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Overview" sheetId="1" state="visible" r:id="rId1"/>
    <sheet name="Indian Exporters" sheetId="2" state="visible" r:id="rId2"/>
    <sheet name="Products Catalog" sheetId="3" state="visible" r:id="rId3"/>
    <sheet name="US Importers" sheetId="4" state="visible" r:id="rId4"/>
    <sheet name="Trade Events" sheetId="5" state="visible" r:id="rId5"/>
    <sheet name="Logistics Ports" sheetId="6" state="visible" r:id="rId6"/>
    <sheet name="Advisory FAQs" sheetId="7" state="visible" r:id="rId7"/>
    <sheet name="Partner Councils" sheetId="8" state="visible" r:id="rId8"/>
    <sheet name="SAC Service Codes" sheetId="9" state="visible" r:id="rId9"/>
    <sheet name="HSN Tariff Codes" sheetId="10" state="visible" r:id="rId10"/>
    <sheet name="Delhi Traders Ranked" sheetId="11" state="visible" r:id="rId11"/>
    <sheet name="Tier 7 Founder Contacts" sheetId="12" state="visible" r:id="rId12"/>
    <sheet name="Lean Money Printers (India)" sheetId="13" state="visible" r:id="rId13"/>
    <sheet name="US Importers &amp; Web Directory" sheetId="14" state="visible" r:id="rId14"/>
  </sheets>
  <definedNames>
    <definedName name="_xlnm._FilterDatabase" localSheetId="0" hidden="1">'Executive Overview'!$A$1:$D$5</definedName>
    <definedName name="_xlnm._FilterDatabase" localSheetId="1" hidden="1">'Indian Exporters'!$A$1:$O$2383</definedName>
    <definedName name="_xlnm._FilterDatabase" localSheetId="2" hidden="1">'Products Catalog'!$A$1:$AC$4124</definedName>
    <definedName name="_xlnm._FilterDatabase" localSheetId="3" hidden="1">'US Importers'!$A$1:$N$191</definedName>
    <definedName name="_xlnm._FilterDatabase" localSheetId="4" hidden="1">'Trade Events'!$A$1:$L$20</definedName>
    <definedName name="_xlnm._FilterDatabase" localSheetId="5" hidden="1">'Logistics Ports'!$A$1:$F$23</definedName>
    <definedName name="_xlnm._FilterDatabase" localSheetId="6" hidden="1">'Advisory FAQs'!$A$1:$F$28</definedName>
    <definedName name="_xlnm._FilterDatabase" localSheetId="7" hidden="1">'Partner Councils'!$A$1:$D$39</definedName>
    <definedName name="_xlnm._FilterDatabase" localSheetId="8" hidden="1">'SAC Service Codes'!$A$1:$E$650</definedName>
    <definedName name="_xlnm._FilterDatabase" localSheetId="9" hidden="1">'HSN Tariff Codes'!$A$1:$F$14567</definedName>
    <definedName name="_xlnm._FilterDatabase" localSheetId="10" hidden="1">'Delhi Traders Ranked'!$A$1:$P$237</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1"/>
    </font>
    <font>
      <name val="Calibri"/>
      <b val="1"/>
      <color rgb="00FFFFFF"/>
      <sz val="15"/>
    </font>
    <font>
      <name val="Calibri"/>
      <i val="1"/>
      <color rgb="00333333"/>
      <sz val="10"/>
    </font>
    <font>
      <name val="Calibri"/>
      <b val="1"/>
      <color rgb="00FFFFFF"/>
      <sz val="10"/>
    </font>
    <font>
      <name val="Calibri"/>
      <sz val="10"/>
    </font>
    <font>
      <name val="Calibri"/>
      <b val="1"/>
      <color rgb="001E4620"/>
      <sz val="10"/>
    </font>
    <font>
      <name val="Calibri"/>
      <b val="1"/>
      <color rgb="000070C0"/>
      <sz val="10"/>
      <u val="single"/>
    </font>
    <font>
      <name val="Calibri"/>
      <color rgb="000070C0"/>
      <sz val="10"/>
      <u val="single"/>
    </font>
    <font>
      <name val="Calibri"/>
      <b val="1"/>
      <color rgb="00FFFFFF"/>
      <sz val="16"/>
    </font>
    <font>
      <name val="Calibri"/>
      <b val="1"/>
      <color rgb="00004D40"/>
      <sz val="10"/>
    </font>
    <font>
      <name val="Calibri"/>
      <i val="1"/>
      <color rgb="00E0E7FF"/>
      <sz val="10"/>
    </font>
    <font>
      <name val="Calibri"/>
      <b val="1"/>
      <color rgb="00F8FAFC"/>
      <sz val="11"/>
    </font>
    <font>
      <name val="Calibri"/>
      <color rgb="002563EB"/>
      <sz val="10"/>
      <u val="single"/>
    </font>
  </fonts>
  <fills count="17">
    <fill>
      <patternFill/>
    </fill>
    <fill>
      <patternFill patternType="gray125"/>
    </fill>
    <fill>
      <patternFill patternType="solid">
        <fgColor rgb="001F4E79"/>
        <bgColor rgb="001F4E79"/>
      </patternFill>
    </fill>
    <fill>
      <patternFill patternType="solid">
        <fgColor rgb="007030A0"/>
      </patternFill>
    </fill>
    <fill>
      <patternFill patternType="solid">
        <fgColor rgb="00F2EBF9"/>
      </patternFill>
    </fill>
    <fill>
      <patternFill patternType="solid">
        <fgColor rgb="004A148C"/>
      </patternFill>
    </fill>
    <fill>
      <patternFill patternType="solid">
        <fgColor rgb="00FFFFFF"/>
      </patternFill>
    </fill>
    <fill>
      <patternFill patternType="solid">
        <fgColor rgb="00FBF7FE"/>
      </patternFill>
    </fill>
    <fill>
      <patternFill patternType="solid">
        <fgColor rgb="00004D40"/>
      </patternFill>
    </fill>
    <fill>
      <patternFill patternType="solid">
        <fgColor rgb="00E0F2F1"/>
      </patternFill>
    </fill>
    <fill>
      <patternFill patternType="solid">
        <fgColor rgb="0000796B"/>
      </patternFill>
    </fill>
    <fill>
      <patternFill patternType="solid">
        <fgColor rgb="00F4FBFB"/>
      </patternFill>
    </fill>
    <fill>
      <patternFill patternType="solid">
        <fgColor rgb="001E3A8A"/>
        <bgColor rgb="001E3A8A"/>
      </patternFill>
    </fill>
    <fill>
      <patternFill patternType="solid">
        <fgColor rgb="002563EB"/>
        <bgColor rgb="002563EB"/>
      </patternFill>
    </fill>
    <fill>
      <patternFill patternType="solid">
        <fgColor rgb="000F172A"/>
        <bgColor rgb="000F172A"/>
      </patternFill>
    </fill>
    <fill>
      <patternFill patternType="solid">
        <fgColor rgb="00FFFFFF"/>
        <bgColor rgb="00FFFFFF"/>
      </patternFill>
    </fill>
    <fill>
      <patternFill patternType="solid">
        <fgColor rgb="00F8FAFC"/>
        <bgColor rgb="00F8FAFC"/>
      </patternFill>
    </fill>
  </fills>
  <borders count="5">
    <border>
      <left/>
      <right/>
      <top/>
      <bottom/>
      <diagonal/>
    </border>
    <border>
      <left style="thin">
        <color rgb="00D9D9D9"/>
      </left>
      <right style="thin">
        <color rgb="00D9D9D9"/>
      </right>
      <top style="thin">
        <color rgb="00D9D9D9"/>
      </top>
      <bottom style="thin">
        <color rgb="00D9D9D9"/>
      </bottom>
    </border>
    <border>
      <left style="thin">
        <color rgb="00E0E0E0"/>
      </left>
      <right style="thin">
        <color rgb="00E0E0E0"/>
      </right>
      <top style="thin">
        <color rgb="00E0E0E0"/>
      </top>
      <bottom style="thin">
        <color rgb="00E0E0E0"/>
      </bottom>
    </border>
    <border>
      <left style="thin">
        <color rgb="00D0D0D0"/>
      </left>
      <right style="thin">
        <color rgb="00D0D0D0"/>
      </right>
      <top style="thin">
        <color rgb="00D0D0D0"/>
      </top>
      <bottom style="thin">
        <color rgb="00D0D0D0"/>
      </bottom>
    </border>
    <border>
      <left style="thin">
        <color rgb="00CBD5E1"/>
      </left>
      <right style="thin">
        <color rgb="00CBD5E1"/>
      </right>
      <top style="thin">
        <color rgb="00CBD5E1"/>
      </top>
      <bottom style="thin">
        <color rgb="00CBD5E1"/>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1" fillId="2" borderId="0" pivotButton="0" quotePrefix="0" xfId="0"/>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wrapText="1"/>
    </xf>
    <xf numFmtId="0" fontId="5" fillId="6" borderId="2" applyAlignment="1" pivotButton="0" quotePrefix="0" xfId="0">
      <alignment horizontal="center" vertical="center"/>
    </xf>
    <xf numFmtId="0" fontId="5" fillId="6" borderId="2" applyAlignment="1" pivotButton="0" quotePrefix="0" xfId="0">
      <alignment horizontal="left" vertical="center"/>
    </xf>
    <xf numFmtId="0" fontId="6" fillId="6" borderId="2" applyAlignment="1" pivotButton="0" quotePrefix="0" xfId="0">
      <alignment horizontal="center" vertical="center"/>
    </xf>
    <xf numFmtId="0" fontId="7" fillId="6" borderId="2" applyAlignment="1" pivotButton="0" quotePrefix="0" xfId="0">
      <alignment horizontal="center" vertical="center"/>
    </xf>
    <xf numFmtId="0" fontId="8" fillId="6" borderId="2" applyAlignment="1" pivotButton="0" quotePrefix="0" xfId="0">
      <alignment horizontal="left" vertical="center"/>
    </xf>
    <xf numFmtId="0" fontId="5" fillId="7" borderId="2" applyAlignment="1" pivotButton="0" quotePrefix="0" xfId="0">
      <alignment horizontal="center" vertical="center"/>
    </xf>
    <xf numFmtId="0" fontId="5" fillId="7" borderId="2" applyAlignment="1" pivotButton="0" quotePrefix="0" xfId="0">
      <alignment horizontal="left" vertical="center"/>
    </xf>
    <xf numFmtId="0" fontId="6" fillId="7" borderId="2" applyAlignment="1" pivotButton="0" quotePrefix="0" xfId="0">
      <alignment horizontal="center" vertical="center"/>
    </xf>
    <xf numFmtId="0" fontId="7" fillId="7" borderId="2" applyAlignment="1" pivotButton="0" quotePrefix="0" xfId="0">
      <alignment horizontal="center" vertical="center"/>
    </xf>
    <xf numFmtId="0" fontId="8" fillId="7" borderId="2" applyAlignment="1" pivotButton="0" quotePrefix="0" xfId="0">
      <alignment horizontal="left" vertical="center"/>
    </xf>
    <xf numFmtId="0" fontId="9" fillId="8" borderId="0" applyAlignment="1" pivotButton="0" quotePrefix="0" xfId="0">
      <alignment horizontal="center" vertical="center"/>
    </xf>
    <xf numFmtId="0" fontId="3" fillId="9" borderId="0" applyAlignment="1" pivotButton="0" quotePrefix="0" xfId="0">
      <alignment horizontal="center" vertical="center"/>
    </xf>
    <xf numFmtId="0" fontId="4" fillId="10" borderId="0" applyAlignment="1" pivotButton="0" quotePrefix="0" xfId="0">
      <alignment horizontal="center" vertical="center" wrapText="1"/>
    </xf>
    <xf numFmtId="0" fontId="5" fillId="6" borderId="3" applyAlignment="1" pivotButton="0" quotePrefix="0" xfId="0">
      <alignment horizontal="center" vertical="center"/>
    </xf>
    <xf numFmtId="0" fontId="5" fillId="6" borderId="3" applyAlignment="1" pivotButton="0" quotePrefix="0" xfId="0">
      <alignment horizontal="left" vertical="center"/>
    </xf>
    <xf numFmtId="164" fontId="5" fillId="6" borderId="3" applyAlignment="1" pivotButton="0" quotePrefix="0" xfId="0">
      <alignment horizontal="right" vertical="center"/>
    </xf>
    <xf numFmtId="164" fontId="10" fillId="6" borderId="3" applyAlignment="1" pivotButton="0" quotePrefix="0" xfId="0">
      <alignment horizontal="right" vertical="center"/>
    </xf>
    <xf numFmtId="0" fontId="5" fillId="11" borderId="3" applyAlignment="1" pivotButton="0" quotePrefix="0" xfId="0">
      <alignment horizontal="center" vertical="center"/>
    </xf>
    <xf numFmtId="0" fontId="5" fillId="11" borderId="3" applyAlignment="1" pivotButton="0" quotePrefix="0" xfId="0">
      <alignment horizontal="left" vertical="center"/>
    </xf>
    <xf numFmtId="164" fontId="5" fillId="11" borderId="3" applyAlignment="1" pivotButton="0" quotePrefix="0" xfId="0">
      <alignment horizontal="right" vertical="center"/>
    </xf>
    <xf numFmtId="164" fontId="10" fillId="11" borderId="3" applyAlignment="1" pivotButton="0" quotePrefix="0" xfId="0">
      <alignment horizontal="right" vertical="center"/>
    </xf>
    <xf numFmtId="0" fontId="8" fillId="11" borderId="3" applyAlignment="1" pivotButton="0" quotePrefix="0" xfId="0">
      <alignment horizontal="left" vertical="center"/>
    </xf>
    <xf numFmtId="0" fontId="8" fillId="6" borderId="3" applyAlignment="1" pivotButton="0" quotePrefix="0" xfId="0">
      <alignment horizontal="left" vertical="center"/>
    </xf>
    <xf numFmtId="0" fontId="9" fillId="12" borderId="0" applyAlignment="1" pivotButton="0" quotePrefix="0" xfId="0">
      <alignment horizontal="center" vertical="center"/>
    </xf>
    <xf numFmtId="0" fontId="11" fillId="13" borderId="0" applyAlignment="1" pivotButton="0" quotePrefix="0" xfId="0">
      <alignment horizontal="center" vertical="center"/>
    </xf>
    <xf numFmtId="0" fontId="12" fillId="14" borderId="4" applyAlignment="1" pivotButton="0" quotePrefix="0" xfId="0">
      <alignment horizontal="center" vertical="center" wrapText="1"/>
    </xf>
    <xf numFmtId="0" fontId="5" fillId="15" borderId="4" applyAlignment="1" pivotButton="0" quotePrefix="0" xfId="0">
      <alignment horizontal="left" vertical="center"/>
    </xf>
    <xf numFmtId="0" fontId="5" fillId="15" borderId="4" applyAlignment="1" pivotButton="0" quotePrefix="0" xfId="0">
      <alignment horizontal="center" vertical="center"/>
    </xf>
    <xf numFmtId="0" fontId="5" fillId="16" borderId="4" applyAlignment="1" pivotButton="0" quotePrefix="0" xfId="0">
      <alignment horizontal="left" vertical="center"/>
    </xf>
    <xf numFmtId="0" fontId="5" fillId="16" borderId="4" applyAlignment="1" pivotButton="0" quotePrefix="0" xfId="0">
      <alignment horizontal="center" vertical="center"/>
    </xf>
    <xf numFmtId="0" fontId="13" fillId="15" borderId="4" applyAlignment="1" pivotButton="0" quotePrefix="0" xfId="0">
      <alignment horizontal="left" vertical="center"/>
    </xf>
    <xf numFmtId="0" fontId="13" fillId="16" borderId="4"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hyperlink" Target="https://medhas.ai" TargetMode="External" Id="rId1" /><Relationship Type="http://schemas.openxmlformats.org/officeDocument/2006/relationships/hyperlink" Target="https://drawingboard.capital/" TargetMode="External" Id="rId2" /><Relationship Type="http://schemas.openxmlformats.org/officeDocument/2006/relationships/hyperlink" Target="https://www.thebetelleafusa.com" TargetMode="External" Id="rId3" /><Relationship Type="http://schemas.openxmlformats.org/officeDocument/2006/relationships/hyperlink" Target="https://pinakafoods.aidaform.com/productlist" TargetMode="External" Id="rId4" /><Relationship Type="http://schemas.openxmlformats.org/officeDocument/2006/relationships/hyperlink" Target="https://www.reshmisgroup.com" TargetMode="External" Id="rId5" /><Relationship Type="http://schemas.openxmlformats.org/officeDocument/2006/relationships/hyperlink" Target="http://www.easternliquorsusa.com" TargetMode="External" Id="rId6" /><Relationship Type="http://schemas.openxmlformats.org/officeDocument/2006/relationships/hyperlink" Target="https://yericoffee.com" TargetMode="External" Id="rId7" /><Relationship Type="http://schemas.openxmlformats.org/officeDocument/2006/relationships/hyperlink" Target="https://www.mapleleaf-global.net/" TargetMode="External" Id="rId8" /><Relationship Type="http://schemas.openxmlformats.org/officeDocument/2006/relationships/hyperlink" Target="https://www.7dayspediatrics.com" TargetMode="External" Id="rId9" /><Relationship Type="http://schemas.openxmlformats.org/officeDocument/2006/relationships/hyperlink" Target="https://anyworkscraft.com" TargetMode="External" Id="rId10" /><Relationship Type="http://schemas.openxmlformats.org/officeDocument/2006/relationships/hyperlink" Target="https://www.narola.in" TargetMode="External" Id="rId11" /><Relationship Type="http://schemas.openxmlformats.org/officeDocument/2006/relationships/hyperlink" Target="https://www.quadranttechnologies.com" TargetMode="External" Id="rId12" /><Relationship Type="http://schemas.openxmlformats.org/officeDocument/2006/relationships/hyperlink" Target="https://smartblindspro.com" TargetMode="External" Id="rId13" /><Relationship Type="http://schemas.openxmlformats.org/officeDocument/2006/relationships/hyperlink" Target="https://www.applied-textiles.com" TargetMode="External" Id="rId14" /><Relationship Type="http://schemas.openxmlformats.org/officeDocument/2006/relationships/hyperlink" Target="https://icaiohio.org" TargetMode="External" Id="rId15" /><Relationship Type="http://schemas.openxmlformats.org/officeDocument/2006/relationships/hyperlink" Target="https://www.MannaFoodsLLC.com" TargetMode="External" Id="rId16" /><Relationship Type="http://schemas.openxmlformats.org/officeDocument/2006/relationships/hyperlink" Target="https://NextGenSurfaces.com" TargetMode="External" Id="rId17" /><Relationship Type="http://schemas.openxmlformats.org/officeDocument/2006/relationships/hyperlink" Target="https://www.realgemsinc.com" TargetMode="External" Id="rId18" /><Relationship Type="http://schemas.openxmlformats.org/officeDocument/2006/relationships/hyperlink" Target="https://www.spicytango.com" TargetMode="External" Id="rId19" /><Relationship Type="http://schemas.openxmlformats.org/officeDocument/2006/relationships/hyperlink" Target="https://www.relianceservice.us" TargetMode="External" Id="rId20" /><Relationship Type="http://schemas.openxmlformats.org/officeDocument/2006/relationships/hyperlink" Target="https://www.primecargopeople.com" TargetMode="External" Id="rId21" /><Relationship Type="http://schemas.openxmlformats.org/officeDocument/2006/relationships/hyperlink" Target="https://www.freightxusa.com/" TargetMode="External" Id="rId22" /><Relationship Type="http://schemas.openxmlformats.org/officeDocument/2006/relationships/hyperlink" Target="https://www.theurbanhermits.com" TargetMode="External" Id="rId23" /><Relationship Type="http://schemas.openxmlformats.org/officeDocument/2006/relationships/hyperlink" Target="https://primeffe.com/" TargetMode="External" Id="rId24" /><Relationship Type="http://schemas.openxmlformats.org/officeDocument/2006/relationships/hyperlink" Target="https://Reydglobal.com" TargetMode="External" Id="rId25" /><Relationship Type="http://schemas.openxmlformats.org/officeDocument/2006/relationships/hyperlink" Target="https://Sportscheckout.com" TargetMode="External" Id="rId26" /><Relationship Type="http://schemas.openxmlformats.org/officeDocument/2006/relationships/hyperlink" Target="https://www.usesyntro.com" TargetMode="External" Id="rId27" /><Relationship Type="http://schemas.openxmlformats.org/officeDocument/2006/relationships/hyperlink" Target="https://www.luxineleathergoods.com" TargetMode="External" Id="rId28" /><Relationship Type="http://schemas.openxmlformats.org/officeDocument/2006/relationships/hyperlink" Target="https://Praktechnologies.com" TargetMode="External" Id="rId29" /><Relationship Type="http://schemas.openxmlformats.org/officeDocument/2006/relationships/hyperlink" Target="https://threadsolution.com/" TargetMode="External" Id="rId30" /><Relationship Type="http://schemas.openxmlformats.org/officeDocument/2006/relationships/hyperlink" Target="https://baabufoods.com" TargetMode="External" Id="rId31" /><Relationship Type="http://schemas.openxmlformats.org/officeDocument/2006/relationships/hyperlink" Target="https://4rcelogistics.com" TargetMode="External" Id="rId32" /><Relationship Type="http://schemas.openxmlformats.org/officeDocument/2006/relationships/hyperlink" Target="https://www.vidarsha.us" TargetMode="External" Id="rId33" /><Relationship Type="http://schemas.openxmlformats.org/officeDocument/2006/relationships/hyperlink" Target="https://www.creativemithila.com" TargetMode="External" Id="rId34" /><Relationship Type="http://schemas.openxmlformats.org/officeDocument/2006/relationships/hyperlink" Target="https://sevaltd.com" TargetMode="External" Id="rId35" /><Relationship Type="http://schemas.openxmlformats.org/officeDocument/2006/relationships/hyperlink" Target="https://WWW.VEASHA.COM" TargetMode="External" Id="rId36" /><Relationship Type="http://schemas.openxmlformats.org/officeDocument/2006/relationships/hyperlink" Target="https://radiantora.store" TargetMode="External" Id="rId37" /><Relationship Type="http://schemas.openxmlformats.org/officeDocument/2006/relationships/hyperlink" Target="https://vtrendz.net" TargetMode="External" Id="rId38" /><Relationship Type="http://schemas.openxmlformats.org/officeDocument/2006/relationships/hyperlink" Target="https://Shriharitraders.com" TargetMode="External" Id="rId39" /><Relationship Type="http://schemas.openxmlformats.org/officeDocument/2006/relationships/hyperlink" Target="https://dhanimainc.com" TargetMode="External" Id="rId40" /><Relationship Type="http://schemas.openxmlformats.org/officeDocument/2006/relationships/hyperlink" Target="https://www.katzpharmacy.com" TargetMode="External" Id="rId41" /><Relationship Type="http://schemas.openxmlformats.org/officeDocument/2006/relationships/hyperlink" Target="https://www.santhigram.com" TargetMode="External" Id="rId42" /><Relationship Type="http://schemas.openxmlformats.org/officeDocument/2006/relationships/hyperlink" Target="https://www.nutrist.us" TargetMode="External" Id="rId43" /><Relationship Type="http://schemas.openxmlformats.org/officeDocument/2006/relationships/hyperlink" Target="https://www.texindinc.com" TargetMode="External" Id="rId44" /><Relationship Type="http://schemas.openxmlformats.org/officeDocument/2006/relationships/hyperlink" Target="https://www.etsy.com/shop/NaturesCraftStudio" TargetMode="External" Id="rId45" /><Relationship Type="http://schemas.openxmlformats.org/officeDocument/2006/relationships/hyperlink" Target="https://www.fabulouscartz.com" TargetMode="External" Id="rId46" /><Relationship Type="http://schemas.openxmlformats.org/officeDocument/2006/relationships/hyperlink" Target="https://www.infocloudcorp.com" TargetMode="External" Id="rId47" /><Relationship Type="http://schemas.openxmlformats.org/officeDocument/2006/relationships/hyperlink" Target="https://www.drashtimedical.com" TargetMode="External" Id="rId48" /><Relationship Type="http://schemas.openxmlformats.org/officeDocument/2006/relationships/hyperlink" Target="https://www.bulkmagic.co" TargetMode="External" Id="rId49" /><Relationship Type="http://schemas.openxmlformats.org/officeDocument/2006/relationships/hyperlink" Target="https://www.nybacs.com" TargetMode="External" Id="rId50" /><Relationship Type="http://schemas.openxmlformats.org/officeDocument/2006/relationships/hyperlink" Target="https://www.rudrasfoods.com" TargetMode="External" Id="rId51" /><Relationship Type="http://schemas.openxmlformats.org/officeDocument/2006/relationships/hyperlink" Target="https://kaybeemangoes.com/" TargetMode="External" Id="rId52" /><Relationship Type="http://schemas.openxmlformats.org/officeDocument/2006/relationships/hyperlink" Target="https://www.deebecon.com" TargetMode="External" Id="rId53" /><Relationship Type="http://schemas.openxmlformats.org/officeDocument/2006/relationships/hyperlink" Target="https://www.enchanted-teas.com" TargetMode="External" Id="rId54" /><Relationship Type="http://schemas.openxmlformats.org/officeDocument/2006/relationships/hyperlink" Target="https://www.physicianscareteam.com" TargetMode="External" Id="rId55" /><Relationship Type="http://schemas.openxmlformats.org/officeDocument/2006/relationships/hyperlink" Target="https://www.provisegarrety.com" TargetMode="External" Id="rId56" /><Relationship Type="http://schemas.openxmlformats.org/officeDocument/2006/relationships/hyperlink" Target="https://omerawellness.com/" TargetMode="External" Id="rId57" /><Relationship Type="http://schemas.openxmlformats.org/officeDocument/2006/relationships/hyperlink" Target="https://globalnaturalresources.co/" TargetMode="External" Id="rId58" /><Relationship Type="http://schemas.openxmlformats.org/officeDocument/2006/relationships/hyperlink" Target="https://srimedhaglobaltraders.com/" TargetMode="External" Id="rId59" /><Relationship Type="http://schemas.openxmlformats.org/officeDocument/2006/relationships/hyperlink" Target="https://yookti.com/" TargetMode="External" Id="rId60" /><Relationship Type="http://schemas.openxmlformats.org/officeDocument/2006/relationships/hyperlink" Target="https://osrsales.us" TargetMode="External" Id="rId61" /><Relationship Type="http://schemas.openxmlformats.org/officeDocument/2006/relationships/hyperlink" Target="https://techera-us.com" TargetMode="External" Id="rId62" /><Relationship Type="http://schemas.openxmlformats.org/officeDocument/2006/relationships/hyperlink" Target="https://www.diamour.us" TargetMode="External" Id="rId63" /><Relationship Type="http://schemas.openxmlformats.org/officeDocument/2006/relationships/hyperlink" Target="https://sumvid.ai" TargetMode="External" Id="rId64" /><Relationship Type="http://schemas.openxmlformats.org/officeDocument/2006/relationships/hyperlink" Target="https://Www.empirecircuits.com" TargetMode="External" Id="rId65" /><Relationship Type="http://schemas.openxmlformats.org/officeDocument/2006/relationships/hyperlink" Target="https://imetalllc.com/" TargetMode="External" Id="rId66" /><Relationship Type="http://schemas.openxmlformats.org/officeDocument/2006/relationships/hyperlink" Target="https://themethodic.com/" TargetMode="External" Id="rId67" /><Relationship Type="http://schemas.openxmlformats.org/officeDocument/2006/relationships/hyperlink" Target="https://www.jdneelhealthcare.com" TargetMode="External" Id="rId68" /><Relationship Type="http://schemas.openxmlformats.org/officeDocument/2006/relationships/hyperlink" Target="https://www.naturesflavorz.com" TargetMode="External" Id="rId69" /><Relationship Type="http://schemas.openxmlformats.org/officeDocument/2006/relationships/hyperlink" Target="https://www.polymerbazaar.com" TargetMode="External" Id="rId70" /><Relationship Type="http://schemas.openxmlformats.org/officeDocument/2006/relationships/hyperlink" Target="https://lbvpatents.com" TargetMode="External" Id="rId71" /><Relationship Type="http://schemas.openxmlformats.org/officeDocument/2006/relationships/hyperlink" Target="https://Pitaraco.com" TargetMode="External" Id="rId72" /><Relationship Type="http://schemas.openxmlformats.org/officeDocument/2006/relationships/hyperlink" Target="https://www.honorextechnologies.com" TargetMode="External" Id="rId73" /><Relationship Type="http://schemas.openxmlformats.org/officeDocument/2006/relationships/hyperlink" Target="https://www.ar4mangoes.com" TargetMode="External" Id="rId74" /><Relationship Type="http://schemas.openxmlformats.org/officeDocument/2006/relationships/hyperlink" Target="https://Oneassetm.com" TargetMode="External" Id="rId75" /><Relationship Type="http://schemas.openxmlformats.org/officeDocument/2006/relationships/hyperlink" Target="https://airAGS.com" TargetMode="External" Id="rId76" /><Relationship Type="http://schemas.openxmlformats.org/officeDocument/2006/relationships/hyperlink" Target="https://oatsy.com" TargetMode="External" Id="rId77" /><Relationship Type="http://schemas.openxmlformats.org/officeDocument/2006/relationships/hyperlink" Target="https://www.kanaka-collections.com" TargetMode="External" Id="rId78" /><Relationship Type="http://schemas.openxmlformats.org/officeDocument/2006/relationships/hyperlink" Target="https://apnabazarstores.com" TargetMode="External" Id="rId79" /><Relationship Type="http://schemas.openxmlformats.org/officeDocument/2006/relationships/hyperlink" Target="https://www.thanalphilly.com" TargetMode="External" Id="rId80" /><Relationship Type="http://schemas.openxmlformats.org/officeDocument/2006/relationships/hyperlink" Target="https://www.shreyaoverseas.in" TargetMode="External" Id="rId81" /><Relationship Type="http://schemas.openxmlformats.org/officeDocument/2006/relationships/hyperlink" Target="https://satyablends.com/" TargetMode="External" Id="rId82" /><Relationship Type="http://schemas.openxmlformats.org/officeDocument/2006/relationships/hyperlink" Target="https://www.riujewels.com" TargetMode="External" Id="rId83" /><Relationship Type="http://schemas.openxmlformats.org/officeDocument/2006/relationships/hyperlink" Target="https://arragloballlc.com/" TargetMode="External" Id="rId84" /><Relationship Type="http://schemas.openxmlformats.org/officeDocument/2006/relationships/hyperlink" Target="https://www.skybirdtravel.com" TargetMode="External" Id="rId85" /><Relationship Type="http://schemas.openxmlformats.org/officeDocument/2006/relationships/hyperlink" Target="https://adventuretripr.com/" TargetMode="External" Id="rId86" /><Relationship Type="http://schemas.openxmlformats.org/officeDocument/2006/relationships/hyperlink" Target="https://www.usmangowale.com" TargetMode="External" Id="rId87" /><Relationship Type="http://schemas.openxmlformats.org/officeDocument/2006/relationships/hyperlink" Target="https://www.kristicorpusa.com" TargetMode="External" Id="rId88" /><Relationship Type="http://schemas.openxmlformats.org/officeDocument/2006/relationships/hyperlink" Target="https://www.luxecraft.us" TargetMode="External" Id="rId89" /><Relationship Type="http://schemas.openxmlformats.org/officeDocument/2006/relationships/hyperlink" Target="https://www.srilno.com" TargetMode="External" Id="rId90" /><Relationship Type="http://schemas.openxmlformats.org/officeDocument/2006/relationships/hyperlink" Target="https://Shopatsukoon.com" TargetMode="External" Id="rId91" /><Relationship Type="http://schemas.openxmlformats.org/officeDocument/2006/relationships/hyperlink" Target="https://directsourcefromfactory.com" TargetMode="External" Id="rId92" /><Relationship Type="http://schemas.openxmlformats.org/officeDocument/2006/relationships/hyperlink" Target="https://acevionllc.com" TargetMode="External" Id="rId93" /><Relationship Type="http://schemas.openxmlformats.org/officeDocument/2006/relationships/hyperlink" Target="https://WWW.GREATDIAM.COM" TargetMode="External" Id="rId94" /><Relationship Type="http://schemas.openxmlformats.org/officeDocument/2006/relationships/hyperlink" Target="https://www.nyayurveda.com" TargetMode="External" Id="rId95" /><Relationship Type="http://schemas.openxmlformats.org/officeDocument/2006/relationships/hyperlink" Target="https://www.admarkllc.com" TargetMode="External" Id="rId96" /><Relationship Type="http://schemas.openxmlformats.org/officeDocument/2006/relationships/hyperlink" Target="https://www.layeready.com" TargetMode="External" Id="rId97" /><Relationship Type="http://schemas.openxmlformats.org/officeDocument/2006/relationships/hyperlink" Target="http://wholesale.vhcbrands.com" TargetMode="External" Id="rId98" /><Relationship Type="http://schemas.openxmlformats.org/officeDocument/2006/relationships/hyperlink" Target="https://westexgroup.com/" TargetMode="External" Id="rId99" /><Relationship Type="http://schemas.openxmlformats.org/officeDocument/2006/relationships/hyperlink" Target="https://www.skytechservices.info" TargetMode="External" Id="rId100" /><Relationship Type="http://schemas.openxmlformats.org/officeDocument/2006/relationships/hyperlink" Target="https://www.valmarkenergy.com" TargetMode="External" Id="rId101" /><Relationship Type="http://schemas.openxmlformats.org/officeDocument/2006/relationships/hyperlink" Target="https://NehaSinghania.com" TargetMode="External" Id="rId102" /><Relationship Type="http://schemas.openxmlformats.org/officeDocument/2006/relationships/hyperlink" Target="https://kordell.us/" TargetMode="External" Id="rId103" /><Relationship Type="http://schemas.openxmlformats.org/officeDocument/2006/relationships/hyperlink" Target="https://spundhann.com/" TargetMode="External" Id="rId104" /><Relationship Type="http://schemas.openxmlformats.org/officeDocument/2006/relationships/hyperlink" Target="https://thoughtminds.ai/" TargetMode="External" Id="rId105" /><Relationship Type="http://schemas.openxmlformats.org/officeDocument/2006/relationships/hyperlink" Target="https://anafab.com" TargetMode="External" Id="rId106" /><Relationship Type="http://schemas.openxmlformats.org/officeDocument/2006/relationships/hyperlink" Target="https://www.neemtra.com" TargetMode="External" Id="rId107" /><Relationship Type="http://schemas.openxmlformats.org/officeDocument/2006/relationships/hyperlink" Target="https://www.brjuinfosec.com" TargetMode="External" Id="rId108" /><Relationship Type="http://schemas.openxmlformats.org/officeDocument/2006/relationships/hyperlink" Target="https://www.brahmaputratours.com" TargetMode="External" Id="rId109" /><Relationship Type="http://schemas.openxmlformats.org/officeDocument/2006/relationships/hyperlink" Target="https://www.globedecor.com" TargetMode="External" Id="rId110" /><Relationship Type="http://schemas.openxmlformats.org/officeDocument/2006/relationships/hyperlink" Target="https://www.rhizophyll.com" TargetMode="External" Id="rId111" /><Relationship Type="http://schemas.openxmlformats.org/officeDocument/2006/relationships/hyperlink" Target="https://www.brjuimpex.com" TargetMode="External" Id="rId112" /><Relationship Type="http://schemas.openxmlformats.org/officeDocument/2006/relationships/hyperlink" Target="https://mybharatconnect.com" TargetMode="External" Id="rId113" /><Relationship Type="http://schemas.openxmlformats.org/officeDocument/2006/relationships/hyperlink" Target="https://www.karosllc.com/" TargetMode="External" Id="rId114" /><Relationship Type="http://schemas.openxmlformats.org/officeDocument/2006/relationships/hyperlink" Target="https://www.hudsonimperial.com" TargetMode="External" Id="rId115" /><Relationship Type="http://schemas.openxmlformats.org/officeDocument/2006/relationships/hyperlink" Target="https://swadeshicentraltx.com" TargetMode="External" Id="rId116" /><Relationship Type="http://schemas.openxmlformats.org/officeDocument/2006/relationships/hyperlink" Target="https://yvcreativeworks.com/" TargetMode="External" Id="rId117" /><Relationship Type="http://schemas.openxmlformats.org/officeDocument/2006/relationships/hyperlink" Target="https://www.neman.com" TargetMode="External" Id="rId118" /><Relationship Type="http://schemas.openxmlformats.org/officeDocument/2006/relationships/hyperlink" Target="https://www.globetrottertrip.com" TargetMode="External" Id="rId119" /><Relationship Type="http://schemas.openxmlformats.org/officeDocument/2006/relationships/hyperlink" Target="https://www.nozecalm.com" TargetMode="External" Id="rId120" /><Relationship Type="http://schemas.openxmlformats.org/officeDocument/2006/relationships/hyperlink" Target="https://zenmedinc.com/" TargetMode="External" Id="rId121" /></Relationships>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3" customWidth="1" min="1" max="1"/>
    <col width="23" customWidth="1" min="2" max="2"/>
    <col width="12" customWidth="1" min="3" max="3"/>
    <col width="27" customWidth="1" min="4" max="4"/>
  </cols>
  <sheetData>
    <row r="1">
      <c r="A1" s="1" t="inlineStr">
        <is>
          <t>metric_key</t>
        </is>
      </c>
      <c r="B1" s="1" t="inlineStr">
        <is>
          <t>label</t>
        </is>
      </c>
      <c r="C1" s="1" t="inlineStr">
        <is>
          <t>value</t>
        </is>
      </c>
      <c r="D1" s="1" t="inlineStr">
        <is>
          <t>refreshed_at</t>
        </is>
      </c>
    </row>
    <row r="2">
      <c r="A2" t="inlineStr">
        <is>
          <t>total_visitors</t>
        </is>
      </c>
      <c r="B2" t="inlineStr">
        <is>
          <t>Platform Visitors</t>
        </is>
      </c>
      <c r="C2" t="n">
        <v>45066</v>
      </c>
      <c r="D2" t="inlineStr">
        <is>
          <t>2026-09-11T06:40:43.722Z</t>
        </is>
      </c>
    </row>
    <row r="3">
      <c r="A3" t="inlineStr">
        <is>
          <t>active_exporters</t>
        </is>
      </c>
      <c r="B3" t="inlineStr">
        <is>
          <t>Active Exporters</t>
        </is>
      </c>
      <c r="C3" t="n">
        <v>2390</v>
      </c>
      <c r="D3" t="inlineStr">
        <is>
          <t>2026-09-11T06:40:43.722Z</t>
        </is>
      </c>
    </row>
    <row r="4">
      <c r="A4" t="inlineStr">
        <is>
          <t>registered_importers</t>
        </is>
      </c>
      <c r="B4" t="inlineStr">
        <is>
          <t>Registered Importers</t>
        </is>
      </c>
      <c r="C4" t="n">
        <v>349</v>
      </c>
      <c r="D4" t="inlineStr">
        <is>
          <t>2026-09-11T06:40:43.722Z</t>
        </is>
      </c>
    </row>
    <row r="5">
      <c r="A5" t="inlineStr">
        <is>
          <t>listed_products</t>
        </is>
      </c>
      <c r="B5" t="inlineStr">
        <is>
          <t>Listed Products</t>
        </is>
      </c>
      <c r="C5" t="n">
        <v>6669</v>
      </c>
      <c r="D5" t="inlineStr">
        <is>
          <t>2026-09-11T06:40:43.722Z</t>
        </is>
      </c>
    </row>
  </sheetData>
  <autoFilter ref="A1:D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83"/>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45" customWidth="1" min="3" max="3"/>
    <col width="13" customWidth="1" min="4" max="4"/>
    <col width="26" customWidth="1" min="5" max="5"/>
    <col width="19" customWidth="1" min="6" max="6"/>
    <col width="23" customWidth="1" min="7" max="7"/>
    <col width="30" customWidth="1" min="8" max="8"/>
    <col width="45" customWidth="1" min="9" max="9"/>
    <col width="16" customWidth="1" min="10" max="10"/>
    <col width="17" customWidth="1" min="11" max="11"/>
    <col width="26" customWidth="1" min="12" max="12"/>
    <col width="45" customWidth="1" min="13" max="13"/>
    <col width="19" customWidth="1" min="14" max="14"/>
    <col width="45" customWidth="1" min="15" max="15"/>
  </cols>
  <sheetData>
    <row r="1">
      <c r="A1" s="1" t="inlineStr">
        <is>
          <t>supplier_id</t>
        </is>
      </c>
      <c r="B1" s="1" t="inlineStr">
        <is>
          <t>company_name</t>
        </is>
      </c>
      <c r="C1" s="1" t="inlineStr">
        <is>
          <t>company_description</t>
        </is>
      </c>
      <c r="D1" s="1" t="inlineStr">
        <is>
          <t>iec_code</t>
        </is>
      </c>
      <c r="E1" s="1" t="inlineStr">
        <is>
          <t>deal_in</t>
        </is>
      </c>
      <c r="F1" s="1" t="inlineStr">
        <is>
          <t>year_established</t>
        </is>
      </c>
      <c r="G1" s="1" t="inlineStr">
        <is>
          <t>city</t>
        </is>
      </c>
      <c r="H1" s="1" t="inlineStr">
        <is>
          <t>state_name</t>
        </is>
      </c>
      <c r="I1" s="1" t="inlineStr">
        <is>
          <t>location</t>
        </is>
      </c>
      <c r="J1" s="1" t="inlineStr">
        <is>
          <t>total_reviews</t>
        </is>
      </c>
      <c r="K1" s="1" t="inlineStr">
        <is>
          <t>total_products</t>
        </is>
      </c>
      <c r="L1" s="1" t="inlineStr">
        <is>
          <t>catalog_listed_products</t>
        </is>
      </c>
      <c r="M1" s="1" t="inlineStr">
        <is>
          <t>industry_category</t>
        </is>
      </c>
      <c r="N1" s="1" t="inlineStr">
        <is>
          <t>is_star_exporter</t>
        </is>
      </c>
      <c r="O1" s="1" t="inlineStr">
        <is>
          <t>logo_url</t>
        </is>
      </c>
    </row>
    <row r="2">
      <c r="A2" t="inlineStr">
        <is>
          <t>a1b15d54-569d-4e11-bb61-4595aa60f510</t>
        </is>
      </c>
      <c r="B2" t="inlineStr">
        <is>
          <t>EXOTIC INDIA ART PRIVATE LIMITED</t>
        </is>
      </c>
      <c r="C2" t="inlineStr">
        <is>
          <t>Launched in 1998, Exotic India was founded by a team with a passion for Indian culture, and a goal to bring together people who love India.
Our passion comes from a desire to share with the world the beauty of India and its unique offerings from all over the country. As lovers of Indian culture ourselves, we recognize the importance of offering a selection that properly represents the diverse regions of India.
And so, we created Exotic India to celebrate India and endeavor to bring all that we love about the country to customers around the globe. We strive to offer products that come from original Indian designs, knowledge, care and skill, with a commitment to sourcing top quality products, unique designs and craftsmanship available.
Today, Exotic India is a dedicated team of 125 people, led by MBAs and Engineers from top Indian Schools. To date, we have shipped to 161 of the 195 countries across the world including far and close places like Belize, Bermuda, and more.
Whether you're just discovering the wonders of India or if you have been a longtime fan of her culture and traditions, at Exotic India we are proud to offer a place for all to discover the true joys and values of India. Welcome!</t>
        </is>
      </c>
      <c r="D2" t="inlineStr">
        <is>
          <t>0513054448</t>
        </is>
      </c>
      <c r="E2" t="inlineStr">
        <is>
          <t>Goods</t>
        </is>
      </c>
      <c r="F2" t="n">
        <v>2012</v>
      </c>
      <c r="G2" t="inlineStr">
        <is>
          <t>North West Delhi</t>
        </is>
      </c>
      <c r="H2" t="inlineStr">
        <is>
          <t>Delhi</t>
        </is>
      </c>
      <c r="I2" t="inlineStr">
        <is>
          <t>North West Delhi, Delhi, India</t>
        </is>
      </c>
      <c r="J2" t="n">
        <v>0</v>
      </c>
      <c r="K2" t="n">
        <v>1429</v>
      </c>
      <c r="L2" t="n">
        <v>263</v>
      </c>
      <c r="M2" t="inlineStr">
        <is>
          <t>Handicrafts</t>
        </is>
      </c>
      <c r="N2" t="n">
        <v>0</v>
      </c>
      <c r="O2" t="inlineStr">
        <is>
          <t>http://indiausatrade.mea.gov.in/api/public/image/stream?key=profile-logos%2F856849525-LinkedIn%20Hero%20Image%403x-100.jpg</t>
        </is>
      </c>
    </row>
    <row r="3">
      <c r="A3" t="inlineStr">
        <is>
          <t>02b82935-f296-4278-a158-0aeed85b4718</t>
        </is>
      </c>
      <c r="B3" t="inlineStr">
        <is>
          <t>NAVRATAN CARPETS PRIVATE LIMITED</t>
        </is>
      </c>
      <c r="C3" t="inlineStr">
        <is>
          <t>Navratan Carpets Pvt. Ltd., based in Gwalior, has emerged as one of the prominent companies dedicated to preserving and promoting the city’s rich heritage of hand-knotted carpet weaving. Rooted in generations of craftsmanship, the company specializes in manufacturing handmade woollen and art silk carpets using intricate knotting techniques inspired by Persian artistry and the royal traditions of Gwalior.
The company’s work reflects the highly skilled and labor-intensive weaving process — from yarn dyeing and loom preparation to detailed hand-knotting carried out by experienced artisans. By blending traditional craftsmanship with modern digital outreach, online storytelling, and global market engagement, Navratan Carpets is helping revive international recognition for Gwalior’s centuries-old carpet weaving tradition while also creating sustainable livelihood opportunities for local weaving families.</t>
        </is>
      </c>
      <c r="D3" t="inlineStr">
        <is>
          <t>AAFCN7166E</t>
        </is>
      </c>
      <c r="E3" t="inlineStr">
        <is>
          <t>Goods</t>
        </is>
      </c>
      <c r="F3" t="n">
        <v>2017</v>
      </c>
      <c r="G3" t="inlineStr">
        <is>
          <t>Gwalior</t>
        </is>
      </c>
      <c r="H3" t="inlineStr">
        <is>
          <t>Madhya Pradesh</t>
        </is>
      </c>
      <c r="I3" t="inlineStr">
        <is>
          <t>Gwalior, Madhya Pradesh, India</t>
        </is>
      </c>
      <c r="J3" t="n">
        <v>0</v>
      </c>
      <c r="K3" t="n">
        <v>207</v>
      </c>
      <c r="L3" t="n">
        <v>205</v>
      </c>
      <c r="M3" t="inlineStr">
        <is>
          <t>Textile &amp; Apparel Products</t>
        </is>
      </c>
      <c r="N3" t="n">
        <v>0</v>
      </c>
      <c r="O3" t="inlineStr">
        <is>
          <t>http://indiausatrade.mea.gov.in/api/public/image/stream?key=profile-logos%2F20260613T093250Z-167479-42d784e4-navratan-cropped.png</t>
        </is>
      </c>
    </row>
    <row r="4">
      <c r="A4" t="inlineStr">
        <is>
          <t>3296ad69-72cf-49fb-816b-2c628a76fab0</t>
        </is>
      </c>
      <c r="B4" t="inlineStr">
        <is>
          <t>KRISH EXPORTS</t>
        </is>
      </c>
      <c r="C4" t="inlineStr">
        <is>
          <t>Krish Exports began its journey with a vision to deliver premium steel household goods. From humble local roots to a global presence since 1998, we now offer an extensive
range of stainless steel, plastic, aluminium, and non-stick items. With a 30-year legacy and two trusted entities — Krish Exports and Krish Cookware LLP — we operate from a state-of-the-art 180,000 sq. ft. facility in Palghar, India. Equipped with advanced auto-coating lines and induction press conveyor systems, we produce over 2.5 million units annually and export to more than 65 countries. As a family-led enterprise, we value trust, quality, and
innovation. Our portfolio includes cookware, kitchenware, mixer grinders, and home appliances — blending style, functionality, and value to meet every
customer’s need.</t>
        </is>
      </c>
      <c r="D4" t="inlineStr">
        <is>
          <t>0398034371</t>
        </is>
      </c>
      <c r="E4" t="inlineStr">
        <is>
          <t>Goods</t>
        </is>
      </c>
      <c r="F4" t="n">
        <v>1998</v>
      </c>
      <c r="G4" t="inlineStr">
        <is>
          <t>Mumbai</t>
        </is>
      </c>
      <c r="H4" t="inlineStr">
        <is>
          <t>Maharashtra</t>
        </is>
      </c>
      <c r="I4" t="inlineStr">
        <is>
          <t>Mumbai, Maharashtra, India</t>
        </is>
      </c>
      <c r="J4" t="n">
        <v>0</v>
      </c>
      <c r="K4" t="n">
        <v>104</v>
      </c>
      <c r="L4" t="n">
        <v>93</v>
      </c>
      <c r="M4" t="inlineStr">
        <is>
          <t>Others (Goods)</t>
        </is>
      </c>
      <c r="N4" t="n">
        <v>0</v>
      </c>
      <c r="O4" t="inlineStr">
        <is>
          <t>http://indiausatrade.mea.gov.in/api/public/image/stream?key=profile-logos%2F20260713T084818Z-947292-6daf664c-krishlogoc%20-%20Copy-cropped.png</t>
        </is>
      </c>
    </row>
    <row r="5">
      <c r="A5" t="inlineStr">
        <is>
          <t>3b9423a1-20bf-459a-92d9-496f462e6405</t>
        </is>
      </c>
      <c r="B5" t="inlineStr">
        <is>
          <t>JFS GLOBAL TRADE</t>
        </is>
      </c>
      <c r="C5" t="inlineStr">
        <is>
          <t>JFS GLOBAL TRADE is an India-based exporter specializing in sustainable and handmade products. Our journey began with a passion for natural materials, handcrafted artistry, and the desire to contribute to a greener planet. Established in 2021, our company was founded with a vision to promote the exceptional craftsmanship of Indian artisans and provide sustainable alternatives to global markets. 
We connected with local craftsmen and self-help groups across India to uplift their communities and bring their handmade products to global buyers. 
Our product range includes women’s handbags, clutches, cross-body bags, jute bags, shopping bags, and various handcrafted items. We offer both standard and customized specifications to meet the diverse needs of our international clients.
With the trust of our clients and dedication of our artisans, we are confident that our growth will continue for years ahead.</t>
        </is>
      </c>
      <c r="D5" t="inlineStr">
        <is>
          <t>AASPF0190J</t>
        </is>
      </c>
      <c r="E5" t="inlineStr">
        <is>
          <t>Goods</t>
        </is>
      </c>
      <c r="F5" t="n">
        <v>2021</v>
      </c>
      <c r="G5" t="inlineStr">
        <is>
          <t>Delhi</t>
        </is>
      </c>
      <c r="H5" t="inlineStr">
        <is>
          <t>Delhi</t>
        </is>
      </c>
      <c r="I5" t="inlineStr">
        <is>
          <t>Delhi, Delhi, India</t>
        </is>
      </c>
      <c r="J5" t="n">
        <v>0</v>
      </c>
      <c r="K5" t="n">
        <v>57</v>
      </c>
      <c r="L5" t="n">
        <v>57</v>
      </c>
      <c r="M5" t="inlineStr">
        <is>
          <t>Handicrafts</t>
        </is>
      </c>
      <c r="N5" t="n">
        <v>0</v>
      </c>
      <c r="O5" t="inlineStr">
        <is>
          <t>http://indiausatrade.mea.gov.in/api/public/image/stream?key=profile-logos%2F20260518T144350Z-943820-c1313dc3-JFS%20Global%20Trade%20-%20Facebook%20Logo-cropped.png</t>
        </is>
      </c>
    </row>
    <row r="6">
      <c r="A6" t="inlineStr">
        <is>
          <t>a2a34910-e633-4609-bdb3-5e5adbd65a78</t>
        </is>
      </c>
      <c r="B6" t="inlineStr">
        <is>
          <t>KEERTHI NIRMAL TRADELINKS PRIVATE LIMITED</t>
        </is>
      </c>
      <c r="C6" t="inlineStr">
        <is>
          <t>Keerthi Nirmal (Keerthi Agro Mills Pvt. Ltd.) is a leading agriculture and processed food company founded in 1998, based in Ernakulam, Kerala, India. With four mills, 700+ employees, and a daily production capacity of over 400 tonnes, the company has an annual turnover exceeding ₹500 crores. We manufacture and distribute 15+ varieties of rice along with jaggery, sugar, salt, coconut oil, and other processed food products. From a Kerala household staple, we have evolved into a major supplier in the pan-Indian and global markets, with a strong export presence over 15+ countries. Our vision is rooted in sustainable agriculture that preserves healthy soil for generations to come.</t>
        </is>
      </c>
      <c r="D6" t="inlineStr">
        <is>
          <t>AAICK4917D</t>
        </is>
      </c>
      <c r="E6" t="inlineStr">
        <is>
          <t>Goods</t>
        </is>
      </c>
      <c r="F6" t="n">
        <v>2020</v>
      </c>
      <c r="G6" t="inlineStr">
        <is>
          <t>Ernakulam</t>
        </is>
      </c>
      <c r="H6" t="inlineStr">
        <is>
          <t>Kerala</t>
        </is>
      </c>
      <c r="I6" t="inlineStr">
        <is>
          <t>Ernakulam, Kerala, India</t>
        </is>
      </c>
      <c r="J6" t="n">
        <v>0</v>
      </c>
      <c r="K6" t="n">
        <v>47</v>
      </c>
      <c r="L6" t="n">
        <v>47</v>
      </c>
      <c r="M6" t="inlineStr">
        <is>
          <t>Food Products</t>
        </is>
      </c>
      <c r="N6" t="n">
        <v>0</v>
      </c>
      <c r="O6" t="inlineStr">
        <is>
          <t>http://indiausatrade.mea.gov.in/api/public/image/stream?key=profile-logos%2F20260520T123910Z-452998-813d3e5d-Keerthi-Nirmal-Logo-cropped.png</t>
        </is>
      </c>
    </row>
    <row r="7">
      <c r="A7" t="inlineStr">
        <is>
          <t>e07eb8ff-650d-4883-b9aa-ef330008f744</t>
        </is>
      </c>
      <c r="B7" t="inlineStr">
        <is>
          <t>SATVA SILVER</t>
        </is>
      </c>
      <c r="C7" t="inlineStr">
        <is>
          <t>Satva Silver is a premium silver jewelry and fine silverware manufacturing company dedicated to the pursuit of perfection. We specialize in an end-to-end crafting process, maintaining uncompromising quality control from the initial melting of high-grade silver to the intricate detailing performed by our master craftsmen. By bridging the gap between traditional silversmithing and modern operational efficiency, Satva Silver delivers pieces of unparalleled elegance, purity, and structural integrity to our esteemed clients. Our Mission To craft exquisite, high-quality silver jewelry that marries traditional artistry with modern precision. We are committed to providing our clients with timeless, premium pieces that celebrate elegance while maintaining absolute transparency and purity in our manufacturing process. Our Vision To be the industry's most trusted and prestigious manufacturer of fine silver jewelry, recognized globally for our uncompromising quality, dedicated artisan partnerships, and timeless design. We strive to set the gold standard in the silver manufacturing industry. Our History &amp; Heritage Founded byz Sanidhya and Nishant Taliwal, Satva Silver was established with a clear vision: to elevate the standards of silver manufacturing by integrating modern management with heritage craftsmanship. What began as a passion for fine jewelry has evolved into a highly structured operation. By building custom, modernized systems to manage our workflows, we have optimized our entire supply chain. This meticulous organization ensures seamless coordination between our raw material processing, our artisan workshops, and our final client deliveries, allowing the artistry of our silversmiths to take center stage. Unique Aspects of Our Business End-to-End In-House Manufacturing: We oversee the entire lifecycle of our jewelry. By strictly managing the melting and refining processes ourselves, we guarantee the baseline purity of every piece before it even reaches the artisan's bench. Empowered Master Artisans: Our creations are brought to life by dedicated, highly skilled artisans. We provide them with a structured, supportive environment where their traditional techniques can thrive alongside modern quality standards. Technological Precision: Behind our artisanal craft lies a highly modernized operational backbone. We utilize custom-tailored, data-driven systems to track our manufacturing modules, artisan outputs, and client relationships, guaranteeing exceptional reliability and on-time delivery.</t>
        </is>
      </c>
      <c r="D7" t="inlineStr">
        <is>
          <t>AYLPT1140K</t>
        </is>
      </c>
      <c r="E7" t="inlineStr">
        <is>
          <t>Goods</t>
        </is>
      </c>
      <c r="F7" t="n">
        <v>2025</v>
      </c>
      <c r="G7" t="inlineStr">
        <is>
          <t>Agra</t>
        </is>
      </c>
      <c r="H7" t="inlineStr">
        <is>
          <t>Uttar Pradesh</t>
        </is>
      </c>
      <c r="I7" t="inlineStr">
        <is>
          <t>Agra, Uttar Pradesh, India</t>
        </is>
      </c>
      <c r="J7" t="n">
        <v>0</v>
      </c>
      <c r="K7" t="n">
        <v>43</v>
      </c>
      <c r="L7" t="n">
        <v>43</v>
      </c>
      <c r="M7" t="inlineStr">
        <is>
          <t>Gems and Jewellery Products</t>
        </is>
      </c>
      <c r="N7" t="n">
        <v>0</v>
      </c>
      <c r="O7" t="inlineStr">
        <is>
          <t>http://indiausatrade.mea.gov.in/api/public/image/stream?key=profile-logos%2F20260815T110739Z-898776-55f50579-Stva%20Logo-cropped.png</t>
        </is>
      </c>
    </row>
    <row r="8">
      <c r="A8" t="inlineStr">
        <is>
          <t>7ebf9843-535f-49d3-9f96-abe13db032d6</t>
        </is>
      </c>
      <c r="B8" t="inlineStr">
        <is>
          <t>AB INTERNATIONAL</t>
        </is>
      </c>
      <c r="C8" t="inlineStr">
        <is>
          <t>Company Profile
Proprietor
Name: Premjeet Kumar Sinha
Firm Details
•	Firm Name: AB International
•	Type: Proprietorship
•	Established: 2024 (1 year old)
•	Location: Thane, Maharashtra, India
Brand
•	Brand Name: JOHN BERRY
•	Industry: Leather Goods
•	Products: Premium leather goods including wallets, belts, bags, and accessories
•	USP: High-quality craftsmanship, modern designs blended with durability
Background of Proprietor
Premjeet Kumar Sinha has extensive professional experience, having worked with reputed companies such as TATA and Bhushan Steel Ltd. This background has provided him with strong expertise in operations, management, and quality assurance, which he now channels into building AB International and its flagship brand JOHN BERRY.
Vision
To establish JOHN BERRY as a trusted and globally recognized brand in leather goods, known for its superior quality, innovative designs, and customer satisfaction.
Mission
•	Deliver premium leather products that combine tradition with modern style.
•	Ensure customer satisfaction through quality, affordability, and reliability.
•	Expand market presence both domestically and internationally.
Core Values
•	Quality: Commitment to excellence in every product.
•	Integrity: Transparent and ethical business practices.
•	Innovation: Continuous improvement in design and functionality.
•	Customer Focus: Building long-term relationships through trust and satisfaction.
Future Goals
•	Expand product portfolio to include luxury leather collections.
•	Strengthen online presence and e-commerce channels.
•	Explore international markets, especially in the US and Europe.
•	Collaborate with distributors and retailers for wider reach.
________________________________________
AB International is driven by passion, precision, and professionalism, aiming to make JOHN BERRY a household name in premium leather goods.
my name is PREMJEET KUMAR SINHA My proprietorship firm name is AB INTERNATIONAL , it is one year old company, I have Brand of Leather Goods which name is JOHN BERRY, Earlier I have worked in a reputed company like TATA, Bhushan Steel Ltd. kindly create company profile
There are two Division under AB International(1) Leather Goods Division (2) Food Products Division</t>
        </is>
      </c>
      <c r="D8" t="inlineStr">
        <is>
          <t>APMPK7260B</t>
        </is>
      </c>
      <c r="E8" t="inlineStr">
        <is>
          <t>Goods</t>
        </is>
      </c>
      <c r="F8" t="n">
        <v>2025</v>
      </c>
      <c r="G8" t="inlineStr">
        <is>
          <t>Thane</t>
        </is>
      </c>
      <c r="H8" t="inlineStr">
        <is>
          <t>Maharashtra</t>
        </is>
      </c>
      <c r="I8" t="inlineStr">
        <is>
          <t>Thane, Maharashtra, India</t>
        </is>
      </c>
      <c r="J8" t="n">
        <v>0</v>
      </c>
      <c r="K8" t="n">
        <v>41</v>
      </c>
      <c r="L8" t="n">
        <v>41</v>
      </c>
      <c r="M8" t="inlineStr">
        <is>
          <t>Leather Products</t>
        </is>
      </c>
      <c r="N8" t="n">
        <v>0</v>
      </c>
      <c r="O8" t="inlineStr">
        <is>
          <t>http://indiausatrade.mea.gov.in/api/public/image/stream?key=profile-logos%2F20260720T155708Z-896574-7c27a220-AB%20INTERNATIONAL%20LOGO-cropped.png</t>
        </is>
      </c>
    </row>
    <row r="9">
      <c r="A9" t="inlineStr">
        <is>
          <t>b958eb7c-1ee3-4165-85fe-5ba637bae9e0</t>
        </is>
      </c>
      <c r="B9" t="inlineStr">
        <is>
          <t>ENGLISH CREATIONS CRAZE</t>
        </is>
      </c>
      <c r="C9" t="inlineStr">
        <is>
          <t>ECC Exports is a trusted wholesale manufacturer and exporter specializing in premium fashion accessories and lifestyle products. We offer a diverse range of scarves, shawls, stoles, kaftans, kimonos, pareos, sarongs, towels, beachwear, and bags crafted with quality, style, and global market trends in mind. With a strong commitment to craftsmanship, timely delivery, and customer satisfaction, we serve buyers across international markets with customized designs, competitive pricing, and reliable export solutions. Our focus is to deliver elegant, high-quality products that combine fashion, comfort, and functionality for retailers, wholesalers, and global brands.</t>
        </is>
      </c>
      <c r="D9" t="inlineStr">
        <is>
          <t>1205000178</t>
        </is>
      </c>
      <c r="E9" t="inlineStr">
        <is>
          <t>Goods</t>
        </is>
      </c>
      <c r="F9" t="n">
        <v>2005</v>
      </c>
      <c r="G9" t="inlineStr">
        <is>
          <t>Amritsar</t>
        </is>
      </c>
      <c r="H9" t="inlineStr">
        <is>
          <t>Andaman and Nicobar Islands</t>
        </is>
      </c>
      <c r="I9" t="inlineStr">
        <is>
          <t>Amritsar, Andaman and Nicobar Islands, India</t>
        </is>
      </c>
      <c r="J9" t="n">
        <v>0</v>
      </c>
      <c r="K9" t="n">
        <v>36</v>
      </c>
      <c r="L9" t="n">
        <v>36</v>
      </c>
      <c r="M9" t="inlineStr">
        <is>
          <t>Textile &amp; Apparel Products</t>
        </is>
      </c>
      <c r="N9" t="n">
        <v>0</v>
      </c>
      <c r="O9" t="inlineStr">
        <is>
          <t>http://indiausatrade.mea.gov.in/api/public/image/stream?key=profile-logos%2F800455266-English-Creations-Craze-Manufacturer-Logo.jpg</t>
        </is>
      </c>
    </row>
    <row r="10">
      <c r="A10" t="inlineStr">
        <is>
          <t>3aa6f380-5ced-47a5-905d-81e731bd99b3</t>
        </is>
      </c>
      <c r="B10" t="inlineStr">
        <is>
          <t>Kajar India Exports</t>
        </is>
      </c>
      <c r="C10" t="inlineStr">
        <is>
          <t xml:space="preserve">We are dealing in Agro commodities (Rice, Spices, Tea, Coffee. Quinoa, Lentils) Textiles (T-shirts, shirts, Towels, Socks, Jackets) Jute bags, leather articles, Charcoal and much more.. </t>
        </is>
      </c>
      <c r="D10" t="inlineStr">
        <is>
          <t>AIQPC2078N</t>
        </is>
      </c>
      <c r="E10" t="inlineStr">
        <is>
          <t>Both goods and services</t>
        </is>
      </c>
      <c r="F10" t="n">
        <v>2022</v>
      </c>
      <c r="G10" t="inlineStr">
        <is>
          <t>Greater Noida</t>
        </is>
      </c>
      <c r="H10" t="inlineStr">
        <is>
          <t>Uttar Pradesh</t>
        </is>
      </c>
      <c r="I10" t="inlineStr">
        <is>
          <t>Greater Noida, Uttar Pradesh, India</t>
        </is>
      </c>
      <c r="J10" t="n">
        <v>0</v>
      </c>
      <c r="K10" t="n">
        <v>23</v>
      </c>
      <c r="L10" t="n">
        <v>21</v>
      </c>
      <c r="M10" t="inlineStr">
        <is>
          <t>Agricultural or Allied Products</t>
        </is>
      </c>
      <c r="N10" t="n">
        <v>0</v>
      </c>
      <c r="O10" t="inlineStr">
        <is>
          <t>http://indiausatrade.mea.gov.in/api/public/image/stream?key=profile-logos%2F116078377-Logo%20-%20Copy.jpg</t>
        </is>
      </c>
    </row>
    <row r="11">
      <c r="A11" t="inlineStr">
        <is>
          <t>562df709-5b9d-493e-8ef4-a27467307798</t>
        </is>
      </c>
      <c r="B11" t="inlineStr">
        <is>
          <t>ZI JIBLA VENTURES PRIVATE LIMITED</t>
        </is>
      </c>
      <c r="C11" t="inlineStr">
        <is>
          <t>The Premium Basket is a premium food brand offering dry fruits, nuts, seeds, makhana, dates, nut butters, and gourmet snacks, with a focus on quality and premium products.</t>
        </is>
      </c>
      <c r="D11" t="inlineStr">
        <is>
          <t>AACCZ6023H</t>
        </is>
      </c>
      <c r="E11" t="inlineStr">
        <is>
          <t>Goods</t>
        </is>
      </c>
      <c r="F11" t="n">
        <v>2025</v>
      </c>
      <c r="G11" t="inlineStr">
        <is>
          <t>Thane</t>
        </is>
      </c>
      <c r="H11" t="inlineStr">
        <is>
          <t>Maharashtra</t>
        </is>
      </c>
      <c r="I11" t="inlineStr">
        <is>
          <t>Thane, Maharashtra, India</t>
        </is>
      </c>
      <c r="J11" t="n">
        <v>0</v>
      </c>
      <c r="K11" t="n">
        <v>29</v>
      </c>
      <c r="L11" t="n">
        <v>29</v>
      </c>
      <c r="M11" t="inlineStr">
        <is>
          <t>Food Products</t>
        </is>
      </c>
      <c r="N11" t="n">
        <v>0</v>
      </c>
      <c r="O11" t="inlineStr">
        <is>
          <t>http://indiausatrade.mea.gov.in/api/public/image/stream?key=profile-logos%2F20260811T094147Z-652075-5da2fb59-5-TPB_Blue%20(1)-cropped.png</t>
        </is>
      </c>
    </row>
    <row r="12">
      <c r="A12" t="inlineStr">
        <is>
          <t>fabade8d-7fb1-4bb0-896f-c0f7351a8a29</t>
        </is>
      </c>
      <c r="B12" t="inlineStr">
        <is>
          <t>RAMCO PLASTIC</t>
        </is>
      </c>
      <c r="C12" t="inlineStr">
        <is>
          <t>Ramco Plastics is a trusted name in industrial plastic packaging, delivering precision-engineered solutions designed to protect and organize cutting tools and related products.
Our team of skilled engineers, technicians, and professionals operates under the visionary leadership of our CEO and founder, Mr. Vipul Maniar. 
With deep expertise and unmatched skill, we specialize in manufacturing a wide range of plastic packaging products including Telescopic
Boxes, Insert Boxes, Changeable Packs, Center Packs, and Vinyl Plastic Caps, along with customized solutions tailored to client requirements.
Driven by innovation and a customer-first approach, we proudly serve clients across India as well as internationally in markets such as the USA, Germany, France, South Africa, and Australia. With a steadfast commitment to excellence and continuous improvement, Ramco Plastics continues to
raise the bar in industrial packaging.</t>
        </is>
      </c>
      <c r="D12" t="inlineStr">
        <is>
          <t>ABQPM6068B</t>
        </is>
      </c>
      <c r="E12" t="inlineStr">
        <is>
          <t>Goods</t>
        </is>
      </c>
      <c r="F12" t="n">
        <v>2024</v>
      </c>
      <c r="G12" t="inlineStr">
        <is>
          <t>Thane</t>
        </is>
      </c>
      <c r="H12" t="inlineStr">
        <is>
          <t>Maharashtra</t>
        </is>
      </c>
      <c r="I12" t="inlineStr">
        <is>
          <t>Thane, Maharashtra, India</t>
        </is>
      </c>
      <c r="J12" t="n">
        <v>0</v>
      </c>
      <c r="K12" t="n">
        <v>30</v>
      </c>
      <c r="L12" t="n">
        <v>29</v>
      </c>
      <c r="M12" t="inlineStr">
        <is>
          <t>Plastic and Allied Products</t>
        </is>
      </c>
      <c r="N12" t="n">
        <v>0</v>
      </c>
      <c r="O12" t="inlineStr">
        <is>
          <t>http://indiausatrade.mea.gov.in/api/public/image/stream?key=profile-logos%2F20260714T055015Z-750908-f4f133d2-LOGO_3-cropped.png</t>
        </is>
      </c>
    </row>
    <row r="13">
      <c r="A13" t="inlineStr">
        <is>
          <t>f29b19a5-9269-44c7-90df-6681719541de</t>
        </is>
      </c>
      <c r="B13" t="inlineStr">
        <is>
          <t>CRAVIUM GOURMET PRIVATE LIMITED</t>
        </is>
      </c>
      <c r="C13" t="inlineStr">
        <is>
          <t>Cravium is a specialist in private-label coffee capsules and ground coffee blends for global retailers and brands.  We are an R&amp;D- and innovation-led coffee manufacturing partner offering both private label/own brand solutions. We create factory-direct, market-ready coffee products with European-standard precision. Trusted by brands in Walmart, TJX, and HomeGoods, we guarantee seamless logistics via local US/ Europe warehousing.  Fully compliant (FDA, GFSI, FSSC 22000, Sedex).
Our primary manufacturing facility is fully owned by us and located in India. In addition, we maintain offices in the United States and Europe, with local warehousing and shipping capabilities in both regions.
Our operating entities include:
•	Coffeeza USA LLC
•	Coffeeza India Pvt. Ltd.
•	Cravium Gourmet Pvt. Ltd.
•	Cravium Europe BV
The majority of our exports and private label shipments are managed through Cravium Gourmet Pvt. Ltd., while Coffeeza USA LLC serves as our local presence and operational office in the United States, and Cravium Europe BV in EU.
Manufacturing Capabilities
•	Nespresso® compatible capsules
•	Roasted and Ground coffee
•	Functional coffee blends
•	Flavoured coffee blends
•	Low Acid Blends
•	Value and specialty coffees
•	Private label retail-ready coffee products
•	Custom packaging formats for export markets 
Global Reach
Our products are currently available in multiple international markets like:
•	United States, Canada, India, Maldives, United Arab Emirates, Oman etc.
Trusted by Leading Retailers &amp; Brands
We have supplied products to leading domestic and international organizations, including:
•	Walmart
•	TJX Companies
•	HomeGoods
•	Tata Group companies
•	ITC Group companies
Why Buyers Choose Cravium
•	Factory-direct pricing
•	Low to scalable MOQs
•	Strong private label expertise
•	Fast product development cycles
•	Retail-compliant manufacturing systems
•	Export-ready documentation and logistics support
•	Trusted by major international retail channels
•	Products encapsulated/packed at source for maximum freshness.
Strategic Manufacturing Advantage
•	Located near leading coffee farms and growing regions
•	Fresher green coffee sourcing and reduced transit time
•	Better quality control from origin to production
•	Faster roasting and manufacturing cycles
•	Cost-efficient supply chain management
•	Consistent access to premium coffee harvests
Ideal Partners
Cravium is well-positioned to support:
•	Supermarkets &amp; retail chains
•	Coffee brands launching capsules
•	Amazon / DTC coffee brands
•	Hospitality groups
•	Importers &amp; distributors
•	Businesses seeking cost-efficient global sourcing
Specialized Product Range
Cravium’s standout strength lies in its ability to develop and manufacture Functional Coffee Blends and Flavoured Coffee Blends for private label partners worldwide.
- Functional Coffee Blends
Designed for health-conscious, performance-driven, and wellness-focused consumers:
•	Lion’s Mane Coffee 
•	Ashwagandha Coffee 
•	Turmeric Coffee 
•	Collagen Coffee 
•	Creatine Coffee 
•	Custom Functional Formulations
- Flavoured Coffee Blends
Created for indulgence-led retail and specialty coffee markets:
•	Caramel 
•	Pistachio
•	Belgian Chocolate
•	Hazelnut
•	Vanilla
•	Custom flavour development for private label brands
-Certifications / Compliance
•	FSSC 22000 
•	GFSI
•	FSSAI
•	SEDEX
•	KOSHER
•	EUDR Complaint
•	FDA
-Packaging Capabilities
•	Coffee Capsules
•	Stand-up Pouches
•	Jars &amp; Tins
•	Sachets
•	Bulk Packs
•	Fully Customized Retail Packaging
Coffeeza as a brand has earned industry recognition and awards from Forbes, Entrepreneur India, ET (Economic Times), BW (Business World), and others
We are also in the process to get Rainforest Alliance and BRCGS for our new facility.</t>
        </is>
      </c>
      <c r="D13" t="inlineStr">
        <is>
          <t>AAICC7710Q</t>
        </is>
      </c>
      <c r="E13" t="inlineStr">
        <is>
          <t>Goods</t>
        </is>
      </c>
      <c r="F13" t="n">
        <v>2020</v>
      </c>
      <c r="G13" t="inlineStr">
        <is>
          <t>Verna</t>
        </is>
      </c>
      <c r="H13" t="inlineStr">
        <is>
          <t>Goa</t>
        </is>
      </c>
      <c r="I13" t="inlineStr">
        <is>
          <t>Verna, Goa, India</t>
        </is>
      </c>
      <c r="J13" t="n">
        <v>0</v>
      </c>
      <c r="K13" t="n">
        <v>29</v>
      </c>
      <c r="L13" t="n">
        <v>26</v>
      </c>
      <c r="M13" t="inlineStr">
        <is>
          <t>Food Products</t>
        </is>
      </c>
      <c r="N13" t="n">
        <v>0</v>
      </c>
      <c r="O13" t="inlineStr">
        <is>
          <t>http://indiausatrade.mea.gov.in/api/public/image/stream?key=profile-logos%2F20260511T082538Z-120571-70cc53c5-Cravium-Logo-cropped.png</t>
        </is>
      </c>
    </row>
    <row r="14">
      <c r="A14" t="inlineStr">
        <is>
          <t>a19e4d79-ea38-4934-b92f-bb55137c8fee</t>
        </is>
      </c>
      <c r="B14" t="inlineStr">
        <is>
          <t>YAK CARPET AND RUGS LLP</t>
        </is>
      </c>
      <c r="C14" t="inlineStr">
        <is>
          <t>Yak Carpet is one of India’s oldest and most established luxury handmade carpet companies, founded in 1976 by Mr. Harsh Kumar Talwar. Headquartered in New Delhi, the company has built its reputation on authentic handcrafted rugs, traditional craftsmanship, and a vast inventory of fine carpets sourced from India’s most skilled weaving regions. 
What Yak Carpet offers:
Hand-knotted wool carpets
Pure silk and silk-on-silk carpets
Persian-inspired rugs
Afghan and tribal rugs
Antique and vintage carpets
Contemporary and designer collections
Custom-made rugs for residential and commercial projects 
Why clients choose Yak Carpet
-Nearly 50 years of heritage in handmade carpets.
-One of the largest inventories of handmade rugs in India.
-Bespoke rug design and customization for luxury residences, hotels, embassies, and corporate spaces.
-Worldwide shipping and export experience.
-Focus on craftsmanship, authenticity, and customer education. 
-Global clientele
Over the decades, Yak Carpet has served collectors, interior designers, architects, hospitality projects, embassies, and private clients across the world. The company also undertakes turnkey carpet projects and has supplied rugs internationally through trusted logistics partners.</t>
        </is>
      </c>
      <c r="D14" t="inlineStr">
        <is>
          <t>AACFY7241D</t>
        </is>
      </c>
      <c r="E14" t="inlineStr">
        <is>
          <t>Goods</t>
        </is>
      </c>
      <c r="F14" t="n">
        <v>2020</v>
      </c>
      <c r="G14" t="inlineStr">
        <is>
          <t>South Delhi</t>
        </is>
      </c>
      <c r="H14" t="inlineStr">
        <is>
          <t>Delhi</t>
        </is>
      </c>
      <c r="I14" t="inlineStr">
        <is>
          <t>South Delhi, Delhi, India</t>
        </is>
      </c>
      <c r="J14" t="n">
        <v>0</v>
      </c>
      <c r="K14" t="n">
        <v>27</v>
      </c>
      <c r="L14" t="n">
        <v>27</v>
      </c>
      <c r="M14" t="inlineStr">
        <is>
          <t>Handicrafts</t>
        </is>
      </c>
      <c r="N14" t="n">
        <v>0</v>
      </c>
      <c r="O14" t="inlineStr">
        <is>
          <t>http://indiausatrade.mea.gov.in/api/public/image/stream?key=profile-logos%2F20260720T075249Z-648108-7f192924-Yak%20Carpet%20Logo-cropped.png</t>
        </is>
      </c>
    </row>
    <row r="15">
      <c r="A15" t="inlineStr">
        <is>
          <t>03afc7fa-b28b-4f7c-98c8-7e568b6c95b2</t>
        </is>
      </c>
      <c r="B15" t="inlineStr">
        <is>
          <t>MOUNTAIN NATURALS</t>
        </is>
      </c>
      <c r="C15" t="inlineStr">
        <is>
          <t>Mountain Naturals is a leading global supplier and exporter of premium botanical ingredients, herbal extracts, spray dried powders, spices, and nutraceutical raw materials. Based in India, we specialize in delivering high-quality, natural, and standardized ingredients to industries worldwide including pharmaceuticals, food &amp; beverages, cosmetics, and nutraceuticals.
With a strong focus on quality, consistency, and global standards, our products are carefully sourced, scientifically tested, and processed using advanced techniques to meet international compliance.
We offer:
✔ Herbal Extracts (Ashwagandha, Curcumin, Shilajit, etc.)
✔ Spray Dried Fruit &amp; Vegetable Powders
✔ Spices &amp; Oleoresins
✔ Nutraceutical &amp; Functional Ingredients
✔ Customized Bulk Solutions
At Mountain Naturals, we are committed to:
🌿 Purity &amp; Natural Sourcing
🔬 Advanced Quality Testing (HPLC &amp; Standardization)
🌍 Global Supply &amp; Export Expertise
🤝 Long-term Business Partnerships
Partner with us for reliable sourcing, competitive pricing, and consistent quality across every batch.
📩 Contact us: info@mountainnaturals.in
🌐 www.mountainnaturals.in</t>
        </is>
      </c>
      <c r="D15" t="inlineStr">
        <is>
          <t>COXPG2390Q</t>
        </is>
      </c>
      <c r="E15" t="inlineStr">
        <is>
          <t>Both goods and services</t>
        </is>
      </c>
      <c r="F15" t="n">
        <v>2025</v>
      </c>
      <c r="G15" t="inlineStr">
        <is>
          <t>Greater Noida</t>
        </is>
      </c>
      <c r="H15" t="inlineStr">
        <is>
          <t>Uttar Pradesh</t>
        </is>
      </c>
      <c r="I15" t="inlineStr">
        <is>
          <t>Greater Noida, Uttar Pradesh, India</t>
        </is>
      </c>
      <c r="J15" t="n">
        <v>0</v>
      </c>
      <c r="K15" t="n">
        <v>32</v>
      </c>
      <c r="L15" t="n">
        <v>27</v>
      </c>
      <c r="M15" t="inlineStr">
        <is>
          <t>Agricultural or Allied Products</t>
        </is>
      </c>
      <c r="N15" t="n">
        <v>0</v>
      </c>
      <c r="O15" t="inlineStr">
        <is>
          <t>http://indiausatrade.mea.gov.in/api/public/image/stream?key=profile-logos%2F20260813T050234Z-855460-ee9e818b-Mountain%20Naturals%20LOGO-cropped.png</t>
        </is>
      </c>
    </row>
    <row r="16">
      <c r="A16" t="inlineStr">
        <is>
          <t>4d677858-ead6-4935-bf38-8f7292930665</t>
        </is>
      </c>
      <c r="B16" t="inlineStr">
        <is>
          <t>VARTIS ENGINEERING PRIVATE LIMITED</t>
        </is>
      </c>
      <c r="C16" t="inlineStr">
        <is>
          <t>Brief Description of Company
VARTIS ENGINEERING PVT. LTD. is a leading Indian precision engineering and manufacturing company specializing in the production of high-quality metal components for global industries. Established in 2016 and headquartered in Rajkot, Gujarat, the company provides end-to-end manufacturing solutions, combining advanced engineering expertise with modern manufacturing technologies.
Our core capabilities include:
High Precision CNC Machining
Investment Casting
Sand Casting
Forging
Metal Fabrication
Rapid Prototyping
Reverse Engineering
Custom Fixtures for Complex Components
VARTIS Engineering serves a wide range of industries, including Automotive, Aerospace, Defense, Agriculture, Marine, and General Engineering, delivering precision-engineered components that meet stringent international quality standards. With a strong focus on innovation, quality, and customer satisfaction, the company exports its products to customers across multiple countries while maintaining long-term partnerships built on reliability, precision, and on-time delivery.</t>
        </is>
      </c>
      <c r="D16" t="inlineStr">
        <is>
          <t>2416917471</t>
        </is>
      </c>
      <c r="E16" t="inlineStr">
        <is>
          <t>Both goods and services</t>
        </is>
      </c>
      <c r="F16" t="n">
        <v>2016</v>
      </c>
      <c r="G16" t="inlineStr">
        <is>
          <t>Kothariya Solvant</t>
        </is>
      </c>
      <c r="H16" t="inlineStr">
        <is>
          <t>Gujarat</t>
        </is>
      </c>
      <c r="I16" t="inlineStr">
        <is>
          <t>Kothariya Solvant, Gujarat, India</t>
        </is>
      </c>
      <c r="J16" t="n">
        <v>0</v>
      </c>
      <c r="K16" t="n">
        <v>111</v>
      </c>
      <c r="L16" t="n">
        <v>26</v>
      </c>
      <c r="M16" t="inlineStr">
        <is>
          <t>Engineering Products</t>
        </is>
      </c>
      <c r="N16" t="n">
        <v>0</v>
      </c>
      <c r="O16" t="inlineStr">
        <is>
          <t>http://indiausatrade.mea.gov.in/api/public/image/stream?key=profile-logos%2F20260720T065757Z-326194-59c3b5fa-VARTIS%20LOGO%20TM-cropped.png</t>
        </is>
      </c>
    </row>
    <row r="17">
      <c r="A17" t="inlineStr">
        <is>
          <t>48f859da-cfa8-44bd-a0fd-4dc67cea27dd</t>
        </is>
      </c>
      <c r="B17" t="inlineStr">
        <is>
          <t>KIDZLET PLAY STRUCTURES PRIVATE LIMITED</t>
        </is>
      </c>
      <c r="C17" t="inlineStr">
        <is>
          <t>Kidzlet Play Structures Pvt. Ltd. is a leading manufacturer and supplier of innovative playground equipment, outdoor fitness systems, inclusive play solutions, and recreational infrastructure. The company specializes in designing safe, durable, and child-friendly play environments for schools, parks, residential societies, public spaces, and institutional projects across India.
With a focus on quality, creativity, and safety standards, Kidzlet offers customized play solutions manufactured using premium-grade materials and modern production techniques. The company is committed to promoting active play, learning, and inclusive recreation through aesthetically designed and long-lasting products.</t>
        </is>
      </c>
      <c r="D17" t="inlineStr">
        <is>
          <t>AAHCK2420J</t>
        </is>
      </c>
      <c r="E17" t="inlineStr">
        <is>
          <t>Both goods and services</t>
        </is>
      </c>
      <c r="F17" t="n">
        <v>2018</v>
      </c>
      <c r="G17" t="inlineStr">
        <is>
          <t>Greater Noida</t>
        </is>
      </c>
      <c r="H17" t="inlineStr">
        <is>
          <t>Uttar Pradesh</t>
        </is>
      </c>
      <c r="I17" t="inlineStr">
        <is>
          <t>Greater Noida, Uttar Pradesh, India</t>
        </is>
      </c>
      <c r="J17" t="n">
        <v>0</v>
      </c>
      <c r="K17" t="n">
        <v>185</v>
      </c>
      <c r="L17" t="n">
        <v>24</v>
      </c>
      <c r="M17" t="inlineStr">
        <is>
          <t>Sports Goods</t>
        </is>
      </c>
      <c r="N17" t="n">
        <v>0</v>
      </c>
      <c r="O17" t="inlineStr">
        <is>
          <t>http://indiausatrade.mea.gov.in/api/public/image/stream?key=profile-logos%2F20260515T101413Z-328321-c98e55a5-zyro-image-cropped.png</t>
        </is>
      </c>
    </row>
    <row r="18">
      <c r="A18" t="inlineStr">
        <is>
          <t>1714364d-c476-4064-8698-d8b472f58ee7</t>
        </is>
      </c>
      <c r="B18" t="inlineStr">
        <is>
          <t>KAVISHIKHA OVERSEAS</t>
        </is>
      </c>
      <c r="C18" t="inlineStr">
        <is>
          <t>Exporter of premium  Handcrafted Beaded Handbags/ OEM &amp; Private label /Global B2B supplier</t>
        </is>
      </c>
      <c r="D18" t="inlineStr">
        <is>
          <t>CKOPB4914J</t>
        </is>
      </c>
      <c r="E18" t="inlineStr">
        <is>
          <t>Goods</t>
        </is>
      </c>
      <c r="F18" t="n">
        <v>2026</v>
      </c>
      <c r="G18" t="inlineStr">
        <is>
          <t>East Delhi</t>
        </is>
      </c>
      <c r="H18" t="inlineStr">
        <is>
          <t>Delhi</t>
        </is>
      </c>
      <c r="I18" t="inlineStr">
        <is>
          <t>East Delhi, Delhi, India</t>
        </is>
      </c>
      <c r="J18" t="n">
        <v>0</v>
      </c>
      <c r="K18" t="n">
        <v>23</v>
      </c>
      <c r="L18" t="n">
        <v>23</v>
      </c>
      <c r="M18" t="inlineStr">
        <is>
          <t>Handicrafts</t>
        </is>
      </c>
      <c r="N18" t="n">
        <v>0</v>
      </c>
      <c r="O18" t="inlineStr">
        <is>
          <t>http://indiausatrade.mea.gov.in/api/public/image/stream?key=profile-logos%2F20260821T081040Z-877063-a48296d4-logo-cropped.png</t>
        </is>
      </c>
    </row>
    <row r="19">
      <c r="A19" t="inlineStr">
        <is>
          <t>b0de767f-a5d2-4e29-9e0f-f9d98f34fea1</t>
        </is>
      </c>
      <c r="B19" t="inlineStr">
        <is>
          <t>LIVIA POLYMER PRODUCTS PRIVATE LIMITED</t>
        </is>
      </c>
      <c r="C19" t="inlineStr">
        <is>
          <t>Livia Polymer Products is an established PET and PP packaging manufacturer based in Tamil Nadu, India. We design and produce a versatile range of bottles, jars, and containers for food, beverages, healthcare, personal care, and everyday consumer products. With a focus on quality, innovation, and thoughtful design, Livia creates packaging solutions that bring practicality and presentation together—from everyday bottles to distinctive jars and containers.</t>
        </is>
      </c>
      <c r="D19" t="inlineStr">
        <is>
          <t>0488024625</t>
        </is>
      </c>
      <c r="E19" t="inlineStr">
        <is>
          <t>Goods</t>
        </is>
      </c>
      <c r="F19" t="n">
        <v>1985</v>
      </c>
      <c r="G19" t="inlineStr">
        <is>
          <t>Mandaiyur</t>
        </is>
      </c>
      <c r="H19" t="inlineStr">
        <is>
          <t>Tamil Nadu</t>
        </is>
      </c>
      <c r="I19" t="inlineStr">
        <is>
          <t>Mandaiyur, Tamil Nadu, India</t>
        </is>
      </c>
      <c r="J19" t="n">
        <v>0</v>
      </c>
      <c r="K19" t="n">
        <v>37</v>
      </c>
      <c r="L19" t="n">
        <v>23</v>
      </c>
      <c r="M19" t="inlineStr">
        <is>
          <t>Plastic and Allied Products</t>
        </is>
      </c>
      <c r="N19" t="n">
        <v>0</v>
      </c>
      <c r="O19" t="inlineStr">
        <is>
          <t>http://indiausatrade.mea.gov.in/api/public/image/stream?key=profile-logos%2F20260716T063157Z-237942-11b9e474-Livia%20Polymer%20Logo-cropped.png</t>
        </is>
      </c>
    </row>
    <row r="20">
      <c r="A20" t="inlineStr">
        <is>
          <t>63ec7c34-3ca3-416b-a3f8-b6d1174655e3</t>
        </is>
      </c>
      <c r="B20" t="inlineStr">
        <is>
          <t>Thenga</t>
        </is>
      </c>
      <c r="C20" t="inlineStr">
        <is>
          <t>Thenga is a homegrown brand from Kerala that repurposes coconut waste into lasting, sustainable and handmade home products. Founded in the year 2019 by Maria Kuriakose, Thenga today is an established brand retailing all over India. A native of Kerala, Maria was always convinced that coconuts are more than just coconut oil and water. She naturally started looking at the byproducts of coconut processing units and that’s how it all began. From making her first coconut shell bowl to exporting abroad, Maria and Thenga have come a long way. 
Thenga is for the conscious customer. Each piece speaks of the hands that made it. Cut and polished to reveal the grainy detail in the shell, Thenga products are completely natural, safe and sustainable. Coconut shells are tough and inherently hardy, so they last for decades and make perfect substitutes for plastic products. Thenga is all about reusing and repurposing what is traditionally considered “waste.” The team strives to make sure that nothing is left unused at their unit. Thenga products don’t come with the guilt that is innate in mass produced products. By making products close to nature, Thenga hopes to make better choices available to customers.</t>
        </is>
      </c>
      <c r="D20" t="inlineStr">
        <is>
          <t>DSYPK4288M</t>
        </is>
      </c>
      <c r="E20" t="inlineStr">
        <is>
          <t>Goods</t>
        </is>
      </c>
      <c r="F20" t="n">
        <v>2025</v>
      </c>
      <c r="G20" t="inlineStr">
        <is>
          <t>Palakkad</t>
        </is>
      </c>
      <c r="H20" t="inlineStr">
        <is>
          <t>Kerala</t>
        </is>
      </c>
      <c r="I20" t="inlineStr">
        <is>
          <t>Palakkad, Kerala, India</t>
        </is>
      </c>
      <c r="J20" t="n">
        <v>0</v>
      </c>
      <c r="K20" t="n">
        <v>25</v>
      </c>
      <c r="L20" t="n">
        <v>21</v>
      </c>
      <c r="M20" t="inlineStr">
        <is>
          <t>Handicrafts</t>
        </is>
      </c>
      <c r="N20" t="n">
        <v>0</v>
      </c>
      <c r="O20" t="inlineStr">
        <is>
          <t>http://indiausatrade.mea.gov.in/api/public/image/stream?key=profile-logos%2F275913519-label.png</t>
        </is>
      </c>
    </row>
    <row r="21">
      <c r="A21" t="inlineStr">
        <is>
          <t>5d01905d-c8e6-497a-9a61-2d9e4c5364c2</t>
        </is>
      </c>
      <c r="B21" t="inlineStr">
        <is>
          <t>MIRACLE ELECTRONIC DEVICES PRIVATE LIMITED</t>
        </is>
      </c>
      <c r="C21" t="inlineStr">
        <is>
          <t>Miracle Electronic Devices Pvt. Ltd. (Miracle Electronics) was born in the year 1994 with a dream of setting up a world class manufacturing facility producing state-of-the-art transformers and inductors for customers across the globe. The beginning was small and challenging. Miracle Electronic Devices, in its early days, dealt with Toroidal and laminated transformers with a limited manpower of 15 individuals who were adept at multitasking. In the last 32 years, we have grown by leaps and bounds, all thanks to our esteemed customers, and today we serve over 22 countries across the globe. The team of 15 has grown to an enviable force of 300+, and the product gamut now encompasses all the categories in Transformers, Inductors, Chokes, Filters and Wiring Harness segments, but the vision has remained unchanged. We are today one of the market leaders in the segment we operate, with an unarguable commitment to quality and innovation. Today, Miracle Electronic Devices Pvt. Ltd. boasts one of Asia's most comprehensive standard ranges of Toroidal / laminated transformers, wire harness, box building, SMPS and power supplies. The gamut spans small wound Toroidal / laminated transformers to large three-phase auto power transformers and energy saving transformers.
For inquiries, please contact us at info@miracle.net.in or sales@miracle.net.in. Visit us at www.miracle.net.in or call +91 9972275966.</t>
        </is>
      </c>
      <c r="D21" t="inlineStr">
        <is>
          <t>0793017327</t>
        </is>
      </c>
      <c r="E21" t="inlineStr">
        <is>
          <t>Goods</t>
        </is>
      </c>
      <c r="F21" t="n">
        <v>1994</v>
      </c>
      <c r="G21" t="inlineStr">
        <is>
          <t>Bengaluru</t>
        </is>
      </c>
      <c r="H21" t="inlineStr">
        <is>
          <t>Karnataka</t>
        </is>
      </c>
      <c r="I21" t="inlineStr">
        <is>
          <t>Bengaluru, Karnataka, India</t>
        </is>
      </c>
      <c r="J21" t="n">
        <v>0</v>
      </c>
      <c r="K21" t="n">
        <v>22</v>
      </c>
      <c r="L21" t="n">
        <v>20</v>
      </c>
      <c r="M21" t="inlineStr">
        <is>
          <t>Electronic Products</t>
        </is>
      </c>
      <c r="N21" t="n">
        <v>0</v>
      </c>
      <c r="O21" t="inlineStr">
        <is>
          <t>http://indiausatrade.mea.gov.in/api/public/image/stream?key=profile-logos%2F20260707T104856Z-426515-3c117d23-Screenshot%202026-07-07%20at%204.18.36%C3%A2%C2%80%C2%AFPM-cropped.png</t>
        </is>
      </c>
    </row>
    <row r="22">
      <c r="A22" t="inlineStr">
        <is>
          <t>c2e0bccd-cdaa-486d-9614-0c0d512b54f0</t>
        </is>
      </c>
      <c r="B22" t="inlineStr">
        <is>
          <t>SHISH JEWELS LIMITED</t>
        </is>
      </c>
      <c r="C22" t="inlineStr">
        <is>
          <t xml:space="preserve">SHISH JEWELS : GLOBAL BRILLIANCE, ROOTED IN DIAMOND CITY OF THE WORLD - SURAT, INDIA
Building on decades of experience, Shish Jewels Limited is dedicated to fostering genuine partnerships. We meticulously refine our processes, from design to global distribution, ensuring that your needs are not just met, but anticipated with absolute quality and ethical precision. With over 700 valued employees and a world - class 20,000 sq. ft. facility, we are equipped to support your vision and grow together, with mutual respect at the core of every endeavor. Our journey reflects shared integrity. Shish Jewels is deeply dedicated to responsible practices, as shown by our RJC Certification, which involves integrity and craftsmanship. Our customers experience meticulous attention to detail and quality in every piece.
ACCREDITED and ASSOCIATION: 
JA - Jewelers of America
JBT - The Jewelers Board of Trade
RJC - Responsible Jewellery Council
CBG - Continental Buying Group
SJMA   - Surat Jewellery Manufacturers Association
GJTCI - The Gem and Jewellery Trade Council of India
GJEPC - The Gem and Jewellery Export Promotion Council India
SGCCI - The Southern Gujarat Chamber Of Commerce And Industry
Certified Responsibility, Assured Trust: 
Our entire supply chain adheres to the rigorous standards of the Responsible Jewellery Council (RJC), providing you with total peace of mind.
Harmonious and Respectful Sourcing: 
We prioritize social and environmental well-being, ensuring every diamond is sourced responsibly building a legacy with materials you can be proud of. 
Empowering A Shared Future: 
Partner with us to make a conscious choice to bring respect and sparkle.
LET'S CRAFT BRILLIANCE TOGETHER. 
CONTACT US FOR A RESPECTFUL CONSULTATION,
SHISH JEWELS LIMITED (SURAT, INDIA)
WhatsApp / Call : +91 93139 22471
Email : rahul.sanghani@shishgroup.com 
</t>
        </is>
      </c>
      <c r="D22" t="inlineStr">
        <is>
          <t>ABECS7432G</t>
        </is>
      </c>
      <c r="E22" t="inlineStr">
        <is>
          <t>Goods</t>
        </is>
      </c>
      <c r="F22" t="n">
        <v>2020</v>
      </c>
      <c r="G22" t="inlineStr">
        <is>
          <t>Surat</t>
        </is>
      </c>
      <c r="H22" t="inlineStr">
        <is>
          <t>Gujarat</t>
        </is>
      </c>
      <c r="I22" t="inlineStr">
        <is>
          <t>Surat, Gujarat, India</t>
        </is>
      </c>
      <c r="J22" t="n">
        <v>0</v>
      </c>
      <c r="K22" t="n">
        <v>1</v>
      </c>
      <c r="L22" t="n">
        <v>1</v>
      </c>
      <c r="M22" t="inlineStr">
        <is>
          <t>Gems and Jewellery Products</t>
        </is>
      </c>
      <c r="N22" t="n">
        <v>0</v>
      </c>
      <c r="O22" t="inlineStr">
        <is>
          <t>http://indiausatrade.mea.gov.in/api/public/image/stream?key=profile-logos%2F408636378-Shish%20Jewels%20Logo.png</t>
        </is>
      </c>
    </row>
    <row r="23">
      <c r="A23" t="inlineStr">
        <is>
          <t>503cb897-8dd0-47d7-9e23-8fd7f92ed81b</t>
        </is>
      </c>
      <c r="B23" t="inlineStr">
        <is>
          <t>KANIN COMMERCE PRIVATE LIMITED</t>
        </is>
      </c>
      <c r="C23" t="inlineStr">
        <is>
          <t>Kanin Commerce Pvt. Ltd. is a leading Indian garment manufacturer and exporter specializing in premium-quality apparel for global markets. Recognized by the Government of India as a Star Export House, we are committed to delivering excellence in quality, craftsmanship, and reliability.
With a strong focus on international standards and customer satisfaction, we manufacture a wide range of garments tailored to diverse market requirements. Our products are exported to clients across the USA, Europe, the Middle East, and Africa, reflecting our growing global presence and trusted partnerships worldwide.
At Kanin Commerce Pvt. Ltd., we combine modern manufacturing capabilities with skilled workmanship to create garments that meet the highest expectations in design, comfort, and durability. Our dedication to ethical practices, timely delivery, and consistent quality has made us a preferred sourcing partner for international buyers.</t>
        </is>
      </c>
      <c r="D23" t="inlineStr">
        <is>
          <t>AAHCK4444Q</t>
        </is>
      </c>
      <c r="E23" t="inlineStr">
        <is>
          <t>Goods</t>
        </is>
      </c>
      <c r="F23" t="n">
        <v>2019</v>
      </c>
      <c r="G23" t="inlineStr">
        <is>
          <t>East Delhi</t>
        </is>
      </c>
      <c r="H23" t="inlineStr">
        <is>
          <t>Delhi</t>
        </is>
      </c>
      <c r="I23" t="inlineStr">
        <is>
          <t>East Delhi, Delhi, India</t>
        </is>
      </c>
      <c r="J23" t="n">
        <v>0</v>
      </c>
      <c r="K23" t="n">
        <v>1</v>
      </c>
      <c r="L23" t="n">
        <v>0</v>
      </c>
      <c r="M23" t="inlineStr">
        <is>
          <t>Textile &amp; Apparel Products</t>
        </is>
      </c>
      <c r="N23" t="n">
        <v>1</v>
      </c>
      <c r="O23" t="inlineStr">
        <is>
          <t>http://indiausatrade.mea.gov.in/api/public/image/stream?key=profile-logos%2F20260514T122956Z-797150-a1f9d3ad-Screenshot%202026-05-14%20at%205.59.47%C3%A2%C2%80%C2%AFPM-cropped.png</t>
        </is>
      </c>
    </row>
    <row r="24">
      <c r="A24" t="inlineStr">
        <is>
          <t>07cf0dae-b5b2-4c0b-8857-03be94dbea75</t>
        </is>
      </c>
      <c r="B24" t="inlineStr">
        <is>
          <t>TABPS PETS PRIVATE LIMITED</t>
        </is>
      </c>
      <c r="C24" t="inlineStr">
        <is>
          <t>TABPS Pets Private Limited is an India-based manufacturer and exporter of premium pet nutrition, treats, and grooming products, headquartered in Coimbatore, Tamil Nadu. Established in 2020, the company specializes in developing Ayurveda-inspired, science-backed pet care solutions designed to enhance animal health and wellbeing.
The company operates through its key brands, including Filomilo, a flagship premium pet nutrition brand offering veterinarian-approved recipes made with natural ingredients and Ayurvedic formulations, and Filotail, which caters to everyday pet care needs with accessible, high-quality products.</t>
        </is>
      </c>
      <c r="D24" t="inlineStr">
        <is>
          <t>AAICT0656J</t>
        </is>
      </c>
      <c r="E24" t="inlineStr">
        <is>
          <t>Goods</t>
        </is>
      </c>
      <c r="F24" t="n">
        <v>2020</v>
      </c>
      <c r="G24" t="inlineStr">
        <is>
          <t>Peelamedu Coimbatore</t>
        </is>
      </c>
      <c r="H24" t="inlineStr">
        <is>
          <t>Tamil Nadu</t>
        </is>
      </c>
      <c r="I24" t="inlineStr">
        <is>
          <t>Peelamedu Coimbatore, Tamil Nadu, India</t>
        </is>
      </c>
      <c r="J24" t="n">
        <v>0</v>
      </c>
      <c r="K24" t="n">
        <v>8</v>
      </c>
      <c r="L24" t="n">
        <v>8</v>
      </c>
      <c r="M24" t="inlineStr">
        <is>
          <t>Food Products</t>
        </is>
      </c>
      <c r="N24" t="n">
        <v>0</v>
      </c>
      <c r="O24" t="inlineStr">
        <is>
          <t>http://indiausatrade.mea.gov.in/api/public/image/stream?key=profile-logos%2F462784040-100KB%20Image.jpeg</t>
        </is>
      </c>
    </row>
    <row r="25">
      <c r="A25" t="inlineStr">
        <is>
          <t>386f5aa0-0249-40f7-ad57-6dedbe76d131</t>
        </is>
      </c>
      <c r="B25" t="inlineStr">
        <is>
          <t>Technotackle Software Solutions</t>
        </is>
      </c>
      <c r="C25" t="inlineStr">
        <is>
          <t>Techno Tackle Software Solutions is an ISO 27001:2022 certified technology company specialising in custom web and mobile app development, IT Staff Augmentation, AI-powered software products and enterprise automation. 
Since our inception, we have partnered with startups, SMEs, and enterprises across the globe to build scalable software products, extend engineering teams, and deliver business-driven digital solutions.
Our expertise spans IT Staff Augmentation, Managed Offshore Development Teams, Custom Software Development, Web &amp; Mobile Application Development, AI Development &amp; Automation, Generative AI Solutions, QA &amp; Testing, and Digital Transformation Services. Whether clients need to quickly scale their engineering team or build a product from the ground up, we provide experienced professionals and proven delivery processes that ensure quality, speed, and transparency.
With a team of skilled developers, AI engineers, designers, testers, and project managers, we work across modern technologies including Java, .NET, Python, PHP, React, Angular, Flutter, React Native, Node.js, cloud platforms, AI agents, RAG systems, workflow automation, and enterprise software solutions. Our flexible engagement models enable organizations to hire dedicated developers, establish managed offshore teams, or outsource complete software development projects based on their business requirements.</t>
        </is>
      </c>
      <c r="D25" t="inlineStr">
        <is>
          <t>BETPB0172C</t>
        </is>
      </c>
      <c r="E25" t="inlineStr">
        <is>
          <t>Services</t>
        </is>
      </c>
      <c r="F25" t="n">
        <v>2017</v>
      </c>
      <c r="G25" t="inlineStr">
        <is>
          <t>Coimbatore</t>
        </is>
      </c>
      <c r="H25" t="inlineStr">
        <is>
          <t>Tamil Nadu</t>
        </is>
      </c>
      <c r="I25" t="inlineStr">
        <is>
          <t>Coimbatore, Tamil Nadu, India</t>
        </is>
      </c>
      <c r="J25" t="n">
        <v>0</v>
      </c>
      <c r="K25" t="n">
        <v>18</v>
      </c>
      <c r="L25" t="n">
        <v>18</v>
      </c>
      <c r="M25" t="inlineStr">
        <is>
          <t>Information Technology (IT &amp; ITES) Services</t>
        </is>
      </c>
      <c r="N25" t="n">
        <v>0</v>
      </c>
      <c r="O25" t="inlineStr">
        <is>
          <t>http://indiausatrade.mea.gov.in/api/public/image/stream?key=profile-logos%2F20260707T120413Z-533483-4bc36643-Screenshot%202026-07-07%20173355-cropped.png</t>
        </is>
      </c>
    </row>
    <row r="26">
      <c r="A26" t="inlineStr">
        <is>
          <t>c7523970-ddf6-469c-bce3-5592bd87c923</t>
        </is>
      </c>
      <c r="B26" t="inlineStr">
        <is>
          <t>LC INTERNATIONAL</t>
        </is>
      </c>
      <c r="C26" t="inlineStr">
        <is>
          <t>•Founded with a passion for excellence, LC International is a
leading manufacturer and supplier of home textiles, fabrics
and Hosiery products.
•With years of experience and expertise, we have earned a
reputation for delivering superior quality products and
exceptional customer service
•Our mission is to provide our customers with innovative,
stylish, and sustainable solutions for their home decor needs.</t>
        </is>
      </c>
      <c r="D26" t="inlineStr">
        <is>
          <t>AAIFL3643G</t>
        </is>
      </c>
      <c r="E26" t="inlineStr">
        <is>
          <t>Goods</t>
        </is>
      </c>
      <c r="F26" t="n">
        <v>2019</v>
      </c>
      <c r="G26" t="inlineStr">
        <is>
          <t>Karur</t>
        </is>
      </c>
      <c r="H26" t="inlineStr">
        <is>
          <t>Tamil Nadu</t>
        </is>
      </c>
      <c r="I26" t="inlineStr">
        <is>
          <t>Karur, Tamil Nadu, India</t>
        </is>
      </c>
      <c r="J26" t="n">
        <v>0</v>
      </c>
      <c r="K26" t="n">
        <v>20</v>
      </c>
      <c r="L26" t="n">
        <v>17</v>
      </c>
      <c r="M26" t="inlineStr">
        <is>
          <t>Textile &amp; Apparel Products</t>
        </is>
      </c>
      <c r="N26" t="n">
        <v>0</v>
      </c>
      <c r="O26" t="inlineStr">
        <is>
          <t>http://indiausatrade.mea.gov.in/api/public/image/stream?key=profile-logos%2F20260528T125324Z-399906-bc645d57-LC%20logo-cropped.png</t>
        </is>
      </c>
    </row>
    <row r="27">
      <c r="A27" t="inlineStr">
        <is>
          <t>6bb5e292-a454-4b44-adb7-6ffceba8c427</t>
        </is>
      </c>
      <c r="B27" t="inlineStr">
        <is>
          <t>HUBLUXE ENGINEERING</t>
        </is>
      </c>
      <c r="C27" t="inlineStr">
        <is>
          <t>Hubluxe Engineering is a dynamic leader in the design, manufacturing, and supply of premium industrial valves. Founded with a commitment to precision and performance, we partner with EPC contractors and plant owners worldwide to deliver critical flow control solutions.
From project inception to commissioning and maintenance, our multidisciplinary team ensures every product—from Ball and Butterfly valves to complex Slurry and Damper valves—meets rigorous international standards. With a strong focus on exports, Hubluxe serves as a trusted link between Indian engineering prowess and global industrial demands.
The company manufactures diverse range of industrial valves with specific focus on Dampers, Knife Edge Gate Valve, Rotary airlock valve, Slurry valves, Foot Valves, Butterfly valves, Strainers, Check valves, Ball, Gate, Globe, Safety valve etc.</t>
        </is>
      </c>
      <c r="D27" t="inlineStr">
        <is>
          <t>ALXPP4537H</t>
        </is>
      </c>
      <c r="E27" t="inlineStr">
        <is>
          <t>Both goods and services</t>
        </is>
      </c>
      <c r="F27" t="n">
        <v>2015</v>
      </c>
      <c r="G27" t="inlineStr">
        <is>
          <t>Thane</t>
        </is>
      </c>
      <c r="H27" t="inlineStr">
        <is>
          <t>Maharashtra</t>
        </is>
      </c>
      <c r="I27" t="inlineStr">
        <is>
          <t>Thane, Maharashtra, India</t>
        </is>
      </c>
      <c r="J27" t="n">
        <v>0</v>
      </c>
      <c r="K27" t="n">
        <v>19</v>
      </c>
      <c r="L27" t="n">
        <v>16</v>
      </c>
      <c r="M27" t="inlineStr">
        <is>
          <t>Engineering Products</t>
        </is>
      </c>
      <c r="N27" t="n">
        <v>0</v>
      </c>
      <c r="O27" t="inlineStr">
        <is>
          <t>http://indiausatrade.mea.gov.in/api/public/image/stream?key=profile-logos%2F20260727T131211Z-620266-8181a041-HD%20Logo%20Hubluxe-cropped.png</t>
        </is>
      </c>
    </row>
    <row r="28">
      <c r="A28" t="inlineStr">
        <is>
          <t>2ff49787-f1d8-4527-a23a-d53a1d62a42c</t>
        </is>
      </c>
      <c r="B28" t="inlineStr">
        <is>
          <t>LIEBE &amp; FRIEDEN PRIVATE LIMITED</t>
        </is>
      </c>
      <c r="C28" t="inlineStr">
        <is>
          <t>Headquartered in Hyderabad, India we specialise in delivering Premium Luxury Apparel to Global Markets. Along with this we also deal in exporting the Best Red Chillies from the Southern Part of South India. These chillies are the most exported to the Global Markets. We are committed to providing Top-Tier products at Competitive Price points. Our operations are designed to Accommodate Flexible MOQ’s tailored to your specific needs and we offer end to end custom product development.</t>
        </is>
      </c>
      <c r="D28" t="inlineStr">
        <is>
          <t>AAECL3596M</t>
        </is>
      </c>
      <c r="E28" t="inlineStr">
        <is>
          <t>Goods</t>
        </is>
      </c>
      <c r="F28" t="n">
        <v>2020</v>
      </c>
      <c r="G28" t="inlineStr">
        <is>
          <t>Hyderabad</t>
        </is>
      </c>
      <c r="H28" t="inlineStr">
        <is>
          <t>Telangana</t>
        </is>
      </c>
      <c r="I28" t="inlineStr">
        <is>
          <t>Hyderabad, Telangana, India</t>
        </is>
      </c>
      <c r="J28" t="n">
        <v>0</v>
      </c>
      <c r="K28" t="n">
        <v>9</v>
      </c>
      <c r="L28" t="n">
        <v>8</v>
      </c>
      <c r="M28" t="inlineStr">
        <is>
          <t>Textile &amp; Apparel Products</t>
        </is>
      </c>
      <c r="N28" t="n">
        <v>0</v>
      </c>
      <c r="O28" t="inlineStr">
        <is>
          <t>http://indiausatrade.mea.gov.in/api/public/image/stream?key=profile-logos%2F100660427-IMG_0959.jpeg</t>
        </is>
      </c>
    </row>
    <row r="29">
      <c r="A29" t="inlineStr">
        <is>
          <t>c190e856-0f56-48c5-86e7-72d38d8282f0</t>
        </is>
      </c>
      <c r="B29" t="inlineStr">
        <is>
          <t>MECH CHOICE TOOLS</t>
        </is>
      </c>
      <c r="C29" t="inlineStr">
        <is>
          <t>At Mech Choice Tools, wrenches aren’t just products; they are our passion. Globally recognised as “The Wrench Experts,” we are one of India’s most trusted hand tool manufacturers and exporters, delivering a complete range of precision-engineered wrenches and ratcheting spanners that meet the highest international standards.
Our portfolio covers every type of wrench: combination, ring, stubby, extra-long, half-moon, obstruction, and a full lineup of ratcheting wrenches — standard, double box, flex-head, reversible, and stubby. Finishes include mirror polish, raised panel, satin, matt, and black nickel — combining durability with premium aesthetics.
100% in-house production — forging to packing — for total quality control.
High-grade Chrome Vanadium (CRV) steel for strength and longevity.
Exclusive Premier Series, engineered for professionals.
SCADA-based automatic electroplating for consistent coating and corrosion resistance
GS certified to meet European safety and quality benchmarks.
Multi-stage quality checks, from in-process to final inspection, with full traceability.
Supplier to global OEMs, private labels, retailers, and professional tool brands.
GS-certified, meeting European safety and quality benchmarks.
Custom packaging, quick lead times, and complete OEM/private label solutions.
Eco-friendly systems: solar power, water recycling, and energy-efficient processes.
Our commitment goes beyond tools. We build long-term global partnerships by offering innovation, dependable quality, and sustainable manufacturing.
Mech Choice Tools — The Wrench Experts. Engineered to Perform. Built to Last. Made for the Future.</t>
        </is>
      </c>
      <c r="D29" t="inlineStr">
        <is>
          <t>ABFFM3879F</t>
        </is>
      </c>
      <c r="E29" t="inlineStr">
        <is>
          <t>Goods</t>
        </is>
      </c>
      <c r="F29" t="n">
        <v>2023</v>
      </c>
      <c r="G29" t="inlineStr">
        <is>
          <t>Jalandhar</t>
        </is>
      </c>
      <c r="H29" t="inlineStr">
        <is>
          <t>Punjab</t>
        </is>
      </c>
      <c r="I29" t="inlineStr">
        <is>
          <t>Jalandhar, Punjab, India</t>
        </is>
      </c>
      <c r="J29" t="n">
        <v>0</v>
      </c>
      <c r="K29" t="n">
        <v>13</v>
      </c>
      <c r="L29" t="n">
        <v>13</v>
      </c>
      <c r="M29" t="inlineStr">
        <is>
          <t>Engineering Products</t>
        </is>
      </c>
      <c r="N29" t="n">
        <v>0</v>
      </c>
      <c r="O29" t="inlineStr">
        <is>
          <t>http://indiausatrade.mea.gov.in/api/public/image/stream?key=profile-logos%2F20260805T065116Z-650359-b078bbde-MCT%20Logo-cropped.png</t>
        </is>
      </c>
    </row>
    <row r="30">
      <c r="A30" t="inlineStr">
        <is>
          <t>2713dbf1-a053-4dff-ad5a-a8aa3794cbb8</t>
        </is>
      </c>
      <c r="B30" t="inlineStr">
        <is>
          <t>M K V ENTERPRISES</t>
        </is>
      </c>
      <c r="C30" t="inlineStr">
        <is>
          <t>MKV ENTERPRISES is a global supplier and exporter of sustainable products, connecting responsibly sourced materials with international markets. With a strong focus on quality, innovation, reliability, and responsible business practices, we deliver sustainable solutions designed for a changing world.
Driven by a commitment to quality, sustainability, innovation, and customer satisfaction, we combine responsible sourcing with dependable supply and professional service. Our diverse product portfolio spans Areca Leaf, Bagasse, Paper, Terracotta,Pet products, Coconut-based and other sustainable product categories, enabling us to serve multiple industries and applications. 
At MKV ENTERPRISES, we believe sustainability and commercial excellence can move forward together. Our focus is on building long-term global partnerships, maintaining consistent quality, and delivering products that create value for our customers while supporting a more responsible future.</t>
        </is>
      </c>
      <c r="D30" t="inlineStr">
        <is>
          <t>ATNPK5799E</t>
        </is>
      </c>
      <c r="E30" t="inlineStr">
        <is>
          <t>Goods</t>
        </is>
      </c>
      <c r="F30" t="n">
        <v>2017</v>
      </c>
      <c r="G30" t="inlineStr">
        <is>
          <t>Madurai</t>
        </is>
      </c>
      <c r="H30" t="inlineStr">
        <is>
          <t>Tamil Nadu</t>
        </is>
      </c>
      <c r="I30" t="inlineStr">
        <is>
          <t>Madurai, Tamil Nadu, India</t>
        </is>
      </c>
      <c r="J30" t="n">
        <v>0</v>
      </c>
      <c r="K30" t="n">
        <v>21</v>
      </c>
      <c r="L30" t="n">
        <v>14</v>
      </c>
      <c r="M30" t="inlineStr">
        <is>
          <t>Agricultural or Allied Products</t>
        </is>
      </c>
      <c r="N30" t="n">
        <v>0</v>
      </c>
      <c r="O30" t="inlineStr">
        <is>
          <t>http://indiausatrade.mea.gov.in/api/public/image/stream?key=profile-logos%2F20260811T090841Z-785032-5f0ea419-WhatsApp%20Image%202026-08-10%20at%2011.45.32%20AM-cropped.png</t>
        </is>
      </c>
    </row>
    <row r="31">
      <c r="A31" t="inlineStr">
        <is>
          <t>26e571d7-ce0b-4e89-b9e3-2cb450c62417</t>
        </is>
      </c>
      <c r="B31" t="inlineStr">
        <is>
          <t>HOMECOAT (OPC) PRIVATE LIMITED</t>
        </is>
      </c>
      <c r="C31" t="inlineStr">
        <is>
          <t>Dear Sir/Madam,
We are pleased to introduce you to Homecoat OPC Pvt. Ltd., a trusted and well-established provider of premium paint and coating solutions. With a reputation built on quality and premium work, we specialize in delivering superior finishes and long-lasting protection for residential, commercial, and industrial projects.
As manufacturer, we offer an extensive range of products that meet your every need. Our offerings include decorative paints (Exterior emulsions, Interior emulsions, Primers, Distemper &amp; Textures).
What sets us apart is our unwavering commitment to quality and service. Our team of experienced professionals ensures that every project, from concept to completion, is handled with meticulous care and executed to perfection.
We are dedicated to providing:
•Expert Guidance: Our knowledgeable team is always ready to assist you in selecting the best products for your specific needs, environment, and budget.
•Superior Quality: We source and supply only the highest-quality paints and coatings, guaranteeing exceptional durability and a flawless finish.
•Reliable Delivery and Service: Our logistics and after-sales service are designed to be prompt and reliable, ensuring your projects stay on schedule and your satisfaction is complete.
•Competitive Pricing: By operating efficiently and partnering with top raw material suppliers for bulk purchases, we can offer premium products at a cost-effective price point.
We are confident that our products and expertise can be a valuable asset to your organization.</t>
        </is>
      </c>
      <c r="D31" t="inlineStr">
        <is>
          <t>AAECH1590B</t>
        </is>
      </c>
      <c r="E31" t="inlineStr">
        <is>
          <t>Goods</t>
        </is>
      </c>
      <c r="F31" t="n">
        <v>2017</v>
      </c>
      <c r="G31" t="inlineStr">
        <is>
          <t>Raigad</t>
        </is>
      </c>
      <c r="H31" t="inlineStr">
        <is>
          <t>Maharashtra</t>
        </is>
      </c>
      <c r="I31" t="inlineStr">
        <is>
          <t>Raigad, Maharashtra, India</t>
        </is>
      </c>
      <c r="J31" t="n">
        <v>0</v>
      </c>
      <c r="K31" t="n">
        <v>14</v>
      </c>
      <c r="L31" t="n">
        <v>14</v>
      </c>
      <c r="M31" t="inlineStr">
        <is>
          <t>Chemicals or Allied Products</t>
        </is>
      </c>
      <c r="N31" t="n">
        <v>0</v>
      </c>
      <c r="O31" t="inlineStr">
        <is>
          <t>http://indiausatrade.mea.gov.in/api/public/image/stream?key=profile-logos%2F20260817T052626Z-730071-9f277ea5-homecoat%20logo-cropped.png</t>
        </is>
      </c>
    </row>
    <row r="32">
      <c r="A32" t="inlineStr">
        <is>
          <t>8d9c53f7-c5fc-4156-a2c9-db38306f9b2e</t>
        </is>
      </c>
      <c r="B32" t="inlineStr">
        <is>
          <t>WALLETS PLUS</t>
        </is>
      </c>
      <c r="C32" t="inlineStr">
        <is>
          <t>Walletsplus is a Kolkata-based manufacturer and exporter of premium leather accessories with over two decades of industry experience. We specialize in handbags, backpacks, laptops bags, wallets, card holders, passport covers, belts and custom leather accessories for global B2B buyers, private labels, and retail brands. Our focus is on quality craftsmanship, functional design, competitive pricing, and dependable long-term partnerships</t>
        </is>
      </c>
      <c r="D32" t="inlineStr">
        <is>
          <t>0299006395</t>
        </is>
      </c>
      <c r="E32" t="inlineStr">
        <is>
          <t>Goods</t>
        </is>
      </c>
      <c r="F32" t="n">
        <v>2025</v>
      </c>
      <c r="G32" t="inlineStr">
        <is>
          <t>Kolkata</t>
        </is>
      </c>
      <c r="H32" t="inlineStr">
        <is>
          <t>West Bengal</t>
        </is>
      </c>
      <c r="I32" t="inlineStr">
        <is>
          <t>Kolkata, West Bengal, India</t>
        </is>
      </c>
      <c r="J32" t="n">
        <v>0</v>
      </c>
      <c r="K32" t="n">
        <v>15</v>
      </c>
      <c r="L32" t="n">
        <v>3</v>
      </c>
      <c r="M32" t="inlineStr">
        <is>
          <t>Leather Products</t>
        </is>
      </c>
      <c r="N32" t="n">
        <v>1</v>
      </c>
      <c r="O32" t="inlineStr">
        <is>
          <t>http://indiausatrade.mea.gov.in/api/public/image/stream?key=profile-logos%2F313541367-WP%20NEW%20LOGO-cropped.png</t>
        </is>
      </c>
    </row>
    <row r="33">
      <c r="A33" t="inlineStr">
        <is>
          <t>f8947a2b-c4bf-40ef-9a89-44d1131d8c08</t>
        </is>
      </c>
      <c r="B33" t="inlineStr">
        <is>
          <t>MICROFILTER POLYMERS LIMITED</t>
        </is>
      </c>
      <c r="C33" t="inlineStr">
        <is>
          <t>About Microfilter Polymers Limited
Since 2010, Microfilter Polymers Limited has been delivering advanced and reliable water and wastewater treatment solutions for domestic, commercial, industrial, and community applications.
We specialize in the design, engineering, manufacturing, installation, and commissioning of complete water treatment systems tailored to diverse water sources including subsoil water, groundwater, borewell water, open-well water, river water, and municipal tap water.
Our treatment capacities range from 8 litres per hour to 100,000 litres per hour, supported by a wide range of modern filtration and purification technologies.
Our Core Solutions
* Domestic &amp; Industrial RO Systems
* Industrial Water Softeners and Purifiers
* Sewage Treatment Plants (STP)
* Effluent Treatment Plants (ETP)
* Demineralization (DM) Plants
* Water Treatment Plants (WTP)
* Village &amp; Community Water Supply Schemes
* Customized Turnkey Water &amp; Wastewater Treatment Solutions
At Microfilter, innovation and engineering excellence drive everything we do. Backed by an experienced research and technical team, we continuously develop efficient, sustainable, and cost-effective treatment systems using advanced technologies and updated industry practices.
Our strength lies in our multidisciplinary team of skilled engineers, technicians, fitters, welders, electricians, and project specialists who are capable of executing projects of any scale with precision and professionalism.
From concept to commissioning, we ensure:
* Optimized system design
* High manufacturing quality
* Timely project execution
* Operational reliability
* Efficient after-sales support
Over the years, Microfilter Polymers Limited has built a reputation for delivering dependable solutions with a strong commitment to customer satisfaction, technical excellence, and long-term partnerships.</t>
        </is>
      </c>
      <c r="D33" t="inlineStr">
        <is>
          <t>AAOCM7360A</t>
        </is>
      </c>
      <c r="E33" t="inlineStr">
        <is>
          <t>Both goods and services</t>
        </is>
      </c>
      <c r="F33" t="n">
        <v>2021</v>
      </c>
      <c r="G33" t="inlineStr">
        <is>
          <t>Nagpur</t>
        </is>
      </c>
      <c r="H33" t="inlineStr">
        <is>
          <t>Maharashtra</t>
        </is>
      </c>
      <c r="I33" t="inlineStr">
        <is>
          <t>Nagpur, Maharashtra, India</t>
        </is>
      </c>
      <c r="J33" t="n">
        <v>0</v>
      </c>
      <c r="K33" t="n">
        <v>1</v>
      </c>
      <c r="L33" t="n">
        <v>0</v>
      </c>
      <c r="M33" t="inlineStr">
        <is>
          <t>Environmental Services</t>
        </is>
      </c>
      <c r="N33" t="n">
        <v>0</v>
      </c>
      <c r="O33" t="inlineStr">
        <is>
          <t>http://indiausatrade.mea.gov.in/api/public/image/stream?key=profile-logos%2F20260508T081701Z-753880-85d02be4-Logo_page-New-cropped.png</t>
        </is>
      </c>
    </row>
    <row r="34">
      <c r="A34" t="inlineStr">
        <is>
          <t>04211e07-5f2a-4179-b8c2-819f2bd589a8</t>
        </is>
      </c>
      <c r="B34" t="inlineStr">
        <is>
          <t>MAA SUKHRALA ENTERPRISES</t>
        </is>
      </c>
      <c r="C34" t="inlineStr">
        <is>
          <t>MAA SUKHRALA Enterprises, an ISO 9001:2005 (QMS) company, is your one-stop shop for high-quality auto parts, tools, and car accessories. We become personally invested in the success of every customer we serve. Explore our extensive range of auto parts. We offer Water Filler Lockable Nozzle, Water Tank Fittings, Axles, Battery box, Jerry Can Holder, Step, Vin Plate, Springs, Lazy Hubs, Studs, Nuts &amp; Bolts, Jockey Wheels, Couplings, Tyres, U-Bolts, Fish Plates, Boat Trailer Parts, Clutch Plates, Pinion, Flywheel Ring, Hand Brake, Repair Kit, Batteries, Cables, Wires, LED Lamps/Lights, Construction Items, Bath Boxes, Brackets, Shafts, Brake Wires, Front Deep Hanger, REAR Hanger, Butterfly Hinges, Calliper Adjustment Bolt, Centre Rocker Hanger LKD, D-Shackle, Top Links, Lower Links, etc.</t>
        </is>
      </c>
      <c r="D34" t="inlineStr">
        <is>
          <t>EFYPM9200P</t>
        </is>
      </c>
      <c r="E34" t="inlineStr">
        <is>
          <t>Goods</t>
        </is>
      </c>
      <c r="F34" t="n">
        <v>2018</v>
      </c>
      <c r="G34" t="inlineStr">
        <is>
          <t>Gurugram</t>
        </is>
      </c>
      <c r="H34" t="inlineStr">
        <is>
          <t>Haryana</t>
        </is>
      </c>
      <c r="I34" t="inlineStr">
        <is>
          <t>Gurugram, Haryana, India</t>
        </is>
      </c>
      <c r="J34" t="n">
        <v>0</v>
      </c>
      <c r="K34" t="n">
        <v>12</v>
      </c>
      <c r="L34" t="n">
        <v>12</v>
      </c>
      <c r="M34" t="inlineStr">
        <is>
          <t>Engineering Products</t>
        </is>
      </c>
      <c r="N34" t="n">
        <v>0</v>
      </c>
      <c r="O34" t="inlineStr">
        <is>
          <t>http://indiausatrade.mea.gov.in/api/public/image/stream?key=profile-logos%2F20260514T133641Z-823494-df186085-Screenshot%202026-05-14%20143550-cropped.png</t>
        </is>
      </c>
    </row>
    <row r="35">
      <c r="A35" t="inlineStr">
        <is>
          <t>5465b275-5b9c-4ea7-9a33-0971c059cd0a</t>
        </is>
      </c>
      <c r="B35" t="inlineStr">
        <is>
          <t>RAMESH EXPORTS</t>
        </is>
      </c>
      <c r="C35" t="inlineStr">
        <is>
          <t>We Provide the Best Textile Products Since 2018
Ramesh Exports has a strong history of delivering quality products through a fully integrated manufacturing facility. We work with leading wholesalers and retailers in many countries. We are a GOTS-certified manufacturer of organic cotton products.
We believe exceptional-quality products do not have to come at a high price. We are committed to supplying superior cotton and linen products at the best possible prices through lean management.
✓ Best Quality Standards
✓ 100% Satisfaction Guarantee
✓ Quality Control System
✓ Commitment to Customers
✓ Highly Professional Team
✓ Global Fabric Distributor</t>
        </is>
      </c>
      <c r="D35" t="inlineStr">
        <is>
          <t>AAZFR1197G</t>
        </is>
      </c>
      <c r="E35" t="inlineStr">
        <is>
          <t>Both goods and services</t>
        </is>
      </c>
      <c r="F35" t="n">
        <v>2019</v>
      </c>
      <c r="G35" t="inlineStr">
        <is>
          <t>Karur</t>
        </is>
      </c>
      <c r="H35" t="inlineStr">
        <is>
          <t>Tamil Nadu</t>
        </is>
      </c>
      <c r="I35" t="inlineStr">
        <is>
          <t>Karur, Tamil Nadu, India</t>
        </is>
      </c>
      <c r="J35" t="n">
        <v>0</v>
      </c>
      <c r="K35" t="n">
        <v>16</v>
      </c>
      <c r="L35" t="n">
        <v>14</v>
      </c>
      <c r="M35" t="inlineStr">
        <is>
          <t>Textile &amp; Apparel Products</t>
        </is>
      </c>
      <c r="N35" t="n">
        <v>0</v>
      </c>
      <c r="O35" t="inlineStr">
        <is>
          <t>http://indiausatrade.mea.gov.in/api/public/image/stream?key=profile-logos%2F20260821T052546Z-743626-831ef44e-4-cropped.png</t>
        </is>
      </c>
    </row>
    <row r="36">
      <c r="A36" t="inlineStr">
        <is>
          <t>75ecbc5c-88ba-4876-8dc3-3cc5e1969431</t>
        </is>
      </c>
      <c r="B36" t="inlineStr">
        <is>
          <t>AANA OVERSEAS PRIVATE LIMITED</t>
        </is>
      </c>
      <c r="D36" t="inlineStr">
        <is>
          <t>ABDCA9680K</t>
        </is>
      </c>
      <c r="E36" t="inlineStr">
        <is>
          <t>Goods</t>
        </is>
      </c>
      <c r="F36" t="n">
        <v>2025</v>
      </c>
      <c r="G36" t="inlineStr">
        <is>
          <t>Chilkana</t>
        </is>
      </c>
      <c r="H36" t="inlineStr">
        <is>
          <t>Uttar Pradesh</t>
        </is>
      </c>
      <c r="I36" t="inlineStr">
        <is>
          <t>Chilkana, Uttar Pradesh, India</t>
        </is>
      </c>
      <c r="J36" t="n">
        <v>0</v>
      </c>
      <c r="K36" t="n">
        <v>13</v>
      </c>
      <c r="L36" t="n">
        <v>13</v>
      </c>
      <c r="M36" t="inlineStr">
        <is>
          <t>Handicrafts</t>
        </is>
      </c>
      <c r="N36" t="n">
        <v>0</v>
      </c>
      <c r="O36" t="inlineStr">
        <is>
          <t>http://indiausatrade.mea.gov.in/api/public/image/stream?key=profile-logos%2F20260818T093019Z-157522-48c1b7a2-Aana%20Overseas%20Private%20Limited%20Logo-02-cropped.png</t>
        </is>
      </c>
    </row>
    <row r="37">
      <c r="A37" t="inlineStr">
        <is>
          <t>be565e35-68f3-4c4e-a07a-1a35a6ed412f</t>
        </is>
      </c>
      <c r="B37" t="inlineStr">
        <is>
          <t>ESTHETICA SPA &amp; SALON RESOURCES PRIVATE LIMITED</t>
        </is>
      </c>
      <c r="C37" t="inlineStr">
        <is>
          <t>Combining design innovation with aesthetics, Esthetica is one of the leading manufacturers of high-quality spa furniture in India, offering a wide range of products for premium spas and wellness centres worldwide. We are loved around the globe, and our products are sold, used, and recommended by Distributors, Spa Management Companies, and Spa Consultants in the United Kingdom, Gulf countries (UAE, Saudi Arabia, Qatar, Oman, Bahrain), New Zealand, Australia, Belgium, Germany, and the USA. 
In 2023, we expanded our portfolio and added medical furniture to our product range. Our portfolio spans premium dialysis and chemotherapy chairs, advanced dermatology chairs, and precision-engineered examination tables—each thoughtfully crafted to deliver superior comfort, flexible customisation, and patient-centric ergonomics, all defined by refined design and uncompromising quality. Today, Esthetica is trusted by renowned healthcare institutions and organisations, including Safdarjung Hospital Sports Injury Centre, Fortis Hospitals, KIMS Sunshine Hospital, Aster MIMS (Calicut), Indian Army Hospitals, Positron Superspeciality &amp; Cancer Hospital, Renai Medicity, and SkinLab by Dr. Jamuna Pai. Our global footprint extends to valued partners such as Dermazone (UAE), Wave Med SRL and Esteteam SRL (Italy), Medsyt LLP (Kazakhstan), Touch America (USA), and Anubis Care (Belgium), reflecting our commitment to excellence across international markets.
We also make OEM spa &amp; wellness furniture for some renowned US and European brands. 
At the heart of our success is a state-of-the-art manufacturing facility spanning 34,000 square feet, equipped with cutting-edge technology and operated by a skilled team of more than 100 dedicated professionals. We have machines from Italy, Germany and Taiwan to produce high-quality massage beds and other spa furniture. Our mission at Esthetica is clear – to manufacture top-of-the-line furniture for the spa, wellness, and healthcare sectors.  We prioritise using the finest raw materials and adhering to the best manufacturing practices, ensuring that each product not only meets but exceeds industry standards. What sets us apart is our relentless pursuit of perfection. We go beyond merely crafting furniture; we curate experiences. Our designs blend aesthetics and practicality, creating furniture that elevates the ambience of spas, wellness centres, and healthcare facilities.
Esthetica remains dedicated to pushing the boundaries of what is possible in spa and healthcare furniture. We invite you to explore our range of meticulously crafted products and join us in the pursuit of creating spaces that redefine comfort, style, and sophistication. Esthetica – Where Form Meets Function, and Luxury is a Standard.</t>
        </is>
      </c>
      <c r="D37" t="inlineStr">
        <is>
          <t>0513041699</t>
        </is>
      </c>
      <c r="E37" t="inlineStr">
        <is>
          <t>Goods</t>
        </is>
      </c>
      <c r="F37" t="n">
        <v>2011</v>
      </c>
      <c r="G37" t="inlineStr">
        <is>
          <t>Gurugram</t>
        </is>
      </c>
      <c r="H37" t="inlineStr">
        <is>
          <t>Haryana</t>
        </is>
      </c>
      <c r="I37" t="inlineStr">
        <is>
          <t>Gurugram, Haryana, India</t>
        </is>
      </c>
      <c r="J37" t="n">
        <v>0</v>
      </c>
      <c r="K37" t="n">
        <v>33</v>
      </c>
      <c r="L37" t="n">
        <v>12</v>
      </c>
      <c r="M37" t="inlineStr">
        <is>
          <t>Others (Goods)</t>
        </is>
      </c>
      <c r="N37" t="n">
        <v>0</v>
      </c>
      <c r="O37" t="inlineStr">
        <is>
          <t>http://indiausatrade.mea.gov.in/api/public/image/stream?key=profile-logos%2F550353592-Logo%20Esthetica%202026.jpg</t>
        </is>
      </c>
    </row>
    <row r="38">
      <c r="A38" t="inlineStr">
        <is>
          <t>61cdc6d3-f283-44be-9135-966eb0bce4a9</t>
        </is>
      </c>
      <c r="B38" t="inlineStr">
        <is>
          <t>UNITECH ENGINEERS (INDIA)</t>
        </is>
      </c>
      <c r="C38" t="inlineStr">
        <is>
          <t>UNITECH ENGINEERS (INDIA) is an Indian manufacturer and exporter specializing in industrial electrical products and engineered solutions for power distribution, automation, and industrial infrastructure applications. With decades of business legacy, we are committed to delivering reliable, technically sound, and globally competitive electrical solutions to OEMs, panel builders, EPC contractors, system integrators, and industrial distributors.
We offer a wide range of electrical industrial products designed to meet demanding operational environments, with a strong focus on quality, durability, safety, and performance. Our capabilities include product sourcing, engineering support, customization, and supply solutions tailored to project-specific requirements.
Registered with EEPC India, we are actively expanding our global footprint and building long-term partnerships across international markets. Our business is driven by integrity, technical expertise, timely delivery, and customer-centric service.
At UNITECH ENGINEERS (INDIA), we aim to become a trusted sourcing and engineering partner for businesses seeking dependable electrical solutions from India. We welcome opportunities to collaborate with importers, distributors, OEMs, and project companies worldwide.</t>
        </is>
      </c>
      <c r="D38" t="inlineStr">
        <is>
          <t>0515911348</t>
        </is>
      </c>
      <c r="E38" t="inlineStr">
        <is>
          <t>Both goods and services</t>
        </is>
      </c>
      <c r="F38" t="n">
        <v>1986</v>
      </c>
      <c r="G38" t="inlineStr">
        <is>
          <t>North West Delhi</t>
        </is>
      </c>
      <c r="H38" t="inlineStr">
        <is>
          <t>Delhi</t>
        </is>
      </c>
      <c r="I38" t="inlineStr">
        <is>
          <t>North West Delhi, Delhi, India</t>
        </is>
      </c>
      <c r="J38" t="n">
        <v>0</v>
      </c>
      <c r="K38" t="n">
        <v>13</v>
      </c>
      <c r="L38" t="n">
        <v>12</v>
      </c>
      <c r="M38" t="inlineStr">
        <is>
          <t>Engineering Products</t>
        </is>
      </c>
      <c r="N38" t="n">
        <v>0</v>
      </c>
      <c r="O38" t="inlineStr">
        <is>
          <t>http://indiausatrade.mea.gov.in/api/public/image/stream?key=profile-logos%2F20260518T061457Z-138130-0d197d00-ChatGPT%20Image%20May%2018%2C%202026%20at%2011_44_18%20AM-cropped.png</t>
        </is>
      </c>
    </row>
    <row r="39">
      <c r="A39" t="inlineStr">
        <is>
          <t>5d040f9d-6a7c-447c-b12c-05906150215d</t>
        </is>
      </c>
      <c r="B39" t="inlineStr">
        <is>
          <t>SAINI FABRICON PRIVATE LIMITED</t>
        </is>
      </c>
      <c r="C39" t="inlineStr">
        <is>
          <t>Saini Fabricon Private Limited  is a manufacturer and exporter of Heavy Steel fabricated products such as Stainless and Mild Steel Liquid Storage Tanks, Receivers, Offshore Equipments, Heavy Structurals used in Chemical, Pharmaceutical, Agro and Food Processing, Engineering, Offshore and allied sectors. The company and the factory unit was incorporated in the year 2013 with an aim to serve industries with heavy Fabrication services in India and abroad. Today, SFPL proudly caters to a TOP companies in India such as Larsen and Toubro Constructions Ltd, Reliance Industries Ltd, TATA Power Ltd and many more.</t>
        </is>
      </c>
      <c r="D39" t="inlineStr">
        <is>
          <t>AATCS6373G</t>
        </is>
      </c>
      <c r="E39" t="inlineStr">
        <is>
          <t>Both goods and services</t>
        </is>
      </c>
      <c r="F39" t="n">
        <v>2013</v>
      </c>
      <c r="G39" t="inlineStr">
        <is>
          <t>Raigad</t>
        </is>
      </c>
      <c r="H39" t="inlineStr">
        <is>
          <t>Maharashtra</t>
        </is>
      </c>
      <c r="I39" t="inlineStr">
        <is>
          <t>Raigad, Maharashtra, India</t>
        </is>
      </c>
      <c r="J39" t="n">
        <v>0</v>
      </c>
      <c r="K39" t="n">
        <v>2</v>
      </c>
      <c r="L39" t="n">
        <v>1</v>
      </c>
      <c r="M39" t="inlineStr">
        <is>
          <t>Engineering Products</t>
        </is>
      </c>
      <c r="N39" t="n">
        <v>0</v>
      </c>
      <c r="O39" t="inlineStr">
        <is>
          <t>http://indiausatrade.mea.gov.in/api/public/image/stream?key=profile-logos%2F680483115-sf%20logo%20final.jpg</t>
        </is>
      </c>
    </row>
    <row r="40">
      <c r="A40" t="inlineStr">
        <is>
          <t>f725f620-5916-44b3-8eda-5bc5fbeb9afa</t>
        </is>
      </c>
      <c r="B40" t="inlineStr">
        <is>
          <t>PHALWALA AGRO</t>
        </is>
      </c>
      <c r="C40" t="inlineStr">
        <is>
          <t>At Phalwala, we believe that quality and freshness are at the heart of delivering authentic and nutritious dry fruits and spices to our customers. Our journey began with a simple vision: to bring the best dry fruits, fresh fruits and spices rich in flavor and quality, to people across India. Over the years, this vision has grown into a commitment to stringent sourcing practices, meticulous quality checks, and a passion for customer satisfaction. Join us as we share our brand story—a journey shaped by dedication, care, and a promise to deliver only the finest.</t>
        </is>
      </c>
      <c r="D40" t="inlineStr">
        <is>
          <t>AAXPS1572N</t>
        </is>
      </c>
      <c r="E40" t="inlineStr">
        <is>
          <t>Both goods and services</t>
        </is>
      </c>
      <c r="F40" t="n">
        <v>2021</v>
      </c>
      <c r="G40" t="inlineStr">
        <is>
          <t>North West Delhi</t>
        </is>
      </c>
      <c r="H40" t="inlineStr">
        <is>
          <t>Delhi</t>
        </is>
      </c>
      <c r="I40" t="inlineStr">
        <is>
          <t>North West Delhi, Delhi, India</t>
        </is>
      </c>
      <c r="J40" t="n">
        <v>0</v>
      </c>
      <c r="K40" t="n">
        <v>12</v>
      </c>
      <c r="L40" t="n">
        <v>12</v>
      </c>
      <c r="M40" t="inlineStr">
        <is>
          <t>Agricultural or Allied Products</t>
        </is>
      </c>
      <c r="N40" t="n">
        <v>0</v>
      </c>
      <c r="O40" t="inlineStr">
        <is>
          <t>http://indiausatrade.mea.gov.in/api/public/image/stream?key=profile-logos%2F20260520T171013Z-446303-b63dabfc-1000088272-cropped.png</t>
        </is>
      </c>
    </row>
    <row r="41">
      <c r="A41" t="inlineStr">
        <is>
          <t>449e8267-2c4b-4005-b677-152bd2b79ae2</t>
        </is>
      </c>
      <c r="B41" t="inlineStr">
        <is>
          <t>REVDIX EXIM LLP</t>
        </is>
      </c>
      <c r="C41" t="inlineStr">
        <is>
          <t>Revdix Exim LLP focuses on exporting authentic Indian products to global markets through reliable sourcing and responsible export management. We work closely with trusted suppliers, artisans, and manufacturers to ensure every product reflects the quality and heritage of India.
Products Category:
Agro, Food Products and Grains,
Pulses and Lentils,
Rice (Basmati and Non Basmati)
Spices (Whole and Powder)
Tea and Coffee
Textiles, Garments and Apparels, Home Décor Textiles 
Wooden Handicrafts and Décor, All Types of Furniture (Home, Office etc.)
All Types of Leather Products ( Apparels, Bags, Trolly Bags, Shoes, Purses, Belts, Wallets etc.)
Gems and Imitation Jewellery
Artisan Products</t>
        </is>
      </c>
      <c r="D41" t="inlineStr">
        <is>
          <t>ABNFR3204M</t>
        </is>
      </c>
      <c r="E41" t="inlineStr">
        <is>
          <t>Both goods and services</t>
        </is>
      </c>
      <c r="F41" t="n">
        <v>2026</v>
      </c>
      <c r="G41" t="inlineStr">
        <is>
          <t>Ahmedabad</t>
        </is>
      </c>
      <c r="H41" t="inlineStr">
        <is>
          <t>Gujarat</t>
        </is>
      </c>
      <c r="I41" t="inlineStr">
        <is>
          <t>Ahmedabad, Gujarat, India</t>
        </is>
      </c>
      <c r="J41" t="n">
        <v>0</v>
      </c>
      <c r="K41" t="n">
        <v>21</v>
      </c>
      <c r="L41" t="n">
        <v>0</v>
      </c>
      <c r="M41" t="inlineStr">
        <is>
          <t>Agricultural or Allied Products</t>
        </is>
      </c>
      <c r="N41" t="n">
        <v>0</v>
      </c>
      <c r="O41" t="inlineStr">
        <is>
          <t>http://indiausatrade.mea.gov.in/api/public/image/stream?key=profile-logos%2F631934019-revdix_logo.png</t>
        </is>
      </c>
    </row>
    <row r="42">
      <c r="A42" t="inlineStr">
        <is>
          <t>fbfa2022-c242-4cf1-8bb5-0176448b61a7</t>
        </is>
      </c>
      <c r="B42" t="inlineStr">
        <is>
          <t>PASHMSUTRA LLP</t>
        </is>
      </c>
      <c r="C42" t="inlineStr">
        <is>
          <t>Pashmsutra was born out of a quiet rebellion against fake pashmina products,  and a search for authenticity in a world overtaken by machine-made perfection. Surrounded by alluring yet soulless imitations, our founder, Ritu Gupta, longed for the touch of human hands, the rhythm of the loom, and the imperfection that breathes life into true craft.
The journey of looking for the purest Pashm threads took them to the valleys of Kashmir, where they met artisans who were struggling under the shadow of mass production. Moved by their stories, Ritu and her husband traveled further to Ladakh to source pure Ladakhi Pashmina themselves. And soon, what began with just a few artisans and a handful of pure threads became a movement. Five artisans became ten, ten became twenty, and today, two generations of 250 experienced artisans work with Pashmsutra, receiving a monthly salary, creative respect, and the dignity they long deserved
At Pashmsutra, we do not merely weave shawls, we weave legacies. Each thread carries the story of generations, skill, resilience and soul. Our journey begins amidst the rarefied air of the Himalayas, flows through the age old looms of artisans, steeped in centuries of devotion, until it finds its way to you, as an heirloom of art, care, warmth and authenticity</t>
        </is>
      </c>
      <c r="D42" t="inlineStr">
        <is>
          <t>ABHFP6214H</t>
        </is>
      </c>
      <c r="E42" t="inlineStr">
        <is>
          <t>Goods</t>
        </is>
      </c>
      <c r="F42" t="n">
        <v>2025</v>
      </c>
      <c r="G42" t="inlineStr">
        <is>
          <t>Noida</t>
        </is>
      </c>
      <c r="H42" t="inlineStr">
        <is>
          <t>Uttar Pradesh</t>
        </is>
      </c>
      <c r="I42" t="inlineStr">
        <is>
          <t>Noida, Uttar Pradesh, India</t>
        </is>
      </c>
      <c r="J42" t="n">
        <v>0</v>
      </c>
      <c r="K42" t="n">
        <v>7</v>
      </c>
      <c r="L42" t="n">
        <v>7</v>
      </c>
      <c r="M42" t="inlineStr">
        <is>
          <t>Textile &amp; Apparel Products</t>
        </is>
      </c>
      <c r="N42" t="n">
        <v>0</v>
      </c>
      <c r="O42" t="inlineStr">
        <is>
          <t>http://indiausatrade.mea.gov.in/api/public/image/stream?key=profile-logos%2F20260603T122224Z-992463-2129e5c1-Pashmsutra-15-cropped.png</t>
        </is>
      </c>
    </row>
    <row r="43">
      <c r="A43" t="inlineStr">
        <is>
          <t>71f38de6-fb22-4648-baa9-7c4fb11362f5</t>
        </is>
      </c>
      <c r="B43" t="inlineStr">
        <is>
          <t>CHEETAH GARMENTS</t>
        </is>
      </c>
      <c r="C43" t="inlineStr">
        <is>
          <t>Cheetah Garments was constituted in the year 1990 in the knitwear city of South India, Tirupur. Right from inception, the policy of the company has been to provide total customer satisfaction by offering the best quality knitwear on time and continuing to hold records of catering reputed customers across the globe especially to US. The company has complete infrastructure facilities, which include knitting, embroidery, printing tables, machines, and washing.</t>
        </is>
      </c>
      <c r="D43" t="inlineStr">
        <is>
          <t>3203010569</t>
        </is>
      </c>
      <c r="E43" t="inlineStr">
        <is>
          <t>Goods</t>
        </is>
      </c>
      <c r="F43" t="n">
        <v>2003</v>
      </c>
      <c r="G43" t="inlineStr">
        <is>
          <t>Tirupur</t>
        </is>
      </c>
      <c r="H43" t="inlineStr">
        <is>
          <t>Tamil Nadu</t>
        </is>
      </c>
      <c r="I43" t="inlineStr">
        <is>
          <t>Tirupur, Tamil Nadu, India</t>
        </is>
      </c>
      <c r="J43" t="n">
        <v>0</v>
      </c>
      <c r="K43" t="n">
        <v>10</v>
      </c>
      <c r="L43" t="n">
        <v>10</v>
      </c>
      <c r="M43" t="inlineStr">
        <is>
          <t>Textile &amp; Apparel Products</t>
        </is>
      </c>
      <c r="N43" t="n">
        <v>0</v>
      </c>
    </row>
    <row r="44">
      <c r="A44" t="inlineStr">
        <is>
          <t>fa707495-df5f-4d91-846a-96a0f9f83994</t>
        </is>
      </c>
      <c r="B44" t="inlineStr">
        <is>
          <t>ZENX CART</t>
        </is>
      </c>
      <c r="C44" t="inlineStr">
        <is>
          <t>Greetings from ZENX CART!
Appreciating for Sola Wood flower and Natural Bath Scrubber, Home Décor Product that's for the eco-friendly concept.
ZENX CART is the renowned manufacturer of Sola flower, made of Tropical Soft Sola Wood, dried botanical parts, Bowl Filler, Black soil pot, Natural Bath Scrubber made of Loofah. 
I am Arindam, president of Sola Flowers Craftsman Society, named KARMAPRANA and BAIDIK. In KARMAPRANA Society we encourage 3600 sola craftsmen, also ZENX CART helps BAIDIK society as humanity 
Based on Society, ZENX CART is supplying sola flowers 1 million flowers in various designs per month in the USA, Poland, Netherlands.
 B
Mainly Sola flowers are used for diffusing the fragrance in new techniques as well as home decoration, wedding gifts. 
Really, it's crazy and lovely.</t>
        </is>
      </c>
      <c r="D44" t="inlineStr">
        <is>
          <t>BBJPC3577R</t>
        </is>
      </c>
      <c r="E44" t="inlineStr">
        <is>
          <t>Goods</t>
        </is>
      </c>
      <c r="F44" t="n">
        <v>2020</v>
      </c>
      <c r="G44" t="inlineStr">
        <is>
          <t>Kolkata</t>
        </is>
      </c>
      <c r="H44" t="inlineStr">
        <is>
          <t>West Bengal</t>
        </is>
      </c>
      <c r="I44" t="inlineStr">
        <is>
          <t>Kolkata, West Bengal, India</t>
        </is>
      </c>
      <c r="J44" t="n">
        <v>0</v>
      </c>
      <c r="K44" t="n">
        <v>13</v>
      </c>
      <c r="L44" t="n">
        <v>10</v>
      </c>
      <c r="M44" t="inlineStr">
        <is>
          <t>Handicrafts</t>
        </is>
      </c>
      <c r="N44" t="n">
        <v>0</v>
      </c>
      <c r="O44" t="inlineStr">
        <is>
          <t>http://indiausatrade.mea.gov.in/api/public/image/stream?key=profile-logos%2F20260521T144259Z-278580-d4cbfb9c-Zenx%20Cart%20logo%20Jpg-cropped.png</t>
        </is>
      </c>
    </row>
    <row r="45">
      <c r="A45" t="inlineStr">
        <is>
          <t>24ca2083-7fc2-49ed-82f8-2fcf174b68f2</t>
        </is>
      </c>
      <c r="B45" t="inlineStr">
        <is>
          <t>BLINC LIFESTYLE (OPC) PRIVATE LIMITED</t>
        </is>
      </c>
      <c r="C45" t="inlineStr">
        <is>
          <t>Distinctive leather designs rooted in simplicity and functionality to help you each day. 
Founded in 2022 in Gujarat, India; BLinc by Batra Leathers since 1984, offers high quality premium leather goods which age gracefully over time. 
BLinc specializes in making all kind of leather accessories. We offer a wide range of furniture, lighting, wall decor, refined objects and more. 
Not only to home decor, the leather art installation and direction is catered to hotels and restaurants. 
We ensure our products and services last forever. 
We also deliver tailor-made products to customers based on their wants and expectations. We customize color, design, add-on components and much more to make a more unique product.
An obsessive approach to leather handcraft. 
Proudly made in India.</t>
        </is>
      </c>
      <c r="D45" t="inlineStr">
        <is>
          <t>AAKCB9928M</t>
        </is>
      </c>
      <c r="E45" t="inlineStr">
        <is>
          <t>Both goods and services</t>
        </is>
      </c>
      <c r="F45" t="n">
        <v>2022</v>
      </c>
      <c r="G45" t="inlineStr">
        <is>
          <t>Vadodara</t>
        </is>
      </c>
      <c r="H45" t="inlineStr">
        <is>
          <t>Gujarat</t>
        </is>
      </c>
      <c r="I45" t="inlineStr">
        <is>
          <t>Vadodara, Gujarat, India</t>
        </is>
      </c>
      <c r="J45" t="n">
        <v>0</v>
      </c>
      <c r="K45" t="n">
        <v>12</v>
      </c>
      <c r="L45" t="n">
        <v>0</v>
      </c>
      <c r="M45" t="inlineStr">
        <is>
          <t>Leather Products</t>
        </is>
      </c>
      <c r="N45" t="n">
        <v>0</v>
      </c>
      <c r="O45" t="inlineStr">
        <is>
          <t>http://indiausatrade.mea.gov.in/api/public/image/stream?key=profile-logos%2F863498795-BLinc%20monogram.jpg</t>
        </is>
      </c>
    </row>
    <row r="46">
      <c r="A46" t="inlineStr">
        <is>
          <t>da8b6061-8672-4d46-b2f9-80907e55c95a</t>
        </is>
      </c>
      <c r="B46" t="inlineStr">
        <is>
          <t>ARTIND INTERNATIONAL PRIVATE LIMITED</t>
        </is>
      </c>
      <c r="C46" t="inlineStr">
        <is>
          <t>✦ About Us
 Artind International Pvt Ltd
  “Our Craft, Your Success”
Some businesses are built to sell products. Some are created to offer services.
But a few are born from something deeper.   A vision built on trust, culture, relationships, and human connection.
    Artind International Pvt. Ltd.  is one such journey.
My name is Heena, and together with my son Jay, we proudly represent a B2B company rooted in Indian values while embracing global opportunities. What began as admiration for India’s richness — its agriculture, craftsmanship, flavours, intelligence, and hardworking people slowly transformed into a mission to connect Indian excellence with businesses around the world.
The name “Artind” reflects the spirit of   ✦ The Art of India ✦  the art of cultivation, communication, service, design, tradition, and meaningful business relationships. We believe every field carries its own artistry when driven by sincerity, dedication, and purpose.
---
✦ Our Roots – India’s Rich Heritage
Our journey began with India’s timeless agricultural treasures.
In the fertile lands and quiet villages of India, farmers do not simply grow crops they preserve generations of wisdom, patience, and tradition. Every spice carries the story of rich soil, changing seasons, hardworking hands, and a deep respect for nature.
At Artind International, we proudly bring those stories to the world through premium-quality spices and food products that reflect purity, authenticity, and the soulful essence of Indian heritage.
From vibrant farms in India to businesses and kitchens across the globe, our products travel not just as ingredients but as cultural experiences filled with aroma, flavour, warmth, and tradition.
As proud partners of DHL, we ensure safe, reliable, and hassle-free global logistics support for our clients worldwide.
_____________
&gt; Beyond Exports – Global Business Support Solutions
As the world evolved, so did our vision.
We realized that modern businesses need more than products they need dependable partners who understand precision, communication, efficiency, confidentiality, and long-term value.
This understanding led Artind International into the world of professional outsourcing and business support services, helping international businesses grow with confidence and reliability.
✦  Our Expertise Services Includes:
✦ BPO &amp; Customer Support Services
✦ Accounting &amp; Bookkeeping Solutions
✦ Medical Billing &amp; RCM Services
✦ CA &amp; Financial Compliance Support
✦ UX/UI Design Services
✦ End-to-End Outsourcing Solutions
✦ E-commerce Account Management
✦ SEO, SEM &amp; Marketing Management
---
 Our Philosophy
To us, business is not only about transactions.
A product may travel across oceans.
A service may solve operational challenges.
But what truly creates lasting value is the trust and connection behind it.
At Artind International, we focus on:
✔ Quality &amp; Professionalism
✔ Integrity &amp; Transparency
✔ Ethical Business Practices
✔ Reliable Global Partnerships
✔ Long-Term Business Relationships
We honour traditional values while embracing modern innovation.
We believe growth becomes meaningful when it creates opportunities for everyone involved.
---
✦ Our Vision
 “Our Craft, Your Success”
This is more than a tagline for us — it is the philosophy behind everything we do.
Every product we export, every service we provide, and every relationship we build is guided by one purpose  helping our clients grow successfully Bussiness through quality, dedication, and trust.
Artind International is more than an Export and outsourcing company.
It is a bridge between:
✦ Tradition &amp; Technology
✦ India &amp; The World
✦ Business &amp; Human Connection
And this is only the beginning of our story.</t>
        </is>
      </c>
      <c r="D46" t="inlineStr">
        <is>
          <t>ABCCA0363L</t>
        </is>
      </c>
      <c r="E46" t="inlineStr">
        <is>
          <t>Both goods and services</t>
        </is>
      </c>
      <c r="F46" t="n">
        <v>2025</v>
      </c>
      <c r="G46" t="inlineStr">
        <is>
          <t>Kachchh</t>
        </is>
      </c>
      <c r="H46" t="inlineStr">
        <is>
          <t>Gujarat</t>
        </is>
      </c>
      <c r="I46" t="inlineStr">
        <is>
          <t>Kachchh, Gujarat, India</t>
        </is>
      </c>
      <c r="J46" t="n">
        <v>0</v>
      </c>
      <c r="K46" t="n">
        <v>5</v>
      </c>
      <c r="L46" t="n">
        <v>4</v>
      </c>
      <c r="M46" t="inlineStr">
        <is>
          <t>Food Products</t>
        </is>
      </c>
      <c r="N46" t="n">
        <v>0</v>
      </c>
      <c r="O46" t="inlineStr">
        <is>
          <t>http://indiausatrade.mea.gov.in/api/public/image/stream?key=profile-logos%2F20260522T080242Z-719579-5d11a062-PIC.png-cropped.png</t>
        </is>
      </c>
    </row>
    <row r="47">
      <c r="A47" t="inlineStr">
        <is>
          <t>85fa7ad7-e29e-4e23-9113-3f1d3ec31fdc</t>
        </is>
      </c>
      <c r="B47" t="inlineStr">
        <is>
          <t>CUIKA GLOBAL LLP</t>
        </is>
      </c>
      <c r="C47" t="inlineStr">
        <is>
          <t>Cuika Global LLP is a India-based merchant exporter specializing in certified compostable and biodegradable tableware, including areca leaf plates, bagasse products, and wooden/paper cutlery. Headquartered in Agra, Uttar Pradesh, we serve B2B buyers across the USA, EU, UAE, Australia, New Zealand, Brazil, and Saudi Arabia with sustainable, export-ready foodservice solutions. Our products are sourced from certified suppliers meeting international compliance standards including EN 13432, USDA Bio Preferred, and other regional regulatory requirements. We work closely with importers, distributors, and HoReCa procurement teams to deliver reliable, high-quality alternatives to single-use plastics. Backed by strong supplier partnerships and rigorous quality checks, Cuika Global is committed to sustainable trade that benefits both businesses and the planet.</t>
        </is>
      </c>
      <c r="D47" t="inlineStr">
        <is>
          <t>AAWFC3679F</t>
        </is>
      </c>
      <c r="E47" t="inlineStr">
        <is>
          <t>Goods</t>
        </is>
      </c>
      <c r="F47" t="n">
        <v>2026</v>
      </c>
      <c r="G47" t="inlineStr">
        <is>
          <t>Agra</t>
        </is>
      </c>
      <c r="H47" t="inlineStr">
        <is>
          <t>Uttar Pradesh</t>
        </is>
      </c>
      <c r="I47" t="inlineStr">
        <is>
          <t>Agra, Uttar Pradesh, India</t>
        </is>
      </c>
      <c r="J47" t="n">
        <v>0</v>
      </c>
      <c r="K47" t="n">
        <v>10</v>
      </c>
      <c r="L47" t="n">
        <v>10</v>
      </c>
      <c r="M47" t="inlineStr">
        <is>
          <t>Agricultural or Allied Products</t>
        </is>
      </c>
      <c r="N47" t="n">
        <v>0</v>
      </c>
      <c r="O47" t="inlineStr">
        <is>
          <t>http://indiausatrade.mea.gov.in/api/public/image/stream?key=profile-logos%2F20260713T122345Z-989182-9b61ee52-04_Icon_Only_Transparent-cropped.png</t>
        </is>
      </c>
    </row>
    <row r="48">
      <c r="A48" t="inlineStr">
        <is>
          <t>df8e210b-9440-414e-9e04-173b308e01af</t>
        </is>
      </c>
      <c r="B48" t="inlineStr">
        <is>
          <t>The arts &amp; artisans</t>
        </is>
      </c>
      <c r="C48" t="inlineStr">
        <is>
          <t>Welcome to The arts &amp; artisans, where centuries-old weaving traditions meet contemporary global design. Based in the historic carpet hub of Bhadohi, Uttar Pradesh, we are an ISO 9001:2015 QMS certified manufacturer and exporter of premium Handknotted, Flatweave, Handloom, and Handtufted rugs. Registered with the Carpet Export Promotion Council (CEPC), we specialize in crafting high-quality floor coverings using diverse, premium materials including Wool, Pure Silk, Jute, Hemp, and Cotton. Catering exclusively to the B2B market, we leverage our certified quality management systems to accommodate both custom design requirements and large-scale wholesale bulk orders for global importers, retailers, and designers.</t>
        </is>
      </c>
      <c r="D48" t="inlineStr">
        <is>
          <t>CBUPM2491J</t>
        </is>
      </c>
      <c r="E48" t="inlineStr">
        <is>
          <t>Goods</t>
        </is>
      </c>
      <c r="F48" t="n">
        <v>2024</v>
      </c>
      <c r="G48" t="inlineStr">
        <is>
          <t>Bhadohi</t>
        </is>
      </c>
      <c r="H48" t="inlineStr">
        <is>
          <t>Uttar Pradesh</t>
        </is>
      </c>
      <c r="I48" t="inlineStr">
        <is>
          <t>Bhadohi, Uttar Pradesh, India</t>
        </is>
      </c>
      <c r="J48" t="n">
        <v>0</v>
      </c>
      <c r="K48" t="n">
        <v>10</v>
      </c>
      <c r="L48" t="n">
        <v>10</v>
      </c>
      <c r="M48" t="inlineStr">
        <is>
          <t>Textile &amp; Apparel Products</t>
        </is>
      </c>
      <c r="N48" t="n">
        <v>0</v>
      </c>
      <c r="O48" t="inlineStr">
        <is>
          <t>http://indiausatrade.mea.gov.in/api/public/image/stream?key=profile-logos%2F20260616T114545Z-330698-fb75dd8c-Logo%20with%20TM-cropped.png</t>
        </is>
      </c>
    </row>
    <row r="49">
      <c r="A49" t="inlineStr">
        <is>
          <t>41bff03c-38c0-4a80-a6c5-e300253203d2</t>
        </is>
      </c>
      <c r="B49" t="inlineStr">
        <is>
          <t>APEX MATCH CONSORTIUM (INDIA) PRIVATE LIMITED</t>
        </is>
      </c>
      <c r="D49" t="inlineStr">
        <is>
          <t>3505005495</t>
        </is>
      </c>
      <c r="E49" t="inlineStr">
        <is>
          <t>Both goods and services</t>
        </is>
      </c>
      <c r="F49" t="n">
        <v>2017</v>
      </c>
      <c r="G49" t="inlineStr">
        <is>
          <t>Madurai</t>
        </is>
      </c>
      <c r="H49" t="inlineStr">
        <is>
          <t>Tamil Nadu</t>
        </is>
      </c>
      <c r="I49" t="inlineStr">
        <is>
          <t>Madurai, Tamil Nadu, India</t>
        </is>
      </c>
      <c r="J49" t="n">
        <v>0</v>
      </c>
      <c r="K49" t="n">
        <v>9</v>
      </c>
      <c r="L49" t="n">
        <v>0</v>
      </c>
      <c r="M49" t="inlineStr">
        <is>
          <t>Mechanical and Electrical Equipments</t>
        </is>
      </c>
      <c r="N49" t="n">
        <v>1</v>
      </c>
    </row>
    <row r="50">
      <c r="A50" t="inlineStr">
        <is>
          <t>e88208f8-6461-4af8-b8dd-d6b5def7499c</t>
        </is>
      </c>
      <c r="B50" t="inlineStr">
        <is>
          <t>ATHENA INFONOMICS INDIA PRIVATE LIMITED</t>
        </is>
      </c>
      <c r="C50" t="inlineStr">
        <is>
          <t>Athena Infonomics is driving innovation in policy and practice through sound research, creative data models, and fit-for-purpose digital strategies. 
Why Athena
We are a Strategic Data, Insights, and Innovation Partner in Social Impact
16+ Years’ driving impact via research, data, and technology
Global Insights, Local Implementation with deep experience in diverse markets across Asia, Africa, and Latin America
Cross-Sectoral Expertise in Finance, MERL, Governance, Technology, Analytics, and Data Science Integration
Data-Driven, Impact-Focused and evidence-based solutions for measurable development outcomes
Community Connect through a network of 2,800+ ethically certified, tech-savvy, and culturally responsive data professionals across India, and backed by global partners</t>
        </is>
      </c>
      <c r="D50" t="inlineStr">
        <is>
          <t>AAICA6830B</t>
        </is>
      </c>
      <c r="E50" t="inlineStr">
        <is>
          <t>Services</t>
        </is>
      </c>
      <c r="F50" t="n">
        <v>2010</v>
      </c>
      <c r="G50" t="inlineStr">
        <is>
          <t>Chennai</t>
        </is>
      </c>
      <c r="H50" t="inlineStr">
        <is>
          <t>Tamil Nadu</t>
        </is>
      </c>
      <c r="I50" t="inlineStr">
        <is>
          <t>Chennai, Tamil Nadu, India</t>
        </is>
      </c>
      <c r="J50" t="n">
        <v>0</v>
      </c>
      <c r="K50" t="n">
        <v>8</v>
      </c>
      <c r="L50" t="n">
        <v>8</v>
      </c>
      <c r="M50" t="inlineStr">
        <is>
          <t>Consultancy Services</t>
        </is>
      </c>
      <c r="N50" t="n">
        <v>0</v>
      </c>
      <c r="O50" t="inlineStr">
        <is>
          <t>http://indiausatrade.mea.gov.in/api/public/image/stream?key=profile-logos%2F20260728T123044Z-746942-c1863d25-Untitled%20design-cropped.png</t>
        </is>
      </c>
    </row>
    <row r="51">
      <c r="A51" t="inlineStr">
        <is>
          <t>dc01a4b0-a747-427f-9629-7eb8c3588204</t>
        </is>
      </c>
      <c r="B51" t="inlineStr">
        <is>
          <t>ZINNOVA SOLUTIONS</t>
        </is>
      </c>
      <c r="C51" t="inlineStr">
        <is>
          <t>Zinnova Solutions, an Executive Search &amp; Talent Acquisition company owned by a Woman Entrepreneur that has been building careers since its inception in 2008 across multiple industries within India and Internationally, have broaden its horizons of exporting India’s finest goods to the world stage.
Zinnova Solutions, aims to deliver high quality Indian Agricultural commodities to Global Markets, with a strong focus on Rice (Basmati, Non Basmati), Spices (Whole &amp; Powder), Blended Spices, Fresh &amp; Dehydrated Vegetables (Potato, Onion, Ginger, Garlic, Lemon, Tamarind, Chillies), Oil Seeds (Sesame &amp; Soybean), Healthy Foods (Foxnuts, Moringa Powder &amp; Psyllium Husk) from India to Global markets. My vast experience in Human Resources has honed my skills in Trust Building, Client Servicing, Value Addition, Quality Assurance - all of which I bring to our export business. We focus on efficient sourcing, tighter Quality specs, competitive pricing, faster documentation, seamless coordination, ensuring high-quality products, beneficial prices for Buyers.</t>
        </is>
      </c>
      <c r="D51" t="inlineStr">
        <is>
          <t>BFJPS6267L</t>
        </is>
      </c>
      <c r="E51" t="inlineStr">
        <is>
          <t>Both goods and services</t>
        </is>
      </c>
      <c r="F51" t="n">
        <v>2025</v>
      </c>
      <c r="G51" t="inlineStr">
        <is>
          <t>Thane</t>
        </is>
      </c>
      <c r="H51" t="inlineStr">
        <is>
          <t>Maharashtra</t>
        </is>
      </c>
      <c r="I51" t="inlineStr">
        <is>
          <t>Thane, Maharashtra, India</t>
        </is>
      </c>
      <c r="J51" t="n">
        <v>0</v>
      </c>
      <c r="K51" t="n">
        <v>8</v>
      </c>
      <c r="L51" t="n">
        <v>7</v>
      </c>
      <c r="M51" t="inlineStr">
        <is>
          <t>Food Products</t>
        </is>
      </c>
      <c r="N51" t="n">
        <v>0</v>
      </c>
      <c r="O51" t="inlineStr">
        <is>
          <t>http://indiausatrade.mea.gov.in/api/public/image/stream?key=profile-logos%2F438217951-Zinnova%20Solutions%20Export%20Logo-Only%20Hands-cropped.png</t>
        </is>
      </c>
    </row>
    <row r="52">
      <c r="A52" t="inlineStr">
        <is>
          <t>f91fa469-f6be-4d65-869c-7d7f589992bf</t>
        </is>
      </c>
      <c r="B52" t="inlineStr">
        <is>
          <t>Inter Globe Trading Co</t>
        </is>
      </c>
      <c r="C52" t="inlineStr">
        <is>
          <t>Inter Globe Trading Co. is an Indian export company specializing in premium agricultural and food products for international markets. The company focuses on supplying quality Indian spices, pulses, dehydrated products, and other agri commodities with an emphasis on reliable sourcing, export-grade quality, and customized buyer requirements.
Key product categories include:
* Red chilli whole, crushed &amp;amp; powder
* Cumin, turmeric, coriander &amp;amp; Indian spices
* Pulses and grains
* Dehydrated onion &amp;amp; garlic products
* Fresh fruits and vegetables
* Other agricultural products as per buyer specifications
The company aims to build long-term global partnerships through consistent quality, transparent business practices, and dependable export services from India.</t>
        </is>
      </c>
      <c r="D52" t="inlineStr">
        <is>
          <t>BMLPB2914G</t>
        </is>
      </c>
      <c r="E52" t="inlineStr">
        <is>
          <t>Goods</t>
        </is>
      </c>
      <c r="F52" t="n">
        <v>2025</v>
      </c>
      <c r="G52" t="inlineStr">
        <is>
          <t>Khargone</t>
        </is>
      </c>
      <c r="H52" t="inlineStr">
        <is>
          <t>Madhya Pradesh</t>
        </is>
      </c>
      <c r="I52" t="inlineStr">
        <is>
          <t>Khargone, Madhya Pradesh, India</t>
        </is>
      </c>
      <c r="J52" t="n">
        <v>0</v>
      </c>
      <c r="K52" t="n">
        <v>8</v>
      </c>
      <c r="L52" t="n">
        <v>8</v>
      </c>
      <c r="M52" t="inlineStr">
        <is>
          <t>Agricultural or Allied Products</t>
        </is>
      </c>
      <c r="N52" t="n">
        <v>0</v>
      </c>
      <c r="O52" t="inlineStr">
        <is>
          <t>http://indiausatrade.mea.gov.in/api/public/image/stream?key=profile-logos%2F20260518T112716Z-627540-d1007e17-lOgO-cropped.png</t>
        </is>
      </c>
    </row>
    <row r="53">
      <c r="A53" t="inlineStr">
        <is>
          <t>d354c30e-6e9e-42c3-ace6-b4581e39ab55</t>
        </is>
      </c>
      <c r="B53" t="inlineStr">
        <is>
          <t>POCLANE CONSTRUCTION EQUIPMENT INDIA PRIVATE LIMITED</t>
        </is>
      </c>
      <c r="C53" t="inlineStr">
        <is>
          <t>POCLANE Construction Equipment India Pvt Ltd is a fast-growing construction equipment company focused on delivering world-class Mini Excavators with advanced technology, powerful performance, operator comfort, and reliable after-sales support.
POCLANE machines are designed to meet Indian working conditions with features like:
✅ Japanese Engine Technology
✅ Load Sensing Hydraulics
✅ Zero Tail Swing Models
✅ Heavy Duty Reinforced Structure
✅ CE Certified Quality &amp;amp; Safety
✅ High Fuel Efficiency
✅ Powerful Digging Performance
✅ Operator Comfort &amp;amp; Easy Maintenance
Our product range includes:
✔️ Mini Excavators
✔️ Rock Breakers
✔️ Telehandlers
✔️ Forklifts</t>
        </is>
      </c>
      <c r="D53" t="inlineStr">
        <is>
          <t>AAPCP1177P</t>
        </is>
      </c>
      <c r="E53" t="inlineStr">
        <is>
          <t>Both goods and services</t>
        </is>
      </c>
      <c r="F53" t="n">
        <v>2024</v>
      </c>
      <c r="G53" t="inlineStr">
        <is>
          <t>Kanchipuram</t>
        </is>
      </c>
      <c r="H53" t="inlineStr">
        <is>
          <t>Tamil Nadu</t>
        </is>
      </c>
      <c r="I53" t="inlineStr">
        <is>
          <t>Kanchipuram, Tamil Nadu, India</t>
        </is>
      </c>
      <c r="J53" t="n">
        <v>0</v>
      </c>
      <c r="K53" t="n">
        <v>5</v>
      </c>
      <c r="L53" t="n">
        <v>5</v>
      </c>
      <c r="M53" t="inlineStr">
        <is>
          <t>Others (Goods)</t>
        </is>
      </c>
      <c r="N53" t="n">
        <v>0</v>
      </c>
      <c r="O53" t="inlineStr">
        <is>
          <t>http://indiausatrade.mea.gov.in/api/public/image/stream?key=profile-logos%2F570988119-poclane%20logo-cropped.png</t>
        </is>
      </c>
    </row>
    <row r="54">
      <c r="A54" t="inlineStr">
        <is>
          <t>717866ba-b2e6-4059-8b7c-db8961fc17a9</t>
        </is>
      </c>
      <c r="B54" t="inlineStr">
        <is>
          <t>GINJ DESIGNS PVT LTD</t>
        </is>
      </c>
      <c r="C54" t="inlineStr">
        <is>
          <t>We introduce Ginj Designs, a start-up organization established in India by an entrepreneur with an experience of 30 plus years in the field of Merchandising, Sourcing, Designing and in-depth knowledge of global and domestic market requirement.   
Our company is passionate in driving business, well versed in Coordinating and Managing end to end chain of supply to retail merchants.  We are committed to serve Clients to satisfy their taste, needs based on current trends and style .       
Our Product Categories are :
Occasion wear, Hi Fashion Garments, T-shirts, Customised and readymade Embellished/ Embroidered Fabrics, 100% Organic Fabrics, Denim Fabrics, Designer Woollen Wear, Fashion Jewellery, Hand Knotted and Hand Tufted Designer Rugs, Digital and Screen Print Designer Services, Scarves &amp; Stoles, All types of Bags and Vegan Leather Bags.  
We deal in ready-made items and customized items to suit client’s tastes and designs.  Presently exporting to Boutique Clients in USA, UK, Mexico, Nigeria, Africa, Australia, Dubai and Argentina.
MISSION
Our mission is to empower women through women, to help traditional art and  artisanal skills, to improve and enrich an artisans’ life, to be able to provide for themselves and support their families. 
Every buying project of our Client helps artisans with not only a basic need to survive, but also with peace of mind of running their own business.  
We train and enable these artisans to utilize their skills to create trend,  and demand-based products, help them to understand client’s design and development ideas that gives complete satisfaction to the Customer.  
We are conscious of our Environment and use only Eco-friendly, Natural, Bio-degradable and Sustainable Fabrics &amp; Materials. 
“Let us make the world a better place to live for all “</t>
        </is>
      </c>
      <c r="D54" t="inlineStr">
        <is>
          <t>0516519662</t>
        </is>
      </c>
      <c r="E54" t="inlineStr">
        <is>
          <t>Both goods and services</t>
        </is>
      </c>
      <c r="F54" t="n">
        <v>2017</v>
      </c>
      <c r="G54" t="inlineStr">
        <is>
          <t>New</t>
        </is>
      </c>
      <c r="H54" t="inlineStr">
        <is>
          <t>Delhi</t>
        </is>
      </c>
      <c r="I54" t="inlineStr">
        <is>
          <t>New, Delhi, India</t>
        </is>
      </c>
      <c r="J54" t="n">
        <v>0</v>
      </c>
      <c r="K54" t="n">
        <v>10</v>
      </c>
      <c r="L54" t="n">
        <v>5</v>
      </c>
      <c r="M54" t="inlineStr">
        <is>
          <t>Textile &amp; Apparel Products</t>
        </is>
      </c>
      <c r="N54" t="n">
        <v>0</v>
      </c>
      <c r="O54" t="inlineStr">
        <is>
          <t>http://indiausatrade.mea.gov.in/api/public/image/stream?key=profile-logos%2F544270305-LOGO%20GIN%20J%20DESIGNS.jpg</t>
        </is>
      </c>
    </row>
    <row r="55">
      <c r="A55" t="inlineStr">
        <is>
          <t>e3b5b97b-3baf-4252-bd98-f8a789705bff</t>
        </is>
      </c>
      <c r="B55" t="inlineStr">
        <is>
          <t>KINGS DEHYDRATED FOODS PVT. LTD</t>
        </is>
      </c>
      <c r="C55" t="inlineStr">
        <is>
          <t>Kings Dehydrated Foods Pvt. Ltd. stands as a premier manufacturer, supplier, and exporter of highquality dehydrated onion, toasted onion, crispy fried onion, and dehydrated garlic. Since our inception, we have rapidly established ourselves as one of the most reliable exporters of Indian dehydrated onion and garlic, earning a reputation for quality and innovation. Our state-of-the-art facilities allow us to produce one of the largest volumes of dehydrated onion and garlic in various forms. Equipped with professional, modern machinery, we ensure the consistent quality of our products. We are proud to be recognized internationally for our commitment to quality and customer satisfaction, having built an excellent reputation in global markets.</t>
        </is>
      </c>
      <c r="D55" t="inlineStr">
        <is>
          <t>2406006514</t>
        </is>
      </c>
      <c r="E55" t="inlineStr">
        <is>
          <t>Goods</t>
        </is>
      </c>
      <c r="F55" t="n">
        <v>2006</v>
      </c>
      <c r="G55" t="inlineStr">
        <is>
          <t>Bhavnagar</t>
        </is>
      </c>
      <c r="H55" t="inlineStr">
        <is>
          <t>Gujarat</t>
        </is>
      </c>
      <c r="I55" t="inlineStr">
        <is>
          <t>Bhavnagar, Gujarat, India</t>
        </is>
      </c>
      <c r="J55" t="n">
        <v>0</v>
      </c>
      <c r="K55" t="n">
        <v>2</v>
      </c>
      <c r="L55" t="n">
        <v>0</v>
      </c>
      <c r="M55" t="inlineStr">
        <is>
          <t>Food Products</t>
        </is>
      </c>
      <c r="N55" t="n">
        <v>1</v>
      </c>
      <c r="O55" t="inlineStr">
        <is>
          <t>http://indiausatrade.mea.gov.in/api/public/image/stream?key=profile-logos%2F20260520T124640Z-360387-e626551f-KINGS%20LOGO%20(1)-cropped.png</t>
        </is>
      </c>
    </row>
    <row r="56">
      <c r="A56" t="inlineStr">
        <is>
          <t>589a49de-94c6-4ac4-881b-0669d915cbe9</t>
        </is>
      </c>
      <c r="B56" t="inlineStr">
        <is>
          <t>RETECHPRIME TECHNOLOGY SOLUTIONS PRIVATE LIMITED</t>
        </is>
      </c>
      <c r="C56" t="inlineStr">
        <is>
          <t>ReTechPrime is an AI-led digital engineering and technology consulting firm built exclusively for enterprise retail and supply chain. It stands out for its Oracle Retail expertise, Retail AI capabilities and Deep Domain Knowledge from having been inside these environments.</t>
        </is>
      </c>
      <c r="D56" t="inlineStr">
        <is>
          <t>AANCR9198N</t>
        </is>
      </c>
      <c r="E56" t="inlineStr">
        <is>
          <t>Services</t>
        </is>
      </c>
      <c r="F56" t="n">
        <v>2024</v>
      </c>
      <c r="G56" t="inlineStr">
        <is>
          <t>West Bengal</t>
        </is>
      </c>
      <c r="H56" t="inlineStr">
        <is>
          <t>West Bengal</t>
        </is>
      </c>
      <c r="I56" t="inlineStr">
        <is>
          <t>West Bengal, West Bengal, India</t>
        </is>
      </c>
      <c r="J56" t="n">
        <v>0</v>
      </c>
      <c r="K56" t="n">
        <v>1</v>
      </c>
      <c r="L56" t="n">
        <v>0</v>
      </c>
      <c r="M56" t="inlineStr">
        <is>
          <t>Information Technology (IT &amp; ITES) Services</t>
        </is>
      </c>
      <c r="N56" t="n">
        <v>0</v>
      </c>
      <c r="O56" t="inlineStr">
        <is>
          <t>http://indiausatrade.mea.gov.in/api/public/image/stream?key=profile-logos%2F474472365-logo-print-hd-cropped.png</t>
        </is>
      </c>
    </row>
    <row r="57">
      <c r="A57" t="inlineStr">
        <is>
          <t>5059f6f8-7a34-4c62-a86f-12403abb92ea</t>
        </is>
      </c>
      <c r="B57" t="inlineStr">
        <is>
          <t>VKRUND ENTERPRISE</t>
        </is>
      </c>
      <c r="C57" t="inlineStr">
        <is>
          <t>VKRUND ENTERPRISE is an Ahmedabad-based Indian exporter and supplier specializing in Nutraceuticals, Wellness Products and Agricultural Commodities, serving supplement brands, importers, distributors and manufacturers across 19+ countries.
Our core strength is Nutraceuticals &amp; Wellness, offering pharma-grade standardized herbal extracts, single-herb powders, plant-based vitamins and customized nutraceutical formulations. Our product range includes HPLC-assayed extracts such as Curcumin 95%, Withanolides 5% and Piperine 95%, along with finished products including capsules, tablets, effervescent tablets, gummies and sachets through GMP-certified manufacturing facilities. We also provide private-label and OEM manufacturing solutions, from formulation and production to customized packaging and shelf-ready products.
Our Agri Commodities division supplies Indian-origin spices, pulses, groundnuts, tea, coffee, sesame, psyllium husk and GI-tagged Gir Kesar mangoes. Products are sourced from reliable origins and subjected to appropriate quality and laboratory testing to meet international buyer requirements.
With a focus on quality, consistency, competitive sourcing and reliable export execution, VKRUND ENTERPRISE aims to be a trusted long-term sourcing partner for global buyers seeking dependable Indian products.</t>
        </is>
      </c>
      <c r="D57" t="inlineStr">
        <is>
          <t>AARFV5075H</t>
        </is>
      </c>
      <c r="E57" t="inlineStr">
        <is>
          <t>Goods</t>
        </is>
      </c>
      <c r="F57" t="n">
        <v>2019</v>
      </c>
      <c r="G57" t="inlineStr">
        <is>
          <t>Ahmadabad</t>
        </is>
      </c>
      <c r="H57" t="inlineStr">
        <is>
          <t>Gujarat</t>
        </is>
      </c>
      <c r="I57" t="inlineStr">
        <is>
          <t>Ahmadabad, Gujarat, India</t>
        </is>
      </c>
      <c r="J57" t="n">
        <v>0</v>
      </c>
      <c r="K57" t="n">
        <v>28</v>
      </c>
      <c r="L57" t="n">
        <v>0</v>
      </c>
      <c r="M57" t="inlineStr">
        <is>
          <t>Food Products</t>
        </is>
      </c>
      <c r="N57" t="n">
        <v>0</v>
      </c>
      <c r="O57" t="inlineStr">
        <is>
          <t>http://indiausatrade.mea.gov.in/api/public/image/stream?key=profile-logos%2F20260810T044901Z-236462-32aef5bf-Vkrund%20Logo-part2-cropped.png</t>
        </is>
      </c>
    </row>
    <row r="58">
      <c r="A58" t="inlineStr">
        <is>
          <t>3aeb1a52-b747-4f01-9ee1-a08b2c9a6894</t>
        </is>
      </c>
      <c r="B58" t="inlineStr">
        <is>
          <t>SUTRAM</t>
        </is>
      </c>
      <c r="C58" t="inlineStr">
        <is>
          <t>At SUTRAM, we believe a space should do more than look beautiful—it should feel complete.
Our collections are built around a quiet idea:
that objects carry presence.
From handcrafted wooden decor to naturally formed crystals, every piece is selected for its material honesty, subtle detail, and lasting character. Nothing is rushed. Nothing is excessive.
Our Philosophy
We focus on what endures.
Craft over mass production
Natural over artificial
Timeless over seasonal
Each SUTRAM piece is designed to bring a sense of balance, warmth, and quiet luxury into your space.
The Experience
This is not decorative clutter.
It is:
A clock that holds attention without demanding it
A textile that softens a room without noise
A crystal that adds depth, not distraction
Every object is meant to integrate, not overpower.
SUTRAM
Handcrafted Decor &amp; Soulful Essentials</t>
        </is>
      </c>
      <c r="D58" t="inlineStr">
        <is>
          <t>3416905946</t>
        </is>
      </c>
      <c r="E58" t="inlineStr">
        <is>
          <t>Both goods and services</t>
        </is>
      </c>
      <c r="F58" t="n">
        <v>2024</v>
      </c>
      <c r="G58" t="inlineStr">
        <is>
          <t>South West Delhi</t>
        </is>
      </c>
      <c r="H58" t="inlineStr">
        <is>
          <t>Delhi</t>
        </is>
      </c>
      <c r="I58" t="inlineStr">
        <is>
          <t>South West Delhi, Delhi, India</t>
        </is>
      </c>
      <c r="J58" t="n">
        <v>0</v>
      </c>
      <c r="K58" t="n">
        <v>7</v>
      </c>
      <c r="L58" t="n">
        <v>6</v>
      </c>
      <c r="M58" t="inlineStr">
        <is>
          <t>Handicrafts</t>
        </is>
      </c>
      <c r="N58" t="n">
        <v>0</v>
      </c>
      <c r="O58" t="inlineStr">
        <is>
          <t>http://indiausatrade.mea.gov.in/api/public/image/stream?key=profile-logos%2F20260525T115236Z-722648-2568be36-ChatGPT%20Image%20May%2025%2C%202026%2C%2005_21_23%20PM-cropped.png</t>
        </is>
      </c>
    </row>
    <row r="59">
      <c r="A59" t="inlineStr">
        <is>
          <t>d9f8c835-661a-4144-9fba-30cb6bf4e8e9</t>
        </is>
      </c>
      <c r="B59" t="inlineStr">
        <is>
          <t>KITCHENTIAL FOODS PRIVATE LIMITED</t>
        </is>
      </c>
      <c r="C59" t="inlineStr">
        <is>
          <t>Mission:  Kitchential Foods mission is to be world class Indian Food company, with two objectives: 
1. Providing traditional Indian recipes and products to global population.
2. Providing platform to rural and traditional food and agriculture products for healthy human race.
Vision: Delivering excellence in ready to eat, ready to cook Indian food products through customer focus, trust and sustainable growth.  
 Kitchential Foods Pvt Ltd. is an organization, with a view to expand its footprint in the ready to eat and ready to cook foods category. Company has adopted the strategy of providing tasty and authentic everyday nourishing Indian food, which caters to the needs of home makers who are looking at providing wholesome food to their family without compromising on taste. With unique nutritional benefits, stringent sourcing and processing, Kitchential products retain the natural goodness of the produce, thus delivering the highest quality and authentic test.
Kitchential stands for quality, authenticity and ranks high on nutrition for a healthy living. Through our products, we aim to enrich everyday meals with extra nutrition and extra joy."
Kitchential believes that natural goodness is the way-to-go for a healthy, balanced life. From procurement to processing to packaging; not only does the brand select the best produce, but also ensures that products reach the kitchen exactly the way nature intended it to be.</t>
        </is>
      </c>
      <c r="D59" t="inlineStr">
        <is>
          <t>AAJCK1073H</t>
        </is>
      </c>
      <c r="E59" t="inlineStr">
        <is>
          <t>Goods</t>
        </is>
      </c>
      <c r="F59" t="n">
        <v>2021</v>
      </c>
      <c r="G59" t="inlineStr">
        <is>
          <t>Pune</t>
        </is>
      </c>
      <c r="H59" t="inlineStr">
        <is>
          <t>Maharashtra</t>
        </is>
      </c>
      <c r="I59" t="inlineStr">
        <is>
          <t>Pune, Maharashtra, India</t>
        </is>
      </c>
      <c r="J59" t="n">
        <v>0</v>
      </c>
      <c r="K59" t="n">
        <v>12</v>
      </c>
      <c r="L59" t="n">
        <v>0</v>
      </c>
      <c r="M59" t="inlineStr">
        <is>
          <t>Food Products</t>
        </is>
      </c>
      <c r="N59" t="n">
        <v>0</v>
      </c>
      <c r="O59" t="inlineStr">
        <is>
          <t>http://indiausatrade.mea.gov.in/api/public/image/stream?key=profile-logos%2F20260612T065618Z-611401-2cbfd1f4-Final%20Logo-Kitchential-cropped.png</t>
        </is>
      </c>
    </row>
    <row r="60">
      <c r="A60" t="inlineStr">
        <is>
          <t>3bc82966-6127-4903-baab-4d9db4849876</t>
        </is>
      </c>
      <c r="B60" t="inlineStr">
        <is>
          <t>DITEYA GLOBAL IMPEX PRIVATE LIMITED</t>
        </is>
      </c>
      <c r="C60" t="inlineStr">
        <is>
          <t>Diteya Global Impex Pvt. Ltd. is an Indian export company engaged in sourcing and supplying quality agricultural commodities and food products to international markets. We connect reliable producers and manufacturers with global buyers by providing consistent quality products, competitive pricing, and professional export services.
Our product portfolio includes Coconut-Based products, Rice, Pulses, Spices, Coffee, Tea, Textiles, Fabrics, Ayurveda Products, Vacuum Fried Products, Fruit Juice and other Agro-Commodities sourced from trusted suppliers across India.
With a focus on quality, transparency, and long-term business relationships, Diteya Global Impex Pvt. Ltd. aims to serve importers, distributors, retailers, and food businesses worldwide.
Country of Origin: India</t>
        </is>
      </c>
      <c r="D60" t="inlineStr">
        <is>
          <t>1017506108</t>
        </is>
      </c>
      <c r="E60" t="inlineStr">
        <is>
          <t>Both goods and services</t>
        </is>
      </c>
      <c r="F60" t="n">
        <v>2016</v>
      </c>
      <c r="G60" t="inlineStr">
        <is>
          <t>Ernakulam</t>
        </is>
      </c>
      <c r="H60" t="inlineStr">
        <is>
          <t>Kerala</t>
        </is>
      </c>
      <c r="I60" t="inlineStr">
        <is>
          <t>Ernakulam, Kerala, India</t>
        </is>
      </c>
      <c r="J60" t="n">
        <v>0</v>
      </c>
      <c r="K60" t="n">
        <v>6</v>
      </c>
      <c r="L60" t="n">
        <v>6</v>
      </c>
      <c r="M60" t="inlineStr">
        <is>
          <t>General Trading</t>
        </is>
      </c>
      <c r="N60" t="n">
        <v>0</v>
      </c>
      <c r="O60" t="inlineStr">
        <is>
          <t>http://indiausatrade.mea.gov.in/api/public/image/stream?key=profile-logos%2F20260619T072408Z-470162-8dbbe5ee-ChatGPT%20Image%20Jun%2019%2C%202026%2C%2012_50_59%20PM-cropped.png</t>
        </is>
      </c>
    </row>
    <row r="61">
      <c r="A61" t="inlineStr">
        <is>
          <t>5fcb0169-c876-4c1e-bd22-c1385af73ca7</t>
        </is>
      </c>
      <c r="B61" t="inlineStr">
        <is>
          <t>SILVER MOUNTAIN INC</t>
        </is>
      </c>
      <c r="C61" t="inlineStr">
        <is>
          <t xml:space="preserve">Silver Mountain Inc is jaipur based jewellery exporter, based with factory in sitapura industrial area and outlet on M.I.Road, Jaipur. 
Established in 1990 with founder member Mr Ram Babu Gupta followed by family.
We specialise in export quality manufacturing of 925 sterling silver jewellery/artefacts and gold. 
With over 250 people working capacity under one roof in manufacturing and about 10000sqft of area for display goods, we are leading silver supplier from India. With state of art equipments and tools. </t>
        </is>
      </c>
      <c r="D61" t="inlineStr">
        <is>
          <t>1307000886</t>
        </is>
      </c>
      <c r="E61" t="inlineStr">
        <is>
          <t>Both goods and services</t>
        </is>
      </c>
      <c r="F61" t="n">
        <v>1993</v>
      </c>
      <c r="G61" t="inlineStr">
        <is>
          <t>Jaipur</t>
        </is>
      </c>
      <c r="H61" t="inlineStr">
        <is>
          <t>Rajasthan</t>
        </is>
      </c>
      <c r="I61" t="inlineStr">
        <is>
          <t>Jaipur, Rajasthan, India</t>
        </is>
      </c>
      <c r="J61" t="n">
        <v>0</v>
      </c>
      <c r="K61" t="n">
        <v>12</v>
      </c>
      <c r="L61" t="n">
        <v>3</v>
      </c>
      <c r="M61" t="inlineStr">
        <is>
          <t>Gems and Jewellery Products</t>
        </is>
      </c>
      <c r="N61" t="n">
        <v>0</v>
      </c>
      <c r="O61" t="inlineStr">
        <is>
          <t>http://indiausatrade.mea.gov.in/api/public/image/stream?key=profile-logos%2F20260511T124843Z-181985-514af705-logo300-cropped.png</t>
        </is>
      </c>
    </row>
    <row r="62">
      <c r="A62" t="inlineStr">
        <is>
          <t>d222cafa-5707-4c98-b3ef-b90fa191ed31</t>
        </is>
      </c>
      <c r="B62" t="inlineStr">
        <is>
          <t>R.K. International Trading Co</t>
        </is>
      </c>
      <c r="C62" t="inlineStr">
        <is>
          <t>R.K. International Trading Co, are regular  Exporter of ready-made Garments for men's and boys.
We are register with related departments of Ministry of Commerce Government of India in terms of exporter for ready-made garments for men and women and fabrics and fabrics articles.
1-Export Import Code Number – 0598038671
2-GSTIN- 09AGVPP280N1ZO
3- RCMC Number – NR/118/2022-2023 dated 23-03-2026 register with Federation of Indian Export Organizations under Ministry of Commerce Government of India for Export of multi products
4-RCMC Number – AEPC/REG/SM/MER/ 50422 dated 27-04-2026 register with Apparel Export Promotion Council under Ministry of Textile Government of India for textile and Products 
5- RCMC Number – UPEPC-310032406/2023-24 register with Uttar Pradesh Export Promotion Council under Uttar Pradesh Government India for textile and products 
6- MSME                                                                                                                        
We are exporter for the products like Shirts (casual and formal) for men's, Suit, Blazer, Pants, Trousers in high quality according to buyers need as per USA and Europeans countries Sizes.
Fabrics raw material fabrics use making in shirts in cotton, Giza cotton, Natural Cotton, Blend cotton, Polyester cotton, Linen cotton, Linen cotton excel, Linen Lycocel Linen and Blend Linen in high quality according to buyer need.
Fabrics raw material fabrics use making in T shirts in cotton, polyester Cotton and Polyester in high quality according to buyer need
Our company also deals in products like bed cover, Cushion cover, towels and other home textile products.
We export our products in Latin America, USA, and European Countries and European Union 
we export our products in high quality according to buyers need 
With best regards                       
R.K. International Trading Co
Contact Details:
RAMPHAL
(Proprietor)
Mobile no - + 91-9350210422, + 91-9560984932
Email Id - ramphal21@rediffmail.com, rkintco@gmail.com 
Address: - G- 1A, LAJPAT NAGAR , SAHIBABAD -201005, GHAZIABAD -UP - INDIA</t>
        </is>
      </c>
      <c r="D62" t="inlineStr">
        <is>
          <t>0598038671</t>
        </is>
      </c>
      <c r="E62" t="inlineStr">
        <is>
          <t>Goods</t>
        </is>
      </c>
      <c r="F62" t="n">
        <v>1998</v>
      </c>
      <c r="G62" t="inlineStr">
        <is>
          <t>Ghaziabad</t>
        </is>
      </c>
      <c r="H62" t="inlineStr">
        <is>
          <t>Uttar Pradesh</t>
        </is>
      </c>
      <c r="I62" t="inlineStr">
        <is>
          <t>Ghaziabad, Uttar Pradesh, India</t>
        </is>
      </c>
      <c r="J62" t="n">
        <v>0</v>
      </c>
      <c r="K62" t="n">
        <v>7</v>
      </c>
      <c r="L62" t="n">
        <v>7</v>
      </c>
      <c r="M62" t="inlineStr">
        <is>
          <t>Textile &amp; Apparel Products</t>
        </is>
      </c>
      <c r="N62" t="n">
        <v>0</v>
      </c>
      <c r="O62" t="inlineStr">
        <is>
          <t>http://indiausatrade.mea.gov.in/api/public/image/stream?key=profile-logos%2F20260725T071915Z-125711-f0e5ff8d-Logo%20RK-cropped.png</t>
        </is>
      </c>
    </row>
    <row r="63">
      <c r="A63" t="inlineStr">
        <is>
          <t>5cf13abc-31bd-4f9c-b026-32aab3e12700</t>
        </is>
      </c>
      <c r="B63" t="inlineStr">
        <is>
          <t>Fremora Impex</t>
        </is>
      </c>
      <c r="C63" t="inlineStr">
        <is>
          <t>Fremora Impex is an India-based export company engaged in the sourcing and international supply of premium agricultural and food commodities. Sourced directly from trusted farming regions and certified processing partners across Gujarat and India, we serve international importers, distributors, wholesalers, and food manufacturers.
Our diverse export portfolio includes:
Oilseeds &amp; Nuts: Natural &amp; Hulled White Sesame Seeds, Premium Black Sesame Seeds, and Indian Groundnut Kernels (Bold, Java &amp; TJ Peanuts).
Superfoods &amp; Fruits: Premium Popped Fox Nuts (Makhana) and Fresh &amp; Dried Figs.
Edible Oils: Pure Groundnut Oil and Refined Sunflower Oil.
We offer flexible export packaging ranging from food-grade retail packs to 25/50 kg bags, bulk jumbo bags, and flexitanks tailored to buyer specifications.
We focus on consistent product quality, competitive pricing, international food safety compliance (FSSAI/APEDA), transparent documentation, and timely global shipment coordination. We aim to build long-term, mutually beneficial business relationships with genuine buyers across the USA and international markets.
Industry and Business Tagline
Quality Indian Agro Commodities. Reliable Global Supply.</t>
        </is>
      </c>
      <c r="D63" t="inlineStr">
        <is>
          <t>BPVPB6998D</t>
        </is>
      </c>
      <c r="E63" t="inlineStr">
        <is>
          <t>Goods</t>
        </is>
      </c>
      <c r="F63" t="n">
        <v>2024</v>
      </c>
      <c r="G63" t="inlineStr">
        <is>
          <t>Surat</t>
        </is>
      </c>
      <c r="H63" t="inlineStr">
        <is>
          <t>Gujarat</t>
        </is>
      </c>
      <c r="I63" t="inlineStr">
        <is>
          <t>Surat, Gujarat, India</t>
        </is>
      </c>
      <c r="J63" t="n">
        <v>0</v>
      </c>
      <c r="K63" t="n">
        <v>7</v>
      </c>
      <c r="L63" t="n">
        <v>7</v>
      </c>
      <c r="M63" t="inlineStr">
        <is>
          <t>Agricultural or Allied Products</t>
        </is>
      </c>
      <c r="N63" t="n">
        <v>0</v>
      </c>
      <c r="O63" t="inlineStr">
        <is>
          <t>http://indiausatrade.mea.gov.in/api/public/image/stream?key=profile-logos%2F20260818T052129Z-441670-bc145ac6-1%20(1)-cropped.png</t>
        </is>
      </c>
    </row>
    <row r="64">
      <c r="A64" t="inlineStr">
        <is>
          <t>257589ae-c84a-40c5-b9ed-74d68966fba5</t>
        </is>
      </c>
      <c r="B64" t="inlineStr">
        <is>
          <t>KOURA FINE DIAMOND JEWELRY LIMITED</t>
        </is>
      </c>
      <c r="C64" t="inlineStr">
        <is>
          <t>Koura Fine Diamond Jewelry Limited is an Indian jewelry Company Engaged in the design, manufacturing and sale of Gold and Diamond Jewelry. Established in 2022 and headquartered in Ahmedabad, Gujarat, the company specializes in Rings, Earrings, Pendants, and Fine Jewelry crafted in 14K,18K and 22K Gold. The brand combines traditional craftsmanship with modern jewelry design to create luxury jewelry collections for retail and B2B customers and jewelers across India.
The company is publicly Listed on the Bombay Stock Exchange under the ticker Symbol 544139. It focuses on BIS-certified Gold Jewelry and Diamond certified by IGI and SGL, emphasizing Quality, Authenticity, and Premium Craftmanship.</t>
        </is>
      </c>
      <c r="D64" t="inlineStr">
        <is>
          <t>AAJCK4106H</t>
        </is>
      </c>
      <c r="E64" t="inlineStr">
        <is>
          <t>Both goods and services</t>
        </is>
      </c>
      <c r="F64" t="n">
        <v>2022</v>
      </c>
      <c r="G64" t="inlineStr">
        <is>
          <t>Ahmadabad</t>
        </is>
      </c>
      <c r="H64" t="inlineStr">
        <is>
          <t>Gujarat</t>
        </is>
      </c>
      <c r="I64" t="inlineStr">
        <is>
          <t>Ahmadabad, Gujarat, India</t>
        </is>
      </c>
      <c r="J64" t="n">
        <v>0</v>
      </c>
      <c r="K64" t="n">
        <v>6</v>
      </c>
      <c r="L64" t="n">
        <v>6</v>
      </c>
      <c r="M64" t="inlineStr">
        <is>
          <t>Gems and Jewellery Products</t>
        </is>
      </c>
      <c r="N64" t="n">
        <v>0</v>
      </c>
      <c r="O64" t="inlineStr">
        <is>
          <t>http://indiausatrade.mea.gov.in/api/public/image/stream?key=profile-logos%2F20260513T075441Z-586068-4525795d-logo-cropped.png</t>
        </is>
      </c>
    </row>
    <row r="65">
      <c r="A65" t="inlineStr">
        <is>
          <t>eeaa9800-35cf-4afa-bd03-803166445ea9</t>
        </is>
      </c>
      <c r="B65" t="inlineStr">
        <is>
          <t>Adira Biotech</t>
        </is>
      </c>
      <c r="C65" t="inlineStr">
        <is>
          <t>Adira Biotech also known as "Adira Handicrafts" transforms raw material into refined artistry. We bridge skilled Indian craftsmen with global wholesale buyers—delivering high-quality, ethically sourced handicrafts with seamless export precision.</t>
        </is>
      </c>
      <c r="D65" t="inlineStr">
        <is>
          <t>EVPPB4270P</t>
        </is>
      </c>
      <c r="E65" t="inlineStr">
        <is>
          <t>Goods</t>
        </is>
      </c>
      <c r="F65" t="n">
        <v>2025</v>
      </c>
      <c r="G65" t="inlineStr">
        <is>
          <t>Vadodara</t>
        </is>
      </c>
      <c r="H65" t="inlineStr">
        <is>
          <t>Gujarat</t>
        </is>
      </c>
      <c r="I65" t="inlineStr">
        <is>
          <t>Vadodara, Gujarat, India</t>
        </is>
      </c>
      <c r="J65" t="n">
        <v>0</v>
      </c>
      <c r="K65" t="n">
        <v>6</v>
      </c>
      <c r="L65" t="n">
        <v>6</v>
      </c>
      <c r="M65" t="inlineStr">
        <is>
          <t>Handicrafts</t>
        </is>
      </c>
      <c r="N65" t="n">
        <v>0</v>
      </c>
      <c r="O65" t="inlineStr">
        <is>
          <t>http://indiausatrade.mea.gov.in/api/public/image/stream?key=profile-logos%2F696949143-Adira%20Handicraft%20Logo%20Cream%20BG%20(1).png</t>
        </is>
      </c>
    </row>
    <row r="66">
      <c r="A66" t="inlineStr">
        <is>
          <t>20b50916-a655-4d58-8281-949cb171a2c3</t>
        </is>
      </c>
      <c r="B66" t="inlineStr">
        <is>
          <t>SONA FLEX INDUSTRIES</t>
        </is>
      </c>
      <c r="C66" t="inlineStr">
        <is>
          <t>Plastic Packaging Manufactures.</t>
        </is>
      </c>
      <c r="D66" t="inlineStr">
        <is>
          <t>3403002705</t>
        </is>
      </c>
      <c r="E66" t="inlineStr">
        <is>
          <t>Goods</t>
        </is>
      </c>
      <c r="F66" t="n">
        <v>1998</v>
      </c>
      <c r="G66" t="inlineStr">
        <is>
          <t>Taluka Savli</t>
        </is>
      </c>
      <c r="H66" t="inlineStr">
        <is>
          <t>Gujarat</t>
        </is>
      </c>
      <c r="I66" t="inlineStr">
        <is>
          <t>Taluka Savli, Gujarat, India</t>
        </is>
      </c>
      <c r="J66" t="n">
        <v>0</v>
      </c>
      <c r="K66" t="n">
        <v>7</v>
      </c>
      <c r="L66" t="n">
        <v>7</v>
      </c>
      <c r="M66" t="inlineStr">
        <is>
          <t>Plastic and Allied Products</t>
        </is>
      </c>
      <c r="N66" t="n">
        <v>0</v>
      </c>
      <c r="O66" t="inlineStr">
        <is>
          <t>http://indiausatrade.mea.gov.in/api/public/image/stream?key=profile-logos%2F20260630T055517Z-193830-486529e7-Sonaflex%20Logo-cropped.png</t>
        </is>
      </c>
    </row>
    <row r="67">
      <c r="A67" t="inlineStr">
        <is>
          <t>425e1b3c-8a91-412d-86e6-25a7ec2b3baf</t>
        </is>
      </c>
      <c r="B67" t="inlineStr">
        <is>
          <t>METAL AIDS INDIA</t>
        </is>
      </c>
      <c r="C67" t="inlineStr">
        <is>
          <t>WE ARE INTRODUCING OVERSELVES AS MFRS &amp;amp; EXPORTERS OF STAINLESS STEEL SHEET PLATES , ROUND,STRIPS, S S BAND,
WIRE IN GRADE AISI-304, 316, 316L ETC  ANY SHAPE / ANY FORM / ANY SIZE / ANY TYPE / ANY OTHER GRADE ALSO.
WE SPECIALISED  IN HIGH NICKEL ALLOYS LIKE INCONEL, MONEL, HASTALLOY, TITANIUM, DUPLEX STEEL ETC.</t>
        </is>
      </c>
      <c r="D67" t="inlineStr">
        <is>
          <t>0394025130</t>
        </is>
      </c>
      <c r="E67" t="inlineStr">
        <is>
          <t>Goods</t>
        </is>
      </c>
      <c r="F67" t="n">
        <v>1992</v>
      </c>
      <c r="G67" t="inlineStr">
        <is>
          <t>Mumbai</t>
        </is>
      </c>
      <c r="H67" t="inlineStr">
        <is>
          <t>Maharashtra</t>
        </is>
      </c>
      <c r="I67" t="inlineStr">
        <is>
          <t>Mumbai, Maharashtra, India</t>
        </is>
      </c>
      <c r="J67" t="n">
        <v>0</v>
      </c>
      <c r="K67" t="n">
        <v>45</v>
      </c>
      <c r="L67" t="n">
        <v>0</v>
      </c>
      <c r="M67" t="inlineStr">
        <is>
          <t>Metal &amp; Articles of Metal</t>
        </is>
      </c>
      <c r="N67" t="n">
        <v>0</v>
      </c>
      <c r="O67" t="inlineStr">
        <is>
          <t>http://indiausatrade.mea.gov.in/api/public/image/stream?key=profile-logos%2F20260519T083822Z-817795-fc765161-LOGO-cropped.png</t>
        </is>
      </c>
    </row>
    <row r="68">
      <c r="A68" t="inlineStr">
        <is>
          <t>eec5c741-4544-4e97-a797-c9f2a9bdb705</t>
        </is>
      </c>
      <c r="B68" t="inlineStr">
        <is>
          <t>INDIA FASHION</t>
        </is>
      </c>
      <c r="C68" t="inlineStr">
        <is>
          <t>India Fashion is a leading garment manufacturing company and export house based out of New Delhi, India.
The company was established over 35 years ago by Amarjit Singh Chadha; and is one of the few apparel manufacturing and export houses in North India that is completely vertically integrated.
The ISO 9001-2015 Certified Company is able to maintain control on processes, quality and compliance, which are critical factors in the industry, therefore acquiring a formidable reputation for quality control and superior workmanship.
With a total production area of over 160,000 square feet at its two state-of-the-art facilities and 1,000-strong staff, India Fashion has a production capacity of 3,000 units per day, which can be seamlessly up scaled to 100,000 units a month depending on styles.
We make a constant effort of upgrading our facilities, enhancing technologies and skills to keep with the requirements of a very competitive global market and industry. Over the years India Fashion has partnered with leading fashion brands in the UK, USA and Europe; manufacturing a variety of merchandise with continuous finesse, quality and craftsmanship.</t>
        </is>
      </c>
      <c r="D68" t="inlineStr">
        <is>
          <t>0588059421</t>
        </is>
      </c>
      <c r="E68" t="inlineStr">
        <is>
          <t>Goods</t>
        </is>
      </c>
      <c r="F68" t="n">
        <v>1988</v>
      </c>
      <c r="G68" t="inlineStr">
        <is>
          <t>South Delhi</t>
        </is>
      </c>
      <c r="H68" t="inlineStr">
        <is>
          <t>Delhi</t>
        </is>
      </c>
      <c r="I68" t="inlineStr">
        <is>
          <t>South Delhi, Delhi, India</t>
        </is>
      </c>
      <c r="J68" t="n">
        <v>0</v>
      </c>
      <c r="K68" t="n">
        <v>0</v>
      </c>
      <c r="L68" t="n">
        <v>0</v>
      </c>
      <c r="M68" t="inlineStr">
        <is>
          <t>Textile &amp; Apparel Products</t>
        </is>
      </c>
      <c r="N68" t="n">
        <v>0</v>
      </c>
      <c r="O68" t="inlineStr">
        <is>
          <t>http://indiausatrade.mea.gov.in/api/public/image/stream?key=profile-logos%2F831064041-India%20Fashion%20Logo.jpg</t>
        </is>
      </c>
    </row>
    <row r="69">
      <c r="A69" t="inlineStr">
        <is>
          <t>4ad2bef2-1053-4485-9967-9ff72ba43e62</t>
        </is>
      </c>
      <c r="B69" t="inlineStr">
        <is>
          <t>PERFECT PRECISION PRODUCTS LLP</t>
        </is>
      </c>
      <c r="C69" t="inlineStr">
        <is>
          <t>Since 2017, Perfect Precision has been a trusted leader in laser cutting and sheet metal fabrication. Equipped with advanced facilities and a strong commitment to excellence, we proudly serve clients across diverse industries with unmatched reliability and precision.
Our expertise spans custom laser cutting services, CNC Punching, Aluminum Laser Cutting Services, Welding, and Steel Laser Cutting Services both intricate designs and large-scale production with accuracy, efficiency, and consistency. From prototypes to bulk manufacturing, we ensure every project meets the highest standards of quality.
Over the years, we have built long-term partnerships with clients by blending cutting-edge technology with proven industry expertise. Whether for automotive, aerospace, construction, or industrial applications, our solutions are tailored to meet the evolving needs of modern businesses.
At Perfect Precision, quality and precision are at the core of everything we do. With a dedicated team of skilled professionals and state-of-the-art equipment, we deliver results that stand the test of time—making us the trusted choice for businesses across industries.</t>
        </is>
      </c>
      <c r="D69" t="inlineStr">
        <is>
          <t>ABBFP2229E</t>
        </is>
      </c>
      <c r="E69" t="inlineStr">
        <is>
          <t>Both goods and services</t>
        </is>
      </c>
      <c r="F69" t="n">
        <v>2021</v>
      </c>
      <c r="G69" t="inlineStr">
        <is>
          <t>Ghaziabad</t>
        </is>
      </c>
      <c r="H69" t="inlineStr">
        <is>
          <t>Uttar Pradesh</t>
        </is>
      </c>
      <c r="I69" t="inlineStr">
        <is>
          <t>Ghaziabad, Uttar Pradesh, India</t>
        </is>
      </c>
      <c r="J69" t="n">
        <v>0</v>
      </c>
      <c r="K69" t="n">
        <v>11</v>
      </c>
      <c r="L69" t="n">
        <v>6</v>
      </c>
      <c r="M69" t="inlineStr">
        <is>
          <t>Metal &amp; Articles of Metal</t>
        </is>
      </c>
      <c r="N69" t="n">
        <v>0</v>
      </c>
      <c r="O69" t="inlineStr">
        <is>
          <t>http://indiausatrade.mea.gov.in/api/public/image/stream?key=profile-logos%2F20260508T083439Z-197227-a545e174-Pi7-Image-Cropper-cropped.png</t>
        </is>
      </c>
    </row>
    <row r="70">
      <c r="A70" t="inlineStr">
        <is>
          <t>df8a29a5-5c8d-4a23-bcfc-3973e226925f</t>
        </is>
      </c>
      <c r="B70" t="inlineStr">
        <is>
          <t>OmnyExports</t>
        </is>
      </c>
      <c r="C70" t="inlineStr">
        <is>
          <t>APEDA Registered Indian Exporter of Rice, Spices, Millets, Makhana &amp; Fresh Produce
OMNYEXPORTS, India-based export company specializing in premium agricultural products, spices, millets, and fresh produce sourced from trusted farming and processing networks across India.Founded by Kaushal Kumar Pathak, OMNYEXPORTS combines professional business practices with reliable sourcing to help global importers access high-quality Indian products with transparency, consistency, and long-term partnership support.
Our Key Products
🌾 Premium Basmati &amp; Non-Basmati Rice
🌶️ Red Chilli (Teja, Byadgi, Sannam &amp; Custom Grades)
🟢 Fresh Green Chilli
🟡 Turmeric (Finger &amp; Bulb)
🧅 Fresh Onion
🌾 Millets (Foxtail, Pearl, Little Millet, Jowar, Bajra)
🥭 Fresh Indian Mangoes
🥥 Husked Coconut
Why U.S. Buyers Choose OMNYEXPORTS
✔ IEC Registered Exporter
✔ APEDA Registered Merchant Exporter
✔ GST Registered &amp; Compliant
✔ UDYAM Registered MSME
✔ AD Code Enabled for International Trade
✔ Global EXIM Certified
✔ Reliable Supplier Network Across India
✔ Professional Documentation &amp; Export Support
✔ Transparent Communication &amp; Quality Assurance
Target U.S. Customers
•	Food Importers
•	Ethnic Grocery Distributors
•	Wholesale Food Suppliers
•	Restaurant Supply Companies
•	Organic &amp; Health Food Retailers
•	Private Label Brands
•	E-commerce Food Businesses
Our Commitment
We are committed to delivering premium Indian agricultural products that meet international quality expectations while building trusted, long-term relationships with our customers.
Contact
Kaushal Kumar Pathak
Founder &amp; Proprietor
📞 +91 9911571439
📧 buddy@omnyexports.com
🌐 www.omnyexports.com
Hyderabad, Telangana, India</t>
        </is>
      </c>
      <c r="D70" t="inlineStr">
        <is>
          <t>AQCPP2595D</t>
        </is>
      </c>
      <c r="E70" t="inlineStr">
        <is>
          <t>Goods</t>
        </is>
      </c>
      <c r="F70" t="n">
        <v>2026</v>
      </c>
      <c r="G70" t="inlineStr">
        <is>
          <t>Rangareddy</t>
        </is>
      </c>
      <c r="H70" t="inlineStr">
        <is>
          <t>Telangana</t>
        </is>
      </c>
      <c r="I70" t="inlineStr">
        <is>
          <t>Rangareddy, Telangana, India</t>
        </is>
      </c>
      <c r="J70" t="n">
        <v>0</v>
      </c>
      <c r="K70" t="n">
        <v>8</v>
      </c>
      <c r="L70" t="n">
        <v>3</v>
      </c>
      <c r="M70" t="inlineStr">
        <is>
          <t>Agricultural or Allied Products</t>
        </is>
      </c>
      <c r="N70" t="n">
        <v>0</v>
      </c>
      <c r="O70" t="inlineStr">
        <is>
          <t>http://indiausatrade.mea.gov.in/api/public/image/stream?key=profile-logos%2F20260619T103825Z-689595-18341efb-favicon-cropped.png</t>
        </is>
      </c>
    </row>
    <row r="71">
      <c r="A71" t="inlineStr">
        <is>
          <t>8d653168-b260-4411-a259-6b4fbd6b5136</t>
        </is>
      </c>
      <c r="B71" t="inlineStr">
        <is>
          <t>DEVA INTERNATIONAL EXIM PRIVATE LIMITED</t>
        </is>
      </c>
      <c r="C71" t="inlineStr">
        <is>
          <t>Crafting premium leather accessories since 1993—trusted
by global fashion leaders for quality and consistency.</t>
        </is>
      </c>
      <c r="D71" t="inlineStr">
        <is>
          <t>0201013207</t>
        </is>
      </c>
      <c r="E71" t="inlineStr">
        <is>
          <t>Goods</t>
        </is>
      </c>
      <c r="F71" t="n">
        <v>2009</v>
      </c>
      <c r="G71" t="inlineStr">
        <is>
          <t>Kolkata</t>
        </is>
      </c>
      <c r="H71" t="inlineStr">
        <is>
          <t>West Bengal</t>
        </is>
      </c>
      <c r="I71" t="inlineStr">
        <is>
          <t>Kolkata, West Bengal, India</t>
        </is>
      </c>
      <c r="J71" t="n">
        <v>0</v>
      </c>
      <c r="K71" t="n">
        <v>10</v>
      </c>
      <c r="L71" t="n">
        <v>5</v>
      </c>
      <c r="M71" t="inlineStr">
        <is>
          <t>Leather Products</t>
        </is>
      </c>
      <c r="N71" t="n">
        <v>1</v>
      </c>
      <c r="O71" t="inlineStr">
        <is>
          <t>http://indiausatrade.mea.gov.in/api/public/image/stream?key=profile-logos%2F20260707T060849Z-446134-0f6f7789-unnamed%20(1).png</t>
        </is>
      </c>
    </row>
    <row r="72">
      <c r="A72" t="inlineStr">
        <is>
          <t>eede16a4-78c7-461a-8361-4118e5032675</t>
        </is>
      </c>
      <c r="B72" t="inlineStr">
        <is>
          <t>JAIRAJ ADI GLOBAL FOOD PRODUCTS LLP</t>
        </is>
      </c>
      <c r="C72" t="inlineStr">
        <is>
          <t>Jairaj Group India</t>
        </is>
      </c>
      <c r="D72" t="inlineStr">
        <is>
          <t>AAMFJ9241J</t>
        </is>
      </c>
      <c r="E72" t="inlineStr">
        <is>
          <t>Goods</t>
        </is>
      </c>
      <c r="F72" t="n">
        <v>2009</v>
      </c>
      <c r="G72" t="inlineStr">
        <is>
          <t>Gultekadi</t>
        </is>
      </c>
      <c r="H72" t="inlineStr">
        <is>
          <t>Maharashtra</t>
        </is>
      </c>
      <c r="I72" t="inlineStr">
        <is>
          <t>Gultekadi, Maharashtra, India</t>
        </is>
      </c>
      <c r="J72" t="n">
        <v>0</v>
      </c>
      <c r="K72" t="n">
        <v>100</v>
      </c>
      <c r="L72" t="n">
        <v>3</v>
      </c>
      <c r="M72" t="inlineStr">
        <is>
          <t>Agricultural or Allied Products</t>
        </is>
      </c>
      <c r="N72" t="n">
        <v>0</v>
      </c>
      <c r="O72" t="inlineStr">
        <is>
          <t>http://indiausatrade.mea.gov.in/api/public/image/stream?key=profile-logos%2F20260611T105012Z-449801-6a2828db-Profile-photo-2026-5000x5000-cropped.png</t>
        </is>
      </c>
    </row>
    <row r="73">
      <c r="A73" t="inlineStr">
        <is>
          <t>881eebba-c305-4111-879f-295a27a169fb</t>
        </is>
      </c>
      <c r="B73" t="inlineStr">
        <is>
          <t>EVANTLIS</t>
        </is>
      </c>
      <c r="C73" t="inlineStr">
        <is>
          <t>Evantlis Engineering was built around one objective — helping global OEMs source engineered products from India with confidence. Serving US customers since 2018, we are an ISO 9001 certified engineering manufacturing company, with the USA representing the majority of our export business alongside customers in Europe and Africa.
Capabilities:
• Fabrication
• Sheet metal components
• Stampings and pressed parts
• Fasteners
• Channel struts
• Plastic injection molded parts
• Rubber molded parts
Support Capabilities:
• Manufacturing to customer drawings, specifications and samples
• Prototype development and tooling
• DFM and engineering support
• Experience working with customer-owned designs, specifications and confidential development projects
Why Evantlis:
• Leadership experience spanning 25+ years with American markets
• Strong understanding of US customer expectations
• Open to contract manufacturing, OEM supply, prototype-to-production programs and custom engineering projects
• US market references available upon request</t>
        </is>
      </c>
      <c r="D73" t="inlineStr">
        <is>
          <t>AATFR1119C</t>
        </is>
      </c>
      <c r="E73" t="inlineStr">
        <is>
          <t>Goods</t>
        </is>
      </c>
      <c r="F73" t="n">
        <v>2018</v>
      </c>
      <c r="G73" t="inlineStr">
        <is>
          <t>Mumbai</t>
        </is>
      </c>
      <c r="H73" t="inlineStr">
        <is>
          <t>Maharashtra</t>
        </is>
      </c>
      <c r="I73" t="inlineStr">
        <is>
          <t>Mumbai, Maharashtra, India</t>
        </is>
      </c>
      <c r="J73" t="n">
        <v>0</v>
      </c>
      <c r="K73" t="n">
        <v>11</v>
      </c>
      <c r="L73" t="n">
        <v>3</v>
      </c>
      <c r="M73" t="inlineStr">
        <is>
          <t>Engineering Products</t>
        </is>
      </c>
      <c r="N73" t="n">
        <v>0</v>
      </c>
      <c r="O73" t="inlineStr">
        <is>
          <t>http://indiausatrade.mea.gov.in/api/public/image/stream?key=profile-logos%2F20260520T042147Z-468817-4c25f08b-Logo-cropped.png</t>
        </is>
      </c>
    </row>
    <row r="74">
      <c r="A74" t="inlineStr">
        <is>
          <t>093aed5b-dc48-407e-955d-30205823bd59</t>
        </is>
      </c>
      <c r="B74" t="inlineStr">
        <is>
          <t>PRACHIT TECHNOLOGY SERVICES PRIVATE LIMITED</t>
        </is>
      </c>
      <c r="C74" t="inlineStr">
        <is>
          <t xml:space="preserve">Technology Mindz is an IT consulting and services company that helps businesses eliminate technology bottlenecks, modernize legacy systems, and build scalable digital foundations. With over 13 years of experience, we partner with organizations to turn technology into measurable business outcomes.
Founded to bridge the gap between complex systems and real-world results, we combine deep technical expertise with a practical understanding of business operations. Our services span digital transformation, CRM and Salesforce solutions, AI services, managed IT, cybersecurity, and staff augmentation — delivered with a strong emphasis on scalability, security, and efficiency.
Serving industries such as financial services, advisory and consulting, nonprofits, and real estate, we work as a trusted technology partner, not just a service provider. At Technology Mindz, our focus is on creating resilient, future-ready technology foundations that support long-term growth and innovation.
</t>
        </is>
      </c>
      <c r="D74" t="inlineStr">
        <is>
          <t>AAICP9408N</t>
        </is>
      </c>
      <c r="E74" t="inlineStr">
        <is>
          <t>Services</t>
        </is>
      </c>
      <c r="F74" t="n">
        <v>2016</v>
      </c>
      <c r="G74" t="inlineStr">
        <is>
          <t>Jaipur</t>
        </is>
      </c>
      <c r="H74" t="inlineStr">
        <is>
          <t>Rajasthan</t>
        </is>
      </c>
      <c r="I74" t="inlineStr">
        <is>
          <t>Jaipur, Rajasthan, India</t>
        </is>
      </c>
      <c r="J74" t="n">
        <v>0</v>
      </c>
      <c r="K74" t="n">
        <v>5</v>
      </c>
      <c r="L74" t="n">
        <v>5</v>
      </c>
      <c r="M74" t="inlineStr">
        <is>
          <t>Information Technology (IT &amp; ITES) Services</t>
        </is>
      </c>
      <c r="N74" t="n">
        <v>0</v>
      </c>
      <c r="O74" t="inlineStr">
        <is>
          <t>http://indiausatrade.mea.gov.in/api/public/image/stream?key=profile-logos%2F20260514T103458Z-342570-8270109d-technologymindz-logo%20(1)-cropped.png</t>
        </is>
      </c>
    </row>
    <row r="75">
      <c r="A75" t="inlineStr">
        <is>
          <t>8be39d5b-2af3-49b6-9856-f1f8dceb7479</t>
        </is>
      </c>
      <c r="B75" t="inlineStr">
        <is>
          <t>SAI</t>
        </is>
      </c>
      <c r="C75" t="inlineStr">
        <is>
          <t>Sai Exports is a Navsari, Gujarat-based merchant exporter and manufacturer specializing in Footwear, Apparel, and Agro Commodities. We operate our own production facilities for footwear, men's formal shirts, and women's westernwear, with additional sourcing capabilities across India and Indonesia. Our products are exported to buyers across the United States, Europe, the Middle East, and Australia. We offer private label manufacturing and work directly with importers, distributors, and retail brands looking for a reliable, end-to-end supply partner out of India.</t>
        </is>
      </c>
      <c r="D75" t="inlineStr">
        <is>
          <t>5210012620</t>
        </is>
      </c>
      <c r="E75" t="inlineStr">
        <is>
          <t>Goods</t>
        </is>
      </c>
      <c r="F75" t="n">
        <v>2017</v>
      </c>
      <c r="G75" t="inlineStr">
        <is>
          <t>Navsari</t>
        </is>
      </c>
      <c r="H75" t="inlineStr">
        <is>
          <t>Gujarat</t>
        </is>
      </c>
      <c r="I75" t="inlineStr">
        <is>
          <t>Navsari, Gujarat, India</t>
        </is>
      </c>
      <c r="J75" t="n">
        <v>0</v>
      </c>
      <c r="K75" t="n">
        <v>4</v>
      </c>
      <c r="L75" t="n">
        <v>3</v>
      </c>
      <c r="M75" t="inlineStr">
        <is>
          <t>Textile &amp; Apparel Products</t>
        </is>
      </c>
      <c r="N75" t="n">
        <v>0</v>
      </c>
      <c r="O75" t="inlineStr">
        <is>
          <t>http://indiausatrade.mea.gov.in/api/public/image/stream?key=profile-logos%2F20260511T045657Z-218581-f479ad39-sai-Logo.png.jpeg</t>
        </is>
      </c>
    </row>
    <row r="76">
      <c r="A76" t="inlineStr">
        <is>
          <t>51e8207e-8918-4221-bcbe-4f5b420b3ded</t>
        </is>
      </c>
      <c r="B76" t="inlineStr">
        <is>
          <t>VIJAYALAKSHMI FOODS</t>
        </is>
      </c>
      <c r="C76" t="inlineStr">
        <is>
          <t>Vijayalakshmi Foods Premium Sago is exclusively sourced from the heart of Salem, a region celebrated for its world-renowned Sago which has been honoured with the prestigious Geographical Indication (GI) Tag. Our product is processed from the finest handpicked tapioca roots, ensuring superior quality, pearl-like whiteness, and authentic taste. We are committed to upholding the heritage and standards of Salem Sago in every pack we deliver.</t>
        </is>
      </c>
      <c r="D76" t="inlineStr">
        <is>
          <t>AIIPV9775H</t>
        </is>
      </c>
      <c r="E76" t="inlineStr">
        <is>
          <t>Both goods and services</t>
        </is>
      </c>
      <c r="F76" t="n">
        <v>2025</v>
      </c>
      <c r="G76" t="inlineStr">
        <is>
          <t>Salem</t>
        </is>
      </c>
      <c r="H76" t="inlineStr">
        <is>
          <t>Tamil Nadu</t>
        </is>
      </c>
      <c r="I76" t="inlineStr">
        <is>
          <t>Salem, Tamil Nadu, India</t>
        </is>
      </c>
      <c r="J76" t="n">
        <v>0</v>
      </c>
      <c r="K76" t="n">
        <v>2</v>
      </c>
      <c r="L76" t="n">
        <v>2</v>
      </c>
      <c r="M76" t="inlineStr">
        <is>
          <t>Food Products</t>
        </is>
      </c>
      <c r="N76" t="n">
        <v>0</v>
      </c>
      <c r="O76" t="inlineStr">
        <is>
          <t>http://indiausatrade.mea.gov.in/api/public/image/stream?key=profile-logos%2F20260612T112015Z-182856-aa6943f8-VLF%20LOGO-cropped.png</t>
        </is>
      </c>
    </row>
    <row r="77">
      <c r="A77" t="inlineStr">
        <is>
          <t>ef7f9c6a-c035-4b6d-9766-a2c287b82fec</t>
        </is>
      </c>
      <c r="B77" t="inlineStr">
        <is>
          <t>BEAUTIFUL ADVERTISING AGENCY</t>
        </is>
      </c>
      <c r="C77" t="inlineStr">
        <is>
          <t>We are manufacturers of Beautyflex brand of textile screen printing inks and specialty chemicals based in Mumbai-India,  serving the industry from over 3 decades and proudly present in over 48 countries globally including the US and EU regions
We have all the products required for direct as well as heat transfer printing application like Plastisol Inks,  Water Based Inks,  Silicone Inks etc to name a few. 
Our NTHL Series of plastisol inks (Phthalate Free Series) and EML Series (Ready to Use water based inks) have successfully obtained the Oeko-Tex Eco Passport ZDHC LEVEL 3 MRSL 3.1 Certifications which is the requirement of the export market to avoid the use of hazardous materials that pose serious health hazards to the end users
In a nutshell we can say that your requirement is our product offering 
So feel free to get in touch to try our high quality products that we have to offer to the textile screen printing industry which will add value to your print jobs and will help you to carve a niche for yourself in the market</t>
        </is>
      </c>
      <c r="D77" t="inlineStr">
        <is>
          <t>0301062609</t>
        </is>
      </c>
      <c r="E77" t="inlineStr">
        <is>
          <t>Goods</t>
        </is>
      </c>
      <c r="F77" t="n">
        <v>1977</v>
      </c>
      <c r="G77" t="inlineStr">
        <is>
          <t>Mumbai Suburban</t>
        </is>
      </c>
      <c r="H77" t="inlineStr">
        <is>
          <t>Maharashtra</t>
        </is>
      </c>
      <c r="I77" t="inlineStr">
        <is>
          <t>Mumbai Suburban, Maharashtra, India</t>
        </is>
      </c>
      <c r="J77" t="n">
        <v>0</v>
      </c>
      <c r="K77" t="n">
        <v>6</v>
      </c>
      <c r="L77" t="n">
        <v>6</v>
      </c>
      <c r="M77" t="inlineStr">
        <is>
          <t>Chemicals or Allied Products</t>
        </is>
      </c>
      <c r="N77" t="n">
        <v>0</v>
      </c>
      <c r="O77" t="inlineStr">
        <is>
          <t>http://indiausatrade.mea.gov.in/api/public/image/stream?key=profile-logos%2F20260626T150615Z-464146-277ad4dc-BEAUTYFLEX%20LOGO-cropped.png</t>
        </is>
      </c>
    </row>
    <row r="78">
      <c r="A78" t="inlineStr">
        <is>
          <t>d251768e-7149-45f4-99c3-d55d84bfce5c</t>
        </is>
      </c>
      <c r="B78" t="inlineStr">
        <is>
          <t>BROWNSOFTS SOLUTIONS PRIVATE LIMITED</t>
        </is>
      </c>
      <c r="C78" t="inlineStr">
        <is>
          <t>Brownsofts is a premier global B2B digital solutions provider led by CEO Binil Muthu R. Operating through Brownsofts Solutions Private Limited in India and Brownsofts LLC in Texas, we partner exclusively with creative agencies, property developers, and construction firms.
Our team of forty professionals delivers exceptional results across five core divisions: Architectural Design and Visualization, Video Editing and Post Production, Web Design and Development, Graphic and Digital Design, and Virtual Assistant Business Support.
Combining our robust operational headquarters in Tamil Nadu with our United States corporate presence, Brownsofts consistently provides scalable, innovative, and premium services to elevate your business globally.</t>
        </is>
      </c>
      <c r="D78" t="inlineStr">
        <is>
          <t>AAMCB3936F</t>
        </is>
      </c>
      <c r="E78" t="inlineStr">
        <is>
          <t>Both goods and services</t>
        </is>
      </c>
      <c r="F78" t="n">
        <v>2024</v>
      </c>
      <c r="G78" t="inlineStr">
        <is>
          <t>Kanyakumari</t>
        </is>
      </c>
      <c r="H78" t="inlineStr">
        <is>
          <t>Tamil Nadu</t>
        </is>
      </c>
      <c r="I78" t="inlineStr">
        <is>
          <t>Kanyakumari, Tamil Nadu, India</t>
        </is>
      </c>
      <c r="J78" t="n">
        <v>0</v>
      </c>
      <c r="K78" t="n">
        <v>6</v>
      </c>
      <c r="L78" t="n">
        <v>6</v>
      </c>
      <c r="M78" t="inlineStr">
        <is>
          <t>Consultancy Services</t>
        </is>
      </c>
      <c r="N78" t="n">
        <v>0</v>
      </c>
      <c r="O78" t="inlineStr">
        <is>
          <t>http://indiausatrade.mea.gov.in/api/public/image/stream?key=profile-logos%2F799148310-png.png</t>
        </is>
      </c>
    </row>
    <row r="79">
      <c r="A79" t="inlineStr">
        <is>
          <t>1c4b229b-8611-4907-9f3c-f1d853dc4a52</t>
        </is>
      </c>
      <c r="B79" t="inlineStr">
        <is>
          <t>EVER BEYOND GLOBAL LLP</t>
        </is>
      </c>
      <c r="C79" t="inlineStr">
        <is>
          <t>We manufacture sugarcane bagasse tableware for businesses seeking sustainable packaging solutions that are practical, elegant, and scalable. From foodservice to retail supply, our products are designed to support the global shift toward plastic-free dining and responsible packaging.</t>
        </is>
      </c>
      <c r="D79" t="inlineStr">
        <is>
          <t>AAMFE5728K</t>
        </is>
      </c>
      <c r="E79" t="inlineStr">
        <is>
          <t>Goods</t>
        </is>
      </c>
      <c r="F79" t="n">
        <v>2025</v>
      </c>
      <c r="G79" t="inlineStr">
        <is>
          <t>Jamnagar</t>
        </is>
      </c>
      <c r="H79" t="inlineStr">
        <is>
          <t>Gujarat</t>
        </is>
      </c>
      <c r="I79" t="inlineStr">
        <is>
          <t>Jamnagar, Gujarat, India</t>
        </is>
      </c>
      <c r="J79" t="n">
        <v>0</v>
      </c>
      <c r="K79" t="n">
        <v>15</v>
      </c>
      <c r="L79" t="n">
        <v>0</v>
      </c>
      <c r="M79" t="inlineStr">
        <is>
          <t>Paper and Paperboard &amp; Articles</t>
        </is>
      </c>
      <c r="N79" t="n">
        <v>0</v>
      </c>
      <c r="O79" t="inlineStr">
        <is>
          <t>http://indiausatrade.mea.gov.in/api/public/image/stream?key=profile-logos%2F20260522T130151Z-798396-aaccc74e-Final_Ever%20Beyond_logo-01-cropped.png</t>
        </is>
      </c>
    </row>
    <row r="80">
      <c r="A80" t="inlineStr">
        <is>
          <t>96102b3a-445e-49d3-b987-e88ce0305a93</t>
        </is>
      </c>
      <c r="B80" t="inlineStr">
        <is>
          <t>THINKPALM TECHNOLOGIES PRIVATE LIMITED</t>
        </is>
      </c>
      <c r="C80" t="inlineStr">
        <is>
          <t>ThinkPalm Technologies Pvt. Ltd. is a next-generation AI-driven Product Engineering and Software development company, empowering businesses globally through innovative solutions. We offer value-driven and customer-centered solutions, combining technical expertise with future-ready business strategies under impactful entrepreneurship. With a strong foundation in Communications, Enterprise, Mobility, and IoT technologies, ThinkPalm delivers value through a blend of in-house products, bespoke solutions, and strategic AI-driven services.</t>
        </is>
      </c>
      <c r="D80" t="inlineStr">
        <is>
          <t>0410046434</t>
        </is>
      </c>
      <c r="E80" t="inlineStr">
        <is>
          <t>Both goods and services</t>
        </is>
      </c>
      <c r="F80" t="n">
        <v>2010</v>
      </c>
      <c r="G80" t="inlineStr">
        <is>
          <t>Ernakulam</t>
        </is>
      </c>
      <c r="H80" t="inlineStr">
        <is>
          <t>Kerala</t>
        </is>
      </c>
      <c r="I80" t="inlineStr">
        <is>
          <t>Ernakulam, Kerala, India</t>
        </is>
      </c>
      <c r="J80" t="n">
        <v>0</v>
      </c>
      <c r="K80" t="n">
        <v>10</v>
      </c>
      <c r="L80" t="n">
        <v>6</v>
      </c>
      <c r="M80" t="inlineStr">
        <is>
          <t>Information Technology (IT &amp; ITES) Services</t>
        </is>
      </c>
      <c r="N80" t="n">
        <v>0</v>
      </c>
      <c r="O80" t="inlineStr">
        <is>
          <t>http://indiausatrade.mea.gov.in/api/public/image/stream?key=profile-logos%2F20260722T044249Z-433670-e565060e-TP_Logo_png-cropped.png</t>
        </is>
      </c>
    </row>
    <row r="81">
      <c r="A81" t="inlineStr">
        <is>
          <t>4075bb4b-c91e-4d2f-a399-0805d3315719</t>
        </is>
      </c>
      <c r="B81" t="inlineStr">
        <is>
          <t>KPY Enterprises</t>
        </is>
      </c>
      <c r="C81" t="inlineStr">
        <is>
          <t>KPY Enterprises is an Indian food products company engaged in the sourcing, processing, packaging, and export of premium quality makhana (fox nuts) and healthy snack products.
We focus on supplying high-quality, hygienically packed products suitable for international markets including the USA, Canada, UK, and other global destinations.
Our product range includes raw makhana, roasted makhana, flavored fox nuts, and customized private label packaging solutions for importers, distributors, and retail brands.
We are committed to quality consistency, timely delivery, competitive pricing, and long-term business relationships.</t>
        </is>
      </c>
      <c r="D81" t="inlineStr">
        <is>
          <t>BYSPK7206F</t>
        </is>
      </c>
      <c r="E81" t="inlineStr">
        <is>
          <t>Goods</t>
        </is>
      </c>
      <c r="F81" t="n">
        <v>2025</v>
      </c>
      <c r="G81" t="inlineStr">
        <is>
          <t>Vadodara</t>
        </is>
      </c>
      <c r="H81" t="inlineStr">
        <is>
          <t>Gujarat</t>
        </is>
      </c>
      <c r="I81" t="inlineStr">
        <is>
          <t>Vadodara, Gujarat, India</t>
        </is>
      </c>
      <c r="J81" t="n">
        <v>0</v>
      </c>
      <c r="K81" t="n">
        <v>6</v>
      </c>
      <c r="L81" t="n">
        <v>6</v>
      </c>
      <c r="M81" t="inlineStr">
        <is>
          <t>Food Products</t>
        </is>
      </c>
      <c r="N81" t="n">
        <v>0</v>
      </c>
      <c r="O81" t="inlineStr">
        <is>
          <t>http://indiausatrade.mea.gov.in/api/public/image/stream?key=profile-logos%2F20260511T074247Z-922603-ee50c227-Logo%20Gold%20BG%20Removed-cropped.png</t>
        </is>
      </c>
    </row>
    <row r="82">
      <c r="A82" t="inlineStr">
        <is>
          <t>f5455bea-2492-411c-97ba-5c66c3b8adcf</t>
        </is>
      </c>
      <c r="B82" t="inlineStr">
        <is>
          <t>ALVARAA GLOBAL TRADING LLP</t>
        </is>
      </c>
      <c r="C82" t="inlineStr">
        <is>
          <t>Alvaraa Global Trading LLP is an India based export company engaged in the sourcing and supply of agro commodities, food products and bulk agricultural goods for international markets. We deal in Grain Sorghum/Jowar, Basmati Rice, Non-Basmati Rice, Indian Spices, Millets, and other food grade commodities.
We support importers, distributors, wholesalers, HORECA suppliers and private label buyers with export ready products, quality checks, custom packaging, documentation and shipment coordination from India. Our focus is on reliable sourcing, consistent quality and long term global trade partnerships.</t>
        </is>
      </c>
      <c r="D82" t="inlineStr">
        <is>
          <t>ACNFA4398Q</t>
        </is>
      </c>
      <c r="E82" t="inlineStr">
        <is>
          <t>Goods</t>
        </is>
      </c>
      <c r="F82" t="n">
        <v>2026</v>
      </c>
      <c r="G82" t="inlineStr">
        <is>
          <t>Mumbai Suburban</t>
        </is>
      </c>
      <c r="H82" t="inlineStr">
        <is>
          <t>Maharashtra</t>
        </is>
      </c>
      <c r="I82" t="inlineStr">
        <is>
          <t>Mumbai Suburban, Maharashtra, India</t>
        </is>
      </c>
      <c r="J82" t="n">
        <v>0</v>
      </c>
      <c r="K82" t="n">
        <v>4</v>
      </c>
      <c r="L82" t="n">
        <v>4</v>
      </c>
      <c r="M82" t="inlineStr">
        <is>
          <t>Food Products</t>
        </is>
      </c>
      <c r="N82" t="n">
        <v>0</v>
      </c>
      <c r="O82" t="inlineStr">
        <is>
          <t>http://indiausatrade.mea.gov.in/api/public/image/stream?key=profile-logos%2F20260519T113705Z-549956-79ae1842-IMG_0700-cropped.png</t>
        </is>
      </c>
    </row>
    <row r="83">
      <c r="A83" t="inlineStr">
        <is>
          <t>972e67ed-b00d-4f47-b4a0-5f1594ac85a6</t>
        </is>
      </c>
      <c r="B83" t="inlineStr">
        <is>
          <t>KETAN BROTHERS DIAMONDZ EXPORTS</t>
        </is>
      </c>
      <c r="C83" t="inlineStr">
        <is>
          <t>Trading in High Quality Cut and Polished Diamonds with Precision, Building long term global relationship, ensuring customer satisfaction and timely delivery, Driving sustainable growth through innovation and market expertise.</t>
        </is>
      </c>
      <c r="D83" t="inlineStr">
        <is>
          <t>0388013273</t>
        </is>
      </c>
      <c r="E83" t="inlineStr">
        <is>
          <t>Goods</t>
        </is>
      </c>
      <c r="F83" t="n">
        <v>1981</v>
      </c>
      <c r="G83" t="inlineStr">
        <is>
          <t>Mumbai Suburban</t>
        </is>
      </c>
      <c r="H83" t="inlineStr">
        <is>
          <t>Maharashtra</t>
        </is>
      </c>
      <c r="I83" t="inlineStr">
        <is>
          <t>Mumbai Suburban, Maharashtra, India</t>
        </is>
      </c>
      <c r="J83" t="n">
        <v>0</v>
      </c>
      <c r="K83" t="n">
        <v>5</v>
      </c>
      <c r="L83" t="n">
        <v>0</v>
      </c>
      <c r="M83" t="inlineStr">
        <is>
          <t>Gems and Jewellery Products</t>
        </is>
      </c>
      <c r="N83" t="n">
        <v>1</v>
      </c>
      <c r="O83" t="inlineStr">
        <is>
          <t>http://indiausatrade.mea.gov.in/api/public/image/stream?key=profile-logos%2F588062336-KB_LOGO-cropped.png</t>
        </is>
      </c>
    </row>
    <row r="84">
      <c r="A84" t="inlineStr">
        <is>
          <t>432b7f65-b1e0-4c15-b69d-0a9400750d31</t>
        </is>
      </c>
      <c r="B84" t="inlineStr">
        <is>
          <t>CURTEL INNOVATIONS PRIVATE LIMITED</t>
        </is>
      </c>
      <c r="C84" t="inlineStr">
        <is>
          <t>Curtel Innovations Pvt. Ltd. is an Indian company dedicated to promoting and manufacturing premium brass products that combine traditional craftsmanship with modern utility. The company was established with the vision of reviving India's rich heritage of brassware and making it relevant for today's health-conscious and environmentally aware consumers.
Under the Curtel brand, the company offers a range of high-quality brass, bronze, copper products, including water bottles, jugs, glasses, storage containers, serving ware, tableware and corporate gifting solutions. Every product is designed to deliver durability, elegance and functionality while preserving the timeless appeal of brass.
Curtel is committed to creating awareness about the scientific and traditional benefits associated with storing and consuming water in brass utensils. By blending heritage with innovation, the company aims to position brass not only as a premium lifestyle product but also as a sustainable alternative to plastic and other disposable materials.
With a focus on quality, design and customer satisfaction, Curtel serves individual consumers, corporate clients, retailers and institutional buyers across India. The company is also exploring export opportunities to introduce Indian brass craftsmanship to international markets.
Curtel Innovations strives to become a trusted name in the brass industry by delivering products that reflect India's cultural legacy while meeting the expectations of modern consumers worldwide.</t>
        </is>
      </c>
      <c r="D84" t="inlineStr">
        <is>
          <t>AALCC1002G</t>
        </is>
      </c>
      <c r="E84" t="inlineStr">
        <is>
          <t>Goods</t>
        </is>
      </c>
      <c r="F84" t="n">
        <v>2023</v>
      </c>
      <c r="G84" t="inlineStr">
        <is>
          <t>Noida</t>
        </is>
      </c>
      <c r="H84" t="inlineStr">
        <is>
          <t>Uttar Pradesh</t>
        </is>
      </c>
      <c r="I84" t="inlineStr">
        <is>
          <t>Noida, Uttar Pradesh, India</t>
        </is>
      </c>
      <c r="J84" t="n">
        <v>0</v>
      </c>
      <c r="K84" t="n">
        <v>3</v>
      </c>
      <c r="L84" t="n">
        <v>3</v>
      </c>
      <c r="M84" t="inlineStr">
        <is>
          <t>Metal &amp; Articles of Metal</t>
        </is>
      </c>
      <c r="N84" t="n">
        <v>0</v>
      </c>
      <c r="O84" t="inlineStr">
        <is>
          <t>http://indiausatrade.mea.gov.in/api/public/image/stream?key=profile-logos%2F20260604T110455Z-707450-5e2b7825-Curtel%20Logo-cropped.png</t>
        </is>
      </c>
    </row>
    <row r="85">
      <c r="A85" t="inlineStr">
        <is>
          <t>3d2ceedb-2e89-4ce4-9fc7-64ae27bf40d7</t>
        </is>
      </c>
      <c r="B85" t="inlineStr">
        <is>
          <t>PARAGON POLYMER PRODUCTS PRIVATE LIMITED</t>
        </is>
      </c>
      <c r="D85" t="inlineStr">
        <is>
          <t>1097003761</t>
        </is>
      </c>
      <c r="E85" t="inlineStr">
        <is>
          <t>Goods</t>
        </is>
      </c>
      <c r="F85" t="n">
        <v>1990</v>
      </c>
      <c r="G85" t="inlineStr">
        <is>
          <t>Kottayam</t>
        </is>
      </c>
      <c r="H85" t="inlineStr">
        <is>
          <t>Kerala</t>
        </is>
      </c>
      <c r="I85" t="inlineStr">
        <is>
          <t>Kottayam, Kerala, India</t>
        </is>
      </c>
      <c r="J85" t="n">
        <v>0</v>
      </c>
      <c r="K85" t="n">
        <v>3</v>
      </c>
      <c r="L85" t="n">
        <v>2</v>
      </c>
      <c r="M85" t="inlineStr">
        <is>
          <t>Chemicals or Allied Products</t>
        </is>
      </c>
      <c r="N85" t="n">
        <v>1</v>
      </c>
      <c r="O85" t="inlineStr">
        <is>
          <t>http://indiausatrade.mea.gov.in/api/public/image/stream?key=profile-logos%2F20260511T060832Z-666036-1f5f70b7-para-logo-cropped.png</t>
        </is>
      </c>
    </row>
    <row r="86">
      <c r="A86" t="inlineStr">
        <is>
          <t>a2593dc3-3ad5-43d5-b167-91d12cdda625</t>
        </is>
      </c>
      <c r="B86" t="inlineStr">
        <is>
          <t>JK MEDIRISE PRIVATE LIMITED</t>
        </is>
      </c>
      <c r="C86" t="inlineStr">
        <is>
          <t>JK MEDIRISE PRIVATE LIMITED is a prominent, quality-driven healthcare enterprise headquartered in Gujarat, India, specializing in the manufacturing, supply, and global export of high-grade medical devices, surgical consumables, and pharmaceutical solutions. Strategically positioned within India’s rapidly expanding medical technology ecosystem, the company serves as a vital bridge between rigorous manufacturing standards and the evolving demands of global healthcare systems. Guided by a core operational philosophy centered on patient safety and exceptional reliability, JK MEDIRISE caters to an extensive international clientele across diverse geographic regions, delivering precise, cost-effective, and clinically compliant medical consumables.
The corporate headquarters and primary administrative functions are located in Ahmedabad, a major industrial and economic hub in Western India. To support its scaling production capacity and logistical infrastructure, the company maintains key strategic footprints, including corporate presence at Baleshwar Avenue, S.G. Highway, Ahmedabad, and specialized facilities positioned along the Ahmedabad-Mehsana Highway in Nandasan, Mahesana—a region renowned for robust industrial connectivity, reliable power infrastructure, and a skilled manufacturing workforce.
## Core Philosophy: Mission, Vision, and Values
JK MEDIRISE operates not merely as a commercial supplier, but as an active partner to the global healthcare community. The company evaluates its commercial success through the lens of clinical outcomes and the satisfaction of healthcare professionals who rely daily on its products.
* **Motto:** A quality-driven, customer-focused organization.
* **Mission:** Empowering the highest standards of medical care, service reliability, and user safety across international borders.
* **Operational Vision:** To systematically maintain the confidence, clinical satisfaction, and long-term loyalty of global health ministries, hospital networks, and distribution partners by ensuring a zero-compromise approach to product integrity.
## Comprehensive Product Portfolio
The product catalog of JK MEDIRISE spans an extensive array of medical disciplines, focusing heavily on sterile, single-use medical devices and surgical consumables designed to mitigate cross-contamination risks in intensive and general care environments.
### 1. Infusion and Transfusion Therapy Systems
Managing fluid delivery and blood components requires precision-engineered fluid dynamics. JK MEDIRISE supplies a diverse line of administration systems, including:
* **Intravenous (IV) Cannulae / Peripheral Catheters:** Designed with advanced needle-grounding technology to facilitate smooth vein entry, minimizing patient trauma and maximizing dwell performance.
* **Standard Infusion Sets &amp; Micro-Drip Systems:** Equipped with precise flow regulators and fluid filters to ensure accurate, gravity-fed delivery of maintenance fluids and critical medications.
* **Measured Volume Burette Sets:** Vital for pediatric and neonatal care, where volumetric accuracy is paramount to avoid fluid overload.
* **Blood Administration Sets:** Manufactured with specialized filters to safely transfuse blood components while trapping micro-aggregates.
* **Extension and High-Pressure Monitoring Lines:** Ensuring safe, kink-resistant connections between the patient and diagnostic/infusion hardware.
### 2. Urology and Drainage Systems
For long-term and acute urological care, the company provides safe, biocompatible solutions engineered to reduce the risk of Catheter-Associated Urinary Tract Infections (CAUTIs):
* **Urine Collecting Bags (UroBags):** Closed drainage systems featuring anti-reflux valves, clear volumetric markings, and secure sampling ports.
* **Foley Catheters and Male External Catheters:** Produced from premium, medical-grade elastomers to ensure tissue compatibility and minimize mucosal irritation during extended wear.
### 3. Anesthesia, Respiratory, and Intensive Care
In critical care environments where airway management and oxygen delivery are time-critical, JK MEDIRISE provides reliable, single-use respiratory aids:
* **Endotracheal and Thoracic Drainage Tubes:** Designed with optimal structural rigidity to resist collapsing while protecting delicate anatomical structures.
* **Nebulizer Kits and Nasal Oxygen Cannulae:** Engineered for precise aerosolization of therapeutics and comfortable, low-flow oxygen therapy.
### 4. Specialized Surgical Disciplines
Beyond general consumables, the company addresses targeted clinical fields requiring specialized implantable and interventional instruments:
* **Interventional Cardiology:** High-performance accessories, including specialized monitoring lines and guide systems tailored to cardiac catheterization labs.
* **Gastroenterology:** Single-use feeding tubes, aspiration systems, and diagnostic accessories designed to navigate the gastrointestinal tract safely.
* **Dental Implants and Prosthetics:** High-precision components meeting modern dental reconstruction standards.
### 5. General Surgery, Wound Management, and Dressings
To support the foundational needs of operating rooms and triage centers, the company provides a comprehensive line of standard medical disposables:
* **Surgical Dressings and Bandages:** High-absorbency, sterile cotton wools, Gauzes, and fixed dressings optimized for wound exudate management and sterile field maintenance.
* **Surgical Sutures and Disposable Syringes:** Precision-ground needles and reliable syringe bodies built to strict international volumetric tolerances.
* **Protective Wear:** High-barrier medical gloves designed to provide tactile sensitivity alongside robust viral and chemical protection for clinicians.
## Quality Assurance and Regulatory Compliance
In the medical device industry, quality management is directly linked to patient safety. JK MEDIRISE manages its production and sourcing pipelines through stringent internal validation frameworks. The company aligns its operations with universally recognized healthcare benchmarks, ensuring that products possess the necessary certifications to enter highly regulated global markets.
Key quality milestones and compliance standards governing the portfolio include:
* **ISO 13485 Certification:** The definitive global quality management system standard for the medical device industry, ensuring rigorous control from product conception through manufacturing and distribution.
* **CE Marking:** Alignment with European Medical Device Directives and Regulations, certifying that the products meet essential European safety, health, and environmental protection requirements.
* **Strict ITC HS Code Classification:** Seamless customs and regulatory categorization (e.g., Chapter 9018 classifications for electro-medical and surgical appliances) ensuring predictable international freight processing.
## Global Export Footprint and Market Presence
Operating as a specialized merchant exporter from India—a nation rapidly cementing its status as the "Pharmacy of the World"—JK MEDIRISE has built a resilient global supply chain network. The company systematically services an extensive list of international destinations spanning several continents, including emerging markets in Central and South Asia, Eastern Europe, Africa, and the Americas.
By leveraging competitive manufacturing cost structures in India alongside world-class quality systems, JK MEDIRISE provides an ideal alternative for international procurement managers seeking to optimize healthcare budgets without sacrificing clinical efficacy. The company’s logistical operations are built to manage container-load ocean freight, rapid air-cargo deployments for critical care items, and contract manufacturing relationships tailored to the private-label specifications of overseas partners.
## Future Outlook: Sustainability and Innovation
As the global medical device market transitions toward smarter, safer, and more sustainable healthcare delivery, JK MEDIRISE PRIVATE LIMITED is focused on continuous operational enhancement. The company actively explores the integration of eco-friendly, phthalate-free polymers in its disposable lines to reduce the environmental footprint of medical waste. Concurrently, by expanding its research and development perspectives and strengthening its domestic manufacturing alliances within India's dedicated MedTech parks, JK MEDIRISE remains positioned to introduce increasingly sophisticated interventional devices to the international healthcare landscape, safeguarding its role as a trusted partner in global health.</t>
        </is>
      </c>
      <c r="D86" t="inlineStr">
        <is>
          <t>AAGCJ2985C</t>
        </is>
      </c>
      <c r="E86" t="inlineStr">
        <is>
          <t>Goods</t>
        </is>
      </c>
      <c r="F86" t="n">
        <v>2024</v>
      </c>
      <c r="G86" t="inlineStr">
        <is>
          <t>Mahesana</t>
        </is>
      </c>
      <c r="H86" t="inlineStr">
        <is>
          <t>Gujarat</t>
        </is>
      </c>
      <c r="I86" t="inlineStr">
        <is>
          <t>Mahesana, Gujarat, India</t>
        </is>
      </c>
      <c r="J86" t="n">
        <v>0</v>
      </c>
      <c r="K86" t="n">
        <v>11</v>
      </c>
      <c r="L86" t="n">
        <v>3</v>
      </c>
      <c r="M86" t="inlineStr">
        <is>
          <t>Medical or Surgical Instruments</t>
        </is>
      </c>
      <c r="N86" t="n">
        <v>1</v>
      </c>
      <c r="O86" t="inlineStr">
        <is>
          <t>http://indiausatrade.mea.gov.in/api/public/image/stream?key=profile-logos%2F20260527T085551Z-910593-6cf5d8bc-JPG-01-cropped.png</t>
        </is>
      </c>
    </row>
    <row r="87">
      <c r="A87" t="inlineStr">
        <is>
          <t>52f6037e-732e-431a-be1a-7b44094d1047</t>
        </is>
      </c>
      <c r="B87" t="inlineStr">
        <is>
          <t>CHHEDA SPECIALITIES FOODS PRIVATE LIMITED</t>
        </is>
      </c>
      <c r="C87" t="inlineStr">
        <is>
          <t>Founded in 1993, Chheda Specialities Foods Private Limited is one of Mumbai’s leading snack brands, bringing authentic Indian flavours to families across India and the world. From our iconic banana chips to a wide range of namkeens, traditional snacks, potato chips, sweets, and modern snack offerings, every product is crafted with a commitment to quality, taste, and consistency.
At Chheda’s, we believe food brings people together. Rooted in family values and driven by innovation, we create snacks that turn everyday moments into joyful experiences. Today, with a strong manufacturing foundation and exports across multiple international markets, we continue our journey of sharing the taste of India — from our family to yours.</t>
        </is>
      </c>
      <c r="D87" t="inlineStr">
        <is>
          <t>0308071662</t>
        </is>
      </c>
      <c r="E87" t="inlineStr">
        <is>
          <t>Goods</t>
        </is>
      </c>
      <c r="F87" t="n">
        <v>2005</v>
      </c>
      <c r="G87" t="inlineStr">
        <is>
          <t>Mumbai Suburban</t>
        </is>
      </c>
      <c r="H87" t="inlineStr">
        <is>
          <t>Maharashtra</t>
        </is>
      </c>
      <c r="I87" t="inlineStr">
        <is>
          <t>Mumbai Suburban, Maharashtra, India</t>
        </is>
      </c>
      <c r="J87" t="n">
        <v>0</v>
      </c>
      <c r="K87" t="n">
        <v>6</v>
      </c>
      <c r="L87" t="n">
        <v>4</v>
      </c>
      <c r="M87" t="inlineStr">
        <is>
          <t>Food Products</t>
        </is>
      </c>
      <c r="N87" t="n">
        <v>1</v>
      </c>
      <c r="O87" t="inlineStr">
        <is>
          <t>http://indiausatrade.mea.gov.in/api/public/image/stream?key=profile-logos%2F20260518T120114Z-579680-3036a154-New%20Logo_page-0001-cropped.png</t>
        </is>
      </c>
    </row>
    <row r="88">
      <c r="A88" t="inlineStr">
        <is>
          <t>9e4f4f9a-8e35-4b4c-8679-ce2c7007ce22</t>
        </is>
      </c>
      <c r="B88" t="inlineStr">
        <is>
          <t>HEROS FASHION PRIVATE LIMITED</t>
        </is>
      </c>
      <c r="C88" t="inlineStr">
        <is>
          <t>Hero’s Fashion is a 3rd generation decorative textile manufacturing company based out of Jaipur. Our expertise lies within the textile crafts of Rajasthan - block prints. While we take pride in our rich legacy of traditional block printing, we’ve also embraced creative screen printing techniques, blending heritage craftsmanship with modern design to cater to contemporary trends and diverse customer needs.</t>
        </is>
      </c>
      <c r="D88" t="inlineStr">
        <is>
          <t>1305001699</t>
        </is>
      </c>
      <c r="E88" t="inlineStr">
        <is>
          <t>Goods</t>
        </is>
      </c>
      <c r="F88" t="n">
        <v>2004</v>
      </c>
      <c r="G88" t="inlineStr">
        <is>
          <t>Jaipur</t>
        </is>
      </c>
      <c r="H88" t="inlineStr">
        <is>
          <t>Rajasthan</t>
        </is>
      </c>
      <c r="I88" t="inlineStr">
        <is>
          <t>Jaipur, Rajasthan, India</t>
        </is>
      </c>
      <c r="J88" t="n">
        <v>0</v>
      </c>
      <c r="K88" t="n">
        <v>2</v>
      </c>
      <c r="L88" t="n">
        <v>2</v>
      </c>
      <c r="M88" t="inlineStr">
        <is>
          <t>Handicrafts</t>
        </is>
      </c>
      <c r="N88" t="n">
        <v>0</v>
      </c>
      <c r="O88" t="inlineStr">
        <is>
          <t>http://indiausatrade.mea.gov.in/api/public/image/stream?key=profile-logos%2F190694629-New%20logo%20PNG.png</t>
        </is>
      </c>
    </row>
    <row r="89">
      <c r="A89" t="inlineStr">
        <is>
          <t>0e42576c-e095-43e1-916a-c255e0ed9601</t>
        </is>
      </c>
      <c r="B89" t="inlineStr">
        <is>
          <t>CRAYON PACKAGING</t>
        </is>
      </c>
      <c r="D89" t="inlineStr">
        <is>
          <t>AAPFC7396A</t>
        </is>
      </c>
      <c r="E89" t="inlineStr">
        <is>
          <t>Goods</t>
        </is>
      </c>
      <c r="F89" t="n">
        <v>2020</v>
      </c>
      <c r="G89" t="inlineStr">
        <is>
          <t>Ahmedabad</t>
        </is>
      </c>
      <c r="H89" t="inlineStr">
        <is>
          <t>Gujarat</t>
        </is>
      </c>
      <c r="I89" t="inlineStr">
        <is>
          <t>Ahmedabad, Gujarat, India</t>
        </is>
      </c>
      <c r="J89" t="n">
        <v>0</v>
      </c>
      <c r="K89" t="n">
        <v>0</v>
      </c>
      <c r="L89" t="n">
        <v>0</v>
      </c>
      <c r="M89" t="inlineStr">
        <is>
          <t>Plastic and Allied Products</t>
        </is>
      </c>
      <c r="N89" t="n">
        <v>0</v>
      </c>
    </row>
    <row r="90">
      <c r="A90" t="inlineStr">
        <is>
          <t>201c575d-91d9-40b0-a9ed-28a80824b062</t>
        </is>
      </c>
      <c r="B90" t="inlineStr">
        <is>
          <t>Amit Anhad and Associates</t>
        </is>
      </c>
      <c r="C90" t="inlineStr">
        <is>
          <t>Amit Anhad and Associates provides dedicated financial reporting support and audit support services. Backed by solid large-firm assurance experience, the firm delivers hands-on execution and technical precision for growing businesses and cross-border teams.
Core Services: Audit Support &amp; Financial Reviews: Pre-audit readiness, working paper compilation, ledger scrubbing, and Internal Financial Controls (IFC) testing to streamline external audit processes. 
Ind AS &amp; IFRS Reporting: Financial statement preparation, GAAP to Ind AS / IFRS convergence, accounting reconciliations, and reporting schedules.</t>
        </is>
      </c>
      <c r="D90" t="inlineStr">
        <is>
          <t>AUXPA8831C</t>
        </is>
      </c>
      <c r="E90" t="inlineStr">
        <is>
          <t>Services</t>
        </is>
      </c>
      <c r="F90" t="n">
        <v>2024</v>
      </c>
      <c r="G90" t="inlineStr">
        <is>
          <t>Ss Omnia</t>
        </is>
      </c>
      <c r="H90" t="inlineStr">
        <is>
          <t>Haryana</t>
        </is>
      </c>
      <c r="I90" t="inlineStr">
        <is>
          <t>Ss Omnia, Haryana, India</t>
        </is>
      </c>
      <c r="J90" t="n">
        <v>0</v>
      </c>
      <c r="K90" t="n">
        <v>7</v>
      </c>
      <c r="L90" t="n">
        <v>5</v>
      </c>
      <c r="M90" t="inlineStr">
        <is>
          <t>Accounting, Bookkeeping and Consultancy Services</t>
        </is>
      </c>
      <c r="N90" t="n">
        <v>0</v>
      </c>
      <c r="O90" t="inlineStr">
        <is>
          <t>http://indiausatrade.mea.gov.in/api/public/image/stream?key=profile-logos%2F20260821T120527Z-564857-4232d527-Screenshot%202026-05-27%20071258-cropped.png</t>
        </is>
      </c>
    </row>
    <row r="91">
      <c r="A91" t="inlineStr">
        <is>
          <t>5c40149c-4e6e-48c2-a45f-cf1c82ae87bb</t>
        </is>
      </c>
      <c r="B91" t="inlineStr">
        <is>
          <t>SUTRAM AYURVEDA PRIVATE LIMITED</t>
        </is>
      </c>
      <c r="D91" t="inlineStr">
        <is>
          <t>AAICC7187R</t>
        </is>
      </c>
      <c r="E91" t="inlineStr">
        <is>
          <t>Both goods and services</t>
        </is>
      </c>
      <c r="F91" t="n">
        <v>2020</v>
      </c>
      <c r="G91" t="inlineStr">
        <is>
          <t>Noida</t>
        </is>
      </c>
      <c r="H91" t="inlineStr">
        <is>
          <t>Uttar Pradesh</t>
        </is>
      </c>
      <c r="I91" t="inlineStr">
        <is>
          <t>Noida, Uttar Pradesh, India</t>
        </is>
      </c>
      <c r="J91" t="n">
        <v>0</v>
      </c>
      <c r="K91" t="n">
        <v>0</v>
      </c>
      <c r="L91" t="n">
        <v>0</v>
      </c>
      <c r="M91" t="inlineStr">
        <is>
          <t>Food Products</t>
        </is>
      </c>
      <c r="N91" t="n">
        <v>0</v>
      </c>
      <c r="O91" t="inlineStr">
        <is>
          <t>http://indiausatrade.mea.gov.in/api/public/image/stream?key=profile-logos%2F20260811T074153Z-148687-f697972f-BodyWell-Aayurveda--cropped.png</t>
        </is>
      </c>
    </row>
    <row r="92">
      <c r="A92" t="inlineStr">
        <is>
          <t>581a0de5-4932-4a45-9bc7-013052c3e1d3</t>
        </is>
      </c>
      <c r="B92" t="inlineStr">
        <is>
          <t>ZOOMERS EXIM LLP</t>
        </is>
      </c>
      <c r="C92" t="inlineStr">
        <is>
          <t>Zoomers Exim LLP is a specialized Indian exporter dedicated exclusively to Makhana (Fox Nuts) and Makhana-based products. Unlike diversified food companies, our entire product portfolio is built around this unique Indian superfood, enabling us to deliver unmatched expertise, quality, and innovation across every SKU we offer.
From premium raw and graded Makhana to roasted, flavoured, and value-added Makhana products, we provide a comprehensive range tailored for retail, private-label, and international markets. With a strong focus on quality assurance, customized packaging, and global compliance standards, we support importers, distributors, and brands with reliable supply solutions and market-ready products.
Our mission is to establish Makhana as a globally recognized superfood by bringing the finest products from India to consumers worldwide through innovation, consistency, and trusted partnerships.</t>
        </is>
      </c>
      <c r="D92" t="inlineStr">
        <is>
          <t>AADFZ4896J</t>
        </is>
      </c>
      <c r="E92" t="inlineStr">
        <is>
          <t>Goods</t>
        </is>
      </c>
      <c r="F92" t="n">
        <v>2023</v>
      </c>
      <c r="G92" t="inlineStr">
        <is>
          <t>Raipur</t>
        </is>
      </c>
      <c r="H92" t="inlineStr">
        <is>
          <t>Chhattisgarh</t>
        </is>
      </c>
      <c r="I92" t="inlineStr">
        <is>
          <t>Raipur, Chhattisgarh, India</t>
        </is>
      </c>
      <c r="J92" t="n">
        <v>0</v>
      </c>
      <c r="K92" t="n">
        <v>3</v>
      </c>
      <c r="L92" t="n">
        <v>0</v>
      </c>
      <c r="M92" t="inlineStr">
        <is>
          <t>Food Products</t>
        </is>
      </c>
      <c r="N92" t="n">
        <v>0</v>
      </c>
      <c r="O92" t="inlineStr">
        <is>
          <t>http://indiausatrade.mea.gov.in/api/public/image/stream?key=profile-logos%2F20260519T071411Z-222153-cfaff251-logo-cropped.png</t>
        </is>
      </c>
    </row>
    <row r="93">
      <c r="A93" t="inlineStr">
        <is>
          <t>5bfbaa19-685b-4ee6-8e3d-3391ea0451d2</t>
        </is>
      </c>
      <c r="B93" t="inlineStr">
        <is>
          <t>SOFT PRODIGY SYSTEM SOLUTIONS PRIVATE LIMITED</t>
        </is>
      </c>
      <c r="C93" t="inlineStr">
        <is>
          <t>SoftProdigy Systems is an AI-driven digital transformation agency and global technology partner empowering businesses to innovate, scale, and lead in the digital economy. With deep expertise across Agentic AI development, ServiceNow integration and implementation, data engineering and analytics, product engineering, quality assurance, performance marketing, and cloud services, we deliver end-to-end technology solutions tailored to each client's growth ambitions.
From intelligent automation and predictive analytics to enterprise-grade mobile and full-stack development, SoftProdigy combines cutting-edge AI capabilities with decades of engineering excellence. Our cloud migration expertise — spanning Snowflake, AWS, and multi-cloud architectures — enables organizations to build resilient, scalable infrastructure. Backed by specialized teams in IoT, CMS, and ServiceNow, we help enterprises modernize operations, accelerate go-to-market speed, and unlock measurable ROI.
Whether you're a startup scaling your first product or an enterprise reimagining legacy systems, SoftProdigy acts as a strategic technology partner — not just a vendor. We bring technical depth, industry insight, and a results-first mindset to every engagement, making us the trusted choice for businesses worldwide pursuing intelligent, future-ready digital transformation.</t>
        </is>
      </c>
      <c r="D93" t="inlineStr">
        <is>
          <t>3307002708</t>
        </is>
      </c>
      <c r="E93" t="inlineStr">
        <is>
          <t>Services</t>
        </is>
      </c>
      <c r="F93" t="n">
        <v>2006</v>
      </c>
      <c r="G93" t="inlineStr">
        <is>
          <t>Mohali</t>
        </is>
      </c>
      <c r="H93" t="inlineStr">
        <is>
          <t>Punjab</t>
        </is>
      </c>
      <c r="I93" t="inlineStr">
        <is>
          <t>Mohali, Punjab, India</t>
        </is>
      </c>
      <c r="J93" t="n">
        <v>0</v>
      </c>
      <c r="K93" t="n">
        <v>5</v>
      </c>
      <c r="L93" t="n">
        <v>5</v>
      </c>
      <c r="M93" t="inlineStr">
        <is>
          <t>Information Technology (IT &amp; ITES) Services</t>
        </is>
      </c>
      <c r="N93" t="n">
        <v>0</v>
      </c>
      <c r="O93" t="inlineStr">
        <is>
          <t>http://indiausatrade.mea.gov.in/api/public/image/stream?key=profile-logos%2F20260527T034852Z-749606-2dc359c9-Untitled%20design-cropped.png</t>
        </is>
      </c>
    </row>
    <row r="94">
      <c r="A94" t="inlineStr">
        <is>
          <t>8a51984b-fe6c-4dff-9efc-662262428f9b</t>
        </is>
      </c>
      <c r="B94" t="inlineStr">
        <is>
          <t>Oceanic Herbs</t>
        </is>
      </c>
      <c r="C94" t="inlineStr">
        <is>
          <t>Oceanic Herbs is a leading trader and exporter of medicinal herbal ingredients with expertise spanning over five decades. We have been trusted suppliers of high-quality herbal raw materials to renowned Ayurvedic and wellness companies, including The Himalayan Drug Company and Baidyanath, for more than 40 years.
We specialize in sourcing, processing, and supplying over 150 medicinal herbs obtained from the rich forests of Chhattisgarh, including the Bastar region. Our portfolio also includes five varieties of herbal oils, available in both crude and double-filtered forms.
Oceanic Herbs operates with a strong commitment to quality, compliance, and international standards. Our certifications and licenses include IEC, USFDA registration, AYUSH approval, ISO 9001, ISO 14001, ISO 45001, GMP, HACCP, and FSSAI.
Our flagship wellness brand, Heiland, was launched two years ago and is currently available in the United Kingdom, USA, Canada, and Mexico. Heiland products are inspired by traditional Indian kadha formulations and combine heritage wellness knowledge with modern consumer needs.
In addition to our own brand, we provide white-label manufacturing services for herbal wellness products including loose leaf teas, Ashwagandha capsules, Shatavari capsules, and our proprietary AYUSH-approved formulation “Abrosia,” developed to support liver wellness and help manage digestive health concerns such as IBS, acid reflux, and GERD.
With deep-rooted industry experience, ethical sourcing practices, and global expansion capabilities, Oceanic Herbs continues to strengthen its position as a trusted partner in the herbal wellness and botanical ingredients industry.</t>
        </is>
      </c>
      <c r="D94" t="inlineStr">
        <is>
          <t>AAGFO5367E</t>
        </is>
      </c>
      <c r="E94" t="inlineStr">
        <is>
          <t>Goods</t>
        </is>
      </c>
      <c r="F94" t="n">
        <v>2019</v>
      </c>
      <c r="G94" t="inlineStr">
        <is>
          <t>Raipur</t>
        </is>
      </c>
      <c r="H94" t="inlineStr">
        <is>
          <t>Chhattisgarh</t>
        </is>
      </c>
      <c r="I94" t="inlineStr">
        <is>
          <t>Raipur, Chhattisgarh, India</t>
        </is>
      </c>
      <c r="J94" t="n">
        <v>0</v>
      </c>
      <c r="K94" t="n">
        <v>5</v>
      </c>
      <c r="L94" t="n">
        <v>3</v>
      </c>
      <c r="M94" t="inlineStr">
        <is>
          <t>Food Products</t>
        </is>
      </c>
      <c r="N94" t="n">
        <v>0</v>
      </c>
      <c r="O94" t="inlineStr">
        <is>
          <t>http://indiausatrade.mea.gov.in/api/public/image/stream?key=profile-logos%2F20260518T124932Z-370630-30d125ec-52F8A84F-976D-45C3-B8DC-436E1A0F149C-cropped.png</t>
        </is>
      </c>
    </row>
    <row r="95">
      <c r="A95" t="inlineStr">
        <is>
          <t>f8638d8e-1c9c-49e1-ae45-5ab3b4504649</t>
        </is>
      </c>
      <c r="B95" t="inlineStr">
        <is>
          <t>HOUSE OF GOLD</t>
        </is>
      </c>
      <c r="C95" t="inlineStr">
        <is>
          <t xml:space="preserve">House of Gold is where heritage meets mastery. Based in Mumbai, India, we are a premier B2B gold jewelry firm specializing in finely crafted antique gold pieces that echo the richness of Indian tradition. 
We partner with leading retailers and wholesalers across India, delivering not just jewelry, but stories cast in gold. Our commitment lies in authenticity, precision and enduring design - ensuring every piece carries both cultural depth and commercial appeal. 
At House of Gold, we pride ourselves on building strong relationships with jewelers, boutiques, and distributors by offering consistency in quality, competitive pricing, and a seamless supply experience. As we expand our footprint globally, House of Gold aims to bring India's legacy of antique gold craftsmanship to international markets-bridging tradition and modern luxury, one masterpiece at a time. </t>
        </is>
      </c>
      <c r="D95" t="inlineStr">
        <is>
          <t>CPUPB2265R</t>
        </is>
      </c>
      <c r="E95" t="inlineStr">
        <is>
          <t>Goods</t>
        </is>
      </c>
      <c r="F95" t="n">
        <v>2025</v>
      </c>
      <c r="G95" t="inlineStr">
        <is>
          <t>Thane</t>
        </is>
      </c>
      <c r="H95" t="inlineStr">
        <is>
          <t>Maharashtra</t>
        </is>
      </c>
      <c r="I95" t="inlineStr">
        <is>
          <t>Thane, Maharashtra, India</t>
        </is>
      </c>
      <c r="J95" t="n">
        <v>0</v>
      </c>
      <c r="K95" t="n">
        <v>5</v>
      </c>
      <c r="L95" t="n">
        <v>5</v>
      </c>
      <c r="M95" t="inlineStr">
        <is>
          <t>Gems and Jewellery Products</t>
        </is>
      </c>
      <c r="N95" t="n">
        <v>0</v>
      </c>
    </row>
    <row r="96">
      <c r="A96" t="inlineStr">
        <is>
          <t>ea6d4d2b-80cc-4290-becc-33183f7f62b5</t>
        </is>
      </c>
      <c r="B96" t="inlineStr">
        <is>
          <t>TIAZ GLOBAL LLP</t>
        </is>
      </c>
      <c r="D96" t="inlineStr">
        <is>
          <t>AAWFT1228R</t>
        </is>
      </c>
      <c r="E96" t="inlineStr">
        <is>
          <t>Goods</t>
        </is>
      </c>
      <c r="F96" t="n">
        <v>2024</v>
      </c>
      <c r="G96" t="inlineStr">
        <is>
          <t>Palghar</t>
        </is>
      </c>
      <c r="H96" t="inlineStr">
        <is>
          <t>Maharashtra</t>
        </is>
      </c>
      <c r="I96" t="inlineStr">
        <is>
          <t>Palghar, Maharashtra, India</t>
        </is>
      </c>
      <c r="J96" t="n">
        <v>0</v>
      </c>
      <c r="K96" t="n">
        <v>5</v>
      </c>
      <c r="L96" t="n">
        <v>0</v>
      </c>
      <c r="M96" t="inlineStr">
        <is>
          <t>Others (Goods)</t>
        </is>
      </c>
      <c r="N96" t="n">
        <v>0</v>
      </c>
      <c r="O96" t="inlineStr">
        <is>
          <t>http://indiausatrade.mea.gov.in/api/public/image/stream?key=profile-logos%2F20260523T114618Z-109254-1a9740cd-TIAZ%20Global%20%2B%20Logo_no%20bg-cropped.png</t>
        </is>
      </c>
    </row>
    <row r="97">
      <c r="A97" t="inlineStr">
        <is>
          <t>7f363f03-d290-4a00-99f2-1a9067843596</t>
        </is>
      </c>
      <c r="B97" t="inlineStr">
        <is>
          <t>SUNSTREAM GLOBAL TECHNOLOGIES LLP</t>
        </is>
      </c>
      <c r="C97" t="inlineStr">
        <is>
          <t>Sunstream Global Technologies is an engineering services company with capability in Product engineering and Plant engineering services. We have been assisting companies in north America to execute engineering projects on time and with in budget. Our product engineering team provides services in Hardware design, PCB Design, Mechanical Design, Embedded design and manufacturing support. We also support in product environmental regulations including ROHS, REACH, TSCA, PFAS, Prop 65 and Conflict minerals. Our plant engineering division provides services in Piping design, Mechanical design, Electrical &amp; Instrumentation, Civil &amp; Structural design. We support North American customers to set up dedicated engineering team’s in India or set up an innovation center or execute projects based on time and material or fix price contracts. We are ISO 9001: 2015 certified and also recognised as a D&amp;B certified company.</t>
        </is>
      </c>
      <c r="D97" t="inlineStr">
        <is>
          <t>0716922347</t>
        </is>
      </c>
      <c r="E97" t="inlineStr">
        <is>
          <t>Services</t>
        </is>
      </c>
      <c r="F97" t="n">
        <v>2015</v>
      </c>
      <c r="G97" t="inlineStr">
        <is>
          <t>Bangalore</t>
        </is>
      </c>
      <c r="H97" t="inlineStr">
        <is>
          <t>Karnataka</t>
        </is>
      </c>
      <c r="I97" t="inlineStr">
        <is>
          <t>Bangalore, Karnataka, India</t>
        </is>
      </c>
      <c r="J97" t="n">
        <v>0</v>
      </c>
      <c r="K97" t="n">
        <v>6</v>
      </c>
      <c r="L97" t="n">
        <v>5</v>
      </c>
      <c r="M97" t="inlineStr">
        <is>
          <t>Information Technology (IT &amp; ITES) Services</t>
        </is>
      </c>
      <c r="N97" t="n">
        <v>0</v>
      </c>
      <c r="O97" t="inlineStr">
        <is>
          <t>http://indiausatrade.mea.gov.in/api/public/image/stream?key=profile-logos%2F20260720T080724Z-716387-53b7f190-WhatsApp%20Image%202026-07-13%20at%2014.11.56-cropped.png</t>
        </is>
      </c>
    </row>
    <row r="98">
      <c r="A98" t="inlineStr">
        <is>
          <t>9122e0f2-c642-44b4-9977-06be762e8b92</t>
        </is>
      </c>
      <c r="B98" t="inlineStr">
        <is>
          <t>GLOBAL EXPORTERS</t>
        </is>
      </c>
      <c r="C98" t="inlineStr">
        <is>
          <t>Global Exporters is a merchant exporter of high-quality leather products based in India. 
Officially registered with the Council for Leather Exports (CLE),
we specialize in crafting premium products, e.g., footwear, handbags, wallets,
or jackets tailored for global markets. We partner exclusively with compliance- verified 
manufacturers and source finished products from LWG (leather working Group) 
certified tanneries to guarantee strict environmental compliance,
consistent quality, and scalability for our global partners. Our products are made from top-grade,
ethically sourced leather, including leather types, e.g., genuine cowhide,
goat leather, or eco-friendly vegetable-tanned leather, ensuring durability and
superior finish. We combine traditional craftsmanship with modern quality standards
to meet strict international buyers' requirements. Driven by commitment, competitive pricing,
and flexible minimum order quantities (MOQs). Full OEM/ODM private- label capabilities.
We translate your custom design concepts into export- ready, retail- compliant leather product lines.
We are fully equipped and ready to manage bulk international orders with timely delivery guarantees.</t>
        </is>
      </c>
      <c r="D98" t="inlineStr">
        <is>
          <t>CUMPG8157Q</t>
        </is>
      </c>
      <c r="E98" t="inlineStr">
        <is>
          <t>Goods</t>
        </is>
      </c>
      <c r="F98" t="n">
        <v>2025</v>
      </c>
      <c r="G98" t="inlineStr">
        <is>
          <t>Vadodara</t>
        </is>
      </c>
      <c r="H98" t="inlineStr">
        <is>
          <t>Gujarat</t>
        </is>
      </c>
      <c r="I98" t="inlineStr">
        <is>
          <t>Vadodara, Gujarat, India</t>
        </is>
      </c>
      <c r="J98" t="n">
        <v>0</v>
      </c>
      <c r="K98" t="n">
        <v>5</v>
      </c>
      <c r="L98" t="n">
        <v>5</v>
      </c>
      <c r="M98" t="inlineStr">
        <is>
          <t>Leather Products</t>
        </is>
      </c>
      <c r="N98" t="n">
        <v>0</v>
      </c>
      <c r="O98" t="inlineStr">
        <is>
          <t>http://indiausatrade.mea.gov.in/api/public/image/stream?key=profile-logos%2F20260611T102710Z-786064-5601237f-logo%20manav%20001.jpg%20(3)-cropped.png</t>
        </is>
      </c>
    </row>
    <row r="99">
      <c r="A99" t="inlineStr">
        <is>
          <t>446b2af6-5d01-44e4-83f9-99b09ddad421</t>
        </is>
      </c>
      <c r="B99" t="inlineStr">
        <is>
          <t>S.A. ENTERPRISES</t>
        </is>
      </c>
      <c r="C99" t="inlineStr">
        <is>
          <t>**About S A Enterprises**
S A Enterprises is an India-based export trading company specializing in the sourcing, development, quality assurance, packaging, and global supply of handcrafted, vintage-inspired, gift, décor, and lifestyle products. Through our flagship brand **ALADEAN**, we serve customers, retailers, wholesalers, distributors, and e-commerce sellers across the United States and other international markets.
With years of experience in international trade, we bridge the gap between skilled manufacturing partners and global buyers by providing dependable sourcing solutions, consistent quality standards, and efficient export services. Our expertise lies in identifying unique products, coordinating production, implementing quality inspections, and delivering products that meet international customer expectations.
Our product portfolio includes personalized gifts, engraved brass compasses, nautical décor, sundial compass, alidade, diver's helmets,spyglass telescopes, chalice goblets, Viking drinking horns, religious gifts, spotlight floor lamps, medieval and fantasy collectibles, decorative bells, walking canes, helmets, medieval armor suits, pickelhaube leather helmets, brass cups, engraved corporate gifts, personalized brand gifts and other handcrafted lifestyle products. We continuously develop new products and custom solutions to meet evolving market trends and customer requirements.
At S A Enterprises, we understand that successful importing requires more than simply finding a supplier. Buyers need reliability, transparency, quality assurance, and a partner who can manage the complexities of production and export logistics. Our team works closely with manufacturing partners to monitor production, conduct inspections, coordinate packaging, and ensure that every shipment meets agreed specifications.
**Our Core Capabilities Include:**
• Product Sourcing &amp; Vendor Development
• Private Label &amp; OEM Manufacturing Support
• Custom Engraving &amp; Personalization Solutions
• Quality Control &amp; Pre-Shipment Inspection
• Export Documentation &amp; International Logistics Coordination
• Retail, Wholesale &amp; Bulk Supply Programs
• Product Development for E-commerce Sellers and Brands
• Gift, Décor, Lifestyle and Specialty Product Exports
We proudly serve a diverse range of customers, including importers, distributors, retail chains, gift companies, corporate gifting firms, online sellers, and specialty stores. Whether a customer requires small trial orders or large-volume shipments, our objective remains the same: to provide dependable service, competitive value, and products that create lasting customer satisfaction.
At S A Enterprises, we believe in building long-term business relationships based on trust, consistency, communication, and mutual growth. Our mission is to help international buyers access quality Indian craftsmanship while benefiting from professional export support and a customer-focused approach.
We welcome opportunities to collaborate with businesses seeking a reliable sourcing and export partner from India.</t>
        </is>
      </c>
      <c r="D99" t="inlineStr">
        <is>
          <t>6109001414</t>
        </is>
      </c>
      <c r="E99" t="inlineStr">
        <is>
          <t>Both goods and services</t>
        </is>
      </c>
      <c r="F99" t="n">
        <v>2009</v>
      </c>
      <c r="G99" t="inlineStr">
        <is>
          <t>Haridwar</t>
        </is>
      </c>
      <c r="H99" t="inlineStr">
        <is>
          <t>Uttarakhand</t>
        </is>
      </c>
      <c r="I99" t="inlineStr">
        <is>
          <t>Haridwar, Uttarakhand, India</t>
        </is>
      </c>
      <c r="J99" t="n">
        <v>0</v>
      </c>
      <c r="K99" t="n">
        <v>4</v>
      </c>
      <c r="L99" t="n">
        <v>4</v>
      </c>
      <c r="M99" t="inlineStr">
        <is>
          <t>General Trading</t>
        </is>
      </c>
      <c r="N99" t="n">
        <v>0</v>
      </c>
      <c r="O99" t="inlineStr">
        <is>
          <t>http://indiausatrade.mea.gov.in/api/public/image/stream?key=profile-logos%2F20260612T092124Z-437669-e83e5e3d-Logo-S%20A%20Enterprises-cropped.png</t>
        </is>
      </c>
    </row>
    <row r="100">
      <c r="A100" t="inlineStr">
        <is>
          <t>654458bb-7ed5-471c-a409-1e4610f0df53</t>
        </is>
      </c>
      <c r="B100" t="inlineStr">
        <is>
          <t>MALSONS POLYMERS LIMITED</t>
        </is>
      </c>
      <c r="C100" t="inlineStr">
        <is>
          <t>For over 50 years, the Pankaj brand has been a trusted name in the plastic industry, starting its journey focusing on pipes and hoses. This legacy of quality and innovation continues to evolve with time. Malsons Polymers Ltd. has introduced the Micropaulin brand for modern applications like multilayer tarpaulin, shade nets, and mulch film. Building on this commitment to growth and advanced technology, we are now proud to introduce Crosspaulin, our new line of cross-laminated multilayer tarpaulin, designed to offer superior strength and durability. Our expansive network of over 5,000 dealers across more than 16 states is a testament to the trust we have built with our partners and customers.</t>
        </is>
      </c>
      <c r="D100" t="inlineStr">
        <is>
          <t>0204021880</t>
        </is>
      </c>
      <c r="E100" t="inlineStr">
        <is>
          <t>Goods</t>
        </is>
      </c>
      <c r="F100" t="n">
        <v>1995</v>
      </c>
      <c r="G100" t="inlineStr">
        <is>
          <t>W.b.</t>
        </is>
      </c>
      <c r="H100" t="inlineStr">
        <is>
          <t>West Bengal</t>
        </is>
      </c>
      <c r="I100" t="inlineStr">
        <is>
          <t>W.b., West Bengal, India</t>
        </is>
      </c>
      <c r="J100" t="n">
        <v>0</v>
      </c>
      <c r="K100" t="n">
        <v>6</v>
      </c>
      <c r="L100" t="n">
        <v>5</v>
      </c>
      <c r="M100" t="inlineStr">
        <is>
          <t>Plastic and Allied Products</t>
        </is>
      </c>
      <c r="N100" t="n">
        <v>0</v>
      </c>
      <c r="O100" t="inlineStr">
        <is>
          <t>http://indiausatrade.mea.gov.in/api/public/image/stream?key=profile-logos%2F20260520T091611Z-639579-93c89bf1-mpl2-cropped.png</t>
        </is>
      </c>
    </row>
    <row r="101">
      <c r="A101" t="inlineStr">
        <is>
          <t>185b88c5-7caf-4c1b-9c86-0cd6a976089e</t>
        </is>
      </c>
      <c r="B101" t="inlineStr">
        <is>
          <t>MYSORE PACKAGING</t>
        </is>
      </c>
      <c r="C101" t="inlineStr">
        <is>
          <t>We are exporters of packaging materials. We cater to many sectors for their packaging. We are specialized in BOPP Tapes, Stretch Film, PP Strapping Rolls. We have option for Printed, BOPP Tapes &amp;amp; PP Strapping Rolls.</t>
        </is>
      </c>
      <c r="D101" t="inlineStr">
        <is>
          <t>BARPS1504H</t>
        </is>
      </c>
      <c r="E101" t="inlineStr">
        <is>
          <t>Goods</t>
        </is>
      </c>
      <c r="F101" t="n">
        <v>2026</v>
      </c>
      <c r="G101" t="inlineStr">
        <is>
          <t>Bengaluru Urban</t>
        </is>
      </c>
      <c r="H101" t="inlineStr">
        <is>
          <t>Karnataka</t>
        </is>
      </c>
      <c r="I101" t="inlineStr">
        <is>
          <t>Bengaluru Urban, Karnataka, India</t>
        </is>
      </c>
      <c r="J101" t="n">
        <v>0</v>
      </c>
      <c r="K101" t="n">
        <v>1</v>
      </c>
      <c r="L101" t="n">
        <v>0</v>
      </c>
      <c r="M101" t="inlineStr">
        <is>
          <t>Plastic and Allied Products</t>
        </is>
      </c>
      <c r="N101" t="n">
        <v>0</v>
      </c>
      <c r="O101" t="inlineStr">
        <is>
          <t>http://indiausatrade.mea.gov.in/api/public/image/stream?key=profile-logos%2F20260521T142458Z-761353-285e7256-WhatsApp%20Image%202026-04-01%20at%203.52.37%20PM-cropped.png</t>
        </is>
      </c>
    </row>
    <row r="102">
      <c r="A102" t="inlineStr">
        <is>
          <t>84780c68-38fe-4d7e-a2f8-7b39fab90bc3</t>
        </is>
      </c>
      <c r="B102" t="inlineStr">
        <is>
          <t>KANAHIYA OVERSEAS PRIVATE LIMITED</t>
        </is>
      </c>
      <c r="C102" t="inlineStr">
        <is>
          <t>We are manufacturer Exporter of Woven Garments &amp; Fashion Accessories from Noida. Our factory is Social compliance( BSCI).</t>
        </is>
      </c>
      <c r="D102" t="inlineStr">
        <is>
          <t>0513071571</t>
        </is>
      </c>
      <c r="E102" t="inlineStr">
        <is>
          <t>Goods</t>
        </is>
      </c>
      <c r="F102" t="n">
        <v>2006</v>
      </c>
      <c r="G102" t="inlineStr">
        <is>
          <t>South Delhi</t>
        </is>
      </c>
      <c r="H102" t="inlineStr">
        <is>
          <t>Delhi</t>
        </is>
      </c>
      <c r="I102" t="inlineStr">
        <is>
          <t>South Delhi, Delhi, India</t>
        </is>
      </c>
      <c r="J102" t="n">
        <v>0</v>
      </c>
      <c r="K102" t="n">
        <v>3</v>
      </c>
      <c r="L102" t="n">
        <v>0</v>
      </c>
      <c r="M102" t="inlineStr">
        <is>
          <t>Textile &amp; Apparel Products</t>
        </is>
      </c>
      <c r="N102" t="n">
        <v>1</v>
      </c>
    </row>
    <row r="103">
      <c r="A103" t="inlineStr">
        <is>
          <t>845bb828-9c3c-4887-b3f5-70e9e2753750</t>
        </is>
      </c>
      <c r="B103" t="inlineStr">
        <is>
          <t>AMSA EXPORTS</t>
        </is>
      </c>
      <c r="C103" t="inlineStr">
        <is>
          <t>We introduce ourselves that we AMSA EXPORTS are mainly focusing on manufacturing and exporting of quality products of Home Furnishings residing at KARUR, INDIA. which was established in the year of  2004 striving for success in everywhere. We prove ourselves in achieving the motto of timely delivering, innovative and quality products. We have the skilled designers who have the knowledge to deliver creative designs according to the marketing trends and forecasts.
	Run by young entrepreneur Mr. R. Pradeep. Who has a passion towards his business.
We partner with leading retailers across the USA, UK, Japan, and Germany, delivering consistent quality, competitive pricing, and reliable on-time shipments.
What sets us apart:
•	End-to-end manufacturing – strong control over quality, cost, and timelines
•	Sustainable &amp;amp; certified production – GOTS, OEKO-TEX, GRS, OCS, FAIRTRADE, SEDEX, CE, CTPAT compliant
•	Flexible MOQs &amp;amp; custom development – tailored designs, private label support, fast sampling
•	Proven scalability – capable of handling large seasonal volumes with short lead times</t>
        </is>
      </c>
      <c r="D103" t="inlineStr">
        <is>
          <t>3204002080</t>
        </is>
      </c>
      <c r="E103" t="inlineStr">
        <is>
          <t>Both goods and services</t>
        </is>
      </c>
      <c r="F103" t="n">
        <v>2004</v>
      </c>
      <c r="G103" t="inlineStr">
        <is>
          <t>Ogft</t>
        </is>
      </c>
      <c r="H103" t="inlineStr">
        <is>
          <t>Tamil Nadu</t>
        </is>
      </c>
      <c r="I103" t="inlineStr">
        <is>
          <t>Ogft, Tamil Nadu, India</t>
        </is>
      </c>
      <c r="J103" t="n">
        <v>0</v>
      </c>
      <c r="K103" t="n">
        <v>11</v>
      </c>
      <c r="L103" t="n">
        <v>0</v>
      </c>
      <c r="M103" t="inlineStr">
        <is>
          <t>Textile &amp; Apparel Products</t>
        </is>
      </c>
      <c r="N103" t="n">
        <v>1</v>
      </c>
      <c r="O103" t="inlineStr">
        <is>
          <t>http://indiausatrade.mea.gov.in/api/public/image/stream?key=profile-logos%2F20260508T065512Z-272454-142a23c9-logo%203-cropped.png</t>
        </is>
      </c>
    </row>
    <row r="104">
      <c r="A104" t="inlineStr">
        <is>
          <t>45369aeb-bef7-4ec7-b5c3-962c1927071b</t>
        </is>
      </c>
      <c r="B104" t="inlineStr">
        <is>
          <t>NIROGAM INDIA PRIVATE LIMITED</t>
        </is>
      </c>
      <c r="C104" t="inlineStr">
        <is>
          <t>Nirogam is an online Ayurveda supplements marketing company. It has been marketing Ayurvedic supplements all over India and abroad for more than 10 years. We’re on a mission to help people benefit from this 5,000-year life-changing tradition and make it work for a modern way of life
Through an ideal blend of technology with Ayurveda, Nirogam markets supplements that are convenient &amp; accessible to all via the internet. These are sold via its own website, online e-commerce marketplaces and to some business clients.
Currently, Nirogam’s largest markets are in the US and India. The company offers personalized Ayurvedic consultations conducted by experienced practitioners. These consultations involve a detailed analysis of an individual's constitution and health concerns, leading to tailored recommendations for lifestyle changes, dietary adjustments, and specific Ayurvedic remedies.</t>
        </is>
      </c>
      <c r="D104" t="inlineStr">
        <is>
          <t>0512043132</t>
        </is>
      </c>
      <c r="E104" t="inlineStr">
        <is>
          <t>Goods</t>
        </is>
      </c>
      <c r="F104" t="n">
        <v>2012</v>
      </c>
      <c r="G104" t="inlineStr">
        <is>
          <t>South Delhi</t>
        </is>
      </c>
      <c r="H104" t="inlineStr">
        <is>
          <t>Delhi</t>
        </is>
      </c>
      <c r="I104" t="inlineStr">
        <is>
          <t>South Delhi, Delhi, India</t>
        </is>
      </c>
      <c r="J104" t="n">
        <v>0</v>
      </c>
      <c r="K104" t="n">
        <v>3</v>
      </c>
      <c r="L104" t="n">
        <v>3</v>
      </c>
      <c r="M104" t="inlineStr">
        <is>
          <t>Others (Goods)</t>
        </is>
      </c>
      <c r="N104" t="n">
        <v>0</v>
      </c>
      <c r="O104" t="inlineStr">
        <is>
          <t>http://indiausatrade.mea.gov.in/api/public/image/stream?key=profile-logos%2F20260707T041453Z-646923-8441e35e-logo-cropped.png</t>
        </is>
      </c>
    </row>
    <row r="105">
      <c r="A105" t="inlineStr">
        <is>
          <t>a0434c83-7a67-4dc5-ba5b-1187076adae1</t>
        </is>
      </c>
      <c r="B105" t="inlineStr">
        <is>
          <t>PURELLO ORGANICS PRIVATE LIMITED</t>
        </is>
      </c>
      <c r="C105" t="inlineStr">
        <is>
          <t>Purello Organics is a certified organic exporter today and is simultaneously building an AI-operated farming ecosystem for tomorrow. The aim is simple: reduce variability in agriculture, improve supply consistency, strengthen quality, and create greater confidence for global buyers over time.</t>
        </is>
      </c>
      <c r="D105" t="inlineStr">
        <is>
          <t>AAQCP6574K</t>
        </is>
      </c>
      <c r="E105" t="inlineStr">
        <is>
          <t>Goods</t>
        </is>
      </c>
      <c r="F105" t="n">
        <v>2026</v>
      </c>
      <c r="G105" t="inlineStr">
        <is>
          <t>Ahmedabad</t>
        </is>
      </c>
      <c r="H105" t="inlineStr">
        <is>
          <t>Gujarat</t>
        </is>
      </c>
      <c r="I105" t="inlineStr">
        <is>
          <t>Ahmedabad, Gujarat, India</t>
        </is>
      </c>
      <c r="J105" t="n">
        <v>0</v>
      </c>
      <c r="K105" t="n">
        <v>2</v>
      </c>
      <c r="L105" t="n">
        <v>0</v>
      </c>
      <c r="M105" t="inlineStr">
        <is>
          <t>Agricultural or Allied Products</t>
        </is>
      </c>
      <c r="N105" t="n">
        <v>0</v>
      </c>
      <c r="O105" t="inlineStr">
        <is>
          <t>http://indiausatrade.mea.gov.in/api/public/image/stream?key=profile-logos%2F20260515T093707Z-464073-28ef15c7-purello-logo-cropped.png</t>
        </is>
      </c>
    </row>
    <row r="106">
      <c r="A106" t="inlineStr">
        <is>
          <t>93576f7d-cf59-449d-911c-1ac576b0575f</t>
        </is>
      </c>
      <c r="B106" t="inlineStr">
        <is>
          <t>Varnya Exports</t>
        </is>
      </c>
      <c r="C106" t="inlineStr">
        <is>
          <t>Varnya Exports is an India-based export company specializing in premium agricultural products and handcrafted textiles.
We focus on sourcing directly from origin regions such as Kerala, Tamil Nadu, Andhra Pradesh, Telangana and Kashmir, ensuring consistent quality, traceability, and export-grade processing.
Our product portfolio includes high-curcumin turmeric, black pepper, cumin, cardamom and Dry Red chillies and handcrafted Kashmiri crewel and aari embroidery products under our brand House of Varnya. We provide organic spices as well.
We work closely with certified suppliers and follow international compliance standards for quality, packaging, and documentation.
Our goal is to build long-term partnerships with global buyers through reliability, transparency, and consistent quality.</t>
        </is>
      </c>
      <c r="D106" t="inlineStr">
        <is>
          <t>AAQPL1169D</t>
        </is>
      </c>
      <c r="E106" t="inlineStr">
        <is>
          <t>Goods</t>
        </is>
      </c>
      <c r="F106" t="n">
        <v>2025</v>
      </c>
      <c r="G106" t="inlineStr">
        <is>
          <t>Rangareddy</t>
        </is>
      </c>
      <c r="H106" t="inlineStr">
        <is>
          <t>Telangana</t>
        </is>
      </c>
      <c r="I106" t="inlineStr">
        <is>
          <t>Rangareddy, Telangana, India</t>
        </is>
      </c>
      <c r="J106" t="n">
        <v>0</v>
      </c>
      <c r="K106" t="n">
        <v>3</v>
      </c>
      <c r="L106" t="n">
        <v>3</v>
      </c>
      <c r="M106" t="inlineStr">
        <is>
          <t>Agricultural or Allied Products</t>
        </is>
      </c>
      <c r="N106" t="n">
        <v>0</v>
      </c>
      <c r="O106" t="inlineStr">
        <is>
          <t>http://indiausatrade.mea.gov.in/api/public/image/stream?key=profile-logos%2F20260514T134405Z-107808-3d3f6a34-Varnya_Logo-cropped.png</t>
        </is>
      </c>
    </row>
    <row r="107">
      <c r="A107" t="inlineStr">
        <is>
          <t>d19aec8f-9152-42bb-a568-3708be4a237c</t>
        </is>
      </c>
      <c r="B107" t="inlineStr">
        <is>
          <t>RECORN FOODS PRIVATE LIMITED</t>
        </is>
      </c>
      <c r="C107" t="inlineStr">
        <is>
          <t>Makino, a brand of Recorn Foods Pvt. Ltd., is an innovative Indian snack food manufacturer committed to delivering premium-quality, globally inspired snacks. Founded with the vision of introducing authentic corn-based and nut-based snacks to the Indian market, Makino combines modern manufacturing technology with carefully selected ingredients to create products that offer exceptional taste, crunch, and quality.
Our product portfolio includes Nacho Chips, Corn Munch, Super Nachos, Roasted Peanuts, and other innovative snack products, with new categories continually being introduced to meet evolving consumer preferences. Makino's products are made using high-quality ingredients, including Non-GMO, and feature attributes such as gluten-free options, zero cholesterol, and reduced oil content across selected product ranges.
Operating from a state-of-the-art manufacturing facility in Gujarat, India, Makino serves both domestic and international markets with a strong focus on quality, innovation, and food safety. The company is dedicated to developing snacks that blend international inspiration with flavors tailored to diverse consumer tastes, making Makino a trusted partner for distributors, retailers, and private label opportunities worldwide.
Makino welcomes importers, distributors, retail chains, and strategic partners across the United States and global markets to bring premium Indian-made snacks to consumers worldwide.</t>
        </is>
      </c>
      <c r="D107" t="inlineStr">
        <is>
          <t>0816910464</t>
        </is>
      </c>
      <c r="E107" t="inlineStr">
        <is>
          <t>Goods</t>
        </is>
      </c>
      <c r="F107" t="n">
        <v>2016</v>
      </c>
      <c r="G107" t="inlineStr">
        <is>
          <t>Prantij</t>
        </is>
      </c>
      <c r="H107" t="inlineStr">
        <is>
          <t>Gujarat</t>
        </is>
      </c>
      <c r="I107" t="inlineStr">
        <is>
          <t>Prantij, Gujarat, India</t>
        </is>
      </c>
      <c r="J107" t="n">
        <v>0</v>
      </c>
      <c r="K107" t="n">
        <v>4</v>
      </c>
      <c r="L107" t="n">
        <v>4</v>
      </c>
      <c r="M107" t="inlineStr">
        <is>
          <t>Food Products</t>
        </is>
      </c>
      <c r="N107" t="n">
        <v>0</v>
      </c>
      <c r="O107" t="inlineStr">
        <is>
          <t>http://indiausatrade.mea.gov.in/api/public/image/stream?key=profile-logos%2F20260801T211457Z-484589-fcbee3a4-Makino%20new%20logo%20with%20space_Final%20Logo-cropped.png</t>
        </is>
      </c>
    </row>
    <row r="108">
      <c r="A108" t="inlineStr">
        <is>
          <t>1e3ebd62-9b15-4c03-ad5c-9188adf42884</t>
        </is>
      </c>
      <c r="B108" t="inlineStr">
        <is>
          <t>DUSONS MEDICARE LLP</t>
        </is>
      </c>
      <c r="C108" t="inlineStr">
        <is>
          <t>Dusons Medicare LLP is an Indian medical-device manufacturing company focused on producing reliable, high-quality and cost-effective medical disposables for hospitals, healthcare institutions, laboratories and distribution partners.
The company’s product portfolio includes blood collection tubes, IV infusion sets, IV cannulas, Foley catheters, suction catheters, Ryles tubes, feeding tubes, Yankauer suction sets, three-way stopcocks, urine containers and other healthcare consumables. Supported by modern manufacturing infrastructure and quality-controlled processes, Dusons Medicare serves domestic and international markets through institutional supply, distribution and OEM/private-label partnerships.
Driven by the principles of innovation, quality and care, Dusons Medicare aims to strengthen India’s medical-device manufacturing ecosystem by promoting localisation, dependable supply and accessible healthcare solutions.</t>
        </is>
      </c>
      <c r="D108" t="inlineStr">
        <is>
          <t>AAVFD5875B</t>
        </is>
      </c>
      <c r="E108" t="inlineStr">
        <is>
          <t>Goods</t>
        </is>
      </c>
      <c r="F108" t="n">
        <v>2023</v>
      </c>
      <c r="G108" t="inlineStr">
        <is>
          <t>Arvalli</t>
        </is>
      </c>
      <c r="H108" t="inlineStr">
        <is>
          <t>Gujarat</t>
        </is>
      </c>
      <c r="I108" t="inlineStr">
        <is>
          <t>Arvalli, Gujarat, India</t>
        </is>
      </c>
      <c r="J108" t="n">
        <v>0</v>
      </c>
      <c r="K108" t="n">
        <v>3</v>
      </c>
      <c r="L108" t="n">
        <v>3</v>
      </c>
      <c r="M108" t="inlineStr">
        <is>
          <t>Medical or Surgical Instruments</t>
        </is>
      </c>
      <c r="N108" t="n">
        <v>0</v>
      </c>
      <c r="O108" t="inlineStr">
        <is>
          <t>http://indiausatrade.mea.gov.in/api/public/image/stream?key=profile-logos%2F20260810T054502Z-795185-1a4ccab1-Dusons%20Logo-cropped.png</t>
        </is>
      </c>
    </row>
    <row r="109">
      <c r="A109" t="inlineStr">
        <is>
          <t>109091f9-87a9-410f-a6e2-7b8e12415180</t>
        </is>
      </c>
      <c r="B109" t="inlineStr">
        <is>
          <t>MAHESHWAR ENTERPRISE</t>
        </is>
      </c>
      <c r="C109" t="inlineStr">
        <is>
          <t>Maheshwar Enterprise is a premier manufacturer, wholesaler, and exporter of high-quality architectural hardware, premium furniture fittings, and luxury bath accessories. Based in the industrial hub of Surat, Gujarat, India, the company has built a reputation for blending precise engineering with contemporary design. Operating under recognized brands like NGB Hardware catalog series, the company serves both domestic markets and international trade channels, with a strong focus on high-end commercial and residential segments.
Founder / Key Management: Ravi Bhuva
Headquarters: Surat, Gujarat, India (395010)
Brand :"NGB: Hardware"
Core Product Offerings
We specialize in producing elite hardware solutions that serve as the perfect finishing touch for modern interiors. Our extensive portfolio includes:
Premium Furniture Handles &amp; Knobs: Luxury cabinet pulls, wardrobe handles, and custom knobs available in advanced dual-tone profiles (e.g., Glossy Rose Gold with Matte Black, Full Matte Black finishes).
Architectural Hardware Fittings: High-durability glass fittings, hinges, and structural components designed for seamless functionality.
Luxury Bath Accessories: Sophisticated, moisture-resistant bathroom fixtures that combine aesthetic elegance with everyday utility.
Manufacturing &amp; Quality Standards
At Maheshwar Enterprise, production quality is driven by state-of-the-art machinery and meticulous surface-finishing technologies. Our manufacturing process ensures absolute consistency across high-volume orders.
Advanced Engineering: Utilization of precise Vertical Machining Center (VMC) cutting for clean lines, exact geometric profiles, and flawless knurling patterns.
Premium Surface Finishes: Specialization in Physical Vapor Deposition (PVD) coatings (including high-demand glossy rose gold and chrome), precise anodizing, and durable powder-coated matte finishes.
Custom Packaging: Products are dispatched in premium, brand-aligned packaging designed to protect high-finish surfaces during transit while elevating the unboxing experience for retail retailers and end consumers.
Target Markets &amp; Export Capabilities
While maintaining a robust wholesale network across India, Maheshwar Enterprise is structurally equipped for international trade, offering streamlined export solutions tailored to:
The Middle East Market: Providing luxury-tier designs perfectly suited for wholesalers, importers, and large-scale real estate developers across the Gulf region.
Global Supply Chains: Scalable production capacity capable of meeting the strict delivery timelines and quality benchmarks required by international distributors and architectural consultants.
Corporate Contact &amp; Business Channels
Corporate Address: No. 15, Radha Mandir Shopping Center, Surat - 395010, Gujarat, India
Primary Contact Lines: +91 73838 29224 
Primary Contact Mail Address: maheshwarenterprise9224@gmail.com 
Digital Presence: Active product showcases on Instagram, Pinterest, and official digital catalogs under the NGB Hardware portfolios.</t>
        </is>
      </c>
      <c r="D109" t="inlineStr">
        <is>
          <t>DYFPB0639J</t>
        </is>
      </c>
      <c r="E109" t="inlineStr">
        <is>
          <t>Goods</t>
        </is>
      </c>
      <c r="F109" t="n">
        <v>2021</v>
      </c>
      <c r="G109" t="inlineStr">
        <is>
          <t>Surat</t>
        </is>
      </c>
      <c r="H109" t="inlineStr">
        <is>
          <t>Gujarat</t>
        </is>
      </c>
      <c r="I109" t="inlineStr">
        <is>
          <t>Surat, Gujarat, India</t>
        </is>
      </c>
      <c r="J109" t="n">
        <v>0</v>
      </c>
      <c r="K109" t="n">
        <v>8</v>
      </c>
      <c r="L109" t="n">
        <v>3</v>
      </c>
      <c r="M109" t="inlineStr">
        <is>
          <t>Others (Goods)</t>
        </is>
      </c>
      <c r="N109" t="n">
        <v>0</v>
      </c>
      <c r="O109" t="inlineStr">
        <is>
          <t>http://indiausatrade.mea.gov.in/api/public/image/stream?key=profile-logos%2F20260525T073317Z-995042-038ebb7f-MAHESH-01-cropped.png</t>
        </is>
      </c>
    </row>
    <row r="110">
      <c r="A110" t="inlineStr">
        <is>
          <t>66835012-a0b4-4f04-bd94-2ed049c51bb1</t>
        </is>
      </c>
      <c r="B110" t="inlineStr">
        <is>
          <t>OM ENGINEERING</t>
        </is>
      </c>
      <c r="C110" t="inlineStr">
        <is>
          <t>We are IATF 16949:2016 and ISO 9001:2015 Certified Manufacturer &amp; Suppliers of Ferrous &amp; Non-Ferrous Machined Components machined from Castings, Forgings and Bar-Stock as per customer's designs. We are also supplying Sub-Assemblies.</t>
        </is>
      </c>
      <c r="D110" t="inlineStr">
        <is>
          <t>2407007484</t>
        </is>
      </c>
      <c r="E110" t="inlineStr">
        <is>
          <t>Goods</t>
        </is>
      </c>
      <c r="F110" t="n">
        <v>2008</v>
      </c>
      <c r="G110" t="inlineStr">
        <is>
          <t>Rajkot</t>
        </is>
      </c>
      <c r="H110" t="inlineStr">
        <is>
          <t>Gujarat</t>
        </is>
      </c>
      <c r="I110" t="inlineStr">
        <is>
          <t>Rajkot, Gujarat, India</t>
        </is>
      </c>
      <c r="J110" t="n">
        <v>0</v>
      </c>
      <c r="K110" t="n">
        <v>5</v>
      </c>
      <c r="L110" t="n">
        <v>4</v>
      </c>
      <c r="M110" t="inlineStr">
        <is>
          <t>Engineering Products</t>
        </is>
      </c>
      <c r="N110" t="n">
        <v>0</v>
      </c>
      <c r="O110" t="inlineStr">
        <is>
          <t>http://indiausatrade.mea.gov.in/api/public/image/stream?key=profile-logos%2F20260512T115618Z-100936-8b1c973f-Small_Logo-Om-cropped.png</t>
        </is>
      </c>
    </row>
    <row r="111">
      <c r="A111" t="inlineStr">
        <is>
          <t>f8abdb37-1474-4b2f-baaf-124d758d9f94</t>
        </is>
      </c>
      <c r="B111" t="inlineStr">
        <is>
          <t>RAJMUDI ORGANICS PRIVATE LIMITED</t>
        </is>
      </c>
      <c r="C111" t="inlineStr">
        <is>
          <t>Welcome to Rajamudi Organics – your go-to destination for all things organic!
We are a passionate and dedicated team, committed to bringing you the best quality organic products that are not only good for you but also for the environment. At Rajamudi Organics, we believe in the power of nature and its ability to nourish our bodies and heal our planet.
Our journey began with a simple vision – to promote sustainable and holistic living through organic farming practices.
From sourcing our ingredients from local farmers to using eco-friendly packaging, we strive to create a positive impact on the environment. Our products are free from harmful chemicals and pesticides.
Our Vision: A Healthier Nation
At Rajamudi Organics, our vision is to preserve and promote ancient agricultural methodologies while empowering farmers and nurturing the land. We are committed to training and supporting our farming communities in sustainable organic practices, ensuring that the wisdom of our ancestors lives on. Through our handcrafted, organic products, we strive to make the nation healthier and more sustainable. We believe that every product we create is a step towards a better future—one that honors our farmers, enriches our communities, and contributes to the well-being of every household in India.
Why Choose Rajamudi Organics?
• 100% Organic and Chemical-Free: Pure, natural products without any additives.
• Support for Local Farmers: Directly sourced from sustainable farms.
• Preserving Ancient Methods: Traditional practices that respect the land.
• Handcrafted Quality: Authentic taste and unmatched freshness.
Our Mission
At Rajamudi Organics Pvt Ltd, our mission is to breathe life into the rich tapestry of India's agrarian legacy by bridging the gap between timeless traditions and contemporary needs. We are dedicated to curating and delivering products that not only uphold the purity and essence of our land but also resonate with global sustainability and health paradigms. Our endeavor is to consistently ensure that every grain, spice, and product that carries the Rajamudi name stands as a beacon of quality, authenticity, and trust. As we journey forward, our commitment remains unwavering: to celebrate, nurture, and share the unparalleled wealth of India's agricultural heritage with the world, one harvest at a time.
Wide Range of Organic Products
Organic Rice
Organic Pulses
Organic Spices and Herbs
Ready-to-Eat Organic Foods
Our Founder
Nagendra Kumar H, the driving force behind Rajamudi Organics Pvt Ltd, embodies the spirit of innovation rooted in tradition. His visionary approach has been instrumental in revitalizing and reintroducing India's cherished grains to the modern palette. With a profound respect for the agrarian practices of his homeland, Nagendra seamlessly marries time-tested methodologies with contemporary sustainability and health paradigms. As the CEO, he's not just leading a company but curating a movement that emphasizes purity, authenticity, and eco-consciousness. Under his leadership, Rajamudi is not merely a brand but a testament to the timeless harmony of nature and nurture.</t>
        </is>
      </c>
      <c r="D111" t="inlineStr">
        <is>
          <t>AAMCR1535J</t>
        </is>
      </c>
      <c r="E111" t="inlineStr">
        <is>
          <t>Goods</t>
        </is>
      </c>
      <c r="F111" t="n">
        <v>2022</v>
      </c>
      <c r="G111" t="inlineStr">
        <is>
          <t>Bengaluru</t>
        </is>
      </c>
      <c r="H111" t="inlineStr">
        <is>
          <t>Karnataka</t>
        </is>
      </c>
      <c r="I111" t="inlineStr">
        <is>
          <t>Bengaluru, Karnataka, India</t>
        </is>
      </c>
      <c r="J111" t="n">
        <v>0</v>
      </c>
      <c r="K111" t="n">
        <v>13</v>
      </c>
      <c r="L111" t="n">
        <v>4</v>
      </c>
      <c r="M111" t="inlineStr">
        <is>
          <t>Food Products</t>
        </is>
      </c>
      <c r="N111" t="n">
        <v>0</v>
      </c>
      <c r="O111" t="inlineStr">
        <is>
          <t>http://indiausatrade.mea.gov.in/api/public/image/stream?key=profile-logos%2F20260804T123708Z-814970-5580fef4-Rajamudi%20logo-cropped.png</t>
        </is>
      </c>
    </row>
    <row r="112">
      <c r="A112" t="inlineStr">
        <is>
          <t>b0f58089-7800-47dd-9288-871f4f113382</t>
        </is>
      </c>
      <c r="B112" t="inlineStr">
        <is>
          <t>AMBER INTERNATIONAL LLP</t>
        </is>
      </c>
      <c r="D112" t="inlineStr">
        <is>
          <t>0317517341</t>
        </is>
      </c>
      <c r="E112" t="inlineStr">
        <is>
          <t>Goods</t>
        </is>
      </c>
      <c r="F112" t="n">
        <v>2017</v>
      </c>
      <c r="G112" t="inlineStr">
        <is>
          <t>Mumbai</t>
        </is>
      </c>
      <c r="H112" t="inlineStr">
        <is>
          <t>Maharashtra</t>
        </is>
      </c>
      <c r="I112" t="inlineStr">
        <is>
          <t>Mumbai, Maharashtra, India</t>
        </is>
      </c>
      <c r="J112" t="n">
        <v>0</v>
      </c>
      <c r="K112" t="n">
        <v>4</v>
      </c>
      <c r="L112" t="n">
        <v>4</v>
      </c>
      <c r="M112" t="inlineStr">
        <is>
          <t>Textile &amp; Apparel Products</t>
        </is>
      </c>
      <c r="N112" t="n">
        <v>0</v>
      </c>
      <c r="O112" t="inlineStr">
        <is>
          <t>http://indiausatrade.mea.gov.in/api/public/image/stream?key=profile-logos%2F20260902T072333Z-735668-210652e5-Amber%20Int%20Logo-cropped.png</t>
        </is>
      </c>
    </row>
    <row r="113">
      <c r="A113" t="inlineStr">
        <is>
          <t>4d9ff906-b062-4c2f-a344-89bbfb31b647</t>
        </is>
      </c>
      <c r="B113" t="inlineStr">
        <is>
          <t>BITIYAA</t>
        </is>
      </c>
      <c r="C113" t="inlineStr">
        <is>
          <t>Navira is an Indian handloom-led lifestyle and fashion brand rooted in heritage craftsmanship, sustainable practices, and contemporary design sensibilities. We work closely with artisan communities and women weavers across India to create thoughtfully crafted textiles and garments that celebrate the richness of handmade traditions while aligning with modern global aesthetics.
Our approach combines timeless silhouettes, natural textures, and conscious production methods to create products that are both culturally meaningful and globally relevant. At Navira, we believe handloom is not just a craft tradition, but a sustainable way forward that supports artisan livelihoods, preserves indigenous knowledge, and encourages mindful consumption.
With a strong focus on ethical sourcing, slow fashion, and design authenticity, Navira aims to bridge Indian textile heritage with contemporary international markets through refined storytelling and responsible craftsmanship.</t>
        </is>
      </c>
      <c r="D113" t="inlineStr">
        <is>
          <t>ABEFB6803D</t>
        </is>
      </c>
      <c r="E113" t="inlineStr">
        <is>
          <t>Goods</t>
        </is>
      </c>
      <c r="F113" t="n">
        <v>2025</v>
      </c>
      <c r="G113" t="inlineStr">
        <is>
          <t>Khordha</t>
        </is>
      </c>
      <c r="H113" t="inlineStr">
        <is>
          <t>Odisha</t>
        </is>
      </c>
      <c r="I113" t="inlineStr">
        <is>
          <t>Khordha, Odisha, India</t>
        </is>
      </c>
      <c r="J113" t="n">
        <v>0</v>
      </c>
      <c r="K113" t="n">
        <v>4</v>
      </c>
      <c r="L113" t="n">
        <v>4</v>
      </c>
      <c r="M113" t="inlineStr">
        <is>
          <t>Handicrafts</t>
        </is>
      </c>
      <c r="N113" t="n">
        <v>0</v>
      </c>
      <c r="O113" t="inlineStr">
        <is>
          <t>http://indiausatrade.mea.gov.in/api/public/image/stream?key=profile-logos%2F20260520T070212Z-461753-892f6726-Navira%20Full%20Blue-2-cropped.png</t>
        </is>
      </c>
    </row>
    <row r="114">
      <c r="A114" t="inlineStr">
        <is>
          <t>b1a14d6f-faa0-4d71-abb9-0db5d2c71327</t>
        </is>
      </c>
      <c r="B114" t="inlineStr">
        <is>
          <t>P AND B TRACTOR SPARES PRIVATE LIMITED</t>
        </is>
      </c>
      <c r="C114" t="inlineStr">
        <is>
          <t>P&amp;B Tractor Spares Pvt. Ltd. is an Indian manufacturer and exporter of high-quality tractor and earthmoving spare parts. We specialize in precision-engineered components including pins, bushes, shafts, hydraulic parts, and customized engineering products for OEM and aftermarket applications. With a strong focus on quality, durability, competitive pricing, and timely delivery, we serve customers in domestic as well as international markets. Our company is committed to building long-term business relationships through reliable products and professional service.</t>
        </is>
      </c>
      <c r="D114" t="inlineStr">
        <is>
          <t>AAPCP9590C</t>
        </is>
      </c>
      <c r="E114" t="inlineStr">
        <is>
          <t>Goods</t>
        </is>
      </c>
      <c r="F114" t="n">
        <v>2025</v>
      </c>
      <c r="G114" t="inlineStr">
        <is>
          <t>Rajkot</t>
        </is>
      </c>
      <c r="H114" t="inlineStr">
        <is>
          <t>Gujarat</t>
        </is>
      </c>
      <c r="I114" t="inlineStr">
        <is>
          <t>Rajkot, Gujarat, India</t>
        </is>
      </c>
      <c r="J114" t="n">
        <v>0</v>
      </c>
      <c r="K114" t="n">
        <v>13</v>
      </c>
      <c r="L114" t="n">
        <v>3</v>
      </c>
      <c r="M114" t="inlineStr">
        <is>
          <t>Engineering Products</t>
        </is>
      </c>
      <c r="N114" t="n">
        <v>0</v>
      </c>
      <c r="O114" t="inlineStr">
        <is>
          <t>http://indiausatrade.mea.gov.in/api/public/image/stream?key=profile-logos%2F20260519T101020Z-917708-44353036-01-cropped.png</t>
        </is>
      </c>
    </row>
    <row r="115">
      <c r="A115" t="inlineStr">
        <is>
          <t>f4cb46f6-6527-480c-8e48-6315ef15ca55</t>
        </is>
      </c>
      <c r="B115" t="inlineStr">
        <is>
          <t>PROMETECHAI INNOVATIONS PRIVATE LIMITED</t>
        </is>
      </c>
      <c r="C115" t="inlineStr">
        <is>
          <t>PromeTechAI Innovations Pvt. Ltd., operating as PrometheanTech, is an ISO 9001 and ISO 27001 certified IT services and AI product company headquartered at Infocity, Gandhinagar, Gujarat.
We deliver enterprise Java application development, cloud engineering on AWS and Azure, applied AI and machine learning, and web and mobile product development for clients across North America, Europe, and the Gulf.
Our flagship product, PromeDocAI, is an enterprise document intelligence platform that reads, validates, and reasons over complex business documents — with compliance modules built for procurement, contracts, and trade documentation. The company is recognised under Startup India (DPIIT) and registered as an MSME under Udyam.</t>
        </is>
      </c>
      <c r="D115" t="inlineStr">
        <is>
          <t>AAPCP4939H</t>
        </is>
      </c>
      <c r="E115" t="inlineStr">
        <is>
          <t>Both goods and services</t>
        </is>
      </c>
      <c r="F115" t="n">
        <v>2025</v>
      </c>
      <c r="G115" t="inlineStr">
        <is>
          <t>Infocity</t>
        </is>
      </c>
      <c r="H115" t="inlineStr">
        <is>
          <t>Gujarat</t>
        </is>
      </c>
      <c r="I115" t="inlineStr">
        <is>
          <t>Infocity, Gujarat, India</t>
        </is>
      </c>
      <c r="J115" t="n">
        <v>0</v>
      </c>
      <c r="K115" t="n">
        <v>4</v>
      </c>
      <c r="L115" t="n">
        <v>4</v>
      </c>
      <c r="M115" t="inlineStr">
        <is>
          <t>Information Technology (IT &amp; ITES) Services</t>
        </is>
      </c>
      <c r="N115" t="n">
        <v>0</v>
      </c>
      <c r="O115" t="inlineStr">
        <is>
          <t>http://indiausatrade.mea.gov.in/api/public/image/stream?key=profile-logos%2F20260820T132222Z-780972-ab4c0db0-PrometheanTech_logo_wordmark_2500_white-cropped.png</t>
        </is>
      </c>
    </row>
    <row r="116">
      <c r="A116" t="inlineStr">
        <is>
          <t>c2faaf6c-81c0-4afa-8705-4abcc5744cbb</t>
        </is>
      </c>
      <c r="B116" t="inlineStr">
        <is>
          <t>vasudhaiva exports</t>
        </is>
      </c>
      <c r="C116" t="inlineStr">
        <is>
          <t>At Vasudhaiva Exports, we are more than just an export company—we are farmers, innovators, and global connectors. Rooted in the fertile soils of Neemuch, Madhya Pradesh, and guided by the ancient Indian philosophy of Vasudhaiva Kutumbakam—”The World is One Family”—our mission is to bring the finest agricultural products from India to the world.
Neemuch is home to Asia’s largest and the world’s second-largest agricultural market (as per the 2011 WTO report), trading over 500 herbs and medicinal crops. Blessed with exceptional geographical and climatic conditions, our region produces agricultural goods that meet the highest global standards.
Our journey began under the Farmer Producer Organization (FPO) initiative, where over 300 farmers united with a shared vision: grow together, prosper together. Supported by the Government of India, we’ve embraced modern farming techniques, scientific guidance, and stringent quality control processes. This ensures that every product we export reflects superior quality, sustainability, and care.</t>
        </is>
      </c>
      <c r="D116" t="inlineStr">
        <is>
          <t>GOCPP5553K</t>
        </is>
      </c>
      <c r="E116" t="inlineStr">
        <is>
          <t>Goods</t>
        </is>
      </c>
      <c r="F116" t="n">
        <v>2025</v>
      </c>
      <c r="G116" t="inlineStr">
        <is>
          <t>Neemuch</t>
        </is>
      </c>
      <c r="H116" t="inlineStr">
        <is>
          <t>Madhya Pradesh</t>
        </is>
      </c>
      <c r="I116" t="inlineStr">
        <is>
          <t>Neemuch, Madhya Pradesh, India</t>
        </is>
      </c>
      <c r="J116" t="n">
        <v>0</v>
      </c>
      <c r="K116" t="n">
        <v>9</v>
      </c>
      <c r="L116" t="n">
        <v>3</v>
      </c>
      <c r="M116" t="inlineStr">
        <is>
          <t>Agricultural or Allied Products</t>
        </is>
      </c>
      <c r="N116" t="n">
        <v>0</v>
      </c>
      <c r="O116" t="inlineStr">
        <is>
          <t>http://indiausatrade.mea.gov.in/api/public/image/stream?key=profile-logos%2F20260519T094506Z-823982-88f7ecf1-logoimage1-cropped.png</t>
        </is>
      </c>
    </row>
    <row r="117">
      <c r="A117" t="inlineStr">
        <is>
          <t>39813b2c-bfcc-456e-90ed-7701bb6b7cce</t>
        </is>
      </c>
      <c r="B117" t="inlineStr">
        <is>
          <t>LV EXIM</t>
        </is>
      </c>
      <c r="C117" t="inlineStr">
        <is>
          <t>Complete welding electrode manufacturing plant
Raw materials
Formula and process guidance
Installation
Commissioning
Operator training
After-sales support
Spare parts
LV EXIM is an Indian export company specializing in Welding Electrode Manufacturing Machinery and premium welding consumables for customers across global markets. We are committed to delivering reliable industrial solutions that help manufacturers establish and expand welding electrode production facilities while supplying high-performance welding products for demanding industrial applications.
Our machinery portfolio includes complete Welding Electrode Manufacturing Plants, individual production machines, installation support, technical guidance, commissioning assistance, and after-sales service. We provide customized solutions for entrepreneurs, manufacturers, and industrial companies looking to set up or modernize welding electrode manufacturing facilities.
Under our LINVIG® brand, we export high-quality welding consumables, including:
LINVIG Flux Cored Welding Wire (E71T-1)
LINVIG Stellite Grade 6 Hardfacing Welding Rod (ERCoCr-A)</t>
        </is>
      </c>
      <c r="D117" t="inlineStr">
        <is>
          <t>DWUPM4938Q</t>
        </is>
      </c>
      <c r="E117" t="inlineStr">
        <is>
          <t>Goods</t>
        </is>
      </c>
      <c r="F117" t="n">
        <v>2026</v>
      </c>
      <c r="G117" t="inlineStr">
        <is>
          <t>New Washermanpet</t>
        </is>
      </c>
      <c r="H117" t="inlineStr">
        <is>
          <t>Tamil Nadu</t>
        </is>
      </c>
      <c r="I117" t="inlineStr">
        <is>
          <t>New Washermanpet, Tamil Nadu, India</t>
        </is>
      </c>
      <c r="J117" t="n">
        <v>0</v>
      </c>
      <c r="K117" t="n">
        <v>3</v>
      </c>
      <c r="L117" t="n">
        <v>3</v>
      </c>
      <c r="M117" t="inlineStr">
        <is>
          <t>Engineering Products</t>
        </is>
      </c>
      <c r="N117" t="n">
        <v>0</v>
      </c>
      <c r="O117" t="inlineStr">
        <is>
          <t>http://indiausatrade.mea.gov.in/api/public/image/stream?key=profile-logos%2F20260702T192513Z-615908-489173b4-LV%20EXIM%20Logo-cropped.png</t>
        </is>
      </c>
    </row>
    <row r="118">
      <c r="A118" t="inlineStr">
        <is>
          <t>56951f50-b78f-444f-81bc-38c6434a25b5</t>
        </is>
      </c>
      <c r="B118" t="inlineStr">
        <is>
          <t>BLAZELS INFINITY PRIVATE LIMITED</t>
        </is>
      </c>
      <c r="D118" t="inlineStr">
        <is>
          <t>AAHCB8644D</t>
        </is>
      </c>
      <c r="E118" t="inlineStr">
        <is>
          <t>Both goods and services</t>
        </is>
      </c>
      <c r="F118" t="n">
        <v>2018</v>
      </c>
      <c r="G118" t="inlineStr">
        <is>
          <t>Jaipur</t>
        </is>
      </c>
      <c r="H118" t="inlineStr">
        <is>
          <t>Rajasthan</t>
        </is>
      </c>
      <c r="I118" t="inlineStr">
        <is>
          <t>Jaipur, Rajasthan, India</t>
        </is>
      </c>
      <c r="J118" t="n">
        <v>0</v>
      </c>
      <c r="K118" t="n">
        <v>1</v>
      </c>
      <c r="L118" t="n">
        <v>0</v>
      </c>
      <c r="M118" t="inlineStr">
        <is>
          <t>Gems and Jewellery Products</t>
        </is>
      </c>
      <c r="N118" t="n">
        <v>0</v>
      </c>
    </row>
    <row r="119">
      <c r="A119" t="inlineStr">
        <is>
          <t>ad686064-c2a5-4b15-b9d1-57c8f0d81076</t>
        </is>
      </c>
      <c r="B119" t="inlineStr">
        <is>
          <t>RIG MACVEN TRADING CORPO</t>
        </is>
      </c>
      <c r="C119" t="inlineStr">
        <is>
          <t>MACVEN - Since 1980  
The Owner Shri Suresh Ji had started the making of hand crafted shoes in the 1970's. Years spent to establish his own renowned company and name MACVEN - Since 1980
Not only making superb quality of footwear but also doing trading business as a merchant well which helps to connect with good people in business and the legacy continues with generations now even..  
Mission is always from the very beginning is to focuses on the good quality footwear made from good quality raw materials without any kind of compromises in anyways.
Taking care of health of the customers along with the fashion and luxury  by the RIGMACVEN company works on R&amp;D with depth of product knowledge &amp; look deeper inside the each and every of the footwear component and put whole concern in making of each &amp; every single pair of footwear production which can be in either of the footwear categories of Men, Women, Kids &amp; Industrial Safety Shoes by the owner Shri Suresh Ji daughter Rita
That's why it is The MACVEN - A Mark of Respect   Established in the Year 1980
Towards The MACVEN - Since 1980, The Chairman of the company Shri Suresh ji , his discipline, dedication and hard working with honesty attitude inspires, aspires, motivates his generation to continue the Legacy following the principles of his beloved, self made man and the best Father in this universe.
Our satisfactory customers who put their faith without any doubt in us we are whole heartedly thankful and grateful for their trusts and opportunities they have always giving us and continue so..</t>
        </is>
      </c>
      <c r="D119" t="inlineStr">
        <is>
          <t>ATWPG8129P</t>
        </is>
      </c>
      <c r="E119" t="inlineStr">
        <is>
          <t>Goods</t>
        </is>
      </c>
      <c r="F119" t="n">
        <v>2015</v>
      </c>
      <c r="G119" t="inlineStr">
        <is>
          <t>Sanjay Place</t>
        </is>
      </c>
      <c r="H119" t="inlineStr">
        <is>
          <t>Uttar Pradesh</t>
        </is>
      </c>
      <c r="I119" t="inlineStr">
        <is>
          <t>Sanjay Place, Uttar Pradesh, India</t>
        </is>
      </c>
      <c r="J119" t="n">
        <v>0</v>
      </c>
      <c r="K119" t="n">
        <v>4</v>
      </c>
      <c r="L119" t="n">
        <v>3</v>
      </c>
      <c r="M119" t="inlineStr">
        <is>
          <t>Leather Products</t>
        </is>
      </c>
      <c r="N119" t="n">
        <v>0</v>
      </c>
      <c r="O119" t="inlineStr">
        <is>
          <t>http://indiausatrade.mea.gov.in/api/public/image/stream?key=profile-logos%2F20260519T062757Z-137237-7e0dbb7c-IMG-20250813-WA0011-cropped.png</t>
        </is>
      </c>
    </row>
    <row r="120">
      <c r="A120" t="inlineStr">
        <is>
          <t>219d212d-bdc2-4da3-b9c9-a98291e13613</t>
        </is>
      </c>
      <c r="B120" t="inlineStr">
        <is>
          <t>RANDHIR INDUSTRIES</t>
        </is>
      </c>
      <c r="D120" t="inlineStr">
        <is>
          <t>AJJPK2164P</t>
        </is>
      </c>
      <c r="E120" t="inlineStr">
        <is>
          <t>Both goods and services</t>
        </is>
      </c>
      <c r="F120" t="n">
        <v>1992</v>
      </c>
      <c r="G120" t="inlineStr">
        <is>
          <t>Noida</t>
        </is>
      </c>
      <c r="H120" t="inlineStr">
        <is>
          <t>Uttar Pradesh</t>
        </is>
      </c>
      <c r="I120" t="inlineStr">
        <is>
          <t>Noida, Uttar Pradesh, India</t>
        </is>
      </c>
      <c r="J120" t="n">
        <v>0</v>
      </c>
      <c r="K120" t="n">
        <v>2</v>
      </c>
      <c r="L120" t="n">
        <v>0</v>
      </c>
      <c r="M120" t="inlineStr">
        <is>
          <t>Engineering Products</t>
        </is>
      </c>
      <c r="N120" t="n">
        <v>0</v>
      </c>
    </row>
    <row r="121">
      <c r="A121" t="inlineStr">
        <is>
          <t>90cd383b-3e6b-4d34-9b7a-edbda368f858</t>
        </is>
      </c>
      <c r="B121" t="inlineStr">
        <is>
          <t>HOME TEX</t>
        </is>
      </c>
      <c r="C121" t="inlineStr">
        <is>
          <t>The historic city of Panipat, popularly referred to as the “City of Weavers,” is where Hometex located its operations in 1992. The company not only offers its customers textile goods, but each item it produces becomes a family heritage. Within the firm’s extensive network of factories and offices, competent workers collaborate as a cohesive team, earning the corporation recognition as a leading manufacturer and exporter of India.
Our Vision: To establish Hometex as a trailblazing exporter of textile products and an innovator via cutting-edge products, impeccable quality and technology standards along with a strong emphasis on customer service, worldwide network and environmental responsibility.
Our Mission: To satisfy our customers with the best in class products and services by attaining the highest levels of efficiency, honesty and integrity in our daily functioning.</t>
        </is>
      </c>
      <c r="D121" t="inlineStr">
        <is>
          <t>3392000418</t>
        </is>
      </c>
      <c r="E121" t="inlineStr">
        <is>
          <t>Goods</t>
        </is>
      </c>
      <c r="F121" t="n">
        <v>1995</v>
      </c>
      <c r="G121" t="inlineStr">
        <is>
          <t>Panipat</t>
        </is>
      </c>
      <c r="H121" t="inlineStr">
        <is>
          <t>Haryana</t>
        </is>
      </c>
      <c r="I121" t="inlineStr">
        <is>
          <t>Panipat, Haryana, India</t>
        </is>
      </c>
      <c r="J121" t="n">
        <v>0</v>
      </c>
      <c r="K121" t="n">
        <v>4</v>
      </c>
      <c r="L121" t="n">
        <v>4</v>
      </c>
      <c r="M121" t="inlineStr">
        <is>
          <t>Textile &amp; Apparel Products</t>
        </is>
      </c>
      <c r="N121" t="n">
        <v>0</v>
      </c>
      <c r="O121" t="inlineStr">
        <is>
          <t>http://indiausatrade.mea.gov.in/api/public/image/stream?key=profile-logos%2F20260619T060104Z-403648-2dce9805-1596377561190-cropped.png</t>
        </is>
      </c>
    </row>
    <row r="122">
      <c r="A122" t="inlineStr">
        <is>
          <t>eecfb5b9-a329-4b06-a418-7ec995018f66</t>
        </is>
      </c>
      <c r="B122" t="inlineStr">
        <is>
          <t>BHOOJAA LIFECARE LLP</t>
        </is>
      </c>
      <c r="C122" t="inlineStr">
        <is>
          <t>BhooJaa Lifecare LLP is a progressive dental materials company committed to developing high-quality, clinically effective, and innovative solutions for modern dentistry. With a strong emphasis on consistency, safety, and performance, we provide dental professionals with products they can rely on for predictable outcomes.
Driven by research, practical insights from clinicians, and a passion for excellence, BhooJaa Lifecare is rapidly emerging as a trusted name in dental care solutions across India.</t>
        </is>
      </c>
      <c r="D122" t="inlineStr">
        <is>
          <t>ABCFB2235R</t>
        </is>
      </c>
      <c r="E122" t="inlineStr">
        <is>
          <t>Goods</t>
        </is>
      </c>
      <c r="F122" t="n">
        <v>2023</v>
      </c>
      <c r="G122" t="inlineStr">
        <is>
          <t>Gft</t>
        </is>
      </c>
      <c r="H122" t="inlineStr">
        <is>
          <t>Delhi</t>
        </is>
      </c>
      <c r="I122" t="inlineStr">
        <is>
          <t>Gft, Delhi, India</t>
        </is>
      </c>
      <c r="J122" t="n">
        <v>0</v>
      </c>
      <c r="K122" t="n">
        <v>4</v>
      </c>
      <c r="L122" t="n">
        <v>4</v>
      </c>
      <c r="M122" t="inlineStr">
        <is>
          <t>Medical or Surgical Instruments</t>
        </is>
      </c>
      <c r="N122" t="n">
        <v>0</v>
      </c>
      <c r="O122" t="inlineStr">
        <is>
          <t>http://indiausatrade.mea.gov.in/api/public/image/stream?key=profile-logos%2F20260529T110750Z-972086-1e1b6cba-CLR%20-%20Copy-cropped.png</t>
        </is>
      </c>
    </row>
    <row r="123">
      <c r="A123" t="inlineStr">
        <is>
          <t>94849497-1403-49ed-8c48-ae0a77522416</t>
        </is>
      </c>
      <c r="B123" t="inlineStr">
        <is>
          <t>BIOPURIC PRIVATE LIMITED</t>
        </is>
      </c>
      <c r="C123" t="inlineStr">
        <is>
          <t>Biopuric Enged specializes in manufacturing biodegradable bagasse products such as plates, bowls, containers, and packaging materials. These products are made using renewable resources and are fully compostable, offering a practical solution to plastic pollution. The company focuses on maintaining high standards of quality, hygiene, and performance, ensuring that its eco-friendly products meet modern needs without harming the planet. Through continuous innovation and responsible sourcing, Biopuric Enged contributes to a cleaner, greener future.</t>
        </is>
      </c>
      <c r="D123" t="inlineStr">
        <is>
          <t>AAKCB2941A</t>
        </is>
      </c>
      <c r="E123" t="inlineStr">
        <is>
          <t>Goods</t>
        </is>
      </c>
      <c r="F123" t="n">
        <v>2021</v>
      </c>
      <c r="G123" t="inlineStr">
        <is>
          <t>Rajkot</t>
        </is>
      </c>
      <c r="H123" t="inlineStr">
        <is>
          <t>Gujarat</t>
        </is>
      </c>
      <c r="I123" t="inlineStr">
        <is>
          <t>Rajkot, Gujarat, India</t>
        </is>
      </c>
      <c r="J123" t="n">
        <v>0</v>
      </c>
      <c r="K123" t="n">
        <v>1</v>
      </c>
      <c r="L123" t="n">
        <v>0</v>
      </c>
      <c r="M123" t="inlineStr">
        <is>
          <t>Paper and Paperboard &amp; Articles</t>
        </is>
      </c>
      <c r="N123" t="n">
        <v>0</v>
      </c>
      <c r="O123" t="inlineStr">
        <is>
          <t>http://indiausatrade.mea.gov.in/api/public/image/stream?key=profile-logos%2F396063064-ICON%20(1).jpg</t>
        </is>
      </c>
    </row>
    <row r="124">
      <c r="A124" t="inlineStr">
        <is>
          <t>965e0f96-f847-4c27-a188-14a38cc49b1e</t>
        </is>
      </c>
      <c r="B124" t="inlineStr">
        <is>
          <t>LEADS DIGITAL</t>
        </is>
      </c>
      <c r="C124" t="inlineStr">
        <is>
          <t>Leads Digital is an ISO 9001:2015 certified software development and digital transformation company headquartered in Kolkata, India. We help startups, SMEs, enterprises, healthcare organizations, retailers, manufacturers, and service businesses modernize operations through custom software, SaaS platforms, AI-powered solutions, and business automation systems.
Recognized with the National Business Award 2025 for Innovation in Enterprise Software Solutions, our team delivers scalable and secure technology products that improve efficiency, reduce operational costs, and accelerate business growth.
We provide end-to-end services including software consulting, UI/UX design, development, cloud deployment, quality assurance, and long-term support.
Custom Software Development:
1. Enterprise Software
2. Business Automation Systems
3. CRM Development
4. ERP Development
5. Workflow Automation
6. Internal Management Systems
SaaS Product Development:
1. Multi-Tenant SaaS Platforms
2. Subscription Management Systems
3. White-Label SaaS Solutions
4. Marketplace Platforms
5. B2B &amp; B2C Platforms
Mobile Application Development:
1. Android Applications
2. iOS Applications
3. Cross-Platform Apps
4. Enterprise Mobility Solutions
AI &amp; Automation Solutions:
1. AI Assistants
2. Chat-bots
3. Workflow Automation
4. Predictive Analytics
5. AI-Powered Business Tools
6. LLM Integrations
Web Development:
1. Corporate Websites
2. E-Commerce Platforms
3. Customer Portals
4. Progressive Web Applications
Cloud &amp; DevOps:
1. AWS Deployment
2. Azure Deployment
3. CI/CD Pipelines
4. Infrastructure Automation
5. Cloud Migration
Industries Served:
1. Healthcare &amp; Hospitals
2. Retail &amp; E-Commerce
3. Banking &amp; Financial Services
4. Manufacturing
5. Logistics &amp; Supply Chain
6. Education &amp; EdTech
7. Real Estate
8. Hospitality
9. Insurance
10. Automotive
11. Legal Services
12. Government &amp; Public Sector
13. NGOs &amp; Non-Profits
14. IT &amp; SaaS Companies
Technology Expertise:
Frontend:
ReactJS, Next.js, Angular, Vue.js
Backend:
NodeJs, NestJs, Python (Django), PHP, Laravel, .NET, Java, Golang
Mobile:
Flutter, React Native, Kotlin
Database:
PostgreSQL, MySQL, MongoDB
Cloud:
AWS, Azure, Google Cloud
AI:
OpenAI, LLM Integrations, AI Automation, RAG Systems
Why Clients Choose Us:
✓ ISO 9001:2015 Certified
✓ National Business Award 2025 Recipient
✓ 100+ Solutions Delivered
✓ End-to-End Product Development
✓ Dedicated Development Teams
✓ Long-Term Maintenance &amp; Support
✓ Enterprise Security Practices
✓ Flexible Engagement Models
Looking For:
We are actively seeking:
1. Software Development Projects
2. SaaS Product Partnerships
3. Technology Outsourcing Opportunities
4. Healthcare Software Projects
5. ERP &amp; CRM Implementation Projects
6. AI &amp; Automation Consulting Assignments
7. Strategic Technology Partnerships
8. White Label Development Partnerships
9. US Market Channel Partners
10. Joint Ventures &amp; Technology Collaborations</t>
        </is>
      </c>
      <c r="D124" t="inlineStr">
        <is>
          <t>AJLPD0163B</t>
        </is>
      </c>
      <c r="E124" t="inlineStr">
        <is>
          <t>Both goods and services</t>
        </is>
      </c>
      <c r="F124" t="n">
        <v>2023</v>
      </c>
      <c r="G124" t="inlineStr">
        <is>
          <t>West Bengal</t>
        </is>
      </c>
      <c r="H124" t="inlineStr">
        <is>
          <t>West Bengal</t>
        </is>
      </c>
      <c r="I124" t="inlineStr">
        <is>
          <t>West Bengal, West Bengal, India</t>
        </is>
      </c>
      <c r="J124" t="n">
        <v>0</v>
      </c>
      <c r="K124" t="n">
        <v>27</v>
      </c>
      <c r="L124" t="n">
        <v>4</v>
      </c>
      <c r="M124" t="inlineStr">
        <is>
          <t>Information Technology (IT &amp; ITES) Services</t>
        </is>
      </c>
      <c r="N124" t="n">
        <v>0</v>
      </c>
      <c r="O124" t="inlineStr">
        <is>
          <t>http://indiausatrade.mea.gov.in/api/public/image/stream?key=profile-logos%2F20260608T153236Z-392027-aa70ad81-leadsdigital-cropped.png</t>
        </is>
      </c>
    </row>
    <row r="125">
      <c r="A125" t="inlineStr">
        <is>
          <t>4d1c4f31-5b98-41de-ab0d-22fc04347330</t>
        </is>
      </c>
      <c r="B125" t="inlineStr">
        <is>
          <t>CONFIDE INDUSTRIES</t>
        </is>
      </c>
      <c r="C125" t="inlineStr">
        <is>
          <t>It is a self-oriented business and catering forging components since 2015, now we start operation to supply fully finished components worldwide.
Company has developed multiple parts for multiple industry sectors; it is customer focused organization and now well-known manufacture and supply of Closed Die Steel &amp; Metal Forging and Duly Finish Machined Components for domestic &amp; International requirement.</t>
        </is>
      </c>
      <c r="D125" t="inlineStr">
        <is>
          <t>AAYPO7356H</t>
        </is>
      </c>
      <c r="E125" t="inlineStr">
        <is>
          <t>Goods</t>
        </is>
      </c>
      <c r="F125" t="n">
        <v>2015</v>
      </c>
      <c r="G125" t="inlineStr">
        <is>
          <t>Rajkot</t>
        </is>
      </c>
      <c r="H125" t="inlineStr">
        <is>
          <t>Gujarat</t>
        </is>
      </c>
      <c r="I125" t="inlineStr">
        <is>
          <t>Rajkot, Gujarat, India</t>
        </is>
      </c>
      <c r="J125" t="n">
        <v>0</v>
      </c>
      <c r="K125" t="n">
        <v>3</v>
      </c>
      <c r="L125" t="n">
        <v>3</v>
      </c>
      <c r="M125" t="inlineStr">
        <is>
          <t>Engineering Products</t>
        </is>
      </c>
      <c r="N125" t="n">
        <v>0</v>
      </c>
      <c r="O125" t="inlineStr">
        <is>
          <t>http://indiausatrade.mea.gov.in/api/public/image/stream?key=profile-logos%2F20260602T105843Z-784569-1c862320-Logo-cropped.png</t>
        </is>
      </c>
    </row>
    <row r="126">
      <c r="A126" t="inlineStr">
        <is>
          <t>e313dea7-f26b-4f54-b687-4abfdcf51e4d</t>
        </is>
      </c>
      <c r="B126" t="inlineStr">
        <is>
          <t>SRP CRANE CONTROLS (INDIA) PRIVATE LIMITED</t>
        </is>
      </c>
      <c r="C126" t="inlineStr">
        <is>
          <t>SRP CRANE CONTROLS (INDIA) PRIVATE LIMITED is a renowned manufacturer and exporter of a wide range of industrial crane control solutions. With over 300+ products, including Industrial Wireless Radio Remotes, Pendant Stations, Current Collectors, Cable Trolleys, C Rail Festoon Systems, DSL Busbar System, Limit Switch, and many more. At SRP, we are dedicated to delivering the highest level of quality, reliability, customer service, and technical support to our clients. To ensure that we maintain the highest standards of excellence, we have earned several certifications, including MSME:ZED Gold, TÜV SÜD ISO 9001:2015, D-U-N-S, ISO 14001:2015. SRP CRANE CONTROLS (INDIA) PRIVATE LIMITED has a team of experienced engineers and technicians who work tirelessly to design and manufacture innovative and reliable crane control solutions. we have earned the trust of companies in India and beyond, spanning across Europe, the Middle East, Asia, and Africa, by prioritizing customer satisfaction and continually improving their  products and services.</t>
        </is>
      </c>
      <c r="D126" t="inlineStr">
        <is>
          <t>AAZCS5471M</t>
        </is>
      </c>
      <c r="E126" t="inlineStr">
        <is>
          <t>Goods</t>
        </is>
      </c>
      <c r="F126" t="n">
        <v>2017</v>
      </c>
      <c r="G126" t="inlineStr">
        <is>
          <t>Rajkot</t>
        </is>
      </c>
      <c r="H126" t="inlineStr">
        <is>
          <t>Gujarat</t>
        </is>
      </c>
      <c r="I126" t="inlineStr">
        <is>
          <t>Rajkot, Gujarat, India</t>
        </is>
      </c>
      <c r="J126" t="n">
        <v>0</v>
      </c>
      <c r="K126" t="n">
        <v>3</v>
      </c>
      <c r="L126" t="n">
        <v>3</v>
      </c>
      <c r="M126" t="inlineStr">
        <is>
          <t>Engineering Products</t>
        </is>
      </c>
      <c r="N126" t="n">
        <v>0</v>
      </c>
      <c r="O126" t="inlineStr">
        <is>
          <t>http://indiausatrade.mea.gov.in/api/public/image/stream?key=profile-logos%2F276925515-SRPLOGO.jpeg</t>
        </is>
      </c>
    </row>
    <row r="127">
      <c r="A127" t="inlineStr">
        <is>
          <t>9fc40db5-1084-4fbc-8cfc-d4a7f79dd06a</t>
        </is>
      </c>
      <c r="B127" t="inlineStr">
        <is>
          <t>AEON GARMENTS</t>
        </is>
      </c>
      <c r="C127" t="inlineStr">
        <is>
          <t>We Aeon Garments, Tirupur, India. We are a leading producer of knitted readymade garments and exporters in India for Babies, Children’s, Men’s and Women’s. We are the members of APPAREL EXPORT PROMOTION COUNCIL, INDIA.  Having well-talented teams for each department in a garment manufacturing process ensures a good quality. Our company is a one-star export house. We are having the GOTS and BCI ( Better cotton) certification.</t>
        </is>
      </c>
      <c r="D127" t="inlineStr">
        <is>
          <t>3210003866</t>
        </is>
      </c>
      <c r="E127" t="inlineStr">
        <is>
          <t>Goods</t>
        </is>
      </c>
      <c r="F127" t="n">
        <v>2010</v>
      </c>
      <c r="G127" t="inlineStr">
        <is>
          <t>Tiruppur</t>
        </is>
      </c>
      <c r="H127" t="inlineStr">
        <is>
          <t>Tamil Nadu</t>
        </is>
      </c>
      <c r="I127" t="inlineStr">
        <is>
          <t>Tiruppur, Tamil Nadu, India</t>
        </is>
      </c>
      <c r="J127" t="n">
        <v>0</v>
      </c>
      <c r="K127" t="n">
        <v>6</v>
      </c>
      <c r="L127" t="n">
        <v>0</v>
      </c>
      <c r="M127" t="inlineStr">
        <is>
          <t>Textile &amp; Apparel Products</t>
        </is>
      </c>
      <c r="N127" t="n">
        <v>0</v>
      </c>
      <c r="O127" t="inlineStr">
        <is>
          <t>http://indiausatrade.mea.gov.in/api/public/image/stream?key=profile-logos%2F20260523T122101Z-611253-8f1e88ab-LOGO%20-%20Copy%20(2)-cropped.png</t>
        </is>
      </c>
    </row>
    <row r="128">
      <c r="A128" t="inlineStr">
        <is>
          <t>a47eb4a0-1902-4865-913b-b8708bdd0b15</t>
        </is>
      </c>
      <c r="B128" t="inlineStr">
        <is>
          <t>DDEV PLASTIKS INDUSTRIES LIMITED</t>
        </is>
      </c>
      <c r="C128" t="inlineStr">
        <is>
          <t>Ddev Plastiks Industries Limited is one of India's leading polymer compound manufacturers and is the largest listed manufacturer of polymer compounds in India. The company has a legacy of over four decades in the polymer compounding business and serves customers across the wire &amp; cable, electrical, automotive, appliances, packaging, infrastructure, renewable energy, and industrial sectors. Ddev Plastiks is a leading supplier to the wires &amp; cables industry, particularly in XLPE (cross-linked polyethylene) compounds, where it is among the largest manufacturers in India. The company has also expanded into high-voltage cable compounds and halogen-free flame-retardant (HFFR) compounds, benefiting from growing investments in power transmission, renewable energy, EVs, and infrastructure.</t>
        </is>
      </c>
      <c r="D128" t="inlineStr">
        <is>
          <t>AAICD1853B</t>
        </is>
      </c>
      <c r="E128" t="inlineStr">
        <is>
          <t>Goods</t>
        </is>
      </c>
      <c r="F128" t="n">
        <v>2020</v>
      </c>
      <c r="G128" t="inlineStr">
        <is>
          <t>Kolkata</t>
        </is>
      </c>
      <c r="H128" t="inlineStr">
        <is>
          <t>West Bengal</t>
        </is>
      </c>
      <c r="I128" t="inlineStr">
        <is>
          <t>Kolkata, West Bengal, India</t>
        </is>
      </c>
      <c r="J128" t="n">
        <v>0</v>
      </c>
      <c r="K128" t="n">
        <v>1</v>
      </c>
      <c r="L128" t="n">
        <v>0</v>
      </c>
      <c r="M128" t="inlineStr">
        <is>
          <t>Plastic and Allied Products</t>
        </is>
      </c>
      <c r="N128" t="n">
        <v>1</v>
      </c>
      <c r="O128" t="inlineStr">
        <is>
          <t>http://indiausatrade.mea.gov.in/api/public/image/stream?key=profile-logos%2F20260715T070645Z-919562-d9afdfdb-DDev%20Final%20Logo%2029.4.21%20cdr%2017%20(002)-cropped.png</t>
        </is>
      </c>
    </row>
    <row r="129">
      <c r="A129" t="inlineStr">
        <is>
          <t>90506952-231d-4856-94c2-e610117d0f4f</t>
        </is>
      </c>
      <c r="B129" t="inlineStr">
        <is>
          <t>MANGLA HANDLES</t>
        </is>
      </c>
      <c r="C129" t="inlineStr">
        <is>
          <t>Mangla Handles is a leading Manufacturer and exporter of Pail Handles, Bucket Handles, wire handles. The Company is in this field for the past more than 54 Years and have a very robust Customer base in India and outside India. The Company has a very strong infrastructure and complete in- house manufacturing set up with a dedicated logistics department for providing high quality goods and services. Mangla Handles has won may prestigeous awards from the Government of India including star export award by the Ministry of Commerce and Industry, Government of India</t>
        </is>
      </c>
      <c r="D129" t="inlineStr">
        <is>
          <t>0517533642</t>
        </is>
      </c>
      <c r="E129" t="inlineStr">
        <is>
          <t>Goods</t>
        </is>
      </c>
      <c r="F129" t="n">
        <v>2017</v>
      </c>
      <c r="G129" t="inlineStr">
        <is>
          <t>North West Delhi</t>
        </is>
      </c>
      <c r="H129" t="inlineStr">
        <is>
          <t>Delhi</t>
        </is>
      </c>
      <c r="I129" t="inlineStr">
        <is>
          <t>North West Delhi, Delhi, India</t>
        </is>
      </c>
      <c r="J129" t="n">
        <v>0</v>
      </c>
      <c r="K129" t="n">
        <v>7</v>
      </c>
      <c r="L129" t="n">
        <v>3</v>
      </c>
      <c r="M129" t="inlineStr">
        <is>
          <t>Engineering Products</t>
        </is>
      </c>
      <c r="N129" t="n">
        <v>1</v>
      </c>
      <c r="O129" t="inlineStr">
        <is>
          <t>http://indiausatrade.mea.gov.in/api/public/image/stream?key=profile-logos%2F20260709T090453Z-506615-2de07a22-Mangla%20Handles-logo-cropped.png</t>
        </is>
      </c>
    </row>
    <row r="130">
      <c r="A130" t="inlineStr">
        <is>
          <t>90c3b9e4-d77b-4d9b-a51d-3c4a098fb12b</t>
        </is>
      </c>
      <c r="B130" t="inlineStr">
        <is>
          <t>RADUJA WELLNESS (OPC) PRIVATE LIMITED</t>
        </is>
      </c>
      <c r="D130" t="inlineStr">
        <is>
          <t>AAKCR1981J</t>
        </is>
      </c>
      <c r="E130" t="inlineStr">
        <is>
          <t>Goods</t>
        </is>
      </c>
      <c r="F130" t="n">
        <v>2020</v>
      </c>
      <c r="G130" t="inlineStr">
        <is>
          <t>Karnal</t>
        </is>
      </c>
      <c r="H130" t="inlineStr">
        <is>
          <t>Haryana</t>
        </is>
      </c>
      <c r="I130" t="inlineStr">
        <is>
          <t>Karnal, Haryana, India</t>
        </is>
      </c>
      <c r="J130" t="n">
        <v>0</v>
      </c>
      <c r="K130" t="n">
        <v>7</v>
      </c>
      <c r="L130" t="n">
        <v>3</v>
      </c>
      <c r="M130" t="inlineStr">
        <is>
          <t>Food Products</t>
        </is>
      </c>
      <c r="N130" t="n">
        <v>0</v>
      </c>
      <c r="O130" t="inlineStr">
        <is>
          <t>http://indiausatrade.mea.gov.in/api/public/image/stream?key=profile-logos%2F554014354-go_yogik_logo_transparent.png</t>
        </is>
      </c>
    </row>
    <row r="131">
      <c r="A131" t="inlineStr">
        <is>
          <t>bbb3bb1c-33c3-49fd-8464-3a65a40ac412</t>
        </is>
      </c>
      <c r="B131" t="inlineStr">
        <is>
          <t>SOFTUDE INFOTECH PRIVATE LIMITED</t>
        </is>
      </c>
      <c r="C131" t="inlineStr">
        <is>
          <t>Softude is a global technology consulting and software engineering company helping enterprises accelerate growth through AI, digital transformation, product engineering, and enterprise modernization. Since 2005, we have partnered with organizations across 30+ countries to build, modernize, and scale business-critical digital solutions</t>
        </is>
      </c>
      <c r="D131" t="inlineStr">
        <is>
          <t>1105005658</t>
        </is>
      </c>
      <c r="E131" t="inlineStr">
        <is>
          <t>Both goods and services</t>
        </is>
      </c>
      <c r="F131" t="n">
        <v>2005</v>
      </c>
      <c r="G131" t="inlineStr">
        <is>
          <t>Indore</t>
        </is>
      </c>
      <c r="H131" t="inlineStr">
        <is>
          <t>Madhya Pradesh</t>
        </is>
      </c>
      <c r="I131" t="inlineStr">
        <is>
          <t>Indore, Madhya Pradesh, India</t>
        </is>
      </c>
      <c r="J131" t="n">
        <v>0</v>
      </c>
      <c r="K131" t="n">
        <v>3</v>
      </c>
      <c r="L131" t="n">
        <v>3</v>
      </c>
      <c r="M131" t="inlineStr">
        <is>
          <t>Information Technology (IT &amp; ITES) Services</t>
        </is>
      </c>
      <c r="N131" t="n">
        <v>0</v>
      </c>
      <c r="O131" t="inlineStr">
        <is>
          <t>http://indiausatrade.mea.gov.in/api/public/image/stream?key=profile-logos%2F20260903T102659Z-935718-408ca189-Softude%20logo-cropped.png</t>
        </is>
      </c>
    </row>
    <row r="132">
      <c r="A132" t="inlineStr">
        <is>
          <t>61748559-4438-45cd-85d7-59db870fd968</t>
        </is>
      </c>
      <c r="B132" t="inlineStr">
        <is>
          <t>B M INDIA</t>
        </is>
      </c>
      <c r="C132" t="inlineStr">
        <is>
          <t>B M INDIA (www.bmionline.in), (instagram.com/bmi_impex), is a leading manufacturer and exporter of premium Home Décor and Handcrafted Products, specialising in metal and mixed-material collections. Established in 2004 and manufacturing unit in Moradabad, Uttar Pradesh—India's renowned Brass City—we have earned the trust of discerning retailers, wholesalers, and importers across Europe, the USA and the Middle East.
We proudly exhibit at leading international trade fairs, including IHGF Delhi Fair and Ambiente Frankfurt (Germany), where we present our latest collections, strengthen global partnerships, and stay at the forefront of international design trends. Over two decades, we have built enduring relationships with customers through integrity, transparent communication, dependable service, on-time deliveries, and consistent product quality.
Our diverse product portfolio includes tabletop décor, such as trays, bowls, candle holders, vases, planters, mirrors and many other decorative accessories, along with other interior decor, lighting and furniture. We develop curated collections for seasonal themes including Christmas, Easter, Halloween, Spring/Summer, and Autumn/Winter, keeping global design trends at the heart of every collection.
At B M INDIA, traditional craftsmanship is complemented by modern manufacturing capabilities and stringent quality standards. Our skilled artisans and experienced production team meticulously craft every product, while comprehensive quality control ensures durability, functionality, and compliance with international export requirements. Whether developing intricate decorative accents or coordinating complete lifestyle collections, we offer the flexibility, scalability, and reliability that global retailers and wholesalers value in a long-term sourcing partner.</t>
        </is>
      </c>
      <c r="D132" t="inlineStr">
        <is>
          <t>0605005907</t>
        </is>
      </c>
      <c r="E132" t="inlineStr">
        <is>
          <t>Goods</t>
        </is>
      </c>
      <c r="F132" t="n">
        <v>2004</v>
      </c>
      <c r="G132" t="inlineStr">
        <is>
          <t>Bara Bazar</t>
        </is>
      </c>
      <c r="H132" t="inlineStr">
        <is>
          <t>Uttar Pradesh</t>
        </is>
      </c>
      <c r="I132" t="inlineStr">
        <is>
          <t>Bara Bazar, Uttar Pradesh, India</t>
        </is>
      </c>
      <c r="J132" t="n">
        <v>0</v>
      </c>
      <c r="K132" t="n">
        <v>51</v>
      </c>
      <c r="L132" t="n">
        <v>3</v>
      </c>
      <c r="M132" t="inlineStr">
        <is>
          <t>Handicrafts</t>
        </is>
      </c>
      <c r="N132" t="n">
        <v>0</v>
      </c>
      <c r="O132" t="inlineStr">
        <is>
          <t>http://indiausatrade.mea.gov.in/api/public/image/stream?key=profile-logos%2F20260730T064619Z-375476-bd241d8f-BMINDIA_Logo-cropped.png</t>
        </is>
      </c>
    </row>
    <row r="133">
      <c r="A133" t="inlineStr">
        <is>
          <t>99aac097-2c29-4664-b6e3-6d5a3eb12177</t>
        </is>
      </c>
      <c r="B133" t="inlineStr">
        <is>
          <t>MANSHU SPHERE PRIVATE LIMITED</t>
        </is>
      </c>
      <c r="C133" t="inlineStr">
        <is>
          <t>Manshu Sphere Private Limited  is one of India's leading manufacturers and exporters of premium sports goods, with a manufacturing heritage dating back to 1957. Based in Jalandhar, Punjab—the sporting goods hub of India—we specialize in the design, development, and production of high-quality sports equipment for customers across the globe.
Our product portfolio includes soccer balls, rugby balls, volleyballs, basketballs, handballs, futsal balls, cricket balls, training equipment, sports accessories, fitness products, and customized promotional sports goods**. We offer OEM and private-label manufacturing, delivering products tailored to the specifications and branding requirements of international buyers.
With a strong commitment to quality, ethical manufacturing, and customer satisfaction, our production facilities operate under internationally recognized standards, including **SEDEX 4-Pillar** compliance. Our experienced team ensures consistent quality, competitive pricing, reliable delivery, and responsive customer service.
We currently export to customers across North America, Europe, the United Kingdom, Australia, the Middle East, and other international markets, serving importers, distributors, wholesalers, retailers, educational institutions, and sports organizations.
Through the India–USA Trade Facilitation Portal, we look forward to building long-term partnerships with U.S. businesses by offering innovative products, dependable manufacturing capabilities, and sustainable supply chain solutions.</t>
        </is>
      </c>
      <c r="D133" t="inlineStr">
        <is>
          <t>AANCM8192K</t>
        </is>
      </c>
      <c r="E133" t="inlineStr">
        <is>
          <t>Goods</t>
        </is>
      </c>
      <c r="F133" t="n">
        <v>2020</v>
      </c>
      <c r="G133" t="inlineStr">
        <is>
          <t>Basti Nau</t>
        </is>
      </c>
      <c r="H133" t="inlineStr">
        <is>
          <t>Punjab</t>
        </is>
      </c>
      <c r="I133" t="inlineStr">
        <is>
          <t>Basti Nau, Punjab, India</t>
        </is>
      </c>
      <c r="J133" t="n">
        <v>0</v>
      </c>
      <c r="K133" t="n">
        <v>7</v>
      </c>
      <c r="L133" t="n">
        <v>3</v>
      </c>
      <c r="M133" t="inlineStr">
        <is>
          <t>Toys &amp; Sports Goods</t>
        </is>
      </c>
      <c r="N133" t="n">
        <v>0</v>
      </c>
      <c r="O133" t="inlineStr">
        <is>
          <t>http://indiausatrade.mea.gov.in/api/public/image/stream?key=profile-logos%2F20260721T074819Z-320134-eb52b78d-belco%20logo-cropped.png</t>
        </is>
      </c>
    </row>
    <row r="134">
      <c r="A134" t="inlineStr">
        <is>
          <t>da64d2cb-6e56-4223-9eaa-a8639164c592</t>
        </is>
      </c>
      <c r="B134" t="inlineStr">
        <is>
          <t>V.R. INDUSTRIES PRIVATE LIMITED</t>
        </is>
      </c>
      <c r="C134" t="inlineStr">
        <is>
          <t>Our History V.R Industries Pvt. Ltd is an ISO 22000 Certified Company Established in 1986.
We are known to produce, process and package high quality breakfast cereals, nuts and healthy snacks. Our popular products include Cornflakes. Muesli. Porridge. Oats. Soya Chunks. Dry Fruits. Peanuts. Chickpeas and Snacks, with brand names 8AM
We are the only Indian food company with the maximum variety of breakfast cereal products, under its portfolio. Our company’s biggest strength is to sell products in the Indian Institutional market and organisations such as the Defence &amp; Paramilitary Forces, where we are a preferred brand.
We have been suppliers to Canteen Stores Department (Ministry of Defence), across more than 3200 retail outlets in India for more than two decades, our motto being. ‘Serving the Services’.
We have a modern manufacturing facility in Manesar-Gurgaon which conforms to international norms and standards. Our raw material is sourced from the best suppliers across the globe. Our principle is – Quality. Hygiene and Customer Satisfaction. We constantly focus on technology. research and innovation in order to deliver products which are healthy. nutritious and distinct in taste &amp; freshness.
Besides our presence in the Retail &amp; Modern Trade segments, we export to the Middle East and neighbouring countries. We also undertake bulk manufacturing &amp; packaging for private labels and provide distribution &amp; warehousing facilities to international brands in India.
Our mission is to make high quality global products available at competitive prices to the rapidly expanding Indian breakfast cereal market as well as being the most credible one stop shop for big brands wanting to grow their presence and market share in India</t>
        </is>
      </c>
      <c r="D134" t="inlineStr">
        <is>
          <t>0597028753</t>
        </is>
      </c>
      <c r="E134" t="inlineStr">
        <is>
          <t>Goods</t>
        </is>
      </c>
      <c r="F134" t="n">
        <v>1994</v>
      </c>
      <c r="G134" t="inlineStr">
        <is>
          <t>Gurugram</t>
        </is>
      </c>
      <c r="H134" t="inlineStr">
        <is>
          <t>Haryana</t>
        </is>
      </c>
      <c r="I134" t="inlineStr">
        <is>
          <t>Gurugram, Haryana, India</t>
        </is>
      </c>
      <c r="J134" t="n">
        <v>0</v>
      </c>
      <c r="K134" t="n">
        <v>35</v>
      </c>
      <c r="L134" t="n">
        <v>0</v>
      </c>
      <c r="M134" t="inlineStr">
        <is>
          <t>Food Products</t>
        </is>
      </c>
      <c r="N134" t="n">
        <v>0</v>
      </c>
      <c r="O134" t="inlineStr">
        <is>
          <t>http://indiausatrade.mea.gov.in/api/public/image/stream?key=profile-logos%2F526620396-8am_1%20(2).png</t>
        </is>
      </c>
    </row>
    <row r="135">
      <c r="A135" t="inlineStr">
        <is>
          <t>70d07a51-1444-4cad-88c2-86430661ac70</t>
        </is>
      </c>
      <c r="B135" t="inlineStr">
        <is>
          <t>RAD GLOBAL PRIVATE LIMITED</t>
        </is>
      </c>
      <c r="C135" t="inlineStr">
        <is>
          <t>RAD Global is a vertically integrated manufacturer and industry leader in HDPE Raschel Nets and advanced shading solutions. With a zero-waste production approach and a strong commitment to innovation, we offer both rolled goods and finished solutions for industries such as fencing, agriculture, construction, and outdoor living.
Our flagship brand, HIPPO, is India’s No.1 name in outdoor shading, trusted for durability, design, and performance. Rooted in sustainability and inclusivity, RAD Global is driven by a purpose to deliver world-class products with minimal environmental impact.
At RAD Global, we’re driven by purpose, precision, and partnerships. Our commitment to quality, transparency, and innovation is woven into every product we create. We believe our success is directly tied to the success of our customers — and that’s why we go the extra mile to deliver solutions that grow with your business. Whether it’s advanced shading, fencing, or custom-engineered fabric applications, our promise remains the same: to deliver excellence at every step, from concept to execution.
✓ We only commit to what we can confidently deliver
✓ We value long-term partnerships over short-term profits
✓ Innovation is our biggest competitive advantage
✓ Tailor-made solutions are now our core strength​
✓ The happiness and well-being of our people come first​
✓ Certified &amp; Trusted Products​
Rohan Agarwal
CEO &amp; CO FOUNDER</t>
        </is>
      </c>
      <c r="D135" t="inlineStr">
        <is>
          <t>1312009403</t>
        </is>
      </c>
      <c r="E135" t="inlineStr">
        <is>
          <t>Goods</t>
        </is>
      </c>
      <c r="F135" t="n">
        <v>2012</v>
      </c>
      <c r="G135" t="inlineStr">
        <is>
          <t>Jaipur</t>
        </is>
      </c>
      <c r="H135" t="inlineStr">
        <is>
          <t>Rajasthan</t>
        </is>
      </c>
      <c r="I135" t="inlineStr">
        <is>
          <t>Jaipur, Rajasthan, India</t>
        </is>
      </c>
      <c r="J135" t="n">
        <v>0</v>
      </c>
      <c r="K135" t="n">
        <v>4</v>
      </c>
      <c r="L135" t="n">
        <v>3</v>
      </c>
      <c r="M135" t="inlineStr">
        <is>
          <t>Textile &amp; Apparel Products</t>
        </is>
      </c>
      <c r="N135" t="n">
        <v>0</v>
      </c>
      <c r="O135" t="inlineStr">
        <is>
          <t>http://indiausatrade.mea.gov.in/api/public/image/stream?key=profile-logos%2F20260608T082949Z-153228-34089d63-RAD%20Global%20logo_v5-cropped.png</t>
        </is>
      </c>
    </row>
    <row r="136">
      <c r="A136" t="inlineStr">
        <is>
          <t>fb6d1017-978b-4b2b-8ab4-e3e2d8b4d23a</t>
        </is>
      </c>
      <c r="B136" t="inlineStr">
        <is>
          <t>LIBERTY SHOES LIMITED</t>
        </is>
      </c>
      <c r="C136" t="inlineStr">
        <is>
          <t>A Leading Force In Footwear
We, at Liberty Shoes, have been fashioning footwear, for well over 60 years, for the style-conscious people around the globe. We started our journey as a small shoe manufacturing unit in Karnal, manufacturing a humble 4 pairs a day. Today, manufacturing 50,000 pairs a day and being one of the leading manufacturers in the leather footwear industry in India, we have indeed come a long way. Be a part of the company that has ten brands that have been making for a much e­ffortless journey for its customers.
*We have 400 exclusive showrooms across the length &amp; breadth of India
*Presence in more than 25 countries around the globe
*Targeting 1000 Cr. with 1000 exclusive showrooms in India &amp; abroad</t>
        </is>
      </c>
      <c r="D136" t="inlineStr">
        <is>
          <t>3391001470</t>
        </is>
      </c>
      <c r="E136" t="inlineStr">
        <is>
          <t>Goods</t>
        </is>
      </c>
      <c r="F136" t="n">
        <v>1986</v>
      </c>
      <c r="G136" t="inlineStr">
        <is>
          <t>Liberty House</t>
        </is>
      </c>
      <c r="H136" t="inlineStr">
        <is>
          <t>Haryana</t>
        </is>
      </c>
      <c r="I136" t="inlineStr">
        <is>
          <t>Liberty House, Haryana, India</t>
        </is>
      </c>
      <c r="J136" t="n">
        <v>0</v>
      </c>
      <c r="K136" t="n">
        <v>18</v>
      </c>
      <c r="L136" t="n">
        <v>3</v>
      </c>
      <c r="M136" t="inlineStr">
        <is>
          <t>Leather Products</t>
        </is>
      </c>
      <c r="N136" t="n">
        <v>0</v>
      </c>
      <c r="O136" t="inlineStr">
        <is>
          <t>http://indiausatrade.mea.gov.in/api/public/image/stream?key=profile-logos%2F20260714T072252Z-132326-da6622c1-LZ%20Logo-1-cropped.png</t>
        </is>
      </c>
    </row>
    <row r="137">
      <c r="A137" t="inlineStr">
        <is>
          <t>46a57ea0-d196-46be-aa9c-7502a3c813f4</t>
        </is>
      </c>
      <c r="B137" t="inlineStr">
        <is>
          <t>INTER GLOBE SERVICES</t>
        </is>
      </c>
      <c r="D137" t="inlineStr">
        <is>
          <t>0388000856</t>
        </is>
      </c>
      <c r="E137" t="inlineStr">
        <is>
          <t>Goods</t>
        </is>
      </c>
      <c r="F137" t="n">
        <v>1974</v>
      </c>
      <c r="G137" t="inlineStr">
        <is>
          <t>Mumbai Suburban</t>
        </is>
      </c>
      <c r="H137" t="inlineStr">
        <is>
          <t>Maharashtra</t>
        </is>
      </c>
      <c r="I137" t="inlineStr">
        <is>
          <t>Mumbai Suburban, Maharashtra, India</t>
        </is>
      </c>
      <c r="J137" t="n">
        <v>0</v>
      </c>
      <c r="K137" t="n">
        <v>15</v>
      </c>
      <c r="L137" t="n">
        <v>0</v>
      </c>
      <c r="M137" t="inlineStr">
        <is>
          <t>Textile &amp; Apparel Products</t>
        </is>
      </c>
      <c r="N137" t="n">
        <v>0</v>
      </c>
      <c r="O137" t="inlineStr">
        <is>
          <t>http://indiausatrade.mea.gov.in/api/public/image/stream?key=profile-logos%2F970742175-IGS2.jpg</t>
        </is>
      </c>
    </row>
    <row r="138">
      <c r="A138" t="inlineStr">
        <is>
          <t>152987de-9e79-45e6-b58e-c01091997f3b</t>
        </is>
      </c>
      <c r="B138" t="inlineStr">
        <is>
          <t>SUJE TEX PRIVATE LIMITED</t>
        </is>
      </c>
      <c r="C138" t="inlineStr">
        <is>
          <t>Suje Tex Pvt. Ltd. established in the year 2008 at Surat, India, under the able leadership of Mr. Mayank Vakharia and Mr. Jitendra Vakharia with a vision to provide the best in narrow fabrics of various specifications used in the industry.
We would like to introduce ourselves as the largest manufacturers of Satin ribbons based in India with daily output capacity of 2 million meters/day. We manufacture different types of Ribbons such as Single Face ribbon, Double face ribbon, Gross grain ribbon, Organza ribbon, Nylon Ribbons, Woven edge label ribbon etc. to name a few. We manufacture the same in sizes ranging from 3 mm – 50 mm width, in various colours and also carry huge inventories of ready stocks to cater to customer’s immediate demands. We have various packing types designed as per customers’ needs, packing size ranging from 10 yards upto 1000 yards.
With a focused approach and dedicated handwork, we have been able to gain a remarkable position in this domain of satin ribbon manufacturing. Owing to our excellent management skills, we have been able to cater to needs of our valuable customers in the most efficient and timely manner.</t>
        </is>
      </c>
      <c r="D138" t="inlineStr">
        <is>
          <t>5208006235</t>
        </is>
      </c>
      <c r="E138" t="inlineStr">
        <is>
          <t>Goods</t>
        </is>
      </c>
      <c r="F138" t="n">
        <v>2008</v>
      </c>
      <c r="G138" t="inlineStr">
        <is>
          <t>.</t>
        </is>
      </c>
      <c r="H138" t="inlineStr">
        <is>
          <t>Gujarat</t>
        </is>
      </c>
      <c r="I138" t="inlineStr">
        <is>
          <t>., Gujarat, India</t>
        </is>
      </c>
      <c r="J138" t="n">
        <v>0</v>
      </c>
      <c r="K138" t="n">
        <v>11</v>
      </c>
      <c r="L138" t="n">
        <v>3</v>
      </c>
      <c r="M138" t="inlineStr">
        <is>
          <t>Textile &amp; Apparel Products</t>
        </is>
      </c>
      <c r="N138" t="n">
        <v>0</v>
      </c>
      <c r="O138" t="inlineStr">
        <is>
          <t>http://indiausatrade.mea.gov.in/api/public/image/stream?key=profile-logos%2F20260613T044437Z-879670-f09f3335-download-cropped.png</t>
        </is>
      </c>
    </row>
    <row r="139">
      <c r="A139" t="inlineStr">
        <is>
          <t>31ac99dc-f124-4bf3-856d-8cc742cfeec4</t>
        </is>
      </c>
      <c r="B139" t="inlineStr">
        <is>
          <t>MVK EXPORTS</t>
        </is>
      </c>
      <c r="C139" t="inlineStr">
        <is>
          <t>MVK Exports is an India-based export company specializing in the sourcing, processing, packaging, and international supply of premium-quality Indian spices and spice powders for global markets. The company is committed to delivering hygienically processed, export-grade products that meet international food safety standards and buyer specifications.
MVK Exports supplies a comprehensive range of Indian spice powders including turmeric powder, red chilli powder, Kashmiri chilli powder, coriander powder, cumin powder, black pepper powder, white pepper powder, ginger powder, garlic powder, onion powder, fennel powder, fenugreek powder, mustard powder, cardamom powder, cinnamon powder, clove powder, curry powder, dry mango powder (amchur), mint powder, curry leaf powder, asafoetida powder, garam masala powder, biryani masala powder, sambar powder, rasam powder, chaat masala powder, tandoori masala powder, tea masala powder, chicken masala powder, meat masala powder, fish masala powder, paneer masala powder, pav bhaji masala, kitchen king masala, and customized blended spice seasonings.
The company sources products from reputed spice-growing regions across India to ensure superior aroma, natural flavor, purity, freshness, and consistent export quality. All products undergo strict quality control procedures including cleaning, grading, grinding, hygienic processing, and export-standard packaging to meet international buyer requirements.
MVK Exports offers flexible packaging solutions including bulk industrial packaging, retail pouches, vacuum packaging, corrugated export cartons, and private label packaging based on customer specifications and destination market standards. The company supports trial orders, bulk shipments, customized labeling, and professional export documentation services for importers, wholesalers, supermarkets, food manufacturers, and food service industries worldwide.
The company is committed to maintaining high standards of quality assurance, timely shipment coordination, competitive pricing, and reliable customer support for international markets including the USA, UAE, UK, Europe, Middle East, and Asia.
Certifications &amp; Compliance
APEDA Registered Exporter
FSSAI Compliance
HACCP Food Safety Standards
Export Documentation Support
Quality Assurance Procedures</t>
        </is>
      </c>
      <c r="D139" t="inlineStr">
        <is>
          <t>BUUPV4860L</t>
        </is>
      </c>
      <c r="E139" t="inlineStr">
        <is>
          <t>Goods</t>
        </is>
      </c>
      <c r="F139" t="n">
        <v>2026</v>
      </c>
      <c r="G139" t="inlineStr">
        <is>
          <t>Medchal Malkajgiri</t>
        </is>
      </c>
      <c r="H139" t="inlineStr">
        <is>
          <t>Telangana</t>
        </is>
      </c>
      <c r="I139" t="inlineStr">
        <is>
          <t>Medchal Malkajgiri, Telangana, India</t>
        </is>
      </c>
      <c r="J139" t="n">
        <v>0</v>
      </c>
      <c r="K139" t="n">
        <v>3</v>
      </c>
      <c r="L139" t="n">
        <v>0</v>
      </c>
      <c r="M139" t="inlineStr">
        <is>
          <t>Agricultural or Allied Products</t>
        </is>
      </c>
      <c r="N139" t="n">
        <v>0</v>
      </c>
      <c r="O139" t="inlineStr">
        <is>
          <t>http://indiausatrade.mea.gov.in/api/public/image/stream?key=profile-logos%2F20260515T151043Z-992799-80b1c1f4-ChatGPT%20Image%20May%2014%2C%202026%2C%2006_39_19%20AM-cropped.png</t>
        </is>
      </c>
    </row>
    <row r="140">
      <c r="A140" t="inlineStr">
        <is>
          <t>d71fe97b-09bc-40c3-99b6-eb0f59dea1c9</t>
        </is>
      </c>
      <c r="B140" t="inlineStr">
        <is>
          <t>AVI GLOBAL PLAST PRIVATE LIMITED</t>
        </is>
      </c>
      <c r="C140" t="inlineStr">
        <is>
          <t>AVI Global Plast Pvt. Ltd. is a leading Indian manufacturer and exporter of fresh produce punnets and thermoformed packaging solutions, with over 25 years of manufacturing experience. Our extensive punnet portfolio serves berries, grapes, cherry tomatoes, kiwis, avocados, apples and other fresh produce, with solutions developed around product protection, ventilation, stacking efficiency, presentation and supply-chain performance. Beyond punnets, our thermoformed portfolio includes clamshells, heat-seal trays, flowpack trays, tamper-evident containers and custom packaging solutions for food and other applications. 
AVI also manufactures a comprehensive range of PET sheets and PVC films. Our PET portfolio includes APET, rPET with up to 100% recycled content, PETG, GAGPET, ESD and specialty structures for thermoforming and packaging applications. Our PVC portfolio includes films for pharmaceutical blister packaging, printing, box making and other specialised applications. Operating from a large-scale manufacturing facility in Daman, India, AVI has an annual PET sheet production capacity of approximately 24,000 MT and integrated capabilities across sheet extrusion, recycling, thermoforming, product development and quality control. 
AVI serves customers across 30+ countries and six continents, supporting international customers with product development, custom packaging solutions and dependable export supply. Our manufacturing and quality systems are supported by internationally recognised certifications and compliance programs, including BRCGS, ISO certifications, ISCC PLUS, SEDEX SMETA and recycled-content verification. With a strong focus on recycled PET, efficient packaging design and long-term customer partnerships, AVI works with growers, packers, distributors, food companies and packaging businesses seeking reliable packaging solutions manufactured in India.</t>
        </is>
      </c>
      <c r="D140" t="inlineStr">
        <is>
          <t>0395022886</t>
        </is>
      </c>
      <c r="E140" t="inlineStr">
        <is>
          <t>Goods</t>
        </is>
      </c>
      <c r="F140" t="n">
        <v>2001</v>
      </c>
      <c r="G140" t="inlineStr">
        <is>
          <t>Daman</t>
        </is>
      </c>
      <c r="H140" t="inlineStr">
        <is>
          <t>Dadra and Nagar Haveli and Daman and Diu</t>
        </is>
      </c>
      <c r="I140" t="inlineStr">
        <is>
          <t>Daman, Dadra and Nagar Haveli and Daman and Diu, India</t>
        </is>
      </c>
      <c r="J140" t="n">
        <v>0</v>
      </c>
      <c r="K140" t="n">
        <v>4</v>
      </c>
      <c r="L140" t="n">
        <v>3</v>
      </c>
      <c r="M140" t="inlineStr">
        <is>
          <t>Plastic and Allied Products</t>
        </is>
      </c>
      <c r="N140" t="n">
        <v>0</v>
      </c>
      <c r="O140" t="inlineStr">
        <is>
          <t>http://indiausatrade.mea.gov.in/api/public/image/stream?key=profile-logos%2F20260817T084354Z-977806-2322766b-AVI%20Global%20Plast%20vertical%20(High%20Res)-cropped.png</t>
        </is>
      </c>
    </row>
    <row r="141">
      <c r="A141" t="inlineStr">
        <is>
          <t>96c7c243-ad57-444a-ba8b-3626379ec02f</t>
        </is>
      </c>
      <c r="B141" t="inlineStr">
        <is>
          <t>DHRAX FORGE AND FITTINGS PRIVATE LIMITED</t>
        </is>
      </c>
      <c r="C141" t="inlineStr">
        <is>
          <t>DHRAX FORGE AND FITTINGS PRIVATE LIMITED.
DHRAX FORGE AND FITTINGS PVT LTD.  is an ISO 9001:2015 (TÜV NORD) certified Indian manufacturer and exporter of flanges, forged fittings, and butt-weld fittings, based in Gujarat, India. We specialize in specialty materials including Stainless Steel, Duplex, Super Duplex, Alloy Steel, Monel, Inconel, Hastelloy, Titanium, Tantalum, and SMO 254, serving the Oil &amp; Gas, Petrochemical, Power, Marine, and Process industries worldwide with precision-engineered, reliable products.
Certifications: ISO 9001:2015 (TÜV NORD)
Location: Gujarat, India
Key Markets: Oil &amp; Gas | Petrochemical | Power | Marine | Process Industries</t>
        </is>
      </c>
      <c r="D141" t="inlineStr">
        <is>
          <t>AAGCJ7862C</t>
        </is>
      </c>
      <c r="E141" t="inlineStr">
        <is>
          <t>Goods</t>
        </is>
      </c>
      <c r="F141" t="n">
        <v>2025</v>
      </c>
      <c r="G141" t="inlineStr">
        <is>
          <t>Girgaon</t>
        </is>
      </c>
      <c r="H141" t="inlineStr">
        <is>
          <t>Maharashtra</t>
        </is>
      </c>
      <c r="I141" t="inlineStr">
        <is>
          <t>Girgaon, Maharashtra, India</t>
        </is>
      </c>
      <c r="J141" t="n">
        <v>0</v>
      </c>
      <c r="K141" t="n">
        <v>3</v>
      </c>
      <c r="L141" t="n">
        <v>3</v>
      </c>
      <c r="M141" t="inlineStr">
        <is>
          <t>Metal &amp; Articles of Metal</t>
        </is>
      </c>
      <c r="N141" t="n">
        <v>0</v>
      </c>
      <c r="O141" t="inlineStr">
        <is>
          <t>http://indiausatrade.mea.gov.in/api/public/image/stream?key=profile-logos%2F20260818T094823Z-944295-038742d7-WhatsApp%20Image%202026-01-06%20at%2014.54.33-cropped.png</t>
        </is>
      </c>
    </row>
    <row r="142">
      <c r="A142" t="inlineStr">
        <is>
          <t>b9610433-c5f4-4417-9bbd-a586abb6b364</t>
        </is>
      </c>
      <c r="B142" t="inlineStr">
        <is>
          <t>IMPECCABLE GB EXIM PRIVATE LIMITED</t>
        </is>
      </c>
      <c r="C142" t="inlineStr">
        <is>
          <t>Weave &amp; Weavers is the export brand of Impeccable GB Exim Private Limited, a Hyderabad-based B2B supplier of handcrafted home goods built around Mindful, Soulful &amp; Slow Living. We work with India's traditional craft clusters — brass from Moradabad, blue pottery from Rajasthan and other mindful products from GI tagged clusters — to offer ritual and wellness pieces, tactile textiles, and grounding décor for boutique and wholesale buyers across the US, UK, EU, and Australia.
This spans ritual and wellness pieces (singing bowls, incense, meditation mats), tactile textiles for slowing down a room (macramé, table runners, cushion covers, carpets), and grounding décor in brass, wood, and hand-painted blue pottery — each made by vetted artisan workshops using regional techniques like hand-carving, hand-painting, and hand-knotting.
We supply 80+ SKUs across 10 categories on standing catalogue, with FOB pricing from Nhava Sheva (JNPT), shipping directly to boutique and wholesale buyers in the US, UK, EU, and Australia — so retailers get a curated, ready-to-order range.</t>
        </is>
      </c>
      <c r="D142" t="inlineStr">
        <is>
          <t>AAICI6122Q</t>
        </is>
      </c>
      <c r="E142" t="inlineStr">
        <is>
          <t>Goods</t>
        </is>
      </c>
      <c r="F142" t="n">
        <v>2026</v>
      </c>
      <c r="G142" t="inlineStr">
        <is>
          <t>Rangareddy</t>
        </is>
      </c>
      <c r="H142" t="inlineStr">
        <is>
          <t>Telangana</t>
        </is>
      </c>
      <c r="I142" t="inlineStr">
        <is>
          <t>Rangareddy, Telangana, India</t>
        </is>
      </c>
      <c r="J142" t="n">
        <v>0</v>
      </c>
      <c r="K142" t="n">
        <v>10</v>
      </c>
      <c r="L142" t="n">
        <v>3</v>
      </c>
      <c r="M142" t="inlineStr">
        <is>
          <t>Handicrafts</t>
        </is>
      </c>
      <c r="N142" t="n">
        <v>0</v>
      </c>
      <c r="O142" t="inlineStr">
        <is>
          <t>http://indiausatrade.mea.gov.in/api/public/image/stream?key=profile-logos%2F20260619T062944Z-221089-7ca1ed0d-Logo-cropped.png</t>
        </is>
      </c>
    </row>
    <row r="143">
      <c r="A143" t="inlineStr">
        <is>
          <t>0dcc3d51-59f9-4476-a912-a32de6c2dd04</t>
        </is>
      </c>
      <c r="B143" t="inlineStr">
        <is>
          <t>SPORTS AND SPORTS INTERNATIONAL</t>
        </is>
      </c>
      <c r="C143" t="inlineStr">
        <is>
          <t>Sports And Sports International is one of the most prominent manufacturer, supplier and exporter of an exclusively broad range of sports equipment &amp; accessories throughout the world. Our aim is to offer a range of quality sports products which can enhance the player's performance, leaving the fashion and leisure markets behind. We have been maintaining international quality standards, starting from the selection of the raw material till the time the product gets delivered. Our goal is to produce products consumers want, ship on time, and make the whole process as "trouble free" as possible.</t>
        </is>
      </c>
      <c r="D143" t="inlineStr">
        <is>
          <t>0509080103</t>
        </is>
      </c>
      <c r="E143" t="inlineStr">
        <is>
          <t>Goods</t>
        </is>
      </c>
      <c r="F143" t="n">
        <v>2010</v>
      </c>
      <c r="G143" t="inlineStr">
        <is>
          <t>Meerut</t>
        </is>
      </c>
      <c r="H143" t="inlineStr">
        <is>
          <t>Uttar Pradesh</t>
        </is>
      </c>
      <c r="I143" t="inlineStr">
        <is>
          <t>Meerut, Uttar Pradesh, India</t>
        </is>
      </c>
      <c r="J143" t="n">
        <v>0</v>
      </c>
      <c r="K143" t="n">
        <v>46</v>
      </c>
      <c r="L143" t="n">
        <v>3</v>
      </c>
      <c r="M143" t="inlineStr">
        <is>
          <t>Sports Goods</t>
        </is>
      </c>
      <c r="N143" t="n">
        <v>0</v>
      </c>
      <c r="O143" t="inlineStr">
        <is>
          <t>http://indiausatrade.mea.gov.in/api/public/image/stream?key=profile-logos%2F20260810T103843Z-966849-a88239bf-logo-cropped.png</t>
        </is>
      </c>
    </row>
    <row r="144">
      <c r="A144" t="inlineStr">
        <is>
          <t>963d4dd4-85f5-4e51-a3eb-2f02d9c81358</t>
        </is>
      </c>
      <c r="B144" t="inlineStr">
        <is>
          <t>PRE6 TECH PRIVATE LIMITED</t>
        </is>
      </c>
      <c r="C144" t="inlineStr">
        <is>
          <t>Pre6 is a manufacturing intelligence platform with proprietary high accuracy AI models that removes one of the biggest bottlenecks in shop-floor operations - the human effort of interpreting drawings &amp; CAD models to make shop-floor decisions. It transforms manufacturing workflows from manual effort into automated intelligence:</t>
        </is>
      </c>
      <c r="D144" t="inlineStr">
        <is>
          <t>AAPCP1817N</t>
        </is>
      </c>
      <c r="E144" t="inlineStr">
        <is>
          <t>Services</t>
        </is>
      </c>
      <c r="F144" t="n">
        <v>2024</v>
      </c>
      <c r="G144" t="inlineStr">
        <is>
          <t>Bengaluru Urban</t>
        </is>
      </c>
      <c r="H144" t="inlineStr">
        <is>
          <t>Karnataka</t>
        </is>
      </c>
      <c r="I144" t="inlineStr">
        <is>
          <t>Bengaluru Urban, Karnataka, India</t>
        </is>
      </c>
      <c r="J144" t="n">
        <v>0</v>
      </c>
      <c r="K144" t="n">
        <v>3</v>
      </c>
      <c r="L144" t="n">
        <v>3</v>
      </c>
      <c r="M144" t="inlineStr">
        <is>
          <t>Information Technology (IT &amp; ITES) Services</t>
        </is>
      </c>
      <c r="N144" t="n">
        <v>0</v>
      </c>
      <c r="O144" t="inlineStr">
        <is>
          <t>http://indiausatrade.mea.gov.in/api/public/image/stream?key=profile-logos%2F20260810T124002Z-247119-fcf4d2e2-Logo-cropped.png</t>
        </is>
      </c>
    </row>
    <row r="145">
      <c r="A145" t="inlineStr">
        <is>
          <t>da341e72-b454-4400-aa5f-3fd461bd9816</t>
        </is>
      </c>
      <c r="B145" t="inlineStr">
        <is>
          <t>GLIMPSES HOLIDAYS PRIVATE LIMITED</t>
        </is>
      </c>
      <c r="C145" t="inlineStr">
        <is>
          <t>Glimpses Holidays Pvt. Ltd. is a leading Indian travel companies renowned for exceptional service and customer satisfaction. Established in 2004, we curate personalized journeys featuring luxury and VIP packages, quality accommodations, and event planning support. We also operate in Nepal, Bhutan, Sri Lanka, the Maldives, and Vietnam, offering travelers the flexibility to combine multiple destinations in a single trip. Whether for leisure, business, or educational travel, our expert team ensures every experience is seamless and memorable.</t>
        </is>
      </c>
      <c r="D145" t="inlineStr">
        <is>
          <t>AADCG9816A</t>
        </is>
      </c>
      <c r="E145" t="inlineStr">
        <is>
          <t>Services</t>
        </is>
      </c>
      <c r="F145" t="n">
        <v>2010</v>
      </c>
      <c r="G145" t="inlineStr">
        <is>
          <t>Vaishali</t>
        </is>
      </c>
      <c r="H145" t="inlineStr">
        <is>
          <t>Uttar Pradesh</t>
        </is>
      </c>
      <c r="I145" t="inlineStr">
        <is>
          <t>Vaishali, Uttar Pradesh, India</t>
        </is>
      </c>
      <c r="J145" t="n">
        <v>0</v>
      </c>
      <c r="K145" t="n">
        <v>5</v>
      </c>
      <c r="L145" t="n">
        <v>3</v>
      </c>
      <c r="M145" t="inlineStr">
        <is>
          <t>Tourism and Hospitality Services</t>
        </is>
      </c>
      <c r="N145" t="n">
        <v>0</v>
      </c>
      <c r="O145" t="inlineStr">
        <is>
          <t>http://indiausatrade.mea.gov.in/api/public/image/stream?key=profile-logos%2F20260813T110431Z-712043-24bc6c6d-Glimpses-Logo-cropped.png</t>
        </is>
      </c>
    </row>
    <row r="146">
      <c r="A146" t="inlineStr">
        <is>
          <t>147af377-f3b7-4544-96ea-414406cc5934</t>
        </is>
      </c>
      <c r="B146" t="inlineStr">
        <is>
          <t>JD Software Pvt Ltd</t>
        </is>
      </c>
      <c r="C146" t="inlineStr">
        <is>
          <t>JDSOFT transforms complexity into intelligent digital ecosystems—blending enterprise technology, cloud innovation, analytics, and AI-driven solutions to power modern businesses. From SAP and Azure consulting to cutting-edge platforms like EDUMAAT, we engineer scalable solutions that redefine operational excellence. 
With 14+ years of expertise and 435+ trusted clients, we don’t just implement technology—we architect growth. Our strength lies in turning fragmented processes into seamless, data-driven experiences that accelerate decisions and outcomes. At JDSOFT, innovation is not a service—it is the foundation of everything we build.</t>
        </is>
      </c>
      <c r="D146" t="inlineStr">
        <is>
          <t>0413004007</t>
        </is>
      </c>
      <c r="E146" t="inlineStr">
        <is>
          <t>Services</t>
        </is>
      </c>
      <c r="F146" t="n">
        <v>2009</v>
      </c>
      <c r="G146" t="inlineStr">
        <is>
          <t>Chennai</t>
        </is>
      </c>
      <c r="H146" t="inlineStr">
        <is>
          <t>Tamil Nadu</t>
        </is>
      </c>
      <c r="I146" t="inlineStr">
        <is>
          <t>Chennai, Tamil Nadu, India</t>
        </is>
      </c>
      <c r="J146" t="n">
        <v>0</v>
      </c>
      <c r="K146" t="n">
        <v>3</v>
      </c>
      <c r="L146" t="n">
        <v>3</v>
      </c>
      <c r="M146" t="inlineStr">
        <is>
          <t>Information Technology (IT &amp; ITES) Services</t>
        </is>
      </c>
      <c r="N146" t="n">
        <v>0</v>
      </c>
      <c r="O146" t="inlineStr">
        <is>
          <t>http://indiausatrade.mea.gov.in/api/public/image/stream?key=profile-logos%2F319057852-LOGO-cropped.png</t>
        </is>
      </c>
    </row>
    <row r="147">
      <c r="A147" t="inlineStr">
        <is>
          <t>9cc1f99f-bccf-4f20-8d7b-adccab4b858c</t>
        </is>
      </c>
      <c r="B147" t="inlineStr">
        <is>
          <t>SHIVYA INTERNATIONAL</t>
        </is>
      </c>
      <c r="C147" t="inlineStr">
        <is>
          <t>We are a Leading Manufacturer and Exporter of Forged Rings, Forged Components and Machined Forged Parts in Gujarat, INDIA.
- Forged Rings : Designed for heavy-duty industrial uses where strength and durability matter.
- Forged Components : Custom components produced in varied shapes to match real operating needs.
- Machined Forged Parts : Forgings supplied with machining for more application-ready, fitted parts.
We specialize in Custom-built Forged Rings, Forged Components, and Machined Forged Parts made to your exact Drawings, Specifications, and Tolerances. Utilizing premium Stainless Steel, Carbon Steel, and Alloy Steel combined with modern technology and rigorous testing, we ensure unmatched batch-to-batch consistency.
By providing both Forging and Machining under one roof, we eliminate coordination hassle and reduce lead times for industries like Automotive, Agricultural Machinery, Oil &amp; Gas, Bearings, Gears, Transmission, Mining, and Heavy Engineering.</t>
        </is>
      </c>
      <c r="D147" t="inlineStr">
        <is>
          <t>AGPPP9019D</t>
        </is>
      </c>
      <c r="E147" t="inlineStr">
        <is>
          <t>Goods</t>
        </is>
      </c>
      <c r="F147" t="n">
        <v>2018</v>
      </c>
      <c r="G147" t="inlineStr">
        <is>
          <t>Ahmedabad</t>
        </is>
      </c>
      <c r="H147" t="inlineStr">
        <is>
          <t>Gujarat</t>
        </is>
      </c>
      <c r="I147" t="inlineStr">
        <is>
          <t>Ahmedabad, Gujarat, India</t>
        </is>
      </c>
      <c r="J147" t="n">
        <v>0</v>
      </c>
      <c r="K147" t="n">
        <v>3</v>
      </c>
      <c r="L147" t="n">
        <v>3</v>
      </c>
      <c r="M147" t="inlineStr">
        <is>
          <t>Engineering Products</t>
        </is>
      </c>
      <c r="N147" t="n">
        <v>0</v>
      </c>
      <c r="O147" t="inlineStr">
        <is>
          <t>http://indiausatrade.mea.gov.in/api/public/image/stream?key=profile-logos%2F20260707T113113Z-967256-ac75395f-Shivya%20Logo-cropped.png</t>
        </is>
      </c>
    </row>
    <row r="148">
      <c r="A148" t="inlineStr">
        <is>
          <t>49590382-e70f-4476-b6dd-cc37a7401ee7</t>
        </is>
      </c>
      <c r="B148" t="inlineStr">
        <is>
          <t>BISHANDAYAL INDERCHAND JEWELLERS PRIVATE LIMITED</t>
        </is>
      </c>
      <c r="C148" t="inlineStr">
        <is>
          <t>BISHANDAYAL INDERCHAND JEWELLERS PVT LTD is a distinguished name in the world of handcrafted silver filigree, representing the rich heritage of Cuttack’s iconic Tarakasi art.
We create exquisite  silver masterpieces that combine centuries-old craftsmanship with contemporary design sensibilities. Our product range includes fine jewelry, luxury gifting collections, decorative art pieces, and customized silver creations tailored for global clientele. Silver jewellery, Silver Utensils , Silver fillifre Gift items , Gold Jewellery , Gold Filligree jewellery , Silver article
Every piece is handcrafted with precision by expert artisans, reflecting unmatched detailing and elegance. We specialize in premium-quality production, custom design development, and bulk export capabilities, ensuring international standards in quality and finishing.
We aim to deliver not just products, but timeless silver artistry that adds value to every collection.</t>
        </is>
      </c>
      <c r="D148" t="inlineStr">
        <is>
          <t>AAFCB4419C</t>
        </is>
      </c>
      <c r="E148" t="inlineStr">
        <is>
          <t>Goods</t>
        </is>
      </c>
      <c r="F148" t="n">
        <v>2013</v>
      </c>
      <c r="G148" t="inlineStr">
        <is>
          <t>Cuttack</t>
        </is>
      </c>
      <c r="H148" t="inlineStr">
        <is>
          <t>Odisha</t>
        </is>
      </c>
      <c r="I148" t="inlineStr">
        <is>
          <t>Cuttack, Odisha, India</t>
        </is>
      </c>
      <c r="J148" t="n">
        <v>0</v>
      </c>
      <c r="K148" t="n">
        <v>10</v>
      </c>
      <c r="L148" t="n">
        <v>3</v>
      </c>
      <c r="M148" t="inlineStr">
        <is>
          <t>Gems and Jewellery Products</t>
        </is>
      </c>
      <c r="N148" t="n">
        <v>0</v>
      </c>
      <c r="O148" t="inlineStr">
        <is>
          <t>http://indiausatrade.mea.gov.in/api/public/image/stream?key=profile-logos%2F546570018-94ecd4e1-f7fb-403f-af6e-e154302b5be7.jpg</t>
        </is>
      </c>
    </row>
    <row r="149">
      <c r="A149" t="inlineStr">
        <is>
          <t>118bc3ba-efee-46fb-9e1a-fbdbdbb2c0d5</t>
        </is>
      </c>
      <c r="B149" t="inlineStr">
        <is>
          <t>URVEDA EXPORTS</t>
        </is>
      </c>
      <c r="C149" t="inlineStr">
        <is>
          <t>Urveda Exports is an India-based export company specializing in premium-quality dry fruits, edible nuts, dehydrated fruits &amp;amp; vegetables, spices, and agricultural products. We are committed to delivering high-quality products that meet international standards in packaging, hygiene, and timely delivery. With a focus on reliability, competitive pricing, and long-term business relationships, Urveda Exports serves global buyers with customized sourcing and export solutions from India.</t>
        </is>
      </c>
      <c r="D149" t="inlineStr">
        <is>
          <t>CFSPB2545E</t>
        </is>
      </c>
      <c r="E149" t="inlineStr">
        <is>
          <t>Goods</t>
        </is>
      </c>
      <c r="F149" t="n">
        <v>2026</v>
      </c>
      <c r="G149" t="inlineStr">
        <is>
          <t>Panipat</t>
        </is>
      </c>
      <c r="H149" t="inlineStr">
        <is>
          <t>Haryana</t>
        </is>
      </c>
      <c r="I149" t="inlineStr">
        <is>
          <t>Panipat, Haryana, India</t>
        </is>
      </c>
      <c r="J149" t="n">
        <v>0</v>
      </c>
      <c r="K149" t="n">
        <v>2</v>
      </c>
      <c r="L149" t="n">
        <v>0</v>
      </c>
      <c r="M149" t="inlineStr">
        <is>
          <t>Food Products</t>
        </is>
      </c>
      <c r="N149" t="n">
        <v>0</v>
      </c>
      <c r="O149" t="inlineStr">
        <is>
          <t>http://indiausatrade.mea.gov.in/api/public/image/stream?key=profile-logos%2F20260518T154411Z-841337-94f0eabd-669f9890-fa7a-4a7a-bfbb-90e90fe6d58f-cropped.png</t>
        </is>
      </c>
    </row>
    <row r="150">
      <c r="A150" t="inlineStr">
        <is>
          <t>4217bb18-4b17-4746-8c6c-64f4f0bc62fe</t>
        </is>
      </c>
      <c r="B150" t="inlineStr">
        <is>
          <t>PUKHRAJ GEMS EXPORTS PRIVATE LIMITED</t>
        </is>
      </c>
      <c r="C150" t="inlineStr">
        <is>
          <t>Pukhraj Gems Exports Private Limited is an Indian jewelry manufacturer and exporter based in Jaipur, Rajasthan, specializing in fine jewelry, sterling silver jewelry, gold jewelry, and gemstone jewelry for brands, wholesalers, retailers, and private label businesses worldwide. The company has its roots in gemstone manufacturing dating back to the 1950s and was incorporated as a private limited company in 2001.</t>
        </is>
      </c>
      <c r="D150" t="inlineStr">
        <is>
          <t>1302005308</t>
        </is>
      </c>
      <c r="E150" t="inlineStr">
        <is>
          <t>Goods</t>
        </is>
      </c>
      <c r="F150" t="n">
        <v>2001</v>
      </c>
      <c r="G150" t="inlineStr">
        <is>
          <t>Jaipur</t>
        </is>
      </c>
      <c r="H150" t="inlineStr">
        <is>
          <t>Rajasthan</t>
        </is>
      </c>
      <c r="I150" t="inlineStr">
        <is>
          <t>Jaipur, Rajasthan, India</t>
        </is>
      </c>
      <c r="J150" t="n">
        <v>0</v>
      </c>
      <c r="K150" t="n">
        <v>36</v>
      </c>
      <c r="L150" t="n">
        <v>3</v>
      </c>
      <c r="M150" t="inlineStr">
        <is>
          <t>Gems and Jewellery Products</t>
        </is>
      </c>
      <c r="N150" t="n">
        <v>0</v>
      </c>
      <c r="O150" t="inlineStr">
        <is>
          <t>http://indiausatrade.mea.gov.in/api/public/image/stream?key=profile-logos%2F20260707T110426Z-269474-b76a1246-Gemini_Generated_Image_ryyrp4ryyrp4ryyr-cropped.png</t>
        </is>
      </c>
    </row>
    <row r="151">
      <c r="A151" t="inlineStr">
        <is>
          <t>a28f59e2-8a75-48b6-b51b-bea7345a26a4</t>
        </is>
      </c>
      <c r="B151" t="inlineStr">
        <is>
          <t>SVISTAAR ADVISORS LLP</t>
        </is>
      </c>
      <c r="C151" t="inlineStr">
        <is>
          <t>Svistaar Advisors is a boutique firm that delivers high-quality business advisory, offshore tax &amp;amp; regulatory, remote bookkeeping &amp;amp; accounting, corporate finance, audit, and assurance services. We serve clients’ international business aspirations and strategize their business expansion. Our unparalleled client-centric approach focuses on personalization, delivery of time-bound quality service, and cost efficiency.</t>
        </is>
      </c>
      <c r="D151" t="inlineStr">
        <is>
          <t>AFTFS7417P</t>
        </is>
      </c>
      <c r="E151" t="inlineStr">
        <is>
          <t>Services</t>
        </is>
      </c>
      <c r="F151" t="n">
        <v>2025</v>
      </c>
      <c r="G151" t="inlineStr">
        <is>
          <t>Ghaziabad</t>
        </is>
      </c>
      <c r="H151" t="inlineStr">
        <is>
          <t>Uttar Pradesh</t>
        </is>
      </c>
      <c r="I151" t="inlineStr">
        <is>
          <t>Ghaziabad, Uttar Pradesh, India</t>
        </is>
      </c>
      <c r="J151" t="n">
        <v>0</v>
      </c>
      <c r="K151" t="n">
        <v>2</v>
      </c>
      <c r="L151" t="n">
        <v>2</v>
      </c>
      <c r="M151" t="inlineStr">
        <is>
          <t>Accounting, Bookkeeping and Consultancy Services</t>
        </is>
      </c>
      <c r="N151" t="n">
        <v>0</v>
      </c>
      <c r="O151" t="inlineStr">
        <is>
          <t>http://indiausatrade.mea.gov.in/api/public/image/stream?key=profile-logos%2F20260511T133658Z-765930-8c68e191-Svistaar-Logo-cropped.png</t>
        </is>
      </c>
    </row>
    <row r="152">
      <c r="A152" t="inlineStr">
        <is>
          <t>2daea262-cc2f-454d-90e8-fde88fd0a78e</t>
        </is>
      </c>
      <c r="B152" t="inlineStr">
        <is>
          <t>PALYA FOOTWEAR PRIVATE LIMITED</t>
        </is>
      </c>
      <c r="C152" t="inlineStr">
        <is>
          <t>Palya Footwear is a forward-thinking athleisure brand that
provides exceptional comfort and quality through a diverse
selection of footwear made from EVA, PVC, TPR, and TPU, all at
competitive prices.</t>
        </is>
      </c>
      <c r="D152" t="inlineStr">
        <is>
          <t>AAKCP8532B</t>
        </is>
      </c>
      <c r="E152" t="inlineStr">
        <is>
          <t>Goods</t>
        </is>
      </c>
      <c r="F152" t="n">
        <v>2019</v>
      </c>
      <c r="G152" t="inlineStr">
        <is>
          <t>Mumbai</t>
        </is>
      </c>
      <c r="H152" t="inlineStr">
        <is>
          <t>Maharashtra</t>
        </is>
      </c>
      <c r="I152" t="inlineStr">
        <is>
          <t>Mumbai, Maharashtra, India</t>
        </is>
      </c>
      <c r="J152" t="n">
        <v>0</v>
      </c>
      <c r="K152" t="n">
        <v>6</v>
      </c>
      <c r="L152" t="n">
        <v>3</v>
      </c>
      <c r="M152" t="inlineStr">
        <is>
          <t>Textile &amp; Apparel Products</t>
        </is>
      </c>
      <c r="N152" t="n">
        <v>0</v>
      </c>
      <c r="O152" t="inlineStr">
        <is>
          <t>http://indiausatrade.mea.gov.in/api/public/image/stream?key=profile-logos%2F20260604T052404Z-922932-21d565af-Palya%20catalog%20(1)-cropped.png</t>
        </is>
      </c>
    </row>
    <row r="153">
      <c r="A153" t="inlineStr">
        <is>
          <t>a3b81a32-29b6-43fb-a078-e010150c4e2a</t>
        </is>
      </c>
      <c r="B153" t="inlineStr">
        <is>
          <t>DARYON OVERSEAS</t>
        </is>
      </c>
      <c r="C153" t="inlineStr">
        <is>
          <t>Daryon Overseas is a trusted name in the export and supply of premium-quality agro products and handicrafts. Led by Mr. Dasharath Patadiya, the company is committed to delivering excellence, purity, and authenticity across global markets. We specialize in a wide range of fruit and vegetable powders, including banana powder, beetroot powder, onion powder, and garlic powder, along with highly nutritious moringa powder. Our product portfolio also includes high-grade Indian spices such as red chilli powder and turmeric powder, ensuring rich flavor and superior quality. In addition, we deal in a variety of whole seeds like cumin seeds, fenugreek seeds, sesame seeds, fennel seeds, and coriander seeds, sourced directly from trusted farms to maintain freshness and quality standards. Expanding beyond agro products, Daryon Overseas also offers beautifully crafted clay handicrafts and household products, blending traditional artistry with modern utility. With a strong focus on quality, customer satisfaction, and timely delivery, Daryon Overseas aims to build long-term business relationships and become a reliable partner in the global marketplace.</t>
        </is>
      </c>
      <c r="D153" t="inlineStr">
        <is>
          <t>FHJPP7425M</t>
        </is>
      </c>
      <c r="E153" t="inlineStr">
        <is>
          <t>Goods</t>
        </is>
      </c>
      <c r="F153" t="n">
        <v>2026</v>
      </c>
      <c r="G153" t="inlineStr">
        <is>
          <t>Wadhwan</t>
        </is>
      </c>
      <c r="H153" t="inlineStr">
        <is>
          <t>Gujarat</t>
        </is>
      </c>
      <c r="I153" t="inlineStr">
        <is>
          <t>Wadhwan, Gujarat, India</t>
        </is>
      </c>
      <c r="J153" t="n">
        <v>0</v>
      </c>
      <c r="K153" t="n">
        <v>3</v>
      </c>
      <c r="L153" t="n">
        <v>3</v>
      </c>
      <c r="M153" t="inlineStr">
        <is>
          <t>Agricultural or Allied Products</t>
        </is>
      </c>
      <c r="N153" t="n">
        <v>0</v>
      </c>
      <c r="O153" t="inlineStr">
        <is>
          <t>http://indiausatrade.mea.gov.in/api/public/image/stream?key=profile-logos%2F20260615T113608Z-160376-4acfb3d5-171837-cropped.png</t>
        </is>
      </c>
    </row>
    <row r="154">
      <c r="A154" t="inlineStr">
        <is>
          <t>952ee1e1-a043-4346-84ad-8db720daca77</t>
        </is>
      </c>
      <c r="B154" t="inlineStr">
        <is>
          <t>MITCHELL GROUP USA PRIVATE LIMITED</t>
        </is>
      </c>
      <c r="D154" t="inlineStr">
        <is>
          <t>0313048941</t>
        </is>
      </c>
      <c r="E154" t="inlineStr">
        <is>
          <t>Goods</t>
        </is>
      </c>
      <c r="F154" t="n">
        <v>2013</v>
      </c>
      <c r="G154" t="inlineStr">
        <is>
          <t>Fort</t>
        </is>
      </c>
      <c r="H154" t="inlineStr">
        <is>
          <t>Maharashtra</t>
        </is>
      </c>
      <c r="I154" t="inlineStr">
        <is>
          <t>Fort, Maharashtra, India</t>
        </is>
      </c>
      <c r="J154" t="n">
        <v>0</v>
      </c>
      <c r="K154" t="n">
        <v>10</v>
      </c>
      <c r="L154" t="n">
        <v>3</v>
      </c>
      <c r="M154" t="inlineStr">
        <is>
          <t>Others (Goods)</t>
        </is>
      </c>
      <c r="N154" t="n">
        <v>0</v>
      </c>
      <c r="O154" t="inlineStr">
        <is>
          <t>http://indiausatrade.mea.gov.in/api/public/image/stream?key=profile-logos%2F20260831T091715Z-719279-fd4ec6b7-Logo%20jpeg-cropped.png</t>
        </is>
      </c>
    </row>
    <row r="155">
      <c r="A155" t="inlineStr">
        <is>
          <t>1e36f843-97d4-4817-aef3-f86f9a7c3ccd</t>
        </is>
      </c>
      <c r="B155" t="inlineStr">
        <is>
          <t>A FASHIONS</t>
        </is>
      </c>
      <c r="D155" t="inlineStr">
        <is>
          <t>ACJFA9978J</t>
        </is>
      </c>
      <c r="E155" t="inlineStr">
        <is>
          <t>Both goods and services</t>
        </is>
      </c>
      <c r="F155" t="n">
        <v>2025</v>
      </c>
      <c r="G155" t="inlineStr">
        <is>
          <t>Kolkata</t>
        </is>
      </c>
      <c r="H155" t="inlineStr">
        <is>
          <t>West Bengal</t>
        </is>
      </c>
      <c r="I155" t="inlineStr">
        <is>
          <t>Kolkata, West Bengal, India</t>
        </is>
      </c>
      <c r="J155" t="n">
        <v>0</v>
      </c>
      <c r="K155" t="n">
        <v>3</v>
      </c>
      <c r="L155" t="n">
        <v>3</v>
      </c>
      <c r="M155" t="inlineStr">
        <is>
          <t>Leather Products</t>
        </is>
      </c>
      <c r="N155" t="n">
        <v>0</v>
      </c>
      <c r="O155" t="inlineStr">
        <is>
          <t>http://indiausatrade.mea.gov.in/api/public/image/stream?key=profile-logos%2F20260811T054113Z-815848-8d8a01e9-11-cropped.png</t>
        </is>
      </c>
    </row>
    <row r="156">
      <c r="A156" t="inlineStr">
        <is>
          <t>9c4fb0fe-d94d-41fe-90ad-2dac6c07a58f</t>
        </is>
      </c>
      <c r="B156" t="inlineStr">
        <is>
          <t>NEW ERA OVERSEAS</t>
        </is>
      </c>
      <c r="C156" t="inlineStr">
        <is>
          <t>WE, NEW ERA OVERSEAS ARE A KOLKATA BASED MANUFACTURER EXPORTER , WORKING IN THIS FIELD FOR MORE THAN 30 YEARS, HAVING BUYERS IN THE COUNTRIES LIKE USA, JAPAN, SINGAPORE, AUSTRALIA AND PARTS OF EUROPEAN COUNTRIES. OUR PRODUCTS ARE MADE FROM 100% GENUINE LEATHER. OUR ITEMS ARE MADE TO ORDER, WE HAVE NOTHING IN OUR STOCK. WE ALSO LOOK FORWARD TO RECEIVE SPECIFICATIONS FROM OUR BUYER SO AS TO DEVELOP SOME NEW ITEMS.</t>
        </is>
      </c>
      <c r="D156" t="inlineStr">
        <is>
          <t>0295004827</t>
        </is>
      </c>
      <c r="E156" t="inlineStr">
        <is>
          <t>Goods</t>
        </is>
      </c>
      <c r="F156" t="n">
        <v>1995</v>
      </c>
      <c r="G156" t="inlineStr">
        <is>
          <t>Howrah</t>
        </is>
      </c>
      <c r="H156" t="inlineStr">
        <is>
          <t>West Bengal</t>
        </is>
      </c>
      <c r="I156" t="inlineStr">
        <is>
          <t>Howrah, West Bengal, India</t>
        </is>
      </c>
      <c r="J156" t="n">
        <v>0</v>
      </c>
      <c r="K156" t="n">
        <v>10</v>
      </c>
      <c r="L156" t="n">
        <v>3</v>
      </c>
      <c r="M156" t="inlineStr">
        <is>
          <t>Leather Products</t>
        </is>
      </c>
      <c r="N156" t="n">
        <v>0</v>
      </c>
      <c r="O156" t="inlineStr">
        <is>
          <t>http://indiausatrade.mea.gov.in/api/public/image/stream?key=profile-logos%2F20260804T060123Z-435211-497d4990-COMPANY%20LOGO-cropped.png</t>
        </is>
      </c>
    </row>
    <row r="157">
      <c r="A157" t="inlineStr">
        <is>
          <t>b7733d43-7536-4e50-9750-5e403716235b</t>
        </is>
      </c>
      <c r="B157" t="inlineStr">
        <is>
          <t>D' EMPORIO GLOBAL PRIVATE LIMITED</t>
        </is>
      </c>
      <c r="C157" t="inlineStr">
        <is>
          <t>D’ Emporio Global Pvt. Ltd. is an India-based export-focused furniture company specializing in modern ready-to-assemble (RTA/KD) furniture solutions for global markets. Based in Rajkot, Gujarat, we offer design-to-manufacturing expertise with strong focus on quality, customization, competitive pricing, and seamless export operations.
We manufacture and export residential, office, and hospitality furniture in wood, engineered wood, and metal combinations, with specialization in flat-pack furniture optimized for international shipping and e-commerce business models. Our capabilities include private labeling, OEM manufacturing, customized product development, and bulk production for importers, wholesalers, retailers, sourcing companies, and online furniture brands worldwide.
With founders having professional backgrounds in architecture, we bring strong product understanding, design sensibility, and practical manufacturing knowledge to develop functional, aesthetically refined, and export-oriented furniture solutions while maintaining international quality and compliance standards.</t>
        </is>
      </c>
      <c r="D157" t="inlineStr">
        <is>
          <t>AAJCD5351K</t>
        </is>
      </c>
      <c r="E157" t="inlineStr">
        <is>
          <t>Goods</t>
        </is>
      </c>
      <c r="F157" t="n">
        <v>2022</v>
      </c>
      <c r="G157" t="inlineStr">
        <is>
          <t>Rajkot</t>
        </is>
      </c>
      <c r="H157" t="inlineStr">
        <is>
          <t>Gujarat</t>
        </is>
      </c>
      <c r="I157" t="inlineStr">
        <is>
          <t>Rajkot, Gujarat, India</t>
        </is>
      </c>
      <c r="J157" t="n">
        <v>0</v>
      </c>
      <c r="K157" t="n">
        <v>1</v>
      </c>
      <c r="L157" t="n">
        <v>0</v>
      </c>
      <c r="M157" t="inlineStr">
        <is>
          <t>Handicrafts</t>
        </is>
      </c>
      <c r="N157" t="n">
        <v>0</v>
      </c>
      <c r="O157" t="inlineStr">
        <is>
          <t>http://indiausatrade.mea.gov.in/api/public/image/stream?key=profile-logos%2F20260508T144246Z-468681-3aebbb36-SQUARE%20LOGO-cropped.png</t>
        </is>
      </c>
    </row>
    <row r="158">
      <c r="A158" t="inlineStr">
        <is>
          <t>a6de0b07-708d-45c2-96c6-a46970b32ab5</t>
        </is>
      </c>
      <c r="B158" t="inlineStr">
        <is>
          <t>SHIVA PACKAGING</t>
        </is>
      </c>
      <c r="C158" t="inlineStr">
        <is>
          <t xml:space="preserve">We introduce ourselves as a leading Manufacturer exporter os assorted Packaging Products made in Food Grade Paper, used by restaurants and takeaways:
Paper Coffe Cups - 8 / 10 / 12 / 16 / 20 Oz Single and Ripple Coffee Cups
Paper Noodle Box
Paper Soup Container - Kraft and white with and without Lid
Paper Bags - Assorted sizes available - with and without Handle
Pizza Box - E Flute Pizza Bags - all sizes available
Bagasse Tableware - One of the most trendiest and economical product by all restaurants and takeaways - Round Plates, 3 Compartment Round Tray, Meal Tray (School Tray) used for School meals, Round and square Bowls, Burger Box, Lunch Box, Clamshell and other related products
</t>
        </is>
      </c>
      <c r="D158" t="inlineStr">
        <is>
          <t>0598006583</t>
        </is>
      </c>
      <c r="E158" t="inlineStr">
        <is>
          <t>Goods</t>
        </is>
      </c>
      <c r="F158" t="n">
        <v>1989</v>
      </c>
      <c r="G158" t="inlineStr">
        <is>
          <t>Janakpuri</t>
        </is>
      </c>
      <c r="H158" t="inlineStr">
        <is>
          <t>Delhi</t>
        </is>
      </c>
      <c r="I158" t="inlineStr">
        <is>
          <t>Janakpuri, Delhi, India</t>
        </is>
      </c>
      <c r="J158" t="n">
        <v>0</v>
      </c>
      <c r="K158" t="n">
        <v>2</v>
      </c>
      <c r="L158" t="n">
        <v>0</v>
      </c>
      <c r="M158" t="inlineStr">
        <is>
          <t>Paper and Paperboard &amp; Articles</t>
        </is>
      </c>
      <c r="N158" t="n">
        <v>0</v>
      </c>
      <c r="O158" t="inlineStr">
        <is>
          <t>http://indiausatrade.mea.gov.in/api/public/image/stream?key=profile-logos%2F518063402-Paper%20Cup.jpg</t>
        </is>
      </c>
    </row>
    <row r="159">
      <c r="A159" t="inlineStr">
        <is>
          <t>e73a00bd-fb90-440c-b46c-f20cce42ddd9</t>
        </is>
      </c>
      <c r="B159" t="inlineStr">
        <is>
          <t>M.R. AGRO INDIA PRIVATE LIMITED</t>
        </is>
      </c>
      <c r="C159" t="inlineStr">
        <is>
          <t>Our journey embarked in the world of spices and food supply in 1975, and since then, we have passionately dedicated ourselves to delivering high-quality, authentic ingredients across India. In 2006, we progressed into serving our flavors and spreading the aroma across the Asia, the Middle East, and the Europe under the house of MR Argo Industries. Our commitment to excellence has been the cornerstone of our growth, leading us to further expand in North America under the MitRam brand.
At MitRam Foods Ltd., we are more than just a grocery brand; we are the curators of culinary tradition and quality.
Our mission is rooted in providing pure and natural products that connect consumers with the authentic flavors of India.
We take pride in our unique approach, which centers on direct sourcing from local farmers and processing each product with meticulous care. Our state-of-the-art in-house facilities are equipped with advanced sortex and cleaning machinery, ensuring that every product meets the highest quality standards. Our journey continues to be driven by passion for quality, authenticity, and the joy of bringing the best of Indian cuisine to your home.
At MitRam foods Itd., our mission transcends mere grocery supply, we are passionate about bringing the authentic and rich culinary heritage of India to your dining experience. We believe that every meal tells a story, and our goal is to help you craft that narrative with genuine, high-quality ingredients. We aim to deliver a complete culinary experience, reminiscent of traditional Indian cuisine, a harmonious blend of flavors, textures, and nutritional goodness. From carefully sourced grains and lentils to meticulously processed spices and pantry essentials, each MitRam product represents our unwavering dedication to quality.
Kindly visit our website “ www.mragroindustries.com ’’ to know more about us.</t>
        </is>
      </c>
      <c r="D159" t="inlineStr">
        <is>
          <t>0805015728</t>
        </is>
      </c>
      <c r="E159" t="inlineStr">
        <is>
          <t>Goods</t>
        </is>
      </c>
      <c r="F159" t="n">
        <v>2025</v>
      </c>
      <c r="G159" t="inlineStr">
        <is>
          <t>Mahesana</t>
        </is>
      </c>
      <c r="H159" t="inlineStr">
        <is>
          <t>Gujarat</t>
        </is>
      </c>
      <c r="I159" t="inlineStr">
        <is>
          <t>Mahesana, Gujarat, India</t>
        </is>
      </c>
      <c r="J159" t="n">
        <v>0</v>
      </c>
      <c r="K159" t="n">
        <v>54</v>
      </c>
      <c r="L159" t="n">
        <v>0</v>
      </c>
      <c r="M159" t="inlineStr">
        <is>
          <t>Food Products</t>
        </is>
      </c>
      <c r="N159" t="n">
        <v>0</v>
      </c>
      <c r="O159" t="inlineStr">
        <is>
          <t>http://indiausatrade.mea.gov.in/api/public/image/stream?key=profile-logos%2F20260722T044529Z-839368-80c305d4-Logo11111-cropped.png</t>
        </is>
      </c>
    </row>
    <row r="160">
      <c r="A160" t="inlineStr">
        <is>
          <t>7ac9cc37-bce9-41b0-835b-f8f038372b1e</t>
        </is>
      </c>
      <c r="B160" t="inlineStr">
        <is>
          <t>ACME ENGINEERING INDUSTRIES</t>
        </is>
      </c>
      <c r="C160" t="inlineStr">
        <is>
          <t>Welcome to ACME Engineering Industries, a leading force in the manufacturing and global export of high-quality mechanical seals. Here's a glimpse of who we are:
ACME Engineering Industries takes pride in being a premier manufacturer and exporter of mechanical seals, showcasing the pinnacle of precision engineering from India to the world. With a legacy rooted in excellence, we have been delivering top-tier mechanical seal solutions that meet and exceed international standards. Our state-of-the-art manufacturing facility in India is equipped with cutting-edge technology, ensuring the production of reliable and efficient mechanical seals.
ACME Engineering Industries is committed to providing a diverse range of mechanical seals, catering to various industries such as manufacturing, petrochemicals, and water treatment. Quality is our cornerstone; every mechanical seal undergoes rigorous testing to ensure durability, performance, and resilience in diverse operational environments. As an export-oriented company, we have established a global footprint, delivering precision-engineered mechanical seals to clients worldwide. Our team of skilled engineers and technicians is dedicated to innovation, constantly pushing the boundaries of mechanical seal technology.</t>
        </is>
      </c>
      <c r="D160" t="inlineStr">
        <is>
          <t>0815012250</t>
        </is>
      </c>
      <c r="E160" t="inlineStr">
        <is>
          <t>Goods</t>
        </is>
      </c>
      <c r="F160" t="n">
        <v>2014</v>
      </c>
      <c r="G160" t="inlineStr">
        <is>
          <t>Ahmedabad</t>
        </is>
      </c>
      <c r="H160" t="inlineStr">
        <is>
          <t>Gujarat</t>
        </is>
      </c>
      <c r="I160" t="inlineStr">
        <is>
          <t>Ahmedabad, Gujarat, India</t>
        </is>
      </c>
      <c r="J160" t="n">
        <v>0</v>
      </c>
      <c r="K160" t="n">
        <v>3</v>
      </c>
      <c r="L160" t="n">
        <v>3</v>
      </c>
      <c r="M160" t="inlineStr">
        <is>
          <t>Engineering Products</t>
        </is>
      </c>
      <c r="N160" t="n">
        <v>0</v>
      </c>
      <c r="O160" t="inlineStr">
        <is>
          <t>http://indiausatrade.mea.gov.in/api/public/image/stream?key=profile-logos%2F708188972-acme%20logo%20150x150%20SQ%20PNG.png</t>
        </is>
      </c>
    </row>
    <row r="161">
      <c r="A161" t="inlineStr">
        <is>
          <t>151c7998-450b-4587-bcb3-c6f99f956a1a</t>
        </is>
      </c>
      <c r="B161" t="inlineStr">
        <is>
          <t>EXLON FOOD PROCESS AND AROMA PRIVATE LIMITED</t>
        </is>
      </c>
      <c r="C161" t="inlineStr">
        <is>
          <t>Exlon Food Process and Aroma Pvt. Ltd. is a trusted manufacturer and supplier of high-quality food ingredients, specializing in dehydrated food products, spices, spray-dried powders, and frozen foods. We are committed to delivering natural, safe, and consistent-quality products to domestic and international markets. Our portfolio includes dehydrated onion, garlic, ginger, vegetables, spices, dried herbs, fruit powders, and frozen food solutions. We are FSSAI Licensed, APEDA Registered, and Spices Board of India certified.</t>
        </is>
      </c>
      <c r="D161" t="inlineStr">
        <is>
          <t>AAHCE9929Q</t>
        </is>
      </c>
      <c r="E161" t="inlineStr">
        <is>
          <t>Goods</t>
        </is>
      </c>
      <c r="F161" t="n">
        <v>2024</v>
      </c>
      <c r="G161" t="inlineStr">
        <is>
          <t>Aurangabad</t>
        </is>
      </c>
      <c r="H161" t="inlineStr">
        <is>
          <t>Maharashtra</t>
        </is>
      </c>
      <c r="I161" t="inlineStr">
        <is>
          <t>Aurangabad, Maharashtra, India</t>
        </is>
      </c>
      <c r="J161" t="n">
        <v>0</v>
      </c>
      <c r="K161" t="n">
        <v>6</v>
      </c>
      <c r="L161" t="n">
        <v>0</v>
      </c>
      <c r="M161" t="inlineStr">
        <is>
          <t>Agricultural or Allied Products</t>
        </is>
      </c>
      <c r="N161" t="n">
        <v>0</v>
      </c>
      <c r="O161" t="inlineStr">
        <is>
          <t>http://indiausatrade.mea.gov.in/api/public/image/stream?key=profile-logos%2F20260602T095133Z-556662-f05315fa-WhatsApp%20Image%202026-04-21%20at%201.19.28%20PM-cropped.png</t>
        </is>
      </c>
    </row>
    <row r="162">
      <c r="A162" t="inlineStr">
        <is>
          <t>2df70e07-9e82-4b16-859d-c9054aa8b8ce</t>
        </is>
      </c>
      <c r="B162" t="inlineStr">
        <is>
          <t>VAANIBAM INTERNATIONAL</t>
        </is>
      </c>
      <c r="C162" t="inlineStr">
        <is>
          <t>"Vaanibam International" is a fresh produce export company built on strong sourcing networks.
Our focus is simple — deliver consistent quality, ensure compliance with international standards, and enable seamless exports to global markets.</t>
        </is>
      </c>
      <c r="D162" t="inlineStr">
        <is>
          <t>AETPV5671F</t>
        </is>
      </c>
      <c r="E162" t="inlineStr">
        <is>
          <t>Goods</t>
        </is>
      </c>
      <c r="F162" t="n">
        <v>2026</v>
      </c>
      <c r="G162" t="inlineStr">
        <is>
          <t>Tiruchirappalli</t>
        </is>
      </c>
      <c r="H162" t="inlineStr">
        <is>
          <t>Tamil Nadu</t>
        </is>
      </c>
      <c r="I162" t="inlineStr">
        <is>
          <t>Tiruchirappalli, Tamil Nadu, India</t>
        </is>
      </c>
      <c r="J162" t="n">
        <v>0</v>
      </c>
      <c r="K162" t="n">
        <v>1</v>
      </c>
      <c r="L162" t="n">
        <v>0</v>
      </c>
      <c r="M162" t="inlineStr">
        <is>
          <t>Agricultural or Allied Products</t>
        </is>
      </c>
      <c r="N162" t="n">
        <v>0</v>
      </c>
      <c r="O162" t="inlineStr">
        <is>
          <t>http://indiausatrade.mea.gov.in/api/public/image/stream?key=profile-logos%2F20260519T171603Z-622087-376e2377-2-cropped.png</t>
        </is>
      </c>
    </row>
    <row r="163">
      <c r="A163" t="inlineStr">
        <is>
          <t>f0d738af-9282-41c0-bdfc-1f4e569586cc</t>
        </is>
      </c>
      <c r="B163" t="inlineStr">
        <is>
          <t>Grand Asia Exports</t>
        </is>
      </c>
      <c r="C163" t="inlineStr">
        <is>
          <t>We deal in whole spices , Organic Spices, Ground Spices, Essential Oil, Speciality Extracts , Oleorasins, Beverages, Raw wildflower honey, Coconut Oil and Dryfruits.</t>
        </is>
      </c>
      <c r="D163" t="inlineStr">
        <is>
          <t>ENQPS9878R</t>
        </is>
      </c>
      <c r="E163" t="inlineStr">
        <is>
          <t>Goods</t>
        </is>
      </c>
      <c r="F163" t="n">
        <v>2026</v>
      </c>
      <c r="G163" t="inlineStr">
        <is>
          <t>Haridwar</t>
        </is>
      </c>
      <c r="H163" t="inlineStr">
        <is>
          <t>Uttarakhand</t>
        </is>
      </c>
      <c r="I163" t="inlineStr">
        <is>
          <t>Haridwar, Uttarakhand, India</t>
        </is>
      </c>
      <c r="J163" t="n">
        <v>0</v>
      </c>
      <c r="K163" t="n">
        <v>19</v>
      </c>
      <c r="L163" t="n">
        <v>3</v>
      </c>
      <c r="M163" t="inlineStr">
        <is>
          <t>Food Products</t>
        </is>
      </c>
      <c r="N163" t="n">
        <v>0</v>
      </c>
      <c r="O163" t="inlineStr">
        <is>
          <t>http://indiausatrade.mea.gov.in/api/public/image/stream?key=profile-logos%2F20260527T083311Z-726383-21f40d03-Logo-cropped.png</t>
        </is>
      </c>
    </row>
    <row r="164">
      <c r="A164" t="inlineStr">
        <is>
          <t>ed6b57ba-4820-4295-aff8-29216c9209fe</t>
        </is>
      </c>
      <c r="B164" t="inlineStr">
        <is>
          <t>ZEBAEARTH PRIVATE LIMITED</t>
        </is>
      </c>
      <c r="C164" t="inlineStr">
        <is>
          <t>Zebaearth Private Limited – Company Description
Zebaearth Private Limited is an Indian export-orientated company committed to delivering high-quality agricultural, natural wellness, and value-added food products to global markets. Driven by the philosophy of sustainability and responsible sourcing, Zebaearth works closely with farmers, producer groups, and processing partners across India to bring premium products to international buyers.
Under its flagship wellness brand ANNVEDA, the company offers a range of natural products, including honey, herbal powders, spices, and superfoods. Our product portfolio includes premium Indian honey varieties, moringa powder, ashwagandha, garlic powder, ginger powder, onion powder, saffron, and other natural ingredients suitable for retail, wholesale, and private-label markets.
Zebaearth focuses on quality, traceability, and international compliance through rigorous sourcing standards, laboratory testing, and export-ready packaging solutions. The company supports bulk exports, OEM manufacturing, and private labelling for distributors, importers, supermarkets, health food brands, and e-commerce businesses worldwide.
With a mission to connect India’s rich agricultural heritage to global consumers, Zebaearth aims to build long-term partnerships based on quality, reliability, and sustainable business practices.
Key Products:
* Natural Honey (Litchi, Eucalyptus, Acacia, Mustard, Lemon, Cinnamon)
* Moringa Powder
* Ashwagandha Powder
* Garlic Powder
* Ginger Powder
* Onion Powder
* Kashmiri Saffron
* Customized Private Label Products
Export Capabilities:
* Bulk Supply
* Retail Packaging
* Private Label &amp; OEM Manufacturing
* International Shipping Support
* Quality Testing &amp; Documentation
* Customized Packaging Solutions
Company Details
Zebaearth Private Limited
Website: www.zebaearth.com
Email: info@zebaearth.com
Phone: +91 9650005552</t>
        </is>
      </c>
      <c r="D164" t="inlineStr">
        <is>
          <t>AACCZ1796R</t>
        </is>
      </c>
      <c r="E164" t="inlineStr">
        <is>
          <t>Goods</t>
        </is>
      </c>
      <c r="F164" t="n">
        <v>2023</v>
      </c>
      <c r="G164" t="inlineStr">
        <is>
          <t>East Delhi</t>
        </is>
      </c>
      <c r="H164" t="inlineStr">
        <is>
          <t>Delhi</t>
        </is>
      </c>
      <c r="I164" t="inlineStr">
        <is>
          <t>East Delhi, Delhi, India</t>
        </is>
      </c>
      <c r="J164" t="n">
        <v>0</v>
      </c>
      <c r="K164" t="n">
        <v>14</v>
      </c>
      <c r="L164" t="n">
        <v>3</v>
      </c>
      <c r="M164" t="inlineStr">
        <is>
          <t>Agricultural or Allied Products</t>
        </is>
      </c>
      <c r="N164" t="n">
        <v>0</v>
      </c>
      <c r="O164" t="inlineStr">
        <is>
          <t>http://indiausatrade.mea.gov.in/api/public/image/stream?key=profile-logos%2F20260608T141000Z-972750-2e37bcea-Zebaearth-final-logo-cropped.png</t>
        </is>
      </c>
    </row>
    <row r="165">
      <c r="A165" t="inlineStr">
        <is>
          <t>8b408ec1-9ac9-40b6-95b5-d9b9b13967ed</t>
        </is>
      </c>
      <c r="B165" t="inlineStr">
        <is>
          <t>AURELIUS WORLDWIDE LLP</t>
        </is>
      </c>
      <c r="C165" t="inlineStr">
        <is>
          <t>Aurelius Worldwide LLP is an India-based, integrated global sourcing company specializing in the end-to-end export of premium agricultural commodities and high-precision engineering products to over 25 countries. By combining rigorous quality assurance with streamlined international logistics, the firm delivers specialized B2B solutions across two core operational divisions: Agro Sector: Comprehensive bulk supply of Animal Feed, Dehydrated Vegetable Flakes &amp; Powders, Flour (Maize &amp; Rice), Food Ingredients (Corn Starch), Indian Spices (Cumin &amp; Coriander), Sesame Seeds, and an extensive range of Spray-Dried Fruit &amp; Vegetable Powders. Engineering Sector: High-performance industrial supplies including Precision Machined Parts &amp; Components, Wellhead Valves &amp; Assemblies, Industrial Valves, Flanges (including Low-Temperature/Cryogenic), Flexible Hoses, and a full suite of PVF (Pipe, Valves, &amp; Fittings) systems. Learn more about our complete product catalogue and export capabilities at www.aureliusglobetrade.com</t>
        </is>
      </c>
      <c r="D165" t="inlineStr">
        <is>
          <t>ACEFA1151G</t>
        </is>
      </c>
      <c r="E165" t="inlineStr">
        <is>
          <t>Goods</t>
        </is>
      </c>
      <c r="F165" t="n">
        <v>2023</v>
      </c>
      <c r="G165" t="inlineStr">
        <is>
          <t>Ift</t>
        </is>
      </c>
      <c r="H165" t="inlineStr">
        <is>
          <t>Gujarat</t>
        </is>
      </c>
      <c r="I165" t="inlineStr">
        <is>
          <t>Ift, Gujarat, India</t>
        </is>
      </c>
      <c r="J165" t="n">
        <v>0</v>
      </c>
      <c r="K165" t="n">
        <v>3</v>
      </c>
      <c r="L165" t="n">
        <v>3</v>
      </c>
      <c r="M165" t="inlineStr">
        <is>
          <t>Agricultural or Allied Products</t>
        </is>
      </c>
      <c r="N165" t="n">
        <v>0</v>
      </c>
      <c r="O165" t="inlineStr">
        <is>
          <t>http://indiausatrade.mea.gov.in/api/public/image/stream?key=profile-logos%2F20260727T060814Z-745365-2a469a21-Aurelius%20Worldwide%20LLP%20-%20Copy-cropped.png</t>
        </is>
      </c>
    </row>
    <row r="166">
      <c r="A166" t="inlineStr">
        <is>
          <t>e66fc0c8-2bdb-4d0e-b2fd-3ca279ff861e</t>
        </is>
      </c>
      <c r="B166" t="inlineStr">
        <is>
          <t>Atlantic Exim</t>
        </is>
      </c>
      <c r="C166" t="inlineStr">
        <is>
          <t>Atlantic Exim is engaged in Merchant Export business for multiple Electrical Engineering products. We have 25 years of experience in Electrical Engineering field. We are able to supply Power Transformer, Distribution Transformer, Medium voltage Motor, Low Voltage Motor, Steam Turbine Generator, Diesel Generator, Power Cable, Control Cable, Medium Voltage Control Panel, Low Voltage Control Panel; Power Generation and Transmission switchgear equipment, Variable Frequency Drive (VFD), Electrical testing equipment, Electrical and Mechanical Tools and Tackles, Personal Protective Equipment (PPE), Consumables etc. 
We are also providing services as Technical Consultant / Procurement Consultant, Supplier audit services for Quality Management System ISO9001:2015, Environment Management System ISO14001:2015 and Occupational Health and Safety Management System ISO 45001:2018 as well as Third Party Inspection Services for Electrical equipment</t>
        </is>
      </c>
      <c r="D166" t="inlineStr">
        <is>
          <t>DILPN6292P</t>
        </is>
      </c>
      <c r="E166" t="inlineStr">
        <is>
          <t>Both goods and services</t>
        </is>
      </c>
      <c r="F166" t="n">
        <v>2024</v>
      </c>
      <c r="G166" t="inlineStr">
        <is>
          <t>Panch Mahals</t>
        </is>
      </c>
      <c r="H166" t="inlineStr">
        <is>
          <t>Gujarat</t>
        </is>
      </c>
      <c r="I166" t="inlineStr">
        <is>
          <t>Panch Mahals, Gujarat, India</t>
        </is>
      </c>
      <c r="J166" t="n">
        <v>0</v>
      </c>
      <c r="K166" t="n">
        <v>13</v>
      </c>
      <c r="L166" t="n">
        <v>0</v>
      </c>
      <c r="M166" t="inlineStr">
        <is>
          <t>Engineering Products</t>
        </is>
      </c>
      <c r="N166" t="n">
        <v>0</v>
      </c>
      <c r="O166" t="inlineStr">
        <is>
          <t>http://indiausatrade.mea.gov.in/api/public/image/stream?key=profile-logos%2F290351842-Atlantic%20Exim%20only%20logo.jpg</t>
        </is>
      </c>
    </row>
    <row r="167">
      <c r="A167" t="inlineStr">
        <is>
          <t>0d76a4ed-96ee-488a-bf90-2855b221209a</t>
        </is>
      </c>
      <c r="B167" t="inlineStr">
        <is>
          <t>ROOTS INDUSTRIES INDIA PRIVATE LIMITED</t>
        </is>
      </c>
      <c r="C167" t="inlineStr">
        <is>
          <t>Roots Industries India Private Limited established in 1970 is the flagship company of the Roots Group and its products find pride of place in some of the world’s most respected automobile brands. RIL has a full-fledged manufacturing facilities across the world.
The company manufactures a wide range of Electric Horns, backup alarm and electronic horns with multi-functional capabilities for passenger vehicles, off-road vehicles and material handling equipment.
It has subsequently added to its product offerings with halogen bulbs, disc brake pads, brake shoes, clutch plates, batteries and reverse sensors.
RIL established a High Precision Engineering Division (HPED) in 2005 to manufacture Highly Critical Parts, Sub Assemblies and High Level Assemblies for the Medical, Aerospace, Flow Control, Automobile &amp;amp; Other Engineering Industries.
RIL established ROOTS METROLOGY and got accredited by NABL in 2005. It also addresses the Group’s calibration requirements and opened up branches in Chennai and Bangalore. In addition to calibration other services rendered by metrology division are Third Party inspection and Training &amp;amp; Development.
RIL established a commercial furniture manufacturing division ROOTS SYONA in 2013 to manufacture ergonomically designed furniture’s. Syona currently has more than 5 models of commercial chairs and will unveil other furniture products in a phased manner.
RIL established a ROOTS NAVEO division with the launch of our in campus Electric vehicles, designed for performance, durability, comfort, and elegance. Our wide range of off-road electric vehicles caters to the needs of customers from varied segments
RIL established a ROOTS EMS division to provide electronics manufacturing services for various industries. Roots EMS provides a complete solution for Electronics such as Box Build Assembly Services, PCBA etc.
In the dynamic world that is driven by technology, a successful presence depends on the way you mould that technology to fit popular needs, Indigenous talent, a daring attitude, courage to accept and learn new things and the simple spark of an idea. That is the genesis of ROOTS.</t>
        </is>
      </c>
      <c r="D167" t="inlineStr">
        <is>
          <t>3291000315</t>
        </is>
      </c>
      <c r="E167" t="inlineStr">
        <is>
          <t>Both goods and services</t>
        </is>
      </c>
      <c r="F167" t="n">
        <v>1990</v>
      </c>
      <c r="G167" t="inlineStr">
        <is>
          <t>Coimbatore</t>
        </is>
      </c>
      <c r="H167" t="inlineStr">
        <is>
          <t>Tamil Nadu</t>
        </is>
      </c>
      <c r="I167" t="inlineStr">
        <is>
          <t>Coimbatore, Tamil Nadu, India</t>
        </is>
      </c>
      <c r="J167" t="n">
        <v>0</v>
      </c>
      <c r="K167" t="n">
        <v>0</v>
      </c>
      <c r="L167" t="n">
        <v>0</v>
      </c>
      <c r="M167" t="inlineStr">
        <is>
          <t>Automobiles, Aircrafts and Other Transport Equipment</t>
        </is>
      </c>
      <c r="N167" t="n">
        <v>1</v>
      </c>
      <c r="O167" t="inlineStr">
        <is>
          <t>http://indiausatrade.mea.gov.in/api/public/image/stream?key=profile-logos%2F20260514T101639Z-940570-be33629a-Roots%20Logo-1-cropped.png</t>
        </is>
      </c>
    </row>
    <row r="168">
      <c r="A168" t="inlineStr">
        <is>
          <t>27deaf5f-9611-4669-850e-362accbeba68</t>
        </is>
      </c>
      <c r="B168" t="inlineStr">
        <is>
          <t>M&amp;V NUTRA</t>
        </is>
      </c>
      <c r="D168" t="inlineStr">
        <is>
          <t>ACDFM7564J</t>
        </is>
      </c>
      <c r="E168" t="inlineStr">
        <is>
          <t>Goods</t>
        </is>
      </c>
      <c r="F168" t="n">
        <v>2025</v>
      </c>
      <c r="G168" t="inlineStr">
        <is>
          <t>North West Delhi</t>
        </is>
      </c>
      <c r="H168" t="inlineStr">
        <is>
          <t>Delhi</t>
        </is>
      </c>
      <c r="I168" t="inlineStr">
        <is>
          <t>North West Delhi, Delhi, India</t>
        </is>
      </c>
      <c r="J168" t="n">
        <v>0</v>
      </c>
      <c r="K168" t="n">
        <v>2</v>
      </c>
      <c r="L168" t="n">
        <v>2</v>
      </c>
      <c r="M168" t="inlineStr">
        <is>
          <t>Food Products</t>
        </is>
      </c>
      <c r="N168" t="n">
        <v>0</v>
      </c>
      <c r="O168" t="inlineStr">
        <is>
          <t>http://indiausatrade.mea.gov.in/api/public/image/stream?key=profile-logos%2F20260525T154014Z-397297-b9b152ff-caps%20plus%20chocolate-cropped.png</t>
        </is>
      </c>
    </row>
    <row r="169">
      <c r="A169" t="inlineStr">
        <is>
          <t>f303c681-da58-433b-84ca-573114231968</t>
        </is>
      </c>
      <c r="B169" t="inlineStr">
        <is>
          <t>SWASTIK TINS PRIVATE LIMITED</t>
        </is>
      </c>
      <c r="C169" t="inlineStr">
        <is>
          <t>Swastik Tins Pvt. Ltd. (formerly Swastik Industries), established in 1981, is a quality conscious eco-friendly packaging manufacturer and exporter of general line tin cans and components catering primarily for packaging industrial products for Companies based in India and abroad.
We are focused on producing tin cans for the following industries:
Monotop cans and daubers / tube brush (Brush in Cans) for the plumbing industry.
Cone top, pour top and lube oil cans for the automotive industry.
F-Style Cans (Rectangular Cans) for industrial products.
80% of our sales are exports (majority to the US).</t>
        </is>
      </c>
      <c r="D169" t="inlineStr">
        <is>
          <t>0310066000</t>
        </is>
      </c>
      <c r="E169" t="inlineStr">
        <is>
          <t>Goods</t>
        </is>
      </c>
      <c r="F169" t="n">
        <v>2010</v>
      </c>
      <c r="G169" t="inlineStr">
        <is>
          <t>Navi Mumbai</t>
        </is>
      </c>
      <c r="H169" t="inlineStr">
        <is>
          <t>Maharashtra</t>
        </is>
      </c>
      <c r="I169" t="inlineStr">
        <is>
          <t>Navi Mumbai, Maharashtra, India</t>
        </is>
      </c>
      <c r="J169" t="n">
        <v>0</v>
      </c>
      <c r="K169" t="n">
        <v>1</v>
      </c>
      <c r="L169" t="n">
        <v>0</v>
      </c>
      <c r="M169" t="inlineStr">
        <is>
          <t>Metal &amp; Articles of Metal</t>
        </is>
      </c>
      <c r="N169" t="n">
        <v>1</v>
      </c>
      <c r="O169" t="inlineStr">
        <is>
          <t>http://indiausatrade.mea.gov.in/api/public/image/stream?key=profile-logos%2F20260508T112602Z-607260-d1edff5b-Swastik%20Tins%20Vertical-cropped.png</t>
        </is>
      </c>
    </row>
    <row r="170">
      <c r="A170" t="inlineStr">
        <is>
          <t>4bba2b94-5ab1-4bd7-b937-9c6ddda0b7c8</t>
        </is>
      </c>
      <c r="B170" t="inlineStr">
        <is>
          <t>HEM CORPORATION PRIVATE LIMITED</t>
        </is>
      </c>
      <c r="C170" t="inlineStr">
        <is>
          <t>HEM as a brand is known globally for manufacturing and exporting perfumed agarbatti to over 90+ countries across the globe. We understand what our customer demands and expects, and thus, we as a brand are more customer driven and believe in the spirit of innovation and creativity.
Founded by three brothers in the year 1983, HEM has continued to grow in strength and market reach to be ranked as the best agarbatti manufacturing company in India and across the world. With state-of-the-art manufacturing facilities located at Mumbai and Bengaluru, we manufacture a vast range of perfumed agarbatti. Our premium flagship collection product range ‘HEM PRECIOUS’ being the most loved by our customers.</t>
        </is>
      </c>
      <c r="D170" t="inlineStr">
        <is>
          <t>0397094531</t>
        </is>
      </c>
      <c r="E170" t="inlineStr">
        <is>
          <t>Goods</t>
        </is>
      </c>
      <c r="F170" t="n">
        <v>1998</v>
      </c>
      <c r="G170" t="inlineStr">
        <is>
          <t>Mumbai</t>
        </is>
      </c>
      <c r="H170" t="inlineStr">
        <is>
          <t>Maharashtra</t>
        </is>
      </c>
      <c r="I170" t="inlineStr">
        <is>
          <t>Mumbai, Maharashtra, India</t>
        </is>
      </c>
      <c r="J170" t="n">
        <v>0</v>
      </c>
      <c r="K170" t="n">
        <v>7</v>
      </c>
      <c r="L170" t="n">
        <v>0</v>
      </c>
      <c r="M170" t="inlineStr">
        <is>
          <t>Handicrafts</t>
        </is>
      </c>
      <c r="N170" t="n">
        <v>0</v>
      </c>
      <c r="O170" t="inlineStr">
        <is>
          <t>http://indiausatrade.mea.gov.in/api/public/image/stream?key=profile-logos%2F20260811T101519Z-714492-3f33aae8-images-cropped.png</t>
        </is>
      </c>
    </row>
    <row r="171">
      <c r="A171" t="inlineStr">
        <is>
          <t>ad23f1ff-7cbc-48ed-b9e8-8526a532984f</t>
        </is>
      </c>
      <c r="B171" t="inlineStr">
        <is>
          <t>CONSCIOUS FOOD PRIVATE LIMITED</t>
        </is>
      </c>
      <c r="C171" t="inlineStr">
        <is>
          <t>Established in 1990, Conscious Food is one of India’s fastest-growing Organic and Natural Food organizations, with over three decades of excellence, trust, and innovation in the organic food industry.
As a pioneer in promoting healthy and sustainable food choices, we are committed to delivering premium-quality organic, natural, and minimally processed food products that are free from artificial additives and preservatives.
We are certified and recognized by globally reputed organizations, including:
NOCA for NPOP &amp; EU-BIO
ECOCERT for USDA NOP
SGS Certified for ISO 22000:2018 &amp; HACCP
With a strong Pan-India presence and expanding global footprint, Conscious Food has successfully established itself among health-conscious consumers across international markets.
Global Presence
We are proudly exporting to multiple countries, including:
Singapore, United States, Australia, New Zealand, United Arab Emirates, Samoa, Mauritius, Russia, Vietnam, the Caribbean Islands, and the United Kingdom.
Our Product Portfolio
We offer a diverse range of premium organic and natural food products, including:
Rice
Millets
Pulses
Grains &amp; Cereals
Ghee &amp; Oils
Salt &amp; Spices
Sugar &amp; Honey
Fruit Spreads
Soups
Dry Fruits
Ready-to-Cook Products
Superfoods
Kids Range
Makhana (Raw &amp; Flavoured)
Every product batch undergoes rigorous quality checks to maintain the highest standards of safety, purity, and consistency.
At Conscious Food, we believe in promoting healthier lifestyles through food that is authentic, nutritious, sustainable, and responsibly sourced.</t>
        </is>
      </c>
      <c r="D171" t="inlineStr">
        <is>
          <t>0301068208</t>
        </is>
      </c>
      <c r="E171" t="inlineStr">
        <is>
          <t>Goods</t>
        </is>
      </c>
      <c r="F171" t="n">
        <v>2001</v>
      </c>
      <c r="G171" t="inlineStr">
        <is>
          <t>Mumbai Suburban</t>
        </is>
      </c>
      <c r="H171" t="inlineStr">
        <is>
          <t>Maharashtra</t>
        </is>
      </c>
      <c r="I171" t="inlineStr">
        <is>
          <t>Mumbai Suburban, Maharashtra, India</t>
        </is>
      </c>
      <c r="J171" t="n">
        <v>0</v>
      </c>
      <c r="K171" t="n">
        <v>50</v>
      </c>
      <c r="L171" t="n">
        <v>0</v>
      </c>
      <c r="M171" t="inlineStr">
        <is>
          <t>Food Products</t>
        </is>
      </c>
      <c r="N171" t="n">
        <v>0</v>
      </c>
      <c r="O171" t="inlineStr">
        <is>
          <t>http://indiausatrade.mea.gov.in/api/public/image/stream?key=profile-logos%2F20260612T103455Z-373956-c73cffac-vertical%20logo-01%20(1)%20(9)-cropped.png</t>
        </is>
      </c>
    </row>
    <row r="172">
      <c r="A172" t="inlineStr">
        <is>
          <t>7f2e8050-6fe3-4605-825b-66add0fd7d82</t>
        </is>
      </c>
      <c r="B172" t="inlineStr">
        <is>
          <t>NEW JULLUNDUR SPORTS</t>
        </is>
      </c>
      <c r="C172" t="inlineStr">
        <is>
          <t>We are pleased to introduce ourselves as ISO9001 certified manufacturers and exporters of premium SPORTING GOODS since 1949. We produce all kinds of sporting goods and specialize in the manufacture and export of Soccer balls , Rugby Balls, Netballs, Volleyballs, &amp; Very less priced Promotional balls well as a wide variety of other sporting equipment and sports apparel. You may visit us at www.newjullundursports.com or https://newjullundursports.trustpass.alibaba.com/</t>
        </is>
      </c>
      <c r="D172" t="inlineStr">
        <is>
          <t>1288034121</t>
        </is>
      </c>
      <c r="E172" t="inlineStr">
        <is>
          <t>Goods</t>
        </is>
      </c>
      <c r="F172" t="n">
        <v>1949</v>
      </c>
      <c r="G172" t="inlineStr">
        <is>
          <t>Jalandhar</t>
        </is>
      </c>
      <c r="H172" t="inlineStr">
        <is>
          <t>Punjab</t>
        </is>
      </c>
      <c r="I172" t="inlineStr">
        <is>
          <t>Jalandhar, Punjab, India</t>
        </is>
      </c>
      <c r="J172" t="n">
        <v>0</v>
      </c>
      <c r="K172" t="n">
        <v>2</v>
      </c>
      <c r="L172" t="n">
        <v>2</v>
      </c>
      <c r="M172" t="inlineStr">
        <is>
          <t>Sports Goods</t>
        </is>
      </c>
      <c r="N172" t="n">
        <v>0</v>
      </c>
      <c r="O172" t="inlineStr">
        <is>
          <t>http://indiausatrade.mea.gov.in/api/public/image/stream?key=profile-logos%2F20260608T095012Z-636539-034dea41-Capture-cropped.png</t>
        </is>
      </c>
    </row>
    <row r="173">
      <c r="A173" t="inlineStr">
        <is>
          <t>a5cf0d2d-b8b2-428e-ab4f-d5e920b50421</t>
        </is>
      </c>
      <c r="B173" t="inlineStr">
        <is>
          <t>BRIGHT STAR</t>
        </is>
      </c>
      <c r="C173" t="inlineStr">
        <is>
          <t>Established in 1950, Bright Star is a design-led textile manufacturer and exporter rooted in India’s heritage. We partner with global labels to craft collections that blend tradition with modern style.</t>
        </is>
      </c>
      <c r="D173" t="inlineStr">
        <is>
          <t>0590022989</t>
        </is>
      </c>
      <c r="E173" t="inlineStr">
        <is>
          <t>Goods</t>
        </is>
      </c>
      <c r="F173" t="n">
        <v>1991</v>
      </c>
      <c r="G173" t="inlineStr">
        <is>
          <t>South Delhi</t>
        </is>
      </c>
      <c r="H173" t="inlineStr">
        <is>
          <t>Delhi</t>
        </is>
      </c>
      <c r="I173" t="inlineStr">
        <is>
          <t>South Delhi, Delhi, India</t>
        </is>
      </c>
      <c r="J173" t="n">
        <v>0</v>
      </c>
      <c r="K173" t="n">
        <v>0</v>
      </c>
      <c r="L173" t="n">
        <v>0</v>
      </c>
      <c r="M173" t="inlineStr">
        <is>
          <t>Textile &amp; Apparel Products</t>
        </is>
      </c>
      <c r="N173" t="n">
        <v>0</v>
      </c>
      <c r="O173" t="inlineStr">
        <is>
          <t>http://indiausatrade.mea.gov.in/api/public/image/stream?key=profile-logos%2F783418942-BRIGHT%20STAR-cropped.png</t>
        </is>
      </c>
    </row>
    <row r="174">
      <c r="A174" t="inlineStr">
        <is>
          <t>2a546cec-0c47-4d8d-8b2e-473ea4ec9932</t>
        </is>
      </c>
      <c r="B174" t="inlineStr">
        <is>
          <t>MIDLAND ALLOYS INC</t>
        </is>
      </c>
      <c r="C174" t="inlineStr">
        <is>
          <t>Midland Alloys Inc. (established in 1975) is an ISO-certified manufacturer, supplier, and exporter of high-quality industrial steel and metal components based in India.
The company specializes in premium ferrous and non-ferrous metals—including stainless steel, carbon steel, and nickel alloys—offering products like pipes, tubes, fittings, flanges, and sheets. They serve a global clientele across demanding heavy industries such as Oil &amp;amp; Gas, Petrochemicals, Power Generation, and Pharmaceuticals.</t>
        </is>
      </c>
      <c r="D174" t="inlineStr">
        <is>
          <t>0314061517</t>
        </is>
      </c>
      <c r="E174" t="inlineStr">
        <is>
          <t>Goods</t>
        </is>
      </c>
      <c r="F174" t="n">
        <v>2014</v>
      </c>
      <c r="G174" t="inlineStr">
        <is>
          <t>Mumbai</t>
        </is>
      </c>
      <c r="H174" t="inlineStr">
        <is>
          <t>Maharashtra</t>
        </is>
      </c>
      <c r="I174" t="inlineStr">
        <is>
          <t>Mumbai, Maharashtra, India</t>
        </is>
      </c>
      <c r="J174" t="n">
        <v>0</v>
      </c>
      <c r="K174" t="n">
        <v>5</v>
      </c>
      <c r="L174" t="n">
        <v>2</v>
      </c>
      <c r="M174" t="inlineStr">
        <is>
          <t>Metal &amp; Articles of Metal</t>
        </is>
      </c>
      <c r="N174" t="n">
        <v>1</v>
      </c>
      <c r="O174" t="inlineStr">
        <is>
          <t>http://indiausatrade.mea.gov.in/api/public/image/stream?key=profile-logos%2F20260522T130148Z-695625-5c3c685e-Gemini_Generated_Image_3hes6q3hes6q3hes-cropped.png</t>
        </is>
      </c>
    </row>
    <row r="175">
      <c r="A175" t="inlineStr">
        <is>
          <t>3968ca67-1d2a-473d-ba58-3bad500efe5e</t>
        </is>
      </c>
      <c r="B175" t="inlineStr">
        <is>
          <t>ROYAL INDUSTRIES</t>
        </is>
      </c>
      <c r="C175" t="inlineStr">
        <is>
          <t>OUR COMPANY IS MANUFACTURER AND EXPORTER OF IRON ROOFING NAILS  SUCCESSFULLY FROM LAST ONE AND HALF  YEAR (  FROM 1 FABRURY 2025 ) , NO ANY COMPALAINTS FROM OUR  DOMESTIC  81+ SATISFACTION CUSTOMERS REGULARELY REPEAT ORDER , SO PL. USE OUR PRODUCTS AND THAN GIVE REPEAT ORDER FOR LONG TERM RELATIONSHIP , WE HOPE FROM YOU  GIVE A CHANCE FOR BULK ORDER FOR EXPORT</t>
        </is>
      </c>
      <c r="D175" t="inlineStr">
        <is>
          <t>AUGPN2668D</t>
        </is>
      </c>
      <c r="E175" t="inlineStr">
        <is>
          <t>Goods</t>
        </is>
      </c>
      <c r="F175" t="n">
        <v>2022</v>
      </c>
      <c r="G175" t="inlineStr">
        <is>
          <t>Bhilwara</t>
        </is>
      </c>
      <c r="H175" t="inlineStr">
        <is>
          <t>Rajasthan</t>
        </is>
      </c>
      <c r="I175" t="inlineStr">
        <is>
          <t>Bhilwara, Rajasthan, India</t>
        </is>
      </c>
      <c r="J175" t="n">
        <v>0</v>
      </c>
      <c r="K175" t="n">
        <v>1</v>
      </c>
      <c r="L175" t="n">
        <v>1</v>
      </c>
      <c r="M175" t="inlineStr">
        <is>
          <t>Engineering Products</t>
        </is>
      </c>
      <c r="N175" t="n">
        <v>0</v>
      </c>
      <c r="O175" t="inlineStr">
        <is>
          <t>http://indiausatrade.mea.gov.in/api/public/image/stream?key=profile-logos%2F316164496-logo%20bharat%20nails.jpeg</t>
        </is>
      </c>
    </row>
    <row r="176">
      <c r="A176" t="inlineStr">
        <is>
          <t>4f47bcd6-6e9e-4d21-ab0c-2806feaf651b</t>
        </is>
      </c>
      <c r="B176" t="inlineStr">
        <is>
          <t>Strawberry Stripes</t>
        </is>
      </c>
      <c r="C176" t="inlineStr">
        <is>
          <t>Strawberry Stripes is a full service garment manufacturing company based in Chennai, India. We specialize in the design and manufacture of children's woven clothing. We help buyers custom design clothing for their brands, offer low moq production runs as well as a ready to ship catalog if they prefer to buy available designs. We work with start-ups as well as established brands offering specialty services like techpack and pattern creation, smocking, hand embroidery, shirring, machine embroidery and heirloom finishes.</t>
        </is>
      </c>
      <c r="D176" t="inlineStr">
        <is>
          <t>0402016491</t>
        </is>
      </c>
      <c r="E176" t="inlineStr">
        <is>
          <t>Both goods and services</t>
        </is>
      </c>
      <c r="F176" t="n">
        <v>1996</v>
      </c>
      <c r="G176" t="inlineStr">
        <is>
          <t>C</t>
        </is>
      </c>
      <c r="H176" t="inlineStr">
        <is>
          <t>Tamil Nadu</t>
        </is>
      </c>
      <c r="I176" t="inlineStr">
        <is>
          <t>C, Tamil Nadu, India</t>
        </is>
      </c>
      <c r="J176" t="n">
        <v>0</v>
      </c>
      <c r="K176" t="n">
        <v>2</v>
      </c>
      <c r="L176" t="n">
        <v>1</v>
      </c>
      <c r="M176" t="inlineStr">
        <is>
          <t>Textile &amp; Apparel Products</t>
        </is>
      </c>
      <c r="N176" t="n">
        <v>0</v>
      </c>
      <c r="O176" t="inlineStr">
        <is>
          <t>http://indiausatrade.mea.gov.in/api/public/image/stream?key=profile-logos%2F20260722T014401Z-487871-03f69824-Strawberry%20Stripes%20logo1-01-cropped.png</t>
        </is>
      </c>
    </row>
    <row r="177">
      <c r="A177" t="inlineStr">
        <is>
          <t>23c710b7-5528-4962-a951-b5378b370500</t>
        </is>
      </c>
      <c r="B177" t="inlineStr">
        <is>
          <t>PRECIWERKE</t>
        </is>
      </c>
      <c r="C177" t="inlineStr">
        <is>
          <t>PRECIWERKE is a trusted destination for premium natural stone products manufacturer. We bring you hand-selected granite, marble, tiles and Kota stones sourced from India's finest quarries.
With deep expertise and a passion for quality, our team helps architects, builders, and homeowners find the perfect stone for every project — from flooring and countertops to cladding and landscaping.</t>
        </is>
      </c>
      <c r="D177" t="inlineStr">
        <is>
          <t>0301037248</t>
        </is>
      </c>
      <c r="E177" t="inlineStr">
        <is>
          <t>Goods</t>
        </is>
      </c>
      <c r="F177" t="n">
        <v>1997</v>
      </c>
      <c r="G177" t="inlineStr">
        <is>
          <t>Thane</t>
        </is>
      </c>
      <c r="H177" t="inlineStr">
        <is>
          <t>Maharashtra</t>
        </is>
      </c>
      <c r="I177" t="inlineStr">
        <is>
          <t>Thane, Maharashtra, India</t>
        </is>
      </c>
      <c r="J177" t="n">
        <v>0</v>
      </c>
      <c r="K177" t="n">
        <v>46</v>
      </c>
      <c r="L177" t="n">
        <v>0</v>
      </c>
      <c r="M177" t="inlineStr">
        <is>
          <t>Stone, Ceramic, Glassware, etc.</t>
        </is>
      </c>
      <c r="N177" t="n">
        <v>0</v>
      </c>
      <c r="O177" t="inlineStr">
        <is>
          <t>http://indiausatrade.mea.gov.in/api/public/image/stream?key=profile-logos%2F20260727T053059Z-847583-8ea13a14-WhatsApp%20Image%202026-06-16%20at%204.54.59%20PM%20(1)-cropped.png</t>
        </is>
      </c>
    </row>
    <row r="178">
      <c r="A178" t="inlineStr">
        <is>
          <t>6123dc5c-949d-4380-97fd-48d6f31a9511</t>
        </is>
      </c>
      <c r="B178" t="inlineStr">
        <is>
          <t>ECO PIONEER INNOVATIONS</t>
        </is>
      </c>
      <c r="D178" t="inlineStr">
        <is>
          <t>AALFE1371P</t>
        </is>
      </c>
      <c r="E178" t="inlineStr">
        <is>
          <t>Both goods and services</t>
        </is>
      </c>
      <c r="F178" t="n">
        <v>2024</v>
      </c>
      <c r="G178" t="inlineStr">
        <is>
          <t>Bengaluru</t>
        </is>
      </c>
      <c r="H178" t="inlineStr">
        <is>
          <t>Karnataka</t>
        </is>
      </c>
      <c r="I178" t="inlineStr">
        <is>
          <t>Bengaluru, Karnataka, India</t>
        </is>
      </c>
      <c r="J178" t="n">
        <v>0</v>
      </c>
      <c r="K178" t="n">
        <v>2</v>
      </c>
      <c r="L178" t="n">
        <v>2</v>
      </c>
      <c r="M178" t="inlineStr">
        <is>
          <t>Plastic and Allied Products</t>
        </is>
      </c>
      <c r="N178" t="n">
        <v>0</v>
      </c>
      <c r="O178" t="inlineStr">
        <is>
          <t>http://indiausatrade.mea.gov.in/api/public/image/stream?key=profile-logos%2F20260701T082642Z-346420-6fe64bd0-ECO_Pioneer-logo_OP3-cropped.png</t>
        </is>
      </c>
    </row>
    <row r="179">
      <c r="A179" t="inlineStr">
        <is>
          <t>090e84a9-b7e1-4f08-8ccb-8b6d18ae091e</t>
        </is>
      </c>
      <c r="B179" t="inlineStr">
        <is>
          <t>OODE OVERSEA</t>
        </is>
      </c>
      <c r="C179" t="inlineStr">
        <is>
          <t>OODE OVERSEA is a professionally managed merchant export company based in Dhenkanal, Odisha, India. We specialize in sourcing and exporting premium-quality agricultural products, spices, fresh fruits, vegetables, herbal products, and traditional handicrafts from Odisha.
Our mission is to connect Odisha's rich agricultural heritage and traditional craftsmanship with global markets by delivering products that meet international quality standards. We are committed to building long-term business relationships through integrity, superior quality, competitive pricing, and timely delivery.
At OODE OVERSEA, customer satisfaction is our top priority. We strive to be a trusted global partner by ensuring consistent quality, reliable service, and sustainable business practices.</t>
        </is>
      </c>
      <c r="D179" t="inlineStr">
        <is>
          <t>AMAPP7886R</t>
        </is>
      </c>
      <c r="E179" t="inlineStr">
        <is>
          <t>Goods</t>
        </is>
      </c>
      <c r="F179" t="n">
        <v>2020</v>
      </c>
      <c r="G179" t="inlineStr">
        <is>
          <t>Gondia</t>
        </is>
      </c>
      <c r="H179" t="inlineStr">
        <is>
          <t>Odisha</t>
        </is>
      </c>
      <c r="I179" t="inlineStr">
        <is>
          <t>Gondia, Odisha, India</t>
        </is>
      </c>
      <c r="J179" t="n">
        <v>0</v>
      </c>
      <c r="K179" t="n">
        <v>3</v>
      </c>
      <c r="L179" t="n">
        <v>2</v>
      </c>
      <c r="M179" t="inlineStr">
        <is>
          <t>Agricultural or Allied Products</t>
        </is>
      </c>
      <c r="N179" t="n">
        <v>0</v>
      </c>
      <c r="O179" t="inlineStr">
        <is>
          <t>http://indiausatrade.mea.gov.in/api/public/image/stream?key=profile-logos%2F20260823T112600Z-755815-06e8067e-logo-cropped.png</t>
        </is>
      </c>
    </row>
    <row r="180">
      <c r="A180" t="inlineStr">
        <is>
          <t>f35e35cf-cce7-47b3-99a5-f43dfcc692fb</t>
        </is>
      </c>
      <c r="B180" t="inlineStr">
        <is>
          <t>ANNAPURNA JEWELLERS</t>
        </is>
      </c>
      <c r="C180" t="inlineStr">
        <is>
          <t>Annapurna Jewellers — Company Profile
Established in 2007, Annapurna Jewellers is an established jewellery business engaged in the wholesale and retail trade of precious-metal jewellery, with a growing focus on international business.
Over the years, we have developed expertise in gold, silver and diamond jewellery, including diamond-studded and finely crafted jewellery designed for diverse customer requirements. Our product range combines traditional Indian craftsmanship with contemporary designs suitable for domestic and international markets.
Our business activities include:
Gold Jewellery — traditional, contemporary and lightweight collections
Silver Jewellery — selected jewellery and silver products
Diamond Jewellery — diamond-studded rings, earrings, pendants, bracelets and other fine jewellery
Wholesale Jewellery — supplying jewellery to retailers and trade buyers
Retail Jewellery — serving individual customers with a broad range of designs
Imports &amp; Exports — sourcing and supplying precious-metal and diamond jewellery for international markets
Custom &amp; Bulk Orders — solutions for retailers, wholesalers and overseas buyers
Our International Vision
Annapurna Jewellers is expanding its international presence by connecting Indian jewellery craftsmanship with buyers and business partners worldwide. We aim to build long-term relationships with international retailers, wholesalers, distributors, jewellery chains and private buyers, with particular interest in markets such as the United States and other global destinations.
India has a strong position in the international jewellery industry, with significant exports of gold jewellery, diamond jewellery and silver jewellery.
Our Commitment
Quality • Craftsmanship • Transparency • Customer Service • International Trade
With a foundation built since 2007, Annapurna Jewellers looks forward to developing trusted international partnerships and delivering Indian-designed jewellery with global appeal.
ANNAPURNA JEWELLERS
From Indian Craftsmanship to Global Markets.</t>
        </is>
      </c>
      <c r="D180" t="inlineStr">
        <is>
          <t>AAOFA2146H</t>
        </is>
      </c>
      <c r="E180" t="inlineStr">
        <is>
          <t>Goods</t>
        </is>
      </c>
      <c r="F180" t="n">
        <v>2007</v>
      </c>
      <c r="G180" t="inlineStr">
        <is>
          <t>Ongole</t>
        </is>
      </c>
      <c r="H180" t="inlineStr">
        <is>
          <t>Andhra Pradesh</t>
        </is>
      </c>
      <c r="I180" t="inlineStr">
        <is>
          <t>Ongole, Andhra Pradesh, India</t>
        </is>
      </c>
      <c r="J180" t="n">
        <v>0</v>
      </c>
      <c r="K180" t="n">
        <v>6</v>
      </c>
      <c r="L180" t="n">
        <v>2</v>
      </c>
      <c r="M180" t="inlineStr">
        <is>
          <t>Gems and Jewellery Products</t>
        </is>
      </c>
      <c r="N180" t="n">
        <v>0</v>
      </c>
      <c r="O180" t="inlineStr">
        <is>
          <t>http://indiausatrade.mea.gov.in/api/public/image/stream?key=profile-logos%2F20260828T163541Z-368323-e51fdbfa-Designer-cropped.png</t>
        </is>
      </c>
    </row>
    <row r="181">
      <c r="A181" t="inlineStr">
        <is>
          <t>46d8501d-6676-4600-900b-fe1ac53a81c4</t>
        </is>
      </c>
      <c r="B181" t="inlineStr">
        <is>
          <t>MIB INDUSTRIES</t>
        </is>
      </c>
      <c r="C181" t="inlineStr">
        <is>
          <t>MIB Industries is an India-based exporter specializing in premium-quality rice and authentic Indian food products. We source and supply carefully selected rice varieties including Ponni, Sona Masoori, Idli Rice, Basmati and other traditional varieties. With a strong focus on quality, competitive pricing and reliable international logistics, we serve buyers across global markets. We also offer customized packaging and private-label solutions to meet specific buyer requirements.</t>
        </is>
      </c>
      <c r="D181" t="inlineStr">
        <is>
          <t>ITKPM7611C</t>
        </is>
      </c>
      <c r="E181" t="inlineStr">
        <is>
          <t>Goods</t>
        </is>
      </c>
      <c r="F181" t="n">
        <v>2023</v>
      </c>
      <c r="G181" t="inlineStr">
        <is>
          <t>Chennai</t>
        </is>
      </c>
      <c r="H181" t="inlineStr">
        <is>
          <t>Tamil Nadu</t>
        </is>
      </c>
      <c r="I181" t="inlineStr">
        <is>
          <t>Chennai, Tamil Nadu, India</t>
        </is>
      </c>
      <c r="J181" t="n">
        <v>0</v>
      </c>
      <c r="K181" t="n">
        <v>1</v>
      </c>
      <c r="L181" t="n">
        <v>0</v>
      </c>
      <c r="M181" t="inlineStr">
        <is>
          <t>Agricultural or Allied Products</t>
        </is>
      </c>
      <c r="N181" t="n">
        <v>0</v>
      </c>
      <c r="O181" t="inlineStr">
        <is>
          <t>http://indiausatrade.mea.gov.in/api/public/image/stream?key=profile-logos%2F20260907T165454Z-269857-de78e671-ChatGPT%20Image%20Jul%2031%2C%202026%2C%2006_30_57%20PM-cropped.png</t>
        </is>
      </c>
    </row>
    <row r="182">
      <c r="A182" t="inlineStr">
        <is>
          <t>95574b2b-ff4a-43c2-b3f2-d8acded70398</t>
        </is>
      </c>
      <c r="B182" t="inlineStr">
        <is>
          <t>SIYON CONSUMER CARE LLP</t>
        </is>
      </c>
      <c r="C182" t="inlineStr">
        <is>
          <t>Siyon Consumer Care LLP is a leading Indian contract manufacturer and exporter of personal care and home care products. Established in 2004, under the name Zion Industries, the company specializes in private label and third-party manufacturing for modern retail chains, FMCG brands, and institutional clients across India and international markets.</t>
        </is>
      </c>
      <c r="D182" t="inlineStr">
        <is>
          <t>AERFS1332J</t>
        </is>
      </c>
      <c r="E182" t="inlineStr">
        <is>
          <t>Goods</t>
        </is>
      </c>
      <c r="F182" t="n">
        <v>2022</v>
      </c>
      <c r="G182" t="inlineStr">
        <is>
          <t>Palghar</t>
        </is>
      </c>
      <c r="H182" t="inlineStr">
        <is>
          <t>Maharashtra</t>
        </is>
      </c>
      <c r="I182" t="inlineStr">
        <is>
          <t>Palghar, Maharashtra, India</t>
        </is>
      </c>
      <c r="J182" t="n">
        <v>0</v>
      </c>
      <c r="K182" t="n">
        <v>2</v>
      </c>
      <c r="L182" t="n">
        <v>2</v>
      </c>
      <c r="M182" t="inlineStr">
        <is>
          <t>Chemicals or Allied Products</t>
        </is>
      </c>
      <c r="N182" t="n">
        <v>0</v>
      </c>
      <c r="O182" t="inlineStr">
        <is>
          <t>http://indiausatrade.mea.gov.in/api/public/image/stream?key=profile-logos%2F20260525T092721Z-827403-00b0b944-Siyon%20Consumer%20Care%20%20Logo_page-0001-cropped.png</t>
        </is>
      </c>
    </row>
    <row r="183">
      <c r="A183" t="inlineStr">
        <is>
          <t>2826e9bc-f694-46aa-9718-4a7ccf507c72</t>
        </is>
      </c>
      <c r="B183" t="inlineStr">
        <is>
          <t>Central EXIM Enterprise</t>
        </is>
      </c>
      <c r="D183" t="inlineStr">
        <is>
          <t>ADHPB2664D</t>
        </is>
      </c>
      <c r="E183" t="inlineStr">
        <is>
          <t>Both goods and services</t>
        </is>
      </c>
      <c r="F183" t="n">
        <v>2025</v>
      </c>
      <c r="G183" t="inlineStr">
        <is>
          <t>Chennai</t>
        </is>
      </c>
      <c r="H183" t="inlineStr">
        <is>
          <t>Tamil Nadu</t>
        </is>
      </c>
      <c r="I183" t="inlineStr">
        <is>
          <t>Chennai, Tamil Nadu, India</t>
        </is>
      </c>
      <c r="J183" t="n">
        <v>0</v>
      </c>
      <c r="K183" t="n">
        <v>0</v>
      </c>
      <c r="L183" t="n">
        <v>0</v>
      </c>
      <c r="M183" t="inlineStr">
        <is>
          <t>Wholesale Trade Services</t>
        </is>
      </c>
      <c r="N183" t="n">
        <v>0</v>
      </c>
    </row>
    <row r="184">
      <c r="A184" t="inlineStr">
        <is>
          <t>74e66a95-c0a8-4031-b163-6f2d61947d83</t>
        </is>
      </c>
      <c r="B184" t="inlineStr">
        <is>
          <t>DADHE GLOBAL EXPORTERS</t>
        </is>
      </c>
      <c r="C184" t="inlineStr">
        <is>
          <t>Dadhe Global Exporter
Dadhe Global Exporters is an Indian export company based in Maharashtra, India, specializing in the sourcing and export of high-quality agricultural products, spices, cold-pressed oils, handmade carpets, and other value-added products. We are committed to delivering premium-quality products that meet international standards while ensuring competitive pricing and reliable supply.
Our product portfolio includes turmeric, red chilli, black pepper, cumin, coriander, cardamom, garlic powder, onion powder, cold-pressed groundnut oil, sesame oil, sunflower oil, mustard oil, coconut oil, and handcrafted carpets. We work closely with trusted farmers, manufacturers, and processing units to maintain quality, consistency, and traceability.
At Dadhe Global Exporters, we focus on building long-term partnerships with importers, distributors, wholesalers, retailers, and food processing companies across the USA, Europe, the Middle East, and other global markets. Our commitment to quality assurance, timely delivery, transparent business practices, and customer satisfaction has made us a reliable export partner.
We support buyers with customized packaging, private labeling, and flexible shipment solutions. Our mission is to promote high-quality Indian products in international markets while creating sustainable value for customers and stakeholders worldwide.
**Key Products:**
• Spices and Spice Powders
• Cold-Pressed Edible Oils
• Agricultural Commodities
• Handmade Carpets and Rugs
• Private Label and Customized Packaging Solutions</t>
        </is>
      </c>
      <c r="D184" t="inlineStr">
        <is>
          <t>GXJPD3742L</t>
        </is>
      </c>
      <c r="E184" t="inlineStr">
        <is>
          <t>Goods</t>
        </is>
      </c>
      <c r="F184" t="n">
        <v>2025</v>
      </c>
      <c r="G184" t="inlineStr">
        <is>
          <t>Aurangabad</t>
        </is>
      </c>
      <c r="H184" t="inlineStr">
        <is>
          <t>Maharashtra</t>
        </is>
      </c>
      <c r="I184" t="inlineStr">
        <is>
          <t>Aurangabad, Maharashtra, India</t>
        </is>
      </c>
      <c r="J184" t="n">
        <v>0</v>
      </c>
      <c r="K184" t="n">
        <v>2</v>
      </c>
      <c r="L184" t="n">
        <v>2</v>
      </c>
      <c r="M184" t="inlineStr">
        <is>
          <t>Agricultural or Allied Products</t>
        </is>
      </c>
      <c r="N184" t="n">
        <v>0</v>
      </c>
      <c r="O184" t="inlineStr">
        <is>
          <t>http://indiausatrade.mea.gov.in/api/public/image/stream?key=profile-logos%2F20260702T032037Z-825927-760d8c23-20250420_150523-cropped.png</t>
        </is>
      </c>
    </row>
    <row r="185">
      <c r="A185" t="inlineStr">
        <is>
          <t>6cb0967b-7c79-41d3-9cac-09d700bbf55a</t>
        </is>
      </c>
      <c r="B185" t="inlineStr">
        <is>
          <t>DEKI</t>
        </is>
      </c>
      <c r="C185" t="inlineStr">
        <is>
          <t>Deki Electronics Limited is one of India’s leading manufacturers of film capacitors, with over 40 years of experience. We supply high-performance capacitor solutions for automotive, industrial, power electronics, renewable energy, EV, and appliance applications, serving OEMs worldwide with reliable quality, engineering expertise, and export-ready manufacturing capabilities.</t>
        </is>
      </c>
      <c r="D185" t="inlineStr">
        <is>
          <t>0588118320</t>
        </is>
      </c>
      <c r="E185" t="inlineStr">
        <is>
          <t>Goods</t>
        </is>
      </c>
      <c r="F185" t="n">
        <v>1981</v>
      </c>
      <c r="G185" t="inlineStr">
        <is>
          <t>New Delhi New Delhi</t>
        </is>
      </c>
      <c r="H185" t="inlineStr">
        <is>
          <t>Delhi</t>
        </is>
      </c>
      <c r="I185" t="inlineStr">
        <is>
          <t>New Delhi New Delhi, Delhi, India</t>
        </is>
      </c>
      <c r="J185" t="n">
        <v>0</v>
      </c>
      <c r="K185" t="n">
        <v>3</v>
      </c>
      <c r="L185" t="n">
        <v>2</v>
      </c>
      <c r="M185" t="inlineStr">
        <is>
          <t>Electronic Products</t>
        </is>
      </c>
      <c r="N185" t="n">
        <v>0</v>
      </c>
      <c r="O185" t="inlineStr">
        <is>
          <t>http://indiausatrade.mea.gov.in/api/public/image/stream?key=profile-logos%2F20260721T113905Z-688663-36d229a6-Small%20Deki%20Logo-cropped.png</t>
        </is>
      </c>
    </row>
    <row r="186">
      <c r="A186" t="inlineStr">
        <is>
          <t>55004569-11ca-4b66-ac3a-4117ab8bc883</t>
        </is>
      </c>
      <c r="B186" t="inlineStr">
        <is>
          <t>K SHEETAL</t>
        </is>
      </c>
      <c r="C186" t="inlineStr">
        <is>
          <t>K SHEETAL is a trusted global exporter dedicated to bringing premium products to the US market under our flagship brand, Zest n Zing. True to our name, Zest n Zing delivers vitality, exceptional quality, and superior taste/craftsmanship designed to meet the high standards of American consumers.
We pride ourselves on strict quality control, full US regulatory compliance, and reliable supply chain logistics. Partner with us for premium sourcing, consistent supply, and a commitment to excellence that drives mutual growth.</t>
        </is>
      </c>
      <c r="D186" t="inlineStr">
        <is>
          <t>0814006159</t>
        </is>
      </c>
      <c r="E186" t="inlineStr">
        <is>
          <t>Goods</t>
        </is>
      </c>
      <c r="F186" t="n">
        <v>2017</v>
      </c>
      <c r="G186" t="inlineStr">
        <is>
          <t>Ahmadabad</t>
        </is>
      </c>
      <c r="H186" t="inlineStr">
        <is>
          <t>Gujarat</t>
        </is>
      </c>
      <c r="I186" t="inlineStr">
        <is>
          <t>Ahmadabad, Gujarat, India</t>
        </is>
      </c>
      <c r="J186" t="n">
        <v>0</v>
      </c>
      <c r="K186" t="n">
        <v>1</v>
      </c>
      <c r="L186" t="n">
        <v>1</v>
      </c>
      <c r="M186" t="inlineStr">
        <is>
          <t>Food Products</t>
        </is>
      </c>
      <c r="N186" t="n">
        <v>0</v>
      </c>
      <c r="O186" t="inlineStr">
        <is>
          <t>http://indiausatrade.mea.gov.in/api/public/image/stream?key=profile-logos%2F20260518T051940Z-565205-c3da8490-Znz%20logo%20copy-cropped.png</t>
        </is>
      </c>
    </row>
    <row r="187">
      <c r="A187" t="inlineStr">
        <is>
          <t>df12d5b0-6abc-4ed2-84f0-3d523283dbde</t>
        </is>
      </c>
      <c r="B187" t="inlineStr">
        <is>
          <t>KRISHVA INTERNATIONAL</t>
        </is>
      </c>
      <c r="C187" t="inlineStr">
        <is>
          <t>Krishva International, a division of Krishva Enterprises, is a professionally managed export-oriented company based in India, engaged in the supply of high-quality agro products, food ingredients, consumer goods, and lifestyle products to global markets, including the United States.
We are a recognized and compliant exporter, proudly associated with reputed industry bodies such as:
FIEO (Federation of Indian Export Organisations)
APEDA (Agricultural &amp; Processed Food Products Export Development Authority)
AEIDA (Ahmedabad Export Import Development Association)
MSME (Ministry of Micro, Small &amp; Medium Enterprises, Government of India)
These memberships strengthen our commitment to international trade standards, regulatory compliance, and export excellence.
Our product portfolio includes wheat flour, meslin flour, psyllium husk and powder, spirulina powder, dehydrated ginger, garlic, and onion, along with backpacks, PU leather bags, toys, and general merchandise. We focus on delivering consistent quality, competitive pricing, and reliable logistics solutions, tailored to meet the diverse requirements of international buyers.
With a customer-centric approach, we offer:
Strict quality control and export-grade products
Customized packaging and private labeling solutions
Flexible order quantities (MOQ)
Timely delivery through efficient supply chain management
At Krishva International, we aim to build long-term partnerships with importers, distributors, and wholesalers by ensuring trust, transparency, and performance-driven service in every transaction.</t>
        </is>
      </c>
      <c r="D187" t="inlineStr">
        <is>
          <t>IXFPK5005R</t>
        </is>
      </c>
      <c r="E187" t="inlineStr">
        <is>
          <t>Both goods and services</t>
        </is>
      </c>
      <c r="F187" t="n">
        <v>2025</v>
      </c>
      <c r="G187" t="inlineStr">
        <is>
          <t>Ahmedabad</t>
        </is>
      </c>
      <c r="H187" t="inlineStr">
        <is>
          <t>Gujarat</t>
        </is>
      </c>
      <c r="I187" t="inlineStr">
        <is>
          <t>Ahmedabad, Gujarat, India</t>
        </is>
      </c>
      <c r="J187" t="n">
        <v>0</v>
      </c>
      <c r="K187" t="n">
        <v>4</v>
      </c>
      <c r="L187" t="n">
        <v>0</v>
      </c>
      <c r="M187" t="inlineStr">
        <is>
          <t>Agricultural or Allied Products</t>
        </is>
      </c>
      <c r="N187" t="n">
        <v>0</v>
      </c>
      <c r="O187" t="inlineStr">
        <is>
          <t>http://indiausatrade.mea.gov.in/api/public/image/stream?key=profile-logos%2F20260515T103438Z-891223-0a40596f-2%20ND%20-cropped.png</t>
        </is>
      </c>
    </row>
    <row r="188">
      <c r="A188" t="inlineStr">
        <is>
          <t>7520776e-7432-4861-b230-cec2526663b1</t>
        </is>
      </c>
      <c r="B188" t="inlineStr">
        <is>
          <t>OM METALS</t>
        </is>
      </c>
      <c r="C188" t="inlineStr">
        <is>
          <t>• India-based manufacturing and business services company.
• Expertise in Sheet Metal Fabrication, Industrial Components, and Plastic Moulding Parts.
• Manufacturing support for automotive, engineering, and industrial sectors.
• FLLY N FLOURISH (A Unit of OM Metals) provides professional business support services.
• Accounting, Bookkeeping, Taxation, GST, Income Tax, TDS, Payroll, and Statutory Compliance.
• Business Consulting for Startups, SMEs, and Overseas Companies.
• One-stop business setup partner for foreign companies entering the Indian market.
• Assistance with company incorporation, regulatory compliance, documentation, and liaison support.
• Industrial sourcing, vendor identification, supplier development, and procurement support across India.
• Export-Import documentation and business process support.
• Customized solutions for manufacturers, traders, exporters, importers, and international businesses.
• Reliable single point of contact for manufacturing, sourcing, accounting, compliance, and India market entry services.</t>
        </is>
      </c>
      <c r="D188" t="inlineStr">
        <is>
          <t>0505087499</t>
        </is>
      </c>
      <c r="E188" t="inlineStr">
        <is>
          <t>Both goods and services</t>
        </is>
      </c>
      <c r="F188" t="n">
        <v>2003</v>
      </c>
      <c r="G188" t="inlineStr">
        <is>
          <t>Nit</t>
        </is>
      </c>
      <c r="H188" t="inlineStr">
        <is>
          <t>Haryana</t>
        </is>
      </c>
      <c r="I188" t="inlineStr">
        <is>
          <t>Nit, Haryana, India</t>
        </is>
      </c>
      <c r="J188" t="n">
        <v>0</v>
      </c>
      <c r="K188" t="n">
        <v>5</v>
      </c>
      <c r="L188" t="n">
        <v>0</v>
      </c>
      <c r="M188" t="inlineStr">
        <is>
          <t>Others (Services)</t>
        </is>
      </c>
      <c r="N188" t="n">
        <v>0</v>
      </c>
      <c r="O188" t="inlineStr">
        <is>
          <t>http://indiausatrade.mea.gov.in/api/public/image/stream?key=profile-logos%2F20260707T153418Z-839973-d4a85914-om_metals%20logo-cropped.png</t>
        </is>
      </c>
    </row>
    <row r="189">
      <c r="A189" t="inlineStr">
        <is>
          <t>51a89648-c615-49b1-bb0f-970a9179e90a</t>
        </is>
      </c>
      <c r="B189" t="inlineStr">
        <is>
          <t>APOLLO GLOBAL EXPORTS</t>
        </is>
      </c>
      <c r="C189" t="inlineStr">
        <is>
          <t>Apollo Global Exports is a government-certified Indian exporter (Import Export Code: ACNFA8714E) specializing in Wooden Furniture &amp; Furnishings, Handicrafts and Home decor textiles. As a verified member registered with FIEO (Federation of Indian Export Organisation), we maintain the highest standards of quality and compliance that international buyers expect from Indian manufacturers.</t>
        </is>
      </c>
      <c r="D189" t="inlineStr">
        <is>
          <t>ACNFA8714E</t>
        </is>
      </c>
      <c r="E189" t="inlineStr">
        <is>
          <t>Goods</t>
        </is>
      </c>
      <c r="F189" t="n">
        <v>2026</v>
      </c>
      <c r="G189" t="inlineStr">
        <is>
          <t>Dharwad</t>
        </is>
      </c>
      <c r="H189" t="inlineStr">
        <is>
          <t>Karnataka</t>
        </is>
      </c>
      <c r="I189" t="inlineStr">
        <is>
          <t>Dharwad, Karnataka, India</t>
        </is>
      </c>
      <c r="J189" t="n">
        <v>0</v>
      </c>
      <c r="K189" t="n">
        <v>2</v>
      </c>
      <c r="L189" t="n">
        <v>0</v>
      </c>
      <c r="M189" t="inlineStr">
        <is>
          <t>Others (Goods)</t>
        </is>
      </c>
      <c r="N189" t="n">
        <v>0</v>
      </c>
      <c r="O189" t="inlineStr">
        <is>
          <t>http://indiausatrade.mea.gov.in/api/public/image/stream?key=profile-logos%2F20260627T074730Z-997441-a9f2d896-Apollo%20Global%20Exports%20Logo-cropped.png</t>
        </is>
      </c>
    </row>
    <row r="190">
      <c r="A190" t="inlineStr">
        <is>
          <t>9125ea82-1ac6-4621-baa4-05eac486286e</t>
        </is>
      </c>
      <c r="B190" t="inlineStr">
        <is>
          <t>SRI GOVERDHAN</t>
        </is>
      </c>
      <c r="C190" t="inlineStr">
        <is>
          <t>introducing Sri Goverdhan, an Indian supplier specializing in bulk black tea, including organic Assam varieties sourced directly from India.</t>
        </is>
      </c>
      <c r="D190" t="inlineStr">
        <is>
          <t>BFDPA4621L</t>
        </is>
      </c>
      <c r="E190" t="inlineStr">
        <is>
          <t>Goods</t>
        </is>
      </c>
      <c r="F190" t="n">
        <v>2025</v>
      </c>
      <c r="G190" t="inlineStr">
        <is>
          <t>Kolkata</t>
        </is>
      </c>
      <c r="H190" t="inlineStr">
        <is>
          <t>West Bengal</t>
        </is>
      </c>
      <c r="I190" t="inlineStr">
        <is>
          <t>Kolkata, West Bengal, India</t>
        </is>
      </c>
      <c r="J190" t="n">
        <v>0</v>
      </c>
      <c r="K190" t="n">
        <v>2</v>
      </c>
      <c r="L190" t="n">
        <v>2</v>
      </c>
      <c r="M190" t="inlineStr">
        <is>
          <t>Food Products</t>
        </is>
      </c>
      <c r="N190" t="n">
        <v>0</v>
      </c>
      <c r="O190" t="inlineStr">
        <is>
          <t>http://indiausatrade.mea.gov.in/api/public/image/stream?key=profile-logos%2F20260716T144922Z-612683-d6606bca-1000496422-cropped.png</t>
        </is>
      </c>
    </row>
    <row r="191">
      <c r="A191" t="inlineStr">
        <is>
          <t>6f6cb0ba-e12c-4113-a8c2-a1b6fec41c26</t>
        </is>
      </c>
      <c r="B191" t="inlineStr">
        <is>
          <t>CHOLA ENTERPRISES</t>
        </is>
      </c>
      <c r="C191" t="inlineStr">
        <is>
          <t>Chola Impressions is located in Thanjavur. Its motto is to revive the disappearing classical art forms of India. It primarily makes Tanjore Paintings using 22 carat Gold- a rich art form that originated in the 18th century during the reign of Nayaks and Marathas of Tanjore. It is the only ISO certified and GI (Geographical Indication) tagged Tanjore Paintings company.
Chola Impressions employs artists from the Thanjavur district who naturally have high artistic skills. Major part of the workforce are women. The company has also trained many  local youth and women from economically backward sections and has provided employment. Every painting that is purchased from Chola Impressions goes towards building livelihoods of many economically backward families and reviving the beautiful art form.
Chola Impressions takes pride in having customers from across all the continents - Asia, America, Europe, Africa and Australia</t>
        </is>
      </c>
      <c r="D191" t="inlineStr">
        <is>
          <t>AKHPR1057R</t>
        </is>
      </c>
      <c r="E191" t="inlineStr">
        <is>
          <t>Goods</t>
        </is>
      </c>
      <c r="F191" t="n">
        <v>2015</v>
      </c>
      <c r="G191" t="inlineStr">
        <is>
          <t>Tamil University Post</t>
        </is>
      </c>
      <c r="H191" t="inlineStr">
        <is>
          <t>Tamil Nadu</t>
        </is>
      </c>
      <c r="I191" t="inlineStr">
        <is>
          <t>Tamil University Post, Tamil Nadu, India</t>
        </is>
      </c>
      <c r="J191" t="n">
        <v>0</v>
      </c>
      <c r="K191" t="n">
        <v>2</v>
      </c>
      <c r="L191" t="n">
        <v>2</v>
      </c>
      <c r="M191" t="inlineStr">
        <is>
          <t>Handicrafts</t>
        </is>
      </c>
      <c r="N191" t="n">
        <v>0</v>
      </c>
      <c r="O191" t="inlineStr">
        <is>
          <t>http://indiausatrade.mea.gov.in/api/public/image/stream?key=profile-logos%2F20260710T054618Z-185783-926118d8-Square%20Logo%20with%20Name-cropped.png</t>
        </is>
      </c>
    </row>
    <row r="192">
      <c r="A192" t="inlineStr">
        <is>
          <t>363d54cb-e25e-4392-9935-781bbc20f1e9</t>
        </is>
      </c>
      <c r="B192" t="inlineStr">
        <is>
          <t>LUHIT TEA COMPANY PVT LTD</t>
        </is>
      </c>
      <c r="C192" t="inlineStr">
        <is>
          <t>Our journey with tea began as tea traders and managers 50 years ago. However, what started as a small venture in trading and managing a leased factory soon grew into a thriving business. It was in 1997 when we set up the Luhit Tea factory which derives its name from the famous Lohit River, near which our factory was set up. The factory symbolizes our enduring commitment to preserving the region’s rich traditions and celebrating its heritage through our tea.
Over the past 27 years, our company has experienced significant growth, successfully diversifying into various operations. In 1997, we launched our own brand, ‘Shivamguri,’ and further expanded by establishing Samprikimi Tea Industries in partnership in 2015. In 2022, we entered the private labeling sector, followed by our foray into exports in 2024. These strategic milestones have enabled us to serve retail brands, broker houses, and exporters effectively, while scaling our manufacturing capacity to 3 million kilograms annually.</t>
        </is>
      </c>
      <c r="D192" t="inlineStr">
        <is>
          <t>AAACL3566F</t>
        </is>
      </c>
      <c r="E192" t="inlineStr">
        <is>
          <t>Goods</t>
        </is>
      </c>
      <c r="F192" t="n">
        <v>1998</v>
      </c>
      <c r="G192" t="inlineStr">
        <is>
          <t>Jorhat</t>
        </is>
      </c>
      <c r="H192" t="inlineStr">
        <is>
          <t>Assam</t>
        </is>
      </c>
      <c r="I192" t="inlineStr">
        <is>
          <t>Jorhat, Assam, India</t>
        </is>
      </c>
      <c r="J192" t="n">
        <v>0</v>
      </c>
      <c r="K192" t="n">
        <v>2</v>
      </c>
      <c r="L192" t="n">
        <v>2</v>
      </c>
      <c r="M192" t="inlineStr">
        <is>
          <t>Food Products</t>
        </is>
      </c>
      <c r="N192" t="n">
        <v>0</v>
      </c>
      <c r="O192" t="inlineStr">
        <is>
          <t>http://indiausatrade.mea.gov.in/api/public/image/stream?key=profile-logos%2F20260509T093002Z-740975-3dffd0a9-WhatsApp%20Image%202026-05-09%20at%2014.59.21-cropped.png</t>
        </is>
      </c>
    </row>
    <row r="193">
      <c r="A193" t="inlineStr">
        <is>
          <t>190f0420-9a77-4846-a30d-cbb06876d45e</t>
        </is>
      </c>
      <c r="B193" t="inlineStr">
        <is>
          <t>AMMUS &amp; CO</t>
        </is>
      </c>
      <c r="C193" t="inlineStr">
        <is>
          <t>AMMUS &amp; CO (Brand: AMMUSCO) is an Indian manufacturer and exporter of eco-friendly household cleaning products, natural agricultural products, and herbal products. We specialize in sustainable coconut coir and natural loofah scrubbers that provide an environmentally friendly alternative to plastic cleaning products.
Our product range includes eco-friendly kitchen scrubbers, natural loofah scrubbers, coconut coir scrubbers, fresh turmeric, Kodaikanal garlic, herbal teas, and other natural products sourced from India. We are committed to quality, sustainability, and customer satisfaction.
We offer OEM/private-label manufacturing, customized packaging, and reliable export solutions for importers, wholesalers, distributors, retailers, and e-commerce businesses worldwide.
Why Choose AMMUSCO?
Manufacturer &amp; Exporter from India
Eco-Friendly &amp; Sustainable Products
High-Quality Natural Raw Materials
OEM &amp; Private Label Services
Custom Packaging Solutions
Competitive Export Pricing
Timely Delivery &amp; Reliable Supply
Export Markets: USA, Europe, United Kingdom, Australia, Middle East, and other international markets.</t>
        </is>
      </c>
      <c r="D193" t="inlineStr">
        <is>
          <t>0413030831</t>
        </is>
      </c>
      <c r="E193" t="inlineStr">
        <is>
          <t>Goods</t>
        </is>
      </c>
      <c r="F193" t="n">
        <v>2024</v>
      </c>
      <c r="G193" t="inlineStr">
        <is>
          <t>Y.othakadai</t>
        </is>
      </c>
      <c r="H193" t="inlineStr">
        <is>
          <t>Tamil Nadu</t>
        </is>
      </c>
      <c r="I193" t="inlineStr">
        <is>
          <t>Y.othakadai, Tamil Nadu, India</t>
        </is>
      </c>
      <c r="J193" t="n">
        <v>0</v>
      </c>
      <c r="K193" t="n">
        <v>3</v>
      </c>
      <c r="L193" t="n">
        <v>1</v>
      </c>
      <c r="M193" t="inlineStr">
        <is>
          <t>Agricultural or Allied Products</t>
        </is>
      </c>
      <c r="N193" t="n">
        <v>0</v>
      </c>
      <c r="O193" t="inlineStr">
        <is>
          <t>http://indiausatrade.mea.gov.in/api/public/image/stream?key=profile-logos%2F20260629T142413Z-267163-7bd1efcb-logo2-cropped.png</t>
        </is>
      </c>
    </row>
    <row r="194">
      <c r="A194" t="inlineStr">
        <is>
          <t>d3ad7276-4968-4ef1-ba51-8ba7d54ac645</t>
        </is>
      </c>
      <c r="B194" t="inlineStr">
        <is>
          <t>SANTOSH MILK AND MILK PRODUCTS PRIVATE LIMITED</t>
        </is>
      </c>
      <c r="C194" t="inlineStr">
        <is>
          <t>Santosh Milk and Milk Products is a trusted dairy manufacturing unit based in Karad, delivering high‑quality, pure and authentic milk products for both domestic and international markets. With a strong legacy in dairy expertise, the company specializes in producing pure ghee, fresh malai paneer, malai mawa, cow milk, and buffalo milk, all processed under strict hygiene and quality standards.
Certified by FSSAI and the Export Inspection Agency (EIA), Santosh Milk and Milk Products ensures every batch meets export‑grade compliance, purity, and consistency. With modern processing systems and a commitment to excellence, the company continues to serve retailers, distributors, and global buyers with reliable, premium dairy products.</t>
        </is>
      </c>
      <c r="D194" t="inlineStr">
        <is>
          <t>3113028078</t>
        </is>
      </c>
      <c r="E194" t="inlineStr">
        <is>
          <t>Goods</t>
        </is>
      </c>
      <c r="F194" t="n">
        <v>1997</v>
      </c>
      <c r="G194" t="inlineStr">
        <is>
          <t>Satara</t>
        </is>
      </c>
      <c r="H194" t="inlineStr">
        <is>
          <t>Maharashtra</t>
        </is>
      </c>
      <c r="I194" t="inlineStr">
        <is>
          <t>Satara, Maharashtra, India</t>
        </is>
      </c>
      <c r="J194" t="n">
        <v>0</v>
      </c>
      <c r="K194" t="n">
        <v>2</v>
      </c>
      <c r="L194" t="n">
        <v>1</v>
      </c>
      <c r="M194" t="inlineStr">
        <is>
          <t>Food Products</t>
        </is>
      </c>
      <c r="N194" t="n">
        <v>0</v>
      </c>
      <c r="O194" t="inlineStr">
        <is>
          <t>http://indiausatrade.mea.gov.in/api/public/image/stream?key=profile-logos%2F20260604T083219Z-242425-c7d6eb88-Santosh%20Milk%20%26%20Milk%20Products%20Logo-cropped.png</t>
        </is>
      </c>
    </row>
    <row r="195">
      <c r="A195" t="inlineStr">
        <is>
          <t>93f7e228-69c9-4286-9dd1-bf61ec7bec36</t>
        </is>
      </c>
      <c r="B195" t="inlineStr">
        <is>
          <t>IAGS EXPORT PRIVATE LIMITED</t>
        </is>
      </c>
      <c r="C195" t="inlineStr">
        <is>
          <t>We, IAGS EXPORT PRIVATE LIMITED are a rice manufacturer and exporter based in Karnal, Haryana, India. We offer all the type of Basmati and Non Basmati rice. With over 3 Decades of experience in the rice manufacturing and exporting, we intend to deliver the best. We will also be exhibiting in SUMMER FANCY FOODS, NYC, 28-30 June, 2026</t>
        </is>
      </c>
      <c r="D195" t="inlineStr">
        <is>
          <t>AAHCI4670E</t>
        </is>
      </c>
      <c r="E195" t="inlineStr">
        <is>
          <t>Goods</t>
        </is>
      </c>
      <c r="F195" t="n">
        <v>2024</v>
      </c>
      <c r="G195" t="inlineStr">
        <is>
          <t>Karnal</t>
        </is>
      </c>
      <c r="H195" t="inlineStr">
        <is>
          <t>Haryana</t>
        </is>
      </c>
      <c r="I195" t="inlineStr">
        <is>
          <t>Karnal, Haryana, India</t>
        </is>
      </c>
      <c r="J195" t="n">
        <v>0</v>
      </c>
      <c r="K195" t="n">
        <v>6</v>
      </c>
      <c r="L195" t="n">
        <v>0</v>
      </c>
      <c r="M195" t="inlineStr">
        <is>
          <t>Food Products</t>
        </is>
      </c>
      <c r="N195" t="n">
        <v>0</v>
      </c>
      <c r="O195" t="inlineStr">
        <is>
          <t>http://indiausatrade.mea.gov.in/api/public/image/stream?key=profile-logos%2F159365983-Screenshot%202026-05-07%20at%2011.07.25%C3%A2%C2%80%C2%AFAM-cropped.png</t>
        </is>
      </c>
    </row>
    <row r="196">
      <c r="A196" t="inlineStr">
        <is>
          <t>aa569c35-3a58-4d05-b160-578dbe50c7e4</t>
        </is>
      </c>
      <c r="B196" t="inlineStr">
        <is>
          <t>PRIYANKA ENTERPRISES</t>
        </is>
      </c>
      <c r="C196" t="inlineStr">
        <is>
          <t>Complete Bowl Agro Exports is the export division of Priyanka Enterprises, a Bihar-based enterprise specializing in premium quality makhana (fox nuts) sourced directly from the Saharsa region of Bihar, India.
Located in one of India’s most recognized makhana-producing belts, we work closely with local sourcing networks to ensure consistent quality, reliable bulk supply, and competitive source-region pricing for international buyers.
We specialize in export-grade edible popped makhana suitable for roasting, seasoning, retail packaging, and health food applications.
Why Buyers Choose Us:
- Direct sourcing from Bihar’s makhana belt
- Consistent quality and grading
- Reliable bulk supply capability
- Competitive source-region pricing
- Transparent communication and buyer-focused support
At Complete Bowl Agro Exports, we are committed to building long-term sourcing partnerships through professionalism, consistency, and dependable supply.</t>
        </is>
      </c>
      <c r="D196" t="inlineStr">
        <is>
          <t>ECCPK1455H</t>
        </is>
      </c>
      <c r="E196" t="inlineStr">
        <is>
          <t>Goods</t>
        </is>
      </c>
      <c r="F196" t="n">
        <v>2026</v>
      </c>
      <c r="G196" t="inlineStr">
        <is>
          <t>Saharsa</t>
        </is>
      </c>
      <c r="H196" t="inlineStr">
        <is>
          <t>Bihar</t>
        </is>
      </c>
      <c r="I196" t="inlineStr">
        <is>
          <t>Saharsa, Bihar, India</t>
        </is>
      </c>
      <c r="J196" t="n">
        <v>0</v>
      </c>
      <c r="K196" t="n">
        <v>2</v>
      </c>
      <c r="L196" t="n">
        <v>2</v>
      </c>
      <c r="M196" t="inlineStr">
        <is>
          <t>Food Products</t>
        </is>
      </c>
      <c r="N196" t="n">
        <v>0</v>
      </c>
      <c r="O196" t="inlineStr">
        <is>
          <t>http://indiausatrade.mea.gov.in/api/public/image/stream?key=profile-logos%2F20260509T112654Z-663592-50855022-Logo%20Priyanka%20Enterprises%20Final-cropped.png</t>
        </is>
      </c>
    </row>
    <row r="197">
      <c r="A197" t="inlineStr">
        <is>
          <t>2c33e4fa-9d07-4fd6-a42f-c697283d566f</t>
        </is>
      </c>
      <c r="B197" t="inlineStr">
        <is>
          <t>TILAK UTPADAN PRIVATE LIMITED</t>
        </is>
      </c>
      <c r="C197" t="inlineStr">
        <is>
          <t>DELFI Group has started its business in the 2000 under the name of TILAK UTPADAN PVT. LTD. Company Based in Alawalpur, Jalandhar (Punjab). We are established with most modern facility in total area about 2 lac sq.fits &amp; covered Area above 1 lac sq.fits to manufacture sports footwear. We have skilled Workforce of about 800 people and have a capacity of making aprx. 4 lac pairs per month of soles and we have a capacity of making sports shoe 2500 pairs &amp; football shoe 1500 pairs per day under technical guidance of experienced professionals. The company turn-over is around 80 Cr. Annually. Our approach towards meeting the quality and timely delivery to meet the requirements of the most demanding customers.</t>
        </is>
      </c>
      <c r="D197" t="inlineStr">
        <is>
          <t>3002009164</t>
        </is>
      </c>
      <c r="E197" t="inlineStr">
        <is>
          <t>Goods</t>
        </is>
      </c>
      <c r="F197" t="n">
        <v>1992</v>
      </c>
      <c r="G197" t="inlineStr">
        <is>
          <t>Jalandhar</t>
        </is>
      </c>
      <c r="H197" t="inlineStr">
        <is>
          <t>Punjab</t>
        </is>
      </c>
      <c r="I197" t="inlineStr">
        <is>
          <t>Jalandhar, Punjab, India</t>
        </is>
      </c>
      <c r="J197" t="n">
        <v>0</v>
      </c>
      <c r="K197" t="n">
        <v>2</v>
      </c>
      <c r="L197" t="n">
        <v>1</v>
      </c>
      <c r="M197" t="inlineStr">
        <is>
          <t>Sports Goods</t>
        </is>
      </c>
      <c r="N197" t="n">
        <v>0</v>
      </c>
      <c r="O197" t="inlineStr">
        <is>
          <t>http://indiausatrade.mea.gov.in/api/public/image/stream?key=profile-logos%2F20260526T100736Z-141289-ef4f174e-LOGO.jpg</t>
        </is>
      </c>
    </row>
    <row r="198">
      <c r="A198" t="inlineStr">
        <is>
          <t>0e0b32fc-6de8-46ef-8349-372aa840eea0</t>
        </is>
      </c>
      <c r="B198" t="inlineStr">
        <is>
          <t>UPSSO PRIVATE LIMITED</t>
        </is>
      </c>
      <c r="C198" t="inlineStr">
        <is>
          <t>IamLogic is an enterprise IGA (Identity Governance and Administration) and IAM (Identity and Access Management) brand of UPSSO Pvt. Ltd. that helps organizations secure every identity and maintain clear control over who has access to what.
Its solutions cover the complete identity lifecycle. IamLogic IGA automates Joiner-Mover-Leaver provisioning, access certifications, Role-Based Access Control with role mining, and Segregation of Duties enforcement.
IamLogic IAM delivers Single Sign-On, Multi-Factor Authentication, and secure access to applications, APIs, network devices, and servers.
Built on flexible, standards-based integrations and available for on-premises deployment, IamLogic is well suited for highly regulated sectors such as banking, where organizations require complete control over identity data within their own infrastructure.
IamLogic is a product of UPSSO Pvt. Ltd., an ISO/IEC 27001:2022-certified company committed to strengthening security, supporting compliance, and reducing operational risk.</t>
        </is>
      </c>
      <c r="D198" t="inlineStr">
        <is>
          <t>AACCU8554A</t>
        </is>
      </c>
      <c r="E198" t="inlineStr">
        <is>
          <t>Both goods and services</t>
        </is>
      </c>
      <c r="F198" t="n">
        <v>2021</v>
      </c>
      <c r="G198" t="inlineStr">
        <is>
          <t>Bangalore</t>
        </is>
      </c>
      <c r="H198" t="inlineStr">
        <is>
          <t>Karnataka</t>
        </is>
      </c>
      <c r="I198" t="inlineStr">
        <is>
          <t>Bangalore, Karnataka, India</t>
        </is>
      </c>
      <c r="J198" t="n">
        <v>0</v>
      </c>
      <c r="K198" t="n">
        <v>2</v>
      </c>
      <c r="L198" t="n">
        <v>2</v>
      </c>
      <c r="M198" t="inlineStr">
        <is>
          <t>Information Technology (IT &amp; ITES) Services</t>
        </is>
      </c>
      <c r="N198" t="n">
        <v>0</v>
      </c>
      <c r="O198" t="inlineStr">
        <is>
          <t>http://indiausatrade.mea.gov.in/api/public/image/stream?key=profile-logos%2F20260709T115518Z-703539-04ff5c29-IamLogic_Logo_2500-cropped.png</t>
        </is>
      </c>
    </row>
    <row r="199">
      <c r="A199" t="inlineStr">
        <is>
          <t>bd3abd2f-c708-4f53-9152-8fb5727e1496</t>
        </is>
      </c>
      <c r="B199" t="inlineStr">
        <is>
          <t>CELESTIAL BREW ESTATES INDIA (OPC) PRIVATE LIMITED</t>
        </is>
      </c>
      <c r="D199" t="inlineStr">
        <is>
          <t>AAHCC9660J</t>
        </is>
      </c>
      <c r="E199" t="inlineStr">
        <is>
          <t>Goods</t>
        </is>
      </c>
      <c r="F199" t="n">
        <v>2019</v>
      </c>
      <c r="G199" t="inlineStr">
        <is>
          <t>North West Delhi</t>
        </is>
      </c>
      <c r="H199" t="inlineStr">
        <is>
          <t>Delhi</t>
        </is>
      </c>
      <c r="I199" t="inlineStr">
        <is>
          <t>North West Delhi, Delhi, India</t>
        </is>
      </c>
      <c r="J199" t="n">
        <v>0</v>
      </c>
      <c r="K199" t="n">
        <v>13</v>
      </c>
      <c r="L199" t="n">
        <v>0</v>
      </c>
      <c r="M199" t="inlineStr">
        <is>
          <t>Food Products</t>
        </is>
      </c>
      <c r="N199" t="n">
        <v>0</v>
      </c>
      <c r="O199" t="inlineStr">
        <is>
          <t>http://indiausatrade.mea.gov.in/api/public/image/stream?key=profile-logos%2F20260522T095519Z-551851-3e865b59-logo-2-with-bg-cropped.png</t>
        </is>
      </c>
    </row>
    <row r="200">
      <c r="A200" t="inlineStr">
        <is>
          <t>68a83287-e3e1-49a3-a2df-d3979d020be1</t>
        </is>
      </c>
      <c r="B200" t="inlineStr">
        <is>
          <t>CRITICALKARE PHARMA</t>
        </is>
      </c>
      <c r="C200" t="inlineStr">
        <is>
          <t>Criticalkare Pharma is based in Gujarat, India. For more than a decade, we have supported pharmaceutical requirements reaching almost 40 countries, including experience serving end patients. We are now expanding into a structured global B2B and bulk-supply model for professional pharmaceutical buyers.</t>
        </is>
      </c>
      <c r="D200" t="inlineStr">
        <is>
          <t>5215919682</t>
        </is>
      </c>
      <c r="E200" t="inlineStr">
        <is>
          <t>Goods</t>
        </is>
      </c>
      <c r="F200" t="n">
        <v>2015</v>
      </c>
      <c r="G200" t="inlineStr">
        <is>
          <t>Surat</t>
        </is>
      </c>
      <c r="H200" t="inlineStr">
        <is>
          <t>Gujarat</t>
        </is>
      </c>
      <c r="I200" t="inlineStr">
        <is>
          <t>Surat, Gujarat, India</t>
        </is>
      </c>
      <c r="J200" t="n">
        <v>0</v>
      </c>
      <c r="K200" t="n">
        <v>0</v>
      </c>
      <c r="L200" t="n">
        <v>0</v>
      </c>
      <c r="M200" t="inlineStr">
        <is>
          <t>Pharmaceutical Products</t>
        </is>
      </c>
      <c r="N200" t="n">
        <v>0</v>
      </c>
    </row>
    <row r="201">
      <c r="A201" t="inlineStr">
        <is>
          <t>2faf13a0-8427-4df1-87b5-764749c0b4f3</t>
        </is>
      </c>
      <c r="B201" t="inlineStr">
        <is>
          <t>YUMIGOES SNACKS PRIVATE LIMITED</t>
        </is>
      </c>
      <c r="C201" t="inlineStr">
        <is>
          <t>Yumigoes Snacks Private Limited is a new-age Indian packaged food brand offering a wide range of traditional and modern snacks, sweets, cookies, and ready-to-eat products. With a focus on quality, taste, and attractive packaging, Yumigoes aims to bring authentic Indian flavours to consumers across India and international markets. The brand is built for modern retail, quick commerce, HoReCa, gifting, and export channels, delivering trusted products with a premium yet affordable positioning.</t>
        </is>
      </c>
      <c r="D201" t="inlineStr">
        <is>
          <t>AABCY9951G</t>
        </is>
      </c>
      <c r="E201" t="inlineStr">
        <is>
          <t>Goods</t>
        </is>
      </c>
      <c r="F201" t="n">
        <v>2025</v>
      </c>
      <c r="G201" t="inlineStr">
        <is>
          <t>Faridabad</t>
        </is>
      </c>
      <c r="H201" t="inlineStr">
        <is>
          <t>Haryana</t>
        </is>
      </c>
      <c r="I201" t="inlineStr">
        <is>
          <t>Faridabad, Haryana, India</t>
        </is>
      </c>
      <c r="J201" t="n">
        <v>0</v>
      </c>
      <c r="K201" t="n">
        <v>1</v>
      </c>
      <c r="L201" t="n">
        <v>0</v>
      </c>
      <c r="M201" t="inlineStr">
        <is>
          <t>Food Products</t>
        </is>
      </c>
      <c r="N201" t="n">
        <v>0</v>
      </c>
      <c r="O201" t="inlineStr">
        <is>
          <t>http://indiausatrade.mea.gov.in/api/public/image/stream?key=profile-logos%2F20260518T053603Z-429242-6292a198-yumigoes%20logo-01-cropped.png</t>
        </is>
      </c>
    </row>
    <row r="202">
      <c r="A202" t="inlineStr">
        <is>
          <t>29d43d03-6c9e-4fc3-8a9e-50cee337ddb0</t>
        </is>
      </c>
      <c r="B202" t="inlineStr">
        <is>
          <t>KAITRA VENTURES LLP</t>
        </is>
      </c>
      <c r="C202" t="inlineStr">
        <is>
          <t>Bringing the authentic taste of India’s traditional jaggery and premium coffee to the world — pure, natural, and crafted with care.</t>
        </is>
      </c>
      <c r="D202" t="inlineStr">
        <is>
          <t>ABEFK3020F</t>
        </is>
      </c>
      <c r="E202" t="inlineStr">
        <is>
          <t>Goods</t>
        </is>
      </c>
      <c r="F202" t="n">
        <v>2025</v>
      </c>
      <c r="G202" t="inlineStr">
        <is>
          <t>Ballari</t>
        </is>
      </c>
      <c r="H202" t="inlineStr">
        <is>
          <t>Karnataka</t>
        </is>
      </c>
      <c r="I202" t="inlineStr">
        <is>
          <t>Ballari, Karnataka, India</t>
        </is>
      </c>
      <c r="J202" t="n">
        <v>0</v>
      </c>
      <c r="K202" t="n">
        <v>2</v>
      </c>
      <c r="L202" t="n">
        <v>0</v>
      </c>
      <c r="M202" t="inlineStr">
        <is>
          <t>Agricultural or Allied Products</t>
        </is>
      </c>
      <c r="N202" t="n">
        <v>0</v>
      </c>
      <c r="O202" t="inlineStr">
        <is>
          <t>http://indiausatrade.mea.gov.in/api/public/image/stream?key=profile-logos%2F905184614-logo.png</t>
        </is>
      </c>
    </row>
    <row r="203">
      <c r="A203" t="inlineStr">
        <is>
          <t>7042e288-b8f6-421a-9fa9-9b49b2945371</t>
        </is>
      </c>
      <c r="B203" t="inlineStr">
        <is>
          <t>I-CAPITAL SERVICES PRIVATE LIMITED</t>
        </is>
      </c>
      <c r="C203" t="inlineStr">
        <is>
          <t>We do beekeeping and collect honey from different geographical locations across India. Every batch of product is lab tested, and only authentic, pure products are ready for market.
We serve different varieties — Mustard, Litchi, Palm, Jamun, Multi Flora, Drumstick (Moringa), Tulsi, Coriander, Sundar Ban, Wild Forest and Himalayan Honey. Every honey has its unique taste, flavour and benefits.
Nature's Superfood
for Your Growing Family.
Makhana  harnesses the ancient power of Fox Nuts (Makhana) — naturally rich in Calcium, Iron, Protein, Zinc and essential minerals — into a wholesome supplement for kids and nursing mothers.</t>
        </is>
      </c>
      <c r="D203" t="inlineStr">
        <is>
          <t>AACCI8175M</t>
        </is>
      </c>
      <c r="E203" t="inlineStr">
        <is>
          <t>Both goods and services</t>
        </is>
      </c>
      <c r="F203" t="n">
        <v>2012</v>
      </c>
      <c r="G203" t="inlineStr">
        <is>
          <t>Shaheen Bagh</t>
        </is>
      </c>
      <c r="H203" t="inlineStr">
        <is>
          <t>Delhi</t>
        </is>
      </c>
      <c r="I203" t="inlineStr">
        <is>
          <t>Shaheen Bagh, Delhi, India</t>
        </is>
      </c>
      <c r="J203" t="n">
        <v>0</v>
      </c>
      <c r="K203" t="n">
        <v>2</v>
      </c>
      <c r="L203" t="n">
        <v>1</v>
      </c>
      <c r="M203" t="inlineStr">
        <is>
          <t>Food Products</t>
        </is>
      </c>
      <c r="N203" t="n">
        <v>0</v>
      </c>
      <c r="O203" t="inlineStr">
        <is>
          <t>http://indiausatrade.mea.gov.in/api/public/image/stream?key=profile-logos%2F20260803T055356Z-329236-633d0692-WhatsApp%20Image%202026-04-18%20at%2017.05.01-cropped.png</t>
        </is>
      </c>
    </row>
    <row r="204">
      <c r="A204" t="inlineStr">
        <is>
          <t>06a13e82-c1da-440e-ae91-1feba4913894</t>
        </is>
      </c>
      <c r="B204" t="inlineStr">
        <is>
          <t>AMAN KUMAR AND CO</t>
        </is>
      </c>
      <c r="C204" t="inlineStr">
        <is>
          <t>AKC EcoCraft is an India-based manufacturer and exporter of eco-friendly jute and sustainable bags specializing in premium shopping bags, tote bags, gift bags, promotional bags, and lifestyle packaging solutions. We focus on high-quality craftsmanship, modern designs, customization, and sustainable manufacturing practices. Our products are suitable for retail brands, boutiques, corporate gifting companies, supermarkets, and international importers. AKC EcoCraft is MSME registered, IEC certified, GST registered, and committed to delivering reusable and environmentally responsible packaging products worldwide.</t>
        </is>
      </c>
      <c r="D204" t="inlineStr">
        <is>
          <t>GXJPK8837B</t>
        </is>
      </c>
      <c r="E204" t="inlineStr">
        <is>
          <t>Goods</t>
        </is>
      </c>
      <c r="F204" t="n">
        <v>2025</v>
      </c>
      <c r="G204" t="inlineStr">
        <is>
          <t>West Bengal</t>
        </is>
      </c>
      <c r="H204" t="inlineStr">
        <is>
          <t>West Bengal</t>
        </is>
      </c>
      <c r="I204" t="inlineStr">
        <is>
          <t>West Bengal, West Bengal, India</t>
        </is>
      </c>
      <c r="J204" t="n">
        <v>0</v>
      </c>
      <c r="K204" t="n">
        <v>4</v>
      </c>
      <c r="L204" t="n">
        <v>0</v>
      </c>
      <c r="M204" t="inlineStr">
        <is>
          <t>Handicrafts</t>
        </is>
      </c>
      <c r="N204" t="n">
        <v>0</v>
      </c>
      <c r="O204" t="inlineStr">
        <is>
          <t>http://indiausatrade.mea.gov.in/api/public/image/stream?key=profile-logos%2F20260519T185729Z-766602-5b2f016c-Gemini_Generated_Image_ms1qqbms1qqbms1q-cropped.png</t>
        </is>
      </c>
    </row>
    <row r="205">
      <c r="A205" t="inlineStr">
        <is>
          <t>f8016d59-e266-42c3-9b3a-36936f62348e</t>
        </is>
      </c>
      <c r="B205" t="inlineStr">
        <is>
          <t>Universal Polymers</t>
        </is>
      </c>
      <c r="C205" t="inlineStr">
        <is>
          <t>Universal Polymers is a leading manufacturer of Flexible Packaging Materials, delivering high-quality, reliable, and custom-engineered packaging solutions to clients across India and international markets. With deep expertise in BOPP, CPP, Polyester Films, Laminates, Pouches, and Specialty Packaging, industries including Food &amp;amp; Beverages, Dairy, Edible Oil, FMCG, Pharmaceuticals, Chemicals, Agriculture, E-Commerce, and Industrial Applications.</t>
        </is>
      </c>
      <c r="D205" t="inlineStr">
        <is>
          <t>BDUPM4262J</t>
        </is>
      </c>
      <c r="E205" t="inlineStr">
        <is>
          <t>Both goods and services</t>
        </is>
      </c>
      <c r="F205" t="n">
        <v>2017</v>
      </c>
      <c r="G205" t="inlineStr">
        <is>
          <t>Latur</t>
        </is>
      </c>
      <c r="H205" t="inlineStr">
        <is>
          <t>Maharashtra</t>
        </is>
      </c>
      <c r="I205" t="inlineStr">
        <is>
          <t>Latur, Maharashtra, India</t>
        </is>
      </c>
      <c r="J205" t="n">
        <v>0</v>
      </c>
      <c r="K205" t="n">
        <v>5</v>
      </c>
      <c r="L205" t="n">
        <v>2</v>
      </c>
      <c r="M205" t="inlineStr">
        <is>
          <t>Plastic and Allied Products</t>
        </is>
      </c>
      <c r="N205" t="n">
        <v>0</v>
      </c>
      <c r="O205" t="inlineStr">
        <is>
          <t>http://indiausatrade.mea.gov.in/api/public/image/stream?key=profile-logos%2F373365120-universal%20Polymers.jpg</t>
        </is>
      </c>
    </row>
    <row r="206">
      <c r="A206" t="inlineStr">
        <is>
          <t>b52aa57e-6e3d-4106-8aa5-84ea97f53fd5</t>
        </is>
      </c>
      <c r="B206" t="inlineStr">
        <is>
          <t>SHREEM OVERSEAS</t>
        </is>
      </c>
      <c r="C206" t="inlineStr">
        <is>
          <t>A trusted Indian wholesale exporter of Spiritual Goods, Incense, Camphor, Stainless Steel Kitchenware, Copper Bottles, Brassware &amp; FMCG products — we bring together a carefully curated product range built for importers, distributors, and wholesalers worldwide.
Every order is handled with a hands-on approach, tailored to your market and built for scale.
100% Export-Oriented. Built for Global Trade.</t>
        </is>
      </c>
      <c r="D206" t="inlineStr">
        <is>
          <t>0302079793</t>
        </is>
      </c>
      <c r="E206" t="inlineStr">
        <is>
          <t>Goods</t>
        </is>
      </c>
      <c r="F206" t="n">
        <v>2003</v>
      </c>
      <c r="G206" t="inlineStr">
        <is>
          <t>Maharashtra.</t>
        </is>
      </c>
      <c r="H206" t="inlineStr">
        <is>
          <t>Maharashtra</t>
        </is>
      </c>
      <c r="I206" t="inlineStr">
        <is>
          <t>Maharashtra., Maharashtra, India</t>
        </is>
      </c>
      <c r="J206" t="n">
        <v>0</v>
      </c>
      <c r="K206" t="n">
        <v>11</v>
      </c>
      <c r="L206" t="n">
        <v>0</v>
      </c>
      <c r="M206" t="inlineStr">
        <is>
          <t>Handicrafts</t>
        </is>
      </c>
      <c r="N206" t="n">
        <v>0</v>
      </c>
      <c r="O206" t="inlineStr">
        <is>
          <t>http://indiausatrade.mea.gov.in/api/public/image/stream?key=profile-logos%2F20260619T051949Z-663140-b76ed673-Shreem%20Overseas%20Logo%20Navy%20Blue-cropped.png</t>
        </is>
      </c>
    </row>
    <row r="207">
      <c r="A207" t="inlineStr">
        <is>
          <t>fac8f56f-dbcd-4c13-b0df-a1fedd5b0320</t>
        </is>
      </c>
      <c r="B207" t="inlineStr">
        <is>
          <t>ADVANCE INTERNATIONAL</t>
        </is>
      </c>
      <c r="C207" t="inlineStr">
        <is>
          <t>Advance International Group of companies is an internationally renowned name and is catering to the various requirements of Indian and foreign industry from more than past four decades (40 Years). We have the expertise in the field of designing, engineering, manufacturing and distribution of air, liquid, gas filters and strainers, Dehumidifiers, Humidifiers, air dryers, heat exchangers etc. Our products are well known throughout the industry for their best quality, excellent performance, reliability, cost effectiveness and being user friendly. Our products are also energy saving and environment friendly.
Advance International Group (an associate of Advance Overseas Pvt. Ltd.) is importing products / raw material from Germany, Taiwan, Sweden, Italy,Korea,USA, Hong Kong, Singapore etc. We are taking technical consultancy, raw Material from leading European World Leaders.
We are an ISO 9001:2015, ISO 14001:2015, ISO 45001:2018 CRISIL (Trust Seal), Trust Stamp and Trust Pass and J.D. Rating (endorsed by MR. AMITABH BACHCHAN) certified companies that has acknowledgement of prestigious awards for innovative and quality range of products. We are also registered with MSME. We are certified member of FEIO, EEPC, ISHRAE. We are also registered with most of the India's &amp;amp; other Countries top Consultants, Government, Semi Government, PSU's, Private Organizations. We have received various awards &amp;amp; certificates from various Government &amp;amp; Internationally renowned Organizations. We are pioneer who developed many products first time in India and Internationally. Our products are of international Standards &amp;amp; have the safety approvals like: C, CE, GS, CB, ETL EMC, LVD, ISO etc.
We have served repeatedly more than 5000 Private, Government, Semi Government, PSU'S customers in India and to over 50 Countries. Some of our clients: - BEL, BHEL, BEML, GAIL, ISRO, IOCL, DMRC, NTPC etc. Repeated &amp;amp; regular business is a sign of the trust and values our clients have in our products and our Company. We value our client's time and make sure to successfully execute projects on time.</t>
        </is>
      </c>
      <c r="D207" t="inlineStr">
        <is>
          <t>0500026271</t>
        </is>
      </c>
      <c r="E207" t="inlineStr">
        <is>
          <t>Goods</t>
        </is>
      </c>
      <c r="F207" t="n">
        <v>1997</v>
      </c>
      <c r="G207" t="inlineStr">
        <is>
          <t>South Delhi</t>
        </is>
      </c>
      <c r="H207" t="inlineStr">
        <is>
          <t>Delhi</t>
        </is>
      </c>
      <c r="I207" t="inlineStr">
        <is>
          <t>South Delhi, Delhi, India</t>
        </is>
      </c>
      <c r="J207" t="n">
        <v>0</v>
      </c>
      <c r="K207" t="n">
        <v>2</v>
      </c>
      <c r="L207" t="n">
        <v>2</v>
      </c>
      <c r="M207" t="inlineStr">
        <is>
          <t>Engineering Products</t>
        </is>
      </c>
      <c r="N207" t="n">
        <v>0</v>
      </c>
      <c r="O207" t="inlineStr">
        <is>
          <t>http://indiausatrade.mea.gov.in/api/public/image/stream?key=profile-logos%2F632151976-Advance%20Logo%201%20(1)-cropped.png</t>
        </is>
      </c>
    </row>
    <row r="208">
      <c r="A208" t="inlineStr">
        <is>
          <t>f554a910-4d38-46c6-b99c-33e5358c5a06</t>
        </is>
      </c>
      <c r="B208" t="inlineStr">
        <is>
          <t>SARITA HANDA EXPORTS PRIVATE LIMITED</t>
        </is>
      </c>
      <c r="C208" t="inlineStr">
        <is>
          <t>Made in India, for the World — Sarita Handa Exports Pvt. Ltd. is a leading manufacturer and exporter of luxury home textiles and furnishings, headquartered in Gurugram, India, with over three decades of design and craftsmanship expertise since 1993. We specialize in premium bed linens, home decor, and bespoke textile solutions, blending traditional Indian artisanal techniques — including intricate hand embroidery and needlework — with contemporary global design sensibilities.
Our work spans private-label and branded partnerships with leading retailers and luxury home brands across the United States, Europe, Scandinavia, Australia, and the GCC. With end-to-end capabilities from concept and product development to large-scale manufacturing, Sarita Handa is committed to uncompromising quality, sustainable practices, and artisan empowerment — delivering the hand of the artisan in every product we create.</t>
        </is>
      </c>
      <c r="D208" t="inlineStr">
        <is>
          <t>0501036636</t>
        </is>
      </c>
      <c r="E208" t="inlineStr">
        <is>
          <t>Goods</t>
        </is>
      </c>
      <c r="F208" t="n">
        <v>1993</v>
      </c>
      <c r="G208" t="inlineStr">
        <is>
          <t>Defence Colony</t>
        </is>
      </c>
      <c r="H208" t="inlineStr">
        <is>
          <t>Delhi</t>
        </is>
      </c>
      <c r="I208" t="inlineStr">
        <is>
          <t>Defence Colony, Delhi, India</t>
        </is>
      </c>
      <c r="J208" t="n">
        <v>0</v>
      </c>
      <c r="K208" t="n">
        <v>1</v>
      </c>
      <c r="L208" t="n">
        <v>1</v>
      </c>
      <c r="M208" t="inlineStr">
        <is>
          <t>Textile &amp; Apparel Products</t>
        </is>
      </c>
      <c r="N208" t="n">
        <v>0</v>
      </c>
      <c r="O208" t="inlineStr">
        <is>
          <t>http://indiausatrade.mea.gov.in/api/public/image/stream?key=profile-logos%2F20260910T092136Z-630392-6ef6e53d-Screenshot%202026-09-10%20at%202.51.12%C3%A2%C2%80%C2%AFPM-cropped.png</t>
        </is>
      </c>
    </row>
    <row r="209">
      <c r="A209" t="inlineStr">
        <is>
          <t>d2da2ada-3c42-42fb-987c-6bac719a680b</t>
        </is>
      </c>
      <c r="B209" t="inlineStr">
        <is>
          <t>INTEGS CLOUD TECHNOLOGIES PRIVATE LIMITED</t>
        </is>
      </c>
      <c r="C209" t="inlineStr">
        <is>
          <t>Integs Cloud Technologies Private Limited is your global partner in streamlining workflows and enhancing efficiency. 
We harness the power of industry-leading solutions for ERPs, iPasS Solutions and e-Commerce platforms to empower organisations (like Oracle NetSuite, Celigo, Zoho, Odoo, Shopify and Custom Solutions). 
As certified partners, we specialise in comprehensive Cloud ERP implementation, seamless integrations, and innovative automation strategies. We help our customers to automate business processes, connect disparate systems, and enhance e-commerce capabilities. 
Our team of experts is dedicated to understanding customers' unique needs and driving the businesses toward success.</t>
        </is>
      </c>
      <c r="D209" t="inlineStr">
        <is>
          <t>AAFCI9301J</t>
        </is>
      </c>
      <c r="E209" t="inlineStr">
        <is>
          <t>Services</t>
        </is>
      </c>
      <c r="F209" t="n">
        <v>2020</v>
      </c>
      <c r="G209" t="inlineStr">
        <is>
          <t>Pune</t>
        </is>
      </c>
      <c r="H209" t="inlineStr">
        <is>
          <t>Maharashtra</t>
        </is>
      </c>
      <c r="I209" t="inlineStr">
        <is>
          <t>Pune, Maharashtra, India</t>
        </is>
      </c>
      <c r="J209" t="n">
        <v>0</v>
      </c>
      <c r="K209" t="n">
        <v>5</v>
      </c>
      <c r="L209" t="n">
        <v>0</v>
      </c>
      <c r="M209" t="inlineStr">
        <is>
          <t>Information Technology (IT &amp; ITES) Services</t>
        </is>
      </c>
      <c r="N209" t="n">
        <v>0</v>
      </c>
      <c r="O209" t="inlineStr">
        <is>
          <t>http://indiausatrade.mea.gov.in/api/public/image/stream?key=profile-logos%2F20260526T154938Z-864787-d56783ac-IC%20square%20logo-cropped.png</t>
        </is>
      </c>
    </row>
    <row r="210">
      <c r="A210" t="inlineStr">
        <is>
          <t>c044f10c-5377-43e3-9c0c-60072b671d6a</t>
        </is>
      </c>
      <c r="B210" t="inlineStr">
        <is>
          <t>MIKURA INTERNATIONAL PRIVATE LIMITED</t>
        </is>
      </c>
      <c r="C210" t="inlineStr">
        <is>
          <t>Founded in 1990 by Mr. Shreekant B. Pendharkar with over four decades of experience in diesel engine and locomotive parts industry including International Trade. Mr Shreekant is now guiding the Mikura board of directors, Prasad Mundle (Managing Director), Amit Abhyankar (Director Locomotive Division and Operations), Milind Abhyankar (Director Industrial Division) Kunal K ( Business Development USA) Mikura is Headquartered in Pune – India, MIKURA INTERNATIONAL is a privately held Indian exporting company that develops, produces, sources through it’s manufacturing associate companies and exports quality locomotive and marine replacement parts for ALCO, EMD &amp;amp; GE Engines. Mikura has branch office in Detroit, Michigan USA.
Large and growing customer base in U.S.A, Canada, South America, Europe and Asia. We represent many leading ISO/QS/TS quality certified Indian companies who are approved vendors/ suppliers to OEMs likes DLW (Indian Railways) and EMD for export of fully machined quality engine parts for ALCO, EMD, GE engines. Through exacting manufacturing standards we ensure we export the highest quality parts. We know how important quality parts are to our customers overall bottom line and make sure we exceed their expectations.
MIKURA’s range of ALCO, EMD and GE Engine Parts could be broadly categorized into following product groups:
Cylinder Heads &amp;amp; Liners
Valves &amp;amp; Valves Related Parts
Bearings &amp;amp; Bushes
Pistons &amp;amp; Piston Rings
Oil Coolers &amp;amp; Radiators
Fans and Motors
Gears: Engine, Bull, Traction Pinion &amp;amp; Gears
Locomotive &amp;amp; Marine Engine Valves
Exhaust Manifolds, Chambers &amp;amp; Couplings
Camshaft Assemblies &amp;amp; Cam Segments
Turbo Charger Parts &amp;amp; Bearings
WABCO Compressor Parts
Miscellaneous Engine Parts
We are just not an exporter but our strength mainly lies in full engineering &amp;amp; manufacturing support and capabilities of several quality certified Indian companies, we represent for export of their locomotive and marine engine parts. This also allows us to offer even parts which are either obsolete or hard to source or not in production through reverse parts engineering.</t>
        </is>
      </c>
      <c r="D210" t="inlineStr">
        <is>
          <t>AAACK7652H</t>
        </is>
      </c>
      <c r="E210" t="inlineStr">
        <is>
          <t>Goods</t>
        </is>
      </c>
      <c r="F210" t="n">
        <v>1993</v>
      </c>
      <c r="G210" t="inlineStr">
        <is>
          <t>Warje Malwadi Pune</t>
        </is>
      </c>
      <c r="H210" t="inlineStr">
        <is>
          <t>Maharashtra</t>
        </is>
      </c>
      <c r="I210" t="inlineStr">
        <is>
          <t>Warje Malwadi Pune, Maharashtra, India</t>
        </is>
      </c>
      <c r="J210" t="n">
        <v>0</v>
      </c>
      <c r="K210" t="n">
        <v>1</v>
      </c>
      <c r="L210" t="n">
        <v>0</v>
      </c>
      <c r="M210" t="inlineStr">
        <is>
          <t>Engineering Products</t>
        </is>
      </c>
      <c r="N210" t="n">
        <v>0</v>
      </c>
      <c r="O210" t="inlineStr">
        <is>
          <t>http://indiausatrade.mea.gov.in/api/public/image/stream?key=profile-logos%2F637321625-mikura%201985.jpg.jpeg</t>
        </is>
      </c>
    </row>
    <row r="211">
      <c r="A211" t="inlineStr">
        <is>
          <t>9f8e4e6f-8143-40fd-a39c-51ec0af5919e</t>
        </is>
      </c>
      <c r="B211" t="inlineStr">
        <is>
          <t>GUDDU BHAI KAPRA DUKAN</t>
        </is>
      </c>
      <c r="C211" t="inlineStr">
        <is>
          <t>Keeblue Exports is a Premium Denim Sourcing &amp; Export Partner from India specializing in Men's Slim Fit, Cargo, Stonewashed and Stretch Denim Jeans. We deliver consistent quality, competitive FOB pricing and reliable supply with full export documentation support. Backed by IEC, GST, AEPC RCMC,  and GOTS certifications.</t>
        </is>
      </c>
      <c r="D211" t="inlineStr">
        <is>
          <t>FTIPK1599G</t>
        </is>
      </c>
      <c r="E211" t="inlineStr">
        <is>
          <t>Goods</t>
        </is>
      </c>
      <c r="F211" t="n">
        <v>2026</v>
      </c>
      <c r="G211" t="inlineStr">
        <is>
          <t>Champaran</t>
        </is>
      </c>
      <c r="H211" t="inlineStr">
        <is>
          <t>Bihar</t>
        </is>
      </c>
      <c r="I211" t="inlineStr">
        <is>
          <t>Champaran, Bihar, India</t>
        </is>
      </c>
      <c r="J211" t="n">
        <v>0</v>
      </c>
      <c r="K211" t="n">
        <v>1</v>
      </c>
      <c r="L211" t="n">
        <v>0</v>
      </c>
      <c r="M211" t="inlineStr">
        <is>
          <t>Textile &amp; Apparel Products</t>
        </is>
      </c>
      <c r="N211" t="n">
        <v>0</v>
      </c>
      <c r="O211" t="inlineStr">
        <is>
          <t>http://indiausatrade.mea.gov.in/api/public/image/stream?key=profile-logos%2F20260727T050514Z-492959-5923b5ee-1615-cropped.png</t>
        </is>
      </c>
    </row>
    <row r="212">
      <c r="A212" t="inlineStr">
        <is>
          <t>997e1674-60de-4c9d-ba31-3fe5e83b9453</t>
        </is>
      </c>
      <c r="B212" t="inlineStr">
        <is>
          <t>JBM ELECTRIC VEHICLES PRIVATE LIMITED DOFT</t>
        </is>
      </c>
      <c r="C212" t="inlineStr">
        <is>
          <t>JBM Group, a $ 3.3 billion global Indian conglomerate, has four decades of excellence in driving product innovation and value across automotive, buses &amp;amp; electric vehicles, EV charging infrastructure, EV Aggregates, E- Mobility, renewable energy and environment management. JBM’s key businesses are the key emerging trends worldwide with a clear focus on zero emission technologies, sustainable mobility, decarbonization, digitization and circular economy, thereby, transforming India into a global manufacturing powerhouse.</t>
        </is>
      </c>
      <c r="D212" t="inlineStr">
        <is>
          <t>AAECJ8030E</t>
        </is>
      </c>
      <c r="E212" t="inlineStr">
        <is>
          <t>Both goods and services</t>
        </is>
      </c>
      <c r="F212" t="n">
        <v>2020</v>
      </c>
      <c r="G212" t="inlineStr">
        <is>
          <t>New</t>
        </is>
      </c>
      <c r="H212" t="inlineStr">
        <is>
          <t>Delhi</t>
        </is>
      </c>
      <c r="I212" t="inlineStr">
        <is>
          <t>New, Delhi, India</t>
        </is>
      </c>
      <c r="J212" t="n">
        <v>0</v>
      </c>
      <c r="K212" t="n">
        <v>5</v>
      </c>
      <c r="L212" t="n">
        <v>0</v>
      </c>
      <c r="M212" t="inlineStr">
        <is>
          <t>Automobiles, Aircrafts and Other Transport Equipment</t>
        </is>
      </c>
      <c r="N212" t="n">
        <v>0</v>
      </c>
      <c r="O212" t="inlineStr">
        <is>
          <t>http://indiausatrade.mea.gov.in/api/public/image/stream?key=profile-logos%2F185711467-JBM_Logo-dark-ragw1p4x73rv7iv9nm0jua6ympur4fd4b5b01ygun4.png</t>
        </is>
      </c>
    </row>
    <row r="213">
      <c r="A213" t="inlineStr">
        <is>
          <t>b71b39d3-f29c-4454-aa99-5463d0f7b4be</t>
        </is>
      </c>
      <c r="B213" t="inlineStr">
        <is>
          <t>MSN INTERNATIONAL</t>
        </is>
      </c>
      <c r="C213" t="inlineStr">
        <is>
          <t>MSN INTERNATIONAL is a reliable and well established an Export Company, situated at Chennai in India</t>
        </is>
      </c>
      <c r="D213" t="inlineStr">
        <is>
          <t>ABNFM4792P</t>
        </is>
      </c>
      <c r="E213" t="inlineStr">
        <is>
          <t>Goods</t>
        </is>
      </c>
      <c r="F213" t="n">
        <v>2021</v>
      </c>
      <c r="G213" t="inlineStr">
        <is>
          <t>Chennai</t>
        </is>
      </c>
      <c r="H213" t="inlineStr">
        <is>
          <t>Tamil Nadu</t>
        </is>
      </c>
      <c r="I213" t="inlineStr">
        <is>
          <t>Chennai, Tamil Nadu, India</t>
        </is>
      </c>
      <c r="J213" t="n">
        <v>0</v>
      </c>
      <c r="K213" t="n">
        <v>2</v>
      </c>
      <c r="L213" t="n">
        <v>2</v>
      </c>
      <c r="M213" t="inlineStr">
        <is>
          <t>Agricultural or Allied Products</t>
        </is>
      </c>
      <c r="N213" t="n">
        <v>0</v>
      </c>
      <c r="O213" t="inlineStr">
        <is>
          <t>http://indiausatrade.mea.gov.in/api/public/image/stream?key=profile-logos%2F20260727T072436Z-957670-47a43b3c-WhatsApp%20Image%202023-05-22%20at%205.05.49%20PM%20(2)-cropped.png</t>
        </is>
      </c>
    </row>
    <row r="214">
      <c r="A214" t="inlineStr">
        <is>
          <t>ac305512-8cb1-4dd0-aef4-c6612cecb8c5</t>
        </is>
      </c>
      <c r="B214" t="inlineStr">
        <is>
          <t>High Altitude Coffee</t>
        </is>
      </c>
      <c r="C214" t="inlineStr">
        <is>
          <t>High Altitude Coffee specializes in manufacturing premium coffee concentrates in tube packaging, enabling up to 50 servings per unit. Built for efficiency, portability, and minimal waste, our products are ideal for international markets including travel retail, e-commerce, and outdoor lifestyle segments. We offer private label and bulk export capabilities for partners in the USA and beyond</t>
        </is>
      </c>
      <c r="D214" t="inlineStr">
        <is>
          <t>BKXPP7619A</t>
        </is>
      </c>
      <c r="E214" t="inlineStr">
        <is>
          <t>Goods</t>
        </is>
      </c>
      <c r="F214" t="n">
        <v>2024</v>
      </c>
      <c r="G214" t="inlineStr">
        <is>
          <t>Kolhapur</t>
        </is>
      </c>
      <c r="H214" t="inlineStr">
        <is>
          <t>Maharashtra</t>
        </is>
      </c>
      <c r="I214" t="inlineStr">
        <is>
          <t>Kolhapur, Maharashtra, India</t>
        </is>
      </c>
      <c r="J214" t="n">
        <v>0</v>
      </c>
      <c r="K214" t="n">
        <v>2</v>
      </c>
      <c r="L214" t="n">
        <v>2</v>
      </c>
      <c r="M214" t="inlineStr">
        <is>
          <t>Food Products</t>
        </is>
      </c>
      <c r="N214" t="n">
        <v>0</v>
      </c>
      <c r="O214" t="inlineStr">
        <is>
          <t>http://indiausatrade.mea.gov.in/api/public/image/stream?key=profile-logos%2F544726607-Logo.PNG</t>
        </is>
      </c>
    </row>
    <row r="215">
      <c r="A215" t="inlineStr">
        <is>
          <t>c285d02d-b992-498d-b867-5731188585cf</t>
        </is>
      </c>
      <c r="B215" t="inlineStr">
        <is>
          <t>ACUBE KRAFT CONCEPTS PRIVATE LIMITED</t>
        </is>
      </c>
      <c r="D215" t="inlineStr">
        <is>
          <t>2916901493</t>
        </is>
      </c>
      <c r="E215" t="inlineStr">
        <is>
          <t>Goods</t>
        </is>
      </c>
      <c r="F215" t="n">
        <v>2016</v>
      </c>
      <c r="G215" t="inlineStr">
        <is>
          <t>Amroha</t>
        </is>
      </c>
      <c r="H215" t="inlineStr">
        <is>
          <t>Uttar Pradesh</t>
        </is>
      </c>
      <c r="I215" t="inlineStr">
        <is>
          <t>Amroha, Uttar Pradesh, India</t>
        </is>
      </c>
      <c r="J215" t="n">
        <v>0</v>
      </c>
      <c r="K215" t="n">
        <v>0</v>
      </c>
      <c r="L215" t="n">
        <v>0</v>
      </c>
      <c r="M215" t="inlineStr">
        <is>
          <t>Handicrafts</t>
        </is>
      </c>
      <c r="N215" t="n">
        <v>0</v>
      </c>
      <c r="O215" t="inlineStr">
        <is>
          <t>http://indiausatrade.mea.gov.in/api/public/image/stream?key=profile-logos%2F498581167-akcp%20%20logo.jpg</t>
        </is>
      </c>
    </row>
    <row r="216">
      <c r="A216" t="inlineStr">
        <is>
          <t>4ce6e799-31eb-44ae-bcaa-8e6c0fda2fa8</t>
        </is>
      </c>
      <c r="B216" t="inlineStr">
        <is>
          <t>SILK N FAB PRIVATE LIMITED</t>
        </is>
      </c>
      <c r="C216" t="inlineStr">
        <is>
          <t>Our journey began with a spinning mill in Kanpur, once known as the Manchester of India, supplying yarn and fabric to major textile mills, railways and defence. This legacy gave us unmatched fabric expertise, right from yarn understanding to global fabric exports. The new generation, backed by MBAs and 15 years in buying agency, launched our garment production units, bringing in fresh energy, process orientation, and global market insight.
Today, with three core family membersat the helm alongside a highly qualified team of professionals. We combine heritage knowledge, buying experience, and manufacturing efficiency. Our strength lies in the fusion of maturity and youth, guided by a belief in innovation, accuracy, and a process-led approach. Our unique strength lies in combining the maturity of experience with the spark of youth, offering customers a manufacturing partner who understands both traditional value and contemporary demand. Every stitch reflects our commitment to excellence, innovation, and growth.
Our compliant factories have been shipping to top brands like TJX, Next, ASDA, Sfera, etc. We are one of the very few factories that produces wovens, knits, sweaters, embroidery all under one roof.</t>
        </is>
      </c>
      <c r="D216" t="inlineStr">
        <is>
          <t>ABFCS4793M</t>
        </is>
      </c>
      <c r="E216" t="inlineStr">
        <is>
          <t>Goods</t>
        </is>
      </c>
      <c r="F216" t="n">
        <v>2021</v>
      </c>
      <c r="G216" t="inlineStr">
        <is>
          <t>Gurugram</t>
        </is>
      </c>
      <c r="H216" t="inlineStr">
        <is>
          <t>Haryana</t>
        </is>
      </c>
      <c r="I216" t="inlineStr">
        <is>
          <t>Gurugram, Haryana, India</t>
        </is>
      </c>
      <c r="J216" t="n">
        <v>0</v>
      </c>
      <c r="K216" t="n">
        <v>0</v>
      </c>
      <c r="L216" t="n">
        <v>0</v>
      </c>
      <c r="M216" t="inlineStr">
        <is>
          <t>Textile &amp; Apparel Products</t>
        </is>
      </c>
      <c r="N216" t="n">
        <v>1</v>
      </c>
      <c r="O216" t="inlineStr">
        <is>
          <t>http://indiausatrade.mea.gov.in/api/public/image/stream?key=profile-logos%2F20260518T120508Z-562609-c13ef7b1-LOGO-cropped.png</t>
        </is>
      </c>
    </row>
    <row r="217">
      <c r="A217" t="inlineStr">
        <is>
          <t>b53e7f0b-22fd-4b15-bbf8-3c32e27e6930</t>
        </is>
      </c>
      <c r="B217" t="inlineStr">
        <is>
          <t>VICTORYA SPICES</t>
        </is>
      </c>
      <c r="C217" t="inlineStr">
        <is>
          <t>Victorya Spices is a reputable manufacturer and exporter of premium-quality spices, located in Unjha, Gujarat, India—one of the largest spice hubs in the world. Established in 2009, we have a strong family legacy that dates back to 1978. We are committed to maintaining purity, consistency, and adherence to global standards in all our products.
Our product range includes cumin, fennel, coriander, sesame, and various other seeds, all processed under strict quality control measures. We are certified by the USA FDA, HACCP, GMP, ISO, and recognized by the Spices Board of India, ensuring compliance with international standards.
We export our products to several countries, including the U.K., Japan, China, Thailand, Sri Lanka, Bangladesh, Nepal, Turkey, Uzbekistan, and Myanmar.</t>
        </is>
      </c>
      <c r="D217" t="inlineStr">
        <is>
          <t>0816919488</t>
        </is>
      </c>
      <c r="E217" t="inlineStr">
        <is>
          <t>Goods</t>
        </is>
      </c>
      <c r="F217" t="n">
        <v>2009</v>
      </c>
      <c r="G217" t="inlineStr">
        <is>
          <t>Mahesana</t>
        </is>
      </c>
      <c r="H217" t="inlineStr">
        <is>
          <t>Gujarat</t>
        </is>
      </c>
      <c r="I217" t="inlineStr">
        <is>
          <t>Mahesana, Gujarat, India</t>
        </is>
      </c>
      <c r="J217" t="n">
        <v>0</v>
      </c>
      <c r="K217" t="n">
        <v>1</v>
      </c>
      <c r="L217" t="n">
        <v>1</v>
      </c>
      <c r="M217" t="inlineStr">
        <is>
          <t>Agricultural or Allied Products</t>
        </is>
      </c>
      <c r="N217" t="n">
        <v>0</v>
      </c>
      <c r="O217" t="inlineStr">
        <is>
          <t>http://indiausatrade.mea.gov.in/api/public/image/stream?key=profile-logos%2F349891046-Victoriya%20Spices%20Logo%20(1).jpg</t>
        </is>
      </c>
    </row>
    <row r="218">
      <c r="A218" t="inlineStr">
        <is>
          <t>bdd2767d-9786-4f1e-aea5-2705830145be</t>
        </is>
      </c>
      <c r="B218" t="inlineStr">
        <is>
          <t>WINDBRIDGE CONCEPTS PRIVATE LIMITED</t>
        </is>
      </c>
      <c r="D218" t="inlineStr">
        <is>
          <t>AACCW6161F</t>
        </is>
      </c>
      <c r="E218" t="inlineStr">
        <is>
          <t>Goods</t>
        </is>
      </c>
      <c r="F218" t="n">
        <v>2020</v>
      </c>
      <c r="G218" t="inlineStr">
        <is>
          <t>Gandhinagar</t>
        </is>
      </c>
      <c r="H218" t="inlineStr">
        <is>
          <t>Gujarat</t>
        </is>
      </c>
      <c r="I218" t="inlineStr">
        <is>
          <t>Gandhinagar, Gujarat, India</t>
        </is>
      </c>
      <c r="J218" t="n">
        <v>0</v>
      </c>
      <c r="K218" t="n">
        <v>1</v>
      </c>
      <c r="L218" t="n">
        <v>0</v>
      </c>
      <c r="M218" t="inlineStr">
        <is>
          <t>Others (Goods)</t>
        </is>
      </c>
      <c r="N218" t="n">
        <v>1</v>
      </c>
      <c r="O218" t="inlineStr">
        <is>
          <t>http://indiausatrade.mea.gov.in/api/public/image/stream?key=profile-logos%2F120505851-300x300%20px%20Windbridge%20Logo%20(1)-cropped.png</t>
        </is>
      </c>
    </row>
    <row r="219">
      <c r="A219" t="inlineStr">
        <is>
          <t>661e1bfc-30c0-4da0-9323-8762d9172e7b</t>
        </is>
      </c>
      <c r="B219" t="inlineStr">
        <is>
          <t>SITARAM RAJGARHIA</t>
        </is>
      </c>
      <c r="C219" t="inlineStr">
        <is>
          <t>SR Mica is the leading supplier and exporter of mica and mica products from India. The organization's heritage could be traced back to 1951. Since then it has earned a global notability for its manufactured products. Its wide manufacturing range includes all sizes and quality of natural and fabricated mica, high quality mica capacitors, silvered mica plates and mica blocks.</t>
        </is>
      </c>
      <c r="D219" t="inlineStr">
        <is>
          <t>2188000960</t>
        </is>
      </c>
      <c r="E219" t="inlineStr">
        <is>
          <t>Goods</t>
        </is>
      </c>
      <c r="F219" t="n">
        <v>1990</v>
      </c>
      <c r="G219" t="inlineStr">
        <is>
          <t>Giridih</t>
        </is>
      </c>
      <c r="H219" t="inlineStr">
        <is>
          <t>Jharkhand</t>
        </is>
      </c>
      <c r="I219" t="inlineStr">
        <is>
          <t>Giridih, Jharkhand, India</t>
        </is>
      </c>
      <c r="J219" t="n">
        <v>0</v>
      </c>
      <c r="K219" t="n">
        <v>5</v>
      </c>
      <c r="L219" t="n">
        <v>0</v>
      </c>
      <c r="M219" t="inlineStr">
        <is>
          <t>Electronic Products</t>
        </is>
      </c>
      <c r="N219" t="n">
        <v>0</v>
      </c>
      <c r="O219" t="inlineStr">
        <is>
          <t>http://indiausatrade.mea.gov.in/api/public/image/stream?key=profile-logos%2F667428733-SR%20Mica%20Logo.png</t>
        </is>
      </c>
    </row>
    <row r="220">
      <c r="A220" t="inlineStr">
        <is>
          <t>86e4d93b-44a9-4e06-b03b-138d0edce90f</t>
        </is>
      </c>
      <c r="B220" t="inlineStr">
        <is>
          <t>DESIGN CREATION</t>
        </is>
      </c>
      <c r="C220" t="inlineStr">
        <is>
          <t>Design Creation is a jewelry manufacturing company from India, established in 2003, with over two decades of experience in creating finely crafted jewelry for domestic and international markets.
The company specializes in the development and manufacturing of jewelry across multiple categories, materials, and design styles. With strong capabilities in design, CAD development, sampling, production, stone setting, finishing, and quality control, Design Creation supports brands, retailers, wholesalers, and distributors with reliable manufacturing solutions.
Over the years, Design Creation has built its strength on a balance of skilled craftsmanship, modern production processes, material understanding, and consistent execution. The company works with a wide range of materials including Gold, Silver, Platinum, Titanium, Diamonds, Lab-Grown Diamonds, and other contemporary jewelry materials.
As an RJC-certified company, Design Creation is committed to responsible business practices, ethical sourcing, quality manufacturing, and long-term partnership values. The company’s focus is to deliver jewelry that meets international expectations in terms of finish, durability, design relevance, and production consistency.
Design Creation offers support across:
Fine and contemporary jewelry manufacturing
Private label and white-label production
Custom design development
CAD, prototyping, and sampling
Diamond and gemstone setting
Polishing, plating, and finishing
Export-ready jewelry production
Scalable manufacturing for brands and retailers
With a strong manufacturing foundation and a forward-looking approach, Design Creation continues to serve as a trusted jewelry development and production partner for businesses seeking quality, consistency, and dependable execution.</t>
        </is>
      </c>
      <c r="D220" t="inlineStr">
        <is>
          <t>0302076646</t>
        </is>
      </c>
      <c r="E220" t="inlineStr">
        <is>
          <t>Both goods and services</t>
        </is>
      </c>
      <c r="F220" t="n">
        <v>2003</v>
      </c>
      <c r="G220" t="inlineStr">
        <is>
          <t>Surat</t>
        </is>
      </c>
      <c r="H220" t="inlineStr">
        <is>
          <t>Gujarat</t>
        </is>
      </c>
      <c r="I220" t="inlineStr">
        <is>
          <t>Surat, Gujarat, India</t>
        </is>
      </c>
      <c r="J220" t="n">
        <v>0</v>
      </c>
      <c r="K220" t="n">
        <v>1</v>
      </c>
      <c r="L220" t="n">
        <v>1</v>
      </c>
      <c r="M220" t="inlineStr">
        <is>
          <t>Gems and Jewellery Products</t>
        </is>
      </c>
      <c r="N220" t="n">
        <v>0</v>
      </c>
      <c r="O220" t="inlineStr">
        <is>
          <t>http://indiausatrade.mea.gov.in/api/public/image/stream?key=profile-logos%2F710658311-Dc%20123.png</t>
        </is>
      </c>
    </row>
    <row r="221">
      <c r="A221" t="inlineStr">
        <is>
          <t>51d22a9b-dccf-436a-9f55-19eec48d9022</t>
        </is>
      </c>
      <c r="B221" t="inlineStr">
        <is>
          <t>BUTTERFLY EDUFIELDS PRIVATE LIMITED</t>
        </is>
      </c>
      <c r="C221" t="inlineStr">
        <is>
          <t>We, Butterfly Edufields Pvt. Ltd. , an established Indian manufacturer of STEM educational toys with over a decade of experience delivering high-quality, curriculum-aligned learning products to global markets. Our toys are thoughtfully designed to ignite curiosity, build critical thinking, and make science, technology, engineering, and math engaging for children aged 3–14.
With a proven track record of international exports and a deep understanding of global quality standards, we bring US buyers the unique advantage of premium STEM products at highly competitive price points — without compromising on safety, durability, or educational value.
Our products meet ASTM F963 (American Society for Testing and Materials toy safety standard) and carry a Children's Product Certificate (CPC), ensuring full compliance with US Consumer Product Safety Improvement Act (CPSIA) requirements — so your import and retail journey is smooth and audit-ready.
We partner with toy distributors, retail chains, schools, ed-tech companies and STEM Centers looking for reliable, scalable supply from a trusted Indian manufacturer.</t>
        </is>
      </c>
      <c r="D221" t="inlineStr">
        <is>
          <t>0910007527</t>
        </is>
      </c>
      <c r="E221" t="inlineStr">
        <is>
          <t>Goods</t>
        </is>
      </c>
      <c r="F221" t="n">
        <v>2007</v>
      </c>
      <c r="G221" t="inlineStr">
        <is>
          <t>Hyderabad</t>
        </is>
      </c>
      <c r="H221" t="inlineStr">
        <is>
          <t>Telangana</t>
        </is>
      </c>
      <c r="I221" t="inlineStr">
        <is>
          <t>Hyderabad, Telangana, India</t>
        </is>
      </c>
      <c r="J221" t="n">
        <v>0</v>
      </c>
      <c r="K221" t="n">
        <v>0</v>
      </c>
      <c r="L221" t="n">
        <v>0</v>
      </c>
      <c r="M221" t="inlineStr">
        <is>
          <t>Toys &amp; Sports Goods</t>
        </is>
      </c>
      <c r="N221" t="n">
        <v>0</v>
      </c>
      <c r="O221" t="inlineStr">
        <is>
          <t>http://indiausatrade.mea.gov.in/api/public/image/stream?key=profile-logos%2F20260603T091747Z-535052-b9ee8a11-Logo_Round_High%20(2)-cropped.png</t>
        </is>
      </c>
    </row>
    <row r="222">
      <c r="A222" t="inlineStr">
        <is>
          <t>64ab9feb-6de7-4c7f-8745-a2673bea2361</t>
        </is>
      </c>
      <c r="B222" t="inlineStr">
        <is>
          <t>MINAR TRAVELS (INDIA) PVT LTD</t>
        </is>
      </c>
      <c r="C222" t="inlineStr">
        <is>
          <t>Minar Travels is a destination management, aviation, and MICE company headquartered in New Delhi, with a legacy of 34 years since its establishment in 1992. Over the decades, the company has emerged as a respected name within the Indian travel and hospitality landscape, recognised for its reliability, operational depth, and enduring industry relationships.
At the core of the group, Minar Travels specialises in curating journeys across India and the subcontinent with a rare balance of logistical precision and cultural understanding. From luxury holidays and executive movements to incentive travel, wellness retreats, private celebrations, and bespoke experiential programs, every journey is approached with meticulous attention to detail and a deeply personalised lens.
With an operational presence across New Delhi, Mumbai, Chennai, Kolkata, Goa, Jaipur, and an expanding international network of partners and representatives, Minar combines regional expertise with a global outlook. Supported by a workforce of over 200 professionals, the company delivers travel solutions that are seamless, intuitive, and aligned with the expectations of the modern global traveller.
Minar’s contribution to Indian tourism has been recognised through 11 National Tourism Awards conferred by the Ministry of Tourism, Government of India, reflecting the company’s longstanding commitment towards excellence in destination management and hospitality.
Today, Minar continues to represent modern Indian hospitality through journeys that feel immersive, elevated, and thoughtfully curated.</t>
        </is>
      </c>
      <c r="D222" t="inlineStr">
        <is>
          <t>0500072817</t>
        </is>
      </c>
      <c r="E222" t="inlineStr">
        <is>
          <t>Services</t>
        </is>
      </c>
      <c r="F222" t="n">
        <v>1992</v>
      </c>
      <c r="G222" t="inlineStr">
        <is>
          <t>Central Delhi</t>
        </is>
      </c>
      <c r="H222" t="inlineStr">
        <is>
          <t>Delhi</t>
        </is>
      </c>
      <c r="I222" t="inlineStr">
        <is>
          <t>Central Delhi, Delhi, India</t>
        </is>
      </c>
      <c r="J222" t="n">
        <v>0</v>
      </c>
      <c r="K222" t="n">
        <v>0</v>
      </c>
      <c r="L222" t="n">
        <v>0</v>
      </c>
      <c r="M222" t="inlineStr">
        <is>
          <t>Tourism and Hospitality Services</t>
        </is>
      </c>
      <c r="N222" t="n">
        <v>0</v>
      </c>
      <c r="O222" t="inlineStr">
        <is>
          <t>http://indiausatrade.mea.gov.in/api/public/image/stream?key=profile-logos%2F20260813T120101Z-618758-7540bf99-Minar%20Travels%20India%20Pvt%20Ltd-cropped.png</t>
        </is>
      </c>
    </row>
    <row r="223">
      <c r="A223" t="inlineStr">
        <is>
          <t>a780b296-181b-4edc-9269-5d0281acf6b3</t>
        </is>
      </c>
      <c r="B223" t="inlineStr">
        <is>
          <t>A B IMPEX</t>
        </is>
      </c>
      <c r="C223" t="inlineStr">
        <is>
          <t>We are a renowned manufacturer-exporter of Indian natural stone products with over 25 years of experience supplying buyers across 53 countries including the USA, Canada, UK, Europe, Japan, Australia and Saudi Arabia.
Our specialization includes:
    Exterior paving &amp; pool coping
    Landscaping stone products
    Wall cladding &amp; flooring
    Pebbles, aggregates &amp; boulders
    Custom architectural stonework
What differentiates us is our in-house processing capability, wide finish range, and experience in handling both container programs and customized project requirements.</t>
        </is>
      </c>
      <c r="D223" t="inlineStr">
        <is>
          <t>1303004887</t>
        </is>
      </c>
      <c r="E223" t="inlineStr">
        <is>
          <t>Goods</t>
        </is>
      </c>
      <c r="F223" t="n">
        <v>2003</v>
      </c>
      <c r="G223" t="inlineStr">
        <is>
          <t>Bhilwara</t>
        </is>
      </c>
      <c r="H223" t="inlineStr">
        <is>
          <t>Rajasthan</t>
        </is>
      </c>
      <c r="I223" t="inlineStr">
        <is>
          <t>Bhilwara, Rajasthan, India</t>
        </is>
      </c>
      <c r="J223" t="n">
        <v>0</v>
      </c>
      <c r="K223" t="n">
        <v>12</v>
      </c>
      <c r="L223" t="n">
        <v>0</v>
      </c>
      <c r="M223" t="inlineStr">
        <is>
          <t>Stone, Ceramic, Glassware, etc.</t>
        </is>
      </c>
      <c r="N223" t="n">
        <v>0</v>
      </c>
      <c r="O223" t="inlineStr">
        <is>
          <t>http://indiausatrade.mea.gov.in/api/public/image/stream?key=profile-logos%2F20260706T132404Z-326000-be87648c-Screenshot%202026-06-11%20142755-cropped.png</t>
        </is>
      </c>
    </row>
    <row r="224">
      <c r="A224" t="inlineStr">
        <is>
          <t>dc6f16c7-dfc2-4d5a-bf57-d47ab453fae3</t>
        </is>
      </c>
      <c r="B224" t="inlineStr">
        <is>
          <t>PERFECT COLOURANTS AND PLASTICS PRIVATE LIMITED</t>
        </is>
      </c>
      <c r="C224" t="inlineStr">
        <is>
          <t>Perfect Colourants and Plastics Pvt. Ltd. (PCPPL) is one of the pioneers and leading Masterbatch Manufacturer in India, and specially know for Exporters of colour, black, white and additive masterbatches and compounds.
The company commenced operation in 1987 and has been marketing its products under the brand name CONCENTRA. Our manufacturing units are located in Western India (Vadodara &amp; Halol). PCPPL is catering to the world including African, Middle East &amp; Asian markets since 1996. We proud to be elected as A Govt. Recognized Export House by the Government of India. Our all plants are certified for its Quality Management System under ISO 9001:2015 standard.
The company’s value proposition lies in the dedicated testing laboratory and Research and Development department &amp; full commitment for service to its customers.
This enables PCPPL to have stringent quality check, develop tailor made customer centric colours and constantly strive to innovate products which adds value to the customer’s application. PCPPL products can meet demands criteria of food packaging norms as per IS 9833, ROHS, REACH, EN71 or any other desired standard. PCPPL range covers a wide spectrum of quality products for various thermoplastics viz. PE, PP, PC, ABS, HIPS, GPPS, NYLON, PET, PBT, POM etc. The company has three modern dedicated production facilities with twin screw extruders for White, Colour &amp; Black.</t>
        </is>
      </c>
      <c r="D224" t="inlineStr">
        <is>
          <t>0391012134</t>
        </is>
      </c>
      <c r="E224" t="inlineStr">
        <is>
          <t>Goods</t>
        </is>
      </c>
      <c r="F224" t="n">
        <v>1986</v>
      </c>
      <c r="G224" t="inlineStr">
        <is>
          <t>Vadodara</t>
        </is>
      </c>
      <c r="H224" t="inlineStr">
        <is>
          <t>Gujarat</t>
        </is>
      </c>
      <c r="I224" t="inlineStr">
        <is>
          <t>Vadodara, Gujarat, India</t>
        </is>
      </c>
      <c r="J224" t="n">
        <v>0</v>
      </c>
      <c r="K224" t="n">
        <v>7</v>
      </c>
      <c r="L224" t="n">
        <v>1</v>
      </c>
      <c r="M224" t="inlineStr">
        <is>
          <t>Plastic and Allied Products</t>
        </is>
      </c>
      <c r="N224" t="n">
        <v>0</v>
      </c>
      <c r="O224" t="inlineStr">
        <is>
          <t>http://indiausatrade.mea.gov.in/api/public/image/stream?key=profile-logos%2F20260629T061718Z-731421-9956aaab-Screenshot%202026-04-16%20123619-cropped.png</t>
        </is>
      </c>
    </row>
    <row r="225">
      <c r="A225" t="inlineStr">
        <is>
          <t>3b4f0ae3-3569-4ae1-bb65-35b2932b040f</t>
        </is>
      </c>
      <c r="B225" t="inlineStr">
        <is>
          <t>R K MAHAJAN EXPORTS</t>
        </is>
      </c>
      <c r="C225" t="inlineStr">
        <is>
          <t>We - RK Mahajan Exports (RKME) - are a manufacturer and exporter of a comprehensive range of sports, fitness and PE products. An ISO 9001:2008 certified entity, we offer a multi-product portfolio of equipment, bags, accessories and apparel for various sports including athletics, baseball, boxing, cricket, fitness, football, futsal, gym, hockey, netball, rugby, softball and more. We also supply physical education (PE) products. 
The company has been conferred with Sports Export Excellence Awards by the Government Of India, for its expertise and for giving the Indian sports manufacturing sector a new dimension.
As a family business that started operations in the year 1925, we have 100 years of experience in serving the global sports industry. We have a sound understanding of the price, quality and service expectations of buyers around the world. This and the fact that we offer one of the widest product mix in the industry, makes RKME the ideal place for importers to source their entire basket of products. This results in cost benefits of scale and consolidation.</t>
        </is>
      </c>
      <c r="D225" t="inlineStr">
        <is>
          <t>3000002812</t>
        </is>
      </c>
      <c r="E225" t="inlineStr">
        <is>
          <t>Goods</t>
        </is>
      </c>
      <c r="F225" t="n">
        <v>2000</v>
      </c>
      <c r="G225" t="inlineStr">
        <is>
          <t>Jalandhar</t>
        </is>
      </c>
      <c r="H225" t="inlineStr">
        <is>
          <t>Punjab</t>
        </is>
      </c>
      <c r="I225" t="inlineStr">
        <is>
          <t>Jalandhar, Punjab, India</t>
        </is>
      </c>
      <c r="J225" t="n">
        <v>0</v>
      </c>
      <c r="K225" t="n">
        <v>2</v>
      </c>
      <c r="L225" t="n">
        <v>0</v>
      </c>
      <c r="M225" t="inlineStr">
        <is>
          <t>Sports Goods</t>
        </is>
      </c>
      <c r="N225" t="n">
        <v>1</v>
      </c>
      <c r="O225" t="inlineStr">
        <is>
          <t>http://indiausatrade.mea.gov.in/api/public/image/stream?key=profile-logos%2F20260707T114247Z-943256-a5e92ef2-SNS%20Logo%20(400x400%20px)_1-cropped.png</t>
        </is>
      </c>
    </row>
    <row r="226">
      <c r="A226" t="inlineStr">
        <is>
          <t>50bd9c38-7655-4810-bf9b-188e157298ec</t>
        </is>
      </c>
      <c r="B226" t="inlineStr">
        <is>
          <t>J.J. FABTEX PRIVATE LIMITED</t>
        </is>
      </c>
      <c r="D226" t="inlineStr">
        <is>
          <t>0506012778</t>
        </is>
      </c>
      <c r="E226" t="inlineStr">
        <is>
          <t>Goods</t>
        </is>
      </c>
      <c r="F226" t="n">
        <v>2006</v>
      </c>
      <c r="G226" t="inlineStr">
        <is>
          <t>Central Delhi</t>
        </is>
      </c>
      <c r="H226" t="inlineStr">
        <is>
          <t>Delhi</t>
        </is>
      </c>
      <c r="I226" t="inlineStr">
        <is>
          <t>Central Delhi, Delhi, India</t>
        </is>
      </c>
      <c r="J226" t="n">
        <v>0</v>
      </c>
      <c r="K226" t="n">
        <v>122</v>
      </c>
      <c r="L226" t="n">
        <v>0</v>
      </c>
      <c r="M226" t="inlineStr">
        <is>
          <t>Textile &amp; Apparel Products</t>
        </is>
      </c>
      <c r="N226" t="n">
        <v>1</v>
      </c>
    </row>
    <row r="227">
      <c r="A227" t="inlineStr">
        <is>
          <t>e077ee35-8ff7-4b65-8161-b04f1e897c79</t>
        </is>
      </c>
      <c r="B227" t="inlineStr">
        <is>
          <t>VIARI EXPORTS PRIVATE LIMITED</t>
        </is>
      </c>
      <c r="C227" t="inlineStr">
        <is>
          <t>Viari Exports Pvt. Ltd. is a 37-year-old organization with an impeccable track record in the field of Leather Goods manufacturing and exports. Primary products being ladies and men's bags, small accessories and belts. Markets catered are Europe, US, Asia and also domestic markets in India. Principal clients are in the luxury and affordable luxury segments where quality and service are paramount.</t>
        </is>
      </c>
      <c r="D227" t="inlineStr">
        <is>
          <t>0412029782</t>
        </is>
      </c>
      <c r="E227" t="inlineStr">
        <is>
          <t>Goods</t>
        </is>
      </c>
      <c r="F227" t="n">
        <v>1997</v>
      </c>
      <c r="G227" t="inlineStr">
        <is>
          <t>Thiruvallur</t>
        </is>
      </c>
      <c r="H227" t="inlineStr">
        <is>
          <t>Tamil Nadu</t>
        </is>
      </c>
      <c r="I227" t="inlineStr">
        <is>
          <t>Thiruvallur, Tamil Nadu, India</t>
        </is>
      </c>
      <c r="J227" t="n">
        <v>0</v>
      </c>
      <c r="K227" t="n">
        <v>1</v>
      </c>
      <c r="L227" t="n">
        <v>0</v>
      </c>
      <c r="M227" t="inlineStr">
        <is>
          <t>Leather Products</t>
        </is>
      </c>
      <c r="N227" t="n">
        <v>1</v>
      </c>
      <c r="O227" t="inlineStr">
        <is>
          <t>http://indiausatrade.mea.gov.in/api/public/image/stream?key=profile-logos%2F20260720T064901Z-964010-220cc805-Monogram-cropped.png</t>
        </is>
      </c>
    </row>
    <row r="228">
      <c r="A228" t="inlineStr">
        <is>
          <t>e9498429-fa6d-4b8f-b352-2bd4b235dbc5</t>
        </is>
      </c>
      <c r="B228" t="inlineStr">
        <is>
          <t>PRUTHI EXPORTS</t>
        </is>
      </c>
      <c r="C228" t="inlineStr">
        <is>
          <t>Pruthi Exports Embraces A Vertically Integrated Garment Manufacturing Plant With Knitting, Dyeing, Printing, Embroidery, Stitching, Finishing Under One Roof. We Deal in Manufacturing and Exporting of Textile Garments, Knitted Garments from New Born to Teenage; including Child Tops, Bottoms, Suits, T-Shirts &amp; Pants, Two Piece, and Three Piece. The Quality Of Our Products Is Tested At Each Stage By Testing Equipments In Our Laboratory To Ensure Superior Quality, International Standards And Customer Satisfaction.</t>
        </is>
      </c>
      <c r="D228" t="inlineStr">
        <is>
          <t>3013013842</t>
        </is>
      </c>
      <c r="E228" t="inlineStr">
        <is>
          <t>Goods</t>
        </is>
      </c>
      <c r="F228" t="n">
        <v>2013</v>
      </c>
      <c r="G228" t="inlineStr">
        <is>
          <t>Ludhiana</t>
        </is>
      </c>
      <c r="H228" t="inlineStr">
        <is>
          <t>Punjab</t>
        </is>
      </c>
      <c r="I228" t="inlineStr">
        <is>
          <t>Ludhiana, Punjab, India</t>
        </is>
      </c>
      <c r="J228" t="n">
        <v>0</v>
      </c>
      <c r="K228" t="n">
        <v>8</v>
      </c>
      <c r="L228" t="n">
        <v>0</v>
      </c>
      <c r="M228" t="inlineStr">
        <is>
          <t>Textile &amp; Apparel Products</t>
        </is>
      </c>
      <c r="N228" t="n">
        <v>1</v>
      </c>
      <c r="O228" t="inlineStr">
        <is>
          <t>http://indiausatrade.mea.gov.in/api/public/image/stream?key=profile-logos%2F633623960-LOGO_page-0001.jpg</t>
        </is>
      </c>
    </row>
    <row r="229">
      <c r="A229" t="inlineStr">
        <is>
          <t>f803d474-8cba-4794-9814-26c17ea5459a</t>
        </is>
      </c>
      <c r="B229" t="inlineStr">
        <is>
          <t>CHOLAA KNIT WEAR</t>
        </is>
      </c>
      <c r="C229" t="inlineStr">
        <is>
          <t>CHOLAA Knitwear is a leading knitwear manufacturer and exporter based in Tamil Nadu, India, with over three decades of experience in delivering high-quality apparel to international markets. Established in 1993, we specialize in fashion knitwear for men, women, and children, serving global brands with a strong focus on quality, innovation, and reliability.
Our product range includes T-shirts, polos, sweatshirts, hoodies, joggers, shorts, and other fashion knit garments produced using premium cotton, cotton blends, fleece, French terry, jersey, piqué, interlock, rib, and jacquard fabrics. We offer comprehensive manufacturing solutions from product development and sampling to bulk production, finishing, quality assurance, and shipment.
Operating from our modern manufacturing facility, we are committed to sustainable and ethical manufacturing practices and maintain internationally recognized compliance standards. Our experienced team works closely with customers to develop innovative products, ensuring consistent quality, competitive pricing, and on-time delivery.
At CHOLAA Knitwear, we strive to build long-term partnerships by combining craftsmanship, flexibility, and exceptional customer service to meet the evolving needs of global apparel brands and retailers.</t>
        </is>
      </c>
      <c r="D229" t="inlineStr">
        <is>
          <t>3293009042</t>
        </is>
      </c>
      <c r="E229" t="inlineStr">
        <is>
          <t>Goods</t>
        </is>
      </c>
      <c r="F229" t="n">
        <v>1993</v>
      </c>
      <c r="G229" t="inlineStr">
        <is>
          <t>Tirupur</t>
        </is>
      </c>
      <c r="H229" t="inlineStr">
        <is>
          <t>Tamil Nadu</t>
        </is>
      </c>
      <c r="I229" t="inlineStr">
        <is>
          <t>Tirupur, Tamil Nadu, India</t>
        </is>
      </c>
      <c r="J229" t="n">
        <v>0</v>
      </c>
      <c r="K229" t="n">
        <v>8</v>
      </c>
      <c r="L229" t="n">
        <v>0</v>
      </c>
      <c r="M229" t="inlineStr">
        <is>
          <t>Textile &amp; Apparel Products</t>
        </is>
      </c>
      <c r="N229" t="n">
        <v>1</v>
      </c>
      <c r="O229" t="inlineStr">
        <is>
          <t>http://indiausatrade.mea.gov.in/api/public/image/stream?key=profile-logos%2F20260722T115213Z-842787-e0da234f-Cholaa%20Logo-cropped.png</t>
        </is>
      </c>
    </row>
    <row r="230">
      <c r="A230" t="inlineStr">
        <is>
          <t>e0e1058e-3a91-4151-92d4-2cf033cc8529</t>
        </is>
      </c>
      <c r="B230" t="inlineStr">
        <is>
          <t>TEXBOND NONWOVENS PRIVATE LIMITED</t>
        </is>
      </c>
      <c r="C230" t="inlineStr">
        <is>
          <t>Texbond Nonwovens Pvt Ltd is an ISO 9001:2015 Certified manufacturers established in 2022.   We are the pioneers of manufacturing SMS fabric &amp; its products in India and are IKEA approved suppliers. 
Texbond group has passed over 20 years of accomplishment, aiming to lead the competitive nonwoven-organizations of India. 
Texbond has expanded its capacity, developed a skilled workforce and introduced integrated technologies, to remain globally up-to-date.  It is truly an organization with a glorious past and a bright future.
We offer an extensive range of modern technologically advanced nonwovens, such as hydrophobic, hydrophilic, flame retardant, perforation and lamination with other product along with tailor made products for medical, safety, agriculture, hotels &amp; packaging industries. 
The Company is headed by Promoters entrepreneurs Mr. Anshumali Jain who is a business post-graduate and Mr. Vaibhav Jain who is a technical graduate.  We are a team of young, qualified, talented and motivated individuals with various techno-commercial backgrounds.</t>
        </is>
      </c>
      <c r="D230" t="inlineStr">
        <is>
          <t>AAICT4579J</t>
        </is>
      </c>
      <c r="E230" t="inlineStr">
        <is>
          <t>Goods</t>
        </is>
      </c>
      <c r="F230" t="n">
        <v>2021</v>
      </c>
      <c r="G230" t="inlineStr">
        <is>
          <t>Vanur Taluk</t>
        </is>
      </c>
      <c r="H230" t="inlineStr">
        <is>
          <t>Tamil Nadu</t>
        </is>
      </c>
      <c r="I230" t="inlineStr">
        <is>
          <t>Vanur Taluk, Tamil Nadu, India</t>
        </is>
      </c>
      <c r="J230" t="n">
        <v>0</v>
      </c>
      <c r="K230" t="n">
        <v>2</v>
      </c>
      <c r="L230" t="n">
        <v>1</v>
      </c>
      <c r="M230" t="inlineStr">
        <is>
          <t>Textile &amp; Apparel Products</t>
        </is>
      </c>
      <c r="N230" t="n">
        <v>1</v>
      </c>
      <c r="O230" t="inlineStr">
        <is>
          <t>http://indiausatrade.mea.gov.in/api/public/image/stream?key=profile-logos%2F20260721T130102Z-716102-9025673f-logo-001-001-cropped.png</t>
        </is>
      </c>
    </row>
    <row r="231">
      <c r="A231" t="inlineStr">
        <is>
          <t>f17bf76e-7b60-46dd-88a8-03609e71666d</t>
        </is>
      </c>
      <c r="B231" t="inlineStr">
        <is>
          <t>HABITAT LINEN</t>
        </is>
      </c>
      <c r="D231" t="inlineStr">
        <is>
          <t>0306071924</t>
        </is>
      </c>
      <c r="E231" t="inlineStr">
        <is>
          <t>Both goods and services</t>
        </is>
      </c>
      <c r="F231" t="n">
        <v>2007</v>
      </c>
      <c r="G231" t="inlineStr">
        <is>
          <t>Worli</t>
        </is>
      </c>
      <c r="H231" t="inlineStr">
        <is>
          <t>Maharashtra</t>
        </is>
      </c>
      <c r="I231" t="inlineStr">
        <is>
          <t>Worli, Maharashtra, India</t>
        </is>
      </c>
      <c r="J231" t="n">
        <v>0</v>
      </c>
      <c r="K231" t="n">
        <v>1</v>
      </c>
      <c r="L231" t="n">
        <v>1</v>
      </c>
      <c r="M231" t="inlineStr">
        <is>
          <t>Textile &amp; Apparel Products</t>
        </is>
      </c>
      <c r="N231" t="n">
        <v>1</v>
      </c>
      <c r="O231" t="inlineStr">
        <is>
          <t>http://indiausatrade.mea.gov.in/api/public/image/stream?key=profile-logos%2F20260824T081744Z-900419-ebdcbc74-HABITAT%20LOGO%20copy-cropped.png</t>
        </is>
      </c>
    </row>
    <row r="232">
      <c r="A232" t="inlineStr">
        <is>
          <t>f4016156-66ed-46de-87c1-2dda452da945</t>
        </is>
      </c>
      <c r="B232" t="inlineStr">
        <is>
          <t>MRINMOYEE SUPPLY PRIVATE LIMITED</t>
        </is>
      </c>
      <c r="C232" t="inlineStr">
        <is>
          <t>**Mrinmoyee Supplies Pvt. Ltd. (MSPL)** is a premier Indian manufacturer and global exporter of high-quality cleaning and janitorial tools, driven by a mission of industrial excellence and import substitution. Operating out of a state-of-the-art facility recently upgraded with advanced pneumatic automation and injection molding technology, the company serves two distinct market segments: the **MSPL** brand for institutional and professional-grade janitorial equipment, and the **C3** brand for household cleaning solutions. With a rapidly expanding international footprint that includes the USA, Canada, Malaysia, and the GCC region, the company is dedicated to delivering durable, "Made in India" products that meet the highest global standards of hygiene and reliability.</t>
        </is>
      </c>
      <c r="D232" t="inlineStr">
        <is>
          <t>0210010088</t>
        </is>
      </c>
      <c r="E232" t="inlineStr">
        <is>
          <t>Goods</t>
        </is>
      </c>
      <c r="F232" t="n">
        <v>2010</v>
      </c>
      <c r="G232" t="inlineStr">
        <is>
          <t>West Bengal</t>
        </is>
      </c>
      <c r="H232" t="inlineStr">
        <is>
          <t>West Bengal</t>
        </is>
      </c>
      <c r="I232" t="inlineStr">
        <is>
          <t>West Bengal, West Bengal, India</t>
        </is>
      </c>
      <c r="J232" t="n">
        <v>0</v>
      </c>
      <c r="K232" t="n">
        <v>10</v>
      </c>
      <c r="L232" t="n">
        <v>0</v>
      </c>
      <c r="M232" t="inlineStr">
        <is>
          <t>Plastic and Allied Products</t>
        </is>
      </c>
      <c r="N232" t="n">
        <v>0</v>
      </c>
      <c r="O232" t="inlineStr">
        <is>
          <t>http://indiausatrade.mea.gov.in/api/public/image/stream?key=profile-logos%2F863909370-png.jpg</t>
        </is>
      </c>
    </row>
    <row r="233">
      <c r="A233" t="inlineStr">
        <is>
          <t>1aa481e3-232f-44fb-963e-a7b73afc2e02</t>
        </is>
      </c>
      <c r="B233" t="inlineStr">
        <is>
          <t>VASUDEV EXPORTS</t>
        </is>
      </c>
      <c r="C233" t="inlineStr">
        <is>
          <t>VASUDEV EXPORTS is an ISO 9001: 2015 Certified company, based at Ahmedabad, India and specialised in supply of Precision Stainless Steel, Carbon Steel &amp; Cast Iron Castings with CNC Machining in weight range from 50 grams to 4000 Kgs single piece weight. 
We use Sand Casting &amp; Lost Wax casting process which help us to offer very sound internal quality of castings, excellent surface finish, possibility to cast thin walled castings etc. 
We supply precision metal components since many years to our customers in Europe for their use in Oil &amp; Gas, Marine &amp; Offshore, Pumps &amp; Valves, Hydraulic &amp; pneumatics, Compressors, Harbour cranes  and other Engineering industries.
We can supply batch quantity from 01 no. to 1,000 nos. per part per batch/ per month as per customer’s requirement.</t>
        </is>
      </c>
      <c r="D233" t="inlineStr">
        <is>
          <t>2400003947</t>
        </is>
      </c>
      <c r="E233" t="inlineStr">
        <is>
          <t>Goods</t>
        </is>
      </c>
      <c r="F233" t="n">
        <v>2009</v>
      </c>
      <c r="G233" t="inlineStr">
        <is>
          <t>Ahmedabad</t>
        </is>
      </c>
      <c r="H233" t="inlineStr">
        <is>
          <t>Gujarat</t>
        </is>
      </c>
      <c r="I233" t="inlineStr">
        <is>
          <t>Ahmedabad, Gujarat, India</t>
        </is>
      </c>
      <c r="J233" t="n">
        <v>0</v>
      </c>
      <c r="K233" t="n">
        <v>1</v>
      </c>
      <c r="L233" t="n">
        <v>1</v>
      </c>
      <c r="M233" t="inlineStr">
        <is>
          <t>Engineering Products</t>
        </is>
      </c>
      <c r="N233" t="n">
        <v>1</v>
      </c>
      <c r="O233" t="inlineStr">
        <is>
          <t>http://indiausatrade.mea.gov.in/api/public/image/stream?key=profile-logos%2F20260713T101650Z-585527-57039dc9-VASUDEV%20LOGO-cropped.png</t>
        </is>
      </c>
    </row>
    <row r="234">
      <c r="A234" t="inlineStr">
        <is>
          <t>35c846c5-3987-4385-ad9e-61b1afc29b53</t>
        </is>
      </c>
      <c r="B234" t="inlineStr">
        <is>
          <t>SHREE BHAGWATI FLOUR &amp; FOODS PVT LTD</t>
        </is>
      </c>
      <c r="C234" t="inlineStr">
        <is>
          <t>Established in 1962, Shree Bhagwati Flour &amp; Foods is a recognized 3-star export house. Our products are supplied to leading 100+ global brands like Deep Foods, Raja Foods, TRS, GFT, Fudco and Natco. Our products are enjoyed in 30+ countries including the US, UK, Canada, Europe, Africa, Dubai, New Zealand, and Australia.
From our modern facilities in Gujarat, India, we produce and export hundreds of items across diverse categories: Flour, Spices, Pulses, Snacks, Groceries, and Instant Mixes. We proudly own Uphaar, Gaay Chhap, Kemchho Namkeen, and Uttam brands.
With thousands of sea containers shipped every year, we have the scale, reliability, and experience to consistently support global buyers.</t>
        </is>
      </c>
      <c r="D234" t="inlineStr">
        <is>
          <t>0804014361</t>
        </is>
      </c>
      <c r="E234" t="inlineStr">
        <is>
          <t>Goods</t>
        </is>
      </c>
      <c r="F234" t="n">
        <v>1994</v>
      </c>
      <c r="G234" t="inlineStr">
        <is>
          <t>Ahmedabad</t>
        </is>
      </c>
      <c r="H234" t="inlineStr">
        <is>
          <t>Gujarat</t>
        </is>
      </c>
      <c r="I234" t="inlineStr">
        <is>
          <t>Ahmedabad, Gujarat, India</t>
        </is>
      </c>
      <c r="J234" t="n">
        <v>0</v>
      </c>
      <c r="K234" t="n">
        <v>2</v>
      </c>
      <c r="L234" t="n">
        <v>0</v>
      </c>
      <c r="M234" t="inlineStr">
        <is>
          <t>Food Products</t>
        </is>
      </c>
      <c r="N234" t="n">
        <v>1</v>
      </c>
      <c r="O234" t="inlineStr">
        <is>
          <t>http://indiausatrade.mea.gov.in/api/public/image/stream?key=profile-logos%2F20260824T085922Z-122206-bd1377b3-Company%20name%20and%20logo-cropped.png</t>
        </is>
      </c>
    </row>
    <row r="235">
      <c r="A235" t="inlineStr">
        <is>
          <t>07ce625b-62db-47d8-814e-1964fcac3999</t>
        </is>
      </c>
      <c r="B235" t="inlineStr">
        <is>
          <t>BMI BEARINGS INDIA LLP</t>
        </is>
      </c>
      <c r="C235" t="inlineStr">
        <is>
          <t>BMI Bearings India LLP which is an ISO 9001 manufacturer and exporter of bearings working with customers in more than 27 countries across the world and having office in USA as well.</t>
        </is>
      </c>
      <c r="D235" t="inlineStr">
        <is>
          <t>0314057005</t>
        </is>
      </c>
      <c r="E235" t="inlineStr">
        <is>
          <t>Both goods and services</t>
        </is>
      </c>
      <c r="F235" t="n">
        <v>2014</v>
      </c>
      <c r="G235" t="inlineStr">
        <is>
          <t>Mulund</t>
        </is>
      </c>
      <c r="H235" t="inlineStr">
        <is>
          <t>Maharashtra</t>
        </is>
      </c>
      <c r="I235" t="inlineStr">
        <is>
          <t>Mulund, Maharashtra, India</t>
        </is>
      </c>
      <c r="J235" t="n">
        <v>0</v>
      </c>
      <c r="K235" t="n">
        <v>0</v>
      </c>
      <c r="L235" t="n">
        <v>0</v>
      </c>
      <c r="M235" t="inlineStr">
        <is>
          <t>Engineering Products</t>
        </is>
      </c>
      <c r="N235" t="n">
        <v>1</v>
      </c>
      <c r="O235" t="inlineStr">
        <is>
          <t>http://indiausatrade.mea.gov.in/api/public/image/stream?key=profile-logos%2F20260904T080057Z-979709-04daee35-BMI%20LOGO-cropped.png</t>
        </is>
      </c>
    </row>
    <row r="236">
      <c r="A236" t="inlineStr">
        <is>
          <t>d6d623f4-1634-4815-a1c3-b158e12cc5e4</t>
        </is>
      </c>
      <c r="B236" t="inlineStr">
        <is>
          <t>BLACK BOX TRADERS</t>
        </is>
      </c>
      <c r="C236" t="inlineStr">
        <is>
          <t>BlackBox Traders exports coconut-based products and fresh fruits to international markets — backed by precision cold-chain logistics and a record of firsts, including India’s first sea shipment of fresh pineapples to the UAE.</t>
        </is>
      </c>
      <c r="D236" t="inlineStr">
        <is>
          <t>0415017246</t>
        </is>
      </c>
      <c r="E236" t="inlineStr">
        <is>
          <t>Goods</t>
        </is>
      </c>
      <c r="F236" t="n">
        <v>2014</v>
      </c>
      <c r="G236" t="inlineStr">
        <is>
          <t>Thanjavur</t>
        </is>
      </c>
      <c r="H236" t="inlineStr">
        <is>
          <t>Tamil Nadu</t>
        </is>
      </c>
      <c r="I236" t="inlineStr">
        <is>
          <t>Thanjavur, Tamil Nadu, India</t>
        </is>
      </c>
      <c r="J236" t="n">
        <v>0</v>
      </c>
      <c r="K236" t="n">
        <v>2</v>
      </c>
      <c r="L236" t="n">
        <v>1</v>
      </c>
      <c r="M236" t="inlineStr">
        <is>
          <t>Agricultural or Allied Products</t>
        </is>
      </c>
      <c r="N236" t="n">
        <v>0</v>
      </c>
      <c r="O236" t="inlineStr">
        <is>
          <t>http://indiausatrade.mea.gov.in/api/public/image/stream?key=profile-logos%2F20260717T172450Z-132438-0c44ea0d-Blckbox%20Logo-cropped.png</t>
        </is>
      </c>
    </row>
    <row r="237">
      <c r="A237" t="inlineStr">
        <is>
          <t>d0f87611-16ac-428e-acc8-faee51e72e16</t>
        </is>
      </c>
      <c r="B237" t="inlineStr">
        <is>
          <t>SAFE ENTERPRISES</t>
        </is>
      </c>
      <c r="C237" t="inlineStr">
        <is>
          <t>We are manufacturers of Steel Fence Panels and Fittings, Aluminum Fence Panels and Fitting and Chainlink Panels and Fittings, in Pune - Maharashtra. 
Our production is complete in house and we have about 3000+ SKU in our product list.</t>
        </is>
      </c>
      <c r="D237" t="inlineStr">
        <is>
          <t>ACJPL4985E</t>
        </is>
      </c>
      <c r="E237" t="inlineStr">
        <is>
          <t>Goods</t>
        </is>
      </c>
      <c r="F237" t="n">
        <v>2023</v>
      </c>
      <c r="G237" t="inlineStr">
        <is>
          <t>Wadgaonsheri</t>
        </is>
      </c>
      <c r="H237" t="inlineStr">
        <is>
          <t>Maharashtra</t>
        </is>
      </c>
      <c r="I237" t="inlineStr">
        <is>
          <t>Wadgaonsheri, Maharashtra, India</t>
        </is>
      </c>
      <c r="J237" t="n">
        <v>0</v>
      </c>
      <c r="K237" t="n">
        <v>4</v>
      </c>
      <c r="L237" t="n">
        <v>1</v>
      </c>
      <c r="M237" t="inlineStr">
        <is>
          <t>Engineering Products</t>
        </is>
      </c>
      <c r="N237" t="n">
        <v>0</v>
      </c>
      <c r="O237" t="inlineStr">
        <is>
          <t>http://indiausatrade.mea.gov.in/api/public/image/stream?key=profile-logos%2F20260525T082127Z-682742-160435a5-Logo-cropped.png</t>
        </is>
      </c>
    </row>
    <row r="238">
      <c r="A238" t="inlineStr">
        <is>
          <t>b5ee7188-ba0d-4e37-9339-1db74bdc2c6d</t>
        </is>
      </c>
      <c r="B238" t="inlineStr">
        <is>
          <t>RUGS AND HOME</t>
        </is>
      </c>
      <c r="C238" t="inlineStr">
        <is>
          <t>We are pleased to introduce ourselves as a fourth-generation manufacturer and exporter of handmade rugs, carpets, and home décor from India. With decades of experience passed down through generations, we specialize in creating high-quality, handcrafted products that combine traditional craftsmanship with modern design requirements.
Also we are specialize in customizing rugs &amp; carpets in your designs , colors , sizes &amp; shape . Each project is handled with a commitment to quality, whether for residential, commercial, or hospitality spaces. We work closely with our clients to translate their vision into bespoke floor art that complements premium residential, hospitality, and commercial interiors.
We would be delighted to explore opportunities to work with you and build a long-term business relationship. Kindly share your product requirements or any inquiries, and we will be happy to assist you.</t>
        </is>
      </c>
      <c r="D238" t="inlineStr">
        <is>
          <t>1517500087</t>
        </is>
      </c>
      <c r="E238" t="inlineStr">
        <is>
          <t>Goods</t>
        </is>
      </c>
      <c r="F238" t="n">
        <v>2017</v>
      </c>
      <c r="G238" t="inlineStr">
        <is>
          <t>Bhadohi</t>
        </is>
      </c>
      <c r="H238" t="inlineStr">
        <is>
          <t>Uttar Pradesh</t>
        </is>
      </c>
      <c r="I238" t="inlineStr">
        <is>
          <t>Bhadohi, Uttar Pradesh, India</t>
        </is>
      </c>
      <c r="J238" t="n">
        <v>0</v>
      </c>
      <c r="K238" t="n">
        <v>1</v>
      </c>
      <c r="L238" t="n">
        <v>1</v>
      </c>
      <c r="M238" t="inlineStr">
        <is>
          <t>Textile &amp; Apparel Products</t>
        </is>
      </c>
      <c r="N238" t="n">
        <v>0</v>
      </c>
    </row>
    <row r="239">
      <c r="A239" t="inlineStr">
        <is>
          <t>efd8bc0c-9564-4d16-8139-ab153933eaf1</t>
        </is>
      </c>
      <c r="B239" t="inlineStr">
        <is>
          <t>AMALGAMATED PLANTATIONS PRIVATE LIMITED</t>
        </is>
      </c>
      <c r="D239" t="inlineStr">
        <is>
          <t>0208007075</t>
        </is>
      </c>
      <c r="E239" t="inlineStr">
        <is>
          <t>Goods</t>
        </is>
      </c>
      <c r="F239" t="n">
        <v>2007</v>
      </c>
      <c r="G239" t="inlineStr">
        <is>
          <t>Kolkata</t>
        </is>
      </c>
      <c r="H239" t="inlineStr">
        <is>
          <t>West Bengal</t>
        </is>
      </c>
      <c r="I239" t="inlineStr">
        <is>
          <t>Kolkata, West Bengal, India</t>
        </is>
      </c>
      <c r="J239" t="n">
        <v>0</v>
      </c>
      <c r="K239" t="n">
        <v>0</v>
      </c>
      <c r="L239" t="n">
        <v>0</v>
      </c>
      <c r="M239" t="inlineStr">
        <is>
          <t>Agricultural or Allied Products</t>
        </is>
      </c>
      <c r="N239" t="n">
        <v>0</v>
      </c>
    </row>
    <row r="240">
      <c r="A240" t="inlineStr">
        <is>
          <t>7b39f0a6-0096-42d0-9450-bdbc31a7e146</t>
        </is>
      </c>
      <c r="B240" t="inlineStr">
        <is>
          <t>HOME ESSENTIALS INTERNATIONAL</t>
        </is>
      </c>
      <c r="C240" t="inlineStr">
        <is>
          <t>Home Essentials International (HEInt) is engaged in the business of manufacturing and exporting handicraft items, with a range of more than 200 products across two different segments – wooden art ware and metal art ware. We deal in products made of Wood, Iron, Steel, Aluminium, Marble and Mix (of above) materials. We are SEDEX® certified company. 
Vision-  To be a globally trusted sourcing partner for handcrafted kitchenware, delivering consistent quality, scalable production, and dependable supply to leading international retailers.
Mission - Our mission is to design, manufacture, and export high-quality handcrafted kitchenware that meets global compliance standards, delivers on time and in full, protects buyer confidentiality, and supports long-term retail partnerships through transparency and reliability
We, along with our parent company, have been in export business for over 03 decades and have rich experience in exporting to USA, Europe and Australia. Our major customers includes Ross Store, USA &amp; The Ladelle Group, Australia. We have consistent track record of delivering Quality products and on-schedule. 
Home Essentials International was incorporated in 2022 to expand existing customer base and has been able to expand turnover to USD 1.0M within short span of 03 years. The promoters of the company have extensive experience and have established relationships with various stakeholders in the industry. We are located in Moradabad, Uttar Pradesh, which has been developed as a handicraft cluster by the Government of India (GoI), easy availability of skilled labour and ready availability of raw materials.</t>
        </is>
      </c>
      <c r="D240" t="inlineStr">
        <is>
          <t>AAOFH8524N</t>
        </is>
      </c>
      <c r="E240" t="inlineStr">
        <is>
          <t>Goods</t>
        </is>
      </c>
      <c r="F240" t="n">
        <v>2022</v>
      </c>
      <c r="G240" t="inlineStr">
        <is>
          <t>Moradabad</t>
        </is>
      </c>
      <c r="H240" t="inlineStr">
        <is>
          <t>Uttar Pradesh</t>
        </is>
      </c>
      <c r="I240" t="inlineStr">
        <is>
          <t>Moradabad, Uttar Pradesh, India</t>
        </is>
      </c>
      <c r="J240" t="n">
        <v>0</v>
      </c>
      <c r="K240" t="n">
        <v>8</v>
      </c>
      <c r="L240" t="n">
        <v>0</v>
      </c>
      <c r="M240" t="inlineStr">
        <is>
          <t>Handicrafts</t>
        </is>
      </c>
      <c r="N240" t="n">
        <v>0</v>
      </c>
      <c r="O240" t="inlineStr">
        <is>
          <t>http://indiausatrade.mea.gov.in/api/public/image/stream?key=profile-logos%2F20260523T084546Z-278008-afdbcfdf-HEInt%20LOGO%20PNG-cropped.png</t>
        </is>
      </c>
    </row>
    <row r="241">
      <c r="A241" t="inlineStr">
        <is>
          <t>ef438e97-3daa-4e1f-87a6-99e68726c4f2</t>
        </is>
      </c>
      <c r="B241" t="inlineStr">
        <is>
          <t>WS Exim Logistics</t>
        </is>
      </c>
      <c r="C241" t="inlineStr">
        <is>
          <t>WS Exim Logistics is an India-based export company specializing in genuine leather products, fashion accessories, and global trade solutions. We work with international buyers to deliver high-quality products at competitive prices with reliable export support. 
Our focus is on customer satisfaction, timely delivery, and building long-term business relationships across global markets including the USA, UAE, UK and other international destinations. We provide customized Products, private labeling (OEM), and smooth logistics support to help businesses grow worldwide.</t>
        </is>
      </c>
      <c r="D241" t="inlineStr">
        <is>
          <t>OWOPS8533N</t>
        </is>
      </c>
      <c r="E241" t="inlineStr">
        <is>
          <t>Goods</t>
        </is>
      </c>
      <c r="F241" t="n">
        <v>2025</v>
      </c>
      <c r="G241" t="inlineStr">
        <is>
          <t>Mumbai Suburban</t>
        </is>
      </c>
      <c r="H241" t="inlineStr">
        <is>
          <t>Maharashtra</t>
        </is>
      </c>
      <c r="I241" t="inlineStr">
        <is>
          <t>Mumbai Suburban, Maharashtra, India</t>
        </is>
      </c>
      <c r="J241" t="n">
        <v>0</v>
      </c>
      <c r="K241" t="n">
        <v>2</v>
      </c>
      <c r="L241" t="n">
        <v>0</v>
      </c>
      <c r="M241" t="inlineStr">
        <is>
          <t>Leather Products</t>
        </is>
      </c>
      <c r="N241" t="n">
        <v>0</v>
      </c>
      <c r="O241" t="inlineStr">
        <is>
          <t>http://indiausatrade.mea.gov.in/api/public/image/stream?key=profile-logos%2F20260523T062104Z-370390-82811d31-WhatsApp%20Image%202026-05-21%20at%2012.40.53%20PM-cropped.png</t>
        </is>
      </c>
    </row>
    <row r="242">
      <c r="A242" t="inlineStr">
        <is>
          <t>f4ffd937-2ed9-46c9-b134-4f1b66d745f8</t>
        </is>
      </c>
      <c r="B242" t="inlineStr">
        <is>
          <t>EMITEX EXPORTS PRIVATE LIMITED</t>
        </is>
      </c>
      <c r="D242" t="inlineStr">
        <is>
          <t>AAFCE8647R</t>
        </is>
      </c>
      <c r="E242" t="inlineStr">
        <is>
          <t>Goods</t>
        </is>
      </c>
      <c r="F242" t="n">
        <v>2020</v>
      </c>
      <c r="G242" t="inlineStr">
        <is>
          <t>Noida</t>
        </is>
      </c>
      <c r="H242" t="inlineStr">
        <is>
          <t>Uttar Pradesh</t>
        </is>
      </c>
      <c r="I242" t="inlineStr">
        <is>
          <t>Noida, Uttar Pradesh, India</t>
        </is>
      </c>
      <c r="J242" t="n">
        <v>0</v>
      </c>
      <c r="K242" t="n">
        <v>1</v>
      </c>
      <c r="L242" t="n">
        <v>0</v>
      </c>
      <c r="M242" t="inlineStr">
        <is>
          <t>Textile &amp; Apparel Products</t>
        </is>
      </c>
      <c r="N242" t="n">
        <v>0</v>
      </c>
    </row>
    <row r="243">
      <c r="A243" t="inlineStr">
        <is>
          <t>6193a61f-94a3-4ba1-8a63-59cca832317a</t>
        </is>
      </c>
      <c r="B243" t="inlineStr">
        <is>
          <t>MAGNUM HEALTH AND SAFETY PRIVATE LIMITED</t>
        </is>
      </c>
      <c r="D243" t="inlineStr">
        <is>
          <t>0300062893</t>
        </is>
      </c>
      <c r="E243" t="inlineStr">
        <is>
          <t>Goods</t>
        </is>
      </c>
      <c r="F243" t="n">
        <v>2006</v>
      </c>
      <c r="G243" t="inlineStr">
        <is>
          <t>Mumbai Suburban</t>
        </is>
      </c>
      <c r="H243" t="inlineStr">
        <is>
          <t>Maharashtra</t>
        </is>
      </c>
      <c r="I243" t="inlineStr">
        <is>
          <t>Mumbai Suburban, Maharashtra, India</t>
        </is>
      </c>
      <c r="J243" t="n">
        <v>0</v>
      </c>
      <c r="K243" t="n">
        <v>21</v>
      </c>
      <c r="L243" t="n">
        <v>0</v>
      </c>
      <c r="M243" t="inlineStr">
        <is>
          <t>Medical or Surgical Instruments</t>
        </is>
      </c>
      <c r="N243" t="n">
        <v>0</v>
      </c>
      <c r="O243" t="inlineStr">
        <is>
          <t>http://indiausatrade.mea.gov.in/api/public/image/stream?key=profile-logos%2F20260710T114007Z-646853-eb2d8279-Magnum%20(Blue)%20Logo-cropped.png</t>
        </is>
      </c>
    </row>
    <row r="244">
      <c r="A244" t="inlineStr">
        <is>
          <t>bddd6c8a-31c2-44b7-b08c-89de7ea025ad</t>
        </is>
      </c>
      <c r="B244" t="inlineStr">
        <is>
          <t>AVOCADO LABS INDIA PRIVATE LIMITED</t>
        </is>
      </c>
      <c r="D244" t="inlineStr">
        <is>
          <t>AAWCA8491L</t>
        </is>
      </c>
      <c r="E244" t="inlineStr">
        <is>
          <t>Services</t>
        </is>
      </c>
      <c r="F244" t="n">
        <v>2022</v>
      </c>
      <c r="G244" t="inlineStr">
        <is>
          <t>Jaipur</t>
        </is>
      </c>
      <c r="H244" t="inlineStr">
        <is>
          <t>Rajasthan</t>
        </is>
      </c>
      <c r="I244" t="inlineStr">
        <is>
          <t>Jaipur, Rajasthan, India</t>
        </is>
      </c>
      <c r="J244" t="n">
        <v>0</v>
      </c>
      <c r="K244" t="n">
        <v>1</v>
      </c>
      <c r="L244" t="n">
        <v>0</v>
      </c>
      <c r="M244" t="inlineStr">
        <is>
          <t>Information Technology (IT &amp; ITES) Services</t>
        </is>
      </c>
      <c r="N244" t="n">
        <v>0</v>
      </c>
      <c r="O244" t="inlineStr">
        <is>
          <t>http://indiausatrade.mea.gov.in/api/public/image/stream?key=profile-logos%2F590268331-AvocadoLabs%20Logo_Black.png</t>
        </is>
      </c>
    </row>
    <row r="245">
      <c r="A245" t="inlineStr">
        <is>
          <t>8ee858f1-f32b-4019-8ed5-9f50db8852d4</t>
        </is>
      </c>
      <c r="B245" t="inlineStr">
        <is>
          <t>VEDANT GLOBAL</t>
        </is>
      </c>
      <c r="C245" t="inlineStr">
        <is>
          <t>About Vedant Global
Vedant Global is an India-based merchant exporter specializing in premium home textiles, garments, fabrics, and lifestyle products. We partner with trusted manufacturers across India to deliver high-quality products that meet the expectations of importers, wholesalers, retailers, and private-label brands worldwide.
Our commitment is to provide reliable sourcing, competitive pricing, strict quality control, and seamless export support. From product development and manufacturing coordination to quality inspections, documentation, and logistics, we manage every stage of the export process with professionalism and transparency.
At Vedant Global, we believe in building long-term business relationships through consistency, integrity, and customer-focused service. Our flexible manufacturing capabilities and strong supplier network enable us to offer customized solutions that help our clients succeed in competitive global markets.
Our Product Range
* Bed Linen
* Bath Towels
* Kitchen Linen
* Cushion Covers
* Garments
* Apparel Fabrics
* Denim Fabrics
Why Choose Vedant Global
* Reliable sourcing from verified Indian manufacturers
* Consistent quality with pre-shipment inspections
* Competitive export pricing
* Flexible minimum order quantities (MOQs)
* Private label and custom manufacturing support
* Complete export documentation and logistics assistance
Our Vision
To become a trusted global sourcing partner by delivering quality products, dependable service, and sustainable value to customers worldwide.
Our Mission
To connect global buyers with the finest Indian textile manufacturers through ethical business practices, efficient supply chain management, and exceptional customer service.</t>
        </is>
      </c>
      <c r="D245" t="inlineStr">
        <is>
          <t>AFVPC2316M</t>
        </is>
      </c>
      <c r="E245" t="inlineStr">
        <is>
          <t>Goods</t>
        </is>
      </c>
      <c r="F245" t="n">
        <v>2026</v>
      </c>
      <c r="G245" t="inlineStr">
        <is>
          <t>Thane</t>
        </is>
      </c>
      <c r="H245" t="inlineStr">
        <is>
          <t>Maharashtra</t>
        </is>
      </c>
      <c r="I245" t="inlineStr">
        <is>
          <t>Thane, Maharashtra, India</t>
        </is>
      </c>
      <c r="J245" t="n">
        <v>0</v>
      </c>
      <c r="K245" t="n">
        <v>4</v>
      </c>
      <c r="L245" t="n">
        <v>0</v>
      </c>
      <c r="M245" t="inlineStr">
        <is>
          <t>Textile &amp; Apparel Products</t>
        </is>
      </c>
      <c r="N245" t="n">
        <v>0</v>
      </c>
      <c r="O245" t="inlineStr">
        <is>
          <t>http://indiausatrade.mea.gov.in/api/public/image/stream?key=profile-logos%2F20260806T160105Z-263763-6b15a1be-Logo_VGE-cropped.png</t>
        </is>
      </c>
    </row>
    <row r="246">
      <c r="A246" t="inlineStr">
        <is>
          <t>b5fe6855-132f-44a6-a393-37a80b99f0df</t>
        </is>
      </c>
      <c r="B246" t="inlineStr">
        <is>
          <t>PLP FORTIS INTERNATIONAL</t>
        </is>
      </c>
      <c r="D246" t="inlineStr">
        <is>
          <t>ABGFP9587J</t>
        </is>
      </c>
      <c r="E246" t="inlineStr">
        <is>
          <t>Both goods and services</t>
        </is>
      </c>
      <c r="F246" t="n">
        <v>2025</v>
      </c>
      <c r="G246" t="inlineStr">
        <is>
          <t>Mahesana</t>
        </is>
      </c>
      <c r="H246" t="inlineStr">
        <is>
          <t>Gujarat</t>
        </is>
      </c>
      <c r="I246" t="inlineStr">
        <is>
          <t>Mahesana, Gujarat, India</t>
        </is>
      </c>
      <c r="J246" t="n">
        <v>0</v>
      </c>
      <c r="K246" t="n">
        <v>0</v>
      </c>
      <c r="L246" t="n">
        <v>0</v>
      </c>
      <c r="M246" t="inlineStr">
        <is>
          <t>Agricultural or Allied Products</t>
        </is>
      </c>
      <c r="N246" t="n">
        <v>0</v>
      </c>
    </row>
    <row r="247">
      <c r="A247" t="inlineStr">
        <is>
          <t>3f1a64df-579b-4b9e-9550-c3b1fd834790</t>
        </is>
      </c>
      <c r="B247" t="inlineStr">
        <is>
          <t>PRESSLINE INDIA PRIVATE LIMITED</t>
        </is>
      </c>
      <c r="C247" t="inlineStr">
        <is>
          <t>PRESSLINE INDIA is a CE-certified and ISO 9001:2015 company founded by Mr. Satish Bajwa, a highly respected professional in Web Offset Technology with over four decades of experience serving the book printing and newspaper publishing industry. Supported by a team of experienced industry professionals, PRESSLINE has consistently manufactured printing solutions that meet international quality standards.
Since its establishment in 1990, PRESSLINE's primary focus has been to understand customer requirements and develop products that effectively address evolving market needs.
With increasing demand for higher automation, faster production speeds, lower maintenance costs, and print-on-demand capabilities, PRESSLINE's High-Speed Inkjet Web Presses provide the ideal solution for modern printing operations. Designed for efficiency, reliability, and superior performance, these systems help businesses stay competitive in a rapidly changing industry.
Today, PRESSLINE has achieved 900+ installations worldwide, serving customers across multiple continents. The company's global footprint includes the USA, Argentina, Albania, Brazil, Ethiopia, South Africa, Ukraine, Kazakhstan, Romania, Malaysia, Australia, Indonesia, Nigeria, Ghana, South Sudan, Sri Lanka, and Bangladesh, while also maintaining a significant market presence in Russia.
Driven by innovation, quality, and customer satisfaction, PRESSLINE continues to be a trusted partner for the global printing industry.</t>
        </is>
      </c>
      <c r="D247" t="inlineStr">
        <is>
          <t>0598009183</t>
        </is>
      </c>
      <c r="E247" t="inlineStr">
        <is>
          <t>Both goods and services</t>
        </is>
      </c>
      <c r="F247" t="n">
        <v>1996</v>
      </c>
      <c r="G247" t="inlineStr">
        <is>
          <t>South Delhi</t>
        </is>
      </c>
      <c r="H247" t="inlineStr">
        <is>
          <t>Delhi</t>
        </is>
      </c>
      <c r="I247" t="inlineStr">
        <is>
          <t>South Delhi, Delhi, India</t>
        </is>
      </c>
      <c r="J247" t="n">
        <v>0</v>
      </c>
      <c r="K247" t="n">
        <v>1</v>
      </c>
      <c r="L247" t="n">
        <v>0</v>
      </c>
      <c r="M247" t="inlineStr">
        <is>
          <t>Printing and Publishing Services</t>
        </is>
      </c>
      <c r="N247" t="n">
        <v>0</v>
      </c>
      <c r="O247" t="inlineStr">
        <is>
          <t>http://indiausatrade.mea.gov.in/api/public/image/stream?key=profile-logos%2F20260623T100843Z-190200-864a84e4-logo_a-cropped.png</t>
        </is>
      </c>
    </row>
    <row r="248">
      <c r="A248" t="inlineStr">
        <is>
          <t>6e76a3e1-4ce9-47b6-b578-3b4bd4b0a052</t>
        </is>
      </c>
      <c r="B248" t="inlineStr">
        <is>
          <t>TAJDAAR HANDICRAFTS</t>
        </is>
      </c>
      <c r="D248" t="inlineStr">
        <is>
          <t>0500036187</t>
        </is>
      </c>
      <c r="E248" t="inlineStr">
        <is>
          <t>Goods</t>
        </is>
      </c>
      <c r="F248" t="n">
        <v>2000</v>
      </c>
      <c r="G248" t="inlineStr">
        <is>
          <t>Roorkee</t>
        </is>
      </c>
      <c r="H248" t="inlineStr">
        <is>
          <t>Uttarakhand</t>
        </is>
      </c>
      <c r="I248" t="inlineStr">
        <is>
          <t>Roorkee, Uttarakhand, India</t>
        </is>
      </c>
      <c r="J248" t="n">
        <v>0</v>
      </c>
      <c r="K248" t="n">
        <v>0</v>
      </c>
      <c r="L248" t="n">
        <v>0</v>
      </c>
      <c r="M248" t="inlineStr">
        <is>
          <t>Handicrafts</t>
        </is>
      </c>
      <c r="N248" t="n">
        <v>0</v>
      </c>
    </row>
    <row r="249">
      <c r="A249" t="inlineStr">
        <is>
          <t>090cc96c-c364-47db-8997-bdfd1c020587</t>
        </is>
      </c>
      <c r="B249" t="inlineStr">
        <is>
          <t>EMDET JAMSHEDPUR PRIVATE LIMITED</t>
        </is>
      </c>
      <c r="C249" t="inlineStr">
        <is>
          <t>EMDET Jamshedpur Pvt Ltd  : Established in 1978. With over 45 years of manufacturing experience, the company has become a leading manufacturer in Indian Automobile Industry, having facilities at Jamshedpur &amp; Faridabad, offering world class multi-application products like Molded Rubber Parts &amp; Boots, Radiator Hoses &amp; Molded Hose, Co-Extruded Hoses, Engine Mountings, Silicon Hoses, Low &amp; High Pressure Assembly, Propeller Shaft Centre Bearing Rubber, Bellows &amp; Suspension Bushes, Power Steering Hoses, PTFE Hoses ( TEFLON) &amp; Air Brake Hoses, Metal to Rubber Molded Parts, Steel Metal Stamping &amp; Profiled Steel Tubes, sub-assemblies etc
EMDET’s manufacturing facilities have a competitive edge being based on the state-of-the-art modern machinery like DESMA Injection Moulding Machine, including online hose and profile extrusion line, backed by latest testing equipment's to ensure consistent quality. Company is widely recognized for it’s highly inter dependent process of New Product Development (NPD). We are also making products meeting ROHS &amp; GADLS requirements, which are environment friendly.</t>
        </is>
      </c>
      <c r="D249" t="inlineStr">
        <is>
          <t>0593056591</t>
        </is>
      </c>
      <c r="E249" t="inlineStr">
        <is>
          <t>Goods</t>
        </is>
      </c>
      <c r="F249" t="n">
        <v>1987</v>
      </c>
      <c r="G249" t="inlineStr">
        <is>
          <t>Saraikela Kharsawan</t>
        </is>
      </c>
      <c r="H249" t="inlineStr">
        <is>
          <t>Jharkhand</t>
        </is>
      </c>
      <c r="I249" t="inlineStr">
        <is>
          <t>Saraikela Kharsawan, Jharkhand, India</t>
        </is>
      </c>
      <c r="J249" t="n">
        <v>0</v>
      </c>
      <c r="K249" t="n">
        <v>5</v>
      </c>
      <c r="L249" t="n">
        <v>0</v>
      </c>
      <c r="M249" t="inlineStr">
        <is>
          <t>Automobiles, Aircrafts and Other Transport Equipment</t>
        </is>
      </c>
      <c r="N249" t="n">
        <v>0</v>
      </c>
      <c r="O249" t="inlineStr">
        <is>
          <t>http://indiausatrade.mea.gov.in/api/public/image/stream?key=profile-logos%2F20260707T054709Z-643921-0fa601b1-EMDET%20Logo-cropped.png</t>
        </is>
      </c>
    </row>
    <row r="250">
      <c r="A250" t="inlineStr">
        <is>
          <t>e3750870-47d1-47a7-90d0-06d0065fe778</t>
        </is>
      </c>
      <c r="B250" t="inlineStr">
        <is>
          <t>D D &amp; Associates</t>
        </is>
      </c>
      <c r="C250" t="inlineStr">
        <is>
          <t>We provide end-to-end outsourced accounting, bookkeeping, financial reporting, General Ledger Maintenance, Accounts Payable, Accounts Receivable, Bank &amp; Credit Card Reconciliation, Financial Statement Preparation, Payroll Support, Month-End Close, Management Reporting, Budgeting &amp; Forecasting, Virtual CFO Support and compliance solutions for businesses and CPA firms across the United States. 
At our firm, we combine the expertise of qualified Chartered Accountants with a dedicated team committed to delivering exceptional accounting and bookkeeping solutions.
We maintain the highest standards of data security and confidentiality while leveraging technology-driven processes to ensure accuracy, efficiency, and timely delivery. Our flexible engagement models, responsive communication, and ability to work across time zones enable us to seamlessly integrate with your business.
Software Expertise: Cloud based Accounting Software like Quickbooks Online, Zoho, Xero, Microsoft Excel etc</t>
        </is>
      </c>
      <c r="D250" t="inlineStr">
        <is>
          <t>AAKFD0413A</t>
        </is>
      </c>
      <c r="E250" t="inlineStr">
        <is>
          <t>Services</t>
        </is>
      </c>
      <c r="F250" t="n">
        <v>2013</v>
      </c>
      <c r="G250" t="inlineStr">
        <is>
          <t>Mumbai</t>
        </is>
      </c>
      <c r="H250" t="inlineStr">
        <is>
          <t>Maharashtra</t>
        </is>
      </c>
      <c r="I250" t="inlineStr">
        <is>
          <t>Mumbai, Maharashtra, India</t>
        </is>
      </c>
      <c r="J250" t="n">
        <v>0</v>
      </c>
      <c r="K250" t="n">
        <v>1</v>
      </c>
      <c r="L250" t="n">
        <v>1</v>
      </c>
      <c r="M250" t="inlineStr">
        <is>
          <t>Accounting, Bookkeeping and Consultancy Services</t>
        </is>
      </c>
      <c r="N250" t="n">
        <v>0</v>
      </c>
      <c r="O250" t="inlineStr">
        <is>
          <t>http://indiausatrade.mea.gov.in/api/public/image/stream?key=profile-logos%2F20260722T052508Z-532635-9429b34b-Gemini_Generated_Image_y63baxy63baxy63b-cropped.png</t>
        </is>
      </c>
    </row>
    <row r="251">
      <c r="A251" t="inlineStr">
        <is>
          <t>48ccbcb0-2f00-4315-8ac3-41afa2342f5c</t>
        </is>
      </c>
      <c r="B251" t="inlineStr">
        <is>
          <t>Natroyal Industries Private Limited</t>
        </is>
      </c>
      <c r="C251" t="inlineStr">
        <is>
          <t>Since 1954, Natroyal Group has been redefining manufacturing excellence in India. With decades of expertise, we are the country’s largest manufacturer and exporter of Luxury Vinyl Planks &amp; Tiles (LVT), PVC Vinyl Flooring, Coated Fabrics, Knit Fabrics, and Seating Components.
With state-of-the-art facilities in Vadodara, Gujarat, and a corporate headquarters in Mumbai, our products are trusted across India and exported to Europe, USA, South America, Middle East, Africa, and Southeast Asia.
Proudly Made in India, Natroyal delivers quality, durability, and innovative solutions for homes, offices, transport, and industries worldwide.</t>
        </is>
      </c>
      <c r="D251" t="inlineStr">
        <is>
          <t>0392001535</t>
        </is>
      </c>
      <c r="E251" t="inlineStr">
        <is>
          <t>Goods</t>
        </is>
      </c>
      <c r="F251" t="n">
        <v>1989</v>
      </c>
      <c r="G251" t="inlineStr">
        <is>
          <t>Mumbai</t>
        </is>
      </c>
      <c r="H251" t="inlineStr">
        <is>
          <t>Maharashtra</t>
        </is>
      </c>
      <c r="I251" t="inlineStr">
        <is>
          <t>Mumbai, Maharashtra, India</t>
        </is>
      </c>
      <c r="J251" t="n">
        <v>0</v>
      </c>
      <c r="K251" t="n">
        <v>7</v>
      </c>
      <c r="L251" t="n">
        <v>0</v>
      </c>
      <c r="M251" t="inlineStr">
        <is>
          <t>Textile &amp; Apparel Products</t>
        </is>
      </c>
      <c r="N251" t="n">
        <v>0</v>
      </c>
      <c r="O251" t="inlineStr">
        <is>
          <t>http://indiausatrade.mea.gov.in/api/public/image/stream?key=profile-logos%2F20260610T074053Z-281431-43dcc264-NATROYAL_Logo_CTC-cropped.png</t>
        </is>
      </c>
    </row>
    <row r="252">
      <c r="A252" t="inlineStr">
        <is>
          <t>8022d8c5-1d0f-4bc0-9451-f4f0d76ce782</t>
        </is>
      </c>
      <c r="B252" t="inlineStr">
        <is>
          <t>MP Natural foods</t>
        </is>
      </c>
      <c r="D252" t="inlineStr">
        <is>
          <t>BQPPN2096F</t>
        </is>
      </c>
      <c r="E252" t="inlineStr">
        <is>
          <t>Goods</t>
        </is>
      </c>
      <c r="F252" t="n">
        <v>2025</v>
      </c>
      <c r="G252" t="inlineStr">
        <is>
          <t>Udupi</t>
        </is>
      </c>
      <c r="H252" t="inlineStr">
        <is>
          <t>Karnataka</t>
        </is>
      </c>
      <c r="I252" t="inlineStr">
        <is>
          <t>Udupi, Karnataka, India</t>
        </is>
      </c>
      <c r="J252" t="n">
        <v>0</v>
      </c>
      <c r="K252" t="n">
        <v>1</v>
      </c>
      <c r="L252" t="n">
        <v>0</v>
      </c>
      <c r="M252" t="inlineStr">
        <is>
          <t>Food Products</t>
        </is>
      </c>
      <c r="N252" t="n">
        <v>0</v>
      </c>
      <c r="O252" t="inlineStr">
        <is>
          <t>http://indiausatrade.mea.gov.in/api/public/image/stream?key=profile-logos%2F20260624T160650Z-987899-58d31eba-WhatsApp%20Image%202026-06-24%20at%209.34.13%20PM-cropped.png</t>
        </is>
      </c>
    </row>
    <row r="253">
      <c r="A253" t="inlineStr">
        <is>
          <t>be9a8798-bf08-42af-8210-7be97ed33573</t>
        </is>
      </c>
      <c r="B253" t="inlineStr">
        <is>
          <t>GARG SPORTS INTERNATIONAL PRIVATE LIMITED</t>
        </is>
      </c>
      <c r="C253" t="inlineStr">
        <is>
          <t>Established in the year 1990, Garg Sports International Pvt. Ltd. (GSI) is
one of the leading sports equipment manufacturers &amp; exporters
located in Meerut City (U.P.) India.
An ISO 9001: 2015 and Sedex, GSI has a rich experience of 30+ years
and provide innovative sporting products with standardized quality at
competitive prices to a diverse range of customers in India and across
the globe.
GSI unequivocally provide quality sporting goods that are appealing in
terms of Quality, User experience and Innovation.
Located in the heart of Meerut City (which is just an hour run from
Delhi, the capital city of India), GSI offers more than 800+ products to
choose from in various categories with forte in Agility Training
Equipment, Physical Education Equipment, Sports Nets and Athletics
Track and Field Equipment.</t>
        </is>
      </c>
      <c r="D253" t="inlineStr">
        <is>
          <t>0516521578</t>
        </is>
      </c>
      <c r="E253" t="inlineStr">
        <is>
          <t>Goods</t>
        </is>
      </c>
      <c r="F253" t="n">
        <v>2014</v>
      </c>
      <c r="G253" t="inlineStr">
        <is>
          <t>Meerut</t>
        </is>
      </c>
      <c r="H253" t="inlineStr">
        <is>
          <t>Uttar Pradesh</t>
        </is>
      </c>
      <c r="I253" t="inlineStr">
        <is>
          <t>Meerut, Uttar Pradesh, India</t>
        </is>
      </c>
      <c r="J253" t="n">
        <v>0</v>
      </c>
      <c r="K253" t="n">
        <v>31</v>
      </c>
      <c r="L253" t="n">
        <v>1</v>
      </c>
      <c r="M253" t="inlineStr">
        <is>
          <t>Sports Goods</t>
        </is>
      </c>
      <c r="N253" t="n">
        <v>0</v>
      </c>
      <c r="O253" t="inlineStr">
        <is>
          <t>http://indiausatrade.mea.gov.in/api/public/image/stream?key=profile-logos%2F20260605T121617Z-373610-061748c1-GSI%20logo2-cropped.png</t>
        </is>
      </c>
    </row>
    <row r="254">
      <c r="A254" t="inlineStr">
        <is>
          <t>a9104cc1-d665-4d2b-8460-70bff1a2d9b9</t>
        </is>
      </c>
      <c r="B254" t="inlineStr">
        <is>
          <t>CYBERION SOFTWARE SOLUTIONS PRIVATE LIMITED</t>
        </is>
      </c>
      <c r="D254" t="inlineStr">
        <is>
          <t>AAMCC4166A</t>
        </is>
      </c>
      <c r="E254" t="inlineStr">
        <is>
          <t>Services</t>
        </is>
      </c>
      <c r="F254" t="n">
        <v>2025</v>
      </c>
      <c r="G254" t="inlineStr">
        <is>
          <t>Ernakulam</t>
        </is>
      </c>
      <c r="H254" t="inlineStr">
        <is>
          <t>Kerala</t>
        </is>
      </c>
      <c r="I254" t="inlineStr">
        <is>
          <t>Ernakulam, Kerala, India</t>
        </is>
      </c>
      <c r="J254" t="n">
        <v>0</v>
      </c>
      <c r="K254" t="n">
        <v>1</v>
      </c>
      <c r="L254" t="n">
        <v>1</v>
      </c>
      <c r="M254" t="inlineStr">
        <is>
          <t>Information Technology (IT &amp; ITES) Services</t>
        </is>
      </c>
      <c r="N254" t="n">
        <v>0</v>
      </c>
    </row>
    <row r="255">
      <c r="A255" t="inlineStr">
        <is>
          <t>a956be0e-0dc7-4294-98ba-a87488fe9a69</t>
        </is>
      </c>
      <c r="B255" t="inlineStr">
        <is>
          <t>EKAAKSH OVERSEAS PRIVATE LIMITED</t>
        </is>
      </c>
      <c r="D255" t="inlineStr">
        <is>
          <t>AAHCE8765G</t>
        </is>
      </c>
      <c r="E255" t="inlineStr">
        <is>
          <t>Goods</t>
        </is>
      </c>
      <c r="F255" t="n">
        <v>2023</v>
      </c>
      <c r="G255" t="inlineStr">
        <is>
          <t>Solan</t>
        </is>
      </c>
      <c r="H255" t="inlineStr">
        <is>
          <t>Himachal Pradesh</t>
        </is>
      </c>
      <c r="I255" t="inlineStr">
        <is>
          <t>Solan, Himachal Pradesh, India</t>
        </is>
      </c>
      <c r="J255" t="n">
        <v>0</v>
      </c>
      <c r="K255" t="n">
        <v>1</v>
      </c>
      <c r="L255" t="n">
        <v>1</v>
      </c>
      <c r="M255" t="inlineStr">
        <is>
          <t>Plastic and Allied Products</t>
        </is>
      </c>
      <c r="N255" t="n">
        <v>0</v>
      </c>
      <c r="O255" t="inlineStr">
        <is>
          <t>http://indiausatrade.mea.gov.in/api/public/image/stream?key=profile-logos%2F20260807T122659Z-424547-5a42e9ab-DURASTAR%20LOGO.JPG-cropped.png</t>
        </is>
      </c>
    </row>
    <row r="256">
      <c r="A256" t="inlineStr">
        <is>
          <t>126a56c6-5621-4ca7-824c-b46ae33e48b0</t>
        </is>
      </c>
      <c r="B256" t="inlineStr">
        <is>
          <t>DR. PALEP'S MEDICAL RESEARCH FOUNDATION PRIVATE LIMITED</t>
        </is>
      </c>
      <c r="C256" t="inlineStr">
        <is>
          <t>House of Health by Dr. Palep's is a premium wellness brand and division of Dr. Palep's Medical Research Foundation, dedicated to making scientifically developed Ayurvedic nutrition accessible for everyday health. The brand offers a range of high quality, 100% plant extract herbal supplements manufactured in a state of the art, GMP certified facility using premium botanical extracts and vegetarian capsules. Combining the wisdom of Ayurveda with modern research, House of Health focuses on preventive healthcare and holistic wellness through safe, natural, and evidence based formulations that support overall health and vitality. In addition to our own product portfolio, our advanced manufacturing facility enables us to partner with businesses worldwide, providing contract manufacturing and private label solutions for herbal and nutraceutical products that meet international quality standards.</t>
        </is>
      </c>
      <c r="D256" t="inlineStr">
        <is>
          <t>AAECD3774H</t>
        </is>
      </c>
      <c r="E256" t="inlineStr">
        <is>
          <t>Goods</t>
        </is>
      </c>
      <c r="F256" t="n">
        <v>2012</v>
      </c>
      <c r="G256" t="inlineStr">
        <is>
          <t>Mumbai</t>
        </is>
      </c>
      <c r="H256" t="inlineStr">
        <is>
          <t>Maharashtra</t>
        </is>
      </c>
      <c r="I256" t="inlineStr">
        <is>
          <t>Mumbai, Maharashtra, India</t>
        </is>
      </c>
      <c r="J256" t="n">
        <v>0</v>
      </c>
      <c r="K256" t="n">
        <v>3</v>
      </c>
      <c r="L256" t="n">
        <v>0</v>
      </c>
      <c r="M256" t="inlineStr">
        <is>
          <t>Pharmaceutical Products</t>
        </is>
      </c>
      <c r="N256" t="n">
        <v>0</v>
      </c>
      <c r="O256" t="inlineStr">
        <is>
          <t>http://indiausatrade.mea.gov.in/api/public/image/stream?key=profile-logos%2F20260720T053912Z-944832-7b942ce3-HOH%20Logo%20(1)-cropped.png</t>
        </is>
      </c>
    </row>
    <row r="257">
      <c r="A257" t="inlineStr">
        <is>
          <t>a11adca0-eb44-4f57-97ba-7cf23dcee800</t>
        </is>
      </c>
      <c r="B257" t="inlineStr">
        <is>
          <t>Export Desi</t>
        </is>
      </c>
      <c r="C257" t="inlineStr">
        <is>
          <t>Export Desi is an Indian export sourcing and trading company helping global buyers source quality products from India. We work with importers, wholesalers, distributors, and sourcing companies across markets including the USA, Middle East, Europe, and Canada.
Our product categories include spices, makhana (fox nuts), honey, rice, dried &amp;amp; dehyderated fruits and vegetables, and other agro products. We focus on reliable sourcing, supplier coordination, buyer communication, and export support services.</t>
        </is>
      </c>
      <c r="D257" t="inlineStr">
        <is>
          <t>ALYPD9414C</t>
        </is>
      </c>
      <c r="E257" t="inlineStr">
        <is>
          <t>Both goods and services</t>
        </is>
      </c>
      <c r="F257" t="n">
        <v>2024</v>
      </c>
      <c r="G257" t="inlineStr">
        <is>
          <t>Gurugram</t>
        </is>
      </c>
      <c r="H257" t="inlineStr">
        <is>
          <t>Haryana</t>
        </is>
      </c>
      <c r="I257" t="inlineStr">
        <is>
          <t>Gurugram, Haryana, India</t>
        </is>
      </c>
      <c r="J257" t="n">
        <v>0</v>
      </c>
      <c r="K257" t="n">
        <v>1</v>
      </c>
      <c r="L257" t="n">
        <v>0</v>
      </c>
      <c r="M257" t="inlineStr">
        <is>
          <t>Food Products</t>
        </is>
      </c>
      <c r="N257" t="n">
        <v>0</v>
      </c>
      <c r="O257" t="inlineStr">
        <is>
          <t>http://indiausatrade.mea.gov.in/api/public/image/stream?key=profile-logos%2F20260519T072724Z-250028-368675db-ExportDesi-logo-cropped.png</t>
        </is>
      </c>
    </row>
    <row r="258">
      <c r="A258" t="inlineStr">
        <is>
          <t>d52ae665-11d6-4490-b7ec-db5425f175f1</t>
        </is>
      </c>
      <c r="B258" t="inlineStr">
        <is>
          <t>LEATHER HUB</t>
        </is>
      </c>
      <c r="C258" t="inlineStr">
        <is>
          <t>Leather Hub, established in 2009, is a premier ISO 9001 and SEDEX-certified leather goods manufacturer based in Kanpur, India. Renowned for its commitment to quality, sustainability, and innovation, the company specializes in creating high-quality leather products that embody timeless craftsmanship and modern sophistication. Over the years, Leather Hub has grown to offer over 5,000 SKUs, ranging from bags and wallets to belts, aprons, home goods, leather trolleys, saddlery, and pet accessories.</t>
        </is>
      </c>
      <c r="D258" t="inlineStr">
        <is>
          <t>AAHFL5489M</t>
        </is>
      </c>
      <c r="E258" t="inlineStr">
        <is>
          <t>Goods</t>
        </is>
      </c>
      <c r="F258" t="n">
        <v>2018</v>
      </c>
      <c r="G258" t="inlineStr">
        <is>
          <t>Kanpur</t>
        </is>
      </c>
      <c r="H258" t="inlineStr">
        <is>
          <t>Uttar Pradesh</t>
        </is>
      </c>
      <c r="I258" t="inlineStr">
        <is>
          <t>Kanpur, Uttar Pradesh, India</t>
        </is>
      </c>
      <c r="J258" t="n">
        <v>0</v>
      </c>
      <c r="K258" t="n">
        <v>4</v>
      </c>
      <c r="L258" t="n">
        <v>0</v>
      </c>
      <c r="M258" t="inlineStr">
        <is>
          <t>Leather Products</t>
        </is>
      </c>
      <c r="N258" t="n">
        <v>0</v>
      </c>
      <c r="O258" t="inlineStr">
        <is>
          <t>http://indiausatrade.mea.gov.in/api/public/image/stream?key=profile-logos%2F774033568-LH-LOGO-2.jpg</t>
        </is>
      </c>
    </row>
    <row r="259">
      <c r="A259" t="inlineStr">
        <is>
          <t>e227c8ef-6a7f-418a-9fb9-019e43f7c1a9</t>
        </is>
      </c>
      <c r="B259" t="inlineStr">
        <is>
          <t>Talbros Sealing Materials Pvt Ltd.</t>
        </is>
      </c>
      <c r="C259" t="inlineStr">
        <is>
          <t>Founded in 1981, Talbros Sealing Materials has evolved into a premier manufacturer of sealing solutions in India. Originally specializing in cork rubber gasketing, we have expanded our product portfolio to include:
    Cork rubber sealing materials
    Rubber &amp; rubber-metal molded bonded gaskets and seals
    Anti-vibration mats and pads
    Oil Seals &amp; Rubber-metal bonded pistons
    Other rubber &amp; rubber-metal bonded bushings and parts
Headquartered in India, we operate two state-of-the-art manufacturing plants and a warehousing facility in the United States. As part of the BNT Talbros Group, which encompasses six companies across 14 locations and employs over 2,500 professionals, Talbros serves a diverse clientele in 26 countries across various industries
Our commitment to excellence is underscored by our IATF 16949 certification and adherence to international compliance standards, including WRAS, DVGW, RoHS, REACH, and NSF. These credentials reflect our dedication to maintaining world-class facilities and delivering high-quality products to our customers both locally and globally.</t>
        </is>
      </c>
      <c r="D259" t="inlineStr">
        <is>
          <t>0588088838</t>
        </is>
      </c>
      <c r="E259" t="inlineStr">
        <is>
          <t>Goods</t>
        </is>
      </c>
      <c r="F259" t="n">
        <v>1969</v>
      </c>
      <c r="G259" t="inlineStr">
        <is>
          <t>Faridabad</t>
        </is>
      </c>
      <c r="H259" t="inlineStr">
        <is>
          <t>Haryana</t>
        </is>
      </c>
      <c r="I259" t="inlineStr">
        <is>
          <t>Faridabad, Haryana, India</t>
        </is>
      </c>
      <c r="J259" t="n">
        <v>0</v>
      </c>
      <c r="K259" t="n">
        <v>0</v>
      </c>
      <c r="L259" t="n">
        <v>0</v>
      </c>
      <c r="M259" t="inlineStr">
        <is>
          <t>Automobiles, Aircrafts and Other Transport Equipment</t>
        </is>
      </c>
      <c r="N259" t="n">
        <v>0</v>
      </c>
      <c r="O259" t="inlineStr">
        <is>
          <t>http://indiausatrade.mea.gov.in/api/public/image/stream?key=profile-logos%2F20260720T062552Z-516203-871e549c-Talbros%20Logo%20(1)-cropped.png</t>
        </is>
      </c>
    </row>
    <row r="260">
      <c r="A260" t="inlineStr">
        <is>
          <t>1a878d2a-147d-4e14-bcbd-272f4150f33c</t>
        </is>
      </c>
      <c r="B260" t="inlineStr">
        <is>
          <t>MET MANTRA GLOBAL ENTERPRISES LLP</t>
        </is>
      </c>
      <c r="C260" t="inlineStr">
        <is>
          <t>Met Mantra Global Enterprise LLP is a trusted Indian manufacturer and exporter specializing in precision-engineered brass components for industrial, plumbing, hydraulic, gas, electrical, water treatment, and OEM applications. Backed by advanced manufacturing capabilities in Jamnagar, Gujarat—the world's renowned hub for brass engineering. We are committed to delivering superior quality products that meet the evolving requirements of global industries.
Our comprehensive product portfolio includes Brass Valves, Brass Fasteners, Brass Cable Glands, Brass Electrical Components, Brass Inserts, Brass Compression Fittings, Brass Flare Fittings, Brass Hose Fittings, Brass Hydraulic Fittings, Brass LPG Gas Fittings, Brass Push-On Fittings, Brass Transition Fittings for Electrofusion Systems, Brass Sanitary Parts, Brass Water Filter Parts, and custom precision CNC machined brass components manufactured to customer drawings and specifications.
We utilize premium-grade brass materials including CW617N, CW614N, CW602N (DZR), C36000, C37700, C26000, C46400, and lead-free brass grades. Our products are manufactured in compliance with internationally recognized standards such as ASTM, DIN, ISO, EN, BS, and ANSI, and are available with BSP, BSPT, NPT, Metric, UNC, and UNF thread configurations to meet diverse application requirements.
Quality is at the core of our manufacturing process. Every product undergoes stringent inspection procedures, including raw material spectrometer analysis, dimensional and thread gauge verification, pressure and leak testing, hardness testing, surface finish evaluation, and final functional inspection. Upon request, we provide Mill Test Certificates (EN 10204 3.1), Material Test Reports, Certificates of Conformity, RoHS and REACH compliance documentation, and other export-related certifications.
At Met Mantra Global Enterprise LLP, we are dedicated to building long-term business relationships through uncompromising quality, competitive pricing, reliable delivery schedules, and responsive customer service. We also offer OEM and private-label manufacturing solutions, enabling customers worldwide to source precision brass components tailored to their exact technical and commercial requirements. Our commitment to engineering excellence and customer satisfaction makes us a reliable partner for importers, distributors, wholesalers, and industrial equipment manufacturers across global markets.</t>
        </is>
      </c>
      <c r="D260" t="inlineStr">
        <is>
          <t>ACFFM7028K</t>
        </is>
      </c>
      <c r="E260" t="inlineStr">
        <is>
          <t>Goods</t>
        </is>
      </c>
      <c r="F260" t="n">
        <v>2025</v>
      </c>
      <c r="G260" t="inlineStr">
        <is>
          <t>Thane</t>
        </is>
      </c>
      <c r="H260" t="inlineStr">
        <is>
          <t>Maharashtra</t>
        </is>
      </c>
      <c r="I260" t="inlineStr">
        <is>
          <t>Thane, Maharashtra, India</t>
        </is>
      </c>
      <c r="J260" t="n">
        <v>0</v>
      </c>
      <c r="K260" t="n">
        <v>16</v>
      </c>
      <c r="L260" t="n">
        <v>0</v>
      </c>
      <c r="M260" t="inlineStr">
        <is>
          <t>Engineering Products</t>
        </is>
      </c>
      <c r="N260" t="n">
        <v>0</v>
      </c>
      <c r="O260" t="inlineStr">
        <is>
          <t>http://indiausatrade.mea.gov.in/api/public/image/stream?key=profile-logos%2F20260720T075312Z-328411-3f8162e2-1000223952-cropped.png</t>
        </is>
      </c>
    </row>
    <row r="261">
      <c r="A261" t="inlineStr">
        <is>
          <t>7ff6e673-efef-40e4-b165-2f50806545d0</t>
        </is>
      </c>
      <c r="B261" t="inlineStr">
        <is>
          <t>DWARKA PULSES</t>
        </is>
      </c>
      <c r="C261" t="inlineStr">
        <is>
          <t>Dwarka Pulses is a premium Indian pulse processor and exporter, backed by over 25 years of milling expertise. We supply top-quality Toor, Chana, Moong, and Masoor dal to global markets, with a strong export footprint across the Canada, the UK, Australia, the UAE and Italy. To guarantee strict food safety and regulatory compliance for our international partners, our state-of-the-art facilities hold key global certifications, including FSSC 22000, HACCP, GMP, and Organic certification.
By partnering directly with Dwarka Pulses, US importers, distributors, and retailers bypass brokers to work directly with the miller. This direct-to-source relationship provides significant business advantages, including factory-direct pricing to protect your margins, custom in-house packaging ranging from 500g retail bags to 1-tonne bulk totes, and complete supply chain control. To ensure complete peace of mind for our US partners, we provide full transparency with live video verification during container loading, ensuring you receive premium, 100% sortex-cleaned quality straight from our manufacturing floor.</t>
        </is>
      </c>
      <c r="D261" t="inlineStr">
        <is>
          <t>5012003829</t>
        </is>
      </c>
      <c r="E261" t="inlineStr">
        <is>
          <t>Goods</t>
        </is>
      </c>
      <c r="F261" t="n">
        <v>2011</v>
      </c>
      <c r="G261" t="inlineStr">
        <is>
          <t>Buldhana</t>
        </is>
      </c>
      <c r="H261" t="inlineStr">
        <is>
          <t>Maharashtra</t>
        </is>
      </c>
      <c r="I261" t="inlineStr">
        <is>
          <t>Buldhana, Maharashtra, India</t>
        </is>
      </c>
      <c r="J261" t="n">
        <v>0</v>
      </c>
      <c r="K261" t="n">
        <v>1</v>
      </c>
      <c r="L261" t="n">
        <v>0</v>
      </c>
      <c r="M261" t="inlineStr">
        <is>
          <t>Food Products</t>
        </is>
      </c>
      <c r="N261" t="n">
        <v>0</v>
      </c>
      <c r="O261" t="inlineStr">
        <is>
          <t>http://indiausatrade.mea.gov.in/api/public/image/stream?key=profile-logos%2F20260811T064637Z-661354-77d11154-Screenshot%202026-08-11%20at%2012.16.08%C3%A2%C2%80%C2%AFPM-cropped.png</t>
        </is>
      </c>
    </row>
    <row r="262">
      <c r="A262" t="inlineStr">
        <is>
          <t>d527c2be-82bd-4719-a17a-330998a6b773</t>
        </is>
      </c>
      <c r="B262" t="inlineStr">
        <is>
          <t>SINGHAL INDUSTRIES PRIVATE LIMITED</t>
        </is>
      </c>
      <c r="C262" t="inlineStr">
        <is>
          <t>Since the inception of Singhal Group of Industries, India in 1987, the group has played a significant role in the
flexible packaging and lining industry and over the years it has diversified its business into construction industry
segments. Our 30 years of experience has earned us a rich history of strength and innovation that our people
have used to constantly transform our company.
We would like to introduce ourselves as a manufacturer and exporter of HDPE Sheets, PP Sheets, ABS Sheets,
Warning Tape/ Caution Tape, FIBC Bag, PP Woven Bags, PP Jumbo Bags, PP Leno Mesh Bag, Garbage Bag,
Dog Poop Bag, HDPE T- Grip Liners, PP Corrugated/Hollow Sheets, PPGL Sheet, Geotube, Geo Bags, Wind Break
Net, Barricade Net/ Safety Fence/Barrier Fence, Root Barrier Sheet Material, Plaster Reinforcement Nets,
Weed Mat Ground Cover, Garden Fence, Turf Guard Mesh, Tree Guard, Underground Warning Mesh, Rock
Shield Mesh, Green House Film, Stretch Film, Geotextile, Geogrid, Geocell, Geocomposite , Geomembrane,
Geo Net, Drain Cell and many more products which are widely used into Packaging, Waterproofing,
Infrastructure and Building Construction Segments.
Currently we are manufacturing around 1500 tons per month of polymer products variety under one roof.</t>
        </is>
      </c>
      <c r="D262" t="inlineStr">
        <is>
          <t>0807016519</t>
        </is>
      </c>
      <c r="E262" t="inlineStr">
        <is>
          <t>Goods</t>
        </is>
      </c>
      <c r="F262" t="n">
        <v>2007</v>
      </c>
      <c r="G262" t="inlineStr">
        <is>
          <t>Gandhinagar</t>
        </is>
      </c>
      <c r="H262" t="inlineStr">
        <is>
          <t>Gujarat</t>
        </is>
      </c>
      <c r="I262" t="inlineStr">
        <is>
          <t>Gandhinagar, Gujarat, India</t>
        </is>
      </c>
      <c r="J262" t="n">
        <v>0</v>
      </c>
      <c r="K262" t="n">
        <v>28</v>
      </c>
      <c r="L262" t="n">
        <v>0</v>
      </c>
      <c r="M262" t="inlineStr">
        <is>
          <t>Plastic and Allied Products</t>
        </is>
      </c>
      <c r="N262" t="n">
        <v>0</v>
      </c>
      <c r="O262" t="inlineStr">
        <is>
          <t>http://indiausatrade.mea.gov.in/api/public/image/stream?key=profile-logos%2F20260508T110903Z-359125-7d558367-Singhal%20Logo%20In%20Circal-cropped.png</t>
        </is>
      </c>
    </row>
    <row r="263">
      <c r="A263" t="inlineStr">
        <is>
          <t>5e0087c7-44e0-4663-856d-b8d2200c0dda</t>
        </is>
      </c>
      <c r="B263" t="inlineStr">
        <is>
          <t>VIVA GLOBAL</t>
        </is>
      </c>
      <c r="C263" t="inlineStr">
        <is>
          <t xml:space="preserve">We are a company based in Mumbai, India,  Govt. Recognized Star Export House and a leading  Manufacturers &amp;amp;  Exporters of Wide Range of Premium Stationery products.
“VIVA” is a Premium Brand  in Stationery products , &amp;amp; we develop quality oriented &amp;amp; innovative products .
</t>
        </is>
      </c>
      <c r="D263" t="inlineStr">
        <is>
          <t>0388033380</t>
        </is>
      </c>
      <c r="E263" t="inlineStr">
        <is>
          <t>Goods</t>
        </is>
      </c>
      <c r="F263" t="n">
        <v>2000</v>
      </c>
      <c r="G263" t="inlineStr">
        <is>
          <t>Mumbai</t>
        </is>
      </c>
      <c r="H263" t="inlineStr">
        <is>
          <t>Maharashtra</t>
        </is>
      </c>
      <c r="I263" t="inlineStr">
        <is>
          <t>Mumbai, Maharashtra, India</t>
        </is>
      </c>
      <c r="J263" t="n">
        <v>0</v>
      </c>
      <c r="K263" t="n">
        <v>8</v>
      </c>
      <c r="L263" t="n">
        <v>0</v>
      </c>
      <c r="M263" t="inlineStr">
        <is>
          <t>Paper and Paperboard &amp; Articles</t>
        </is>
      </c>
      <c r="N263" t="n">
        <v>0</v>
      </c>
      <c r="O263" t="inlineStr">
        <is>
          <t>http://indiausatrade.mea.gov.in/api/public/image/stream?key=profile-logos%2F827655180-VIVA-%20Logo-cropped.png</t>
        </is>
      </c>
    </row>
    <row r="264">
      <c r="A264" t="inlineStr">
        <is>
          <t>a3e9db31-f148-4580-bacc-e72faac77e92</t>
        </is>
      </c>
      <c r="B264" t="inlineStr">
        <is>
          <t>Vertex ExPro</t>
        </is>
      </c>
      <c r="C264" t="inlineStr">
        <is>
          <t>Vertex Eco Bags | Premium Eco-Friendly Bags for a Sustainable Future 🌱♻️
At Vertex Eco Bags, we specialize in manufacturing and exporting high-quality eco-friendly bags, including Jute Bags, Cotton Bags, Canvas Bags, Bottle Bags, Fashion Bags, and Promotional Bags. With a strong commitment to sustainability, we help businesses worldwide replace plastic with durable, stylish, and biodegradable alternatives.</t>
        </is>
      </c>
      <c r="D264" t="inlineStr">
        <is>
          <t>AXCPG6721D</t>
        </is>
      </c>
      <c r="E264" t="inlineStr">
        <is>
          <t>Goods</t>
        </is>
      </c>
      <c r="F264" t="n">
        <v>2015</v>
      </c>
      <c r="G264" t="inlineStr">
        <is>
          <t>West Bengal</t>
        </is>
      </c>
      <c r="H264" t="inlineStr">
        <is>
          <t>West Bengal</t>
        </is>
      </c>
      <c r="I264" t="inlineStr">
        <is>
          <t>West Bengal, West Bengal, India</t>
        </is>
      </c>
      <c r="J264" t="n">
        <v>0</v>
      </c>
      <c r="K264" t="n">
        <v>2</v>
      </c>
      <c r="L264" t="n">
        <v>0</v>
      </c>
      <c r="M264" t="inlineStr">
        <is>
          <t>Handicrafts</t>
        </is>
      </c>
      <c r="N264" t="n">
        <v>0</v>
      </c>
      <c r="O264" t="inlineStr">
        <is>
          <t>http://indiausatrade.mea.gov.in/api/public/image/stream?key=profile-logos%2F20260810T071017Z-728004-13676fc5-Vertex%20Eco%20Bags_LogoTB-cropped.png</t>
        </is>
      </c>
    </row>
    <row r="265">
      <c r="A265" t="inlineStr">
        <is>
          <t>0d0053c6-924a-46b7-be43-01dded2b67b6</t>
        </is>
      </c>
      <c r="B265" t="inlineStr">
        <is>
          <t>PR DSIGN</t>
        </is>
      </c>
      <c r="C265" t="inlineStr">
        <is>
          <t>PR Dsign Exports is a trusted apparel manufacturer and exporter based in Tirupur, India's leading knitwear hub. We specialize in manufacturing high-quality, sustainable, and ethically produced garments for global fashion brands, wholesalers, retailers, and private label businesses.
With a strong focus on quality, innovation, and timely delivery, we offer complete end-to-end manufacturing solutions—from product development, fabric sourcing, pattern making, sampling, printing, embroidery, and production to final quality inspection and export logistics.
Our product range includes:
Babywear &amp; Infant Clothing
Kidswear
Men's &amp; Women's Knitwear
Loungewear &amp; Sleepwear
T-Shirts, Polo Shirts &amp; Sweatshirts
Leggings &amp; Joggers
Dresses, Jumpsuits &amp; Rompers
Organic Cotton and Sustainable Apparel
Private Label &amp; OEM Manufacturing
Why Choose PR Dsign Exports?
Manufacturer based in Tirupur, India's textile capital.
Women-owned export company committed to ethical manufacturing.
Experienced product development team with strong technical expertise.
Low to medium MOQ options for emerging and established brands.
Premium fabrics including Organic Cotton, Bamboo, Cotton Elastane, French Terry, Fleece, Rib, Interlock, and Jersey.
Advanced printing and embroidery capabilities.
Strict quality control at every production stage.
Competitive pricing with reliable lead times.
Custom designs, OEM, ODM, and private label manufacturing.
Global export experience with international quality standards.
At PR Dsign Exports, we believe in building long-term partnerships through transparency, consistent quality, competitive pricing, and dependable service. Our mission is to transform your ideas into premium garments that meet global market expectations.
We welcome inquiries from apparel brands, importers, buying houses, wholesalers, distributors, and retailers worldwide. Whether you are launching a new fashion label or expanding an existing brand, our team is ready to become your trusted manufacturing partner.</t>
        </is>
      </c>
      <c r="D265" t="inlineStr">
        <is>
          <t>GARPP1969Q</t>
        </is>
      </c>
      <c r="E265" t="inlineStr">
        <is>
          <t>Both goods and services</t>
        </is>
      </c>
      <c r="F265" t="n">
        <v>2021</v>
      </c>
      <c r="G265" t="inlineStr">
        <is>
          <t>Tiruppur</t>
        </is>
      </c>
      <c r="H265" t="inlineStr">
        <is>
          <t>Tamil Nadu</t>
        </is>
      </c>
      <c r="I265" t="inlineStr">
        <is>
          <t>Tiruppur, Tamil Nadu, India</t>
        </is>
      </c>
      <c r="J265" t="n">
        <v>0</v>
      </c>
      <c r="K265" t="n">
        <v>1</v>
      </c>
      <c r="L265" t="n">
        <v>0</v>
      </c>
      <c r="M265" t="inlineStr">
        <is>
          <t>Textile &amp; Apparel Products</t>
        </is>
      </c>
      <c r="N265" t="n">
        <v>0</v>
      </c>
      <c r="O265" t="inlineStr">
        <is>
          <t>http://indiausatrade.mea.gov.in/api/public/image/stream?key=profile-logos%2F20260708T063033Z-158625-a0fe5e86-logo%20bik-1-cropped.png</t>
        </is>
      </c>
    </row>
    <row r="266">
      <c r="A266" t="inlineStr">
        <is>
          <t>d2564d6f-f21e-476f-9dc8-417395cecefa</t>
        </is>
      </c>
      <c r="B266" t="inlineStr">
        <is>
          <t>RITTZ CCESSORIES</t>
        </is>
      </c>
      <c r="C266" t="inlineStr">
        <is>
          <t xml:space="preserve">Rittz Accessories is a Chennai, Tamil Nadu-based premium leather goods manufacturer and wholesale supplier with a rich legacy in the industry.
</t>
        </is>
      </c>
      <c r="D266" t="inlineStr">
        <is>
          <t>0404005021</t>
        </is>
      </c>
      <c r="E266" t="inlineStr">
        <is>
          <t>Goods</t>
        </is>
      </c>
      <c r="F266" t="n">
        <v>2004</v>
      </c>
      <c r="G266" t="inlineStr">
        <is>
          <t>Chennai</t>
        </is>
      </c>
      <c r="H266" t="inlineStr">
        <is>
          <t>Tamil Nadu</t>
        </is>
      </c>
      <c r="I266" t="inlineStr">
        <is>
          <t>Chennai, Tamil Nadu, India</t>
        </is>
      </c>
      <c r="J266" t="n">
        <v>0</v>
      </c>
      <c r="K266" t="n">
        <v>1</v>
      </c>
      <c r="L266" t="n">
        <v>0</v>
      </c>
      <c r="M266" t="inlineStr">
        <is>
          <t>Leather Products</t>
        </is>
      </c>
      <c r="N266" t="n">
        <v>0</v>
      </c>
      <c r="O266" t="inlineStr">
        <is>
          <t>http://indiausatrade.mea.gov.in/api/public/image/stream?key=profile-logos%2F365894826-a7c1a40f-299a-4f83-b9b1-e02546c1c9dc.jpeg</t>
        </is>
      </c>
    </row>
    <row r="267">
      <c r="A267" t="inlineStr">
        <is>
          <t>60661b0a-7136-40b6-8aa7-611168c5efcf</t>
        </is>
      </c>
      <c r="B267" t="inlineStr">
        <is>
          <t>V AND M ENTERPRISES</t>
        </is>
      </c>
      <c r="C267" t="inlineStr">
        <is>
          <t>V &amp; M Enterprises is a trusted manufacturer, supplier, and
exporter based in Kerala, India, committed to delivering
premium Indian spices and eco-friendly, sustainable products
to global markets.
Founded by a dedicated group of farmers with generations of
traditional agricultural experience, our company offers farmdirect
products marked by authenticity, purity, and care. We
bridge the gap between India’s rich natural resources and the
evolving demands of international buyers in the UK, Europe,
the Middle East, and beyond.
We value long-term relationships built on trust, transparency,
and consistent performance. Whether you are a food importer,
wholesaler, distributor, or eco-product retailer, V &amp; M
Enterprises is your ideal sourcing partner.</t>
        </is>
      </c>
      <c r="D267" t="inlineStr">
        <is>
          <t>ABAFV6344F</t>
        </is>
      </c>
      <c r="E267" t="inlineStr">
        <is>
          <t>Both goods and services</t>
        </is>
      </c>
      <c r="F267" t="n">
        <v>2025</v>
      </c>
      <c r="G267" t="inlineStr">
        <is>
          <t>Malappuram</t>
        </is>
      </c>
      <c r="H267" t="inlineStr">
        <is>
          <t>Kerala</t>
        </is>
      </c>
      <c r="I267" t="inlineStr">
        <is>
          <t>Malappuram, Kerala, India</t>
        </is>
      </c>
      <c r="J267" t="n">
        <v>0</v>
      </c>
      <c r="K267" t="n">
        <v>4</v>
      </c>
      <c r="L267" t="n">
        <v>0</v>
      </c>
      <c r="M267" t="inlineStr">
        <is>
          <t>Agricultural or Allied Products</t>
        </is>
      </c>
      <c r="N267" t="n">
        <v>0</v>
      </c>
      <c r="O267" t="inlineStr">
        <is>
          <t>http://indiausatrade.mea.gov.in/api/public/image/stream?key=profile-logos%2F20260528T072736Z-872807-12789ba7-V%26MLogoBlue-cropped.png</t>
        </is>
      </c>
    </row>
    <row r="268">
      <c r="A268" t="inlineStr">
        <is>
          <t>65343b1d-6521-46f8-ad3d-8b3a9fe2270b</t>
        </is>
      </c>
      <c r="B268" t="inlineStr">
        <is>
          <t>MATHA EIGHTEENTH STONE</t>
        </is>
      </c>
      <c r="D268" t="inlineStr">
        <is>
          <t>ABWFM5973D</t>
        </is>
      </c>
      <c r="E268" t="inlineStr">
        <is>
          <t>Services</t>
        </is>
      </c>
      <c r="F268" t="n">
        <v>2022</v>
      </c>
      <c r="G268" t="inlineStr">
        <is>
          <t>Tholicode</t>
        </is>
      </c>
      <c r="H268" t="inlineStr">
        <is>
          <t>Kerala</t>
        </is>
      </c>
      <c r="I268" t="inlineStr">
        <is>
          <t>Tholicode, Kerala, India</t>
        </is>
      </c>
      <c r="J268" t="n">
        <v>0</v>
      </c>
      <c r="K268" t="n">
        <v>0</v>
      </c>
      <c r="L268" t="n">
        <v>0</v>
      </c>
      <c r="M268" t="inlineStr">
        <is>
          <t>Healthcare Services including services by nurses, physiotherapist and paramedical personnel</t>
        </is>
      </c>
      <c r="N268" t="n">
        <v>0</v>
      </c>
    </row>
    <row r="269">
      <c r="A269" t="inlineStr">
        <is>
          <t>af4beac1-0938-4acb-ac80-797d2f45bd89</t>
        </is>
      </c>
      <c r="B269" t="inlineStr">
        <is>
          <t>MYRAH CONSULTING SERVICES PRIVATE LIMITED</t>
        </is>
      </c>
      <c r="C269" t="inlineStr">
        <is>
          <t>Myrah Consulting Services Private Limited is a software development and digital transformation company specializing in custom ERP solutions, enterprise software, business automation, and web application development. We help businesses streamline operations through scalable and customized technology solutions tailored to industries such as manufacturing, hospitality, trading, healthcare, and retail.</t>
        </is>
      </c>
      <c r="D269" t="inlineStr">
        <is>
          <t>AANCM5669B</t>
        </is>
      </c>
      <c r="E269" t="inlineStr">
        <is>
          <t>Both goods and services</t>
        </is>
      </c>
      <c r="F269" t="n">
        <v>2020</v>
      </c>
      <c r="G269" t="inlineStr">
        <is>
          <t>Mumbai Suburban</t>
        </is>
      </c>
      <c r="H269" t="inlineStr">
        <is>
          <t>Maharashtra</t>
        </is>
      </c>
      <c r="I269" t="inlineStr">
        <is>
          <t>Mumbai Suburban, Maharashtra, India</t>
        </is>
      </c>
      <c r="J269" t="n">
        <v>0</v>
      </c>
      <c r="K269" t="n">
        <v>21</v>
      </c>
      <c r="L269" t="n">
        <v>0</v>
      </c>
      <c r="M269" t="inlineStr">
        <is>
          <t>Information Technology (IT &amp; ITES) Services</t>
        </is>
      </c>
      <c r="N269" t="n">
        <v>0</v>
      </c>
      <c r="O269" t="inlineStr">
        <is>
          <t>http://indiausatrade.mea.gov.in/api/public/image/stream?key=profile-logos%2F20260523T044500Z-550583-b8b28350-main_logo-cropped.png</t>
        </is>
      </c>
    </row>
    <row r="270">
      <c r="A270" t="inlineStr">
        <is>
          <t>c4f489af-7adb-45af-b800-41c8d07cae37</t>
        </is>
      </c>
      <c r="B270" t="inlineStr">
        <is>
          <t>RUG PALACE</t>
        </is>
      </c>
      <c r="C270" t="inlineStr">
        <is>
          <t>RUG PALACE – Premium Handmade Rug Manufacturer &amp; Exporter from India
RUG PALACE is a leading manufacturer and exporter of premium handmade rugs and carpets based in Mirzapur, Uttar Pradesh, India—a region internationally recognised for its rich heritage of carpet weaving. Established in 2003, we have built a strong reputation for delivering exceptional craftsmanship, innovative designs, and reliable manufacturing solutions to customers across global markets.
With a dedicated team of highly skilled artisans, designers, and production professionals, we combine traditional weaving techniques with modern manufacturing capabilities to produce rugs that meet the highest international quality standards. Our fully integrated in-house manufacturing facility enables us to efficiently handle both small bespoke orders and large-volume production while ensuring consistent quality, timely delivery, and competitive pricing.
Our Product Range
We manufacture an extensive range of handcrafted and machine-assisted rugs, including:
* Hand-Tufted Rugs
* Hand-Knotted Rugs
* Hand-Loom Rugs
* Flatweave Rugs
* Dhurries
* Indo-Nepali Rugs
* Broadloom Rugs
* Hand-Printed Rugs
* Digitally Printed Rugs
* Hotel-Grade &amp; Commercial Rugs
* Fire-Retardant Polyester Rugs
* Custom-Made Rugs
* Table Runners
* Placemats
* Kitchen Runners
* Jute &amp; Seagrass Home Décor Products
* Throws &amp; Cushions
Design Expertise
Our experienced design team creates collections that suit a wide range of international interior styles and market trends. We offer designs including:
* Persian
* Geometric
* Abstract
* Contemporary
* Traditional
* Animal Patterns
* Kids' Designs
* Modern Decorative Styles
* Bespoke &amp; Client-Specific Designs
Custom Manufacturing
Custom rug manufacturing is one of our core strengths. We work closely with importers, wholesalers, retailers, hospitality brands, interior designers, architects, and project developers to manufacture rugs according to precise specifications, including:
* Custom sizes and shapes
* Colours and yarn combinations
* Weaving techniques
* Material selection
* Private label/OEM production
* Logo and branded rugs
* Hospitality and commercial project requirements
Why Choose RUG PALACE
* Established manufacturer since 2003
* Located in India's renowned carpet manufacturing hub
* Complete in-house production facility
* Skilled craftsmen with years of weaving expertise
* Flexible production capacity for both small and bulk orders
* Strict quality control throughout production
* Competitive pricing with dependable delivery schedules
* Export-oriented manufacturing with global quality standards
* Strong focus on customer satisfaction and long-term partnerships
At RUG PALACE, we are committed to transforming creative ideas into beautifully crafted rugs that enhance residential, commercial, and hospitality spaces worldwide. Through superior craftsmanship, innovative designs, and customised manufacturing solutions, we continue to be a trusted sourcing partner for buyers across international markets.</t>
        </is>
      </c>
      <c r="D270" t="inlineStr">
        <is>
          <t>1506001734</t>
        </is>
      </c>
      <c r="E270" t="inlineStr">
        <is>
          <t>Goods</t>
        </is>
      </c>
      <c r="F270" t="n">
        <v>2005</v>
      </c>
      <c r="G270" t="inlineStr">
        <is>
          <t>Mirzapur</t>
        </is>
      </c>
      <c r="H270" t="inlineStr">
        <is>
          <t>Uttar Pradesh</t>
        </is>
      </c>
      <c r="I270" t="inlineStr">
        <is>
          <t>Mirzapur, Uttar Pradesh, India</t>
        </is>
      </c>
      <c r="J270" t="n">
        <v>0</v>
      </c>
      <c r="K270" t="n">
        <v>2</v>
      </c>
      <c r="L270" t="n">
        <v>1</v>
      </c>
      <c r="M270" t="inlineStr">
        <is>
          <t>Textile &amp; Apparel Products</t>
        </is>
      </c>
      <c r="N270" t="n">
        <v>0</v>
      </c>
      <c r="O270" t="inlineStr">
        <is>
          <t>http://indiausatrade.mea.gov.in/api/public/image/stream?key=profile-logos%2F20260727T071034Z-890569-2a99c0cc-LOGO-cropped.png</t>
        </is>
      </c>
    </row>
    <row r="271">
      <c r="A271" t="inlineStr">
        <is>
          <t>a8fa07ac-e2f7-4f33-b546-4ecb23f069e2</t>
        </is>
      </c>
      <c r="B271" t="inlineStr">
        <is>
          <t>BNR EXIM PRIVATE LIMITED</t>
        </is>
      </c>
      <c r="C271" t="inlineStr">
        <is>
          <t>BNR Exim Pvt Ltd is a Kanpur-based manufacturer and exporter specializing in premium leather goods and western fashion accessories. The company focuses on handcrafted leather belts, bags, wallets, handbags, pet accessories, Horse Tack (Saddlery etc) and customized leather products for international wholesale buyers and private labels.
Founded in 2022, BNR Exim Pvt Ltd operates from Kanpur, Uttar Pradesh — one of India’s major leather manufacturing hubs. The company emphasizes quality craftsmanship, trend-driven designs, competitive export pricing, and customized product development for overseas retailers and distributors.
BNR Exim serves global markets including the USA, Canada, Australia, and Europe, with a strong focus on western, cowboy, rodeo, and fashion leather accessories. The company supports OEM/private-label manufacturing, small MOQ sample development, and bulk export production for boutiques, importers, and fashion brands.
Core Product Categories
Western leather belts
Tooled &amp;amp; carved belts
Leather Handbags &amp;amp; clutches
Leather wallets &amp;amp; accessories
Dog collars &amp;amp; leashes
Fashion leather bags
Horse Tack (Saddley, Reins etc)
Customized private-label leather products
Key Strengths:
Skilled leather craftsmanship from Kanpur
Export-oriented production
Custom design &amp;amp; sampling support
Wholesale and bulk manufacturing
Focus on western and cowboy fashion trends
Competitive pricing with international quality standards</t>
        </is>
      </c>
      <c r="D271" t="inlineStr">
        <is>
          <t>AALCB1525B</t>
        </is>
      </c>
      <c r="E271" t="inlineStr">
        <is>
          <t>Goods</t>
        </is>
      </c>
      <c r="F271" t="n">
        <v>2022</v>
      </c>
      <c r="G271" t="inlineStr">
        <is>
          <t>Kanpur</t>
        </is>
      </c>
      <c r="H271" t="inlineStr">
        <is>
          <t>Uttar Pradesh</t>
        </is>
      </c>
      <c r="I271" t="inlineStr">
        <is>
          <t>Kanpur, Uttar Pradesh, India</t>
        </is>
      </c>
      <c r="J271" t="n">
        <v>0</v>
      </c>
      <c r="K271" t="n">
        <v>0</v>
      </c>
      <c r="L271" t="n">
        <v>0</v>
      </c>
      <c r="M271" t="inlineStr">
        <is>
          <t>Leather Products</t>
        </is>
      </c>
      <c r="N271" t="n">
        <v>0</v>
      </c>
      <c r="O271" t="inlineStr">
        <is>
          <t>http://indiausatrade.mea.gov.in/api/public/image/stream?key=profile-logos%2F20260520T084625Z-617506-1e9bbadd-LOGO-BNR-cropped.png</t>
        </is>
      </c>
    </row>
    <row r="272">
      <c r="A272" t="inlineStr">
        <is>
          <t>e975d337-a0d9-4d04-9f59-98097083cf6a</t>
        </is>
      </c>
      <c r="B272" t="inlineStr">
        <is>
          <t>AUTOSYS INDUSTRIAL SOLUTIONS PRIVATE LIMITED</t>
        </is>
      </c>
      <c r="C272" t="inlineStr">
        <is>
          <t>Founded in 2016 in Mumbai, Autosys is an recognized company serving precision component manufacturing and aerospace component manufacturing sectors. We are one of the leading Industry 4.0 enabled MES solution providers. Our Quad MES platform is an integrated MES platform with a simple drag &amp;amp; drop interface. Autosys is certified with AS9100D, ISO 9001, ISO 45001 standards.</t>
        </is>
      </c>
      <c r="D272" t="inlineStr">
        <is>
          <t>AAOCA7271L</t>
        </is>
      </c>
      <c r="E272" t="inlineStr">
        <is>
          <t>Both goods and services</t>
        </is>
      </c>
      <c r="F272" t="n">
        <v>2016</v>
      </c>
      <c r="G272" t="inlineStr">
        <is>
          <t>Mumbai</t>
        </is>
      </c>
      <c r="H272" t="inlineStr">
        <is>
          <t>Maharashtra</t>
        </is>
      </c>
      <c r="I272" t="inlineStr">
        <is>
          <t>Mumbai, Maharashtra, India</t>
        </is>
      </c>
      <c r="J272" t="n">
        <v>0</v>
      </c>
      <c r="K272" t="n">
        <v>1</v>
      </c>
      <c r="L272" t="n">
        <v>1</v>
      </c>
      <c r="M272" t="inlineStr">
        <is>
          <t>Information Technology (IT &amp; ITES) Services</t>
        </is>
      </c>
      <c r="N272" t="n">
        <v>0</v>
      </c>
      <c r="O272" t="inlineStr">
        <is>
          <t>http://indiausatrade.mea.gov.in/api/public/image/stream?key=profile-logos%2F959006963-aispl-logo-3cm-fit-cropped.png</t>
        </is>
      </c>
    </row>
    <row r="273">
      <c r="A273" t="inlineStr">
        <is>
          <t>ef4cf474-47b6-47ad-ac8c-7cdaec15686f</t>
        </is>
      </c>
      <c r="B273" t="inlineStr">
        <is>
          <t>MASCOT CNC TOOLS &amp; EQUIPMENTS PRIVATE LIMITED</t>
        </is>
      </c>
      <c r="C273" t="inlineStr">
        <is>
          <t>We are a globally oriented organization engaged in delivering high-quality industrial solutions with a strong focus on precision, performance, and reliability. Our operations are built around enabling efficient sourcing, supply, and facilitation of industrial products and engineering solutions for diverse markets.
Guided by our core philosophy of Solutions, Service, and Satisfaction (3S), we are committed to creating long-term value for customers through dependable service, technical expertise, and consistent quality standards.
Driven by intellect and rooted in strong business values, we aim to build trusted partnerships across industries and geographies, supporting growth through innovation, integrity, and operational excellence.</t>
        </is>
      </c>
      <c r="D273" t="inlineStr">
        <is>
          <t>2417501392</t>
        </is>
      </c>
      <c r="E273" t="inlineStr">
        <is>
          <t>Goods</t>
        </is>
      </c>
      <c r="F273" t="n">
        <v>2007</v>
      </c>
      <c r="G273" t="inlineStr">
        <is>
          <t>Rajkot</t>
        </is>
      </c>
      <c r="H273" t="inlineStr">
        <is>
          <t>Gujarat</t>
        </is>
      </c>
      <c r="I273" t="inlineStr">
        <is>
          <t>Rajkot, Gujarat, India</t>
        </is>
      </c>
      <c r="J273" t="n">
        <v>0</v>
      </c>
      <c r="K273" t="n">
        <v>1</v>
      </c>
      <c r="L273" t="n">
        <v>1</v>
      </c>
      <c r="M273" t="inlineStr">
        <is>
          <t>Engineering Products</t>
        </is>
      </c>
      <c r="N273" t="n">
        <v>0</v>
      </c>
      <c r="O273" t="inlineStr">
        <is>
          <t>http://indiausatrade.mea.gov.in/api/public/image/stream?key=profile-logos%2F20260529T063813Z-517742-2bc7120b-MASCOT%20GROUP%20OF%20COMPANIES%20LOGO-cropped.png</t>
        </is>
      </c>
    </row>
    <row r="274">
      <c r="A274" t="inlineStr">
        <is>
          <t>4d44fc3a-3057-43f2-be11-74313c26716f</t>
        </is>
      </c>
      <c r="B274" t="inlineStr">
        <is>
          <t>SOULFUL PLAY PRIVATE LIMITED</t>
        </is>
      </c>
      <c r="C274" t="inlineStr">
        <is>
          <t>Soulful Play Private Limited is a DPIIT-recognized toy-tech startup headquartered in Bengaluru, India, focused on building meaningful, educational, and technology-integrated play experiences for children. Rooted in the philosophy of “Building Minds Through Playful Innovation,” the company blends storytelling, creativity, Indian cultural values, and STEAM-based learning into thoughtfully designed products for global children and families.
Soulful Play develops and manufactures premium educational products including jigsaw puzzles, magnetic board games, storybooks, activity-based learning tools, and character-driven IP experiences centered around its flagship original character universe, DT. The company’s product philosophy combines imaginative storytelling, emotional intelligence, problem-solving, and hands-on learning with high-quality design and safe, sustainable materials.
The company is actively building the next generation of hybrid play experiences by integrating physical toys with immersive XR technologies including AR, VR, and MR learning ecosystems. With expertise spanning gaming, animation, design, psychology-driven learning, and immersive technologies, Soulful Play aims to create globally relevant “Made in India” intellectual properties that resonate across education, entertainment, and family engagement sectors.
Recognized under Startup India and aligned with India’s emerging AVGC-XR ecosystem(Karnataka), Soulful Play is positioned at the intersection of educational toys, storytelling, gaming, and immersive learning experiences. The company welcomes collaborations with global distributors, retailers, educational partners, museums, family entertainment brands, hospitality groups, and technology partners looking to bring culturally rich, meaningful, and innovative children’s experiences to international markets.</t>
        </is>
      </c>
      <c r="D274" t="inlineStr">
        <is>
          <t>ABPCS1130G</t>
        </is>
      </c>
      <c r="E274" t="inlineStr">
        <is>
          <t>Both goods and services</t>
        </is>
      </c>
      <c r="F274" t="n">
        <v>2025</v>
      </c>
      <c r="G274" t="inlineStr">
        <is>
          <t>Bengaluru Urban</t>
        </is>
      </c>
      <c r="H274" t="inlineStr">
        <is>
          <t>Karnataka</t>
        </is>
      </c>
      <c r="I274" t="inlineStr">
        <is>
          <t>Bengaluru Urban, Karnataka, India</t>
        </is>
      </c>
      <c r="J274" t="n">
        <v>0</v>
      </c>
      <c r="K274" t="n">
        <v>5</v>
      </c>
      <c r="L274" t="n">
        <v>0</v>
      </c>
      <c r="M274" t="inlineStr">
        <is>
          <t>Toys &amp; Sports Goods</t>
        </is>
      </c>
      <c r="N274" t="n">
        <v>0</v>
      </c>
      <c r="O274" t="inlineStr">
        <is>
          <t>http://indiausatrade.mea.gov.in/api/public/image/stream?key=profile-logos%2F20260528T134422Z-544763-93625140-SP_%20Logo_for_indiausatrade_3000x3000.png-cropped.png</t>
        </is>
      </c>
    </row>
    <row r="275">
      <c r="A275" t="inlineStr">
        <is>
          <t>522a491b-4162-467d-b276-7ced3da88bfa</t>
        </is>
      </c>
      <c r="B275" t="inlineStr">
        <is>
          <t>BUGENDAITECH PRIVATE LIMITED</t>
        </is>
      </c>
      <c r="C275" t="inlineStr">
        <is>
          <t>Who We Are
BugendaiTech is a global AI, Data, CRM, and Digital Engineering company. As a Salesforce ISV &amp; Consulting Partner and AWS Partner, we help businesses accelerate digital transformation through intelligent, scalable, and cloud-powered solutions.
What We Do
We deliver AI solutions, Salesforce consulting, custom software development, cloud integrations, data analytics, and managed services that help organizations automate processes, improve customer experiences, and drive business growth</t>
        </is>
      </c>
      <c r="D275" t="inlineStr">
        <is>
          <t>AAICB1196P</t>
        </is>
      </c>
      <c r="E275" t="inlineStr">
        <is>
          <t>Both goods and services</t>
        </is>
      </c>
      <c r="F275" t="n">
        <v>2018</v>
      </c>
      <c r="G275" t="inlineStr">
        <is>
          <t>Pune</t>
        </is>
      </c>
      <c r="H275" t="inlineStr">
        <is>
          <t>Maharashtra</t>
        </is>
      </c>
      <c r="I275" t="inlineStr">
        <is>
          <t>Pune, Maharashtra, India</t>
        </is>
      </c>
      <c r="J275" t="n">
        <v>0</v>
      </c>
      <c r="K275" t="n">
        <v>3</v>
      </c>
      <c r="L275" t="n">
        <v>1</v>
      </c>
      <c r="M275" t="inlineStr">
        <is>
          <t>Information Technology (IT &amp; ITES) Services</t>
        </is>
      </c>
      <c r="N275" t="n">
        <v>0</v>
      </c>
      <c r="O275" t="inlineStr">
        <is>
          <t>http://indiausatrade.mea.gov.in/api/public/image/stream?key=profile-logos%2F20260708T081043Z-970312-c68a6010-ChatGPT%20Image%20Jul%208%2C%202026%2C%2001_40_25%20PM-cropped.png</t>
        </is>
      </c>
    </row>
    <row r="276">
      <c r="A276" t="inlineStr">
        <is>
          <t>e684aced-cee9-44e6-82d4-cdb27ecce5e3</t>
        </is>
      </c>
      <c r="B276" t="inlineStr">
        <is>
          <t>SATGURU DIAMONDS</t>
        </is>
      </c>
      <c r="D276" t="inlineStr">
        <is>
          <t>AKVPB9810C</t>
        </is>
      </c>
      <c r="E276" t="inlineStr">
        <is>
          <t>Goods</t>
        </is>
      </c>
      <c r="F276" t="n">
        <v>2017</v>
      </c>
      <c r="G276" t="inlineStr">
        <is>
          <t>Hira Baug</t>
        </is>
      </c>
      <c r="H276" t="inlineStr">
        <is>
          <t>Gujarat</t>
        </is>
      </c>
      <c r="I276" t="inlineStr">
        <is>
          <t>Hira Baug, Gujarat, India</t>
        </is>
      </c>
      <c r="J276" t="n">
        <v>0</v>
      </c>
      <c r="K276" t="n">
        <v>8</v>
      </c>
      <c r="L276" t="n">
        <v>0</v>
      </c>
      <c r="M276" t="inlineStr">
        <is>
          <t>Gems and Jewellery Products</t>
        </is>
      </c>
      <c r="N276" t="n">
        <v>0</v>
      </c>
    </row>
    <row r="277">
      <c r="A277" t="inlineStr">
        <is>
          <t>8643e16c-d0ea-4b66-9b49-bbff1b8eca30</t>
        </is>
      </c>
      <c r="B277" t="inlineStr">
        <is>
          <t>D K JEWELLERS</t>
        </is>
      </c>
      <c r="C277" t="inlineStr">
        <is>
          <t>D K Jewellers is a family atelier based in Old Delhi, in business since 1995. We supply wholesale buyers and trade partners with bridal, couture, and fine everyday jewellery in gold, diamond, polki, and kundan — IGI-certified stones, BIS-hallmarked metal, and a curated network of master craftsmen across India. Mixed-design and small-batch orders welcome.
GJEPC member · Studded Jewellery panel</t>
        </is>
      </c>
      <c r="D277" t="inlineStr">
        <is>
          <t>ACUPG3187C</t>
        </is>
      </c>
      <c r="E277" t="inlineStr">
        <is>
          <t>Both goods and services</t>
        </is>
      </c>
      <c r="F277" t="n">
        <v>2024</v>
      </c>
      <c r="G277" t="inlineStr">
        <is>
          <t>North Delhi</t>
        </is>
      </c>
      <c r="H277" t="inlineStr">
        <is>
          <t>Delhi</t>
        </is>
      </c>
      <c r="I277" t="inlineStr">
        <is>
          <t>North Delhi, Delhi, India</t>
        </is>
      </c>
      <c r="J277" t="n">
        <v>0</v>
      </c>
      <c r="K277" t="n">
        <v>8</v>
      </c>
      <c r="L277" t="n">
        <v>0</v>
      </c>
      <c r="M277" t="inlineStr">
        <is>
          <t>Gems and Jewellery Products</t>
        </is>
      </c>
      <c r="N277" t="n">
        <v>0</v>
      </c>
      <c r="O277" t="inlineStr">
        <is>
          <t>http://indiausatrade.mea.gov.in/api/public/image/stream?key=profile-logos%2F20260527T144307Z-198272-778507d9-dk%20logo-cropped.png</t>
        </is>
      </c>
    </row>
    <row r="278">
      <c r="A278" t="inlineStr">
        <is>
          <t>c038ab02-f5f4-4d79-9b25-a735f9a42769</t>
        </is>
      </c>
      <c r="B278" t="inlineStr">
        <is>
          <t>BLUE OCEAN ENTERPRISES</t>
        </is>
      </c>
      <c r="C278" t="inlineStr">
        <is>
          <t>Dear Sir / Madam
Good Good morning
We are growers, processors and exporters of natural herbs for Tea Blends.
our product range is attached.
available indifferent sizes:
Tea bag 0.5mm-2mm, coarse cut 2mm-5mm, whole leaf, flower, spices,
Thanks,
Ashok Singh
Blue Ocean Enterprises
Bharatpur, India, Postal Code 321001
+91 9654123066</t>
        </is>
      </c>
      <c r="D278" t="inlineStr">
        <is>
          <t>CMYPS6041P</t>
        </is>
      </c>
      <c r="E278" t="inlineStr">
        <is>
          <t>Goods</t>
        </is>
      </c>
      <c r="F278" t="n">
        <v>2017</v>
      </c>
      <c r="G278" t="inlineStr">
        <is>
          <t>Bharatpur</t>
        </is>
      </c>
      <c r="H278" t="inlineStr">
        <is>
          <t>Rajasthan</t>
        </is>
      </c>
      <c r="I278" t="inlineStr">
        <is>
          <t>Bharatpur, Rajasthan, India</t>
        </is>
      </c>
      <c r="J278" t="n">
        <v>0</v>
      </c>
      <c r="K278" t="n">
        <v>6</v>
      </c>
      <c r="L278" t="n">
        <v>0</v>
      </c>
      <c r="M278" t="inlineStr">
        <is>
          <t>Food Products</t>
        </is>
      </c>
      <c r="N278" t="n">
        <v>0</v>
      </c>
      <c r="O278" t="inlineStr">
        <is>
          <t>http://indiausatrade.mea.gov.in/api/public/image/stream?key=profile-logos%2F20260721T111942Z-882998-62cd93df-images-cropped.png</t>
        </is>
      </c>
    </row>
    <row r="279">
      <c r="A279" t="inlineStr">
        <is>
          <t>445d0c09-5fee-462b-bada-de3daebc6d1b</t>
        </is>
      </c>
      <c r="B279" t="inlineStr">
        <is>
          <t>Maithili Overseas</t>
        </is>
      </c>
      <c r="C279" t="inlineStr">
        <is>
          <t>Maithili Group of Companies is an India-based manufacturer and exporter of premium Makhana (Fox Nuts), Roasted &amp; Flavoured Makhana, and Multi-Grain Snacks. We focus on delivering quality, nutritious and innovative snacking solutions for international markets.
Our product range is designed for the growing demand for healthy, convenient and better-for-you snacks, with options suitable for importers, distributors, retailers, wholesalers and private-label businesses.
With a strong focus on quality, consistency, product innovation and reliable supply, we work with international partners to develop long-term business relationships and support their market growth.
We welcome partnerships with U.S. importers, distributors, retailers, wholesalers and food businesses looking to source differentiated Indian snack products and build the growing healthy-snacking category.
Product Categories: Makhana (Fox Nuts) | Raw Makhana | Roasted Makhana | Flavoured Makhana | Multi-Grain Snacks | Protein Snacks</t>
        </is>
      </c>
      <c r="D279" t="inlineStr">
        <is>
          <t>AVHPJ4344G</t>
        </is>
      </c>
      <c r="E279" t="inlineStr">
        <is>
          <t>Goods</t>
        </is>
      </c>
      <c r="F279" t="n">
        <v>2022</v>
      </c>
      <c r="G279" t="inlineStr">
        <is>
          <t>North West Delhi</t>
        </is>
      </c>
      <c r="H279" t="inlineStr">
        <is>
          <t>Delhi</t>
        </is>
      </c>
      <c r="I279" t="inlineStr">
        <is>
          <t>North West Delhi, Delhi, India</t>
        </is>
      </c>
      <c r="J279" t="n">
        <v>0</v>
      </c>
      <c r="K279" t="n">
        <v>1</v>
      </c>
      <c r="L279" t="n">
        <v>1</v>
      </c>
      <c r="M279" t="inlineStr">
        <is>
          <t>Food Products</t>
        </is>
      </c>
      <c r="N279" t="n">
        <v>0</v>
      </c>
      <c r="O279" t="inlineStr">
        <is>
          <t>http://indiausatrade.mea.gov.in/api/public/image/stream?key=profile-logos%2F101088427-MAITHILI%20(5).png</t>
        </is>
      </c>
    </row>
    <row r="280">
      <c r="A280" t="inlineStr">
        <is>
          <t>22367ef4-35f7-4dee-a8c3-7ec03749dbc4</t>
        </is>
      </c>
      <c r="B280" t="inlineStr">
        <is>
          <t>Acme Agencies</t>
        </is>
      </c>
      <c r="C280" t="inlineStr">
        <is>
          <t>Since 2016, Acme Agencies has been delivering consistently high-quality traditional mouth fresheners and other home made savory items crafted with precision and care. We follow stringent quality control practices and hygienic production standards to ensure excellence in every batch.
With a strong focus on ingredient sourcing, product consistency, and compliance with food safety norms, our brand JyotiBen’s is offering authentic Indian flavors tailored for both domestic and international markets. Our commitment to reliability, quality assurance, and scalable production makes them a trusted partner for premium and export-oriented food products.</t>
        </is>
      </c>
      <c r="D280" t="inlineStr">
        <is>
          <t>1117500926</t>
        </is>
      </c>
      <c r="E280" t="inlineStr">
        <is>
          <t>Goods</t>
        </is>
      </c>
      <c r="F280" t="n">
        <v>2014</v>
      </c>
      <c r="G280" t="inlineStr">
        <is>
          <t>Type F</t>
        </is>
      </c>
      <c r="H280" t="inlineStr">
        <is>
          <t>Madhya Pradesh</t>
        </is>
      </c>
      <c r="I280" t="inlineStr">
        <is>
          <t>Type F, Madhya Pradesh, India</t>
        </is>
      </c>
      <c r="J280" t="n">
        <v>0</v>
      </c>
      <c r="K280" t="n">
        <v>15</v>
      </c>
      <c r="L280" t="n">
        <v>0</v>
      </c>
      <c r="M280" t="inlineStr">
        <is>
          <t>Food Products</t>
        </is>
      </c>
      <c r="N280" t="n">
        <v>0</v>
      </c>
      <c r="O280" t="inlineStr">
        <is>
          <t>http://indiausatrade.mea.gov.in/api/public/image/stream?key=profile-logos%2F20260720T075418Z-802057-b3ecdf3e-JB%20logo-cropped.png</t>
        </is>
      </c>
    </row>
    <row r="281">
      <c r="A281" t="inlineStr">
        <is>
          <t>21e9dab2-231e-4aac-ada3-d6c5eab69fd3</t>
        </is>
      </c>
      <c r="B281" t="inlineStr">
        <is>
          <t>PVJAGGERYUNIT</t>
        </is>
      </c>
      <c r="C281" t="inlineStr">
        <is>
          <t>PV Jaggery Unit is a leading manufacturer and supplier of premium-quality, sulphur-free jaggery products located at Deviyakurichi, Thalaivasal Taluk, Salem District, Tamil Nadu, India. Established with a commitment to providing healthy and natural sweeteners, the company specializes in producing hygienic jaggery using advanced vacuum evaporation technology and food-grade stainless steel (SS316) processing systems.
Our products are manufactured without the use of sulphur, chemicals, artificial colours, or preservatives, ensuring superior taste, nutritional value, and food safety. We offer a wide range of products, including jaggery powder, jaggery cubes, jaggery blocks, liquid jaggery, and Neera powder for both domestic and international markets.
PV Jaggery Unit is certified with FSSAI, MSME, GST, IEC, and APEDA, demonstrating our commitment to quality, safety, and export standards. With modern manufacturing facilities, stringent quality control, and eco-friendly production practices, we deliver consistent products that meet the requirements of food manufacturers, retailers, wholesalers, and export customers.
Driven by innovation, quality, and customer satisfaction, PV Jaggery Unit aims to promote healthy alternatives to refined sugar while supporting sustainable agriculture and delivering authentic Indian jaggery to customers worldwide. Public business listings indicate the company operates from the Salem district and manufactures and supplies jaggery products.</t>
        </is>
      </c>
      <c r="D281" t="inlineStr">
        <is>
          <t>CFIPP0102B</t>
        </is>
      </c>
      <c r="E281" t="inlineStr">
        <is>
          <t>Goods</t>
        </is>
      </c>
      <c r="F281" t="n">
        <v>2016</v>
      </c>
      <c r="G281" t="inlineStr">
        <is>
          <t>Salem</t>
        </is>
      </c>
      <c r="H281" t="inlineStr">
        <is>
          <t>Tamil Nadu</t>
        </is>
      </c>
      <c r="I281" t="inlineStr">
        <is>
          <t>Salem, Tamil Nadu, India</t>
        </is>
      </c>
      <c r="J281" t="n">
        <v>0</v>
      </c>
      <c r="K281" t="n">
        <v>1</v>
      </c>
      <c r="L281" t="n">
        <v>1</v>
      </c>
      <c r="M281" t="inlineStr">
        <is>
          <t>Food Products</t>
        </is>
      </c>
      <c r="N281" t="n">
        <v>0</v>
      </c>
      <c r="O281" t="inlineStr">
        <is>
          <t>http://indiausatrade.mea.gov.in/api/public/image/stream?key=profile-logos%2F20260720T091632Z-549420-dc0b241c-PV%20JAGGERY%20LOGO-cropped.png</t>
        </is>
      </c>
    </row>
    <row r="282">
      <c r="A282" t="inlineStr">
        <is>
          <t>112dec4a-e2f0-41bf-8541-5fc2c097c138</t>
        </is>
      </c>
      <c r="B282" t="inlineStr">
        <is>
          <t>Jindu Exports</t>
        </is>
      </c>
      <c r="C282" t="inlineStr">
        <is>
          <t>We are one of the leading export house registered under APEDA &amp; SPICE Board of India. We have registered office in Bangalore, India. Our journey began with a commitment to bring India’s finest agricultural products to international markets.
We specialize in organic and pesticide‑free rice grown using natural farming methods. These grains are free from synthetic chemicals and processed with minimal intervention to retain their natural aroma, texture, and nutritional value. Certified under APEDA and compliant with FSSAI standards, our organic rice is ideal for health‑conscious consumers and premium retail markets.
At Jindu Exports, quality is the foundation of everything we do. Our rice portfolio includes 1121, 1718, 1509, 1401, Traditional Basmati, IR64, Sona Masoori, Swarna, Ponni, and Broken Rice—sourced from certified farms and processed using modern milling technologies.
Beyond rice, we export a wide range of spices and agro‑products that represent India’s agricultural heritage. From bold black pepper and aromatic cardamom to nutrient‑rich fenugreek and premium turmeric, our offerings meet global standards of hygiene, safety, and freshness.
Our state‑of‑the‑art processing facility is equipped with advanced machinery for milling, sorting, grading, and packaging. A fully equipped laboratory ensures that every batch undergoes rigorous testing for purity, moisture, grain length, aroma, and safety parameters.
Modern rice milling &amp; polishing systems
Sensor‑based drying &amp; conditioning units
Hygienic storage &amp; packaging environments
APEDA‑approved laboratory testing
FSSAI‑certified processes</t>
        </is>
      </c>
      <c r="D282" t="inlineStr">
        <is>
          <t>AMHPM1946J</t>
        </is>
      </c>
      <c r="E282" t="inlineStr">
        <is>
          <t>Goods</t>
        </is>
      </c>
      <c r="F282" t="n">
        <v>2026</v>
      </c>
      <c r="G282" t="inlineStr">
        <is>
          <t>Marathahalli</t>
        </is>
      </c>
      <c r="H282" t="inlineStr">
        <is>
          <t>Karnataka</t>
        </is>
      </c>
      <c r="I282" t="inlineStr">
        <is>
          <t>Marathahalli, Karnataka, India</t>
        </is>
      </c>
      <c r="J282" t="n">
        <v>0</v>
      </c>
      <c r="K282" t="n">
        <v>1</v>
      </c>
      <c r="L282" t="n">
        <v>1</v>
      </c>
      <c r="M282" t="inlineStr">
        <is>
          <t>Agricultural or Allied Products</t>
        </is>
      </c>
      <c r="N282" t="n">
        <v>0</v>
      </c>
      <c r="O282" t="inlineStr">
        <is>
          <t>http://indiausatrade.mea.gov.in/api/public/image/stream?key=profile-logos%2F20260812T172021Z-796000-dbf95757-jindu_logo_HD-cropped.png</t>
        </is>
      </c>
    </row>
    <row r="283">
      <c r="A283" t="inlineStr">
        <is>
          <t>a339740e-e90c-4a50-b587-33369b8e7880</t>
        </is>
      </c>
      <c r="B283" t="inlineStr">
        <is>
          <t>AUORA INDIA</t>
        </is>
      </c>
      <c r="C283" t="inlineStr">
        <is>
          <t>AUORA brings you rare and diverse fragrances from across India, handcrafted using time-honoured methods by skilled rural women. Our fragrances are natural, long-lasting, eco-conscious, and certified non-toxic &amp;amp; vegan. Manufactured at our state-of-the-art facility in Pune, India, we export to 40+ countries with seamless door-to-door delivery and flexible Incoterms.</t>
        </is>
      </c>
      <c r="D283" t="inlineStr">
        <is>
          <t>ALYPJ3982F</t>
        </is>
      </c>
      <c r="E283" t="inlineStr">
        <is>
          <t>Goods</t>
        </is>
      </c>
      <c r="F283" t="n">
        <v>2024</v>
      </c>
      <c r="G283" t="inlineStr">
        <is>
          <t>Pune</t>
        </is>
      </c>
      <c r="H283" t="inlineStr">
        <is>
          <t>Maharashtra</t>
        </is>
      </c>
      <c r="I283" t="inlineStr">
        <is>
          <t>Pune, Maharashtra, India</t>
        </is>
      </c>
      <c r="J283" t="n">
        <v>0</v>
      </c>
      <c r="K283" t="n">
        <v>15</v>
      </c>
      <c r="L283" t="n">
        <v>0</v>
      </c>
      <c r="M283" t="inlineStr">
        <is>
          <t>Miscellaneous Products</t>
        </is>
      </c>
      <c r="N283" t="n">
        <v>0</v>
      </c>
      <c r="O283" t="inlineStr">
        <is>
          <t>http://indiausatrade.mea.gov.in/api/public/image/stream?key=profile-logos%2F841720085-4%20in%201%20logo.jpg</t>
        </is>
      </c>
    </row>
    <row r="284">
      <c r="A284" t="inlineStr">
        <is>
          <t>06f1088e-f6d8-4430-8544-371ada4eeef5</t>
        </is>
      </c>
      <c r="B284" t="inlineStr">
        <is>
          <t>GANESH METAL WORKS</t>
        </is>
      </c>
      <c r="D284" t="inlineStr">
        <is>
          <t>0702007765</t>
        </is>
      </c>
      <c r="E284" t="inlineStr">
        <is>
          <t>Goods</t>
        </is>
      </c>
      <c r="F284" t="n">
        <v>2002</v>
      </c>
      <c r="G284" t="inlineStr">
        <is>
          <t>Bangalore</t>
        </is>
      </c>
      <c r="H284" t="inlineStr">
        <is>
          <t>Karnataka</t>
        </is>
      </c>
      <c r="I284" t="inlineStr">
        <is>
          <t>Bangalore, Karnataka, India</t>
        </is>
      </c>
      <c r="J284" t="n">
        <v>0</v>
      </c>
      <c r="K284" t="n">
        <v>0</v>
      </c>
      <c r="L284" t="n">
        <v>0</v>
      </c>
      <c r="M284" t="inlineStr">
        <is>
          <t>Engineering Products</t>
        </is>
      </c>
      <c r="N284" t="n">
        <v>0</v>
      </c>
      <c r="O284" t="inlineStr">
        <is>
          <t>http://indiausatrade.mea.gov.in/api/public/image/stream?key=profile-logos%2F20260907T052533Z-410618-248a38ad-gmw_logo-cropped.png</t>
        </is>
      </c>
    </row>
    <row r="285">
      <c r="A285" t="inlineStr">
        <is>
          <t>b78e1fdb-1090-4b94-9c32-766a5356902b</t>
        </is>
      </c>
      <c r="B285" t="inlineStr">
        <is>
          <t>I -SOURCE INFOSYSTEMS PRIVATE LIMITED</t>
        </is>
      </c>
      <c r="D285" t="inlineStr">
        <is>
          <t>3104006644</t>
        </is>
      </c>
      <c r="E285" t="inlineStr">
        <is>
          <t>Services</t>
        </is>
      </c>
      <c r="F285" t="n">
        <v>2003</v>
      </c>
      <c r="G285" t="inlineStr">
        <is>
          <t>Maharashtra</t>
        </is>
      </c>
      <c r="H285" t="inlineStr">
        <is>
          <t>Maharashtra</t>
        </is>
      </c>
      <c r="I285" t="inlineStr">
        <is>
          <t>Maharashtra, Maharashtra, India</t>
        </is>
      </c>
      <c r="J285" t="n">
        <v>0</v>
      </c>
      <c r="K285" t="n">
        <v>4</v>
      </c>
      <c r="L285" t="n">
        <v>0</v>
      </c>
      <c r="M285" t="inlineStr">
        <is>
          <t>Information Technology (IT &amp; ITES) Services</t>
        </is>
      </c>
      <c r="N285" t="n">
        <v>0</v>
      </c>
      <c r="O285" t="inlineStr">
        <is>
          <t>http://indiausatrade.mea.gov.in/api/public/image/stream?key=profile-logos%2F20260513T104234Z-775159-93d815b5-Square%20logo%20-cropped.png</t>
        </is>
      </c>
    </row>
    <row r="286">
      <c r="A286" t="inlineStr">
        <is>
          <t>48d4857a-156a-4183-98ba-923517579bf9</t>
        </is>
      </c>
      <c r="B286" t="inlineStr">
        <is>
          <t>MATIGO EXIM</t>
        </is>
      </c>
      <c r="D286" t="inlineStr">
        <is>
          <t>EFLPM0004N</t>
        </is>
      </c>
      <c r="E286" t="inlineStr">
        <is>
          <t>Goods</t>
        </is>
      </c>
      <c r="F286" t="n">
        <v>2024</v>
      </c>
      <c r="G286" t="inlineStr">
        <is>
          <t>Hosur</t>
        </is>
      </c>
      <c r="H286" t="inlineStr">
        <is>
          <t>Tamil Nadu</t>
        </is>
      </c>
      <c r="I286" t="inlineStr">
        <is>
          <t>Hosur, Tamil Nadu, India</t>
        </is>
      </c>
      <c r="J286" t="n">
        <v>0</v>
      </c>
      <c r="K286" t="n">
        <v>1</v>
      </c>
      <c r="L286" t="n">
        <v>0</v>
      </c>
      <c r="M286" t="inlineStr">
        <is>
          <t>Agricultural or Allied Products</t>
        </is>
      </c>
      <c r="N286" t="n">
        <v>0</v>
      </c>
    </row>
    <row r="287">
      <c r="A287" t="inlineStr">
        <is>
          <t>acac4748-6abd-4d9f-876d-b144555cbfa7</t>
        </is>
      </c>
      <c r="B287" t="inlineStr">
        <is>
          <t>GOLDEN EXPORTS</t>
        </is>
      </c>
      <c r="D287" t="inlineStr">
        <is>
          <t>0690001266</t>
        </is>
      </c>
      <c r="E287" t="inlineStr">
        <is>
          <t>Goods</t>
        </is>
      </c>
      <c r="F287" t="n">
        <v>1990</v>
      </c>
      <c r="G287" t="inlineStr">
        <is>
          <t>Kanpur</t>
        </is>
      </c>
      <c r="H287" t="inlineStr">
        <is>
          <t>Uttar Pradesh</t>
        </is>
      </c>
      <c r="I287" t="inlineStr">
        <is>
          <t>Kanpur, Uttar Pradesh, India</t>
        </is>
      </c>
      <c r="J287" t="n">
        <v>0</v>
      </c>
      <c r="K287" t="n">
        <v>17</v>
      </c>
      <c r="L287" t="n">
        <v>0</v>
      </c>
      <c r="M287" t="inlineStr">
        <is>
          <t>Leather Products</t>
        </is>
      </c>
      <c r="N287" t="n">
        <v>0</v>
      </c>
    </row>
    <row r="288">
      <c r="A288" t="inlineStr">
        <is>
          <t>98723b57-d393-428a-9118-bc54a8288a75</t>
        </is>
      </c>
      <c r="B288" t="inlineStr">
        <is>
          <t>LUXOVA</t>
        </is>
      </c>
      <c r="C288" t="inlineStr">
        <is>
          <t>Luxova is a premium skincare brand that stands out for its commitment to excellence developed by professionals and founded by the renowned women scientist. The brand has a clear mission for individuals with busy lifestyle who seek healthy, radiant skin. Luxova’s products are meticulously formulated, utilizing natural, cruelty-free ingredients to combat daily toxins and environmental stressors. The commitment to sustainability and premium quality ensures a premium skincare experience for all customers. Luxova’s approach to skincare is not only about outer beauty but also promoting self-care and wellness, making it a brand that nurtures both inner and outer beauty.</t>
        </is>
      </c>
      <c r="D288" t="inlineStr">
        <is>
          <t>AJSPM2610D</t>
        </is>
      </c>
      <c r="E288" t="inlineStr">
        <is>
          <t>Goods</t>
        </is>
      </c>
      <c r="F288" t="n">
        <v>2023</v>
      </c>
      <c r="G288" t="inlineStr">
        <is>
          <t>Central Delhi</t>
        </is>
      </c>
      <c r="H288" t="inlineStr">
        <is>
          <t>Delhi</t>
        </is>
      </c>
      <c r="I288" t="inlineStr">
        <is>
          <t>Central Delhi, Delhi, India</t>
        </is>
      </c>
      <c r="J288" t="n">
        <v>0</v>
      </c>
      <c r="K288" t="n">
        <v>18</v>
      </c>
      <c r="L288" t="n">
        <v>0</v>
      </c>
      <c r="M288" t="inlineStr">
        <is>
          <t>Others (Goods)</t>
        </is>
      </c>
      <c r="N288" t="n">
        <v>0</v>
      </c>
      <c r="O288" t="inlineStr">
        <is>
          <t>http://indiausatrade.mea.gov.in/api/public/image/stream?key=profile-logos%2F112753609-logoofluxova.jpg</t>
        </is>
      </c>
    </row>
    <row r="289">
      <c r="A289" t="inlineStr">
        <is>
          <t>2ef856b4-c2c3-42d0-8f3b-ffac63206f53</t>
        </is>
      </c>
      <c r="B289" t="inlineStr">
        <is>
          <t>DHARA COLOURCHEM PRIVATE LIMITED</t>
        </is>
      </c>
      <c r="C289" t="inlineStr">
        <is>
          <t>We are an Indian manufacturer and exporter of nutraceutical supplements and pregnancy test kits. We offer third-party manufacturing (private labeling) and also supply products under our own brand, FEASY.
Our product range includes tablets, capsules, softgels, gummies, powders, sachets, and pregnancy test kits. We provide complete support, including product development, packaging, regulatory documentation, and export assistance.
We welcome importers, distributors, wholesalers, and private label partners looking for high-quality products and reliable manufacturing services.</t>
        </is>
      </c>
      <c r="D289" t="inlineStr">
        <is>
          <t>AAICD0050C</t>
        </is>
      </c>
      <c r="E289" t="inlineStr">
        <is>
          <t>Both goods and services</t>
        </is>
      </c>
      <c r="F289" t="n">
        <v>2020</v>
      </c>
      <c r="G289" t="inlineStr">
        <is>
          <t>Vatva</t>
        </is>
      </c>
      <c r="H289" t="inlineStr">
        <is>
          <t>Gujarat</t>
        </is>
      </c>
      <c r="I289" t="inlineStr">
        <is>
          <t>Vatva, Gujarat, India</t>
        </is>
      </c>
      <c r="J289" t="n">
        <v>0</v>
      </c>
      <c r="K289" t="n">
        <v>2</v>
      </c>
      <c r="L289" t="n">
        <v>0</v>
      </c>
      <c r="M289" t="inlineStr">
        <is>
          <t>Chemicals or Allied Products</t>
        </is>
      </c>
      <c r="N289" t="n">
        <v>0</v>
      </c>
      <c r="O289" t="inlineStr">
        <is>
          <t>http://indiausatrade.mea.gov.in/api/public/image/stream?key=profile-logos%2F20260630T111410Z-204549-b1a27ca7-DHARA%20LOGO-cropped.png</t>
        </is>
      </c>
    </row>
    <row r="290">
      <c r="A290" t="inlineStr">
        <is>
          <t>0301741c-5372-4453-aefc-adf2c2844851</t>
        </is>
      </c>
      <c r="B290" t="inlineStr">
        <is>
          <t>SAIBABA ELECTRICALS &amp; ENGINEERS</t>
        </is>
      </c>
      <c r="D290" t="inlineStr">
        <is>
          <t>AAAPT7455J</t>
        </is>
      </c>
      <c r="E290" t="inlineStr">
        <is>
          <t>Services</t>
        </is>
      </c>
      <c r="F290" t="n">
        <v>2018</v>
      </c>
      <c r="G290" t="inlineStr">
        <is>
          <t>Mulund</t>
        </is>
      </c>
      <c r="H290" t="inlineStr">
        <is>
          <t>Maharashtra</t>
        </is>
      </c>
      <c r="I290" t="inlineStr">
        <is>
          <t>Mulund, Maharashtra, India</t>
        </is>
      </c>
      <c r="J290" t="n">
        <v>0</v>
      </c>
      <c r="K290" t="n">
        <v>0</v>
      </c>
      <c r="L290" t="n">
        <v>0</v>
      </c>
      <c r="M290" t="inlineStr">
        <is>
          <t>Wholesale Trade Services</t>
        </is>
      </c>
      <c r="N290" t="n">
        <v>0</v>
      </c>
    </row>
    <row r="291">
      <c r="A291" t="inlineStr">
        <is>
          <t>98f26c77-b630-4939-befe-89e5a6368393</t>
        </is>
      </c>
      <c r="B291" t="inlineStr">
        <is>
          <t>LALLUBHAI AMICHAND LIMITED</t>
        </is>
      </c>
      <c r="C291" t="inlineStr">
        <is>
          <t>We’re a plant-first metals company. From one of the largest and oldest suppliers of pure Aluminium Utensils and cookare to the middle east to the oldest manufacturer of high quality Aluminium and Stainless Pressure cookers and non stick cookwate, to EC-grade aluminium wire rods from our in-house CCR line and alloy rods &amp; bars as a stockist/distributor. Every lot ships with an MTC, so your receiving bay moves faster.</t>
        </is>
      </c>
      <c r="D291" t="inlineStr">
        <is>
          <t>0388049201</t>
        </is>
      </c>
      <c r="E291" t="inlineStr">
        <is>
          <t>Goods</t>
        </is>
      </c>
      <c r="F291" t="n">
        <v>1948</v>
      </c>
      <c r="G291" t="inlineStr">
        <is>
          <t>Mumbai</t>
        </is>
      </c>
      <c r="H291" t="inlineStr">
        <is>
          <t>Maharashtra</t>
        </is>
      </c>
      <c r="I291" t="inlineStr">
        <is>
          <t>Mumbai, Maharashtra, India</t>
        </is>
      </c>
      <c r="J291" t="n">
        <v>0</v>
      </c>
      <c r="K291" t="n">
        <v>0</v>
      </c>
      <c r="L291" t="n">
        <v>0</v>
      </c>
      <c r="M291" t="inlineStr">
        <is>
          <t>Metal &amp; Articles of Metal</t>
        </is>
      </c>
      <c r="N291" t="n">
        <v>0</v>
      </c>
      <c r="O291" t="inlineStr">
        <is>
          <t>http://indiausatrade.mea.gov.in/api/public/image/stream?key=profile-logos%2F20260525T055125Z-263629-1e055e48-LA-cropped.png</t>
        </is>
      </c>
    </row>
    <row r="292">
      <c r="A292" t="inlineStr">
        <is>
          <t>b8776565-96bf-43c8-87fd-1c3bc00d4e2d</t>
        </is>
      </c>
      <c r="B292" t="inlineStr">
        <is>
          <t>A G JEWELS PRIVATE LIMITED</t>
        </is>
      </c>
      <c r="C292" t="inlineStr">
        <is>
          <t>A Company Deals in Fine Jewels specialized as a house of EARRINGS but accept orders in all category.</t>
        </is>
      </c>
      <c r="D292" t="inlineStr">
        <is>
          <t>AAWCA8912G</t>
        </is>
      </c>
      <c r="E292" t="inlineStr">
        <is>
          <t>Goods</t>
        </is>
      </c>
      <c r="F292" t="n">
        <v>2011</v>
      </c>
      <c r="G292" t="inlineStr">
        <is>
          <t>Jaipur</t>
        </is>
      </c>
      <c r="H292" t="inlineStr">
        <is>
          <t>Rajasthan</t>
        </is>
      </c>
      <c r="I292" t="inlineStr">
        <is>
          <t>Jaipur, Rajasthan, India</t>
        </is>
      </c>
      <c r="J292" t="n">
        <v>0</v>
      </c>
      <c r="K292" t="n">
        <v>0</v>
      </c>
      <c r="L292" t="n">
        <v>0</v>
      </c>
      <c r="M292" t="inlineStr">
        <is>
          <t>Gems and Jewellery Products</t>
        </is>
      </c>
      <c r="N292" t="n">
        <v>0</v>
      </c>
      <c r="O292" t="inlineStr">
        <is>
          <t>http://indiausatrade.mea.gov.in/api/public/image/stream?key=profile-logos%2F20260527T060200Z-410740-4d726421-Final%20logo-cropped.png</t>
        </is>
      </c>
    </row>
    <row r="293">
      <c r="A293" t="inlineStr">
        <is>
          <t>b636f8dc-532f-41f5-a01b-3909abc994ca</t>
        </is>
      </c>
      <c r="B293" t="inlineStr">
        <is>
          <t>TIRUPATI INDUSTRIES</t>
        </is>
      </c>
      <c r="C293" t="inlineStr">
        <is>
          <t>Tirupati Industries is a leading manufacturer of high-quality pressure gauges engineered for demanding industrial applications. Our products are trusted across the oil &amp; gas, petrochemical, power, chemical, pharmaceutical, water treatment, and process industries. Manufactured under stringent quality standards, our pressure gauges deliver exceptional accuracy, durability, and long-term reliability. We specialize in customized solutions, OEM manufacturing, and export-quality instrumentation for customers worldwide.</t>
        </is>
      </c>
      <c r="D293" t="inlineStr">
        <is>
          <t>0305084801</t>
        </is>
      </c>
      <c r="E293" t="inlineStr">
        <is>
          <t>Both goods and services</t>
        </is>
      </c>
      <c r="F293" t="n">
        <v>1996</v>
      </c>
      <c r="G293" t="inlineStr">
        <is>
          <t>Mumbai Suburban</t>
        </is>
      </c>
      <c r="H293" t="inlineStr">
        <is>
          <t>Maharashtra</t>
        </is>
      </c>
      <c r="I293" t="inlineStr">
        <is>
          <t>Mumbai Suburban, Maharashtra, India</t>
        </is>
      </c>
      <c r="J293" t="n">
        <v>0</v>
      </c>
      <c r="K293" t="n">
        <v>1</v>
      </c>
      <c r="L293" t="n">
        <v>0</v>
      </c>
      <c r="M293" t="inlineStr">
        <is>
          <t>Engineering Products</t>
        </is>
      </c>
      <c r="N293" t="n">
        <v>0</v>
      </c>
      <c r="O293" t="inlineStr">
        <is>
          <t>http://indiausatrade.mea.gov.in/api/public/image/stream?key=profile-logos%2F20260714T075931Z-783176-6e6a29fc-TIPCO%20LOGO-cropped.png</t>
        </is>
      </c>
    </row>
    <row r="294">
      <c r="A294" t="inlineStr">
        <is>
          <t>56ec16f0-5e9c-4d19-b3bc-c586dd3c8650</t>
        </is>
      </c>
      <c r="B294" t="inlineStr">
        <is>
          <t>BRDS INC</t>
        </is>
      </c>
      <c r="C294" t="inlineStr">
        <is>
          <t>100% plant-based frozen meat substitutes from India. Delivering authentic non-veg textures and rich culinary flavors using sustainable, clean ingredients and high-protein plant formulations for global retail and food service markets.</t>
        </is>
      </c>
      <c r="D294" t="inlineStr">
        <is>
          <t>BTCPP3232R</t>
        </is>
      </c>
      <c r="E294" t="inlineStr">
        <is>
          <t>Both goods and services</t>
        </is>
      </c>
      <c r="F294" t="n">
        <v>2022</v>
      </c>
      <c r="G294" t="inlineStr">
        <is>
          <t>Ogf Surat</t>
        </is>
      </c>
      <c r="H294" t="inlineStr">
        <is>
          <t>Gujarat</t>
        </is>
      </c>
      <c r="I294" t="inlineStr">
        <is>
          <t>Ogf Surat, Gujarat, India</t>
        </is>
      </c>
      <c r="J294" t="n">
        <v>0</v>
      </c>
      <c r="K294" t="n">
        <v>3</v>
      </c>
      <c r="L294" t="n">
        <v>0</v>
      </c>
      <c r="M294" t="inlineStr">
        <is>
          <t>General Trading</t>
        </is>
      </c>
      <c r="N294" t="n">
        <v>0</v>
      </c>
      <c r="O294" t="inlineStr">
        <is>
          <t>http://indiausatrade.mea.gov.in/api/public/image/stream?key=profile-logos%2F20260523T073745Z-263942-152d4cda-NONVEGs-cropped.png</t>
        </is>
      </c>
    </row>
    <row r="295">
      <c r="A295" t="inlineStr">
        <is>
          <t>347bf719-6abb-45f5-a2bd-a8d044032207</t>
        </is>
      </c>
      <c r="B295" t="inlineStr">
        <is>
          <t>SAMAD HADI EXPORTS</t>
        </is>
      </c>
      <c r="C295" t="inlineStr">
        <is>
          <t>In a world of fast fashion and fleeting trends, we stand for permanence.
Samad Hadi Exports is a manufacturing house established in 1981. For more than four decades, we have been the silent hands behind luxury rugs sold in high-end boutiques across US, Europe, Middle East, South East Asia and Australia.
We believe a rug is not just a product; it is the foundation of a home’s memory. When you buy from us, you aren't just buying a rug. You are investing in skills passed down through generations, refined since 1981. You are buying a piece of history.</t>
        </is>
      </c>
      <c r="D295" t="inlineStr">
        <is>
          <t>1588000729</t>
        </is>
      </c>
      <c r="E295" t="inlineStr">
        <is>
          <t>Goods</t>
        </is>
      </c>
      <c r="F295" t="n">
        <v>1981</v>
      </c>
      <c r="G295" t="inlineStr">
        <is>
          <t>Bhadohi</t>
        </is>
      </c>
      <c r="H295" t="inlineStr">
        <is>
          <t>Uttar Pradesh</t>
        </is>
      </c>
      <c r="I295" t="inlineStr">
        <is>
          <t>Bhadohi, Uttar Pradesh, India</t>
        </is>
      </c>
      <c r="J295" t="n">
        <v>0</v>
      </c>
      <c r="K295" t="n">
        <v>0</v>
      </c>
      <c r="L295" t="n">
        <v>0</v>
      </c>
      <c r="M295" t="inlineStr">
        <is>
          <t>Textile &amp; Apparel Products</t>
        </is>
      </c>
      <c r="N295" t="n">
        <v>0</v>
      </c>
      <c r="O295" t="inlineStr">
        <is>
          <t>http://indiausatrade.mea.gov.in/api/public/image/stream?key=profile-logos%2F20260612T124607Z-227448-b96b441b-Samad%20Hadi%20Exports%20logo-cropped.png</t>
        </is>
      </c>
    </row>
    <row r="296">
      <c r="A296" t="inlineStr">
        <is>
          <t>65274c9b-36ec-4c0d-a595-fb479a16fcc6</t>
        </is>
      </c>
      <c r="B296" t="inlineStr">
        <is>
          <t>WOODEN BLOCK CRAFT INDIA</t>
        </is>
      </c>
      <c r="C296" t="inlineStr">
        <is>
          <t>Wooden Block Craft India is a manufacturer and exporter of authentic Indian textiles and garments.
We specialize in handcrafted cotton dresses, cotton night suits, and lifestyle accessories made using traditional wooden block printing and natural dyes. Each piece reflects India’s rich textile heritage while meeting modern comfort and style standards.
Our products are 100% cotton, breathable, and designed for global customers who value quality, craftsmanship, and sustainability. We cater to bulk orders, private labeling, and custom designs with export-grade quality and timely delivery.
Product Range: Cotton Dresses | Cotton Night Suits | Scarves, Stoles &amp;amp; Bags Accessories
Serving: Boutiques, Retailers &amp;amp; Brands Worldwide</t>
        </is>
      </c>
      <c r="D296" t="inlineStr">
        <is>
          <t>DCUPS2314N</t>
        </is>
      </c>
      <c r="E296" t="inlineStr">
        <is>
          <t>Goods</t>
        </is>
      </c>
      <c r="F296" t="n">
        <v>2021</v>
      </c>
      <c r="G296" t="inlineStr">
        <is>
          <t>Jaipur</t>
        </is>
      </c>
      <c r="H296" t="inlineStr">
        <is>
          <t>Rajasthan</t>
        </is>
      </c>
      <c r="I296" t="inlineStr">
        <is>
          <t>Jaipur, Rajasthan, India</t>
        </is>
      </c>
      <c r="J296" t="n">
        <v>0</v>
      </c>
      <c r="K296" t="n">
        <v>0</v>
      </c>
      <c r="L296" t="n">
        <v>0</v>
      </c>
      <c r="M296" t="inlineStr">
        <is>
          <t>Textile &amp; Apparel Products</t>
        </is>
      </c>
      <c r="N296" t="n">
        <v>0</v>
      </c>
    </row>
    <row r="297">
      <c r="A297" t="inlineStr">
        <is>
          <t>a162158f-54f8-49cd-aa84-19b660353b49</t>
        </is>
      </c>
      <c r="B297" t="inlineStr">
        <is>
          <t>ORGANIC YUG</t>
        </is>
      </c>
      <c r="D297" t="inlineStr">
        <is>
          <t>0816904103</t>
        </is>
      </c>
      <c r="E297" t="inlineStr">
        <is>
          <t>Goods</t>
        </is>
      </c>
      <c r="F297" t="n">
        <v>2014</v>
      </c>
      <c r="G297" t="inlineStr">
        <is>
          <t>Ahmedabad</t>
        </is>
      </c>
      <c r="H297" t="inlineStr">
        <is>
          <t>Gujarat</t>
        </is>
      </c>
      <c r="I297" t="inlineStr">
        <is>
          <t>Ahmedabad, Gujarat, India</t>
        </is>
      </c>
      <c r="J297" t="n">
        <v>0</v>
      </c>
      <c r="K297" t="n">
        <v>0</v>
      </c>
      <c r="L297" t="n">
        <v>0</v>
      </c>
      <c r="M297" t="inlineStr">
        <is>
          <t>Food Products</t>
        </is>
      </c>
      <c r="N297" t="n">
        <v>0</v>
      </c>
    </row>
    <row r="298">
      <c r="A298" t="inlineStr">
        <is>
          <t>f96b9b5d-b631-4abb-baee-2ecc577bcfc4</t>
        </is>
      </c>
      <c r="B298" t="inlineStr">
        <is>
          <t>V.A.S.NOORULLAH &amp; CO</t>
        </is>
      </c>
      <c r="C298" t="inlineStr">
        <is>
          <t>V.A.S. Noorullah &amp; Co., A third generation tanner, is an urbane Manufacturer and Exporter of Leather Fashion Dress Gloves for men and women. Our Fashion Leather Glove manufacturing unit best suited to make high quality leather dress gloves with an installed capacity of more than 10000 pairs per month. Backed by industries best technicians’ and skilled employees ,we are keeping pace with the best technical and management practices, the group is run in strict compliance with eco-friendly environment and social audit norms.
We commit to enhance customer satisfaction in areas of design and development, after sales service and quality innovations. We are always open to new and innovative ideas from our clients which gives us innovative production standards, quality renovations and better management and service. We always make sure that every step we take is directed towards achieving complete satisfaction of our clientele.
We export our leather fashion dress gloves to the most prestigious brands world-wide and also to department stores. We are committed to achieve complete customer expectation and satisfaction through excellence in quality of our workmanship. We uncompromisingly ensure that we understand the needs of our clientele. Our work practices are under the guidance of the ISO standards, LWG standards and Quality Management systems. We have persistent focus on continuous development, motivation and involvement of our employees. We always ensure we are working as a well-knit team to achieve our objectives.
Our glove factory’s production is based on gloving leathers of top quality made using all special imported tanning chemicals which is followed by number of other significant leathers types used to produce custom made leather for dress gloves and mittens. We import our inner lining materials like cashmere, silk, wool, acrylic,fur polyester etc., Our professional team consist of various professionals who are proficient in leather processing and experts in designing and manufacturing of gloves. It is due to their perseverance and continuous efforts that we have been able to establish ourselves as one of the prominent names in leather gloves industry.
Our Fashion Dress Glove collections are an excellent combination of different features that replicate creativity and fashion trends.
Our production adds a new fashion collection each season which includes several lines of women's and men's elegant and casual gloves. Each fresh collection presents an exclusive blend of classic models. Exquisite fashion details such as fringe, laces, bows, buttons, and strass add an exclusive class to each of our designed glove. Our pool of gloves comprises of the latest trendy colour, soft materials, skilful techniques and exquisite stitching, which makes it a must-have accessory. We offer our product with maximum proficiency while ensuring natural comfort. We are very well known in the industry for a tailor-made variety of gloves in
terms of size, colour and style as per the itemized requirements of our clients.
We always believe that we are a competitive plant which offers reasonable prices, very good quality and services. We will be very much pleased to meet you and look forward to discuss any of your enquiries and build a good business relationship.</t>
        </is>
      </c>
      <c r="D298" t="inlineStr">
        <is>
          <t>0488015685</t>
        </is>
      </c>
      <c r="E298" t="inlineStr">
        <is>
          <t>Goods</t>
        </is>
      </c>
      <c r="F298" t="n">
        <v>1989</v>
      </c>
      <c r="G298" t="inlineStr">
        <is>
          <t>Vellore</t>
        </is>
      </c>
      <c r="H298" t="inlineStr">
        <is>
          <t>Tamil Nadu</t>
        </is>
      </c>
      <c r="I298" t="inlineStr">
        <is>
          <t>Vellore, Tamil Nadu, India</t>
        </is>
      </c>
      <c r="J298" t="n">
        <v>0</v>
      </c>
      <c r="K298" t="n">
        <v>1</v>
      </c>
      <c r="L298" t="n">
        <v>1</v>
      </c>
      <c r="M298" t="inlineStr">
        <is>
          <t>Leather Products</t>
        </is>
      </c>
      <c r="N298" t="n">
        <v>0</v>
      </c>
      <c r="O298" t="inlineStr">
        <is>
          <t>http://indiausatrade.mea.gov.in/api/public/image/stream?key=profile-logos%2F20260529T093950Z-858079-d2edec62-logo-cropped.png</t>
        </is>
      </c>
    </row>
    <row r="299">
      <c r="A299" t="inlineStr">
        <is>
          <t>d9948e1b-34fc-4b3e-9727-260f82d15ad4</t>
        </is>
      </c>
      <c r="B299" t="inlineStr">
        <is>
          <t>OSHO TOOLS PRIVATE LIMITED</t>
        </is>
      </c>
      <c r="C299" t="inlineStr">
        <is>
          <t>Osho Tools Private Limited is a leading Indian manufacturer and exporter of high-quality hand tools, automotive components, tractor components, and measuring tools, with Venus as its flagship brand. Established in 1996, the company has built a strong reputation for durable products, precision manufacturing, and dependable quality across domestic and international markets.
With integrated manufacturing facilities, modern production capabilities, and a skilled workforce, Osho Tools serves a wide range of industries including automotive, agriculture, construction, infrastructure, industrial maintenance, and household applications. The company supplies products to professional users, distributors, retailers, institutional buyers, and global trade partners.
Osho Tools is committed to consistent quality, timely delivery, and long-term customer relationships. Its manufacturing systems are supported by recognized certifications including IATF 16949:2016, ISO 14001:2015, and ISO 45001:2018, reflecting the company’s focus on quality management, environmental responsibility, and workplace safety.
Through its flagship brand Venus, Osho Tools has established a strong presence in India and continues to expand its international reach by offering reliable, competitively priced, Made in India tools and engineering products to global markets.</t>
        </is>
      </c>
      <c r="D299" t="inlineStr">
        <is>
          <t>3097011234</t>
        </is>
      </c>
      <c r="E299" t="inlineStr">
        <is>
          <t>Goods</t>
        </is>
      </c>
      <c r="F299" t="n">
        <v>1996</v>
      </c>
      <c r="G299" t="inlineStr">
        <is>
          <t>P.o Jandiali</t>
        </is>
      </c>
      <c r="H299" t="inlineStr">
        <is>
          <t>Punjab</t>
        </is>
      </c>
      <c r="I299" t="inlineStr">
        <is>
          <t>P.o Jandiali, Punjab, India</t>
        </is>
      </c>
      <c r="J299" t="n">
        <v>0</v>
      </c>
      <c r="K299" t="n">
        <v>1</v>
      </c>
      <c r="L299" t="n">
        <v>0</v>
      </c>
      <c r="M299" t="inlineStr">
        <is>
          <t>Engineering Products</t>
        </is>
      </c>
      <c r="N299" t="n">
        <v>0</v>
      </c>
      <c r="O299" t="inlineStr">
        <is>
          <t>http://indiausatrade.mea.gov.in/api/public/image/stream?key=profile-logos%2F20260702T105106Z-990284-45a901af-new-logo-01-cropped.png</t>
        </is>
      </c>
    </row>
    <row r="300">
      <c r="A300" t="inlineStr">
        <is>
          <t>34721e7a-6198-4b6b-b155-1df84061ef8d</t>
        </is>
      </c>
      <c r="B300" t="inlineStr">
        <is>
          <t>WE IMPEX</t>
        </is>
      </c>
      <c r="C300" t="inlineStr">
        <is>
          <t>WE IMPEX – Company Description
WE IMPEX is an India-based  exporter specializing in the sourcing and international supply of quality agricultural, food, nutraceutical, and natural products. We work with reliable Indian suppliers and focus on consistent product quality, competitive pricing, customized specifications, and dependable export support.
Our approach is buyer-focused, with products supplied according to agreed specifications, packaging requirements, and documentation needs. We aim to build long-term business relationships with importers, distributors, manufacturers, and international trading companies across global markets.
Key Product: Psyllium Husk (Isabgol)
Origin: India
Business Type:  Exporter
Markets: Global
Website: weimpex.com</t>
        </is>
      </c>
      <c r="D300" t="inlineStr">
        <is>
          <t>EQNPG9203E</t>
        </is>
      </c>
      <c r="E300" t="inlineStr">
        <is>
          <t>Goods</t>
        </is>
      </c>
      <c r="F300" t="n">
        <v>2025</v>
      </c>
      <c r="G300" t="inlineStr">
        <is>
          <t>Amboli Andheri</t>
        </is>
      </c>
      <c r="H300" t="inlineStr">
        <is>
          <t>Maharashtra</t>
        </is>
      </c>
      <c r="I300" t="inlineStr">
        <is>
          <t>Amboli Andheri, Maharashtra, India</t>
        </is>
      </c>
      <c r="J300" t="n">
        <v>0</v>
      </c>
      <c r="K300" t="n">
        <v>1</v>
      </c>
      <c r="L300" t="n">
        <v>0</v>
      </c>
      <c r="M300" t="inlineStr">
        <is>
          <t>Agricultural or Allied Products</t>
        </is>
      </c>
      <c r="N300" t="n">
        <v>0</v>
      </c>
      <c r="O300" t="inlineStr">
        <is>
          <t>http://indiausatrade.mea.gov.in/api/public/image/stream?key=profile-logos%2F20260816T142412Z-743458-f6c7073c-2-cropped.png</t>
        </is>
      </c>
    </row>
    <row r="301">
      <c r="A301" t="inlineStr">
        <is>
          <t>c45197dd-96b1-4259-b36c-8bf945c1bfa3</t>
        </is>
      </c>
      <c r="B301" t="inlineStr">
        <is>
          <t>Mittal Teas</t>
        </is>
      </c>
      <c r="D301" t="inlineStr">
        <is>
          <t>0504052721</t>
        </is>
      </c>
      <c r="E301" t="inlineStr">
        <is>
          <t>Goods</t>
        </is>
      </c>
      <c r="F301" t="n">
        <v>2017</v>
      </c>
      <c r="G301" t="inlineStr">
        <is>
          <t>Delhi</t>
        </is>
      </c>
      <c r="H301" t="inlineStr">
        <is>
          <t>Delhi</t>
        </is>
      </c>
      <c r="I301" t="inlineStr">
        <is>
          <t>Delhi, Delhi, India</t>
        </is>
      </c>
      <c r="J301" t="n">
        <v>0</v>
      </c>
      <c r="K301" t="n">
        <v>1</v>
      </c>
      <c r="L301" t="n">
        <v>0</v>
      </c>
      <c r="M301" t="inlineStr">
        <is>
          <t>Food Products</t>
        </is>
      </c>
      <c r="N301" t="n">
        <v>0</v>
      </c>
      <c r="O301" t="inlineStr">
        <is>
          <t>http://indiausatrade.mea.gov.in/api/public/image/stream?key=profile-logos%2F20260824T123517Z-445473-5e4666d0-Mittal%20Teas%20Logo%2001-01-cropped.png</t>
        </is>
      </c>
    </row>
    <row r="302">
      <c r="A302" t="inlineStr">
        <is>
          <t>3f58d545-692f-4ea9-8197-012da4b4127e</t>
        </is>
      </c>
      <c r="B302" t="inlineStr">
        <is>
          <t>FERRO OILTEK PRIVATE LIMITED</t>
        </is>
      </c>
      <c r="D302" t="inlineStr">
        <is>
          <t>0313018669</t>
        </is>
      </c>
      <c r="E302" t="inlineStr">
        <is>
          <t>Both goods and services</t>
        </is>
      </c>
      <c r="F302" t="n">
        <v>2010</v>
      </c>
      <c r="G302" t="inlineStr">
        <is>
          <t>Thane</t>
        </is>
      </c>
      <c r="H302" t="inlineStr">
        <is>
          <t>Maharashtra</t>
        </is>
      </c>
      <c r="I302" t="inlineStr">
        <is>
          <t>Thane, Maharashtra, India</t>
        </is>
      </c>
      <c r="J302" t="n">
        <v>0</v>
      </c>
      <c r="K302" t="n">
        <v>80</v>
      </c>
      <c r="L302" t="n">
        <v>0</v>
      </c>
      <c r="M302" t="inlineStr">
        <is>
          <t>Engineering Products</t>
        </is>
      </c>
      <c r="N302" t="n">
        <v>0</v>
      </c>
    </row>
    <row r="303">
      <c r="A303" t="inlineStr">
        <is>
          <t>0ca62be7-728d-43ac-83b5-355d54ff36a6</t>
        </is>
      </c>
      <c r="B303" t="inlineStr">
        <is>
          <t>KAARVI NUTRACEUTICALS &amp; FOODS PRIVATE LIMITED</t>
        </is>
      </c>
      <c r="C303" t="inlineStr">
        <is>
          <t>We, Kaarvi Nutraceuticals &amp; Foods Pvt Ltd, a young and dynamic venture formed to make eating real food as simple as it can be. As our tagline says, our goal is to provide 'HEALTHY HARVEST', to keep our consumers' life risk-free from ingesting harmful chemicals.
We are manufacturer of Freeze-Dried Products Fruits, Vegetables, Herbs, Sprouts, Spices, Ready to Eat products, Milk and almost all types of food products. With our state of art production facility design, quality assurance and reliability you can trust us as your reliable supplier in this segment.</t>
        </is>
      </c>
      <c r="D303" t="inlineStr">
        <is>
          <t>AAGCK9327D</t>
        </is>
      </c>
      <c r="E303" t="inlineStr">
        <is>
          <t>Both goods and services</t>
        </is>
      </c>
      <c r="F303" t="n">
        <v>2018</v>
      </c>
      <c r="G303" t="inlineStr">
        <is>
          <t>Pune</t>
        </is>
      </c>
      <c r="H303" t="inlineStr">
        <is>
          <t>Maharashtra</t>
        </is>
      </c>
      <c r="I303" t="inlineStr">
        <is>
          <t>Pune, Maharashtra, India</t>
        </is>
      </c>
      <c r="J303" t="n">
        <v>0</v>
      </c>
      <c r="K303" t="n">
        <v>1</v>
      </c>
      <c r="L303" t="n">
        <v>0</v>
      </c>
      <c r="M303" t="inlineStr">
        <is>
          <t>Food Products</t>
        </is>
      </c>
      <c r="N303" t="n">
        <v>0</v>
      </c>
      <c r="O303" t="inlineStr">
        <is>
          <t>http://indiausatrade.mea.gov.in/api/public/image/stream?key=profile-logos%2F20260724T132524Z-339663-15e55e59-Kaarvii%20New%20Logo-cropped.png</t>
        </is>
      </c>
    </row>
    <row r="304">
      <c r="A304" t="inlineStr">
        <is>
          <t>fd1de17a-547a-4626-abbf-fc6b5534ceeb</t>
        </is>
      </c>
      <c r="B304" t="inlineStr">
        <is>
          <t>VRTICLES CONSULTING PRIVATE LIMITED</t>
        </is>
      </c>
      <c r="C304" t="inlineStr">
        <is>
          <t>VRticles Focus on VR based solutions and products especially for the Trade skills such as welding, painting, HVAC , Lathe etc.,  In addition the company is focused on developing solutions for flight simulation, medical simulations.  VR based wellness is another focus area.</t>
        </is>
      </c>
      <c r="D304" t="inlineStr">
        <is>
          <t>AAICV7086N</t>
        </is>
      </c>
      <c r="E304" t="inlineStr">
        <is>
          <t>Both goods and services</t>
        </is>
      </c>
      <c r="F304" t="n">
        <v>2022</v>
      </c>
      <c r="G304" t="inlineStr">
        <is>
          <t>Bangalore</t>
        </is>
      </c>
      <c r="H304" t="inlineStr">
        <is>
          <t>Karnataka</t>
        </is>
      </c>
      <c r="I304" t="inlineStr">
        <is>
          <t>Bangalore, Karnataka, India</t>
        </is>
      </c>
      <c r="J304" t="n">
        <v>0</v>
      </c>
      <c r="K304" t="n">
        <v>1</v>
      </c>
      <c r="L304" t="n">
        <v>0</v>
      </c>
      <c r="M304" t="inlineStr">
        <is>
          <t>Information Technology (IT &amp; ITES) Services</t>
        </is>
      </c>
      <c r="N304" t="n">
        <v>0</v>
      </c>
      <c r="O304" t="inlineStr">
        <is>
          <t>http://indiausatrade.mea.gov.in/api/public/image/stream?key=profile-logos%2F20260713T101934Z-965923-7db7fb03-VR-Logo-cropped.png</t>
        </is>
      </c>
    </row>
    <row r="305">
      <c r="A305" t="inlineStr">
        <is>
          <t>a76a867e-c2c3-46ee-ab7c-e2134be5b295</t>
        </is>
      </c>
      <c r="B305" t="inlineStr">
        <is>
          <t>Pure Harvest Products</t>
        </is>
      </c>
      <c r="C305" t="inlineStr">
        <is>
          <t>Pure Harvest Products is an India-based merchant exporter engaged in the sourcing and supply of premium agricultural, fresh produce, cashew kernels and herbal products for international buyers.
We work with a reliable network of Indian growers, processors and suppliers to source products according to buyer-specific requirements for quality, grade, packaging, quantity and shipment terms.
Our product portfolio includes Cashew Kernels, Moringa Powder, Ashwagandha Powder, Shatavari Powder, G9 Cavendish Banana , Semi-Husked Coconut, and selected fresh vegetables including Green Chili, Okra and Drumsticks.
We aim to build long-term relationships with importers, distributors, wholesalers, food businesses, ingredient buyers and private-label customers by providing consistent sourcing, competitive commercial offers and export documentation support.</t>
        </is>
      </c>
      <c r="D305" t="inlineStr">
        <is>
          <t>ACVPB5988K</t>
        </is>
      </c>
      <c r="E305" t="inlineStr">
        <is>
          <t>Goods</t>
        </is>
      </c>
      <c r="F305" t="n">
        <v>2025</v>
      </c>
      <c r="G305" t="inlineStr">
        <is>
          <t>Vasant Vihar</t>
        </is>
      </c>
      <c r="H305" t="inlineStr">
        <is>
          <t>Maharashtra</t>
        </is>
      </c>
      <c r="I305" t="inlineStr">
        <is>
          <t>Vasant Vihar, Maharashtra, India</t>
        </is>
      </c>
      <c r="J305" t="n">
        <v>0</v>
      </c>
      <c r="K305" t="n">
        <v>1</v>
      </c>
      <c r="L305" t="n">
        <v>1</v>
      </c>
      <c r="M305" t="inlineStr">
        <is>
          <t>Agricultural or Allied Products</t>
        </is>
      </c>
      <c r="N305" t="n">
        <v>0</v>
      </c>
      <c r="O305" t="inlineStr">
        <is>
          <t>http://indiausatrade.mea.gov.in/api/public/image/stream?key=profile-logos%2F20260521T104352Z-700617-947287cd-PHP_LOGO-cropped.png</t>
        </is>
      </c>
    </row>
    <row r="306">
      <c r="A306" t="inlineStr">
        <is>
          <t>0563899e-ba78-4094-8515-092d66eb991a</t>
        </is>
      </c>
      <c r="B306" t="inlineStr">
        <is>
          <t>SANDIPANI HEALTHCARE PRIVATE LIMITED</t>
        </is>
      </c>
      <c r="D306" t="inlineStr">
        <is>
          <t>ABOCS0409D</t>
        </is>
      </c>
      <c r="E306" t="inlineStr">
        <is>
          <t>Goods</t>
        </is>
      </c>
      <c r="F306" t="n">
        <v>2024</v>
      </c>
      <c r="G306" t="inlineStr">
        <is>
          <t>Paota</t>
        </is>
      </c>
      <c r="H306" t="inlineStr">
        <is>
          <t>Rajasthan</t>
        </is>
      </c>
      <c r="I306" t="inlineStr">
        <is>
          <t>Paota, Rajasthan, India</t>
        </is>
      </c>
      <c r="J306" t="n">
        <v>0</v>
      </c>
      <c r="K306" t="n">
        <v>3</v>
      </c>
      <c r="L306" t="n">
        <v>0</v>
      </c>
      <c r="M306" t="inlineStr">
        <is>
          <t>Food Products</t>
        </is>
      </c>
      <c r="N306" t="n">
        <v>0</v>
      </c>
    </row>
    <row r="307">
      <c r="A307" t="inlineStr">
        <is>
          <t>12f898a3-f851-42d1-b984-c4b5c20f9cbf</t>
        </is>
      </c>
      <c r="B307" t="inlineStr">
        <is>
          <t>MTAG INDUSTRIES PRIVATE LIMITED</t>
        </is>
      </c>
      <c r="C307" t="inlineStr">
        <is>
          <t>MTAG Industries Private Limited is an Indian agri-enterprise specializing in the sourcing, processing, and export of premium spices and agricultural commodities. We work directly with tribal and smallholder farmers across the Eastern Ghats region of Andhra Pradesh and Odisha to deliver naturally grown, traceable, and high-quality products to global markets.
Our core product portfolio includes Turmeric (Curcumin 5%+), Black Pepper, Green Pepper, Ginger, Coffee, Red-Chilli and other specialty spices. Through direct farmer engagement, sustainable sourcing practices, and digital traceability, we ensure consistent quality, transparency, and reliable supply.
MTAG is committed to building long-term partnerships with importers, food manufacturers, nutraceutical companies, pharmaceutical manufacturers, wholesalers, and distributors worldwide. Our mission is to create value for both farmers and global buyers by delivering authentic Indian agricultural products with integrity, sustainability, and trust.</t>
        </is>
      </c>
      <c r="D307" t="inlineStr">
        <is>
          <t>AATCM7180M</t>
        </is>
      </c>
      <c r="E307" t="inlineStr">
        <is>
          <t>Both goods and services</t>
        </is>
      </c>
      <c r="F307" t="n">
        <v>2025</v>
      </c>
      <c r="G307" t="inlineStr">
        <is>
          <t>Visakhapatanam</t>
        </is>
      </c>
      <c r="H307" t="inlineStr">
        <is>
          <t>Andhra Pradesh</t>
        </is>
      </c>
      <c r="I307" t="inlineStr">
        <is>
          <t>Visakhapatanam, Andhra Pradesh, India</t>
        </is>
      </c>
      <c r="J307" t="n">
        <v>0</v>
      </c>
      <c r="K307" t="n">
        <v>1</v>
      </c>
      <c r="L307" t="n">
        <v>1</v>
      </c>
      <c r="M307" t="inlineStr">
        <is>
          <t>Agricultural or Allied Products</t>
        </is>
      </c>
      <c r="N307" t="n">
        <v>0</v>
      </c>
      <c r="O307" t="inlineStr">
        <is>
          <t>http://indiausatrade.mea.gov.in/api/public/image/stream?key=profile-logos%2F20260721T170154Z-760475-a76341a8-Logo-MTAG-TM-cropped.png</t>
        </is>
      </c>
    </row>
    <row r="308">
      <c r="A308" t="inlineStr">
        <is>
          <t>2d0ac77b-d6dd-4fe7-b2cf-cae0707d7034</t>
        </is>
      </c>
      <c r="B308" t="inlineStr">
        <is>
          <t>TAKALE EXPORTS</t>
        </is>
      </c>
      <c r="D308" t="inlineStr">
        <is>
          <t>BSIPT9579C</t>
        </is>
      </c>
      <c r="E308" t="inlineStr">
        <is>
          <t>Goods</t>
        </is>
      </c>
      <c r="F308" t="n">
        <v>2026</v>
      </c>
      <c r="G308" t="inlineStr">
        <is>
          <t>Pune</t>
        </is>
      </c>
      <c r="H308" t="inlineStr">
        <is>
          <t>Maharashtra</t>
        </is>
      </c>
      <c r="I308" t="inlineStr">
        <is>
          <t>Pune, Maharashtra, India</t>
        </is>
      </c>
      <c r="J308" t="n">
        <v>0</v>
      </c>
      <c r="K308" t="n">
        <v>0</v>
      </c>
      <c r="L308" t="n">
        <v>0</v>
      </c>
      <c r="M308" t="inlineStr">
        <is>
          <t>Engineering Products</t>
        </is>
      </c>
      <c r="N308" t="n">
        <v>0</v>
      </c>
      <c r="O308" t="inlineStr">
        <is>
          <t>http://indiausatrade.mea.gov.in/api/public/image/stream?key=profile-logos%2F20260831T103917Z-470757-55018d72-TAKALE%20EXPORTS%20_NAME%20PLATE-cropped.png</t>
        </is>
      </c>
    </row>
    <row r="309">
      <c r="A309" t="inlineStr">
        <is>
          <t>5963d19f-dc6e-4c1d-87a9-2d5cb09cab31</t>
        </is>
      </c>
      <c r="B309" t="inlineStr">
        <is>
          <t>JANKI ENTERPRISES</t>
        </is>
      </c>
      <c r="C309" t="inlineStr">
        <is>
          <t>Janki Enterprises is a global-facing supplier, exporter, and trading firm specializing in premium Indian spices, agricultural commodities, and natural food products</t>
        </is>
      </c>
      <c r="D309" t="inlineStr">
        <is>
          <t>FBLPS8425N</t>
        </is>
      </c>
      <c r="E309" t="inlineStr">
        <is>
          <t>Goods</t>
        </is>
      </c>
      <c r="F309" t="n">
        <v>2017</v>
      </c>
      <c r="G309" t="inlineStr">
        <is>
          <t>Khordha</t>
        </is>
      </c>
      <c r="H309" t="inlineStr">
        <is>
          <t>Odisha</t>
        </is>
      </c>
      <c r="I309" t="inlineStr">
        <is>
          <t>Khordha, Odisha, India</t>
        </is>
      </c>
      <c r="J309" t="n">
        <v>0</v>
      </c>
      <c r="K309" t="n">
        <v>12</v>
      </c>
      <c r="L309" t="n">
        <v>0</v>
      </c>
      <c r="M309" t="inlineStr">
        <is>
          <t>Food Products</t>
        </is>
      </c>
      <c r="N309" t="n">
        <v>0</v>
      </c>
      <c r="O309" t="inlineStr">
        <is>
          <t>http://indiausatrade.mea.gov.in/api/public/image/stream?key=profile-logos%2F20260523T104027Z-670138-61ef1173-LOGO-cropped.png</t>
        </is>
      </c>
    </row>
    <row r="310">
      <c r="A310" t="inlineStr">
        <is>
          <t>0cfcfb58-9561-4be2-804c-dc97e943637c</t>
        </is>
      </c>
      <c r="B310" t="inlineStr">
        <is>
          <t>SAANSAA MACHINES PRIVATE LIMITED</t>
        </is>
      </c>
      <c r="C310" t="inlineStr">
        <is>
          <t>Saansaa Machines Pvt. Ltd. is an India-based manufacturer and exporter of advanced chilli and vegetable processing machinery. We provide customized, automated and reliable solutions for chilli stem cutting, chilli cleaning, seed recovery and vegetable processing. Our machines are designed to improve production efficiency, reduce labour dependency and deliver consistent quality for processors across India and global markets.</t>
        </is>
      </c>
      <c r="D310" t="inlineStr">
        <is>
          <t>ABCCS4006L</t>
        </is>
      </c>
      <c r="E310" t="inlineStr">
        <is>
          <t>Goods</t>
        </is>
      </c>
      <c r="F310" t="n">
        <v>2019</v>
      </c>
      <c r="G310" t="inlineStr">
        <is>
          <t>Rk Industrial Land</t>
        </is>
      </c>
      <c r="H310" t="inlineStr">
        <is>
          <t>Gujarat</t>
        </is>
      </c>
      <c r="I310" t="inlineStr">
        <is>
          <t>Rk Industrial Land, Gujarat, India</t>
        </is>
      </c>
      <c r="J310" t="n">
        <v>0</v>
      </c>
      <c r="K310" t="n">
        <v>3</v>
      </c>
      <c r="L310" t="n">
        <v>1</v>
      </c>
      <c r="M310" t="inlineStr">
        <is>
          <t>Engineering Products</t>
        </is>
      </c>
      <c r="N310" t="n">
        <v>0</v>
      </c>
      <c r="O310" t="inlineStr">
        <is>
          <t>http://indiausatrade.mea.gov.in/api/public/image/stream?key=profile-logos%2F20260718T062420Z-973098-5c42f419-Registered-cropped.png</t>
        </is>
      </c>
    </row>
    <row r="311">
      <c r="A311" t="inlineStr">
        <is>
          <t>944ea304-45db-44aa-992f-cb3b05aa82e0</t>
        </is>
      </c>
      <c r="B311" t="inlineStr">
        <is>
          <t>N KUMAR PRODUCTS</t>
        </is>
      </c>
      <c r="C311" t="inlineStr">
        <is>
          <t>“N Kumar Products is a manufacturer and exporter of kitchenware, home décor, and handicraft products based in Farrukhabad, Uttar Pradesh, India. We specialize in a wide range of products made from wood, steel, glass, brass, and other materials.
Our product range includes chopping boards, trays, cake stands, coasters, candle holders, kitchen accessories, decorative items, servingware, and customized home décor products. We focus on quality craftsmanship, modern designs, competitive pricing, and timely delivery for international buyers.
We also provide OEM/private label manufacturing and customized product development as per buyer requirements, with the capability to handle bulk export orders efficiently.”</t>
        </is>
      </c>
      <c r="D311" t="inlineStr">
        <is>
          <t>0616907320</t>
        </is>
      </c>
      <c r="E311" t="inlineStr">
        <is>
          <t>Goods</t>
        </is>
      </c>
      <c r="F311" t="n">
        <v>1990</v>
      </c>
      <c r="G311" t="inlineStr">
        <is>
          <t>Farrukhabad</t>
        </is>
      </c>
      <c r="H311" t="inlineStr">
        <is>
          <t>Uttar Pradesh</t>
        </is>
      </c>
      <c r="I311" t="inlineStr">
        <is>
          <t>Farrukhabad, Uttar Pradesh, India</t>
        </is>
      </c>
      <c r="J311" t="n">
        <v>0</v>
      </c>
      <c r="K311" t="n">
        <v>4</v>
      </c>
      <c r="L311" t="n">
        <v>0</v>
      </c>
      <c r="M311" t="inlineStr">
        <is>
          <t>Handicrafts</t>
        </is>
      </c>
      <c r="N311" t="n">
        <v>0</v>
      </c>
      <c r="O311" t="inlineStr">
        <is>
          <t>http://indiausatrade.mea.gov.in/api/public/image/stream?key=profile-logos%2F20260509T083452Z-804808-99fc8354-logo%20dp-cropped.png</t>
        </is>
      </c>
    </row>
    <row r="312">
      <c r="A312" t="inlineStr">
        <is>
          <t>e2e01665-f1da-4bf4-bc33-77da7362da7e</t>
        </is>
      </c>
      <c r="B312" t="inlineStr">
        <is>
          <t>B N Y NATURALS</t>
        </is>
      </c>
      <c r="D312" t="inlineStr">
        <is>
          <t>ALVPJ1493N</t>
        </is>
      </c>
      <c r="E312" t="inlineStr">
        <is>
          <t>Goods</t>
        </is>
      </c>
      <c r="F312" t="n">
        <v>2020</v>
      </c>
      <c r="G312" t="inlineStr">
        <is>
          <t>Thrissur</t>
        </is>
      </c>
      <c r="H312" t="inlineStr">
        <is>
          <t>Kerala</t>
        </is>
      </c>
      <c r="I312" t="inlineStr">
        <is>
          <t>Thrissur, Kerala, India</t>
        </is>
      </c>
      <c r="J312" t="n">
        <v>0</v>
      </c>
      <c r="K312" t="n">
        <v>0</v>
      </c>
      <c r="L312" t="n">
        <v>0</v>
      </c>
      <c r="M312" t="inlineStr">
        <is>
          <t>Others (Goods)</t>
        </is>
      </c>
      <c r="N312" t="n">
        <v>0</v>
      </c>
    </row>
    <row r="313">
      <c r="A313" t="inlineStr">
        <is>
          <t>28715c9d-fb75-4c86-abdd-87923c9729d4</t>
        </is>
      </c>
      <c r="B313" t="inlineStr">
        <is>
          <t>Novasetu commerce LLP</t>
        </is>
      </c>
      <c r="C313" t="inlineStr">
        <is>
          <t>NovaSetu is an India-based export company focused on connecting global buyers with high-quality agricultural and food products sourced from trusted Indian manufacturers and processors. We specialize in supplying premium Indian products with a strong focus on quality assurance, competitive pricing, and reliable international trade support.
Our core product categories include:
Dehydrated Onion Products
Dried Fruits &amp; Agricultural Commodities
Spices and Seasonings
Processed Food Products
Customized Bulk Export Solutions
At NovaSetu, we aim to build long-term partnerships with importers, distributors, wholesalers, and retail chains across international markets. Our approach is centered on transparent business practices, timely communication, consistent product quality, and smooth export coordination from India.
We are actively exploring opportunities to collaborate with buyers, importers, and trade organizations in the United States and other global markets through trade facilitation initiatives and embassy business networks.
Why Work With NovaSetu?
Reliable Indian sourcing network
Competitive export pricing
Flexible MOQ and packaging options
Dedicated support for international buyers
Commitment to long-term business relationships
You can customize this further depending on:
Products you want to highlight most
Whether you want a formal or aggressive sales tone
Whether you want to mention certifications, factory partnerships, or private labeling services</t>
        </is>
      </c>
      <c r="D313" t="inlineStr">
        <is>
          <t>AAZFN3837F</t>
        </is>
      </c>
      <c r="E313" t="inlineStr">
        <is>
          <t>Goods</t>
        </is>
      </c>
      <c r="F313" t="n">
        <v>2026</v>
      </c>
      <c r="G313" t="inlineStr">
        <is>
          <t>Thane</t>
        </is>
      </c>
      <c r="H313" t="inlineStr">
        <is>
          <t>Maharashtra</t>
        </is>
      </c>
      <c r="I313" t="inlineStr">
        <is>
          <t>Thane, Maharashtra, India</t>
        </is>
      </c>
      <c r="J313" t="n">
        <v>0</v>
      </c>
      <c r="K313" t="n">
        <v>1</v>
      </c>
      <c r="L313" t="n">
        <v>1</v>
      </c>
      <c r="M313" t="inlineStr">
        <is>
          <t>Agricultural or Allied Products</t>
        </is>
      </c>
      <c r="N313" t="n">
        <v>0</v>
      </c>
      <c r="O313" t="inlineStr">
        <is>
          <t>http://indiausatrade.mea.gov.in/api/public/image/stream?key=profile-logos%2F20260525T050703Z-457847-c1bfd43e-Nova%20Setu%20Logo_V001-cropped.png</t>
        </is>
      </c>
    </row>
    <row r="314">
      <c r="A314" t="inlineStr">
        <is>
          <t>fb9b158a-bb12-48c8-9154-75a5ad771b28</t>
        </is>
      </c>
      <c r="B314" t="inlineStr">
        <is>
          <t>SHIKHAR AGRO INDUSTRIES</t>
        </is>
      </c>
      <c r="C314" t="inlineStr">
        <is>
          <t>SHIKHAR AGRO INDUSTRIES is a modern, export-oriented rice processing and milling firm based in Uttar Pradesh, India. Equipped with advanced Buhler processing technology, the company specializes in the processing and supply of premium-quality rice, with a focus on consistent quality, food safety, and reliable export standards. We serve domestic and international markets and aim to build long-term partnerships with buyers across the globe.</t>
        </is>
      </c>
      <c r="D314" t="inlineStr">
        <is>
          <t>AERFS0084D</t>
        </is>
      </c>
      <c r="E314" t="inlineStr">
        <is>
          <t>Goods</t>
        </is>
      </c>
      <c r="F314" t="n">
        <v>2023</v>
      </c>
      <c r="G314" t="inlineStr">
        <is>
          <t>Ift</t>
        </is>
      </c>
      <c r="H314" t="inlineStr">
        <is>
          <t>Uttar Pradesh</t>
        </is>
      </c>
      <c r="I314" t="inlineStr">
        <is>
          <t>Ift, Uttar Pradesh, India</t>
        </is>
      </c>
      <c r="J314" t="n">
        <v>0</v>
      </c>
      <c r="K314" t="n">
        <v>0</v>
      </c>
      <c r="L314" t="n">
        <v>0</v>
      </c>
      <c r="M314" t="inlineStr">
        <is>
          <t>Food Products</t>
        </is>
      </c>
      <c r="N314" t="n">
        <v>0</v>
      </c>
      <c r="O314" t="inlineStr">
        <is>
          <t>http://indiausatrade.mea.gov.in/api/public/image/stream?key=profile-logos%2F20260608T180603Z-339412-1bf3ce42-SAI%20Logo.jpg-cropped.png</t>
        </is>
      </c>
    </row>
    <row r="315">
      <c r="A315" t="inlineStr">
        <is>
          <t>2f043bc4-308f-46ca-8290-6dc697996d74</t>
        </is>
      </c>
      <c r="B315" t="inlineStr">
        <is>
          <t>SEVEN HILLS GLOBAL PRIVATE LIMITED</t>
        </is>
      </c>
      <c r="C315" t="inlineStr">
        <is>
          <t>Seven Hills Global Private Limited is an India-based agro-processing and export company specializing in high-quality millets, spices, and agricultural products. We are committed to delivering premium-grade, hygienically processed, and sustainably sourced products to international markets.
With a strong focus on quality, we follow strict food safety and export standards aligned with US Food and Drug Administration and APEDA guidelines.
Our product range includes millet-based food products (idly rava, upma rava), turmeric, spices, and other agro commodities. We ensure proper packaging, timely delivery, and complete export documentation including phytosanitary certification and compliance with USDA regulations.
We aim to build long-term partnerships by providing consistent quality, competitive pricing, and reliable service.</t>
        </is>
      </c>
      <c r="D315" t="inlineStr">
        <is>
          <t>ABRCS5974J</t>
        </is>
      </c>
      <c r="E315" t="inlineStr">
        <is>
          <t>Both goods and services</t>
        </is>
      </c>
      <c r="F315" t="n">
        <v>2025</v>
      </c>
      <c r="G315" t="inlineStr">
        <is>
          <t>Kakinada</t>
        </is>
      </c>
      <c r="H315" t="inlineStr">
        <is>
          <t>Andhra Pradesh</t>
        </is>
      </c>
      <c r="I315" t="inlineStr">
        <is>
          <t>Kakinada, Andhra Pradesh, India</t>
        </is>
      </c>
      <c r="J315" t="n">
        <v>0</v>
      </c>
      <c r="K315" t="n">
        <v>0</v>
      </c>
      <c r="L315" t="n">
        <v>0</v>
      </c>
      <c r="M315" t="inlineStr">
        <is>
          <t>Agricultural or Allied Products</t>
        </is>
      </c>
      <c r="N315" t="n">
        <v>0</v>
      </c>
      <c r="O315" t="inlineStr">
        <is>
          <t>http://indiausatrade.mea.gov.in/api/public/image/stream?key=profile-logos%2F530123252-seven%20hills%20pic.png</t>
        </is>
      </c>
    </row>
    <row r="316">
      <c r="A316" t="inlineStr">
        <is>
          <t>fa9b2300-7647-4a50-a59a-45450bdfd8f7</t>
        </is>
      </c>
      <c r="B316" t="inlineStr">
        <is>
          <t>RIYA SEAFOODS PRIVATE LIMITED</t>
        </is>
      </c>
      <c r="D316" t="inlineStr">
        <is>
          <t>AAICK2000R</t>
        </is>
      </c>
      <c r="E316" t="inlineStr">
        <is>
          <t>Goods</t>
        </is>
      </c>
      <c r="F316" t="n">
        <v>2020</v>
      </c>
      <c r="G316" t="inlineStr">
        <is>
          <t>Godavari</t>
        </is>
      </c>
      <c r="H316" t="inlineStr">
        <is>
          <t>Andhra Pradesh</t>
        </is>
      </c>
      <c r="I316" t="inlineStr">
        <is>
          <t>Godavari, Andhra Pradesh, India</t>
        </is>
      </c>
      <c r="J316" t="n">
        <v>0</v>
      </c>
      <c r="K316" t="n">
        <v>0</v>
      </c>
      <c r="L316" t="n">
        <v>0</v>
      </c>
      <c r="M316" t="inlineStr">
        <is>
          <t>Fish or Marine Products</t>
        </is>
      </c>
      <c r="N316" t="n">
        <v>0</v>
      </c>
    </row>
    <row r="317">
      <c r="A317" t="inlineStr">
        <is>
          <t>bef9dd9d-ea09-4d5f-bb4a-b69d87b55d56</t>
        </is>
      </c>
      <c r="B317" t="inlineStr">
        <is>
          <t>SOUTHERN METALS AND ALLOYS PRIVATE LIMITED</t>
        </is>
      </c>
      <c r="D317" t="inlineStr">
        <is>
          <t>0389043729</t>
        </is>
      </c>
      <c r="E317" t="inlineStr">
        <is>
          <t>Goods</t>
        </is>
      </c>
      <c r="F317" t="n">
        <v>1972</v>
      </c>
      <c r="G317" t="inlineStr">
        <is>
          <t>Diamond Plaza</t>
        </is>
      </c>
      <c r="H317" t="inlineStr">
        <is>
          <t>Maharashtra</t>
        </is>
      </c>
      <c r="I317" t="inlineStr">
        <is>
          <t>Diamond Plaza, Maharashtra, India</t>
        </is>
      </c>
      <c r="J317" t="n">
        <v>0</v>
      </c>
      <c r="K317" t="n">
        <v>1</v>
      </c>
      <c r="L317" t="n">
        <v>0</v>
      </c>
      <c r="M317" t="inlineStr">
        <is>
          <t>Engineering Products</t>
        </is>
      </c>
      <c r="N317" t="n">
        <v>0</v>
      </c>
      <c r="O317" t="inlineStr">
        <is>
          <t>http://indiausatrade.mea.gov.in/api/public/image/stream?key=profile-logos%2F20260819T080133Z-353752-c0de388e-SM%20LOGO%20PLAIN-cropped.png</t>
        </is>
      </c>
    </row>
    <row r="318">
      <c r="A318" t="inlineStr">
        <is>
          <t>e151ff41-868b-402e-9d0a-9d446a4d17ba</t>
        </is>
      </c>
      <c r="B318" t="inlineStr">
        <is>
          <t>SANSA INDUSTRIES PRIVATE LIMITED</t>
        </is>
      </c>
      <c r="C318" t="inlineStr">
        <is>
          <t>Sansa Industries Private Limited, an ISO 9001:2015 and ZED Bronze certified company, is a Make-in-India initiative established in 2017 with a vision to become the back-end manufacturing partner for global stainless steel scrubber and cleaning supplies brands. We specialise in contract manufacturing and private labelling of stainless steel scrubbers. With a strong focus on global exports, we strive to meet international standards while enhancing customer satisfaction in both domestic and international markets. Our experienced leadership team, combined with our strong vision and values form the foundation of long-term partnerships.</t>
        </is>
      </c>
      <c r="D318" t="inlineStr">
        <is>
          <t>AAYCS6447G</t>
        </is>
      </c>
      <c r="E318" t="inlineStr">
        <is>
          <t>Goods</t>
        </is>
      </c>
      <c r="F318" t="n">
        <v>2017</v>
      </c>
      <c r="G318" t="inlineStr">
        <is>
          <t>Dof Tehsil</t>
        </is>
      </c>
      <c r="H318" t="inlineStr">
        <is>
          <t>Maharashtra</t>
        </is>
      </c>
      <c r="I318" t="inlineStr">
        <is>
          <t>Dof Tehsil, Maharashtra, India</t>
        </is>
      </c>
      <c r="J318" t="n">
        <v>0</v>
      </c>
      <c r="K318" t="n">
        <v>1</v>
      </c>
      <c r="L318" t="n">
        <v>1</v>
      </c>
      <c r="M318" t="inlineStr">
        <is>
          <t>Metal &amp; Articles of Metal</t>
        </is>
      </c>
      <c r="N318" t="n">
        <v>0</v>
      </c>
      <c r="O318" t="inlineStr">
        <is>
          <t>http://indiausatrade.mea.gov.in/api/public/image/stream?key=profile-logos%2F20260729T113812Z-749118-5f35a30e-WhatsApp%20Image%202026-02-08%20at%204.03.24%20PM-cropped.png</t>
        </is>
      </c>
    </row>
    <row r="319">
      <c r="A319" t="inlineStr">
        <is>
          <t>32393fc5-5e7a-49c7-b985-f2356aec813f</t>
        </is>
      </c>
      <c r="B319" t="inlineStr">
        <is>
          <t>Siddhi Enterprises</t>
        </is>
      </c>
      <c r="D319" t="inlineStr">
        <is>
          <t>ABQPL8274L</t>
        </is>
      </c>
      <c r="E319" t="inlineStr">
        <is>
          <t>Goods</t>
        </is>
      </c>
      <c r="F319" t="n">
        <v>2003</v>
      </c>
      <c r="G319" t="inlineStr">
        <is>
          <t>Manju Sanjay Lalpuria</t>
        </is>
      </c>
      <c r="H319" t="inlineStr">
        <is>
          <t>Maharashtra</t>
        </is>
      </c>
      <c r="I319" t="inlineStr">
        <is>
          <t>Manju Sanjay Lalpuria, Maharashtra, India</t>
        </is>
      </c>
      <c r="J319" t="n">
        <v>0</v>
      </c>
      <c r="K319" t="n">
        <v>0</v>
      </c>
      <c r="L319" t="n">
        <v>0</v>
      </c>
      <c r="M319" t="inlineStr">
        <is>
          <t>Leather Products</t>
        </is>
      </c>
      <c r="N319" t="n">
        <v>0</v>
      </c>
    </row>
    <row r="320">
      <c r="A320" t="inlineStr">
        <is>
          <t>2d2a488a-54bb-4f6b-ad22-43a548cf4e81</t>
        </is>
      </c>
      <c r="B320" t="inlineStr">
        <is>
          <t>Seraphim Global Trade</t>
        </is>
      </c>
      <c r="C320" t="inlineStr">
        <is>
          <t>At SERAPHIM GLOBAL TRADE, we proudly export the finest Indian spices to diverse markets worldwide, including culinary, pharmaceutical, nutraceutical, cosmetic, and industrial sectors.</t>
        </is>
      </c>
      <c r="D320" t="inlineStr">
        <is>
          <t>AGEPV4334J</t>
        </is>
      </c>
      <c r="E320" t="inlineStr">
        <is>
          <t>Goods</t>
        </is>
      </c>
      <c r="F320" t="n">
        <v>2024</v>
      </c>
      <c r="G320" t="inlineStr">
        <is>
          <t>Mumbai</t>
        </is>
      </c>
      <c r="H320" t="inlineStr">
        <is>
          <t>Maharashtra</t>
        </is>
      </c>
      <c r="I320" t="inlineStr">
        <is>
          <t>Mumbai, Maharashtra, India</t>
        </is>
      </c>
      <c r="J320" t="n">
        <v>0</v>
      </c>
      <c r="K320" t="n">
        <v>8</v>
      </c>
      <c r="L320" t="n">
        <v>1</v>
      </c>
      <c r="M320" t="inlineStr">
        <is>
          <t>Agricultural or Allied Products</t>
        </is>
      </c>
      <c r="N320" t="n">
        <v>0</v>
      </c>
      <c r="O320" t="inlineStr">
        <is>
          <t>http://indiausatrade.mea.gov.in/api/public/image/stream?key=profile-logos%2F20260803T070019Z-207644-d319b6f7-SGT%20LOGO%20NEW-cropped.png</t>
        </is>
      </c>
    </row>
    <row r="321">
      <c r="A321" t="inlineStr">
        <is>
          <t>61a26229-c6be-496b-b9d4-d46c857059f3</t>
        </is>
      </c>
      <c r="B321" t="inlineStr">
        <is>
          <t>F 2 LEATHER</t>
        </is>
      </c>
      <c r="D321" t="inlineStr">
        <is>
          <t>AADFF8292L</t>
        </is>
      </c>
      <c r="E321" t="inlineStr">
        <is>
          <t>Both goods and services</t>
        </is>
      </c>
      <c r="F321" t="n">
        <v>2014</v>
      </c>
      <c r="G321" t="inlineStr">
        <is>
          <t>West Bengal</t>
        </is>
      </c>
      <c r="H321" t="inlineStr">
        <is>
          <t>West Bengal</t>
        </is>
      </c>
      <c r="I321" t="inlineStr">
        <is>
          <t>West Bengal, West Bengal, India</t>
        </is>
      </c>
      <c r="J321" t="n">
        <v>0</v>
      </c>
      <c r="K321" t="n">
        <v>2</v>
      </c>
      <c r="L321" t="n">
        <v>0</v>
      </c>
      <c r="M321" t="inlineStr">
        <is>
          <t>Leather Products</t>
        </is>
      </c>
      <c r="N321" t="n">
        <v>0</v>
      </c>
    </row>
    <row r="322">
      <c r="A322" t="inlineStr">
        <is>
          <t>fb57792b-5b36-4d9d-96e0-f025b7298552</t>
        </is>
      </c>
      <c r="B322" t="inlineStr">
        <is>
          <t>Mallow Technologies Private Limited</t>
        </is>
      </c>
      <c r="C322" t="inlineStr">
        <is>
          <t>We at, Mallow Technologies, take pride in delivering quality mobile and web applications. We do not just make apps, we make dreams come true. Are you ready to make your dream come true? Then get your ideas transformed to an app with us.
Our resolve is to reinvent the digital landscape of businesses of all sizes, by delivering solutions and products that positively impact organizations and individuals. With expertise encompassing web, mobile, and cloud – Mallow technologies Private Limited, deliver results that are scalable, and sustainable. 
We develop native iOS and Android apps for the Mobile Platform and use PHP(Laravel) &amp;amp; ROR for developing the Web apps. Frontend team works on Angular Js, HTML, CSS etc., We are supported by teams like Business Analysts and Testing team for the successful outcome of all our projects.
Business Analyst team will be taking care of the project requirements and will act as Client representative for our in-house team. Testing team will take care of the overall bug free outcome of the projects.
We develop apps from scratch to uploading of the app in App Store and/or Playstore. At present we have more than 100 satisfied clients, in which most of them come back for their new projects.
We believe in treating our customers with respect and faith. We grow through creativity, invention and innovation. We integrate honesty, integrity and business ethics into all aspects of our business functioning.</t>
        </is>
      </c>
      <c r="D322" t="inlineStr">
        <is>
          <t>3215020505</t>
        </is>
      </c>
      <c r="E322" t="inlineStr">
        <is>
          <t>Services</t>
        </is>
      </c>
      <c r="F322" t="n">
        <v>2010</v>
      </c>
      <c r="G322" t="inlineStr">
        <is>
          <t>Karur</t>
        </is>
      </c>
      <c r="H322" t="inlineStr">
        <is>
          <t>Tamil Nadu</t>
        </is>
      </c>
      <c r="I322" t="inlineStr">
        <is>
          <t>Karur, Tamil Nadu, India</t>
        </is>
      </c>
      <c r="J322" t="n">
        <v>0</v>
      </c>
      <c r="K322" t="n">
        <v>1</v>
      </c>
      <c r="L322" t="n">
        <v>1</v>
      </c>
      <c r="M322" t="inlineStr">
        <is>
          <t>Information Technology (IT &amp; ITES) Services</t>
        </is>
      </c>
      <c r="N322" t="n">
        <v>0</v>
      </c>
      <c r="O322" t="inlineStr">
        <is>
          <t>http://indiausatrade.mea.gov.in/api/public/image/stream?key=profile-logos%2F922763314-MT-Logo-2020%401x.jpg</t>
        </is>
      </c>
    </row>
    <row r="323">
      <c r="A323" t="inlineStr">
        <is>
          <t>7487dde4-8bd3-47bd-9d9d-6ba6bcaed578</t>
        </is>
      </c>
      <c r="B323" t="inlineStr">
        <is>
          <t>BRIJ NIVESH</t>
        </is>
      </c>
      <c r="C323" t="inlineStr">
        <is>
          <t>Brij Nivesh is a premier boutique jewelry manufacturer from Jaipur, specializing in high-end gold and gemstone jewelry. As a Responsible Jewellery Council (RJC) certified member and a recognized Indian Star Export House, we represent the pinnacle of ethical integrity and quality. A multi-generational family business, we blend traditional craftsmanship with modern innovation. Our commitment to the planet is central to our identity; our production is powered by 80% solar energy, utilizes 70% recycled water, and features recycled gold.
We maintain a global presence through our US-based office, Brij Jewels, and regularly showcase at international platforms like JCK Las Vegas and the Hong Kong International Jewellery Show</t>
        </is>
      </c>
      <c r="D323" t="inlineStr">
        <is>
          <t>1306012538</t>
        </is>
      </c>
      <c r="E323" t="inlineStr">
        <is>
          <t>Goods</t>
        </is>
      </c>
      <c r="F323" t="n">
        <v>2001</v>
      </c>
      <c r="G323" t="inlineStr">
        <is>
          <t>Jaipur</t>
        </is>
      </c>
      <c r="H323" t="inlineStr">
        <is>
          <t>Rajasthan</t>
        </is>
      </c>
      <c r="I323" t="inlineStr">
        <is>
          <t>Jaipur, Rajasthan, India</t>
        </is>
      </c>
      <c r="J323" t="n">
        <v>0</v>
      </c>
      <c r="K323" t="n">
        <v>1</v>
      </c>
      <c r="L323" t="n">
        <v>0</v>
      </c>
      <c r="M323" t="inlineStr">
        <is>
          <t>Gems and Jewellery Products</t>
        </is>
      </c>
      <c r="N323" t="n">
        <v>0</v>
      </c>
      <c r="O323" t="inlineStr">
        <is>
          <t>http://indiausatrade.mea.gov.in/api/public/image/stream?key=profile-logos%2F20260525T064154Z-693723-4fb2bcbc-logo%20%20transparent-cropped.png</t>
        </is>
      </c>
    </row>
    <row r="324">
      <c r="A324" t="inlineStr">
        <is>
          <t>8bbcab22-b895-49e7-8aba-0709b25bcd91</t>
        </is>
      </c>
      <c r="B324" t="inlineStr">
        <is>
          <t>VARISHTHA INFOTECH SERVICES PRIVATE LIMITED</t>
        </is>
      </c>
      <c r="C324" t="inlineStr">
        <is>
          <t>At Varishtha Infotech, we blend IT expertise with cutting-edge AI to deliver solutions that transform businesses. Our mission is to empower organizations with technology that drives growth, efficiency, and innovation. Since 2010, Varishtha Infotech has been a trusted IT services provider delivering comprehensive technology solutions, Intelligent Automation &amp; RPA solutions, managed IT support, and digital transformation services to businesses across industries. Our expert management team brings over 40 years of combined global IT experience in automation, cloud services, and enterprise solutions.
Our expertise is on Robotic Process Automation (RPA), Agentic AI Automation on platform including UiPATH, Power Automate</t>
        </is>
      </c>
      <c r="D324" t="inlineStr">
        <is>
          <t>AAICV4483F</t>
        </is>
      </c>
      <c r="E324" t="inlineStr">
        <is>
          <t>Services</t>
        </is>
      </c>
      <c r="F324" t="n">
        <v>2021</v>
      </c>
      <c r="G324" t="inlineStr">
        <is>
          <t>Ernakulam</t>
        </is>
      </c>
      <c r="H324" t="inlineStr">
        <is>
          <t>Kerala</t>
        </is>
      </c>
      <c r="I324" t="inlineStr">
        <is>
          <t>Ernakulam, Kerala, India</t>
        </is>
      </c>
      <c r="J324" t="n">
        <v>0</v>
      </c>
      <c r="K324" t="n">
        <v>1</v>
      </c>
      <c r="L324" t="n">
        <v>1</v>
      </c>
      <c r="M324" t="inlineStr">
        <is>
          <t>Information Technology (IT &amp; ITES) Services</t>
        </is>
      </c>
      <c r="N324" t="n">
        <v>0</v>
      </c>
      <c r="O324" t="inlineStr">
        <is>
          <t>http://indiausatrade.mea.gov.in/api/public/image/stream?key=profile-logos%2F20260708T072739Z-649443-c2aac8ab-Varishtha%20Logo%20TNew%202024%20(1)-cropped.png</t>
        </is>
      </c>
    </row>
    <row r="325">
      <c r="A325" t="inlineStr">
        <is>
          <t>662fab32-b785-42ac-a6cc-c77d01cd4de2</t>
        </is>
      </c>
      <c r="B325" t="inlineStr">
        <is>
          <t>NOSHFUSION GLOBAL PRIVATE LIMITED</t>
        </is>
      </c>
      <c r="C325" t="inlineStr">
        <is>
          <t>Agrivex is enhancing the future of agriculture through an integrated supply chain ecosystem connecting farms, processing, warehousing, logistics, and global markets with in house manufacturing facilities. Focused on quality, transparency, and scalable infrastructure, Agrivex delivers reliable agricultural solutions from source to shelf.</t>
        </is>
      </c>
      <c r="D325" t="inlineStr">
        <is>
          <t>AAJCN9773B</t>
        </is>
      </c>
      <c r="E325" t="inlineStr">
        <is>
          <t>Both goods and services</t>
        </is>
      </c>
      <c r="F325" t="n">
        <v>2024</v>
      </c>
      <c r="G325" t="inlineStr">
        <is>
          <t>Araria</t>
        </is>
      </c>
      <c r="H325" t="inlineStr">
        <is>
          <t>Bihar</t>
        </is>
      </c>
      <c r="I325" t="inlineStr">
        <is>
          <t>Araria, Bihar, India</t>
        </is>
      </c>
      <c r="J325" t="n">
        <v>0</v>
      </c>
      <c r="K325" t="n">
        <v>2</v>
      </c>
      <c r="L325" t="n">
        <v>0</v>
      </c>
      <c r="M325" t="inlineStr">
        <is>
          <t>Food Products</t>
        </is>
      </c>
      <c r="N325" t="n">
        <v>0</v>
      </c>
      <c r="O325" t="inlineStr">
        <is>
          <t>http://indiausatrade.mea.gov.in/api/public/image/stream?key=profile-logos%2F20260515T141706Z-849208-11cd5f5d-Agrivex-cropped.png</t>
        </is>
      </c>
    </row>
    <row r="326">
      <c r="A326" t="inlineStr">
        <is>
          <t>9756762a-1f24-4a12-b143-a63c8ed77880</t>
        </is>
      </c>
      <c r="B326" t="inlineStr">
        <is>
          <t>VASTARA GROUP</t>
        </is>
      </c>
      <c r="C326" t="inlineStr">
        <is>
          <t>At Vastara Group , we are passionate about delivering the finest products from India to the world. With an extensive network of reliable farmers, artisans, and manufacturers, we proudly export premium-grade agricultural produce, handicrafts eco-friendly goods to global maarkets.</t>
        </is>
      </c>
      <c r="D326" t="inlineStr">
        <is>
          <t>BYCPG8464K</t>
        </is>
      </c>
      <c r="E326" t="inlineStr">
        <is>
          <t>Both goods and services</t>
        </is>
      </c>
      <c r="F326" t="n">
        <v>2025</v>
      </c>
      <c r="G326" t="inlineStr">
        <is>
          <t>Bengaluru Urban</t>
        </is>
      </c>
      <c r="H326" t="inlineStr">
        <is>
          <t>Karnataka</t>
        </is>
      </c>
      <c r="I326" t="inlineStr">
        <is>
          <t>Bengaluru Urban, Karnataka, India</t>
        </is>
      </c>
      <c r="J326" t="n">
        <v>0</v>
      </c>
      <c r="K326" t="n">
        <v>1</v>
      </c>
      <c r="L326" t="n">
        <v>0</v>
      </c>
      <c r="M326" t="inlineStr">
        <is>
          <t>Distribution Services</t>
        </is>
      </c>
      <c r="N326" t="n">
        <v>0</v>
      </c>
      <c r="O326" t="inlineStr">
        <is>
          <t>http://indiausatrade.mea.gov.in/api/public/image/stream?key=profile-logos%2F20260604T111529Z-276926-190304d3-WhatsApp%20Image%202025-11-27%20at%2011.32.03_dbee6b3f-cropped.png</t>
        </is>
      </c>
    </row>
    <row r="327">
      <c r="A327" t="inlineStr">
        <is>
          <t>bf1c388c-caa8-4423-b70f-042627b63487</t>
        </is>
      </c>
      <c r="B327" t="inlineStr">
        <is>
          <t>METALMAN AUTO LIMITED</t>
        </is>
      </c>
      <c r="C327" t="inlineStr">
        <is>
          <t>Metalman Auto Limited is a leading automotive component manufacturer serving major OEMs across the 2W, 3W, PV, CV, and EV segments. With advanced manufacturing facilities, cutting-edge technology, and a commitment to quality, we specialize in sheet metal, tubular components, assemblies, and robotic welding solutions. Driven by innovation, sustainability, and engineering excellence, we deliver reliable mobility solutions that power the future of transportation.</t>
        </is>
      </c>
      <c r="D327" t="inlineStr">
        <is>
          <t>3003001965</t>
        </is>
      </c>
      <c r="E327" t="inlineStr">
        <is>
          <t>Goods</t>
        </is>
      </c>
      <c r="F327" t="n">
        <v>1986</v>
      </c>
      <c r="G327" t="inlineStr">
        <is>
          <t>New Delhi</t>
        </is>
      </c>
      <c r="H327" t="inlineStr">
        <is>
          <t>Delhi</t>
        </is>
      </c>
      <c r="I327" t="inlineStr">
        <is>
          <t>New Delhi, Delhi, India</t>
        </is>
      </c>
      <c r="J327" t="n">
        <v>0</v>
      </c>
      <c r="K327" t="n">
        <v>22</v>
      </c>
      <c r="L327" t="n">
        <v>0</v>
      </c>
      <c r="M327" t="inlineStr">
        <is>
          <t>Metal &amp; Articles of Metal</t>
        </is>
      </c>
      <c r="N327" t="n">
        <v>0</v>
      </c>
      <c r="O327" t="inlineStr">
        <is>
          <t>http://indiausatrade.mea.gov.in/api/public/image/stream?key=profile-logos%2F20260722T064109Z-718042-70d2e761-Screenshot%202026-07-22%20120937-cropped.png</t>
        </is>
      </c>
    </row>
    <row r="328">
      <c r="A328" t="inlineStr">
        <is>
          <t>58eea078-3f3b-40f5-a0d2-3ddd6a4ab772</t>
        </is>
      </c>
      <c r="B328" t="inlineStr">
        <is>
          <t>GILCO INDIA PRIVATE LIMITED</t>
        </is>
      </c>
      <c r="C328" t="inlineStr">
        <is>
          <t>Gilco was founded in 1978 with a vision to emerge a global as supplier of metal based fabricator of a wide range of products. The company's commitment to the highest standards of quality, and its ability to innovate, over three decades, has seen it flourish to become the leader in manufacturing with business lines that focus on:
• Customized Design, Manufacture and Export of Airport Passenger Baggage Trolleys, Airport Terminal Chairs for the aviation sector.
• Customized Design, Manufacture and Export of Scaﬀolding &amp; Chain Harrow.
• Design, Manufacture and Export of other fabricated items like Tractor Accessories/Parts. Headquartered in Chandigarh, India, the company's manufacturing facilities in kurali/ropar , Punjab, support the requirements of customers in Spain, Italy, Canada, United States, India, the Middle E. and Asia.
company's unique commitment to innovation and, supported by traditional values has provided the framework for achieving market leadership in all its areas. Gilco continues to progress with customers through sustainable strategies for true customer satisfaction which will ensure successfully leverages opportunities and demands of a truly global economy.</t>
        </is>
      </c>
      <c r="D328" t="inlineStr">
        <is>
          <t>AAJCG2599Q</t>
        </is>
      </c>
      <c r="E328" t="inlineStr">
        <is>
          <t>Both goods and services</t>
        </is>
      </c>
      <c r="F328" t="n">
        <v>2021</v>
      </c>
      <c r="G328" t="inlineStr">
        <is>
          <t>Mohali</t>
        </is>
      </c>
      <c r="H328" t="inlineStr">
        <is>
          <t>Punjab</t>
        </is>
      </c>
      <c r="I328" t="inlineStr">
        <is>
          <t>Mohali, Punjab, India</t>
        </is>
      </c>
      <c r="J328" t="n">
        <v>0</v>
      </c>
      <c r="K328" t="n">
        <v>1</v>
      </c>
      <c r="L328" t="n">
        <v>1</v>
      </c>
      <c r="M328" t="inlineStr">
        <is>
          <t>Engineering Products</t>
        </is>
      </c>
      <c r="N328" t="n">
        <v>0</v>
      </c>
      <c r="O328" t="inlineStr">
        <is>
          <t>http://indiausatrade.mea.gov.in/api/public/image/stream?key=profile-logos%2F20260529T045110Z-342921-f1dd8f73-48505-cropped.png</t>
        </is>
      </c>
    </row>
    <row r="329">
      <c r="A329" t="inlineStr">
        <is>
          <t>0c37a4e8-74ce-4bbb-890f-976f4aa33a36</t>
        </is>
      </c>
      <c r="B329" t="inlineStr">
        <is>
          <t>VIR-JA EXIM INTERNATIONAL LLP</t>
        </is>
      </c>
      <c r="D329" t="inlineStr">
        <is>
          <t>AAVFV0088N</t>
        </is>
      </c>
      <c r="E329" t="inlineStr">
        <is>
          <t>Both goods and services</t>
        </is>
      </c>
      <c r="F329" t="n">
        <v>2000</v>
      </c>
      <c r="G329" t="inlineStr">
        <is>
          <t>Ahmadabad</t>
        </is>
      </c>
      <c r="H329" t="inlineStr">
        <is>
          <t>Gujarat</t>
        </is>
      </c>
      <c r="I329" t="inlineStr">
        <is>
          <t>Ahmadabad, Gujarat, India</t>
        </is>
      </c>
      <c r="J329" t="n">
        <v>0</v>
      </c>
      <c r="K329" t="n">
        <v>4</v>
      </c>
      <c r="L329" t="n">
        <v>0</v>
      </c>
      <c r="M329" t="inlineStr">
        <is>
          <t>Construction and Related Engineering Services</t>
        </is>
      </c>
      <c r="N329" t="n">
        <v>0</v>
      </c>
    </row>
    <row r="330">
      <c r="A330" t="inlineStr">
        <is>
          <t>5c098a8d-8a02-48be-af33-fa293a86c613</t>
        </is>
      </c>
      <c r="B330" t="inlineStr">
        <is>
          <t>VIBHOR EXIM PRIVATE LIMITED</t>
        </is>
      </c>
      <c r="C330" t="inlineStr">
        <is>
          <t>Vibhor Exim Pvt Ltd is a company dedicated to the production and export of high-quality pickles  and sauces, bringing the authentic taste of diverse cuisines to tables worldwide. Our commitment to excellence, innovation, and customer satisfaction has positioned us as a trusted name in the international  food industry.</t>
        </is>
      </c>
      <c r="D330" t="inlineStr">
        <is>
          <t>AAICV3248A</t>
        </is>
      </c>
      <c r="E330" t="inlineStr">
        <is>
          <t>Goods</t>
        </is>
      </c>
      <c r="F330" t="n">
        <v>2021</v>
      </c>
      <c r="G330" t="inlineStr">
        <is>
          <t>West Delhi</t>
        </is>
      </c>
      <c r="H330" t="inlineStr">
        <is>
          <t>Delhi</t>
        </is>
      </c>
      <c r="I330" t="inlineStr">
        <is>
          <t>West Delhi, Delhi, India</t>
        </is>
      </c>
      <c r="J330" t="n">
        <v>0</v>
      </c>
      <c r="K330" t="n">
        <v>1</v>
      </c>
      <c r="L330" t="n">
        <v>0</v>
      </c>
      <c r="M330" t="inlineStr">
        <is>
          <t>Food Products</t>
        </is>
      </c>
      <c r="N330" t="n">
        <v>0</v>
      </c>
      <c r="O330" t="inlineStr">
        <is>
          <t>http://indiausatrade.mea.gov.in/api/public/image/stream?key=profile-logos%2F20260611T050946Z-993656-0a8f9c00-logo-01-01-cropped.png</t>
        </is>
      </c>
    </row>
    <row r="331">
      <c r="A331" t="inlineStr">
        <is>
          <t>420a68b0-1d16-49d4-856a-dee32ecced1f</t>
        </is>
      </c>
      <c r="B331" t="inlineStr">
        <is>
          <t>Spectilla Exports</t>
        </is>
      </c>
      <c r="C331" t="inlineStr">
        <is>
          <t>Welcome to Spectilla Exports, a trusted manufacturer and exporter based in Morbi, Gujarat, India – proudly known as the Ceramic Hub of India.
Serving global buyers with high-quality porcelain wash basins and precision tile cutting &amp; fabrication solutions.
We specialize in the manufacturing of premium-quality porcelain wash basins and pedestals, combining modern designs, superior finishes, and exceptional durability to meet the demands of residential, commercial, hospitality, and architectural projects worldwide.
Alongside our basin manufacturing expertise, we offer professional tile cutting and fabrication services designed to deliver precision, quality, and efficiency for a wide range of applications. Our capabilities include 45° miter cutting, 90° straight cutting, bullnose finishing, custom tile cutting, edge finishing and project-specific fabrication solutions. We work with various tile thicknesses, including 9 mm, 12 mm, 16 mm, 20 mm, and 30 mm, ensuring accurate processing and premium workmanship that meets international quality standards.
While our primary focus remains porcelain wash basins and tile cutting &amp; fabrication services, we also support international buyers with selected ceramic tile and sanitaryware export solutions, providing added convenience through a single reliable sourcing partner.
Backed by skilled craftsmanship, advanced production capabilities, competitive pricing, and timely delivery, Spectilla Exports is committed to serving customers across global markets with reliable products and professional service.
At Spectilla Exports, we are committed to delivering products and services that reflect quality, precision, and long-term value. We believe successful business relationships are built on trust, consistency, and customer satisfaction.</t>
        </is>
      </c>
      <c r="D331" t="inlineStr">
        <is>
          <t>DYUPR5744D</t>
        </is>
      </c>
      <c r="E331" t="inlineStr">
        <is>
          <t>Both goods and services</t>
        </is>
      </c>
      <c r="F331" t="n">
        <v>2024</v>
      </c>
      <c r="G331" t="inlineStr">
        <is>
          <t>Morbi</t>
        </is>
      </c>
      <c r="H331" t="inlineStr">
        <is>
          <t>Gujarat</t>
        </is>
      </c>
      <c r="I331" t="inlineStr">
        <is>
          <t>Morbi, Gujarat, India</t>
        </is>
      </c>
      <c r="J331" t="n">
        <v>0</v>
      </c>
      <c r="K331" t="n">
        <v>1</v>
      </c>
      <c r="L331" t="n">
        <v>1</v>
      </c>
      <c r="M331" t="inlineStr">
        <is>
          <t>Stone, Ceramic, Glassware, etc.</t>
        </is>
      </c>
      <c r="N331" t="n">
        <v>0</v>
      </c>
      <c r="O331" t="inlineStr">
        <is>
          <t>http://indiausatrade.mea.gov.in/api/public/image/stream?key=profile-logos%2F20260723T055250Z-331787-c48dbd90-Spectilla_Exports-logo-cropped.png</t>
        </is>
      </c>
    </row>
    <row r="332">
      <c r="A332" t="inlineStr">
        <is>
          <t>5f740d9d-37cb-4bc6-9253-d3fc6b883de4</t>
        </is>
      </c>
      <c r="B332" t="inlineStr">
        <is>
          <t>HAVELLS INDIA LIMITED</t>
        </is>
      </c>
      <c r="D332" t="inlineStr">
        <is>
          <t>0588160385</t>
        </is>
      </c>
      <c r="E332" t="inlineStr">
        <is>
          <t>Goods</t>
        </is>
      </c>
      <c r="F332" t="n">
        <v>1983</v>
      </c>
      <c r="G332" t="inlineStr">
        <is>
          <t>Delhi</t>
        </is>
      </c>
      <c r="H332" t="inlineStr">
        <is>
          <t>Delhi</t>
        </is>
      </c>
      <c r="I332" t="inlineStr">
        <is>
          <t>Delhi, Delhi, India</t>
        </is>
      </c>
      <c r="J332" t="n">
        <v>0</v>
      </c>
      <c r="K332" t="n">
        <v>0</v>
      </c>
      <c r="L332" t="n">
        <v>0</v>
      </c>
      <c r="M332" t="inlineStr">
        <is>
          <t>Electronic Products</t>
        </is>
      </c>
      <c r="N332" t="n">
        <v>0</v>
      </c>
    </row>
    <row r="333">
      <c r="A333" t="inlineStr">
        <is>
          <t>b7f2eb21-68a8-4f38-8810-2fe9748df8d7</t>
        </is>
      </c>
      <c r="B333" t="inlineStr">
        <is>
          <t>TECHNO VISION TOOLS</t>
        </is>
      </c>
      <c r="D333" t="inlineStr">
        <is>
          <t>0702015881</t>
        </is>
      </c>
      <c r="E333" t="inlineStr">
        <is>
          <t>Goods</t>
        </is>
      </c>
      <c r="F333" t="n">
        <v>1999</v>
      </c>
      <c r="G333" t="inlineStr">
        <is>
          <t>Bengaluru Urban</t>
        </is>
      </c>
      <c r="H333" t="inlineStr">
        <is>
          <t>Karnataka</t>
        </is>
      </c>
      <c r="I333" t="inlineStr">
        <is>
          <t>Bengaluru Urban, Karnataka, India</t>
        </is>
      </c>
      <c r="J333" t="n">
        <v>0</v>
      </c>
      <c r="K333" t="n">
        <v>0</v>
      </c>
      <c r="L333" t="n">
        <v>0</v>
      </c>
      <c r="M333" t="inlineStr">
        <is>
          <t>Engineering Products</t>
        </is>
      </c>
      <c r="N333" t="n">
        <v>0</v>
      </c>
    </row>
    <row r="334">
      <c r="A334" t="inlineStr">
        <is>
          <t>a6b7b264-f4b2-467b-9124-5bee84f9be6a</t>
        </is>
      </c>
      <c r="B334" t="inlineStr">
        <is>
          <t>ANUJ CREATIONS</t>
        </is>
      </c>
      <c r="C334" t="inlineStr">
        <is>
          <t xml:space="preserve">Anuj Creations is a lifestyle design and production house specializing in premium textile and garment manufacturing solutions. Backed by over 40 years of industry expertise, we combine deep knowledge of fabrics, craftsmanship, and production to deliver high-quality products tailored to global fashion and lifestyle brands.
Operating from our fully integrated in-house manufacturing unit located in Mansarovar Industrial Area, Jaipur, Rajasthan, India, we work closely with creative communities and skilled artisans across the country to provide reliable and innovative design-to-production services.
We specialize in natural and sustainable fabrics including cotton, silk, cotton-silk blends, bamboo, and rayon. Our core expertise lies in traditional and contemporary textile techniques such as hand block printing, screen printing, hand embroidery, tie-dye, and marbling—crafts that define the unique identity and heritage of our company.
At Anuj Creations, we are committed to quality, craftsmanship, ethical production, and creating timeless products that blend tradition with modern design sensibilities.
</t>
        </is>
      </c>
      <c r="D334" t="inlineStr">
        <is>
          <t>1316923614</t>
        </is>
      </c>
      <c r="E334" t="inlineStr">
        <is>
          <t>Goods</t>
        </is>
      </c>
      <c r="F334" t="n">
        <v>2016</v>
      </c>
      <c r="G334" t="inlineStr">
        <is>
          <t>Jaipur</t>
        </is>
      </c>
      <c r="H334" t="inlineStr">
        <is>
          <t>Rajasthan</t>
        </is>
      </c>
      <c r="I334" t="inlineStr">
        <is>
          <t>Jaipur, Rajasthan, India</t>
        </is>
      </c>
      <c r="J334" t="n">
        <v>0</v>
      </c>
      <c r="K334" t="n">
        <v>9</v>
      </c>
      <c r="L334" t="n">
        <v>0</v>
      </c>
      <c r="M334" t="inlineStr">
        <is>
          <t>Textile &amp; Apparel Products</t>
        </is>
      </c>
      <c r="N334" t="n">
        <v>0</v>
      </c>
    </row>
    <row r="335">
      <c r="A335" t="inlineStr">
        <is>
          <t>7fc3bb86-b6d7-4d12-b1c3-9fba58a72a44</t>
        </is>
      </c>
      <c r="B335" t="inlineStr">
        <is>
          <t>LIORA VENTURES</t>
        </is>
      </c>
      <c r="C335" t="inlineStr">
        <is>
          <t>“Liora Ventures is an India-based export company specializing in the sourcing and export of high-quality agricultural and food products. We focus on delivering premium products such as turmeric, spices, fresh fruits, and other agro commodities to international markets with reliable quality, competitive pricing, and timely delivery.”</t>
        </is>
      </c>
      <c r="D335" t="inlineStr">
        <is>
          <t>AANFL0586F</t>
        </is>
      </c>
      <c r="E335" t="inlineStr">
        <is>
          <t>Goods</t>
        </is>
      </c>
      <c r="F335" t="n">
        <v>2026</v>
      </c>
      <c r="G335" t="inlineStr">
        <is>
          <t>Mysuru</t>
        </is>
      </c>
      <c r="H335" t="inlineStr">
        <is>
          <t>Karnataka</t>
        </is>
      </c>
      <c r="I335" t="inlineStr">
        <is>
          <t>Mysuru, Karnataka, India</t>
        </is>
      </c>
      <c r="J335" t="n">
        <v>0</v>
      </c>
      <c r="K335" t="n">
        <v>2</v>
      </c>
      <c r="L335" t="n">
        <v>0</v>
      </c>
      <c r="M335" t="inlineStr">
        <is>
          <t>Agricultural or Allied Products</t>
        </is>
      </c>
      <c r="N335" t="n">
        <v>0</v>
      </c>
      <c r="O335" t="inlineStr">
        <is>
          <t>http://indiausatrade.mea.gov.in/api/public/image/stream?key=profile-logos%2F20260514T072221Z-421291-f97978e3-IMG-20260514-WA0000-cropped.png</t>
        </is>
      </c>
    </row>
    <row r="336">
      <c r="A336" t="inlineStr">
        <is>
          <t>45ed66a5-f955-4d16-bc54-a59ca0a64ffb</t>
        </is>
      </c>
      <c r="B336" t="inlineStr">
        <is>
          <t>Shivay Enterprises</t>
        </is>
      </c>
      <c r="C336" t="inlineStr">
        <is>
          <t>We manufacture Custom Made All Weather TPE Car Floor Mats and Boot Mats in Delhi,India. We have state of the Art Manufacturing Facility for designing and producing premium quality car mats.</t>
        </is>
      </c>
      <c r="D336" t="inlineStr">
        <is>
          <t>BVEPG4894E</t>
        </is>
      </c>
      <c r="E336" t="inlineStr">
        <is>
          <t>Goods</t>
        </is>
      </c>
      <c r="F336" t="n">
        <v>2017</v>
      </c>
      <c r="G336" t="inlineStr">
        <is>
          <t>North West Delhi</t>
        </is>
      </c>
      <c r="H336" t="inlineStr">
        <is>
          <t>Delhi</t>
        </is>
      </c>
      <c r="I336" t="inlineStr">
        <is>
          <t>North West Delhi, Delhi, India</t>
        </is>
      </c>
      <c r="J336" t="n">
        <v>0</v>
      </c>
      <c r="K336" t="n">
        <v>0</v>
      </c>
      <c r="L336" t="n">
        <v>0</v>
      </c>
      <c r="M336" t="inlineStr">
        <is>
          <t>Automobiles, Aircrafts and Other Transport Equipment</t>
        </is>
      </c>
      <c r="N336" t="n">
        <v>0</v>
      </c>
      <c r="O336" t="inlineStr">
        <is>
          <t>http://indiausatrade.mea.gov.in/api/public/image/stream?key=profile-logos%2F20260514T113748Z-715167-f76504e6-hyoko%20vlack-cropped.png</t>
        </is>
      </c>
    </row>
    <row r="337">
      <c r="A337" t="inlineStr">
        <is>
          <t>ebf6cae0-822f-4af6-9926-23019c988603</t>
        </is>
      </c>
      <c r="B337" t="inlineStr">
        <is>
          <t>J APPARELS</t>
        </is>
      </c>
      <c r="C337" t="inlineStr">
        <is>
          <t>J Apparels is a Mumbai-based B2B apparel contract manufacturing and export partner, working with a network of audited and compliant production units across India.
We manage the complete production lifecycle from fabric sourcing and sampling to bulk manufacturing, quality control, and export documentation - ensuring reliability, transparency, and on-time delivery for global brands and private labels.
📩 B2B Enquiries: jinesh@thejapparels.com</t>
        </is>
      </c>
      <c r="D337" t="inlineStr">
        <is>
          <t>GWHPS4290D</t>
        </is>
      </c>
      <c r="E337" t="inlineStr">
        <is>
          <t>Goods</t>
        </is>
      </c>
      <c r="F337" t="n">
        <v>2025</v>
      </c>
      <c r="G337" t="inlineStr">
        <is>
          <t>Mumbai</t>
        </is>
      </c>
      <c r="H337" t="inlineStr">
        <is>
          <t>Maharashtra</t>
        </is>
      </c>
      <c r="I337" t="inlineStr">
        <is>
          <t>Mumbai, Maharashtra, India</t>
        </is>
      </c>
      <c r="J337" t="n">
        <v>0</v>
      </c>
      <c r="K337" t="n">
        <v>5</v>
      </c>
      <c r="L337" t="n">
        <v>0</v>
      </c>
      <c r="M337" t="inlineStr">
        <is>
          <t>Textile &amp; Apparel Products</t>
        </is>
      </c>
      <c r="N337" t="n">
        <v>0</v>
      </c>
      <c r="O337" t="inlineStr">
        <is>
          <t>http://indiausatrade.mea.gov.in/api/public/image/stream?key=profile-logos%2F20260611T131456Z-349652-58d7d083-1000207054.jpg-cropped.png</t>
        </is>
      </c>
    </row>
    <row r="338">
      <c r="A338" t="inlineStr">
        <is>
          <t>ffd2d540-4b71-47d2-8651-bce8d943a04e</t>
        </is>
      </c>
      <c r="B338" t="inlineStr">
        <is>
          <t>Mattino Global</t>
        </is>
      </c>
      <c r="C338" t="inlineStr">
        <is>
          <t>Manufacturer and exporter of Indian origin coffee. Our products include Instant coffee, Roasted coffee beans, Roast and Ground coffee, Indian Specialty Coffee and Instant Flavoured Coffee</t>
        </is>
      </c>
      <c r="D338" t="inlineStr">
        <is>
          <t>BOTPP6557F</t>
        </is>
      </c>
      <c r="E338" t="inlineStr">
        <is>
          <t>Goods</t>
        </is>
      </c>
      <c r="F338" t="n">
        <v>2019</v>
      </c>
      <c r="G338" t="inlineStr">
        <is>
          <t>Mumbai</t>
        </is>
      </c>
      <c r="H338" t="inlineStr">
        <is>
          <t>Maharashtra</t>
        </is>
      </c>
      <c r="I338" t="inlineStr">
        <is>
          <t>Mumbai, Maharashtra, India</t>
        </is>
      </c>
      <c r="J338" t="n">
        <v>0</v>
      </c>
      <c r="K338" t="n">
        <v>7</v>
      </c>
      <c r="L338" t="n">
        <v>0</v>
      </c>
      <c r="M338" t="inlineStr">
        <is>
          <t>Food Products</t>
        </is>
      </c>
      <c r="N338" t="n">
        <v>0</v>
      </c>
      <c r="O338" t="inlineStr">
        <is>
          <t>http://indiausatrade.mea.gov.in/api/public/image/stream?key=profile-logos%2F20260511T112825Z-842894-85318fa5-1000121573-cropped.png</t>
        </is>
      </c>
    </row>
    <row r="339">
      <c r="A339" t="inlineStr">
        <is>
          <t>33a9debf-1e06-4f4e-8f33-12658b8e5a26</t>
        </is>
      </c>
      <c r="B339" t="inlineStr">
        <is>
          <t>TRIO TREND EXPORTS PRIVATE LIMITED</t>
        </is>
      </c>
      <c r="C339" t="inlineStr">
        <is>
          <t>- Trio Group is one of India’s leading leather goods manufacturer and exporter
- The Group manufactures a wide range of premium fashion leather and non leather products
- Preferred partners of some of the best internationally acclaimed fashion brands
- The group is well equipped with several state of the art facilities a highly skilled workforce
- Providing the finest of craftsmanship and quality</t>
        </is>
      </c>
      <c r="D339" t="inlineStr">
        <is>
          <t>0210026049</t>
        </is>
      </c>
      <c r="E339" t="inlineStr">
        <is>
          <t>Goods</t>
        </is>
      </c>
      <c r="F339" t="n">
        <v>2007</v>
      </c>
      <c r="G339" t="inlineStr">
        <is>
          <t>Kolkata</t>
        </is>
      </c>
      <c r="H339" t="inlineStr">
        <is>
          <t>West Bengal</t>
        </is>
      </c>
      <c r="I339" t="inlineStr">
        <is>
          <t>Kolkata, West Bengal, India</t>
        </is>
      </c>
      <c r="J339" t="n">
        <v>0</v>
      </c>
      <c r="K339" t="n">
        <v>10</v>
      </c>
      <c r="L339" t="n">
        <v>0</v>
      </c>
      <c r="M339" t="inlineStr">
        <is>
          <t>Leather Products</t>
        </is>
      </c>
      <c r="N339" t="n">
        <v>0</v>
      </c>
      <c r="O339" t="inlineStr">
        <is>
          <t>http://indiausatrade.mea.gov.in/api/public/image/stream?key=profile-logos%2F20260707T052051Z-286289-1faa0943-Untitled-2(1)-cropped.png</t>
        </is>
      </c>
    </row>
    <row r="340">
      <c r="A340" t="inlineStr">
        <is>
          <t>4f7d4205-3c1e-4155-84ee-75895bfb4368</t>
        </is>
      </c>
      <c r="B340" t="inlineStr">
        <is>
          <t>B N TRADING Co</t>
        </is>
      </c>
      <c r="C340" t="inlineStr">
        <is>
          <t>We are engaged in groundnut (peanut) trading from APMC Market, North Gujarat, India. With strong expertise in sourcing all grades of groundnuts directly from farmers, we have excellent knowledge in identifying quality produce. From farming to trading and now exporting, we have come a long way, gaining valuable experience at every step.</t>
        </is>
      </c>
      <c r="D340" t="inlineStr">
        <is>
          <t>ACXPP1858Q</t>
        </is>
      </c>
      <c r="E340" t="inlineStr">
        <is>
          <t>Goods</t>
        </is>
      </c>
      <c r="F340" t="n">
        <v>2019</v>
      </c>
      <c r="G340" t="inlineStr">
        <is>
          <t>Banas Kantha</t>
        </is>
      </c>
      <c r="H340" t="inlineStr">
        <is>
          <t>Gujarat</t>
        </is>
      </c>
      <c r="I340" t="inlineStr">
        <is>
          <t>Banas Kantha, Gujarat, India</t>
        </is>
      </c>
      <c r="J340" t="n">
        <v>0</v>
      </c>
      <c r="K340" t="n">
        <v>1</v>
      </c>
      <c r="L340" t="n">
        <v>1</v>
      </c>
      <c r="M340" t="inlineStr">
        <is>
          <t>Agricultural or Allied Products</t>
        </is>
      </c>
      <c r="N340" t="n">
        <v>0</v>
      </c>
      <c r="O340" t="inlineStr">
        <is>
          <t>http://indiausatrade.mea.gov.in/api/public/image/stream?key=profile-logos%2F428632724-bn-trading-white.jpg</t>
        </is>
      </c>
    </row>
    <row r="341">
      <c r="A341" t="inlineStr">
        <is>
          <t>91c1355a-9758-4aa9-a301-21a42c3e1c42</t>
        </is>
      </c>
      <c r="B341" t="inlineStr">
        <is>
          <t>SAMYAK INFOTECH PRIVATE LIMITED</t>
        </is>
      </c>
      <c r="C341" t="inlineStr">
        <is>
          <t>Samyak Infotech is a leading IT company with a proven track record for 25+ years of collaborating with Fortune 500 companies, large corporations, and innovative startups to create scalable and high-performing software solutions. We adhere to the best coding practices and design standards, ensuring that every project meets the highest quality benchmarks. Samyak Infotech is ISO 9001:2015 certified and a Microsoft Silver Partner.  
Our diverse range of offerings includes Enterprise Software Development, Custom Software Development for Fortune 500 companies and government organization as well as specialized IT products such as Logistics ERP, Route Optimization, Agent Tracker, Workflow Automation Tool, AI-based Invoice Extraction, and IIoT-based Remote Monitoring System.  
Comprehensive Software Development Services  
At Samyak, we provide end-to-end services for software development, ensuring that each phase of your project is handled with expertise and precision. Our services include:  
•	Project Management  
•	Software Design &amp; Development  
•	Web and Mobile Application Development  
•	AI / ML   
•	Data Analytics and Visualization  
•	Quality Assurance  
•	Business Analysis  
•	UI/UX Services  
By offering these services under one roof, we streamline the development process and ensure seamless coordination throughout the project lifecycle.  
A Global Team Delivering Local Excellence  
Our team works on diverse projects from across the globe, acting as your trusted tech partner. We take on the responsibility of transforming ideas into reality while maintaining the highest quality standards. With a strong focus on excellence, we have successfully delivered numerous projects, ensuring they meet both technical and business objectives.  
Commitment to Quality  
At Samyak Infotech, we believe quality is the cornerstone of every project. This commitment has been embedded in our workflow across all projects and has played a pivotal role in the success of large-scale software solutions. Our dedication to quality is not just a principle, but a practice that drives the successful development of mission-critical systems.</t>
        </is>
      </c>
      <c r="D341" t="inlineStr">
        <is>
          <t>5198001872</t>
        </is>
      </c>
      <c r="E341" t="inlineStr">
        <is>
          <t>Services</t>
        </is>
      </c>
      <c r="F341" t="n">
        <v>1998</v>
      </c>
      <c r="G341" t="inlineStr">
        <is>
          <t>Ahmadabad</t>
        </is>
      </c>
      <c r="H341" t="inlineStr">
        <is>
          <t>Gujarat</t>
        </is>
      </c>
      <c r="I341" t="inlineStr">
        <is>
          <t>Ahmadabad, Gujarat, India</t>
        </is>
      </c>
      <c r="J341" t="n">
        <v>0</v>
      </c>
      <c r="K341" t="n">
        <v>7</v>
      </c>
      <c r="L341" t="n">
        <v>0</v>
      </c>
      <c r="M341" t="inlineStr">
        <is>
          <t>Information Technology (IT &amp; ITES) Services</t>
        </is>
      </c>
      <c r="N341" t="n">
        <v>0</v>
      </c>
      <c r="O341" t="inlineStr">
        <is>
          <t>http://indiausatrade.mea.gov.in/api/public/image/stream?key=profile-logos%2F20260508T085235Z-354914-5b32b1fb-2500-Samyak%20Logo-cropped.png</t>
        </is>
      </c>
    </row>
    <row r="342">
      <c r="A342" t="inlineStr">
        <is>
          <t>4467e968-ebf3-4d58-bc0b-7efe449b649c</t>
        </is>
      </c>
      <c r="B342" t="inlineStr">
        <is>
          <t>VANUVEDIC LLP</t>
        </is>
      </c>
      <c r="C342" t="inlineStr">
        <is>
          <t>1. Company Introduction
•	Company Name: Vanuvedic LLP
•	Website: www.vanuvedic.com
•	We are a professionally managed organization specializing in Ayurvedic and Herbal products, with a strong focus on quality, authenticity, and global reach.
________________________________________
2. Product / Health Category of Interest
•	Herbal Finished Goods – Ready-to-market herbal formulations and wellness products
•	Herbal Cosmetics – Natural, plant-based personal care and beauty products
•	Our product range is developed in alignment with Ayurvedic principles while meeting modern consumer and regulatory standards.
•	(Product catalogue available upon request / attached for reference)
________________________________________
3. Industry &amp; Business Type
•	We operate in the Ayurvedic &amp; Herbal Industry, with a clear preference for pure herbal, plant-based products
•	Business Focus: Manufacturing, Product Development &amp; Export
•	We cater to both domestic and international markets, with an export-oriented approach
________________________________________
4. Experience &amp; Expertise
•	15+ Years of Industry Experience across the Ayurvedic and Herbal sector
•	Core areas of expertise include: 
o	✅ Production Management – End-to-end manufacturing operations
o	✅ Product Development – Formulation and innovation of herbal products
o	✅ Quality Control (QC) – Ensuring product consistency and purity
o	✅ Quality Assurance (QA) – Regulatory compliance and standard adherence
o	✅ Marketing Coordination – Bridging product development with market strategy
________________________________________
5. Our Proposition
•	We bring a rare combination of deep technical knowledge and market understanding to every partnership</t>
        </is>
      </c>
      <c r="D342" t="inlineStr">
        <is>
          <t>ABBFV2459A</t>
        </is>
      </c>
      <c r="E342" t="inlineStr">
        <is>
          <t>Services</t>
        </is>
      </c>
      <c r="F342" t="n">
        <v>2025</v>
      </c>
      <c r="G342" t="inlineStr">
        <is>
          <t>Pune</t>
        </is>
      </c>
      <c r="H342" t="inlineStr">
        <is>
          <t>Maharashtra</t>
        </is>
      </c>
      <c r="I342" t="inlineStr">
        <is>
          <t>Pune, Maharashtra, India</t>
        </is>
      </c>
      <c r="J342" t="n">
        <v>0</v>
      </c>
      <c r="K342" t="n">
        <v>0</v>
      </c>
      <c r="L342" t="n">
        <v>0</v>
      </c>
      <c r="M342" t="inlineStr">
        <is>
          <t>General Trading</t>
        </is>
      </c>
      <c r="N342" t="n">
        <v>0</v>
      </c>
      <c r="O342" t="inlineStr">
        <is>
          <t>http://indiausatrade.mea.gov.in/api/public/image/stream?key=profile-logos%2F20260719T105313Z-983480-f33c3c4c-Vanuvedic%20LLP%20logo-cropped.png</t>
        </is>
      </c>
    </row>
    <row r="343">
      <c r="A343" t="inlineStr">
        <is>
          <t>f8ce4970-a44b-4ab7-b482-d65ab7e869ee</t>
        </is>
      </c>
      <c r="B343" t="inlineStr">
        <is>
          <t>AGRIAMPS LLP</t>
        </is>
      </c>
      <c r="C343" t="inlineStr">
        <is>
          <t>AgriAmps® Group is an India-based manufacturer, exporter, and global sourcing partner specializing in premium agricultural commodities, food products, animal feed, and sustainable lifestyle products.
We supply a wide range of products including rice, millets, grains, pulses, cereals, spices, oilseeds, Fresh &amp; Dehydrated fruits and vegetables, fresh produce, cattle feed, alfalfa hay, corn silage, cotton garments, khadi products, hotel linen, honey, bamboo handicrafts, and wooden toys.
Our mission is to connect Indian producers with international buyers by delivering consistent quality, competitive pricing, reliable logistics, and customized export solutions. We work closely with importers, wholesalers, distributors, retailers, food processors, and private-label brands across global markets.
AgriAmps® is committed to building long-term business partnerships through transparency, innovation, and customer-focused service while promoting sustainable and value-added products from India.
Website: www.agriamps.com   Catalogue: https://catalogdekho.site/c/AgriAmps
Email: contact@agriamps.com
WhatsApp: +91 87794 05866</t>
        </is>
      </c>
      <c r="D343" t="inlineStr">
        <is>
          <t>ABXFA6026E</t>
        </is>
      </c>
      <c r="E343" t="inlineStr">
        <is>
          <t>Both goods and services</t>
        </is>
      </c>
      <c r="F343" t="n">
        <v>2022</v>
      </c>
      <c r="G343" t="inlineStr">
        <is>
          <t>Thane</t>
        </is>
      </c>
      <c r="H343" t="inlineStr">
        <is>
          <t>Maharashtra</t>
        </is>
      </c>
      <c r="I343" t="inlineStr">
        <is>
          <t>Thane, Maharashtra, India</t>
        </is>
      </c>
      <c r="J343" t="n">
        <v>0</v>
      </c>
      <c r="K343" t="n">
        <v>9</v>
      </c>
      <c r="L343" t="n">
        <v>0</v>
      </c>
      <c r="M343" t="inlineStr">
        <is>
          <t>Agricultural or Allied Products</t>
        </is>
      </c>
      <c r="N343" t="n">
        <v>0</v>
      </c>
      <c r="O343" t="inlineStr">
        <is>
          <t>http://indiausatrade.mea.gov.in/api/public/image/stream?key=profile-logos%2F20260714T081255Z-424020-fc79e2d1-logo%20Final-cropped.png</t>
        </is>
      </c>
    </row>
    <row r="344">
      <c r="A344" t="inlineStr">
        <is>
          <t>f4bac29b-a584-4995-a952-ef1628a2dc01</t>
        </is>
      </c>
      <c r="B344" t="inlineStr">
        <is>
          <t>SRMS VENTURES PRIVATE LIMITED</t>
        </is>
      </c>
      <c r="C344" t="inlineStr">
        <is>
          <t>SRMS Ventures Private Limited is an India-based exporter, supplier and private-label sourcing company offering Indian spices, agricultural products and selected consumer goods to domestic and international buyers.
Our core export range includes turmeric finger, turmeric powder, whole spices, ground spices and buyer-specified agricultural products. We support bulk supply, food-service packaging, neutral packaging and private-label requirements based on confirmed specifications and order quantities.
The company holds an Import Export Code, FSSAI licence, Spices Board registration and APEDA registration. We work with verified suppliers and processing partners to support product sourcing, packaging, quality documentation, inspection coordination and export shipment execution.
We serve importers, distributors, wholesalers, food processors, retailers and institutional buyers across India, the Middle East, Africa, the United States and other international markets. Product specifications, certificates, testing requirements, packing options and commercial terms are confirmed separately for each order.</t>
        </is>
      </c>
      <c r="D344" t="inlineStr">
        <is>
          <t>ABOCS4972R</t>
        </is>
      </c>
      <c r="E344" t="inlineStr">
        <is>
          <t>Both goods and services</t>
        </is>
      </c>
      <c r="F344" t="n">
        <v>2024</v>
      </c>
      <c r="G344" t="inlineStr">
        <is>
          <t>Thiruvallur</t>
        </is>
      </c>
      <c r="H344" t="inlineStr">
        <is>
          <t>Tamil Nadu</t>
        </is>
      </c>
      <c r="I344" t="inlineStr">
        <is>
          <t>Thiruvallur, Tamil Nadu, India</t>
        </is>
      </c>
      <c r="J344" t="n">
        <v>0</v>
      </c>
      <c r="K344" t="n">
        <v>1</v>
      </c>
      <c r="L344" t="n">
        <v>1</v>
      </c>
      <c r="M344" t="inlineStr">
        <is>
          <t>Agricultural or Allied Products</t>
        </is>
      </c>
      <c r="N344" t="n">
        <v>0</v>
      </c>
      <c r="O344" t="inlineStr">
        <is>
          <t>http://indiausatrade.mea.gov.in/api/public/image/stream?key=profile-logos%2F20260520T044740Z-913874-aeeb0131-ONLY-LOGO-1200-X-1200-TRANSPARENT-cropped.png</t>
        </is>
      </c>
    </row>
    <row r="345">
      <c r="A345" t="inlineStr">
        <is>
          <t>c89bc08c-9ecd-419c-b10e-8b5868b40ad9</t>
        </is>
      </c>
      <c r="B345" t="inlineStr">
        <is>
          <t>DRASHTI IMPEX INDIA LLP</t>
        </is>
      </c>
      <c r="D345" t="inlineStr">
        <is>
          <t>0312066007</t>
        </is>
      </c>
      <c r="E345" t="inlineStr">
        <is>
          <t>Goods</t>
        </is>
      </c>
      <c r="F345" t="n">
        <v>1996</v>
      </c>
      <c r="G345" t="inlineStr">
        <is>
          <t>Mumbai Suburban</t>
        </is>
      </c>
      <c r="H345" t="inlineStr">
        <is>
          <t>Maharashtra</t>
        </is>
      </c>
      <c r="I345" t="inlineStr">
        <is>
          <t>Mumbai Suburban, Maharashtra, India</t>
        </is>
      </c>
      <c r="J345" t="n">
        <v>0</v>
      </c>
      <c r="K345" t="n">
        <v>1</v>
      </c>
      <c r="L345" t="n">
        <v>0</v>
      </c>
      <c r="M345" t="inlineStr">
        <is>
          <t>Textile &amp; Apparel Products</t>
        </is>
      </c>
      <c r="N345" t="n">
        <v>0</v>
      </c>
    </row>
    <row r="346">
      <c r="A346" t="inlineStr">
        <is>
          <t>9fa5dc47-f873-417b-b280-b8a060d48a98</t>
        </is>
      </c>
      <c r="B346" t="inlineStr">
        <is>
          <t>SHREE VIJAYA GANESH JEWELS</t>
        </is>
      </c>
      <c r="C346" t="inlineStr">
        <is>
          <t>Shree Vijaya Ganesh Jewels is a leading India-based jewelry manufacturing company specializing in export-quality production. Recognized as a 2 Star Export House by the Government of India, we have built a strong reputation for reliability, precision, and excellence in international markets.
We collaborate with global brands, wholesalers, and retailers to deliver high-quality jewelry tailored to their specific requirements. Our diverse range includes gold, diamond, and silver jewelry, along with hip-hop and fully customized designs.
Our core capabilities include:
• Custom Jewelry Manufacturing
• CAD Design &amp;amp; Development
• Gold, Diamond &amp;amp; Silver Jewelry
• Private Label Production
With complete in-house manufacturing—from concept and design to final finishing—we ensure strict quality control, consistency, and timely delivery. Our commitment to craftsmanship, innovation, and client satisfaction makes us a trusted long-term partner for international buyers.</t>
        </is>
      </c>
      <c r="D346" t="inlineStr">
        <is>
          <t>5216929428</t>
        </is>
      </c>
      <c r="E346" t="inlineStr">
        <is>
          <t>Goods</t>
        </is>
      </c>
      <c r="F346" t="n">
        <v>2008</v>
      </c>
      <c r="G346" t="inlineStr">
        <is>
          <t>Surat</t>
        </is>
      </c>
      <c r="H346" t="inlineStr">
        <is>
          <t>Gujarat</t>
        </is>
      </c>
      <c r="I346" t="inlineStr">
        <is>
          <t>Surat, Gujarat, India</t>
        </is>
      </c>
      <c r="J346" t="n">
        <v>0</v>
      </c>
      <c r="K346" t="n">
        <v>1</v>
      </c>
      <c r="L346" t="n">
        <v>0</v>
      </c>
      <c r="M346" t="inlineStr">
        <is>
          <t>Gems and Jewellery Products</t>
        </is>
      </c>
      <c r="N346" t="n">
        <v>0</v>
      </c>
      <c r="O346" t="inlineStr">
        <is>
          <t>http://indiausatrade.mea.gov.in/api/public/image/stream?key=profile-logos%2F131832926-SVGJ.png</t>
        </is>
      </c>
    </row>
    <row r="347">
      <c r="A347" t="inlineStr">
        <is>
          <t>d48982bc-21b0-4c12-b4c7-ce4d9f311192</t>
        </is>
      </c>
      <c r="B347" t="inlineStr">
        <is>
          <t>JYOTI RUBBER INDUSTRIES</t>
        </is>
      </c>
      <c r="D347" t="inlineStr">
        <is>
          <t>0511053088</t>
        </is>
      </c>
      <c r="E347" t="inlineStr">
        <is>
          <t>Both goods and services</t>
        </is>
      </c>
      <c r="F347" t="n">
        <v>1992</v>
      </c>
      <c r="G347" t="inlineStr">
        <is>
          <t>Gurugram</t>
        </is>
      </c>
      <c r="H347" t="inlineStr">
        <is>
          <t>Haryana</t>
        </is>
      </c>
      <c r="I347" t="inlineStr">
        <is>
          <t>Gurugram, Haryana, India</t>
        </is>
      </c>
      <c r="J347" t="n">
        <v>0</v>
      </c>
      <c r="K347" t="n">
        <v>1</v>
      </c>
      <c r="L347" t="n">
        <v>0</v>
      </c>
      <c r="M347" t="inlineStr">
        <is>
          <t>Automobiles, Aircrafts and Other Transport Equipment</t>
        </is>
      </c>
      <c r="N347" t="n">
        <v>0</v>
      </c>
    </row>
    <row r="348">
      <c r="A348" t="inlineStr">
        <is>
          <t>e4c0bd29-f03a-4b69-bebc-2e8cc98ae454</t>
        </is>
      </c>
      <c r="B348" t="inlineStr">
        <is>
          <t>MIDAS SAFE INTERNATIONAL</t>
        </is>
      </c>
      <c r="D348" t="inlineStr">
        <is>
          <t>ACWPA7779G</t>
        </is>
      </c>
      <c r="E348" t="inlineStr">
        <is>
          <t>Goods</t>
        </is>
      </c>
      <c r="F348" t="n">
        <v>2018</v>
      </c>
      <c r="G348" t="inlineStr">
        <is>
          <t>Kanpur</t>
        </is>
      </c>
      <c r="H348" t="inlineStr">
        <is>
          <t>Uttar Pradesh</t>
        </is>
      </c>
      <c r="I348" t="inlineStr">
        <is>
          <t>Kanpur, Uttar Pradesh, India</t>
        </is>
      </c>
      <c r="J348" t="n">
        <v>0</v>
      </c>
      <c r="K348" t="n">
        <v>2</v>
      </c>
      <c r="L348" t="n">
        <v>0</v>
      </c>
      <c r="M348" t="inlineStr">
        <is>
          <t>Textile &amp; Apparel Products</t>
        </is>
      </c>
      <c r="N348" t="n">
        <v>0</v>
      </c>
    </row>
    <row r="349">
      <c r="A349" t="inlineStr">
        <is>
          <t>70bc8ef9-5320-49bb-99c1-74c0210af101</t>
        </is>
      </c>
      <c r="B349" t="inlineStr">
        <is>
          <t>MINDA CORPORATION LIMITED</t>
        </is>
      </c>
      <c r="C349" t="inlineStr">
        <is>
          <t>Spark Minda has been a significant player in the global automotive industry for over six decades. We are one of the prominent manufacturers of automotive components for the OEMs and Tier-I suppliers.
The US $1.7 Billion Market Cap, with a workforce of more than 18,000 employees, caters to the leading Passenger Vehicle, Commercial Vehicle, Motorcycle &amp;amp; Scooter, Off-road Vehicle &amp;amp; Tier 1 Manufacturers in India with presence in Indonesia, Vietnam, Europe, Japan and Uzbekistan.
We also serve the aftermarket segment in India through a strong dealer distributorship of about 650 dealers.
Our state-of-the-art R&amp;amp;D facility and partnerships with automotive industry pioneers provide us with a significant technological advantage.
Spark Minda embraces cutting-edge technologies through strategic alliances, technical and global business collaborations. These initiatives have empowered Spark Minda with innovative product design and technology, meeting rigorous international quality standards.
For the technological edge, we have a dedicated R&amp;amp;D facility and collaborations with the pioneers and leaders of the automobile industry.
For assimilating the latest technologies, Spark Minda has entered into strategic alliances and technical collaborations with leading international companies and acquired businesses across the globe. This has provided Spark Minda with the cutting-edge in product design and technology to meet strict international quality standards.
The Group companies are accredited with QS 9000, ISO-14001, and TS Certification. We are one of the India's leading manufacturers of automotive components – Electronic &amp;amp; Mechanical Security Systems, Die Casting, Keyless Solutions, Starter &amp;amp; Alternator Motors, Telematics, ITS &amp;amp; IoT, Wiring Harnesses, Components, Instrument Clusters, Sensors, Interior Plastics and new components in electronics that cater to all major two, three, four-wheeler, commercial, off-road vehicle manufacturers in India &amp;amp; Overseas.</t>
        </is>
      </c>
      <c r="D349" t="inlineStr">
        <is>
          <t>0592001334</t>
        </is>
      </c>
      <c r="E349" t="inlineStr">
        <is>
          <t>Goods</t>
        </is>
      </c>
      <c r="F349" t="n">
        <v>1958</v>
      </c>
      <c r="G349" t="inlineStr">
        <is>
          <t>North West Delhi</t>
        </is>
      </c>
      <c r="H349" t="inlineStr">
        <is>
          <t>Delhi</t>
        </is>
      </c>
      <c r="I349" t="inlineStr">
        <is>
          <t>North West Delhi, Delhi, India</t>
        </is>
      </c>
      <c r="J349" t="n">
        <v>0</v>
      </c>
      <c r="K349" t="n">
        <v>2</v>
      </c>
      <c r="L349" t="n">
        <v>0</v>
      </c>
      <c r="M349" t="inlineStr">
        <is>
          <t>Automobiles, Aircrafts and Other Transport Equipment</t>
        </is>
      </c>
      <c r="N349" t="n">
        <v>0</v>
      </c>
      <c r="O349" t="inlineStr">
        <is>
          <t>http://indiausatrade.mea.gov.in/api/public/image/stream?key=profile-logos%2F281322431-LOGO.jpg</t>
        </is>
      </c>
    </row>
    <row r="350">
      <c r="A350" t="inlineStr">
        <is>
          <t>178c6a37-ad1d-492a-b477-5e844a718b0e</t>
        </is>
      </c>
      <c r="B350" t="inlineStr">
        <is>
          <t>ECOMYTRA ORGANICS PRIVATE LIMITED</t>
        </is>
      </c>
      <c r="C350" t="inlineStr">
        <is>
          <t>Ecomytra Organics Private Limited, established in 2016, is an Indian (Mumbai based) organic and natural food products company focused on ancient India millets, sprouted flours, gluten-free products, ghee, and other traditional Indian health foods like jaggery, spices and cold pressed oils 
The company has experience in manufacturing, sourcing, branding, e-commerce, retail distribution, exports, and private label supply. 
Ecomytra has served the Indian market and has also worked toward expanding Indian food products to global markets including the USA, Singapore, UK, Ukraine, Poland and South Africa.
With a commitment to quality, clean ingredients, ethical sourcing, and global trade standards, Ecomytra Organics aims to promote high-quality Indian-origin food products in international markets and build strong India-USA trade partnerships.</t>
        </is>
      </c>
      <c r="D350" t="inlineStr">
        <is>
          <t>0315044578</t>
        </is>
      </c>
      <c r="E350" t="inlineStr">
        <is>
          <t>Goods</t>
        </is>
      </c>
      <c r="F350" t="n">
        <v>2015</v>
      </c>
      <c r="G350" t="inlineStr">
        <is>
          <t>Thane</t>
        </is>
      </c>
      <c r="H350" t="inlineStr">
        <is>
          <t>Maharashtra</t>
        </is>
      </c>
      <c r="I350" t="inlineStr">
        <is>
          <t>Thane, Maharashtra, India</t>
        </is>
      </c>
      <c r="J350" t="n">
        <v>0</v>
      </c>
      <c r="K350" t="n">
        <v>2</v>
      </c>
      <c r="L350" t="n">
        <v>0</v>
      </c>
      <c r="M350" t="inlineStr">
        <is>
          <t>Others (Goods)</t>
        </is>
      </c>
      <c r="N350" t="n">
        <v>0</v>
      </c>
      <c r="O350" t="inlineStr">
        <is>
          <t>http://indiausatrade.mea.gov.in/api/public/image/stream?key=profile-logos%2F20260529T093000Z-618393-a80c794f-WhatsApp%20Image%202026-05-29%20at%202.57.25%20PM-cropped.png</t>
        </is>
      </c>
    </row>
    <row r="351">
      <c r="A351" t="inlineStr">
        <is>
          <t>1e7f57ae-3f5c-4637-8d13-72e3e06255b2</t>
        </is>
      </c>
      <c r="B351" t="inlineStr">
        <is>
          <t>SARA CREATION INC</t>
        </is>
      </c>
      <c r="C351" t="inlineStr">
        <is>
          <t>Ladie's and Girls Woven Garment Manufacturer based in NOIDA &amp;amp; exporting since 2002</t>
        </is>
      </c>
      <c r="D351" t="inlineStr">
        <is>
          <t>0503040045</t>
        </is>
      </c>
      <c r="E351" t="inlineStr">
        <is>
          <t>Goods</t>
        </is>
      </c>
      <c r="F351" t="n">
        <v>2002</v>
      </c>
      <c r="G351" t="inlineStr">
        <is>
          <t>East Delhi</t>
        </is>
      </c>
      <c r="H351" t="inlineStr">
        <is>
          <t>Delhi</t>
        </is>
      </c>
      <c r="I351" t="inlineStr">
        <is>
          <t>East Delhi, Delhi, India</t>
        </is>
      </c>
      <c r="J351" t="n">
        <v>0</v>
      </c>
      <c r="K351" t="n">
        <v>0</v>
      </c>
      <c r="L351" t="n">
        <v>0</v>
      </c>
      <c r="M351" t="inlineStr">
        <is>
          <t>Textile &amp; Apparel Products</t>
        </is>
      </c>
      <c r="N351" t="n">
        <v>0</v>
      </c>
    </row>
    <row r="352">
      <c r="A352" t="inlineStr">
        <is>
          <t>eaed15fa-99e4-494a-9f2d-f4a07687475a</t>
        </is>
      </c>
      <c r="B352" t="inlineStr">
        <is>
          <t>GLOBEGLINT LOGISTICS IMPORT &amp; EXPORT LLP</t>
        </is>
      </c>
      <c r="C352" t="inlineStr">
        <is>
          <t>GLOBEGLINT Logistics Import &amp; Export LLP is a premier Indian logistics and international trading company headquartered in India. With deep expertise in global supply chain management and international trade, we serve as a trusted bridge between Indian excellence and worldwide markets.
About Us
Established with a vision to redefine global trade efficiency, GLOBEGLINT has earned a strong reputation for reliability, professionalism, and customer-centric excellence. Our experienced team combines industry knowledge with modern logistics technology to deliver seamless end-to-end solutions for businesses across continents.
We specialize in two core pillars:  
- World-class logistics &amp; supply chain services 
- Export of premium Indian agricultural products
Our Services
Logistics &amp; Supply Chain Solutions  
- Freight Forwarding (Sea, Air &amp; Multimodal)  
- Customs Clearance &amp; Regulatory Compliance  
- End-to-End Supply Chain Management  
- Warehousing &amp; Distribution  
- Cargo Insurance &amp; Risk Management  
- Door-to-Door Delivery Solutions  
We excel at navigating complex international trade regulations, documentation, and compliance requirements across major markets in Europe, Middle East, Africa, Southeast Asia, and the Americas.
Agricultural Exports  
We source and export high-quality Indian agricultural and food products, including:  
- Spices &amp; Herbs  
- Rice &amp; Grains  
- Fresh &amp; Processed Fruits &amp; Vegetables  
- Pulses &amp; Oilseeds  
- Organic &amp; Specialty Products  
All products undergo stringent quality checks to meet international standards (FDA, EU, HACCP, APEDA, etc.), ensuring superior taste, purity, and consistency.
Why Choose GLOBEGLINT?
- Proven Track Record: Years of successful international trade operations.  
- Customer-First Approach: Tailored solutions designed to meet unique business needs.  
- Operational Excellence: Timely delivery, competitive pricing, and complete transparency.  
- Global Network: Strong partnerships with carriers, agents, and buyers worldwide.  
- Sustainability Focus: Responsible sourcing and eco-friendly logistics practices.  
- Dedicated Support: Experienced professionals providing personalized service at every step.
At GLOBEGLINT, we don’t just move goods — we build lasting business relationships and deliver consistent value. Whether you are an importer seeking reliable Indian suppliers or a business looking for efficient logistics partners, we are your strategic ally in global trade.
GLOBEGLINT Logistics Import &amp; Export LLP is a leading Indian logistics and trading company specializing in efficient global supply chain solutions and the export of premium agricultural products. Headquartered in India, we offer comprehensive services including freight forwarding, customs clearance, and end-to-end logistics while maintaining the highest standards of quality, reliability, and customer satisfaction.</t>
        </is>
      </c>
      <c r="D352" t="inlineStr">
        <is>
          <t>ABCFG9891N</t>
        </is>
      </c>
      <c r="E352" t="inlineStr">
        <is>
          <t>Both goods and services</t>
        </is>
      </c>
      <c r="F352" t="n">
        <v>2025</v>
      </c>
      <c r="G352" t="inlineStr">
        <is>
          <t>Sowcarpet</t>
        </is>
      </c>
      <c r="H352" t="inlineStr">
        <is>
          <t>Tamil Nadu</t>
        </is>
      </c>
      <c r="I352" t="inlineStr">
        <is>
          <t>Sowcarpet, Tamil Nadu, India</t>
        </is>
      </c>
      <c r="J352" t="n">
        <v>0</v>
      </c>
      <c r="K352" t="n">
        <v>1</v>
      </c>
      <c r="L352" t="n">
        <v>1</v>
      </c>
      <c r="M352" t="inlineStr">
        <is>
          <t>Agricultural or Allied Products</t>
        </is>
      </c>
      <c r="N352" t="n">
        <v>0</v>
      </c>
      <c r="O352" t="inlineStr">
        <is>
          <t>http://indiausatrade.mea.gov.in/api/public/image/stream?key=profile-logos%2F20260722T071426Z-994708-39fe0e77-1000207742-cropped.png</t>
        </is>
      </c>
    </row>
    <row r="353">
      <c r="A353" t="inlineStr">
        <is>
          <t>631f9a6e-156e-4982-a0e8-22015e0c3088</t>
        </is>
      </c>
      <c r="B353" t="inlineStr">
        <is>
          <t>BMARKUP TRADERS PRIVATE LIMITED</t>
        </is>
      </c>
      <c r="C353" t="inlineStr">
        <is>
          <t>Bmarkup Traders Pvt. Ltd. bridges the gap between global buyers and premier Indian exporters. Supported by MLC TradeLink LLC in the UAE, we provide fresh produce and sought-after products with unparalleled reliability. Our sourcing process is clear, efficient, and dedicated to achieving outstanding results. Transform your trading experience—partner with us and discover the quality you can depend on.</t>
        </is>
      </c>
      <c r="D353" t="inlineStr">
        <is>
          <t>AAICB4875H</t>
        </is>
      </c>
      <c r="E353" t="inlineStr">
        <is>
          <t>Goods</t>
        </is>
      </c>
      <c r="F353" t="n">
        <v>2019</v>
      </c>
      <c r="G353" t="inlineStr">
        <is>
          <t>Bengaluru Urban</t>
        </is>
      </c>
      <c r="H353" t="inlineStr">
        <is>
          <t>Karnataka</t>
        </is>
      </c>
      <c r="I353" t="inlineStr">
        <is>
          <t>Bengaluru Urban, Karnataka, India</t>
        </is>
      </c>
      <c r="J353" t="n">
        <v>0</v>
      </c>
      <c r="K353" t="n">
        <v>1</v>
      </c>
      <c r="L353" t="n">
        <v>1</v>
      </c>
      <c r="M353" t="inlineStr">
        <is>
          <t>Agricultural or Allied Products</t>
        </is>
      </c>
      <c r="N353" t="n">
        <v>0</v>
      </c>
      <c r="O353" t="inlineStr">
        <is>
          <t>http://indiausatrade.mea.gov.in/api/public/image/stream?key=profile-logos%2F20260804T125537Z-702832-4c45c8f0-B-Mark-cropped.png</t>
        </is>
      </c>
    </row>
    <row r="354">
      <c r="A354" t="inlineStr">
        <is>
          <t>23cedd07-aaf0-4764-be85-5b922702a6d2</t>
        </is>
      </c>
      <c r="B354" t="inlineStr">
        <is>
          <t>LEMAR SAFETY PRODUCTS PRIVATE LIMITED</t>
        </is>
      </c>
      <c r="C354" t="inlineStr">
        <is>
          <t xml:space="preserve">Lemar Safety Products is a leading Indian manufacturer and exporter of industrial PPE gloves and leather safety wear, serving global markets with a strong focus on quality, compliance, and performance.
With over 35 years of manufacturing experience and a production capacity of approximately 500,000 pairs per month, we specialize in:
• Driver &amp;amp; Canadian gloves
• Welding &amp;amp; heat-resistant gloves
• Cut-resistant &amp;amp; impact-resistant gloves
• Winter &amp;amp; waterproof gloves
• Mechanical gloves
• Leather safety wear including jackets, aprons, arm guards, leg guards, and trousers
Our products are developed to meet international standards including CE / EN requirements, supported by ISO 9001, ISO 45001 certification, and SEDEX 4 Pillar audit compliance.
At LEMAR, we believe PPE is not just about compliance — it is about real-world protection, fit, durability, and reliability.
🌐 [www.lemarsafety.com](www.lemarsafety.com)
📧 [varun@lemarsafety.com](varun@lemarsafety.com)
</t>
        </is>
      </c>
      <c r="D354" t="inlineStr">
        <is>
          <t>AAFCL0043G</t>
        </is>
      </c>
      <c r="E354" t="inlineStr">
        <is>
          <t>Goods</t>
        </is>
      </c>
      <c r="F354" t="n">
        <v>2022</v>
      </c>
      <c r="G354" t="inlineStr">
        <is>
          <t>West Bengal</t>
        </is>
      </c>
      <c r="H354" t="inlineStr">
        <is>
          <t>West Bengal</t>
        </is>
      </c>
      <c r="I354" t="inlineStr">
        <is>
          <t>West Bengal, West Bengal, India</t>
        </is>
      </c>
      <c r="J354" t="n">
        <v>0</v>
      </c>
      <c r="K354" t="n">
        <v>0</v>
      </c>
      <c r="L354" t="n">
        <v>0</v>
      </c>
      <c r="M354" t="inlineStr">
        <is>
          <t>Leather Products</t>
        </is>
      </c>
      <c r="N354" t="n">
        <v>0</v>
      </c>
      <c r="O354" t="inlineStr">
        <is>
          <t>http://indiausatrade.mea.gov.in/api/public/image/stream?key=profile-logos%2F766268054-WhatsApp%20Image%202026-05-06%20at%204.11.00%20PM.jpeg</t>
        </is>
      </c>
    </row>
    <row r="355">
      <c r="A355" t="inlineStr">
        <is>
          <t>1200e4e4-53da-4233-bb78-6ed9108b14c5</t>
        </is>
      </c>
      <c r="B355" t="inlineStr">
        <is>
          <t>QUTRIX SOLUTION PRIVATE LIMITED</t>
        </is>
      </c>
      <c r="C355" t="inlineStr">
        <is>
          <t>Qutrix is a trusted CoE-driven software technology and SaaS product company serving global enterprises, technology manufacturers, software providers, and OEM ecosystems. Its culture blends product innovation with the delivery excellence of a services organization. Focused on redefining quality across traditional and emerging technology product development, Qutrix offers software engineering services, R&amp;amp;D support, exclusive GCC/BoT models, specialized technology consulting, and digital transformation solutions.
Over the years, Qutrix has invested significant effort and energy in research-led solution development, operating with a focused niche approach and lean specialist teams to build strong foundations, and is now scaling its business operations for broader global engagement.
Platform Highlights
OpsMetry: A Quality Engineering Ecosystem Unifying Product &amp;amp; Test Ops Across Development Toolchains With Optional AI Orchestration
StaffAtom: A Field, remote workforce management ecosystem built for smart workflow operations between staffing providers &amp;amp; companies
TAOps: A platform built on open-source frameworks to rapidly automate and validate products across GUI, CLI, API &amp;amp; application interfaces
Through these unique and complementary platform ecosystems, Qutrix empowers technology manufacturers, enterprises, and SMEs worldwide to modernize product engineering, workforce operations, and business workflows while optimizing time, cost, and quality outcomes, extending and augmenting its software engineering, consulting, and technology services portfolio.</t>
        </is>
      </c>
      <c r="D355" t="inlineStr">
        <is>
          <t>AAACQ4075E</t>
        </is>
      </c>
      <c r="E355" t="inlineStr">
        <is>
          <t>Both goods and services</t>
        </is>
      </c>
      <c r="F355" t="n">
        <v>2015</v>
      </c>
      <c r="G355" t="inlineStr">
        <is>
          <t>Bengaluru Urban</t>
        </is>
      </c>
      <c r="H355" t="inlineStr">
        <is>
          <t>Karnataka</t>
        </is>
      </c>
      <c r="I355" t="inlineStr">
        <is>
          <t>Bengaluru Urban, Karnataka, India</t>
        </is>
      </c>
      <c r="J355" t="n">
        <v>0</v>
      </c>
      <c r="K355" t="n">
        <v>0</v>
      </c>
      <c r="L355" t="n">
        <v>0</v>
      </c>
      <c r="M355" t="inlineStr">
        <is>
          <t>Information Technology (IT &amp; ITES) Services</t>
        </is>
      </c>
      <c r="N355" t="n">
        <v>0</v>
      </c>
      <c r="O355" t="inlineStr">
        <is>
          <t>http://indiausatrade.mea.gov.in/api/public/image/stream?key=profile-logos%2F454031237-Qutrix%20Logo%20PNG.png</t>
        </is>
      </c>
    </row>
    <row r="356">
      <c r="A356" t="inlineStr">
        <is>
          <t>37b17c28-032f-49b3-b588-60414cbf768c</t>
        </is>
      </c>
      <c r="B356" t="inlineStr">
        <is>
          <t>SINGHVI VENTURES</t>
        </is>
      </c>
      <c r="C356" t="inlineStr">
        <is>
          <t>Singhvi International is ‘Made in Nature’. Long before the natural, organic and eco-friendly movement took hold, we were embracing and giving expression to the earth’s riches by offering charming and distinctive products made of all-natural, inherently organic pods, flowers and other dried parts of plants.
Founded in 1974, we are a third-generation, family-owned business and are pioneer producers of decorative natural dried products in India. 
Produced in our own facilities in Kolkata, our dried products are wonderfully upscale, incredibly innovative and of the absolute highest quality. 
As you enjoy browsing through our unique product line,  note that we are continually expanding our selection. If you do not find a specific item of interest, please contact us, and we will be happy to discuss customised options.</t>
        </is>
      </c>
      <c r="D356" t="inlineStr">
        <is>
          <t>0212008986</t>
        </is>
      </c>
      <c r="E356" t="inlineStr">
        <is>
          <t>Goods</t>
        </is>
      </c>
      <c r="F356" t="n">
        <v>2012</v>
      </c>
      <c r="G356" t="inlineStr">
        <is>
          <t>Kolkata</t>
        </is>
      </c>
      <c r="H356" t="inlineStr">
        <is>
          <t>West Bengal</t>
        </is>
      </c>
      <c r="I356" t="inlineStr">
        <is>
          <t>Kolkata, West Bengal, India</t>
        </is>
      </c>
      <c r="J356" t="n">
        <v>0</v>
      </c>
      <c r="K356" t="n">
        <v>0</v>
      </c>
      <c r="L356" t="n">
        <v>0</v>
      </c>
      <c r="M356" t="inlineStr">
        <is>
          <t>Handicrafts</t>
        </is>
      </c>
      <c r="N356" t="n">
        <v>0</v>
      </c>
      <c r="O356" t="inlineStr">
        <is>
          <t>http://indiausatrade.mea.gov.in/api/public/image/stream?key=profile-logos%2F20260520T024720Z-244389-3da42a77-SI%20FLOWER%20Square-0000-cropped.png</t>
        </is>
      </c>
    </row>
    <row r="357">
      <c r="A357" t="inlineStr">
        <is>
          <t>d8c1a865-9151-434c-8ad5-cf4188e62939</t>
        </is>
      </c>
      <c r="B357" t="inlineStr">
        <is>
          <t>KARNI EXPORTS</t>
        </is>
      </c>
      <c r="C357" t="inlineStr">
        <is>
          <t>Dear Sir/Madam,
Greetings from Karni Exports!
We are pleased to introduce ourselves as an ISO 9001:2015 and ZED certified garment manufacturing and export company based in Jaipur, India. Our SEDEX approval is currently in process, along with additional certifications.
Karni Exports is located in the Sitapura Industrial Area, Jaipur, and specializes in manufacturing and exporting a wide range of women’s wear for young, middle-aged, and mature customers. Our product line includes both casual and formal styles such as A-line dresses, maxi dresses, wrap dresses, gowns, mini dresses, kaftans (long and short), jumpsuits, blouses, tunics, tops, trousers, pyjamas, skirts, pareos, sarongs, and cover-ups. We continuously develop new styles based on customer requirements and customization needs.
Our in-house facility is equipped with over 100 machines dedicated to stitching, finishing, quality control, and packing. We primarily work with high-quality fabrics such as 100% cotton (cambric, voile, mulmul), rayon, viscose, and other materials well-suited for spring and summer collections.
With over two decades of experience in the export business since 2002, we have developed strong expertise in product development, sampling, and bulk production. We regularly create new samples and designs to keep up with evolving fashion trends and to meet our clients’ expectations.
We are particularly interested in collaborating with buyers and brands from the USA who are looking for reliable manufacturers for woven garments with prints, embroidery, and customized designs.
At Karni Exports, we maintain a positive and ethical working environment with a strong focus on social compliance and fair trade practices. Many of our skilled workers have been with us for 10–15 years, reflecting our commitment to long-term relationships and quality craftsmanship.
We would be happy to share more details about our company, samples, or capabilities upon request.
Please feel free to contact us with your inquiries.
Email: pradeepnahata@yahoo.com
Website: www.karniexports.com
Mobile: +91 98281 99329
Warm regards,
Pradeep Nahata
Karni Exports
G1-155, EPIP Garment Zone
Sitapura Industrial Area
Jaipur – 302022, India</t>
        </is>
      </c>
      <c r="D357" t="inlineStr">
        <is>
          <t>1303004674</t>
        </is>
      </c>
      <c r="E357" t="inlineStr">
        <is>
          <t>Goods</t>
        </is>
      </c>
      <c r="F357" t="n">
        <v>2002</v>
      </c>
      <c r="G357" t="inlineStr">
        <is>
          <t>Jaipur</t>
        </is>
      </c>
      <c r="H357" t="inlineStr">
        <is>
          <t>Rajasthan</t>
        </is>
      </c>
      <c r="I357" t="inlineStr">
        <is>
          <t>Jaipur, Rajasthan, India</t>
        </is>
      </c>
      <c r="J357" t="n">
        <v>0</v>
      </c>
      <c r="K357" t="n">
        <v>3</v>
      </c>
      <c r="L357" t="n">
        <v>0</v>
      </c>
      <c r="M357" t="inlineStr">
        <is>
          <t>Textile &amp; Apparel Products</t>
        </is>
      </c>
      <c r="N357" t="n">
        <v>1</v>
      </c>
      <c r="O357" t="inlineStr">
        <is>
          <t>http://indiausatrade.mea.gov.in/api/public/image/stream?key=profile-logos%2F368851255-logo%20karni%202.png</t>
        </is>
      </c>
    </row>
    <row r="358">
      <c r="A358" t="inlineStr">
        <is>
          <t>6873f6c2-12f3-46b0-a2bc-d8e4f1015541</t>
        </is>
      </c>
      <c r="B358" t="inlineStr">
        <is>
          <t>RENIN PIPING PRODUCTS</t>
        </is>
      </c>
      <c r="C358" t="inlineStr">
        <is>
          <t>For over 25 years, we have been a trusted leader in manufacturing high-quality forged steel flanges in Gujarat, India. With a production capacity of 1,000 MT per month, we cater to a discerning global clientele across the USA, UK, Europe, and Latin America.
We specialize in a comprehensive range of ANSI, EN, and DIN standard flanges (sizes 1/2" to 24"), including Slip-On, Weld Neck, Blind, Threaded, Lap Joint, Socket Weld, and Plate Flanges. Built on a foundation of uncompromised quality, competitive pricing, and strict delivery timelines, we invite distributors and buyers to connect with us for a trial order and build a lasting partnership. Visit www.reninpiping.com to explore our complete offerings.</t>
        </is>
      </c>
      <c r="D358" t="inlineStr">
        <is>
          <t>AJHPP4513H</t>
        </is>
      </c>
      <c r="E358" t="inlineStr">
        <is>
          <t>Goods</t>
        </is>
      </c>
      <c r="F358" t="n">
        <v>2019</v>
      </c>
      <c r="G358" t="inlineStr">
        <is>
          <t>Vadodara</t>
        </is>
      </c>
      <c r="H358" t="inlineStr">
        <is>
          <t>Gujarat</t>
        </is>
      </c>
      <c r="I358" t="inlineStr">
        <is>
          <t>Vadodara, Gujarat, India</t>
        </is>
      </c>
      <c r="J358" t="n">
        <v>0</v>
      </c>
      <c r="K358" t="n">
        <v>0</v>
      </c>
      <c r="L358" t="n">
        <v>0</v>
      </c>
      <c r="M358" t="inlineStr">
        <is>
          <t>Engineering Products</t>
        </is>
      </c>
      <c r="N358" t="n">
        <v>1</v>
      </c>
      <c r="O358" t="inlineStr">
        <is>
          <t>http://indiausatrade.mea.gov.in/api/public/image/stream?key=profile-logos%2F20260522T100718Z-451285-edd61283-RPP-LOGO-cropped.png</t>
        </is>
      </c>
    </row>
    <row r="359">
      <c r="A359" t="inlineStr">
        <is>
          <t>4387287a-7685-4120-ad38-7a719b6f920a</t>
        </is>
      </c>
      <c r="B359" t="inlineStr">
        <is>
          <t>UNIROX BIKES PRIVATE LIMITED</t>
        </is>
      </c>
      <c r="C359" t="inlineStr">
        <is>
          <t>Unirox Bikes is a leading Bicycle and e-bike manufacturer from India, offering OEM/ODM solutions to global brands. With over 30 years of industry experience, 100+ SKUs, and a strong national presence, we’re now expanding globally to support companies seeking a reliable manufacturing partner. Our fully compliant new export-ready facility near Kolkata Port is designed to meet the evolving needs of international buyers.</t>
        </is>
      </c>
      <c r="D359" t="inlineStr">
        <is>
          <t>AACCU9807G</t>
        </is>
      </c>
      <c r="E359" t="inlineStr">
        <is>
          <t>Goods</t>
        </is>
      </c>
      <c r="F359" t="n">
        <v>2021</v>
      </c>
      <c r="G359" t="inlineStr">
        <is>
          <t>West Bengal</t>
        </is>
      </c>
      <c r="H359" t="inlineStr">
        <is>
          <t>West Bengal</t>
        </is>
      </c>
      <c r="I359" t="inlineStr">
        <is>
          <t>West Bengal, West Bengal, India</t>
        </is>
      </c>
      <c r="J359" t="n">
        <v>0</v>
      </c>
      <c r="K359" t="n">
        <v>0</v>
      </c>
      <c r="L359" t="n">
        <v>0</v>
      </c>
      <c r="M359" t="inlineStr">
        <is>
          <t>Sports Goods</t>
        </is>
      </c>
      <c r="N359" t="n">
        <v>0</v>
      </c>
      <c r="O359" t="inlineStr">
        <is>
          <t>http://indiausatrade.mea.gov.in/api/public/image/stream?key=profile-logos%2F20260522T121902Z-994509-5d9c4e6a-image003-cropped.png</t>
        </is>
      </c>
    </row>
    <row r="360">
      <c r="A360" t="inlineStr">
        <is>
          <t>a3677ce0-da17-463a-b21f-7749dda70b6a</t>
        </is>
      </c>
      <c r="B360" t="inlineStr">
        <is>
          <t>MARUTI INTERIOR PRODUCTS LIMITED</t>
        </is>
      </c>
      <c r="C360" t="inlineStr">
        <is>
          <t>..</t>
        </is>
      </c>
      <c r="D360" t="inlineStr">
        <is>
          <t>2402004908</t>
        </is>
      </c>
      <c r="E360" t="inlineStr">
        <is>
          <t>Goods</t>
        </is>
      </c>
      <c r="F360" t="n">
        <v>1997</v>
      </c>
      <c r="G360" t="inlineStr">
        <is>
          <t>Rajkot</t>
        </is>
      </c>
      <c r="H360" t="inlineStr">
        <is>
          <t>Gujarat</t>
        </is>
      </c>
      <c r="I360" t="inlineStr">
        <is>
          <t>Rajkot, Gujarat, India</t>
        </is>
      </c>
      <c r="J360" t="n">
        <v>0</v>
      </c>
      <c r="K360" t="n">
        <v>0</v>
      </c>
      <c r="L360" t="n">
        <v>0</v>
      </c>
      <c r="M360" t="inlineStr">
        <is>
          <t>Metal &amp; Articles of Metal</t>
        </is>
      </c>
      <c r="N360" t="n">
        <v>0</v>
      </c>
      <c r="O360" t="inlineStr">
        <is>
          <t>http://indiausatrade.mea.gov.in/api/public/image/stream?key=profile-logos%2F497426740-MARUTI%20LOGO%20FINAL.jpg</t>
        </is>
      </c>
    </row>
    <row r="361">
      <c r="A361" t="inlineStr">
        <is>
          <t>cb123112-d126-419a-b7f3-5d3665333f3d</t>
        </is>
      </c>
      <c r="B361" t="inlineStr">
        <is>
          <t>HARIIS SALES &amp; MANUFACTURING</t>
        </is>
      </c>
      <c r="C361" t="inlineStr">
        <is>
          <t>Based in Noida (Delhi NCR), India, Hariis Sales &amp;amp; Manufacturing is a specialist manufacturer and exporter of high-quality garments. We operate a dedicated, socially compliant factory setup that primarily serves the European market, with a core specialization in the Denim category. Our production capabilities include a wide range of woven, non-woven and denim apparel for women, men, and kids.
Currently a trusted partner for brands across European markets, Hariis Sales &amp;amp; Manufacturing is built on a foundation of reliability, scalable production, and a deep understanding of textile aesthetics. We are now looking to expand our footprint, offering North American partners a seamless sourcing experience backed by exceptional workmanship and competitive pricing.</t>
        </is>
      </c>
      <c r="D361" t="inlineStr">
        <is>
          <t>ACNPV1603P</t>
        </is>
      </c>
      <c r="E361" t="inlineStr">
        <is>
          <t>Goods</t>
        </is>
      </c>
      <c r="F361" t="n">
        <v>2017</v>
      </c>
      <c r="G361" t="inlineStr">
        <is>
          <t>Xift</t>
        </is>
      </c>
      <c r="H361" t="inlineStr">
        <is>
          <t>Uttar Pradesh</t>
        </is>
      </c>
      <c r="I361" t="inlineStr">
        <is>
          <t>Xift, Uttar Pradesh, India</t>
        </is>
      </c>
      <c r="J361" t="n">
        <v>0</v>
      </c>
      <c r="K361" t="n">
        <v>0</v>
      </c>
      <c r="L361" t="n">
        <v>0</v>
      </c>
      <c r="M361" t="inlineStr">
        <is>
          <t>Textile &amp; Apparel Products</t>
        </is>
      </c>
      <c r="N361" t="n">
        <v>0</v>
      </c>
      <c r="O361" t="inlineStr">
        <is>
          <t>http://indiausatrade.mea.gov.in/api/public/image/stream?key=profile-logos%2F767343434-Hariis%20Logo.jpeg</t>
        </is>
      </c>
    </row>
    <row r="362">
      <c r="A362" t="inlineStr">
        <is>
          <t>c1f5dedc-5dbc-49d9-8f0a-af923bbe43fd</t>
        </is>
      </c>
      <c r="B362" t="inlineStr">
        <is>
          <t>DS FORTIFIED RICE INDUSTRIES LLP</t>
        </is>
      </c>
      <c r="C362" t="inlineStr">
        <is>
          <t>DS Fortified Rice Industries LLP is a Punjab-based manufacturing powerhouse specializing in the production of all rice varieties, premium rice flour, and value-added rice products. Leveraging advanced processing technology, the company serves as the industrial backbone for high-quality grain production and nutritional fortification.</t>
        </is>
      </c>
      <c r="D362" t="inlineStr">
        <is>
          <t>AASFD7712J</t>
        </is>
      </c>
      <c r="E362" t="inlineStr">
        <is>
          <t>Goods</t>
        </is>
      </c>
      <c r="F362" t="n">
        <v>2021</v>
      </c>
      <c r="G362" t="inlineStr">
        <is>
          <t>Sangrur</t>
        </is>
      </c>
      <c r="H362" t="inlineStr">
        <is>
          <t>Punjab</t>
        </is>
      </c>
      <c r="I362" t="inlineStr">
        <is>
          <t>Sangrur, Punjab, India</t>
        </is>
      </c>
      <c r="J362" t="n">
        <v>0</v>
      </c>
      <c r="K362" t="n">
        <v>1</v>
      </c>
      <c r="L362" t="n">
        <v>0</v>
      </c>
      <c r="M362" t="inlineStr">
        <is>
          <t>Agricultural or Allied Products</t>
        </is>
      </c>
      <c r="N362" t="n">
        <v>0</v>
      </c>
      <c r="O362" t="inlineStr">
        <is>
          <t>http://indiausatrade.mea.gov.in/api/public/image/stream?key=profile-logos%2F317945478-IMG_9088.jpeg</t>
        </is>
      </c>
    </row>
    <row r="363">
      <c r="A363" t="inlineStr">
        <is>
          <t>06268392-05cb-4b12-b9e6-9c110f93ed6c</t>
        </is>
      </c>
      <c r="B363" t="inlineStr">
        <is>
          <t>PASONDIA CABLES PRIVATE LIMITED</t>
        </is>
      </c>
      <c r="C363" t="inlineStr">
        <is>
          <t>Pasondia Cables Pvt. Ltd. is a leading Indian manufacturer and exporter of electrical cables and conductors, established in 1999. With a modern manufacturing facility in the NCR region near New Delhi, Pasondia specializes in LV and MV power cables, Aerial Bunched Cables, overhead conductors, control cables, and customized cable solutions as per IEC, ASTM, UL, ANSI, NFC and other international standards.
The company has a strong global presence with exports to more than 25 countries across Africa, the Middle East, Asia and other international markets. Pasondia works closely with electricity utilities, EPC contractors, distributors and infrastructure companies, offering reliable quality, competitive pricing, large production capacity, and timely execution.
Pasondia Cables is certified for ISO 9001:2015, ISO 14001:2015 and ISO 45001:2018. With an in-house laboratory accredited by NABL as per ISO/IEC 17025:2017, the company ensures stringent quality control and testing standards. Pasondia is also recognized as a Two Star Export House by the Government of India and is an Authorized Economic Operator, reflecting its strong export compliance and global trade capabilities.</t>
        </is>
      </c>
      <c r="D363" t="inlineStr">
        <is>
          <t>0504048325</t>
        </is>
      </c>
      <c r="E363" t="inlineStr">
        <is>
          <t>Goods</t>
        </is>
      </c>
      <c r="F363" t="n">
        <v>1999</v>
      </c>
      <c r="G363" t="inlineStr">
        <is>
          <t>Ghaziabad</t>
        </is>
      </c>
      <c r="H363" t="inlineStr">
        <is>
          <t>Uttar Pradesh</t>
        </is>
      </c>
      <c r="I363" t="inlineStr">
        <is>
          <t>Ghaziabad, Uttar Pradesh, India</t>
        </is>
      </c>
      <c r="J363" t="n">
        <v>0</v>
      </c>
      <c r="K363" t="n">
        <v>0</v>
      </c>
      <c r="L363" t="n">
        <v>0</v>
      </c>
      <c r="M363" t="inlineStr">
        <is>
          <t>Engineering Products</t>
        </is>
      </c>
      <c r="N363" t="n">
        <v>1</v>
      </c>
      <c r="O363" t="inlineStr">
        <is>
          <t>http://indiausatrade.mea.gov.in/api/public/image/stream?key=profile-logos%2F20260514T233341Z-139642-3bf99678-logo%20with%20tagline-cropped.png</t>
        </is>
      </c>
    </row>
    <row r="364">
      <c r="A364" t="inlineStr">
        <is>
          <t>cd77b33e-e70b-4b32-94d2-706c4b553b75</t>
        </is>
      </c>
      <c r="B364" t="inlineStr">
        <is>
          <t>Divyansh Engineers</t>
        </is>
      </c>
      <c r="C364" t="inlineStr">
        <is>
          <t xml:space="preserve">Welcome to Divyansh Engineers, a prominent manufacturer of industrial equipment renowned for its commitment to quality, innovation, and excellence in diverse sectors such as steel, oil and gas, pharmaceuticals, food and beverage, and petrochemicals. Our mission is to provide cutting-edge engineering solutions that enable industries to enhance their operational efficiency and achieve success.
With a global footprint and a strong focus on quality, we are well-positioned to cater to clients around the world by offering customized solutions that address specific industrial needs.
</t>
        </is>
      </c>
      <c r="D364" t="inlineStr">
        <is>
          <t>AGOPC7845F</t>
        </is>
      </c>
      <c r="E364" t="inlineStr">
        <is>
          <t>Goods</t>
        </is>
      </c>
      <c r="F364" t="n">
        <v>2018</v>
      </c>
      <c r="G364" t="inlineStr">
        <is>
          <t>Indore</t>
        </is>
      </c>
      <c r="H364" t="inlineStr">
        <is>
          <t>Madhya Pradesh</t>
        </is>
      </c>
      <c r="I364" t="inlineStr">
        <is>
          <t>Indore, Madhya Pradesh, India</t>
        </is>
      </c>
      <c r="J364" t="n">
        <v>0</v>
      </c>
      <c r="K364" t="n">
        <v>0</v>
      </c>
      <c r="L364" t="n">
        <v>0</v>
      </c>
      <c r="M364" t="inlineStr">
        <is>
          <t>Engineering Products</t>
        </is>
      </c>
      <c r="N364" t="n">
        <v>0</v>
      </c>
      <c r="O364" t="inlineStr">
        <is>
          <t>http://indiausatrade.mea.gov.in/api/public/image/stream?key=profile-logos%2F561799511-Divyansh%20Engineers_Vertical%20Logo.jpg</t>
        </is>
      </c>
    </row>
    <row r="365">
      <c r="A365" t="inlineStr">
        <is>
          <t>ff101e91-fd2f-4131-bee6-853ee7dda856</t>
        </is>
      </c>
      <c r="B365" t="inlineStr">
        <is>
          <t>DOCKETRUN TECH PRIVATE LIMITED</t>
        </is>
      </c>
      <c r="C365" t="inlineStr">
        <is>
          <t>DocketRun Tech Private Limited is an Industrial AI, IoT, and Automation company building real-time video analytics and intelligent monitoring solutions for manufacturing, steel, logistics, infrastructure, and large industrial facilities.
Our edge-based platform converts existing CCTV cameras, IoT sensors, and plant systems into intelligent systems for safety, security, process automation, asset inspection, and environmental compliance. DocketRun enables real-time alerts and interventions through dashboards, APIs, hooters, voice systems, relays, and PLC integrations.</t>
        </is>
      </c>
      <c r="D365" t="inlineStr">
        <is>
          <t>AAHCD4356L</t>
        </is>
      </c>
      <c r="E365" t="inlineStr">
        <is>
          <t>Both goods and services</t>
        </is>
      </c>
      <c r="F365" t="n">
        <v>2019</v>
      </c>
      <c r="G365" t="inlineStr">
        <is>
          <t>Dharwad</t>
        </is>
      </c>
      <c r="H365" t="inlineStr">
        <is>
          <t>Karnataka</t>
        </is>
      </c>
      <c r="I365" t="inlineStr">
        <is>
          <t>Dharwad, Karnataka, India</t>
        </is>
      </c>
      <c r="J365" t="n">
        <v>0</v>
      </c>
      <c r="K365" t="n">
        <v>1</v>
      </c>
      <c r="L365" t="n">
        <v>0</v>
      </c>
      <c r="M365" t="inlineStr">
        <is>
          <t>Information Technology (IT &amp; ITES) Services</t>
        </is>
      </c>
      <c r="N365" t="n">
        <v>0</v>
      </c>
      <c r="O365" t="inlineStr">
        <is>
          <t>http://indiausatrade.mea.gov.in/api/public/image/stream?key=profile-logos%2F396869482-DOCKETRUN%20Blue%20logo.png</t>
        </is>
      </c>
    </row>
    <row r="366">
      <c r="A366" t="inlineStr">
        <is>
          <t>e4598922-1b96-4f2b-befe-4c8a2581107c</t>
        </is>
      </c>
      <c r="B366" t="inlineStr">
        <is>
          <t>KILKOTAGIRI AND THIRUMBADI PLANTATIONS LIMITED</t>
        </is>
      </c>
      <c r="C366" t="inlineStr">
        <is>
          <t xml:space="preserve">The Company “Kilkotagiri and Thirumbadi Plantations Limited” was incorporated in the year 1919. The journey started, immediately after its incorporation on 23rd December. Thereafter, “Kilkotagiri and Thirumbadi Plantations Limited” started commencing business, and indulged into Tea, Coffee &amp;amp; Rubber. Company’s Tea division is situated in Nilgiris, Tamilnadu, having total area of about 812 hectares, consisting of Tea and Coffee. Rubber plantation is located in Kerala, near Calicut, having total area of about 724 hectares.
The Registered Office is situated at The Thirumbadi Estate, Mokkam  P.O – 673602, Kozhikode, Kerala. The Administrative and Head Office is at Pinnacle Krishna Building, 581/4, 2nd Floor, D.B. Road, R.S. Puram, Coimbatore – 641002. The Corporate Office is located at 707, Central Plaza, 2/6, Sarat Bose Road, Kolkata – 700020. Company has its Sales Depot at Kolhapur, Maharashtra.
</t>
        </is>
      </c>
      <c r="D366" t="inlineStr">
        <is>
          <t>1015901824</t>
        </is>
      </c>
      <c r="E366" t="inlineStr">
        <is>
          <t>Goods</t>
        </is>
      </c>
      <c r="F366" t="n">
        <v>1919</v>
      </c>
      <c r="G366" t="inlineStr">
        <is>
          <t>Kozhikode</t>
        </is>
      </c>
      <c r="H366" t="inlineStr">
        <is>
          <t>Kerala</t>
        </is>
      </c>
      <c r="I366" t="inlineStr">
        <is>
          <t>Kozhikode, Kerala, India</t>
        </is>
      </c>
      <c r="J366" t="n">
        <v>0</v>
      </c>
      <c r="K366" t="n">
        <v>0</v>
      </c>
      <c r="L366" t="n">
        <v>0</v>
      </c>
      <c r="M366" t="inlineStr">
        <is>
          <t>Agricultural or Allied Products</t>
        </is>
      </c>
      <c r="N366" t="n">
        <v>0</v>
      </c>
      <c r="O366" t="inlineStr">
        <is>
          <t>http://indiausatrade.mea.gov.in/api/public/image/stream?key=profile-logos%2F453821298-KKT-NEW%20LOGO%20without%20text.jpg</t>
        </is>
      </c>
    </row>
    <row r="367">
      <c r="A367" t="inlineStr">
        <is>
          <t>32dc60d4-fc66-49a6-9b77-b17158bf21e1</t>
        </is>
      </c>
      <c r="B367" t="inlineStr">
        <is>
          <t>CYBERMERU TECHNOLOGIES PRIVATE LIMITED</t>
        </is>
      </c>
      <c r="C367" t="inlineStr">
        <is>
          <t>CyberMeru Technologies is an IT consulting and services company founded in 2019 having expertise in ERP (Oracle EBS and Oracle Fusion), RPA (UiPath), Web/Mobile (MERN stack) and AI/ML technologies.
Our Vision - To be a leader in making Humans and Machines smarter.
Our Mission - Make organizations efficient by empowering them with smarter employees, world-class software &amp; intelligent machines.</t>
        </is>
      </c>
      <c r="D367" t="inlineStr">
        <is>
          <t>AAICC1400D</t>
        </is>
      </c>
      <c r="E367" t="inlineStr">
        <is>
          <t>Services</t>
        </is>
      </c>
      <c r="F367" t="n">
        <v>2019</v>
      </c>
      <c r="G367" t="inlineStr">
        <is>
          <t>Pune</t>
        </is>
      </c>
      <c r="H367" t="inlineStr">
        <is>
          <t>Maharashtra</t>
        </is>
      </c>
      <c r="I367" t="inlineStr">
        <is>
          <t>Pune, Maharashtra, India</t>
        </is>
      </c>
      <c r="J367" t="n">
        <v>0</v>
      </c>
      <c r="K367" t="n">
        <v>1</v>
      </c>
      <c r="L367" t="n">
        <v>0</v>
      </c>
      <c r="M367" t="inlineStr">
        <is>
          <t>Information Technology (IT &amp; ITES) Services</t>
        </is>
      </c>
      <c r="N367" t="n">
        <v>0</v>
      </c>
      <c r="O367" t="inlineStr">
        <is>
          <t>http://indiausatrade.mea.gov.in/api/public/image/stream?key=profile-logos%2F588322059-Profile-Icon-01-www.imso.in.jpg</t>
        </is>
      </c>
    </row>
    <row r="368">
      <c r="A368" t="inlineStr">
        <is>
          <t>73cbe6e1-d6e5-4f75-896c-7b68cfefe5ee</t>
        </is>
      </c>
      <c r="B368" t="inlineStr">
        <is>
          <t>TESTPAN INDIA PRIVATE LIMITED</t>
        </is>
      </c>
      <c r="C368" t="inlineStr">
        <is>
          <t>TESTPAN India Private Limited
India–USA Test Center Marketplace
Connecting global assessment companies with verified testing infrastructure.
TESTPAN India Private Limited is a DPIIT-recognized AssessmentTech company and the creator of BookMyTestCenter, a technology platform connecting assessment organizations with a network of 3,600+ verified test centers, 683,000+ testing nodes across 529 Indian cities and 18 countries.
We help global assessment companies seamlessly deliver computer-based examinations by providing:
Test center booking and venue management
End-to-end examination infrastructure
Technical &amp; non-technical exam operations manpower
Remote and AI-assisted proctoring support
Servers, laptops, desktops, jammers &amp; biometric devices on rental
CCTV surveillance and exam security solutions
Call center, IVR and candidate support services
KPO and back-office operations for assessment providers
Whether you are expanding into India or scaling globally, TESTPAN provides a single trusted partner for secure, reliable, and scalable examination delivery.</t>
        </is>
      </c>
      <c r="D368" t="inlineStr">
        <is>
          <t>AAFCT9560Q</t>
        </is>
      </c>
      <c r="E368" t="inlineStr">
        <is>
          <t>Services</t>
        </is>
      </c>
      <c r="F368" t="n">
        <v>2016</v>
      </c>
      <c r="G368" t="inlineStr">
        <is>
          <t>West Delhi</t>
        </is>
      </c>
      <c r="H368" t="inlineStr">
        <is>
          <t>Delhi</t>
        </is>
      </c>
      <c r="I368" t="inlineStr">
        <is>
          <t>West Delhi, Delhi, India</t>
        </is>
      </c>
      <c r="J368" t="n">
        <v>0</v>
      </c>
      <c r="K368" t="n">
        <v>0</v>
      </c>
      <c r="L368" t="n">
        <v>0</v>
      </c>
      <c r="M368" t="inlineStr">
        <is>
          <t>Education Services</t>
        </is>
      </c>
      <c r="N368" t="n">
        <v>0</v>
      </c>
      <c r="O368" t="inlineStr">
        <is>
          <t>http://indiausatrade.mea.gov.in/api/public/image/stream?key=profile-logos%2F403113119-TESTPANINDIA-New-3.png</t>
        </is>
      </c>
    </row>
    <row r="369">
      <c r="A369" t="inlineStr">
        <is>
          <t>e49a1648-d522-41c3-bba3-884623b7747d</t>
        </is>
      </c>
      <c r="B369" t="inlineStr">
        <is>
          <t>PEKOE TIPS TEA</t>
        </is>
      </c>
      <c r="C369" t="inlineStr">
        <is>
          <t>Pekoe Tips Tea has been associated with the Indian Tea Industry as a producer since 1958 giving it the special strength and skill in choosing the best teas from select tea gardens in  India. After which these Teas are specially vacuum packed to ensure their freshness.
The range consists of exotic Darjeeling Tea, strong Assam Tea , brisk Nilgiri Tea &amp;amp; a wide range of green and herbal teas. The variety includes white tea, gold wire tea and Oolong tea, green tea and organic tea.
The selected Darjeeling Tea, Assam Tea and Nilgiri Tea, etc. are vacuum packed in special foil packs and then into cartons in the tea factories and transported to our packaging unit in New Delhi.
All the products are packed in  our specially designed boxes and fabric bags. We ensure high quality in packaging and every care is taken to keep the aroma intact.</t>
        </is>
      </c>
      <c r="D369" t="inlineStr">
        <is>
          <t>AATFP9371L</t>
        </is>
      </c>
      <c r="E369" t="inlineStr">
        <is>
          <t>Goods</t>
        </is>
      </c>
      <c r="F369" t="n">
        <v>2017</v>
      </c>
      <c r="G369" t="inlineStr">
        <is>
          <t>New Delhi</t>
        </is>
      </c>
      <c r="H369" t="inlineStr">
        <is>
          <t>Delhi</t>
        </is>
      </c>
      <c r="I369" t="inlineStr">
        <is>
          <t>New Delhi, Delhi, India</t>
        </is>
      </c>
      <c r="J369" t="n">
        <v>0</v>
      </c>
      <c r="K369" t="n">
        <v>2</v>
      </c>
      <c r="L369" t="n">
        <v>0</v>
      </c>
      <c r="M369" t="inlineStr">
        <is>
          <t>Food Products</t>
        </is>
      </c>
      <c r="N369" t="n">
        <v>0</v>
      </c>
      <c r="O369" t="inlineStr">
        <is>
          <t>http://indiausatrade.mea.gov.in/api/public/image/stream?key=profile-logos%2F20260514T124904Z-970860-65088f27-pekoe%20logo.png-cropped.png</t>
        </is>
      </c>
    </row>
    <row r="370">
      <c r="A370" t="inlineStr">
        <is>
          <t>8e72ab48-3a3b-4119-8d1a-672ab2588508</t>
        </is>
      </c>
      <c r="B370" t="inlineStr">
        <is>
          <t>GLAXY EXPORTS</t>
        </is>
      </c>
      <c r="C370" t="inlineStr">
        <is>
          <t>Started journey during 1990 for development and true promotion of an ageold craft on human civilization "Dokra" ( Lost-wax) and its community.</t>
        </is>
      </c>
      <c r="D370" t="inlineStr">
        <is>
          <t>0293018430</t>
        </is>
      </c>
      <c r="E370" t="inlineStr">
        <is>
          <t>Goods</t>
        </is>
      </c>
      <c r="F370" t="n">
        <v>1994</v>
      </c>
      <c r="G370" t="inlineStr">
        <is>
          <t>West Bengal</t>
        </is>
      </c>
      <c r="H370" t="inlineStr">
        <is>
          <t>West Bengal</t>
        </is>
      </c>
      <c r="I370" t="inlineStr">
        <is>
          <t>West Bengal, West Bengal, India</t>
        </is>
      </c>
      <c r="J370" t="n">
        <v>0</v>
      </c>
      <c r="K370" t="n">
        <v>0</v>
      </c>
      <c r="L370" t="n">
        <v>0</v>
      </c>
      <c r="M370" t="inlineStr">
        <is>
          <t>Handicrafts</t>
        </is>
      </c>
      <c r="N370" t="n">
        <v>0</v>
      </c>
      <c r="O370" t="inlineStr">
        <is>
          <t>http://indiausatrade.mea.gov.in/api/public/image/stream?key=profile-logos%2F295442951-Screenshot_2025-02-15-08-27-34-882_com.miui.gallery.jpg</t>
        </is>
      </c>
    </row>
    <row r="371">
      <c r="A371" t="inlineStr">
        <is>
          <t>ed002c40-1837-4573-b054-2d922388ad1b</t>
        </is>
      </c>
      <c r="B371" t="inlineStr">
        <is>
          <t>AKASH ENGIMECH (INDIA) PRIVATE LIMITED</t>
        </is>
      </c>
      <c r="C371" t="inlineStr">
        <is>
          <t>One of the largest manufacturers and suppliers in Gujarat, we manufacture, export, and supply our wide range of Porta Cabins for every field whether it be a Construction Industry or Oil &amp; Gas Sectors. we also provide Portable office container on rental sevices. We work with all the Industries to fulfill their requirements of Modular Porta Cabins, Prefab Buildings, and LGSS Modular Constructions.
Known for the highest quality Porta Cabins in the market, we are leading the industry with our wide range of Porta Cabins &amp; Site Containers. Becoming a prominent name in the Porta Cabin Industry, we bring to you our varied range of Products always upgraded and modernized as per the latest technologies and qualities.
Here, you can stay updated about all our products and recent projects.
Currently, we have already developed and successfully selling various kinds of following Porta Cabins &amp; Containers:
 Portable Site Offices
 Portable Accommodation Cabins
 Container Homes
 Container Offices
 Storage Containers
 Equipment Containers
 Container Restaurants
 Cafe Containers
 Container Restaurants
 Portable Security Cabins
 Mobile Toilet
Portable cabin rental
Rental of container
 Mobile Toilets
 Portable Toilets
 FRP Cabins
 FRP Security Cabins
 FRP Toilets
 Light Gauge Steel Construction
 LGSS Modular Building
 Flat Pack Cabins
 Prefab Containers
 Prefab Buildings &amp; Sheds
 Food kiosk
Office Container on rent
Container Hire services
Our Research &amp; Development Team being continuously at work keeps developing the newest range of Products in the Market with an aim to always upgrade as per Market Demands.
Following is the list of our Upcoming Products to be introduced in the market.
 CARAVANS
 Food Truck Vans - Tow your Foodbiz
 Hydroponics Farming Systems
 CARAVANS on RENT
And still much more to come.....</t>
        </is>
      </c>
      <c r="D371" t="inlineStr">
        <is>
          <t>0817509861</t>
        </is>
      </c>
      <c r="E371" t="inlineStr">
        <is>
          <t>Goods</t>
        </is>
      </c>
      <c r="F371" t="n">
        <v>2014</v>
      </c>
      <c r="G371" t="inlineStr">
        <is>
          <t>Ahmadabad</t>
        </is>
      </c>
      <c r="H371" t="inlineStr">
        <is>
          <t>Gujarat</t>
        </is>
      </c>
      <c r="I371" t="inlineStr">
        <is>
          <t>Ahmadabad, Gujarat, India</t>
        </is>
      </c>
      <c r="J371" t="n">
        <v>0</v>
      </c>
      <c r="K371" t="n">
        <v>0</v>
      </c>
      <c r="L371" t="n">
        <v>0</v>
      </c>
      <c r="M371" t="inlineStr">
        <is>
          <t>Miscellaneous Products</t>
        </is>
      </c>
      <c r="N371" t="n">
        <v>0</v>
      </c>
      <c r="O371" t="inlineStr">
        <is>
          <t>http://indiausatrade.mea.gov.in/api/public/image/stream?key=profile-logos%2F20260530T094447Z-901171-d4ecf30a-AEIPL%20LOGO-cropped.png</t>
        </is>
      </c>
    </row>
    <row r="372">
      <c r="A372" t="inlineStr">
        <is>
          <t>b390bc9b-3b7f-4393-9805-e7a61b6e257b</t>
        </is>
      </c>
      <c r="B372" t="inlineStr">
        <is>
          <t>SWIFT INTERNATIONAL</t>
        </is>
      </c>
      <c r="D372" t="inlineStr">
        <is>
          <t>ADYFS3532N</t>
        </is>
      </c>
      <c r="E372" t="inlineStr">
        <is>
          <t>Goods</t>
        </is>
      </c>
      <c r="F372" t="n">
        <v>2019</v>
      </c>
      <c r="G372" t="inlineStr">
        <is>
          <t>Tiruppur</t>
        </is>
      </c>
      <c r="H372" t="inlineStr">
        <is>
          <t>Tamil Nadu</t>
        </is>
      </c>
      <c r="I372" t="inlineStr">
        <is>
          <t>Tiruppur, Tamil Nadu, India</t>
        </is>
      </c>
      <c r="J372" t="n">
        <v>0</v>
      </c>
      <c r="K372" t="n">
        <v>0</v>
      </c>
      <c r="L372" t="n">
        <v>0</v>
      </c>
      <c r="M372" t="inlineStr">
        <is>
          <t>Textile &amp; Apparel Products</t>
        </is>
      </c>
      <c r="N372" t="n">
        <v>0</v>
      </c>
    </row>
    <row r="373">
      <c r="A373" t="inlineStr">
        <is>
          <t>8003f58b-8d69-4de5-84a1-5a59421deda2</t>
        </is>
      </c>
      <c r="B373" t="inlineStr">
        <is>
          <t>ACE KNITWEAR</t>
        </is>
      </c>
      <c r="C373" t="inlineStr">
        <is>
          <t>ACE KNITWEAR is a flat knit manufacturing company specializing in high-quality garments using advanced Shima Seiki technology. Our facility produces between 3.5 to 4 lakh units annually across 5gg to 14gg. We offer versatile capabilities, including jacquard, intarsia, jersey, and Milano patterns, for both seasonal and year-round collections.
We maintain a strong commitment to sustainability and ethical standards, holding Sedex 4 Pillar, ISO, and GOTS certifications.</t>
        </is>
      </c>
      <c r="D373" t="inlineStr">
        <is>
          <t>ACAFA4503E</t>
        </is>
      </c>
      <c r="E373" t="inlineStr">
        <is>
          <t>Goods</t>
        </is>
      </c>
      <c r="F373" t="n">
        <v>2023</v>
      </c>
      <c r="G373" t="inlineStr">
        <is>
          <t>Ludhiana</t>
        </is>
      </c>
      <c r="H373" t="inlineStr">
        <is>
          <t>Punjab</t>
        </is>
      </c>
      <c r="I373" t="inlineStr">
        <is>
          <t>Ludhiana, Punjab, India</t>
        </is>
      </c>
      <c r="J373" t="n">
        <v>0</v>
      </c>
      <c r="K373" t="n">
        <v>0</v>
      </c>
      <c r="L373" t="n">
        <v>0</v>
      </c>
      <c r="M373" t="inlineStr">
        <is>
          <t>Textile &amp; Apparel Products</t>
        </is>
      </c>
      <c r="N373" t="n">
        <v>0</v>
      </c>
      <c r="O373" t="inlineStr">
        <is>
          <t>http://indiausatrade.mea.gov.in/api/public/image/stream?key=profile-logos%2F20260516T072747Z-345645-04d18abe-Ace%20Knitwear%20Logo-cropped.png</t>
        </is>
      </c>
    </row>
    <row r="374">
      <c r="A374" t="inlineStr">
        <is>
          <t>3cddfb3f-0418-4e20-b89a-001a07d0f19c</t>
        </is>
      </c>
      <c r="B374" t="inlineStr">
        <is>
          <t>SUPERHOUSE LIMITED</t>
        </is>
      </c>
      <c r="C374" t="inlineStr">
        <is>
          <t>OUR STORY
Superhouse Group is a multi-unit and multi-product conglomerate with brand leadership in the field of Leather, Leather goods, Footwear manufacturing and exports. The Group is well equipped with state-of-the-art machinery and a skilled workforce to produce a diverse range and quality of Leather, leather goods and textile garments, appreciated globally.
Well, equipped with the state-of-the-art technology with an annual turnover of USD 250 million, Superhouse Group is one of the leading manufacturers and exporters of the highest quality and a diverse range of Footwear, Leather Goods, Finished Leather, Fall Protection Equipment, Garments, and Equestrian to more than 50+ countries.
Having 22 manufacturing capacities strategically located across different cities in India and wholly owned subsidiaries in the United States, United Kingdom, Germany, France, Spain, and UAE, Superhouse Group presently employs a workforce of more than 8000+ skilled personnel globally.
Quality being the utmost feature of the Group, we reaffirm it by our globally accepted certifications. Not only this, but we are also one of the most reputed and respectable manufacturers &amp;amp; suppliers in Europe as we comply with our stringent EN-345 norms along with CSA, ANZ, and SABS standards.
Having a legacy of more than 30 years in the leather and footwear industry, Superhouse has a blend of skilled workforce with young, dynamic, and passionate leaders from the industry who are relentlessly outshining in achieving their goals.
We are one of the largest manufacturers and exporters of Fashion footwear from India. Our clients are located in France, UK, Germany, USA, Canada, Spain, Scandinavia, Netherlands, etc. Our production units at Kanpur / Unnao / Agra comprise three conveyors. We have a team of highly qualified designers in our R&amp;amp; D centers. They develop samples based on the design inputs from our experienced team of designers based in Europe.
Our Capacity Snapshot
4 footwear manufacturing facilities operating out of Unnao and Agra cater to the ever-increasing demand of Fashion Footwear for Men, Women &amp;amp; Children.
We cater to the Safety Footwear and Military Footwear Market worldwide by manufacturing them in our factories located in Kanpur and Unnao region. These factories are equipped with the newest machines offering Double Density PU/PU soles, Double Density PU/TPU soles, Double Density PU/Rubber soles, Direct Rubber Vulcanized soles, and Goodyear welted safety shoes.
LWG Certified Tanneries produce Buffalo Leather for Safety Shoes, Leather Accessories and Upholstery, and Goat Leather for Fashion Footwear for Men, Ladies, and Children. Not only this, we import leather from South America, Russia, and Europe as per the prerequisite of our clients. These tanneries are located in Kanpur –Unnao cluster.
Other capacities manufacture Leather Bags of all types along with Belts supplying to some well-known brands in Europe and the United States and are located in Kanpur and Kolkata.
We are no far in manufacturing our unique range of Garments and Riding Wear for the international markets. These units are the largest manufacturers of Breeches, Riding Boots, &amp;amp; other Riding Products. Superhouse Group is the most preferred supplier of Equestrian in the global marketplace and has 15+ years of experience and automated production of the same.
We have a dedicated Socks Manufacturing Unit in Kanpur, for the shoe vertical, both domestically and internationally. We manufacture these socks as per the exact designs of the customer.</t>
        </is>
      </c>
      <c r="D374" t="inlineStr">
        <is>
          <t>0688006671</t>
        </is>
      </c>
      <c r="E374" t="inlineStr">
        <is>
          <t>Goods</t>
        </is>
      </c>
      <c r="F374" t="n">
        <v>1980</v>
      </c>
      <c r="G374" t="inlineStr">
        <is>
          <t>Gft</t>
        </is>
      </c>
      <c r="H374" t="inlineStr">
        <is>
          <t>Uttar Pradesh</t>
        </is>
      </c>
      <c r="I374" t="inlineStr">
        <is>
          <t>Gft, Uttar Pradesh, India</t>
        </is>
      </c>
      <c r="J374" t="n">
        <v>0</v>
      </c>
      <c r="K374" t="n">
        <v>0</v>
      </c>
      <c r="L374" t="n">
        <v>0</v>
      </c>
      <c r="M374" t="inlineStr">
        <is>
          <t>Leather Products</t>
        </is>
      </c>
      <c r="N374" t="n">
        <v>0</v>
      </c>
      <c r="O374" t="inlineStr">
        <is>
          <t>http://indiausatrade.mea.gov.in/api/public/image/stream?key=profile-logos%2F167877698-logo.png</t>
        </is>
      </c>
    </row>
    <row r="375">
      <c r="A375" t="inlineStr">
        <is>
          <t>29cc39cc-bf6f-4230-aefe-e6b10837e5d8</t>
        </is>
      </c>
      <c r="B375" t="inlineStr">
        <is>
          <t>Durga Engineers</t>
        </is>
      </c>
      <c r="C375" t="inlineStr">
        <is>
          <t>Established in the year 2000, Durga Engineers is an ISO 9001:2015 &amp; ZED Gold certified manufacturer of high-performance hoses and pipe assemblies. 
Operating under our globally recognized brand name, FLOW, we deliver premium fluid transmission solutions custom-engineered for diverse sectors, including Automotive, Agricultural, Commercial Vehicles, Power Generation, and Marine segments. Built on a rich business heritage, our foundational ethos is defined by three core principles: Honest, Professional, and Affordable. 
We distinguish ourselves in the global marketplace by combining world-class engineering with low Minimum Order Quantities (MOQs), on-time delivery, and highly competitive cost structures.  Our advanced, process-driven facilities feature robust in-house design capabilities that eliminate tooling charges for new product developments, effectively helping clients minimize product design defects before final production. 
All of our products adhere strictly to international manufacturing regulations, including SAE, ISO, and DIN standards. We utilize elite raw materials such as EPDM, NBR, Silicon, CSM, PA6, PA12 and Santoprene to engineer highly specialized fluid transmission products. 
Our extensive, market-leading product range includes Nylon Tube and Fuel/Oil Hose Assemblies, Hydraulic High-Pressure Hoses, Metal Corrugated Pipes, Brake and Clutch Pipes, Power Steering Lines, Fuel Injection Lines, Radiator/Heater Hoses, Silicone Hoses, and Teflon (PTFE) Hose Assemblies alongside customized Hose Fittings.  
Backed by an esteemed membership array with institutions like the Automotive Components Manufacturers Association (ACMA) and the Engineering Exports Promotion Council (EEPC), we enjoy a robust global footprint and extensive trade show presence. As a deeply client-centric organization, we consider a transaction complete only after receiving positive performance feedback from our partners.</t>
        </is>
      </c>
      <c r="D375" t="inlineStr">
        <is>
          <t>0513035605</t>
        </is>
      </c>
      <c r="E375" t="inlineStr">
        <is>
          <t>Goods</t>
        </is>
      </c>
      <c r="F375" t="n">
        <v>2000</v>
      </c>
      <c r="G375" t="inlineStr">
        <is>
          <t>Faridabad</t>
        </is>
      </c>
      <c r="H375" t="inlineStr">
        <is>
          <t>Haryana</t>
        </is>
      </c>
      <c r="I375" t="inlineStr">
        <is>
          <t>Faridabad, Haryana, India</t>
        </is>
      </c>
      <c r="J375" t="n">
        <v>0</v>
      </c>
      <c r="K375" t="n">
        <v>0</v>
      </c>
      <c r="L375" t="n">
        <v>0</v>
      </c>
      <c r="M375" t="inlineStr">
        <is>
          <t>Agricultural or Allied Products</t>
        </is>
      </c>
      <c r="N375" t="n">
        <v>0</v>
      </c>
      <c r="O375" t="inlineStr">
        <is>
          <t>http://indiausatrade.mea.gov.in/api/public/image/stream?key=profile-logos%2F20260529T055222Z-142925-5eaa2bf8-FLOW%20LOGO-cropped.png</t>
        </is>
      </c>
    </row>
    <row r="376">
      <c r="A376" t="inlineStr">
        <is>
          <t>674ed168-e9c0-45f5-8b00-39c7882c95b0</t>
        </is>
      </c>
      <c r="B376" t="inlineStr">
        <is>
          <t>RAJ INTERNATIONAL</t>
        </is>
      </c>
      <c r="C376" t="inlineStr">
        <is>
          <t>We Raj International have a great pleasure to take an opportunity to introduce ourselves as one of the leading manufacture and exporter of Indian Spices in India. We take pride in being part of a large conglomerate having an interest in varied businesses., currently we are exporting all our spices products to USA,UAE,CANADA,RUSSIA, CHINA, TUNISIA,TURKEY, ALGERIA, MOROCCO, GERMANY,POLAND, LIBYA ETC. in Bulk packing as well as Private labelling.</t>
        </is>
      </c>
      <c r="D376" t="inlineStr">
        <is>
          <t>AAXFR3297B</t>
        </is>
      </c>
      <c r="E376" t="inlineStr">
        <is>
          <t>Goods</t>
        </is>
      </c>
      <c r="F376" t="n">
        <v>2018</v>
      </c>
      <c r="G376" t="inlineStr">
        <is>
          <t>Banas Kantha</t>
        </is>
      </c>
      <c r="H376" t="inlineStr">
        <is>
          <t>Gujarat</t>
        </is>
      </c>
      <c r="I376" t="inlineStr">
        <is>
          <t>Banas Kantha, Gujarat, India</t>
        </is>
      </c>
      <c r="J376" t="n">
        <v>0</v>
      </c>
      <c r="K376" t="n">
        <v>0</v>
      </c>
      <c r="L376" t="n">
        <v>0</v>
      </c>
      <c r="M376" t="inlineStr">
        <is>
          <t>Food Products</t>
        </is>
      </c>
      <c r="N376" t="n">
        <v>1</v>
      </c>
      <c r="O376" t="inlineStr">
        <is>
          <t>http://indiausatrade.mea.gov.in/api/public/image/stream?key=profile-logos%2F20260520T061739Z-115573-5324fe7a-RAJ-cropped.png</t>
        </is>
      </c>
    </row>
    <row r="377">
      <c r="A377" t="inlineStr">
        <is>
          <t>92b27baa-f03f-48c9-b9c8-9da2ffc15e16</t>
        </is>
      </c>
      <c r="B377" t="inlineStr">
        <is>
          <t>Shrishti Reprogren Industries</t>
        </is>
      </c>
      <c r="C377" t="inlineStr">
        <is>
          <t>Shrishti Reprogren Industries is an Indian exporter and manufacturer of high-quality PP (Polypropylene) ropes, supplying durable and customizable rope solutions for industrial, marine, agricultural, packaging, and general-purpose applications. The company focuses on consistent quality, competitive pricing, timely deliveries, and customized specifications to meet the requirements of global buyers.</t>
        </is>
      </c>
      <c r="D377" t="inlineStr">
        <is>
          <t>0316933856</t>
        </is>
      </c>
      <c r="E377" t="inlineStr">
        <is>
          <t>Goods</t>
        </is>
      </c>
      <c r="F377" t="n">
        <v>2000</v>
      </c>
      <c r="G377" t="inlineStr">
        <is>
          <t>Mumbai Suburban</t>
        </is>
      </c>
      <c r="H377" t="inlineStr">
        <is>
          <t>Maharashtra</t>
        </is>
      </c>
      <c r="I377" t="inlineStr">
        <is>
          <t>Mumbai Suburban, Maharashtra, India</t>
        </is>
      </c>
      <c r="J377" t="n">
        <v>0</v>
      </c>
      <c r="K377" t="n">
        <v>1</v>
      </c>
      <c r="L377" t="n">
        <v>0</v>
      </c>
      <c r="M377" t="inlineStr">
        <is>
          <t>Plastic and Allied Products</t>
        </is>
      </c>
      <c r="N377" t="n">
        <v>0</v>
      </c>
      <c r="O377" t="inlineStr">
        <is>
          <t>http://indiausatrade.mea.gov.in/api/public/image/stream?key=profile-logos%2F20260511T090304Z-448834-f357b681-SRI%20Logo%20for%20INDUSA-cropped.png</t>
        </is>
      </c>
    </row>
    <row r="378">
      <c r="A378" t="inlineStr">
        <is>
          <t>486ab65c-48fa-4d99-b4e4-4483a25e4a00</t>
        </is>
      </c>
      <c r="B378" t="inlineStr">
        <is>
          <t>S MANSUKHLAL AND CO</t>
        </is>
      </c>
      <c r="D378" t="inlineStr">
        <is>
          <t>0388004321</t>
        </is>
      </c>
      <c r="E378" t="inlineStr">
        <is>
          <t>Goods</t>
        </is>
      </c>
      <c r="F378" t="n">
        <v>1943</v>
      </c>
      <c r="G378" t="inlineStr">
        <is>
          <t>Mumbai</t>
        </is>
      </c>
      <c r="H378" t="inlineStr">
        <is>
          <t>Maharashtra</t>
        </is>
      </c>
      <c r="I378" t="inlineStr">
        <is>
          <t>Mumbai, Maharashtra, India</t>
        </is>
      </c>
      <c r="J378" t="n">
        <v>0</v>
      </c>
      <c r="K378" t="n">
        <v>0</v>
      </c>
      <c r="L378" t="n">
        <v>0</v>
      </c>
      <c r="M378" t="inlineStr">
        <is>
          <t>Engineering Products</t>
        </is>
      </c>
      <c r="N378" t="n">
        <v>1</v>
      </c>
      <c r="O378" t="inlineStr">
        <is>
          <t>http://indiausatrade.mea.gov.in/api/public/image/stream?key=profile-logos%2F20260519T055109Z-873116-e1d898eb-RISING%20SUN%20LOGO1-cropped.png</t>
        </is>
      </c>
    </row>
    <row r="379">
      <c r="A379" t="inlineStr">
        <is>
          <t>3b223523-b58a-4996-87d3-85504ee7db17</t>
        </is>
      </c>
      <c r="B379" t="inlineStr">
        <is>
          <t>GANPATI FABRICS</t>
        </is>
      </c>
      <c r="C379" t="inlineStr">
        <is>
          <t>Our Story
Ganpati Fabrics was established in 1992 in Jaipur with a single, unwavering mission to craft superior quality fabrics and garments for the global market. Starting as a dedicated manufacturer supplying to leading exporters, the company built its reputation on precision craftsmanship, premium materials, and a deep understanding of international fashion trends. After more than a decade of refining its expertise, Ganpati Fabrics took a bold step forward in 2004 by establishing its own export house  bringing its artistry directly to buyers across the world. Since then, the brand has grown steadily and purposefully, year after year, firmly rooted in its values of quality, innovation, and trust.
What We Make
Specialising in women's apparel and lifestyle products, Ganpati Fabrics brings together traditional Indian craftsmanship and modern design sensibilities.
Ethnic Dresses
Kurtis &amp;amp; Tops
Handicraft Items
Embroidered Wear
Designer Suits
Accessories
                              Global Reach
From manufacturing partner to full-fledged export house, Ganpati Fabrics today serves international buyers who value authentic Indian craftsmanship, consistent quality, and reliable delivery  bringing the finest of Indian women's fashion to global wardrobes.
                                                                                                             Our Promise
At Ganpati Fabrics, every stitch tells a story of dedication. With over three decades of experience, we blend the rich heritage of Indian textile traditions with contemporary design to create women's apparel that resonates globally. Our growth trajectory remains positive and forward-looking  driven by our commitment to quality, our passion for craftsmanship, and a relentless pursuit of excellence that has defined us since day one.</t>
        </is>
      </c>
      <c r="D379" t="inlineStr">
        <is>
          <t>1305007409</t>
        </is>
      </c>
      <c r="E379" t="inlineStr">
        <is>
          <t>Goods</t>
        </is>
      </c>
      <c r="F379" t="n">
        <v>2004</v>
      </c>
      <c r="G379" t="inlineStr">
        <is>
          <t>Jaipur</t>
        </is>
      </c>
      <c r="H379" t="inlineStr">
        <is>
          <t>Rajasthan</t>
        </is>
      </c>
      <c r="I379" t="inlineStr">
        <is>
          <t>Jaipur, Rajasthan, India</t>
        </is>
      </c>
      <c r="J379" t="n">
        <v>0</v>
      </c>
      <c r="K379" t="n">
        <v>0</v>
      </c>
      <c r="L379" t="n">
        <v>0</v>
      </c>
      <c r="M379" t="inlineStr">
        <is>
          <t>Textile &amp; Apparel Products</t>
        </is>
      </c>
      <c r="N379" t="n">
        <v>1</v>
      </c>
      <c r="O379" t="inlineStr">
        <is>
          <t>http://indiausatrade.mea.gov.in/api/public/image/stream?key=profile-logos%2F20260521T095514Z-131975-0918bf71-LOGO-cropped.png</t>
        </is>
      </c>
    </row>
    <row r="380">
      <c r="A380" t="inlineStr">
        <is>
          <t>c1b5a0ee-3cd6-48b6-ac4d-e34e8ee29e1d</t>
        </is>
      </c>
      <c r="B380" t="inlineStr">
        <is>
          <t>K S ENTERPRISES</t>
        </is>
      </c>
      <c r="C380" t="inlineStr">
        <is>
          <t>K.S. Enterprises company came into existence in1995 with a mission to manufacture &amp; Export the best quality fashion and clothing accessories.
For over 25 Years, K.S. Enterprises has been manufacturing and exporting scarves, pareos, ladies tunics, kaftans and beachwear dresses while upholding the highest of standards in the Industry.
The World of fashion constantly changes and updates itself . We at K.S. Enterprises have also stayed abreast to the changing times as we understand the fashion and its volatile nature better than the most. We foresee trends in fashion, constantly update our design and use innovative materials and manufacturing processes to produce them in ways world has never seen before. Our excellence in what we do comes from our belief. We believe in the forces that keep us ahead of the curve. Our major clients are in European countries &amp; United States as well.</t>
        </is>
      </c>
      <c r="D380" t="inlineStr">
        <is>
          <t>0600004341</t>
        </is>
      </c>
      <c r="E380" t="inlineStr">
        <is>
          <t>Goods</t>
        </is>
      </c>
      <c r="F380" t="n">
        <v>1995</v>
      </c>
      <c r="G380" t="inlineStr">
        <is>
          <t>Noida</t>
        </is>
      </c>
      <c r="H380" t="inlineStr">
        <is>
          <t>Uttar Pradesh</t>
        </is>
      </c>
      <c r="I380" t="inlineStr">
        <is>
          <t>Noida, Uttar Pradesh, India</t>
        </is>
      </c>
      <c r="J380" t="n">
        <v>0</v>
      </c>
      <c r="K380" t="n">
        <v>0</v>
      </c>
      <c r="L380" t="n">
        <v>0</v>
      </c>
      <c r="M380" t="inlineStr">
        <is>
          <t>Textile &amp; Apparel Products</t>
        </is>
      </c>
      <c r="N380" t="n">
        <v>0</v>
      </c>
      <c r="O380" t="inlineStr">
        <is>
          <t>http://indiausatrade.mea.gov.in/api/public/image/stream?key=profile-logos%2F20260525T074306Z-998059-47c55c7c-KS%20LOGO-cropped.png</t>
        </is>
      </c>
    </row>
    <row r="381">
      <c r="A381" t="inlineStr">
        <is>
          <t>ad99e3c3-2e32-44b9-9c5d-46d3eb38c3d9</t>
        </is>
      </c>
      <c r="B381" t="inlineStr">
        <is>
          <t>THERMODYNE TECHNOLOGIES PRIVATE LIMITED</t>
        </is>
      </c>
      <c r="C381" t="inlineStr">
        <is>
          <t>Thermodyne Technologies Pvt Ltd was formed in the year 1991 with the Objective To Engineer and Supply Systems and Products for Industries in the field of Thermal Energy and Thermal Energy Conservation for meeting the growing demands on fuel efficiency and reliability through better technology.</t>
        </is>
      </c>
      <c r="D381" t="inlineStr">
        <is>
          <t>0494007745</t>
        </is>
      </c>
      <c r="E381" t="inlineStr">
        <is>
          <t>Both goods and services</t>
        </is>
      </c>
      <c r="F381" t="n">
        <v>1991</v>
      </c>
      <c r="G381" t="inlineStr">
        <is>
          <t>Chennai</t>
        </is>
      </c>
      <c r="H381" t="inlineStr">
        <is>
          <t>Tamil Nadu</t>
        </is>
      </c>
      <c r="I381" t="inlineStr">
        <is>
          <t>Chennai, Tamil Nadu, India</t>
        </is>
      </c>
      <c r="J381" t="n">
        <v>0</v>
      </c>
      <c r="K381" t="n">
        <v>0</v>
      </c>
      <c r="L381" t="n">
        <v>0</v>
      </c>
      <c r="M381" t="inlineStr">
        <is>
          <t>Engineering Products</t>
        </is>
      </c>
      <c r="N381" t="n">
        <v>1</v>
      </c>
      <c r="O381" t="inlineStr">
        <is>
          <t>http://indiausatrade.mea.gov.in/api/public/image/stream?key=profile-logos%2F20260513T053705Z-956976-403e9c27-thermodyne%20logo-cropped.png</t>
        </is>
      </c>
    </row>
    <row r="382">
      <c r="A382" t="inlineStr">
        <is>
          <t>634fc7c0-dab5-4318-9ad8-3da02a74e025</t>
        </is>
      </c>
      <c r="B382" t="inlineStr">
        <is>
          <t>BHARAT INTERNATIONAL PRIVATE LIMITED</t>
        </is>
      </c>
      <c r="C382" t="inlineStr">
        <is>
          <t>Bharat International Private Limited is a leading manufacturer and exporter of a diverse range of cooking oils, rice, flour, and spices from India. We are part of a distinguished group with over 60 years of industry experience and a production capacity of 700 metric tons per day.
After successfully serving the domestic market for six decades, our group expanded into international exports under the name "Bharat International" (BIPL) in August 2018. In a remarkably short period, BIPL has established a significant presence in more than 70 countries worldwide.
We currently export our premium products to South America, Canada, USA, Australia, New Zealand, Hong Kong, Singapore, Malaysia, Nepal, Poland, Czech Republic, Germany, Bosnia, Russia, Ukraine, Middle East (Gulf Countries), and various African nations. We also provide private labeling services for numerous international importers.</t>
        </is>
      </c>
      <c r="D382" t="inlineStr">
        <is>
          <t>0514055375</t>
        </is>
      </c>
      <c r="E382" t="inlineStr">
        <is>
          <t>Goods</t>
        </is>
      </c>
      <c r="F382" t="n">
        <v>1994</v>
      </c>
      <c r="G382" t="inlineStr">
        <is>
          <t>Delhi</t>
        </is>
      </c>
      <c r="H382" t="inlineStr">
        <is>
          <t>Delhi</t>
        </is>
      </c>
      <c r="I382" t="inlineStr">
        <is>
          <t>Delhi, Delhi, India</t>
        </is>
      </c>
      <c r="J382" t="n">
        <v>0</v>
      </c>
      <c r="K382" t="n">
        <v>0</v>
      </c>
      <c r="L382" t="n">
        <v>0</v>
      </c>
      <c r="M382" t="inlineStr">
        <is>
          <t>Food Products</t>
        </is>
      </c>
      <c r="N382" t="n">
        <v>1</v>
      </c>
      <c r="O382" t="inlineStr">
        <is>
          <t>http://indiausatrade.mea.gov.in/api/public/image/stream?key=profile-logos%2F20260522T123121Z-704789-8a47a5f5-BHARAT%20INTERNATIONAL%20PVT%20LTD%20LOGO-cropped.png</t>
        </is>
      </c>
    </row>
    <row r="383">
      <c r="A383" t="inlineStr">
        <is>
          <t>11019e5c-548a-473e-acb8-203c1006116d</t>
        </is>
      </c>
      <c r="B383" t="inlineStr">
        <is>
          <t>KARUNYA MARINE EXPORTS PRIVATE LIMITED</t>
        </is>
      </c>
      <c r="C383" t="inlineStr">
        <is>
          <t>We are BRC AA certified plant driven with a vision to be globally known for its quality in seafood 
products and services. With Four decades of experience in Seafood, we have been exporting directly
to the world for the last 18 years mainly to Europe, Japan, USA, Thailand. We have an impeccable
record of ZERO Rejections. We have our own Farms and based in Ratangiri known for one
day fishing. We provide customers high quality products in Squids, Cuttlefish, Shrimps, Fish</t>
        </is>
      </c>
      <c r="D383" t="inlineStr">
        <is>
          <t>3105017844</t>
        </is>
      </c>
      <c r="E383" t="inlineStr">
        <is>
          <t>Goods</t>
        </is>
      </c>
      <c r="F383" t="n">
        <v>2005</v>
      </c>
      <c r="G383" t="inlineStr">
        <is>
          <t>Ratnagiri</t>
        </is>
      </c>
      <c r="H383" t="inlineStr">
        <is>
          <t>Maharashtra</t>
        </is>
      </c>
      <c r="I383" t="inlineStr">
        <is>
          <t>Ratnagiri, Maharashtra, India</t>
        </is>
      </c>
      <c r="J383" t="n">
        <v>0</v>
      </c>
      <c r="K383" t="n">
        <v>0</v>
      </c>
      <c r="L383" t="n">
        <v>0</v>
      </c>
      <c r="M383" t="inlineStr">
        <is>
          <t>Fish or Marine Products</t>
        </is>
      </c>
      <c r="N383" t="n">
        <v>1</v>
      </c>
      <c r="O383" t="inlineStr">
        <is>
          <t>http://indiausatrade.mea.gov.in/api/public/image/stream?key=profile-logos%2F20260525T164200Z-265384-c6246639-Circlelogo-cropped.png</t>
        </is>
      </c>
    </row>
    <row r="384">
      <c r="A384" t="inlineStr">
        <is>
          <t>98f52efd-01a7-4230-905e-f8ba2341e688</t>
        </is>
      </c>
      <c r="B384" t="inlineStr">
        <is>
          <t>MINDHOLA FOODS LLP</t>
        </is>
      </c>
      <c r="C384" t="inlineStr">
        <is>
          <t>We are a forward integrated seafood company with our own aquaculture shrimps farms and processing unit based out on the western region of India at Surat , Gujarat . With 600 plus hectors of own farming and 162 metric tons of freezing capacity, we stand strong in delivering quality sea food to the international market ensuring 100% traceability.</t>
        </is>
      </c>
      <c r="D384" t="inlineStr">
        <is>
          <t>ABHFM1005H</t>
        </is>
      </c>
      <c r="E384" t="inlineStr">
        <is>
          <t>Goods</t>
        </is>
      </c>
      <c r="F384" t="n">
        <v>2017</v>
      </c>
      <c r="G384" t="inlineStr">
        <is>
          <t>Surat</t>
        </is>
      </c>
      <c r="H384" t="inlineStr">
        <is>
          <t>Gujarat</t>
        </is>
      </c>
      <c r="I384" t="inlineStr">
        <is>
          <t>Surat, Gujarat, India</t>
        </is>
      </c>
      <c r="J384" t="n">
        <v>0</v>
      </c>
      <c r="K384" t="n">
        <v>0</v>
      </c>
      <c r="L384" t="n">
        <v>0</v>
      </c>
      <c r="M384" t="inlineStr">
        <is>
          <t>Fish or Marine Products</t>
        </is>
      </c>
      <c r="N384" t="n">
        <v>1</v>
      </c>
      <c r="O384" t="inlineStr">
        <is>
          <t>http://indiausatrade.mea.gov.in/api/public/image/stream?key=profile-logos%2F20260526T092901Z-441828-61a94bb2-LOGO-1-cropped.png</t>
        </is>
      </c>
    </row>
    <row r="385">
      <c r="A385" t="inlineStr">
        <is>
          <t>0548b8ca-fea5-4f21-855e-096ac9f5dfc0</t>
        </is>
      </c>
      <c r="B385" t="inlineStr">
        <is>
          <t>B-ONE BUSINESS HOUSE PRIVATE LIMITED</t>
        </is>
      </c>
      <c r="C385" t="inlineStr">
        <is>
          <t>B-One Business House Pvt. Ltd. is one of the leading seafood processing and export companies in the eastern part of India, incorporated in the year 2012. Since inception, the company has established a strong presence in the international seafood market by consistently supplying premium quality seafood products to customers across the globe.
Over the years, B-One Business House Pvt. Ltd. has successfully expanded its exports to major international markets including the USA, Canada, European Union countries, United Kingdom, Middle East, and Far East countries such as Japan, China, Vietnam, Malaysia, Thailand, and many others.
The company operates three modern seafood processing units with a combined production capacity of approximately 230 MT per day, comprising around 60% Block Frozen production and 40% IQF (Individual Quick Frozen) production. Two of the processing facilities are approved for exports to the USA and EU markets, while the third unit has been recently commissioned with state-of-the-art infrastructure and advanced processing technology to meet growing global demand.
In addition, the company is in the process of commissioning a modern Cooking Line facility, which is expected to commence commercial production very soon. This new addition will further strengthen the company’s value-added seafood product range and enhance its capability to cater to the evolving requirements of international customers.
B-One Business House Pvt. Ltd. is committed to maintaining the highest standards of food safety, quality assurance, sustainability, and compliance. The company’s processing facilities are accredited and certified with internationally recognized standards including ASC, BRC, FSSAI, MSC, FSMA-QIC, HACCP, ISO 22000, and BAP 4-Star Certification.
With a strong focus on quality, customer satisfaction, ethical sourcing, and sustainable seafood practices, B-One Business House Pvt. Ltd. continues to strengthen its reputation as a reliable and trusted seafood export partner worldwide.</t>
        </is>
      </c>
      <c r="D385" t="inlineStr">
        <is>
          <t>2312001101</t>
        </is>
      </c>
      <c r="E385" t="inlineStr">
        <is>
          <t>Goods</t>
        </is>
      </c>
      <c r="F385" t="n">
        <v>2012</v>
      </c>
      <c r="G385" t="inlineStr">
        <is>
          <t>Baleshwar</t>
        </is>
      </c>
      <c r="H385" t="inlineStr">
        <is>
          <t>Odisha</t>
        </is>
      </c>
      <c r="I385" t="inlineStr">
        <is>
          <t>Baleshwar, Odisha, India</t>
        </is>
      </c>
      <c r="J385" t="n">
        <v>0</v>
      </c>
      <c r="K385" t="n">
        <v>0</v>
      </c>
      <c r="L385" t="n">
        <v>0</v>
      </c>
      <c r="M385" t="inlineStr">
        <is>
          <t>Fish or Marine Products</t>
        </is>
      </c>
      <c r="N385" t="n">
        <v>1</v>
      </c>
    </row>
    <row r="386">
      <c r="A386" t="inlineStr">
        <is>
          <t>44eb3f7f-7410-4d4c-8420-4251df26bb1f</t>
        </is>
      </c>
      <c r="B386" t="inlineStr">
        <is>
          <t>SIDWIN FABRIC PRIVATE LIMITED</t>
        </is>
      </c>
      <c r="C386" t="inlineStr">
        <is>
          <t>Greetings from SIDWIN FABRIC!!
 It gives us immense pleasure to introduce ourselves as the largest manufacturers of “PP SPUN BOND  NON WOVEN FABRIC AND SPUNMELT FABRIC” fully automatic TWO SS DOUBLE BEAM LINES and a new  SPUNMELT  Line with high speed technology.
•	3200 mm SS line with Capacity 350 Mt/month
•	2600 mm SS line with Capacity 300 Mt/month
•	1600 mm SPUNMELT 4 BEAM line with Capacity 300 Mt/month
RANGE OF PRODUCTS:
 With the Latest Technology we can manufacture 9 Grams to 200 Gram/Sq. Mt (GSM).
With the help of this technology we can manufacture a variety of Nonwoven Fabric &amp; Spun Melt fabrics  which are used in different industrial and consumer applications like
            •         Sanitary Napkins
•         Medical Hygienic
•         Baby Diapers
•         Medical Disposables 
  QUALITY:
            •         For us the customer is always first and hence we do customized manufacturing
•         We use 100 % virgin material for export orders
•         As we have our in house facility for manufacturing we can supply SLITTING SIZE ROLL which is also customized.
CERTIFICATIONS:
•	Our company is ISO: 9001:2008 &amp;  ISO: 14001:2004 certification.
•	HACCP &amp; ISO 22000: 2005 IN FOOD SAFETY MANAGEMENT 
   INDIA’S FIRST OEKO-TEX CERTIFIED COMPANY
TESTING LAB:
 We have a well-equipped testing lab with the required testing equipment.
CORE AREA OF OUR BUSINESS:
 •        Hygiene Industry
 The available range of product is as below,
1. Hydrophilic fabric
2. Hydrophobic fabric
3. Antimicrobial fabric
4. Fire retardant fabric
5. Antistatic fabric</t>
        </is>
      </c>
      <c r="D386" t="inlineStr">
        <is>
          <t>0811014584</t>
        </is>
      </c>
      <c r="E386" t="inlineStr">
        <is>
          <t>Goods</t>
        </is>
      </c>
      <c r="F386" t="n">
        <v>2011</v>
      </c>
      <c r="G386" t="inlineStr">
        <is>
          <t>Himatnagar</t>
        </is>
      </c>
      <c r="H386" t="inlineStr">
        <is>
          <t>Gujarat</t>
        </is>
      </c>
      <c r="I386" t="inlineStr">
        <is>
          <t>Himatnagar, Gujarat, India</t>
        </is>
      </c>
      <c r="J386" t="n">
        <v>0</v>
      </c>
      <c r="K386" t="n">
        <v>1</v>
      </c>
      <c r="L386" t="n">
        <v>0</v>
      </c>
      <c r="M386" t="inlineStr">
        <is>
          <t>Textile &amp; Apparel Products</t>
        </is>
      </c>
      <c r="N386" t="n">
        <v>1</v>
      </c>
      <c r="O386" t="inlineStr">
        <is>
          <t>http://indiausatrade.mea.gov.in/api/public/image/stream?key=profile-logos%2F20260527T103947Z-918716-ce972ef9-New%20Logo%20(1)-1-cropped.png</t>
        </is>
      </c>
    </row>
    <row r="387">
      <c r="A387" t="inlineStr">
        <is>
          <t>cd2001f1-dd05-4309-a094-6f925a96d52f</t>
        </is>
      </c>
      <c r="B387" t="inlineStr">
        <is>
          <t>AKANKSHA INTERNATIONAL</t>
        </is>
      </c>
      <c r="D387" t="inlineStr">
        <is>
          <t>2996000056</t>
        </is>
      </c>
      <c r="E387" t="inlineStr">
        <is>
          <t>Goods</t>
        </is>
      </c>
      <c r="F387" t="n">
        <v>1995</v>
      </c>
      <c r="G387" t="inlineStr">
        <is>
          <t>Moradabad</t>
        </is>
      </c>
      <c r="H387" t="inlineStr">
        <is>
          <t>Uttar Pradesh</t>
        </is>
      </c>
      <c r="I387" t="inlineStr">
        <is>
          <t>Moradabad, Uttar Pradesh, India</t>
        </is>
      </c>
      <c r="J387" t="n">
        <v>0</v>
      </c>
      <c r="K387" t="n">
        <v>0</v>
      </c>
      <c r="L387" t="n">
        <v>0</v>
      </c>
      <c r="M387" t="inlineStr">
        <is>
          <t>Metal &amp; Articles of Metal</t>
        </is>
      </c>
      <c r="N387" t="n">
        <v>1</v>
      </c>
      <c r="O387" t="inlineStr">
        <is>
          <t>http://indiausatrade.mea.gov.in/api/public/image/stream?key=profile-logos%2F20260528T130507Z-816286-47c9bf0e-Akanksha%20Logo-cropped.png</t>
        </is>
      </c>
    </row>
    <row r="388">
      <c r="A388" t="inlineStr">
        <is>
          <t>8b01cbaf-b126-435f-995d-d6a745eebbaa</t>
        </is>
      </c>
      <c r="B388" t="inlineStr">
        <is>
          <t>NAGA HANUMAN FISH PACKERS</t>
        </is>
      </c>
      <c r="C388" t="inlineStr">
        <is>
          <t>Naga Hanuman Group is a 30-year-old group mainly engaged in Aquaculture of finfish and Vannamei shrimp. All our farms are BAP Certified following stringent culture management practises. We have an ultramodern processing facility with 45 MT freezing capacity per day based at Visakhapatnam, Andhra Pradesh with all facilities like Block Freezing, IQF freezing and cooking facility to process, freeze and store marine products. The unit is certified under BRC, BAP, HACCP, FSSC 22000, SMETA, HALAL and exporting to all major countries in the world.</t>
        </is>
      </c>
      <c r="D388" t="inlineStr">
        <is>
          <t>2699000221</t>
        </is>
      </c>
      <c r="E388" t="inlineStr">
        <is>
          <t>Goods</t>
        </is>
      </c>
      <c r="F388" t="n">
        <v>1999</v>
      </c>
      <c r="G388" t="inlineStr">
        <is>
          <t>Visakhapatnam</t>
        </is>
      </c>
      <c r="H388" t="inlineStr">
        <is>
          <t>Andhra Pradesh</t>
        </is>
      </c>
      <c r="I388" t="inlineStr">
        <is>
          <t>Visakhapatnam, Andhra Pradesh, India</t>
        </is>
      </c>
      <c r="J388" t="n">
        <v>0</v>
      </c>
      <c r="K388" t="n">
        <v>0</v>
      </c>
      <c r="L388" t="n">
        <v>0</v>
      </c>
      <c r="M388" t="inlineStr">
        <is>
          <t>Fish or Marine Products</t>
        </is>
      </c>
      <c r="N388" t="n">
        <v>1</v>
      </c>
      <c r="O388" t="inlineStr">
        <is>
          <t>http://indiausatrade.mea.gov.in/api/public/image/stream?key=profile-logos%2F20260528T150055Z-719422-56d0fccb-Company%20Logo-cropped.png</t>
        </is>
      </c>
    </row>
    <row r="389">
      <c r="A389" t="inlineStr">
        <is>
          <t>506828c1-d9cd-4d69-a980-195ce485019b</t>
        </is>
      </c>
      <c r="B389" t="inlineStr">
        <is>
          <t>VIROLA INTERNATIONAL</t>
        </is>
      </c>
      <c r="D389" t="inlineStr">
        <is>
          <t>0690000189</t>
        </is>
      </c>
      <c r="E389" t="inlineStr">
        <is>
          <t>Goods</t>
        </is>
      </c>
      <c r="F389" t="n">
        <v>1990</v>
      </c>
      <c r="G389" t="inlineStr">
        <is>
          <t>Runkata</t>
        </is>
      </c>
      <c r="H389" t="inlineStr">
        <is>
          <t>Uttar Pradesh</t>
        </is>
      </c>
      <c r="I389" t="inlineStr">
        <is>
          <t>Runkata, Uttar Pradesh, India</t>
        </is>
      </c>
      <c r="J389" t="n">
        <v>0</v>
      </c>
      <c r="K389" t="n">
        <v>0</v>
      </c>
      <c r="L389" t="n">
        <v>0</v>
      </c>
      <c r="M389" t="inlineStr">
        <is>
          <t>Others (Goods)</t>
        </is>
      </c>
      <c r="N389" t="n">
        <v>1</v>
      </c>
      <c r="O389" t="inlineStr">
        <is>
          <t>http://indiausatrade.mea.gov.in/api/public/image/stream?key=profile-logos%2F20260613T110331Z-891372-a45260bc-LOGO-cropped.png</t>
        </is>
      </c>
    </row>
    <row r="390">
      <c r="A390" t="inlineStr">
        <is>
          <t>2fb634fb-001e-4836-afc2-abf4fd5b7aae</t>
        </is>
      </c>
      <c r="B390" t="inlineStr">
        <is>
          <t>CHEMSEALS ENGINEERING PRIVATE LIMITED</t>
        </is>
      </c>
      <c r="C390" t="inlineStr">
        <is>
          <t>Manufacturers &amp; Exporters</t>
        </is>
      </c>
      <c r="D390" t="inlineStr">
        <is>
          <t>0399052135</t>
        </is>
      </c>
      <c r="E390" t="inlineStr">
        <is>
          <t>Both goods and services</t>
        </is>
      </c>
      <c r="F390" t="n">
        <v>1999</v>
      </c>
      <c r="G390" t="inlineStr">
        <is>
          <t>Mumbai Suburban</t>
        </is>
      </c>
      <c r="H390" t="inlineStr">
        <is>
          <t>Maharashtra</t>
        </is>
      </c>
      <c r="I390" t="inlineStr">
        <is>
          <t>Mumbai Suburban, Maharashtra, India</t>
        </is>
      </c>
      <c r="J390" t="n">
        <v>0</v>
      </c>
      <c r="K390" t="n">
        <v>0</v>
      </c>
      <c r="L390" t="n">
        <v>0</v>
      </c>
      <c r="M390" t="inlineStr">
        <is>
          <t>Engineering Products</t>
        </is>
      </c>
      <c r="N390" t="n">
        <v>0</v>
      </c>
      <c r="O390" t="inlineStr">
        <is>
          <t>http://indiausatrade.mea.gov.in/api/public/image/stream?key=profile-logos%2F20260814T084136Z-819195-d54ccdbe-ChatGPT%20Image%20Jun%2016%2C%202026%2C%2010_33_38%20AM-cropped.png</t>
        </is>
      </c>
    </row>
    <row r="391">
      <c r="A391" t="inlineStr">
        <is>
          <t>5d642e45-044e-44ca-918b-4666c7877f4e</t>
        </is>
      </c>
      <c r="B391" t="inlineStr">
        <is>
          <t>BLUFEATHER CLOTHING SOLUTIONS</t>
        </is>
      </c>
      <c r="C391" t="inlineStr">
        <is>
          <t>Blufeather Clothing Solutions is an India based apparel manufacturing partner helping international brands develop and produce thoughtfully made clothing with quality, reliability, and care.</t>
        </is>
      </c>
      <c r="D391" t="inlineStr">
        <is>
          <t>0310011159</t>
        </is>
      </c>
      <c r="E391" t="inlineStr">
        <is>
          <t>Both goods and services</t>
        </is>
      </c>
      <c r="F391" t="n">
        <v>2008</v>
      </c>
      <c r="G391" t="inlineStr">
        <is>
          <t>Mumbai Suburban</t>
        </is>
      </c>
      <c r="H391" t="inlineStr">
        <is>
          <t>Maharashtra</t>
        </is>
      </c>
      <c r="I391" t="inlineStr">
        <is>
          <t>Mumbai Suburban, Maharashtra, India</t>
        </is>
      </c>
      <c r="J391" t="n">
        <v>0</v>
      </c>
      <c r="K391" t="n">
        <v>0</v>
      </c>
      <c r="L391" t="n">
        <v>0</v>
      </c>
      <c r="M391" t="inlineStr">
        <is>
          <t>Textile &amp; Apparel Products</t>
        </is>
      </c>
      <c r="N391" t="n">
        <v>1</v>
      </c>
      <c r="O391" t="inlineStr">
        <is>
          <t>http://indiausatrade.mea.gov.in/api/public/image/stream?key=profile-logos%2F20260707T050810Z-487689-f0bb0d80-square%20logo-cropped.png</t>
        </is>
      </c>
    </row>
    <row r="392">
      <c r="A392" t="inlineStr">
        <is>
          <t>ba033cdb-82c1-479c-bcf6-7185eaf6b110</t>
        </is>
      </c>
      <c r="B392" t="inlineStr">
        <is>
          <t>MYRA ENTERPRISES PRIVATE LIMITED</t>
        </is>
      </c>
      <c r="D392" t="inlineStr">
        <is>
          <t>0506015858</t>
        </is>
      </c>
      <c r="E392" t="inlineStr">
        <is>
          <t>Goods</t>
        </is>
      </c>
      <c r="F392" t="n">
        <v>2006</v>
      </c>
      <c r="G392" t="inlineStr">
        <is>
          <t>South Delhi</t>
        </is>
      </c>
      <c r="H392" t="inlineStr">
        <is>
          <t>Delhi</t>
        </is>
      </c>
      <c r="I392" t="inlineStr">
        <is>
          <t>South Delhi, Delhi, India</t>
        </is>
      </c>
      <c r="J392" t="n">
        <v>0</v>
      </c>
      <c r="K392" t="n">
        <v>0</v>
      </c>
      <c r="L392" t="n">
        <v>0</v>
      </c>
      <c r="M392" t="inlineStr">
        <is>
          <t>Textile &amp; Apparel Products</t>
        </is>
      </c>
      <c r="N392" t="n">
        <v>1</v>
      </c>
    </row>
    <row r="393">
      <c r="A393" t="inlineStr">
        <is>
          <t>48bb7139-81af-40a2-8daa-8544383c4fd8</t>
        </is>
      </c>
      <c r="B393" t="inlineStr">
        <is>
          <t>NEW FAIZAN FOODS</t>
        </is>
      </c>
      <c r="D393" t="inlineStr">
        <is>
          <t>2406003493</t>
        </is>
      </c>
      <c r="E393" t="inlineStr">
        <is>
          <t>Goods</t>
        </is>
      </c>
      <c r="F393" t="n">
        <v>2006</v>
      </c>
      <c r="G393" t="inlineStr">
        <is>
          <t>Gir Somnath</t>
        </is>
      </c>
      <c r="H393" t="inlineStr">
        <is>
          <t>Gujarat</t>
        </is>
      </c>
      <c r="I393" t="inlineStr">
        <is>
          <t>Gir Somnath, Gujarat, India</t>
        </is>
      </c>
      <c r="J393" t="n">
        <v>0</v>
      </c>
      <c r="K393" t="n">
        <v>0</v>
      </c>
      <c r="L393" t="n">
        <v>0</v>
      </c>
      <c r="M393" t="inlineStr">
        <is>
          <t>Fish or Marine Products</t>
        </is>
      </c>
      <c r="N393" t="n">
        <v>1</v>
      </c>
      <c r="O393" t="inlineStr">
        <is>
          <t>http://indiausatrade.mea.gov.in/api/public/image/stream?key=profile-logos%2F20260707T082935Z-867111-7d553076-new%20faizan%20logo%20(1)-cropped.png</t>
        </is>
      </c>
    </row>
    <row r="394">
      <c r="A394" t="inlineStr">
        <is>
          <t>00c27e2c-da69-481b-8740-8fa9ea5aa29f</t>
        </is>
      </c>
      <c r="B394" t="inlineStr">
        <is>
          <t>SAINTS &amp; SEERS</t>
        </is>
      </c>
      <c r="C394" t="inlineStr">
        <is>
          <t>We are Saints &amp; Seers is an India-based apparel and accessories manufacturer serving to international fashion brands, importers, wholesalers, and distributors. 
We design and manufacture **Premium Garments* with a strong focus on *Customization, Consistency, Quality and timely delivery*.
With decades of combined experience in the fashion and textile sector, Saints &amp; Seers operates as a *reliable sourcing and manufacturing partner* for buyers seeking quality-driven, cost-efficient production from India.</t>
        </is>
      </c>
      <c r="D394" t="inlineStr">
        <is>
          <t>0509069614</t>
        </is>
      </c>
      <c r="E394" t="inlineStr">
        <is>
          <t>Both goods and services</t>
        </is>
      </c>
      <c r="F394" t="n">
        <v>2020</v>
      </c>
      <c r="G394" t="inlineStr">
        <is>
          <t>Central Delhi</t>
        </is>
      </c>
      <c r="H394" t="inlineStr">
        <is>
          <t>Delhi</t>
        </is>
      </c>
      <c r="I394" t="inlineStr">
        <is>
          <t>Central Delhi, Delhi, India</t>
        </is>
      </c>
      <c r="J394" t="n">
        <v>0</v>
      </c>
      <c r="K394" t="n">
        <v>0</v>
      </c>
      <c r="L394" t="n">
        <v>0</v>
      </c>
      <c r="M394" t="inlineStr">
        <is>
          <t>Textile &amp; Apparel Products</t>
        </is>
      </c>
      <c r="N394" t="n">
        <v>1</v>
      </c>
    </row>
    <row r="395">
      <c r="A395" t="inlineStr">
        <is>
          <t>c6a32c48-700e-433c-9787-328935143858</t>
        </is>
      </c>
      <c r="B395" t="inlineStr">
        <is>
          <t>SREERAGAM EXPORTS PRIVATE LIMITED</t>
        </is>
      </c>
      <c r="D395" t="inlineStr">
        <is>
          <t>2311000829</t>
        </is>
      </c>
      <c r="E395" t="inlineStr">
        <is>
          <t>Goods</t>
        </is>
      </c>
      <c r="F395" t="n">
        <v>2011</v>
      </c>
      <c r="G395" t="inlineStr">
        <is>
          <t>Khordha</t>
        </is>
      </c>
      <c r="H395" t="inlineStr">
        <is>
          <t>Odisha</t>
        </is>
      </c>
      <c r="I395" t="inlineStr">
        <is>
          <t>Khordha, Odisha, India</t>
        </is>
      </c>
      <c r="J395" t="n">
        <v>0</v>
      </c>
      <c r="K395" t="n">
        <v>0</v>
      </c>
      <c r="L395" t="n">
        <v>0</v>
      </c>
      <c r="M395" t="inlineStr">
        <is>
          <t>Fish or Marine Products</t>
        </is>
      </c>
      <c r="N395" t="n">
        <v>1</v>
      </c>
      <c r="O395" t="inlineStr">
        <is>
          <t>http://indiausatrade.mea.gov.in/api/public/image/stream?key=profile-logos%2F20260708T050655Z-766824-eb6fa482-Sreeragam_Logo%20(2)-cropped.png</t>
        </is>
      </c>
    </row>
    <row r="396">
      <c r="A396" t="inlineStr">
        <is>
          <t>63570271-44f1-4dea-ba00-e2528dd690a4</t>
        </is>
      </c>
      <c r="B396" t="inlineStr">
        <is>
          <t>STITCHMAN</t>
        </is>
      </c>
      <c r="C396" t="inlineStr">
        <is>
          <t>Stitchman is a trustworthy manufacturing company in Canvas Bags with 40+ years
of experience. Fortune 500 companies are the customers of our manufacturing
company. Stitchman is using its expertise in technology and fabric; giving an edge
to bring the quality and innovative product with market affordable prices.At Stitch-
man, we treat our customer as our marketing partner for creating a mutual value.
We strive to provide quality product and services as per the dynamic needs and
desire of our customers. For us, our end users are the brand ambassador and value
creator.
Our Mission :-
We work towards balancing the ecological balance of nature by replacing the
plastic bags with the bags made of biodegradable natural fiber. We are reaching the
world market including USA, Japan, and Europe. Our customers are whole-sellers,
importers, promotional replica rolex industries, boutique stores and many more.
Our products are made keeping in mind the customers demand and requirement.
Customer satisfaction is our utmost goal.</t>
        </is>
      </c>
      <c r="D396" t="inlineStr">
        <is>
          <t>0812021347</t>
        </is>
      </c>
      <c r="E396" t="inlineStr">
        <is>
          <t>Goods</t>
        </is>
      </c>
      <c r="F396" t="n">
        <v>2012</v>
      </c>
      <c r="G396" t="inlineStr">
        <is>
          <t>Mahavir Estate</t>
        </is>
      </c>
      <c r="H396" t="inlineStr">
        <is>
          <t>Gujarat</t>
        </is>
      </c>
      <c r="I396" t="inlineStr">
        <is>
          <t>Mahavir Estate, Gujarat, India</t>
        </is>
      </c>
      <c r="J396" t="n">
        <v>0</v>
      </c>
      <c r="K396" t="n">
        <v>0</v>
      </c>
      <c r="L396" t="n">
        <v>0</v>
      </c>
      <c r="M396" t="inlineStr">
        <is>
          <t>Textile &amp; Apparel Products</t>
        </is>
      </c>
      <c r="N396" t="n">
        <v>1</v>
      </c>
      <c r="O396" t="inlineStr">
        <is>
          <t>http://indiausatrade.mea.gov.in/api/public/image/stream?key=profile-logos%2F20260708T083347Z-977440-c5f26f79-stitchman%20Inc%20LOGO-cropped.png</t>
        </is>
      </c>
    </row>
    <row r="397">
      <c r="A397" t="inlineStr">
        <is>
          <t>a6b65e98-1d36-4e90-8f12-a559d017197e</t>
        </is>
      </c>
      <c r="B397" t="inlineStr">
        <is>
          <t>EVELINE INTERNATIONAL</t>
        </is>
      </c>
      <c r="C397" t="inlineStr">
        <is>
          <t>Eveline International, a pioneer in knitted apparels, is part of almost 70 years old legacy of the Greatway group established by Mr. Hari Dutt Dumra, in the then upcoming industrial town of Ludhiana. Eveline, established in 1975, specialised in fine knits, is recognized as innovative &amp; illustrious manufacturers and exporters of high quality readymade garments. We are a vertically integrated unit having in-house Circular Knitting, Yarn &amp; fabric Dyeing, Cutting, Sewing &amp; finishing facilities besides supporting infrastructure for Embroidery, Garment wash &amp; dye, and Printing under one roof. A Government Recognized Export house, we are the benchmark for others in the industry for Quality control, New product Innovations, CSR activities, impact on sustainability and customer relations.
An equal opportunity enterprise, our composite unit is empowered by a strong &amp; dedicated management &amp; workforce, rooted in a foundation of fair business practices. Supported by a dynamic team, the company flourishes by empowering the people that power its growth. Eveline International has been making a difference in not just the garment industry but also the social and environment narrative around it since its inception.</t>
        </is>
      </c>
      <c r="D397" t="inlineStr">
        <is>
          <t>0588001791</t>
        </is>
      </c>
      <c r="E397" t="inlineStr">
        <is>
          <t>Goods</t>
        </is>
      </c>
      <c r="F397" t="n">
        <v>1975</v>
      </c>
      <c r="G397" t="inlineStr">
        <is>
          <t>New Delhi South Delhi</t>
        </is>
      </c>
      <c r="H397" t="inlineStr">
        <is>
          <t>Delhi</t>
        </is>
      </c>
      <c r="I397" t="inlineStr">
        <is>
          <t>New Delhi South Delhi, Delhi, India</t>
        </is>
      </c>
      <c r="J397" t="n">
        <v>0</v>
      </c>
      <c r="K397" t="n">
        <v>0</v>
      </c>
      <c r="L397" t="n">
        <v>0</v>
      </c>
      <c r="M397" t="inlineStr">
        <is>
          <t>Textile &amp; Apparel Products</t>
        </is>
      </c>
      <c r="N397" t="n">
        <v>1</v>
      </c>
      <c r="O397" t="inlineStr">
        <is>
          <t>http://indiausatrade.mea.gov.in/api/public/image/stream?key=profile-logos%2F20260727T110352Z-990190-e246e925-Eveline%20Logo-cropped.png</t>
        </is>
      </c>
    </row>
    <row r="398">
      <c r="A398" t="inlineStr">
        <is>
          <t>b7163ae3-c240-4983-824c-b904cbe44353</t>
        </is>
      </c>
      <c r="B398" t="inlineStr">
        <is>
          <t>SAGAR SAMRAT SEAFOODS</t>
        </is>
      </c>
      <c r="D398" t="inlineStr">
        <is>
          <t>2492001024</t>
        </is>
      </c>
      <c r="E398" t="inlineStr">
        <is>
          <t>Goods</t>
        </is>
      </c>
      <c r="F398" t="n">
        <v>1992</v>
      </c>
      <c r="G398" t="inlineStr">
        <is>
          <t>Gft</t>
        </is>
      </c>
      <c r="H398" t="inlineStr">
        <is>
          <t>Gujarat</t>
        </is>
      </c>
      <c r="I398" t="inlineStr">
        <is>
          <t>Gft, Gujarat, India</t>
        </is>
      </c>
      <c r="J398" t="n">
        <v>0</v>
      </c>
      <c r="K398" t="n">
        <v>0</v>
      </c>
      <c r="L398" t="n">
        <v>0</v>
      </c>
      <c r="M398" t="inlineStr">
        <is>
          <t>Fish or Marine Products</t>
        </is>
      </c>
      <c r="N398" t="n">
        <v>1</v>
      </c>
    </row>
    <row r="399">
      <c r="A399" t="inlineStr">
        <is>
          <t>92817e9c-febb-46cf-b143-54ff929402e8</t>
        </is>
      </c>
      <c r="B399" t="inlineStr">
        <is>
          <t>ARENE LIFE SCIENCES PRIVATE LIMITED</t>
        </is>
      </c>
      <c r="C399" t="inlineStr">
        <is>
          <t>34-year legacy in Manufacturing: Arene Life Sciences Private Limited (“Arene”) is a high-growth, innovation-driven Active Pharmaceutical Ingredient (API) manufacturer, incorporated in 2004 as a strategic downstream extension of S.R. Drugs and Intermediates Private Limited (“SRDI”). Founded in 1992, SRDI is a recognized pioneer in Chlorination Chemistry in Southern India, with a robust portfolio of upstream and specialty chemical products serving diverse sectors including Pharmaceuticals, Petrochemicals, Agrochemicals, and Dyes.
Arene was established to capitalize on SRDI’s upstream capabilities and to integrate vertically within the pharmaceutical supply chain. With sustained investments in research and development, Arene has successfully commercialized over 50 API products and continues to expand its portfolio with a focus on complex chemistry and regulatory compliance.
Today, Arene serves a global customer base of over 200 clients across 60 countries, underpinned by a resilient and diversified operating model. The company maintains strategic balance across its supplier network, customer relationships, and product offerings, positioning itself as a scalable and globally competitive API platform.</t>
        </is>
      </c>
      <c r="D399" t="inlineStr">
        <is>
          <t>0906010896</t>
        </is>
      </c>
      <c r="E399" t="inlineStr">
        <is>
          <t>Both goods and services</t>
        </is>
      </c>
      <c r="F399" t="n">
        <v>2004</v>
      </c>
      <c r="G399" t="inlineStr">
        <is>
          <t>Sangareddy</t>
        </is>
      </c>
      <c r="H399" t="inlineStr">
        <is>
          <t>Telangana</t>
        </is>
      </c>
      <c r="I399" t="inlineStr">
        <is>
          <t>Sangareddy, Telangana, India</t>
        </is>
      </c>
      <c r="J399" t="n">
        <v>0</v>
      </c>
      <c r="K399" t="n">
        <v>0</v>
      </c>
      <c r="L399" t="n">
        <v>0</v>
      </c>
      <c r="M399" t="inlineStr">
        <is>
          <t>Pharmaceutical Products</t>
        </is>
      </c>
      <c r="N399" t="n">
        <v>1</v>
      </c>
      <c r="O399" t="inlineStr">
        <is>
          <t>http://indiausatrade.mea.gov.in/api/public/image/stream?key=profile-logos%2F20260720T084507Z-392476-f5b427b5-Arene%20Just%20Logo-cropped.png</t>
        </is>
      </c>
    </row>
    <row r="400">
      <c r="A400" t="inlineStr">
        <is>
          <t>75fa82ab-a691-4544-9c2a-9492de76558d</t>
        </is>
      </c>
      <c r="B400" t="inlineStr">
        <is>
          <t>H.D. Joshi &amp; Co.</t>
        </is>
      </c>
      <c r="C400" t="inlineStr">
        <is>
          <t>Though our firm started on 1-Apr-2015, our proprietor, Mr. Hemant Joshi has been in practice since 17-Apr-1996, when he first registered with the Institute of Chartered Accountants of India.  He was a former tax manager with Deloitte Haskins &amp; Sells, Chartered Accountants, Mumbai.  He completed his ACA qualification in November 1995, and got a bachelor's degree in law in November 2004.  Conflict of laws and intellectual property law were Hemant's optional subjects.  Hemant leads a team of 5 individuals.  We can assist American clients with their income tax and GST compliance and advisory issues.  We can perform statutory audits of small businesses and specific due diligences.  We can also assist American CPA firms in their audit and tax work.</t>
        </is>
      </c>
      <c r="D400" t="inlineStr">
        <is>
          <t>AAFPJ7055B</t>
        </is>
      </c>
      <c r="E400" t="inlineStr">
        <is>
          <t>Services</t>
        </is>
      </c>
      <c r="F400" t="n">
        <v>2015</v>
      </c>
      <c r="G400" t="inlineStr">
        <is>
          <t>Mumbai Suburban</t>
        </is>
      </c>
      <c r="H400" t="inlineStr">
        <is>
          <t>Maharashtra</t>
        </is>
      </c>
      <c r="I400" t="inlineStr">
        <is>
          <t>Mumbai Suburban, Maharashtra, India</t>
        </is>
      </c>
      <c r="J400" t="n">
        <v>0</v>
      </c>
      <c r="K400" t="n">
        <v>4</v>
      </c>
      <c r="L400" t="n">
        <v>0</v>
      </c>
      <c r="M400" t="inlineStr">
        <is>
          <t>Accounting, Bookkeeping and Consultancy Services</t>
        </is>
      </c>
      <c r="N400" t="n">
        <v>0</v>
      </c>
      <c r="O400" t="inlineStr">
        <is>
          <t>http://indiausatrade.mea.gov.in/api/public/image/stream?key=profile-logos%2F20260801T112935Z-668294-bf0cbab0-HDJ-Logo-cropped.png</t>
        </is>
      </c>
    </row>
    <row r="401">
      <c r="A401" t="inlineStr">
        <is>
          <t>2e288ced-22c7-48cc-afa9-86124f65f6ae</t>
        </is>
      </c>
      <c r="B401" t="inlineStr">
        <is>
          <t>SYSTEMS PLUS PRIVATE LIMITED</t>
        </is>
      </c>
      <c r="C401" t="inlineStr">
        <is>
          <t>Systems Plus is a leading technology solutions provider driven by the integrated blend of People, Process, and Technology. Our key service offerings include Global Capability Centers- GCCs (a disruptive alternative to offshoring) and Technology Services such as Cloud Solutions, DevOps, Salesforce Commerce Cloud, ServiceNow, Data, Cybersecurity, and IT Consulting.
We're a niche, focused community of over 800 S+ites with a passion for driving digital transformation for businesses across multiple industries. Apart from unparalleled technological expertise, we also pride ourselves in being a people-centric employer with an acute focus on the Customer Experience (CX) as well as the Employee Experience (EX) that we offer. Join us to experience the magic of a progressive work culture grounded by our core ethics and values, or partner with us to turn your digital transformation dream into a reality!
Our one-step-at-a-time approach enables seamless integration of the latest technology with legacy-based systems to form a curated IT ecosystem with maximum business agility. With the philosophy of 'Be. Disruptive.' and more than three decades of experience in enabling digital, our perfect play of talent and technology will ensure that your business’s unique needs are met, and that you #GetITRight!</t>
        </is>
      </c>
      <c r="D401" t="inlineStr">
        <is>
          <t>0398035385</t>
        </is>
      </c>
      <c r="E401" t="inlineStr">
        <is>
          <t>Services</t>
        </is>
      </c>
      <c r="F401" t="n">
        <v>1984</v>
      </c>
      <c r="G401" t="inlineStr">
        <is>
          <t>Mumbai</t>
        </is>
      </c>
      <c r="H401" t="inlineStr">
        <is>
          <t>Maharashtra</t>
        </is>
      </c>
      <c r="I401" t="inlineStr">
        <is>
          <t>Mumbai, Maharashtra, India</t>
        </is>
      </c>
      <c r="J401" t="n">
        <v>0</v>
      </c>
      <c r="K401" t="n">
        <v>1</v>
      </c>
      <c r="L401" t="n">
        <v>0</v>
      </c>
      <c r="M401" t="inlineStr">
        <is>
          <t>Information Technology (IT &amp; ITES) Services</t>
        </is>
      </c>
      <c r="N401" t="n">
        <v>0</v>
      </c>
      <c r="O401" t="inlineStr">
        <is>
          <t>http://indiausatrade.mea.gov.in/api/public/image/stream?key=profile-logos%2F20260721T053440Z-206502-d7e95908-Cyan_Transp-cropped.png</t>
        </is>
      </c>
    </row>
    <row r="402">
      <c r="A402" t="inlineStr">
        <is>
          <t>47880db3-e130-4eb2-9caf-6ae58da83ab3</t>
        </is>
      </c>
      <c r="B402" t="inlineStr">
        <is>
          <t>SUMANGALAM EXPORTS LTD</t>
        </is>
      </c>
      <c r="D402" t="inlineStr">
        <is>
          <t>0391159691</t>
        </is>
      </c>
      <c r="E402" t="inlineStr">
        <is>
          <t>Goods</t>
        </is>
      </c>
      <c r="F402" t="n">
        <v>1989</v>
      </c>
      <c r="G402" t="inlineStr">
        <is>
          <t>Sheikh Memon</t>
        </is>
      </c>
      <c r="H402" t="inlineStr">
        <is>
          <t>Maharashtra</t>
        </is>
      </c>
      <c r="I402" t="inlineStr">
        <is>
          <t>Sheikh Memon, Maharashtra, India</t>
        </is>
      </c>
      <c r="J402" t="n">
        <v>0</v>
      </c>
      <c r="K402" t="n">
        <v>0</v>
      </c>
      <c r="L402" t="n">
        <v>0</v>
      </c>
      <c r="M402" t="inlineStr">
        <is>
          <t>Textile &amp; Apparel Products</t>
        </is>
      </c>
      <c r="N402" t="n">
        <v>1</v>
      </c>
      <c r="O402" t="inlineStr">
        <is>
          <t>http://indiausatrade.mea.gov.in/api/public/image/stream?key=profile-logos%2F20260722T070426Z-589280-f4765779-logo-cropped.png</t>
        </is>
      </c>
    </row>
    <row r="403">
      <c r="A403" t="inlineStr">
        <is>
          <t>0b26a816-a3c3-476b-b720-ce1d975cef49</t>
        </is>
      </c>
      <c r="B403" t="inlineStr">
        <is>
          <t>TOP LIGHT FABRICS PRIVATE LIMITED</t>
        </is>
      </c>
      <c r="C403" t="inlineStr">
        <is>
          <t>Top Light Fabrics Private Limited is a leading textile manufacturer and exporter specializing in premium-quality yarn and knitted fabrics. We offer a wide range of fabrics tailored for the apparel and fashion industry, with a strong commitment to quality, innovation, timely delivery, and customer satisfaction. Our products are trusted by domestic and international clients for their consistency, durability, and superior finish.</t>
        </is>
      </c>
      <c r="D403" t="inlineStr">
        <is>
          <t>AAICT2261M</t>
        </is>
      </c>
      <c r="E403" t="inlineStr">
        <is>
          <t>Goods</t>
        </is>
      </c>
      <c r="F403" t="n">
        <v>2020</v>
      </c>
      <c r="G403" t="inlineStr">
        <is>
          <t>Tiruppur</t>
        </is>
      </c>
      <c r="H403" t="inlineStr">
        <is>
          <t>Tamil Nadu</t>
        </is>
      </c>
      <c r="I403" t="inlineStr">
        <is>
          <t>Tiruppur, Tamil Nadu, India</t>
        </is>
      </c>
      <c r="J403" t="n">
        <v>0</v>
      </c>
      <c r="K403" t="n">
        <v>0</v>
      </c>
      <c r="L403" t="n">
        <v>0</v>
      </c>
      <c r="M403" t="inlineStr">
        <is>
          <t>Textile &amp; Apparel Products</t>
        </is>
      </c>
      <c r="N403" t="n">
        <v>0</v>
      </c>
      <c r="O403" t="inlineStr">
        <is>
          <t>http://indiausatrade.mea.gov.in/api/public/image/stream?key=profile-logos%2F20260612T064004Z-446917-1ea3efe4-LOGO%2012-cropped.png</t>
        </is>
      </c>
    </row>
    <row r="404">
      <c r="A404" t="inlineStr">
        <is>
          <t>f4e80fb4-6a7e-4b91-a94b-ba1a5b136eec</t>
        </is>
      </c>
      <c r="B404" t="inlineStr">
        <is>
          <t>CULTIVATOR NATURAL PRODUCTS PRIVATE DOFT LIMITED</t>
        </is>
      </c>
      <c r="C404" t="inlineStr">
        <is>
          <t>Cultivator Natural Products is a manufacturer of certified organic herbs, spices, botanical ingredients, and plant-based formulations for global food, nutraceutical, cosmetic, and wellness brands.
Our work is built on a structured, integrated system connecting ethical farming, scientific research, precision processing, and rigorous quality evaluation. With years of experience in organic agriculture and botanical science, we deliver stable, compliant, and fully traceable botanical ingredients aligned with international standards.
1. Organic, Ethical &amp; Sustainable Farming
Since 1988, our journey has started at the farm level through long-term partnerships with Organic and Fair for Life certified farmers. Herbs are cultivated with patience, respect, and responsibility using regenerative agricultural practices.
Our network includes over 5,000+ farmers across 10,000+ hectares, ensuring consistent supply, full traceability, and environmental responsibility.
2. Research &amp; Development
Our R&amp;D facility safeguards quality, safety, and compliance at every stage. Using advanced analytical technologies such as UPLC, LC/MS-MS, GC-MS/MS, HPLC, ICP-MS, and stability chambers, we monitor over 20,000 quality and safety parameters.
The 2,000 square meter facility operates under ISO/IEC 17025 :2017 and GLP-aligned systems, enabling us to meet global regulatory and customer requirements.
3. Processing
At our 30,000 square meter organic processing facility, every herb is handled with care from arrival to dispatch. Temperature-controlled storage, humidity regulation, clean-room environments, and monitored airflow preserve freshness and potency.
Strict hygiene protocols and disciplined quality systems ensure consistency, purity, and safety in every batch.
4. Product Forms &amp; Capabilities
We offer a comprehensive portfolio of botanical ingredients and finished formulations for food, nutraceutical, cosmetic, and wellness applications.
Available forms include Whole, Cut &amp; Shift, TBC, Powders, Granules, Tablets, and finished cosmetic products, all produced to meet international quality benchmarks.
Our Capabilities:
Private Label | OEM | Contract Manufacturing
From Concept to Shelf, We Build Brands.
We help brands create certified organic and plant-based products, from initial idea to finished, export-ready goods.
More than a manufacturer, we are a strategic, long-term partner. We combine formulation expertise, cleanroom manufacturing, regulatory support, and global supply capabilities to help you build authentic, high-performance botanical brands designed for international markets.
What We Do:
We offer a complete, end-to-end solution for brands looking to launch or scale botanical product lines:
•	New product development from concept to launch
•	Custom formulations and product creation from scratch
•	In-house R&amp;D and technical formulation support
•	Cleanroom manufacturing for powders, granules, and tablets
•	Regulatory-aligned documentation and compliance support
•	Export-ready packaging and global supply coordination
Every step is designed to ensure quality, consistency, compliance, and scalability.</t>
        </is>
      </c>
      <c r="D404" t="inlineStr">
        <is>
          <t>1314023462</t>
        </is>
      </c>
      <c r="E404" t="inlineStr">
        <is>
          <t>Goods</t>
        </is>
      </c>
      <c r="F404" t="n">
        <v>2014</v>
      </c>
      <c r="G404" t="inlineStr">
        <is>
          <t>Kift</t>
        </is>
      </c>
      <c r="H404" t="inlineStr">
        <is>
          <t>Rajasthan</t>
        </is>
      </c>
      <c r="I404" t="inlineStr">
        <is>
          <t>Kift, Rajasthan, India</t>
        </is>
      </c>
      <c r="J404" t="n">
        <v>0</v>
      </c>
      <c r="K404" t="n">
        <v>0</v>
      </c>
      <c r="L404" t="n">
        <v>0</v>
      </c>
      <c r="M404" t="inlineStr">
        <is>
          <t>Agricultural or Allied Products</t>
        </is>
      </c>
      <c r="N404" t="n">
        <v>1</v>
      </c>
      <c r="O404" t="inlineStr">
        <is>
          <t>http://indiausatrade.mea.gov.in/api/public/image/stream?key=profile-logos%2F20260727T071449Z-761440-415e3354-(WHITE%20BG)%20CULTIVATOR%20NEW%20FINAL%20LOGO-cropped.png</t>
        </is>
      </c>
    </row>
    <row r="405">
      <c r="A405" t="inlineStr">
        <is>
          <t>3909b1f5-a12d-407f-81c1-49951cf544a9</t>
        </is>
      </c>
      <c r="B405" t="inlineStr">
        <is>
          <t>Star Wire India Ltd</t>
        </is>
      </c>
      <c r="C405" t="inlineStr">
        <is>
          <t>Star Wire India Ltd is a leading manufacturer of critical steels and superalloys for strategic applications such as Defence, Aerospace, and other high-technology sectors. The company has made significant contributions to import substitution under the Make in India initiative. We are a premier steel plant equipped with comprehensive inhouse facilities for melting forging rolling, casting, heat treatment inspection, and testing. Our capabilities include state of the art VIM, ESR and VAR furnaces which enable us to produce superior-quality forged and rolled products. We have both open die and closed die forging presses.
Our testing laboratory is NABL-accredited. Additionally, we are an ISO and AS9100D certified company, with NADCAP-certified heat treatment and NDT facilities. Star Wire (India) Ltd. regularly manufactures and supplies various grades of steels and superalloys for the Indian Space and Aerospace Programs, as well as the Indian Defence sector. Many grades have been successfully indigenized through our dedicated in-house R&amp;D efforts.</t>
        </is>
      </c>
      <c r="D405" t="inlineStr">
        <is>
          <t>0288008901</t>
        </is>
      </c>
      <c r="E405" t="inlineStr">
        <is>
          <t>Goods</t>
        </is>
      </c>
      <c r="F405" t="n">
        <v>1981</v>
      </c>
      <c r="G405" t="inlineStr">
        <is>
          <t>New</t>
        </is>
      </c>
      <c r="H405" t="inlineStr">
        <is>
          <t>Delhi</t>
        </is>
      </c>
      <c r="I405" t="inlineStr">
        <is>
          <t>New, Delhi, India</t>
        </is>
      </c>
      <c r="J405" t="n">
        <v>0</v>
      </c>
      <c r="K405" t="n">
        <v>0</v>
      </c>
      <c r="L405" t="n">
        <v>0</v>
      </c>
      <c r="M405" t="inlineStr">
        <is>
          <t>Metal &amp; Articles of Metal</t>
        </is>
      </c>
      <c r="N405" t="n">
        <v>1</v>
      </c>
      <c r="O405" t="inlineStr">
        <is>
          <t>http://indiausatrade.mea.gov.in/api/public/image/stream?key=profile-logos%2F20260727T054659Z-915964-1638926c-Logo3-cropped.png</t>
        </is>
      </c>
    </row>
    <row r="406">
      <c r="A406" t="inlineStr">
        <is>
          <t>b7d580d5-f185-4221-82ae-4c950373c8e3</t>
        </is>
      </c>
      <c r="B406" t="inlineStr">
        <is>
          <t>MTOUCH LABS PRIVATE LIMITED</t>
        </is>
      </c>
      <c r="C406" t="inlineStr">
        <is>
          <t>mTouch Labs is a NASSCOM award-winning software development and AI solutions company headquartered in Hyderabad, India, with global delivery capabilities across the USA, Middle East, Europe, and APAC regions. Founded in 2011, the company specializes in custom software development, enterprise mobile applications, SaaS platforms, AI-powered solutions, cloud-native systems, and digital transformation services for startups, SMEs, enterprises, and government organizations.
The company delivers end-to-end technology services including:
Custom Software Development
Mobile App Development (iOS, Android, Flutter, React Native)
Web Application Development
SaaS Platform Development
AI &amp; Generative AI Solutions
Salesforce Consulting
Cloud &amp; DevOps Services
UI/UX Design
Enterprise Digital Transformation
mTouch Labs has experience building scalable solutions across industries such as healthcare, logistics, retail, eCommerce, finance, education, manufacturing, food tech, real estate, and enterprise SaaS. The company focuses on high-performance architecture, scalable infrastructure, AI-driven automation, and long-term technology partnerships.
Key highlights:
Founded in 2011
ISO-certified IT solutions company
Global delivery presence
Expertise in AI, SaaS, and enterprise engineering
Government and enterprise project experience
NASSCOM SME Inspire Award recognition</t>
        </is>
      </c>
      <c r="D406" t="inlineStr">
        <is>
          <t>AAKCA8663Q</t>
        </is>
      </c>
      <c r="E406" t="inlineStr">
        <is>
          <t>Services</t>
        </is>
      </c>
      <c r="F406" t="n">
        <v>2012</v>
      </c>
      <c r="G406" t="inlineStr">
        <is>
          <t>Medchal Malkajgiri</t>
        </is>
      </c>
      <c r="H406" t="inlineStr">
        <is>
          <t>Telangana</t>
        </is>
      </c>
      <c r="I406" t="inlineStr">
        <is>
          <t>Medchal Malkajgiri, Telangana, India</t>
        </is>
      </c>
      <c r="J406" t="n">
        <v>0</v>
      </c>
      <c r="K406" t="n">
        <v>5</v>
      </c>
      <c r="L406" t="n">
        <v>0</v>
      </c>
      <c r="M406" t="inlineStr">
        <is>
          <t>Information Technology (IT &amp; ITES) Services</t>
        </is>
      </c>
      <c r="N406" t="n">
        <v>0</v>
      </c>
      <c r="O406" t="inlineStr">
        <is>
          <t>http://indiausatrade.mea.gov.in/api/public/image/stream?key=profile-logos%2F20260522T094635Z-795850-2584a4ec-mTouch%20Labs%20Logo-cropped.png</t>
        </is>
      </c>
    </row>
    <row r="407">
      <c r="A407" t="inlineStr">
        <is>
          <t>ff3afbf5-e6f4-453d-8924-b17a4a784615</t>
        </is>
      </c>
      <c r="B407" t="inlineStr">
        <is>
          <t>UPGRIT TECHNOLOGIES PRIVATE LIMITED</t>
        </is>
      </c>
      <c r="C407" t="inlineStr">
        <is>
          <t>We are a Cloud factory for Bed &amp; Bath Linen for Hospitality and Home Textiles. Enroute to resolving Trust, Transparency and Quality for Bed &amp; Bath linen across the globe. Our vision is to pioneer a circular economy for Bed &amp; Bath linen by providing premium-quality textiles to the Hospitality industry and ensuring a sustainable lifecycle by reclaiming and repurposing used linens. Our mission is to reduce textile waste, lower costs for hotels, and create a more environmentally responsible hospitality industry. This is a small step with a very big impact—saving resources, reducing waste and protecting our planet earth for future generations!</t>
        </is>
      </c>
      <c r="D407" t="inlineStr">
        <is>
          <t>AACCU8932C</t>
        </is>
      </c>
      <c r="E407" t="inlineStr">
        <is>
          <t>Goods</t>
        </is>
      </c>
      <c r="F407" t="n">
        <v>2021</v>
      </c>
      <c r="G407" t="inlineStr">
        <is>
          <t>Mumbai Ift Mumbai</t>
        </is>
      </c>
      <c r="H407" t="inlineStr">
        <is>
          <t>Maharashtra</t>
        </is>
      </c>
      <c r="I407" t="inlineStr">
        <is>
          <t>Mumbai Ift Mumbai, Maharashtra, India</t>
        </is>
      </c>
      <c r="J407" t="n">
        <v>0</v>
      </c>
      <c r="K407" t="n">
        <v>0</v>
      </c>
      <c r="L407" t="n">
        <v>0</v>
      </c>
      <c r="M407" t="inlineStr">
        <is>
          <t>Textile &amp; Apparel Products</t>
        </is>
      </c>
      <c r="N407" t="n">
        <v>1</v>
      </c>
      <c r="O407" t="inlineStr">
        <is>
          <t>http://indiausatrade.mea.gov.in/api/public/image/stream?key=profile-logos%2F20260811T122743Z-925273-379fcd9c-XCLogo-cropped.png</t>
        </is>
      </c>
    </row>
    <row r="408">
      <c r="A408" t="inlineStr">
        <is>
          <t>573ab980-18f1-44f0-95e3-b3233d167825</t>
        </is>
      </c>
      <c r="B408" t="inlineStr">
        <is>
          <t>ALLIANCE TECHNOCRATS PRIVATE LIMITED</t>
        </is>
      </c>
      <c r="C408" t="inlineStr">
        <is>
          <t>Alliance Technocrats Pvt. Ltd. is an Indian manufacturer specializing in premium Yarns, Fabrics &amp; Home Textile products, with a strong commitment to Quality, Innovation, Sustainability and Customer Satisfaction. We deliver textile solutions that meet International standards for Domestic and Global Markets. 
Our product range includes Yarns, Fabrics and Customized Home Textiles (Bed Linen, Bath Linen, Hospitality Textiles etc) solutions. Backed by modern manufacturing capabilities and stringent quality control. We are dedicated to building long term partnerships through reliable products, timely delivery and exceptional service.</t>
        </is>
      </c>
      <c r="D408" t="inlineStr">
        <is>
          <t>0809009862</t>
        </is>
      </c>
      <c r="E408" t="inlineStr">
        <is>
          <t>Goods</t>
        </is>
      </c>
      <c r="F408" t="n">
        <v>2009</v>
      </c>
      <c r="G408" t="inlineStr">
        <is>
          <t>Ahmedabad</t>
        </is>
      </c>
      <c r="H408" t="inlineStr">
        <is>
          <t>Gujarat</t>
        </is>
      </c>
      <c r="I408" t="inlineStr">
        <is>
          <t>Ahmedabad, Gujarat, India</t>
        </is>
      </c>
      <c r="J408" t="n">
        <v>0</v>
      </c>
      <c r="K408" t="n">
        <v>0</v>
      </c>
      <c r="L408" t="n">
        <v>0</v>
      </c>
      <c r="M408" t="inlineStr">
        <is>
          <t>Textile &amp; Apparel Products</t>
        </is>
      </c>
      <c r="N408" t="n">
        <v>1</v>
      </c>
      <c r="O408" t="inlineStr">
        <is>
          <t>http://indiausatrade.mea.gov.in/api/public/image/stream?key=profile-logos%2F20260727T112704Z-236680-779737e8-ATPL%20-%20Logo-cropped.png</t>
        </is>
      </c>
    </row>
    <row r="409">
      <c r="A409" t="inlineStr">
        <is>
          <t>87bbd311-e87d-4d7b-9e36-8129acd70ba7</t>
        </is>
      </c>
      <c r="B409" t="inlineStr">
        <is>
          <t>DANAGRO</t>
        </is>
      </c>
      <c r="D409" t="inlineStr">
        <is>
          <t>AARFD7794F</t>
        </is>
      </c>
      <c r="E409" t="inlineStr">
        <is>
          <t>Goods</t>
        </is>
      </c>
      <c r="F409" t="n">
        <v>2020</v>
      </c>
      <c r="G409" t="inlineStr">
        <is>
          <t>Gurugram</t>
        </is>
      </c>
      <c r="H409" t="inlineStr">
        <is>
          <t>Haryana</t>
        </is>
      </c>
      <c r="I409" t="inlineStr">
        <is>
          <t>Gurugram, Haryana, India</t>
        </is>
      </c>
      <c r="J409" t="n">
        <v>0</v>
      </c>
      <c r="K409" t="n">
        <v>6</v>
      </c>
      <c r="L409" t="n">
        <v>0</v>
      </c>
      <c r="M409" t="inlineStr">
        <is>
          <t>Agricultural or Allied Products</t>
        </is>
      </c>
      <c r="N409" t="n">
        <v>1</v>
      </c>
      <c r="O409" t="inlineStr">
        <is>
          <t>http://indiausatrade.mea.gov.in/api/public/image/stream?key=profile-logos%2F20260721T101620Z-104451-83fbbc54-logo-export-cropped.png</t>
        </is>
      </c>
    </row>
    <row r="410">
      <c r="A410" t="inlineStr">
        <is>
          <t>0129be2a-db69-4cec-a2ed-0c9c86893361</t>
        </is>
      </c>
      <c r="B410" t="inlineStr">
        <is>
          <t>LINKIN TRADE INTERNATIONAL LLP</t>
        </is>
      </c>
      <c r="C410" t="inlineStr">
        <is>
          <t>Linkin Guargums, a division of Linkin Trade International LLP, is an Indian exporter of premium guar gum powder for food, oil drilling, pharmaceutical, feed, and industrial applications. Through a exclusive partnership with certified manufacturing facility in India, we deliver consistent quality, professional export handling, customized specifications, and reliable global supply solutions.</t>
        </is>
      </c>
      <c r="D410" t="inlineStr">
        <is>
          <t>AAKFL9021G</t>
        </is>
      </c>
      <c r="E410" t="inlineStr">
        <is>
          <t>Goods</t>
        </is>
      </c>
      <c r="F410" t="n">
        <v>2023</v>
      </c>
      <c r="G410" t="inlineStr">
        <is>
          <t>Morbi</t>
        </is>
      </c>
      <c r="H410" t="inlineStr">
        <is>
          <t>Gujarat</t>
        </is>
      </c>
      <c r="I410" t="inlineStr">
        <is>
          <t>Morbi, Gujarat, India</t>
        </is>
      </c>
      <c r="J410" t="n">
        <v>0</v>
      </c>
      <c r="K410" t="n">
        <v>3</v>
      </c>
      <c r="L410" t="n">
        <v>0</v>
      </c>
      <c r="M410" t="inlineStr">
        <is>
          <t>Agricultural or Allied Products</t>
        </is>
      </c>
      <c r="N410" t="n">
        <v>0</v>
      </c>
      <c r="O410" t="inlineStr">
        <is>
          <t>http://indiausatrade.mea.gov.in/api/public/image/stream?key=profile-logos%2F20260525T102547Z-160356-57ea7226-Linkin-logo%20black-cropped.png</t>
        </is>
      </c>
    </row>
    <row r="411">
      <c r="A411" t="inlineStr">
        <is>
          <t>56487d89-8d10-4729-9d52-956c330d2aed</t>
        </is>
      </c>
      <c r="B411" t="inlineStr">
        <is>
          <t>VIRDHARA INTERNATIONAL</t>
        </is>
      </c>
      <c r="C411" t="inlineStr">
        <is>
          <t>Virdhara International is a trusted B2B manufacturer and exporter of premium Indian spices, specializing in Whole Cumin Seeds (Jeera), Sortex Cleaned Cumin Seeds, Fennel Seeds, Coriander Seeds, Turmeric, and Oil Seeds. We help global food manufacturers, spice importers, distributors, seasoning companies, and private label brands source export-quality products backed by rigorous quality control, reliable logistics, competitive pricing, and complete export documentation. From India to the world, we deliver consistency, transparency, and long-term supply partnerships.</t>
        </is>
      </c>
      <c r="D411" t="inlineStr">
        <is>
          <t>ABWPM7464R</t>
        </is>
      </c>
      <c r="E411" t="inlineStr">
        <is>
          <t>Goods</t>
        </is>
      </c>
      <c r="F411" t="n">
        <v>2025</v>
      </c>
      <c r="G411" t="inlineStr">
        <is>
          <t>Ahmedabad</t>
        </is>
      </c>
      <c r="H411" t="inlineStr">
        <is>
          <t>Gujarat</t>
        </is>
      </c>
      <c r="I411" t="inlineStr">
        <is>
          <t>Ahmedabad, Gujarat, India</t>
        </is>
      </c>
      <c r="J411" t="n">
        <v>0</v>
      </c>
      <c r="K411" t="n">
        <v>0</v>
      </c>
      <c r="L411" t="n">
        <v>0</v>
      </c>
      <c r="M411" t="inlineStr">
        <is>
          <t>Food Products</t>
        </is>
      </c>
      <c r="N411" t="n">
        <v>0</v>
      </c>
      <c r="O411" t="inlineStr">
        <is>
          <t>http://indiausatrade.mea.gov.in/api/public/image/stream?key=profile-logos%2F20260728T110312Z-855915-1de68079-Virdhara_International_Logo-cropped.png</t>
        </is>
      </c>
    </row>
    <row r="412">
      <c r="A412" t="inlineStr">
        <is>
          <t>10cfcb5c-1db5-4596-a91c-0b34a948a2a3</t>
        </is>
      </c>
      <c r="B412" t="inlineStr">
        <is>
          <t>AURA COLOR CHEM INDUSTRY</t>
        </is>
      </c>
      <c r="D412" t="inlineStr">
        <is>
          <t>0816911649</t>
        </is>
      </c>
      <c r="E412" t="inlineStr">
        <is>
          <t>Goods</t>
        </is>
      </c>
      <c r="F412" t="n">
        <v>1992</v>
      </c>
      <c r="G412" t="inlineStr">
        <is>
          <t>Shilp Epitome</t>
        </is>
      </c>
      <c r="H412" t="inlineStr">
        <is>
          <t>Gujarat</t>
        </is>
      </c>
      <c r="I412" t="inlineStr">
        <is>
          <t>Shilp Epitome, Gujarat, India</t>
        </is>
      </c>
      <c r="J412" t="n">
        <v>0</v>
      </c>
      <c r="K412" t="n">
        <v>0</v>
      </c>
      <c r="L412" t="n">
        <v>0</v>
      </c>
      <c r="M412" t="inlineStr">
        <is>
          <t>Chemicals or Allied Products</t>
        </is>
      </c>
      <c r="N412" t="n">
        <v>1</v>
      </c>
    </row>
    <row r="413">
      <c r="A413" t="inlineStr">
        <is>
          <t>88336a76-b047-428c-888f-e67fb31ed105</t>
        </is>
      </c>
      <c r="B413" t="inlineStr">
        <is>
          <t>PANKAJ INTERNATIONAL</t>
        </is>
      </c>
      <c r="C413" t="inlineStr">
        <is>
          <t>Pankaj International has been manufacturing eco-friendly bags in jute, cotton, canvas &amp; other natural fabrics for export to coveted fashion brands and bulk wholesale buyers alike in over 50 countries. Also accoladed for our work over the years.</t>
        </is>
      </c>
      <c r="D413" t="inlineStr">
        <is>
          <t>0294013067</t>
        </is>
      </c>
      <c r="E413" t="inlineStr">
        <is>
          <t>Goods</t>
        </is>
      </c>
      <c r="F413" t="n">
        <v>1994</v>
      </c>
      <c r="G413" t="inlineStr">
        <is>
          <t>Kolkata</t>
        </is>
      </c>
      <c r="H413" t="inlineStr">
        <is>
          <t>West Bengal</t>
        </is>
      </c>
      <c r="I413" t="inlineStr">
        <is>
          <t>Kolkata, West Bengal, India</t>
        </is>
      </c>
      <c r="J413" t="n">
        <v>0</v>
      </c>
      <c r="K413" t="n">
        <v>0</v>
      </c>
      <c r="L413" t="n">
        <v>0</v>
      </c>
      <c r="M413" t="inlineStr">
        <is>
          <t>Handicrafts</t>
        </is>
      </c>
      <c r="N413" t="n">
        <v>1</v>
      </c>
      <c r="O413" t="inlineStr">
        <is>
          <t>http://indiausatrade.mea.gov.in/api/public/image/stream?key=profile-logos%2F20260801T104933Z-127036-8a2e3282-logo%20-%20PI%20%26%20Bohemia%20-%20low%20res-cropped.png</t>
        </is>
      </c>
    </row>
    <row r="414">
      <c r="A414" t="inlineStr">
        <is>
          <t>27b6148c-4627-4a32-a2a9-ec9e0cc0beed</t>
        </is>
      </c>
      <c r="B414" t="inlineStr">
        <is>
          <t>R.B. WOVENS PVT LTD</t>
        </is>
      </c>
      <c r="D414" t="inlineStr">
        <is>
          <t>3299009419</t>
        </is>
      </c>
      <c r="E414" t="inlineStr">
        <is>
          <t>Goods</t>
        </is>
      </c>
      <c r="F414" t="n">
        <v>2005</v>
      </c>
      <c r="G414" t="inlineStr">
        <is>
          <t>E</t>
        </is>
      </c>
      <c r="H414" t="inlineStr">
        <is>
          <t>Tamil Nadu</t>
        </is>
      </c>
      <c r="I414" t="inlineStr">
        <is>
          <t>E, Tamil Nadu, India</t>
        </is>
      </c>
      <c r="J414" t="n">
        <v>0</v>
      </c>
      <c r="K414" t="n">
        <v>0</v>
      </c>
      <c r="L414" t="n">
        <v>0</v>
      </c>
      <c r="M414" t="inlineStr">
        <is>
          <t>Textile &amp; Apparel Products</t>
        </is>
      </c>
      <c r="N414" t="n">
        <v>1</v>
      </c>
    </row>
    <row r="415">
      <c r="A415" t="inlineStr">
        <is>
          <t>176cc676-1580-45aa-8261-c2b71b07c290</t>
        </is>
      </c>
      <c r="B415" t="inlineStr">
        <is>
          <t>SERVEWELL HOUSEHOLD APPLIANCES</t>
        </is>
      </c>
      <c r="C415" t="inlineStr">
        <is>
          <t>One of the top five companies in the world for designing and producing melamine tableware and food display solutions is Servewell. With more than 20 years of experience, we are continuously expanding our product line by adding new shapes, styles, and finishes while maintaining the highest standards of quality. Our clients include hotels, contract caterers, supermarkets, fine dining establishments, specialty departments, and mom-and-pop shops. Our products are utilized in the food service, retail, and merchandise industries. 
Our accreditations attest to our dedication to providing top-notch products backed by top-notch service. We have created a significant impact not only in the Indian market but also internationally thanks to our wide distribution network and committed staff. 
At the moment, we serve the US, Europe, the Middle East, Southeast Asia, Africa, and Latin America.</t>
        </is>
      </c>
      <c r="D415" t="inlineStr">
        <is>
          <t>2409004652</t>
        </is>
      </c>
      <c r="E415" t="inlineStr">
        <is>
          <t>Goods</t>
        </is>
      </c>
      <c r="F415" t="n">
        <v>2009</v>
      </c>
      <c r="G415" t="inlineStr">
        <is>
          <t>Bharudi</t>
        </is>
      </c>
      <c r="H415" t="inlineStr">
        <is>
          <t>Gujarat</t>
        </is>
      </c>
      <c r="I415" t="inlineStr">
        <is>
          <t>Bharudi, Gujarat, India</t>
        </is>
      </c>
      <c r="J415" t="n">
        <v>0</v>
      </c>
      <c r="K415" t="n">
        <v>1</v>
      </c>
      <c r="L415" t="n">
        <v>0</v>
      </c>
      <c r="M415" t="inlineStr">
        <is>
          <t>Plastic and Allied Products</t>
        </is>
      </c>
      <c r="N415" t="n">
        <v>1</v>
      </c>
      <c r="O415" t="inlineStr">
        <is>
          <t>http://indiausatrade.mea.gov.in/api/public/image/stream?key=profile-logos%2F20260727T071705Z-923970-02a7c82a-Servewell%20logo_N-cropped.png</t>
        </is>
      </c>
    </row>
    <row r="416">
      <c r="A416" t="inlineStr">
        <is>
          <t>6a5b59aa-c6d6-4dac-bc3b-43ac89ec41c8</t>
        </is>
      </c>
      <c r="B416" t="inlineStr">
        <is>
          <t>ALKON PLASTICS PRIVATE LIMITED</t>
        </is>
      </c>
      <c r="D416" t="inlineStr">
        <is>
          <t>0391006134</t>
        </is>
      </c>
      <c r="E416" t="inlineStr">
        <is>
          <t>Goods</t>
        </is>
      </c>
      <c r="F416" t="n">
        <v>1982</v>
      </c>
      <c r="G416" t="inlineStr">
        <is>
          <t>Mumbai</t>
        </is>
      </c>
      <c r="H416" t="inlineStr">
        <is>
          <t>Maharashtra</t>
        </is>
      </c>
      <c r="I416" t="inlineStr">
        <is>
          <t>Mumbai, Maharashtra, India</t>
        </is>
      </c>
      <c r="J416" t="n">
        <v>0</v>
      </c>
      <c r="K416" t="n">
        <v>0</v>
      </c>
      <c r="L416" t="n">
        <v>0</v>
      </c>
      <c r="M416" t="inlineStr">
        <is>
          <t>Plastic and Allied Products</t>
        </is>
      </c>
      <c r="N416" t="n">
        <v>1</v>
      </c>
      <c r="O416" t="inlineStr">
        <is>
          <t>http://indiausatrade.mea.gov.in/api/public/image/stream?key=profile-logos%2F20260902T054528Z-480179-5af1761e-ALKON%20LOGO%20RED%20LOW%20RESOLUTION-cropped.png</t>
        </is>
      </c>
    </row>
    <row r="417">
      <c r="A417" t="inlineStr">
        <is>
          <t>810140dc-f352-4957-830e-1b77ebfa52a1</t>
        </is>
      </c>
      <c r="B417" t="inlineStr">
        <is>
          <t>SHRIMAHAVEER HOME FURNISH EXPO PRIVATE LIMITED</t>
        </is>
      </c>
      <c r="C417" t="inlineStr">
        <is>
          <t>Shrimahaveer Home Furnish Expo Private Limited is a leading manufacturer and exporter of premium home textiles based in Indore, Madhya Pradesh, India. Established on 26 July 2012, we specialize in high-quality bed linen, bedding, and home furnishing products designed to deliver comfort, durability, and contemporary style. Our vertically integrated manufacturing facility, with in-house cutting, stitching, and finishing capabilities, ensures consistent quality, efficient production, and timely delivery. Committed to international quality standards and customer satisfaction, we serve retailers, wholesalers, and private-label brands across global markets. Our products are exported to the United States, United Kingdom, Canada, Mexico, Europe, and Russia, reflecting our strong global presence and reputation for excellence in textile manufacturing.</t>
        </is>
      </c>
      <c r="D417" t="inlineStr">
        <is>
          <t>AAYCS9995D</t>
        </is>
      </c>
      <c r="E417" t="inlineStr">
        <is>
          <t>Goods</t>
        </is>
      </c>
      <c r="F417" t="n">
        <v>2017</v>
      </c>
      <c r="G417" t="inlineStr">
        <is>
          <t>Indore</t>
        </is>
      </c>
      <c r="H417" t="inlineStr">
        <is>
          <t>Madhya Pradesh</t>
        </is>
      </c>
      <c r="I417" t="inlineStr">
        <is>
          <t>Indore, Madhya Pradesh, India</t>
        </is>
      </c>
      <c r="J417" t="n">
        <v>0</v>
      </c>
      <c r="K417" t="n">
        <v>3</v>
      </c>
      <c r="L417" t="n">
        <v>0</v>
      </c>
      <c r="M417" t="inlineStr">
        <is>
          <t>Textile &amp; Apparel Products</t>
        </is>
      </c>
      <c r="N417" t="n">
        <v>0</v>
      </c>
      <c r="O417" t="inlineStr">
        <is>
          <t>http://indiausatrade.mea.gov.in/api/public/image/stream?key=profile-logos%2F20260723T051610Z-650371-65a2649e-Expo-01-cropped.png</t>
        </is>
      </c>
    </row>
    <row r="418">
      <c r="A418" t="inlineStr">
        <is>
          <t>4c33a46e-ef3d-4308-a57e-9c95d7c75fcd</t>
        </is>
      </c>
      <c r="B418" t="inlineStr">
        <is>
          <t>TARUN TEXTILES</t>
        </is>
      </c>
      <c r="C418" t="inlineStr">
        <is>
          <t>Tarun Textiles is a premium garment designer, developer and manufacturer based in Kanpur, India. With over 2 decades of deep technical expertise, our mission is to provide our partners exceptional and strategic end-to-end solutions in sourcing, development, and production of premium activewear and lifestyle apparel. Partnering with us means more than a production slot — it is a collaborative, end-to-end relationship built on transparency, technical excellence and a genuine commitment to your brand's success.
Our Certifications: Amfori BSCI, SEDEX Pillar IV, GRS, ISO9001:2015, SLCP</t>
        </is>
      </c>
      <c r="D418" t="inlineStr">
        <is>
          <t>0603001238</t>
        </is>
      </c>
      <c r="E418" t="inlineStr">
        <is>
          <t>Goods</t>
        </is>
      </c>
      <c r="F418" t="n">
        <v>1996</v>
      </c>
      <c r="G418" t="inlineStr">
        <is>
          <t>Kanpur</t>
        </is>
      </c>
      <c r="H418" t="inlineStr">
        <is>
          <t>Uttar Pradesh</t>
        </is>
      </c>
      <c r="I418" t="inlineStr">
        <is>
          <t>Kanpur, Uttar Pradesh, India</t>
        </is>
      </c>
      <c r="J418" t="n">
        <v>0</v>
      </c>
      <c r="K418" t="n">
        <v>0</v>
      </c>
      <c r="L418" t="n">
        <v>0</v>
      </c>
      <c r="M418" t="inlineStr">
        <is>
          <t>Textile &amp; Apparel Products</t>
        </is>
      </c>
      <c r="N418" t="n">
        <v>1</v>
      </c>
      <c r="O418" t="inlineStr">
        <is>
          <t>http://indiausatrade.mea.gov.in/api/public/image/stream?key=profile-logos%2F893346267-Logo.png</t>
        </is>
      </c>
    </row>
    <row r="419">
      <c r="A419" t="inlineStr">
        <is>
          <t>e5e0c6dc-4fdd-484d-9d13-9c3d545c9ae2</t>
        </is>
      </c>
      <c r="B419" t="inlineStr">
        <is>
          <t>SPACE TEXTILES PRIVATE LIMITED</t>
        </is>
      </c>
      <c r="C419" t="inlineStr">
        <is>
          <t>We are an 'all under one roof textile solutions provider offering a wide range of textile products.
Spinning a yarn is an art that we have mastered with years of hands-on experience that has helped us create end-to-end textile solutions and gain in-depth knowledge. Our expertise with cutting edge technology facilitates us to address all aspects of textile requirements right from scratch. From procuring the best raw materials in the market to creating the finest textile products, we have come a long way.
Our extensive product line includes Slubs, Blends, Specials with several sub-products to choose from.
We are currently operating with 2,12,000 spindles capacity and 21 Vortex machines. This has been only possible because of our aim to excel and be an 'all under one roof solution for every textile need. Along these years we have woven several lasting relationships with our customers which was only possible with our dedicated team who stand by our strong ethos and values. The company was launched in 2003 near Coimbatore and is now one of the leading textile companies in the market today. Our success story is poised to continue and we look forward to spinning more to it.</t>
        </is>
      </c>
      <c r="D419" t="inlineStr">
        <is>
          <t>3295011222</t>
        </is>
      </c>
      <c r="E419" t="inlineStr">
        <is>
          <t>Goods</t>
        </is>
      </c>
      <c r="F419" t="n">
        <v>2006</v>
      </c>
      <c r="G419" t="inlineStr">
        <is>
          <t>Coimbatore</t>
        </is>
      </c>
      <c r="H419" t="inlineStr">
        <is>
          <t>Tamil Nadu</t>
        </is>
      </c>
      <c r="I419" t="inlineStr">
        <is>
          <t>Coimbatore, Tamil Nadu, India</t>
        </is>
      </c>
      <c r="J419" t="n">
        <v>0</v>
      </c>
      <c r="K419" t="n">
        <v>0</v>
      </c>
      <c r="L419" t="n">
        <v>0</v>
      </c>
      <c r="M419" t="inlineStr">
        <is>
          <t>Textile &amp; Apparel Products</t>
        </is>
      </c>
      <c r="N419" t="n">
        <v>1</v>
      </c>
      <c r="O419" t="inlineStr">
        <is>
          <t>http://indiausatrade.mea.gov.in/api/public/image/stream?key=profile-logos%2F20260810T094341Z-773080-0b9953bf-logo-cropped.png</t>
        </is>
      </c>
    </row>
    <row r="420">
      <c r="A420" t="inlineStr">
        <is>
          <t>370f30f7-9f2f-4c76-86ee-17d6d52a5af1</t>
        </is>
      </c>
      <c r="B420" t="inlineStr">
        <is>
          <t>NEXIA</t>
        </is>
      </c>
      <c r="C420" t="inlineStr">
        <is>
          <t>Buying House in India
Our goal is to provide a well rounded high quality experience for our Clients. Whether you are buying for the first time or are an experienced client looking out for Made in India products like, fashion, lifestyle, home furnishing, décor or Food products, we cater to all and provide a personalised approach to make the process smooth and easy for you. OUR Merchandising, Quality and Logistics Team Provides Ease to do Business with their Guidance at All Steps from Booking to Shipment.</t>
        </is>
      </c>
      <c r="D420" t="inlineStr">
        <is>
          <t>0508005701</t>
        </is>
      </c>
      <c r="E420" t="inlineStr">
        <is>
          <t>Services</t>
        </is>
      </c>
      <c r="F420" t="n">
        <v>2001</v>
      </c>
      <c r="G420" t="inlineStr">
        <is>
          <t>U.p.</t>
        </is>
      </c>
      <c r="H420" t="inlineStr">
        <is>
          <t>Uttar Pradesh</t>
        </is>
      </c>
      <c r="I420" t="inlineStr">
        <is>
          <t>U.p., Uttar Pradesh, India</t>
        </is>
      </c>
      <c r="J420" t="n">
        <v>0</v>
      </c>
      <c r="K420" t="n">
        <v>0</v>
      </c>
      <c r="L420" t="n">
        <v>0</v>
      </c>
      <c r="M420" t="inlineStr">
        <is>
          <t>Consultancy Services</t>
        </is>
      </c>
      <c r="N420" t="n">
        <v>0</v>
      </c>
      <c r="O420" t="inlineStr">
        <is>
          <t>http://indiausatrade.mea.gov.in/api/public/image/stream?key=profile-logos%2F20260810T100431Z-795556-4ce89058-IMG_0792-cropped.png</t>
        </is>
      </c>
    </row>
    <row r="421">
      <c r="A421" t="inlineStr">
        <is>
          <t>640b03fe-033f-45a8-879c-bb42f878e112</t>
        </is>
      </c>
      <c r="B421" t="inlineStr">
        <is>
          <t>INDEX SAFETY PRODUCTS PRIVATE LIMITED</t>
        </is>
      </c>
      <c r="C421" t="inlineStr">
        <is>
          <t>Founded in 1990, INDEX Safety Products Pvt. Ltd. is a trusted manufacturer and exporter of leather gloves and leather-based safety apparel , with over 35 years of industry experience . From a small-scale operation to a global supplier, our journey has been defined by uncompromised quality, ethical values, and long-term client relationships .</t>
        </is>
      </c>
      <c r="D421" t="inlineStr">
        <is>
          <t>0211000299</t>
        </is>
      </c>
      <c r="E421" t="inlineStr">
        <is>
          <t>Goods</t>
        </is>
      </c>
      <c r="F421" t="n">
        <v>2011</v>
      </c>
      <c r="G421" t="inlineStr">
        <is>
          <t>West Bengal</t>
        </is>
      </c>
      <c r="H421" t="inlineStr">
        <is>
          <t>West Bengal</t>
        </is>
      </c>
      <c r="I421" t="inlineStr">
        <is>
          <t>West Bengal, West Bengal, India</t>
        </is>
      </c>
      <c r="J421" t="n">
        <v>0</v>
      </c>
      <c r="K421" t="n">
        <v>4</v>
      </c>
      <c r="L421" t="n">
        <v>0</v>
      </c>
      <c r="M421" t="inlineStr">
        <is>
          <t>Leather Products</t>
        </is>
      </c>
      <c r="N421" t="n">
        <v>1</v>
      </c>
      <c r="O421" t="inlineStr">
        <is>
          <t>http://indiausatrade.mea.gov.in/api/public/image/stream?key=profile-logos%2F20260630T122352Z-420488-11709385-LOGO-cropped.png</t>
        </is>
      </c>
    </row>
    <row r="422">
      <c r="A422" t="inlineStr">
        <is>
          <t>e42890a1-ca4f-430b-8261-2acb9ee2f167</t>
        </is>
      </c>
      <c r="B422" t="inlineStr">
        <is>
          <t>NMT ENGINEERING &amp; SERVICES PRIVATE LIMITED</t>
        </is>
      </c>
      <c r="C422" t="inlineStr">
        <is>
          <t>We are Manufacturer and Exporter of Products and Services that are used in Industries like O&amp;G Onshore and Offshore Rigs, Precision Machine components for Aerospace, Tools &amp; Die, Automotive, Marine Engineering Products, Valves and Pump, Machine Tools, Mining tools, And General Engineering.</t>
        </is>
      </c>
      <c r="D422" t="inlineStr">
        <is>
          <t>0814009786</t>
        </is>
      </c>
      <c r="E422" t="inlineStr">
        <is>
          <t>Goods</t>
        </is>
      </c>
      <c r="F422" t="n">
        <v>2013</v>
      </c>
      <c r="G422" t="inlineStr">
        <is>
          <t>Ahmedabad</t>
        </is>
      </c>
      <c r="H422" t="inlineStr">
        <is>
          <t>Gujarat</t>
        </is>
      </c>
      <c r="I422" t="inlineStr">
        <is>
          <t>Ahmedabad, Gujarat, India</t>
        </is>
      </c>
      <c r="J422" t="n">
        <v>0</v>
      </c>
      <c r="K422" t="n">
        <v>0</v>
      </c>
      <c r="L422" t="n">
        <v>0</v>
      </c>
      <c r="M422" t="inlineStr">
        <is>
          <t>Metal &amp; Articles of Metal</t>
        </is>
      </c>
      <c r="N422" t="n">
        <v>0</v>
      </c>
      <c r="O422" t="inlineStr">
        <is>
          <t>http://indiausatrade.mea.gov.in/api/public/image/stream?key=profile-logos%2F20260819T085710Z-368152-183011cc-Fluxo_Logo_20.05.22-cropped.png</t>
        </is>
      </c>
    </row>
    <row r="423">
      <c r="A423" t="inlineStr">
        <is>
          <t>6f81debd-d5a6-4023-ac68-1791cf02f2bf</t>
        </is>
      </c>
      <c r="B423" t="inlineStr">
        <is>
          <t>SANATAN CABLE PRIVATE LIMITED</t>
        </is>
      </c>
      <c r="C423" t="inlineStr">
        <is>
          <t>Sanatan Cable Private Limited (SCPL), Ahmedabad, India, is a manufacturer of electrical wires and cables marketed under the SANFLEX® brand, with manufacturing roots since 1999. Our product portfolio includes single-core and multicore flexible cables, FR/FRLS cables, submersible cables, solar DC cables and customised OEM/private-label cable solutions. We serve industrial, infrastructure, solar, electrical distribution and OEM requirements. Our manufacturing systems are supported by ISO 9001:2015 and BIS IS 694 compliance, with a strong focus on consistent quality, customised specifications and reliable supply for domestic and international markets.</t>
        </is>
      </c>
      <c r="D423" t="inlineStr">
        <is>
          <t>ABTCS0359P</t>
        </is>
      </c>
      <c r="E423" t="inlineStr">
        <is>
          <t>Goods</t>
        </is>
      </c>
      <c r="F423" t="n">
        <v>2026</v>
      </c>
      <c r="G423" t="inlineStr">
        <is>
          <t>Daskroi</t>
        </is>
      </c>
      <c r="H423" t="inlineStr">
        <is>
          <t>Gujarat</t>
        </is>
      </c>
      <c r="I423" t="inlineStr">
        <is>
          <t>Daskroi, Gujarat, India</t>
        </is>
      </c>
      <c r="J423" t="n">
        <v>0</v>
      </c>
      <c r="K423" t="n">
        <v>0</v>
      </c>
      <c r="L423" t="n">
        <v>0</v>
      </c>
      <c r="M423" t="inlineStr">
        <is>
          <t>Mechanical and Electrical Equipments</t>
        </is>
      </c>
      <c r="N423" t="n">
        <v>0</v>
      </c>
      <c r="O423" t="inlineStr">
        <is>
          <t>http://indiausatrade.mea.gov.in/api/public/image/stream?key=profile-logos%2F20260819T121943Z-491989-b9f3d54f-sanflex%20logo%20png-cropped.png</t>
        </is>
      </c>
    </row>
    <row r="424">
      <c r="A424" t="inlineStr">
        <is>
          <t>d31b5db0-d8d1-410e-8d1d-e5bbc297fdf0</t>
        </is>
      </c>
      <c r="B424" t="inlineStr">
        <is>
          <t>MERCURY FABRICS PRIVATE LIMITED</t>
        </is>
      </c>
      <c r="C424" t="inlineStr">
        <is>
          <t>Incorporated in 2006, Mercury has come a long way since its inception. It’s a name in the
Indian textile industry to reckon with. Mercury’s combination of supreme technology,
economical human resource, appropriate raw materials and a strategic location gives
it an edge over the others. The factory is situated in Bawal, Haryana which is the largest
Industrial area of the state. The factory is barely 15 minutes from the Rewari railway
station and about 75 minutes from the I.G.I airport situated in New Delhi. This strategic
location not only aides effective distribution of goods but also ensures a better lead
time.
Through these years, Mercury has developed an intrinsic network which spans
across the globe and caters to an array of different brands like Ralph Lauren,
Calvin Klein, Tommy Hilfiger, Marks and spencer, Ann Taylor, Uniqlo, Desigual, Calvin
Klien, Bill blass, Nautica, Puma, United Colors Of Benetton, DKNY, Armani Exchange,
C&amp;A and H&amp;M among many others. Further, Mercury has also created a strong
presence in its primary area of Influence – The Indian Sub-Continent catering to
clients from countries like Sri-Lanka, Nepal, and Bangladesh which further expands
to countries like Vietnam and Indonesia in the south east asia and Kenya in Africa.</t>
        </is>
      </c>
      <c r="D424" t="inlineStr">
        <is>
          <t>0503078140</t>
        </is>
      </c>
      <c r="E424" t="inlineStr">
        <is>
          <t>Goods</t>
        </is>
      </c>
      <c r="F424" t="n">
        <v>2006</v>
      </c>
      <c r="G424" t="inlineStr">
        <is>
          <t>South Delhi</t>
        </is>
      </c>
      <c r="H424" t="inlineStr">
        <is>
          <t>Delhi</t>
        </is>
      </c>
      <c r="I424" t="inlineStr">
        <is>
          <t>South Delhi, Delhi, India</t>
        </is>
      </c>
      <c r="J424" t="n">
        <v>0</v>
      </c>
      <c r="K424" t="n">
        <v>0</v>
      </c>
      <c r="L424" t="n">
        <v>0</v>
      </c>
      <c r="M424" t="inlineStr">
        <is>
          <t>Textile &amp; Apparel Products</t>
        </is>
      </c>
      <c r="N424" t="n">
        <v>0</v>
      </c>
      <c r="O424" t="inlineStr">
        <is>
          <t>http://indiausatrade.mea.gov.in/api/public/image/stream?key=profile-logos%2F20260825T064837Z-352729-b66f5e4c-mercury%20logo-cropped.png</t>
        </is>
      </c>
    </row>
    <row r="425">
      <c r="A425" t="inlineStr">
        <is>
          <t>70ca1d38-eb74-42ce-820d-8460a4b64e1a</t>
        </is>
      </c>
      <c r="B425" t="inlineStr">
        <is>
          <t>Ghum India Ghum</t>
        </is>
      </c>
      <c r="C425" t="inlineStr">
        <is>
          <t>Ghum India Ghum is a leading India-based travel company and Destination Management Company (DMC) specializing in tailor-made holidays, cultural journeys, luxury travel, group tours, and immersive experiences across India and the Indian subcontinent.
With strong local expertise and a dedicated team, Ghum India Ghum offers thoughtfully designed itineraries covering India's iconic destinations, heritage sites, spiritual centres, wildlife reserves, beaches, mountains, and lesser-explored regions. The company provides end-to-end travel services including accommodation, transportation, professional guides, sightseeing, airport transfers, and customized tour planning.
From the Golden Triangle and Rajasthan to Kerala, South India, Varanasi, the Himalayas, and India's famous pilgrimage destinations, Ghum India Ghum focuses on creating comfortable, authentic, and memorable travel experiences for international and domestic travellers.
Ghum India Ghum – Discover India, Experience India, Love India.</t>
        </is>
      </c>
      <c r="D425" t="inlineStr">
        <is>
          <t>DGDPS2858N</t>
        </is>
      </c>
      <c r="E425" t="inlineStr">
        <is>
          <t>Services</t>
        </is>
      </c>
      <c r="F425" t="n">
        <v>2014</v>
      </c>
      <c r="G425" t="inlineStr">
        <is>
          <t>Rajender Place</t>
        </is>
      </c>
      <c r="H425" t="inlineStr">
        <is>
          <t>Delhi</t>
        </is>
      </c>
      <c r="I425" t="inlineStr">
        <is>
          <t>Rajender Place, Delhi, India</t>
        </is>
      </c>
      <c r="J425" t="n">
        <v>0</v>
      </c>
      <c r="K425" t="n">
        <v>0</v>
      </c>
      <c r="L425" t="n">
        <v>0</v>
      </c>
      <c r="M425" t="inlineStr">
        <is>
          <t>Tourism and Hospitality Services</t>
        </is>
      </c>
      <c r="N425" t="n">
        <v>0</v>
      </c>
      <c r="O425" t="inlineStr">
        <is>
          <t>http://indiausatrade.mea.gov.in/api/public/image/stream?key=profile-logos%2F20260826T114958Z-993069-01cfb2eb-New%20GIg%20Logo%20Jaipur-cropped.png</t>
        </is>
      </c>
    </row>
    <row r="426">
      <c r="A426" t="inlineStr">
        <is>
          <t>5ec3962f-cf49-4017-9b38-a248c73df4ef</t>
        </is>
      </c>
      <c r="B426" t="inlineStr">
        <is>
          <t>RAJKRUPA TEXTILES (INDIA) PRIVATE LIMITED</t>
        </is>
      </c>
      <c r="C426" t="inlineStr">
        <is>
          <t>Raj Krupa started with a vision – to become a trusted partner in the clothing industry. With the sole intention of providing quality at every step, our journey took us from supplying raw materials to supplying finished garments to fashion brands across USA and Europe.
Today, Raj Krupa stands tall as a leading integrated manufacturer of knitted and Woven garments with an impressive infrastructure of producing over 8,00,000 garments per month.</t>
        </is>
      </c>
      <c r="D426" t="inlineStr">
        <is>
          <t>AALCR1783M</t>
        </is>
      </c>
      <c r="E426" t="inlineStr">
        <is>
          <t>Goods</t>
        </is>
      </c>
      <c r="F426" t="n">
        <v>2021</v>
      </c>
      <c r="G426" t="inlineStr">
        <is>
          <t>Ahmedabad</t>
        </is>
      </c>
      <c r="H426" t="inlineStr">
        <is>
          <t>Gujarat</t>
        </is>
      </c>
      <c r="I426" t="inlineStr">
        <is>
          <t>Ahmedabad, Gujarat, India</t>
        </is>
      </c>
      <c r="J426" t="n">
        <v>0</v>
      </c>
      <c r="K426" t="n">
        <v>0</v>
      </c>
      <c r="L426" t="n">
        <v>0</v>
      </c>
      <c r="M426" t="inlineStr">
        <is>
          <t>Textile &amp; Apparel Products</t>
        </is>
      </c>
      <c r="N426" t="n">
        <v>1</v>
      </c>
      <c r="O426" t="inlineStr">
        <is>
          <t>http://indiausatrade.mea.gov.in/api/public/image/stream?key=profile-logos%2F20260827T070020Z-402700-89ed9ee5-Rajkrupa%20logo%20SOLID%20NEW.jpg-cropped.png</t>
        </is>
      </c>
    </row>
    <row r="427">
      <c r="A427" t="inlineStr">
        <is>
          <t>23b01fec-da33-4020-bc83-ac158df3a2ea</t>
        </is>
      </c>
      <c r="B427" t="inlineStr">
        <is>
          <t>ROYAL MILLS</t>
        </is>
      </c>
      <c r="C427" t="inlineStr">
        <is>
          <t>Royal Mills is a leading India-based manufacturer and exporter of premium home textiles — bedsheets, comforters, duvet covers, and towels — for the US. We also manufacture bed linens for Amazon FBA sellers in the USA. OEKO-TEX certified cotton bedding, custom private label manufacturing, and reliable bulk export from India to USA</t>
        </is>
      </c>
      <c r="D427" t="inlineStr">
        <is>
          <t>EWXPP3738P</t>
        </is>
      </c>
      <c r="E427" t="inlineStr">
        <is>
          <t>Goods</t>
        </is>
      </c>
      <c r="F427" t="n">
        <v>2022</v>
      </c>
      <c r="G427" t="inlineStr">
        <is>
          <t>Ahmedabad</t>
        </is>
      </c>
      <c r="H427" t="inlineStr">
        <is>
          <t>Gujarat</t>
        </is>
      </c>
      <c r="I427" t="inlineStr">
        <is>
          <t>Ahmedabad, Gujarat, India</t>
        </is>
      </c>
      <c r="J427" t="n">
        <v>0</v>
      </c>
      <c r="K427" t="n">
        <v>56</v>
      </c>
      <c r="L427" t="n">
        <v>0</v>
      </c>
      <c r="M427" t="inlineStr">
        <is>
          <t>Textile &amp; Apparel Products</t>
        </is>
      </c>
      <c r="N427" t="n">
        <v>0</v>
      </c>
      <c r="O427" t="inlineStr">
        <is>
          <t>http://indiausatrade.mea.gov.in/api/public/image/stream?key=profile-logos%2F20260803T113205Z-484575-f54ebb3d-instagram_profile_image-cropped.png</t>
        </is>
      </c>
    </row>
    <row r="428">
      <c r="A428" t="inlineStr">
        <is>
          <t>15e4f78a-1926-4c29-a941-f5ab0bf14a49</t>
        </is>
      </c>
      <c r="B428" t="inlineStr">
        <is>
          <t>INDIA AGROVISION IMPLEMENTS PRIVATE LIMITED</t>
        </is>
      </c>
      <c r="C428" t="inlineStr">
        <is>
          <t>India Agrovision Implements Pvt. Ltd. is a leading manufacturer of agricultural farm implements and mechanization solutions, headquartered in Jaipur, Rajasthan, India. Under the AGROVISION brand, we develop and manufacture a comprehensive range of reliable, high-performance farm machinery designed to improve productivity, efficiency and value across the agricultural cycle.
With decades of experience in agricultural engineering, our product portfolio spans tillage, seeding and plantation, crop protection, haulage, harvesting, post-harvest operations, landscaping and other specialized farm applications. Our range includes rotary tillers, disc ploughs and harrows, cultivators, ridgers, sub-soilers, seed drills and planters, trailers, sprayers, fertilizer spreaders, mowers, loaders, land levellers and other tractor-mounted and tractor-operated implements.
At Agrovision, we combine practical field knowledge with engineering and manufacturing expertise to create implements that are durable, efficient, easy to operate and built for demanding agricultural conditions. Our products are developed with a strong focus on quality, dependable performance and value for money, while following internationally oriented manufacturing and quality practices.
From soil preparation and planting to crop care, harvesting, material handling and land management, our objective is simple: to make farm operations more productive through dependable mechanization.
With a growing global presence and customers across international markets, India Agrovision continues to expand its product portfolio and reach while staying committed to its core values of quality, integrity, innovation and customer commitment.</t>
        </is>
      </c>
      <c r="D428" t="inlineStr">
        <is>
          <t>1310006377</t>
        </is>
      </c>
      <c r="E428" t="inlineStr">
        <is>
          <t>Goods</t>
        </is>
      </c>
      <c r="F428" t="n">
        <v>2010</v>
      </c>
      <c r="G428" t="inlineStr">
        <is>
          <t>Kalwara</t>
        </is>
      </c>
      <c r="H428" t="inlineStr">
        <is>
          <t>Rajasthan</t>
        </is>
      </c>
      <c r="I428" t="inlineStr">
        <is>
          <t>Kalwara, Rajasthan, India</t>
        </is>
      </c>
      <c r="J428" t="n">
        <v>0</v>
      </c>
      <c r="K428" t="n">
        <v>0</v>
      </c>
      <c r="L428" t="n">
        <v>0</v>
      </c>
      <c r="M428" t="inlineStr">
        <is>
          <t>Engineering Products</t>
        </is>
      </c>
      <c r="N428" t="n">
        <v>1</v>
      </c>
      <c r="O428" t="inlineStr">
        <is>
          <t>http://indiausatrade.mea.gov.in/api/public/image/stream?key=profile-logos%2F20260909T064003Z-122192-7d0d9a9e-Logo%20Profile%20Pic-cropped.png</t>
        </is>
      </c>
    </row>
    <row r="429">
      <c r="A429" t="inlineStr">
        <is>
          <t>a90b9261-c98c-4fe9-9115-41073a93945d</t>
        </is>
      </c>
      <c r="B429" t="inlineStr">
        <is>
          <t>GALAXY DIAMONDS</t>
        </is>
      </c>
      <c r="D429" t="inlineStr">
        <is>
          <t>1014005205</t>
        </is>
      </c>
      <c r="E429" t="inlineStr">
        <is>
          <t>Goods</t>
        </is>
      </c>
      <c r="F429" t="n">
        <v>2013</v>
      </c>
      <c r="G429" t="inlineStr">
        <is>
          <t>Thrissur</t>
        </is>
      </c>
      <c r="H429" t="inlineStr">
        <is>
          <t>Kerala</t>
        </is>
      </c>
      <c r="I429" t="inlineStr">
        <is>
          <t>Thrissur, Kerala, India</t>
        </is>
      </c>
      <c r="J429" t="n">
        <v>0</v>
      </c>
      <c r="K429" t="n">
        <v>0</v>
      </c>
      <c r="L429" t="n">
        <v>0</v>
      </c>
      <c r="M429" t="inlineStr">
        <is>
          <t>Gems and Jewellery Products</t>
        </is>
      </c>
      <c r="N429" t="n">
        <v>0</v>
      </c>
    </row>
    <row r="430">
      <c r="A430" t="inlineStr">
        <is>
          <t>85803758-98fd-4c97-b910-fad255cbfabe</t>
        </is>
      </c>
      <c r="B430" t="inlineStr">
        <is>
          <t>Rajveer export</t>
        </is>
      </c>
      <c r="C430" t="inlineStr">
        <is>
          <t>### About Us
### Crafting Excellence, Exporting Comfort
Welcome to *Rajveer Export, a premier name in the handicraft and furniture industry for over a decade. Established as a dynamic **proprietorship firm* and driven by the shared vision of brothers *Mr. Raju Chauhan* and *Mr. Sunil Sharma*, our company blends traditional craftsmanship with modern design sensibilities to create furniture that stands the test of time. 
### The Visionaries Behind the Brand
Rajveer Export is built on a foundation of deep industry expertise, passion, and brotherhood. Both well-educated and highly skilled, the founders bring a wealth of hands-on experience to the table: 
* *Mr. Raju Chauhan* began his journey in factory supervision, where he mastered the core technicalities of manufacturing. His expertise has been further enriched by extensive international travel, during which he managed and supervised diverse global projects, keeping the company aligned with international design trends.
* *Mr. Sunil Sharma* launched his career in the production department, mastering the intricate logistics of factory operations—from raw material processing to ensuring that the finished products are safely and flawlessly delivered to clients worldwide.
Having honed their skills together, the brothers decided to unite their expertise to introduce a fresh concept to the furniture industry. What started as a modest workshop has now evolved into a state-of-the-art manufacturing factory with an ever-growing workforce. 
### Our Design Philosophy: Balance, Quality &amp; Value
At Rajveer Export, we believe that exceptional furniture should never demand a compromise. Every piece we create is anchored by three core principles: 
1. *Impeccable Design:* Aesthetic excellence that complements your space.
2. *Unmatched Comfort:* Ergonomic designs built for daily living.
3. *Cost-Effectiveness:* Premium quality delivered at competitive pricing.
The founders personally design our product line, bridging the gap between artistic vision and practical functionality. This unique approach has allowed us to successfully capture both domestic and high-demand international markets. 
### In-House Manufacturing &amp; Global Exports
Over the past *10 years, Rajveer Export has established itself as a trusted global exporter. We proudly manage **100% in-house manufacturing* within our own facility. By maintaining absolute control over the production line, our team of highly experienced and skilled artisans ensures that every product strictly meets international quality compliance and matches our customers' custom specifications. 
From our factory floor to homes across the globe, we are committed to delivering sustainable, beautiful, and world-class furniture. 
### Partner With Us
Whether you are looking to source premium bulk furniture for international retail or want custom designs for domestic projects, we are here to bring your vision to life. 
*[Contact Our Team Today]* to discuss your requirements, request a catalogue, or schedule a factory visit. Let’s build something extraordinary together.</t>
        </is>
      </c>
      <c r="D430" t="inlineStr">
        <is>
          <t>BEBPS9661H</t>
        </is>
      </c>
      <c r="E430" t="inlineStr">
        <is>
          <t>Goods</t>
        </is>
      </c>
      <c r="F430" t="n">
        <v>2017</v>
      </c>
      <c r="G430" t="inlineStr">
        <is>
          <t>Sangariya</t>
        </is>
      </c>
      <c r="H430" t="inlineStr">
        <is>
          <t>Rajasthan</t>
        </is>
      </c>
      <c r="I430" t="inlineStr">
        <is>
          <t>Sangariya, Rajasthan, India</t>
        </is>
      </c>
      <c r="J430" t="n">
        <v>0</v>
      </c>
      <c r="K430" t="n">
        <v>0</v>
      </c>
      <c r="L430" t="n">
        <v>0</v>
      </c>
      <c r="M430" t="inlineStr">
        <is>
          <t>Handicrafts</t>
        </is>
      </c>
      <c r="N430" t="n">
        <v>0</v>
      </c>
      <c r="O430" t="inlineStr">
        <is>
          <t>http://indiausatrade.mea.gov.in/api/public/image/stream?key=profile-logos%2F20260825T090422Z-471571-743fad16-logo%20Rajveer%20Export-cropped.png</t>
        </is>
      </c>
    </row>
    <row r="431">
      <c r="A431" t="inlineStr">
        <is>
          <t>0555fc62-14f5-4b2a-bf97-5896d3783ca9</t>
        </is>
      </c>
      <c r="B431" t="inlineStr">
        <is>
          <t>SHREE GOVINDAM PRIMEFOOD PRIVATE LIMITED</t>
        </is>
      </c>
      <c r="D431" t="inlineStr">
        <is>
          <t>1308016964</t>
        </is>
      </c>
      <c r="E431" t="inlineStr">
        <is>
          <t>Goods</t>
        </is>
      </c>
      <c r="F431" t="n">
        <v>2008</v>
      </c>
      <c r="G431" t="inlineStr">
        <is>
          <t>Ganganagar</t>
        </is>
      </c>
      <c r="H431" t="inlineStr">
        <is>
          <t>Rajasthan</t>
        </is>
      </c>
      <c r="I431" t="inlineStr">
        <is>
          <t>Ganganagar, Rajasthan, India</t>
        </is>
      </c>
      <c r="J431" t="n">
        <v>0</v>
      </c>
      <c r="K431" t="n">
        <v>0</v>
      </c>
      <c r="L431" t="n">
        <v>0</v>
      </c>
      <c r="M431" t="inlineStr">
        <is>
          <t>Food Products</t>
        </is>
      </c>
      <c r="N431" t="n">
        <v>0</v>
      </c>
    </row>
    <row r="432">
      <c r="A432" t="inlineStr">
        <is>
          <t>80b9333a-7d41-4598-97b4-5b2155333d72</t>
        </is>
      </c>
      <c r="B432" t="inlineStr">
        <is>
          <t>SDEY GLOBAL TRADE PRIVATE LIMITED</t>
        </is>
      </c>
      <c r="C432" t="inlineStr">
        <is>
          <t>SDEY Global Trade is a Government-certified Indian exporter of premium non-basmati rice, Makhana (Fox Nuts) and eco-friendly bags &amp; sustainable Products — connecting India's finest farmers and artisans with buyers across 20+ countries in the Middle East, West Africa, East Africa, South Asia, Southeast Asia and the USA.
Headquartered in West Bengal, India, we are built on three pillars: uncompromising product quality, transparent business practices, and reliable on-time delivery. Every shipment we send reflects our commitment to the buyers who trust us season after season.</t>
        </is>
      </c>
      <c r="D432" t="inlineStr">
        <is>
          <t>ABSCS3835M</t>
        </is>
      </c>
      <c r="E432" t="inlineStr">
        <is>
          <t>Goods</t>
        </is>
      </c>
      <c r="F432" t="n">
        <v>2026</v>
      </c>
      <c r="G432" t="inlineStr">
        <is>
          <t>Dantan</t>
        </is>
      </c>
      <c r="H432" t="inlineStr">
        <is>
          <t>West Bengal</t>
        </is>
      </c>
      <c r="I432" t="inlineStr">
        <is>
          <t>Dantan, West Bengal, India</t>
        </is>
      </c>
      <c r="J432" t="n">
        <v>0</v>
      </c>
      <c r="K432" t="n">
        <v>2</v>
      </c>
      <c r="L432" t="n">
        <v>0</v>
      </c>
      <c r="M432" t="inlineStr">
        <is>
          <t>Agricultural or Allied Products</t>
        </is>
      </c>
      <c r="N432" t="n">
        <v>0</v>
      </c>
      <c r="O432" t="inlineStr">
        <is>
          <t>http://indiausatrade.mea.gov.in/api/public/image/stream?key=profile-logos%2F20260721T180720Z-400594-36a16e72-SDEYGT_LOGO_Round-cropped.png</t>
        </is>
      </c>
    </row>
    <row r="433">
      <c r="A433" t="inlineStr">
        <is>
          <t>e624eaba-95e6-4a09-be5e-8b33c12e0e4a</t>
        </is>
      </c>
      <c r="B433" t="inlineStr">
        <is>
          <t>TRUSERVE ENGINEERS INDIA PRIVATE LIMITED</t>
        </is>
      </c>
      <c r="D433" t="inlineStr">
        <is>
          <t>3213005622</t>
        </is>
      </c>
      <c r="E433" t="inlineStr">
        <is>
          <t>Both goods and services</t>
        </is>
      </c>
      <c r="F433" t="n">
        <v>2011</v>
      </c>
      <c r="G433" t="inlineStr">
        <is>
          <t>Nanjundapuram</t>
        </is>
      </c>
      <c r="H433" t="inlineStr">
        <is>
          <t>Tamil Nadu</t>
        </is>
      </c>
      <c r="I433" t="inlineStr">
        <is>
          <t>Nanjundapuram, Tamil Nadu, India</t>
        </is>
      </c>
      <c r="J433" t="n">
        <v>0</v>
      </c>
      <c r="K433" t="n">
        <v>0</v>
      </c>
      <c r="L433" t="n">
        <v>0</v>
      </c>
      <c r="M433" t="inlineStr">
        <is>
          <t>Engineering Products</t>
        </is>
      </c>
      <c r="N433" t="n">
        <v>0</v>
      </c>
    </row>
    <row r="434">
      <c r="A434" t="inlineStr">
        <is>
          <t>adbd3b9d-48e0-48cf-870b-f7d946d2135b</t>
        </is>
      </c>
      <c r="B434" t="inlineStr">
        <is>
          <t>MORE WORLDWIDE EXIM</t>
        </is>
      </c>
      <c r="D434" t="inlineStr">
        <is>
          <t>ABFPM2857F</t>
        </is>
      </c>
      <c r="E434" t="inlineStr">
        <is>
          <t>Goods</t>
        </is>
      </c>
      <c r="F434" t="n">
        <v>2025</v>
      </c>
      <c r="G434" t="inlineStr">
        <is>
          <t>Pune</t>
        </is>
      </c>
      <c r="H434" t="inlineStr">
        <is>
          <t>Maharashtra</t>
        </is>
      </c>
      <c r="I434" t="inlineStr">
        <is>
          <t>Pune, Maharashtra, India</t>
        </is>
      </c>
      <c r="J434" t="n">
        <v>0</v>
      </c>
      <c r="K434" t="n">
        <v>0</v>
      </c>
      <c r="L434" t="n">
        <v>0</v>
      </c>
      <c r="M434" t="inlineStr">
        <is>
          <t>Others (Goods)</t>
        </is>
      </c>
      <c r="N434" t="n">
        <v>0</v>
      </c>
    </row>
    <row r="435">
      <c r="A435" t="inlineStr">
        <is>
          <t>4f401ab6-2114-40a3-9d86-ed0eef77062e</t>
        </is>
      </c>
      <c r="B435" t="inlineStr">
        <is>
          <t>Incredible Visibility Solutions Pvt Ltd</t>
        </is>
      </c>
      <c r="D435" t="inlineStr">
        <is>
          <t>5316901631</t>
        </is>
      </c>
      <c r="E435" t="inlineStr">
        <is>
          <t>Services</t>
        </is>
      </c>
      <c r="F435" t="n">
        <v>2016</v>
      </c>
      <c r="G435" t="inlineStr">
        <is>
          <t>Kollam</t>
        </is>
      </c>
      <c r="H435" t="inlineStr">
        <is>
          <t>Kerala</t>
        </is>
      </c>
      <c r="I435" t="inlineStr">
        <is>
          <t>Kollam, Kerala, India</t>
        </is>
      </c>
      <c r="J435" t="n">
        <v>0</v>
      </c>
      <c r="K435" t="n">
        <v>0</v>
      </c>
      <c r="L435" t="n">
        <v>0</v>
      </c>
      <c r="M435" t="inlineStr">
        <is>
          <t>Information Technology (IT &amp; ITES) Services</t>
        </is>
      </c>
      <c r="N435" t="n">
        <v>0</v>
      </c>
    </row>
    <row r="436">
      <c r="A436" t="inlineStr">
        <is>
          <t>d87f31f0-94dd-4b29-99eb-3281aecf6010</t>
        </is>
      </c>
      <c r="B436" t="inlineStr">
        <is>
          <t>VINAYAK FOODS</t>
        </is>
      </c>
      <c r="D436" t="inlineStr">
        <is>
          <t>AAPFV7862C</t>
        </is>
      </c>
      <c r="E436" t="inlineStr">
        <is>
          <t>Goods</t>
        </is>
      </c>
      <c r="F436" t="n">
        <v>2018</v>
      </c>
      <c r="G436" t="inlineStr">
        <is>
          <t>Raneshwar Temple</t>
        </is>
      </c>
      <c r="H436" t="inlineStr">
        <is>
          <t>Gujarat</t>
        </is>
      </c>
      <c r="I436" t="inlineStr">
        <is>
          <t>Raneshwar Temple, Gujarat, India</t>
        </is>
      </c>
      <c r="J436" t="n">
        <v>0</v>
      </c>
      <c r="K436" t="n">
        <v>0</v>
      </c>
      <c r="L436" t="n">
        <v>0</v>
      </c>
      <c r="M436" t="inlineStr">
        <is>
          <t>Food Products</t>
        </is>
      </c>
      <c r="N436" t="n">
        <v>0</v>
      </c>
    </row>
    <row r="437">
      <c r="A437" t="inlineStr">
        <is>
          <t>4e193cce-21d0-4f42-8056-da9fef5f49e7</t>
        </is>
      </c>
      <c r="B437" t="inlineStr">
        <is>
          <t>ELIXR LABS TECHNOLOGIES PRIVATE LIMITED</t>
        </is>
      </c>
      <c r="D437" t="inlineStr">
        <is>
          <t>AAGCE4739D</t>
        </is>
      </c>
      <c r="E437" t="inlineStr">
        <is>
          <t>Services</t>
        </is>
      </c>
      <c r="F437" t="n">
        <v>2021</v>
      </c>
      <c r="G437" t="inlineStr">
        <is>
          <t>Thiruvananthapuram</t>
        </is>
      </c>
      <c r="H437" t="inlineStr">
        <is>
          <t>Kerala</t>
        </is>
      </c>
      <c r="I437" t="inlineStr">
        <is>
          <t>Thiruvananthapuram, Kerala, India</t>
        </is>
      </c>
      <c r="J437" t="n">
        <v>0</v>
      </c>
      <c r="K437" t="n">
        <v>0</v>
      </c>
      <c r="L437" t="n">
        <v>0</v>
      </c>
      <c r="M437" t="inlineStr">
        <is>
          <t>Information Technology (IT &amp; ITES) Services</t>
        </is>
      </c>
      <c r="N437" t="n">
        <v>0</v>
      </c>
    </row>
    <row r="438">
      <c r="A438" t="inlineStr">
        <is>
          <t>35d6688c-3aab-41d4-9dc9-a77dd1fc05a3</t>
        </is>
      </c>
      <c r="B438" t="inlineStr">
        <is>
          <t>SOFTSERV SOLUTIONS PRIVATE LIMITED</t>
        </is>
      </c>
      <c r="D438" t="inlineStr">
        <is>
          <t>AATCS7301N</t>
        </is>
      </c>
      <c r="E438" t="inlineStr">
        <is>
          <t>Both goods and services</t>
        </is>
      </c>
      <c r="F438" t="n">
        <v>2012</v>
      </c>
      <c r="G438" t="inlineStr">
        <is>
          <t>Jaipur</t>
        </is>
      </c>
      <c r="H438" t="inlineStr">
        <is>
          <t>Rajasthan</t>
        </is>
      </c>
      <c r="I438" t="inlineStr">
        <is>
          <t>Jaipur, Rajasthan, India</t>
        </is>
      </c>
      <c r="J438" t="n">
        <v>0</v>
      </c>
      <c r="K438" t="n">
        <v>0</v>
      </c>
      <c r="L438" t="n">
        <v>0</v>
      </c>
      <c r="M438" t="inlineStr">
        <is>
          <t>Information Technology (IT &amp; ITES) Services</t>
        </is>
      </c>
      <c r="N438" t="n">
        <v>0</v>
      </c>
    </row>
    <row r="439">
      <c r="A439" t="inlineStr">
        <is>
          <t>0e2f5cab-80b5-415f-b330-3f81051766f0</t>
        </is>
      </c>
      <c r="B439" t="inlineStr">
        <is>
          <t>DESIGNER ARTS INDIA</t>
        </is>
      </c>
      <c r="D439" t="inlineStr">
        <is>
          <t>ERCPD2256Q</t>
        </is>
      </c>
      <c r="E439" t="inlineStr">
        <is>
          <t>Goods</t>
        </is>
      </c>
      <c r="F439" t="n">
        <v>2023</v>
      </c>
      <c r="G439" t="inlineStr">
        <is>
          <t>Moradabad</t>
        </is>
      </c>
      <c r="H439" t="inlineStr">
        <is>
          <t>Uttar Pradesh</t>
        </is>
      </c>
      <c r="I439" t="inlineStr">
        <is>
          <t>Moradabad, Uttar Pradesh, India</t>
        </is>
      </c>
      <c r="J439" t="n">
        <v>0</v>
      </c>
      <c r="K439" t="n">
        <v>0</v>
      </c>
      <c r="L439" t="n">
        <v>0</v>
      </c>
      <c r="M439" t="inlineStr">
        <is>
          <t>Handicrafts</t>
        </is>
      </c>
      <c r="N439" t="n">
        <v>0</v>
      </c>
      <c r="O439" t="inlineStr">
        <is>
          <t>http://indiausatrade.mea.gov.in/api/public/image/stream?key=profile-logos%2F20260604T074840Z-165486-5c9a0a25-DESIGNER%20ARTS%20INDIA-cropped.png</t>
        </is>
      </c>
    </row>
    <row r="440">
      <c r="A440" t="inlineStr">
        <is>
          <t>68e19be9-1346-479d-89bc-c25b8461ea4c</t>
        </is>
      </c>
      <c r="B440" t="inlineStr">
        <is>
          <t>STORK RUBBER PRODUCTS PRIVATE LIMITED</t>
        </is>
      </c>
      <c r="D440" t="inlineStr">
        <is>
          <t>0594074258</t>
        </is>
      </c>
      <c r="E440" t="inlineStr">
        <is>
          <t>Goods</t>
        </is>
      </c>
      <c r="F440" t="n">
        <v>1994</v>
      </c>
      <c r="G440" t="inlineStr">
        <is>
          <t>South Dset. Delhi</t>
        </is>
      </c>
      <c r="H440" t="inlineStr">
        <is>
          <t>Delhi</t>
        </is>
      </c>
      <c r="I440" t="inlineStr">
        <is>
          <t>South Dset. Delhi, Delhi, India</t>
        </is>
      </c>
      <c r="J440" t="n">
        <v>0</v>
      </c>
      <c r="K440" t="n">
        <v>0</v>
      </c>
      <c r="L440" t="n">
        <v>0</v>
      </c>
      <c r="M440" t="inlineStr">
        <is>
          <t>Automobiles, Aircrafts and Other Transport Equipment</t>
        </is>
      </c>
      <c r="N440" t="n">
        <v>0</v>
      </c>
    </row>
    <row r="441">
      <c r="A441" t="inlineStr">
        <is>
          <t>56d1116b-8c08-4274-8a19-3df14da270c5</t>
        </is>
      </c>
      <c r="B441" t="inlineStr">
        <is>
          <t>MANAS POLYPRINTS.</t>
        </is>
      </c>
      <c r="C441" t="inlineStr">
        <is>
          <t>Manufacturers of plain and printed LD, HM, PP, BOPP polybags, sheets and rolls since 1993. We are committed to delivering high quality products</t>
        </is>
      </c>
      <c r="D441" t="inlineStr">
        <is>
          <t>0314077251</t>
        </is>
      </c>
      <c r="E441" t="inlineStr">
        <is>
          <t>Goods</t>
        </is>
      </c>
      <c r="F441" t="n">
        <v>1993</v>
      </c>
      <c r="G441" t="inlineStr">
        <is>
          <t>Mumbai Suburban</t>
        </is>
      </c>
      <c r="H441" t="inlineStr">
        <is>
          <t>Maharashtra</t>
        </is>
      </c>
      <c r="I441" t="inlineStr">
        <is>
          <t>Mumbai Suburban, Maharashtra, India</t>
        </is>
      </c>
      <c r="J441" t="n">
        <v>0</v>
      </c>
      <c r="K441" t="n">
        <v>0</v>
      </c>
      <c r="L441" t="n">
        <v>0</v>
      </c>
      <c r="M441" t="inlineStr">
        <is>
          <t>Plastic and Allied Products</t>
        </is>
      </c>
      <c r="N441" t="n">
        <v>0</v>
      </c>
    </row>
    <row r="442">
      <c r="A442" t="inlineStr">
        <is>
          <t>a10e2818-5b62-4217-ac96-bc5024001745</t>
        </is>
      </c>
      <c r="B442" t="inlineStr">
        <is>
          <t>PLAST TECHNOLOGY INDIA PRIVATE LIMITED</t>
        </is>
      </c>
      <c r="D442" t="inlineStr">
        <is>
          <t>AAJCP9674P</t>
        </is>
      </c>
      <c r="E442" t="inlineStr">
        <is>
          <t>Both goods and services</t>
        </is>
      </c>
      <c r="F442" t="n">
        <v>2018</v>
      </c>
      <c r="G442" t="inlineStr">
        <is>
          <t>Chakan</t>
        </is>
      </c>
      <c r="H442" t="inlineStr">
        <is>
          <t>Maharashtra</t>
        </is>
      </c>
      <c r="I442" t="inlineStr">
        <is>
          <t>Chakan, Maharashtra, India</t>
        </is>
      </c>
      <c r="J442" t="n">
        <v>0</v>
      </c>
      <c r="K442" t="n">
        <v>0</v>
      </c>
      <c r="L442" t="n">
        <v>0</v>
      </c>
      <c r="M442" t="inlineStr">
        <is>
          <t>Plastic and Allied Products</t>
        </is>
      </c>
      <c r="N442" t="n">
        <v>0</v>
      </c>
      <c r="O442" t="inlineStr">
        <is>
          <t>http://indiausatrade.mea.gov.in/api/public/image/stream?key=profile-logos%2F20260907T055757Z-842310-acecaf08-Company%20Logo-cropped.png</t>
        </is>
      </c>
    </row>
    <row r="443">
      <c r="A443" t="inlineStr">
        <is>
          <t>a5c7e8f0-a183-4922-8c40-6eeb7215b23f</t>
        </is>
      </c>
      <c r="B443" t="inlineStr">
        <is>
          <t>ARVA AGRO TRADING PRIVATE LIMITED</t>
        </is>
      </c>
      <c r="D443" t="inlineStr">
        <is>
          <t>AAXCA0809P</t>
        </is>
      </c>
      <c r="E443" t="inlineStr">
        <is>
          <t>Goods</t>
        </is>
      </c>
      <c r="F443" t="n">
        <v>2022</v>
      </c>
      <c r="G443" t="inlineStr">
        <is>
          <t>Rangareddy</t>
        </is>
      </c>
      <c r="H443" t="inlineStr">
        <is>
          <t>Telangana</t>
        </is>
      </c>
      <c r="I443" t="inlineStr">
        <is>
          <t>Rangareddy, Telangana, India</t>
        </is>
      </c>
      <c r="J443" t="n">
        <v>0</v>
      </c>
      <c r="K443" t="n">
        <v>0</v>
      </c>
      <c r="L443" t="n">
        <v>0</v>
      </c>
      <c r="M443" t="inlineStr">
        <is>
          <t>Agricultural or Allied Products</t>
        </is>
      </c>
      <c r="N443" t="n">
        <v>0</v>
      </c>
    </row>
    <row r="444">
      <c r="A444" t="inlineStr">
        <is>
          <t>6aa52ebe-fd80-4d86-9f64-e2af6178f309</t>
        </is>
      </c>
      <c r="B444" t="inlineStr">
        <is>
          <t>TOY ZONE IMPEX PRIVATE LIMITED</t>
        </is>
      </c>
      <c r="D444" t="inlineStr">
        <is>
          <t>0502059079</t>
        </is>
      </c>
      <c r="E444" t="inlineStr">
        <is>
          <t>Goods</t>
        </is>
      </c>
      <c r="F444" t="n">
        <v>2001</v>
      </c>
      <c r="G444" t="inlineStr">
        <is>
          <t>Tagore Garden</t>
        </is>
      </c>
      <c r="H444" t="inlineStr">
        <is>
          <t>Delhi</t>
        </is>
      </c>
      <c r="I444" t="inlineStr">
        <is>
          <t>Tagore Garden, Delhi, India</t>
        </is>
      </c>
      <c r="J444" t="n">
        <v>0</v>
      </c>
      <c r="K444" t="n">
        <v>0</v>
      </c>
      <c r="L444" t="n">
        <v>0</v>
      </c>
      <c r="M444" t="inlineStr">
        <is>
          <t>Toys &amp; Sports Goods</t>
        </is>
      </c>
      <c r="N444" t="n">
        <v>0</v>
      </c>
    </row>
    <row r="445">
      <c r="A445" t="inlineStr">
        <is>
          <t>457acc23-1ebc-47a5-a235-9accfc3e0fa2</t>
        </is>
      </c>
      <c r="B445" t="inlineStr">
        <is>
          <t>SANKALP SYNERGY</t>
        </is>
      </c>
      <c r="C445" t="inlineStr">
        <is>
          <t>Sankalp Synergy is an elite exporter of premium quality
agricultural produce, delivering nature’s finest harvests
from the heart of India to markets across the globe. With
a deep-rooted commitment to quality, sustainability, and
customer satisfaction, we specialize in sourcing,
processing, and exporting a diverse range of fresh and
processed agri-products including fruits, vegetables,
grains, pulses, and spices.
Driven by innovation and backed by a strong network of
farmers and suppliers, our company ensures farm-to-fork
traceability, rigorous quality checks, and timely delivery. Our produce meets international standards and is
cultivated using responsible and eco-friendly farming
practices.
Operating with integrity and transparency, Sankalp
Synergy has built partnerships with clients in East Asia
and Middle East with a view to establish new
relationships with other countries. Whether you are
looking for bulk sourcing, private labeling, or custom
packaging solutions, we are your trusted partner in
agricultural excellence.
Let us bring the richness of India’s agricultural heritage to
your doorstep—fresh, natural, and full of value.</t>
        </is>
      </c>
      <c r="D445" t="inlineStr">
        <is>
          <t>AFRFS5210E</t>
        </is>
      </c>
      <c r="E445" t="inlineStr">
        <is>
          <t>Goods</t>
        </is>
      </c>
      <c r="F445" t="n">
        <v>2025</v>
      </c>
      <c r="G445" t="inlineStr">
        <is>
          <t>Pimpri Chinchwad</t>
        </is>
      </c>
      <c r="H445" t="inlineStr">
        <is>
          <t>Maharashtra</t>
        </is>
      </c>
      <c r="I445" t="inlineStr">
        <is>
          <t>Pimpri Chinchwad, Maharashtra, India</t>
        </is>
      </c>
      <c r="J445" t="n">
        <v>0</v>
      </c>
      <c r="K445" t="n">
        <v>0</v>
      </c>
      <c r="L445" t="n">
        <v>0</v>
      </c>
      <c r="M445" t="inlineStr">
        <is>
          <t>Agricultural or Allied Products</t>
        </is>
      </c>
      <c r="N445" t="n">
        <v>0</v>
      </c>
    </row>
    <row r="446">
      <c r="A446" t="inlineStr">
        <is>
          <t>9549970b-225f-47b5-b043-9cac0696c4e3</t>
        </is>
      </c>
      <c r="B446" t="inlineStr">
        <is>
          <t>SAROJ CASTINGS PRIVATE LIMITED</t>
        </is>
      </c>
      <c r="C446" t="inlineStr">
        <is>
          <t>Saroj Castings Pvt. Ltd., based in Kolhapur, India, is a trusted manufacturer of high-quality cast iron components with expertise in shell moulding and machining-ready castings. With decades of industry experience, we specialize in cylinder head castings and precision engineered components for diesel engines, hydraulics, automotive, and industrial applications.
Our facility is equipped with advanced foundry and machining infrastructure, supported by quality inspection systems and skilled manpower to meet global standards in quality, delivery, and reliability.
We are committed to building long-term OEM partnerships and export business opportunities across international markets.</t>
        </is>
      </c>
      <c r="D446" t="inlineStr">
        <is>
          <t>3196013332</t>
        </is>
      </c>
      <c r="E446" t="inlineStr">
        <is>
          <t>Goods</t>
        </is>
      </c>
      <c r="F446" t="n">
        <v>1990</v>
      </c>
      <c r="G446" t="inlineStr">
        <is>
          <t>Kolhapur</t>
        </is>
      </c>
      <c r="H446" t="inlineStr">
        <is>
          <t>Maharashtra</t>
        </is>
      </c>
      <c r="I446" t="inlineStr">
        <is>
          <t>Kolhapur, Maharashtra, India</t>
        </is>
      </c>
      <c r="J446" t="n">
        <v>0</v>
      </c>
      <c r="K446" t="n">
        <v>0</v>
      </c>
      <c r="L446" t="n">
        <v>0</v>
      </c>
      <c r="M446" t="inlineStr">
        <is>
          <t>Automobiles, Aircrafts and Other Transport Equipment</t>
        </is>
      </c>
      <c r="N446" t="n">
        <v>0</v>
      </c>
      <c r="O446" t="inlineStr">
        <is>
          <t>http://indiausatrade.mea.gov.in/api/public/image/stream?key=profile-logos%2F20260517T083928Z-100305-80ee34b2-saroj%20hd%20logo-cropped.png</t>
        </is>
      </c>
    </row>
    <row r="447">
      <c r="A447" t="inlineStr">
        <is>
          <t>917efd13-bfc6-4a88-8960-b92b6aee548f</t>
        </is>
      </c>
      <c r="B447" t="inlineStr">
        <is>
          <t>PRODG BOTANICALS PRIVATE LIMITED</t>
        </is>
      </c>
      <c r="D447" t="inlineStr">
        <is>
          <t>AAQCP0845B</t>
        </is>
      </c>
      <c r="E447" t="inlineStr">
        <is>
          <t>Goods</t>
        </is>
      </c>
      <c r="F447" t="n">
        <v>2025</v>
      </c>
      <c r="G447" t="inlineStr">
        <is>
          <t>Vijayawada</t>
        </is>
      </c>
      <c r="H447" t="inlineStr">
        <is>
          <t>Andhra Pradesh</t>
        </is>
      </c>
      <c r="I447" t="inlineStr">
        <is>
          <t>Vijayawada, Andhra Pradesh, India</t>
        </is>
      </c>
      <c r="J447" t="n">
        <v>0</v>
      </c>
      <c r="K447" t="n">
        <v>0</v>
      </c>
      <c r="L447" t="n">
        <v>0</v>
      </c>
      <c r="M447" t="inlineStr">
        <is>
          <t>Agricultural or Allied Products</t>
        </is>
      </c>
      <c r="N447" t="n">
        <v>0</v>
      </c>
      <c r="O447" t="inlineStr">
        <is>
          <t>http://indiausatrade.mea.gov.in/api/public/image/stream?key=profile-logos%2F20260522T142601Z-933994-06c854e4-PRODG-cropped.png</t>
        </is>
      </c>
    </row>
    <row r="448">
      <c r="A448" t="inlineStr">
        <is>
          <t>69656e45-eadd-4b6b-b6e6-6e0a1275ed42</t>
        </is>
      </c>
      <c r="B448" t="inlineStr">
        <is>
          <t>SRI SENTHUR KNITS</t>
        </is>
      </c>
      <c r="D448" t="inlineStr">
        <is>
          <t>3201001651</t>
        </is>
      </c>
      <c r="E448" t="inlineStr">
        <is>
          <t>Goods</t>
        </is>
      </c>
      <c r="F448" t="n">
        <v>2007</v>
      </c>
      <c r="G448" t="inlineStr">
        <is>
          <t>Tiruppur</t>
        </is>
      </c>
      <c r="H448" t="inlineStr">
        <is>
          <t>Tamil Nadu</t>
        </is>
      </c>
      <c r="I448" t="inlineStr">
        <is>
          <t>Tiruppur, Tamil Nadu, India</t>
        </is>
      </c>
      <c r="J448" t="n">
        <v>0</v>
      </c>
      <c r="K448" t="n">
        <v>3</v>
      </c>
      <c r="L448" t="n">
        <v>0</v>
      </c>
      <c r="M448" t="inlineStr">
        <is>
          <t>Textile &amp; Apparel Products</t>
        </is>
      </c>
      <c r="N448" t="n">
        <v>0</v>
      </c>
    </row>
    <row r="449">
      <c r="A449" t="inlineStr">
        <is>
          <t>8c1440d6-55a1-4c1c-bcd1-a143e0f821fa</t>
        </is>
      </c>
      <c r="B449" t="inlineStr">
        <is>
          <t>AXOMPOT PRIVATE LIMITED</t>
        </is>
      </c>
      <c r="C449" t="inlineStr">
        <is>
          <t>AxomPot is an Assam-based tea company specializing in sourcing, blending and supplying quality Assam teas for domestic and international markets. Our portfolio includes CTC, Dust, Orthodox and Green Tea, available in bulk and consumer-ready formats.
We partner with importers, distributors, wholesalers, retailers, cafés, hotels and private-label businesses seeking dependable Assam tea supply. Our focus is on consistent quality, competitive sourcing and long-term international business relationships.</t>
        </is>
      </c>
      <c r="D449" t="inlineStr">
        <is>
          <t>AAYCA1391D</t>
        </is>
      </c>
      <c r="E449" t="inlineStr">
        <is>
          <t>Both goods and services</t>
        </is>
      </c>
      <c r="F449" t="n">
        <v>2022</v>
      </c>
      <c r="G449" t="inlineStr">
        <is>
          <t>Kamrup Metropolitan</t>
        </is>
      </c>
      <c r="H449" t="inlineStr">
        <is>
          <t>Assam</t>
        </is>
      </c>
      <c r="I449" t="inlineStr">
        <is>
          <t>Kamrup Metropolitan, Assam, India</t>
        </is>
      </c>
      <c r="J449" t="n">
        <v>0</v>
      </c>
      <c r="K449" t="n">
        <v>0</v>
      </c>
      <c r="L449" t="n">
        <v>0</v>
      </c>
      <c r="M449" t="inlineStr">
        <is>
          <t>Food Products</t>
        </is>
      </c>
      <c r="N449" t="n">
        <v>0</v>
      </c>
      <c r="O449" t="inlineStr">
        <is>
          <t>http://indiausatrade.mea.gov.in/api/public/image/stream?key=profile-logos%2F20260830T170510Z-986437-2653bdf4-logofinal-cropped.png</t>
        </is>
      </c>
    </row>
    <row r="450">
      <c r="A450" t="inlineStr">
        <is>
          <t>b176c68f-32e1-48e9-b41e-67899ef72dc8</t>
        </is>
      </c>
      <c r="B450" t="inlineStr">
        <is>
          <t>Vedishwar Commodities</t>
        </is>
      </c>
      <c r="C450" t="inlineStr">
        <is>
          <t>Vedi Spices (Vedishwar Commodities) delivers the richness, aroma, and taste of India’s finest spices to the world. we deal in spices like red chili and turmeric whole, and powder, cumin seeds coriander powder, black pepper etc. 
We have two hero products like SWADX which is sprinkler taste maker AND ZYKAA which is cookin tastemaker.....</t>
        </is>
      </c>
      <c r="D450" t="inlineStr">
        <is>
          <t>BQYPS9604P</t>
        </is>
      </c>
      <c r="E450" t="inlineStr">
        <is>
          <t>Goods</t>
        </is>
      </c>
      <c r="F450" t="n">
        <v>2025</v>
      </c>
      <c r="G450" t="inlineStr">
        <is>
          <t>Ahmedabad</t>
        </is>
      </c>
      <c r="H450" t="inlineStr">
        <is>
          <t>Gujarat</t>
        </is>
      </c>
      <c r="I450" t="inlineStr">
        <is>
          <t>Ahmedabad, Gujarat, India</t>
        </is>
      </c>
      <c r="J450" t="n">
        <v>0</v>
      </c>
      <c r="K450" t="n">
        <v>3</v>
      </c>
      <c r="L450" t="n">
        <v>0</v>
      </c>
      <c r="M450" t="inlineStr">
        <is>
          <t>Others (Goods)</t>
        </is>
      </c>
      <c r="N450" t="n">
        <v>0</v>
      </c>
      <c r="O450" t="inlineStr">
        <is>
          <t>http://indiausatrade.mea.gov.in/api/public/image/stream?key=profile-logos%2F20260520T155828Z-603446-7006381d-Vedi%20Spices_Logo_TM_576x576.jpg-cropped.png</t>
        </is>
      </c>
    </row>
    <row r="451">
      <c r="A451" t="inlineStr">
        <is>
          <t>045921cd-9bcd-4a41-b66f-6d7e2d996975</t>
        </is>
      </c>
      <c r="B451" t="inlineStr">
        <is>
          <t>TIME TEX</t>
        </is>
      </c>
      <c r="D451" t="inlineStr">
        <is>
          <t>AEFPG5273G</t>
        </is>
      </c>
      <c r="E451" t="inlineStr">
        <is>
          <t>Both goods and services</t>
        </is>
      </c>
      <c r="F451" t="n">
        <v>2021</v>
      </c>
      <c r="G451" t="inlineStr">
        <is>
          <t>Tiruppur</t>
        </is>
      </c>
      <c r="H451" t="inlineStr">
        <is>
          <t>Tamil Nadu</t>
        </is>
      </c>
      <c r="I451" t="inlineStr">
        <is>
          <t>Tiruppur, Tamil Nadu, India</t>
        </is>
      </c>
      <c r="J451" t="n">
        <v>0</v>
      </c>
      <c r="K451" t="n">
        <v>0</v>
      </c>
      <c r="L451" t="n">
        <v>0</v>
      </c>
      <c r="M451" t="inlineStr">
        <is>
          <t>Textile &amp; Apparel Products</t>
        </is>
      </c>
      <c r="N451" t="n">
        <v>0</v>
      </c>
    </row>
    <row r="452">
      <c r="A452" t="inlineStr">
        <is>
          <t>059a7b01-8026-4b40-aab7-d0379a581b56</t>
        </is>
      </c>
      <c r="B452" t="inlineStr">
        <is>
          <t>AN MAIZO WORLDWIDE</t>
        </is>
      </c>
      <c r="D452" t="inlineStr">
        <is>
          <t>3004009943</t>
        </is>
      </c>
      <c r="E452" t="inlineStr">
        <is>
          <t>Goods</t>
        </is>
      </c>
      <c r="F452" t="n">
        <v>1999</v>
      </c>
      <c r="G452" t="inlineStr">
        <is>
          <t>Phagwara</t>
        </is>
      </c>
      <c r="H452" t="inlineStr">
        <is>
          <t>Punjab</t>
        </is>
      </c>
      <c r="I452" t="inlineStr">
        <is>
          <t>Phagwara, Punjab, India</t>
        </is>
      </c>
      <c r="J452" t="n">
        <v>0</v>
      </c>
      <c r="K452" t="n">
        <v>0</v>
      </c>
      <c r="L452" t="n">
        <v>0</v>
      </c>
      <c r="M452" t="inlineStr">
        <is>
          <t>Sports Goods</t>
        </is>
      </c>
      <c r="N452" t="n">
        <v>0</v>
      </c>
    </row>
    <row r="453">
      <c r="A453" t="inlineStr">
        <is>
          <t>8cfb83be-e563-48fe-a4ae-51a754318653</t>
        </is>
      </c>
      <c r="B453" t="inlineStr">
        <is>
          <t>MEGAMAX SERVICES PRIVATE LIMITED</t>
        </is>
      </c>
      <c r="D453" t="inlineStr">
        <is>
          <t>AAJCM8185E</t>
        </is>
      </c>
      <c r="E453" t="inlineStr">
        <is>
          <t>Services</t>
        </is>
      </c>
      <c r="F453" t="n">
        <v>2015</v>
      </c>
      <c r="G453" t="inlineStr">
        <is>
          <t>Noida</t>
        </is>
      </c>
      <c r="H453" t="inlineStr">
        <is>
          <t>Uttar Pradesh</t>
        </is>
      </c>
      <c r="I453" t="inlineStr">
        <is>
          <t>Noida, Uttar Pradesh, India</t>
        </is>
      </c>
      <c r="J453" t="n">
        <v>0</v>
      </c>
      <c r="K453" t="n">
        <v>0</v>
      </c>
      <c r="L453" t="n">
        <v>0</v>
      </c>
      <c r="M453" t="inlineStr">
        <is>
          <t>Information Technology (IT &amp; ITES) Services</t>
        </is>
      </c>
      <c r="N453" t="n">
        <v>0</v>
      </c>
    </row>
    <row r="454">
      <c r="A454" t="inlineStr">
        <is>
          <t>3cefeb86-e993-4291-bc24-01ca0c104ab5</t>
        </is>
      </c>
      <c r="B454" t="inlineStr">
        <is>
          <t>KAY TEX EXPORTERS</t>
        </is>
      </c>
      <c r="C454" t="inlineStr">
        <is>
          <t xml:space="preserve">At the heart of India’s vibrant textile hub, we are a premier garment manufacturing powerhouse dedicated to transforming creative visions into high-quality apparel. Combining traditional craftsmanship with cutting-edge technology, we specialize in end-to-end solutions for ladies' wear, catering to  international brands seeking excellence, speed, and competitive pricing.
Our facility is designed for high-efficiency production without compromising on the intricate details that define modern fashion.
​Production Capacity: We boast a robust manufacturing capacity of 5,000 pieces per day, ensuring we can handle high-volume orders with seamless consistency.
​In-House Digital Printing:
​Embroidery Machines 
​Dedicated Sampling Department:
We maintain total control over the product lifecycle through a streamlined "Fabric-to-Finish" philosophy. Our integrated setup includes:
</t>
        </is>
      </c>
      <c r="D454" t="inlineStr">
        <is>
          <t>0697004872</t>
        </is>
      </c>
      <c r="E454" t="inlineStr">
        <is>
          <t>Both goods and services</t>
        </is>
      </c>
      <c r="F454" t="n">
        <v>1998</v>
      </c>
      <c r="G454" t="inlineStr">
        <is>
          <t>Mathura</t>
        </is>
      </c>
      <c r="H454" t="inlineStr">
        <is>
          <t>Uttar Pradesh</t>
        </is>
      </c>
      <c r="I454" t="inlineStr">
        <is>
          <t>Mathura, Uttar Pradesh, India</t>
        </is>
      </c>
      <c r="J454" t="n">
        <v>0</v>
      </c>
      <c r="K454" t="n">
        <v>1</v>
      </c>
      <c r="L454" t="n">
        <v>0</v>
      </c>
      <c r="M454" t="inlineStr">
        <is>
          <t>Textile &amp; Apparel Products</t>
        </is>
      </c>
      <c r="N454" t="n">
        <v>0</v>
      </c>
      <c r="O454" t="inlineStr">
        <is>
          <t>http://indiausatrade.mea.gov.in/api/public/image/stream?key=profile-logos%2F879722150-logo%20kaytex-cropped.png</t>
        </is>
      </c>
    </row>
    <row r="455">
      <c r="A455" t="inlineStr">
        <is>
          <t>224cb269-1cfe-4859-b2f1-514f511e456d</t>
        </is>
      </c>
      <c r="B455" t="inlineStr">
        <is>
          <t>RIGAA CLOTHINGS PRIVATE LIMITED</t>
        </is>
      </c>
      <c r="D455" t="inlineStr">
        <is>
          <t>0517514907</t>
        </is>
      </c>
      <c r="E455" t="inlineStr">
        <is>
          <t>Goods</t>
        </is>
      </c>
      <c r="F455" t="n">
        <v>2016</v>
      </c>
      <c r="G455" t="inlineStr">
        <is>
          <t>West Delhi</t>
        </is>
      </c>
      <c r="H455" t="inlineStr">
        <is>
          <t>Delhi</t>
        </is>
      </c>
      <c r="I455" t="inlineStr">
        <is>
          <t>West Delhi, Delhi, India</t>
        </is>
      </c>
      <c r="J455" t="n">
        <v>0</v>
      </c>
      <c r="K455" t="n">
        <v>5</v>
      </c>
      <c r="L455" t="n">
        <v>0</v>
      </c>
      <c r="M455" t="inlineStr">
        <is>
          <t>Textile &amp; Apparel Products</t>
        </is>
      </c>
      <c r="N455" t="n">
        <v>0</v>
      </c>
    </row>
    <row r="456">
      <c r="A456" t="inlineStr">
        <is>
          <t>35982859-4b9e-4fc0-b690-f261ab9e0eea</t>
        </is>
      </c>
      <c r="B456" t="inlineStr">
        <is>
          <t>ICEAPPLE TECHNOLOGY SOLUTIONS PRIVATE LIMITED</t>
        </is>
      </c>
      <c r="C456" t="inlineStr">
        <is>
          <t>Specialized in building AI-powered apps and smart devices to accelerate your business success.</t>
        </is>
      </c>
      <c r="D456" t="inlineStr">
        <is>
          <t>AAFCI8420C</t>
        </is>
      </c>
      <c r="E456" t="inlineStr">
        <is>
          <t>Services</t>
        </is>
      </c>
      <c r="F456" t="n">
        <v>2020</v>
      </c>
      <c r="G456" t="inlineStr">
        <is>
          <t>Kanchipuram</t>
        </is>
      </c>
      <c r="H456" t="inlineStr">
        <is>
          <t>Tamil Nadu</t>
        </is>
      </c>
      <c r="I456" t="inlineStr">
        <is>
          <t>Kanchipuram, Tamil Nadu, India</t>
        </is>
      </c>
      <c r="J456" t="n">
        <v>0</v>
      </c>
      <c r="K456" t="n">
        <v>0</v>
      </c>
      <c r="L456" t="n">
        <v>0</v>
      </c>
      <c r="M456" t="inlineStr">
        <is>
          <t>Information Technology (IT &amp; ITES) Services</t>
        </is>
      </c>
      <c r="N456" t="n">
        <v>0</v>
      </c>
      <c r="O456" t="inlineStr">
        <is>
          <t>http://indiausatrade.mea.gov.in/api/public/image/stream?key=profile-logos%2F692932606-Asset%201%404x%20(1).png</t>
        </is>
      </c>
    </row>
    <row r="457">
      <c r="A457" t="inlineStr">
        <is>
          <t>eb13cbbf-ead1-4ae4-b2c4-685c3dc00a8c</t>
        </is>
      </c>
      <c r="B457" t="inlineStr">
        <is>
          <t>SEYNTRA EXIM LLP</t>
        </is>
      </c>
      <c r="C457" t="inlineStr">
        <is>
          <t>Based in the thriving commercial hub of Hyderabad, India, Seyntra Exim LLP facilitates seamless global trade. We bridge the gap for international buyers looking to source premium Indian products by offering a disciplined, transparent, and professionally managed export pipeline.
Our product focus includes organic and inorganic chemicals, spices, agricultural products, fresh flowers, sustainable biomass, and other buyer-specific export requirements. From the first inquiry to final dispatch, we work to deliver the right product, in the right packaging, with the right documentation.</t>
        </is>
      </c>
      <c r="D457" t="inlineStr">
        <is>
          <t>AFXFS7001R</t>
        </is>
      </c>
      <c r="E457" t="inlineStr">
        <is>
          <t>Both goods and services</t>
        </is>
      </c>
      <c r="F457" t="n">
        <v>2026</v>
      </c>
      <c r="G457" t="inlineStr">
        <is>
          <t>Hyderabad</t>
        </is>
      </c>
      <c r="H457" t="inlineStr">
        <is>
          <t>Telangana</t>
        </is>
      </c>
      <c r="I457" t="inlineStr">
        <is>
          <t>Hyderabad, Telangana, India</t>
        </is>
      </c>
      <c r="J457" t="n">
        <v>0</v>
      </c>
      <c r="K457" t="n">
        <v>0</v>
      </c>
      <c r="L457" t="n">
        <v>0</v>
      </c>
      <c r="M457" t="inlineStr">
        <is>
          <t>Chemicals or Allied Products</t>
        </is>
      </c>
      <c r="N457" t="n">
        <v>0</v>
      </c>
      <c r="O457" t="inlineStr">
        <is>
          <t>http://indiausatrade.mea.gov.in/api/public/image/stream?key=profile-logos%2F20260831T045405Z-189059-1958907f-WhatsApp%20Image%202026-07-24%20at%209.22.50%20PM-cropped.png</t>
        </is>
      </c>
    </row>
    <row r="458">
      <c r="A458" t="inlineStr">
        <is>
          <t>bc4c3c64-c148-43bd-bfc9-3644e943c5ae</t>
        </is>
      </c>
      <c r="B458" t="inlineStr">
        <is>
          <t>AURA IMPEX</t>
        </is>
      </c>
      <c r="C458" t="inlineStr">
        <is>
          <t>Greetings from Aura Impex .
We would like to take this opportunity to introduce ourselves as a leading exporter of premium-quality rice from India. We specialize in the supply of various rice varieties including [Basmati / Non-Basmati / Long Grain / Parboiled / Broken Rice], sourced directly from trusted mills and farmers.
With a strong focus on quality, consistency, and timely delivery, we ensure that our products meet international standards and buyer-specific requirements. Our company is well-equipped to handle bulk orders and exports to multiple international markets.
We would be pleased to explore potential business opportunities with your esteemed organization and discuss how we can meet your rice procurement needs.
Please feel free to contact us for product specifications, samples, or pricing details. We look forward to building a long-term and mutually beneficial business relationship.
Thank you for your time and consideration.
Warm regards,
Aura Impex
Contact No. +91-7977207946   
Mail: info@auraimpex.in
Visit Us At: auraimpex.in  /  auraimpexagro.in</t>
        </is>
      </c>
      <c r="D458" t="inlineStr">
        <is>
          <t>DSGPG2736C</t>
        </is>
      </c>
      <c r="E458" t="inlineStr">
        <is>
          <t>Goods</t>
        </is>
      </c>
      <c r="F458" t="n">
        <v>2024</v>
      </c>
      <c r="G458" t="inlineStr">
        <is>
          <t>Mumbai</t>
        </is>
      </c>
      <c r="H458" t="inlineStr">
        <is>
          <t>Maharashtra</t>
        </is>
      </c>
      <c r="I458" t="inlineStr">
        <is>
          <t>Mumbai, Maharashtra, India</t>
        </is>
      </c>
      <c r="J458" t="n">
        <v>0</v>
      </c>
      <c r="K458" t="n">
        <v>1</v>
      </c>
      <c r="L458" t="n">
        <v>0</v>
      </c>
      <c r="M458" t="inlineStr">
        <is>
          <t>Agricultural or Allied Products</t>
        </is>
      </c>
      <c r="N458" t="n">
        <v>0</v>
      </c>
      <c r="O458" t="inlineStr">
        <is>
          <t>http://indiausatrade.mea.gov.in/api/public/image/stream?key=profile-logos%2F20260516T061231Z-245372-95606971-Aura%20Impex%20Agro%20Logo-cropped.png</t>
        </is>
      </c>
    </row>
    <row r="459">
      <c r="A459" t="inlineStr">
        <is>
          <t>e21c8b28-22c3-428f-ba3d-42649ac4d5ae</t>
        </is>
      </c>
      <c r="B459" t="inlineStr">
        <is>
          <t>DWARKA GEMS LIMITED</t>
        </is>
      </c>
      <c r="D459" t="inlineStr">
        <is>
          <t>1393001441</t>
        </is>
      </c>
      <c r="E459" t="inlineStr">
        <is>
          <t>Goods</t>
        </is>
      </c>
      <c r="F459" t="n">
        <v>1995</v>
      </c>
      <c r="G459" t="inlineStr">
        <is>
          <t>Jaipur</t>
        </is>
      </c>
      <c r="H459" t="inlineStr">
        <is>
          <t>Rajasthan</t>
        </is>
      </c>
      <c r="I459" t="inlineStr">
        <is>
          <t>Jaipur, Rajasthan, India</t>
        </is>
      </c>
      <c r="J459" t="n">
        <v>0</v>
      </c>
      <c r="K459" t="n">
        <v>0</v>
      </c>
      <c r="L459" t="n">
        <v>0</v>
      </c>
      <c r="M459" t="inlineStr">
        <is>
          <t>Gems and Jewellery Products</t>
        </is>
      </c>
      <c r="N459" t="n">
        <v>0</v>
      </c>
    </row>
    <row r="460">
      <c r="A460" t="inlineStr">
        <is>
          <t>7eef085b-70d1-4105-8787-eaf98712533f</t>
        </is>
      </c>
      <c r="B460" t="inlineStr">
        <is>
          <t>PHARMASTAR</t>
        </is>
      </c>
      <c r="C460" t="inlineStr">
        <is>
          <t>pharmastar is a leading global partner with mission to provide the best solution for our valuable clients. pharmastar mainly focuses on the Sterile Area &amp; pharmaceutical packaging wherein the builder of the company has over a decade's experience in dealing with the Pharmaceutical manufacturing company in India &amp; Overseas.We understand quality standards demanded by each of these industries and are consistently able to meet them on time and in budget.</t>
        </is>
      </c>
      <c r="D460" t="inlineStr">
        <is>
          <t>AOFPA5677L</t>
        </is>
      </c>
      <c r="E460" t="inlineStr">
        <is>
          <t>Both goods and services</t>
        </is>
      </c>
      <c r="F460" t="n">
        <v>2019</v>
      </c>
      <c r="G460" t="inlineStr">
        <is>
          <t>Thane</t>
        </is>
      </c>
      <c r="H460" t="inlineStr">
        <is>
          <t>Maharashtra</t>
        </is>
      </c>
      <c r="I460" t="inlineStr">
        <is>
          <t>Thane, Maharashtra, India</t>
        </is>
      </c>
      <c r="J460" t="n">
        <v>0</v>
      </c>
      <c r="K460" t="n">
        <v>0</v>
      </c>
      <c r="L460" t="n">
        <v>0</v>
      </c>
      <c r="M460" t="inlineStr">
        <is>
          <t>Pharmaceutical Products</t>
        </is>
      </c>
      <c r="N460" t="n">
        <v>0</v>
      </c>
      <c r="O460" t="inlineStr">
        <is>
          <t>http://indiausatrade.mea.gov.in/api/public/image/stream?key=profile-logos%2F20260523T104659Z-100901-8e857467-Logo-cropped.png</t>
        </is>
      </c>
    </row>
    <row r="461">
      <c r="A461" t="inlineStr">
        <is>
          <t>2fccc302-218f-4eba-9a40-dd3ab67f868c</t>
        </is>
      </c>
      <c r="B461" t="inlineStr">
        <is>
          <t>VIDYSEA EDUCATION PRIVATE LIMITED</t>
        </is>
      </c>
      <c r="C461" t="inlineStr">
        <is>
          <t>Vidysea Education Pvt. Ltd. is an AI-driven EdTech company providing study abroad services, career guidance, education financing, and digital counseling solutions. Through its AI-powered platforms, Vidysea and PathLynks, the company empowers students, schools, and institutions with personalized career planning, university admissions support, and future-ready education solutions.</t>
        </is>
      </c>
      <c r="D461" t="inlineStr">
        <is>
          <t>AAKCV4404G</t>
        </is>
      </c>
      <c r="E461" t="inlineStr">
        <is>
          <t>Services</t>
        </is>
      </c>
      <c r="F461" t="n">
        <v>2024</v>
      </c>
      <c r="G461" t="inlineStr">
        <is>
          <t>Noida</t>
        </is>
      </c>
      <c r="H461" t="inlineStr">
        <is>
          <t>Uttar Pradesh</t>
        </is>
      </c>
      <c r="I461" t="inlineStr">
        <is>
          <t>Noida, Uttar Pradesh, India</t>
        </is>
      </c>
      <c r="J461" t="n">
        <v>0</v>
      </c>
      <c r="K461" t="n">
        <v>1</v>
      </c>
      <c r="L461" t="n">
        <v>0</v>
      </c>
      <c r="M461" t="inlineStr">
        <is>
          <t>Education Services</t>
        </is>
      </c>
      <c r="N461" t="n">
        <v>0</v>
      </c>
      <c r="O461" t="inlineStr">
        <is>
          <t>http://indiausatrade.mea.gov.in/api/public/image/stream?key=profile-logos%2F20260707T054359Z-408880-c827d76a-logo-11%20size%20ratio-cropped.png</t>
        </is>
      </c>
    </row>
    <row r="462">
      <c r="A462" t="inlineStr">
        <is>
          <t>2bacee14-f7a4-472e-b2ad-8756354e2caa</t>
        </is>
      </c>
      <c r="B462" t="inlineStr">
        <is>
          <t>TECHNOPLAST PACKAGING PRIVATE LIMITED</t>
        </is>
      </c>
      <c r="D462" t="inlineStr">
        <is>
          <t>AAHCT6508Q</t>
        </is>
      </c>
      <c r="E462" t="inlineStr">
        <is>
          <t>Goods</t>
        </is>
      </c>
      <c r="F462" t="n">
        <v>2019</v>
      </c>
      <c r="G462" t="inlineStr">
        <is>
          <t>West Delhi</t>
        </is>
      </c>
      <c r="H462" t="inlineStr">
        <is>
          <t>Delhi</t>
        </is>
      </c>
      <c r="I462" t="inlineStr">
        <is>
          <t>West Delhi, Delhi, India</t>
        </is>
      </c>
      <c r="J462" t="n">
        <v>0</v>
      </c>
      <c r="K462" t="n">
        <v>0</v>
      </c>
      <c r="L462" t="n">
        <v>0</v>
      </c>
      <c r="M462" t="inlineStr">
        <is>
          <t>Plastic and Allied Products</t>
        </is>
      </c>
      <c r="N462" t="n">
        <v>0</v>
      </c>
    </row>
    <row r="463">
      <c r="A463" t="inlineStr">
        <is>
          <t>1ab620d2-ca98-4d05-9b40-95b652b7233e</t>
        </is>
      </c>
      <c r="B463" t="inlineStr">
        <is>
          <t>AMBARI INTERNATIONAL</t>
        </is>
      </c>
      <c r="D463" t="inlineStr">
        <is>
          <t>BYTPA5749Q</t>
        </is>
      </c>
      <c r="E463" t="inlineStr">
        <is>
          <t>Goods</t>
        </is>
      </c>
      <c r="F463" t="n">
        <v>2021</v>
      </c>
      <c r="G463" t="inlineStr">
        <is>
          <t>Kolkata</t>
        </is>
      </c>
      <c r="H463" t="inlineStr">
        <is>
          <t>West Bengal</t>
        </is>
      </c>
      <c r="I463" t="inlineStr">
        <is>
          <t>Kolkata, West Bengal, India</t>
        </is>
      </c>
      <c r="J463" t="n">
        <v>0</v>
      </c>
      <c r="K463" t="n">
        <v>1</v>
      </c>
      <c r="L463" t="n">
        <v>0</v>
      </c>
      <c r="M463" t="inlineStr">
        <is>
          <t>Leather Products</t>
        </is>
      </c>
      <c r="N463" t="n">
        <v>0</v>
      </c>
    </row>
    <row r="464">
      <c r="A464" t="inlineStr">
        <is>
          <t>96171977-6515-4c79-b524-0667c4fa9df6</t>
        </is>
      </c>
      <c r="B464" t="inlineStr">
        <is>
          <t>WOODLERY PRIVATE LIMITED</t>
        </is>
      </c>
      <c r="D464" t="inlineStr">
        <is>
          <t>AADCW2040C</t>
        </is>
      </c>
      <c r="E464" t="inlineStr">
        <is>
          <t>Goods</t>
        </is>
      </c>
      <c r="F464" t="n">
        <v>2022</v>
      </c>
      <c r="G464" t="inlineStr">
        <is>
          <t>Jaipur</t>
        </is>
      </c>
      <c r="H464" t="inlineStr">
        <is>
          <t>Rajasthan</t>
        </is>
      </c>
      <c r="I464" t="inlineStr">
        <is>
          <t>Jaipur, Rajasthan, India</t>
        </is>
      </c>
      <c r="J464" t="n">
        <v>0</v>
      </c>
      <c r="K464" t="n">
        <v>0</v>
      </c>
      <c r="L464" t="n">
        <v>0</v>
      </c>
      <c r="M464" t="inlineStr">
        <is>
          <t>Handicrafts</t>
        </is>
      </c>
      <c r="N464" t="n">
        <v>0</v>
      </c>
    </row>
    <row r="465">
      <c r="A465" t="inlineStr">
        <is>
          <t>e4026661-ae91-4c1f-972e-9a2dc962198b</t>
        </is>
      </c>
      <c r="B465" t="inlineStr">
        <is>
          <t>HYDCO ENGINEERING PRIVATE LIMITED</t>
        </is>
      </c>
      <c r="C465" t="inlineStr">
        <is>
          <t>HYDCO specializes in designing and manufacturing mining exploration drill rigs, oil &amp; gas workover rigs, hydraulic cylinders, powerpacks and related auxiliary equipment. Our products are engineered and manufactured in-house and are supplied to customers in India as well as international markets. HYDCO focuses on delivering safe, reliable, and high-performance engineering solutions backed by strong manufacturing expertise. We help mining, energy, and different companies improve operational efficiency through customized equipment and technology-driven solutions.</t>
        </is>
      </c>
      <c r="D465" t="inlineStr">
        <is>
          <t>0807002411</t>
        </is>
      </c>
      <c r="E465" t="inlineStr">
        <is>
          <t>Goods</t>
        </is>
      </c>
      <c r="F465" t="n">
        <v>2007</v>
      </c>
      <c r="G465" t="inlineStr">
        <is>
          <t>Gujarat</t>
        </is>
      </c>
      <c r="H465" t="inlineStr">
        <is>
          <t>Gujarat</t>
        </is>
      </c>
      <c r="I465" t="inlineStr">
        <is>
          <t>Gujarat, Gujarat, India</t>
        </is>
      </c>
      <c r="J465" t="n">
        <v>0</v>
      </c>
      <c r="K465" t="n">
        <v>0</v>
      </c>
      <c r="L465" t="n">
        <v>0</v>
      </c>
      <c r="M465" t="inlineStr">
        <is>
          <t>Engineering Products</t>
        </is>
      </c>
      <c r="N465" t="n">
        <v>0</v>
      </c>
      <c r="O465" t="inlineStr">
        <is>
          <t>http://indiausatrade.mea.gov.in/api/public/image/stream?key=profile-logos%2F20260624T052404Z-995414-7f615f70-HE%20Logo%20F-cropped.png</t>
        </is>
      </c>
    </row>
    <row r="466">
      <c r="A466" t="inlineStr">
        <is>
          <t>b0d6a687-dd3d-483f-a603-68c60fb45737</t>
        </is>
      </c>
      <c r="B466" t="inlineStr">
        <is>
          <t>INNOWERX MANUFACTURING SERVICES PRIVATE LIMITED</t>
        </is>
      </c>
      <c r="C466" t="inlineStr">
        <is>
          <t>Innowerx Manufacturing Services is a trusted end-to-end manufacturing partner for global technology and engineering companies, supporting the entire product development lifecycle from ideation to mass production. Established in 2021 and based in Navi Mumbai, we provide seamless access to a strong supplier network and global connectivity across industries.
Our approach is built on simplifying manufacturing by minimizing complexities and delivering a smooth, efficient experience. We collaborate closely with our clients to co-create innovative and future-ready products, ensuring consistent value, quality, and timely execution at every stage.
Backed by a robust global ecosystem of suppliers, partners, and industry experts, our expertise spans diverse domains including castings, forgings, machining, sheet metal, additive manufacturing and surface treatments.
At Innowerx, we go beyond manufacturing; we build partnerships that enable businesses to scale, innovate, and thrive in a competitive global landscape.</t>
        </is>
      </c>
      <c r="D466" t="inlineStr">
        <is>
          <t>AAGCI4506C</t>
        </is>
      </c>
      <c r="E466" t="inlineStr">
        <is>
          <t>Both goods and services</t>
        </is>
      </c>
      <c r="F466" t="n">
        <v>2021</v>
      </c>
      <c r="G466" t="inlineStr">
        <is>
          <t>Thane</t>
        </is>
      </c>
      <c r="H466" t="inlineStr">
        <is>
          <t>Maharashtra</t>
        </is>
      </c>
      <c r="I466" t="inlineStr">
        <is>
          <t>Thane, Maharashtra, India</t>
        </is>
      </c>
      <c r="J466" t="n">
        <v>0</v>
      </c>
      <c r="K466" t="n">
        <v>0</v>
      </c>
      <c r="L466" t="n">
        <v>0</v>
      </c>
      <c r="M466" t="inlineStr">
        <is>
          <t>Engineering Products</t>
        </is>
      </c>
      <c r="N466" t="n">
        <v>0</v>
      </c>
      <c r="O466" t="inlineStr">
        <is>
          <t>http://indiausatrade.mea.gov.in/api/public/image/stream?key=profile-logos%2F20260810T044343Z-678274-0c6aa116-Innowerx%20Final%20logo-cropped.png</t>
        </is>
      </c>
    </row>
    <row r="467">
      <c r="A467" t="inlineStr">
        <is>
          <t>0fdc23b2-35c8-4207-9a31-4e3a4702f66b</t>
        </is>
      </c>
      <c r="B467" t="inlineStr">
        <is>
          <t>VASHINI EXPORTS</t>
        </is>
      </c>
      <c r="D467" t="inlineStr">
        <is>
          <t>3211016791</t>
        </is>
      </c>
      <c r="E467" t="inlineStr">
        <is>
          <t>Goods</t>
        </is>
      </c>
      <c r="F467" t="n">
        <v>2013</v>
      </c>
      <c r="G467" t="inlineStr">
        <is>
          <t>Coimbatore</t>
        </is>
      </c>
      <c r="H467" t="inlineStr">
        <is>
          <t>Tamil Nadu</t>
        </is>
      </c>
      <c r="I467" t="inlineStr">
        <is>
          <t>Coimbatore, Tamil Nadu, India</t>
        </is>
      </c>
      <c r="J467" t="n">
        <v>0</v>
      </c>
      <c r="K467" t="n">
        <v>0</v>
      </c>
      <c r="L467" t="n">
        <v>0</v>
      </c>
      <c r="M467" t="inlineStr">
        <is>
          <t>Agricultural or Allied Products</t>
        </is>
      </c>
      <c r="N467" t="n">
        <v>0</v>
      </c>
    </row>
    <row r="468">
      <c r="A468" t="inlineStr">
        <is>
          <t>716e7ae9-4d71-4923-812c-79a7e5e9336c</t>
        </is>
      </c>
      <c r="B468" t="inlineStr">
        <is>
          <t>SAVI GLOBAL FASHION PRIVATE LIMITED</t>
        </is>
      </c>
      <c r="D468" t="inlineStr">
        <is>
          <t>0508081513</t>
        </is>
      </c>
      <c r="E468" t="inlineStr">
        <is>
          <t>Goods</t>
        </is>
      </c>
      <c r="F468" t="n">
        <v>2023</v>
      </c>
      <c r="G468" t="inlineStr">
        <is>
          <t>Noida</t>
        </is>
      </c>
      <c r="H468" t="inlineStr">
        <is>
          <t>Uttar Pradesh</t>
        </is>
      </c>
      <c r="I468" t="inlineStr">
        <is>
          <t>Noida, Uttar Pradesh, India</t>
        </is>
      </c>
      <c r="J468" t="n">
        <v>0</v>
      </c>
      <c r="K468" t="n">
        <v>0</v>
      </c>
      <c r="L468" t="n">
        <v>0</v>
      </c>
      <c r="M468" t="inlineStr">
        <is>
          <t>Leather Products</t>
        </is>
      </c>
      <c r="N468" t="n">
        <v>0</v>
      </c>
    </row>
    <row r="469">
      <c r="A469" t="inlineStr">
        <is>
          <t>41f34aa4-82d1-44d8-8a4b-941bcc918aa2</t>
        </is>
      </c>
      <c r="B469" t="inlineStr">
        <is>
          <t>KNACK PACKAGING LIMITED</t>
        </is>
      </c>
      <c r="C469" t="inlineStr">
        <is>
          <t>Knack Packaging Limited is a leading manufacturer and exporter of high-quality packaging solutions, specializing in Printed and Laminated Woven PP bags (PLWPP). We are well known for our innovative packaging designs, advanced printing technology, and durable materials that cater to various industries, including agriculture, food, pet food, chemicals, and more.
With state-of-the-art infrastructure and a commitment to sustainability, we ensure high-strength, visually appealing, and customized packaging solutions that meet global standards.
At Knack Packaging, we believe in eco-friendly packaging practices. Our processes focus on reducing waste, using recyclable materials, and maintaining a minimal environmental footprint.
We specialize in high-quality packaging products, including:
&gt;Woven PP Bags (WPP)
&gt;Printed Laminated Woven PP Bags (PLWPP)
&gt;Printed Laminated Woven PP Pinch Bottom Bags (PLWPP - PBB)
&gt;Printed Laminated Woven PP Block Bottom Bags (PLWPP - BBB)
&gt;Printed Laminated Woven PP Bottom Gusseted Bags (PLWPP - BGB)
&gt;Printed Laminated Shopping Bags- Woven | Non-Woven (PLWPP - SB)
&gt;Paper-Poly Bags
&gt;PP Woven Fabrics (Flat &amp; Circular)
New Innovations of Security Features.
&gt;RFID
&gt;Hot Stamping
&gt;Barcode
&gt;QR Code
Why Choose Us?
&gt; State-of-the-art infrastructure with the latest technology
&gt; 3100+ Metric Tons Monthly Production Capacity
&gt; Exports to 70+ countries
&gt; $90 Million+ Turnover
&gt; Global presence – Offices in India, West Africa, South Africa &amp; Mexico
&gt; SAP S4 Hana Successfully Implemented
&gt; Certified: Certified: EN 15343:2008, BRCGS, Ecovadis, ISO 9001:2015, 14001:2015, 45001:2018</t>
        </is>
      </c>
      <c r="D469" t="inlineStr">
        <is>
          <t>0813004314</t>
        </is>
      </c>
      <c r="E469" t="inlineStr">
        <is>
          <t>Both goods and services</t>
        </is>
      </c>
      <c r="F469" t="n">
        <v>1994</v>
      </c>
      <c r="G469" t="inlineStr">
        <is>
          <t>Ahmedabad</t>
        </is>
      </c>
      <c r="H469" t="inlineStr">
        <is>
          <t>Gujarat</t>
        </is>
      </c>
      <c r="I469" t="inlineStr">
        <is>
          <t>Ahmedabad, Gujarat, India</t>
        </is>
      </c>
      <c r="J469" t="n">
        <v>0</v>
      </c>
      <c r="K469" t="n">
        <v>0</v>
      </c>
      <c r="L469" t="n">
        <v>0</v>
      </c>
      <c r="M469" t="inlineStr">
        <is>
          <t>Plastic and Allied Products</t>
        </is>
      </c>
      <c r="N469" t="n">
        <v>0</v>
      </c>
      <c r="O469" t="inlineStr">
        <is>
          <t>http://indiausatrade.mea.gov.in/api/public/image/stream?key=profile-logos%2F20260603T054308Z-124531-37b9f22a-FINAL%20CENTER%20LOGO-01-cropped.png</t>
        </is>
      </c>
    </row>
    <row r="470">
      <c r="A470" t="inlineStr">
        <is>
          <t>0aed9bec-c6b2-4e11-9384-31a44fd7d9b6</t>
        </is>
      </c>
      <c r="B470" t="inlineStr">
        <is>
          <t>KARP IMPEX LIMITED</t>
        </is>
      </c>
      <c r="D470" t="inlineStr">
        <is>
          <t>0388020300</t>
        </is>
      </c>
      <c r="E470" t="inlineStr">
        <is>
          <t>Both goods and services</t>
        </is>
      </c>
      <c r="F470" t="n">
        <v>1995</v>
      </c>
      <c r="G470" t="inlineStr">
        <is>
          <t>Mumbai Suburban</t>
        </is>
      </c>
      <c r="H470" t="inlineStr">
        <is>
          <t>Maharashtra</t>
        </is>
      </c>
      <c r="I470" t="inlineStr">
        <is>
          <t>Mumbai Suburban, Maharashtra, India</t>
        </is>
      </c>
      <c r="J470" t="n">
        <v>0</v>
      </c>
      <c r="K470" t="n">
        <v>0</v>
      </c>
      <c r="L470" t="n">
        <v>0</v>
      </c>
      <c r="M470" t="inlineStr">
        <is>
          <t>Others (Goods)</t>
        </is>
      </c>
      <c r="N470" t="n">
        <v>0</v>
      </c>
    </row>
    <row r="471">
      <c r="A471" t="inlineStr">
        <is>
          <t>0194028c-8201-4cca-90c6-414233f5654a</t>
        </is>
      </c>
      <c r="B471" t="inlineStr">
        <is>
          <t>ARCTURUS FOAM INDUSTRIES PRIVATE LIMITED</t>
        </is>
      </c>
      <c r="D471" t="inlineStr">
        <is>
          <t>AAUCA5392G</t>
        </is>
      </c>
      <c r="E471" t="inlineStr">
        <is>
          <t>Services</t>
        </is>
      </c>
      <c r="F471" t="n">
        <v>2020</v>
      </c>
      <c r="G471" t="inlineStr">
        <is>
          <t>Mundka Delhi</t>
        </is>
      </c>
      <c r="H471" t="inlineStr">
        <is>
          <t>Delhi</t>
        </is>
      </c>
      <c r="I471" t="inlineStr">
        <is>
          <t>Mundka Delhi, Delhi, India</t>
        </is>
      </c>
      <c r="J471" t="n">
        <v>0</v>
      </c>
      <c r="K471" t="n">
        <v>0</v>
      </c>
      <c r="L471" t="n">
        <v>0</v>
      </c>
      <c r="M471" t="inlineStr">
        <is>
          <t>Others (Services)</t>
        </is>
      </c>
      <c r="N471" t="n">
        <v>0</v>
      </c>
      <c r="O471" t="inlineStr">
        <is>
          <t>http://indiausatrade.mea.gov.in/api/public/image/stream?key=profile-logos%2F20260623T111342Z-913180-2c3bae81-arcturusfoamindustriespvt.ltd.logo-cropped.png</t>
        </is>
      </c>
    </row>
    <row r="472">
      <c r="A472" t="inlineStr">
        <is>
          <t>ba02d309-503e-4908-864a-799793938946</t>
        </is>
      </c>
      <c r="B472" t="inlineStr">
        <is>
          <t>DPS GLOBAL EXPORT PRIVATE LIMITED</t>
        </is>
      </c>
      <c r="C472" t="inlineStr">
        <is>
          <t>DPS Global Export Pvt Ltd is a forward-thinking coconut products manufacturing and export company committed to purity, consistency, and global quality standards. With advanced Sortex technology and modern infrastructure, we deliver premium value-added coconut products that meet international food safety benchmarks, driven by sustainability, innovation, and customer satisfaction.</t>
        </is>
      </c>
      <c r="D472" t="inlineStr">
        <is>
          <t>AAMCD3217H</t>
        </is>
      </c>
      <c r="E472" t="inlineStr">
        <is>
          <t>Goods</t>
        </is>
      </c>
      <c r="F472" t="n">
        <v>2026</v>
      </c>
      <c r="G472" t="inlineStr">
        <is>
          <t>Mandya</t>
        </is>
      </c>
      <c r="H472" t="inlineStr">
        <is>
          <t>Karnataka</t>
        </is>
      </c>
      <c r="I472" t="inlineStr">
        <is>
          <t>Mandya, Karnataka, India</t>
        </is>
      </c>
      <c r="J472" t="n">
        <v>0</v>
      </c>
      <c r="K472" t="n">
        <v>0</v>
      </c>
      <c r="L472" t="n">
        <v>0</v>
      </c>
      <c r="M472" t="inlineStr">
        <is>
          <t>Agricultural or Allied Products</t>
        </is>
      </c>
      <c r="N472" t="n">
        <v>0</v>
      </c>
      <c r="O472" t="inlineStr">
        <is>
          <t>http://indiausatrade.mea.gov.in/api/public/image/stream?key=profile-logos%2F20260514T072449Z-645110-ceb16819-dps%20logo-cropped.png</t>
        </is>
      </c>
    </row>
    <row r="473">
      <c r="A473" t="inlineStr">
        <is>
          <t>478d9ec8-7b61-447c-a815-adafb6244588</t>
        </is>
      </c>
      <c r="B473" t="inlineStr">
        <is>
          <t>SIVAGRO EXPORTS PRIVATE LIMITED</t>
        </is>
      </c>
      <c r="D473" t="inlineStr">
        <is>
          <t>ABRCS0296H</t>
        </is>
      </c>
      <c r="E473" t="inlineStr">
        <is>
          <t>Goods</t>
        </is>
      </c>
      <c r="F473" t="n">
        <v>2025</v>
      </c>
      <c r="G473" t="inlineStr">
        <is>
          <t>Ghaziabad</t>
        </is>
      </c>
      <c r="H473" t="inlineStr">
        <is>
          <t>Uttar Pradesh</t>
        </is>
      </c>
      <c r="I473" t="inlineStr">
        <is>
          <t>Ghaziabad, Uttar Pradesh, India</t>
        </is>
      </c>
      <c r="J473" t="n">
        <v>0</v>
      </c>
      <c r="K473" t="n">
        <v>0</v>
      </c>
      <c r="L473" t="n">
        <v>0</v>
      </c>
      <c r="M473" t="inlineStr">
        <is>
          <t>Food Products</t>
        </is>
      </c>
      <c r="N473" t="n">
        <v>0</v>
      </c>
    </row>
    <row r="474">
      <c r="A474" t="inlineStr">
        <is>
          <t>9286a5ae-9d51-4eec-81ea-6f34b599265a</t>
        </is>
      </c>
      <c r="B474" t="inlineStr">
        <is>
          <t>RANDOR TECH PRODUCTS</t>
        </is>
      </c>
      <c r="C474" t="inlineStr">
        <is>
          <t>RANDOR TECH PRODUCTS is a professionally run organization that provides technical sales and services in heavy engineering equipment in India and Abroad. The organization has been deeply involved with the iron and steel industry, forging industry, Cement industry and the power transmission industry. Presently we are supplying the materials to NEPAL, BAHRAIN, ETHIOPIA, SAUDI ARABIA, MALDIVES, etc. We are One Stop Solution for:
·       Industrial Hardware
·       Power &amp; Hand Tools
·       Measurement &amp; Testing Equipment
·       Fasteners
·       Welding &amp; Safety Items
·       Material Handling Equipment
·       Pumps &amp; Motors
·       Pipe Fittings &amp; Valves
·       Plates &amp; Coils
·       Brass/Copper Products
·       Hydraulic &amp; Pneumatic
·       Lights
·       Abrasives &amp; Adhesives
·       Electricals &amp; Instruments
·       Cutting Tools &amp; Machining Items
·       Power Transmission items
·       Paint &amp; Coatings
·       Lubricants
·       Lab Equipment
·       Bearings
·       Cables &amp; Accessories</t>
        </is>
      </c>
      <c r="D474" t="inlineStr">
        <is>
          <t>ABDFR2509R</t>
        </is>
      </c>
      <c r="E474" t="inlineStr">
        <is>
          <t>Goods</t>
        </is>
      </c>
      <c r="F474" t="n">
        <v>2021</v>
      </c>
      <c r="G474" t="inlineStr">
        <is>
          <t>North Delhi</t>
        </is>
      </c>
      <c r="H474" t="inlineStr">
        <is>
          <t>Delhi</t>
        </is>
      </c>
      <c r="I474" t="inlineStr">
        <is>
          <t>North Delhi, Delhi, India</t>
        </is>
      </c>
      <c r="J474" t="n">
        <v>0</v>
      </c>
      <c r="K474" t="n">
        <v>0</v>
      </c>
      <c r="L474" t="n">
        <v>0</v>
      </c>
      <c r="M474" t="inlineStr">
        <is>
          <t>Engineering Products</t>
        </is>
      </c>
      <c r="N474" t="n">
        <v>0</v>
      </c>
      <c r="O474" t="inlineStr">
        <is>
          <t>http://indiausatrade.mea.gov.in/api/public/image/stream?key=profile-logos%2F20260707T065236Z-785521-8202a624-logo-01-cropped.png</t>
        </is>
      </c>
    </row>
    <row r="475">
      <c r="A475" t="inlineStr">
        <is>
          <t>b0e2f59a-3ae6-4ef1-8727-7a6581e09dbc</t>
        </is>
      </c>
      <c r="B475" t="inlineStr">
        <is>
          <t>QSERVICES IT SOLUTIONS PRIVATE LIMITED</t>
        </is>
      </c>
      <c r="D475" t="inlineStr">
        <is>
          <t>AAACQ9182C</t>
        </is>
      </c>
      <c r="E475" t="inlineStr">
        <is>
          <t>Services</t>
        </is>
      </c>
      <c r="F475" t="n">
        <v>2023</v>
      </c>
      <c r="G475" t="inlineStr">
        <is>
          <t>Mohali</t>
        </is>
      </c>
      <c r="H475" t="inlineStr">
        <is>
          <t>Punjab</t>
        </is>
      </c>
      <c r="I475" t="inlineStr">
        <is>
          <t>Mohali, Punjab, India</t>
        </is>
      </c>
      <c r="J475" t="n">
        <v>0</v>
      </c>
      <c r="K475" t="n">
        <v>0</v>
      </c>
      <c r="L475" t="n">
        <v>0</v>
      </c>
      <c r="M475" t="inlineStr">
        <is>
          <t>Information Technology (IT &amp; ITES) Services</t>
        </is>
      </c>
      <c r="N475" t="n">
        <v>0</v>
      </c>
    </row>
    <row r="476">
      <c r="A476" t="inlineStr">
        <is>
          <t>33fdd068-06a7-433e-b01e-ac315524f7e8</t>
        </is>
      </c>
      <c r="B476" t="inlineStr">
        <is>
          <t>Dwaraka Sai Engineering Works</t>
        </is>
      </c>
      <c r="C476" t="inlineStr">
        <is>
          <t>Dwaraka Sai Engineering Works is a Hyderabad-based manufacturer and exporter of pharmaceutical and chemical process equipment. We specialize in Agitated Nutsche Filter Dryers (ANFD), Rotocone Vacuum Dryers, Double Cone Vacuum Dryers, Paddle Dryers, Vacuum Tray Dryers, and customized stainless steel equipment. We serve pharma, chemical, and industrial sectors with quality engineering, reliable manufacturing, and global export support.</t>
        </is>
      </c>
      <c r="D476" t="inlineStr">
        <is>
          <t>AJOPB6243R</t>
        </is>
      </c>
      <c r="E476" t="inlineStr">
        <is>
          <t>Both goods and services</t>
        </is>
      </c>
      <c r="F476" t="n">
        <v>2012</v>
      </c>
      <c r="G476" t="inlineStr">
        <is>
          <t>Hyderabad</t>
        </is>
      </c>
      <c r="H476" t="inlineStr">
        <is>
          <t>Telangana</t>
        </is>
      </c>
      <c r="I476" t="inlineStr">
        <is>
          <t>Hyderabad, Telangana, India</t>
        </is>
      </c>
      <c r="J476" t="n">
        <v>0</v>
      </c>
      <c r="K476" t="n">
        <v>1</v>
      </c>
      <c r="L476" t="n">
        <v>0</v>
      </c>
      <c r="M476" t="inlineStr">
        <is>
          <t>Engineering Products</t>
        </is>
      </c>
      <c r="N476" t="n">
        <v>0</v>
      </c>
      <c r="O476" t="inlineStr">
        <is>
          <t>http://indiausatrade.mea.gov.in/api/public/image/stream?key=profile-logos%2F762897768-DSEW%20LOGO-cropped.png</t>
        </is>
      </c>
    </row>
    <row r="477">
      <c r="A477" t="inlineStr">
        <is>
          <t>a2cec5fe-45d6-46c6-b29b-10f3ac279833</t>
        </is>
      </c>
      <c r="B477" t="inlineStr">
        <is>
          <t>PROMPT INTERNATIONAL</t>
        </is>
      </c>
      <c r="D477" t="inlineStr">
        <is>
          <t>0392056976</t>
        </is>
      </c>
      <c r="E477" t="inlineStr">
        <is>
          <t>Goods</t>
        </is>
      </c>
      <c r="F477" t="n">
        <v>1992</v>
      </c>
      <c r="G477" t="inlineStr">
        <is>
          <t>Mumbai Suburban</t>
        </is>
      </c>
      <c r="H477" t="inlineStr">
        <is>
          <t>Maharashtra</t>
        </is>
      </c>
      <c r="I477" t="inlineStr">
        <is>
          <t>Mumbai Suburban, Maharashtra, India</t>
        </is>
      </c>
      <c r="J477" t="n">
        <v>0</v>
      </c>
      <c r="K477" t="n">
        <v>0</v>
      </c>
      <c r="L477" t="n">
        <v>0</v>
      </c>
      <c r="M477" t="inlineStr">
        <is>
          <t>Textile &amp; Apparel Products</t>
        </is>
      </c>
      <c r="N477" t="n">
        <v>0</v>
      </c>
    </row>
    <row r="478">
      <c r="A478" t="inlineStr">
        <is>
          <t>254cd334-7f8b-418e-821b-90733c69b082</t>
        </is>
      </c>
      <c r="B478" t="inlineStr">
        <is>
          <t>ILA HOME FASHIONS</t>
        </is>
      </c>
      <c r="C478" t="inlineStr">
        <is>
          <t>ILA Home Fashions is a leading manufacturer and exporter of premium home textiles and décor products based in Panipat, India. We specialize in rugs, bath rugs, cushions, throws, poufs, and other handcrafted home furnishing products, serving leading global retailers with innovative designs, exceptional quality, and reliable service.</t>
        </is>
      </c>
      <c r="D478" t="inlineStr">
        <is>
          <t>3304003126</t>
        </is>
      </c>
      <c r="E478" t="inlineStr">
        <is>
          <t>Goods</t>
        </is>
      </c>
      <c r="F478" t="n">
        <v>2004</v>
      </c>
      <c r="G478" t="inlineStr">
        <is>
          <t>Panipat</t>
        </is>
      </c>
      <c r="H478" t="inlineStr">
        <is>
          <t>Haryana</t>
        </is>
      </c>
      <c r="I478" t="inlineStr">
        <is>
          <t>Panipat, Haryana, India</t>
        </is>
      </c>
      <c r="J478" t="n">
        <v>0</v>
      </c>
      <c r="K478" t="n">
        <v>0</v>
      </c>
      <c r="L478" t="n">
        <v>0</v>
      </c>
      <c r="M478" t="inlineStr">
        <is>
          <t>Textile &amp; Apparel Products</t>
        </is>
      </c>
      <c r="N478" t="n">
        <v>0</v>
      </c>
      <c r="O478" t="inlineStr">
        <is>
          <t>http://indiausatrade.mea.gov.in/api/public/image/stream?key=profile-logos%2F20260720T111509Z-983957-b4c03e2f-logo%20with%20Brands-cropped.png</t>
        </is>
      </c>
    </row>
    <row r="479">
      <c r="A479" t="inlineStr">
        <is>
          <t>35728cda-4419-4948-8b56-d98ce8a61577</t>
        </is>
      </c>
      <c r="B479" t="inlineStr">
        <is>
          <t>MOURYA EDIBLES PRIVATE LIMITED</t>
        </is>
      </c>
      <c r="D479" t="inlineStr">
        <is>
          <t>AALCM7907J</t>
        </is>
      </c>
      <c r="E479" t="inlineStr">
        <is>
          <t>Both goods and services</t>
        </is>
      </c>
      <c r="F479" t="n">
        <v>2018</v>
      </c>
      <c r="G479" t="inlineStr">
        <is>
          <t>Maharashtra</t>
        </is>
      </c>
      <c r="H479" t="inlineStr">
        <is>
          <t>Maharashtra</t>
        </is>
      </c>
      <c r="I479" t="inlineStr">
        <is>
          <t>Maharashtra, Maharashtra, India</t>
        </is>
      </c>
      <c r="J479" t="n">
        <v>0</v>
      </c>
      <c r="K479" t="n">
        <v>0</v>
      </c>
      <c r="L479" t="n">
        <v>0</v>
      </c>
      <c r="M479" t="inlineStr">
        <is>
          <t>Food Products</t>
        </is>
      </c>
      <c r="N479" t="n">
        <v>0</v>
      </c>
    </row>
    <row r="480">
      <c r="A480" t="inlineStr">
        <is>
          <t>edd4a74a-5e33-4b70-acaf-2762d8ae97f2</t>
        </is>
      </c>
      <c r="B480" t="inlineStr">
        <is>
          <t>JUIIPER24 OVERSEAS</t>
        </is>
      </c>
      <c r="C480" t="inlineStr">
        <is>
          <t>Juiiper24 Overseas
Global Exporters of Premium Indian Food Commodities
Juiiper24 Overseas is an India-based merchant export organization engaged in the sourcing, supply, and export of premium-quality agricultural and food products to international markets.
We specialize in delivering export-quality rice, pulses, spices, and coffee products with a strong focus on quality consistency, competitive pricing, reliable shipment execution, and long-term business partnerships.
Our product portfolio includes:
🌾 Rice Products
• 1121 Basmati Rice (Steam &amp; Golden/White Sella)
• Long Grain White Rice
• Parboiled Rice
• Non-Basmati Rice
🌱 Pulses &amp; Lentils
• Chickpeas (Kabuli &amp; Desi)
• Lentils (Masoor)
• Pigeon Peas (Toor/Arhar)
• Other Indian Pulses
🌶 Indian Spices
• Turmeric
• Red Chilli
• Cumin
• Coriander
• Blended Spice Products
☕ Coffee Products
• Indian Coffee Beans
• Roasted &amp; Ground Coffee
• Premium Coffee Blends
At Juiiper24 Overseas, we work with trusted sourcing and milling partners across India to ensure high product standards and scalable supply capability for global buyers.
Why Choose Us:
✔ Export Quality Products
✔ Competitive Pricing
✔ Bulk Container Supply
✔ Flexible Packaging Options
✔ Reliable Shipment Support
✔ Professional Documentation
✔ Customer-Focused Approach
Packaging Options:
• 5 KG
• 10 KG
• 25 KG
• 50 KG
• Customized Packaging Available
Export Markets:
Middle East, Africa, Asia-Pacific, and International Markets.
We are committed to building long-term global business relationships through trust, quality, and consistent supply excellence.
Contact Details:
Juiiper24 Overseas
📲 WhatsApp: +91 97023 63993
✉ Email: Manoj@juiiper24.com
🌐 Website: www.juiiper24.com</t>
        </is>
      </c>
      <c r="D480" t="inlineStr">
        <is>
          <t>ABFPP2270B</t>
        </is>
      </c>
      <c r="E480" t="inlineStr">
        <is>
          <t>Goods</t>
        </is>
      </c>
      <c r="F480" t="n">
        <v>2025</v>
      </c>
      <c r="G480" t="inlineStr">
        <is>
          <t>Thane</t>
        </is>
      </c>
      <c r="H480" t="inlineStr">
        <is>
          <t>Maharashtra</t>
        </is>
      </c>
      <c r="I480" t="inlineStr">
        <is>
          <t>Thane, Maharashtra, India</t>
        </is>
      </c>
      <c r="J480" t="n">
        <v>0</v>
      </c>
      <c r="K480" t="n">
        <v>0</v>
      </c>
      <c r="L480" t="n">
        <v>0</v>
      </c>
      <c r="M480" t="inlineStr">
        <is>
          <t>Agricultural or Allied Products</t>
        </is>
      </c>
      <c r="N480" t="n">
        <v>0</v>
      </c>
      <c r="O480" t="inlineStr">
        <is>
          <t>http://indiausatrade.mea.gov.in/api/public/image/stream?key=profile-logos%2F20260523T164853Z-514031-8d21e40b-Logo-cropped.png</t>
        </is>
      </c>
    </row>
    <row r="481">
      <c r="A481" t="inlineStr">
        <is>
          <t>d650f30d-3357-4bf4-bf44-236afce74eca</t>
        </is>
      </c>
      <c r="B481" t="inlineStr">
        <is>
          <t>INICIO IMPEX PRIVATE LIMITED</t>
        </is>
      </c>
      <c r="C481" t="inlineStr">
        <is>
          <t>INICIO IMPEX PVT LTD is a premier global exporter and food innovation enterprise operating at the intersection of agricultural excellence, culinary technology, and supply chain precision. Based in India, we specialize in curating, processing, and distributing high-grade food solutions tailored specifically for the international hospitality sector, FMCG brands, and modern food manufacturers.
We bridge the gap between global farms and industrial kitchens, delivering a diverse portfolio of innovative, export-grade products- ranging from monk fruit Sweeteners, Black Rice, Kenyan Purple Tea technically precise processed tomato lines and IQF (Individually Quick Frozen) fruits and vegetables, to premium fruit pulps and heritage specialty ingredients.
Driving the Clean Label Evolution
At the core of INICIO IMPEX is a commitment to the "clean label" movement. As modern consumers and culinary professionals demand greater transparency, we engineer and source food solutions that prioritize natural origins, plant-based integrity, and zero artificial interventions. Our forward-thinking food innovation pipeline includes advanced, 1:1 natural sweetening solutions like Monk Fruit, proving that high-performance culinary ingredients can remain entirely pure.
Our Core Capabilities
B2B &amp; Hospitality Solutions: Supplying high-end commercial kitchens and food service providers with reliable, consistent ingredients that optimize back-of-house speed without sacrificing five-star quality.
Global Export Infrastructure: Navigating complex international trade compliance with rigorous quality control, maintaining precise technical standards (such as strict Brix and break specifications) across all product lines.
Brand Incubation &amp; Innovation: Beyond raw export, we house specialized, forward-facing brands, including our premium wellness brand, Of Earth-designed to bring retail-ready, minimalist, and health-conscious innovations to market.
INICIO IMPEX is dedicated to elevating global food standards. Through uncompromising quality, strict transparent sourcing, and continuous innovation, we serve as the foundational partner behind exceptional culinary experiences worldwide.</t>
        </is>
      </c>
      <c r="D481" t="inlineStr">
        <is>
          <t>AAHCI7552B</t>
        </is>
      </c>
      <c r="E481" t="inlineStr">
        <is>
          <t>Goods</t>
        </is>
      </c>
      <c r="F481" t="n">
        <v>2024</v>
      </c>
      <c r="G481" t="inlineStr">
        <is>
          <t>Thane</t>
        </is>
      </c>
      <c r="H481" t="inlineStr">
        <is>
          <t>Maharashtra</t>
        </is>
      </c>
      <c r="I481" t="inlineStr">
        <is>
          <t>Thane, Maharashtra, India</t>
        </is>
      </c>
      <c r="J481" t="n">
        <v>0</v>
      </c>
      <c r="K481" t="n">
        <v>0</v>
      </c>
      <c r="L481" t="n">
        <v>0</v>
      </c>
      <c r="M481" t="inlineStr">
        <is>
          <t>Food Products</t>
        </is>
      </c>
      <c r="N481" t="n">
        <v>0</v>
      </c>
      <c r="O481" t="inlineStr">
        <is>
          <t>http://indiausatrade.mea.gov.in/api/public/image/stream?key=profile-logos%2F20260521T115657Z-655206-db386830-Inicio%20Impex%20Trade%20Partner%20Logo%20established%20(1)-cropped.png</t>
        </is>
      </c>
    </row>
    <row r="482">
      <c r="A482" t="inlineStr">
        <is>
          <t>a4a199c5-9c50-41e3-87d7-3a201b1614f4</t>
        </is>
      </c>
      <c r="B482" t="inlineStr">
        <is>
          <t>SKD FINE DECOR MILL PRIVATE LIMITED</t>
        </is>
      </c>
      <c r="C482" t="inlineStr">
        <is>
          <t>!! Good Morning with Greetings. !!
Pls find attached realiable bedlinen profile for your review. 
We, SKD fine decor, are Manufacturer of Home Textile products for retailer and hotel / hospitality sector located at Coimbatore, Southern part of India. Our company was established with a vision of producing innovative products that give greater value for our esteemed customers and this has helped us to have a satisfied customer base. We are serving several markets across the globe including USA, Israel, Australia, South America, South Korea, UAE, South Africa and many other countries.
We are an integrated home textile manufacturer with State-of-Art machineries exclusively producing finest products which helps us to assure consistent quality and deliveries.  Our expertise in producing specialty woven fabrics in Cotton, Tencel, Modal, Linen, and blends like Poly Tencel, Cotton Tencel, Cotton Modal, Cotton Linen, Linen Modal etc., helps us to offer a wide range of products. Our product assortment contains entire  bedding solutions which includes sheets, protectors, shells, comforters, duvet covers, deck pillows, blankets and throws
Our production unit at Coimbatore  with the production capacity of 1 million sheet sets and 3 million pillowshells per annum. We have a very competitive and well experienced team for Manufacturing, Sourcing, Merchandising, Quality Assurance, Human resource and Compliance Management. We are Oekotex, GOTS, BCI, SEDEX- 4 Pillar, Wrap, CTPAT and Fair trade (FLOCERT), Higg Index, Bhive &amp; Detox certified etc...
The presentations on our company &amp; products are enclosed herewith. 
Pls visit our website www.skdfinedecor.com or watch https://youtu.be/0hMemA8QtJw to know more about us.
We are looking forward to hearing from you.
Best Regards,</t>
        </is>
      </c>
      <c r="D482" t="inlineStr">
        <is>
          <t>ABSCS2609H</t>
        </is>
      </c>
      <c r="E482" t="inlineStr">
        <is>
          <t>Goods</t>
        </is>
      </c>
      <c r="F482" t="n">
        <v>2025</v>
      </c>
      <c r="G482" t="inlineStr">
        <is>
          <t>Mylampatti</t>
        </is>
      </c>
      <c r="H482" t="inlineStr">
        <is>
          <t>Tamil Nadu</t>
        </is>
      </c>
      <c r="I482" t="inlineStr">
        <is>
          <t>Mylampatti, Tamil Nadu, India</t>
        </is>
      </c>
      <c r="J482" t="n">
        <v>0</v>
      </c>
      <c r="K482" t="n">
        <v>1</v>
      </c>
      <c r="L482" t="n">
        <v>0</v>
      </c>
      <c r="M482" t="inlineStr">
        <is>
          <t>Textile &amp; Apparel Products</t>
        </is>
      </c>
      <c r="N482" t="n">
        <v>0</v>
      </c>
      <c r="O482" t="inlineStr">
        <is>
          <t>http://indiausatrade.mea.gov.in/api/public/image/stream?key=profile-logos%2F20260810T052901Z-736214-deb6efd7-logo-cropped.png</t>
        </is>
      </c>
    </row>
    <row r="483">
      <c r="A483" t="inlineStr">
        <is>
          <t>91f971e5-b341-493f-9e98-13427c1fc3cc</t>
        </is>
      </c>
      <c r="B483" t="inlineStr">
        <is>
          <t>FLAVOURS OF TELUGU</t>
        </is>
      </c>
      <c r="D483" t="inlineStr">
        <is>
          <t>BQDPC3348B</t>
        </is>
      </c>
      <c r="E483" t="inlineStr">
        <is>
          <t>Goods</t>
        </is>
      </c>
      <c r="F483" t="n">
        <v>2024</v>
      </c>
      <c r="G483" t="inlineStr">
        <is>
          <t>Nennal</t>
        </is>
      </c>
      <c r="H483" t="inlineStr">
        <is>
          <t>Telangana</t>
        </is>
      </c>
      <c r="I483" t="inlineStr">
        <is>
          <t>Nennal, Telangana, India</t>
        </is>
      </c>
      <c r="J483" t="n">
        <v>0</v>
      </c>
      <c r="K483" t="n">
        <v>0</v>
      </c>
      <c r="L483" t="n">
        <v>0</v>
      </c>
      <c r="M483" t="inlineStr">
        <is>
          <t>Food Products</t>
        </is>
      </c>
      <c r="N483" t="n">
        <v>0</v>
      </c>
    </row>
    <row r="484">
      <c r="A484" t="inlineStr">
        <is>
          <t>ed84af0b-1424-4fe6-8172-6798d82423b0</t>
        </is>
      </c>
      <c r="B484" t="inlineStr">
        <is>
          <t>SRK EXPORTS</t>
        </is>
      </c>
      <c r="D484" t="inlineStr">
        <is>
          <t>AEDFS0127H</t>
        </is>
      </c>
      <c r="E484" t="inlineStr">
        <is>
          <t>Goods</t>
        </is>
      </c>
      <c r="F484" t="n">
        <v>2020</v>
      </c>
      <c r="G484" t="inlineStr">
        <is>
          <t>Ponneri</t>
        </is>
      </c>
      <c r="H484" t="inlineStr">
        <is>
          <t>Tamil Nadu</t>
        </is>
      </c>
      <c r="I484" t="inlineStr">
        <is>
          <t>Ponneri, Tamil Nadu, India</t>
        </is>
      </c>
      <c r="J484" t="n">
        <v>0</v>
      </c>
      <c r="K484" t="n">
        <v>0</v>
      </c>
      <c r="L484" t="n">
        <v>0</v>
      </c>
      <c r="M484" t="inlineStr">
        <is>
          <t>Agricultural or Allied Products</t>
        </is>
      </c>
      <c r="N484" t="n">
        <v>0</v>
      </c>
    </row>
    <row r="485">
      <c r="A485" t="inlineStr">
        <is>
          <t>e34a4587-297a-46d5-a796-e1958acbd584</t>
        </is>
      </c>
      <c r="B485" t="inlineStr">
        <is>
          <t>ANNAPOORANI TEXTILES PRIVATE LIMITED</t>
        </is>
      </c>
      <c r="D485" t="inlineStr">
        <is>
          <t>AANCA3266A</t>
        </is>
      </c>
      <c r="E485" t="inlineStr">
        <is>
          <t>Goods</t>
        </is>
      </c>
      <c r="F485" t="n">
        <v>2015</v>
      </c>
      <c r="G485" t="inlineStr">
        <is>
          <t>Erode</t>
        </is>
      </c>
      <c r="H485" t="inlineStr">
        <is>
          <t>Tamil Nadu</t>
        </is>
      </c>
      <c r="I485" t="inlineStr">
        <is>
          <t>Erode, Tamil Nadu, India</t>
        </is>
      </c>
      <c r="J485" t="n">
        <v>0</v>
      </c>
      <c r="K485" t="n">
        <v>0</v>
      </c>
      <c r="L485" t="n">
        <v>0</v>
      </c>
      <c r="M485" t="inlineStr">
        <is>
          <t>Textile &amp; Apparel Products</t>
        </is>
      </c>
      <c r="N485" t="n">
        <v>0</v>
      </c>
      <c r="O485" t="inlineStr">
        <is>
          <t>http://indiausatrade.mea.gov.in/api/public/image/stream?key=profile-logos%2F20260727T075759Z-450654-f9657ed0-logo_%20ATPL-cropped.png</t>
        </is>
      </c>
    </row>
    <row r="486">
      <c r="A486" t="inlineStr">
        <is>
          <t>516f636b-9dc2-4d05-8509-f6d5acef07a3</t>
        </is>
      </c>
      <c r="B486" t="inlineStr">
        <is>
          <t>PRATIBHA</t>
        </is>
      </c>
      <c r="C486" t="inlineStr">
        <is>
          <t>Established with a vision of creating responsible fashion solutions, Pratibha Syntex Ltd. is a leading textile manufacturer serving global markets through innovation, quality, and sustainable practices. The company offers integrated capabilities across the complete value chain—from farm and yarn to fabric and finished garments. With expertise in knitwear, activewear, innerwear, seamless products, and apparel manufacturing, we focus on delivering high-quality products while promoting environmental responsibility and long-term partnerships with customers worldwide.</t>
        </is>
      </c>
      <c r="D486" t="inlineStr">
        <is>
          <t>0889009350</t>
        </is>
      </c>
      <c r="E486" t="inlineStr">
        <is>
          <t>Goods</t>
        </is>
      </c>
      <c r="F486" t="n">
        <v>1982</v>
      </c>
      <c r="G486" t="inlineStr">
        <is>
          <t>Mumbai Suburban</t>
        </is>
      </c>
      <c r="H486" t="inlineStr">
        <is>
          <t>Maharashtra</t>
        </is>
      </c>
      <c r="I486" t="inlineStr">
        <is>
          <t>Mumbai Suburban, Maharashtra, India</t>
        </is>
      </c>
      <c r="J486" t="n">
        <v>0</v>
      </c>
      <c r="K486" t="n">
        <v>0</v>
      </c>
      <c r="L486" t="n">
        <v>0</v>
      </c>
      <c r="M486" t="inlineStr">
        <is>
          <t>Textile &amp; Apparel Products</t>
        </is>
      </c>
      <c r="N486" t="n">
        <v>0</v>
      </c>
      <c r="O486" t="inlineStr">
        <is>
          <t>http://indiausatrade.mea.gov.in/api/public/image/stream?key=profile-logos%2F20260523T064450Z-297684-66fbe31a-Approved-Logo-PSL-cropped.png</t>
        </is>
      </c>
    </row>
    <row r="487">
      <c r="A487" t="inlineStr">
        <is>
          <t>5d868c02-de53-4260-9ba9-4ff62efd3e3d</t>
        </is>
      </c>
      <c r="B487" t="inlineStr">
        <is>
          <t>vcs transGlobe</t>
        </is>
      </c>
      <c r="D487" t="inlineStr">
        <is>
          <t>AWOPS8448J</t>
        </is>
      </c>
      <c r="E487" t="inlineStr">
        <is>
          <t>Both goods and services</t>
        </is>
      </c>
      <c r="F487" t="n">
        <v>2024</v>
      </c>
      <c r="G487" t="inlineStr">
        <is>
          <t>Rajula</t>
        </is>
      </c>
      <c r="H487" t="inlineStr">
        <is>
          <t>Gujarat</t>
        </is>
      </c>
      <c r="I487" t="inlineStr">
        <is>
          <t>Rajula, Gujarat, India</t>
        </is>
      </c>
      <c r="J487" t="n">
        <v>0</v>
      </c>
      <c r="K487" t="n">
        <v>0</v>
      </c>
      <c r="L487" t="n">
        <v>0</v>
      </c>
      <c r="M487" t="inlineStr">
        <is>
          <t>Others (Services)</t>
        </is>
      </c>
      <c r="N487" t="n">
        <v>0</v>
      </c>
    </row>
    <row r="488">
      <c r="A488" t="inlineStr">
        <is>
          <t>e41a5304-0043-43fd-aa10-e556080e01f4</t>
        </is>
      </c>
      <c r="B488" t="inlineStr">
        <is>
          <t>TRADETROPIC</t>
        </is>
      </c>
      <c r="D488" t="inlineStr">
        <is>
          <t>ATFPJ3919F</t>
        </is>
      </c>
      <c r="E488" t="inlineStr">
        <is>
          <t>Goods</t>
        </is>
      </c>
      <c r="F488" t="n">
        <v>2026</v>
      </c>
      <c r="G488" t="inlineStr">
        <is>
          <t>Chennai</t>
        </is>
      </c>
      <c r="H488" t="inlineStr">
        <is>
          <t>Tamil Nadu</t>
        </is>
      </c>
      <c r="I488" t="inlineStr">
        <is>
          <t>Chennai, Tamil Nadu, India</t>
        </is>
      </c>
      <c r="J488" t="n">
        <v>0</v>
      </c>
      <c r="K488" t="n">
        <v>0</v>
      </c>
      <c r="L488" t="n">
        <v>0</v>
      </c>
      <c r="M488" t="inlineStr">
        <is>
          <t>Food Products</t>
        </is>
      </c>
      <c r="N488" t="n">
        <v>0</v>
      </c>
    </row>
    <row r="489">
      <c r="A489" t="inlineStr">
        <is>
          <t>cdb3297b-bce6-4d82-bf5e-f74724503300</t>
        </is>
      </c>
      <c r="B489" t="inlineStr">
        <is>
          <t>AGRIGOAN EXIM LLP</t>
        </is>
      </c>
      <c r="C489" t="inlineStr">
        <is>
          <t>Welcome to Agrigoan Exim LLP, where the legacy of ancient traditions meets modern sustainability on a global scale. Founded in January 2024 by two visionary pioneers, our mission is to reintroduce the world to the exceptional benefits of millets.
At Agrigoan Exim LLP, we celebrate the timeless simplicity and immense richness of our agricultural heritage. Millets, revered for centuries, are tiny grains that embody the essence of health and longevity. We are dedicated to sharing these powerful grains with our global community, enhancing both human health and the planet.
Our journey
Our journey began with a simple yet profound idea: to bring the forgotten treasures of millets back to food court of the world. As the founders of Agrigoan Exim LLP, we are driven by a vision to source naturally and organically grown millets, ensuring their pure, unadulterated goodness reaches you.
Our Commitment
We are committed to sustainable practices that respect and preserve the Earth's natural resources. Our research methods are as pure as the products we offer, ensuring that every grain you receive fulfills our promise of quality and purity.
Our Global Reach
From the fertile fields of India to bustling international markets, Agrigoan Exim LLP has built a network that bridges continents. We take pride in being the link that brings nutritious, organic millets to diverse diets worldwide, enriching lives and promoting health.
Our Vision
Sustainability is not just a buzzword for us; it is the foundation of our operations. We envision a future where sustainable agriculture is the norm, not the exception. Through Agrigoan Exim LLP, we aim to positively impact the environment, one grain at a time.
Join us in revolutionizing health and sustainability. Together, let’s elevate the ancient wisdom of millets to the pinnacle of global cuisine, nourishing both our bodies and our planet!</t>
        </is>
      </c>
      <c r="D489" t="inlineStr">
        <is>
          <t>ACEFA3164H</t>
        </is>
      </c>
      <c r="E489" t="inlineStr">
        <is>
          <t>Goods</t>
        </is>
      </c>
      <c r="F489" t="n">
        <v>2024</v>
      </c>
      <c r="G489" t="inlineStr">
        <is>
          <t>Top Cola Borim</t>
        </is>
      </c>
      <c r="H489" t="inlineStr">
        <is>
          <t>Goa</t>
        </is>
      </c>
      <c r="I489" t="inlineStr">
        <is>
          <t>Top Cola Borim, Goa, India</t>
        </is>
      </c>
      <c r="J489" t="n">
        <v>0</v>
      </c>
      <c r="K489" t="n">
        <v>1</v>
      </c>
      <c r="L489" t="n">
        <v>0</v>
      </c>
      <c r="M489" t="inlineStr">
        <is>
          <t>Agricultural or Allied Products</t>
        </is>
      </c>
      <c r="N489" t="n">
        <v>0</v>
      </c>
      <c r="O489" t="inlineStr">
        <is>
          <t>http://indiausatrade.mea.gov.in/api/public/image/stream?key=profile-logos%2F20260809T131457Z-240044-3b48f95d-Agrigoan_Logo_zoom-removebg-preview-cropped.png</t>
        </is>
      </c>
    </row>
    <row r="490">
      <c r="A490" t="inlineStr">
        <is>
          <t>1b34fe79-5ba6-4200-9e49-40dc47fba45d</t>
        </is>
      </c>
      <c r="B490" t="inlineStr">
        <is>
          <t>NIKSANA ACCESSORIES PRIVATE LIMITED</t>
        </is>
      </c>
      <c r="D490" t="inlineStr">
        <is>
          <t>AAJCN4305M</t>
        </is>
      </c>
      <c r="E490" t="inlineStr">
        <is>
          <t>Goods</t>
        </is>
      </c>
      <c r="F490" t="n">
        <v>2024</v>
      </c>
      <c r="G490" t="inlineStr">
        <is>
          <t>Kolkata</t>
        </is>
      </c>
      <c r="H490" t="inlineStr">
        <is>
          <t>West Bengal</t>
        </is>
      </c>
      <c r="I490" t="inlineStr">
        <is>
          <t>Kolkata, West Bengal, India</t>
        </is>
      </c>
      <c r="J490" t="n">
        <v>0</v>
      </c>
      <c r="K490" t="n">
        <v>0</v>
      </c>
      <c r="L490" t="n">
        <v>0</v>
      </c>
      <c r="M490" t="inlineStr">
        <is>
          <t>Leather Products</t>
        </is>
      </c>
      <c r="N490" t="n">
        <v>0</v>
      </c>
    </row>
    <row r="491">
      <c r="A491" t="inlineStr">
        <is>
          <t>896861e6-7352-4af7-ad5e-0655c8767e4e</t>
        </is>
      </c>
      <c r="B491" t="inlineStr">
        <is>
          <t>SNEHA EXPRESS</t>
        </is>
      </c>
      <c r="C491" t="inlineStr">
        <is>
          <t>Sneha Express is a trusted import and export company with 5+ years of experience sourcing, manufacturing, packaging, and supplying premium-quality food products, dairy products, beverages, FMCG goods, and flexible packaging solutions.
We partner with reliable manufacturers and maintain stringent quality standards to ensure every product meets applicable food safety and packaging requirements. From sourcing raw materials to delivering finished products, we focus on consistency, freshness, innovation, and customer satisfaction.
We export to domestic and international markets worldwide — wherever a buyer needs a dependable supply partner. Whether serving wholesalers, distributors, supermarkets, retailers, or private-label brands, we provide customized packaging, competitive pricing, timely deliveries, and dependable export services tailored to buyer requirements.</t>
        </is>
      </c>
      <c r="D491" t="inlineStr">
        <is>
          <t>ADHFS7295P</t>
        </is>
      </c>
      <c r="E491" t="inlineStr">
        <is>
          <t>Both goods and services</t>
        </is>
      </c>
      <c r="F491" t="n">
        <v>2017</v>
      </c>
      <c r="G491" t="inlineStr">
        <is>
          <t>Krishna</t>
        </is>
      </c>
      <c r="H491" t="inlineStr">
        <is>
          <t>Andhra Pradesh</t>
        </is>
      </c>
      <c r="I491" t="inlineStr">
        <is>
          <t>Krishna, Andhra Pradesh, India</t>
        </is>
      </c>
      <c r="J491" t="n">
        <v>0</v>
      </c>
      <c r="K491" t="n">
        <v>0</v>
      </c>
      <c r="L491" t="n">
        <v>0</v>
      </c>
      <c r="M491" t="inlineStr">
        <is>
          <t>Agricultural or Allied Products</t>
        </is>
      </c>
      <c r="N491" t="n">
        <v>0</v>
      </c>
      <c r="O491" t="inlineStr">
        <is>
          <t>http://indiausatrade.mea.gov.in/api/public/image/stream?key=profile-logos%2F20260726T142002Z-807665-e3577b17-WhatsApp%20Image%202026-07-26%20at%207.49.09%20PM-cropped.png</t>
        </is>
      </c>
    </row>
    <row r="492">
      <c r="A492" t="inlineStr">
        <is>
          <t>e9680b43-e4e1-49b1-b7ac-d90f6a110d45</t>
        </is>
      </c>
      <c r="B492" t="inlineStr">
        <is>
          <t>ICON DESIGNS</t>
        </is>
      </c>
      <c r="D492" t="inlineStr">
        <is>
          <t>0609004328</t>
        </is>
      </c>
      <c r="E492" t="inlineStr">
        <is>
          <t>Goods</t>
        </is>
      </c>
      <c r="F492" t="n">
        <v>2009</v>
      </c>
      <c r="G492" t="inlineStr">
        <is>
          <t>Kanpur Up</t>
        </is>
      </c>
      <c r="H492" t="inlineStr">
        <is>
          <t>Uttar Pradesh</t>
        </is>
      </c>
      <c r="I492" t="inlineStr">
        <is>
          <t>Kanpur Up, Uttar Pradesh, India</t>
        </is>
      </c>
      <c r="J492" t="n">
        <v>0</v>
      </c>
      <c r="K492" t="n">
        <v>0</v>
      </c>
      <c r="L492" t="n">
        <v>0</v>
      </c>
      <c r="M492" t="inlineStr">
        <is>
          <t>Textile &amp; Apparel Products</t>
        </is>
      </c>
      <c r="N492" t="n">
        <v>0</v>
      </c>
    </row>
    <row r="493">
      <c r="A493" t="inlineStr">
        <is>
          <t>9eeb8ac7-5d43-44a0-8da1-c0add79d4760</t>
        </is>
      </c>
      <c r="B493" t="inlineStr">
        <is>
          <t>GENAU EXTRUSIONS PRIVATE LIMITED</t>
        </is>
      </c>
      <c r="D493" t="inlineStr">
        <is>
          <t>0496006053</t>
        </is>
      </c>
      <c r="E493" t="inlineStr">
        <is>
          <t>Goods</t>
        </is>
      </c>
      <c r="F493" t="n">
        <v>1994</v>
      </c>
      <c r="G493" t="inlineStr">
        <is>
          <t>H</t>
        </is>
      </c>
      <c r="H493" t="inlineStr">
        <is>
          <t>Tamil Nadu</t>
        </is>
      </c>
      <c r="I493" t="inlineStr">
        <is>
          <t>H, Tamil Nadu, India</t>
        </is>
      </c>
      <c r="J493" t="n">
        <v>0</v>
      </c>
      <c r="K493" t="n">
        <v>0</v>
      </c>
      <c r="L493" t="n">
        <v>0</v>
      </c>
      <c r="M493" t="inlineStr">
        <is>
          <t>Automobiles, Aircrafts and Other Transport Equipment</t>
        </is>
      </c>
      <c r="N493" t="n">
        <v>0</v>
      </c>
      <c r="O493" t="inlineStr">
        <is>
          <t>http://indiausatrade.mea.gov.in/api/public/image/stream?key=profile-logos%2F20260522T102947Z-664041-39a06787-GENAU%20logo%20with%20tag%20line-01-cropped.png</t>
        </is>
      </c>
    </row>
    <row r="494">
      <c r="A494" t="inlineStr">
        <is>
          <t>d33af208-5f18-4cd8-b359-1a554321845e</t>
        </is>
      </c>
      <c r="B494" t="inlineStr">
        <is>
          <t>VEL EXIM</t>
        </is>
      </c>
      <c r="D494" t="inlineStr">
        <is>
          <t>0416916244</t>
        </is>
      </c>
      <c r="E494" t="inlineStr">
        <is>
          <t>Goods</t>
        </is>
      </c>
      <c r="F494" t="n">
        <v>2016</v>
      </c>
      <c r="G494" t="inlineStr">
        <is>
          <t>Renganathapuram</t>
        </is>
      </c>
      <c r="H494" t="inlineStr">
        <is>
          <t>Tamil Nadu</t>
        </is>
      </c>
      <c r="I494" t="inlineStr">
        <is>
          <t>Renganathapuram, Tamil Nadu, India</t>
        </is>
      </c>
      <c r="J494" t="n">
        <v>0</v>
      </c>
      <c r="K494" t="n">
        <v>0</v>
      </c>
      <c r="L494" t="n">
        <v>0</v>
      </c>
      <c r="M494" t="inlineStr">
        <is>
          <t>Agricultural or Allied Products</t>
        </is>
      </c>
      <c r="N494" t="n">
        <v>0</v>
      </c>
    </row>
    <row r="495">
      <c r="A495" t="inlineStr">
        <is>
          <t>3da54566-aa2e-4b44-ba92-b5fecc53ed68</t>
        </is>
      </c>
      <c r="B495" t="inlineStr">
        <is>
          <t>K R SEA FOODS</t>
        </is>
      </c>
      <c r="D495" t="inlineStr">
        <is>
          <t>2496001177</t>
        </is>
      </c>
      <c r="E495" t="inlineStr">
        <is>
          <t>Goods</t>
        </is>
      </c>
      <c r="F495" t="n">
        <v>1996</v>
      </c>
      <c r="G495" t="inlineStr">
        <is>
          <t>Porbandar</t>
        </is>
      </c>
      <c r="H495" t="inlineStr">
        <is>
          <t>Gujarat</t>
        </is>
      </c>
      <c r="I495" t="inlineStr">
        <is>
          <t>Porbandar, Gujarat, India</t>
        </is>
      </c>
      <c r="J495" t="n">
        <v>0</v>
      </c>
      <c r="K495" t="n">
        <v>0</v>
      </c>
      <c r="L495" t="n">
        <v>0</v>
      </c>
      <c r="M495" t="inlineStr">
        <is>
          <t>Fish or Marine Products</t>
        </is>
      </c>
      <c r="N495" t="n">
        <v>0</v>
      </c>
    </row>
    <row r="496">
      <c r="A496" t="inlineStr">
        <is>
          <t>397b1e61-24f6-4419-b8f9-d54c4e0165b2</t>
        </is>
      </c>
      <c r="B496" t="inlineStr">
        <is>
          <t>SAI GANESH TEX</t>
        </is>
      </c>
      <c r="C496" t="inlineStr">
        <is>
          <t>Sai Ganesh Tex is a second-generation textile manufacturing and supply company specializing in Greige Cotton and MMF fabrics, with capabilities to develop and supply finished home textile products, including bed linens, as per customized requirements.
With modern weaving machinery, an experienced technical team, and a strong focus on quality, we cater to domestic and international buyers seeking reliable, flexible, and consistent textile supply. Our manufacturing capabilities can be scaled up to 5 lakh meters per month, enabling us to support both regular and large-volume requirements.
Our focus: Greige Fabrics | Customised Bed Linens | Home Textiles | OEM/Private Label Supply | Export Orders
We are looking to connect with buyers, importers, distributors, and home-textile businesses in India and the USA for long-term supply partnerships.</t>
        </is>
      </c>
      <c r="D496" t="inlineStr">
        <is>
          <t>BIPPS6400L</t>
        </is>
      </c>
      <c r="E496" t="inlineStr">
        <is>
          <t>Both goods and services</t>
        </is>
      </c>
      <c r="F496" t="n">
        <v>2022</v>
      </c>
      <c r="G496" t="inlineStr">
        <is>
          <t>Erode</t>
        </is>
      </c>
      <c r="H496" t="inlineStr">
        <is>
          <t>Tamil Nadu</t>
        </is>
      </c>
      <c r="I496" t="inlineStr">
        <is>
          <t>Erode, Tamil Nadu, India</t>
        </is>
      </c>
      <c r="J496" t="n">
        <v>0</v>
      </c>
      <c r="K496" t="n">
        <v>0</v>
      </c>
      <c r="L496" t="n">
        <v>0</v>
      </c>
      <c r="M496" t="inlineStr">
        <is>
          <t>Textile &amp; Apparel Products</t>
        </is>
      </c>
      <c r="N496" t="n">
        <v>0</v>
      </c>
      <c r="O496" t="inlineStr">
        <is>
          <t>http://indiausatrade.mea.gov.in/api/public/image/stream?key=profile-logos%2F20260908T145142Z-579036-faf113a0-SGT%20Logo%20Background%20free-cropped.png</t>
        </is>
      </c>
    </row>
    <row r="497">
      <c r="A497" t="inlineStr">
        <is>
          <t>12b660f5-a7dd-4386-8fbd-3d079a9129fc</t>
        </is>
      </c>
      <c r="B497" t="inlineStr">
        <is>
          <t>Aadarsh Hydropneumatics</t>
        </is>
      </c>
      <c r="C497" t="inlineStr">
        <is>
          <t>Aadarsh Hydropneumatics is a trusted Indian exporter and supplier of hydraulic, pneumatic, and industrial engineering products. We offer a comprehensive range of hydraulic hoses, stainless steel corrugated flexible hoses, PTFE hoses, hydraulic fittings, ferrule fittings, quick release couplings, camlock couplings, valves, pumps, pneumatic accessories, and customized fluid transfer solutions.
With a strong focus on quality, reliability, and customer satisfaction, we serve clients across diverse industries including manufacturing, mining, construction, agriculture, automotive, steel, cement, and process industries. Our products are sourced from reputed manufacturers and supplied in accordance with international quality standards.
We are committed to building long-term business relationships by providing competitive pricing, timely deliveries, responsive service, and dependable export support. Our mission is to deliver high-performance engineering solutions that help industries operate safely and efficiently worldwide.</t>
        </is>
      </c>
      <c r="D497" t="inlineStr">
        <is>
          <t>DRIPS1071R</t>
        </is>
      </c>
      <c r="E497" t="inlineStr">
        <is>
          <t>Goods</t>
        </is>
      </c>
      <c r="F497" t="n">
        <v>2018</v>
      </c>
      <c r="G497" t="inlineStr">
        <is>
          <t>Ahmedabad</t>
        </is>
      </c>
      <c r="H497" t="inlineStr">
        <is>
          <t>Gujarat</t>
        </is>
      </c>
      <c r="I497" t="inlineStr">
        <is>
          <t>Ahmedabad, Gujarat, India</t>
        </is>
      </c>
      <c r="J497" t="n">
        <v>0</v>
      </c>
      <c r="K497" t="n">
        <v>9</v>
      </c>
      <c r="L497" t="n">
        <v>0</v>
      </c>
      <c r="M497" t="inlineStr">
        <is>
          <t>Engineering Products</t>
        </is>
      </c>
      <c r="N497" t="n">
        <v>0</v>
      </c>
      <c r="O497" t="inlineStr">
        <is>
          <t>http://indiausatrade.mea.gov.in/api/public/image/stream?key=profile-logos%2F20260529T050141Z-169550-edc3543b-aadarsh%20logo%20nd%20name%20new-cropped.png</t>
        </is>
      </c>
    </row>
    <row r="498">
      <c r="A498" t="inlineStr">
        <is>
          <t>ce3d5f8d-4768-45b2-a431-628a6ca46f1f</t>
        </is>
      </c>
      <c r="B498" t="inlineStr">
        <is>
          <t>SHIV IMPEX</t>
        </is>
      </c>
      <c r="D498" t="inlineStr">
        <is>
          <t>AUWPP2130L</t>
        </is>
      </c>
      <c r="E498" t="inlineStr">
        <is>
          <t>Goods</t>
        </is>
      </c>
      <c r="F498" t="n">
        <v>2020</v>
      </c>
      <c r="G498" t="inlineStr">
        <is>
          <t>Vadodara</t>
        </is>
      </c>
      <c r="H498" t="inlineStr">
        <is>
          <t>Gujarat</t>
        </is>
      </c>
      <c r="I498" t="inlineStr">
        <is>
          <t>Vadodara, Gujarat, India</t>
        </is>
      </c>
      <c r="J498" t="n">
        <v>0</v>
      </c>
      <c r="K498" t="n">
        <v>0</v>
      </c>
      <c r="L498" t="n">
        <v>0</v>
      </c>
      <c r="M498" t="inlineStr">
        <is>
          <t>Engineering Products</t>
        </is>
      </c>
      <c r="N498" t="n">
        <v>0</v>
      </c>
    </row>
    <row r="499">
      <c r="A499" t="inlineStr">
        <is>
          <t>065c7739-e753-406e-92b3-333b78d895a6</t>
        </is>
      </c>
      <c r="B499" t="inlineStr">
        <is>
          <t>JBSS EXIM</t>
        </is>
      </c>
      <c r="D499" t="inlineStr">
        <is>
          <t>AGHPH3599Q</t>
        </is>
      </c>
      <c r="E499" t="inlineStr">
        <is>
          <t>Both goods and services</t>
        </is>
      </c>
      <c r="F499" t="n">
        <v>2025</v>
      </c>
      <c r="G499" t="inlineStr">
        <is>
          <t>Dwarka</t>
        </is>
      </c>
      <c r="H499" t="inlineStr">
        <is>
          <t>Maharashtra</t>
        </is>
      </c>
      <c r="I499" t="inlineStr">
        <is>
          <t>Dwarka, Maharashtra, India</t>
        </is>
      </c>
      <c r="J499" t="n">
        <v>0</v>
      </c>
      <c r="K499" t="n">
        <v>0</v>
      </c>
      <c r="L499" t="n">
        <v>0</v>
      </c>
      <c r="M499" t="inlineStr">
        <is>
          <t>Engineering Products</t>
        </is>
      </c>
      <c r="N499" t="n">
        <v>0</v>
      </c>
    </row>
    <row r="500">
      <c r="A500" t="inlineStr">
        <is>
          <t>0c832729-e08b-49b1-ad36-0f33fe28f906</t>
        </is>
      </c>
      <c r="B500" t="inlineStr">
        <is>
          <t>H &amp; J EXIM PRIVATE LIMITED</t>
        </is>
      </c>
      <c r="C500" t="inlineStr">
        <is>
          <t>H &amp; J Exim Private Limited is a home furnishings manufacturing and export company based in Gurugram, India. With over 25 years of industry experience, we work closely with international buyers to produce thoughtfully designed home textiles that combine quality materials with reliable manufacturing.</t>
        </is>
      </c>
      <c r="D500" t="inlineStr">
        <is>
          <t>0516907662</t>
        </is>
      </c>
      <c r="E500" t="inlineStr">
        <is>
          <t>Goods</t>
        </is>
      </c>
      <c r="F500" t="n">
        <v>2001</v>
      </c>
      <c r="G500" t="inlineStr">
        <is>
          <t>South Delhi</t>
        </is>
      </c>
      <c r="H500" t="inlineStr">
        <is>
          <t>Delhi</t>
        </is>
      </c>
      <c r="I500" t="inlineStr">
        <is>
          <t>South Delhi, Delhi, India</t>
        </is>
      </c>
      <c r="J500" t="n">
        <v>0</v>
      </c>
      <c r="K500" t="n">
        <v>1</v>
      </c>
      <c r="L500" t="n">
        <v>0</v>
      </c>
      <c r="M500" t="inlineStr">
        <is>
          <t>Textile &amp; Apparel Products</t>
        </is>
      </c>
      <c r="N500" t="n">
        <v>0</v>
      </c>
      <c r="O500" t="inlineStr">
        <is>
          <t>http://indiausatrade.mea.gov.in/api/public/image/stream?key=profile-logos%2F20260523T095243Z-316443-f97c0580-Favicon-cropped.png</t>
        </is>
      </c>
    </row>
    <row r="501">
      <c r="A501" t="inlineStr">
        <is>
          <t>5504326f-f0d0-47b7-b81b-c7648ead9e92</t>
        </is>
      </c>
      <c r="B501" t="inlineStr">
        <is>
          <t>LAVISHIPS EXIM PRIVATE LIMITED</t>
        </is>
      </c>
      <c r="C501" t="inlineStr">
        <is>
          <t>Laviships Exim Private Limited is a globally focused export and trade organization headquartered in Coimbatore, Tamil Nadu, India. We specialize in sourcing, trading, and exporting high-quality Organic, Vegan, Healthy, and Earth-Friendly products to international markets.
Founded with a vision to empower humanity through holistic living and sustainable trade, Laviships combines ethical sourcing practices, premium product standards, and customer-focused global trade solutions. Our organization is deeply rooted in spiritual wisdom, sustainability, purity, and wellness, enabling us to create meaningful trade relationships while contributing positively to people and the planet. Laviships is not just another export company. We are a purpose-driven organization committed to delivering authentic, carefully sourced, and responsibly traded products across global markets.
Our Areas of Focus include:
Organic &amp;amp; Natural Products
Vegan &amp;amp; Eco-Friendly Products
Millet-Based Food Products
Sustainable Lifestyle Products
Agricultural &amp;amp; Herbal Products
Private Label &amp;amp; OEM Export Solutions
International Trade &amp;amp; Sourcing Services
We invest significant effort in product sampling, testing, evaluation, and quality assurance to ensure that every product delivered meets international expectations.
Our Vision:
Our vision is to empower mankind to embrace a holistic and sustainable lifestyle while creating a healthier world for future generations.
We strive to:
Promote healthy and sattvic living
Encourage eco-conscious consumption
Create awareness about sustainable lifestyles
Build long-term ethical trade partnerships globally
Contribute towards a healthier and happier society
We envision a world where business growth and environmental responsibility coexist in harmony.
Our Mission:
Our mission is to provide high-quality Organic, Vegan, and Earth-Friendly products without adulteration or harmful chemicals while supporting healthier living practices worldwide.
Our Export Services:
Laviships Exim Private Limited provides end-to-end international export and sourcing solutions for global buyers, wholesalers, distributors, importers, and retail brands.
Private Label &amp;amp; OEM Solutions: We help businesses build their own brands through customized manufacturing and private label export solutions.
Global Supply Chain Support: Our team ensures smooth communication and coordination between suppliers, logistics providers, and international buyers.
Product Development Support: We support clients in identifying suitable products for their target markets and assist in developing customized export solutions.
Product Categories:
Food &amp;amp; Agricultural Products
Millet Noodles
Millet Pasta
Foxtail Millet Products
Ragi (Finger Millet) Products
Organic Food Products
Herbal Products
Spices &amp;amp; Agricultural Commodities
Eco-Friendly &amp;amp; Sustainable Products
Vegan Products
Earth-Friendly Products
Sustainable Lifestyle Products
Natural Wellness Products
Customized Export Solutions
International Client Services:
Along with export operations, Laviships also provides professional international business support services through our global freelance and agency network. Through our international agency operations, we provide remote business solutions and digital services to clients worldwide.
Services We Offer:
Customer Success Services
Email &amp;amp; Chat Support
Technical Customer Assistance
Customer Success Management
Client Onboarding Support
Sales &amp;amp; Business Development
International Client Acquisition
Lead Generation
Appointment Setting
Sales Outreach Support
CRM Management
Business Process Automation
Virtual Assistance &amp;amp; Operations
Administrative Support
Project Coordination
Team Management Assistance
Business Operations Support
Content &amp;amp; Proposal Services
Business Proposal Writing
Company Profile Creation
Export Documentation Assistance
Why Choose Laviships?
Quality-Focused Approach: We prioritize product quality through careful sourcing, testing, and evaluation.
Ethical &amp;amp; Sustainable Practices: We support environmentally responsible and ethical trade practices.
Reliable Export Support: We ensure smooth coordination and transparent communication throughout the export process.
Global Business Network: We work with international buyers, suppliers, and business partners across multiple industries.
Customer-Centric Service: We focus on building long-term relationships based on trust, reliability, and consistent service.
Our Commitment:
At Laviships, we believe trade should create a positive impact. Our commitment goes beyond business transactions. We aim to build sustainable global partnerships while promoting healthier lifestyles and responsible trade practices. We continue to grow as a trusted export and service partner by delivering quality, professionalism and integrity in everything we do.
Contact Information:
LAVISHIPS EXIM PRIVATE LIMITED
📞 +91 7708263289 📞 +1 8149149882
✉ info@laviships.com ✉ lavishipstradecraft@gmail.com
🌐 https://laviships.com
📍 Row 13, Garden City, Perur Main Road, Vedapatti, Coimbatore – 641007, Tamil Nadu, India</t>
        </is>
      </c>
      <c r="D501" t="inlineStr">
        <is>
          <t>AAFCL6290H</t>
        </is>
      </c>
      <c r="E501" t="inlineStr">
        <is>
          <t>Both goods and services</t>
        </is>
      </c>
      <c r="F501" t="n">
        <v>2023</v>
      </c>
      <c r="G501" t="inlineStr">
        <is>
          <t>Coimbatore</t>
        </is>
      </c>
      <c r="H501" t="inlineStr">
        <is>
          <t>Tamil Nadu</t>
        </is>
      </c>
      <c r="I501" t="inlineStr">
        <is>
          <t>Coimbatore, Tamil Nadu, India</t>
        </is>
      </c>
      <c r="J501" t="n">
        <v>0</v>
      </c>
      <c r="K501" t="n">
        <v>3</v>
      </c>
      <c r="L501" t="n">
        <v>0</v>
      </c>
      <c r="M501" t="inlineStr">
        <is>
          <t>Wholesale Trade Services</t>
        </is>
      </c>
      <c r="N501" t="n">
        <v>0</v>
      </c>
      <c r="O501" t="inlineStr">
        <is>
          <t>http://indiausatrade.mea.gov.in/api/public/image/stream?key=profile-logos%2F20260521T040600Z-109434-0241f134-2026%20Updated%20Logo-cropped.png</t>
        </is>
      </c>
    </row>
    <row r="502">
      <c r="A502" t="inlineStr">
        <is>
          <t>908748d3-7a12-4efd-9fb4-5bf7489f0e10</t>
        </is>
      </c>
      <c r="B502" t="inlineStr">
        <is>
          <t>COFOODS PROCESSORS PRIVATE LIMITED</t>
        </is>
      </c>
      <c r="D502" t="inlineStr">
        <is>
          <t>AAICC6760C</t>
        </is>
      </c>
      <c r="E502" t="inlineStr">
        <is>
          <t>Goods</t>
        </is>
      </c>
      <c r="F502" t="n">
        <v>2020</v>
      </c>
      <c r="G502" t="inlineStr">
        <is>
          <t>Gudivada</t>
        </is>
      </c>
      <c r="H502" t="inlineStr">
        <is>
          <t>Andhra Pradesh</t>
        </is>
      </c>
      <c r="I502" t="inlineStr">
        <is>
          <t>Gudivada, Andhra Pradesh, India</t>
        </is>
      </c>
      <c r="J502" t="n">
        <v>0</v>
      </c>
      <c r="K502" t="n">
        <v>0</v>
      </c>
      <c r="L502" t="n">
        <v>0</v>
      </c>
      <c r="M502" t="inlineStr">
        <is>
          <t>Fish or Marine Products</t>
        </is>
      </c>
      <c r="N502" t="n">
        <v>0</v>
      </c>
    </row>
    <row r="503">
      <c r="A503" t="inlineStr">
        <is>
          <t>4ae9adb6-8e50-4aff-8138-915734f994fb</t>
        </is>
      </c>
      <c r="B503" t="inlineStr">
        <is>
          <t>BOX11 TRADELINK LLP</t>
        </is>
      </c>
      <c r="D503" t="inlineStr">
        <is>
          <t>ABCFB2215M</t>
        </is>
      </c>
      <c r="E503" t="inlineStr">
        <is>
          <t>Goods</t>
        </is>
      </c>
      <c r="F503" t="n">
        <v>2023</v>
      </c>
      <c r="G503" t="inlineStr">
        <is>
          <t>Ahmadabad</t>
        </is>
      </c>
      <c r="H503" t="inlineStr">
        <is>
          <t>Gujarat</t>
        </is>
      </c>
      <c r="I503" t="inlineStr">
        <is>
          <t>Ahmadabad, Gujarat, India</t>
        </is>
      </c>
      <c r="J503" t="n">
        <v>0</v>
      </c>
      <c r="K503" t="n">
        <v>2</v>
      </c>
      <c r="L503" t="n">
        <v>0</v>
      </c>
      <c r="M503" t="inlineStr">
        <is>
          <t>Food Products</t>
        </is>
      </c>
      <c r="N503" t="n">
        <v>0</v>
      </c>
    </row>
    <row r="504">
      <c r="A504" t="inlineStr">
        <is>
          <t>3137a92b-411e-435c-8c2b-ae61838b0714</t>
        </is>
      </c>
      <c r="B504" t="inlineStr">
        <is>
          <t>VORA SPICE MILLS LLP</t>
        </is>
      </c>
      <c r="C504" t="inlineStr">
        <is>
          <t>Established in the year 2000, Vora Spices is a leading player in the spices manufacturing and export industry. Headquartered in Malad West, Mumbai, our state-of-the-art manufacturing unit is strategically located in Umargaon, Gujarat. It boasts in-house facilities for cleaning, grinding, sieving, packing, and final container loading. With a commitment to quality and excellence, Vora Spices is synonymous with the finest spices.
At Vora Spices, we specialize in producing and exporting a diverse range of spices – whole, ground, and blended. Our offerings cater to the discerning tastes of customers globally, ensuring a rich and authentic culinary experience. 
Private labelling: We offer our products under the buyer's brand in jars, pouches, boxes. 
Quality is at the heart of everything we do. Vora Spices is dedicated to delivering products that meet the highest standards of purity, flavor, and hygiene.</t>
        </is>
      </c>
      <c r="D504" t="inlineStr">
        <is>
          <t>AAQFV8456K</t>
        </is>
      </c>
      <c r="E504" t="inlineStr">
        <is>
          <t>Goods</t>
        </is>
      </c>
      <c r="F504" t="n">
        <v>2018</v>
      </c>
      <c r="G504" t="inlineStr">
        <is>
          <t>Mumbai Suburban</t>
        </is>
      </c>
      <c r="H504" t="inlineStr">
        <is>
          <t>Maharashtra</t>
        </is>
      </c>
      <c r="I504" t="inlineStr">
        <is>
          <t>Mumbai Suburban, Maharashtra, India</t>
        </is>
      </c>
      <c r="J504" t="n">
        <v>0</v>
      </c>
      <c r="K504" t="n">
        <v>1</v>
      </c>
      <c r="L504" t="n">
        <v>0</v>
      </c>
      <c r="M504" t="inlineStr">
        <is>
          <t>Agricultural or Allied Products</t>
        </is>
      </c>
      <c r="N504" t="n">
        <v>0</v>
      </c>
      <c r="O504" t="inlineStr">
        <is>
          <t>http://indiausatrade.mea.gov.in/api/public/image/stream?key=profile-logos%2F987970481-VORA%20LOGO.jpg</t>
        </is>
      </c>
    </row>
    <row r="505">
      <c r="A505" t="inlineStr">
        <is>
          <t>eeb4ef0d-d6fe-4a89-9e40-06d835944783</t>
        </is>
      </c>
      <c r="B505" t="inlineStr">
        <is>
          <t>VISHWAS JEWELS PRIVATE LIMITED</t>
        </is>
      </c>
      <c r="C505" t="inlineStr">
        <is>
          <t>Founded in 1978 by Shri Bhawarlal Kajodimal Ganna, Vishwas Jewels has been a beacon of trust and excellence in Bangalore. Since 1986, under the stewardship of his sons, Shri Babulal, Shri Manoharlal, and Shri Goutam Chand Ganna, the store has flourished. Today, Sanjeev Babulal Ganna carries forward the legacy of Vishwas, leading the brand to new heights.
The name Vishwas symbolizes trust in the jewelry industry, earned through decades of dedicated service. Our commitment to delighting customers with exquisite choices makes every visit a journey of discovery and joy.</t>
        </is>
      </c>
      <c r="D505" t="inlineStr">
        <is>
          <t>0708004687</t>
        </is>
      </c>
      <c r="E505" t="inlineStr">
        <is>
          <t>Both goods and services</t>
        </is>
      </c>
      <c r="F505" t="n">
        <v>2001</v>
      </c>
      <c r="G505" t="inlineStr">
        <is>
          <t>Bengaluru Urban</t>
        </is>
      </c>
      <c r="H505" t="inlineStr">
        <is>
          <t>Karnataka</t>
        </is>
      </c>
      <c r="I505" t="inlineStr">
        <is>
          <t>Bengaluru Urban, Karnataka, India</t>
        </is>
      </c>
      <c r="J505" t="n">
        <v>0</v>
      </c>
      <c r="K505" t="n">
        <v>1</v>
      </c>
      <c r="L505" t="n">
        <v>0</v>
      </c>
      <c r="M505" t="inlineStr">
        <is>
          <t>Gems and Jewellery Products</t>
        </is>
      </c>
      <c r="N505" t="n">
        <v>0</v>
      </c>
      <c r="O505" t="inlineStr">
        <is>
          <t>http://indiausatrade.mea.gov.in/api/public/image/stream?key=profile-logos%2F20260609T093723Z-864107-9209165c-vishwas%20full%20logo%20brown%20png-cropped.png</t>
        </is>
      </c>
    </row>
    <row r="506">
      <c r="A506" t="inlineStr">
        <is>
          <t>2b73f79d-7d01-479d-a864-d356ad4b9f77</t>
        </is>
      </c>
      <c r="B506" t="inlineStr">
        <is>
          <t>SIDDHA PHARMACEUTICALS</t>
        </is>
      </c>
      <c r="D506" t="inlineStr">
        <is>
          <t>AIAPP4950G</t>
        </is>
      </c>
      <c r="E506" t="inlineStr">
        <is>
          <t>Goods</t>
        </is>
      </c>
      <c r="F506" t="n">
        <v>2001</v>
      </c>
      <c r="G506" t="inlineStr">
        <is>
          <t>Kondhava Budruk</t>
        </is>
      </c>
      <c r="H506" t="inlineStr">
        <is>
          <t>Maharashtra</t>
        </is>
      </c>
      <c r="I506" t="inlineStr">
        <is>
          <t>Kondhava Budruk, Maharashtra, India</t>
        </is>
      </c>
      <c r="J506" t="n">
        <v>0</v>
      </c>
      <c r="K506" t="n">
        <v>0</v>
      </c>
      <c r="L506" t="n">
        <v>0</v>
      </c>
      <c r="M506" t="inlineStr">
        <is>
          <t>Pharmaceutical Products</t>
        </is>
      </c>
      <c r="N506" t="n">
        <v>0</v>
      </c>
      <c r="O506" t="inlineStr">
        <is>
          <t>http://indiausatrade.mea.gov.in/api/public/image/stream?key=profile-logos%2F20260707T041410Z-310938-edbd21f4-SIDDHA%20PHARMACEUTICALS%20%20LOGO-cropped.png</t>
        </is>
      </c>
    </row>
    <row r="507">
      <c r="A507" t="inlineStr">
        <is>
          <t>5f9ff88a-8969-4bb0-8d2f-9ad77c8a253f</t>
        </is>
      </c>
      <c r="B507" t="inlineStr">
        <is>
          <t>GLOBAL EXIM SOURCES</t>
        </is>
      </c>
      <c r="C507" t="inlineStr">
        <is>
          <t>Global Exim Sources (www.globaleximsources.com) is a premier Indian export-import enterprise based in Hyderabad, serving as a sister concern of the Global EXIM Institute. Backed by over a decade of industry expertise, the company bridges the gap between Indian small and medium enterprises (SMEs) and international markets.As a trusted global supplier, it specializes in exporting agricultural produce—including fresh fruits, vegetables, grains, and processed foods—primarily to regions like the Gulf and Southeast Asia. 1  Concurrently, it imports essential industrial goods like plastic granules and PVC resins.  In Brief, Exporter and Importer of various products.</t>
        </is>
      </c>
      <c r="D507" t="inlineStr">
        <is>
          <t>0913016918</t>
        </is>
      </c>
      <c r="E507" t="inlineStr">
        <is>
          <t>Both goods and services</t>
        </is>
      </c>
      <c r="F507" t="n">
        <v>2012</v>
      </c>
      <c r="G507" t="inlineStr">
        <is>
          <t>Hyderabad</t>
        </is>
      </c>
      <c r="H507" t="inlineStr">
        <is>
          <t>Telangana</t>
        </is>
      </c>
      <c r="I507" t="inlineStr">
        <is>
          <t>Hyderabad, Telangana, India</t>
        </is>
      </c>
      <c r="J507" t="n">
        <v>0</v>
      </c>
      <c r="K507" t="n">
        <v>1</v>
      </c>
      <c r="L507" t="n">
        <v>0</v>
      </c>
      <c r="M507" t="inlineStr">
        <is>
          <t>Agricultural or Allied Products</t>
        </is>
      </c>
      <c r="N507" t="n">
        <v>0</v>
      </c>
      <c r="O507" t="inlineStr">
        <is>
          <t>http://indiausatrade.mea.gov.in/api/public/image/stream?key=profile-logos%2F20260521T121941Z-921327-2d4a1a8e-GES%20Logo.001%20copy-cropped.png</t>
        </is>
      </c>
    </row>
    <row r="508">
      <c r="A508" t="inlineStr">
        <is>
          <t>1dcafbfc-d028-4868-9354-787248f1d7b1</t>
        </is>
      </c>
      <c r="B508" t="inlineStr">
        <is>
          <t>CUPID POWER PRIVATE LIMITED</t>
        </is>
      </c>
      <c r="D508" t="inlineStr">
        <is>
          <t>AADCC2970K</t>
        </is>
      </c>
      <c r="E508" t="inlineStr">
        <is>
          <t>Goods</t>
        </is>
      </c>
      <c r="F508" t="n">
        <v>2008</v>
      </c>
      <c r="G508" t="inlineStr">
        <is>
          <t>Shimlaguri</t>
        </is>
      </c>
      <c r="H508" t="inlineStr">
        <is>
          <t>Assam</t>
        </is>
      </c>
      <c r="I508" t="inlineStr">
        <is>
          <t>Shimlaguri, Assam, India</t>
        </is>
      </c>
      <c r="J508" t="n">
        <v>0</v>
      </c>
      <c r="K508" t="n">
        <v>0</v>
      </c>
      <c r="L508" t="n">
        <v>0</v>
      </c>
      <c r="M508" t="inlineStr">
        <is>
          <t>Agricultural or Allied Products</t>
        </is>
      </c>
      <c r="N508" t="n">
        <v>0</v>
      </c>
    </row>
    <row r="509">
      <c r="A509" t="inlineStr">
        <is>
          <t>b7743fbc-5135-4192-bff9-72b56ac4a0d1</t>
        </is>
      </c>
      <c r="B509" t="inlineStr">
        <is>
          <t>AVON NEWAGE CYCLES PRIVATE LIMITED</t>
        </is>
      </c>
      <c r="C509" t="inlineStr">
        <is>
          <t>Avon Cycles a place in the pioneers' league, maintaining a top-performer position in the industry. Manufacturing over 3.0 million bicycles annually for domestic marketing and exporting to 60 Plus countries including Europe, Africa, Middle East and South America, the company's expansion into electric mobility vehicles and fitness equipment machines now showcases Avon’s commitment to innovation, diversification and working on sustainable mobility solutions.
As one of the largest players in the Indian bicycle industry, Avon Cycles boasts a strong market presence with a network of 1,500 plus dealers across India. Additionally, the company exports approx. 250,000 Bicycles to USA, 200,000 bicycles and bicycle parts to Africa, Middle East &amp; SAARC countries and approx. 150,000 bicycles to Europe annually. We established ourself as Most Trusted and Reliable OEM Partner for European Top Brands. The comprehensive range of over 200 products caters to all segments of consumers, cementing Avon Cycles' position as a harbinger in the Domestic industry.
With Complete In-house capabilities of Design, Development and Manufacturing Process, we add value as Private label producer for Top Brands across Europe and USA.
We have dedicated Manufacturing unit for Europe and USA with capacity to produce 50,000 Bikes monthly. Company is investing heavily on Advanced Alloy Based Higher End Frame manufacturing and Bicycles Production from its New facility by 2027. We will have total Production capacity of 150,000 bikes Monthly by End of 2027.
Company focus is on Made in India Complete Bicycles.</t>
        </is>
      </c>
      <c r="D509" t="inlineStr">
        <is>
          <t>AAUCA0580G</t>
        </is>
      </c>
      <c r="E509" t="inlineStr">
        <is>
          <t>Goods</t>
        </is>
      </c>
      <c r="F509" t="n">
        <v>2020</v>
      </c>
      <c r="G509" t="inlineStr">
        <is>
          <t>Dhandari Kalan</t>
        </is>
      </c>
      <c r="H509" t="inlineStr">
        <is>
          <t>Punjab</t>
        </is>
      </c>
      <c r="I509" t="inlineStr">
        <is>
          <t>Dhandari Kalan, Punjab, India</t>
        </is>
      </c>
      <c r="J509" t="n">
        <v>0</v>
      </c>
      <c r="K509" t="n">
        <v>3</v>
      </c>
      <c r="L509" t="n">
        <v>0</v>
      </c>
      <c r="M509" t="inlineStr">
        <is>
          <t>Engineering Products</t>
        </is>
      </c>
      <c r="N509" t="n">
        <v>0</v>
      </c>
      <c r="O509" t="inlineStr">
        <is>
          <t>http://indiausatrade.mea.gov.in/api/public/image/stream?key=profile-logos%2F20260714T062942Z-321831-08c1c48c-75%20years%20(1)-cropped.png</t>
        </is>
      </c>
    </row>
    <row r="510">
      <c r="A510" t="inlineStr">
        <is>
          <t>01542551-ffb4-4854-9a55-f8e5bd55cc61</t>
        </is>
      </c>
      <c r="B510" t="inlineStr">
        <is>
          <t>KUKARO GLOBAL</t>
        </is>
      </c>
      <c r="D510" t="inlineStr">
        <is>
          <t>AAVPH6732K</t>
        </is>
      </c>
      <c r="E510" t="inlineStr">
        <is>
          <t>Both goods and services</t>
        </is>
      </c>
      <c r="F510" t="n">
        <v>2025</v>
      </c>
      <c r="G510" t="inlineStr">
        <is>
          <t>Thane</t>
        </is>
      </c>
      <c r="H510" t="inlineStr">
        <is>
          <t>Maharashtra</t>
        </is>
      </c>
      <c r="I510" t="inlineStr">
        <is>
          <t>Thane, Maharashtra, India</t>
        </is>
      </c>
      <c r="J510" t="n">
        <v>0</v>
      </c>
      <c r="K510" t="n">
        <v>0</v>
      </c>
      <c r="L510" t="n">
        <v>0</v>
      </c>
      <c r="M510" t="inlineStr">
        <is>
          <t>Agricultural or Allied Products</t>
        </is>
      </c>
      <c r="N510" t="n">
        <v>0</v>
      </c>
    </row>
    <row r="511">
      <c r="A511" t="inlineStr">
        <is>
          <t>67d0eb76-1272-48d1-b5c0-0d5374615353</t>
        </is>
      </c>
      <c r="B511" t="inlineStr">
        <is>
          <t>SYCHER INTERNATIONAL</t>
        </is>
      </c>
      <c r="C511" t="inlineStr">
        <is>
          <t>Manufacturer and Exporter of Automotive and Earthmoving parts.</t>
        </is>
      </c>
      <c r="D511" t="inlineStr">
        <is>
          <t>ACDPJ6877D</t>
        </is>
      </c>
      <c r="E511" t="inlineStr">
        <is>
          <t>Goods</t>
        </is>
      </c>
      <c r="F511" t="n">
        <v>2022</v>
      </c>
      <c r="G511" t="inlineStr">
        <is>
          <t>Meerut</t>
        </is>
      </c>
      <c r="H511" t="inlineStr">
        <is>
          <t>Uttar Pradesh</t>
        </is>
      </c>
      <c r="I511" t="inlineStr">
        <is>
          <t>Meerut, Uttar Pradesh, India</t>
        </is>
      </c>
      <c r="J511" t="n">
        <v>0</v>
      </c>
      <c r="K511" t="n">
        <v>0</v>
      </c>
      <c r="L511" t="n">
        <v>0</v>
      </c>
      <c r="M511" t="inlineStr">
        <is>
          <t>Automobiles, Aircrafts and Other Transport Equipment</t>
        </is>
      </c>
      <c r="N511" t="n">
        <v>0</v>
      </c>
      <c r="O511" t="inlineStr">
        <is>
          <t>http://indiausatrade.mea.gov.in/api/public/image/stream?key=profile-logos%2F20260610T061104Z-906714-9577205d-sycher%20name-cropped.png</t>
        </is>
      </c>
    </row>
    <row r="512">
      <c r="A512" t="inlineStr">
        <is>
          <t>bcaf630a-f40c-47a9-a503-3576b6e65a61</t>
        </is>
      </c>
      <c r="B512" t="inlineStr">
        <is>
          <t>TUSHAR INTERNATIONAL</t>
        </is>
      </c>
      <c r="D512" t="inlineStr">
        <is>
          <t>AWXPV6248A</t>
        </is>
      </c>
      <c r="E512" t="inlineStr">
        <is>
          <t>Goods</t>
        </is>
      </c>
      <c r="F512" t="n">
        <v>2023</v>
      </c>
      <c r="G512" t="inlineStr">
        <is>
          <t>Thane</t>
        </is>
      </c>
      <c r="H512" t="inlineStr">
        <is>
          <t>Maharashtra</t>
        </is>
      </c>
      <c r="I512" t="inlineStr">
        <is>
          <t>Thane, Maharashtra, India</t>
        </is>
      </c>
      <c r="J512" t="n">
        <v>0</v>
      </c>
      <c r="K512" t="n">
        <v>0</v>
      </c>
      <c r="L512" t="n">
        <v>0</v>
      </c>
      <c r="M512" t="inlineStr">
        <is>
          <t>Agricultural or Allied Products</t>
        </is>
      </c>
      <c r="N512" t="n">
        <v>0</v>
      </c>
    </row>
    <row r="513">
      <c r="A513" t="inlineStr">
        <is>
          <t>7d062611-ca29-4c11-bfc8-fb201e53a8de</t>
        </is>
      </c>
      <c r="B513" t="inlineStr">
        <is>
          <t>Neelam Kathuria</t>
        </is>
      </c>
      <c r="D513" t="inlineStr">
        <is>
          <t>BZUPK2821H</t>
        </is>
      </c>
      <c r="E513" t="inlineStr">
        <is>
          <t>Both goods and services</t>
        </is>
      </c>
      <c r="F513" t="n">
        <v>2019</v>
      </c>
      <c r="G513" t="inlineStr">
        <is>
          <t>Amabala Cantt</t>
        </is>
      </c>
      <c r="H513" t="inlineStr">
        <is>
          <t>Haryana</t>
        </is>
      </c>
      <c r="I513" t="inlineStr">
        <is>
          <t>Amabala Cantt, Haryana, India</t>
        </is>
      </c>
      <c r="J513" t="n">
        <v>0</v>
      </c>
      <c r="K513" t="n">
        <v>0</v>
      </c>
      <c r="L513" t="n">
        <v>0</v>
      </c>
      <c r="M513" t="inlineStr">
        <is>
          <t>Electronic Products</t>
        </is>
      </c>
      <c r="N513" t="n">
        <v>0</v>
      </c>
    </row>
    <row r="514">
      <c r="A514" t="inlineStr">
        <is>
          <t>451ba003-997b-4000-a621-2eadf5008890</t>
        </is>
      </c>
      <c r="B514" t="inlineStr">
        <is>
          <t>FORSTAR FROZEN FOODS PRIVATE LIMITED</t>
        </is>
      </c>
      <c r="D514" t="inlineStr">
        <is>
          <t>0392068460</t>
        </is>
      </c>
      <c r="E514" t="inlineStr">
        <is>
          <t>Goods</t>
        </is>
      </c>
      <c r="F514" t="n">
        <v>1997</v>
      </c>
      <c r="G514" t="inlineStr">
        <is>
          <t>Mumbai</t>
        </is>
      </c>
      <c r="H514" t="inlineStr">
        <is>
          <t>Maharashtra</t>
        </is>
      </c>
      <c r="I514" t="inlineStr">
        <is>
          <t>Mumbai, Maharashtra, India</t>
        </is>
      </c>
      <c r="J514" t="n">
        <v>0</v>
      </c>
      <c r="K514" t="n">
        <v>0</v>
      </c>
      <c r="L514" t="n">
        <v>0</v>
      </c>
      <c r="M514" t="inlineStr">
        <is>
          <t>Fish or Marine Products</t>
        </is>
      </c>
      <c r="N514" t="n">
        <v>0</v>
      </c>
    </row>
    <row r="515">
      <c r="A515" t="inlineStr">
        <is>
          <t>6e37b19e-db8e-4082-b1bc-3539fd0d2010</t>
        </is>
      </c>
      <c r="B515" t="inlineStr">
        <is>
          <t>G D International</t>
        </is>
      </c>
      <c r="D515" t="inlineStr">
        <is>
          <t>0610005928</t>
        </is>
      </c>
      <c r="E515" t="inlineStr">
        <is>
          <t>Goods</t>
        </is>
      </c>
      <c r="F515" t="n">
        <v>2009</v>
      </c>
      <c r="G515" t="inlineStr">
        <is>
          <t>Kanpur</t>
        </is>
      </c>
      <c r="H515" t="inlineStr">
        <is>
          <t>Uttar Pradesh</t>
        </is>
      </c>
      <c r="I515" t="inlineStr">
        <is>
          <t>Kanpur, Uttar Pradesh, India</t>
        </is>
      </c>
      <c r="J515" t="n">
        <v>0</v>
      </c>
      <c r="K515" t="n">
        <v>0</v>
      </c>
      <c r="L515" t="n">
        <v>0</v>
      </c>
      <c r="M515" t="inlineStr">
        <is>
          <t>Textile &amp; Apparel Products</t>
        </is>
      </c>
      <c r="N515" t="n">
        <v>0</v>
      </c>
    </row>
    <row r="516">
      <c r="A516" t="inlineStr">
        <is>
          <t>fcd2738e-fa6e-4d6b-8eb7-568cd719396d</t>
        </is>
      </c>
      <c r="B516" t="inlineStr">
        <is>
          <t>AMBUJA ACCESSORIZE &amp; CLOTHING LLP</t>
        </is>
      </c>
      <c r="C516" t="inlineStr">
        <is>
          <t>Welcome to Ambuja Accessorize and Clothing, a meticulously orchestrated manufacturing establishment spearheaded by textile virtuoso
Mr. Axay Karan. Our mission is centered on the creation of exquisitely crafted ready-to-wear garments, scarves, and fashion accessories.
Dedicated to the pursuit of excellence, we specialize in the production of premium woven and knitwear apparel, setting a benchmark for
quality and style. Pioneering sustainability in the textile industry, we proudly hold the distinction of being the first company in India to
obtain the green building certification.
At Ambuja Accessorize and Clothing, we are driven by a fervent commitment to inspire innovation within the realm of fashion. Our adept
design and development team meticulously curates seasonal collections, meticulously tailored to meet the discerning tastes of our clientele.
Grounded in extensive market research and astute forecasting, each creation is imbued with a fusion of creativity and functionality,
ensuring unparalleled satisfaction for our esteemed patrons</t>
        </is>
      </c>
      <c r="D516" t="inlineStr">
        <is>
          <t>0516964607</t>
        </is>
      </c>
      <c r="E516" t="inlineStr">
        <is>
          <t>Goods</t>
        </is>
      </c>
      <c r="F516" t="n">
        <v>2009</v>
      </c>
      <c r="G516" t="inlineStr">
        <is>
          <t>Faridabad</t>
        </is>
      </c>
      <c r="H516" t="inlineStr">
        <is>
          <t>Haryana</t>
        </is>
      </c>
      <c r="I516" t="inlineStr">
        <is>
          <t>Faridabad, Haryana, India</t>
        </is>
      </c>
      <c r="J516" t="n">
        <v>0</v>
      </c>
      <c r="K516" t="n">
        <v>3</v>
      </c>
      <c r="L516" t="n">
        <v>0</v>
      </c>
      <c r="M516" t="inlineStr">
        <is>
          <t>Textile &amp; Apparel Products</t>
        </is>
      </c>
      <c r="N516" t="n">
        <v>0</v>
      </c>
      <c r="O516" t="inlineStr">
        <is>
          <t>http://indiausatrade.mea.gov.in/api/public/image/stream?key=profile-logos%2F20260525T101735Z-409420-88ec9e7a-l1-cropped.png</t>
        </is>
      </c>
    </row>
    <row r="517">
      <c r="A517" t="inlineStr">
        <is>
          <t>face638e-f430-44bf-a059-de6c62fbcf75</t>
        </is>
      </c>
      <c r="B517" t="inlineStr">
        <is>
          <t>REACHEM LABORATORY CHEMICALS PRIVATE LIMITED</t>
        </is>
      </c>
      <c r="C517" t="inlineStr">
        <is>
          <t>Reachem Laboratory Chemicals Pvt. Ltd. manufactures specialty chemicals, laboratory reagents, high-purity acids, antimony compounds, chitosan derivatives, and custom formulations. We produce chemicals to customer specifications with consistent quality, documented quality control, and dependable supply. Our capabilities range from small development batches to commercial-scale manufacturing for industrial and laboratory applications.</t>
        </is>
      </c>
      <c r="D517" t="inlineStr">
        <is>
          <t>AAACR3583Q</t>
        </is>
      </c>
      <c r="E517" t="inlineStr">
        <is>
          <t>Goods</t>
        </is>
      </c>
      <c r="F517" t="n">
        <v>1991</v>
      </c>
      <c r="G517" t="inlineStr">
        <is>
          <t>Thiruvallur</t>
        </is>
      </c>
      <c r="H517" t="inlineStr">
        <is>
          <t>Tamil Nadu</t>
        </is>
      </c>
      <c r="I517" t="inlineStr">
        <is>
          <t>Thiruvallur, Tamil Nadu, India</t>
        </is>
      </c>
      <c r="J517" t="n">
        <v>0</v>
      </c>
      <c r="K517" t="n">
        <v>0</v>
      </c>
      <c r="L517" t="n">
        <v>0</v>
      </c>
      <c r="M517" t="inlineStr">
        <is>
          <t>Chemicals or Allied Products</t>
        </is>
      </c>
      <c r="N517" t="n">
        <v>0</v>
      </c>
      <c r="O517" t="inlineStr">
        <is>
          <t>http://indiausatrade.mea.gov.in/api/public/image/stream?key=profile-logos%2F20260804T052527Z-451996-22cf8b31-reachem_chemicals_logo-cropped.png</t>
        </is>
      </c>
    </row>
    <row r="518">
      <c r="A518" t="inlineStr">
        <is>
          <t>4ef3a02f-26e5-476e-b41a-5894e9e3f621</t>
        </is>
      </c>
      <c r="B518" t="inlineStr">
        <is>
          <t>M B EXPORTS INTERNATIONAL</t>
        </is>
      </c>
      <c r="D518" t="inlineStr">
        <is>
          <t>0692002316</t>
        </is>
      </c>
      <c r="E518" t="inlineStr">
        <is>
          <t>Goods</t>
        </is>
      </c>
      <c r="F518" t="n">
        <v>1994</v>
      </c>
      <c r="G518" t="inlineStr">
        <is>
          <t>Kift</t>
        </is>
      </c>
      <c r="H518" t="inlineStr">
        <is>
          <t>Uttar Pradesh</t>
        </is>
      </c>
      <c r="I518" t="inlineStr">
        <is>
          <t>Kift, Uttar Pradesh, India</t>
        </is>
      </c>
      <c r="J518" t="n">
        <v>0</v>
      </c>
      <c r="K518" t="n">
        <v>0</v>
      </c>
      <c r="L518" t="n">
        <v>0</v>
      </c>
      <c r="M518" t="inlineStr">
        <is>
          <t>Leather Products</t>
        </is>
      </c>
      <c r="N518" t="n">
        <v>0</v>
      </c>
    </row>
    <row r="519">
      <c r="A519" t="inlineStr">
        <is>
          <t>4fba59d3-165f-429f-97df-37fb464391b5</t>
        </is>
      </c>
      <c r="B519" t="inlineStr">
        <is>
          <t>S S NATU PLASTICS AND METALS PRIVATE LIMITED</t>
        </is>
      </c>
      <c r="C519" t="inlineStr">
        <is>
          <t>SSN BLDC (S.S. Natu Plastics &amp; Metals Pvt. Ltd.), established in 1991, is an Indian manufacturer and exporter specializing in the design, development, and manufacturing of high-efficiency Brushless DC (BLDC), Permanent Magnet Synchronous (PMSM), Switched Reluctance (SRM), and Permanent Magnet Alternator (PMA) solutions. We develop both standard and fully customized motors and controllers for OEMs across automotive, aerospace, medical, defence, industrial, agriculture, aquaculture, and consumer sectors. With over three decades of engineering expertise, our products are designed and manufactured in India, supported by in-house R&amp;D, testing, and manufacturing facilities, and exported to customers worldwide.</t>
        </is>
      </c>
      <c r="D519" t="inlineStr">
        <is>
          <t>0398011869</t>
        </is>
      </c>
      <c r="E519" t="inlineStr">
        <is>
          <t>Goods</t>
        </is>
      </c>
      <c r="F519" t="n">
        <v>1987</v>
      </c>
      <c r="G519" t="inlineStr">
        <is>
          <t>Thane</t>
        </is>
      </c>
      <c r="H519" t="inlineStr">
        <is>
          <t>Maharashtra</t>
        </is>
      </c>
      <c r="I519" t="inlineStr">
        <is>
          <t>Thane, Maharashtra, India</t>
        </is>
      </c>
      <c r="J519" t="n">
        <v>0</v>
      </c>
      <c r="K519" t="n">
        <v>1</v>
      </c>
      <c r="L519" t="n">
        <v>0</v>
      </c>
      <c r="M519" t="inlineStr">
        <is>
          <t>Mechanical and Electrical Equipments</t>
        </is>
      </c>
      <c r="N519" t="n">
        <v>0</v>
      </c>
      <c r="O519" t="inlineStr">
        <is>
          <t>http://indiausatrade.mea.gov.in/api/public/image/stream?key=profile-logos%2F20260722T040729Z-395839-ef9712cc-Final-Logo-cropped.png</t>
        </is>
      </c>
    </row>
    <row r="520">
      <c r="A520" t="inlineStr">
        <is>
          <t>344397c0-b52e-4e25-9a0b-7ee08d1d8eab</t>
        </is>
      </c>
      <c r="B520" t="inlineStr">
        <is>
          <t>RAJ SPICES &amp; DRY FRUITS</t>
        </is>
      </c>
      <c r="C520" t="inlineStr">
        <is>
          <t>We are leading manufacturers and suppliers of authentic Indian spices for over 2 decades.</t>
        </is>
      </c>
      <c r="D520" t="inlineStr">
        <is>
          <t>1304013031</t>
        </is>
      </c>
      <c r="E520" t="inlineStr">
        <is>
          <t>Goods</t>
        </is>
      </c>
      <c r="F520" t="n">
        <v>2019</v>
      </c>
      <c r="G520" t="inlineStr">
        <is>
          <t>Solapur</t>
        </is>
      </c>
      <c r="H520" t="inlineStr">
        <is>
          <t>Maharashtra</t>
        </is>
      </c>
      <c r="I520" t="inlineStr">
        <is>
          <t>Solapur, Maharashtra, India</t>
        </is>
      </c>
      <c r="J520" t="n">
        <v>0</v>
      </c>
      <c r="K520" t="n">
        <v>1</v>
      </c>
      <c r="L520" t="n">
        <v>0</v>
      </c>
      <c r="M520" t="inlineStr">
        <is>
          <t>Food Products</t>
        </is>
      </c>
      <c r="N520" t="n">
        <v>0</v>
      </c>
      <c r="O520" t="inlineStr">
        <is>
          <t>http://indiausatrade.mea.gov.in/api/public/image/stream?key=profile-logos%2F20260801T080842Z-108146-abc5188c-RAJ%20SPICES%20LOGO01%20copy-cropped.png</t>
        </is>
      </c>
    </row>
    <row r="521">
      <c r="A521" t="inlineStr">
        <is>
          <t>c880fff6-3471-4024-94f0-c64739706eea</t>
        </is>
      </c>
      <c r="B521" t="inlineStr">
        <is>
          <t>BRIVAS ENTERPRISE PRIVATE LIMITED</t>
        </is>
      </c>
      <c r="D521" t="inlineStr">
        <is>
          <t>AANCB9729K</t>
        </is>
      </c>
      <c r="E521" t="inlineStr">
        <is>
          <t>Both goods and services</t>
        </is>
      </c>
      <c r="F521" t="n">
        <v>2025</v>
      </c>
      <c r="G521" t="inlineStr">
        <is>
          <t>Chrompet</t>
        </is>
      </c>
      <c r="H521" t="inlineStr">
        <is>
          <t>Tamil Nadu</t>
        </is>
      </c>
      <c r="I521" t="inlineStr">
        <is>
          <t>Chrompet, Tamil Nadu, India</t>
        </is>
      </c>
      <c r="J521" t="n">
        <v>0</v>
      </c>
      <c r="K521" t="n">
        <v>0</v>
      </c>
      <c r="L521" t="n">
        <v>0</v>
      </c>
      <c r="M521" t="inlineStr">
        <is>
          <t>Food Products</t>
        </is>
      </c>
      <c r="N521" t="n">
        <v>0</v>
      </c>
      <c r="O521" t="inlineStr">
        <is>
          <t>http://indiausatrade.mea.gov.in/api/public/image/stream?key=profile-logos%2F20260804T091748Z-496129-7fd0a425-Brivas%20Final%20Logo-01-cropped.png</t>
        </is>
      </c>
    </row>
    <row r="522">
      <c r="A522" t="inlineStr">
        <is>
          <t>26937873-9544-4236-ae35-329e4db41b94</t>
        </is>
      </c>
      <c r="B522" t="inlineStr">
        <is>
          <t>RK Exports</t>
        </is>
      </c>
      <c r="C522" t="inlineStr">
        <is>
          <t>RK Exports is a Mumbai based, FSSAI certified merchant export company specializing in premium Indian food ingredients. We supply sun-dried amla candy, wild-foraged raw honey, first-pressed jaggery powder, makhana, and moringa powder to importers, distributors, trading houses, and natural food brands across the USA, UAE, and Africa. Every product is sourced with care from trusted growers and processors across India, ensuring consistent quality and reliable supply for our international partners.</t>
        </is>
      </c>
      <c r="D522" t="inlineStr">
        <is>
          <t>ACRPZ1716B</t>
        </is>
      </c>
      <c r="E522" t="inlineStr">
        <is>
          <t>Goods</t>
        </is>
      </c>
      <c r="F522" t="n">
        <v>2025</v>
      </c>
      <c r="G522" t="inlineStr">
        <is>
          <t>Mumbai Suburban</t>
        </is>
      </c>
      <c r="H522" t="inlineStr">
        <is>
          <t>Maharashtra</t>
        </is>
      </c>
      <c r="I522" t="inlineStr">
        <is>
          <t>Mumbai Suburban, Maharashtra, India</t>
        </is>
      </c>
      <c r="J522" t="n">
        <v>0</v>
      </c>
      <c r="K522" t="n">
        <v>0</v>
      </c>
      <c r="L522" t="n">
        <v>0</v>
      </c>
      <c r="M522" t="inlineStr">
        <is>
          <t>Food Products</t>
        </is>
      </c>
      <c r="N522" t="n">
        <v>0</v>
      </c>
      <c r="O522" t="inlineStr">
        <is>
          <t>http://indiausatrade.mea.gov.in/api/public/image/stream?key=profile-logos%2F20260708T072536Z-215657-5c33c0a9-PHOTO-2026-03-06-15-08-15-cropped.png</t>
        </is>
      </c>
    </row>
    <row r="523">
      <c r="A523" t="inlineStr">
        <is>
          <t>6249b947-fa02-4e9c-aeb6-a3dbe5a01baa</t>
        </is>
      </c>
      <c r="B523" t="inlineStr">
        <is>
          <t>SHUKLA GUPTA &amp; ARORA</t>
        </is>
      </c>
      <c r="C523" t="inlineStr">
        <is>
          <t>Shukla Gupta &amp; Arora is a Chartered Accountancy firm where compliance meets commercial insight. Established in 2008, we help domestic and international clients move with confidence across assurance, taxation, FEMA and RBI compliance, and business strategy.
From first entry into the Indian market through every stage of growth, governance, and cross-border expansion. Whether you're an overseas investor setting up in India, a startup scaling fast, or an established business that needs senior financial leadership on demand, we pair technical rigour with advice you can act on.</t>
        </is>
      </c>
      <c r="D523" t="inlineStr">
        <is>
          <t>ACMFS0348D</t>
        </is>
      </c>
      <c r="E523" t="inlineStr">
        <is>
          <t>Services</t>
        </is>
      </c>
      <c r="F523" t="n">
        <v>2013</v>
      </c>
      <c r="G523" t="inlineStr">
        <is>
          <t>Aashirwad Complex</t>
        </is>
      </c>
      <c r="H523" t="inlineStr">
        <is>
          <t>Delhi</t>
        </is>
      </c>
      <c r="I523" t="inlineStr">
        <is>
          <t>Aashirwad Complex, Delhi, India</t>
        </is>
      </c>
      <c r="J523" t="n">
        <v>0</v>
      </c>
      <c r="K523" t="n">
        <v>2</v>
      </c>
      <c r="L523" t="n">
        <v>0</v>
      </c>
      <c r="M523" t="inlineStr">
        <is>
          <t>Consultancy Services</t>
        </is>
      </c>
      <c r="N523" t="n">
        <v>0</v>
      </c>
      <c r="O523" t="inlineStr">
        <is>
          <t>http://indiausatrade.mea.gov.in/api/public/image/stream?key=profile-logos%2F20260624T005449Z-504857-ba73e78c-web-logo-cropped.png</t>
        </is>
      </c>
    </row>
    <row r="524">
      <c r="A524" t="inlineStr">
        <is>
          <t>fafe280e-56d5-42b5-a70a-bee3d5339920</t>
        </is>
      </c>
      <c r="B524" t="inlineStr">
        <is>
          <t>M/s GrowX Industries</t>
        </is>
      </c>
      <c r="C524" t="inlineStr">
        <is>
          <t>GrowX Industries is an emerging global commodity trading company committed to building reliable, transparent, and sustainable supply chains across international markets. 
Headquartered in Pathankot, Punjab, India, we specialize in the sourcing, trading, and distribution of industrial raw materials and commodities, including Titanium Dioxide, Aluminum Scrap, Steel Scrap, and Masonry Bricks, serving manufacturers, recyclers, distributors, and industrial consumers worldwide.
Our focus is on delivering the right product, in the right specification, quantity, and timeframe through a customer-centric approach supported by efficient logistics and strong global partnerships. By working closely with trusted suppliers, producers, and buyers across domestic and international markets, we create dependable supply solutions that help our customers operate with confidence and achieve long-term growth.
At GrowX Industries, we recognize the vital role that responsible resource management plays in the future of industry. Through the global trade of recyclable materials such as aluminum and steel scrap, we contribute to the advancement of a circular economy by promoting resource efficiency, reducing dependence on virgin raw materials, and supporting more sustainable manufacturing practices.
Recycling aluminum and steel significantly reduces energy consumption and greenhouse gas emissions compared to primary metal production. By facilitating the movement of quality recyclable materials through transparent and efficient supply chains, we help industries lower their environmental footprint while maintaining productivity and competitiveness in global markets.</t>
        </is>
      </c>
      <c r="D524" t="inlineStr">
        <is>
          <t>AXKPB9890L</t>
        </is>
      </c>
      <c r="E524" t="inlineStr">
        <is>
          <t>Goods</t>
        </is>
      </c>
      <c r="F524" t="n">
        <v>2026</v>
      </c>
      <c r="G524" t="inlineStr">
        <is>
          <t>Pathankot</t>
        </is>
      </c>
      <c r="H524" t="inlineStr">
        <is>
          <t>Punjab</t>
        </is>
      </c>
      <c r="I524" t="inlineStr">
        <is>
          <t>Pathankot, Punjab, India</t>
        </is>
      </c>
      <c r="J524" t="n">
        <v>0</v>
      </c>
      <c r="K524" t="n">
        <v>0</v>
      </c>
      <c r="L524" t="n">
        <v>0</v>
      </c>
      <c r="M524" t="inlineStr">
        <is>
          <t>Metal &amp; Articles of Metal</t>
        </is>
      </c>
      <c r="N524" t="n">
        <v>0</v>
      </c>
      <c r="O524" t="inlineStr">
        <is>
          <t>http://indiausatrade.mea.gov.in/api/public/image/stream?key=profile-logos%2F20260820T101412Z-218506-e225e7be-logo-cropped.png</t>
        </is>
      </c>
    </row>
    <row r="525">
      <c r="A525" t="inlineStr">
        <is>
          <t>cdf54e23-ada9-4c4a-a22e-40395114dfa4</t>
        </is>
      </c>
      <c r="B525" t="inlineStr">
        <is>
          <t>VERSATILE ENTERPRISES PRIVATE LIMITED</t>
        </is>
      </c>
      <c r="D525" t="inlineStr">
        <is>
          <t>3002004952</t>
        </is>
      </c>
      <c r="E525" t="inlineStr">
        <is>
          <t>Goods</t>
        </is>
      </c>
      <c r="F525" t="n">
        <v>1983</v>
      </c>
      <c r="G525" t="inlineStr">
        <is>
          <t>Ludhiana</t>
        </is>
      </c>
      <c r="H525" t="inlineStr">
        <is>
          <t>Punjab</t>
        </is>
      </c>
      <c r="I525" t="inlineStr">
        <is>
          <t>Ludhiana, Punjab, India</t>
        </is>
      </c>
      <c r="J525" t="n">
        <v>0</v>
      </c>
      <c r="K525" t="n">
        <v>0</v>
      </c>
      <c r="L525" t="n">
        <v>0</v>
      </c>
      <c r="M525" t="inlineStr">
        <is>
          <t>Textile &amp; Apparel Products</t>
        </is>
      </c>
      <c r="N525" t="n">
        <v>0</v>
      </c>
    </row>
    <row r="526">
      <c r="A526" t="inlineStr">
        <is>
          <t>a188253e-a82c-45fe-b209-d50dac344ede</t>
        </is>
      </c>
      <c r="B526" t="inlineStr">
        <is>
          <t>GANESH LEATHER WORKS</t>
        </is>
      </c>
      <c r="C526" t="inlineStr">
        <is>
          <t>Welcome to Ganesh Leather Works, your trusted partner for exquisite branding &amp; Private labeling solutions. We specialize in crafting a wide range of high-quality products that elevate your brand, leaving a lasting impression on your audience.
Our services cater to a diverse clientele, including corporations and businesses, event planners and marketing agencies, luxury brands, hospitality and travel industries, corporate executives, professionals, as well as e-commerce platforms.
At Ganesh Leather Works, we understand the importance of quality craftsmanship and attention to detail. Whether you’re looking for corporate gifting products, corporate branding items, or luxurious packaging solutions, we have you covered. Our extensive product portfolio includes a wide range of options like diaries, notebooks, handover kits, premium packaging solutions, corporate gifting, and Leather and non-leather options such as travel bags, sack bags, tote bags, cloth pouches, and jeweler boxes. Each item is meticulously designed and manufactured to meet the highest standards of excellence.</t>
        </is>
      </c>
      <c r="D526" t="inlineStr">
        <is>
          <t>0314076361</t>
        </is>
      </c>
      <c r="E526" t="inlineStr">
        <is>
          <t>Goods</t>
        </is>
      </c>
      <c r="F526" t="n">
        <v>1988</v>
      </c>
      <c r="G526" t="inlineStr">
        <is>
          <t>Mumbai</t>
        </is>
      </c>
      <c r="H526" t="inlineStr">
        <is>
          <t>Maharashtra</t>
        </is>
      </c>
      <c r="I526" t="inlineStr">
        <is>
          <t>Mumbai, Maharashtra, India</t>
        </is>
      </c>
      <c r="J526" t="n">
        <v>0</v>
      </c>
      <c r="K526" t="n">
        <v>1</v>
      </c>
      <c r="L526" t="n">
        <v>0</v>
      </c>
      <c r="M526" t="inlineStr">
        <is>
          <t>Leather Products</t>
        </is>
      </c>
      <c r="N526" t="n">
        <v>0</v>
      </c>
      <c r="O526" t="inlineStr">
        <is>
          <t>http://indiausatrade.mea.gov.in/api/public/image/stream?key=profile-logos%2F466741350-GLW%20logo2.jpg</t>
        </is>
      </c>
    </row>
    <row r="527">
      <c r="A527" t="inlineStr">
        <is>
          <t>956b0e07-04a9-4225-a672-e86ccfdfcb48</t>
        </is>
      </c>
      <c r="B527" t="inlineStr">
        <is>
          <t>PUSHCO INTERNATIONAL PRIVATE LIMITED</t>
        </is>
      </c>
      <c r="D527" t="inlineStr">
        <is>
          <t>AANCP1640D</t>
        </is>
      </c>
      <c r="E527" t="inlineStr">
        <is>
          <t>Goods</t>
        </is>
      </c>
      <c r="F527" t="n">
        <v>2022</v>
      </c>
      <c r="G527" t="inlineStr">
        <is>
          <t>Karnal</t>
        </is>
      </c>
      <c r="H527" t="inlineStr">
        <is>
          <t>Haryana</t>
        </is>
      </c>
      <c r="I527" t="inlineStr">
        <is>
          <t>Karnal, Haryana, India</t>
        </is>
      </c>
      <c r="J527" t="n">
        <v>0</v>
      </c>
      <c r="K527" t="n">
        <v>0</v>
      </c>
      <c r="L527" t="n">
        <v>0</v>
      </c>
      <c r="M527" t="inlineStr">
        <is>
          <t>Food Products</t>
        </is>
      </c>
      <c r="N527" t="n">
        <v>0</v>
      </c>
    </row>
    <row r="528">
      <c r="A528" t="inlineStr">
        <is>
          <t>f9e7748b-c1f7-48cf-a2f5-bdb61f6ddb7d</t>
        </is>
      </c>
      <c r="B528" t="inlineStr">
        <is>
          <t>TREGUS PRIVATE LIMITED</t>
        </is>
      </c>
      <c r="D528" t="inlineStr">
        <is>
          <t>0388077115</t>
        </is>
      </c>
      <c r="E528" t="inlineStr">
        <is>
          <t>Goods</t>
        </is>
      </c>
      <c r="F528" t="n">
        <v>1986</v>
      </c>
      <c r="G528" t="inlineStr">
        <is>
          <t>Mumbai Suburban</t>
        </is>
      </c>
      <c r="H528" t="inlineStr">
        <is>
          <t>Maharashtra</t>
        </is>
      </c>
      <c r="I528" t="inlineStr">
        <is>
          <t>Mumbai Suburban, Maharashtra, India</t>
        </is>
      </c>
      <c r="J528" t="n">
        <v>0</v>
      </c>
      <c r="K528" t="n">
        <v>4</v>
      </c>
      <c r="L528" t="n">
        <v>0</v>
      </c>
      <c r="M528" t="inlineStr">
        <is>
          <t>Leather Products</t>
        </is>
      </c>
      <c r="N528" t="n">
        <v>0</v>
      </c>
    </row>
    <row r="529">
      <c r="A529" t="inlineStr">
        <is>
          <t>c7954aa6-0081-44b2-8f62-09b66dcac81d</t>
        </is>
      </c>
      <c r="B529" t="inlineStr">
        <is>
          <t>SIVA TEXTILE MILLS</t>
        </is>
      </c>
      <c r="D529" t="inlineStr">
        <is>
          <t>AERFS2093C</t>
        </is>
      </c>
      <c r="E529" t="inlineStr">
        <is>
          <t>Both goods and services</t>
        </is>
      </c>
      <c r="F529" t="n">
        <v>2023</v>
      </c>
      <c r="G529" t="inlineStr">
        <is>
          <t>Tiruppur</t>
        </is>
      </c>
      <c r="H529" t="inlineStr">
        <is>
          <t>Tamil Nadu</t>
        </is>
      </c>
      <c r="I529" t="inlineStr">
        <is>
          <t>Tiruppur, Tamil Nadu, India</t>
        </is>
      </c>
      <c r="J529" t="n">
        <v>0</v>
      </c>
      <c r="K529" t="n">
        <v>0</v>
      </c>
      <c r="L529" t="n">
        <v>0</v>
      </c>
      <c r="M529" t="inlineStr">
        <is>
          <t>Textile &amp; Apparel Products</t>
        </is>
      </c>
      <c r="N529" t="n">
        <v>0</v>
      </c>
    </row>
    <row r="530">
      <c r="A530" t="inlineStr">
        <is>
          <t>e0633d9d-5552-4a24-bf5a-48c6eafe4e0d</t>
        </is>
      </c>
      <c r="B530" t="inlineStr">
        <is>
          <t>Gauvats Organics</t>
        </is>
      </c>
      <c r="D530" t="inlineStr">
        <is>
          <t>AYMPD9368G</t>
        </is>
      </c>
      <c r="E530" t="inlineStr">
        <is>
          <t>Goods</t>
        </is>
      </c>
      <c r="F530" t="n">
        <v>2022</v>
      </c>
      <c r="G530" t="inlineStr">
        <is>
          <t>Rishikesh</t>
        </is>
      </c>
      <c r="H530" t="inlineStr">
        <is>
          <t>Uttarakhand</t>
        </is>
      </c>
      <c r="I530" t="inlineStr">
        <is>
          <t>Rishikesh, Uttarakhand, India</t>
        </is>
      </c>
      <c r="J530" t="n">
        <v>0</v>
      </c>
      <c r="K530" t="n">
        <v>0</v>
      </c>
      <c r="L530" t="n">
        <v>0</v>
      </c>
      <c r="M530" t="inlineStr">
        <is>
          <t>Agricultural or Allied Products</t>
        </is>
      </c>
      <c r="N530" t="n">
        <v>0</v>
      </c>
    </row>
    <row r="531">
      <c r="A531" t="inlineStr">
        <is>
          <t>a688516d-d242-4ce3-93a6-2f856dafbea4</t>
        </is>
      </c>
      <c r="B531" t="inlineStr">
        <is>
          <t>NEW MULTIFAB ENGINEERS PRIVATE LIMITED</t>
        </is>
      </c>
      <c r="D531" t="inlineStr">
        <is>
          <t>0388016728</t>
        </is>
      </c>
      <c r="E531" t="inlineStr">
        <is>
          <t>Both goods and services</t>
        </is>
      </c>
      <c r="F531" t="n">
        <v>1979</v>
      </c>
      <c r="G531" t="inlineStr">
        <is>
          <t>Mumbai</t>
        </is>
      </c>
      <c r="H531" t="inlineStr">
        <is>
          <t>Maharashtra</t>
        </is>
      </c>
      <c r="I531" t="inlineStr">
        <is>
          <t>Mumbai, Maharashtra, India</t>
        </is>
      </c>
      <c r="J531" t="n">
        <v>0</v>
      </c>
      <c r="K531" t="n">
        <v>0</v>
      </c>
      <c r="L531" t="n">
        <v>0</v>
      </c>
      <c r="M531" t="inlineStr">
        <is>
          <t>Mechanical and Electrical Equipments</t>
        </is>
      </c>
      <c r="N531" t="n">
        <v>0</v>
      </c>
    </row>
    <row r="532">
      <c r="A532" t="inlineStr">
        <is>
          <t>16aebec9-f6a9-4763-91ef-850ad8523a98</t>
        </is>
      </c>
      <c r="B532" t="inlineStr">
        <is>
          <t>ASHWATH INC</t>
        </is>
      </c>
      <c r="C532" t="inlineStr">
        <is>
          <t>Ashwath Inc. is a vertically integrated textile and garment manufacturing company based in Tirupur, India. Founded in 2001, we began our journey with garment manufacturing and have steadily expanded our capabilities over the years to support a complete textile-to-garment production ecosystem.
We specialize in knitted apparel manufacturing for export markets, with product categories including T-shirts, sweatshirts, hoodies, babywear, kidswear, loungewear, underwear, dresses, leggings, rib tops, and other knit-based fashion essentials. Our strength lies in combining product development, fabric knowledge, and production execution under one roof.
Our in-house capabilities include spinning, knitting, dyeing, garment dyeing, printing with ETP, cutting, embroidery, and sewing. This vertical integration allows us to maintain better control over quality, color consistency, lead times, development flexibility, and overall production efficiency.
Our monthly production capacity is approximately 500,000 pieces, supported by an experienced team across textile processing, sampling, merchandising, quality control, and garmenting. We work with a wide range of knitted fabrics including cotton, organic cotton, cotton elastane, rib, interlock, single jersey, French terry, fleece, and blended knit structures.
Our MOQ starts at 500 pieces per style, depending on the product type, fabric, printing, dyeing, and development requirements. We support both new product development and bulk production, working closely with brands to create reliable, commercially viable garment solutions.
Ashwath Inc. is certified by SA8000, OEKO-TEX, OCS, GOTS, GRS, EcoVero and CMIA HIP2.0. For product development, sourcing enquiries, or business collaborations, please contact our team at info@ashwath.in or reach us at +91 421 431 0000</t>
        </is>
      </c>
      <c r="D532" t="inlineStr">
        <is>
          <t>3201012742</t>
        </is>
      </c>
      <c r="E532" t="inlineStr">
        <is>
          <t>Goods</t>
        </is>
      </c>
      <c r="F532" t="n">
        <v>2001</v>
      </c>
      <c r="G532" t="inlineStr">
        <is>
          <t>Tiruppur</t>
        </is>
      </c>
      <c r="H532" t="inlineStr">
        <is>
          <t>Tamil Nadu</t>
        </is>
      </c>
      <c r="I532" t="inlineStr">
        <is>
          <t>Tiruppur, Tamil Nadu, India</t>
        </is>
      </c>
      <c r="J532" t="n">
        <v>0</v>
      </c>
      <c r="K532" t="n">
        <v>0</v>
      </c>
      <c r="L532" t="n">
        <v>0</v>
      </c>
      <c r="M532" t="inlineStr">
        <is>
          <t>Textile &amp; Apparel Products</t>
        </is>
      </c>
      <c r="N532" t="n">
        <v>0</v>
      </c>
      <c r="O532" t="inlineStr">
        <is>
          <t>http://indiausatrade.mea.gov.in/api/public/image/stream?key=profile-logos%2F20260727T060213Z-380328-a1d4a803-Logo-cropped.png</t>
        </is>
      </c>
    </row>
    <row r="533">
      <c r="A533" t="inlineStr">
        <is>
          <t>1a8310ef-639a-4942-9fdb-d382dfb04310</t>
        </is>
      </c>
      <c r="B533" t="inlineStr">
        <is>
          <t>Lexium World</t>
        </is>
      </c>
      <c r="C533" t="inlineStr">
        <is>
          <t>Lexium stands at the intersection of artistry, innovation, and lifestyle. We craft premium kitchen appliances that blend cutting-edge technology with understated luxury.
Whether it's the whisper-quiet efficiency of our chimneys, the precision of our hobs, or the seamless performance of our stoves, each product is built to elevate the culinary experience.
As a direct-to-consumer brand, we bring our creations straight to the homes of discerning customers—ensuring unmatched value, personal connection, and uncompromising quality.</t>
        </is>
      </c>
      <c r="D533" t="inlineStr">
        <is>
          <t>AAMFL3617N</t>
        </is>
      </c>
      <c r="E533" t="inlineStr">
        <is>
          <t>Goods</t>
        </is>
      </c>
      <c r="F533" t="n">
        <v>2025</v>
      </c>
      <c r="G533" t="inlineStr">
        <is>
          <t>Bathinda</t>
        </is>
      </c>
      <c r="H533" t="inlineStr">
        <is>
          <t>Punjab</t>
        </is>
      </c>
      <c r="I533" t="inlineStr">
        <is>
          <t>Bathinda, Punjab, India</t>
        </is>
      </c>
      <c r="J533" t="n">
        <v>0</v>
      </c>
      <c r="K533" t="n">
        <v>0</v>
      </c>
      <c r="L533" t="n">
        <v>0</v>
      </c>
      <c r="M533" t="inlineStr">
        <is>
          <t>Others (Goods)</t>
        </is>
      </c>
      <c r="N533" t="n">
        <v>0</v>
      </c>
      <c r="O533" t="inlineStr">
        <is>
          <t>http://indiausatrade.mea.gov.in/api/public/image/stream?key=profile-logos%2F188460700-New%20Lexium%20Logo.png</t>
        </is>
      </c>
    </row>
    <row r="534">
      <c r="A534" t="inlineStr">
        <is>
          <t>7d077104-1bfd-438f-b770-46a304ec8b86</t>
        </is>
      </c>
      <c r="B534" t="inlineStr">
        <is>
          <t>ACE NIARA PRODUCTS PRIVATE LIMITED</t>
        </is>
      </c>
      <c r="D534" t="inlineStr">
        <is>
          <t>ABACA8536D</t>
        </is>
      </c>
      <c r="E534" t="inlineStr">
        <is>
          <t>Goods</t>
        </is>
      </c>
      <c r="F534" t="n">
        <v>2024</v>
      </c>
      <c r="G534" t="inlineStr">
        <is>
          <t>Mumbai</t>
        </is>
      </c>
      <c r="H534" t="inlineStr">
        <is>
          <t>Maharashtra</t>
        </is>
      </c>
      <c r="I534" t="inlineStr">
        <is>
          <t>Mumbai, Maharashtra, India</t>
        </is>
      </c>
      <c r="J534" t="n">
        <v>0</v>
      </c>
      <c r="K534" t="n">
        <v>0</v>
      </c>
      <c r="L534" t="n">
        <v>0</v>
      </c>
      <c r="M534" t="inlineStr">
        <is>
          <t>Food Products</t>
        </is>
      </c>
      <c r="N534" t="n">
        <v>0</v>
      </c>
    </row>
    <row r="535">
      <c r="A535" t="inlineStr">
        <is>
          <t>2599defe-ef26-404c-a7ea-b8e6d2c4af42</t>
        </is>
      </c>
      <c r="B535" t="inlineStr">
        <is>
          <t>EXPORT SATHI LLP</t>
        </is>
      </c>
      <c r="D535" t="inlineStr">
        <is>
          <t>AAIFE7507L</t>
        </is>
      </c>
      <c r="E535" t="inlineStr">
        <is>
          <t>Both goods and services</t>
        </is>
      </c>
      <c r="F535" t="n">
        <v>2020</v>
      </c>
      <c r="G535" t="inlineStr">
        <is>
          <t>Chembur</t>
        </is>
      </c>
      <c r="H535" t="inlineStr">
        <is>
          <t>Maharashtra</t>
        </is>
      </c>
      <c r="I535" t="inlineStr">
        <is>
          <t>Chembur, Maharashtra, India</t>
        </is>
      </c>
      <c r="J535" t="n">
        <v>0</v>
      </c>
      <c r="K535" t="n">
        <v>0</v>
      </c>
      <c r="L535" t="n">
        <v>0</v>
      </c>
      <c r="M535" t="inlineStr">
        <is>
          <t>General Trading</t>
        </is>
      </c>
      <c r="N535" t="n">
        <v>0</v>
      </c>
    </row>
    <row r="536">
      <c r="A536" t="inlineStr">
        <is>
          <t>e3567334-a6b0-45ae-b873-79ad2e35e8f3</t>
        </is>
      </c>
      <c r="B536" t="inlineStr">
        <is>
          <t>EASTERN SILK INDUSTRIES LIMITED</t>
        </is>
      </c>
      <c r="D536" t="inlineStr">
        <is>
          <t>0288007255</t>
        </is>
      </c>
      <c r="E536" t="inlineStr">
        <is>
          <t>Goods</t>
        </is>
      </c>
      <c r="F536" t="n">
        <v>1946</v>
      </c>
      <c r="G536" t="inlineStr">
        <is>
          <t>Kolkata</t>
        </is>
      </c>
      <c r="H536" t="inlineStr">
        <is>
          <t>West Bengal</t>
        </is>
      </c>
      <c r="I536" t="inlineStr">
        <is>
          <t>Kolkata, West Bengal, India</t>
        </is>
      </c>
      <c r="J536" t="n">
        <v>0</v>
      </c>
      <c r="K536" t="n">
        <v>0</v>
      </c>
      <c r="L536" t="n">
        <v>0</v>
      </c>
      <c r="M536" t="inlineStr">
        <is>
          <t>Textile &amp; Apparel Products</t>
        </is>
      </c>
      <c r="N536" t="n">
        <v>0</v>
      </c>
    </row>
    <row r="537">
      <c r="A537" t="inlineStr">
        <is>
          <t>4cded510-fe18-4220-a2e5-47c6b465253c</t>
        </is>
      </c>
      <c r="B537" t="inlineStr">
        <is>
          <t>PRAYAS ASSOCIATES</t>
        </is>
      </c>
      <c r="D537" t="inlineStr">
        <is>
          <t>AAHHN5222Q</t>
        </is>
      </c>
      <c r="E537" t="inlineStr">
        <is>
          <t>Both goods and services</t>
        </is>
      </c>
      <c r="F537" t="n">
        <v>2023</v>
      </c>
      <c r="G537" t="inlineStr">
        <is>
          <t>Ahmadabad</t>
        </is>
      </c>
      <c r="H537" t="inlineStr">
        <is>
          <t>Gujarat</t>
        </is>
      </c>
      <c r="I537" t="inlineStr">
        <is>
          <t>Ahmadabad, Gujarat, India</t>
        </is>
      </c>
      <c r="J537" t="n">
        <v>0</v>
      </c>
      <c r="K537" t="n">
        <v>0</v>
      </c>
      <c r="L537" t="n">
        <v>0</v>
      </c>
      <c r="M537" t="inlineStr">
        <is>
          <t>Construction and Related Engineering Services</t>
        </is>
      </c>
      <c r="N537" t="n">
        <v>0</v>
      </c>
      <c r="O537" t="inlineStr">
        <is>
          <t>http://indiausatrade.mea.gov.in/api/public/image/stream?key=profile-logos%2F20260810T111904Z-188704-a618a8cb-Full%20Color%20Logo-cropped.png</t>
        </is>
      </c>
    </row>
    <row r="538">
      <c r="A538" t="inlineStr">
        <is>
          <t>f4170bbe-8f41-4f7b-abd7-e659aea831d2</t>
        </is>
      </c>
      <c r="B538" t="inlineStr">
        <is>
          <t>ANKAPUR PREMIUM SPICES AND FOOD PRIVATE LIMITED</t>
        </is>
      </c>
      <c r="D538" t="inlineStr">
        <is>
          <t>ABCCA5323N</t>
        </is>
      </c>
      <c r="E538" t="inlineStr">
        <is>
          <t>Goods</t>
        </is>
      </c>
      <c r="F538" t="n">
        <v>2025</v>
      </c>
      <c r="G538" t="inlineStr">
        <is>
          <t>Nizamabad</t>
        </is>
      </c>
      <c r="H538" t="inlineStr">
        <is>
          <t>Telangana</t>
        </is>
      </c>
      <c r="I538" t="inlineStr">
        <is>
          <t>Nizamabad, Telangana, India</t>
        </is>
      </c>
      <c r="J538" t="n">
        <v>0</v>
      </c>
      <c r="K538" t="n">
        <v>1</v>
      </c>
      <c r="L538" t="n">
        <v>0</v>
      </c>
      <c r="M538" t="inlineStr">
        <is>
          <t>Food Products</t>
        </is>
      </c>
      <c r="N538" t="n">
        <v>0</v>
      </c>
    </row>
    <row r="539">
      <c r="A539" t="inlineStr">
        <is>
          <t>e3ee98ac-9b1b-4c46-bea3-3a80d27a7871</t>
        </is>
      </c>
      <c r="B539" t="inlineStr">
        <is>
          <t>GOEL OVERSEAS INC</t>
        </is>
      </c>
      <c r="D539" t="inlineStr">
        <is>
          <t>AAWFG7081K</t>
        </is>
      </c>
      <c r="E539" t="inlineStr">
        <is>
          <t>Goods</t>
        </is>
      </c>
      <c r="F539" t="n">
        <v>2021</v>
      </c>
      <c r="G539" t="inlineStr">
        <is>
          <t>Noida</t>
        </is>
      </c>
      <c r="H539" t="inlineStr">
        <is>
          <t>Uttar Pradesh</t>
        </is>
      </c>
      <c r="I539" t="inlineStr">
        <is>
          <t>Noida, Uttar Pradesh, India</t>
        </is>
      </c>
      <c r="J539" t="n">
        <v>0</v>
      </c>
      <c r="K539" t="n">
        <v>0</v>
      </c>
      <c r="L539" t="n">
        <v>0</v>
      </c>
      <c r="M539" t="inlineStr">
        <is>
          <t>Textile &amp; Apparel Products</t>
        </is>
      </c>
      <c r="N539" t="n">
        <v>0</v>
      </c>
    </row>
    <row r="540">
      <c r="A540" t="inlineStr">
        <is>
          <t>51181594-973d-45c3-b33a-56d7e368e525</t>
        </is>
      </c>
      <c r="B540" t="inlineStr">
        <is>
          <t>PRAVEG CONSULTANCY SERVICES LLP</t>
        </is>
      </c>
      <c r="C540" t="inlineStr">
        <is>
          <t>Praveg Consultancy Services LLP is a boutique consulting and training firm delivering specialized services across three practice areas: PMO Consulting anchored by the proprietary frameworks, Biometrics Process Excellence for clinical research, and AI Domain Intelligence for Life Sciences. Backed by 20+ years of pharma, CRO, and IT experience, Praveg helps organizations build mature project management offices, streamline clinical data operations, and adopt AI with domain-grounded intelligence.</t>
        </is>
      </c>
      <c r="D540" t="inlineStr">
        <is>
          <t>ABEFP9353J</t>
        </is>
      </c>
      <c r="E540" t="inlineStr">
        <is>
          <t>Services</t>
        </is>
      </c>
      <c r="F540" t="n">
        <v>2024</v>
      </c>
      <c r="G540" t="inlineStr">
        <is>
          <t>Thane</t>
        </is>
      </c>
      <c r="H540" t="inlineStr">
        <is>
          <t>Maharashtra</t>
        </is>
      </c>
      <c r="I540" t="inlineStr">
        <is>
          <t>Thane, Maharashtra, India</t>
        </is>
      </c>
      <c r="J540" t="n">
        <v>0</v>
      </c>
      <c r="K540" t="n">
        <v>0</v>
      </c>
      <c r="L540" t="n">
        <v>0</v>
      </c>
      <c r="M540" t="inlineStr">
        <is>
          <t>Consultancy Services</t>
        </is>
      </c>
      <c r="N540" t="n">
        <v>0</v>
      </c>
      <c r="O540" t="inlineStr">
        <is>
          <t>http://indiausatrade.mea.gov.in/api/public/image/stream?key=profile-logos%2F20260601T083554Z-890688-3e623f88-3-cropped.png</t>
        </is>
      </c>
    </row>
    <row r="541">
      <c r="A541" t="inlineStr">
        <is>
          <t>8da3806f-0fa4-441e-9831-4826a0480151</t>
        </is>
      </c>
      <c r="B541" t="inlineStr">
        <is>
          <t>VT IMPEX LLP</t>
        </is>
      </c>
      <c r="C541" t="inlineStr">
        <is>
          <t>VT Impex is a leading Indian multinational company engaged in the manufacture and trade of coir products. Our manufacturing unit is in Pollachi, Tamil Nadu, India, the heartland of Indian Coir Products. We are proud to be identified as an organization consistently reaching out to markets around the globe through its unique blend of a remarkably international outlook, along with an innately Indian sensibility. We are here to increase profit, save time, and increase the efficiency of your soil.
At VT Impex, we ensure:
Consistent quality with strict processing standards
Customizable product specifications (blocks, grow bags, loose cocopeat)
Competitive pricing with dependable shipment schedules
Experience in handling international export requirements</t>
        </is>
      </c>
      <c r="D541" t="inlineStr">
        <is>
          <t>AASFV7816R</t>
        </is>
      </c>
      <c r="E541" t="inlineStr">
        <is>
          <t>Goods</t>
        </is>
      </c>
      <c r="F541" t="n">
        <v>2000</v>
      </c>
      <c r="G541" t="inlineStr">
        <is>
          <t>Chennai</t>
        </is>
      </c>
      <c r="H541" t="inlineStr">
        <is>
          <t>Tamil Nadu</t>
        </is>
      </c>
      <c r="I541" t="inlineStr">
        <is>
          <t>Chennai, Tamil Nadu, India</t>
        </is>
      </c>
      <c r="J541" t="n">
        <v>0</v>
      </c>
      <c r="K541" t="n">
        <v>1</v>
      </c>
      <c r="L541" t="n">
        <v>0</v>
      </c>
      <c r="M541" t="inlineStr">
        <is>
          <t>Agricultural or Allied Products</t>
        </is>
      </c>
      <c r="N541" t="n">
        <v>0</v>
      </c>
      <c r="O541" t="inlineStr">
        <is>
          <t>http://indiausatrade.mea.gov.in/api/public/image/stream?key=profile-logos%2F20260602T072850Z-649498-e3f965e5-VTIL_Logo_2500x2500-cropped.png</t>
        </is>
      </c>
    </row>
    <row r="542">
      <c r="A542" t="inlineStr">
        <is>
          <t>8d0ba0af-4335-4aed-9dcb-b42536b47661</t>
        </is>
      </c>
      <c r="B542" t="inlineStr">
        <is>
          <t>THREE IMPEX</t>
        </is>
      </c>
      <c r="C542" t="inlineStr">
        <is>
          <t>Three Impex is a Mumbai-based export and B2B supply company specialising in two distinct categories built for the global market — Indian food products and authentic Indian handicrafts.
For food buyers, we supply superfoods, grains, natural sweeteners, edible oils, and herb powders through structured sourcing networks backed by batch-level quality verification. For handicraft buyers, we offer export-ready Indian artisan products — from Jaipur Blue Pottery and hand block printed fabrics to epoxy resin wooden décor and handmade cotton bags — all crafted by skilled artisans and ready for retail, gifting, or wholesale.
We work with global importers, trading companies, distributors, and private label brands seeking consistent, compliant, and scalable sourcing from India, aligned with commercial trade expectations and buyer-defined specifications.</t>
        </is>
      </c>
      <c r="D542" t="inlineStr">
        <is>
          <t>0398051305</t>
        </is>
      </c>
      <c r="E542" t="inlineStr">
        <is>
          <t>Goods</t>
        </is>
      </c>
      <c r="F542" t="n">
        <v>2023</v>
      </c>
      <c r="G542" t="inlineStr">
        <is>
          <t>Mumbai Suburban</t>
        </is>
      </c>
      <c r="H542" t="inlineStr">
        <is>
          <t>Maharashtra</t>
        </is>
      </c>
      <c r="I542" t="inlineStr">
        <is>
          <t>Mumbai Suburban, Maharashtra, India</t>
        </is>
      </c>
      <c r="J542" t="n">
        <v>0</v>
      </c>
      <c r="K542" t="n">
        <v>1</v>
      </c>
      <c r="L542" t="n">
        <v>0</v>
      </c>
      <c r="M542" t="inlineStr">
        <is>
          <t>Food Products</t>
        </is>
      </c>
      <c r="N542" t="n">
        <v>0</v>
      </c>
      <c r="O542" t="inlineStr">
        <is>
          <t>http://indiausatrade.mea.gov.in/api/public/image/stream?key=profile-logos%2F20260519T112509Z-315675-ea4cfbf9-Three%20Impex%20PNG-cropped.png</t>
        </is>
      </c>
    </row>
    <row r="543">
      <c r="A543" t="inlineStr">
        <is>
          <t>f84f5741-d621-4536-9b16-40da23286bb4</t>
        </is>
      </c>
      <c r="B543" t="inlineStr">
        <is>
          <t>PRABHA ENGINEERING PRIVATE LIMITED</t>
        </is>
      </c>
      <c r="D543" t="inlineStr">
        <is>
          <t>0388009411</t>
        </is>
      </c>
      <c r="E543" t="inlineStr">
        <is>
          <t>Goods</t>
        </is>
      </c>
      <c r="F543" t="n">
        <v>1985</v>
      </c>
      <c r="G543" t="inlineStr">
        <is>
          <t>Mumbai Suburban</t>
        </is>
      </c>
      <c r="H543" t="inlineStr">
        <is>
          <t>Maharashtra</t>
        </is>
      </c>
      <c r="I543" t="inlineStr">
        <is>
          <t>Mumbai Suburban, Maharashtra, India</t>
        </is>
      </c>
      <c r="J543" t="n">
        <v>0</v>
      </c>
      <c r="K543" t="n">
        <v>0</v>
      </c>
      <c r="L543" t="n">
        <v>0</v>
      </c>
      <c r="M543" t="inlineStr">
        <is>
          <t>Engineering Products</t>
        </is>
      </c>
      <c r="N543" t="n">
        <v>0</v>
      </c>
    </row>
    <row r="544">
      <c r="A544" t="inlineStr">
        <is>
          <t>432bad43-564b-43a2-bc8d-e5ae26b2c328</t>
        </is>
      </c>
      <c r="B544" t="inlineStr">
        <is>
          <t>KJS INDIA PRIVATE LIMITED</t>
        </is>
      </c>
      <c r="D544" t="inlineStr">
        <is>
          <t>0500008370</t>
        </is>
      </c>
      <c r="E544" t="inlineStr">
        <is>
          <t>Both goods and services</t>
        </is>
      </c>
      <c r="F544" t="n">
        <v>1999</v>
      </c>
      <c r="G544" t="inlineStr">
        <is>
          <t>Sangareddy</t>
        </is>
      </c>
      <c r="H544" t="inlineStr">
        <is>
          <t>Telangana</t>
        </is>
      </c>
      <c r="I544" t="inlineStr">
        <is>
          <t>Sangareddy, Telangana, India</t>
        </is>
      </c>
      <c r="J544" t="n">
        <v>0</v>
      </c>
      <c r="K544" t="n">
        <v>0</v>
      </c>
      <c r="L544" t="n">
        <v>0</v>
      </c>
      <c r="M544" t="inlineStr">
        <is>
          <t>Agricultural or Allied Products</t>
        </is>
      </c>
      <c r="N544" t="n">
        <v>0</v>
      </c>
    </row>
    <row r="545">
      <c r="A545" t="inlineStr">
        <is>
          <t>14691015-19a7-41b4-9d38-09d662a460ae</t>
        </is>
      </c>
      <c r="B545" t="inlineStr">
        <is>
          <t>DIVYA INTERNATIONAL</t>
        </is>
      </c>
      <c r="D545" t="inlineStr">
        <is>
          <t>0690000995</t>
        </is>
      </c>
      <c r="E545" t="inlineStr">
        <is>
          <t>Goods</t>
        </is>
      </c>
      <c r="F545" t="n">
        <v>1990</v>
      </c>
      <c r="G545" t="inlineStr">
        <is>
          <t>Fazal Ganj</t>
        </is>
      </c>
      <c r="H545" t="inlineStr">
        <is>
          <t>Uttar Pradesh</t>
        </is>
      </c>
      <c r="I545" t="inlineStr">
        <is>
          <t>Fazal Ganj, Uttar Pradesh, India</t>
        </is>
      </c>
      <c r="J545" t="n">
        <v>0</v>
      </c>
      <c r="K545" t="n">
        <v>0</v>
      </c>
      <c r="L545" t="n">
        <v>0</v>
      </c>
      <c r="M545" t="inlineStr">
        <is>
          <t>Leather Products</t>
        </is>
      </c>
      <c r="N545" t="n">
        <v>0</v>
      </c>
    </row>
    <row r="546">
      <c r="A546" t="inlineStr">
        <is>
          <t>f5a50d56-89f7-4375-ac55-957ef32ec68a</t>
        </is>
      </c>
      <c r="B546" t="inlineStr">
        <is>
          <t>FRESHNOVA PRIVATE LIMITED</t>
        </is>
      </c>
      <c r="D546" t="inlineStr">
        <is>
          <t>AACCF1832A</t>
        </is>
      </c>
      <c r="E546" t="inlineStr">
        <is>
          <t>Goods</t>
        </is>
      </c>
      <c r="F546" t="n">
        <v>2013</v>
      </c>
      <c r="G546" t="inlineStr">
        <is>
          <t>Thane</t>
        </is>
      </c>
      <c r="H546" t="inlineStr">
        <is>
          <t>Maharashtra</t>
        </is>
      </c>
      <c r="I546" t="inlineStr">
        <is>
          <t>Thane, Maharashtra, India</t>
        </is>
      </c>
      <c r="J546" t="n">
        <v>0</v>
      </c>
      <c r="K546" t="n">
        <v>0</v>
      </c>
      <c r="L546" t="n">
        <v>0</v>
      </c>
      <c r="M546" t="inlineStr">
        <is>
          <t>Agricultural or Allied Products</t>
        </is>
      </c>
      <c r="N546" t="n">
        <v>0</v>
      </c>
    </row>
    <row r="547">
      <c r="A547" t="inlineStr">
        <is>
          <t>e5c82bca-5943-473c-bb83-b19e126fd6d0</t>
        </is>
      </c>
      <c r="B547" t="inlineStr">
        <is>
          <t>STAR BRILLIAN PVT LTD</t>
        </is>
      </c>
      <c r="D547" t="inlineStr">
        <is>
          <t>0388093897</t>
        </is>
      </c>
      <c r="E547" t="inlineStr">
        <is>
          <t>Both goods and services</t>
        </is>
      </c>
      <c r="F547" t="n">
        <v>1987</v>
      </c>
      <c r="G547" t="inlineStr">
        <is>
          <t>Mumbai Suburban</t>
        </is>
      </c>
      <c r="H547" t="inlineStr">
        <is>
          <t>Maharashtra</t>
        </is>
      </c>
      <c r="I547" t="inlineStr">
        <is>
          <t>Mumbai Suburban, Maharashtra, India</t>
        </is>
      </c>
      <c r="J547" t="n">
        <v>0</v>
      </c>
      <c r="K547" t="n">
        <v>0</v>
      </c>
      <c r="L547" t="n">
        <v>0</v>
      </c>
      <c r="M547" t="inlineStr">
        <is>
          <t>Gems and Jewellery Products</t>
        </is>
      </c>
      <c r="N547" t="n">
        <v>0</v>
      </c>
    </row>
    <row r="548">
      <c r="A548" t="inlineStr">
        <is>
          <t>a6448e55-3274-4e89-8e6a-5d4da0c08600</t>
        </is>
      </c>
      <c r="B548" t="inlineStr">
        <is>
          <t>AMAR CHAND STEEL PRIVATE LIMITED</t>
        </is>
      </c>
      <c r="C548" t="inlineStr">
        <is>
          <t>Amar Chand Steel Private Limited, better known as A. C. Steel, has been a cornerstone in the manufacturing, trading, and engineering sectors, serving industries such as steel, construction, earthmoving, defense and exports. At A. C. Steel, we are committed to providing high-quality steel manufacturing solutions that exceed our clients' expectations. Our mission is to deliver innovative solutions that help our clients succeed. We have the knowledge and skills to tackle even the most challenging projects. A. C. Steel is constantly investing in new technology and training to stay at the forefront of our field.</t>
        </is>
      </c>
      <c r="D548" t="inlineStr">
        <is>
          <t>ABBCA3853G</t>
        </is>
      </c>
      <c r="E548" t="inlineStr">
        <is>
          <t>Goods</t>
        </is>
      </c>
      <c r="F548" t="n">
        <v>2024</v>
      </c>
      <c r="G548" t="inlineStr">
        <is>
          <t>Howrah</t>
        </is>
      </c>
      <c r="H548" t="inlineStr">
        <is>
          <t>West Bengal</t>
        </is>
      </c>
      <c r="I548" t="inlineStr">
        <is>
          <t>Howrah, West Bengal, India</t>
        </is>
      </c>
      <c r="J548" t="n">
        <v>0</v>
      </c>
      <c r="K548" t="n">
        <v>0</v>
      </c>
      <c r="L548" t="n">
        <v>0</v>
      </c>
      <c r="M548" t="inlineStr">
        <is>
          <t>Metal &amp; Articles of Metal</t>
        </is>
      </c>
      <c r="N548" t="n">
        <v>0</v>
      </c>
      <c r="O548" t="inlineStr">
        <is>
          <t>http://indiausatrade.mea.gov.in/api/public/image/stream?key=profile-logos%2F20260606T054040Z-467594-dd27a46e-5-cropped.png</t>
        </is>
      </c>
    </row>
    <row r="549">
      <c r="A549" t="inlineStr">
        <is>
          <t>9f4440f6-6808-4104-a2ab-9e887fef0418</t>
        </is>
      </c>
      <c r="B549" t="inlineStr">
        <is>
          <t>EVELLENE INTERNATIONAL</t>
        </is>
      </c>
      <c r="C549" t="inlineStr">
        <is>
          <t>Evellene International is a Mumbai-based export company established in 2009, specializing in the global distribution of premium Indian products across beauty &amp; personal care, health &amp; wellness, gourmet foods, household essentials, and specialty ingredients. The company sources products directly from trusted manufacturers and maintains strict quality control throughout procurement and dispatch to ensure international standards. 
With a strong presence across global e-commerce marketplaces and B2B channels, Evellene International serves customers in over 70 countries through efficient worldwide logistics and reliable export solutions. The company is also the creator of the premium **Eva Gourmet Vanilla** brand, offering high-quality gourmet vanilla beans and related products to home bakers, cafés, restaurants, and food manufacturers. Guided by a commitment to quality, integrity, and customer satisfaction, Evellene International continues to connect Indian products with customers around the world.</t>
        </is>
      </c>
      <c r="D549" t="inlineStr">
        <is>
          <t>0309011604</t>
        </is>
      </c>
      <c r="E549" t="inlineStr">
        <is>
          <t>Goods</t>
        </is>
      </c>
      <c r="F549" t="n">
        <v>2009</v>
      </c>
      <c r="G549" t="inlineStr">
        <is>
          <t>Mumbai</t>
        </is>
      </c>
      <c r="H549" t="inlineStr">
        <is>
          <t>Maharashtra</t>
        </is>
      </c>
      <c r="I549" t="inlineStr">
        <is>
          <t>Mumbai, Maharashtra, India</t>
        </is>
      </c>
      <c r="J549" t="n">
        <v>0</v>
      </c>
      <c r="K549" t="n">
        <v>3</v>
      </c>
      <c r="L549" t="n">
        <v>0</v>
      </c>
      <c r="M549" t="inlineStr">
        <is>
          <t>Food Products</t>
        </is>
      </c>
      <c r="N549" t="n">
        <v>0</v>
      </c>
      <c r="O549" t="inlineStr">
        <is>
          <t>http://indiausatrade.mea.gov.in/api/public/image/stream?key=profile-logos%2F20260715T124937Z-559089-f22439a2-knock%20out%20logo%201-cropped.png</t>
        </is>
      </c>
    </row>
    <row r="550">
      <c r="A550" t="inlineStr">
        <is>
          <t>bb209e42-074f-416b-bf6d-a34c900d8d77</t>
        </is>
      </c>
      <c r="B550" t="inlineStr">
        <is>
          <t>ORGSUN GLOBAL LLP</t>
        </is>
      </c>
      <c r="D550" t="inlineStr">
        <is>
          <t>AAJFO6058R</t>
        </is>
      </c>
      <c r="E550" t="inlineStr">
        <is>
          <t>Goods</t>
        </is>
      </c>
      <c r="F550" t="n">
        <v>2025</v>
      </c>
      <c r="G550" t="inlineStr">
        <is>
          <t>New Delhi</t>
        </is>
      </c>
      <c r="H550" t="inlineStr">
        <is>
          <t>Delhi</t>
        </is>
      </c>
      <c r="I550" t="inlineStr">
        <is>
          <t>New Delhi, Delhi, India</t>
        </is>
      </c>
      <c r="J550" t="n">
        <v>0</v>
      </c>
      <c r="K550" t="n">
        <v>0</v>
      </c>
      <c r="L550" t="n">
        <v>0</v>
      </c>
      <c r="M550" t="inlineStr">
        <is>
          <t>Food Products</t>
        </is>
      </c>
      <c r="N550" t="n">
        <v>0</v>
      </c>
    </row>
    <row r="551">
      <c r="A551" t="inlineStr">
        <is>
          <t>30a9e8c3-fb40-4a31-92a8-5ba3aa70276a</t>
        </is>
      </c>
      <c r="B551" t="inlineStr">
        <is>
          <t>NICHEM SOLUTIONS</t>
        </is>
      </c>
      <c r="D551" t="inlineStr">
        <is>
          <t>0313062293</t>
        </is>
      </c>
      <c r="E551" t="inlineStr">
        <is>
          <t>Goods</t>
        </is>
      </c>
      <c r="F551" t="n">
        <v>2014</v>
      </c>
      <c r="G551" t="inlineStr">
        <is>
          <t>Thane</t>
        </is>
      </c>
      <c r="H551" t="inlineStr">
        <is>
          <t>Maharashtra</t>
        </is>
      </c>
      <c r="I551" t="inlineStr">
        <is>
          <t>Thane, Maharashtra, India</t>
        </is>
      </c>
      <c r="J551" t="n">
        <v>0</v>
      </c>
      <c r="K551" t="n">
        <v>0</v>
      </c>
      <c r="L551" t="n">
        <v>0</v>
      </c>
      <c r="M551" t="inlineStr">
        <is>
          <t>Chemicals or Allied Products</t>
        </is>
      </c>
      <c r="N551" t="n">
        <v>0</v>
      </c>
      <c r="O551" t="inlineStr">
        <is>
          <t>http://indiausatrade.mea.gov.in/api/public/image/stream?key=profile-logos%2F140623787-Nichem%20LOGO_PDF_page-0001%20(1)-cropped.png</t>
        </is>
      </c>
    </row>
    <row r="552">
      <c r="A552" t="inlineStr">
        <is>
          <t>f0189dcd-7d48-4320-b3a8-ae0e59249ce6</t>
        </is>
      </c>
      <c r="B552" t="inlineStr">
        <is>
          <t>IMPEX GRANITES PRIVATE LIMITED</t>
        </is>
      </c>
      <c r="C552" t="inlineStr">
        <is>
          <t>Impex Granite, founded in 2005, is a pioneer in the granite sector, having established itself as a reliable provider of high-quality granite collections in several Mysore locations. Granite Monuments, Kerbstones, Cobbles, Vertical Slabs, Gangsaw Slabs, and Thick Slabs are among our most popular products. What sets us apart from the competition is our insightful and customer-centric attitude.
We blend luxury and elegance together with hundreds of hues and textures. Our aim is to provide a high-quality product at a fair price.</t>
        </is>
      </c>
      <c r="D552" t="inlineStr">
        <is>
          <t>0714019038</t>
        </is>
      </c>
      <c r="E552" t="inlineStr">
        <is>
          <t>Goods</t>
        </is>
      </c>
      <c r="F552" t="n">
        <v>2005</v>
      </c>
      <c r="G552" t="inlineStr">
        <is>
          <t>Mysuru</t>
        </is>
      </c>
      <c r="H552" t="inlineStr">
        <is>
          <t>Karnataka</t>
        </is>
      </c>
      <c r="I552" t="inlineStr">
        <is>
          <t>Mysuru, Karnataka, India</t>
        </is>
      </c>
      <c r="J552" t="n">
        <v>0</v>
      </c>
      <c r="K552" t="n">
        <v>0</v>
      </c>
      <c r="L552" t="n">
        <v>0</v>
      </c>
      <c r="M552" t="inlineStr">
        <is>
          <t>Stone, Ceramic, Glassware, etc.</t>
        </is>
      </c>
      <c r="N552" t="n">
        <v>0</v>
      </c>
      <c r="O552" t="inlineStr">
        <is>
          <t>http://indiausatrade.mea.gov.in/api/public/image/stream?key=profile-logos%2F20260520T105124Z-414701-61ac8f71-Screenshot%202026-05-20%20at%204.20.26%C3%A2%C2%80%C2%AFPM-cropped.png</t>
        </is>
      </c>
    </row>
    <row r="553">
      <c r="A553" t="inlineStr">
        <is>
          <t>29280794-f97c-46a3-8ad0-3ec76de59974</t>
        </is>
      </c>
      <c r="B553" t="inlineStr">
        <is>
          <t>SUNRISE HANDICRAFTS</t>
        </is>
      </c>
      <c r="D553" t="inlineStr">
        <is>
          <t>0588007617</t>
        </is>
      </c>
      <c r="E553" t="inlineStr">
        <is>
          <t>Goods</t>
        </is>
      </c>
      <c r="F553" t="n">
        <v>1969</v>
      </c>
      <c r="G553" t="inlineStr">
        <is>
          <t>Gft</t>
        </is>
      </c>
      <c r="H553" t="inlineStr">
        <is>
          <t>Uttar Pradesh</t>
        </is>
      </c>
      <c r="I553" t="inlineStr">
        <is>
          <t>Gft, Uttar Pradesh, India</t>
        </is>
      </c>
      <c r="J553" t="n">
        <v>0</v>
      </c>
      <c r="K553" t="n">
        <v>0</v>
      </c>
      <c r="L553" t="n">
        <v>0</v>
      </c>
      <c r="M553" t="inlineStr">
        <is>
          <t>Handicrafts</t>
        </is>
      </c>
      <c r="N553" t="n">
        <v>0</v>
      </c>
    </row>
    <row r="554">
      <c r="A554" t="inlineStr">
        <is>
          <t>934eda9a-4f8a-42cf-94bc-4c326a71ec6b</t>
        </is>
      </c>
      <c r="B554" t="inlineStr">
        <is>
          <t>NUTZEN ENGINEERING SOLUTIONS LLP</t>
        </is>
      </c>
      <c r="D554" t="inlineStr">
        <is>
          <t>AAMFN5454D</t>
        </is>
      </c>
      <c r="E554" t="inlineStr">
        <is>
          <t>Both goods and services</t>
        </is>
      </c>
      <c r="F554" t="n">
        <v>2016</v>
      </c>
      <c r="G554" t="inlineStr">
        <is>
          <t>Baner</t>
        </is>
      </c>
      <c r="H554" t="inlineStr">
        <is>
          <t>Maharashtra</t>
        </is>
      </c>
      <c r="I554" t="inlineStr">
        <is>
          <t>Baner, Maharashtra, India</t>
        </is>
      </c>
      <c r="J554" t="n">
        <v>0</v>
      </c>
      <c r="K554" t="n">
        <v>0</v>
      </c>
      <c r="L554" t="n">
        <v>0</v>
      </c>
      <c r="M554" t="inlineStr">
        <is>
          <t>Environmental Services</t>
        </is>
      </c>
      <c r="N554" t="n">
        <v>0</v>
      </c>
    </row>
    <row r="555">
      <c r="A555" t="inlineStr">
        <is>
          <t>c2ef0c2a-f437-4a5d-8f6d-1cb6eb3ab61d</t>
        </is>
      </c>
      <c r="B555" t="inlineStr">
        <is>
          <t>MOTHERS RICE MILL</t>
        </is>
      </c>
      <c r="D555" t="inlineStr">
        <is>
          <t>1002009782</t>
        </is>
      </c>
      <c r="E555" t="inlineStr">
        <is>
          <t>Goods</t>
        </is>
      </c>
      <c r="F555" t="n">
        <v>2004</v>
      </c>
      <c r="G555" t="inlineStr">
        <is>
          <t>Ernakulam</t>
        </is>
      </c>
      <c r="H555" t="inlineStr">
        <is>
          <t>Kerala</t>
        </is>
      </c>
      <c r="I555" t="inlineStr">
        <is>
          <t>Ernakulam, Kerala, India</t>
        </is>
      </c>
      <c r="J555" t="n">
        <v>0</v>
      </c>
      <c r="K555" t="n">
        <v>0</v>
      </c>
      <c r="L555" t="n">
        <v>0</v>
      </c>
      <c r="M555" t="inlineStr">
        <is>
          <t>Food Products</t>
        </is>
      </c>
      <c r="N555" t="n">
        <v>0</v>
      </c>
    </row>
    <row r="556">
      <c r="A556" t="inlineStr">
        <is>
          <t>aba6aa03-a945-4ab4-b18d-ca066636d3a3</t>
        </is>
      </c>
      <c r="B556" t="inlineStr">
        <is>
          <t>PESTLE AND MORTAR FOODS</t>
        </is>
      </c>
      <c r="D556" t="inlineStr">
        <is>
          <t>ABAFP5639H</t>
        </is>
      </c>
      <c r="E556" t="inlineStr">
        <is>
          <t>Both goods and services</t>
        </is>
      </c>
      <c r="F556" t="n">
        <v>2021</v>
      </c>
      <c r="G556" t="inlineStr">
        <is>
          <t>Bengaluru</t>
        </is>
      </c>
      <c r="H556" t="inlineStr">
        <is>
          <t>Karnataka</t>
        </is>
      </c>
      <c r="I556" t="inlineStr">
        <is>
          <t>Bengaluru, Karnataka, India</t>
        </is>
      </c>
      <c r="J556" t="n">
        <v>0</v>
      </c>
      <c r="K556" t="n">
        <v>0</v>
      </c>
      <c r="L556" t="n">
        <v>0</v>
      </c>
      <c r="M556" t="inlineStr">
        <is>
          <t>Agricultural or Allied Products</t>
        </is>
      </c>
      <c r="N556" t="n">
        <v>0</v>
      </c>
    </row>
    <row r="557">
      <c r="A557" t="inlineStr">
        <is>
          <t>632a855d-2814-40a2-842c-dab818be1bc5</t>
        </is>
      </c>
      <c r="B557" t="inlineStr">
        <is>
          <t>HANUMANTE EXPORTS</t>
        </is>
      </c>
      <c r="C557" t="inlineStr">
        <is>
          <t>Hanumante Exports – India
Hanumante Exports is a Surat-based export company specializing in the global supply of high-quality agricultural and food products from India. We deal in a wide range of products including fresh fruits, vegetables, Indian spices, basmati &amp;amp; non-basmati rice, and agro commodities.
With a strong sourcing network directly from farms and reliable suppliers, we ensure premium quality, competitive pricing, and timely delivery to our international buyers. Our company is committed to maintaining global standards in packaging, quality control, and logistics.
We proudly serve clients across 10+ countries and aim to build long-term, trustworthy relationships with importers worldwide, especially in the USA market.
Key Highlights:
Wide range of agri &amp;amp; food export products
Direct farm sourcing for best quality
Flexible packaging as per buyer requirements
Competitive FOB &amp;amp; CIF pricing
Timely shipment &amp;amp; reliable logistics support
At Hanumante Exports, we focus on delivering quality, consistency, and customer satisfaction in every shipment.</t>
        </is>
      </c>
      <c r="D557" t="inlineStr">
        <is>
          <t>BKQPN6463B</t>
        </is>
      </c>
      <c r="E557" t="inlineStr">
        <is>
          <t>Both goods and services</t>
        </is>
      </c>
      <c r="F557" t="n">
        <v>2025</v>
      </c>
      <c r="G557" t="inlineStr">
        <is>
          <t>Surat</t>
        </is>
      </c>
      <c r="H557" t="inlineStr">
        <is>
          <t>Gujarat</t>
        </is>
      </c>
      <c r="I557" t="inlineStr">
        <is>
          <t>Surat, Gujarat, India</t>
        </is>
      </c>
      <c r="J557" t="n">
        <v>0</v>
      </c>
      <c r="K557" t="n">
        <v>0</v>
      </c>
      <c r="L557" t="n">
        <v>0</v>
      </c>
      <c r="M557" t="inlineStr">
        <is>
          <t>Agricultural or Allied Products</t>
        </is>
      </c>
      <c r="N557" t="n">
        <v>0</v>
      </c>
      <c r="O557" t="inlineStr">
        <is>
          <t>http://indiausatrade.mea.gov.in/api/public/image/stream?key=profile-logos%2F361089233-logoooo.PNG</t>
        </is>
      </c>
    </row>
    <row r="558">
      <c r="A558" t="inlineStr">
        <is>
          <t>7f700fb3-3a82-4d98-a889-48bf36aa3b01</t>
        </is>
      </c>
      <c r="B558" t="inlineStr">
        <is>
          <t>AXARDEEP POLYMERS PRIVATE LIMITED</t>
        </is>
      </c>
      <c r="D558" t="inlineStr">
        <is>
          <t>3410005251</t>
        </is>
      </c>
      <c r="E558" t="inlineStr">
        <is>
          <t>Goods</t>
        </is>
      </c>
      <c r="F558" t="n">
        <v>2006</v>
      </c>
      <c r="G558" t="inlineStr">
        <is>
          <t>Vadodara</t>
        </is>
      </c>
      <c r="H558" t="inlineStr">
        <is>
          <t>Gujarat</t>
        </is>
      </c>
      <c r="I558" t="inlineStr">
        <is>
          <t>Vadodara, Gujarat, India</t>
        </is>
      </c>
      <c r="J558" t="n">
        <v>0</v>
      </c>
      <c r="K558" t="n">
        <v>0</v>
      </c>
      <c r="L558" t="n">
        <v>0</v>
      </c>
      <c r="M558" t="inlineStr">
        <is>
          <t>Plastic and Allied Products</t>
        </is>
      </c>
      <c r="N558" t="n">
        <v>0</v>
      </c>
    </row>
    <row r="559">
      <c r="A559" t="inlineStr">
        <is>
          <t>7de0515c-eb2e-4143-bbfe-65a074fbb625</t>
        </is>
      </c>
      <c r="B559" t="inlineStr">
        <is>
          <t>PNT AGENCIES</t>
        </is>
      </c>
      <c r="C559" t="inlineStr">
        <is>
          <t>PNT AGENCIES is an e-commerce and logistics company committed to delivering quality products and reliable services across international and domestic markets.
We operate as an independent reseller of premium Ayurvedic and organic wellness products on Amazon.com (USA) and Amazon.ca (Canada). Our product portfolio focuses on authentic, natural, and wellness-oriented products sourced from trusted manufacturers.
In India, PNT AGENCIES also serves as a Last Mile Agent (LMA) Vendor for Shadowfax, supporting efficient last-mile logistics and delivery operations to help ensure timely and dependable customer service.
Our Business Services
International E-commerce Reselling
We specialize in marketing and reselling Ayurvedic and organic products to customers in the United States and Canada through Amazon marketplaces.
Product Categories
Ayurvedic Supplements
Herbal Powders
Organic Foods &amp; Superfoods
Herbal Teas
Natural Skin Care
Hair Care Products
Essential Oils
Wellness &amp; Personal Care Products
Logistics &amp; Last-Mile Delivery Support
As a Last Mile Agent (LMA) Vendor for Shadowfax, we contribute to India's growing e-commerce ecosystem by supporting last-mile delivery operations through efficient logistics coordination and service management.
Our Mission
To provide customers with authentic Ayurvedic and organic wellness products while delivering dependable logistics solutions that create value for businesses and consumers alike.
Our Vision
To become a trusted name in global e-commerce and Indian logistics by combining quality products, operational excellence, and exceptional customer service.
Our Core Values
Integrity and Transparency
Customer Satisfaction
Quality Assurance
Reliability
Operational Excellence
Innovation
Sustainability
Continuous Improvement
Why Choose PNT AGENCIES?
International marketplace experience on Amazon.com and Amazon.ca
Focus on authentic Ayurvedic and organic products
Reliable logistics support through last-mile delivery services
Commitment to quality, compliance, and customer satisfaction
Professional and ethical business practices
Contact Information
Company Name: PNT AGENCIES
Business Activities:
International E-commerce Reseller
Ayurvedic &amp; Organic Product Distribution
Last-Mile Logistics Support</t>
        </is>
      </c>
      <c r="D559" t="inlineStr">
        <is>
          <t>2215004452</t>
        </is>
      </c>
      <c r="E559" t="inlineStr">
        <is>
          <t>Both goods and services</t>
        </is>
      </c>
      <c r="F559" t="n">
        <v>2014</v>
      </c>
      <c r="G559" t="inlineStr">
        <is>
          <t>Mohali</t>
        </is>
      </c>
      <c r="H559" t="inlineStr">
        <is>
          <t>Punjab</t>
        </is>
      </c>
      <c r="I559" t="inlineStr">
        <is>
          <t>Mohali, Punjab, India</t>
        </is>
      </c>
      <c r="J559" t="n">
        <v>0</v>
      </c>
      <c r="K559" t="n">
        <v>0</v>
      </c>
      <c r="L559" t="n">
        <v>0</v>
      </c>
      <c r="M559" t="inlineStr">
        <is>
          <t>Education Services</t>
        </is>
      </c>
      <c r="N559" t="n">
        <v>0</v>
      </c>
      <c r="O559" t="inlineStr">
        <is>
          <t>http://indiausatrade.mea.gov.in/api/public/image/stream?key=profile-logos%2F20260710T060434Z-314491-8cdf5b73-pntlogo-cropped.png</t>
        </is>
      </c>
    </row>
    <row r="560">
      <c r="A560" t="inlineStr">
        <is>
          <t>0e9c93b8-88fc-47b5-a607-4b56ffc2d577</t>
        </is>
      </c>
      <c r="B560" t="inlineStr">
        <is>
          <t>GLOBAL LINEN LLP</t>
        </is>
      </c>
      <c r="C560" t="inlineStr">
        <is>
          <t>Global Linen LLP, established in 2012, is a leading manufacturer and supplier of high-quality hospitality linens and curtains. Our product range includes linens for hotels, hospitals, baths, spas &amp;amp; salons, banquets, restaurants, homes, and cruise ships.
Using advanced manufacturing techniques and following the latest industry trends, our skilled designers create linens that are stylish, durable, and functional. Known for their smooth finishes, trendy designs, colorfastness, and perfect stitching, our products ensure long-lasting performance.
Our linens are widely used in hotels, restaurants, hospitals, homes, and other venues where quality and aesthetics matter. We offer premium products at competitive prices, backed by a strong distribution network and on-time delivery.
With a robust infrastructure and a dedicated team, we consistently meet client requirements while maintaining ethical business practices. Guided by our visionary leader, Mr. Navin Jain, we have built a trusted global customer base.</t>
        </is>
      </c>
      <c r="D560" t="inlineStr">
        <is>
          <t>AAZFG7069C</t>
        </is>
      </c>
      <c r="E560" t="inlineStr">
        <is>
          <t>Goods</t>
        </is>
      </c>
      <c r="F560" t="n">
        <v>2023</v>
      </c>
      <c r="G560" t="inlineStr">
        <is>
          <t>Surat</t>
        </is>
      </c>
      <c r="H560" t="inlineStr">
        <is>
          <t>Gujarat</t>
        </is>
      </c>
      <c r="I560" t="inlineStr">
        <is>
          <t>Surat, Gujarat, India</t>
        </is>
      </c>
      <c r="J560" t="n">
        <v>0</v>
      </c>
      <c r="K560" t="n">
        <v>0</v>
      </c>
      <c r="L560" t="n">
        <v>0</v>
      </c>
      <c r="M560" t="inlineStr">
        <is>
          <t>Textile &amp; Apparel Products</t>
        </is>
      </c>
      <c r="N560" t="n">
        <v>0</v>
      </c>
      <c r="O560" t="inlineStr">
        <is>
          <t>http://indiausatrade.mea.gov.in/api/public/image/stream?key=profile-logos%2F20260522T115437Z-452873-e6ba9602-FABURA%20LOGO%20NEW%20reduce%20size-cropped.png</t>
        </is>
      </c>
    </row>
    <row r="561">
      <c r="A561" t="inlineStr">
        <is>
          <t>de920597-cc6c-4b4f-95b6-124074e34e1b</t>
        </is>
      </c>
      <c r="B561" t="inlineStr">
        <is>
          <t>ARSENAL INFOSOLUTIONS PRIVATE LIMITED FT</t>
        </is>
      </c>
      <c r="D561" t="inlineStr">
        <is>
          <t>AAPCA3584M</t>
        </is>
      </c>
      <c r="E561" t="inlineStr">
        <is>
          <t>Both goods and services</t>
        </is>
      </c>
      <c r="F561" t="n">
        <v>2017</v>
      </c>
      <c r="G561" t="inlineStr">
        <is>
          <t>Central Delhi</t>
        </is>
      </c>
      <c r="H561" t="inlineStr">
        <is>
          <t>Delhi</t>
        </is>
      </c>
      <c r="I561" t="inlineStr">
        <is>
          <t>Central Delhi, Delhi, India</t>
        </is>
      </c>
      <c r="J561" t="n">
        <v>0</v>
      </c>
      <c r="K561" t="n">
        <v>0</v>
      </c>
      <c r="L561" t="n">
        <v>0</v>
      </c>
      <c r="M561" t="inlineStr">
        <is>
          <t>Information Technology (IT &amp; ITES) Services</t>
        </is>
      </c>
      <c r="N561" t="n">
        <v>0</v>
      </c>
    </row>
    <row r="562">
      <c r="A562" t="inlineStr">
        <is>
          <t>9e5d0a5b-7a2f-4c6c-a287-1fbcc7eee3af</t>
        </is>
      </c>
      <c r="B562" t="inlineStr">
        <is>
          <t>Lexi Private Limited</t>
        </is>
      </c>
      <c r="D562" t="inlineStr">
        <is>
          <t>0391001540</t>
        </is>
      </c>
      <c r="E562" t="inlineStr">
        <is>
          <t>Goods</t>
        </is>
      </c>
      <c r="F562" t="n">
        <v>2001</v>
      </c>
      <c r="G562" t="inlineStr">
        <is>
          <t>Andheri Mumbai</t>
        </is>
      </c>
      <c r="H562" t="inlineStr">
        <is>
          <t>Maharashtra</t>
        </is>
      </c>
      <c r="I562" t="inlineStr">
        <is>
          <t>Andheri Mumbai, Maharashtra, India</t>
        </is>
      </c>
      <c r="J562" t="n">
        <v>0</v>
      </c>
      <c r="K562" t="n">
        <v>6</v>
      </c>
      <c r="L562" t="n">
        <v>0</v>
      </c>
      <c r="M562" t="inlineStr">
        <is>
          <t>Miscellaneous Products</t>
        </is>
      </c>
      <c r="N562" t="n">
        <v>0</v>
      </c>
      <c r="O562" t="inlineStr">
        <is>
          <t>http://indiausatrade.mea.gov.in/api/public/image/stream?key=profile-logos%2F20260616T125040Z-876822-6582287b-Lexi%20Logo-cropped.png</t>
        </is>
      </c>
    </row>
    <row r="563">
      <c r="A563" t="inlineStr">
        <is>
          <t>93f19faf-451e-4c4b-bd36-0ee1f323ac97</t>
        </is>
      </c>
      <c r="B563" t="inlineStr">
        <is>
          <t>LADY BEAUTY</t>
        </is>
      </c>
      <c r="D563" t="inlineStr">
        <is>
          <t>0314027947</t>
        </is>
      </c>
      <c r="E563" t="inlineStr">
        <is>
          <t>Goods</t>
        </is>
      </c>
      <c r="F563" t="n">
        <v>2011</v>
      </c>
      <c r="G563" t="inlineStr">
        <is>
          <t>Thane</t>
        </is>
      </c>
      <c r="H563" t="inlineStr">
        <is>
          <t>Maharashtra</t>
        </is>
      </c>
      <c r="I563" t="inlineStr">
        <is>
          <t>Thane, Maharashtra, India</t>
        </is>
      </c>
      <c r="J563" t="n">
        <v>0</v>
      </c>
      <c r="K563" t="n">
        <v>0</v>
      </c>
      <c r="L563" t="n">
        <v>0</v>
      </c>
      <c r="M563" t="inlineStr">
        <is>
          <t>Textile &amp; Apparel Products</t>
        </is>
      </c>
      <c r="N563" t="n">
        <v>0</v>
      </c>
    </row>
    <row r="564">
      <c r="A564" t="inlineStr">
        <is>
          <t>489419e9-c612-4d37-a284-c22c5a4a0316</t>
        </is>
      </c>
      <c r="B564" t="inlineStr">
        <is>
          <t>FAB FLOORS INTERNATIONAL</t>
        </is>
      </c>
      <c r="D564" t="inlineStr">
        <is>
          <t>AAIFF8677L</t>
        </is>
      </c>
      <c r="E564" t="inlineStr">
        <is>
          <t>Goods</t>
        </is>
      </c>
      <c r="F564" t="n">
        <v>2023</v>
      </c>
      <c r="G564" t="inlineStr">
        <is>
          <t>Ajmer</t>
        </is>
      </c>
      <c r="H564" t="inlineStr">
        <is>
          <t>Rajasthan</t>
        </is>
      </c>
      <c r="I564" t="inlineStr">
        <is>
          <t>Ajmer, Rajasthan, India</t>
        </is>
      </c>
      <c r="J564" t="n">
        <v>0</v>
      </c>
      <c r="K564" t="n">
        <v>0</v>
      </c>
      <c r="L564" t="n">
        <v>0</v>
      </c>
      <c r="M564" t="inlineStr">
        <is>
          <t>Plastic and Allied Products</t>
        </is>
      </c>
      <c r="N564" t="n">
        <v>0</v>
      </c>
    </row>
    <row r="565">
      <c r="A565" t="inlineStr">
        <is>
          <t>6bc0b0d8-06d4-4732-b881-931ae6368901</t>
        </is>
      </c>
      <c r="B565" t="inlineStr">
        <is>
          <t>RUPA &amp; COMPANY LTD</t>
        </is>
      </c>
      <c r="D565" t="inlineStr">
        <is>
          <t>0298001535</t>
        </is>
      </c>
      <c r="E565" t="inlineStr">
        <is>
          <t>Goods</t>
        </is>
      </c>
      <c r="F565" t="n">
        <v>1985</v>
      </c>
      <c r="G565" t="inlineStr">
        <is>
          <t>Kolkata</t>
        </is>
      </c>
      <c r="H565" t="inlineStr">
        <is>
          <t>West Bengal</t>
        </is>
      </c>
      <c r="I565" t="inlineStr">
        <is>
          <t>Kolkata, West Bengal, India</t>
        </is>
      </c>
      <c r="J565" t="n">
        <v>0</v>
      </c>
      <c r="K565" t="n">
        <v>0</v>
      </c>
      <c r="L565" t="n">
        <v>0</v>
      </c>
      <c r="M565" t="inlineStr">
        <is>
          <t>Textile &amp; Apparel Products</t>
        </is>
      </c>
      <c r="N565" t="n">
        <v>0</v>
      </c>
    </row>
    <row r="566">
      <c r="A566" t="inlineStr">
        <is>
          <t>dc9f9444-a598-41f9-9294-1a3dfa5b3708</t>
        </is>
      </c>
      <c r="B566" t="inlineStr">
        <is>
          <t>QRUIZE TECHNOLOGIES PRIVATE LIMITED</t>
        </is>
      </c>
      <c r="C566" t="inlineStr">
        <is>
          <t>Qruize is an AI-driven technology company helping organizations accelerate digital transformation through intelligent automation, software engineering, cloud solutions, and technology consulting. Since 2013, we have partnered with businesses to deliver scalable, future-ready solutions that improve operational efficiency and business performance. Guided by our commitment to First Time Right execution and On-Time Delivery, we focus on delivering measurable outcomes with speed, precision, and quality. Through our Cruise Mode approach, we simplify complex technology challenges, enabling businesses to innovate faster, operate more efficiently, and confidently navigate their digital transformation journey.</t>
        </is>
      </c>
      <c r="D566" t="inlineStr">
        <is>
          <t>0413004902</t>
        </is>
      </c>
      <c r="E566" t="inlineStr">
        <is>
          <t>Services</t>
        </is>
      </c>
      <c r="F566" t="n">
        <v>2012</v>
      </c>
      <c r="G566" t="inlineStr">
        <is>
          <t>Chennai</t>
        </is>
      </c>
      <c r="H566" t="inlineStr">
        <is>
          <t>Tamil Nadu</t>
        </is>
      </c>
      <c r="I566" t="inlineStr">
        <is>
          <t>Chennai, Tamil Nadu, India</t>
        </is>
      </c>
      <c r="J566" t="n">
        <v>0</v>
      </c>
      <c r="K566" t="n">
        <v>4</v>
      </c>
      <c r="L566" t="n">
        <v>0</v>
      </c>
      <c r="M566" t="inlineStr">
        <is>
          <t>Information Technology (IT &amp; ITES) Services</t>
        </is>
      </c>
      <c r="N566" t="n">
        <v>0</v>
      </c>
      <c r="O566" t="inlineStr">
        <is>
          <t>http://indiausatrade.mea.gov.in/api/public/image/stream?key=profile-logos%2F20260728T091237Z-184972-3515a4b1-Untitled%20design%20(1)-cropped.png</t>
        </is>
      </c>
    </row>
    <row r="567">
      <c r="A567" t="inlineStr">
        <is>
          <t>6a5fa516-d4c9-4b02-b8ba-01edb6d9d9d6</t>
        </is>
      </c>
      <c r="B567" t="inlineStr">
        <is>
          <t>Korde Global Trade</t>
        </is>
      </c>
      <c r="D567" t="inlineStr">
        <is>
          <t>ADGPK7045L</t>
        </is>
      </c>
      <c r="E567" t="inlineStr">
        <is>
          <t>Goods</t>
        </is>
      </c>
      <c r="F567" t="n">
        <v>2025</v>
      </c>
      <c r="G567" t="inlineStr">
        <is>
          <t>Nagpur</t>
        </is>
      </c>
      <c r="H567" t="inlineStr">
        <is>
          <t>Maharashtra</t>
        </is>
      </c>
      <c r="I567" t="inlineStr">
        <is>
          <t>Nagpur, Maharashtra, India</t>
        </is>
      </c>
      <c r="J567" t="n">
        <v>0</v>
      </c>
      <c r="K567" t="n">
        <v>0</v>
      </c>
      <c r="L567" t="n">
        <v>0</v>
      </c>
      <c r="M567" t="inlineStr">
        <is>
          <t>Engineering Products</t>
        </is>
      </c>
      <c r="N567" t="n">
        <v>0</v>
      </c>
      <c r="O567" t="inlineStr">
        <is>
          <t>http://indiausatrade.mea.gov.in/api/public/image/stream?key=profile-logos%2F20260528T123108Z-981809-04dd4f9d-IMG-20260310-WA0004C-cropped.png</t>
        </is>
      </c>
    </row>
    <row r="568">
      <c r="A568" t="inlineStr">
        <is>
          <t>d3aa5204-623e-45c9-8218-e8e8e6b7ee90</t>
        </is>
      </c>
      <c r="B568" t="inlineStr">
        <is>
          <t>VIMAL TRADING CO</t>
        </is>
      </c>
      <c r="D568" t="inlineStr">
        <is>
          <t>AAAPC3474E</t>
        </is>
      </c>
      <c r="E568" t="inlineStr">
        <is>
          <t>Goods</t>
        </is>
      </c>
      <c r="F568" t="n">
        <v>1984</v>
      </c>
      <c r="G568" t="inlineStr">
        <is>
          <t>North West Delhi</t>
        </is>
      </c>
      <c r="H568" t="inlineStr">
        <is>
          <t>Delhi</t>
        </is>
      </c>
      <c r="I568" t="inlineStr">
        <is>
          <t>North West Delhi, Delhi, India</t>
        </is>
      </c>
      <c r="J568" t="n">
        <v>0</v>
      </c>
      <c r="K568" t="n">
        <v>0</v>
      </c>
      <c r="L568" t="n">
        <v>0</v>
      </c>
      <c r="M568" t="inlineStr">
        <is>
          <t>Automobiles, Aircrafts and Other Transport Equipment</t>
        </is>
      </c>
      <c r="N568" t="n">
        <v>0</v>
      </c>
    </row>
    <row r="569">
      <c r="A569" t="inlineStr">
        <is>
          <t>06e53792-3cab-4e15-b79a-e6875aa14fc4</t>
        </is>
      </c>
      <c r="B569" t="inlineStr">
        <is>
          <t>FASPAC FASTENERS</t>
        </is>
      </c>
      <c r="D569" t="inlineStr">
        <is>
          <t>AAGFF5631E</t>
        </is>
      </c>
      <c r="E569" t="inlineStr">
        <is>
          <t>Goods</t>
        </is>
      </c>
      <c r="F569" t="n">
        <v>2019</v>
      </c>
      <c r="G569" t="inlineStr">
        <is>
          <t>Ahmedabad</t>
        </is>
      </c>
      <c r="H569" t="inlineStr">
        <is>
          <t>Gujarat</t>
        </is>
      </c>
      <c r="I569" t="inlineStr">
        <is>
          <t>Ahmedabad, Gujarat, India</t>
        </is>
      </c>
      <c r="J569" t="n">
        <v>0</v>
      </c>
      <c r="K569" t="n">
        <v>0</v>
      </c>
      <c r="L569" t="n">
        <v>0</v>
      </c>
      <c r="M569" t="inlineStr">
        <is>
          <t>Engineering Products</t>
        </is>
      </c>
      <c r="N569" t="n">
        <v>0</v>
      </c>
      <c r="O569" t="inlineStr">
        <is>
          <t>http://indiausatrade.mea.gov.in/api/public/image/stream?key=profile-logos%2F20260812T121602Z-351929-d8ce3688-logo2-removebg-preview-cropped.png</t>
        </is>
      </c>
    </row>
    <row r="570">
      <c r="A570" t="inlineStr">
        <is>
          <t>5636fbbc-ceb4-4323-bec5-a1d834dd8ece</t>
        </is>
      </c>
      <c r="B570" t="inlineStr">
        <is>
          <t>GRUS &amp; GRADE PRIVATE LIMITED</t>
        </is>
      </c>
      <c r="D570" t="inlineStr">
        <is>
          <t>AAICG3054H</t>
        </is>
      </c>
      <c r="E570" t="inlineStr">
        <is>
          <t>Both goods and services</t>
        </is>
      </c>
      <c r="F570" t="n">
        <v>2020</v>
      </c>
      <c r="G570" t="inlineStr">
        <is>
          <t>Bengaluru</t>
        </is>
      </c>
      <c r="H570" t="inlineStr">
        <is>
          <t>Karnataka</t>
        </is>
      </c>
      <c r="I570" t="inlineStr">
        <is>
          <t>Bengaluru, Karnataka, India</t>
        </is>
      </c>
      <c r="J570" t="n">
        <v>0</v>
      </c>
      <c r="K570" t="n">
        <v>0</v>
      </c>
      <c r="L570" t="n">
        <v>0</v>
      </c>
      <c r="M570" t="inlineStr">
        <is>
          <t>Food Products</t>
        </is>
      </c>
      <c r="N570" t="n">
        <v>0</v>
      </c>
    </row>
    <row r="571">
      <c r="A571" t="inlineStr">
        <is>
          <t>fd8b5aa7-f7d0-4496-8e2e-b29d771160f3</t>
        </is>
      </c>
      <c r="B571" t="inlineStr">
        <is>
          <t>NUE AGRO PRIVATE LIMITED</t>
        </is>
      </c>
      <c r="D571" t="inlineStr">
        <is>
          <t>AAKCN8409K</t>
        </is>
      </c>
      <c r="E571" t="inlineStr">
        <is>
          <t>Both goods and services</t>
        </is>
      </c>
      <c r="F571" t="n">
        <v>2025</v>
      </c>
      <c r="G571" t="inlineStr">
        <is>
          <t>Thiruvallur</t>
        </is>
      </c>
      <c r="H571" t="inlineStr">
        <is>
          <t>Tamil Nadu</t>
        </is>
      </c>
      <c r="I571" t="inlineStr">
        <is>
          <t>Thiruvallur, Tamil Nadu, India</t>
        </is>
      </c>
      <c r="J571" t="n">
        <v>0</v>
      </c>
      <c r="K571" t="n">
        <v>0</v>
      </c>
      <c r="L571" t="n">
        <v>0</v>
      </c>
      <c r="M571" t="inlineStr">
        <is>
          <t>Agricultural or Allied Products</t>
        </is>
      </c>
      <c r="N571" t="n">
        <v>0</v>
      </c>
    </row>
    <row r="572">
      <c r="A572" t="inlineStr">
        <is>
          <t>d32a4a52-756c-4946-9116-ff41eff161e0</t>
        </is>
      </c>
      <c r="B572" t="inlineStr">
        <is>
          <t>COTTONY FASHIONS</t>
        </is>
      </c>
      <c r="C572" t="inlineStr">
        <is>
          <t>Cottony is a professionally managed readymade garment manufacturing and export company based in Tiruppur, India, with a strong presence in the knitwear industry since 1994. The company specialises in manufacturing and exporting high-quality knitted garments for international markets, serving buyers with a consistent focus on product quality, regulatory compliance, responsible manufacturing and timely delivery.
Certified since 1996, Cottony has built a reputation as a dependable export partner backed by decades of manufacturing experience. The company is recognised as a One Star Export House by the Government of India, reflecting its sustained export performance and credibility in international trade. Cottony maintains internationally recognised compliance and product-quality standards, including Sedex approval and OEKO-TEX® Standard 100 certification, supporting ethical manufacturing practices and product safety.
Cottony manufactures a diverse range of knitted readymade garments for babies, toddlers, children, women and men. Its product capabilities include bodysuits, rompers, sleepsuits, T-shirts, polo shirts, sweatshirts, dresses, coordinated sets, loungewear, underwear, trousers, shorts, bathrobes and other knitted apparel. The company works with fabrics such as cotton single jersey, rib, interlock, waffle, French terry, fleece and terry, supported by printing, embroidery, washing, finishing, trims and buyer-specific packaging options.
With a commitment to continuous improvement, customer satisfaction and more sustainable manufacturing practices, Cottony supports its customers from product development and sampling through bulk production, quality control and export packing. Every programme is developed according to the buyer’s approved specifications, testing requirements, quality standards and destination-market regulations.</t>
        </is>
      </c>
      <c r="D572" t="inlineStr">
        <is>
          <t>3299000390</t>
        </is>
      </c>
      <c r="E572" t="inlineStr">
        <is>
          <t>Goods</t>
        </is>
      </c>
      <c r="F572" t="n">
        <v>2004</v>
      </c>
      <c r="G572" t="inlineStr">
        <is>
          <t>Tiruppur</t>
        </is>
      </c>
      <c r="H572" t="inlineStr">
        <is>
          <t>Tamil Nadu</t>
        </is>
      </c>
      <c r="I572" t="inlineStr">
        <is>
          <t>Tiruppur, Tamil Nadu, India</t>
        </is>
      </c>
      <c r="J572" t="n">
        <v>0</v>
      </c>
      <c r="K572" t="n">
        <v>16</v>
      </c>
      <c r="L572" t="n">
        <v>0</v>
      </c>
      <c r="M572" t="inlineStr">
        <is>
          <t>Textile &amp; Apparel Products</t>
        </is>
      </c>
      <c r="N572" t="n">
        <v>0</v>
      </c>
      <c r="O572" t="inlineStr">
        <is>
          <t>http://indiausatrade.mea.gov.in/api/public/image/stream?key=profile-logos%2F20260518T053133Z-107166-dfe91d08-Logo-cropped.png</t>
        </is>
      </c>
    </row>
    <row r="573">
      <c r="A573" t="inlineStr">
        <is>
          <t>141cf4e4-93ca-40bf-afc2-81be822e0efb</t>
        </is>
      </c>
      <c r="B573" t="inlineStr">
        <is>
          <t>SRINIVASA ENTERPRISES</t>
        </is>
      </c>
      <c r="C573" t="inlineStr">
        <is>
          <t>Srinivasa Enterprises is an India-based trading and export company engaged in the sourcing, processing, packaging and supply of quality agricultural and food products. We work with reliable farmers, suppliers and business partners to provide consistent-quality products for domestic and international markets. Our focus is on quality, competitive pricing, timely delivery and long-term business relationships.</t>
        </is>
      </c>
      <c r="D573" t="inlineStr">
        <is>
          <t>BIEPK2978J</t>
        </is>
      </c>
      <c r="E573" t="inlineStr">
        <is>
          <t>Both goods and services</t>
        </is>
      </c>
      <c r="F573" t="n">
        <v>2026</v>
      </c>
      <c r="G573" t="inlineStr">
        <is>
          <t>Visakhapatanam</t>
        </is>
      </c>
      <c r="H573" t="inlineStr">
        <is>
          <t>Andhra Pradesh</t>
        </is>
      </c>
      <c r="I573" t="inlineStr">
        <is>
          <t>Visakhapatanam, Andhra Pradesh, India</t>
        </is>
      </c>
      <c r="J573" t="n">
        <v>0</v>
      </c>
      <c r="K573" t="n">
        <v>0</v>
      </c>
      <c r="L573" t="n">
        <v>0</v>
      </c>
      <c r="M573" t="inlineStr">
        <is>
          <t>Agricultural or Allied Products</t>
        </is>
      </c>
      <c r="N573" t="n">
        <v>0</v>
      </c>
      <c r="O573" t="inlineStr">
        <is>
          <t>http://indiausatrade.mea.gov.in/api/public/image/stream?key=profile-logos%2F20260825T100344Z-544030-16202741-srinivasa_watermark_optimized-cropped.png</t>
        </is>
      </c>
    </row>
    <row r="574">
      <c r="A574" t="inlineStr">
        <is>
          <t>7bf6ee61-6624-46f4-ab7d-50f57addd817</t>
        </is>
      </c>
      <c r="B574" t="inlineStr">
        <is>
          <t>Kalaaai Studio</t>
        </is>
      </c>
      <c r="D574" t="inlineStr">
        <is>
          <t>DAFPS4943J</t>
        </is>
      </c>
      <c r="E574" t="inlineStr">
        <is>
          <t>Both goods and services</t>
        </is>
      </c>
      <c r="F574" t="n">
        <v>2023</v>
      </c>
      <c r="G574" t="inlineStr">
        <is>
          <t>Jaipur</t>
        </is>
      </c>
      <c r="H574" t="inlineStr">
        <is>
          <t>Rajasthan</t>
        </is>
      </c>
      <c r="I574" t="inlineStr">
        <is>
          <t>Jaipur, Rajasthan, India</t>
        </is>
      </c>
      <c r="J574" t="n">
        <v>0</v>
      </c>
      <c r="K574" t="n">
        <v>0</v>
      </c>
      <c r="L574" t="n">
        <v>0</v>
      </c>
      <c r="M574" t="inlineStr">
        <is>
          <t>Textile &amp; Apparel Products</t>
        </is>
      </c>
      <c r="N574" t="n">
        <v>0</v>
      </c>
    </row>
    <row r="575">
      <c r="A575" t="inlineStr">
        <is>
          <t>df3bfd60-825a-44f7-a6bd-6b4211608fe4</t>
        </is>
      </c>
      <c r="B575" t="inlineStr">
        <is>
          <t>DIVIAM AAHAR PRIVATE LIMITED</t>
        </is>
      </c>
      <c r="D575" t="inlineStr">
        <is>
          <t>AAJCD9122C</t>
        </is>
      </c>
      <c r="E575" t="inlineStr">
        <is>
          <t>Goods</t>
        </is>
      </c>
      <c r="F575" t="n">
        <v>2023</v>
      </c>
      <c r="G575" t="inlineStr">
        <is>
          <t>Siddharthnagar</t>
        </is>
      </c>
      <c r="H575" t="inlineStr">
        <is>
          <t>Uttar Pradesh</t>
        </is>
      </c>
      <c r="I575" t="inlineStr">
        <is>
          <t>Siddharthnagar, Uttar Pradesh, India</t>
        </is>
      </c>
      <c r="J575" t="n">
        <v>0</v>
      </c>
      <c r="K575" t="n">
        <v>0</v>
      </c>
      <c r="L575" t="n">
        <v>0</v>
      </c>
      <c r="M575" t="inlineStr">
        <is>
          <t>Food Products</t>
        </is>
      </c>
      <c r="N575" t="n">
        <v>0</v>
      </c>
    </row>
    <row r="576">
      <c r="A576" t="inlineStr">
        <is>
          <t>cc086459-fb48-4383-9835-b184c413c7c0</t>
        </is>
      </c>
      <c r="B576" t="inlineStr">
        <is>
          <t>INFINI AGROTEK LLP</t>
        </is>
      </c>
      <c r="C576" t="inlineStr">
        <is>
          <t>Aaahara was born from a simple question -
"Can we preserve the soul of Indian spices, without the shortcuts?"
We fuse tradition's timeless taste with unwavering quality, using modern technology to lead the food industry. In a world chasing volume, we deliver vibration, vitality, and value, already trusted in 20,000+ South Indian stores through our robust distributor network and driven team. Every product embodies flavor, trust, and authenticity, becoming a family favourite.
We cool spices to -196°C, mirroring space food tech, to retain 90%-99% of essential oils for unmatched flavor in every pinch. Nostalgic names like Ajjis Rasam Fix or Temple Taste Puliyogare evoke memories of high-touch packs. We simmer stories, not shout sales—we stir emotion.
We solidify South India dominance-especially Karnataka-via super stockists and distributors. 
Globally, we target diaspora hubs like the UAE, UK, US, and Singapore, blending nostalgia with demand. Portfolio growth includes Ready-to-Cook Food, Spices, and Vegetable &amp; Fruit Chips.</t>
        </is>
      </c>
      <c r="D576" t="inlineStr">
        <is>
          <t>AALFI4438D</t>
        </is>
      </c>
      <c r="E576" t="inlineStr">
        <is>
          <t>Goods</t>
        </is>
      </c>
      <c r="F576" t="n">
        <v>2025</v>
      </c>
      <c r="G576" t="inlineStr">
        <is>
          <t>Bengaluru</t>
        </is>
      </c>
      <c r="H576" t="inlineStr">
        <is>
          <t>Karnataka</t>
        </is>
      </c>
      <c r="I576" t="inlineStr">
        <is>
          <t>Bengaluru, Karnataka, India</t>
        </is>
      </c>
      <c r="J576" t="n">
        <v>0</v>
      </c>
      <c r="K576" t="n">
        <v>3</v>
      </c>
      <c r="L576" t="n">
        <v>0</v>
      </c>
      <c r="M576" t="inlineStr">
        <is>
          <t>Food Products</t>
        </is>
      </c>
      <c r="N576" t="n">
        <v>0</v>
      </c>
      <c r="O576" t="inlineStr">
        <is>
          <t>http://indiausatrade.mea.gov.in/api/public/image/stream?key=profile-logos%2F20260907T095734Z-311567-502573db-AAAHARA%20LOGO-cropped.png</t>
        </is>
      </c>
    </row>
    <row r="577">
      <c r="A577" t="inlineStr">
        <is>
          <t>6257c229-dbbb-4908-869b-1f30f1665130</t>
        </is>
      </c>
      <c r="B577" t="inlineStr">
        <is>
          <t>MAHESH HANDICRAFTS</t>
        </is>
      </c>
      <c r="D577" t="inlineStr">
        <is>
          <t>1308002050</t>
        </is>
      </c>
      <c r="E577" t="inlineStr">
        <is>
          <t>Goods</t>
        </is>
      </c>
      <c r="F577" t="n">
        <v>2008</v>
      </c>
      <c r="G577" t="inlineStr">
        <is>
          <t>Jodhpur</t>
        </is>
      </c>
      <c r="H577" t="inlineStr">
        <is>
          <t>Rajasthan</t>
        </is>
      </c>
      <c r="I577" t="inlineStr">
        <is>
          <t>Jodhpur, Rajasthan, India</t>
        </is>
      </c>
      <c r="J577" t="n">
        <v>0</v>
      </c>
      <c r="K577" t="n">
        <v>0</v>
      </c>
      <c r="L577" t="n">
        <v>0</v>
      </c>
      <c r="M577" t="inlineStr">
        <is>
          <t>Leather Products</t>
        </is>
      </c>
      <c r="N577" t="n">
        <v>0</v>
      </c>
    </row>
    <row r="578">
      <c r="A578" t="inlineStr">
        <is>
          <t>3e84e0d7-e1a8-405a-b1e4-01a0cdde351b</t>
        </is>
      </c>
      <c r="B578" t="inlineStr">
        <is>
          <t>KSAR INFORCEMENT (OPC) PRIVATE LIMITED</t>
        </is>
      </c>
      <c r="C578" t="inlineStr">
        <is>
          <t>Spice Of Indian connects India's farming and processing communities with importers, wholesalers, and food manufacturers around the world. We handle sourcing, quality control, documentation, and logistics — so our partners can buy with confidence.
A young company built on the right paperwork first
2022 - Company incorporated
KSAR Inforcement OPC Pvt Ltd was registered in Kochi, Kerala, to source and export Indian spices, rice, coconut, pulses, millets, and dry fruits, nuts &amp; seeds.
2022–23 - Certifications secured
APEDA, FSSAI, Spice Board of India, ISO 22000, and HACCP registrations put in place before our first export shipments.
Since then - Building an export book
Shipments have reached 8 countries, with 500+ metric tons exported to date across our six product lines.
Our Mission is to be the most dependable Indian export partner for spices, grains, pulses, and dry fruits &amp; nuts — consistent in quality, transparent in process, and easy to do business with.</t>
        </is>
      </c>
      <c r="D578" t="inlineStr">
        <is>
          <t>AAJCK7051P</t>
        </is>
      </c>
      <c r="E578" t="inlineStr">
        <is>
          <t>Goods</t>
        </is>
      </c>
      <c r="F578" t="n">
        <v>2022</v>
      </c>
      <c r="G578" t="inlineStr">
        <is>
          <t>Thane</t>
        </is>
      </c>
      <c r="H578" t="inlineStr">
        <is>
          <t>Maharashtra</t>
        </is>
      </c>
      <c r="I578" t="inlineStr">
        <is>
          <t>Thane, Maharashtra, India</t>
        </is>
      </c>
      <c r="J578" t="n">
        <v>0</v>
      </c>
      <c r="K578" t="n">
        <v>2</v>
      </c>
      <c r="L578" t="n">
        <v>0</v>
      </c>
      <c r="M578" t="inlineStr">
        <is>
          <t>Agricultural or Allied Products</t>
        </is>
      </c>
      <c r="N578" t="n">
        <v>0</v>
      </c>
      <c r="O578" t="inlineStr">
        <is>
          <t>http://indiausatrade.mea.gov.in/api/public/image/stream?key=profile-logos%2F20260726T061801Z-684877-a6e77d08-Logo%20Without%20BG-cropped.png</t>
        </is>
      </c>
    </row>
    <row r="579">
      <c r="A579" t="inlineStr">
        <is>
          <t>fefba1c5-e287-4309-807c-1877e78afc10</t>
        </is>
      </c>
      <c r="B579" t="inlineStr">
        <is>
          <t>UNITE INDUSTRIES LLP</t>
        </is>
      </c>
      <c r="C579" t="inlineStr">
        <is>
          <t>At Unite Industries, we combine technical innovation with manufacturing excellence to deliver products that set new industry standards for reliability and precision.
Quality Assurance, Innovation-Driven, Expert Team
Our Mission
To provide cutting-edge electrical testing and measurement solutions that enable our clients to achieve optimal performance, safety, and efficiency in their operations.
Our Vision
To be the global leader in electrical testing and measurement technology, recognized for our innovative solutions, technical excellence, and unwavering commitment to advancing the industry standards.</t>
        </is>
      </c>
      <c r="D579" t="inlineStr">
        <is>
          <t>AAHFU8203C</t>
        </is>
      </c>
      <c r="E579" t="inlineStr">
        <is>
          <t>Both goods and services</t>
        </is>
      </c>
      <c r="F579" t="n">
        <v>2023</v>
      </c>
      <c r="G579" t="inlineStr">
        <is>
          <t>Bengaluru Urban</t>
        </is>
      </c>
      <c r="H579" t="inlineStr">
        <is>
          <t>Karnataka</t>
        </is>
      </c>
      <c r="I579" t="inlineStr">
        <is>
          <t>Bengaluru Urban, Karnataka, India</t>
        </is>
      </c>
      <c r="J579" t="n">
        <v>0</v>
      </c>
      <c r="K579" t="n">
        <v>0</v>
      </c>
      <c r="L579" t="n">
        <v>0</v>
      </c>
      <c r="M579" t="inlineStr">
        <is>
          <t>Electronic Products</t>
        </is>
      </c>
      <c r="N579" t="n">
        <v>0</v>
      </c>
      <c r="O579" t="inlineStr">
        <is>
          <t>http://indiausatrade.mea.gov.in/api/public/image/stream?key=profile-logos%2F20260514T072511Z-927500-43a5795f-Unite_Logo_Bbg-cropped.png</t>
        </is>
      </c>
    </row>
    <row r="580">
      <c r="A580" t="inlineStr">
        <is>
          <t>48801749-97f1-4611-b7c5-574e88502497</t>
        </is>
      </c>
      <c r="B580" t="inlineStr">
        <is>
          <t>VEDAVI EXPORTS</t>
        </is>
      </c>
      <c r="D580" t="inlineStr">
        <is>
          <t>GRNPP9310J</t>
        </is>
      </c>
      <c r="E580" t="inlineStr">
        <is>
          <t>Goods</t>
        </is>
      </c>
      <c r="F580" t="n">
        <v>2023</v>
      </c>
      <c r="G580" t="inlineStr">
        <is>
          <t>Visakhapatanam</t>
        </is>
      </c>
      <c r="H580" t="inlineStr">
        <is>
          <t>Andhra Pradesh</t>
        </is>
      </c>
      <c r="I580" t="inlineStr">
        <is>
          <t>Visakhapatanam, Andhra Pradesh, India</t>
        </is>
      </c>
      <c r="J580" t="n">
        <v>0</v>
      </c>
      <c r="K580" t="n">
        <v>0</v>
      </c>
      <c r="L580" t="n">
        <v>0</v>
      </c>
      <c r="M580" t="inlineStr">
        <is>
          <t>Agricultural or Allied Products</t>
        </is>
      </c>
      <c r="N580" t="n">
        <v>0</v>
      </c>
      <c r="O580" t="inlineStr">
        <is>
          <t>http://indiausatrade.mea.gov.in/api/public/image/stream?key=profile-logos%2F20260522T103524Z-289737-b5995cee-143402-cropped.png</t>
        </is>
      </c>
    </row>
    <row r="581">
      <c r="A581" t="inlineStr">
        <is>
          <t>3e534ec2-26d7-46d7-96aa-474566e4841a</t>
        </is>
      </c>
      <c r="B581" t="inlineStr">
        <is>
          <t>AKSHAR JEWEL</t>
        </is>
      </c>
      <c r="D581" t="inlineStr">
        <is>
          <t>ABDFA9566F</t>
        </is>
      </c>
      <c r="E581" t="inlineStr">
        <is>
          <t>Both goods and services</t>
        </is>
      </c>
      <c r="F581" t="n">
        <v>2015</v>
      </c>
      <c r="G581" t="inlineStr">
        <is>
          <t>Surat</t>
        </is>
      </c>
      <c r="H581" t="inlineStr">
        <is>
          <t>Gujarat</t>
        </is>
      </c>
      <c r="I581" t="inlineStr">
        <is>
          <t>Surat, Gujarat, India</t>
        </is>
      </c>
      <c r="J581" t="n">
        <v>0</v>
      </c>
      <c r="K581" t="n">
        <v>0</v>
      </c>
      <c r="L581" t="n">
        <v>0</v>
      </c>
      <c r="M581" t="inlineStr">
        <is>
          <t>Gems and Jewellery Products</t>
        </is>
      </c>
      <c r="N581" t="n">
        <v>0</v>
      </c>
    </row>
    <row r="582">
      <c r="A582" t="inlineStr">
        <is>
          <t>9c6ff961-3d2a-46e4-ba1d-67a66f7b69d0</t>
        </is>
      </c>
      <c r="B582" t="inlineStr">
        <is>
          <t>ECO JUTE PVT. LTD</t>
        </is>
      </c>
      <c r="D582" t="inlineStr">
        <is>
          <t>0200007751</t>
        </is>
      </c>
      <c r="E582" t="inlineStr">
        <is>
          <t>Goods</t>
        </is>
      </c>
      <c r="F582" t="n">
        <v>1900</v>
      </c>
      <c r="G582" t="inlineStr">
        <is>
          <t>Kolkata</t>
        </is>
      </c>
      <c r="H582" t="inlineStr">
        <is>
          <t>West Bengal</t>
        </is>
      </c>
      <c r="I582" t="inlineStr">
        <is>
          <t>Kolkata, West Bengal, India</t>
        </is>
      </c>
      <c r="J582" t="n">
        <v>0</v>
      </c>
      <c r="K582" t="n">
        <v>0</v>
      </c>
      <c r="L582" t="n">
        <v>0</v>
      </c>
      <c r="M582" t="inlineStr">
        <is>
          <t>Handicrafts</t>
        </is>
      </c>
      <c r="N582" t="n">
        <v>0</v>
      </c>
    </row>
    <row r="583">
      <c r="A583" t="inlineStr">
        <is>
          <t>74dfdcdd-ae95-4207-80e5-83adcabd752c</t>
        </is>
      </c>
      <c r="B583" t="inlineStr">
        <is>
          <t>ANANDCO SPORTING CORP</t>
        </is>
      </c>
      <c r="D583" t="inlineStr">
        <is>
          <t>1288001207</t>
        </is>
      </c>
      <c r="E583" t="inlineStr">
        <is>
          <t>Goods</t>
        </is>
      </c>
      <c r="F583" t="n">
        <v>1979</v>
      </c>
      <c r="G583" t="inlineStr">
        <is>
          <t>Jalandhar</t>
        </is>
      </c>
      <c r="H583" t="inlineStr">
        <is>
          <t>Punjab</t>
        </is>
      </c>
      <c r="I583" t="inlineStr">
        <is>
          <t>Jalandhar, Punjab, India</t>
        </is>
      </c>
      <c r="J583" t="n">
        <v>0</v>
      </c>
      <c r="K583" t="n">
        <v>2</v>
      </c>
      <c r="L583" t="n">
        <v>0</v>
      </c>
      <c r="M583" t="inlineStr">
        <is>
          <t>Sports Goods</t>
        </is>
      </c>
      <c r="N583" t="n">
        <v>0</v>
      </c>
    </row>
    <row r="584">
      <c r="A584" t="inlineStr">
        <is>
          <t>633bbcb3-21a4-46cc-860d-7271a20ce794</t>
        </is>
      </c>
      <c r="B584" t="inlineStr">
        <is>
          <t>SATYAM POLYKNITS</t>
        </is>
      </c>
      <c r="C584" t="inlineStr">
        <is>
          <t>Satyam Polyknits is a manufacturer and exporter of technical textiles, offering industrial backing fabrics, knitted, woven, and non-woven fabrics in greige or processed forms. Fabrics are custom-developed based on clients' unique requirements. The Company also manufactures home furnishing products under its brands NEAN® Décor and NEAN YOFAB®</t>
        </is>
      </c>
      <c r="D584" t="inlineStr">
        <is>
          <t>0510006710</t>
        </is>
      </c>
      <c r="E584" t="inlineStr">
        <is>
          <t>Goods</t>
        </is>
      </c>
      <c r="F584" t="n">
        <v>2006</v>
      </c>
      <c r="G584" t="inlineStr">
        <is>
          <t>Central Delhi</t>
        </is>
      </c>
      <c r="H584" t="inlineStr">
        <is>
          <t>Delhi</t>
        </is>
      </c>
      <c r="I584" t="inlineStr">
        <is>
          <t>Central Delhi, Delhi, India</t>
        </is>
      </c>
      <c r="J584" t="n">
        <v>0</v>
      </c>
      <c r="K584" t="n">
        <v>0</v>
      </c>
      <c r="L584" t="n">
        <v>0</v>
      </c>
      <c r="M584" t="inlineStr">
        <is>
          <t>Textile &amp; Apparel Products</t>
        </is>
      </c>
      <c r="N584" t="n">
        <v>0</v>
      </c>
      <c r="O584" t="inlineStr">
        <is>
          <t>http://indiausatrade.mea.gov.in/api/public/image/stream?key=profile-logos%2F20260529T102836Z-463478-cf5fe931-SATYAM%20LOGO%20-01-cropped.png</t>
        </is>
      </c>
    </row>
    <row r="585">
      <c r="A585" t="inlineStr">
        <is>
          <t>26fe7e48-8430-46e2-886c-813a200bef60</t>
        </is>
      </c>
      <c r="B585" t="inlineStr">
        <is>
          <t>VAIBHAV GLOBAL LIMITED</t>
        </is>
      </c>
      <c r="D585" t="inlineStr">
        <is>
          <t>1390002233</t>
        </is>
      </c>
      <c r="E585" t="inlineStr">
        <is>
          <t>Both goods and services</t>
        </is>
      </c>
      <c r="F585" t="n">
        <v>1989</v>
      </c>
      <c r="G585" t="inlineStr">
        <is>
          <t>Jaipur</t>
        </is>
      </c>
      <c r="H585" t="inlineStr">
        <is>
          <t>Rajasthan</t>
        </is>
      </c>
      <c r="I585" t="inlineStr">
        <is>
          <t>Jaipur, Rajasthan, India</t>
        </is>
      </c>
      <c r="J585" t="n">
        <v>0</v>
      </c>
      <c r="K585" t="n">
        <v>0</v>
      </c>
      <c r="L585" t="n">
        <v>0</v>
      </c>
      <c r="M585" t="inlineStr">
        <is>
          <t>Gems and Jewellery Products</t>
        </is>
      </c>
      <c r="N585" t="n">
        <v>0</v>
      </c>
      <c r="O585" t="inlineStr">
        <is>
          <t>http://indiausatrade.mea.gov.in/api/public/image/stream?key=profile-logos%2F20260530T061804Z-152479-57230e93-vgl_logo-cropped.png</t>
        </is>
      </c>
    </row>
    <row r="586">
      <c r="A586" t="inlineStr">
        <is>
          <t>3462ebd0-f6e6-469e-978d-d88a1b963f89</t>
        </is>
      </c>
      <c r="B586" t="inlineStr">
        <is>
          <t>NEXUS ENGINEERING</t>
        </is>
      </c>
      <c r="C586" t="inlineStr">
        <is>
          <t>Nexus Engineering is Merchant Exporter of below listed products.
Our major products are:
Tube Fittings &amp; Clamps
Seamless Tubes &amp; Pipes, Flanges
Hydraulic Valves
Axial Pumps, Gear Pumps and others
Rubber Hoses &amp; PTFE Seals
Rubber O-Rings &amp; Seals
Industrial Oil and Grease
Power Pack and Cylinders
## Our product matches the DIN standards or equivalent to products offered by PARKER, REXROTH, SWAGELOCK, STAUFF, HYDAC, THM, HUADE, ATOS &amp; VELJAN.
For further details, you can visit our website: www.nexusengg.com
We look the way forward.</t>
        </is>
      </c>
      <c r="D586" t="inlineStr">
        <is>
          <t>0815013264</t>
        </is>
      </c>
      <c r="E586" t="inlineStr">
        <is>
          <t>Goods</t>
        </is>
      </c>
      <c r="F586" t="n">
        <v>2014</v>
      </c>
      <c r="G586" t="inlineStr">
        <is>
          <t>Ahmedabad</t>
        </is>
      </c>
      <c r="H586" t="inlineStr">
        <is>
          <t>Gujarat</t>
        </is>
      </c>
      <c r="I586" t="inlineStr">
        <is>
          <t>Ahmedabad, Gujarat, India</t>
        </is>
      </c>
      <c r="J586" t="n">
        <v>0</v>
      </c>
      <c r="K586" t="n">
        <v>2</v>
      </c>
      <c r="L586" t="n">
        <v>0</v>
      </c>
      <c r="M586" t="inlineStr">
        <is>
          <t>Engineering Products</t>
        </is>
      </c>
      <c r="N586" t="n">
        <v>0</v>
      </c>
      <c r="O586" t="inlineStr">
        <is>
          <t>http://indiausatrade.mea.gov.in/api/public/image/stream?key=profile-logos%2F20260824T075150Z-268540-41e9acd8-Nexus%20Logo-cropped.png</t>
        </is>
      </c>
    </row>
    <row r="587">
      <c r="A587" t="inlineStr">
        <is>
          <t>b21c0ff6-3308-48e1-9f54-df2dc805d013</t>
        </is>
      </c>
      <c r="B587" t="inlineStr">
        <is>
          <t>Hem Enterprises</t>
        </is>
      </c>
      <c r="D587" t="inlineStr">
        <is>
          <t>DIBPN0684R</t>
        </is>
      </c>
      <c r="E587" t="inlineStr">
        <is>
          <t>Both goods and services</t>
        </is>
      </c>
      <c r="F587" t="n">
        <v>2025</v>
      </c>
      <c r="G587" t="inlineStr">
        <is>
          <t>Indore</t>
        </is>
      </c>
      <c r="H587" t="inlineStr">
        <is>
          <t>Madhya Pradesh</t>
        </is>
      </c>
      <c r="I587" t="inlineStr">
        <is>
          <t>Indore, Madhya Pradesh, India</t>
        </is>
      </c>
      <c r="J587" t="n">
        <v>0</v>
      </c>
      <c r="K587" t="n">
        <v>2</v>
      </c>
      <c r="L587" t="n">
        <v>0</v>
      </c>
      <c r="M587" t="inlineStr">
        <is>
          <t>Food Products</t>
        </is>
      </c>
      <c r="N587" t="n">
        <v>0</v>
      </c>
      <c r="O587" t="inlineStr">
        <is>
          <t>http://indiausatrade.mea.gov.in/api/public/image/stream?key=profile-logos%2F20260727T095504Z-245054-71caacb0-Logo-cropped.png</t>
        </is>
      </c>
    </row>
    <row r="588">
      <c r="A588" t="inlineStr">
        <is>
          <t>74c5d071-c7ef-4f46-b2e3-b61558879f4d</t>
        </is>
      </c>
      <c r="B588" t="inlineStr">
        <is>
          <t>VAIBHAV POLYWEAVE LLP</t>
        </is>
      </c>
      <c r="C588" t="inlineStr">
        <is>
          <t>Vaibhav Polyweave LLP is a global leader in high-performance packaging solutions, specializing in premium PP woven products. Based in the industrial hub of Gujarat,India, we leverage state-of-the-art manufacturing technology to deliver durable, custom-engineered packaging—including PP woven sacks, BOPP laminated bags, and PP circular fabrics. Trusted across the Globed, we serve vital sectors like agriculture, chemicals, and construction with uncompromised quality, exceptional strength, and sustainable practices. Partner with Vaibhav Polyweave LLP to protect your products with packaging designed for the global stage.</t>
        </is>
      </c>
      <c r="D588" t="inlineStr">
        <is>
          <t>AAUFV2966Q</t>
        </is>
      </c>
      <c r="E588" t="inlineStr">
        <is>
          <t>Goods</t>
        </is>
      </c>
      <c r="F588" t="n">
        <v>2021</v>
      </c>
      <c r="G588" t="inlineStr">
        <is>
          <t>Morbi</t>
        </is>
      </c>
      <c r="H588" t="inlineStr">
        <is>
          <t>Gujarat</t>
        </is>
      </c>
      <c r="I588" t="inlineStr">
        <is>
          <t>Morbi, Gujarat, India</t>
        </is>
      </c>
      <c r="J588" t="n">
        <v>0</v>
      </c>
      <c r="K588" t="n">
        <v>3</v>
      </c>
      <c r="L588" t="n">
        <v>0</v>
      </c>
      <c r="M588" t="inlineStr">
        <is>
          <t>Plastic and Allied Products</t>
        </is>
      </c>
      <c r="N588" t="n">
        <v>0</v>
      </c>
      <c r="O588" t="inlineStr">
        <is>
          <t>http://indiausatrade.mea.gov.in/api/public/image/stream?key=profile-logos%2F20260628T061727Z-323186-9f56f17e-Vaibhav_Logo-removebg-preview-cropped.png</t>
        </is>
      </c>
    </row>
    <row r="589">
      <c r="A589" t="inlineStr">
        <is>
          <t>2f57d39f-8566-4df3-a762-c583a4e5c9ac</t>
        </is>
      </c>
      <c r="B589" t="inlineStr">
        <is>
          <t>Sanskriti Global Exports</t>
        </is>
      </c>
      <c r="D589" t="inlineStr">
        <is>
          <t>DBIPG0298C</t>
        </is>
      </c>
      <c r="E589" t="inlineStr">
        <is>
          <t>Both goods and services</t>
        </is>
      </c>
      <c r="F589" t="n">
        <v>2023</v>
      </c>
      <c r="G589" t="inlineStr">
        <is>
          <t>Mansa</t>
        </is>
      </c>
      <c r="H589" t="inlineStr">
        <is>
          <t>Punjab</t>
        </is>
      </c>
      <c r="I589" t="inlineStr">
        <is>
          <t>Mansa, Punjab, India</t>
        </is>
      </c>
      <c r="J589" t="n">
        <v>0</v>
      </c>
      <c r="K589" t="n">
        <v>0</v>
      </c>
      <c r="L589" t="n">
        <v>0</v>
      </c>
      <c r="M589" t="inlineStr">
        <is>
          <t>General Trading</t>
        </is>
      </c>
      <c r="N589" t="n">
        <v>0</v>
      </c>
    </row>
    <row r="590">
      <c r="A590" t="inlineStr">
        <is>
          <t>2a58e39a-e1e8-481e-ba9d-03281cdacc3a</t>
        </is>
      </c>
      <c r="B590" t="inlineStr">
        <is>
          <t>CHAIN-N-CHAINS JEWELS LIMITED</t>
        </is>
      </c>
      <c r="D590" t="inlineStr">
        <is>
          <t>0307055205</t>
        </is>
      </c>
      <c r="E590" t="inlineStr">
        <is>
          <t>Goods</t>
        </is>
      </c>
      <c r="F590" t="n">
        <v>2007</v>
      </c>
      <c r="G590" t="inlineStr">
        <is>
          <t>Mumbai</t>
        </is>
      </c>
      <c r="H590" t="inlineStr">
        <is>
          <t>Maharashtra</t>
        </is>
      </c>
      <c r="I590" t="inlineStr">
        <is>
          <t>Mumbai, Maharashtra, India</t>
        </is>
      </c>
      <c r="J590" t="n">
        <v>0</v>
      </c>
      <c r="K590" t="n">
        <v>0</v>
      </c>
      <c r="L590" t="n">
        <v>0</v>
      </c>
      <c r="M590" t="inlineStr">
        <is>
          <t>Gems and Jewellery Products</t>
        </is>
      </c>
      <c r="N590" t="n">
        <v>0</v>
      </c>
    </row>
    <row r="591">
      <c r="A591" t="inlineStr">
        <is>
          <t>aac8cce8-6b9f-412c-8cbf-4039f9658c5e</t>
        </is>
      </c>
      <c r="B591" t="inlineStr">
        <is>
          <t>GUNEET TEXTILE LLP</t>
        </is>
      </c>
      <c r="D591" t="inlineStr">
        <is>
          <t>AAVFG5572E</t>
        </is>
      </c>
      <c r="E591" t="inlineStr">
        <is>
          <t>Goods</t>
        </is>
      </c>
      <c r="F591" t="n">
        <v>2020</v>
      </c>
      <c r="G591" t="inlineStr">
        <is>
          <t>Surat</t>
        </is>
      </c>
      <c r="H591" t="inlineStr">
        <is>
          <t>Gujarat</t>
        </is>
      </c>
      <c r="I591" t="inlineStr">
        <is>
          <t>Surat, Gujarat, India</t>
        </is>
      </c>
      <c r="J591" t="n">
        <v>0</v>
      </c>
      <c r="K591" t="n">
        <v>0</v>
      </c>
      <c r="L591" t="n">
        <v>0</v>
      </c>
      <c r="M591" t="inlineStr">
        <is>
          <t>Textile &amp; Apparel Products</t>
        </is>
      </c>
      <c r="N591" t="n">
        <v>0</v>
      </c>
    </row>
    <row r="592">
      <c r="A592" t="inlineStr">
        <is>
          <t>7f6b84d0-0912-46e2-9517-80fb799dae6f</t>
        </is>
      </c>
      <c r="B592" t="inlineStr">
        <is>
          <t>Shah Gems and Jewellery Manufacturing Company</t>
        </is>
      </c>
      <c r="D592" t="inlineStr">
        <is>
          <t>1305036247</t>
        </is>
      </c>
      <c r="E592" t="inlineStr">
        <is>
          <t>Goods</t>
        </is>
      </c>
      <c r="F592" t="n">
        <v>2004</v>
      </c>
      <c r="G592" t="inlineStr">
        <is>
          <t>Jaipur</t>
        </is>
      </c>
      <c r="H592" t="inlineStr">
        <is>
          <t>Rajasthan</t>
        </is>
      </c>
      <c r="I592" t="inlineStr">
        <is>
          <t>Jaipur, Rajasthan, India</t>
        </is>
      </c>
      <c r="J592" t="n">
        <v>0</v>
      </c>
      <c r="K592" t="n">
        <v>0</v>
      </c>
      <c r="L592" t="n">
        <v>0</v>
      </c>
      <c r="M592" t="inlineStr">
        <is>
          <t>Gems and Jewellery Products</t>
        </is>
      </c>
      <c r="N592" t="n">
        <v>0</v>
      </c>
    </row>
    <row r="593">
      <c r="A593" t="inlineStr">
        <is>
          <t>a7255447-8986-4dbe-83ef-86b77e59f2c3</t>
        </is>
      </c>
      <c r="B593" t="inlineStr">
        <is>
          <t>SIGNATURE FLOORINGS</t>
        </is>
      </c>
      <c r="D593" t="inlineStr">
        <is>
          <t>1012008398</t>
        </is>
      </c>
      <c r="E593" t="inlineStr">
        <is>
          <t>Goods</t>
        </is>
      </c>
      <c r="F593" t="n">
        <v>2026</v>
      </c>
      <c r="G593" t="inlineStr">
        <is>
          <t>Palakkad</t>
        </is>
      </c>
      <c r="H593" t="inlineStr">
        <is>
          <t>Kerala</t>
        </is>
      </c>
      <c r="I593" t="inlineStr">
        <is>
          <t>Palakkad, Kerala, India</t>
        </is>
      </c>
      <c r="J593" t="n">
        <v>0</v>
      </c>
      <c r="K593" t="n">
        <v>0</v>
      </c>
      <c r="L593" t="n">
        <v>0</v>
      </c>
      <c r="M593" t="inlineStr">
        <is>
          <t>Textile &amp; Apparel Products</t>
        </is>
      </c>
      <c r="N593" t="n">
        <v>0</v>
      </c>
      <c r="O593" t="inlineStr">
        <is>
          <t>http://indiausatrade.mea.gov.in/api/public/image/stream?key=profile-logos%2F20260618T125542Z-164046-561dbb66-WhatsApp%20Image%202026-06-01%20at%2017.13.05-cropped.png</t>
        </is>
      </c>
    </row>
    <row r="594">
      <c r="A594" t="inlineStr">
        <is>
          <t>97adb8f2-a450-444c-85d0-7ba882d56f87</t>
        </is>
      </c>
      <c r="B594" t="inlineStr">
        <is>
          <t>7A GLOBAL</t>
        </is>
      </c>
      <c r="D594" t="inlineStr">
        <is>
          <t>BABPG3971J</t>
        </is>
      </c>
      <c r="E594" t="inlineStr">
        <is>
          <t>Goods</t>
        </is>
      </c>
      <c r="F594" t="n">
        <v>2025</v>
      </c>
      <c r="G594" t="inlineStr">
        <is>
          <t>Guntur</t>
        </is>
      </c>
      <c r="H594" t="inlineStr">
        <is>
          <t>Andhra Pradesh</t>
        </is>
      </c>
      <c r="I594" t="inlineStr">
        <is>
          <t>Guntur, Andhra Pradesh, India</t>
        </is>
      </c>
      <c r="J594" t="n">
        <v>0</v>
      </c>
      <c r="K594" t="n">
        <v>0</v>
      </c>
      <c r="L594" t="n">
        <v>0</v>
      </c>
      <c r="M594" t="inlineStr">
        <is>
          <t>Agricultural or Allied Products</t>
        </is>
      </c>
      <c r="N594" t="n">
        <v>0</v>
      </c>
    </row>
    <row r="595">
      <c r="A595" t="inlineStr">
        <is>
          <t>0918d01a-d525-46f4-9c5e-6660c8947a14</t>
        </is>
      </c>
      <c r="B595" t="inlineStr">
        <is>
          <t>Cross Wave Exim</t>
        </is>
      </c>
      <c r="C595" t="inlineStr">
        <is>
          <t>Cross Wave Exim is an Indian merchant exporter specializing in premium terry towels and home textile products sourced from trusted manufacturers in India. We are committed to delivering high-quality products, competitive pricing and reliable export services to international buyers. Our focus is on building long term partnerships through quality assurance, timely delivery and transparent business practices. We also assist overseas buyers with product sourcing, packaging and quality control according to their specific requirements.</t>
        </is>
      </c>
      <c r="D595" t="inlineStr">
        <is>
          <t>CFYPS9218F</t>
        </is>
      </c>
      <c r="E595" t="inlineStr">
        <is>
          <t>Goods</t>
        </is>
      </c>
      <c r="F595" t="n">
        <v>2025</v>
      </c>
      <c r="G595" t="inlineStr">
        <is>
          <t>Shegaon Dumala</t>
        </is>
      </c>
      <c r="H595" t="inlineStr">
        <is>
          <t>Maharashtra</t>
        </is>
      </c>
      <c r="I595" t="inlineStr">
        <is>
          <t>Shegaon Dumala, Maharashtra, India</t>
        </is>
      </c>
      <c r="J595" t="n">
        <v>0</v>
      </c>
      <c r="K595" t="n">
        <v>0</v>
      </c>
      <c r="L595" t="n">
        <v>0</v>
      </c>
      <c r="M595" t="inlineStr">
        <is>
          <t>Textile &amp; Apparel Products</t>
        </is>
      </c>
      <c r="N595" t="n">
        <v>0</v>
      </c>
      <c r="O595" t="inlineStr">
        <is>
          <t>http://indiausatrade.mea.gov.in/api/public/image/stream?key=profile-logos%2F20260807T135920Z-954538-389995a6-19b8fd28-5af7-434a-8f0d-25b8c3a79656-cropped.png</t>
        </is>
      </c>
    </row>
    <row r="596">
      <c r="A596" t="inlineStr">
        <is>
          <t>550fbf79-678f-460c-9ab4-76087a3821e6</t>
        </is>
      </c>
      <c r="B596" t="inlineStr">
        <is>
          <t>Jainsons Malleables</t>
        </is>
      </c>
      <c r="D596" t="inlineStr">
        <is>
          <t>0304004944</t>
        </is>
      </c>
      <c r="E596" t="inlineStr">
        <is>
          <t>Goods</t>
        </is>
      </c>
      <c r="F596" t="n">
        <v>1997</v>
      </c>
      <c r="G596" t="inlineStr">
        <is>
          <t>.</t>
        </is>
      </c>
      <c r="H596" t="inlineStr">
        <is>
          <t>Maharashtra</t>
        </is>
      </c>
      <c r="I596" t="inlineStr">
        <is>
          <t>., Maharashtra, India</t>
        </is>
      </c>
      <c r="J596" t="n">
        <v>0</v>
      </c>
      <c r="K596" t="n">
        <v>0</v>
      </c>
      <c r="L596" t="n">
        <v>0</v>
      </c>
      <c r="M596" t="inlineStr">
        <is>
          <t>Engineering Products</t>
        </is>
      </c>
      <c r="N596" t="n">
        <v>0</v>
      </c>
    </row>
    <row r="597">
      <c r="A597" t="inlineStr">
        <is>
          <t>fcdc493e-7780-40c1-8670-e1a66c079f7a</t>
        </is>
      </c>
      <c r="B597" t="inlineStr">
        <is>
          <t>MFP PRODUCTS PRIVATE LIMITED</t>
        </is>
      </c>
      <c r="D597" t="inlineStr">
        <is>
          <t>AALCM0038Q</t>
        </is>
      </c>
      <c r="E597" t="inlineStr">
        <is>
          <t>Goods</t>
        </is>
      </c>
      <c r="F597" t="n">
        <v>2013</v>
      </c>
      <c r="G597" t="inlineStr">
        <is>
          <t>Vadodara</t>
        </is>
      </c>
      <c r="H597" t="inlineStr">
        <is>
          <t>Gujarat</t>
        </is>
      </c>
      <c r="I597" t="inlineStr">
        <is>
          <t>Vadodara, Gujarat, India</t>
        </is>
      </c>
      <c r="J597" t="n">
        <v>0</v>
      </c>
      <c r="K597" t="n">
        <v>0</v>
      </c>
      <c r="L597" t="n">
        <v>0</v>
      </c>
      <c r="M597" t="inlineStr">
        <is>
          <t>Food Products</t>
        </is>
      </c>
      <c r="N597" t="n">
        <v>0</v>
      </c>
      <c r="O597" t="inlineStr">
        <is>
          <t>http://indiausatrade.mea.gov.in/api/public/image/stream?key=profile-logos%2F20260523T070223Z-201007-59968353-MFP%20Logo-cropped.png</t>
        </is>
      </c>
    </row>
    <row r="598">
      <c r="A598" t="inlineStr">
        <is>
          <t>599e4d56-230a-4967-a5cb-58486829b3d1</t>
        </is>
      </c>
      <c r="B598" t="inlineStr">
        <is>
          <t>SUKI GARMENTS AND FASHION WEAR</t>
        </is>
      </c>
      <c r="D598" t="inlineStr">
        <is>
          <t>0488058295</t>
        </is>
      </c>
      <c r="E598" t="inlineStr">
        <is>
          <t>Goods</t>
        </is>
      </c>
      <c r="F598" t="n">
        <v>1990</v>
      </c>
      <c r="G598" t="inlineStr">
        <is>
          <t>Tirupur</t>
        </is>
      </c>
      <c r="H598" t="inlineStr">
        <is>
          <t>Tamil Nadu</t>
        </is>
      </c>
      <c r="I598" t="inlineStr">
        <is>
          <t>Tirupur, Tamil Nadu, India</t>
        </is>
      </c>
      <c r="J598" t="n">
        <v>0</v>
      </c>
      <c r="K598" t="n">
        <v>0</v>
      </c>
      <c r="L598" t="n">
        <v>0</v>
      </c>
      <c r="M598" t="inlineStr">
        <is>
          <t>Textile &amp; Apparel Products</t>
        </is>
      </c>
      <c r="N598" t="n">
        <v>0</v>
      </c>
    </row>
    <row r="599">
      <c r="A599" t="inlineStr">
        <is>
          <t>a7d96fca-d60c-4869-9c2b-c50b1b5b4e97</t>
        </is>
      </c>
      <c r="B599" t="inlineStr">
        <is>
          <t>OM TEXTILES</t>
        </is>
      </c>
      <c r="D599" t="inlineStr">
        <is>
          <t>CYKPK9212Q</t>
        </is>
      </c>
      <c r="E599" t="inlineStr">
        <is>
          <t>Goods</t>
        </is>
      </c>
      <c r="F599" t="n">
        <v>2017</v>
      </c>
      <c r="G599" t="inlineStr">
        <is>
          <t>Surat</t>
        </is>
      </c>
      <c r="H599" t="inlineStr">
        <is>
          <t>Gujarat</t>
        </is>
      </c>
      <c r="I599" t="inlineStr">
        <is>
          <t>Surat, Gujarat, India</t>
        </is>
      </c>
      <c r="J599" t="n">
        <v>0</v>
      </c>
      <c r="K599" t="n">
        <v>0</v>
      </c>
      <c r="L599" t="n">
        <v>0</v>
      </c>
      <c r="M599" t="inlineStr">
        <is>
          <t>Plastic and Allied Products</t>
        </is>
      </c>
      <c r="N599" t="n">
        <v>0</v>
      </c>
    </row>
    <row r="600">
      <c r="A600" t="inlineStr">
        <is>
          <t>77ded240-cba4-4aa7-b9d6-c4027ee56e88</t>
        </is>
      </c>
      <c r="B600" t="inlineStr">
        <is>
          <t>ACE BUYING AGENCY PRIVATE LIMITED</t>
        </is>
      </c>
      <c r="D600" t="inlineStr">
        <is>
          <t>0514052210</t>
        </is>
      </c>
      <c r="E600" t="inlineStr">
        <is>
          <t>Both goods and services</t>
        </is>
      </c>
      <c r="F600" t="n">
        <v>2014</v>
      </c>
      <c r="G600" t="inlineStr">
        <is>
          <t>Vikas Puri</t>
        </is>
      </c>
      <c r="H600" t="inlineStr">
        <is>
          <t>Delhi</t>
        </is>
      </c>
      <c r="I600" t="inlineStr">
        <is>
          <t>Vikas Puri, Delhi, India</t>
        </is>
      </c>
      <c r="J600" t="n">
        <v>0</v>
      </c>
      <c r="K600" t="n">
        <v>0</v>
      </c>
      <c r="L600" t="n">
        <v>0</v>
      </c>
      <c r="M600" t="inlineStr">
        <is>
          <t>Handicrafts</t>
        </is>
      </c>
      <c r="N600" t="n">
        <v>0</v>
      </c>
      <c r="O600" t="inlineStr">
        <is>
          <t>http://indiausatrade.mea.gov.in/api/public/image/stream?key=profile-logos%2F20260824T070001Z-738075-e3298b90-Ace%20Logo-cropped.png</t>
        </is>
      </c>
    </row>
    <row r="601">
      <c r="A601" t="inlineStr">
        <is>
          <t>03f0b93d-c33b-4f80-9a6e-33d2243481de</t>
        </is>
      </c>
      <c r="B601" t="inlineStr">
        <is>
          <t>KAVDIVV FASHION LINE PRIVATE LIMITED</t>
        </is>
      </c>
      <c r="D601" t="inlineStr">
        <is>
          <t>AAMCK3439N</t>
        </is>
      </c>
      <c r="E601" t="inlineStr">
        <is>
          <t>Goods</t>
        </is>
      </c>
      <c r="F601" t="n">
        <v>2025</v>
      </c>
      <c r="G601" t="inlineStr">
        <is>
          <t>Hyderabad</t>
        </is>
      </c>
      <c r="H601" t="inlineStr">
        <is>
          <t>Telangana</t>
        </is>
      </c>
      <c r="I601" t="inlineStr">
        <is>
          <t>Hyderabad, Telangana, India</t>
        </is>
      </c>
      <c r="J601" t="n">
        <v>0</v>
      </c>
      <c r="K601" t="n">
        <v>0</v>
      </c>
      <c r="L601" t="n">
        <v>0</v>
      </c>
      <c r="M601" t="inlineStr">
        <is>
          <t>Textile &amp; Apparel Products</t>
        </is>
      </c>
      <c r="N601" t="n">
        <v>0</v>
      </c>
    </row>
    <row r="602">
      <c r="A602" t="inlineStr">
        <is>
          <t>c053e53a-d7fc-4af9-a3b6-b59cc0f9c870</t>
        </is>
      </c>
      <c r="B602" t="inlineStr">
        <is>
          <t>STERLING PUBLISHERS PVT.LTD</t>
        </is>
      </c>
      <c r="D602" t="inlineStr">
        <is>
          <t>1288023341</t>
        </is>
      </c>
      <c r="E602" t="inlineStr">
        <is>
          <t>Both goods and services</t>
        </is>
      </c>
      <c r="F602" t="n">
        <v>1964</v>
      </c>
      <c r="G602" t="inlineStr">
        <is>
          <t>Noida</t>
        </is>
      </c>
      <c r="H602" t="inlineStr">
        <is>
          <t>Uttar Pradesh</t>
        </is>
      </c>
      <c r="I602" t="inlineStr">
        <is>
          <t>Noida, Uttar Pradesh, India</t>
        </is>
      </c>
      <c r="J602" t="n">
        <v>0</v>
      </c>
      <c r="K602" t="n">
        <v>0</v>
      </c>
      <c r="L602" t="n">
        <v>0</v>
      </c>
      <c r="M602" t="inlineStr">
        <is>
          <t>Paper and Paperboard &amp; Articles</t>
        </is>
      </c>
      <c r="N602" t="n">
        <v>0</v>
      </c>
    </row>
    <row r="603">
      <c r="A603" t="inlineStr">
        <is>
          <t>0241aec1-86f8-4a7c-ad8e-c9aca2fe0406</t>
        </is>
      </c>
      <c r="B603" t="inlineStr">
        <is>
          <t>CLOUDSAT PRIVATE LIMITED</t>
        </is>
      </c>
      <c r="C603" t="inlineStr">
        <is>
          <t>Cloudsat Pvt. Ltd. is a leading software company in India offering innovative software solutions powered by artificial intelligence (AI). As a modern software development company, we deliver smart digital products across industries, including ERP software, CRM systems, and AI-powered business tools. Our diverse product suite— Auditfiling, Tracolab, csaap, Tahasil, SaapBook and Bility.app—empowers businesses of all sizes with intelligent automation and efficiency.
We specialise in enterprise resource planning, CRM platforms, HR software, accounting software for small businesses, invoice software, property management software, warehouse management systems, inventory management, and construction management software.
Beyond software, we provide ITES services such as compliance outsourcing, financial back-office, and customer support solutions. With secure, scalable cloud solutions, Cloudsat is a trusted partner for enterprise digital transformation.</t>
        </is>
      </c>
      <c r="D603" t="inlineStr">
        <is>
          <t>AAKCC4676M</t>
        </is>
      </c>
      <c r="E603" t="inlineStr">
        <is>
          <t>Both goods and services</t>
        </is>
      </c>
      <c r="F603" t="n">
        <v>2022</v>
      </c>
      <c r="G603" t="inlineStr">
        <is>
          <t>Gurugram</t>
        </is>
      </c>
      <c r="H603" t="inlineStr">
        <is>
          <t>Haryana</t>
        </is>
      </c>
      <c r="I603" t="inlineStr">
        <is>
          <t>Gurugram, Haryana, India</t>
        </is>
      </c>
      <c r="J603" t="n">
        <v>0</v>
      </c>
      <c r="K603" t="n">
        <v>1</v>
      </c>
      <c r="L603" t="n">
        <v>0</v>
      </c>
      <c r="M603" t="inlineStr">
        <is>
          <t>Information Technology (IT &amp; ITES) Services</t>
        </is>
      </c>
      <c r="N603" t="n">
        <v>0</v>
      </c>
      <c r="O603" t="inlineStr">
        <is>
          <t>http://indiausatrade.mea.gov.in/api/public/image/stream?key=profile-logos%2F20260828T064345Z-744401-bb772fa6-companylogo-cropped.png</t>
        </is>
      </c>
    </row>
    <row r="604">
      <c r="A604" t="inlineStr">
        <is>
          <t>e19263c0-99ef-4588-8c5d-ab1c38413f0a</t>
        </is>
      </c>
      <c r="B604" t="inlineStr">
        <is>
          <t>THE PHOENIX ENGINEERING CORPORATION</t>
        </is>
      </c>
      <c r="D604" t="inlineStr">
        <is>
          <t>3413001680</t>
        </is>
      </c>
      <c r="E604" t="inlineStr">
        <is>
          <t>Both goods and services</t>
        </is>
      </c>
      <c r="F604" t="n">
        <v>2013</v>
      </c>
      <c r="G604" t="inlineStr">
        <is>
          <t>Dandia Bazar</t>
        </is>
      </c>
      <c r="H604" t="inlineStr">
        <is>
          <t>Gujarat</t>
        </is>
      </c>
      <c r="I604" t="inlineStr">
        <is>
          <t>Dandia Bazar, Gujarat, India</t>
        </is>
      </c>
      <c r="J604" t="n">
        <v>0</v>
      </c>
      <c r="K604" t="n">
        <v>0</v>
      </c>
      <c r="L604" t="n">
        <v>0</v>
      </c>
      <c r="M604" t="inlineStr">
        <is>
          <t>Engineering Products</t>
        </is>
      </c>
      <c r="N604" t="n">
        <v>0</v>
      </c>
    </row>
    <row r="605">
      <c r="A605" t="inlineStr">
        <is>
          <t>bdd41068-04ab-4016-ac43-068dc59ffc9a</t>
        </is>
      </c>
      <c r="B605" t="inlineStr">
        <is>
          <t>MADHUSUDAN THREADS</t>
        </is>
      </c>
      <c r="D605" t="inlineStr">
        <is>
          <t>5216909435</t>
        </is>
      </c>
      <c r="E605" t="inlineStr">
        <is>
          <t>Goods</t>
        </is>
      </c>
      <c r="F605" t="n">
        <v>2017</v>
      </c>
      <c r="G605" t="inlineStr">
        <is>
          <t>Surat</t>
        </is>
      </c>
      <c r="H605" t="inlineStr">
        <is>
          <t>Gujarat</t>
        </is>
      </c>
      <c r="I605" t="inlineStr">
        <is>
          <t>Surat, Gujarat, India</t>
        </is>
      </c>
      <c r="J605" t="n">
        <v>0</v>
      </c>
      <c r="K605" t="n">
        <v>0</v>
      </c>
      <c r="L605" t="n">
        <v>0</v>
      </c>
      <c r="M605" t="inlineStr">
        <is>
          <t>Textile &amp; Apparel Products</t>
        </is>
      </c>
      <c r="N605" t="n">
        <v>0</v>
      </c>
    </row>
    <row r="606">
      <c r="A606" t="inlineStr">
        <is>
          <t>386c199e-20fa-4118-a5db-fb3bc90c47fc</t>
        </is>
      </c>
      <c r="B606" t="inlineStr">
        <is>
          <t>ANAND JEWELLERS</t>
        </is>
      </c>
      <c r="D606" t="inlineStr">
        <is>
          <t>AECPK7320K</t>
        </is>
      </c>
      <c r="E606" t="inlineStr">
        <is>
          <t>Goods</t>
        </is>
      </c>
      <c r="F606" t="n">
        <v>1999</v>
      </c>
      <c r="G606" t="inlineStr">
        <is>
          <t>Bengaluru Urban</t>
        </is>
      </c>
      <c r="H606" t="inlineStr">
        <is>
          <t>Karnataka</t>
        </is>
      </c>
      <c r="I606" t="inlineStr">
        <is>
          <t>Bengaluru Urban, Karnataka, India</t>
        </is>
      </c>
      <c r="J606" t="n">
        <v>0</v>
      </c>
      <c r="K606" t="n">
        <v>0</v>
      </c>
      <c r="L606" t="n">
        <v>0</v>
      </c>
      <c r="M606" t="inlineStr">
        <is>
          <t>Gems and Jewellery Products</t>
        </is>
      </c>
      <c r="N606" t="n">
        <v>0</v>
      </c>
    </row>
    <row r="607">
      <c r="A607" t="inlineStr">
        <is>
          <t>4c9a99cf-7d6e-4b02-a42a-1dbaebf55a37</t>
        </is>
      </c>
      <c r="B607" t="inlineStr">
        <is>
          <t>ALIGNMINDS TECHNOLOGIES PRIVATE LIMITED</t>
        </is>
      </c>
      <c r="C607" t="inlineStr">
        <is>
          <t>AlignMinds Technologies (est. 2009) is a knowledge engineering company headquartered in Kochi, India. We build intelligent digital products for clients across 25+ countries, having delivered 250+ products to date. Our services span custom software development, AI &amp;amp; agentic systems, cloud &amp;amp; DevSecOps, RPA &amp;amp; workflow automation, product modernization, and ERP &amp;amp; SaaS implementation. We hold CMMI Level 3, ISO 9001, and ISO 27001 certifications, and are recognized as a Great Place to Work® and Best Employer 2024–25.</t>
        </is>
      </c>
      <c r="D607" t="inlineStr">
        <is>
          <t>1009014935</t>
        </is>
      </c>
      <c r="E607" t="inlineStr">
        <is>
          <t>Services</t>
        </is>
      </c>
      <c r="F607" t="n">
        <v>2009</v>
      </c>
      <c r="G607" t="inlineStr">
        <is>
          <t>Ernakulam</t>
        </is>
      </c>
      <c r="H607" t="inlineStr">
        <is>
          <t>Kerala</t>
        </is>
      </c>
      <c r="I607" t="inlineStr">
        <is>
          <t>Ernakulam, Kerala, India</t>
        </is>
      </c>
      <c r="J607" t="n">
        <v>0</v>
      </c>
      <c r="K607" t="n">
        <v>0</v>
      </c>
      <c r="L607" t="n">
        <v>0</v>
      </c>
      <c r="M607" t="inlineStr">
        <is>
          <t>Information Technology (IT &amp; ITES) Services</t>
        </is>
      </c>
      <c r="N607" t="n">
        <v>0</v>
      </c>
      <c r="O607" t="inlineStr">
        <is>
          <t>http://indiausatrade.mea.gov.in/api/public/image/stream?key=profile-logos%2F20260515T104948Z-376583-0bfbe689-image-cropped.png</t>
        </is>
      </c>
    </row>
    <row r="608">
      <c r="A608" t="inlineStr">
        <is>
          <t>19d0ae30-d8fb-47c7-80c4-1d6768de54e1</t>
        </is>
      </c>
      <c r="B608" t="inlineStr">
        <is>
          <t>AGROW HEALTHCARE PRIVATE LIMITED</t>
        </is>
      </c>
      <c r="D608" t="inlineStr">
        <is>
          <t>AATCA4801H</t>
        </is>
      </c>
      <c r="E608" t="inlineStr">
        <is>
          <t>Goods</t>
        </is>
      </c>
      <c r="F608" t="n">
        <v>2020</v>
      </c>
      <c r="G608" t="inlineStr">
        <is>
          <t>Kanpur</t>
        </is>
      </c>
      <c r="H608" t="inlineStr">
        <is>
          <t>Uttar Pradesh</t>
        </is>
      </c>
      <c r="I608" t="inlineStr">
        <is>
          <t>Kanpur, Uttar Pradesh, India</t>
        </is>
      </c>
      <c r="J608" t="n">
        <v>0</v>
      </c>
      <c r="K608" t="n">
        <v>0</v>
      </c>
      <c r="L608" t="n">
        <v>0</v>
      </c>
      <c r="M608" t="inlineStr">
        <is>
          <t>Food Products</t>
        </is>
      </c>
      <c r="N608" t="n">
        <v>0</v>
      </c>
    </row>
    <row r="609">
      <c r="A609" t="inlineStr">
        <is>
          <t>2610969d-4ae5-4f0e-9eaf-c251f7e7ebcb</t>
        </is>
      </c>
      <c r="B609" t="inlineStr">
        <is>
          <t>ACE CLOTHING COMPANY PRIVATE LIMITED IFT</t>
        </is>
      </c>
      <c r="D609" t="inlineStr">
        <is>
          <t>0306033798</t>
        </is>
      </c>
      <c r="E609" t="inlineStr">
        <is>
          <t>Goods</t>
        </is>
      </c>
      <c r="F609" t="n">
        <v>2004</v>
      </c>
      <c r="G609" t="inlineStr">
        <is>
          <t>Valsad</t>
        </is>
      </c>
      <c r="H609" t="inlineStr">
        <is>
          <t>Gujarat</t>
        </is>
      </c>
      <c r="I609" t="inlineStr">
        <is>
          <t>Valsad, Gujarat, India</t>
        </is>
      </c>
      <c r="J609" t="n">
        <v>0</v>
      </c>
      <c r="K609" t="n">
        <v>0</v>
      </c>
      <c r="L609" t="n">
        <v>0</v>
      </c>
      <c r="M609" t="inlineStr">
        <is>
          <t>Textile &amp; Apparel Products</t>
        </is>
      </c>
      <c r="N609" t="n">
        <v>0</v>
      </c>
    </row>
    <row r="610">
      <c r="A610" t="inlineStr">
        <is>
          <t>cc43eef1-dafd-49a6-8246-a01adca46f5e</t>
        </is>
      </c>
      <c r="B610" t="inlineStr">
        <is>
          <t>SRK GLOBAL IMPORTS AND EXPORTS</t>
        </is>
      </c>
      <c r="D610" t="inlineStr">
        <is>
          <t>AFUFS5345H</t>
        </is>
      </c>
      <c r="E610" t="inlineStr">
        <is>
          <t>Both goods and services</t>
        </is>
      </c>
      <c r="F610" t="n">
        <v>2025</v>
      </c>
      <c r="G610" t="inlineStr">
        <is>
          <t>Vanasthalipuram</t>
        </is>
      </c>
      <c r="H610" t="inlineStr">
        <is>
          <t>Telangana</t>
        </is>
      </c>
      <c r="I610" t="inlineStr">
        <is>
          <t>Vanasthalipuram, Telangana, India</t>
        </is>
      </c>
      <c r="J610" t="n">
        <v>0</v>
      </c>
      <c r="K610" t="n">
        <v>0</v>
      </c>
      <c r="L610" t="n">
        <v>0</v>
      </c>
      <c r="M610" t="inlineStr">
        <is>
          <t>Agricultural or Allied Products</t>
        </is>
      </c>
      <c r="N610" t="n">
        <v>0</v>
      </c>
    </row>
    <row r="611">
      <c r="A611" t="inlineStr">
        <is>
          <t>f6727cd9-8ac8-454d-8f99-45266c32b7c2</t>
        </is>
      </c>
      <c r="B611" t="inlineStr">
        <is>
          <t>EAST WEST COMBINE</t>
        </is>
      </c>
      <c r="D611" t="inlineStr">
        <is>
          <t>0500045194</t>
        </is>
      </c>
      <c r="E611" t="inlineStr">
        <is>
          <t>Goods</t>
        </is>
      </c>
      <c r="F611" t="n">
        <v>1994</v>
      </c>
      <c r="G611" t="inlineStr">
        <is>
          <t>East Delhi</t>
        </is>
      </c>
      <c r="H611" t="inlineStr">
        <is>
          <t>Delhi</t>
        </is>
      </c>
      <c r="I611" t="inlineStr">
        <is>
          <t>East Delhi, Delhi, India</t>
        </is>
      </c>
      <c r="J611" t="n">
        <v>0</v>
      </c>
      <c r="K611" t="n">
        <v>0</v>
      </c>
      <c r="L611" t="n">
        <v>0</v>
      </c>
      <c r="M611" t="inlineStr">
        <is>
          <t>Textile &amp; Apparel Products</t>
        </is>
      </c>
      <c r="N611" t="n">
        <v>0</v>
      </c>
    </row>
    <row r="612">
      <c r="A612" t="inlineStr">
        <is>
          <t>f5f0dc6f-396a-4361-a969-7bd533c1d7de</t>
        </is>
      </c>
      <c r="B612" t="inlineStr">
        <is>
          <t>NOVA FORMWORKS PRIVATE LIMITED</t>
        </is>
      </c>
      <c r="D612" t="inlineStr">
        <is>
          <t>0508048303</t>
        </is>
      </c>
      <c r="E612" t="inlineStr">
        <is>
          <t>Goods</t>
        </is>
      </c>
      <c r="F612" t="n">
        <v>2005</v>
      </c>
      <c r="G612" t="inlineStr">
        <is>
          <t>Delhi</t>
        </is>
      </c>
      <c r="H612" t="inlineStr">
        <is>
          <t>Delhi</t>
        </is>
      </c>
      <c r="I612" t="inlineStr">
        <is>
          <t>Delhi, Delhi, India</t>
        </is>
      </c>
      <c r="J612" t="n">
        <v>0</v>
      </c>
      <c r="K612" t="n">
        <v>6</v>
      </c>
      <c r="L612" t="n">
        <v>0</v>
      </c>
      <c r="M612" t="inlineStr">
        <is>
          <t>Plastic and Allied Products</t>
        </is>
      </c>
      <c r="N612" t="n">
        <v>0</v>
      </c>
    </row>
    <row r="613">
      <c r="A613" t="inlineStr">
        <is>
          <t>87229c8a-63c4-4883-bf76-13d0d12de0b9</t>
        </is>
      </c>
      <c r="B613" t="inlineStr">
        <is>
          <t>SPECTRUM JEWELMART PRIVATE LIMITED</t>
        </is>
      </c>
      <c r="D613" t="inlineStr">
        <is>
          <t>1308016255</t>
        </is>
      </c>
      <c r="E613" t="inlineStr">
        <is>
          <t>Goods</t>
        </is>
      </c>
      <c r="F613" t="n">
        <v>2008</v>
      </c>
      <c r="G613" t="inlineStr">
        <is>
          <t>Jaipur</t>
        </is>
      </c>
      <c r="H613" t="inlineStr">
        <is>
          <t>Rajasthan</t>
        </is>
      </c>
      <c r="I613" t="inlineStr">
        <is>
          <t>Jaipur, Rajasthan, India</t>
        </is>
      </c>
      <c r="J613" t="n">
        <v>0</v>
      </c>
      <c r="K613" t="n">
        <v>0</v>
      </c>
      <c r="L613" t="n">
        <v>0</v>
      </c>
      <c r="M613" t="inlineStr">
        <is>
          <t>Gems and Jewellery Products</t>
        </is>
      </c>
      <c r="N613" t="n">
        <v>0</v>
      </c>
    </row>
    <row r="614">
      <c r="A614" t="inlineStr">
        <is>
          <t>29d8cc7b-dea8-4eef-87f8-a2b01861abd3</t>
        </is>
      </c>
      <c r="B614" t="inlineStr">
        <is>
          <t>COASTAL BLOOM EXPORTS PRIVATE LIMITED</t>
        </is>
      </c>
      <c r="C614" t="inlineStr">
        <is>
          <t>We are a trusted sourcing and export company based in India, dedicated to delivering high-quality products to global markets. We specialize in agricultural commodities such as spices, coffee, tea, and rice, along with selected textile products. With a strong network of verified suppliers and strict quality control, we ensure reliability, transparency, and timely delivery for our global partners.</t>
        </is>
      </c>
      <c r="D614" t="inlineStr">
        <is>
          <t>AAMCC8530A</t>
        </is>
      </c>
      <c r="E614" t="inlineStr">
        <is>
          <t>Goods</t>
        </is>
      </c>
      <c r="F614" t="n">
        <v>2025</v>
      </c>
      <c r="G614" t="inlineStr">
        <is>
          <t>Dakshina</t>
        </is>
      </c>
      <c r="H614" t="inlineStr">
        <is>
          <t>Karnataka</t>
        </is>
      </c>
      <c r="I614" t="inlineStr">
        <is>
          <t>Dakshina, Karnataka, India</t>
        </is>
      </c>
      <c r="J614" t="n">
        <v>0</v>
      </c>
      <c r="K614" t="n">
        <v>0</v>
      </c>
      <c r="L614" t="n">
        <v>0</v>
      </c>
      <c r="M614" t="inlineStr">
        <is>
          <t>Agricultural or Allied Products</t>
        </is>
      </c>
      <c r="N614" t="n">
        <v>0</v>
      </c>
      <c r="O614" t="inlineStr">
        <is>
          <t>http://indiausatrade.mea.gov.in/api/public/image/stream?key=profile-logos%2F487698310-Company%20Logo%20Updated.png</t>
        </is>
      </c>
    </row>
    <row r="615">
      <c r="A615" t="inlineStr">
        <is>
          <t>6f6e2989-2105-4382-be66-2d4bf40662b5</t>
        </is>
      </c>
      <c r="B615" t="inlineStr">
        <is>
          <t>BEYOND TERRY TOWELS</t>
        </is>
      </c>
      <c r="D615" t="inlineStr">
        <is>
          <t>3115002653</t>
        </is>
      </c>
      <c r="E615" t="inlineStr">
        <is>
          <t>Goods</t>
        </is>
      </c>
      <c r="F615" t="n">
        <v>2015</v>
      </c>
      <c r="G615" t="inlineStr">
        <is>
          <t>Solapur</t>
        </is>
      </c>
      <c r="H615" t="inlineStr">
        <is>
          <t>Maharashtra</t>
        </is>
      </c>
      <c r="I615" t="inlineStr">
        <is>
          <t>Solapur, Maharashtra, India</t>
        </is>
      </c>
      <c r="J615" t="n">
        <v>0</v>
      </c>
      <c r="K615" t="n">
        <v>0</v>
      </c>
      <c r="L615" t="n">
        <v>0</v>
      </c>
      <c r="M615" t="inlineStr">
        <is>
          <t>Textile &amp; Apparel Products</t>
        </is>
      </c>
      <c r="N615" t="n">
        <v>0</v>
      </c>
      <c r="O615" t="inlineStr">
        <is>
          <t>http://indiausatrade.mea.gov.in/api/public/image/stream?key=profile-logos%2F20260612T120917Z-804589-35484437-Logo%2011-cropped.png</t>
        </is>
      </c>
    </row>
    <row r="616">
      <c r="A616" t="inlineStr">
        <is>
          <t>7af52d92-e9db-42db-bd9d-e449a9eb48af</t>
        </is>
      </c>
      <c r="B616" t="inlineStr">
        <is>
          <t>OM LEATHER ART DECO PRIVATE LIMITED</t>
        </is>
      </c>
      <c r="C616" t="inlineStr">
        <is>
          <t>Om Leather Artdeco Pvt. Ltd. is a globally recognized manufacturer of premium leather handbags and accessories, backed by over three decades of expertise. Founded with a vision to bring world-class Indian craftsmanship to international markets, we specialize in delivering high-quality, ethically produced products to leading fashion brands across the globe.
With a strong focus on sustainability, innovation, and end-to-end solutions—from design to delivery—we go beyond manufacturing to become trusted partners for our clients. Our commitment to responsible practices, skilled craftsmanship, and long-term relationships drives everything we do.
At Om Leather Artdeco, we believe true success lies in growing together—with our customers, our people, and our planet.</t>
        </is>
      </c>
      <c r="D616" t="inlineStr">
        <is>
          <t>0200007696</t>
        </is>
      </c>
      <c r="E616" t="inlineStr">
        <is>
          <t>Goods</t>
        </is>
      </c>
      <c r="F616" t="n">
        <v>1999</v>
      </c>
      <c r="G616" t="inlineStr">
        <is>
          <t>Kolkata</t>
        </is>
      </c>
      <c r="H616" t="inlineStr">
        <is>
          <t>West Bengal</t>
        </is>
      </c>
      <c r="I616" t="inlineStr">
        <is>
          <t>Kolkata, West Bengal, India</t>
        </is>
      </c>
      <c r="J616" t="n">
        <v>0</v>
      </c>
      <c r="K616" t="n">
        <v>7</v>
      </c>
      <c r="L616" t="n">
        <v>0</v>
      </c>
      <c r="M616" t="inlineStr">
        <is>
          <t>Leather Products</t>
        </is>
      </c>
      <c r="N616" t="n">
        <v>0</v>
      </c>
      <c r="O616" t="inlineStr">
        <is>
          <t>http://indiausatrade.mea.gov.in/api/public/image/stream?key=profile-logos%2F20260728T052049Z-551927-2a717506-om_leather_artdeco_pvt_ltd__logo-cropped.png</t>
        </is>
      </c>
    </row>
    <row r="617">
      <c r="A617" t="inlineStr">
        <is>
          <t>dc777f2c-679b-4c01-9faa-2639c4e81679</t>
        </is>
      </c>
      <c r="B617" t="inlineStr">
        <is>
          <t>NESA SOFTWARE PRIVATE LIMITED</t>
        </is>
      </c>
      <c r="C617" t="inlineStr">
        <is>
          <t>NESA Software Pvt Ltd is a technology company focused on delivering innovative software solutions, AI-powered applications, data analytics platforms, and enterprise digital transformation services. The company specializes in developing scalable and customized solutions for businesses across industries, helping organizations improve efficiency, automation, decision-making, and customer experience through advanced technologies.</t>
        </is>
      </c>
      <c r="D617" t="inlineStr">
        <is>
          <t>AAJCN6232H</t>
        </is>
      </c>
      <c r="E617" t="inlineStr">
        <is>
          <t>Services</t>
        </is>
      </c>
      <c r="F617" t="n">
        <v>2024</v>
      </c>
      <c r="G617" t="inlineStr">
        <is>
          <t>Ernakulam</t>
        </is>
      </c>
      <c r="H617" t="inlineStr">
        <is>
          <t>Kerala</t>
        </is>
      </c>
      <c r="I617" t="inlineStr">
        <is>
          <t>Ernakulam, Kerala, India</t>
        </is>
      </c>
      <c r="J617" t="n">
        <v>0</v>
      </c>
      <c r="K617" t="n">
        <v>4</v>
      </c>
      <c r="L617" t="n">
        <v>0</v>
      </c>
      <c r="M617" t="inlineStr">
        <is>
          <t>Information Technology (IT &amp; ITES) Services</t>
        </is>
      </c>
      <c r="N617" t="n">
        <v>0</v>
      </c>
      <c r="O617" t="inlineStr">
        <is>
          <t>http://indiausatrade.mea.gov.in/api/public/image/stream?key=profile-logos%2F20260528T153225Z-459573-eb9d5b3b-n%20final-cropped.png</t>
        </is>
      </c>
    </row>
    <row r="618">
      <c r="A618" t="inlineStr">
        <is>
          <t>3923b7fa-a4de-4b33-aba2-1b0e882434c5</t>
        </is>
      </c>
      <c r="B618" t="inlineStr">
        <is>
          <t>PASHUPATI ISPAT PVT.LTD</t>
        </is>
      </c>
      <c r="D618" t="inlineStr">
        <is>
          <t>2392000239</t>
        </is>
      </c>
      <c r="E618" t="inlineStr">
        <is>
          <t>Goods</t>
        </is>
      </c>
      <c r="F618" t="n">
        <v>1991</v>
      </c>
      <c r="G618" t="inlineStr">
        <is>
          <t>Cuttack</t>
        </is>
      </c>
      <c r="H618" t="inlineStr">
        <is>
          <t>Odisha</t>
        </is>
      </c>
      <c r="I618" t="inlineStr">
        <is>
          <t>Cuttack, Odisha, India</t>
        </is>
      </c>
      <c r="J618" t="n">
        <v>0</v>
      </c>
      <c r="K618" t="n">
        <v>0</v>
      </c>
      <c r="L618" t="n">
        <v>0</v>
      </c>
      <c r="M618" t="inlineStr">
        <is>
          <t>Engineering Products</t>
        </is>
      </c>
      <c r="N618" t="n">
        <v>0</v>
      </c>
      <c r="O618" t="inlineStr">
        <is>
          <t>http://indiausatrade.mea.gov.in/api/public/image/stream?key=profile-logos%2F20260514T102346Z-374260-db409321-PIPL%20LOGO-cropped.png</t>
        </is>
      </c>
    </row>
    <row r="619">
      <c r="A619" t="inlineStr">
        <is>
          <t>cdf21c7d-f5b0-4e39-8f65-15e169373eb5</t>
        </is>
      </c>
      <c r="B619" t="inlineStr">
        <is>
          <t>R KUMAR METAL AND PLASTICS PRIVATE LIMITED</t>
        </is>
      </c>
      <c r="D619" t="inlineStr">
        <is>
          <t>AANCR4540C</t>
        </is>
      </c>
      <c r="E619" t="inlineStr">
        <is>
          <t>Goods</t>
        </is>
      </c>
      <c r="F619" t="n">
        <v>2024</v>
      </c>
      <c r="G619" t="inlineStr">
        <is>
          <t>Coimbatore</t>
        </is>
      </c>
      <c r="H619" t="inlineStr">
        <is>
          <t>Tamil Nadu</t>
        </is>
      </c>
      <c r="I619" t="inlineStr">
        <is>
          <t>Coimbatore, Tamil Nadu, India</t>
        </is>
      </c>
      <c r="J619" t="n">
        <v>0</v>
      </c>
      <c r="K619" t="n">
        <v>0</v>
      </c>
      <c r="L619" t="n">
        <v>0</v>
      </c>
      <c r="M619" t="inlineStr">
        <is>
          <t>Engineering Products</t>
        </is>
      </c>
      <c r="N619" t="n">
        <v>0</v>
      </c>
    </row>
    <row r="620">
      <c r="A620" t="inlineStr">
        <is>
          <t>ea634c2f-d32c-4227-b34e-5288213bdd4d</t>
        </is>
      </c>
      <c r="B620" t="inlineStr">
        <is>
          <t>zyvio international</t>
        </is>
      </c>
      <c r="C620" t="inlineStr">
        <is>
          <t>Welcome to Zyvio International, your trusted global partner for premium agricultural products. Based in Pune, we specialize in sourcing and processing superfood powders (like Moringa), pure spices, and farm-fresh dry fruits. Our mission is simple: to deliver excellence through purity and consistency. By combining traditional sourcing with modern, hygienic processing techniques, we ensure that every product—from our non-basmati rice to our nutrient-rich vegetable powders—meets the highest international standards. At Zyvio, we don't just supply products; we build long-term relationships rooted in trust and quality.</t>
        </is>
      </c>
      <c r="D620" t="inlineStr">
        <is>
          <t>AAEFZ2473J</t>
        </is>
      </c>
      <c r="E620" t="inlineStr">
        <is>
          <t>Goods</t>
        </is>
      </c>
      <c r="F620" t="n">
        <v>2025</v>
      </c>
      <c r="G620" t="inlineStr">
        <is>
          <t>Pune</t>
        </is>
      </c>
      <c r="H620" t="inlineStr">
        <is>
          <t>Maharashtra</t>
        </is>
      </c>
      <c r="I620" t="inlineStr">
        <is>
          <t>Pune, Maharashtra, India</t>
        </is>
      </c>
      <c r="J620" t="n">
        <v>0</v>
      </c>
      <c r="K620" t="n">
        <v>8</v>
      </c>
      <c r="L620" t="n">
        <v>0</v>
      </c>
      <c r="M620" t="inlineStr">
        <is>
          <t>Agricultural or Allied Products</t>
        </is>
      </c>
      <c r="N620" t="n">
        <v>0</v>
      </c>
      <c r="O620" t="inlineStr">
        <is>
          <t>http://indiausatrade.mea.gov.in/api/public/image/stream?key=profile-logos%2F579919408-Logo.jpeg</t>
        </is>
      </c>
    </row>
    <row r="621">
      <c r="A621" t="inlineStr">
        <is>
          <t>9a2cbfcd-e026-4a43-bc15-4e6a5c5916fc</t>
        </is>
      </c>
      <c r="B621" t="inlineStr">
        <is>
          <t>EVSS GLOBAL</t>
        </is>
      </c>
      <c r="C621" t="inlineStr">
        <is>
          <t>EVSS Global which is a trusted Agricultural Products Exporter, delivering premium-quality farm produce from India to global markets. With a strong sourcing network, modern processing facilities, and strict quality control, we ensure that every shipment meets international standards of freshness, safety, and consistency.
Our mission is to connect Indian farmers with the world by exporting natural, hygienic, and sustainably grown agricultural products. We work closely with growers, processors, and logistics partners to provide reliable supply and timely delivery to our international clients.</t>
        </is>
      </c>
      <c r="D621" t="inlineStr">
        <is>
          <t>BSNPP9384A</t>
        </is>
      </c>
      <c r="E621" t="inlineStr">
        <is>
          <t>Goods</t>
        </is>
      </c>
      <c r="F621" t="n">
        <v>2026</v>
      </c>
      <c r="G621" t="inlineStr">
        <is>
          <t>Tirunelveli</t>
        </is>
      </c>
      <c r="H621" t="inlineStr">
        <is>
          <t>Tamil Nadu</t>
        </is>
      </c>
      <c r="I621" t="inlineStr">
        <is>
          <t>Tirunelveli, Tamil Nadu, India</t>
        </is>
      </c>
      <c r="J621" t="n">
        <v>0</v>
      </c>
      <c r="K621" t="n">
        <v>0</v>
      </c>
      <c r="L621" t="n">
        <v>0</v>
      </c>
      <c r="M621" t="inlineStr">
        <is>
          <t>Agricultural or Allied Products</t>
        </is>
      </c>
      <c r="N621" t="n">
        <v>0</v>
      </c>
      <c r="O621" t="inlineStr">
        <is>
          <t>http://indiausatrade.mea.gov.in/api/public/image/stream?key=profile-logos%2F595552289-LOGO.jpeg</t>
        </is>
      </c>
    </row>
    <row r="622">
      <c r="A622" t="inlineStr">
        <is>
          <t>b69cb94d-89c5-46d5-aef9-7d365d0a5bac</t>
        </is>
      </c>
      <c r="B622" t="inlineStr">
        <is>
          <t>NKC BEARING LLP</t>
        </is>
      </c>
      <c r="D622" t="inlineStr">
        <is>
          <t>AAQFN6947F</t>
        </is>
      </c>
      <c r="E622" t="inlineStr">
        <is>
          <t>Goods</t>
        </is>
      </c>
      <c r="F622" t="n">
        <v>2019</v>
      </c>
      <c r="G622" t="inlineStr">
        <is>
          <t>Rajkot</t>
        </is>
      </c>
      <c r="H622" t="inlineStr">
        <is>
          <t>Gujarat</t>
        </is>
      </c>
      <c r="I622" t="inlineStr">
        <is>
          <t>Rajkot, Gujarat, India</t>
        </is>
      </c>
      <c r="J622" t="n">
        <v>0</v>
      </c>
      <c r="K622" t="n">
        <v>0</v>
      </c>
      <c r="L622" t="n">
        <v>0</v>
      </c>
      <c r="M622" t="inlineStr">
        <is>
          <t>Engineering Products</t>
        </is>
      </c>
      <c r="N622" t="n">
        <v>0</v>
      </c>
    </row>
    <row r="623">
      <c r="A623" t="inlineStr">
        <is>
          <t>a5b11ca9-8a1d-485d-a092-1f53c9ab2b22</t>
        </is>
      </c>
      <c r="B623" t="inlineStr">
        <is>
          <t>GENIEMAMA IMPEX PRIVATE LIMITED</t>
        </is>
      </c>
      <c r="C623" t="inlineStr">
        <is>
          <t>GENIEMAMA IMPEX PVT LTD is an India-based international trading and export company specializing in premium spices and agricultural products. We work with reliable sourcing networks across key producing regions of India to supply products such as dry red chillies, turmeric, Lakadong turmeric, makhana, coffee, tea, and fresh fruits to global markets.
We focus on consistent quality, transparent communication, customized packaging, and reliable export execution. From sourcing and quality selection to processing, packaging, documentation, and shipment coordination, our team supports importers throughout the supply process.
GENIEMAMA IMPEX PVT LTD aims to be a dependable long-term sourcing partner for international buyers looking for quality Indian products and professional trade service.</t>
        </is>
      </c>
      <c r="D623" t="inlineStr">
        <is>
          <t>AAKCG5186A</t>
        </is>
      </c>
      <c r="E623" t="inlineStr">
        <is>
          <t>Goods</t>
        </is>
      </c>
      <c r="F623" t="n">
        <v>2023</v>
      </c>
      <c r="G623" t="inlineStr">
        <is>
          <t>Amadalavalasa</t>
        </is>
      </c>
      <c r="H623" t="inlineStr">
        <is>
          <t>Andhra Pradesh</t>
        </is>
      </c>
      <c r="I623" t="inlineStr">
        <is>
          <t>Amadalavalasa, Andhra Pradesh, India</t>
        </is>
      </c>
      <c r="J623" t="n">
        <v>0</v>
      </c>
      <c r="K623" t="n">
        <v>0</v>
      </c>
      <c r="L623" t="n">
        <v>0</v>
      </c>
      <c r="M623" t="inlineStr">
        <is>
          <t>Food Products</t>
        </is>
      </c>
      <c r="N623" t="n">
        <v>0</v>
      </c>
      <c r="O623" t="inlineStr">
        <is>
          <t>http://indiausatrade.mea.gov.in/api/public/image/stream?key=profile-logos%2F20260831T090126Z-386404-db71ed0d-1000000258-cropped.png</t>
        </is>
      </c>
    </row>
    <row r="624">
      <c r="A624" t="inlineStr">
        <is>
          <t>7963165f-60c3-4cc6-93c4-dbcb7c9e1d4e</t>
        </is>
      </c>
      <c r="B624" t="inlineStr">
        <is>
          <t>K H EXPORTS INDIA PRIVATE LIMITED</t>
        </is>
      </c>
      <c r="D624" t="inlineStr">
        <is>
          <t>0488010896</t>
        </is>
      </c>
      <c r="E624" t="inlineStr">
        <is>
          <t>Goods</t>
        </is>
      </c>
      <c r="F624" t="n">
        <v>1985</v>
      </c>
      <c r="G624" t="inlineStr">
        <is>
          <t>Chennai</t>
        </is>
      </c>
      <c r="H624" t="inlineStr">
        <is>
          <t>Tamil Nadu</t>
        </is>
      </c>
      <c r="I624" t="inlineStr">
        <is>
          <t>Chennai, Tamil Nadu, India</t>
        </is>
      </c>
      <c r="J624" t="n">
        <v>0</v>
      </c>
      <c r="K624" t="n">
        <v>0</v>
      </c>
      <c r="L624" t="n">
        <v>0</v>
      </c>
      <c r="M624" t="inlineStr">
        <is>
          <t>Leather Products</t>
        </is>
      </c>
      <c r="N624" t="n">
        <v>0</v>
      </c>
    </row>
    <row r="625">
      <c r="A625" t="inlineStr">
        <is>
          <t>40c28143-46d2-4ec9-bcff-1435a8c1f1e7</t>
        </is>
      </c>
      <c r="B625" t="inlineStr">
        <is>
          <t>H.K. LEATHER INNOVATION</t>
        </is>
      </c>
      <c r="D625" t="inlineStr">
        <is>
          <t>0205032141</t>
        </is>
      </c>
      <c r="E625" t="inlineStr">
        <is>
          <t>Goods</t>
        </is>
      </c>
      <c r="F625" t="n">
        <v>2006</v>
      </c>
      <c r="G625" t="inlineStr">
        <is>
          <t>Kolkata</t>
        </is>
      </c>
      <c r="H625" t="inlineStr">
        <is>
          <t>West Bengal</t>
        </is>
      </c>
      <c r="I625" t="inlineStr">
        <is>
          <t>Kolkata, West Bengal, India</t>
        </is>
      </c>
      <c r="J625" t="n">
        <v>0</v>
      </c>
      <c r="K625" t="n">
        <v>0</v>
      </c>
      <c r="L625" t="n">
        <v>0</v>
      </c>
      <c r="M625" t="inlineStr">
        <is>
          <t>Leather Products</t>
        </is>
      </c>
      <c r="N625" t="n">
        <v>0</v>
      </c>
    </row>
    <row r="626">
      <c r="A626" t="inlineStr">
        <is>
          <t>eb3363e2-37ad-47d8-abe1-c3138b5e73bb</t>
        </is>
      </c>
      <c r="B626" t="inlineStr">
        <is>
          <t>SUMAN SYNDETS PVT. LTD</t>
        </is>
      </c>
      <c r="D626" t="inlineStr">
        <is>
          <t>0598025090</t>
        </is>
      </c>
      <c r="E626" t="inlineStr">
        <is>
          <t>Both goods and services</t>
        </is>
      </c>
      <c r="F626" t="n">
        <v>1992</v>
      </c>
      <c r="G626" t="inlineStr">
        <is>
          <t>Ogft</t>
        </is>
      </c>
      <c r="H626" t="inlineStr">
        <is>
          <t>Delhi</t>
        </is>
      </c>
      <c r="I626" t="inlineStr">
        <is>
          <t>Ogft, Delhi, India</t>
        </is>
      </c>
      <c r="J626" t="n">
        <v>0</v>
      </c>
      <c r="K626" t="n">
        <v>0</v>
      </c>
      <c r="L626" t="n">
        <v>0</v>
      </c>
      <c r="M626" t="inlineStr">
        <is>
          <t>Engineering Products</t>
        </is>
      </c>
      <c r="N626" t="n">
        <v>0</v>
      </c>
    </row>
    <row r="627">
      <c r="A627" t="inlineStr">
        <is>
          <t>20f28d6e-3e6d-4b7e-ba7a-f3a353e8e2a8</t>
        </is>
      </c>
      <c r="B627" t="inlineStr">
        <is>
          <t>AMEE CASTOR AND DERIVATIVES LTD</t>
        </is>
      </c>
      <c r="D627" t="inlineStr">
        <is>
          <t>0897007255</t>
        </is>
      </c>
      <c r="E627" t="inlineStr">
        <is>
          <t>Goods</t>
        </is>
      </c>
      <c r="F627" t="n">
        <v>1995</v>
      </c>
      <c r="G627" t="inlineStr">
        <is>
          <t>Ahmedabd</t>
        </is>
      </c>
      <c r="H627" t="inlineStr">
        <is>
          <t>Gujarat</t>
        </is>
      </c>
      <c r="I627" t="inlineStr">
        <is>
          <t>Ahmedabd, Gujarat, India</t>
        </is>
      </c>
      <c r="J627" t="n">
        <v>0</v>
      </c>
      <c r="K627" t="n">
        <v>0</v>
      </c>
      <c r="L627" t="n">
        <v>0</v>
      </c>
      <c r="M627" t="inlineStr">
        <is>
          <t>Chemicals or Allied Products</t>
        </is>
      </c>
      <c r="N627" t="n">
        <v>0</v>
      </c>
    </row>
    <row r="628">
      <c r="A628" t="inlineStr">
        <is>
          <t>f5401f63-a141-4ed8-bf02-8ddf83084e83</t>
        </is>
      </c>
      <c r="B628" t="inlineStr">
        <is>
          <t>NATSPO INDUSTRIES PRIVATE LIMITED</t>
        </is>
      </c>
      <c r="D628" t="inlineStr">
        <is>
          <t>AAHCN5227G</t>
        </is>
      </c>
      <c r="E628" t="inlineStr">
        <is>
          <t>Goods</t>
        </is>
      </c>
      <c r="F628" t="n">
        <v>2021</v>
      </c>
      <c r="G628" t="inlineStr">
        <is>
          <t>Meerut</t>
        </is>
      </c>
      <c r="H628" t="inlineStr">
        <is>
          <t>Uttar Pradesh</t>
        </is>
      </c>
      <c r="I628" t="inlineStr">
        <is>
          <t>Meerut, Uttar Pradesh, India</t>
        </is>
      </c>
      <c r="J628" t="n">
        <v>0</v>
      </c>
      <c r="K628" t="n">
        <v>0</v>
      </c>
      <c r="L628" t="n">
        <v>0</v>
      </c>
      <c r="M628" t="inlineStr">
        <is>
          <t>Sports Goods</t>
        </is>
      </c>
      <c r="N628" t="n">
        <v>0</v>
      </c>
    </row>
    <row r="629">
      <c r="A629" t="inlineStr">
        <is>
          <t>465abd46-af62-4033-b615-ddf403d5b9e2</t>
        </is>
      </c>
      <c r="B629" t="inlineStr">
        <is>
          <t>SHIKHA JEWELLERS</t>
        </is>
      </c>
      <c r="D629" t="inlineStr">
        <is>
          <t>1303005441</t>
        </is>
      </c>
      <c r="E629" t="inlineStr">
        <is>
          <t>Both goods and services</t>
        </is>
      </c>
      <c r="F629" t="n">
        <v>2016</v>
      </c>
      <c r="G629" t="inlineStr">
        <is>
          <t>Janta Colony</t>
        </is>
      </c>
      <c r="H629" t="inlineStr">
        <is>
          <t>Rajasthan</t>
        </is>
      </c>
      <c r="I629" t="inlineStr">
        <is>
          <t>Janta Colony, Rajasthan, India</t>
        </is>
      </c>
      <c r="J629" t="n">
        <v>0</v>
      </c>
      <c r="K629" t="n">
        <v>0</v>
      </c>
      <c r="L629" t="n">
        <v>0</v>
      </c>
      <c r="M629" t="inlineStr">
        <is>
          <t>Gems and Jewellery Products</t>
        </is>
      </c>
      <c r="N629" t="n">
        <v>0</v>
      </c>
    </row>
    <row r="630">
      <c r="A630" t="inlineStr">
        <is>
          <t>b23db8f6-bc71-4f63-9570-23b9a7f604c7</t>
        </is>
      </c>
      <c r="B630" t="inlineStr">
        <is>
          <t>PLANET ARTS</t>
        </is>
      </c>
      <c r="C630" t="inlineStr">
        <is>
          <t>Planet Arts is a leading manufacturer and exporter of premium handmade rugs, carpets, and home décor textiles based in Jaipur, Rajasthan, India. With years of expertise in traditional craftsmanship and modern design, we specialize in creating high-quality floor coverings that combine durability, functionality, and timeless aesthetics.
Our product portfolio includes hand-tufted rugs, handwoven rugs, flatweave rugs, kilim rugs, jute rugs, wool rugs, cotton rugs, PET yarn rugs, braided rugs, runners, and custom-made carpets. We offer a wide range of sizes, colours, patterns, and private-label (OEM) manufacturing solutions to meet the requirements of wholesalers, importers, retailers, interior designers, and hospitality projects worldwide.
At Planet Arts, every product is crafted using carefully selected materials and stringent quality control processes. We are committed to ethical manufacturing, timely delivery, competitive pricing, and building long-term business relationships with our international clients. Our experienced team works closely with customers to develop customized products that match their market trends and specifications.
We proudly export our products to the USA, Europe, Canada, Australia, and other international markets, delivering authentic Indian craftsmanship with global quality standards. Planet Arts is dedicated to providing reliable sourcing solutions and exceptional customer service, making us a trusted partner for buyers seeking premium handmade rugs and home furnishing products from India.</t>
        </is>
      </c>
      <c r="D630" t="inlineStr">
        <is>
          <t>1309012911</t>
        </is>
      </c>
      <c r="E630" t="inlineStr">
        <is>
          <t>Goods</t>
        </is>
      </c>
      <c r="F630" t="n">
        <v>2006</v>
      </c>
      <c r="G630" t="inlineStr">
        <is>
          <t>Jaipur</t>
        </is>
      </c>
      <c r="H630" t="inlineStr">
        <is>
          <t>Rajasthan</t>
        </is>
      </c>
      <c r="I630" t="inlineStr">
        <is>
          <t>Jaipur, Rajasthan, India</t>
        </is>
      </c>
      <c r="J630" t="n">
        <v>0</v>
      </c>
      <c r="K630" t="n">
        <v>3</v>
      </c>
      <c r="L630" t="n">
        <v>0</v>
      </c>
      <c r="M630" t="inlineStr">
        <is>
          <t>Textile &amp; Apparel Products</t>
        </is>
      </c>
      <c r="N630" t="n">
        <v>0</v>
      </c>
      <c r="O630" t="inlineStr">
        <is>
          <t>http://indiausatrade.mea.gov.in/api/public/image/stream?key=profile-logos%2F20260727T063539Z-100118-7ffa85ad-LOGO%20FINAL%20CIRCLE%20pa-cropped.png</t>
        </is>
      </c>
    </row>
    <row r="631">
      <c r="A631" t="inlineStr">
        <is>
          <t>22b3bec4-5f72-4893-bc16-ec68c6e0a74b</t>
        </is>
      </c>
      <c r="B631" t="inlineStr">
        <is>
          <t>ARYA VAIDYA VILASINI VAIDYA SALA</t>
        </is>
      </c>
      <c r="C631" t="inlineStr">
        <is>
          <t>Company Description (AVVVS)
Arya Vaidya Vilasini Vaidya Sala (AVVVS) is a leading Ayurvedic manufacturer from India with over 105 years of heritage in producing authentic Ayurvedic products, herbal cosmetics, and wellness products. Combining traditional Ayurvedic knowledge with modern manufacturing standards, AVVVS offers high-quality, natural products for domestic and international markets. We welcome  partnerships, distributors, and importers seeking trusted Ayurvedic solutions.
Brand Description (Gloveda)
Gloveda is the premium herbal skincare and personal care brand of AVVVS, offering a range of Ayurvedic cosmetic products made with carefully selected natural ingredients. Our portfolio includes skincare, haircare, and personal care solutions designed to meet global consumer demand for clean, effective, and nature-inspired products. We are seeking distributors, retail partners, hospitality buyers in the USA and other international markets.</t>
        </is>
      </c>
      <c r="D631" t="inlineStr">
        <is>
          <t>1005006792</t>
        </is>
      </c>
      <c r="E631" t="inlineStr">
        <is>
          <t>Goods</t>
        </is>
      </c>
      <c r="F631" t="n">
        <v>2005</v>
      </c>
      <c r="G631" t="inlineStr">
        <is>
          <t>.</t>
        </is>
      </c>
      <c r="H631" t="inlineStr">
        <is>
          <t>Kerala</t>
        </is>
      </c>
      <c r="I631" t="inlineStr">
        <is>
          <t>., Kerala, India</t>
        </is>
      </c>
      <c r="J631" t="n">
        <v>0</v>
      </c>
      <c r="K631" t="n">
        <v>0</v>
      </c>
      <c r="L631" t="n">
        <v>0</v>
      </c>
      <c r="M631" t="inlineStr">
        <is>
          <t>Others (Goods)</t>
        </is>
      </c>
      <c r="N631" t="n">
        <v>0</v>
      </c>
      <c r="O631" t="inlineStr">
        <is>
          <t>http://indiausatrade.mea.gov.in/api/public/image/stream?key=profile-logos%2F20260609T151233Z-285611-f6fd91ce-AVVVS%20Dec%2025-cropped.png</t>
        </is>
      </c>
    </row>
    <row r="632">
      <c r="A632" t="inlineStr">
        <is>
          <t>5782370b-8c53-4e4e-b901-4f56acbeaa90</t>
        </is>
      </c>
      <c r="B632" t="inlineStr">
        <is>
          <t>SHIMMERSTAR JEWELS PRIVATE LIMITED</t>
        </is>
      </c>
      <c r="D632" t="inlineStr">
        <is>
          <t>ABDCS6449Q</t>
        </is>
      </c>
      <c r="E632" t="inlineStr">
        <is>
          <t>Goods</t>
        </is>
      </c>
      <c r="F632" t="n">
        <v>2020</v>
      </c>
      <c r="G632" t="inlineStr">
        <is>
          <t>Jaipur</t>
        </is>
      </c>
      <c r="H632" t="inlineStr">
        <is>
          <t>Rajasthan</t>
        </is>
      </c>
      <c r="I632" t="inlineStr">
        <is>
          <t>Jaipur, Rajasthan, India</t>
        </is>
      </c>
      <c r="J632" t="n">
        <v>0</v>
      </c>
      <c r="K632" t="n">
        <v>0</v>
      </c>
      <c r="L632" t="n">
        <v>0</v>
      </c>
      <c r="M632" t="inlineStr">
        <is>
          <t>Gems and Jewellery Products</t>
        </is>
      </c>
      <c r="N632" t="n">
        <v>0</v>
      </c>
    </row>
    <row r="633">
      <c r="A633" t="inlineStr">
        <is>
          <t>5a2379c5-78ca-471d-91b5-d4895abf917e</t>
        </is>
      </c>
      <c r="B633" t="inlineStr">
        <is>
          <t>SUNSHA GLOBAL PRIVATE LIMITED</t>
        </is>
      </c>
      <c r="C633" t="inlineStr">
        <is>
          <t>Sunsha Global Private Limited is a diversified business organization providing industrial automation engineering services and travel &amp; tourism solutions. The company specializes in CS/ESD/PLC/SCADA system support, Honeywell DCS services, installation, commissioning, troubleshooting, and technical consultancy for refinery, petrochemical, oil &amp; gas, and process industries. With over 22 years of industry experience, the organization delivers reliable automation and engineering support services focused on safe and efficient plant operations.
Through its travel division, Sunsha Holidays, the company also offers domestic and international holiday packages, B2B travel solutions, hotel bookings, transportation, wellness tourism, and customized travel experiences. Sunsha Global Private Limited is committed to delivering professional, customer-focused, and quality-driven solutions across both engineering and tourism sectors.</t>
        </is>
      </c>
      <c r="D633" t="inlineStr">
        <is>
          <t>ABMCS1442G</t>
        </is>
      </c>
      <c r="E633" t="inlineStr">
        <is>
          <t>Services</t>
        </is>
      </c>
      <c r="F633" t="n">
        <v>2</v>
      </c>
      <c r="G633" t="inlineStr">
        <is>
          <t>Pune City</t>
        </is>
      </c>
      <c r="H633" t="inlineStr">
        <is>
          <t>Maharashtra</t>
        </is>
      </c>
      <c r="I633" t="inlineStr">
        <is>
          <t>Pune City, Maharashtra, India</t>
        </is>
      </c>
      <c r="J633" t="n">
        <v>0</v>
      </c>
      <c r="K633" t="n">
        <v>2</v>
      </c>
      <c r="L633" t="n">
        <v>0</v>
      </c>
      <c r="M633" t="inlineStr">
        <is>
          <t>Construction and Related Engineering Services</t>
        </is>
      </c>
      <c r="N633" t="n">
        <v>0</v>
      </c>
      <c r="O633" t="inlineStr">
        <is>
          <t>http://indiausatrade.mea.gov.in/api/public/image/stream?key=profile-logos%2F20260528T131024Z-864678-fba4efb0-1-cropped.png</t>
        </is>
      </c>
    </row>
    <row r="634">
      <c r="A634" t="inlineStr">
        <is>
          <t>97272f47-21b8-48b3-b159-d055cf9cd7d6</t>
        </is>
      </c>
      <c r="B634" t="inlineStr">
        <is>
          <t>GRACE TEXSTYLESS</t>
        </is>
      </c>
      <c r="D634" t="inlineStr">
        <is>
          <t>AAXFG6403A</t>
        </is>
      </c>
      <c r="E634" t="inlineStr">
        <is>
          <t>Goods</t>
        </is>
      </c>
      <c r="F634" t="n">
        <v>2022</v>
      </c>
      <c r="G634" t="inlineStr">
        <is>
          <t>Karur</t>
        </is>
      </c>
      <c r="H634" t="inlineStr">
        <is>
          <t>Tamil Nadu</t>
        </is>
      </c>
      <c r="I634" t="inlineStr">
        <is>
          <t>Karur, Tamil Nadu, India</t>
        </is>
      </c>
      <c r="J634" t="n">
        <v>0</v>
      </c>
      <c r="K634" t="n">
        <v>0</v>
      </c>
      <c r="L634" t="n">
        <v>0</v>
      </c>
      <c r="M634" t="inlineStr">
        <is>
          <t>Textile &amp; Apparel Products</t>
        </is>
      </c>
      <c r="N634" t="n">
        <v>0</v>
      </c>
    </row>
    <row r="635">
      <c r="A635" t="inlineStr">
        <is>
          <t>01ff4fa5-f604-4e03-ae79-06f64e8a7eaa</t>
        </is>
      </c>
      <c r="B635" t="inlineStr">
        <is>
          <t>TEXSYARD INTERNATIONAL</t>
        </is>
      </c>
      <c r="D635" t="inlineStr">
        <is>
          <t>0491008236</t>
        </is>
      </c>
      <c r="E635" t="inlineStr">
        <is>
          <t>Goods</t>
        </is>
      </c>
      <c r="F635" t="n">
        <v>2007</v>
      </c>
      <c r="G635" t="inlineStr">
        <is>
          <t>Karur</t>
        </is>
      </c>
      <c r="H635" t="inlineStr">
        <is>
          <t>Tamil Nadu</t>
        </is>
      </c>
      <c r="I635" t="inlineStr">
        <is>
          <t>Karur, Tamil Nadu, India</t>
        </is>
      </c>
      <c r="J635" t="n">
        <v>0</v>
      </c>
      <c r="K635" t="n">
        <v>0</v>
      </c>
      <c r="L635" t="n">
        <v>0</v>
      </c>
      <c r="M635" t="inlineStr">
        <is>
          <t>Textile &amp; Apparel Products</t>
        </is>
      </c>
      <c r="N635" t="n">
        <v>0</v>
      </c>
      <c r="O635" t="inlineStr">
        <is>
          <t>http://indiausatrade.mea.gov.in/api/public/image/stream?key=profile-logos%2F20260521T115633Z-465368-4a375048-LOGO-watermark1-cropped.png</t>
        </is>
      </c>
    </row>
    <row r="636">
      <c r="A636" t="inlineStr">
        <is>
          <t>4a5ce48e-5dd6-4966-8dfb-53d0e14a288c</t>
        </is>
      </c>
      <c r="B636" t="inlineStr">
        <is>
          <t>GEM WORTH</t>
        </is>
      </c>
      <c r="D636" t="inlineStr">
        <is>
          <t>1307008011</t>
        </is>
      </c>
      <c r="E636" t="inlineStr">
        <is>
          <t>Goods</t>
        </is>
      </c>
      <c r="F636" t="n">
        <v>1992</v>
      </c>
      <c r="G636" t="inlineStr">
        <is>
          <t>Jaipur</t>
        </is>
      </c>
      <c r="H636" t="inlineStr">
        <is>
          <t>Rajasthan</t>
        </is>
      </c>
      <c r="I636" t="inlineStr">
        <is>
          <t>Jaipur, Rajasthan, India</t>
        </is>
      </c>
      <c r="J636" t="n">
        <v>0</v>
      </c>
      <c r="K636" t="n">
        <v>0</v>
      </c>
      <c r="L636" t="n">
        <v>0</v>
      </c>
      <c r="M636" t="inlineStr">
        <is>
          <t>Gems and Jewellery Products</t>
        </is>
      </c>
      <c r="N636" t="n">
        <v>0</v>
      </c>
    </row>
    <row r="637">
      <c r="A637" t="inlineStr">
        <is>
          <t>52cd9b85-737f-4e6d-be42-28af3300c2ab</t>
        </is>
      </c>
      <c r="B637" t="inlineStr">
        <is>
          <t>RANFORT WELLNESS PRIVATE LIMITED</t>
        </is>
      </c>
      <c r="D637" t="inlineStr">
        <is>
          <t>AANCR6535M</t>
        </is>
      </c>
      <c r="E637" t="inlineStr">
        <is>
          <t>Goods</t>
        </is>
      </c>
      <c r="F637" t="n">
        <v>2024</v>
      </c>
      <c r="G637" t="inlineStr">
        <is>
          <t>South Delhi</t>
        </is>
      </c>
      <c r="H637" t="inlineStr">
        <is>
          <t>Delhi</t>
        </is>
      </c>
      <c r="I637" t="inlineStr">
        <is>
          <t>South Delhi, Delhi, India</t>
        </is>
      </c>
      <c r="J637" t="n">
        <v>0</v>
      </c>
      <c r="K637" t="n">
        <v>0</v>
      </c>
      <c r="L637" t="n">
        <v>0</v>
      </c>
      <c r="M637" t="inlineStr">
        <is>
          <t>Food Products</t>
        </is>
      </c>
      <c r="N637" t="n">
        <v>0</v>
      </c>
    </row>
    <row r="638">
      <c r="A638" t="inlineStr">
        <is>
          <t>2211f519-6ffb-402a-91a8-5ed7c391c6aa</t>
        </is>
      </c>
      <c r="B638" t="inlineStr">
        <is>
          <t>BOAZ EXIM INDIA</t>
        </is>
      </c>
      <c r="D638" t="inlineStr">
        <is>
          <t>EHHPB4719K</t>
        </is>
      </c>
      <c r="E638" t="inlineStr">
        <is>
          <t>Goods</t>
        </is>
      </c>
      <c r="F638" t="n">
        <v>2026</v>
      </c>
      <c r="G638" t="inlineStr">
        <is>
          <t>Iravatha Nallur</t>
        </is>
      </c>
      <c r="H638" t="inlineStr">
        <is>
          <t>Tamil Nadu</t>
        </is>
      </c>
      <c r="I638" t="inlineStr">
        <is>
          <t>Iravatha Nallur, Tamil Nadu, India</t>
        </is>
      </c>
      <c r="J638" t="n">
        <v>0</v>
      </c>
      <c r="K638" t="n">
        <v>0</v>
      </c>
      <c r="L638" t="n">
        <v>0</v>
      </c>
      <c r="M638" t="inlineStr">
        <is>
          <t>Textile &amp; Apparel Products</t>
        </is>
      </c>
      <c r="N638" t="n">
        <v>0</v>
      </c>
      <c r="O638" t="inlineStr">
        <is>
          <t>http://indiausatrade.mea.gov.in/api/public/image/stream?key=profile-logos%2F20260831T065115Z-906480-73dee87e-LOGO-cropped.png</t>
        </is>
      </c>
    </row>
    <row r="639">
      <c r="A639" t="inlineStr">
        <is>
          <t>13961d88-6d71-4e00-9f06-66afee878a6f</t>
        </is>
      </c>
      <c r="B639" t="inlineStr">
        <is>
          <t>RAMSAYS CORPORATION PRIVATE LIMITED</t>
        </is>
      </c>
      <c r="D639" t="inlineStr">
        <is>
          <t>0408011599</t>
        </is>
      </c>
      <c r="E639" t="inlineStr">
        <is>
          <t>Goods</t>
        </is>
      </c>
      <c r="F639" t="n">
        <v>2007</v>
      </c>
      <c r="G639" t="inlineStr">
        <is>
          <t>Chennai</t>
        </is>
      </c>
      <c r="H639" t="inlineStr">
        <is>
          <t>Tamil Nadu</t>
        </is>
      </c>
      <c r="I639" t="inlineStr">
        <is>
          <t>Chennai, Tamil Nadu, India</t>
        </is>
      </c>
      <c r="J639" t="n">
        <v>0</v>
      </c>
      <c r="K639" t="n">
        <v>0</v>
      </c>
      <c r="L639" t="n">
        <v>0</v>
      </c>
      <c r="M639" t="inlineStr">
        <is>
          <t>Automobiles, Aircrafts and Other Transport Equipment</t>
        </is>
      </c>
      <c r="N639" t="n">
        <v>0</v>
      </c>
    </row>
    <row r="640">
      <c r="A640" t="inlineStr">
        <is>
          <t>e71ce7cf-843c-43fe-b1f3-81e54ee0aeb8</t>
        </is>
      </c>
      <c r="B640" t="inlineStr">
        <is>
          <t>JSS PACKAGING PRIVATE LIMITED</t>
        </is>
      </c>
      <c r="D640" t="inlineStr">
        <is>
          <t>AAECJ9143Q</t>
        </is>
      </c>
      <c r="E640" t="inlineStr">
        <is>
          <t>Goods</t>
        </is>
      </c>
      <c r="F640" t="n">
        <v>2020</v>
      </c>
      <c r="G640" t="inlineStr">
        <is>
          <t>Kolkata</t>
        </is>
      </c>
      <c r="H640" t="inlineStr">
        <is>
          <t>West Bengal</t>
        </is>
      </c>
      <c r="I640" t="inlineStr">
        <is>
          <t>Kolkata, West Bengal, India</t>
        </is>
      </c>
      <c r="J640" t="n">
        <v>0</v>
      </c>
      <c r="K640" t="n">
        <v>0</v>
      </c>
      <c r="L640" t="n">
        <v>0</v>
      </c>
      <c r="M640" t="inlineStr">
        <is>
          <t>Plastic and Allied Products</t>
        </is>
      </c>
      <c r="N640" t="n">
        <v>0</v>
      </c>
    </row>
    <row r="641">
      <c r="A641" t="inlineStr">
        <is>
          <t>2793db20-dcc0-4252-a9f2-ac3b540cdb80</t>
        </is>
      </c>
      <c r="B641" t="inlineStr">
        <is>
          <t>OSWAL CASTINGS PRIVATE LIMITED</t>
        </is>
      </c>
      <c r="D641" t="inlineStr">
        <is>
          <t>0594005761</t>
        </is>
      </c>
      <c r="E641" t="inlineStr">
        <is>
          <t>Goods</t>
        </is>
      </c>
      <c r="F641" t="n">
        <v>2010</v>
      </c>
      <c r="G641" t="inlineStr">
        <is>
          <t>Faridabad</t>
        </is>
      </c>
      <c r="H641" t="inlineStr">
        <is>
          <t>Haryana</t>
        </is>
      </c>
      <c r="I641" t="inlineStr">
        <is>
          <t>Faridabad, Haryana, India</t>
        </is>
      </c>
      <c r="J641" t="n">
        <v>0</v>
      </c>
      <c r="K641" t="n">
        <v>0</v>
      </c>
      <c r="L641" t="n">
        <v>0</v>
      </c>
      <c r="M641" t="inlineStr">
        <is>
          <t>Engineering Products</t>
        </is>
      </c>
      <c r="N641" t="n">
        <v>0</v>
      </c>
    </row>
    <row r="642">
      <c r="A642" t="inlineStr">
        <is>
          <t>c2f9ea4d-19fe-43df-914e-1fc0f36f48b2</t>
        </is>
      </c>
      <c r="B642" t="inlineStr">
        <is>
          <t>AMANSTRA CONSULTING PRIVATE LIMITED</t>
        </is>
      </c>
      <c r="D642" t="inlineStr">
        <is>
          <t>AAYCA9814D</t>
        </is>
      </c>
      <c r="E642" t="inlineStr">
        <is>
          <t>Services</t>
        </is>
      </c>
      <c r="F642" t="n">
        <v>2023</v>
      </c>
      <c r="G642" t="inlineStr">
        <is>
          <t>Kanchipuram</t>
        </is>
      </c>
      <c r="H642" t="inlineStr">
        <is>
          <t>Tamil Nadu</t>
        </is>
      </c>
      <c r="I642" t="inlineStr">
        <is>
          <t>Kanchipuram, Tamil Nadu, India</t>
        </is>
      </c>
      <c r="J642" t="n">
        <v>0</v>
      </c>
      <c r="K642" t="n">
        <v>0</v>
      </c>
      <c r="L642" t="n">
        <v>0</v>
      </c>
      <c r="M642" t="inlineStr">
        <is>
          <t>Consultancy Services</t>
        </is>
      </c>
      <c r="N642" t="n">
        <v>0</v>
      </c>
    </row>
    <row r="643">
      <c r="A643" t="inlineStr">
        <is>
          <t>f16d6098-e577-4f8c-a003-1e8541a198fc</t>
        </is>
      </c>
      <c r="B643" t="inlineStr">
        <is>
          <t>MAHARISHI AYURVEDA PRODUCTS PRIVATE LIMITED</t>
        </is>
      </c>
      <c r="D643" t="inlineStr">
        <is>
          <t>4103000023</t>
        </is>
      </c>
      <c r="E643" t="inlineStr">
        <is>
          <t>Both goods and services</t>
        </is>
      </c>
      <c r="F643" t="n">
        <v>1999</v>
      </c>
      <c r="G643" t="inlineStr">
        <is>
          <t>South Delhi</t>
        </is>
      </c>
      <c r="H643" t="inlineStr">
        <is>
          <t>Delhi</t>
        </is>
      </c>
      <c r="I643" t="inlineStr">
        <is>
          <t>South Delhi, Delhi, India</t>
        </is>
      </c>
      <c r="J643" t="n">
        <v>0</v>
      </c>
      <c r="K643" t="n">
        <v>0</v>
      </c>
      <c r="L643" t="n">
        <v>0</v>
      </c>
      <c r="M643" t="inlineStr">
        <is>
          <t>Pharmaceutical Products</t>
        </is>
      </c>
      <c r="N643" t="n">
        <v>0</v>
      </c>
    </row>
    <row r="644">
      <c r="A644" t="inlineStr">
        <is>
          <t>66c708b2-a41f-4013-8f63-8acf43abfd0d</t>
        </is>
      </c>
      <c r="B644" t="inlineStr">
        <is>
          <t>B.JAIN PHARMACEUTICALS PRIVATE LIMITED</t>
        </is>
      </c>
      <c r="D644" t="inlineStr">
        <is>
          <t>0509041035</t>
        </is>
      </c>
      <c r="E644" t="inlineStr">
        <is>
          <t>Goods</t>
        </is>
      </c>
      <c r="F644" t="n">
        <v>2006</v>
      </c>
      <c r="G644" t="inlineStr">
        <is>
          <t>Central Delhi</t>
        </is>
      </c>
      <c r="H644" t="inlineStr">
        <is>
          <t>Delhi</t>
        </is>
      </c>
      <c r="I644" t="inlineStr">
        <is>
          <t>Central Delhi, Delhi, India</t>
        </is>
      </c>
      <c r="J644" t="n">
        <v>0</v>
      </c>
      <c r="K644" t="n">
        <v>0</v>
      </c>
      <c r="L644" t="n">
        <v>0</v>
      </c>
      <c r="M644" t="inlineStr">
        <is>
          <t>Pharmaceutical Products</t>
        </is>
      </c>
      <c r="N644" t="n">
        <v>0</v>
      </c>
    </row>
    <row r="645">
      <c r="A645" t="inlineStr">
        <is>
          <t>c5c7d1e9-e896-41d6-b5e0-ce405862f481</t>
        </is>
      </c>
      <c r="B645" t="inlineStr">
        <is>
          <t>SUCHETA INTERNATIONAL</t>
        </is>
      </c>
      <c r="D645" t="inlineStr">
        <is>
          <t>0608005975</t>
        </is>
      </c>
      <c r="E645" t="inlineStr">
        <is>
          <t>Goods</t>
        </is>
      </c>
      <c r="F645" t="n">
        <v>2008</v>
      </c>
      <c r="G645" t="inlineStr">
        <is>
          <t>Agra. Uttar Pradesh</t>
        </is>
      </c>
      <c r="H645" t="inlineStr">
        <is>
          <t>Uttar Pradesh</t>
        </is>
      </c>
      <c r="I645" t="inlineStr">
        <is>
          <t>Agra. Uttar Pradesh, Uttar Pradesh, India</t>
        </is>
      </c>
      <c r="J645" t="n">
        <v>0</v>
      </c>
      <c r="K645" t="n">
        <v>0</v>
      </c>
      <c r="L645" t="n">
        <v>0</v>
      </c>
      <c r="M645" t="inlineStr">
        <is>
          <t>Leather Products</t>
        </is>
      </c>
      <c r="N645" t="n">
        <v>0</v>
      </c>
    </row>
    <row r="646">
      <c r="A646" t="inlineStr">
        <is>
          <t>3678a4a0-b30c-48e8-a6e5-35cbeda28ae3</t>
        </is>
      </c>
      <c r="B646" t="inlineStr">
        <is>
          <t>MONICA GARMENTS</t>
        </is>
      </c>
      <c r="D646" t="inlineStr">
        <is>
          <t>0588164411</t>
        </is>
      </c>
      <c r="E646" t="inlineStr">
        <is>
          <t>Both goods and services</t>
        </is>
      </c>
      <c r="F646" t="n">
        <v>1991</v>
      </c>
      <c r="G646" t="inlineStr">
        <is>
          <t>South Delhi</t>
        </is>
      </c>
      <c r="H646" t="inlineStr">
        <is>
          <t>Delhi</t>
        </is>
      </c>
      <c r="I646" t="inlineStr">
        <is>
          <t>South Delhi, Delhi, India</t>
        </is>
      </c>
      <c r="J646" t="n">
        <v>0</v>
      </c>
      <c r="K646" t="n">
        <v>0</v>
      </c>
      <c r="L646" t="n">
        <v>0</v>
      </c>
      <c r="M646" t="inlineStr">
        <is>
          <t>Textile &amp; Apparel Products</t>
        </is>
      </c>
      <c r="N646" t="n">
        <v>0</v>
      </c>
    </row>
    <row r="647">
      <c r="A647" t="inlineStr">
        <is>
          <t>6e7baef3-f738-4558-aa42-b11f4600e335</t>
        </is>
      </c>
      <c r="B647" t="inlineStr">
        <is>
          <t>INDSOURCE INTERNATIONAL LLP</t>
        </is>
      </c>
      <c r="D647" t="inlineStr">
        <is>
          <t>AAIFI5707L</t>
        </is>
      </c>
      <c r="E647" t="inlineStr">
        <is>
          <t>Services</t>
        </is>
      </c>
      <c r="F647" t="n">
        <v>2002</v>
      </c>
      <c r="G647" t="inlineStr">
        <is>
          <t>Gurugram</t>
        </is>
      </c>
      <c r="H647" t="inlineStr">
        <is>
          <t>Haryana</t>
        </is>
      </c>
      <c r="I647" t="inlineStr">
        <is>
          <t>Gurugram, Haryana, India</t>
        </is>
      </c>
      <c r="J647" t="n">
        <v>0</v>
      </c>
      <c r="K647" t="n">
        <v>0</v>
      </c>
      <c r="L647" t="n">
        <v>0</v>
      </c>
      <c r="M647" t="inlineStr">
        <is>
          <t>Consultancy Services</t>
        </is>
      </c>
      <c r="N647" t="n">
        <v>0</v>
      </c>
    </row>
    <row r="648">
      <c r="A648" t="inlineStr">
        <is>
          <t>6afd73d0-24e6-4d93-9acc-4ecdc66f0ddf</t>
        </is>
      </c>
      <c r="B648" t="inlineStr">
        <is>
          <t>A LAKHOTIA &amp; CO. LLP</t>
        </is>
      </c>
      <c r="C648" t="inlineStr">
        <is>
          <t>A Lakhotia &amp; Co. believes compliance is not merely about meeting regulatory requirements; it is about building sustainable businesses, strengthening governance, and establishing long-term association.
Our practice is built around end-to-end advisory across some of India’s most specialised regulatory domains, providing access to the clients to explore the expertise within a single &amp; focused engagement. As businesses and investors navigate an increasingly complex regulatory environment, we engage with them with clarity, precision, and practitioner-level rigour.
We expertise in REIT (Real Estate Investment Trusts ), SM REIT (Small and Medium Real Estate Investment Trusts), and  InvIT (Infrastructure Investment Trusts)— an asset class that demands a precise understanding of SEBI regulations, Trusts law, Institutional Governance, Trustees regulations and allied laws rules and regulations. Recognising the importance of AIF (Alternative Investment Fund) we provide lifecycle advisory from structuring – registration – compliance. We assist you in India Entry, FEMA-FDI compliance, GIFT City, IFSC advisory to foreign funds, global corporates, and family offices in establishing their presence in India. Beyond these specialisations, we offer end-to-end support across Corporate Restructuring and (M &amp; A) Mergers and Acquisitions, NBFC &amp; RBI Compliances, IPO &amp; Listing Advisory, Secretarial Compliances and Audit ensuring clients have a trusted advisor and compliance partner.</t>
        </is>
      </c>
      <c r="D648" t="inlineStr">
        <is>
          <t>ACNFA1841J</t>
        </is>
      </c>
      <c r="E648" t="inlineStr">
        <is>
          <t>Services</t>
        </is>
      </c>
      <c r="F648" t="n">
        <v>2026</v>
      </c>
      <c r="G648" t="inlineStr">
        <is>
          <t>Mumabi</t>
        </is>
      </c>
      <c r="H648" t="inlineStr">
        <is>
          <t>Maharashtra</t>
        </is>
      </c>
      <c r="I648" t="inlineStr">
        <is>
          <t>Mumabi, Maharashtra, India</t>
        </is>
      </c>
      <c r="J648" t="n">
        <v>0</v>
      </c>
      <c r="K648" t="n">
        <v>0</v>
      </c>
      <c r="L648" t="n">
        <v>0</v>
      </c>
      <c r="M648" t="inlineStr">
        <is>
          <t>Legal Services</t>
        </is>
      </c>
      <c r="N648" t="n">
        <v>0</v>
      </c>
      <c r="O648" t="inlineStr">
        <is>
          <t>http://indiausatrade.mea.gov.in/api/public/image/stream?key=profile-logos%2F20260825T105505Z-685708-4095ee76-WhatsApp%20Image%202026-08-25%20at%204.24.14%20PM-cropped.png</t>
        </is>
      </c>
    </row>
    <row r="649">
      <c r="A649" t="inlineStr">
        <is>
          <t>30eb9785-b07b-43ab-ad2f-9f340200fae1</t>
        </is>
      </c>
      <c r="B649" t="inlineStr">
        <is>
          <t>ANIRUDDHA EXPORTS PRIVATE LIMITED</t>
        </is>
      </c>
      <c r="C649" t="inlineStr">
        <is>
          <t>Aniruddha Exports Private Limited is an Indian export company dedicated to supplying high-quality agricultural commodities, spices, and fresh produce to international markets. Headquartered in Maharashtra, India, we are committed to building reliable and transparent trade partnerships across the United States, the Middle East, and Asia.
Our core focus is on sourcing products directly from trusted growers and processors, ensuring consistency in quality, competitive pricing, and timely deliveries. We specialize in products such as turmeric, fresh vegetables, and other agricultural commodities that meet international export standards and customer specifications.
At Aniruddha Exports, we believe that successful international trade is built on integrity, compliance, and long-term relationships. We follow ethical business practices, maintain clear communication throughout the supply chain, and work diligently to ensure documentation accuracy, product traceability, and dependable logistics coordination.
As an emerging exporter, we combine the strengths of India’s agricultural heritage with a modern, customer-focused approach to global trade. Our objective is not only to supply products, but to become a trusted sourcing partner for importers, distributors, wholesalers, and retail supply chains seeking reliable Indian agricultural exports.
We welcome opportunities to establish mutually beneficial partnerships and contribute to sustainable, efficient, and transparent international trade between India and global markets.</t>
        </is>
      </c>
      <c r="D649" t="inlineStr">
        <is>
          <t>ABDCA7476K</t>
        </is>
      </c>
      <c r="E649" t="inlineStr">
        <is>
          <t>Both goods and services</t>
        </is>
      </c>
      <c r="F649" t="n">
        <v>2025</v>
      </c>
      <c r="G649" t="inlineStr">
        <is>
          <t>Satara</t>
        </is>
      </c>
      <c r="H649" t="inlineStr">
        <is>
          <t>Maharashtra</t>
        </is>
      </c>
      <c r="I649" t="inlineStr">
        <is>
          <t>Satara, Maharashtra, India</t>
        </is>
      </c>
      <c r="J649" t="n">
        <v>0</v>
      </c>
      <c r="K649" t="n">
        <v>3</v>
      </c>
      <c r="L649" t="n">
        <v>0</v>
      </c>
      <c r="M649" t="inlineStr">
        <is>
          <t>Agricultural or Allied Products</t>
        </is>
      </c>
      <c r="N649" t="n">
        <v>0</v>
      </c>
      <c r="O649" t="inlineStr">
        <is>
          <t>http://indiausatrade.mea.gov.in/api/public/image/stream?key=profile-logos%2F20260810T064629Z-146461-e9a0808a-Logo-cropped.png</t>
        </is>
      </c>
    </row>
    <row r="650">
      <c r="A650" t="inlineStr">
        <is>
          <t>8c9adf5a-6edc-45fc-ac80-6104acb6c472</t>
        </is>
      </c>
      <c r="B650" t="inlineStr">
        <is>
          <t>PROMACT INFOTECH PRIVATE LIMITED</t>
        </is>
      </c>
      <c r="C650" t="inlineStr">
        <is>
          <t>Promact is a product engineering and digital transformation company specializing in custom software development, cloud solutions, DevOps, and AI-powered applications. We help startups, SMBs, and enterprises accelerate innovation through scalable web, mobile, and enterprise solutions.
Our AI capabilities span Generative AI, Agentic AI, Machine Learning, Intelligent Automation, AI-powered analytics, chatbots, copilots, and workflow optimization. We assist organizations in identifying, building, and integrating AI solutions that drive operational efficiency, improve customer experiences, and create measurable business outcomes.</t>
        </is>
      </c>
      <c r="D650" t="inlineStr">
        <is>
          <t>3404002083</t>
        </is>
      </c>
      <c r="E650" t="inlineStr">
        <is>
          <t>Services</t>
        </is>
      </c>
      <c r="F650" t="n">
        <v>2003</v>
      </c>
      <c r="G650" t="inlineStr">
        <is>
          <t>Vadodara</t>
        </is>
      </c>
      <c r="H650" t="inlineStr">
        <is>
          <t>Gujarat</t>
        </is>
      </c>
      <c r="I650" t="inlineStr">
        <is>
          <t>Vadodara, Gujarat, India</t>
        </is>
      </c>
      <c r="J650" t="n">
        <v>0</v>
      </c>
      <c r="K650" t="n">
        <v>1</v>
      </c>
      <c r="L650" t="n">
        <v>0</v>
      </c>
      <c r="M650" t="inlineStr">
        <is>
          <t>Information Technology (IT &amp; ITES) Services</t>
        </is>
      </c>
      <c r="N650" t="n">
        <v>0</v>
      </c>
      <c r="O650" t="inlineStr">
        <is>
          <t>http://indiausatrade.mea.gov.in/api/public/image/stream?key=profile-logos%2F20260610T124815Z-979921-7e71185e-download-cropped.png</t>
        </is>
      </c>
    </row>
    <row r="651">
      <c r="A651" t="inlineStr">
        <is>
          <t>9d8333e8-eada-4652-b7fd-ae4bc27fc0e2</t>
        </is>
      </c>
      <c r="B651" t="inlineStr">
        <is>
          <t>Atlas Agro Exports</t>
        </is>
      </c>
      <c r="D651" t="inlineStr">
        <is>
          <t>CHJPB5665A</t>
        </is>
      </c>
      <c r="E651" t="inlineStr">
        <is>
          <t>Goods</t>
        </is>
      </c>
      <c r="F651" t="n">
        <v>2025</v>
      </c>
      <c r="G651" t="inlineStr">
        <is>
          <t>Junagadh</t>
        </is>
      </c>
      <c r="H651" t="inlineStr">
        <is>
          <t>Gujarat</t>
        </is>
      </c>
      <c r="I651" t="inlineStr">
        <is>
          <t>Junagadh, Gujarat, India</t>
        </is>
      </c>
      <c r="J651" t="n">
        <v>0</v>
      </c>
      <c r="K651" t="n">
        <v>0</v>
      </c>
      <c r="L651" t="n">
        <v>0</v>
      </c>
      <c r="M651" t="inlineStr">
        <is>
          <t>Agricultural or Allied Products</t>
        </is>
      </c>
      <c r="N651" t="n">
        <v>0</v>
      </c>
      <c r="O651" t="inlineStr">
        <is>
          <t>http://indiausatrade.mea.gov.in/api/public/image/stream?key=profile-logos%2F20260618T064308Z-730428-f7f1f28b-symbol-cropped.png</t>
        </is>
      </c>
    </row>
    <row r="652">
      <c r="A652" t="inlineStr">
        <is>
          <t>4146688e-d26e-401a-be37-8da5302d8c89</t>
        </is>
      </c>
      <c r="B652" t="inlineStr">
        <is>
          <t>TIKONIA INDUSTRIES</t>
        </is>
      </c>
      <c r="C652" t="inlineStr">
        <is>
          <t>Brinita | Handcrafted Ayurvedic Herbal Teas from Jaipur, India
Brinita brews 5,000 years of Ayurvedic wisdom into modern herbal tea blends crafted to solve real wellness problems — stress, digestion, immunity, detox, and focus — not just satisfy a craving. Handcrafted in Jaipur, Rajasthan from a multi-generational family herb diary, and founded by mother-daughter duo Vinita &amp; Jyotsna Goyal, Brinita bridges ancient Ayurvedic remedies with export-grade quality: FSSAI-licensed, SGS-certified, plant-based and microplastic-free teabags.
Currently offering 10 signature blends — including Ashwagandha Vital, Blue Pea Tisane, Turmeric Immunitea, and Liver Detox — with a growing pipeline of new formulations in development. Brinita is also a go-to choice for corporate wellness gifting, helping businesses send purposeful, premium gifts that reflect care rather than clutter.</t>
        </is>
      </c>
      <c r="D652" t="inlineStr">
        <is>
          <t>AAYFT6878K</t>
        </is>
      </c>
      <c r="E652" t="inlineStr">
        <is>
          <t>Goods</t>
        </is>
      </c>
      <c r="F652" t="n">
        <v>2025</v>
      </c>
      <c r="G652" t="inlineStr">
        <is>
          <t>Mansarovar</t>
        </is>
      </c>
      <c r="H652" t="inlineStr">
        <is>
          <t>Rajasthan</t>
        </is>
      </c>
      <c r="I652" t="inlineStr">
        <is>
          <t>Mansarovar, Rajasthan, India</t>
        </is>
      </c>
      <c r="J652" t="n">
        <v>0</v>
      </c>
      <c r="K652" t="n">
        <v>0</v>
      </c>
      <c r="L652" t="n">
        <v>0</v>
      </c>
      <c r="M652" t="inlineStr">
        <is>
          <t>Food Products</t>
        </is>
      </c>
      <c r="N652" t="n">
        <v>0</v>
      </c>
      <c r="O652" t="inlineStr">
        <is>
          <t>http://indiausatrade.mea.gov.in/api/public/image/stream?key=profile-logos%2F20260624T152122Z-633154-1104c4e2-Print-FINAL%20-%20Copy-cropped.png</t>
        </is>
      </c>
    </row>
    <row r="653">
      <c r="A653" t="inlineStr">
        <is>
          <t>fd0ceab1-1e50-48a6-938a-b67446a6f268</t>
        </is>
      </c>
      <c r="B653" t="inlineStr">
        <is>
          <t>RIKHIT EXPORTS</t>
        </is>
      </c>
      <c r="D653" t="inlineStr">
        <is>
          <t>0511099142</t>
        </is>
      </c>
      <c r="E653" t="inlineStr">
        <is>
          <t>Goods</t>
        </is>
      </c>
      <c r="F653" t="n">
        <v>2012</v>
      </c>
      <c r="G653" t="inlineStr">
        <is>
          <t>South Delhi</t>
        </is>
      </c>
      <c r="H653" t="inlineStr">
        <is>
          <t>Delhi</t>
        </is>
      </c>
      <c r="I653" t="inlineStr">
        <is>
          <t>South Delhi, Delhi, India</t>
        </is>
      </c>
      <c r="J653" t="n">
        <v>0</v>
      </c>
      <c r="K653" t="n">
        <v>0</v>
      </c>
      <c r="L653" t="n">
        <v>0</v>
      </c>
      <c r="M653" t="inlineStr">
        <is>
          <t>Textile &amp; Apparel Products</t>
        </is>
      </c>
      <c r="N653" t="n">
        <v>0</v>
      </c>
    </row>
    <row r="654">
      <c r="A654" t="inlineStr">
        <is>
          <t>2f048ab5-6134-4b79-91e6-88b293394c3d</t>
        </is>
      </c>
      <c r="B654" t="inlineStr">
        <is>
          <t>SELLEN AGRICULTURAL &amp; ALLIED PRODUCT PRIVATE LIMITED</t>
        </is>
      </c>
      <c r="C654" t="inlineStr">
        <is>
          <t>We export Vegetables, Fruits, spices, Pulses, Cereals,Non-Basmathi Rice, Basmathi Rice, Red Chilli, Turmeric, Tea , Coffee, Coconut.</t>
        </is>
      </c>
      <c r="D654" t="inlineStr">
        <is>
          <t>ABHCS1679Q</t>
        </is>
      </c>
      <c r="E654" t="inlineStr">
        <is>
          <t>Both goods and services</t>
        </is>
      </c>
      <c r="F654" t="n">
        <v>2021</v>
      </c>
      <c r="G654" t="inlineStr">
        <is>
          <t>Krishna</t>
        </is>
      </c>
      <c r="H654" t="inlineStr">
        <is>
          <t>Andhra Pradesh</t>
        </is>
      </c>
      <c r="I654" t="inlineStr">
        <is>
          <t>Krishna, Andhra Pradesh, India</t>
        </is>
      </c>
      <c r="J654" t="n">
        <v>0</v>
      </c>
      <c r="K654" t="n">
        <v>1</v>
      </c>
      <c r="L654" t="n">
        <v>0</v>
      </c>
      <c r="M654" t="inlineStr">
        <is>
          <t>Agricultural or Allied Products</t>
        </is>
      </c>
      <c r="N654" t="n">
        <v>0</v>
      </c>
      <c r="O654" t="inlineStr">
        <is>
          <t>http://indiausatrade.mea.gov.in/api/public/image/stream?key=profile-logos%2F20260523T051736Z-775208-5340a41f-company%20logo-cropped.png</t>
        </is>
      </c>
    </row>
    <row r="655">
      <c r="A655" t="inlineStr">
        <is>
          <t>4c557817-b539-4e2f-84f9-0682ad67d1ea</t>
        </is>
      </c>
      <c r="B655" t="inlineStr">
        <is>
          <t>BIGSTEP TECHNOLOGIES PRIVATE LIMITED</t>
        </is>
      </c>
      <c r="D655" t="inlineStr">
        <is>
          <t>AADCD0760G</t>
        </is>
      </c>
      <c r="E655" t="inlineStr">
        <is>
          <t>Services</t>
        </is>
      </c>
      <c r="F655" t="n">
        <v>2009</v>
      </c>
      <c r="G655" t="inlineStr">
        <is>
          <t>Gurugram</t>
        </is>
      </c>
      <c r="H655" t="inlineStr">
        <is>
          <t>Haryana</t>
        </is>
      </c>
      <c r="I655" t="inlineStr">
        <is>
          <t>Gurugram, Haryana, India</t>
        </is>
      </c>
      <c r="J655" t="n">
        <v>0</v>
      </c>
      <c r="K655" t="n">
        <v>0</v>
      </c>
      <c r="L655" t="n">
        <v>0</v>
      </c>
      <c r="M655" t="inlineStr">
        <is>
          <t>Information Technology (IT &amp; ITES) Services</t>
        </is>
      </c>
      <c r="N655" t="n">
        <v>0</v>
      </c>
    </row>
    <row r="656">
      <c r="A656" t="inlineStr">
        <is>
          <t>b99a85b7-8a1b-47ba-830e-db929f733ec5</t>
        </is>
      </c>
      <c r="B656" t="inlineStr">
        <is>
          <t>AARTHIA IMPEX</t>
        </is>
      </c>
      <c r="D656" t="inlineStr">
        <is>
          <t>3210007667</t>
        </is>
      </c>
      <c r="E656" t="inlineStr">
        <is>
          <t>Both goods and services</t>
        </is>
      </c>
      <c r="F656" t="n">
        <v>2010</v>
      </c>
      <c r="G656" t="inlineStr">
        <is>
          <t>Karur</t>
        </is>
      </c>
      <c r="H656" t="inlineStr">
        <is>
          <t>Tamil Nadu</t>
        </is>
      </c>
      <c r="I656" t="inlineStr">
        <is>
          <t>Karur, Tamil Nadu, India</t>
        </is>
      </c>
      <c r="J656" t="n">
        <v>0</v>
      </c>
      <c r="K656" t="n">
        <v>0</v>
      </c>
      <c r="L656" t="n">
        <v>0</v>
      </c>
      <c r="M656" t="inlineStr">
        <is>
          <t>Textile &amp; Apparel Products</t>
        </is>
      </c>
      <c r="N656" t="n">
        <v>0</v>
      </c>
      <c r="O656" t="inlineStr">
        <is>
          <t>http://indiausatrade.mea.gov.in/api/public/image/stream?key=profile-logos%2F20260720T052543Z-819171-a99570a6-288657247_1067010750893515_7680165582354266406_n-cropped.png</t>
        </is>
      </c>
    </row>
    <row r="657">
      <c r="A657" t="inlineStr">
        <is>
          <t>e0ac007b-52c7-4c89-baf9-3356a2e69567</t>
        </is>
      </c>
      <c r="B657" t="inlineStr">
        <is>
          <t>ALPINE APPARELS PRIVATE LIMITED</t>
        </is>
      </c>
      <c r="D657" t="inlineStr">
        <is>
          <t>0588032522</t>
        </is>
      </c>
      <c r="E657" t="inlineStr">
        <is>
          <t>Goods</t>
        </is>
      </c>
      <c r="F657" t="n">
        <v>1995</v>
      </c>
      <c r="G657" t="inlineStr">
        <is>
          <t>South Delhi</t>
        </is>
      </c>
      <c r="H657" t="inlineStr">
        <is>
          <t>Delhi</t>
        </is>
      </c>
      <c r="I657" t="inlineStr">
        <is>
          <t>South Delhi, Delhi, India</t>
        </is>
      </c>
      <c r="J657" t="n">
        <v>0</v>
      </c>
      <c r="K657" t="n">
        <v>0</v>
      </c>
      <c r="L657" t="n">
        <v>0</v>
      </c>
      <c r="M657" t="inlineStr">
        <is>
          <t>Leather Products</t>
        </is>
      </c>
      <c r="N657" t="n">
        <v>0</v>
      </c>
    </row>
    <row r="658">
      <c r="A658" t="inlineStr">
        <is>
          <t>01134c95-d38e-4210-8a3c-551ea6ae7aa6</t>
        </is>
      </c>
      <c r="B658" t="inlineStr">
        <is>
          <t>SRI DURGA GEMS &amp; JEWELLERS</t>
        </is>
      </c>
      <c r="D658" t="inlineStr">
        <is>
          <t>AEZPG5038D</t>
        </is>
      </c>
      <c r="E658" t="inlineStr">
        <is>
          <t>Goods</t>
        </is>
      </c>
      <c r="F658" t="n">
        <v>2019</v>
      </c>
      <c r="G658" t="inlineStr">
        <is>
          <t>Padma Plaza</t>
        </is>
      </c>
      <c r="H658" t="inlineStr">
        <is>
          <t>Telangana</t>
        </is>
      </c>
      <c r="I658" t="inlineStr">
        <is>
          <t>Padma Plaza, Telangana, India</t>
        </is>
      </c>
      <c r="J658" t="n">
        <v>0</v>
      </c>
      <c r="K658" t="n">
        <v>0</v>
      </c>
      <c r="L658" t="n">
        <v>0</v>
      </c>
      <c r="M658" t="inlineStr">
        <is>
          <t>Gems and Jewellery Products</t>
        </is>
      </c>
      <c r="N658" t="n">
        <v>0</v>
      </c>
    </row>
    <row r="659">
      <c r="A659" t="inlineStr">
        <is>
          <t>4ba1d2fe-9d34-4d46-9528-ef2ba53f7818</t>
        </is>
      </c>
      <c r="B659" t="inlineStr">
        <is>
          <t>RSV WORLDWIDE</t>
        </is>
      </c>
      <c r="D659" t="inlineStr">
        <is>
          <t>0609005120</t>
        </is>
      </c>
      <c r="E659" t="inlineStr">
        <is>
          <t>Goods</t>
        </is>
      </c>
      <c r="F659" t="n">
        <v>2009</v>
      </c>
      <c r="G659" t="inlineStr">
        <is>
          <t>Sikandra</t>
        </is>
      </c>
      <c r="H659" t="inlineStr">
        <is>
          <t>Uttar Pradesh</t>
        </is>
      </c>
      <c r="I659" t="inlineStr">
        <is>
          <t>Sikandra, Uttar Pradesh, India</t>
        </is>
      </c>
      <c r="J659" t="n">
        <v>0</v>
      </c>
      <c r="K659" t="n">
        <v>0</v>
      </c>
      <c r="L659" t="n">
        <v>0</v>
      </c>
      <c r="M659" t="inlineStr">
        <is>
          <t>Leather Products</t>
        </is>
      </c>
      <c r="N659" t="n">
        <v>0</v>
      </c>
    </row>
    <row r="660">
      <c r="A660" t="inlineStr">
        <is>
          <t>6e8a0ce6-03a6-40ae-82a4-2effaa21d4fc</t>
        </is>
      </c>
      <c r="B660" t="inlineStr">
        <is>
          <t>SHAKTI RUBBER INDUSTRIES</t>
        </is>
      </c>
      <c r="C660" t="inlineStr">
        <is>
          <t>Shakti Rubber Industries, established in 1964, is a leading Indian manufacturer and exporter of high-quality sports goods and toys. With over 60 years of manufacturing expertise, we specialize in producing Cricket Tennis Balls, Footballs, Beach Balls, Rubber Balls, Rubber Rings, Plastic Shuttlecocks, Feather Shuttlecocks, EVA Foam Products, and a wide range of children's toys.
Our toy portfolio includes innovative products such as Metallic Rubber Balls, Fluorescent Balls, Return Yo-Yo Balls, Musical &amp; Scented Non-Toxic Balls, and Digital Printed Toy Tennis Balls. Every product is manufactured using quality raw materials and undergoes strict quality checks to ensure durability, safety, and consistent performance.</t>
        </is>
      </c>
      <c r="D660" t="inlineStr">
        <is>
          <t>ABSFS3849L</t>
        </is>
      </c>
      <c r="E660" t="inlineStr">
        <is>
          <t>Goods</t>
        </is>
      </c>
      <c r="F660" t="n">
        <v>1964</v>
      </c>
      <c r="G660" t="inlineStr">
        <is>
          <t>North West Delhi</t>
        </is>
      </c>
      <c r="H660" t="inlineStr">
        <is>
          <t>Delhi</t>
        </is>
      </c>
      <c r="I660" t="inlineStr">
        <is>
          <t>North West Delhi, Delhi, India</t>
        </is>
      </c>
      <c r="J660" t="n">
        <v>0</v>
      </c>
      <c r="K660" t="n">
        <v>11</v>
      </c>
      <c r="L660" t="n">
        <v>0</v>
      </c>
      <c r="M660" t="inlineStr">
        <is>
          <t>Sports Goods</t>
        </is>
      </c>
      <c r="N660" t="n">
        <v>0</v>
      </c>
      <c r="O660" t="inlineStr">
        <is>
          <t>http://indiausatrade.mea.gov.in/api/public/image/stream?key=profile-logos%2F20260720T075026Z-210709-bde525f7-Shakti%20Profile%20Logo-cropped.png</t>
        </is>
      </c>
    </row>
    <row r="661">
      <c r="A661" t="inlineStr">
        <is>
          <t>36f0ab14-b732-4928-82c2-3859fbba43c8</t>
        </is>
      </c>
      <c r="B661" t="inlineStr">
        <is>
          <t>KARIWALA INDUSTRIES LIMITED</t>
        </is>
      </c>
      <c r="D661" t="inlineStr">
        <is>
          <t>0290003172</t>
        </is>
      </c>
      <c r="E661" t="inlineStr">
        <is>
          <t>Both goods and services</t>
        </is>
      </c>
      <c r="F661" t="n">
        <v>1989</v>
      </c>
      <c r="G661" t="inlineStr">
        <is>
          <t>Paraganas</t>
        </is>
      </c>
      <c r="H661" t="inlineStr">
        <is>
          <t>West Bengal</t>
        </is>
      </c>
      <c r="I661" t="inlineStr">
        <is>
          <t>Paraganas, West Bengal, India</t>
        </is>
      </c>
      <c r="J661" t="n">
        <v>0</v>
      </c>
      <c r="K661" t="n">
        <v>0</v>
      </c>
      <c r="L661" t="n">
        <v>0</v>
      </c>
      <c r="M661" t="inlineStr">
        <is>
          <t>Textile &amp; Apparel Products</t>
        </is>
      </c>
      <c r="N661" t="n">
        <v>0</v>
      </c>
    </row>
    <row r="662">
      <c r="A662" t="inlineStr">
        <is>
          <t>975f83f4-1a45-4ac8-b123-05bd90bd1837</t>
        </is>
      </c>
      <c r="B662" t="inlineStr">
        <is>
          <t>SHREE HARI CASTECH LLP</t>
        </is>
      </c>
      <c r="D662" t="inlineStr">
        <is>
          <t>AFHFS6278Q</t>
        </is>
      </c>
      <c r="E662" t="inlineStr">
        <is>
          <t>Goods</t>
        </is>
      </c>
      <c r="F662" t="n">
        <v>2024</v>
      </c>
      <c r="G662" t="inlineStr">
        <is>
          <t>Rajkot</t>
        </is>
      </c>
      <c r="H662" t="inlineStr">
        <is>
          <t>Gujarat</t>
        </is>
      </c>
      <c r="I662" t="inlineStr">
        <is>
          <t>Rajkot, Gujarat, India</t>
        </is>
      </c>
      <c r="J662" t="n">
        <v>0</v>
      </c>
      <c r="K662" t="n">
        <v>0</v>
      </c>
      <c r="L662" t="n">
        <v>0</v>
      </c>
      <c r="M662" t="inlineStr">
        <is>
          <t>Engineering Products</t>
        </is>
      </c>
      <c r="N662" t="n">
        <v>0</v>
      </c>
    </row>
    <row r="663">
      <c r="A663" t="inlineStr">
        <is>
          <t>b6cf73bc-7fb0-4a6c-9cc5-bb991a46090b</t>
        </is>
      </c>
      <c r="B663" t="inlineStr">
        <is>
          <t>SPICE UP FOODS</t>
        </is>
      </c>
      <c r="D663" t="inlineStr">
        <is>
          <t>APFPM3792M</t>
        </is>
      </c>
      <c r="E663" t="inlineStr">
        <is>
          <t>Goods</t>
        </is>
      </c>
      <c r="F663" t="n">
        <v>2023</v>
      </c>
      <c r="G663" t="inlineStr">
        <is>
          <t>Bengal Pottery Compound</t>
        </is>
      </c>
      <c r="H663" t="inlineStr">
        <is>
          <t>West Bengal</t>
        </is>
      </c>
      <c r="I663" t="inlineStr">
        <is>
          <t>Bengal Pottery Compound, West Bengal, India</t>
        </is>
      </c>
      <c r="J663" t="n">
        <v>0</v>
      </c>
      <c r="K663" t="n">
        <v>0</v>
      </c>
      <c r="L663" t="n">
        <v>0</v>
      </c>
      <c r="M663" t="inlineStr">
        <is>
          <t>Food Products</t>
        </is>
      </c>
      <c r="N663" t="n">
        <v>0</v>
      </c>
      <c r="O663" t="inlineStr">
        <is>
          <t>http://indiausatrade.mea.gov.in/api/public/image/stream?key=profile-logos%2F20260723T055954Z-343011-77e16b85-Brand%20Color%20Logo-cropped.png</t>
        </is>
      </c>
    </row>
    <row r="664">
      <c r="A664" t="inlineStr">
        <is>
          <t>b84fda56-65af-42de-b30e-0e516a8bea38</t>
        </is>
      </c>
      <c r="B664" t="inlineStr">
        <is>
          <t>BABA SPINNERS LIMITED</t>
        </is>
      </c>
      <c r="C664" t="inlineStr">
        <is>
          <t>BSL is one of the leading manufacturer and exporter of finest quality spun yarn and fabrics from India.</t>
        </is>
      </c>
      <c r="D664" t="inlineStr">
        <is>
          <t>1399007203</t>
        </is>
      </c>
      <c r="E664" t="inlineStr">
        <is>
          <t>Goods</t>
        </is>
      </c>
      <c r="F664" t="n">
        <v>1997</v>
      </c>
      <c r="G664" t="inlineStr">
        <is>
          <t>Bhilwara</t>
        </is>
      </c>
      <c r="H664" t="inlineStr">
        <is>
          <t>Rajasthan</t>
        </is>
      </c>
      <c r="I664" t="inlineStr">
        <is>
          <t>Bhilwara, Rajasthan, India</t>
        </is>
      </c>
      <c r="J664" t="n">
        <v>0</v>
      </c>
      <c r="K664" t="n">
        <v>0</v>
      </c>
      <c r="L664" t="n">
        <v>0</v>
      </c>
      <c r="M664" t="inlineStr">
        <is>
          <t>Textile &amp; Apparel Products</t>
        </is>
      </c>
      <c r="N664" t="n">
        <v>0</v>
      </c>
      <c r="O664" t="inlineStr">
        <is>
          <t>http://indiausatrade.mea.gov.in/api/public/image/stream?key=profile-logos%2F20260528T112051Z-377480-aa76fad3-BABA%20SPINNERS%20LIMITED-cropped.png</t>
        </is>
      </c>
    </row>
    <row r="665">
      <c r="A665" t="inlineStr">
        <is>
          <t>cca845fd-7eef-4dc1-9492-8a306ca92aa1</t>
        </is>
      </c>
      <c r="B665" t="inlineStr">
        <is>
          <t>K SONS</t>
        </is>
      </c>
      <c r="D665" t="inlineStr">
        <is>
          <t>0317524445</t>
        </is>
      </c>
      <c r="E665" t="inlineStr">
        <is>
          <t>Goods</t>
        </is>
      </c>
      <c r="F665" t="n">
        <v>2024</v>
      </c>
      <c r="G665" t="inlineStr">
        <is>
          <t>Mumbai Suburban</t>
        </is>
      </c>
      <c r="H665" t="inlineStr">
        <is>
          <t>Maharashtra</t>
        </is>
      </c>
      <c r="I665" t="inlineStr">
        <is>
          <t>Mumbai Suburban, Maharashtra, India</t>
        </is>
      </c>
      <c r="J665" t="n">
        <v>0</v>
      </c>
      <c r="K665" t="n">
        <v>1</v>
      </c>
      <c r="L665" t="n">
        <v>0</v>
      </c>
      <c r="M665" t="inlineStr">
        <is>
          <t>Leather Products</t>
        </is>
      </c>
      <c r="N665" t="n">
        <v>0</v>
      </c>
      <c r="O665" t="inlineStr">
        <is>
          <t>http://indiausatrade.mea.gov.in/api/public/image/stream?key=profile-logos%2F20260615T075443Z-575924-532b0eaa-KS%20logo%20PNG-cropped.png</t>
        </is>
      </c>
    </row>
    <row r="666">
      <c r="A666" t="inlineStr">
        <is>
          <t>b81c74fd-abec-46e7-86e7-646639bddfac</t>
        </is>
      </c>
      <c r="B666" t="inlineStr">
        <is>
          <t>SUPERGEMS JEWELLERY MANUFACTURING PRIVATE LIMITED</t>
        </is>
      </c>
      <c r="D666" t="inlineStr">
        <is>
          <t>2704000174</t>
        </is>
      </c>
      <c r="E666" t="inlineStr">
        <is>
          <t>Both goods and services</t>
        </is>
      </c>
      <c r="F666" t="n">
        <v>1996</v>
      </c>
      <c r="G666" t="inlineStr">
        <is>
          <t>Mumbai Suburban</t>
        </is>
      </c>
      <c r="H666" t="inlineStr">
        <is>
          <t>Maharashtra</t>
        </is>
      </c>
      <c r="I666" t="inlineStr">
        <is>
          <t>Mumbai Suburban, Maharashtra, India</t>
        </is>
      </c>
      <c r="J666" t="n">
        <v>0</v>
      </c>
      <c r="K666" t="n">
        <v>0</v>
      </c>
      <c r="L666" t="n">
        <v>0</v>
      </c>
      <c r="M666" t="inlineStr">
        <is>
          <t>Gems and Jewellery Products</t>
        </is>
      </c>
      <c r="N666" t="n">
        <v>0</v>
      </c>
    </row>
    <row r="667">
      <c r="A667" t="inlineStr">
        <is>
          <t>e56991c3-f092-4c93-ab07-54d4ddca2f1f</t>
        </is>
      </c>
      <c r="B667" t="inlineStr">
        <is>
          <t>VIVAAZ GEMS &amp; JEWELLERY</t>
        </is>
      </c>
      <c r="D667" t="inlineStr">
        <is>
          <t>DRHPK0637Q</t>
        </is>
      </c>
      <c r="E667" t="inlineStr">
        <is>
          <t>Goods</t>
        </is>
      </c>
      <c r="F667" t="n">
        <v>2018</v>
      </c>
      <c r="G667" t="inlineStr">
        <is>
          <t>Johari Bazar</t>
        </is>
      </c>
      <c r="H667" t="inlineStr">
        <is>
          <t>Rajasthan</t>
        </is>
      </c>
      <c r="I667" t="inlineStr">
        <is>
          <t>Johari Bazar, Rajasthan, India</t>
        </is>
      </c>
      <c r="J667" t="n">
        <v>0</v>
      </c>
      <c r="K667" t="n">
        <v>0</v>
      </c>
      <c r="L667" t="n">
        <v>0</v>
      </c>
      <c r="M667" t="inlineStr">
        <is>
          <t>Gems and Jewellery Products</t>
        </is>
      </c>
      <c r="N667" t="n">
        <v>0</v>
      </c>
      <c r="O667" t="inlineStr">
        <is>
          <t>http://indiausatrade.mea.gov.in/api/public/image/stream?key=profile-logos%2F20260729T063230Z-751999-d73b74ab-Untitled%20design%20-%202-cropped.png</t>
        </is>
      </c>
    </row>
    <row r="668">
      <c r="A668" t="inlineStr">
        <is>
          <t>67baacd4-4905-40e2-87ed-ece992858922</t>
        </is>
      </c>
      <c r="B668" t="inlineStr">
        <is>
          <t>RAJDA INDS. &amp; EXPORTS PVT LTD.</t>
        </is>
      </c>
      <c r="C668" t="inlineStr">
        <is>
          <t>Rajda Industries is a professionally managed, leading global manufacturer and exporter, recognised as a Government of India 2-Star Export House. Our socially compliant manufacturing facility spans over 6,000 square metres in Kolkata, India, operating assembly-line production and specializing in ethically made leather and non-leather bags and Small Leather Goods (SLGs) for international lifestyle and fashion brands across Europe, the USA, the UK, and other international markets.
Our manufacturing facility is supported by robust compliance, sustainability and quality systems, including SA8000, amfori BSCI, amfori BEPI, WRAP, SLCP, RCS, ISO 14001 and Higg Environmental audits.</t>
        </is>
      </c>
      <c r="D668" t="inlineStr">
        <is>
          <t>0292011784</t>
        </is>
      </c>
      <c r="E668" t="inlineStr">
        <is>
          <t>Goods</t>
        </is>
      </c>
      <c r="F668" t="n">
        <v>1992</v>
      </c>
      <c r="G668" t="inlineStr">
        <is>
          <t>Kolkata</t>
        </is>
      </c>
      <c r="H668" t="inlineStr">
        <is>
          <t>West Bengal</t>
        </is>
      </c>
      <c r="I668" t="inlineStr">
        <is>
          <t>Kolkata, West Bengal, India</t>
        </is>
      </c>
      <c r="J668" t="n">
        <v>0</v>
      </c>
      <c r="K668" t="n">
        <v>0</v>
      </c>
      <c r="L668" t="n">
        <v>0</v>
      </c>
      <c r="M668" t="inlineStr">
        <is>
          <t>Leather Products</t>
        </is>
      </c>
      <c r="N668" t="n">
        <v>0</v>
      </c>
      <c r="O668" t="inlineStr">
        <is>
          <t>http://indiausatrade.mea.gov.in/api/public/image/stream?key=profile-logos%2F20260831T054425Z-458906-58d4d086-Rajda%20Logo%201-cropped.png</t>
        </is>
      </c>
    </row>
    <row r="669">
      <c r="A669" t="inlineStr">
        <is>
          <t>8787b0df-bc2d-4404-9809-7acf05e643d9</t>
        </is>
      </c>
      <c r="B669" t="inlineStr">
        <is>
          <t>KISHAN CORPORATION</t>
        </is>
      </c>
      <c r="D669" t="inlineStr">
        <is>
          <t>AATFK2264R</t>
        </is>
      </c>
      <c r="E669" t="inlineStr">
        <is>
          <t>Both goods and services</t>
        </is>
      </c>
      <c r="F669" t="n">
        <v>2018</v>
      </c>
      <c r="G669" t="inlineStr">
        <is>
          <t>Thangadh</t>
        </is>
      </c>
      <c r="H669" t="inlineStr">
        <is>
          <t>Gujarat</t>
        </is>
      </c>
      <c r="I669" t="inlineStr">
        <is>
          <t>Thangadh, Gujarat, India</t>
        </is>
      </c>
      <c r="J669" t="n">
        <v>0</v>
      </c>
      <c r="K669" t="n">
        <v>0</v>
      </c>
      <c r="L669" t="n">
        <v>0</v>
      </c>
      <c r="M669" t="inlineStr">
        <is>
          <t>Wholesale Trade Services</t>
        </is>
      </c>
      <c r="N669" t="n">
        <v>0</v>
      </c>
    </row>
    <row r="670">
      <c r="A670" t="inlineStr">
        <is>
          <t>dd914a11-846b-4a0a-bbea-b98e014612c9</t>
        </is>
      </c>
      <c r="B670" t="inlineStr">
        <is>
          <t>MANOHAR LAL BROTHERS</t>
        </is>
      </c>
      <c r="D670" t="inlineStr">
        <is>
          <t>0513076271</t>
        </is>
      </c>
      <c r="E670" t="inlineStr">
        <is>
          <t>Both goods and services</t>
        </is>
      </c>
      <c r="F670" t="n">
        <v>2010</v>
      </c>
      <c r="G670" t="inlineStr">
        <is>
          <t>South Delhi</t>
        </is>
      </c>
      <c r="H670" t="inlineStr">
        <is>
          <t>Delhi</t>
        </is>
      </c>
      <c r="I670" t="inlineStr">
        <is>
          <t>South Delhi, Delhi, India</t>
        </is>
      </c>
      <c r="J670" t="n">
        <v>0</v>
      </c>
      <c r="K670" t="n">
        <v>0</v>
      </c>
      <c r="L670" t="n">
        <v>0</v>
      </c>
      <c r="M670" t="inlineStr">
        <is>
          <t>Gems and Jewellery Products</t>
        </is>
      </c>
      <c r="N670" t="n">
        <v>0</v>
      </c>
    </row>
    <row r="671">
      <c r="A671" t="inlineStr">
        <is>
          <t>2a2b956c-4a1e-4e62-9193-6a56a40fc394</t>
        </is>
      </c>
      <c r="B671" t="inlineStr">
        <is>
          <t>LOOKLIFT PRIVATE LIMITED</t>
        </is>
      </c>
      <c r="C671" t="inlineStr">
        <is>
          <t>Looklift Pvt Ltd is a services based company that provides medical beautification services on site at Daman India and also develop its own medical based products to serve hospitals and clinics worldwide. Our own line of POWERWIPES which has its own dedicated websites www.unikfind.com has wide range of products such as Chlorhexidine gluconate wipes, CHG plus alcohol wipes, cleaning wipes etc., that we as a medical personal have developed and successfully launched in Indian market since 2021. We are looking to partners worldwide into distribution, retails or wholesale our products. Rest assured the products are coming from a company started by doctors.</t>
        </is>
      </c>
      <c r="D671" t="inlineStr">
        <is>
          <t>AAICC6650K</t>
        </is>
      </c>
      <c r="E671" t="inlineStr">
        <is>
          <t>Both goods and services</t>
        </is>
      </c>
      <c r="F671" t="n">
        <v>2020</v>
      </c>
      <c r="G671" t="inlineStr">
        <is>
          <t>Daman</t>
        </is>
      </c>
      <c r="H671" t="inlineStr">
        <is>
          <t>Dadra and Nagar Haveli and Daman and Diu</t>
        </is>
      </c>
      <c r="I671" t="inlineStr">
        <is>
          <t>Daman, Dadra and Nagar Haveli and Daman and Diu, India</t>
        </is>
      </c>
      <c r="J671" t="n">
        <v>0</v>
      </c>
      <c r="K671" t="n">
        <v>0</v>
      </c>
      <c r="L671" t="n">
        <v>0</v>
      </c>
      <c r="M671" t="inlineStr">
        <is>
          <t>Pharmaceutical Products</t>
        </is>
      </c>
      <c r="N671" t="n">
        <v>0</v>
      </c>
      <c r="O671" t="inlineStr">
        <is>
          <t>http://indiausatrade.mea.gov.in/api/public/image/stream?key=profile-logos%2F20260520T151001Z-250151-2e3ea9c2-image_4d6cce0e-cropped.png</t>
        </is>
      </c>
    </row>
    <row r="672">
      <c r="A672" t="inlineStr">
        <is>
          <t>f8c9f217-b149-450e-8c48-03fc60a46288</t>
        </is>
      </c>
      <c r="B672" t="inlineStr">
        <is>
          <t>PURANDAR HIGHLANDS FARMERS PRODUCER COMPANY LIMITED</t>
        </is>
      </c>
      <c r="D672" t="inlineStr">
        <is>
          <t>AALCP7438B</t>
        </is>
      </c>
      <c r="E672" t="inlineStr">
        <is>
          <t>Goods</t>
        </is>
      </c>
      <c r="F672" t="n">
        <v>2021</v>
      </c>
      <c r="G672" t="inlineStr">
        <is>
          <t>Pune</t>
        </is>
      </c>
      <c r="H672" t="inlineStr">
        <is>
          <t>Maharashtra</t>
        </is>
      </c>
      <c r="I672" t="inlineStr">
        <is>
          <t>Pune, Maharashtra, India</t>
        </is>
      </c>
      <c r="J672" t="n">
        <v>0</v>
      </c>
      <c r="K672" t="n">
        <v>0</v>
      </c>
      <c r="L672" t="n">
        <v>0</v>
      </c>
      <c r="M672" t="inlineStr">
        <is>
          <t>Agricultural or Allied Products</t>
        </is>
      </c>
      <c r="N672" t="n">
        <v>0</v>
      </c>
    </row>
    <row r="673">
      <c r="A673" t="inlineStr">
        <is>
          <t>52f17b66-d621-4cd1-bf8c-0680a886da6b</t>
        </is>
      </c>
      <c r="B673" t="inlineStr">
        <is>
          <t>MAHALAXMI DALL MILL</t>
        </is>
      </c>
      <c r="D673" t="inlineStr">
        <is>
          <t>0607006757</t>
        </is>
      </c>
      <c r="E673" t="inlineStr">
        <is>
          <t>Goods</t>
        </is>
      </c>
      <c r="F673" t="n">
        <v>1986</v>
      </c>
      <c r="G673" t="inlineStr">
        <is>
          <t>.</t>
        </is>
      </c>
      <c r="H673" t="inlineStr">
        <is>
          <t>Uttar Pradesh</t>
        </is>
      </c>
      <c r="I673" t="inlineStr">
        <is>
          <t>., Uttar Pradesh, India</t>
        </is>
      </c>
      <c r="J673" t="n">
        <v>0</v>
      </c>
      <c r="K673" t="n">
        <v>0</v>
      </c>
      <c r="L673" t="n">
        <v>0</v>
      </c>
      <c r="M673" t="inlineStr">
        <is>
          <t>Food Products</t>
        </is>
      </c>
      <c r="N673" t="n">
        <v>0</v>
      </c>
    </row>
    <row r="674">
      <c r="A674" t="inlineStr">
        <is>
          <t>6bb60b84-9797-4041-ad3c-f84f0d874a02</t>
        </is>
      </c>
      <c r="B674" t="inlineStr">
        <is>
          <t>BLUE EXPORT</t>
        </is>
      </c>
      <c r="C674" t="inlineStr">
        <is>
          <t>Blue Export is an Indian export company specializing in the global supply of premium-quality rice, spices, and agricultural products. Based in India, the company is committed to delivering high-quality products, competitive pricing, reliable logistics, and professional service to international buyers. Blue Export focuses on building long-term business relationships by ensuring quality assurance, timely delivery, and customer satisfaction across global markets.</t>
        </is>
      </c>
      <c r="D674" t="inlineStr">
        <is>
          <t>BDXPY2347F</t>
        </is>
      </c>
      <c r="E674" t="inlineStr">
        <is>
          <t>Goods</t>
        </is>
      </c>
      <c r="F674" t="n">
        <v>2025</v>
      </c>
      <c r="G674" t="inlineStr">
        <is>
          <t>Palanpur Banas Kantha</t>
        </is>
      </c>
      <c r="H674" t="inlineStr">
        <is>
          <t>Gujarat</t>
        </is>
      </c>
      <c r="I674" t="inlineStr">
        <is>
          <t>Palanpur Banas Kantha, Gujarat, India</t>
        </is>
      </c>
      <c r="J674" t="n">
        <v>0</v>
      </c>
      <c r="K674" t="n">
        <v>1</v>
      </c>
      <c r="L674" t="n">
        <v>0</v>
      </c>
      <c r="M674" t="inlineStr">
        <is>
          <t>Agricultural or Allied Products</t>
        </is>
      </c>
      <c r="N674" t="n">
        <v>0</v>
      </c>
      <c r="O674" t="inlineStr">
        <is>
          <t>http://indiausatrade.mea.gov.in/api/public/image/stream?key=profile-logos%2F20260522T110458Z-336684-08bfddda-1000317427-cropped.png</t>
        </is>
      </c>
    </row>
    <row r="675">
      <c r="A675" t="inlineStr">
        <is>
          <t>938a0377-7795-4eec-b162-5b2a2f8d68dc</t>
        </is>
      </c>
      <c r="B675" t="inlineStr">
        <is>
          <t>VALENTINE SILVER INTERNATIONAL</t>
        </is>
      </c>
      <c r="D675" t="inlineStr">
        <is>
          <t>1309004404</t>
        </is>
      </c>
      <c r="E675" t="inlineStr">
        <is>
          <t>Goods</t>
        </is>
      </c>
      <c r="F675" t="n">
        <v>2009</v>
      </c>
      <c r="G675" t="inlineStr">
        <is>
          <t>Jaipur</t>
        </is>
      </c>
      <c r="H675" t="inlineStr">
        <is>
          <t>Rajasthan</t>
        </is>
      </c>
      <c r="I675" t="inlineStr">
        <is>
          <t>Jaipur, Rajasthan, India</t>
        </is>
      </c>
      <c r="J675" t="n">
        <v>0</v>
      </c>
      <c r="K675" t="n">
        <v>0</v>
      </c>
      <c r="L675" t="n">
        <v>0</v>
      </c>
      <c r="M675" t="inlineStr">
        <is>
          <t>Gems and Jewellery Products</t>
        </is>
      </c>
      <c r="N675" t="n">
        <v>0</v>
      </c>
    </row>
    <row r="676">
      <c r="A676" t="inlineStr">
        <is>
          <t>8a4decdd-4095-43c6-8f07-aa6edc60b663</t>
        </is>
      </c>
      <c r="B676" t="inlineStr">
        <is>
          <t>COASTAL TRADE VENTURES PRIVATE LIMITED</t>
        </is>
      </c>
      <c r="D676" t="inlineStr">
        <is>
          <t>AANCC3302M</t>
        </is>
      </c>
      <c r="E676" t="inlineStr">
        <is>
          <t>Both goods and services</t>
        </is>
      </c>
      <c r="F676" t="n">
        <v>2025</v>
      </c>
      <c r="G676" t="inlineStr">
        <is>
          <t>Surat</t>
        </is>
      </c>
      <c r="H676" t="inlineStr">
        <is>
          <t>Gujarat</t>
        </is>
      </c>
      <c r="I676" t="inlineStr">
        <is>
          <t>Surat, Gujarat, India</t>
        </is>
      </c>
      <c r="J676" t="n">
        <v>0</v>
      </c>
      <c r="K676" t="n">
        <v>0</v>
      </c>
      <c r="L676" t="n">
        <v>0</v>
      </c>
      <c r="M676" t="inlineStr">
        <is>
          <t>Wholesale Trade Services</t>
        </is>
      </c>
      <c r="N676" t="n">
        <v>0</v>
      </c>
    </row>
    <row r="677">
      <c r="A677" t="inlineStr">
        <is>
          <t>e3b3e36f-c4dc-47be-9f2f-ab4c349964a7</t>
        </is>
      </c>
      <c r="B677" t="inlineStr">
        <is>
          <t>DUPAT INDUSTRIES PRIVATE LIMITED</t>
        </is>
      </c>
      <c r="C677" t="inlineStr">
        <is>
          <t>Crafting Dependable Solutions for Tomorrow's
Challenges
Dupat Industries Pvt Ltd, founded in 2017 by Tajinder Kharbanda, brings over 30 years of industry experience to the forefront. Specializing in manufacturing high-quality cable connection and protection solutions, DUPAT offers a comprehensive range of products including cable glands, conduit glands, LED parts, solar connectors, air vent plugs, wire connectors, gel connectors, waterproof junction boxes, and IP68 waterproof connectors. These products cater to companies in various sectors such as electric vehicles, solar panels, and lighting systems. Committed to excellence, Dupat Industries Pvt Ltd adheres to internationally recognized quality standards including ISO9001:2015, RoHS, and CE certifications. The company boasts a prestigious clientele including industry leaders such as Havells, Jaquar, Bajaj Electricals, and Crompton.</t>
        </is>
      </c>
      <c r="D677" t="inlineStr">
        <is>
          <t>AAKCD0265B</t>
        </is>
      </c>
      <c r="E677" t="inlineStr">
        <is>
          <t>Goods</t>
        </is>
      </c>
      <c r="F677" t="n">
        <v>2023</v>
      </c>
      <c r="G677" t="inlineStr">
        <is>
          <t>Faridabad</t>
        </is>
      </c>
      <c r="H677" t="inlineStr">
        <is>
          <t>Haryana</t>
        </is>
      </c>
      <c r="I677" t="inlineStr">
        <is>
          <t>Faridabad, Haryana, India</t>
        </is>
      </c>
      <c r="J677" t="n">
        <v>0</v>
      </c>
      <c r="K677" t="n">
        <v>0</v>
      </c>
      <c r="L677" t="n">
        <v>0</v>
      </c>
      <c r="M677" t="inlineStr">
        <is>
          <t>Plastic and Allied Products</t>
        </is>
      </c>
      <c r="N677" t="n">
        <v>0</v>
      </c>
      <c r="O677" t="inlineStr">
        <is>
          <t>http://indiausatrade.mea.gov.in/api/public/image/stream?key=profile-logos%2F20260702T102125Z-619234-a07fc033-dupat%20logo-cropped.png</t>
        </is>
      </c>
    </row>
    <row r="678">
      <c r="A678" t="inlineStr">
        <is>
          <t>9139406a-d251-4bf8-89fc-7cdbbcc7d078</t>
        </is>
      </c>
      <c r="B678" t="inlineStr">
        <is>
          <t>MOHAN SPINTEX INDIA LIMITED</t>
        </is>
      </c>
      <c r="C678" t="inlineStr">
        <is>
          <t>Mohan Spintex India Limited (MSIL), a fast-growing, technologically advanced, and socially responsible HOME TEXTILES  manufacturer and exporter.
MSIL is a vertically integrated Home Textile manufacturer  Located in Vijayawada, Andhra Pradesh, in the southern part of India. Our fully integrated manufacturing setup enables us to maintain complete control over quality, consistency, traceability and efficiency—from fiber to finished home textile products.
Our in-house manufacturing capabilities include:
Yarn Production                                             : 100 tons per day
Fabric  Weaving                                             : 100,000 meters per day
Fabric Processing (Dyeing &amp; Printing)        : 100,000 meters per day
Bed Sheet Set Manufacturing                      : 300,000 sets per month
Quilting : Comforters/Quilts                        :  25,000 Comforters/Quilts per day
To ensure consistent quality, we operate a state-of-the-art in-house testing laboratory, where yarns, fabrics, and finished products are tested at every stage of production to meet international standards.
Sustainability is at the heart of our operations. Our manufacturing facilities are designed with a strong commitment to environmental stewardship and social responsibility. Through continuous improvements, we actively reduce our carbon footprint and are proud to be a MADE IN GREEN certified manufacturing facility.
To provide a better understanding of our integrated manufacturing capabilities, please watch our facility video:
Facility Video: https://youtu.be/G4hXBQPEO_w?si=WBRLWHQqzMbjAKGn</t>
        </is>
      </c>
      <c r="D678" t="inlineStr">
        <is>
          <t>0905008308</t>
        </is>
      </c>
      <c r="E678" t="inlineStr">
        <is>
          <t>Goods</t>
        </is>
      </c>
      <c r="F678" t="n">
        <v>2005</v>
      </c>
      <c r="G678" t="inlineStr">
        <is>
          <t>Vijayawada</t>
        </is>
      </c>
      <c r="H678" t="inlineStr">
        <is>
          <t>Andhra Pradesh</t>
        </is>
      </c>
      <c r="I678" t="inlineStr">
        <is>
          <t>Vijayawada, Andhra Pradesh, India</t>
        </is>
      </c>
      <c r="J678" t="n">
        <v>0</v>
      </c>
      <c r="K678" t="n">
        <v>0</v>
      </c>
      <c r="L678" t="n">
        <v>0</v>
      </c>
      <c r="M678" t="inlineStr">
        <is>
          <t>Textile &amp; Apparel Products</t>
        </is>
      </c>
      <c r="N678" t="n">
        <v>0</v>
      </c>
      <c r="O678" t="inlineStr">
        <is>
          <t>http://indiausatrade.mea.gov.in/api/public/image/stream?key=profile-logos%2F20260907T064402Z-825883-0cdc87f1-MSILLogo-cropped.png</t>
        </is>
      </c>
    </row>
    <row r="679">
      <c r="A679" t="inlineStr">
        <is>
          <t>29d82f35-fb29-4c6a-aa52-10c959f963b1</t>
        </is>
      </c>
      <c r="B679" t="inlineStr">
        <is>
          <t>REITSPORT INTERNATIONAL PRIVATE LIMITED</t>
        </is>
      </c>
      <c r="D679" t="inlineStr">
        <is>
          <t>0613005015</t>
        </is>
      </c>
      <c r="E679" t="inlineStr">
        <is>
          <t>Goods</t>
        </is>
      </c>
      <c r="F679" t="n">
        <v>2013</v>
      </c>
      <c r="G679" t="inlineStr">
        <is>
          <t>Kanpur</t>
        </is>
      </c>
      <c r="H679" t="inlineStr">
        <is>
          <t>Uttar Pradesh</t>
        </is>
      </c>
      <c r="I679" t="inlineStr">
        <is>
          <t>Kanpur, Uttar Pradesh, India</t>
        </is>
      </c>
      <c r="J679" t="n">
        <v>0</v>
      </c>
      <c r="K679" t="n">
        <v>0</v>
      </c>
      <c r="L679" t="n">
        <v>0</v>
      </c>
      <c r="M679" t="inlineStr">
        <is>
          <t>Leather Products</t>
        </is>
      </c>
      <c r="N679" t="n">
        <v>0</v>
      </c>
    </row>
    <row r="680">
      <c r="A680" t="inlineStr">
        <is>
          <t>49539f98-a534-44a8-9985-db5f2eaf7069</t>
        </is>
      </c>
      <c r="B680" t="inlineStr">
        <is>
          <t>SURESH &amp; CO</t>
        </is>
      </c>
      <c r="D680" t="inlineStr">
        <is>
          <t>0395035937</t>
        </is>
      </c>
      <c r="E680" t="inlineStr">
        <is>
          <t>Goods</t>
        </is>
      </c>
      <c r="F680" t="n">
        <v>1995</v>
      </c>
      <c r="G680" t="inlineStr">
        <is>
          <t>Mumbai</t>
        </is>
      </c>
      <c r="H680" t="inlineStr">
        <is>
          <t>Maharashtra</t>
        </is>
      </c>
      <c r="I680" t="inlineStr">
        <is>
          <t>Mumbai, Maharashtra, India</t>
        </is>
      </c>
      <c r="J680" t="n">
        <v>0</v>
      </c>
      <c r="K680" t="n">
        <v>0</v>
      </c>
      <c r="L680" t="n">
        <v>0</v>
      </c>
      <c r="M680" t="inlineStr">
        <is>
          <t>Textile &amp; Apparel Products</t>
        </is>
      </c>
      <c r="N680" t="n">
        <v>0</v>
      </c>
    </row>
    <row r="681">
      <c r="A681" t="inlineStr">
        <is>
          <t>d7572845-5e67-4984-a2d0-2b0e026be9cc</t>
        </is>
      </c>
      <c r="B681" t="inlineStr">
        <is>
          <t>AnRa Beadwork</t>
        </is>
      </c>
      <c r="C681" t="inlineStr">
        <is>
          <t>AnRa Beadwork is an India-based manufacturer and exporter of handcrafted seed bead jewelry and accessories. We specialize in high-quality beadwork for retailers, wholesalers, museums, gift stores, tourist stores, fashion brands, and private label buyers worldwide.
Our product range includes beaded earrings, bracelets, hatbands, lanyards, medallions, coin purses, belts, barrettes, chokers, and other handcrafted accessories. We offer custom development, color variations, buyer-exclusive collections, and private labeling based on customer requirements.
With a focus on consistent craftsmanship, quality control, and reliable production, we support international buyers with competitive pricing, flexible order quantities, and timely delivery.</t>
        </is>
      </c>
      <c r="D681" t="inlineStr">
        <is>
          <t>0510007007</t>
        </is>
      </c>
      <c r="E681" t="inlineStr">
        <is>
          <t>Both goods and services</t>
        </is>
      </c>
      <c r="F681" t="n">
        <v>2022</v>
      </c>
      <c r="G681" t="inlineStr">
        <is>
          <t>Basement</t>
        </is>
      </c>
      <c r="H681" t="inlineStr">
        <is>
          <t>Delhi</t>
        </is>
      </c>
      <c r="I681" t="inlineStr">
        <is>
          <t>Basement, Delhi, India</t>
        </is>
      </c>
      <c r="J681" t="n">
        <v>0</v>
      </c>
      <c r="K681" t="n">
        <v>0</v>
      </c>
      <c r="L681" t="n">
        <v>0</v>
      </c>
      <c r="M681" t="inlineStr">
        <is>
          <t>Handicrafts</t>
        </is>
      </c>
      <c r="N681" t="n">
        <v>0</v>
      </c>
      <c r="O681" t="inlineStr">
        <is>
          <t>http://indiausatrade.mea.gov.in/api/public/image/stream?key=profile-logos%2F20260629T101428Z-806525-03bf001b-ChatGPT%20Image%20Jun%2029%2C%202026%2C%2002_24_48%20PM-cropped.png</t>
        </is>
      </c>
    </row>
    <row r="682">
      <c r="A682" t="inlineStr">
        <is>
          <t>eaffa58d-3d80-4890-b53b-3f8f138a5fa4</t>
        </is>
      </c>
      <c r="B682" t="inlineStr">
        <is>
          <t>FLOOR ARTS</t>
        </is>
      </c>
      <c r="D682" t="inlineStr">
        <is>
          <t>1511001607</t>
        </is>
      </c>
      <c r="E682" t="inlineStr">
        <is>
          <t>Goods</t>
        </is>
      </c>
      <c r="F682" t="n">
        <v>2011</v>
      </c>
      <c r="G682" t="inlineStr">
        <is>
          <t>Bhadohi</t>
        </is>
      </c>
      <c r="H682" t="inlineStr">
        <is>
          <t>Uttar Pradesh</t>
        </is>
      </c>
      <c r="I682" t="inlineStr">
        <is>
          <t>Bhadohi, Uttar Pradesh, India</t>
        </is>
      </c>
      <c r="J682" t="n">
        <v>0</v>
      </c>
      <c r="K682" t="n">
        <v>0</v>
      </c>
      <c r="L682" t="n">
        <v>0</v>
      </c>
      <c r="M682" t="inlineStr">
        <is>
          <t>Textile &amp; Apparel Products</t>
        </is>
      </c>
      <c r="N682" t="n">
        <v>0</v>
      </c>
    </row>
    <row r="683">
      <c r="A683" t="inlineStr">
        <is>
          <t>5a2323e5-23ce-4555-ba79-0ae5ed53806a</t>
        </is>
      </c>
      <c r="B683" t="inlineStr">
        <is>
          <t>NEO PLASTCHEM PRIVATE LIMITED</t>
        </is>
      </c>
      <c r="C683" t="inlineStr">
        <is>
          <t>NEO PLASTCHEM PVT. LTD. occupies a key position as leaders of chemical and mineral trade. We are not just a supplier, but an advanced and lively group that relies on inculcation of the requirements required by numerous markets. The best thing is that all brand names of elementary first quality are easily available under one roof and competitive rates. All of this is possible due to our ability to compete directly in the global marketplace.Our focused approach to trade over the last 25+ years organized us as a highly professional organization with the pan-Indian and international network in addition to internal logistics management. As a result, we are able to conduct smooth operations at all times, making us an asset to all our stakeholders.</t>
        </is>
      </c>
      <c r="D683" t="inlineStr">
        <is>
          <t>AADCN3775H</t>
        </is>
      </c>
      <c r="E683" t="inlineStr">
        <is>
          <t>Both goods and services</t>
        </is>
      </c>
      <c r="F683" t="n">
        <v>2010</v>
      </c>
      <c r="G683" t="inlineStr">
        <is>
          <t>North West Delhi</t>
        </is>
      </c>
      <c r="H683" t="inlineStr">
        <is>
          <t>Delhi</t>
        </is>
      </c>
      <c r="I683" t="inlineStr">
        <is>
          <t>North West Delhi, Delhi, India</t>
        </is>
      </c>
      <c r="J683" t="n">
        <v>0</v>
      </c>
      <c r="K683" t="n">
        <v>1</v>
      </c>
      <c r="L683" t="n">
        <v>0</v>
      </c>
      <c r="M683" t="inlineStr">
        <is>
          <t>Chemicals or Allied Products</t>
        </is>
      </c>
      <c r="N683" t="n">
        <v>0</v>
      </c>
      <c r="O683" t="inlineStr">
        <is>
          <t>http://indiausatrade.mea.gov.in/api/public/image/stream?key=profile-logos%2F20260727T052353Z-713638-8f382645-NPPL%20LOGO-01-cropped.png</t>
        </is>
      </c>
    </row>
    <row r="684">
      <c r="A684" t="inlineStr">
        <is>
          <t>281b1245-b8b9-4efd-ac8b-bf543c415b26</t>
        </is>
      </c>
      <c r="B684" t="inlineStr">
        <is>
          <t>CONNEDIT BUSINESS SOLUTIONS PRIVATE LIMITED</t>
        </is>
      </c>
      <c r="D684" t="inlineStr">
        <is>
          <t>AAHCC0850A</t>
        </is>
      </c>
      <c r="E684" t="inlineStr">
        <is>
          <t>Goods</t>
        </is>
      </c>
      <c r="F684" t="n">
        <v>2017</v>
      </c>
      <c r="G684" t="inlineStr">
        <is>
          <t>Central Delhi</t>
        </is>
      </c>
      <c r="H684" t="inlineStr">
        <is>
          <t>Delhi</t>
        </is>
      </c>
      <c r="I684" t="inlineStr">
        <is>
          <t>Central Delhi, Delhi, India</t>
        </is>
      </c>
      <c r="J684" t="n">
        <v>0</v>
      </c>
      <c r="K684" t="n">
        <v>12</v>
      </c>
      <c r="L684" t="n">
        <v>0</v>
      </c>
      <c r="M684" t="inlineStr">
        <is>
          <t>Food Products</t>
        </is>
      </c>
      <c r="N684" t="n">
        <v>0</v>
      </c>
    </row>
    <row r="685">
      <c r="A685" t="inlineStr">
        <is>
          <t>df10465d-b292-492d-993d-607b86d13494</t>
        </is>
      </c>
      <c r="B685" t="inlineStr">
        <is>
          <t>ZIAAN AGRO</t>
        </is>
      </c>
      <c r="D685" t="inlineStr">
        <is>
          <t>ASPPP4177L</t>
        </is>
      </c>
      <c r="E685" t="inlineStr">
        <is>
          <t>Goods</t>
        </is>
      </c>
      <c r="F685" t="n">
        <v>2023</v>
      </c>
      <c r="G685" t="inlineStr">
        <is>
          <t>Mumbai Suburban</t>
        </is>
      </c>
      <c r="H685" t="inlineStr">
        <is>
          <t>Maharashtra</t>
        </is>
      </c>
      <c r="I685" t="inlineStr">
        <is>
          <t>Mumbai Suburban, Maharashtra, India</t>
        </is>
      </c>
      <c r="J685" t="n">
        <v>0</v>
      </c>
      <c r="K685" t="n">
        <v>1</v>
      </c>
      <c r="L685" t="n">
        <v>0</v>
      </c>
      <c r="M685" t="inlineStr">
        <is>
          <t>Food Products</t>
        </is>
      </c>
      <c r="N685" t="n">
        <v>0</v>
      </c>
    </row>
    <row r="686">
      <c r="A686" t="inlineStr">
        <is>
          <t>fff932e6-ab1b-4bb4-a98d-55eaec20cedf</t>
        </is>
      </c>
      <c r="B686" t="inlineStr">
        <is>
          <t>RELIABLE EXPORT</t>
        </is>
      </c>
      <c r="D686" t="inlineStr">
        <is>
          <t>AIVPB4378H</t>
        </is>
      </c>
      <c r="E686" t="inlineStr">
        <is>
          <t>Goods</t>
        </is>
      </c>
      <c r="F686" t="n">
        <v>2021</v>
      </c>
      <c r="G686" t="inlineStr">
        <is>
          <t>Kanpur</t>
        </is>
      </c>
      <c r="H686" t="inlineStr">
        <is>
          <t>Uttar Pradesh</t>
        </is>
      </c>
      <c r="I686" t="inlineStr">
        <is>
          <t>Kanpur, Uttar Pradesh, India</t>
        </is>
      </c>
      <c r="J686" t="n">
        <v>0</v>
      </c>
      <c r="K686" t="n">
        <v>1</v>
      </c>
      <c r="L686" t="n">
        <v>0</v>
      </c>
      <c r="M686" t="inlineStr">
        <is>
          <t>Leather Products</t>
        </is>
      </c>
      <c r="N686" t="n">
        <v>0</v>
      </c>
      <c r="O686" t="inlineStr">
        <is>
          <t>http://indiausatrade.mea.gov.in/api/public/image/stream?key=profile-logos%2F20260817T044523Z-364241-98f961d7-LOGO-cropped.png</t>
        </is>
      </c>
    </row>
    <row r="687">
      <c r="A687" t="inlineStr">
        <is>
          <t>6f79a6f7-ed90-4cad-8e6d-e20e7244db66</t>
        </is>
      </c>
      <c r="B687" t="inlineStr">
        <is>
          <t>PARAMNETWORK INDIA PRIVATE LIMITED</t>
        </is>
      </c>
      <c r="D687" t="inlineStr">
        <is>
          <t>AAMCP2689M</t>
        </is>
      </c>
      <c r="E687" t="inlineStr">
        <is>
          <t>Services</t>
        </is>
      </c>
      <c r="F687" t="n">
        <v>2021</v>
      </c>
      <c r="G687" t="inlineStr">
        <is>
          <t>Bengaluru Urban</t>
        </is>
      </c>
      <c r="H687" t="inlineStr">
        <is>
          <t>Karnataka</t>
        </is>
      </c>
      <c r="I687" t="inlineStr">
        <is>
          <t>Bengaluru Urban, Karnataka, India</t>
        </is>
      </c>
      <c r="J687" t="n">
        <v>0</v>
      </c>
      <c r="K687" t="n">
        <v>0</v>
      </c>
      <c r="L687" t="n">
        <v>0</v>
      </c>
      <c r="M687" t="inlineStr">
        <is>
          <t>Information Technology (IT &amp; ITES) Services</t>
        </is>
      </c>
      <c r="N687" t="n">
        <v>0</v>
      </c>
    </row>
    <row r="688">
      <c r="A688" t="inlineStr">
        <is>
          <t>c2c4774b-04c7-41a8-aa8f-fce01d6d9a87</t>
        </is>
      </c>
      <c r="B688" t="inlineStr">
        <is>
          <t>ARTEX HOME FASHIONS</t>
        </is>
      </c>
      <c r="D688" t="inlineStr">
        <is>
          <t>3303002789</t>
        </is>
      </c>
      <c r="E688" t="inlineStr">
        <is>
          <t>Goods</t>
        </is>
      </c>
      <c r="F688" t="n">
        <v>2003</v>
      </c>
      <c r="G688" t="inlineStr">
        <is>
          <t>Panipat</t>
        </is>
      </c>
      <c r="H688" t="inlineStr">
        <is>
          <t>Haryana</t>
        </is>
      </c>
      <c r="I688" t="inlineStr">
        <is>
          <t>Panipat, Haryana, India</t>
        </is>
      </c>
      <c r="J688" t="n">
        <v>0</v>
      </c>
      <c r="K688" t="n">
        <v>0</v>
      </c>
      <c r="L688" t="n">
        <v>0</v>
      </c>
      <c r="M688" t="inlineStr">
        <is>
          <t>Textile &amp; Apparel Products</t>
        </is>
      </c>
      <c r="N688" t="n">
        <v>0</v>
      </c>
    </row>
    <row r="689">
      <c r="A689" t="inlineStr">
        <is>
          <t>b459fce2-f0cd-439a-9a09-5530d7bc381f</t>
        </is>
      </c>
      <c r="B689" t="inlineStr">
        <is>
          <t>ZESTWINGS INFORMATICS PRIVATE LIMITED</t>
        </is>
      </c>
      <c r="D689" t="inlineStr">
        <is>
          <t>AAACZ5675M</t>
        </is>
      </c>
      <c r="E689" t="inlineStr">
        <is>
          <t>Services</t>
        </is>
      </c>
      <c r="F689" t="n">
        <v>2012</v>
      </c>
      <c r="G689" t="inlineStr">
        <is>
          <t>Serilingampally</t>
        </is>
      </c>
      <c r="H689" t="inlineStr">
        <is>
          <t>Telangana</t>
        </is>
      </c>
      <c r="I689" t="inlineStr">
        <is>
          <t>Serilingampally, Telangana, India</t>
        </is>
      </c>
      <c r="J689" t="n">
        <v>0</v>
      </c>
      <c r="K689" t="n">
        <v>0</v>
      </c>
      <c r="L689" t="n">
        <v>0</v>
      </c>
      <c r="M689" t="inlineStr">
        <is>
          <t>Information Technology (IT &amp; ITES) Services</t>
        </is>
      </c>
      <c r="N689" t="n">
        <v>0</v>
      </c>
    </row>
    <row r="690">
      <c r="A690" t="inlineStr">
        <is>
          <t>3e490358-7773-4d43-b531-3e9dd9c0ce40</t>
        </is>
      </c>
      <c r="B690" t="inlineStr">
        <is>
          <t>DATAPREDICTA PRIVATE LIMITED</t>
        </is>
      </c>
      <c r="D690" t="inlineStr">
        <is>
          <t>AAMCD4274G</t>
        </is>
      </c>
      <c r="E690" t="inlineStr">
        <is>
          <t>Services</t>
        </is>
      </c>
      <c r="F690" t="n">
        <v>2026</v>
      </c>
      <c r="G690" t="inlineStr">
        <is>
          <t>Kolkata</t>
        </is>
      </c>
      <c r="H690" t="inlineStr">
        <is>
          <t>West Bengal</t>
        </is>
      </c>
      <c r="I690" t="inlineStr">
        <is>
          <t>Kolkata, West Bengal, India</t>
        </is>
      </c>
      <c r="J690" t="n">
        <v>0</v>
      </c>
      <c r="K690" t="n">
        <v>1</v>
      </c>
      <c r="L690" t="n">
        <v>0</v>
      </c>
      <c r="M690" t="inlineStr">
        <is>
          <t>Others (Services)</t>
        </is>
      </c>
      <c r="N690" t="n">
        <v>0</v>
      </c>
    </row>
    <row r="691">
      <c r="A691" t="inlineStr">
        <is>
          <t>b27a523a-7347-437f-9335-5d81e68dcf16</t>
        </is>
      </c>
      <c r="B691" t="inlineStr">
        <is>
          <t>ELEMENTS EXPORTS PRIVATE LIMITED</t>
        </is>
      </c>
      <c r="D691" t="inlineStr">
        <is>
          <t>0501046453</t>
        </is>
      </c>
      <c r="E691" t="inlineStr">
        <is>
          <t>Goods</t>
        </is>
      </c>
      <c r="F691" t="n">
        <v>2001</v>
      </c>
      <c r="G691" t="inlineStr">
        <is>
          <t>Delhi</t>
        </is>
      </c>
      <c r="H691" t="inlineStr">
        <is>
          <t>Delhi</t>
        </is>
      </c>
      <c r="I691" t="inlineStr">
        <is>
          <t>Delhi, Delhi, India</t>
        </is>
      </c>
      <c r="J691" t="n">
        <v>0</v>
      </c>
      <c r="K691" t="n">
        <v>0</v>
      </c>
      <c r="L691" t="n">
        <v>0</v>
      </c>
      <c r="M691" t="inlineStr">
        <is>
          <t>Leather Products</t>
        </is>
      </c>
      <c r="N691" t="n">
        <v>0</v>
      </c>
    </row>
    <row r="692">
      <c r="A692" t="inlineStr">
        <is>
          <t>c23717d5-9102-4db6-946e-622f8516069d</t>
        </is>
      </c>
      <c r="B692" t="inlineStr">
        <is>
          <t>IDEASSION TECHNOLOGY SOLUTIONS LLP</t>
        </is>
      </c>
      <c r="C692" t="inlineStr">
        <is>
          <t>Ideassion Technology Solutions is a fast-growing Digital Transformation (consulting, services)  firm providing Frameworks, Product and Solutions. Equipped with expertise in disruptive technologies and seasoned practices, Ideassion Technology Solutions enables accelerated digital transformation solutions and enterprise aggregation platforms for customers across geographies and varied domains such as Manufacturing, Healthcare, Insurance, GRC, HCM, FMCG, Architecture and Real Estate.</t>
        </is>
      </c>
      <c r="D692" t="inlineStr">
        <is>
          <t>AAHFI8114L</t>
        </is>
      </c>
      <c r="E692" t="inlineStr">
        <is>
          <t>Services</t>
        </is>
      </c>
      <c r="F692" t="n">
        <v>2019</v>
      </c>
      <c r="G692" t="inlineStr">
        <is>
          <t>Chennai</t>
        </is>
      </c>
      <c r="H692" t="inlineStr">
        <is>
          <t>Tamil Nadu</t>
        </is>
      </c>
      <c r="I692" t="inlineStr">
        <is>
          <t>Chennai, Tamil Nadu, India</t>
        </is>
      </c>
      <c r="J692" t="n">
        <v>0</v>
      </c>
      <c r="K692" t="n">
        <v>0</v>
      </c>
      <c r="L692" t="n">
        <v>0</v>
      </c>
      <c r="M692" t="inlineStr">
        <is>
          <t>Information Technology (IT &amp; ITES) Services</t>
        </is>
      </c>
      <c r="N692" t="n">
        <v>0</v>
      </c>
      <c r="O692" t="inlineStr">
        <is>
          <t>http://indiausatrade.mea.gov.in/api/public/image/stream?key=profile-logos%2F20260518T080556Z-364903-7f994c74-ideassionLogo-cropped.png</t>
        </is>
      </c>
    </row>
    <row r="693">
      <c r="A693" t="inlineStr">
        <is>
          <t>3f77dd01-7ed9-486b-b459-18bdc4322b20</t>
        </is>
      </c>
      <c r="B693" t="inlineStr">
        <is>
          <t>SOUTHERN TROPICAL FOODS PRIVATE LIMITED</t>
        </is>
      </c>
      <c r="D693" t="inlineStr">
        <is>
          <t>0914025082</t>
        </is>
      </c>
      <c r="E693" t="inlineStr">
        <is>
          <t>Goods</t>
        </is>
      </c>
      <c r="F693" t="n">
        <v>2013</v>
      </c>
      <c r="G693" t="inlineStr">
        <is>
          <t>Prakasam</t>
        </is>
      </c>
      <c r="H693" t="inlineStr">
        <is>
          <t>Andhra Pradesh</t>
        </is>
      </c>
      <c r="I693" t="inlineStr">
        <is>
          <t>Prakasam, Andhra Pradesh, India</t>
        </is>
      </c>
      <c r="J693" t="n">
        <v>0</v>
      </c>
      <c r="K693" t="n">
        <v>0</v>
      </c>
      <c r="L693" t="n">
        <v>0</v>
      </c>
      <c r="M693" t="inlineStr">
        <is>
          <t>Fish or Marine Products</t>
        </is>
      </c>
      <c r="N693" t="n">
        <v>0</v>
      </c>
    </row>
    <row r="694">
      <c r="A694" t="inlineStr">
        <is>
          <t>86289479-c951-4c9d-9c77-204a666fec71</t>
        </is>
      </c>
      <c r="B694" t="inlineStr">
        <is>
          <t>ENMEI UNIVERSAL PRIVATE LIMITED</t>
        </is>
      </c>
      <c r="D694" t="inlineStr">
        <is>
          <t>AAICE3576G</t>
        </is>
      </c>
      <c r="E694" t="inlineStr">
        <is>
          <t>Both goods and services</t>
        </is>
      </c>
      <c r="F694" t="n">
        <v>2024</v>
      </c>
      <c r="G694" t="inlineStr">
        <is>
          <t>Jaipur</t>
        </is>
      </c>
      <c r="H694" t="inlineStr">
        <is>
          <t>Rajasthan</t>
        </is>
      </c>
      <c r="I694" t="inlineStr">
        <is>
          <t>Jaipur, Rajasthan, India</t>
        </is>
      </c>
      <c r="J694" t="n">
        <v>0</v>
      </c>
      <c r="K694" t="n">
        <v>0</v>
      </c>
      <c r="L694" t="n">
        <v>0</v>
      </c>
      <c r="M694" t="inlineStr">
        <is>
          <t>Handicrafts</t>
        </is>
      </c>
      <c r="N694" t="n">
        <v>0</v>
      </c>
    </row>
    <row r="695">
      <c r="A695" t="inlineStr">
        <is>
          <t>509e30ae-0347-4080-b172-141b154f1495</t>
        </is>
      </c>
      <c r="B695" t="inlineStr">
        <is>
          <t>LINK GLOBE LINE LLP</t>
        </is>
      </c>
      <c r="C695" t="inlineStr">
        <is>
          <t>Link Globe Line LLP is a trusted global export-import company specializing in the sourcing and international distribution of premium-quality Basmati Rice, Non-Basmati Rice, Tea, Spices, Fresh Fruits &amp; Vegetables, Superfoods, and other agricultural commodities. Driven by a commitment to excellence, integrity, and customer satisfaction, we deliver products that consistently meet the highest international quality and safety standards.
Backed by extensive industry expertise and a robust global supply network, we have established ourselves as a reliable partner for importers, wholesalers, distributors, and retailers across international markets. Our comprehensive understanding of global trade, quality assurance, and supply chain management enables us to provide seamless export solutions tailored to the unique requirements of our clients.
At Link Globe Line LLP, our mission is to create long-term value by building enduring relationships based on trust, transparency, and consistent performance. We are committed to ethical sourcing, sustainable business practices, and continuous innovation, ensuring that every shipment reflects our unwavering dedication to quality, reliability, and operational excellence.
With a customer-centric approach and a passion for delivering superior products, Link Globe Line LLP continues to connect the richness of Indian agriculture with markets around the world, fostering sustainable growth and creating lasting partnerships across the global marketplace.</t>
        </is>
      </c>
      <c r="D695" t="inlineStr">
        <is>
          <t>AALFL0351L</t>
        </is>
      </c>
      <c r="E695" t="inlineStr">
        <is>
          <t>Goods</t>
        </is>
      </c>
      <c r="F695" t="n">
        <v>2023</v>
      </c>
      <c r="G695" t="inlineStr">
        <is>
          <t>Burari Dsf) Police Station</t>
        </is>
      </c>
      <c r="H695" t="inlineStr">
        <is>
          <t>Delhi</t>
        </is>
      </c>
      <c r="I695" t="inlineStr">
        <is>
          <t>Burari Dsf) Police Station, Delhi, India</t>
        </is>
      </c>
      <c r="J695" t="n">
        <v>0</v>
      </c>
      <c r="K695" t="n">
        <v>0</v>
      </c>
      <c r="L695" t="n">
        <v>0</v>
      </c>
      <c r="M695" t="inlineStr">
        <is>
          <t>Agricultural or Allied Products</t>
        </is>
      </c>
      <c r="N695" t="n">
        <v>0</v>
      </c>
      <c r="O695" t="inlineStr">
        <is>
          <t>http://indiausatrade.mea.gov.in/api/public/image/stream?key=profile-logos%2F20260625T073216Z-370031-61a4ef5e-Logo%20LGL-cropped.png</t>
        </is>
      </c>
    </row>
    <row r="696">
      <c r="A696" t="inlineStr">
        <is>
          <t>1ece7b8b-8537-4e35-a45b-0dc9ab67a359</t>
        </is>
      </c>
      <c r="B696" t="inlineStr">
        <is>
          <t>RELSY EXIM</t>
        </is>
      </c>
      <c r="D696" t="inlineStr">
        <is>
          <t>EOAPA2918K</t>
        </is>
      </c>
      <c r="E696" t="inlineStr">
        <is>
          <t>Goods</t>
        </is>
      </c>
      <c r="F696" t="n">
        <v>2025</v>
      </c>
      <c r="G696" t="inlineStr">
        <is>
          <t>Lucknow</t>
        </is>
      </c>
      <c r="H696" t="inlineStr">
        <is>
          <t>Uttar Pradesh</t>
        </is>
      </c>
      <c r="I696" t="inlineStr">
        <is>
          <t>Lucknow, Uttar Pradesh, India</t>
        </is>
      </c>
      <c r="J696" t="n">
        <v>0</v>
      </c>
      <c r="K696" t="n">
        <v>0</v>
      </c>
      <c r="L696" t="n">
        <v>0</v>
      </c>
      <c r="M696" t="inlineStr">
        <is>
          <t>Textile &amp; Apparel Products</t>
        </is>
      </c>
      <c r="N696" t="n">
        <v>0</v>
      </c>
    </row>
    <row r="697">
      <c r="A697" t="inlineStr">
        <is>
          <t>6a87f7c9-6bd4-473d-8fa7-ad9c6d81f2d9</t>
        </is>
      </c>
      <c r="B697" t="inlineStr">
        <is>
          <t>NACHIAR HEALTH CARE FABRICS PRIVATE LIMITED</t>
        </is>
      </c>
      <c r="D697" t="inlineStr">
        <is>
          <t>3503000046</t>
        </is>
      </c>
      <c r="E697" t="inlineStr">
        <is>
          <t>Goods</t>
        </is>
      </c>
      <c r="F697" t="n">
        <v>2003</v>
      </c>
      <c r="G697" t="inlineStr">
        <is>
          <t>Chatrapatti. Virudhunagar</t>
        </is>
      </c>
      <c r="H697" t="inlineStr">
        <is>
          <t>Tamil Nadu</t>
        </is>
      </c>
      <c r="I697" t="inlineStr">
        <is>
          <t>Chatrapatti. Virudhunagar, Tamil Nadu, India</t>
        </is>
      </c>
      <c r="J697" t="n">
        <v>0</v>
      </c>
      <c r="K697" t="n">
        <v>0</v>
      </c>
      <c r="L697" t="n">
        <v>0</v>
      </c>
      <c r="M697" t="inlineStr">
        <is>
          <t>Textile &amp; Apparel Products</t>
        </is>
      </c>
      <c r="N697" t="n">
        <v>0</v>
      </c>
    </row>
    <row r="698">
      <c r="A698" t="inlineStr">
        <is>
          <t>6dd6a1bb-b842-4b0a-a610-78a4c48168fc</t>
        </is>
      </c>
      <c r="B698" t="inlineStr">
        <is>
          <t>ContinueTrade</t>
        </is>
      </c>
      <c r="D698" t="inlineStr">
        <is>
          <t>CGPPR8266Q</t>
        </is>
      </c>
      <c r="E698" t="inlineStr">
        <is>
          <t>Both goods and services</t>
        </is>
      </c>
      <c r="F698" t="n">
        <v>2026</v>
      </c>
      <c r="G698" t="inlineStr">
        <is>
          <t>Uppilipalayam</t>
        </is>
      </c>
      <c r="H698" t="inlineStr">
        <is>
          <t>Tamil Nadu</t>
        </is>
      </c>
      <c r="I698" t="inlineStr">
        <is>
          <t>Uppilipalayam, Tamil Nadu, India</t>
        </is>
      </c>
      <c r="J698" t="n">
        <v>0</v>
      </c>
      <c r="K698" t="n">
        <v>0</v>
      </c>
      <c r="L698" t="n">
        <v>0</v>
      </c>
      <c r="M698" t="inlineStr">
        <is>
          <t>Engineering Products</t>
        </is>
      </c>
      <c r="N698" t="n">
        <v>0</v>
      </c>
    </row>
    <row r="699">
      <c r="A699" t="inlineStr">
        <is>
          <t>3c9ad563-9b3b-43d9-863d-21315db96135</t>
        </is>
      </c>
      <c r="B699" t="inlineStr">
        <is>
          <t>ANANTEGRITY EXPORTERS PRIVATE LIMITED</t>
        </is>
      </c>
      <c r="D699" t="inlineStr">
        <is>
          <t>ABDCA1643G</t>
        </is>
      </c>
      <c r="E699" t="inlineStr">
        <is>
          <t>Goods</t>
        </is>
      </c>
      <c r="F699" t="n">
        <v>2025</v>
      </c>
      <c r="G699" t="inlineStr">
        <is>
          <t>Ranchi</t>
        </is>
      </c>
      <c r="H699" t="inlineStr">
        <is>
          <t>Jharkhand</t>
        </is>
      </c>
      <c r="I699" t="inlineStr">
        <is>
          <t>Ranchi, Jharkhand, India</t>
        </is>
      </c>
      <c r="J699" t="n">
        <v>0</v>
      </c>
      <c r="K699" t="n">
        <v>0</v>
      </c>
      <c r="L699" t="n">
        <v>0</v>
      </c>
      <c r="M699" t="inlineStr">
        <is>
          <t>Textile &amp; Apparel Products</t>
        </is>
      </c>
      <c r="N699" t="n">
        <v>0</v>
      </c>
    </row>
    <row r="700">
      <c r="A700" t="inlineStr">
        <is>
          <t>cae4f072-d5d7-47c3-b145-2805dec9b4f3</t>
        </is>
      </c>
      <c r="B700" t="inlineStr">
        <is>
          <t>JEWELS ARTISAN PRIVATE LIMITED</t>
        </is>
      </c>
      <c r="C700" t="inlineStr">
        <is>
          <t>JEWELS ARTISAN is a well-organized jewelry manufacturing company. We as a team have more than 15 years’ experience in Jewelry and stone manufacturing. We are working as a sterling silver and gold jewelry manufacturer for different brands worldwide. We have a complete In-house manufacturing process that ensures 100% quality control. Our gemstone collection is unique and different as it has been collected worldwide. Each piece is manufactured, crafted, and polished by experienced Staff in our factory to ensure the best quality and match delivery time. We are a wholesale jewelry manufacturer, do make customized items.
We can customize any design with stone metal or styles as per buyer requirements, also we are also good at developing new designs as per requirements. Making handcrafted jewelry with nickel and cadmium-free 925 sterling silver and natural gemstones, assembling automated or semi-automated designs, delivery of 100% satisfactory pre-sale and post-sale services is our primary goal, which is the reason we abide by our tag line “WE VALUE YOUR TRUST”. Every piece of jewelry on our website is developed under the supervision of an experienced team in our manufacturing unit, so we can guarantee to deliver you the best quality, purity, and price of jewelry.</t>
        </is>
      </c>
      <c r="D700" t="inlineStr">
        <is>
          <t>AADCJ8035A</t>
        </is>
      </c>
      <c r="E700" t="inlineStr">
        <is>
          <t>Goods</t>
        </is>
      </c>
      <c r="F700" t="n">
        <v>2016</v>
      </c>
      <c r="G700" t="inlineStr">
        <is>
          <t>Jaipur</t>
        </is>
      </c>
      <c r="H700" t="inlineStr">
        <is>
          <t>Rajasthan</t>
        </is>
      </c>
      <c r="I700" t="inlineStr">
        <is>
          <t>Jaipur, Rajasthan, India</t>
        </is>
      </c>
      <c r="J700" t="n">
        <v>0</v>
      </c>
      <c r="K700" t="n">
        <v>7</v>
      </c>
      <c r="L700" t="n">
        <v>0</v>
      </c>
      <c r="M700" t="inlineStr">
        <is>
          <t>Gems and Jewellery Products</t>
        </is>
      </c>
      <c r="N700" t="n">
        <v>0</v>
      </c>
      <c r="O700" t="inlineStr">
        <is>
          <t>http://indiausatrade.mea.gov.in/api/public/image/stream?key=profile-logos%2F20260720T051636Z-811821-2172da36-Logo%20with%20Name-cropped.png</t>
        </is>
      </c>
    </row>
    <row r="701">
      <c r="A701" t="inlineStr">
        <is>
          <t>e5f73e25-a38b-45c0-ab39-3fb906390467</t>
        </is>
      </c>
      <c r="B701" t="inlineStr">
        <is>
          <t>KUDOS TEXTILES PRIVATE LIMITED</t>
        </is>
      </c>
      <c r="D701" t="inlineStr">
        <is>
          <t>0508009839</t>
        </is>
      </c>
      <c r="E701" t="inlineStr">
        <is>
          <t>Goods</t>
        </is>
      </c>
      <c r="F701" t="n">
        <v>2007</v>
      </c>
      <c r="G701" t="inlineStr">
        <is>
          <t>Panipat</t>
        </is>
      </c>
      <c r="H701" t="inlineStr">
        <is>
          <t>Haryana</t>
        </is>
      </c>
      <c r="I701" t="inlineStr">
        <is>
          <t>Panipat, Haryana, India</t>
        </is>
      </c>
      <c r="J701" t="n">
        <v>0</v>
      </c>
      <c r="K701" t="n">
        <v>0</v>
      </c>
      <c r="L701" t="n">
        <v>0</v>
      </c>
      <c r="M701" t="inlineStr">
        <is>
          <t>Textile &amp; Apparel Products</t>
        </is>
      </c>
      <c r="N701" t="n">
        <v>0</v>
      </c>
    </row>
    <row r="702">
      <c r="A702" t="inlineStr">
        <is>
          <t>f8b315f8-1323-405b-872c-60a6ec43a683</t>
        </is>
      </c>
      <c r="B702" t="inlineStr">
        <is>
          <t>APPWRK IT SOLUTIONS PRIVATE LIMITED</t>
        </is>
      </c>
      <c r="C702" t="inlineStr">
        <is>
          <t>APPWRK is a digital transformation and AI-driven technology solutions company helping startups, enterprises, and global businesses accelerate innovation through scalable digital products and intelligent automation. We specialize in custom software development, AI integration, SaaS platforms, mobile and web applications, cloud solutions, enterprise systems, and business process automation. Our team combines strategy, design, engineering, and emerging technologies to deliver secure, scalable, and future-ready solutions that drive operational efficiency, customer engagement, and business growth.</t>
        </is>
      </c>
      <c r="D702" t="inlineStr">
        <is>
          <t>AARCA8634Q</t>
        </is>
      </c>
      <c r="E702" t="inlineStr">
        <is>
          <t>Services</t>
        </is>
      </c>
      <c r="F702" t="n">
        <v>2019</v>
      </c>
      <c r="G702" t="inlineStr">
        <is>
          <t>Mohali</t>
        </is>
      </c>
      <c r="H702" t="inlineStr">
        <is>
          <t>Punjab</t>
        </is>
      </c>
      <c r="I702" t="inlineStr">
        <is>
          <t>Mohali, Punjab, India</t>
        </is>
      </c>
      <c r="J702" t="n">
        <v>0</v>
      </c>
      <c r="K702" t="n">
        <v>0</v>
      </c>
      <c r="L702" t="n">
        <v>0</v>
      </c>
      <c r="M702" t="inlineStr">
        <is>
          <t>Information Technology (IT &amp; ITES) Services</t>
        </is>
      </c>
      <c r="N702" t="n">
        <v>0</v>
      </c>
      <c r="O702" t="inlineStr">
        <is>
          <t>http://indiausatrade.mea.gov.in/api/public/image/stream?key=profile-logos%2F995206637-app-logo%20(2).png</t>
        </is>
      </c>
    </row>
    <row r="703">
      <c r="A703" t="inlineStr">
        <is>
          <t>9376db2a-6e26-40dd-9e36-6d975aae2686</t>
        </is>
      </c>
      <c r="B703" t="inlineStr">
        <is>
          <t>NATIONAL PRIME EXPORTERS</t>
        </is>
      </c>
      <c r="C703" t="inlineStr">
        <is>
          <t>Established in 2021, National Prime Exporters is a trusted export partner delivering high-quality agricultural and value-added products to global markets. Backed by a strong network of 100+ farmers and 30+ manufacturers, we ensure reliable sourcing and consistent quality at scale.
With expertise across sourcing, processing, and integrated logistics, including packaging and supply management, we deliver products that meet international standards with precision and care.
Our product range includes turmeric, coffee, spices, pulses, rice, extracts &amp; essential oils, and coconut value-added products, carefully selected from trusted origins and supplied with consistency.
We focus on building long-term partnerships by delivering quality our clients can depend on, every time.</t>
        </is>
      </c>
      <c r="D703" t="inlineStr">
        <is>
          <t>AZYPM7211N</t>
        </is>
      </c>
      <c r="E703" t="inlineStr">
        <is>
          <t>Goods</t>
        </is>
      </c>
      <c r="F703" t="n">
        <v>2021</v>
      </c>
      <c r="G703" t="inlineStr">
        <is>
          <t>Erode</t>
        </is>
      </c>
      <c r="H703" t="inlineStr">
        <is>
          <t>Tamil Nadu</t>
        </is>
      </c>
      <c r="I703" t="inlineStr">
        <is>
          <t>Erode, Tamil Nadu, India</t>
        </is>
      </c>
      <c r="J703" t="n">
        <v>0</v>
      </c>
      <c r="K703" t="n">
        <v>0</v>
      </c>
      <c r="L703" t="n">
        <v>0</v>
      </c>
      <c r="M703" t="inlineStr">
        <is>
          <t>Agricultural or Allied Products</t>
        </is>
      </c>
      <c r="N703" t="n">
        <v>0</v>
      </c>
      <c r="O703" t="inlineStr">
        <is>
          <t>http://indiausatrade.mea.gov.in/api/public/image/stream?key=profile-logos%2F20260630T075354Z-202446-7191e114-WhatsApp%20Image%202026-05-19%20at%2010.53.55-cropped.png</t>
        </is>
      </c>
    </row>
    <row r="704">
      <c r="A704" t="inlineStr">
        <is>
          <t>0f55b50c-c558-4715-8b83-a6a36c4f3a18</t>
        </is>
      </c>
      <c r="B704" t="inlineStr">
        <is>
          <t>SPM MEDICARE PRIVATE LIMITED</t>
        </is>
      </c>
      <c r="C704" t="inlineStr">
        <is>
          <t>SPM Medicare Pvt. Ltd. is an ISO 13485 certified manufacturer and exporter of high-quality medical devices based in Noida, India. We specialize in the design, development, and manufacturing of disposable medical products for hospitals, clinics, distributors, and healthcare organizations worldwide.
Our product portfolio includes Prefilled Saline Flush Syringes, ABG Syringes, Insulin Syringes, IV Cannulas, Oral Syringes, and other disposable medical devices. Several of our products are FDA-cleared and CE-certified, meeting international quality and regulatory standards.
With advanced manufacturing facilities, stringent quality control, and a customer-focused approach, we provide reliable supply chain support to partners across North America, Latin America, Europe, the Middle East, and other global markets.
We are committed to delivering innovative, safe, and cost-effective medical products while building long-term partnerships through quality, compliance, and dependable service.</t>
        </is>
      </c>
      <c r="D704" t="inlineStr">
        <is>
          <t>0514088231</t>
        </is>
      </c>
      <c r="E704" t="inlineStr">
        <is>
          <t>Goods</t>
        </is>
      </c>
      <c r="F704" t="n">
        <v>2014</v>
      </c>
      <c r="G704" t="inlineStr">
        <is>
          <t>Nehru Place</t>
        </is>
      </c>
      <c r="H704" t="inlineStr">
        <is>
          <t>Delhi</t>
        </is>
      </c>
      <c r="I704" t="inlineStr">
        <is>
          <t>Nehru Place, Delhi, India</t>
        </is>
      </c>
      <c r="J704" t="n">
        <v>0</v>
      </c>
      <c r="K704" t="n">
        <v>0</v>
      </c>
      <c r="L704" t="n">
        <v>0</v>
      </c>
      <c r="M704" t="inlineStr">
        <is>
          <t>Medical or Surgical Instruments</t>
        </is>
      </c>
      <c r="N704" t="n">
        <v>0</v>
      </c>
      <c r="O704" t="inlineStr">
        <is>
          <t>http://indiausatrade.mea.gov.in/api/public/image/stream?key=profile-logos%2F20260721T135627Z-790418-a74bf352-SPM%20LOGO%20jpg-cropped.png</t>
        </is>
      </c>
    </row>
    <row r="705">
      <c r="A705" t="inlineStr">
        <is>
          <t>bd15cf2a-2b63-44ee-ba32-d11ffaf3cf78</t>
        </is>
      </c>
      <c r="B705" t="inlineStr">
        <is>
          <t>DAWAR FOOTWEAR INDUSTRIES</t>
        </is>
      </c>
      <c r="C705" t="inlineStr">
        <is>
          <t>DAWAR FOOTWEAR INDUSTRIES
Company Profile
About Us
Dawar Footwear Industries, a flagship company of Dawar Group, is one of India's leading manufacturers and exporters of premium leather footwear. Established in 1977 by Mr. Puran Chand Dawar, the company has grown from a small manufacturing unit into a globally recognized OEM footwear manufacturer, serving renowned international brands and retailers.
Headquartered in Sikandra, Agra, Uttar Pradesh, India's traditional footwear manufacturing hub, Dawar Footwear Industries combines decades of craftsmanship with modern manufacturing technologies to produce world-class footwear that meets the highest international quality standards.
Our Expertise
We specialize in the design, development, prototyping, and manufacture of high-quality footwear for global brands, retailers, and private labels. Our product portfolio includes:
Men's Leather Shoes
Women's Footwear
Casual Shoes
Formal Shoes
Boots
Sandals
Children's Footwear
Customized OEM &amp; Private Label Footwear
Manufacturing Excellence
Our state-of-the-art manufacturing facility is spread over approximately 20 acres and is equipped with modern production technology, advanced quality control systems, and skilled craftsmen. The factory has an annual production capacity of approximately 1.5 million pairs of footwear.
Global Presence
Dawar Footwear Industries exports premium footwear to customers across 57+ countries, with Europe being one of its largest markets. Our commitment to quality, timely delivery, and innovation has made us a trusted manufacturing partner for leading international brands and retailers.
Sustainability
Sustainability is at the heart of our operations. Our manufacturing facility is supported by a 200 KW solar power plant, significantly reducing carbon emissions. We continuously adopt environmentally responsible manufacturing practices and promote the use of sustainable materials in footwear production.
Quality Commitment
Quality is the foundation of our success. Every pair of shoes undergoes rigorous quality inspections to ensure superior craftsmanship, comfort, durability, and compliance with international standards.
Our focus areas include:
Premium Quality Materials
Advanced Manufacturing Processes
Strict Quality Assurance
Ethical Manufacturing Practices
On-time Delivery
Customer Satisfaction
Why Choose Dawar Footwear Industries
Nearly five decades of manufacturing excellence
Trusted OEM partner for global brands
Modern production infrastructure
Strong design and product development capabilities
Competitive pricing
Sustainable manufacturing practices
Skilled workforce and experienced management
Reliable global supply chain
Vision
To become one of the world's most trusted and sustainable footwear manufacturing companies by delivering innovative, high-quality products while creating long-term value for customers, employees, and society.
Mission
To provide world-class footwear through continuous innovation, superior quality, sustainable manufacturing, and customer-focused solutions while maintaining the highest standards of ethics and social responsibility.
Company Information
Company Name: Dawar Footwear Industries
Established: 1977
Founder: Mr. Puran Chand Dawar
Business: Manufacturer &amp; Exporter of Leather Footwear
Industry: Footwear Manufacturing
Location: Near Bapu Asaram Ashram, 12.5 KM, Agra–Delhi Road, Sikandra, Agra – 282007, Uttar Pradesh, India.
Website: Dawar Group</t>
        </is>
      </c>
      <c r="D705" t="inlineStr">
        <is>
          <t>0688007121</t>
        </is>
      </c>
      <c r="E705" t="inlineStr">
        <is>
          <t>Goods</t>
        </is>
      </c>
      <c r="F705" t="n">
        <v>1988</v>
      </c>
      <c r="G705" t="inlineStr">
        <is>
          <t>Uttar Pradesh</t>
        </is>
      </c>
      <c r="H705" t="inlineStr">
        <is>
          <t>Uttar Pradesh</t>
        </is>
      </c>
      <c r="I705" t="inlineStr">
        <is>
          <t>Uttar Pradesh, Uttar Pradesh, India</t>
        </is>
      </c>
      <c r="J705" t="n">
        <v>0</v>
      </c>
      <c r="K705" t="n">
        <v>0</v>
      </c>
      <c r="L705" t="n">
        <v>0</v>
      </c>
      <c r="M705" t="inlineStr">
        <is>
          <t>Leather Products</t>
        </is>
      </c>
      <c r="N705" t="n">
        <v>0</v>
      </c>
      <c r="O705" t="inlineStr">
        <is>
          <t>http://indiausatrade.mea.gov.in/api/public/image/stream?key=profile-logos%2F20260707T063427Z-551661-f57a4c7b-dawar%20logo-cropped.png</t>
        </is>
      </c>
    </row>
    <row r="706">
      <c r="A706" t="inlineStr">
        <is>
          <t>97fe08b2-b5de-474c-be94-dc0a14c83d49</t>
        </is>
      </c>
      <c r="B706" t="inlineStr">
        <is>
          <t>NEW AGE DIAMONDS PRIVATE LIMITED</t>
        </is>
      </c>
      <c r="D706" t="inlineStr">
        <is>
          <t>AAJCN2214K</t>
        </is>
      </c>
      <c r="E706" t="inlineStr">
        <is>
          <t>Both goods and services</t>
        </is>
      </c>
      <c r="F706" t="n">
        <v>2023</v>
      </c>
      <c r="G706" t="inlineStr">
        <is>
          <t>Delhi</t>
        </is>
      </c>
      <c r="H706" t="inlineStr">
        <is>
          <t>Delhi</t>
        </is>
      </c>
      <c r="I706" t="inlineStr">
        <is>
          <t>Delhi, Delhi, India</t>
        </is>
      </c>
      <c r="J706" t="n">
        <v>0</v>
      </c>
      <c r="K706" t="n">
        <v>0</v>
      </c>
      <c r="L706" t="n">
        <v>0</v>
      </c>
      <c r="M706" t="inlineStr">
        <is>
          <t>Gems and Jewellery Products</t>
        </is>
      </c>
      <c r="N706" t="n">
        <v>0</v>
      </c>
    </row>
    <row r="707">
      <c r="A707" t="inlineStr">
        <is>
          <t>57bf8f43-c7c1-4959-ab21-6731448f8dc5</t>
        </is>
      </c>
      <c r="B707" t="inlineStr">
        <is>
          <t>A2Z OUTSOURCING</t>
        </is>
      </c>
      <c r="D707" t="inlineStr">
        <is>
          <t>AJJPM2126M</t>
        </is>
      </c>
      <c r="E707" t="inlineStr">
        <is>
          <t>Both goods and services</t>
        </is>
      </c>
      <c r="F707" t="n">
        <v>2018</v>
      </c>
      <c r="G707" t="inlineStr">
        <is>
          <t>Hyderabad</t>
        </is>
      </c>
      <c r="H707" t="inlineStr">
        <is>
          <t>Telangana</t>
        </is>
      </c>
      <c r="I707" t="inlineStr">
        <is>
          <t>Hyderabad, Telangana, India</t>
        </is>
      </c>
      <c r="J707" t="n">
        <v>0</v>
      </c>
      <c r="K707" t="n">
        <v>0</v>
      </c>
      <c r="L707" t="n">
        <v>0</v>
      </c>
      <c r="M707" t="inlineStr">
        <is>
          <t>Textile &amp; Apparel Products</t>
        </is>
      </c>
      <c r="N707" t="n">
        <v>0</v>
      </c>
    </row>
    <row r="708">
      <c r="A708" t="inlineStr">
        <is>
          <t>9bb54f6e-1ce0-4dbe-9ca9-395076e2966c</t>
        </is>
      </c>
      <c r="B708" t="inlineStr">
        <is>
          <t>HANS RAJ MAHAJAN WORLDWIDE</t>
        </is>
      </c>
      <c r="C708" t="inlineStr">
        <is>
          <t>Hans Raj Mahajan Worldwide, are well established Sports Goods manufacturing company exporting our products to various countries as well as holding a prominent position in the Indian market. Inspired from Late Sh. Hans Raj Mahajan for manufacturing high quality sports goods since 1925, our production conform to the highest international standards. Our company is a family business with rich experience of the fourth generation serving sporting goods industry.
Ours is a company built on a century of passion, craftsmanship, and innovation in the sporting goods industry.
We are leading manufacturers of water polo balls, PVC RTM balls, and stitched balls, including rugby, netball, and football. Our expertise extends beyond this, covering protective gear, bags, and a wide range of stitched products. With a strong presence in the United States of America, European Union, and Australian markets, we operate as a boutique factory delivering precision, quality, and customization to match our clients' exact requirements.</t>
        </is>
      </c>
      <c r="D708" t="inlineStr">
        <is>
          <t>3008017762</t>
        </is>
      </c>
      <c r="E708" t="inlineStr">
        <is>
          <t>Goods</t>
        </is>
      </c>
      <c r="F708" t="n">
        <v>2009</v>
      </c>
      <c r="G708" t="inlineStr">
        <is>
          <t>Jalandhar</t>
        </is>
      </c>
      <c r="H708" t="inlineStr">
        <is>
          <t>Punjab</t>
        </is>
      </c>
      <c r="I708" t="inlineStr">
        <is>
          <t>Jalandhar, Punjab, India</t>
        </is>
      </c>
      <c r="J708" t="n">
        <v>0</v>
      </c>
      <c r="K708" t="n">
        <v>0</v>
      </c>
      <c r="L708" t="n">
        <v>0</v>
      </c>
      <c r="M708" t="inlineStr">
        <is>
          <t>Toys &amp; Sports Goods</t>
        </is>
      </c>
      <c r="N708" t="n">
        <v>0</v>
      </c>
      <c r="O708" t="inlineStr">
        <is>
          <t>http://indiausatrade.mea.gov.in/api/public/image/stream?key=profile-logos%2F20260718T084236Z-562191-899ad4b4-Hawk%20logo-cropped.png</t>
        </is>
      </c>
    </row>
    <row r="709">
      <c r="A709" t="inlineStr">
        <is>
          <t>90cc355e-f704-4e5b-b318-583bed52a091</t>
        </is>
      </c>
      <c r="B709" t="inlineStr">
        <is>
          <t>MAHSEER PRODUCT PRIVATE LIMITED</t>
        </is>
      </c>
      <c r="D709" t="inlineStr">
        <is>
          <t>0614005515</t>
        </is>
      </c>
      <c r="E709" t="inlineStr">
        <is>
          <t>Goods</t>
        </is>
      </c>
      <c r="F709" t="n">
        <v>2014</v>
      </c>
      <c r="G709" t="inlineStr">
        <is>
          <t>Aligarh</t>
        </is>
      </c>
      <c r="H709" t="inlineStr">
        <is>
          <t>Uttar Pradesh</t>
        </is>
      </c>
      <c r="I709" t="inlineStr">
        <is>
          <t>Aligarh, Uttar Pradesh, India</t>
        </is>
      </c>
      <c r="J709" t="n">
        <v>0</v>
      </c>
      <c r="K709" t="n">
        <v>0</v>
      </c>
      <c r="L709" t="n">
        <v>0</v>
      </c>
      <c r="M709" t="inlineStr">
        <is>
          <t>Engineering Products</t>
        </is>
      </c>
      <c r="N709" t="n">
        <v>0</v>
      </c>
    </row>
    <row r="710">
      <c r="A710" t="inlineStr">
        <is>
          <t>ac5d3e53-349e-41ae-b905-1faff8c30321</t>
        </is>
      </c>
      <c r="B710" t="inlineStr">
        <is>
          <t>PRECISION AUTOWARES PRIVATE LIMITED</t>
        </is>
      </c>
      <c r="D710" t="inlineStr">
        <is>
          <t>0895009650</t>
        </is>
      </c>
      <c r="E710" t="inlineStr">
        <is>
          <t>Goods</t>
        </is>
      </c>
      <c r="F710" t="n">
        <v>1995</v>
      </c>
      <c r="G710" t="inlineStr">
        <is>
          <t>Gandhinagar</t>
        </is>
      </c>
      <c r="H710" t="inlineStr">
        <is>
          <t>Gujarat</t>
        </is>
      </c>
      <c r="I710" t="inlineStr">
        <is>
          <t>Gandhinagar, Gujarat, India</t>
        </is>
      </c>
      <c r="J710" t="n">
        <v>0</v>
      </c>
      <c r="K710" t="n">
        <v>0</v>
      </c>
      <c r="L710" t="n">
        <v>0</v>
      </c>
      <c r="M710" t="inlineStr">
        <is>
          <t>Automobiles, Aircrafts and Other Transport Equipment</t>
        </is>
      </c>
      <c r="N710" t="n">
        <v>0</v>
      </c>
      <c r="O710" t="inlineStr">
        <is>
          <t>http://indiausatrade.mea.gov.in/api/public/image/stream?key=profile-logos%2F20260529T055757Z-668276-0f55f0df-papl_prev_ui-cropped.png</t>
        </is>
      </c>
    </row>
    <row r="711">
      <c r="A711" t="inlineStr">
        <is>
          <t>ce1f57d6-38e4-4f4f-8e07-279759320062</t>
        </is>
      </c>
      <c r="B711" t="inlineStr">
        <is>
          <t>SHAIVAM APPARELS PRIVATE LIMITED</t>
        </is>
      </c>
      <c r="D711" t="inlineStr">
        <is>
          <t>ABMCS3516K</t>
        </is>
      </c>
      <c r="E711" t="inlineStr">
        <is>
          <t>Goods</t>
        </is>
      </c>
      <c r="F711" t="n">
        <v>2023</v>
      </c>
      <c r="G711" t="inlineStr">
        <is>
          <t>Chennai</t>
        </is>
      </c>
      <c r="H711" t="inlineStr">
        <is>
          <t>Tamil Nadu</t>
        </is>
      </c>
      <c r="I711" t="inlineStr">
        <is>
          <t>Chennai, Tamil Nadu, India</t>
        </is>
      </c>
      <c r="J711" t="n">
        <v>0</v>
      </c>
      <c r="K711" t="n">
        <v>0</v>
      </c>
      <c r="L711" t="n">
        <v>0</v>
      </c>
      <c r="M711" t="inlineStr">
        <is>
          <t>Leather Products</t>
        </is>
      </c>
      <c r="N711" t="n">
        <v>0</v>
      </c>
    </row>
    <row r="712">
      <c r="A712" t="inlineStr">
        <is>
          <t>186eecf6-a4dd-4f51-8aa3-041203c77b62</t>
        </is>
      </c>
      <c r="B712" t="inlineStr">
        <is>
          <t>Aquastar Marine Exports</t>
        </is>
      </c>
      <c r="D712" t="inlineStr">
        <is>
          <t>1002006015</t>
        </is>
      </c>
      <c r="E712" t="inlineStr">
        <is>
          <t>Goods</t>
        </is>
      </c>
      <c r="F712" t="n">
        <v>2002</v>
      </c>
      <c r="G712" t="inlineStr">
        <is>
          <t>Cochin</t>
        </is>
      </c>
      <c r="H712" t="inlineStr">
        <is>
          <t>Kerala</t>
        </is>
      </c>
      <c r="I712" t="inlineStr">
        <is>
          <t>Cochin, Kerala, India</t>
        </is>
      </c>
      <c r="J712" t="n">
        <v>0</v>
      </c>
      <c r="K712" t="n">
        <v>0</v>
      </c>
      <c r="L712" t="n">
        <v>0</v>
      </c>
      <c r="M712" t="inlineStr">
        <is>
          <t>Fish or Marine Products</t>
        </is>
      </c>
      <c r="N712" t="n">
        <v>0</v>
      </c>
    </row>
    <row r="713">
      <c r="A713" t="inlineStr">
        <is>
          <t>e4c03476-a0a1-4ca9-ad9a-0c27d6b40752</t>
        </is>
      </c>
      <c r="B713" t="inlineStr">
        <is>
          <t>KAURZCROWN PRIVATE LIMITED</t>
        </is>
      </c>
      <c r="C713" t="inlineStr">
        <is>
          <t>Kaurzcrown Private Limited is an India-based jewellery and precious metals company engaged in the manufacturing, sourcing, trading, and export of 92.5 silver jewellery, gold and silver coins, bullion bars, platinum products, and premium precious metal gifting solutions.
Headquartered in Punjab, India, Kaurzcrown combines traditional Indian craftsmanship with modern quality standards to serve jewellers, retailers, wholesalers, gifting companies, distributors, and institutional buyers. Our product range includes handcrafted silver jewellery, bridal and ethnic jewellery, investment-grade silver bars, gold and silver coins, platinum coins, customised corporate gifting products, and precious metal articles.
The company focuses on purity, transparent pricing, reliable sourcing, quality finishing, secure packaging, and professional export documentation. Kaurzcrown aims to build long-term trade relationships with buyers in the United States by offering authentic Indian jewellery, bullion products, and customised precious metal solutions backed by trust, compliance, and consistent service.</t>
        </is>
      </c>
      <c r="D713" t="inlineStr">
        <is>
          <t>AAJCK2535L</t>
        </is>
      </c>
      <c r="E713" t="inlineStr">
        <is>
          <t>Goods</t>
        </is>
      </c>
      <c r="F713" t="n">
        <v>2022</v>
      </c>
      <c r="G713" t="inlineStr">
        <is>
          <t>Patiala</t>
        </is>
      </c>
      <c r="H713" t="inlineStr">
        <is>
          <t>Punjab</t>
        </is>
      </c>
      <c r="I713" t="inlineStr">
        <is>
          <t>Patiala, Punjab, India</t>
        </is>
      </c>
      <c r="J713" t="n">
        <v>0</v>
      </c>
      <c r="K713" t="n">
        <v>0</v>
      </c>
      <c r="L713" t="n">
        <v>0</v>
      </c>
      <c r="M713" t="inlineStr">
        <is>
          <t>Gems and Jewellery Products</t>
        </is>
      </c>
      <c r="N713" t="n">
        <v>0</v>
      </c>
      <c r="O713" t="inlineStr">
        <is>
          <t>http://indiausatrade.mea.gov.in/api/public/image/stream?key=profile-logos%2F20260701T055419Z-301937-6c385169-ChatGPT%20Image%20Jun%208%2C%202026%2C%2011_06_54%20AM-cropped.png</t>
        </is>
      </c>
    </row>
    <row r="714">
      <c r="A714" t="inlineStr">
        <is>
          <t>f2dbc6a7-68d9-409b-92b1-5b6547674ee3</t>
        </is>
      </c>
      <c r="B714" t="inlineStr">
        <is>
          <t>SHUBHAM CARPETS</t>
        </is>
      </c>
      <c r="D714" t="inlineStr">
        <is>
          <t>KHRPD8527B</t>
        </is>
      </c>
      <c r="E714" t="inlineStr">
        <is>
          <t>Goods</t>
        </is>
      </c>
      <c r="F714" t="n">
        <v>2026</v>
      </c>
      <c r="G714" t="inlineStr">
        <is>
          <t>Bhadohi</t>
        </is>
      </c>
      <c r="H714" t="inlineStr">
        <is>
          <t>Uttar Pradesh</t>
        </is>
      </c>
      <c r="I714" t="inlineStr">
        <is>
          <t>Bhadohi, Uttar Pradesh, India</t>
        </is>
      </c>
      <c r="J714" t="n">
        <v>0</v>
      </c>
      <c r="K714" t="n">
        <v>0</v>
      </c>
      <c r="L714" t="n">
        <v>0</v>
      </c>
      <c r="M714" t="inlineStr">
        <is>
          <t>Textile &amp; Apparel Products</t>
        </is>
      </c>
      <c r="N714" t="n">
        <v>0</v>
      </c>
    </row>
    <row r="715">
      <c r="A715" t="inlineStr">
        <is>
          <t>3a5b12e4-9f89-49ef-a832-51ce66fdc13c</t>
        </is>
      </c>
      <c r="B715" t="inlineStr">
        <is>
          <t>Red Giant Commodities</t>
        </is>
      </c>
      <c r="C715" t="inlineStr">
        <is>
          <t>Red Giant Commodities is a dynamic international trading company dedicated to connecting Indian producers with global markets through high-quality commodity exports and reliable trade solutions.
We take pride in our specialized coffee portfolio, offering Pure Coffee, Coffee Chicory Blends, Green Coffee Beans, and Roasted Coffee Beans, carefully sourced from renowned coffee regions in India. Our broader product range includes spices, grains, pulses, and other agricultural commodities.
With a strong emphasis on quality, transparency, and timely delivery, we provide end-to-end trade support tailored to importers, distributors, and private-label buyers across the United States and other international markets. Our goal is to build enduring partnerships through consistency, integrity, and market expertise.</t>
        </is>
      </c>
      <c r="D715" t="inlineStr">
        <is>
          <t>ALTPP2039G</t>
        </is>
      </c>
      <c r="E715" t="inlineStr">
        <is>
          <t>Both goods and services</t>
        </is>
      </c>
      <c r="F715" t="n">
        <v>2025</v>
      </c>
      <c r="G715" t="inlineStr">
        <is>
          <t>Bengaluru Urban</t>
        </is>
      </c>
      <c r="H715" t="inlineStr">
        <is>
          <t>Karnataka</t>
        </is>
      </c>
      <c r="I715" t="inlineStr">
        <is>
          <t>Bengaluru Urban, Karnataka, India</t>
        </is>
      </c>
      <c r="J715" t="n">
        <v>0</v>
      </c>
      <c r="K715" t="n">
        <v>0</v>
      </c>
      <c r="L715" t="n">
        <v>0</v>
      </c>
      <c r="M715" t="inlineStr">
        <is>
          <t>Food Products</t>
        </is>
      </c>
      <c r="N715" t="n">
        <v>0</v>
      </c>
      <c r="O715" t="inlineStr">
        <is>
          <t>http://indiausatrade.mea.gov.in/api/public/image/stream?key=profile-logos%2F20260511T081821Z-551491-a7774711-red-cropped.png</t>
        </is>
      </c>
    </row>
    <row r="716">
      <c r="A716" t="inlineStr">
        <is>
          <t>791c450c-1e4d-4d6f-9b50-d7b7ce13b3a9</t>
        </is>
      </c>
      <c r="B716" t="inlineStr">
        <is>
          <t>Handmade Carpets Co</t>
        </is>
      </c>
      <c r="D716" t="inlineStr">
        <is>
          <t>BIAPA6670H</t>
        </is>
      </c>
      <c r="E716" t="inlineStr">
        <is>
          <t>Goods</t>
        </is>
      </c>
      <c r="F716" t="n">
        <v>2022</v>
      </c>
      <c r="G716" t="inlineStr">
        <is>
          <t>Bhadohi</t>
        </is>
      </c>
      <c r="H716" t="inlineStr">
        <is>
          <t>Uttar Pradesh</t>
        </is>
      </c>
      <c r="I716" t="inlineStr">
        <is>
          <t>Bhadohi, Uttar Pradesh, India</t>
        </is>
      </c>
      <c r="J716" t="n">
        <v>0</v>
      </c>
      <c r="K716" t="n">
        <v>0</v>
      </c>
      <c r="L716" t="n">
        <v>0</v>
      </c>
      <c r="M716" t="inlineStr">
        <is>
          <t>Textile &amp; Apparel Products</t>
        </is>
      </c>
      <c r="N716" t="n">
        <v>0</v>
      </c>
    </row>
    <row r="717">
      <c r="A717" t="inlineStr">
        <is>
          <t>7f3c39c7-313a-44a6-89b3-8773e1cc1443</t>
        </is>
      </c>
      <c r="B717" t="inlineStr">
        <is>
          <t>SAVALIYA AGRI COMMODITY EXPORT PRIVATE LIMITED</t>
        </is>
      </c>
      <c r="C717" t="inlineStr">
        <is>
          <t>Founded in 2008 as Savaliya Exports and incorporated as Savaliya Agri Commodity Export Pvt. Ltd. in 2011, we are a leading Indian exporter of premium-quality agricultural commodities, serving customers across global markets.
We specialize in the sourcing, processing, packaging, and export of a diverse portfolio of agro products, including spices, pulses, grains, oilseeds, and fresh produce such as onions, garlic, and beetroot. Every product is carefully selected, processed under stringent quality standards, and packed to preserve freshness, safety, and consistency throughout the supply chain.
Backed by a strong sourcing network, modern quality control practices, and efficient logistics, we ensure timely deliveries and reliable service to our international customers. Our unwavering commitment to quality, transparency, integrity, and customer satisfaction has enabled us to build long-term partnerships with importers and distributors worldwide.
At Savaliya Agri Commodity Export Pvt. Ltd., we are dedicated to connecting the richness of Indian agriculture with global markets by delivering products that meet the highest international standards.</t>
        </is>
      </c>
      <c r="D717" t="inlineStr">
        <is>
          <t>2411010249</t>
        </is>
      </c>
      <c r="E717" t="inlineStr">
        <is>
          <t>Goods</t>
        </is>
      </c>
      <c r="F717" t="n">
        <v>2011</v>
      </c>
      <c r="G717" t="inlineStr">
        <is>
          <t>Jayraj Complex</t>
        </is>
      </c>
      <c r="H717" t="inlineStr">
        <is>
          <t>Gujarat</t>
        </is>
      </c>
      <c r="I717" t="inlineStr">
        <is>
          <t>Jayraj Complex, Gujarat, India</t>
        </is>
      </c>
      <c r="J717" t="n">
        <v>0</v>
      </c>
      <c r="K717" t="n">
        <v>17</v>
      </c>
      <c r="L717" t="n">
        <v>0</v>
      </c>
      <c r="M717" t="inlineStr">
        <is>
          <t>Agricultural or Allied Products</t>
        </is>
      </c>
      <c r="N717" t="n">
        <v>0</v>
      </c>
      <c r="O717" t="inlineStr">
        <is>
          <t>http://indiausatrade.mea.gov.in/api/public/image/stream?key=profile-logos%2F20260720T051917Z-127113-4f71d940-Savaliya%20Export%20Logo%20%20Pan-cropped.png</t>
        </is>
      </c>
    </row>
    <row r="718">
      <c r="A718" t="inlineStr">
        <is>
          <t>174ef19f-33e4-4b44-80c5-d2513bd4e672</t>
        </is>
      </c>
      <c r="B718" t="inlineStr">
        <is>
          <t>RENUKA EXPORTS PRIVATE LIMITED</t>
        </is>
      </c>
      <c r="D718" t="inlineStr">
        <is>
          <t>0588092240</t>
        </is>
      </c>
      <c r="E718" t="inlineStr">
        <is>
          <t>Goods</t>
        </is>
      </c>
      <c r="F718" t="n">
        <v>1977</v>
      </c>
      <c r="G718" t="inlineStr">
        <is>
          <t>Gurugram</t>
        </is>
      </c>
      <c r="H718" t="inlineStr">
        <is>
          <t>Haryana</t>
        </is>
      </c>
      <c r="I718" t="inlineStr">
        <is>
          <t>Gurugram, Haryana, India</t>
        </is>
      </c>
      <c r="J718" t="n">
        <v>0</v>
      </c>
      <c r="K718" t="n">
        <v>0</v>
      </c>
      <c r="L718" t="n">
        <v>0</v>
      </c>
      <c r="M718" t="inlineStr">
        <is>
          <t>Textile &amp; Apparel Products</t>
        </is>
      </c>
      <c r="N718" t="n">
        <v>0</v>
      </c>
      <c r="O718" t="inlineStr">
        <is>
          <t>http://indiausatrade.mea.gov.in/api/public/image/stream?key=profile-logos%2F20260524T124404Z-274793-a7ddfd4c-bc871da6-7ebe-4077-8054-dc0d9ef2aa02-cropped.png</t>
        </is>
      </c>
    </row>
    <row r="719">
      <c r="A719" t="inlineStr">
        <is>
          <t>fbb0ce29-00fb-4539-9cba-285d06bf6bc8</t>
        </is>
      </c>
      <c r="B719" t="inlineStr">
        <is>
          <t>SAGAR STATIONERY PRIVATE LIMITED</t>
        </is>
      </c>
      <c r="D719" t="inlineStr">
        <is>
          <t>0311036945</t>
        </is>
      </c>
      <c r="E719" t="inlineStr">
        <is>
          <t>Goods</t>
        </is>
      </c>
      <c r="F719" t="n">
        <v>2005</v>
      </c>
      <c r="G719" t="inlineStr">
        <is>
          <t>Mumbai</t>
        </is>
      </c>
      <c r="H719" t="inlineStr">
        <is>
          <t>Maharashtra</t>
        </is>
      </c>
      <c r="I719" t="inlineStr">
        <is>
          <t>Mumbai, Maharashtra, India</t>
        </is>
      </c>
      <c r="J719" t="n">
        <v>0</v>
      </c>
      <c r="K719" t="n">
        <v>0</v>
      </c>
      <c r="L719" t="n">
        <v>0</v>
      </c>
      <c r="M719" t="inlineStr">
        <is>
          <t>Plastic and Allied Products</t>
        </is>
      </c>
      <c r="N719" t="n">
        <v>0</v>
      </c>
    </row>
    <row r="720">
      <c r="A720" t="inlineStr">
        <is>
          <t>ba179c01-9c80-4ba3-8718-446232e203e3</t>
        </is>
      </c>
      <c r="B720" t="inlineStr">
        <is>
          <t>PARAS INDUSTRIES</t>
        </is>
      </c>
      <c r="C720" t="inlineStr">
        <is>
          <t>Paras Industries is a leading Indian manufacturer and exporter of premium solid wood, metal, marble, and mixed-material furniture. Based in Jodhpur, Rajasthan, we specialize in designing and manufacturing contemporary furniture for residential, hospitality, and commercial spaces.
Backed by over three decades of manufacturing expertise through our family's industrial legacy, we offer a diverse range of furniture including dining, living, bedroom, accent, storage, and occasional furniture. Our manufacturing capabilities include custom product development, OEM/private label production, and the flexibility to cater to both retail and project requirements. With an integrated manufacturing facility and a dedicated team of skilled artisans and professionals, we maintain strict quality control throughout the production process. 
At Paras Industries, we are committed to building long-term partnerships by offering reliable production, transparent communication, competitive pricing, and consistent product quality for customers across global markets.</t>
        </is>
      </c>
      <c r="D720" t="inlineStr">
        <is>
          <t>AAWFP0705D</t>
        </is>
      </c>
      <c r="E720" t="inlineStr">
        <is>
          <t>Both goods and services</t>
        </is>
      </c>
      <c r="F720" t="n">
        <v>2020</v>
      </c>
      <c r="G720" t="inlineStr">
        <is>
          <t>Jodhpur</t>
        </is>
      </c>
      <c r="H720" t="inlineStr">
        <is>
          <t>Rajasthan</t>
        </is>
      </c>
      <c r="I720" t="inlineStr">
        <is>
          <t>Jodhpur, Rajasthan, India</t>
        </is>
      </c>
      <c r="J720" t="n">
        <v>0</v>
      </c>
      <c r="K720" t="n">
        <v>0</v>
      </c>
      <c r="L720" t="n">
        <v>0</v>
      </c>
      <c r="M720" t="inlineStr">
        <is>
          <t>Handicrafts</t>
        </is>
      </c>
      <c r="N720" t="n">
        <v>0</v>
      </c>
      <c r="O720" t="inlineStr">
        <is>
          <t>http://indiausatrade.mea.gov.in/api/public/image/stream?key=profile-logos%2F20260720T054552Z-426367-12a012b7-PARAS%20LOGO%20BROWN%20(2)-cropped.png</t>
        </is>
      </c>
    </row>
    <row r="721">
      <c r="A721" t="inlineStr">
        <is>
          <t>aeeb91a5-44a5-4e63-bbdc-8c20fa25de03</t>
        </is>
      </c>
      <c r="B721" t="inlineStr">
        <is>
          <t>HIGHLAND AGRO FOOD PRIVATE LIMITED</t>
        </is>
      </c>
      <c r="D721" t="inlineStr">
        <is>
          <t>AAGCH3197J</t>
        </is>
      </c>
      <c r="E721" t="inlineStr">
        <is>
          <t>Goods</t>
        </is>
      </c>
      <c r="F721" t="n">
        <v>2022</v>
      </c>
      <c r="G721" t="inlineStr">
        <is>
          <t>Khordha</t>
        </is>
      </c>
      <c r="H721" t="inlineStr">
        <is>
          <t>Odisha</t>
        </is>
      </c>
      <c r="I721" t="inlineStr">
        <is>
          <t>Khordha, Odisha, India</t>
        </is>
      </c>
      <c r="J721" t="n">
        <v>0</v>
      </c>
      <c r="K721" t="n">
        <v>0</v>
      </c>
      <c r="L721" t="n">
        <v>0</v>
      </c>
      <c r="M721" t="inlineStr">
        <is>
          <t>Fish or Marine Products</t>
        </is>
      </c>
      <c r="N721" t="n">
        <v>0</v>
      </c>
    </row>
    <row r="722">
      <c r="A722" t="inlineStr">
        <is>
          <t>acebac9f-491a-4a3a-9f6e-7d3504ea916d</t>
        </is>
      </c>
      <c r="B722" t="inlineStr">
        <is>
          <t>SILKTEX EXPORTS</t>
        </is>
      </c>
      <c r="D722" t="inlineStr">
        <is>
          <t>0390008338</t>
        </is>
      </c>
      <c r="E722" t="inlineStr">
        <is>
          <t>Goods</t>
        </is>
      </c>
      <c r="F722" t="n">
        <v>1996</v>
      </c>
      <c r="G722" t="inlineStr">
        <is>
          <t>Mumbai</t>
        </is>
      </c>
      <c r="H722" t="inlineStr">
        <is>
          <t>Maharashtra</t>
        </is>
      </c>
      <c r="I722" t="inlineStr">
        <is>
          <t>Mumbai, Maharashtra, India</t>
        </is>
      </c>
      <c r="J722" t="n">
        <v>0</v>
      </c>
      <c r="K722" t="n">
        <v>0</v>
      </c>
      <c r="L722" t="n">
        <v>0</v>
      </c>
      <c r="M722" t="inlineStr">
        <is>
          <t>Textile &amp; Apparel Products</t>
        </is>
      </c>
      <c r="N722" t="n">
        <v>0</v>
      </c>
    </row>
    <row r="723">
      <c r="A723" t="inlineStr">
        <is>
          <t>df31e86c-54df-4f37-9a38-530b6e9987af</t>
        </is>
      </c>
      <c r="B723" t="inlineStr">
        <is>
          <t>DHARMIC HORIZONS EXIM LLP</t>
        </is>
      </c>
      <c r="C723" t="inlineStr">
        <is>
          <t>"Dharmic Horizons Exim LLP is a trusted Indian exporter committed to delivering premium-quality agricultural commodities, food ingredients, spices, cocoa products, grains, and industrial raw materials to global markets. We focus on quality assurance, competitive pricing, reliable supply chains, and customer satisfaction. Our mission is to connect international buyers with India's finest products while ensuring transparency, consistency, and timely delivery."</t>
        </is>
      </c>
      <c r="D723" t="inlineStr">
        <is>
          <t>AAXFD6770H</t>
        </is>
      </c>
      <c r="E723" t="inlineStr">
        <is>
          <t>Both goods and services</t>
        </is>
      </c>
      <c r="F723" t="n">
        <v>2025</v>
      </c>
      <c r="G723" t="inlineStr">
        <is>
          <t>Anand</t>
        </is>
      </c>
      <c r="H723" t="inlineStr">
        <is>
          <t>Gujarat</t>
        </is>
      </c>
      <c r="I723" t="inlineStr">
        <is>
          <t>Anand, Gujarat, India</t>
        </is>
      </c>
      <c r="J723" t="n">
        <v>0</v>
      </c>
      <c r="K723" t="n">
        <v>1</v>
      </c>
      <c r="L723" t="n">
        <v>0</v>
      </c>
      <c r="M723" t="inlineStr">
        <is>
          <t>Wholesale Trade Services</t>
        </is>
      </c>
      <c r="N723" t="n">
        <v>0</v>
      </c>
      <c r="O723" t="inlineStr">
        <is>
          <t>http://indiausatrade.mea.gov.in/api/public/image/stream?key=profile-logos%2F20260612T095505Z-115743-11aca1e0-final%20logo-cropped.png</t>
        </is>
      </c>
    </row>
    <row r="724">
      <c r="A724" t="inlineStr">
        <is>
          <t>a8e98608-2e69-43f9-b384-f0d10b44e827</t>
        </is>
      </c>
      <c r="B724" t="inlineStr">
        <is>
          <t>STANFAB APPARELS PRIVATE LIMITED</t>
        </is>
      </c>
      <c r="D724" t="inlineStr">
        <is>
          <t>0497008904</t>
        </is>
      </c>
      <c r="E724" t="inlineStr">
        <is>
          <t>Both goods and services</t>
        </is>
      </c>
      <c r="F724" t="n">
        <v>2009</v>
      </c>
      <c r="G724" t="inlineStr">
        <is>
          <t>Thiruvallur</t>
        </is>
      </c>
      <c r="H724" t="inlineStr">
        <is>
          <t>Tamil Nadu</t>
        </is>
      </c>
      <c r="I724" t="inlineStr">
        <is>
          <t>Thiruvallur, Tamil Nadu, India</t>
        </is>
      </c>
      <c r="J724" t="n">
        <v>0</v>
      </c>
      <c r="K724" t="n">
        <v>0</v>
      </c>
      <c r="L724" t="n">
        <v>0</v>
      </c>
      <c r="M724" t="inlineStr">
        <is>
          <t>Textile &amp; Apparel Products</t>
        </is>
      </c>
      <c r="N724" t="n">
        <v>0</v>
      </c>
    </row>
    <row r="725">
      <c r="A725" t="inlineStr">
        <is>
          <t>8a016c95-4d0d-4eef-bc78-cf6fe48d1ab0</t>
        </is>
      </c>
      <c r="B725" t="inlineStr">
        <is>
          <t>SMSEA CORPORATION LLP</t>
        </is>
      </c>
      <c r="D725" t="inlineStr">
        <is>
          <t>AEMFS5466C</t>
        </is>
      </c>
      <c r="E725" t="inlineStr">
        <is>
          <t>Goods</t>
        </is>
      </c>
      <c r="F725" t="n">
        <v>2021</v>
      </c>
      <c r="G725" t="inlineStr">
        <is>
          <t>Visakhapatanam</t>
        </is>
      </c>
      <c r="H725" t="inlineStr">
        <is>
          <t>Andhra Pradesh</t>
        </is>
      </c>
      <c r="I725" t="inlineStr">
        <is>
          <t>Visakhapatanam, Andhra Pradesh, India</t>
        </is>
      </c>
      <c r="J725" t="n">
        <v>0</v>
      </c>
      <c r="K725" t="n">
        <v>0</v>
      </c>
      <c r="L725" t="n">
        <v>0</v>
      </c>
      <c r="M725" t="inlineStr">
        <is>
          <t>Fish or Marine Products</t>
        </is>
      </c>
      <c r="N725" t="n">
        <v>0</v>
      </c>
    </row>
    <row r="726">
      <c r="A726" t="inlineStr">
        <is>
          <t>b064abac-0f35-4489-8d5d-632483d98d57</t>
        </is>
      </c>
      <c r="B726" t="inlineStr">
        <is>
          <t>BLISSWATER INDUSTRIES PRIVATE LIMITED</t>
        </is>
      </c>
      <c r="D726" t="inlineStr">
        <is>
          <t>AAICB0908M</t>
        </is>
      </c>
      <c r="E726" t="inlineStr">
        <is>
          <t>Goods</t>
        </is>
      </c>
      <c r="F726" t="n">
        <v>2018</v>
      </c>
      <c r="G726" t="inlineStr">
        <is>
          <t>Panaji</t>
        </is>
      </c>
      <c r="H726" t="inlineStr">
        <is>
          <t>Goa</t>
        </is>
      </c>
      <c r="I726" t="inlineStr">
        <is>
          <t>Panaji, Goa, India</t>
        </is>
      </c>
      <c r="J726" t="n">
        <v>0</v>
      </c>
      <c r="K726" t="n">
        <v>0</v>
      </c>
      <c r="L726" t="n">
        <v>0</v>
      </c>
      <c r="M726" t="inlineStr">
        <is>
          <t>Food Products</t>
        </is>
      </c>
      <c r="N726" t="n">
        <v>0</v>
      </c>
    </row>
    <row r="727">
      <c r="A727" t="inlineStr">
        <is>
          <t>f3e248d2-191e-4afd-84f2-d2c087fc3320</t>
        </is>
      </c>
      <c r="B727" t="inlineStr">
        <is>
          <t>MM2MM BUILDING PRODUCTS (INDIA) PRIVATE LIMITED</t>
        </is>
      </c>
      <c r="D727" t="inlineStr">
        <is>
          <t>AACCD7986K</t>
        </is>
      </c>
      <c r="E727" t="inlineStr">
        <is>
          <t>Goods</t>
        </is>
      </c>
      <c r="F727" t="n">
        <v>2005</v>
      </c>
      <c r="G727" t="inlineStr">
        <is>
          <t>Thane</t>
        </is>
      </c>
      <c r="H727" t="inlineStr">
        <is>
          <t>Maharashtra</t>
        </is>
      </c>
      <c r="I727" t="inlineStr">
        <is>
          <t>Thane, Maharashtra, India</t>
        </is>
      </c>
      <c r="J727" t="n">
        <v>0</v>
      </c>
      <c r="K727" t="n">
        <v>0</v>
      </c>
      <c r="L727" t="n">
        <v>0</v>
      </c>
      <c r="M727" t="inlineStr">
        <is>
          <t>Engineering Products</t>
        </is>
      </c>
      <c r="N727" t="n">
        <v>0</v>
      </c>
      <c r="O727" t="inlineStr">
        <is>
          <t>http://indiausatrade.mea.gov.in/api/public/image/stream?key=profile-logos%2F20260707T054636Z-310604-ba27cd7b-mm2mm_logo%20(1)-cropped.png</t>
        </is>
      </c>
    </row>
    <row r="728">
      <c r="A728" t="inlineStr">
        <is>
          <t>27d562c9-8614-4b24-889f-ea78dd3ba874</t>
        </is>
      </c>
      <c r="B728" t="inlineStr">
        <is>
          <t>GOOD LEATHER SHOES PRIVATE LIMITED</t>
        </is>
      </c>
      <c r="D728" t="inlineStr">
        <is>
          <t>0495006726</t>
        </is>
      </c>
      <c r="E728" t="inlineStr">
        <is>
          <t>Goods</t>
        </is>
      </c>
      <c r="F728" t="n">
        <v>1994</v>
      </c>
      <c r="G728" t="inlineStr">
        <is>
          <t>Chennai</t>
        </is>
      </c>
      <c r="H728" t="inlineStr">
        <is>
          <t>Tamil Nadu</t>
        </is>
      </c>
      <c r="I728" t="inlineStr">
        <is>
          <t>Chennai, Tamil Nadu, India</t>
        </is>
      </c>
      <c r="J728" t="n">
        <v>0</v>
      </c>
      <c r="K728" t="n">
        <v>0</v>
      </c>
      <c r="L728" t="n">
        <v>0</v>
      </c>
      <c r="M728" t="inlineStr">
        <is>
          <t>Leather Products</t>
        </is>
      </c>
      <c r="N728" t="n">
        <v>0</v>
      </c>
    </row>
    <row r="729">
      <c r="A729" t="inlineStr">
        <is>
          <t>53a2b500-84ea-43ff-b98c-d68aeffb4d77</t>
        </is>
      </c>
      <c r="B729" t="inlineStr">
        <is>
          <t>SHARTH ENGINEERS PRIVATE LIMITED</t>
        </is>
      </c>
      <c r="D729" t="inlineStr">
        <is>
          <t>3114026222</t>
        </is>
      </c>
      <c r="E729" t="inlineStr">
        <is>
          <t>Goods</t>
        </is>
      </c>
      <c r="F729" t="n">
        <v>2011</v>
      </c>
      <c r="G729" t="inlineStr">
        <is>
          <t>Pune</t>
        </is>
      </c>
      <c r="H729" t="inlineStr">
        <is>
          <t>Maharashtra</t>
        </is>
      </c>
      <c r="I729" t="inlineStr">
        <is>
          <t>Pune, Maharashtra, India</t>
        </is>
      </c>
      <c r="J729" t="n">
        <v>0</v>
      </c>
      <c r="K729" t="n">
        <v>0</v>
      </c>
      <c r="L729" t="n">
        <v>0</v>
      </c>
      <c r="M729" t="inlineStr">
        <is>
          <t>Engineering Products</t>
        </is>
      </c>
      <c r="N729" t="n">
        <v>0</v>
      </c>
    </row>
    <row r="730">
      <c r="A730" t="inlineStr">
        <is>
          <t>470fb1aa-66bc-413c-82b0-92c294417686</t>
        </is>
      </c>
      <c r="B730" t="inlineStr">
        <is>
          <t>TURTLE TURBINES PRIVATE LIMITED</t>
        </is>
      </c>
      <c r="D730" t="inlineStr">
        <is>
          <t>3104011290</t>
        </is>
      </c>
      <c r="E730" t="inlineStr">
        <is>
          <t>Both goods and services</t>
        </is>
      </c>
      <c r="F730" t="n">
        <v>2003</v>
      </c>
      <c r="G730" t="inlineStr">
        <is>
          <t>Baner</t>
        </is>
      </c>
      <c r="H730" t="inlineStr">
        <is>
          <t>Maharashtra</t>
        </is>
      </c>
      <c r="I730" t="inlineStr">
        <is>
          <t>Baner, Maharashtra, India</t>
        </is>
      </c>
      <c r="J730" t="n">
        <v>0</v>
      </c>
      <c r="K730" t="n">
        <v>0</v>
      </c>
      <c r="L730" t="n">
        <v>0</v>
      </c>
      <c r="M730" t="inlineStr">
        <is>
          <t>Mechanical and Electrical Equipments</t>
        </is>
      </c>
      <c r="N730" t="n">
        <v>0</v>
      </c>
    </row>
    <row r="731">
      <c r="A731" t="inlineStr">
        <is>
          <t>a1818396-d8ed-4ee4-9a60-1715ab685aa3</t>
        </is>
      </c>
      <c r="B731" t="inlineStr">
        <is>
          <t>SURU INTERNATIONAL P LTD</t>
        </is>
      </c>
      <c r="D731" t="inlineStr">
        <is>
          <t>0391173197</t>
        </is>
      </c>
      <c r="E731" t="inlineStr">
        <is>
          <t>Goods</t>
        </is>
      </c>
      <c r="F731" t="n">
        <v>2026</v>
      </c>
      <c r="G731" t="inlineStr">
        <is>
          <t>Mumbai Suburban</t>
        </is>
      </c>
      <c r="H731" t="inlineStr">
        <is>
          <t>Maharashtra</t>
        </is>
      </c>
      <c r="I731" t="inlineStr">
        <is>
          <t>Mumbai Suburban, Maharashtra, India</t>
        </is>
      </c>
      <c r="J731" t="n">
        <v>0</v>
      </c>
      <c r="K731" t="n">
        <v>9</v>
      </c>
      <c r="L731" t="n">
        <v>0</v>
      </c>
      <c r="M731" t="inlineStr">
        <is>
          <t>Medical or Surgical Instruments</t>
        </is>
      </c>
      <c r="N731" t="n">
        <v>0</v>
      </c>
      <c r="O731" t="inlineStr">
        <is>
          <t>http://indiausatrade.mea.gov.in/api/public/image/stream?key=profile-logos%2F20260721T113534Z-350249-1713ffde-logo-cropped.png</t>
        </is>
      </c>
    </row>
    <row r="732">
      <c r="A732" t="inlineStr">
        <is>
          <t>3ba8a62b-148b-4a78-9879-685a4f7d0a16</t>
        </is>
      </c>
      <c r="B732" t="inlineStr">
        <is>
          <t>MYVI FOODS PRIVATE LIMITED</t>
        </is>
      </c>
      <c r="D732" t="inlineStr">
        <is>
          <t>AAKCM8083A</t>
        </is>
      </c>
      <c r="E732" t="inlineStr">
        <is>
          <t>Goods</t>
        </is>
      </c>
      <c r="F732" t="n">
        <v>2017</v>
      </c>
      <c r="G732" t="inlineStr">
        <is>
          <t>Pune</t>
        </is>
      </c>
      <c r="H732" t="inlineStr">
        <is>
          <t>Maharashtra</t>
        </is>
      </c>
      <c r="I732" t="inlineStr">
        <is>
          <t>Pune, Maharashtra, India</t>
        </is>
      </c>
      <c r="J732" t="n">
        <v>0</v>
      </c>
      <c r="K732" t="n">
        <v>0</v>
      </c>
      <c r="L732" t="n">
        <v>0</v>
      </c>
      <c r="M732" t="inlineStr">
        <is>
          <t>Food Products</t>
        </is>
      </c>
      <c r="N732" t="n">
        <v>0</v>
      </c>
    </row>
    <row r="733">
      <c r="A733" t="inlineStr">
        <is>
          <t>06fb84e3-978c-4600-93ee-1799b0d95c06</t>
        </is>
      </c>
      <c r="B733" t="inlineStr">
        <is>
          <t>MAHAJAN CARPETS</t>
        </is>
      </c>
      <c r="D733" t="inlineStr">
        <is>
          <t>0589021711</t>
        </is>
      </c>
      <c r="E733" t="inlineStr">
        <is>
          <t>Goods</t>
        </is>
      </c>
      <c r="F733" t="n">
        <v>1997</v>
      </c>
      <c r="G733" t="inlineStr">
        <is>
          <t>East Delhi</t>
        </is>
      </c>
      <c r="H733" t="inlineStr">
        <is>
          <t>Delhi</t>
        </is>
      </c>
      <c r="I733" t="inlineStr">
        <is>
          <t>East Delhi, Delhi, India</t>
        </is>
      </c>
      <c r="J733" t="n">
        <v>0</v>
      </c>
      <c r="K733" t="n">
        <v>0</v>
      </c>
      <c r="L733" t="n">
        <v>0</v>
      </c>
      <c r="M733" t="inlineStr">
        <is>
          <t>Handicrafts</t>
        </is>
      </c>
      <c r="N733" t="n">
        <v>0</v>
      </c>
    </row>
    <row r="734">
      <c r="A734" t="inlineStr">
        <is>
          <t>8fc3f590-c535-4aaa-973c-964e312be24e</t>
        </is>
      </c>
      <c r="B734" t="inlineStr">
        <is>
          <t>OASIS INTERNATIONAL</t>
        </is>
      </c>
      <c r="D734" t="inlineStr">
        <is>
          <t>3514003700</t>
        </is>
      </c>
      <c r="E734" t="inlineStr">
        <is>
          <t>Goods</t>
        </is>
      </c>
      <c r="F734" t="n">
        <v>2008</v>
      </c>
      <c r="G734" t="inlineStr">
        <is>
          <t>Virudhunagar</t>
        </is>
      </c>
      <c r="H734" t="inlineStr">
        <is>
          <t>Tamil Nadu</t>
        </is>
      </c>
      <c r="I734" t="inlineStr">
        <is>
          <t>Virudhunagar, Tamil Nadu, India</t>
        </is>
      </c>
      <c r="J734" t="n">
        <v>0</v>
      </c>
      <c r="K734" t="n">
        <v>0</v>
      </c>
      <c r="L734" t="n">
        <v>0</v>
      </c>
      <c r="M734" t="inlineStr">
        <is>
          <t>Textile &amp; Apparel Products</t>
        </is>
      </c>
      <c r="N734" t="n">
        <v>0</v>
      </c>
    </row>
    <row r="735">
      <c r="A735" t="inlineStr">
        <is>
          <t>fbf411e8-ec16-43d0-b548-a1ebaaecb758</t>
        </is>
      </c>
      <c r="B735" t="inlineStr">
        <is>
          <t>FORTEX TRADE TECHNOLOGIES LIMITED</t>
        </is>
      </c>
      <c r="D735" t="inlineStr">
        <is>
          <t>AADCF8697C</t>
        </is>
      </c>
      <c r="E735" t="inlineStr">
        <is>
          <t>Both goods and services</t>
        </is>
      </c>
      <c r="F735" t="n">
        <v>2019</v>
      </c>
      <c r="G735" t="inlineStr">
        <is>
          <t>Bengaluru Rural</t>
        </is>
      </c>
      <c r="H735" t="inlineStr">
        <is>
          <t>Karnataka</t>
        </is>
      </c>
      <c r="I735" t="inlineStr">
        <is>
          <t>Bengaluru Rural, Karnataka, India</t>
        </is>
      </c>
      <c r="J735" t="n">
        <v>0</v>
      </c>
      <c r="K735" t="n">
        <v>0</v>
      </c>
      <c r="L735" t="n">
        <v>0</v>
      </c>
      <c r="M735" t="inlineStr">
        <is>
          <t>Agricultural or Allied Products</t>
        </is>
      </c>
      <c r="N735" t="n">
        <v>0</v>
      </c>
    </row>
    <row r="736">
      <c r="A736" t="inlineStr">
        <is>
          <t>c4156b33-a1c7-457c-9f90-775f5eec9714</t>
        </is>
      </c>
      <c r="B736" t="inlineStr">
        <is>
          <t>GREEN TROPICA HARVESTS PRIVATE LIMITED</t>
        </is>
      </c>
      <c r="D736" t="inlineStr">
        <is>
          <t>AAHCG7051K</t>
        </is>
      </c>
      <c r="E736" t="inlineStr">
        <is>
          <t>Goods</t>
        </is>
      </c>
      <c r="F736" t="n">
        <v>2019</v>
      </c>
      <c r="G736" t="inlineStr">
        <is>
          <t>Rajampet</t>
        </is>
      </c>
      <c r="H736" t="inlineStr">
        <is>
          <t>Andhra Pradesh</t>
        </is>
      </c>
      <c r="I736" t="inlineStr">
        <is>
          <t>Rajampet, Andhra Pradesh, India</t>
        </is>
      </c>
      <c r="J736" t="n">
        <v>0</v>
      </c>
      <c r="K736" t="n">
        <v>0</v>
      </c>
      <c r="L736" t="n">
        <v>0</v>
      </c>
      <c r="M736" t="inlineStr">
        <is>
          <t>Agricultural or Allied Products</t>
        </is>
      </c>
      <c r="N736" t="n">
        <v>0</v>
      </c>
    </row>
    <row r="737">
      <c r="A737" t="inlineStr">
        <is>
          <t>00f61a34-15ba-4c22-a209-65212024c398</t>
        </is>
      </c>
      <c r="B737" t="inlineStr">
        <is>
          <t>NUOVA SHOES</t>
        </is>
      </c>
      <c r="D737" t="inlineStr">
        <is>
          <t>0601007077</t>
        </is>
      </c>
      <c r="E737" t="inlineStr">
        <is>
          <t>Goods</t>
        </is>
      </c>
      <c r="F737" t="n">
        <v>2002</v>
      </c>
      <c r="G737" t="inlineStr">
        <is>
          <t>Agra</t>
        </is>
      </c>
      <c r="H737" t="inlineStr">
        <is>
          <t>Uttar Pradesh</t>
        </is>
      </c>
      <c r="I737" t="inlineStr">
        <is>
          <t>Agra, Uttar Pradesh, India</t>
        </is>
      </c>
      <c r="J737" t="n">
        <v>0</v>
      </c>
      <c r="K737" t="n">
        <v>0</v>
      </c>
      <c r="L737" t="n">
        <v>0</v>
      </c>
      <c r="M737" t="inlineStr">
        <is>
          <t>Leather Products</t>
        </is>
      </c>
      <c r="N737" t="n">
        <v>0</v>
      </c>
    </row>
    <row r="738">
      <c r="A738" t="inlineStr">
        <is>
          <t>b8c25d39-4d0e-40dd-a4c4-c2de8cb52ea8</t>
        </is>
      </c>
      <c r="B738" t="inlineStr">
        <is>
          <t>S Daga &amp; Company</t>
        </is>
      </c>
      <c r="D738" t="inlineStr">
        <is>
          <t>AAGFS3672J</t>
        </is>
      </c>
      <c r="E738" t="inlineStr">
        <is>
          <t>Services</t>
        </is>
      </c>
      <c r="F738" t="n">
        <v>1970</v>
      </c>
      <c r="G738" t="inlineStr">
        <is>
          <t>Banjara Hills</t>
        </is>
      </c>
      <c r="H738" t="inlineStr">
        <is>
          <t>Telangana</t>
        </is>
      </c>
      <c r="I738" t="inlineStr">
        <is>
          <t>Banjara Hills, Telangana, India</t>
        </is>
      </c>
      <c r="J738" t="n">
        <v>0</v>
      </c>
      <c r="K738" t="n">
        <v>0</v>
      </c>
      <c r="L738" t="n">
        <v>0</v>
      </c>
      <c r="M738" t="inlineStr">
        <is>
          <t>Accounting, Bookkeeping and Consultancy Services</t>
        </is>
      </c>
      <c r="N738" t="n">
        <v>0</v>
      </c>
    </row>
    <row r="739">
      <c r="A739" t="inlineStr">
        <is>
          <t>61dbce2c-98be-44ad-8d4d-767f912f50fb</t>
        </is>
      </c>
      <c r="B739" t="inlineStr">
        <is>
          <t>ALSTEN ENTERPRISES</t>
        </is>
      </c>
      <c r="D739" t="inlineStr">
        <is>
          <t>0509095461</t>
        </is>
      </c>
      <c r="E739" t="inlineStr">
        <is>
          <t>Goods</t>
        </is>
      </c>
      <c r="F739" t="n">
        <v>2010</v>
      </c>
      <c r="G739" t="inlineStr">
        <is>
          <t>Mangol Puri</t>
        </is>
      </c>
      <c r="H739" t="inlineStr">
        <is>
          <t>Delhi</t>
        </is>
      </c>
      <c r="I739" t="inlineStr">
        <is>
          <t>Mangol Puri, Delhi, India</t>
        </is>
      </c>
      <c r="J739" t="n">
        <v>0</v>
      </c>
      <c r="K739" t="n">
        <v>0</v>
      </c>
      <c r="L739" t="n">
        <v>0</v>
      </c>
      <c r="M739" t="inlineStr">
        <is>
          <t>Others (Goods)</t>
        </is>
      </c>
      <c r="N739" t="n">
        <v>0</v>
      </c>
    </row>
    <row r="740">
      <c r="A740" t="inlineStr">
        <is>
          <t>01f57772-3105-4733-802b-5b452a18aaf5</t>
        </is>
      </c>
      <c r="B740" t="inlineStr">
        <is>
          <t>NEST INDIA ENTERPRISES</t>
        </is>
      </c>
      <c r="D740" t="inlineStr">
        <is>
          <t>BNVPK0925M</t>
        </is>
      </c>
      <c r="E740" t="inlineStr">
        <is>
          <t>Goods</t>
        </is>
      </c>
      <c r="F740" t="n">
        <v>2018</v>
      </c>
      <c r="G740" t="inlineStr">
        <is>
          <t>Chennai</t>
        </is>
      </c>
      <c r="H740" t="inlineStr">
        <is>
          <t>Tamil Nadu</t>
        </is>
      </c>
      <c r="I740" t="inlineStr">
        <is>
          <t>Chennai, Tamil Nadu, India</t>
        </is>
      </c>
      <c r="J740" t="n">
        <v>0</v>
      </c>
      <c r="K740" t="n">
        <v>0</v>
      </c>
      <c r="L740" t="n">
        <v>0</v>
      </c>
      <c r="M740" t="inlineStr">
        <is>
          <t>Engineering Products</t>
        </is>
      </c>
      <c r="N740" t="n">
        <v>0</v>
      </c>
      <c r="O740" t="inlineStr">
        <is>
          <t>http://indiausatrade.mea.gov.in/api/public/image/stream?key=profile-logos%2F20260727T050815Z-918306-0676c0e0-nest%20logo%20with%20type-1-cropped.png</t>
        </is>
      </c>
    </row>
    <row r="741">
      <c r="A741" t="inlineStr">
        <is>
          <t>cfa748f5-dbe7-43e9-9106-a749140c8f30</t>
        </is>
      </c>
      <c r="B741" t="inlineStr">
        <is>
          <t>HONEYCOMB EXPORTS</t>
        </is>
      </c>
      <c r="D741" t="inlineStr">
        <is>
          <t>0398068020</t>
        </is>
      </c>
      <c r="E741" t="inlineStr">
        <is>
          <t>Goods</t>
        </is>
      </c>
      <c r="F741" t="n">
        <v>1999</v>
      </c>
      <c r="G741" t="inlineStr">
        <is>
          <t>Mumbai Suburban</t>
        </is>
      </c>
      <c r="H741" t="inlineStr">
        <is>
          <t>Maharashtra</t>
        </is>
      </c>
      <c r="I741" t="inlineStr">
        <is>
          <t>Mumbai Suburban, Maharashtra, India</t>
        </is>
      </c>
      <c r="J741" t="n">
        <v>0</v>
      </c>
      <c r="K741" t="n">
        <v>0</v>
      </c>
      <c r="L741" t="n">
        <v>0</v>
      </c>
      <c r="M741" t="inlineStr">
        <is>
          <t>Textile &amp; Apparel Products</t>
        </is>
      </c>
      <c r="N741" t="n">
        <v>0</v>
      </c>
    </row>
    <row r="742">
      <c r="A742" t="inlineStr">
        <is>
          <t>78c45588-9c5b-4bca-844f-1ca9568cbc54</t>
        </is>
      </c>
      <c r="B742" t="inlineStr">
        <is>
          <t>TUDIP INFRA LLP</t>
        </is>
      </c>
      <c r="C742" t="inlineStr">
        <is>
          <t>At Tudip, we believe in shaping a better future through technology. For 15 remarkable years, we stood as a trusted partner, empowering businesses across diverse industries to navigate the complexities of the digital landscape and achieve groundbreaking transformations. 
Since our inception, Tudip has been at the forefront of crafting bespoke software solutions, driving digital evolution, and delivering tangible business value. Our extensive experience spanning a decade and a half has equipped us with a profound understanding of emerging technologies and industry best practices, allowing us to consistently deliver cutting-edge solutions that propel our clients ahead of the curve.</t>
        </is>
      </c>
      <c r="D742" t="inlineStr">
        <is>
          <t>AARFP4632J</t>
        </is>
      </c>
      <c r="E742" t="inlineStr">
        <is>
          <t>Both goods and services</t>
        </is>
      </c>
      <c r="F742" t="n">
        <v>2010</v>
      </c>
      <c r="G742" t="inlineStr">
        <is>
          <t>Pune</t>
        </is>
      </c>
      <c r="H742" t="inlineStr">
        <is>
          <t>Maharashtra</t>
        </is>
      </c>
      <c r="I742" t="inlineStr">
        <is>
          <t>Pune, Maharashtra, India</t>
        </is>
      </c>
      <c r="J742" t="n">
        <v>0</v>
      </c>
      <c r="K742" t="n">
        <v>0</v>
      </c>
      <c r="L742" t="n">
        <v>0</v>
      </c>
      <c r="M742" t="inlineStr">
        <is>
          <t>Information Technology (IT &amp; ITES) Services</t>
        </is>
      </c>
      <c r="N742" t="n">
        <v>0</v>
      </c>
      <c r="O742" t="inlineStr">
        <is>
          <t>http://indiausatrade.mea.gov.in/api/public/image/stream?key=profile-logos%2F808833879-New_Tudip_Digital_logo%201.png</t>
        </is>
      </c>
    </row>
    <row r="743">
      <c r="A743" t="inlineStr">
        <is>
          <t>504d0e4e-8cc5-498e-9c50-a977692afc0f</t>
        </is>
      </c>
      <c r="B743" t="inlineStr">
        <is>
          <t>GUJARAT PEANUT AND AGRI PRODUCTS LIMITED</t>
        </is>
      </c>
      <c r="D743" t="inlineStr">
        <is>
          <t>2408002630</t>
        </is>
      </c>
      <c r="E743" t="inlineStr">
        <is>
          <t>Goods</t>
        </is>
      </c>
      <c r="F743" t="n">
        <v>2005</v>
      </c>
      <c r="G743" t="inlineStr">
        <is>
          <t>Rajkot</t>
        </is>
      </c>
      <c r="H743" t="inlineStr">
        <is>
          <t>Gujarat</t>
        </is>
      </c>
      <c r="I743" t="inlineStr">
        <is>
          <t>Rajkot, Gujarat, India</t>
        </is>
      </c>
      <c r="J743" t="n">
        <v>0</v>
      </c>
      <c r="K743" t="n">
        <v>0</v>
      </c>
      <c r="L743" t="n">
        <v>0</v>
      </c>
      <c r="M743" t="inlineStr">
        <is>
          <t>Agricultural or Allied Products</t>
        </is>
      </c>
      <c r="N743" t="n">
        <v>0</v>
      </c>
    </row>
    <row r="744">
      <c r="A744" t="inlineStr">
        <is>
          <t>3efdd383-9ddd-4009-80fc-3f7f4ebd629c</t>
        </is>
      </c>
      <c r="B744" t="inlineStr">
        <is>
          <t>MAA BHAIRAVI EXPORTS PRIVATE LIMITED</t>
        </is>
      </c>
      <c r="D744" t="inlineStr">
        <is>
          <t>AATCM0038J</t>
        </is>
      </c>
      <c r="E744" t="inlineStr">
        <is>
          <t>Both goods and services</t>
        </is>
      </c>
      <c r="F744" t="n">
        <v>2025</v>
      </c>
      <c r="G744" t="inlineStr">
        <is>
          <t>Gondia</t>
        </is>
      </c>
      <c r="H744" t="inlineStr">
        <is>
          <t>Maharashtra</t>
        </is>
      </c>
      <c r="I744" t="inlineStr">
        <is>
          <t>Gondia, Maharashtra, India</t>
        </is>
      </c>
      <c r="J744" t="n">
        <v>0</v>
      </c>
      <c r="K744" t="n">
        <v>0</v>
      </c>
      <c r="L744" t="n">
        <v>0</v>
      </c>
      <c r="M744" t="inlineStr">
        <is>
          <t>Agricultural or Allied Products</t>
        </is>
      </c>
      <c r="N744" t="n">
        <v>0</v>
      </c>
    </row>
    <row r="745">
      <c r="A745" t="inlineStr">
        <is>
          <t>4eb8fed0-a6eb-483a-a11b-d4744fdfa7da</t>
        </is>
      </c>
      <c r="B745" t="inlineStr">
        <is>
          <t>KAVA EXPORTS INC</t>
        </is>
      </c>
      <c r="D745" t="inlineStr">
        <is>
          <t>0688006752</t>
        </is>
      </c>
      <c r="E745" t="inlineStr">
        <is>
          <t>Goods</t>
        </is>
      </c>
      <c r="F745" t="n">
        <v>1988</v>
      </c>
      <c r="G745" t="inlineStr">
        <is>
          <t>Kanpur</t>
        </is>
      </c>
      <c r="H745" t="inlineStr">
        <is>
          <t>Uttar Pradesh</t>
        </is>
      </c>
      <c r="I745" t="inlineStr">
        <is>
          <t>Kanpur, Uttar Pradesh, India</t>
        </is>
      </c>
      <c r="J745" t="n">
        <v>0</v>
      </c>
      <c r="K745" t="n">
        <v>0</v>
      </c>
      <c r="L745" t="n">
        <v>0</v>
      </c>
      <c r="M745" t="inlineStr">
        <is>
          <t>Leather Products</t>
        </is>
      </c>
      <c r="N745" t="n">
        <v>0</v>
      </c>
    </row>
    <row r="746">
      <c r="A746" t="inlineStr">
        <is>
          <t>d67bdd89-6cab-4a53-8990-2fac86acfbd3</t>
        </is>
      </c>
      <c r="B746" t="inlineStr">
        <is>
          <t>Ankitam International</t>
        </is>
      </c>
      <c r="C746" t="inlineStr">
        <is>
          <t>Ankitam International curates an exclusive range of handcrafted stone products for the hospitality industry, international buyers, and corporate gifting brands. Each piece is thoughtfully created by skilled local artisans, blending timeless craftsmanship with contemporary design.
Our diverse collection—ranging from amenity boxes and serving trays to bathroom accessories and luxury décor—adds an effortless touch of elegance and sophistication to any space.
We work with a rich selection of materials including marble, soapstone, alabaster, semi-precious stones, and glass, ensuring every product reflects superior quality and refined aesthetics.
All our offerings can be custom-designed and manufactured to meet the specific requirements of our clients, delivering truly bespoke solutions.</t>
        </is>
      </c>
      <c r="D746" t="inlineStr">
        <is>
          <t>AMHPB6613K</t>
        </is>
      </c>
      <c r="E746" t="inlineStr">
        <is>
          <t>Both goods and services</t>
        </is>
      </c>
      <c r="F746" t="n">
        <v>2019</v>
      </c>
      <c r="G746" t="inlineStr">
        <is>
          <t>North West Delhi</t>
        </is>
      </c>
      <c r="H746" t="inlineStr">
        <is>
          <t>Delhi</t>
        </is>
      </c>
      <c r="I746" t="inlineStr">
        <is>
          <t>North West Delhi, Delhi, India</t>
        </is>
      </c>
      <c r="J746" t="n">
        <v>0</v>
      </c>
      <c r="K746" t="n">
        <v>0</v>
      </c>
      <c r="L746" t="n">
        <v>0</v>
      </c>
      <c r="M746" t="inlineStr">
        <is>
          <t>Stone, Ceramic, Glassware, etc.</t>
        </is>
      </c>
      <c r="N746" t="n">
        <v>0</v>
      </c>
      <c r="O746" t="inlineStr">
        <is>
          <t>http://indiausatrade.mea.gov.in/api/public/image/stream?key=profile-logos%2F20260707T050642Z-268551-83503f8e-A%20(1)-cropped.png</t>
        </is>
      </c>
    </row>
    <row r="747">
      <c r="A747" t="inlineStr">
        <is>
          <t>29e4cdca-9221-46e2-b150-543af5187e92</t>
        </is>
      </c>
      <c r="B747" t="inlineStr">
        <is>
          <t>TIRUPUR CLOTHING</t>
        </is>
      </c>
      <c r="C747" t="inlineStr">
        <is>
          <t>Tirupur Clothing, manufacturer of luxury ready-to-wear apparel. A passion for textiles and innovation in the space. Made #sustainable.</t>
        </is>
      </c>
      <c r="D747" t="inlineStr">
        <is>
          <t>3214031601</t>
        </is>
      </c>
      <c r="E747" t="inlineStr">
        <is>
          <t>Both goods and services</t>
        </is>
      </c>
      <c r="F747" t="n">
        <v>2013</v>
      </c>
      <c r="G747" t="inlineStr">
        <is>
          <t>Tiruppur</t>
        </is>
      </c>
      <c r="H747" t="inlineStr">
        <is>
          <t>Tamil Nadu</t>
        </is>
      </c>
      <c r="I747" t="inlineStr">
        <is>
          <t>Tiruppur, Tamil Nadu, India</t>
        </is>
      </c>
      <c r="J747" t="n">
        <v>0</v>
      </c>
      <c r="K747" t="n">
        <v>2</v>
      </c>
      <c r="L747" t="n">
        <v>0</v>
      </c>
      <c r="M747" t="inlineStr">
        <is>
          <t>Textile &amp; Apparel Products</t>
        </is>
      </c>
      <c r="N747" t="n">
        <v>0</v>
      </c>
      <c r="O747" t="inlineStr">
        <is>
          <t>http://indiausatrade.mea.gov.in/api/public/image/stream?key=profile-logos%2F20260617T183009Z-784186-4d46e4d1-TC%20-NL%20%20-%20Copy-cropped.png</t>
        </is>
      </c>
    </row>
    <row r="748">
      <c r="A748" t="inlineStr">
        <is>
          <t>cb64f166-389e-4a52-ba68-d75439b7e0b2</t>
        </is>
      </c>
      <c r="B748" t="inlineStr">
        <is>
          <t>AMAR INTERNATIONAL</t>
        </is>
      </c>
      <c r="C748" t="inlineStr">
        <is>
          <t>Amar International, established in 1980 in Mumbai, India, is a globally recognized export-oriented enterprise specializing in textiles and diversified commodities. With over four decades of experience in international trade, the company has built a strong reputation for reliability, quality, and long-term partnerships with customers worldwide. 
Driven by a commitment to excellence, Amar International offers a comprehensive range of textile products including cotton Yarns, Woven Fabrics, Denim, Knitted fabrics, and Garments. Our yarn portfolio includes ring-spun, open-end, compact, viscose, polyester, and blended yarns across a wide range of counts suitable for weaving and knitting applications. The company also provides specialized yarns such as slub, gassed, mercerized, and multi-ply yarns to meet diverse global market requirements. 
Our integrated textile operations encompass advanced weaving, knitting, and garment manufacturing capabilities supported by modern technology and efficient production systems. With airjet and rapier looms, yarn dyeing facilities, and circular knitting machines, Amar International delivers a broad spectrum of fabrics including denim, shirting, suiting, bedding fabrics, and performance knits. Our garment division is equipped with extensive design and development infrastructure, 3D sampling, CAD systems, and a production capacity of up to 750,000 pieces per month. 
At Amar International, quality, consistency, and customer satisfaction remain the core pillars of our business as we strive to connect India’s manufacturing excellence with markets around the world.</t>
        </is>
      </c>
      <c r="D748" t="inlineStr">
        <is>
          <t>0388029111</t>
        </is>
      </c>
      <c r="E748" t="inlineStr">
        <is>
          <t>Both goods and services</t>
        </is>
      </c>
      <c r="F748" t="n">
        <v>1980</v>
      </c>
      <c r="G748" t="inlineStr">
        <is>
          <t>Mumbai</t>
        </is>
      </c>
      <c r="H748" t="inlineStr">
        <is>
          <t>Maharashtra</t>
        </is>
      </c>
      <c r="I748" t="inlineStr">
        <is>
          <t>Mumbai, Maharashtra, India</t>
        </is>
      </c>
      <c r="J748" t="n">
        <v>0</v>
      </c>
      <c r="K748" t="n">
        <v>6</v>
      </c>
      <c r="L748" t="n">
        <v>0</v>
      </c>
      <c r="M748" t="inlineStr">
        <is>
          <t>Textile &amp; Apparel Products</t>
        </is>
      </c>
      <c r="N748" t="n">
        <v>0</v>
      </c>
      <c r="O748" t="inlineStr">
        <is>
          <t>http://indiausatrade.mea.gov.in/api/public/image/stream?key=profile-logos%2F20260722T064641Z-469471-88a0bd47-Company%20Logo-cropped.png</t>
        </is>
      </c>
    </row>
    <row r="749">
      <c r="A749" t="inlineStr">
        <is>
          <t>6f191192-9ccc-496c-a447-b117fb522f26</t>
        </is>
      </c>
      <c r="B749" t="inlineStr">
        <is>
          <t>SD INFINITY EXPORTS</t>
        </is>
      </c>
      <c r="C749" t="inlineStr">
        <is>
          <t>SD INFINITY EXPORTS is an India- based merchant export company committed to supplying premium quality agricultural products to customers worldwide. We specialise in sourcing, processing and exporting a wide range of products, including spices, pulses, lentils, rice, and other agricultural products.</t>
        </is>
      </c>
      <c r="D749" t="inlineStr">
        <is>
          <t>ETSPP4178M</t>
        </is>
      </c>
      <c r="E749" t="inlineStr">
        <is>
          <t>Goods</t>
        </is>
      </c>
      <c r="F749" t="n">
        <v>2025</v>
      </c>
      <c r="G749" t="inlineStr">
        <is>
          <t>Mumbai Suburban</t>
        </is>
      </c>
      <c r="H749" t="inlineStr">
        <is>
          <t>Maharashtra</t>
        </is>
      </c>
      <c r="I749" t="inlineStr">
        <is>
          <t>Mumbai Suburban, Maharashtra, India</t>
        </is>
      </c>
      <c r="J749" t="n">
        <v>0</v>
      </c>
      <c r="K749" t="n">
        <v>16</v>
      </c>
      <c r="L749" t="n">
        <v>0</v>
      </c>
      <c r="M749" t="inlineStr">
        <is>
          <t>Agricultural or Allied Products</t>
        </is>
      </c>
      <c r="N749" t="n">
        <v>0</v>
      </c>
      <c r="O749" t="inlineStr">
        <is>
          <t>http://indiausatrade.mea.gov.in/api/public/image/stream?key=profile-logos%2F20260527T145528Z-755169-efb6c890-Logo-cropped.png</t>
        </is>
      </c>
    </row>
    <row r="750">
      <c r="A750" t="inlineStr">
        <is>
          <t>e9724467-be68-443c-82e5-2baef6ac1064</t>
        </is>
      </c>
      <c r="B750" t="inlineStr">
        <is>
          <t>SHASAMI GLOBAL IMPEX LLP</t>
        </is>
      </c>
      <c r="C750" t="inlineStr">
        <is>
          <t>SHASAMI GLOBAL IMPEX LLP is a trusted export company specializing in the global supply of premium-quality fresh fruits, vegetables, cereals, and spices. Backed by India’s rich agricultural heritage, we are committed to delivering fresh, safe, and high-standard produce to international markets. We source directly from reliable farmers and suppliers who follow ethical and sustainable farming practices. Each product undergoes strict quality checks, careful processing, and secure packaging to ensure freshness, taste, and nutritional value throughout the supply chain.</t>
        </is>
      </c>
      <c r="D750" t="inlineStr">
        <is>
          <t>AFVFS1903E</t>
        </is>
      </c>
      <c r="E750" t="inlineStr">
        <is>
          <t>Both goods and services</t>
        </is>
      </c>
      <c r="F750" t="n">
        <v>2026</v>
      </c>
      <c r="G750" t="inlineStr">
        <is>
          <t>Khader Bagh</t>
        </is>
      </c>
      <c r="H750" t="inlineStr">
        <is>
          <t>Telangana</t>
        </is>
      </c>
      <c r="I750" t="inlineStr">
        <is>
          <t>Khader Bagh, Telangana, India</t>
        </is>
      </c>
      <c r="J750" t="n">
        <v>0</v>
      </c>
      <c r="K750" t="n">
        <v>0</v>
      </c>
      <c r="L750" t="n">
        <v>0</v>
      </c>
      <c r="M750" t="inlineStr">
        <is>
          <t>Agricultural or Allied Products</t>
        </is>
      </c>
      <c r="N750" t="n">
        <v>0</v>
      </c>
      <c r="O750" t="inlineStr">
        <is>
          <t>http://indiausatrade.mea.gov.in/api/public/image/stream?key=profile-logos%2F20260814T141112Z-231743-dcf37e43-SHASAMI_colour_3-2-2026-cropped.png</t>
        </is>
      </c>
    </row>
    <row r="751">
      <c r="A751" t="inlineStr">
        <is>
          <t>39f1f60d-3761-4049-8708-3e12c3183851</t>
        </is>
      </c>
      <c r="B751" t="inlineStr">
        <is>
          <t>OSMOSYS SOFTWARE SOLUTIONS PRIVATE LIMITED</t>
        </is>
      </c>
      <c r="C751" t="inlineStr">
        <is>
          <t xml:space="preserve">Osmosys is an established, design-led, client-centric IT services company that focuses on delivering innovative and tangible solutions that add value to our Client’s businesses.
A Microsoft Partner based in London and Hyderabad, we are a well-established company that offers consultancy and implementation expertise in Microsoft Dynamics 365, Digital Transformation and Applications Design Services. 
Osmosys has been supporting Clients around the world since 2004 and has expertise in the governmental, healthcare, financial, manufacturing, and professional services sectors.  
Now over 125 experts strong, we pride ourselves on offering exceptional consultancy and customer service to ensure that we scope and design solutions that will add tangible benefits to your business for the short and long-term. </t>
        </is>
      </c>
      <c r="D751" t="inlineStr">
        <is>
          <t>0913015822</t>
        </is>
      </c>
      <c r="E751" t="inlineStr">
        <is>
          <t>Services</t>
        </is>
      </c>
      <c r="F751" t="n">
        <v>2013</v>
      </c>
      <c r="G751" t="inlineStr">
        <is>
          <t>Hyderabad</t>
        </is>
      </c>
      <c r="H751" t="inlineStr">
        <is>
          <t>Telangana</t>
        </is>
      </c>
      <c r="I751" t="inlineStr">
        <is>
          <t>Hyderabad, Telangana, India</t>
        </is>
      </c>
      <c r="J751" t="n">
        <v>0</v>
      </c>
      <c r="K751" t="n">
        <v>3</v>
      </c>
      <c r="L751" t="n">
        <v>0</v>
      </c>
      <c r="M751" t="inlineStr">
        <is>
          <t>Information Technology (IT &amp; ITES) Services</t>
        </is>
      </c>
      <c r="N751" t="n">
        <v>0</v>
      </c>
      <c r="O751" t="inlineStr">
        <is>
          <t>http://indiausatrade.mea.gov.in/api/public/image/stream?key=profile-logos%2F173275227-osmosys_logo-removebg-preview.png</t>
        </is>
      </c>
    </row>
    <row r="752">
      <c r="A752" t="inlineStr">
        <is>
          <t>e736a0db-d22a-41dd-90e2-e2163e6fbce5</t>
        </is>
      </c>
      <c r="B752" t="inlineStr">
        <is>
          <t>AMICIS PHARMACON LLP</t>
        </is>
      </c>
      <c r="D752" t="inlineStr">
        <is>
          <t>0816901767</t>
        </is>
      </c>
      <c r="E752" t="inlineStr">
        <is>
          <t>Goods</t>
        </is>
      </c>
      <c r="F752" t="n">
        <v>2015</v>
      </c>
      <c r="G752" t="inlineStr">
        <is>
          <t>Ahmedabad</t>
        </is>
      </c>
      <c r="H752" t="inlineStr">
        <is>
          <t>Gujarat</t>
        </is>
      </c>
      <c r="I752" t="inlineStr">
        <is>
          <t>Ahmedabad, Gujarat, India</t>
        </is>
      </c>
      <c r="J752" t="n">
        <v>0</v>
      </c>
      <c r="K752" t="n">
        <v>0</v>
      </c>
      <c r="L752" t="n">
        <v>0</v>
      </c>
      <c r="M752" t="inlineStr">
        <is>
          <t>Plastic and Allied Products</t>
        </is>
      </c>
      <c r="N752" t="n">
        <v>0</v>
      </c>
    </row>
    <row r="753">
      <c r="A753" t="inlineStr">
        <is>
          <t>af7d10ce-f858-4912-9f05-bd3bd9b2ad69</t>
        </is>
      </c>
      <c r="B753" t="inlineStr">
        <is>
          <t>VIBGYOR TECHSOLUTIONS PRIVATE LIMITED</t>
        </is>
      </c>
      <c r="C753" t="inlineStr">
        <is>
          <t>Vibgyor Techsolutions Pvt. Ltd. is a Kolkata-based technology company that combines custom software services with AI-powered product development to help businesses grow in the digital economy. We serve clients across India and internationally, offering end-to-end solutions in web and mobile application development, custom WordPress development and plugin engineering, cloud infrastructure management on AWS and Azure, IoT integrations, and enterprise application development using React, .NET Core, Laravel, and hybrid mobile frameworks.
Our in-house AI products extend our capabilities beyond services. Identyx is our user intelligence platform that uses AI-driven identity resolution to unify anonymous and logged-in user behavior into a single customer journey - enabling businesses to make smarter product decisions through custom event tracking, natural language querying, and precision conversion analytics. FiveMinChat is our AI chatbot SaaS that lets businesses deploy a fully conversational, plug-and-play AI assistant on their website in minutes - no technical setup required.
Trusted by 50+ growing businesses, Vibgyor Techsolutions is built for US companies seeking a reliable technology partner that brings both hands-on engineering expertise and AI-native product thinking to every engagement.</t>
        </is>
      </c>
      <c r="D753" t="inlineStr">
        <is>
          <t>0207018987</t>
        </is>
      </c>
      <c r="E753" t="inlineStr">
        <is>
          <t>Services</t>
        </is>
      </c>
      <c r="F753" t="n">
        <v>2007</v>
      </c>
      <c r="G753" t="inlineStr">
        <is>
          <t>Kolkata</t>
        </is>
      </c>
      <c r="H753" t="inlineStr">
        <is>
          <t>West Bengal</t>
        </is>
      </c>
      <c r="I753" t="inlineStr">
        <is>
          <t>Kolkata, West Bengal, India</t>
        </is>
      </c>
      <c r="J753" t="n">
        <v>0</v>
      </c>
      <c r="K753" t="n">
        <v>0</v>
      </c>
      <c r="L753" t="n">
        <v>0</v>
      </c>
      <c r="M753" t="inlineStr">
        <is>
          <t>Information Technology (IT &amp; ITES) Services</t>
        </is>
      </c>
      <c r="N753" t="n">
        <v>0</v>
      </c>
      <c r="O753" t="inlineStr">
        <is>
          <t>http://indiausatrade.mea.gov.in/api/public/image/stream?key=profile-logos%2F20260518T055238Z-486637-95e00df5-vibgyor%20vertical%20logo-cropped.png</t>
        </is>
      </c>
    </row>
    <row r="754">
      <c r="A754" t="inlineStr">
        <is>
          <t>979f4786-8909-4b92-9c8c-aad02559cd29</t>
        </is>
      </c>
      <c r="B754" t="inlineStr">
        <is>
          <t>CHITEX GLOBAL TRADE PRIVATE LIMITED</t>
        </is>
      </c>
      <c r="C754" t="inlineStr">
        <is>
          <t>About CHITS Global Trade: Coffee
CHITS Global Trade is a premier coffee exporter and global sourcing partner supplying high-quality Indian green, roasted, and specialty coffee to the US, UK, and international markets.
We specialize in premium Arabica, shade-grown Robusta, and select agro-commodities, managing end-to-end export operations with strict quality grading, reliable logistics, and compliant FDA/UK trade documentation.
Backed by direct estate networks, verified growers, and deep industry partnerships, we ensure farm-to-port traceability, quality consistency, and smooth shipments.
Our goal is simple: Deliver India’s finest coffee to global roasters and buyers with trust and transparency.
Website: www.chitsglobaltrade.com
Mail: info@chitsglobaltrade.com
phone: +44 77338 19259 | +91 99499 98715</t>
        </is>
      </c>
      <c r="D754" t="inlineStr">
        <is>
          <t>AANCC3586F</t>
        </is>
      </c>
      <c r="E754" t="inlineStr">
        <is>
          <t>Both goods and services</t>
        </is>
      </c>
      <c r="F754" t="n">
        <v>2025</v>
      </c>
      <c r="G754" t="inlineStr">
        <is>
          <t>Hyderabad</t>
        </is>
      </c>
      <c r="H754" t="inlineStr">
        <is>
          <t>Telangana</t>
        </is>
      </c>
      <c r="I754" t="inlineStr">
        <is>
          <t>Hyderabad, Telangana, India</t>
        </is>
      </c>
      <c r="J754" t="n">
        <v>0</v>
      </c>
      <c r="K754" t="n">
        <v>1</v>
      </c>
      <c r="L754" t="n">
        <v>0</v>
      </c>
      <c r="M754" t="inlineStr">
        <is>
          <t>Agricultural or Allied Products</t>
        </is>
      </c>
      <c r="N754" t="n">
        <v>0</v>
      </c>
      <c r="O754" t="inlineStr">
        <is>
          <t>http://indiausatrade.mea.gov.in/api/public/image/stream?key=profile-logos%2F20260826T114851Z-214392-55d8db4a-CHITS%20Global%20Trade%20Blue-cropped.png</t>
        </is>
      </c>
    </row>
    <row r="755">
      <c r="A755" t="inlineStr">
        <is>
          <t>d2d4877b-dc94-4e95-83b3-d48912ad74a4</t>
        </is>
      </c>
      <c r="B755" t="inlineStr">
        <is>
          <t>AGILE EXIM PRIVATE LIMITED</t>
        </is>
      </c>
      <c r="C755" t="inlineStr">
        <is>
          <t>At Agile Exim Private Limited , we create products that reflect premium quality, skilled craftsmanship, and global style trends — bringing Indian excellence to international markets.</t>
        </is>
      </c>
      <c r="D755" t="inlineStr">
        <is>
          <t>0510081967</t>
        </is>
      </c>
      <c r="E755" t="inlineStr">
        <is>
          <t>Goods</t>
        </is>
      </c>
      <c r="F755" t="n">
        <v>2010</v>
      </c>
      <c r="G755" t="inlineStr">
        <is>
          <t>Ghaziabad</t>
        </is>
      </c>
      <c r="H755" t="inlineStr">
        <is>
          <t>Uttar Pradesh</t>
        </is>
      </c>
      <c r="I755" t="inlineStr">
        <is>
          <t>Ghaziabad, Uttar Pradesh, India</t>
        </is>
      </c>
      <c r="J755" t="n">
        <v>0</v>
      </c>
      <c r="K755" t="n">
        <v>6</v>
      </c>
      <c r="L755" t="n">
        <v>0</v>
      </c>
      <c r="M755" t="inlineStr">
        <is>
          <t>Leather Products</t>
        </is>
      </c>
      <c r="N755" t="n">
        <v>0</v>
      </c>
      <c r="O755" t="inlineStr">
        <is>
          <t>http://indiausatrade.mea.gov.in/api/public/image/stream?key=profile-logos%2F20260519T071407Z-482976-52ccd9f7-AEPL%20Logo-cropped.png</t>
        </is>
      </c>
    </row>
    <row r="756">
      <c r="A756" t="inlineStr">
        <is>
          <t>d7a7d6e9-e2e1-4b8d-81be-c9b2f069d2dd</t>
        </is>
      </c>
      <c r="B756" t="inlineStr">
        <is>
          <t>VISHWA INDUSTRIES</t>
        </is>
      </c>
      <c r="C756" t="inlineStr">
        <is>
          <t>Vishwa Industries is a Solapur-based Indian manufacturer and exporter of premium terry towels and home textiles, with manufacturing experience since 1996. We specialize in 100% cotton and blended towels for hospitality, retail, institutional and private-label buyers. Our integrated facility covers weaving, dyeing, finishing, quality control and packing, enabling consistent quality and reliable bulk production. We export to the USA, Europe, Middle East, UK and Africa and offer customized specifications, private labeling and FOB/CIF/EXW shipment options.</t>
        </is>
      </c>
      <c r="D756" t="inlineStr">
        <is>
          <t>3108000977</t>
        </is>
      </c>
      <c r="E756" t="inlineStr">
        <is>
          <t>Goods</t>
        </is>
      </c>
      <c r="F756" t="n">
        <v>2000</v>
      </c>
      <c r="G756" t="inlineStr">
        <is>
          <t>Majrewadi</t>
        </is>
      </c>
      <c r="H756" t="inlineStr">
        <is>
          <t>Maharashtra</t>
        </is>
      </c>
      <c r="I756" t="inlineStr">
        <is>
          <t>Majrewadi, Maharashtra, India</t>
        </is>
      </c>
      <c r="J756" t="n">
        <v>0</v>
      </c>
      <c r="K756" t="n">
        <v>0</v>
      </c>
      <c r="L756" t="n">
        <v>0</v>
      </c>
      <c r="M756" t="inlineStr">
        <is>
          <t>Textile &amp; Apparel Products</t>
        </is>
      </c>
      <c r="N756" t="n">
        <v>0</v>
      </c>
      <c r="O756" t="inlineStr">
        <is>
          <t>http://indiausatrade.mea.gov.in/api/public/image/stream?key=profile-logos%2F20260824T081416Z-845136-954c6c24-WhatsApp%20Image%202026-07-31%20at%2013.56.53-cropped.png</t>
        </is>
      </c>
    </row>
    <row r="757">
      <c r="A757" t="inlineStr">
        <is>
          <t>4acb1c84-a3fc-4235-8318-2c6e4360c217</t>
        </is>
      </c>
      <c r="B757" t="inlineStr">
        <is>
          <t>VAN VET PRIVATE LIMITED</t>
        </is>
      </c>
      <c r="D757" t="inlineStr">
        <is>
          <t>AACCV2969E</t>
        </is>
      </c>
      <c r="E757" t="inlineStr">
        <is>
          <t>Goods</t>
        </is>
      </c>
      <c r="F757" t="n">
        <v>2006</v>
      </c>
      <c r="G757" t="inlineStr">
        <is>
          <t>Gandhinagar</t>
        </is>
      </c>
      <c r="H757" t="inlineStr">
        <is>
          <t>Gujarat</t>
        </is>
      </c>
      <c r="I757" t="inlineStr">
        <is>
          <t>Gandhinagar, Gujarat, India</t>
        </is>
      </c>
      <c r="J757" t="n">
        <v>0</v>
      </c>
      <c r="K757" t="n">
        <v>0</v>
      </c>
      <c r="L757" t="n">
        <v>0</v>
      </c>
      <c r="M757" t="inlineStr">
        <is>
          <t>Pharmaceutical Products</t>
        </is>
      </c>
      <c r="N757" t="n">
        <v>0</v>
      </c>
    </row>
    <row r="758">
      <c r="A758" t="inlineStr">
        <is>
          <t>385503b8-cab5-4298-9c78-a48d19ae4ffe</t>
        </is>
      </c>
      <c r="B758" t="inlineStr">
        <is>
          <t>Ape Overseas</t>
        </is>
      </c>
      <c r="C758" t="inlineStr">
        <is>
          <t>Ajay Global/Ape overseas is a premier Indian merchant export house specializing in the global supply of high-grade agricultural commodities. Building on a successful foundation in international trade, we provide a streamlined procurement experience for global partners seeking the finest Indian produce. Our operations are defined by a commitment to technical precision, with all products strictly graded in accordance with national and international quality standards to ensure peak export consistency. Our diverse portfolio includes a comprehensive selection of premium coffee beans, specialty teas, and essential grains, all sourced from India’s most reputable growing regions. To guarantee the integrity of our commodities during long-haul sea transits, we utilize export-standard packaging featuring hermetic liners for maximum moisture and aroma retention. Driven by transparency and reliability, we facilitate comprehensive third-party quality inspections and certifications to ensure every shipment meets the exact specifications and regulatory requirements of our global trade partners.
Core Strengths of Our Agro-Export Division:
Adherence to Standards: All products are graded to meet the rigorous quality requirements of international markets.
Logistics Excellence: Specialized packaging solutions designed specifically to withstand long-duration maritime transit.
Verified Compliance: Full support for independent, third-party lab testing (such as SGS) at the port of loading.
Strategic Sourcing: Expert procurement across multiple categories, including premium stimulants and nutritional grains.</t>
        </is>
      </c>
      <c r="D758" t="inlineStr">
        <is>
          <t>BFKPY2867K</t>
        </is>
      </c>
      <c r="E758" t="inlineStr">
        <is>
          <t>Goods</t>
        </is>
      </c>
      <c r="F758" t="n">
        <v>2023</v>
      </c>
      <c r="G758" t="inlineStr">
        <is>
          <t>Chanakyapuri</t>
        </is>
      </c>
      <c r="H758" t="inlineStr">
        <is>
          <t>Uttar Pradesh</t>
        </is>
      </c>
      <c r="I758" t="inlineStr">
        <is>
          <t>Chanakyapuri, Uttar Pradesh, India</t>
        </is>
      </c>
      <c r="J758" t="n">
        <v>0</v>
      </c>
      <c r="K758" t="n">
        <v>0</v>
      </c>
      <c r="L758" t="n">
        <v>0</v>
      </c>
      <c r="M758" t="inlineStr">
        <is>
          <t>Agricultural or Allied Products</t>
        </is>
      </c>
      <c r="N758" t="n">
        <v>0</v>
      </c>
      <c r="O758" t="inlineStr">
        <is>
          <t>http://indiausatrade.mea.gov.in/api/public/image/stream?key=profile-logos%2F20260515T131710Z-396504-4bcf82e1-insta-cropped.png</t>
        </is>
      </c>
    </row>
    <row r="759">
      <c r="A759" t="inlineStr">
        <is>
          <t>4352cdcb-4e2e-4fc0-9774-011e34651d20</t>
        </is>
      </c>
      <c r="B759" t="inlineStr">
        <is>
          <t>PURVA EXPORTS</t>
        </is>
      </c>
      <c r="D759" t="inlineStr">
        <is>
          <t>BNHPG9813N</t>
        </is>
      </c>
      <c r="E759" t="inlineStr">
        <is>
          <t>Both goods and services</t>
        </is>
      </c>
      <c r="F759" t="n">
        <v>2019</v>
      </c>
      <c r="G759" t="inlineStr">
        <is>
          <t>Jaipur</t>
        </is>
      </c>
      <c r="H759" t="inlineStr">
        <is>
          <t>Rajasthan</t>
        </is>
      </c>
      <c r="I759" t="inlineStr">
        <is>
          <t>Jaipur, Rajasthan, India</t>
        </is>
      </c>
      <c r="J759" t="n">
        <v>0</v>
      </c>
      <c r="K759" t="n">
        <v>0</v>
      </c>
      <c r="L759" t="n">
        <v>0</v>
      </c>
      <c r="M759" t="inlineStr">
        <is>
          <t>Textile &amp; Apparel Products</t>
        </is>
      </c>
      <c r="N759" t="n">
        <v>0</v>
      </c>
    </row>
    <row r="760">
      <c r="A760" t="inlineStr">
        <is>
          <t>573b04ac-94ea-41c3-b0cc-ada48b77e4a1</t>
        </is>
      </c>
      <c r="B760" t="inlineStr">
        <is>
          <t>MAHANAIM NELLIKKAL FOOD INDUSTRIES</t>
        </is>
      </c>
      <c r="D760" t="inlineStr">
        <is>
          <t>AFOPB4194F</t>
        </is>
      </c>
      <c r="E760" t="inlineStr">
        <is>
          <t>Goods</t>
        </is>
      </c>
      <c r="F760" t="n">
        <v>2025</v>
      </c>
      <c r="G760" t="inlineStr">
        <is>
          <t>Kollam</t>
        </is>
      </c>
      <c r="H760" t="inlineStr">
        <is>
          <t>Kerala</t>
        </is>
      </c>
      <c r="I760" t="inlineStr">
        <is>
          <t>Kollam, Kerala, India</t>
        </is>
      </c>
      <c r="J760" t="n">
        <v>0</v>
      </c>
      <c r="K760" t="n">
        <v>0</v>
      </c>
      <c r="L760" t="n">
        <v>0</v>
      </c>
      <c r="M760" t="inlineStr">
        <is>
          <t>Food Products</t>
        </is>
      </c>
      <c r="N760" t="n">
        <v>0</v>
      </c>
    </row>
    <row r="761">
      <c r="A761" t="inlineStr">
        <is>
          <t>5dbed6d0-e5a0-4cd6-817f-174853302f73</t>
        </is>
      </c>
      <c r="B761" t="inlineStr">
        <is>
          <t>NET SOLUTIONS INDIA PRIVATE LIMITED</t>
        </is>
      </c>
      <c r="C761" t="inlineStr">
        <is>
          <t>Net Solutions
Founded in 2000, Net Solutions is a 300-person digital product engineering company with offices across the UK, US, and Canada, and a delivery hub in India. We work in digital commerce, product engineering, cloud modernization, data and AI, and experience design.
Our clients span retail and automotive aftermarket, wholesale, sports and media, healthcare, and consumer services.
What We Do Differently
We are not a campaign agency. We do not run optimization retainers. Most firms in this category sell projects. We engineer products that grow themselves.
The discipline behind that is Growth Engineering: a product engineering practice in which the systems that drive growth — recommendation engines, experimentation platforms, retention mechanics, personalization, analytics intelligence — are not bolted onto a platform later. They are built into the architecture from day one.
Clients buy this as a Build, Evolve, Operate engagement:
Build — we build the platform
Evolve — we evolve it as the business learns from real data
Operate — we operate the growth systems inside it
The result is platforms that keep compounding value, not projects that decay the moment a delivery team leaves.
Our Platform Partnerships
We are platform partners with Adobe, AWS, Microsoft, Shopify, and BigCommerce. We integrate cleanly with the ERP, PIM, OMS, and CRM systems clients already run. We use those vendor relationships to ship faster — and to argue with vendors when our clients need someone to argue on their behalf.</t>
        </is>
      </c>
      <c r="D761" t="inlineStr">
        <is>
          <t>2299002839</t>
        </is>
      </c>
      <c r="E761" t="inlineStr">
        <is>
          <t>Services</t>
        </is>
      </c>
      <c r="F761" t="n">
        <v>2012</v>
      </c>
      <c r="G761" t="inlineStr">
        <is>
          <t>Gft</t>
        </is>
      </c>
      <c r="H761" t="inlineStr">
        <is>
          <t>Chandigarh</t>
        </is>
      </c>
      <c r="I761" t="inlineStr">
        <is>
          <t>Gft, Chandigarh, India</t>
        </is>
      </c>
      <c r="J761" t="n">
        <v>0</v>
      </c>
      <c r="K761" t="n">
        <v>0</v>
      </c>
      <c r="L761" t="n">
        <v>0</v>
      </c>
      <c r="M761" t="inlineStr">
        <is>
          <t>Information Technology (IT &amp; ITES) Services</t>
        </is>
      </c>
      <c r="N761" t="n">
        <v>0</v>
      </c>
      <c r="O761" t="inlineStr">
        <is>
          <t>http://indiausatrade.mea.gov.in/api/public/image/stream?key=profile-logos%2F20260721T160644Z-234636-1755ab4b-NS%20logo-cropped.png</t>
        </is>
      </c>
    </row>
    <row r="762">
      <c r="A762" t="inlineStr">
        <is>
          <t>0001c53f-5d97-4da7-a516-56f34f1af7c2</t>
        </is>
      </c>
      <c r="B762" t="inlineStr">
        <is>
          <t>S.S.ENGINEERS</t>
        </is>
      </c>
      <c r="C762" t="inlineStr">
        <is>
          <t>S.S. Engineers is a leading manufacturer of Complete Sugar Plant Machinery, Power Plants, Industrial Equipment, Distilleries and Engineering Solutions with Premium Quality, Precision and 40+ Years of Expertise.</t>
        </is>
      </c>
      <c r="D762" t="inlineStr">
        <is>
          <t>3196018466</t>
        </is>
      </c>
      <c r="E762" t="inlineStr">
        <is>
          <t>Goods</t>
        </is>
      </c>
      <c r="F762" t="n">
        <v>1987</v>
      </c>
      <c r="G762" t="inlineStr">
        <is>
          <t>Maharashtra</t>
        </is>
      </c>
      <c r="H762" t="inlineStr">
        <is>
          <t>Maharashtra</t>
        </is>
      </c>
      <c r="I762" t="inlineStr">
        <is>
          <t>Maharashtra, Maharashtra, India</t>
        </is>
      </c>
      <c r="J762" t="n">
        <v>0</v>
      </c>
      <c r="K762" t="n">
        <v>0</v>
      </c>
      <c r="L762" t="n">
        <v>0</v>
      </c>
      <c r="M762" t="inlineStr">
        <is>
          <t>Engineering Products</t>
        </is>
      </c>
      <c r="N762" t="n">
        <v>0</v>
      </c>
      <c r="O762" t="inlineStr">
        <is>
          <t>http://indiausatrade.mea.gov.in/api/public/image/stream?key=profile-logos%2F20260508T071433Z-194713-ccb81199-IMG_1182-cropped.png</t>
        </is>
      </c>
    </row>
    <row r="763">
      <c r="A763" t="inlineStr">
        <is>
          <t>47bacee3-c402-48b8-bb71-02f6aeee0e0b</t>
        </is>
      </c>
      <c r="B763" t="inlineStr">
        <is>
          <t>STRUZON TECHNOLOGIES PRIVATE LIMITED</t>
        </is>
      </c>
      <c r="D763" t="inlineStr">
        <is>
          <t>AAZCS4581J</t>
        </is>
      </c>
      <c r="E763" t="inlineStr">
        <is>
          <t>Services</t>
        </is>
      </c>
      <c r="F763" t="n">
        <v>2017</v>
      </c>
      <c r="G763" t="inlineStr">
        <is>
          <t>Chinniyampalayam</t>
        </is>
      </c>
      <c r="H763" t="inlineStr">
        <is>
          <t>Tamil Nadu</t>
        </is>
      </c>
      <c r="I763" t="inlineStr">
        <is>
          <t>Chinniyampalayam, Tamil Nadu, India</t>
        </is>
      </c>
      <c r="J763" t="n">
        <v>0</v>
      </c>
      <c r="K763" t="n">
        <v>0</v>
      </c>
      <c r="L763" t="n">
        <v>0</v>
      </c>
      <c r="M763" t="inlineStr">
        <is>
          <t>Information Technology (IT &amp; ITES) Services</t>
        </is>
      </c>
      <c r="N763" t="n">
        <v>0</v>
      </c>
    </row>
    <row r="764">
      <c r="A764" t="inlineStr">
        <is>
          <t>e32f19b2-0595-46ae-bedd-ace9fdbda47b</t>
        </is>
      </c>
      <c r="B764" t="inlineStr">
        <is>
          <t>S.A.N. GARMENT MANUFACTURING PRIVATE LIMITED</t>
        </is>
      </c>
      <c r="D764" t="inlineStr">
        <is>
          <t>0599003197</t>
        </is>
      </c>
      <c r="E764" t="inlineStr">
        <is>
          <t>Goods</t>
        </is>
      </c>
      <c r="F764" t="n">
        <v>2006</v>
      </c>
      <c r="G764" t="inlineStr">
        <is>
          <t>New Delhi</t>
        </is>
      </c>
      <c r="H764" t="inlineStr">
        <is>
          <t>Delhi</t>
        </is>
      </c>
      <c r="I764" t="inlineStr">
        <is>
          <t>New Delhi, Delhi, India</t>
        </is>
      </c>
      <c r="J764" t="n">
        <v>0</v>
      </c>
      <c r="K764" t="n">
        <v>0</v>
      </c>
      <c r="L764" t="n">
        <v>0</v>
      </c>
      <c r="M764" t="inlineStr">
        <is>
          <t>Textile &amp; Apparel Products</t>
        </is>
      </c>
      <c r="N764" t="n">
        <v>0</v>
      </c>
    </row>
    <row r="765">
      <c r="A765" t="inlineStr">
        <is>
          <t>6d90a038-eea1-43cc-bc35-b5f18e8cf0a4</t>
        </is>
      </c>
      <c r="B765" t="inlineStr">
        <is>
          <t>GUPTA H.C. OVERSEAS (I) PRIVATE LIMITED</t>
        </is>
      </c>
      <c r="D765" t="inlineStr">
        <is>
          <t>0688007104</t>
        </is>
      </c>
      <c r="E765" t="inlineStr">
        <is>
          <t>Goods</t>
        </is>
      </c>
      <c r="F765" t="n">
        <v>2008</v>
      </c>
      <c r="G765" t="inlineStr">
        <is>
          <t>Agra</t>
        </is>
      </c>
      <c r="H765" t="inlineStr">
        <is>
          <t>Uttar Pradesh</t>
        </is>
      </c>
      <c r="I765" t="inlineStr">
        <is>
          <t>Agra, Uttar Pradesh, India</t>
        </is>
      </c>
      <c r="J765" t="n">
        <v>0</v>
      </c>
      <c r="K765" t="n">
        <v>0</v>
      </c>
      <c r="L765" t="n">
        <v>0</v>
      </c>
      <c r="M765" t="inlineStr">
        <is>
          <t>Leather Products</t>
        </is>
      </c>
      <c r="N765" t="n">
        <v>0</v>
      </c>
    </row>
    <row r="766">
      <c r="A766" t="inlineStr">
        <is>
          <t>d9c9b655-eb88-4632-81d5-76ccc2eaead0</t>
        </is>
      </c>
      <c r="B766" t="inlineStr">
        <is>
          <t>SHASHVAT JEWELS PRIVATE LIMITED</t>
        </is>
      </c>
      <c r="D766" t="inlineStr">
        <is>
          <t>5206025721</t>
        </is>
      </c>
      <c r="E766" t="inlineStr">
        <is>
          <t>Goods</t>
        </is>
      </c>
      <c r="F766" t="n">
        <v>2006</v>
      </c>
      <c r="G766" t="inlineStr">
        <is>
          <t>Surat</t>
        </is>
      </c>
      <c r="H766" t="inlineStr">
        <is>
          <t>Gujarat</t>
        </is>
      </c>
      <c r="I766" t="inlineStr">
        <is>
          <t>Surat, Gujarat, India</t>
        </is>
      </c>
      <c r="J766" t="n">
        <v>0</v>
      </c>
      <c r="K766" t="n">
        <v>0</v>
      </c>
      <c r="L766" t="n">
        <v>0</v>
      </c>
      <c r="M766" t="inlineStr">
        <is>
          <t>Gems and Jewellery Products</t>
        </is>
      </c>
      <c r="N766" t="n">
        <v>0</v>
      </c>
    </row>
    <row r="767">
      <c r="A767" t="inlineStr">
        <is>
          <t>2e3b1e85-1b2a-492b-a1b7-16654247a7de</t>
        </is>
      </c>
      <c r="B767" t="inlineStr">
        <is>
          <t>TOYOP RELIEF PRIVATE LIMITED</t>
        </is>
      </c>
      <c r="D767" t="inlineStr">
        <is>
          <t>0392022419</t>
        </is>
      </c>
      <c r="E767" t="inlineStr">
        <is>
          <t>Both goods and services</t>
        </is>
      </c>
      <c r="F767" t="n">
        <v>2007</v>
      </c>
      <c r="G767" t="inlineStr">
        <is>
          <t>Mumbai</t>
        </is>
      </c>
      <c r="H767" t="inlineStr">
        <is>
          <t>Maharashtra</t>
        </is>
      </c>
      <c r="I767" t="inlineStr">
        <is>
          <t>Mumbai, Maharashtra, India</t>
        </is>
      </c>
      <c r="J767" t="n">
        <v>0</v>
      </c>
      <c r="K767" t="n">
        <v>0</v>
      </c>
      <c r="L767" t="n">
        <v>0</v>
      </c>
      <c r="M767" t="inlineStr">
        <is>
          <t>Others (Goods)</t>
        </is>
      </c>
      <c r="N767" t="n">
        <v>0</v>
      </c>
    </row>
    <row r="768">
      <c r="A768" t="inlineStr">
        <is>
          <t>a1b8f971-71ef-4041-8acb-d486b2108176</t>
        </is>
      </c>
      <c r="B768" t="inlineStr">
        <is>
          <t>GXP TECHNOLOGIES INDIA PRIVATE LIMITED</t>
        </is>
      </c>
      <c r="C768" t="inlineStr">
        <is>
          <t>GxP Technologies India is an engineering and technology company based in India, built to support enterprises on their journey to global success.
Backed by decades of IT and DX experience, we combine top talent, cutting-edge technology, and a unique co-creation model to deliver results that scale.  Whether you’re building new products, expanding into new regions, or transforming your operations - we’re here to make it happen, together.</t>
        </is>
      </c>
      <c r="D768" t="inlineStr">
        <is>
          <t>AALCG9693B</t>
        </is>
      </c>
      <c r="E768" t="inlineStr">
        <is>
          <t>Both goods and services</t>
        </is>
      </c>
      <c r="F768" t="n">
        <v>2025</v>
      </c>
      <c r="G768" t="inlineStr">
        <is>
          <t>Thiruvananthapuram</t>
        </is>
      </c>
      <c r="H768" t="inlineStr">
        <is>
          <t>Kerala</t>
        </is>
      </c>
      <c r="I768" t="inlineStr">
        <is>
          <t>Thiruvananthapuram, Kerala, India</t>
        </is>
      </c>
      <c r="J768" t="n">
        <v>0</v>
      </c>
      <c r="K768" t="n">
        <v>0</v>
      </c>
      <c r="L768" t="n">
        <v>0</v>
      </c>
      <c r="M768" t="inlineStr">
        <is>
          <t>Information Technology (IT &amp; ITES) Services</t>
        </is>
      </c>
      <c r="N768" t="n">
        <v>0</v>
      </c>
      <c r="O768" t="inlineStr">
        <is>
          <t>http://indiausatrade.mea.gov.in/api/public/image/stream?key=profile-logos%2F809072500-GIN_Logo-04.png</t>
        </is>
      </c>
    </row>
    <row r="769">
      <c r="A769" t="inlineStr">
        <is>
          <t>cd2e8316-97bb-4229-8695-c19a302424ec</t>
        </is>
      </c>
      <c r="B769" t="inlineStr">
        <is>
          <t>REVIVE INDIA EXPORTS</t>
        </is>
      </c>
      <c r="D769" t="inlineStr">
        <is>
          <t>0505002191</t>
        </is>
      </c>
      <c r="E769" t="inlineStr">
        <is>
          <t>Goods</t>
        </is>
      </c>
      <c r="F769" t="n">
        <v>2005</v>
      </c>
      <c r="G769" t="inlineStr">
        <is>
          <t>South Delhi</t>
        </is>
      </c>
      <c r="H769" t="inlineStr">
        <is>
          <t>Delhi</t>
        </is>
      </c>
      <c r="I769" t="inlineStr">
        <is>
          <t>South Delhi, Delhi, India</t>
        </is>
      </c>
      <c r="J769" t="n">
        <v>0</v>
      </c>
      <c r="K769" t="n">
        <v>0</v>
      </c>
      <c r="L769" t="n">
        <v>0</v>
      </c>
      <c r="M769" t="inlineStr">
        <is>
          <t>Leather Products</t>
        </is>
      </c>
      <c r="N769" t="n">
        <v>0</v>
      </c>
    </row>
    <row r="770">
      <c r="A770" t="inlineStr">
        <is>
          <t>a8388d0b-bda7-4bd3-a7ae-4f679649a863</t>
        </is>
      </c>
      <c r="B770" t="inlineStr">
        <is>
          <t>ALLIED NIPPON PRIVATE LIMITED</t>
        </is>
      </c>
      <c r="C770" t="inlineStr">
        <is>
          <t>We take proud in stating that we are the largest Manufacturer, Exporter and OE Supplier at Tier I &amp; Tier II level for friction material products from Indian Sub-Continent and has a wide product range of Disc Brake Pads, Brake Shoes, Brake Linings for all vehicle applications. 
The company is ISO 14001:2004 and IATF 16949:2009 certified,  our products are manufactured as per R-90 Standards. 
Our Company started 44 years ago with a Joint Venture with Japan Brake Industrial Co. Ltd. under the flagship of Hitachi Group of Industries.
Our product range incudes the below high-quality products :-
1.	Brake pads for passenger car (Semi Metallic and Ceramic)
2.	Brake pads for commercial vehicles
3.	Brake Shoes for commercial vehicles
4.	Brake linings for commercial vehicle pads
5.	Brake pads and brake shoes for 2-wheeler
6.	Brake shoes for 3-wheeler .
The product range includes for various Japanese, Korean, Russian, European/ German and American vehicles.
For commercial vehicles alone, we have more than 100 parts covering almost 95% of worldwide vehicle range like Mercedes, Volvo, DAF, SCANIA, IVECO, MAN, RENAULT etc.
We have the distinction of having more than 3000 active part numbers with E-mark certification which means the performance of ANL products is well within ±15% tolerance of OE standards. ANL manufactured products are known to exceed the R-90 requirement due to our extensive OE research base in Japan and in India.
We are listed on TecDoc and are also the licensed user of WVA numbers on our product/packaging.</t>
        </is>
      </c>
      <c r="D770" t="inlineStr">
        <is>
          <t>0599047739</t>
        </is>
      </c>
      <c r="E770" t="inlineStr">
        <is>
          <t>Goods</t>
        </is>
      </c>
      <c r="F770" t="n">
        <v>1988</v>
      </c>
      <c r="G770" t="inlineStr">
        <is>
          <t>South Delhi</t>
        </is>
      </c>
      <c r="H770" t="inlineStr">
        <is>
          <t>Delhi</t>
        </is>
      </c>
      <c r="I770" t="inlineStr">
        <is>
          <t>South Delhi, Delhi, India</t>
        </is>
      </c>
      <c r="J770" t="n">
        <v>0</v>
      </c>
      <c r="K770" t="n">
        <v>0</v>
      </c>
      <c r="L770" t="n">
        <v>0</v>
      </c>
      <c r="M770" t="inlineStr">
        <is>
          <t>Automobiles, Aircrafts and Other Transport Equipment</t>
        </is>
      </c>
      <c r="N770" t="n">
        <v>0</v>
      </c>
      <c r="O770" t="inlineStr">
        <is>
          <t>http://indiausatrade.mea.gov.in/api/public/image/stream?key=profile-logos%2F20260727T114908Z-617843-bf6407b1-ALLIED%20NIPPON%20LOGO-1-cropped.png</t>
        </is>
      </c>
    </row>
    <row r="771">
      <c r="A771" t="inlineStr">
        <is>
          <t>117ce60a-72b7-491d-9eb7-b01b36f7dcf9</t>
        </is>
      </c>
      <c r="B771" t="inlineStr">
        <is>
          <t>VERITY GLOBAL EXPORT</t>
        </is>
      </c>
      <c r="C771" t="inlineStr">
        <is>
          <t>Verity Global Export is a premium leather goods manufacturer and exporter dedicated to bringing India’s artisanal craftsmanship to the global stage. We specialize in designing, producing, and delivering handcrafted leather products that balance timeless tradition with contemporary needs.
As both manufacturer and exporter, we provide complete end-to-end solutions — from design and development to large-scale production and international delivery. With every product we create, we carry forward our commitment to exceptional quality, ethical craftsmanship, and long-term partnerships.</t>
        </is>
      </c>
      <c r="D771" t="inlineStr">
        <is>
          <t>0513069534</t>
        </is>
      </c>
      <c r="E771" t="inlineStr">
        <is>
          <t>Goods</t>
        </is>
      </c>
      <c r="F771" t="n">
        <v>2025</v>
      </c>
      <c r="G771" t="inlineStr">
        <is>
          <t>Gurugram</t>
        </is>
      </c>
      <c r="H771" t="inlineStr">
        <is>
          <t>Haryana</t>
        </is>
      </c>
      <c r="I771" t="inlineStr">
        <is>
          <t>Gurugram, Haryana, India</t>
        </is>
      </c>
      <c r="J771" t="n">
        <v>0</v>
      </c>
      <c r="K771" t="n">
        <v>3</v>
      </c>
      <c r="L771" t="n">
        <v>0</v>
      </c>
      <c r="M771" t="inlineStr">
        <is>
          <t>Leather Products</t>
        </is>
      </c>
      <c r="N771" t="n">
        <v>0</v>
      </c>
      <c r="O771" t="inlineStr">
        <is>
          <t>http://indiausatrade.mea.gov.in/api/public/image/stream?key=profile-logos%2F20260516T181711Z-414517-70ecaa89-Verity%20Global%20Exports%20-%20Logo%20-%20Black-cropped.png</t>
        </is>
      </c>
    </row>
    <row r="772">
      <c r="A772" t="inlineStr">
        <is>
          <t>416c3f6c-329f-4ff0-9fa7-923df9313076</t>
        </is>
      </c>
      <c r="B772" t="inlineStr">
        <is>
          <t>EXCEL AGRI GENETICS PRIVATE LIMITED</t>
        </is>
      </c>
      <c r="C772" t="inlineStr">
        <is>
          <t>Excel Agri Genetics Private Limited is an India-based agribusiness company engaged in the sourcing, processing, and export of agricultural commodities and seed products for global markets. We are committed to delivering quality-assured products through responsible sourcing, efficient supply chain management, and adherence to international trade standards.
Our portfolio includes grains, pulses, spices, oilseeds, and selected seed products tailored to customer requirements. With a strong focus on reliability, traceability, and timely execution, we partner with customers worldwide to provide sustainable and value-driven supply solutions.
At Excel Agri Genetics, we believe in building long-term partnerships through integrity, operational excellence, and a consistent commitment to customer satisfaction.</t>
        </is>
      </c>
      <c r="D772" t="inlineStr">
        <is>
          <t>AAHCE0061B</t>
        </is>
      </c>
      <c r="E772" t="inlineStr">
        <is>
          <t>Goods</t>
        </is>
      </c>
      <c r="F772" t="n">
        <v>2022</v>
      </c>
      <c r="G772" t="inlineStr">
        <is>
          <t>Aurangabad</t>
        </is>
      </c>
      <c r="H772" t="inlineStr">
        <is>
          <t>Maharashtra</t>
        </is>
      </c>
      <c r="I772" t="inlineStr">
        <is>
          <t>Aurangabad, Maharashtra, India</t>
        </is>
      </c>
      <c r="J772" t="n">
        <v>0</v>
      </c>
      <c r="K772" t="n">
        <v>2</v>
      </c>
      <c r="L772" t="n">
        <v>0</v>
      </c>
      <c r="M772" t="inlineStr">
        <is>
          <t>Agricultural or Allied Products</t>
        </is>
      </c>
      <c r="N772" t="n">
        <v>0</v>
      </c>
      <c r="O772" t="inlineStr">
        <is>
          <t>http://indiausatrade.mea.gov.in/api/public/image/stream?key=profile-logos%2F20260508T162646Z-723296-09eacda1-1000004098-cropped.png</t>
        </is>
      </c>
    </row>
    <row r="773">
      <c r="A773" t="inlineStr">
        <is>
          <t>0dccbf7e-c686-4b0e-8b2f-79e0c0516de3</t>
        </is>
      </c>
      <c r="B773" t="inlineStr">
        <is>
          <t>ARTISAN COLLECTIVE &amp; CO</t>
        </is>
      </c>
      <c r="D773" t="inlineStr">
        <is>
          <t>ACNFA3711B</t>
        </is>
      </c>
      <c r="E773" t="inlineStr">
        <is>
          <t>Goods</t>
        </is>
      </c>
      <c r="F773" t="n">
        <v>2026</v>
      </c>
      <c r="G773" t="inlineStr">
        <is>
          <t>South Delhi</t>
        </is>
      </c>
      <c r="H773" t="inlineStr">
        <is>
          <t>Delhi</t>
        </is>
      </c>
      <c r="I773" t="inlineStr">
        <is>
          <t>South Delhi, Delhi, India</t>
        </is>
      </c>
      <c r="J773" t="n">
        <v>0</v>
      </c>
      <c r="K773" t="n">
        <v>1</v>
      </c>
      <c r="L773" t="n">
        <v>0</v>
      </c>
      <c r="M773" t="inlineStr">
        <is>
          <t>Textile &amp; Apparel Products</t>
        </is>
      </c>
      <c r="N773" t="n">
        <v>0</v>
      </c>
    </row>
    <row r="774">
      <c r="A774" t="inlineStr">
        <is>
          <t>a392878f-3f1f-4f88-a052-cd87a95b5cfe</t>
        </is>
      </c>
      <c r="B774" t="inlineStr">
        <is>
          <t>EXPEDITE FOODS PRIVATE LIMITED</t>
        </is>
      </c>
      <c r="C774" t="inlineStr">
        <is>
          <t>Expedite Foods, established in 2012 and based in Vadodara, Gujarat, is a manufacturer and exporter of Indian savoury snacks. Its product portfolio includes Namkeen, potato chips, extruded snacks, fryums and other traditional Indian savouries, marketed under the Puzzles brand and manufactured for private-label customers. EFPL serves international markets across Australia, Southeast Asia, the Middle East and other regions, offering quality-focused products and dependable private-label manufacturing capabilities.</t>
        </is>
      </c>
      <c r="D774" t="inlineStr">
        <is>
          <t>AAFCE8697R</t>
        </is>
      </c>
      <c r="E774" t="inlineStr">
        <is>
          <t>Goods</t>
        </is>
      </c>
      <c r="F774" t="n">
        <v>2020</v>
      </c>
      <c r="G774" t="inlineStr">
        <is>
          <t>Baroda</t>
        </is>
      </c>
      <c r="H774" t="inlineStr">
        <is>
          <t>Gujarat</t>
        </is>
      </c>
      <c r="I774" t="inlineStr">
        <is>
          <t>Baroda, Gujarat, India</t>
        </is>
      </c>
      <c r="J774" t="n">
        <v>0</v>
      </c>
      <c r="K774" t="n">
        <v>1</v>
      </c>
      <c r="L774" t="n">
        <v>0</v>
      </c>
      <c r="M774" t="inlineStr">
        <is>
          <t>Food Products</t>
        </is>
      </c>
      <c r="N774" t="n">
        <v>0</v>
      </c>
      <c r="O774" t="inlineStr">
        <is>
          <t>http://indiausatrade.mea.gov.in/api/public/image/stream?key=profile-logos%2F20260829T105957Z-190870-ec819ba9-Final%20Logo_expedite%20grey-cropped.png</t>
        </is>
      </c>
    </row>
    <row r="775">
      <c r="A775" t="inlineStr">
        <is>
          <t>e934f686-5448-4d92-9968-2bad33aa63c4</t>
        </is>
      </c>
      <c r="B775" t="inlineStr">
        <is>
          <t>WESTERN FASHION</t>
        </is>
      </c>
      <c r="C775" t="inlineStr">
        <is>
          <t>Welcome to WESTERN FASHION, 
Western fashion is a manufacturer and exporter of knitted ready-made garments to the international market, located in Tirupur- the knitwear capital of India. It is a pleasure to introduce our selves to our clients. WESTERN FASHION began its journey on 2016 with a vision of becoming the most recognized knitwear manufacturer/exporter as well as to take the widely known reputation to a new high by offering the best blend of quality &amp; eficiency. We believe our core competency lies in us clear understanding of the specifcations of knitted garments..</t>
        </is>
      </c>
      <c r="D775" t="inlineStr">
        <is>
          <t>3216915174</t>
        </is>
      </c>
      <c r="E775" t="inlineStr">
        <is>
          <t>Both goods and services</t>
        </is>
      </c>
      <c r="F775" t="n">
        <v>2016</v>
      </c>
      <c r="G775" t="inlineStr">
        <is>
          <t>Tiruppur</t>
        </is>
      </c>
      <c r="H775" t="inlineStr">
        <is>
          <t>Tamil Nadu</t>
        </is>
      </c>
      <c r="I775" t="inlineStr">
        <is>
          <t>Tiruppur, Tamil Nadu, India</t>
        </is>
      </c>
      <c r="J775" t="n">
        <v>0</v>
      </c>
      <c r="K775" t="n">
        <v>0</v>
      </c>
      <c r="L775" t="n">
        <v>0</v>
      </c>
      <c r="M775" t="inlineStr">
        <is>
          <t>Textile &amp; Apparel Products</t>
        </is>
      </c>
      <c r="N775" t="n">
        <v>0</v>
      </c>
      <c r="O775" t="inlineStr">
        <is>
          <t>http://indiausatrade.mea.gov.in/api/public/image/stream?key=profile-logos%2F20260816T090011Z-928036-b09b5934-WhatsApp%20Image%202026-01-26%20at%2010.33.44%20AM-cropped.png</t>
        </is>
      </c>
    </row>
    <row r="776">
      <c r="A776" t="inlineStr">
        <is>
          <t>17c366cf-d328-45ec-aef6-52f3146e1dbc</t>
        </is>
      </c>
      <c r="B776" t="inlineStr">
        <is>
          <t>Ruia and Ruia International LLP</t>
        </is>
      </c>
      <c r="D776" t="inlineStr">
        <is>
          <t>AAACQ3458M</t>
        </is>
      </c>
      <c r="E776" t="inlineStr">
        <is>
          <t>Both goods and services</t>
        </is>
      </c>
      <c r="F776" t="n">
        <v>2009</v>
      </c>
      <c r="G776" t="inlineStr">
        <is>
          <t>Mumbai</t>
        </is>
      </c>
      <c r="H776" t="inlineStr">
        <is>
          <t>Maharashtra</t>
        </is>
      </c>
      <c r="I776" t="inlineStr">
        <is>
          <t>Mumbai, Maharashtra, India</t>
        </is>
      </c>
      <c r="J776" t="n">
        <v>0</v>
      </c>
      <c r="K776" t="n">
        <v>0</v>
      </c>
      <c r="L776" t="n">
        <v>0</v>
      </c>
      <c r="M776" t="inlineStr">
        <is>
          <t>Textile &amp; Apparel Products</t>
        </is>
      </c>
      <c r="N776" t="n">
        <v>0</v>
      </c>
    </row>
    <row r="777">
      <c r="A777" t="inlineStr">
        <is>
          <t>b914cc1d-2fa2-4fb3-80b2-bf08243c8bec</t>
        </is>
      </c>
      <c r="B777" t="inlineStr">
        <is>
          <t>SUGANDH TEA PRIVATE LIMITED</t>
        </is>
      </c>
      <c r="D777" t="inlineStr">
        <is>
          <t>0595000045</t>
        </is>
      </c>
      <c r="E777" t="inlineStr">
        <is>
          <t>Goods</t>
        </is>
      </c>
      <c r="F777" t="n">
        <v>1994</v>
      </c>
      <c r="G777" t="inlineStr">
        <is>
          <t>Samaypur</t>
        </is>
      </c>
      <c r="H777" t="inlineStr">
        <is>
          <t>Delhi</t>
        </is>
      </c>
      <c r="I777" t="inlineStr">
        <is>
          <t>Samaypur, Delhi, India</t>
        </is>
      </c>
      <c r="J777" t="n">
        <v>0</v>
      </c>
      <c r="K777" t="n">
        <v>0</v>
      </c>
      <c r="L777" t="n">
        <v>0</v>
      </c>
      <c r="M777" t="inlineStr">
        <is>
          <t>Food Products</t>
        </is>
      </c>
      <c r="N777" t="n">
        <v>0</v>
      </c>
    </row>
    <row r="778">
      <c r="A778" t="inlineStr">
        <is>
          <t>309f5a22-fd80-4bc8-9436-7076b893b0c3</t>
        </is>
      </c>
      <c r="B778" t="inlineStr">
        <is>
          <t>MOHANASUNDAR MUTHUSAMY</t>
        </is>
      </c>
      <c r="C778" t="inlineStr">
        <is>
          <t>MS Exports is a leading Indian exporter of premium-quality agricultural products, committed to delivering excellence, consistency, and value to customers across global markets. With a strong focus on quality, sustainability, and customer satisfaction, we connect India's rich agricultural heritage with international buyers through reliable sourcing, modern processing, and efficient logistics.
We specialize in exporting a wide range of agricultural and coconut-based products, including Fresh Coconuts, Coconut Powder, Coconut Oil, Coir Products, Coco Peat Blocks, Finger Turmeric, Turmeric Powder, Basmati Rice, Fresh Bananas, Brown Sugar, Natural Sweeteners, and other high-quality farm products. Every product is carefully selected from trusted farms and processed under strict quality control to meet international standards.
At MS Exports, quality is at the heart of everything we do. Our products are sourced from India's leading agricultural regions and undergo rigorous inspection to ensure freshness, purity, and consistency. We offer customized packaging, private labelling, and flexible shipping solutions to meet the specific requirements of importers, wholesalers, distributors, retailers, and manufacturers worldwide.
Our experienced export team manages every stage of the supply chain—from procurement and quality assurance to documentation and international shipping—ensuring timely delivery and a hassle-free experience for our customers. We understand the importance of building long-term business relationships through transparency, competitive pricing, and dependable service.
We proudly serve customers across the USA, Canada, Europe, the Middle East, Southeast Asia, Africa, and other international markets, supplying products that meet global quality and food safety expectations. Whether you are looking for bulk agricultural commodities or customized export solutions, MS Exports is your reliable sourcing partner.</t>
        </is>
      </c>
      <c r="D778" t="inlineStr">
        <is>
          <t>FGIPM1642B</t>
        </is>
      </c>
      <c r="E778" t="inlineStr">
        <is>
          <t>Goods</t>
        </is>
      </c>
      <c r="F778" t="n">
        <v>2023</v>
      </c>
      <c r="G778" t="inlineStr">
        <is>
          <t>Tiruppur</t>
        </is>
      </c>
      <c r="H778" t="inlineStr">
        <is>
          <t>Tamil Nadu</t>
        </is>
      </c>
      <c r="I778" t="inlineStr">
        <is>
          <t>Tiruppur, Tamil Nadu, India</t>
        </is>
      </c>
      <c r="J778" t="n">
        <v>0</v>
      </c>
      <c r="K778" t="n">
        <v>0</v>
      </c>
      <c r="L778" t="n">
        <v>0</v>
      </c>
      <c r="M778" t="inlineStr">
        <is>
          <t>Food Products</t>
        </is>
      </c>
      <c r="N778" t="n">
        <v>0</v>
      </c>
      <c r="O778" t="inlineStr">
        <is>
          <t>http://indiausatrade.mea.gov.in/api/public/image/stream?key=profile-logos%2F20260708T122416Z-938917-e0f6a999-MS%20Exports-cropped.png</t>
        </is>
      </c>
    </row>
    <row r="779">
      <c r="A779" t="inlineStr">
        <is>
          <t>6544a3de-14a2-4fd8-916f-44e9465145b9</t>
        </is>
      </c>
      <c r="B779" t="inlineStr">
        <is>
          <t>AKSH PROPACK</t>
        </is>
      </c>
      <c r="C779" t="inlineStr">
        <is>
          <t>AKSH PROPACK provides reliable and high-performance LLDPE packaging and agricultural film solutions for industrial and commercial applications. Our product range includes LLDPE Stretch Film, FIBC Liners, Mulch Film, Shrink Film, and Food-Grade Lamination Film, designed to deliver consistency, durability, and quality across every application.</t>
        </is>
      </c>
      <c r="D779" t="inlineStr">
        <is>
          <t>BUHPV3342J</t>
        </is>
      </c>
      <c r="E779" t="inlineStr">
        <is>
          <t>Goods</t>
        </is>
      </c>
      <c r="F779" t="n">
        <v>2026</v>
      </c>
      <c r="G779" t="inlineStr">
        <is>
          <t>Indore</t>
        </is>
      </c>
      <c r="H779" t="inlineStr">
        <is>
          <t>Madhya Pradesh</t>
        </is>
      </c>
      <c r="I779" t="inlineStr">
        <is>
          <t>Indore, Madhya Pradesh, India</t>
        </is>
      </c>
      <c r="J779" t="n">
        <v>0</v>
      </c>
      <c r="K779" t="n">
        <v>0</v>
      </c>
      <c r="L779" t="n">
        <v>0</v>
      </c>
      <c r="M779" t="inlineStr">
        <is>
          <t>Plastic and Allied Products</t>
        </is>
      </c>
      <c r="N779" t="n">
        <v>0</v>
      </c>
      <c r="O779" t="inlineStr">
        <is>
          <t>http://indiausatrade.mea.gov.in/api/public/image/stream?key=profile-logos%2F20260507T182357Z-990939-d3690347-1B4F52B9-273C-4FE6-A18E-97F5B1D63957-cropped.png</t>
        </is>
      </c>
    </row>
    <row r="780">
      <c r="A780" t="inlineStr">
        <is>
          <t>b84f47ef-7559-4aaf-97a5-ce8b3b4c5212</t>
        </is>
      </c>
      <c r="B780" t="inlineStr">
        <is>
          <t>PVC CONVERTERS INDIA PRIVATE LIMITED</t>
        </is>
      </c>
      <c r="C780" t="inlineStr">
        <is>
          <t>We would like to introduce PVC CONVERTERS (I) PVT LTD as one of the largest manufacturers &amp; exporters of flexible PVC films &amp; sheets in INDIA.
A brief of our company and its products is as follows:
We process about 2000 tonnes of PVC film on four calendaring lines out of this one line is dedicated exclusively to manufacturing clear / super clear PVC.
We make PVC film ranging from 0.05 mm to 0.80 mm for various applications and the maximum width of our film is 72 inches.
In addition, we have four printing machines and two laminators to make printed and laminated products. 
Some of the applications of our products include:
# Super Clear PVC
# Plain and Printed shower curtains
# Table covers 
# Plain and printed Baby Panty
# Furniture Film
# Bags/Pouches
# PVC toys/ inflatables
# Bus Bodies 
# Insulation Tape
# Files/ Folders
# Printed PVC laminated on Non-Woven PP for table covers
# Jeep Windows
# Flocking
Our website is www.pvcconverters.in
We appreciate and look forward to your continuing support.
In case you require any specific samples/ prices, please let me know.</t>
        </is>
      </c>
      <c r="D780" t="inlineStr">
        <is>
          <t>0301027706</t>
        </is>
      </c>
      <c r="E780" t="inlineStr">
        <is>
          <t>Goods</t>
        </is>
      </c>
      <c r="F780" t="n">
        <v>2000</v>
      </c>
      <c r="G780" t="inlineStr">
        <is>
          <t>Parel</t>
        </is>
      </c>
      <c r="H780" t="inlineStr">
        <is>
          <t>Maharashtra</t>
        </is>
      </c>
      <c r="I780" t="inlineStr">
        <is>
          <t>Parel, Maharashtra, India</t>
        </is>
      </c>
      <c r="J780" t="n">
        <v>0</v>
      </c>
      <c r="K780" t="n">
        <v>0</v>
      </c>
      <c r="L780" t="n">
        <v>0</v>
      </c>
      <c r="M780" t="inlineStr">
        <is>
          <t>Plastic and Allied Products</t>
        </is>
      </c>
      <c r="N780" t="n">
        <v>0</v>
      </c>
      <c r="O780" t="inlineStr">
        <is>
          <t>http://indiausatrade.mea.gov.in/api/public/image/stream?key=profile-logos%2F20260730T055803Z-612965-3c8ab196-pvc%20logo-cropped.png</t>
        </is>
      </c>
    </row>
    <row r="781">
      <c r="A781" t="inlineStr">
        <is>
          <t>f0aae5ec-1bf4-4f40-8e29-03f157a57120</t>
        </is>
      </c>
      <c r="B781" t="inlineStr">
        <is>
          <t>MILLETIO PRIVATE LIMITED</t>
        </is>
      </c>
      <c r="C781" t="inlineStr">
        <is>
          <t>Milletio – The Global Grain is a health-focused food brand creating tasty, convenient products made from nutrient-rich millets. From instant breakfast mixes to nutri bars and spreads, Milletio blends traditional grains with modern flavors to offer clean, everyday nutrition for families and mindful snackers.</t>
        </is>
      </c>
      <c r="D781" t="inlineStr">
        <is>
          <t>AARCM8672J</t>
        </is>
      </c>
      <c r="E781" t="inlineStr">
        <is>
          <t>Goods</t>
        </is>
      </c>
      <c r="F781" t="n">
        <v>2024</v>
      </c>
      <c r="G781" t="inlineStr">
        <is>
          <t>Rangareddy</t>
        </is>
      </c>
      <c r="H781" t="inlineStr">
        <is>
          <t>Telangana</t>
        </is>
      </c>
      <c r="I781" t="inlineStr">
        <is>
          <t>Rangareddy, Telangana, India</t>
        </is>
      </c>
      <c r="J781" t="n">
        <v>0</v>
      </c>
      <c r="K781" t="n">
        <v>0</v>
      </c>
      <c r="L781" t="n">
        <v>0</v>
      </c>
      <c r="M781" t="inlineStr">
        <is>
          <t>Food Products</t>
        </is>
      </c>
      <c r="N781" t="n">
        <v>0</v>
      </c>
      <c r="O781" t="inlineStr">
        <is>
          <t>http://indiausatrade.mea.gov.in/api/public/image/stream?key=profile-logos%2F20260519T063751Z-914106-6e8df79d-1000034113-cropped.png</t>
        </is>
      </c>
    </row>
    <row r="782">
      <c r="A782" t="inlineStr">
        <is>
          <t>0391ddc2-ebf7-4ab1-b3eb-48309b0d0e39</t>
        </is>
      </c>
      <c r="B782" t="inlineStr">
        <is>
          <t>SHRIPAD OVERSEAS</t>
        </is>
      </c>
      <c r="D782" t="inlineStr">
        <is>
          <t>FSUPK4415G</t>
        </is>
      </c>
      <c r="E782" t="inlineStr">
        <is>
          <t>Goods</t>
        </is>
      </c>
      <c r="F782" t="n">
        <v>2026</v>
      </c>
      <c r="G782" t="inlineStr">
        <is>
          <t>Ozer</t>
        </is>
      </c>
      <c r="H782" t="inlineStr">
        <is>
          <t>Maharashtra</t>
        </is>
      </c>
      <c r="I782" t="inlineStr">
        <is>
          <t>Ozer, Maharashtra, India</t>
        </is>
      </c>
      <c r="J782" t="n">
        <v>0</v>
      </c>
      <c r="K782" t="n">
        <v>0</v>
      </c>
      <c r="L782" t="n">
        <v>0</v>
      </c>
      <c r="M782" t="inlineStr">
        <is>
          <t>Agricultural or Allied Products</t>
        </is>
      </c>
      <c r="N782" t="n">
        <v>0</v>
      </c>
    </row>
    <row r="783">
      <c r="A783" t="inlineStr">
        <is>
          <t>9517baa6-b90c-43f2-b9cb-29b8423cd344</t>
        </is>
      </c>
      <c r="B783" t="inlineStr">
        <is>
          <t>SPACE INTERNATIONAL</t>
        </is>
      </c>
      <c r="D783" t="inlineStr">
        <is>
          <t>0388013141</t>
        </is>
      </c>
      <c r="E783" t="inlineStr">
        <is>
          <t>Goods</t>
        </is>
      </c>
      <c r="F783" t="n">
        <v>1988</v>
      </c>
      <c r="G783" t="inlineStr">
        <is>
          <t>Chembur</t>
        </is>
      </c>
      <c r="H783" t="inlineStr">
        <is>
          <t>Maharashtra</t>
        </is>
      </c>
      <c r="I783" t="inlineStr">
        <is>
          <t>Chembur, Maharashtra, India</t>
        </is>
      </c>
      <c r="J783" t="n">
        <v>0</v>
      </c>
      <c r="K783" t="n">
        <v>0</v>
      </c>
      <c r="L783" t="n">
        <v>0</v>
      </c>
      <c r="M783" t="inlineStr">
        <is>
          <t>Chemicals or Allied Products</t>
        </is>
      </c>
      <c r="N783" t="n">
        <v>0</v>
      </c>
      <c r="O783" t="inlineStr">
        <is>
          <t>http://indiausatrade.mea.gov.in/api/public/image/stream?key=profile-logos%2F20260810T055203Z-382555-5552a142-Space%20Logo-cropped.png</t>
        </is>
      </c>
    </row>
    <row r="784">
      <c r="A784" t="inlineStr">
        <is>
          <t>c48a8adb-2591-4b2c-91d4-f12a30e5f9af</t>
        </is>
      </c>
      <c r="B784" t="inlineStr">
        <is>
          <t>BUG HUNTERS PRIVATE LIMITED</t>
        </is>
      </c>
      <c r="D784" t="inlineStr">
        <is>
          <t>AAKCB7879H</t>
        </is>
      </c>
      <c r="E784" t="inlineStr">
        <is>
          <t>Services</t>
        </is>
      </c>
      <c r="F784" t="n">
        <v>2022</v>
      </c>
      <c r="G784" t="inlineStr">
        <is>
          <t>Noida</t>
        </is>
      </c>
      <c r="H784" t="inlineStr">
        <is>
          <t>Uttar Pradesh</t>
        </is>
      </c>
      <c r="I784" t="inlineStr">
        <is>
          <t>Noida, Uttar Pradesh, India</t>
        </is>
      </c>
      <c r="J784" t="n">
        <v>0</v>
      </c>
      <c r="K784" t="n">
        <v>0</v>
      </c>
      <c r="L784" t="n">
        <v>0</v>
      </c>
      <c r="M784" t="inlineStr">
        <is>
          <t>Information Technology (IT &amp; ITES) Services</t>
        </is>
      </c>
      <c r="N784" t="n">
        <v>0</v>
      </c>
      <c r="O784" t="inlineStr">
        <is>
          <t>http://indiausatrade.mea.gov.in/api/public/image/stream?key=profile-logos%2F105089555-Bug%20Hunters%20logo%20Test%20Secure%20Comply%20JPG.jpg</t>
        </is>
      </c>
    </row>
    <row r="785">
      <c r="A785" t="inlineStr">
        <is>
          <t>f26a4c5f-b118-4110-aae9-07a0d2388eb8</t>
        </is>
      </c>
      <c r="B785" t="inlineStr">
        <is>
          <t>KHK OVERSEAS</t>
        </is>
      </c>
      <c r="D785" t="inlineStr">
        <is>
          <t>AIUPK5414E</t>
        </is>
      </c>
      <c r="E785" t="inlineStr">
        <is>
          <t>Goods</t>
        </is>
      </c>
      <c r="F785" t="n">
        <v>2025</v>
      </c>
      <c r="G785" t="inlineStr">
        <is>
          <t>Pune</t>
        </is>
      </c>
      <c r="H785" t="inlineStr">
        <is>
          <t>Maharashtra</t>
        </is>
      </c>
      <c r="I785" t="inlineStr">
        <is>
          <t>Pune, Maharashtra, India</t>
        </is>
      </c>
      <c r="J785" t="n">
        <v>0</v>
      </c>
      <c r="K785" t="n">
        <v>0</v>
      </c>
      <c r="L785" t="n">
        <v>0</v>
      </c>
      <c r="M785" t="inlineStr">
        <is>
          <t>Engineering Products</t>
        </is>
      </c>
      <c r="N785" t="n">
        <v>0</v>
      </c>
    </row>
    <row r="786">
      <c r="A786" t="inlineStr">
        <is>
          <t>44976f9f-10d4-43b7-9ad4-ace79dc2cca9</t>
        </is>
      </c>
      <c r="B786" t="inlineStr">
        <is>
          <t>SREE RAMAKRISHNA IMPEX LIMITED</t>
        </is>
      </c>
      <c r="C786" t="inlineStr">
        <is>
          <t>Sree Ramakrishna Impex Limited (SRIL~India) is a premier international trade house headquartered in Jubilee Hills, Hyderabad. Operating under the guiding principle of "Connecting Globally," we are dedicated to bridging the gap between India’s rich agricultural heritage and the global demand for high-quality commodities. Our expertise lies in the strategic export and import of Premium Rice, Millets and its value added products, Fruits, Vegetables, Coffee, Tea, Spices and Eco-Friendly products. At SRIL, we combine traditional sourcing values with modern logistical excellence, ensuring that every product we deliver meets the highest international standards of purity and sustainability. We don't just trade products; we build global corridors of trust and excellence.</t>
        </is>
      </c>
      <c r="D786" t="inlineStr">
        <is>
          <t>0996001786</t>
        </is>
      </c>
      <c r="E786" t="inlineStr">
        <is>
          <t>Both goods and services</t>
        </is>
      </c>
      <c r="F786" t="n">
        <v>1996</v>
      </c>
      <c r="G786" t="inlineStr">
        <is>
          <t>Hyderabad</t>
        </is>
      </c>
      <c r="H786" t="inlineStr">
        <is>
          <t>Telangana</t>
        </is>
      </c>
      <c r="I786" t="inlineStr">
        <is>
          <t>Hyderabad, Telangana, India</t>
        </is>
      </c>
      <c r="J786" t="n">
        <v>0</v>
      </c>
      <c r="K786" t="n">
        <v>0</v>
      </c>
      <c r="L786" t="n">
        <v>0</v>
      </c>
      <c r="M786" t="inlineStr">
        <is>
          <t>Agricultural or Allied Products</t>
        </is>
      </c>
      <c r="N786" t="n">
        <v>0</v>
      </c>
      <c r="O786" t="inlineStr">
        <is>
          <t>http://indiausatrade.mea.gov.in/api/public/image/stream?key=profile-logos%2F20260625T053806Z-880252-395b6c00-SRIL_Logo-cropped.png</t>
        </is>
      </c>
    </row>
    <row r="787">
      <c r="A787" t="inlineStr">
        <is>
          <t>934b700f-65be-4ca8-9af1-ea6823b7455e</t>
        </is>
      </c>
      <c r="B787" t="inlineStr">
        <is>
          <t>RAMESH FLOWERS PRIVATE LIMITED</t>
        </is>
      </c>
      <c r="D787" t="inlineStr">
        <is>
          <t>3595005775</t>
        </is>
      </c>
      <c r="E787" t="inlineStr">
        <is>
          <t>Goods</t>
        </is>
      </c>
      <c r="F787" t="n">
        <v>1990</v>
      </c>
      <c r="G787" t="inlineStr">
        <is>
          <t>Tuticorin</t>
        </is>
      </c>
      <c r="H787" t="inlineStr">
        <is>
          <t>Tamil Nadu</t>
        </is>
      </c>
      <c r="I787" t="inlineStr">
        <is>
          <t>Tuticorin, Tamil Nadu, India</t>
        </is>
      </c>
      <c r="J787" t="n">
        <v>0</v>
      </c>
      <c r="K787" t="n">
        <v>0</v>
      </c>
      <c r="L787" t="n">
        <v>0</v>
      </c>
      <c r="M787" t="inlineStr">
        <is>
          <t>Chemicals or Allied Products</t>
        </is>
      </c>
      <c r="N787" t="n">
        <v>0</v>
      </c>
    </row>
    <row r="788">
      <c r="A788" t="inlineStr">
        <is>
          <t>9facbf5b-d354-4b87-9acb-26fb7b55f061</t>
        </is>
      </c>
      <c r="B788" t="inlineStr">
        <is>
          <t>CocoGrow Organic Products</t>
        </is>
      </c>
      <c r="D788" t="inlineStr">
        <is>
          <t>CIFPV7832Q</t>
        </is>
      </c>
      <c r="E788" t="inlineStr">
        <is>
          <t>Goods</t>
        </is>
      </c>
      <c r="F788" t="n">
        <v>2025</v>
      </c>
      <c r="G788" t="inlineStr">
        <is>
          <t>Kovaipudur</t>
        </is>
      </c>
      <c r="H788" t="inlineStr">
        <is>
          <t>Tamil Nadu</t>
        </is>
      </c>
      <c r="I788" t="inlineStr">
        <is>
          <t>Kovaipudur, Tamil Nadu, India</t>
        </is>
      </c>
      <c r="J788" t="n">
        <v>0</v>
      </c>
      <c r="K788" t="n">
        <v>1</v>
      </c>
      <c r="L788" t="n">
        <v>0</v>
      </c>
      <c r="M788" t="inlineStr">
        <is>
          <t>Agricultural or Allied Products</t>
        </is>
      </c>
      <c r="N788" t="n">
        <v>0</v>
      </c>
    </row>
    <row r="789">
      <c r="A789" t="inlineStr">
        <is>
          <t>838a5cde-ecbf-4c5b-ab09-5e567576198a</t>
        </is>
      </c>
      <c r="B789" t="inlineStr">
        <is>
          <t>ANVESHAN FARM TECHNOLOGIES PRIVATE LIMITED</t>
        </is>
      </c>
      <c r="D789" t="inlineStr">
        <is>
          <t>AATCA2081M</t>
        </is>
      </c>
      <c r="E789" t="inlineStr">
        <is>
          <t>Goods</t>
        </is>
      </c>
      <c r="F789" t="n">
        <v>2020</v>
      </c>
      <c r="G789" t="inlineStr">
        <is>
          <t>Manesar</t>
        </is>
      </c>
      <c r="H789" t="inlineStr">
        <is>
          <t>Haryana</t>
        </is>
      </c>
      <c r="I789" t="inlineStr">
        <is>
          <t>Manesar, Haryana, India</t>
        </is>
      </c>
      <c r="J789" t="n">
        <v>0</v>
      </c>
      <c r="K789" t="n">
        <v>0</v>
      </c>
      <c r="L789" t="n">
        <v>0</v>
      </c>
      <c r="M789" t="inlineStr">
        <is>
          <t>Food Products</t>
        </is>
      </c>
      <c r="N789" t="n">
        <v>0</v>
      </c>
      <c r="O789" t="inlineStr">
        <is>
          <t>http://indiausatrade.mea.gov.in/api/public/image/stream?key=profile-logos%2F20260522T075949Z-163303-7e3d0ced-id8SrKjcv2_1779436583558-cropped.png</t>
        </is>
      </c>
    </row>
    <row r="790">
      <c r="A790" t="inlineStr">
        <is>
          <t>4e1d8780-dee5-450b-a407-e3455d5b69f1</t>
        </is>
      </c>
      <c r="B790" t="inlineStr">
        <is>
          <t>NANCY DIAMOND</t>
        </is>
      </c>
      <c r="D790" t="inlineStr">
        <is>
          <t>AAPFN1674E</t>
        </is>
      </c>
      <c r="E790" t="inlineStr">
        <is>
          <t>Goods</t>
        </is>
      </c>
      <c r="F790" t="n">
        <v>2004</v>
      </c>
      <c r="G790" t="inlineStr">
        <is>
          <t>Surat</t>
        </is>
      </c>
      <c r="H790" t="inlineStr">
        <is>
          <t>Gujarat</t>
        </is>
      </c>
      <c r="I790" t="inlineStr">
        <is>
          <t>Surat, Gujarat, India</t>
        </is>
      </c>
      <c r="J790" t="n">
        <v>0</v>
      </c>
      <c r="K790" t="n">
        <v>0</v>
      </c>
      <c r="L790" t="n">
        <v>0</v>
      </c>
      <c r="M790" t="inlineStr">
        <is>
          <t>Gems and Jewellery Products</t>
        </is>
      </c>
      <c r="N790" t="n">
        <v>0</v>
      </c>
    </row>
    <row r="791">
      <c r="A791" t="inlineStr">
        <is>
          <t>65189eaa-af8f-4c7a-add9-a303216c6853</t>
        </is>
      </c>
      <c r="B791" t="inlineStr">
        <is>
          <t>J. AMADA REMEDIES</t>
        </is>
      </c>
      <c r="D791" t="inlineStr">
        <is>
          <t>0603000801</t>
        </is>
      </c>
      <c r="E791" t="inlineStr">
        <is>
          <t>Goods</t>
        </is>
      </c>
      <c r="F791" t="n">
        <v>1999</v>
      </c>
      <c r="G791" t="inlineStr">
        <is>
          <t>Kanpur</t>
        </is>
      </c>
      <c r="H791" t="inlineStr">
        <is>
          <t>Uttar Pradesh</t>
        </is>
      </c>
      <c r="I791" t="inlineStr">
        <is>
          <t>Kanpur, Uttar Pradesh, India</t>
        </is>
      </c>
      <c r="J791" t="n">
        <v>0</v>
      </c>
      <c r="K791" t="n">
        <v>0</v>
      </c>
      <c r="L791" t="n">
        <v>0</v>
      </c>
      <c r="M791" t="inlineStr">
        <is>
          <t>Pharmaceutical Products</t>
        </is>
      </c>
      <c r="N791" t="n">
        <v>0</v>
      </c>
      <c r="O791" t="inlineStr">
        <is>
          <t>http://indiausatrade.mea.gov.in/api/public/image/stream?key=profile-logos%2F20260720T061424Z-116926-1221e9e8-j-amada%20logo%20insta-cropped.png</t>
        </is>
      </c>
    </row>
    <row r="792">
      <c r="A792" t="inlineStr">
        <is>
          <t>6d859e2c-53fe-4894-a39e-769f97052192</t>
        </is>
      </c>
      <c r="B792" t="inlineStr">
        <is>
          <t>Godrej Infotech Ltd.</t>
        </is>
      </c>
      <c r="D792" t="inlineStr">
        <is>
          <t>0399034145</t>
        </is>
      </c>
      <c r="E792" t="inlineStr">
        <is>
          <t>Both goods and services</t>
        </is>
      </c>
      <c r="F792" t="n">
        <v>1999</v>
      </c>
      <c r="G792" t="inlineStr">
        <is>
          <t>Mumbai</t>
        </is>
      </c>
      <c r="H792" t="inlineStr">
        <is>
          <t>Maharashtra</t>
        </is>
      </c>
      <c r="I792" t="inlineStr">
        <is>
          <t>Mumbai, Maharashtra, India</t>
        </is>
      </c>
      <c r="J792" t="n">
        <v>0</v>
      </c>
      <c r="K792" t="n">
        <v>0</v>
      </c>
      <c r="L792" t="n">
        <v>0</v>
      </c>
      <c r="M792" t="inlineStr">
        <is>
          <t>Information Technology (IT &amp; ITES) Services</t>
        </is>
      </c>
      <c r="N792" t="n">
        <v>0</v>
      </c>
    </row>
    <row r="793">
      <c r="A793" t="inlineStr">
        <is>
          <t>3427a680-19ec-4cd2-8a0d-9723ff440463</t>
        </is>
      </c>
      <c r="B793" t="inlineStr">
        <is>
          <t>SUMMIT NUTRITIONS INDIA PRIVATE LIMITED</t>
        </is>
      </c>
      <c r="D793" t="inlineStr">
        <is>
          <t>5215908095</t>
        </is>
      </c>
      <c r="E793" t="inlineStr">
        <is>
          <t>Goods</t>
        </is>
      </c>
      <c r="F793" t="n">
        <v>2015</v>
      </c>
      <c r="G793" t="inlineStr">
        <is>
          <t>Surat</t>
        </is>
      </c>
      <c r="H793" t="inlineStr">
        <is>
          <t>Gujarat</t>
        </is>
      </c>
      <c r="I793" t="inlineStr">
        <is>
          <t>Surat, Gujarat, India</t>
        </is>
      </c>
      <c r="J793" t="n">
        <v>0</v>
      </c>
      <c r="K793" t="n">
        <v>0</v>
      </c>
      <c r="L793" t="n">
        <v>0</v>
      </c>
      <c r="M793" t="inlineStr">
        <is>
          <t>Plastic and Allied Products</t>
        </is>
      </c>
      <c r="N793" t="n">
        <v>0</v>
      </c>
    </row>
    <row r="794">
      <c r="A794" t="inlineStr">
        <is>
          <t>9d82f9b8-7097-4770-b5ba-838ea4c8c817</t>
        </is>
      </c>
      <c r="B794" t="inlineStr">
        <is>
          <t>Nutriolife Food Processing</t>
        </is>
      </c>
      <c r="C794" t="inlineStr">
        <is>
          <t>Nutriolife Food Processing is engaged in the manufacturing and export of dehydrated fruits, vegetables, powders, flakes, granules, slices, and dices. Based in Hyderabad, India, we cater to food manufacturers, importers, distributors, and private label brands by offering a wide range of dehydrated ingredients along with customized specifications and bulk supply solutions. For inquiries, contact us at info@nutrio-life.com or +91 91008 73844.</t>
        </is>
      </c>
      <c r="D794" t="inlineStr">
        <is>
          <t>NCYPS6030M</t>
        </is>
      </c>
      <c r="E794" t="inlineStr">
        <is>
          <t>Goods</t>
        </is>
      </c>
      <c r="F794" t="n">
        <v>2024</v>
      </c>
      <c r="G794" t="inlineStr">
        <is>
          <t>Hyderabad</t>
        </is>
      </c>
      <c r="H794" t="inlineStr">
        <is>
          <t>Telangana</t>
        </is>
      </c>
      <c r="I794" t="inlineStr">
        <is>
          <t>Hyderabad, Telangana, India</t>
        </is>
      </c>
      <c r="J794" t="n">
        <v>0</v>
      </c>
      <c r="K794" t="n">
        <v>2</v>
      </c>
      <c r="L794" t="n">
        <v>0</v>
      </c>
      <c r="M794" t="inlineStr">
        <is>
          <t>Agricultural or Allied Products</t>
        </is>
      </c>
      <c r="N794" t="n">
        <v>0</v>
      </c>
      <c r="O794" t="inlineStr">
        <is>
          <t>http://indiausatrade.mea.gov.in/api/public/image/stream?key=profile-logos%2F20260608T131454Z-208436-56be610b-1000184516-cropped.png</t>
        </is>
      </c>
    </row>
    <row r="795">
      <c r="A795" t="inlineStr">
        <is>
          <t>3a6ad393-cbf4-4b50-8063-4beb5803c8d3</t>
        </is>
      </c>
      <c r="B795" t="inlineStr">
        <is>
          <t>VTEST SOFTWARE PRIVATE LIMITED</t>
        </is>
      </c>
      <c r="C795" t="inlineStr">
        <is>
          <t>At VTEST, we're redefining software quality with AI-driven Digital Assurance, empowering businesses to launch exceptional products faster. As a Global Software Testing Company, we blend human expertise with intelligent automation for end-to-end testing, covering everything from functional and performance to security and next-gen AI/ML testing. Partner with us for agile, scalable, and reliable quality engineering that accelerates your digital journey.
Happy to welcome you to #AwesomeTesting at VTEST.</t>
        </is>
      </c>
      <c r="D795" t="inlineStr">
        <is>
          <t>AAGCV8726P</t>
        </is>
      </c>
      <c r="E795" t="inlineStr">
        <is>
          <t>Services</t>
        </is>
      </c>
      <c r="F795" t="n">
        <v>2019</v>
      </c>
      <c r="G795" t="inlineStr">
        <is>
          <t>Pune</t>
        </is>
      </c>
      <c r="H795" t="inlineStr">
        <is>
          <t>Maharashtra</t>
        </is>
      </c>
      <c r="I795" t="inlineStr">
        <is>
          <t>Pune, Maharashtra, India</t>
        </is>
      </c>
      <c r="J795" t="n">
        <v>0</v>
      </c>
      <c r="K795" t="n">
        <v>1</v>
      </c>
      <c r="L795" t="n">
        <v>0</v>
      </c>
      <c r="M795" t="inlineStr">
        <is>
          <t>Information Technology (IT &amp; ITES) Services</t>
        </is>
      </c>
      <c r="N795" t="n">
        <v>0</v>
      </c>
      <c r="O795" t="inlineStr">
        <is>
          <t>http://indiausatrade.mea.gov.in/api/public/image/stream?key=profile-logos%2F20260508T051022Z-351549-f6850460-vtestlogo1-cropped.png</t>
        </is>
      </c>
    </row>
    <row r="796">
      <c r="A796" t="inlineStr">
        <is>
          <t>14d84671-62d9-4d0a-a4f7-59e6d1711157</t>
        </is>
      </c>
      <c r="B796" t="inlineStr">
        <is>
          <t>ANS</t>
        </is>
      </c>
      <c r="D796" t="inlineStr">
        <is>
          <t>0390013609</t>
        </is>
      </c>
      <c r="E796" t="inlineStr">
        <is>
          <t>Goods</t>
        </is>
      </c>
      <c r="F796" t="n">
        <v>1990</v>
      </c>
      <c r="G796" t="inlineStr">
        <is>
          <t>Mumbal</t>
        </is>
      </c>
      <c r="H796" t="inlineStr">
        <is>
          <t>Maharashtra</t>
        </is>
      </c>
      <c r="I796" t="inlineStr">
        <is>
          <t>Mumbal, Maharashtra, India</t>
        </is>
      </c>
      <c r="J796" t="n">
        <v>0</v>
      </c>
      <c r="K796" t="n">
        <v>0</v>
      </c>
      <c r="L796" t="n">
        <v>0</v>
      </c>
      <c r="M796" t="inlineStr">
        <is>
          <t>Textile &amp; Apparel Products</t>
        </is>
      </c>
      <c r="N796" t="n">
        <v>0</v>
      </c>
    </row>
    <row r="797">
      <c r="A797" t="inlineStr">
        <is>
          <t>a7e129f7-0220-4005-bd70-ab3f7f0637a1</t>
        </is>
      </c>
      <c r="B797" t="inlineStr">
        <is>
          <t>VIVARDHAA GLOBAL PRIVATE LIMITED</t>
        </is>
      </c>
      <c r="C797" t="inlineStr">
        <is>
          <t>Vivardhaa Global is an Indian exporter and supplier of premium-quality red chilli products, headquartered in Guntur, Andhra Pradesh, the heart of India's chilli industry. The company combines decades of experience in chilli trading with modern processing practices to deliver consistent, high-quality products to domestic and international customers.
Our Story:
Backed by 30+ years of experience in the red chilli trade, Vivardhaa has built strong relationships with farmers, traders, processors, and exporters. The company's name, Vivardhaa, represents continuous improvement, reflecting its commitment to enhancing quality, processes, and customer value.
What We Do:
Vivardhaa specialises in sourcing, processing, and exporting a wide range of chilli products, including
- Whole Dry Red Chillies
- Destemmed Red Chillies
- Red Chilli Powder
- Chilli Flakes
- Cut Chillies
- Chilli Seeds
- Custom spice blends based on customer requirements
Why Customers Choose Vivardhaa:
- Strong sourcing network in Guntur
- Reliable quality and consistency
- Customised products based on color, pungency, and mesh size
- Flexible packaging options
- Export-focused quality standards
- Long-term business relationships built on integrity and transparency</t>
        </is>
      </c>
      <c r="D797" t="inlineStr">
        <is>
          <t>AAKCV0535A</t>
        </is>
      </c>
      <c r="E797" t="inlineStr">
        <is>
          <t>Goods</t>
        </is>
      </c>
      <c r="F797" t="n">
        <v>2024</v>
      </c>
      <c r="G797" t="inlineStr">
        <is>
          <t>A.t. Agraharam (guntur)</t>
        </is>
      </c>
      <c r="H797" t="inlineStr">
        <is>
          <t>Andhra Pradesh</t>
        </is>
      </c>
      <c r="I797" t="inlineStr">
        <is>
          <t>A.t. Agraharam (guntur), Andhra Pradesh, India</t>
        </is>
      </c>
      <c r="J797" t="n">
        <v>0</v>
      </c>
      <c r="K797" t="n">
        <v>3</v>
      </c>
      <c r="L797" t="n">
        <v>0</v>
      </c>
      <c r="M797" t="inlineStr">
        <is>
          <t>Agricultural or Allied Products</t>
        </is>
      </c>
      <c r="N797" t="n">
        <v>0</v>
      </c>
      <c r="O797" t="inlineStr">
        <is>
          <t>http://indiausatrade.mea.gov.in/api/public/image/stream?key=profile-logos%2F20260730T042937Z-972169-5447c994-logo-cropped.png</t>
        </is>
      </c>
    </row>
    <row r="798">
      <c r="A798" t="inlineStr">
        <is>
          <t>b9e8d807-fb44-47dd-8ebc-d4058e322e02</t>
        </is>
      </c>
      <c r="B798" t="inlineStr">
        <is>
          <t>CARGO VISTA PRIVATE LIMITED</t>
        </is>
      </c>
      <c r="C798" t="inlineStr">
        <is>
          <t>At Cargo Vista, we believe strong connections create strong business. With well-established networks across Maharashtra, Kerala, Karnataka, and Uttar Pradesh, we work closely with farmers and suppliers to bring high-quality agri-commodities, and spices to international markets.
 Our team of five dedicated directors shares a passion for hard work and a deep understanding of market and consumer needs, ensuring reliable and efficient export solutions. Join us as we bridge local excellence with global opportunities.</t>
        </is>
      </c>
      <c r="D798" t="inlineStr">
        <is>
          <t>AAMCC3410D</t>
        </is>
      </c>
      <c r="E798" t="inlineStr">
        <is>
          <t>Goods</t>
        </is>
      </c>
      <c r="F798" t="n">
        <v>2025</v>
      </c>
      <c r="G798" t="inlineStr">
        <is>
          <t>Amravati</t>
        </is>
      </c>
      <c r="H798" t="inlineStr">
        <is>
          <t>Maharashtra</t>
        </is>
      </c>
      <c r="I798" t="inlineStr">
        <is>
          <t>Amravati, Maharashtra, India</t>
        </is>
      </c>
      <c r="J798" t="n">
        <v>0</v>
      </c>
      <c r="K798" t="n">
        <v>0</v>
      </c>
      <c r="L798" t="n">
        <v>0</v>
      </c>
      <c r="M798" t="inlineStr">
        <is>
          <t>Agricultural or Allied Products</t>
        </is>
      </c>
      <c r="N798" t="n">
        <v>0</v>
      </c>
      <c r="O798" t="inlineStr">
        <is>
          <t>http://indiausatrade.mea.gov.in/api/public/image/stream?key=profile-logos%2F20260616T044215Z-818360-ab8ba6a6-f4b38bd4-82df-440e-a6d8-313df5ea4a6f-cropped.png</t>
        </is>
      </c>
    </row>
    <row r="799">
      <c r="A799" t="inlineStr">
        <is>
          <t>6b54f476-075a-4652-9fd5-e5693cc21793</t>
        </is>
      </c>
      <c r="B799" t="inlineStr">
        <is>
          <t>BRISK SURGICALS COTTON LIMITED</t>
        </is>
      </c>
      <c r="D799" t="inlineStr">
        <is>
          <t>0893014737</t>
        </is>
      </c>
      <c r="E799" t="inlineStr">
        <is>
          <t>Goods</t>
        </is>
      </c>
      <c r="F799" t="n">
        <v>1993</v>
      </c>
      <c r="G799" t="inlineStr">
        <is>
          <t>Gandhinagar</t>
        </is>
      </c>
      <c r="H799" t="inlineStr">
        <is>
          <t>Gujarat</t>
        </is>
      </c>
      <c r="I799" t="inlineStr">
        <is>
          <t>Gandhinagar, Gujarat, India</t>
        </is>
      </c>
      <c r="J799" t="n">
        <v>0</v>
      </c>
      <c r="K799" t="n">
        <v>0</v>
      </c>
      <c r="L799" t="n">
        <v>0</v>
      </c>
      <c r="M799" t="inlineStr">
        <is>
          <t>Medical or Surgical Instruments</t>
        </is>
      </c>
      <c r="N799" t="n">
        <v>0</v>
      </c>
    </row>
    <row r="800">
      <c r="A800" t="inlineStr">
        <is>
          <t>4dbe791e-f2e4-40eb-b013-0d6eb24f2ffc</t>
        </is>
      </c>
      <c r="B800" t="inlineStr">
        <is>
          <t>B S ARORA &amp; SONS HUF</t>
        </is>
      </c>
      <c r="C800" t="inlineStr">
        <is>
          <t>Founded in 1978, B. S. Arora and Sons HUF have been manufacturing and exporting industrial leather gloves and garments to the North American and European markets for over four decades, where or products have always been well accepted.
From our very inception we have been developing our own patterns and designs to suit every customer’s individual needs and to maximize the end user’s comfort. We have a strong, capable and very experienced team of engineers and craftsmen who work together to develop a quality product that truly fits like a glove.
Our commitment to quality is unwavering. The Quality Management System we have set in place has been certified under ISO 9001:2015 norms. Our attention to detail and strict training policies along with 100% inspection policy has served us and our customers well. A strong work ethic, a desire for sustainable growth and our commitment to quality has helped build strong long-term relationship with all our customers.
Our commitment to quality is matched only by our commitment to ethical business practices and a responsibility to give back. These values have been imbibed in every team member from Day 1 by our esteemed Founder, Mr. B S Arora. We are members of the SEDEX organization and have completed our SMETA 4-pillar audit.</t>
        </is>
      </c>
      <c r="D800" t="inlineStr">
        <is>
          <t>0289008476</t>
        </is>
      </c>
      <c r="E800" t="inlineStr">
        <is>
          <t>Goods</t>
        </is>
      </c>
      <c r="F800" t="n">
        <v>1987</v>
      </c>
      <c r="G800" t="inlineStr">
        <is>
          <t>Kolkata</t>
        </is>
      </c>
      <c r="H800" t="inlineStr">
        <is>
          <t>West Bengal</t>
        </is>
      </c>
      <c r="I800" t="inlineStr">
        <is>
          <t>Kolkata, West Bengal, India</t>
        </is>
      </c>
      <c r="J800" t="n">
        <v>0</v>
      </c>
      <c r="K800" t="n">
        <v>17</v>
      </c>
      <c r="L800" t="n">
        <v>0</v>
      </c>
      <c r="M800" t="inlineStr">
        <is>
          <t>Leather Products</t>
        </is>
      </c>
      <c r="N800" t="n">
        <v>0</v>
      </c>
      <c r="O800" t="inlineStr">
        <is>
          <t>http://indiausatrade.mea.gov.in/api/public/image/stream?key=profile-logos%2F20260720T121338Z-232988-f350be7c-Logo-cropped.png</t>
        </is>
      </c>
    </row>
    <row r="801">
      <c r="A801" t="inlineStr">
        <is>
          <t>71534737-a180-44e6-8bc8-cc32a093627a</t>
        </is>
      </c>
      <c r="B801" t="inlineStr">
        <is>
          <t>FORMEX EXTRUTECH LLP</t>
        </is>
      </c>
      <c r="D801" t="inlineStr">
        <is>
          <t>AAKFF1574A</t>
        </is>
      </c>
      <c r="E801" t="inlineStr">
        <is>
          <t>Goods</t>
        </is>
      </c>
      <c r="F801" t="n">
        <v>2024</v>
      </c>
      <c r="G801" t="inlineStr">
        <is>
          <t>Ahmadabad</t>
        </is>
      </c>
      <c r="H801" t="inlineStr">
        <is>
          <t>Gujarat</t>
        </is>
      </c>
      <c r="I801" t="inlineStr">
        <is>
          <t>Ahmadabad, Gujarat, India</t>
        </is>
      </c>
      <c r="J801" t="n">
        <v>0</v>
      </c>
      <c r="K801" t="n">
        <v>0</v>
      </c>
      <c r="L801" t="n">
        <v>0</v>
      </c>
      <c r="M801" t="inlineStr">
        <is>
          <t>Engineering Products</t>
        </is>
      </c>
      <c r="N801" t="n">
        <v>0</v>
      </c>
    </row>
    <row r="802">
      <c r="A802" t="inlineStr">
        <is>
          <t>e8ba95e5-675d-400d-9c4e-9726e743ef9e</t>
        </is>
      </c>
      <c r="B802" t="inlineStr">
        <is>
          <t>JC INTERNATIONAL LIMITED</t>
        </is>
      </c>
      <c r="D802" t="inlineStr">
        <is>
          <t>0299020398</t>
        </is>
      </c>
      <c r="E802" t="inlineStr">
        <is>
          <t>Goods</t>
        </is>
      </c>
      <c r="F802" t="n">
        <v>1999</v>
      </c>
      <c r="G802" t="inlineStr">
        <is>
          <t>Kolkata</t>
        </is>
      </c>
      <c r="H802" t="inlineStr">
        <is>
          <t>West Bengal</t>
        </is>
      </c>
      <c r="I802" t="inlineStr">
        <is>
          <t>Kolkata, West Bengal, India</t>
        </is>
      </c>
      <c r="J802" t="n">
        <v>0</v>
      </c>
      <c r="K802" t="n">
        <v>0</v>
      </c>
      <c r="L802" t="n">
        <v>0</v>
      </c>
      <c r="M802" t="inlineStr">
        <is>
          <t>Leather Products</t>
        </is>
      </c>
      <c r="N802" t="n">
        <v>0</v>
      </c>
    </row>
    <row r="803">
      <c r="A803" t="inlineStr">
        <is>
          <t>ca9e3b3b-f5c2-4737-a320-dcb7638a94e8</t>
        </is>
      </c>
      <c r="B803" t="inlineStr">
        <is>
          <t>CHORARIA JEWELS</t>
        </is>
      </c>
      <c r="D803" t="inlineStr">
        <is>
          <t>1315015951</t>
        </is>
      </c>
      <c r="E803" t="inlineStr">
        <is>
          <t>Both goods and services</t>
        </is>
      </c>
      <c r="F803" t="n">
        <v>2015</v>
      </c>
      <c r="G803" t="inlineStr">
        <is>
          <t>Jaipur</t>
        </is>
      </c>
      <c r="H803" t="inlineStr">
        <is>
          <t>Rajasthan</t>
        </is>
      </c>
      <c r="I803" t="inlineStr">
        <is>
          <t>Jaipur, Rajasthan, India</t>
        </is>
      </c>
      <c r="J803" t="n">
        <v>0</v>
      </c>
      <c r="K803" t="n">
        <v>0</v>
      </c>
      <c r="L803" t="n">
        <v>0</v>
      </c>
      <c r="M803" t="inlineStr">
        <is>
          <t>Gems and Jewellery Products</t>
        </is>
      </c>
      <c r="N803" t="n">
        <v>0</v>
      </c>
    </row>
    <row r="804">
      <c r="A804" t="inlineStr">
        <is>
          <t>0a26887b-cbc2-4328-b6b6-41eb3a883e49</t>
        </is>
      </c>
      <c r="B804" t="inlineStr">
        <is>
          <t>INSTAA PRECISION TOOLS LLP</t>
        </is>
      </c>
      <c r="D804" t="inlineStr">
        <is>
          <t>AAJFI4630H</t>
        </is>
      </c>
      <c r="E804" t="inlineStr">
        <is>
          <t>Goods</t>
        </is>
      </c>
      <c r="F804" t="n">
        <v>2022</v>
      </c>
      <c r="G804" t="inlineStr">
        <is>
          <t>Ift</t>
        </is>
      </c>
      <c r="H804" t="inlineStr">
        <is>
          <t>Delhi</t>
        </is>
      </c>
      <c r="I804" t="inlineStr">
        <is>
          <t>Ift, Delhi, India</t>
        </is>
      </c>
      <c r="J804" t="n">
        <v>0</v>
      </c>
      <c r="K804" t="n">
        <v>0</v>
      </c>
      <c r="L804" t="n">
        <v>0</v>
      </c>
      <c r="M804" t="inlineStr">
        <is>
          <t>Engineering Products</t>
        </is>
      </c>
      <c r="N804" t="n">
        <v>0</v>
      </c>
    </row>
    <row r="805">
      <c r="A805" t="inlineStr">
        <is>
          <t>3de0149e-9896-4a44-9c84-c7e53f64d67b</t>
        </is>
      </c>
      <c r="B805" t="inlineStr">
        <is>
          <t>JEELANI MARINE PRODUCTS</t>
        </is>
      </c>
      <c r="C805" t="inlineStr">
        <is>
          <t>M/s Jeelani Marine Products was founded in 2011 by Mr. S.H. Aboobaker, whose journey in the seafood industry spans over 30 years. After decades of hands-on experience and deep industry insight gained as an employee, Mr. Aboobaker pursued his passion by establishing his own seafood trading venture. What began as a modest initiative has since evolved into a global enterprise, built on a foundation of commitment to quality and trust. Today, Jeelani Marine Products exports a wide range of premium seafood—including Indian Mackerel, Squid, Vannamei Shrimps, and Black Tiger Shrimps—to over 59 countries, including the USA, Japan, China, and nations across the European Union. The company’s success is driven by its use of advanced technology and streamlined processes at every stage—from sourcing and processing to packaging and logistics—ensuring freshness, consistency, and satisfaction with every shipment. With a steadfast commitment to excellence, Jeelani Marine Products continues to be a trusted name in the global seafood industry, delivering the best of Indian marine harvests to international markets.</t>
        </is>
      </c>
      <c r="D805" t="inlineStr">
        <is>
          <t>3112007506</t>
        </is>
      </c>
      <c r="E805" t="inlineStr">
        <is>
          <t>Goods</t>
        </is>
      </c>
      <c r="F805" t="n">
        <v>2012</v>
      </c>
      <c r="G805" t="inlineStr">
        <is>
          <t>Ratnagiri</t>
        </is>
      </c>
      <c r="H805" t="inlineStr">
        <is>
          <t>Maharashtra</t>
        </is>
      </c>
      <c r="I805" t="inlineStr">
        <is>
          <t>Ratnagiri, Maharashtra, India</t>
        </is>
      </c>
      <c r="J805" t="n">
        <v>0</v>
      </c>
      <c r="K805" t="n">
        <v>0</v>
      </c>
      <c r="L805" t="n">
        <v>0</v>
      </c>
      <c r="M805" t="inlineStr">
        <is>
          <t>Fish or Marine Products</t>
        </is>
      </c>
      <c r="N805" t="n">
        <v>0</v>
      </c>
      <c r="O805" t="inlineStr">
        <is>
          <t>http://indiausatrade.mea.gov.in/api/public/image/stream?key=profile-logos%2F20260601T114704Z-601251-0f96840e-Purple%20Orange%20Illustrated%20Content%20Create%20Instagram%20Post%20(1)-cropped.png</t>
        </is>
      </c>
    </row>
    <row r="806">
      <c r="A806" t="inlineStr">
        <is>
          <t>0bf1f28c-e95a-424e-9cf4-224133fe8739</t>
        </is>
      </c>
      <c r="B806" t="inlineStr">
        <is>
          <t>FULMINOUS SOFTWARE PRIVATE LIMITED</t>
        </is>
      </c>
      <c r="D806" t="inlineStr">
        <is>
          <t>AADCF7242D</t>
        </is>
      </c>
      <c r="E806" t="inlineStr">
        <is>
          <t>Services</t>
        </is>
      </c>
      <c r="F806" t="n">
        <v>2019</v>
      </c>
      <c r="G806" t="inlineStr">
        <is>
          <t>Jaipur</t>
        </is>
      </c>
      <c r="H806" t="inlineStr">
        <is>
          <t>Rajasthan</t>
        </is>
      </c>
      <c r="I806" t="inlineStr">
        <is>
          <t>Jaipur, Rajasthan, India</t>
        </is>
      </c>
      <c r="J806" t="n">
        <v>0</v>
      </c>
      <c r="K806" t="n">
        <v>0</v>
      </c>
      <c r="L806" t="n">
        <v>0</v>
      </c>
      <c r="M806" t="inlineStr">
        <is>
          <t>Information Technology (IT &amp; ITES) Services</t>
        </is>
      </c>
      <c r="N806" t="n">
        <v>0</v>
      </c>
    </row>
    <row r="807">
      <c r="A807" t="inlineStr">
        <is>
          <t>543ed9a7-9816-4b43-b895-8d3083109edc</t>
        </is>
      </c>
      <c r="B807" t="inlineStr">
        <is>
          <t>FPL NIPPON MOLYMER INDIA PRIVATE LIMITED</t>
        </is>
      </c>
      <c r="D807" t="inlineStr">
        <is>
          <t>AAGCF5247B</t>
        </is>
      </c>
      <c r="E807" t="inlineStr">
        <is>
          <t>Goods</t>
        </is>
      </c>
      <c r="F807" t="n">
        <v>2025</v>
      </c>
      <c r="G807" t="inlineStr">
        <is>
          <t>Kanchipuram</t>
        </is>
      </c>
      <c r="H807" t="inlineStr">
        <is>
          <t>Tamil Nadu</t>
        </is>
      </c>
      <c r="I807" t="inlineStr">
        <is>
          <t>Kanchipuram, Tamil Nadu, India</t>
        </is>
      </c>
      <c r="J807" t="n">
        <v>0</v>
      </c>
      <c r="K807" t="n">
        <v>0</v>
      </c>
      <c r="L807" t="n">
        <v>0</v>
      </c>
      <c r="M807" t="inlineStr">
        <is>
          <t>Engineering Products</t>
        </is>
      </c>
      <c r="N807" t="n">
        <v>0</v>
      </c>
    </row>
    <row r="808">
      <c r="A808" t="inlineStr">
        <is>
          <t>b997daea-b7a5-4f93-a18a-a2cc77726c43</t>
        </is>
      </c>
      <c r="B808" t="inlineStr">
        <is>
          <t>SHIVANG EXPORTS</t>
        </is>
      </c>
      <c r="D808" t="inlineStr">
        <is>
          <t>CPDPP6932A</t>
        </is>
      </c>
      <c r="E808" t="inlineStr">
        <is>
          <t>Both goods and services</t>
        </is>
      </c>
      <c r="F808" t="n">
        <v>2018</v>
      </c>
      <c r="G808" t="inlineStr">
        <is>
          <t>Sojat City</t>
        </is>
      </c>
      <c r="H808" t="inlineStr">
        <is>
          <t>Rajasthan</t>
        </is>
      </c>
      <c r="I808" t="inlineStr">
        <is>
          <t>Sojat City, Rajasthan, India</t>
        </is>
      </c>
      <c r="J808" t="n">
        <v>0</v>
      </c>
      <c r="K808" t="n">
        <v>0</v>
      </c>
      <c r="L808" t="n">
        <v>0</v>
      </c>
      <c r="M808" t="inlineStr">
        <is>
          <t>Agricultural or Allied Products</t>
        </is>
      </c>
      <c r="N808" t="n">
        <v>0</v>
      </c>
      <c r="O808" t="inlineStr">
        <is>
          <t>http://indiausatrade.mea.gov.in/api/public/image/stream?key=profile-logos%2F20260511T055117Z-719724-73a47f4b-Supherb%20logo-cropped.png</t>
        </is>
      </c>
    </row>
    <row r="809">
      <c r="A809" t="inlineStr">
        <is>
          <t>d364a9c8-5d7b-45a5-bdfa-9eb8bd60b558</t>
        </is>
      </c>
      <c r="B809" t="inlineStr">
        <is>
          <t>ALPHA MARINE LIMITED</t>
        </is>
      </c>
      <c r="D809" t="inlineStr">
        <is>
          <t>AATCA3515E</t>
        </is>
      </c>
      <c r="E809" t="inlineStr">
        <is>
          <t>Goods</t>
        </is>
      </c>
      <c r="F809" t="n">
        <v>2020</v>
      </c>
      <c r="G809" t="inlineStr">
        <is>
          <t>Spsr Nellore</t>
        </is>
      </c>
      <c r="H809" t="inlineStr">
        <is>
          <t>Andhra Pradesh</t>
        </is>
      </c>
      <c r="I809" t="inlineStr">
        <is>
          <t>Spsr Nellore, Andhra Pradesh, India</t>
        </is>
      </c>
      <c r="J809" t="n">
        <v>0</v>
      </c>
      <c r="K809" t="n">
        <v>0</v>
      </c>
      <c r="L809" t="n">
        <v>0</v>
      </c>
      <c r="M809" t="inlineStr">
        <is>
          <t>Fish or Marine Products</t>
        </is>
      </c>
      <c r="N809" t="n">
        <v>0</v>
      </c>
    </row>
    <row r="810">
      <c r="A810" t="inlineStr">
        <is>
          <t>8179557a-5ac9-4548-9e10-9e3f1d88aad6</t>
        </is>
      </c>
      <c r="B810" t="inlineStr">
        <is>
          <t>SILK</t>
        </is>
      </c>
      <c r="D810" t="inlineStr">
        <is>
          <t>AGXPG3913F</t>
        </is>
      </c>
      <c r="E810" t="inlineStr">
        <is>
          <t>Goods</t>
        </is>
      </c>
      <c r="F810" t="n">
        <v>2008</v>
      </c>
      <c r="G810" t="inlineStr">
        <is>
          <t>Peelamedu</t>
        </is>
      </c>
      <c r="H810" t="inlineStr">
        <is>
          <t>Tamil Nadu</t>
        </is>
      </c>
      <c r="I810" t="inlineStr">
        <is>
          <t>Peelamedu, Tamil Nadu, India</t>
        </is>
      </c>
      <c r="J810" t="n">
        <v>0</v>
      </c>
      <c r="K810" t="n">
        <v>15</v>
      </c>
      <c r="L810" t="n">
        <v>0</v>
      </c>
      <c r="M810" t="inlineStr">
        <is>
          <t>Textile &amp; Apparel Products</t>
        </is>
      </c>
      <c r="N810" t="n">
        <v>0</v>
      </c>
      <c r="O810" t="inlineStr">
        <is>
          <t>http://indiausatrade.mea.gov.in/api/public/image/stream?key=profile-logos%2F20260722T054336Z-152055-d4391994-Silk%20Logo-cropped.png</t>
        </is>
      </c>
    </row>
    <row r="811">
      <c r="A811" t="inlineStr">
        <is>
          <t>f2bccfc1-8820-4ea7-9364-4ba02601cba5</t>
        </is>
      </c>
      <c r="B811" t="inlineStr">
        <is>
          <t>M A TEXTILES PRIVATE LIMITED</t>
        </is>
      </c>
      <c r="D811" t="inlineStr">
        <is>
          <t>0316956228</t>
        </is>
      </c>
      <c r="E811" t="inlineStr">
        <is>
          <t>Goods</t>
        </is>
      </c>
      <c r="F811" t="n">
        <v>1988</v>
      </c>
      <c r="G811" t="inlineStr">
        <is>
          <t>Mumbai</t>
        </is>
      </c>
      <c r="H811" t="inlineStr">
        <is>
          <t>Maharashtra</t>
        </is>
      </c>
      <c r="I811" t="inlineStr">
        <is>
          <t>Mumbai, Maharashtra, India</t>
        </is>
      </c>
      <c r="J811" t="n">
        <v>0</v>
      </c>
      <c r="K811" t="n">
        <v>0</v>
      </c>
      <c r="L811" t="n">
        <v>0</v>
      </c>
      <c r="M811" t="inlineStr">
        <is>
          <t>Textile &amp; Apparel Products</t>
        </is>
      </c>
      <c r="N811" t="n">
        <v>0</v>
      </c>
    </row>
    <row r="812">
      <c r="A812" t="inlineStr">
        <is>
          <t>c94c04c2-5615-4ddd-b4cf-2bc9a8514caa</t>
        </is>
      </c>
      <c r="B812" t="inlineStr">
        <is>
          <t>RAGHAV ENTERPRISES</t>
        </is>
      </c>
      <c r="D812" t="inlineStr">
        <is>
          <t>1215001053</t>
        </is>
      </c>
      <c r="E812" t="inlineStr">
        <is>
          <t>Goods</t>
        </is>
      </c>
      <c r="F812" t="n">
        <v>2018</v>
      </c>
      <c r="G812" t="inlineStr">
        <is>
          <t>Amritsar</t>
        </is>
      </c>
      <c r="H812" t="inlineStr">
        <is>
          <t>Punjab</t>
        </is>
      </c>
      <c r="I812" t="inlineStr">
        <is>
          <t>Amritsar, Punjab, India</t>
        </is>
      </c>
      <c r="J812" t="n">
        <v>0</v>
      </c>
      <c r="K812" t="n">
        <v>1</v>
      </c>
      <c r="L812" t="n">
        <v>0</v>
      </c>
      <c r="M812" t="inlineStr">
        <is>
          <t>Engineering Products</t>
        </is>
      </c>
      <c r="N812" t="n">
        <v>0</v>
      </c>
      <c r="O812" t="inlineStr">
        <is>
          <t>http://indiausatrade.mea.gov.in/api/public/image/stream?key=profile-logos%2F496586464-Screenshot%202026-05-06%20164452.png</t>
        </is>
      </c>
    </row>
    <row r="813">
      <c r="A813" t="inlineStr">
        <is>
          <t>7b3a0c93-01ec-4031-b9a3-9d2b0f54c201</t>
        </is>
      </c>
      <c r="B813" t="inlineStr">
        <is>
          <t>BHIKSHU TRADING CO</t>
        </is>
      </c>
      <c r="D813" t="inlineStr">
        <is>
          <t>BAQPS8906J</t>
        </is>
      </c>
      <c r="E813" t="inlineStr">
        <is>
          <t>Goods</t>
        </is>
      </c>
      <c r="F813" t="n">
        <v>2026</v>
      </c>
      <c r="G813" t="inlineStr">
        <is>
          <t>Mumbai Suburban</t>
        </is>
      </c>
      <c r="H813" t="inlineStr">
        <is>
          <t>Maharashtra</t>
        </is>
      </c>
      <c r="I813" t="inlineStr">
        <is>
          <t>Mumbai Suburban, Maharashtra, India</t>
        </is>
      </c>
      <c r="J813" t="n">
        <v>0</v>
      </c>
      <c r="K813" t="n">
        <v>0</v>
      </c>
      <c r="L813" t="n">
        <v>0</v>
      </c>
      <c r="M813" t="inlineStr">
        <is>
          <t>Engineering Products</t>
        </is>
      </c>
      <c r="N813" t="n">
        <v>0</v>
      </c>
    </row>
    <row r="814">
      <c r="A814" t="inlineStr">
        <is>
          <t>ec2fd126-bf90-4b4f-aee6-d32cbc53f01f</t>
        </is>
      </c>
      <c r="B814" t="inlineStr">
        <is>
          <t>OVERSEA EXIM PRIVATE LIMITED</t>
        </is>
      </c>
      <c r="C814" t="inlineStr">
        <is>
          <t>Oversea Exim Private Limited is a trusted Indian export company supplying premium agricultural
commodities and food products to importers, distributors, and traders across 15+ countries worldwide.
Founded and led by Owais Farogh Ahmad from Amravati, Maharashtra, we work directly with verified
farmers and processing units across India — ensuring traceability, consistent quality, and competitive pricing
on every shipment.
Our mission is To connect international buyers with India's finest agricultural produce through a transparent, reliable, and
quality-first supply chain — building long-term trade partnerships that deliver consistent value to every market
we serve.</t>
        </is>
      </c>
      <c r="D814" t="inlineStr">
        <is>
          <t>AAECO9354Q</t>
        </is>
      </c>
      <c r="E814" t="inlineStr">
        <is>
          <t>Goods</t>
        </is>
      </c>
      <c r="F814" t="n">
        <v>2025</v>
      </c>
      <c r="G814" t="inlineStr">
        <is>
          <t>Amravati</t>
        </is>
      </c>
      <c r="H814" t="inlineStr">
        <is>
          <t>Maharashtra</t>
        </is>
      </c>
      <c r="I814" t="inlineStr">
        <is>
          <t>Amravati, Maharashtra, India</t>
        </is>
      </c>
      <c r="J814" t="n">
        <v>0</v>
      </c>
      <c r="K814" t="n">
        <v>1</v>
      </c>
      <c r="L814" t="n">
        <v>0</v>
      </c>
      <c r="M814" t="inlineStr">
        <is>
          <t>Agricultural or Allied Products</t>
        </is>
      </c>
      <c r="N814" t="n">
        <v>0</v>
      </c>
      <c r="O814" t="inlineStr">
        <is>
          <t>http://indiausatrade.mea.gov.in/api/public/image/stream?key=profile-logos%2F135029700-Black.jpg</t>
        </is>
      </c>
    </row>
    <row r="815">
      <c r="A815" t="inlineStr">
        <is>
          <t>c9d702c4-bbb9-4a94-ac5d-cb8f0d945bab</t>
        </is>
      </c>
      <c r="B815" t="inlineStr">
        <is>
          <t>Grover International</t>
        </is>
      </c>
      <c r="D815" t="inlineStr">
        <is>
          <t>3391001186</t>
        </is>
      </c>
      <c r="E815" t="inlineStr">
        <is>
          <t>Goods</t>
        </is>
      </c>
      <c r="F815" t="n">
        <v>1991</v>
      </c>
      <c r="G815" t="inlineStr">
        <is>
          <t>Industrial Area Panipat</t>
        </is>
      </c>
      <c r="H815" t="inlineStr">
        <is>
          <t>Haryana</t>
        </is>
      </c>
      <c r="I815" t="inlineStr">
        <is>
          <t>Industrial Area Panipat, Haryana, India</t>
        </is>
      </c>
      <c r="J815" t="n">
        <v>0</v>
      </c>
      <c r="K815" t="n">
        <v>0</v>
      </c>
      <c r="L815" t="n">
        <v>0</v>
      </c>
      <c r="M815" t="inlineStr">
        <is>
          <t>Textile &amp; Apparel Products</t>
        </is>
      </c>
      <c r="N815" t="n">
        <v>0</v>
      </c>
    </row>
    <row r="816">
      <c r="A816" t="inlineStr">
        <is>
          <t>bb1eca4d-f64b-4322-996f-8f1a02f9708c</t>
        </is>
      </c>
      <c r="B816" t="inlineStr">
        <is>
          <t>Smak Global Solutions</t>
        </is>
      </c>
      <c r="C816" t="inlineStr">
        <is>
          <t>Smak Global Solutions is an International Trade Consulting and Merchant Export Company, providing end-to-end solutions in merchant exports, export consulting, DGFT services, compliance, eTendering, GeM, and international business development. Products deal with Areca Palm leaf natural eco friendly disposable dinnerwares, Areca Products, Coconut products, Pulses, Millets and more ..</t>
        </is>
      </c>
      <c r="D816" t="inlineStr">
        <is>
          <t>BAMPM1340J</t>
        </is>
      </c>
      <c r="E816" t="inlineStr">
        <is>
          <t>Both goods and services</t>
        </is>
      </c>
      <c r="F816" t="n">
        <v>2026</v>
      </c>
      <c r="G816" t="inlineStr">
        <is>
          <t>Davangere</t>
        </is>
      </c>
      <c r="H816" t="inlineStr">
        <is>
          <t>Karnataka</t>
        </is>
      </c>
      <c r="I816" t="inlineStr">
        <is>
          <t>Davangere, Karnataka, India</t>
        </is>
      </c>
      <c r="J816" t="n">
        <v>0</v>
      </c>
      <c r="K816" t="n">
        <v>0</v>
      </c>
      <c r="L816" t="n">
        <v>0</v>
      </c>
      <c r="M816" t="inlineStr">
        <is>
          <t>Agricultural or Allied Products</t>
        </is>
      </c>
      <c r="N816" t="n">
        <v>0</v>
      </c>
      <c r="O816" t="inlineStr">
        <is>
          <t>http://indiausatrade.mea.gov.in/api/public/image/stream?key=profile-logos%2F20260826T014900Z-545209-04534e01-SMAK%20GLOBAL%20SOLUTION_Final-01-cropped.png</t>
        </is>
      </c>
    </row>
    <row r="817">
      <c r="A817" t="inlineStr">
        <is>
          <t>46905b0f-e65a-4225-94e7-2a9b92729c22</t>
        </is>
      </c>
      <c r="B817" t="inlineStr">
        <is>
          <t>OMKAR CORPORATION</t>
        </is>
      </c>
      <c r="D817" t="inlineStr">
        <is>
          <t>0306080800</t>
        </is>
      </c>
      <c r="E817" t="inlineStr">
        <is>
          <t>Goods</t>
        </is>
      </c>
      <c r="F817" t="n">
        <v>2007</v>
      </c>
      <c r="G817" t="inlineStr">
        <is>
          <t>Thane</t>
        </is>
      </c>
      <c r="H817" t="inlineStr">
        <is>
          <t>Maharashtra</t>
        </is>
      </c>
      <c r="I817" t="inlineStr">
        <is>
          <t>Thane, Maharashtra, India</t>
        </is>
      </c>
      <c r="J817" t="n">
        <v>0</v>
      </c>
      <c r="K817" t="n">
        <v>0</v>
      </c>
      <c r="L817" t="n">
        <v>0</v>
      </c>
      <c r="M817" t="inlineStr">
        <is>
          <t>Handicrafts</t>
        </is>
      </c>
      <c r="N817" t="n">
        <v>0</v>
      </c>
    </row>
    <row r="818">
      <c r="A818" t="inlineStr">
        <is>
          <t>093300b4-abad-43bd-97be-4bf086784446</t>
        </is>
      </c>
      <c r="B818" t="inlineStr">
        <is>
          <t>Divine Outsourcing Solutions Private Limited</t>
        </is>
      </c>
      <c r="D818" t="inlineStr">
        <is>
          <t>0506031845</t>
        </is>
      </c>
      <c r="E818" t="inlineStr">
        <is>
          <t>Goods</t>
        </is>
      </c>
      <c r="F818" t="n">
        <v>2006</v>
      </c>
      <c r="G818" t="inlineStr">
        <is>
          <t>New</t>
        </is>
      </c>
      <c r="H818" t="inlineStr">
        <is>
          <t>Delhi</t>
        </is>
      </c>
      <c r="I818" t="inlineStr">
        <is>
          <t>New, Delhi, India</t>
        </is>
      </c>
      <c r="J818" t="n">
        <v>0</v>
      </c>
      <c r="K818" t="n">
        <v>1</v>
      </c>
      <c r="L818" t="n">
        <v>0</v>
      </c>
      <c r="M818" t="inlineStr">
        <is>
          <t>Handicrafts</t>
        </is>
      </c>
      <c r="N818" t="n">
        <v>0</v>
      </c>
    </row>
    <row r="819">
      <c r="A819" t="inlineStr">
        <is>
          <t>6870ab71-7ce8-42de-9687-3cc6ede1c579</t>
        </is>
      </c>
      <c r="B819" t="inlineStr">
        <is>
          <t>OLIKARA LIGHTING TOWERS PRIVATE LIMITED</t>
        </is>
      </c>
      <c r="D819" t="inlineStr">
        <is>
          <t>3111018555</t>
        </is>
      </c>
      <c r="E819" t="inlineStr">
        <is>
          <t>Goods</t>
        </is>
      </c>
      <c r="F819" t="n">
        <v>2010</v>
      </c>
      <c r="G819" t="inlineStr">
        <is>
          <t>Pune</t>
        </is>
      </c>
      <c r="H819" t="inlineStr">
        <is>
          <t>Maharashtra</t>
        </is>
      </c>
      <c r="I819" t="inlineStr">
        <is>
          <t>Pune, Maharashtra, India</t>
        </is>
      </c>
      <c r="J819" t="n">
        <v>0</v>
      </c>
      <c r="K819" t="n">
        <v>0</v>
      </c>
      <c r="L819" t="n">
        <v>0</v>
      </c>
      <c r="M819" t="inlineStr">
        <is>
          <t>Engineering Products</t>
        </is>
      </c>
      <c r="N819" t="n">
        <v>0</v>
      </c>
    </row>
    <row r="820">
      <c r="A820" t="inlineStr">
        <is>
          <t>b3d1a8ee-b2c2-4047-b454-854b64b57b69</t>
        </is>
      </c>
      <c r="B820" t="inlineStr">
        <is>
          <t>PARADIGM LEATHER ACCESSORIES PRIVATE LIMITED</t>
        </is>
      </c>
      <c r="D820" t="inlineStr">
        <is>
          <t>0501065318</t>
        </is>
      </c>
      <c r="E820" t="inlineStr">
        <is>
          <t>Goods</t>
        </is>
      </c>
      <c r="F820" t="n">
        <v>2004</v>
      </c>
      <c r="G820" t="inlineStr">
        <is>
          <t>South West Delhi</t>
        </is>
      </c>
      <c r="H820" t="inlineStr">
        <is>
          <t>Delhi</t>
        </is>
      </c>
      <c r="I820" t="inlineStr">
        <is>
          <t>South West Delhi, Delhi, India</t>
        </is>
      </c>
      <c r="J820" t="n">
        <v>0</v>
      </c>
      <c r="K820" t="n">
        <v>0</v>
      </c>
      <c r="L820" t="n">
        <v>0</v>
      </c>
      <c r="M820" t="inlineStr">
        <is>
          <t>Leather Products</t>
        </is>
      </c>
      <c r="N820" t="n">
        <v>0</v>
      </c>
    </row>
    <row r="821">
      <c r="A821" t="inlineStr">
        <is>
          <t>abbc94c8-65f1-4c26-a133-d520e94b1b44</t>
        </is>
      </c>
      <c r="B821" t="inlineStr">
        <is>
          <t>ANJANEY EXPORTS</t>
        </is>
      </c>
      <c r="D821" t="inlineStr">
        <is>
          <t>3416905288</t>
        </is>
      </c>
      <c r="E821" t="inlineStr">
        <is>
          <t>Both goods and services</t>
        </is>
      </c>
      <c r="F821" t="n">
        <v>2016</v>
      </c>
      <c r="G821" t="inlineStr">
        <is>
          <t>Ahmedabad</t>
        </is>
      </c>
      <c r="H821" t="inlineStr">
        <is>
          <t>Gujarat</t>
        </is>
      </c>
      <c r="I821" t="inlineStr">
        <is>
          <t>Ahmedabad, Gujarat, India</t>
        </is>
      </c>
      <c r="J821" t="n">
        <v>0</v>
      </c>
      <c r="K821" t="n">
        <v>0</v>
      </c>
      <c r="L821" t="n">
        <v>0</v>
      </c>
      <c r="M821" t="inlineStr">
        <is>
          <t>Agricultural or Allied Products</t>
        </is>
      </c>
      <c r="N821" t="n">
        <v>0</v>
      </c>
      <c r="O821" t="inlineStr">
        <is>
          <t>http://indiausatrade.mea.gov.in/api/public/image/stream?key=profile-logos%2F20260527T090759Z-567117-6da46184-Untitled%20design%20(1)-cropped.png</t>
        </is>
      </c>
    </row>
    <row r="822">
      <c r="A822" t="inlineStr">
        <is>
          <t>e1787bf3-f290-44db-a8da-e4a18627843c</t>
        </is>
      </c>
      <c r="B822" t="inlineStr">
        <is>
          <t>SAWARIYA GLOBAL EXPORTS LLP</t>
        </is>
      </c>
      <c r="D822" t="inlineStr">
        <is>
          <t>AFVFS4771G</t>
        </is>
      </c>
      <c r="E822" t="inlineStr">
        <is>
          <t>Goods</t>
        </is>
      </c>
      <c r="F822" t="n">
        <v>2026</v>
      </c>
      <c r="G822" t="inlineStr">
        <is>
          <t>Kurukshetra</t>
        </is>
      </c>
      <c r="H822" t="inlineStr">
        <is>
          <t>Haryana</t>
        </is>
      </c>
      <c r="I822" t="inlineStr">
        <is>
          <t>Kurukshetra, Haryana, India</t>
        </is>
      </c>
      <c r="J822" t="n">
        <v>0</v>
      </c>
      <c r="K822" t="n">
        <v>0</v>
      </c>
      <c r="L822" t="n">
        <v>0</v>
      </c>
      <c r="M822" t="inlineStr">
        <is>
          <t>Agricultural or Allied Products</t>
        </is>
      </c>
      <c r="N822" t="n">
        <v>0</v>
      </c>
    </row>
    <row r="823">
      <c r="A823" t="inlineStr">
        <is>
          <t>8a2a7732-a2e2-4e54-a1cb-07e021c55fe8</t>
        </is>
      </c>
      <c r="B823" t="inlineStr">
        <is>
          <t>SHIVA MURUGAN APPAREL</t>
        </is>
      </c>
      <c r="D823" t="inlineStr">
        <is>
          <t>3206021669</t>
        </is>
      </c>
      <c r="E823" t="inlineStr">
        <is>
          <t>Both goods and services</t>
        </is>
      </c>
      <c r="F823" t="n">
        <v>2018</v>
      </c>
      <c r="G823" t="inlineStr">
        <is>
          <t>Tiruppur</t>
        </is>
      </c>
      <c r="H823" t="inlineStr">
        <is>
          <t>Tamil Nadu</t>
        </is>
      </c>
      <c r="I823" t="inlineStr">
        <is>
          <t>Tiruppur, Tamil Nadu, India</t>
        </is>
      </c>
      <c r="J823" t="n">
        <v>0</v>
      </c>
      <c r="K823" t="n">
        <v>0</v>
      </c>
      <c r="L823" t="n">
        <v>0</v>
      </c>
      <c r="M823" t="inlineStr">
        <is>
          <t>Textile &amp; Apparel Products</t>
        </is>
      </c>
      <c r="N823" t="n">
        <v>0</v>
      </c>
    </row>
    <row r="824">
      <c r="A824" t="inlineStr">
        <is>
          <t>2ff7a181-b888-4ebe-91a9-14228b4bd74d</t>
        </is>
      </c>
      <c r="B824" t="inlineStr">
        <is>
          <t>SHIVMANI EXPORTS PRIVATE LIMITED</t>
        </is>
      </c>
      <c r="D824" t="inlineStr">
        <is>
          <t>0203000188</t>
        </is>
      </c>
      <c r="E824" t="inlineStr">
        <is>
          <t>Goods</t>
        </is>
      </c>
      <c r="F824" t="n">
        <v>2003</v>
      </c>
      <c r="G824" t="inlineStr">
        <is>
          <t>Kolkata</t>
        </is>
      </c>
      <c r="H824" t="inlineStr">
        <is>
          <t>West Bengal</t>
        </is>
      </c>
      <c r="I824" t="inlineStr">
        <is>
          <t>Kolkata, West Bengal, India</t>
        </is>
      </c>
      <c r="J824" t="n">
        <v>0</v>
      </c>
      <c r="K824" t="n">
        <v>0</v>
      </c>
      <c r="L824" t="n">
        <v>0</v>
      </c>
      <c r="M824" t="inlineStr">
        <is>
          <t>Leather Products</t>
        </is>
      </c>
      <c r="N824" t="n">
        <v>0</v>
      </c>
    </row>
    <row r="825">
      <c r="A825" t="inlineStr">
        <is>
          <t>f77ce26e-976e-4239-b1e3-89f078da2c73</t>
        </is>
      </c>
      <c r="B825" t="inlineStr">
        <is>
          <t>ANIMPORTEXOSEAS PRIVATE LIMITED</t>
        </is>
      </c>
      <c r="D825" t="inlineStr">
        <is>
          <t>ABCCA0172H</t>
        </is>
      </c>
      <c r="E825" t="inlineStr">
        <is>
          <t>Goods</t>
        </is>
      </c>
      <c r="F825" t="n">
        <v>2025</v>
      </c>
      <c r="G825" t="inlineStr">
        <is>
          <t>Maldah</t>
        </is>
      </c>
      <c r="H825" t="inlineStr">
        <is>
          <t>West Bengal</t>
        </is>
      </c>
      <c r="I825" t="inlineStr">
        <is>
          <t>Maldah, West Bengal, India</t>
        </is>
      </c>
      <c r="J825" t="n">
        <v>0</v>
      </c>
      <c r="K825" t="n">
        <v>0</v>
      </c>
      <c r="L825" t="n">
        <v>0</v>
      </c>
      <c r="M825" t="inlineStr">
        <is>
          <t>Engineering Products</t>
        </is>
      </c>
      <c r="N825" t="n">
        <v>0</v>
      </c>
      <c r="O825" t="inlineStr">
        <is>
          <t>http://indiausatrade.mea.gov.in/api/public/image/stream?key=profile-logos%2F20260511T084612Z-607932-fee69c2e-ANIMPORTEXOSEAS-cropped.png</t>
        </is>
      </c>
    </row>
    <row r="826">
      <c r="A826" t="inlineStr">
        <is>
          <t>87cf40fb-3c7c-4de6-94f4-7825e272d088</t>
        </is>
      </c>
      <c r="B826" t="inlineStr">
        <is>
          <t>HANDIKRAFT CORPORATION INC</t>
        </is>
      </c>
      <c r="C826" t="inlineStr">
        <is>
          <t>Founded in 2008 in Moradabad, Handikraft Corporation Inc. focuses on the metalware categories we know best: galvanized planters, pails, buckets, tubs and decorative tinware.
We work with growing retailers, wholesalers, garden centres, online brands and importers—from choosing the first few catalog pieces through production, packing and export.
You speak to people who understand the product. We help with shapes, finishes, handles, drainage, nesting, packing and price points in plain language.</t>
        </is>
      </c>
      <c r="D826" t="inlineStr">
        <is>
          <t>2908000148</t>
        </is>
      </c>
      <c r="E826" t="inlineStr">
        <is>
          <t>Both goods and services</t>
        </is>
      </c>
      <c r="F826" t="n">
        <v>2008</v>
      </c>
      <c r="G826" t="inlineStr">
        <is>
          <t>Kambal Ka Tazia</t>
        </is>
      </c>
      <c r="H826" t="inlineStr">
        <is>
          <t>Uttar Pradesh</t>
        </is>
      </c>
      <c r="I826" t="inlineStr">
        <is>
          <t>Kambal Ka Tazia, Uttar Pradesh, India</t>
        </is>
      </c>
      <c r="J826" t="n">
        <v>0</v>
      </c>
      <c r="K826" t="n">
        <v>0</v>
      </c>
      <c r="L826" t="n">
        <v>0</v>
      </c>
      <c r="M826" t="inlineStr">
        <is>
          <t>Handicrafts</t>
        </is>
      </c>
      <c r="N826" t="n">
        <v>0</v>
      </c>
      <c r="O826" t="inlineStr">
        <is>
          <t>http://indiausatrade.mea.gov.in/api/public/image/stream?key=profile-logos%2F20260907T050459Z-462536-50a84472-logo-cropped.png</t>
        </is>
      </c>
    </row>
    <row r="827">
      <c r="A827" t="inlineStr">
        <is>
          <t>90b40758-0bed-4059-b64e-efebad44e283</t>
        </is>
      </c>
      <c r="B827" t="inlineStr">
        <is>
          <t>FIVE P VENTURE INDIA PRIVATE LIMITED</t>
        </is>
      </c>
      <c r="C827" t="inlineStr">
        <is>
          <t>Manufacturer and exporters of home textiles, madeups, fabrics and artisanal handwoven textiles.</t>
        </is>
      </c>
      <c r="D827" t="inlineStr">
        <is>
          <t>3213019003</t>
        </is>
      </c>
      <c r="E827" t="inlineStr">
        <is>
          <t>Both goods and services</t>
        </is>
      </c>
      <c r="F827" t="n">
        <v>2013</v>
      </c>
      <c r="G827" t="inlineStr">
        <is>
          <t>Erode</t>
        </is>
      </c>
      <c r="H827" t="inlineStr">
        <is>
          <t>Tamil Nadu</t>
        </is>
      </c>
      <c r="I827" t="inlineStr">
        <is>
          <t>Erode, Tamil Nadu, India</t>
        </is>
      </c>
      <c r="J827" t="n">
        <v>0</v>
      </c>
      <c r="K827" t="n">
        <v>0</v>
      </c>
      <c r="L827" t="n">
        <v>0</v>
      </c>
      <c r="M827" t="inlineStr">
        <is>
          <t>Textile &amp; Apparel Products</t>
        </is>
      </c>
      <c r="N827" t="n">
        <v>0</v>
      </c>
    </row>
    <row r="828">
      <c r="A828" t="inlineStr">
        <is>
          <t>154d957a-b5a7-45ed-a7fc-71347dfd1366</t>
        </is>
      </c>
      <c r="B828" t="inlineStr">
        <is>
          <t>RAMYAS FASHION</t>
        </is>
      </c>
      <c r="D828" t="inlineStr">
        <is>
          <t>AWKPR4551R</t>
        </is>
      </c>
      <c r="E828" t="inlineStr">
        <is>
          <t>Both goods and services</t>
        </is>
      </c>
      <c r="F828" t="n">
        <v>2016</v>
      </c>
      <c r="G828" t="inlineStr">
        <is>
          <t>Tiruppur</t>
        </is>
      </c>
      <c r="H828" t="inlineStr">
        <is>
          <t>Tamil Nadu</t>
        </is>
      </c>
      <c r="I828" t="inlineStr">
        <is>
          <t>Tiruppur, Tamil Nadu, India</t>
        </is>
      </c>
      <c r="J828" t="n">
        <v>0</v>
      </c>
      <c r="K828" t="n">
        <v>0</v>
      </c>
      <c r="L828" t="n">
        <v>0</v>
      </c>
      <c r="M828" t="inlineStr">
        <is>
          <t>Textile &amp; Apparel Products</t>
        </is>
      </c>
      <c r="N828" t="n">
        <v>0</v>
      </c>
    </row>
    <row r="829">
      <c r="A829" t="inlineStr">
        <is>
          <t>53cb68c1-2cad-4af8-817c-964fb8495d96</t>
        </is>
      </c>
      <c r="B829" t="inlineStr">
        <is>
          <t>ASHOK JEWELS PRIVATE LIMITED</t>
        </is>
      </c>
      <c r="D829" t="inlineStr">
        <is>
          <t>AAQCA8862K</t>
        </is>
      </c>
      <c r="E829" t="inlineStr">
        <is>
          <t>Both goods and services</t>
        </is>
      </c>
      <c r="F829" t="n">
        <v>2018</v>
      </c>
      <c r="G829" t="inlineStr">
        <is>
          <t>Jaipur</t>
        </is>
      </c>
      <c r="H829" t="inlineStr">
        <is>
          <t>Rajasthan</t>
        </is>
      </c>
      <c r="I829" t="inlineStr">
        <is>
          <t>Jaipur, Rajasthan, India</t>
        </is>
      </c>
      <c r="J829" t="n">
        <v>0</v>
      </c>
      <c r="K829" t="n">
        <v>0</v>
      </c>
      <c r="L829" t="n">
        <v>0</v>
      </c>
      <c r="M829" t="inlineStr">
        <is>
          <t>Gems and Jewellery Products</t>
        </is>
      </c>
      <c r="N829" t="n">
        <v>0</v>
      </c>
      <c r="O829" t="inlineStr">
        <is>
          <t>http://indiausatrade.mea.gov.in/api/public/image/stream?key=profile-logos%2F20260720T051321Z-313105-2e7e2949-Ashok%20Jewels%20Pvt%20Ltd%20Logo-cropped.png</t>
        </is>
      </c>
    </row>
    <row r="830">
      <c r="A830" t="inlineStr">
        <is>
          <t>a3055a1e-3de9-4295-97eb-b4e0283db40c</t>
        </is>
      </c>
      <c r="B830" t="inlineStr">
        <is>
          <t>SUKHDEV SAREE CENTER LLP</t>
        </is>
      </c>
      <c r="D830" t="inlineStr">
        <is>
          <t>ADXFS1762P</t>
        </is>
      </c>
      <c r="E830" t="inlineStr">
        <is>
          <t>Goods</t>
        </is>
      </c>
      <c r="F830" t="n">
        <v>2019</v>
      </c>
      <c r="G830" t="inlineStr">
        <is>
          <t>Agra</t>
        </is>
      </c>
      <c r="H830" t="inlineStr">
        <is>
          <t>Uttar Pradesh</t>
        </is>
      </c>
      <c r="I830" t="inlineStr">
        <is>
          <t>Agra, Uttar Pradesh, India</t>
        </is>
      </c>
      <c r="J830" t="n">
        <v>0</v>
      </c>
      <c r="K830" t="n">
        <v>0</v>
      </c>
      <c r="L830" t="n">
        <v>0</v>
      </c>
      <c r="M830" t="inlineStr">
        <is>
          <t>Textile &amp; Apparel Products</t>
        </is>
      </c>
      <c r="N830" t="n">
        <v>0</v>
      </c>
    </row>
    <row r="831">
      <c r="A831" t="inlineStr">
        <is>
          <t>efe5faef-983f-4f6f-8517-09569e10c68d</t>
        </is>
      </c>
      <c r="B831" t="inlineStr">
        <is>
          <t>RAAMAZ INTERNATIONAL</t>
        </is>
      </c>
      <c r="C831" t="inlineStr">
        <is>
          <t xml:space="preserve">Raamaz International is a Jaipur-based export company specializing in premium natural stone products, home décor, landscaping solutions, antique stone and metal crafts, and customized architectural projects. We provide complete stoneware solutions for indoor, outdoor, and garden spaces, including flooring, wall cladding, planters, statues, sills, fountains, and decorative elements. With a focus on craftsmanship, quality, and customized design solutions, we cater to global residential, hospitality, commercial, and landscaping projects.
</t>
        </is>
      </c>
      <c r="D831" t="inlineStr">
        <is>
          <t>1316506185</t>
        </is>
      </c>
      <c r="E831" t="inlineStr">
        <is>
          <t>Goods</t>
        </is>
      </c>
      <c r="F831" t="n">
        <v>2017</v>
      </c>
      <c r="G831" t="inlineStr">
        <is>
          <t>Jaipur</t>
        </is>
      </c>
      <c r="H831" t="inlineStr">
        <is>
          <t>Rajasthan</t>
        </is>
      </c>
      <c r="I831" t="inlineStr">
        <is>
          <t>Jaipur, Rajasthan, India</t>
        </is>
      </c>
      <c r="J831" t="n">
        <v>0</v>
      </c>
      <c r="K831" t="n">
        <v>0</v>
      </c>
      <c r="L831" t="n">
        <v>0</v>
      </c>
      <c r="M831" t="inlineStr">
        <is>
          <t>Stone, Ceramic, Glassware, etc.</t>
        </is>
      </c>
      <c r="N831" t="n">
        <v>0</v>
      </c>
    </row>
    <row r="832">
      <c r="A832" t="inlineStr">
        <is>
          <t>f5aeacf0-46f7-4876-8084-fa9caf6f55b2</t>
        </is>
      </c>
      <c r="B832" t="inlineStr">
        <is>
          <t>D.D. SYNTHETICS PVT. LTD</t>
        </is>
      </c>
      <c r="D832" t="inlineStr">
        <is>
          <t>1202001246</t>
        </is>
      </c>
      <c r="E832" t="inlineStr">
        <is>
          <t>Both goods and services</t>
        </is>
      </c>
      <c r="F832" t="n">
        <v>1996</v>
      </c>
      <c r="G832" t="inlineStr">
        <is>
          <t>Kennedy Avenue Amritsar</t>
        </is>
      </c>
      <c r="H832" t="inlineStr">
        <is>
          <t>Punjab</t>
        </is>
      </c>
      <c r="I832" t="inlineStr">
        <is>
          <t>Kennedy Avenue Amritsar, Punjab, India</t>
        </is>
      </c>
      <c r="J832" t="n">
        <v>0</v>
      </c>
      <c r="K832" t="n">
        <v>0</v>
      </c>
      <c r="L832" t="n">
        <v>0</v>
      </c>
      <c r="M832" t="inlineStr">
        <is>
          <t>Textile &amp; Apparel Products</t>
        </is>
      </c>
      <c r="N832" t="n">
        <v>0</v>
      </c>
    </row>
    <row r="833">
      <c r="A833" t="inlineStr">
        <is>
          <t>2237434e-88d1-4acb-acf4-d268e2880b1d</t>
        </is>
      </c>
      <c r="B833" t="inlineStr">
        <is>
          <t>FAGITO &amp; POTO CORP</t>
        </is>
      </c>
      <c r="D833" t="inlineStr">
        <is>
          <t>APWPP8010L</t>
        </is>
      </c>
      <c r="E833" t="inlineStr">
        <is>
          <t>Both goods and services</t>
        </is>
      </c>
      <c r="F833" t="n">
        <v>2025</v>
      </c>
      <c r="G833" t="inlineStr">
        <is>
          <t>Adhavathur</t>
        </is>
      </c>
      <c r="H833" t="inlineStr">
        <is>
          <t>Tamil Nadu</t>
        </is>
      </c>
      <c r="I833" t="inlineStr">
        <is>
          <t>Adhavathur, Tamil Nadu, India</t>
        </is>
      </c>
      <c r="J833" t="n">
        <v>0</v>
      </c>
      <c r="K833" t="n">
        <v>0</v>
      </c>
      <c r="L833" t="n">
        <v>0</v>
      </c>
      <c r="M833" t="inlineStr">
        <is>
          <t>Food Products</t>
        </is>
      </c>
      <c r="N833" t="n">
        <v>0</v>
      </c>
      <c r="O833" t="inlineStr">
        <is>
          <t>http://indiausatrade.mea.gov.in/api/public/image/stream?key=profile-logos%2F20260629T110937Z-171036-cb701e6a-F%26P%20Logo-cropped.png</t>
        </is>
      </c>
    </row>
    <row r="834">
      <c r="A834" t="inlineStr">
        <is>
          <t>f73c7445-5202-4b12-bdfb-56c5c759d559</t>
        </is>
      </c>
      <c r="B834" t="inlineStr">
        <is>
          <t>MANI MAYA EXPORTS</t>
        </is>
      </c>
      <c r="D834" t="inlineStr">
        <is>
          <t>0996006389</t>
        </is>
      </c>
      <c r="E834" t="inlineStr">
        <is>
          <t>Goods</t>
        </is>
      </c>
      <c r="F834" t="n">
        <v>1996</v>
      </c>
      <c r="G834" t="inlineStr">
        <is>
          <t>Rangareddy</t>
        </is>
      </c>
      <c r="H834" t="inlineStr">
        <is>
          <t>Telangana</t>
        </is>
      </c>
      <c r="I834" t="inlineStr">
        <is>
          <t>Rangareddy, Telangana, India</t>
        </is>
      </c>
      <c r="J834" t="n">
        <v>0</v>
      </c>
      <c r="K834" t="n">
        <v>0</v>
      </c>
      <c r="L834" t="n">
        <v>0</v>
      </c>
      <c r="M834" t="inlineStr">
        <is>
          <t>Textile &amp; Apparel Products</t>
        </is>
      </c>
      <c r="N834" t="n">
        <v>0</v>
      </c>
    </row>
    <row r="835">
      <c r="A835" t="inlineStr">
        <is>
          <t>f4f7590f-622c-4438-98eb-1997ab5d3abd</t>
        </is>
      </c>
      <c r="B835" t="inlineStr">
        <is>
          <t>SILVEOR AUTOLINK EXPORTS PRIVATE LIMITED</t>
        </is>
      </c>
      <c r="D835" t="inlineStr">
        <is>
          <t>ABUCS3913J</t>
        </is>
      </c>
      <c r="E835" t="inlineStr">
        <is>
          <t>Goods</t>
        </is>
      </c>
      <c r="F835" t="n">
        <v>2026</v>
      </c>
      <c r="G835" t="inlineStr">
        <is>
          <t>Pune</t>
        </is>
      </c>
      <c r="H835" t="inlineStr">
        <is>
          <t>Maharashtra</t>
        </is>
      </c>
      <c r="I835" t="inlineStr">
        <is>
          <t>Pune, Maharashtra, India</t>
        </is>
      </c>
      <c r="J835" t="n">
        <v>0</v>
      </c>
      <c r="K835" t="n">
        <v>0</v>
      </c>
      <c r="L835" t="n">
        <v>0</v>
      </c>
      <c r="M835" t="inlineStr">
        <is>
          <t>Automobiles, Aircrafts and Other Transport Equipment</t>
        </is>
      </c>
      <c r="N835" t="n">
        <v>0</v>
      </c>
    </row>
    <row r="836">
      <c r="A836" t="inlineStr">
        <is>
          <t>db64a2b0-9d3b-450c-afc3-2d510bdc8744</t>
        </is>
      </c>
      <c r="B836" t="inlineStr">
        <is>
          <t>ARV FLEETWISE INTERNATIONAL LLP</t>
        </is>
      </c>
      <c r="D836" t="inlineStr">
        <is>
          <t>ACGFA7818J</t>
        </is>
      </c>
      <c r="E836" t="inlineStr">
        <is>
          <t>Goods</t>
        </is>
      </c>
      <c r="F836" t="n">
        <v>2024</v>
      </c>
      <c r="G836" t="inlineStr">
        <is>
          <t>Wanwadi</t>
        </is>
      </c>
      <c r="H836" t="inlineStr">
        <is>
          <t>Maharashtra</t>
        </is>
      </c>
      <c r="I836" t="inlineStr">
        <is>
          <t>Wanwadi, Maharashtra, India</t>
        </is>
      </c>
      <c r="J836" t="n">
        <v>0</v>
      </c>
      <c r="K836" t="n">
        <v>0</v>
      </c>
      <c r="L836" t="n">
        <v>0</v>
      </c>
      <c r="M836" t="inlineStr">
        <is>
          <t>Agricultural or Allied Products</t>
        </is>
      </c>
      <c r="N836" t="n">
        <v>0</v>
      </c>
    </row>
    <row r="837">
      <c r="A837" t="inlineStr">
        <is>
          <t>9323396b-7959-44b1-ad1e-d1926e749eb9</t>
        </is>
      </c>
      <c r="B837" t="inlineStr">
        <is>
          <t>VADILAL JEWELS</t>
        </is>
      </c>
      <c r="C837" t="inlineStr">
        <is>
          <t>We are diamond jewellery manufacturers selling customised jewellery all
over the world since 1938</t>
        </is>
      </c>
      <c r="D837" t="inlineStr">
        <is>
          <t>0491003897</t>
        </is>
      </c>
      <c r="E837" t="inlineStr">
        <is>
          <t>Goods</t>
        </is>
      </c>
      <c r="F837" t="n">
        <v>1991</v>
      </c>
      <c r="G837" t="inlineStr">
        <is>
          <t>Chennai</t>
        </is>
      </c>
      <c r="H837" t="inlineStr">
        <is>
          <t>Tamil Nadu</t>
        </is>
      </c>
      <c r="I837" t="inlineStr">
        <is>
          <t>Chennai, Tamil Nadu, India</t>
        </is>
      </c>
      <c r="J837" t="n">
        <v>0</v>
      </c>
      <c r="K837" t="n">
        <v>0</v>
      </c>
      <c r="L837" t="n">
        <v>0</v>
      </c>
      <c r="M837" t="inlineStr">
        <is>
          <t>Gems and Jewellery Products</t>
        </is>
      </c>
      <c r="N837" t="n">
        <v>0</v>
      </c>
      <c r="O837" t="inlineStr">
        <is>
          <t>http://indiausatrade.mea.gov.in/api/public/image/stream?key=profile-logos%2F20260723T105921Z-486535-2a08232c-VADILAL%20LOGO-cropped.png</t>
        </is>
      </c>
    </row>
    <row r="838">
      <c r="A838" t="inlineStr">
        <is>
          <t>895f27eb-09e4-4b73-8a25-300f73e76af3</t>
        </is>
      </c>
      <c r="B838" t="inlineStr">
        <is>
          <t>MENOVEDA LIFE SCIENCES PRIVATE LIMITED</t>
        </is>
      </c>
      <c r="D838" t="inlineStr">
        <is>
          <t>AAQCM2447J</t>
        </is>
      </c>
      <c r="E838" t="inlineStr">
        <is>
          <t>Goods</t>
        </is>
      </c>
      <c r="F838" t="n">
        <v>2022</v>
      </c>
      <c r="G838" t="inlineStr">
        <is>
          <t>Ift</t>
        </is>
      </c>
      <c r="H838" t="inlineStr">
        <is>
          <t>Uttar Pradesh</t>
        </is>
      </c>
      <c r="I838" t="inlineStr">
        <is>
          <t>Ift, Uttar Pradesh, India</t>
        </is>
      </c>
      <c r="J838" t="n">
        <v>0</v>
      </c>
      <c r="K838" t="n">
        <v>0</v>
      </c>
      <c r="L838" t="n">
        <v>0</v>
      </c>
      <c r="M838" t="inlineStr">
        <is>
          <t>Others (Goods)</t>
        </is>
      </c>
      <c r="N838" t="n">
        <v>0</v>
      </c>
    </row>
    <row r="839">
      <c r="A839" t="inlineStr">
        <is>
          <t>c0e10344-5b36-4f81-923f-f2f921fad9fd</t>
        </is>
      </c>
      <c r="B839" t="inlineStr">
        <is>
          <t>NIAGARA PUMPS INDIA LLP</t>
        </is>
      </c>
      <c r="D839" t="inlineStr">
        <is>
          <t>AAQFN0884R</t>
        </is>
      </c>
      <c r="E839" t="inlineStr">
        <is>
          <t>Goods</t>
        </is>
      </c>
      <c r="F839" t="n">
        <v>2000</v>
      </c>
      <c r="G839" t="inlineStr">
        <is>
          <t>Gandhinagar</t>
        </is>
      </c>
      <c r="H839" t="inlineStr">
        <is>
          <t>Gujarat</t>
        </is>
      </c>
      <c r="I839" t="inlineStr">
        <is>
          <t>Gandhinagar, Gujarat, India</t>
        </is>
      </c>
      <c r="J839" t="n">
        <v>0</v>
      </c>
      <c r="K839" t="n">
        <v>0</v>
      </c>
      <c r="L839" t="n">
        <v>0</v>
      </c>
      <c r="M839" t="inlineStr">
        <is>
          <t>Engineering Products</t>
        </is>
      </c>
      <c r="N839" t="n">
        <v>0</v>
      </c>
    </row>
    <row r="840">
      <c r="A840" t="inlineStr">
        <is>
          <t>f531c4ca-b461-4fa0-8a23-09f17bc7f2a6</t>
        </is>
      </c>
      <c r="B840" t="inlineStr">
        <is>
          <t>R.K. WORLDWIDE</t>
        </is>
      </c>
      <c r="D840" t="inlineStr">
        <is>
          <t>ABHFR1494H</t>
        </is>
      </c>
      <c r="E840" t="inlineStr">
        <is>
          <t>Goods</t>
        </is>
      </c>
      <c r="F840" t="n">
        <v>2023</v>
      </c>
      <c r="G840" t="inlineStr">
        <is>
          <t>Mumbai</t>
        </is>
      </c>
      <c r="H840" t="inlineStr">
        <is>
          <t>Maharashtra</t>
        </is>
      </c>
      <c r="I840" t="inlineStr">
        <is>
          <t>Mumbai, Maharashtra, India</t>
        </is>
      </c>
      <c r="J840" t="n">
        <v>0</v>
      </c>
      <c r="K840" t="n">
        <v>0</v>
      </c>
      <c r="L840" t="n">
        <v>0</v>
      </c>
      <c r="M840" t="inlineStr">
        <is>
          <t>Textile &amp; Apparel Products</t>
        </is>
      </c>
      <c r="N840" t="n">
        <v>0</v>
      </c>
    </row>
    <row r="841">
      <c r="A841" t="inlineStr">
        <is>
          <t>b23b2035-dc83-475d-8f8f-ef10d3761ba5</t>
        </is>
      </c>
      <c r="B841" t="inlineStr">
        <is>
          <t>SWADESHI NIWAR MILLS</t>
        </is>
      </c>
      <c r="D841" t="inlineStr">
        <is>
          <t>0603008241</t>
        </is>
      </c>
      <c r="E841" t="inlineStr">
        <is>
          <t>Goods</t>
        </is>
      </c>
      <c r="F841" t="n">
        <v>1975</v>
      </c>
      <c r="G841" t="inlineStr">
        <is>
          <t>Kanpur (u.p.)</t>
        </is>
      </c>
      <c r="H841" t="inlineStr">
        <is>
          <t>Uttar Pradesh</t>
        </is>
      </c>
      <c r="I841" t="inlineStr">
        <is>
          <t>Kanpur (u.p.), Uttar Pradesh, India</t>
        </is>
      </c>
      <c r="J841" t="n">
        <v>0</v>
      </c>
      <c r="K841" t="n">
        <v>0</v>
      </c>
      <c r="L841" t="n">
        <v>0</v>
      </c>
      <c r="M841" t="inlineStr">
        <is>
          <t>Textile &amp; Apparel Products</t>
        </is>
      </c>
      <c r="N841" t="n">
        <v>0</v>
      </c>
    </row>
    <row r="842">
      <c r="A842" t="inlineStr">
        <is>
          <t>a146c8a9-5596-4cc3-a723-31a494e6e6f9</t>
        </is>
      </c>
      <c r="B842" t="inlineStr">
        <is>
          <t>KUBERM</t>
        </is>
      </c>
      <c r="C842" t="inlineStr">
        <is>
          <t>Established in 2025, KuberM is a dynamic Import and Export company engaged in supplying a diverse
range of agricultural, food, and natural products to customers across all over India and international
markets. The company focuses on building strong trade networks, ensuring product quality, and
maintaining reliable supply chains to meet the growing demands of global buyers. Based in Mandpura,
Awagarh, Etah, Uttar Pradesh, KuberM deals in a wide variety of products including spices, coconut
products, vegetables, nuts, tea and coffee, rubber products, seeds, medicinal plants, and herbal powders.
These products are carefully sourced from trusted farmers, manufacturers, and suppliers to ensure
freshness, purity, and consistent quality. The company works closely with its sourcing partners to
maintain proper grading, hygienic processing, and safe packaging standards.
KuberM emphasizes quality control and efficient logistics throughout the supply process. Each product is
handled with care to preserve its natural properties, nutritional value, and shelf life during
transportation and storage. By following professional trade practices and maintaining transparency in
business dealings, the company has built a reputation for reliability and customer satisfaction</t>
        </is>
      </c>
      <c r="D842" t="inlineStr">
        <is>
          <t>EXPPS5416A</t>
        </is>
      </c>
      <c r="E842" t="inlineStr">
        <is>
          <t>Goods</t>
        </is>
      </c>
      <c r="F842" t="n">
        <v>2025</v>
      </c>
      <c r="G842" t="inlineStr">
        <is>
          <t>Etah</t>
        </is>
      </c>
      <c r="H842" t="inlineStr">
        <is>
          <t>Uttar Pradesh</t>
        </is>
      </c>
      <c r="I842" t="inlineStr">
        <is>
          <t>Etah, Uttar Pradesh, India</t>
        </is>
      </c>
      <c r="J842" t="n">
        <v>0</v>
      </c>
      <c r="K842" t="n">
        <v>0</v>
      </c>
      <c r="L842" t="n">
        <v>0</v>
      </c>
      <c r="M842" t="inlineStr">
        <is>
          <t>Agricultural or Allied Products</t>
        </is>
      </c>
      <c r="N842" t="n">
        <v>0</v>
      </c>
      <c r="O842" t="inlineStr">
        <is>
          <t>http://indiausatrade.mea.gov.in/api/public/image/stream?key=profile-logos%2F20260811T092536Z-865915-d2e75eb3-Final%20logo%20design%20for%20KuberM-cropped.png</t>
        </is>
      </c>
    </row>
    <row r="843">
      <c r="A843" t="inlineStr">
        <is>
          <t>b23d3a18-cde4-4212-aef5-b6b31274fe79</t>
        </is>
      </c>
      <c r="B843" t="inlineStr">
        <is>
          <t>AMBASSADOR HOLIDAYS INDIA PRIVATE LIMITED</t>
        </is>
      </c>
      <c r="C843" t="inlineStr">
        <is>
          <t>On the business of inbound and outbound tours from India and to facilitate travel, and to provide for tourists and travellers in every way and promote the provision of or to provide related conveniences of all kinds by way of tickets, vouchers and exchange facilities, sleeping cars or barths, reserved places, hotels and lodging, and accommodation, guides, sightseeing, hunting, mountaineering, check rooms storage, forwarding transport and clearance of luggage and other such goods of all types waiting or rest rooms and otherwise</t>
        </is>
      </c>
      <c r="D843" t="inlineStr">
        <is>
          <t>AAFCA1043B</t>
        </is>
      </c>
      <c r="E843" t="inlineStr">
        <is>
          <t>Both goods and services</t>
        </is>
      </c>
      <c r="F843" t="n">
        <v>2004</v>
      </c>
      <c r="G843" t="inlineStr">
        <is>
          <t>Bhagat Singh Market</t>
        </is>
      </c>
      <c r="H843" t="inlineStr">
        <is>
          <t>Delhi</t>
        </is>
      </c>
      <c r="I843" t="inlineStr">
        <is>
          <t>Bhagat Singh Market, Delhi, India</t>
        </is>
      </c>
      <c r="J843" t="n">
        <v>0</v>
      </c>
      <c r="K843" t="n">
        <v>0</v>
      </c>
      <c r="L843" t="n">
        <v>0</v>
      </c>
      <c r="M843" t="inlineStr">
        <is>
          <t>Tourism and Hospitality Services</t>
        </is>
      </c>
      <c r="N843" t="n">
        <v>0</v>
      </c>
      <c r="O843" t="inlineStr">
        <is>
          <t>http://indiausatrade.mea.gov.in/api/public/image/stream?key=profile-logos%2F20260831T092801Z-297615-89aad389-ambassador%20logo-cropped.png</t>
        </is>
      </c>
    </row>
    <row r="844">
      <c r="A844" t="inlineStr">
        <is>
          <t>f0eb41b5-1597-489f-b154-1ac7919e5d37</t>
        </is>
      </c>
      <c r="B844" t="inlineStr">
        <is>
          <t>JANATICS INDIA PRIVATE LIMITED</t>
        </is>
      </c>
      <c r="D844" t="inlineStr">
        <is>
          <t>0489021042</t>
        </is>
      </c>
      <c r="E844" t="inlineStr">
        <is>
          <t>Both goods and services</t>
        </is>
      </c>
      <c r="F844" t="n">
        <v>1991</v>
      </c>
      <c r="G844" t="inlineStr">
        <is>
          <t>Kurichi</t>
        </is>
      </c>
      <c r="H844" t="inlineStr">
        <is>
          <t>Tamil Nadu</t>
        </is>
      </c>
      <c r="I844" t="inlineStr">
        <is>
          <t>Kurichi, Tamil Nadu, India</t>
        </is>
      </c>
      <c r="J844" t="n">
        <v>0</v>
      </c>
      <c r="K844" t="n">
        <v>0</v>
      </c>
      <c r="L844" t="n">
        <v>0</v>
      </c>
      <c r="M844" t="inlineStr">
        <is>
          <t>Engineering Products</t>
        </is>
      </c>
      <c r="N844" t="n">
        <v>0</v>
      </c>
    </row>
    <row r="845">
      <c r="A845" t="inlineStr">
        <is>
          <t>d4d8ddba-0bd1-4847-b991-8a996ab9a41c</t>
        </is>
      </c>
      <c r="B845" t="inlineStr">
        <is>
          <t>PRANAV KUMAR &amp; ASSOCIATES</t>
        </is>
      </c>
      <c r="D845" t="inlineStr">
        <is>
          <t>AAKFP7488F</t>
        </is>
      </c>
      <c r="E845" t="inlineStr">
        <is>
          <t>Services</t>
        </is>
      </c>
      <c r="F845" t="n">
        <v>2021</v>
      </c>
      <c r="G845" t="inlineStr">
        <is>
          <t>Vaishali</t>
        </is>
      </c>
      <c r="H845" t="inlineStr">
        <is>
          <t>Uttar Pradesh</t>
        </is>
      </c>
      <c r="I845" t="inlineStr">
        <is>
          <t>Vaishali, Uttar Pradesh, India</t>
        </is>
      </c>
      <c r="J845" t="n">
        <v>0</v>
      </c>
      <c r="K845" t="n">
        <v>0</v>
      </c>
      <c r="L845" t="n">
        <v>0</v>
      </c>
      <c r="M845" t="inlineStr">
        <is>
          <t>Consultancy Services</t>
        </is>
      </c>
      <c r="N845" t="n">
        <v>0</v>
      </c>
    </row>
    <row r="846">
      <c r="A846" t="inlineStr">
        <is>
          <t>2fe95fc5-a355-46e5-98fa-91353b7cacb6</t>
        </is>
      </c>
      <c r="B846" t="inlineStr">
        <is>
          <t>RADIANT INTERNATIONAL</t>
        </is>
      </c>
      <c r="D846" t="inlineStr">
        <is>
          <t>0810002850</t>
        </is>
      </c>
      <c r="E846" t="inlineStr">
        <is>
          <t>Goods</t>
        </is>
      </c>
      <c r="F846" t="n">
        <v>2001</v>
      </c>
      <c r="G846" t="inlineStr">
        <is>
          <t>Ahmadabad</t>
        </is>
      </c>
      <c r="H846" t="inlineStr">
        <is>
          <t>Gujarat</t>
        </is>
      </c>
      <c r="I846" t="inlineStr">
        <is>
          <t>Ahmadabad, Gujarat, India</t>
        </is>
      </c>
      <c r="J846" t="n">
        <v>0</v>
      </c>
      <c r="K846" t="n">
        <v>0</v>
      </c>
      <c r="L846" t="n">
        <v>0</v>
      </c>
      <c r="M846" t="inlineStr">
        <is>
          <t>Paper and Paperboard &amp; Articles</t>
        </is>
      </c>
      <c r="N846" t="n">
        <v>0</v>
      </c>
    </row>
    <row r="847">
      <c r="A847" t="inlineStr">
        <is>
          <t>e187df84-e0ae-4c0b-b85e-317c3987f184</t>
        </is>
      </c>
      <c r="B847" t="inlineStr">
        <is>
          <t>LAKSHYA FABRICS</t>
        </is>
      </c>
      <c r="C847" t="inlineStr">
        <is>
          <t xml:space="preserve">We are textiles, garments and merchant exporters from Mumbai. </t>
        </is>
      </c>
      <c r="D847" t="inlineStr">
        <is>
          <t>0314061126</t>
        </is>
      </c>
      <c r="E847" t="inlineStr">
        <is>
          <t>Goods</t>
        </is>
      </c>
      <c r="F847" t="n">
        <v>2012</v>
      </c>
      <c r="G847" t="inlineStr">
        <is>
          <t>Mumbai Suburban</t>
        </is>
      </c>
      <c r="H847" t="inlineStr">
        <is>
          <t>Maharashtra</t>
        </is>
      </c>
      <c r="I847" t="inlineStr">
        <is>
          <t>Mumbai Suburban, Maharashtra, India</t>
        </is>
      </c>
      <c r="J847" t="n">
        <v>0</v>
      </c>
      <c r="K847" t="n">
        <v>0</v>
      </c>
      <c r="L847" t="n">
        <v>0</v>
      </c>
      <c r="M847" t="inlineStr">
        <is>
          <t>Textile &amp; Apparel Products</t>
        </is>
      </c>
      <c r="N847" t="n">
        <v>0</v>
      </c>
    </row>
    <row r="848">
      <c r="A848" t="inlineStr">
        <is>
          <t>24a57843-c3e9-4fa6-9b61-d063ee71a9b2</t>
        </is>
      </c>
      <c r="B848" t="inlineStr">
        <is>
          <t>APS TARA ENTERPRISES</t>
        </is>
      </c>
      <c r="D848" t="inlineStr">
        <is>
          <t>BXXPT0282L</t>
        </is>
      </c>
      <c r="E848" t="inlineStr">
        <is>
          <t>Both goods and services</t>
        </is>
      </c>
      <c r="F848" t="n">
        <v>2025</v>
      </c>
      <c r="G848" t="inlineStr">
        <is>
          <t>Jammu</t>
        </is>
      </c>
      <c r="H848" t="inlineStr">
        <is>
          <t>Jammu and Kashmir</t>
        </is>
      </c>
      <c r="I848" t="inlineStr">
        <is>
          <t>Jammu, Jammu and Kashmir, India</t>
        </is>
      </c>
      <c r="J848" t="n">
        <v>0</v>
      </c>
      <c r="K848" t="n">
        <v>0</v>
      </c>
      <c r="L848" t="n">
        <v>0</v>
      </c>
      <c r="M848" t="inlineStr">
        <is>
          <t>Handicrafts</t>
        </is>
      </c>
      <c r="N848" t="n">
        <v>0</v>
      </c>
      <c r="O848" t="inlineStr">
        <is>
          <t>http://indiausatrade.mea.gov.in/api/public/image/stream?key=profile-logos%2F20260904T035629Z-553039-88221e7d-603708BC-0D66-45F4-9D2F-59109165DCAF-cropped.png</t>
        </is>
      </c>
    </row>
    <row r="849">
      <c r="A849" t="inlineStr">
        <is>
          <t>6f7aa897-395e-4957-830d-619cf5905940</t>
        </is>
      </c>
      <c r="B849" t="inlineStr">
        <is>
          <t>FRESHEX INTERNATIONAL PRIVATE LIMITED</t>
        </is>
      </c>
      <c r="C849" t="inlineStr">
        <is>
          <t>Freshex International Private Limited is a trusted exporter of premium-quality fresh fruits, vegetables, and pulses from India. We specialize in sourcing export-grade produce directly from reliable farms and supply partners, ensuring exceptional freshness, quality, and consistency. Our product range includes Red Onion, Banana, Bhagwa Pomegranate, Drumstick (Moringa), Potato, Mango, Grapes, Garlic, Green Chilli, and other fresh agricultural products. With a strong focus on quality assurance, competitive pricing, efficient logistics, and timely delivery, we are committed to serving importers, wholesalers, distributors, and retail chains across global markets while building long-term and mutually beneficial business relationships.</t>
        </is>
      </c>
      <c r="D849" t="inlineStr">
        <is>
          <t>AAGCF9950K</t>
        </is>
      </c>
      <c r="E849" t="inlineStr">
        <is>
          <t>Goods</t>
        </is>
      </c>
      <c r="F849" t="n">
        <v>2026</v>
      </c>
      <c r="G849" t="inlineStr">
        <is>
          <t>Raigad</t>
        </is>
      </c>
      <c r="H849" t="inlineStr">
        <is>
          <t>Maharashtra</t>
        </is>
      </c>
      <c r="I849" t="inlineStr">
        <is>
          <t>Raigad, Maharashtra, India</t>
        </is>
      </c>
      <c r="J849" t="n">
        <v>0</v>
      </c>
      <c r="K849" t="n">
        <v>0</v>
      </c>
      <c r="L849" t="n">
        <v>0</v>
      </c>
      <c r="M849" t="inlineStr">
        <is>
          <t>Agricultural or Allied Products</t>
        </is>
      </c>
      <c r="N849" t="n">
        <v>0</v>
      </c>
      <c r="O849" t="inlineStr">
        <is>
          <t>http://indiausatrade.mea.gov.in/api/public/image/stream?key=profile-logos%2F20260615T052419Z-719207-86592e36-WhatsApp%20Image%202026-06-15%20at%2010.53.31%20AM%20(1)-cropped.png</t>
        </is>
      </c>
    </row>
    <row r="850">
      <c r="A850" t="inlineStr">
        <is>
          <t>74aafa6f-218c-4c40-b202-03743d1c62fb</t>
        </is>
      </c>
      <c r="B850" t="inlineStr">
        <is>
          <t>VIR JEWELS</t>
        </is>
      </c>
      <c r="D850" t="inlineStr">
        <is>
          <t>1315904861</t>
        </is>
      </c>
      <c r="E850" t="inlineStr">
        <is>
          <t>Both goods and services</t>
        </is>
      </c>
      <c r="F850" t="n">
        <v>2014</v>
      </c>
      <c r="G850" t="inlineStr">
        <is>
          <t>Jaipur</t>
        </is>
      </c>
      <c r="H850" t="inlineStr">
        <is>
          <t>Rajasthan</t>
        </is>
      </c>
      <c r="I850" t="inlineStr">
        <is>
          <t>Jaipur, Rajasthan, India</t>
        </is>
      </c>
      <c r="J850" t="n">
        <v>0</v>
      </c>
      <c r="K850" t="n">
        <v>0</v>
      </c>
      <c r="L850" t="n">
        <v>0</v>
      </c>
      <c r="M850" t="inlineStr">
        <is>
          <t>Gems and Jewellery Products</t>
        </is>
      </c>
      <c r="N850" t="n">
        <v>0</v>
      </c>
    </row>
    <row r="851">
      <c r="A851" t="inlineStr">
        <is>
          <t>6737cb16-49d6-49f8-b286-fb37391a4353</t>
        </is>
      </c>
      <c r="B851" t="inlineStr">
        <is>
          <t>NAVTRISTA INDIA (OPC) PRIVATE LIMITED</t>
        </is>
      </c>
      <c r="D851" t="inlineStr">
        <is>
          <t>AAGCN9103N</t>
        </is>
      </c>
      <c r="E851" t="inlineStr">
        <is>
          <t>Goods</t>
        </is>
      </c>
      <c r="F851" t="n">
        <v>2020</v>
      </c>
      <c r="G851" t="inlineStr">
        <is>
          <t>Ps Bahadurpur</t>
        </is>
      </c>
      <c r="H851" t="inlineStr">
        <is>
          <t>Bihar</t>
        </is>
      </c>
      <c r="I851" t="inlineStr">
        <is>
          <t>Ps Bahadurpur, Bihar, India</t>
        </is>
      </c>
      <c r="J851" t="n">
        <v>0</v>
      </c>
      <c r="K851" t="n">
        <v>1</v>
      </c>
      <c r="L851" t="n">
        <v>0</v>
      </c>
      <c r="M851" t="inlineStr">
        <is>
          <t>Agricultural or Allied Products</t>
        </is>
      </c>
      <c r="N851" t="n">
        <v>0</v>
      </c>
    </row>
    <row r="852">
      <c r="A852" t="inlineStr">
        <is>
          <t>f095b6cc-3a0a-4a8f-b960-787b73051d16</t>
        </is>
      </c>
      <c r="B852" t="inlineStr">
        <is>
          <t>SANSPAREILS GREENLANDS PRIVATE LIMITED</t>
        </is>
      </c>
      <c r="D852" t="inlineStr">
        <is>
          <t>0588001678</t>
        </is>
      </c>
      <c r="E852" t="inlineStr">
        <is>
          <t>Goods</t>
        </is>
      </c>
      <c r="F852" t="n">
        <v>1979</v>
      </c>
      <c r="G852" t="inlineStr">
        <is>
          <t>Meerut</t>
        </is>
      </c>
      <c r="H852" t="inlineStr">
        <is>
          <t>Uttar Pradesh</t>
        </is>
      </c>
      <c r="I852" t="inlineStr">
        <is>
          <t>Meerut, Uttar Pradesh, India</t>
        </is>
      </c>
      <c r="J852" t="n">
        <v>0</v>
      </c>
      <c r="K852" t="n">
        <v>0</v>
      </c>
      <c r="L852" t="n">
        <v>0</v>
      </c>
      <c r="M852" t="inlineStr">
        <is>
          <t>Sports Goods</t>
        </is>
      </c>
      <c r="N852" t="n">
        <v>0</v>
      </c>
      <c r="O852" t="inlineStr">
        <is>
          <t>http://indiausatrade.mea.gov.in/api/public/image/stream?key=profile-logos%2F731972275-Screenshot%202026-05-05%20172126.png</t>
        </is>
      </c>
    </row>
    <row r="853">
      <c r="A853" t="inlineStr">
        <is>
          <t>73eeeba7-cfaa-4ccf-85af-0d150b3020b5</t>
        </is>
      </c>
      <c r="B853" t="inlineStr">
        <is>
          <t>ARCHAN POLYFILMS PRIVATE LIMITED</t>
        </is>
      </c>
      <c r="C853" t="inlineStr">
        <is>
          <t>Based in Rajkot, Gujarat, Archan Polyfilms was founded in 2007 with a mission to bring transparency and innovation to India’s agricultural plastics industry.  What began as a promise has grown into a reputation: trusted by thousands of farmers who rely on our films to protect their crops, year after year. We are manufacturers of Multi layered Agricultural Plastic Films like Mulch Film , Crop Cover Films , Solarization Films , Low Tunnel Films, Fruit Cover Bags, Weed Mats etc.</t>
        </is>
      </c>
      <c r="D853" t="inlineStr">
        <is>
          <t>2406007057</t>
        </is>
      </c>
      <c r="E853" t="inlineStr">
        <is>
          <t>Goods</t>
        </is>
      </c>
      <c r="F853" t="n">
        <v>2006</v>
      </c>
      <c r="G853" t="inlineStr">
        <is>
          <t>Rajkot</t>
        </is>
      </c>
      <c r="H853" t="inlineStr">
        <is>
          <t>Gujarat</t>
        </is>
      </c>
      <c r="I853" t="inlineStr">
        <is>
          <t>Rajkot, Gujarat, India</t>
        </is>
      </c>
      <c r="J853" t="n">
        <v>0</v>
      </c>
      <c r="K853" t="n">
        <v>1</v>
      </c>
      <c r="L853" t="n">
        <v>0</v>
      </c>
      <c r="M853" t="inlineStr">
        <is>
          <t>Agricultural or Allied Products</t>
        </is>
      </c>
      <c r="N853" t="n">
        <v>0</v>
      </c>
      <c r="O853" t="inlineStr">
        <is>
          <t>http://indiausatrade.mea.gov.in/api/public/image/stream?key=profile-logos%2F20260707T050326Z-311916-50abd2f5-Archan%20New%20Logo-cropped.png</t>
        </is>
      </c>
    </row>
    <row r="854">
      <c r="A854" t="inlineStr">
        <is>
          <t>5d1f64c7-32af-4cc3-af94-301452e236d6</t>
        </is>
      </c>
      <c r="B854" t="inlineStr">
        <is>
          <t>R.B. INTERNATIONAL</t>
        </is>
      </c>
      <c r="D854" t="inlineStr">
        <is>
          <t>0500032581</t>
        </is>
      </c>
      <c r="E854" t="inlineStr">
        <is>
          <t>Goods</t>
        </is>
      </c>
      <c r="F854" t="n">
        <v>1991</v>
      </c>
      <c r="G854" t="inlineStr">
        <is>
          <t>New Delhi South</t>
        </is>
      </c>
      <c r="H854" t="inlineStr">
        <is>
          <t>Delhi</t>
        </is>
      </c>
      <c r="I854" t="inlineStr">
        <is>
          <t>New Delhi South, Delhi, India</t>
        </is>
      </c>
      <c r="J854" t="n">
        <v>0</v>
      </c>
      <c r="K854" t="n">
        <v>0</v>
      </c>
      <c r="L854" t="n">
        <v>0</v>
      </c>
      <c r="M854" t="inlineStr">
        <is>
          <t>Leather Products</t>
        </is>
      </c>
      <c r="N854" t="n">
        <v>0</v>
      </c>
    </row>
    <row r="855">
      <c r="A855" t="inlineStr">
        <is>
          <t>8a19ba1a-f061-421e-9a59-6faf82b5d9c2</t>
        </is>
      </c>
      <c r="B855" t="inlineStr">
        <is>
          <t>INMATSO LLP</t>
        </is>
      </c>
      <c r="C855" t="inlineStr">
        <is>
          <t>Inmatso is an emerging technology-driven B2B startup revolutionizing how premium Asian and Indian products reach discerning customers worldwide. We specialize in the meticulous curation, quality assurance, and seamless delivery of exceptional products across diverse categories- from artisanal spices to cutting-edge electronics, from sustainable fish products to healthcare solutions.
With 100+ established brand partnerships and a dynamic portfolio exceeding 2,000+ products, we have built a reputation for uncompromising standards and transparent, ethical business practices.</t>
        </is>
      </c>
      <c r="D855" t="inlineStr">
        <is>
          <t>AAJFI1257L</t>
        </is>
      </c>
      <c r="E855" t="inlineStr">
        <is>
          <t>Both goods and services</t>
        </is>
      </c>
      <c r="F855" t="n">
        <v>2021</v>
      </c>
      <c r="G855" t="inlineStr">
        <is>
          <t>Gft</t>
        </is>
      </c>
      <c r="H855" t="inlineStr">
        <is>
          <t>Kerala</t>
        </is>
      </c>
      <c r="I855" t="inlineStr">
        <is>
          <t>Gft, Kerala, India</t>
        </is>
      </c>
      <c r="J855" t="n">
        <v>0</v>
      </c>
      <c r="K855" t="n">
        <v>0</v>
      </c>
      <c r="L855" t="n">
        <v>0</v>
      </c>
      <c r="M855" t="inlineStr">
        <is>
          <t>Agricultural or Allied Products</t>
        </is>
      </c>
      <c r="N855" t="n">
        <v>0</v>
      </c>
      <c r="O855" t="inlineStr">
        <is>
          <t>http://indiausatrade.mea.gov.in/api/public/image/stream?key=profile-logos%2F20260529T105014Z-536939-3dcf8559-Inmatso%20Logo-cropped.png</t>
        </is>
      </c>
    </row>
    <row r="856">
      <c r="A856" t="inlineStr">
        <is>
          <t>a0d1f211-3751-4087-9d4f-5cd60886482b</t>
        </is>
      </c>
      <c r="B856" t="inlineStr">
        <is>
          <t>VIDYA WIRES LIMITED</t>
        </is>
      </c>
      <c r="D856" t="inlineStr">
        <is>
          <t>3495003843</t>
        </is>
      </c>
      <c r="E856" t="inlineStr">
        <is>
          <t>Goods</t>
        </is>
      </c>
      <c r="F856" t="n">
        <v>1981</v>
      </c>
      <c r="G856" t="inlineStr">
        <is>
          <t>Vallabh Vidyanagar</t>
        </is>
      </c>
      <c r="H856" t="inlineStr">
        <is>
          <t>Gujarat</t>
        </is>
      </c>
      <c r="I856" t="inlineStr">
        <is>
          <t>Vallabh Vidyanagar, Gujarat, India</t>
        </is>
      </c>
      <c r="J856" t="n">
        <v>0</v>
      </c>
      <c r="K856" t="n">
        <v>0</v>
      </c>
      <c r="L856" t="n">
        <v>0</v>
      </c>
      <c r="M856" t="inlineStr">
        <is>
          <t>Metal &amp; Articles of Metal</t>
        </is>
      </c>
      <c r="N856" t="n">
        <v>0</v>
      </c>
    </row>
    <row r="857">
      <c r="A857" t="inlineStr">
        <is>
          <t>76920efb-5e4e-4356-a40d-9f71a0f0b939</t>
        </is>
      </c>
      <c r="B857" t="inlineStr">
        <is>
          <t>SWATHI EXPORTS</t>
        </is>
      </c>
      <c r="D857" t="inlineStr">
        <is>
          <t>3216918394</t>
        </is>
      </c>
      <c r="E857" t="inlineStr">
        <is>
          <t>Goods</t>
        </is>
      </c>
      <c r="F857" t="n">
        <v>2015</v>
      </c>
      <c r="G857" t="inlineStr">
        <is>
          <t>Tamil Nadu</t>
        </is>
      </c>
      <c r="H857" t="inlineStr">
        <is>
          <t>Tamil Nadu</t>
        </is>
      </c>
      <c r="I857" t="inlineStr">
        <is>
          <t>Tamil Nadu, Tamil Nadu, India</t>
        </is>
      </c>
      <c r="J857" t="n">
        <v>0</v>
      </c>
      <c r="K857" t="n">
        <v>0</v>
      </c>
      <c r="L857" t="n">
        <v>0</v>
      </c>
      <c r="M857" t="inlineStr">
        <is>
          <t>Textile &amp; Apparel Products</t>
        </is>
      </c>
      <c r="N857" t="n">
        <v>0</v>
      </c>
      <c r="O857" t="inlineStr">
        <is>
          <t>http://indiausatrade.mea.gov.in/api/public/image/stream?key=profile-logos%2F693860923-SE%20LOGO1.png</t>
        </is>
      </c>
    </row>
    <row r="858">
      <c r="A858" t="inlineStr">
        <is>
          <t>72a92777-d70f-46db-9fc4-b09dfa568e2f</t>
        </is>
      </c>
      <c r="B858" t="inlineStr">
        <is>
          <t>JAMOTI'S PRIVATE LIMITED</t>
        </is>
      </c>
      <c r="C858" t="inlineStr">
        <is>
          <t>**House of Jamoti (Jamoti's Private Limited)** is an India-based women's apparel manufacturer and fashion brand specializing in premium cotton, linen, and viscose garments. With an integrated manufacturing facility and an experienced team, we offer end-to-end solutions from design development and sampling to bulk production, quality control, and global exports.
We specialize in contemporary women's wear featuring intricate hand and machine embroidery, prints, and high-quality craftsmanship. In addition to our own collections, we provide OEM and private label manufacturing services for international fashion brands, boutiques, wholesalers, and retailers.
Our manufacturing capabilities include product development, custom designs, fabric sourcing, embroidery, stitching, finishing, and packaging while maintaining strict quality standards and timely delivery schedules. We are committed to building long-term partnerships by delivering high-quality products, competitive pricing, flexible production, and reliable customer service.
We are actively seeking importers, distributors, retailers, and brand partners in the United States to expand our global presence and establish long-term business relationships.</t>
        </is>
      </c>
      <c r="D858" t="inlineStr">
        <is>
          <t>AAFCJ9473N</t>
        </is>
      </c>
      <c r="E858" t="inlineStr">
        <is>
          <t>Goods</t>
        </is>
      </c>
      <c r="F858" t="n">
        <v>2023</v>
      </c>
      <c r="G858" t="inlineStr">
        <is>
          <t>Jaipur</t>
        </is>
      </c>
      <c r="H858" t="inlineStr">
        <is>
          <t>Rajasthan</t>
        </is>
      </c>
      <c r="I858" t="inlineStr">
        <is>
          <t>Jaipur, Rajasthan, India</t>
        </is>
      </c>
      <c r="J858" t="n">
        <v>0</v>
      </c>
      <c r="K858" t="n">
        <v>9</v>
      </c>
      <c r="L858" t="n">
        <v>0</v>
      </c>
      <c r="M858" t="inlineStr">
        <is>
          <t>Textile &amp; Apparel Products</t>
        </is>
      </c>
      <c r="N858" t="n">
        <v>0</v>
      </c>
      <c r="O858" t="inlineStr">
        <is>
          <t>http://indiausatrade.mea.gov.in/api/public/image/stream?key=profile-logos%2F20260707T100626Z-125887-f92ca96d-Screenshot%20(6)-1-1-cropped.png</t>
        </is>
      </c>
    </row>
    <row r="859">
      <c r="A859" t="inlineStr">
        <is>
          <t>5fc09c03-7bb2-4333-9b81-ad05f024e610</t>
        </is>
      </c>
      <c r="B859" t="inlineStr">
        <is>
          <t>METRO &amp; METRO</t>
        </is>
      </c>
      <c r="D859" t="inlineStr">
        <is>
          <t>0691001588</t>
        </is>
      </c>
      <c r="E859" t="inlineStr">
        <is>
          <t>Goods</t>
        </is>
      </c>
      <c r="F859" t="n">
        <v>1991</v>
      </c>
      <c r="G859" t="inlineStr">
        <is>
          <t>Agra</t>
        </is>
      </c>
      <c r="H859" t="inlineStr">
        <is>
          <t>Uttar Pradesh</t>
        </is>
      </c>
      <c r="I859" t="inlineStr">
        <is>
          <t>Agra, Uttar Pradesh, India</t>
        </is>
      </c>
      <c r="J859" t="n">
        <v>0</v>
      </c>
      <c r="K859" t="n">
        <v>0</v>
      </c>
      <c r="L859" t="n">
        <v>0</v>
      </c>
      <c r="M859" t="inlineStr">
        <is>
          <t>Leather Products</t>
        </is>
      </c>
      <c r="N859" t="n">
        <v>0</v>
      </c>
    </row>
    <row r="860">
      <c r="A860" t="inlineStr">
        <is>
          <t>6f108233-2d7f-4948-addc-d9311a7fef63</t>
        </is>
      </c>
      <c r="B860" t="inlineStr">
        <is>
          <t>AUXILIOBITS TECHNOLOGIES PRIVATE LIMITED</t>
        </is>
      </c>
      <c r="C860" t="inlineStr">
        <is>
          <t>Auxiliobits helps finance and shared services teams cut manual work by 40-60% — typically within 6 to 8 weeks, without replacing the ERP.
Most enterprises today aren't short of tools. They're short of process efficiency. Despite years of investment in ERPs and AP platforms, finance teams still spend disproportionate hours on invoice handling, approvals, exceptions, and reconciliations — while the actual analytical work gets buried.
This is where Auxiliobits focuses. We build Agentic Process Automation systems that combine AI, RPA, and intelligent orchestration — handling ambiguity, learning exceptions, and operating as a layer alongside the ERP rather than a replacement for it.
Engagements typically start with accounts payable, where pain is most visible and outcomes are measurable in weeks. From there, the same approach expands across reconciliation, approvals, expense validation, vendor management, and financial reporting. AP is the wedge; the meaningful transformation happens when the same operating layer extends across the function.
For organizations evolving from traditional Shared Services Centers into Global Business Services models, agentic automation becomes the operating layer that makes the transition viable at scale. The SSC-to-GBS shift isn't just about expanding scope across functions — it requires a foundation where work flows intelligently across systems, geographies, and processes without proportionally scaling headcount. This is the foundation Auxiliobits builds.
Companies that adopt this approach operate with shared services teams substantially smaller than peers — not by cutting people, but by no longer needing to grow finance and operations linearly with revenue.
Auxiliobits is registered in the United States, with delivery operations in India. We work with mid-market enterprises and global business services organizations across manufacturing, marketing services, equipment rental, healthcare, financial services, and insurance.</t>
        </is>
      </c>
      <c r="D860" t="inlineStr">
        <is>
          <t>AARCA5248A</t>
        </is>
      </c>
      <c r="E860" t="inlineStr">
        <is>
          <t>Services</t>
        </is>
      </c>
      <c r="F860" t="n">
        <v>2018</v>
      </c>
      <c r="G860" t="inlineStr">
        <is>
          <t>Chandigarh</t>
        </is>
      </c>
      <c r="H860" t="inlineStr">
        <is>
          <t>Chandigarh</t>
        </is>
      </c>
      <c r="I860" t="inlineStr">
        <is>
          <t>Chandigarh, Chandigarh, India</t>
        </is>
      </c>
      <c r="J860" t="n">
        <v>0</v>
      </c>
      <c r="K860" t="n">
        <v>0</v>
      </c>
      <c r="L860" t="n">
        <v>0</v>
      </c>
      <c r="M860" t="inlineStr">
        <is>
          <t>Information Technology (IT &amp; ITES) Services</t>
        </is>
      </c>
      <c r="N860" t="n">
        <v>0</v>
      </c>
      <c r="O860" t="inlineStr">
        <is>
          <t>http://indiausatrade.mea.gov.in/api/public/image/stream?key=profile-logos%2F20260523T100737Z-562416-e794d96b-auxiliobits_logo-cropped.png</t>
        </is>
      </c>
    </row>
    <row r="861">
      <c r="A861" t="inlineStr">
        <is>
          <t>5ccc76be-9fca-41ea-b659-0a09a3acb0df</t>
        </is>
      </c>
      <c r="B861" t="inlineStr">
        <is>
          <t>OBEETEE PRIVATE LIMITED</t>
        </is>
      </c>
      <c r="D861" t="inlineStr">
        <is>
          <t>1588000451</t>
        </is>
      </c>
      <c r="E861" t="inlineStr">
        <is>
          <t>Goods</t>
        </is>
      </c>
      <c r="F861" t="n">
        <v>1932</v>
      </c>
      <c r="G861" t="inlineStr">
        <is>
          <t>Mirzapur</t>
        </is>
      </c>
      <c r="H861" t="inlineStr">
        <is>
          <t>Uttar Pradesh</t>
        </is>
      </c>
      <c r="I861" t="inlineStr">
        <is>
          <t>Mirzapur, Uttar Pradesh, India</t>
        </is>
      </c>
      <c r="J861" t="n">
        <v>0</v>
      </c>
      <c r="K861" t="n">
        <v>0</v>
      </c>
      <c r="L861" t="n">
        <v>0</v>
      </c>
      <c r="M861" t="inlineStr">
        <is>
          <t>Textile &amp; Apparel Products</t>
        </is>
      </c>
      <c r="N861" t="n">
        <v>0</v>
      </c>
    </row>
    <row r="862">
      <c r="A862" t="inlineStr">
        <is>
          <t>b96b0cc2-b2ac-4ffd-87cc-89389d78e186</t>
        </is>
      </c>
      <c r="B862" t="inlineStr">
        <is>
          <t>P.C. INDUSTRIES</t>
        </is>
      </c>
      <c r="D862" t="inlineStr">
        <is>
          <t>0805007814</t>
        </is>
      </c>
      <c r="E862" t="inlineStr">
        <is>
          <t>Both goods and services</t>
        </is>
      </c>
      <c r="F862" t="n">
        <v>1995</v>
      </c>
      <c r="G862" t="inlineStr">
        <is>
          <t>Gandhinagar</t>
        </is>
      </c>
      <c r="H862" t="inlineStr">
        <is>
          <t>Gujarat</t>
        </is>
      </c>
      <c r="I862" t="inlineStr">
        <is>
          <t>Gandhinagar, Gujarat, India</t>
        </is>
      </c>
      <c r="J862" t="n">
        <v>0</v>
      </c>
      <c r="K862" t="n">
        <v>0</v>
      </c>
      <c r="L862" t="n">
        <v>0</v>
      </c>
      <c r="M862" t="inlineStr">
        <is>
          <t>Engineering Products</t>
        </is>
      </c>
      <c r="N862" t="n">
        <v>0</v>
      </c>
    </row>
    <row r="863">
      <c r="A863" t="inlineStr">
        <is>
          <t>9ec42d4c-18d0-4b34-8eb1-e9053483315d</t>
        </is>
      </c>
      <c r="B863" t="inlineStr">
        <is>
          <t>TRITAN WORKS PRIVATE LIMITED</t>
        </is>
      </c>
      <c r="C863" t="inlineStr">
        <is>
          <t>Tritan is an award winning manufacturer of fashion accessories headquartered in Chennai spread across 5 factories. We have over 27 years of experience manufacturing leather bags, belts and small leather goods for global brands, with a strong focus on quality, consistency, sustainability and reliable delivery. 
We make handbags, purses, wallets, belts and small leather goods in multiple materials including leather and PU. Our mission is simple - to make and provide a wide range of fashion accessories at every relevant price point giving our customers outstanding value.
Our customers are primarily based in the United States, Europe and Australia and we are proud to be certified by Levi’s, Columbia Sportswear, VF, Sedex, PVH and others. What also makes us unique from our peers is that not only are we are a one stop shop for multiple fashion accessories we also cater to a wide array of brands from mass market to mid market to bridge. Stylistically, we go from basics to cutting edge fashion and everything in between. We are often credited for our superior ability to interpret design cues and style requests.
We also take pride in not just being a great partner to our customers but also being a great place to work.</t>
        </is>
      </c>
      <c r="D863" t="inlineStr">
        <is>
          <t>0597061653</t>
        </is>
      </c>
      <c r="E863" t="inlineStr">
        <is>
          <t>Goods</t>
        </is>
      </c>
      <c r="F863" t="n">
        <v>1997</v>
      </c>
      <c r="G863" t="inlineStr">
        <is>
          <t>Kanchipuram</t>
        </is>
      </c>
      <c r="H863" t="inlineStr">
        <is>
          <t>Tamil Nadu</t>
        </is>
      </c>
      <c r="I863" t="inlineStr">
        <is>
          <t>Kanchipuram, Tamil Nadu, India</t>
        </is>
      </c>
      <c r="J863" t="n">
        <v>0</v>
      </c>
      <c r="K863" t="n">
        <v>0</v>
      </c>
      <c r="L863" t="n">
        <v>0</v>
      </c>
      <c r="M863" t="inlineStr">
        <is>
          <t>Leather Products</t>
        </is>
      </c>
      <c r="N863" t="n">
        <v>0</v>
      </c>
      <c r="O863" t="inlineStr">
        <is>
          <t>http://indiausatrade.mea.gov.in/api/public/image/stream?key=profile-logos%2F916025837-Media.jpeg</t>
        </is>
      </c>
    </row>
    <row r="864">
      <c r="A864" t="inlineStr">
        <is>
          <t>a69aba63-fead-4493-b79a-a5287be8b30c</t>
        </is>
      </c>
      <c r="B864" t="inlineStr">
        <is>
          <t>ELECTROGETS TECHNOLOGIES PRIVATE LIMITED</t>
        </is>
      </c>
      <c r="D864" t="inlineStr">
        <is>
          <t>AAHCE0736D</t>
        </is>
      </c>
      <c r="E864" t="inlineStr">
        <is>
          <t>Services</t>
        </is>
      </c>
      <c r="F864" t="n">
        <v>2022</v>
      </c>
      <c r="G864" t="inlineStr">
        <is>
          <t>Noida</t>
        </is>
      </c>
      <c r="H864" t="inlineStr">
        <is>
          <t>Uttar Pradesh</t>
        </is>
      </c>
      <c r="I864" t="inlineStr">
        <is>
          <t>Noida, Uttar Pradesh, India</t>
        </is>
      </c>
      <c r="J864" t="n">
        <v>0</v>
      </c>
      <c r="K864" t="n">
        <v>3</v>
      </c>
      <c r="L864" t="n">
        <v>0</v>
      </c>
      <c r="M864" t="inlineStr">
        <is>
          <t>Advertising Services</t>
        </is>
      </c>
      <c r="N864" t="n">
        <v>0</v>
      </c>
      <c r="O864" t="inlineStr">
        <is>
          <t>http://indiausatrade.mea.gov.in/api/public/image/stream?key=profile-logos%2F20260823T135020Z-754037-2c0e615e-Wiseish%20logo-cropped.png</t>
        </is>
      </c>
    </row>
    <row r="865">
      <c r="A865" t="inlineStr">
        <is>
          <t>bf947a26-7da4-492b-8b7f-5aa9833ed163</t>
        </is>
      </c>
      <c r="B865" t="inlineStr">
        <is>
          <t>FUNRIDE TOYS EXIM</t>
        </is>
      </c>
      <c r="D865" t="inlineStr">
        <is>
          <t>BEFPK3381C</t>
        </is>
      </c>
      <c r="E865" t="inlineStr">
        <is>
          <t>Both goods and services</t>
        </is>
      </c>
      <c r="F865" t="n">
        <v>2019</v>
      </c>
      <c r="G865" t="inlineStr">
        <is>
          <t>Ghaziabad</t>
        </is>
      </c>
      <c r="H865" t="inlineStr">
        <is>
          <t>Uttar Pradesh</t>
        </is>
      </c>
      <c r="I865" t="inlineStr">
        <is>
          <t>Ghaziabad, Uttar Pradesh, India</t>
        </is>
      </c>
      <c r="J865" t="n">
        <v>0</v>
      </c>
      <c r="K865" t="n">
        <v>1</v>
      </c>
      <c r="L865" t="n">
        <v>0</v>
      </c>
      <c r="M865" t="inlineStr">
        <is>
          <t>Toys &amp; Sports Goods</t>
        </is>
      </c>
      <c r="N865" t="n">
        <v>0</v>
      </c>
      <c r="O865" t="inlineStr">
        <is>
          <t>http://indiausatrade.mea.gov.in/api/public/image/stream?key=profile-logos%2F20260723T115235Z-975368-5911ed1f-Dash%20Toys%20%26%20Funride%20Toys%20Logo-cropped.png</t>
        </is>
      </c>
    </row>
    <row r="866">
      <c r="A866" t="inlineStr">
        <is>
          <t>a0a502fe-14e2-498e-991a-e6db49502254</t>
        </is>
      </c>
      <c r="B866" t="inlineStr">
        <is>
          <t>SANTH EXPORTS</t>
        </is>
      </c>
      <c r="D866" t="inlineStr">
        <is>
          <t>0493021361</t>
        </is>
      </c>
      <c r="E866" t="inlineStr">
        <is>
          <t>Goods</t>
        </is>
      </c>
      <c r="F866" t="n">
        <v>1993</v>
      </c>
      <c r="G866" t="inlineStr">
        <is>
          <t>Karur</t>
        </is>
      </c>
      <c r="H866" t="inlineStr">
        <is>
          <t>Tamil Nadu</t>
        </is>
      </c>
      <c r="I866" t="inlineStr">
        <is>
          <t>Karur, Tamil Nadu, India</t>
        </is>
      </c>
      <c r="J866" t="n">
        <v>0</v>
      </c>
      <c r="K866" t="n">
        <v>0</v>
      </c>
      <c r="L866" t="n">
        <v>0</v>
      </c>
      <c r="M866" t="inlineStr">
        <is>
          <t>Textile &amp; Apparel Products</t>
        </is>
      </c>
      <c r="N866" t="n">
        <v>0</v>
      </c>
    </row>
    <row r="867">
      <c r="A867" t="inlineStr">
        <is>
          <t>40d18b61-742c-4e45-a5c6-55b9ef02fc10</t>
        </is>
      </c>
      <c r="B867" t="inlineStr">
        <is>
          <t>AAKRATI BRASSWARE</t>
        </is>
      </c>
      <c r="D867" t="inlineStr">
        <is>
          <t>0605011711</t>
        </is>
      </c>
      <c r="E867" t="inlineStr">
        <is>
          <t>Both goods and services</t>
        </is>
      </c>
      <c r="F867" t="n">
        <v>2002</v>
      </c>
      <c r="G867" t="inlineStr">
        <is>
          <t>Aligarh</t>
        </is>
      </c>
      <c r="H867" t="inlineStr">
        <is>
          <t>Uttar Pradesh</t>
        </is>
      </c>
      <c r="I867" t="inlineStr">
        <is>
          <t>Aligarh, Uttar Pradesh, India</t>
        </is>
      </c>
      <c r="J867" t="n">
        <v>0</v>
      </c>
      <c r="K867" t="n">
        <v>0</v>
      </c>
      <c r="L867" t="n">
        <v>0</v>
      </c>
      <c r="M867" t="inlineStr">
        <is>
          <t>Handicrafts</t>
        </is>
      </c>
      <c r="N867" t="n">
        <v>0</v>
      </c>
    </row>
    <row r="868">
      <c r="A868" t="inlineStr">
        <is>
          <t>e5804d3c-6e06-4659-ba15-548c1447011e</t>
        </is>
      </c>
      <c r="B868" t="inlineStr">
        <is>
          <t>MSNB GLOBAL PRIVATE LIMITED</t>
        </is>
      </c>
      <c r="C868" t="inlineStr">
        <is>
          <t>MSNB Global is an emerging import and export company from India, specializing in high-quality raw materials, manufacturing machinery, and industrial equipment. We connect global buyers with trusted Indian suppliers through reliable sourcing, competitive pricing, quality assurance, and timely support. Our mission is to simplify international procurement by delivering dependable products, transparent communication, and long-term business value across engineering, industrial, and manufacturing sectors worldwide, while ensuring trust, consistency, and customer-focused service.</t>
        </is>
      </c>
      <c r="D868" t="inlineStr">
        <is>
          <t>AAUCM1487A</t>
        </is>
      </c>
      <c r="E868" t="inlineStr">
        <is>
          <t>Goods</t>
        </is>
      </c>
      <c r="F868" t="n">
        <v>2025</v>
      </c>
      <c r="G868" t="inlineStr">
        <is>
          <t>Rajahmundry (urban)</t>
        </is>
      </c>
      <c r="H868" t="inlineStr">
        <is>
          <t>Andhra Pradesh</t>
        </is>
      </c>
      <c r="I868" t="inlineStr">
        <is>
          <t>Rajahmundry (urban), Andhra Pradesh, India</t>
        </is>
      </c>
      <c r="J868" t="n">
        <v>0</v>
      </c>
      <c r="K868" t="n">
        <v>2</v>
      </c>
      <c r="L868" t="n">
        <v>0</v>
      </c>
      <c r="M868" t="inlineStr">
        <is>
          <t>Metal &amp; Articles of Metal</t>
        </is>
      </c>
      <c r="N868" t="n">
        <v>0</v>
      </c>
      <c r="O868" t="inlineStr">
        <is>
          <t>http://indiausatrade.mea.gov.in/api/public/image/stream?key=profile-logos%2F20260710T124753Z-463065-6bb02982-logo-cropped.png</t>
        </is>
      </c>
    </row>
    <row r="869">
      <c r="A869" t="inlineStr">
        <is>
          <t>8fbeb55b-59b6-4ab4-aa9c-805b868e99ff</t>
        </is>
      </c>
      <c r="B869" t="inlineStr">
        <is>
          <t>TROOTECH BUSINESS SOLUTIONS PRIVATE LIMITED</t>
        </is>
      </c>
      <c r="C869" t="inlineStr">
        <is>
          <t>TRooTech Business Solutions is a Software Engineering services company delivering digital transformation and modernization solutions to enterprises across USA, Europe and APAC. Some of our key clients include Eversana, IKEA, CoverWhale, ABSA Bank, Mattel Inc., Ottu, Fazz Financial and Chheda’s Foods. 
With a team of 300+ engineers in-house and offices in US and India, TRooTech combines local presence with a strong offshore delivery model, offering clients flexible engagement options including dedicated resource teams, time and material, and fixed-cost projects.
Our core service lines include:
- AI Solutions
- Enterprise Platforms - Salesforce (Consulting Partner), SAP, HubSpot (Diamond Solutions Partner), Oracle NetSuite, ServiceNow, Microsoft Dynamics (Solutions Partner), Workday, Odoo (Partner)
- Custom Software Development
- Data Engineering
Unlike vanilla implementation partners, TRooTech embeds skilled resources directly into client teams, functioning as an extension of in-house capability rather than a standalone vendor. This approach has made us the strongest and most trusted vendor across enterprises.
With a growing global team, TRooTech continues to expand its footprint, helping enterprises modernize operations, adopt emerging technologies, and scale efficiently. 
Technology Area of Focus: CRM, ERP, AI, Data Engineering, Custom Software Development
Sectors Served: BFSI, Hospitality, HLS, SCM, Logistics, Travel, Retail, Ecommerce, Education, RE, Automotive, Aviation, and Fintech</t>
        </is>
      </c>
      <c r="D869" t="inlineStr">
        <is>
          <t>AAGCT1395Q</t>
        </is>
      </c>
      <c r="E869" t="inlineStr">
        <is>
          <t>Services</t>
        </is>
      </c>
      <c r="F869" t="n">
        <v>2017</v>
      </c>
      <c r="G869" t="inlineStr">
        <is>
          <t>Nr Neptune House</t>
        </is>
      </c>
      <c r="H869" t="inlineStr">
        <is>
          <t>Gujarat</t>
        </is>
      </c>
      <c r="I869" t="inlineStr">
        <is>
          <t>Nr Neptune House, Gujarat, India</t>
        </is>
      </c>
      <c r="J869" t="n">
        <v>0</v>
      </c>
      <c r="K869" t="n">
        <v>2</v>
      </c>
      <c r="L869" t="n">
        <v>0</v>
      </c>
      <c r="M869" t="inlineStr">
        <is>
          <t>Information Technology (IT &amp; ITES) Services</t>
        </is>
      </c>
      <c r="N869" t="n">
        <v>0</v>
      </c>
      <c r="O869" t="inlineStr">
        <is>
          <t>http://indiausatrade.mea.gov.in/api/public/image/stream?key=profile-logos%2F20260806T094841Z-294119-75243c68-IMG_0801-cropped.png</t>
        </is>
      </c>
    </row>
    <row r="870">
      <c r="A870" t="inlineStr">
        <is>
          <t>b986e567-c749-470d-b5b4-3970795bbbbb</t>
        </is>
      </c>
      <c r="B870" t="inlineStr">
        <is>
          <t>KAS CARPETS</t>
        </is>
      </c>
      <c r="D870" t="inlineStr">
        <is>
          <t>AAWFK1735G</t>
        </is>
      </c>
      <c r="E870" t="inlineStr">
        <is>
          <t>Goods</t>
        </is>
      </c>
      <c r="F870" t="n">
        <v>2020</v>
      </c>
      <c r="G870" t="inlineStr">
        <is>
          <t>Bhadohi</t>
        </is>
      </c>
      <c r="H870" t="inlineStr">
        <is>
          <t>Uttar Pradesh</t>
        </is>
      </c>
      <c r="I870" t="inlineStr">
        <is>
          <t>Bhadohi, Uttar Pradesh, India</t>
        </is>
      </c>
      <c r="J870" t="n">
        <v>0</v>
      </c>
      <c r="K870" t="n">
        <v>0</v>
      </c>
      <c r="L870" t="n">
        <v>0</v>
      </c>
      <c r="M870" t="inlineStr">
        <is>
          <t>Handicrafts</t>
        </is>
      </c>
      <c r="N870" t="n">
        <v>0</v>
      </c>
    </row>
    <row r="871">
      <c r="A871" t="inlineStr">
        <is>
          <t>56572f6d-4170-4149-91d1-290b3277c661</t>
        </is>
      </c>
      <c r="B871" t="inlineStr">
        <is>
          <t>Shree Mahesh Exports</t>
        </is>
      </c>
      <c r="D871" t="inlineStr">
        <is>
          <t>AECFS8233F</t>
        </is>
      </c>
      <c r="E871" t="inlineStr">
        <is>
          <t>Goods</t>
        </is>
      </c>
      <c r="F871" t="n">
        <v>2020</v>
      </c>
      <c r="G871" t="inlineStr">
        <is>
          <t>Varanasi</t>
        </is>
      </c>
      <c r="H871" t="inlineStr">
        <is>
          <t>Uttar Pradesh</t>
        </is>
      </c>
      <c r="I871" t="inlineStr">
        <is>
          <t>Varanasi, Uttar Pradesh, India</t>
        </is>
      </c>
      <c r="J871" t="n">
        <v>0</v>
      </c>
      <c r="K871" t="n">
        <v>0</v>
      </c>
      <c r="L871" t="n">
        <v>0</v>
      </c>
      <c r="M871" t="inlineStr">
        <is>
          <t>Textile &amp; Apparel Products</t>
        </is>
      </c>
      <c r="N871" t="n">
        <v>0</v>
      </c>
    </row>
    <row r="872">
      <c r="A872" t="inlineStr">
        <is>
          <t>7e1b2138-3417-48c4-a6de-b1f486eaefe0</t>
        </is>
      </c>
      <c r="B872" t="inlineStr">
        <is>
          <t>VAJRA GLOBAL CONSULTING SERVICES LLP</t>
        </is>
      </c>
      <c r="C872" t="inlineStr">
        <is>
          <t>Vajra Global is an AI native Marketing and MarTech company based in Chennai, India. Founded in December 2016 by CEO Ganapathy Sankarabaaham, the organisation specialises in integrating marketing strategies with advanced technology, including Generative AI and Marketing Automation.
Vajra Global is a "growth partner," offering end-to-end transformation services:
MarTech &amp; AI: Implementation of Generative AI to streamline marketing operations and customer engagement.
Marketing Operations (MarOps): Campaign management, event support, and HubSpot CRM data migration.
Digital Growth: Search Engine Optimization (SEO/AEO), Pay-Per-Click (PPC), and content strategy.
Technology Development: Building mobile applications (Android/iOS) and web applications using frameworks like Flutter and Node JS</t>
        </is>
      </c>
      <c r="D872" t="inlineStr">
        <is>
          <t>AANFV6155C</t>
        </is>
      </c>
      <c r="E872" t="inlineStr">
        <is>
          <t>Services</t>
        </is>
      </c>
      <c r="F872" t="n">
        <v>2016</v>
      </c>
      <c r="G872" t="inlineStr">
        <is>
          <t>Dof Chennai</t>
        </is>
      </c>
      <c r="H872" t="inlineStr">
        <is>
          <t>Tamil Nadu</t>
        </is>
      </c>
      <c r="I872" t="inlineStr">
        <is>
          <t>Dof Chennai, Tamil Nadu, India</t>
        </is>
      </c>
      <c r="J872" t="n">
        <v>0</v>
      </c>
      <c r="K872" t="n">
        <v>0</v>
      </c>
      <c r="L872" t="n">
        <v>0</v>
      </c>
      <c r="M872" t="inlineStr">
        <is>
          <t>Consultancy Services</t>
        </is>
      </c>
      <c r="N872" t="n">
        <v>0</v>
      </c>
      <c r="O872" t="inlineStr">
        <is>
          <t>http://indiausatrade.mea.gov.in/api/public/image/stream?key=profile-logos%2F20260512T091424Z-361534-d5d87d25-VG-logo-Green-H-cropped.png</t>
        </is>
      </c>
    </row>
    <row r="873">
      <c r="A873" t="inlineStr">
        <is>
          <t>b2c67b97-896b-4670-b5db-b0de1dfa8990</t>
        </is>
      </c>
      <c r="B873" t="inlineStr">
        <is>
          <t>CROSSML PRIVATE LIMITED</t>
        </is>
      </c>
      <c r="C873" t="inlineStr">
        <is>
          <t>CrossML is a next-generation provider of AI and cloud transformation solutions. We help enterprises design, deploy, and scale intelligent AI agents to automate processes, enhance decision-making, and power digital experiences. By leveraging Generative AI, multi-agent systems, and cloud-native services, we modernize workloads, unlock innovation, and drive measurable business impact.</t>
        </is>
      </c>
      <c r="D873" t="inlineStr">
        <is>
          <t>AAKCC0648R</t>
        </is>
      </c>
      <c r="E873" t="inlineStr">
        <is>
          <t>Services</t>
        </is>
      </c>
      <c r="F873" t="n">
        <v>2022</v>
      </c>
      <c r="G873" t="inlineStr">
        <is>
          <t>Industrial Area</t>
        </is>
      </c>
      <c r="H873" t="inlineStr">
        <is>
          <t>Chandigarh</t>
        </is>
      </c>
      <c r="I873" t="inlineStr">
        <is>
          <t>Industrial Area, Chandigarh, India</t>
        </is>
      </c>
      <c r="J873" t="n">
        <v>0</v>
      </c>
      <c r="K873" t="n">
        <v>0</v>
      </c>
      <c r="L873" t="n">
        <v>0</v>
      </c>
      <c r="M873" t="inlineStr">
        <is>
          <t>Information Technology (IT &amp; ITES) Services</t>
        </is>
      </c>
      <c r="N873" t="n">
        <v>0</v>
      </c>
      <c r="O873" t="inlineStr">
        <is>
          <t>http://indiausatrade.mea.gov.in/api/public/image/stream?key=profile-logos%2F20260522T101543Z-690310-2dc39326-crossml(1)-cropped.png</t>
        </is>
      </c>
    </row>
    <row r="874">
      <c r="A874" t="inlineStr">
        <is>
          <t>9f0ba218-45c6-47cf-a361-0c6787e23f68</t>
        </is>
      </c>
      <c r="B874" t="inlineStr">
        <is>
          <t>SHREE RAMKRISHNA EXPORTS PRIVATE LIMITED</t>
        </is>
      </c>
      <c r="D874" t="inlineStr">
        <is>
          <t>0388016299</t>
        </is>
      </c>
      <c r="E874" t="inlineStr">
        <is>
          <t>Goods</t>
        </is>
      </c>
      <c r="F874" t="n">
        <v>2012</v>
      </c>
      <c r="G874" t="inlineStr">
        <is>
          <t>Mumbai Suburban</t>
        </is>
      </c>
      <c r="H874" t="inlineStr">
        <is>
          <t>Maharashtra</t>
        </is>
      </c>
      <c r="I874" t="inlineStr">
        <is>
          <t>Mumbai Suburban, Maharashtra, India</t>
        </is>
      </c>
      <c r="J874" t="n">
        <v>0</v>
      </c>
      <c r="K874" t="n">
        <v>0</v>
      </c>
      <c r="L874" t="n">
        <v>0</v>
      </c>
      <c r="M874" t="inlineStr">
        <is>
          <t>Gems and Jewellery Products</t>
        </is>
      </c>
      <c r="N874" t="n">
        <v>0</v>
      </c>
    </row>
    <row r="875">
      <c r="A875" t="inlineStr">
        <is>
          <t>4be2d050-2bcc-442e-bac7-a39054edc93b</t>
        </is>
      </c>
      <c r="B875" t="inlineStr">
        <is>
          <t>WELBURN CANDLES PRIVATE LIMITED</t>
        </is>
      </c>
      <c r="D875" t="inlineStr">
        <is>
          <t>0798013958</t>
        </is>
      </c>
      <c r="E875" t="inlineStr">
        <is>
          <t>Goods</t>
        </is>
      </c>
      <c r="F875" t="n">
        <v>2006</v>
      </c>
      <c r="G875" t="inlineStr">
        <is>
          <t>Bangalore</t>
        </is>
      </c>
      <c r="H875" t="inlineStr">
        <is>
          <t>Karnataka</t>
        </is>
      </c>
      <c r="I875" t="inlineStr">
        <is>
          <t>Bangalore, Karnataka, India</t>
        </is>
      </c>
      <c r="J875" t="n">
        <v>0</v>
      </c>
      <c r="K875" t="n">
        <v>0</v>
      </c>
      <c r="L875" t="n">
        <v>0</v>
      </c>
      <c r="M875" t="inlineStr">
        <is>
          <t>Others (Goods)</t>
        </is>
      </c>
      <c r="N875" t="n">
        <v>0</v>
      </c>
    </row>
    <row r="876">
      <c r="A876" t="inlineStr">
        <is>
          <t>de5b2f7d-2606-4eb0-a4da-2eaa5e44d752</t>
        </is>
      </c>
      <c r="B876" t="inlineStr">
        <is>
          <t>ADRIKA INTERNATIONAL</t>
        </is>
      </c>
      <c r="D876" t="inlineStr">
        <is>
          <t>ANWPM2364G</t>
        </is>
      </c>
      <c r="E876" t="inlineStr">
        <is>
          <t>Both goods and services</t>
        </is>
      </c>
      <c r="F876" t="n">
        <v>2024</v>
      </c>
      <c r="G876" t="inlineStr">
        <is>
          <t>Vadodara</t>
        </is>
      </c>
      <c r="H876" t="inlineStr">
        <is>
          <t>Gujarat</t>
        </is>
      </c>
      <c r="I876" t="inlineStr">
        <is>
          <t>Vadodara, Gujarat, India</t>
        </is>
      </c>
      <c r="J876" t="n">
        <v>0</v>
      </c>
      <c r="K876" t="n">
        <v>0</v>
      </c>
      <c r="L876" t="n">
        <v>0</v>
      </c>
      <c r="M876" t="inlineStr">
        <is>
          <t>General Trading</t>
        </is>
      </c>
      <c r="N876" t="n">
        <v>0</v>
      </c>
    </row>
    <row r="877">
      <c r="A877" t="inlineStr">
        <is>
          <t>feccec1e-7b9a-44bc-83d1-f7236280903b</t>
        </is>
      </c>
      <c r="B877" t="inlineStr">
        <is>
          <t>VISION LIMELITE</t>
        </is>
      </c>
      <c r="C877" t="inlineStr">
        <is>
          <t>Vision Limelite (Trading as Sea Bridge Exports)
Welcome to Sea Bridge Exports, the dedicated international trade division of Vision Limelite. Headquartered in Ahmedabad, Gujarat—the global epicenter of specialized agricultural cultivation—we are a premier processor and direct exporter of high-purity agricultural commodities and functional botanical ingredients.
We specialize in bridging the gap between Indian agricultural sources and the North American market, providing US importers, nutraceutical manufacturers, and food distributors with traceable, premium-grade ingredients. By controlling the supply chain directly from the origin, we eliminate intermediaries to ensure competitive pricing, rapid dispatch, and absolute batch-to-batch consistency.
Our Flagship Portfolio
Premium Psyllium (Husk &amp; Powder): Sourced directly from the rich soils of Gujarat, we supply 98%–99% Purity Husk and ultra-fine 100 Mesh Powder. Featuring a superior swelling index (Min 40 ml/g), our Psyllium is optimized for high-performance dietary supplements, pharmaceutical applications, and functional foods.
Agro-Commodities: We maintain a robust supply chain for diverse, high-quality agricultural exports, including premium Indian Rice and Groundnuts, tailored for high-volume wholesale and distribution.
The Sea Bridge Advantage for US Buyers
Strict US Regulatory Compliance: Our refining processes are strictly calibrated to meet United States Pharmacopeia (USP) and Food Chemicals Codex (FCC) standards. We maintain rigorous controls for low moisture, strict microbiological purity (Salmonella/E. coli absent), and heavy metal compliance.
Clean Label &amp; Non-GMO: Our products are 100% natural, mechanically processed without the use of chemical solvents or irradiation, perfectly aligning with modern US clean-label demands.
Comprehensive Documentation: We streamline the FDA and US Customs import process. Every shipment is supported by a complete technical dossier, including GHS-Compliant Safety Data Sheets (SDS), Technical Data Sheets (TDS), and batch-specific Certificates of Analysis (COA).
Scalable Logistics Operations: Strategically located near major transit hubs and the Mundra Port, we seamlessly manage both specialized LCL (Less than Container Load) formulations and high-volume FCL (Full Container Load) continuous supply contracts.
Partner with Vision Limelite to secure a transparent, highly professional, and vertically integrated supply chain directly from the source in India.</t>
        </is>
      </c>
      <c r="D877" t="inlineStr">
        <is>
          <t>DUBPP8360J</t>
        </is>
      </c>
      <c r="E877" t="inlineStr">
        <is>
          <t>Goods</t>
        </is>
      </c>
      <c r="F877" t="n">
        <v>2025</v>
      </c>
      <c r="G877" t="inlineStr">
        <is>
          <t>Arvalli</t>
        </is>
      </c>
      <c r="H877" t="inlineStr">
        <is>
          <t>Gujarat</t>
        </is>
      </c>
      <c r="I877" t="inlineStr">
        <is>
          <t>Arvalli, Gujarat, India</t>
        </is>
      </c>
      <c r="J877" t="n">
        <v>0</v>
      </c>
      <c r="K877" t="n">
        <v>3</v>
      </c>
      <c r="L877" t="n">
        <v>0</v>
      </c>
      <c r="M877" t="inlineStr">
        <is>
          <t>Agricultural or Allied Products</t>
        </is>
      </c>
      <c r="N877" t="n">
        <v>0</v>
      </c>
      <c r="O877" t="inlineStr">
        <is>
          <t>http://indiausatrade.mea.gov.in/api/public/image/stream?key=profile-logos%2F20260523T062047Z-191553-3cca509e-SBE%20LOGO%2001%20(BLUE)-cropped.png</t>
        </is>
      </c>
    </row>
    <row r="878">
      <c r="A878" t="inlineStr">
        <is>
          <t>8ffc564f-520b-43e8-b315-f83a03b9e8f5</t>
        </is>
      </c>
      <c r="B878" t="inlineStr">
        <is>
          <t>ZAZSONS EXPORTS PRIVATE LIMITED</t>
        </is>
      </c>
      <c r="D878" t="inlineStr">
        <is>
          <t>0688003443</t>
        </is>
      </c>
      <c r="E878" t="inlineStr">
        <is>
          <t>Goods</t>
        </is>
      </c>
      <c r="F878" t="n">
        <v>1985</v>
      </c>
      <c r="G878" t="inlineStr">
        <is>
          <t>Kanpur</t>
        </is>
      </c>
      <c r="H878" t="inlineStr">
        <is>
          <t>Uttar Pradesh</t>
        </is>
      </c>
      <c r="I878" t="inlineStr">
        <is>
          <t>Kanpur, Uttar Pradesh, India</t>
        </is>
      </c>
      <c r="J878" t="n">
        <v>0</v>
      </c>
      <c r="K878" t="n">
        <v>0</v>
      </c>
      <c r="L878" t="n">
        <v>0</v>
      </c>
      <c r="M878" t="inlineStr">
        <is>
          <t>Leather Products</t>
        </is>
      </c>
      <c r="N878" t="n">
        <v>0</v>
      </c>
    </row>
    <row r="879">
      <c r="A879" t="inlineStr">
        <is>
          <t>8d9e0d24-1f67-4746-abf2-33a2d9aa6f20</t>
        </is>
      </c>
      <c r="B879" t="inlineStr">
        <is>
          <t>JAI TULSI INTERNATIONAL PRIVATE LIMITED</t>
        </is>
      </c>
      <c r="C879" t="inlineStr">
        <is>
          <t xml:space="preserve"> JAI TULSI INTERNATIONAL PVT LTD is known for manufacturing and exporting  a qualitative assortment of Solid wood and Venner furniture for Indoor Living . 
Jai Tulsi is one of the Finest Furniture manufacturers in Jodhpur city of Rajasthan state of India .  
We have our strong presence in more than 18 countries around the globe. We are having 2 factories at Jodhpur with the area of2,00,000 sq. ft. 
We offer a wider variety of product range of Dining Room Furniture, Living Room Spaces, Bedroom Furniture, Occasional &amp;amp; Accent furniture and many
more. 
Our Yearly turnover is USD 10 Million with a growth rate of 10 % every year 
We are currently supplying to Customers like TJX group, Primo International, Mercana Furniture and 18 Other customers in North America Including Canada .
Our company is a Sedex Certified company and we are also a FSC certified company for solid wood . 
Our products are meticulously designed from the finest quality of wood, Venner metal and marble . We have an impeccable in-house manufacturing that's gives us hold on Quality Manufacturing and Timely delivery .
Our handcrafted furniture skills by talented artisans  blended with High end modern machinery makes us one of the finest producer of Indian Furniture 
Starting from designing process to final dispatching of goods, the offered range of furniture is processed through several norms of stringent quality examination
where all the manufacturing defects are eliminated with high level of precision.
Please Send us your requirements for furniture sourcing from India and we will be happy to collaborate with you .
</t>
        </is>
      </c>
      <c r="D879" t="inlineStr">
        <is>
          <t>AAECJ8036C</t>
        </is>
      </c>
      <c r="E879" t="inlineStr">
        <is>
          <t>Goods</t>
        </is>
      </c>
      <c r="F879" t="n">
        <v>2020</v>
      </c>
      <c r="G879" t="inlineStr">
        <is>
          <t>Jodhpur</t>
        </is>
      </c>
      <c r="H879" t="inlineStr">
        <is>
          <t>Rajasthan</t>
        </is>
      </c>
      <c r="I879" t="inlineStr">
        <is>
          <t>Jodhpur, Rajasthan, India</t>
        </is>
      </c>
      <c r="J879" t="n">
        <v>0</v>
      </c>
      <c r="K879" t="n">
        <v>0</v>
      </c>
      <c r="L879" t="n">
        <v>0</v>
      </c>
      <c r="M879" t="inlineStr">
        <is>
          <t>Handicrafts</t>
        </is>
      </c>
      <c r="N879" t="n">
        <v>0</v>
      </c>
      <c r="O879" t="inlineStr">
        <is>
          <t>http://indiausatrade.mea.gov.in/api/public/image/stream?key=profile-logos%2F641730212-WhatsApp%20Image%202026-05-05%20at%2013.22.46.jpeg</t>
        </is>
      </c>
    </row>
    <row r="880">
      <c r="A880" t="inlineStr">
        <is>
          <t>76ff11ce-686f-4c33-9489-083ea00bd2b1</t>
        </is>
      </c>
      <c r="B880" t="inlineStr">
        <is>
          <t>PINK DREAMS STUDIO</t>
        </is>
      </c>
      <c r="C880" t="inlineStr">
        <is>
          <t>Zariin is a Delhi-based designer jewellery house, founded in 2010 by sisters Mamta and Vidhi Gupta, with 16 years of continuous manufacturing and export experience. The brand specialises in handcrafted, everyday fine-fashion jewellery - raw, uncut semi-precious gemstones set in 22kt gold-plated brass or 92.5 silver — produced in-house by skilled Indian artisans using traditional craft techniques adapted to contemporary Western design sensibilities.
Zariin currently retails in over 200 stores across 21 countries, including the United States, Canada, the United Kingdom, Japan, Singapore, Australia and the UAE. The label was founded in 2010, and has supplied international multi-brand retailers and department stores across North America, Europe and Asia, including Anthropologie (USA , UK) , Neiman Marcus(USA) , Saks 5th (UAE, Bahrain), Calpypso (USA) , Tomorrowland &amp; Takashimaya (Japan), etc.
The brand's craftsmanship has been recognised with the GRAZIA Young Fashion Award for Excellence in Accessory Design (2013) and the ELLE Graduate in Jewelry award, with editorial coverage in Vogue, Elle, Harper's Bazaar and Grazia.
Zariin works with wholesale, private-label and custom-collection buyers, and is equipped to handle export documentation, international shipping and repeat bulk orders for retail and e-commerce partners.</t>
        </is>
      </c>
      <c r="D880" t="inlineStr">
        <is>
          <t>0510018726</t>
        </is>
      </c>
      <c r="E880" t="inlineStr">
        <is>
          <t>Goods</t>
        </is>
      </c>
      <c r="F880" t="n">
        <v>2010</v>
      </c>
      <c r="G880" t="inlineStr">
        <is>
          <t>South Delhi</t>
        </is>
      </c>
      <c r="H880" t="inlineStr">
        <is>
          <t>Delhi</t>
        </is>
      </c>
      <c r="I880" t="inlineStr">
        <is>
          <t>South Delhi, Delhi, India</t>
        </is>
      </c>
      <c r="J880" t="n">
        <v>0</v>
      </c>
      <c r="K880" t="n">
        <v>0</v>
      </c>
      <c r="L880" t="n">
        <v>0</v>
      </c>
      <c r="M880" t="inlineStr">
        <is>
          <t>Gems and Jewellery Products</t>
        </is>
      </c>
      <c r="N880" t="n">
        <v>0</v>
      </c>
      <c r="O880" t="inlineStr">
        <is>
          <t>http://indiausatrade.mea.gov.in/api/public/image/stream?key=profile-logos%2F20260831T072401Z-542278-1ae0260e-Logo-Zariin-for-Web-cropped.png</t>
        </is>
      </c>
    </row>
    <row r="881">
      <c r="A881" t="inlineStr">
        <is>
          <t>687ecb5a-f25c-46b9-a3fa-78ec50d924dc</t>
        </is>
      </c>
      <c r="B881" t="inlineStr">
        <is>
          <t>ACCORD PREMIER CONVEYORS &amp; CO</t>
        </is>
      </c>
      <c r="C881" t="inlineStr">
        <is>
          <t>Accord Premier Conveyors &amp; Co. is a leading Indian manufacturer of high-performance rubber conveyor belts based in Rajnandgaon, Chhattisgarh. We specialize in manufacturing premium-quality conveyor belts for the steel, cement, mining, thermal power, sponge iron, and aggregate industries. Our product range includes M24, Heat Resistant (HR), Super Heat Resistant (SHR), Fire Resistant (FR), Oil Resistant (OR), and other custom-engineered conveyor belts manufactured in accordance with IS standards. With modern manufacturing facilities, stringent quality control, and a commitment to reliability, we deliver durable conveyor belt solutions that maximize operational efficiency and minimize downtime. Our focus on quality, timely delivery, and customer satisfaction has made us a trusted partner for industries across India.</t>
        </is>
      </c>
      <c r="D881" t="inlineStr">
        <is>
          <t>ABQFM6958E</t>
        </is>
      </c>
      <c r="E881" t="inlineStr">
        <is>
          <t>Goods</t>
        </is>
      </c>
      <c r="F881" t="n">
        <v>2020</v>
      </c>
      <c r="G881" t="inlineStr">
        <is>
          <t>Rajnandgaon</t>
        </is>
      </c>
      <c r="H881" t="inlineStr">
        <is>
          <t>Chhattisgarh</t>
        </is>
      </c>
      <c r="I881" t="inlineStr">
        <is>
          <t>Rajnandgaon, Chhattisgarh, India</t>
        </is>
      </c>
      <c r="J881" t="n">
        <v>0</v>
      </c>
      <c r="K881" t="n">
        <v>7</v>
      </c>
      <c r="L881" t="n">
        <v>0</v>
      </c>
      <c r="M881" t="inlineStr">
        <is>
          <t>Mechanical and Electrical Equipments</t>
        </is>
      </c>
      <c r="N881" t="n">
        <v>0</v>
      </c>
      <c r="O881" t="inlineStr">
        <is>
          <t>http://indiausatrade.mea.gov.in/api/public/image/stream?key=profile-logos%2F20260622T072420Z-698165-bd3ff058-1-cropped.png</t>
        </is>
      </c>
    </row>
    <row r="882">
      <c r="A882" t="inlineStr">
        <is>
          <t>f8e51bc1-658e-4568-9186-7e988c78eaad</t>
        </is>
      </c>
      <c r="B882" t="inlineStr">
        <is>
          <t>PUNARBHAVAA SUSTAINABLE PRODUCTS PRIVATE LIMITED</t>
        </is>
      </c>
      <c r="C882" t="inlineStr">
        <is>
          <t xml:space="preserve">At Punarbhavaa, we go beyond conventional packaging by enabling brands to transition toward truly circular, zero-waste solutions. As a fully integrated, solar-powered manufacturing partner, we convert 100% recycled textile cotton waste into premium, tree-free and chemical-free packaging and trims.
Our solutions are designed not only to meet global compliance requirements but also to strengthen your brand’s sustainability narrative across every customer touchpoint.
Our Key Strengths
Certifications &amp;amp; Global Compliance
GRS | GOTS | FSC | Oeko-Tex | LCA (Cotton Paper) | FAMA (Disney)
Aligned with leading global ethical frameworks including SEDEX &amp;amp; HIGG Index.
Complete Transparency &amp;amp; Traceability
End-to-end visibility through Transaction Certificates (TC) and comprehensive Environmental Impact Reports ensures full supply chain accountability.
Measurable Environmental Impact
Every 100,000 swing tags save 1 tree and ~1 ton of CO₂
To date: 139,000+ trees saved | 6,950 tonnes textile waste recycled | 2,050 million litres water conserved
Global Sustainability Partnerships
Proud partner of Canopy Pack4Good, supporting forest-positive packaging initiatives
Long-term collaborator with Textile Exchange, advancing circularity and responsible material innovation
 </t>
        </is>
      </c>
      <c r="D882" t="inlineStr">
        <is>
          <t>AAPCP0893G</t>
        </is>
      </c>
      <c r="E882" t="inlineStr">
        <is>
          <t>Goods</t>
        </is>
      </c>
      <c r="F882" t="n">
        <v>2024</v>
      </c>
      <c r="G882" t="inlineStr">
        <is>
          <t>Tiruppur</t>
        </is>
      </c>
      <c r="H882" t="inlineStr">
        <is>
          <t>Tamil Nadu</t>
        </is>
      </c>
      <c r="I882" t="inlineStr">
        <is>
          <t>Tiruppur, Tamil Nadu, India</t>
        </is>
      </c>
      <c r="J882" t="n">
        <v>0</v>
      </c>
      <c r="K882" t="n">
        <v>0</v>
      </c>
      <c r="L882" t="n">
        <v>0</v>
      </c>
      <c r="M882" t="inlineStr">
        <is>
          <t>Paper and Paperboard &amp; Articles</t>
        </is>
      </c>
      <c r="N882" t="n">
        <v>0</v>
      </c>
      <c r="O882" t="inlineStr">
        <is>
          <t>http://indiausatrade.mea.gov.in/api/public/image/stream?key=profile-logos%2F526089304-LOGO-cropped.png</t>
        </is>
      </c>
    </row>
    <row r="883">
      <c r="A883" t="inlineStr">
        <is>
          <t>5f19d6ab-8bde-4b9e-82a3-73221a674cc0</t>
        </is>
      </c>
      <c r="B883" t="inlineStr">
        <is>
          <t>SWATHI INTERNATIONAL EXPORTERS</t>
        </is>
      </c>
      <c r="C883" t="inlineStr">
        <is>
          <t>About Us
**Swathi International Exporters** is an India-based exporter located in Ranipet, Tamil Nadu, specializing in the sourcing and supply of **Indian spices and spice products** for domestic and international markets.
We are focused on offering high-quality, authentic Indian spices sourced from reliable suppliers and processed and packed to meet the requirements of international buyers. Our product portfolio includes **Turmeric, Chilli, Black Pepper, Coriander, Cumin and other Indian spices**, subject to buyer requirements.
We are looking to establish long-term business relationships with **U.S. importers, distributors, wholesalers, food manufacturers, retailers and private-label buyers** seeking reliable suppliers of Indian-origin spices.
Our key focus is on **consistent quality, competitive pricing, reliable supply, proper packaging and professional customer service**. We are interested in supplying both bulk and customized/private-label requirements based on the buyer's specifications.
Our objective is to build sustainable international partnerships and expand the presence of quality Indian spices in the **U.S. market and other global markets**.
**Company:** Swathi International Exporters
**Location:** Ranipet, Tamil Nadu, India
**Market Focus:** USA &amp; International Markets
**Products:** Indian Spices &amp; Spice Products
**Business Type:** Exporter / Supplier</t>
        </is>
      </c>
      <c r="D883" t="inlineStr">
        <is>
          <t>JCDPS6313E</t>
        </is>
      </c>
      <c r="E883" t="inlineStr">
        <is>
          <t>Both goods and services</t>
        </is>
      </c>
      <c r="F883" t="n">
        <v>2026</v>
      </c>
      <c r="G883" t="inlineStr">
        <is>
          <t>Thirumalpur</t>
        </is>
      </c>
      <c r="H883" t="inlineStr">
        <is>
          <t>Tamil Nadu</t>
        </is>
      </c>
      <c r="I883" t="inlineStr">
        <is>
          <t>Thirumalpur, Tamil Nadu, India</t>
        </is>
      </c>
      <c r="J883" t="n">
        <v>0</v>
      </c>
      <c r="K883" t="n">
        <v>0</v>
      </c>
      <c r="L883" t="n">
        <v>0</v>
      </c>
      <c r="M883" t="inlineStr">
        <is>
          <t>Accounting, Bookkeeping and Consultancy Services</t>
        </is>
      </c>
      <c r="N883" t="n">
        <v>0</v>
      </c>
      <c r="O883" t="inlineStr">
        <is>
          <t>http://indiausatrade.mea.gov.in/api/public/image/stream?key=profile-logos%2F20260828T061654Z-481241-df93b61e-dd479fb6-535b-41d2-afad-4a4b0560c15e-cropped.png</t>
        </is>
      </c>
    </row>
    <row r="884">
      <c r="A884" t="inlineStr">
        <is>
          <t>e10bd8a1-68b3-469d-a00d-a63334b81a62</t>
        </is>
      </c>
      <c r="B884" t="inlineStr">
        <is>
          <t>ALTHEA</t>
        </is>
      </c>
      <c r="D884" t="inlineStr">
        <is>
          <t>ABQFA0731M</t>
        </is>
      </c>
      <c r="E884" t="inlineStr">
        <is>
          <t>Goods</t>
        </is>
      </c>
      <c r="F884" t="n">
        <v>2019</v>
      </c>
      <c r="G884" t="inlineStr">
        <is>
          <t>Ernakulam</t>
        </is>
      </c>
      <c r="H884" t="inlineStr">
        <is>
          <t>Kerala</t>
        </is>
      </c>
      <c r="I884" t="inlineStr">
        <is>
          <t>Ernakulam, Kerala, India</t>
        </is>
      </c>
      <c r="J884" t="n">
        <v>0</v>
      </c>
      <c r="K884" t="n">
        <v>0</v>
      </c>
      <c r="L884" t="n">
        <v>0</v>
      </c>
      <c r="M884" t="inlineStr">
        <is>
          <t>Textile &amp; Apparel Products</t>
        </is>
      </c>
      <c r="N884" t="n">
        <v>0</v>
      </c>
    </row>
    <row r="885">
      <c r="A885" t="inlineStr">
        <is>
          <t>243340b4-38b1-4b90-b17b-e9d9f2faffd6</t>
        </is>
      </c>
      <c r="B885" t="inlineStr">
        <is>
          <t>RED CORAL</t>
        </is>
      </c>
      <c r="D885" t="inlineStr">
        <is>
          <t>0507007034</t>
        </is>
      </c>
      <c r="E885" t="inlineStr">
        <is>
          <t>Goods</t>
        </is>
      </c>
      <c r="F885" t="n">
        <v>2007</v>
      </c>
      <c r="G885" t="inlineStr">
        <is>
          <t>New</t>
        </is>
      </c>
      <c r="H885" t="inlineStr">
        <is>
          <t>Delhi</t>
        </is>
      </c>
      <c r="I885" t="inlineStr">
        <is>
          <t>New, Delhi, India</t>
        </is>
      </c>
      <c r="J885" t="n">
        <v>0</v>
      </c>
      <c r="K885" t="n">
        <v>0</v>
      </c>
      <c r="L885" t="n">
        <v>0</v>
      </c>
      <c r="M885" t="inlineStr">
        <is>
          <t>Textile &amp; Apparel Products</t>
        </is>
      </c>
      <c r="N885" t="n">
        <v>0</v>
      </c>
    </row>
    <row r="886">
      <c r="A886" t="inlineStr">
        <is>
          <t>37a6a0a7-6c23-4040-9bd1-c4fac6cc4225</t>
        </is>
      </c>
      <c r="B886" t="inlineStr">
        <is>
          <t>ROSHANI AGRO FARMER PRODUCER COMPANY LIMITED</t>
        </is>
      </c>
      <c r="C886" t="inlineStr">
        <is>
          <t>Roshani Agro Farmer Producer Company Ltd is a farmer-led organization established in 2024, committed to sustainable agriculture, high-quality crop production, and global export of premium fresh produce. The company works closely with local farmers to cultivate and supply grapes, pomegranates, onions, and vegetables that meet international quality standards.
Based in Nashik, Maharashtra, the company focuses on modern farming practices, traceability, and certified production systems to deliver safe and export-quality agricultural products to European and Asian markets. Along with strengthening farmers economically, the company also promotes innovation in agriculture through sustainable farming methods, advanced cultivation practices, and value-chain development.
The company is committed to quality, food safety, and responsible farming practices while creating better opportunities and long-term growth for farmers and global buyers alike.</t>
        </is>
      </c>
      <c r="D886" t="inlineStr">
        <is>
          <t>AANCR6261J</t>
        </is>
      </c>
      <c r="E886" t="inlineStr">
        <is>
          <t>Goods</t>
        </is>
      </c>
      <c r="F886" t="n">
        <v>2024</v>
      </c>
      <c r="G886" t="inlineStr">
        <is>
          <t>Nashik</t>
        </is>
      </c>
      <c r="H886" t="inlineStr">
        <is>
          <t>Maharashtra</t>
        </is>
      </c>
      <c r="I886" t="inlineStr">
        <is>
          <t>Nashik, Maharashtra, India</t>
        </is>
      </c>
      <c r="J886" t="n">
        <v>0</v>
      </c>
      <c r="K886" t="n">
        <v>0</v>
      </c>
      <c r="L886" t="n">
        <v>0</v>
      </c>
      <c r="M886" t="inlineStr">
        <is>
          <t>Agricultural or Allied Products</t>
        </is>
      </c>
      <c r="N886" t="n">
        <v>0</v>
      </c>
      <c r="O886" t="inlineStr">
        <is>
          <t>http://indiausatrade.mea.gov.in/api/public/image/stream?key=profile-logos%2F20260524T045614Z-230401-8cd0de1c-FULL%20LOGO-cropped.png</t>
        </is>
      </c>
    </row>
    <row r="887">
      <c r="A887" t="inlineStr">
        <is>
          <t>55896489-39cf-4e04-93b7-d3735fa043c0</t>
        </is>
      </c>
      <c r="B887" t="inlineStr">
        <is>
          <t>RUSHIKA FOOD PRODUCTS PRIVATE LIMITED</t>
        </is>
      </c>
      <c r="D887" t="inlineStr">
        <is>
          <t>0815908024</t>
        </is>
      </c>
      <c r="E887" t="inlineStr">
        <is>
          <t>Goods</t>
        </is>
      </c>
      <c r="F887" t="n">
        <v>2015</v>
      </c>
      <c r="G887" t="inlineStr">
        <is>
          <t>Ahmadabad</t>
        </is>
      </c>
      <c r="H887" t="inlineStr">
        <is>
          <t>Gujarat</t>
        </is>
      </c>
      <c r="I887" t="inlineStr">
        <is>
          <t>Ahmadabad, Gujarat, India</t>
        </is>
      </c>
      <c r="J887" t="n">
        <v>0</v>
      </c>
      <c r="K887" t="n">
        <v>0</v>
      </c>
      <c r="L887" t="n">
        <v>0</v>
      </c>
      <c r="M887" t="inlineStr">
        <is>
          <t>Agricultural or Allied Products</t>
        </is>
      </c>
      <c r="N887" t="n">
        <v>0</v>
      </c>
    </row>
    <row r="888">
      <c r="A888" t="inlineStr">
        <is>
          <t>2dac6454-1356-4230-bdab-b4166f872721</t>
        </is>
      </c>
      <c r="B888" t="inlineStr">
        <is>
          <t>Red Ginger Global</t>
        </is>
      </c>
      <c r="C888" t="inlineStr">
        <is>
          <t>Red Ginger International is a premium exporter of authentic Indian spices, committed to delivering the true essence of India’s rich agricultural heritage to global markets. Founded with a vision to create a trusted bridge between India’s finest spice farms and international buyers, we specialize in sourcing, processing, and exporting high‑quality spices that meet global food safety and purity standards.
Our product portfolio includes ginger, turmeric, chilli, cumin, cardamom, black pepper, coriander, cloves, and a growing range of specialty spices. Every product is carefully sourced from certified farms, processed using modern techniques, and packaged for long‑distance export to ensure unmatched freshness, aroma, and shelf life.
At Red Ginger International, integrity and quality are at the heart of everything we do. We believe in transparent business practices, sustainable sourcing, and long‑term partnerships that add value to both our farmers and our international clients.</t>
        </is>
      </c>
      <c r="D888" t="inlineStr">
        <is>
          <t>AGAPR3194G</t>
        </is>
      </c>
      <c r="E888" t="inlineStr">
        <is>
          <t>Goods</t>
        </is>
      </c>
      <c r="F888" t="n">
        <v>2025</v>
      </c>
      <c r="G888" t="inlineStr">
        <is>
          <t>Bengaluru Urban</t>
        </is>
      </c>
      <c r="H888" t="inlineStr">
        <is>
          <t>Karnataka</t>
        </is>
      </c>
      <c r="I888" t="inlineStr">
        <is>
          <t>Bengaluru Urban, Karnataka, India</t>
        </is>
      </c>
      <c r="J888" t="n">
        <v>0</v>
      </c>
      <c r="K888" t="n">
        <v>7</v>
      </c>
      <c r="L888" t="n">
        <v>0</v>
      </c>
      <c r="M888" t="inlineStr">
        <is>
          <t>Agricultural or Allied Products</t>
        </is>
      </c>
      <c r="N888" t="n">
        <v>0</v>
      </c>
      <c r="O888" t="inlineStr">
        <is>
          <t>http://indiausatrade.mea.gov.in/api/public/image/stream?key=profile-logos%2F20260806T111810Z-661109-68792c1f-Logo%207-cropped.png</t>
        </is>
      </c>
    </row>
    <row r="889">
      <c r="A889" t="inlineStr">
        <is>
          <t>abea0fcb-671e-4fcf-a886-9ec28949c633</t>
        </is>
      </c>
      <c r="B889" t="inlineStr">
        <is>
          <t>PARAS WEBCOAT PRIVATE LIMITED</t>
        </is>
      </c>
      <c r="D889" t="inlineStr">
        <is>
          <t>0898006074</t>
        </is>
      </c>
      <c r="E889" t="inlineStr">
        <is>
          <t>Goods</t>
        </is>
      </c>
      <c r="F889" t="n">
        <v>1991</v>
      </c>
      <c r="G889" t="inlineStr">
        <is>
          <t>Ahmedabad</t>
        </is>
      </c>
      <c r="H889" t="inlineStr">
        <is>
          <t>Gujarat</t>
        </is>
      </c>
      <c r="I889" t="inlineStr">
        <is>
          <t>Ahmedabad, Gujarat, India</t>
        </is>
      </c>
      <c r="J889" t="n">
        <v>0</v>
      </c>
      <c r="K889" t="n">
        <v>0</v>
      </c>
      <c r="L889" t="n">
        <v>0</v>
      </c>
      <c r="M889" t="inlineStr">
        <is>
          <t>Paper and Paperboard &amp; Articles</t>
        </is>
      </c>
      <c r="N889" t="n">
        <v>0</v>
      </c>
    </row>
    <row r="890">
      <c r="A890" t="inlineStr">
        <is>
          <t>e5e61f59-9f40-451c-a970-6d24c2894d69</t>
        </is>
      </c>
      <c r="B890" t="inlineStr">
        <is>
          <t>CURTEX FURNISHING PRIVATE LIMITED</t>
        </is>
      </c>
      <c r="C890" t="inlineStr">
        <is>
          <t>Curtex Furnishing Private Limited is a specialised manufacturer of furnishing fabrics and curtains based in India. We specialize in manufacturing Flame Retardant fabrics, anti-microbial fabrics and Water Resistant fabrics. Apart from this, we manufacture Recyclable and Disposable Polypropylene Curtains for the healthcare industry with anti-microbial and flame resistance properties.</t>
        </is>
      </c>
      <c r="D890" t="inlineStr">
        <is>
          <t>AAKCC0589P</t>
        </is>
      </c>
      <c r="E890" t="inlineStr">
        <is>
          <t>Goods</t>
        </is>
      </c>
      <c r="F890" t="n">
        <v>2022</v>
      </c>
      <c r="G890" t="inlineStr">
        <is>
          <t>Bengaluru</t>
        </is>
      </c>
      <c r="H890" t="inlineStr">
        <is>
          <t>Karnataka</t>
        </is>
      </c>
      <c r="I890" t="inlineStr">
        <is>
          <t>Bengaluru, Karnataka, India</t>
        </is>
      </c>
      <c r="J890" t="n">
        <v>0</v>
      </c>
      <c r="K890" t="n">
        <v>0</v>
      </c>
      <c r="L890" t="n">
        <v>0</v>
      </c>
      <c r="M890" t="inlineStr">
        <is>
          <t>Textile &amp; Apparel Products</t>
        </is>
      </c>
      <c r="N890" t="n">
        <v>0</v>
      </c>
      <c r="O890" t="inlineStr">
        <is>
          <t>http://indiausatrade.mea.gov.in/api/public/image/stream?key=profile-logos%2F20260523T075450Z-850233-47c5d84c-Curtex-09-cropped.png</t>
        </is>
      </c>
    </row>
    <row r="891">
      <c r="A891" t="inlineStr">
        <is>
          <t>eef38ad4-61da-4948-aa0b-8afa28fdceb6</t>
        </is>
      </c>
      <c r="B891" t="inlineStr">
        <is>
          <t>PAXTER LIFESCIENCES</t>
        </is>
      </c>
      <c r="D891" t="inlineStr">
        <is>
          <t>AMYPD8387K</t>
        </is>
      </c>
      <c r="E891" t="inlineStr">
        <is>
          <t>Both goods and services</t>
        </is>
      </c>
      <c r="F891" t="n">
        <v>2017</v>
      </c>
      <c r="G891" t="inlineStr">
        <is>
          <t>Gandhinagar</t>
        </is>
      </c>
      <c r="H891" t="inlineStr">
        <is>
          <t>Gujarat</t>
        </is>
      </c>
      <c r="I891" t="inlineStr">
        <is>
          <t>Gandhinagar, Gujarat, India</t>
        </is>
      </c>
      <c r="J891" t="n">
        <v>0</v>
      </c>
      <c r="K891" t="n">
        <v>0</v>
      </c>
      <c r="L891" t="n">
        <v>0</v>
      </c>
      <c r="M891" t="inlineStr">
        <is>
          <t>Pharmaceutical Products</t>
        </is>
      </c>
      <c r="N891" t="n">
        <v>0</v>
      </c>
    </row>
    <row r="892">
      <c r="A892" t="inlineStr">
        <is>
          <t>033ade60-c0ad-4833-82d1-0d948c2890e2</t>
        </is>
      </c>
      <c r="B892" t="inlineStr">
        <is>
          <t>SPECTRA TRADERS</t>
        </is>
      </c>
      <c r="D892" t="inlineStr">
        <is>
          <t>3206009502</t>
        </is>
      </c>
      <c r="E892" t="inlineStr">
        <is>
          <t>Goods</t>
        </is>
      </c>
      <c r="F892" t="n">
        <v>2001</v>
      </c>
      <c r="G892" t="inlineStr">
        <is>
          <t>Coimbatore</t>
        </is>
      </c>
      <c r="H892" t="inlineStr">
        <is>
          <t>Tamil Nadu</t>
        </is>
      </c>
      <c r="I892" t="inlineStr">
        <is>
          <t>Coimbatore, Tamil Nadu, India</t>
        </is>
      </c>
      <c r="J892" t="n">
        <v>0</v>
      </c>
      <c r="K892" t="n">
        <v>0</v>
      </c>
      <c r="L892" t="n">
        <v>0</v>
      </c>
      <c r="M892" t="inlineStr">
        <is>
          <t>Mechanical and Electrical Equipments</t>
        </is>
      </c>
      <c r="N892" t="n">
        <v>0</v>
      </c>
    </row>
    <row r="893">
      <c r="A893" t="inlineStr">
        <is>
          <t>5b883e60-2793-4e75-8dc6-beb60669b92c</t>
        </is>
      </c>
      <c r="B893" t="inlineStr">
        <is>
          <t>SHN Load Abroad Omnixport LLP</t>
        </is>
      </c>
      <c r="C893" t="inlineStr">
        <is>
          <t>SHN Load Abroad Omnixport LLP operates as MerchantXporter, an India-based merchant exporter for buyers who want one accountable partner from factory floor to final delivery. We source from vetted Indian manufacturers, run quality inspection and pre-shipment checks, manage export documentation and compliance, and coordinate freight into the United States. Our founding team also runs a full-service e-commerce agency operating across 11 global marketplaces, so we build shipments the way a US buyer actually needs them: correct labeling, compliant packaging, retail-ready cartons, and paperwork that clears customs cleanly. Private label, contract manufacturing, and repeat supply programs are all supported. Whether you are placing a trial order or building a long-term supply line out of India, we handle the sourcing, negotiate on your behalf, and stay on the file until the container lands.</t>
        </is>
      </c>
      <c r="D893" t="inlineStr">
        <is>
          <t>AEZFS5803E</t>
        </is>
      </c>
      <c r="E893" t="inlineStr">
        <is>
          <t>Both goods and services</t>
        </is>
      </c>
      <c r="F893" t="n">
        <v>2023</v>
      </c>
      <c r="G893" t="inlineStr">
        <is>
          <t>Ahmadabad</t>
        </is>
      </c>
      <c r="H893" t="inlineStr">
        <is>
          <t>Gujarat</t>
        </is>
      </c>
      <c r="I893" t="inlineStr">
        <is>
          <t>Ahmadabad, Gujarat, India</t>
        </is>
      </c>
      <c r="J893" t="n">
        <v>0</v>
      </c>
      <c r="K893" t="n">
        <v>1</v>
      </c>
      <c r="L893" t="n">
        <v>0</v>
      </c>
      <c r="M893" t="inlineStr">
        <is>
          <t>Miscellaneous Products</t>
        </is>
      </c>
      <c r="N893" t="n">
        <v>0</v>
      </c>
      <c r="O893" t="inlineStr">
        <is>
          <t>http://indiausatrade.mea.gov.in/api/public/image/stream?key=profile-logos%2F20260721T084852Z-692800-8a992417-WhatsApp_DP_512x512-cropped.png</t>
        </is>
      </c>
    </row>
    <row r="894">
      <c r="A894" t="inlineStr">
        <is>
          <t>dd9c0687-3bd0-4016-be28-3517d0e79a4e</t>
        </is>
      </c>
      <c r="B894" t="inlineStr">
        <is>
          <t>TATRAS DATA SERVICES PRIVATE LIMITED</t>
        </is>
      </c>
      <c r="D894" t="inlineStr">
        <is>
          <t>AAECT3619B</t>
        </is>
      </c>
      <c r="E894" t="inlineStr">
        <is>
          <t>Services</t>
        </is>
      </c>
      <c r="F894" t="n">
        <v>2012</v>
      </c>
      <c r="G894" t="inlineStr">
        <is>
          <t>New Delhi</t>
        </is>
      </c>
      <c r="H894" t="inlineStr">
        <is>
          <t>Delhi</t>
        </is>
      </c>
      <c r="I894" t="inlineStr">
        <is>
          <t>New Delhi, Delhi, India</t>
        </is>
      </c>
      <c r="J894" t="n">
        <v>0</v>
      </c>
      <c r="K894" t="n">
        <v>0</v>
      </c>
      <c r="L894" t="n">
        <v>0</v>
      </c>
      <c r="M894" t="inlineStr">
        <is>
          <t>Information Technology (IT &amp; ITES) Services</t>
        </is>
      </c>
      <c r="N894" t="n">
        <v>0</v>
      </c>
    </row>
    <row r="895">
      <c r="A895" t="inlineStr">
        <is>
          <t>ca1270dd-bec2-4eb6-81a8-b021405667a6</t>
        </is>
      </c>
      <c r="B895" t="inlineStr">
        <is>
          <t>SAMRUDDHI ENGINEERING</t>
        </is>
      </c>
      <c r="D895" t="inlineStr">
        <is>
          <t>0895006260</t>
        </is>
      </c>
      <c r="E895" t="inlineStr">
        <is>
          <t>Goods</t>
        </is>
      </c>
      <c r="F895" t="n">
        <v>1992</v>
      </c>
      <c r="G895" t="inlineStr">
        <is>
          <t>Ahmedabad</t>
        </is>
      </c>
      <c r="H895" t="inlineStr">
        <is>
          <t>Gujarat</t>
        </is>
      </c>
      <c r="I895" t="inlineStr">
        <is>
          <t>Ahmedabad, Gujarat, India</t>
        </is>
      </c>
      <c r="J895" t="n">
        <v>0</v>
      </c>
      <c r="K895" t="n">
        <v>0</v>
      </c>
      <c r="L895" t="n">
        <v>0</v>
      </c>
      <c r="M895" t="inlineStr">
        <is>
          <t>Textile &amp; Apparel Products</t>
        </is>
      </c>
      <c r="N895" t="n">
        <v>0</v>
      </c>
    </row>
    <row r="896">
      <c r="A896" t="inlineStr">
        <is>
          <t>fdf14dc6-aa9b-4211-92c9-bd02f8b8df44</t>
        </is>
      </c>
      <c r="B896" t="inlineStr">
        <is>
          <t>HJORT KNUDSEN INDIA PRIVATE LIMITED</t>
        </is>
      </c>
      <c r="D896" t="inlineStr">
        <is>
          <t>AAFCH1723F</t>
        </is>
      </c>
      <c r="E896" t="inlineStr">
        <is>
          <t>Both goods and services</t>
        </is>
      </c>
      <c r="F896" t="n">
        <v>2020</v>
      </c>
      <c r="G896" t="inlineStr">
        <is>
          <t>Sangli</t>
        </is>
      </c>
      <c r="H896" t="inlineStr">
        <is>
          <t>Maharashtra</t>
        </is>
      </c>
      <c r="I896" t="inlineStr">
        <is>
          <t>Sangli, Maharashtra, India</t>
        </is>
      </c>
      <c r="J896" t="n">
        <v>0</v>
      </c>
      <c r="K896" t="n">
        <v>0</v>
      </c>
      <c r="L896" t="n">
        <v>0</v>
      </c>
      <c r="M896" t="inlineStr">
        <is>
          <t>Others (Goods)</t>
        </is>
      </c>
      <c r="N896" t="n">
        <v>0</v>
      </c>
    </row>
    <row r="897">
      <c r="A897" t="inlineStr">
        <is>
          <t>fcafc265-85de-4b61-8b67-e661de5538c6</t>
        </is>
      </c>
      <c r="B897" t="inlineStr">
        <is>
          <t>G-choice Exports</t>
        </is>
      </c>
      <c r="C897" t="inlineStr">
        <is>
          <t>We are a trusted exporter of premium-quality agricultural and processed food products from India. Our product range includes jaggery cubes and powder, fresh fruits and vegetables, spices, and other processed food products. We focus on delivering natural, hygienically processed, and high-quality products that meet international standards, ensuring reliable supply and customer satisfaction across global markets.</t>
        </is>
      </c>
      <c r="D897" t="inlineStr">
        <is>
          <t>CXXPD8581P</t>
        </is>
      </c>
      <c r="E897" t="inlineStr">
        <is>
          <t>Goods</t>
        </is>
      </c>
      <c r="F897" t="n">
        <v>2025</v>
      </c>
      <c r="G897" t="inlineStr">
        <is>
          <t>Uttar Kannad</t>
        </is>
      </c>
      <c r="H897" t="inlineStr">
        <is>
          <t>Karnataka</t>
        </is>
      </c>
      <c r="I897" t="inlineStr">
        <is>
          <t>Uttar Kannad, Karnataka, India</t>
        </is>
      </c>
      <c r="J897" t="n">
        <v>0</v>
      </c>
      <c r="K897" t="n">
        <v>0</v>
      </c>
      <c r="L897" t="n">
        <v>0</v>
      </c>
      <c r="M897" t="inlineStr">
        <is>
          <t>Agricultural or Allied Products</t>
        </is>
      </c>
      <c r="N897" t="n">
        <v>0</v>
      </c>
      <c r="O897" t="inlineStr">
        <is>
          <t>http://indiausatrade.mea.gov.in/api/public/image/stream?key=profile-logos%2F20260519T074203Z-835236-d0a7d1e4-GC%20LOGO%20(1)-cropped.png</t>
        </is>
      </c>
    </row>
    <row r="898">
      <c r="A898" t="inlineStr">
        <is>
          <t>241a41ca-8a14-41d0-b468-52fdaae6e608</t>
        </is>
      </c>
      <c r="B898" t="inlineStr">
        <is>
          <t>ATHIBAN INTERNATIONALS</t>
        </is>
      </c>
      <c r="D898" t="inlineStr">
        <is>
          <t>DIQPA5224M</t>
        </is>
      </c>
      <c r="E898" t="inlineStr">
        <is>
          <t>Both goods and services</t>
        </is>
      </c>
      <c r="F898" t="n">
        <v>2023</v>
      </c>
      <c r="G898" t="inlineStr">
        <is>
          <t>Thoothukudi</t>
        </is>
      </c>
      <c r="H898" t="inlineStr">
        <is>
          <t>Tamil Nadu</t>
        </is>
      </c>
      <c r="I898" t="inlineStr">
        <is>
          <t>Thoothukudi, Tamil Nadu, India</t>
        </is>
      </c>
      <c r="J898" t="n">
        <v>0</v>
      </c>
      <c r="K898" t="n">
        <v>0</v>
      </c>
      <c r="L898" t="n">
        <v>0</v>
      </c>
      <c r="M898" t="inlineStr">
        <is>
          <t>Agricultural or Allied Products</t>
        </is>
      </c>
      <c r="N898" t="n">
        <v>0</v>
      </c>
      <c r="O898" t="inlineStr">
        <is>
          <t>http://indiausatrade.mea.gov.in/api/public/image/stream?key=profile-logos%2F20260704T141138Z-684366-8df49b11-ChatGPT%20Image%20Jul%204%2C%202026%2C%2007_40_26%20PM-cropped.png</t>
        </is>
      </c>
    </row>
    <row r="899">
      <c r="A899" t="inlineStr">
        <is>
          <t>d7738d18-9143-4502-a0a1-4bbdfa101f61</t>
        </is>
      </c>
      <c r="B899" t="inlineStr">
        <is>
          <t>VEENA PATIL HOSPITALITY PRIVATE LIMITED</t>
        </is>
      </c>
      <c r="C899" t="inlineStr">
        <is>
          <t>We, Veena Patil Hospitality Private Limited, operating under the brand name “Veena World”, are pleased to introduce ourselves as a full-fledged travel company, offering travel services in the Leisure segments (Group tours &amp; Customised Holidays) as well as MICE. Established with a vision of delivering incredible holiday experiences, our success story has grown to an admirable 1000+ team members, which includes 350+ in-house tour managers, across 39 offices, with 110+ sales partners and 9,00,000+ happy guests.
As pioneers in innovative touring concepts, we are virtually active across every travel segment, including Group Tours, Customised Holidays, Inbound Holidays, and Speciality Tours such as tours exclusively for Women, Senior Citizens, Honeymooners, Single Travellers, Middle-Aged Couples, Kids, Young Travellers, Adventure Seekers and more. A robust IT foundation has supported our growth ambitions and enable us to adapt quickly to changing market conditions.</t>
        </is>
      </c>
      <c r="D899" t="inlineStr">
        <is>
          <t>0315015632</t>
        </is>
      </c>
      <c r="E899" t="inlineStr">
        <is>
          <t>Services</t>
        </is>
      </c>
      <c r="F899" t="n">
        <v>2013</v>
      </c>
      <c r="G899" t="inlineStr">
        <is>
          <t>Mumbai</t>
        </is>
      </c>
      <c r="H899" t="inlineStr">
        <is>
          <t>Maharashtra</t>
        </is>
      </c>
      <c r="I899" t="inlineStr">
        <is>
          <t>Mumbai, Maharashtra, India</t>
        </is>
      </c>
      <c r="J899" t="n">
        <v>0</v>
      </c>
      <c r="K899" t="n">
        <v>0</v>
      </c>
      <c r="L899" t="n">
        <v>0</v>
      </c>
      <c r="M899" t="inlineStr">
        <is>
          <t>Tourism and Hospitality Services</t>
        </is>
      </c>
      <c r="N899" t="n">
        <v>0</v>
      </c>
      <c r="O899" t="inlineStr">
        <is>
          <t>http://indiausatrade.mea.gov.in/api/public/image/stream?key=profile-logos%2F20260901T074725Z-263547-88014d3f-Veena%20World%20Logo-cropped.png</t>
        </is>
      </c>
    </row>
    <row r="900">
      <c r="A900" t="inlineStr">
        <is>
          <t>07dc8fbb-5748-406e-a027-52243a7033a1</t>
        </is>
      </c>
      <c r="B900" t="inlineStr">
        <is>
          <t>GOMTI JEWELS LLP</t>
        </is>
      </c>
      <c r="D900" t="inlineStr">
        <is>
          <t>AATFG3863G</t>
        </is>
      </c>
      <c r="E900" t="inlineStr">
        <is>
          <t>Goods</t>
        </is>
      </c>
      <c r="F900" t="n">
        <v>2016</v>
      </c>
      <c r="G900" t="inlineStr">
        <is>
          <t>C-scheme Jaipur Jaipur</t>
        </is>
      </c>
      <c r="H900" t="inlineStr">
        <is>
          <t>Rajasthan</t>
        </is>
      </c>
      <c r="I900" t="inlineStr">
        <is>
          <t>C-scheme Jaipur Jaipur, Rajasthan, India</t>
        </is>
      </c>
      <c r="J900" t="n">
        <v>0</v>
      </c>
      <c r="K900" t="n">
        <v>0</v>
      </c>
      <c r="L900" t="n">
        <v>0</v>
      </c>
      <c r="M900" t="inlineStr">
        <is>
          <t>Gems and Jewellery Products</t>
        </is>
      </c>
      <c r="N900" t="n">
        <v>0</v>
      </c>
    </row>
    <row r="901">
      <c r="A901" t="inlineStr">
        <is>
          <t>9e9a9ccd-7452-4a83-9463-b10accfcfb02</t>
        </is>
      </c>
      <c r="B901" t="inlineStr">
        <is>
          <t>Orchid Shoes</t>
        </is>
      </c>
      <c r="D901" t="inlineStr">
        <is>
          <t>0314006613</t>
        </is>
      </c>
      <c r="E901" t="inlineStr">
        <is>
          <t>Goods</t>
        </is>
      </c>
      <c r="F901" t="n">
        <v>2006</v>
      </c>
      <c r="G901" t="inlineStr">
        <is>
          <t>Thane</t>
        </is>
      </c>
      <c r="H901" t="inlineStr">
        <is>
          <t>Maharashtra</t>
        </is>
      </c>
      <c r="I901" t="inlineStr">
        <is>
          <t>Thane, Maharashtra, India</t>
        </is>
      </c>
      <c r="J901" t="n">
        <v>0</v>
      </c>
      <c r="K901" t="n">
        <v>0</v>
      </c>
      <c r="L901" t="n">
        <v>0</v>
      </c>
      <c r="M901" t="inlineStr">
        <is>
          <t>Leather Products</t>
        </is>
      </c>
      <c r="N901" t="n">
        <v>0</v>
      </c>
    </row>
    <row r="902">
      <c r="A902" t="inlineStr">
        <is>
          <t>5343067f-ec5f-4029-a335-73caf6b4d0e4</t>
        </is>
      </c>
      <c r="B902" t="inlineStr">
        <is>
          <t>SRI PUSHPA EXIM</t>
        </is>
      </c>
      <c r="C902" t="inlineStr">
        <is>
          <t>Sri Pushpa Exim is a solo proprietorship company established in  August-2023, which performs export and import Operations from India, CEO is Ravi Varma, we are the merchant exporter, we are dealing all products mainly food products, to know about my products please visit our website at www.sripushpaexim.in</t>
        </is>
      </c>
      <c r="D902" t="inlineStr">
        <is>
          <t>BVCPK8222N</t>
        </is>
      </c>
      <c r="E902" t="inlineStr">
        <is>
          <t>Both goods and services</t>
        </is>
      </c>
      <c r="F902" t="n">
        <v>2023</v>
      </c>
      <c r="G902" t="inlineStr">
        <is>
          <t>Ongole</t>
        </is>
      </c>
      <c r="H902" t="inlineStr">
        <is>
          <t>Andhra Pradesh</t>
        </is>
      </c>
      <c r="I902" t="inlineStr">
        <is>
          <t>Ongole, Andhra Pradesh, India</t>
        </is>
      </c>
      <c r="J902" t="n">
        <v>0</v>
      </c>
      <c r="K902" t="n">
        <v>2</v>
      </c>
      <c r="L902" t="n">
        <v>0</v>
      </c>
      <c r="M902" t="inlineStr">
        <is>
          <t>Agricultural or Allied Products</t>
        </is>
      </c>
      <c r="N902" t="n">
        <v>0</v>
      </c>
      <c r="O902" t="inlineStr">
        <is>
          <t>http://indiausatrade.mea.gov.in/api/public/image/stream?key=profile-logos%2F20260720T143048Z-643147-114706c7-Logo%20Company-cropped.png</t>
        </is>
      </c>
    </row>
    <row r="903">
      <c r="A903" t="inlineStr">
        <is>
          <t>e6dceb7d-52b6-44b3-99be-9989ac1fa7bc</t>
        </is>
      </c>
      <c r="B903" t="inlineStr">
        <is>
          <t>JITBAN SUPPLY CHAIN PRIVATE LIMITED</t>
        </is>
      </c>
      <c r="C903" t="inlineStr">
        <is>
          <t>Jitban is an Agri Supply Chain Company which generate margins for each stakeholder by reducing losses in supply chain by extending shelf life of produce along with SPS Compliance so as to cater to long distant market within India &amp; Exports.</t>
        </is>
      </c>
      <c r="D903" t="inlineStr">
        <is>
          <t>AAECJ3850G</t>
        </is>
      </c>
      <c r="E903" t="inlineStr">
        <is>
          <t>Both goods and services</t>
        </is>
      </c>
      <c r="F903" t="n">
        <v>2018</v>
      </c>
      <c r="G903" t="inlineStr">
        <is>
          <t>Patna</t>
        </is>
      </c>
      <c r="H903" t="inlineStr">
        <is>
          <t>Bihar</t>
        </is>
      </c>
      <c r="I903" t="inlineStr">
        <is>
          <t>Patna, Bihar, India</t>
        </is>
      </c>
      <c r="J903" t="n">
        <v>0</v>
      </c>
      <c r="K903" t="n">
        <v>0</v>
      </c>
      <c r="L903" t="n">
        <v>0</v>
      </c>
      <c r="M903" t="inlineStr">
        <is>
          <t>Agricultural or Allied Products</t>
        </is>
      </c>
      <c r="N903" t="n">
        <v>0</v>
      </c>
      <c r="O903" t="inlineStr">
        <is>
          <t>http://indiausatrade.mea.gov.in/api/public/image/stream?key=profile-logos%2F20260821T080107Z-808279-a9af1308-JITBAN%20apple%20Logo''-cropped.png</t>
        </is>
      </c>
    </row>
    <row r="904">
      <c r="A904" t="inlineStr">
        <is>
          <t>4b6a9499-06b0-47a9-9136-96bf9fd3c418</t>
        </is>
      </c>
      <c r="B904" t="inlineStr">
        <is>
          <t>KHANNA ENTERPRISES</t>
        </is>
      </c>
      <c r="D904" t="inlineStr">
        <is>
          <t>BQAPK4695Q</t>
        </is>
      </c>
      <c r="E904" t="inlineStr">
        <is>
          <t>Goods</t>
        </is>
      </c>
      <c r="F904" t="n">
        <v>2014</v>
      </c>
      <c r="G904" t="inlineStr">
        <is>
          <t>Garshankar</t>
        </is>
      </c>
      <c r="H904" t="inlineStr">
        <is>
          <t>Punjab</t>
        </is>
      </c>
      <c r="I904" t="inlineStr">
        <is>
          <t>Garshankar, Punjab, India</t>
        </is>
      </c>
      <c r="J904" t="n">
        <v>0</v>
      </c>
      <c r="K904" t="n">
        <v>7</v>
      </c>
      <c r="L904" t="n">
        <v>0</v>
      </c>
      <c r="M904" t="inlineStr">
        <is>
          <t>Food Products</t>
        </is>
      </c>
      <c r="N904" t="n">
        <v>0</v>
      </c>
    </row>
    <row r="905">
      <c r="A905" t="inlineStr">
        <is>
          <t>879f9acd-10f4-42a3-83ce-9588f8abed83</t>
        </is>
      </c>
      <c r="B905" t="inlineStr">
        <is>
          <t>RAJPUT CARPETS</t>
        </is>
      </c>
      <c r="D905" t="inlineStr">
        <is>
          <t>1502000458</t>
        </is>
      </c>
      <c r="E905" t="inlineStr">
        <is>
          <t>Goods</t>
        </is>
      </c>
      <c r="F905" t="n">
        <v>2002</v>
      </c>
      <c r="G905" t="inlineStr">
        <is>
          <t>Mirzapur</t>
        </is>
      </c>
      <c r="H905" t="inlineStr">
        <is>
          <t>Uttar Pradesh</t>
        </is>
      </c>
      <c r="I905" t="inlineStr">
        <is>
          <t>Mirzapur, Uttar Pradesh, India</t>
        </is>
      </c>
      <c r="J905" t="n">
        <v>0</v>
      </c>
      <c r="K905" t="n">
        <v>0</v>
      </c>
      <c r="L905" t="n">
        <v>0</v>
      </c>
      <c r="M905" t="inlineStr">
        <is>
          <t>Handicrafts</t>
        </is>
      </c>
      <c r="N905" t="n">
        <v>0</v>
      </c>
    </row>
    <row r="906">
      <c r="A906" t="inlineStr">
        <is>
          <t>0c65a7be-7c43-48fb-a553-80a055398281</t>
        </is>
      </c>
      <c r="B906" t="inlineStr">
        <is>
          <t>MALWA OVERSEAS LIMITED</t>
        </is>
      </c>
      <c r="C906" t="inlineStr">
        <is>
          <t>Leading manufacturers of premium cotton, flannel, and sheeting fabrics—engineered with advanced Sulzer weaving technology, custom printing, and comprehensive in-house processing. Usages: Infant wear, cotton bags, cleaning cloths, Bed sheets, grey industrial fabrics.</t>
        </is>
      </c>
      <c r="D906" t="inlineStr">
        <is>
          <t>1104002914</t>
        </is>
      </c>
      <c r="E906" t="inlineStr">
        <is>
          <t>Goods</t>
        </is>
      </c>
      <c r="F906" t="n">
        <v>1995</v>
      </c>
      <c r="G906" t="inlineStr">
        <is>
          <t>Indore</t>
        </is>
      </c>
      <c r="H906" t="inlineStr">
        <is>
          <t>Madhya Pradesh</t>
        </is>
      </c>
      <c r="I906" t="inlineStr">
        <is>
          <t>Indore, Madhya Pradesh, India</t>
        </is>
      </c>
      <c r="J906" t="n">
        <v>0</v>
      </c>
      <c r="K906" t="n">
        <v>0</v>
      </c>
      <c r="L906" t="n">
        <v>0</v>
      </c>
      <c r="M906" t="inlineStr">
        <is>
          <t>Textile &amp; Apparel Products</t>
        </is>
      </c>
      <c r="N906" t="n">
        <v>0</v>
      </c>
      <c r="O906" t="inlineStr">
        <is>
          <t>http://indiausatrade.mea.gov.in/api/public/image/stream?key=profile-logos%2F20260901T081054Z-348847-ab98b580-Gemini_Generated_Image_w20homw20homw20h-cropped.png</t>
        </is>
      </c>
    </row>
    <row r="907">
      <c r="A907" t="inlineStr">
        <is>
          <t>9befcc52-c110-4879-b098-56e086499a4e</t>
        </is>
      </c>
      <c r="B907" t="inlineStr">
        <is>
          <t>ARGAMAY CONFECTIONARY PRIVATE LIMITED</t>
        </is>
      </c>
      <c r="D907" t="inlineStr">
        <is>
          <t>AAUCA9934G</t>
        </is>
      </c>
      <c r="E907" t="inlineStr">
        <is>
          <t>Goods</t>
        </is>
      </c>
      <c r="F907" t="n">
        <v>2021</v>
      </c>
      <c r="G907" t="inlineStr">
        <is>
          <t>Ratnagiri</t>
        </is>
      </c>
      <c r="H907" t="inlineStr">
        <is>
          <t>Maharashtra</t>
        </is>
      </c>
      <c r="I907" t="inlineStr">
        <is>
          <t>Ratnagiri, Maharashtra, India</t>
        </is>
      </c>
      <c r="J907" t="n">
        <v>0</v>
      </c>
      <c r="K907" t="n">
        <v>0</v>
      </c>
      <c r="L907" t="n">
        <v>0</v>
      </c>
      <c r="M907" t="inlineStr">
        <is>
          <t>Food Products</t>
        </is>
      </c>
      <c r="N907" t="n">
        <v>0</v>
      </c>
    </row>
    <row r="908">
      <c r="A908" t="inlineStr">
        <is>
          <t>80390407-caa8-4760-be08-d3a1b3ae7162</t>
        </is>
      </c>
      <c r="B908" t="inlineStr">
        <is>
          <t>KEARA HOME CREATIONS LLP</t>
        </is>
      </c>
      <c r="D908" t="inlineStr">
        <is>
          <t>ABDFK8668C</t>
        </is>
      </c>
      <c r="E908" t="inlineStr">
        <is>
          <t>Goods</t>
        </is>
      </c>
      <c r="F908" t="n">
        <v>2025</v>
      </c>
      <c r="G908" t="inlineStr">
        <is>
          <t>Panipat</t>
        </is>
      </c>
      <c r="H908" t="inlineStr">
        <is>
          <t>Haryana</t>
        </is>
      </c>
      <c r="I908" t="inlineStr">
        <is>
          <t>Panipat, Haryana, India</t>
        </is>
      </c>
      <c r="J908" t="n">
        <v>0</v>
      </c>
      <c r="K908" t="n">
        <v>0</v>
      </c>
      <c r="L908" t="n">
        <v>0</v>
      </c>
      <c r="M908" t="inlineStr">
        <is>
          <t>Textile &amp; Apparel Products</t>
        </is>
      </c>
      <c r="N908" t="n">
        <v>0</v>
      </c>
      <c r="O908" t="inlineStr">
        <is>
          <t>http://indiausatrade.mea.gov.in/api/public/image/stream?key=profile-logos%2F20260720T153905Z-785686-b6b8763f-KEARA%20HOME%20copy-cropped.png</t>
        </is>
      </c>
    </row>
    <row r="909">
      <c r="A909" t="inlineStr">
        <is>
          <t>5ee1e306-1b38-419c-8322-3a4211edb2a1</t>
        </is>
      </c>
      <c r="B909" t="inlineStr">
        <is>
          <t>FUNSKOOL(INDIA) LTD</t>
        </is>
      </c>
      <c r="D909" t="inlineStr">
        <is>
          <t>0488041091</t>
        </is>
      </c>
      <c r="E909" t="inlineStr">
        <is>
          <t>Goods</t>
        </is>
      </c>
      <c r="F909" t="n">
        <v>1986</v>
      </c>
      <c r="G909" t="inlineStr">
        <is>
          <t>Chennai</t>
        </is>
      </c>
      <c r="H909" t="inlineStr">
        <is>
          <t>Tamil Nadu</t>
        </is>
      </c>
      <c r="I909" t="inlineStr">
        <is>
          <t>Chennai, Tamil Nadu, India</t>
        </is>
      </c>
      <c r="J909" t="n">
        <v>0</v>
      </c>
      <c r="K909" t="n">
        <v>0</v>
      </c>
      <c r="L909" t="n">
        <v>0</v>
      </c>
      <c r="M909" t="inlineStr">
        <is>
          <t>Plastic and Allied Products</t>
        </is>
      </c>
      <c r="N909" t="n">
        <v>0</v>
      </c>
    </row>
    <row r="910">
      <c r="A910" t="inlineStr">
        <is>
          <t>590482a5-9c34-48df-a6c8-bc1f224d4e9a</t>
        </is>
      </c>
      <c r="B910" t="inlineStr">
        <is>
          <t>BHIWADI CYLINDERS PRIVATE LIMITED</t>
        </is>
      </c>
      <c r="D910" t="inlineStr">
        <is>
          <t>0502000732</t>
        </is>
      </c>
      <c r="E910" t="inlineStr">
        <is>
          <t>Goods</t>
        </is>
      </c>
      <c r="F910" t="n">
        <v>1998</v>
      </c>
      <c r="G910" t="inlineStr">
        <is>
          <t>New Delhi</t>
        </is>
      </c>
      <c r="H910" t="inlineStr">
        <is>
          <t>Delhi</t>
        </is>
      </c>
      <c r="I910" t="inlineStr">
        <is>
          <t>New Delhi, Delhi, India</t>
        </is>
      </c>
      <c r="J910" t="n">
        <v>0</v>
      </c>
      <c r="K910" t="n">
        <v>0</v>
      </c>
      <c r="L910" t="n">
        <v>0</v>
      </c>
      <c r="M910" t="inlineStr">
        <is>
          <t>Others (Goods)</t>
        </is>
      </c>
      <c r="N910" t="n">
        <v>0</v>
      </c>
    </row>
    <row r="911">
      <c r="A911" t="inlineStr">
        <is>
          <t>fea81c96-013e-4a2c-85ca-5b70845418e6</t>
        </is>
      </c>
      <c r="B911" t="inlineStr">
        <is>
          <t>BHUVANYA TRADERS</t>
        </is>
      </c>
      <c r="C911" t="inlineStr">
        <is>
          <t>Bhuvanya Traders delivers reliable, contract-ready supply chains designed for corporate buyers in the United States, operating across three core product pillars:
1. Luxury Cosmetic Packaging (USFDA Compliant): We supply premium, high-finish rigid carton boxes engineered to meet strict USFDA labeling standards with flawless text readability for the cosmetics industry, featuring high-end custom branding finishes and structural designs ready for elite US retail markets.
2.Pharmaceutical Print Components (USFDA Standard): We provide high-precision printed cartons and informational leaflets manufactured in strict compliance with USFDA standards for flawless text readability, utilizing UV offset print text alongside tamper-evident carton features supported by high-security hologram stickers engineered for high-speed automated packaging lines.
3.Premium Telangana Granite Slabs: We export direct-from-source premium Absolute Black granite from Khammam and Tan Brown granite slabs from Karimnagar, completely processed and custom-cut to your desired length, width, and dimensional tolerances for large-scale architectural projects.</t>
        </is>
      </c>
      <c r="D911" t="inlineStr">
        <is>
          <t>BBEPP8331H</t>
        </is>
      </c>
      <c r="E911" t="inlineStr">
        <is>
          <t>Goods</t>
        </is>
      </c>
      <c r="F911" t="n">
        <v>2021</v>
      </c>
      <c r="G911" t="inlineStr">
        <is>
          <t>Siddipet</t>
        </is>
      </c>
      <c r="H911" t="inlineStr">
        <is>
          <t>Telangana</t>
        </is>
      </c>
      <c r="I911" t="inlineStr">
        <is>
          <t>Siddipet, Telangana, India</t>
        </is>
      </c>
      <c r="J911" t="n">
        <v>0</v>
      </c>
      <c r="K911" t="n">
        <v>2</v>
      </c>
      <c r="L911" t="n">
        <v>0</v>
      </c>
      <c r="M911" t="inlineStr">
        <is>
          <t>Stone, Ceramic, Glassware, etc.</t>
        </is>
      </c>
      <c r="N911" t="n">
        <v>0</v>
      </c>
      <c r="O911" t="inlineStr">
        <is>
          <t>http://indiausatrade.mea.gov.in/api/public/image/stream?key=profile-logos%2F20260622T083522Z-998779-b180b325-logo-cropped.png</t>
        </is>
      </c>
    </row>
    <row r="912">
      <c r="A912" t="inlineStr">
        <is>
          <t>f2f0f66a-91cf-4659-9282-9a68bbb735bf</t>
        </is>
      </c>
      <c r="B912" t="inlineStr">
        <is>
          <t>MONTEX GLASS FIBRE IND PVT LTD</t>
        </is>
      </c>
      <c r="D912" t="inlineStr">
        <is>
          <t>0388059524</t>
        </is>
      </c>
      <c r="E912" t="inlineStr">
        <is>
          <t>Goods</t>
        </is>
      </c>
      <c r="F912" t="n">
        <v>1976</v>
      </c>
      <c r="G912" t="inlineStr">
        <is>
          <t>Ghatkopar Mumbai - Mumbai</t>
        </is>
      </c>
      <c r="H912" t="inlineStr">
        <is>
          <t>Maharashtra</t>
        </is>
      </c>
      <c r="I912" t="inlineStr">
        <is>
          <t>Ghatkopar Mumbai - Mumbai, Maharashtra, India</t>
        </is>
      </c>
      <c r="J912" t="n">
        <v>0</v>
      </c>
      <c r="K912" t="n">
        <v>2</v>
      </c>
      <c r="L912" t="n">
        <v>0</v>
      </c>
      <c r="M912" t="inlineStr">
        <is>
          <t>Others (Goods)</t>
        </is>
      </c>
      <c r="N912" t="n">
        <v>0</v>
      </c>
    </row>
    <row r="913">
      <c r="A913" t="inlineStr">
        <is>
          <t>8a715f20-1d55-4416-b1b6-7545709c53a8</t>
        </is>
      </c>
      <c r="B913" t="inlineStr">
        <is>
          <t>FINE JEWELS</t>
        </is>
      </c>
      <c r="C913" t="inlineStr">
        <is>
          <t>With a legacy spanning over 65 years, Fine Jewels is rooted in trust, craftsmanship, and enduring excellence. We work exclusively with natural diamonds and gemstones, carefully sourced and selected for their quality, rarity, and character. Backed by fully in-house manufacturing, we maintain complete control over design, craftsmanship, and finishing, ensuring consistent standards across every creation. Our expertise extends to bespoke and customised jewellery, enabling close collaboration with retailers and partners to develop pieces tailored to specific markets and client preferences. Blending timeless design sensibilities with contemporary execution, our collections are created to meet the evolving demands of the global jewellery trade. Fine Jewels positions itself as a reliable design and manufacturing partner, offering high jewellery defined by authenticity, precision, and long-term value.</t>
        </is>
      </c>
      <c r="D913" t="inlineStr">
        <is>
          <t>0511046715</t>
        </is>
      </c>
      <c r="E913" t="inlineStr">
        <is>
          <t>Goods</t>
        </is>
      </c>
      <c r="F913" t="n">
        <v>2011</v>
      </c>
      <c r="G913" t="inlineStr">
        <is>
          <t>North West Delhi</t>
        </is>
      </c>
      <c r="H913" t="inlineStr">
        <is>
          <t>Delhi</t>
        </is>
      </c>
      <c r="I913" t="inlineStr">
        <is>
          <t>North West Delhi, Delhi, India</t>
        </is>
      </c>
      <c r="J913" t="n">
        <v>0</v>
      </c>
      <c r="K913" t="n">
        <v>0</v>
      </c>
      <c r="L913" t="n">
        <v>0</v>
      </c>
      <c r="M913" t="inlineStr">
        <is>
          <t>Gems and Jewellery Products</t>
        </is>
      </c>
      <c r="N913" t="n">
        <v>0</v>
      </c>
      <c r="O913" t="inlineStr">
        <is>
          <t>http://indiausatrade.mea.gov.in/api/public/image/stream?key=profile-logos%2F512206614-fjlogo.jpg</t>
        </is>
      </c>
    </row>
    <row r="914">
      <c r="A914" t="inlineStr">
        <is>
          <t>b351eca1-8f75-44f6-8211-d2949ae5739c</t>
        </is>
      </c>
      <c r="B914" t="inlineStr">
        <is>
          <t>JKSS&amp; ASSOCIATES</t>
        </is>
      </c>
      <c r="D914" t="inlineStr">
        <is>
          <t>AAAFJ6522A</t>
        </is>
      </c>
      <c r="E914" t="inlineStr">
        <is>
          <t>Services</t>
        </is>
      </c>
      <c r="F914" t="n">
        <v>1968</v>
      </c>
      <c r="G914" t="inlineStr">
        <is>
          <t>Delhi</t>
        </is>
      </c>
      <c r="H914" t="inlineStr">
        <is>
          <t>Delhi</t>
        </is>
      </c>
      <c r="I914" t="inlineStr">
        <is>
          <t>Delhi, Delhi, India</t>
        </is>
      </c>
      <c r="J914" t="n">
        <v>0</v>
      </c>
      <c r="K914" t="n">
        <v>0</v>
      </c>
      <c r="L914" t="n">
        <v>0</v>
      </c>
      <c r="M914" t="inlineStr">
        <is>
          <t>Accounting, Bookkeeping and Consultancy Services</t>
        </is>
      </c>
      <c r="N914" t="n">
        <v>0</v>
      </c>
      <c r="O914" t="inlineStr">
        <is>
          <t>http://indiausatrade.mea.gov.in/api/public/image/stream?key=profile-logos%2F20260911T070237Z-762626-017c8e73-new-ca-logo-by-icai-cropped.png</t>
        </is>
      </c>
    </row>
    <row r="915">
      <c r="A915" t="inlineStr">
        <is>
          <t>ba9907c1-3394-42ca-8bf6-a9c30a844aaa</t>
        </is>
      </c>
      <c r="B915" t="inlineStr">
        <is>
          <t>AM ENTERPRISES</t>
        </is>
      </c>
      <c r="C915" t="inlineStr">
        <is>
          <t>AM Enterprises (AMXPORT) is a Spice Board of India-registered exporter of premium Indian red chillies, specializing in Kashmiri, Teja (S17), Byadgi, Guntur Sannam S4, 334, and 341 varieties. Headquartered in Ballari, Karnataka (Registered Office) with operations based in Hyderabad, Telangana, we supply international buyers worldwide. We are a member of the Federation of Indian Export Organisations (FIEO) and hold credentials including Spice Board RCMC, FSSAI, IEC, GST, and Udyam (MSME) registration, backed by rigorous quality control and COA-verified specifications on every shipment. We combine traditional sourcing expertise with modern export standards to deliver consistent quality, reliable documentation, and dependable logistics to our global partners.</t>
        </is>
      </c>
      <c r="D915" t="inlineStr">
        <is>
          <t>LOCPS3011L</t>
        </is>
      </c>
      <c r="E915" t="inlineStr">
        <is>
          <t>Goods</t>
        </is>
      </c>
      <c r="F915" t="n">
        <v>2024</v>
      </c>
      <c r="G915" t="inlineStr">
        <is>
          <t>Ballari</t>
        </is>
      </c>
      <c r="H915" t="inlineStr">
        <is>
          <t>Karnataka</t>
        </is>
      </c>
      <c r="I915" t="inlineStr">
        <is>
          <t>Ballari, Karnataka, India</t>
        </is>
      </c>
      <c r="J915" t="n">
        <v>0</v>
      </c>
      <c r="K915" t="n">
        <v>0</v>
      </c>
      <c r="L915" t="n">
        <v>0</v>
      </c>
      <c r="M915" t="inlineStr">
        <is>
          <t>Agricultural or Allied Products</t>
        </is>
      </c>
      <c r="N915" t="n">
        <v>0</v>
      </c>
      <c r="O915" t="inlineStr">
        <is>
          <t>http://indiausatrade.mea.gov.in/api/public/image/stream?key=profile-logos%2F20260721T093826Z-829512-30892cfd-AM-cropped.png</t>
        </is>
      </c>
    </row>
    <row r="916">
      <c r="A916" t="inlineStr">
        <is>
          <t>237bad86-6231-4d8b-8a26-b1159e00a89f</t>
        </is>
      </c>
      <c r="B916" t="inlineStr">
        <is>
          <t>VRUTHI SPICES INTERNATIONAL LLP</t>
        </is>
      </c>
      <c r="C916" t="inlineStr">
        <is>
          <t>Our company operates with a focus on supplying a diverse range of food products, including cereals, pulses, food grains. We engage primarily in the sourcing and distribution of these categories, meeting the varied demands of buyers in the food and retail sectors. Our operations are designed to ensure reliable delivery of quality ingredients and finished products that support our clients' commercial needs. We work closely with producers and suppliers to maintain a consistent inventory of essential food grains and pulses, which are staples for many businesses in the culinary and hospitality industries. Our business interactions typically include trading and distribution, where we act as a key link connecting manufacturers and end-buyers. We adapt to market demands by offering flexible supply options, which help our customers maintain their product offerings efficiently. Our focused product categories, we support businesses that require dependable partners for food-related supplies. Buyers engaging with us can expect a straightforward approach to sourcing cereals, pulses backed by an understanding of market requirements and regulatory compliance.</t>
        </is>
      </c>
      <c r="D916" t="inlineStr">
        <is>
          <t>AAWFV1889N</t>
        </is>
      </c>
      <c r="E916" t="inlineStr">
        <is>
          <t>Goods</t>
        </is>
      </c>
      <c r="F916" t="n">
        <v>2022</v>
      </c>
      <c r="G916" t="inlineStr">
        <is>
          <t>Townhall</t>
        </is>
      </c>
      <c r="H916" t="inlineStr">
        <is>
          <t>Tamil Nadu</t>
        </is>
      </c>
      <c r="I916" t="inlineStr">
        <is>
          <t>Townhall, Tamil Nadu, India</t>
        </is>
      </c>
      <c r="J916" t="n">
        <v>0</v>
      </c>
      <c r="K916" t="n">
        <v>3</v>
      </c>
      <c r="L916" t="n">
        <v>0</v>
      </c>
      <c r="M916" t="inlineStr">
        <is>
          <t>Food Products</t>
        </is>
      </c>
      <c r="N916" t="n">
        <v>0</v>
      </c>
      <c r="O916" t="inlineStr">
        <is>
          <t>http://indiausatrade.mea.gov.in/api/public/image/stream?key=profile-logos%2F20260629T132823Z-869422-ca6d3d21-vruthi%20spices%20International%20LLP-cropped.png</t>
        </is>
      </c>
    </row>
    <row r="917">
      <c r="A917" t="inlineStr">
        <is>
          <t>e5990f2d-d3cd-4544-9cd0-6dfa1b815b9d</t>
        </is>
      </c>
      <c r="B917" t="inlineStr">
        <is>
          <t>VECTOR TECHNICS PRIVATE LIMITED</t>
        </is>
      </c>
      <c r="C917" t="inlineStr">
        <is>
          <t>Vector Technics Private Limited is a deep tech propulsion engineering company based in Hyderabad, India, specialising in the design and manufacture of motion and power systems for unmanned platforms. The company builds the propulsion layer that powers drones and robotic systems, including BLDC motors, electronic speed controllers (ESCs), CFRP propellers, and power distribution and conversion systems.
Vector Technics serves clients across the defence, surveillance, agriculture, logistics and industrial inspection sectors, both in India and internationally. The company is committed to indigenous design and manufacturing, with all critical components engineered and produced in house at its facility in Hyderabad.</t>
        </is>
      </c>
      <c r="D917" t="inlineStr">
        <is>
          <t>AAICV9019K</t>
        </is>
      </c>
      <c r="E917" t="inlineStr">
        <is>
          <t>Goods</t>
        </is>
      </c>
      <c r="F917" t="n">
        <v>2022</v>
      </c>
      <c r="G917" t="inlineStr">
        <is>
          <t>Rangareddy</t>
        </is>
      </c>
      <c r="H917" t="inlineStr">
        <is>
          <t>Telangana</t>
        </is>
      </c>
      <c r="I917" t="inlineStr">
        <is>
          <t>Rangareddy, Telangana, India</t>
        </is>
      </c>
      <c r="J917" t="n">
        <v>0</v>
      </c>
      <c r="K917" t="n">
        <v>3</v>
      </c>
      <c r="L917" t="n">
        <v>0</v>
      </c>
      <c r="M917" t="inlineStr">
        <is>
          <t>Mechanical and Electrical Equipments</t>
        </is>
      </c>
      <c r="N917" t="n">
        <v>0</v>
      </c>
      <c r="O917" t="inlineStr">
        <is>
          <t>http://indiausatrade.mea.gov.in/api/public/image/stream?key=profile-logos%2F20260811T093704Z-734497-532516bd-Vecror%20Technics__DT_Secondary%20Logo_Signal-cropped.png</t>
        </is>
      </c>
    </row>
    <row r="918">
      <c r="A918" t="inlineStr">
        <is>
          <t>114eef6a-d3a4-46bb-8f3a-01517a8928da</t>
        </is>
      </c>
      <c r="B918" t="inlineStr">
        <is>
          <t>DEFAIRR INTERCONNECTIONS PRIVATE LIMITED</t>
        </is>
      </c>
      <c r="C918" t="inlineStr">
        <is>
          <t>DEFAIRR
incorporated in 2022. It was started with a passion to serve and excel in the area of electrical interconnection solutions &amp;
connector assemblies focusing on the niche and quality driven needs of Industrial &amp; Robotic Industry. It is led by a group of
Technology professionals having vast experience in the field of engineering and interconnection technology also brings with h igh
profiled supply chain management team meeting international expectation for more than a decade.
Defairr is a leading manufacturer of wiring harness, Electro mechanical assemblies, We are on the Indian high tech manufacturing
market. We serve large, medium, and small business in every major industries of defence, energy, f&amp;b, aerospace, industrial w hic h
includes oil &amp; gas and others. Defairr Interconnections advance research and engineering experience to solve complicated manufacturing upgrading problems at every product lifecycle stage.
Defairr continuous capability of planning &amp; be prepared for future requirements of business, competitive pricing, strong focus of
quality and delivery through an innovative project management approach openness to work with win win formula.</t>
        </is>
      </c>
      <c r="D918" t="inlineStr">
        <is>
          <t>AAJCD7147F</t>
        </is>
      </c>
      <c r="E918" t="inlineStr">
        <is>
          <t>Goods</t>
        </is>
      </c>
      <c r="F918" t="n">
        <v>2022</v>
      </c>
      <c r="G918" t="inlineStr">
        <is>
          <t>Bengaluru Urban</t>
        </is>
      </c>
      <c r="H918" t="inlineStr">
        <is>
          <t>Karnataka</t>
        </is>
      </c>
      <c r="I918" t="inlineStr">
        <is>
          <t>Bengaluru Urban, Karnataka, India</t>
        </is>
      </c>
      <c r="J918" t="n">
        <v>0</v>
      </c>
      <c r="K918" t="n">
        <v>0</v>
      </c>
      <c r="L918" t="n">
        <v>0</v>
      </c>
      <c r="M918" t="inlineStr">
        <is>
          <t>Mechanical and Electrical Equipments</t>
        </is>
      </c>
      <c r="N918" t="n">
        <v>0</v>
      </c>
      <c r="O918" t="inlineStr">
        <is>
          <t>http://indiausatrade.mea.gov.in/api/public/image/stream?key=profile-logos%2F20260528T050358Z-922913-3d8e79e5-Screenshot_LOGO-cropped.png</t>
        </is>
      </c>
    </row>
    <row r="919">
      <c r="A919" t="inlineStr">
        <is>
          <t>780516ff-5279-4d8f-af94-0ae8aa681a1e</t>
        </is>
      </c>
      <c r="B919" t="inlineStr">
        <is>
          <t>United Multicolour Printers Private Limited.</t>
        </is>
      </c>
      <c r="D919" t="inlineStr">
        <is>
          <t>3104004595</t>
        </is>
      </c>
      <c r="E919" t="inlineStr">
        <is>
          <t>Both goods and services</t>
        </is>
      </c>
      <c r="F919" t="n">
        <v>2003</v>
      </c>
      <c r="G919" t="inlineStr">
        <is>
          <t>Pune</t>
        </is>
      </c>
      <c r="H919" t="inlineStr">
        <is>
          <t>Maharashtra</t>
        </is>
      </c>
      <c r="I919" t="inlineStr">
        <is>
          <t>Pune, Maharashtra, India</t>
        </is>
      </c>
      <c r="J919" t="n">
        <v>0</v>
      </c>
      <c r="K919" t="n">
        <v>0</v>
      </c>
      <c r="L919" t="n">
        <v>0</v>
      </c>
      <c r="M919" t="inlineStr">
        <is>
          <t>Printing and Publishing Services</t>
        </is>
      </c>
      <c r="N919" t="n">
        <v>0</v>
      </c>
    </row>
    <row r="920">
      <c r="A920" t="inlineStr">
        <is>
          <t>593dd9bf-0a66-4f9f-86ec-464290e3ca34</t>
        </is>
      </c>
      <c r="B920" t="inlineStr">
        <is>
          <t>CRV TAPES</t>
        </is>
      </c>
      <c r="D920" t="inlineStr">
        <is>
          <t>3015005243</t>
        </is>
      </c>
      <c r="E920" t="inlineStr">
        <is>
          <t>Goods</t>
        </is>
      </c>
      <c r="F920" t="n">
        <v>2015</v>
      </c>
      <c r="G920" t="inlineStr">
        <is>
          <t>Ludhiana</t>
        </is>
      </c>
      <c r="H920" t="inlineStr">
        <is>
          <t>Punjab</t>
        </is>
      </c>
      <c r="I920" t="inlineStr">
        <is>
          <t>Ludhiana, Punjab, India</t>
        </is>
      </c>
      <c r="J920" t="n">
        <v>0</v>
      </c>
      <c r="K920" t="n">
        <v>0</v>
      </c>
      <c r="L920" t="n">
        <v>0</v>
      </c>
      <c r="M920" t="inlineStr">
        <is>
          <t>Textile &amp; Apparel Products</t>
        </is>
      </c>
      <c r="N920" t="n">
        <v>0</v>
      </c>
    </row>
    <row r="921">
      <c r="A921" t="inlineStr">
        <is>
          <t>a5981e0c-5bef-4c90-a67e-8b5dd92c7980</t>
        </is>
      </c>
      <c r="B921" t="inlineStr">
        <is>
          <t>SERENITY FURNITURE STUDIO PRIVATE LIMITED</t>
        </is>
      </c>
      <c r="C921" t="inlineStr">
        <is>
          <t>Serenity Furniture Studio Pvt. Ltd. is a Jodhpur-based Indian manufacturer and exporter of solid wood and contemporary furniture. We specialize in mango wood furniture, custom designs and B2B contract manufacturing for international importers, wholesalers, retailers and hospitality clients. Our integrated manufacturing process covers product development, wood processing, finishing, quality control, packaging and export, with a strong focus on quality, responsible sourcing, competitive pricing and reliable delivery timeline.</t>
        </is>
      </c>
      <c r="D921" t="inlineStr">
        <is>
          <t>ABMCS6325G</t>
        </is>
      </c>
      <c r="E921" t="inlineStr">
        <is>
          <t>Goods</t>
        </is>
      </c>
      <c r="F921" t="n">
        <v>2024</v>
      </c>
      <c r="G921" t="inlineStr">
        <is>
          <t>Jodhpur</t>
        </is>
      </c>
      <c r="H921" t="inlineStr">
        <is>
          <t>Rajasthan</t>
        </is>
      </c>
      <c r="I921" t="inlineStr">
        <is>
          <t>Jodhpur, Rajasthan, India</t>
        </is>
      </c>
      <c r="J921" t="n">
        <v>0</v>
      </c>
      <c r="K921" t="n">
        <v>3</v>
      </c>
      <c r="L921" t="n">
        <v>0</v>
      </c>
      <c r="M921" t="inlineStr">
        <is>
          <t>Handicrafts</t>
        </is>
      </c>
      <c r="N921" t="n">
        <v>0</v>
      </c>
      <c r="O921" t="inlineStr">
        <is>
          <t>http://indiausatrade.mea.gov.in/api/public/image/stream?key=profile-logos%2F20260817T052314Z-587302-a6f20848-serenity%20furniture%20studio%20logo%20version%202-cropped.png</t>
        </is>
      </c>
    </row>
    <row r="922">
      <c r="A922" t="inlineStr">
        <is>
          <t>39ff5eeb-b6c2-4f43-920a-0a6bf1e5db3d</t>
        </is>
      </c>
      <c r="B922" t="inlineStr">
        <is>
          <t>AANSHIKA GEMS AND JEWELS</t>
        </is>
      </c>
      <c r="D922" t="inlineStr">
        <is>
          <t>ALYPV4764H</t>
        </is>
      </c>
      <c r="E922" t="inlineStr">
        <is>
          <t>Goods</t>
        </is>
      </c>
      <c r="F922" t="n">
        <v>2011</v>
      </c>
      <c r="G922" t="inlineStr">
        <is>
          <t>West Delhi</t>
        </is>
      </c>
      <c r="H922" t="inlineStr">
        <is>
          <t>Delhi</t>
        </is>
      </c>
      <c r="I922" t="inlineStr">
        <is>
          <t>West Delhi, Delhi, India</t>
        </is>
      </c>
      <c r="J922" t="n">
        <v>0</v>
      </c>
      <c r="K922" t="n">
        <v>0</v>
      </c>
      <c r="L922" t="n">
        <v>0</v>
      </c>
      <c r="M922" t="inlineStr">
        <is>
          <t>Gems and Jewellery Products</t>
        </is>
      </c>
      <c r="N922" t="n">
        <v>0</v>
      </c>
    </row>
    <row r="923">
      <c r="A923" t="inlineStr">
        <is>
          <t>8f649b8b-1704-412f-ab24-2e34d7491652</t>
        </is>
      </c>
      <c r="B923" t="inlineStr">
        <is>
          <t>LIVORA CRAFTS</t>
        </is>
      </c>
      <c r="D923" t="inlineStr">
        <is>
          <t>OQCPS3994D</t>
        </is>
      </c>
      <c r="E923" t="inlineStr">
        <is>
          <t>Goods</t>
        </is>
      </c>
      <c r="F923" t="n">
        <v>2026</v>
      </c>
      <c r="G923" t="inlineStr">
        <is>
          <t>Mandoli Extn</t>
        </is>
      </c>
      <c r="H923" t="inlineStr">
        <is>
          <t>Delhi</t>
        </is>
      </c>
      <c r="I923" t="inlineStr">
        <is>
          <t>Mandoli Extn, Delhi, India</t>
        </is>
      </c>
      <c r="J923" t="n">
        <v>0</v>
      </c>
      <c r="K923" t="n">
        <v>0</v>
      </c>
      <c r="L923" t="n">
        <v>0</v>
      </c>
      <c r="M923" t="inlineStr">
        <is>
          <t>Handicrafts</t>
        </is>
      </c>
      <c r="N923" t="n">
        <v>0</v>
      </c>
    </row>
    <row r="924">
      <c r="A924" t="inlineStr">
        <is>
          <t>a7e2f2bb-5c12-4308-a178-c32c5522c67b</t>
        </is>
      </c>
      <c r="B924" t="inlineStr">
        <is>
          <t>SKYWALK FOOTWEAR</t>
        </is>
      </c>
      <c r="D924" t="inlineStr">
        <is>
          <t>BEFPK4388R</t>
        </is>
      </c>
      <c r="E924" t="inlineStr">
        <is>
          <t>Goods</t>
        </is>
      </c>
      <c r="F924" t="n">
        <v>2016</v>
      </c>
      <c r="G924" t="inlineStr">
        <is>
          <t>Delhi</t>
        </is>
      </c>
      <c r="H924" t="inlineStr">
        <is>
          <t>Delhi</t>
        </is>
      </c>
      <c r="I924" t="inlineStr">
        <is>
          <t>Delhi, Delhi, India</t>
        </is>
      </c>
      <c r="J924" t="n">
        <v>0</v>
      </c>
      <c r="K924" t="n">
        <v>0</v>
      </c>
      <c r="L924" t="n">
        <v>0</v>
      </c>
      <c r="M924" t="inlineStr">
        <is>
          <t>Sports Goods</t>
        </is>
      </c>
      <c r="N924" t="n">
        <v>0</v>
      </c>
    </row>
    <row r="925">
      <c r="A925" t="inlineStr">
        <is>
          <t>2128a3f0-cc88-4a02-85f2-e392fec61846</t>
        </is>
      </c>
      <c r="B925" t="inlineStr">
        <is>
          <t>VITALITY AQUACULTURE PRIVATE LIMITED</t>
        </is>
      </c>
      <c r="D925" t="inlineStr">
        <is>
          <t>3110000253</t>
        </is>
      </c>
      <c r="E925" t="inlineStr">
        <is>
          <t>Goods</t>
        </is>
      </c>
      <c r="F925" t="n">
        <v>2009</v>
      </c>
      <c r="G925" t="inlineStr">
        <is>
          <t>S Kondhwa Khurd</t>
        </is>
      </c>
      <c r="H925" t="inlineStr">
        <is>
          <t>Maharashtra</t>
        </is>
      </c>
      <c r="I925" t="inlineStr">
        <is>
          <t>S Kondhwa Khurd, Maharashtra, India</t>
        </is>
      </c>
      <c r="J925" t="n">
        <v>0</v>
      </c>
      <c r="K925" t="n">
        <v>0</v>
      </c>
      <c r="L925" t="n">
        <v>0</v>
      </c>
      <c r="M925" t="inlineStr">
        <is>
          <t>Fish or Marine Products</t>
        </is>
      </c>
      <c r="N925" t="n">
        <v>0</v>
      </c>
    </row>
    <row r="926">
      <c r="A926" t="inlineStr">
        <is>
          <t>9dadbc85-e7fa-4218-826e-e827106aa065</t>
        </is>
      </c>
      <c r="B926" t="inlineStr">
        <is>
          <t>RUSHIKO INDUSTRIES PRIVATE LIMITED</t>
        </is>
      </c>
      <c r="C926" t="inlineStr">
        <is>
          <t>We are industry leaders in the metal materials sector, specializing in Ferroalloys like Silico Manganese. 
We do supply HR Plates, CTL Sheets and Structured Steel.
Our commitment to quality and service sets us apart as a trusted partner in modern industries.</t>
        </is>
      </c>
      <c r="D926" t="inlineStr">
        <is>
          <t>AALCR7632R</t>
        </is>
      </c>
      <c r="E926" t="inlineStr">
        <is>
          <t>Goods</t>
        </is>
      </c>
      <c r="F926" t="n">
        <v>2022</v>
      </c>
      <c r="G926" t="inlineStr">
        <is>
          <t>Greater Noida</t>
        </is>
      </c>
      <c r="H926" t="inlineStr">
        <is>
          <t>Uttar Pradesh</t>
        </is>
      </c>
      <c r="I926" t="inlineStr">
        <is>
          <t>Greater Noida, Uttar Pradesh, India</t>
        </is>
      </c>
      <c r="J926" t="n">
        <v>0</v>
      </c>
      <c r="K926" t="n">
        <v>1</v>
      </c>
      <c r="L926" t="n">
        <v>0</v>
      </c>
      <c r="M926" t="inlineStr">
        <is>
          <t>Metal &amp; Articles of Metal</t>
        </is>
      </c>
      <c r="N926" t="n">
        <v>0</v>
      </c>
      <c r="O926" t="inlineStr">
        <is>
          <t>http://indiausatrade.mea.gov.in/api/public/image/stream?key=profile-logos%2F20260513T101353Z-301155-9464f77e-Logo%20New-cropped.png</t>
        </is>
      </c>
    </row>
    <row r="927">
      <c r="A927" t="inlineStr">
        <is>
          <t>13523689-8794-4f81-b70a-2e74ad9fb2e4</t>
        </is>
      </c>
      <c r="B927" t="inlineStr">
        <is>
          <t>ALLIED IRON PRODUCTS PRIVATE LIMITED</t>
        </is>
      </c>
      <c r="D927" t="inlineStr">
        <is>
          <t>0210032481</t>
        </is>
      </c>
      <c r="E927" t="inlineStr">
        <is>
          <t>Goods</t>
        </is>
      </c>
      <c r="F927" t="n">
        <v>2004</v>
      </c>
      <c r="G927" t="inlineStr">
        <is>
          <t>Durgapur. W B.</t>
        </is>
      </c>
      <c r="H927" t="inlineStr">
        <is>
          <t>West Bengal</t>
        </is>
      </c>
      <c r="I927" t="inlineStr">
        <is>
          <t>Durgapur. W B., West Bengal, India</t>
        </is>
      </c>
      <c r="J927" t="n">
        <v>0</v>
      </c>
      <c r="K927" t="n">
        <v>0</v>
      </c>
      <c r="L927" t="n">
        <v>0</v>
      </c>
      <c r="M927" t="inlineStr">
        <is>
          <t>Engineering Products</t>
        </is>
      </c>
      <c r="N927" t="n">
        <v>0</v>
      </c>
    </row>
    <row r="928">
      <c r="A928" t="inlineStr">
        <is>
          <t>c0117515-29d0-4c45-a41d-163cb6b3adb0</t>
        </is>
      </c>
      <c r="B928" t="inlineStr">
        <is>
          <t>C6 JEWELS PRIVATE LIMITED</t>
        </is>
      </c>
      <c r="D928" t="inlineStr">
        <is>
          <t>0312048581</t>
        </is>
      </c>
      <c r="E928" t="inlineStr">
        <is>
          <t>Both goods and services</t>
        </is>
      </c>
      <c r="F928" t="n">
        <v>2012</v>
      </c>
      <c r="G928" t="inlineStr">
        <is>
          <t>Zaveri Bazar Mumbai. Mumbai</t>
        </is>
      </c>
      <c r="H928" t="inlineStr">
        <is>
          <t>Maharashtra</t>
        </is>
      </c>
      <c r="I928" t="inlineStr">
        <is>
          <t>Zaveri Bazar Mumbai. Mumbai, Maharashtra, India</t>
        </is>
      </c>
      <c r="J928" t="n">
        <v>0</v>
      </c>
      <c r="K928" t="n">
        <v>0</v>
      </c>
      <c r="L928" t="n">
        <v>0</v>
      </c>
      <c r="M928" t="inlineStr">
        <is>
          <t>Gems and Jewellery Products</t>
        </is>
      </c>
      <c r="N928" t="n">
        <v>0</v>
      </c>
    </row>
    <row r="929">
      <c r="A929" t="inlineStr">
        <is>
          <t>e0822f00-508b-45d6-9f98-443c22872ebe</t>
        </is>
      </c>
      <c r="B929" t="inlineStr">
        <is>
          <t>SHAKTI ENTERPRISES</t>
        </is>
      </c>
      <c r="D929" t="inlineStr">
        <is>
          <t>0505014556</t>
        </is>
      </c>
      <c r="E929" t="inlineStr">
        <is>
          <t>Goods</t>
        </is>
      </c>
      <c r="F929" t="n">
        <v>1999</v>
      </c>
      <c r="G929" t="inlineStr">
        <is>
          <t>Meerut</t>
        </is>
      </c>
      <c r="H929" t="inlineStr">
        <is>
          <t>Uttar Pradesh</t>
        </is>
      </c>
      <c r="I929" t="inlineStr">
        <is>
          <t>Meerut, Uttar Pradesh, India</t>
        </is>
      </c>
      <c r="J929" t="n">
        <v>0</v>
      </c>
      <c r="K929" t="n">
        <v>0</v>
      </c>
      <c r="L929" t="n">
        <v>0</v>
      </c>
      <c r="M929" t="inlineStr">
        <is>
          <t>Sports Goods</t>
        </is>
      </c>
      <c r="N929" t="n">
        <v>0</v>
      </c>
    </row>
    <row r="930">
      <c r="A930" t="inlineStr">
        <is>
          <t>a2e07269-a0b5-451d-ac3f-21be655eddfa</t>
        </is>
      </c>
      <c r="B930" t="inlineStr">
        <is>
          <t>SURAJ ENTERPRISES</t>
        </is>
      </c>
      <c r="D930" t="inlineStr">
        <is>
          <t>3115903189</t>
        </is>
      </c>
      <c r="E930" t="inlineStr">
        <is>
          <t>Goods</t>
        </is>
      </c>
      <c r="F930" t="n">
        <v>2015</v>
      </c>
      <c r="G930" t="inlineStr">
        <is>
          <t>Pune</t>
        </is>
      </c>
      <c r="H930" t="inlineStr">
        <is>
          <t>Maharashtra</t>
        </is>
      </c>
      <c r="I930" t="inlineStr">
        <is>
          <t>Pune, Maharashtra, India</t>
        </is>
      </c>
      <c r="J930" t="n">
        <v>0</v>
      </c>
      <c r="K930" t="n">
        <v>0</v>
      </c>
      <c r="L930" t="n">
        <v>0</v>
      </c>
      <c r="M930" t="inlineStr">
        <is>
          <t>Engineering Products</t>
        </is>
      </c>
      <c r="N930" t="n">
        <v>0</v>
      </c>
    </row>
    <row r="931">
      <c r="A931" t="inlineStr">
        <is>
          <t>171e994d-1c63-4095-9b4c-85e3588bcdee</t>
        </is>
      </c>
      <c r="B931" t="inlineStr">
        <is>
          <t>NALINI JEWELLERS</t>
        </is>
      </c>
      <c r="D931" t="inlineStr">
        <is>
          <t>0588057541</t>
        </is>
      </c>
      <c r="E931" t="inlineStr">
        <is>
          <t>Goods</t>
        </is>
      </c>
      <c r="F931" t="n">
        <v>1986</v>
      </c>
      <c r="G931" t="inlineStr">
        <is>
          <t>Central Delhi</t>
        </is>
      </c>
      <c r="H931" t="inlineStr">
        <is>
          <t>Delhi</t>
        </is>
      </c>
      <c r="I931" t="inlineStr">
        <is>
          <t>Central Delhi, Delhi, India</t>
        </is>
      </c>
      <c r="J931" t="n">
        <v>0</v>
      </c>
      <c r="K931" t="n">
        <v>0</v>
      </c>
      <c r="L931" t="n">
        <v>0</v>
      </c>
      <c r="M931" t="inlineStr">
        <is>
          <t>Gems and Jewellery Products</t>
        </is>
      </c>
      <c r="N931" t="n">
        <v>0</v>
      </c>
    </row>
    <row r="932">
      <c r="A932" t="inlineStr">
        <is>
          <t>0ccb9db5-1899-4963-911f-9bb3a61992c2</t>
        </is>
      </c>
      <c r="B932" t="inlineStr">
        <is>
          <t>Shubh Die CastiN</t>
        </is>
      </c>
      <c r="D932" t="inlineStr">
        <is>
          <t>0311032842</t>
        </is>
      </c>
      <c r="E932" t="inlineStr">
        <is>
          <t>Goods</t>
        </is>
      </c>
      <c r="F932" t="n">
        <v>2026</v>
      </c>
      <c r="G932" t="inlineStr">
        <is>
          <t>Vasai</t>
        </is>
      </c>
      <c r="H932" t="inlineStr">
        <is>
          <t>Maharashtra</t>
        </is>
      </c>
      <c r="I932" t="inlineStr">
        <is>
          <t>Vasai, Maharashtra, India</t>
        </is>
      </c>
      <c r="J932" t="n">
        <v>0</v>
      </c>
      <c r="K932" t="n">
        <v>0</v>
      </c>
      <c r="L932" t="n">
        <v>0</v>
      </c>
      <c r="M932" t="inlineStr">
        <is>
          <t>Engineering Products</t>
        </is>
      </c>
      <c r="N932" t="n">
        <v>0</v>
      </c>
    </row>
    <row r="933">
      <c r="A933" t="inlineStr">
        <is>
          <t>ad3b21fc-6f6f-44e8-9550-d29c13cb7f63</t>
        </is>
      </c>
      <c r="B933" t="inlineStr">
        <is>
          <t>SHILPA MACHINERY TECHNOLOGIES PRIVATE LIMITED</t>
        </is>
      </c>
      <c r="C933" t="inlineStr">
        <is>
          <t>Greetings! I am pleased to introduce Shilpa Machinery Technologies Private Limited and our expertise in precision manufacturing. 
Our skills begin from our in-house facilities and include end-to-end services like precision machining, fabrication, assembly, painting and shot blasting, ensuring quality at every stage.
We look forward to the opportunity to connect with you further. Thank you for your time and consideration.</t>
        </is>
      </c>
      <c r="D933" t="inlineStr">
        <is>
          <t>0313068887</t>
        </is>
      </c>
      <c r="E933" t="inlineStr">
        <is>
          <t>Both goods and services</t>
        </is>
      </c>
      <c r="F933" t="n">
        <v>2013</v>
      </c>
      <c r="G933" t="inlineStr">
        <is>
          <t>Tal - Khed</t>
        </is>
      </c>
      <c r="H933" t="inlineStr">
        <is>
          <t>Maharashtra</t>
        </is>
      </c>
      <c r="I933" t="inlineStr">
        <is>
          <t>Tal - Khed, Maharashtra, India</t>
        </is>
      </c>
      <c r="J933" t="n">
        <v>0</v>
      </c>
      <c r="K933" t="n">
        <v>0</v>
      </c>
      <c r="L933" t="n">
        <v>0</v>
      </c>
      <c r="M933" t="inlineStr">
        <is>
          <t>Engineering Products</t>
        </is>
      </c>
      <c r="N933" t="n">
        <v>0</v>
      </c>
      <c r="O933" t="inlineStr">
        <is>
          <t>http://indiausatrade.mea.gov.in/api/public/image/stream?key=profile-logos%2F20260525T094710Z-851622-1f5868e4-LOGO-removebg-preview-cropped.png</t>
        </is>
      </c>
    </row>
    <row r="934">
      <c r="A934" t="inlineStr">
        <is>
          <t>d51c2ddf-5591-4e33-84c9-c09ebc0e5a10</t>
        </is>
      </c>
      <c r="B934" t="inlineStr">
        <is>
          <t>SUPPLE PACK (INDIA) PRIVATE LIMITED</t>
        </is>
      </c>
      <c r="C934" t="inlineStr">
        <is>
          <t xml:space="preserve">Supple Pack is an India-based manufacturer of rigid plastic packaging — bottles, containers, closures, and dispensing solutions — for personal care, home care, food &amp;amp; beverage, and industrial brands. Having integrated injection moulding, blow moulding, and decorative solutions under one roof. We are an established exporter, now expanding US partnerships. </t>
        </is>
      </c>
      <c r="D934" t="inlineStr">
        <is>
          <t>ABICS1595C</t>
        </is>
      </c>
      <c r="E934" t="inlineStr">
        <is>
          <t>Goods</t>
        </is>
      </c>
      <c r="F934" t="n">
        <v>2022</v>
      </c>
      <c r="G934" t="inlineStr">
        <is>
          <t>Bengaluru Rural</t>
        </is>
      </c>
      <c r="H934" t="inlineStr">
        <is>
          <t>Karnataka</t>
        </is>
      </c>
      <c r="I934" t="inlineStr">
        <is>
          <t>Bengaluru Rural, Karnataka, India</t>
        </is>
      </c>
      <c r="J934" t="n">
        <v>0</v>
      </c>
      <c r="K934" t="n">
        <v>0</v>
      </c>
      <c r="L934" t="n">
        <v>0</v>
      </c>
      <c r="M934" t="inlineStr">
        <is>
          <t>Plastic and Allied Products</t>
        </is>
      </c>
      <c r="N934" t="n">
        <v>0</v>
      </c>
      <c r="O934" t="inlineStr">
        <is>
          <t>http://indiausatrade.mea.gov.in/api/public/image/stream?key=profile-logos%2F20260513T035738Z-750563-a57ba283-S%20LOGO-cropped.png</t>
        </is>
      </c>
    </row>
    <row r="935">
      <c r="A935" t="inlineStr">
        <is>
          <t>cb366434-f049-4f26-bbbd-89e25b034024</t>
        </is>
      </c>
      <c r="B935" t="inlineStr">
        <is>
          <t>KALYANI POLYMERS PRIVATE LIMITED</t>
        </is>
      </c>
      <c r="D935" t="inlineStr">
        <is>
          <t>0797008080</t>
        </is>
      </c>
      <c r="E935" t="inlineStr">
        <is>
          <t>Goods</t>
        </is>
      </c>
      <c r="F935" t="n">
        <v>1995</v>
      </c>
      <c r="G935" t="inlineStr">
        <is>
          <t>Bengaluru Urban</t>
        </is>
      </c>
      <c r="H935" t="inlineStr">
        <is>
          <t>Karnataka</t>
        </is>
      </c>
      <c r="I935" t="inlineStr">
        <is>
          <t>Bengaluru Urban, Karnataka, India</t>
        </is>
      </c>
      <c r="J935" t="n">
        <v>0</v>
      </c>
      <c r="K935" t="n">
        <v>0</v>
      </c>
      <c r="L935" t="n">
        <v>0</v>
      </c>
      <c r="M935" t="inlineStr">
        <is>
          <t>Textile &amp; Apparel Products</t>
        </is>
      </c>
      <c r="N935" t="n">
        <v>0</v>
      </c>
    </row>
    <row r="936">
      <c r="A936" t="inlineStr">
        <is>
          <t>175e777c-f534-435c-ba77-43f49b104f95</t>
        </is>
      </c>
      <c r="B936" t="inlineStr">
        <is>
          <t>CANCO FASTENERS</t>
        </is>
      </c>
      <c r="C936" t="inlineStr">
        <is>
          <t>With over 60 years of experience, we manufacture high-quality fasteners and construction hardware for global markets.
We would be pleased to assist you with any current or upcoming requirements.
 You may also visit our website at https://www.cancofasteners.com    to explore our complete product range and company profile.</t>
        </is>
      </c>
      <c r="D936" t="inlineStr">
        <is>
          <t>0594074894</t>
        </is>
      </c>
      <c r="E936" t="inlineStr">
        <is>
          <t>Goods</t>
        </is>
      </c>
      <c r="F936" t="n">
        <v>1995</v>
      </c>
      <c r="G936" t="inlineStr">
        <is>
          <t>Delhi</t>
        </is>
      </c>
      <c r="H936" t="inlineStr">
        <is>
          <t>Delhi</t>
        </is>
      </c>
      <c r="I936" t="inlineStr">
        <is>
          <t>Delhi, Delhi, India</t>
        </is>
      </c>
      <c r="J936" t="n">
        <v>0</v>
      </c>
      <c r="K936" t="n">
        <v>3</v>
      </c>
      <c r="L936" t="n">
        <v>0</v>
      </c>
      <c r="M936" t="inlineStr">
        <is>
          <t>Metal &amp; Articles of Metal</t>
        </is>
      </c>
      <c r="N936" t="n">
        <v>0</v>
      </c>
      <c r="O936" t="inlineStr">
        <is>
          <t>http://indiausatrade.mea.gov.in/api/public/image/stream?key=profile-logos%2F20260727T083712Z-605499-3a22929c-WhatsApp%20Image%202026-07-27%20at%201.08.19%20PM-cropped.png</t>
        </is>
      </c>
    </row>
    <row r="937">
      <c r="A937" t="inlineStr">
        <is>
          <t>8cdd629b-dcbd-4988-8c74-c33ef59b5382</t>
        </is>
      </c>
      <c r="B937" t="inlineStr">
        <is>
          <t>ANEEL CHINNARI</t>
        </is>
      </c>
      <c r="D937" t="inlineStr">
        <is>
          <t>AEHPA2469J</t>
        </is>
      </c>
      <c r="E937" t="inlineStr">
        <is>
          <t>Goods</t>
        </is>
      </c>
      <c r="F937" t="n">
        <v>2024</v>
      </c>
      <c r="G937" t="inlineStr">
        <is>
          <t>Kandivali</t>
        </is>
      </c>
      <c r="H937" t="inlineStr">
        <is>
          <t>Maharashtra</t>
        </is>
      </c>
      <c r="I937" t="inlineStr">
        <is>
          <t>Kandivali, Maharashtra, India</t>
        </is>
      </c>
      <c r="J937" t="n">
        <v>0</v>
      </c>
      <c r="K937" t="n">
        <v>0</v>
      </c>
      <c r="L937" t="n">
        <v>0</v>
      </c>
      <c r="M937" t="inlineStr">
        <is>
          <t>Agricultural or Allied Products</t>
        </is>
      </c>
      <c r="N937" t="n">
        <v>0</v>
      </c>
    </row>
    <row r="938">
      <c r="A938" t="inlineStr">
        <is>
          <t>65441c1c-f537-4103-b3d3-c273a9d026fa</t>
        </is>
      </c>
      <c r="B938" t="inlineStr">
        <is>
          <t>Premier Overseas</t>
        </is>
      </c>
      <c r="C938" t="inlineStr">
        <is>
          <t>Founded in 2022 in Aurangabad (Chhatrapati Sambhajinagar), Maharashtra, Premier Overseas has emerged as a premium exporter of Indian agricultural products. We bridge the gap between Indian farms and global markets by sourcing and distributing a wide array of premium fresh produce, spices, grains, pulses, and dry fruits.Our business is built on uncompromising quality, absolute transparency, and long-term global partnerships. By matching regional farming expertise with rigorous international standards, we ensure that every shipment delivers fresh, authentic product quality to high-end supermarkets, wholesalers, and commercial food processors worldwide.</t>
        </is>
      </c>
      <c r="D938" t="inlineStr">
        <is>
          <t>KGBPK8307K</t>
        </is>
      </c>
      <c r="E938" t="inlineStr">
        <is>
          <t>Both goods and services</t>
        </is>
      </c>
      <c r="F938" t="n">
        <v>2022</v>
      </c>
      <c r="G938" t="inlineStr">
        <is>
          <t>Aurangabad</t>
        </is>
      </c>
      <c r="H938" t="inlineStr">
        <is>
          <t>Maharashtra</t>
        </is>
      </c>
      <c r="I938" t="inlineStr">
        <is>
          <t>Aurangabad, Maharashtra, India</t>
        </is>
      </c>
      <c r="J938" t="n">
        <v>0</v>
      </c>
      <c r="K938" t="n">
        <v>0</v>
      </c>
      <c r="L938" t="n">
        <v>0</v>
      </c>
      <c r="M938" t="inlineStr">
        <is>
          <t>Agricultural or Allied Products</t>
        </is>
      </c>
      <c r="N938" t="n">
        <v>0</v>
      </c>
      <c r="O938" t="inlineStr">
        <is>
          <t>http://indiausatrade.mea.gov.in/api/public/image/stream?key=profile-logos%2F20260615T085733Z-718401-9281917a-6-cropped.png</t>
        </is>
      </c>
    </row>
    <row r="939">
      <c r="A939" t="inlineStr">
        <is>
          <t>1b377ab9-6bd4-4427-a4e6-df967555dc08</t>
        </is>
      </c>
      <c r="B939" t="inlineStr">
        <is>
          <t>SNOW WHITE WOOLLEN MILLS PVT. LTD.</t>
        </is>
      </c>
      <c r="D939" t="inlineStr">
        <is>
          <t>3012002430</t>
        </is>
      </c>
      <c r="E939" t="inlineStr">
        <is>
          <t>Goods</t>
        </is>
      </c>
      <c r="F939" t="n">
        <v>1994</v>
      </c>
      <c r="G939" t="inlineStr">
        <is>
          <t>Ludhiana</t>
        </is>
      </c>
      <c r="H939" t="inlineStr">
        <is>
          <t>Punjab</t>
        </is>
      </c>
      <c r="I939" t="inlineStr">
        <is>
          <t>Ludhiana, Punjab, India</t>
        </is>
      </c>
      <c r="J939" t="n">
        <v>0</v>
      </c>
      <c r="K939" t="n">
        <v>0</v>
      </c>
      <c r="L939" t="n">
        <v>0</v>
      </c>
      <c r="M939" t="inlineStr">
        <is>
          <t>Textile &amp; Apparel Products</t>
        </is>
      </c>
      <c r="N939" t="n">
        <v>0</v>
      </c>
    </row>
    <row r="940">
      <c r="A940" t="inlineStr">
        <is>
          <t>a5e7528c-648c-4b22-8da9-a9e7f4dee00c</t>
        </is>
      </c>
      <c r="B940" t="inlineStr">
        <is>
          <t>SANJAY GUPTA</t>
        </is>
      </c>
      <c r="D940" t="inlineStr">
        <is>
          <t>ARWPG1969M</t>
        </is>
      </c>
      <c r="E940" t="inlineStr">
        <is>
          <t>Goods</t>
        </is>
      </c>
      <c r="F940" t="n">
        <v>2020</v>
      </c>
      <c r="G940" t="inlineStr">
        <is>
          <t>Budaun</t>
        </is>
      </c>
      <c r="H940" t="inlineStr">
        <is>
          <t>Uttar Pradesh</t>
        </is>
      </c>
      <c r="I940" t="inlineStr">
        <is>
          <t>Budaun, Uttar Pradesh, India</t>
        </is>
      </c>
      <c r="J940" t="n">
        <v>0</v>
      </c>
      <c r="K940" t="n">
        <v>0</v>
      </c>
      <c r="L940" t="n">
        <v>0</v>
      </c>
      <c r="M940" t="inlineStr">
        <is>
          <t>Gems and Jewellery Products</t>
        </is>
      </c>
      <c r="N940" t="n">
        <v>0</v>
      </c>
    </row>
    <row r="941">
      <c r="A941" t="inlineStr">
        <is>
          <t>22056bdd-b102-4ccf-8580-ec198a504e44</t>
        </is>
      </c>
      <c r="B941" t="inlineStr">
        <is>
          <t>VEXCEL UPKRAM PRIVATE LIMITED</t>
        </is>
      </c>
      <c r="C941" t="inlineStr">
        <is>
          <t>Vexcel Upkram Pvt. Ltd. is a food processing company specializing in shelf-stable ingredients such as tamrind concentrate &amp; dehydrated vegetables and spices and ingredient solutions for both retail and bulk markets. Through its consumer brand Shroots, the company offers convenient, shelf-stable food ingredients designed for modern cooking while preserving the natural characteristics of farm produce. Vexcel serves domestic and international markets with a focus on quality processing, long shelf life, ease of storage and versatile culinary applications.</t>
        </is>
      </c>
      <c r="D941" t="inlineStr">
        <is>
          <t>AABCV4051G</t>
        </is>
      </c>
      <c r="E941" t="inlineStr">
        <is>
          <t>Both goods and services</t>
        </is>
      </c>
      <c r="F941" t="n">
        <v>2002</v>
      </c>
      <c r="G941" t="inlineStr">
        <is>
          <t>Ranchi</t>
        </is>
      </c>
      <c r="H941" t="inlineStr">
        <is>
          <t>Jharkhand</t>
        </is>
      </c>
      <c r="I941" t="inlineStr">
        <is>
          <t>Ranchi, Jharkhand, India</t>
        </is>
      </c>
      <c r="J941" t="n">
        <v>0</v>
      </c>
      <c r="K941" t="n">
        <v>0</v>
      </c>
      <c r="L941" t="n">
        <v>0</v>
      </c>
      <c r="M941" t="inlineStr">
        <is>
          <t>Food Products</t>
        </is>
      </c>
      <c r="N941" t="n">
        <v>0</v>
      </c>
      <c r="O941" t="inlineStr">
        <is>
          <t>http://indiausatrade.mea.gov.in/api/public/image/stream?key=profile-logos%2F20260527T053804Z-585809-008ef5a0-VU%20Logo_Icon-cropped.png</t>
        </is>
      </c>
    </row>
    <row r="942">
      <c r="A942" t="inlineStr">
        <is>
          <t>4c150b4a-4037-4fc9-91a4-8688b93058a5</t>
        </is>
      </c>
      <c r="B942" t="inlineStr">
        <is>
          <t>VALUE ADDED SERVICES</t>
        </is>
      </c>
      <c r="C942" t="inlineStr">
        <is>
          <t>Value Added Services
We provide comprehensive services to meet the diverse needs of customers worldwide. Our focus is on delivering premium products, reliable service, and complete export support.
Export of premium-quality Fire Glass for fireplaces and fire pits
Supply of high-quality Firewood Sticks for residential and commercial use
Supply of premium Fire Starters for quick and reliable ignition
Custom colors, sizes, and finishes for Fire Glass
Private Label and OEM manufacturing services
Custom packaging and branding solutions
Bulk supply for importers, wholesalers, and distributors
Export-ready packaging and complete shipping documentation
Strict quality inspection before every shipment
Timely production and on-time global delivery
Flexible order quantities to meet customer requirements
Dedicated customer support and technical assistance
Long-term supply partnerships with competitive pricing
We are committed to delivering high-quality products, exceptional customer service, and reliable export solutions to customers across the globe.</t>
        </is>
      </c>
      <c r="D942" t="inlineStr">
        <is>
          <t>ASSPV6196J</t>
        </is>
      </c>
      <c r="E942" t="inlineStr">
        <is>
          <t>Both goods and services</t>
        </is>
      </c>
      <c r="F942" t="n">
        <v>2018</v>
      </c>
      <c r="G942" t="inlineStr">
        <is>
          <t>Bapatla</t>
        </is>
      </c>
      <c r="H942" t="inlineStr">
        <is>
          <t>Andhra Pradesh</t>
        </is>
      </c>
      <c r="I942" t="inlineStr">
        <is>
          <t>Bapatla, Andhra Pradesh, India</t>
        </is>
      </c>
      <c r="J942" t="n">
        <v>0</v>
      </c>
      <c r="K942" t="n">
        <v>8</v>
      </c>
      <c r="L942" t="n">
        <v>0</v>
      </c>
      <c r="M942" t="inlineStr">
        <is>
          <t>Stone, Ceramic, Glassware, etc.</t>
        </is>
      </c>
      <c r="N942" t="n">
        <v>0</v>
      </c>
      <c r="O942" t="inlineStr">
        <is>
          <t>http://indiausatrade.mea.gov.in/api/public/image/stream?key=profile-logos%2F20260806T102647Z-378096-083463d5-LOGO-cropped.png</t>
        </is>
      </c>
    </row>
    <row r="943">
      <c r="A943" t="inlineStr">
        <is>
          <t>cf8f9dcb-182e-4ca5-b910-1f1520c3f639</t>
        </is>
      </c>
      <c r="B943" t="inlineStr">
        <is>
          <t>J.J.FOODS PRIVATE LIMITED</t>
        </is>
      </c>
      <c r="D943" t="inlineStr">
        <is>
          <t>0509095551</t>
        </is>
      </c>
      <c r="E943" t="inlineStr">
        <is>
          <t>Goods</t>
        </is>
      </c>
      <c r="F943" t="n">
        <v>1991</v>
      </c>
      <c r="G943" t="inlineStr">
        <is>
          <t>North West Delhi</t>
        </is>
      </c>
      <c r="H943" t="inlineStr">
        <is>
          <t>Delhi</t>
        </is>
      </c>
      <c r="I943" t="inlineStr">
        <is>
          <t>North West Delhi, Delhi, India</t>
        </is>
      </c>
      <c r="J943" t="n">
        <v>0</v>
      </c>
      <c r="K943" t="n">
        <v>0</v>
      </c>
      <c r="L943" t="n">
        <v>0</v>
      </c>
      <c r="M943" t="inlineStr">
        <is>
          <t>Food Products</t>
        </is>
      </c>
      <c r="N943" t="n">
        <v>0</v>
      </c>
    </row>
    <row r="944">
      <c r="A944" t="inlineStr">
        <is>
          <t>29807a0d-861d-489f-b258-86ef6790a2ef</t>
        </is>
      </c>
      <c r="B944" t="inlineStr">
        <is>
          <t>AVID</t>
        </is>
      </c>
      <c r="C944" t="inlineStr">
        <is>
          <t>Avid Apparel Industries is a government-recognized export house, established in 1988 and located in the Delhi NCR region, India. We are a manufacturer and exporter of ready-to-wear woven and knit apparel, serving fashion brands in the global market. Specializing in casual and sportswear, we offer products across womenswear, menswear, and kids wear categories.</t>
        </is>
      </c>
      <c r="D944" t="inlineStr">
        <is>
          <t>0588152811</t>
        </is>
      </c>
      <c r="E944" t="inlineStr">
        <is>
          <t>Goods</t>
        </is>
      </c>
      <c r="F944" t="n">
        <v>1988</v>
      </c>
      <c r="G944" t="inlineStr">
        <is>
          <t>Noida</t>
        </is>
      </c>
      <c r="H944" t="inlineStr">
        <is>
          <t>Uttar Pradesh</t>
        </is>
      </c>
      <c r="I944" t="inlineStr">
        <is>
          <t>Noida, Uttar Pradesh, India</t>
        </is>
      </c>
      <c r="J944" t="n">
        <v>0</v>
      </c>
      <c r="K944" t="n">
        <v>0</v>
      </c>
      <c r="L944" t="n">
        <v>0</v>
      </c>
      <c r="M944" t="inlineStr">
        <is>
          <t>Textile &amp; Apparel Products</t>
        </is>
      </c>
      <c r="N944" t="n">
        <v>0</v>
      </c>
      <c r="O944" t="inlineStr">
        <is>
          <t>http://indiausatrade.mea.gov.in/api/public/image/stream?key=profile-logos%2F20260720T060413Z-630912-49979b69-IMG_0001%20lgoo-cropped.png</t>
        </is>
      </c>
    </row>
    <row r="945">
      <c r="A945" t="inlineStr">
        <is>
          <t>42ec6e77-0e7c-4ccf-9a95-4d948d22123d</t>
        </is>
      </c>
      <c r="B945" t="inlineStr">
        <is>
          <t>RUVANTHA INTERNATIONAL</t>
        </is>
      </c>
      <c r="D945" t="inlineStr">
        <is>
          <t>FQZPB4966A</t>
        </is>
      </c>
      <c r="E945" t="inlineStr">
        <is>
          <t>Goods</t>
        </is>
      </c>
      <c r="F945" t="n">
        <v>2026</v>
      </c>
      <c r="G945" t="inlineStr">
        <is>
          <t>Warangal</t>
        </is>
      </c>
      <c r="H945" t="inlineStr">
        <is>
          <t>Telangana</t>
        </is>
      </c>
      <c r="I945" t="inlineStr">
        <is>
          <t>Warangal, Telangana, India</t>
        </is>
      </c>
      <c r="J945" t="n">
        <v>0</v>
      </c>
      <c r="K945" t="n">
        <v>0</v>
      </c>
      <c r="L945" t="n">
        <v>0</v>
      </c>
      <c r="M945" t="inlineStr">
        <is>
          <t>Food Products</t>
        </is>
      </c>
      <c r="N945" t="n">
        <v>0</v>
      </c>
      <c r="O945" t="inlineStr">
        <is>
          <t>http://indiausatrade.mea.gov.in/api/public/image/stream?key=profile-logos%2F20260903T122209Z-796193-cb2541cc-logo-cropped.png</t>
        </is>
      </c>
    </row>
    <row r="946">
      <c r="A946" t="inlineStr">
        <is>
          <t>d68f9f18-87c5-4e71-8e98-d968526920e0</t>
        </is>
      </c>
      <c r="B946" t="inlineStr">
        <is>
          <t>ANNACH VENTURES GLOBAL LLP</t>
        </is>
      </c>
      <c r="D946" t="inlineStr">
        <is>
          <t>ACJFA1916C</t>
        </is>
      </c>
      <c r="E946" t="inlineStr">
        <is>
          <t>Both goods and services</t>
        </is>
      </c>
      <c r="F946" t="n">
        <v>2025</v>
      </c>
      <c r="G946" t="inlineStr">
        <is>
          <t>Kanchipuram</t>
        </is>
      </c>
      <c r="H946" t="inlineStr">
        <is>
          <t>Tamil Nadu</t>
        </is>
      </c>
      <c r="I946" t="inlineStr">
        <is>
          <t>Kanchipuram, Tamil Nadu, India</t>
        </is>
      </c>
      <c r="J946" t="n">
        <v>0</v>
      </c>
      <c r="K946" t="n">
        <v>0</v>
      </c>
      <c r="L946" t="n">
        <v>0</v>
      </c>
      <c r="M946" t="inlineStr">
        <is>
          <t>Agricultural or Allied Products</t>
        </is>
      </c>
      <c r="N946" t="n">
        <v>0</v>
      </c>
      <c r="O946" t="inlineStr">
        <is>
          <t>http://indiausatrade.mea.gov.in/api/public/image/stream?key=profile-logos%2F20260525T075706Z-659751-575d4e67-AVG%20Logo%2025may26-cropped.png</t>
        </is>
      </c>
    </row>
    <row r="947">
      <c r="A947" t="inlineStr">
        <is>
          <t>02a890aa-7588-4ee2-8f1a-cd0d1d45aecc</t>
        </is>
      </c>
      <c r="B947" t="inlineStr">
        <is>
          <t>HIJAZ KURODA GLOVES COMPANY PRIVATE LIMITED</t>
        </is>
      </c>
      <c r="D947" t="inlineStr">
        <is>
          <t>0411000047</t>
        </is>
      </c>
      <c r="E947" t="inlineStr">
        <is>
          <t>Goods</t>
        </is>
      </c>
      <c r="F947" t="n">
        <v>2011</v>
      </c>
      <c r="G947" t="inlineStr">
        <is>
          <t>Chennai</t>
        </is>
      </c>
      <c r="H947" t="inlineStr">
        <is>
          <t>Tamil Nadu</t>
        </is>
      </c>
      <c r="I947" t="inlineStr">
        <is>
          <t>Chennai, Tamil Nadu, India</t>
        </is>
      </c>
      <c r="J947" t="n">
        <v>0</v>
      </c>
      <c r="K947" t="n">
        <v>0</v>
      </c>
      <c r="L947" t="n">
        <v>0</v>
      </c>
      <c r="M947" t="inlineStr">
        <is>
          <t>Leather Products</t>
        </is>
      </c>
      <c r="N947" t="n">
        <v>0</v>
      </c>
    </row>
    <row r="948">
      <c r="A948" t="inlineStr">
        <is>
          <t>66710063-b28f-4a60-8282-bfe78e6afa6f</t>
        </is>
      </c>
      <c r="B948" t="inlineStr">
        <is>
          <t>DEEPAK CARPETS</t>
        </is>
      </c>
      <c r="C948" t="inlineStr">
        <is>
          <t>Deepak carpets leading  manufacturer and exporter serving wholesale projects as well as customised bespoke residential and corporate commissions. Our in-house facility gives us complete control over every process — from the very first thread to the final dispatch.
As an Indian organisation operating in a proud tradition of handcraft, we bring unmatched value to our customers by combining old-world artisanship with modern production discipline.</t>
        </is>
      </c>
      <c r="D948" t="inlineStr">
        <is>
          <t>AAWFD6289J</t>
        </is>
      </c>
      <c r="E948" t="inlineStr">
        <is>
          <t>Both goods and services</t>
        </is>
      </c>
      <c r="F948" t="n">
        <v>2024</v>
      </c>
      <c r="G948" t="inlineStr">
        <is>
          <t>Varanasi</t>
        </is>
      </c>
      <c r="H948" t="inlineStr">
        <is>
          <t>Uttar Pradesh</t>
        </is>
      </c>
      <c r="I948" t="inlineStr">
        <is>
          <t>Varanasi, Uttar Pradesh, India</t>
        </is>
      </c>
      <c r="J948" t="n">
        <v>0</v>
      </c>
      <c r="K948" t="n">
        <v>0</v>
      </c>
      <c r="L948" t="n">
        <v>0</v>
      </c>
      <c r="M948" t="inlineStr">
        <is>
          <t>Textile &amp; Apparel Products</t>
        </is>
      </c>
      <c r="N948" t="n">
        <v>0</v>
      </c>
      <c r="O948" t="inlineStr">
        <is>
          <t>http://indiausatrade.mea.gov.in/api/public/image/stream?key=profile-logos%2F20260817T110211Z-136558-0e31a341-DC%20LOGO-cropped.png</t>
        </is>
      </c>
    </row>
    <row r="949">
      <c r="A949" t="inlineStr">
        <is>
          <t>ea105351-8d5c-4562-861a-81dd338a355b</t>
        </is>
      </c>
      <c r="B949" t="inlineStr">
        <is>
          <t>EUPHORIA PACKAGING PRIVATE LIMITED</t>
        </is>
      </c>
      <c r="D949" t="inlineStr">
        <is>
          <t>AAHCE9054A</t>
        </is>
      </c>
      <c r="E949" t="inlineStr">
        <is>
          <t>Goods</t>
        </is>
      </c>
      <c r="F949" t="n">
        <v>2023</v>
      </c>
      <c r="G949" t="inlineStr">
        <is>
          <t>Ahmadabad</t>
        </is>
      </c>
      <c r="H949" t="inlineStr">
        <is>
          <t>Gujarat</t>
        </is>
      </c>
      <c r="I949" t="inlineStr">
        <is>
          <t>Ahmadabad, Gujarat, India</t>
        </is>
      </c>
      <c r="J949" t="n">
        <v>0</v>
      </c>
      <c r="K949" t="n">
        <v>1</v>
      </c>
      <c r="L949" t="n">
        <v>0</v>
      </c>
      <c r="M949" t="inlineStr">
        <is>
          <t>Plastic and Allied Products</t>
        </is>
      </c>
      <c r="N949" t="n">
        <v>0</v>
      </c>
    </row>
    <row r="950">
      <c r="A950" t="inlineStr">
        <is>
          <t>8cc1be53-def2-40b6-a600-fb62424e0bff</t>
        </is>
      </c>
      <c r="B950" t="inlineStr">
        <is>
          <t>FORTUNA ENTERPRISE</t>
        </is>
      </c>
      <c r="D950" t="inlineStr">
        <is>
          <t>ABPPG2927G</t>
        </is>
      </c>
      <c r="E950" t="inlineStr">
        <is>
          <t>Both goods and services</t>
        </is>
      </c>
      <c r="F950" t="n">
        <v>2023</v>
      </c>
      <c r="G950" t="inlineStr">
        <is>
          <t>Vadodara</t>
        </is>
      </c>
      <c r="H950" t="inlineStr">
        <is>
          <t>Gujarat</t>
        </is>
      </c>
      <c r="I950" t="inlineStr">
        <is>
          <t>Vadodara, Gujarat, India</t>
        </is>
      </c>
      <c r="J950" t="n">
        <v>0</v>
      </c>
      <c r="K950" t="n">
        <v>0</v>
      </c>
      <c r="L950" t="n">
        <v>0</v>
      </c>
      <c r="M950" t="inlineStr">
        <is>
          <t>Agricultural or Allied Products</t>
        </is>
      </c>
      <c r="N950" t="n">
        <v>0</v>
      </c>
    </row>
    <row r="951">
      <c r="A951" t="inlineStr">
        <is>
          <t>2c804abe-1de6-4739-b9e5-c24155c3f149</t>
        </is>
      </c>
      <c r="B951" t="inlineStr">
        <is>
          <t>AASHRI FOODS PRIVATE LIMITED</t>
        </is>
      </c>
      <c r="D951" t="inlineStr">
        <is>
          <t>ABDCA0289J</t>
        </is>
      </c>
      <c r="E951" t="inlineStr">
        <is>
          <t>Goods</t>
        </is>
      </c>
      <c r="F951" t="n">
        <v>2025</v>
      </c>
      <c r="G951" t="inlineStr">
        <is>
          <t>Spsr Nellore</t>
        </is>
      </c>
      <c r="H951" t="inlineStr">
        <is>
          <t>Andhra Pradesh</t>
        </is>
      </c>
      <c r="I951" t="inlineStr">
        <is>
          <t>Spsr Nellore, Andhra Pradesh, India</t>
        </is>
      </c>
      <c r="J951" t="n">
        <v>0</v>
      </c>
      <c r="K951" t="n">
        <v>0</v>
      </c>
      <c r="L951" t="n">
        <v>0</v>
      </c>
      <c r="M951" t="inlineStr">
        <is>
          <t>Agricultural or Allied Products</t>
        </is>
      </c>
      <c r="N951" t="n">
        <v>0</v>
      </c>
    </row>
    <row r="952">
      <c r="A952" t="inlineStr">
        <is>
          <t>2b8cdafe-36e7-446e-9b19-99677ef6064e</t>
        </is>
      </c>
      <c r="B952" t="inlineStr">
        <is>
          <t>RAKAM EXPORTS</t>
        </is>
      </c>
      <c r="D952" t="inlineStr">
        <is>
          <t>0510001513</t>
        </is>
      </c>
      <c r="E952" t="inlineStr">
        <is>
          <t>Goods</t>
        </is>
      </c>
      <c r="F952" t="n">
        <v>1996</v>
      </c>
      <c r="G952" t="inlineStr">
        <is>
          <t>Noida</t>
        </is>
      </c>
      <c r="H952" t="inlineStr">
        <is>
          <t>Uttar Pradesh</t>
        </is>
      </c>
      <c r="I952" t="inlineStr">
        <is>
          <t>Noida, Uttar Pradesh, India</t>
        </is>
      </c>
      <c r="J952" t="n">
        <v>0</v>
      </c>
      <c r="K952" t="n">
        <v>0</v>
      </c>
      <c r="L952" t="n">
        <v>0</v>
      </c>
      <c r="M952" t="inlineStr">
        <is>
          <t>Textile &amp; Apparel Products</t>
        </is>
      </c>
      <c r="N952" t="n">
        <v>0</v>
      </c>
    </row>
    <row r="953">
      <c r="A953" t="inlineStr">
        <is>
          <t>8d584cfe-2536-46ee-b351-5e1602f69906</t>
        </is>
      </c>
      <c r="B953" t="inlineStr">
        <is>
          <t>BRAKES</t>
        </is>
      </c>
      <c r="D953" t="inlineStr">
        <is>
          <t>0488001382</t>
        </is>
      </c>
      <c r="E953" t="inlineStr">
        <is>
          <t>Goods</t>
        </is>
      </c>
      <c r="F953" t="n">
        <v>1962</v>
      </c>
      <c r="G953" t="inlineStr">
        <is>
          <t>Chennai</t>
        </is>
      </c>
      <c r="H953" t="inlineStr">
        <is>
          <t>Tamil Nadu</t>
        </is>
      </c>
      <c r="I953" t="inlineStr">
        <is>
          <t>Chennai, Tamil Nadu, India</t>
        </is>
      </c>
      <c r="J953" t="n">
        <v>0</v>
      </c>
      <c r="K953" t="n">
        <v>0</v>
      </c>
      <c r="L953" t="n">
        <v>0</v>
      </c>
      <c r="M953" t="inlineStr">
        <is>
          <t>Automobiles, Aircrafts and Other Transport Equipment</t>
        </is>
      </c>
      <c r="N953" t="n">
        <v>0</v>
      </c>
    </row>
    <row r="954">
      <c r="A954" t="inlineStr">
        <is>
          <t>d1531739-a17e-4909-a998-027e043a48d9</t>
        </is>
      </c>
      <c r="B954" t="inlineStr">
        <is>
          <t>INDISEED ENTERPRISES PRIVATE LIMITED</t>
        </is>
      </c>
      <c r="C954" t="inlineStr">
        <is>
          <t>Indiseed Enterprises is an India-based merchant exporter and supplier of quality agricultural commodities, coconut products and spices. We offer a range of Indian-origin products including fresh semi-husked coconut, virgin coconut oil, coconut oil, coconut milk, coconut shell charcoal, cocopeat, turmeric fingers, turmeric powder and other value-added agricultural products. We focus on reliable sourcing, consistent product quality, export-standard packaging and professional international trade services. We work with trusted suppliers and aim to build long-term business relationships with importers, distributors, wholesalers and food industry buyers worldwide. Our goal is to connect quality Indian agricultural products with global markets through dependable supply and customer-focused service.</t>
        </is>
      </c>
      <c r="D954" t="inlineStr">
        <is>
          <t>AAICI5762Q</t>
        </is>
      </c>
      <c r="E954" t="inlineStr">
        <is>
          <t>Goods</t>
        </is>
      </c>
      <c r="F954" t="n">
        <v>2025</v>
      </c>
      <c r="G954" t="inlineStr">
        <is>
          <t>Coimbatore</t>
        </is>
      </c>
      <c r="H954" t="inlineStr">
        <is>
          <t>Tamil Nadu</t>
        </is>
      </c>
      <c r="I954" t="inlineStr">
        <is>
          <t>Coimbatore, Tamil Nadu, India</t>
        </is>
      </c>
      <c r="J954" t="n">
        <v>0</v>
      </c>
      <c r="K954" t="n">
        <v>2</v>
      </c>
      <c r="L954" t="n">
        <v>0</v>
      </c>
      <c r="M954" t="inlineStr">
        <is>
          <t>Food Products</t>
        </is>
      </c>
      <c r="N954" t="n">
        <v>0</v>
      </c>
      <c r="O954" t="inlineStr">
        <is>
          <t>http://indiausatrade.mea.gov.in/api/public/image/stream?key=profile-logos%2F20260820T162350Z-467238-760f2559-994bc74ab7719dc25df2c3dd647e6ed4_t-cropped.png</t>
        </is>
      </c>
    </row>
    <row r="955">
      <c r="A955" t="inlineStr">
        <is>
          <t>b027ef49-ac02-4134-b835-05a862a2efb2</t>
        </is>
      </c>
      <c r="B955" t="inlineStr">
        <is>
          <t>PREVAJ CONSULTANTS PRIVATE LIMITED</t>
        </is>
      </c>
      <c r="C955" t="inlineStr">
        <is>
          <t>Prevaj is a long-term offshore engineering partner for high-growth and enterprise businesses in the US, UK, and Canada.
We help organizations build new products, modernize legacy platforms, and scale engineering delivery — across Cloud, Data, AI, Quality Engineering &amp; eCommerce.
What We Do
→ LLM Engineering &amp; RAG — private AI, document intelligence &amp; automation
→ AI/ML Engineering — predictive models, recommendations &amp; intelligent automation
→ AI Integration Engineering — connecting AI to your enterprise systems &amp; APIs
→ AI Data Engineering — pipelines, analytics &amp; AI-ready data infrastructure
→ Product &amp; Platform Engineering — full-stack development &amp; platform builds
→ eCommerce &amp; Digital Platforms — commerce engineering across any platform
Our AI Delivery Record
→ 70% of manual work eliminated — LLM automation
→ 8x faster AI document processing — scaled to 1,000s of documents daily
→ 30% improvement in forecast accuracy — AI/ML predictive analytics
How We Engage
Dedicated Engineering Pods · Outcome-Based Delivery · Managed Platform Services
Why Clients Choose Prevaj
Stable teams, low attrition, transparent governance and a delivery culture built on accountability — trusted by 400+ clients across 16 years.
Industries
Retail · Legal · Insurance · Healthcare · Education · Real Estate · Software &amp; IT · Telecom · Manufacturing · Energy
Stay Connected
Prevaj Insights — AI &amp; engineering strategies · 1,916 subscribers · 7149 Followers and growing
→ Email: bdm@prevaj.com
→ Website: www.prevaj.com
→ Phone: +1-650-610-7117</t>
        </is>
      </c>
      <c r="D955" t="inlineStr">
        <is>
          <t>AAGCP4453R</t>
        </is>
      </c>
      <c r="E955" t="inlineStr">
        <is>
          <t>Services</t>
        </is>
      </c>
      <c r="F955" t="n">
        <v>2012</v>
      </c>
      <c r="G955" t="inlineStr">
        <is>
          <t>Kanchipuram</t>
        </is>
      </c>
      <c r="H955" t="inlineStr">
        <is>
          <t>Tamil Nadu</t>
        </is>
      </c>
      <c r="I955" t="inlineStr">
        <is>
          <t>Kanchipuram, Tamil Nadu, India</t>
        </is>
      </c>
      <c r="J955" t="n">
        <v>0</v>
      </c>
      <c r="K955" t="n">
        <v>0</v>
      </c>
      <c r="L955" t="n">
        <v>0</v>
      </c>
      <c r="M955" t="inlineStr">
        <is>
          <t>Information Technology (IT &amp; ITES) Services</t>
        </is>
      </c>
      <c r="N955" t="n">
        <v>0</v>
      </c>
      <c r="O955" t="inlineStr">
        <is>
          <t>http://indiausatrade.mea.gov.in/api/public/image/stream?key=profile-logos%2F20260722T125459Z-145330-dde7886b-prevaj-logo-250-cropped.png</t>
        </is>
      </c>
    </row>
    <row r="956">
      <c r="A956" t="inlineStr">
        <is>
          <t>acb11aa0-c74e-477c-983a-ba45c78d2c7f</t>
        </is>
      </c>
      <c r="B956" t="inlineStr">
        <is>
          <t>INDIAN HAIR INDUSTRIES PRIVATE LIMITED</t>
        </is>
      </c>
      <c r="C956" t="inlineStr">
        <is>
          <t>Indian Hairs is a trusted global supplier of premium, ethically sourced human hair extensions. We offer a wide range of high-quality products, including wefts and clip-ins, available in multiple textures, 29 rich shades, and lengths from 6 to 32 inches. Crafted from 100% natural human hair, our extensions ensure softness, durability, and a seamless finish. Designed for salons, stylists, and beauty professionals worldwide, we deliver consistent quality with reliable international shipping.</t>
        </is>
      </c>
      <c r="D956" t="inlineStr">
        <is>
          <t>2689000857</t>
        </is>
      </c>
      <c r="E956" t="inlineStr">
        <is>
          <t>Goods</t>
        </is>
      </c>
      <c r="F956" t="n">
        <v>1997</v>
      </c>
      <c r="G956" t="inlineStr">
        <is>
          <t>Godavari Dist Ap</t>
        </is>
      </c>
      <c r="H956" t="inlineStr">
        <is>
          <t>Andhra Pradesh</t>
        </is>
      </c>
      <c r="I956" t="inlineStr">
        <is>
          <t>Godavari Dist Ap, Andhra Pradesh, India</t>
        </is>
      </c>
      <c r="J956" t="n">
        <v>0</v>
      </c>
      <c r="K956" t="n">
        <v>0</v>
      </c>
      <c r="L956" t="n">
        <v>0</v>
      </c>
      <c r="M956" t="inlineStr">
        <is>
          <t>Others (Goods)</t>
        </is>
      </c>
      <c r="N956" t="n">
        <v>0</v>
      </c>
      <c r="O956" t="inlineStr">
        <is>
          <t>http://indiausatrade.mea.gov.in/api/public/image/stream?key=profile-logos%2F20260806T132356Z-494363-312f9c07-Indian%20Logo%20500px-cropped.png</t>
        </is>
      </c>
    </row>
    <row r="957">
      <c r="A957" t="inlineStr">
        <is>
          <t>63a8fd60-298e-46ac-a42d-5db1cc42b79a</t>
        </is>
      </c>
      <c r="B957" t="inlineStr">
        <is>
          <t>HORSEKRAFT EQUESTRIAN</t>
        </is>
      </c>
      <c r="D957" t="inlineStr">
        <is>
          <t>0610007271</t>
        </is>
      </c>
      <c r="E957" t="inlineStr">
        <is>
          <t>Goods</t>
        </is>
      </c>
      <c r="F957" t="n">
        <v>2010</v>
      </c>
      <c r="G957" t="inlineStr">
        <is>
          <t>Kanpur</t>
        </is>
      </c>
      <c r="H957" t="inlineStr">
        <is>
          <t>Uttar Pradesh</t>
        </is>
      </c>
      <c r="I957" t="inlineStr">
        <is>
          <t>Kanpur, Uttar Pradesh, India</t>
        </is>
      </c>
      <c r="J957" t="n">
        <v>0</v>
      </c>
      <c r="K957" t="n">
        <v>6</v>
      </c>
      <c r="L957" t="n">
        <v>0</v>
      </c>
      <c r="M957" t="inlineStr">
        <is>
          <t>Leather Products</t>
        </is>
      </c>
      <c r="N957" t="n">
        <v>0</v>
      </c>
    </row>
    <row r="958">
      <c r="A958" t="inlineStr">
        <is>
          <t>61c4901d-4b52-42ab-a8fd-66c9d057f437</t>
        </is>
      </c>
      <c r="B958" t="inlineStr">
        <is>
          <t>CONTOUR ENGINEERS</t>
        </is>
      </c>
      <c r="D958" t="inlineStr">
        <is>
          <t>0398071128</t>
        </is>
      </c>
      <c r="E958" t="inlineStr">
        <is>
          <t>Goods</t>
        </is>
      </c>
      <c r="F958" t="n">
        <v>1995</v>
      </c>
      <c r="G958" t="inlineStr">
        <is>
          <t>Mumbai Suburban</t>
        </is>
      </c>
      <c r="H958" t="inlineStr">
        <is>
          <t>Maharashtra</t>
        </is>
      </c>
      <c r="I958" t="inlineStr">
        <is>
          <t>Mumbai Suburban, Maharashtra, India</t>
        </is>
      </c>
      <c r="J958" t="n">
        <v>0</v>
      </c>
      <c r="K958" t="n">
        <v>0</v>
      </c>
      <c r="L958" t="n">
        <v>0</v>
      </c>
      <c r="M958" t="inlineStr">
        <is>
          <t>Engineering Products</t>
        </is>
      </c>
      <c r="N958" t="n">
        <v>0</v>
      </c>
    </row>
    <row r="959">
      <c r="A959" t="inlineStr">
        <is>
          <t>380a75a7-1598-415c-a567-0af7dd26f08b</t>
        </is>
      </c>
      <c r="B959" t="inlineStr">
        <is>
          <t>ADOLE TRENDZ</t>
        </is>
      </c>
      <c r="D959" t="inlineStr">
        <is>
          <t>ARJPC8033H</t>
        </is>
      </c>
      <c r="E959" t="inlineStr">
        <is>
          <t>Both goods and services</t>
        </is>
      </c>
      <c r="F959" t="n">
        <v>2021</v>
      </c>
      <c r="G959" t="inlineStr">
        <is>
          <t>Gurugram</t>
        </is>
      </c>
      <c r="H959" t="inlineStr">
        <is>
          <t>Haryana</t>
        </is>
      </c>
      <c r="I959" t="inlineStr">
        <is>
          <t>Gurugram, Haryana, India</t>
        </is>
      </c>
      <c r="J959" t="n">
        <v>0</v>
      </c>
      <c r="K959" t="n">
        <v>0</v>
      </c>
      <c r="L959" t="n">
        <v>0</v>
      </c>
      <c r="M959" t="inlineStr">
        <is>
          <t>Textile &amp; Apparel Products</t>
        </is>
      </c>
      <c r="N959" t="n">
        <v>0</v>
      </c>
    </row>
    <row r="960">
      <c r="A960" t="inlineStr">
        <is>
          <t>b8fd3dba-9cd6-47b5-b99b-175ebd620a9e</t>
        </is>
      </c>
      <c r="B960" t="inlineStr">
        <is>
          <t>VIVIDH WIRES LIMITED</t>
        </is>
      </c>
      <c r="D960" t="inlineStr">
        <is>
          <t>AADCT0174C</t>
        </is>
      </c>
      <c r="E960" t="inlineStr">
        <is>
          <t>Goods</t>
        </is>
      </c>
      <c r="F960" t="n">
        <v>2008</v>
      </c>
      <c r="G960" t="inlineStr">
        <is>
          <t>East Delhi</t>
        </is>
      </c>
      <c r="H960" t="inlineStr">
        <is>
          <t>Delhi</t>
        </is>
      </c>
      <c r="I960" t="inlineStr">
        <is>
          <t>East Delhi, Delhi, India</t>
        </is>
      </c>
      <c r="J960" t="n">
        <v>0</v>
      </c>
      <c r="K960" t="n">
        <v>0</v>
      </c>
      <c r="L960" t="n">
        <v>0</v>
      </c>
      <c r="M960" t="inlineStr">
        <is>
          <t>Engineering Products</t>
        </is>
      </c>
      <c r="N960" t="n">
        <v>0</v>
      </c>
    </row>
    <row r="961">
      <c r="A961" t="inlineStr">
        <is>
          <t>222afb78-411d-4346-88b5-a406eb6f2969</t>
        </is>
      </c>
      <c r="B961" t="inlineStr">
        <is>
          <t>PLASTALLS</t>
        </is>
      </c>
      <c r="C961" t="inlineStr">
        <is>
          <t>An ISO 9001:2015 certified Manufacturer and Exporter specializing in Thermoset injection, compression and transfer molding of custom parts out of SMC/BMC, Bakelite, Melamine, Araldite and DAP Etc... We manufacture Products such as Electromagnet Relay Bases, Micro Switches, Relay Socket Bases and Electrical Contactor Base, Arc Shield and Bases Etc</t>
        </is>
      </c>
      <c r="D961" t="inlineStr">
        <is>
          <t>3202015168</t>
        </is>
      </c>
      <c r="E961" t="inlineStr">
        <is>
          <t>Goods</t>
        </is>
      </c>
      <c r="F961" t="n">
        <v>1970</v>
      </c>
      <c r="G961" t="inlineStr">
        <is>
          <t>Coimbatore</t>
        </is>
      </c>
      <c r="H961" t="inlineStr">
        <is>
          <t>Tamil Nadu</t>
        </is>
      </c>
      <c r="I961" t="inlineStr">
        <is>
          <t>Coimbatore, Tamil Nadu, India</t>
        </is>
      </c>
      <c r="J961" t="n">
        <v>0</v>
      </c>
      <c r="K961" t="n">
        <v>2</v>
      </c>
      <c r="L961" t="n">
        <v>0</v>
      </c>
      <c r="M961" t="inlineStr">
        <is>
          <t>Plastic and Allied Products</t>
        </is>
      </c>
      <c r="N961" t="n">
        <v>0</v>
      </c>
      <c r="O961" t="inlineStr">
        <is>
          <t>http://indiausatrade.mea.gov.in/api/public/image/stream?key=profile-logos%2F745090602-Company%20logo.png</t>
        </is>
      </c>
    </row>
    <row r="962">
      <c r="A962" t="inlineStr">
        <is>
          <t>88a4e200-b0eb-4f29-84d8-6e0ce65ea6cc</t>
        </is>
      </c>
      <c r="B962" t="inlineStr">
        <is>
          <t>BABY MARINE INTERNATIONAL</t>
        </is>
      </c>
      <c r="D962" t="inlineStr">
        <is>
          <t>1092007431</t>
        </is>
      </c>
      <c r="E962" t="inlineStr">
        <is>
          <t>Goods</t>
        </is>
      </c>
      <c r="F962" t="n">
        <v>1992</v>
      </c>
      <c r="G962" t="inlineStr">
        <is>
          <t>Ernakulam</t>
        </is>
      </c>
      <c r="H962" t="inlineStr">
        <is>
          <t>Kerala</t>
        </is>
      </c>
      <c r="I962" t="inlineStr">
        <is>
          <t>Ernakulam, Kerala, India</t>
        </is>
      </c>
      <c r="J962" t="n">
        <v>0</v>
      </c>
      <c r="K962" t="n">
        <v>0</v>
      </c>
      <c r="L962" t="n">
        <v>0</v>
      </c>
      <c r="M962" t="inlineStr">
        <is>
          <t>Fish or Marine Products</t>
        </is>
      </c>
      <c r="N962" t="n">
        <v>0</v>
      </c>
    </row>
    <row r="963">
      <c r="A963" t="inlineStr">
        <is>
          <t>a526ef14-080b-40d6-a2aa-dcdaf5491ccd</t>
        </is>
      </c>
      <c r="B963" t="inlineStr">
        <is>
          <t>MEDTIME HEALTH CARE PRIVATE LIMITED</t>
        </is>
      </c>
      <c r="D963" t="inlineStr">
        <is>
          <t>AAOCM9256F</t>
        </is>
      </c>
      <c r="E963" t="inlineStr">
        <is>
          <t>Goods</t>
        </is>
      </c>
      <c r="F963" t="n">
        <v>2021</v>
      </c>
      <c r="G963" t="inlineStr">
        <is>
          <t>Bengaluru Urban</t>
        </is>
      </c>
      <c r="H963" t="inlineStr">
        <is>
          <t>Karnataka</t>
        </is>
      </c>
      <c r="I963" t="inlineStr">
        <is>
          <t>Bengaluru Urban, Karnataka, India</t>
        </is>
      </c>
      <c r="J963" t="n">
        <v>0</v>
      </c>
      <c r="K963" t="n">
        <v>0</v>
      </c>
      <c r="L963" t="n">
        <v>0</v>
      </c>
      <c r="M963" t="inlineStr">
        <is>
          <t>Food Products</t>
        </is>
      </c>
      <c r="N963" t="n">
        <v>0</v>
      </c>
      <c r="O963" t="inlineStr">
        <is>
          <t>http://indiausatrade.mea.gov.in/api/public/image/stream?key=profile-logos%2F20260508T173740Z-889743-be8796d7-amyrafarms-circular-02-cropped.png</t>
        </is>
      </c>
    </row>
    <row r="964">
      <c r="A964" t="inlineStr">
        <is>
          <t>56b5c46a-f5f9-4110-9e66-80e22535c4bb</t>
        </is>
      </c>
      <c r="B964" t="inlineStr">
        <is>
          <t>AARIKA JEWELLERS</t>
        </is>
      </c>
      <c r="C964" t="inlineStr">
        <is>
          <t>Aarika Jewellers is a premier Coimbatore–based manufacturer and wholesaler of gold chains and jewellery, delivering tailor‐made solutions for corporate and wholesale partners worldwide. With a fully integrated facility, we combine decades of goldsmithing expertise with advanced CAD/CAM workflows and stringent quality protocols to ensure on-time delivery, consistent purity, and design precision at scale. At Aarika Jewellers, our commitment to “Craft, Trust, Innovation” underpins every partnership. We welcome the opportunity to discuss how our capabilities can align with your corporate sourcing and branding objectives.</t>
        </is>
      </c>
      <c r="D964" t="inlineStr">
        <is>
          <t>BWAPA8698B</t>
        </is>
      </c>
      <c r="E964" t="inlineStr">
        <is>
          <t>Goods</t>
        </is>
      </c>
      <c r="F964" t="n">
        <v>2024</v>
      </c>
      <c r="G964" t="inlineStr">
        <is>
          <t>Coimbatore</t>
        </is>
      </c>
      <c r="H964" t="inlineStr">
        <is>
          <t>Tamil Nadu</t>
        </is>
      </c>
      <c r="I964" t="inlineStr">
        <is>
          <t>Coimbatore, Tamil Nadu, India</t>
        </is>
      </c>
      <c r="J964" t="n">
        <v>0</v>
      </c>
      <c r="K964" t="n">
        <v>0</v>
      </c>
      <c r="L964" t="n">
        <v>0</v>
      </c>
      <c r="M964" t="inlineStr">
        <is>
          <t>Gems and Jewellery Products</t>
        </is>
      </c>
      <c r="N964" t="n">
        <v>0</v>
      </c>
      <c r="O964" t="inlineStr">
        <is>
          <t>http://indiausatrade.mea.gov.in/api/public/image/stream?key=profile-logos%2F248520854-Aarika%20L.png</t>
        </is>
      </c>
    </row>
    <row r="965">
      <c r="A965" t="inlineStr">
        <is>
          <t>ddf9faf9-1dfd-4a7d-a7ae-db7c69490de6</t>
        </is>
      </c>
      <c r="B965" t="inlineStr">
        <is>
          <t>MIDAS DIAMONDS PRIVATE LIMITED</t>
        </is>
      </c>
      <c r="D965" t="inlineStr">
        <is>
          <t>0313051011</t>
        </is>
      </c>
      <c r="E965" t="inlineStr">
        <is>
          <t>Goods</t>
        </is>
      </c>
      <c r="F965" t="n">
        <v>2012</v>
      </c>
      <c r="G965" t="inlineStr">
        <is>
          <t>Mumbai Suburban</t>
        </is>
      </c>
      <c r="H965" t="inlineStr">
        <is>
          <t>Maharashtra</t>
        </is>
      </c>
      <c r="I965" t="inlineStr">
        <is>
          <t>Mumbai Suburban, Maharashtra, India</t>
        </is>
      </c>
      <c r="J965" t="n">
        <v>0</v>
      </c>
      <c r="K965" t="n">
        <v>0</v>
      </c>
      <c r="L965" t="n">
        <v>0</v>
      </c>
      <c r="M965" t="inlineStr">
        <is>
          <t>Gems and Jewellery Products</t>
        </is>
      </c>
      <c r="N965" t="n">
        <v>0</v>
      </c>
    </row>
    <row r="966">
      <c r="A966" t="inlineStr">
        <is>
          <t>52d8a496-d1bd-4796-bd5b-3ca64f6ada41</t>
        </is>
      </c>
      <c r="B966" t="inlineStr">
        <is>
          <t>MORENZA GLOBAL</t>
        </is>
      </c>
      <c r="C966" t="inlineStr">
        <is>
          <t>Morenza Global is a merchandise-focused export company with over a decade of domestic experience in sourcing and distributing high-quality products across India. As a dedicated merchandiser-exporter, we ensure consistent product standards, reliable lead times, and professional handling for buyers in the Middle East, Europe, the US, and Asia.
Our products comply with country-specific certification requirements, and we facilitate SGS laboratory testing and documentation where needed to match regulatory expectations in each destination market. Backed by warehouse facilities and our logistics partnerships, we are equipped to store, consolidate, and dispatch cargo efficiently — ensuring uninterrupted exports throughout the year, regardless of seasonality.</t>
        </is>
      </c>
      <c r="D966" t="inlineStr">
        <is>
          <t>CHWPB5392M</t>
        </is>
      </c>
      <c r="E966" t="inlineStr">
        <is>
          <t>Both goods and services</t>
        </is>
      </c>
      <c r="F966" t="n">
        <v>2026</v>
      </c>
      <c r="G966" t="inlineStr">
        <is>
          <t>Bangalore</t>
        </is>
      </c>
      <c r="H966" t="inlineStr">
        <is>
          <t>Karnataka</t>
        </is>
      </c>
      <c r="I966" t="inlineStr">
        <is>
          <t>Bangalore, Karnataka, India</t>
        </is>
      </c>
      <c r="J966" t="n">
        <v>0</v>
      </c>
      <c r="K966" t="n">
        <v>0</v>
      </c>
      <c r="L966" t="n">
        <v>0</v>
      </c>
      <c r="M966" t="inlineStr">
        <is>
          <t>Wholesale Trade Services</t>
        </is>
      </c>
      <c r="N966" t="n">
        <v>0</v>
      </c>
      <c r="O966" t="inlineStr">
        <is>
          <t>http://indiausatrade.mea.gov.in/api/public/image/stream?key=profile-logos%2F20260707T061115Z-500553-869185f7-Screenshot_2025-12-09_094129-removebg-preview%20(1)-cropped.png</t>
        </is>
      </c>
    </row>
    <row r="967">
      <c r="A967" t="inlineStr">
        <is>
          <t>c67259f6-7478-4e05-8cab-6aa6ef72c928</t>
        </is>
      </c>
      <c r="B967" t="inlineStr">
        <is>
          <t>LIFAA SEA FOOD EXPORTS</t>
        </is>
      </c>
      <c r="D967" t="inlineStr">
        <is>
          <t>AAHFL8891K</t>
        </is>
      </c>
      <c r="E967" t="inlineStr">
        <is>
          <t>Goods</t>
        </is>
      </c>
      <c r="F967" t="n">
        <v>2018</v>
      </c>
      <c r="G967" t="inlineStr">
        <is>
          <t>Tuticorin</t>
        </is>
      </c>
      <c r="H967" t="inlineStr">
        <is>
          <t>Tamil Nadu</t>
        </is>
      </c>
      <c r="I967" t="inlineStr">
        <is>
          <t>Tuticorin, Tamil Nadu, India</t>
        </is>
      </c>
      <c r="J967" t="n">
        <v>0</v>
      </c>
      <c r="K967" t="n">
        <v>0</v>
      </c>
      <c r="L967" t="n">
        <v>0</v>
      </c>
      <c r="M967" t="inlineStr">
        <is>
          <t>Fish or Marine Products</t>
        </is>
      </c>
      <c r="N967" t="n">
        <v>0</v>
      </c>
    </row>
    <row r="968">
      <c r="A968" t="inlineStr">
        <is>
          <t>4f4ced5b-7772-4634-8ddb-b0cf36535229</t>
        </is>
      </c>
      <c r="B968" t="inlineStr">
        <is>
          <t>DAS INFOMEDIA PRIVATE LIMITED</t>
        </is>
      </c>
      <c r="C968" t="inlineStr">
        <is>
          <t>Transform CRM, ERP, mobile, and operational systems into intelligent business platforms. Dasinfomedia helps organizations modernize through AI-powered automation, enterprise software engineering, and scalable digital infrastructure.</t>
        </is>
      </c>
      <c r="D968" t="inlineStr">
        <is>
          <t>AACCD9257B</t>
        </is>
      </c>
      <c r="E968" t="inlineStr">
        <is>
          <t>Services</t>
        </is>
      </c>
      <c r="F968" t="n">
        <v>2007</v>
      </c>
      <c r="G968" t="inlineStr">
        <is>
          <t>Ahmedabad</t>
        </is>
      </c>
      <c r="H968" t="inlineStr">
        <is>
          <t>Gujarat</t>
        </is>
      </c>
      <c r="I968" t="inlineStr">
        <is>
          <t>Ahmedabad, Gujarat, India</t>
        </is>
      </c>
      <c r="J968" t="n">
        <v>0</v>
      </c>
      <c r="K968" t="n">
        <v>1</v>
      </c>
      <c r="L968" t="n">
        <v>0</v>
      </c>
      <c r="M968" t="inlineStr">
        <is>
          <t>Information Technology (IT &amp; ITES) Services</t>
        </is>
      </c>
      <c r="N968" t="n">
        <v>0</v>
      </c>
      <c r="O968" t="inlineStr">
        <is>
          <t>http://indiausatrade.mea.gov.in/api/public/image/stream?key=profile-logos%2F20260727T093015Z-984696-4133aa33-DAS-Logo-1024-cropped.png</t>
        </is>
      </c>
    </row>
    <row r="969">
      <c r="A969" t="inlineStr">
        <is>
          <t>5bfff5a6-ecba-4dd3-b689-2ac96e377b69</t>
        </is>
      </c>
      <c r="B969" t="inlineStr">
        <is>
          <t>VARALAKSHMI FOODS</t>
        </is>
      </c>
      <c r="D969" t="inlineStr">
        <is>
          <t>APJPS9591J</t>
        </is>
      </c>
      <c r="E969" t="inlineStr">
        <is>
          <t>Goods</t>
        </is>
      </c>
      <c r="F969" t="n">
        <v>2022</v>
      </c>
      <c r="G969" t="inlineStr">
        <is>
          <t>Chennai</t>
        </is>
      </c>
      <c r="H969" t="inlineStr">
        <is>
          <t>Tamil Nadu</t>
        </is>
      </c>
      <c r="I969" t="inlineStr">
        <is>
          <t>Chennai, Tamil Nadu, India</t>
        </is>
      </c>
      <c r="J969" t="n">
        <v>0</v>
      </c>
      <c r="K969" t="n">
        <v>1</v>
      </c>
      <c r="L969" t="n">
        <v>0</v>
      </c>
      <c r="M969" t="inlineStr">
        <is>
          <t>Food Products</t>
        </is>
      </c>
      <c r="N969" t="n">
        <v>0</v>
      </c>
    </row>
    <row r="970">
      <c r="A970" t="inlineStr">
        <is>
          <t>e403a96d-96b8-4d8d-ae4a-019826310af9</t>
        </is>
      </c>
      <c r="B970" t="inlineStr">
        <is>
          <t>GREENS GEARS PRIVATE LIMITED</t>
        </is>
      </c>
      <c r="C970" t="inlineStr">
        <is>
          <t>DESIGN AND MANUFACTURER OF GEARS AND GEAR BOXES</t>
        </is>
      </c>
      <c r="D970" t="inlineStr">
        <is>
          <t>3212016388</t>
        </is>
      </c>
      <c r="E970" t="inlineStr">
        <is>
          <t>Both goods and services</t>
        </is>
      </c>
      <c r="F970" t="n">
        <v>2012</v>
      </c>
      <c r="G970" t="inlineStr">
        <is>
          <t>C</t>
        </is>
      </c>
      <c r="H970" t="inlineStr">
        <is>
          <t>Tamil Nadu</t>
        </is>
      </c>
      <c r="I970" t="inlineStr">
        <is>
          <t>C, Tamil Nadu, India</t>
        </is>
      </c>
      <c r="J970" t="n">
        <v>0</v>
      </c>
      <c r="K970" t="n">
        <v>3</v>
      </c>
      <c r="L970" t="n">
        <v>0</v>
      </c>
      <c r="M970" t="inlineStr">
        <is>
          <t>Engineering Products</t>
        </is>
      </c>
      <c r="N970" t="n">
        <v>0</v>
      </c>
      <c r="O970" t="inlineStr">
        <is>
          <t>http://indiausatrade.mea.gov.in/api/public/image/stream?key=profile-logos%2F20260707T063952Z-931378-d226146d-greens-logo%202-cropped.png</t>
        </is>
      </c>
    </row>
    <row r="971">
      <c r="A971" t="inlineStr">
        <is>
          <t>b073d6af-96e8-416d-b149-7c73912f4802</t>
        </is>
      </c>
      <c r="B971" t="inlineStr">
        <is>
          <t>GLOBAL GOODS ENTERPRISES</t>
        </is>
      </c>
      <c r="D971" t="inlineStr">
        <is>
          <t>EXBPK5705G</t>
        </is>
      </c>
      <c r="E971" t="inlineStr">
        <is>
          <t>Goods</t>
        </is>
      </c>
      <c r="F971" t="n">
        <v>2024</v>
      </c>
      <c r="G971" t="inlineStr">
        <is>
          <t>Kanyakumari</t>
        </is>
      </c>
      <c r="H971" t="inlineStr">
        <is>
          <t>Tamil Nadu</t>
        </is>
      </c>
      <c r="I971" t="inlineStr">
        <is>
          <t>Kanyakumari, Tamil Nadu, India</t>
        </is>
      </c>
      <c r="J971" t="n">
        <v>0</v>
      </c>
      <c r="K971" t="n">
        <v>1</v>
      </c>
      <c r="L971" t="n">
        <v>0</v>
      </c>
      <c r="M971" t="inlineStr">
        <is>
          <t>Agricultural or Allied Products</t>
        </is>
      </c>
      <c r="N971" t="n">
        <v>0</v>
      </c>
      <c r="O971" t="inlineStr">
        <is>
          <t>http://indiausatrade.mea.gov.in/api/public/image/stream?key=profile-logos%2F20260626T083309Z-684015-bcf24e60-Screenshot%202025-06-12%20091050-cropped.png</t>
        </is>
      </c>
    </row>
    <row r="972">
      <c r="A972" t="inlineStr">
        <is>
          <t>2164773b-b41e-43b1-b49b-3060eb7967ba</t>
        </is>
      </c>
      <c r="B972" t="inlineStr">
        <is>
          <t>RACHAMALLU FORGINGS PVT LTD</t>
        </is>
      </c>
      <c r="D972" t="inlineStr">
        <is>
          <t>0900010045</t>
        </is>
      </c>
      <c r="E972" t="inlineStr">
        <is>
          <t>Both goods and services</t>
        </is>
      </c>
      <c r="F972" t="n">
        <v>1982</v>
      </c>
      <c r="G972" t="inlineStr">
        <is>
          <t>Hyderabad</t>
        </is>
      </c>
      <c r="H972" t="inlineStr">
        <is>
          <t>Telangana</t>
        </is>
      </c>
      <c r="I972" t="inlineStr">
        <is>
          <t>Hyderabad, Telangana, India</t>
        </is>
      </c>
      <c r="J972" t="n">
        <v>0</v>
      </c>
      <c r="K972" t="n">
        <v>0</v>
      </c>
      <c r="L972" t="n">
        <v>0</v>
      </c>
      <c r="M972" t="inlineStr">
        <is>
          <t>Metal &amp; Articles of Metal</t>
        </is>
      </c>
      <c r="N972" t="n">
        <v>0</v>
      </c>
      <c r="O972" t="inlineStr">
        <is>
          <t>http://indiausatrade.mea.gov.in/api/public/image/stream?key=profile-logos%2F20260525T135723Z-661680-47847d2b-RFPL-Blue-Logo-cropped.png</t>
        </is>
      </c>
    </row>
    <row r="973">
      <c r="A973" t="inlineStr">
        <is>
          <t>723cc0ac-65a6-4b8c-a165-adac0c958583</t>
        </is>
      </c>
      <c r="B973" t="inlineStr">
        <is>
          <t>UPTHINK TECHNOLOGIES PRIVATE LIMITED</t>
        </is>
      </c>
      <c r="D973" t="inlineStr">
        <is>
          <t>AADCU8012C</t>
        </is>
      </c>
      <c r="E973" t="inlineStr">
        <is>
          <t>Services</t>
        </is>
      </c>
      <c r="F973" t="n">
        <v>2025</v>
      </c>
      <c r="G973" t="inlineStr">
        <is>
          <t>Bengaluru</t>
        </is>
      </c>
      <c r="H973" t="inlineStr">
        <is>
          <t>Karnataka</t>
        </is>
      </c>
      <c r="I973" t="inlineStr">
        <is>
          <t>Bengaluru, Karnataka, India</t>
        </is>
      </c>
      <c r="J973" t="n">
        <v>0</v>
      </c>
      <c r="K973" t="n">
        <v>0</v>
      </c>
      <c r="L973" t="n">
        <v>0</v>
      </c>
      <c r="M973" t="inlineStr">
        <is>
          <t>Information Technology (IT &amp; ITES) Services</t>
        </is>
      </c>
      <c r="N973" t="n">
        <v>0</v>
      </c>
    </row>
    <row r="974">
      <c r="A974" t="inlineStr">
        <is>
          <t>ed93f955-15bc-4566-8390-8357b875113f</t>
        </is>
      </c>
      <c r="B974" t="inlineStr">
        <is>
          <t>DEVADIDEVA WORLDWIDE EXPORTS PRIVATE LIMITED</t>
        </is>
      </c>
      <c r="D974" t="inlineStr">
        <is>
          <t>AAMCD7255P</t>
        </is>
      </c>
      <c r="E974" t="inlineStr">
        <is>
          <t>Goods</t>
        </is>
      </c>
      <c r="F974" t="n">
        <v>2026</v>
      </c>
      <c r="G974" t="inlineStr">
        <is>
          <t>West Delhi</t>
        </is>
      </c>
      <c r="H974" t="inlineStr">
        <is>
          <t>Delhi</t>
        </is>
      </c>
      <c r="I974" t="inlineStr">
        <is>
          <t>West Delhi, Delhi, India</t>
        </is>
      </c>
      <c r="J974" t="n">
        <v>0</v>
      </c>
      <c r="K974" t="n">
        <v>0</v>
      </c>
      <c r="L974" t="n">
        <v>0</v>
      </c>
      <c r="M974" t="inlineStr">
        <is>
          <t>Agricultural or Allied Products</t>
        </is>
      </c>
      <c r="N974" t="n">
        <v>0</v>
      </c>
      <c r="O974" t="inlineStr">
        <is>
          <t>http://indiausatrade.mea.gov.in/api/public/image/stream?key=profile-logos%2F20260803T234249Z-899764-a7d26a26-IMG_7480E9B4-AED5-4DF1-9C97-7C1ECC2289F1-cropped.png</t>
        </is>
      </c>
    </row>
    <row r="975">
      <c r="A975" t="inlineStr">
        <is>
          <t>a8da8f09-bacc-413c-8c23-5fd66c27e8cf</t>
        </is>
      </c>
      <c r="B975" t="inlineStr">
        <is>
          <t>JUCOFABS</t>
        </is>
      </c>
      <c r="D975" t="inlineStr">
        <is>
          <t>AALFJ5502H</t>
        </is>
      </c>
      <c r="E975" t="inlineStr">
        <is>
          <t>Goods</t>
        </is>
      </c>
      <c r="F975" t="n">
        <v>2015</v>
      </c>
      <c r="G975" t="inlineStr">
        <is>
          <t>West Bengal</t>
        </is>
      </c>
      <c r="H975" t="inlineStr">
        <is>
          <t>West Bengal</t>
        </is>
      </c>
      <c r="I975" t="inlineStr">
        <is>
          <t>West Bengal, West Bengal, India</t>
        </is>
      </c>
      <c r="J975" t="n">
        <v>0</v>
      </c>
      <c r="K975" t="n">
        <v>0</v>
      </c>
      <c r="L975" t="n">
        <v>0</v>
      </c>
      <c r="M975" t="inlineStr">
        <is>
          <t>Agricultural or Allied Products</t>
        </is>
      </c>
      <c r="N975" t="n">
        <v>0</v>
      </c>
    </row>
    <row r="976">
      <c r="A976" t="inlineStr">
        <is>
          <t>bc2f7c74-14ab-4fda-9ac6-d8080c229a0f</t>
        </is>
      </c>
      <c r="B976" t="inlineStr">
        <is>
          <t>GIRI TRADING AGENCY PRIVATE LIMITED</t>
        </is>
      </c>
      <c r="C976" t="inlineStr">
        <is>
          <t>Giri Trading Agency is synonymous with Hindu spirituality and offers a range of products celebrating India's wide cultural and religious heritage. From 1951, the company took humble beginnings and has grown into a well-known global brand for many devotees and spiritual seekers worldwide.
Giri Trading Agency provides an all-comprehensive variety of pooja items meant to cater to the varying needs of Hindu households. Some of them include:
Deepams (Oil Lamps): An element for enlightening and seeking knowledge—used daily for ritual performance.
Agarbattis (Incense Sticks): A form of purification for fresh and good fortunes.
Kumkum and Turmeric: An indispensable component of pooja that indicates purity and auspiciousness.
Holy Water (Ganga Jal): Utilized in cleansing and making sacred for performing religious acts.
Pooja Bells: Denoting the presence of God at the time of worship.
Artificial Flowers: Necessary for the beautification of deities and for a puja atmosphere.
Camphor: Used in arati ceremonies to denote the gift of light.
From a single street-side shop to a global enterprise, Giri Trading Agency has come a long way. Today, we operate 37 showrooms across India, including Tamil Nadu, Karnataka, Telangana, Puducherry, Maharashtra, and New Delhi. Our global presence spans the United States, United Kingdom, Australia, and the United Arab Emirates, ensuring that our products reach devotees worldwide.</t>
        </is>
      </c>
      <c r="D976" t="inlineStr">
        <is>
          <t>0301004064</t>
        </is>
      </c>
      <c r="E976" t="inlineStr">
        <is>
          <t>Both goods and services</t>
        </is>
      </c>
      <c r="F976" t="n">
        <v>1990</v>
      </c>
      <c r="G976" t="inlineStr">
        <is>
          <t>Modi Niwas</t>
        </is>
      </c>
      <c r="H976" t="inlineStr">
        <is>
          <t>Maharashtra</t>
        </is>
      </c>
      <c r="I976" t="inlineStr">
        <is>
          <t>Modi Niwas, Maharashtra, India</t>
        </is>
      </c>
      <c r="J976" t="n">
        <v>0</v>
      </c>
      <c r="K976" t="n">
        <v>0</v>
      </c>
      <c r="L976" t="n">
        <v>0</v>
      </c>
      <c r="M976" t="inlineStr">
        <is>
          <t>Retail Trade Services</t>
        </is>
      </c>
      <c r="N976" t="n">
        <v>0</v>
      </c>
      <c r="O976" t="inlineStr">
        <is>
          <t>http://indiausatrade.mea.gov.in/api/public/image/stream?key=profile-logos%2F20260710T054036Z-738956-e3eb6c31-Giri%20Bharat%20Log-cropped.png</t>
        </is>
      </c>
    </row>
    <row r="977">
      <c r="A977" t="inlineStr">
        <is>
          <t>fcb170f5-0cda-41dd-8566-cb7241869bd7</t>
        </is>
      </c>
      <c r="B977" t="inlineStr">
        <is>
          <t>CDN TRADING PRIVATE LIMITED</t>
        </is>
      </c>
      <c r="D977" t="inlineStr">
        <is>
          <t>AANCC3951G</t>
        </is>
      </c>
      <c r="E977" t="inlineStr">
        <is>
          <t>Goods</t>
        </is>
      </c>
      <c r="F977" t="n">
        <v>2025</v>
      </c>
      <c r="G977" t="inlineStr">
        <is>
          <t>Hyderabad</t>
        </is>
      </c>
      <c r="H977" t="inlineStr">
        <is>
          <t>Telangana</t>
        </is>
      </c>
      <c r="I977" t="inlineStr">
        <is>
          <t>Hyderabad, Telangana, India</t>
        </is>
      </c>
      <c r="J977" t="n">
        <v>0</v>
      </c>
      <c r="K977" t="n">
        <v>0</v>
      </c>
      <c r="L977" t="n">
        <v>0</v>
      </c>
      <c r="M977" t="inlineStr">
        <is>
          <t>Agricultural or Allied Products</t>
        </is>
      </c>
      <c r="N977" t="n">
        <v>0</v>
      </c>
    </row>
    <row r="978">
      <c r="A978" t="inlineStr">
        <is>
          <t>2a06e463-6e6e-458d-9147-02a4f237c8c9</t>
        </is>
      </c>
      <c r="B978" t="inlineStr">
        <is>
          <t>HERBAL OCCULT</t>
        </is>
      </c>
      <c r="D978" t="inlineStr">
        <is>
          <t>AAQFH1197P</t>
        </is>
      </c>
      <c r="E978" t="inlineStr">
        <is>
          <t>Goods</t>
        </is>
      </c>
      <c r="F978" t="n">
        <v>2023</v>
      </c>
      <c r="G978" t="inlineStr">
        <is>
          <t>Gft Kolkata</t>
        </is>
      </c>
      <c r="H978" t="inlineStr">
        <is>
          <t>West Bengal</t>
        </is>
      </c>
      <c r="I978" t="inlineStr">
        <is>
          <t>Gft Kolkata, West Bengal, India</t>
        </is>
      </c>
      <c r="J978" t="n">
        <v>0</v>
      </c>
      <c r="K978" t="n">
        <v>0</v>
      </c>
      <c r="L978" t="n">
        <v>0</v>
      </c>
      <c r="M978" t="inlineStr">
        <is>
          <t>Agricultural or Allied Products</t>
        </is>
      </c>
      <c r="N978" t="n">
        <v>0</v>
      </c>
      <c r="O978" t="inlineStr">
        <is>
          <t>http://indiausatrade.mea.gov.in/api/public/image/stream?key=profile-logos%2F20260522T100208Z-543465-a592676d-HerbalOccultLogo-cropped.png</t>
        </is>
      </c>
    </row>
    <row r="979">
      <c r="A979" t="inlineStr">
        <is>
          <t>848e091c-0997-432e-aad3-ed01cce4ba70</t>
        </is>
      </c>
      <c r="B979" t="inlineStr">
        <is>
          <t>CHAHAK FOODS INTERNATIONAL PRIVATE LIMITED</t>
        </is>
      </c>
      <c r="D979" t="inlineStr">
        <is>
          <t>AALCC8676J</t>
        </is>
      </c>
      <c r="E979" t="inlineStr">
        <is>
          <t>Goods</t>
        </is>
      </c>
      <c r="F979" t="n">
        <v>2024</v>
      </c>
      <c r="G979" t="inlineStr">
        <is>
          <t>Purnia</t>
        </is>
      </c>
      <c r="H979" t="inlineStr">
        <is>
          <t>Bihar</t>
        </is>
      </c>
      <c r="I979" t="inlineStr">
        <is>
          <t>Purnia, Bihar, India</t>
        </is>
      </c>
      <c r="J979" t="n">
        <v>0</v>
      </c>
      <c r="K979" t="n">
        <v>0</v>
      </c>
      <c r="L979" t="n">
        <v>0</v>
      </c>
      <c r="M979" t="inlineStr">
        <is>
          <t>Agricultural or Allied Products</t>
        </is>
      </c>
      <c r="N979" t="n">
        <v>0</v>
      </c>
    </row>
    <row r="980">
      <c r="A980" t="inlineStr">
        <is>
          <t>878a151e-6851-4ec3-8a70-d1121b5510c7</t>
        </is>
      </c>
      <c r="B980" t="inlineStr">
        <is>
          <t>MAHALAXMI INDUSTRIAL COMPONENTS</t>
        </is>
      </c>
      <c r="C980" t="inlineStr">
        <is>
          <t>Mahalaxmi Industrial Components is a manufacturer of precision customised metal components of Stainless Steel, Brass, Bronze, Mild Steel, Aluminium etc.
We are contract manufacturer of machined components.</t>
        </is>
      </c>
      <c r="D980" t="inlineStr">
        <is>
          <t>2413015141</t>
        </is>
      </c>
      <c r="E980" t="inlineStr">
        <is>
          <t>Both goods and services</t>
        </is>
      </c>
      <c r="F980" t="n">
        <v>2013</v>
      </c>
      <c r="G980" t="inlineStr">
        <is>
          <t>Jamnagar</t>
        </is>
      </c>
      <c r="H980" t="inlineStr">
        <is>
          <t>Gujarat</t>
        </is>
      </c>
      <c r="I980" t="inlineStr">
        <is>
          <t>Jamnagar, Gujarat, India</t>
        </is>
      </c>
      <c r="J980" t="n">
        <v>0</v>
      </c>
      <c r="K980" t="n">
        <v>4</v>
      </c>
      <c r="L980" t="n">
        <v>0</v>
      </c>
      <c r="M980" t="inlineStr">
        <is>
          <t>Metal &amp; Articles of Metal</t>
        </is>
      </c>
      <c r="N980" t="n">
        <v>0</v>
      </c>
      <c r="O980" t="inlineStr">
        <is>
          <t>http://indiausatrade.mea.gov.in/api/public/image/stream?key=profile-logos%2F20260622T094117Z-521852-f18d203f-mic-Logo-cropped.png</t>
        </is>
      </c>
    </row>
    <row r="981">
      <c r="A981" t="inlineStr">
        <is>
          <t>11704389-9d38-47bf-ae95-496b3db25d00</t>
        </is>
      </c>
      <c r="B981" t="inlineStr">
        <is>
          <t>SHAKTI INDUSTRIES PVT LTD</t>
        </is>
      </c>
      <c r="C981" t="inlineStr">
        <is>
          <t>Shakti Industries is a Kolkata based manufacturer and exporter of Gray Iron Castings serving municipal, sanitary, infrastructure, and industrial applications. Our product range includes manhole covers, inlets, pipes and other engineered cast iron components. 
With manufacturing experience exceeding 40 years, Shakti Industries supplies both standard and custom castings with focus on consistent quality, reliable production and competitive pricing. The company serves domestic and international markets including the United States, and is expanding its global customer base.</t>
        </is>
      </c>
      <c r="D981" t="inlineStr">
        <is>
          <t>0296001651</t>
        </is>
      </c>
      <c r="E981" t="inlineStr">
        <is>
          <t>Goods</t>
        </is>
      </c>
      <c r="F981" t="n">
        <v>1983</v>
      </c>
      <c r="G981" t="inlineStr">
        <is>
          <t>Belgachia</t>
        </is>
      </c>
      <c r="H981" t="inlineStr">
        <is>
          <t>West Bengal</t>
        </is>
      </c>
      <c r="I981" t="inlineStr">
        <is>
          <t>Belgachia, West Bengal, India</t>
        </is>
      </c>
      <c r="J981" t="n">
        <v>0</v>
      </c>
      <c r="K981" t="n">
        <v>4</v>
      </c>
      <c r="L981" t="n">
        <v>0</v>
      </c>
      <c r="M981" t="inlineStr">
        <is>
          <t>Engineering Products</t>
        </is>
      </c>
      <c r="N981" t="n">
        <v>0</v>
      </c>
      <c r="O981" t="inlineStr">
        <is>
          <t>http://indiausatrade.mea.gov.in/api/public/image/stream?key=profile-logos%2F20260822T071618Z-427243-99771303-WhatsApp%20Image%202026-08-21%20at%205.50.44%20PM-cropped.png</t>
        </is>
      </c>
    </row>
    <row r="982">
      <c r="A982" t="inlineStr">
        <is>
          <t>e0c7edc0-1e98-4941-8e1b-2c679e308e09</t>
        </is>
      </c>
      <c r="B982" t="inlineStr">
        <is>
          <t>HRIDAY ZIYANA VENTURE</t>
        </is>
      </c>
      <c r="C982" t="inlineStr">
        <is>
          <t>We are merchant exporters of Indian Agro Products mainly Premium Quality Indian Fruits. We deal in Pomegrante, Banana, Mangoes,Grapes...We source directly from the farms and hence are capable to give the best prices</t>
        </is>
      </c>
      <c r="D982" t="inlineStr">
        <is>
          <t>AARFH5396M</t>
        </is>
      </c>
      <c r="E982" t="inlineStr">
        <is>
          <t>Goods</t>
        </is>
      </c>
      <c r="F982" t="n">
        <v>2024</v>
      </c>
      <c r="G982" t="inlineStr">
        <is>
          <t>Ghatkopar</t>
        </is>
      </c>
      <c r="H982" t="inlineStr">
        <is>
          <t>Maharashtra</t>
        </is>
      </c>
      <c r="I982" t="inlineStr">
        <is>
          <t>Ghatkopar, Maharashtra, India</t>
        </is>
      </c>
      <c r="J982" t="n">
        <v>0</v>
      </c>
      <c r="K982" t="n">
        <v>1</v>
      </c>
      <c r="L982" t="n">
        <v>0</v>
      </c>
      <c r="M982" t="inlineStr">
        <is>
          <t>Agricultural or Allied Products</t>
        </is>
      </c>
      <c r="N982" t="n">
        <v>0</v>
      </c>
      <c r="O982" t="inlineStr">
        <is>
          <t>http://indiausatrade.mea.gov.in/api/public/image/stream?key=profile-logos%2F20260727T090501Z-179818-5ac28130-1001770220-cropped.png</t>
        </is>
      </c>
    </row>
    <row r="983">
      <c r="A983" t="inlineStr">
        <is>
          <t>15ce39a2-08c4-49b3-9c99-a5fed805f39d</t>
        </is>
      </c>
      <c r="B983" t="inlineStr">
        <is>
          <t>VEESURE ANIMAL HEALTH</t>
        </is>
      </c>
      <c r="D983" t="inlineStr">
        <is>
          <t>0817506691</t>
        </is>
      </c>
      <c r="E983" t="inlineStr">
        <is>
          <t>Goods</t>
        </is>
      </c>
      <c r="F983" t="n">
        <v>2017</v>
      </c>
      <c r="G983" t="inlineStr">
        <is>
          <t>Ellisbridge</t>
        </is>
      </c>
      <c r="H983" t="inlineStr">
        <is>
          <t>Gujarat</t>
        </is>
      </c>
      <c r="I983" t="inlineStr">
        <is>
          <t>Ellisbridge, Gujarat, India</t>
        </is>
      </c>
      <c r="J983" t="n">
        <v>0</v>
      </c>
      <c r="K983" t="n">
        <v>3</v>
      </c>
      <c r="L983" t="n">
        <v>0</v>
      </c>
      <c r="M983" t="inlineStr">
        <is>
          <t>Food Products</t>
        </is>
      </c>
      <c r="N983" t="n">
        <v>0</v>
      </c>
    </row>
    <row r="984">
      <c r="A984" t="inlineStr">
        <is>
          <t>b388e9df-9157-4743-9ca6-e781bc96a5db</t>
        </is>
      </c>
      <c r="B984" t="inlineStr">
        <is>
          <t>RISING STEPS</t>
        </is>
      </c>
      <c r="D984" t="inlineStr">
        <is>
          <t>ABGFR5919J</t>
        </is>
      </c>
      <c r="E984" t="inlineStr">
        <is>
          <t>Goods</t>
        </is>
      </c>
      <c r="F984" t="n">
        <v>2023</v>
      </c>
      <c r="G984" t="inlineStr">
        <is>
          <t>Agra</t>
        </is>
      </c>
      <c r="H984" t="inlineStr">
        <is>
          <t>Uttar Pradesh</t>
        </is>
      </c>
      <c r="I984" t="inlineStr">
        <is>
          <t>Agra, Uttar Pradesh, India</t>
        </is>
      </c>
      <c r="J984" t="n">
        <v>0</v>
      </c>
      <c r="K984" t="n">
        <v>0</v>
      </c>
      <c r="L984" t="n">
        <v>0</v>
      </c>
      <c r="M984" t="inlineStr">
        <is>
          <t>Leather Products</t>
        </is>
      </c>
      <c r="N984" t="n">
        <v>0</v>
      </c>
      <c r="O984" t="inlineStr">
        <is>
          <t>http://indiausatrade.mea.gov.in/api/public/image/stream?key=profile-logos%2F20260611T112418Z-558404-509088ba-rs%20logo-cropped.png</t>
        </is>
      </c>
    </row>
    <row r="985">
      <c r="A985" t="inlineStr">
        <is>
          <t>b626eb21-78dd-49b6-8b91-04e37f804337</t>
        </is>
      </c>
      <c r="B985" t="inlineStr">
        <is>
          <t>PEARL APPARELS INC</t>
        </is>
      </c>
      <c r="D985" t="inlineStr">
        <is>
          <t>0514010649</t>
        </is>
      </c>
      <c r="E985" t="inlineStr">
        <is>
          <t>Goods</t>
        </is>
      </c>
      <c r="F985" t="n">
        <v>2014</v>
      </c>
      <c r="G985" t="inlineStr">
        <is>
          <t>South Delhi</t>
        </is>
      </c>
      <c r="H985" t="inlineStr">
        <is>
          <t>Delhi</t>
        </is>
      </c>
      <c r="I985" t="inlineStr">
        <is>
          <t>South Delhi, Delhi, India</t>
        </is>
      </c>
      <c r="J985" t="n">
        <v>0</v>
      </c>
      <c r="K985" t="n">
        <v>0</v>
      </c>
      <c r="L985" t="n">
        <v>0</v>
      </c>
      <c r="M985" t="inlineStr">
        <is>
          <t>Textile &amp; Apparel Products</t>
        </is>
      </c>
      <c r="N985" t="n">
        <v>0</v>
      </c>
    </row>
    <row r="986">
      <c r="A986" t="inlineStr">
        <is>
          <t>0f9a9c7d-00f1-4617-97de-24e0d6a42c38</t>
        </is>
      </c>
      <c r="B986" t="inlineStr">
        <is>
          <t>MUDRAKSHARA CREATIONS PRIVATE LIMITED</t>
        </is>
      </c>
      <c r="D986" t="inlineStr">
        <is>
          <t>AASCM6799B</t>
        </is>
      </c>
      <c r="E986" t="inlineStr">
        <is>
          <t>Goods</t>
        </is>
      </c>
      <c r="F986" t="n">
        <v>2024</v>
      </c>
      <c r="G986" t="inlineStr">
        <is>
          <t>Bengaluru Urban</t>
        </is>
      </c>
      <c r="H986" t="inlineStr">
        <is>
          <t>Karnataka</t>
        </is>
      </c>
      <c r="I986" t="inlineStr">
        <is>
          <t>Bengaluru Urban, Karnataka, India</t>
        </is>
      </c>
      <c r="J986" t="n">
        <v>0</v>
      </c>
      <c r="K986" t="n">
        <v>0</v>
      </c>
      <c r="L986" t="n">
        <v>0</v>
      </c>
      <c r="M986" t="inlineStr">
        <is>
          <t>Food Products</t>
        </is>
      </c>
      <c r="N986" t="n">
        <v>0</v>
      </c>
    </row>
    <row r="987">
      <c r="A987" t="inlineStr">
        <is>
          <t>4d489488-e032-49ae-b82f-736051f0e455</t>
        </is>
      </c>
      <c r="B987" t="inlineStr">
        <is>
          <t>RESURGE IMPEX PRIVATE LIMITED</t>
        </is>
      </c>
      <c r="D987" t="inlineStr">
        <is>
          <t>AAPCR7417J</t>
        </is>
      </c>
      <c r="E987" t="inlineStr">
        <is>
          <t>Goods</t>
        </is>
      </c>
      <c r="F987" t="n">
        <v>2026</v>
      </c>
      <c r="G987" t="inlineStr">
        <is>
          <t>Thane</t>
        </is>
      </c>
      <c r="H987" t="inlineStr">
        <is>
          <t>Maharashtra</t>
        </is>
      </c>
      <c r="I987" t="inlineStr">
        <is>
          <t>Thane, Maharashtra, India</t>
        </is>
      </c>
      <c r="J987" t="n">
        <v>0</v>
      </c>
      <c r="K987" t="n">
        <v>0</v>
      </c>
      <c r="L987" t="n">
        <v>0</v>
      </c>
      <c r="M987" t="inlineStr">
        <is>
          <t>Agricultural or Allied Products</t>
        </is>
      </c>
      <c r="N987" t="n">
        <v>0</v>
      </c>
    </row>
    <row r="988">
      <c r="A988" t="inlineStr">
        <is>
          <t>4bb08b77-891e-4ff3-929e-d95fd04a5101</t>
        </is>
      </c>
      <c r="B988" t="inlineStr">
        <is>
          <t>VAYUS GLOBAL TRADE</t>
        </is>
      </c>
      <c r="C988" t="inlineStr">
        <is>
          <t>Vayus Global Trade is a dedicated exporter of premium agriculture prodcuts, specializing garlic, onions, tomatoes and green chillies . Based in Pune India, we focus on high quality sourcing, strict quality controland seamless export operations.</t>
        </is>
      </c>
      <c r="D988" t="inlineStr">
        <is>
          <t>AFUPJ4791E</t>
        </is>
      </c>
      <c r="E988" t="inlineStr">
        <is>
          <t>Both goods and services</t>
        </is>
      </c>
      <c r="F988" t="n">
        <v>2025</v>
      </c>
      <c r="G988" t="inlineStr">
        <is>
          <t>Pune</t>
        </is>
      </c>
      <c r="H988" t="inlineStr">
        <is>
          <t>Maharashtra</t>
        </is>
      </c>
      <c r="I988" t="inlineStr">
        <is>
          <t>Pune, Maharashtra, India</t>
        </is>
      </c>
      <c r="J988" t="n">
        <v>0</v>
      </c>
      <c r="K988" t="n">
        <v>0</v>
      </c>
      <c r="L988" t="n">
        <v>0</v>
      </c>
      <c r="M988" t="inlineStr">
        <is>
          <t>Agricultural or Allied Products</t>
        </is>
      </c>
      <c r="N988" t="n">
        <v>0</v>
      </c>
      <c r="O988" t="inlineStr">
        <is>
          <t>http://indiausatrade.mea.gov.in/api/public/image/stream?key=profile-logos%2F20260817T044520Z-935944-9c526378-Vcard2-cropped.png</t>
        </is>
      </c>
    </row>
    <row r="989">
      <c r="A989" t="inlineStr">
        <is>
          <t>83468046-a3cc-4eba-9b8d-ff45366a5222</t>
        </is>
      </c>
      <c r="B989" t="inlineStr">
        <is>
          <t>VASUDEV HARGOVIND COLD CHAIN PRIVATE DOFT LIMITED</t>
        </is>
      </c>
      <c r="C989" t="inlineStr">
        <is>
          <t>Choose Vasudev Hargovind Cold Chain Private Limited (VHCCPL) as your preferred cold chain partner. Beyond ensuring seamless freshness from harvest to plate, we stand as a symbol of trust and reliability in the agricultural sector. Our commitment to endless quality assurance is evident in every product, from frozen green peas to organic jaggery. With a focus on traditional farming values, we deliver a taste that transcends borders, bringing the world's finest frozen products to your doorstep.</t>
        </is>
      </c>
      <c r="D989" t="inlineStr">
        <is>
          <t>AAHCV2541B</t>
        </is>
      </c>
      <c r="E989" t="inlineStr">
        <is>
          <t>Goods</t>
        </is>
      </c>
      <c r="F989" t="n">
        <v>2020</v>
      </c>
      <c r="G989" t="inlineStr">
        <is>
          <t>Bharuch</t>
        </is>
      </c>
      <c r="H989" t="inlineStr">
        <is>
          <t>Gujarat</t>
        </is>
      </c>
      <c r="I989" t="inlineStr">
        <is>
          <t>Bharuch, Gujarat, India</t>
        </is>
      </c>
      <c r="J989" t="n">
        <v>0</v>
      </c>
      <c r="K989" t="n">
        <v>0</v>
      </c>
      <c r="L989" t="n">
        <v>0</v>
      </c>
      <c r="M989" t="inlineStr">
        <is>
          <t>Food Products</t>
        </is>
      </c>
      <c r="N989" t="n">
        <v>0</v>
      </c>
      <c r="O989" t="inlineStr">
        <is>
          <t>http://indiausatrade.mea.gov.in/api/public/image/stream?key=profile-logos%2F909638941-TRADEMARK%20VHO%20REGD%20LOGO.jpg</t>
        </is>
      </c>
    </row>
    <row r="990">
      <c r="A990" t="inlineStr">
        <is>
          <t>68c6580c-7f71-4fa9-96e7-3eaee4b59c0d</t>
        </is>
      </c>
      <c r="B990" t="inlineStr">
        <is>
          <t>MK SHAH EXPORTS LTD</t>
        </is>
      </c>
      <c r="D990" t="inlineStr">
        <is>
          <t>0288005350</t>
        </is>
      </c>
      <c r="E990" t="inlineStr">
        <is>
          <t>Goods</t>
        </is>
      </c>
      <c r="F990" t="n">
        <v>1992</v>
      </c>
      <c r="G990" t="inlineStr">
        <is>
          <t>Kolkata</t>
        </is>
      </c>
      <c r="H990" t="inlineStr">
        <is>
          <t>West Bengal</t>
        </is>
      </c>
      <c r="I990" t="inlineStr">
        <is>
          <t>Kolkata, West Bengal, India</t>
        </is>
      </c>
      <c r="J990" t="n">
        <v>0</v>
      </c>
      <c r="K990" t="n">
        <v>0</v>
      </c>
      <c r="L990" t="n">
        <v>0</v>
      </c>
      <c r="M990" t="inlineStr">
        <is>
          <t>Food Products</t>
        </is>
      </c>
      <c r="N990" t="n">
        <v>0</v>
      </c>
    </row>
    <row r="991">
      <c r="A991" t="inlineStr">
        <is>
          <t>b49f4187-20de-4de0-a22c-40be93ef7cff</t>
        </is>
      </c>
      <c r="B991" t="inlineStr">
        <is>
          <t>NEOTEX POLYMER &amp; PACKAGING PRIVATE LIMITED</t>
        </is>
      </c>
      <c r="D991" t="inlineStr">
        <is>
          <t>0811000206</t>
        </is>
      </c>
      <c r="E991" t="inlineStr">
        <is>
          <t>Goods</t>
        </is>
      </c>
      <c r="F991" t="n">
        <v>2010</v>
      </c>
      <c r="G991" t="inlineStr">
        <is>
          <t>Gandhinagar</t>
        </is>
      </c>
      <c r="H991" t="inlineStr">
        <is>
          <t>Gujarat</t>
        </is>
      </c>
      <c r="I991" t="inlineStr">
        <is>
          <t>Gandhinagar, Gujarat, India</t>
        </is>
      </c>
      <c r="J991" t="n">
        <v>0</v>
      </c>
      <c r="K991" t="n">
        <v>0</v>
      </c>
      <c r="L991" t="n">
        <v>0</v>
      </c>
      <c r="M991" t="inlineStr">
        <is>
          <t>Plastic and Allied Products</t>
        </is>
      </c>
      <c r="N991" t="n">
        <v>0</v>
      </c>
    </row>
    <row r="992">
      <c r="A992" t="inlineStr">
        <is>
          <t>44bdba5b-ef73-455d-a00e-e27bba75c0f5</t>
        </is>
      </c>
      <c r="B992" t="inlineStr">
        <is>
          <t>Srinathji Ispat Limited</t>
        </is>
      </c>
      <c r="D992" t="inlineStr">
        <is>
          <t>0591038781</t>
        </is>
      </c>
      <c r="E992" t="inlineStr">
        <is>
          <t>Both goods and services</t>
        </is>
      </c>
      <c r="F992" t="n">
        <v>1988</v>
      </c>
      <c r="G992" t="inlineStr">
        <is>
          <t>Dwarka</t>
        </is>
      </c>
      <c r="H992" t="inlineStr">
        <is>
          <t>Delhi</t>
        </is>
      </c>
      <c r="I992" t="inlineStr">
        <is>
          <t>Dwarka, Delhi, India</t>
        </is>
      </c>
      <c r="J992" t="n">
        <v>0</v>
      </c>
      <c r="K992" t="n">
        <v>0</v>
      </c>
      <c r="L992" t="n">
        <v>0</v>
      </c>
      <c r="M992" t="inlineStr">
        <is>
          <t>Others (Goods)</t>
        </is>
      </c>
      <c r="N992" t="n">
        <v>0</v>
      </c>
    </row>
    <row r="993">
      <c r="A993" t="inlineStr">
        <is>
          <t>b8a3f133-201f-43e8-9a97-9c6a5e718c97</t>
        </is>
      </c>
      <c r="B993" t="inlineStr">
        <is>
          <t>STAR COTTEX LIMITED</t>
        </is>
      </c>
      <c r="D993" t="inlineStr">
        <is>
          <t>ABCCS8177J</t>
        </is>
      </c>
      <c r="E993" t="inlineStr">
        <is>
          <t>Both goods and services</t>
        </is>
      </c>
      <c r="F993" t="n">
        <v>2019</v>
      </c>
      <c r="G993" t="inlineStr">
        <is>
          <t>Ludhiana</t>
        </is>
      </c>
      <c r="H993" t="inlineStr">
        <is>
          <t>Punjab</t>
        </is>
      </c>
      <c r="I993" t="inlineStr">
        <is>
          <t>Ludhiana, Punjab, India</t>
        </is>
      </c>
      <c r="J993" t="n">
        <v>0</v>
      </c>
      <c r="K993" t="n">
        <v>0</v>
      </c>
      <c r="L993" t="n">
        <v>0</v>
      </c>
      <c r="M993" t="inlineStr">
        <is>
          <t>Textile &amp; Apparel Products</t>
        </is>
      </c>
      <c r="N993" t="n">
        <v>0</v>
      </c>
      <c r="O993" t="inlineStr">
        <is>
          <t>http://indiausatrade.mea.gov.in/api/public/image/stream?key=profile-logos%2F20260518T055541Z-142103-e9887af6-Screenshot%202026-05-18%20112521-cropped.png</t>
        </is>
      </c>
    </row>
    <row r="994">
      <c r="A994" t="inlineStr">
        <is>
          <t>6c9101a1-4e44-491f-bdf7-d8e0c6d12ddd</t>
        </is>
      </c>
      <c r="B994" t="inlineStr">
        <is>
          <t>TULEX INDUSTRIAL TOOLS PRIVATE LIMITED</t>
        </is>
      </c>
      <c r="C994" t="inlineStr">
        <is>
          <t>Tulex Industrial Tools is a professionally managed technically efficient organisation. We believe in providing quality to our clients with timely deliveries at the most competitive prices. Quality Control and Perfection are the Keywords for us.
Our Tools have found ready acceptance with all industrial sectors such as Automobiles, Railways, Steel, Mining, Thermal Power Plants, Turbine Manufacturers, Atomic Power Plants, Petrochemicals, Oil and Gas Industry, Cement Plants, Construction &amp;amp; Engineering Industry, etc. Tulex Tools are designed to withstand high torque and are suitable for use with all types of driving tools including electric &amp;amp; hydraulic power tools.</t>
        </is>
      </c>
      <c r="D994" t="inlineStr">
        <is>
          <t>0300029284</t>
        </is>
      </c>
      <c r="E994" t="inlineStr">
        <is>
          <t>Goods</t>
        </is>
      </c>
      <c r="F994" t="n">
        <v>2000</v>
      </c>
      <c r="G994" t="inlineStr">
        <is>
          <t>Maharashtra</t>
        </is>
      </c>
      <c r="H994" t="inlineStr">
        <is>
          <t>Maharashtra</t>
        </is>
      </c>
      <c r="I994" t="inlineStr">
        <is>
          <t>Maharashtra, Maharashtra, India</t>
        </is>
      </c>
      <c r="J994" t="n">
        <v>0</v>
      </c>
      <c r="K994" t="n">
        <v>4</v>
      </c>
      <c r="L994" t="n">
        <v>0</v>
      </c>
      <c r="M994" t="inlineStr">
        <is>
          <t>Engineering Products</t>
        </is>
      </c>
      <c r="N994" t="n">
        <v>0</v>
      </c>
      <c r="O994" t="inlineStr">
        <is>
          <t>http://indiausatrade.mea.gov.in/api/public/image/stream?key=profile-logos%2F20260513T102620Z-760734-ba0102fc-TULEX%20LOGO-cropped.png</t>
        </is>
      </c>
    </row>
    <row r="995">
      <c r="A995" t="inlineStr">
        <is>
          <t>dfa9d9a8-2a61-4e1f-ac3c-3fbb95411515</t>
        </is>
      </c>
      <c r="B995" t="inlineStr">
        <is>
          <t>SOLUTIONS UNLIMITED</t>
        </is>
      </c>
      <c r="C995" t="inlineStr">
        <is>
          <t>Solutions Unlimited, we are not just tour operators; we are curators of unique and unforgettable experiences. As an inbound tour operator approved by the Ministry of Tourism in India, we take pride in offering a wide range of experiential tours that allow you to explore the rich culture, diverse landscapes, and vibrant traditions of India in ways that go beyond the ordinary.</t>
        </is>
      </c>
      <c r="D995" t="inlineStr">
        <is>
          <t>0509034209</t>
        </is>
      </c>
      <c r="E995" t="inlineStr">
        <is>
          <t>Both goods and services</t>
        </is>
      </c>
      <c r="F995" t="n">
        <v>2009</v>
      </c>
      <c r="G995" t="inlineStr">
        <is>
          <t>Shahdara</t>
        </is>
      </c>
      <c r="H995" t="inlineStr">
        <is>
          <t>Delhi</t>
        </is>
      </c>
      <c r="I995" t="inlineStr">
        <is>
          <t>Shahdara, Delhi, India</t>
        </is>
      </c>
      <c r="J995" t="n">
        <v>0</v>
      </c>
      <c r="K995" t="n">
        <v>0</v>
      </c>
      <c r="L995" t="n">
        <v>0</v>
      </c>
      <c r="M995" t="inlineStr">
        <is>
          <t>Tourism and Hospitality Services</t>
        </is>
      </c>
      <c r="N995" t="n">
        <v>0</v>
      </c>
      <c r="O995" t="inlineStr">
        <is>
          <t>http://indiausatrade.mea.gov.in/api/public/image/stream?key=profile-logos%2F20260827T095807Z-285053-64c1519f-solutions-unlimited-logo-1-cropped.png</t>
        </is>
      </c>
    </row>
    <row r="996">
      <c r="A996" t="inlineStr">
        <is>
          <t>5342955c-9d54-4720-8b4f-675c1894f996</t>
        </is>
      </c>
      <c r="B996" t="inlineStr">
        <is>
          <t>FIRSTEDGE MARKETING</t>
        </is>
      </c>
      <c r="C996" t="inlineStr">
        <is>
          <t>The Company formed by professionals with strong work ethics, clear commitment and strategic vision.
The Founding Directors have their Masters Degrees in Business Administration from Top Tiered Business schools in India. They moved to entrepreneurship after being a part of Top Management teams in leading Indian and Multi-National Companies.
More than 30 years of experience in International Business – Last 27 years in Auto and Engine Components Industry. Current supplies to markets of USA; UK; GERMANY; UAE; KENYA.
Our undivided focus on International Business gives an edge in servicing International After-market clients. Unlike, OE PLANTS that tend to prioritize OEMs, our FOCUS is the After-Market &amp; Engine Rebuilders.</t>
        </is>
      </c>
      <c r="D996" t="inlineStr">
        <is>
          <t>0507061471</t>
        </is>
      </c>
      <c r="E996" t="inlineStr">
        <is>
          <t>Goods</t>
        </is>
      </c>
      <c r="F996" t="n">
        <v>2007</v>
      </c>
      <c r="G996" t="inlineStr">
        <is>
          <t>Faridabad</t>
        </is>
      </c>
      <c r="H996" t="inlineStr">
        <is>
          <t>Haryana</t>
        </is>
      </c>
      <c r="I996" t="inlineStr">
        <is>
          <t>Faridabad, Haryana, India</t>
        </is>
      </c>
      <c r="J996" t="n">
        <v>0</v>
      </c>
      <c r="K996" t="n">
        <v>9</v>
      </c>
      <c r="L996" t="n">
        <v>0</v>
      </c>
      <c r="M996" t="inlineStr">
        <is>
          <t>Automobiles, Aircrafts and Other Transport Equipment</t>
        </is>
      </c>
      <c r="N996" t="n">
        <v>0</v>
      </c>
      <c r="O996" t="inlineStr">
        <is>
          <t>http://indiausatrade.mea.gov.in/api/public/image/stream?key=profile-logos%2F20260723T082958Z-101146-c166f2ad-Firstedge%20Logo%20-%20for%20Mail2-cropped.png</t>
        </is>
      </c>
    </row>
    <row r="997">
      <c r="A997" t="inlineStr">
        <is>
          <t>1242ca07-51cb-4bed-a9f0-b9f703c3b2de</t>
        </is>
      </c>
      <c r="B997" t="inlineStr">
        <is>
          <t>RAMCHANDER MOTILAL EXIM</t>
        </is>
      </c>
      <c r="D997" t="inlineStr">
        <is>
          <t>1304000346</t>
        </is>
      </c>
      <c r="E997" t="inlineStr">
        <is>
          <t>Goods</t>
        </is>
      </c>
      <c r="F997" t="n">
        <v>2003</v>
      </c>
      <c r="G997" t="inlineStr">
        <is>
          <t>Jaipur</t>
        </is>
      </c>
      <c r="H997" t="inlineStr">
        <is>
          <t>Rajasthan</t>
        </is>
      </c>
      <c r="I997" t="inlineStr">
        <is>
          <t>Jaipur, Rajasthan, India</t>
        </is>
      </c>
      <c r="J997" t="n">
        <v>0</v>
      </c>
      <c r="K997" t="n">
        <v>1</v>
      </c>
      <c r="L997" t="n">
        <v>0</v>
      </c>
      <c r="M997" t="inlineStr">
        <is>
          <t>Others (Goods)</t>
        </is>
      </c>
      <c r="N997" t="n">
        <v>0</v>
      </c>
    </row>
    <row r="998">
      <c r="A998" t="inlineStr">
        <is>
          <t>459bbbbf-2dd9-4884-9fcb-4d9cab324728</t>
        </is>
      </c>
      <c r="B998" t="inlineStr">
        <is>
          <t>ENTELLUS INTERNATIONAL PRIVATE LIMITED</t>
        </is>
      </c>
      <c r="C998" t="inlineStr">
        <is>
          <t>Entellus International Private Limited is a next-generation Global Trade Infrastructure Company focused on enabling intelligent international commerce through strategic sourcing, cross-border trade execution, global procurement solutions, structured trade finance, supply chain intelligence and technology-driven business solutions for organizations worldwide.
In today’s rapidly evolving global economy, businesses require more than conventional import-export support. They need strategic partners capable of navigating complex international markets, mitigating risks, identifying global opportunities and building resilient trade ecosystems.
At Entellus International, we operate at the intersection of international trade expertise, financial structuring, global sourcing strategy and market intelligence to help businesses unlock sustainable growth across worldwide markets.
Our expertise spans:
• International Trade Execution
• Strategic Global Sourcing &amp; Procurement
• Import &amp; Export Management Solutions
• Structured Trade Finance Solutions
• Standby Letter of Credit (SBLC) &amp; Banking Instruments
• Cross-Border Risk Mitigation Frameworks
• Commodity Intelligence &amp; Strategic Procurement Advisory
• International Market Expansion Strategy
• Supply Chain Intelligence &amp; Business Consulting
• Global Trade Research &amp; Market Intelligence
We believe the future of international trade is driven by intelligence, infrastructure, trust, innovation and strategic execution.
Our mission is to empower businesses globally by building future-ready trade ecosystems that simplify international commerce while creating long-term strategic value.
Building The Future of Global Commerce Through Intelligence, Infrastructure &amp; International Trade Excellence.
🌍 Global Markets | Strategic Partnerships | Cross-Border Growth
Website
www.entellusinternational.com</t>
        </is>
      </c>
      <c r="D998" t="inlineStr">
        <is>
          <t>AAHCE2916K</t>
        </is>
      </c>
      <c r="E998" t="inlineStr">
        <is>
          <t>Both goods and services</t>
        </is>
      </c>
      <c r="F998" t="n">
        <v>2022</v>
      </c>
      <c r="G998" t="inlineStr">
        <is>
          <t>Yamunanagar</t>
        </is>
      </c>
      <c r="H998" t="inlineStr">
        <is>
          <t>Haryana</t>
        </is>
      </c>
      <c r="I998" t="inlineStr">
        <is>
          <t>Yamunanagar, Haryana, India</t>
        </is>
      </c>
      <c r="J998" t="n">
        <v>0</v>
      </c>
      <c r="K998" t="n">
        <v>0</v>
      </c>
      <c r="L998" t="n">
        <v>0</v>
      </c>
      <c r="M998" t="inlineStr">
        <is>
          <t>Agricultural or Allied Products</t>
        </is>
      </c>
      <c r="N998" t="n">
        <v>0</v>
      </c>
      <c r="O998" t="inlineStr">
        <is>
          <t>http://indiausatrade.mea.gov.in/api/public/image/stream?key=profile-logos%2F20260630T172336Z-103534-1995418a-EIPL%20Logo-cropped.png</t>
        </is>
      </c>
    </row>
    <row r="999">
      <c r="A999" t="inlineStr">
        <is>
          <t>4dcaa02c-99a3-4701-90a7-27440070bca5</t>
        </is>
      </c>
      <c r="B999" t="inlineStr">
        <is>
          <t>ACE EXPORTS</t>
        </is>
      </c>
      <c r="D999" t="inlineStr">
        <is>
          <t>0599044136</t>
        </is>
      </c>
      <c r="E999" t="inlineStr">
        <is>
          <t>Goods</t>
        </is>
      </c>
      <c r="F999" t="n">
        <v>1999</v>
      </c>
      <c r="G999" t="inlineStr">
        <is>
          <t>Faridabad</t>
        </is>
      </c>
      <c r="H999" t="inlineStr">
        <is>
          <t>Haryana</t>
        </is>
      </c>
      <c r="I999" t="inlineStr">
        <is>
          <t>Faridabad, Haryana, India</t>
        </is>
      </c>
      <c r="J999" t="n">
        <v>0</v>
      </c>
      <c r="K999" t="n">
        <v>0</v>
      </c>
      <c r="L999" t="n">
        <v>0</v>
      </c>
      <c r="M999" t="inlineStr">
        <is>
          <t>Leather Products</t>
        </is>
      </c>
      <c r="N999" t="n">
        <v>0</v>
      </c>
    </row>
    <row r="1000">
      <c r="A1000" t="inlineStr">
        <is>
          <t>fd8d16d4-0ee4-468d-8e80-6ca65192286d</t>
        </is>
      </c>
      <c r="B1000" t="inlineStr">
        <is>
          <t>ALL SEASON GARMENTS</t>
        </is>
      </c>
      <c r="D1000" t="inlineStr">
        <is>
          <t>0310072832</t>
        </is>
      </c>
      <c r="E1000" t="inlineStr">
        <is>
          <t>Goods</t>
        </is>
      </c>
      <c r="F1000" t="n">
        <v>2011</v>
      </c>
      <c r="G1000" t="inlineStr">
        <is>
          <t>Mumbai Suburban</t>
        </is>
      </c>
      <c r="H1000" t="inlineStr">
        <is>
          <t>Maharashtra</t>
        </is>
      </c>
      <c r="I1000" t="inlineStr">
        <is>
          <t>Mumbai Suburban, Maharashtra, India</t>
        </is>
      </c>
      <c r="J1000" t="n">
        <v>0</v>
      </c>
      <c r="K1000" t="n">
        <v>0</v>
      </c>
      <c r="L1000" t="n">
        <v>0</v>
      </c>
      <c r="M1000" t="inlineStr">
        <is>
          <t>Textile &amp; Apparel Products</t>
        </is>
      </c>
      <c r="N1000" t="n">
        <v>0</v>
      </c>
    </row>
    <row r="1001">
      <c r="A1001" t="inlineStr">
        <is>
          <t>24131417-f43d-4107-808d-860f0b4f825a</t>
        </is>
      </c>
      <c r="B1001" t="inlineStr">
        <is>
          <t>DESIGNERS TERRACOTTA COLLECTION BY SHEETAL</t>
        </is>
      </c>
      <c r="D1001" t="inlineStr">
        <is>
          <t>AATFD3937G</t>
        </is>
      </c>
      <c r="E1001" t="inlineStr">
        <is>
          <t>Goods</t>
        </is>
      </c>
      <c r="F1001" t="n">
        <v>2021</v>
      </c>
      <c r="G1001" t="inlineStr">
        <is>
          <t>Panipat</t>
        </is>
      </c>
      <c r="H1001" t="inlineStr">
        <is>
          <t>Haryana</t>
        </is>
      </c>
      <c r="I1001" t="inlineStr">
        <is>
          <t>Panipat, Haryana, India</t>
        </is>
      </c>
      <c r="J1001" t="n">
        <v>0</v>
      </c>
      <c r="K1001" t="n">
        <v>0</v>
      </c>
      <c r="L1001" t="n">
        <v>0</v>
      </c>
      <c r="M1001" t="inlineStr">
        <is>
          <t>Textile &amp; Apparel Products</t>
        </is>
      </c>
      <c r="N1001" t="n">
        <v>0</v>
      </c>
    </row>
    <row r="1002">
      <c r="A1002" t="inlineStr">
        <is>
          <t>391e7fe4-606f-4bdc-9305-1262332ce5c2</t>
        </is>
      </c>
      <c r="B1002" t="inlineStr">
        <is>
          <t>NEW MEDIA COMMUNICATION PRIVATE LIMITED</t>
        </is>
      </c>
      <c r="D1002" t="inlineStr">
        <is>
          <t>0308039386</t>
        </is>
      </c>
      <c r="E1002" t="inlineStr">
        <is>
          <t>Both goods and services</t>
        </is>
      </c>
      <c r="F1002" t="n">
        <v>2002</v>
      </c>
      <c r="G1002" t="inlineStr">
        <is>
          <t>Mumbai</t>
        </is>
      </c>
      <c r="H1002" t="inlineStr">
        <is>
          <t>Maharashtra</t>
        </is>
      </c>
      <c r="I1002" t="inlineStr">
        <is>
          <t>Mumbai, Maharashtra, India</t>
        </is>
      </c>
      <c r="J1002" t="n">
        <v>0</v>
      </c>
      <c r="K1002" t="n">
        <v>0</v>
      </c>
      <c r="L1002" t="n">
        <v>0</v>
      </c>
      <c r="M1002" t="inlineStr">
        <is>
          <t>Printing and Publishing Services</t>
        </is>
      </c>
      <c r="N1002" t="n">
        <v>0</v>
      </c>
    </row>
    <row r="1003">
      <c r="A1003" t="inlineStr">
        <is>
          <t>71a69c9e-0624-4693-996d-1af72e0c5b85</t>
        </is>
      </c>
      <c r="B1003" t="inlineStr">
        <is>
          <t>SUMA SOFT PRIVATE LIMITED</t>
        </is>
      </c>
      <c r="D1003" t="inlineStr">
        <is>
          <t>3102003150</t>
        </is>
      </c>
      <c r="E1003" t="inlineStr">
        <is>
          <t>Services</t>
        </is>
      </c>
      <c r="F1003" t="n">
        <v>2000</v>
      </c>
      <c r="G1003" t="inlineStr">
        <is>
          <t>Erandwane</t>
        </is>
      </c>
      <c r="H1003" t="inlineStr">
        <is>
          <t>Maharashtra</t>
        </is>
      </c>
      <c r="I1003" t="inlineStr">
        <is>
          <t>Erandwane, Maharashtra, India</t>
        </is>
      </c>
      <c r="J1003" t="n">
        <v>0</v>
      </c>
      <c r="K1003" t="n">
        <v>0</v>
      </c>
      <c r="L1003" t="n">
        <v>0</v>
      </c>
      <c r="M1003" t="inlineStr">
        <is>
          <t>Information Technology (IT &amp; ITES) Services</t>
        </is>
      </c>
      <c r="N1003" t="n">
        <v>0</v>
      </c>
      <c r="O1003" t="inlineStr">
        <is>
          <t>http://indiausatrade.mea.gov.in/api/public/image/stream?key=profile-logos%2F246223282-SUMA%20New%20Logo.png</t>
        </is>
      </c>
    </row>
    <row r="1004">
      <c r="A1004" t="inlineStr">
        <is>
          <t>8815c159-baaf-451f-b879-54e1607c88c3</t>
        </is>
      </c>
      <c r="B1004" t="inlineStr">
        <is>
          <t>SHREE KESARI NANDAN ENTERPRISES LLP</t>
        </is>
      </c>
      <c r="C1004" t="inlineStr">
        <is>
          <t>Shree Kesari Nandan Enterprises LLP is a dynamic export-oriented company committed to delivering premium Indian products including rice, spices, and oil seeds to global markets. With a strong emphasis on quality, transparency, and ethical sourcing, we ensure that every product meets international standards and exceeds customer expectations.
We collaborate closely with trusted farmers, producers, and manufacturers across India, bridging the gap between local excellence and international demand. Our products are carefully selected, hygienically processed, and efficiently supplied to maintain authenticity, consistency, and long-term value for our global partners.</t>
        </is>
      </c>
      <c r="D1004" t="inlineStr">
        <is>
          <t>AFUFS4844P</t>
        </is>
      </c>
      <c r="E1004" t="inlineStr">
        <is>
          <t>Goods</t>
        </is>
      </c>
      <c r="F1004" t="n">
        <v>2025</v>
      </c>
      <c r="G1004" t="inlineStr">
        <is>
          <t>Ahmedabad</t>
        </is>
      </c>
      <c r="H1004" t="inlineStr">
        <is>
          <t>Gujarat</t>
        </is>
      </c>
      <c r="I1004" t="inlineStr">
        <is>
          <t>Ahmedabad, Gujarat, India</t>
        </is>
      </c>
      <c r="J1004" t="n">
        <v>0</v>
      </c>
      <c r="K1004" t="n">
        <v>12</v>
      </c>
      <c r="L1004" t="n">
        <v>0</v>
      </c>
      <c r="M1004" t="inlineStr">
        <is>
          <t>Agricultural or Allied Products</t>
        </is>
      </c>
      <c r="N1004" t="n">
        <v>0</v>
      </c>
      <c r="O1004" t="inlineStr">
        <is>
          <t>http://indiausatrade.mea.gov.in/api/public/image/stream?key=profile-logos%2F20260523T085611Z-176040-bca05da0-1772186475773-cropped.png</t>
        </is>
      </c>
    </row>
    <row r="1005">
      <c r="A1005" t="inlineStr">
        <is>
          <t>2ad8fbfb-7e4d-43c5-89cc-ab25e1fe87a9</t>
        </is>
      </c>
      <c r="B1005" t="inlineStr">
        <is>
          <t>PLASTONA</t>
        </is>
      </c>
      <c r="D1005" t="inlineStr">
        <is>
          <t>0300022867</t>
        </is>
      </c>
      <c r="E1005" t="inlineStr">
        <is>
          <t>Goods</t>
        </is>
      </c>
      <c r="F1005" t="n">
        <v>1999</v>
      </c>
      <c r="G1005" t="inlineStr">
        <is>
          <t>Above Badshah Cold Drink</t>
        </is>
      </c>
      <c r="H1005" t="inlineStr">
        <is>
          <t>Maharashtra</t>
        </is>
      </c>
      <c r="I1005" t="inlineStr">
        <is>
          <t>Above Badshah Cold Drink, Maharashtra, India</t>
        </is>
      </c>
      <c r="J1005" t="n">
        <v>0</v>
      </c>
      <c r="K1005" t="n">
        <v>0</v>
      </c>
      <c r="L1005" t="n">
        <v>0</v>
      </c>
      <c r="M1005" t="inlineStr">
        <is>
          <t>Plastic and Allied Products</t>
        </is>
      </c>
      <c r="N1005" t="n">
        <v>0</v>
      </c>
    </row>
    <row r="1006">
      <c r="A1006" t="inlineStr">
        <is>
          <t>499c624e-86c0-40a3-a5e0-5cd8a2e8fdba</t>
        </is>
      </c>
      <c r="B1006" t="inlineStr">
        <is>
          <t>BLOSSOM INTERNATIONAL</t>
        </is>
      </c>
      <c r="C1006" t="inlineStr">
        <is>
          <t>Blossom International is a Jaipur-based manufacturer and exporter of premium soft home furnishings, established in 2006. With over 20 years of experience, we serve leading retail chains across India and international buyers across Japan, the USA, and Europe.
Indian Retail Presence
Our products are stocked at some of India's most recognized retail destinations - Reliance Retail, Praxis, Shoppers Stop, Bombay Dyeing, Vishal Mega Mart, and D-Mart.
Global Exports
We are a trusted supply partner to established brands and retail chains across Japan, the USA, and Europe, with long-standing relationships built on consistent quality and reliable delivery.
Our Product Range
Bedding — Bed Sheets, Dohars, Duvet Covers, Comforters &amp; Quilts
Decorative Cushion Covers
Table Linen — Table Covers &amp; Runners
Kitchen Linen — Aprons, Mittens &amp; Pot Holders
Curtains
Bags &amp; Pouches
Rugs &amp; Floor Coverings
Our Craft
Every product is made with precision — we specialize in screen printing, block printing, embroidery, and a full range of value-added techniques that bring design and durability together.
Why Work With Us
Custom design &amp; product development
Competitive pricing with no compromise on quality
Consistent quality control at every stage
Reliable, on-time delivery</t>
        </is>
      </c>
      <c r="D1006" t="inlineStr">
        <is>
          <t>1307012825</t>
        </is>
      </c>
      <c r="E1006" t="inlineStr">
        <is>
          <t>Goods</t>
        </is>
      </c>
      <c r="F1006" t="n">
        <v>2007</v>
      </c>
      <c r="G1006" t="inlineStr">
        <is>
          <t>Jaipur</t>
        </is>
      </c>
      <c r="H1006" t="inlineStr">
        <is>
          <t>Rajasthan</t>
        </is>
      </c>
      <c r="I1006" t="inlineStr">
        <is>
          <t>Jaipur, Rajasthan, India</t>
        </is>
      </c>
      <c r="J1006" t="n">
        <v>0</v>
      </c>
      <c r="K1006" t="n">
        <v>27</v>
      </c>
      <c r="L1006" t="n">
        <v>0</v>
      </c>
      <c r="M1006" t="inlineStr">
        <is>
          <t>Textile &amp; Apparel Products</t>
        </is>
      </c>
      <c r="N1006" t="n">
        <v>0</v>
      </c>
      <c r="O1006" t="inlineStr">
        <is>
          <t>http://indiausatrade.mea.gov.in/api/public/image/stream?key=profile-logos%2F20260628T120813Z-539178-1ac0ca1f-Untitled%20design%20(2)-cropped.png</t>
        </is>
      </c>
    </row>
    <row r="1007">
      <c r="A1007" t="inlineStr">
        <is>
          <t>1331717e-4b41-4ecf-a75b-f67f6d56e543</t>
        </is>
      </c>
      <c r="B1007" t="inlineStr">
        <is>
          <t>SUNLORD APPARELS MANUFACTURING COMPANY PRIVATE LIMITED</t>
        </is>
      </c>
      <c r="C1007" t="inlineStr">
        <is>
          <t>Sunlord is a family-owned and professionally managed company with 3 generations in the business. We are a multi-product company with 3 manufacturing units in NOIDA. Sunlord is an industry leader and pioneer in the soft toy segment in India. Sunlord supplies premium soft toys &amp;amp; developmental toys to Retailer &amp;amp; Importer brands across North America, Europe, the Middle East, Japan, Australia and India.
Our export-focused systems are aligned with diverse international Social, Technical, Sustainability &amp;amp; Security requirements — supporting smooth global distribution.</t>
        </is>
      </c>
      <c r="D1007" t="inlineStr">
        <is>
          <t>0588049450</t>
        </is>
      </c>
      <c r="E1007" t="inlineStr">
        <is>
          <t>Goods</t>
        </is>
      </c>
      <c r="F1007" t="n">
        <v>1980</v>
      </c>
      <c r="G1007" t="inlineStr">
        <is>
          <t>Delhi</t>
        </is>
      </c>
      <c r="H1007" t="inlineStr">
        <is>
          <t>Delhi</t>
        </is>
      </c>
      <c r="I1007" t="inlineStr">
        <is>
          <t>Delhi, Delhi, India</t>
        </is>
      </c>
      <c r="J1007" t="n">
        <v>0</v>
      </c>
      <c r="K1007" t="n">
        <v>0</v>
      </c>
      <c r="L1007" t="n">
        <v>0</v>
      </c>
      <c r="M1007" t="inlineStr">
        <is>
          <t>Sports Goods</t>
        </is>
      </c>
      <c r="N1007" t="n">
        <v>0</v>
      </c>
      <c r="O1007" t="inlineStr">
        <is>
          <t>http://indiausatrade.mea.gov.in/api/public/image/stream?key=profile-logos%2F20260515T110516Z-571602-49fd13e2-SUNLORD%20LOGO-cropped.png</t>
        </is>
      </c>
    </row>
    <row r="1008">
      <c r="A1008" t="inlineStr">
        <is>
          <t>088ac29a-54ac-45fe-acdc-30e00888bb2b</t>
        </is>
      </c>
      <c r="B1008" t="inlineStr">
        <is>
          <t>NISHA OVERSEAS</t>
        </is>
      </c>
      <c r="D1008" t="inlineStr">
        <is>
          <t>AAZFN4975C</t>
        </is>
      </c>
      <c r="E1008" t="inlineStr">
        <is>
          <t>Goods</t>
        </is>
      </c>
      <c r="F1008" t="n">
        <v>2026</v>
      </c>
      <c r="G1008" t="inlineStr">
        <is>
          <t>Surat</t>
        </is>
      </c>
      <c r="H1008" t="inlineStr">
        <is>
          <t>Gujarat</t>
        </is>
      </c>
      <c r="I1008" t="inlineStr">
        <is>
          <t>Surat, Gujarat, India</t>
        </is>
      </c>
      <c r="J1008" t="n">
        <v>0</v>
      </c>
      <c r="K1008" t="n">
        <v>1</v>
      </c>
      <c r="L1008" t="n">
        <v>0</v>
      </c>
      <c r="M1008" t="inlineStr">
        <is>
          <t>Agricultural or Allied Products</t>
        </is>
      </c>
      <c r="N1008" t="n">
        <v>0</v>
      </c>
    </row>
    <row r="1009">
      <c r="A1009" t="inlineStr">
        <is>
          <t>089075d6-9528-4c48-9e98-9821ccf2c559</t>
        </is>
      </c>
      <c r="B1009" t="inlineStr">
        <is>
          <t>MAULIK LEATHER CRAFTS PVT LTD</t>
        </is>
      </c>
      <c r="D1009" t="inlineStr">
        <is>
          <t>2588002226</t>
        </is>
      </c>
      <c r="E1009" t="inlineStr">
        <is>
          <t>Goods</t>
        </is>
      </c>
      <c r="F1009" t="n">
        <v>1988</v>
      </c>
      <c r="G1009" t="inlineStr">
        <is>
          <t>Pondicherry Pondicherry</t>
        </is>
      </c>
      <c r="H1009" t="inlineStr">
        <is>
          <t>Puducherry</t>
        </is>
      </c>
      <c r="I1009" t="inlineStr">
        <is>
          <t>Pondicherry Pondicherry, Puducherry, India</t>
        </is>
      </c>
      <c r="J1009" t="n">
        <v>0</v>
      </c>
      <c r="K1009" t="n">
        <v>0</v>
      </c>
      <c r="L1009" t="n">
        <v>0</v>
      </c>
      <c r="M1009" t="inlineStr">
        <is>
          <t>Leather Products</t>
        </is>
      </c>
      <c r="N1009" t="n">
        <v>0</v>
      </c>
    </row>
    <row r="1010">
      <c r="A1010" t="inlineStr">
        <is>
          <t>3f57288a-2fb4-4669-b722-97391beb2779</t>
        </is>
      </c>
      <c r="B1010" t="inlineStr">
        <is>
          <t>TIGERWALAH</t>
        </is>
      </c>
      <c r="C1010" t="inlineStr">
        <is>
          <t>Welcome to your premier gateway for unforgettable wildlife adventures across the Indian subcontinent. At Tigerwalah, we specialize in crafting bespoke tiger safaris and unique wilderness expeditions that go beyond the ordinary. Our journeys span the most diverse ecosystems on earth, from the sun-dappled, dense jungles of Ranthambore and Bandhavgarh to the breathtaking, rugged terrains of the Himalayan peaks.
Our expert-led tours are meticulously designed for passionate wildlife photographers, conservation enthusiasts, and soul-seeking adventurers. We bridge the gap between travelers and the wild, facilitating authentic, respectful encounters with India’s most iconic species in their pristine natural habitats. Whether you are tracking the elusive Bengal tiger or seeking the rare snow leopard, our deep-rooted expertise ensures a safe, immersive, and transformative experience in the heart of the wild.</t>
        </is>
      </c>
      <c r="D1010" t="inlineStr">
        <is>
          <t>ASGPS3206A</t>
        </is>
      </c>
      <c r="E1010" t="inlineStr">
        <is>
          <t>Services</t>
        </is>
      </c>
      <c r="F1010" t="n">
        <v>2012</v>
      </c>
      <c r="G1010" t="inlineStr">
        <is>
          <t>Ift</t>
        </is>
      </c>
      <c r="H1010" t="inlineStr">
        <is>
          <t>Haryana</t>
        </is>
      </c>
      <c r="I1010" t="inlineStr">
        <is>
          <t>Ift, Haryana, India</t>
        </is>
      </c>
      <c r="J1010" t="n">
        <v>0</v>
      </c>
      <c r="K1010" t="n">
        <v>0</v>
      </c>
      <c r="L1010" t="n">
        <v>0</v>
      </c>
      <c r="M1010" t="inlineStr">
        <is>
          <t>Tourism and Hospitality Services</t>
        </is>
      </c>
      <c r="N1010" t="n">
        <v>0</v>
      </c>
      <c r="O1010" t="inlineStr">
        <is>
          <t>http://indiausatrade.mea.gov.in/api/public/image/stream?key=profile-logos%2F20260624T043930Z-598400-4f5266a9-tigerwalah%20logo%20final.jpg-cropped.png</t>
        </is>
      </c>
    </row>
    <row r="1011">
      <c r="A1011" t="inlineStr">
        <is>
          <t>be535a9e-5a50-4617-8212-6649b3159864</t>
        </is>
      </c>
      <c r="B1011" t="inlineStr">
        <is>
          <t>T V SUPER FILTER INDUSTRIES</t>
        </is>
      </c>
      <c r="C1011" t="inlineStr">
        <is>
          <t>TV Super Filter Industries is a leading Indian manufacturer of automotive and industrial filtration solutions, established in 1994 with over 30 years of industry experience. The company specializes in the design and manufacture of air, oil, fuel, cabin, and hydraulic filters, along with DFN bearings, serving OEMs and aftermarket customers in India and international markets. It is recognized for its strong focus on quality, innovation, and customer-centric engineering, backed by internationally certified manufacturing processes and continuous investment in R&amp;D.  
The company’s commitment to delivering high-quality products with precision, cost-effectiveness, and reliability, remains supported by a skilled leadership team and a vision to become a trusted global filtration partner. TV Super Filter Industries has earned several industry recognitions, including being among the first small-scale filter manufacturers in India to achieve ISO 9001 certification and later IATF 16949 and ZED Gold certifications, reflecting its dedication to world-class manufacturing standards.</t>
        </is>
      </c>
      <c r="D1011" t="inlineStr">
        <is>
          <t>1804001686</t>
        </is>
      </c>
      <c r="E1011" t="inlineStr">
        <is>
          <t>Goods</t>
        </is>
      </c>
      <c r="F1011" t="n">
        <v>1993</v>
      </c>
      <c r="G1011" t="inlineStr">
        <is>
          <t>Jammu</t>
        </is>
      </c>
      <c r="H1011" t="inlineStr">
        <is>
          <t>Jammu and Kashmir</t>
        </is>
      </c>
      <c r="I1011" t="inlineStr">
        <is>
          <t>Jammu, Jammu and Kashmir, India</t>
        </is>
      </c>
      <c r="J1011" t="n">
        <v>0</v>
      </c>
      <c r="K1011" t="n">
        <v>0</v>
      </c>
      <c r="L1011" t="n">
        <v>0</v>
      </c>
      <c r="M1011" t="inlineStr">
        <is>
          <t>Engineering Products</t>
        </is>
      </c>
      <c r="N1011" t="n">
        <v>0</v>
      </c>
      <c r="O1011" t="inlineStr">
        <is>
          <t>http://indiausatrade.mea.gov.in/api/public/image/stream?key=profile-logos%2F20260702T094420Z-732965-1306f67a-Screenshot%202026-07-02%20at%203.14.07%C3%A2%C2%80%C2%AFPM-cropped.png</t>
        </is>
      </c>
    </row>
    <row r="1012">
      <c r="A1012" t="inlineStr">
        <is>
          <t>b6e9a0ee-848f-40fc-9643-871d110a604a</t>
        </is>
      </c>
      <c r="B1012" t="inlineStr">
        <is>
          <t>JUST JIVE</t>
        </is>
      </c>
      <c r="D1012" t="inlineStr">
        <is>
          <t>0300063954</t>
        </is>
      </c>
      <c r="E1012" t="inlineStr">
        <is>
          <t>Goods</t>
        </is>
      </c>
      <c r="F1012" t="n">
        <v>2001</v>
      </c>
      <c r="G1012" t="inlineStr">
        <is>
          <t>Mumbai</t>
        </is>
      </c>
      <c r="H1012" t="inlineStr">
        <is>
          <t>Maharashtra</t>
        </is>
      </c>
      <c r="I1012" t="inlineStr">
        <is>
          <t>Mumbai, Maharashtra, India</t>
        </is>
      </c>
      <c r="J1012" t="n">
        <v>0</v>
      </c>
      <c r="K1012" t="n">
        <v>0</v>
      </c>
      <c r="L1012" t="n">
        <v>0</v>
      </c>
      <c r="M1012" t="inlineStr">
        <is>
          <t>Leather Products</t>
        </is>
      </c>
      <c r="N1012" t="n">
        <v>0</v>
      </c>
    </row>
    <row r="1013">
      <c r="A1013" t="inlineStr">
        <is>
          <t>7bd4ec4f-412d-4509-91fe-b3d83aa67ffa</t>
        </is>
      </c>
      <c r="B1013" t="inlineStr">
        <is>
          <t>klimate overseas</t>
        </is>
      </c>
      <c r="D1013" t="inlineStr">
        <is>
          <t>EPQPG9477G</t>
        </is>
      </c>
      <c r="E1013" t="inlineStr">
        <is>
          <t>Both goods and services</t>
        </is>
      </c>
      <c r="F1013" t="n">
        <v>2025</v>
      </c>
      <c r="G1013" t="inlineStr">
        <is>
          <t>Vadodara</t>
        </is>
      </c>
      <c r="H1013" t="inlineStr">
        <is>
          <t>Gujarat</t>
        </is>
      </c>
      <c r="I1013" t="inlineStr">
        <is>
          <t>Vadodara, Gujarat, India</t>
        </is>
      </c>
      <c r="J1013" t="n">
        <v>0</v>
      </c>
      <c r="K1013" t="n">
        <v>0</v>
      </c>
      <c r="L1013" t="n">
        <v>0</v>
      </c>
      <c r="M1013" t="inlineStr">
        <is>
          <t>Agricultural or Allied Products</t>
        </is>
      </c>
      <c r="N1013" t="n">
        <v>0</v>
      </c>
    </row>
    <row r="1014">
      <c r="A1014" t="inlineStr">
        <is>
          <t>9151be18-fe95-4efe-bb39-e3254b963d38</t>
        </is>
      </c>
      <c r="B1014" t="inlineStr">
        <is>
          <t>SUNSHINE PLASMACRAFTS</t>
        </is>
      </c>
      <c r="C1014" t="inlineStr">
        <is>
          <t>We’re proud to introduce ourselves as one of India’s leading manufacturers &amp; exporters of premium plastic houseware, industrial, and packaging products.
✅ 850+ high-quality SKUs across multiple categories
🏭 ISO 9001:2015 certified state-of-the-art manufacturing facility
🕐 35+ years of proven industry expertise
🌍 Trusted by leading retailers, distributors &amp; global buyers</t>
        </is>
      </c>
      <c r="D1014" t="inlineStr">
        <is>
          <t>0499004906</t>
        </is>
      </c>
      <c r="E1014" t="inlineStr">
        <is>
          <t>Goods</t>
        </is>
      </c>
      <c r="F1014" t="n">
        <v>1993</v>
      </c>
      <c r="G1014" t="inlineStr">
        <is>
          <t>Chennai</t>
        </is>
      </c>
      <c r="H1014" t="inlineStr">
        <is>
          <t>Tamil Nadu</t>
        </is>
      </c>
      <c r="I1014" t="inlineStr">
        <is>
          <t>Chennai, Tamil Nadu, India</t>
        </is>
      </c>
      <c r="J1014" t="n">
        <v>0</v>
      </c>
      <c r="K1014" t="n">
        <v>0</v>
      </c>
      <c r="L1014" t="n">
        <v>0</v>
      </c>
      <c r="M1014" t="inlineStr">
        <is>
          <t>Plastic and Allied Products</t>
        </is>
      </c>
      <c r="N1014" t="n">
        <v>0</v>
      </c>
      <c r="O1014" t="inlineStr">
        <is>
          <t>http://indiausatrade.mea.gov.in/api/public/image/stream?key=profile-logos%2F20260523T053613Z-670821-29e07d4b-76077_Sunshine_Flat_HR_01-cropped.png</t>
        </is>
      </c>
    </row>
    <row r="1015">
      <c r="A1015" t="inlineStr">
        <is>
          <t>5bb17ad3-36f3-4838-ac9c-ab40c3999716</t>
        </is>
      </c>
      <c r="B1015" t="inlineStr">
        <is>
          <t>SAGARI LEATHERS PRIVATE LIMITED</t>
        </is>
      </c>
      <c r="D1015" t="inlineStr">
        <is>
          <t>0588006408</t>
        </is>
      </c>
      <c r="E1015" t="inlineStr">
        <is>
          <t>Goods</t>
        </is>
      </c>
      <c r="F1015" t="n">
        <v>1985</v>
      </c>
      <c r="G1015" t="inlineStr">
        <is>
          <t>South Delhi</t>
        </is>
      </c>
      <c r="H1015" t="inlineStr">
        <is>
          <t>Delhi</t>
        </is>
      </c>
      <c r="I1015" t="inlineStr">
        <is>
          <t>South Delhi, Delhi, India</t>
        </is>
      </c>
      <c r="J1015" t="n">
        <v>0</v>
      </c>
      <c r="K1015" t="n">
        <v>0</v>
      </c>
      <c r="L1015" t="n">
        <v>0</v>
      </c>
      <c r="M1015" t="inlineStr">
        <is>
          <t>Leather Products</t>
        </is>
      </c>
      <c r="N1015" t="n">
        <v>0</v>
      </c>
    </row>
    <row r="1016">
      <c r="A1016" t="inlineStr">
        <is>
          <t>08818cca-a9b1-4649-9ea9-d22efe6020ca</t>
        </is>
      </c>
      <c r="B1016" t="inlineStr">
        <is>
          <t>Indofarms Exports</t>
        </is>
      </c>
      <c r="C1016" t="inlineStr">
        <is>
          <t>Indofarms Exports￼ is an Indian export company delivering exotic Indian fruits to the world, sourced directly from our own farms. We specialize in premium-quality mangoes, pomegranates, guavas, and grapes grown with a strong focus on freshness, taste, and quality standards. With reliable global logistics and export operations, we supply high-grade produce to international markets including the USA, UK, Canada, Australia, Singapore, and Europe.</t>
        </is>
      </c>
      <c r="D1016" t="inlineStr">
        <is>
          <t>AFFPO7536K</t>
        </is>
      </c>
      <c r="E1016" t="inlineStr">
        <is>
          <t>Goods</t>
        </is>
      </c>
      <c r="F1016" t="n">
        <v>2025</v>
      </c>
      <c r="G1016" t="inlineStr">
        <is>
          <t>Bengaluru Rural</t>
        </is>
      </c>
      <c r="H1016" t="inlineStr">
        <is>
          <t>Karnataka</t>
        </is>
      </c>
      <c r="I1016" t="inlineStr">
        <is>
          <t>Bengaluru Rural, Karnataka, India</t>
        </is>
      </c>
      <c r="J1016" t="n">
        <v>0</v>
      </c>
      <c r="K1016" t="n">
        <v>1</v>
      </c>
      <c r="L1016" t="n">
        <v>0</v>
      </c>
      <c r="M1016" t="inlineStr">
        <is>
          <t>Agricultural or Allied Products</t>
        </is>
      </c>
      <c r="N1016" t="n">
        <v>0</v>
      </c>
      <c r="O1016" t="inlineStr">
        <is>
          <t>http://indiausatrade.mea.gov.in/api/public/image/stream?key=profile-logos%2F20260518T115358Z-589066-8de1a336-7d00df8a-d7b2-4d7a-ae40-116c591dd7bb-cropped.png</t>
        </is>
      </c>
    </row>
    <row r="1017">
      <c r="A1017" t="inlineStr">
        <is>
          <t>d60b0a5c-151e-4931-9fea-974e69500d53</t>
        </is>
      </c>
      <c r="B1017" t="inlineStr">
        <is>
          <t>PUSHTI INTERNATIONAL</t>
        </is>
      </c>
      <c r="C1017" t="inlineStr">
        <is>
          <t>We believe in quality products and customer satisfaction. We are a manufacturer and exporter of PE(HDPE) / PP Ropes, PP Baler Twine, Precut straps, PP/PET Strapping Roll, PP Hand Grade Strapping With Plastic Reel. By using the most dynamic and modern technologies we enclose produced high-quality products. Our product quality and long durability have given a great reorganization to our brand in the market.
The unit has been established in Junagadh city of Gujarat, which is well equipped with the latest technological machinery, finest infrastructure, proper road connectivity, great communication facility, and all the things which are a primary necessity for an industry to grow.</t>
        </is>
      </c>
      <c r="D1017" t="inlineStr">
        <is>
          <t>ABBFP9824F</t>
        </is>
      </c>
      <c r="E1017" t="inlineStr">
        <is>
          <t>Goods</t>
        </is>
      </c>
      <c r="F1017" t="n">
        <v>2022</v>
      </c>
      <c r="G1017" t="inlineStr">
        <is>
          <t>Junagadh</t>
        </is>
      </c>
      <c r="H1017" t="inlineStr">
        <is>
          <t>Gujarat</t>
        </is>
      </c>
      <c r="I1017" t="inlineStr">
        <is>
          <t>Junagadh, Gujarat, India</t>
        </is>
      </c>
      <c r="J1017" t="n">
        <v>0</v>
      </c>
      <c r="K1017" t="n">
        <v>5</v>
      </c>
      <c r="L1017" t="n">
        <v>0</v>
      </c>
      <c r="M1017" t="inlineStr">
        <is>
          <t>Plastic and Allied Products</t>
        </is>
      </c>
      <c r="N1017" t="n">
        <v>0</v>
      </c>
      <c r="O1017" t="inlineStr">
        <is>
          <t>http://indiausatrade.mea.gov.in/api/public/image/stream?key=profile-logos%2F286053356-2023_12_25_15_08_33_IMG_4278.JPG</t>
        </is>
      </c>
    </row>
    <row r="1018">
      <c r="A1018" t="inlineStr">
        <is>
          <t>8190b03a-a8e1-4c99-899e-d3e71a265c56</t>
        </is>
      </c>
      <c r="B1018" t="inlineStr">
        <is>
          <t>ORCHID IMPEX</t>
        </is>
      </c>
      <c r="D1018" t="inlineStr">
        <is>
          <t>AAFFO2343D</t>
        </is>
      </c>
      <c r="E1018" t="inlineStr">
        <is>
          <t>Goods</t>
        </is>
      </c>
      <c r="F1018" t="n">
        <v>2017</v>
      </c>
      <c r="G1018" t="inlineStr">
        <is>
          <t>Karur</t>
        </is>
      </c>
      <c r="H1018" t="inlineStr">
        <is>
          <t>Tamil Nadu</t>
        </is>
      </c>
      <c r="I1018" t="inlineStr">
        <is>
          <t>Karur, Tamil Nadu, India</t>
        </is>
      </c>
      <c r="J1018" t="n">
        <v>0</v>
      </c>
      <c r="K1018" t="n">
        <v>0</v>
      </c>
      <c r="L1018" t="n">
        <v>0</v>
      </c>
      <c r="M1018" t="inlineStr">
        <is>
          <t>Textile &amp; Apparel Products</t>
        </is>
      </c>
      <c r="N1018" t="n">
        <v>0</v>
      </c>
    </row>
    <row r="1019">
      <c r="A1019" t="inlineStr">
        <is>
          <t>74c04beb-4a74-46e9-a875-74de86b1a127</t>
        </is>
      </c>
      <c r="B1019" t="inlineStr">
        <is>
          <t>CREEMOS INTERNATIONAL LIMITED</t>
        </is>
      </c>
      <c r="D1019" t="inlineStr">
        <is>
          <t>0608004405</t>
        </is>
      </c>
      <c r="E1019" t="inlineStr">
        <is>
          <t>Goods</t>
        </is>
      </c>
      <c r="F1019" t="n">
        <v>2004</v>
      </c>
      <c r="G1019" t="inlineStr">
        <is>
          <t>Ift</t>
        </is>
      </c>
      <c r="H1019" t="inlineStr">
        <is>
          <t>Uttar Pradesh</t>
        </is>
      </c>
      <c r="I1019" t="inlineStr">
        <is>
          <t>Ift, Uttar Pradesh, India</t>
        </is>
      </c>
      <c r="J1019" t="n">
        <v>0</v>
      </c>
      <c r="K1019" t="n">
        <v>0</v>
      </c>
      <c r="L1019" t="n">
        <v>0</v>
      </c>
      <c r="M1019" t="inlineStr">
        <is>
          <t>Leather Products</t>
        </is>
      </c>
      <c r="N1019" t="n">
        <v>0</v>
      </c>
    </row>
    <row r="1020">
      <c r="A1020" t="inlineStr">
        <is>
          <t>5dd49285-22a3-416e-94f0-d908896ba975</t>
        </is>
      </c>
      <c r="B1020" t="inlineStr">
        <is>
          <t>HYDROANSYYS INFRA SOLUTIONS LLP</t>
        </is>
      </c>
      <c r="C1020" t="inlineStr">
        <is>
          <t>HydroAnsyys Infra Solutions LLP is an India-based specialist consultancy in wet infrastructure hydraulic modelling, digital water engineering and Asset Management, delivering advanced services across clean water supply, sewerage and stormwater drainage systems. Our capabilities span 1D/2D hydrodynamic simulation, surge and transient analysis, GIS integration, CAD/BIM design and water-utility asset management, backed by a leadership team with 22+ years of international project experience across firms such as Stantec (MWH) (India &amp; UK), Bentley Systems, Jacobs(India &amp; UK) and TCS (India &amp; UK).
We are scaling export delivery of these high-value, knowledge-intensive services on a Mode 1 cross-border supply basis to five priority markets — the United Kingdom, Australia, New Zealand, the Middle East (e.g. UAE) and Africa (e.g. Rwanda).</t>
        </is>
      </c>
      <c r="D1020" t="inlineStr">
        <is>
          <t>AARFH1070N</t>
        </is>
      </c>
      <c r="E1020" t="inlineStr">
        <is>
          <t>Services</t>
        </is>
      </c>
      <c r="F1020" t="n">
        <v>2024</v>
      </c>
      <c r="G1020" t="inlineStr">
        <is>
          <t>Deokar Panand Chowk</t>
        </is>
      </c>
      <c r="H1020" t="inlineStr">
        <is>
          <t>Maharashtra</t>
        </is>
      </c>
      <c r="I1020" t="inlineStr">
        <is>
          <t>Deokar Panand Chowk, Maharashtra, India</t>
        </is>
      </c>
      <c r="J1020" t="n">
        <v>0</v>
      </c>
      <c r="K1020" t="n">
        <v>0</v>
      </c>
      <c r="L1020" t="n">
        <v>0</v>
      </c>
      <c r="M1020" t="inlineStr">
        <is>
          <t>Environmental Services</t>
        </is>
      </c>
      <c r="N1020" t="n">
        <v>0</v>
      </c>
      <c r="O1020" t="inlineStr">
        <is>
          <t>http://indiausatrade.mea.gov.in/api/public/image/stream?key=profile-logos%2F20260731T135128Z-771434-0bfd3b02-Logo-cropped.png</t>
        </is>
      </c>
    </row>
    <row r="1021">
      <c r="A1021" t="inlineStr">
        <is>
          <t>d27033c7-dfed-4d9e-9723-dc677063a576</t>
        </is>
      </c>
      <c r="B1021" t="inlineStr">
        <is>
          <t>SHELLER MOBILITY LLP</t>
        </is>
      </c>
      <c r="D1021" t="inlineStr">
        <is>
          <t>AFHFS7108D</t>
        </is>
      </c>
      <c r="E1021" t="inlineStr">
        <is>
          <t>Goods</t>
        </is>
      </c>
      <c r="F1021" t="n">
        <v>2024</v>
      </c>
      <c r="G1021" t="inlineStr">
        <is>
          <t>Faridabad</t>
        </is>
      </c>
      <c r="H1021" t="inlineStr">
        <is>
          <t>Haryana</t>
        </is>
      </c>
      <c r="I1021" t="inlineStr">
        <is>
          <t>Faridabad, Haryana, India</t>
        </is>
      </c>
      <c r="J1021" t="n">
        <v>0</v>
      </c>
      <c r="K1021" t="n">
        <v>0</v>
      </c>
      <c r="L1021" t="n">
        <v>0</v>
      </c>
      <c r="M1021" t="inlineStr">
        <is>
          <t>Others (Goods)</t>
        </is>
      </c>
      <c r="N1021" t="n">
        <v>0</v>
      </c>
    </row>
    <row r="1022">
      <c r="A1022" t="inlineStr">
        <is>
          <t>6d4bdba7-2ca3-429a-9bf3-89838af3cc60</t>
        </is>
      </c>
      <c r="B1022" t="inlineStr">
        <is>
          <t>ROYAL TECH ENGINEERS</t>
        </is>
      </c>
      <c r="D1022" t="inlineStr">
        <is>
          <t>0509046746</t>
        </is>
      </c>
      <c r="E1022" t="inlineStr">
        <is>
          <t>Goods</t>
        </is>
      </c>
      <c r="F1022" t="n">
        <v>1992</v>
      </c>
      <c r="G1022" t="inlineStr">
        <is>
          <t>Gurugram</t>
        </is>
      </c>
      <c r="H1022" t="inlineStr">
        <is>
          <t>Haryana</t>
        </is>
      </c>
      <c r="I1022" t="inlineStr">
        <is>
          <t>Gurugram, Haryana, India</t>
        </is>
      </c>
      <c r="J1022" t="n">
        <v>0</v>
      </c>
      <c r="K1022" t="n">
        <v>0</v>
      </c>
      <c r="L1022" t="n">
        <v>0</v>
      </c>
      <c r="M1022" t="inlineStr">
        <is>
          <t>Engineering Products</t>
        </is>
      </c>
      <c r="N1022" t="n">
        <v>0</v>
      </c>
    </row>
    <row r="1023">
      <c r="A1023" t="inlineStr">
        <is>
          <t>98b9ecf1-dfec-4327-907a-bd0272d61823</t>
        </is>
      </c>
      <c r="B1023" t="inlineStr">
        <is>
          <t>PARAB SILK IMPEX</t>
        </is>
      </c>
      <c r="D1023" t="inlineStr">
        <is>
          <t>ABHFP5047N</t>
        </is>
      </c>
      <c r="E1023" t="inlineStr">
        <is>
          <t>Goods</t>
        </is>
      </c>
      <c r="F1023" t="n">
        <v>2025</v>
      </c>
      <c r="G1023" t="inlineStr">
        <is>
          <t>Noida</t>
        </is>
      </c>
      <c r="H1023" t="inlineStr">
        <is>
          <t>Uttar Pradesh</t>
        </is>
      </c>
      <c r="I1023" t="inlineStr">
        <is>
          <t>Noida, Uttar Pradesh, India</t>
        </is>
      </c>
      <c r="J1023" t="n">
        <v>0</v>
      </c>
      <c r="K1023" t="n">
        <v>0</v>
      </c>
      <c r="L1023" t="n">
        <v>0</v>
      </c>
      <c r="M1023" t="inlineStr">
        <is>
          <t>Textile &amp; Apparel Products</t>
        </is>
      </c>
      <c r="N1023" t="n">
        <v>0</v>
      </c>
    </row>
    <row r="1024">
      <c r="A1024" t="inlineStr">
        <is>
          <t>4435c0b6-a8fd-4014-8435-c1b3811dd08e</t>
        </is>
      </c>
      <c r="B1024" t="inlineStr">
        <is>
          <t>BHARAT FORGE LTD</t>
        </is>
      </c>
      <c r="D1024" t="inlineStr">
        <is>
          <t>0388013001</t>
        </is>
      </c>
      <c r="E1024" t="inlineStr">
        <is>
          <t>Goods</t>
        </is>
      </c>
      <c r="F1024" t="n">
        <v>1961</v>
      </c>
      <c r="G1024" t="inlineStr">
        <is>
          <t>Maharashtra</t>
        </is>
      </c>
      <c r="H1024" t="inlineStr">
        <is>
          <t>Maharashtra</t>
        </is>
      </c>
      <c r="I1024" t="inlineStr">
        <is>
          <t>Maharashtra, Maharashtra, India</t>
        </is>
      </c>
      <c r="J1024" t="n">
        <v>0</v>
      </c>
      <c r="K1024" t="n">
        <v>0</v>
      </c>
      <c r="L1024" t="n">
        <v>0</v>
      </c>
      <c r="M1024" t="inlineStr">
        <is>
          <t>Automobiles, Aircrafts and Other Transport Equipment</t>
        </is>
      </c>
      <c r="N1024" t="n">
        <v>0</v>
      </c>
      <c r="O1024" t="inlineStr">
        <is>
          <t>http://indiausatrade.mea.gov.in/api/public/image/stream?key=profile-logos%2F20260716T100056Z-573268-63033318-bfllogo-cropped.png</t>
        </is>
      </c>
    </row>
    <row r="1025">
      <c r="A1025" t="inlineStr">
        <is>
          <t>bef0db21-a2c6-43d4-86c9-e7aa24c5366b</t>
        </is>
      </c>
      <c r="B1025" t="inlineStr">
        <is>
          <t>UDDARA EXIM LLP</t>
        </is>
      </c>
      <c r="C1025" t="inlineStr">
        <is>
          <t>UDDARA (उद्रा) is an India-based food innovation and export-focused enterprise committed to developing thoughtfully crafted food brands for modern consumers across domestic and international markets. Guided by the principles of quality, transparency, responsibility, and long-term value creation, UDDARA creates products that balance nutrition, taste, innovation, and consumer trust.
The company focuses on premium healthy snacking and indulgence categories through its growing portfolio of brands:
• Foxnut Feast – premium roasted makhana (foxnuts) developed with carefully curated flavour profiles and positioned as a modern healthy snacking alternative based on India’s traditional superfood heritage.
• Caspio Feast – contemporary snack offerings designed to deliver enjoyable flavours, quality ingredients, and refined everyday snacking experiences for evolving consumer lifestyles.
• Almoco Feast – a premium range of flavoured chocolate almonds crafted to offer sophisticated indulgent experiences through high-quality ingredients, refined taste profiles, and modern flavour innovation.
UDDARA follows disciplined sourcing, processing, and packaging practices to maintain consistent product quality and international standards. The company is actively focused on exports and global market expansion, with the objective of promoting innovative Indian food products and superfoods across international markets, including the United States.
By combining product integrity, scalable operations, and market-driven innovation, UDDARA aims to build long-term global partnerships while contributing to the growing presence of Indian food brands in the global healthy snacking and premium food segments.</t>
        </is>
      </c>
      <c r="D1025" t="inlineStr">
        <is>
          <t>AAIFU7031M</t>
        </is>
      </c>
      <c r="E1025" t="inlineStr">
        <is>
          <t>Goods</t>
        </is>
      </c>
      <c r="F1025" t="n">
        <v>2025</v>
      </c>
      <c r="G1025" t="inlineStr">
        <is>
          <t>Pune</t>
        </is>
      </c>
      <c r="H1025" t="inlineStr">
        <is>
          <t>Maharashtra</t>
        </is>
      </c>
      <c r="I1025" t="inlineStr">
        <is>
          <t>Pune, Maharashtra, India</t>
        </is>
      </c>
      <c r="J1025" t="n">
        <v>0</v>
      </c>
      <c r="K1025" t="n">
        <v>0</v>
      </c>
      <c r="L1025" t="n">
        <v>0</v>
      </c>
      <c r="M1025" t="inlineStr">
        <is>
          <t>Food Products</t>
        </is>
      </c>
      <c r="N1025" t="n">
        <v>0</v>
      </c>
      <c r="O1025" t="inlineStr">
        <is>
          <t>http://indiausatrade.mea.gov.in/api/public/image/stream?key=profile-logos%2F20260518T102008Z-458209-7363d453-UDDARA%20Final-02-cropped.png</t>
        </is>
      </c>
    </row>
    <row r="1026">
      <c r="A1026" t="inlineStr">
        <is>
          <t>1d1637d3-d5cd-435d-a3f8-9cc08cdb9fea</t>
        </is>
      </c>
      <c r="B1026" t="inlineStr">
        <is>
          <t>AYUSHI MINCHEM</t>
        </is>
      </c>
      <c r="D1026" t="inlineStr">
        <is>
          <t>BCRPA2134B</t>
        </is>
      </c>
      <c r="E1026" t="inlineStr">
        <is>
          <t>Goods</t>
        </is>
      </c>
      <c r="F1026" t="n">
        <v>2025</v>
      </c>
      <c r="G1026" t="inlineStr">
        <is>
          <t>Bhilwara</t>
        </is>
      </c>
      <c r="H1026" t="inlineStr">
        <is>
          <t>Rajasthan</t>
        </is>
      </c>
      <c r="I1026" t="inlineStr">
        <is>
          <t>Bhilwara, Rajasthan, India</t>
        </is>
      </c>
      <c r="J1026" t="n">
        <v>0</v>
      </c>
      <c r="K1026" t="n">
        <v>0</v>
      </c>
      <c r="L1026" t="n">
        <v>0</v>
      </c>
      <c r="M1026" t="inlineStr">
        <is>
          <t>Mineral and Petrochemical Products</t>
        </is>
      </c>
      <c r="N1026" t="n">
        <v>0</v>
      </c>
    </row>
    <row r="1027">
      <c r="A1027" t="inlineStr">
        <is>
          <t>20acb986-c45f-4ea6-b58e-aac448dba5b8</t>
        </is>
      </c>
      <c r="B1027" t="inlineStr">
        <is>
          <t>ANVORA EXIM</t>
        </is>
      </c>
      <c r="C1027" t="inlineStr">
        <is>
          <t>Anvora Exim is an India-based MSME export company supplying international buyers across food products, agricultural commodities, spices, dehydrated ingredients, natural sweeteners, feed ingredients, sustainable tableware and personal care products. We work with importers, distributors, wholesalers, manufacturers, private label brands and institutional buyers, offering reliable sourcing, quality coordination, export documentation and logistics support.
Our product portfolio includes guar gum powder, psyllium husk, dehydrated onion and garlic, Indian spices, rice, pulses, soy products, honey, guar meal, herbal soaps and eco-friendly tableware. Anvora Exim is APEDA and FIEO registered and follows a structured export process focused on specification alignment, supplier coordination, quality checks, packaging, documentation and shipment execution.
Led by founder Sagar Govind Kurle, a BITS Pilani alumnus and former KPMG consultant with experience in logistics, supply chains and international trade, Anvora Exim is built to deliver transparent communication, consistent quality and dependable execution for global buyers.</t>
        </is>
      </c>
      <c r="D1027" t="inlineStr">
        <is>
          <t>DCLPK5793Q</t>
        </is>
      </c>
      <c r="E1027" t="inlineStr">
        <is>
          <t>Goods</t>
        </is>
      </c>
      <c r="F1027" t="n">
        <v>2025</v>
      </c>
      <c r="G1027" t="inlineStr">
        <is>
          <t>Thane</t>
        </is>
      </c>
      <c r="H1027" t="inlineStr">
        <is>
          <t>Maharashtra</t>
        </is>
      </c>
      <c r="I1027" t="inlineStr">
        <is>
          <t>Thane, Maharashtra, India</t>
        </is>
      </c>
      <c r="J1027" t="n">
        <v>0</v>
      </c>
      <c r="K1027" t="n">
        <v>0</v>
      </c>
      <c r="L1027" t="n">
        <v>0</v>
      </c>
      <c r="M1027" t="inlineStr">
        <is>
          <t>Food Products</t>
        </is>
      </c>
      <c r="N1027" t="n">
        <v>0</v>
      </c>
      <c r="O1027" t="inlineStr">
        <is>
          <t>http://indiausatrade.mea.gov.in/api/public/image/stream?key=profile-logos%2F20260611T141309Z-793524-dc95ba96-Anvora%20Exim%20Logo-cropped.png</t>
        </is>
      </c>
    </row>
    <row r="1028">
      <c r="A1028" t="inlineStr">
        <is>
          <t>2432c2af-18a0-4438-bfcb-aed96a858102</t>
        </is>
      </c>
      <c r="B1028" t="inlineStr">
        <is>
          <t>UNIFLEX AUTO INDUSTRIES</t>
        </is>
      </c>
      <c r="D1028" t="inlineStr">
        <is>
          <t>AAGFU8078C</t>
        </is>
      </c>
      <c r="E1028" t="inlineStr">
        <is>
          <t>Goods</t>
        </is>
      </c>
      <c r="F1028" t="n">
        <v>2021</v>
      </c>
      <c r="G1028" t="inlineStr">
        <is>
          <t>Sonipat</t>
        </is>
      </c>
      <c r="H1028" t="inlineStr">
        <is>
          <t>Haryana</t>
        </is>
      </c>
      <c r="I1028" t="inlineStr">
        <is>
          <t>Sonipat, Haryana, India</t>
        </is>
      </c>
      <c r="J1028" t="n">
        <v>0</v>
      </c>
      <c r="K1028" t="n">
        <v>0</v>
      </c>
      <c r="L1028" t="n">
        <v>0</v>
      </c>
      <c r="M1028" t="inlineStr">
        <is>
          <t>Automobiles, Aircrafts and Other Transport Equipment</t>
        </is>
      </c>
      <c r="N1028" t="n">
        <v>0</v>
      </c>
    </row>
    <row r="1029">
      <c r="A1029" t="inlineStr">
        <is>
          <t>b50ee0a0-5f33-43f1-a0e5-03f9745efe79</t>
        </is>
      </c>
      <c r="B1029" t="inlineStr">
        <is>
          <t>BHAGESH CREATION PRIVATE LIMITED</t>
        </is>
      </c>
      <c r="D1029" t="inlineStr">
        <is>
          <t>AAICB9686L</t>
        </is>
      </c>
      <c r="E1029" t="inlineStr">
        <is>
          <t>Goods</t>
        </is>
      </c>
      <c r="F1029" t="n">
        <v>2020</v>
      </c>
      <c r="G1029" t="inlineStr">
        <is>
          <t>Surat</t>
        </is>
      </c>
      <c r="H1029" t="inlineStr">
        <is>
          <t>Gujarat</t>
        </is>
      </c>
      <c r="I1029" t="inlineStr">
        <is>
          <t>Surat, Gujarat, India</t>
        </is>
      </c>
      <c r="J1029" t="n">
        <v>0</v>
      </c>
      <c r="K1029" t="n">
        <v>0</v>
      </c>
      <c r="L1029" t="n">
        <v>0</v>
      </c>
      <c r="M1029" t="inlineStr">
        <is>
          <t>Textile &amp; Apparel Products</t>
        </is>
      </c>
      <c r="N1029" t="n">
        <v>0</v>
      </c>
    </row>
    <row r="1030">
      <c r="A1030" t="inlineStr">
        <is>
          <t>aa3a5796-1b2a-41da-8749-771f25de6934</t>
        </is>
      </c>
      <c r="B1030" t="inlineStr">
        <is>
          <t>ECOFEAST NUTRIENTS PRIVATE LIMITED</t>
        </is>
      </c>
      <c r="D1030" t="inlineStr">
        <is>
          <t>AAJCE0829K</t>
        </is>
      </c>
      <c r="E1030" t="inlineStr">
        <is>
          <t>Goods</t>
        </is>
      </c>
      <c r="F1030" t="n">
        <v>2025</v>
      </c>
      <c r="G1030" t="inlineStr">
        <is>
          <t>Mumbai</t>
        </is>
      </c>
      <c r="H1030" t="inlineStr">
        <is>
          <t>Maharashtra</t>
        </is>
      </c>
      <c r="I1030" t="inlineStr">
        <is>
          <t>Mumbai, Maharashtra, India</t>
        </is>
      </c>
      <c r="J1030" t="n">
        <v>0</v>
      </c>
      <c r="K1030" t="n">
        <v>0</v>
      </c>
      <c r="L1030" t="n">
        <v>0</v>
      </c>
      <c r="M1030" t="inlineStr">
        <is>
          <t>Agricultural or Allied Products</t>
        </is>
      </c>
      <c r="N1030" t="n">
        <v>0</v>
      </c>
    </row>
    <row r="1031">
      <c r="A1031" t="inlineStr">
        <is>
          <t>a419b23b-0af8-4830-92cb-fd5af2c6c711</t>
        </is>
      </c>
      <c r="B1031" t="inlineStr">
        <is>
          <t>Jagannath Polymers Private Limited</t>
        </is>
      </c>
      <c r="C1031" t="inlineStr">
        <is>
          <t>Jagannath Polymers Pvt. Ltd. is a India-based packaging manufacturing company established in 1995, with over 30 years of experience in plastic films, pouches, self-adhesive tapes, packing list envelopes, pallet stretch bands, labels, and paper-based packaging solutions. JPPL serves B2B, export, and brand-led packaging markets across multiple industries, with a focus on quality, innovation, sustainability, and customer-specific solutions. The company operates from Jaipur with 100+ machines, serves 18+ countries, and is building new-age packaging products through sustainable paper solutions, PackSmith, and proprietary packaging innovations.</t>
        </is>
      </c>
      <c r="D1031" t="inlineStr">
        <is>
          <t>1309001634</t>
        </is>
      </c>
      <c r="E1031" t="inlineStr">
        <is>
          <t>Goods</t>
        </is>
      </c>
      <c r="F1031" t="n">
        <v>1995</v>
      </c>
      <c r="G1031" t="inlineStr">
        <is>
          <t>Jaipur</t>
        </is>
      </c>
      <c r="H1031" t="inlineStr">
        <is>
          <t>Rajasthan</t>
        </is>
      </c>
      <c r="I1031" t="inlineStr">
        <is>
          <t>Jaipur, Rajasthan, India</t>
        </is>
      </c>
      <c r="J1031" t="n">
        <v>0</v>
      </c>
      <c r="K1031" t="n">
        <v>33</v>
      </c>
      <c r="L1031" t="n">
        <v>0</v>
      </c>
      <c r="M1031" t="inlineStr">
        <is>
          <t>Plastic and Allied Products</t>
        </is>
      </c>
      <c r="N1031" t="n">
        <v>0</v>
      </c>
      <c r="O1031" t="inlineStr">
        <is>
          <t>http://indiausatrade.mea.gov.in/api/public/image/stream?key=profile-logos%2F20260519T134008Z-543725-5702691a-JPPL%20logo%20pdf-cropped.png</t>
        </is>
      </c>
    </row>
    <row r="1032">
      <c r="A1032" t="inlineStr">
        <is>
          <t>cf2c5c99-c736-411d-9518-ca77a362abd7</t>
        </is>
      </c>
      <c r="B1032" t="inlineStr">
        <is>
          <t>EURO SAFETY FOOTWEAR (INDIA) LIMITED</t>
        </is>
      </c>
      <c r="D1032" t="inlineStr">
        <is>
          <t>0605008736</t>
        </is>
      </c>
      <c r="E1032" t="inlineStr">
        <is>
          <t>Goods</t>
        </is>
      </c>
      <c r="F1032" t="n">
        <v>2004</v>
      </c>
      <c r="G1032" t="inlineStr">
        <is>
          <t>Agra Uttar Pradesh</t>
        </is>
      </c>
      <c r="H1032" t="inlineStr">
        <is>
          <t>Uttar Pradesh</t>
        </is>
      </c>
      <c r="I1032" t="inlineStr">
        <is>
          <t>Agra Uttar Pradesh, Uttar Pradesh, India</t>
        </is>
      </c>
      <c r="J1032" t="n">
        <v>0</v>
      </c>
      <c r="K1032" t="n">
        <v>0</v>
      </c>
      <c r="L1032" t="n">
        <v>0</v>
      </c>
      <c r="M1032" t="inlineStr">
        <is>
          <t>Leather Products</t>
        </is>
      </c>
      <c r="N1032" t="n">
        <v>0</v>
      </c>
    </row>
    <row r="1033">
      <c r="A1033" t="inlineStr">
        <is>
          <t>48db6e8c-ad3f-4d43-86b4-a21e306870d3</t>
        </is>
      </c>
      <c r="B1033" t="inlineStr">
        <is>
          <t>Emperor Corporation</t>
        </is>
      </c>
      <c r="C1033" t="inlineStr">
        <is>
          <t>Emperor Corporation is an India-based exporter of handcrafted and sustainable products, including bamboo lampshades, jute bags, baskets, cane products, Kauna grass products, and incense sticks. We offer export-ready products with flexible quantities and reliable sourcing from India for international buyers, wholesalers, retailers, and importers.</t>
        </is>
      </c>
      <c r="D1033" t="inlineStr">
        <is>
          <t>ANLPT2003J</t>
        </is>
      </c>
      <c r="E1033" t="inlineStr">
        <is>
          <t>Goods</t>
        </is>
      </c>
      <c r="F1033" t="n">
        <v>2021</v>
      </c>
      <c r="G1033" t="inlineStr">
        <is>
          <t>Paldi</t>
        </is>
      </c>
      <c r="H1033" t="inlineStr">
        <is>
          <t>Gujarat</t>
        </is>
      </c>
      <c r="I1033" t="inlineStr">
        <is>
          <t>Paldi, Gujarat, India</t>
        </is>
      </c>
      <c r="J1033" t="n">
        <v>0</v>
      </c>
      <c r="K1033" t="n">
        <v>0</v>
      </c>
      <c r="L1033" t="n">
        <v>0</v>
      </c>
      <c r="M1033" t="inlineStr">
        <is>
          <t>Handicrafts</t>
        </is>
      </c>
      <c r="N1033" t="n">
        <v>0</v>
      </c>
      <c r="O1033" t="inlineStr">
        <is>
          <t>http://indiausatrade.mea.gov.in/api/public/image/stream?key=profile-logos%2F20260825T060100Z-205596-094a9b05-logo-cropped.png</t>
        </is>
      </c>
    </row>
    <row r="1034">
      <c r="A1034" t="inlineStr">
        <is>
          <t>7d7494c3-607a-432b-9ab9-4243e4e3be22</t>
        </is>
      </c>
      <c r="B1034" t="inlineStr">
        <is>
          <t>DESIRE FOOD &amp; BEVERAGES LLP</t>
        </is>
      </c>
      <c r="D1034" t="inlineStr">
        <is>
          <t>AASFD4210D</t>
        </is>
      </c>
      <c r="E1034" t="inlineStr">
        <is>
          <t>Goods</t>
        </is>
      </c>
      <c r="F1034" t="n">
        <v>2021</v>
      </c>
      <c r="G1034" t="inlineStr">
        <is>
          <t>Mumbai</t>
        </is>
      </c>
      <c r="H1034" t="inlineStr">
        <is>
          <t>Maharashtra</t>
        </is>
      </c>
      <c r="I1034" t="inlineStr">
        <is>
          <t>Mumbai, Maharashtra, India</t>
        </is>
      </c>
      <c r="J1034" t="n">
        <v>0</v>
      </c>
      <c r="K1034" t="n">
        <v>0</v>
      </c>
      <c r="L1034" t="n">
        <v>0</v>
      </c>
      <c r="M1034" t="inlineStr">
        <is>
          <t>Food Products</t>
        </is>
      </c>
      <c r="N1034" t="n">
        <v>0</v>
      </c>
    </row>
    <row r="1035">
      <c r="A1035" t="inlineStr">
        <is>
          <t>07de662f-1ef3-4ed5-95cd-65f75ce791b7</t>
        </is>
      </c>
      <c r="B1035" t="inlineStr">
        <is>
          <t>JUTELAM MARKETING PRIVATE LIMITED</t>
        </is>
      </c>
      <c r="D1035" t="inlineStr">
        <is>
          <t>0214016200</t>
        </is>
      </c>
      <c r="E1035" t="inlineStr">
        <is>
          <t>Goods</t>
        </is>
      </c>
      <c r="F1035" t="n">
        <v>2011</v>
      </c>
      <c r="G1035" t="inlineStr">
        <is>
          <t>Kolkata</t>
        </is>
      </c>
      <c r="H1035" t="inlineStr">
        <is>
          <t>West Bengal</t>
        </is>
      </c>
      <c r="I1035" t="inlineStr">
        <is>
          <t>Kolkata, West Bengal, India</t>
        </is>
      </c>
      <c r="J1035" t="n">
        <v>0</v>
      </c>
      <c r="K1035" t="n">
        <v>0</v>
      </c>
      <c r="L1035" t="n">
        <v>0</v>
      </c>
      <c r="M1035" t="inlineStr">
        <is>
          <t>Handicrafts</t>
        </is>
      </c>
      <c r="N1035" t="n">
        <v>0</v>
      </c>
    </row>
    <row r="1036">
      <c r="A1036" t="inlineStr">
        <is>
          <t>648fdfda-3048-4bb3-bea8-5a20a2f0d4fd</t>
        </is>
      </c>
      <c r="B1036" t="inlineStr">
        <is>
          <t>PARAGON INDUSTRIES</t>
        </is>
      </c>
      <c r="D1036" t="inlineStr">
        <is>
          <t>0691000824</t>
        </is>
      </c>
      <c r="E1036" t="inlineStr">
        <is>
          <t>Goods</t>
        </is>
      </c>
      <c r="F1036" t="n">
        <v>1980</v>
      </c>
      <c r="G1036" t="inlineStr">
        <is>
          <t>Agra</t>
        </is>
      </c>
      <c r="H1036" t="inlineStr">
        <is>
          <t>Uttar Pradesh</t>
        </is>
      </c>
      <c r="I1036" t="inlineStr">
        <is>
          <t>Agra, Uttar Pradesh, India</t>
        </is>
      </c>
      <c r="J1036" t="n">
        <v>0</v>
      </c>
      <c r="K1036" t="n">
        <v>0</v>
      </c>
      <c r="L1036" t="n">
        <v>0</v>
      </c>
      <c r="M1036" t="inlineStr">
        <is>
          <t>Automobiles, Aircrafts and Other Transport Equipment</t>
        </is>
      </c>
      <c r="N1036" t="n">
        <v>0</v>
      </c>
    </row>
    <row r="1037">
      <c r="A1037" t="inlineStr">
        <is>
          <t>b5f88d86-ca35-4cec-91e2-b16df9fedf7d</t>
        </is>
      </c>
      <c r="B1037" t="inlineStr">
        <is>
          <t>BASH ENTERPRISE</t>
        </is>
      </c>
      <c r="D1037" t="inlineStr">
        <is>
          <t>FYAPS6800P</t>
        </is>
      </c>
      <c r="E1037" t="inlineStr">
        <is>
          <t>Both goods and services</t>
        </is>
      </c>
      <c r="F1037" t="n">
        <v>2021</v>
      </c>
      <c r="G1037" t="inlineStr">
        <is>
          <t>Tapovan</t>
        </is>
      </c>
      <c r="H1037" t="inlineStr">
        <is>
          <t>Gujarat</t>
        </is>
      </c>
      <c r="I1037" t="inlineStr">
        <is>
          <t>Tapovan, Gujarat, India</t>
        </is>
      </c>
      <c r="J1037" t="n">
        <v>0</v>
      </c>
      <c r="K1037" t="n">
        <v>1</v>
      </c>
      <c r="L1037" t="n">
        <v>0</v>
      </c>
      <c r="M1037" t="inlineStr">
        <is>
          <t>Chemicals or Allied Products</t>
        </is>
      </c>
      <c r="N1037" t="n">
        <v>0</v>
      </c>
      <c r="O1037" t="inlineStr">
        <is>
          <t>http://indiausatrade.mea.gov.in/api/public/image/stream?key=profile-logos%2F20260819T172227Z-658169-d22a56c7-Screenshot%202024-05-12%20at%2010.13.26%C3%A2%C2%80%C2%AFPM-cropped.png</t>
        </is>
      </c>
    </row>
    <row r="1038">
      <c r="A1038" t="inlineStr">
        <is>
          <t>b7bae7aa-0d46-4c34-b253-62100ab62345</t>
        </is>
      </c>
      <c r="B1038" t="inlineStr">
        <is>
          <t>CLOUDMEDLEY LLP</t>
        </is>
      </c>
      <c r="D1038" t="inlineStr">
        <is>
          <t>AAPFC9789H</t>
        </is>
      </c>
      <c r="E1038" t="inlineStr">
        <is>
          <t>Services</t>
        </is>
      </c>
      <c r="F1038" t="n">
        <v>2020</v>
      </c>
      <c r="G1038" t="inlineStr">
        <is>
          <t>South West Delhi</t>
        </is>
      </c>
      <c r="H1038" t="inlineStr">
        <is>
          <t>Delhi</t>
        </is>
      </c>
      <c r="I1038" t="inlineStr">
        <is>
          <t>South West Delhi, Delhi, India</t>
        </is>
      </c>
      <c r="J1038" t="n">
        <v>0</v>
      </c>
      <c r="K1038" t="n">
        <v>0</v>
      </c>
      <c r="L1038" t="n">
        <v>0</v>
      </c>
      <c r="M1038" t="inlineStr">
        <is>
          <t>Information Technology (IT &amp; ITES) Services</t>
        </is>
      </c>
      <c r="N1038" t="n">
        <v>0</v>
      </c>
    </row>
    <row r="1039">
      <c r="A1039" t="inlineStr">
        <is>
          <t>3318311d-e2f8-4748-b9da-9e7d783e8c76</t>
        </is>
      </c>
      <c r="B1039" t="inlineStr">
        <is>
          <t>GOKUL AUTO MANUFACTURERS PRIVATE LIMITED</t>
        </is>
      </c>
      <c r="C1039" t="inlineStr">
        <is>
          <t>We are one of the leading manufacturers and suppliers of precision auto and customized engineering products as per International Quality Standards (IATF 16949:2016 and ISO 9001:2015 certified) – est. 1984.
We manufacture high-precision automotive components, including Rocker Arm Assemblies, Shafts, Valve Tappets, Lifters, Pedestals, and a wide range of ferrous and non-ferrous precision metal components for valve train and transmission systems. Our manufacturing capabilities extend to components for diverse mobility and industrial applications, including automotive, locomotive, marine, agricultural equipment (tractors, tillers, etc.), commercial vehicles (heavy and light trucks, three-wheelers, etc.), as well as gensets, compressors, and other engineering applications. We manufacture these components from forging, casting and bar stock, ensuring exceptional quality, precision, and reliability.</t>
        </is>
      </c>
      <c r="D1039" t="inlineStr">
        <is>
          <t>AAMCG4554C</t>
        </is>
      </c>
      <c r="E1039" t="inlineStr">
        <is>
          <t>Goods</t>
        </is>
      </c>
      <c r="F1039" t="n">
        <v>2025</v>
      </c>
      <c r="G1039" t="inlineStr">
        <is>
          <t>Vavdi</t>
        </is>
      </c>
      <c r="H1039" t="inlineStr">
        <is>
          <t>Gujarat</t>
        </is>
      </c>
      <c r="I1039" t="inlineStr">
        <is>
          <t>Vavdi, Gujarat, India</t>
        </is>
      </c>
      <c r="J1039" t="n">
        <v>0</v>
      </c>
      <c r="K1039" t="n">
        <v>0</v>
      </c>
      <c r="L1039" t="n">
        <v>0</v>
      </c>
      <c r="M1039" t="inlineStr">
        <is>
          <t>Automobiles, Aircrafts and Other Transport Equipment</t>
        </is>
      </c>
      <c r="N1039" t="n">
        <v>0</v>
      </c>
      <c r="O1039" t="inlineStr">
        <is>
          <t>http://indiausatrade.mea.gov.in/api/public/image/stream?key=profile-logos%2F20260728T074114Z-301809-4a72040d-Custom%20Letterhead-cropped.png</t>
        </is>
      </c>
    </row>
    <row r="1040">
      <c r="A1040" t="inlineStr">
        <is>
          <t>cc1a5027-6e8d-4516-892b-21b1603c944d</t>
        </is>
      </c>
      <c r="B1040" t="inlineStr">
        <is>
          <t>DELHI HANDICRAFT EXPORTERS</t>
        </is>
      </c>
      <c r="D1040" t="inlineStr">
        <is>
          <t>0504017420</t>
        </is>
      </c>
      <c r="E1040" t="inlineStr">
        <is>
          <t>Goods</t>
        </is>
      </c>
      <c r="F1040" t="n">
        <v>2004</v>
      </c>
      <c r="G1040" t="inlineStr">
        <is>
          <t>East Delhi</t>
        </is>
      </c>
      <c r="H1040" t="inlineStr">
        <is>
          <t>Delhi</t>
        </is>
      </c>
      <c r="I1040" t="inlineStr">
        <is>
          <t>East Delhi, Delhi, India</t>
        </is>
      </c>
      <c r="J1040" t="n">
        <v>0</v>
      </c>
      <c r="K1040" t="n">
        <v>0</v>
      </c>
      <c r="L1040" t="n">
        <v>0</v>
      </c>
      <c r="M1040" t="inlineStr">
        <is>
          <t>Gems and Jewellery Products</t>
        </is>
      </c>
      <c r="N1040" t="n">
        <v>0</v>
      </c>
    </row>
    <row r="1041">
      <c r="A1041" t="inlineStr">
        <is>
          <t>9ae13965-2892-4bed-8090-4afbe4e1d07f</t>
        </is>
      </c>
      <c r="B1041" t="inlineStr">
        <is>
          <t>GEMS FROM JAIPUR</t>
        </is>
      </c>
      <c r="C1041" t="inlineStr">
        <is>
          <t>A Custom Hip Hop Diamond Jewelry Manufacturer.</t>
        </is>
      </c>
      <c r="D1041" t="inlineStr">
        <is>
          <t>ANDPH5924Q</t>
        </is>
      </c>
      <c r="E1041" t="inlineStr">
        <is>
          <t>Both goods and services</t>
        </is>
      </c>
      <c r="F1041" t="n">
        <v>2020</v>
      </c>
      <c r="G1041" t="inlineStr">
        <is>
          <t>Jaipur</t>
        </is>
      </c>
      <c r="H1041" t="inlineStr">
        <is>
          <t>Rajasthan</t>
        </is>
      </c>
      <c r="I1041" t="inlineStr">
        <is>
          <t>Jaipur, Rajasthan, India</t>
        </is>
      </c>
      <c r="J1041" t="n">
        <v>0</v>
      </c>
      <c r="K1041" t="n">
        <v>0</v>
      </c>
      <c r="L1041" t="n">
        <v>0</v>
      </c>
      <c r="M1041" t="inlineStr">
        <is>
          <t>Gems and Jewellery Products</t>
        </is>
      </c>
      <c r="N1041" t="n">
        <v>0</v>
      </c>
      <c r="O1041" t="inlineStr">
        <is>
          <t>http://indiausatrade.mea.gov.in/api/public/image/stream?key=profile-logos%2F20260522T182950Z-830818-663db9c8-Mail%20logo-cropped.png</t>
        </is>
      </c>
    </row>
    <row r="1042">
      <c r="A1042" t="inlineStr">
        <is>
          <t>4f785a54-7f4e-40ff-bafe-7c6ae8a2f996</t>
        </is>
      </c>
      <c r="B1042" t="inlineStr">
        <is>
          <t>MARCOPOLO PRODUCTS PVT LTD</t>
        </is>
      </c>
      <c r="C1042" t="inlineStr">
        <is>
          <t>Marcopolo Products Pvt Ltd is an integrated prototype-to-production plastics manufacturing partner, offering the full development lifecycle under one roof: rapid prototyping (3D printing across SLA, SLS, and MJF), vacuum casting and RIM for low-volume production, soft and production tooling backed by in-house design engineering and DFM/Moldflow analysis, engineering and high-performance plastic moulding, and post-moulding operations including assembly and finishing.
All work is supported by ISO 9001:2015 certified quality systems with CMM and VMM inspection capabilities. We have delivered 200,000+ prototypes and 1,400+ tools across automotive &amp; EV, industrial electronics, medical devices, robotics, and other advanced manufacturing sectors.
For US buyers sourcing plastic parts and tooling from India, Marcopolo offers a single manufacturing partner across the entire product journey, from early prototype to production-ready parts, cutting out the coordination overhead of managing multiple vendors.</t>
        </is>
      </c>
      <c r="D1042" t="inlineStr">
        <is>
          <t>0293001979</t>
        </is>
      </c>
      <c r="E1042" t="inlineStr">
        <is>
          <t>Goods</t>
        </is>
      </c>
      <c r="F1042" t="n">
        <v>1992</v>
      </c>
      <c r="G1042" t="inlineStr">
        <is>
          <t>Pune</t>
        </is>
      </c>
      <c r="H1042" t="inlineStr">
        <is>
          <t>Maharashtra</t>
        </is>
      </c>
      <c r="I1042" t="inlineStr">
        <is>
          <t>Pune, Maharashtra, India</t>
        </is>
      </c>
      <c r="J1042" t="n">
        <v>0</v>
      </c>
      <c r="K1042" t="n">
        <v>7</v>
      </c>
      <c r="L1042" t="n">
        <v>0</v>
      </c>
      <c r="M1042" t="inlineStr">
        <is>
          <t>Engineering Products</t>
        </is>
      </c>
      <c r="N1042" t="n">
        <v>0</v>
      </c>
      <c r="O1042" t="inlineStr">
        <is>
          <t>http://indiausatrade.mea.gov.in/api/public/image/stream?key=profile-logos%2F20260729T151214Z-988728-aebb0e6f-Screenshot%202026-07-29%20at%208.42.01%C3%A2%C2%80%C2%AFPM-cropped.png</t>
        </is>
      </c>
    </row>
    <row r="1043">
      <c r="A1043" t="inlineStr">
        <is>
          <t>aa9557db-9c06-4daa-aeab-aa2152eaf419</t>
        </is>
      </c>
      <c r="B1043" t="inlineStr">
        <is>
          <t>Raj Industries</t>
        </is>
      </c>
      <c r="C1043" t="inlineStr">
        <is>
          <t>Raj Industries is an Indian manufacturer of precision rubber molded components serving industrial OEM and engineering applications. We specialize in hydraulic &amp; pneumatic O-rings, industrial gaskets, valve diaphragms, bonded rubber-metal parts, anti-vibration components, and custom sealing solutions developed as per customer drawings and specifications.
With a strong focus on quality consistency, dimensional accuracy, and application-based material selection, we support customers across industries including pumps, valves, hydraulics, pneumatics, process engineering, and industrial machinery.
Our manufacturing capabilities include custom molding, rubber-to-metal bonding, and development support for specialized industrial applications using compounds such as NBR, EPDM, Silicone, Neoprene, and Viton.
At Raj Industries, we aim to build long-term partnerships through reliable supply, responsive technical support, and commitment to customer requirements.</t>
        </is>
      </c>
      <c r="D1043" t="inlineStr">
        <is>
          <t>0301003726</t>
        </is>
      </c>
      <c r="E1043" t="inlineStr">
        <is>
          <t>Goods</t>
        </is>
      </c>
      <c r="F1043" t="n">
        <v>1993</v>
      </c>
      <c r="G1043" t="inlineStr">
        <is>
          <t>Mumbai</t>
        </is>
      </c>
      <c r="H1043" t="inlineStr">
        <is>
          <t>Maharashtra</t>
        </is>
      </c>
      <c r="I1043" t="inlineStr">
        <is>
          <t>Mumbai, Maharashtra, India</t>
        </is>
      </c>
      <c r="J1043" t="n">
        <v>0</v>
      </c>
      <c r="K1043" t="n">
        <v>0</v>
      </c>
      <c r="L1043" t="n">
        <v>0</v>
      </c>
      <c r="M1043" t="inlineStr">
        <is>
          <t>Engineering Products</t>
        </is>
      </c>
      <c r="N1043" t="n">
        <v>0</v>
      </c>
      <c r="O1043" t="inlineStr">
        <is>
          <t>http://indiausatrade.mea.gov.in/api/public/image/stream?key=profile-logos%2F20260515T103034Z-444146-40559ae6-192945-cropped.png</t>
        </is>
      </c>
    </row>
    <row r="1044">
      <c r="A1044" t="inlineStr">
        <is>
          <t>b012aa92-0b54-405e-bdbf-1cfc448f14e8</t>
        </is>
      </c>
      <c r="B1044" t="inlineStr">
        <is>
          <t>NEELAM FIBERS</t>
        </is>
      </c>
      <c r="D1044" t="inlineStr">
        <is>
          <t>AACFN0727H</t>
        </is>
      </c>
      <c r="E1044" t="inlineStr">
        <is>
          <t>Goods</t>
        </is>
      </c>
      <c r="F1044" t="n">
        <v>1991</v>
      </c>
      <c r="G1044" t="inlineStr">
        <is>
          <t>Surat</t>
        </is>
      </c>
      <c r="H1044" t="inlineStr">
        <is>
          <t>Gujarat</t>
        </is>
      </c>
      <c r="I1044" t="inlineStr">
        <is>
          <t>Surat, Gujarat, India</t>
        </is>
      </c>
      <c r="J1044" t="n">
        <v>0</v>
      </c>
      <c r="K1044" t="n">
        <v>0</v>
      </c>
      <c r="L1044" t="n">
        <v>0</v>
      </c>
      <c r="M1044" t="inlineStr">
        <is>
          <t>Textile &amp; Apparel Products</t>
        </is>
      </c>
      <c r="N1044" t="n">
        <v>0</v>
      </c>
      <c r="O1044" t="inlineStr">
        <is>
          <t>http://indiausatrade.mea.gov.in/api/public/image/stream?key=profile-logos%2F20260528T113745Z-421646-9ba13fd6-NEELAM%20FIBERS%20LOGO-cropped.png</t>
        </is>
      </c>
    </row>
    <row r="1045">
      <c r="A1045" t="inlineStr">
        <is>
          <t>a9d10cde-0072-4d4a-95d2-4651652b4733</t>
        </is>
      </c>
      <c r="B1045" t="inlineStr">
        <is>
          <t>FARMSGO EXIM</t>
        </is>
      </c>
      <c r="C1045" t="inlineStr">
        <is>
          <t>Farmsgo Exim is the exclusive international export contact for Vijay Dates Empire — the #1 largest date farm in South India, near Bengaluru, Karnataka. We supply Fresh Yellow Barhi Dates directly to US and global buyers with zero middlemen, full traceability, and an exclusive April–May off-season harvest when no other supplier worldwide has fresh yellow date stock. Our combined supply window runs April through August — 5 continuous months unavailable from any other source globally. Phytosanitary certified, cold-chain compliant, and FDA-ready for US import. Flexible packaging: bulk wholesale, retail packs, and private label available.</t>
        </is>
      </c>
      <c r="D1045" t="inlineStr">
        <is>
          <t>NJLPS3372E</t>
        </is>
      </c>
      <c r="E1045" t="inlineStr">
        <is>
          <t>Goods</t>
        </is>
      </c>
      <c r="F1045" t="n">
        <v>2024</v>
      </c>
      <c r="G1045" t="inlineStr">
        <is>
          <t>Chikballapur</t>
        </is>
      </c>
      <c r="H1045" t="inlineStr">
        <is>
          <t>Karnataka</t>
        </is>
      </c>
      <c r="I1045" t="inlineStr">
        <is>
          <t>Chikballapur, Karnataka, India</t>
        </is>
      </c>
      <c r="J1045" t="n">
        <v>0</v>
      </c>
      <c r="K1045" t="n">
        <v>0</v>
      </c>
      <c r="L1045" t="n">
        <v>0</v>
      </c>
      <c r="M1045" t="inlineStr">
        <is>
          <t>Agricultural or Allied Products</t>
        </is>
      </c>
      <c r="N1045" t="n">
        <v>0</v>
      </c>
      <c r="O1045" t="inlineStr">
        <is>
          <t>http://indiausatrade.mea.gov.in/api/public/image/stream?key=profile-logos%2F20260516T113236Z-393430-dea2e1ef-farmsgo%20exim%20logo-cropped.png</t>
        </is>
      </c>
    </row>
    <row r="1046">
      <c r="A1046" t="inlineStr">
        <is>
          <t>8b69d755-0197-444a-a1d2-8191cbf247eb</t>
        </is>
      </c>
      <c r="B1046" t="inlineStr">
        <is>
          <t>ASMAKA VENTURES LLP</t>
        </is>
      </c>
      <c r="C1046" t="inlineStr">
        <is>
          <t>Asmaka is a Govt of India recognized DeepTech Startup. 
We build Technology IP that helps organizations turn their existing Data into Business Intelligence and AI-ready capabilities.
We combine Data, Context, Governance and AI into secure, deployable platforms that can be adapted to specific business functions—enabling Tech companies to launch new solutions faster without rebuilding from scratch.
The IP-led proposition help Enterprises unlock more value from their Existing Data, Technology and Investments—while retaining Control, Security and Sovereignty.</t>
        </is>
      </c>
      <c r="D1046" t="inlineStr">
        <is>
          <t>ABXFA5591Q</t>
        </is>
      </c>
      <c r="E1046" t="inlineStr">
        <is>
          <t>Both goods and services</t>
        </is>
      </c>
      <c r="F1046" t="n">
        <v>2022</v>
      </c>
      <c r="G1046" t="inlineStr">
        <is>
          <t>Kolkata</t>
        </is>
      </c>
      <c r="H1046" t="inlineStr">
        <is>
          <t>West Bengal</t>
        </is>
      </c>
      <c r="I1046" t="inlineStr">
        <is>
          <t>Kolkata, West Bengal, India</t>
        </is>
      </c>
      <c r="J1046" t="n">
        <v>0</v>
      </c>
      <c r="K1046" t="n">
        <v>1</v>
      </c>
      <c r="L1046" t="n">
        <v>0</v>
      </c>
      <c r="M1046" t="inlineStr">
        <is>
          <t>Information Technology (IT &amp; ITES) Services</t>
        </is>
      </c>
      <c r="N1046" t="n">
        <v>0</v>
      </c>
      <c r="O1046" t="inlineStr">
        <is>
          <t>http://indiausatrade.mea.gov.in/api/public/image/stream?key=profile-logos%2F20260826T044940Z-118026-8ffc73f4-Asmaka%20Ventures%20LLP%20Logo-cropped.png</t>
        </is>
      </c>
    </row>
    <row r="1047">
      <c r="A1047" t="inlineStr">
        <is>
          <t>bd8c2b8d-bccc-4a00-adc3-b0fa4c511080</t>
        </is>
      </c>
      <c r="B1047" t="inlineStr">
        <is>
          <t>J J Foreign Trade</t>
        </is>
      </c>
      <c r="D1047" t="inlineStr">
        <is>
          <t>BHPPC0444M</t>
        </is>
      </c>
      <c r="E1047" t="inlineStr">
        <is>
          <t>Goods</t>
        </is>
      </c>
      <c r="F1047" t="n">
        <v>2022</v>
      </c>
      <c r="G1047" t="inlineStr">
        <is>
          <t>Gotri</t>
        </is>
      </c>
      <c r="H1047" t="inlineStr">
        <is>
          <t>Gujarat</t>
        </is>
      </c>
      <c r="I1047" t="inlineStr">
        <is>
          <t>Gotri, Gujarat, India</t>
        </is>
      </c>
      <c r="J1047" t="n">
        <v>0</v>
      </c>
      <c r="K1047" t="n">
        <v>0</v>
      </c>
      <c r="L1047" t="n">
        <v>0</v>
      </c>
      <c r="M1047" t="inlineStr">
        <is>
          <t>Food Products</t>
        </is>
      </c>
      <c r="N1047" t="n">
        <v>0</v>
      </c>
    </row>
    <row r="1048">
      <c r="A1048" t="inlineStr">
        <is>
          <t>02c2857f-063e-47f8-959b-63ca25dec50d</t>
        </is>
      </c>
      <c r="B1048" t="inlineStr">
        <is>
          <t>SMARTGREEN AQUACULTURE PRIVATE LIMITED</t>
        </is>
      </c>
      <c r="D1048" t="inlineStr">
        <is>
          <t>ABCCS5224N</t>
        </is>
      </c>
      <c r="E1048" t="inlineStr">
        <is>
          <t>Both goods and services</t>
        </is>
      </c>
      <c r="F1048" t="n">
        <v>2019</v>
      </c>
      <c r="G1048" t="inlineStr">
        <is>
          <t>Rangareddy</t>
        </is>
      </c>
      <c r="H1048" t="inlineStr">
        <is>
          <t>Telangana</t>
        </is>
      </c>
      <c r="I1048" t="inlineStr">
        <is>
          <t>Rangareddy, Telangana, India</t>
        </is>
      </c>
      <c r="J1048" t="n">
        <v>0</v>
      </c>
      <c r="K1048" t="n">
        <v>0</v>
      </c>
      <c r="L1048" t="n">
        <v>0</v>
      </c>
      <c r="M1048" t="inlineStr">
        <is>
          <t>Agricultural or Allied Products</t>
        </is>
      </c>
      <c r="N1048" t="n">
        <v>0</v>
      </c>
    </row>
    <row r="1049">
      <c r="A1049" t="inlineStr">
        <is>
          <t>513e79e9-872d-4900-9404-3c95e7f90bc3</t>
        </is>
      </c>
      <c r="B1049" t="inlineStr">
        <is>
          <t>ZOYA INTERNATIONAL PRIVATE LIMITED</t>
        </is>
      </c>
      <c r="D1049" t="inlineStr">
        <is>
          <t>0601000234</t>
        </is>
      </c>
      <c r="E1049" t="inlineStr">
        <is>
          <t>Goods</t>
        </is>
      </c>
      <c r="F1049" t="n">
        <v>2001</v>
      </c>
      <c r="G1049" t="inlineStr">
        <is>
          <t>Gft</t>
        </is>
      </c>
      <c r="H1049" t="inlineStr">
        <is>
          <t>Uttar Pradesh</t>
        </is>
      </c>
      <c r="I1049" t="inlineStr">
        <is>
          <t>Gft, Uttar Pradesh, India</t>
        </is>
      </c>
      <c r="J1049" t="n">
        <v>0</v>
      </c>
      <c r="K1049" t="n">
        <v>0</v>
      </c>
      <c r="L1049" t="n">
        <v>0</v>
      </c>
      <c r="M1049" t="inlineStr">
        <is>
          <t>Leather Products</t>
        </is>
      </c>
      <c r="N1049" t="n">
        <v>0</v>
      </c>
    </row>
    <row r="1050">
      <c r="A1050" t="inlineStr">
        <is>
          <t>f89a9abb-fa80-417b-9406-d6625f4e5e34</t>
        </is>
      </c>
      <c r="B1050" t="inlineStr">
        <is>
          <t>UNIVERSAL PRECISION SCREWS</t>
        </is>
      </c>
      <c r="D1050" t="inlineStr">
        <is>
          <t>4105000101</t>
        </is>
      </c>
      <c r="E1050" t="inlineStr">
        <is>
          <t>Both goods and services</t>
        </is>
      </c>
      <c r="F1050" t="n">
        <v>2004</v>
      </c>
      <c r="G1050" t="inlineStr">
        <is>
          <t>Rohtak</t>
        </is>
      </c>
      <c r="H1050" t="inlineStr">
        <is>
          <t>Haryana</t>
        </is>
      </c>
      <c r="I1050" t="inlineStr">
        <is>
          <t>Rohtak, Haryana, India</t>
        </is>
      </c>
      <c r="J1050" t="n">
        <v>0</v>
      </c>
      <c r="K1050" t="n">
        <v>0</v>
      </c>
      <c r="L1050" t="n">
        <v>0</v>
      </c>
      <c r="M1050" t="inlineStr">
        <is>
          <t>Engineering Products</t>
        </is>
      </c>
      <c r="N1050" t="n">
        <v>0</v>
      </c>
    </row>
    <row r="1051">
      <c r="A1051" t="inlineStr">
        <is>
          <t>07f33c09-2ecd-4956-9dc5-95049829e458</t>
        </is>
      </c>
      <c r="B1051" t="inlineStr">
        <is>
          <t>LUNIAS GEMCO</t>
        </is>
      </c>
      <c r="D1051" t="inlineStr">
        <is>
          <t>1316905802</t>
        </is>
      </c>
      <c r="E1051" t="inlineStr">
        <is>
          <t>Both goods and services</t>
        </is>
      </c>
      <c r="F1051" t="n">
        <v>2016</v>
      </c>
      <c r="G1051" t="inlineStr">
        <is>
          <t>Jaipur</t>
        </is>
      </c>
      <c r="H1051" t="inlineStr">
        <is>
          <t>Rajasthan</t>
        </is>
      </c>
      <c r="I1051" t="inlineStr">
        <is>
          <t>Jaipur, Rajasthan, India</t>
        </is>
      </c>
      <c r="J1051" t="n">
        <v>0</v>
      </c>
      <c r="K1051" t="n">
        <v>0</v>
      </c>
      <c r="L1051" t="n">
        <v>0</v>
      </c>
      <c r="M1051" t="inlineStr">
        <is>
          <t>Gems and Jewellery Products</t>
        </is>
      </c>
      <c r="N1051" t="n">
        <v>0</v>
      </c>
    </row>
    <row r="1052">
      <c r="A1052" t="inlineStr">
        <is>
          <t>191ca9fc-9234-4945-b15d-06dae8e94e15</t>
        </is>
      </c>
      <c r="B1052" t="inlineStr">
        <is>
          <t>MY CHOICE MASALAS</t>
        </is>
      </c>
      <c r="C1052" t="inlineStr">
        <is>
          <t>For over 30 years, we have operated as a premier manufacturer and exporter of pure, aromatic spice powders and multi-cuisine blends. Today, we serve as the strategic manufacturing partner for over various institutional units worldwide, ranging from luxury hospitality groups to international airline catering and global retail brands.
Proven Market Leadership
Our reputation is built on an uncompromising approach to quality and the ability to maintain consistency at a massive scale. Our current reach includes:
Luxury Hospitality: Supporting premier hotel chains for over 15 years with consistent, high-grade ingredients.
Global Logistics: Long-term supply partnerships with international air flight catering services.
International Footprint: Our blends power award-winning brands in Japan, Switzerland, The Netherlands, and China, including products ranked No. 1 on major global e-commerce platforms.
Technical R&amp;amp;D &amp;amp; Recipe Engineering
What truly distinguishes My Choice Masalas is our role as a Culinary R&amp;amp;D partner. We specialize in moving beyond "off-the-shelf" products to create proprietary flavor profiles:
Signature Recipe Development: We have successfully engineered "secret" blends for national restaurant chains, managing Pan-India supply chains for multi-year contracts.
Corporate Recipe Acquisition: Our technical expertise is so refined that major FMCG conglomerates have previously acquired our custom-developed recipes for their permanent global product lines.
Regional Expertise: We specialize in authentic South Indian varieties, successfully adapting traditional profiles for diverse national and international markets.
Quality Assurance &amp;amp; Compliance
We understand that for an organization of your stature, compliance is the foundation of any partnership:
Certifications: Fully FSSAI and HALAL Certified and strictly compliant with PFA Act requirements.
Industry Distinction: We hold the unique distinction of being the only Indian manufacturer previously granted the AGMARK Certificate for both ground spices and multi-cuisine blends simultaneously.
Our Collaborative Offerings
We are prepared to support your organization through:
Bespoke Recipe Engineering: Tailored to your Executive Chef’s requirements with strict confidentiality.
White Labeling: Comprehensive "concept-to-shelf" manufacturing for your private labels.
Industrial Bulk Supply: Guaranteed batch-to-batch consistency with advanced aroma-retention packaging.</t>
        </is>
      </c>
      <c r="D1052" t="inlineStr">
        <is>
          <t>0408002841</t>
        </is>
      </c>
      <c r="E1052" t="inlineStr">
        <is>
          <t>Goods</t>
        </is>
      </c>
      <c r="F1052" t="n">
        <v>1995</v>
      </c>
      <c r="G1052" t="inlineStr">
        <is>
          <t>Kanchipuram</t>
        </is>
      </c>
      <c r="H1052" t="inlineStr">
        <is>
          <t>Tamil Nadu</t>
        </is>
      </c>
      <c r="I1052" t="inlineStr">
        <is>
          <t>Kanchipuram, Tamil Nadu, India</t>
        </is>
      </c>
      <c r="J1052" t="n">
        <v>0</v>
      </c>
      <c r="K1052" t="n">
        <v>0</v>
      </c>
      <c r="L1052" t="n">
        <v>0</v>
      </c>
      <c r="M1052" t="inlineStr">
        <is>
          <t>Food Products</t>
        </is>
      </c>
      <c r="N1052" t="n">
        <v>0</v>
      </c>
      <c r="O1052" t="inlineStr">
        <is>
          <t>http://indiausatrade.mea.gov.in/api/public/image/stream?key=profile-logos%2F150979316-My%20Choice%20Masalas%20-%20Trademark%20Logo.jpg</t>
        </is>
      </c>
    </row>
    <row r="1053">
      <c r="A1053" t="inlineStr">
        <is>
          <t>d67a65f9-7068-48f3-bf95-5dfc86779ea7</t>
        </is>
      </c>
      <c r="B1053" t="inlineStr">
        <is>
          <t>PRAKRITI ENTERPRISES</t>
        </is>
      </c>
      <c r="D1053" t="inlineStr">
        <is>
          <t>APGPM7924N</t>
        </is>
      </c>
      <c r="E1053" t="inlineStr">
        <is>
          <t>Both goods and services</t>
        </is>
      </c>
      <c r="F1053" t="n">
        <v>2020</v>
      </c>
      <c r="G1053" t="inlineStr">
        <is>
          <t>Jaipur</t>
        </is>
      </c>
      <c r="H1053" t="inlineStr">
        <is>
          <t>Rajasthan</t>
        </is>
      </c>
      <c r="I1053" t="inlineStr">
        <is>
          <t>Jaipur, Rajasthan, India</t>
        </is>
      </c>
      <c r="J1053" t="n">
        <v>0</v>
      </c>
      <c r="K1053" t="n">
        <v>0</v>
      </c>
      <c r="L1053" t="n">
        <v>0</v>
      </c>
      <c r="M1053" t="inlineStr">
        <is>
          <t>Textile &amp; Apparel Products</t>
        </is>
      </c>
      <c r="N1053" t="n">
        <v>0</v>
      </c>
      <c r="O1053" t="inlineStr">
        <is>
          <t>http://indiausatrade.mea.gov.in/api/public/image/stream?key=profile-logos%2F20260826T073514Z-101579-0ef0282d-IMG_4096-cropped.png</t>
        </is>
      </c>
    </row>
    <row r="1054">
      <c r="A1054" t="inlineStr">
        <is>
          <t>3a4b60b9-358d-4d0f-9f0a-aadc2babdc30</t>
        </is>
      </c>
      <c r="B1054" t="inlineStr">
        <is>
          <t>BALJIT IRON PRIVATE LIMITED</t>
        </is>
      </c>
      <c r="C1054" t="inlineStr">
        <is>
          <t>Baljit Iron Pvt.Ltd. has over 28 years of experience in chipless metal works, achieving expertise in metal forming technology by serving esteemed clients worldwide.
An innovative manufacturing company, equipped with full-fledged press and machine shops spread across a sprawling 100,000+ sq.ft. premises, Baljit Iron has 450+ workforce across 3 units located in the outskirts of Kolkata, India.</t>
        </is>
      </c>
      <c r="D1054" t="inlineStr">
        <is>
          <t>0207001855</t>
        </is>
      </c>
      <c r="E1054" t="inlineStr">
        <is>
          <t>Both goods and services</t>
        </is>
      </c>
      <c r="F1054" t="n">
        <v>2005</v>
      </c>
      <c r="G1054" t="inlineStr">
        <is>
          <t>Liluah</t>
        </is>
      </c>
      <c r="H1054" t="inlineStr">
        <is>
          <t>West Bengal</t>
        </is>
      </c>
      <c r="I1054" t="inlineStr">
        <is>
          <t>Liluah, West Bengal, India</t>
        </is>
      </c>
      <c r="J1054" t="n">
        <v>0</v>
      </c>
      <c r="K1054" t="n">
        <v>0</v>
      </c>
      <c r="L1054" t="n">
        <v>0</v>
      </c>
      <c r="M1054" t="inlineStr">
        <is>
          <t>Metal &amp; Articles of Metal</t>
        </is>
      </c>
      <c r="N1054" t="n">
        <v>0</v>
      </c>
      <c r="O1054" t="inlineStr">
        <is>
          <t>http://indiausatrade.mea.gov.in/api/public/image/stream?key=profile-logos%2F20260813T101516Z-445169-5c9098d6-LOGO-cropped.png</t>
        </is>
      </c>
    </row>
    <row r="1055">
      <c r="A1055" t="inlineStr">
        <is>
          <t>0355a427-2352-419b-b873-1af1c8a4ec8e</t>
        </is>
      </c>
      <c r="B1055" t="inlineStr">
        <is>
          <t>GOURIK JEWELS PRIVATE LIMITED</t>
        </is>
      </c>
      <c r="D1055" t="inlineStr">
        <is>
          <t>AAHCG9223H</t>
        </is>
      </c>
      <c r="E1055" t="inlineStr">
        <is>
          <t>Goods</t>
        </is>
      </c>
      <c r="F1055" t="n">
        <v>2019</v>
      </c>
      <c r="G1055" t="inlineStr">
        <is>
          <t>Sitapura</t>
        </is>
      </c>
      <c r="H1055" t="inlineStr">
        <is>
          <t>Rajasthan</t>
        </is>
      </c>
      <c r="I1055" t="inlineStr">
        <is>
          <t>Sitapura, Rajasthan, India</t>
        </is>
      </c>
      <c r="J1055" t="n">
        <v>0</v>
      </c>
      <c r="K1055" t="n">
        <v>0</v>
      </c>
      <c r="L1055" t="n">
        <v>0</v>
      </c>
      <c r="M1055" t="inlineStr">
        <is>
          <t>Gems and Jewellery Products</t>
        </is>
      </c>
      <c r="N1055" t="n">
        <v>0</v>
      </c>
    </row>
    <row r="1056">
      <c r="A1056" t="inlineStr">
        <is>
          <t>20b3ad20-3307-4575-b4e4-258888884514</t>
        </is>
      </c>
      <c r="B1056" t="inlineStr">
        <is>
          <t>VIBHA JEWEL AND GEMS</t>
        </is>
      </c>
      <c r="D1056" t="inlineStr">
        <is>
          <t>0915024730</t>
        </is>
      </c>
      <c r="E1056" t="inlineStr">
        <is>
          <t>Both goods and services</t>
        </is>
      </c>
      <c r="F1056" t="n">
        <v>2017</v>
      </c>
      <c r="G1056" t="inlineStr">
        <is>
          <t>Hyderabad</t>
        </is>
      </c>
      <c r="H1056" t="inlineStr">
        <is>
          <t>Telangana</t>
        </is>
      </c>
      <c r="I1056" t="inlineStr">
        <is>
          <t>Hyderabad, Telangana, India</t>
        </is>
      </c>
      <c r="J1056" t="n">
        <v>0</v>
      </c>
      <c r="K1056" t="n">
        <v>0</v>
      </c>
      <c r="L1056" t="n">
        <v>0</v>
      </c>
      <c r="M1056" t="inlineStr">
        <is>
          <t>Gems and Jewellery Products</t>
        </is>
      </c>
      <c r="N1056" t="n">
        <v>0</v>
      </c>
    </row>
    <row r="1057">
      <c r="A1057" t="inlineStr">
        <is>
          <t>b8ff7986-0882-4d5b-8c04-8088217cb23c</t>
        </is>
      </c>
      <c r="B1057" t="inlineStr">
        <is>
          <t>INDISHOE COMPANY</t>
        </is>
      </c>
      <c r="C1057" t="inlineStr">
        <is>
          <t>Indishoe Company is a proud descendent of the renowned GSR Fashions Pvt. Ltd., a long-standing leader in footwear manufacturing. Building on this legacy, Indishoe was established to bring a new level of design innovation and production agility to the industry anchored in our in-house manufacturing and product development unit located in Sector 37, Gurugram, Haryana.
Our production facilities positioned in Gurugram and are fully mechanized and built to meet global safety and compliance standards. With over 25 years of export experience, Indishoe has consistently delivered high-quality shoes and accessories to some of the most sophisticated markets including Europe, Australia, South America, the Middle East, and Southeast Asia.
We follow a traditional yet personal B2B marketing approach, showcasing our collections directly to buyers at venues of their choice. Indishoe also actively participates in leading international trade shows such as the GDS International Footwear Fair (Düsseldorf, Germany) and Expo Riva Schuh (Garda, Italy).</t>
        </is>
      </c>
      <c r="D1057" t="inlineStr">
        <is>
          <t>0506013162</t>
        </is>
      </c>
      <c r="E1057" t="inlineStr">
        <is>
          <t>Goods</t>
        </is>
      </c>
      <c r="F1057" t="n">
        <v>2006</v>
      </c>
      <c r="G1057" t="inlineStr">
        <is>
          <t>Gurgaon</t>
        </is>
      </c>
      <c r="H1057" t="inlineStr">
        <is>
          <t>Haryana</t>
        </is>
      </c>
      <c r="I1057" t="inlineStr">
        <is>
          <t>Gurgaon, Haryana, India</t>
        </is>
      </c>
      <c r="J1057" t="n">
        <v>0</v>
      </c>
      <c r="K1057" t="n">
        <v>0</v>
      </c>
      <c r="L1057" t="n">
        <v>0</v>
      </c>
      <c r="M1057" t="inlineStr">
        <is>
          <t>Leather Products</t>
        </is>
      </c>
      <c r="N1057" t="n">
        <v>0</v>
      </c>
      <c r="O1057" t="inlineStr">
        <is>
          <t>http://indiausatrade.mea.gov.in/api/public/image/stream?key=profile-logos%2F20260831T074624Z-308890-b840ec73-indi%20logo-cropped.png</t>
        </is>
      </c>
    </row>
    <row r="1058">
      <c r="A1058" t="inlineStr">
        <is>
          <t>df918f5c-e243-4135-8cf2-d2681c62bee7</t>
        </is>
      </c>
      <c r="B1058" t="inlineStr">
        <is>
          <t>ORGANO SNACKS AND CEREAL INDUSTRIES</t>
        </is>
      </c>
      <c r="D1058" t="inlineStr">
        <is>
          <t>1310018324</t>
        </is>
      </c>
      <c r="E1058" t="inlineStr">
        <is>
          <t>Goods</t>
        </is>
      </c>
      <c r="F1058" t="n">
        <v>2011</v>
      </c>
      <c r="G1058" t="inlineStr">
        <is>
          <t>Jodhpur</t>
        </is>
      </c>
      <c r="H1058" t="inlineStr">
        <is>
          <t>Rajasthan</t>
        </is>
      </c>
      <c r="I1058" t="inlineStr">
        <is>
          <t>Jodhpur, Rajasthan, India</t>
        </is>
      </c>
      <c r="J1058" t="n">
        <v>0</v>
      </c>
      <c r="K1058" t="n">
        <v>0</v>
      </c>
      <c r="L1058" t="n">
        <v>0</v>
      </c>
      <c r="M1058" t="inlineStr">
        <is>
          <t>Food Products</t>
        </is>
      </c>
      <c r="N1058" t="n">
        <v>0</v>
      </c>
    </row>
    <row r="1059">
      <c r="A1059" t="inlineStr">
        <is>
          <t>77443a2f-45fd-4120-bbfe-5104d3b9fbdb</t>
        </is>
      </c>
      <c r="B1059" t="inlineStr">
        <is>
          <t>TRADESYNC IMPEX</t>
        </is>
      </c>
      <c r="C1059" t="inlineStr">
        <is>
          <t>The Green Gold by TradeSync Impex is a premier exporter of high-quality bath linen products, bridging global markets with India's finest textile manufacturing heritage. Dedicated to setting the gold standard in bath luxury, the company offers an extensive collection of premium, high-absorbency towels—including luxury bath, hand, beach, baby, and hotel-grade linens.</t>
        </is>
      </c>
      <c r="D1059" t="inlineStr">
        <is>
          <t>DMEPS2989R</t>
        </is>
      </c>
      <c r="E1059" t="inlineStr">
        <is>
          <t>Goods</t>
        </is>
      </c>
      <c r="F1059" t="n">
        <v>2026</v>
      </c>
      <c r="G1059" t="inlineStr">
        <is>
          <t>Nashik</t>
        </is>
      </c>
      <c r="H1059" t="inlineStr">
        <is>
          <t>Maharashtra</t>
        </is>
      </c>
      <c r="I1059" t="inlineStr">
        <is>
          <t>Nashik, Maharashtra, India</t>
        </is>
      </c>
      <c r="J1059" t="n">
        <v>0</v>
      </c>
      <c r="K1059" t="n">
        <v>0</v>
      </c>
      <c r="L1059" t="n">
        <v>0</v>
      </c>
      <c r="M1059" t="inlineStr">
        <is>
          <t>Textile &amp; Apparel Products</t>
        </is>
      </c>
      <c r="N1059" t="n">
        <v>0</v>
      </c>
      <c r="O1059" t="inlineStr">
        <is>
          <t>http://indiausatrade.mea.gov.in/api/public/image/stream?key=profile-logos%2F20260814T042019Z-241022-4b1fab4f-Logo%20Final%20TGG-cropped.png</t>
        </is>
      </c>
    </row>
    <row r="1060">
      <c r="A1060" t="inlineStr">
        <is>
          <t>28e96e59-e189-45fb-be64-2aca68f88954</t>
        </is>
      </c>
      <c r="B1060" t="inlineStr">
        <is>
          <t>KSHITIJ OVERSEAS</t>
        </is>
      </c>
      <c r="C1060" t="inlineStr">
        <is>
          <t>Kshitij Overseas is a premier trade facilitation and export-import firm dedicated to strengthening the commercial corridor between India and the United States. With a deep understanding of the regulatory landscapes in both nations, we specialize in sourcing high-quality Indian products and ensuring seamless delivery to American enterprises.</t>
        </is>
      </c>
      <c r="D1060" t="inlineStr">
        <is>
          <t>AEJPP1436L</t>
        </is>
      </c>
      <c r="E1060" t="inlineStr">
        <is>
          <t>Goods</t>
        </is>
      </c>
      <c r="F1060" t="n">
        <v>1971</v>
      </c>
      <c r="G1060" t="inlineStr">
        <is>
          <t>Ahmedabad</t>
        </is>
      </c>
      <c r="H1060" t="inlineStr">
        <is>
          <t>Gujarat</t>
        </is>
      </c>
      <c r="I1060" t="inlineStr">
        <is>
          <t>Ahmedabad, Gujarat, India</t>
        </is>
      </c>
      <c r="J1060" t="n">
        <v>0</v>
      </c>
      <c r="K1060" t="n">
        <v>0</v>
      </c>
      <c r="L1060" t="n">
        <v>0</v>
      </c>
      <c r="M1060" t="inlineStr">
        <is>
          <t>Agricultural or Allied Products</t>
        </is>
      </c>
      <c r="N1060" t="n">
        <v>0</v>
      </c>
      <c r="O1060" t="inlineStr">
        <is>
          <t>http://indiausatrade.mea.gov.in/api/public/image/stream?key=profile-logos%2F719261717-logo%20512x512.png</t>
        </is>
      </c>
    </row>
    <row r="1061">
      <c r="A1061" t="inlineStr">
        <is>
          <t>20a5c635-b853-4e26-9ae1-6236c0228ae5</t>
        </is>
      </c>
      <c r="B1061" t="inlineStr">
        <is>
          <t>PRIDE LOGIX PRIVATE LIMITED</t>
        </is>
      </c>
      <c r="D1061" t="inlineStr">
        <is>
          <t>AAHCP9288R</t>
        </is>
      </c>
      <c r="E1061" t="inlineStr">
        <is>
          <t>Goods</t>
        </is>
      </c>
      <c r="F1061" t="n">
        <v>2014</v>
      </c>
      <c r="G1061" t="inlineStr">
        <is>
          <t>Hyderabad</t>
        </is>
      </c>
      <c r="H1061" t="inlineStr">
        <is>
          <t>Telangana</t>
        </is>
      </c>
      <c r="I1061" t="inlineStr">
        <is>
          <t>Hyderabad, Telangana, India</t>
        </is>
      </c>
      <c r="J1061" t="n">
        <v>0</v>
      </c>
      <c r="K1061" t="n">
        <v>0</v>
      </c>
      <c r="L1061" t="n">
        <v>0</v>
      </c>
      <c r="M1061" t="inlineStr">
        <is>
          <t>Food Products</t>
        </is>
      </c>
      <c r="N1061" t="n">
        <v>0</v>
      </c>
      <c r="O1061" t="inlineStr">
        <is>
          <t>http://indiausatrade.mea.gov.in/api/public/image/stream?key=profile-logos%2F20260514T080052Z-815197-d70eed44-Pride%20Logo-cropped.png</t>
        </is>
      </c>
    </row>
    <row r="1062">
      <c r="A1062" t="inlineStr">
        <is>
          <t>a68b14bb-22b8-411b-b9b1-2f7a0a0dc5f7</t>
        </is>
      </c>
      <c r="B1062" t="inlineStr">
        <is>
          <t>GMV Engineering Private Limited</t>
        </is>
      </c>
      <c r="D1062" t="inlineStr">
        <is>
          <t>0413048829</t>
        </is>
      </c>
      <c r="E1062" t="inlineStr">
        <is>
          <t>Both goods and services</t>
        </is>
      </c>
      <c r="F1062" t="n">
        <v>2013</v>
      </c>
      <c r="G1062" t="inlineStr">
        <is>
          <t>Kancheepuram</t>
        </is>
      </c>
      <c r="H1062" t="inlineStr">
        <is>
          <t>Tamil Nadu</t>
        </is>
      </c>
      <c r="I1062" t="inlineStr">
        <is>
          <t>Kancheepuram, Tamil Nadu, India</t>
        </is>
      </c>
      <c r="J1062" t="n">
        <v>0</v>
      </c>
      <c r="K1062" t="n">
        <v>0</v>
      </c>
      <c r="L1062" t="n">
        <v>0</v>
      </c>
      <c r="M1062" t="inlineStr">
        <is>
          <t>Mechanical and Electrical Equipments</t>
        </is>
      </c>
      <c r="N1062" t="n">
        <v>0</v>
      </c>
      <c r="O1062" t="inlineStr">
        <is>
          <t>http://indiausatrade.mea.gov.in/api/public/image/stream?key=profile-logos%2F20260720T052923Z-308475-fea86695-GMV%20LOGO_page-0001-cropped.png</t>
        </is>
      </c>
    </row>
    <row r="1063">
      <c r="A1063" t="inlineStr">
        <is>
          <t>2d7ef437-e79a-4111-8de5-74fbee181e7b</t>
        </is>
      </c>
      <c r="B1063" t="inlineStr">
        <is>
          <t>BTS AGRO FOODS</t>
        </is>
      </c>
      <c r="C1063" t="inlineStr">
        <is>
          <t>BTS Agro Foods is a trusted global exporter of premium-quality rice, delivering excellence from farm to destination. Our rice is carefully sourced, expertly milled, and rigorously tested to meet globally recognised quality and safety benchmarks, ensuring superior taste, aroma, and consistency. With a strong supply chain and commitment to timely delivery, we serve clients across global markets with reliability and professionalism. We offer customized solutions for both retail and bulk buyers, focusing on quality, trust, and long-term partnerships.
Founded by S Vrishank (Managing Director) in Siruguppa, Karnataka, India</t>
        </is>
      </c>
      <c r="D1063" t="inlineStr">
        <is>
          <t>NNLPS9002K</t>
        </is>
      </c>
      <c r="E1063" t="inlineStr">
        <is>
          <t>Goods</t>
        </is>
      </c>
      <c r="F1063" t="n">
        <v>2025</v>
      </c>
      <c r="G1063" t="inlineStr">
        <is>
          <t>Ballari</t>
        </is>
      </c>
      <c r="H1063" t="inlineStr">
        <is>
          <t>Karnataka</t>
        </is>
      </c>
      <c r="I1063" t="inlineStr">
        <is>
          <t>Ballari, Karnataka, India</t>
        </is>
      </c>
      <c r="J1063" t="n">
        <v>0</v>
      </c>
      <c r="K1063" t="n">
        <v>0</v>
      </c>
      <c r="L1063" t="n">
        <v>0</v>
      </c>
      <c r="M1063" t="inlineStr">
        <is>
          <t>Agricultural or Allied Products</t>
        </is>
      </c>
      <c r="N1063" t="n">
        <v>0</v>
      </c>
      <c r="O1063" t="inlineStr">
        <is>
          <t>http://indiausatrade.mea.gov.in/api/public/image/stream?key=profile-logos%2F20260519T055210Z-230101-bc15976c-IMG_8180-cropped.png</t>
        </is>
      </c>
    </row>
    <row r="1064">
      <c r="A1064" t="inlineStr">
        <is>
          <t>26e7ffcf-73a0-4af2-a927-56ed90d7ea69</t>
        </is>
      </c>
      <c r="B1064" t="inlineStr">
        <is>
          <t>ACCUCUT LASERS PRIVATE LIMITED</t>
        </is>
      </c>
      <c r="D1064" t="inlineStr">
        <is>
          <t>AAXCA8350M</t>
        </is>
      </c>
      <c r="E1064" t="inlineStr">
        <is>
          <t>Goods</t>
        </is>
      </c>
      <c r="F1064" t="n">
        <v>2022</v>
      </c>
      <c r="G1064" t="inlineStr">
        <is>
          <t>Arasur Post</t>
        </is>
      </c>
      <c r="H1064" t="inlineStr">
        <is>
          <t>Tamil Nadu</t>
        </is>
      </c>
      <c r="I1064" t="inlineStr">
        <is>
          <t>Arasur Post, Tamil Nadu, India</t>
        </is>
      </c>
      <c r="J1064" t="n">
        <v>0</v>
      </c>
      <c r="K1064" t="n">
        <v>0</v>
      </c>
      <c r="L1064" t="n">
        <v>0</v>
      </c>
      <c r="M1064" t="inlineStr">
        <is>
          <t>Engineering Products</t>
        </is>
      </c>
      <c r="N1064" t="n">
        <v>0</v>
      </c>
    </row>
    <row r="1065">
      <c r="A1065" t="inlineStr">
        <is>
          <t>9cc44ea6-a377-498c-872a-f4bd3e21cc53</t>
        </is>
      </c>
      <c r="B1065" t="inlineStr">
        <is>
          <t>YKD EXPORTS &amp; IMPORTS (OPC) PRIVATE LIMITED</t>
        </is>
      </c>
      <c r="C1065" t="inlineStr">
        <is>
          <t>Welcome To Ykd Exports &amp; Imports, A Reliable Export-Import Company Committed To Supplying High-Quality Pharmaceuticals, Spices, And Agricultural Products To International Markets. We Ensure Safety, Purity, And Timely Delivery In Every Shipment.
Established In Guntur, Andhra Pradesh, YKD Exports &amp; Imports Is A Dedicated One Person Company (OPC) Focusing On Bridging The Gap Between Local Producers And Global Buyers.
YKD Exports &amp; Imports Is A Fast-Growing International Trading Company Based In India. We Specialize In Exporting High-Demand Products Like Pharmaceuticals, Spices, And Farm Goods</t>
        </is>
      </c>
      <c r="D1065" t="inlineStr">
        <is>
          <t>AACCY1953H</t>
        </is>
      </c>
      <c r="E1065" t="inlineStr">
        <is>
          <t>Both goods and services</t>
        </is>
      </c>
      <c r="F1065" t="n">
        <v>2026</v>
      </c>
      <c r="G1065" t="inlineStr">
        <is>
          <t>Guntur</t>
        </is>
      </c>
      <c r="H1065" t="inlineStr">
        <is>
          <t>Andhra Pradesh</t>
        </is>
      </c>
      <c r="I1065" t="inlineStr">
        <is>
          <t>Guntur, Andhra Pradesh, India</t>
        </is>
      </c>
      <c r="J1065" t="n">
        <v>0</v>
      </c>
      <c r="K1065" t="n">
        <v>8</v>
      </c>
      <c r="L1065" t="n">
        <v>0</v>
      </c>
      <c r="M1065" t="inlineStr">
        <is>
          <t>Food Products</t>
        </is>
      </c>
      <c r="N1065" t="n">
        <v>0</v>
      </c>
      <c r="O1065" t="inlineStr">
        <is>
          <t>http://indiausatrade.mea.gov.in/api/public/image/stream?key=profile-logos%2F20260907T183830Z-968113-8d2e8831-LOGOS%20(10)-cropped.png</t>
        </is>
      </c>
    </row>
    <row r="1066">
      <c r="A1066" t="inlineStr">
        <is>
          <t>effb04f7-de91-41ef-87d9-7140a56224eb</t>
        </is>
      </c>
      <c r="B1066" t="inlineStr">
        <is>
          <t>UNILAB JEWELS PRIVATE LIMITED</t>
        </is>
      </c>
      <c r="D1066" t="inlineStr">
        <is>
          <t>AADCU5546M</t>
        </is>
      </c>
      <c r="E1066" t="inlineStr">
        <is>
          <t>Goods</t>
        </is>
      </c>
      <c r="F1066" t="n">
        <v>2024</v>
      </c>
      <c r="G1066" t="inlineStr">
        <is>
          <t>Surat</t>
        </is>
      </c>
      <c r="H1066" t="inlineStr">
        <is>
          <t>Gujarat</t>
        </is>
      </c>
      <c r="I1066" t="inlineStr">
        <is>
          <t>Surat, Gujarat, India</t>
        </is>
      </c>
      <c r="J1066" t="n">
        <v>0</v>
      </c>
      <c r="K1066" t="n">
        <v>0</v>
      </c>
      <c r="L1066" t="n">
        <v>0</v>
      </c>
      <c r="M1066" t="inlineStr">
        <is>
          <t>Gems and Jewellery Products</t>
        </is>
      </c>
      <c r="N1066" t="n">
        <v>0</v>
      </c>
    </row>
    <row r="1067">
      <c r="A1067" t="inlineStr">
        <is>
          <t>25ae2552-d53b-4593-9fbe-3f15108a3e81</t>
        </is>
      </c>
      <c r="B1067" t="inlineStr">
        <is>
          <t>MAHESHWARI TEXTILE</t>
        </is>
      </c>
      <c r="D1067" t="inlineStr">
        <is>
          <t>0814011128</t>
        </is>
      </c>
      <c r="E1067" t="inlineStr">
        <is>
          <t>Goods</t>
        </is>
      </c>
      <c r="F1067" t="n">
        <v>2014</v>
      </c>
      <c r="G1067" t="inlineStr">
        <is>
          <t>Ahmedabad</t>
        </is>
      </c>
      <c r="H1067" t="inlineStr">
        <is>
          <t>Gujarat</t>
        </is>
      </c>
      <c r="I1067" t="inlineStr">
        <is>
          <t>Ahmedabad, Gujarat, India</t>
        </is>
      </c>
      <c r="J1067" t="n">
        <v>0</v>
      </c>
      <c r="K1067" t="n">
        <v>4</v>
      </c>
      <c r="L1067" t="n">
        <v>0</v>
      </c>
      <c r="M1067" t="inlineStr">
        <is>
          <t>Textile &amp; Apparel Products</t>
        </is>
      </c>
      <c r="N1067" t="n">
        <v>0</v>
      </c>
      <c r="O1067" t="inlineStr">
        <is>
          <t>http://indiausatrade.mea.gov.in/api/public/image/stream?key=profile-logos%2F20260810T063402Z-287032-695a4183-MT%20LOGO-cropped.png</t>
        </is>
      </c>
    </row>
    <row r="1068">
      <c r="A1068" t="inlineStr">
        <is>
          <t>e28adffc-a8f0-41aa-bb72-d917a0576fdf</t>
        </is>
      </c>
      <c r="B1068" t="inlineStr">
        <is>
          <t>K K ASSOCIATES</t>
        </is>
      </c>
      <c r="C1068" t="inlineStr">
        <is>
          <t>K K Associates – Agro Exports Co is a trusted name in the global agro-export industry, proudly operating out of Amritsar, Punjab, India. Since our inception in 2011, we have been committed to delivering premium-quality rice, frozen foods (vegetables &amp;amp; ready to cook) and snacks to customers.
Over the years, we have established a strong presence across neighboring international and Gulf markets, building enduring relationships grounded in trust and quality. Today, we are not only recognized for our core agro exports but also for our diversified business operations, we are into multiple lines of businesses including logistics - state of art cold storage &amp;amp; transportation KK Agro Food, Petrol Pumps, Agricultural Land, Hospitality, Trading - Local and International through our sister concern firms.</t>
        </is>
      </c>
      <c r="D1068" t="inlineStr">
        <is>
          <t>1211000079</t>
        </is>
      </c>
      <c r="E1068" t="inlineStr">
        <is>
          <t>Goods</t>
        </is>
      </c>
      <c r="F1068" t="n">
        <v>2011</v>
      </c>
      <c r="G1068" t="inlineStr">
        <is>
          <t>Amritsar</t>
        </is>
      </c>
      <c r="H1068" t="inlineStr">
        <is>
          <t>Punjab</t>
        </is>
      </c>
      <c r="I1068" t="inlineStr">
        <is>
          <t>Amritsar, Punjab, India</t>
        </is>
      </c>
      <c r="J1068" t="n">
        <v>0</v>
      </c>
      <c r="K1068" t="n">
        <v>0</v>
      </c>
      <c r="L1068" t="n">
        <v>0</v>
      </c>
      <c r="M1068" t="inlineStr">
        <is>
          <t>Food Products</t>
        </is>
      </c>
      <c r="N1068" t="n">
        <v>0</v>
      </c>
      <c r="O1068" t="inlineStr">
        <is>
          <t>http://indiausatrade.mea.gov.in/api/public/image/stream?key=profile-logos%2F20260520T095432Z-439970-7e4aa39d-logo%20Edited-cropped.png</t>
        </is>
      </c>
    </row>
    <row r="1069">
      <c r="A1069" t="inlineStr">
        <is>
          <t>62dc1db4-3561-4c3b-b54d-150d35d83f6e</t>
        </is>
      </c>
      <c r="B1069" t="inlineStr">
        <is>
          <t>YASHARYN</t>
        </is>
      </c>
      <c r="D1069" t="inlineStr">
        <is>
          <t>AACFY6653M</t>
        </is>
      </c>
      <c r="E1069" t="inlineStr">
        <is>
          <t>Goods</t>
        </is>
      </c>
      <c r="F1069" t="n">
        <v>2020</v>
      </c>
      <c r="G1069" t="inlineStr">
        <is>
          <t>Ludhiana</t>
        </is>
      </c>
      <c r="H1069" t="inlineStr">
        <is>
          <t>Punjab</t>
        </is>
      </c>
      <c r="I1069" t="inlineStr">
        <is>
          <t>Ludhiana, Punjab, India</t>
        </is>
      </c>
      <c r="J1069" t="n">
        <v>0</v>
      </c>
      <c r="K1069" t="n">
        <v>0</v>
      </c>
      <c r="L1069" t="n">
        <v>0</v>
      </c>
      <c r="M1069" t="inlineStr">
        <is>
          <t>Medical or Surgical Instruments</t>
        </is>
      </c>
      <c r="N1069" t="n">
        <v>0</v>
      </c>
    </row>
    <row r="1070">
      <c r="A1070" t="inlineStr">
        <is>
          <t>b8059fa0-22d4-4955-96b9-fe814d5b3f20</t>
        </is>
      </c>
      <c r="B1070" t="inlineStr">
        <is>
          <t>STELLAR TECHNO FORGE</t>
        </is>
      </c>
      <c r="C1070" t="inlineStr">
        <is>
          <t>Stellar Techno Forge is a precision machined components manufacturer based in Rajkot, Gujarat, India — a leading engineering and manufacturing hub known for its strong ancillary and export ecosystem. We specialize in high-precision machining for demanding industrial applications, backed by strict quality systems.
Our facility is certified to ISO 9001:2015 (Quality Management) and IATF 16949 (Automotive Quality Management), reflecting our commitment to consistent, defect-free production and process discipline — standards trusted by automotive and industrial OEMs worldwide.
We work with international clients across sectors requiring tight tolerances, repeatable quality, and reliable delivery timelines. As we expand our presence in the US market, we welcome inquiries from sourcing teams, OEMs, and distributors looking for a dependable precision machining partner in India.
What sets us apart:
IATF 16949 &amp; ISO 9001:2015 certified manufacturing
Precision-machined components for industrial and automotive applications
Export-ready quality systems and documentation
Located in Rajkot, Gujarat — a major manufacturing cluster with strong logistics access to Indian ports</t>
        </is>
      </c>
      <c r="D1070" t="inlineStr">
        <is>
          <t>ADYFS7185H</t>
        </is>
      </c>
      <c r="E1070" t="inlineStr">
        <is>
          <t>Goods</t>
        </is>
      </c>
      <c r="F1070" t="n">
        <v>2019</v>
      </c>
      <c r="G1070" t="inlineStr">
        <is>
          <t>Shree Ram Industrial Area</t>
        </is>
      </c>
      <c r="H1070" t="inlineStr">
        <is>
          <t>Gujarat</t>
        </is>
      </c>
      <c r="I1070" t="inlineStr">
        <is>
          <t>Shree Ram Industrial Area, Gujarat, India</t>
        </is>
      </c>
      <c r="J1070" t="n">
        <v>0</v>
      </c>
      <c r="K1070" t="n">
        <v>0</v>
      </c>
      <c r="L1070" t="n">
        <v>0</v>
      </c>
      <c r="M1070" t="inlineStr">
        <is>
          <t>Engineering Products</t>
        </is>
      </c>
      <c r="N1070" t="n">
        <v>0</v>
      </c>
      <c r="O1070" t="inlineStr">
        <is>
          <t>http://indiausatrade.mea.gov.in/api/public/image/stream?key=profile-logos%2F20260804T074026Z-830087-69ccb6f7-Stellar%20LinkdIN-cropped.png</t>
        </is>
      </c>
    </row>
    <row r="1071">
      <c r="A1071" t="inlineStr">
        <is>
          <t>a14f2a00-682a-4240-9e02-570eb73b48ef</t>
        </is>
      </c>
      <c r="B1071" t="inlineStr">
        <is>
          <t>SIGMA SEAFOODS</t>
        </is>
      </c>
      <c r="D1071" t="inlineStr">
        <is>
          <t>AECFS6949G</t>
        </is>
      </c>
      <c r="E1071" t="inlineStr">
        <is>
          <t>Goods</t>
        </is>
      </c>
      <c r="F1071" t="n">
        <v>2020</v>
      </c>
      <c r="G1071" t="inlineStr">
        <is>
          <t>Godavari</t>
        </is>
      </c>
      <c r="H1071" t="inlineStr">
        <is>
          <t>Andhra Pradesh</t>
        </is>
      </c>
      <c r="I1071" t="inlineStr">
        <is>
          <t>Godavari, Andhra Pradesh, India</t>
        </is>
      </c>
      <c r="J1071" t="n">
        <v>0</v>
      </c>
      <c r="K1071" t="n">
        <v>0</v>
      </c>
      <c r="L1071" t="n">
        <v>0</v>
      </c>
      <c r="M1071" t="inlineStr">
        <is>
          <t>Fish or Marine Products</t>
        </is>
      </c>
      <c r="N1071" t="n">
        <v>0</v>
      </c>
    </row>
    <row r="1072">
      <c r="A1072" t="inlineStr">
        <is>
          <t>f56539c6-5a02-4e65-80e8-9d41b1762290</t>
        </is>
      </c>
      <c r="B1072" t="inlineStr">
        <is>
          <t>INDUSTRIAL FORGE AND ENGINEERING COMPANY XIFT DOFT LIMITED</t>
        </is>
      </c>
      <c r="D1072" t="inlineStr">
        <is>
          <t>2193000361</t>
        </is>
      </c>
      <c r="E1072" t="inlineStr">
        <is>
          <t>Goods</t>
        </is>
      </c>
      <c r="F1072" t="n">
        <v>1980</v>
      </c>
      <c r="G1072" t="inlineStr">
        <is>
          <t>Saraikela Kharsawan</t>
        </is>
      </c>
      <c r="H1072" t="inlineStr">
        <is>
          <t>Jharkhand</t>
        </is>
      </c>
      <c r="I1072" t="inlineStr">
        <is>
          <t>Saraikela Kharsawan, Jharkhand, India</t>
        </is>
      </c>
      <c r="J1072" t="n">
        <v>0</v>
      </c>
      <c r="K1072" t="n">
        <v>0</v>
      </c>
      <c r="L1072" t="n">
        <v>0</v>
      </c>
      <c r="M1072" t="inlineStr">
        <is>
          <t>Automobiles, Aircrafts and Other Transport Equipment</t>
        </is>
      </c>
      <c r="N1072" t="n">
        <v>0</v>
      </c>
    </row>
    <row r="1073">
      <c r="A1073" t="inlineStr">
        <is>
          <t>b29af1c4-1305-469a-87dd-82b426ea1129</t>
        </is>
      </c>
      <c r="B1073" t="inlineStr">
        <is>
          <t>SYCAMOREE TECHNOCRAFT LIMITED</t>
        </is>
      </c>
      <c r="D1073" t="inlineStr">
        <is>
          <t>ABPCS2908A</t>
        </is>
      </c>
      <c r="E1073" t="inlineStr">
        <is>
          <t>Both goods and services</t>
        </is>
      </c>
      <c r="F1073" t="n">
        <v>2025</v>
      </c>
      <c r="G1073" t="inlineStr">
        <is>
          <t>Mumbai</t>
        </is>
      </c>
      <c r="H1073" t="inlineStr">
        <is>
          <t>Maharashtra</t>
        </is>
      </c>
      <c r="I1073" t="inlineStr">
        <is>
          <t>Mumbai, Maharashtra, India</t>
        </is>
      </c>
      <c r="J1073" t="n">
        <v>0</v>
      </c>
      <c r="K1073" t="n">
        <v>0</v>
      </c>
      <c r="L1073" t="n">
        <v>0</v>
      </c>
      <c r="M1073" t="inlineStr">
        <is>
          <t>Engineering Products</t>
        </is>
      </c>
      <c r="N1073" t="n">
        <v>0</v>
      </c>
    </row>
    <row r="1074">
      <c r="A1074" t="inlineStr">
        <is>
          <t>338f8bf2-545f-4207-ad23-3c65bb6572e4</t>
        </is>
      </c>
      <c r="B1074" t="inlineStr">
        <is>
          <t>GEMOCRACY JEWELS (OPC) PRIVATE LIMITED</t>
        </is>
      </c>
      <c r="D1074" t="inlineStr">
        <is>
          <t>AAJCG0387L</t>
        </is>
      </c>
      <c r="E1074" t="inlineStr">
        <is>
          <t>Goods</t>
        </is>
      </c>
      <c r="F1074" t="n">
        <v>2021</v>
      </c>
      <c r="G1074" t="inlineStr">
        <is>
          <t>Sirsa</t>
        </is>
      </c>
      <c r="H1074" t="inlineStr">
        <is>
          <t>Haryana</t>
        </is>
      </c>
      <c r="I1074" t="inlineStr">
        <is>
          <t>Sirsa, Haryana, India</t>
        </is>
      </c>
      <c r="J1074" t="n">
        <v>0</v>
      </c>
      <c r="K1074" t="n">
        <v>1</v>
      </c>
      <c r="L1074" t="n">
        <v>0</v>
      </c>
      <c r="M1074" t="inlineStr">
        <is>
          <t>Gems and Jewellery Products</t>
        </is>
      </c>
      <c r="N1074" t="n">
        <v>0</v>
      </c>
    </row>
    <row r="1075">
      <c r="A1075" t="inlineStr">
        <is>
          <t>bee338f2-68aa-4293-937b-1140cabf2f29</t>
        </is>
      </c>
      <c r="B1075" t="inlineStr">
        <is>
          <t>MUTUAL AUTOMOTIVE PRIVATE LIMITED</t>
        </is>
      </c>
      <c r="C1075" t="inlineStr">
        <is>
          <t>Mutual Automotive exhibits leadership when it comes to providing engineered polymer solutions.
Mutual Automotive Pvt Ltd. was established in the year 2012 as a demerged entity of Mutual Industries Ltd established in the year 1979 to provide the industry with innovative state-of-the-art manufacturing solutions in engineered polymer based components, systems and related services.
Our expertise has led us to produce designs right from the concept stages to development, thereby helping us achieve supremacy as a wholly integrated unit. Our partners place utmost trust in our quality services and non-compromising value.</t>
        </is>
      </c>
      <c r="D1075" t="inlineStr">
        <is>
          <t>AAICM1831C</t>
        </is>
      </c>
      <c r="E1075" t="inlineStr">
        <is>
          <t>Both goods and services</t>
        </is>
      </c>
      <c r="F1075" t="n">
        <v>2012</v>
      </c>
      <c r="G1075" t="inlineStr">
        <is>
          <t>Palghar</t>
        </is>
      </c>
      <c r="H1075" t="inlineStr">
        <is>
          <t>Maharashtra</t>
        </is>
      </c>
      <c r="I1075" t="inlineStr">
        <is>
          <t>Palghar, Maharashtra, India</t>
        </is>
      </c>
      <c r="J1075" t="n">
        <v>0</v>
      </c>
      <c r="K1075" t="n">
        <v>4</v>
      </c>
      <c r="L1075" t="n">
        <v>0</v>
      </c>
      <c r="M1075" t="inlineStr">
        <is>
          <t>Plastic and Allied Products</t>
        </is>
      </c>
      <c r="N1075" t="n">
        <v>0</v>
      </c>
      <c r="O1075" t="inlineStr">
        <is>
          <t>http://indiausatrade.mea.gov.in/api/public/image/stream?key=profile-logos%2F20260712T063534Z-922156-ab1e8968-MAPL%20Logo%20copy-cropped.png</t>
        </is>
      </c>
    </row>
    <row r="1076">
      <c r="A1076" t="inlineStr">
        <is>
          <t>bfca5cf2-f8f8-43ad-afd2-2ff4b6dd8b07</t>
        </is>
      </c>
      <c r="B1076" t="inlineStr">
        <is>
          <t>AZURE SOFTWARE PVT LTD</t>
        </is>
      </c>
      <c r="D1076" t="inlineStr">
        <is>
          <t>0200000331</t>
        </is>
      </c>
      <c r="E1076" t="inlineStr">
        <is>
          <t>Services</t>
        </is>
      </c>
      <c r="F1076" t="n">
        <v>1996</v>
      </c>
      <c r="G1076" t="inlineStr">
        <is>
          <t>Kolkata</t>
        </is>
      </c>
      <c r="H1076" t="inlineStr">
        <is>
          <t>West Bengal</t>
        </is>
      </c>
      <c r="I1076" t="inlineStr">
        <is>
          <t>Kolkata, West Bengal, India</t>
        </is>
      </c>
      <c r="J1076" t="n">
        <v>0</v>
      </c>
      <c r="K1076" t="n">
        <v>1</v>
      </c>
      <c r="L1076" t="n">
        <v>0</v>
      </c>
      <c r="M1076" t="inlineStr">
        <is>
          <t>Information Technology (IT &amp; ITES) Services</t>
        </is>
      </c>
      <c r="N1076" t="n">
        <v>0</v>
      </c>
      <c r="O1076" t="inlineStr">
        <is>
          <t>http://indiausatrade.mea.gov.in/api/public/image/stream?key=profile-logos%2F20260630T144338Z-557507-b407bfd0-New%20logo%20png-cropped.png</t>
        </is>
      </c>
    </row>
    <row r="1077">
      <c r="A1077" t="inlineStr">
        <is>
          <t>07a00cbb-ad99-41da-8d86-93eb5efb3940</t>
        </is>
      </c>
      <c r="B1077" t="inlineStr">
        <is>
          <t>Athashree Agro Enterprise</t>
        </is>
      </c>
      <c r="C1077" t="inlineStr">
        <is>
          <t>* Global Reach - Serving clients across 50+ countries worldwide
* Competitive Pricing - Best market rates with transparent pricing
* Trusted Partner - Excellence in agricultural trade
* Export Services - Premium quality agricultural products exported to global markets with complete documentation support l Quality Certification l Custom Packaging l Documentation Support 
* Import Solutions - Sourcing the finest agricultural products from around the world for domestic distribution l Global Sourcing l Quality Inspection l Customs Clearance
* Trading &amp;amp; Logistics - End-to-end supply chain management ensuring timely delivery and product integrity l Supply Chain Management l Warehousing l Timely Delivery</t>
        </is>
      </c>
      <c r="D1077" t="inlineStr">
        <is>
          <t>ACLFA9783B</t>
        </is>
      </c>
      <c r="E1077" t="inlineStr">
        <is>
          <t>Both goods and services</t>
        </is>
      </c>
      <c r="F1077" t="n">
        <v>2025</v>
      </c>
      <c r="G1077" t="inlineStr">
        <is>
          <t>Raigad</t>
        </is>
      </c>
      <c r="H1077" t="inlineStr">
        <is>
          <t>Maharashtra</t>
        </is>
      </c>
      <c r="I1077" t="inlineStr">
        <is>
          <t>Raigad, Maharashtra, India</t>
        </is>
      </c>
      <c r="J1077" t="n">
        <v>0</v>
      </c>
      <c r="K1077" t="n">
        <v>0</v>
      </c>
      <c r="L1077" t="n">
        <v>0</v>
      </c>
      <c r="M1077" t="inlineStr">
        <is>
          <t>Agricultural or Allied Products</t>
        </is>
      </c>
      <c r="N1077" t="n">
        <v>0</v>
      </c>
      <c r="O1077" t="inlineStr">
        <is>
          <t>http://indiausatrade.mea.gov.in/api/public/image/stream?key=profile-logos%2F831450755-Athashree%20Agro%20Enterprise%20Logo-cropped.png</t>
        </is>
      </c>
    </row>
    <row r="1078">
      <c r="A1078" t="inlineStr">
        <is>
          <t>add339b2-01b2-4e83-8921-9a780f9f1858</t>
        </is>
      </c>
      <c r="B1078" t="inlineStr">
        <is>
          <t>KEAA INTERNATIONAL PRIVATE LIMITED</t>
        </is>
      </c>
      <c r="D1078" t="inlineStr">
        <is>
          <t>3010000332</t>
        </is>
      </c>
      <c r="E1078" t="inlineStr">
        <is>
          <t>Goods</t>
        </is>
      </c>
      <c r="F1078" t="n">
        <v>2009</v>
      </c>
      <c r="G1078" t="inlineStr">
        <is>
          <t>Village Bhagwanpura</t>
        </is>
      </c>
      <c r="H1078" t="inlineStr">
        <is>
          <t>Punjab</t>
        </is>
      </c>
      <c r="I1078" t="inlineStr">
        <is>
          <t>Village Bhagwanpura, Punjab, India</t>
        </is>
      </c>
      <c r="J1078" t="n">
        <v>0</v>
      </c>
      <c r="K1078" t="n">
        <v>0</v>
      </c>
      <c r="L1078" t="n">
        <v>0</v>
      </c>
      <c r="M1078" t="inlineStr">
        <is>
          <t>Metal &amp; Articles of Metal</t>
        </is>
      </c>
      <c r="N1078" t="n">
        <v>0</v>
      </c>
    </row>
    <row r="1079">
      <c r="A1079" t="inlineStr">
        <is>
          <t>dd3d780e-3431-4cda-9886-503cdc85a113</t>
        </is>
      </c>
      <c r="B1079" t="inlineStr">
        <is>
          <t>MYSTIC INTERNATIONAL</t>
        </is>
      </c>
      <c r="D1079" t="inlineStr">
        <is>
          <t>0813014867</t>
        </is>
      </c>
      <c r="E1079" t="inlineStr">
        <is>
          <t>Goods</t>
        </is>
      </c>
      <c r="F1079" t="n">
        <v>2013</v>
      </c>
      <c r="G1079" t="inlineStr">
        <is>
          <t>Anand</t>
        </is>
      </c>
      <c r="H1079" t="inlineStr">
        <is>
          <t>Gujarat</t>
        </is>
      </c>
      <c r="I1079" t="inlineStr">
        <is>
          <t>Anand, Gujarat, India</t>
        </is>
      </c>
      <c r="J1079" t="n">
        <v>0</v>
      </c>
      <c r="K1079" t="n">
        <v>0</v>
      </c>
      <c r="L1079" t="n">
        <v>0</v>
      </c>
      <c r="M1079" t="inlineStr">
        <is>
          <t>Gems and Jewellery Products</t>
        </is>
      </c>
      <c r="N1079" t="n">
        <v>0</v>
      </c>
    </row>
    <row r="1080">
      <c r="A1080" t="inlineStr">
        <is>
          <t>9cd9756c-7cf9-4539-967b-129d5d212c58</t>
        </is>
      </c>
      <c r="B1080" t="inlineStr">
        <is>
          <t>TEKNOVATE ENTERPRISE SOLUTIONS PRIVATE LIMITED</t>
        </is>
      </c>
      <c r="D1080" t="inlineStr">
        <is>
          <t>AAJCT7633A</t>
        </is>
      </c>
      <c r="E1080" t="inlineStr">
        <is>
          <t>Both goods and services</t>
        </is>
      </c>
      <c r="F1080" t="n">
        <v>2022</v>
      </c>
      <c r="G1080" t="inlineStr">
        <is>
          <t>Kukatpally</t>
        </is>
      </c>
      <c r="H1080" t="inlineStr">
        <is>
          <t>Telangana</t>
        </is>
      </c>
      <c r="I1080" t="inlineStr">
        <is>
          <t>Kukatpally, Telangana, India</t>
        </is>
      </c>
      <c r="J1080" t="n">
        <v>0</v>
      </c>
      <c r="K1080" t="n">
        <v>0</v>
      </c>
      <c r="L1080" t="n">
        <v>0</v>
      </c>
      <c r="M1080" t="inlineStr">
        <is>
          <t>Electronic Products</t>
        </is>
      </c>
      <c r="N1080" t="n">
        <v>0</v>
      </c>
    </row>
    <row r="1081">
      <c r="A1081" t="inlineStr">
        <is>
          <t>2f26f6cc-6437-42b0-bf10-c8d8e15eecd6</t>
        </is>
      </c>
      <c r="B1081" t="inlineStr">
        <is>
          <t>ALTEDGE MANUFACTURING PRIVATE LIMITED</t>
        </is>
      </c>
      <c r="D1081" t="inlineStr">
        <is>
          <t>ABFCA5401N</t>
        </is>
      </c>
      <c r="E1081" t="inlineStr">
        <is>
          <t>Goods</t>
        </is>
      </c>
      <c r="F1081" t="n">
        <v>2026</v>
      </c>
      <c r="G1081" t="inlineStr">
        <is>
          <t>Bangalore</t>
        </is>
      </c>
      <c r="H1081" t="inlineStr">
        <is>
          <t>Karnataka</t>
        </is>
      </c>
      <c r="I1081" t="inlineStr">
        <is>
          <t>Bangalore, Karnataka, India</t>
        </is>
      </c>
      <c r="J1081" t="n">
        <v>0</v>
      </c>
      <c r="K1081" t="n">
        <v>0</v>
      </c>
      <c r="L1081" t="n">
        <v>0</v>
      </c>
      <c r="M1081" t="inlineStr">
        <is>
          <t>Engineering Products</t>
        </is>
      </c>
      <c r="N1081" t="n">
        <v>0</v>
      </c>
    </row>
    <row r="1082">
      <c r="A1082" t="inlineStr">
        <is>
          <t>b34718f1-ef7f-4813-b05d-0b1878f3a1dc</t>
        </is>
      </c>
      <c r="B1082" t="inlineStr">
        <is>
          <t>MODERN STREAMING SOLUTIONS PRIVATE LIMITED</t>
        </is>
      </c>
      <c r="D1082" t="inlineStr">
        <is>
          <t>AAHCM6277F</t>
        </is>
      </c>
      <c r="E1082" t="inlineStr">
        <is>
          <t>Services</t>
        </is>
      </c>
      <c r="F1082" t="n">
        <v>2011</v>
      </c>
      <c r="G1082" t="inlineStr">
        <is>
          <t>Nhbc</t>
        </is>
      </c>
      <c r="H1082" t="inlineStr">
        <is>
          <t>Haryana</t>
        </is>
      </c>
      <c r="I1082" t="inlineStr">
        <is>
          <t>Nhbc, Haryana, India</t>
        </is>
      </c>
      <c r="J1082" t="n">
        <v>0</v>
      </c>
      <c r="K1082" t="n">
        <v>0</v>
      </c>
      <c r="L1082" t="n">
        <v>0</v>
      </c>
      <c r="M1082" t="inlineStr">
        <is>
          <t>Information Technology (IT &amp; ITES) Services</t>
        </is>
      </c>
      <c r="N1082" t="n">
        <v>0</v>
      </c>
    </row>
    <row r="1083">
      <c r="A1083" t="inlineStr">
        <is>
          <t>e8b9539e-8fe8-4a50-8e21-2786ba7e32ab</t>
        </is>
      </c>
      <c r="B1083" t="inlineStr">
        <is>
          <t>BIZINBIZ TECHNOLOGIES PRIVATE LIMITED</t>
        </is>
      </c>
      <c r="D1083" t="inlineStr">
        <is>
          <t>AAJCB9425C</t>
        </is>
      </c>
      <c r="E1083" t="inlineStr">
        <is>
          <t>Goods</t>
        </is>
      </c>
      <c r="F1083" t="n">
        <v>2021</v>
      </c>
      <c r="G1083" t="inlineStr">
        <is>
          <t>New Delhi</t>
        </is>
      </c>
      <c r="H1083" t="inlineStr">
        <is>
          <t>Delhi</t>
        </is>
      </c>
      <c r="I1083" t="inlineStr">
        <is>
          <t>New Delhi, Delhi, India</t>
        </is>
      </c>
      <c r="J1083" t="n">
        <v>0</v>
      </c>
      <c r="K1083" t="n">
        <v>0</v>
      </c>
      <c r="L1083" t="n">
        <v>0</v>
      </c>
      <c r="M1083" t="inlineStr">
        <is>
          <t>Chemicals or Allied Products</t>
        </is>
      </c>
      <c r="N1083" t="n">
        <v>0</v>
      </c>
    </row>
    <row r="1084">
      <c r="A1084" t="inlineStr">
        <is>
          <t>0ec7c40c-eb8e-4f6c-a684-7e744c835c6f</t>
        </is>
      </c>
      <c r="B1084" t="inlineStr">
        <is>
          <t>KN MANAGEMENT CONSULTANTS PRIVATE LIMITED</t>
        </is>
      </c>
      <c r="C1084" t="inlineStr">
        <is>
          <t>Headquartered in India with an extended reach through our representatives and partners in USA and European countries, KNM is strategically positioned to bridge Indo-American business interests.  When international businesses begin exploring India as a potential market for expansion, KNM is often the very first call they make. Our reputation is built on trust, clarity, and delivering results in complex environments.  We act as your local guide and strategic partner, helping you evaluate market potential, understand regulatory and legal frameworks, and build a practical entry roadmap tailored to your industry and goals.  We speak the same language both literally and culturally. Our team’s deep familiarity with corporate expectations and Indian ground realities allows us to translate vision into viable, long-term business models.  Let’s connect to explore how we can support your India journey from the very first step to long-term success.</t>
        </is>
      </c>
      <c r="D1084" t="inlineStr">
        <is>
          <t>AADCK5688G</t>
        </is>
      </c>
      <c r="E1084" t="inlineStr">
        <is>
          <t>Services</t>
        </is>
      </c>
      <c r="F1084" t="n">
        <v>2009</v>
      </c>
      <c r="G1084" t="inlineStr">
        <is>
          <t>Gurgaon</t>
        </is>
      </c>
      <c r="H1084" t="inlineStr">
        <is>
          <t>Haryana</t>
        </is>
      </c>
      <c r="I1084" t="inlineStr">
        <is>
          <t>Gurgaon, Haryana, India</t>
        </is>
      </c>
      <c r="J1084" t="n">
        <v>0</v>
      </c>
      <c r="K1084" t="n">
        <v>0</v>
      </c>
      <c r="L1084" t="n">
        <v>0</v>
      </c>
      <c r="M1084" t="inlineStr">
        <is>
          <t>Accounting, Bookkeeping and Consultancy Services</t>
        </is>
      </c>
      <c r="N1084" t="n">
        <v>0</v>
      </c>
      <c r="O1084" t="inlineStr">
        <is>
          <t>http://indiausatrade.mea.gov.in/api/public/image/stream?key=profile-logos%2F20260909T113649Z-413413-ccdb93a0-KNM%20Logo%20-%20white%20selective-cropped.png</t>
        </is>
      </c>
    </row>
    <row r="1085">
      <c r="A1085" t="inlineStr">
        <is>
          <t>5dac517f-ad1d-4805-b02d-83933cae0861</t>
        </is>
      </c>
      <c r="B1085" t="inlineStr">
        <is>
          <t>MODELAMA EXPORTS PVT LTD.</t>
        </is>
      </c>
      <c r="D1085" t="inlineStr">
        <is>
          <t>0500073082</t>
        </is>
      </c>
      <c r="E1085" t="inlineStr">
        <is>
          <t>Goods</t>
        </is>
      </c>
      <c r="F1085" t="n">
        <v>1995</v>
      </c>
      <c r="G1085" t="inlineStr">
        <is>
          <t>Okhla Industrial Area</t>
        </is>
      </c>
      <c r="H1085" t="inlineStr">
        <is>
          <t>Delhi</t>
        </is>
      </c>
      <c r="I1085" t="inlineStr">
        <is>
          <t>Okhla Industrial Area, Delhi, India</t>
        </is>
      </c>
      <c r="J1085" t="n">
        <v>0</v>
      </c>
      <c r="K1085" t="n">
        <v>0</v>
      </c>
      <c r="L1085" t="n">
        <v>0</v>
      </c>
      <c r="M1085" t="inlineStr">
        <is>
          <t>Textile &amp; Apparel Products</t>
        </is>
      </c>
      <c r="N1085" t="n">
        <v>0</v>
      </c>
    </row>
    <row r="1086">
      <c r="A1086" t="inlineStr">
        <is>
          <t>874ea962-bdbd-4029-8857-45a10a0e2508</t>
        </is>
      </c>
      <c r="B1086" t="inlineStr">
        <is>
          <t>WHITE MOON GROUP STONE EXPORT LLP</t>
        </is>
      </c>
      <c r="D1086" t="inlineStr">
        <is>
          <t>1316914895</t>
        </is>
      </c>
      <c r="E1086" t="inlineStr">
        <is>
          <t>Both goods and services</t>
        </is>
      </c>
      <c r="F1086" t="n">
        <v>2016</v>
      </c>
      <c r="G1086" t="inlineStr">
        <is>
          <t>Lalrpura</t>
        </is>
      </c>
      <c r="H1086" t="inlineStr">
        <is>
          <t>Rajasthan</t>
        </is>
      </c>
      <c r="I1086" t="inlineStr">
        <is>
          <t>Lalrpura, Rajasthan, India</t>
        </is>
      </c>
      <c r="J1086" t="n">
        <v>0</v>
      </c>
      <c r="K1086" t="n">
        <v>0</v>
      </c>
      <c r="L1086" t="n">
        <v>0</v>
      </c>
      <c r="M1086" t="inlineStr">
        <is>
          <t>Stone, Ceramic, Glassware, etc.</t>
        </is>
      </c>
      <c r="N1086" t="n">
        <v>0</v>
      </c>
    </row>
    <row r="1087">
      <c r="A1087" t="inlineStr">
        <is>
          <t>b5ad29a6-2b88-47fb-86fd-1fdd71f55261</t>
        </is>
      </c>
      <c r="B1087" t="inlineStr">
        <is>
          <t>Belfast</t>
        </is>
      </c>
      <c r="C1087" t="inlineStr">
        <is>
          <t>A bespoke (OED &amp; ODM) leather bag manufacturer. Merging meticulous craftsmanship with bold, contemporary design; the brand creates custom leather goods.</t>
        </is>
      </c>
      <c r="D1087" t="inlineStr">
        <is>
          <t>EGMPS9747C</t>
        </is>
      </c>
      <c r="E1087" t="inlineStr">
        <is>
          <t>Goods</t>
        </is>
      </c>
      <c r="F1087" t="n">
        <v>2025</v>
      </c>
      <c r="G1087" t="inlineStr">
        <is>
          <t>Kanpur</t>
        </is>
      </c>
      <c r="H1087" t="inlineStr">
        <is>
          <t>Uttar Pradesh</t>
        </is>
      </c>
      <c r="I1087" t="inlineStr">
        <is>
          <t>Kanpur, Uttar Pradesh, India</t>
        </is>
      </c>
      <c r="J1087" t="n">
        <v>0</v>
      </c>
      <c r="K1087" t="n">
        <v>0</v>
      </c>
      <c r="L1087" t="n">
        <v>0</v>
      </c>
      <c r="M1087" t="inlineStr">
        <is>
          <t>Leather Products</t>
        </is>
      </c>
      <c r="N1087" t="n">
        <v>0</v>
      </c>
      <c r="O1087" t="inlineStr">
        <is>
          <t>http://indiausatrade.mea.gov.in/api/public/image/stream?key=profile-logos%2F20260908T084706Z-421809-2a138b25-1000080166-cropped.png</t>
        </is>
      </c>
    </row>
    <row r="1088">
      <c r="A1088" t="inlineStr">
        <is>
          <t>02b46358-03a5-4a3d-8917-88161faab361</t>
        </is>
      </c>
      <c r="B1088" t="inlineStr">
        <is>
          <t>HARSHDEEP HORTICO LIMITED</t>
        </is>
      </c>
      <c r="C1088" t="inlineStr">
        <is>
          <t>Harshdeep Hortico Limited is an Indian manufacturer and exporter with over 25 years of experience in the horticulture and lifestyle industry. We specialize in planters, pots, water fountains, garden furniture, horticulture products, and garden accessories.
With advanced capabilities in rotational moulding, injection moulding, blow moulding, extrusion, and FRP manufacturing, Harshdeep focuses on delivering innovative, durable, and aesthetically designed products for residential, commercial, hospitality, landscaping, and retail markets.
With a strong emphasis on quality, innovation, sustainability, and design, Harshdeep is expanding its presence across international markets and building long-term partnerships with customers worldwide.</t>
        </is>
      </c>
      <c r="D1088" t="inlineStr">
        <is>
          <t>AAGCH6324M</t>
        </is>
      </c>
      <c r="E1088" t="inlineStr">
        <is>
          <t>Both goods and services</t>
        </is>
      </c>
      <c r="F1088" t="n">
        <v>2022</v>
      </c>
      <c r="G1088" t="inlineStr">
        <is>
          <t>Thane</t>
        </is>
      </c>
      <c r="H1088" t="inlineStr">
        <is>
          <t>Maharashtra</t>
        </is>
      </c>
      <c r="I1088" t="inlineStr">
        <is>
          <t>Thane, Maharashtra, India</t>
        </is>
      </c>
      <c r="J1088" t="n">
        <v>0</v>
      </c>
      <c r="K1088" t="n">
        <v>5</v>
      </c>
      <c r="L1088" t="n">
        <v>0</v>
      </c>
      <c r="M1088" t="inlineStr">
        <is>
          <t>Plastic and Allied Products</t>
        </is>
      </c>
      <c r="N1088" t="n">
        <v>0</v>
      </c>
      <c r="O1088" t="inlineStr">
        <is>
          <t>http://indiausatrade.mea.gov.in/api/public/image/stream?key=profile-logos%2F20260909T090311Z-530446-b31cbdfa-Harshdeep%20Logo%20(1)-cropped.png</t>
        </is>
      </c>
    </row>
    <row r="1089">
      <c r="A1089" t="inlineStr">
        <is>
          <t>9d7e8078-7103-4cc6-bf3d-a658227844ec</t>
        </is>
      </c>
      <c r="B1089" t="inlineStr">
        <is>
          <t>Indusridge Global</t>
        </is>
      </c>
      <c r="D1089" t="inlineStr">
        <is>
          <t>APSPM5469C</t>
        </is>
      </c>
      <c r="E1089" t="inlineStr">
        <is>
          <t>Goods</t>
        </is>
      </c>
      <c r="F1089" t="n">
        <v>2026</v>
      </c>
      <c r="G1089" t="inlineStr">
        <is>
          <t>Mumbai</t>
        </is>
      </c>
      <c r="H1089" t="inlineStr">
        <is>
          <t>Maharashtra</t>
        </is>
      </c>
      <c r="I1089" t="inlineStr">
        <is>
          <t>Mumbai, Maharashtra, India</t>
        </is>
      </c>
      <c r="J1089" t="n">
        <v>0</v>
      </c>
      <c r="K1089" t="n">
        <v>0</v>
      </c>
      <c r="L1089" t="n">
        <v>0</v>
      </c>
      <c r="M1089" t="inlineStr">
        <is>
          <t>Agricultural or Allied Products</t>
        </is>
      </c>
      <c r="N1089" t="n">
        <v>0</v>
      </c>
    </row>
    <row r="1090">
      <c r="A1090" t="inlineStr">
        <is>
          <t>fe75df19-1184-4418-acb2-2e84d40f8db1</t>
        </is>
      </c>
      <c r="B1090" t="inlineStr">
        <is>
          <t>KANSARA MODLER LTD.</t>
        </is>
      </c>
      <c r="D1090" t="inlineStr">
        <is>
          <t>1395002371</t>
        </is>
      </c>
      <c r="E1090" t="inlineStr">
        <is>
          <t>Goods</t>
        </is>
      </c>
      <c r="F1090" t="n">
        <v>1995</v>
      </c>
      <c r="G1090" t="inlineStr">
        <is>
          <t>Basni</t>
        </is>
      </c>
      <c r="H1090" t="inlineStr">
        <is>
          <t>Rajasthan</t>
        </is>
      </c>
      <c r="I1090" t="inlineStr">
        <is>
          <t>Basni, Rajasthan, India</t>
        </is>
      </c>
      <c r="J1090" t="n">
        <v>0</v>
      </c>
      <c r="K1090" t="n">
        <v>0</v>
      </c>
      <c r="L1090" t="n">
        <v>0</v>
      </c>
      <c r="M1090" t="inlineStr">
        <is>
          <t>Engineering Products</t>
        </is>
      </c>
      <c r="N1090" t="n">
        <v>0</v>
      </c>
    </row>
    <row r="1091">
      <c r="A1091" t="inlineStr">
        <is>
          <t>6d6415fb-7785-4c58-b00f-b2d6eee55e68</t>
        </is>
      </c>
      <c r="B1091" t="inlineStr">
        <is>
          <t>BHABAL GLOBAL EXPORTS</t>
        </is>
      </c>
      <c r="C1091" t="inlineStr">
        <is>
          <t>" Bhabal Global Exports " is an India based Export company engaged in sourcing and supplying quality Indian Essential oil products to International buyers
We specialize in sourcing and exporting Lemongrass Essential oil, Lemongrass Hydrosol Water .We source products from suitable manufacturing and processing partners across India, depending on product grade ,technical requirements, quantity and buyer specification.</t>
        </is>
      </c>
      <c r="D1091" t="inlineStr">
        <is>
          <t>CFFPS3056C</t>
        </is>
      </c>
      <c r="E1091" t="inlineStr">
        <is>
          <t>Both goods and services</t>
        </is>
      </c>
      <c r="F1091" t="n">
        <v>2026</v>
      </c>
      <c r="G1091" t="inlineStr">
        <is>
          <t>Thane</t>
        </is>
      </c>
      <c r="H1091" t="inlineStr">
        <is>
          <t>Maharashtra</t>
        </is>
      </c>
      <c r="I1091" t="inlineStr">
        <is>
          <t>Thane, Maharashtra, India</t>
        </is>
      </c>
      <c r="J1091" t="n">
        <v>0</v>
      </c>
      <c r="K1091" t="n">
        <v>1</v>
      </c>
      <c r="L1091" t="n">
        <v>0</v>
      </c>
      <c r="M1091" t="inlineStr">
        <is>
          <t>Chemicals or Allied Products</t>
        </is>
      </c>
      <c r="N1091" t="n">
        <v>0</v>
      </c>
      <c r="O1091" t="inlineStr">
        <is>
          <t>http://indiausatrade.mea.gov.in/api/public/image/stream?key=profile-logos%2F20260907T174838Z-590824-f11f4e0d-Black%20Red%20Modern%20Box%20Express%20Package%20Shipping%20Logo_20260907_152417_0000-cropped.png</t>
        </is>
      </c>
    </row>
    <row r="1092">
      <c r="A1092" t="inlineStr">
        <is>
          <t>365960a6-c027-453d-9bf9-1fb199e2a14f</t>
        </is>
      </c>
      <c r="B1092" t="inlineStr">
        <is>
          <t>GANESHA EXIM</t>
        </is>
      </c>
      <c r="D1092" t="inlineStr">
        <is>
          <t>BBDPV6632G</t>
        </is>
      </c>
      <c r="E1092" t="inlineStr">
        <is>
          <t>Goods</t>
        </is>
      </c>
      <c r="F1092" t="n">
        <v>2026</v>
      </c>
      <c r="G1092" t="inlineStr">
        <is>
          <t>Erode</t>
        </is>
      </c>
      <c r="H1092" t="inlineStr">
        <is>
          <t>Tamil Nadu</t>
        </is>
      </c>
      <c r="I1092" t="inlineStr">
        <is>
          <t>Erode, Tamil Nadu, India</t>
        </is>
      </c>
      <c r="J1092" t="n">
        <v>0</v>
      </c>
      <c r="K1092" t="n">
        <v>1</v>
      </c>
      <c r="L1092" t="n">
        <v>0</v>
      </c>
      <c r="M1092" t="inlineStr">
        <is>
          <t>Agricultural or Allied Products</t>
        </is>
      </c>
      <c r="N1092" t="n">
        <v>0</v>
      </c>
    </row>
    <row r="1093">
      <c r="A1093" t="inlineStr">
        <is>
          <t>1ec27e22-a162-4328-aa97-a30fdc07498d</t>
        </is>
      </c>
      <c r="B1093" t="inlineStr">
        <is>
          <t>NAHFAM global enterprises</t>
        </is>
      </c>
      <c r="D1093" t="inlineStr">
        <is>
          <t>DEJPR9810F</t>
        </is>
      </c>
      <c r="E1093" t="inlineStr">
        <is>
          <t>Goods</t>
        </is>
      </c>
      <c r="F1093" t="n">
        <v>2026</v>
      </c>
      <c r="G1093" t="inlineStr">
        <is>
          <t>Bengaluru</t>
        </is>
      </c>
      <c r="H1093" t="inlineStr">
        <is>
          <t>Karnataka</t>
        </is>
      </c>
      <c r="I1093" t="inlineStr">
        <is>
          <t>Bengaluru, Karnataka, India</t>
        </is>
      </c>
      <c r="J1093" t="n">
        <v>0</v>
      </c>
      <c r="K1093" t="n">
        <v>3</v>
      </c>
      <c r="L1093" t="n">
        <v>0</v>
      </c>
      <c r="M1093" t="inlineStr">
        <is>
          <t>Food Products</t>
        </is>
      </c>
      <c r="N1093" t="n">
        <v>0</v>
      </c>
      <c r="O1093" t="inlineStr">
        <is>
          <t>http://indiausatrade.mea.gov.in/api/public/image/stream?key=profile-logos%2F20260909T052625Z-436269-a0ca34e8-ChatGPT%20Image%20Aug%2028%2C%202026%2C%2012_21_59%20PM-cropped.png</t>
        </is>
      </c>
    </row>
    <row r="1094">
      <c r="A1094" t="inlineStr">
        <is>
          <t>e636a43d-72cf-4eed-bdff-50dd4302749c</t>
        </is>
      </c>
      <c r="B1094" t="inlineStr">
        <is>
          <t>ANMOL INDUSTRIES LIMITED</t>
        </is>
      </c>
      <c r="C1094" t="inlineStr">
        <is>
          <t>Since 1994, Anmol has transformed decades of experience into manufacturing excellence, growing from its first facility to 6 state of the art factories.
With strong manufacturing capabilities and large scale production, we deliver consistent quality while continuously developing new products and innovations to meet changing market needs.
Our commitment to quality and food safety is supported by internationally recognized certifications including BRCGS, IFS, FDA, Kosher, ISO 22000 and FSSAI.
This combination of experience, manufacturing strength, consistent quality and innovation has positioned Anmol among India’s top 5 biscuit brands, with a growing presence across 35+ countries worldwide.
From India to the world, Anmol continues to create trusted partnerships through quality, capability and innovation.</t>
        </is>
      </c>
      <c r="D1094" t="inlineStr">
        <is>
          <t>0210019361</t>
        </is>
      </c>
      <c r="E1094" t="inlineStr">
        <is>
          <t>Goods</t>
        </is>
      </c>
      <c r="F1094" t="n">
        <v>2009</v>
      </c>
      <c r="G1094" t="inlineStr">
        <is>
          <t>Kolkata</t>
        </is>
      </c>
      <c r="H1094" t="inlineStr">
        <is>
          <t>West Bengal</t>
        </is>
      </c>
      <c r="I1094" t="inlineStr">
        <is>
          <t>Kolkata, West Bengal, India</t>
        </is>
      </c>
      <c r="J1094" t="n">
        <v>0</v>
      </c>
      <c r="K1094" t="n">
        <v>2</v>
      </c>
      <c r="L1094" t="n">
        <v>0</v>
      </c>
      <c r="M1094" t="inlineStr">
        <is>
          <t>Food Products</t>
        </is>
      </c>
      <c r="N1094" t="n">
        <v>0</v>
      </c>
      <c r="O1094" t="inlineStr">
        <is>
          <t>http://indiausatrade.mea.gov.in/api/public/image/stream?key=profile-logos%2F20260903T052418Z-519489-5e8dc629-logoo%20(1)%20(1)-cropped.png</t>
        </is>
      </c>
    </row>
    <row r="1095">
      <c r="A1095" t="inlineStr">
        <is>
          <t>912dd006-6aa7-4c0e-8690-14fe23f31591</t>
        </is>
      </c>
      <c r="B1095" t="inlineStr">
        <is>
          <t>SHHE FOODS PRIVATE LIMITED</t>
        </is>
      </c>
      <c r="D1095" t="inlineStr">
        <is>
          <t>ABGCS7916P</t>
        </is>
      </c>
      <c r="E1095" t="inlineStr">
        <is>
          <t>Goods</t>
        </is>
      </c>
      <c r="F1095" t="n">
        <v>2021</v>
      </c>
      <c r="G1095" t="inlineStr">
        <is>
          <t>Kotwali Chowk</t>
        </is>
      </c>
      <c r="H1095" t="inlineStr">
        <is>
          <t>Bihar</t>
        </is>
      </c>
      <c r="I1095" t="inlineStr">
        <is>
          <t>Kotwali Chowk, Bihar, India</t>
        </is>
      </c>
      <c r="J1095" t="n">
        <v>0</v>
      </c>
      <c r="K1095" t="n">
        <v>2</v>
      </c>
      <c r="L1095" t="n">
        <v>0</v>
      </c>
      <c r="M1095" t="inlineStr">
        <is>
          <t>Food Products</t>
        </is>
      </c>
      <c r="N1095" t="n">
        <v>0</v>
      </c>
      <c r="O1095" t="inlineStr">
        <is>
          <t>http://indiausatrade.mea.gov.in/api/public/image/stream?key=profile-logos%2F20260905T074047Z-684885-546417e1-SHHE-removebg-preview%20(1)-cropped.png</t>
        </is>
      </c>
    </row>
    <row r="1096">
      <c r="A1096" t="inlineStr">
        <is>
          <t>bf343243-f002-4302-a8d0-7d96ffb6317b</t>
        </is>
      </c>
      <c r="B1096" t="inlineStr">
        <is>
          <t>RRPM &amp; ASSOCIATES LLP</t>
        </is>
      </c>
      <c r="D1096" t="inlineStr">
        <is>
          <t>ABAFR1237P</t>
        </is>
      </c>
      <c r="E1096" t="inlineStr">
        <is>
          <t>Services</t>
        </is>
      </c>
      <c r="F1096" t="n">
        <v>2016</v>
      </c>
      <c r="G1096" t="inlineStr">
        <is>
          <t>Erode</t>
        </is>
      </c>
      <c r="H1096" t="inlineStr">
        <is>
          <t>Tamil Nadu</t>
        </is>
      </c>
      <c r="I1096" t="inlineStr">
        <is>
          <t>Erode, Tamil Nadu, India</t>
        </is>
      </c>
      <c r="J1096" t="n">
        <v>0</v>
      </c>
      <c r="K1096" t="n">
        <v>0</v>
      </c>
      <c r="L1096" t="n">
        <v>0</v>
      </c>
      <c r="M1096" t="inlineStr">
        <is>
          <t>Others (Services)</t>
        </is>
      </c>
      <c r="N1096" t="n">
        <v>0</v>
      </c>
    </row>
    <row r="1097">
      <c r="A1097" t="inlineStr">
        <is>
          <t>2d4199aa-bf1f-4a7c-99ec-2d6ee3f3dc69</t>
        </is>
      </c>
      <c r="B1097" t="inlineStr">
        <is>
          <t>KAMAL TRADING COMPANY</t>
        </is>
      </c>
      <c r="C1097" t="inlineStr">
        <is>
          <t>Handicrafts and Food Spices</t>
        </is>
      </c>
      <c r="D1097" t="inlineStr">
        <is>
          <t>1306001960</t>
        </is>
      </c>
      <c r="E1097" t="inlineStr">
        <is>
          <t>Goods</t>
        </is>
      </c>
      <c r="F1097" t="n">
        <v>2001</v>
      </c>
      <c r="G1097" t="inlineStr">
        <is>
          <t>Out Side Surajpole Gate</t>
        </is>
      </c>
      <c r="H1097" t="inlineStr">
        <is>
          <t>Rajasthan</t>
        </is>
      </c>
      <c r="I1097" t="inlineStr">
        <is>
          <t>Out Side Surajpole Gate, Rajasthan, India</t>
        </is>
      </c>
      <c r="J1097" t="n">
        <v>0</v>
      </c>
      <c r="K1097" t="n">
        <v>0</v>
      </c>
      <c r="L1097" t="n">
        <v>0</v>
      </c>
      <c r="M1097" t="inlineStr">
        <is>
          <t>Handicrafts</t>
        </is>
      </c>
      <c r="N1097" t="n">
        <v>0</v>
      </c>
    </row>
    <row r="1098">
      <c r="A1098" t="inlineStr">
        <is>
          <t>3be0ac6f-67eb-4c29-9531-a29dd37da0fe</t>
        </is>
      </c>
      <c r="B1098" t="inlineStr">
        <is>
          <t>SEEMA V MEHTA &amp; CO.</t>
        </is>
      </c>
      <c r="D1098" t="inlineStr">
        <is>
          <t>AAAPM6873D</t>
        </is>
      </c>
      <c r="E1098" t="inlineStr">
        <is>
          <t>Services</t>
        </is>
      </c>
      <c r="F1098" t="n">
        <v>2003</v>
      </c>
      <c r="G1098" t="inlineStr">
        <is>
          <t>Mumbai</t>
        </is>
      </c>
      <c r="H1098" t="inlineStr">
        <is>
          <t>Maharashtra</t>
        </is>
      </c>
      <c r="I1098" t="inlineStr">
        <is>
          <t>Mumbai, Maharashtra, India</t>
        </is>
      </c>
      <c r="J1098" t="n">
        <v>0</v>
      </c>
      <c r="K1098" t="n">
        <v>0</v>
      </c>
      <c r="L1098" t="n">
        <v>0</v>
      </c>
      <c r="M1098" t="inlineStr">
        <is>
          <t>Consultancy Services</t>
        </is>
      </c>
      <c r="N1098" t="n">
        <v>0</v>
      </c>
    </row>
    <row r="1099">
      <c r="A1099" t="inlineStr">
        <is>
          <t>0dab1558-3fac-4810-bb9e-0f87fb1a84bc</t>
        </is>
      </c>
      <c r="B1099" t="inlineStr">
        <is>
          <t>AUREA GOLD AND DIAMONDS LLP</t>
        </is>
      </c>
      <c r="C1099" t="inlineStr">
        <is>
          <t>AUREA Gold and Diamonds is a bespoke jewellery manufacturing house based in Surat, India, crafting fine jewellery and watch components in 9K to 22K gold, including rose and white gold. We set our pieces with certified natural diamonds, lab grown diamonds, moissanite, and cubic zirconia, giving buyers flexibility across price points without compromising on finish. Our work spans engagement and bridal jewellery, watch cases, bezels, bracelets, and clasps, built for retailers, wholesalers, and distributors across the US, UAE, UK, and Europe. We are GJEPC registered with full export documentation in place, including IEC and GST certification, and our atelier pairs traditional Surat craftsmanship with manufacturing capacity for both boutique and volume orders.</t>
        </is>
      </c>
      <c r="D1099" t="inlineStr">
        <is>
          <t>ACNFA2773R</t>
        </is>
      </c>
      <c r="E1099" t="inlineStr">
        <is>
          <t>Goods</t>
        </is>
      </c>
      <c r="F1099" t="n">
        <v>2026</v>
      </c>
      <c r="G1099" t="inlineStr">
        <is>
          <t>Surat</t>
        </is>
      </c>
      <c r="H1099" t="inlineStr">
        <is>
          <t>Gujarat</t>
        </is>
      </c>
      <c r="I1099" t="inlineStr">
        <is>
          <t>Surat, Gujarat, India</t>
        </is>
      </c>
      <c r="J1099" t="n">
        <v>0</v>
      </c>
      <c r="K1099" t="n">
        <v>0</v>
      </c>
      <c r="L1099" t="n">
        <v>0</v>
      </c>
      <c r="M1099" t="inlineStr">
        <is>
          <t>Gems and Jewellery Products</t>
        </is>
      </c>
      <c r="N1099" t="n">
        <v>0</v>
      </c>
      <c r="O1099" t="inlineStr">
        <is>
          <t>http://indiausatrade.mea.gov.in/api/public/image/stream?key=profile-logos%2F20260907T110031Z-632975-ad4500c2-Screenshot%202026-02-20%20133332-cropped.png</t>
        </is>
      </c>
    </row>
    <row r="1100">
      <c r="A1100" t="inlineStr">
        <is>
          <t>960f28c9-8885-43c5-9ff7-7fae40e3c7d0</t>
        </is>
      </c>
      <c r="B1100" t="inlineStr">
        <is>
          <t>ATULAYA BEEMASTER PRODUCER COMPANY LIMITED</t>
        </is>
      </c>
      <c r="C1100" t="inlineStr">
        <is>
          <t>Atulya Bee Master Producer Company Limited, Haryana
Atulya Bee Master Producer Company Limited is a state-level Farmer Producer Organization (FPO) in Haryana. In 2015, Dr. B.L. Saraswat, Executive Chairman of the National Bee Board, inspired the formation of this FPO and explained its benefits. Later, after two years of dedicated efforts by Dr. Arjun Singh Saini, Director General of Horticulture, the company was officially established on 11 December 2017 under the leadership of the Department of Horticulture, Government of Haryana, and registered under the Indian Companies Act, 2013.
• CIN No: U01100HR2017PTC071791
• GSTIN: 06AAQCA3600F1Z0
• PAN: AAQCA3600F
• FSSAI: 20820008000011
• UAN: HR08A0002073
Farmer Network &amp; Honey Production
• The FPO is a leading farmer producer organization in Haryana, with about 70% of progressive beekeepers in the state associated with it.
• By *15 November 2019, around *2,250 beekeepers had joined, of which 1,866 are shareholder members.
• Together, they own nearly *200,000 bee boxes, producing about *7,000 MT of honey annually.
• This success is credited to the tireless efforts of Dr. B.S. Sahrawat, Managing Director, Department of Horticulture, Haryana, who promoted beekeeping through the National Horticulture Mission (NHM) and later the Mission for Integrated Development of Horticulture (MIDH).
• As a result, India’s first Integrated Beekeeping Development Centre (Indo-Israel Project) was established at Ramnagar, Kurukshetra.
Marketing &amp; Products
• Earlier, consumers struggled to access pure natural honey. The company began marketing efforts to deliver high-quality honey and increase domestic consumption.
• It produces 12–14 varieties of honey (mustard, eucalyptus, sheesham, multi-flower, sunflower, jandi, litchi, jamun, fennel, ajwain, acacia, sulai) and honey-based products (marmalade, vinegar, jam, royal jelly, candy, biscuits, etc.).
• The honey is processed at Ramnagar’s Integrated Beekeeping Development Centre using high-tech laboratories and hygienic processing plants.
• The FPO markets honey under the “Haryana Fresh” brand, authorized by the Department of Horticulture.
Financial Growth
• 2018–19 turnover: ₹77,38,382
• 2019–20 turnover: ₹77,46,442
• 2020–21 turnover: ₹1,20,17,986
• 2021–22 turnover: ₹2,12,34,594
Partnerships &amp; Initiatives
• The FPO has signed MoUs with:
o HAFED (8 Dec 2020)
o Vita – Haryana Dairy Development Cooperative Federation (21 Jan 2021)
o Haryana Agro Industries Corporation Limited (15 Sept 2021)
• It provides beekeeping equipment to farmers at 75% subsidy under the IHD scheme.
• Efforts were made to include honey in Mid-Day Meals, with trials conducted in Panchkula schools.
• Sales counters have been set up at:
• Ramnagar Beekeeping Centre
• DHO Office Complex, Panchkula
• Horticulture Training Institute, Karnal
• Centre of Excellence for Vegetables, Gharaunda
Recognition &amp; Awards
The FPO has been honored multiple times by the Government of Haryana:
1. Best FPO – Agri Leadership Summit, Rohtak (March 2018)
2. Best FPO – Agri Leadership Summit, Sonepat (Feb 2019)
3. Honored at Geeta Jayanti, Panchkula (Dec 2019)
4. Participation in Fruit Festival, Kurukshetra (July 2021 &amp; June 2022)
5. Participation in Mango Festivals, Panchkula (2022, 2023, 2024)
6. Participation in Chandigarh Fair (Oct 2024)
7. Participation in Geeta Jayanti Mahotsav, Kurukshetra (Nov–Dec 2024)
8. First Prize – Gharaunda Fair (March 2025)
Core Mission
The company’s mission is twofold:
• To deliver pure, natural, high-quality honey to consumers.
• To ensure fair value for beekeepers, strengthening their economic condition.
What We providing
We are providing 10 -12 different kinds of honey obtained from 12 different flowers (Mustard, Eucalyptus, Sheesham, Multiflower, Sunflower, Jandi, Lichi, Jamun, Fennel, Thyme, Acacia, Sulai) and various products prepared from honey (Murabba, Vinegar, Jam, Royal Jelly, Candy, Biscuit etc).The main objective of the company is to provide good quality products to the consumers and beekeeper farmers to get proper financial value of their Fresh Natural Honey so that their economic condition can be strengthened. Farmer’s Fresh Natural Honey is brought up to Integrated Beekeeping Development Centre, Ramnagar &amp; through tested by Hi-tech laboratory, processed by hygienic processing plant and packed in bottles.
honey vector food bee organic healthy sweet illustration liquid honeycomb natural nature 1013341 14342</t>
        </is>
      </c>
      <c r="D1100" t="inlineStr">
        <is>
          <t>AAQCA3600F</t>
        </is>
      </c>
      <c r="E1100" t="inlineStr">
        <is>
          <t>Goods</t>
        </is>
      </c>
      <c r="F1100" t="n">
        <v>2017</v>
      </c>
      <c r="G1100" t="inlineStr">
        <is>
          <t>Jind</t>
        </is>
      </c>
      <c r="H1100" t="inlineStr">
        <is>
          <t>Haryana</t>
        </is>
      </c>
      <c r="I1100" t="inlineStr">
        <is>
          <t>Jind, Haryana, India</t>
        </is>
      </c>
      <c r="J1100" t="n">
        <v>0</v>
      </c>
      <c r="K1100" t="n">
        <v>0</v>
      </c>
      <c r="L1100" t="n">
        <v>0</v>
      </c>
      <c r="M1100" t="inlineStr">
        <is>
          <t>Food Products</t>
        </is>
      </c>
      <c r="N1100" t="n">
        <v>0</v>
      </c>
      <c r="O1100" t="inlineStr">
        <is>
          <t>http://indiausatrade.mea.gov.in/api/public/image/stream?key=profile-logos%2F20260908T085903Z-259811-8e34c68f-ATULAYA%20BEE%20MASTER%20LOGO-cropped.png</t>
        </is>
      </c>
    </row>
    <row r="1101">
      <c r="A1101" t="inlineStr">
        <is>
          <t>983433e7-ca77-46cd-be24-d53780974c26</t>
        </is>
      </c>
      <c r="B1101" t="inlineStr">
        <is>
          <t>GOEL ANISH &amp; ASSOCIATES</t>
        </is>
      </c>
      <c r="D1101" t="inlineStr">
        <is>
          <t>AAUFG8886G</t>
        </is>
      </c>
      <c r="E1101" t="inlineStr">
        <is>
          <t>Services</t>
        </is>
      </c>
      <c r="F1101" t="n">
        <v>2020</v>
      </c>
      <c r="G1101" t="inlineStr">
        <is>
          <t>Paschim Vihar</t>
        </is>
      </c>
      <c r="H1101" t="inlineStr">
        <is>
          <t>Delhi</t>
        </is>
      </c>
      <c r="I1101" t="inlineStr">
        <is>
          <t>Paschim Vihar, Delhi, India</t>
        </is>
      </c>
      <c r="J1101" t="n">
        <v>0</v>
      </c>
      <c r="K1101" t="n">
        <v>0</v>
      </c>
      <c r="L1101" t="n">
        <v>0</v>
      </c>
      <c r="M1101" t="inlineStr">
        <is>
          <t>Accounting, Bookkeeping and Consultancy Services</t>
        </is>
      </c>
      <c r="N1101" t="n">
        <v>0</v>
      </c>
    </row>
    <row r="1102">
      <c r="A1102" t="inlineStr">
        <is>
          <t>d624957b-a412-442b-88cf-ee151c809f34</t>
        </is>
      </c>
      <c r="B1102" t="inlineStr">
        <is>
          <t>M/s ORGANIC KISANI</t>
        </is>
      </c>
      <c r="C1102" t="inlineStr">
        <is>
          <t>Organic Kisani is an Indian agri-food innovation and food preservation platform focused on transforming post-harvest agricultural produce into premium clean-label, long shelf-life, export-ready food products using proprietary IRHS (Infrared Heating System) technology. The company combines engineering, food technology, dehydration science, traceability, and Indian culinary expertise to preserve authentic taste, aroma, texture, and nutrition while reducing food waste and improving farmer value realization. Organic Kisani develops IR-dehydrated single-ingredient fruit and vegetable products including fruit chips, leather, cubes, flakes, powders, and soft ready-to-eat snacks designed for healthy snacking and multi-use food applications such as breakfast cereals, smoothies, bakery, ice cream, nutraceutical foods, and traditional compot-style beverages. 
Under the “Sanjeevni Maati Nutri Fresh” brand platform ("Sanjeevni" is a Sanskrit/Hindi word meaning “that which gives life,” “revival,” or “restoration to life.”), the company also offers Ready-to-Cook and Ready-to-Eat Indian meals in dehydrated, retort, frozen, and ambient formats for NRI consumers and international markets seeking authentic Indian taste with long shelf-life convenience.
The proprietary IRHS technology platform supports ambient storage, reduced cold-chain dependency, export scalability, and shelf life extension up to 2 years or more while enabling development of over 500 food recipes and formulations across fruits, vegetables, herbs, snacks, nutraceutical foods, and Indian regional cuisine.  Organic Kisani’s in-house IRHS technology is designed as a next-generation food preservation solution aimed at reducing moisture (H2O) while maintaining fresh-like sensory characteristics. The platform enables customized product blends and formulations based on client requirements and market applications. Supported by an in-house food technologist team, the company focuses on continuous product innovation, recipe development, texture optimization, and export-oriented food solutions designed for modern global consumers.</t>
        </is>
      </c>
      <c r="D1102" t="inlineStr">
        <is>
          <t>CAXPS2244H</t>
        </is>
      </c>
      <c r="E1102" t="inlineStr">
        <is>
          <t>Goods</t>
        </is>
      </c>
      <c r="F1102" t="n">
        <v>2023</v>
      </c>
      <c r="G1102" t="inlineStr">
        <is>
          <t>Sitapur</t>
        </is>
      </c>
      <c r="H1102" t="inlineStr">
        <is>
          <t>Uttar Pradesh</t>
        </is>
      </c>
      <c r="I1102" t="inlineStr">
        <is>
          <t>Sitapur, Uttar Pradesh, India</t>
        </is>
      </c>
      <c r="J1102" t="n">
        <v>0</v>
      </c>
      <c r="K1102" t="n">
        <v>0</v>
      </c>
      <c r="L1102" t="n">
        <v>0</v>
      </c>
      <c r="M1102" t="inlineStr">
        <is>
          <t>Agricultural or Allied Products</t>
        </is>
      </c>
      <c r="N1102" t="n">
        <v>0</v>
      </c>
      <c r="O1102" t="inlineStr">
        <is>
          <t>http://indiausatrade.mea.gov.in/api/public/image/stream?key=profile-logos%2F20260902T135650Z-856656-7c51b7d3-WhatsApp%20Image%202026-08-31%20at%2013.16.04-cropped.png</t>
        </is>
      </c>
    </row>
    <row r="1103">
      <c r="A1103" t="inlineStr">
        <is>
          <t>597e1699-8f0a-4581-8d30-0e094a7c045f</t>
        </is>
      </c>
      <c r="B1103" t="inlineStr">
        <is>
          <t>TRUE FASHION</t>
        </is>
      </c>
      <c r="C1103" t="inlineStr">
        <is>
          <t>Our Vision &amp; Mission
Vision-Weave the world together
Encapsulates our company's vision to go beyond being a mere business entity. It symbolizes our aim to be a catalyst for global coneections, culture appreciation, and positive change, all while delivering exceptional garments and nurturing sustainable relationships throughout the world.
Mission
Our mission is to be a trusted partner in the garment manufacturing and exporting industry, known for our commitment to excellence, reliability, and customer satisfaction. We strive to build long-term relationships with our clients by delivering superior products, maintaining transparency, and ensuring timely delivery.
Our Journey
Mrs Tina Sadh entrepreneur and designer at True Fashion. Her expertise and and creative ideas have helped in accelerating True Fashion to another level and together. Established by a pioneer Sohit Sadh whose grandfather and forefathers have been moving along the fashion in textiles catering to the Indian and Western markets. Going forward with three decades of experience , we are focused towards bringing fresh perspective to trade, devoting ample time to fabrics and developments, uncompromising quality standards and with a mindset to build long term business relationships. It's the able guidance and motivation of our Director, ‘Mr Sohit Sadh’, that we have gained a reputed stature in the international markets. His superb leadership &amp; managerial skills and impeccable years of experience have helped us in winning the trust of our worldwide patrons. Our new generation entrepreneur Rhyday Sadh with his vision of branding is taking the company to its new heights.</t>
        </is>
      </c>
      <c r="D1103" t="inlineStr">
        <is>
          <t>0311076521</t>
        </is>
      </c>
      <c r="E1103" t="inlineStr">
        <is>
          <t>Both goods and services</t>
        </is>
      </c>
      <c r="F1103" t="n">
        <v>2012</v>
      </c>
      <c r="G1103" t="inlineStr">
        <is>
          <t>Lower Parel</t>
        </is>
      </c>
      <c r="H1103" t="inlineStr">
        <is>
          <t>Maharashtra</t>
        </is>
      </c>
      <c r="I1103" t="inlineStr">
        <is>
          <t>Lower Parel, Maharashtra, India</t>
        </is>
      </c>
      <c r="J1103" t="n">
        <v>0</v>
      </c>
      <c r="K1103" t="n">
        <v>0</v>
      </c>
      <c r="L1103" t="n">
        <v>0</v>
      </c>
      <c r="M1103" t="inlineStr">
        <is>
          <t>Textile &amp; Apparel Products</t>
        </is>
      </c>
      <c r="N1103" t="n">
        <v>0</v>
      </c>
      <c r="O1103" t="inlineStr">
        <is>
          <t>http://indiausatrade.mea.gov.in/api/public/image/stream?key=profile-logos%2F20260907T093735Z-357375-87c4a3c4-TRUE%20FASHION%20NEW%20LOGO%203-cropped.png</t>
        </is>
      </c>
    </row>
    <row r="1104">
      <c r="A1104" t="inlineStr">
        <is>
          <t>f6cd9667-6356-4a52-8ee8-eca818ba3362</t>
        </is>
      </c>
      <c r="B1104" t="inlineStr">
        <is>
          <t>GOHHIL INTERNATIONAL LLP</t>
        </is>
      </c>
      <c r="C1104" t="inlineStr">
        <is>
          <t>Gohhil International LLp is a trusted and reputed exporter from India. Committed to supplying quality agricultural, food, spices, carpets, Bed lenis, and industrial products. We Focus on reliable sourcing, competitive pricing, timely delivery, and long-term business relationships with customers worldwide.</t>
        </is>
      </c>
      <c r="D1104" t="inlineStr">
        <is>
          <t>ABCFG2527K</t>
        </is>
      </c>
      <c r="E1104" t="inlineStr">
        <is>
          <t>Goods</t>
        </is>
      </c>
      <c r="F1104" t="n">
        <v>2024</v>
      </c>
      <c r="G1104" t="inlineStr">
        <is>
          <t>Dhanera</t>
        </is>
      </c>
      <c r="H1104" t="inlineStr">
        <is>
          <t>Gujarat</t>
        </is>
      </c>
      <c r="I1104" t="inlineStr">
        <is>
          <t>Dhanera, Gujarat, India</t>
        </is>
      </c>
      <c r="J1104" t="n">
        <v>0</v>
      </c>
      <c r="K1104" t="n">
        <v>0</v>
      </c>
      <c r="L1104" t="n">
        <v>0</v>
      </c>
      <c r="M1104" t="inlineStr">
        <is>
          <t>Agricultural or Allied Products</t>
        </is>
      </c>
      <c r="N1104" t="n">
        <v>0</v>
      </c>
      <c r="O1104" t="inlineStr">
        <is>
          <t>http://indiausatrade.mea.gov.in/api/public/image/stream?key=profile-logos%2F20260904T152010Z-222191-b34a542b-062d0057-dda3-417c-b4ab-fd937c33bc25-cropped.png</t>
        </is>
      </c>
    </row>
    <row r="1105">
      <c r="A1105" t="inlineStr">
        <is>
          <t>bea4c000-1e53-4dc6-b5d2-e9a09a44ff35</t>
        </is>
      </c>
      <c r="B1105" t="inlineStr">
        <is>
          <t>APEXATLANTICA TRADERS (OPC) PRIVATE LIMITED</t>
        </is>
      </c>
      <c r="D1105" t="inlineStr">
        <is>
          <t>ABGCA3244G</t>
        </is>
      </c>
      <c r="E1105" t="inlineStr">
        <is>
          <t>Goods</t>
        </is>
      </c>
      <c r="F1105" t="n">
        <v>2026</v>
      </c>
      <c r="G1105" t="inlineStr">
        <is>
          <t>Tambaram</t>
        </is>
      </c>
      <c r="H1105" t="inlineStr">
        <is>
          <t>Tamil Nadu</t>
        </is>
      </c>
      <c r="I1105" t="inlineStr">
        <is>
          <t>Tambaram, Tamil Nadu, India</t>
        </is>
      </c>
      <c r="J1105" t="n">
        <v>0</v>
      </c>
      <c r="K1105" t="n">
        <v>0</v>
      </c>
      <c r="L1105" t="n">
        <v>0</v>
      </c>
      <c r="M1105" t="inlineStr">
        <is>
          <t>Agricultural or Allied Products</t>
        </is>
      </c>
      <c r="N1105" t="n">
        <v>0</v>
      </c>
    </row>
    <row r="1106">
      <c r="A1106" t="inlineStr">
        <is>
          <t>5fb3dc11-18a3-4cfe-9052-abfe9eea306d</t>
        </is>
      </c>
      <c r="B1106" t="inlineStr">
        <is>
          <t>Jetway Exim Solutions</t>
        </is>
      </c>
      <c r="D1106" t="inlineStr">
        <is>
          <t>ALYPD5373Q</t>
        </is>
      </c>
      <c r="E1106" t="inlineStr">
        <is>
          <t>Goods</t>
        </is>
      </c>
      <c r="F1106" t="n">
        <v>2025</v>
      </c>
      <c r="G1106" t="inlineStr">
        <is>
          <t>Hyderabad</t>
        </is>
      </c>
      <c r="H1106" t="inlineStr">
        <is>
          <t>Telangana</t>
        </is>
      </c>
      <c r="I1106" t="inlineStr">
        <is>
          <t>Hyderabad, Telangana, India</t>
        </is>
      </c>
      <c r="J1106" t="n">
        <v>0</v>
      </c>
      <c r="K1106" t="n">
        <v>0</v>
      </c>
      <c r="L1106" t="n">
        <v>0</v>
      </c>
      <c r="M1106" t="inlineStr">
        <is>
          <t>Agricultural or Allied Products</t>
        </is>
      </c>
      <c r="N1106" t="n">
        <v>0</v>
      </c>
    </row>
    <row r="1107">
      <c r="A1107" t="inlineStr">
        <is>
          <t>76545044-6775-4776-9648-af9be35d24ce</t>
        </is>
      </c>
      <c r="B1107" t="inlineStr">
        <is>
          <t>INDIAN TERRY</t>
        </is>
      </c>
      <c r="C1107" t="inlineStr">
        <is>
          <t>INDIAN TERRY is a boutique Manufacturer and Exporter of premium Home and Bath Linen. Based in Panipat, a major textile manufacturing hub of India. INDIAN TERRY  is well equipped for Designing, Product Development, Weaving, Manufacturing, Packing and to offer international standard Home Textiles and Terry Products.
At INDIAN TERRY , we take pride in our Designing capabilities. Ability to innovate with different kinds of yarns, colours, weaves and constructions, enables it to offer Home and Bath Linen in various textures and styles. Our designing team can suggest, customize, and produce any design/ size for the desired products.
INDIAN TERRY’S two weaving and manufacturing units (one each for Terry Towels and Woven(flat) Products) are well fitted with automatic shuttle-less dobbies, jacquards, terry-jacquards, and have a respective production capacity of 35-40 tonnes and 100 thousand meters per month. On the strength of its in-house designing and weaving facilities, INDIAN TERRY  is well positioned to offer customized products to meet the specified needs of its buyers. 
INDIAN TERRY  is run by a couple (and partners) Sameer Sehgal and Dipika Sehgal who have decades of experience in the industry. Passionate about their work, the couple is personally involved in every aspect of work. Supported by a dedicated team of qualified professionals for every process, INDIAN TERRY    is well placed to be a trusted sourcing partner and a reliable vendor.</t>
        </is>
      </c>
      <c r="D1107" t="inlineStr">
        <is>
          <t>3315000247</t>
        </is>
      </c>
      <c r="E1107" t="inlineStr">
        <is>
          <t>Goods</t>
        </is>
      </c>
      <c r="F1107" t="n">
        <v>2015</v>
      </c>
      <c r="G1107" t="inlineStr">
        <is>
          <t>Huda</t>
        </is>
      </c>
      <c r="H1107" t="inlineStr">
        <is>
          <t>Haryana</t>
        </is>
      </c>
      <c r="I1107" t="inlineStr">
        <is>
          <t>Huda, Haryana, India</t>
        </is>
      </c>
      <c r="J1107" t="n">
        <v>0</v>
      </c>
      <c r="K1107" t="n">
        <v>0</v>
      </c>
      <c r="L1107" t="n">
        <v>0</v>
      </c>
      <c r="M1107" t="inlineStr">
        <is>
          <t>Textile &amp; Apparel Products</t>
        </is>
      </c>
      <c r="N1107" t="n">
        <v>0</v>
      </c>
      <c r="O1107" t="inlineStr">
        <is>
          <t>http://indiausatrade.mea.gov.in/api/public/image/stream?key=profile-logos%2F20260901T120332Z-693963-281308fd-Indian%20Terry%20Logo-cropped.png</t>
        </is>
      </c>
    </row>
    <row r="1108">
      <c r="A1108" t="inlineStr">
        <is>
          <t>403340a6-9eda-4467-bf29-6c285884c1e2</t>
        </is>
      </c>
      <c r="B1108" t="inlineStr">
        <is>
          <t>ADROJA OVERSEAS COMPANY</t>
        </is>
      </c>
      <c r="D1108" t="inlineStr">
        <is>
          <t>BWRPA8437K</t>
        </is>
      </c>
      <c r="E1108" t="inlineStr">
        <is>
          <t>Both goods and services</t>
        </is>
      </c>
      <c r="F1108" t="n">
        <v>2024</v>
      </c>
      <c r="G1108" t="inlineStr">
        <is>
          <t>Mavdi</t>
        </is>
      </c>
      <c r="H1108" t="inlineStr">
        <is>
          <t>Gujarat</t>
        </is>
      </c>
      <c r="I1108" t="inlineStr">
        <is>
          <t>Mavdi, Gujarat, India</t>
        </is>
      </c>
      <c r="J1108" t="n">
        <v>0</v>
      </c>
      <c r="K1108" t="n">
        <v>0</v>
      </c>
      <c r="L1108" t="n">
        <v>0</v>
      </c>
      <c r="M1108" t="inlineStr">
        <is>
          <t>Food Products</t>
        </is>
      </c>
      <c r="N1108" t="n">
        <v>0</v>
      </c>
    </row>
    <row r="1109">
      <c r="A1109" t="inlineStr">
        <is>
          <t>882d9dba-eaff-43af-9d1e-464695e9419d</t>
        </is>
      </c>
      <c r="B1109" t="inlineStr">
        <is>
          <t>TRETA AGRO PRIVATE LIMITED</t>
        </is>
      </c>
      <c r="D1109" t="inlineStr">
        <is>
          <t>6113002012</t>
        </is>
      </c>
      <c r="E1109" t="inlineStr">
        <is>
          <t>Goods</t>
        </is>
      </c>
      <c r="F1109" t="n">
        <v>2013</v>
      </c>
      <c r="G1109" t="inlineStr">
        <is>
          <t>Kashipur</t>
        </is>
      </c>
      <c r="H1109" t="inlineStr">
        <is>
          <t>Uttarakhand</t>
        </is>
      </c>
      <c r="I1109" t="inlineStr">
        <is>
          <t>Kashipur, Uttarakhand, India</t>
        </is>
      </c>
      <c r="J1109" t="n">
        <v>0</v>
      </c>
      <c r="K1109" t="n">
        <v>0</v>
      </c>
      <c r="L1109" t="n">
        <v>0</v>
      </c>
      <c r="M1109" t="inlineStr">
        <is>
          <t>Food Products</t>
        </is>
      </c>
      <c r="N1109" t="n">
        <v>0</v>
      </c>
      <c r="O1109" t="inlineStr">
        <is>
          <t>http://indiausatrade.mea.gov.in/api/public/image/stream?key=profile-logos%2F20260905T073929Z-573290-0036f71e-logo-cropped.png</t>
        </is>
      </c>
    </row>
    <row r="1110">
      <c r="A1110" t="inlineStr">
        <is>
          <t>2fbc9675-f348-42ae-9ca1-616fb8aa7ca1</t>
        </is>
      </c>
      <c r="B1110" t="inlineStr">
        <is>
          <t>AMRITATTAVA NUTRITION PRIVATE LIMITED</t>
        </is>
      </c>
      <c r="D1110" t="inlineStr">
        <is>
          <t>AAVCA9941L</t>
        </is>
      </c>
      <c r="E1110" t="inlineStr">
        <is>
          <t>Goods</t>
        </is>
      </c>
      <c r="F1110" t="n">
        <v>2021</v>
      </c>
      <c r="G1110" t="inlineStr">
        <is>
          <t>Gidc</t>
        </is>
      </c>
      <c r="H1110" t="inlineStr">
        <is>
          <t>Gujarat</t>
        </is>
      </c>
      <c r="I1110" t="inlineStr">
        <is>
          <t>Gidc, Gujarat, India</t>
        </is>
      </c>
      <c r="J1110" t="n">
        <v>0</v>
      </c>
      <c r="K1110" t="n">
        <v>0</v>
      </c>
      <c r="L1110" t="n">
        <v>0</v>
      </c>
      <c r="M1110" t="inlineStr">
        <is>
          <t>Food Products</t>
        </is>
      </c>
      <c r="N1110" t="n">
        <v>0</v>
      </c>
      <c r="O1110" t="inlineStr">
        <is>
          <t>http://indiausatrade.mea.gov.in/api/public/image/stream?key=profile-logos%2F20260901T101456Z-109878-2f71806e-LOGO%20(1)-cropped.png</t>
        </is>
      </c>
    </row>
    <row r="1111">
      <c r="A1111" t="inlineStr">
        <is>
          <t>51fcb695-b9a8-4dc6-99da-73b1099f7d49</t>
        </is>
      </c>
      <c r="B1111" t="inlineStr">
        <is>
          <t>DS IMPEX GLOBE</t>
        </is>
      </c>
      <c r="C1111" t="inlineStr">
        <is>
          <t>DS IMPEX GLOBE is a reliable merchant exporter of Engineering Products and Technical Services with a strong understanding of global trade practices.
We bridge the gap between buyers and suppliers worldwide. Our focus on strategic sourcing, seamless export management, and customer-centric solutions ensures we meet the diverse needs of the international market.</t>
        </is>
      </c>
      <c r="D1111" t="inlineStr">
        <is>
          <t>CUMPS6886G</t>
        </is>
      </c>
      <c r="E1111" t="inlineStr">
        <is>
          <t>Both goods and services</t>
        </is>
      </c>
      <c r="F1111" t="n">
        <v>2025</v>
      </c>
      <c r="G1111" t="inlineStr">
        <is>
          <t>Pune</t>
        </is>
      </c>
      <c r="H1111" t="inlineStr">
        <is>
          <t>Maharashtra</t>
        </is>
      </c>
      <c r="I1111" t="inlineStr">
        <is>
          <t>Pune, Maharashtra, India</t>
        </is>
      </c>
      <c r="J1111" t="n">
        <v>0</v>
      </c>
      <c r="K1111" t="n">
        <v>0</v>
      </c>
      <c r="L1111" t="n">
        <v>0</v>
      </c>
      <c r="M1111" t="inlineStr">
        <is>
          <t>Engineering Products</t>
        </is>
      </c>
      <c r="N1111" t="n">
        <v>0</v>
      </c>
      <c r="O1111" t="inlineStr">
        <is>
          <t>http://indiausatrade.mea.gov.in/api/public/image/stream?key=profile-logos%2F20260907T094628Z-296676-3bcd6d7d-2-cropped.png</t>
        </is>
      </c>
    </row>
    <row r="1112">
      <c r="A1112" t="inlineStr">
        <is>
          <t>85d5da18-2ff8-431f-9e4b-69e0b282c41f</t>
        </is>
      </c>
      <c r="B1112" t="inlineStr">
        <is>
          <t>HERO ECOTECH LIMITED</t>
        </is>
      </c>
      <c r="D1112" t="inlineStr">
        <is>
          <t>0509050506</t>
        </is>
      </c>
      <c r="E1112" t="inlineStr">
        <is>
          <t>Goods</t>
        </is>
      </c>
      <c r="F1112" t="n">
        <v>2008</v>
      </c>
      <c r="G1112" t="inlineStr">
        <is>
          <t>Focal Point</t>
        </is>
      </c>
      <c r="H1112" t="inlineStr">
        <is>
          <t>Punjab</t>
        </is>
      </c>
      <c r="I1112" t="inlineStr">
        <is>
          <t>Focal Point, Punjab, India</t>
        </is>
      </c>
      <c r="J1112" t="n">
        <v>0</v>
      </c>
      <c r="K1112" t="n">
        <v>0</v>
      </c>
      <c r="L1112" t="n">
        <v>0</v>
      </c>
      <c r="M1112" t="inlineStr">
        <is>
          <t>Engineering Products</t>
        </is>
      </c>
      <c r="N1112" t="n">
        <v>0</v>
      </c>
    </row>
    <row r="1113">
      <c r="A1113" t="inlineStr">
        <is>
          <t>9fb12251-7bfe-4720-a9a8-9b52354fda6a</t>
        </is>
      </c>
      <c r="B1113" t="inlineStr">
        <is>
          <t>GODREJ AND BOYCE MANUFACTURING COMPANY LIMITED</t>
        </is>
      </c>
      <c r="D1113" t="inlineStr">
        <is>
          <t>0388021713</t>
        </is>
      </c>
      <c r="E1113" t="inlineStr">
        <is>
          <t>Goods</t>
        </is>
      </c>
      <c r="F1113" t="n">
        <v>1932</v>
      </c>
      <c r="G1113" t="inlineStr">
        <is>
          <t>Pirojshanagar</t>
        </is>
      </c>
      <c r="H1113" t="inlineStr">
        <is>
          <t>Maharashtra</t>
        </is>
      </c>
      <c r="I1113" t="inlineStr">
        <is>
          <t>Pirojshanagar, Maharashtra, India</t>
        </is>
      </c>
      <c r="J1113" t="n">
        <v>0</v>
      </c>
      <c r="K1113" t="n">
        <v>0</v>
      </c>
      <c r="L1113" t="n">
        <v>0</v>
      </c>
      <c r="M1113" t="inlineStr">
        <is>
          <t>Engineering Products</t>
        </is>
      </c>
      <c r="N1113" t="n">
        <v>0</v>
      </c>
    </row>
    <row r="1114">
      <c r="A1114" t="inlineStr">
        <is>
          <t>005c4200-692e-4978-82d2-ef5a86bd9ea9</t>
        </is>
      </c>
      <c r="B1114" t="inlineStr">
        <is>
          <t>NET PARADIGM INDIA PRIVATE LIMITED</t>
        </is>
      </c>
      <c r="D1114" t="inlineStr">
        <is>
          <t>0505003511</t>
        </is>
      </c>
      <c r="E1114" t="inlineStr">
        <is>
          <t>Goods</t>
        </is>
      </c>
      <c r="F1114" t="n">
        <v>2001</v>
      </c>
      <c r="G1114" t="inlineStr">
        <is>
          <t>Noida</t>
        </is>
      </c>
      <c r="H1114" t="inlineStr">
        <is>
          <t>Uttar Pradesh</t>
        </is>
      </c>
      <c r="I1114" t="inlineStr">
        <is>
          <t>Noida, Uttar Pradesh, India</t>
        </is>
      </c>
      <c r="J1114" t="n">
        <v>0</v>
      </c>
      <c r="K1114" t="n">
        <v>0</v>
      </c>
      <c r="L1114" t="n">
        <v>0</v>
      </c>
      <c r="M1114" t="inlineStr">
        <is>
          <t>Textile &amp; Apparel Products</t>
        </is>
      </c>
      <c r="N1114" t="n">
        <v>0</v>
      </c>
    </row>
    <row r="1115">
      <c r="A1115" t="inlineStr">
        <is>
          <t>4137131b-4753-474c-b761-537de2efded6</t>
        </is>
      </c>
      <c r="B1115" t="inlineStr">
        <is>
          <t>D S SPHOORTHI</t>
        </is>
      </c>
      <c r="D1115" t="inlineStr">
        <is>
          <t>MSBPS5770E</t>
        </is>
      </c>
      <c r="E1115" t="inlineStr">
        <is>
          <t>Goods</t>
        </is>
      </c>
      <c r="F1115" t="n">
        <v>2026</v>
      </c>
      <c r="G1115" t="inlineStr">
        <is>
          <t>Bheemasandra Doddi Dodda Maralwadi</t>
        </is>
      </c>
      <c r="H1115" t="inlineStr">
        <is>
          <t>Karnataka</t>
        </is>
      </c>
      <c r="I1115" t="inlineStr">
        <is>
          <t>Bheemasandra Doddi Dodda Maralwadi, Karnataka, India</t>
        </is>
      </c>
      <c r="J1115" t="n">
        <v>0</v>
      </c>
      <c r="K1115" t="n">
        <v>0</v>
      </c>
      <c r="L1115" t="n">
        <v>0</v>
      </c>
      <c r="M1115" t="inlineStr">
        <is>
          <t>Food Products</t>
        </is>
      </c>
      <c r="N1115" t="n">
        <v>0</v>
      </c>
      <c r="O1115" t="inlineStr">
        <is>
          <t>http://indiausatrade.mea.gov.in/api/public/image/stream?key=profile-logos%2F20260828T144356Z-404796-8700f123-turmeric-cropped.png</t>
        </is>
      </c>
    </row>
    <row r="1116">
      <c r="A1116" t="inlineStr">
        <is>
          <t>71473025-6a8d-4a49-ab46-9f79384da7f8</t>
        </is>
      </c>
      <c r="B1116" t="inlineStr">
        <is>
          <t>ROSINKA WORLDWIDE PRIVATE LIMITED</t>
        </is>
      </c>
      <c r="D1116" t="inlineStr">
        <is>
          <t>AAJCR1876R</t>
        </is>
      </c>
      <c r="E1116" t="inlineStr">
        <is>
          <t>Goods</t>
        </is>
      </c>
      <c r="F1116" t="n">
        <v>2018</v>
      </c>
      <c r="G1116" t="inlineStr">
        <is>
          <t>Chittur</t>
        </is>
      </c>
      <c r="H1116" t="inlineStr">
        <is>
          <t>Kerala</t>
        </is>
      </c>
      <c r="I1116" t="inlineStr">
        <is>
          <t>Chittur, Kerala, India</t>
        </is>
      </c>
      <c r="J1116" t="n">
        <v>0</v>
      </c>
      <c r="K1116" t="n">
        <v>0</v>
      </c>
      <c r="L1116" t="n">
        <v>0</v>
      </c>
      <c r="M1116" t="inlineStr">
        <is>
          <t>Engineering Products</t>
        </is>
      </c>
      <c r="N1116" t="n">
        <v>0</v>
      </c>
    </row>
    <row r="1117">
      <c r="A1117" t="inlineStr">
        <is>
          <t>e9f4daae-ff3d-42eb-92b5-c4af3978c9b4</t>
        </is>
      </c>
      <c r="B1117" t="inlineStr">
        <is>
          <t>Adalwin Commerce LLP</t>
        </is>
      </c>
      <c r="C1117" t="inlineStr">
        <is>
          <t>Adalwin Global is the export arm of Adalwin Commerce LLP — twelve years of disciplined Indian commerce, now pointed at institutional procurement worldwide. We curate a network of cotton textile mills across India’s manufacturing corridors so procurement teams across every institutional sector can source one programme from one counterparty.</t>
        </is>
      </c>
      <c r="D1117" t="inlineStr">
        <is>
          <t>ABZFA4553G</t>
        </is>
      </c>
      <c r="E1117" t="inlineStr">
        <is>
          <t>Goods</t>
        </is>
      </c>
      <c r="F1117" t="n">
        <v>2022</v>
      </c>
      <c r="G1117" t="inlineStr">
        <is>
          <t>Pune</t>
        </is>
      </c>
      <c r="H1117" t="inlineStr">
        <is>
          <t>Maharashtra</t>
        </is>
      </c>
      <c r="I1117" t="inlineStr">
        <is>
          <t>Pune, Maharashtra, India</t>
        </is>
      </c>
      <c r="J1117" t="n">
        <v>0</v>
      </c>
      <c r="K1117" t="n">
        <v>0</v>
      </c>
      <c r="L1117" t="n">
        <v>0</v>
      </c>
      <c r="M1117" t="inlineStr">
        <is>
          <t>Textile &amp; Apparel Products</t>
        </is>
      </c>
      <c r="N1117" t="n">
        <v>0</v>
      </c>
      <c r="O1117" t="inlineStr">
        <is>
          <t>http://indiausatrade.mea.gov.in/api/public/image/stream?key=profile-logos%2F20260827T064832Z-192873-1a7e6941-icon-cropped.png</t>
        </is>
      </c>
    </row>
    <row r="1118">
      <c r="A1118" t="inlineStr">
        <is>
          <t>a37a88e2-da5e-47ba-bc29-313d98bda51f</t>
        </is>
      </c>
      <c r="B1118" t="inlineStr">
        <is>
          <t>KK meridian</t>
        </is>
      </c>
      <c r="D1118" t="inlineStr">
        <is>
          <t>KYEPK0083B</t>
        </is>
      </c>
      <c r="E1118" t="inlineStr">
        <is>
          <t>Goods</t>
        </is>
      </c>
      <c r="F1118" t="n">
        <v>2025</v>
      </c>
      <c r="G1118" t="inlineStr">
        <is>
          <t>Neyvei</t>
        </is>
      </c>
      <c r="H1118" t="inlineStr">
        <is>
          <t>Tamil Nadu</t>
        </is>
      </c>
      <c r="I1118" t="inlineStr">
        <is>
          <t>Neyvei, Tamil Nadu, India</t>
        </is>
      </c>
      <c r="J1118" t="n">
        <v>0</v>
      </c>
      <c r="K1118" t="n">
        <v>0</v>
      </c>
      <c r="L1118" t="n">
        <v>0</v>
      </c>
      <c r="M1118" t="inlineStr">
        <is>
          <t>Agricultural or Allied Products</t>
        </is>
      </c>
      <c r="N1118" t="n">
        <v>0</v>
      </c>
    </row>
    <row r="1119">
      <c r="A1119" t="inlineStr">
        <is>
          <t>8f8ad25c-4c34-4046-ad00-e7c581e0f836</t>
        </is>
      </c>
      <c r="B1119" t="inlineStr">
        <is>
          <t>KALVIIN GLOBAL SOLUTIONS PRIVATE LIMITED</t>
        </is>
      </c>
      <c r="C1119" t="inlineStr">
        <is>
          <t>Kalviin Global Solutions Pvt. Ltd. is an engineering and technology company specializing in Industrial Automation, Electrical Control Panels, LV Panels and integrated electrical solutions. We offer customized PLC, HMI, SCADA, VFD and control system solutions, supported by design, engineering, manufacturing, testing and commissioning expertise. We are focused on delivering reliable, efficient and cost-effective solutions to industrial customers in India and international markets.</t>
        </is>
      </c>
      <c r="D1119" t="inlineStr">
        <is>
          <t>AAMCK9165B</t>
        </is>
      </c>
      <c r="E1119" t="inlineStr">
        <is>
          <t>Both goods and services</t>
        </is>
      </c>
      <c r="F1119" t="n">
        <v>2026</v>
      </c>
      <c r="G1119" t="inlineStr">
        <is>
          <t>Rajivnagar</t>
        </is>
      </c>
      <c r="H1119" t="inlineStr">
        <is>
          <t>Maharashtra</t>
        </is>
      </c>
      <c r="I1119" t="inlineStr">
        <is>
          <t>Rajivnagar, Maharashtra, India</t>
        </is>
      </c>
      <c r="J1119" t="n">
        <v>0</v>
      </c>
      <c r="K1119" t="n">
        <v>0</v>
      </c>
      <c r="L1119" t="n">
        <v>0</v>
      </c>
      <c r="M1119" t="inlineStr">
        <is>
          <t>Engineering Products</t>
        </is>
      </c>
      <c r="N1119" t="n">
        <v>0</v>
      </c>
      <c r="O1119" t="inlineStr">
        <is>
          <t>http://indiausatrade.mea.gov.in/api/public/image/stream?key=profile-logos%2F20260828T174041Z-901051-aef48b07-KALVIIN-cropped.png</t>
        </is>
      </c>
    </row>
    <row r="1120">
      <c r="A1120" t="inlineStr">
        <is>
          <t>5a63d39f-40ab-4c81-867e-65e3d983fa7e</t>
        </is>
      </c>
      <c r="B1120" t="inlineStr">
        <is>
          <t>BHAARAT ORGANICS</t>
        </is>
      </c>
      <c r="C1120" t="inlineStr">
        <is>
          <t>BHAARAT ORGANICS
 Vermicompost — Certified by Nature
Nourish the Soil. Enrich the Plant. Grow Naturally.
BHAARAT ORGANICS Vermicompost is a premium, naturally processed organic soil conditioner designed to enhance soil fertility, improve plant growth, and support sustainable agriculture. Produced through the natural action of earthworms and beneficial microorganisms, our vermicompost transforms organic matter into a rich, nutrient-dense soil amendment.
Its fine, soil-friendly texture helps improve soil structure, aeration, water retention, and microbial activity while supplying essential nutrients required for healthy and vigorous plant growth.
Key Benefits
- 🌱 Naturally rich in organic nutrients
- 🌿 Improves soil structure and fertility
- 💧 Enhances water-holding capacity
- 🪴 Promotes healthy root development
- 🦠 Supports beneficial microbial activity
- 🌾 Suitable for agriculture, horticulture, nurseries and home gardening
- ♻️ Environmentally responsible and sustainable
Ideal For
Home Gardens • Indoor &amp; Outdoor Plants • Nurseries • Landscaping • Horticulture • Organic Farming • Agriculture
Why BHAARAT ORGANICS?
We believe healthy plants begin with healthy soil. Our vermicompost is selected and prepared with a focus on quality, consistency and natural soil enrichment, making it suitable for both domestic users and professional agricultural applications.
BHAARAT ORGANICS — Certified by Nature.
Origin: India
Product: Organic Vermicompost
Application: Soil amendment / Organic fertilizer 
Suitable for: Agriculture, horticulture, gardening and landscaping</t>
        </is>
      </c>
      <c r="D1120" t="inlineStr">
        <is>
          <t>GYMPD0941K</t>
        </is>
      </c>
      <c r="E1120" t="inlineStr">
        <is>
          <t>Goods</t>
        </is>
      </c>
      <c r="F1120" t="n">
        <v>2026</v>
      </c>
      <c r="G1120" t="inlineStr">
        <is>
          <t>Thane</t>
        </is>
      </c>
      <c r="H1120" t="inlineStr">
        <is>
          <t>Maharashtra</t>
        </is>
      </c>
      <c r="I1120" t="inlineStr">
        <is>
          <t>Thane, Maharashtra, India</t>
        </is>
      </c>
      <c r="J1120" t="n">
        <v>0</v>
      </c>
      <c r="K1120" t="n">
        <v>1</v>
      </c>
      <c r="L1120" t="n">
        <v>0</v>
      </c>
      <c r="M1120" t="inlineStr">
        <is>
          <t>Agricultural or Allied Products</t>
        </is>
      </c>
      <c r="N1120" t="n">
        <v>0</v>
      </c>
      <c r="O1120" t="inlineStr">
        <is>
          <t>http://indiausatrade.mea.gov.in/api/public/image/stream?key=profile-logos%2F20260902T040724Z-483035-a79d0b3f-1000129959-cropped.png</t>
        </is>
      </c>
    </row>
    <row r="1121">
      <c r="A1121" t="inlineStr">
        <is>
          <t>ed688a79-43f3-4ec8-a555-01e9deba9781</t>
        </is>
      </c>
      <c r="B1121" t="inlineStr">
        <is>
          <t>IMPEX INTERNATIONAL</t>
        </is>
      </c>
      <c r="C1121" t="inlineStr">
        <is>
          <t>Since Its inception in 1989, International has been synonymous of innovation, excellent designs, impeccable quality at the right price and best product presentation.
Our Company holds a sucessful position because of its designing capabilities. Designs are based on the latest trends, colours,weaves,textures,has earned its name and fame by excelling in its design with total awareness of the market situation and meeting its requirment.
Our Design team keeps its self abreast of latest trends and colours from the global market through international fairs, and colour forecasts from the leaders. Our presence in the actual market to see first hand the products which are retailed by major retailers gives us the necessary direction in our designing. Our designs are created keeping in mind the Erid Use, Required Quality levels, and Price.
Our Company with its designing integrity has developed a vast range of enchanting product and promotes the same with a professionally managed enterprise.</t>
        </is>
      </c>
      <c r="D1121" t="inlineStr">
        <is>
          <t>0488057981</t>
        </is>
      </c>
      <c r="E1121" t="inlineStr">
        <is>
          <t>Goods</t>
        </is>
      </c>
      <c r="F1121" t="n">
        <v>1989</v>
      </c>
      <c r="G1121" t="inlineStr">
        <is>
          <t>Adyar</t>
        </is>
      </c>
      <c r="H1121" t="inlineStr">
        <is>
          <t>Tamil Nadu</t>
        </is>
      </c>
      <c r="I1121" t="inlineStr">
        <is>
          <t>Adyar, Tamil Nadu, India</t>
        </is>
      </c>
      <c r="J1121" t="n">
        <v>0</v>
      </c>
      <c r="K1121" t="n">
        <v>0</v>
      </c>
      <c r="L1121" t="n">
        <v>0</v>
      </c>
      <c r="M1121" t="inlineStr">
        <is>
          <t>Textile &amp; Apparel Products</t>
        </is>
      </c>
      <c r="N1121" t="n">
        <v>0</v>
      </c>
      <c r="O1121" t="inlineStr">
        <is>
          <t>http://indiausatrade.mea.gov.in/api/public/image/stream?key=profile-logos%2F20260904T094500Z-761755-d66b1da2-WhatsApp%20Image%202026-09-04%20at%2010.44.28%20AM-cropped.png</t>
        </is>
      </c>
    </row>
    <row r="1122">
      <c r="A1122" t="inlineStr">
        <is>
          <t>311257a5-e0fd-4497-bed5-80fac0528995</t>
        </is>
      </c>
      <c r="B1122" t="inlineStr">
        <is>
          <t>AYUSH KASLIWAL DESIGN PRIVATE LIMITED</t>
        </is>
      </c>
      <c r="D1122" t="inlineStr">
        <is>
          <t>1305036751</t>
        </is>
      </c>
      <c r="E1122" t="inlineStr">
        <is>
          <t>Both goods and services</t>
        </is>
      </c>
      <c r="F1122" t="n">
        <v>2006</v>
      </c>
      <c r="G1122" t="inlineStr">
        <is>
          <t>Sitapura Indistrial Area</t>
        </is>
      </c>
      <c r="H1122" t="inlineStr">
        <is>
          <t>Rajasthan</t>
        </is>
      </c>
      <c r="I1122" t="inlineStr">
        <is>
          <t>Sitapura Indistrial Area, Rajasthan, India</t>
        </is>
      </c>
      <c r="J1122" t="n">
        <v>0</v>
      </c>
      <c r="K1122" t="n">
        <v>0</v>
      </c>
      <c r="L1122" t="n">
        <v>0</v>
      </c>
      <c r="M1122" t="inlineStr">
        <is>
          <t>Handicrafts</t>
        </is>
      </c>
      <c r="N1122" t="n">
        <v>0</v>
      </c>
    </row>
    <row r="1123">
      <c r="A1123" t="inlineStr">
        <is>
          <t>a4616cf5-7faa-45dc-9218-43563f424c0b</t>
        </is>
      </c>
      <c r="B1123" t="inlineStr">
        <is>
          <t>SUDNYATA PRIVATE LIMITED</t>
        </is>
      </c>
      <c r="C1123" t="inlineStr">
        <is>
          <t>We are supplier  and exporter of comprehensive range of high-quality products, including:
Dehydrated vegetable and fruit powders and flakes
Spray-dried dairy and non-dairy products
Spices ( Garlic, Dry Ginger, GI tagged Turmeric, Coriander seeds, Curry Powder) 
Bakery ingredients (Tutti Frutti.)
Tea and coffee premixes
Specialty products (peanut butter, mayonnaise, non-dairy creamers)
Eco-friendly biodegradable food serving plates and bowls
Snacks like - Foxnut (Makhana), Millet Flakes, Flavored Peanuts, Flavored roasted Chana, Corn Chips. 
Millet - Pasta, Macaroni, Semolina 
also in Handicrafts we have Hand Block Fabric, Cotton tote Bags, Laptop Bags</t>
        </is>
      </c>
      <c r="D1123" t="inlineStr">
        <is>
          <t>ABRCS9463L</t>
        </is>
      </c>
      <c r="E1123" t="inlineStr">
        <is>
          <t>Goods</t>
        </is>
      </c>
      <c r="F1123" t="n">
        <v>2025</v>
      </c>
      <c r="G1123" t="inlineStr">
        <is>
          <t>Wardha</t>
        </is>
      </c>
      <c r="H1123" t="inlineStr">
        <is>
          <t>Maharashtra</t>
        </is>
      </c>
      <c r="I1123" t="inlineStr">
        <is>
          <t>Wardha, Maharashtra, India</t>
        </is>
      </c>
      <c r="J1123" t="n">
        <v>0</v>
      </c>
      <c r="K1123" t="n">
        <v>1</v>
      </c>
      <c r="L1123" t="n">
        <v>0</v>
      </c>
      <c r="M1123" t="inlineStr">
        <is>
          <t>Food Products</t>
        </is>
      </c>
      <c r="N1123" t="n">
        <v>0</v>
      </c>
    </row>
    <row r="1124">
      <c r="A1124" t="inlineStr">
        <is>
          <t>cda5979a-0494-465c-9564-b0b794cde138</t>
        </is>
      </c>
      <c r="B1124" t="inlineStr">
        <is>
          <t>VED JAIN &amp; ASSOCIATES</t>
        </is>
      </c>
      <c r="D1124" t="inlineStr">
        <is>
          <t>AAAFV6040K</t>
        </is>
      </c>
      <c r="E1124" t="inlineStr">
        <is>
          <t>Services</t>
        </is>
      </c>
      <c r="F1124" t="n">
        <v>1976</v>
      </c>
      <c r="G1124" t="inlineStr">
        <is>
          <t>Central Delhi</t>
        </is>
      </c>
      <c r="H1124" t="inlineStr">
        <is>
          <t>Delhi</t>
        </is>
      </c>
      <c r="I1124" t="inlineStr">
        <is>
          <t>Central Delhi, Delhi, India</t>
        </is>
      </c>
      <c r="J1124" t="n">
        <v>0</v>
      </c>
      <c r="K1124" t="n">
        <v>0</v>
      </c>
      <c r="L1124" t="n">
        <v>0</v>
      </c>
      <c r="M1124" t="inlineStr">
        <is>
          <t>Accounting, Bookkeeping and Consultancy Services</t>
        </is>
      </c>
      <c r="N1124" t="n">
        <v>0</v>
      </c>
    </row>
    <row r="1125">
      <c r="A1125" t="inlineStr">
        <is>
          <t>7d8989ad-ed31-4ebc-a614-b84e0fae5b64</t>
        </is>
      </c>
      <c r="B1125" t="inlineStr">
        <is>
          <t>TIWARI TOURS</t>
        </is>
      </c>
      <c r="C1125" t="inlineStr">
        <is>
          <t>Tiwari Tours is a South India FIT &amp; wholesale tour operator and travel company offering high-quality, full-service international travel arrangements to exotic destinations at affordable prices. In business since 2013, we specialise in upscale, all-inclusive tours as well as custom tour packages for groups large and small. We also offer individual travel components for customers seeking the best possible services at prices that represent excellent value</t>
        </is>
      </c>
      <c r="D1125" t="inlineStr">
        <is>
          <t>BWNPS2367C</t>
        </is>
      </c>
      <c r="E1125" t="inlineStr">
        <is>
          <t>Services</t>
        </is>
      </c>
      <c r="F1125" t="n">
        <v>2013</v>
      </c>
      <c r="G1125" t="inlineStr">
        <is>
          <t>Central Delhi</t>
        </is>
      </c>
      <c r="H1125" t="inlineStr">
        <is>
          <t>Delhi</t>
        </is>
      </c>
      <c r="I1125" t="inlineStr">
        <is>
          <t>Central Delhi, Delhi, India</t>
        </is>
      </c>
      <c r="J1125" t="n">
        <v>0</v>
      </c>
      <c r="K1125" t="n">
        <v>0</v>
      </c>
      <c r="L1125" t="n">
        <v>0</v>
      </c>
      <c r="M1125" t="inlineStr">
        <is>
          <t>Tourism and Hospitality Services</t>
        </is>
      </c>
      <c r="N1125" t="n">
        <v>0</v>
      </c>
      <c r="O1125" t="inlineStr">
        <is>
          <t>http://indiausatrade.mea.gov.in/api/public/image/stream?key=profile-logos%2F20260826T124224Z-778347-64b899cc-TT_Logo-cropped.png</t>
        </is>
      </c>
    </row>
    <row r="1126">
      <c r="A1126" t="inlineStr">
        <is>
          <t>f0bdd496-3733-41d1-b13f-64622d7a295f</t>
        </is>
      </c>
      <c r="B1126" t="inlineStr">
        <is>
          <t>SEEDS &amp; GRAINS INDIA PRIVATE LIMITED</t>
        </is>
      </c>
      <c r="D1126" t="inlineStr">
        <is>
          <t>0504015923</t>
        </is>
      </c>
      <c r="E1126" t="inlineStr">
        <is>
          <t>Goods</t>
        </is>
      </c>
      <c r="F1126" t="n">
        <v>2002</v>
      </c>
      <c r="G1126" t="inlineStr">
        <is>
          <t>Karim Ganj</t>
        </is>
      </c>
      <c r="H1126" t="inlineStr">
        <is>
          <t>Assam</t>
        </is>
      </c>
      <c r="I1126" t="inlineStr">
        <is>
          <t>Karim Ganj, Assam, India</t>
        </is>
      </c>
      <c r="J1126" t="n">
        <v>0</v>
      </c>
      <c r="K1126" t="n">
        <v>0</v>
      </c>
      <c r="L1126" t="n">
        <v>0</v>
      </c>
      <c r="M1126" t="inlineStr">
        <is>
          <t>Others (Goods)</t>
        </is>
      </c>
      <c r="N1126" t="n">
        <v>0</v>
      </c>
    </row>
    <row r="1127">
      <c r="A1127" t="inlineStr">
        <is>
          <t>62e02ad4-0656-40a8-bc99-f101b5abc07e</t>
        </is>
      </c>
      <c r="B1127" t="inlineStr">
        <is>
          <t>SURIYAA KNIT WEAR</t>
        </is>
      </c>
      <c r="D1127" t="inlineStr">
        <is>
          <t>3202006894</t>
        </is>
      </c>
      <c r="E1127" t="inlineStr">
        <is>
          <t>Goods</t>
        </is>
      </c>
      <c r="F1127" t="n">
        <v>2009</v>
      </c>
      <c r="G1127" t="inlineStr">
        <is>
          <t>Tirupur</t>
        </is>
      </c>
      <c r="H1127" t="inlineStr">
        <is>
          <t>Tamil Nadu</t>
        </is>
      </c>
      <c r="I1127" t="inlineStr">
        <is>
          <t>Tirupur, Tamil Nadu, India</t>
        </is>
      </c>
      <c r="J1127" t="n">
        <v>0</v>
      </c>
      <c r="K1127" t="n">
        <v>0</v>
      </c>
      <c r="L1127" t="n">
        <v>0</v>
      </c>
      <c r="M1127" t="inlineStr">
        <is>
          <t>Textile &amp; Apparel Products</t>
        </is>
      </c>
      <c r="N1127" t="n">
        <v>0</v>
      </c>
    </row>
    <row r="1128">
      <c r="A1128" t="inlineStr">
        <is>
          <t>f2769709-16d4-46bf-b8e3-1689aed130a5</t>
        </is>
      </c>
      <c r="B1128" t="inlineStr">
        <is>
          <t>ARIES AGRO LIMITED (CN)</t>
        </is>
      </c>
      <c r="D1128" t="inlineStr">
        <is>
          <t>0389025445</t>
        </is>
      </c>
      <c r="E1128" t="inlineStr">
        <is>
          <t>Goods</t>
        </is>
      </c>
      <c r="F1128" t="n">
        <v>1969</v>
      </c>
      <c r="G1128" t="inlineStr">
        <is>
          <t>Deonar Govandi</t>
        </is>
      </c>
      <c r="H1128" t="inlineStr">
        <is>
          <t>Maharashtra</t>
        </is>
      </c>
      <c r="I1128" t="inlineStr">
        <is>
          <t>Deonar Govandi, Maharashtra, India</t>
        </is>
      </c>
      <c r="J1128" t="n">
        <v>0</v>
      </c>
      <c r="K1128" t="n">
        <v>0</v>
      </c>
      <c r="L1128" t="n">
        <v>0</v>
      </c>
      <c r="M1128" t="inlineStr">
        <is>
          <t>Agricultural or Allied Products</t>
        </is>
      </c>
      <c r="N1128" t="n">
        <v>0</v>
      </c>
    </row>
    <row r="1129">
      <c r="A1129" t="inlineStr">
        <is>
          <t>35d38846-d976-4065-ae7d-abe9b03b3d55</t>
        </is>
      </c>
      <c r="B1129" t="inlineStr">
        <is>
          <t>KIWI ENTERPRISES PVT. LTD.</t>
        </is>
      </c>
      <c r="C1129" t="inlineStr">
        <is>
          <t>Kiwi enterprises are leading manufacturers, retailers, and exporters of premium leather footwear and accessories. Our products include high-quality leather footwear for women and must-have fashion accessories like wallets and leather bags. Our products are known for their quality and aesthetic appeal. The business was established in 1995 and has more than 25 years of experience in manufacturing leather footwear and accessories, Custom Made Products, footwear and accessories designing Knowhow &amp; Consultation, and for Wholesale end to end shoe manufacturing.</t>
        </is>
      </c>
      <c r="D1129" t="inlineStr">
        <is>
          <t>0595048153</t>
        </is>
      </c>
      <c r="E1129" t="inlineStr">
        <is>
          <t>Goods</t>
        </is>
      </c>
      <c r="F1129" t="n">
        <v>2002</v>
      </c>
      <c r="G1129" t="inlineStr">
        <is>
          <t>Delhi</t>
        </is>
      </c>
      <c r="H1129" t="inlineStr">
        <is>
          <t>Delhi</t>
        </is>
      </c>
      <c r="I1129" t="inlineStr">
        <is>
          <t>Delhi, Delhi, India</t>
        </is>
      </c>
      <c r="J1129" t="n">
        <v>0</v>
      </c>
      <c r="K1129" t="n">
        <v>0</v>
      </c>
      <c r="L1129" t="n">
        <v>0</v>
      </c>
      <c r="M1129" t="inlineStr">
        <is>
          <t>Leather Products</t>
        </is>
      </c>
      <c r="N1129" t="n">
        <v>0</v>
      </c>
      <c r="O1129" t="inlineStr">
        <is>
          <t>http://indiausatrade.mea.gov.in/api/public/image/stream?key=profile-logos%2F20260831T054436Z-242609-f3995407-Kiwi%20Logo-cropped.png</t>
        </is>
      </c>
    </row>
    <row r="1130">
      <c r="A1130" t="inlineStr">
        <is>
          <t>fc3612d0-7164-428d-846d-be260d157ed4</t>
        </is>
      </c>
      <c r="B1130" t="inlineStr">
        <is>
          <t>MELNEX INTERNATIONAL PRIVATE LIMITED</t>
        </is>
      </c>
      <c r="C1130" t="inlineStr">
        <is>
          <t>Melnex International is a Gujarat-based B2B export trading company that connects Indian manufacturers with global buyers across the USA, UK, Europe, the Middle East, and Africa. Headquartered in Morbi - a major Indian manufacturing hub. Melnex operates across five diversified verticals: Food &amp; Beverages, Medical Supplies, Building Materials, Corporate Gifts, and Ethical Essentials.
The company serves as an international export partner for sustainable and speciality Indian brands, facilitating end-to-end trade operations for businesses seeking reliable sourcing and export solutions from India. With its multi-sector expertise, Melnex is positioned to support USA-based importers and distributors looking for vetted, export-ready Indian suppliers.</t>
        </is>
      </c>
      <c r="D1130" t="inlineStr">
        <is>
          <t>AAOCM4784G</t>
        </is>
      </c>
      <c r="E1130" t="inlineStr">
        <is>
          <t>Both goods and services</t>
        </is>
      </c>
      <c r="F1130" t="n">
        <v>2021</v>
      </c>
      <c r="G1130" t="inlineStr">
        <is>
          <t>Behind Mahesh Hotel</t>
        </is>
      </c>
      <c r="H1130" t="inlineStr">
        <is>
          <t>Gujarat</t>
        </is>
      </c>
      <c r="I1130" t="inlineStr">
        <is>
          <t>Behind Mahesh Hotel, Gujarat, India</t>
        </is>
      </c>
      <c r="J1130" t="n">
        <v>0</v>
      </c>
      <c r="K1130" t="n">
        <v>0</v>
      </c>
      <c r="L1130" t="n">
        <v>0</v>
      </c>
      <c r="M1130" t="inlineStr">
        <is>
          <t>Food Products</t>
        </is>
      </c>
      <c r="N1130" t="n">
        <v>0</v>
      </c>
      <c r="O1130" t="inlineStr">
        <is>
          <t>http://indiausatrade.mea.gov.in/api/public/image/stream?key=profile-logos%2F20260909T063536Z-996719-57ed4a75-Melnex%20Logo%20-%202500x2500%20px-cropped.png</t>
        </is>
      </c>
    </row>
    <row r="1131">
      <c r="A1131" t="inlineStr">
        <is>
          <t>ca69d9d4-58ba-49dd-974f-9b489b660ac9</t>
        </is>
      </c>
      <c r="B1131" t="inlineStr">
        <is>
          <t>SAHYOG EXPORTS PRIVATE LIMITED</t>
        </is>
      </c>
      <c r="D1131" t="inlineStr">
        <is>
          <t>0392007738</t>
        </is>
      </c>
      <c r="E1131" t="inlineStr">
        <is>
          <t>Goods</t>
        </is>
      </c>
      <c r="F1131" t="n">
        <v>2006</v>
      </c>
      <c r="G1131" t="inlineStr">
        <is>
          <t>Mah.</t>
        </is>
      </c>
      <c r="H1131" t="inlineStr">
        <is>
          <t>Maharashtra</t>
        </is>
      </c>
      <c r="I1131" t="inlineStr">
        <is>
          <t>Mah., Maharashtra, India</t>
        </is>
      </c>
      <c r="J1131" t="n">
        <v>0</v>
      </c>
      <c r="K1131" t="n">
        <v>0</v>
      </c>
      <c r="L1131" t="n">
        <v>0</v>
      </c>
      <c r="M1131" t="inlineStr">
        <is>
          <t>Leather Products</t>
        </is>
      </c>
      <c r="N1131" t="n">
        <v>0</v>
      </c>
    </row>
    <row r="1132">
      <c r="A1132" t="inlineStr">
        <is>
          <t>301f4233-9460-4eb0-9923-086843de5f80</t>
        </is>
      </c>
      <c r="B1132" t="inlineStr">
        <is>
          <t>ISHAN CHANDI AGRO INDUSTRIES PRIVATE LIMITED</t>
        </is>
      </c>
      <c r="D1132" t="inlineStr">
        <is>
          <t>AAECI7039Q</t>
        </is>
      </c>
      <c r="E1132" t="inlineStr">
        <is>
          <t>Goods</t>
        </is>
      </c>
      <c r="F1132" t="n">
        <v>2018</v>
      </c>
      <c r="G1132" t="inlineStr">
        <is>
          <t>Burdwan</t>
        </is>
      </c>
      <c r="H1132" t="inlineStr">
        <is>
          <t>West Bengal</t>
        </is>
      </c>
      <c r="I1132" t="inlineStr">
        <is>
          <t>Burdwan, West Bengal, India</t>
        </is>
      </c>
      <c r="J1132" t="n">
        <v>0</v>
      </c>
      <c r="K1132" t="n">
        <v>0</v>
      </c>
      <c r="L1132" t="n">
        <v>0</v>
      </c>
      <c r="M1132" t="inlineStr">
        <is>
          <t>Food Products</t>
        </is>
      </c>
      <c r="N1132" t="n">
        <v>0</v>
      </c>
    </row>
    <row r="1133">
      <c r="A1133" t="inlineStr">
        <is>
          <t>c52a5c3d-2432-4acd-b254-7e648958630e</t>
        </is>
      </c>
      <c r="B1133" t="inlineStr">
        <is>
          <t>MIYAJI TOOLS AND HARDWARE</t>
        </is>
      </c>
      <c r="D1133" t="inlineStr">
        <is>
          <t>AIBPM7941D</t>
        </is>
      </c>
      <c r="E1133" t="inlineStr">
        <is>
          <t>Goods</t>
        </is>
      </c>
      <c r="F1133" t="n">
        <v>2021</v>
      </c>
      <c r="G1133" t="inlineStr">
        <is>
          <t>Nashik</t>
        </is>
      </c>
      <c r="H1133" t="inlineStr">
        <is>
          <t>Maharashtra</t>
        </is>
      </c>
      <c r="I1133" t="inlineStr">
        <is>
          <t>Nashik, Maharashtra, India</t>
        </is>
      </c>
      <c r="J1133" t="n">
        <v>0</v>
      </c>
      <c r="K1133" t="n">
        <v>0</v>
      </c>
      <c r="L1133" t="n">
        <v>0</v>
      </c>
      <c r="M1133" t="inlineStr">
        <is>
          <t>Engineering Products</t>
        </is>
      </c>
      <c r="N1133" t="n">
        <v>0</v>
      </c>
    </row>
    <row r="1134">
      <c r="A1134" t="inlineStr">
        <is>
          <t>17803b9a-212e-4dda-92e4-e03852d899ae</t>
        </is>
      </c>
      <c r="B1134" t="inlineStr">
        <is>
          <t>VIRASAT BY MAAN JEWELLERS</t>
        </is>
      </c>
      <c r="D1134" t="inlineStr">
        <is>
          <t>AQGPK9649H</t>
        </is>
      </c>
      <c r="E1134" t="inlineStr">
        <is>
          <t>Goods</t>
        </is>
      </c>
      <c r="F1134" t="n">
        <v>2022</v>
      </c>
      <c r="G1134" t="inlineStr">
        <is>
          <t>Karol Bagh</t>
        </is>
      </c>
      <c r="H1134" t="inlineStr">
        <is>
          <t>Delhi</t>
        </is>
      </c>
      <c r="I1134" t="inlineStr">
        <is>
          <t>Karol Bagh, Delhi, India</t>
        </is>
      </c>
      <c r="J1134" t="n">
        <v>0</v>
      </c>
      <c r="K1134" t="n">
        <v>0</v>
      </c>
      <c r="L1134" t="n">
        <v>0</v>
      </c>
      <c r="M1134" t="inlineStr">
        <is>
          <t>Gems and Jewellery Products</t>
        </is>
      </c>
      <c r="N1134" t="n">
        <v>0</v>
      </c>
      <c r="O1134" t="inlineStr">
        <is>
          <t>http://indiausatrade.mea.gov.in/api/public/image/stream?key=profile-logos%2F20260903T205149Z-687678-efd53618-IMG_2419-cropped.png</t>
        </is>
      </c>
    </row>
    <row r="1135">
      <c r="A1135" t="inlineStr">
        <is>
          <t>7cd74fe5-cf21-4cdc-87e7-a04f59a5b19e</t>
        </is>
      </c>
      <c r="B1135" t="inlineStr">
        <is>
          <t>CURRY TOURS PRIVATE LIMITED</t>
        </is>
      </c>
      <c r="D1135" t="inlineStr">
        <is>
          <t>AAICC4369B</t>
        </is>
      </c>
      <c r="E1135" t="inlineStr">
        <is>
          <t>Services</t>
        </is>
      </c>
      <c r="F1135" t="n">
        <v>2019</v>
      </c>
      <c r="G1135" t="inlineStr">
        <is>
          <t>Dashrath Puri</t>
        </is>
      </c>
      <c r="H1135" t="inlineStr">
        <is>
          <t>Delhi</t>
        </is>
      </c>
      <c r="I1135" t="inlineStr">
        <is>
          <t>Dashrath Puri, Delhi, India</t>
        </is>
      </c>
      <c r="J1135" t="n">
        <v>0</v>
      </c>
      <c r="K1135" t="n">
        <v>0</v>
      </c>
      <c r="L1135" t="n">
        <v>0</v>
      </c>
      <c r="M1135" t="inlineStr">
        <is>
          <t>Tourism and Hospitality Services</t>
        </is>
      </c>
      <c r="N1135" t="n">
        <v>0</v>
      </c>
    </row>
    <row r="1136">
      <c r="A1136" t="inlineStr">
        <is>
          <t>33455bd9-520f-445d-8e76-38723c6d443d</t>
        </is>
      </c>
      <c r="B1136" t="inlineStr">
        <is>
          <t>SRI GANESH TEXTILE</t>
        </is>
      </c>
      <c r="D1136" t="inlineStr">
        <is>
          <t>0401010708</t>
        </is>
      </c>
      <c r="E1136" t="inlineStr">
        <is>
          <t>Goods</t>
        </is>
      </c>
      <c r="F1136" t="n">
        <v>2001</v>
      </c>
      <c r="G1136" t="inlineStr">
        <is>
          <t>Old Washermanpet</t>
        </is>
      </c>
      <c r="H1136" t="inlineStr">
        <is>
          <t>Tamil Nadu</t>
        </is>
      </c>
      <c r="I1136" t="inlineStr">
        <is>
          <t>Old Washermanpet, Tamil Nadu, India</t>
        </is>
      </c>
      <c r="J1136" t="n">
        <v>0</v>
      </c>
      <c r="K1136" t="n">
        <v>0</v>
      </c>
      <c r="L1136" t="n">
        <v>0</v>
      </c>
      <c r="M1136" t="inlineStr">
        <is>
          <t>Textile &amp; Apparel Products</t>
        </is>
      </c>
      <c r="N1136" t="n">
        <v>0</v>
      </c>
    </row>
    <row r="1137">
      <c r="A1137" t="inlineStr">
        <is>
          <t>b3c3adc4-d0c2-4f52-8a14-c02618667428</t>
        </is>
      </c>
      <c r="B1137" t="inlineStr">
        <is>
          <t>QXP INDIA TRAVEL PRIVATE LIMITED</t>
        </is>
      </c>
      <c r="C1137" t="inlineStr">
        <is>
          <t>QXP India Travel is a boutique destination management company specialising in tailor-made travel across India and the Indian subcontinent, including Nepal, Bhutan, Sri Lanka and the Maldives.
We work with travel advisors and tour operators in the USA to create well-planned, personalised journeys that combine the right hotels, experiences, guides and local arrangements. Our focus is on thoughtful planning, dependable execution and making the experience of travelling in the region as smooth as possible for both the advisor and the client.
Our team has strong destination knowledge and experience in handling luxury, experiential, cultural, wildlife, wellness and special-interest travel. We take the time to understand what each traveller is looking for and build the journey accordingly, rather than offering standard packages.
For our US trade partners, we provide a responsive local point of contact, clear communication and hands-on support throughout the planning and travel process. Our aim is simple: to be a dependable partner on the ground and to make it easy for advisors to sell and deliver India with confidence.</t>
        </is>
      </c>
      <c r="D1137" t="inlineStr">
        <is>
          <t>AAACQ9018R</t>
        </is>
      </c>
      <c r="E1137" t="inlineStr">
        <is>
          <t>Services</t>
        </is>
      </c>
      <c r="F1137" t="n">
        <v>2023</v>
      </c>
      <c r="G1137" t="inlineStr">
        <is>
          <t>Hazrat Nizamuddin</t>
        </is>
      </c>
      <c r="H1137" t="inlineStr">
        <is>
          <t>Delhi</t>
        </is>
      </c>
      <c r="I1137" t="inlineStr">
        <is>
          <t>Hazrat Nizamuddin, Delhi, India</t>
        </is>
      </c>
      <c r="J1137" t="n">
        <v>0</v>
      </c>
      <c r="K1137" t="n">
        <v>1</v>
      </c>
      <c r="L1137" t="n">
        <v>0</v>
      </c>
      <c r="M1137" t="inlineStr">
        <is>
          <t>Tourism and Hospitality Services</t>
        </is>
      </c>
      <c r="N1137" t="n">
        <v>0</v>
      </c>
      <c r="O1137" t="inlineStr">
        <is>
          <t>http://indiausatrade.mea.gov.in/api/public/image/stream?key=profile-logos%2F20260825T112814Z-168014-de639b48-QXP%20Logo-cropped.png</t>
        </is>
      </c>
    </row>
    <row r="1138">
      <c r="A1138" t="inlineStr">
        <is>
          <t>91a25267-6ba5-4756-b6a3-e12645dcbe10</t>
        </is>
      </c>
      <c r="B1138" t="inlineStr">
        <is>
          <t>BLUE COMPASS TRADING</t>
        </is>
      </c>
      <c r="C1138" t="inlineStr">
        <is>
          <t>Located in the port city of Visakhapatnam, Blue Compass Trading is a premier sourcing and export firm specializing in authentic Indian spices. We bridge the gap between Indian agriculture and international wholesale markets by delivering high-quality, fully compliant food products.  Our Product Portfolio We supply a curated range of whole, powdered, and processed spices, specializing in:  Chillies: Guntur Teja S17 and Byadgi Premium Spices: 7mm/8mm/9mm Green Cardamom, Araku and Kerala Black Pepper, Cinnamon, Cloves, Nutmeg, and Mace Essential Spices: Turmeric, Ginger, and Cumin Quality &amp; Compliance Every consignment is lab-tested for moisture, purity, pesticide, and aflatoxin levels to meet strict international food-safety standards. As a fully certified sole proprietorship, we hold an FSSAI Central License for food exports, an active IEC, GSTIN, and a Registration Cum Membership Certificate (RCMC) from the Spices Board of India.  Global Logistics Expertise We offer transparent FOB and CIF pricing and manage end-to-end container freight logistics. From tailored buyer-specific packaging and pre-shipment inspections to precise customs documentation (including Phyto and COO), we ensure smooth port-to-port delivery for our B2B partners.</t>
        </is>
      </c>
      <c r="D1138" t="inlineStr">
        <is>
          <t>OFXPK2371N</t>
        </is>
      </c>
      <c r="E1138" t="inlineStr">
        <is>
          <t>Both goods and services</t>
        </is>
      </c>
      <c r="F1138" t="n">
        <v>2026</v>
      </c>
      <c r="G1138" t="inlineStr">
        <is>
          <t>Visakhapatnam</t>
        </is>
      </c>
      <c r="H1138" t="inlineStr">
        <is>
          <t>Andhra Pradesh</t>
        </is>
      </c>
      <c r="I1138" t="inlineStr">
        <is>
          <t>Visakhapatnam, Andhra Pradesh, India</t>
        </is>
      </c>
      <c r="J1138" t="n">
        <v>0</v>
      </c>
      <c r="K1138" t="n">
        <v>0</v>
      </c>
      <c r="L1138" t="n">
        <v>0</v>
      </c>
      <c r="M1138" t="inlineStr">
        <is>
          <t>Food Products</t>
        </is>
      </c>
      <c r="N1138" t="n">
        <v>0</v>
      </c>
      <c r="O1138" t="inlineStr">
        <is>
          <t>http://indiausatrade.mea.gov.in/api/public/image/stream?key=profile-logos%2F20260828T132624Z-327128-9ace97d6-whatsapp%20logo-cropped.png</t>
        </is>
      </c>
    </row>
    <row r="1139">
      <c r="A1139" t="inlineStr">
        <is>
          <t>62cddccf-1969-4d3c-b251-c32158865a67</t>
        </is>
      </c>
      <c r="B1139" t="inlineStr">
        <is>
          <t>NANO WINGS PRIVATE LIMITED</t>
        </is>
      </c>
      <c r="D1139" t="inlineStr">
        <is>
          <t>0914014463</t>
        </is>
      </c>
      <c r="E1139" t="inlineStr">
        <is>
          <t>Both goods and services</t>
        </is>
      </c>
      <c r="F1139" t="n">
        <v>2014</v>
      </c>
      <c r="G1139" t="inlineStr">
        <is>
          <t>Mamillagudem</t>
        </is>
      </c>
      <c r="H1139" t="inlineStr">
        <is>
          <t>Telangana</t>
        </is>
      </c>
      <c r="I1139" t="inlineStr">
        <is>
          <t>Mamillagudem, Telangana, India</t>
        </is>
      </c>
      <c r="J1139" t="n">
        <v>0</v>
      </c>
      <c r="K1139" t="n">
        <v>0</v>
      </c>
      <c r="L1139" t="n">
        <v>0</v>
      </c>
      <c r="M1139" t="inlineStr">
        <is>
          <t>Chemicals or Allied Products</t>
        </is>
      </c>
      <c r="N1139" t="n">
        <v>0</v>
      </c>
      <c r="O1139" t="inlineStr">
        <is>
          <t>http://indiausatrade.mea.gov.in/api/public/image/stream?key=profile-logos%2F20260908T060503Z-963676-832a130e-Logo.jpg</t>
        </is>
      </c>
    </row>
    <row r="1140">
      <c r="A1140" t="inlineStr">
        <is>
          <t>7b3b989f-6013-4a42-882f-521c8d276f93</t>
        </is>
      </c>
      <c r="B1140" t="inlineStr">
        <is>
          <t>SARGOL IMPORT AND EXPORT PRIVATE LIMITED</t>
        </is>
      </c>
      <c r="C1140" t="inlineStr">
        <is>
          <t>Sargol Import and Export Private Limited, a Bengaluru-based company specializing in the export of Spices &amp; Super foods. Our mission is to deliver premium-quality food products to everyday consumers across the globe.
After spending over two decades in the IT industry in Bangalore, our founder embraced entrepreneurship in 2020, choosing to expand the family business beyond Indian borders. Today, we are focused on establishing ourselves as a trusted name in the B2B export segment, known for quality and authenticity in the food industry.
We source our products directly from farmers, which not only ensures superior quality but also allows us to offer competitive pricing by eliminating intermediaries. Our commitment is to continuously enhance our offerings through introspection and innovation, with the goal of delivering the finest food products to our customers.</t>
        </is>
      </c>
      <c r="D1140" t="inlineStr">
        <is>
          <t>ABDCS7935F</t>
        </is>
      </c>
      <c r="E1140" t="inlineStr">
        <is>
          <t>Goods</t>
        </is>
      </c>
      <c r="F1140" t="n">
        <v>2020</v>
      </c>
      <c r="G1140" t="inlineStr">
        <is>
          <t>Bangalore</t>
        </is>
      </c>
      <c r="H1140" t="inlineStr">
        <is>
          <t>Karnataka</t>
        </is>
      </c>
      <c r="I1140" t="inlineStr">
        <is>
          <t>Bangalore, Karnataka, India</t>
        </is>
      </c>
      <c r="J1140" t="n">
        <v>0</v>
      </c>
      <c r="K1140" t="n">
        <v>6</v>
      </c>
      <c r="L1140" t="n">
        <v>0</v>
      </c>
      <c r="M1140" t="inlineStr">
        <is>
          <t>Food Products</t>
        </is>
      </c>
      <c r="N1140" t="n">
        <v>0</v>
      </c>
      <c r="O1140" t="inlineStr">
        <is>
          <t>http://indiausatrade.mea.gov.in/api/public/image/stream?key=profile-logos%2F20260831T133522Z-256543-0de47ac5-SARGOL%20FINAL_page-0001-cropped.png</t>
        </is>
      </c>
    </row>
    <row r="1141">
      <c r="A1141" t="inlineStr">
        <is>
          <t>81a5783f-87ca-416b-9545-cd4d13bce137</t>
        </is>
      </c>
      <c r="B1141" t="inlineStr">
        <is>
          <t>ASAN &amp; CO</t>
        </is>
      </c>
      <c r="D1141" t="inlineStr">
        <is>
          <t>ABCFA5046R</t>
        </is>
      </c>
      <c r="E1141" t="inlineStr">
        <is>
          <t>Services</t>
        </is>
      </c>
      <c r="F1141" t="n">
        <v>2015</v>
      </c>
      <c r="G1141" t="inlineStr">
        <is>
          <t>Shakarpur</t>
        </is>
      </c>
      <c r="H1141" t="inlineStr">
        <is>
          <t>Delhi</t>
        </is>
      </c>
      <c r="I1141" t="inlineStr">
        <is>
          <t>Shakarpur, Delhi, India</t>
        </is>
      </c>
      <c r="J1141" t="n">
        <v>0</v>
      </c>
      <c r="K1141" t="n">
        <v>0</v>
      </c>
      <c r="L1141" t="n">
        <v>0</v>
      </c>
      <c r="M1141" t="inlineStr">
        <is>
          <t>Consultancy Services</t>
        </is>
      </c>
      <c r="N1141" t="n">
        <v>0</v>
      </c>
    </row>
    <row r="1142">
      <c r="A1142" t="inlineStr">
        <is>
          <t>4adda0d1-2cfc-43c9-b35d-24e997ffad56</t>
        </is>
      </c>
      <c r="B1142" t="inlineStr">
        <is>
          <t>ACTIVE INDIA HOLIDAYS PRIVATE LIMITED</t>
        </is>
      </c>
      <c r="D1142" t="inlineStr">
        <is>
          <t>0516944908</t>
        </is>
      </c>
      <c r="E1142" t="inlineStr">
        <is>
          <t>Services</t>
        </is>
      </c>
      <c r="F1142" t="n">
        <v>2011</v>
      </c>
      <c r="G1142" t="inlineStr">
        <is>
          <t>South West Delhi</t>
        </is>
      </c>
      <c r="H1142" t="inlineStr">
        <is>
          <t>Delhi</t>
        </is>
      </c>
      <c r="I1142" t="inlineStr">
        <is>
          <t>South West Delhi, Delhi, India</t>
        </is>
      </c>
      <c r="J1142" t="n">
        <v>0</v>
      </c>
      <c r="K1142" t="n">
        <v>0</v>
      </c>
      <c r="L1142" t="n">
        <v>0</v>
      </c>
      <c r="M1142" t="inlineStr">
        <is>
          <t>Tourism and Hospitality Services</t>
        </is>
      </c>
      <c r="N1142" t="n">
        <v>0</v>
      </c>
    </row>
    <row r="1143">
      <c r="A1143" t="inlineStr">
        <is>
          <t>43f2fcb5-a55f-4560-aeb0-b9f2fea1cddb</t>
        </is>
      </c>
      <c r="B1143" t="inlineStr">
        <is>
          <t>ATTARI BROTHERS COSMETICS AND FRAGRANCES LLP</t>
        </is>
      </c>
      <c r="D1143" t="inlineStr">
        <is>
          <t>ABTFA6557A</t>
        </is>
      </c>
      <c r="E1143" t="inlineStr">
        <is>
          <t>Goods</t>
        </is>
      </c>
      <c r="F1143" t="n">
        <v>2020</v>
      </c>
      <c r="G1143" t="inlineStr">
        <is>
          <t>Mumbai</t>
        </is>
      </c>
      <c r="H1143" t="inlineStr">
        <is>
          <t>Maharashtra</t>
        </is>
      </c>
      <c r="I1143" t="inlineStr">
        <is>
          <t>Mumbai, Maharashtra, India</t>
        </is>
      </c>
      <c r="J1143" t="n">
        <v>0</v>
      </c>
      <c r="K1143" t="n">
        <v>0</v>
      </c>
      <c r="L1143" t="n">
        <v>0</v>
      </c>
      <c r="M1143" t="inlineStr">
        <is>
          <t>Chemicals or Allied Products</t>
        </is>
      </c>
      <c r="N1143" t="n">
        <v>0</v>
      </c>
    </row>
    <row r="1144">
      <c r="A1144" t="inlineStr">
        <is>
          <t>17f1ea60-b3dd-4049-b149-70ee027c3e7b</t>
        </is>
      </c>
      <c r="B1144" t="inlineStr">
        <is>
          <t>SVARNA TEXTILES LIMITED</t>
        </is>
      </c>
      <c r="D1144" t="inlineStr">
        <is>
          <t>0212019317</t>
        </is>
      </c>
      <c r="E1144" t="inlineStr">
        <is>
          <t>Both goods and services</t>
        </is>
      </c>
      <c r="F1144" t="n">
        <v>2012</v>
      </c>
      <c r="G1144" t="inlineStr">
        <is>
          <t>Po &amp; Ps Tiljala</t>
        </is>
      </c>
      <c r="H1144" t="inlineStr">
        <is>
          <t>West Bengal</t>
        </is>
      </c>
      <c r="I1144" t="inlineStr">
        <is>
          <t>Po &amp; Ps Tiljala, West Bengal, India</t>
        </is>
      </c>
      <c r="J1144" t="n">
        <v>0</v>
      </c>
      <c r="K1144" t="n">
        <v>0</v>
      </c>
      <c r="L1144" t="n">
        <v>0</v>
      </c>
      <c r="M1144" t="inlineStr">
        <is>
          <t>Textile &amp; Apparel Products</t>
        </is>
      </c>
      <c r="N1144" t="n">
        <v>0</v>
      </c>
    </row>
    <row r="1145">
      <c r="A1145" t="inlineStr">
        <is>
          <t>73eed016-5f69-4afc-b680-320c4330cbea</t>
        </is>
      </c>
      <c r="B1145" t="inlineStr">
        <is>
          <t>BABA SUPER MINERALS PVT. LTD.</t>
        </is>
      </c>
      <c r="D1145" t="inlineStr">
        <is>
          <t>1311017151</t>
        </is>
      </c>
      <c r="E1145" t="inlineStr">
        <is>
          <t>Goods</t>
        </is>
      </c>
      <c r="F1145" t="n">
        <v>2010</v>
      </c>
      <c r="G1145" t="inlineStr">
        <is>
          <t>Kishangarh</t>
        </is>
      </c>
      <c r="H1145" t="inlineStr">
        <is>
          <t>Rajasthan</t>
        </is>
      </c>
      <c r="I1145" t="inlineStr">
        <is>
          <t>Kishangarh, Rajasthan, India</t>
        </is>
      </c>
      <c r="J1145" t="n">
        <v>0</v>
      </c>
      <c r="K1145" t="n">
        <v>0</v>
      </c>
      <c r="L1145" t="n">
        <v>0</v>
      </c>
      <c r="M1145" t="inlineStr">
        <is>
          <t>Stone, Ceramic, Glassware, etc.</t>
        </is>
      </c>
      <c r="N1145" t="n">
        <v>0</v>
      </c>
    </row>
    <row r="1146">
      <c r="A1146" t="inlineStr">
        <is>
          <t>a348230a-817d-42d1-a030-b29062593e9b</t>
        </is>
      </c>
      <c r="B1146" t="inlineStr">
        <is>
          <t>TUTICORIN BIO ENERGY</t>
        </is>
      </c>
      <c r="D1146" t="inlineStr">
        <is>
          <t>AAOFT6298B</t>
        </is>
      </c>
      <c r="E1146" t="inlineStr">
        <is>
          <t>Goods</t>
        </is>
      </c>
      <c r="F1146" t="n">
        <v>2018</v>
      </c>
      <c r="G1146" t="inlineStr">
        <is>
          <t>Keelavallanadu Srivaikundam Taluk</t>
        </is>
      </c>
      <c r="H1146" t="inlineStr">
        <is>
          <t>Tamil Nadu</t>
        </is>
      </c>
      <c r="I1146" t="inlineStr">
        <is>
          <t>Keelavallanadu Srivaikundam Taluk, Tamil Nadu, India</t>
        </is>
      </c>
      <c r="J1146" t="n">
        <v>0</v>
      </c>
      <c r="K1146" t="n">
        <v>0</v>
      </c>
      <c r="L1146" t="n">
        <v>0</v>
      </c>
      <c r="M1146" t="inlineStr">
        <is>
          <t>Engineering Products</t>
        </is>
      </c>
      <c r="N1146" t="n">
        <v>0</v>
      </c>
      <c r="O1146" t="inlineStr">
        <is>
          <t>http://indiausatrade.mea.gov.in/api/public/image/stream?key=profile-logos%2F20260821T075830Z-277838-3d4bbc50-TBLogo-cropped.png</t>
        </is>
      </c>
    </row>
    <row r="1147">
      <c r="A1147" t="inlineStr">
        <is>
          <t>a58c4a56-a07b-4948-a47d-d530f6bf2c49</t>
        </is>
      </c>
      <c r="B1147" t="inlineStr">
        <is>
          <t>VENKATESHWAR TECHNOPACK INDUSTRIES</t>
        </is>
      </c>
      <c r="D1147" t="inlineStr">
        <is>
          <t>AAQPG6468G</t>
        </is>
      </c>
      <c r="E1147" t="inlineStr">
        <is>
          <t>Goods</t>
        </is>
      </c>
      <c r="F1147" t="n">
        <v>2020</v>
      </c>
      <c r="G1147" t="inlineStr">
        <is>
          <t>Hapur</t>
        </is>
      </c>
      <c r="H1147" t="inlineStr">
        <is>
          <t>Uttar Pradesh</t>
        </is>
      </c>
      <c r="I1147" t="inlineStr">
        <is>
          <t>Hapur, Uttar Pradesh, India</t>
        </is>
      </c>
      <c r="J1147" t="n">
        <v>0</v>
      </c>
      <c r="K1147" t="n">
        <v>1</v>
      </c>
      <c r="L1147" t="n">
        <v>0</v>
      </c>
      <c r="M1147" t="inlineStr">
        <is>
          <t>Plastic and Allied Products</t>
        </is>
      </c>
      <c r="N1147" t="n">
        <v>0</v>
      </c>
    </row>
    <row r="1148">
      <c r="A1148" t="inlineStr">
        <is>
          <t>dad9a95b-c638-4e7e-a5e0-14679c7cd54a</t>
        </is>
      </c>
      <c r="B1148" t="inlineStr">
        <is>
          <t>RADHE SHYAM IMPEX</t>
        </is>
      </c>
      <c r="D1148" t="inlineStr">
        <is>
          <t>ABNFR6262K</t>
        </is>
      </c>
      <c r="E1148" t="inlineStr">
        <is>
          <t>Goods</t>
        </is>
      </c>
      <c r="F1148" t="n">
        <v>2026</v>
      </c>
      <c r="G1148" t="inlineStr">
        <is>
          <t>Rampar</t>
        </is>
      </c>
      <c r="H1148" t="inlineStr">
        <is>
          <t>Gujarat</t>
        </is>
      </c>
      <c r="I1148" t="inlineStr">
        <is>
          <t>Rampar, Gujarat, India</t>
        </is>
      </c>
      <c r="J1148" t="n">
        <v>0</v>
      </c>
      <c r="K1148" t="n">
        <v>0</v>
      </c>
      <c r="L1148" t="n">
        <v>0</v>
      </c>
      <c r="M1148" t="inlineStr">
        <is>
          <t>Agricultural or Allied Products</t>
        </is>
      </c>
      <c r="N1148" t="n">
        <v>0</v>
      </c>
      <c r="O1148" t="inlineStr">
        <is>
          <t>http://indiausatrade.mea.gov.in/api/public/image/stream?key=profile-logos%2F20260831T051902Z-825845-2de3bd2b-1000122855-cropped.png</t>
        </is>
      </c>
    </row>
    <row r="1149">
      <c r="A1149" t="inlineStr">
        <is>
          <t>ed57d1da-3b83-4182-9c41-371584074a3f</t>
        </is>
      </c>
      <c r="B1149" t="inlineStr">
        <is>
          <t>PURPLE SKY TRADERS</t>
        </is>
      </c>
      <c r="C1149" t="inlineStr">
        <is>
          <t>Purple Sky  is a worldwide B2B sourcing house and the mother company behind a growing family of authentic Indian food brands. Based in Kerala — India's spice coast and a heartland of coffee, coconut, and tropical produce — we connect global buyers with the origin-grown quality that has defined this region for generations.</t>
        </is>
      </c>
      <c r="D1149" t="inlineStr">
        <is>
          <t>DPVPG3757K</t>
        </is>
      </c>
      <c r="E1149" t="inlineStr">
        <is>
          <t>Goods</t>
        </is>
      </c>
      <c r="F1149" t="n">
        <v>2024</v>
      </c>
      <c r="G1149" t="inlineStr">
        <is>
          <t>Ettumanoor</t>
        </is>
      </c>
      <c r="H1149" t="inlineStr">
        <is>
          <t>Kerala</t>
        </is>
      </c>
      <c r="I1149" t="inlineStr">
        <is>
          <t>Ettumanoor, Kerala, India</t>
        </is>
      </c>
      <c r="J1149" t="n">
        <v>0</v>
      </c>
      <c r="K1149" t="n">
        <v>0</v>
      </c>
      <c r="L1149" t="n">
        <v>0</v>
      </c>
      <c r="M1149" t="inlineStr">
        <is>
          <t>Agricultural or Allied Products</t>
        </is>
      </c>
      <c r="N1149" t="n">
        <v>0</v>
      </c>
      <c r="O1149" t="inlineStr">
        <is>
          <t>http://indiausatrade.mea.gov.in/api/public/image/stream?key=profile-logos%2F20260907T094808Z-676277-c6091dbb-Copilot_20260306_160920-cropped.png</t>
        </is>
      </c>
    </row>
    <row r="1150">
      <c r="A1150" t="inlineStr">
        <is>
          <t>77b83b38-6041-4356-8a5a-3bb0ab226e69</t>
        </is>
      </c>
      <c r="B1150" t="inlineStr">
        <is>
          <t>SIBAS ULTRASONICS PRIVATE LIMITED</t>
        </is>
      </c>
      <c r="C1150" t="inlineStr">
        <is>
          <t>Sibas Ultrasonics Private Limited, a fast-growing company in business areas of Plastics Assembly Technologies and Precision Cleaning Equipments with a group revenue of over 2 million USD
SIBAS is one of the leading manufacturers of Ultrasonic &amp; other Plastic welding machines and Precision Cleaning Equipments &amp; components serving various Applications.</t>
        </is>
      </c>
      <c r="D1150" t="inlineStr">
        <is>
          <t>0416932592</t>
        </is>
      </c>
      <c r="E1150" t="inlineStr">
        <is>
          <t>Goods</t>
        </is>
      </c>
      <c r="F1150" t="n">
        <v>2014</v>
      </c>
      <c r="G1150" t="inlineStr">
        <is>
          <t>Pin</t>
        </is>
      </c>
      <c r="H1150" t="inlineStr">
        <is>
          <t>Tamil Nadu</t>
        </is>
      </c>
      <c r="I1150" t="inlineStr">
        <is>
          <t>Pin, Tamil Nadu, India</t>
        </is>
      </c>
      <c r="J1150" t="n">
        <v>0</v>
      </c>
      <c r="K1150" t="n">
        <v>0</v>
      </c>
      <c r="L1150" t="n">
        <v>0</v>
      </c>
      <c r="M1150" t="inlineStr">
        <is>
          <t>Mechanical and Electrical Equipments</t>
        </is>
      </c>
      <c r="N1150" t="n">
        <v>0</v>
      </c>
      <c r="O1150" t="inlineStr">
        <is>
          <t>http://indiausatrade.mea.gov.in/api/public/image/stream?key=profile-logos%2F20260820T060437Z-816399-622a974a-Logo%20New-cropped.png</t>
        </is>
      </c>
    </row>
    <row r="1151">
      <c r="A1151" t="inlineStr">
        <is>
          <t>db74d796-65c4-462d-9dae-54d70f6ee3ef</t>
        </is>
      </c>
      <c r="B1151" t="inlineStr">
        <is>
          <t>NB EXPORTS</t>
        </is>
      </c>
      <c r="C1151" t="inlineStr">
        <is>
          <t>NB Exports is an India-based export company specializing in the sourcing, quality assurance, and international supply of premium agricultural commodities. We work closely with trusted farmers, FPOs, processors, mills, and suppliers across India to deliver products that meet international quality and commercial requirements.</t>
        </is>
      </c>
      <c r="D1151" t="inlineStr">
        <is>
          <t>AMHPB8499F</t>
        </is>
      </c>
      <c r="E1151" t="inlineStr">
        <is>
          <t>Goods</t>
        </is>
      </c>
      <c r="F1151" t="n">
        <v>2023</v>
      </c>
      <c r="G1151" t="inlineStr">
        <is>
          <t>Hyderabad</t>
        </is>
      </c>
      <c r="H1151" t="inlineStr">
        <is>
          <t>Telangana</t>
        </is>
      </c>
      <c r="I1151" t="inlineStr">
        <is>
          <t>Hyderabad, Telangana, India</t>
        </is>
      </c>
      <c r="J1151" t="n">
        <v>0</v>
      </c>
      <c r="K1151" t="n">
        <v>3</v>
      </c>
      <c r="L1151" t="n">
        <v>0</v>
      </c>
      <c r="M1151" t="inlineStr">
        <is>
          <t>Agricultural or Allied Products</t>
        </is>
      </c>
      <c r="N1151" t="n">
        <v>0</v>
      </c>
      <c r="O1151" t="inlineStr">
        <is>
          <t>http://indiausatrade.mea.gov.in/api/public/image/stream?key=profile-logos%2F20260901T082324Z-614705-f6447360-NB-Exports-final-logo-02%20-%20resized-cropped.png</t>
        </is>
      </c>
    </row>
    <row r="1152">
      <c r="A1152" t="inlineStr">
        <is>
          <t>183b6371-3c7b-401a-822e-cd3a329a4965</t>
        </is>
      </c>
      <c r="B1152" t="inlineStr">
        <is>
          <t>S Sanjay and Co</t>
        </is>
      </c>
      <c r="D1152" t="inlineStr">
        <is>
          <t>IBWPS5247C</t>
        </is>
      </c>
      <c r="E1152" t="inlineStr">
        <is>
          <t>Services</t>
        </is>
      </c>
      <c r="F1152" t="n">
        <v>2025</v>
      </c>
      <c r="G1152" t="inlineStr">
        <is>
          <t>Shahdara</t>
        </is>
      </c>
      <c r="H1152" t="inlineStr">
        <is>
          <t>Delhi</t>
        </is>
      </c>
      <c r="I1152" t="inlineStr">
        <is>
          <t>Shahdara, Delhi, India</t>
        </is>
      </c>
      <c r="J1152" t="n">
        <v>0</v>
      </c>
      <c r="K1152" t="n">
        <v>0</v>
      </c>
      <c r="L1152" t="n">
        <v>0</v>
      </c>
      <c r="M1152" t="inlineStr">
        <is>
          <t>Accounting, Bookkeeping and Consultancy Services</t>
        </is>
      </c>
      <c r="N1152" t="n">
        <v>0</v>
      </c>
    </row>
    <row r="1153">
      <c r="A1153" t="inlineStr">
        <is>
          <t>69749487-502d-4c6f-a7d0-4006abc8da38</t>
        </is>
      </c>
      <c r="B1153" t="inlineStr">
        <is>
          <t>SUN IMPEX</t>
        </is>
      </c>
      <c r="D1153" t="inlineStr">
        <is>
          <t>0913002941</t>
        </is>
      </c>
      <c r="E1153" t="inlineStr">
        <is>
          <t>Goods</t>
        </is>
      </c>
      <c r="F1153" t="n">
        <v>2012</v>
      </c>
      <c r="G1153" t="inlineStr">
        <is>
          <t>Baghlingampalli</t>
        </is>
      </c>
      <c r="H1153" t="inlineStr">
        <is>
          <t>Telangana</t>
        </is>
      </c>
      <c r="I1153" t="inlineStr">
        <is>
          <t>Baghlingampalli, Telangana, India</t>
        </is>
      </c>
      <c r="J1153" t="n">
        <v>0</v>
      </c>
      <c r="K1153" t="n">
        <v>0</v>
      </c>
      <c r="L1153" t="n">
        <v>0</v>
      </c>
      <c r="M1153" t="inlineStr">
        <is>
          <t>Agricultural or Allied Products</t>
        </is>
      </c>
      <c r="N1153" t="n">
        <v>0</v>
      </c>
    </row>
    <row r="1154">
      <c r="A1154" t="inlineStr">
        <is>
          <t>d23d5319-9159-42bf-a8b6-743dbacae33b</t>
        </is>
      </c>
      <c r="B1154" t="inlineStr">
        <is>
          <t>JAYABHUMI LOGISTICS INTERNATIONAL PRIVATE LIMITED</t>
        </is>
      </c>
      <c r="C1154" t="inlineStr">
        <is>
          <t>JAYABHUMI LOGISTICS INTERNATIONAL PRIVATE LIMITED is an India-based import, export, trading and distribution company engaged in sourcing and supplying a diverse range of products across domestic and international markets. Our portfolio includes food products, chilli powder and spices, Basmati &amp; Non-Basmati rice, coal, pharmaceutical raw materials, agricultural products and other commodities. We focus on quality sourcing, competitive pricing, reliable logistics and long-term business relationships.</t>
        </is>
      </c>
      <c r="D1154" t="inlineStr">
        <is>
          <t>AAHCJ4708J</t>
        </is>
      </c>
      <c r="E1154" t="inlineStr">
        <is>
          <t>Both goods and services</t>
        </is>
      </c>
      <c r="F1154" t="n">
        <v>2026</v>
      </c>
      <c r="G1154" t="inlineStr">
        <is>
          <t>Hyderabad</t>
        </is>
      </c>
      <c r="H1154" t="inlineStr">
        <is>
          <t>Telangana</t>
        </is>
      </c>
      <c r="I1154" t="inlineStr">
        <is>
          <t>Hyderabad, Telangana, India</t>
        </is>
      </c>
      <c r="J1154" t="n">
        <v>0</v>
      </c>
      <c r="K1154" t="n">
        <v>0</v>
      </c>
      <c r="L1154" t="n">
        <v>0</v>
      </c>
      <c r="M1154" t="inlineStr">
        <is>
          <t>Food Products</t>
        </is>
      </c>
      <c r="N1154" t="n">
        <v>0</v>
      </c>
      <c r="O1154" t="inlineStr">
        <is>
          <t>http://indiausatrade.mea.gov.in/api/public/image/stream?key=profile-logos%2F20260903T062449Z-142362-e6085fc4-176472-cropped.png</t>
        </is>
      </c>
    </row>
    <row r="1155">
      <c r="A1155" t="inlineStr">
        <is>
          <t>01a4e23a-b5f7-4027-8425-f698af1dc301</t>
        </is>
      </c>
      <c r="B1155" t="inlineStr">
        <is>
          <t>ITC LIMITED</t>
        </is>
      </c>
      <c r="D1155" t="inlineStr">
        <is>
          <t>0288001079</t>
        </is>
      </c>
      <c r="E1155" t="inlineStr">
        <is>
          <t>Goods</t>
        </is>
      </c>
      <c r="F1155" t="n">
        <v>2001</v>
      </c>
      <c r="G1155" t="inlineStr">
        <is>
          <t>Virginia House</t>
        </is>
      </c>
      <c r="H1155" t="inlineStr">
        <is>
          <t>West Bengal</t>
        </is>
      </c>
      <c r="I1155" t="inlineStr">
        <is>
          <t>Virginia House, West Bengal, India</t>
        </is>
      </c>
      <c r="J1155" t="n">
        <v>0</v>
      </c>
      <c r="K1155" t="n">
        <v>0</v>
      </c>
      <c r="L1155" t="n">
        <v>0</v>
      </c>
      <c r="M1155" t="inlineStr">
        <is>
          <t>Agricultural or Allied Products</t>
        </is>
      </c>
      <c r="N1155" t="n">
        <v>0</v>
      </c>
      <c r="O1155" t="inlineStr">
        <is>
          <t>http://indiausatrade.mea.gov.in/api/public/image/stream?key=profile-logos%2F20260821T050533Z-546960-63e4a8a8-itc-logo-cropped.png</t>
        </is>
      </c>
    </row>
    <row r="1156">
      <c r="A1156" t="inlineStr">
        <is>
          <t>d7fc0658-dc84-418c-9594-fab36a8e929c</t>
        </is>
      </c>
      <c r="B1156" t="inlineStr">
        <is>
          <t>Gogreen India Exporters</t>
        </is>
      </c>
      <c r="C1156" t="inlineStr">
        <is>
          <t>At Gogreen India Exporters, we bridge traditional Indian craftsmanship with the global demand for eco-luxury, sustainable lifestyle products. Based in India, we specialize in design-led, handcrafted utility and home decor goods made entirely from 100% natural banana plant fiber—a durable, renewable, and eco-friendly alternative to synthetic materials.
By transforming post-harvest banana plant stalks into high-quality lifestyle items, our production process remains completely zero-waste, fully biodegradable, and chemical-free. Every piece in our collection is hand-spun and hand-woven by skilled artisans, preserving timeless weaving techniques while meeting modern aesthetic standards for international markets.
To ensure long-lasting quality without compromising the natural texture, all our items feature a protective lacquer finish. This coating enhances durability, maintains structural shape, and keeps the products lightweight and easy to clean with a simple dry cloth.
Gogreen India Exporters serves as a dedicated trade partner for international buyers, retail chains, boutique stores, and wholesale importers across Europe, the USA, and worldwide. We provide flexible supply solutions including bulk ordering, custom product sizing, private labeling, and seamless export logistics.</t>
        </is>
      </c>
      <c r="D1156" t="inlineStr">
        <is>
          <t>IKJPS0757M</t>
        </is>
      </c>
      <c r="E1156" t="inlineStr">
        <is>
          <t>Goods</t>
        </is>
      </c>
      <c r="F1156" t="n">
        <v>2026</v>
      </c>
      <c r="G1156" t="inlineStr">
        <is>
          <t>Vaniyambadi</t>
        </is>
      </c>
      <c r="H1156" t="inlineStr">
        <is>
          <t>Tamil Nadu</t>
        </is>
      </c>
      <c r="I1156" t="inlineStr">
        <is>
          <t>Vaniyambadi, Tamil Nadu, India</t>
        </is>
      </c>
      <c r="J1156" t="n">
        <v>0</v>
      </c>
      <c r="K1156" t="n">
        <v>0</v>
      </c>
      <c r="L1156" t="n">
        <v>0</v>
      </c>
      <c r="M1156" t="inlineStr">
        <is>
          <t>Handicrafts</t>
        </is>
      </c>
      <c r="N1156" t="n">
        <v>0</v>
      </c>
      <c r="O1156" t="inlineStr">
        <is>
          <t>http://indiausatrade.mea.gov.in/api/public/image/stream?key=profile-logos%2F20260904T090131Z-703664-24647393-High%20Resolution%20Logo%20GIE-cropped.png</t>
        </is>
      </c>
    </row>
    <row r="1157">
      <c r="A1157" t="inlineStr">
        <is>
          <t>25922581-6da6-4bb7-aee6-aa1dadb2cfdc</t>
        </is>
      </c>
      <c r="B1157" t="inlineStr">
        <is>
          <t>GLOBALMATE EXPORTS</t>
        </is>
      </c>
      <c r="C1157" t="inlineStr">
        <is>
          <t>GlobalMate Exports is an India-based export company committed to connecting high-quality Indian products with global markets.
We specialize in the export of premium natural and value-added products, including Moringa Leaf Powder, Hibiscus Flower Powder, Banana Powder and Onion Powder. We focus on consistent quality, reliable sourcing, hygienic processing, export-ready packaging and dependable international supply.
Our approach is built around three principles: Quality, Reliability and Long-Term Partnerships.</t>
        </is>
      </c>
      <c r="D1157" t="inlineStr">
        <is>
          <t>CJUPT5224J</t>
        </is>
      </c>
      <c r="E1157" t="inlineStr">
        <is>
          <t>Goods</t>
        </is>
      </c>
      <c r="F1157" t="n">
        <v>2026</v>
      </c>
      <c r="G1157" t="inlineStr">
        <is>
          <t>Karumathampatti</t>
        </is>
      </c>
      <c r="H1157" t="inlineStr">
        <is>
          <t>Tamil Nadu</t>
        </is>
      </c>
      <c r="I1157" t="inlineStr">
        <is>
          <t>Karumathampatti, Tamil Nadu, India</t>
        </is>
      </c>
      <c r="J1157" t="n">
        <v>0</v>
      </c>
      <c r="K1157" t="n">
        <v>0</v>
      </c>
      <c r="L1157" t="n">
        <v>0</v>
      </c>
      <c r="M1157" t="inlineStr">
        <is>
          <t>Agricultural or Allied Products</t>
        </is>
      </c>
      <c r="N1157" t="n">
        <v>0</v>
      </c>
      <c r="O1157" t="inlineStr">
        <is>
          <t>http://indiausatrade.mea.gov.in/api/public/image/stream?key=profile-logos%2F20260820T191349Z-717768-6cbcfdac-1000221268-cropped.png</t>
        </is>
      </c>
    </row>
    <row r="1158">
      <c r="A1158" t="inlineStr">
        <is>
          <t>1b55da5c-9d9b-44a5-8573-c8c2d51f553a</t>
        </is>
      </c>
      <c r="B1158" t="inlineStr">
        <is>
          <t>ANN FMCG PRIVATE LIMITED</t>
        </is>
      </c>
      <c r="D1158" t="inlineStr">
        <is>
          <t>0517513820</t>
        </is>
      </c>
      <c r="E1158" t="inlineStr">
        <is>
          <t>Goods</t>
        </is>
      </c>
      <c r="F1158" t="n">
        <v>2016</v>
      </c>
      <c r="G1158" t="inlineStr">
        <is>
          <t>Solan</t>
        </is>
      </c>
      <c r="H1158" t="inlineStr">
        <is>
          <t>Himachal Pradesh</t>
        </is>
      </c>
      <c r="I1158" t="inlineStr">
        <is>
          <t>Solan, Himachal Pradesh, India</t>
        </is>
      </c>
      <c r="J1158" t="n">
        <v>0</v>
      </c>
      <c r="K1158" t="n">
        <v>0</v>
      </c>
      <c r="L1158" t="n">
        <v>0</v>
      </c>
      <c r="M1158" t="inlineStr">
        <is>
          <t>Food Products</t>
        </is>
      </c>
      <c r="N1158" t="n">
        <v>0</v>
      </c>
    </row>
    <row r="1159">
      <c r="A1159" t="inlineStr">
        <is>
          <t>c2a397e7-3f6b-4b31-b76e-af5d123ac2cc</t>
        </is>
      </c>
      <c r="B1159" t="inlineStr">
        <is>
          <t>S A G S &amp; CO</t>
        </is>
      </c>
      <c r="D1159" t="inlineStr">
        <is>
          <t>AEGFS7493K</t>
        </is>
      </c>
      <c r="E1159" t="inlineStr">
        <is>
          <t>Services</t>
        </is>
      </c>
      <c r="F1159" t="n">
        <v>2008</v>
      </c>
      <c r="G1159" t="inlineStr">
        <is>
          <t>Ayodhya Chowk</t>
        </is>
      </c>
      <c r="H1159" t="inlineStr">
        <is>
          <t>Gujarat</t>
        </is>
      </c>
      <c r="I1159" t="inlineStr">
        <is>
          <t>Ayodhya Chowk, Gujarat, India</t>
        </is>
      </c>
      <c r="J1159" t="n">
        <v>0</v>
      </c>
      <c r="K1159" t="n">
        <v>0</v>
      </c>
      <c r="L1159" t="n">
        <v>0</v>
      </c>
      <c r="M1159" t="inlineStr">
        <is>
          <t>Accounting, Bookkeeping and Consultancy Services</t>
        </is>
      </c>
      <c r="N1159" t="n">
        <v>0</v>
      </c>
      <c r="O1159" t="inlineStr">
        <is>
          <t>http://indiausatrade.mea.gov.in/api/public/image/stream?key=profile-logos%2F20260821T182811Z-682486-d0a02856-LOGO%20SAGS%20N-cropped.png</t>
        </is>
      </c>
    </row>
    <row r="1160">
      <c r="A1160" t="inlineStr">
        <is>
          <t>b3dad5eb-9735-4776-9bfb-e3b0cb7e6758</t>
        </is>
      </c>
      <c r="B1160" t="inlineStr">
        <is>
          <t>ACTIVE SBOX INDIA PRIVATE LIMITED</t>
        </is>
      </c>
      <c r="C1160" t="inlineStr">
        <is>
          <t>Cropengine, a brand of Active Sbox India Private Limited, is a DPIIT-recognised, TNAU-incubated agritech company based in Tamil Nadu, India, designing and manufacturing IoT-enabled precision agriculture hardware and software. Our product suite includes soil nutrient sensing devices (Soilscan), multi-sensor cellular field controllers for telemetry and irrigation automation (Vayacore/Vayanode), and water-management sensors for paddy cultivation and carbon MRV (Hydrosense Plus). Backed by satellite data integration, calibrated sensing algorithms, and validation partnerships with agricultural universities, Cropengine helps farmers, agribusinesses, and carbon project developers make data-driven decisions on soil health, irrigation, and crop monitoring. We manufacture in India and export field-ready sensing solutions internationally.</t>
        </is>
      </c>
      <c r="D1160" t="inlineStr">
        <is>
          <t>AAXCA5409M</t>
        </is>
      </c>
      <c r="E1160" t="inlineStr">
        <is>
          <t>Both goods and services</t>
        </is>
      </c>
      <c r="F1160" t="n">
        <v>2022</v>
      </c>
      <c r="G1160" t="inlineStr">
        <is>
          <t>Jeyamangalam</t>
        </is>
      </c>
      <c r="H1160" t="inlineStr">
        <is>
          <t>Tamil Nadu</t>
        </is>
      </c>
      <c r="I1160" t="inlineStr">
        <is>
          <t>Jeyamangalam, Tamil Nadu, India</t>
        </is>
      </c>
      <c r="J1160" t="n">
        <v>0</v>
      </c>
      <c r="K1160" t="n">
        <v>0</v>
      </c>
      <c r="L1160" t="n">
        <v>0</v>
      </c>
      <c r="M1160" t="inlineStr">
        <is>
          <t>Engineering Products</t>
        </is>
      </c>
      <c r="N1160" t="n">
        <v>0</v>
      </c>
      <c r="O1160" t="inlineStr">
        <is>
          <t>http://indiausatrade.mea.gov.in/api/public/image/stream?key=profile-logos%2F20260819T071918Z-158350-2af0a64e-square_logo_cropengine-cropped.png</t>
        </is>
      </c>
    </row>
    <row r="1161">
      <c r="A1161" t="inlineStr">
        <is>
          <t>45fcd0ee-2993-4e60-924d-a923b5500a58</t>
        </is>
      </c>
      <c r="B1161" t="inlineStr">
        <is>
          <t>VIMAL AUTO INDUSTRIES</t>
        </is>
      </c>
      <c r="D1161" t="inlineStr">
        <is>
          <t>AAGFV0658R</t>
        </is>
      </c>
      <c r="E1161" t="inlineStr">
        <is>
          <t>Goods</t>
        </is>
      </c>
      <c r="F1161" t="n">
        <v>2006</v>
      </c>
      <c r="G1161" t="inlineStr">
        <is>
          <t>Veraval Shapar</t>
        </is>
      </c>
      <c r="H1161" t="inlineStr">
        <is>
          <t>Gujarat</t>
        </is>
      </c>
      <c r="I1161" t="inlineStr">
        <is>
          <t>Veraval Shapar, Gujarat, India</t>
        </is>
      </c>
      <c r="J1161" t="n">
        <v>0</v>
      </c>
      <c r="K1161" t="n">
        <v>0</v>
      </c>
      <c r="L1161" t="n">
        <v>0</v>
      </c>
      <c r="M1161" t="inlineStr">
        <is>
          <t>Engineering Products</t>
        </is>
      </c>
      <c r="N1161" t="n">
        <v>0</v>
      </c>
    </row>
    <row r="1162">
      <c r="A1162" t="inlineStr">
        <is>
          <t>6889acf9-b364-4481-9526-2c7c10192a77</t>
        </is>
      </c>
      <c r="B1162" t="inlineStr">
        <is>
          <t>SUNRAY INDUSTRIES</t>
        </is>
      </c>
      <c r="D1162" t="inlineStr">
        <is>
          <t>AFDFS7712R</t>
        </is>
      </c>
      <c r="E1162" t="inlineStr">
        <is>
          <t>Goods</t>
        </is>
      </c>
      <c r="F1162" t="n">
        <v>2023</v>
      </c>
      <c r="G1162" t="inlineStr">
        <is>
          <t>Greater Noida</t>
        </is>
      </c>
      <c r="H1162" t="inlineStr">
        <is>
          <t>Uttar Pradesh</t>
        </is>
      </c>
      <c r="I1162" t="inlineStr">
        <is>
          <t>Greater Noida, Uttar Pradesh, India</t>
        </is>
      </c>
      <c r="J1162" t="n">
        <v>0</v>
      </c>
      <c r="K1162" t="n">
        <v>0</v>
      </c>
      <c r="L1162" t="n">
        <v>0</v>
      </c>
      <c r="M1162" t="inlineStr">
        <is>
          <t>Mechanical and Electrical Equipments</t>
        </is>
      </c>
      <c r="N1162" t="n">
        <v>0</v>
      </c>
    </row>
    <row r="1163">
      <c r="A1163" t="inlineStr">
        <is>
          <t>4ab4016e-360c-4356-9d09-4fe3a1312dd8</t>
        </is>
      </c>
      <c r="B1163" t="inlineStr">
        <is>
          <t>ELOFIC INDUSTRIES LIMITED.</t>
        </is>
      </c>
      <c r="D1163" t="inlineStr">
        <is>
          <t>0597024561</t>
        </is>
      </c>
      <c r="E1163" t="inlineStr">
        <is>
          <t>Goods</t>
        </is>
      </c>
      <c r="F1163" t="n">
        <v>1973</v>
      </c>
      <c r="G1163" t="inlineStr">
        <is>
          <t>Faridabad</t>
        </is>
      </c>
      <c r="H1163" t="inlineStr">
        <is>
          <t>Haryana</t>
        </is>
      </c>
      <c r="I1163" t="inlineStr">
        <is>
          <t>Faridabad, Haryana, India</t>
        </is>
      </c>
      <c r="J1163" t="n">
        <v>0</v>
      </c>
      <c r="K1163" t="n">
        <v>0</v>
      </c>
      <c r="L1163" t="n">
        <v>0</v>
      </c>
      <c r="M1163" t="inlineStr">
        <is>
          <t>Engineering Products</t>
        </is>
      </c>
      <c r="N1163" t="n">
        <v>0</v>
      </c>
    </row>
    <row r="1164">
      <c r="A1164" t="inlineStr">
        <is>
          <t>6cb1565a-0dd4-4bc0-9cec-102a279c6682</t>
        </is>
      </c>
      <c r="B1164" t="inlineStr">
        <is>
          <t>JRD CABLES INC</t>
        </is>
      </c>
      <c r="D1164" t="inlineStr">
        <is>
          <t>0511000758</t>
        </is>
      </c>
      <c r="E1164" t="inlineStr">
        <is>
          <t>Goods</t>
        </is>
      </c>
      <c r="F1164" t="n">
        <v>2009</v>
      </c>
      <c r="G1164" t="inlineStr">
        <is>
          <t>Loni</t>
        </is>
      </c>
      <c r="H1164" t="inlineStr">
        <is>
          <t>Uttar Pradesh</t>
        </is>
      </c>
      <c r="I1164" t="inlineStr">
        <is>
          <t>Loni, Uttar Pradesh, India</t>
        </is>
      </c>
      <c r="J1164" t="n">
        <v>0</v>
      </c>
      <c r="K1164" t="n">
        <v>0</v>
      </c>
      <c r="L1164" t="n">
        <v>0</v>
      </c>
      <c r="M1164" t="inlineStr">
        <is>
          <t>Engineering Products</t>
        </is>
      </c>
      <c r="N1164" t="n">
        <v>0</v>
      </c>
      <c r="O1164" t="inlineStr">
        <is>
          <t>http://indiausatrade.mea.gov.in/api/public/image/stream?key=profile-logos%2F20260824T100013Z-359926-3957ef90-JRD%20LOGO%201-cropped.png</t>
        </is>
      </c>
    </row>
    <row r="1165">
      <c r="A1165" t="inlineStr">
        <is>
          <t>2d75ac2c-6c85-4c27-97ac-d1a36066c5b6</t>
        </is>
      </c>
      <c r="B1165" t="inlineStr">
        <is>
          <t>KAY PEE UDYOG</t>
        </is>
      </c>
      <c r="C1165" t="inlineStr">
        <is>
          <t>It is quite heartening for us to state that KAY PEE UDYOG a high proﬁle scientiﬁc instruments manufacturing &amp; supplying company comes with the brand name as ''TEMPSTAR'', established about 56 years ago has over the period grown into a leading organization in this ﬁeld with a name in laboratory instruments.
Whereas, we manufacture and supply wide range of laboratory instruments . We are one of the specialist in the region in dealing with Blood Bank, Anatomy, Bio-Chemistry, Physiology, Emergency Medicine, Pharmacology, Pharmacy, Zoology &amp; Botany, Agriculture, Dairy Lab Products, Pathology Lab, Food Processing Lab, Water Treatment &amp; Testing Lab and milk testing lab instruments.</t>
        </is>
      </c>
      <c r="D1165" t="inlineStr">
        <is>
          <t>AKPPJ0763N</t>
        </is>
      </c>
      <c r="E1165" t="inlineStr">
        <is>
          <t>Goods</t>
        </is>
      </c>
      <c r="F1165" t="n">
        <v>1972</v>
      </c>
      <c r="G1165" t="inlineStr">
        <is>
          <t>Ambala Cantt</t>
        </is>
      </c>
      <c r="H1165" t="inlineStr">
        <is>
          <t>Haryana</t>
        </is>
      </c>
      <c r="I1165" t="inlineStr">
        <is>
          <t>Ambala Cantt, Haryana, India</t>
        </is>
      </c>
      <c r="J1165" t="n">
        <v>0</v>
      </c>
      <c r="K1165" t="n">
        <v>9</v>
      </c>
      <c r="L1165" t="n">
        <v>0</v>
      </c>
      <c r="M1165" t="inlineStr">
        <is>
          <t>Miscellaneous Products</t>
        </is>
      </c>
      <c r="N1165" t="n">
        <v>0</v>
      </c>
      <c r="O1165" t="inlineStr">
        <is>
          <t>http://indiausatrade.mea.gov.in/api/public/image/stream?key=profile-logos%2F20260819T064038Z-137442-b2ec7824-Final_LOGO-cropped.png</t>
        </is>
      </c>
    </row>
    <row r="1166">
      <c r="A1166" t="inlineStr">
        <is>
          <t>d0fd2984-575d-400e-8f6f-78b987df830c</t>
        </is>
      </c>
      <c r="B1166" t="inlineStr">
        <is>
          <t>M</t>
        </is>
      </c>
      <c r="C1166" t="inlineStr">
        <is>
          <t>MUSA LIIFE GLOBAL EXPORTS is an India-based export house built around one plant and its complete possibility — the banana. Working directly with growers across Maharashtra's fertile banana belt, we supply fresh banana leaves, cut and processed banana leaves, banana powder, banana snacks, and banana stem fibre to importers, wholesalers, supermarkets, hotels, and private label buyers across the globe</t>
        </is>
      </c>
      <c r="D1166" t="inlineStr">
        <is>
          <t>BNXPB3122M</t>
        </is>
      </c>
      <c r="E1166" t="inlineStr">
        <is>
          <t>Goods</t>
        </is>
      </c>
      <c r="F1166" t="n">
        <v>2</v>
      </c>
      <c r="G1166" t="inlineStr">
        <is>
          <t>Thane</t>
        </is>
      </c>
      <c r="H1166" t="inlineStr">
        <is>
          <t>Maharashtra</t>
        </is>
      </c>
      <c r="I1166" t="inlineStr">
        <is>
          <t>Thane, Maharashtra, India</t>
        </is>
      </c>
      <c r="J1166" t="n">
        <v>0</v>
      </c>
      <c r="K1166" t="n">
        <v>3</v>
      </c>
      <c r="L1166" t="n">
        <v>0</v>
      </c>
      <c r="M1166" t="inlineStr">
        <is>
          <t>Food Products</t>
        </is>
      </c>
      <c r="N1166" t="n">
        <v>0</v>
      </c>
      <c r="O1166" t="inlineStr">
        <is>
          <t>http://indiausatrade.mea.gov.in/api/public/image/stream?key=profile-logos%2F20260902T173852Z-699961-25f43093-Logo-cropped.png</t>
        </is>
      </c>
    </row>
    <row r="1167">
      <c r="A1167" t="inlineStr">
        <is>
          <t>d555cfbb-3b69-40f3-b679-de8292377854</t>
        </is>
      </c>
      <c r="B1167" t="inlineStr">
        <is>
          <t>LAKSHMI SARASWATHI TEXTILES</t>
        </is>
      </c>
      <c r="D1167" t="inlineStr">
        <is>
          <t>3209012938</t>
        </is>
      </c>
      <c r="E1167" t="inlineStr">
        <is>
          <t>Goods</t>
        </is>
      </c>
      <c r="F1167" t="n">
        <v>2010</v>
      </c>
      <c r="G1167" t="inlineStr">
        <is>
          <t>Tiruchengode</t>
        </is>
      </c>
      <c r="H1167" t="inlineStr">
        <is>
          <t>Tamil Nadu</t>
        </is>
      </c>
      <c r="I1167" t="inlineStr">
        <is>
          <t>Tiruchengode, Tamil Nadu, India</t>
        </is>
      </c>
      <c r="J1167" t="n">
        <v>0</v>
      </c>
      <c r="K1167" t="n">
        <v>0</v>
      </c>
      <c r="L1167" t="n">
        <v>0</v>
      </c>
      <c r="M1167" t="inlineStr">
        <is>
          <t>Textile &amp; Apparel Products</t>
        </is>
      </c>
      <c r="N1167" t="n">
        <v>0</v>
      </c>
    </row>
    <row r="1168">
      <c r="A1168" t="inlineStr">
        <is>
          <t>432dcfba-922a-41a4-9a42-c9d2df97eab8</t>
        </is>
      </c>
      <c r="B1168" t="inlineStr">
        <is>
          <t>EVERGREEN AGRO TRADE PRIVATE LIMITED</t>
        </is>
      </c>
      <c r="D1168" t="inlineStr">
        <is>
          <t>AAJCE7455R</t>
        </is>
      </c>
      <c r="E1168" t="inlineStr">
        <is>
          <t>Goods</t>
        </is>
      </c>
      <c r="F1168" t="n">
        <v>2026</v>
      </c>
      <c r="G1168" t="inlineStr">
        <is>
          <t>Pune</t>
        </is>
      </c>
      <c r="H1168" t="inlineStr">
        <is>
          <t>Maharashtra</t>
        </is>
      </c>
      <c r="I1168" t="inlineStr">
        <is>
          <t>Pune, Maharashtra, India</t>
        </is>
      </c>
      <c r="J1168" t="n">
        <v>0</v>
      </c>
      <c r="K1168" t="n">
        <v>6</v>
      </c>
      <c r="L1168" t="n">
        <v>0</v>
      </c>
      <c r="M1168" t="inlineStr">
        <is>
          <t>Food Products</t>
        </is>
      </c>
      <c r="N1168" t="n">
        <v>0</v>
      </c>
      <c r="O1168" t="inlineStr">
        <is>
          <t>http://indiausatrade.mea.gov.in/api/public/image/stream?key=profile-logos%2F20260819T182829Z-627493-27efa1f7-Company%20Logo-cropped.png</t>
        </is>
      </c>
    </row>
    <row r="1169">
      <c r="A1169" t="inlineStr">
        <is>
          <t>a1fb385d-c8b4-422f-9c30-85d5fbd0e2a4</t>
        </is>
      </c>
      <c r="B1169" t="inlineStr">
        <is>
          <t>JASVIN &amp; KRUSH LLP</t>
        </is>
      </c>
      <c r="C1169" t="inlineStr">
        <is>
          <t>Jasvin &amp; Krush LLP, a company that is more than a business; it's a mission to bring India's ancient philosophy of Dharma and Vasudhaiva Kutumbakam into the modern marketplace. Our firm is dedicated to providing high-quality, eco-friendly, and sustainable products that embody the principles of responsible living and universal well-being.
Our curated collection is a testament to this philosophy, featuring:
Organic Food Products
Our organic food line is a return to the wisdom of Ayurveda, which teaches that food is medicine and that true nourishment comes from products in harmony with nature. Our foods are grown without synthetic pesticides or fertilizers, preserving their natural "prana," or life force. We are committed to fostering a healthier lifestyle for our customers and a more balanced ecosystem for our farmers.
________________________________________
Handicraft Artisan Products
We partner directly with skilled artisans across India, preserving age-old craftsmanship that has always been inherently sustainable. These products, from handwoven textiles to meticulously crafted pottery, are made with natural, locally sourced materials and minimal environmental impact. By supporting these artisans, we're not just offering beautiful products—we're helping to sustain their livelihoods and protect a cultural heritage that honors the Earth.
________________________________________
Eco-friendly Soft Toys
Recognizing the importance of safe and sustainable choices for the next generation, we offer a range of soft toys made from natural, non-toxic, and biodegradable materials. These products are a conscious alternative to plastic toys, promoting a culture of mindful consumption from an early age and ensuring children grow up with products that are gentle on both them and the planet.
At Jasvin &amp; Krush LLP, we believe that true wealth is not just economic, but also social and environmental. We are confident that our product line offers a unique opportunity to align your business with these timeless values and the growing global demand for sustainability. We invite you to join us in this journey toward a more conscious and responsible future.
Thank you for your time and consideration. We look forward to the possibility of a fruitful collaboration.</t>
        </is>
      </c>
      <c r="D1169" t="inlineStr">
        <is>
          <t>AAVFJ3881B</t>
        </is>
      </c>
      <c r="E1169" t="inlineStr">
        <is>
          <t>Both goods and services</t>
        </is>
      </c>
      <c r="F1169" t="n">
        <v>2025</v>
      </c>
      <c r="G1169" t="inlineStr">
        <is>
          <t>Mumbai</t>
        </is>
      </c>
      <c r="H1169" t="inlineStr">
        <is>
          <t>Maharashtra</t>
        </is>
      </c>
      <c r="I1169" t="inlineStr">
        <is>
          <t>Mumbai, Maharashtra, India</t>
        </is>
      </c>
      <c r="J1169" t="n">
        <v>0</v>
      </c>
      <c r="K1169" t="n">
        <v>2</v>
      </c>
      <c r="L1169" t="n">
        <v>0</v>
      </c>
      <c r="M1169" t="inlineStr">
        <is>
          <t>Others (Goods)</t>
        </is>
      </c>
      <c r="N1169" t="n">
        <v>0</v>
      </c>
      <c r="O1169" t="inlineStr">
        <is>
          <t>http://indiausatrade.mea.gov.in/api/public/image/stream?key=profile-logos%2F20260902T055900Z-134199-5c80c784-JASVIN%20%26%20KRUSH%20LLP%20LOGO-cropped.png</t>
        </is>
      </c>
    </row>
    <row r="1170">
      <c r="A1170" t="inlineStr">
        <is>
          <t>ebd505db-3b1d-410c-8ad0-ec7d91877dc1</t>
        </is>
      </c>
      <c r="B1170" t="inlineStr">
        <is>
          <t>YAZHTHINAI GREENERY PRIVATE LIMITED</t>
        </is>
      </c>
      <c r="D1170" t="inlineStr">
        <is>
          <t>AACCY0945P</t>
        </is>
      </c>
      <c r="E1170" t="inlineStr">
        <is>
          <t>Both goods and services</t>
        </is>
      </c>
      <c r="F1170" t="n">
        <v>2025</v>
      </c>
      <c r="G1170" t="inlineStr">
        <is>
          <t>Michaelpatti</t>
        </is>
      </c>
      <c r="H1170" t="inlineStr">
        <is>
          <t>Tamil Nadu</t>
        </is>
      </c>
      <c r="I1170" t="inlineStr">
        <is>
          <t>Michaelpatti, Tamil Nadu, India</t>
        </is>
      </c>
      <c r="J1170" t="n">
        <v>0</v>
      </c>
      <c r="K1170" t="n">
        <v>0</v>
      </c>
      <c r="L1170" t="n">
        <v>0</v>
      </c>
      <c r="M1170" t="inlineStr">
        <is>
          <t>Food Products</t>
        </is>
      </c>
      <c r="N1170" t="n">
        <v>0</v>
      </c>
    </row>
    <row r="1171">
      <c r="A1171" t="inlineStr">
        <is>
          <t>c76eb101-9095-4e5e-b3ca-6bb69fda281b</t>
        </is>
      </c>
      <c r="B1171" t="inlineStr">
        <is>
          <t>SUVICO INTERNATIONAL</t>
        </is>
      </c>
      <c r="D1171" t="inlineStr">
        <is>
          <t>CBTPS0381Q</t>
        </is>
      </c>
      <c r="E1171" t="inlineStr">
        <is>
          <t>Both goods and services</t>
        </is>
      </c>
      <c r="F1171" t="n">
        <v>2025</v>
      </c>
      <c r="G1171" t="inlineStr">
        <is>
          <t>Thane</t>
        </is>
      </c>
      <c r="H1171" t="inlineStr">
        <is>
          <t>Maharashtra</t>
        </is>
      </c>
      <c r="I1171" t="inlineStr">
        <is>
          <t>Thane, Maharashtra, India</t>
        </is>
      </c>
      <c r="J1171" t="n">
        <v>0</v>
      </c>
      <c r="K1171" t="n">
        <v>0</v>
      </c>
      <c r="L1171" t="n">
        <v>0</v>
      </c>
      <c r="M1171" t="inlineStr">
        <is>
          <t>Food Products</t>
        </is>
      </c>
      <c r="N1171" t="n">
        <v>0</v>
      </c>
    </row>
    <row r="1172">
      <c r="A1172" t="inlineStr">
        <is>
          <t>21302134-7a01-41c0-83aa-b57f009a61c2</t>
        </is>
      </c>
      <c r="B1172" t="inlineStr">
        <is>
          <t>TAMILAN UNITED EXPORTS</t>
        </is>
      </c>
      <c r="C1172" t="inlineStr">
        <is>
          <t>Tamilan United Exports is an India-based manufacturer and exporter engaged in the sourcing, manufacturing, and supply of quality products from India to international markets. We work with trusted manufacturers and suppliers to provide reliable products, competitive pricing, consistent quality, and professional export services.
Our focus is on building long-term relationships with international buyers, distributors, importers, wholesalers, and business partners. We are committed to transparent communication, timely execution, quality assurance, and dependable global trade solutions.
Based in Chennai, Tamil Nadu, India, Tamilan United Exports aims to connect Indian products with customers worldwide while contributing to the growth of India's export ecosystem.</t>
        </is>
      </c>
      <c r="D1172" t="inlineStr">
        <is>
          <t>ABAFT1649M</t>
        </is>
      </c>
      <c r="E1172" t="inlineStr">
        <is>
          <t>Both goods and services</t>
        </is>
      </c>
      <c r="F1172" t="n">
        <v>2026</v>
      </c>
      <c r="G1172" t="inlineStr">
        <is>
          <t>Koyambedu</t>
        </is>
      </c>
      <c r="H1172" t="inlineStr">
        <is>
          <t>Tamil Nadu</t>
        </is>
      </c>
      <c r="I1172" t="inlineStr">
        <is>
          <t>Koyambedu, Tamil Nadu, India</t>
        </is>
      </c>
      <c r="J1172" t="n">
        <v>0</v>
      </c>
      <c r="K1172" t="n">
        <v>0</v>
      </c>
      <c r="L1172" t="n">
        <v>0</v>
      </c>
      <c r="M1172" t="inlineStr">
        <is>
          <t>Food Products</t>
        </is>
      </c>
      <c r="N1172" t="n">
        <v>0</v>
      </c>
      <c r="O1172" t="inlineStr">
        <is>
          <t>http://indiausatrade.mea.gov.in/api/public/image/stream?key=profile-logos%2F20260907T091325Z-325844-d819a9be-WhatsApp%20Image%202026-07-25%20at%2012.21.08-cropped.png</t>
        </is>
      </c>
    </row>
    <row r="1173">
      <c r="A1173" t="inlineStr">
        <is>
          <t>f320f0c6-bc4c-49cb-a7ef-c410beb2afcc</t>
        </is>
      </c>
      <c r="B1173" t="inlineStr">
        <is>
          <t>INTER GOLD (INDIA) PRIVATE LIMITED</t>
        </is>
      </c>
      <c r="D1173" t="inlineStr">
        <is>
          <t>2788000561</t>
        </is>
      </c>
      <c r="E1173" t="inlineStr">
        <is>
          <t>Both goods and services</t>
        </is>
      </c>
      <c r="F1173" t="n">
        <v>1985</v>
      </c>
      <c r="G1173" t="inlineStr">
        <is>
          <t>Mumbai</t>
        </is>
      </c>
      <c r="H1173" t="inlineStr">
        <is>
          <t>Maharashtra</t>
        </is>
      </c>
      <c r="I1173" t="inlineStr">
        <is>
          <t>Mumbai, Maharashtra, India</t>
        </is>
      </c>
      <c r="J1173" t="n">
        <v>0</v>
      </c>
      <c r="K1173" t="n">
        <v>0</v>
      </c>
      <c r="L1173" t="n">
        <v>0</v>
      </c>
      <c r="M1173" t="inlineStr">
        <is>
          <t>Gems and Jewellery Products</t>
        </is>
      </c>
      <c r="N1173" t="n">
        <v>0</v>
      </c>
    </row>
    <row r="1174">
      <c r="A1174" t="inlineStr">
        <is>
          <t>c62e3424-a80c-494c-aced-9902084290bd</t>
        </is>
      </c>
      <c r="B1174" t="inlineStr">
        <is>
          <t>ACROSS INTERNATIONAL</t>
        </is>
      </c>
      <c r="D1174" t="inlineStr">
        <is>
          <t>DARPV3445N</t>
        </is>
      </c>
      <c r="E1174" t="inlineStr">
        <is>
          <t>Goods</t>
        </is>
      </c>
      <c r="F1174" t="n">
        <v>2025</v>
      </c>
      <c r="G1174" t="inlineStr">
        <is>
          <t>Khim Padar</t>
        </is>
      </c>
      <c r="H1174" t="inlineStr">
        <is>
          <t>Gujarat</t>
        </is>
      </c>
      <c r="I1174" t="inlineStr">
        <is>
          <t>Khim Padar, Gujarat, India</t>
        </is>
      </c>
      <c r="J1174" t="n">
        <v>0</v>
      </c>
      <c r="K1174" t="n">
        <v>2</v>
      </c>
      <c r="L1174" t="n">
        <v>0</v>
      </c>
      <c r="M1174" t="inlineStr">
        <is>
          <t>Food Products</t>
        </is>
      </c>
      <c r="N1174" t="n">
        <v>0</v>
      </c>
      <c r="O1174" t="inlineStr">
        <is>
          <t>http://indiausatrade.mea.gov.in/api/public/image/stream?key=profile-logos%2F20260821T103324Z-953127-b612d876-logo-cropped.png</t>
        </is>
      </c>
    </row>
    <row r="1175">
      <c r="A1175" t="inlineStr">
        <is>
          <t>bf8cc807-fa54-4951-8bad-e0d7fd834283</t>
        </is>
      </c>
      <c r="B1175" t="inlineStr">
        <is>
          <t>NORTH BRIDGE WORLDWIDE LLP</t>
        </is>
      </c>
      <c r="D1175" t="inlineStr">
        <is>
          <t>AAZFN8549E</t>
        </is>
      </c>
      <c r="E1175" t="inlineStr">
        <is>
          <t>Goods</t>
        </is>
      </c>
      <c r="F1175" t="n">
        <v>2026</v>
      </c>
      <c r="G1175" t="inlineStr">
        <is>
          <t>Mumbai</t>
        </is>
      </c>
      <c r="H1175" t="inlineStr">
        <is>
          <t>Maharashtra</t>
        </is>
      </c>
      <c r="I1175" t="inlineStr">
        <is>
          <t>Mumbai, Maharashtra, India</t>
        </is>
      </c>
      <c r="J1175" t="n">
        <v>0</v>
      </c>
      <c r="K1175" t="n">
        <v>0</v>
      </c>
      <c r="L1175" t="n">
        <v>0</v>
      </c>
      <c r="M1175" t="inlineStr">
        <is>
          <t>Textile &amp; Apparel Products</t>
        </is>
      </c>
      <c r="N1175" t="n">
        <v>0</v>
      </c>
    </row>
    <row r="1176">
      <c r="A1176" t="inlineStr">
        <is>
          <t>6c5e0c9d-c63f-4470-9601-432615fcc070</t>
        </is>
      </c>
      <c r="B1176" t="inlineStr">
        <is>
          <t>CRESTA FOODS LLP</t>
        </is>
      </c>
      <c r="D1176" t="inlineStr">
        <is>
          <t>AAWFC6744M</t>
        </is>
      </c>
      <c r="E1176" t="inlineStr">
        <is>
          <t>Goods</t>
        </is>
      </c>
      <c r="F1176" t="n">
        <v>2026</v>
      </c>
      <c r="G1176" t="inlineStr">
        <is>
          <t>Indore</t>
        </is>
      </c>
      <c r="H1176" t="inlineStr">
        <is>
          <t>Madhya Pradesh</t>
        </is>
      </c>
      <c r="I1176" t="inlineStr">
        <is>
          <t>Indore, Madhya Pradesh, India</t>
        </is>
      </c>
      <c r="J1176" t="n">
        <v>0</v>
      </c>
      <c r="K1176" t="n">
        <v>0</v>
      </c>
      <c r="L1176" t="n">
        <v>0</v>
      </c>
      <c r="M1176" t="inlineStr">
        <is>
          <t>Food Products</t>
        </is>
      </c>
      <c r="N1176" t="n">
        <v>0</v>
      </c>
    </row>
    <row r="1177">
      <c r="A1177" t="inlineStr">
        <is>
          <t>f47d6dcc-e010-40eb-9d8e-a6ef584b2871</t>
        </is>
      </c>
      <c r="B1177" t="inlineStr">
        <is>
          <t>ODEDARA AGROTECH &amp; SERVICES PRIVATE LIMITED</t>
        </is>
      </c>
      <c r="C1177" t="inlineStr">
        <is>
          <t>Odedara Agrotech &amp; Services Private Limited is an ISO, FSSAI, and APEDA-certified Indian agribusiness based in Kutiyana, Gujarat, dedicated to connecting local farmers directly with international markets under their "Farmer-to-Foreign" mission. Led by directors Mr. Ramabhai Odedara and Mrs. Tamuben Odedara, the company specializes in sourcing and exporting high-quality, 100% chemical-free agricultural commodities, including premium peanuts, pure unblended peanut oil (cooking and crude), whole cumin seeds, basmati rice, wheat, millet, and Kesar mangoes.
Strategically located near major shipping hubs like Mundra and Kandla ports, the company offers robust logistics solutions tailored for international trade, including 50kg export-grade jute bags for solid grains and 24,000L flex tanks for liquid bulk shipment, alongside custom private-labeling options. Fully export-ready, Odedara Agrotech strictly complies with international quality, biosecurity, and safety standards—including USDA grade requirements, European pesticide MRLs, strict Aflatoxin control, and GACC registration—making them a reliable global trade partner for bulk procurement and long-term supply programs.</t>
        </is>
      </c>
      <c r="D1177" t="inlineStr">
        <is>
          <t>AAFCO0357E</t>
        </is>
      </c>
      <c r="E1177" t="inlineStr">
        <is>
          <t>Goods</t>
        </is>
      </c>
      <c r="F1177" t="n">
        <v>2026</v>
      </c>
      <c r="G1177" t="inlineStr">
        <is>
          <t>Porbandar</t>
        </is>
      </c>
      <c r="H1177" t="inlineStr">
        <is>
          <t>Gujarat</t>
        </is>
      </c>
      <c r="I1177" t="inlineStr">
        <is>
          <t>Porbandar, Gujarat, India</t>
        </is>
      </c>
      <c r="J1177" t="n">
        <v>0</v>
      </c>
      <c r="K1177" t="n">
        <v>0</v>
      </c>
      <c r="L1177" t="n">
        <v>0</v>
      </c>
      <c r="M1177" t="inlineStr">
        <is>
          <t>Food Products</t>
        </is>
      </c>
      <c r="N1177" t="n">
        <v>0</v>
      </c>
      <c r="O1177" t="inlineStr">
        <is>
          <t>http://indiausatrade.mea.gov.in/api/public/image/stream?key=profile-logos%2F20260817T051715Z-773937-b3a41c84-(Upload-from-mobile-1786943807)1000254118-cropped.png</t>
        </is>
      </c>
    </row>
    <row r="1178">
      <c r="A1178" t="inlineStr">
        <is>
          <t>0f747274-6267-4173-9d1a-cd063228cc7d</t>
        </is>
      </c>
      <c r="B1178" t="inlineStr">
        <is>
          <t>R BHARGAVA &amp; ASSOCIATES</t>
        </is>
      </c>
      <c r="C1178" t="inlineStr">
        <is>
          <t>R Bhargava &amp; Associates is a well-established Chartered Accountancy firm in India, founded in 1994, with over three decades of professional experience. We are an ICAI Peer Reviewed Firm, RBI Category I Firm and CAG-empanelled firm, providing Audit &amp; Assurance, Taxation, GST, Accounting &amp; Bookkeeping, Virtual CFO, Business Advisory and Regulatory Compliance services.
With a multidisciplinary team and experience serving multinational companies, listed and private companies, government entities, startups and growing businesses, we combine strong regulatory expertise with technology-driven accounting and advisory solutions.
We have a particular interest in supporting US companies looking to establish, operate, invest or outsource business functions to India. We can assist with India market entry, entity setup, accounting and financial reporting, tax and GST compliance, payroll and finance outsourcing, Virtual CFO services, regulatory advisory and ongoing business support.
Our objective is to become a trusted India partner for US businesses, providing a single-window professional support system that enables them to establish and scale their Indian operations efficiently while remaining compliant with India's financial, taxation and regulatory framework.</t>
        </is>
      </c>
      <c r="D1178" t="inlineStr">
        <is>
          <t>AAQFR3892K</t>
        </is>
      </c>
      <c r="E1178" t="inlineStr">
        <is>
          <t>Services</t>
        </is>
      </c>
      <c r="F1178" t="n">
        <v>1994</v>
      </c>
      <c r="G1178" t="inlineStr">
        <is>
          <t>Rajouri Garden</t>
        </is>
      </c>
      <c r="H1178" t="inlineStr">
        <is>
          <t>Delhi</t>
        </is>
      </c>
      <c r="I1178" t="inlineStr">
        <is>
          <t>Rajouri Garden, Delhi, India</t>
        </is>
      </c>
      <c r="J1178" t="n">
        <v>0</v>
      </c>
      <c r="K1178" t="n">
        <v>0</v>
      </c>
      <c r="L1178" t="n">
        <v>0</v>
      </c>
      <c r="M1178" t="inlineStr">
        <is>
          <t>Accounting, Bookkeeping and Consultancy Services</t>
        </is>
      </c>
      <c r="N1178" t="n">
        <v>0</v>
      </c>
      <c r="O1178" t="inlineStr">
        <is>
          <t>http://indiausatrade.mea.gov.in/api/public/image/stream?key=profile-logos%2F20260828T060248Z-260565-83dd47f1-CA-India-cropped.png</t>
        </is>
      </c>
    </row>
    <row r="1179">
      <c r="A1179" t="inlineStr">
        <is>
          <t>aa626062-d7bb-4d6d-bf65-88728c5e2867</t>
        </is>
      </c>
      <c r="B1179" t="inlineStr">
        <is>
          <t>J'YANI FABRICS PRIVATE LIMITED</t>
        </is>
      </c>
      <c r="D1179" t="inlineStr">
        <is>
          <t>AADCJ8937F</t>
        </is>
      </c>
      <c r="E1179" t="inlineStr">
        <is>
          <t>Goods</t>
        </is>
      </c>
      <c r="F1179" t="n">
        <v>2017</v>
      </c>
      <c r="G1179" t="inlineStr">
        <is>
          <t>Sadar Bazar</t>
        </is>
      </c>
      <c r="H1179" t="inlineStr">
        <is>
          <t>Maharashtra</t>
        </is>
      </c>
      <c r="I1179" t="inlineStr">
        <is>
          <t>Sadar Bazar, Maharashtra, India</t>
        </is>
      </c>
      <c r="J1179" t="n">
        <v>0</v>
      </c>
      <c r="K1179" t="n">
        <v>0</v>
      </c>
      <c r="L1179" t="n">
        <v>0</v>
      </c>
      <c r="M1179" t="inlineStr">
        <is>
          <t>Textile &amp; Apparel Products</t>
        </is>
      </c>
      <c r="N1179" t="n">
        <v>0</v>
      </c>
      <c r="O1179" t="inlineStr">
        <is>
          <t>http://indiausatrade.mea.gov.in/api/public/image/stream?key=profile-logos%2F20260816T070959Z-907208-44d8d24f-JFPL%20LOGO-cropped.png</t>
        </is>
      </c>
    </row>
    <row r="1180">
      <c r="A1180" t="inlineStr">
        <is>
          <t>20bd8b4d-8bd0-485d-a730-2a4e9a0825d6</t>
        </is>
      </c>
      <c r="B1180" t="inlineStr">
        <is>
          <t>N. S. Daga &amp; Co.</t>
        </is>
      </c>
      <c r="C1180" t="inlineStr">
        <is>
          <t>N. S. Daga &amp; Co. is an India-based Chartered Accountancy firm established in 1983, providing accounting, financial reporting, audit support, taxation and business advisory services. With over four decades of professional experience, we are building dedicated offshore accounting and finance support capabilities for businesses and accounting firms in the United States.
Backed by Chartered Accountants and QuickBooks-certified expertise, we provide outsourced bookkeeping, account reconciliations, accounting review and clean-up, financial statement preparation, management reporting, month-end support and accounting process assistance. Our experience in accounting systems and process reviews enables us to look beyond transaction processing and help establish structured, reliable and review-ready accounting workflows.
Our partner-led delivery model is focused on accuracy, confidentiality, timely communication and professional oversight. We are particularly interested in developing long-term outsourcing relationships with US CPA/accounting firms and businesses where our India team can operate as an extended accounting function and provide dependable support for recurring finance and accounting activities.</t>
        </is>
      </c>
      <c r="D1180" t="inlineStr">
        <is>
          <t>AALFN5271H</t>
        </is>
      </c>
      <c r="E1180" t="inlineStr">
        <is>
          <t>Services</t>
        </is>
      </c>
      <c r="F1180" t="n">
        <v>2015</v>
      </c>
      <c r="G1180" t="inlineStr">
        <is>
          <t>Mulay Tapdiya Complex</t>
        </is>
      </c>
      <c r="H1180" t="inlineStr">
        <is>
          <t>Maharashtra</t>
        </is>
      </c>
      <c r="I1180" t="inlineStr">
        <is>
          <t>Mulay Tapdiya Complex, Maharashtra, India</t>
        </is>
      </c>
      <c r="J1180" t="n">
        <v>0</v>
      </c>
      <c r="K1180" t="n">
        <v>2</v>
      </c>
      <c r="L1180" t="n">
        <v>0</v>
      </c>
      <c r="M1180" t="inlineStr">
        <is>
          <t>Accounting, Bookkeeping and Consultancy Services</t>
        </is>
      </c>
      <c r="N1180" t="n">
        <v>0</v>
      </c>
      <c r="O1180" t="inlineStr">
        <is>
          <t>http://indiausatrade.mea.gov.in/api/public/image/stream?key=profile-logos%2F20260907T055732Z-435715-b8797a21-NSD_Logo-cropped.png</t>
        </is>
      </c>
    </row>
    <row r="1181">
      <c r="A1181" t="inlineStr">
        <is>
          <t>da962aee-cf69-4732-b702-56115f2e15ac</t>
        </is>
      </c>
      <c r="B1181" t="inlineStr">
        <is>
          <t>Indian Mores</t>
        </is>
      </c>
      <c r="C1181" t="inlineStr">
        <is>
          <t>Indian Mores is a Jaipur-based manufacturer and wholesale supplier of imitation and fashion jewellery, serving retailers, boutique brands, and importers across global markets. Founded by Himanshu Denwal, the company has built its reputation on combining Rajasthan's centuries-old jewellery-making traditions with production standards suited for international B2B buyers.Our core product range includes Kundan jewellery, Silver Jewellery, Jadau jewellery, Rajputi jewellery sets, Mathapatti and Borla sets, brass-based fashion jewellery, oxidised silver-look jewellery, temple jewellery, bridal jewellery sets, Jhumka earrings, Brass base fashion jewellery and jewellery crafted with precious and semi-precious stones. Each product category reflects genuine Jaipur craftsmanship, from hand-set Kundan work to traditional Meenakari detailing, giving buyers access to authentic Indian design rather than generic factory reproductions.Indian Mores operates as a genuine manufacturing unit, not a trading intermediary. Our facility supports production, private labeling, and custom design development, backed by 8 years of hands-on OEM experience. We maintain dedicated QC and R&amp;D teams to ensure every batch meets consistent quality and design standards before shipment, and our production setup allows for both bulk wholesale orders and smaller customized runs.We began exporting in 2019, and international orders now make up a significant share of our business, with buyers across North America, the Middle East, Southeast Asia, and Europe alongside a strong domestic client base. This mix of markets has shaped our understanding of what international buyers expect - from product consistency to reliable documentation and communication throughout the order process.Shipping and logistics are a particular strength. We work with DHL and ShipGlobal to offer Express Delivery and DDP (Delivered Duty Paid) terms, meaning international buyers receive their orders without unexpected customs charges or delays - a common pain point in cross-border jewellery sourcing that we've specifically built our logistics around solving. Whether you're a retailer looking to stock trending ethnic jewellery, a boutique brand seeking private-label manufacturing, or a wholesale importer sourcing traditional Indian designs at scale, Indian Mores offers a dependable manufacturing partner with the flexibility, craftsmanship, and export experience to support long-term business relationships. We welcome inquiries for sample orders, custom design collaboration, and ongoing wholesale partnerships.</t>
        </is>
      </c>
      <c r="D1181" t="inlineStr">
        <is>
          <t>CKWPD3358J</t>
        </is>
      </c>
      <c r="E1181" t="inlineStr">
        <is>
          <t>Goods</t>
        </is>
      </c>
      <c r="F1181" t="n">
        <v>2017</v>
      </c>
      <c r="G1181" t="inlineStr">
        <is>
          <t>Jaipur</t>
        </is>
      </c>
      <c r="H1181" t="inlineStr">
        <is>
          <t>Rajasthan</t>
        </is>
      </c>
      <c r="I1181" t="inlineStr">
        <is>
          <t>Jaipur, Rajasthan, India</t>
        </is>
      </c>
      <c r="J1181" t="n">
        <v>0</v>
      </c>
      <c r="K1181" t="n">
        <v>2</v>
      </c>
      <c r="L1181" t="n">
        <v>0</v>
      </c>
      <c r="M1181" t="inlineStr">
        <is>
          <t>Gems and Jewellery Products</t>
        </is>
      </c>
      <c r="N1181" t="n">
        <v>0</v>
      </c>
      <c r="O1181" t="inlineStr">
        <is>
          <t>http://indiausatrade.mea.gov.in/api/public/image/stream?key=profile-logos%2F20260820T131508Z-121879-be591e93-Upscale_and_square_logo_2K_202608120310-cropped.png</t>
        </is>
      </c>
    </row>
    <row r="1182">
      <c r="A1182" t="inlineStr">
        <is>
          <t>ad660797-b7f5-4bb9-9c25-3c5702f11e17</t>
        </is>
      </c>
      <c r="B1182" t="inlineStr">
        <is>
          <t>STAR ENTERPRISE</t>
        </is>
      </c>
      <c r="D1182" t="inlineStr">
        <is>
          <t>0316905496</t>
        </is>
      </c>
      <c r="E1182" t="inlineStr">
        <is>
          <t>Both goods and services</t>
        </is>
      </c>
      <c r="F1182" t="n">
        <v>2016</v>
      </c>
      <c r="G1182" t="inlineStr">
        <is>
          <t>Mumbai</t>
        </is>
      </c>
      <c r="H1182" t="inlineStr">
        <is>
          <t>Maharashtra</t>
        </is>
      </c>
      <c r="I1182" t="inlineStr">
        <is>
          <t>Mumbai, Maharashtra, India</t>
        </is>
      </c>
      <c r="J1182" t="n">
        <v>0</v>
      </c>
      <c r="K1182" t="n">
        <v>0</v>
      </c>
      <c r="L1182" t="n">
        <v>0</v>
      </c>
      <c r="M1182" t="inlineStr">
        <is>
          <t>Handicrafts</t>
        </is>
      </c>
      <c r="N1182" t="n">
        <v>0</v>
      </c>
    </row>
    <row r="1183">
      <c r="A1183" t="inlineStr">
        <is>
          <t>3a11c814-0df5-4bc5-bbda-78d61cef3650</t>
        </is>
      </c>
      <c r="B1183" t="inlineStr">
        <is>
          <t>SWAY EXIM</t>
        </is>
      </c>
      <c r="D1183" t="inlineStr">
        <is>
          <t>CJQPS0212M</t>
        </is>
      </c>
      <c r="E1183" t="inlineStr">
        <is>
          <t>Goods</t>
        </is>
      </c>
      <c r="F1183" t="n">
        <v>2022</v>
      </c>
      <c r="G1183" t="inlineStr">
        <is>
          <t>Bethaniyapuram</t>
        </is>
      </c>
      <c r="H1183" t="inlineStr">
        <is>
          <t>Tamil Nadu</t>
        </is>
      </c>
      <c r="I1183" t="inlineStr">
        <is>
          <t>Bethaniyapuram, Tamil Nadu, India</t>
        </is>
      </c>
      <c r="J1183" t="n">
        <v>0</v>
      </c>
      <c r="K1183" t="n">
        <v>0</v>
      </c>
      <c r="L1183" t="n">
        <v>0</v>
      </c>
      <c r="M1183" t="inlineStr">
        <is>
          <t>Agricultural or Allied Products</t>
        </is>
      </c>
      <c r="N1183" t="n">
        <v>0</v>
      </c>
    </row>
    <row r="1184">
      <c r="A1184" t="inlineStr">
        <is>
          <t>e83bb4d0-1f0f-4208-a1fa-f838a65e4e55</t>
        </is>
      </c>
      <c r="B1184" t="inlineStr">
        <is>
          <t>J J MAHILA GRUH UDHYOG</t>
        </is>
      </c>
      <c r="D1184" t="inlineStr">
        <is>
          <t>BPIPP3492M</t>
        </is>
      </c>
      <c r="E1184" t="inlineStr">
        <is>
          <t>Goods</t>
        </is>
      </c>
      <c r="F1184" t="n">
        <v>1991</v>
      </c>
      <c r="G1184" t="inlineStr">
        <is>
          <t>Navsari</t>
        </is>
      </c>
      <c r="H1184" t="inlineStr">
        <is>
          <t>Gujarat</t>
        </is>
      </c>
      <c r="I1184" t="inlineStr">
        <is>
          <t>Navsari, Gujarat, India</t>
        </is>
      </c>
      <c r="J1184" t="n">
        <v>0</v>
      </c>
      <c r="K1184" t="n">
        <v>0</v>
      </c>
      <c r="L1184" t="n">
        <v>0</v>
      </c>
      <c r="M1184" t="inlineStr">
        <is>
          <t>Food Products</t>
        </is>
      </c>
      <c r="N1184" t="n">
        <v>0</v>
      </c>
      <c r="O1184" t="inlineStr">
        <is>
          <t>http://indiausatrade.mea.gov.in/api/public/image/stream?key=profile-logos%2F20260904T035914Z-341593-6f8f0c5c-WhatsApp%20Image%202026-09-04%20at%209.24.49%20AM-cropped.png</t>
        </is>
      </c>
    </row>
    <row r="1185">
      <c r="A1185" t="inlineStr">
        <is>
          <t>6f7f42e3-0ad6-401b-aff2-770df825e0bd</t>
        </is>
      </c>
      <c r="B1185" t="inlineStr">
        <is>
          <t>AUXILIO SPECIALTY CHEMICALS PRIVATE LIMITED</t>
        </is>
      </c>
      <c r="D1185" t="inlineStr">
        <is>
          <t>ABFCA5767M</t>
        </is>
      </c>
      <c r="E1185" t="inlineStr">
        <is>
          <t>Goods</t>
        </is>
      </c>
      <c r="F1185" t="n">
        <v>2026</v>
      </c>
      <c r="G1185" t="inlineStr">
        <is>
          <t>Vellore</t>
        </is>
      </c>
      <c r="H1185" t="inlineStr">
        <is>
          <t>Tamil Nadu</t>
        </is>
      </c>
      <c r="I1185" t="inlineStr">
        <is>
          <t>Vellore, Tamil Nadu, India</t>
        </is>
      </c>
      <c r="J1185" t="n">
        <v>0</v>
      </c>
      <c r="K1185" t="n">
        <v>0</v>
      </c>
      <c r="L1185" t="n">
        <v>0</v>
      </c>
      <c r="M1185" t="inlineStr">
        <is>
          <t>Chemicals or Allied Products</t>
        </is>
      </c>
      <c r="N1185" t="n">
        <v>0</v>
      </c>
    </row>
    <row r="1186">
      <c r="A1186" t="inlineStr">
        <is>
          <t>a9690e09-67d7-48ac-bad0-a1c6ebc5165c</t>
        </is>
      </c>
      <c r="B1186" t="inlineStr">
        <is>
          <t>RISHI SEALS PRIVATE LIMITED</t>
        </is>
      </c>
      <c r="D1186" t="inlineStr">
        <is>
          <t>0509093400</t>
        </is>
      </c>
      <c r="E1186" t="inlineStr">
        <is>
          <t>Goods</t>
        </is>
      </c>
      <c r="F1186" t="n">
        <v>1985</v>
      </c>
      <c r="G1186" t="inlineStr">
        <is>
          <t>Anand Parbat Industrial Area</t>
        </is>
      </c>
      <c r="H1186" t="inlineStr">
        <is>
          <t>Delhi</t>
        </is>
      </c>
      <c r="I1186" t="inlineStr">
        <is>
          <t>Anand Parbat Industrial Area, Delhi, India</t>
        </is>
      </c>
      <c r="J1186" t="n">
        <v>0</v>
      </c>
      <c r="K1186" t="n">
        <v>0</v>
      </c>
      <c r="L1186" t="n">
        <v>0</v>
      </c>
      <c r="M1186" t="inlineStr">
        <is>
          <t>Engineering Products</t>
        </is>
      </c>
      <c r="N1186" t="n">
        <v>0</v>
      </c>
    </row>
    <row r="1187">
      <c r="A1187" t="inlineStr">
        <is>
          <t>7a62b2a1-5a95-4ac2-a5ab-281c9121159e</t>
        </is>
      </c>
      <c r="B1187" t="inlineStr">
        <is>
          <t>Vellzion Ventures</t>
        </is>
      </c>
      <c r="C1187" t="inlineStr">
        <is>
          <t>Vellzion Ventures is a single origin spice export house from Madurai, Tamil Nadu, sourcing five GI tagged cultivars (Erode Turmeric, Ramnad Mundu Chilli, Malabar Black Pepper, Alleppey Green Cardamom, Kodaikanal Hill Garlic) directly from FPOs, with zero open market mandi purchases and full Track-ID traceability on every lot. Built on a model designed to scale into a full wholesale and retail chain across spices and pulses, without diluting the standard. Five spices today. Built for what comes next.</t>
        </is>
      </c>
      <c r="D1187" t="inlineStr">
        <is>
          <t>BRNPG1597B</t>
        </is>
      </c>
      <c r="E1187" t="inlineStr">
        <is>
          <t>Goods</t>
        </is>
      </c>
      <c r="F1187" t="n">
        <v>2025</v>
      </c>
      <c r="G1187" t="inlineStr">
        <is>
          <t>Madurai</t>
        </is>
      </c>
      <c r="H1187" t="inlineStr">
        <is>
          <t>Tamil Nadu</t>
        </is>
      </c>
      <c r="I1187" t="inlineStr">
        <is>
          <t>Madurai, Tamil Nadu, India</t>
        </is>
      </c>
      <c r="J1187" t="n">
        <v>0</v>
      </c>
      <c r="K1187" t="n">
        <v>1</v>
      </c>
      <c r="L1187" t="n">
        <v>0</v>
      </c>
      <c r="M1187" t="inlineStr">
        <is>
          <t>Food Products</t>
        </is>
      </c>
      <c r="N1187" t="n">
        <v>0</v>
      </c>
      <c r="O1187" t="inlineStr">
        <is>
          <t>http://indiausatrade.mea.gov.in/api/public/image/stream?key=profile-logos%2F20260824T082839Z-552576-aa94baf7-this-is-very-generic-i-want-it-in-high-q_gmWpu2ciXH24CpwPPDzI2A_j9OPcovBRTiKWSvo_TGnGg_sd-cropped.png</t>
        </is>
      </c>
    </row>
    <row r="1188">
      <c r="A1188" t="inlineStr">
        <is>
          <t>c1f5abe8-c28f-4831-93eb-95feb6c34bd5</t>
        </is>
      </c>
      <c r="B1188" t="inlineStr">
        <is>
          <t>VEERA HOME TEX (INDIA) PRIVATE LIMITED</t>
        </is>
      </c>
      <c r="D1188" t="inlineStr">
        <is>
          <t>3206017599</t>
        </is>
      </c>
      <c r="E1188" t="inlineStr">
        <is>
          <t>Both goods and services</t>
        </is>
      </c>
      <c r="F1188" t="n">
        <v>2006</v>
      </c>
      <c r="G1188" t="inlineStr">
        <is>
          <t>Karur</t>
        </is>
      </c>
      <c r="H1188" t="inlineStr">
        <is>
          <t>Tamil Nadu</t>
        </is>
      </c>
      <c r="I1188" t="inlineStr">
        <is>
          <t>Karur, Tamil Nadu, India</t>
        </is>
      </c>
      <c r="J1188" t="n">
        <v>0</v>
      </c>
      <c r="K1188" t="n">
        <v>0</v>
      </c>
      <c r="L1188" t="n">
        <v>0</v>
      </c>
      <c r="M1188" t="inlineStr">
        <is>
          <t>Textile &amp; Apparel Products</t>
        </is>
      </c>
      <c r="N1188" t="n">
        <v>0</v>
      </c>
      <c r="O1188" t="inlineStr">
        <is>
          <t>http://indiausatrade.mea.gov.in/api/public/image/stream?key=profile-logos%2F20260817T075321Z-722760-cb563bfb-Veera%20Logo%20-cropped.png</t>
        </is>
      </c>
    </row>
    <row r="1189">
      <c r="A1189" t="inlineStr">
        <is>
          <t>0ac2d3de-95d1-4b28-afe2-15b01103dfac</t>
        </is>
      </c>
      <c r="B1189" t="inlineStr">
        <is>
          <t>M/S. Vreeha Globals</t>
        </is>
      </c>
      <c r="D1189" t="inlineStr">
        <is>
          <t>ASQPG1857M</t>
        </is>
      </c>
      <c r="E1189" t="inlineStr">
        <is>
          <t>Both goods and services</t>
        </is>
      </c>
      <c r="F1189" t="n">
        <v>2024</v>
      </c>
      <c r="G1189" t="inlineStr">
        <is>
          <t>Mohali</t>
        </is>
      </c>
      <c r="H1189" t="inlineStr">
        <is>
          <t>Punjab</t>
        </is>
      </c>
      <c r="I1189" t="inlineStr">
        <is>
          <t>Mohali, Punjab, India</t>
        </is>
      </c>
      <c r="J1189" t="n">
        <v>0</v>
      </c>
      <c r="K1189" t="n">
        <v>0</v>
      </c>
      <c r="L1189" t="n">
        <v>0</v>
      </c>
      <c r="M1189" t="inlineStr">
        <is>
          <t>Agricultural or Allied Products</t>
        </is>
      </c>
      <c r="N1189" t="n">
        <v>0</v>
      </c>
      <c r="O1189" t="inlineStr">
        <is>
          <t>http://indiausatrade.mea.gov.in/api/public/image/stream?key=profile-logos%2F20260902T155441Z-682335-dbfdfafe-VreehaGlobals-cropped.png</t>
        </is>
      </c>
    </row>
    <row r="1190">
      <c r="A1190" t="inlineStr">
        <is>
          <t>444a2f85-0ba2-4820-8d2b-8ebbca165a15</t>
        </is>
      </c>
      <c r="B1190" t="inlineStr">
        <is>
          <t>HSN GLOBAL PRIVATE LIMITED</t>
        </is>
      </c>
      <c r="D1190" t="inlineStr">
        <is>
          <t>AAHCH8037N</t>
        </is>
      </c>
      <c r="E1190" t="inlineStr">
        <is>
          <t>Both goods and services</t>
        </is>
      </c>
      <c r="F1190" t="n">
        <v>2025</v>
      </c>
      <c r="G1190" t="inlineStr">
        <is>
          <t>Bangalore</t>
        </is>
      </c>
      <c r="H1190" t="inlineStr">
        <is>
          <t>Karnataka</t>
        </is>
      </c>
      <c r="I1190" t="inlineStr">
        <is>
          <t>Bangalore, Karnataka, India</t>
        </is>
      </c>
      <c r="J1190" t="n">
        <v>0</v>
      </c>
      <c r="K1190" t="n">
        <v>0</v>
      </c>
      <c r="L1190" t="n">
        <v>0</v>
      </c>
      <c r="M1190" t="inlineStr">
        <is>
          <t>Agricultural or Allied Products</t>
        </is>
      </c>
      <c r="N1190" t="n">
        <v>0</v>
      </c>
      <c r="O1190" t="inlineStr">
        <is>
          <t>http://indiausatrade.mea.gov.in/api/public/image/stream?key=profile-logos%2F20260819T153803Z-228290-985e0ba4-HSN_White_Vertical-cropped.png</t>
        </is>
      </c>
    </row>
    <row r="1191">
      <c r="A1191" t="inlineStr">
        <is>
          <t>1a37e3f3-8575-4eac-bcc2-83763c6107d9</t>
        </is>
      </c>
      <c r="B1191" t="inlineStr">
        <is>
          <t>ANJANEY NEXUS INDIA LLP</t>
        </is>
      </c>
      <c r="C1191" t="inlineStr">
        <is>
          <t>Our Philosophy
India has been the world’s spice garden for over three thousand years. Every region — from the cardamom-scented hills of Kerala to the sun-baked pepper fields of Andhra Pradesh and the turmeric terraces of Meghalaya — carries a distinct agricultural identity that cannot be replicated. At Anjaney Nexus India LLP, our mission is to ensure these flavours reach global markets in their most authentic, uncompromised form.
Direct Farm Partnerships
We do not operate through opaque layers of middlemen. Anjaney Nexus India LLP works directly with certified farming cooperatives and individual growers across India’s most prestigious spice belts — from the cardamom estates of Idukki to the turmeric villages of Jaintia Hills. This direct relationship guarantees full traceability, ensures fair compensation for farmers, and secures the highest grade of produce for our export partners worldwide.
Global Export Standards
While our roots are deeply traditional, our logistics and quality control are uncompromisingly modern. We are APEDA-certified and fully compliant with FSSAI, EU, and US FDA regulations. We navigate the complex regulatory landscapes of North America, Europe, the Middle East, and Asia — ensuring every container arrives fresh, compliant, and shelf-ready.
Why Partner with Us?
Guaranteed Authenticity: 100% Indian-grown, single-origin, and fully traceable.
Scalable Supply: From specialty retail pallets to high-volume distribution containers.
Stringent QC: Rigorous lab testing for purity, moisture, curcumin/oleoresin content, and microbial safety.
SPICES BOARD &amp; APEDA Certified: Fully registered and authorised agricultural export house operating under Indian government export norms.</t>
        </is>
      </c>
      <c r="D1191" t="inlineStr">
        <is>
          <t>ACOFA5122F</t>
        </is>
      </c>
      <c r="E1191" t="inlineStr">
        <is>
          <t>Goods</t>
        </is>
      </c>
      <c r="F1191" t="n">
        <v>2026</v>
      </c>
      <c r="G1191" t="inlineStr">
        <is>
          <t>Ahmedabad</t>
        </is>
      </c>
      <c r="H1191" t="inlineStr">
        <is>
          <t>Gujarat</t>
        </is>
      </c>
      <c r="I1191" t="inlineStr">
        <is>
          <t>Ahmedabad, Gujarat, India</t>
        </is>
      </c>
      <c r="J1191" t="n">
        <v>0</v>
      </c>
      <c r="K1191" t="n">
        <v>0</v>
      </c>
      <c r="L1191" t="n">
        <v>0</v>
      </c>
      <c r="M1191" t="inlineStr">
        <is>
          <t>Agricultural or Allied Products</t>
        </is>
      </c>
      <c r="N1191" t="n">
        <v>0</v>
      </c>
      <c r="O1191" t="inlineStr">
        <is>
          <t>http://indiausatrade.mea.gov.in/api/public/image/stream?key=profile-logos%2F20260823T125507Z-289361-05b26755-anjaney%20nexus%20logo2.jpg-cropped.png</t>
        </is>
      </c>
    </row>
    <row r="1192">
      <c r="A1192" t="inlineStr">
        <is>
          <t>84f2c0b5-d43a-4311-918a-f1d6bdc955bc</t>
        </is>
      </c>
      <c r="B1192" t="inlineStr">
        <is>
          <t>VELOX GLOBAL LLP</t>
        </is>
      </c>
      <c r="C1192" t="inlineStr">
        <is>
          <t>Velox Global LLP is a premier International Export House established to connect high-capacity agricultural production zones with global markets. 
🌿 Core Product - 
Dehydrated Food Ingredients: Dehydrated Red &amp; White Onion, Dehydrated Garlic(Powder, Flakes &amp; Granular) 
Superfoods &amp; Botanicals: 100% Pure Shade-Dried Moringa Leaf Powder 
Natural Sweeteners: Chemical-Free Jaggery Powder 
Fresh Produce: Export-grade Fresh Drumsticks (Moringa Pods) and other regional fruits/vegetables(on demand)</t>
        </is>
      </c>
      <c r="D1192" t="inlineStr">
        <is>
          <t>ABCFV1062G</t>
        </is>
      </c>
      <c r="E1192" t="inlineStr">
        <is>
          <t>Services</t>
        </is>
      </c>
      <c r="F1192" t="n">
        <v>2026</v>
      </c>
      <c r="G1192" t="inlineStr">
        <is>
          <t>Pune</t>
        </is>
      </c>
      <c r="H1192" t="inlineStr">
        <is>
          <t>Maharashtra</t>
        </is>
      </c>
      <c r="I1192" t="inlineStr">
        <is>
          <t>Pune, Maharashtra, India</t>
        </is>
      </c>
      <c r="J1192" t="n">
        <v>0</v>
      </c>
      <c r="K1192" t="n">
        <v>0</v>
      </c>
      <c r="L1192" t="n">
        <v>0</v>
      </c>
      <c r="M1192" t="inlineStr">
        <is>
          <t>Wholesale Trade Services</t>
        </is>
      </c>
      <c r="N1192" t="n">
        <v>0</v>
      </c>
      <c r="O1192" t="inlineStr">
        <is>
          <t>http://indiausatrade.mea.gov.in/api/public/image/stream?key=profile-logos%2F20260814T082107Z-871702-58b08eb4-Untitled%20design-cropped.png</t>
        </is>
      </c>
    </row>
    <row r="1193">
      <c r="A1193" t="inlineStr">
        <is>
          <t>7ab0c168-5aa4-4776-9571-50a724a3f97f</t>
        </is>
      </c>
      <c r="B1193" t="inlineStr">
        <is>
          <t>PROQUAL EXPORTS</t>
        </is>
      </c>
      <c r="C1193" t="inlineStr">
        <is>
          <t>From India to the World🌍
Natural Honey🍯
Dehydrated Vegetable🍅🫛🥔🥕
Dehydrated Fruits 
Vegetable,Fruit Powders 
Agro Products🌾🌿
🔸Quality 🔹Trust 🔺 Growth
📞+91 8855071914
Whatsapp:- +91 8999367027</t>
        </is>
      </c>
      <c r="D1193" t="inlineStr">
        <is>
          <t>GXQPP5492C</t>
        </is>
      </c>
      <c r="E1193" t="inlineStr">
        <is>
          <t>Goods</t>
        </is>
      </c>
      <c r="F1193" t="n">
        <v>2024</v>
      </c>
      <c r="G1193" t="inlineStr">
        <is>
          <t>Nashik</t>
        </is>
      </c>
      <c r="H1193" t="inlineStr">
        <is>
          <t>Maharashtra</t>
        </is>
      </c>
      <c r="I1193" t="inlineStr">
        <is>
          <t>Nashik, Maharashtra, India</t>
        </is>
      </c>
      <c r="J1193" t="n">
        <v>0</v>
      </c>
      <c r="K1193" t="n">
        <v>0</v>
      </c>
      <c r="L1193" t="n">
        <v>0</v>
      </c>
      <c r="M1193" t="inlineStr">
        <is>
          <t>Agricultural or Allied Products</t>
        </is>
      </c>
      <c r="N1193" t="n">
        <v>0</v>
      </c>
      <c r="O1193" t="inlineStr">
        <is>
          <t>http://indiausatrade.mea.gov.in/api/public/image/stream?key=profile-logos%2F20260829T080855Z-229051-086ca128-2026-08-29%2013-28-22-cropped.png</t>
        </is>
      </c>
    </row>
    <row r="1194">
      <c r="A1194" t="inlineStr">
        <is>
          <t>cbe756ef-75b3-4e9a-8104-dc943a864b68</t>
        </is>
      </c>
      <c r="B1194" t="inlineStr">
        <is>
          <t>R D K S &amp; CO</t>
        </is>
      </c>
      <c r="C1194" t="inlineStr">
        <is>
          <t>RKDS &amp; Co. is an established  professional services firm offering end-to-end tax, audit, legal advisory, and strategic business consulting. With a strong presence across globe, the firm brings together a team of 100+ professionals—including Chartered Accountants, lawyers, and former senior departmental bureaucrats—delivering practical and compliant cross-border commercial solutions.</t>
        </is>
      </c>
      <c r="D1194" t="inlineStr">
        <is>
          <t>ABDFR1864P</t>
        </is>
      </c>
      <c r="E1194" t="inlineStr">
        <is>
          <t>Services</t>
        </is>
      </c>
      <c r="F1194" t="n">
        <v>2016</v>
      </c>
      <c r="G1194" t="inlineStr">
        <is>
          <t>Kankroli</t>
        </is>
      </c>
      <c r="H1194" t="inlineStr">
        <is>
          <t>Rajasthan</t>
        </is>
      </c>
      <c r="I1194" t="inlineStr">
        <is>
          <t>Kankroli, Rajasthan, India</t>
        </is>
      </c>
      <c r="J1194" t="n">
        <v>0</v>
      </c>
      <c r="K1194" t="n">
        <v>0</v>
      </c>
      <c r="L1194" t="n">
        <v>0</v>
      </c>
      <c r="M1194" t="inlineStr">
        <is>
          <t>Accounting, Bookkeeping and Consultancy Services</t>
        </is>
      </c>
      <c r="N1194" t="n">
        <v>0</v>
      </c>
      <c r="O1194" t="inlineStr">
        <is>
          <t>http://indiausatrade.mea.gov.in/api/public/image/stream?key=profile-logos%2F20260814T164802Z-438783-28dceaee-2154-cropped.png</t>
        </is>
      </c>
    </row>
    <row r="1195">
      <c r="A1195" t="inlineStr">
        <is>
          <t>57e58226-1218-4aea-ae55-67f13e4a93be</t>
        </is>
      </c>
      <c r="B1195" t="inlineStr">
        <is>
          <t>Arutha Global Imports &amp; Exports</t>
        </is>
      </c>
      <c r="D1195" t="inlineStr">
        <is>
          <t>PYAPS0035Q</t>
        </is>
      </c>
      <c r="E1195" t="inlineStr">
        <is>
          <t>Goods</t>
        </is>
      </c>
      <c r="F1195" t="n">
        <v>2025</v>
      </c>
      <c r="G1195" t="inlineStr">
        <is>
          <t>Theni</t>
        </is>
      </c>
      <c r="H1195" t="inlineStr">
        <is>
          <t>Tamil Nadu</t>
        </is>
      </c>
      <c r="I1195" t="inlineStr">
        <is>
          <t>Theni, Tamil Nadu, India</t>
        </is>
      </c>
      <c r="J1195" t="n">
        <v>0</v>
      </c>
      <c r="K1195" t="n">
        <v>0</v>
      </c>
      <c r="L1195" t="n">
        <v>0</v>
      </c>
      <c r="M1195" t="inlineStr">
        <is>
          <t>Agricultural or Allied Products</t>
        </is>
      </c>
      <c r="N1195" t="n">
        <v>0</v>
      </c>
    </row>
    <row r="1196">
      <c r="A1196" t="inlineStr">
        <is>
          <t>d8da0caf-0252-4423-9282-f33c831af8a6</t>
        </is>
      </c>
      <c r="B1196" t="inlineStr">
        <is>
          <t>MERCURY ENTERPRISES</t>
        </is>
      </c>
      <c r="D1196" t="inlineStr">
        <is>
          <t>ANXPG3881H</t>
        </is>
      </c>
      <c r="E1196" t="inlineStr">
        <is>
          <t>Both goods and services</t>
        </is>
      </c>
      <c r="F1196" t="n">
        <v>2020</v>
      </c>
      <c r="G1196" t="inlineStr">
        <is>
          <t>Gurugram</t>
        </is>
      </c>
      <c r="H1196" t="inlineStr">
        <is>
          <t>Haryana</t>
        </is>
      </c>
      <c r="I1196" t="inlineStr">
        <is>
          <t>Gurugram, Haryana, India</t>
        </is>
      </c>
      <c r="J1196" t="n">
        <v>0</v>
      </c>
      <c r="K1196" t="n">
        <v>0</v>
      </c>
      <c r="L1196" t="n">
        <v>0</v>
      </c>
      <c r="M1196" t="inlineStr">
        <is>
          <t>Textile &amp; Apparel Products</t>
        </is>
      </c>
      <c r="N1196" t="n">
        <v>0</v>
      </c>
    </row>
    <row r="1197">
      <c r="A1197" t="inlineStr">
        <is>
          <t>149d23f5-9205-47a7-b0e7-7a4b13737f28</t>
        </is>
      </c>
      <c r="B1197" t="inlineStr">
        <is>
          <t>BHAARAT INTERNATIONAL</t>
        </is>
      </c>
      <c r="C1197" t="inlineStr">
        <is>
          <t>We are a dedicated exporter of high-quality disposable surgical products, diagnostic kits, and non-woven protective apparel, 
committed to supporting healthcare systems and industries worldwide with reliable, safe, and cost-effective solutions. With a 
strong focus on hygiene, durability, and international standards, our product portfolio includes disposable surgical masks, 
gowns, caps, shoe covers, drapes, diagnostic test kits, and a wide range of non-woven protective products.
Every product is carefully sourced and manufactured to meet stringent quality and safety requirements, ensuring optimal
protection and accurate healthcare support for medical professionals and end users. Our operations are driven by consistency, 
timely delivery, and customer satisfaction. We collaborate with trusted manufacturers and maintain strict quality control
processes at every stage—from procurement to packaging and export—so that our clients receive only the best.
Backed by industry expertise and a global outlook, we aim to build long-term partnerships by offering dependable products, 
competitive pricing, and responsive service. Whether serving hospitals, laboratories, distributors, healthcare institutions, or 
government agencies, we are committed to delivering excellence in every shipment.
To become a globally trusted exporter of disposable healthcare and non-woven protective products, recognized for quality,
consistency, and innovation, while contributing to safer healthcare environments and improved hygiene standards across
international markets.</t>
        </is>
      </c>
      <c r="D1197" t="inlineStr">
        <is>
          <t>AVEPP3969L</t>
        </is>
      </c>
      <c r="E1197" t="inlineStr">
        <is>
          <t>Goods</t>
        </is>
      </c>
      <c r="F1197" t="n">
        <v>2020</v>
      </c>
      <c r="G1197" t="inlineStr">
        <is>
          <t>Ahmedabad</t>
        </is>
      </c>
      <c r="H1197" t="inlineStr">
        <is>
          <t>Gujarat</t>
        </is>
      </c>
      <c r="I1197" t="inlineStr">
        <is>
          <t>Ahmedabad, Gujarat, India</t>
        </is>
      </c>
      <c r="J1197" t="n">
        <v>0</v>
      </c>
      <c r="K1197" t="n">
        <v>2</v>
      </c>
      <c r="L1197" t="n">
        <v>0</v>
      </c>
      <c r="M1197" t="inlineStr">
        <is>
          <t>Medical or Surgical Instruments</t>
        </is>
      </c>
      <c r="N1197" t="n">
        <v>0</v>
      </c>
      <c r="O1197" t="inlineStr">
        <is>
          <t>http://indiausatrade.mea.gov.in/api/public/image/stream?key=profile-logos%2F20260808T105543Z-343430-81e7ff28-LOGO%20BHAARAT%20INTERNATIONAL-cropped.png</t>
        </is>
      </c>
    </row>
    <row r="1198">
      <c r="A1198" t="inlineStr">
        <is>
          <t>c16a841e-0ad2-4072-b38f-1845e3fcff0b</t>
        </is>
      </c>
      <c r="B1198" t="inlineStr">
        <is>
          <t>VIRTUOUS GLOBAL EXIM PRIVATE LIMITED</t>
        </is>
      </c>
      <c r="D1198" t="inlineStr">
        <is>
          <t>AAJCV1943R</t>
        </is>
      </c>
      <c r="E1198" t="inlineStr">
        <is>
          <t>Both goods and services</t>
        </is>
      </c>
      <c r="F1198" t="n">
        <v>2023</v>
      </c>
      <c r="G1198" t="inlineStr">
        <is>
          <t>Noida</t>
        </is>
      </c>
      <c r="H1198" t="inlineStr">
        <is>
          <t>Uttar Pradesh</t>
        </is>
      </c>
      <c r="I1198" t="inlineStr">
        <is>
          <t>Noida, Uttar Pradesh, India</t>
        </is>
      </c>
      <c r="J1198" t="n">
        <v>0</v>
      </c>
      <c r="K1198" t="n">
        <v>0</v>
      </c>
      <c r="L1198" t="n">
        <v>0</v>
      </c>
      <c r="M1198" t="inlineStr">
        <is>
          <t>Engineering Products</t>
        </is>
      </c>
      <c r="N1198" t="n">
        <v>0</v>
      </c>
    </row>
    <row r="1199">
      <c r="A1199" t="inlineStr">
        <is>
          <t>10add45b-cd14-4023-b0f8-d058e5d16318</t>
        </is>
      </c>
      <c r="B1199" t="inlineStr">
        <is>
          <t>NIDO ATLANTIC PRIVATE LIMITED</t>
        </is>
      </c>
      <c r="C1199" t="inlineStr">
        <is>
          <t>Nido Atlantic Private Limited is a premier Indian agricultural commodity trading and supply house. We specialize in the sourcing, processing coordination, and bulk distribution of essential agricultural raw materials and feed ingredients.
As trusted partners to leading cattle feed manufacturers and commercial rice bran oil extraction plants, we bridge the gap between regional agricultural producers and large-scale industrial consumers across domestic and international markets.
Core Competencies &amp; Sourcing Strengths
Direct-from-Mill Procurement: We maintain direct, long-standing relationships with leading rice mills and agricultural hubs, ensuring consistent raw material availability and price stability.
End-to-End Quality Assurance: Every batch undergoes rigorous quality checks for moisture content, purity, crude protein, fiber, and oil yield parameters to meet stringent processing and manufacturing standards.
Logistics &amp; Bulk Handling: Robust warehousing, packaging, and multimodal logistics capabilities allow us to fulfill high-volume contracts on schedule with zero compromise on product integrity.
Quarter-Century Track Record: Over two and a half decades of deep market insight, financial stability, and transparent trade practices.
Product Portfolio:
Feed Ingredients:De-oiled Rice Bran (DORB), Raw Rice Bran, Broken Rice, Maize/CornCattle feed manufacturing, poultry feed, aqua feedExtraction Raw MaterialsHigh-Yield Raw Rice BranSolvent extraction plants (Rice Bran Oil production)
Cereals &amp; Food Grains:Non-Basmati Rice, Coarse Grains, Grains &amp; CerealsFood processing, milling, bulk consumer trade
Allied Agro Commodities:Customized agricultural by-products and grain feed blendsIndustrial livestock nutrition &amp; agro-processing
Why Partner With Nido Atlantic ? :
Consistent Bulk Volume: Scalable supply capabilities designed to support continuous industrial operations without supply-chain disruptions.Customized Specifications: Ability to supply graded commodities matching specific crude fiber, protein, and moisture percentages required by international buyers.Compliance &amp; Integrity: Adherence to export documentation, statutory compliance, phytosanitary standards, and global trade norms.Client-Centric Trade Terms: Flexible commercial arrangements, competitive pricing, and transparent communication throughout the order lifecycle.</t>
        </is>
      </c>
      <c r="D1199" t="inlineStr">
        <is>
          <t>AAHCN1950A</t>
        </is>
      </c>
      <c r="E1199" t="inlineStr">
        <is>
          <t>Goods</t>
        </is>
      </c>
      <c r="F1199" t="n">
        <v>2020</v>
      </c>
      <c r="G1199" t="inlineStr">
        <is>
          <t>Angamaly</t>
        </is>
      </c>
      <c r="H1199" t="inlineStr">
        <is>
          <t>Kerala</t>
        </is>
      </c>
      <c r="I1199" t="inlineStr">
        <is>
          <t>Angamaly, Kerala, India</t>
        </is>
      </c>
      <c r="J1199" t="n">
        <v>0</v>
      </c>
      <c r="K1199" t="n">
        <v>2</v>
      </c>
      <c r="L1199" t="n">
        <v>0</v>
      </c>
      <c r="M1199" t="inlineStr">
        <is>
          <t>Agricultural or Allied Products</t>
        </is>
      </c>
      <c r="N1199" t="n">
        <v>0</v>
      </c>
      <c r="O1199" t="inlineStr">
        <is>
          <t>http://indiausatrade.mea.gov.in/api/public/image/stream?key=profile-logos%2F20260829T114028Z-778577-f9f5d4cd-logo%20nido%20edited-cropped.png</t>
        </is>
      </c>
    </row>
    <row r="1200">
      <c r="A1200" t="inlineStr">
        <is>
          <t>9db1c743-ddcf-4117-bf49-c030676c6fda</t>
        </is>
      </c>
      <c r="B1200" t="inlineStr">
        <is>
          <t>HOLIDAYS BY EASYWAY</t>
        </is>
      </c>
      <c r="C1200" t="inlineStr">
        <is>
          <t>We are a small independent family-run destination specialist company for India, passionate about creating meaningful travels. For us, this is more than a business it is a calling. Each journey we create for our clients is tailor-made interweaving our local expertise and warm Indian hospitality into every detail ensuring it remains memorable and unique. Whether you are after luxury or simplicity and relaxation, we make it personal. 
Responsible travel matters to us as we support community based exploration while encouraging preservation of heritage sites and the wonderful natural fauna of India as well as giving back to social and animal charities as part of Travel as a force for good.</t>
        </is>
      </c>
      <c r="D1200" t="inlineStr">
        <is>
          <t>AAOFH8999R</t>
        </is>
      </c>
      <c r="E1200" t="inlineStr">
        <is>
          <t>Services</t>
        </is>
      </c>
      <c r="F1200" t="n">
        <v>2022</v>
      </c>
      <c r="G1200" t="inlineStr">
        <is>
          <t>Pondicherry</t>
        </is>
      </c>
      <c r="H1200" t="inlineStr">
        <is>
          <t>Puducherry</t>
        </is>
      </c>
      <c r="I1200" t="inlineStr">
        <is>
          <t>Pondicherry, Puducherry, India</t>
        </is>
      </c>
      <c r="J1200" t="n">
        <v>0</v>
      </c>
      <c r="K1200" t="n">
        <v>0</v>
      </c>
      <c r="L1200" t="n">
        <v>0</v>
      </c>
      <c r="M1200" t="inlineStr">
        <is>
          <t>Tourism and Hospitality Services</t>
        </is>
      </c>
      <c r="N1200" t="n">
        <v>0</v>
      </c>
      <c r="O1200" t="inlineStr">
        <is>
          <t>http://indiausatrade.mea.gov.in/api/public/image/stream?key=profile-logos%2F20260824T112942Z-893073-e39df24e-logo-cropped.png</t>
        </is>
      </c>
    </row>
    <row r="1201">
      <c r="A1201" t="inlineStr">
        <is>
          <t>bce7bf79-81f4-49c9-925c-64fc0619bb50</t>
        </is>
      </c>
      <c r="B1201" t="inlineStr">
        <is>
          <t>SREE RAMA TRADERS</t>
        </is>
      </c>
      <c r="C1201" t="inlineStr">
        <is>
          <t>VVR-Rice was Established in 1960 which is currently Managed by Mr.V.T.SubrahmanyeswaraRao, being 4th-Generation to this Business we are committed to the core Ethical values which were being followed from the date of Incorporation with strong Sales Network in A.P &amp; Telangana. We have renovated our Factory in 2024 which was a Fully Automated Plant with a State of Art Technology with improved Quality &amp; Packing standards to Deliver the finest Rice to tables Globally. 
--------------------------------------------------------------------------
Our Mission: 
1) Safeguarding the Nutrition and Natural Aroma (Authentic fragrance) of the Rice
2) Every Grain in our Factory is Carefully selected and processed from Field to Fork
3) We are committed for Global Food Security.</t>
        </is>
      </c>
      <c r="D1201" t="inlineStr">
        <is>
          <t>BZHPS1924G</t>
        </is>
      </c>
      <c r="E1201" t="inlineStr">
        <is>
          <t>Both goods and services</t>
        </is>
      </c>
      <c r="F1201" t="n">
        <v>2017</v>
      </c>
      <c r="G1201" t="inlineStr">
        <is>
          <t>Gudivada</t>
        </is>
      </c>
      <c r="H1201" t="inlineStr">
        <is>
          <t>Andhra Pradesh</t>
        </is>
      </c>
      <c r="I1201" t="inlineStr">
        <is>
          <t>Gudivada, Andhra Pradesh, India</t>
        </is>
      </c>
      <c r="J1201" t="n">
        <v>0</v>
      </c>
      <c r="K1201" t="n">
        <v>1</v>
      </c>
      <c r="L1201" t="n">
        <v>0</v>
      </c>
      <c r="M1201" t="inlineStr">
        <is>
          <t>Agricultural or Allied Products</t>
        </is>
      </c>
      <c r="N1201" t="n">
        <v>0</v>
      </c>
      <c r="O1201" t="inlineStr">
        <is>
          <t>http://indiausatrade.mea.gov.in/api/public/image/stream?key=profile-logos%2F20260819T121056Z-718807-86cfff0a-Logo-cropped.png</t>
        </is>
      </c>
    </row>
    <row r="1202">
      <c r="A1202" t="inlineStr">
        <is>
          <t>54308b06-b208-49e9-ae3f-15e044dd16ad</t>
        </is>
      </c>
      <c r="B1202" t="inlineStr">
        <is>
          <t>KHEMKA TRADING CORPORATION</t>
        </is>
      </c>
      <c r="C1202" t="inlineStr">
        <is>
          <t>Kathwala is an India-based manufacturer and export ready supplier of handcrafted wooden products like furniture, baby cots , tables , wall decor, trays , candle stands ,decor, flooring , wall panelling. We blend traditional craftsmanship with contemporary design to create premium, customisable products of international quality standards. We ensure on time delivery consistently.</t>
        </is>
      </c>
      <c r="D1202" t="inlineStr">
        <is>
          <t>0297005961</t>
        </is>
      </c>
      <c r="E1202" t="inlineStr">
        <is>
          <t>Goods</t>
        </is>
      </c>
      <c r="F1202" t="n">
        <v>2014</v>
      </c>
      <c r="G1202" t="inlineStr">
        <is>
          <t>Nimtalla</t>
        </is>
      </c>
      <c r="H1202" t="inlineStr">
        <is>
          <t>West Bengal</t>
        </is>
      </c>
      <c r="I1202" t="inlineStr">
        <is>
          <t>Nimtalla, West Bengal, India</t>
        </is>
      </c>
      <c r="J1202" t="n">
        <v>0</v>
      </c>
      <c r="K1202" t="n">
        <v>0</v>
      </c>
      <c r="L1202" t="n">
        <v>0</v>
      </c>
      <c r="M1202" t="inlineStr">
        <is>
          <t>Handicrafts</t>
        </is>
      </c>
      <c r="N1202" t="n">
        <v>0</v>
      </c>
      <c r="O1202" t="inlineStr">
        <is>
          <t>http://indiausatrade.mea.gov.in/api/public/image/stream?key=profile-logos%2F20260825T035646Z-731864-1307a3c7-kathwala%20png%20Logo-cropped.png</t>
        </is>
      </c>
    </row>
    <row r="1203">
      <c r="A1203" t="inlineStr">
        <is>
          <t>705f36f6-f835-431d-9c84-a5d9e0bd0822</t>
        </is>
      </c>
      <c r="B1203" t="inlineStr">
        <is>
          <t>GREENLAND INTERNATIONAL</t>
        </is>
      </c>
      <c r="D1203" t="inlineStr">
        <is>
          <t>ABEPG1888M</t>
        </is>
      </c>
      <c r="E1203" t="inlineStr">
        <is>
          <t>Goods</t>
        </is>
      </c>
      <c r="F1203" t="n">
        <v>2022</v>
      </c>
      <c r="G1203" t="inlineStr">
        <is>
          <t>Nashik</t>
        </is>
      </c>
      <c r="H1203" t="inlineStr">
        <is>
          <t>Maharashtra</t>
        </is>
      </c>
      <c r="I1203" t="inlineStr">
        <is>
          <t>Nashik, Maharashtra, India</t>
        </is>
      </c>
      <c r="J1203" t="n">
        <v>0</v>
      </c>
      <c r="K1203" t="n">
        <v>0</v>
      </c>
      <c r="L1203" t="n">
        <v>0</v>
      </c>
      <c r="M1203" t="inlineStr">
        <is>
          <t>Agricultural or Allied Products</t>
        </is>
      </c>
      <c r="N1203" t="n">
        <v>0</v>
      </c>
    </row>
    <row r="1204">
      <c r="A1204" t="inlineStr">
        <is>
          <t>c81fe5ad-af9b-4964-91d2-6dc10a9b9a1f</t>
        </is>
      </c>
      <c r="B1204" t="inlineStr">
        <is>
          <t>HARINILA TEXTILES (OPC) PRIVATE LIMITED</t>
        </is>
      </c>
      <c r="D1204" t="inlineStr">
        <is>
          <t>AAGCH0364K</t>
        </is>
      </c>
      <c r="E1204" t="inlineStr">
        <is>
          <t>Goods</t>
        </is>
      </c>
      <c r="F1204" t="n">
        <v>2021</v>
      </c>
      <c r="G1204" t="inlineStr">
        <is>
          <t>Chennai</t>
        </is>
      </c>
      <c r="H1204" t="inlineStr">
        <is>
          <t>Tamil Nadu</t>
        </is>
      </c>
      <c r="I1204" t="inlineStr">
        <is>
          <t>Chennai, Tamil Nadu, India</t>
        </is>
      </c>
      <c r="J1204" t="n">
        <v>0</v>
      </c>
      <c r="K1204" t="n">
        <v>0</v>
      </c>
      <c r="L1204" t="n">
        <v>0</v>
      </c>
      <c r="M1204" t="inlineStr">
        <is>
          <t>Textile &amp; Apparel Products</t>
        </is>
      </c>
      <c r="N1204" t="n">
        <v>0</v>
      </c>
    </row>
    <row r="1205">
      <c r="A1205" t="inlineStr">
        <is>
          <t>0c707214-0ced-4f24-9ef3-faba82e2838e</t>
        </is>
      </c>
      <c r="B1205" t="inlineStr">
        <is>
          <t>P. H. Mehendale and Co., Chartered Accountants</t>
        </is>
      </c>
      <c r="D1205" t="inlineStr">
        <is>
          <t>AAHFP6063H</t>
        </is>
      </c>
      <c r="E1205" t="inlineStr">
        <is>
          <t>Services</t>
        </is>
      </c>
      <c r="F1205" t="n">
        <v>1976</v>
      </c>
      <c r="G1205" t="inlineStr">
        <is>
          <t>Erandawane</t>
        </is>
      </c>
      <c r="H1205" t="inlineStr">
        <is>
          <t>Maharashtra</t>
        </is>
      </c>
      <c r="I1205" t="inlineStr">
        <is>
          <t>Erandawane, Maharashtra, India</t>
        </is>
      </c>
      <c r="J1205" t="n">
        <v>0</v>
      </c>
      <c r="K1205" t="n">
        <v>0</v>
      </c>
      <c r="L1205" t="n">
        <v>0</v>
      </c>
      <c r="M1205" t="inlineStr">
        <is>
          <t>Consultancy Services</t>
        </is>
      </c>
      <c r="N1205" t="n">
        <v>0</v>
      </c>
    </row>
    <row r="1206">
      <c r="A1206" t="inlineStr">
        <is>
          <t>d67c1670-d4eb-4b89-83c1-a09f980bbfd8</t>
        </is>
      </c>
      <c r="B1206" t="inlineStr">
        <is>
          <t>ML EXPORTS</t>
        </is>
      </c>
      <c r="D1206" t="inlineStr">
        <is>
          <t>ABMFM5611J</t>
        </is>
      </c>
      <c r="E1206" t="inlineStr">
        <is>
          <t>Goods</t>
        </is>
      </c>
      <c r="F1206" t="n">
        <v>2005</v>
      </c>
      <c r="G1206" t="inlineStr">
        <is>
          <t>Karur</t>
        </is>
      </c>
      <c r="H1206" t="inlineStr">
        <is>
          <t>Tamil Nadu</t>
        </is>
      </c>
      <c r="I1206" t="inlineStr">
        <is>
          <t>Karur, Tamil Nadu, India</t>
        </is>
      </c>
      <c r="J1206" t="n">
        <v>0</v>
      </c>
      <c r="K1206" t="n">
        <v>0</v>
      </c>
      <c r="L1206" t="n">
        <v>0</v>
      </c>
      <c r="M1206" t="inlineStr">
        <is>
          <t>Textile &amp; Apparel Products</t>
        </is>
      </c>
      <c r="N1206" t="n">
        <v>0</v>
      </c>
    </row>
    <row r="1207">
      <c r="A1207" t="inlineStr">
        <is>
          <t>c5be6aae-768f-4f51-a16c-18652af51564</t>
        </is>
      </c>
      <c r="B1207" t="inlineStr">
        <is>
          <t>SHRESHTA COTTON INDUSTRIES</t>
        </is>
      </c>
      <c r="D1207" t="inlineStr">
        <is>
          <t>BQIPD6893B</t>
        </is>
      </c>
      <c r="E1207" t="inlineStr">
        <is>
          <t>Goods</t>
        </is>
      </c>
      <c r="F1207" t="n">
        <v>2026</v>
      </c>
      <c r="G1207" t="inlineStr">
        <is>
          <t>Bellampalle</t>
        </is>
      </c>
      <c r="H1207" t="inlineStr">
        <is>
          <t>Telangana</t>
        </is>
      </c>
      <c r="I1207" t="inlineStr">
        <is>
          <t>Bellampalle, Telangana, India</t>
        </is>
      </c>
      <c r="J1207" t="n">
        <v>0</v>
      </c>
      <c r="K1207" t="n">
        <v>1</v>
      </c>
      <c r="L1207" t="n">
        <v>0</v>
      </c>
      <c r="M1207" t="inlineStr">
        <is>
          <t>Agricultural or Allied Products</t>
        </is>
      </c>
      <c r="N1207" t="n">
        <v>0</v>
      </c>
    </row>
    <row r="1208">
      <c r="A1208" t="inlineStr">
        <is>
          <t>7cbf4a08-c952-4ed6-aac3-5c4e2fe2dcdb</t>
        </is>
      </c>
      <c r="B1208" t="inlineStr">
        <is>
          <t>RGNIA DERMACEUTICALS PRIVATE LIMITED</t>
        </is>
      </c>
      <c r="D1208" t="inlineStr">
        <is>
          <t>AAGCA5731K</t>
        </is>
      </c>
      <c r="E1208" t="inlineStr">
        <is>
          <t>Goods</t>
        </is>
      </c>
      <c r="F1208" t="n">
        <v>2007</v>
      </c>
      <c r="G1208" t="inlineStr">
        <is>
          <t>Greater Noida</t>
        </is>
      </c>
      <c r="H1208" t="inlineStr">
        <is>
          <t>Uttar Pradesh</t>
        </is>
      </c>
      <c r="I1208" t="inlineStr">
        <is>
          <t>Greater Noida, Uttar Pradesh, India</t>
        </is>
      </c>
      <c r="J1208" t="n">
        <v>0</v>
      </c>
      <c r="K1208" t="n">
        <v>0</v>
      </c>
      <c r="L1208" t="n">
        <v>0</v>
      </c>
      <c r="M1208" t="inlineStr">
        <is>
          <t>Others (Goods)</t>
        </is>
      </c>
      <c r="N1208" t="n">
        <v>0</v>
      </c>
    </row>
    <row r="1209">
      <c r="A1209" t="inlineStr">
        <is>
          <t>c90e9e16-4e51-4685-a47f-43ec904ab72f</t>
        </is>
      </c>
      <c r="B1209" t="inlineStr">
        <is>
          <t>MADURAI WEAVING MILLS</t>
        </is>
      </c>
      <c r="D1209" t="inlineStr">
        <is>
          <t>3509009282</t>
        </is>
      </c>
      <c r="E1209" t="inlineStr">
        <is>
          <t>Goods</t>
        </is>
      </c>
      <c r="F1209" t="n">
        <v>2008</v>
      </c>
      <c r="G1209" t="inlineStr">
        <is>
          <t>Gangaikondan</t>
        </is>
      </c>
      <c r="H1209" t="inlineStr">
        <is>
          <t>Tamil Nadu</t>
        </is>
      </c>
      <c r="I1209" t="inlineStr">
        <is>
          <t>Gangaikondan, Tamil Nadu, India</t>
        </is>
      </c>
      <c r="J1209" t="n">
        <v>0</v>
      </c>
      <c r="K1209" t="n">
        <v>0</v>
      </c>
      <c r="L1209" t="n">
        <v>0</v>
      </c>
      <c r="M1209" t="inlineStr">
        <is>
          <t>Textile &amp; Apparel Products</t>
        </is>
      </c>
      <c r="N1209" t="n">
        <v>0</v>
      </c>
      <c r="O1209" t="inlineStr">
        <is>
          <t>http://indiausatrade.mea.gov.in/api/public/image/stream?key=profile-logos%2F20260808T130638Z-550716-506a4e15-MWM%20LOGO-cropped.png</t>
        </is>
      </c>
    </row>
    <row r="1210">
      <c r="A1210" t="inlineStr">
        <is>
          <t>7012cdb8-b7aa-4619-a7d7-be256f985841</t>
        </is>
      </c>
      <c r="B1210" t="inlineStr">
        <is>
          <t>GAVYADHAR ORGANIC PVT LTD</t>
        </is>
      </c>
      <c r="D1210" t="inlineStr">
        <is>
          <t>AAFCG8457R</t>
        </is>
      </c>
      <c r="E1210" t="inlineStr">
        <is>
          <t>Goods</t>
        </is>
      </c>
      <c r="F1210" t="n">
        <v>2015</v>
      </c>
      <c r="G1210" t="inlineStr">
        <is>
          <t>Village Chora Taluka Deesa</t>
        </is>
      </c>
      <c r="H1210" t="inlineStr">
        <is>
          <t>Gujarat</t>
        </is>
      </c>
      <c r="I1210" t="inlineStr">
        <is>
          <t>Village Chora Taluka Deesa, Gujarat, India</t>
        </is>
      </c>
      <c r="J1210" t="n">
        <v>0</v>
      </c>
      <c r="K1210" t="n">
        <v>0</v>
      </c>
      <c r="L1210" t="n">
        <v>0</v>
      </c>
      <c r="M1210" t="inlineStr">
        <is>
          <t>Food Products</t>
        </is>
      </c>
      <c r="N1210" t="n">
        <v>0</v>
      </c>
    </row>
    <row r="1211">
      <c r="A1211" t="inlineStr">
        <is>
          <t>b0b43210-54f7-408a-be3c-5d24ca94a762</t>
        </is>
      </c>
      <c r="B1211" t="inlineStr">
        <is>
          <t>CONNECTING THREADS LLP</t>
        </is>
      </c>
      <c r="C1211" t="inlineStr">
        <is>
          <t>Connecting Threads llp is a part of the supply chain of some of India’s finest garment exporters. Connecting Threads is a specialized knitted fabric manufacturer, delivering precision  and consistency. We have a well thought-out fleet of 33 nos.  circular knitting machines and 9 flat knitting machine,  most of them imported from reputed supplier. We have 36 cylinders ranging from 12” gauge to 32” gauge, which enables us to make a larger variety fabrics as per the clients’ requirements.
We pride ourselves in being capable of making a wide range of knitted fabrics including Fleece, Single Jersey, Ribs, Interlock, Waffle, Terry, Jacquard, Cuffs and Collars and also fabrics on Autostripper machines. 
The  per day manufacturing capacity of our unit is 6500 kgs. 
Staying in sync with the global sustainability requirements, we have got our factory approved for processing of ORGANIC COTTON under the GOTS , OCS and  GRS scheme. We are also a member of BCI (Better Cotton initiative)
We also manufacture high quality compression sleeves like Knee caps, Ankle Binders, Elbow support and binders</t>
        </is>
      </c>
      <c r="D1211" t="inlineStr">
        <is>
          <t>0514048221</t>
        </is>
      </c>
      <c r="E1211" t="inlineStr">
        <is>
          <t>Both goods and services</t>
        </is>
      </c>
      <c r="F1211" t="n">
        <v>2014</v>
      </c>
      <c r="G1211" t="inlineStr">
        <is>
          <t>Gurgaon</t>
        </is>
      </c>
      <c r="H1211" t="inlineStr">
        <is>
          <t>Haryana</t>
        </is>
      </c>
      <c r="I1211" t="inlineStr">
        <is>
          <t>Gurgaon, Haryana, India</t>
        </is>
      </c>
      <c r="J1211" t="n">
        <v>0</v>
      </c>
      <c r="K1211" t="n">
        <v>2</v>
      </c>
      <c r="L1211" t="n">
        <v>0</v>
      </c>
      <c r="M1211" t="inlineStr">
        <is>
          <t>Others (Goods)</t>
        </is>
      </c>
      <c r="N1211" t="n">
        <v>0</v>
      </c>
      <c r="O1211" t="inlineStr">
        <is>
          <t>http://indiausatrade.mea.gov.in/api/public/image/stream?key=profile-logos%2F20260810T064123Z-314186-6f0675aa-LOGO%20CROPPED-cropped.png</t>
        </is>
      </c>
    </row>
    <row r="1212">
      <c r="A1212" t="inlineStr">
        <is>
          <t>be3c09b5-b1e8-4109-9ff5-cb83791fbaf2</t>
        </is>
      </c>
      <c r="B1212" t="inlineStr">
        <is>
          <t>SUMO BISCUITS PRIVATE LIMITED</t>
        </is>
      </c>
      <c r="D1212" t="inlineStr">
        <is>
          <t>0915014360</t>
        </is>
      </c>
      <c r="E1212" t="inlineStr">
        <is>
          <t>Goods</t>
        </is>
      </c>
      <c r="F1212" t="n">
        <v>2011</v>
      </c>
      <c r="G1212" t="inlineStr">
        <is>
          <t>Medchal Mandal.malkajgiri Dist</t>
        </is>
      </c>
      <c r="H1212" t="inlineStr">
        <is>
          <t>Telangana</t>
        </is>
      </c>
      <c r="I1212" t="inlineStr">
        <is>
          <t>Medchal Mandal.malkajgiri Dist, Telangana, India</t>
        </is>
      </c>
      <c r="J1212" t="n">
        <v>0</v>
      </c>
      <c r="K1212" t="n">
        <v>0</v>
      </c>
      <c r="L1212" t="n">
        <v>0</v>
      </c>
      <c r="M1212" t="inlineStr">
        <is>
          <t>Food Products</t>
        </is>
      </c>
      <c r="N1212" t="n">
        <v>0</v>
      </c>
    </row>
    <row r="1213">
      <c r="A1213" t="inlineStr">
        <is>
          <t>65ecaa69-a7da-4998-af0d-45a39582f7a7</t>
        </is>
      </c>
      <c r="B1213" t="inlineStr">
        <is>
          <t>ELEGANT JOURNEYS</t>
        </is>
      </c>
      <c r="C1213" t="inlineStr">
        <is>
          <t>Elegant Journeys is a luxury travel operator in India, offering a wide range of high-quality services backed by first-hand expertise in tours of India and neighboring countries. We specialize in North India - Taj Mahal Tours, India's Golden Triangle, Rajasthan tours, Kerala tours, and South India tours, and we design and book travel experiences for families, friends, couples, individuals, and groups. With personalized service and exceptional value for money, our customized luxury tours are designed to deliver the finest travel experiences across Incredible India.</t>
        </is>
      </c>
      <c r="D1213" t="inlineStr">
        <is>
          <t>0516974122</t>
        </is>
      </c>
      <c r="E1213" t="inlineStr">
        <is>
          <t>Services</t>
        </is>
      </c>
      <c r="F1213" t="n">
        <v>2012</v>
      </c>
      <c r="G1213" t="inlineStr">
        <is>
          <t>Vasant Kunj</t>
        </is>
      </c>
      <c r="H1213" t="inlineStr">
        <is>
          <t>Delhi</t>
        </is>
      </c>
      <c r="I1213" t="inlineStr">
        <is>
          <t>Vasant Kunj, Delhi, India</t>
        </is>
      </c>
      <c r="J1213" t="n">
        <v>0</v>
      </c>
      <c r="K1213" t="n">
        <v>0</v>
      </c>
      <c r="L1213" t="n">
        <v>0</v>
      </c>
      <c r="M1213" t="inlineStr">
        <is>
          <t>Tourism and Hospitality Services</t>
        </is>
      </c>
      <c r="N1213" t="n">
        <v>0</v>
      </c>
      <c r="O1213" t="inlineStr">
        <is>
          <t>http://indiausatrade.mea.gov.in/api/public/image/stream?key=profile-logos%2F20260803T083635Z-423788-e7912caf-Ej_Logo_Square-cropped.png</t>
        </is>
      </c>
    </row>
    <row r="1214">
      <c r="A1214" t="inlineStr">
        <is>
          <t>e107c8a5-dac0-4953-8aa0-df27831dc722</t>
        </is>
      </c>
      <c r="B1214" t="inlineStr">
        <is>
          <t>VGLOBE MARCOM PRIVATE LIMITED</t>
        </is>
      </c>
      <c r="C1214" t="inlineStr">
        <is>
          <t>We, VGlobe MarCom Pvt. Ltd., operating under the brand name TnV, is a diversified engineering and technology company delivering innovative and reliable solutions across multiple sectors. Our product portfolio includes Water Handling Pumps with Controllers, Solar Pumps with Controllers, Wire solution, EV Charging Infrastructure, Metal Enclosures, Specialised Tools, Energy Storage Batteries, Hospital Furniture, Specialised Coatings,  Power Capacitors, MEP Consultancy services &amp; Product &amp; Design Services.  With a strong emphasis on quality, efficiency and sustainability, we cater to industrial, commercial, healthcare and infrastructure sectors. Leveraging advanced technology and customer-centric practices, we provide dependable products and customized solutions that meet evolving market demands while promoting sustainable growth and operational excellence.</t>
        </is>
      </c>
      <c r="D1214" t="inlineStr">
        <is>
          <t>AAICV7650E</t>
        </is>
      </c>
      <c r="E1214" t="inlineStr">
        <is>
          <t>Both goods and services</t>
        </is>
      </c>
      <c r="F1214" t="n">
        <v>2022</v>
      </c>
      <c r="G1214" t="inlineStr">
        <is>
          <t>Sangli Miraj Kupwad</t>
        </is>
      </c>
      <c r="H1214" t="inlineStr">
        <is>
          <t>Maharashtra</t>
        </is>
      </c>
      <c r="I1214" t="inlineStr">
        <is>
          <t>Sangli Miraj Kupwad, Maharashtra, India</t>
        </is>
      </c>
      <c r="J1214" t="n">
        <v>0</v>
      </c>
      <c r="K1214" t="n">
        <v>0</v>
      </c>
      <c r="L1214" t="n">
        <v>0</v>
      </c>
      <c r="M1214" t="inlineStr">
        <is>
          <t>Miscellaneous Products</t>
        </is>
      </c>
      <c r="N1214" t="n">
        <v>0</v>
      </c>
      <c r="O1214" t="inlineStr">
        <is>
          <t>http://indiausatrade.mea.gov.in/api/public/image/stream?key=profile-logos%2F20260816T072942Z-886571-02c707fc-WhatsApp%20Image%202026-08-16%20at%2012.58.09-cropped.png</t>
        </is>
      </c>
    </row>
    <row r="1215">
      <c r="A1215" t="inlineStr">
        <is>
          <t>430f5739-a062-42b1-9174-f59d1183c7e1</t>
        </is>
      </c>
      <c r="B1215" t="inlineStr">
        <is>
          <t>OCTONOMUS CONSULTING</t>
        </is>
      </c>
      <c r="C1215" t="inlineStr">
        <is>
          <t>Octonomus Consulting is an India-based, AI-native technology consultancy, software development studio, and AI Engineering Lab helping organizations build secure, scalable, and intelligent digital systems.
We work across Technology, Data &amp; AI, Cybersecurity, Cloud, and Digital Infrastructure, supporting businesses and institutions from strategy and architecture to development, deployment, and long-term operations. Our expertise spans Fintech, compliance, cybersecurity, enterprise automation, and mission-critical technology solutions.
With a global delivery mindset and access to India's strong technology talent ecosystem, Octonomus Consulting engineers smarter decisions and builds technology designed for real-world scale.
Our mission: To bridge technology gaps by making advanced, secure, and scalable digital infrastructure accessible to organizations across emerging and global markets.</t>
        </is>
      </c>
      <c r="D1215" t="inlineStr">
        <is>
          <t>AAKFO1043P</t>
        </is>
      </c>
      <c r="E1215" t="inlineStr">
        <is>
          <t>Services</t>
        </is>
      </c>
      <c r="F1215" t="n">
        <v>2026</v>
      </c>
      <c r="G1215" t="inlineStr">
        <is>
          <t>Meerut</t>
        </is>
      </c>
      <c r="H1215" t="inlineStr">
        <is>
          <t>Uttar Pradesh</t>
        </is>
      </c>
      <c r="I1215" t="inlineStr">
        <is>
          <t>Meerut, Uttar Pradesh, India</t>
        </is>
      </c>
      <c r="J1215" t="n">
        <v>0</v>
      </c>
      <c r="K1215" t="n">
        <v>0</v>
      </c>
      <c r="L1215" t="n">
        <v>0</v>
      </c>
      <c r="M1215" t="inlineStr">
        <is>
          <t>Information Technology (IT &amp; ITES) Services</t>
        </is>
      </c>
      <c r="N1215" t="n">
        <v>0</v>
      </c>
      <c r="O1215" t="inlineStr">
        <is>
          <t>http://indiausatrade.mea.gov.in/api/public/image/stream?key=profile-logos%2F20260824T063653Z-545003-9b3d82de-Octonomus%20Logo-cropped.png</t>
        </is>
      </c>
    </row>
    <row r="1216">
      <c r="A1216" t="inlineStr">
        <is>
          <t>250850e6-0433-4199-8af0-1a5f62a6d8d9</t>
        </is>
      </c>
      <c r="B1216" t="inlineStr">
        <is>
          <t>SHRI RAM RENEWABLE ENERGY LLP</t>
        </is>
      </c>
      <c r="D1216" t="inlineStr">
        <is>
          <t>AFQFS5951R</t>
        </is>
      </c>
      <c r="E1216" t="inlineStr">
        <is>
          <t>Goods</t>
        </is>
      </c>
      <c r="F1216" t="n">
        <v>2025</v>
      </c>
      <c r="G1216" t="inlineStr">
        <is>
          <t>Surendranagar</t>
        </is>
      </c>
      <c r="H1216" t="inlineStr">
        <is>
          <t>Gujarat</t>
        </is>
      </c>
      <c r="I1216" t="inlineStr">
        <is>
          <t>Surendranagar, Gujarat, India</t>
        </is>
      </c>
      <c r="J1216" t="n">
        <v>0</v>
      </c>
      <c r="K1216" t="n">
        <v>0</v>
      </c>
      <c r="L1216" t="n">
        <v>0</v>
      </c>
      <c r="M1216" t="inlineStr">
        <is>
          <t>Engineering Products</t>
        </is>
      </c>
      <c r="N1216" t="n">
        <v>0</v>
      </c>
    </row>
    <row r="1217">
      <c r="A1217" t="inlineStr">
        <is>
          <t>fa0aa2cf-cfbe-4bbd-a17f-34fa1973b970</t>
        </is>
      </c>
      <c r="B1217" t="inlineStr">
        <is>
          <t>G R PET PREFORMS</t>
        </is>
      </c>
      <c r="D1217" t="inlineStr">
        <is>
          <t>0309061571</t>
        </is>
      </c>
      <c r="E1217" t="inlineStr">
        <is>
          <t>Both goods and services</t>
        </is>
      </c>
      <c r="F1217" t="n">
        <v>2009</v>
      </c>
      <c r="G1217" t="inlineStr">
        <is>
          <t>Dadra &amp; Nagar Haveli</t>
        </is>
      </c>
      <c r="H1217" t="inlineStr">
        <is>
          <t>Dadra and Nagar Haveli and Daman and Diu</t>
        </is>
      </c>
      <c r="I1217" t="inlineStr">
        <is>
          <t>Dadra &amp; Nagar Haveli, Dadra and Nagar Haveli and Daman and Diu, India</t>
        </is>
      </c>
      <c r="J1217" t="n">
        <v>0</v>
      </c>
      <c r="K1217" t="n">
        <v>0</v>
      </c>
      <c r="L1217" t="n">
        <v>0</v>
      </c>
      <c r="M1217" t="inlineStr">
        <is>
          <t>Plastic and Allied Products</t>
        </is>
      </c>
      <c r="N1217" t="n">
        <v>0</v>
      </c>
    </row>
    <row r="1218">
      <c r="A1218" t="inlineStr">
        <is>
          <t>eee36873-919b-4bc7-8bd5-fe41b118d0ae</t>
        </is>
      </c>
      <c r="B1218" t="inlineStr">
        <is>
          <t>MILLENNIUM DESIGNS</t>
        </is>
      </c>
      <c r="D1218" t="inlineStr">
        <is>
          <t>1399009435</t>
        </is>
      </c>
      <c r="E1218" t="inlineStr">
        <is>
          <t>Goods</t>
        </is>
      </c>
      <c r="F1218" t="n">
        <v>1999</v>
      </c>
      <c r="G1218" t="inlineStr">
        <is>
          <t>Contact No</t>
        </is>
      </c>
      <c r="H1218" t="inlineStr">
        <is>
          <t>Rajasthan</t>
        </is>
      </c>
      <c r="I1218" t="inlineStr">
        <is>
          <t>Contact No, Rajasthan, India</t>
        </is>
      </c>
      <c r="J1218" t="n">
        <v>0</v>
      </c>
      <c r="K1218" t="n">
        <v>0</v>
      </c>
      <c r="L1218" t="n">
        <v>0</v>
      </c>
      <c r="M1218" t="inlineStr">
        <is>
          <t>Gems and Jewellery Products</t>
        </is>
      </c>
      <c r="N1218" t="n">
        <v>0</v>
      </c>
    </row>
    <row r="1219">
      <c r="A1219" t="inlineStr">
        <is>
          <t>647b0b36-5071-40ad-a6e1-389f2ffce8c4</t>
        </is>
      </c>
      <c r="B1219" t="inlineStr">
        <is>
          <t>ASTERI HOMELINENS</t>
        </is>
      </c>
      <c r="D1219" t="inlineStr">
        <is>
          <t>ACCFA4422A</t>
        </is>
      </c>
      <c r="E1219" t="inlineStr">
        <is>
          <t>Goods</t>
        </is>
      </c>
      <c r="F1219" t="n">
        <v>2023</v>
      </c>
      <c r="G1219" t="inlineStr">
        <is>
          <t>Karur</t>
        </is>
      </c>
      <c r="H1219" t="inlineStr">
        <is>
          <t>Tamil Nadu</t>
        </is>
      </c>
      <c r="I1219" t="inlineStr">
        <is>
          <t>Karur, Tamil Nadu, India</t>
        </is>
      </c>
      <c r="J1219" t="n">
        <v>0</v>
      </c>
      <c r="K1219" t="n">
        <v>0</v>
      </c>
      <c r="L1219" t="n">
        <v>0</v>
      </c>
      <c r="M1219" t="inlineStr">
        <is>
          <t>Textile &amp; Apparel Products</t>
        </is>
      </c>
      <c r="N1219" t="n">
        <v>0</v>
      </c>
    </row>
    <row r="1220">
      <c r="A1220" t="inlineStr">
        <is>
          <t>0a5603f8-60e4-4f1a-9f1d-2968d1c22762</t>
        </is>
      </c>
      <c r="B1220" t="inlineStr">
        <is>
          <t>MITHTECH INNOVATIVE SOLUTIONS PRIVATE LIMITED</t>
        </is>
      </c>
      <c r="C1220" t="inlineStr">
        <is>
          <t>Mithtech is an elite open-source implementation partner delivering tailored ERPNext, Frappe, Medusa, and n8n architectures for mid-market global operators. We design, customize, deploy, and manage your entire operational stack—with zero licensing fees, full code ownership, and deployment in 6 to 10 weeks.</t>
        </is>
      </c>
      <c r="D1220" t="inlineStr">
        <is>
          <t>AAKCM4907B</t>
        </is>
      </c>
      <c r="E1220" t="inlineStr">
        <is>
          <t>Services</t>
        </is>
      </c>
      <c r="F1220" t="n">
        <v>2016</v>
      </c>
      <c r="G1220" t="inlineStr">
        <is>
          <t>Bengaluru</t>
        </is>
      </c>
      <c r="H1220" t="inlineStr">
        <is>
          <t>Karnataka</t>
        </is>
      </c>
      <c r="I1220" t="inlineStr">
        <is>
          <t>Bengaluru, Karnataka, India</t>
        </is>
      </c>
      <c r="J1220" t="n">
        <v>0</v>
      </c>
      <c r="K1220" t="n">
        <v>1</v>
      </c>
      <c r="L1220" t="n">
        <v>0</v>
      </c>
      <c r="M1220" t="inlineStr">
        <is>
          <t>Information Technology (IT &amp; ITES) Services</t>
        </is>
      </c>
      <c r="N1220" t="n">
        <v>0</v>
      </c>
      <c r="O1220" t="inlineStr">
        <is>
          <t>http://indiausatrade.mea.gov.in/api/public/image/stream?key=profile-logos%2F20260804T105507Z-620912-0999a0b4-favi-cropped.png</t>
        </is>
      </c>
    </row>
    <row r="1221">
      <c r="A1221" t="inlineStr">
        <is>
          <t>8fb68bea-cb21-41fe-b695-63b200aed222</t>
        </is>
      </c>
      <c r="B1221" t="inlineStr">
        <is>
          <t>SANTHOSH GLOBAL EXPORTS PRIVATE LIMITED</t>
        </is>
      </c>
      <c r="D1221" t="inlineStr">
        <is>
          <t>ABJCS3644M</t>
        </is>
      </c>
      <c r="E1221" t="inlineStr">
        <is>
          <t>Goods</t>
        </is>
      </c>
      <c r="F1221" t="n">
        <v>2022</v>
      </c>
      <c r="G1221" t="inlineStr">
        <is>
          <t>Tirupur</t>
        </is>
      </c>
      <c r="H1221" t="inlineStr">
        <is>
          <t>Tamil Nadu</t>
        </is>
      </c>
      <c r="I1221" t="inlineStr">
        <is>
          <t>Tirupur, Tamil Nadu, India</t>
        </is>
      </c>
      <c r="J1221" t="n">
        <v>0</v>
      </c>
      <c r="K1221" t="n">
        <v>0</v>
      </c>
      <c r="L1221" t="n">
        <v>0</v>
      </c>
      <c r="M1221" t="inlineStr">
        <is>
          <t>Textile &amp; Apparel Products</t>
        </is>
      </c>
      <c r="N1221" t="n">
        <v>0</v>
      </c>
    </row>
    <row r="1222">
      <c r="A1222" t="inlineStr">
        <is>
          <t>4971475a-17c4-4488-9d78-bc505a3e7acb</t>
        </is>
      </c>
      <c r="B1222" t="inlineStr">
        <is>
          <t>CHANNELTECH SYSTEMS PRIVATE LIMITED</t>
        </is>
      </c>
      <c r="C1222" t="inlineStr">
        <is>
          <t>Channeltech Systems Private Limited stands not only as a leader in LAN cable manufacturing but as a symbol of what passion, innovation, and vision can achieve. With our advanced connectivity solutions, we bridge gaps and enable industries worldwide to unlock their true potential in an ever-evolving digital age.
Founded by Mr. Kantilal D. Shah, Channeltech Systems was born out of a dream to redefine the cable industry. Today, that dream is a mission to empower businesses, inspire communities, and connect the world with precision and reliability. Every cable we produce carries the legacy of our founder's vision, woven with the relentless pursuit of excellence.
Our global partnerships across the Middle East, Europe, and the United States exemplify our commitment to delivering tailored solutions that meet the diverse needs of industries, from critical infrastructure projects to cutting-edge technological applications. At Channeltech, we don't just create cables; we create connections that matter.</t>
        </is>
      </c>
      <c r="D1222" t="inlineStr">
        <is>
          <t>AALCC1161E</t>
        </is>
      </c>
      <c r="E1222" t="inlineStr">
        <is>
          <t>Goods</t>
        </is>
      </c>
      <c r="F1222" t="n">
        <v>2023</v>
      </c>
      <c r="G1222" t="inlineStr">
        <is>
          <t>Thane</t>
        </is>
      </c>
      <c r="H1222" t="inlineStr">
        <is>
          <t>Maharashtra</t>
        </is>
      </c>
      <c r="I1222" t="inlineStr">
        <is>
          <t>Thane, Maharashtra, India</t>
        </is>
      </c>
      <c r="J1222" t="n">
        <v>0</v>
      </c>
      <c r="K1222" t="n">
        <v>1</v>
      </c>
      <c r="L1222" t="n">
        <v>0</v>
      </c>
      <c r="M1222" t="inlineStr">
        <is>
          <t>Electronic Products</t>
        </is>
      </c>
      <c r="N1222" t="n">
        <v>0</v>
      </c>
      <c r="O1222" t="inlineStr">
        <is>
          <t>http://indiausatrade.mea.gov.in/api/public/image/stream?key=profile-logos%2F20260808T085859Z-670301-f8e2f9d6-cts%20logo%20T-cropped.png</t>
        </is>
      </c>
    </row>
    <row r="1223">
      <c r="A1223" t="inlineStr">
        <is>
          <t>574cc947-13c5-41c7-94eb-5415dc2c213f</t>
        </is>
      </c>
      <c r="B1223" t="inlineStr">
        <is>
          <t>COVALENSE TECHNOLOGIES PRIVATE LIMITED</t>
        </is>
      </c>
      <c r="C1223" t="inlineStr">
        <is>
          <t>Covalense Global is a trusted technology partner delivering AI-led enterprise solutions, platform engineering, and consulting across industries worldwide. Founded in 2006, the company has grown from a small team of innovators into a global partner serving enterprises in over 20 geographies. Covalense focuses on innovation, trust, and measurable impact, providing future-ready solutions that drive business value, resilience, and digital transformation with a people-centric approach.</t>
        </is>
      </c>
      <c r="D1223" t="inlineStr">
        <is>
          <t>4606000198</t>
        </is>
      </c>
      <c r="E1223" t="inlineStr">
        <is>
          <t>Both goods and services</t>
        </is>
      </c>
      <c r="F1223" t="n">
        <v>2006</v>
      </c>
      <c r="G1223" t="inlineStr">
        <is>
          <t>Hyderabad</t>
        </is>
      </c>
      <c r="H1223" t="inlineStr">
        <is>
          <t>Telangana</t>
        </is>
      </c>
      <c r="I1223" t="inlineStr">
        <is>
          <t>Hyderabad, Telangana, India</t>
        </is>
      </c>
      <c r="J1223" t="n">
        <v>0</v>
      </c>
      <c r="K1223" t="n">
        <v>0</v>
      </c>
      <c r="L1223" t="n">
        <v>0</v>
      </c>
      <c r="M1223" t="inlineStr">
        <is>
          <t>Information Technology (IT &amp; ITES) Services</t>
        </is>
      </c>
      <c r="N1223" t="n">
        <v>0</v>
      </c>
      <c r="O1223" t="inlineStr">
        <is>
          <t>http://indiausatrade.mea.gov.in/api/public/image/stream?key=profile-logos%2F20260824T104803Z-708805-47423df5-Covalense%20Logo-cropped.png</t>
        </is>
      </c>
    </row>
    <row r="1224">
      <c r="A1224" t="inlineStr">
        <is>
          <t>dcc7cab5-37a4-4edc-9db6-15d9b3b10c4b</t>
        </is>
      </c>
      <c r="B1224" t="inlineStr">
        <is>
          <t>BROAD STEEL INDUSTRIES LLP</t>
        </is>
      </c>
      <c r="D1224" t="inlineStr">
        <is>
          <t>AAVFB3358B</t>
        </is>
      </c>
      <c r="E1224" t="inlineStr">
        <is>
          <t>Goods</t>
        </is>
      </c>
      <c r="F1224" t="n">
        <v>2019</v>
      </c>
      <c r="G1224" t="inlineStr">
        <is>
          <t>Thane</t>
        </is>
      </c>
      <c r="H1224" t="inlineStr">
        <is>
          <t>Maharashtra</t>
        </is>
      </c>
      <c r="I1224" t="inlineStr">
        <is>
          <t>Thane, Maharashtra, India</t>
        </is>
      </c>
      <c r="J1224" t="n">
        <v>0</v>
      </c>
      <c r="K1224" t="n">
        <v>0</v>
      </c>
      <c r="L1224" t="n">
        <v>0</v>
      </c>
      <c r="M1224" t="inlineStr">
        <is>
          <t>Engineering Products</t>
        </is>
      </c>
      <c r="N1224" t="n">
        <v>0</v>
      </c>
      <c r="O1224" t="inlineStr">
        <is>
          <t>http://indiausatrade.mea.gov.in/api/public/image/stream?key=profile-logos%2F20260729T101723Z-905844-2cf4be9c-Logo_with_name-cropped.png</t>
        </is>
      </c>
    </row>
    <row r="1225">
      <c r="A1225" t="inlineStr">
        <is>
          <t>179f87e8-9fee-4e23-b6bf-7fed51542902</t>
        </is>
      </c>
      <c r="B1225" t="inlineStr">
        <is>
          <t>SNEKA ENGINEERING</t>
        </is>
      </c>
      <c r="D1225" t="inlineStr">
        <is>
          <t>AESFS8353J</t>
        </is>
      </c>
      <c r="E1225" t="inlineStr">
        <is>
          <t>Goods</t>
        </is>
      </c>
      <c r="F1225" t="n">
        <v>2023</v>
      </c>
      <c r="G1225" t="inlineStr">
        <is>
          <t>Kalapatty</t>
        </is>
      </c>
      <c r="H1225" t="inlineStr">
        <is>
          <t>Tamil Nadu</t>
        </is>
      </c>
      <c r="I1225" t="inlineStr">
        <is>
          <t>Kalapatty, Tamil Nadu, India</t>
        </is>
      </c>
      <c r="J1225" t="n">
        <v>0</v>
      </c>
      <c r="K1225" t="n">
        <v>0</v>
      </c>
      <c r="L1225" t="n">
        <v>0</v>
      </c>
      <c r="M1225" t="inlineStr">
        <is>
          <t>Engineering Products</t>
        </is>
      </c>
      <c r="N1225" t="n">
        <v>0</v>
      </c>
    </row>
    <row r="1226">
      <c r="A1226" t="inlineStr">
        <is>
          <t>24bf49c1-167b-4b33-a61e-3c0f05f0d43d</t>
        </is>
      </c>
      <c r="B1226" t="inlineStr">
        <is>
          <t>TRANSCONTINENTAL EXPORT SERVICES</t>
        </is>
      </c>
      <c r="C1226" t="inlineStr">
        <is>
          <t>TCES Exports (Transcontinental Export Services) is an India-based exporter specializing in sourcing, processing, packaging, and supplying premium-quality Indian spices and agricultural products to global markets. We work directly with trusted farmers and producer networks across South India to ensure consistent quality, freshness, and traceability.
We are committed to delivering products that meet international quality standards with customized packaging, private labeling, competitive pricing, and reliable logistics. Our focus is on timely deliveries, transparent communication, and building long-term partnerships with importers, wholesalers, distributors, retailers, and food processing companies worldwide.
At TCES Exports, our mission is to connect global buyers with premium Indian spices and agricultural products while supporting sustainable farming and ethical sourcing practices.</t>
        </is>
      </c>
      <c r="D1226" t="inlineStr">
        <is>
          <t>JIGPS2092B</t>
        </is>
      </c>
      <c r="E1226" t="inlineStr">
        <is>
          <t>Both goods and services</t>
        </is>
      </c>
      <c r="F1226" t="n">
        <v>2026</v>
      </c>
      <c r="G1226" t="inlineStr">
        <is>
          <t>Royapettah</t>
        </is>
      </c>
      <c r="H1226" t="inlineStr">
        <is>
          <t>Tamil Nadu</t>
        </is>
      </c>
      <c r="I1226" t="inlineStr">
        <is>
          <t>Royapettah, Tamil Nadu, India</t>
        </is>
      </c>
      <c r="J1226" t="n">
        <v>0</v>
      </c>
      <c r="K1226" t="n">
        <v>1</v>
      </c>
      <c r="L1226" t="n">
        <v>0</v>
      </c>
      <c r="M1226" t="inlineStr">
        <is>
          <t>Agricultural or Allied Products</t>
        </is>
      </c>
      <c r="N1226" t="n">
        <v>0</v>
      </c>
      <c r="O1226" t="inlineStr">
        <is>
          <t>http://indiausatrade.mea.gov.in/api/public/image/stream?key=profile-logos%2F20260729T084755Z-112921-c8019bdb-ChatGPT-globe%20logo-cropped.png</t>
        </is>
      </c>
    </row>
    <row r="1227">
      <c r="A1227" t="inlineStr">
        <is>
          <t>09e7886e-cc59-424e-8134-a0cd3b41cbac</t>
        </is>
      </c>
      <c r="B1227" t="inlineStr">
        <is>
          <t>MOUNTSTELLA GLOBAL</t>
        </is>
      </c>
      <c r="D1227" t="inlineStr">
        <is>
          <t>EPRPG7933C</t>
        </is>
      </c>
      <c r="E1227" t="inlineStr">
        <is>
          <t>Goods</t>
        </is>
      </c>
      <c r="F1227" t="n">
        <v>2026</v>
      </c>
      <c r="G1227" t="inlineStr">
        <is>
          <t>Faridabad</t>
        </is>
      </c>
      <c r="H1227" t="inlineStr">
        <is>
          <t>Haryana</t>
        </is>
      </c>
      <c r="I1227" t="inlineStr">
        <is>
          <t>Faridabad, Haryana, India</t>
        </is>
      </c>
      <c r="J1227" t="n">
        <v>0</v>
      </c>
      <c r="K1227" t="n">
        <v>0</v>
      </c>
      <c r="L1227" t="n">
        <v>0</v>
      </c>
      <c r="M1227" t="inlineStr">
        <is>
          <t>Agricultural or Allied Products</t>
        </is>
      </c>
      <c r="N1227" t="n">
        <v>0</v>
      </c>
      <c r="O1227" t="inlineStr">
        <is>
          <t>http://indiausatrade.mea.gov.in/api/public/image/stream?key=profile-logos%2F20260803T181349Z-419660-976b387b-WhatsApp_Image_2026-03-19_at_9.36.40_PM-removebg-preview-cropped.png</t>
        </is>
      </c>
    </row>
    <row r="1228">
      <c r="A1228" t="inlineStr">
        <is>
          <t>78c3dc79-4c19-46ed-97ed-dea4a256ac51</t>
        </is>
      </c>
      <c r="B1228" t="inlineStr">
        <is>
          <t>STEES</t>
        </is>
      </c>
      <c r="D1228" t="inlineStr">
        <is>
          <t>KYSPK7549Q</t>
        </is>
      </c>
      <c r="E1228" t="inlineStr">
        <is>
          <t>Goods</t>
        </is>
      </c>
      <c r="F1228" t="n">
        <v>2025</v>
      </c>
      <c r="G1228" t="inlineStr">
        <is>
          <t>Batala</t>
        </is>
      </c>
      <c r="H1228" t="inlineStr">
        <is>
          <t>Punjab</t>
        </is>
      </c>
      <c r="I1228" t="inlineStr">
        <is>
          <t>Batala, Punjab, India</t>
        </is>
      </c>
      <c r="J1228" t="n">
        <v>0</v>
      </c>
      <c r="K1228" t="n">
        <v>1</v>
      </c>
      <c r="L1228" t="n">
        <v>0</v>
      </c>
      <c r="M1228" t="inlineStr">
        <is>
          <t>Textile &amp; Apparel Products</t>
        </is>
      </c>
      <c r="N1228" t="n">
        <v>0</v>
      </c>
    </row>
    <row r="1229">
      <c r="A1229" t="inlineStr">
        <is>
          <t>136ed929-c40d-45b6-a55e-88677638bed3</t>
        </is>
      </c>
      <c r="B1229" t="inlineStr">
        <is>
          <t>Suntech Incorporation</t>
        </is>
      </c>
      <c r="D1229" t="inlineStr">
        <is>
          <t>AFKFS9908L</t>
        </is>
      </c>
      <c r="E1229" t="inlineStr">
        <is>
          <t>Goods</t>
        </is>
      </c>
      <c r="F1229" t="n">
        <v>2024</v>
      </c>
      <c r="G1229" t="inlineStr">
        <is>
          <t>Metoda Gidc</t>
        </is>
      </c>
      <c r="H1229" t="inlineStr">
        <is>
          <t>Gujarat</t>
        </is>
      </c>
      <c r="I1229" t="inlineStr">
        <is>
          <t>Metoda Gidc, Gujarat, India</t>
        </is>
      </c>
      <c r="J1229" t="n">
        <v>0</v>
      </c>
      <c r="K1229" t="n">
        <v>0</v>
      </c>
      <c r="L1229" t="n">
        <v>0</v>
      </c>
      <c r="M1229" t="inlineStr">
        <is>
          <t>Engineering Products</t>
        </is>
      </c>
      <c r="N1229" t="n">
        <v>0</v>
      </c>
    </row>
    <row r="1230">
      <c r="A1230" t="inlineStr">
        <is>
          <t>580cf0a4-87fb-4bc5-8276-189ceb0df3a1</t>
        </is>
      </c>
      <c r="B1230" t="inlineStr">
        <is>
          <t>PAREEMAL INDUSTRIES</t>
        </is>
      </c>
      <c r="D1230" t="inlineStr">
        <is>
          <t>3108000632</t>
        </is>
      </c>
      <c r="E1230" t="inlineStr">
        <is>
          <t>Goods</t>
        </is>
      </c>
      <c r="F1230" t="n">
        <v>1995</v>
      </c>
      <c r="G1230" t="inlineStr">
        <is>
          <t>Ambad</t>
        </is>
      </c>
      <c r="H1230" t="inlineStr">
        <is>
          <t>Maharashtra</t>
        </is>
      </c>
      <c r="I1230" t="inlineStr">
        <is>
          <t>Ambad, Maharashtra, India</t>
        </is>
      </c>
      <c r="J1230" t="n">
        <v>0</v>
      </c>
      <c r="K1230" t="n">
        <v>1</v>
      </c>
      <c r="L1230" t="n">
        <v>0</v>
      </c>
      <c r="M1230" t="inlineStr">
        <is>
          <t>Engineering Products</t>
        </is>
      </c>
      <c r="N1230" t="n">
        <v>0</v>
      </c>
    </row>
    <row r="1231">
      <c r="A1231" t="inlineStr">
        <is>
          <t>16ff9285-10fa-4d5d-981a-2287daaeda86</t>
        </is>
      </c>
      <c r="B1231" t="inlineStr">
        <is>
          <t>6C STYLE LLP</t>
        </is>
      </c>
      <c r="C1231" t="inlineStr">
        <is>
          <t>6C Style LLP is a jewellery-focused enterprise built on decades of industry experience, professional expertise and a strong commitment to innovation, quality and customer service. The company brings together a multidisciplinary team with extensive knowledge of jewellery design, product development, business strategy and market expansion.
Through its jewellery brand **Ayanika**, meaning “Gift of God” in Sanskrit, 6C Style LLP offers beautifully designed, ethical and accessible lab-grown diamond jewellery for customers in India and international markets. The company combines the heritage and values of the traditional diamond and jewellery business with contemporary technology, responsible sourcing and modern retail practices.
With a customer-centric approach and a focus on collaborative relationships, 6C Style LLP aims to make fine diamond jewellery more affordable, meaningful and environmentally responsible—while consistently delivering products and services that meet high standards of quality and craftsmanship.</t>
        </is>
      </c>
      <c r="D1231" t="inlineStr">
        <is>
          <t>AACFZ9149D</t>
        </is>
      </c>
      <c r="E1231" t="inlineStr">
        <is>
          <t>Both goods and services</t>
        </is>
      </c>
      <c r="F1231" t="n">
        <v>2000</v>
      </c>
      <c r="G1231" t="inlineStr">
        <is>
          <t>Mumbai</t>
        </is>
      </c>
      <c r="H1231" t="inlineStr">
        <is>
          <t>Maharashtra</t>
        </is>
      </c>
      <c r="I1231" t="inlineStr">
        <is>
          <t>Mumbai, Maharashtra, India</t>
        </is>
      </c>
      <c r="J1231" t="n">
        <v>0</v>
      </c>
      <c r="K1231" t="n">
        <v>1</v>
      </c>
      <c r="L1231" t="n">
        <v>0</v>
      </c>
      <c r="M1231" t="inlineStr">
        <is>
          <t>Gems and Jewellery Products</t>
        </is>
      </c>
      <c r="N1231" t="n">
        <v>0</v>
      </c>
      <c r="O1231" t="inlineStr">
        <is>
          <t>http://indiausatrade.mea.gov.in/api/public/image/stream?key=profile-logos%2F20260728T120954Z-693592-3ce69deb-Ayanika%20logo%20on%20blue-cropped.png</t>
        </is>
      </c>
    </row>
    <row r="1232">
      <c r="A1232" t="inlineStr">
        <is>
          <t>f19c8cfb-1c81-4a6d-a122-a7652f6785a0</t>
        </is>
      </c>
      <c r="B1232" t="inlineStr">
        <is>
          <t>NOOR EXPORTS &amp; IMPORTS</t>
        </is>
      </c>
      <c r="C1232" t="inlineStr">
        <is>
          <t>We Deliver Good Products And We Value Your Trust, So that We Delivers Excellence In Every Shipments</t>
        </is>
      </c>
      <c r="D1232" t="inlineStr">
        <is>
          <t>BGVPY9917L</t>
        </is>
      </c>
      <c r="E1232" t="inlineStr">
        <is>
          <t>Both goods and services</t>
        </is>
      </c>
      <c r="F1232" t="n">
        <v>2026</v>
      </c>
      <c r="G1232" t="inlineStr">
        <is>
          <t>Thoothukkudi</t>
        </is>
      </c>
      <c r="H1232" t="inlineStr">
        <is>
          <t>Tamil Nadu</t>
        </is>
      </c>
      <c r="I1232" t="inlineStr">
        <is>
          <t>Thoothukkudi, Tamil Nadu, India</t>
        </is>
      </c>
      <c r="J1232" t="n">
        <v>0</v>
      </c>
      <c r="K1232" t="n">
        <v>1</v>
      </c>
      <c r="L1232" t="n">
        <v>0</v>
      </c>
      <c r="M1232" t="inlineStr">
        <is>
          <t>Agricultural or Allied Products</t>
        </is>
      </c>
      <c r="N1232" t="n">
        <v>0</v>
      </c>
      <c r="O1232" t="inlineStr">
        <is>
          <t>http://indiausatrade.mea.gov.in/api/public/image/stream?key=profile-logos%2F20260803T184139Z-649638-9f3b4b22-1000097502-cropped.png</t>
        </is>
      </c>
    </row>
    <row r="1233">
      <c r="A1233" t="inlineStr">
        <is>
          <t>261ae955-99fa-4eee-b279-8a106a66c8ba</t>
        </is>
      </c>
      <c r="B1233" t="inlineStr">
        <is>
          <t>LURIGROUPS</t>
        </is>
      </c>
      <c r="D1233" t="inlineStr">
        <is>
          <t>EBXPK7066J</t>
        </is>
      </c>
      <c r="E1233" t="inlineStr">
        <is>
          <t>Goods</t>
        </is>
      </c>
      <c r="F1233" t="n">
        <v>2022</v>
      </c>
      <c r="G1233" t="inlineStr">
        <is>
          <t>Srikalahasti</t>
        </is>
      </c>
      <c r="H1233" t="inlineStr">
        <is>
          <t>Andhra Pradesh</t>
        </is>
      </c>
      <c r="I1233" t="inlineStr">
        <is>
          <t>Srikalahasti, Andhra Pradesh, India</t>
        </is>
      </c>
      <c r="J1233" t="n">
        <v>0</v>
      </c>
      <c r="K1233" t="n">
        <v>0</v>
      </c>
      <c r="L1233" t="n">
        <v>0</v>
      </c>
      <c r="M1233" t="inlineStr">
        <is>
          <t>Agricultural or Allied Products</t>
        </is>
      </c>
      <c r="N1233" t="n">
        <v>0</v>
      </c>
      <c r="O1233" t="inlineStr">
        <is>
          <t>http://indiausatrade.mea.gov.in/api/public/image/stream?key=profile-logos%2F20260814T082726Z-147200-f9a4c305-Lurigroups%20logo-cropped.png</t>
        </is>
      </c>
    </row>
    <row r="1234">
      <c r="A1234" t="inlineStr">
        <is>
          <t>fef1bb9d-0ad3-4322-b4b2-c8105b70224d</t>
        </is>
      </c>
      <c r="B1234" t="inlineStr">
        <is>
          <t>UPP ENTERPRISES LLP</t>
        </is>
      </c>
      <c r="C1234" t="inlineStr">
        <is>
          <t>UPP Enterprises LLP is a Mumbai-based global multicommodity exporter specializing in premium Indian spices and select food categories. Built on a foundation of quality sourcing and reliable trade execution, UPP Enterprises serves international buyers across diverse markets, combining deep expertise in cross-border trade with strict adherence to quality and regulatory standards, including FSSAI compliance.
Our focus spans a growing portfolio of spices and premium food products, backed by strong logistics coordination and a commitment to consistent, export-grade quality — positioning UPP Enterprises LLP as a dependable partner for international trade relationships.</t>
        </is>
      </c>
      <c r="D1234" t="inlineStr">
        <is>
          <t>AAJFU1150A</t>
        </is>
      </c>
      <c r="E1234" t="inlineStr">
        <is>
          <t>Goods</t>
        </is>
      </c>
      <c r="F1234" t="n">
        <v>2025</v>
      </c>
      <c r="G1234" t="inlineStr">
        <is>
          <t>Mumbai</t>
        </is>
      </c>
      <c r="H1234" t="inlineStr">
        <is>
          <t>Maharashtra</t>
        </is>
      </c>
      <c r="I1234" t="inlineStr">
        <is>
          <t>Mumbai, Maharashtra, India</t>
        </is>
      </c>
      <c r="J1234" t="n">
        <v>0</v>
      </c>
      <c r="K1234" t="n">
        <v>0</v>
      </c>
      <c r="L1234" t="n">
        <v>0</v>
      </c>
      <c r="M1234" t="inlineStr">
        <is>
          <t>Food Products</t>
        </is>
      </c>
      <c r="N1234" t="n">
        <v>0</v>
      </c>
      <c r="O1234" t="inlineStr">
        <is>
          <t>http://indiausatrade.mea.gov.in/api/public/image/stream?key=profile-logos%2F20260813T085444Z-349284-bee37c31-UPP%20Logo%20PNG%20file-cropped.png</t>
        </is>
      </c>
    </row>
    <row r="1235">
      <c r="A1235" t="inlineStr">
        <is>
          <t>8e8b5556-504a-463b-8bab-6976d76d14e8</t>
        </is>
      </c>
      <c r="B1235" t="inlineStr">
        <is>
          <t>VRD BEST FOODS PRIVATE LIMITED</t>
        </is>
      </c>
      <c r="C1235" t="inlineStr">
        <is>
          <t>VRD Best Foods Pvt Ltd is a leading export-oriented gherkin processing and
manufacturing company based in Madurai, Tamil Nadu, India. Founded and led by
Mr. V.R. Dharmendra, a certified Lead Auditor and Lead Trainer with 30+ years of Farm
to Fork experience in Acidified Vegetable Processing industry, VRD has pioneered in
sustainable contract farming and global Gherkin exports across the World.
Where Tradition Meets Taste
Strategically located at the heart of Tamil Nadu, our facility combines a state-of-the-art jar
bottling line for retail-ready products with a fully equipped bulk processing line that
packs gherkins and other vegetables for international market. We supply premium
processed vegetables to buyers across Europe, North America, South America,
Middle East, Africa, Southeast Asia, and Australia.
Our farm-to-fork model ensures complete traceability — from seed distribution and
contract farming to factory processing and final export delivery. We are committed
to sustainable agriculture, farmer empowerment, and consistently delivering
products that meet the world's highest food safety standards.</t>
        </is>
      </c>
      <c r="D1235" t="inlineStr">
        <is>
          <t>3511008174</t>
        </is>
      </c>
      <c r="E1235" t="inlineStr">
        <is>
          <t>Goods</t>
        </is>
      </c>
      <c r="F1235" t="n">
        <v>2011</v>
      </c>
      <c r="G1235" t="inlineStr">
        <is>
          <t>Thirumangalam Tk</t>
        </is>
      </c>
      <c r="H1235" t="inlineStr">
        <is>
          <t>Tamil Nadu</t>
        </is>
      </c>
      <c r="I1235" t="inlineStr">
        <is>
          <t>Thirumangalam Tk, Tamil Nadu, India</t>
        </is>
      </c>
      <c r="J1235" t="n">
        <v>0</v>
      </c>
      <c r="K1235" t="n">
        <v>0</v>
      </c>
      <c r="L1235" t="n">
        <v>0</v>
      </c>
      <c r="M1235" t="inlineStr">
        <is>
          <t>Agricultural or Allied Products</t>
        </is>
      </c>
      <c r="N1235" t="n">
        <v>0</v>
      </c>
    </row>
    <row r="1236">
      <c r="A1236" t="inlineStr">
        <is>
          <t>8ccdc15a-b3c8-49fd-8599-a8e6d5a41149</t>
        </is>
      </c>
      <c r="B1236" t="inlineStr">
        <is>
          <t>NIMA ENTERPRISES PRIVATE LIMITED</t>
        </is>
      </c>
      <c r="C1236" t="inlineStr">
        <is>
          <t>Nima Enterprises Pvt. Ltd. is a BRCGS Grade A+ and ISO 22000:2018 Certified Company and recognised as a Star Export House by the Govt. of India. Nima is a leading Processor &amp; Exporter of traditional Indian Spices (Whole, Ground and Blends) and Foodstuffs.
We are currently packing our products for some of the well-recognized, mass market brands in the UK, European Union and GCC countries. We can offer the products in Private Label &amp; Customised Packaging or under our In-House brand.
Nima Enterprises has earned the trust and confidence of our global customers by consistently delivering premium quality products, at the right time ensuring best in class services. 
Our State-of-the-art Processing Unit near Vadodara - Gujarat India, is a fully integrated unit with comprehensive facilities for Processing &amp; Packaging of Spices &amp; General Grocery lines with an installed capacity to process around 2700 MT &amp; pack around 5200 MT each of Spices (Whole &amp; Ground) per annum. We have facilities like Pulverizing, Sieving, Metal detection, Packaging, Shrink wrapping etc. in our plant.</t>
        </is>
      </c>
      <c r="D1236" t="inlineStr">
        <is>
          <t>0305042921</t>
        </is>
      </c>
      <c r="E1236" t="inlineStr">
        <is>
          <t>Goods</t>
        </is>
      </c>
      <c r="F1236" t="n">
        <v>2005</v>
      </c>
      <c r="G1236" t="inlineStr">
        <is>
          <t>Thane</t>
        </is>
      </c>
      <c r="H1236" t="inlineStr">
        <is>
          <t>Maharashtra</t>
        </is>
      </c>
      <c r="I1236" t="inlineStr">
        <is>
          <t>Thane, Maharashtra, India</t>
        </is>
      </c>
      <c r="J1236" t="n">
        <v>0</v>
      </c>
      <c r="K1236" t="n">
        <v>0</v>
      </c>
      <c r="L1236" t="n">
        <v>0</v>
      </c>
      <c r="M1236" t="inlineStr">
        <is>
          <t>Food Products</t>
        </is>
      </c>
      <c r="N1236" t="n">
        <v>0</v>
      </c>
      <c r="O1236" t="inlineStr">
        <is>
          <t>http://indiausatrade.mea.gov.in/api/public/image/stream?key=profile-logos%2F20260808T104542Z-484701-478afefc-Screenshot%202026-08-08%20134340%20(1)-cropped.png</t>
        </is>
      </c>
    </row>
    <row r="1237">
      <c r="A1237" t="inlineStr">
        <is>
          <t>4a6e62bc-cd46-4734-a1f6-b8112631aa9a</t>
        </is>
      </c>
      <c r="B1237" t="inlineStr">
        <is>
          <t>QUESSENTIALS PRIVATE LIMITED</t>
        </is>
      </c>
      <c r="D1237" t="inlineStr">
        <is>
          <t>AAACQ4784G</t>
        </is>
      </c>
      <c r="E1237" t="inlineStr">
        <is>
          <t>Goods</t>
        </is>
      </c>
      <c r="F1237" t="n">
        <v>2017</v>
      </c>
      <c r="G1237" t="inlineStr">
        <is>
          <t>Housing Board</t>
        </is>
      </c>
      <c r="H1237" t="inlineStr">
        <is>
          <t>Andhra Pradesh</t>
        </is>
      </c>
      <c r="I1237" t="inlineStr">
        <is>
          <t>Housing Board, Andhra Pradesh, India</t>
        </is>
      </c>
      <c r="J1237" t="n">
        <v>0</v>
      </c>
      <c r="K1237" t="n">
        <v>11</v>
      </c>
      <c r="L1237" t="n">
        <v>0</v>
      </c>
      <c r="M1237" t="inlineStr">
        <is>
          <t>Agricultural or Allied Products</t>
        </is>
      </c>
      <c r="N1237" t="n">
        <v>0</v>
      </c>
      <c r="O1237" t="inlineStr">
        <is>
          <t>http://indiausatrade.mea.gov.in/api/public/image/stream?key=profile-logos%2F20260907T061800Z-919448-e89edc66-Quessentials_logo_1_81x150-cropped.png</t>
        </is>
      </c>
    </row>
    <row r="1238">
      <c r="A1238" t="inlineStr">
        <is>
          <t>b481cc23-9f65-4e06-8c33-5f995d4b6340</t>
        </is>
      </c>
      <c r="B1238" t="inlineStr">
        <is>
          <t>SHANTI INDUSTRIES</t>
        </is>
      </c>
      <c r="D1238" t="inlineStr">
        <is>
          <t>0399055088</t>
        </is>
      </c>
      <c r="E1238" t="inlineStr">
        <is>
          <t>Goods</t>
        </is>
      </c>
      <c r="F1238" t="n">
        <v>1980</v>
      </c>
      <c r="G1238" t="inlineStr">
        <is>
          <t>Thane</t>
        </is>
      </c>
      <c r="H1238" t="inlineStr">
        <is>
          <t>Maharashtra</t>
        </is>
      </c>
      <c r="I1238" t="inlineStr">
        <is>
          <t>Thane, Maharashtra, India</t>
        </is>
      </c>
      <c r="J1238" t="n">
        <v>0</v>
      </c>
      <c r="K1238" t="n">
        <v>0</v>
      </c>
      <c r="L1238" t="n">
        <v>0</v>
      </c>
      <c r="M1238" t="inlineStr">
        <is>
          <t>Agricultural or Allied Products</t>
        </is>
      </c>
      <c r="N1238" t="n">
        <v>0</v>
      </c>
    </row>
    <row r="1239">
      <c r="A1239" t="inlineStr">
        <is>
          <t>d4b261e4-60e1-4aa4-b7ed-57a6f7e71ae6</t>
        </is>
      </c>
      <c r="B1239" t="inlineStr">
        <is>
          <t>GLAVION HARVEST</t>
        </is>
      </c>
      <c r="D1239" t="inlineStr">
        <is>
          <t>CHVPR1177H</t>
        </is>
      </c>
      <c r="E1239" t="inlineStr">
        <is>
          <t>Goods</t>
        </is>
      </c>
      <c r="F1239" t="n">
        <v>2026</v>
      </c>
      <c r="G1239" t="inlineStr">
        <is>
          <t>Thogarihankal</t>
        </is>
      </c>
      <c r="H1239" t="inlineStr">
        <is>
          <t>Karnataka</t>
        </is>
      </c>
      <c r="I1239" t="inlineStr">
        <is>
          <t>Thogarihankal, Karnataka, India</t>
        </is>
      </c>
      <c r="J1239" t="n">
        <v>0</v>
      </c>
      <c r="K1239" t="n">
        <v>0</v>
      </c>
      <c r="L1239" t="n">
        <v>0</v>
      </c>
      <c r="M1239" t="inlineStr">
        <is>
          <t>Agricultural or Allied Products</t>
        </is>
      </c>
      <c r="N1239" t="n">
        <v>0</v>
      </c>
    </row>
    <row r="1240">
      <c r="A1240" t="inlineStr">
        <is>
          <t>bd611aa1-7781-4bd9-9d6e-55f09f3a0e0e</t>
        </is>
      </c>
      <c r="B1240" t="inlineStr">
        <is>
          <t>DEZITECH ENGINEERING PRIVATE LIMITED</t>
        </is>
      </c>
      <c r="D1240" t="inlineStr">
        <is>
          <t>AAFCD0467N</t>
        </is>
      </c>
      <c r="E1240" t="inlineStr">
        <is>
          <t>Goods</t>
        </is>
      </c>
      <c r="F1240" t="n">
        <v>2014</v>
      </c>
      <c r="G1240" t="inlineStr">
        <is>
          <t>Karad</t>
        </is>
      </c>
      <c r="H1240" t="inlineStr">
        <is>
          <t>Maharashtra</t>
        </is>
      </c>
      <c r="I1240" t="inlineStr">
        <is>
          <t>Karad, Maharashtra, India</t>
        </is>
      </c>
      <c r="J1240" t="n">
        <v>0</v>
      </c>
      <c r="K1240" t="n">
        <v>0</v>
      </c>
      <c r="L1240" t="n">
        <v>0</v>
      </c>
      <c r="M1240" t="inlineStr">
        <is>
          <t>Engineering Products</t>
        </is>
      </c>
      <c r="N1240" t="n">
        <v>0</v>
      </c>
    </row>
    <row r="1241">
      <c r="A1241" t="inlineStr">
        <is>
          <t>f9081a5b-45bc-412d-b1d2-a43d23fbd295</t>
        </is>
      </c>
      <c r="B1241" t="inlineStr">
        <is>
          <t>MIBBLES FOOD PRODUCTS PRIVATE LIMITED</t>
        </is>
      </c>
      <c r="C1241" t="inlineStr">
        <is>
          <t>Mibbles is a purpose-driven millet-based food brand dedicated to transforming healthy eating habits in India through innovative and nutritious millet products. The brand is built on the strong foundation of sustainability, farmer empowerment, rural employment generation, and traditional Indian nutrition. Mibbles is more than just a food company - it is a social business initiative that works closely with farmers to encourage a gradual shift from conventional crops toward sustainable millet cultivation. By promoting millet farming, the organization supports agricultural diversity, Soil Conservation and long-term environmental sustainability.
The company is deeply committed to rural development and employment generation, with nearly 50% women-based workforce participation, empowering local communities through meaningful opportunities and inclusive growth. Currently, Mibbles has successfully established its presence in the B2B segment and is now strategically expanding into the B2C market with a vision to make healthy millet-based snacking accessible to consumers across the country. With innovation, nutrition, social impact, and sustainability at its core, Mibbles aims to become one of India's leading healthy snacking brands while creating a stronger rural economy and a healthier future for society.</t>
        </is>
      </c>
      <c r="D1241" t="inlineStr">
        <is>
          <t>AARCM0167C</t>
        </is>
      </c>
      <c r="E1241" t="inlineStr">
        <is>
          <t>Goods</t>
        </is>
      </c>
      <c r="F1241" t="n">
        <v>2023</v>
      </c>
      <c r="G1241" t="inlineStr">
        <is>
          <t>Nandyal</t>
        </is>
      </c>
      <c r="H1241" t="inlineStr">
        <is>
          <t>Andhra Pradesh</t>
        </is>
      </c>
      <c r="I1241" t="inlineStr">
        <is>
          <t>Nandyal, Andhra Pradesh, India</t>
        </is>
      </c>
      <c r="J1241" t="n">
        <v>0</v>
      </c>
      <c r="K1241" t="n">
        <v>0</v>
      </c>
      <c r="L1241" t="n">
        <v>0</v>
      </c>
      <c r="M1241" t="inlineStr">
        <is>
          <t>Food Products</t>
        </is>
      </c>
      <c r="N1241" t="n">
        <v>0</v>
      </c>
      <c r="O1241" t="inlineStr">
        <is>
          <t>http://indiausatrade.mea.gov.in/api/public/image/stream?key=profile-logos%2F20260817T092814Z-659731-773e3da0-LOGO-Mibbles-cropped.png</t>
        </is>
      </c>
    </row>
    <row r="1242">
      <c r="A1242" t="inlineStr">
        <is>
          <t>8c3d4507-3464-4f55-86fb-74dc523b9987</t>
        </is>
      </c>
      <c r="B1242" t="inlineStr">
        <is>
          <t>Alok World Vista Trade</t>
        </is>
      </c>
      <c r="D1242" t="inlineStr">
        <is>
          <t>ABOPT3051B</t>
        </is>
      </c>
      <c r="E1242" t="inlineStr">
        <is>
          <t>Goods</t>
        </is>
      </c>
      <c r="F1242" t="n">
        <v>2026</v>
      </c>
      <c r="G1242" t="inlineStr">
        <is>
          <t>Durg</t>
        </is>
      </c>
      <c r="H1242" t="inlineStr">
        <is>
          <t>Chhattisgarh</t>
        </is>
      </c>
      <c r="I1242" t="inlineStr">
        <is>
          <t>Durg, Chhattisgarh, India</t>
        </is>
      </c>
      <c r="J1242" t="n">
        <v>0</v>
      </c>
      <c r="K1242" t="n">
        <v>0</v>
      </c>
      <c r="L1242" t="n">
        <v>0</v>
      </c>
      <c r="M1242" t="inlineStr">
        <is>
          <t>Agricultural or Allied Products</t>
        </is>
      </c>
      <c r="N1242" t="n">
        <v>0</v>
      </c>
      <c r="O1242" t="inlineStr">
        <is>
          <t>http://indiausatrade.mea.gov.in/api/public/image/stream?key=profile-logos%2F20260819T162538Z-124460-f47ccdc0-QULIXO-cropped.png</t>
        </is>
      </c>
    </row>
    <row r="1243">
      <c r="A1243" t="inlineStr">
        <is>
          <t>59ef0489-fc2d-4c98-8aef-ef034032ea5c</t>
        </is>
      </c>
      <c r="B1243" t="inlineStr">
        <is>
          <t>MAC EXPORTS</t>
        </is>
      </c>
      <c r="D1243" t="inlineStr">
        <is>
          <t>ICZPM0009N</t>
        </is>
      </c>
      <c r="E1243" t="inlineStr">
        <is>
          <t>Goods</t>
        </is>
      </c>
      <c r="F1243" t="n">
        <v>2022</v>
      </c>
      <c r="G1243" t="inlineStr">
        <is>
          <t>Moradabad</t>
        </is>
      </c>
      <c r="H1243" t="inlineStr">
        <is>
          <t>Uttar Pradesh</t>
        </is>
      </c>
      <c r="I1243" t="inlineStr">
        <is>
          <t>Moradabad, Uttar Pradesh, India</t>
        </is>
      </c>
      <c r="J1243" t="n">
        <v>0</v>
      </c>
      <c r="K1243" t="n">
        <v>0</v>
      </c>
      <c r="L1243" t="n">
        <v>0</v>
      </c>
      <c r="M1243" t="inlineStr">
        <is>
          <t>Handicrafts</t>
        </is>
      </c>
      <c r="N1243" t="n">
        <v>0</v>
      </c>
    </row>
    <row r="1244">
      <c r="A1244" t="inlineStr">
        <is>
          <t>47231552-a195-4bf5-9334-5036e38f38eb</t>
        </is>
      </c>
      <c r="B1244" t="inlineStr">
        <is>
          <t>BHUMINEXA LLP</t>
        </is>
      </c>
      <c r="D1244" t="inlineStr">
        <is>
          <t>ABBFB8266D</t>
        </is>
      </c>
      <c r="E1244" t="inlineStr">
        <is>
          <t>Goods</t>
        </is>
      </c>
      <c r="F1244" t="n">
        <v>2023</v>
      </c>
      <c r="G1244" t="inlineStr">
        <is>
          <t>Palakkad</t>
        </is>
      </c>
      <c r="H1244" t="inlineStr">
        <is>
          <t>Kerala</t>
        </is>
      </c>
      <c r="I1244" t="inlineStr">
        <is>
          <t>Palakkad, Kerala, India</t>
        </is>
      </c>
      <c r="J1244" t="n">
        <v>0</v>
      </c>
      <c r="K1244" t="n">
        <v>0</v>
      </c>
      <c r="L1244" t="n">
        <v>0</v>
      </c>
      <c r="M1244" t="inlineStr">
        <is>
          <t>Food Products</t>
        </is>
      </c>
      <c r="N1244" t="n">
        <v>0</v>
      </c>
    </row>
    <row r="1245">
      <c r="A1245" t="inlineStr">
        <is>
          <t>5f7e074a-3287-419e-8092-c0e660938c29</t>
        </is>
      </c>
      <c r="B1245" t="inlineStr">
        <is>
          <t>N23 INTERNATIONAL</t>
        </is>
      </c>
      <c r="C1245" t="inlineStr">
        <is>
          <t>**N23 International** is an India-based export company specializing in the sourcing and international supply of premium Indian agricultural and food products. Our portfolio includes **Basmati and Non-Basmati Rice, Green Cardamom, Whole and Ground Spices, Food Ingredients, Fresh Fruits &amp; Vegetables, and selected agricultural commodities**.
With a focus on **quality, competitive pricing, reliable sourcing, and export compliance**, we serve buyers across international markets and work closely with importers, distributors, wholesalers, and food businesses. Our goal is to build **long-term, transparent partnerships** by delivering consistent product quality and dependable export solutions from India.</t>
        </is>
      </c>
      <c r="D1245" t="inlineStr">
        <is>
          <t>0815904479</t>
        </is>
      </c>
      <c r="E1245" t="inlineStr">
        <is>
          <t>Goods</t>
        </is>
      </c>
      <c r="F1245" t="n">
        <v>2015</v>
      </c>
      <c r="G1245" t="inlineStr">
        <is>
          <t>Navrangpura</t>
        </is>
      </c>
      <c r="H1245" t="inlineStr">
        <is>
          <t>Gujarat</t>
        </is>
      </c>
      <c r="I1245" t="inlineStr">
        <is>
          <t>Navrangpura, Gujarat, India</t>
        </is>
      </c>
      <c r="J1245" t="n">
        <v>0</v>
      </c>
      <c r="K1245" t="n">
        <v>1</v>
      </c>
      <c r="L1245" t="n">
        <v>0</v>
      </c>
      <c r="M1245" t="inlineStr">
        <is>
          <t>Food Products</t>
        </is>
      </c>
      <c r="N1245" t="n">
        <v>0</v>
      </c>
      <c r="O1245" t="inlineStr">
        <is>
          <t>http://indiausatrade.mea.gov.in/api/public/image/stream?key=profile-logos%2F20260819T052002Z-299776-667c1347-AI_Logo-cropped.png</t>
        </is>
      </c>
    </row>
    <row r="1246">
      <c r="A1246" t="inlineStr">
        <is>
          <t>b4e5d8c8-c215-4d7e-baf4-c65ee163cb60</t>
        </is>
      </c>
      <c r="B1246" t="inlineStr">
        <is>
          <t>SAURAV A &amp; ASSOCIATES</t>
        </is>
      </c>
      <c r="D1246" t="inlineStr">
        <is>
          <t>ALJPA8178M</t>
        </is>
      </c>
      <c r="E1246" t="inlineStr">
        <is>
          <t>Services</t>
        </is>
      </c>
      <c r="F1246" t="n">
        <v>2018</v>
      </c>
      <c r="G1246" t="inlineStr">
        <is>
          <t>Greater Noida</t>
        </is>
      </c>
      <c r="H1246" t="inlineStr">
        <is>
          <t>Uttar Pradesh</t>
        </is>
      </c>
      <c r="I1246" t="inlineStr">
        <is>
          <t>Greater Noida, Uttar Pradesh, India</t>
        </is>
      </c>
      <c r="J1246" t="n">
        <v>0</v>
      </c>
      <c r="K1246" t="n">
        <v>0</v>
      </c>
      <c r="L1246" t="n">
        <v>0</v>
      </c>
      <c r="M1246" t="inlineStr">
        <is>
          <t>Accounting, Bookkeeping and Consultancy Services</t>
        </is>
      </c>
      <c r="N1246" t="n">
        <v>0</v>
      </c>
    </row>
    <row r="1247">
      <c r="A1247" t="inlineStr">
        <is>
          <t>1f41780e-18c6-428b-aa29-aa01d7d8792e</t>
        </is>
      </c>
      <c r="B1247" t="inlineStr">
        <is>
          <t>SALASAR TECHNOTEX PRIVATE LIMITED</t>
        </is>
      </c>
      <c r="C1247" t="inlineStr">
        <is>
          <t>We, Salasar Technotex Pvt Ltd (a proud part of the Pashupati Group), are a leading Indian manufacturer and exporter of high-quality FIBC Bags, PP/HDPE Woven Fabric, and PP/HDPE Woven Bags. Committed to global standards, we regularly export our premium packaging solutions to diverse international markets, including Germany, Switzerland, the United Kingdom, the Netherlands, Chile, Argentina, Uruguay, the Dominican Republic, Honduras, Israel, and Hong Kong.</t>
        </is>
      </c>
      <c r="D1247" t="inlineStr">
        <is>
          <t>ABECS3111L</t>
        </is>
      </c>
      <c r="E1247" t="inlineStr">
        <is>
          <t>Goods</t>
        </is>
      </c>
      <c r="F1247" t="n">
        <v>2020</v>
      </c>
      <c r="G1247" t="inlineStr">
        <is>
          <t>Tehsil Maujmabad</t>
        </is>
      </c>
      <c r="H1247" t="inlineStr">
        <is>
          <t>Rajasthan</t>
        </is>
      </c>
      <c r="I1247" t="inlineStr">
        <is>
          <t>Tehsil Maujmabad, Rajasthan, India</t>
        </is>
      </c>
      <c r="J1247" t="n">
        <v>0</v>
      </c>
      <c r="K1247" t="n">
        <v>0</v>
      </c>
      <c r="L1247" t="n">
        <v>0</v>
      </c>
      <c r="M1247" t="inlineStr">
        <is>
          <t>Plastic and Allied Products</t>
        </is>
      </c>
      <c r="N1247" t="n">
        <v>0</v>
      </c>
      <c r="O1247" t="inlineStr">
        <is>
          <t>http://indiausatrade.mea.gov.in/api/public/image/stream?key=profile-logos%2F20260803T090214Z-389135-d77756a7-logo-cropped.png</t>
        </is>
      </c>
    </row>
    <row r="1248">
      <c r="A1248" t="inlineStr">
        <is>
          <t>db0bd6ad-8e55-4e4c-a68c-c912357e9e9b</t>
        </is>
      </c>
      <c r="B1248" t="inlineStr">
        <is>
          <t>RAGASAILAJA FOODS AND BEVERAGES LLP</t>
        </is>
      </c>
      <c r="C1248" t="inlineStr">
        <is>
          <t>Gravy Stories is the flagship brand of RagaSailaja Foods and Beverages LLP, specializing in Ready-to-Cook Indian Curry Bases and Ready-to-Eat Hyderabadi Dum Biryanis.
Our signature Tomato Onion Masala Curry Base is a versatile, multi-purpose base that enables the preparation of 50+ authentic Indian recipes. By simply adding 2–3 fresh ingredients, consumers can easily prepare a wide variety of vegetarian curries, chicken curries, mutton curries, paneer dishes, seafood curries, biryanis, and regional Indian specialties using the same base. This helps reduce preparation time, ensures consistent taste, and simplifies cooking without compromising authenticity.
Our Ready-to-Eat portfolio includes Hyderabadi Vegetable Dum Biryani, Hyderabadi Chicken Dum Biryani, and Hyderabadi Mutton Dum Biryani, delivering authentic restaurant-style flavors in a convenient, ready-to-eat format.
All our products are preservative-free, hygienically processed, and manufactured using advanced food preservation technology to ensure food safety, quality, and extended shelf life. We serve retail, foodservice (HoReCa), private label, and international export markets with premium Indian convenience foods.</t>
        </is>
      </c>
      <c r="D1248" t="inlineStr">
        <is>
          <t>AHCPR7163G</t>
        </is>
      </c>
      <c r="E1248" t="inlineStr">
        <is>
          <t>Goods</t>
        </is>
      </c>
      <c r="F1248" t="n">
        <v>2023</v>
      </c>
      <c r="G1248" t="inlineStr">
        <is>
          <t>Hyderabad</t>
        </is>
      </c>
      <c r="H1248" t="inlineStr">
        <is>
          <t>Telangana</t>
        </is>
      </c>
      <c r="I1248" t="inlineStr">
        <is>
          <t>Hyderabad, Telangana, India</t>
        </is>
      </c>
      <c r="J1248" t="n">
        <v>0</v>
      </c>
      <c r="K1248" t="n">
        <v>5</v>
      </c>
      <c r="L1248" t="n">
        <v>0</v>
      </c>
      <c r="M1248" t="inlineStr">
        <is>
          <t>Agricultural or Allied Products</t>
        </is>
      </c>
      <c r="N1248" t="n">
        <v>0</v>
      </c>
      <c r="O1248" t="inlineStr">
        <is>
          <t>http://indiausatrade.mea.gov.in/api/public/image/stream?key=profile-logos%2F20260803T161125Z-646416-379d84e9-logo%20(1)-cropped.png</t>
        </is>
      </c>
    </row>
    <row r="1249">
      <c r="A1249" t="inlineStr">
        <is>
          <t>ef29c85a-8a43-4344-ac16-a1b9917d008f</t>
        </is>
      </c>
      <c r="B1249" t="inlineStr">
        <is>
          <t>GLASSIO PRIVATE LIMITED</t>
        </is>
      </c>
      <c r="D1249" t="inlineStr">
        <is>
          <t>AAJCG4177E</t>
        </is>
      </c>
      <c r="E1249" t="inlineStr">
        <is>
          <t>Goods</t>
        </is>
      </c>
      <c r="F1249" t="n">
        <v>2021</v>
      </c>
      <c r="G1249" t="inlineStr">
        <is>
          <t>Bangalore</t>
        </is>
      </c>
      <c r="H1249" t="inlineStr">
        <is>
          <t>Karnataka</t>
        </is>
      </c>
      <c r="I1249" t="inlineStr">
        <is>
          <t>Bangalore, Karnataka, India</t>
        </is>
      </c>
      <c r="J1249" t="n">
        <v>0</v>
      </c>
      <c r="K1249" t="n">
        <v>0</v>
      </c>
      <c r="L1249" t="n">
        <v>0</v>
      </c>
      <c r="M1249" t="inlineStr">
        <is>
          <t>Stone, Ceramic, Glassware, etc.</t>
        </is>
      </c>
      <c r="N1249" t="n">
        <v>0</v>
      </c>
    </row>
    <row r="1250">
      <c r="A1250" t="inlineStr">
        <is>
          <t>f39152d9-f3be-4cb3-861e-28c4c93e0222</t>
        </is>
      </c>
      <c r="B1250" t="inlineStr">
        <is>
          <t>DHANAM EXIM</t>
        </is>
      </c>
      <c r="C1250" t="inlineStr">
        <is>
          <t>We are Suppliers and Exporters of Indian Spices, Dehydrated Products, Oil Seeds, Natural Sweeteners (Sugar, Honey &amp; Raisins), Rice, Fresh Fruits and Vegetables as well as we serve into Textile Industry.</t>
        </is>
      </c>
      <c r="D1250" t="inlineStr">
        <is>
          <t>DMWPK9363M</t>
        </is>
      </c>
      <c r="E1250" t="inlineStr">
        <is>
          <t>Goods</t>
        </is>
      </c>
      <c r="F1250" t="n">
        <v>2025</v>
      </c>
      <c r="G1250" t="inlineStr">
        <is>
          <t>Ichalkaranji</t>
        </is>
      </c>
      <c r="H1250" t="inlineStr">
        <is>
          <t>Maharashtra</t>
        </is>
      </c>
      <c r="I1250" t="inlineStr">
        <is>
          <t>Ichalkaranji, Maharashtra, India</t>
        </is>
      </c>
      <c r="J1250" t="n">
        <v>0</v>
      </c>
      <c r="K1250" t="n">
        <v>6</v>
      </c>
      <c r="L1250" t="n">
        <v>0</v>
      </c>
      <c r="M1250" t="inlineStr">
        <is>
          <t>Agricultural or Allied Products</t>
        </is>
      </c>
      <c r="N1250" t="n">
        <v>0</v>
      </c>
      <c r="O1250" t="inlineStr">
        <is>
          <t>http://indiausatrade.mea.gov.in/api/public/image/stream?key=profile-logos%2F20260817T095902Z-473673-413e0651-Dhanam%20Exim%20500%20X%20500-cropped.png</t>
        </is>
      </c>
    </row>
    <row r="1251">
      <c r="A1251" t="inlineStr">
        <is>
          <t>483becf3-f3cf-4942-80d7-b7a3f253cba1</t>
        </is>
      </c>
      <c r="B1251" t="inlineStr">
        <is>
          <t>AAHLAD EXPORTS</t>
        </is>
      </c>
      <c r="C1251" t="inlineStr">
        <is>
          <t>AAHLAD EXPORTS is an India-based proprietorship engaged in the sourcing and export of quality agricultural commodities, including rice, pulses, grains and other food products. We work with reliable suppliers and processors to provide consistent quality, competitive pricing and dependable supply to international buyers. Our focus is on building long-term business relationships with importers, distributors and institutional buyers across global markets.</t>
        </is>
      </c>
      <c r="D1251" t="inlineStr">
        <is>
          <t>AAGPZ8843G</t>
        </is>
      </c>
      <c r="E1251" t="inlineStr">
        <is>
          <t>Goods</t>
        </is>
      </c>
      <c r="F1251" t="n">
        <v>2026</v>
      </c>
      <c r="G1251" t="inlineStr">
        <is>
          <t>Panvel</t>
        </is>
      </c>
      <c r="H1251" t="inlineStr">
        <is>
          <t>Maharashtra</t>
        </is>
      </c>
      <c r="I1251" t="inlineStr">
        <is>
          <t>Panvel, Maharashtra, India</t>
        </is>
      </c>
      <c r="J1251" t="n">
        <v>0</v>
      </c>
      <c r="K1251" t="n">
        <v>0</v>
      </c>
      <c r="L1251" t="n">
        <v>0</v>
      </c>
      <c r="M1251" t="inlineStr">
        <is>
          <t>Food Products</t>
        </is>
      </c>
      <c r="N1251" t="n">
        <v>0</v>
      </c>
    </row>
    <row r="1252">
      <c r="A1252" t="inlineStr">
        <is>
          <t>c495d917-1a91-41cc-959d-982cde771596</t>
        </is>
      </c>
      <c r="B1252" t="inlineStr">
        <is>
          <t>AVA CHEMICALS PRIVATE LIMITED</t>
        </is>
      </c>
      <c r="D1252" t="inlineStr">
        <is>
          <t>0389044156</t>
        </is>
      </c>
      <c r="E1252" t="inlineStr">
        <is>
          <t>Goods</t>
        </is>
      </c>
      <c r="F1252" t="n">
        <v>1985</v>
      </c>
      <c r="G1252" t="inlineStr">
        <is>
          <t>Andheri</t>
        </is>
      </c>
      <c r="H1252" t="inlineStr">
        <is>
          <t>Maharashtra</t>
        </is>
      </c>
      <c r="I1252" t="inlineStr">
        <is>
          <t>Andheri, Maharashtra, India</t>
        </is>
      </c>
      <c r="J1252" t="n">
        <v>0</v>
      </c>
      <c r="K1252" t="n">
        <v>0</v>
      </c>
      <c r="L1252" t="n">
        <v>0</v>
      </c>
      <c r="M1252" t="inlineStr">
        <is>
          <t>Chemicals or Allied Products</t>
        </is>
      </c>
      <c r="N1252" t="n">
        <v>0</v>
      </c>
    </row>
    <row r="1253">
      <c r="A1253" t="inlineStr">
        <is>
          <t>9247c71a-088a-4fdc-88b3-b764b8fa56ef</t>
        </is>
      </c>
      <c r="B1253" t="inlineStr">
        <is>
          <t>DHANRAJ SUGARS PRIVATE LIMITED</t>
        </is>
      </c>
      <c r="C1253" t="inlineStr">
        <is>
          <t>### Dhanraj Sugars Pvt. Ltd.
Established in 1980, **Dhanraj Sugars Pvt. Ltd.** is an Indian manufacturer and exporter specializing in **high-purity sugars, pharmaceutical-grade sucrose, sodium chloride, specialty sugars, and customized sugar products**.
With over **45 years of industry experience**, the company serves the **pharmaceutical, nutraceutical, food processing, hospitality, foodservice, and retail sectors** and exports its products to **50+ countries worldwide**.
Our product portfolio includes **Sucrose IP/BP/USP/NF/EP, Low Endotoxin Sucrose, Sodium Chloride IP/BP/USP, Sugar Spheres, Refined Sugar (ICUMSA 45), Organic Sugar, Brown Sugar, Icing Sugar, Caster Sugar, Muscovado Sugar, Jaggery Powder, Sugar Cubes, and customized branded sachets**, among other specialty products.
Dhanraj Sugars operates with a strong focus on **purity, consistency, quality, innovation, and global compliance**, supported by certifications and standards including **GMP, FSSC 22000, ISO 22000, HACCP, Halal and Kosher**.
**Dhanraj Sugars – Sweetening the world with purity, innovation and trust since 1980.**</t>
        </is>
      </c>
      <c r="D1253" t="inlineStr">
        <is>
          <t>2416916548</t>
        </is>
      </c>
      <c r="E1253" t="inlineStr">
        <is>
          <t>Goods</t>
        </is>
      </c>
      <c r="F1253" t="n">
        <v>2011</v>
      </c>
      <c r="G1253" t="inlineStr">
        <is>
          <t>Surendranagar</t>
        </is>
      </c>
      <c r="H1253" t="inlineStr">
        <is>
          <t>Gujarat</t>
        </is>
      </c>
      <c r="I1253" t="inlineStr">
        <is>
          <t>Surendranagar, Gujarat, India</t>
        </is>
      </c>
      <c r="J1253" t="n">
        <v>0</v>
      </c>
      <c r="K1253" t="n">
        <v>0</v>
      </c>
      <c r="L1253" t="n">
        <v>0</v>
      </c>
      <c r="M1253" t="inlineStr">
        <is>
          <t>Others (Goods)</t>
        </is>
      </c>
      <c r="N1253" t="n">
        <v>0</v>
      </c>
      <c r="O1253" t="inlineStr">
        <is>
          <t>http://indiausatrade.mea.gov.in/api/public/image/stream?key=profile-logos%2F20260731T060241Z-295970-27718b00-DSPL%20logo_page-0001%20(1)-cropped.png</t>
        </is>
      </c>
    </row>
    <row r="1254">
      <c r="A1254" t="inlineStr">
        <is>
          <t>1ce86ea7-2b74-4b19-84f0-6a6a8a3e931d</t>
        </is>
      </c>
      <c r="B1254" t="inlineStr">
        <is>
          <t>INSTRUMENTS INDIA</t>
        </is>
      </c>
      <c r="C1254" t="inlineStr">
        <is>
          <t>We are an ISO &amp; IATF-certified leader in precision machining, pressed components, and sheet metal fabrication.  
Given below are key reasons why you may want to partner with us for your manufacturing needs.
·                IATF (ISO 16949) and ISO 9001:2015 certified with 150+ man years of combined manufacturing experience
·                Core strength - Precision machining, pressed components, and sheet-metal fabrication done at scale and with zero-compromise quality
·                Ability to handle a variety of materials including aluminium, magnesium, titanium, Inconel, stainless steels (15-5PH, 17-4PH, 300, 400 series), nickel, and copper alloys
·                Trusted by global clients across oil &amp; gas, automotive, textile, medical equipment, and heavy industries</t>
        </is>
      </c>
      <c r="D1254" t="inlineStr">
        <is>
          <t>0709024916</t>
        </is>
      </c>
      <c r="E1254" t="inlineStr">
        <is>
          <t>Both goods and services</t>
        </is>
      </c>
      <c r="F1254" t="n">
        <v>1972</v>
      </c>
      <c r="G1254" t="inlineStr">
        <is>
          <t>Bangalore</t>
        </is>
      </c>
      <c r="H1254" t="inlineStr">
        <is>
          <t>Karnataka</t>
        </is>
      </c>
      <c r="I1254" t="inlineStr">
        <is>
          <t>Bangalore, Karnataka, India</t>
        </is>
      </c>
      <c r="J1254" t="n">
        <v>0</v>
      </c>
      <c r="K1254" t="n">
        <v>0</v>
      </c>
      <c r="L1254" t="n">
        <v>0</v>
      </c>
      <c r="M1254" t="inlineStr">
        <is>
          <t>Engineering Products</t>
        </is>
      </c>
      <c r="N1254" t="n">
        <v>0</v>
      </c>
      <c r="O1254" t="inlineStr">
        <is>
          <t>http://indiausatrade.mea.gov.in/api/public/image/stream?key=profile-logos%2F20260724T080751Z-854876-f0023057-ii_logo_new-cropped.png</t>
        </is>
      </c>
    </row>
    <row r="1255">
      <c r="A1255" t="inlineStr">
        <is>
          <t>0dd86385-156f-4a2c-b95d-b0a10815cf03</t>
        </is>
      </c>
      <c r="B1255" t="inlineStr">
        <is>
          <t>ARIHANT CNC PRIVATE LIMITED</t>
        </is>
      </c>
      <c r="C1255" t="inlineStr">
        <is>
          <t>Founded in 2000, Arihant CNC Private Limited is an integrated precision manufacturing company delivering forged and precision-machined components to OEMs across the automotive and industrial engineering sectors, from our two plants in Bhosari and Sanaswadi, Pune.
We are one of the few manufacturers offering closed-die forging, heat treatment, and CNC &amp; VMC machining under one roof giving customers a single point of accountability from raw material to finished component, with full in-process traceability and shorter lead times.
Our core capabilities:
1)  Forging - 300T/ month
2) Heat treatment - 300T/ month
3) CNC &amp; VMC precision machining
4)  In-house quality assurance &amp; metrology
Quality is central to how we operate. We are IATF 16949:2016 certified, ZED Silver certified (Govt. of India's Zero Defect Zero Effect quality and sustainability program), and follow structured EOHS (Environment, Occupational Health &amp; Safety) practices across both plants.
We serve customers in the automotive, agriculture, construction equipment, material handling, and industrial engineering sectors, with direct exports to Germany and components reaching Italy through our OEM supply chain. As we grow, we continue to invest in digital process control, energy efficient manufacturing, and continuous improvement across our operations.
Integrated Precision Manufacturing | Forging | Heat Treatment | CNC &amp; VMC Machining | Quality Assurance</t>
        </is>
      </c>
      <c r="D1255" t="inlineStr">
        <is>
          <t>3111015319</t>
        </is>
      </c>
      <c r="E1255" t="inlineStr">
        <is>
          <t>Goods</t>
        </is>
      </c>
      <c r="F1255" t="n">
        <v>2000</v>
      </c>
      <c r="G1255" t="inlineStr">
        <is>
          <t>Bhosari</t>
        </is>
      </c>
      <c r="H1255" t="inlineStr">
        <is>
          <t>Maharashtra</t>
        </is>
      </c>
      <c r="I1255" t="inlineStr">
        <is>
          <t>Bhosari, Maharashtra, India</t>
        </is>
      </c>
      <c r="J1255" t="n">
        <v>0</v>
      </c>
      <c r="K1255" t="n">
        <v>0</v>
      </c>
      <c r="L1255" t="n">
        <v>0</v>
      </c>
      <c r="M1255" t="inlineStr">
        <is>
          <t>Engineering Products</t>
        </is>
      </c>
      <c r="N1255" t="n">
        <v>0</v>
      </c>
      <c r="O1255" t="inlineStr">
        <is>
          <t>http://indiausatrade.mea.gov.in/api/public/image/stream?key=profile-logos%2F20260731T071005Z-912242-6b1f49a8-ACPL%20LOGO%20w%20name%201-cropped.png</t>
        </is>
      </c>
    </row>
    <row r="1256">
      <c r="A1256" t="inlineStr">
        <is>
          <t>82e4ad6f-bab0-49ce-a8a0-f6e27c2e4a9c</t>
        </is>
      </c>
      <c r="B1256" t="inlineStr">
        <is>
          <t>ARASNA INDUSTRIES LLP</t>
        </is>
      </c>
      <c r="D1256" t="inlineStr">
        <is>
          <t>0305041541</t>
        </is>
      </c>
      <c r="E1256" t="inlineStr">
        <is>
          <t>Goods</t>
        </is>
      </c>
      <c r="F1256" t="n">
        <v>2026</v>
      </c>
      <c r="G1256" t="inlineStr">
        <is>
          <t>Mira Bhayandar</t>
        </is>
      </c>
      <c r="H1256" t="inlineStr">
        <is>
          <t>Maharashtra</t>
        </is>
      </c>
      <c r="I1256" t="inlineStr">
        <is>
          <t>Mira Bhayandar, Maharashtra, India</t>
        </is>
      </c>
      <c r="J1256" t="n">
        <v>0</v>
      </c>
      <c r="K1256" t="n">
        <v>0</v>
      </c>
      <c r="L1256" t="n">
        <v>0</v>
      </c>
      <c r="M1256" t="inlineStr">
        <is>
          <t>Engineering Products</t>
        </is>
      </c>
      <c r="N1256" t="n">
        <v>0</v>
      </c>
    </row>
    <row r="1257">
      <c r="A1257" t="inlineStr">
        <is>
          <t>6c295dd6-f2d5-4bda-b375-27ab76bf70a2</t>
        </is>
      </c>
      <c r="B1257" t="inlineStr">
        <is>
          <t>FLOETER INDIA RETORT-POUCHES PRIVATE LIMITED</t>
        </is>
      </c>
      <c r="D1257" t="inlineStr">
        <is>
          <t>0505082977</t>
        </is>
      </c>
      <c r="E1257" t="inlineStr">
        <is>
          <t>Goods</t>
        </is>
      </c>
      <c r="F1257" t="n">
        <v>2005</v>
      </c>
      <c r="G1257" t="inlineStr">
        <is>
          <t>Ashoka Estate</t>
        </is>
      </c>
      <c r="H1257" t="inlineStr">
        <is>
          <t>Delhi</t>
        </is>
      </c>
      <c r="I1257" t="inlineStr">
        <is>
          <t>Ashoka Estate, Delhi, India</t>
        </is>
      </c>
      <c r="J1257" t="n">
        <v>0</v>
      </c>
      <c r="K1257" t="n">
        <v>0</v>
      </c>
      <c r="L1257" t="n">
        <v>0</v>
      </c>
      <c r="M1257" t="inlineStr">
        <is>
          <t>Plastic and Allied Products</t>
        </is>
      </c>
      <c r="N1257" t="n">
        <v>0</v>
      </c>
    </row>
    <row r="1258">
      <c r="A1258" t="inlineStr">
        <is>
          <t>6aa9e8f4-5ac7-46c4-85d4-e8028df91171</t>
        </is>
      </c>
      <c r="B1258" t="inlineStr">
        <is>
          <t>HINDUSTAN TIN WORKS LIMITED</t>
        </is>
      </c>
      <c r="D1258" t="inlineStr">
        <is>
          <t>0588001503</t>
        </is>
      </c>
      <c r="E1258" t="inlineStr">
        <is>
          <t>Goods</t>
        </is>
      </c>
      <c r="F1258" t="n">
        <v>1978</v>
      </c>
      <c r="G1258" t="inlineStr">
        <is>
          <t>Jasola</t>
        </is>
      </c>
      <c r="H1258" t="inlineStr">
        <is>
          <t>Delhi</t>
        </is>
      </c>
      <c r="I1258" t="inlineStr">
        <is>
          <t>Jasola, Delhi, India</t>
        </is>
      </c>
      <c r="J1258" t="n">
        <v>0</v>
      </c>
      <c r="K1258" t="n">
        <v>0</v>
      </c>
      <c r="L1258" t="n">
        <v>0</v>
      </c>
      <c r="M1258" t="inlineStr">
        <is>
          <t>Engineering Products</t>
        </is>
      </c>
      <c r="N1258" t="n">
        <v>0</v>
      </c>
    </row>
    <row r="1259">
      <c r="A1259" t="inlineStr">
        <is>
          <t>57891598-51e1-4a9c-bc4a-71a57b77503c</t>
        </is>
      </c>
      <c r="B1259" t="inlineStr">
        <is>
          <t>RPM GLOBAL EXPORTS</t>
        </is>
      </c>
      <c r="C1259" t="inlineStr">
        <is>
          <t>RPM Global Exports is an IEC and GST registered agricultural export business based in Vadodara, Gujarat, India. 
We source, process, package, and export sesame seeds, cumin seeds, and psyllium husk directly from Unjha APMC — one of Asia's largest agri-commodity trading markets.
Targetting importers across the USA, UAE, Germany, and Canada.
Every enquiry is handled personally by our founders. There are no junior sales layers and no delays between a buyer's question and a straight answer — just direct communication, practical quotations, and export documentation support from first enquiry through to shipment.</t>
        </is>
      </c>
      <c r="D1259" t="inlineStr">
        <is>
          <t>DFLPJ8868G</t>
        </is>
      </c>
      <c r="E1259" t="inlineStr">
        <is>
          <t>Goods</t>
        </is>
      </c>
      <c r="F1259" t="n">
        <v>2026</v>
      </c>
      <c r="G1259" t="inlineStr">
        <is>
          <t>Vadodara</t>
        </is>
      </c>
      <c r="H1259" t="inlineStr">
        <is>
          <t>Gujarat</t>
        </is>
      </c>
      <c r="I1259" t="inlineStr">
        <is>
          <t>Vadodara, Gujarat, India</t>
        </is>
      </c>
      <c r="J1259" t="n">
        <v>0</v>
      </c>
      <c r="K1259" t="n">
        <v>3</v>
      </c>
      <c r="L1259" t="n">
        <v>0</v>
      </c>
      <c r="M1259" t="inlineStr">
        <is>
          <t>Agricultural or Allied Products</t>
        </is>
      </c>
      <c r="N1259" t="n">
        <v>0</v>
      </c>
      <c r="O1259" t="inlineStr">
        <is>
          <t>http://indiausatrade.mea.gov.in/api/public/image/stream?key=profile-logos%2F20260722T094938Z-558757-ea72faac-Rpm%20global%20exports%20logo-cropped.png</t>
        </is>
      </c>
    </row>
    <row r="1260">
      <c r="A1260" t="inlineStr">
        <is>
          <t>42316ff5-58c2-4428-bf67-9b954dac137c</t>
        </is>
      </c>
      <c r="B1260" t="inlineStr">
        <is>
          <t>PALLAVAN EXPORTS</t>
        </is>
      </c>
      <c r="C1260" t="inlineStr">
        <is>
          <t>About Pallavan Exports
Pallavan Exports, established in 2017, is an Indian export company based in Cheyyar, near Chennai, Tamil Nadu. We specialize in sourcing and supplying high-quality industrial, construction, hospitality, and engineering products to customers worldwide.
Our key product range includes:
Kitchen equipment for Indian Restaurants
Carbon Steel Seamless Pipes
Stainless Steel Seamless Pipes
Pipe Fittings (Elbows, Tees, Reducers)
Flanges
Lifting Slings, Shackles &amp; Chain Blocks
SS 316 Railings and Customized Stainless Steel Fabrication
Fuel, Oil &amp; Air Filters
Pizza Boxes and Food Packaging Products
Customized Industrial and Engineering Products
As a multi-commodity exporter, we supply products based on our customers' specific technical requirements and project needs. We partner with reliable, export-oriented manufacturers across India to ensure every product meets international quality standards.
Our lean business model enables us to offer competitive pricing, consistent quality, and shorter lead times than the industry average. With a strong supplier network and an experienced sourcing team, we efficiently manage procurement, quality inspection, export documentation, and global logistics.
At Pallavan Exports, our commitment is to deliver dependable products, transparent business practices, and timely shipments that help our customers complete their projects successfully.
Why Choose Pallavan Exports?
Established in 2017 with international export experience
Wide range of industrial and engineering products
Reliable network of export-quality manufacturers across India
Competitive pricing through efficient sourcing
Fast turnaround and on-time delivery
Customized sourcing based on buyer specifications
Professional export documentation and logistics support
Trusted supplier to customers across multiple international markets
Your Reliable Sourcing Partner from India!</t>
        </is>
      </c>
      <c r="D1260" t="inlineStr">
        <is>
          <t>DHKPS8997G</t>
        </is>
      </c>
      <c r="E1260" t="inlineStr">
        <is>
          <t>Goods</t>
        </is>
      </c>
      <c r="F1260" t="n">
        <v>2017</v>
      </c>
      <c r="G1260" t="inlineStr">
        <is>
          <t>Cheyyar</t>
        </is>
      </c>
      <c r="H1260" t="inlineStr">
        <is>
          <t>Tamil Nadu</t>
        </is>
      </c>
      <c r="I1260" t="inlineStr">
        <is>
          <t>Cheyyar, Tamil Nadu, India</t>
        </is>
      </c>
      <c r="J1260" t="n">
        <v>0</v>
      </c>
      <c r="K1260" t="n">
        <v>5</v>
      </c>
      <c r="L1260" t="n">
        <v>0</v>
      </c>
      <c r="M1260" t="inlineStr">
        <is>
          <t>Engineering Products</t>
        </is>
      </c>
      <c r="N1260" t="n">
        <v>0</v>
      </c>
      <c r="O1260" t="inlineStr">
        <is>
          <t>http://indiausatrade.mea.gov.in/api/public/image/stream?key=profile-logos%2F20260722T120208Z-242504-19faa4b6-logo-cropped.png</t>
        </is>
      </c>
    </row>
    <row r="1261">
      <c r="A1261" t="inlineStr">
        <is>
          <t>020c9700-74d3-4a4c-8ebc-16547634f4d4</t>
        </is>
      </c>
      <c r="B1261" t="inlineStr">
        <is>
          <t>LOCALEX VENTURES PRIVATE LIMITED</t>
        </is>
      </c>
      <c r="C1261" t="inlineStr">
        <is>
          <t>Localex Ventures Private Limited is positioned as a Mumbai based export and sourcing company for international buyers looking for dependable Indian products, practical documentation support and responsive fulfilment.
Wholesale trade, export and import opportunities
Buyer led product sourcing and shipment coordination
1000+ sq.ft warehousing in Andheri for faster handling
Scope for manufactured products, private-label supply and general trade demand</t>
        </is>
      </c>
      <c r="D1261" t="inlineStr">
        <is>
          <t>AAFCL8638K</t>
        </is>
      </c>
      <c r="E1261" t="inlineStr">
        <is>
          <t>Both goods and services</t>
        </is>
      </c>
      <c r="F1261" t="n">
        <v>2024</v>
      </c>
      <c r="G1261" t="inlineStr">
        <is>
          <t>Mumbai</t>
        </is>
      </c>
      <c r="H1261" t="inlineStr">
        <is>
          <t>Maharashtra</t>
        </is>
      </c>
      <c r="I1261" t="inlineStr">
        <is>
          <t>Mumbai, Maharashtra, India</t>
        </is>
      </c>
      <c r="J1261" t="n">
        <v>0</v>
      </c>
      <c r="K1261" t="n">
        <v>1</v>
      </c>
      <c r="L1261" t="n">
        <v>0</v>
      </c>
      <c r="M1261" t="inlineStr">
        <is>
          <t>Wholesale Trade Services</t>
        </is>
      </c>
      <c r="N1261" t="n">
        <v>0</v>
      </c>
      <c r="O1261" t="inlineStr">
        <is>
          <t>http://indiausatrade.mea.gov.in/api/public/image/stream?key=profile-logos%2F20260810T101259Z-541641-2aba3edd-localex_ventures_logo_business_2500px-cropped.png</t>
        </is>
      </c>
    </row>
    <row r="1262">
      <c r="A1262" t="inlineStr">
        <is>
          <t>3924e14c-abe3-4be0-a703-9517d9097331</t>
        </is>
      </c>
      <c r="B1262" t="inlineStr">
        <is>
          <t>YUVA EXIM</t>
        </is>
      </c>
      <c r="C1262" t="inlineStr">
        <is>
          <t># YUVA EXIM
**YUVA EXIM** is a trusted Indian export company dedicated to delivering premium-quality agricultural products to customers across the globe. Based in Chennai, Tamil Nadu, we specialize in sourcing, processing, and exporting a diverse range of Indian spices, grains, pulses, fresh fruits, and vegetables that meet international quality standards.
With an extensive sourcing network spanning India's renowned agricultural regions, we ensure that every product is carefully selected, processed, and quality-checked to maintain exceptional freshness, purity, and consistency. Our commitment to quality, reliability, and customer satisfaction has made us a dependable partner for buyers seeking authentic Indian agricultural products.
Our product portfolio includes **Turmeric Fingers, Turmeric Powder, Red Chilli, Black Pepper, Green Cardamom, Cumin Seeds, Coriander Seeds, Fennel Seeds, Mustard Seeds, Rice, Pulses, Fresh Onions, Garlic, Ginger, Fresh Fruits, Vegetables**, and a wide variety of other agricultural commodities. We also offer customized packaging, private labeling, and tailored export solutions to meet the specific requirements of international buyers.
At **YUVA EXIM**, we believe that successful business is built on trust, transparency, and long-term partnerships. Every shipment is handled with professionalism, supported by comprehensive export documentation, and delivered with a strong commitment to quality and timely execution.
Whether you are an importer, distributor, wholesaler, retailer, supermarket chain, food processor, or institutional buyer, **YUVA EXIM** is committed to providing dependable sourcing solutions and world-class service that exceed expectations.
Driven by excellence and inspired by India's rich agricultural heritage, **YUVA EXIM** continues to connect premium Indian products with businesses around the world through quality, integrity, and lasting partnerships.
**YUVA EXIM**
**Connecting India's Finest Agricultural Products to Global Markets.**</t>
        </is>
      </c>
      <c r="D1262" t="inlineStr">
        <is>
          <t>BLOPY0277P</t>
        </is>
      </c>
      <c r="E1262" t="inlineStr">
        <is>
          <t>Both goods and services</t>
        </is>
      </c>
      <c r="F1262" t="n">
        <v>2024</v>
      </c>
      <c r="G1262" t="inlineStr">
        <is>
          <t>Anna Salai</t>
        </is>
      </c>
      <c r="H1262" t="inlineStr">
        <is>
          <t>Tamil Nadu</t>
        </is>
      </c>
      <c r="I1262" t="inlineStr">
        <is>
          <t>Anna Salai, Tamil Nadu, India</t>
        </is>
      </c>
      <c r="J1262" t="n">
        <v>0</v>
      </c>
      <c r="K1262" t="n">
        <v>1</v>
      </c>
      <c r="L1262" t="n">
        <v>0</v>
      </c>
      <c r="M1262" t="inlineStr">
        <is>
          <t>Agricultural or Allied Products</t>
        </is>
      </c>
      <c r="N1262" t="n">
        <v>0</v>
      </c>
      <c r="O1262" t="inlineStr">
        <is>
          <t>http://indiausatrade.mea.gov.in/api/public/image/stream?key=profile-logos%2F20260721T120007Z-670204-42b8f2e1-WhatsApp%20Image%202026-05-29%20at%206.28.37%20PM-cropped.png</t>
        </is>
      </c>
    </row>
    <row r="1263">
      <c r="A1263" t="inlineStr">
        <is>
          <t>98ca0844-5d56-4a55-b1c9-e90b2616a1cc</t>
        </is>
      </c>
      <c r="B1263" t="inlineStr">
        <is>
          <t>HABIB FASHION</t>
        </is>
      </c>
      <c r="D1263" t="inlineStr">
        <is>
          <t>0608007391</t>
        </is>
      </c>
      <c r="E1263" t="inlineStr">
        <is>
          <t>Goods</t>
        </is>
      </c>
      <c r="F1263" t="n">
        <v>2008</v>
      </c>
      <c r="G1263" t="inlineStr">
        <is>
          <t>Kanpur</t>
        </is>
      </c>
      <c r="H1263" t="inlineStr">
        <is>
          <t>Uttar Pradesh</t>
        </is>
      </c>
      <c r="I1263" t="inlineStr">
        <is>
          <t>Kanpur, Uttar Pradesh, India</t>
        </is>
      </c>
      <c r="J1263" t="n">
        <v>0</v>
      </c>
      <c r="K1263" t="n">
        <v>0</v>
      </c>
      <c r="L1263" t="n">
        <v>0</v>
      </c>
      <c r="M1263" t="inlineStr">
        <is>
          <t>Leather Products</t>
        </is>
      </c>
      <c r="N1263" t="n">
        <v>0</v>
      </c>
    </row>
    <row r="1264">
      <c r="A1264" t="inlineStr">
        <is>
          <t>53b5c9fe-a143-4867-96ff-583853f3136f</t>
        </is>
      </c>
      <c r="B1264" t="inlineStr">
        <is>
          <t>MANVITA LLP</t>
        </is>
      </c>
      <c r="C1264" t="inlineStr">
        <is>
          <t>To empower global businesses with reliable access to Indian products through transparent sourcing, compliant exports, and fast, technology-driven fulfilment.
goods without inventory risks.</t>
        </is>
      </c>
      <c r="D1264" t="inlineStr">
        <is>
          <t>ACFFM3620D</t>
        </is>
      </c>
      <c r="E1264" t="inlineStr">
        <is>
          <t>Goods</t>
        </is>
      </c>
      <c r="F1264" t="n">
        <v>2025</v>
      </c>
      <c r="G1264" t="inlineStr">
        <is>
          <t>Unitech Trade Center</t>
        </is>
      </c>
      <c r="H1264" t="inlineStr">
        <is>
          <t>Haryana</t>
        </is>
      </c>
      <c r="I1264" t="inlineStr">
        <is>
          <t>Unitech Trade Center, Haryana, India</t>
        </is>
      </c>
      <c r="J1264" t="n">
        <v>0</v>
      </c>
      <c r="K1264" t="n">
        <v>0</v>
      </c>
      <c r="L1264" t="n">
        <v>0</v>
      </c>
      <c r="M1264" t="inlineStr">
        <is>
          <t>Others (Goods)</t>
        </is>
      </c>
      <c r="N1264" t="n">
        <v>0</v>
      </c>
      <c r="O1264" t="inlineStr">
        <is>
          <t>http://indiausatrade.mea.gov.in/api/public/image/stream?key=profile-logos%2F20260801T085455Z-107624-5ce0f04a-LOGO-cropped.png</t>
        </is>
      </c>
    </row>
    <row r="1265">
      <c r="A1265" t="inlineStr">
        <is>
          <t>37d2028b-c8fb-4ce5-962d-8300f956ec01</t>
        </is>
      </c>
      <c r="B1265" t="inlineStr">
        <is>
          <t>ARUDITYA PACKS PRIVATE LIMITED</t>
        </is>
      </c>
      <c r="D1265" t="inlineStr">
        <is>
          <t>AAWCA1017C</t>
        </is>
      </c>
      <c r="E1265" t="inlineStr">
        <is>
          <t>Goods</t>
        </is>
      </c>
      <c r="F1265" t="n">
        <v>2021</v>
      </c>
      <c r="G1265" t="inlineStr">
        <is>
          <t>Alwar</t>
        </is>
      </c>
      <c r="H1265" t="inlineStr">
        <is>
          <t>Rajasthan</t>
        </is>
      </c>
      <c r="I1265" t="inlineStr">
        <is>
          <t>Alwar, Rajasthan, India</t>
        </is>
      </c>
      <c r="J1265" t="n">
        <v>0</v>
      </c>
      <c r="K1265" t="n">
        <v>0</v>
      </c>
      <c r="L1265" t="n">
        <v>0</v>
      </c>
      <c r="M1265" t="inlineStr">
        <is>
          <t>Paper and Paperboard &amp; Articles</t>
        </is>
      </c>
      <c r="N1265" t="n">
        <v>0</v>
      </c>
    </row>
    <row r="1266">
      <c r="A1266" t="inlineStr">
        <is>
          <t>18bd03c2-3f3f-48a1-9091-123ce9f160a0</t>
        </is>
      </c>
      <c r="B1266" t="inlineStr">
        <is>
          <t>RAJA &amp; MITSU FASHIONS</t>
        </is>
      </c>
      <c r="D1266" t="inlineStr">
        <is>
          <t>ACAPC2031K</t>
        </is>
      </c>
      <c r="E1266" t="inlineStr">
        <is>
          <t>Goods</t>
        </is>
      </c>
      <c r="F1266" t="n">
        <v>2021</v>
      </c>
      <c r="G1266" t="inlineStr">
        <is>
          <t>Kamalalaya Center</t>
        </is>
      </c>
      <c r="H1266" t="inlineStr">
        <is>
          <t>West Bengal</t>
        </is>
      </c>
      <c r="I1266" t="inlineStr">
        <is>
          <t>Kamalalaya Center, West Bengal, India</t>
        </is>
      </c>
      <c r="J1266" t="n">
        <v>0</v>
      </c>
      <c r="K1266" t="n">
        <v>0</v>
      </c>
      <c r="L1266" t="n">
        <v>0</v>
      </c>
      <c r="M1266" t="inlineStr">
        <is>
          <t>Leather Products</t>
        </is>
      </c>
      <c r="N1266" t="n">
        <v>0</v>
      </c>
    </row>
    <row r="1267">
      <c r="A1267" t="inlineStr">
        <is>
          <t>32ec7607-649f-4eca-a198-2f88b3d399e1</t>
        </is>
      </c>
      <c r="B1267" t="inlineStr">
        <is>
          <t>Salvika Naturals</t>
        </is>
      </c>
      <c r="C1267" t="inlineStr">
        <is>
          <t>Salvika Naturals is a premium Indian wellness and personal care brand dedicated to bringing the goodness of nature into everyday life. We specialize in handcrafted, chemical-free herbal teas, cold-processed soaps, shampoo bars, and natural skincare products made with carefully selected herbs, botanical extracts, and nourishing oils. Rooted in the principles of Ayurveda and modern wellness, our products are designed to promote healthy living while being gentle on both the body and the environment. Every product is crafted with a commitment to purity, sustainability, and quality, helping people embrace a healthier, more natural lifestyle.</t>
        </is>
      </c>
      <c r="D1267" t="inlineStr">
        <is>
          <t>CLAPS5724A</t>
        </is>
      </c>
      <c r="E1267" t="inlineStr">
        <is>
          <t>Both goods and services</t>
        </is>
      </c>
      <c r="F1267" t="n">
        <v>2023</v>
      </c>
      <c r="G1267" t="inlineStr">
        <is>
          <t>Mukerian</t>
        </is>
      </c>
      <c r="H1267" t="inlineStr">
        <is>
          <t>Punjab</t>
        </is>
      </c>
      <c r="I1267" t="inlineStr">
        <is>
          <t>Mukerian, Punjab, India</t>
        </is>
      </c>
      <c r="J1267" t="n">
        <v>0</v>
      </c>
      <c r="K1267" t="n">
        <v>0</v>
      </c>
      <c r="L1267" t="n">
        <v>0</v>
      </c>
      <c r="M1267" t="inlineStr">
        <is>
          <t>Others (Goods)</t>
        </is>
      </c>
      <c r="N1267" t="n">
        <v>0</v>
      </c>
      <c r="O1267" t="inlineStr">
        <is>
          <t>http://indiausatrade.mea.gov.in/api/public/image/stream?key=profile-logos%2F20260718T044227Z-992822-bdfeacc3-Logo%201-cropped.png</t>
        </is>
      </c>
    </row>
    <row r="1268">
      <c r="A1268" t="inlineStr">
        <is>
          <t>9faa4d1b-a64d-4252-9d04-d05750b20f8a</t>
        </is>
      </c>
      <c r="B1268" t="inlineStr">
        <is>
          <t>CHAMAN LAL SETIA EXPORTS LTD.</t>
        </is>
      </c>
      <c r="D1268" t="inlineStr">
        <is>
          <t>1288036868</t>
        </is>
      </c>
      <c r="E1268" t="inlineStr">
        <is>
          <t>Both goods and services</t>
        </is>
      </c>
      <c r="F1268" t="n">
        <v>1994</v>
      </c>
      <c r="G1268" t="inlineStr">
        <is>
          <t>Amritsar</t>
        </is>
      </c>
      <c r="H1268" t="inlineStr">
        <is>
          <t>Punjab</t>
        </is>
      </c>
      <c r="I1268" t="inlineStr">
        <is>
          <t>Amritsar, Punjab, India</t>
        </is>
      </c>
      <c r="J1268" t="n">
        <v>0</v>
      </c>
      <c r="K1268" t="n">
        <v>0</v>
      </c>
      <c r="L1268" t="n">
        <v>0</v>
      </c>
      <c r="M1268" t="inlineStr">
        <is>
          <t>Agricultural or Allied Products</t>
        </is>
      </c>
      <c r="N1268" t="n">
        <v>0</v>
      </c>
      <c r="O1268" t="inlineStr">
        <is>
          <t>http://indiausatrade.mea.gov.in/api/public/image/stream?key=profile-logos%2F20260729T050027Z-594077-fdb9719d-CLSEL_Logo-cropped.png</t>
        </is>
      </c>
    </row>
    <row r="1269">
      <c r="A1269" t="inlineStr">
        <is>
          <t>983da598-07e9-4220-a6b5-9bd5ced8a992</t>
        </is>
      </c>
      <c r="B1269" t="inlineStr">
        <is>
          <t>TANVI EXPORTS INDIA LIMITED</t>
        </is>
      </c>
      <c r="C1269" t="inlineStr">
        <is>
          <t>At Tanvi Group, we blend traditional craftsmanship with modern elegance in our jewellery. Our artisans infuse passion and precision into every piece, ensuring the highest quality and beauty. Based in India’s cultural heart, we bring timeless allure to the world.
As a leader in jewellery manufacturing and exports, we cherish our collections, which are cherished globally.</t>
        </is>
      </c>
      <c r="D1269" t="inlineStr">
        <is>
          <t>AAICT0080A</t>
        </is>
      </c>
      <c r="E1269" t="inlineStr">
        <is>
          <t>Goods</t>
        </is>
      </c>
      <c r="F1269" t="n">
        <v>2020</v>
      </c>
      <c r="G1269" t="inlineStr">
        <is>
          <t>Aji Industrial Estate</t>
        </is>
      </c>
      <c r="H1269" t="inlineStr">
        <is>
          <t>Gujarat</t>
        </is>
      </c>
      <c r="I1269" t="inlineStr">
        <is>
          <t>Aji Industrial Estate, Gujarat, India</t>
        </is>
      </c>
      <c r="J1269" t="n">
        <v>0</v>
      </c>
      <c r="K1269" t="n">
        <v>0</v>
      </c>
      <c r="L1269" t="n">
        <v>0</v>
      </c>
      <c r="M1269" t="inlineStr">
        <is>
          <t>Gems and Jewellery Products</t>
        </is>
      </c>
      <c r="N1269" t="n">
        <v>0</v>
      </c>
      <c r="O1269" t="inlineStr">
        <is>
          <t>http://indiausatrade.mea.gov.in/api/public/image/stream?key=profile-logos%2F20260729T033512Z-399436-9288518e-images-cropped.png</t>
        </is>
      </c>
    </row>
    <row r="1270">
      <c r="A1270" t="inlineStr">
        <is>
          <t>d401b443-de47-4e91-97ac-4239bc378bf2</t>
        </is>
      </c>
      <c r="B1270" t="inlineStr">
        <is>
          <t>CARGOVEGA EXPORTS &amp; IMPORTS LLP</t>
        </is>
      </c>
      <c r="C1270" t="inlineStr">
        <is>
          <t>Cargovega is an exports and imports company headquartered in Chennai, India, established with a clear purpose — to connect Indian businesses with global markets. We are a general trading company built on the foundations of integrity, reliability, and a deep understanding of international trade. From the very first shipment, our commitment is simple: to move goods seamlessly across borders, with quality, transparency, speed, precision and care.
At Cargovega, we handle a wide spectrum of general trading across diverse product categories with primary focus on Premium spices, spice oleoresins, coconut and its by-products. Whether you are looking to export Indian goods to international buyers or source quality products from global markets for distribution in India, we bring the expertise and network to make it happen.
Our services span across:
•	Export facilitation — Connecting Indian suppliers and manufacturers with buyers across global markets
•	Import sourcing — Identifying and procuring quality products from international suppliers for Indian businesses
•	Trade documentation &amp; compliance — Ensuring all shipments adhere to regulatory and customs requirements
•	Logistics coordination — Working with trusted freight and logistics partners for reliable, timely delivery
Our Promise: Every cargo that moves under the Cargovega name carries with it our promise of accountability, transparency, and dedication. Our approach is rooted in the timeless values that make trade trustworthy — honesty, diligence, and a genuine desire to see our clients succeed.</t>
        </is>
      </c>
      <c r="D1270" t="inlineStr">
        <is>
          <t>AAWFC4935A</t>
        </is>
      </c>
      <c r="E1270" t="inlineStr">
        <is>
          <t>Goods</t>
        </is>
      </c>
      <c r="F1270" t="n">
        <v>2026</v>
      </c>
      <c r="G1270" t="inlineStr">
        <is>
          <t>Chennai</t>
        </is>
      </c>
      <c r="H1270" t="inlineStr">
        <is>
          <t>Tamil Nadu</t>
        </is>
      </c>
      <c r="I1270" t="inlineStr">
        <is>
          <t>Chennai, Tamil Nadu, India</t>
        </is>
      </c>
      <c r="J1270" t="n">
        <v>0</v>
      </c>
      <c r="K1270" t="n">
        <v>1</v>
      </c>
      <c r="L1270" t="n">
        <v>0</v>
      </c>
      <c r="M1270" t="inlineStr">
        <is>
          <t>Agricultural or Allied Products</t>
        </is>
      </c>
      <c r="N1270" t="n">
        <v>0</v>
      </c>
      <c r="O1270" t="inlineStr">
        <is>
          <t>http://indiausatrade.mea.gov.in/api/public/image/stream?key=profile-logos%2F20260721T125112Z-502558-9aef83e7-Full_Logo_3D-cropped.png</t>
        </is>
      </c>
    </row>
    <row r="1271">
      <c r="A1271" t="inlineStr">
        <is>
          <t>b4c29037-071a-45d4-abc5-bdb0aaee8d3f</t>
        </is>
      </c>
      <c r="B1271" t="inlineStr">
        <is>
          <t>EXPANDA STAND PRIVATE LIMITED</t>
        </is>
      </c>
      <c r="C1271" t="inlineStr">
        <is>
          <t>Expanda Stand Private Limited is an established Indian manufacturer of retail display systems, industrial storage solutions, and customized sheet-metal products. Founded in 1999 and headquartered in Chennai, India, the company brings over 25 years of manufacturing experience and has successfully delivered more than 5,000 retail and industrial projects across India and international markets.
Our product portfolio includes retail gondola shelving, pharmacy display systems, industrial storage racks, pallet racking, mobile shelving compactors, employee lockers, cabinets, workstations, material-handling equipment, and automated storage solutions such as vertical and horizontal carousels. We also provide customized manufacturing support to OEMs, retail architects, consultants, distributors, and businesses seeking reliable contract manufacturing partners in India.
Expanda Stand operates with advanced sheet-metal manufacturing capabilities, including CNC Fibre laser cutting, turret punching, tube punching, CNC press brake, automatic panel bender, MIG, TIG and spot welding, and automated powder coating. These integrated facilities enable us to manage product development, fabrication, finishing, assembly, and quality control under one roof.
With existing export experience in the United States and Australia, Expanda Stand is well positioned to support US companies seeking cost-effective, scalable, and dependable sourcing partnerships from India. We offer product customization, private-label manufacturing, OEM production, export packaging, and project-based manufacturing solutions tailored to customer specifications.
As an ISO 9001:2015-certified company and a SEDEX member, we are committed to quality, ethical business practices, dependable delivery, and long-term customer relationships. Expanda Stand welcomes partnerships with US importers, distributors, retail solution providers, warehouse consultants, architects, OEM companies, and sourcing organizations looking for a capable Indian manufacturing partner.</t>
        </is>
      </c>
      <c r="D1271" t="inlineStr">
        <is>
          <t>0401012468</t>
        </is>
      </c>
      <c r="E1271" t="inlineStr">
        <is>
          <t>Both goods and services</t>
        </is>
      </c>
      <c r="F1271" t="n">
        <v>1999</v>
      </c>
      <c r="G1271" t="inlineStr">
        <is>
          <t>Chennai</t>
        </is>
      </c>
      <c r="H1271" t="inlineStr">
        <is>
          <t>Tamil Nadu</t>
        </is>
      </c>
      <c r="I1271" t="inlineStr">
        <is>
          <t>Chennai, Tamil Nadu, India</t>
        </is>
      </c>
      <c r="J1271" t="n">
        <v>0</v>
      </c>
      <c r="K1271" t="n">
        <v>0</v>
      </c>
      <c r="L1271" t="n">
        <v>0</v>
      </c>
      <c r="M1271" t="inlineStr">
        <is>
          <t>Engineering Products</t>
        </is>
      </c>
      <c r="N1271" t="n">
        <v>0</v>
      </c>
      <c r="O1271" t="inlineStr">
        <is>
          <t>http://indiausatrade.mea.gov.in/api/public/image/stream?key=profile-logos%2F20260720T083747Z-105802-efee39e6-ESP-LOGO-new-cropped.png</t>
        </is>
      </c>
    </row>
    <row r="1272">
      <c r="A1272" t="inlineStr">
        <is>
          <t>30eed430-14c5-41c6-8818-6ad79a2d8cad</t>
        </is>
      </c>
      <c r="B1272" t="inlineStr">
        <is>
          <t>SHREE JI STEEL PRIVATE LIMITED</t>
        </is>
      </c>
      <c r="C1272" t="inlineStr">
        <is>
          <t>About Shree Ji Steel Private Limited
Who We Are
Shree Ji Steel Private Limited (formerly Shree Ji Steel Corporation) is a leading Indian steel exporter, trader, and supply chain partner with a rich family legacy spanning over 75 years and four generations. Built on a foundation established in 1947, we have evolved into a global one-stop sourcing hub for high-grade iron and steel products. We bridge Indian steel manufacturing excellence with international demand, delivering quality, reliability, and precision-driven supply chain solutions across continents.
Global Reach &amp; Proven Export Footprint
With a strong track record in international trade, Shree Ji Steel actively exports premium steel solutions to key global markets, including Tanzania, Zambia, Bhutan, and Nepal. Whether supporting large-scale infrastructure projects, industrial manufacturing, or commercial construction, our robust export network ensures seamless cross-border logistics, full regulatory compliance, and on-time global deliveries.
Our Product Portfolio
We offer a comprehensive range of mild steel and structural steel products manufactured to global quality specifications:
Long Steel &amp; Structurals: TMT Bars, MS Angles, MS Channels, MS Beams, MS Flats, MS Round Bars, MS Square Bars, Wire Rods, Universal Beams, and Universal Columns.
Flat Steel &amp; Heavy Supplies: MS Plates, Chequered Plates, Binding Wires, and MS Pipes.
World-Class Quality &amp; Compliance
To guarantee international standards of quality, operational efficiency, and data privacy for our global trade partners, Shree Ji Steel Pvt. Ltd. adheres strictly to a robust portfolio of internationally recognized certifications:
ISO 9001:2015 — Quality Management System (Ensuring consistent product excellence)
ISO 14001:2015 — Environmental Management System (Minimizing ecological footprint)
ISO 50001:2018 — Energy Management System (Optimizing operational and resource efficiency)
ISO 27001:2013 — Information Security Management (Ensuring global data security &amp; confidentiality)
SA 8000:2014 — Social Accountability (Upholding international fair labor standards)
ISO 10002:2018 — Customer Satisfaction &amp; Effective Complaints Management
Why Global Partners Choose Shree Ji Steel
75+ Years of Industry Trust: Built on decades of deep domain expertise and four generations of steel leadership.
Competitive Global Pricing: Uncompromising product quality paired with cost-effective sourcing strategies to deliver maximum value.
End-to-End Export Support: Dedicated account management, real-time market updates, and seamless trade collaboration for cross-border buyers.
Stringent Quality Control: Reliable, standard-compliant steel sourcing tailored to meet international project specifications.</t>
        </is>
      </c>
      <c r="D1272" t="inlineStr">
        <is>
          <t>ABHCS5703P</t>
        </is>
      </c>
      <c r="E1272" t="inlineStr">
        <is>
          <t>Goods</t>
        </is>
      </c>
      <c r="F1272" t="n">
        <v>2021</v>
      </c>
      <c r="G1272" t="inlineStr">
        <is>
          <t>Kolkata</t>
        </is>
      </c>
      <c r="H1272" t="inlineStr">
        <is>
          <t>West Bengal</t>
        </is>
      </c>
      <c r="I1272" t="inlineStr">
        <is>
          <t>Kolkata, West Bengal, India</t>
        </is>
      </c>
      <c r="J1272" t="n">
        <v>0</v>
      </c>
      <c r="K1272" t="n">
        <v>2</v>
      </c>
      <c r="L1272" t="n">
        <v>0</v>
      </c>
      <c r="M1272" t="inlineStr">
        <is>
          <t>Metal &amp; Articles of Metal</t>
        </is>
      </c>
      <c r="N1272" t="n">
        <v>0</v>
      </c>
      <c r="O1272" t="inlineStr">
        <is>
          <t>http://indiausatrade.mea.gov.in/api/public/image/stream?key=profile-logos%2F20260730T070645Z-844162-bcafa17f-COMPANY%20LOGO-cropped.png</t>
        </is>
      </c>
    </row>
    <row r="1273">
      <c r="A1273" t="inlineStr">
        <is>
          <t>cb1c1848-f6b5-461d-9e7e-a9ad2ed3ad83</t>
        </is>
      </c>
      <c r="B1273" t="inlineStr">
        <is>
          <t>INDIAN ESSENCE EXIM LLP</t>
        </is>
      </c>
      <c r="D1273" t="inlineStr">
        <is>
          <t>AALFI3292H</t>
        </is>
      </c>
      <c r="E1273" t="inlineStr">
        <is>
          <t>Goods</t>
        </is>
      </c>
      <c r="F1273" t="n">
        <v>2025</v>
      </c>
      <c r="G1273" t="inlineStr">
        <is>
          <t>Sutar Bhavan</t>
        </is>
      </c>
      <c r="H1273" t="inlineStr">
        <is>
          <t>Maharashtra</t>
        </is>
      </c>
      <c r="I1273" t="inlineStr">
        <is>
          <t>Sutar Bhavan, Maharashtra, India</t>
        </is>
      </c>
      <c r="J1273" t="n">
        <v>0</v>
      </c>
      <c r="K1273" t="n">
        <v>0</v>
      </c>
      <c r="L1273" t="n">
        <v>0</v>
      </c>
      <c r="M1273" t="inlineStr">
        <is>
          <t>Food Products</t>
        </is>
      </c>
      <c r="N1273" t="n">
        <v>0</v>
      </c>
    </row>
    <row r="1274">
      <c r="A1274" t="inlineStr">
        <is>
          <t>7b65c2ae-15b8-429b-9bd2-589d8426a05d</t>
        </is>
      </c>
      <c r="B1274" t="inlineStr">
        <is>
          <t>SBS POLYCHEM PRIVATE LIMITED</t>
        </is>
      </c>
      <c r="D1274" t="inlineStr">
        <is>
          <t>3410000135</t>
        </is>
      </c>
      <c r="E1274" t="inlineStr">
        <is>
          <t>Goods</t>
        </is>
      </c>
      <c r="F1274" t="n">
        <v>2008</v>
      </c>
      <c r="G1274" t="inlineStr">
        <is>
          <t>Haldar</t>
        </is>
      </c>
      <c r="H1274" t="inlineStr">
        <is>
          <t>Gujarat</t>
        </is>
      </c>
      <c r="I1274" t="inlineStr">
        <is>
          <t>Haldar, Gujarat, India</t>
        </is>
      </c>
      <c r="J1274" t="n">
        <v>0</v>
      </c>
      <c r="K1274" t="n">
        <v>0</v>
      </c>
      <c r="L1274" t="n">
        <v>0</v>
      </c>
      <c r="M1274" t="inlineStr">
        <is>
          <t>Plastic and Allied Products</t>
        </is>
      </c>
      <c r="N1274" t="n">
        <v>0</v>
      </c>
    </row>
    <row r="1275">
      <c r="A1275" t="inlineStr">
        <is>
          <t>6e1a12e4-b053-483a-a76b-0a7e399f26cd</t>
        </is>
      </c>
      <c r="B1275" t="inlineStr">
        <is>
          <t>ROYAL FOODSTUFFS LIMITED</t>
        </is>
      </c>
      <c r="D1275" t="inlineStr">
        <is>
          <t>0300046791</t>
        </is>
      </c>
      <c r="E1275" t="inlineStr">
        <is>
          <t>Goods</t>
        </is>
      </c>
      <c r="F1275" t="n">
        <v>2026</v>
      </c>
      <c r="G1275" t="inlineStr">
        <is>
          <t>Thane</t>
        </is>
      </c>
      <c r="H1275" t="inlineStr">
        <is>
          <t>Maharashtra</t>
        </is>
      </c>
      <c r="I1275" t="inlineStr">
        <is>
          <t>Thane, Maharashtra, India</t>
        </is>
      </c>
      <c r="J1275" t="n">
        <v>0</v>
      </c>
      <c r="K1275" t="n">
        <v>4</v>
      </c>
      <c r="L1275" t="n">
        <v>0</v>
      </c>
      <c r="M1275" t="inlineStr">
        <is>
          <t>Food Products</t>
        </is>
      </c>
      <c r="N1275" t="n">
        <v>0</v>
      </c>
    </row>
    <row r="1276">
      <c r="A1276" t="inlineStr">
        <is>
          <t>e0ccc74d-e936-4d21-aa20-40eff0f80dfb</t>
        </is>
      </c>
      <c r="B1276" t="inlineStr">
        <is>
          <t>AQUARIOUS MARKETING PRIVATE LIMITED</t>
        </is>
      </c>
      <c r="D1276" t="inlineStr">
        <is>
          <t>0296018961</t>
        </is>
      </c>
      <c r="E1276" t="inlineStr">
        <is>
          <t>Goods</t>
        </is>
      </c>
      <c r="F1276" t="n">
        <v>1991</v>
      </c>
      <c r="G1276" t="inlineStr">
        <is>
          <t>Annexe</t>
        </is>
      </c>
      <c r="H1276" t="inlineStr">
        <is>
          <t>West Bengal</t>
        </is>
      </c>
      <c r="I1276" t="inlineStr">
        <is>
          <t>Annexe, West Bengal, India</t>
        </is>
      </c>
      <c r="J1276" t="n">
        <v>0</v>
      </c>
      <c r="K1276" t="n">
        <v>0</v>
      </c>
      <c r="L1276" t="n">
        <v>0</v>
      </c>
      <c r="M1276" t="inlineStr">
        <is>
          <t>Food Products</t>
        </is>
      </c>
      <c r="N1276" t="n">
        <v>0</v>
      </c>
    </row>
    <row r="1277">
      <c r="A1277" t="inlineStr">
        <is>
          <t>c26eea29-62ee-4459-8a0a-bbfcbbc3d821</t>
        </is>
      </c>
      <c r="B1277" t="inlineStr">
        <is>
          <t>JAYSHREE EXPORTS</t>
        </is>
      </c>
      <c r="D1277" t="inlineStr">
        <is>
          <t>0304077151</t>
        </is>
      </c>
      <c r="E1277" t="inlineStr">
        <is>
          <t>Goods</t>
        </is>
      </c>
      <c r="F1277" t="n">
        <v>2005</v>
      </c>
      <c r="G1277" t="inlineStr">
        <is>
          <t>Thane</t>
        </is>
      </c>
      <c r="H1277" t="inlineStr">
        <is>
          <t>Maharashtra</t>
        </is>
      </c>
      <c r="I1277" t="inlineStr">
        <is>
          <t>Thane, Maharashtra, India</t>
        </is>
      </c>
      <c r="J1277" t="n">
        <v>0</v>
      </c>
      <c r="K1277" t="n">
        <v>0</v>
      </c>
      <c r="L1277" t="n">
        <v>0</v>
      </c>
      <c r="M1277" t="inlineStr">
        <is>
          <t>Agricultural or Allied Products</t>
        </is>
      </c>
      <c r="N1277" t="n">
        <v>0</v>
      </c>
    </row>
    <row r="1278">
      <c r="A1278" t="inlineStr">
        <is>
          <t>cfa635f9-af29-4e5c-9806-f1ad9d85a36c</t>
        </is>
      </c>
      <c r="B1278" t="inlineStr">
        <is>
          <t>JAYSHREE INTERNATIONAL</t>
        </is>
      </c>
      <c r="C1278" t="inlineStr">
        <is>
          <t>Jayshree International is one of the oldest textile houses with over 60 years of experience from the year 1960. From 1995 we grew not just as a textile manufacturer but also as a leading manufacturer &amp; exporter of fashion apparel in India.</t>
        </is>
      </c>
      <c r="D1278" t="inlineStr">
        <is>
          <t>0395017831</t>
        </is>
      </c>
      <c r="E1278" t="inlineStr">
        <is>
          <t>Both goods and services</t>
        </is>
      </c>
      <c r="F1278" t="n">
        <v>1995</v>
      </c>
      <c r="G1278" t="inlineStr">
        <is>
          <t>Noida</t>
        </is>
      </c>
      <c r="H1278" t="inlineStr">
        <is>
          <t>Uttar Pradesh</t>
        </is>
      </c>
      <c r="I1278" t="inlineStr">
        <is>
          <t>Noida, Uttar Pradesh, India</t>
        </is>
      </c>
      <c r="J1278" t="n">
        <v>0</v>
      </c>
      <c r="K1278" t="n">
        <v>0</v>
      </c>
      <c r="L1278" t="n">
        <v>0</v>
      </c>
      <c r="M1278" t="inlineStr">
        <is>
          <t>Textile &amp; Apparel Products</t>
        </is>
      </c>
      <c r="N1278" t="n">
        <v>0</v>
      </c>
      <c r="O1278" t="inlineStr">
        <is>
          <t>http://indiausatrade.mea.gov.in/api/public/image/stream?key=profile-logos%2F20260829T090258Z-382514-ea01e81b-Jayshree%20Logo-cropped.png</t>
        </is>
      </c>
    </row>
    <row r="1279">
      <c r="A1279" t="inlineStr">
        <is>
          <t>0082ad1c-702c-4cad-99e4-ef7086d601a7</t>
        </is>
      </c>
      <c r="B1279" t="inlineStr">
        <is>
          <t>BRIGHTECH VALVES AND CONTROLS PRIVATE LIMITED</t>
        </is>
      </c>
      <c r="D1279" t="inlineStr">
        <is>
          <t>0802000517</t>
        </is>
      </c>
      <c r="E1279" t="inlineStr">
        <is>
          <t>Goods</t>
        </is>
      </c>
      <c r="F1279" t="n">
        <v>2000</v>
      </c>
      <c r="G1279" t="inlineStr">
        <is>
          <t>Ahmedabd</t>
        </is>
      </c>
      <c r="H1279" t="inlineStr">
        <is>
          <t>Gujarat</t>
        </is>
      </c>
      <c r="I1279" t="inlineStr">
        <is>
          <t>Ahmedabd, Gujarat, India</t>
        </is>
      </c>
      <c r="J1279" t="n">
        <v>0</v>
      </c>
      <c r="K1279" t="n">
        <v>0</v>
      </c>
      <c r="L1279" t="n">
        <v>0</v>
      </c>
      <c r="M1279" t="inlineStr">
        <is>
          <t>Mechanical and Electrical Equipments</t>
        </is>
      </c>
      <c r="N1279" t="n">
        <v>0</v>
      </c>
    </row>
    <row r="1280">
      <c r="A1280" t="inlineStr">
        <is>
          <t>e036423f-1b1a-4537-ac57-b12fbfdb517b</t>
        </is>
      </c>
      <c r="B1280" t="inlineStr">
        <is>
          <t>UNIVERSAL MASTERBATCH LLP</t>
        </is>
      </c>
      <c r="C1280" t="inlineStr">
        <is>
          <t>Universal Masterbatch is established in 1989 and entered in field of Manufacturing Masterbatches of Polyolefins, PET, PVC, Engineering Plastics like Nylon (PA 6 &amp; PA 66), ABS, SAN, PS, PC etc., we have expanded our products to Pre Dispersed Pigments, Universal Colour Concentrates, and Water Soluble Pre Dispersed Pigments. We at, Universal Masterbatch LLP have very well qualified team. We have well equipped laboratory with many precise Lab equipments like Two Roll Mill, Injection Mouldings Machine, Laboratory Extruder, Spectrophotometer, MFI Tester, Muller, and Ash Content Tester of internationally renowned companies. We have around 50 Colours as Standard Shades. Mostly we match as per PMS or RAL Colour Chart. Moreover, we also do customize colour matching as per customer’s requirement.</t>
        </is>
      </c>
      <c r="D1280" t="inlineStr">
        <is>
          <t>0891014870</t>
        </is>
      </c>
      <c r="E1280" t="inlineStr">
        <is>
          <t>Goods</t>
        </is>
      </c>
      <c r="F1280" t="n">
        <v>1989</v>
      </c>
      <c r="G1280" t="inlineStr">
        <is>
          <t>Ahmedabad</t>
        </is>
      </c>
      <c r="H1280" t="inlineStr">
        <is>
          <t>Gujarat</t>
        </is>
      </c>
      <c r="I1280" t="inlineStr">
        <is>
          <t>Ahmedabad, Gujarat, India</t>
        </is>
      </c>
      <c r="J1280" t="n">
        <v>0</v>
      </c>
      <c r="K1280" t="n">
        <v>0</v>
      </c>
      <c r="L1280" t="n">
        <v>0</v>
      </c>
      <c r="M1280" t="inlineStr">
        <is>
          <t>Plastic and Allied Products</t>
        </is>
      </c>
      <c r="N1280" t="n">
        <v>0</v>
      </c>
      <c r="O1280" t="inlineStr">
        <is>
          <t>http://indiausatrade.mea.gov.in/api/public/image/stream?key=profile-logos%2F20260717T082736Z-650260-030d0a8b-UM%20Logo-cropped.png</t>
        </is>
      </c>
    </row>
    <row r="1281">
      <c r="A1281" t="inlineStr">
        <is>
          <t>3c97ddf1-8562-4946-84f1-7dc45aaaf4e7</t>
        </is>
      </c>
      <c r="B1281" t="inlineStr">
        <is>
          <t>G.PLAST PRIVATE LIMITED</t>
        </is>
      </c>
      <c r="D1281" t="inlineStr">
        <is>
          <t>0795013302</t>
        </is>
      </c>
      <c r="E1281" t="inlineStr">
        <is>
          <t>Goods</t>
        </is>
      </c>
      <c r="F1281" t="n">
        <v>2000</v>
      </c>
      <c r="G1281" t="inlineStr">
        <is>
          <t>Gopal Bagh</t>
        </is>
      </c>
      <c r="H1281" t="inlineStr">
        <is>
          <t>Tamil Nadu</t>
        </is>
      </c>
      <c r="I1281" t="inlineStr">
        <is>
          <t>Gopal Bagh, Tamil Nadu, India</t>
        </is>
      </c>
      <c r="J1281" t="n">
        <v>0</v>
      </c>
      <c r="K1281" t="n">
        <v>0</v>
      </c>
      <c r="L1281" t="n">
        <v>0</v>
      </c>
      <c r="M1281" t="inlineStr">
        <is>
          <t>Plastic and Allied Products</t>
        </is>
      </c>
      <c r="N1281" t="n">
        <v>0</v>
      </c>
    </row>
    <row r="1282">
      <c r="A1282" t="inlineStr">
        <is>
          <t>0a141d7c-a34f-440f-a18c-1fafbbf9bee6</t>
        </is>
      </c>
      <c r="B1282" t="inlineStr">
        <is>
          <t>KISANKRAFT LIMITED</t>
        </is>
      </c>
      <c r="C1282" t="inlineStr">
        <is>
          <t>KisanKraft Limited, incorporated on 26-August-2005, is a Indian Public Limited company. Our registered office is at “#4, 1st Main, 7A Cross, Maruthi Layout, Dasarahalli, Hebbal, Bangalore 560024 (Karnataka) India”. 
KisanKraft is a leading company in India for small farm machinery with primary focus on “small &amp; marginal farmers”.
o We have 14 regional offices and service centres to serve our customers better. KisanKraft is present in all states of India with a network of approximately 5,000 dealers.
o We have approximately 500 employees, with a well-defined organization structure to delegate, empower and manage them by location, role, and responsibility.
KisanKraft brings affordable and appropriate mechanization to small and marginal farmers who are facing labour shortages due to huge migration of labour from rural to urban areas. Our machines mitigate the labour shortages, improve the quality of life of the farmers and help increase their income by offering an extra avenue for income by using these machines.
KisanKraft has steadily expanded its presence across Asia, Africa, South America, and the Middle East.
o Today, the company has a presence in 17 countries, including the Nepal, Philippines, Angola, Mauritius, Tanzania, South Africa, Ghana, Ivory Coast, Zimbabwe, Botswana, Uganda, Malawi, Zambia, DR Congo, Brazil, Jordan, and Qatar.
KisanKraft has set up a 46-acres campus at Nellore (AP, India) with state-of-the-art facility for manufacturing Agricultural Machinery, R&amp;D, Testing, Skilling, Service, Warehousing.
o KisanKraft has ISO 9001:2015, ISO 14001:2015, ISO 45001:2018 and ISO 50001:2018 certificates for management of quality, environment, health &amp; safety, and energy.
We have 13 PATENTS for improvements in gearbox for brush-cutter and design of gearbox for oil-palm harvester and a self-propelled reaper for paddy/wheat, inter-cultivator designs etc. More patents are under process.
o Our 19 engines and water-pumps have BIS:ISI certifications.
o KisanKraft products have been tested and approved by F.M.T.T.I. (Government of India’s Farm Machinery Testing &amp; Training Institute) and empanelled in various subsidy programs to encourage farm mechanization by most states in India.
Farm Mechanisation:
KisanKraft is the leader in mechanisation for small and marginal farmers with hundreds of products and steadfast commitment to quality and service. We strive to offer high quality products at affordable prices to small farmers and back it up with service through our vast dealer network. We are the largest company in India for our portfolio of machines for small &amp; marginal farmers. We have focused on mitigating farm labour shortages, improving quality of life, and increasing farmer’s income. Our products cover most aspects of cultivation viz. soil preparation, planting, crop management, harvesting and post harvesting operations.
Make in India: Our new campus in Nellore is spread over 46 acres. It has manufacturing, R&amp;D, Testing, Skilling, Service and Warehousing. We make many components in our factory using steel. We have also developed an Indian supply chain, so that our indigenous content is more than 50%.
KisanKraft launched Power Tools products under the Aryantra brand in February 2021 to meet customer demand for good quality machinery, spare parts, and after-sales service.
With this product series, we are supporting skilled and semi-skilled workers employed in the construction industry e.g., masons, carpenters, welders etc. Our Power Tools portfolio has Angle Grinders, Marble Cutters, Welding Machines, Air Compressors, Drills, Circular Saws, Power Hammers, Blowers, Routers, Vibrators, Pressure Washers, and Chainsaws etc. We also provide good quality consumables for these machineries e.g., cut-off wheels, grinding wheels, drill bits, blades, fibre discs etc.
Aryantra power tools are available across India with our dealer network. Good quality products backed by KisanKraft’s reputation has built a good customer base in a short span of time.
Export Operations:
We have been exporting for many years, with Nepal as our first destination, and since then, we’ve steadily expanded our footprint across Asia, Africa, South America and the Middle East. We are present in 18 countries viz., The Philippines, Mauritius, Tanzania, South Africa, Ghana, Angola, Zimbabwe, Zambia, Botswana, Uganda, DR – Congo, Malawi, Ivory Coast, Brazil, Jordan and Qatar. As we move forward, our plan is to expand our presence to over 50 countries in the next 5 years.</t>
        </is>
      </c>
      <c r="D1282" t="inlineStr">
        <is>
          <t>0305063367</t>
        </is>
      </c>
      <c r="E1282" t="inlineStr">
        <is>
          <t>Both goods and services</t>
        </is>
      </c>
      <c r="F1282" t="n">
        <v>2005</v>
      </c>
      <c r="G1282" t="inlineStr">
        <is>
          <t>Bangalore</t>
        </is>
      </c>
      <c r="H1282" t="inlineStr">
        <is>
          <t>Karnataka</t>
        </is>
      </c>
      <c r="I1282" t="inlineStr">
        <is>
          <t>Bangalore, Karnataka, India</t>
        </is>
      </c>
      <c r="J1282" t="n">
        <v>0</v>
      </c>
      <c r="K1282" t="n">
        <v>0</v>
      </c>
      <c r="L1282" t="n">
        <v>0</v>
      </c>
      <c r="M1282" t="inlineStr">
        <is>
          <t>Agricultural or Allied Products</t>
        </is>
      </c>
      <c r="N1282" t="n">
        <v>0</v>
      </c>
      <c r="O1282" t="inlineStr">
        <is>
          <t>http://indiausatrade.mea.gov.in/api/public/image/stream?key=profile-logos%2F20260714T100756Z-585683-bdb8d168-KK%20black%20Logo%20copy-cropped.png</t>
        </is>
      </c>
    </row>
    <row r="1283">
      <c r="A1283" t="inlineStr">
        <is>
          <t>d2ea0cdd-017f-4940-9a14-7b1895b1c6ea</t>
        </is>
      </c>
      <c r="B1283" t="inlineStr">
        <is>
          <t>BRIGHT BROTHERS LIMITED</t>
        </is>
      </c>
      <c r="D1283" t="inlineStr">
        <is>
          <t>0388083352</t>
        </is>
      </c>
      <c r="E1283" t="inlineStr">
        <is>
          <t>Both goods and services</t>
        </is>
      </c>
      <c r="F1283" t="n">
        <v>1946</v>
      </c>
      <c r="G1283" t="inlineStr">
        <is>
          <t>Nariman Point</t>
        </is>
      </c>
      <c r="H1283" t="inlineStr">
        <is>
          <t>Maharashtra</t>
        </is>
      </c>
      <c r="I1283" t="inlineStr">
        <is>
          <t>Nariman Point, Maharashtra, India</t>
        </is>
      </c>
      <c r="J1283" t="n">
        <v>0</v>
      </c>
      <c r="K1283" t="n">
        <v>2</v>
      </c>
      <c r="L1283" t="n">
        <v>0</v>
      </c>
      <c r="M1283" t="inlineStr">
        <is>
          <t>Automobiles, Aircrafts and Other Transport Equipment</t>
        </is>
      </c>
      <c r="N1283" t="n">
        <v>0</v>
      </c>
    </row>
    <row r="1284">
      <c r="A1284" t="inlineStr">
        <is>
          <t>a1970fa7-03f6-4aba-b7d9-abedbc4787e7</t>
        </is>
      </c>
      <c r="B1284" t="inlineStr">
        <is>
          <t>TRANS TOOL MFG CO</t>
        </is>
      </c>
      <c r="D1284" t="inlineStr">
        <is>
          <t>AAVFT4476G</t>
        </is>
      </c>
      <c r="E1284" t="inlineStr">
        <is>
          <t>Both goods and services</t>
        </is>
      </c>
      <c r="F1284" t="n">
        <v>2023</v>
      </c>
      <c r="G1284" t="inlineStr">
        <is>
          <t>South Delhi</t>
        </is>
      </c>
      <c r="H1284" t="inlineStr">
        <is>
          <t>Delhi</t>
        </is>
      </c>
      <c r="I1284" t="inlineStr">
        <is>
          <t>South Delhi, Delhi, India</t>
        </is>
      </c>
      <c r="J1284" t="n">
        <v>0</v>
      </c>
      <c r="K1284" t="n">
        <v>0</v>
      </c>
      <c r="L1284" t="n">
        <v>0</v>
      </c>
      <c r="M1284" t="inlineStr">
        <is>
          <t>Engineering Products</t>
        </is>
      </c>
      <c r="N1284" t="n">
        <v>0</v>
      </c>
    </row>
    <row r="1285">
      <c r="A1285" t="inlineStr">
        <is>
          <t>cdecd5df-293c-484d-9478-f7315b8ba81f</t>
        </is>
      </c>
      <c r="B1285" t="inlineStr">
        <is>
          <t>JAIN LIFESCIENCES PRIVATE LIMITED</t>
        </is>
      </c>
      <c r="C1285" t="inlineStr">
        <is>
          <t>Herb Essential is an India-based wellness brand specializing in traditional Ayurvedic formulations, organic herbal supplements (tablets, powders, and raw herbs), and natural personal care products.
With over a decade of experience in Ayurvedic formulation, the company operates a vertically integrated and transparent supply chain, sourcing high-potency ingredients directly from regenerative farms across India. All manufacturing strictly adheres to international quality standards, including GMP, AYUSH, and FSSAI compliance, ensuring lab-verified purity, identity, and potency for global markets. www.herbessential.in</t>
        </is>
      </c>
      <c r="D1285" t="inlineStr">
        <is>
          <t>0916500021</t>
        </is>
      </c>
      <c r="E1285" t="inlineStr">
        <is>
          <t>Goods</t>
        </is>
      </c>
      <c r="F1285" t="n">
        <v>2016</v>
      </c>
      <c r="G1285" t="inlineStr">
        <is>
          <t>Hyderabad</t>
        </is>
      </c>
      <c r="H1285" t="inlineStr">
        <is>
          <t>Telangana</t>
        </is>
      </c>
      <c r="I1285" t="inlineStr">
        <is>
          <t>Hyderabad, Telangana, India</t>
        </is>
      </c>
      <c r="J1285" t="n">
        <v>0</v>
      </c>
      <c r="K1285" t="n">
        <v>2</v>
      </c>
      <c r="L1285" t="n">
        <v>0</v>
      </c>
      <c r="M1285" t="inlineStr">
        <is>
          <t>Agricultural or Allied Products</t>
        </is>
      </c>
      <c r="N1285" t="n">
        <v>0</v>
      </c>
      <c r="O1285" t="inlineStr">
        <is>
          <t>http://indiausatrade.mea.gov.in/api/public/image/stream?key=profile-logos%2F20260720T104833Z-665192-88d96434-HE_Logo%20tree-cropped.png</t>
        </is>
      </c>
    </row>
    <row r="1286">
      <c r="A1286" t="inlineStr">
        <is>
          <t>0deecb93-7045-4245-9b47-aa47546c6a66</t>
        </is>
      </c>
      <c r="B1286" t="inlineStr">
        <is>
          <t>GOLDEN SPRINGS AGRO PRIVATE LIMITED</t>
        </is>
      </c>
      <c r="C1286" t="inlineStr">
        <is>
          <t>OldenBite is a fast-growing food brand, focused on delivering high-quality Ready-to-Eat (RTE) and retort-based food solutions for the HoReCa (Hotels, Restaurants, Catering) and retail sectors.
With a strong foundation in traditional Indian recipes and modern food processing technology, the company aims to simplify kitchen operations while preserving authentic taste.</t>
        </is>
      </c>
      <c r="D1286" t="inlineStr">
        <is>
          <t>AAKCG0081E</t>
        </is>
      </c>
      <c r="E1286" t="inlineStr">
        <is>
          <t>Goods</t>
        </is>
      </c>
      <c r="F1286" t="n">
        <v>2022</v>
      </c>
      <c r="G1286" t="inlineStr">
        <is>
          <t>Begumpet</t>
        </is>
      </c>
      <c r="H1286" t="inlineStr">
        <is>
          <t>Telangana</t>
        </is>
      </c>
      <c r="I1286" t="inlineStr">
        <is>
          <t>Begumpet, Telangana, India</t>
        </is>
      </c>
      <c r="J1286" t="n">
        <v>0</v>
      </c>
      <c r="K1286" t="n">
        <v>0</v>
      </c>
      <c r="L1286" t="n">
        <v>0</v>
      </c>
      <c r="M1286" t="inlineStr">
        <is>
          <t>Food Products</t>
        </is>
      </c>
      <c r="N1286" t="n">
        <v>0</v>
      </c>
      <c r="O1286" t="inlineStr">
        <is>
          <t>http://indiausatrade.mea.gov.in/api/public/image/stream?key=profile-logos%2F20260727T161850Z-187021-3b88a834-OldenBite_Logo-cropped.png</t>
        </is>
      </c>
    </row>
    <row r="1287">
      <c r="A1287" t="inlineStr">
        <is>
          <t>3290bd56-b94a-461f-ba18-c5c9dcc251a4</t>
        </is>
      </c>
      <c r="B1287" t="inlineStr">
        <is>
          <t>MAHADEVA ENTERPRISES</t>
        </is>
      </c>
      <c r="D1287" t="inlineStr">
        <is>
          <t>ACHFM1773H</t>
        </is>
      </c>
      <c r="E1287" t="inlineStr">
        <is>
          <t>Both goods and services</t>
        </is>
      </c>
      <c r="F1287" t="n">
        <v>2026</v>
      </c>
      <c r="G1287" t="inlineStr">
        <is>
          <t>Nizamabad</t>
        </is>
      </c>
      <c r="H1287" t="inlineStr">
        <is>
          <t>Telangana</t>
        </is>
      </c>
      <c r="I1287" t="inlineStr">
        <is>
          <t>Nizamabad, Telangana, India</t>
        </is>
      </c>
      <c r="J1287" t="n">
        <v>0</v>
      </c>
      <c r="K1287" t="n">
        <v>0</v>
      </c>
      <c r="L1287" t="n">
        <v>0</v>
      </c>
      <c r="M1287" t="inlineStr">
        <is>
          <t>Agricultural or Allied Products</t>
        </is>
      </c>
      <c r="N1287" t="n">
        <v>0</v>
      </c>
    </row>
    <row r="1288">
      <c r="A1288" t="inlineStr">
        <is>
          <t>7d52cf31-ad33-4869-bce8-a2d976a99baf</t>
        </is>
      </c>
      <c r="B1288" t="inlineStr">
        <is>
          <t>ViuMiu Enterprises</t>
        </is>
      </c>
      <c r="C1288" t="inlineStr">
        <is>
          <t>The AftaWay is a woman-led Indian food brand creating a modern portfolio of flavourful, wholesome and better-for-you Indian snacks. Rooted in India’s rich culinary heritage, we reimagine traditional favourites for today’s conscious consumer through a diverse range including innovative mukhwas, seeds and nuts mixes, flavourful namkeen, healthy snack bites and distinctive Indian-inspired creations such as our 100% jaggery based briques. Founded by an ex-Amazon leader, The AftaWay combines authentic Indian flavours with contemporary formats, carefully selected ingredients and modern, hygienic packaging. With a focus on taste, quality and mindful snacking, we are building a versatile Indian snacking portfolio for consumers in India and international markets, taking the richness and diversity of Indian flavours to the world.</t>
        </is>
      </c>
      <c r="D1288" t="inlineStr">
        <is>
          <t>ATJPD9065E</t>
        </is>
      </c>
      <c r="E1288" t="inlineStr">
        <is>
          <t>Goods</t>
        </is>
      </c>
      <c r="F1288" t="n">
        <v>2023</v>
      </c>
      <c r="G1288" t="inlineStr">
        <is>
          <t>Ghatkopar</t>
        </is>
      </c>
      <c r="H1288" t="inlineStr">
        <is>
          <t>Maharashtra</t>
        </is>
      </c>
      <c r="I1288" t="inlineStr">
        <is>
          <t>Ghatkopar, Maharashtra, India</t>
        </is>
      </c>
      <c r="J1288" t="n">
        <v>0</v>
      </c>
      <c r="K1288" t="n">
        <v>0</v>
      </c>
      <c r="L1288" t="n">
        <v>0</v>
      </c>
      <c r="M1288" t="inlineStr">
        <is>
          <t>Food Products</t>
        </is>
      </c>
      <c r="N1288" t="n">
        <v>0</v>
      </c>
      <c r="O1288" t="inlineStr">
        <is>
          <t>http://indiausatrade.mea.gov.in/api/public/image/stream?key=profile-logos%2F20260831T111652Z-768916-ad2124bd-White%20on%20Green-cropped.png</t>
        </is>
      </c>
    </row>
    <row r="1289">
      <c r="A1289" t="inlineStr">
        <is>
          <t>a883f788-5f98-4c77-9251-f992def4cb8a</t>
        </is>
      </c>
      <c r="B1289" t="inlineStr">
        <is>
          <t>HHS TRANSWORLD</t>
        </is>
      </c>
      <c r="C1289" t="inlineStr">
        <is>
          <t>HHS TRANSWORLD is an India-based import and export company dedicated to delivering quality products and reliable sourcing solutions to global markets. We focus on transparency, ethical business practices, timely delivery, and long-term partnerships. Our commitment to quality, integrity, and customer satisfaction makes us a trusted partner for international buyers</t>
        </is>
      </c>
      <c r="D1289" t="inlineStr">
        <is>
          <t>ETGPM1964L</t>
        </is>
      </c>
      <c r="E1289" t="inlineStr">
        <is>
          <t>Both goods and services</t>
        </is>
      </c>
      <c r="F1289" t="n">
        <v>2025</v>
      </c>
      <c r="G1289" t="inlineStr">
        <is>
          <t>Coimbatore</t>
        </is>
      </c>
      <c r="H1289" t="inlineStr">
        <is>
          <t>Tamil Nadu</t>
        </is>
      </c>
      <c r="I1289" t="inlineStr">
        <is>
          <t>Coimbatore, Tamil Nadu, India</t>
        </is>
      </c>
      <c r="J1289" t="n">
        <v>0</v>
      </c>
      <c r="K1289" t="n">
        <v>0</v>
      </c>
      <c r="L1289" t="n">
        <v>0</v>
      </c>
      <c r="M1289" t="inlineStr">
        <is>
          <t>Agricultural or Allied Products</t>
        </is>
      </c>
      <c r="N1289" t="n">
        <v>0</v>
      </c>
      <c r="O1289" t="inlineStr">
        <is>
          <t>http://indiausatrade.mea.gov.in/api/public/image/stream?key=profile-logos%2F20260720T072236Z-271071-8755118f-3d-cropped.png</t>
        </is>
      </c>
    </row>
    <row r="1290">
      <c r="A1290" t="inlineStr">
        <is>
          <t>5414eb91-ad24-4d92-96c9-d86ef850d040</t>
        </is>
      </c>
      <c r="B1290" t="inlineStr">
        <is>
          <t>AKSHAYAM ELITE JEWELLERY PRIVATE LIMITED</t>
        </is>
      </c>
      <c r="D1290" t="inlineStr">
        <is>
          <t>AAXCA8299F</t>
        </is>
      </c>
      <c r="E1290" t="inlineStr">
        <is>
          <t>Both goods and services</t>
        </is>
      </c>
      <c r="F1290" t="n">
        <v>2022</v>
      </c>
      <c r="G1290" t="inlineStr">
        <is>
          <t>Tirupapuliyur</t>
        </is>
      </c>
      <c r="H1290" t="inlineStr">
        <is>
          <t>Tamil Nadu</t>
        </is>
      </c>
      <c r="I1290" t="inlineStr">
        <is>
          <t>Tirupapuliyur, Tamil Nadu, India</t>
        </is>
      </c>
      <c r="J1290" t="n">
        <v>0</v>
      </c>
      <c r="K1290" t="n">
        <v>0</v>
      </c>
      <c r="L1290" t="n">
        <v>0</v>
      </c>
      <c r="M1290" t="inlineStr">
        <is>
          <t>Gems and Jewellery Products</t>
        </is>
      </c>
      <c r="N1290" t="n">
        <v>0</v>
      </c>
      <c r="O1290" t="inlineStr">
        <is>
          <t>http://indiausatrade.mea.gov.in/api/public/image/stream?key=profile-logos%2F20260804T100550Z-646495-73afefe7-0596117a-7ac2-431f-aa6c-fd969bc59967.__CR0%2C0%2C600%2C180_PT0_SX600_V1___-Photoroom-cropped.png</t>
        </is>
      </c>
    </row>
    <row r="1291">
      <c r="A1291" t="inlineStr">
        <is>
          <t>1a99b421-d6a1-426c-9ed3-5f4c780a7086</t>
        </is>
      </c>
      <c r="B1291" t="inlineStr">
        <is>
          <t>RAVI EXPORTS LIMITED</t>
        </is>
      </c>
      <c r="D1291" t="inlineStr">
        <is>
          <t>0889009091</t>
        </is>
      </c>
      <c r="E1291" t="inlineStr">
        <is>
          <t>Goods</t>
        </is>
      </c>
      <c r="F1291" t="n">
        <v>1995</v>
      </c>
      <c r="G1291" t="inlineStr">
        <is>
          <t>Surat</t>
        </is>
      </c>
      <c r="H1291" t="inlineStr">
        <is>
          <t>Gujarat</t>
        </is>
      </c>
      <c r="I1291" t="inlineStr">
        <is>
          <t>Surat, Gujarat, India</t>
        </is>
      </c>
      <c r="J1291" t="n">
        <v>0</v>
      </c>
      <c r="K1291" t="n">
        <v>0</v>
      </c>
      <c r="L1291" t="n">
        <v>0</v>
      </c>
      <c r="M1291" t="inlineStr">
        <is>
          <t>Textile &amp; Apparel Products</t>
        </is>
      </c>
      <c r="N1291" t="n">
        <v>0</v>
      </c>
    </row>
    <row r="1292">
      <c r="A1292" t="inlineStr">
        <is>
          <t>8d36e17d-7c26-42fb-b80c-d58a746da06c</t>
        </is>
      </c>
      <c r="B1292" t="inlineStr">
        <is>
          <t>PARIDA VENTURES PRIVATE LIMITED</t>
        </is>
      </c>
      <c r="D1292" t="inlineStr">
        <is>
          <t>AAOCP5454A</t>
        </is>
      </c>
      <c r="E1292" t="inlineStr">
        <is>
          <t>Goods</t>
        </is>
      </c>
      <c r="F1292" t="n">
        <v>2024</v>
      </c>
      <c r="G1292" t="inlineStr">
        <is>
          <t>Kotla M Pur</t>
        </is>
      </c>
      <c r="H1292" t="inlineStr">
        <is>
          <t>Delhi</t>
        </is>
      </c>
      <c r="I1292" t="inlineStr">
        <is>
          <t>Kotla M Pur, Delhi, India</t>
        </is>
      </c>
      <c r="J1292" t="n">
        <v>0</v>
      </c>
      <c r="K1292" t="n">
        <v>0</v>
      </c>
      <c r="L1292" t="n">
        <v>0</v>
      </c>
      <c r="M1292" t="inlineStr">
        <is>
          <t>Textile &amp; Apparel Products</t>
        </is>
      </c>
      <c r="N1292" t="n">
        <v>0</v>
      </c>
    </row>
    <row r="1293">
      <c r="A1293" t="inlineStr">
        <is>
          <t>3357bfcf-cb3a-4237-bb73-c9e07475f716</t>
        </is>
      </c>
      <c r="B1293" t="inlineStr">
        <is>
          <t>GULF ASIA ENGINEERING AND PROJECTS PRIVATE LIMITED</t>
        </is>
      </c>
      <c r="D1293" t="inlineStr">
        <is>
          <t>AAJCG8698J</t>
        </is>
      </c>
      <c r="E1293" t="inlineStr">
        <is>
          <t>Both goods and services</t>
        </is>
      </c>
      <c r="F1293" t="n">
        <v>2022</v>
      </c>
      <c r="G1293" t="inlineStr">
        <is>
          <t>Chennai</t>
        </is>
      </c>
      <c r="H1293" t="inlineStr">
        <is>
          <t>Tamil Nadu</t>
        </is>
      </c>
      <c r="I1293" t="inlineStr">
        <is>
          <t>Chennai, Tamil Nadu, India</t>
        </is>
      </c>
      <c r="J1293" t="n">
        <v>0</v>
      </c>
      <c r="K1293" t="n">
        <v>0</v>
      </c>
      <c r="L1293" t="n">
        <v>0</v>
      </c>
      <c r="M1293" t="inlineStr">
        <is>
          <t>Construction and Related Engineering Services</t>
        </is>
      </c>
      <c r="N1293" t="n">
        <v>0</v>
      </c>
      <c r="O1293" t="inlineStr">
        <is>
          <t>http://indiausatrade.mea.gov.in/api/public/image/stream?key=profile-logos%2F20260723T054514Z-179307-992dac5e-GA%20Logo-cropped.png</t>
        </is>
      </c>
    </row>
    <row r="1294">
      <c r="A1294" t="inlineStr">
        <is>
          <t>9d4dad57-6d35-4d8e-b492-232ad3154344</t>
        </is>
      </c>
      <c r="B1294" t="inlineStr">
        <is>
          <t>ANAMIND BUSINESS CONSULTING PRIVATE LIMITED</t>
        </is>
      </c>
      <c r="C1294" t="inlineStr">
        <is>
          <t>Anamind is a specialist business planning solutions provider. The company offers state of the art AI Native planning solution that covers sales, marketing, finance, supply chain and management functions along with consulting and training services, to industries including automotive, consumer goods, pharma, and food &amp; beverage across 5 continents</t>
        </is>
      </c>
      <c r="D1294" t="inlineStr">
        <is>
          <t>0716901765</t>
        </is>
      </c>
      <c r="E1294" t="inlineStr">
        <is>
          <t>Services</t>
        </is>
      </c>
      <c r="F1294" t="n">
        <v>2015</v>
      </c>
      <c r="G1294" t="inlineStr">
        <is>
          <t>Bengaluru Urban</t>
        </is>
      </c>
      <c r="H1294" t="inlineStr">
        <is>
          <t>Karnataka</t>
        </is>
      </c>
      <c r="I1294" t="inlineStr">
        <is>
          <t>Bengaluru Urban, Karnataka, India</t>
        </is>
      </c>
      <c r="J1294" t="n">
        <v>0</v>
      </c>
      <c r="K1294" t="n">
        <v>1</v>
      </c>
      <c r="L1294" t="n">
        <v>0</v>
      </c>
      <c r="M1294" t="inlineStr">
        <is>
          <t>Consultancy Services</t>
        </is>
      </c>
      <c r="N1294" t="n">
        <v>0</v>
      </c>
      <c r="O1294" t="inlineStr">
        <is>
          <t>http://indiausatrade.mea.gov.in/api/public/image/stream?key=profile-logos%2F20260715T115914Z-389595-81a9433d-Picture1-cropped.png</t>
        </is>
      </c>
    </row>
    <row r="1295">
      <c r="A1295" t="inlineStr">
        <is>
          <t>45ca66d2-9dfa-4b1e-8900-7751100741ac</t>
        </is>
      </c>
      <c r="B1295" t="inlineStr">
        <is>
          <t>KIYOWOMENS</t>
        </is>
      </c>
      <c r="C1295" t="inlineStr">
        <is>
          <t>KIYO WOMEN'S is a Jaipur, India-based manufacturer and exporter specializing in premium women's apparel and home textiles for global fashion brands, boutiques, wholesalers, retailers, and private label businesses.
Our women's apparel collection includes dresses, maxi dresses, co-ord sets, tops, skirts, trousers, kaftans, resort wear, lounge wear, maternity wear, and fully customized fashion collections. In addition, we manufacture premium home textile products such as duvet covers, bed skirts, fitted sheets, flat sheets, pillow covers, pillow shams, cushion covers, table runners, placemats, napkins, tablecloths, and other made-to-order home furnishing products.
We work with a wide range of high-quality fabrics, including Cotton Cambric, Linen, Cotton Satin, Polyester, Viscose, Rayon, Poplin, Voile, Muslin, and custom fabric blends, sourced to meet the specific requirements of every collection.
Our manufacturing expertise includes Digital Printing, Hand Block Printing, Screen Printing, Custom Print Development, Embroidery, Lace Work, Appliqué, Hand Embellishments, Smocking, Quilting, and other value-added finishing techniques, enabling us to create unique, high-quality products for every brand.
We provide complete end-to-end manufacturing solutions, including design development, tech pack support, fabric sourcing, sampling, pattern making, grading, cutting, stitching, finishing, washing, quality inspection, custom branding, woven labels, hang tags, private labeling, packaging, and worldwide export. Every order is produced with strict quality control, attention to detail, and on-time delivery.
Whether you are launching a new brand or expanding an existing business, KIYO WOMEN'S offers low MOQ, flexible production, OEM &amp; ODM manufacturing, custom sizing, custom printing, private labeling, and reliable export solutions tailored to your business needs.
With a strong commitment to quality, craftsmanship, ethical manufacturing, and customer satisfaction, we proudly serve clients across the United States, Canada, the United Kingdom, Europe, Australia, the Middle East, and other international markets, building long-term partnerships based on trust, consistency, and excellence.</t>
        </is>
      </c>
      <c r="D1295" t="inlineStr">
        <is>
          <t>CTYPP7222C</t>
        </is>
      </c>
      <c r="E1295" t="inlineStr">
        <is>
          <t>Both goods and services</t>
        </is>
      </c>
      <c r="F1295" t="n">
        <v>2020</v>
      </c>
      <c r="G1295" t="inlineStr">
        <is>
          <t>Kishangarh</t>
        </is>
      </c>
      <c r="H1295" t="inlineStr">
        <is>
          <t>Rajasthan</t>
        </is>
      </c>
      <c r="I1295" t="inlineStr">
        <is>
          <t>Kishangarh, Rajasthan, India</t>
        </is>
      </c>
      <c r="J1295" t="n">
        <v>0</v>
      </c>
      <c r="K1295" t="n">
        <v>0</v>
      </c>
      <c r="L1295" t="n">
        <v>0</v>
      </c>
      <c r="M1295" t="inlineStr">
        <is>
          <t>Textile &amp; Apparel Products</t>
        </is>
      </c>
      <c r="N1295" t="n">
        <v>0</v>
      </c>
      <c r="O1295" t="inlineStr">
        <is>
          <t>http://indiausatrade.mea.gov.in/api/public/image/stream?key=profile-logos%2F20260710T064607Z-666339-ffeaacfe-kiyo%20logo%20(1)-cropped.png</t>
        </is>
      </c>
    </row>
    <row r="1296">
      <c r="A1296" t="inlineStr">
        <is>
          <t>28f41f5d-3fd9-4e59-82ea-9a480a2aa39d</t>
        </is>
      </c>
      <c r="B1296" t="inlineStr">
        <is>
          <t>DHANYA</t>
        </is>
      </c>
      <c r="D1296" t="inlineStr">
        <is>
          <t>FBZPM4460H</t>
        </is>
      </c>
      <c r="E1296" t="inlineStr">
        <is>
          <t>Goods</t>
        </is>
      </c>
      <c r="F1296" t="n">
        <v>2022</v>
      </c>
      <c r="G1296" t="inlineStr">
        <is>
          <t>Palanpur</t>
        </is>
      </c>
      <c r="H1296" t="inlineStr">
        <is>
          <t>Gujarat</t>
        </is>
      </c>
      <c r="I1296" t="inlineStr">
        <is>
          <t>Palanpur, Gujarat, India</t>
        </is>
      </c>
      <c r="J1296" t="n">
        <v>0</v>
      </c>
      <c r="K1296" t="n">
        <v>0</v>
      </c>
      <c r="L1296" t="n">
        <v>0</v>
      </c>
      <c r="M1296" t="inlineStr">
        <is>
          <t>Agricultural or Allied Products</t>
        </is>
      </c>
      <c r="N1296" t="n">
        <v>0</v>
      </c>
    </row>
    <row r="1297">
      <c r="A1297" t="inlineStr">
        <is>
          <t>5f675932-648a-4739-a25f-2036932c8eed</t>
        </is>
      </c>
      <c r="B1297" t="inlineStr">
        <is>
          <t>FEDERAL SYNERGIES (INDIA) PRIVATE LIMITED</t>
        </is>
      </c>
      <c r="C1297" t="inlineStr">
        <is>
          <t>Federal Synergies is a technology-driven engineering and business solutions company serving the energy and infrastructure sectors. We provide end-to-end support across product sourcing, import-export facilitation, smart metering, GIS, and project execution to help clients improve efficiency and deliver measurable results.
We have been providing products and solutions to the power sector since 2012, supporting utilities and infrastructure projects with reliable, end-to-end offerings. Our key assignments include smart metering deployments for Kolkata city, along with strong associations with leading OEMs in India such as APAR Cables and other trusted industry partners.
We have also established a new factory at Ballabgarh, New Delhi in 2026 for engineering items and fabrication, where we manufacture Aluminum Honeycomb Panels for specialized applications.</t>
        </is>
      </c>
      <c r="D1297" t="inlineStr">
        <is>
          <t>0215021126</t>
        </is>
      </c>
      <c r="E1297" t="inlineStr">
        <is>
          <t>Both goods and services</t>
        </is>
      </c>
      <c r="F1297" t="n">
        <v>2012</v>
      </c>
      <c r="G1297" t="inlineStr">
        <is>
          <t>Kolkata</t>
        </is>
      </c>
      <c r="H1297" t="inlineStr">
        <is>
          <t>West Bengal</t>
        </is>
      </c>
      <c r="I1297" t="inlineStr">
        <is>
          <t>Kolkata, West Bengal, India</t>
        </is>
      </c>
      <c r="J1297" t="n">
        <v>0</v>
      </c>
      <c r="K1297" t="n">
        <v>1</v>
      </c>
      <c r="L1297" t="n">
        <v>0</v>
      </c>
      <c r="M1297" t="inlineStr">
        <is>
          <t>Engineering Products</t>
        </is>
      </c>
      <c r="N1297" t="n">
        <v>0</v>
      </c>
      <c r="O1297" t="inlineStr">
        <is>
          <t>http://indiausatrade.mea.gov.in/api/public/image/stream?key=profile-logos%2F20260727T044103Z-351775-dc21ecb1-FSIPL%20-%20Logo-cropped.png</t>
        </is>
      </c>
    </row>
    <row r="1298">
      <c r="A1298" t="inlineStr">
        <is>
          <t>3f469279-377e-4809-87f9-cc77b55dd84b</t>
        </is>
      </c>
      <c r="B1298" t="inlineStr">
        <is>
          <t>TRELISH FOODS AND BEVERAGES PRIVATE LIMITED</t>
        </is>
      </c>
      <c r="C1298" t="inlineStr">
        <is>
          <t>India's Leading Manufacturer and Exporter of Liquid Coffee Concentrates. Currently exporting to US, UK, South Africa, Canada, Australia and Singapore. Selling and growing on Amazon US, UK and India.  Flagship product Trelish Filter Coffee Concentrate followed by Flavoured, Black and Spiced Coffee Conentrates as well as Chai Latte Concentrates.</t>
        </is>
      </c>
      <c r="D1298" t="inlineStr">
        <is>
          <t>AAICT1987E</t>
        </is>
      </c>
      <c r="E1298" t="inlineStr">
        <is>
          <t>Goods</t>
        </is>
      </c>
      <c r="F1298" t="n">
        <v>2020</v>
      </c>
      <c r="G1298" t="inlineStr">
        <is>
          <t>Pune</t>
        </is>
      </c>
      <c r="H1298" t="inlineStr">
        <is>
          <t>Maharashtra</t>
        </is>
      </c>
      <c r="I1298" t="inlineStr">
        <is>
          <t>Pune, Maharashtra, India</t>
        </is>
      </c>
      <c r="J1298" t="n">
        <v>0</v>
      </c>
      <c r="K1298" t="n">
        <v>2</v>
      </c>
      <c r="L1298" t="n">
        <v>0</v>
      </c>
      <c r="M1298" t="inlineStr">
        <is>
          <t>Food Products</t>
        </is>
      </c>
      <c r="N1298" t="n">
        <v>0</v>
      </c>
      <c r="O1298" t="inlineStr">
        <is>
          <t>http://indiausatrade.mea.gov.in/api/public/image/stream?key=profile-logos%2F20260708T094133Z-429217-96b9460a-Trelish%20logo%20-%20brush%20-%20colour%20brown-cropped.png</t>
        </is>
      </c>
    </row>
    <row r="1299">
      <c r="A1299" t="inlineStr">
        <is>
          <t>f2c78320-c767-445e-a24d-49b8dc4e7dc8</t>
        </is>
      </c>
      <c r="B1299" t="inlineStr">
        <is>
          <t>DRS EXIM</t>
        </is>
      </c>
      <c r="C1299" t="inlineStr">
        <is>
          <t>DRS EXIM is a trusted suppliers and exporters based in India, specializing in Turmeric Powdermen Oil Bagasse's products, Neem Oil, rice, jaggery (unrefined sugar), coconuts, Fruits and other agricultural products. Since our establishment, we have been committed to delivering high-quality products to our customers and partners in India and international markets.</t>
        </is>
      </c>
      <c r="D1299" t="inlineStr">
        <is>
          <t>FCKPR0018C</t>
        </is>
      </c>
      <c r="E1299" t="inlineStr">
        <is>
          <t>Goods</t>
        </is>
      </c>
      <c r="F1299" t="n">
        <v>2025</v>
      </c>
      <c r="G1299" t="inlineStr">
        <is>
          <t>Workflo Hitex Bizness Square</t>
        </is>
      </c>
      <c r="H1299" t="inlineStr">
        <is>
          <t>Telangana</t>
        </is>
      </c>
      <c r="I1299" t="inlineStr">
        <is>
          <t>Workflo Hitex Bizness Square, Telangana, India</t>
        </is>
      </c>
      <c r="J1299" t="n">
        <v>0</v>
      </c>
      <c r="K1299" t="n">
        <v>0</v>
      </c>
      <c r="L1299" t="n">
        <v>0</v>
      </c>
      <c r="M1299" t="inlineStr">
        <is>
          <t>Food Products</t>
        </is>
      </c>
      <c r="N1299" t="n">
        <v>0</v>
      </c>
      <c r="O1299" t="inlineStr">
        <is>
          <t>http://indiausatrade.mea.gov.in/api/public/image/stream?key=profile-logos%2F20260820T042906Z-366779-e6cd62c2-logo-cropped.png</t>
        </is>
      </c>
    </row>
    <row r="1300">
      <c r="A1300" t="inlineStr">
        <is>
          <t>10c6ec6d-e7ce-4575-b249-8454b7f2f8d1</t>
        </is>
      </c>
      <c r="B1300" t="inlineStr">
        <is>
          <t>DBS PACKAGING PRIVATE LIMITED</t>
        </is>
      </c>
      <c r="C1300" t="inlineStr">
        <is>
          <t>Established in 2011, DBS Packaging Pvt. Ltd. has emerged as a new-age, sustainability-driven packaging manufacturer committed to redefining the role of packaging in modern supply chains. For us, packaging is more than protection — it is a reflection of quality, efficiency, and responsible manufacturing. Guided by innovation and world-class production practices, the company has become a trusted partner for leading FMCG, Pharmaceutical, Engineering &amp; Industrial, Automobile, and Food &amp; Beverage brands.
As an ISO 9001:2015–certified organization, DBS specializes in Corrugated Boxes, Heavy-Duty Cartons, 4-Colour Flexo Printed Boxes, and Customized Eco-friendly Solutions. Our manufacturing strength lies in using 100% recycled fibre-based raw materials, advanced automation, and precision-led printing technologies. Every product is engineered to deliver maximum value through durability, reduced wastage, structural optimization, and client-specific design customization.</t>
        </is>
      </c>
      <c r="D1300" t="inlineStr">
        <is>
          <t>AAECD1850E</t>
        </is>
      </c>
      <c r="E1300" t="inlineStr">
        <is>
          <t>Goods</t>
        </is>
      </c>
      <c r="F1300" t="n">
        <v>2012</v>
      </c>
      <c r="G1300" t="inlineStr">
        <is>
          <t>Pune</t>
        </is>
      </c>
      <c r="H1300" t="inlineStr">
        <is>
          <t>Maharashtra</t>
        </is>
      </c>
      <c r="I1300" t="inlineStr">
        <is>
          <t>Pune, Maharashtra, India</t>
        </is>
      </c>
      <c r="J1300" t="n">
        <v>0</v>
      </c>
      <c r="K1300" t="n">
        <v>4</v>
      </c>
      <c r="L1300" t="n">
        <v>0</v>
      </c>
      <c r="M1300" t="inlineStr">
        <is>
          <t>Others (Goods)</t>
        </is>
      </c>
      <c r="N1300" t="n">
        <v>0</v>
      </c>
      <c r="O1300" t="inlineStr">
        <is>
          <t>http://indiausatrade.mea.gov.in/api/public/image/stream?key=profile-logos%2F20260814T050823Z-542611-5200fce9-DBS%20pACKAGING%20Logo-cropped.png</t>
        </is>
      </c>
    </row>
    <row r="1301">
      <c r="A1301" t="inlineStr">
        <is>
          <t>9fb93c11-bc6a-4aff-8c8d-4965e1265f33</t>
        </is>
      </c>
      <c r="B1301" t="inlineStr">
        <is>
          <t>VETRIEQ</t>
        </is>
      </c>
      <c r="D1301" t="inlineStr">
        <is>
          <t>ARRPR6310G</t>
        </is>
      </c>
      <c r="E1301" t="inlineStr">
        <is>
          <t>Goods</t>
        </is>
      </c>
      <c r="F1301" t="n">
        <v>2025</v>
      </c>
      <c r="G1301" t="inlineStr">
        <is>
          <t>Chennai</t>
        </is>
      </c>
      <c r="H1301" t="inlineStr">
        <is>
          <t>Tamil Nadu</t>
        </is>
      </c>
      <c r="I1301" t="inlineStr">
        <is>
          <t>Chennai, Tamil Nadu, India</t>
        </is>
      </c>
      <c r="J1301" t="n">
        <v>0</v>
      </c>
      <c r="K1301" t="n">
        <v>0</v>
      </c>
      <c r="L1301" t="n">
        <v>0</v>
      </c>
      <c r="M1301" t="inlineStr">
        <is>
          <t>Agricultural or Allied Products</t>
        </is>
      </c>
      <c r="N1301" t="n">
        <v>0</v>
      </c>
    </row>
    <row r="1302">
      <c r="A1302" t="inlineStr">
        <is>
          <t>0e1530fe-379b-4f03-b7fa-7d61767f0cd9</t>
        </is>
      </c>
      <c r="B1302" t="inlineStr">
        <is>
          <t>ONDSHIP LLP</t>
        </is>
      </c>
      <c r="D1302" t="inlineStr">
        <is>
          <t>AAJFO5814B</t>
        </is>
      </c>
      <c r="E1302" t="inlineStr">
        <is>
          <t>Goods</t>
        </is>
      </c>
      <c r="F1302" t="n">
        <v>2025</v>
      </c>
      <c r="G1302" t="inlineStr">
        <is>
          <t>Zirakpur</t>
        </is>
      </c>
      <c r="H1302" t="inlineStr">
        <is>
          <t>Punjab</t>
        </is>
      </c>
      <c r="I1302" t="inlineStr">
        <is>
          <t>Zirakpur, Punjab, India</t>
        </is>
      </c>
      <c r="J1302" t="n">
        <v>0</v>
      </c>
      <c r="K1302" t="n">
        <v>0</v>
      </c>
      <c r="L1302" t="n">
        <v>0</v>
      </c>
      <c r="M1302" t="inlineStr">
        <is>
          <t>Agricultural or Allied Products</t>
        </is>
      </c>
      <c r="N1302" t="n">
        <v>0</v>
      </c>
    </row>
    <row r="1303">
      <c r="A1303" t="inlineStr">
        <is>
          <t>e9dff6dc-eca0-4254-aceb-fa50b8f73940</t>
        </is>
      </c>
      <c r="B1303" t="inlineStr">
        <is>
          <t>GROW MORE AGRO PLAST PRIVATE LIMITED</t>
        </is>
      </c>
      <c r="D1303" t="inlineStr">
        <is>
          <t>AALCG8899D</t>
        </is>
      </c>
      <c r="E1303" t="inlineStr">
        <is>
          <t>Goods</t>
        </is>
      </c>
      <c r="F1303" t="n">
        <v>2025</v>
      </c>
      <c r="G1303" t="inlineStr">
        <is>
          <t>Gulmarg Colony</t>
        </is>
      </c>
      <c r="H1303" t="inlineStr">
        <is>
          <t>Madhya Pradesh</t>
        </is>
      </c>
      <c r="I1303" t="inlineStr">
        <is>
          <t>Gulmarg Colony, Madhya Pradesh, India</t>
        </is>
      </c>
      <c r="J1303" t="n">
        <v>0</v>
      </c>
      <c r="K1303" t="n">
        <v>0</v>
      </c>
      <c r="L1303" t="n">
        <v>0</v>
      </c>
      <c r="M1303" t="inlineStr">
        <is>
          <t>Plastic and Allied Products</t>
        </is>
      </c>
      <c r="N1303" t="n">
        <v>0</v>
      </c>
    </row>
    <row r="1304">
      <c r="A1304" t="inlineStr">
        <is>
          <t>baf0ddab-641a-4ec7-b1cf-66fe5bb5fd3b</t>
        </is>
      </c>
      <c r="B1304" t="inlineStr">
        <is>
          <t>NBV Global Enterprises</t>
        </is>
      </c>
      <c r="C1304" t="inlineStr">
        <is>
          <t>At NBV Global Enterprises, we specialize in sourcing and exporting premium-quality Indian food products to international markets. Our focus is on delivering products that consistently meet customer expectations through reliable sourcing, stringent quality standards, and dependable service.
As an emerging export company, we believe that lasting business relationships are built on transparency, consistency, and trust. Every shipment reflects our commitment to supplying products that meet agreed specifications and are delivered with professionalism.
Whether you are an importer, distributor, wholesaler, retailer, or private label buyer, we strive to become your preferred sourcing partner from India.</t>
        </is>
      </c>
      <c r="D1304" t="inlineStr">
        <is>
          <t>ABYPV8209M</t>
        </is>
      </c>
      <c r="E1304" t="inlineStr">
        <is>
          <t>Goods</t>
        </is>
      </c>
      <c r="F1304" t="n">
        <v>2025</v>
      </c>
      <c r="G1304" t="inlineStr">
        <is>
          <t>Chembur</t>
        </is>
      </c>
      <c r="H1304" t="inlineStr">
        <is>
          <t>Maharashtra</t>
        </is>
      </c>
      <c r="I1304" t="inlineStr">
        <is>
          <t>Chembur, Maharashtra, India</t>
        </is>
      </c>
      <c r="J1304" t="n">
        <v>0</v>
      </c>
      <c r="K1304" t="n">
        <v>2</v>
      </c>
      <c r="L1304" t="n">
        <v>0</v>
      </c>
      <c r="M1304" t="inlineStr">
        <is>
          <t>Agricultural or Allied Products</t>
        </is>
      </c>
      <c r="N1304" t="n">
        <v>0</v>
      </c>
      <c r="O1304" t="inlineStr">
        <is>
          <t>http://indiausatrade.mea.gov.in/api/public/image/stream?key=profile-logos%2F20260813T070744Z-710173-2b8f2ca7-NBV%20GLOBAL%20ENTERPRISES_LOGO_Stacked-29_450px-cropped.png</t>
        </is>
      </c>
    </row>
    <row r="1305">
      <c r="A1305" t="inlineStr">
        <is>
          <t>d1a5dfd7-b8ee-4039-b51a-f62247826589</t>
        </is>
      </c>
      <c r="B1305" t="inlineStr">
        <is>
          <t>SOUTHWAY EXIM</t>
        </is>
      </c>
      <c r="C1305" t="inlineStr">
        <is>
          <t>​Southway Exim is a dedicated export company specializing in the reliable sourcing and global delivery of high-quality products. Founded on the principles of transparency, commitment, and excellence, we serve as the vital link between trusted local products and international markets. 
We understand that in the global commodity trade, trust is paramount. That is why our operation is built around rigorous quality control and dependable logistics, ensuring that every shipment meets the exacting standards of our clients and destination countries.</t>
        </is>
      </c>
      <c r="D1305" t="inlineStr">
        <is>
          <t>IOZPS0638H</t>
        </is>
      </c>
      <c r="E1305" t="inlineStr">
        <is>
          <t>Goods</t>
        </is>
      </c>
      <c r="F1305" t="n">
        <v>2020</v>
      </c>
      <c r="G1305" t="inlineStr">
        <is>
          <t>Chennai</t>
        </is>
      </c>
      <c r="H1305" t="inlineStr">
        <is>
          <t>Tamil Nadu</t>
        </is>
      </c>
      <c r="I1305" t="inlineStr">
        <is>
          <t>Chennai, Tamil Nadu, India</t>
        </is>
      </c>
      <c r="J1305" t="n">
        <v>0</v>
      </c>
      <c r="K1305" t="n">
        <v>3</v>
      </c>
      <c r="L1305" t="n">
        <v>0</v>
      </c>
      <c r="M1305" t="inlineStr">
        <is>
          <t>Agricultural or Allied Products</t>
        </is>
      </c>
      <c r="N1305" t="n">
        <v>0</v>
      </c>
      <c r="O1305" t="inlineStr">
        <is>
          <t>http://indiausatrade.mea.gov.in/api/public/image/stream?key=profile-logos%2F20260709T071318Z-147938-b91bf1d9-Southway%20Exim%20Logo-cropped.png</t>
        </is>
      </c>
    </row>
    <row r="1306">
      <c r="A1306" t="inlineStr">
        <is>
          <t>95efa378-42dd-4255-856d-3513454e2c9e</t>
        </is>
      </c>
      <c r="B1306" t="inlineStr">
        <is>
          <t>CHOLA INTERNATIONAL EXPORTS</t>
        </is>
      </c>
      <c r="C1306" t="inlineStr">
        <is>
          <t>CHOLA INTERNATIONAL EXPORTS is a trusted Indian export company committed to delivering premium-quality agricultural products, food commodities, spices, pulses, rice, coconuts, and garments to global markets. We focus on quality, timely delivery, competitive pricing, and building long-term business relationships through reliable export solutions.</t>
        </is>
      </c>
      <c r="D1306" t="inlineStr">
        <is>
          <t>AAWFC3812E</t>
        </is>
      </c>
      <c r="E1306" t="inlineStr">
        <is>
          <t>Both goods and services</t>
        </is>
      </c>
      <c r="F1306" t="n">
        <v>2026</v>
      </c>
      <c r="G1306" t="inlineStr">
        <is>
          <t>Cholapuram</t>
        </is>
      </c>
      <c r="H1306" t="inlineStr">
        <is>
          <t>Tamil Nadu</t>
        </is>
      </c>
      <c r="I1306" t="inlineStr">
        <is>
          <t>Cholapuram, Tamil Nadu, India</t>
        </is>
      </c>
      <c r="J1306" t="n">
        <v>0</v>
      </c>
      <c r="K1306" t="n">
        <v>0</v>
      </c>
      <c r="L1306" t="n">
        <v>0</v>
      </c>
      <c r="M1306" t="inlineStr">
        <is>
          <t>Wholesale Trade Services</t>
        </is>
      </c>
      <c r="N1306" t="n">
        <v>0</v>
      </c>
      <c r="O1306" t="inlineStr">
        <is>
          <t>http://indiausatrade.mea.gov.in/api/public/image/stream?key=profile-logos%2F20260709T063554Z-624129-2cd486f2-1000110106-cropped.png</t>
        </is>
      </c>
    </row>
    <row r="1307">
      <c r="A1307" t="inlineStr">
        <is>
          <t>ee974b77-46bf-4f8b-ba2e-ca18ce31b0d4</t>
        </is>
      </c>
      <c r="B1307" t="inlineStr">
        <is>
          <t>SRILAKSHMI EXPORTS</t>
        </is>
      </c>
      <c r="C1307" t="inlineStr">
        <is>
          <t>SriLakshmi Exports is a trusted leather goods manufacturer and exporter with over 30 years of experience serving leading brands, retailers, and importers across the United States, Canada, Europe, Mexico, and Australia.
Based in Chennai, India, we specialize in manufacturing premium leather products including men's and women's wallets, handbags, travel kits, waist bags, mini bags, card holders, passport holders, and other custom leather accessories. We offer both OEM and private label manufacturing, helping brands transform their product ideas into high-quality finished goods.
Over the past three decades, we have earned the trust of globally recognized brands including Van Heusen, Buxton, Chaps, JCPenney, Calvin Klein, Sears, and many others by consistently delivering exceptional craftsmanship, reliable quality, and on-time production.
Our manufacturing operations are built around streamlined processes, experienced technical managers, and rigorous quality control at every stage—from material sourcing and product development to production, inspection, and shipment. This enables us to maintain consistent quality while meeting demanding production schedules.
We are committed to responsible manufacturing and uphold high standards of employee welfare, workplace safety, and environmental stewardship. Our facility regularly undergoes Social Compliance, Safety, GMP, SLCP, and Higg FEM (Environmental Assessment)** audits, giving buyers confidence in our ethical and sustainable manufacturing practices.
Whether you're a growing brand, an established retailer, or a large-scale importer, Sri Lakshmi Exports is a dependable manufacturing partner dedicated to delivering premium leather products with precision, transparency, and long-term reliability.</t>
        </is>
      </c>
      <c r="D1307" t="inlineStr">
        <is>
          <t>0491005750</t>
        </is>
      </c>
      <c r="E1307" t="inlineStr">
        <is>
          <t>Goods</t>
        </is>
      </c>
      <c r="F1307" t="n">
        <v>1991</v>
      </c>
      <c r="G1307" t="inlineStr">
        <is>
          <t>Chennai</t>
        </is>
      </c>
      <c r="H1307" t="inlineStr">
        <is>
          <t>Tamil Nadu</t>
        </is>
      </c>
      <c r="I1307" t="inlineStr">
        <is>
          <t>Chennai, Tamil Nadu, India</t>
        </is>
      </c>
      <c r="J1307" t="n">
        <v>0</v>
      </c>
      <c r="K1307" t="n">
        <v>0</v>
      </c>
      <c r="L1307" t="n">
        <v>0</v>
      </c>
      <c r="M1307" t="inlineStr">
        <is>
          <t>Leather Products</t>
        </is>
      </c>
      <c r="N1307" t="n">
        <v>0</v>
      </c>
    </row>
    <row r="1308">
      <c r="A1308" t="inlineStr">
        <is>
          <t>f6bd05d6-fabe-4c1d-9988-89c676e68bea</t>
        </is>
      </c>
      <c r="B1308" t="inlineStr">
        <is>
          <t>Dove and Thread</t>
        </is>
      </c>
      <c r="D1308" t="inlineStr">
        <is>
          <t>DABPG8827F</t>
        </is>
      </c>
      <c r="E1308" t="inlineStr">
        <is>
          <t>Goods</t>
        </is>
      </c>
      <c r="F1308" t="n">
        <v>2026</v>
      </c>
      <c r="G1308" t="inlineStr">
        <is>
          <t>Ghaziabad</t>
        </is>
      </c>
      <c r="H1308" t="inlineStr">
        <is>
          <t>Uttar Pradesh</t>
        </is>
      </c>
      <c r="I1308" t="inlineStr">
        <is>
          <t>Ghaziabad, Uttar Pradesh, India</t>
        </is>
      </c>
      <c r="J1308" t="n">
        <v>0</v>
      </c>
      <c r="K1308" t="n">
        <v>0</v>
      </c>
      <c r="L1308" t="n">
        <v>0</v>
      </c>
      <c r="M1308" t="inlineStr">
        <is>
          <t>Textile &amp; Apparel Products</t>
        </is>
      </c>
      <c r="N1308" t="n">
        <v>0</v>
      </c>
    </row>
    <row r="1309">
      <c r="A1309" t="inlineStr">
        <is>
          <t>815600ae-f456-4c60-9aa5-2f8f9031cca1</t>
        </is>
      </c>
      <c r="B1309" t="inlineStr">
        <is>
          <t>EIEN GLOBAL LLP</t>
        </is>
      </c>
      <c r="D1309" t="inlineStr">
        <is>
          <t>AAMFE6182H</t>
        </is>
      </c>
      <c r="E1309" t="inlineStr">
        <is>
          <t>Goods</t>
        </is>
      </c>
      <c r="F1309" t="n">
        <v>2025</v>
      </c>
      <c r="G1309" t="inlineStr">
        <is>
          <t>Rajamahendravaram</t>
        </is>
      </c>
      <c r="H1309" t="inlineStr">
        <is>
          <t>Andhra Pradesh</t>
        </is>
      </c>
      <c r="I1309" t="inlineStr">
        <is>
          <t>Rajamahendravaram, Andhra Pradesh, India</t>
        </is>
      </c>
      <c r="J1309" t="n">
        <v>0</v>
      </c>
      <c r="K1309" t="n">
        <v>0</v>
      </c>
      <c r="L1309" t="n">
        <v>0</v>
      </c>
      <c r="M1309" t="inlineStr">
        <is>
          <t>Others (Goods)</t>
        </is>
      </c>
      <c r="N1309" t="n">
        <v>0</v>
      </c>
    </row>
    <row r="1310">
      <c r="A1310" t="inlineStr">
        <is>
          <t>04bbd080-528e-403e-8629-84f5a559558e</t>
        </is>
      </c>
      <c r="B1310" t="inlineStr">
        <is>
          <t>GLOBEMILES PRIVATE LIMITED</t>
        </is>
      </c>
      <c r="D1310" t="inlineStr">
        <is>
          <t>AAMCG5611Q</t>
        </is>
      </c>
      <c r="E1310" t="inlineStr">
        <is>
          <t>Goods</t>
        </is>
      </c>
      <c r="F1310" t="n">
        <v>2025</v>
      </c>
      <c r="G1310" t="inlineStr">
        <is>
          <t>Pardi</t>
        </is>
      </c>
      <c r="H1310" t="inlineStr">
        <is>
          <t>Maharashtra</t>
        </is>
      </c>
      <c r="I1310" t="inlineStr">
        <is>
          <t>Pardi, Maharashtra, India</t>
        </is>
      </c>
      <c r="J1310" t="n">
        <v>0</v>
      </c>
      <c r="K1310" t="n">
        <v>0</v>
      </c>
      <c r="L1310" t="n">
        <v>0</v>
      </c>
      <c r="M1310" t="inlineStr">
        <is>
          <t>Food Products</t>
        </is>
      </c>
      <c r="N1310" t="n">
        <v>0</v>
      </c>
      <c r="O1310" t="inlineStr">
        <is>
          <t>http://indiausatrade.mea.gov.in/api/public/image/stream?key=profile-logos%2F20260706T060158Z-869334-db994675-square%20-cropped.png</t>
        </is>
      </c>
    </row>
    <row r="1311">
      <c r="A1311" t="inlineStr">
        <is>
          <t>74450fdb-72d3-4a2e-a789-8663e642b83f</t>
        </is>
      </c>
      <c r="B1311" t="inlineStr">
        <is>
          <t>SUDHARMA ESTATES PRIVATE LIMITED</t>
        </is>
      </c>
      <c r="D1311" t="inlineStr">
        <is>
          <t>AAACS7742Q</t>
        </is>
      </c>
      <c r="E1311" t="inlineStr">
        <is>
          <t>Goods</t>
        </is>
      </c>
      <c r="F1311" t="n">
        <v>2004</v>
      </c>
      <c r="G1311" t="inlineStr">
        <is>
          <t>Kuriachira</t>
        </is>
      </c>
      <c r="H1311" t="inlineStr">
        <is>
          <t>Kerala</t>
        </is>
      </c>
      <c r="I1311" t="inlineStr">
        <is>
          <t>Kuriachira, Kerala, India</t>
        </is>
      </c>
      <c r="J1311" t="n">
        <v>0</v>
      </c>
      <c r="K1311" t="n">
        <v>0</v>
      </c>
      <c r="L1311" t="n">
        <v>0</v>
      </c>
      <c r="M1311" t="inlineStr">
        <is>
          <t>Agricultural or Allied Products</t>
        </is>
      </c>
      <c r="N1311" t="n">
        <v>0</v>
      </c>
    </row>
    <row r="1312">
      <c r="A1312" t="inlineStr">
        <is>
          <t>0f4d56d3-d69c-43a2-b121-486af52b72eb</t>
        </is>
      </c>
      <c r="B1312" t="inlineStr">
        <is>
          <t>GANPATI EXPORTS</t>
        </is>
      </c>
      <c r="D1312" t="inlineStr">
        <is>
          <t>0597009864</t>
        </is>
      </c>
      <c r="E1312" t="inlineStr">
        <is>
          <t>Goods</t>
        </is>
      </c>
      <c r="F1312" t="n">
        <v>1997</v>
      </c>
      <c r="G1312" t="inlineStr">
        <is>
          <t>Delhi</t>
        </is>
      </c>
      <c r="H1312" t="inlineStr">
        <is>
          <t>Delhi</t>
        </is>
      </c>
      <c r="I1312" t="inlineStr">
        <is>
          <t>Delhi, Delhi, India</t>
        </is>
      </c>
      <c r="J1312" t="n">
        <v>0</v>
      </c>
      <c r="K1312" t="n">
        <v>0</v>
      </c>
      <c r="L1312" t="n">
        <v>0</v>
      </c>
      <c r="M1312" t="inlineStr">
        <is>
          <t>Textile &amp; Apparel Products</t>
        </is>
      </c>
      <c r="N1312" t="n">
        <v>0</v>
      </c>
    </row>
    <row r="1313">
      <c r="A1313" t="inlineStr">
        <is>
          <t>d0cb5192-2c15-41b7-b72a-1fd59b15d613</t>
        </is>
      </c>
      <c r="B1313" t="inlineStr">
        <is>
          <t>VANSH</t>
        </is>
      </c>
      <c r="D1313" t="inlineStr">
        <is>
          <t>CZLPV8523M</t>
        </is>
      </c>
      <c r="E1313" t="inlineStr">
        <is>
          <t>Goods</t>
        </is>
      </c>
      <c r="F1313" t="n">
        <v>2026</v>
      </c>
      <c r="G1313" t="inlineStr">
        <is>
          <t>Sonipat</t>
        </is>
      </c>
      <c r="H1313" t="inlineStr">
        <is>
          <t>Haryana</t>
        </is>
      </c>
      <c r="I1313" t="inlineStr">
        <is>
          <t>Sonipat, Haryana, India</t>
        </is>
      </c>
      <c r="J1313" t="n">
        <v>0</v>
      </c>
      <c r="K1313" t="n">
        <v>0</v>
      </c>
      <c r="L1313" t="n">
        <v>0</v>
      </c>
      <c r="M1313" t="inlineStr">
        <is>
          <t>Agricultural or Allied Products</t>
        </is>
      </c>
      <c r="N1313" t="n">
        <v>0</v>
      </c>
    </row>
    <row r="1314">
      <c r="A1314" t="inlineStr">
        <is>
          <t>0cce7912-12a9-46cd-86f4-b3699a8c86af</t>
        </is>
      </c>
      <c r="B1314" t="inlineStr">
        <is>
          <t>NEW ERA COMPOSITES</t>
        </is>
      </c>
      <c r="D1314" t="inlineStr">
        <is>
          <t>0414030915</t>
        </is>
      </c>
      <c r="E1314" t="inlineStr">
        <is>
          <t>Goods</t>
        </is>
      </c>
      <c r="F1314" t="n">
        <v>2013</v>
      </c>
      <c r="G1314" t="inlineStr">
        <is>
          <t>Tamilnadu</t>
        </is>
      </c>
      <c r="H1314" t="inlineStr">
        <is>
          <t>Tamil Nadu</t>
        </is>
      </c>
      <c r="I1314" t="inlineStr">
        <is>
          <t>Tamilnadu, Tamil Nadu, India</t>
        </is>
      </c>
      <c r="J1314" t="n">
        <v>0</v>
      </c>
      <c r="K1314" t="n">
        <v>0</v>
      </c>
      <c r="L1314" t="n">
        <v>0</v>
      </c>
      <c r="M1314" t="inlineStr">
        <is>
          <t>Agricultural or Allied Products</t>
        </is>
      </c>
      <c r="N1314" t="n">
        <v>0</v>
      </c>
      <c r="O1314" t="inlineStr">
        <is>
          <t>http://indiausatrade.mea.gov.in/api/public/image/stream?key=profile-logos%2F20260707T023956Z-946637-07d882e7-WhatsApp%20Image%202026-07-07%20at%208.06.55%20AM-cropped.png</t>
        </is>
      </c>
    </row>
    <row r="1315">
      <c r="A1315" t="inlineStr">
        <is>
          <t>0a4838e2-bddc-4e9f-99d6-5cec36c6b6c5</t>
        </is>
      </c>
      <c r="B1315" t="inlineStr">
        <is>
          <t>JMS STUDIO</t>
        </is>
      </c>
      <c r="D1315" t="inlineStr">
        <is>
          <t>AAVFJ5320P</t>
        </is>
      </c>
      <c r="E1315" t="inlineStr">
        <is>
          <t>Goods</t>
        </is>
      </c>
      <c r="F1315" t="n">
        <v>2025</v>
      </c>
      <c r="G1315" t="inlineStr">
        <is>
          <t>Kamela Darwaja</t>
        </is>
      </c>
      <c r="H1315" t="inlineStr">
        <is>
          <t>Gujarat</t>
        </is>
      </c>
      <c r="I1315" t="inlineStr">
        <is>
          <t>Kamela Darwaja, Gujarat, India</t>
        </is>
      </c>
      <c r="J1315" t="n">
        <v>0</v>
      </c>
      <c r="K1315" t="n">
        <v>0</v>
      </c>
      <c r="L1315" t="n">
        <v>0</v>
      </c>
      <c r="M1315" t="inlineStr">
        <is>
          <t>Textile &amp; Apparel Products</t>
        </is>
      </c>
      <c r="N1315" t="n">
        <v>0</v>
      </c>
    </row>
    <row r="1316">
      <c r="A1316" t="inlineStr">
        <is>
          <t>4528ef4a-1b94-4c83-8ab0-bbc75ee0dd4c</t>
        </is>
      </c>
      <c r="B1316" t="inlineStr">
        <is>
          <t>SUNRISE INTERNATIONAL</t>
        </is>
      </c>
      <c r="D1316" t="inlineStr">
        <is>
          <t>AEEFS0745L</t>
        </is>
      </c>
      <c r="E1316" t="inlineStr">
        <is>
          <t>Goods</t>
        </is>
      </c>
      <c r="F1316" t="n">
        <v>2020</v>
      </c>
      <c r="G1316" t="inlineStr">
        <is>
          <t>Naranadi Salawas Luni</t>
        </is>
      </c>
      <c r="H1316" t="inlineStr">
        <is>
          <t>Rajasthan</t>
        </is>
      </c>
      <c r="I1316" t="inlineStr">
        <is>
          <t>Naranadi Salawas Luni, Rajasthan, India</t>
        </is>
      </c>
      <c r="J1316" t="n">
        <v>0</v>
      </c>
      <c r="K1316" t="n">
        <v>0</v>
      </c>
      <c r="L1316" t="n">
        <v>0</v>
      </c>
      <c r="M1316" t="inlineStr">
        <is>
          <t>Handicrafts</t>
        </is>
      </c>
      <c r="N1316" t="n">
        <v>0</v>
      </c>
    </row>
    <row r="1317">
      <c r="A1317" t="inlineStr">
        <is>
          <t>cffef8c5-14a0-41a3-93f3-b813667cdcfd</t>
        </is>
      </c>
      <c r="B1317" t="inlineStr">
        <is>
          <t>K PATEL PHYTO EXTRACTIONS PRIVATE LIMITED</t>
        </is>
      </c>
      <c r="C1317" t="inlineStr">
        <is>
          <t>We are K. Patel Phyto Extractions Pvt. Ltd., an innovation-driven company boasting a team of technically qualified professionals with expertise in high quality botanical extraction. Our state-of-the-art, GMP-compliant facility in Gujarat, India, adheres to guidelines set by the food, nutraceutical, and pharmaceutical industries, supported by modern quality control labs and robust R&amp;D capabilities. Our commitment to a sustainable supply chain and complete traceability from farm to finish is a core part of our operations.
Our facility complies with EU, USFDA, JP, and GMP standards, and we hold accreditations from ISO, USDA Organic, Star-K Kosher, Halal, iGMP, FSSC, and NSF-GMP. We're proud to share that our facility was recently audited by USFDA.</t>
        </is>
      </c>
      <c r="D1317" t="inlineStr">
        <is>
          <t>0304085774</t>
        </is>
      </c>
      <c r="E1317" t="inlineStr">
        <is>
          <t>Goods</t>
        </is>
      </c>
      <c r="F1317" t="n">
        <v>2005</v>
      </c>
      <c r="G1317" t="inlineStr">
        <is>
          <t>Mumbai</t>
        </is>
      </c>
      <c r="H1317" t="inlineStr">
        <is>
          <t>Maharashtra</t>
        </is>
      </c>
      <c r="I1317" t="inlineStr">
        <is>
          <t>Mumbai, Maharashtra, India</t>
        </is>
      </c>
      <c r="J1317" t="n">
        <v>0</v>
      </c>
      <c r="K1317" t="n">
        <v>0</v>
      </c>
      <c r="L1317" t="n">
        <v>0</v>
      </c>
      <c r="M1317" t="inlineStr">
        <is>
          <t>Pharmaceutical Products</t>
        </is>
      </c>
      <c r="N1317" t="n">
        <v>0</v>
      </c>
      <c r="O1317" t="inlineStr">
        <is>
          <t>http://indiausatrade.mea.gov.in/api/public/image/stream?key=profile-logos%2F20260706T065500Z-215735-037c6f1b-KP%20logo%20WIth%20R-cropped.png</t>
        </is>
      </c>
    </row>
    <row r="1318">
      <c r="A1318" t="inlineStr">
        <is>
          <t>1e5e7a8b-fd0b-44e6-b0fc-e6315c69b2cc</t>
        </is>
      </c>
      <c r="B1318" t="inlineStr">
        <is>
          <t>SHHIVOY GLOBAL TRADE LLP</t>
        </is>
      </c>
      <c r="D1318" t="inlineStr">
        <is>
          <t>AFOFS2236K</t>
        </is>
      </c>
      <c r="E1318" t="inlineStr">
        <is>
          <t>Goods</t>
        </is>
      </c>
      <c r="F1318" t="n">
        <v>2025</v>
      </c>
      <c r="G1318" t="inlineStr">
        <is>
          <t>Chandausi</t>
        </is>
      </c>
      <c r="H1318" t="inlineStr">
        <is>
          <t>Uttar Pradesh</t>
        </is>
      </c>
      <c r="I1318" t="inlineStr">
        <is>
          <t>Chandausi, Uttar Pradesh, India</t>
        </is>
      </c>
      <c r="J1318" t="n">
        <v>0</v>
      </c>
      <c r="K1318" t="n">
        <v>0</v>
      </c>
      <c r="L1318" t="n">
        <v>0</v>
      </c>
      <c r="M1318" t="inlineStr">
        <is>
          <t>Handicrafts</t>
        </is>
      </c>
      <c r="N1318" t="n">
        <v>0</v>
      </c>
      <c r="O1318" t="inlineStr">
        <is>
          <t>http://indiausatrade.mea.gov.in/api/public/image/stream?key=profile-logos%2F20260902T135728Z-184617-a809a8e9-Indiecrafto%20Logo%20-%201-cropped.png</t>
        </is>
      </c>
    </row>
    <row r="1319">
      <c r="A1319" t="inlineStr">
        <is>
          <t>a0ffecd2-e429-4c2e-82ad-2c648ed6949b</t>
        </is>
      </c>
      <c r="B1319" t="inlineStr">
        <is>
          <t>GHAT INTERNATIONAL</t>
        </is>
      </c>
      <c r="D1319" t="inlineStr">
        <is>
          <t>AMAPH4656F</t>
        </is>
      </c>
      <c r="E1319" t="inlineStr">
        <is>
          <t>Goods</t>
        </is>
      </c>
      <c r="F1319" t="n">
        <v>2026</v>
      </c>
      <c r="G1319" t="inlineStr">
        <is>
          <t>Aranmanaipudur</t>
        </is>
      </c>
      <c r="H1319" t="inlineStr">
        <is>
          <t>Tamil Nadu</t>
        </is>
      </c>
      <c r="I1319" t="inlineStr">
        <is>
          <t>Aranmanaipudur, Tamil Nadu, India</t>
        </is>
      </c>
      <c r="J1319" t="n">
        <v>0</v>
      </c>
      <c r="K1319" t="n">
        <v>0</v>
      </c>
      <c r="L1319" t="n">
        <v>0</v>
      </c>
      <c r="M1319" t="inlineStr">
        <is>
          <t>Food Products</t>
        </is>
      </c>
      <c r="N1319" t="n">
        <v>0</v>
      </c>
    </row>
    <row r="1320">
      <c r="A1320" t="inlineStr">
        <is>
          <t>2b6d3e75-33bf-42d2-b74e-545b1d3cae9d</t>
        </is>
      </c>
      <c r="B1320" t="inlineStr">
        <is>
          <t>YOUNG STALLIONS</t>
        </is>
      </c>
      <c r="C1320" t="inlineStr">
        <is>
          <t>At Young Stallions, we believe exceptional horsemanship begins with exceptional craftsmanship. Since 1998, we have dedicated ourselves to designing and manufacturing premium equestrian leather products that embody precision, performance, and timeless elegance.
Rooted in the rich leather-making heritage of Kanpur, India, our artisans combine generations of expertise with modern manufacturing techniques to create saddlery, harnesses, and equestrian accessories that meet the expectations of riders, professionals, and equestrian businesses around the world.
Every Young Stallions product is thoughtfully crafted from carefully selected materials and refined through rigorous quality standards, ensuring superior comfort, durability, and performance. From the first cut of leather to the final stitch, every detail reflects our unwavering commitment to excellence.
Today, Young Stallions proudly serves customers across global markets, building lasting partnerships through reliability, innovation, and uncompromising quality. Our passion for horses, respect for craftsmanship, and pursuit of perfection continue to inspire everything we create.
Young Stallions is more than a manufacturer—it is a symbol of trust, craftsmanship, and excellence in the world of equestrian sports.</t>
        </is>
      </c>
      <c r="D1320" t="inlineStr">
        <is>
          <t>0698002687</t>
        </is>
      </c>
      <c r="E1320" t="inlineStr">
        <is>
          <t>Goods</t>
        </is>
      </c>
      <c r="F1320" t="n">
        <v>1998</v>
      </c>
      <c r="G1320" t="inlineStr">
        <is>
          <t>Kanpur</t>
        </is>
      </c>
      <c r="H1320" t="inlineStr">
        <is>
          <t>Uttar Pradesh</t>
        </is>
      </c>
      <c r="I1320" t="inlineStr">
        <is>
          <t>Kanpur, Uttar Pradesh, India</t>
        </is>
      </c>
      <c r="J1320" t="n">
        <v>0</v>
      </c>
      <c r="K1320" t="n">
        <v>0</v>
      </c>
      <c r="L1320" t="n">
        <v>0</v>
      </c>
      <c r="M1320" t="inlineStr">
        <is>
          <t>Leather Products</t>
        </is>
      </c>
      <c r="N1320" t="n">
        <v>0</v>
      </c>
      <c r="O1320" t="inlineStr">
        <is>
          <t>http://indiausatrade.mea.gov.in/api/public/image/stream?key=profile-logos%2F20260703T150253Z-516708-14cf4615-1000160293-cropped.png</t>
        </is>
      </c>
    </row>
    <row r="1321">
      <c r="A1321" t="inlineStr">
        <is>
          <t>4cba03c9-ec5b-4663-9234-c24a9cc074d9</t>
        </is>
      </c>
      <c r="B1321" t="inlineStr">
        <is>
          <t>JMBC EXPORT LLP</t>
        </is>
      </c>
      <c r="D1321" t="inlineStr">
        <is>
          <t>AATFJ6784B</t>
        </is>
      </c>
      <c r="E1321" t="inlineStr">
        <is>
          <t>Goods</t>
        </is>
      </c>
      <c r="F1321" t="n">
        <v>2023</v>
      </c>
      <c r="G1321" t="inlineStr">
        <is>
          <t>Lathi</t>
        </is>
      </c>
      <c r="H1321" t="inlineStr">
        <is>
          <t>Gujarat</t>
        </is>
      </c>
      <c r="I1321" t="inlineStr">
        <is>
          <t>Lathi, Gujarat, India</t>
        </is>
      </c>
      <c r="J1321" t="n">
        <v>0</v>
      </c>
      <c r="K1321" t="n">
        <v>0</v>
      </c>
      <c r="L1321" t="n">
        <v>0</v>
      </c>
      <c r="M1321" t="inlineStr">
        <is>
          <t>Textile &amp; Apparel Products</t>
        </is>
      </c>
      <c r="N1321" t="n">
        <v>0</v>
      </c>
    </row>
    <row r="1322">
      <c r="A1322" t="inlineStr">
        <is>
          <t>fcb1eecd-7635-47cf-a60f-d871d4b424c9</t>
        </is>
      </c>
      <c r="B1322" t="inlineStr">
        <is>
          <t>DIVINE BUSINESS RESEARCH PRIVATE LIMITED</t>
        </is>
      </c>
      <c r="D1322" t="inlineStr">
        <is>
          <t>AAECD3756B</t>
        </is>
      </c>
      <c r="E1322" t="inlineStr">
        <is>
          <t>Goods</t>
        </is>
      </c>
      <c r="F1322" t="n">
        <v>2012</v>
      </c>
      <c r="G1322" t="inlineStr">
        <is>
          <t>South Delhi</t>
        </is>
      </c>
      <c r="H1322" t="inlineStr">
        <is>
          <t>Delhi</t>
        </is>
      </c>
      <c r="I1322" t="inlineStr">
        <is>
          <t>South Delhi, Delhi, India</t>
        </is>
      </c>
      <c r="J1322" t="n">
        <v>0</v>
      </c>
      <c r="K1322" t="n">
        <v>0</v>
      </c>
      <c r="L1322" t="n">
        <v>0</v>
      </c>
      <c r="M1322" t="inlineStr">
        <is>
          <t>Agricultural or Allied Products</t>
        </is>
      </c>
      <c r="N1322" t="n">
        <v>0</v>
      </c>
      <c r="O1322" t="inlineStr">
        <is>
          <t>http://indiausatrade.mea.gov.in/api/public/image/stream?key=profile-logos%2F20260810T045805Z-589327-cde943b4-Company%20logo%20with%20TM-cropped.png</t>
        </is>
      </c>
    </row>
    <row r="1323">
      <c r="A1323" t="inlineStr">
        <is>
          <t>b55d1cb9-4c72-41e8-853f-e0619a79f28b</t>
        </is>
      </c>
      <c r="B1323" t="inlineStr">
        <is>
          <t>COMORIN INTERNATIONALS</t>
        </is>
      </c>
      <c r="D1323" t="inlineStr">
        <is>
          <t>GFOPS4833E</t>
        </is>
      </c>
      <c r="E1323" t="inlineStr">
        <is>
          <t>Goods</t>
        </is>
      </c>
      <c r="F1323" t="n">
        <v>2025</v>
      </c>
      <c r="G1323" t="inlineStr">
        <is>
          <t>Theroor</t>
        </is>
      </c>
      <c r="H1323" t="inlineStr">
        <is>
          <t>Tamil Nadu</t>
        </is>
      </c>
      <c r="I1323" t="inlineStr">
        <is>
          <t>Theroor, Tamil Nadu, India</t>
        </is>
      </c>
      <c r="J1323" t="n">
        <v>0</v>
      </c>
      <c r="K1323" t="n">
        <v>0</v>
      </c>
      <c r="L1323" t="n">
        <v>0</v>
      </c>
      <c r="M1323" t="inlineStr">
        <is>
          <t>Agricultural or Allied Products</t>
        </is>
      </c>
      <c r="N1323" t="n">
        <v>0</v>
      </c>
      <c r="O1323" t="inlineStr">
        <is>
          <t>http://indiausatrade.mea.gov.in/api/public/image/stream?key=profile-logos%2F20260709T024113Z-743203-00523806-IMG_0767-cropped.png</t>
        </is>
      </c>
    </row>
    <row r="1324">
      <c r="A1324" t="inlineStr">
        <is>
          <t>4160c61f-cd88-4a92-b072-fb054458cc25</t>
        </is>
      </c>
      <c r="B1324" t="inlineStr">
        <is>
          <t>MRK TRADING &amp; EXPORTS</t>
        </is>
      </c>
      <c r="D1324" t="inlineStr">
        <is>
          <t>ACEFM7347N</t>
        </is>
      </c>
      <c r="E1324" t="inlineStr">
        <is>
          <t>Goods</t>
        </is>
      </c>
      <c r="F1324" t="n">
        <v>2025</v>
      </c>
      <c r="G1324" t="inlineStr">
        <is>
          <t>Shantinagar</t>
        </is>
      </c>
      <c r="H1324" t="inlineStr">
        <is>
          <t>Telangana</t>
        </is>
      </c>
      <c r="I1324" t="inlineStr">
        <is>
          <t>Shantinagar, Telangana, India</t>
        </is>
      </c>
      <c r="J1324" t="n">
        <v>0</v>
      </c>
      <c r="K1324" t="n">
        <v>2</v>
      </c>
      <c r="L1324" t="n">
        <v>0</v>
      </c>
      <c r="M1324" t="inlineStr">
        <is>
          <t>Food Products</t>
        </is>
      </c>
      <c r="N1324" t="n">
        <v>0</v>
      </c>
      <c r="O1324" t="inlineStr">
        <is>
          <t>http://indiausatrade.mea.gov.in/api/public/image/stream?key=profile-logos%2F20260802T034301Z-554597-86c6fd34-LOGO%20DESIGN-cropped.png</t>
        </is>
      </c>
    </row>
    <row r="1325">
      <c r="A1325" t="inlineStr">
        <is>
          <t>be434084-c3e2-4c4b-87b5-7dfe8d85f602</t>
        </is>
      </c>
      <c r="B1325" t="inlineStr">
        <is>
          <t>JOLLY TECH PACKAGING PRIVATE LIMITED</t>
        </is>
      </c>
      <c r="D1325" t="inlineStr">
        <is>
          <t>AAGCJ8630C</t>
        </is>
      </c>
      <c r="E1325" t="inlineStr">
        <is>
          <t>Goods</t>
        </is>
      </c>
      <c r="F1325" t="n">
        <v>2025</v>
      </c>
      <c r="G1325" t="inlineStr">
        <is>
          <t>Daman</t>
        </is>
      </c>
      <c r="H1325" t="inlineStr">
        <is>
          <t>Dadra and Nagar Haveli and Daman and Diu</t>
        </is>
      </c>
      <c r="I1325" t="inlineStr">
        <is>
          <t>Daman, Dadra and Nagar Haveli and Daman and Diu, India</t>
        </is>
      </c>
      <c r="J1325" t="n">
        <v>0</v>
      </c>
      <c r="K1325" t="n">
        <v>4</v>
      </c>
      <c r="L1325" t="n">
        <v>0</v>
      </c>
      <c r="M1325" t="inlineStr">
        <is>
          <t>Plastic and Allied Products</t>
        </is>
      </c>
      <c r="N1325" t="n">
        <v>0</v>
      </c>
    </row>
    <row r="1326">
      <c r="A1326" t="inlineStr">
        <is>
          <t>a6099530-9ac0-42c7-9517-7efa1ce1a7e6</t>
        </is>
      </c>
      <c r="B1326" t="inlineStr">
        <is>
          <t>DINDI GLOBAL (OPC) PRIVATE LIMITED</t>
        </is>
      </c>
      <c r="D1326" t="inlineStr">
        <is>
          <t>AALCD9035C</t>
        </is>
      </c>
      <c r="E1326" t="inlineStr">
        <is>
          <t>Goods</t>
        </is>
      </c>
      <c r="F1326" t="n">
        <v>2025</v>
      </c>
      <c r="G1326" t="inlineStr">
        <is>
          <t>Visakhapatnam</t>
        </is>
      </c>
      <c r="H1326" t="inlineStr">
        <is>
          <t>Andhra Pradesh</t>
        </is>
      </c>
      <c r="I1326" t="inlineStr">
        <is>
          <t>Visakhapatnam, Andhra Pradesh, India</t>
        </is>
      </c>
      <c r="J1326" t="n">
        <v>0</v>
      </c>
      <c r="K1326" t="n">
        <v>4</v>
      </c>
      <c r="L1326" t="n">
        <v>0</v>
      </c>
      <c r="M1326" t="inlineStr">
        <is>
          <t>Agricultural or Allied Products</t>
        </is>
      </c>
      <c r="N1326" t="n">
        <v>0</v>
      </c>
    </row>
    <row r="1327">
      <c r="A1327" t="inlineStr">
        <is>
          <t>715f84c5-f0c5-4dfb-ac64-d27277cd3fb3</t>
        </is>
      </c>
      <c r="B1327" t="inlineStr">
        <is>
          <t>EXIM GLOBAL VENTURES</t>
        </is>
      </c>
      <c r="C1327" t="inlineStr">
        <is>
          <t>EXIM Global Ventures was founded with a transformative vision; to empower MSMEs and global clientele by delivering seamless international trade.
Based in the picturesque hub of Goa, India, we leverage our strategic base and deep industry expertise to connect quality products and expert services with global demand. We are dedicated to simplifying the most complex aspects of global logistics and compliance.
Our operations are driven by our Core Values: Unwavering Integrity and Excellence in Execution. This commitment ensures every partner benefits from efficiency, compliance, and sustained success. We maintain Strategic Agility, continuously adapting our offerings—from specialized trading to end-to-end EXIM Management—to meet the evolving needs of the global marketplace.
We believe in building long-term partnerships based on ethical business practices and mutual growth. We are not just a vendor; we are your Global Gateway to Growth, dedicated to being your Proven Credibility in the world of export-import.</t>
        </is>
      </c>
      <c r="D1327" t="inlineStr">
        <is>
          <t>AAUPI5033M</t>
        </is>
      </c>
      <c r="E1327" t="inlineStr">
        <is>
          <t>Both goods and services</t>
        </is>
      </c>
      <c r="F1327" t="n">
        <v>2025</v>
      </c>
      <c r="G1327" t="inlineStr">
        <is>
          <t>Dukle Heaven</t>
        </is>
      </c>
      <c r="H1327" t="inlineStr">
        <is>
          <t>Goa</t>
        </is>
      </c>
      <c r="I1327" t="inlineStr">
        <is>
          <t>Dukle Heaven, Goa, India</t>
        </is>
      </c>
      <c r="J1327" t="n">
        <v>0</v>
      </c>
      <c r="K1327" t="n">
        <v>0</v>
      </c>
      <c r="L1327" t="n">
        <v>0</v>
      </c>
      <c r="M1327" t="inlineStr">
        <is>
          <t>Handicrafts</t>
        </is>
      </c>
      <c r="N1327" t="n">
        <v>0</v>
      </c>
      <c r="O1327" t="inlineStr">
        <is>
          <t>http://indiausatrade.mea.gov.in/api/public/image/stream?key=profile-logos%2F20260807T135809Z-146872-aaec5fb7-Exim%20Global%20logo-Small-cropped.png</t>
        </is>
      </c>
    </row>
    <row r="1328">
      <c r="A1328" t="inlineStr">
        <is>
          <t>a79b9614-716f-46ee-8802-e6506a84860d</t>
        </is>
      </c>
      <c r="B1328" t="inlineStr">
        <is>
          <t>KAALEX TRADE PRIVATE LIMITED</t>
        </is>
      </c>
      <c r="D1328" t="inlineStr">
        <is>
          <t>AAMCK7245A</t>
        </is>
      </c>
      <c r="E1328" t="inlineStr">
        <is>
          <t>Goods</t>
        </is>
      </c>
      <c r="F1328" t="n">
        <v>2026</v>
      </c>
      <c r="G1328" t="inlineStr">
        <is>
          <t>Rajampet</t>
        </is>
      </c>
      <c r="H1328" t="inlineStr">
        <is>
          <t>Andhra Pradesh</t>
        </is>
      </c>
      <c r="I1328" t="inlineStr">
        <is>
          <t>Rajampet, Andhra Pradesh, India</t>
        </is>
      </c>
      <c r="J1328" t="n">
        <v>0</v>
      </c>
      <c r="K1328" t="n">
        <v>0</v>
      </c>
      <c r="L1328" t="n">
        <v>0</v>
      </c>
      <c r="M1328" t="inlineStr">
        <is>
          <t>Stone, Ceramic, Glassware, etc.</t>
        </is>
      </c>
      <c r="N1328" t="n">
        <v>0</v>
      </c>
    </row>
    <row r="1329">
      <c r="A1329" t="inlineStr">
        <is>
          <t>212bd7b0-f189-430d-9c80-907fabebeb56</t>
        </is>
      </c>
      <c r="B1329" t="inlineStr">
        <is>
          <t>MALLI FAB</t>
        </is>
      </c>
      <c r="C1329" t="inlineStr">
        <is>
          <t>We are Manufacturing and Exporting Home Textiles and Decor products to all.</t>
        </is>
      </c>
      <c r="D1329" t="inlineStr">
        <is>
          <t>CDQPM7642K</t>
        </is>
      </c>
      <c r="E1329" t="inlineStr">
        <is>
          <t>Both goods and services</t>
        </is>
      </c>
      <c r="F1329" t="n">
        <v>2021</v>
      </c>
      <c r="G1329" t="inlineStr">
        <is>
          <t>Karur</t>
        </is>
      </c>
      <c r="H1329" t="inlineStr">
        <is>
          <t>Tamil Nadu</t>
        </is>
      </c>
      <c r="I1329" t="inlineStr">
        <is>
          <t>Karur, Tamil Nadu, India</t>
        </is>
      </c>
      <c r="J1329" t="n">
        <v>0</v>
      </c>
      <c r="K1329" t="n">
        <v>0</v>
      </c>
      <c r="L1329" t="n">
        <v>0</v>
      </c>
      <c r="M1329" t="inlineStr">
        <is>
          <t>Textile &amp; Apparel Products</t>
        </is>
      </c>
      <c r="N1329" t="n">
        <v>0</v>
      </c>
      <c r="O1329" t="inlineStr">
        <is>
          <t>http://indiausatrade.mea.gov.in/api/public/image/stream?key=profile-logos%2F20260720T081739Z-684255-a35a6814-Malli%20fab%20Logo-cropped.png</t>
        </is>
      </c>
    </row>
    <row r="1330">
      <c r="A1330" t="inlineStr">
        <is>
          <t>a9e0ec9e-daaa-4902-8dd1-d40eacba9846</t>
        </is>
      </c>
      <c r="B1330" t="inlineStr">
        <is>
          <t>GOLDSEAL-SAARGUMMI INDIA PRIVATE LIMITED</t>
        </is>
      </c>
      <c r="D1330" t="inlineStr">
        <is>
          <t>0397084935</t>
        </is>
      </c>
      <c r="E1330" t="inlineStr">
        <is>
          <t>Goods</t>
        </is>
      </c>
      <c r="F1330" t="n">
        <v>1997</v>
      </c>
      <c r="G1330" t="inlineStr">
        <is>
          <t>Gold Seal House</t>
        </is>
      </c>
      <c r="H1330" t="inlineStr">
        <is>
          <t>Maharashtra</t>
        </is>
      </c>
      <c r="I1330" t="inlineStr">
        <is>
          <t>Gold Seal House, Maharashtra, India</t>
        </is>
      </c>
      <c r="J1330" t="n">
        <v>0</v>
      </c>
      <c r="K1330" t="n">
        <v>0</v>
      </c>
      <c r="L1330" t="n">
        <v>0</v>
      </c>
      <c r="M1330" t="inlineStr">
        <is>
          <t>Automobiles, Aircrafts and Other Transport Equipment</t>
        </is>
      </c>
      <c r="N1330" t="n">
        <v>0</v>
      </c>
      <c r="O1330" t="inlineStr">
        <is>
          <t>http://indiausatrade.mea.gov.in/api/public/image/stream?key=profile-logos%2F20260904T050228Z-236970-95bf5d39-Goldseal%20Saargummi%20Logo-cropped.png</t>
        </is>
      </c>
    </row>
    <row r="1331">
      <c r="A1331" t="inlineStr">
        <is>
          <t>cf828d77-f274-4ee2-842f-5d217f98104c</t>
        </is>
      </c>
      <c r="B1331" t="inlineStr">
        <is>
          <t>KAAF GLOBAL TRADING COMPANY</t>
        </is>
      </c>
      <c r="C1331" t="inlineStr">
        <is>
          <t>We are a premier Global Merchant Exporter specializing in high-quality fashion apparel and textiles. As a strategic supply chain partner, we bridge the gap between world-class apparel manufacturers and international retail brands. We operate without the constraints of single-factory production capacities. This allows us to source seamlessly, balance production scales, and offer an expansive variety of trending fabrics and appare</t>
        </is>
      </c>
      <c r="D1331" t="inlineStr">
        <is>
          <t>ALBPA8958P</t>
        </is>
      </c>
      <c r="E1331" t="inlineStr">
        <is>
          <t>Goods</t>
        </is>
      </c>
      <c r="F1331" t="n">
        <v>2022</v>
      </c>
      <c r="G1331" t="inlineStr">
        <is>
          <t>Point Model School</t>
        </is>
      </c>
      <c r="H1331" t="inlineStr">
        <is>
          <t>Delhi</t>
        </is>
      </c>
      <c r="I1331" t="inlineStr">
        <is>
          <t>Point Model School, Delhi, India</t>
        </is>
      </c>
      <c r="J1331" t="n">
        <v>0</v>
      </c>
      <c r="K1331" t="n">
        <v>3</v>
      </c>
      <c r="L1331" t="n">
        <v>0</v>
      </c>
      <c r="M1331" t="inlineStr">
        <is>
          <t>Textile &amp; Apparel Products</t>
        </is>
      </c>
      <c r="N1331" t="n">
        <v>0</v>
      </c>
      <c r="O1331" t="inlineStr">
        <is>
          <t>http://indiausatrade.mea.gov.in/api/public/image/stream?key=profile-logos%2F20260707T103836Z-904394-33a18e7f-123-cropped.png</t>
        </is>
      </c>
    </row>
    <row r="1332">
      <c r="A1332" t="inlineStr">
        <is>
          <t>6d43414f-4f1a-415d-b3ed-4c34435a8a69</t>
        </is>
      </c>
      <c r="B1332" t="inlineStr">
        <is>
          <t>TRANSORIZON INTERNATIONAL LIMITED LIABILITY PARTNERSHIP</t>
        </is>
      </c>
      <c r="C1332" t="inlineStr">
        <is>
          <t>Transorizon International LLP is specializing in the sourcing and international supply of premium agricultural commodities. We work closely with trusted farmers, processors, and manufacturing partners across India to deliver export-quality products that meet global quality, food safety, and packaging standards.
Our product portfolio includes fresh coconuts, black pepper, rice, onions, spices, coffee, tea, jaggery, millets, fresh fruits, vegetables, and other agricultural commodities. We support bulk orders, customized packaging, and private label requirements based on customer specifications.
At Transorizon, we are committed to building long-term partnerships through reliable sourcing, transparent business practices, timely delivery, and consistent quality. Our goal is to connect international buyers with dependable Indian suppliers while ensuring a smooth and professional export experience from procurement to shipment.
We welcome inquiries from importers, wholesalers, distributors, retailers, and food service companies seeking reliable sourcing solutions from India.</t>
        </is>
      </c>
      <c r="D1332" t="inlineStr">
        <is>
          <t>ABAFT1607P</t>
        </is>
      </c>
      <c r="E1332" t="inlineStr">
        <is>
          <t>Both goods and services</t>
        </is>
      </c>
      <c r="F1332" t="n">
        <v>2026</v>
      </c>
      <c r="G1332" t="inlineStr">
        <is>
          <t>Bangalore</t>
        </is>
      </c>
      <c r="H1332" t="inlineStr">
        <is>
          <t>Karnataka</t>
        </is>
      </c>
      <c r="I1332" t="inlineStr">
        <is>
          <t>Bangalore, Karnataka, India</t>
        </is>
      </c>
      <c r="J1332" t="n">
        <v>0</v>
      </c>
      <c r="K1332" t="n">
        <v>3</v>
      </c>
      <c r="L1332" t="n">
        <v>0</v>
      </c>
      <c r="M1332" t="inlineStr">
        <is>
          <t>Agricultural or Allied Products</t>
        </is>
      </c>
      <c r="N1332" t="n">
        <v>0</v>
      </c>
      <c r="O1332" t="inlineStr">
        <is>
          <t>http://indiausatrade.mea.gov.in/api/public/image/stream?key=profile-logos%2F20260718T091444Z-728037-3448573c-LOGO_FINAL-cropped.png</t>
        </is>
      </c>
    </row>
    <row r="1333">
      <c r="A1333" t="inlineStr">
        <is>
          <t>5e2a6e9b-bec6-43ff-b2d1-42a5bca66332</t>
        </is>
      </c>
      <c r="B1333" t="inlineStr">
        <is>
          <t>MANAK EXPORTS</t>
        </is>
      </c>
      <c r="D1333" t="inlineStr">
        <is>
          <t>0407012834</t>
        </is>
      </c>
      <c r="E1333" t="inlineStr">
        <is>
          <t>Goods</t>
        </is>
      </c>
      <c r="F1333" t="n">
        <v>2007</v>
      </c>
      <c r="G1333" t="inlineStr">
        <is>
          <t>Parrys</t>
        </is>
      </c>
      <c r="H1333" t="inlineStr">
        <is>
          <t>Tamil Nadu</t>
        </is>
      </c>
      <c r="I1333" t="inlineStr">
        <is>
          <t>Parrys, Tamil Nadu, India</t>
        </is>
      </c>
      <c r="J1333" t="n">
        <v>0</v>
      </c>
      <c r="K1333" t="n">
        <v>0</v>
      </c>
      <c r="L1333" t="n">
        <v>0</v>
      </c>
      <c r="M1333" t="inlineStr">
        <is>
          <t>Textile &amp; Apparel Products</t>
        </is>
      </c>
      <c r="N1333" t="n">
        <v>0</v>
      </c>
    </row>
    <row r="1334">
      <c r="A1334" t="inlineStr">
        <is>
          <t>777c0362-85fc-41c5-a715-8060a8310a58</t>
        </is>
      </c>
      <c r="B1334" t="inlineStr">
        <is>
          <t>SARANYA EXPORT</t>
        </is>
      </c>
      <c r="D1334" t="inlineStr">
        <is>
          <t>3205011554</t>
        </is>
      </c>
      <c r="E1334" t="inlineStr">
        <is>
          <t>Goods</t>
        </is>
      </c>
      <c r="F1334" t="n">
        <v>2005</v>
      </c>
      <c r="G1334" t="inlineStr">
        <is>
          <t>Somanur</t>
        </is>
      </c>
      <c r="H1334" t="inlineStr">
        <is>
          <t>Tamil Nadu</t>
        </is>
      </c>
      <c r="I1334" t="inlineStr">
        <is>
          <t>Somanur, Tamil Nadu, India</t>
        </is>
      </c>
      <c r="J1334" t="n">
        <v>0</v>
      </c>
      <c r="K1334" t="n">
        <v>0</v>
      </c>
      <c r="L1334" t="n">
        <v>0</v>
      </c>
      <c r="M1334" t="inlineStr">
        <is>
          <t>Textile &amp; Apparel Products</t>
        </is>
      </c>
      <c r="N1334" t="n">
        <v>0</v>
      </c>
    </row>
    <row r="1335">
      <c r="A1335" t="inlineStr">
        <is>
          <t>f8be8bfd-0ec8-4409-8dda-d786c96cffad</t>
        </is>
      </c>
      <c r="B1335" t="inlineStr">
        <is>
          <t>K.D. HOME ARTS PRIVATE LIMITED</t>
        </is>
      </c>
      <c r="D1335" t="inlineStr">
        <is>
          <t>3312001668</t>
        </is>
      </c>
      <c r="E1335" t="inlineStr">
        <is>
          <t>Goods</t>
        </is>
      </c>
      <c r="F1335" t="n">
        <v>2012</v>
      </c>
      <c r="G1335" t="inlineStr">
        <is>
          <t>Model Town</t>
        </is>
      </c>
      <c r="H1335" t="inlineStr">
        <is>
          <t>Haryana</t>
        </is>
      </c>
      <c r="I1335" t="inlineStr">
        <is>
          <t>Model Town, Haryana, India</t>
        </is>
      </c>
      <c r="J1335" t="n">
        <v>0</v>
      </c>
      <c r="K1335" t="n">
        <v>0</v>
      </c>
      <c r="L1335" t="n">
        <v>0</v>
      </c>
      <c r="M1335" t="inlineStr">
        <is>
          <t>Textile &amp; Apparel Products</t>
        </is>
      </c>
      <c r="N1335" t="n">
        <v>0</v>
      </c>
    </row>
    <row r="1336">
      <c r="A1336" t="inlineStr">
        <is>
          <t>58c82df0-2b4b-43d2-82a8-d0b1d31283cb</t>
        </is>
      </c>
      <c r="B1336" t="inlineStr">
        <is>
          <t>ALLIED OVERSEAS</t>
        </is>
      </c>
      <c r="D1336" t="inlineStr">
        <is>
          <t>ACIFA6532D</t>
        </is>
      </c>
      <c r="E1336" t="inlineStr">
        <is>
          <t>Goods</t>
        </is>
      </c>
      <c r="F1336" t="n">
        <v>2025</v>
      </c>
      <c r="G1336" t="inlineStr">
        <is>
          <t>Village Sutana</t>
        </is>
      </c>
      <c r="H1336" t="inlineStr">
        <is>
          <t>Haryana</t>
        </is>
      </c>
      <c r="I1336" t="inlineStr">
        <is>
          <t>Village Sutana, Haryana, India</t>
        </is>
      </c>
      <c r="J1336" t="n">
        <v>0</v>
      </c>
      <c r="K1336" t="n">
        <v>0</v>
      </c>
      <c r="L1336" t="n">
        <v>0</v>
      </c>
      <c r="M1336" t="inlineStr">
        <is>
          <t>Textile &amp; Apparel Products</t>
        </is>
      </c>
      <c r="N1336" t="n">
        <v>0</v>
      </c>
    </row>
    <row r="1337">
      <c r="A1337" t="inlineStr">
        <is>
          <t>153032c1-9844-4017-9d63-34a1b0b428fb</t>
        </is>
      </c>
      <c r="B1337" t="inlineStr">
        <is>
          <t>SHRINIVAS SUGANDHALAYA (BNG) LLP</t>
        </is>
      </c>
      <c r="C1337" t="inlineStr">
        <is>
          <t>What sets Shrinivas Sugandhalaya (BNG) LLP incense apart and at the fore of other incense manufactures is our use of the masala/flora technique in production. This approach is both a return to our roots steeped in Indian spirituality and a recognition of quality.
“Shrinivas Sugandhalaya (BNG) LLP” is a deeply committed equal opportunity employer. We see ourselves as a family. Our Organization and its parent company have worked with predominantly female employees based with three generations working under the same roof at this present time. Jobs at our establishment frequently pass hands from grandmothers to mothers to daughters.
Our employees are skilled artisans, having gained expertise from years of hand-rolling and handcrafting of incense. These artisans are trained in the exact measure of “Flora” incense blend required for making of a perfect and uniform stick. The use of bamboo in our work ensures a minimal ecological footprint and is of great support to tribal artisans. Our employees are provided with social overheads and a fair wage in addition to work gear, including masks and gloves.
Owing to this uniqueness in our employees, our engagement with social justice with equity bonus, ‘gifts’ rather than anything between the Company and Employees are passed on in the form of Household Utensils and Sarees every year. All meals are shared within the industry premises affirming again to an informal and interpersonal relationship as a family.
In this way, supporting our work in handcrafted incense lends a voice to craft, the earth, tribal welfare, gender parity and agency.
We strive as an organisation for excellence in our products following strict adherence to global standards and traditional practices, pledged to growth of Indian exports, our efforts are recognised and awarded by the government of India.
“KARMANYE VADHIKARASTE
MA PHALESHU KADACHANA
MA KARMAPHALA-HETUR BHUR MA
TE SANGOSTVA KARMANI”
“You have a right to perform your prescribed duty, but you are not entitled to the fruits of action. Never consider yourself to be the cause of the results of your activities, and never be attached to not doing your duty”
K.N. SATYAM SETTY
FOUNDER
SHRINIVAS SUGANDHALAYA
K.S. BALAKRISHNA SETTY
DESIGNATED PARTNER
SHRINIVAS SUGANDHALAYA (BNG) LLP
K.B. ROHAN SETTY
CEO
SHRINIVAS SUGANDHALAYA (BNG) LLP
The Beginnings
A belief in the power of imagination led to the birth of “Shrinivas Sugandhalaya”. In India, scents and rituals co-mingle everyday. A whiff of Sandalwood Incense may drive you to go into deep meditation.
In a land where the power of scent is indisputable, Late Shri K.N. Satyam Setty, the founder of “Shrinivas Sugandhalaya” decided to imagine a world of scents for his Love &amp; Passion.
In the year 1964, he established a small incense manufacturing unit, by understanding ancient way of making incense with various fragrances, particular interest to him was a practice used by monks in medieval times whereby the key incense ingredients were incorporated and massaged into a special container resin which was then hand-rolled into incense. This technique called “Masala” or “Flora” incense became the prime driver of production at Shrinivas Sugandhalaya (the other technique, known as “charcoal” incense literally involves dipping the unscented stick directly into the ingredient mixture). Over the years, “masala” incense has established itself to a global audience as lasting longer and stronger than its “dipped” counter part and Satyam Setty became the contemporary “King of Masala Incense”.
Satyam Setty was a keen innovator and used his power of imagination to evoke powerful moods through his recipe blends. One of the best blends from the house was the “Satya Sai Baba Nag Champa”, which is the most sought after and commercially successful masala/flora incense blend across the world.
A New Chapter
While Satyam Setty revolutionised “Shrinivas Sugandhalaya”, his son Shri K.S. Balakrishna Setty joined him &amp; was trained by him. Acquainted with the manufacturing process, Balakrishna Setty strove to combine his innovative, genius and creativity with the high standards of the original manufacturing process with the key of purity &amp; quality ingredients. It was his father’s belief &amp; trust in him that made Shri K.S. Balakrishna Setty to invent a new fragrance hand rolled Agarbatti aptly called “SUPER HIT”. As NAG CHAMPA &amp; SUPER HIT came to be loved across the world, with its success “Shrinivas Sugandhalaya” Incenses became popular for their signature purifying capacities.
In 2014, our Company “Shrinivas Sugandhalaya (BNG) LLP” raised its head under the Management headed by his son Shri Balakrishna Setty by setting up the manufacturing units in Bengaluru, India.
The Customers / end users are treated to a corpus of new and evolving products from the house of “Shrinivas Sugandhalaya (BNG) LLP”.
The Legacy set forth by the founder Late Shri K.N. Satyam Setty will now be carried forwarded by his grandson Shri. K.B. Rohan Setty, CEO, who will also be the torch bearer for our future growth of the Company.
“Inhale and waft along with our scents as they help you create new visions,
strengthen faith and devotion or simply leave you with a memory to cherish”
“The term “Satya Nag Champa” was coined by Late Shri K. N. Satyam Setty, a pioneer in the manufacture of traditional masala incense in India. During the early 1960s, while developing a unique incense blend based on the fragrance of Champa flowers and other blended fragrances,he adopted the name “Satya” from his own name, Satyam, signifying truth and authenticity. The word “Nag” was derived from his father’s name, Nagaiah, while “Champa” referred to the principal floral note used in the fragrance composition.
The resulting name “Satya Nag Champa” was used to identify the distinctive incense blend that later became internationally renowned. The product gained widespread popularity during the late 1960s and 1970s, well before the incorporation of the present business entities,and became one of the most recognized Indian incense products across the world.”</t>
        </is>
      </c>
      <c r="D1337" t="inlineStr">
        <is>
          <t>0714031941</t>
        </is>
      </c>
      <c r="E1337" t="inlineStr">
        <is>
          <t>Goods</t>
        </is>
      </c>
      <c r="F1337" t="n">
        <v>2014</v>
      </c>
      <c r="G1337" t="inlineStr">
        <is>
          <t>Bangalore</t>
        </is>
      </c>
      <c r="H1337" t="inlineStr">
        <is>
          <t>Karnataka</t>
        </is>
      </c>
      <c r="I1337" t="inlineStr">
        <is>
          <t>Bangalore, Karnataka, India</t>
        </is>
      </c>
      <c r="J1337" t="n">
        <v>0</v>
      </c>
      <c r="K1337" t="n">
        <v>0</v>
      </c>
      <c r="L1337" t="n">
        <v>0</v>
      </c>
      <c r="M1337" t="inlineStr">
        <is>
          <t>Handicrafts</t>
        </is>
      </c>
      <c r="N1337" t="n">
        <v>0</v>
      </c>
      <c r="O1337" t="inlineStr">
        <is>
          <t>http://indiausatrade.mea.gov.in/api/public/image/stream?key=profile-logos%2F20260707T050954Z-383473-230cc04e-New%20SS%20LOgo-cropped.png</t>
        </is>
      </c>
    </row>
    <row r="1338">
      <c r="A1338" t="inlineStr">
        <is>
          <t>4e03a816-5393-49e4-8f7c-f26e03dc8fb8</t>
        </is>
      </c>
      <c r="B1338" t="inlineStr">
        <is>
          <t>UNICON ENGINEERS</t>
        </is>
      </c>
      <c r="D1338" t="inlineStr">
        <is>
          <t>3202006011</t>
        </is>
      </c>
      <c r="E1338" t="inlineStr">
        <is>
          <t>Both goods and services</t>
        </is>
      </c>
      <c r="F1338" t="n">
        <v>1991</v>
      </c>
      <c r="G1338" t="inlineStr">
        <is>
          <t>Ganapathy</t>
        </is>
      </c>
      <c r="H1338" t="inlineStr">
        <is>
          <t>Tamil Nadu</t>
        </is>
      </c>
      <c r="I1338" t="inlineStr">
        <is>
          <t>Ganapathy, Tamil Nadu, India</t>
        </is>
      </c>
      <c r="J1338" t="n">
        <v>0</v>
      </c>
      <c r="K1338" t="n">
        <v>0</v>
      </c>
      <c r="L1338" t="n">
        <v>0</v>
      </c>
      <c r="M1338" t="inlineStr">
        <is>
          <t>Engineering Products</t>
        </is>
      </c>
      <c r="N1338" t="n">
        <v>0</v>
      </c>
    </row>
    <row r="1339">
      <c r="A1339" t="inlineStr">
        <is>
          <t>5a7b93a2-803b-4892-949d-4eefdf99a64e</t>
        </is>
      </c>
      <c r="B1339" t="inlineStr">
        <is>
          <t>MELCO INDIA PRIVATE LIMITED</t>
        </is>
      </c>
      <c r="D1339" t="inlineStr">
        <is>
          <t>0599060921</t>
        </is>
      </c>
      <c r="E1339" t="inlineStr">
        <is>
          <t>Both goods and services</t>
        </is>
      </c>
      <c r="F1339" t="n">
        <v>1995</v>
      </c>
      <c r="G1339" t="inlineStr">
        <is>
          <t>Faridabad</t>
        </is>
      </c>
      <c r="H1339" t="inlineStr">
        <is>
          <t>Haryana</t>
        </is>
      </c>
      <c r="I1339" t="inlineStr">
        <is>
          <t>Faridabad, Haryana, India</t>
        </is>
      </c>
      <c r="J1339" t="n">
        <v>0</v>
      </c>
      <c r="K1339" t="n">
        <v>0</v>
      </c>
      <c r="L1339" t="n">
        <v>0</v>
      </c>
      <c r="M1339" t="inlineStr">
        <is>
          <t>Mechanical and Electrical Equipments</t>
        </is>
      </c>
      <c r="N1339" t="n">
        <v>0</v>
      </c>
    </row>
    <row r="1340">
      <c r="A1340" t="inlineStr">
        <is>
          <t>a8b163ce-7e96-4490-a23b-c14325eb7ca3</t>
        </is>
      </c>
      <c r="B1340" t="inlineStr">
        <is>
          <t>SHUCHI JEWELS</t>
        </is>
      </c>
      <c r="D1340" t="inlineStr">
        <is>
          <t>0802011187</t>
        </is>
      </c>
      <c r="E1340" t="inlineStr">
        <is>
          <t>Goods</t>
        </is>
      </c>
      <c r="F1340" t="n">
        <v>1956</v>
      </c>
      <c r="G1340" t="inlineStr">
        <is>
          <t>Panchwati</t>
        </is>
      </c>
      <c r="H1340" t="inlineStr">
        <is>
          <t>Gujarat</t>
        </is>
      </c>
      <c r="I1340" t="inlineStr">
        <is>
          <t>Panchwati, Gujarat, India</t>
        </is>
      </c>
      <c r="J1340" t="n">
        <v>0</v>
      </c>
      <c r="K1340" t="n">
        <v>0</v>
      </c>
      <c r="L1340" t="n">
        <v>0</v>
      </c>
      <c r="M1340" t="inlineStr">
        <is>
          <t>Gems and Jewellery Products</t>
        </is>
      </c>
      <c r="N1340" t="n">
        <v>0</v>
      </c>
    </row>
    <row r="1341">
      <c r="A1341" t="inlineStr">
        <is>
          <t>0047342a-1593-4f31-b35d-538e5e2409a2</t>
        </is>
      </c>
      <c r="B1341" t="inlineStr">
        <is>
          <t>PANCHOLI MULTINATIONAL INDUSTRIES PRIVATE LIMITED</t>
        </is>
      </c>
      <c r="D1341" t="inlineStr">
        <is>
          <t>AAMCP3180D</t>
        </is>
      </c>
      <c r="E1341" t="inlineStr">
        <is>
          <t>Both goods and services</t>
        </is>
      </c>
      <c r="F1341" t="n">
        <v>2021</v>
      </c>
      <c r="G1341" t="inlineStr">
        <is>
          <t>Bharatpur</t>
        </is>
      </c>
      <c r="H1341" t="inlineStr">
        <is>
          <t>Rajasthan</t>
        </is>
      </c>
      <c r="I1341" t="inlineStr">
        <is>
          <t>Bharatpur, Rajasthan, India</t>
        </is>
      </c>
      <c r="J1341" t="n">
        <v>0</v>
      </c>
      <c r="K1341" t="n">
        <v>0</v>
      </c>
      <c r="L1341" t="n">
        <v>0</v>
      </c>
      <c r="M1341" t="inlineStr">
        <is>
          <t>Engineering Products</t>
        </is>
      </c>
      <c r="N1341" t="n">
        <v>0</v>
      </c>
      <c r="O1341" t="inlineStr">
        <is>
          <t>http://indiausatrade.mea.gov.in/api/public/image/stream?key=profile-logos%2F20260701T081947Z-595391-e037248e-Pancholi%20Logo%20Final%20(03-05)-02-cropped.png</t>
        </is>
      </c>
    </row>
    <row r="1342">
      <c r="A1342" t="inlineStr">
        <is>
          <t>afc9032a-5f74-432f-af46-a0f2ee6cada1</t>
        </is>
      </c>
      <c r="B1342" t="inlineStr">
        <is>
          <t>SIYA AGRI EXPORTS LLP</t>
        </is>
      </c>
      <c r="C1342" t="inlineStr">
        <is>
          <t>Siya Agri Exports LLP is a premier, US FDA-registered agricultural export consolidation firm operating directly out of the APMC Market hub in Halvad, Gujarat. We specialize in supplying export-grade Indian agri-commodities including premium spices, grains, fresh produce, and mixed FMCG grocery containers—directly to international buyers, wholesalers, and retail chains across the United States.
By positioning our procurement operations directly at the farm gate, we eliminate middlemen to offer highly competitive CIF pricing while maintaining strict, hands-on oversight over product quality. Our comprehensive supply chain ensures that all commodities meet rigorous US import standards. We take pride in delivering IPM-grade spices, 99% Sortex-cleaned seeds, and carefully sorted fresh produce tailored to American market specifications.
Our Core Export Categories:
Premium Indian Spices &amp; Seeds: Cumin, Turmeric, Chilli, and Oil Seeds (Strict moisture and Sortex controls).
Grains, Millets &amp; Snacks: Export-grade Wheat, Jowar, Maize, and 100% puffed zero-oil Roasted Chana.
Fresh Produce: Global G.A.P. compliant fresh vegetables and premium Indian mangoes.
FMCG Consolidation: Customized mixed-grocery container loading for global retailers.
The Siya Advantage:
Operating from the heart of Gujarat's agricultural belt, we provide end-to-end supply chain management, from direct origin sourcing and custom private-label packaging to seamless customs clearance. Siya Agri Exports LLP is committed to absolute compliance, transparency, and timely global logistics, making us your most trusted origin-sourcing partner in India.</t>
        </is>
      </c>
      <c r="D1342" t="inlineStr">
        <is>
          <t>AFTFS3877H</t>
        </is>
      </c>
      <c r="E1342" t="inlineStr">
        <is>
          <t>Goods</t>
        </is>
      </c>
      <c r="F1342" t="n">
        <v>2025</v>
      </c>
      <c r="G1342" t="inlineStr">
        <is>
          <t>Halvad</t>
        </is>
      </c>
      <c r="H1342" t="inlineStr">
        <is>
          <t>Gujarat</t>
        </is>
      </c>
      <c r="I1342" t="inlineStr">
        <is>
          <t>Halvad, Gujarat, India</t>
        </is>
      </c>
      <c r="J1342" t="n">
        <v>0</v>
      </c>
      <c r="K1342" t="n">
        <v>0</v>
      </c>
      <c r="L1342" t="n">
        <v>0</v>
      </c>
      <c r="M1342" t="inlineStr">
        <is>
          <t>Food Products</t>
        </is>
      </c>
      <c r="N1342" t="n">
        <v>0</v>
      </c>
      <c r="O1342" t="inlineStr">
        <is>
          <t>http://indiausatrade.mea.gov.in/api/public/image/stream?key=profile-logos%2F20260720T052902Z-781904-2be177c5-Siya%20Agri%20Exports%20Final%20Logo%2001-cropped.png</t>
        </is>
      </c>
    </row>
    <row r="1343">
      <c r="A1343" t="inlineStr">
        <is>
          <t>81a84ecc-9b83-4b7c-b71b-b3553310fc5d</t>
        </is>
      </c>
      <c r="B1343" t="inlineStr">
        <is>
          <t>JAMP &amp; ASSOCIATES LLP</t>
        </is>
      </c>
      <c r="D1343" t="inlineStr">
        <is>
          <t>AAWFJ8724C</t>
        </is>
      </c>
      <c r="E1343" t="inlineStr">
        <is>
          <t>Services</t>
        </is>
      </c>
      <c r="F1343" t="n">
        <v>2026</v>
      </c>
      <c r="G1343" t="inlineStr">
        <is>
          <t>Surat</t>
        </is>
      </c>
      <c r="H1343" t="inlineStr">
        <is>
          <t>Gujarat</t>
        </is>
      </c>
      <c r="I1343" t="inlineStr">
        <is>
          <t>Surat, Gujarat, India</t>
        </is>
      </c>
      <c r="J1343" t="n">
        <v>0</v>
      </c>
      <c r="K1343" t="n">
        <v>0</v>
      </c>
      <c r="L1343" t="n">
        <v>0</v>
      </c>
      <c r="M1343" t="inlineStr">
        <is>
          <t>Accounting, Bookkeeping and Consultancy Services</t>
        </is>
      </c>
      <c r="N1343" t="n">
        <v>0</v>
      </c>
    </row>
    <row r="1344">
      <c r="A1344" t="inlineStr">
        <is>
          <t>77c5d9c2-a596-4f3b-b9f9-144b9dab16bc</t>
        </is>
      </c>
      <c r="B1344" t="inlineStr">
        <is>
          <t>ARK POLYCHEM PRIVATE LIMITED</t>
        </is>
      </c>
      <c r="C1344" t="inlineStr">
        <is>
          <t>Manufacturers of Air Hoses and Air Compressor Accessories. An Audited factory and suppliers to big box retailers across the US</t>
        </is>
      </c>
      <c r="D1344" t="inlineStr">
        <is>
          <t>0516510339</t>
        </is>
      </c>
      <c r="E1344" t="inlineStr">
        <is>
          <t>Goods</t>
        </is>
      </c>
      <c r="F1344" t="n">
        <v>2016</v>
      </c>
      <c r="G1344" t="inlineStr">
        <is>
          <t>Gurunanak Pura</t>
        </is>
      </c>
      <c r="H1344" t="inlineStr">
        <is>
          <t>Delhi</t>
        </is>
      </c>
      <c r="I1344" t="inlineStr">
        <is>
          <t>Gurunanak Pura, Delhi, India</t>
        </is>
      </c>
      <c r="J1344" t="n">
        <v>0</v>
      </c>
      <c r="K1344" t="n">
        <v>0</v>
      </c>
      <c r="L1344" t="n">
        <v>0</v>
      </c>
      <c r="M1344" t="inlineStr">
        <is>
          <t>Engineering Products</t>
        </is>
      </c>
      <c r="N1344" t="n">
        <v>0</v>
      </c>
      <c r="O1344" t="inlineStr">
        <is>
          <t>http://indiausatrade.mea.gov.in/api/public/image/stream?key=profile-logos%2F20260629T091550Z-575014-0663011e-ark%20logo-cropped.png</t>
        </is>
      </c>
    </row>
    <row r="1345">
      <c r="A1345" t="inlineStr">
        <is>
          <t>643b2700-efa1-4838-8374-646f769d56f1</t>
        </is>
      </c>
      <c r="B1345" t="inlineStr">
        <is>
          <t>Y-NOT INDIA</t>
        </is>
      </c>
      <c r="D1345" t="inlineStr">
        <is>
          <t>0209014482</t>
        </is>
      </c>
      <c r="E1345" t="inlineStr">
        <is>
          <t>Goods</t>
        </is>
      </c>
      <c r="F1345" t="n">
        <v>2009</v>
      </c>
      <c r="G1345" t="inlineStr">
        <is>
          <t>Kolkata</t>
        </is>
      </c>
      <c r="H1345" t="inlineStr">
        <is>
          <t>West Bengal</t>
        </is>
      </c>
      <c r="I1345" t="inlineStr">
        <is>
          <t>Kolkata, West Bengal, India</t>
        </is>
      </c>
      <c r="J1345" t="n">
        <v>0</v>
      </c>
      <c r="K1345" t="n">
        <v>0</v>
      </c>
      <c r="L1345" t="n">
        <v>0</v>
      </c>
      <c r="M1345" t="inlineStr">
        <is>
          <t>Leather Products</t>
        </is>
      </c>
      <c r="N1345" t="n">
        <v>0</v>
      </c>
    </row>
    <row r="1346">
      <c r="A1346" t="inlineStr">
        <is>
          <t>c7619d33-8810-4aab-bb48-7bb40d6db5a0</t>
        </is>
      </c>
      <c r="B1346" t="inlineStr">
        <is>
          <t>NUTRIVATIVE FOODS PRIVATE LIMITED</t>
        </is>
      </c>
      <c r="C1346" t="inlineStr">
        <is>
          <t>Nourish You is India’s pioneering plant-based superfood brand, crafting clean, nutrient-dense foods. From homegrown heritage millets and superfood seeds to innovative dairy alternatives, we make zero-junk, farm-to-table wellness effortless for everyday life.</t>
        </is>
      </c>
      <c r="D1346" t="inlineStr">
        <is>
          <t>AAECN7091F</t>
        </is>
      </c>
      <c r="E1346" t="inlineStr">
        <is>
          <t>Goods</t>
        </is>
      </c>
      <c r="F1346" t="n">
        <v>2014</v>
      </c>
      <c r="G1346" t="inlineStr">
        <is>
          <t>Jubilee Hills</t>
        </is>
      </c>
      <c r="H1346" t="inlineStr">
        <is>
          <t>Telangana</t>
        </is>
      </c>
      <c r="I1346" t="inlineStr">
        <is>
          <t>Jubilee Hills, Telangana, India</t>
        </is>
      </c>
      <c r="J1346" t="n">
        <v>0</v>
      </c>
      <c r="K1346" t="n">
        <v>0</v>
      </c>
      <c r="L1346" t="n">
        <v>0</v>
      </c>
      <c r="M1346" t="inlineStr">
        <is>
          <t>Food Products</t>
        </is>
      </c>
      <c r="N1346" t="n">
        <v>0</v>
      </c>
      <c r="O1346" t="inlineStr">
        <is>
          <t>http://indiausatrade.mea.gov.in/api/public/image/stream?key=profile-logos%2F20260720T065443Z-998365-f78a6a11-NY-logo-cropped.png</t>
        </is>
      </c>
    </row>
    <row r="1347">
      <c r="A1347" t="inlineStr">
        <is>
          <t>5e81555a-c003-4671-86fc-e6add746542b</t>
        </is>
      </c>
      <c r="B1347" t="inlineStr">
        <is>
          <t>GOWARTHINI EXPORTS</t>
        </is>
      </c>
      <c r="C1347" t="inlineStr">
        <is>
          <t>Trusted manufacturer and exporter of premium knitted garments from Tirupur, India. Over 33 years of experience, delivering quality apparel for global brands with GOTS, OCS &amp; SEDEX-certified manufacturing.</t>
        </is>
      </c>
      <c r="D1347" t="inlineStr">
        <is>
          <t>3202012843</t>
        </is>
      </c>
      <c r="E1347" t="inlineStr">
        <is>
          <t>Both goods and services</t>
        </is>
      </c>
      <c r="F1347" t="n">
        <v>2000</v>
      </c>
      <c r="G1347" t="inlineStr">
        <is>
          <t>Tirupur</t>
        </is>
      </c>
      <c r="H1347" t="inlineStr">
        <is>
          <t>Tamil Nadu</t>
        </is>
      </c>
      <c r="I1347" t="inlineStr">
        <is>
          <t>Tirupur, Tamil Nadu, India</t>
        </is>
      </c>
      <c r="J1347" t="n">
        <v>0</v>
      </c>
      <c r="K1347" t="n">
        <v>0</v>
      </c>
      <c r="L1347" t="n">
        <v>0</v>
      </c>
      <c r="M1347" t="inlineStr">
        <is>
          <t>Textile &amp; Apparel Products</t>
        </is>
      </c>
      <c r="N1347" t="n">
        <v>0</v>
      </c>
      <c r="O1347" t="inlineStr">
        <is>
          <t>http://indiausatrade.mea.gov.in/api/public/image/stream?key=profile-logos%2F20260629T061920Z-547959-ce7d19f3-Screenshot%202026-06-29%20114846-cropped.png</t>
        </is>
      </c>
    </row>
    <row r="1348">
      <c r="A1348" t="inlineStr">
        <is>
          <t>47ea94df-aafc-4f9f-bba6-4a04374ff836</t>
        </is>
      </c>
      <c r="B1348" t="inlineStr">
        <is>
          <t>PS EXPORTS</t>
        </is>
      </c>
      <c r="D1348" t="inlineStr">
        <is>
          <t>BWOPV8273R</t>
        </is>
      </c>
      <c r="E1348" t="inlineStr">
        <is>
          <t>Goods</t>
        </is>
      </c>
      <c r="F1348" t="n">
        <v>2020</v>
      </c>
      <c r="G1348" t="inlineStr">
        <is>
          <t>Tirupur</t>
        </is>
      </c>
      <c r="H1348" t="inlineStr">
        <is>
          <t>Tamil Nadu</t>
        </is>
      </c>
      <c r="I1348" t="inlineStr">
        <is>
          <t>Tirupur, Tamil Nadu, India</t>
        </is>
      </c>
      <c r="J1348" t="n">
        <v>0</v>
      </c>
      <c r="K1348" t="n">
        <v>0</v>
      </c>
      <c r="L1348" t="n">
        <v>0</v>
      </c>
      <c r="M1348" t="inlineStr">
        <is>
          <t>Textile &amp; Apparel Products</t>
        </is>
      </c>
      <c r="N1348" t="n">
        <v>0</v>
      </c>
    </row>
    <row r="1349">
      <c r="A1349" t="inlineStr">
        <is>
          <t>2c7d7797-dfff-44d1-9112-dd50af81994b</t>
        </is>
      </c>
      <c r="B1349" t="inlineStr">
        <is>
          <t>SVM NATURALS</t>
        </is>
      </c>
      <c r="D1349" t="inlineStr">
        <is>
          <t>3516906081</t>
        </is>
      </c>
      <c r="E1349" t="inlineStr">
        <is>
          <t>Goods</t>
        </is>
      </c>
      <c r="F1349" t="n">
        <v>2016</v>
      </c>
      <c r="G1349" t="inlineStr">
        <is>
          <t>Tuticorin</t>
        </is>
      </c>
      <c r="H1349" t="inlineStr">
        <is>
          <t>Tamil Nadu</t>
        </is>
      </c>
      <c r="I1349" t="inlineStr">
        <is>
          <t>Tuticorin, Tamil Nadu, India</t>
        </is>
      </c>
      <c r="J1349" t="n">
        <v>0</v>
      </c>
      <c r="K1349" t="n">
        <v>0</v>
      </c>
      <c r="L1349" t="n">
        <v>0</v>
      </c>
      <c r="M1349" t="inlineStr">
        <is>
          <t>Agricultural or Allied Products</t>
        </is>
      </c>
      <c r="N1349" t="n">
        <v>0</v>
      </c>
    </row>
    <row r="1350">
      <c r="A1350" t="inlineStr">
        <is>
          <t>b6cf3bdb-2d62-435e-b256-fa918673d7af</t>
        </is>
      </c>
      <c r="B1350" t="inlineStr">
        <is>
          <t>SRIVARI EXPORTS</t>
        </is>
      </c>
      <c r="D1350" t="inlineStr">
        <is>
          <t>ACBPE6928J</t>
        </is>
      </c>
      <c r="E1350" t="inlineStr">
        <is>
          <t>Both goods and services</t>
        </is>
      </c>
      <c r="F1350" t="n">
        <v>2014</v>
      </c>
      <c r="G1350" t="inlineStr">
        <is>
          <t>Salem</t>
        </is>
      </c>
      <c r="H1350" t="inlineStr">
        <is>
          <t>Tamil Nadu</t>
        </is>
      </c>
      <c r="I1350" t="inlineStr">
        <is>
          <t>Salem, Tamil Nadu, India</t>
        </is>
      </c>
      <c r="J1350" t="n">
        <v>0</v>
      </c>
      <c r="K1350" t="n">
        <v>0</v>
      </c>
      <c r="L1350" t="n">
        <v>0</v>
      </c>
      <c r="M1350" t="inlineStr">
        <is>
          <t>General Trading</t>
        </is>
      </c>
      <c r="N1350" t="n">
        <v>0</v>
      </c>
    </row>
    <row r="1351">
      <c r="A1351" t="inlineStr">
        <is>
          <t>8e61f4e7-7134-43ba-a376-87f6b58cab8d</t>
        </is>
      </c>
      <c r="B1351" t="inlineStr">
        <is>
          <t>JR SPICES &amp; SEEDS</t>
        </is>
      </c>
      <c r="D1351" t="inlineStr">
        <is>
          <t>CDKPP5737N</t>
        </is>
      </c>
      <c r="E1351" t="inlineStr">
        <is>
          <t>Goods</t>
        </is>
      </c>
      <c r="F1351" t="n">
        <v>2021</v>
      </c>
      <c r="G1351" t="inlineStr">
        <is>
          <t>Deesa</t>
        </is>
      </c>
      <c r="H1351" t="inlineStr">
        <is>
          <t>Gujarat</t>
        </is>
      </c>
      <c r="I1351" t="inlineStr">
        <is>
          <t>Deesa, Gujarat, India</t>
        </is>
      </c>
      <c r="J1351" t="n">
        <v>0</v>
      </c>
      <c r="K1351" t="n">
        <v>0</v>
      </c>
      <c r="L1351" t="n">
        <v>0</v>
      </c>
      <c r="M1351" t="inlineStr">
        <is>
          <t>Food Products</t>
        </is>
      </c>
      <c r="N1351" t="n">
        <v>0</v>
      </c>
    </row>
    <row r="1352">
      <c r="A1352" t="inlineStr">
        <is>
          <t>3542e597-6a80-4b74-84ab-185fa8ec8879</t>
        </is>
      </c>
      <c r="B1352" t="inlineStr">
        <is>
          <t>JD Cosmopolitan logistics</t>
        </is>
      </c>
      <c r="C1352" t="inlineStr">
        <is>
          <t>JD COSMOPOLITAN is a leading name in Export &amp; Import, International Trade, Shipping, Customs Clearance, and Logistics Solutions. We specialize in delivering reliable, time-sensitive, and fully compliant logistics services across global markets — connecting businesses through efficient supply chain execution.
With expertise in global freight forwarding, customs documentation, and trade facilitation, we simplify the complexities of international business. Our logistics solutions are trusted by clients who value speed, precision, and transparency.
At JD COSMOPOLITAN, two principles drive our performance:
Time – because in logistics, every second matters.
Word – because trust is built on keeping promises.
We combine deep industry knowledge with real-world experience to ensure goods move without delays, documentation is accurate, and clients stay fully informed. Whether it’s managing cross-border shipments, streamlining exports, or navigating import regulations — we handle it with commitment and clarity.
JD COSMOPOLITAN doesn’t just move cargo — we move business forward.
On time. On our word. Worldwide.</t>
        </is>
      </c>
      <c r="D1352" t="inlineStr">
        <is>
          <t>CDHPJ9053N</t>
        </is>
      </c>
      <c r="E1352" t="inlineStr">
        <is>
          <t>Both goods and services</t>
        </is>
      </c>
      <c r="F1352" t="n">
        <v>2024</v>
      </c>
      <c r="G1352" t="inlineStr">
        <is>
          <t>Perambalur</t>
        </is>
      </c>
      <c r="H1352" t="inlineStr">
        <is>
          <t>Tamil Nadu</t>
        </is>
      </c>
      <c r="I1352" t="inlineStr">
        <is>
          <t>Perambalur, Tamil Nadu, India</t>
        </is>
      </c>
      <c r="J1352" t="n">
        <v>0</v>
      </c>
      <c r="K1352" t="n">
        <v>0</v>
      </c>
      <c r="L1352" t="n">
        <v>0</v>
      </c>
      <c r="M1352" t="inlineStr">
        <is>
          <t>Wholesale Trade Services</t>
        </is>
      </c>
      <c r="N1352" t="n">
        <v>0</v>
      </c>
      <c r="O1352" t="inlineStr">
        <is>
          <t>http://indiausatrade.mea.gov.in/api/public/image/stream?key=profile-logos%2F20260629T191358Z-319237-694bbcb0-IMG_4423-removebg-preview-cropped.png</t>
        </is>
      </c>
    </row>
    <row r="1353">
      <c r="A1353" t="inlineStr">
        <is>
          <t>8f968ab9-b216-4a3c-9b6f-3929815e3341</t>
        </is>
      </c>
      <c r="B1353" t="inlineStr">
        <is>
          <t>SHUTTLE FAB</t>
        </is>
      </c>
      <c r="D1353" t="inlineStr">
        <is>
          <t>3202005324</t>
        </is>
      </c>
      <c r="E1353" t="inlineStr">
        <is>
          <t>Goods</t>
        </is>
      </c>
      <c r="F1353" t="n">
        <v>1996</v>
      </c>
      <c r="G1353" t="inlineStr">
        <is>
          <t>Karur</t>
        </is>
      </c>
      <c r="H1353" t="inlineStr">
        <is>
          <t>Tamil Nadu</t>
        </is>
      </c>
      <c r="I1353" t="inlineStr">
        <is>
          <t>Karur, Tamil Nadu, India</t>
        </is>
      </c>
      <c r="J1353" t="n">
        <v>0</v>
      </c>
      <c r="K1353" t="n">
        <v>0</v>
      </c>
      <c r="L1353" t="n">
        <v>0</v>
      </c>
      <c r="M1353" t="inlineStr">
        <is>
          <t>Textile &amp; Apparel Products</t>
        </is>
      </c>
      <c r="N1353" t="n">
        <v>0</v>
      </c>
    </row>
    <row r="1354">
      <c r="A1354" t="inlineStr">
        <is>
          <t>a13cb377-0e27-447d-b06e-63581a2fb20e</t>
        </is>
      </c>
      <c r="B1354" t="inlineStr">
        <is>
          <t>CONQUERENT CONTROL SYSTEMS PRIVATE LIMITED</t>
        </is>
      </c>
      <c r="D1354" t="inlineStr">
        <is>
          <t>0513020314</t>
        </is>
      </c>
      <c r="E1354" t="inlineStr">
        <is>
          <t>Goods</t>
        </is>
      </c>
      <c r="F1354" t="n">
        <v>2006</v>
      </c>
      <c r="G1354" t="inlineStr">
        <is>
          <t>Imt Manesar</t>
        </is>
      </c>
      <c r="H1354" t="inlineStr">
        <is>
          <t>Haryana</t>
        </is>
      </c>
      <c r="I1354" t="inlineStr">
        <is>
          <t>Imt Manesar, Haryana, India</t>
        </is>
      </c>
      <c r="J1354" t="n">
        <v>0</v>
      </c>
      <c r="K1354" t="n">
        <v>0</v>
      </c>
      <c r="L1354" t="n">
        <v>0</v>
      </c>
      <c r="M1354" t="inlineStr">
        <is>
          <t>Engineering Products</t>
        </is>
      </c>
      <c r="N1354" t="n">
        <v>0</v>
      </c>
    </row>
    <row r="1355">
      <c r="A1355" t="inlineStr">
        <is>
          <t>a10865da-754b-439b-b19d-ce392dbb136b</t>
        </is>
      </c>
      <c r="B1355" t="inlineStr">
        <is>
          <t>PARAMASIVAM ENGINEERING &amp; RUBBER LINING</t>
        </is>
      </c>
      <c r="C1355" t="inlineStr">
        <is>
          <t>PARAMASIVAM ENGINEERING AND RUBBER LINING is an ISO 9001:2015, 14001:2015, and 45001:2018 certified proprietorship based in Salem, Tamil Nadu, India, PEB Structures, engaged in engineering fabrication, rubber lining services, and the export of iron and steel products including TMT bars, deformed bars, and plain mild steel bars.
Founded and led by proprietor Mr. P. Suresh Kumar, the company operates from SIDCO Industrial Estate, Mettur Taluk, Salem, and holds all statutory registrations including IEC (DSRPS2155C) and GST (33DSRPS2155C1ZN). We source export-grade steel from reputed Indian manufacturers and ship consignments through Tuticorin, Chennai Port(Any Port) to international buyers, with current export operations serving clients in the Republic of Maldives, Srilanka, seychelles and UAE
Our export banking is handled through Karur Vysya Bank, Mettur Dam Branch, with correspondent banking via Citibank N.A., New York for USD remittances. Committed to quality, timely delivery, and transparent trade practices, we now seek to expand into the United States market through this platform to build long-term partnerships with US importers and contractors in the construction and industrial sectors.</t>
        </is>
      </c>
      <c r="D1355" t="inlineStr">
        <is>
          <t>DSRPS2155C</t>
        </is>
      </c>
      <c r="E1355" t="inlineStr">
        <is>
          <t>Both goods and services</t>
        </is>
      </c>
      <c r="F1355" t="n">
        <v>2023</v>
      </c>
      <c r="G1355" t="inlineStr">
        <is>
          <t>Salem</t>
        </is>
      </c>
      <c r="H1355" t="inlineStr">
        <is>
          <t>Tamil Nadu</t>
        </is>
      </c>
      <c r="I1355" t="inlineStr">
        <is>
          <t>Salem, Tamil Nadu, India</t>
        </is>
      </c>
      <c r="J1355" t="n">
        <v>0</v>
      </c>
      <c r="K1355" t="n">
        <v>0</v>
      </c>
      <c r="L1355" t="n">
        <v>0</v>
      </c>
      <c r="M1355" t="inlineStr">
        <is>
          <t>Miscellaneous Products</t>
        </is>
      </c>
      <c r="N1355" t="n">
        <v>0</v>
      </c>
      <c r="O1355" t="inlineStr">
        <is>
          <t>http://indiausatrade.mea.gov.in/api/public/image/stream?key=profile-logos%2F20260817T133849Z-922054-f62b54ed-ksp%20wHATSAPP%20loGO-cropped.png</t>
        </is>
      </c>
    </row>
    <row r="1356">
      <c r="A1356" t="inlineStr">
        <is>
          <t>aa402db8-92ce-4735-a41c-3f6ea26ad8bb</t>
        </is>
      </c>
      <c r="B1356" t="inlineStr">
        <is>
          <t>KUMAYOG LLP</t>
        </is>
      </c>
      <c r="D1356" t="inlineStr">
        <is>
          <t>AAXFK9292K</t>
        </is>
      </c>
      <c r="E1356" t="inlineStr">
        <is>
          <t>Both goods and services</t>
        </is>
      </c>
      <c r="F1356" t="n">
        <v>2021</v>
      </c>
      <c r="G1356" t="inlineStr">
        <is>
          <t>Pune</t>
        </is>
      </c>
      <c r="H1356" t="inlineStr">
        <is>
          <t>Maharashtra</t>
        </is>
      </c>
      <c r="I1356" t="inlineStr">
        <is>
          <t>Pune, Maharashtra, India</t>
        </is>
      </c>
      <c r="J1356" t="n">
        <v>0</v>
      </c>
      <c r="K1356" t="n">
        <v>0</v>
      </c>
      <c r="L1356" t="n">
        <v>0</v>
      </c>
      <c r="M1356" t="inlineStr">
        <is>
          <t>Agricultural or Allied Products</t>
        </is>
      </c>
      <c r="N1356" t="n">
        <v>0</v>
      </c>
    </row>
    <row r="1357">
      <c r="A1357" t="inlineStr">
        <is>
          <t>01c64173-4e01-4bdf-9aa7-683b49c141a3</t>
        </is>
      </c>
      <c r="B1357" t="inlineStr">
        <is>
          <t>SCN EXPORTS</t>
        </is>
      </c>
      <c r="D1357" t="inlineStr">
        <is>
          <t>CDFPN3118Q</t>
        </is>
      </c>
      <c r="E1357" t="inlineStr">
        <is>
          <t>Goods</t>
        </is>
      </c>
      <c r="F1357" t="n">
        <v>2023</v>
      </c>
      <c r="G1357" t="inlineStr">
        <is>
          <t>Ranipet</t>
        </is>
      </c>
      <c r="H1357" t="inlineStr">
        <is>
          <t>Tamil Nadu</t>
        </is>
      </c>
      <c r="I1357" t="inlineStr">
        <is>
          <t>Ranipet, Tamil Nadu, India</t>
        </is>
      </c>
      <c r="J1357" t="n">
        <v>0</v>
      </c>
      <c r="K1357" t="n">
        <v>0</v>
      </c>
      <c r="L1357" t="n">
        <v>0</v>
      </c>
      <c r="M1357" t="inlineStr">
        <is>
          <t>Agricultural or Allied Products</t>
        </is>
      </c>
      <c r="N1357" t="n">
        <v>0</v>
      </c>
    </row>
    <row r="1358">
      <c r="A1358" t="inlineStr">
        <is>
          <t>8e9140bf-c0ec-435c-aee4-ee40e372d527</t>
        </is>
      </c>
      <c r="B1358" t="inlineStr">
        <is>
          <t>NAMMA VEEDU</t>
        </is>
      </c>
      <c r="C1358" t="inlineStr">
        <is>
          <t>Namma Veedu, a brand specializing in natural and organic groceries, "Pure Goodness, Naturally." is concise, memorable, and works well across packaging, websites, social media, and exports.</t>
        </is>
      </c>
      <c r="D1358" t="inlineStr">
        <is>
          <t>EERPS8173B</t>
        </is>
      </c>
      <c r="E1358" t="inlineStr">
        <is>
          <t>Goods</t>
        </is>
      </c>
      <c r="F1358" t="n">
        <v>2020</v>
      </c>
      <c r="G1358" t="inlineStr">
        <is>
          <t>Tirunelveli</t>
        </is>
      </c>
      <c r="H1358" t="inlineStr">
        <is>
          <t>Tamil Nadu</t>
        </is>
      </c>
      <c r="I1358" t="inlineStr">
        <is>
          <t>Tirunelveli, Tamil Nadu, India</t>
        </is>
      </c>
      <c r="J1358" t="n">
        <v>0</v>
      </c>
      <c r="K1358" t="n">
        <v>1</v>
      </c>
      <c r="L1358" t="n">
        <v>0</v>
      </c>
      <c r="M1358" t="inlineStr">
        <is>
          <t>Food Products</t>
        </is>
      </c>
      <c r="N1358" t="n">
        <v>0</v>
      </c>
      <c r="O1358" t="inlineStr">
        <is>
          <t>http://indiausatrade.mea.gov.in/api/public/image/stream?key=profile-logos%2F20260726T194101Z-992543-18cb43b6-Namma-Veedu-400px-cropped.png</t>
        </is>
      </c>
    </row>
    <row r="1359">
      <c r="A1359" t="inlineStr">
        <is>
          <t>52433e03-14d0-4836-b0f6-bd939b14f145</t>
        </is>
      </c>
      <c r="B1359" t="inlineStr">
        <is>
          <t>INDINT AGRI PRODUCTS</t>
        </is>
      </c>
      <c r="C1359" t="inlineStr">
        <is>
          <t>About us
            IndInt Agri is a global agri-products trade company and manufacturer of Non Basmati rice’s. We promote Basmati rice, Animal feed raw material, Sugar, Wheat, Yellow corn, Millets and Fresh Coconut around the world. Together with our providers and purchasers, we source raw material and products from direct farmers, manufactures, processors, neighborhood providers in the market and convey products genuinely to our purchasers, shippers, processors, entire vendors, retailers all around the globe. 
We ensured our company offering a wide scope of premium quality food products like rice (parboiled, white, steam) other food grains for Human and animal and so forth. 
We began our company since many years ago; from that point forward we are giving the best scope of rice’s and other food grains to the customers. The Partners of the company has invested in his thoughts and amounts of energy for taking the association to the pinnacle of progress. With our responsibility and commitment, we are satisfying the requirements of the customers for incredible quality. 
Consumer loyalty is the focus while all things considered. We endeavor to manufacture a solid business relationship with our customers by offering the best quality of Food grains and animal feed commodity at the most sensible costs. 
We have for all intents and put our activities with a dream to oblige the necessities of our clients, clinging to the best quality benchmarks. Our vision focuses on catching the world market with the convention of trust, responsibility, and quality.</t>
        </is>
      </c>
      <c r="D1359" t="inlineStr">
        <is>
          <t>AAJFI4139F</t>
        </is>
      </c>
      <c r="E1359" t="inlineStr">
        <is>
          <t>Goods</t>
        </is>
      </c>
      <c r="F1359" t="n">
        <v>2022</v>
      </c>
      <c r="G1359" t="inlineStr">
        <is>
          <t>Manachanallur</t>
        </is>
      </c>
      <c r="H1359" t="inlineStr">
        <is>
          <t>Tamil Nadu</t>
        </is>
      </c>
      <c r="I1359" t="inlineStr">
        <is>
          <t>Manachanallur, Tamil Nadu, India</t>
        </is>
      </c>
      <c r="J1359" t="n">
        <v>0</v>
      </c>
      <c r="K1359" t="n">
        <v>3</v>
      </c>
      <c r="L1359" t="n">
        <v>0</v>
      </c>
      <c r="M1359" t="inlineStr">
        <is>
          <t>Food Products</t>
        </is>
      </c>
      <c r="N1359" t="n">
        <v>0</v>
      </c>
      <c r="O1359" t="inlineStr">
        <is>
          <t>http://indiausatrade.mea.gov.in/api/public/image/stream?key=profile-logos%2F20260629T142245Z-488021-f1309d8e-IIAP%20logo%201%20PNG2-cropped.png</t>
        </is>
      </c>
    </row>
    <row r="1360">
      <c r="A1360" t="inlineStr">
        <is>
          <t>5f84fbbb-7dc3-4bcc-bf25-9fa645701a54</t>
        </is>
      </c>
      <c r="B1360" t="inlineStr">
        <is>
          <t>LIFESTYLENWHEELS TRADERS</t>
        </is>
      </c>
      <c r="D1360" t="inlineStr">
        <is>
          <t>AMWPR0554L</t>
        </is>
      </c>
      <c r="E1360" t="inlineStr">
        <is>
          <t>Both goods and services</t>
        </is>
      </c>
      <c r="F1360" t="n">
        <v>2025</v>
      </c>
      <c r="G1360" t="inlineStr">
        <is>
          <t>Bangalore</t>
        </is>
      </c>
      <c r="H1360" t="inlineStr">
        <is>
          <t>Karnataka</t>
        </is>
      </c>
      <c r="I1360" t="inlineStr">
        <is>
          <t>Bangalore, Karnataka, India</t>
        </is>
      </c>
      <c r="J1360" t="n">
        <v>0</v>
      </c>
      <c r="K1360" t="n">
        <v>0</v>
      </c>
      <c r="L1360" t="n">
        <v>0</v>
      </c>
      <c r="M1360" t="inlineStr">
        <is>
          <t>Wholesale Trade Services</t>
        </is>
      </c>
      <c r="N1360" t="n">
        <v>0</v>
      </c>
    </row>
    <row r="1361">
      <c r="A1361" t="inlineStr">
        <is>
          <t>fbf308f3-c7e2-4682-a2c8-13230f2fb15d</t>
        </is>
      </c>
      <c r="B1361" t="inlineStr">
        <is>
          <t>VIRENTIATECH PRIVATE LIMITED</t>
        </is>
      </c>
      <c r="D1361" t="inlineStr">
        <is>
          <t>AAGCV3637H</t>
        </is>
      </c>
      <c r="E1361" t="inlineStr">
        <is>
          <t>Goods</t>
        </is>
      </c>
      <c r="F1361" t="n">
        <v>2018</v>
      </c>
      <c r="G1361" t="inlineStr">
        <is>
          <t>Badarpur</t>
        </is>
      </c>
      <c r="H1361" t="inlineStr">
        <is>
          <t>Delhi</t>
        </is>
      </c>
      <c r="I1361" t="inlineStr">
        <is>
          <t>Badarpur, Delhi, India</t>
        </is>
      </c>
      <c r="J1361" t="n">
        <v>0</v>
      </c>
      <c r="K1361" t="n">
        <v>0</v>
      </c>
      <c r="L1361" t="n">
        <v>0</v>
      </c>
      <c r="M1361" t="inlineStr">
        <is>
          <t>Agricultural or Allied Products</t>
        </is>
      </c>
      <c r="N1361" t="n">
        <v>0</v>
      </c>
    </row>
    <row r="1362">
      <c r="A1362" t="inlineStr">
        <is>
          <t>387ddfb7-1ed8-4d97-a8eb-c0fa408ad0ef</t>
        </is>
      </c>
      <c r="B1362" t="inlineStr">
        <is>
          <t>SASP TRADERS</t>
        </is>
      </c>
      <c r="C1362" t="inlineStr">
        <is>
          <t>Exporting agriculture products to world wide</t>
        </is>
      </c>
      <c r="D1362" t="inlineStr">
        <is>
          <t>PZUPS2965E</t>
        </is>
      </c>
      <c r="E1362" t="inlineStr">
        <is>
          <t>Goods</t>
        </is>
      </c>
      <c r="F1362" t="n">
        <v>2024</v>
      </c>
      <c r="G1362" t="inlineStr">
        <is>
          <t>Uthangarai</t>
        </is>
      </c>
      <c r="H1362" t="inlineStr">
        <is>
          <t>Tamil Nadu</t>
        </is>
      </c>
      <c r="I1362" t="inlineStr">
        <is>
          <t>Uthangarai, Tamil Nadu, India</t>
        </is>
      </c>
      <c r="J1362" t="n">
        <v>0</v>
      </c>
      <c r="K1362" t="n">
        <v>0</v>
      </c>
      <c r="L1362" t="n">
        <v>0</v>
      </c>
      <c r="M1362" t="inlineStr">
        <is>
          <t>Agricultural or Allied Products</t>
        </is>
      </c>
      <c r="N1362" t="n">
        <v>0</v>
      </c>
      <c r="O1362" t="inlineStr">
        <is>
          <t>http://indiausatrade.mea.gov.in/api/public/image/stream?key=profile-logos%2F20260709T045141Z-357432-4abdd01b-Final%20Logo-01-cropped.png</t>
        </is>
      </c>
    </row>
    <row r="1363">
      <c r="A1363" t="inlineStr">
        <is>
          <t>c3699805-7c2e-450c-aeb8-c39c5e6c0423</t>
        </is>
      </c>
      <c r="B1363" t="inlineStr">
        <is>
          <t>LOTUS INTERNATIONAL EXPORTS</t>
        </is>
      </c>
      <c r="C1363" t="inlineStr">
        <is>
          <t>Lotus International Exports is an APEDA/FIEO-registered merchant export house based in Ulundurpet, Tamil Nadu, specialising in Indian whole spices, millets, and home utensils. 
Founded in January 2024, the company operates on a merchant export model, sourcing from a pre-vetted network of manufacturers and processors, and works with established supplier partnerships including Greenchef Kitchen Appliances and SP Engineers (stainless steel/triply cookware) for the utensils category.
Fully compliant with Indian export regulations (APEDA, FIEO, IEC, FSSAI, MSME, Startup India registered), Lotus ships through major ports — JNPT Mumbai, Chennai Port, and Mundra Gujarat — with flexible payment terms (LC at Sight, TT, DP/DA), serving buyers across the GCC and East African markets.
Contact: contact@lotusintex.com | +91 9715416677 / +91 9944 544219 | www.lotusintex.com</t>
        </is>
      </c>
      <c r="D1363" t="inlineStr">
        <is>
          <t>FIWPS2846K</t>
        </is>
      </c>
      <c r="E1363" t="inlineStr">
        <is>
          <t>Goods</t>
        </is>
      </c>
      <c r="F1363" t="n">
        <v>2024</v>
      </c>
      <c r="G1363" t="inlineStr">
        <is>
          <t>Kallakurichi</t>
        </is>
      </c>
      <c r="H1363" t="inlineStr">
        <is>
          <t>Tamil Nadu</t>
        </is>
      </c>
      <c r="I1363" t="inlineStr">
        <is>
          <t>Kallakurichi, Tamil Nadu, India</t>
        </is>
      </c>
      <c r="J1363" t="n">
        <v>0</v>
      </c>
      <c r="K1363" t="n">
        <v>1</v>
      </c>
      <c r="L1363" t="n">
        <v>0</v>
      </c>
      <c r="M1363" t="inlineStr">
        <is>
          <t>Agricultural or Allied Products</t>
        </is>
      </c>
      <c r="N1363" t="n">
        <v>0</v>
      </c>
      <c r="O1363" t="inlineStr">
        <is>
          <t>http://indiausatrade.mea.gov.in/api/public/image/stream?key=profile-logos%2F20260708T050335Z-135875-23e6736e-JPEG-Lotus-International-Exports%20-%20Copy-cropped.png</t>
        </is>
      </c>
    </row>
    <row r="1364">
      <c r="A1364" t="inlineStr">
        <is>
          <t>b0fa0d0b-031a-49e4-86c3-ea029cab87c3</t>
        </is>
      </c>
      <c r="B1364" t="inlineStr">
        <is>
          <t>RAVI ENTERPRISE</t>
        </is>
      </c>
      <c r="C1364" t="inlineStr">
        <is>
          <t>Manufacturer of Precision Machined Graded Gray Cast Iron and Ductile Cast Iron Parts for various sectors namely Pumps, Valves, Agriculture, Tractor, Engineering goods etc.</t>
        </is>
      </c>
      <c r="D1364" t="inlineStr">
        <is>
          <t>3107008508</t>
        </is>
      </c>
      <c r="E1364" t="inlineStr">
        <is>
          <t>Goods</t>
        </is>
      </c>
      <c r="F1364" t="n">
        <v>2004</v>
      </c>
      <c r="G1364" t="inlineStr">
        <is>
          <t>Taluka Hatkanangale</t>
        </is>
      </c>
      <c r="H1364" t="inlineStr">
        <is>
          <t>Maharashtra</t>
        </is>
      </c>
      <c r="I1364" t="inlineStr">
        <is>
          <t>Taluka Hatkanangale, Maharashtra, India</t>
        </is>
      </c>
      <c r="J1364" t="n">
        <v>0</v>
      </c>
      <c r="K1364" t="n">
        <v>0</v>
      </c>
      <c r="L1364" t="n">
        <v>0</v>
      </c>
      <c r="M1364" t="inlineStr">
        <is>
          <t>Engineering Products</t>
        </is>
      </c>
      <c r="N1364" t="n">
        <v>0</v>
      </c>
      <c r="O1364" t="inlineStr">
        <is>
          <t>http://indiausatrade.mea.gov.in/api/public/image/stream?key=profile-logos%2F20260722T055753Z-350260-54aa5556-New%20RE%20Logo%20with%20name-cropped.png</t>
        </is>
      </c>
    </row>
    <row r="1365">
      <c r="A1365" t="inlineStr">
        <is>
          <t>75832283-1df7-4363-9f6f-65456d718f44</t>
        </is>
      </c>
      <c r="B1365" t="inlineStr">
        <is>
          <t>SELVARANI IMPORT EXPORT</t>
        </is>
      </c>
      <c r="D1365" t="inlineStr">
        <is>
          <t>AHFPI4528R</t>
        </is>
      </c>
      <c r="E1365" t="inlineStr">
        <is>
          <t>Goods</t>
        </is>
      </c>
      <c r="F1365" t="n">
        <v>2026</v>
      </c>
      <c r="G1365" t="inlineStr">
        <is>
          <t>Tiruvarur</t>
        </is>
      </c>
      <c r="H1365" t="inlineStr">
        <is>
          <t>Tamil Nadu</t>
        </is>
      </c>
      <c r="I1365" t="inlineStr">
        <is>
          <t>Tiruvarur, Tamil Nadu, India</t>
        </is>
      </c>
      <c r="J1365" t="n">
        <v>0</v>
      </c>
      <c r="K1365" t="n">
        <v>0</v>
      </c>
      <c r="L1365" t="n">
        <v>0</v>
      </c>
      <c r="M1365" t="inlineStr">
        <is>
          <t>Agricultural or Allied Products</t>
        </is>
      </c>
      <c r="N1365" t="n">
        <v>0</v>
      </c>
    </row>
    <row r="1366">
      <c r="A1366" t="inlineStr">
        <is>
          <t>1e5683cc-e798-45ee-ba78-b675605fec92</t>
        </is>
      </c>
      <c r="B1366" t="inlineStr">
        <is>
          <t>NK EXPORTS</t>
        </is>
      </c>
      <c r="C1366" t="inlineStr">
        <is>
          <t>NK EXPORTS is an India-based export business engaged in the supply of quality agricultural and allied products to international buyers. We focus on reliable sourcing, quality assurance, competitive pricing and timely delivery. Our goal is to build long-term business relationships with buyers across global markets through transparent and professional trade practices.</t>
        </is>
      </c>
      <c r="D1366" t="inlineStr">
        <is>
          <t>FPWPK0419B</t>
        </is>
      </c>
      <c r="E1366" t="inlineStr">
        <is>
          <t>Both goods and services</t>
        </is>
      </c>
      <c r="F1366" t="n">
        <v>2023</v>
      </c>
      <c r="G1366" t="inlineStr">
        <is>
          <t>Tirupati</t>
        </is>
      </c>
      <c r="H1366" t="inlineStr">
        <is>
          <t>Andhra Pradesh</t>
        </is>
      </c>
      <c r="I1366" t="inlineStr">
        <is>
          <t>Tirupati, Andhra Pradesh, India</t>
        </is>
      </c>
      <c r="J1366" t="n">
        <v>0</v>
      </c>
      <c r="K1366" t="n">
        <v>0</v>
      </c>
      <c r="L1366" t="n">
        <v>0</v>
      </c>
      <c r="M1366" t="inlineStr">
        <is>
          <t>Agricultural or Allied Products</t>
        </is>
      </c>
      <c r="N1366" t="n">
        <v>0</v>
      </c>
      <c r="O1366" t="inlineStr">
        <is>
          <t>http://indiausatrade.mea.gov.in/api/public/image/stream?key=profile-logos%2F20260904T102715Z-165517-eda95764-1000001937-cropped.png</t>
        </is>
      </c>
    </row>
    <row r="1367">
      <c r="A1367" t="inlineStr">
        <is>
          <t>21329bb7-8345-4c18-bb61-7b180a32fd34</t>
        </is>
      </c>
      <c r="B1367" t="inlineStr">
        <is>
          <t>T2F TRADES</t>
        </is>
      </c>
      <c r="C1367" t="inlineStr">
        <is>
          <t>T2F TRADES is an India-based exporter and wholesale supplier of premium quality fresh onions, garlic, and agricultural products. We source directly from trusted farmers and manufacturers to ensure consistent quality, competitive pricing, and timely delivery. We specialize in bulk exports and customized packaging for importers, wholesalers, distributors, supermarkets, hotels, and food processing companies worldwide. Our commitment is to provide reliable products, transparent business practices, and long-term partnerships.
Contact Details:
Contact Person: Naresh Kumar
Mobile: +91 8807724263
Email: naresh24263@gmail.com</t>
        </is>
      </c>
      <c r="D1367" t="inlineStr">
        <is>
          <t>BCWPM1836R</t>
        </is>
      </c>
      <c r="E1367" t="inlineStr">
        <is>
          <t>Both goods and services</t>
        </is>
      </c>
      <c r="F1367" t="n">
        <v>2021</v>
      </c>
      <c r="G1367" t="inlineStr">
        <is>
          <t>Chennai</t>
        </is>
      </c>
      <c r="H1367" t="inlineStr">
        <is>
          <t>Tamil Nadu</t>
        </is>
      </c>
      <c r="I1367" t="inlineStr">
        <is>
          <t>Chennai, Tamil Nadu, India</t>
        </is>
      </c>
      <c r="J1367" t="n">
        <v>0</v>
      </c>
      <c r="K1367" t="n">
        <v>0</v>
      </c>
      <c r="L1367" t="n">
        <v>0</v>
      </c>
      <c r="M1367" t="inlineStr">
        <is>
          <t>Agricultural or Allied Products</t>
        </is>
      </c>
      <c r="N1367" t="n">
        <v>0</v>
      </c>
      <c r="O1367" t="inlineStr">
        <is>
          <t>http://indiausatrade.mea.gov.in/api/public/image/stream?key=profile-logos%2F20260807T120649Z-711018-05566514-Add%20a%20heading-cropped.png</t>
        </is>
      </c>
    </row>
    <row r="1368">
      <c r="A1368" t="inlineStr">
        <is>
          <t>cf6eceb6-6edb-4542-8ed5-a73b309c8bc5</t>
        </is>
      </c>
      <c r="B1368" t="inlineStr">
        <is>
          <t>STEELCAST LIMITED</t>
        </is>
      </c>
      <c r="C1368" t="inlineStr">
        <is>
          <t>STEELCAST is a leading steel and alloy steel foundry with over 66 years of experience in the foundry industry. Established in 1960, we are a listed public limited company in India with an annual manufacturing capacity of 29,000 metric tons.
As one of the pioneers in steel casting manufacturing, we supply high-quality castings to the Earthmoving, Mining, Construction, Railroad, Locomotive, Transportation, Steel, Cement, and Defence sectors. Approximately 60% of our production is exported, serving customers across more than 17 countries. We cater for 100% OEMs, delivering reliable and precision-engineered casting solutions.
Our manufacturing capabilities include:
•	No-Bake Process: Steel castings up to 2.5 tons
•	Shell Moulding Process: Steel castings up to 60 kg
To provide complete manufacturing solutions, we have an in-house CNC machining facility and Induction hardening capabilities. We also offer comprehensive Non-Destructive Testing (NDT) services, including:
•	Magnetic Particle Testing (MPT)
•	Ultrasonic Testing (UT)
•	Dye Penetrant Testing (DPT)
•	Radiographic Testing (RT) using Iridium-192 (Ir-192) and Cobalt-60 (Co-60) sources
Our commitment to quality, safety, and environmental excellence is demonstrated through internationally recognized certifications, including:
•	ISO 9001 – Quality Management System
•	ISO 14001 – Environmental Management System
•	ISO 45001 – Occupational Health &amp; Safety Management System
•	EN 9100 – Aerospace Quality Management System (Certified by TÜV NORD, Germany)
•	TPG Certification for Casting and NDT
•	AAR Approved- For US railroad Industries
•	IRIS Certification - For European railroad Industries
At STEELCAST, we combine decades of expertise, advanced manufacturing technologies, and stringent quality standards to deliver world-class steel casting solutions that meet the demanding requirements of industries worldwide.</t>
        </is>
      </c>
      <c r="D1368" t="inlineStr">
        <is>
          <t>2488004740</t>
        </is>
      </c>
      <c r="E1368" t="inlineStr">
        <is>
          <t>Goods</t>
        </is>
      </c>
      <c r="F1368" t="n">
        <v>1988</v>
      </c>
      <c r="G1368" t="inlineStr">
        <is>
          <t>Bhavnagar</t>
        </is>
      </c>
      <c r="H1368" t="inlineStr">
        <is>
          <t>Gujarat</t>
        </is>
      </c>
      <c r="I1368" t="inlineStr">
        <is>
          <t>Bhavnagar, Gujarat, India</t>
        </is>
      </c>
      <c r="J1368" t="n">
        <v>0</v>
      </c>
      <c r="K1368" t="n">
        <v>0</v>
      </c>
      <c r="L1368" t="n">
        <v>0</v>
      </c>
      <c r="M1368" t="inlineStr">
        <is>
          <t>Engineering Products</t>
        </is>
      </c>
      <c r="N1368" t="n">
        <v>0</v>
      </c>
      <c r="O1368" t="inlineStr">
        <is>
          <t>http://indiausatrade.mea.gov.in/api/public/image/stream?key=profile-logos%2F20260720T060948Z-263355-907c5bb4-steelcast%20logo1-cropped.png</t>
        </is>
      </c>
    </row>
    <row r="1369">
      <c r="A1369" t="inlineStr">
        <is>
          <t>cbdc2886-9def-4b63-8654-17c272879bff</t>
        </is>
      </c>
      <c r="B1369" t="inlineStr">
        <is>
          <t>NKS Exports</t>
        </is>
      </c>
      <c r="D1369" t="inlineStr">
        <is>
          <t>AAZFN9164B</t>
        </is>
      </c>
      <c r="E1369" t="inlineStr">
        <is>
          <t>Both goods and services</t>
        </is>
      </c>
      <c r="F1369" t="n">
        <v>2026</v>
      </c>
      <c r="G1369" t="inlineStr">
        <is>
          <t>Katteri Post</t>
        </is>
      </c>
      <c r="H1369" t="inlineStr">
        <is>
          <t>Tamil Nadu</t>
        </is>
      </c>
      <c r="I1369" t="inlineStr">
        <is>
          <t>Katteri Post, Tamil Nadu, India</t>
        </is>
      </c>
      <c r="J1369" t="n">
        <v>0</v>
      </c>
      <c r="K1369" t="n">
        <v>0</v>
      </c>
      <c r="L1369" t="n">
        <v>0</v>
      </c>
      <c r="M1369" t="inlineStr">
        <is>
          <t>Agricultural or Allied Products</t>
        </is>
      </c>
      <c r="N1369" t="n">
        <v>0</v>
      </c>
      <c r="O1369" t="inlineStr">
        <is>
          <t>http://indiausatrade.mea.gov.in/api/public/image/stream?key=profile-logos%2F20260630T143821Z-900434-60795693-1000435688-cropped.png</t>
        </is>
      </c>
    </row>
    <row r="1370">
      <c r="A1370" t="inlineStr">
        <is>
          <t>a44875b4-5b32-4679-8de8-3fecb01c6363</t>
        </is>
      </c>
      <c r="B1370" t="inlineStr">
        <is>
          <t>Catalytic ECFOs Solution LLP</t>
        </is>
      </c>
      <c r="C1370" t="inlineStr">
        <is>
          <t>About ECFOs
ECFOs (Catalytic Financial &amp; Strategic Advisory) is a strategic finance and business advisory firm helping US companies, international businesses and global investors enter, establish and grow in India. We provide end-to-end support across India market entry, financial strategy, CFO advisory, business transformation, M&amp;A and acquisitions, JV and strategic partnerships, fundraising and capital strategy, due diligence, business restructuring and post-entry growth.
With experienced leadership, strong understanding of the Indian business environment and a network across key business centres, ECFOs works alongside management teams to navigate India's market complexities, make informed strategic decisions and achieve sustainable growth.
Our objective: To be your trusted strategic partner for successfully entering and scaling in India</t>
        </is>
      </c>
      <c r="D1370" t="inlineStr">
        <is>
          <t>AASFC9410A</t>
        </is>
      </c>
      <c r="E1370" t="inlineStr">
        <is>
          <t>Services</t>
        </is>
      </c>
      <c r="F1370" t="n">
        <v>2023</v>
      </c>
      <c r="G1370" t="inlineStr">
        <is>
          <t>India</t>
        </is>
      </c>
      <c r="H1370" t="inlineStr">
        <is>
          <t>Maharashtra</t>
        </is>
      </c>
      <c r="I1370" t="inlineStr">
        <is>
          <t>India, Maharashtra, India</t>
        </is>
      </c>
      <c r="J1370" t="n">
        <v>0</v>
      </c>
      <c r="K1370" t="n">
        <v>3</v>
      </c>
      <c r="L1370" t="n">
        <v>0</v>
      </c>
      <c r="M1370" t="inlineStr">
        <is>
          <t>Consultancy Services</t>
        </is>
      </c>
      <c r="N1370" t="n">
        <v>0</v>
      </c>
      <c r="O1370" t="inlineStr">
        <is>
          <t>http://indiausatrade.mea.gov.in/api/public/image/stream?key=profile-logos%2F20260728T131407Z-372978-3ea7b8ea-ECFOs-cropped.png</t>
        </is>
      </c>
    </row>
    <row r="1371">
      <c r="A1371" t="inlineStr">
        <is>
          <t>90922a3d-6cf8-4c5f-b95f-a3806241ac35</t>
        </is>
      </c>
      <c r="B1371" t="inlineStr">
        <is>
          <t>MAYUR WOVENS PRIVATE LIMITED</t>
        </is>
      </c>
      <c r="D1371" t="inlineStr">
        <is>
          <t>0804010617</t>
        </is>
      </c>
      <c r="E1371" t="inlineStr">
        <is>
          <t>Goods</t>
        </is>
      </c>
      <c r="F1371" t="n">
        <v>2004</v>
      </c>
      <c r="G1371" t="inlineStr">
        <is>
          <t>Ambli</t>
        </is>
      </c>
      <c r="H1371" t="inlineStr">
        <is>
          <t>Gujarat</t>
        </is>
      </c>
      <c r="I1371" t="inlineStr">
        <is>
          <t>Ambli, Gujarat, India</t>
        </is>
      </c>
      <c r="J1371" t="n">
        <v>0</v>
      </c>
      <c r="K1371" t="n">
        <v>6</v>
      </c>
      <c r="L1371" t="n">
        <v>0</v>
      </c>
      <c r="M1371" t="inlineStr">
        <is>
          <t>Plastic and Allied Products</t>
        </is>
      </c>
      <c r="N1371" t="n">
        <v>0</v>
      </c>
      <c r="O1371" t="inlineStr">
        <is>
          <t>http://indiausatrade.mea.gov.in/api/public/image/stream?key=profile-logos%2F20260630T102909Z-700305-85cce1f6-MW%20Logo-cropped.png</t>
        </is>
      </c>
    </row>
    <row r="1372">
      <c r="A1372" t="inlineStr">
        <is>
          <t>a7272729-b817-42e3-810c-ee62f632e61d</t>
        </is>
      </c>
      <c r="B1372" t="inlineStr">
        <is>
          <t>KAJARIA CERAMICS LIMITED</t>
        </is>
      </c>
      <c r="C1372" t="inlineStr">
        <is>
          <t>Kajaria Ceramics Limited is India’s largest manufacturer of ceramic and vitrified tiles, offering a wide range of high-quality wall and floor tiles, glazed and polished vitrified tiles, and related products. With advanced manufacturing technology, strong focus on innovation and design, and exports to over 35 countries, Kajaria has established itself as a trusted name synonymous with quality, service and innovation.</t>
        </is>
      </c>
      <c r="D1372" t="inlineStr">
        <is>
          <t>0588085243</t>
        </is>
      </c>
      <c r="E1372" t="inlineStr">
        <is>
          <t>Goods</t>
        </is>
      </c>
      <c r="F1372" t="n">
        <v>1985</v>
      </c>
      <c r="G1372" t="inlineStr">
        <is>
          <t>Delhi</t>
        </is>
      </c>
      <c r="H1372" t="inlineStr">
        <is>
          <t>Delhi</t>
        </is>
      </c>
      <c r="I1372" t="inlineStr">
        <is>
          <t>Delhi, Delhi, India</t>
        </is>
      </c>
      <c r="J1372" t="n">
        <v>0</v>
      </c>
      <c r="K1372" t="n">
        <v>1</v>
      </c>
      <c r="L1372" t="n">
        <v>0</v>
      </c>
      <c r="M1372" t="inlineStr">
        <is>
          <t>Chemicals or Allied Products</t>
        </is>
      </c>
      <c r="N1372" t="n">
        <v>0</v>
      </c>
      <c r="O1372" t="inlineStr">
        <is>
          <t>http://indiausatrade.mea.gov.in/api/public/image/stream?key=profile-logos%2F20260810T065153Z-213948-2a721b16-Kajaria%20Logo%20-%20PNG%20%20-cropped.png</t>
        </is>
      </c>
    </row>
    <row r="1373">
      <c r="A1373" t="inlineStr">
        <is>
          <t>79032ad7-a24e-472f-9bfd-bc7f8e6b663d</t>
        </is>
      </c>
      <c r="B1373" t="inlineStr">
        <is>
          <t>TRION EXIM LLP</t>
        </is>
      </c>
      <c r="C1373" t="inlineStr">
        <is>
          <t>TRION EXIM LLP is a premier international export-import firm based in Hyderabad, Telangana. Established in 2026, we specialize in the global supply of high-quality commodities, focusing on premium ceramic tiles, stainless steel, and dehydrated onion powder. We are committed to bridging international markets by delivering superior products with exceptional reliability and logistical efficiency. Our dedicated team ensures seamless trade operations, tailored to meet the exacting standards of our global partners.</t>
        </is>
      </c>
      <c r="D1373" t="inlineStr">
        <is>
          <t>ABAFT0872E</t>
        </is>
      </c>
      <c r="E1373" t="inlineStr">
        <is>
          <t>Goods</t>
        </is>
      </c>
      <c r="F1373" t="n">
        <v>2026</v>
      </c>
      <c r="G1373" t="inlineStr">
        <is>
          <t>K V Rangareddy</t>
        </is>
      </c>
      <c r="H1373" t="inlineStr">
        <is>
          <t>Telangana</t>
        </is>
      </c>
      <c r="I1373" t="inlineStr">
        <is>
          <t>K V Rangareddy, Telangana, India</t>
        </is>
      </c>
      <c r="J1373" t="n">
        <v>0</v>
      </c>
      <c r="K1373" t="n">
        <v>0</v>
      </c>
      <c r="L1373" t="n">
        <v>0</v>
      </c>
      <c r="M1373" t="inlineStr">
        <is>
          <t>Food Products</t>
        </is>
      </c>
      <c r="N1373" t="n">
        <v>0</v>
      </c>
      <c r="O1373" t="inlineStr">
        <is>
          <t>http://indiausatrade.mea.gov.in/api/public/image/stream?key=profile-logos%2F20260720T051254Z-785097-695810e1-Black%20and%20White%20Simple%20Psychologist%20Business%20Card-cropped.png</t>
        </is>
      </c>
    </row>
    <row r="1374">
      <c r="A1374" t="inlineStr">
        <is>
          <t>a5edd79e-f0ac-449e-bf6b-5471a5d29b67</t>
        </is>
      </c>
      <c r="B1374" t="inlineStr">
        <is>
          <t>SMART MINDS PRIVATE LIMITED</t>
        </is>
      </c>
      <c r="D1374" t="inlineStr">
        <is>
          <t>ABDCS5857L</t>
        </is>
      </c>
      <c r="E1374" t="inlineStr">
        <is>
          <t>Both goods and services</t>
        </is>
      </c>
      <c r="F1374" t="n">
        <v>2020</v>
      </c>
      <c r="G1374" t="inlineStr">
        <is>
          <t>Bommanahalli Bangalore</t>
        </is>
      </c>
      <c r="H1374" t="inlineStr">
        <is>
          <t>Karnataka</t>
        </is>
      </c>
      <c r="I1374" t="inlineStr">
        <is>
          <t>Bommanahalli Bangalore, Karnataka, India</t>
        </is>
      </c>
      <c r="J1374" t="n">
        <v>0</v>
      </c>
      <c r="K1374" t="n">
        <v>0</v>
      </c>
      <c r="L1374" t="n">
        <v>0</v>
      </c>
      <c r="M1374" t="inlineStr">
        <is>
          <t>Wholesale Trade Services</t>
        </is>
      </c>
      <c r="N1374" t="n">
        <v>0</v>
      </c>
    </row>
    <row r="1375">
      <c r="A1375" t="inlineStr">
        <is>
          <t>244f1940-f43e-4afe-b229-b5c625a17e0c</t>
        </is>
      </c>
      <c r="B1375" t="inlineStr">
        <is>
          <t>AVANTI OVERSEAS PRIVATE LIMITED</t>
        </is>
      </c>
      <c r="D1375" t="inlineStr">
        <is>
          <t>0589014641</t>
        </is>
      </c>
      <c r="E1375" t="inlineStr">
        <is>
          <t>Goods</t>
        </is>
      </c>
      <c r="F1375" t="n">
        <v>1974</v>
      </c>
      <c r="G1375" t="inlineStr">
        <is>
          <t>Bijwasan</t>
        </is>
      </c>
      <c r="H1375" t="inlineStr">
        <is>
          <t>Delhi</t>
        </is>
      </c>
      <c r="I1375" t="inlineStr">
        <is>
          <t>Bijwasan, Delhi, India</t>
        </is>
      </c>
      <c r="J1375" t="n">
        <v>0</v>
      </c>
      <c r="K1375" t="n">
        <v>0</v>
      </c>
      <c r="L1375" t="n">
        <v>0</v>
      </c>
      <c r="M1375" t="inlineStr">
        <is>
          <t>Engineering Products</t>
        </is>
      </c>
      <c r="N1375" t="n">
        <v>0</v>
      </c>
    </row>
    <row r="1376">
      <c r="A1376" t="inlineStr">
        <is>
          <t>1fd0547a-2310-498f-a186-0eca0748e02b</t>
        </is>
      </c>
      <c r="B1376" t="inlineStr">
        <is>
          <t>GINZA INDUSTRIES LTD</t>
        </is>
      </c>
      <c r="C1376" t="inlineStr">
        <is>
          <t>Ginza Industries Ltd is one of India's leading textile companies with a rich legacy and unparalleled market presence. Ginza Industries was incorporated in the year 1986 with operations in Maharashtra &amp; Gujarat and, over the years, the pioneering company excelled in the apparels and components business. Today, Ginza Industries has metamorphosed into an end-to-end textile solutions provider that manufactures over 10000 products and employs over 4000 people.</t>
        </is>
      </c>
      <c r="D1376" t="inlineStr">
        <is>
          <t>0392070138</t>
        </is>
      </c>
      <c r="E1376" t="inlineStr">
        <is>
          <t>Goods</t>
        </is>
      </c>
      <c r="F1376" t="n">
        <v>1986</v>
      </c>
      <c r="G1376" t="inlineStr">
        <is>
          <t>Goregaon E</t>
        </is>
      </c>
      <c r="H1376" t="inlineStr">
        <is>
          <t>Maharashtra</t>
        </is>
      </c>
      <c r="I1376" t="inlineStr">
        <is>
          <t>Goregaon E, Maharashtra, India</t>
        </is>
      </c>
      <c r="J1376" t="n">
        <v>0</v>
      </c>
      <c r="K1376" t="n">
        <v>2</v>
      </c>
      <c r="L1376" t="n">
        <v>0</v>
      </c>
      <c r="M1376" t="inlineStr">
        <is>
          <t>Textile &amp; Apparel Products</t>
        </is>
      </c>
      <c r="N1376" t="n">
        <v>0</v>
      </c>
      <c r="O1376" t="inlineStr">
        <is>
          <t>http://indiausatrade.mea.gov.in/api/public/image/stream?key=profile-logos%2F20260624T111853Z-941789-73ede78d-Ginza%20logo-cropped.png</t>
        </is>
      </c>
    </row>
    <row r="1377">
      <c r="A1377" t="inlineStr">
        <is>
          <t>db1f2c6c-9ab4-4b01-84a9-b58162bec834</t>
        </is>
      </c>
      <c r="B1377" t="inlineStr">
        <is>
          <t>KRISHNA SPORTS INDUSTRIES</t>
        </is>
      </c>
      <c r="D1377" t="inlineStr">
        <is>
          <t>3005004422</t>
        </is>
      </c>
      <c r="E1377" t="inlineStr">
        <is>
          <t>Both goods and services</t>
        </is>
      </c>
      <c r="F1377" t="n">
        <v>2005</v>
      </c>
      <c r="G1377" t="inlineStr">
        <is>
          <t>Industrial Area</t>
        </is>
      </c>
      <c r="H1377" t="inlineStr">
        <is>
          <t>Punjab</t>
        </is>
      </c>
      <c r="I1377" t="inlineStr">
        <is>
          <t>Industrial Area, Punjab, India</t>
        </is>
      </c>
      <c r="J1377" t="n">
        <v>0</v>
      </c>
      <c r="K1377" t="n">
        <v>0</v>
      </c>
      <c r="L1377" t="n">
        <v>0</v>
      </c>
      <c r="M1377" t="inlineStr">
        <is>
          <t>Sports Goods</t>
        </is>
      </c>
      <c r="N1377" t="n">
        <v>0</v>
      </c>
      <c r="O1377" t="inlineStr">
        <is>
          <t>http://indiausatrade.mea.gov.in/api/public/image/stream?key=profile-logos%2F20260624T122437Z-393731-c327f0da-xpeed%20logo_page-0001-cropped.png</t>
        </is>
      </c>
    </row>
    <row r="1378">
      <c r="A1378" t="inlineStr">
        <is>
          <t>7bf53ef8-2683-4a54-b97e-304f98c74f4f</t>
        </is>
      </c>
      <c r="B1378" t="inlineStr">
        <is>
          <t>TAPAN VASUDEO APTE</t>
        </is>
      </c>
      <c r="D1378" t="inlineStr">
        <is>
          <t>ACQPA8163Q</t>
        </is>
      </c>
      <c r="E1378" t="inlineStr">
        <is>
          <t>Services</t>
        </is>
      </c>
      <c r="F1378" t="n">
        <v>2021</v>
      </c>
      <c r="G1378" t="inlineStr">
        <is>
          <t>Kift</t>
        </is>
      </c>
      <c r="H1378" t="inlineStr">
        <is>
          <t>Maharashtra</t>
        </is>
      </c>
      <c r="I1378" t="inlineStr">
        <is>
          <t>Kift, Maharashtra, India</t>
        </is>
      </c>
      <c r="J1378" t="n">
        <v>0</v>
      </c>
      <c r="K1378" t="n">
        <v>0</v>
      </c>
      <c r="L1378" t="n">
        <v>0</v>
      </c>
      <c r="M1378" t="inlineStr">
        <is>
          <t>Accounting, Bookkeeping and Consultancy Services</t>
        </is>
      </c>
      <c r="N1378" t="n">
        <v>0</v>
      </c>
    </row>
    <row r="1379">
      <c r="A1379" t="inlineStr">
        <is>
          <t>c8363dd3-4a39-4c17-9591-dac4264b1b87</t>
        </is>
      </c>
      <c r="B1379" t="inlineStr">
        <is>
          <t>SAMRAJ ENGINEERING CONTROLS PRIVATE LIMITED</t>
        </is>
      </c>
      <c r="C1379" t="inlineStr">
        <is>
          <t>Samraj Engineering Controls is a well-established sheet metal fabrication company based in Sriperumbudur, Tamil Nadu, with nearly four decades of experience. It offers end-to-end fabrication solutions under one roof, supported by advanced machinery, skilled technicians, multiple production facilities, and a wide range of capabilities including cutting, bending, welding, coating, and precision fabrication for industries such as automotive, solar, telecom, elevators, and defense. The company is also certified to ISO 9001:2015, ISO 14001:2015, and ISO 45001:2018, reflecting its commitment to quality, environmental responsibility, and occupational health and safety.</t>
        </is>
      </c>
      <c r="D1379" t="inlineStr">
        <is>
          <t>3200008644</t>
        </is>
      </c>
      <c r="E1379" t="inlineStr">
        <is>
          <t>Both goods and services</t>
        </is>
      </c>
      <c r="F1379" t="n">
        <v>1992</v>
      </c>
      <c r="G1379" t="inlineStr">
        <is>
          <t>Gft</t>
        </is>
      </c>
      <c r="H1379" t="inlineStr">
        <is>
          <t>Tamil Nadu</t>
        </is>
      </c>
      <c r="I1379" t="inlineStr">
        <is>
          <t>Gft, Tamil Nadu, India</t>
        </is>
      </c>
      <c r="J1379" t="n">
        <v>0</v>
      </c>
      <c r="K1379" t="n">
        <v>1</v>
      </c>
      <c r="L1379" t="n">
        <v>0</v>
      </c>
      <c r="M1379" t="inlineStr">
        <is>
          <t>Engineering Products</t>
        </is>
      </c>
      <c r="N1379" t="n">
        <v>0</v>
      </c>
      <c r="O1379" t="inlineStr">
        <is>
          <t>http://indiausatrade.mea.gov.in/api/public/image/stream?key=profile-logos%2F20260706T111521Z-780051-228b99e2-Color%20logo%20with%20background-cropped.png</t>
        </is>
      </c>
    </row>
    <row r="1380">
      <c r="A1380" t="inlineStr">
        <is>
          <t>b6fd1169-4e3e-4af3-9248-3d3536920201</t>
        </is>
      </c>
      <c r="B1380" t="inlineStr">
        <is>
          <t>APRANTO PRIVATE LIMITED</t>
        </is>
      </c>
      <c r="C1380" t="inlineStr">
        <is>
          <t>Apranto Private Limited is a trusted Indian export company supplying premium agricultural products, industrial materials, and MSME-manufactured goods to buyers worldwide. We focus on quality, reliable sourcing, and seamless export solutions that help businesses grow across international markets.</t>
        </is>
      </c>
      <c r="D1380" t="inlineStr">
        <is>
          <t>ABFCA4012K</t>
        </is>
      </c>
      <c r="E1380" t="inlineStr">
        <is>
          <t>Goods</t>
        </is>
      </c>
      <c r="F1380" t="n">
        <v>2026</v>
      </c>
      <c r="G1380" t="inlineStr">
        <is>
          <t>Thane</t>
        </is>
      </c>
      <c r="H1380" t="inlineStr">
        <is>
          <t>Maharashtra</t>
        </is>
      </c>
      <c r="I1380" t="inlineStr">
        <is>
          <t>Thane, Maharashtra, India</t>
        </is>
      </c>
      <c r="J1380" t="n">
        <v>0</v>
      </c>
      <c r="K1380" t="n">
        <v>1</v>
      </c>
      <c r="L1380" t="n">
        <v>0</v>
      </c>
      <c r="M1380" t="inlineStr">
        <is>
          <t>Agricultural or Allied Products</t>
        </is>
      </c>
      <c r="N1380" t="n">
        <v>0</v>
      </c>
      <c r="O1380" t="inlineStr">
        <is>
          <t>http://indiausatrade.mea.gov.in/api/public/image/stream?key=profile-logos%2F20260624T112027Z-729030-1d7223bd-Apranto_logo-cropped.png</t>
        </is>
      </c>
    </row>
    <row r="1381">
      <c r="A1381" t="inlineStr">
        <is>
          <t>e12d97ec-cf08-4c11-b0bb-1a741465bac8</t>
        </is>
      </c>
      <c r="B1381" t="inlineStr">
        <is>
          <t>MATT COFFEE LABS PRIVATE LIMITED</t>
        </is>
      </c>
      <c r="C1381" t="inlineStr">
        <is>
          <t>We are a precision-driven private label manufacturer of Nespresso® compatible coffee capsules, built for brands looking to launch, grow, and scale with confidence.</t>
        </is>
      </c>
      <c r="D1381" t="inlineStr">
        <is>
          <t>AAQCM0914N</t>
        </is>
      </c>
      <c r="E1381" t="inlineStr">
        <is>
          <t>Both goods and services</t>
        </is>
      </c>
      <c r="F1381" t="n">
        <v>2022</v>
      </c>
      <c r="G1381" t="inlineStr">
        <is>
          <t>Noida</t>
        </is>
      </c>
      <c r="H1381" t="inlineStr">
        <is>
          <t>Uttar Pradesh</t>
        </is>
      </c>
      <c r="I1381" t="inlineStr">
        <is>
          <t>Noida, Uttar Pradesh, India</t>
        </is>
      </c>
      <c r="J1381" t="n">
        <v>0</v>
      </c>
      <c r="K1381" t="n">
        <v>0</v>
      </c>
      <c r="L1381" t="n">
        <v>0</v>
      </c>
      <c r="M1381" t="inlineStr">
        <is>
          <t>Food Products</t>
        </is>
      </c>
      <c r="N1381" t="n">
        <v>0</v>
      </c>
      <c r="O1381" t="inlineStr">
        <is>
          <t>http://indiausatrade.mea.gov.in/api/public/image/stream?key=profile-logos%2F20260708T143203Z-749356-43248a09-1x1-cropped.png</t>
        </is>
      </c>
    </row>
    <row r="1382">
      <c r="A1382" t="inlineStr">
        <is>
          <t>b815c2da-16d2-46f4-8e6d-9c278d32bf36</t>
        </is>
      </c>
      <c r="B1382" t="inlineStr">
        <is>
          <t>Supreme Tech</t>
        </is>
      </c>
      <c r="C1382" t="inlineStr">
        <is>
          <t>We are contract manufacturers with 30+ years of experience dealing in products ranging across the advertising, signage, outdoor, and textile industries. With decades-long experience and expertise, we make sure to deliver consistent quality, competitive pricing, and timely, regular deliveries to ensure uninterrupted supply for our customers. The following are the products we are currently dealing in:
- Gazebo Tents/ Pop-up canopy
- Garden Umbrella
- PVC Foamboard/Sunboard
- PVC Flex banner
- Cast Acrylic Sheet
- Retro flex
- Vinyl (Retro, Wooden, Marble)
- Promotional Standee (Multiple sizes and variations)
Our sister companies deal in other textile products like Hook and Loop tape, Airmesh, Flyknit products, Rexine</t>
        </is>
      </c>
      <c r="D1382" t="inlineStr">
        <is>
          <t>0512059632</t>
        </is>
      </c>
      <c r="E1382" t="inlineStr">
        <is>
          <t>Goods</t>
        </is>
      </c>
      <c r="F1382" t="n">
        <v>2022</v>
      </c>
      <c r="G1382" t="inlineStr">
        <is>
          <t>Pushpanjali Enclave</t>
        </is>
      </c>
      <c r="H1382" t="inlineStr">
        <is>
          <t>Delhi</t>
        </is>
      </c>
      <c r="I1382" t="inlineStr">
        <is>
          <t>Pushpanjali Enclave, Delhi, India</t>
        </is>
      </c>
      <c r="J1382" t="n">
        <v>0</v>
      </c>
      <c r="K1382" t="n">
        <v>3</v>
      </c>
      <c r="L1382" t="n">
        <v>0</v>
      </c>
      <c r="M1382" t="inlineStr">
        <is>
          <t>Others (Goods)</t>
        </is>
      </c>
      <c r="N1382" t="n">
        <v>0</v>
      </c>
      <c r="O1382" t="inlineStr">
        <is>
          <t>http://indiausatrade.mea.gov.in/api/public/image/stream?key=profile-logos%2F20260728T114527Z-782927-e39df82b-WhatsApp%20Image%202026-07-28%20at%2017.14.37-cropped.png</t>
        </is>
      </c>
    </row>
    <row r="1383">
      <c r="A1383" t="inlineStr">
        <is>
          <t>b8f3f589-8953-4c8d-93a3-17bbe4592abc</t>
        </is>
      </c>
      <c r="B1383" t="inlineStr">
        <is>
          <t>REDS IMPEX</t>
        </is>
      </c>
      <c r="D1383" t="inlineStr">
        <is>
          <t>3010012179</t>
        </is>
      </c>
      <c r="E1383" t="inlineStr">
        <is>
          <t>Goods</t>
        </is>
      </c>
      <c r="F1383" t="n">
        <v>2010</v>
      </c>
      <c r="G1383" t="inlineStr">
        <is>
          <t>Jalandhar</t>
        </is>
      </c>
      <c r="H1383" t="inlineStr">
        <is>
          <t>Punjab</t>
        </is>
      </c>
      <c r="I1383" t="inlineStr">
        <is>
          <t>Jalandhar, Punjab, India</t>
        </is>
      </c>
      <c r="J1383" t="n">
        <v>0</v>
      </c>
      <c r="K1383" t="n">
        <v>0</v>
      </c>
      <c r="L1383" t="n">
        <v>0</v>
      </c>
      <c r="M1383" t="inlineStr">
        <is>
          <t>Sports Goods</t>
        </is>
      </c>
      <c r="N1383" t="n">
        <v>0</v>
      </c>
    </row>
    <row r="1384">
      <c r="A1384" t="inlineStr">
        <is>
          <t>ccab3389-9231-4bae-a58b-b2952bc62854</t>
        </is>
      </c>
      <c r="B1384" t="inlineStr">
        <is>
          <t>ENIGMA EXPORTS LLP</t>
        </is>
      </c>
      <c r="D1384" t="inlineStr">
        <is>
          <t>AALFE7047C</t>
        </is>
      </c>
      <c r="E1384" t="inlineStr">
        <is>
          <t>Goods</t>
        </is>
      </c>
      <c r="F1384" t="n">
        <v>2024</v>
      </c>
      <c r="G1384" t="inlineStr">
        <is>
          <t>Mumbai</t>
        </is>
      </c>
      <c r="H1384" t="inlineStr">
        <is>
          <t>Maharashtra</t>
        </is>
      </c>
      <c r="I1384" t="inlineStr">
        <is>
          <t>Mumbai, Maharashtra, India</t>
        </is>
      </c>
      <c r="J1384" t="n">
        <v>0</v>
      </c>
      <c r="K1384" t="n">
        <v>1</v>
      </c>
      <c r="L1384" t="n">
        <v>0</v>
      </c>
      <c r="M1384" t="inlineStr">
        <is>
          <t>Agricultural or Allied Products</t>
        </is>
      </c>
      <c r="N1384" t="n">
        <v>0</v>
      </c>
    </row>
    <row r="1385">
      <c r="A1385" t="inlineStr">
        <is>
          <t>091cf209-d1d0-4af8-8e52-582a37c272c3</t>
        </is>
      </c>
      <c r="B1385" t="inlineStr">
        <is>
          <t>Jijau Impex</t>
        </is>
      </c>
      <c r="D1385" t="inlineStr">
        <is>
          <t>ADXPC0474A</t>
        </is>
      </c>
      <c r="E1385" t="inlineStr">
        <is>
          <t>Goods</t>
        </is>
      </c>
      <c r="F1385" t="n">
        <v>2025</v>
      </c>
      <c r="G1385" t="inlineStr">
        <is>
          <t>Mumbai Suburban</t>
        </is>
      </c>
      <c r="H1385" t="inlineStr">
        <is>
          <t>Maharashtra</t>
        </is>
      </c>
      <c r="I1385" t="inlineStr">
        <is>
          <t>Mumbai Suburban, Maharashtra, India</t>
        </is>
      </c>
      <c r="J1385" t="n">
        <v>0</v>
      </c>
      <c r="K1385" t="n">
        <v>0</v>
      </c>
      <c r="L1385" t="n">
        <v>0</v>
      </c>
      <c r="M1385" t="inlineStr">
        <is>
          <t>Leather Products</t>
        </is>
      </c>
      <c r="N1385" t="n">
        <v>0</v>
      </c>
    </row>
    <row r="1386">
      <c r="A1386" t="inlineStr">
        <is>
          <t>235727fd-0480-40cb-83cc-70be4e137c37</t>
        </is>
      </c>
      <c r="B1386" t="inlineStr">
        <is>
          <t>VEERUPAKSHI GROUP</t>
        </is>
      </c>
      <c r="C1386" t="inlineStr">
        <is>
          <t>Exporter of premium fashionable ladies leather footwear to countries across the globe. Based in Agra, India.
Product Catalogue has been made to give you an idea on the range of products we do. We would be happy to address your specific need for the same please write to us on info@veerupakshishoes.com for discussion and working together.</t>
        </is>
      </c>
      <c r="D1386" t="inlineStr">
        <is>
          <t>0611002477</t>
        </is>
      </c>
      <c r="E1386" t="inlineStr">
        <is>
          <t>Goods</t>
        </is>
      </c>
      <c r="F1386" t="n">
        <v>2010</v>
      </c>
      <c r="G1386" t="inlineStr">
        <is>
          <t>Agra</t>
        </is>
      </c>
      <c r="H1386" t="inlineStr">
        <is>
          <t>Uttar Pradesh</t>
        </is>
      </c>
      <c r="I1386" t="inlineStr">
        <is>
          <t>Agra, Uttar Pradesh, India</t>
        </is>
      </c>
      <c r="J1386" t="n">
        <v>0</v>
      </c>
      <c r="K1386" t="n">
        <v>2</v>
      </c>
      <c r="L1386" t="n">
        <v>0</v>
      </c>
      <c r="M1386" t="inlineStr">
        <is>
          <t>Leather Products</t>
        </is>
      </c>
      <c r="N1386" t="n">
        <v>0</v>
      </c>
      <c r="O1386" t="inlineStr">
        <is>
          <t>http://indiausatrade.mea.gov.in/api/public/image/stream?key=profile-logos%2F20260724T124542Z-950803-1f3a60a5-WhatsApp%20Image%202026-07-24%20at%206.14.18%20PM-cropped.png</t>
        </is>
      </c>
    </row>
    <row r="1387">
      <c r="A1387" t="inlineStr">
        <is>
          <t>78715431-9bf6-4f5a-b287-36e91d29b2ee</t>
        </is>
      </c>
      <c r="B1387" t="inlineStr">
        <is>
          <t>ASTECH SYSTEMS PVT LTD</t>
        </is>
      </c>
      <c r="D1387" t="inlineStr">
        <is>
          <t>0514079886</t>
        </is>
      </c>
      <c r="E1387" t="inlineStr">
        <is>
          <t>Both goods and services</t>
        </is>
      </c>
      <c r="F1387" t="n">
        <v>1996</v>
      </c>
      <c r="G1387" t="inlineStr">
        <is>
          <t>Delhi</t>
        </is>
      </c>
      <c r="H1387" t="inlineStr">
        <is>
          <t>Delhi</t>
        </is>
      </c>
      <c r="I1387" t="inlineStr">
        <is>
          <t>Delhi, Delhi, India</t>
        </is>
      </c>
      <c r="J1387" t="n">
        <v>0</v>
      </c>
      <c r="K1387" t="n">
        <v>0</v>
      </c>
      <c r="L1387" t="n">
        <v>0</v>
      </c>
      <c r="M1387" t="inlineStr">
        <is>
          <t>Information Technology (IT &amp; ITES) Services</t>
        </is>
      </c>
      <c r="N1387" t="n">
        <v>0</v>
      </c>
    </row>
    <row r="1388">
      <c r="A1388" t="inlineStr">
        <is>
          <t>2a8b8356-b9ae-4ac3-80a1-9ba953f9f426</t>
        </is>
      </c>
      <c r="B1388" t="inlineStr">
        <is>
          <t>CRAFTEX INDIA TEXTILES LLP</t>
        </is>
      </c>
      <c r="D1388" t="inlineStr">
        <is>
          <t>AATFC9903H</t>
        </is>
      </c>
      <c r="E1388" t="inlineStr">
        <is>
          <t>Goods</t>
        </is>
      </c>
      <c r="F1388" t="n">
        <v>2024</v>
      </c>
      <c r="G1388" t="inlineStr">
        <is>
          <t>Kablana</t>
        </is>
      </c>
      <c r="H1388" t="inlineStr">
        <is>
          <t>Haryana</t>
        </is>
      </c>
      <c r="I1388" t="inlineStr">
        <is>
          <t>Kablana, Haryana, India</t>
        </is>
      </c>
      <c r="J1388" t="n">
        <v>0</v>
      </c>
      <c r="K1388" t="n">
        <v>0</v>
      </c>
      <c r="L1388" t="n">
        <v>0</v>
      </c>
      <c r="M1388" t="inlineStr">
        <is>
          <t>Textile &amp; Apparel Products</t>
        </is>
      </c>
      <c r="N1388" t="n">
        <v>0</v>
      </c>
    </row>
    <row r="1389">
      <c r="A1389" t="inlineStr">
        <is>
          <t>4f274f4e-344c-4539-a72c-c553ba89332a</t>
        </is>
      </c>
      <c r="B1389" t="inlineStr">
        <is>
          <t>ELGI EQUIPMENTS LIMITED</t>
        </is>
      </c>
      <c r="C1389" t="inlineStr">
        <is>
          <t>Elgi Equipments Limited is a global air compressor manufacturer renowned for its extensive range of innovative and technologically advanced compressed air systems. Committed to maximizing customer productivity and minimizing ownership costs, ELGi offers customers a comprehensive range of compressed air solutions designed to enhance energy efficiency and power superior performance. The product offerings span oil-lubricated and oil-free rotary screw air compressors, oil-lubricated and oil-free reciprocating air compressors, centrifugal air compressors, dryers, filters, downstream accessories, and IOT solution for 24x7 remote monitoring. With a portfolio of over 400 products, ELGi caters to a wide range of applications across industries. For more information about the organisation and its products, please visit http://www.elgi.com.</t>
        </is>
      </c>
      <c r="D1389" t="inlineStr">
        <is>
          <t>0488015871</t>
        </is>
      </c>
      <c r="E1389" t="inlineStr">
        <is>
          <t>Both goods and services</t>
        </is>
      </c>
      <c r="F1389" t="n">
        <v>1960</v>
      </c>
      <c r="G1389" t="inlineStr">
        <is>
          <t>Elgi Indl. Complex</t>
        </is>
      </c>
      <c r="H1389" t="inlineStr">
        <is>
          <t>Tamil Nadu</t>
        </is>
      </c>
      <c r="I1389" t="inlineStr">
        <is>
          <t>Elgi Indl. Complex, Tamil Nadu, India</t>
        </is>
      </c>
      <c r="J1389" t="n">
        <v>0</v>
      </c>
      <c r="K1389" t="n">
        <v>5</v>
      </c>
      <c r="L1389" t="n">
        <v>0</v>
      </c>
      <c r="M1389" t="inlineStr">
        <is>
          <t>Engineering Products</t>
        </is>
      </c>
      <c r="N1389" t="n">
        <v>0</v>
      </c>
      <c r="O1389" t="inlineStr">
        <is>
          <t>http://indiausatrade.mea.gov.in/api/public/image/stream?key=profile-logos%2F20260811T072912Z-297360-e8b6074a-Artboard%201-111-cropped.png</t>
        </is>
      </c>
    </row>
    <row r="1390">
      <c r="A1390" t="inlineStr">
        <is>
          <t>3983eebc-4834-4c55-80b6-2c0774b7a798</t>
        </is>
      </c>
      <c r="B1390" t="inlineStr">
        <is>
          <t>AVYAN PACKAGING LLP</t>
        </is>
      </c>
      <c r="D1390" t="inlineStr">
        <is>
          <t>ABVFA7168B</t>
        </is>
      </c>
      <c r="E1390" t="inlineStr">
        <is>
          <t>Goods</t>
        </is>
      </c>
      <c r="F1390" t="n">
        <v>2021</v>
      </c>
      <c r="G1390" t="inlineStr">
        <is>
          <t>Hyderabad</t>
        </is>
      </c>
      <c r="H1390" t="inlineStr">
        <is>
          <t>Telangana</t>
        </is>
      </c>
      <c r="I1390" t="inlineStr">
        <is>
          <t>Hyderabad, Telangana, India</t>
        </is>
      </c>
      <c r="J1390" t="n">
        <v>0</v>
      </c>
      <c r="K1390" t="n">
        <v>0</v>
      </c>
      <c r="L1390" t="n">
        <v>0</v>
      </c>
      <c r="M1390" t="inlineStr">
        <is>
          <t>Metal &amp; Articles of Metal</t>
        </is>
      </c>
      <c r="N1390" t="n">
        <v>0</v>
      </c>
    </row>
    <row r="1391">
      <c r="A1391" t="inlineStr">
        <is>
          <t>dd20d253-b3a6-4ccb-a04f-92141eeb42fe</t>
        </is>
      </c>
      <c r="B1391" t="inlineStr">
        <is>
          <t>AURIMEX GLOBAL LLP</t>
        </is>
      </c>
      <c r="D1391" t="inlineStr">
        <is>
          <t>ACLFA8975H</t>
        </is>
      </c>
      <c r="E1391" t="inlineStr">
        <is>
          <t>Both goods and services</t>
        </is>
      </c>
      <c r="F1391" t="n">
        <v>2025</v>
      </c>
      <c r="G1391" t="inlineStr">
        <is>
          <t>Baner</t>
        </is>
      </c>
      <c r="H1391" t="inlineStr">
        <is>
          <t>Maharashtra</t>
        </is>
      </c>
      <c r="I1391" t="inlineStr">
        <is>
          <t>Baner, Maharashtra, India</t>
        </is>
      </c>
      <c r="J1391" t="n">
        <v>0</v>
      </c>
      <c r="K1391" t="n">
        <v>0</v>
      </c>
      <c r="L1391" t="n">
        <v>0</v>
      </c>
      <c r="M1391" t="inlineStr">
        <is>
          <t>Agricultural or Allied Products</t>
        </is>
      </c>
      <c r="N1391" t="n">
        <v>0</v>
      </c>
      <c r="O1391" t="inlineStr">
        <is>
          <t>http://indiausatrade.mea.gov.in/api/public/image/stream?key=profile-logos%2F20260625T193311Z-739565-57a745f8-Aurimex%20Global%20LLP%20-%20Compact-cropped.png</t>
        </is>
      </c>
    </row>
    <row r="1392">
      <c r="A1392" t="inlineStr">
        <is>
          <t>47ae2cb7-8a8b-4990-9123-978cdb4c465e</t>
        </is>
      </c>
      <c r="B1392" t="inlineStr">
        <is>
          <t>ITUS SPORTS AND SAFETY PRIVATE LIMITED</t>
        </is>
      </c>
      <c r="C1392" t="inlineStr">
        <is>
          <t>ITUS delivers mission management services and products to achieve high efficiency and safety.</t>
        </is>
      </c>
      <c r="D1392" t="inlineStr">
        <is>
          <t>3113023629</t>
        </is>
      </c>
      <c r="E1392" t="inlineStr">
        <is>
          <t>Both goods and services</t>
        </is>
      </c>
      <c r="F1392" t="n">
        <v>2013</v>
      </c>
      <c r="G1392" t="inlineStr">
        <is>
          <t>Renaissance Business Center</t>
        </is>
      </c>
      <c r="H1392" t="inlineStr">
        <is>
          <t>Maharashtra</t>
        </is>
      </c>
      <c r="I1392" t="inlineStr">
        <is>
          <t>Renaissance Business Center, Maharashtra, India</t>
        </is>
      </c>
      <c r="J1392" t="n">
        <v>0</v>
      </c>
      <c r="K1392" t="n">
        <v>4</v>
      </c>
      <c r="L1392" t="n">
        <v>0</v>
      </c>
      <c r="M1392" t="inlineStr">
        <is>
          <t>Engineering Products</t>
        </is>
      </c>
      <c r="N1392" t="n">
        <v>0</v>
      </c>
      <c r="O1392" t="inlineStr">
        <is>
          <t>http://indiausatrade.mea.gov.in/api/public/image/stream?key=profile-logos%2F20260720T053315Z-861621-06fa9b73-ITUS%20Logo-cropped.png</t>
        </is>
      </c>
    </row>
    <row r="1393">
      <c r="A1393" t="inlineStr">
        <is>
          <t>1d22ed4f-675e-40bc-a32f-9782b6f4aeb9</t>
        </is>
      </c>
      <c r="B1393" t="inlineStr">
        <is>
          <t>B.DAS HANDLOOM SILK FACTORY</t>
        </is>
      </c>
      <c r="C1393" t="inlineStr">
        <is>
          <t>B. Das Handloom is a premier manufacturer and exporter of authentic, certified Indian silks, deeply rooted in the weaving heritage of Sualkuchi. We specialize in ethically produced, premium Muga, Eri, Tassar, and Mulberry handloom textiles. As a registered member of the Handloom Export Promotion Council and the Silk Mark Organisation of India, we guarantee 100% pure silk authenticity and seamless international trade compliance. Operating under a registered trademark, we offer US buyers direct-from-manufacturer pricing, reliable global shipping, and award-winning craftsmanship.
Operational Capabilities &amp; Partnership Value:
 * Global Export Readiness: Proven track record of international B2B fulfillment (spanning markets from the Czech Republic to Japan), complete with dedicated buyer outreach support and eco-friendly packaging designed for safe, global transit.
 * Award-Winning Quality: Producers of high-caliber, heritage textiles—recognized at the national level for excellence—ensuring top-tier quality for discerning international markets.
 *Customization &amp; Scale: Equipped to handle targeted B2B orders with a focus on high-end fashion, boutique retail, and sustainable home textiles, all while preserving traditional, low-carbon  footprint handloom methods.
*Direct Sourcing: End-to-end production capabilities that eliminate intermediaries, ensuring competitive pricing, transparent communication, and reliable supply chains.</t>
        </is>
      </c>
      <c r="D1393" t="inlineStr">
        <is>
          <t>ATGPD7887D</t>
        </is>
      </c>
      <c r="E1393" t="inlineStr">
        <is>
          <t>Goods</t>
        </is>
      </c>
      <c r="F1393" t="n">
        <v>1985</v>
      </c>
      <c r="G1393" t="inlineStr">
        <is>
          <t>Kaibartapara</t>
        </is>
      </c>
      <c r="H1393" t="inlineStr">
        <is>
          <t>Assam</t>
        </is>
      </c>
      <c r="I1393" t="inlineStr">
        <is>
          <t>Kaibartapara, Assam, India</t>
        </is>
      </c>
      <c r="J1393" t="n">
        <v>0</v>
      </c>
      <c r="K1393" t="n">
        <v>0</v>
      </c>
      <c r="L1393" t="n">
        <v>0</v>
      </c>
      <c r="M1393" t="inlineStr">
        <is>
          <t>Textile &amp; Apparel Products</t>
        </is>
      </c>
      <c r="N1393" t="n">
        <v>0</v>
      </c>
      <c r="O1393" t="inlineStr">
        <is>
          <t>http://indiausatrade.mea.gov.in/api/public/image/stream?key=profile-logos%2F20260708T210844Z-525706-9b9d1582-final%20logo-02-cropped.png</t>
        </is>
      </c>
    </row>
    <row r="1394">
      <c r="A1394" t="inlineStr">
        <is>
          <t>413271a0-c16e-4b09-be52-5c825b4fa7d2</t>
        </is>
      </c>
      <c r="B1394" t="inlineStr">
        <is>
          <t>SHREE BALAJEE CONSTRUCTION</t>
        </is>
      </c>
      <c r="D1394" t="inlineStr">
        <is>
          <t>AFWFS3026F</t>
        </is>
      </c>
      <c r="E1394" t="inlineStr">
        <is>
          <t>Both goods and services</t>
        </is>
      </c>
      <c r="F1394" t="n">
        <v>2026</v>
      </c>
      <c r="G1394" t="inlineStr">
        <is>
          <t>Vadodara</t>
        </is>
      </c>
      <c r="H1394" t="inlineStr">
        <is>
          <t>Gujarat</t>
        </is>
      </c>
      <c r="I1394" t="inlineStr">
        <is>
          <t>Vadodara, Gujarat, India</t>
        </is>
      </c>
      <c r="J1394" t="n">
        <v>0</v>
      </c>
      <c r="K1394" t="n">
        <v>0</v>
      </c>
      <c r="L1394" t="n">
        <v>0</v>
      </c>
      <c r="M1394" t="inlineStr">
        <is>
          <t>Construction and Related Engineering Services</t>
        </is>
      </c>
      <c r="N1394" t="n">
        <v>0</v>
      </c>
    </row>
    <row r="1395">
      <c r="A1395" t="inlineStr">
        <is>
          <t>26968793-5a77-4ee7-9628-56fbfe2f5d5a</t>
        </is>
      </c>
      <c r="B1395" t="inlineStr">
        <is>
          <t>BODYLAND GARMENTS PRIVATE LIMITED</t>
        </is>
      </c>
      <c r="D1395" t="inlineStr">
        <is>
          <t>3207004407</t>
        </is>
      </c>
      <c r="E1395" t="inlineStr">
        <is>
          <t>Goods</t>
        </is>
      </c>
      <c r="F1395" t="n">
        <v>2007</v>
      </c>
      <c r="G1395" t="inlineStr">
        <is>
          <t>Tirupur</t>
        </is>
      </c>
      <c r="H1395" t="inlineStr">
        <is>
          <t>Tamil Nadu</t>
        </is>
      </c>
      <c r="I1395" t="inlineStr">
        <is>
          <t>Tirupur, Tamil Nadu, India</t>
        </is>
      </c>
      <c r="J1395" t="n">
        <v>0</v>
      </c>
      <c r="K1395" t="n">
        <v>0</v>
      </c>
      <c r="L1395" t="n">
        <v>0</v>
      </c>
      <c r="M1395" t="inlineStr">
        <is>
          <t>Textile &amp; Apparel Products</t>
        </is>
      </c>
      <c r="N1395" t="n">
        <v>0</v>
      </c>
    </row>
    <row r="1396">
      <c r="A1396" t="inlineStr">
        <is>
          <t>74a66586-5078-4c96-9306-8ff2663c2288</t>
        </is>
      </c>
      <c r="B1396" t="inlineStr">
        <is>
          <t>AARSHNIK INDUSTRIES PVT LTD</t>
        </is>
      </c>
      <c r="C1396" t="inlineStr">
        <is>
          <t>We are a leading manufacturer of ammunition storage boxes, commonly known as ammo cans. Located in the Greater Delhi area, our facilities benefit from excellent air and road connectivity.
With over 25 years of expertise in steel utensils and fabricated metal items, we have a dedicated unit focused on ammunition storage solutions for both defense and civil applications. 
We currently export to the USA, Europe, the Gulf countries, Australia, and other global regions.
For more than 15 years, our products have been featured on the shelves of Fortune 500 retail chains. 
We continue to serve major retailers with dedication, while providing the same level of focus and understanding to medium and small buyers.
As second-generation steel smiths, we utilize the modern machinery necessary to ensure precision and excellence in all our products.</t>
        </is>
      </c>
      <c r="D1396" t="inlineStr">
        <is>
          <t>ABACA4968R</t>
        </is>
      </c>
      <c r="E1396" t="inlineStr">
        <is>
          <t>Goods</t>
        </is>
      </c>
      <c r="F1396" t="n">
        <v>2024</v>
      </c>
      <c r="G1396" t="inlineStr">
        <is>
          <t>Dist</t>
        </is>
      </c>
      <c r="H1396" t="inlineStr">
        <is>
          <t>Haryana</t>
        </is>
      </c>
      <c r="I1396" t="inlineStr">
        <is>
          <t>Dist, Haryana, India</t>
        </is>
      </c>
      <c r="J1396" t="n">
        <v>0</v>
      </c>
      <c r="K1396" t="n">
        <v>18</v>
      </c>
      <c r="L1396" t="n">
        <v>0</v>
      </c>
      <c r="M1396" t="inlineStr">
        <is>
          <t>Engineering Products</t>
        </is>
      </c>
      <c r="N1396" t="n">
        <v>0</v>
      </c>
    </row>
    <row r="1397">
      <c r="A1397" t="inlineStr">
        <is>
          <t>8f5cf7cc-c8ff-430a-a744-72630ed3a9d0</t>
        </is>
      </c>
      <c r="B1397" t="inlineStr">
        <is>
          <t>TBOF FOODS PRIVATE LIMITED</t>
        </is>
      </c>
      <c r="D1397" t="inlineStr">
        <is>
          <t>AAHCT2351H</t>
        </is>
      </c>
      <c r="E1397" t="inlineStr">
        <is>
          <t>Goods</t>
        </is>
      </c>
      <c r="F1397" t="n">
        <v>2019</v>
      </c>
      <c r="G1397" t="inlineStr">
        <is>
          <t>Hadapsar Pune</t>
        </is>
      </c>
      <c r="H1397" t="inlineStr">
        <is>
          <t>Maharashtra</t>
        </is>
      </c>
      <c r="I1397" t="inlineStr">
        <is>
          <t>Hadapsar Pune, Maharashtra, India</t>
        </is>
      </c>
      <c r="J1397" t="n">
        <v>0</v>
      </c>
      <c r="K1397" t="n">
        <v>0</v>
      </c>
      <c r="L1397" t="n">
        <v>0</v>
      </c>
      <c r="M1397" t="inlineStr">
        <is>
          <t>Food Products</t>
        </is>
      </c>
      <c r="N1397" t="n">
        <v>0</v>
      </c>
      <c r="O1397" t="inlineStr">
        <is>
          <t>http://indiausatrade.mea.gov.in/api/public/image/stream?key=profile-logos%2F20260901T044752Z-695278-bfeca5d0-TBIF%20Logo-cropped.png</t>
        </is>
      </c>
    </row>
    <row r="1398">
      <c r="A1398" t="inlineStr">
        <is>
          <t>398a6caa-67c7-4c95-a653-1e7901047ab5</t>
        </is>
      </c>
      <c r="B1398" t="inlineStr">
        <is>
          <t>PUMPKIN ENTERPRISE</t>
        </is>
      </c>
      <c r="C1398" t="inlineStr">
        <is>
          <t>Cosy Toys is a B2B plush toy manufacturing company. We are an OEM manufacturer, who create products according to the clients requirements.</t>
        </is>
      </c>
      <c r="D1398" t="inlineStr">
        <is>
          <t>AAZFP7713J</t>
        </is>
      </c>
      <c r="E1398" t="inlineStr">
        <is>
          <t>Both goods and services</t>
        </is>
      </c>
      <c r="F1398" t="n">
        <v>2021</v>
      </c>
      <c r="G1398" t="inlineStr">
        <is>
          <t>Gft</t>
        </is>
      </c>
      <c r="H1398" t="inlineStr">
        <is>
          <t>Uttar Pradesh</t>
        </is>
      </c>
      <c r="I1398" t="inlineStr">
        <is>
          <t>Gft, Uttar Pradesh, India</t>
        </is>
      </c>
      <c r="J1398" t="n">
        <v>0</v>
      </c>
      <c r="K1398" t="n">
        <v>1</v>
      </c>
      <c r="L1398" t="n">
        <v>0</v>
      </c>
      <c r="M1398" t="inlineStr">
        <is>
          <t>Toys &amp; Sports Goods</t>
        </is>
      </c>
      <c r="N1398" t="n">
        <v>0</v>
      </c>
      <c r="O1398" t="inlineStr">
        <is>
          <t>http://indiausatrade.mea.gov.in/api/public/image/stream?key=profile-logos%2F20260720T131156Z-335744-ad824c6d-Cosy-toys-cropped.png</t>
        </is>
      </c>
    </row>
    <row r="1399">
      <c r="A1399" t="inlineStr">
        <is>
          <t>1b227c00-7605-4ac3-bfd4-359cb2970544</t>
        </is>
      </c>
      <c r="B1399" t="inlineStr">
        <is>
          <t>XEBEC INDIA TOURS AND EXPORTS PRIVATE LIMITED</t>
        </is>
      </c>
      <c r="D1399" t="inlineStr">
        <is>
          <t>0598018581</t>
        </is>
      </c>
      <c r="E1399" t="inlineStr">
        <is>
          <t>Goods</t>
        </is>
      </c>
      <c r="F1399" t="n">
        <v>1998</v>
      </c>
      <c r="G1399" t="inlineStr">
        <is>
          <t>Bhikaji Cama Place</t>
        </is>
      </c>
      <c r="H1399" t="inlineStr">
        <is>
          <t>Delhi</t>
        </is>
      </c>
      <c r="I1399" t="inlineStr">
        <is>
          <t>Bhikaji Cama Place, Delhi, India</t>
        </is>
      </c>
      <c r="J1399" t="n">
        <v>0</v>
      </c>
      <c r="K1399" t="n">
        <v>0</v>
      </c>
      <c r="L1399" t="n">
        <v>0</v>
      </c>
      <c r="M1399" t="inlineStr">
        <is>
          <t>Handicrafts</t>
        </is>
      </c>
      <c r="N1399" t="n">
        <v>0</v>
      </c>
    </row>
    <row r="1400">
      <c r="A1400" t="inlineStr">
        <is>
          <t>f5c8130b-dfd8-4014-a2ff-ae0f067ac993</t>
        </is>
      </c>
      <c r="B1400" t="inlineStr">
        <is>
          <t>KANCHAN LIFE SCIENCE</t>
        </is>
      </c>
      <c r="D1400" t="inlineStr">
        <is>
          <t>AAUFK3553C</t>
        </is>
      </c>
      <c r="E1400" t="inlineStr">
        <is>
          <t>Goods</t>
        </is>
      </c>
      <c r="F1400" t="n">
        <v>2019</v>
      </c>
      <c r="G1400" t="inlineStr">
        <is>
          <t>Dadra</t>
        </is>
      </c>
      <c r="H1400" t="inlineStr">
        <is>
          <t>Dadra and Nagar Haveli and Daman and Diu</t>
        </is>
      </c>
      <c r="I1400" t="inlineStr">
        <is>
          <t>Dadra, Dadra and Nagar Haveli and Daman and Diu, India</t>
        </is>
      </c>
      <c r="J1400" t="n">
        <v>0</v>
      </c>
      <c r="K1400" t="n">
        <v>1</v>
      </c>
      <c r="L1400" t="n">
        <v>0</v>
      </c>
      <c r="M1400" t="inlineStr">
        <is>
          <t>Toys &amp; Sports Goods</t>
        </is>
      </c>
      <c r="N1400" t="n">
        <v>0</v>
      </c>
    </row>
    <row r="1401">
      <c r="A1401" t="inlineStr">
        <is>
          <t>855290cc-c179-400a-afb9-43e44ea22528</t>
        </is>
      </c>
      <c r="B1401" t="inlineStr">
        <is>
          <t>SUJATA EXPORTS</t>
        </is>
      </c>
      <c r="D1401" t="inlineStr">
        <is>
          <t>1592001602</t>
        </is>
      </c>
      <c r="E1401" t="inlineStr">
        <is>
          <t>Goods</t>
        </is>
      </c>
      <c r="F1401" t="n">
        <v>1992</v>
      </c>
      <c r="G1401" t="inlineStr">
        <is>
          <t>U.p.</t>
        </is>
      </c>
      <c r="H1401" t="inlineStr">
        <is>
          <t>Uttar Pradesh</t>
        </is>
      </c>
      <c r="I1401" t="inlineStr">
        <is>
          <t>U.p., Uttar Pradesh, India</t>
        </is>
      </c>
      <c r="J1401" t="n">
        <v>0</v>
      </c>
      <c r="K1401" t="n">
        <v>0</v>
      </c>
      <c r="L1401" t="n">
        <v>0</v>
      </c>
      <c r="M1401" t="inlineStr">
        <is>
          <t>Handicrafts</t>
        </is>
      </c>
      <c r="N1401" t="n">
        <v>0</v>
      </c>
    </row>
    <row r="1402">
      <c r="A1402" t="inlineStr">
        <is>
          <t>8fed6d09-12eb-4a7d-a8cf-32a63e2b71d1</t>
        </is>
      </c>
      <c r="B1402" t="inlineStr">
        <is>
          <t>AKHILESH EXPORTS</t>
        </is>
      </c>
      <c r="D1402" t="inlineStr">
        <is>
          <t>2104001820</t>
        </is>
      </c>
      <c r="E1402" t="inlineStr">
        <is>
          <t>Goods</t>
        </is>
      </c>
      <c r="F1402" t="n">
        <v>2021</v>
      </c>
      <c r="G1402" t="inlineStr">
        <is>
          <t>Nasriganj</t>
        </is>
      </c>
      <c r="H1402" t="inlineStr">
        <is>
          <t>Bihar</t>
        </is>
      </c>
      <c r="I1402" t="inlineStr">
        <is>
          <t>Nasriganj, Bihar, India</t>
        </is>
      </c>
      <c r="J1402" t="n">
        <v>0</v>
      </c>
      <c r="K1402" t="n">
        <v>2</v>
      </c>
      <c r="L1402" t="n">
        <v>0</v>
      </c>
      <c r="M1402" t="inlineStr">
        <is>
          <t>Agricultural or Allied Products</t>
        </is>
      </c>
      <c r="N1402" t="n">
        <v>0</v>
      </c>
      <c r="O1402" t="inlineStr">
        <is>
          <t>http://indiausatrade.mea.gov.in/api/public/image/stream?key=profile-logos%2F20260826T042329Z-115996-2827b8da-WhatsApp%20Image%202026-08-26%20at%2009.51.40-cropped.png</t>
        </is>
      </c>
    </row>
    <row r="1403">
      <c r="A1403" t="inlineStr">
        <is>
          <t>9c1c71cb-516e-4a88-afed-8a5e00adde9c</t>
        </is>
      </c>
      <c r="B1403" t="inlineStr">
        <is>
          <t>LIMITED</t>
        </is>
      </c>
      <c r="C1403" t="inlineStr">
        <is>
          <t>Alacrity Corporate Solutions Pvt. Ltd. is a multi-disciplinary consulting company started in 2006 to help entrepreneurs grow and attain success in their venture. It combines knowledge and experience of diverse consultants across domains and across geographies to support business sail through complex non-core issues such as accounting, legal compliance, managing HR issues, valuations, representation and liaison with departments and government bodies. We ensure our clients are focused on principal core economic activities to generate revenue for them and becomes prosperous while we aid them with our knowledge and domain expertise. That is why we have our tagline "fostering prosperity through knowledge" and we believe in delivering success.
Alacrity floated by a team of professionals comprising of Company Secretaries, Chartered accountants, lawyers and management Consultants. In these times of need based outsourcing, Alacrity pioneers at providing on demand solutions to the customers in various fields of Finance, Taxation, Management &amp; law with an objective to provide one stop quality solutions for all customer consulting needs. Alacrity works by implementing a cost effective and high quality service delivery to the customer and thereby adding value to customer's business functioning.</t>
        </is>
      </c>
      <c r="D1403" t="inlineStr">
        <is>
          <t>AAFCA5435R</t>
        </is>
      </c>
      <c r="E1403" t="inlineStr">
        <is>
          <t>Services</t>
        </is>
      </c>
      <c r="F1403" t="n">
        <v>2006</v>
      </c>
      <c r="G1403" t="inlineStr">
        <is>
          <t>New Delhi</t>
        </is>
      </c>
      <c r="H1403" t="inlineStr">
        <is>
          <t>Delhi</t>
        </is>
      </c>
      <c r="I1403" t="inlineStr">
        <is>
          <t>New Delhi, Delhi, India</t>
        </is>
      </c>
      <c r="J1403" t="n">
        <v>0</v>
      </c>
      <c r="K1403" t="n">
        <v>2</v>
      </c>
      <c r="L1403" t="n">
        <v>0</v>
      </c>
      <c r="M1403" t="inlineStr">
        <is>
          <t>Accounting, Bookkeeping and Consultancy Services</t>
        </is>
      </c>
      <c r="N1403" t="n">
        <v>0</v>
      </c>
      <c r="O1403" t="inlineStr">
        <is>
          <t>http://indiausatrade.mea.gov.in/api/public/image/stream?key=profile-logos%2F20260714T102434Z-888688-b547709d-WhatsApp%20Image%202026-07-14%20at%203.53.44%20PM-cropped.png</t>
        </is>
      </c>
    </row>
    <row r="1404">
      <c r="A1404" t="inlineStr">
        <is>
          <t>65128688-f0b6-49a9-a22b-f23092409a82</t>
        </is>
      </c>
      <c r="B1404" t="inlineStr">
        <is>
          <t>TASHT DESIGNS GROUP PRIVATE LIMITED</t>
        </is>
      </c>
      <c r="C1404" t="inlineStr">
        <is>
          <t>Tasht Designs is a certified Export House and Buying House, delivering tailored sourcing solutions for fashion brands, apparel, and textiles in India and globally. 
We bridge buyers with top suppliers, powering B2B and D2C networks for the worldwide apparel &amp; textile industry
Tasht Designs operates our own premium luxury brand in the USA, specializing in high-end apparel at affordable prices.
At Tasht Designs, our vision is a world where global fashion thrives on unbreakable trust, unwavering transparency, and unyielding integrity. 
We pioneer high-quality, affordable apparel that delivers excellence—on time, every time—through committed partnerships that bridge suppliers and brands, empowering sustainable success for all</t>
        </is>
      </c>
      <c r="D1404" t="inlineStr">
        <is>
          <t>AAMCT2876N</t>
        </is>
      </c>
      <c r="E1404" t="inlineStr">
        <is>
          <t>Goods</t>
        </is>
      </c>
      <c r="F1404" t="n">
        <v>2025</v>
      </c>
      <c r="G1404" t="inlineStr">
        <is>
          <t>Kumarnagar</t>
        </is>
      </c>
      <c r="H1404" t="inlineStr">
        <is>
          <t>Tamil Nadu</t>
        </is>
      </c>
      <c r="I1404" t="inlineStr">
        <is>
          <t>Kumarnagar, Tamil Nadu, India</t>
        </is>
      </c>
      <c r="J1404" t="n">
        <v>0</v>
      </c>
      <c r="K1404" t="n">
        <v>0</v>
      </c>
      <c r="L1404" t="n">
        <v>0</v>
      </c>
      <c r="M1404" t="inlineStr">
        <is>
          <t>Textile &amp; Apparel Products</t>
        </is>
      </c>
      <c r="N1404" t="n">
        <v>0</v>
      </c>
      <c r="O1404" t="inlineStr">
        <is>
          <t>http://indiausatrade.mea.gov.in/api/public/image/stream?key=profile-logos%2F20260623T071134Z-574296-bb19e584-TD%20logo-cropped.png</t>
        </is>
      </c>
    </row>
    <row r="1405">
      <c r="A1405" t="inlineStr">
        <is>
          <t>75a68d1c-ea92-4852-8993-085e07ce7ffa</t>
        </is>
      </c>
      <c r="B1405" t="inlineStr">
        <is>
          <t>VYAS PHARMACEUTICALS</t>
        </is>
      </c>
      <c r="D1405" t="inlineStr">
        <is>
          <t>AAGFV3126N</t>
        </is>
      </c>
      <c r="E1405" t="inlineStr">
        <is>
          <t>Goods</t>
        </is>
      </c>
      <c r="F1405" t="n">
        <v>2006</v>
      </c>
      <c r="G1405" t="inlineStr">
        <is>
          <t>Sidcul</t>
        </is>
      </c>
      <c r="H1405" t="inlineStr">
        <is>
          <t>Uttarakhand</t>
        </is>
      </c>
      <c r="I1405" t="inlineStr">
        <is>
          <t>Sidcul, Uttarakhand, India</t>
        </is>
      </c>
      <c r="J1405" t="n">
        <v>0</v>
      </c>
      <c r="K1405" t="n">
        <v>0</v>
      </c>
      <c r="L1405" t="n">
        <v>0</v>
      </c>
      <c r="M1405" t="inlineStr">
        <is>
          <t>Pharmaceutical Products</t>
        </is>
      </c>
      <c r="N1405" t="n">
        <v>0</v>
      </c>
    </row>
    <row r="1406">
      <c r="A1406" t="inlineStr">
        <is>
          <t>933a22ed-ed0b-4c45-9f42-595807e4190d</t>
        </is>
      </c>
      <c r="B1406" t="inlineStr">
        <is>
          <t>GENX INDIA SOLUTIONS</t>
        </is>
      </c>
      <c r="D1406" t="inlineStr">
        <is>
          <t>ABEFG2084R</t>
        </is>
      </c>
      <c r="E1406" t="inlineStr">
        <is>
          <t>Goods</t>
        </is>
      </c>
      <c r="F1406" t="n">
        <v>2026</v>
      </c>
      <c r="G1406" t="inlineStr">
        <is>
          <t>Sagar</t>
        </is>
      </c>
      <c r="H1406" t="inlineStr">
        <is>
          <t>Madhya Pradesh</t>
        </is>
      </c>
      <c r="I1406" t="inlineStr">
        <is>
          <t>Sagar, Madhya Pradesh, India</t>
        </is>
      </c>
      <c r="J1406" t="n">
        <v>0</v>
      </c>
      <c r="K1406" t="n">
        <v>0</v>
      </c>
      <c r="L1406" t="n">
        <v>0</v>
      </c>
      <c r="M1406" t="inlineStr">
        <is>
          <t>Pharmaceutical Products</t>
        </is>
      </c>
      <c r="N1406" t="n">
        <v>0</v>
      </c>
    </row>
    <row r="1407">
      <c r="A1407" t="inlineStr">
        <is>
          <t>ae50e60a-b1a9-4aab-8049-91dc63effa6f</t>
        </is>
      </c>
      <c r="B1407" t="inlineStr">
        <is>
          <t>SRI DHANDAPANI INDUSTRY</t>
        </is>
      </c>
      <c r="D1407" t="inlineStr">
        <is>
          <t>BGTPY9482J</t>
        </is>
      </c>
      <c r="E1407" t="inlineStr">
        <is>
          <t>Both goods and services</t>
        </is>
      </c>
      <c r="F1407" t="n">
        <v>2023</v>
      </c>
      <c r="G1407" t="inlineStr">
        <is>
          <t>Karuvoola Colony</t>
        </is>
      </c>
      <c r="H1407" t="inlineStr">
        <is>
          <t>Tamil Nadu</t>
        </is>
      </c>
      <c r="I1407" t="inlineStr">
        <is>
          <t>Karuvoola Colony, Tamil Nadu, India</t>
        </is>
      </c>
      <c r="J1407" t="n">
        <v>0</v>
      </c>
      <c r="K1407" t="n">
        <v>0</v>
      </c>
      <c r="L1407" t="n">
        <v>0</v>
      </c>
      <c r="M1407" t="inlineStr">
        <is>
          <t>Food Products</t>
        </is>
      </c>
      <c r="N1407" t="n">
        <v>0</v>
      </c>
      <c r="O1407" t="inlineStr">
        <is>
          <t>http://indiausatrade.mea.gov.in/api/public/image/stream?key=profile-logos%2F20260824T114410Z-147791-015d8af6-408F4ECC-6DC8-4D6E-AF9C-30F198B6EA6F-cropped.png</t>
        </is>
      </c>
    </row>
    <row r="1408">
      <c r="A1408" t="inlineStr">
        <is>
          <t>ef3e9175-401e-4682-a7bf-28d0bb3bd572</t>
        </is>
      </c>
      <c r="B1408" t="inlineStr">
        <is>
          <t>TISSA PAPER PRODUCTS</t>
        </is>
      </c>
      <c r="D1408" t="inlineStr">
        <is>
          <t>AAOFT6957H</t>
        </is>
      </c>
      <c r="E1408" t="inlineStr">
        <is>
          <t>Goods</t>
        </is>
      </c>
      <c r="F1408" t="n">
        <v>2019</v>
      </c>
      <c r="G1408" t="inlineStr">
        <is>
          <t>Thane</t>
        </is>
      </c>
      <c r="H1408" t="inlineStr">
        <is>
          <t>Maharashtra</t>
        </is>
      </c>
      <c r="I1408" t="inlineStr">
        <is>
          <t>Thane, Maharashtra, India</t>
        </is>
      </c>
      <c r="J1408" t="n">
        <v>0</v>
      </c>
      <c r="K1408" t="n">
        <v>1</v>
      </c>
      <c r="L1408" t="n">
        <v>0</v>
      </c>
      <c r="M1408" t="inlineStr">
        <is>
          <t>Paper and Paperboard &amp; Articles</t>
        </is>
      </c>
      <c r="N1408" t="n">
        <v>0</v>
      </c>
      <c r="O1408" t="inlineStr">
        <is>
          <t>http://indiausatrade.mea.gov.in/api/public/image/stream?key=profile-logos%2F20260810T181041Z-310267-c2e304d6-4-cropped.png</t>
        </is>
      </c>
    </row>
    <row r="1409">
      <c r="A1409" t="inlineStr">
        <is>
          <t>997227fa-4300-4b58-be4a-0c656649f51e</t>
        </is>
      </c>
      <c r="B1409" t="inlineStr">
        <is>
          <t>VANAVIL KNITS FABS</t>
        </is>
      </c>
      <c r="C1409" t="inlineStr">
        <is>
          <t>Established in 2002, Vanavil Knits Fabs has grown from a modest Tirupur unit into a trusted manufacturer and exporter of premium knitted fabrics and finished garments.
We manufacture and export a wide portfolio kids wear, men's wear, ladies wear, knitted fabrics, night wear, leggings, T-shirts, innerwear and export garments supplying wholesale buyers, private-label brands and international exporters. We also doing Stock garment reexports too.</t>
        </is>
      </c>
      <c r="D1409" t="inlineStr">
        <is>
          <t>3214031708</t>
        </is>
      </c>
      <c r="E1409" t="inlineStr">
        <is>
          <t>Goods</t>
        </is>
      </c>
      <c r="F1409" t="n">
        <v>2014</v>
      </c>
      <c r="G1409" t="inlineStr">
        <is>
          <t>Gft</t>
        </is>
      </c>
      <c r="H1409" t="inlineStr">
        <is>
          <t>Tamil Nadu</t>
        </is>
      </c>
      <c r="I1409" t="inlineStr">
        <is>
          <t>Gft, Tamil Nadu, India</t>
        </is>
      </c>
      <c r="J1409" t="n">
        <v>0</v>
      </c>
      <c r="K1409" t="n">
        <v>1</v>
      </c>
      <c r="L1409" t="n">
        <v>0</v>
      </c>
      <c r="M1409" t="inlineStr">
        <is>
          <t>Textile &amp; Apparel Products</t>
        </is>
      </c>
      <c r="N1409" t="n">
        <v>0</v>
      </c>
      <c r="O1409" t="inlineStr">
        <is>
          <t>http://indiausatrade.mea.gov.in/api/public/image/stream?key=profile-logos%2F20260720T061044Z-521797-6b186b94-Vanavil%20LOGO-cropped.png</t>
        </is>
      </c>
    </row>
    <row r="1410">
      <c r="A1410" t="inlineStr">
        <is>
          <t>98a9ed8f-eafb-4b34-9d0e-894fb96f65dc</t>
        </is>
      </c>
      <c r="B1410" t="inlineStr">
        <is>
          <t>WELCON</t>
        </is>
      </c>
      <c r="D1410" t="inlineStr">
        <is>
          <t>0215012178</t>
        </is>
      </c>
      <c r="E1410" t="inlineStr">
        <is>
          <t>Goods</t>
        </is>
      </c>
      <c r="F1410" t="n">
        <v>1990</v>
      </c>
      <c r="G1410" t="inlineStr">
        <is>
          <t>Rai Charan Ghosh Lane</t>
        </is>
      </c>
      <c r="H1410" t="inlineStr">
        <is>
          <t>West Bengal</t>
        </is>
      </c>
      <c r="I1410" t="inlineStr">
        <is>
          <t>Rai Charan Ghosh Lane, West Bengal, India</t>
        </is>
      </c>
      <c r="J1410" t="n">
        <v>0</v>
      </c>
      <c r="K1410" t="n">
        <v>0</v>
      </c>
      <c r="L1410" t="n">
        <v>0</v>
      </c>
      <c r="M1410" t="inlineStr">
        <is>
          <t>Leather Products</t>
        </is>
      </c>
      <c r="N1410" t="n">
        <v>0</v>
      </c>
    </row>
    <row r="1411">
      <c r="A1411" t="inlineStr">
        <is>
          <t>aef73ed1-4b2b-45f1-bdc1-1824fd60b851</t>
        </is>
      </c>
      <c r="B1411" t="inlineStr">
        <is>
          <t>NACHAMMAI ACHI KANCHEEPURAM SILK CENTRE</t>
        </is>
      </c>
      <c r="D1411" t="inlineStr">
        <is>
          <t>AACFN5320J</t>
        </is>
      </c>
      <c r="E1411" t="inlineStr">
        <is>
          <t>Goods</t>
        </is>
      </c>
      <c r="F1411" t="n">
        <v>1900</v>
      </c>
      <c r="G1411" t="inlineStr">
        <is>
          <t>Moongil Mandapam</t>
        </is>
      </c>
      <c r="H1411" t="inlineStr">
        <is>
          <t>Tamil Nadu</t>
        </is>
      </c>
      <c r="I1411" t="inlineStr">
        <is>
          <t>Moongil Mandapam, Tamil Nadu, India</t>
        </is>
      </c>
      <c r="J1411" t="n">
        <v>0</v>
      </c>
      <c r="K1411" t="n">
        <v>0</v>
      </c>
      <c r="L1411" t="n">
        <v>0</v>
      </c>
      <c r="M1411" t="inlineStr">
        <is>
          <t>Textile &amp; Apparel Products</t>
        </is>
      </c>
      <c r="N1411" t="n">
        <v>0</v>
      </c>
    </row>
    <row r="1412">
      <c r="A1412" t="inlineStr">
        <is>
          <t>acc5a345-f771-4c10-8ab6-045a65bd4a9f</t>
        </is>
      </c>
      <c r="B1412" t="inlineStr">
        <is>
          <t>VISANI GROUPS ENTERPRISES</t>
        </is>
      </c>
      <c r="C1412" t="inlineStr">
        <is>
          <t>Visani Groups Enterprises is a leading merchant export company based in India, engaged in the sourcing and export of high-quality spices, agricultural commodities, and food products to international markets.
We are committed to delivering premium products that meet global quality standards while building long-term relationships with importers, distributors, wholesalers, and food processing companies worldwide. Through our strong supplier network and industry expertise, we ensure reliable sourcing, competitive pricing, and timely deliveries.
Our Product Portfolio
Whole Spices
Ground Spices &amp; Spice Blends
Cumin Seeds
Coriander Seeds
Turmeric
Red Chilli
Fennel Seeds
Fenugreek Seeds
Sesame Seeds
Pulses &amp; Lentils
Rice and Grains
Agricultural Commodities
Customized Export Solutions
Why Partner With Us?
Premium Quality
We carefully source products from trusted suppliers and maintain stringent quality checks to ensure consistency and customer satisfaction.
Competitive Pricing
Our efficient procurement process allows us to offer cost-effective solutions without compromising on quality.
Export Expertise
We possess strong knowledge of international trade procedures, export documentation, logistics management, and regulatory compliance.
Reliable Service
Customer satisfaction is at the heart of our business. We focus on transparency, professionalism, and timely execution of every order.
Our Mission
To supply high-quality Indian agricultural products and spices to global markets while fostering trust, reliability, and sustainable business growth.
Our Vision
To become a globally recognized export company known for quality products, exceptional service, and strong business partnerships.
At Visani Groups Enterprises, we strive to bridge the gap between quality Indian producers and international buyers, delivering value through excellence and integrity.
"Connecting Indian Quality with Global Markets."</t>
        </is>
      </c>
      <c r="D1412" t="inlineStr">
        <is>
          <t>AXGPB5389N</t>
        </is>
      </c>
      <c r="E1412" t="inlineStr">
        <is>
          <t>Goods</t>
        </is>
      </c>
      <c r="F1412" t="n">
        <v>2025</v>
      </c>
      <c r="G1412" t="inlineStr">
        <is>
          <t>Vadodara</t>
        </is>
      </c>
      <c r="H1412" t="inlineStr">
        <is>
          <t>Gujarat</t>
        </is>
      </c>
      <c r="I1412" t="inlineStr">
        <is>
          <t>Vadodara, Gujarat, India</t>
        </is>
      </c>
      <c r="J1412" t="n">
        <v>0</v>
      </c>
      <c r="K1412" t="n">
        <v>0</v>
      </c>
      <c r="L1412" t="n">
        <v>0</v>
      </c>
      <c r="M1412" t="inlineStr">
        <is>
          <t>Agricultural or Allied Products</t>
        </is>
      </c>
      <c r="N1412" t="n">
        <v>0</v>
      </c>
      <c r="O1412" t="inlineStr">
        <is>
          <t>http://indiausatrade.mea.gov.in/api/public/image/stream?key=profile-logos%2F20260624T103145Z-138792-ca80b0bc-logoo-cropped.png</t>
        </is>
      </c>
    </row>
    <row r="1413">
      <c r="A1413" t="inlineStr">
        <is>
          <t>35590d62-1f1d-47f0-9775-745fb4423891</t>
        </is>
      </c>
      <c r="B1413" t="inlineStr">
        <is>
          <t>SHREE JEE GLOBAL PRIVATE LIMITED</t>
        </is>
      </c>
      <c r="D1413" t="inlineStr">
        <is>
          <t>3016502461</t>
        </is>
      </c>
      <c r="E1413" t="inlineStr">
        <is>
          <t>Goods</t>
        </is>
      </c>
      <c r="F1413" t="n">
        <v>1992</v>
      </c>
      <c r="G1413" t="inlineStr">
        <is>
          <t>Ludhiana</t>
        </is>
      </c>
      <c r="H1413" t="inlineStr">
        <is>
          <t>Punjab</t>
        </is>
      </c>
      <c r="I1413" t="inlineStr">
        <is>
          <t>Ludhiana, Punjab, India</t>
        </is>
      </c>
      <c r="J1413" t="n">
        <v>0</v>
      </c>
      <c r="K1413" t="n">
        <v>1</v>
      </c>
      <c r="L1413" t="n">
        <v>0</v>
      </c>
      <c r="M1413" t="inlineStr">
        <is>
          <t>Textile &amp; Apparel Products</t>
        </is>
      </c>
      <c r="N1413" t="n">
        <v>0</v>
      </c>
    </row>
    <row r="1414">
      <c r="A1414" t="inlineStr">
        <is>
          <t>b944135d-cd36-4f4f-bc26-9e0f872c00c4</t>
        </is>
      </c>
      <c r="B1414" t="inlineStr">
        <is>
          <t>DMSP OVERSEAS PRIVATE LIMITED</t>
        </is>
      </c>
      <c r="C1414" t="inlineStr">
        <is>
          <t>DMSP Overseas Pvt. Ltd. is a trusted Indian exporter of agricultural products and engineering goods, supplying fresh fruits, vegetables, spices, rice, pulses, makhana, hand tools, engineering products, trailers, and semi-trailers to global markets with a focus on quality, reliability, and timely delivery.</t>
        </is>
      </c>
      <c r="D1414" t="inlineStr">
        <is>
          <t>AALCD9023G</t>
        </is>
      </c>
      <c r="E1414" t="inlineStr">
        <is>
          <t>Goods</t>
        </is>
      </c>
      <c r="F1414" t="n">
        <v>2025</v>
      </c>
      <c r="G1414" t="inlineStr">
        <is>
          <t>Lucknow</t>
        </is>
      </c>
      <c r="H1414" t="inlineStr">
        <is>
          <t>Uttar Pradesh</t>
        </is>
      </c>
      <c r="I1414" t="inlineStr">
        <is>
          <t>Lucknow, Uttar Pradesh, India</t>
        </is>
      </c>
      <c r="J1414" t="n">
        <v>0</v>
      </c>
      <c r="K1414" t="n">
        <v>0</v>
      </c>
      <c r="L1414" t="n">
        <v>0</v>
      </c>
      <c r="M1414" t="inlineStr">
        <is>
          <t>Agricultural or Allied Products</t>
        </is>
      </c>
      <c r="N1414" t="n">
        <v>0</v>
      </c>
      <c r="O1414" t="inlineStr">
        <is>
          <t>http://indiausatrade.mea.gov.in/api/public/image/stream?key=profile-logos%2F20260626T113739Z-549402-f730e697-original%20logo-cropped.png</t>
        </is>
      </c>
    </row>
    <row r="1415">
      <c r="A1415" t="inlineStr">
        <is>
          <t>17346bdc-bc0e-4d95-a782-962818c48f8f</t>
        </is>
      </c>
      <c r="B1415" t="inlineStr">
        <is>
          <t>LIBRAL TRADERS PRIVATE LIMITED</t>
        </is>
      </c>
      <c r="C1415" t="inlineStr">
        <is>
          <t>Playbox is a young venture of the jaipuria group having legacy of 100 years in different sectors of businesses. We manufacture wooden toys in New Delhi, India.  Playbox adheres to the highest levels of quality, craft and workmanship. Made with safety at the core, they predominantly feature only natural materials like Certified wood, Non toxic paints and edible wax.</t>
        </is>
      </c>
      <c r="D1415" t="inlineStr">
        <is>
          <t>0500022992</t>
        </is>
      </c>
      <c r="E1415" t="inlineStr">
        <is>
          <t>Goods</t>
        </is>
      </c>
      <c r="F1415" t="n">
        <v>1994</v>
      </c>
      <c r="G1415" t="inlineStr">
        <is>
          <t>South Delhi</t>
        </is>
      </c>
      <c r="H1415" t="inlineStr">
        <is>
          <t>Delhi</t>
        </is>
      </c>
      <c r="I1415" t="inlineStr">
        <is>
          <t>South Delhi, Delhi, India</t>
        </is>
      </c>
      <c r="J1415" t="n">
        <v>0</v>
      </c>
      <c r="K1415" t="n">
        <v>7</v>
      </c>
      <c r="L1415" t="n">
        <v>0</v>
      </c>
      <c r="M1415" t="inlineStr">
        <is>
          <t>Toys &amp; Sports Goods</t>
        </is>
      </c>
      <c r="N1415" t="n">
        <v>0</v>
      </c>
      <c r="O1415" t="inlineStr">
        <is>
          <t>http://indiausatrade.mea.gov.in/api/public/image/stream?key=profile-logos%2F20260727T064100Z-940088-c1477d65-playbox%20logo%20new%20(1)%20(3)-cropped.png</t>
        </is>
      </c>
    </row>
    <row r="1416">
      <c r="A1416" t="inlineStr">
        <is>
          <t>56a36a45-a7c0-41fe-853e-23f8e1454eb1</t>
        </is>
      </c>
      <c r="B1416" t="inlineStr">
        <is>
          <t>WAY UP PLACEMENTS AND CONSULTANTS LLP</t>
        </is>
      </c>
      <c r="D1416" t="inlineStr">
        <is>
          <t>AADFW4410H</t>
        </is>
      </c>
      <c r="E1416" t="inlineStr">
        <is>
          <t>Services</t>
        </is>
      </c>
      <c r="F1416" t="n">
        <v>2020</v>
      </c>
      <c r="G1416" t="inlineStr">
        <is>
          <t>Mumbai</t>
        </is>
      </c>
      <c r="H1416" t="inlineStr">
        <is>
          <t>Maharashtra</t>
        </is>
      </c>
      <c r="I1416" t="inlineStr">
        <is>
          <t>Mumbai, Maharashtra, India</t>
        </is>
      </c>
      <c r="J1416" t="n">
        <v>0</v>
      </c>
      <c r="K1416" t="n">
        <v>2</v>
      </c>
      <c r="L1416" t="n">
        <v>0</v>
      </c>
      <c r="M1416" t="inlineStr">
        <is>
          <t>Others (Services)</t>
        </is>
      </c>
      <c r="N1416" t="n">
        <v>0</v>
      </c>
    </row>
    <row r="1417">
      <c r="A1417" t="inlineStr">
        <is>
          <t>b327cd6b-e89c-4a40-a48e-15d0d7d27a38</t>
        </is>
      </c>
      <c r="B1417" t="inlineStr">
        <is>
          <t>PARAS DYEING AND PRINTING MILLS</t>
        </is>
      </c>
      <c r="D1417" t="inlineStr">
        <is>
          <t>0309039932</t>
        </is>
      </c>
      <c r="E1417" t="inlineStr">
        <is>
          <t>Goods</t>
        </is>
      </c>
      <c r="F1417" t="n">
        <v>2002</v>
      </c>
      <c r="G1417" t="inlineStr">
        <is>
          <t>Mumbai</t>
        </is>
      </c>
      <c r="H1417" t="inlineStr">
        <is>
          <t>Maharashtra</t>
        </is>
      </c>
      <c r="I1417" t="inlineStr">
        <is>
          <t>Mumbai, Maharashtra, India</t>
        </is>
      </c>
      <c r="J1417" t="n">
        <v>0</v>
      </c>
      <c r="K1417" t="n">
        <v>0</v>
      </c>
      <c r="L1417" t="n">
        <v>0</v>
      </c>
      <c r="M1417" t="inlineStr">
        <is>
          <t>Textile &amp; Apparel Products</t>
        </is>
      </c>
      <c r="N1417" t="n">
        <v>0</v>
      </c>
    </row>
    <row r="1418">
      <c r="A1418" t="inlineStr">
        <is>
          <t>6a09574c-6261-4be5-8e57-807aeed7bb97</t>
        </is>
      </c>
      <c r="B1418" t="inlineStr">
        <is>
          <t>VAIBBHAVI P INDIA PRIVATE LIMITED</t>
        </is>
      </c>
      <c r="C1418" t="inlineStr">
        <is>
          <t>Vaibbhavi P is a premium Indian slow fashion label founded by Dr. Vaibbhavi Pruthviraj Ranavaade and Pruthviraj Madhukar Ranavaade. We create handwoven garments, sarees, and accessories that celebrate India's textile heritage while embracing contemporary design, sustainability, and mindful living.
Every creation is handcrafted in collaboration with artisan communities across India using indigenous cottons, natural dyes, and traditional weaving techniques.
India possesses one of the world's richest textile traditions, yet many artisan communities struggle to sustain their crafts.
At Vaibbhavi P, we create contemporary products that generate meaningful demand for traditional skills, helping preserve craft heritage while creating sustainable livelihoods.
We believe fashion should not merely be consumed—it should be valued, cherished, and worn with awareness.
Wear the Change. Honour the Hands. At Vaibbhavi P, every thread carries a purpose — woven by skilled artisans, grown from the earth, and made to last beyond a season.
Our Journey
Vaibbhavi P was born from a simple but urgent belief: that fashion can be a force for good.
Growing up surrounded by India's extraordinary textile heritage, I watched handloom weaving slowly fade into the background — overshadowed by fast fashion and forgotten by a generation that never got to see it up close. I started this brand to change that.
Founded in 2023, the brand combines Dr. Vaibbhavi's extensive research in Indian textiles and fashion systems with a commitment to creating commercially relevant products for modern consumers.
What began as a passion for preserving India's textile heritage has evolved into a growing fashion enterprise working with artisan clusters across multiple craft regions of India.
Today, Vaibbhavi P represents a new generation of Indian fashion—where heritage, sustainability, and contemporary design coexist.</t>
        </is>
      </c>
      <c r="D1418" t="inlineStr">
        <is>
          <t>AQUPS8001K</t>
        </is>
      </c>
      <c r="E1418" t="inlineStr">
        <is>
          <t>Goods</t>
        </is>
      </c>
      <c r="F1418" t="n">
        <v>2023</v>
      </c>
      <c r="G1418" t="inlineStr">
        <is>
          <t>Pune</t>
        </is>
      </c>
      <c r="H1418" t="inlineStr">
        <is>
          <t>Maharashtra</t>
        </is>
      </c>
      <c r="I1418" t="inlineStr">
        <is>
          <t>Pune, Maharashtra, India</t>
        </is>
      </c>
      <c r="J1418" t="n">
        <v>0</v>
      </c>
      <c r="K1418" t="n">
        <v>4</v>
      </c>
      <c r="L1418" t="n">
        <v>0</v>
      </c>
      <c r="M1418" t="inlineStr">
        <is>
          <t>Textile &amp; Apparel Products</t>
        </is>
      </c>
      <c r="N1418" t="n">
        <v>0</v>
      </c>
      <c r="O1418" t="inlineStr">
        <is>
          <t>http://indiausatrade.mea.gov.in/api/public/image/stream?key=profile-logos%2F20260621T052413Z-309583-9eb762e0-New%20LOGO_BACKGRD%20Ext%20Final-cropped.png</t>
        </is>
      </c>
    </row>
    <row r="1419">
      <c r="A1419" t="inlineStr">
        <is>
          <t>5fab93f5-4b35-4933-ae65-f354e75aab2f</t>
        </is>
      </c>
      <c r="B1419" t="inlineStr">
        <is>
          <t>EVEREST AUTO FORGE PRIVATE LIMITED</t>
        </is>
      </c>
      <c r="C1419" t="inlineStr">
        <is>
          <t>Everest Auto Forge Pvt. Ltd., formerly known as Everest Forging, was established in 2004 and is a leading Indian manufacturer of precision aluminium, brass, copper, and gun metal forgings, castings, and CNC machined components.
With over two decades of manufacturing experience, we serve a wide range of industries including aerospace, defence, automotive, railway, hydraulic, industrial automation, EV, and general engineering. Our expertise lies in transforming customer designs into high-quality, precision-engineered components with complete traceability and reliable on-time delivery.
Our manufacturing capabilities include:
Closed-Die Aluminium Forging
Gravity Die Casting &amp; LPDC
Precision CNC Turning &amp; Milling
Tool &amp; Die Development
Heat Treatment
Surface Finishing
Inspection &amp; Quality Assurance
We manufacture components in Aluminium 6061, 6082, 7075, 2014, as well as brass, copper, and gun metal, producing parts such as structural components, housings, flanges, brackets, transmission components, defence parts, hydraulic components, and other custom-engineered products as per customer drawings and specifications.
To support world-class manufacturing, Everest Auto Forge has invested in:
Cloud-based digital document management (WorkDrive)
25,000-litre Demineralized (DM) Water Plant
Batch traceability and route card system
Advanced quality inspection and process control
Continuous investment in automation and digital manufacturing
At Everest Auto Forge, our mission is to build long-term partnerships by delivering quality, innovation, competitive pricing, and dependable customer service, making us a trusted manufacturing partner for customers in India and across global markets.</t>
        </is>
      </c>
      <c r="D1419" t="inlineStr">
        <is>
          <t>AAJCE2098J</t>
        </is>
      </c>
      <c r="E1419" t="inlineStr">
        <is>
          <t>Goods</t>
        </is>
      </c>
      <c r="F1419" t="n">
        <v>2025</v>
      </c>
      <c r="G1419" t="inlineStr">
        <is>
          <t>Veraval (shapar)</t>
        </is>
      </c>
      <c r="H1419" t="inlineStr">
        <is>
          <t>Gujarat</t>
        </is>
      </c>
      <c r="I1419" t="inlineStr">
        <is>
          <t>Veraval (shapar), Gujarat, India</t>
        </is>
      </c>
      <c r="J1419" t="n">
        <v>0</v>
      </c>
      <c r="K1419" t="n">
        <v>2</v>
      </c>
      <c r="L1419" t="n">
        <v>0</v>
      </c>
      <c r="M1419" t="inlineStr">
        <is>
          <t>Automobiles, Aircrafts and Other Transport Equipment</t>
        </is>
      </c>
      <c r="N1419" t="n">
        <v>0</v>
      </c>
      <c r="O1419" t="inlineStr">
        <is>
          <t>http://indiausatrade.mea.gov.in/api/public/image/stream?key=profile-logos%2F20260720T052319Z-444846-f64ee822-Everest%20Auto%20Forge%20Final%20Logo-cropped.png</t>
        </is>
      </c>
    </row>
    <row r="1420">
      <c r="A1420" t="inlineStr">
        <is>
          <t>ca68bba2-0ea4-4642-87db-36e29c8709f4</t>
        </is>
      </c>
      <c r="B1420" t="inlineStr">
        <is>
          <t>MUKUNDAA STONES LLP</t>
        </is>
      </c>
      <c r="C1420" t="inlineStr">
        <is>
          <t>Mukundaa Stones LLP is a premium natural stone company from India.
We are leading quarry owners and operate multiple quarries, process blocks with advanced vacuum treatment, and supply high-quality natural stone blocks to buyers across global markets.
From quarry to export, we focus on quality, strong processing, reliable supply, and long-term business relationships.</t>
        </is>
      </c>
      <c r="D1420" t="inlineStr">
        <is>
          <t>ACGFM9349C</t>
        </is>
      </c>
      <c r="E1420" t="inlineStr">
        <is>
          <t>Both goods and services</t>
        </is>
      </c>
      <c r="F1420" t="n">
        <v>2026</v>
      </c>
      <c r="G1420" t="inlineStr">
        <is>
          <t>Talwandi</t>
        </is>
      </c>
      <c r="H1420" t="inlineStr">
        <is>
          <t>Rajasthan</t>
        </is>
      </c>
      <c r="I1420" t="inlineStr">
        <is>
          <t>Talwandi, Rajasthan, India</t>
        </is>
      </c>
      <c r="J1420" t="n">
        <v>0</v>
      </c>
      <c r="K1420" t="n">
        <v>0</v>
      </c>
      <c r="L1420" t="n">
        <v>0</v>
      </c>
      <c r="M1420" t="inlineStr">
        <is>
          <t>Stone, Ceramic, Glassware, etc.</t>
        </is>
      </c>
      <c r="N1420" t="n">
        <v>0</v>
      </c>
      <c r="O1420" t="inlineStr">
        <is>
          <t>http://indiausatrade.mea.gov.in/api/public/image/stream?key=profile-logos%2F20260622T065235Z-974048-2da20d14-logo1-cropped.png</t>
        </is>
      </c>
    </row>
    <row r="1421">
      <c r="A1421" t="inlineStr">
        <is>
          <t>581ae27c-b44d-41e1-bbab-ce372e8db3ca</t>
        </is>
      </c>
      <c r="B1421" t="inlineStr">
        <is>
          <t>SHREE VARDA LASER TECH PVT LTD</t>
        </is>
      </c>
      <c r="D1421" t="inlineStr">
        <is>
          <t>0811005356</t>
        </is>
      </c>
      <c r="E1421" t="inlineStr">
        <is>
          <t>Goods</t>
        </is>
      </c>
      <c r="F1421" t="n">
        <v>2011</v>
      </c>
      <c r="G1421" t="inlineStr">
        <is>
          <t>Gandhinagar</t>
        </is>
      </c>
      <c r="H1421" t="inlineStr">
        <is>
          <t>Gujarat</t>
        </is>
      </c>
      <c r="I1421" t="inlineStr">
        <is>
          <t>Gandhinagar, Gujarat, India</t>
        </is>
      </c>
      <c r="J1421" t="n">
        <v>0</v>
      </c>
      <c r="K1421" t="n">
        <v>0</v>
      </c>
      <c r="L1421" t="n">
        <v>0</v>
      </c>
      <c r="M1421" t="inlineStr">
        <is>
          <t>Engineering Products</t>
        </is>
      </c>
      <c r="N1421" t="n">
        <v>0</v>
      </c>
    </row>
    <row r="1422">
      <c r="A1422" t="inlineStr">
        <is>
          <t>3aedb681-4a9b-408b-a8b4-5c737b379edc</t>
        </is>
      </c>
      <c r="B1422" t="inlineStr">
        <is>
          <t>ANGELS OVERSEAS</t>
        </is>
      </c>
      <c r="D1422" t="inlineStr">
        <is>
          <t>0508046556</t>
        </is>
      </c>
      <c r="E1422" t="inlineStr">
        <is>
          <t>Goods</t>
        </is>
      </c>
      <c r="F1422" t="n">
        <v>2008</v>
      </c>
      <c r="G1422" t="inlineStr">
        <is>
          <t>Noida</t>
        </is>
      </c>
      <c r="H1422" t="inlineStr">
        <is>
          <t>Uttar Pradesh</t>
        </is>
      </c>
      <c r="I1422" t="inlineStr">
        <is>
          <t>Noida, Uttar Pradesh, India</t>
        </is>
      </c>
      <c r="J1422" t="n">
        <v>0</v>
      </c>
      <c r="K1422" t="n">
        <v>0</v>
      </c>
      <c r="L1422" t="n">
        <v>0</v>
      </c>
      <c r="M1422" t="inlineStr">
        <is>
          <t>Textile &amp; Apparel Products</t>
        </is>
      </c>
      <c r="N1422" t="n">
        <v>0</v>
      </c>
    </row>
    <row r="1423">
      <c r="A1423" t="inlineStr">
        <is>
          <t>0a526f51-078a-49e1-b1db-bdc1d7d6b29d</t>
        </is>
      </c>
      <c r="B1423" t="inlineStr">
        <is>
          <t>RAMJEE LEATHERS AND SUPPLIES</t>
        </is>
      </c>
      <c r="D1423" t="inlineStr">
        <is>
          <t>0491003871</t>
        </is>
      </c>
      <c r="E1423" t="inlineStr">
        <is>
          <t>Goods</t>
        </is>
      </c>
      <c r="F1423" t="n">
        <v>1995</v>
      </c>
      <c r="G1423" t="inlineStr">
        <is>
          <t>Chennai</t>
        </is>
      </c>
      <c r="H1423" t="inlineStr">
        <is>
          <t>Tamil Nadu</t>
        </is>
      </c>
      <c r="I1423" t="inlineStr">
        <is>
          <t>Chennai, Tamil Nadu, India</t>
        </is>
      </c>
      <c r="J1423" t="n">
        <v>0</v>
      </c>
      <c r="K1423" t="n">
        <v>0</v>
      </c>
      <c r="L1423" t="n">
        <v>0</v>
      </c>
      <c r="M1423" t="inlineStr">
        <is>
          <t>Leather Products</t>
        </is>
      </c>
      <c r="N1423" t="n">
        <v>0</v>
      </c>
    </row>
    <row r="1424">
      <c r="A1424" t="inlineStr">
        <is>
          <t>0ff61192-d717-47ff-b3b8-92260ac6c6bd</t>
        </is>
      </c>
      <c r="B1424" t="inlineStr">
        <is>
          <t>BHARATH VAIDYASALA</t>
        </is>
      </c>
      <c r="C1424" t="inlineStr">
        <is>
          <t>Bharath Vaidyasala is a leading Ayurvedic manufacturer from Kerala, India, specializing in authentic herbal medicines, nutraceuticals, personal care, and private-label (OEM/ODM) manufacturing. With over 500 formulations and internationally recognized quality certifications, the company serves brands and distributors across global markets.</t>
        </is>
      </c>
      <c r="D1424" t="inlineStr">
        <is>
          <t>5312000698</t>
        </is>
      </c>
      <c r="E1424" t="inlineStr">
        <is>
          <t>Goods</t>
        </is>
      </c>
      <c r="F1424" t="n">
        <v>1959</v>
      </c>
      <c r="G1424" t="inlineStr">
        <is>
          <t>Punalur</t>
        </is>
      </c>
      <c r="H1424" t="inlineStr">
        <is>
          <t>Kerala</t>
        </is>
      </c>
      <c r="I1424" t="inlineStr">
        <is>
          <t>Punalur, Kerala, India</t>
        </is>
      </c>
      <c r="J1424" t="n">
        <v>0</v>
      </c>
      <c r="K1424" t="n">
        <v>0</v>
      </c>
      <c r="L1424" t="n">
        <v>0</v>
      </c>
      <c r="M1424" t="inlineStr">
        <is>
          <t>Others (Goods)</t>
        </is>
      </c>
      <c r="N1424" t="n">
        <v>0</v>
      </c>
      <c r="O1424" t="inlineStr">
        <is>
          <t>http://indiausatrade.mea.gov.in/api/public/image/stream?key=profile-logos%2F20260730T091828Z-670599-3c9c9f11-Jayabharatham%20Ayurveda%20Logo-cropped.png</t>
        </is>
      </c>
    </row>
    <row r="1425">
      <c r="A1425" t="inlineStr">
        <is>
          <t>49aa08ea-8834-469d-be7e-5b5851f4f005</t>
        </is>
      </c>
      <c r="B1425" t="inlineStr">
        <is>
          <t>RISHIKESH EXPORTS</t>
        </is>
      </c>
      <c r="D1425" t="inlineStr">
        <is>
          <t>0396014801</t>
        </is>
      </c>
      <c r="E1425" t="inlineStr">
        <is>
          <t>Both goods and services</t>
        </is>
      </c>
      <c r="F1425" t="n">
        <v>2001</v>
      </c>
      <c r="G1425" t="inlineStr">
        <is>
          <t>Thane</t>
        </is>
      </c>
      <c r="H1425" t="inlineStr">
        <is>
          <t>Maharashtra</t>
        </is>
      </c>
      <c r="I1425" t="inlineStr">
        <is>
          <t>Thane, Maharashtra, India</t>
        </is>
      </c>
      <c r="J1425" t="n">
        <v>0</v>
      </c>
      <c r="K1425" t="n">
        <v>0</v>
      </c>
      <c r="L1425" t="n">
        <v>0</v>
      </c>
      <c r="M1425" t="inlineStr">
        <is>
          <t>Engineering Products</t>
        </is>
      </c>
      <c r="N1425" t="n">
        <v>0</v>
      </c>
    </row>
    <row r="1426">
      <c r="A1426" t="inlineStr">
        <is>
          <t>bab7cf2b-06aa-40eb-b234-4bc4b26b1408</t>
        </is>
      </c>
      <c r="B1426" t="inlineStr">
        <is>
          <t>Unique Fragrances</t>
        </is>
      </c>
      <c r="D1426" t="inlineStr">
        <is>
          <t>0596057741</t>
        </is>
      </c>
      <c r="E1426" t="inlineStr">
        <is>
          <t>Goods</t>
        </is>
      </c>
      <c r="F1426" t="n">
        <v>1996</v>
      </c>
      <c r="G1426" t="inlineStr">
        <is>
          <t>Prashant Vihar</t>
        </is>
      </c>
      <c r="H1426" t="inlineStr">
        <is>
          <t>Delhi</t>
        </is>
      </c>
      <c r="I1426" t="inlineStr">
        <is>
          <t>Prashant Vihar, Delhi, India</t>
        </is>
      </c>
      <c r="J1426" t="n">
        <v>0</v>
      </c>
      <c r="K1426" t="n">
        <v>1</v>
      </c>
      <c r="L1426" t="n">
        <v>0</v>
      </c>
      <c r="M1426" t="inlineStr">
        <is>
          <t>Food Products</t>
        </is>
      </c>
      <c r="N1426" t="n">
        <v>0</v>
      </c>
    </row>
    <row r="1427">
      <c r="A1427" t="inlineStr">
        <is>
          <t>8fad7c8c-af82-4d2d-bb4f-fde89e5c243c</t>
        </is>
      </c>
      <c r="B1427" t="inlineStr">
        <is>
          <t>HUGHES SYSTIQUE PRIVATE LIMITED</t>
        </is>
      </c>
      <c r="D1427" t="inlineStr">
        <is>
          <t>0505077744</t>
        </is>
      </c>
      <c r="E1427" t="inlineStr">
        <is>
          <t>Both goods and services</t>
        </is>
      </c>
      <c r="F1427" t="n">
        <v>2005</v>
      </c>
      <c r="G1427" t="inlineStr">
        <is>
          <t>Westend Greens</t>
        </is>
      </c>
      <c r="H1427" t="inlineStr">
        <is>
          <t>Delhi</t>
        </is>
      </c>
      <c r="I1427" t="inlineStr">
        <is>
          <t>Westend Greens, Delhi, India</t>
        </is>
      </c>
      <c r="J1427" t="n">
        <v>0</v>
      </c>
      <c r="K1427" t="n">
        <v>0</v>
      </c>
      <c r="L1427" t="n">
        <v>0</v>
      </c>
      <c r="M1427" t="inlineStr">
        <is>
          <t>Information Technology (IT &amp; ITES) Services</t>
        </is>
      </c>
      <c r="N1427" t="n">
        <v>0</v>
      </c>
    </row>
    <row r="1428">
      <c r="A1428" t="inlineStr">
        <is>
          <t>72239650-9fc9-4c45-865b-321f138b7656</t>
        </is>
      </c>
      <c r="B1428" t="inlineStr">
        <is>
          <t>IGNITE Gems Jewellery</t>
        </is>
      </c>
      <c r="C1428" t="inlineStr">
        <is>
          <t>IGNITE Gems Jewellery is a trusted global supplier of authentic, genuine, and natural precious gemstones, diamonds, and fine jewellery. 
We are committed to delivering certified quality, exceptional craftsmanship, and reliable service to customers worldwide.</t>
        </is>
      </c>
      <c r="D1428" t="inlineStr">
        <is>
          <t>AISPB9722A</t>
        </is>
      </c>
      <c r="E1428" t="inlineStr">
        <is>
          <t>Goods</t>
        </is>
      </c>
      <c r="F1428" t="n">
        <v>2016</v>
      </c>
      <c r="G1428" t="inlineStr">
        <is>
          <t>Jhotwara</t>
        </is>
      </c>
      <c r="H1428" t="inlineStr">
        <is>
          <t>Rajasthan</t>
        </is>
      </c>
      <c r="I1428" t="inlineStr">
        <is>
          <t>Jhotwara, Rajasthan, India</t>
        </is>
      </c>
      <c r="J1428" t="n">
        <v>0</v>
      </c>
      <c r="K1428" t="n">
        <v>4</v>
      </c>
      <c r="L1428" t="n">
        <v>0</v>
      </c>
      <c r="M1428" t="inlineStr">
        <is>
          <t>Gems and Jewellery Products</t>
        </is>
      </c>
      <c r="N1428" t="n">
        <v>0</v>
      </c>
      <c r="O1428" t="inlineStr">
        <is>
          <t>http://indiausatrade.mea.gov.in/api/public/image/stream?key=profile-logos%2F20260715T070520Z-169272-20b2278f-1001469855-cropped.png</t>
        </is>
      </c>
    </row>
    <row r="1429">
      <c r="A1429" t="inlineStr">
        <is>
          <t>256357c7-6ddc-4a37-9b1c-58c81b1300c9</t>
        </is>
      </c>
      <c r="B1429" t="inlineStr">
        <is>
          <t>JAI GIRIRAJ RICE AND AGRO MILLS PRIVATE LIMITED</t>
        </is>
      </c>
      <c r="D1429" t="inlineStr">
        <is>
          <t>1113001836</t>
        </is>
      </c>
      <c r="E1429" t="inlineStr">
        <is>
          <t>Goods</t>
        </is>
      </c>
      <c r="F1429" t="n">
        <v>2007</v>
      </c>
      <c r="G1429" t="inlineStr">
        <is>
          <t>Pipariya</t>
        </is>
      </c>
      <c r="H1429" t="inlineStr">
        <is>
          <t>Madhya Pradesh</t>
        </is>
      </c>
      <c r="I1429" t="inlineStr">
        <is>
          <t>Pipariya, Madhya Pradesh, India</t>
        </is>
      </c>
      <c r="J1429" t="n">
        <v>0</v>
      </c>
      <c r="K1429" t="n">
        <v>0</v>
      </c>
      <c r="L1429" t="n">
        <v>0</v>
      </c>
      <c r="M1429" t="inlineStr">
        <is>
          <t>Food Products</t>
        </is>
      </c>
      <c r="N1429" t="n">
        <v>0</v>
      </c>
    </row>
    <row r="1430">
      <c r="A1430" t="inlineStr">
        <is>
          <t>31da0900-9c15-435d-80cc-c4be5a5db225</t>
        </is>
      </c>
      <c r="B1430" t="inlineStr">
        <is>
          <t>ALOK INTERNATIONAL PRIVATE LIMITED</t>
        </is>
      </c>
      <c r="D1430" t="inlineStr">
        <is>
          <t>0508064546</t>
        </is>
      </c>
      <c r="E1430" t="inlineStr">
        <is>
          <t>Goods</t>
        </is>
      </c>
      <c r="F1430" t="n">
        <v>2008</v>
      </c>
      <c r="G1430" t="inlineStr">
        <is>
          <t>Gurgaon</t>
        </is>
      </c>
      <c r="H1430" t="inlineStr">
        <is>
          <t>Haryana</t>
        </is>
      </c>
      <c r="I1430" t="inlineStr">
        <is>
          <t>Gurgaon, Haryana, India</t>
        </is>
      </c>
      <c r="J1430" t="n">
        <v>0</v>
      </c>
      <c r="K1430" t="n">
        <v>0</v>
      </c>
      <c r="L1430" t="n">
        <v>0</v>
      </c>
      <c r="M1430" t="inlineStr">
        <is>
          <t>Others (Goods)</t>
        </is>
      </c>
      <c r="N1430" t="n">
        <v>0</v>
      </c>
    </row>
    <row r="1431">
      <c r="A1431" t="inlineStr">
        <is>
          <t>e40329c2-82b0-47f3-bbcb-77ea6da8735f</t>
        </is>
      </c>
      <c r="B1431" t="inlineStr">
        <is>
          <t>PRAD'S INTERNATIONAL</t>
        </is>
      </c>
      <c r="D1431" t="inlineStr">
        <is>
          <t>CJLPS9357J</t>
        </is>
      </c>
      <c r="E1431" t="inlineStr">
        <is>
          <t>Goods</t>
        </is>
      </c>
      <c r="F1431" t="n">
        <v>2024</v>
      </c>
      <c r="G1431" t="inlineStr">
        <is>
          <t>Kazhakoottam</t>
        </is>
      </c>
      <c r="H1431" t="inlineStr">
        <is>
          <t>Kerala</t>
        </is>
      </c>
      <c r="I1431" t="inlineStr">
        <is>
          <t>Kazhakoottam, Kerala, India</t>
        </is>
      </c>
      <c r="J1431" t="n">
        <v>0</v>
      </c>
      <c r="K1431" t="n">
        <v>0</v>
      </c>
      <c r="L1431" t="n">
        <v>0</v>
      </c>
      <c r="M1431" t="inlineStr">
        <is>
          <t>Engineering Products</t>
        </is>
      </c>
      <c r="N1431" t="n">
        <v>0</v>
      </c>
    </row>
    <row r="1432">
      <c r="A1432" t="inlineStr">
        <is>
          <t>6458f181-6c01-4ab2-b784-b3036b93f4c4</t>
        </is>
      </c>
      <c r="B1432" t="inlineStr">
        <is>
          <t>SRI LAXMI ENTERPRISES</t>
        </is>
      </c>
      <c r="D1432" t="inlineStr">
        <is>
          <t>AFSPJ0877R</t>
        </is>
      </c>
      <c r="E1432" t="inlineStr">
        <is>
          <t>Goods</t>
        </is>
      </c>
      <c r="F1432" t="n">
        <v>2016</v>
      </c>
      <c r="G1432" t="inlineStr">
        <is>
          <t>.</t>
        </is>
      </c>
      <c r="H1432" t="inlineStr">
        <is>
          <t>Karnataka</t>
        </is>
      </c>
      <c r="I1432" t="inlineStr">
        <is>
          <t>., Karnataka, India</t>
        </is>
      </c>
      <c r="J1432" t="n">
        <v>0</v>
      </c>
      <c r="K1432" t="n">
        <v>0</v>
      </c>
      <c r="L1432" t="n">
        <v>0</v>
      </c>
      <c r="M1432" t="inlineStr">
        <is>
          <t>Agricultural or Allied Products</t>
        </is>
      </c>
      <c r="N1432" t="n">
        <v>0</v>
      </c>
    </row>
    <row r="1433">
      <c r="A1433" t="inlineStr">
        <is>
          <t>781a6345-1d97-4942-ac2b-8791f73061e6</t>
        </is>
      </c>
      <c r="B1433" t="inlineStr">
        <is>
          <t>AICARE INDUSTRIES PRIVATE LIMITED</t>
        </is>
      </c>
      <c r="C1433" t="inlineStr">
        <is>
          <t>AiCare Industries Pvt. Ltd. is an India-based wet wipes manufacturer specialising in OEM and private label solutions for domestic and international markets. AiCare brings together experienced professionals, modern infrastructure, and scalable production capabilities. Our strength lies in working collaboratively with brands to co-develop products that meet market expectations, regulatory standards, and long-term business goals.</t>
        </is>
      </c>
      <c r="D1433" t="inlineStr">
        <is>
          <t>AAWCA0828M</t>
        </is>
      </c>
      <c r="E1433" t="inlineStr">
        <is>
          <t>Goods</t>
        </is>
      </c>
      <c r="F1433" t="n">
        <v>2021</v>
      </c>
      <c r="G1433" t="inlineStr">
        <is>
          <t>Mouza Subharara Gabberia Panchla</t>
        </is>
      </c>
      <c r="H1433" t="inlineStr">
        <is>
          <t>West Bengal</t>
        </is>
      </c>
      <c r="I1433" t="inlineStr">
        <is>
          <t>Mouza Subharara Gabberia Panchla, West Bengal, India</t>
        </is>
      </c>
      <c r="J1433" t="n">
        <v>0</v>
      </c>
      <c r="K1433" t="n">
        <v>6</v>
      </c>
      <c r="L1433" t="n">
        <v>0</v>
      </c>
      <c r="M1433" t="inlineStr">
        <is>
          <t>Others (Goods)</t>
        </is>
      </c>
      <c r="N1433" t="n">
        <v>0</v>
      </c>
      <c r="O1433" t="inlineStr">
        <is>
          <t>http://indiausatrade.mea.gov.in/api/public/image/stream?key=profile-logos%2F20260707T102818Z-703980-6c1ed8d9-AICARE%20logo-01-cropped.png</t>
        </is>
      </c>
    </row>
    <row r="1434">
      <c r="A1434" t="inlineStr">
        <is>
          <t>b0d3d7e0-407d-47b5-8cc3-e269cdb63f4d</t>
        </is>
      </c>
      <c r="B1434" t="inlineStr">
        <is>
          <t>Open Earth</t>
        </is>
      </c>
      <c r="D1434" t="inlineStr">
        <is>
          <t>AMPPC0605A</t>
        </is>
      </c>
      <c r="E1434" t="inlineStr">
        <is>
          <t>Both goods and services</t>
        </is>
      </c>
      <c r="F1434" t="n">
        <v>2021</v>
      </c>
      <c r="G1434" t="inlineStr">
        <is>
          <t>Chitrakoot Scheme</t>
        </is>
      </c>
      <c r="H1434" t="inlineStr">
        <is>
          <t>Rajasthan</t>
        </is>
      </c>
      <c r="I1434" t="inlineStr">
        <is>
          <t>Chitrakoot Scheme, Rajasthan, India</t>
        </is>
      </c>
      <c r="J1434" t="n">
        <v>0</v>
      </c>
      <c r="K1434" t="n">
        <v>0</v>
      </c>
      <c r="L1434" t="n">
        <v>0</v>
      </c>
      <c r="M1434" t="inlineStr">
        <is>
          <t>Textile &amp; Apparel Products</t>
        </is>
      </c>
      <c r="N1434" t="n">
        <v>0</v>
      </c>
      <c r="O1434" t="inlineStr">
        <is>
          <t>http://indiausatrade.mea.gov.in/api/public/image/stream?key=profile-logos%2F20260708T052621Z-352082-3c615d9f-IMG_20230405_062435_142-cropped.png</t>
        </is>
      </c>
    </row>
    <row r="1435">
      <c r="A1435" t="inlineStr">
        <is>
          <t>2b8cbc4e-e278-4d4f-ade3-2f4d0106fd9f</t>
        </is>
      </c>
      <c r="B1435" t="inlineStr">
        <is>
          <t>SIGLOX GLOBAL PRIVATE LIMITED</t>
        </is>
      </c>
      <c r="D1435" t="inlineStr">
        <is>
          <t>ABNCS7783F</t>
        </is>
      </c>
      <c r="E1435" t="inlineStr">
        <is>
          <t>Both goods and services</t>
        </is>
      </c>
      <c r="F1435" t="n">
        <v>2024</v>
      </c>
      <c r="G1435" t="inlineStr">
        <is>
          <t>Bengaluru</t>
        </is>
      </c>
      <c r="H1435" t="inlineStr">
        <is>
          <t>Karnataka</t>
        </is>
      </c>
      <c r="I1435" t="inlineStr">
        <is>
          <t>Bengaluru, Karnataka, India</t>
        </is>
      </c>
      <c r="J1435" t="n">
        <v>0</v>
      </c>
      <c r="K1435" t="n">
        <v>1</v>
      </c>
      <c r="L1435" t="n">
        <v>0</v>
      </c>
      <c r="M1435" t="inlineStr">
        <is>
          <t>Food Products</t>
        </is>
      </c>
      <c r="N1435" t="n">
        <v>0</v>
      </c>
    </row>
    <row r="1436">
      <c r="A1436" t="inlineStr">
        <is>
          <t>adeccac1-6838-4755-a915-9e18eb6fd5f3</t>
        </is>
      </c>
      <c r="B1436" t="inlineStr">
        <is>
          <t>Khateeb techno enterprises</t>
        </is>
      </c>
      <c r="D1436" t="inlineStr">
        <is>
          <t>GFZPS9091K</t>
        </is>
      </c>
      <c r="E1436" t="inlineStr">
        <is>
          <t>Goods</t>
        </is>
      </c>
      <c r="F1436" t="n">
        <v>2026</v>
      </c>
      <c r="G1436" t="inlineStr">
        <is>
          <t>Bengaluru</t>
        </is>
      </c>
      <c r="H1436" t="inlineStr">
        <is>
          <t>Karnataka</t>
        </is>
      </c>
      <c r="I1436" t="inlineStr">
        <is>
          <t>Bengaluru, Karnataka, India</t>
        </is>
      </c>
      <c r="J1436" t="n">
        <v>0</v>
      </c>
      <c r="K1436" t="n">
        <v>0</v>
      </c>
      <c r="L1436" t="n">
        <v>0</v>
      </c>
      <c r="M1436" t="inlineStr">
        <is>
          <t>Others (Goods)</t>
        </is>
      </c>
      <c r="N1436" t="n">
        <v>0</v>
      </c>
    </row>
    <row r="1437">
      <c r="A1437" t="inlineStr">
        <is>
          <t>8a3ee238-4724-485e-af98-d96568543af5</t>
        </is>
      </c>
      <c r="B1437" t="inlineStr">
        <is>
          <t>FISHFA AGRI WORLD LIMITED</t>
        </is>
      </c>
      <c r="D1437" t="inlineStr">
        <is>
          <t>2413007521</t>
        </is>
      </c>
      <c r="E1437" t="inlineStr">
        <is>
          <t>Goods</t>
        </is>
      </c>
      <c r="F1437" t="n">
        <v>2013</v>
      </c>
      <c r="G1437" t="inlineStr">
        <is>
          <t>Post Sanosara</t>
        </is>
      </c>
      <c r="H1437" t="inlineStr">
        <is>
          <t>Gujarat</t>
        </is>
      </c>
      <c r="I1437" t="inlineStr">
        <is>
          <t>Post Sanosara, Gujarat, India</t>
        </is>
      </c>
      <c r="J1437" t="n">
        <v>0</v>
      </c>
      <c r="K1437" t="n">
        <v>0</v>
      </c>
      <c r="L1437" t="n">
        <v>0</v>
      </c>
      <c r="M1437" t="inlineStr">
        <is>
          <t>Food Products</t>
        </is>
      </c>
      <c r="N1437" t="n">
        <v>0</v>
      </c>
    </row>
    <row r="1438">
      <c r="A1438" t="inlineStr">
        <is>
          <t>7d2bc596-0a27-4874-9f19-989ad910e8aa</t>
        </is>
      </c>
      <c r="B1438" t="inlineStr">
        <is>
          <t>VIKRI SRIJAN PRIVATE LIMITED</t>
        </is>
      </c>
      <c r="C1438" t="inlineStr">
        <is>
          <t>Vikri Srijan Pvt. Ltd. is a social enterprise and handicraft manufacturing company based in Bihar, India, dedicated to creating sustainable, eco-friendly, and handmade products that promote traditional Indian craftsmanship. The company specializes in jute handicrafts, home décor, utility products, handmade dolls, gift items, baskets, planters, wall hangings, and customized corporate gifting solutions.
Working closely with rural artisans, especially women, Vikri Srijan focuses on skill development, livelihood generation, and preservation of traditional art forms. The company combines indigenous craftsmanship with contemporary designs to offer unique, high-quality products for domestic and international markets.
Vikri Srijan is committed to sustainability through the use of natural and biodegradable materials such as jute, supporting environmentally responsible consumption. The company actively participates in national and international trade fairs and seeks global partnerships with importers, wholesalers, retailers, and institutional buyers interested in ethical, handcrafted, and sustainable products.
Key Products:
Jute Home Décor &amp; Utility Products
Handmade Jute Bouquets
Decorative Handmade Dolls
Baskets, Planters &amp; Storage Solutions
Wall Hangings &amp; Table Décor
Corporate &amp; Promotional Gifts
Customized Handicraft Products
USP:
Sustainable and Eco-Friendly Products
Handmade by Skilled Rural Artisans
Custom Design &amp; Private Label Capabilities
Social Impact Through Women Empowerment
Export-Ready Production and Quality Standards
Website: www.vikrisrija.com
Country of Origin: India
Industry: Handicrafts &amp; Home Décor
Export Interest: USA, Canada, Europe, Australia, Middle East, and other international markets.</t>
        </is>
      </c>
      <c r="D1438" t="inlineStr">
        <is>
          <t>AAKCV0849D</t>
        </is>
      </c>
      <c r="E1438" t="inlineStr">
        <is>
          <t>Goods</t>
        </is>
      </c>
      <c r="F1438" t="n">
        <v>2024</v>
      </c>
      <c r="G1438" t="inlineStr">
        <is>
          <t>Patna</t>
        </is>
      </c>
      <c r="H1438" t="inlineStr">
        <is>
          <t>Bihar</t>
        </is>
      </c>
      <c r="I1438" t="inlineStr">
        <is>
          <t>Patna, Bihar, India</t>
        </is>
      </c>
      <c r="J1438" t="n">
        <v>0</v>
      </c>
      <c r="K1438" t="n">
        <v>1</v>
      </c>
      <c r="L1438" t="n">
        <v>0</v>
      </c>
      <c r="M1438" t="inlineStr">
        <is>
          <t>Handicrafts</t>
        </is>
      </c>
      <c r="N1438" t="n">
        <v>0</v>
      </c>
      <c r="O1438" t="inlineStr">
        <is>
          <t>http://indiausatrade.mea.gov.in/api/public/image/stream?key=profile-logos%2F20260619T041431Z-621287-2c9907df-Vikri%20Srijan%20Pvt.%20Ltd.-cropped.png</t>
        </is>
      </c>
    </row>
    <row r="1439">
      <c r="A1439" t="inlineStr">
        <is>
          <t>c5b00d8a-bf86-4543-8e32-88391febabb1</t>
        </is>
      </c>
      <c r="B1439" t="inlineStr">
        <is>
          <t>ORIENT TEPPICH HOUSE</t>
        </is>
      </c>
      <c r="C1439" t="inlineStr">
        <is>
          <t>Orient Tappich House is a third-generation family-owned manufacturer and exporter of premium handmade rugs and carpets from India. With decades of experience and craftsmanship passed down through generations, we are committed to producing high-quality handmade rugs that combine traditional artistry with modern design.
We specialize in all kinds of handmade rugs &amp; durrys, custom-made rugs, area rugs, and designer carpets for residential, hospitality, and commercial projects. Our skilled artisans craft each rug with precision using premium materials, ensuring exceptional quality, durability, and timeless appeal.
At Orient Tappich House, we focus on customer satisfaction by offering customized solutions, competitive pricing, consistent quality, and timely delivery. Our mission is to showcase authentic Indian craftsmanship to global buyers while building long-term business relationships based on trust, reliability, and excellence.</t>
        </is>
      </c>
      <c r="D1439" t="inlineStr">
        <is>
          <t>AMKPA5669H</t>
        </is>
      </c>
      <c r="E1439" t="inlineStr">
        <is>
          <t>Goods</t>
        </is>
      </c>
      <c r="F1439" t="n">
        <v>2019</v>
      </c>
      <c r="G1439" t="inlineStr">
        <is>
          <t>Bhadohi</t>
        </is>
      </c>
      <c r="H1439" t="inlineStr">
        <is>
          <t>Uttar Pradesh</t>
        </is>
      </c>
      <c r="I1439" t="inlineStr">
        <is>
          <t>Bhadohi, Uttar Pradesh, India</t>
        </is>
      </c>
      <c r="J1439" t="n">
        <v>0</v>
      </c>
      <c r="K1439" t="n">
        <v>0</v>
      </c>
      <c r="L1439" t="n">
        <v>0</v>
      </c>
      <c r="M1439" t="inlineStr">
        <is>
          <t>Handicrafts</t>
        </is>
      </c>
      <c r="N1439" t="n">
        <v>0</v>
      </c>
      <c r="O1439" t="inlineStr">
        <is>
          <t>http://indiausatrade.mea.gov.in/api/public/image/stream?key=profile-logos%2F20260727T173746Z-286208-10e734db-irshad%20logo%20company-cropped.png</t>
        </is>
      </c>
    </row>
    <row r="1440">
      <c r="A1440" t="inlineStr">
        <is>
          <t>f9ca8062-64a4-47cb-995d-a519076a0445</t>
        </is>
      </c>
      <c r="B1440" t="inlineStr">
        <is>
          <t>SISHAR GLOBAL PRIVATE LIMITED</t>
        </is>
      </c>
      <c r="D1440" t="inlineStr">
        <is>
          <t>ABFCS0312Q</t>
        </is>
      </c>
      <c r="E1440" t="inlineStr">
        <is>
          <t>Both goods and services</t>
        </is>
      </c>
      <c r="F1440" t="n">
        <v>2020</v>
      </c>
      <c r="G1440" t="inlineStr">
        <is>
          <t>Balbhadrapur</t>
        </is>
      </c>
      <c r="H1440" t="inlineStr">
        <is>
          <t>Bihar</t>
        </is>
      </c>
      <c r="I1440" t="inlineStr">
        <is>
          <t>Balbhadrapur, Bihar, India</t>
        </is>
      </c>
      <c r="J1440" t="n">
        <v>0</v>
      </c>
      <c r="K1440" t="n">
        <v>0</v>
      </c>
      <c r="L1440" t="n">
        <v>0</v>
      </c>
      <c r="M1440" t="inlineStr">
        <is>
          <t>Agricultural or Allied Products</t>
        </is>
      </c>
      <c r="N1440" t="n">
        <v>0</v>
      </c>
    </row>
    <row r="1441">
      <c r="A1441" t="inlineStr">
        <is>
          <t>58320d43-2b32-48c4-a6b8-b66cda96fe45</t>
        </is>
      </c>
      <c r="B1441" t="inlineStr">
        <is>
          <t>AGATE HOME FASHIONS</t>
        </is>
      </c>
      <c r="C1441" t="inlineStr">
        <is>
          <t>Production Trust All Under One Roof
At Agate Home Fashions, we are dedicated to being a reliable partner for global brands, importers, and retailers seeking high-quality home textiles with assured consistency and timely delivery.
Based in Panipat — the textile capital of India — we combine craftsmanship with modern manufacturing infrastructure to serve the diverse needs of the home furnishings industry. Our fully integrated facilities include in-house dyeing, washing, printing, stitching, finishing, and packaging, ensuring strict quality control and supply chain efficiency at every stage.
With a robust setup of pit looms, punja looms, tufting machines, circular machines, jacquard powerlooms, frame looms, braiding machines, and digital printing units supported by an in-house dye house, we offer flexibility across designs, techniques, and materials. This enables us to efficiently handle both large-scale orders and specialized product requirements.
At Agate Home Fashions, our focus is on building long-term partnerships by delivering products that meet international standards of quality, innovation, and reliability. We don’t just manufacture textiles — we provide solutions tailored to our clients’ markets and customers.</t>
        </is>
      </c>
      <c r="D1441" t="inlineStr">
        <is>
          <t>ACHFA5998A</t>
        </is>
      </c>
      <c r="E1441" t="inlineStr">
        <is>
          <t>Goods</t>
        </is>
      </c>
      <c r="F1441" t="n">
        <v>2024</v>
      </c>
      <c r="G1441" t="inlineStr">
        <is>
          <t>Part Ii</t>
        </is>
      </c>
      <c r="H1441" t="inlineStr">
        <is>
          <t>Haryana</t>
        </is>
      </c>
      <c r="I1441" t="inlineStr">
        <is>
          <t>Part Ii, Haryana, India</t>
        </is>
      </c>
      <c r="J1441" t="n">
        <v>0</v>
      </c>
      <c r="K1441" t="n">
        <v>0</v>
      </c>
      <c r="L1441" t="n">
        <v>0</v>
      </c>
      <c r="M1441" t="inlineStr">
        <is>
          <t>Textile &amp; Apparel Products</t>
        </is>
      </c>
      <c r="N1441" t="n">
        <v>0</v>
      </c>
      <c r="O1441" t="inlineStr">
        <is>
          <t>http://indiausatrade.mea.gov.in/api/public/image/stream?key=profile-logos%2F20260619T091339Z-227594-99fd8d56-LOGO%202-cropped.png</t>
        </is>
      </c>
    </row>
    <row r="1442">
      <c r="A1442" t="inlineStr">
        <is>
          <t>56893414-af17-430f-ab63-1ad4f7a84734</t>
        </is>
      </c>
      <c r="B1442" t="inlineStr">
        <is>
          <t>HYGEIA REMEDIALS</t>
        </is>
      </c>
      <c r="D1442" t="inlineStr">
        <is>
          <t>AJKPH0506M</t>
        </is>
      </c>
      <c r="E1442" t="inlineStr">
        <is>
          <t>Both goods and services</t>
        </is>
      </c>
      <c r="F1442" t="n">
        <v>2023</v>
      </c>
      <c r="G1442" t="inlineStr">
        <is>
          <t>Kalka</t>
        </is>
      </c>
      <c r="H1442" t="inlineStr">
        <is>
          <t>Haryana</t>
        </is>
      </c>
      <c r="I1442" t="inlineStr">
        <is>
          <t>Kalka, Haryana, India</t>
        </is>
      </c>
      <c r="J1442" t="n">
        <v>0</v>
      </c>
      <c r="K1442" t="n">
        <v>1</v>
      </c>
      <c r="L1442" t="n">
        <v>0</v>
      </c>
      <c r="M1442" t="inlineStr">
        <is>
          <t>Food Products</t>
        </is>
      </c>
      <c r="N1442" t="n">
        <v>0</v>
      </c>
      <c r="O1442" t="inlineStr">
        <is>
          <t>http://indiausatrade.mea.gov.in/api/public/image/stream?key=profile-logos%2F20260723T052213Z-268777-66070973-HYGEIA%20REMEDIALS_page-000123-cropped.png</t>
        </is>
      </c>
    </row>
    <row r="1443">
      <c r="A1443" t="inlineStr">
        <is>
          <t>8a226455-b381-47b8-a5c1-f196412bfeb0</t>
        </is>
      </c>
      <c r="B1443" t="inlineStr">
        <is>
          <t>RAJESH TRADING COMPANY</t>
        </is>
      </c>
      <c r="D1443" t="inlineStr">
        <is>
          <t>0294000216</t>
        </is>
      </c>
      <c r="E1443" t="inlineStr">
        <is>
          <t>Goods</t>
        </is>
      </c>
      <c r="F1443" t="n">
        <v>2015</v>
      </c>
      <c r="G1443" t="inlineStr">
        <is>
          <t>Kolkata</t>
        </is>
      </c>
      <c r="H1443" t="inlineStr">
        <is>
          <t>West Bengal</t>
        </is>
      </c>
      <c r="I1443" t="inlineStr">
        <is>
          <t>Kolkata, West Bengal, India</t>
        </is>
      </c>
      <c r="J1443" t="n">
        <v>0</v>
      </c>
      <c r="K1443" t="n">
        <v>3</v>
      </c>
      <c r="L1443" t="n">
        <v>0</v>
      </c>
      <c r="M1443" t="inlineStr">
        <is>
          <t>Engineering Products</t>
        </is>
      </c>
      <c r="N1443" t="n">
        <v>0</v>
      </c>
    </row>
    <row r="1444">
      <c r="A1444" t="inlineStr">
        <is>
          <t>c76c9d0e-6b29-4380-bf36-91f40bd07ff0</t>
        </is>
      </c>
      <c r="B1444" t="inlineStr">
        <is>
          <t>SAHYOG TRADERS</t>
        </is>
      </c>
      <c r="D1444" t="inlineStr">
        <is>
          <t>0396015689</t>
        </is>
      </c>
      <c r="E1444" t="inlineStr">
        <is>
          <t>Goods</t>
        </is>
      </c>
      <c r="F1444" t="n">
        <v>1989</v>
      </c>
      <c r="G1444" t="inlineStr">
        <is>
          <t>Thane</t>
        </is>
      </c>
      <c r="H1444" t="inlineStr">
        <is>
          <t>Maharashtra</t>
        </is>
      </c>
      <c r="I1444" t="inlineStr">
        <is>
          <t>Thane, Maharashtra, India</t>
        </is>
      </c>
      <c r="J1444" t="n">
        <v>0</v>
      </c>
      <c r="K1444" t="n">
        <v>0</v>
      </c>
      <c r="L1444" t="n">
        <v>0</v>
      </c>
      <c r="M1444" t="inlineStr">
        <is>
          <t>Agricultural or Allied Products</t>
        </is>
      </c>
      <c r="N1444" t="n">
        <v>0</v>
      </c>
    </row>
    <row r="1445">
      <c r="A1445" t="inlineStr">
        <is>
          <t>c6ccb886-ba59-4cdf-90e6-2497c373526a</t>
        </is>
      </c>
      <c r="B1445" t="inlineStr">
        <is>
          <t>AMAZING RUBBER PRODUCTS PRIVATE LIMITED</t>
        </is>
      </c>
      <c r="C1445" t="inlineStr">
        <is>
          <t>Amazing Rubber Products Private Limited is a premier, globally accredited manufacturer and exporter of high-performance medical and surgical gloves. Headquartered in India’s major latex manufacturing hub, Kerala, and operating out of the Cochin Special Economic Zone (CSEZ), we specialize in producing a comprehensive portfolio of barrier-protection solutions, including premium Latex and Nitrile Examination, Sterile Surgical (Powdered &amp; Powder-Free), Gynecological, and specialized Chemotherapy-certified gloves. Built on decades of core rubber-industry expertise, our manufacturing infrastructure delivers an uncompromising Acceptable Quality Level (AQL 1.5 to 0.65), ensuring a fail-safe shield against cross-contamination. Driven by global quality standards, Amazing Rubber Products actively lowers the carbon footprint of the healthcare supply chain by powering our modern production lines with clean natural gas and utilizing sustainably sourced natural rubber latex.
Global Regulatory Compliance: Fully certified under US-FDA, CE, and ISO standards, matching strict international medical device directives (EN 455 and ASTM).
Specialized Portfolio: High-tier medical-grade products ranging from AQL 0.65 premium surgical gloves to chlorinated powder-free variants, orthopedic gloves, and custom chemotherapy solutions.
Strategic Export Advantage: Located in a Special Economic Zone with direct proximity to major maritime shipping lanes, assuring streamlined global logistics, tax-efficient pricing, and continuous supply chains.
Sustainable Sourcing: Clean manufacturing using 100% natural gas energy and ethically harvested natural rubber latex to align with corporate ESG (Environmental, Social, and Governance) targets of Western healthcare networks.</t>
        </is>
      </c>
      <c r="D1445" t="inlineStr">
        <is>
          <t>AAPCA4755N</t>
        </is>
      </c>
      <c r="E1445" t="inlineStr">
        <is>
          <t>Goods</t>
        </is>
      </c>
      <c r="F1445" t="n">
        <v>2017</v>
      </c>
      <c r="G1445" t="inlineStr">
        <is>
          <t>Ernakulam</t>
        </is>
      </c>
      <c r="H1445" t="inlineStr">
        <is>
          <t>Kerala</t>
        </is>
      </c>
      <c r="I1445" t="inlineStr">
        <is>
          <t>Ernakulam, Kerala, India</t>
        </is>
      </c>
      <c r="J1445" t="n">
        <v>0</v>
      </c>
      <c r="K1445" t="n">
        <v>0</v>
      </c>
      <c r="L1445" t="n">
        <v>0</v>
      </c>
      <c r="M1445" t="inlineStr">
        <is>
          <t>Medical or Surgical Instruments</t>
        </is>
      </c>
      <c r="N1445" t="n">
        <v>0</v>
      </c>
      <c r="O1445" t="inlineStr">
        <is>
          <t>http://indiausatrade.mea.gov.in/api/public/image/stream?key=profile-logos%2F20260629T121959Z-170836-103a9c31-1-cropped.png</t>
        </is>
      </c>
    </row>
    <row r="1446">
      <c r="A1446" t="inlineStr">
        <is>
          <t>6502b825-e876-489a-aa0c-e9f068eb18d1</t>
        </is>
      </c>
      <c r="B1446" t="inlineStr">
        <is>
          <t>AEE OVERSEAS</t>
        </is>
      </c>
      <c r="D1446" t="inlineStr">
        <is>
          <t>ACAFA1467H</t>
        </is>
      </c>
      <c r="E1446" t="inlineStr">
        <is>
          <t>Goods</t>
        </is>
      </c>
      <c r="F1446" t="n">
        <v>2022</v>
      </c>
      <c r="G1446" t="inlineStr">
        <is>
          <t>Uttar Pradesh</t>
        </is>
      </c>
      <c r="H1446" t="inlineStr">
        <is>
          <t>Uttar Pradesh</t>
        </is>
      </c>
      <c r="I1446" t="inlineStr">
        <is>
          <t>Uttar Pradesh, Uttar Pradesh, India</t>
        </is>
      </c>
      <c r="J1446" t="n">
        <v>0</v>
      </c>
      <c r="K1446" t="n">
        <v>0</v>
      </c>
      <c r="L1446" t="n">
        <v>0</v>
      </c>
      <c r="M1446" t="inlineStr">
        <is>
          <t>Others (Goods)</t>
        </is>
      </c>
      <c r="N1446" t="n">
        <v>0</v>
      </c>
    </row>
    <row r="1447">
      <c r="A1447" t="inlineStr">
        <is>
          <t>15fb2f14-115d-46db-b503-dfa1fd2b7d00</t>
        </is>
      </c>
      <c r="B1447" t="inlineStr">
        <is>
          <t>KAY KAY ART PRIVATE LIMITED</t>
        </is>
      </c>
      <c r="C1447" t="inlineStr">
        <is>
          <t>As a leader in the industry since 2000, Kay Kay Art has a wealth of knowledge and experience in everything related to the manufacturing of fantastic products. We’re committed to providing a variety of companies and individuals with quality products and innovations. The industry is constantly changing, so it’s important that keep up with</t>
        </is>
      </c>
      <c r="D1447" t="inlineStr">
        <is>
          <t>0306010950</t>
        </is>
      </c>
      <c r="E1447" t="inlineStr">
        <is>
          <t>Goods</t>
        </is>
      </c>
      <c r="F1447" t="n">
        <v>2005</v>
      </c>
      <c r="G1447" t="inlineStr">
        <is>
          <t>Mumbai</t>
        </is>
      </c>
      <c r="H1447" t="inlineStr">
        <is>
          <t>Maharashtra</t>
        </is>
      </c>
      <c r="I1447" t="inlineStr">
        <is>
          <t>Mumbai, Maharashtra, India</t>
        </is>
      </c>
      <c r="J1447" t="n">
        <v>0</v>
      </c>
      <c r="K1447" t="n">
        <v>0</v>
      </c>
      <c r="L1447" t="n">
        <v>0</v>
      </c>
      <c r="M1447" t="inlineStr">
        <is>
          <t>Leather Products</t>
        </is>
      </c>
      <c r="N1447" t="n">
        <v>0</v>
      </c>
      <c r="O1447" t="inlineStr">
        <is>
          <t>http://indiausatrade.mea.gov.in/api/public/image/stream?key=profile-logos%2F20260622T090533Z-621637-f72e3bd3-Screenshot%202026-06-22%20at%202.35.13%C3%A2%C2%80%C2%AFPM-cropped.png</t>
        </is>
      </c>
    </row>
    <row r="1448">
      <c r="A1448" t="inlineStr">
        <is>
          <t>b9c8d57e-76b1-4017-b6af-94390ee68ec0</t>
        </is>
      </c>
      <c r="B1448" t="inlineStr">
        <is>
          <t>BEEMET INSTRUMENTS PVT LTD</t>
        </is>
      </c>
      <c r="C1448" t="inlineStr">
        <is>
          <t>Precision-engineered test and measuring instruments, proudly made in India, trusted by customers around the globe.</t>
        </is>
      </c>
      <c r="D1448" t="inlineStr">
        <is>
          <t>0313018901</t>
        </is>
      </c>
      <c r="E1448" t="inlineStr">
        <is>
          <t>Goods</t>
        </is>
      </c>
      <c r="F1448" t="n">
        <v>1992</v>
      </c>
      <c r="G1448" t="inlineStr">
        <is>
          <t>Mumbai</t>
        </is>
      </c>
      <c r="H1448" t="inlineStr">
        <is>
          <t>Maharashtra</t>
        </is>
      </c>
      <c r="I1448" t="inlineStr">
        <is>
          <t>Mumbai, Maharashtra, India</t>
        </is>
      </c>
      <c r="J1448" t="n">
        <v>0</v>
      </c>
      <c r="K1448" t="n">
        <v>1</v>
      </c>
      <c r="L1448" t="n">
        <v>0</v>
      </c>
      <c r="M1448" t="inlineStr">
        <is>
          <t>Engineering Products</t>
        </is>
      </c>
      <c r="N1448" t="n">
        <v>0</v>
      </c>
      <c r="O1448" t="inlineStr">
        <is>
          <t>http://indiausatrade.mea.gov.in/api/public/image/stream?key=profile-logos%2F20260615T121051Z-538204-362e207b-Beemet-logo-sq-cropped.png</t>
        </is>
      </c>
    </row>
    <row r="1449">
      <c r="A1449" t="inlineStr">
        <is>
          <t>f95b01a4-7056-4205-8e63-6d7fff26a537</t>
        </is>
      </c>
      <c r="B1449" t="inlineStr">
        <is>
          <t>LEATHER LINKERS FOOTWEAR PRIVATE LIMITED</t>
        </is>
      </c>
      <c r="D1449" t="inlineStr">
        <is>
          <t>0693003774</t>
        </is>
      </c>
      <c r="E1449" t="inlineStr">
        <is>
          <t>Goods</t>
        </is>
      </c>
      <c r="F1449" t="n">
        <v>1988</v>
      </c>
      <c r="G1449" t="inlineStr">
        <is>
          <t>Industrial Area</t>
        </is>
      </c>
      <c r="H1449" t="inlineStr">
        <is>
          <t>Uttar Pradesh</t>
        </is>
      </c>
      <c r="I1449" t="inlineStr">
        <is>
          <t>Industrial Area, Uttar Pradesh, India</t>
        </is>
      </c>
      <c r="J1449" t="n">
        <v>0</v>
      </c>
      <c r="K1449" t="n">
        <v>0</v>
      </c>
      <c r="L1449" t="n">
        <v>0</v>
      </c>
      <c r="M1449" t="inlineStr">
        <is>
          <t>Leather Products</t>
        </is>
      </c>
      <c r="N1449" t="n">
        <v>0</v>
      </c>
    </row>
    <row r="1450">
      <c r="A1450" t="inlineStr">
        <is>
          <t>301cdb0f-eed2-4f26-b116-e50df8dec053</t>
        </is>
      </c>
      <c r="B1450" t="inlineStr">
        <is>
          <t>SHREENIDHI JEWELLERY PRIVATE LIMITED</t>
        </is>
      </c>
      <c r="C1450" t="inlineStr">
        <is>
          <t>We, SHREENIDHI JEWELLERY PVT LTD are into Designing, Manufacturing and Exporting of Handcrafted Gold Jewellery
business since four generations. We have been working with all major brands in Mumbai, India &amp; we export to countries like Dubai and Qatar.
Every piece we create combines master craftsmanship by our skilled artisans with rigorous quality standards, ensuring absolute perfection. We honor the trust you place in us, crafting timeless jewellery designed to carry your family’s stories for decades to come.</t>
        </is>
      </c>
      <c r="D1450" t="inlineStr">
        <is>
          <t>AAYCS8686F</t>
        </is>
      </c>
      <c r="E1450" t="inlineStr">
        <is>
          <t>Goods</t>
        </is>
      </c>
      <c r="F1450" t="n">
        <v>2017</v>
      </c>
      <c r="G1450" t="inlineStr">
        <is>
          <t>Mumbai Suburban</t>
        </is>
      </c>
      <c r="H1450" t="inlineStr">
        <is>
          <t>Maharashtra</t>
        </is>
      </c>
      <c r="I1450" t="inlineStr">
        <is>
          <t>Mumbai Suburban, Maharashtra, India</t>
        </is>
      </c>
      <c r="J1450" t="n">
        <v>0</v>
      </c>
      <c r="K1450" t="n">
        <v>0</v>
      </c>
      <c r="L1450" t="n">
        <v>0</v>
      </c>
      <c r="M1450" t="inlineStr">
        <is>
          <t>Gems and Jewellery Products</t>
        </is>
      </c>
      <c r="N1450" t="n">
        <v>0</v>
      </c>
      <c r="O1450" t="inlineStr">
        <is>
          <t>http://indiausatrade.mea.gov.in/api/public/image/stream?key=profile-logos%2F20260618T055733Z-840892-4d13e3cd-Logo%202-cropped.png</t>
        </is>
      </c>
    </row>
    <row r="1451">
      <c r="A1451" t="inlineStr">
        <is>
          <t>22f65072-7230-45d3-823a-00edb22bbf58</t>
        </is>
      </c>
      <c r="B1451" t="inlineStr">
        <is>
          <t>U.S. ENTERPRISES</t>
        </is>
      </c>
      <c r="C1451" t="inlineStr">
        <is>
          <t>We are a almost three decades years young company, started off as a Licensed Custom Broking firm in 1997, with multinational companies as our clients , we grew YoY and later expanded our already established Logistics network into Trading and International sourcing, with supplies of Industrial Goods in Gulf, Clothing in Far East and ENA in South Africa......The Journey now begins in the US of A.</t>
        </is>
      </c>
      <c r="D1451" t="inlineStr">
        <is>
          <t>AFBPM0619P</t>
        </is>
      </c>
      <c r="E1451" t="inlineStr">
        <is>
          <t>Both goods and services</t>
        </is>
      </c>
      <c r="F1451" t="n">
        <v>1997</v>
      </c>
      <c r="G1451" t="inlineStr">
        <is>
          <t>Nagpur</t>
        </is>
      </c>
      <c r="H1451" t="inlineStr">
        <is>
          <t>Maharashtra</t>
        </is>
      </c>
      <c r="I1451" t="inlineStr">
        <is>
          <t>Nagpur, Maharashtra, India</t>
        </is>
      </c>
      <c r="J1451" t="n">
        <v>0</v>
      </c>
      <c r="K1451" t="n">
        <v>5</v>
      </c>
      <c r="L1451" t="n">
        <v>0</v>
      </c>
      <c r="M1451" t="inlineStr">
        <is>
          <t>Wholesale Trade Services</t>
        </is>
      </c>
      <c r="N1451" t="n">
        <v>0</v>
      </c>
      <c r="O1451" t="inlineStr">
        <is>
          <t>http://indiausatrade.mea.gov.in/api/public/image/stream?key=profile-logos%2F20260720T101146Z-890032-83f58807-us_logo-cropped.png</t>
        </is>
      </c>
    </row>
    <row r="1452">
      <c r="A1452" t="inlineStr">
        <is>
          <t>d4e3c4a3-31f1-4278-9c76-4091c244b490</t>
        </is>
      </c>
      <c r="B1452" t="inlineStr">
        <is>
          <t>PRINCE INTERNATIONAL</t>
        </is>
      </c>
      <c r="D1452" t="inlineStr">
        <is>
          <t>0293011087</t>
        </is>
      </c>
      <c r="E1452" t="inlineStr">
        <is>
          <t>Goods</t>
        </is>
      </c>
      <c r="F1452" t="n">
        <v>1996</v>
      </c>
      <c r="G1452" t="inlineStr">
        <is>
          <t>.</t>
        </is>
      </c>
      <c r="H1452" t="inlineStr">
        <is>
          <t>West Bengal</t>
        </is>
      </c>
      <c r="I1452" t="inlineStr">
        <is>
          <t>., West Bengal, India</t>
        </is>
      </c>
      <c r="J1452" t="n">
        <v>0</v>
      </c>
      <c r="K1452" t="n">
        <v>4</v>
      </c>
      <c r="L1452" t="n">
        <v>0</v>
      </c>
      <c r="M1452" t="inlineStr">
        <is>
          <t>Leather Products</t>
        </is>
      </c>
      <c r="N1452" t="n">
        <v>0</v>
      </c>
    </row>
    <row r="1453">
      <c r="A1453" t="inlineStr">
        <is>
          <t>d14f338e-8c97-4901-aefb-820c59fc7341</t>
        </is>
      </c>
      <c r="B1453" t="inlineStr">
        <is>
          <t>D &amp; D INTERNATIONAL</t>
        </is>
      </c>
      <c r="D1453" t="inlineStr">
        <is>
          <t>0615004334</t>
        </is>
      </c>
      <c r="E1453" t="inlineStr">
        <is>
          <t>Goods</t>
        </is>
      </c>
      <c r="F1453" t="n">
        <v>2015</v>
      </c>
      <c r="G1453" t="inlineStr">
        <is>
          <t>Sikandra</t>
        </is>
      </c>
      <c r="H1453" t="inlineStr">
        <is>
          <t>Uttar Pradesh</t>
        </is>
      </c>
      <c r="I1453" t="inlineStr">
        <is>
          <t>Sikandra, Uttar Pradesh, India</t>
        </is>
      </c>
      <c r="J1453" t="n">
        <v>0</v>
      </c>
      <c r="K1453" t="n">
        <v>0</v>
      </c>
      <c r="L1453" t="n">
        <v>0</v>
      </c>
      <c r="M1453" t="inlineStr">
        <is>
          <t>Leather Products</t>
        </is>
      </c>
      <c r="N1453" t="n">
        <v>0</v>
      </c>
    </row>
    <row r="1454">
      <c r="A1454" t="inlineStr">
        <is>
          <t>6dfed8b5-d57a-4d4d-a45c-41dbc0bd050d</t>
        </is>
      </c>
      <c r="B1454" t="inlineStr">
        <is>
          <t>HASAN HIDE COMPANY</t>
        </is>
      </c>
      <c r="C1454" t="inlineStr">
        <is>
          <t>We would like to inform you that we are one of the largest manufacturers and export Quality Leather  Bags Leather Clutch   in India, an established manufacturer of  corporate &amp; promotional .
We have professional design, development, manufacturing, and producing capacity. We provide leather Bag &amp; Hair-on leather, one of the largest manufactures since 2017 The company works with the mission of bringing innovation trendy at the same time.
We manufacture and supply designer collection Of  Leather carpets , which are changing the trend of the market. Customized production facility allows us to design in  India Leather Carpet as per the choices of the clients. We consider the latest fashion while designing the Leather bag  And design such Products which rank high on the utility quotient as well.</t>
        </is>
      </c>
      <c r="D1454" t="inlineStr">
        <is>
          <t>0615903908</t>
        </is>
      </c>
      <c r="E1454" t="inlineStr">
        <is>
          <t>Goods</t>
        </is>
      </c>
      <c r="F1454" t="n">
        <v>2017</v>
      </c>
      <c r="G1454" t="inlineStr">
        <is>
          <t>Kanpur</t>
        </is>
      </c>
      <c r="H1454" t="inlineStr">
        <is>
          <t>Uttar Pradesh</t>
        </is>
      </c>
      <c r="I1454" t="inlineStr">
        <is>
          <t>Kanpur, Uttar Pradesh, India</t>
        </is>
      </c>
      <c r="J1454" t="n">
        <v>0</v>
      </c>
      <c r="K1454" t="n">
        <v>1</v>
      </c>
      <c r="L1454" t="n">
        <v>0</v>
      </c>
      <c r="M1454" t="inlineStr">
        <is>
          <t>Leather Products</t>
        </is>
      </c>
      <c r="N1454" t="n">
        <v>0</v>
      </c>
      <c r="O1454" t="inlineStr">
        <is>
          <t>http://indiausatrade.mea.gov.in/api/public/image/stream?key=profile-logos%2F20260617T071441Z-737426-3f28ba9a-Rahman%20Bag-cropped.png</t>
        </is>
      </c>
    </row>
    <row r="1455">
      <c r="A1455" t="inlineStr">
        <is>
          <t>671c605b-e656-45c3-93d3-42be02362ccc</t>
        </is>
      </c>
      <c r="B1455" t="inlineStr">
        <is>
          <t>TALL BOY INC</t>
        </is>
      </c>
      <c r="D1455" t="inlineStr">
        <is>
          <t>AAIFT3805G</t>
        </is>
      </c>
      <c r="E1455" t="inlineStr">
        <is>
          <t>Goods</t>
        </is>
      </c>
      <c r="F1455" t="n">
        <v>2013</v>
      </c>
      <c r="G1455" t="inlineStr">
        <is>
          <t>Ahmedabad</t>
        </is>
      </c>
      <c r="H1455" t="inlineStr">
        <is>
          <t>Gujarat</t>
        </is>
      </c>
      <c r="I1455" t="inlineStr">
        <is>
          <t>Ahmedabad, Gujarat, India</t>
        </is>
      </c>
      <c r="J1455" t="n">
        <v>0</v>
      </c>
      <c r="K1455" t="n">
        <v>0</v>
      </c>
      <c r="L1455" t="n">
        <v>0</v>
      </c>
      <c r="M1455" t="inlineStr">
        <is>
          <t>Metal &amp; Articles of Metal</t>
        </is>
      </c>
      <c r="N1455" t="n">
        <v>0</v>
      </c>
    </row>
    <row r="1456">
      <c r="A1456" t="inlineStr">
        <is>
          <t>d21fb626-3c40-4907-9f46-1df4eaba36bf</t>
        </is>
      </c>
      <c r="B1456" t="inlineStr">
        <is>
          <t>TRANSWORLD SHOES PRIVATE LIMITED</t>
        </is>
      </c>
      <c r="D1456" t="inlineStr">
        <is>
          <t>0693000813</t>
        </is>
      </c>
      <c r="E1456" t="inlineStr">
        <is>
          <t>Goods</t>
        </is>
      </c>
      <c r="F1456" t="n">
        <v>2009</v>
      </c>
      <c r="G1456" t="inlineStr">
        <is>
          <t>Behind Civil Court</t>
        </is>
      </c>
      <c r="H1456" t="inlineStr">
        <is>
          <t>Uttar Pradesh</t>
        </is>
      </c>
      <c r="I1456" t="inlineStr">
        <is>
          <t>Behind Civil Court, Uttar Pradesh, India</t>
        </is>
      </c>
      <c r="J1456" t="n">
        <v>0</v>
      </c>
      <c r="K1456" t="n">
        <v>0</v>
      </c>
      <c r="L1456" t="n">
        <v>0</v>
      </c>
      <c r="M1456" t="inlineStr">
        <is>
          <t>Leather Products</t>
        </is>
      </c>
      <c r="N1456" t="n">
        <v>0</v>
      </c>
    </row>
    <row r="1457">
      <c r="A1457" t="inlineStr">
        <is>
          <t>71294ff5-5e22-4eb8-b701-3e976740f981</t>
        </is>
      </c>
      <c r="B1457" t="inlineStr">
        <is>
          <t>THE INDIAN RUG</t>
        </is>
      </c>
      <c r="D1457" t="inlineStr">
        <is>
          <t>BCZPL8449J</t>
        </is>
      </c>
      <c r="E1457" t="inlineStr">
        <is>
          <t>Goods</t>
        </is>
      </c>
      <c r="F1457" t="n">
        <v>2024</v>
      </c>
      <c r="G1457" t="inlineStr">
        <is>
          <t>Surat</t>
        </is>
      </c>
      <c r="H1457" t="inlineStr">
        <is>
          <t>Gujarat</t>
        </is>
      </c>
      <c r="I1457" t="inlineStr">
        <is>
          <t>Surat, Gujarat, India</t>
        </is>
      </c>
      <c r="J1457" t="n">
        <v>0</v>
      </c>
      <c r="K1457" t="n">
        <v>0</v>
      </c>
      <c r="L1457" t="n">
        <v>0</v>
      </c>
      <c r="M1457" t="inlineStr">
        <is>
          <t>Textile &amp; Apparel Products</t>
        </is>
      </c>
      <c r="N1457" t="n">
        <v>0</v>
      </c>
    </row>
    <row r="1458">
      <c r="A1458" t="inlineStr">
        <is>
          <t>ee86e613-726a-48f5-bb94-ec16b0024982</t>
        </is>
      </c>
      <c r="B1458" t="inlineStr">
        <is>
          <t>N S LEATHER PRODUCTS PRIVATE LIMITED</t>
        </is>
      </c>
      <c r="D1458" t="inlineStr">
        <is>
          <t>0206018819</t>
        </is>
      </c>
      <c r="E1458" t="inlineStr">
        <is>
          <t>Goods</t>
        </is>
      </c>
      <c r="F1458" t="n">
        <v>2006</v>
      </c>
      <c r="G1458" t="inlineStr">
        <is>
          <t>Kolkata</t>
        </is>
      </c>
      <c r="H1458" t="inlineStr">
        <is>
          <t>West Bengal</t>
        </is>
      </c>
      <c r="I1458" t="inlineStr">
        <is>
          <t>Kolkata, West Bengal, India</t>
        </is>
      </c>
      <c r="J1458" t="n">
        <v>0</v>
      </c>
      <c r="K1458" t="n">
        <v>0</v>
      </c>
      <c r="L1458" t="n">
        <v>0</v>
      </c>
      <c r="M1458" t="inlineStr">
        <is>
          <t>Leather Products</t>
        </is>
      </c>
      <c r="N1458" t="n">
        <v>0</v>
      </c>
    </row>
    <row r="1459">
      <c r="A1459" t="inlineStr">
        <is>
          <t>bb48424a-959c-42b8-a3fe-3469aaa7ea9c</t>
        </is>
      </c>
      <c r="B1459" t="inlineStr">
        <is>
          <t>Royal Step India</t>
        </is>
      </c>
      <c r="D1459" t="inlineStr">
        <is>
          <t>0615902693</t>
        </is>
      </c>
      <c r="E1459" t="inlineStr">
        <is>
          <t>Both goods and services</t>
        </is>
      </c>
      <c r="F1459" t="n">
        <v>2015</v>
      </c>
      <c r="G1459" t="inlineStr">
        <is>
          <t>Agra</t>
        </is>
      </c>
      <c r="H1459" t="inlineStr">
        <is>
          <t>Uttar Pradesh</t>
        </is>
      </c>
      <c r="I1459" t="inlineStr">
        <is>
          <t>Agra, Uttar Pradesh, India</t>
        </is>
      </c>
      <c r="J1459" t="n">
        <v>0</v>
      </c>
      <c r="K1459" t="n">
        <v>0</v>
      </c>
      <c r="L1459" t="n">
        <v>0</v>
      </c>
      <c r="M1459" t="inlineStr">
        <is>
          <t>Textile &amp; Apparel Products</t>
        </is>
      </c>
      <c r="N1459" t="n">
        <v>0</v>
      </c>
    </row>
    <row r="1460">
      <c r="A1460" t="inlineStr">
        <is>
          <t>80f19d60-f3ce-469f-a55f-da734e296956</t>
        </is>
      </c>
      <c r="B1460" t="inlineStr">
        <is>
          <t>HIDAYAT INTERNATIONAL</t>
        </is>
      </c>
      <c r="C1460" t="inlineStr">
        <is>
          <t>Hidayat International is a leading manufacturer and exporter of premium handcrafted leather goods from India. We specialize in genuine leather bags, wallets, belts, western accessories, hair-on cowhide products, and fashion accessories. With a strong focus on quality craftsmanship, competitive pricing, and timely delivery, we serve wholesalers, retailers, and distributors worldwide, offering customized designs and reliable B2B solutions.</t>
        </is>
      </c>
      <c r="D1460" t="inlineStr">
        <is>
          <t>BGKPJ3707J</t>
        </is>
      </c>
      <c r="E1460" t="inlineStr">
        <is>
          <t>Goods</t>
        </is>
      </c>
      <c r="F1460" t="n">
        <v>2022</v>
      </c>
      <c r="G1460" t="inlineStr">
        <is>
          <t>Gft</t>
        </is>
      </c>
      <c r="H1460" t="inlineStr">
        <is>
          <t>Uttar Pradesh</t>
        </is>
      </c>
      <c r="I1460" t="inlineStr">
        <is>
          <t>Gft, Uttar Pradesh, India</t>
        </is>
      </c>
      <c r="J1460" t="n">
        <v>0</v>
      </c>
      <c r="K1460" t="n">
        <v>0</v>
      </c>
      <c r="L1460" t="n">
        <v>0</v>
      </c>
      <c r="M1460" t="inlineStr">
        <is>
          <t>Leather Products</t>
        </is>
      </c>
      <c r="N1460" t="n">
        <v>0</v>
      </c>
      <c r="O1460" t="inlineStr">
        <is>
          <t>http://indiausatrade.mea.gov.in/api/public/image/stream?key=profile-logos%2F20260615T061913Z-880545-e0ee3813-HI%20logo-cropped.png</t>
        </is>
      </c>
    </row>
    <row r="1461">
      <c r="A1461" t="inlineStr">
        <is>
          <t>a702a5f1-1b2f-41a2-9b19-d813a22668de</t>
        </is>
      </c>
      <c r="B1461" t="inlineStr">
        <is>
          <t>ANEETA TECHNOPACK PRIVATE LIMITED</t>
        </is>
      </c>
      <c r="D1461" t="inlineStr">
        <is>
          <t>0809013479</t>
        </is>
      </c>
      <c r="E1461" t="inlineStr">
        <is>
          <t>Goods</t>
        </is>
      </c>
      <c r="F1461" t="n">
        <v>2009</v>
      </c>
      <c r="G1461" t="inlineStr">
        <is>
          <t>Ahmedabad</t>
        </is>
      </c>
      <c r="H1461" t="inlineStr">
        <is>
          <t>Gujarat</t>
        </is>
      </c>
      <c r="I1461" t="inlineStr">
        <is>
          <t>Ahmedabad, Gujarat, India</t>
        </is>
      </c>
      <c r="J1461" t="n">
        <v>0</v>
      </c>
      <c r="K1461" t="n">
        <v>0</v>
      </c>
      <c r="L1461" t="n">
        <v>0</v>
      </c>
      <c r="M1461" t="inlineStr">
        <is>
          <t>Engineering Products</t>
        </is>
      </c>
      <c r="N1461" t="n">
        <v>0</v>
      </c>
    </row>
    <row r="1462">
      <c r="A1462" t="inlineStr">
        <is>
          <t>cefe812f-df95-4700-bd0f-b47db826dbab</t>
        </is>
      </c>
      <c r="B1462" t="inlineStr">
        <is>
          <t>EXIMIOUS INDIA</t>
        </is>
      </c>
      <c r="C1462" t="inlineStr">
        <is>
          <t>Eximious India is a design-led manufacturer and exporter of handcrafted home décor, gifting, and lifestyle products, thoughtfully created by skilled artisans across India.
We specialize in premium woodenware, textile products, festive collections, and bespoke gifting solutions that blend traditional craftsmanship with contemporary aesthetics. Every product is designed to bring warmth, authenticity, and functionality into modern homes while preserving the rich heritage of Indian artistry.
At Eximious India, we believe great products begin with great partnerships. Our team works closely with importers, retailers, wholesalers, and private-label brands across the United States, United Kingdom, and Europe to develop collections that meet evolving consumer trends and international quality standards.
From concept development and custom packaging to ethical sourcing and dependable production, we are committed to delivering a seamless experience built on transparency, consistency, and long-term collaboration.
Whether you are looking for exclusive collections, private-label manufacturing, or a trusted sourcing partner in India, Eximious India is dedicated to transforming ideas into beautifully crafted products that customers love and businesses grow with.</t>
        </is>
      </c>
      <c r="D1462" t="inlineStr">
        <is>
          <t>AAIFE9474E</t>
        </is>
      </c>
      <c r="E1462" t="inlineStr">
        <is>
          <t>Goods</t>
        </is>
      </c>
      <c r="F1462" t="n">
        <v>2021</v>
      </c>
      <c r="G1462" t="inlineStr">
        <is>
          <t>Mumbai Suburban</t>
        </is>
      </c>
      <c r="H1462" t="inlineStr">
        <is>
          <t>Maharashtra</t>
        </is>
      </c>
      <c r="I1462" t="inlineStr">
        <is>
          <t>Mumbai Suburban, Maharashtra, India</t>
        </is>
      </c>
      <c r="J1462" t="n">
        <v>0</v>
      </c>
      <c r="K1462" t="n">
        <v>52</v>
      </c>
      <c r="L1462" t="n">
        <v>0</v>
      </c>
      <c r="M1462" t="inlineStr">
        <is>
          <t>Handicrafts</t>
        </is>
      </c>
      <c r="N1462" t="n">
        <v>0</v>
      </c>
      <c r="O1462" t="inlineStr">
        <is>
          <t>http://indiausatrade.mea.gov.in/api/public/image/stream?key=profile-logos%2F20260625T101654Z-738352-ba2af682-logo-11-01-cropped.png</t>
        </is>
      </c>
    </row>
    <row r="1463">
      <c r="A1463" t="inlineStr">
        <is>
          <t>2b634725-0743-4288-ba66-4d2c793b06ea</t>
        </is>
      </c>
      <c r="B1463" t="inlineStr">
        <is>
          <t>YURA SPICES</t>
        </is>
      </c>
      <c r="D1463" t="inlineStr">
        <is>
          <t>BLZPS7079E</t>
        </is>
      </c>
      <c r="E1463" t="inlineStr">
        <is>
          <t>Goods</t>
        </is>
      </c>
      <c r="F1463" t="n">
        <v>2024</v>
      </c>
      <c r="G1463" t="inlineStr">
        <is>
          <t>Mumbai Suburban</t>
        </is>
      </c>
      <c r="H1463" t="inlineStr">
        <is>
          <t>Maharashtra</t>
        </is>
      </c>
      <c r="I1463" t="inlineStr">
        <is>
          <t>Mumbai Suburban, Maharashtra, India</t>
        </is>
      </c>
      <c r="J1463" t="n">
        <v>0</v>
      </c>
      <c r="K1463" t="n">
        <v>0</v>
      </c>
      <c r="L1463" t="n">
        <v>0</v>
      </c>
      <c r="M1463" t="inlineStr">
        <is>
          <t>Agricultural or Allied Products</t>
        </is>
      </c>
      <c r="N1463" t="n">
        <v>0</v>
      </c>
      <c r="O1463" t="inlineStr">
        <is>
          <t>http://indiausatrade.mea.gov.in/api/public/image/stream?key=profile-logos%2F20260713T124159Z-985236-2c8b4c65-YURA%20LOGO-cropped.png</t>
        </is>
      </c>
    </row>
    <row r="1464">
      <c r="A1464" t="inlineStr">
        <is>
          <t>9c158848-1282-4c19-9fb6-3eadb2842b4d</t>
        </is>
      </c>
      <c r="B1464" t="inlineStr">
        <is>
          <t>AGRO VALLEY</t>
        </is>
      </c>
      <c r="D1464" t="inlineStr">
        <is>
          <t>FYYPS0468H</t>
        </is>
      </c>
      <c r="E1464" t="inlineStr">
        <is>
          <t>Both goods and services</t>
        </is>
      </c>
      <c r="F1464" t="n">
        <v>2023</v>
      </c>
      <c r="G1464" t="inlineStr">
        <is>
          <t>Nashik</t>
        </is>
      </c>
      <c r="H1464" t="inlineStr">
        <is>
          <t>Maharashtra</t>
        </is>
      </c>
      <c r="I1464" t="inlineStr">
        <is>
          <t>Nashik, Maharashtra, India</t>
        </is>
      </c>
      <c r="J1464" t="n">
        <v>0</v>
      </c>
      <c r="K1464" t="n">
        <v>0</v>
      </c>
      <c r="L1464" t="n">
        <v>0</v>
      </c>
      <c r="M1464" t="inlineStr">
        <is>
          <t>Wholesale Trade Services</t>
        </is>
      </c>
      <c r="N1464" t="n">
        <v>0</v>
      </c>
    </row>
    <row r="1465">
      <c r="A1465" t="inlineStr">
        <is>
          <t>89eea26f-3403-4c88-acc2-e00c902eeae7</t>
        </is>
      </c>
      <c r="B1465" t="inlineStr">
        <is>
          <t>CHINAR INTERNATIONAL</t>
        </is>
      </c>
      <c r="C1465" t="inlineStr">
        <is>
          <t>Chinar International, “A Company with a Seal of Quality” is in the business of manufacturing handmade and hand knotted products of various types and is a name in more than 20 countries all over the world. The company specialises in home products, mostly floor coverings which range from Floor Mats to the finest Hand knotted Silk Carpets.</t>
        </is>
      </c>
      <c r="D1465" t="inlineStr">
        <is>
          <t>0593059077</t>
        </is>
      </c>
      <c r="E1465" t="inlineStr">
        <is>
          <t>Goods</t>
        </is>
      </c>
      <c r="F1465" t="n">
        <v>1994</v>
      </c>
      <c r="G1465" t="inlineStr">
        <is>
          <t>Xift</t>
        </is>
      </c>
      <c r="H1465" t="inlineStr">
        <is>
          <t>Uttar Pradesh</t>
        </is>
      </c>
      <c r="I1465" t="inlineStr">
        <is>
          <t>Xift, Uttar Pradesh, India</t>
        </is>
      </c>
      <c r="J1465" t="n">
        <v>0</v>
      </c>
      <c r="K1465" t="n">
        <v>0</v>
      </c>
      <c r="L1465" t="n">
        <v>0</v>
      </c>
      <c r="M1465" t="inlineStr">
        <is>
          <t>Handicrafts</t>
        </is>
      </c>
      <c r="N1465" t="n">
        <v>0</v>
      </c>
      <c r="O1465" t="inlineStr">
        <is>
          <t>http://indiausatrade.mea.gov.in/api/public/image/stream?key=profile-logos%2F20260817T110945Z-623538-eb6fd408-WhatsApp%20Image%202026-08-13%20at%203.50.18%20PM-cropped.png</t>
        </is>
      </c>
    </row>
    <row r="1466">
      <c r="A1466" t="inlineStr">
        <is>
          <t>1ea80df9-5d0f-44ce-b27e-7e8d2a856896</t>
        </is>
      </c>
      <c r="B1466" t="inlineStr">
        <is>
          <t>ARYAN INTERNATIONAL</t>
        </is>
      </c>
      <c r="D1466" t="inlineStr">
        <is>
          <t>1507001665</t>
        </is>
      </c>
      <c r="E1466" t="inlineStr">
        <is>
          <t>Goods</t>
        </is>
      </c>
      <c r="F1466" t="n">
        <v>2007</v>
      </c>
      <c r="G1466" t="inlineStr">
        <is>
          <t>Dof</t>
        </is>
      </c>
      <c r="H1466" t="inlineStr">
        <is>
          <t>Uttar Pradesh</t>
        </is>
      </c>
      <c r="I1466" t="inlineStr">
        <is>
          <t>Dof, Uttar Pradesh, India</t>
        </is>
      </c>
      <c r="J1466" t="n">
        <v>0</v>
      </c>
      <c r="K1466" t="n">
        <v>0</v>
      </c>
      <c r="L1466" t="n">
        <v>0</v>
      </c>
      <c r="M1466" t="inlineStr">
        <is>
          <t>Textile &amp; Apparel Products</t>
        </is>
      </c>
      <c r="N1466" t="n">
        <v>0</v>
      </c>
    </row>
    <row r="1467">
      <c r="A1467" t="inlineStr">
        <is>
          <t>157bcaf7-d61a-47ac-bfcc-287ac4ca79b8</t>
        </is>
      </c>
      <c r="B1467" t="inlineStr">
        <is>
          <t>EURO SAFETY EQUIPMENTS PRIVATE LIMITED</t>
        </is>
      </c>
      <c r="D1467" t="inlineStr">
        <is>
          <t>AAFCE3129G</t>
        </is>
      </c>
      <c r="E1467" t="inlineStr">
        <is>
          <t>Goods</t>
        </is>
      </c>
      <c r="F1467" t="n">
        <v>2018</v>
      </c>
      <c r="G1467" t="inlineStr">
        <is>
          <t>Shastripuram</t>
        </is>
      </c>
      <c r="H1467" t="inlineStr">
        <is>
          <t>Uttar Pradesh</t>
        </is>
      </c>
      <c r="I1467" t="inlineStr">
        <is>
          <t>Shastripuram, Uttar Pradesh, India</t>
        </is>
      </c>
      <c r="J1467" t="n">
        <v>0</v>
      </c>
      <c r="K1467" t="n">
        <v>0</v>
      </c>
      <c r="L1467" t="n">
        <v>0</v>
      </c>
      <c r="M1467" t="inlineStr">
        <is>
          <t>Textile &amp; Apparel Products</t>
        </is>
      </c>
      <c r="N1467" t="n">
        <v>0</v>
      </c>
    </row>
    <row r="1468">
      <c r="A1468" t="inlineStr">
        <is>
          <t>e71e6b8e-5706-45f2-aea0-365b885dba36</t>
        </is>
      </c>
      <c r="B1468" t="inlineStr">
        <is>
          <t>UNITED COFFEE ROASTERS</t>
        </is>
      </c>
      <c r="D1468" t="inlineStr">
        <is>
          <t>BPKPN6105D</t>
        </is>
      </c>
      <c r="E1468" t="inlineStr">
        <is>
          <t>Goods</t>
        </is>
      </c>
      <c r="F1468" t="n">
        <v>2025</v>
      </c>
      <c r="G1468" t="inlineStr">
        <is>
          <t>Godavari</t>
        </is>
      </c>
      <c r="H1468" t="inlineStr">
        <is>
          <t>Andhra Pradesh</t>
        </is>
      </c>
      <c r="I1468" t="inlineStr">
        <is>
          <t>Godavari, Andhra Pradesh, India</t>
        </is>
      </c>
      <c r="J1468" t="n">
        <v>0</v>
      </c>
      <c r="K1468" t="n">
        <v>0</v>
      </c>
      <c r="L1468" t="n">
        <v>0</v>
      </c>
      <c r="M1468" t="inlineStr">
        <is>
          <t>Food Products</t>
        </is>
      </c>
      <c r="N1468" t="n">
        <v>0</v>
      </c>
      <c r="O1468" t="inlineStr">
        <is>
          <t>http://indiausatrade.mea.gov.in/api/public/image/stream?key=profile-logos%2F20260615T061658Z-396771-02576432-WhatsApp%20Image%202026-06-04%20at%2011.24.15%20AM-cropped.png</t>
        </is>
      </c>
    </row>
    <row r="1469">
      <c r="A1469" t="inlineStr">
        <is>
          <t>edc42932-a064-45f8-8a6b-7f94125dad0c</t>
        </is>
      </c>
      <c r="B1469" t="inlineStr">
        <is>
          <t>PERFECT EMPIRE PRIVATE LIMITED</t>
        </is>
      </c>
      <c r="D1469" t="inlineStr">
        <is>
          <t>AAPCP3291E</t>
        </is>
      </c>
      <c r="E1469" t="inlineStr">
        <is>
          <t>Goods</t>
        </is>
      </c>
      <c r="F1469" t="n">
        <v>2025</v>
      </c>
      <c r="G1469" t="inlineStr">
        <is>
          <t>Mauza Artoni</t>
        </is>
      </c>
      <c r="H1469" t="inlineStr">
        <is>
          <t>Uttar Pradesh</t>
        </is>
      </c>
      <c r="I1469" t="inlineStr">
        <is>
          <t>Mauza Artoni, Uttar Pradesh, India</t>
        </is>
      </c>
      <c r="J1469" t="n">
        <v>0</v>
      </c>
      <c r="K1469" t="n">
        <v>0</v>
      </c>
      <c r="L1469" t="n">
        <v>0</v>
      </c>
      <c r="M1469" t="inlineStr">
        <is>
          <t>Leather Products</t>
        </is>
      </c>
      <c r="N1469" t="n">
        <v>0</v>
      </c>
    </row>
    <row r="1470">
      <c r="A1470" t="inlineStr">
        <is>
          <t>331af212-a977-4776-9c19-6be0f41d2633</t>
        </is>
      </c>
      <c r="B1470" t="inlineStr">
        <is>
          <t>EDCONS EXPORTS PVT LTD</t>
        </is>
      </c>
      <c r="D1470" t="inlineStr">
        <is>
          <t>0294017887</t>
        </is>
      </c>
      <c r="E1470" t="inlineStr">
        <is>
          <t>Goods</t>
        </is>
      </c>
      <c r="F1470" t="n">
        <v>1995</v>
      </c>
      <c r="G1470" t="inlineStr">
        <is>
          <t>Kolkata</t>
        </is>
      </c>
      <c r="H1470" t="inlineStr">
        <is>
          <t>West Bengal</t>
        </is>
      </c>
      <c r="I1470" t="inlineStr">
        <is>
          <t>Kolkata, West Bengal, India</t>
        </is>
      </c>
      <c r="J1470" t="n">
        <v>0</v>
      </c>
      <c r="K1470" t="n">
        <v>0</v>
      </c>
      <c r="L1470" t="n">
        <v>0</v>
      </c>
      <c r="M1470" t="inlineStr">
        <is>
          <t>Leather Products</t>
        </is>
      </c>
      <c r="N1470" t="n">
        <v>0</v>
      </c>
    </row>
    <row r="1471">
      <c r="A1471" t="inlineStr">
        <is>
          <t>2d0b4bd4-a7aa-4bd6-ace9-d0980512ebd6</t>
        </is>
      </c>
      <c r="B1471" t="inlineStr">
        <is>
          <t>MIRZA INTERNATIONAL LIMITED</t>
        </is>
      </c>
      <c r="D1471" t="inlineStr">
        <is>
          <t>0688000819</t>
        </is>
      </c>
      <c r="E1471" t="inlineStr">
        <is>
          <t>Goods</t>
        </is>
      </c>
      <c r="F1471" t="n">
        <v>1979</v>
      </c>
      <c r="G1471" t="inlineStr">
        <is>
          <t>Noida</t>
        </is>
      </c>
      <c r="H1471" t="inlineStr">
        <is>
          <t>Uttar Pradesh</t>
        </is>
      </c>
      <c r="I1471" t="inlineStr">
        <is>
          <t>Noida, Uttar Pradesh, India</t>
        </is>
      </c>
      <c r="J1471" t="n">
        <v>0</v>
      </c>
      <c r="K1471" t="n">
        <v>0</v>
      </c>
      <c r="L1471" t="n">
        <v>0</v>
      </c>
      <c r="M1471" t="inlineStr">
        <is>
          <t>Others (Goods)</t>
        </is>
      </c>
      <c r="N1471" t="n">
        <v>0</v>
      </c>
    </row>
    <row r="1472">
      <c r="A1472" t="inlineStr">
        <is>
          <t>c05dd065-4987-4dc2-9aac-6ad276e20ee3</t>
        </is>
      </c>
      <c r="B1472" t="inlineStr">
        <is>
          <t>AXA LEATHER GROUP</t>
        </is>
      </c>
      <c r="D1472" t="inlineStr">
        <is>
          <t>0404029701</t>
        </is>
      </c>
      <c r="E1472" t="inlineStr">
        <is>
          <t>Goods</t>
        </is>
      </c>
      <c r="F1472" t="n">
        <v>2005</v>
      </c>
      <c r="G1472" t="inlineStr">
        <is>
          <t>Vellore</t>
        </is>
      </c>
      <c r="H1472" t="inlineStr">
        <is>
          <t>Tamil Nadu</t>
        </is>
      </c>
      <c r="I1472" t="inlineStr">
        <is>
          <t>Vellore, Tamil Nadu, India</t>
        </is>
      </c>
      <c r="J1472" t="n">
        <v>0</v>
      </c>
      <c r="K1472" t="n">
        <v>0</v>
      </c>
      <c r="L1472" t="n">
        <v>0</v>
      </c>
      <c r="M1472" t="inlineStr">
        <is>
          <t>Leather Products</t>
        </is>
      </c>
      <c r="N1472" t="n">
        <v>0</v>
      </c>
    </row>
    <row r="1473">
      <c r="A1473" t="inlineStr">
        <is>
          <t>262335c2-01ff-4dc5-b856-5ecffda1f968</t>
        </is>
      </c>
      <c r="B1473" t="inlineStr">
        <is>
          <t>SAMUDRIN EXPORTS</t>
        </is>
      </c>
      <c r="C1473" t="inlineStr">
        <is>
          <t>Samudrin Exports is an Indian merchant exporter specializing in premium carpets and rugs for global markets. We connect international buyers with India's rich heritage of craftsmanship, offering a diverse range of hand-knotted, handwoven, hand-tufted, and custom-designed carpets and rugs.
With a focus on quality, reliability, and customer satisfaction, we work closely with skilled artisans and trusted manufacturing partners to deliver products that meet international standards. Our commitment to transparent business practices, competitive pricing, and timely delivery makes us a trusted sourcing partner for importers, wholesalers, retailers, hospitality projects, and interior design firms worldwide.
Our Product Range:
• Hand-Knotted Carpets
• Handwoven Rugs
• Hand-Tufted Carpets
• Custom Designs &amp; Sizes
• Contemporary &amp; Traditional Collections
Our Mission:
Bringing India’s Heritage to the World.
Why Partner With Us?
✔ Quality Assurance
✔ Flexible Sourcing Solutions
✔ Competitive Pricing
✔ Global Export Support
✔ Long-Term Business Relationships</t>
        </is>
      </c>
      <c r="D1473" t="inlineStr">
        <is>
          <t>CAUPN6293E</t>
        </is>
      </c>
      <c r="E1473" t="inlineStr">
        <is>
          <t>Goods</t>
        </is>
      </c>
      <c r="F1473" t="n">
        <v>2025</v>
      </c>
      <c r="G1473" t="inlineStr">
        <is>
          <t>Pauri Garhwal</t>
        </is>
      </c>
      <c r="H1473" t="inlineStr">
        <is>
          <t>Uttarakhand</t>
        </is>
      </c>
      <c r="I1473" t="inlineStr">
        <is>
          <t>Pauri Garhwal, Uttarakhand, India</t>
        </is>
      </c>
      <c r="J1473" t="n">
        <v>0</v>
      </c>
      <c r="K1473" t="n">
        <v>1</v>
      </c>
      <c r="L1473" t="n">
        <v>0</v>
      </c>
      <c r="M1473" t="inlineStr">
        <is>
          <t>Textile &amp; Apparel Products</t>
        </is>
      </c>
      <c r="N1473" t="n">
        <v>0</v>
      </c>
      <c r="O1473" t="inlineStr">
        <is>
          <t>http://indiausatrade.mea.gov.in/api/public/image/stream?key=profile-logos%2F20260612T125921Z-427253-af4920b1-1000039850-cropped.png</t>
        </is>
      </c>
    </row>
    <row r="1474">
      <c r="A1474" t="inlineStr">
        <is>
          <t>b5f43ad4-b86c-475f-b311-aaf618bbc35a</t>
        </is>
      </c>
      <c r="B1474" t="inlineStr">
        <is>
          <t>SANJEEVANI TRADERS</t>
        </is>
      </c>
      <c r="D1474" t="inlineStr">
        <is>
          <t>0217506526</t>
        </is>
      </c>
      <c r="E1474" t="inlineStr">
        <is>
          <t>Both goods and services</t>
        </is>
      </c>
      <c r="F1474" t="n">
        <v>2010</v>
      </c>
      <c r="G1474" t="inlineStr">
        <is>
          <t>Maldah</t>
        </is>
      </c>
      <c r="H1474" t="inlineStr">
        <is>
          <t>West Bengal</t>
        </is>
      </c>
      <c r="I1474" t="inlineStr">
        <is>
          <t>Maldah, West Bengal, India</t>
        </is>
      </c>
      <c r="J1474" t="n">
        <v>0</v>
      </c>
      <c r="K1474" t="n">
        <v>0</v>
      </c>
      <c r="L1474" t="n">
        <v>0</v>
      </c>
      <c r="M1474" t="inlineStr">
        <is>
          <t>Agricultural or Allied Products</t>
        </is>
      </c>
      <c r="N1474" t="n">
        <v>0</v>
      </c>
    </row>
    <row r="1475">
      <c r="A1475" t="inlineStr">
        <is>
          <t>cfe494d3-fc28-4082-a3e1-837bc4f0bd51</t>
        </is>
      </c>
      <c r="B1475" t="inlineStr">
        <is>
          <t>EXPOROOT TRADING SERVICES LLP</t>
        </is>
      </c>
      <c r="D1475" t="inlineStr">
        <is>
          <t>AAMFE0694A</t>
        </is>
      </c>
      <c r="E1475" t="inlineStr">
        <is>
          <t>Goods</t>
        </is>
      </c>
      <c r="F1475" t="n">
        <v>2025</v>
      </c>
      <c r="G1475" t="inlineStr">
        <is>
          <t>Medchal Malkajgiri</t>
        </is>
      </c>
      <c r="H1475" t="inlineStr">
        <is>
          <t>Telangana</t>
        </is>
      </c>
      <c r="I1475" t="inlineStr">
        <is>
          <t>Medchal Malkajgiri, Telangana, India</t>
        </is>
      </c>
      <c r="J1475" t="n">
        <v>0</v>
      </c>
      <c r="K1475" t="n">
        <v>3</v>
      </c>
      <c r="L1475" t="n">
        <v>0</v>
      </c>
      <c r="M1475" t="inlineStr">
        <is>
          <t>Agricultural or Allied Products</t>
        </is>
      </c>
      <c r="N1475" t="n">
        <v>0</v>
      </c>
    </row>
    <row r="1476">
      <c r="A1476" t="inlineStr">
        <is>
          <t>e13b22a5-9bfe-41ad-b9e0-f5575eddab14</t>
        </is>
      </c>
      <c r="B1476" t="inlineStr">
        <is>
          <t>CHANDNI OVERSEAS PRIVATE LIMITED</t>
        </is>
      </c>
      <c r="D1476" t="inlineStr">
        <is>
          <t>0299006522</t>
        </is>
      </c>
      <c r="E1476" t="inlineStr">
        <is>
          <t>Goods</t>
        </is>
      </c>
      <c r="F1476" t="n">
        <v>1999</v>
      </c>
      <c r="G1476" t="inlineStr">
        <is>
          <t>Kolkata</t>
        </is>
      </c>
      <c r="H1476" t="inlineStr">
        <is>
          <t>West Bengal</t>
        </is>
      </c>
      <c r="I1476" t="inlineStr">
        <is>
          <t>Kolkata, West Bengal, India</t>
        </is>
      </c>
      <c r="J1476" t="n">
        <v>0</v>
      </c>
      <c r="K1476" t="n">
        <v>8</v>
      </c>
      <c r="L1476" t="n">
        <v>0</v>
      </c>
      <c r="M1476" t="inlineStr">
        <is>
          <t>Leather Products</t>
        </is>
      </c>
      <c r="N1476" t="n">
        <v>0</v>
      </c>
    </row>
    <row r="1477">
      <c r="A1477" t="inlineStr">
        <is>
          <t>e9f0c8dd-75e3-4613-9508-0c7856536c17</t>
        </is>
      </c>
      <c r="B1477" t="inlineStr">
        <is>
          <t>CARLO ROMANO FASHIONS</t>
        </is>
      </c>
      <c r="D1477" t="inlineStr">
        <is>
          <t>AAJPW9107H</t>
        </is>
      </c>
      <c r="E1477" t="inlineStr">
        <is>
          <t>Goods</t>
        </is>
      </c>
      <c r="F1477" t="n">
        <v>2021</v>
      </c>
      <c r="G1477" t="inlineStr">
        <is>
          <t>Uttar Pradesh</t>
        </is>
      </c>
      <c r="H1477" t="inlineStr">
        <is>
          <t>Uttar Pradesh</t>
        </is>
      </c>
      <c r="I1477" t="inlineStr">
        <is>
          <t>Uttar Pradesh, Uttar Pradesh, India</t>
        </is>
      </c>
      <c r="J1477" t="n">
        <v>0</v>
      </c>
      <c r="K1477" t="n">
        <v>0</v>
      </c>
      <c r="L1477" t="n">
        <v>0</v>
      </c>
      <c r="M1477" t="inlineStr">
        <is>
          <t>Leather Products</t>
        </is>
      </c>
      <c r="N1477" t="n">
        <v>0</v>
      </c>
    </row>
    <row r="1478">
      <c r="A1478" t="inlineStr">
        <is>
          <t>a3c86d8e-76d4-4da8-a289-b2b8d9406fcd</t>
        </is>
      </c>
      <c r="B1478" t="inlineStr">
        <is>
          <t>MAURYA INTERNATIONAL</t>
        </is>
      </c>
      <c r="D1478" t="inlineStr">
        <is>
          <t>0288015282</t>
        </is>
      </c>
      <c r="E1478" t="inlineStr">
        <is>
          <t>Goods</t>
        </is>
      </c>
      <c r="F1478" t="n">
        <v>1982</v>
      </c>
      <c r="G1478" t="inlineStr">
        <is>
          <t>Kolkata</t>
        </is>
      </c>
      <c r="H1478" t="inlineStr">
        <is>
          <t>West Bengal</t>
        </is>
      </c>
      <c r="I1478" t="inlineStr">
        <is>
          <t>Kolkata, West Bengal, India</t>
        </is>
      </c>
      <c r="J1478" t="n">
        <v>0</v>
      </c>
      <c r="K1478" t="n">
        <v>0</v>
      </c>
      <c r="L1478" t="n">
        <v>0</v>
      </c>
      <c r="M1478" t="inlineStr">
        <is>
          <t>Others (Goods)</t>
        </is>
      </c>
      <c r="N1478" t="n">
        <v>0</v>
      </c>
    </row>
    <row r="1479">
      <c r="A1479" t="inlineStr">
        <is>
          <t>bb024b7d-00e3-4ad2-a085-d2c27567560c</t>
        </is>
      </c>
      <c r="B1479" t="inlineStr">
        <is>
          <t>SKM ENTERPRISES</t>
        </is>
      </c>
      <c r="D1479" t="inlineStr">
        <is>
          <t>3006017544</t>
        </is>
      </c>
      <c r="E1479" t="inlineStr">
        <is>
          <t>Goods</t>
        </is>
      </c>
      <c r="F1479" t="n">
        <v>2013</v>
      </c>
      <c r="G1479" t="inlineStr">
        <is>
          <t>Jalandhar</t>
        </is>
      </c>
      <c r="H1479" t="inlineStr">
        <is>
          <t>Punjab</t>
        </is>
      </c>
      <c r="I1479" t="inlineStr">
        <is>
          <t>Jalandhar, Punjab, India</t>
        </is>
      </c>
      <c r="J1479" t="n">
        <v>0</v>
      </c>
      <c r="K1479" t="n">
        <v>0</v>
      </c>
      <c r="L1479" t="n">
        <v>0</v>
      </c>
      <c r="M1479" t="inlineStr">
        <is>
          <t>Sports Goods</t>
        </is>
      </c>
      <c r="N1479" t="n">
        <v>0</v>
      </c>
      <c r="O1479" t="inlineStr">
        <is>
          <t>http://indiausatrade.mea.gov.in/api/public/image/stream?key=profile-logos%2F20260828T073816Z-971438-82727794-COYOTE%20LOGO%20BLACK-cropped.png</t>
        </is>
      </c>
    </row>
    <row r="1480">
      <c r="A1480" t="inlineStr">
        <is>
          <t>842278a6-43bf-4d7d-8078-c1cc7b08ad97</t>
        </is>
      </c>
      <c r="B1480" t="inlineStr">
        <is>
          <t>MALIK TANNING INDUSTRIES</t>
        </is>
      </c>
      <c r="D1480" t="inlineStr">
        <is>
          <t>0502001712</t>
        </is>
      </c>
      <c r="E1480" t="inlineStr">
        <is>
          <t>Goods</t>
        </is>
      </c>
      <c r="F1480" t="n">
        <v>1980</v>
      </c>
      <c r="G1480" t="inlineStr">
        <is>
          <t>Noida</t>
        </is>
      </c>
      <c r="H1480" t="inlineStr">
        <is>
          <t>Uttar Pradesh</t>
        </is>
      </c>
      <c r="I1480" t="inlineStr">
        <is>
          <t>Noida, Uttar Pradesh, India</t>
        </is>
      </c>
      <c r="J1480" t="n">
        <v>0</v>
      </c>
      <c r="K1480" t="n">
        <v>0</v>
      </c>
      <c r="L1480" t="n">
        <v>0</v>
      </c>
      <c r="M1480" t="inlineStr">
        <is>
          <t>Leather Products</t>
        </is>
      </c>
      <c r="N1480" t="n">
        <v>0</v>
      </c>
    </row>
    <row r="1481">
      <c r="A1481" t="inlineStr">
        <is>
          <t>2388092f-b142-4254-8a93-49c5b6781d6a</t>
        </is>
      </c>
      <c r="B1481" t="inlineStr">
        <is>
          <t>EVERWELL EXPORTS</t>
        </is>
      </c>
      <c r="C1481" t="inlineStr">
        <is>
          <t>We are happy to present ourselves as Everwell Exports, is a fast growing multi commodity merchant and 
product exporter based in India that specializes in a wide range of industrial items. 
With more than 15 years of experience, we are on the leading exporters multi commodities as recognized by the Government of India. 
We have well-experienced in every field with strong employee teams.  
Also, we are in direct contact with the manufacturing company we have non-stop access to what we need around the year.
Some of the following product ranges, we export to around the world.
1.	Organic Food Products
2.	Apparel Fashion
3.	Construction Materials 
4.	Engineering Goods
5.	FMCG</t>
        </is>
      </c>
      <c r="D1481" t="inlineStr">
        <is>
          <t>3215008921</t>
        </is>
      </c>
      <c r="E1481" t="inlineStr">
        <is>
          <t>Goods</t>
        </is>
      </c>
      <c r="F1481" t="n">
        <v>2015</v>
      </c>
      <c r="G1481" t="inlineStr">
        <is>
          <t>Tamil Nadu</t>
        </is>
      </c>
      <c r="H1481" t="inlineStr">
        <is>
          <t>Tamil Nadu</t>
        </is>
      </c>
      <c r="I1481" t="inlineStr">
        <is>
          <t>Tamil Nadu, Tamil Nadu, India</t>
        </is>
      </c>
      <c r="J1481" t="n">
        <v>0</v>
      </c>
      <c r="K1481" t="n">
        <v>0</v>
      </c>
      <c r="L1481" t="n">
        <v>0</v>
      </c>
      <c r="M1481" t="inlineStr">
        <is>
          <t>Food Products</t>
        </is>
      </c>
      <c r="N1481" t="n">
        <v>0</v>
      </c>
      <c r="O1481" t="inlineStr">
        <is>
          <t>http://indiausatrade.mea.gov.in/api/public/image/stream?key=profile-logos%2F20260613T101848Z-703573-855d0601-Logo%20Everwell-cropped.png</t>
        </is>
      </c>
    </row>
    <row r="1482">
      <c r="A1482" t="inlineStr">
        <is>
          <t>07beaacf-63b3-49b2-8dfe-8210998ee867</t>
        </is>
      </c>
      <c r="B1482" t="inlineStr">
        <is>
          <t>DESA ATELIER</t>
        </is>
      </c>
      <c r="D1482" t="inlineStr">
        <is>
          <t>1515002209</t>
        </is>
      </c>
      <c r="E1482" t="inlineStr">
        <is>
          <t>Both goods and services</t>
        </is>
      </c>
      <c r="F1482" t="n">
        <v>2015</v>
      </c>
      <c r="G1482" t="inlineStr">
        <is>
          <t>Bhadohi U.p.</t>
        </is>
      </c>
      <c r="H1482" t="inlineStr">
        <is>
          <t>Uttar Pradesh</t>
        </is>
      </c>
      <c r="I1482" t="inlineStr">
        <is>
          <t>Bhadohi U.p., Uttar Pradesh, India</t>
        </is>
      </c>
      <c r="J1482" t="n">
        <v>0</v>
      </c>
      <c r="K1482" t="n">
        <v>0</v>
      </c>
      <c r="L1482" t="n">
        <v>0</v>
      </c>
      <c r="M1482" t="inlineStr">
        <is>
          <t>Others (Goods)</t>
        </is>
      </c>
      <c r="N1482" t="n">
        <v>0</v>
      </c>
    </row>
    <row r="1483">
      <c r="A1483" t="inlineStr">
        <is>
          <t>4a7ce95a-b249-4e74-af49-e8acc08672d8</t>
        </is>
      </c>
      <c r="B1483" t="inlineStr">
        <is>
          <t>ABHAY ORIENTAL RUGS</t>
        </is>
      </c>
      <c r="C1483" t="inlineStr">
        <is>
          <t>Manufacturer &amp; Exporter of Exquisite Custom Rugs and Carpets,
HandKnotted  Woollen &amp; Silk Carpets, HandTufted, HandLoom, Nepalese, Dhurries, Kilim, soumak,carpet mat, big carpets for hotels and other floor coverings... with the best quality
we can prepare your orders custom-sized with no limitation and an designer who can make and develop your designs customized</t>
        </is>
      </c>
      <c r="D1483" t="inlineStr">
        <is>
          <t>BHTPJ6777L</t>
        </is>
      </c>
      <c r="E1483" t="inlineStr">
        <is>
          <t>Goods</t>
        </is>
      </c>
      <c r="F1483" t="n">
        <v>2022</v>
      </c>
      <c r="G1483" t="inlineStr">
        <is>
          <t>Bhadohi</t>
        </is>
      </c>
      <c r="H1483" t="inlineStr">
        <is>
          <t>Uttar Pradesh</t>
        </is>
      </c>
      <c r="I1483" t="inlineStr">
        <is>
          <t>Bhadohi, Uttar Pradesh, India</t>
        </is>
      </c>
      <c r="J1483" t="n">
        <v>0</v>
      </c>
      <c r="K1483" t="n">
        <v>0</v>
      </c>
      <c r="L1483" t="n">
        <v>0</v>
      </c>
      <c r="M1483" t="inlineStr">
        <is>
          <t>Handicrafts</t>
        </is>
      </c>
      <c r="N1483" t="n">
        <v>0</v>
      </c>
      <c r="O1483" t="inlineStr">
        <is>
          <t>http://indiausatrade.mea.gov.in/api/public/image/stream?key=profile-logos%2F20260708T055653Z-781621-c220a425-Quality%2010-10%20Size%208x10%20%23%2096-cropped.png</t>
        </is>
      </c>
    </row>
    <row r="1484">
      <c r="A1484" t="inlineStr">
        <is>
          <t>d39ac257-bff6-4003-8f02-31da28b51c07</t>
        </is>
      </c>
      <c r="B1484" t="inlineStr">
        <is>
          <t>BULK IN GLOBAL</t>
        </is>
      </c>
      <c r="D1484" t="inlineStr">
        <is>
          <t>FYQPM1022R</t>
        </is>
      </c>
      <c r="E1484" t="inlineStr">
        <is>
          <t>Goods</t>
        </is>
      </c>
      <c r="F1484" t="n">
        <v>2025</v>
      </c>
      <c r="G1484" t="inlineStr">
        <is>
          <t>Kolhapur</t>
        </is>
      </c>
      <c r="H1484" t="inlineStr">
        <is>
          <t>Maharashtra</t>
        </is>
      </c>
      <c r="I1484" t="inlineStr">
        <is>
          <t>Kolhapur, Maharashtra, India</t>
        </is>
      </c>
      <c r="J1484" t="n">
        <v>0</v>
      </c>
      <c r="K1484" t="n">
        <v>0</v>
      </c>
      <c r="L1484" t="n">
        <v>0</v>
      </c>
      <c r="M1484" t="inlineStr">
        <is>
          <t>Agricultural or Allied Products</t>
        </is>
      </c>
      <c r="N1484" t="n">
        <v>0</v>
      </c>
    </row>
    <row r="1485">
      <c r="A1485" t="inlineStr">
        <is>
          <t>297aa3c8-b749-4e15-b64c-4a74a2baa81f</t>
        </is>
      </c>
      <c r="B1485" t="inlineStr">
        <is>
          <t>GLOMEXIS PRIVATE LIMITED</t>
        </is>
      </c>
      <c r="C1485" t="inlineStr">
        <is>
          <t>Glomexis is a trusted export company based in India, dedicated to connecting international buyers with premium-quality Indian products. Our diverse portfolio includes agricultural commodities, spices, grains, pulses, fresh fruits and vegetables, processed foods, and general merchandise. With a strong focus on quality, transparency, and customer satisfaction, we work closely with verified manufacturers and suppliers to ensure products meet international standards. At Glomexis, we strive to build long-term partnerships by providing dependable sourcing, competitive pricing, and seamless global trade solutions.</t>
        </is>
      </c>
      <c r="D1485" t="inlineStr">
        <is>
          <t>AAMCG2941D</t>
        </is>
      </c>
      <c r="E1485" t="inlineStr">
        <is>
          <t>Both goods and services</t>
        </is>
      </c>
      <c r="F1485" t="n">
        <v>2025</v>
      </c>
      <c r="G1485" t="inlineStr">
        <is>
          <t>Muzaffarpur</t>
        </is>
      </c>
      <c r="H1485" t="inlineStr">
        <is>
          <t>Bihar</t>
        </is>
      </c>
      <c r="I1485" t="inlineStr">
        <is>
          <t>Muzaffarpur, Bihar, India</t>
        </is>
      </c>
      <c r="J1485" t="n">
        <v>0</v>
      </c>
      <c r="K1485" t="n">
        <v>0</v>
      </c>
      <c r="L1485" t="n">
        <v>0</v>
      </c>
      <c r="M1485" t="inlineStr">
        <is>
          <t>Wholesale Trade Services</t>
        </is>
      </c>
      <c r="N1485" t="n">
        <v>0</v>
      </c>
    </row>
    <row r="1486">
      <c r="A1486" t="inlineStr">
        <is>
          <t>2f5c9d28-75ea-4bd8-b67c-77f5e65ff103</t>
        </is>
      </c>
      <c r="B1486" t="inlineStr">
        <is>
          <t>WEAVINGHANDS RUGS PRIVATE LIMITED</t>
        </is>
      </c>
      <c r="C1486" t="inlineStr">
        <is>
          <t>Weavinghands Rugs Pvt. Ltd. (Shree Sai International) is one of India's leading manufacturers and exporters of premium home furnishing products and floor coverings. Established in 1984, the company specializes in handcrafted rugs, carpets, poufs, cushion covers, and other home décor products. With decades of experience, we combine traditional craftsmanship with modern design to deliver high-quality products that meet international standards and customer requirements worldwide.
Our skilled artisans create a wide range of hand-knotted, hand-tufted, flatweave, cotton, wool, leather, and designer rugs using superior materials and advanced manufacturing techniques. We are committed to innovation, quality, timely delivery, and customer satisfaction.
Weavinghands Rugs Pvt. Ltd. strongly supports ethical manufacturing practices and is committed to promoting women's empowerment, sustainable craftsmanship, and a child-labor-free work environment. As a Rugmark-certified and Care &amp; Fair associated organization, we actively contribute to social responsibility while delivering world-class handmade home furnishing products to customers across the globe.</t>
        </is>
      </c>
      <c r="D1486" t="inlineStr">
        <is>
          <t>AACCW6482D</t>
        </is>
      </c>
      <c r="E1486" t="inlineStr">
        <is>
          <t>Both goods and services</t>
        </is>
      </c>
      <c r="F1486" t="n">
        <v>2020</v>
      </c>
      <c r="G1486" t="inlineStr">
        <is>
          <t>Mirzapur</t>
        </is>
      </c>
      <c r="H1486" t="inlineStr">
        <is>
          <t>Uttar Pradesh</t>
        </is>
      </c>
      <c r="I1486" t="inlineStr">
        <is>
          <t>Mirzapur, Uttar Pradesh, India</t>
        </is>
      </c>
      <c r="J1486" t="n">
        <v>0</v>
      </c>
      <c r="K1486" t="n">
        <v>8</v>
      </c>
      <c r="L1486" t="n">
        <v>0</v>
      </c>
      <c r="M1486" t="inlineStr">
        <is>
          <t>Textile &amp; Apparel Products</t>
        </is>
      </c>
      <c r="N1486" t="n">
        <v>0</v>
      </c>
      <c r="O1486" t="inlineStr">
        <is>
          <t>http://indiausatrade.mea.gov.in/api/public/image/stream?key=profile-logos%2F20260729T090538Z-768306-62dfc6d2-unnamed-cropped.png</t>
        </is>
      </c>
    </row>
    <row r="1487">
      <c r="A1487" t="inlineStr">
        <is>
          <t>b95e1aee-7286-44a1-89f9-673e6357140f</t>
        </is>
      </c>
      <c r="B1487" t="inlineStr">
        <is>
          <t>STAR HOMETEX</t>
        </is>
      </c>
      <c r="D1487" t="inlineStr">
        <is>
          <t>DDEPM4906D</t>
        </is>
      </c>
      <c r="E1487" t="inlineStr">
        <is>
          <t>Goods</t>
        </is>
      </c>
      <c r="F1487" t="n">
        <v>2023</v>
      </c>
      <c r="G1487" t="inlineStr">
        <is>
          <t>Ghaziabad</t>
        </is>
      </c>
      <c r="H1487" t="inlineStr">
        <is>
          <t>Uttar Pradesh</t>
        </is>
      </c>
      <c r="I1487" t="inlineStr">
        <is>
          <t>Ghaziabad, Uttar Pradesh, India</t>
        </is>
      </c>
      <c r="J1487" t="n">
        <v>0</v>
      </c>
      <c r="K1487" t="n">
        <v>0</v>
      </c>
      <c r="L1487" t="n">
        <v>0</v>
      </c>
      <c r="M1487" t="inlineStr">
        <is>
          <t>Handicrafts</t>
        </is>
      </c>
      <c r="N1487" t="n">
        <v>0</v>
      </c>
    </row>
    <row r="1488">
      <c r="A1488" t="inlineStr">
        <is>
          <t>9148b52e-e864-47b4-a250-880c553f9477</t>
        </is>
      </c>
      <c r="B1488" t="inlineStr">
        <is>
          <t>VARSHA LEATHERS PVT LTD</t>
        </is>
      </c>
      <c r="D1488" t="inlineStr">
        <is>
          <t>0289012104</t>
        </is>
      </c>
      <c r="E1488" t="inlineStr">
        <is>
          <t>Goods</t>
        </is>
      </c>
      <c r="F1488" t="n">
        <v>2005</v>
      </c>
      <c r="G1488" t="inlineStr">
        <is>
          <t>Kolkata</t>
        </is>
      </c>
      <c r="H1488" t="inlineStr">
        <is>
          <t>West Bengal</t>
        </is>
      </c>
      <c r="I1488" t="inlineStr">
        <is>
          <t>Kolkata, West Bengal, India</t>
        </is>
      </c>
      <c r="J1488" t="n">
        <v>0</v>
      </c>
      <c r="K1488" t="n">
        <v>0</v>
      </c>
      <c r="L1488" t="n">
        <v>0</v>
      </c>
      <c r="M1488" t="inlineStr">
        <is>
          <t>Leather Products</t>
        </is>
      </c>
      <c r="N1488" t="n">
        <v>0</v>
      </c>
    </row>
    <row r="1489">
      <c r="A1489" t="inlineStr">
        <is>
          <t>87ab8d3a-9f61-49d5-a221-597a14facc73</t>
        </is>
      </c>
      <c r="B1489" t="inlineStr">
        <is>
          <t>ANUKARSH EXPORTS</t>
        </is>
      </c>
      <c r="D1489" t="inlineStr">
        <is>
          <t>LTGPS4677B</t>
        </is>
      </c>
      <c r="E1489" t="inlineStr">
        <is>
          <t>Goods</t>
        </is>
      </c>
      <c r="F1489" t="n">
        <v>2024</v>
      </c>
      <c r="G1489" t="inlineStr">
        <is>
          <t>Kanpur</t>
        </is>
      </c>
      <c r="H1489" t="inlineStr">
        <is>
          <t>Uttar Pradesh</t>
        </is>
      </c>
      <c r="I1489" t="inlineStr">
        <is>
          <t>Kanpur, Uttar Pradesh, India</t>
        </is>
      </c>
      <c r="J1489" t="n">
        <v>0</v>
      </c>
      <c r="K1489" t="n">
        <v>0</v>
      </c>
      <c r="L1489" t="n">
        <v>0</v>
      </c>
      <c r="M1489" t="inlineStr">
        <is>
          <t>Leather Products</t>
        </is>
      </c>
      <c r="N1489" t="n">
        <v>0</v>
      </c>
    </row>
    <row r="1490">
      <c r="A1490" t="inlineStr">
        <is>
          <t>54db7b25-84b7-4197-9361-bd93156f52d8</t>
        </is>
      </c>
      <c r="B1490" t="inlineStr">
        <is>
          <t>BHASEEN INTERNATIONAL</t>
        </is>
      </c>
      <c r="C1490" t="inlineStr">
        <is>
          <t>Bhaseen International, is one of India's oldest and most respected sports goods companies. Established in 1948, the company has built a strong reputation as a manufacturer, importer, exporter, and distributor of premium sports equipment, golf products, fitness equipment, sports apparel, and accessories. With over 75 years of industry experience, the company serves retailers, institutions, corporate clients, golf courses, and sports professionals across India and international markets.</t>
        </is>
      </c>
      <c r="D1490" t="inlineStr">
        <is>
          <t>AHQPB0217K</t>
        </is>
      </c>
      <c r="E1490" t="inlineStr">
        <is>
          <t>Goods</t>
        </is>
      </c>
      <c r="F1490" t="n">
        <v>2005</v>
      </c>
      <c r="G1490" t="inlineStr">
        <is>
          <t>Jalandhar</t>
        </is>
      </c>
      <c r="H1490" t="inlineStr">
        <is>
          <t>Punjab</t>
        </is>
      </c>
      <c r="I1490" t="inlineStr">
        <is>
          <t>Jalandhar, Punjab, India</t>
        </is>
      </c>
      <c r="J1490" t="n">
        <v>0</v>
      </c>
      <c r="K1490" t="n">
        <v>13</v>
      </c>
      <c r="L1490" t="n">
        <v>0</v>
      </c>
      <c r="M1490" t="inlineStr">
        <is>
          <t>Sports Goods</t>
        </is>
      </c>
      <c r="N1490" t="n">
        <v>0</v>
      </c>
      <c r="O1490" t="inlineStr">
        <is>
          <t>http://indiausatrade.mea.gov.in/api/public/image/stream?key=profile-logos%2F20260707T150635Z-125858-df7bd324-bhaseen%20international%20logo-cropped.png</t>
        </is>
      </c>
    </row>
    <row r="1491">
      <c r="A1491" t="inlineStr">
        <is>
          <t>346d1733-3326-413e-a95d-e73bbb7b0bbb</t>
        </is>
      </c>
      <c r="B1491" t="inlineStr">
        <is>
          <t>TIMELESS TROVE PRIVATE LIMITED</t>
        </is>
      </c>
      <c r="C1491" t="inlineStr">
        <is>
          <t>Timeless Trove is a premium Indian heritage decor brand dedicated to bringing the richness of India’s traditional craftsmanship to contemporary spaces around the world.
We curate and develop distinctive handcrafted decor created by skilled Indian artisans, with each piece reflecting generations of craftsmanship, cultural heritage, and attention to detail. From traditional metalwork and heritage objects to statement decor, our collections celebrate the character and imperfections that make handmade art truly unique.
Our vision is to bridge India’s timeless craft traditions with modern global interiors, creating pieces that are not merely decorative objects, but expressions of culture, craftsmanship, and legacy.
We work with discerning buyers, retailers, interior designers, hospitality businesses, and global partners seeking authentic Indian handcrafted products with a premium aesthetic and strong cultural identity.
Timeless Trove — Where Skill Becomes Legacy.</t>
        </is>
      </c>
      <c r="D1491" t="inlineStr">
        <is>
          <t>AAMCT6228N</t>
        </is>
      </c>
      <c r="E1491" t="inlineStr">
        <is>
          <t>Goods</t>
        </is>
      </c>
      <c r="F1491" t="n">
        <v>2025</v>
      </c>
      <c r="G1491" t="inlineStr">
        <is>
          <t>Raipur</t>
        </is>
      </c>
      <c r="H1491" t="inlineStr">
        <is>
          <t>Chhattisgarh</t>
        </is>
      </c>
      <c r="I1491" t="inlineStr">
        <is>
          <t>Raipur, Chhattisgarh, India</t>
        </is>
      </c>
      <c r="J1491" t="n">
        <v>0</v>
      </c>
      <c r="K1491" t="n">
        <v>0</v>
      </c>
      <c r="L1491" t="n">
        <v>0</v>
      </c>
      <c r="M1491" t="inlineStr">
        <is>
          <t>Handicrafts</t>
        </is>
      </c>
      <c r="N1491" t="n">
        <v>0</v>
      </c>
      <c r="O1491" t="inlineStr">
        <is>
          <t>http://indiausatrade.mea.gov.in/api/public/image/stream?key=profile-logos%2F20260822T020147Z-507867-be4e1c00-Logo-cropped.png</t>
        </is>
      </c>
    </row>
    <row r="1492">
      <c r="A1492" t="inlineStr">
        <is>
          <t>0cb06f66-3306-45e8-a109-f709e231bb53</t>
        </is>
      </c>
      <c r="B1492" t="inlineStr">
        <is>
          <t>UMA INTERNATIONAL</t>
        </is>
      </c>
      <c r="D1492" t="inlineStr">
        <is>
          <t>3098002671</t>
        </is>
      </c>
      <c r="E1492" t="inlineStr">
        <is>
          <t>Goods</t>
        </is>
      </c>
      <c r="F1492" t="n">
        <v>1998</v>
      </c>
      <c r="G1492" t="inlineStr">
        <is>
          <t>Jalandhar</t>
        </is>
      </c>
      <c r="H1492" t="inlineStr">
        <is>
          <t>Punjab</t>
        </is>
      </c>
      <c r="I1492" t="inlineStr">
        <is>
          <t>Jalandhar, Punjab, India</t>
        </is>
      </c>
      <c r="J1492" t="n">
        <v>0</v>
      </c>
      <c r="K1492" t="n">
        <v>6</v>
      </c>
      <c r="L1492" t="n">
        <v>0</v>
      </c>
      <c r="M1492" t="inlineStr">
        <is>
          <t>Sports Goods</t>
        </is>
      </c>
      <c r="N1492" t="n">
        <v>0</v>
      </c>
    </row>
    <row r="1493">
      <c r="A1493" t="inlineStr">
        <is>
          <t>07517ebf-58e3-43dc-86c0-b92d2426eabd</t>
        </is>
      </c>
      <c r="B1493" t="inlineStr">
        <is>
          <t>GREENY HYGIENE PRIVATE LIMITED</t>
        </is>
      </c>
      <c r="D1493" t="inlineStr">
        <is>
          <t>AAHCG6490Q</t>
        </is>
      </c>
      <c r="E1493" t="inlineStr">
        <is>
          <t>Goods</t>
        </is>
      </c>
      <c r="F1493" t="n">
        <v>2019</v>
      </c>
      <c r="G1493" t="inlineStr">
        <is>
          <t>Thiruvallur</t>
        </is>
      </c>
      <c r="H1493" t="inlineStr">
        <is>
          <t>Tamil Nadu</t>
        </is>
      </c>
      <c r="I1493" t="inlineStr">
        <is>
          <t>Thiruvallur, Tamil Nadu, India</t>
        </is>
      </c>
      <c r="J1493" t="n">
        <v>0</v>
      </c>
      <c r="K1493" t="n">
        <v>0</v>
      </c>
      <c r="L1493" t="n">
        <v>0</v>
      </c>
      <c r="M1493" t="inlineStr">
        <is>
          <t>Leather Products</t>
        </is>
      </c>
      <c r="N1493" t="n">
        <v>0</v>
      </c>
    </row>
    <row r="1494">
      <c r="A1494" t="inlineStr">
        <is>
          <t>ec1f3bf2-cb69-4f67-9205-0eaa6f2c3d52</t>
        </is>
      </c>
      <c r="B1494" t="inlineStr">
        <is>
          <t>CI GLOBAL TECHNOLOGIES PRIVATE LIMITED</t>
        </is>
      </c>
      <c r="C1494" t="inlineStr">
        <is>
          <t>When disruptive technologies meet your business schedules: Fulfill your business requirements with the help of an experienced team that’s been in the ERP ecosystems since 1998. Power your team with the expertise that drives progress, innovation, and pace with sharp deadline coherence and on-time deliveries.</t>
        </is>
      </c>
      <c r="D1494" t="inlineStr">
        <is>
          <t>0499024311</t>
        </is>
      </c>
      <c r="E1494" t="inlineStr">
        <is>
          <t>Both goods and services</t>
        </is>
      </c>
      <c r="F1494" t="n">
        <v>1999</v>
      </c>
      <c r="G1494" t="inlineStr">
        <is>
          <t>Chennai</t>
        </is>
      </c>
      <c r="H1494" t="inlineStr">
        <is>
          <t>Tamil Nadu</t>
        </is>
      </c>
      <c r="I1494" t="inlineStr">
        <is>
          <t>Chennai, Tamil Nadu, India</t>
        </is>
      </c>
      <c r="J1494" t="n">
        <v>0</v>
      </c>
      <c r="K1494" t="n">
        <v>1</v>
      </c>
      <c r="L1494" t="n">
        <v>0</v>
      </c>
      <c r="M1494" t="inlineStr">
        <is>
          <t>Information Technology (IT &amp; ITES) Services</t>
        </is>
      </c>
      <c r="N1494" t="n">
        <v>0</v>
      </c>
      <c r="O1494" t="inlineStr">
        <is>
          <t>http://indiausatrade.mea.gov.in/api/public/image/stream?key=profile-logos%2F20260903T053946Z-644028-4b478e6f-CI%20Global%20logo%20(2)-cropped.png</t>
        </is>
      </c>
    </row>
    <row r="1495">
      <c r="A1495" t="inlineStr">
        <is>
          <t>cffa1794-9f86-43e8-bbaf-9c56bc936490</t>
        </is>
      </c>
      <c r="B1495" t="inlineStr">
        <is>
          <t>BHADRAKAALI FIBRES PRIVATE LIMITED</t>
        </is>
      </c>
      <c r="D1495" t="inlineStr">
        <is>
          <t>0216900018</t>
        </is>
      </c>
      <c r="E1495" t="inlineStr">
        <is>
          <t>Goods</t>
        </is>
      </c>
      <c r="F1495" t="n">
        <v>2016</v>
      </c>
      <c r="G1495" t="inlineStr">
        <is>
          <t>Kolkata</t>
        </is>
      </c>
      <c r="H1495" t="inlineStr">
        <is>
          <t>West Bengal</t>
        </is>
      </c>
      <c r="I1495" t="inlineStr">
        <is>
          <t>Kolkata, West Bengal, India</t>
        </is>
      </c>
      <c r="J1495" t="n">
        <v>0</v>
      </c>
      <c r="K1495" t="n">
        <v>0</v>
      </c>
      <c r="L1495" t="n">
        <v>0</v>
      </c>
      <c r="M1495" t="inlineStr">
        <is>
          <t>Textile &amp; Apparel Products</t>
        </is>
      </c>
      <c r="N1495" t="n">
        <v>0</v>
      </c>
    </row>
    <row r="1496">
      <c r="A1496" t="inlineStr">
        <is>
          <t>e5441270-6ca2-4fc2-a9cc-4a2c20585e4d</t>
        </is>
      </c>
      <c r="B1496" t="inlineStr">
        <is>
          <t>REIZ ELECTROCONTROLS PRIVATE LIMITED</t>
        </is>
      </c>
      <c r="D1496" t="inlineStr">
        <is>
          <t>0594009669</t>
        </is>
      </c>
      <c r="E1496" t="inlineStr">
        <is>
          <t>Goods</t>
        </is>
      </c>
      <c r="F1496" t="n">
        <v>1993</v>
      </c>
      <c r="G1496" t="inlineStr">
        <is>
          <t>South Delhi</t>
        </is>
      </c>
      <c r="H1496" t="inlineStr">
        <is>
          <t>Delhi</t>
        </is>
      </c>
      <c r="I1496" t="inlineStr">
        <is>
          <t>South Delhi, Delhi, India</t>
        </is>
      </c>
      <c r="J1496" t="n">
        <v>0</v>
      </c>
      <c r="K1496" t="n">
        <v>0</v>
      </c>
      <c r="L1496" t="n">
        <v>0</v>
      </c>
      <c r="M1496" t="inlineStr">
        <is>
          <t>Electronic Products</t>
        </is>
      </c>
      <c r="N1496" t="n">
        <v>0</v>
      </c>
    </row>
    <row r="1497">
      <c r="A1497" t="inlineStr">
        <is>
          <t>57869827-6dd4-45fa-960a-6bd633b7af33</t>
        </is>
      </c>
      <c r="B1497" t="inlineStr">
        <is>
          <t>DIMANCHE ENGINEERING PRIVATE LIMITED</t>
        </is>
      </c>
      <c r="D1497" t="inlineStr">
        <is>
          <t>AALCD1676K</t>
        </is>
      </c>
      <c r="E1497" t="inlineStr">
        <is>
          <t>Goods</t>
        </is>
      </c>
      <c r="F1497" t="n">
        <v>2024</v>
      </c>
      <c r="G1497" t="inlineStr">
        <is>
          <t>Ahmadabad</t>
        </is>
      </c>
      <c r="H1497" t="inlineStr">
        <is>
          <t>Gujarat</t>
        </is>
      </c>
      <c r="I1497" t="inlineStr">
        <is>
          <t>Ahmadabad, Gujarat, India</t>
        </is>
      </c>
      <c r="J1497" t="n">
        <v>0</v>
      </c>
      <c r="K1497" t="n">
        <v>1</v>
      </c>
      <c r="L1497" t="n">
        <v>0</v>
      </c>
      <c r="M1497" t="inlineStr">
        <is>
          <t>Engineering Products</t>
        </is>
      </c>
      <c r="N1497" t="n">
        <v>0</v>
      </c>
      <c r="O1497" t="inlineStr">
        <is>
          <t>http://indiausatrade.mea.gov.in/api/public/image/stream?key=profile-logos%2F20260614T084256Z-218874-d42e15e2-WhatsApp%20Image%202026-06-14%20at%201.58.10%20PM-cropped.png</t>
        </is>
      </c>
    </row>
    <row r="1498">
      <c r="A1498" t="inlineStr">
        <is>
          <t>6324fb8f-fa92-4db3-a6b9-3b7027a78fb3</t>
        </is>
      </c>
      <c r="B1498" t="inlineStr">
        <is>
          <t>NAYASA SUPERPLAST</t>
        </is>
      </c>
      <c r="C1498" t="inlineStr">
        <is>
          <t>At NAYASA, our philosophy is simple: we listen closely to our customers’ market needs and deliver dependable, well-designed, and commercially viable product solutions that foster sustainable growth.
Here’s how we support our partners:
• 1,000+ SKUs across Kitchenware, Storage, Hydration &amp; Utility categories
• In-house design, R&amp;D and product testing facilities
• BPA-Free products compliant with EU and US FDA standards
• Strong production infrastructure with 5 manufacturing plants and 10,200 MT installed capacity
• Advanced injection moulding setup (80–1300 tons) ensuring flexibility across product sizes
• Proven supply experience across diverse retail formats in India and export markets.
 Whether you operate large retail chains, regional networks, distribution businesses, or specialised formats, we adapt our product development and supply approach to align with your positioning, price architecture, and compliance requirements.</t>
        </is>
      </c>
      <c r="D1498" t="inlineStr">
        <is>
          <t>0312077432</t>
        </is>
      </c>
      <c r="E1498" t="inlineStr">
        <is>
          <t>Goods</t>
        </is>
      </c>
      <c r="F1498" t="n">
        <v>2012</v>
      </c>
      <c r="G1498" t="inlineStr">
        <is>
          <t>Mumbai Suburban</t>
        </is>
      </c>
      <c r="H1498" t="inlineStr">
        <is>
          <t>Maharashtra</t>
        </is>
      </c>
      <c r="I1498" t="inlineStr">
        <is>
          <t>Mumbai Suburban, Maharashtra, India</t>
        </is>
      </c>
      <c r="J1498" t="n">
        <v>0</v>
      </c>
      <c r="K1498" t="n">
        <v>14</v>
      </c>
      <c r="L1498" t="n">
        <v>0</v>
      </c>
      <c r="M1498" t="inlineStr">
        <is>
          <t>Plastic and Allied Products</t>
        </is>
      </c>
      <c r="N1498" t="n">
        <v>0</v>
      </c>
      <c r="O1498" t="inlineStr">
        <is>
          <t>http://indiausatrade.mea.gov.in/api/public/image/stream?key=profile-logos%2F20260708T084752Z-764579-08c3a4ae-Nayasa%20Logo%201000%20x%201000%20Pix-cropped.png</t>
        </is>
      </c>
    </row>
    <row r="1499">
      <c r="A1499" t="inlineStr">
        <is>
          <t>3e5257ab-9979-4fa1-a326-013cf57294e8</t>
        </is>
      </c>
      <c r="B1499" t="inlineStr">
        <is>
          <t>KEERAIKADAI VENTURES PRIVATE LIMITED</t>
        </is>
      </c>
      <c r="C1499" t="inlineStr">
        <is>
          <t>The Plant Being, from the House of Keerai Kadai Ventures is a Tamil Nadu-based wellness food company and the creator of India's first Dip Soup — traditional Indian medicinal herbs packed in 100% biodegradable filter-bag sachets that brew as easily as tea. Our varieties includes Moringa, Aavarampoo (Senna Flower), Amla, Ashwagandha, Balloon Vine, and herbal teas such as Blue Pea and Hibiscus — all 100% natural, herbal, vegan, and free of preservatives, sugar, GMOs, and additives. We work directly with 1,500+ farmers across Tamil Nadu, sourcing every herb at origin for full traceability, and currently deliver to 19,000+ pincodes across India. A TANSEED 3.0 grantee recognised by the Government of Tamil Nadu, we are now seeking US distributors, importers, and retail partners for our shelf-stable, export-ready wellness range.</t>
        </is>
      </c>
      <c r="D1499" t="inlineStr">
        <is>
          <t>AAGCK9927P</t>
        </is>
      </c>
      <c r="E1499" t="inlineStr">
        <is>
          <t>Goods</t>
        </is>
      </c>
      <c r="F1499" t="n">
        <v>2018</v>
      </c>
      <c r="G1499" t="inlineStr">
        <is>
          <t>Coimbatore</t>
        </is>
      </c>
      <c r="H1499" t="inlineStr">
        <is>
          <t>Tamil Nadu</t>
        </is>
      </c>
      <c r="I1499" t="inlineStr">
        <is>
          <t>Coimbatore, Tamil Nadu, India</t>
        </is>
      </c>
      <c r="J1499" t="n">
        <v>0</v>
      </c>
      <c r="K1499" t="n">
        <v>0</v>
      </c>
      <c r="L1499" t="n">
        <v>0</v>
      </c>
      <c r="M1499" t="inlineStr">
        <is>
          <t>Food Products</t>
        </is>
      </c>
      <c r="N1499" t="n">
        <v>0</v>
      </c>
      <c r="O1499" t="inlineStr">
        <is>
          <t>http://indiausatrade.mea.gov.in/api/public/image/stream?key=profile-logos%2F20260611T065631Z-479704-a0a500b8-TBP-House%20of%20KK_Intro%20Logo%205000x5000px-cropped.png</t>
        </is>
      </c>
    </row>
    <row r="1500">
      <c r="A1500" t="inlineStr">
        <is>
          <t>000bc19a-1c2f-4176-b5bc-c97d4dd2f4f4</t>
        </is>
      </c>
      <c r="B1500" t="inlineStr">
        <is>
          <t>BRIOMAGIC PRIVATE LIMITED</t>
        </is>
      </c>
      <c r="D1500" t="inlineStr">
        <is>
          <t>AAMCB2971L</t>
        </is>
      </c>
      <c r="E1500" t="inlineStr">
        <is>
          <t>Both goods and services</t>
        </is>
      </c>
      <c r="F1500" t="n">
        <v>2024</v>
      </c>
      <c r="G1500" t="inlineStr">
        <is>
          <t>Pune</t>
        </is>
      </c>
      <c r="H1500" t="inlineStr">
        <is>
          <t>Maharashtra</t>
        </is>
      </c>
      <c r="I1500" t="inlineStr">
        <is>
          <t>Pune, Maharashtra, India</t>
        </is>
      </c>
      <c r="J1500" t="n">
        <v>0</v>
      </c>
      <c r="K1500" t="n">
        <v>0</v>
      </c>
      <c r="L1500" t="n">
        <v>0</v>
      </c>
      <c r="M1500" t="inlineStr">
        <is>
          <t>Others (Goods)</t>
        </is>
      </c>
      <c r="N1500" t="n">
        <v>0</v>
      </c>
      <c r="O1500" t="inlineStr">
        <is>
          <t>http://indiausatrade.mea.gov.in/api/public/image/stream?key=profile-logos%2F20260811T054737Z-362247-9e51538e-IMG-20260811-WA0002-cropped.png</t>
        </is>
      </c>
    </row>
    <row r="1501">
      <c r="A1501" t="inlineStr">
        <is>
          <t>ced22427-2740-4db3-9228-52d34ea2501e</t>
        </is>
      </c>
      <c r="B1501" t="inlineStr">
        <is>
          <t>SHREE VENKATESHWARA PROCESSORS</t>
        </is>
      </c>
      <c r="C1501" t="inlineStr">
        <is>
          <t>Shree Venkateshwara Processors is actively engaged in the business of cashew processing for over 35 years. Operating from the coastal town of Mangalore, Karnataka, our products are distributed all across India. We have established our presence in the premium category of cashew kernels over the last couple of decades, primarily driven by our efforts in sourcing and processing the best cashews with utmost care. We are present in the Indian market under the brand name 'SVP's Just cashews'. You are most welcome to reach out to us to know more about our products and offerings!</t>
        </is>
      </c>
      <c r="D1501" t="inlineStr">
        <is>
          <t>0702012491</t>
        </is>
      </c>
      <c r="E1501" t="inlineStr">
        <is>
          <t>Goods</t>
        </is>
      </c>
      <c r="F1501" t="n">
        <v>1993</v>
      </c>
      <c r="G1501" t="inlineStr">
        <is>
          <t>Dakshina Kannada</t>
        </is>
      </c>
      <c r="H1501" t="inlineStr">
        <is>
          <t>Karnataka</t>
        </is>
      </c>
      <c r="I1501" t="inlineStr">
        <is>
          <t>Dakshina Kannada, Karnataka, India</t>
        </is>
      </c>
      <c r="J1501" t="n">
        <v>0</v>
      </c>
      <c r="K1501" t="n">
        <v>0</v>
      </c>
      <c r="L1501" t="n">
        <v>0</v>
      </c>
      <c r="M1501" t="inlineStr">
        <is>
          <t>Food Products</t>
        </is>
      </c>
      <c r="N1501" t="n">
        <v>0</v>
      </c>
      <c r="O1501" t="inlineStr">
        <is>
          <t>http://indiausatrade.mea.gov.in/api/public/image/stream?key=profile-logos%2F20260701T063332Z-770316-a5bcef74-__Emblem%2BText%20SVP%20Just%20Cashews%20Digital%20Logo-cropped.png</t>
        </is>
      </c>
    </row>
    <row r="1502">
      <c r="A1502" t="inlineStr">
        <is>
          <t>8bb3769c-f1ed-4648-9f2c-252ae1ffa5e8</t>
        </is>
      </c>
      <c r="B1502" t="inlineStr">
        <is>
          <t>VRV ENTERPRISE</t>
        </is>
      </c>
      <c r="D1502" t="inlineStr">
        <is>
          <t>AALFV5593N</t>
        </is>
      </c>
      <c r="E1502" t="inlineStr">
        <is>
          <t>Both goods and services</t>
        </is>
      </c>
      <c r="F1502" t="n">
        <v>2014</v>
      </c>
      <c r="G1502" t="inlineStr">
        <is>
          <t>Vadodara</t>
        </is>
      </c>
      <c r="H1502" t="inlineStr">
        <is>
          <t>Gujarat</t>
        </is>
      </c>
      <c r="I1502" t="inlineStr">
        <is>
          <t>Vadodara, Gujarat, India</t>
        </is>
      </c>
      <c r="J1502" t="n">
        <v>0</v>
      </c>
      <c r="K1502" t="n">
        <v>0</v>
      </c>
      <c r="L1502" t="n">
        <v>0</v>
      </c>
      <c r="M1502" t="inlineStr">
        <is>
          <t>Wholesale Trade Services</t>
        </is>
      </c>
      <c r="N1502" t="n">
        <v>0</v>
      </c>
    </row>
    <row r="1503">
      <c r="A1503" t="inlineStr">
        <is>
          <t>ccc648e3-a324-4a57-abe7-f29c1f373784</t>
        </is>
      </c>
      <c r="B1503" t="inlineStr">
        <is>
          <t>CHARU MERCHANDISING PVT. LTD.</t>
        </is>
      </c>
      <c r="C1503" t="inlineStr">
        <is>
          <t>CMPL is an India-based buying house with nearly 4 decades of sourcing experience supporting international retailers, importers, and buying offices.
We specialize in sourcing &amp; developing retail ready products across stationery, home textiles, stainless steel kitchenware, party products, home goods, crafts, and aluminium.
Our services include product development, factory sourcing, packaging coordination, and supply chain finance support. Helping buyers bring products from concept to shelf.
We welcome opportunities to collaborate with retailers, wholesalers, distributors, and sourcing professionals worldwide. 
Connect with us at info@charumerc.com</t>
        </is>
      </c>
      <c r="D1503" t="inlineStr">
        <is>
          <t>0512010561</t>
        </is>
      </c>
      <c r="E1503" t="inlineStr">
        <is>
          <t>Both goods and services</t>
        </is>
      </c>
      <c r="F1503" t="n">
        <v>1998</v>
      </c>
      <c r="G1503" t="inlineStr">
        <is>
          <t>New Delhi</t>
        </is>
      </c>
      <c r="H1503" t="inlineStr">
        <is>
          <t>Delhi</t>
        </is>
      </c>
      <c r="I1503" t="inlineStr">
        <is>
          <t>New Delhi, Delhi, India</t>
        </is>
      </c>
      <c r="J1503" t="n">
        <v>0</v>
      </c>
      <c r="K1503" t="n">
        <v>3</v>
      </c>
      <c r="L1503" t="n">
        <v>0</v>
      </c>
      <c r="M1503" t="inlineStr">
        <is>
          <t>General Trading</t>
        </is>
      </c>
      <c r="N1503" t="n">
        <v>0</v>
      </c>
      <c r="O1503" t="inlineStr">
        <is>
          <t>http://indiausatrade.mea.gov.in/api/public/image/stream?key=profile-logos%2F20260805T104246Z-553459-5bf2ffdb-cmpl%20logo%20no%20grey%20lines%2008%202026-cropped.png</t>
        </is>
      </c>
    </row>
    <row r="1504">
      <c r="A1504" t="inlineStr">
        <is>
          <t>5bf30030-de63-4e41-8dde-7be0c22ef466</t>
        </is>
      </c>
      <c r="B1504" t="inlineStr">
        <is>
          <t>FORGINGS AND CHEMICALS INDUSTRIES</t>
        </is>
      </c>
      <c r="C1504" t="inlineStr">
        <is>
          <t>We are one of India’s oldest and largest manufacturers of bench vices with over 50 years of manufacturing excellence. We are trusted suppliers to several renowned international brands and customers worldwide for premium-quality workshop and engineering tools.</t>
        </is>
      </c>
      <c r="D1504" t="inlineStr">
        <is>
          <t>1288009925</t>
        </is>
      </c>
      <c r="E1504" t="inlineStr">
        <is>
          <t>Goods</t>
        </is>
      </c>
      <c r="F1504" t="n">
        <v>1997</v>
      </c>
      <c r="G1504" t="inlineStr">
        <is>
          <t>Jalandhar</t>
        </is>
      </c>
      <c r="H1504" t="inlineStr">
        <is>
          <t>Punjab</t>
        </is>
      </c>
      <c r="I1504" t="inlineStr">
        <is>
          <t>Jalandhar, Punjab, India</t>
        </is>
      </c>
      <c r="J1504" t="n">
        <v>0</v>
      </c>
      <c r="K1504" t="n">
        <v>0</v>
      </c>
      <c r="L1504" t="n">
        <v>0</v>
      </c>
      <c r="M1504" t="inlineStr">
        <is>
          <t>Metal &amp; Articles of Metal</t>
        </is>
      </c>
      <c r="N1504" t="n">
        <v>0</v>
      </c>
      <c r="O1504" t="inlineStr">
        <is>
          <t>http://indiausatrade.mea.gov.in/api/public/image/stream?key=profile-logos%2F20260707T060144Z-189472-74e612f1-cover%20-cropped.png</t>
        </is>
      </c>
    </row>
    <row r="1505">
      <c r="A1505" t="inlineStr">
        <is>
          <t>8e4c204a-5a71-467b-aa33-bb5241f204c5</t>
        </is>
      </c>
      <c r="B1505" t="inlineStr">
        <is>
          <t>SUDEV INTERNATIONAL</t>
        </is>
      </c>
      <c r="C1505" t="inlineStr">
        <is>
          <t>Sudev International is one of the leading processor and exporter of Guar Gum Powder, Native and Modified Maize Starches, Tapioca Starch, Potato Starch, Liquid Glucose, Sorbitol, Animal Feed, Tamarind Kernel Powder, Carboxy Methyl Tamarind, and Dextrose Monohydrate products. With state-Of-The-Art facilities and sole focus of providing "ONLY" best quality products, we have gained trust and respect from our clients in USA, Australia, Asia, Europe and many others around the world.
​At Sudev International, we rigorously maintain International standards in our products processing and packaging. Our R&amp;D, production and Quality Assurance teams manage the purity of products at the microbiological level which gives us great confidence that we can export best quality polymers and starches. Our strategic location of facilities and robust network of transporters helps immensely in terms of smooth and transparent end to end dealings. 
Our products serve clients in multiple industries in Food, Beverage, Bakery, Dairy, Mining &amp; Construction, Gas &amp; Oil Drilling, Textile, Paper and many more.</t>
        </is>
      </c>
      <c r="D1505" t="inlineStr">
        <is>
          <t>AESPJ5349B</t>
        </is>
      </c>
      <c r="E1505" t="inlineStr">
        <is>
          <t>Goods</t>
        </is>
      </c>
      <c r="F1505" t="n">
        <v>2024</v>
      </c>
      <c r="G1505" t="inlineStr">
        <is>
          <t>Ahmadabad</t>
        </is>
      </c>
      <c r="H1505" t="inlineStr">
        <is>
          <t>Gujarat</t>
        </is>
      </c>
      <c r="I1505" t="inlineStr">
        <is>
          <t>Ahmadabad, Gujarat, India</t>
        </is>
      </c>
      <c r="J1505" t="n">
        <v>0</v>
      </c>
      <c r="K1505" t="n">
        <v>3</v>
      </c>
      <c r="L1505" t="n">
        <v>0</v>
      </c>
      <c r="M1505" t="inlineStr">
        <is>
          <t>Agricultural or Allied Products</t>
        </is>
      </c>
      <c r="N1505" t="n">
        <v>0</v>
      </c>
      <c r="O1505" t="inlineStr">
        <is>
          <t>http://indiausatrade.mea.gov.in/api/public/image/stream?key=profile-logos%2F20260612T055703Z-842758-fdc06085-Logo%20resized%20180%20x%20180-cropped.png</t>
        </is>
      </c>
    </row>
    <row r="1506">
      <c r="A1506" t="inlineStr">
        <is>
          <t>79012b0f-f8af-4bf7-bb1f-7e0f4f046646</t>
        </is>
      </c>
      <c r="B1506" t="inlineStr">
        <is>
          <t>AADVIK FOODS &amp; PRODUCTS PRIVATE LIMITED</t>
        </is>
      </c>
      <c r="D1506" t="inlineStr">
        <is>
          <t>1316919536</t>
        </is>
      </c>
      <c r="E1506" t="inlineStr">
        <is>
          <t>Goods</t>
        </is>
      </c>
      <c r="F1506" t="n">
        <v>2016</v>
      </c>
      <c r="G1506" t="inlineStr">
        <is>
          <t>Bikaner</t>
        </is>
      </c>
      <c r="H1506" t="inlineStr">
        <is>
          <t>Rajasthan</t>
        </is>
      </c>
      <c r="I1506" t="inlineStr">
        <is>
          <t>Bikaner, Rajasthan, India</t>
        </is>
      </c>
      <c r="J1506" t="n">
        <v>0</v>
      </c>
      <c r="K1506" t="n">
        <v>0</v>
      </c>
      <c r="L1506" t="n">
        <v>0</v>
      </c>
      <c r="M1506" t="inlineStr">
        <is>
          <t>Food Products</t>
        </is>
      </c>
      <c r="N1506" t="n">
        <v>0</v>
      </c>
    </row>
    <row r="1507">
      <c r="A1507" t="inlineStr">
        <is>
          <t>5a4e5c79-7839-470a-b229-9508989f88a0</t>
        </is>
      </c>
      <c r="B1507" t="inlineStr">
        <is>
          <t>PEELONAGRIFRESH PRIVATE LIMITED</t>
        </is>
      </c>
      <c r="D1507" t="inlineStr">
        <is>
          <t>AAOCP9983C</t>
        </is>
      </c>
      <c r="E1507" t="inlineStr">
        <is>
          <t>Goods</t>
        </is>
      </c>
      <c r="F1507" t="n">
        <v>2024</v>
      </c>
      <c r="G1507" t="inlineStr">
        <is>
          <t>Visakhapatanam</t>
        </is>
      </c>
      <c r="H1507" t="inlineStr">
        <is>
          <t>Andhra Pradesh</t>
        </is>
      </c>
      <c r="I1507" t="inlineStr">
        <is>
          <t>Visakhapatanam, Andhra Pradesh, India</t>
        </is>
      </c>
      <c r="J1507" t="n">
        <v>0</v>
      </c>
      <c r="K1507" t="n">
        <v>0</v>
      </c>
      <c r="L1507" t="n">
        <v>0</v>
      </c>
      <c r="M1507" t="inlineStr">
        <is>
          <t>Plastic and Allied Products</t>
        </is>
      </c>
      <c r="N1507" t="n">
        <v>0</v>
      </c>
    </row>
    <row r="1508">
      <c r="A1508" t="inlineStr">
        <is>
          <t>b90c5453-ec3d-41e8-a427-88c5be5cdfcd</t>
        </is>
      </c>
      <c r="B1508" t="inlineStr">
        <is>
          <t>D'DECOR HOME FABRICS PRIVATE LIMITED</t>
        </is>
      </c>
      <c r="C1508" t="inlineStr">
        <is>
          <t>D’Decor Home Fabrics Pvt. Ltd. is one of the world’s leading manufacturers and exporters of premium home textiles, offering a wide range of innovative furnishing fabrics including curtains, upholstery, sheers, and blinds. With state-of-the-art manufacturing facilities, strong design capabilities, and a global distribution network, D’Decor serves customers across more than 65 countries. The company is recognized for its commitment to quality, sustainability, and cutting-edge design</t>
        </is>
      </c>
      <c r="D1508" t="inlineStr">
        <is>
          <t>0399001450</t>
        </is>
      </c>
      <c r="E1508" t="inlineStr">
        <is>
          <t>Goods</t>
        </is>
      </c>
      <c r="F1508" t="n">
        <v>1999</v>
      </c>
      <c r="G1508" t="inlineStr">
        <is>
          <t>Mumbai Suburban</t>
        </is>
      </c>
      <c r="H1508" t="inlineStr">
        <is>
          <t>Maharashtra</t>
        </is>
      </c>
      <c r="I1508" t="inlineStr">
        <is>
          <t>Mumbai Suburban, Maharashtra, India</t>
        </is>
      </c>
      <c r="J1508" t="n">
        <v>0</v>
      </c>
      <c r="K1508" t="n">
        <v>5</v>
      </c>
      <c r="L1508" t="n">
        <v>0</v>
      </c>
      <c r="M1508" t="inlineStr">
        <is>
          <t>Textile &amp; Apparel Products</t>
        </is>
      </c>
      <c r="N1508" t="n">
        <v>0</v>
      </c>
      <c r="O1508" t="inlineStr">
        <is>
          <t>http://indiausatrade.mea.gov.in/api/public/image/stream?key=profile-logos%2F20260701T063746Z-600860-1c8df089-DDHF%20Logo-cropped.png</t>
        </is>
      </c>
    </row>
    <row r="1509">
      <c r="A1509" t="inlineStr">
        <is>
          <t>aec60d53-8f44-42cd-9694-43632f2f09ab</t>
        </is>
      </c>
      <c r="B1509" t="inlineStr">
        <is>
          <t>CRESST CREATIONS INC</t>
        </is>
      </c>
      <c r="C1509" t="inlineStr">
        <is>
          <t>"Cresst Creations Inc" was incorporated in the year 2006 at Tiruppur (Tamil Nadu, India) by Mr. Senthil and Mr. Kumar with the intention to serve our clients with wide assortment of Knitted Garments. These garments are manufactured using finest quality fabrics like Cotton, Polyester, Bamboo Viscose, etc., that are of super soft quality and skin-friendly nature.
The garments are manufactured in compliance with the international quality standards by our highly experienced team of Workforce and Craftsmen to ensure finest and reliable quality product range.</t>
        </is>
      </c>
      <c r="D1509" t="inlineStr">
        <is>
          <t>AARFC0737H</t>
        </is>
      </c>
      <c r="E1509" t="inlineStr">
        <is>
          <t>Both goods and services</t>
        </is>
      </c>
      <c r="F1509" t="n">
        <v>2021</v>
      </c>
      <c r="G1509" t="inlineStr">
        <is>
          <t>Tiruppur</t>
        </is>
      </c>
      <c r="H1509" t="inlineStr">
        <is>
          <t>Tamil Nadu</t>
        </is>
      </c>
      <c r="I1509" t="inlineStr">
        <is>
          <t>Tiruppur, Tamil Nadu, India</t>
        </is>
      </c>
      <c r="J1509" t="n">
        <v>0</v>
      </c>
      <c r="K1509" t="n">
        <v>0</v>
      </c>
      <c r="L1509" t="n">
        <v>0</v>
      </c>
      <c r="M1509" t="inlineStr">
        <is>
          <t>Textile &amp; Apparel Products</t>
        </is>
      </c>
      <c r="N1509" t="n">
        <v>0</v>
      </c>
      <c r="O1509" t="inlineStr">
        <is>
          <t>http://indiausatrade.mea.gov.in/api/public/image/stream?key=profile-logos%2F20260716T052232Z-641985-b237cf15-CCI%20LOGO%20ARTWORK-cropped.png</t>
        </is>
      </c>
    </row>
    <row r="1510">
      <c r="A1510" t="inlineStr">
        <is>
          <t>b4ca2298-0f2f-47f6-8695-6e046d5f8fe4</t>
        </is>
      </c>
      <c r="B1510" t="inlineStr">
        <is>
          <t>BURGUNDY BLUE</t>
        </is>
      </c>
      <c r="D1510" t="inlineStr">
        <is>
          <t>HNLPD5374P</t>
        </is>
      </c>
      <c r="E1510" t="inlineStr">
        <is>
          <t>Goods</t>
        </is>
      </c>
      <c r="F1510" t="n">
        <v>2024</v>
      </c>
      <c r="G1510" t="inlineStr">
        <is>
          <t>Mumbai</t>
        </is>
      </c>
      <c r="H1510" t="inlineStr">
        <is>
          <t>Maharashtra</t>
        </is>
      </c>
      <c r="I1510" t="inlineStr">
        <is>
          <t>Mumbai, Maharashtra, India</t>
        </is>
      </c>
      <c r="J1510" t="n">
        <v>0</v>
      </c>
      <c r="K1510" t="n">
        <v>0</v>
      </c>
      <c r="L1510" t="n">
        <v>0</v>
      </c>
      <c r="M1510" t="inlineStr">
        <is>
          <t>Others (Goods)</t>
        </is>
      </c>
      <c r="N1510" t="n">
        <v>0</v>
      </c>
    </row>
    <row r="1511">
      <c r="A1511" t="inlineStr">
        <is>
          <t>da7bc40b-fc35-4469-980d-ef0c407b0ce7</t>
        </is>
      </c>
      <c r="B1511" t="inlineStr">
        <is>
          <t>SILVER OAKS AGRI EXPORTS</t>
        </is>
      </c>
      <c r="D1511" t="inlineStr">
        <is>
          <t>AFMFS9400B</t>
        </is>
      </c>
      <c r="E1511" t="inlineStr">
        <is>
          <t>Goods</t>
        </is>
      </c>
      <c r="F1511" t="n">
        <v>2025</v>
      </c>
      <c r="G1511" t="inlineStr">
        <is>
          <t>Hyderabad</t>
        </is>
      </c>
      <c r="H1511" t="inlineStr">
        <is>
          <t>Telangana</t>
        </is>
      </c>
      <c r="I1511" t="inlineStr">
        <is>
          <t>Hyderabad, Telangana, India</t>
        </is>
      </c>
      <c r="J1511" t="n">
        <v>0</v>
      </c>
      <c r="K1511" t="n">
        <v>0</v>
      </c>
      <c r="L1511" t="n">
        <v>0</v>
      </c>
      <c r="M1511" t="inlineStr">
        <is>
          <t>Food Products</t>
        </is>
      </c>
      <c r="N1511" t="n">
        <v>0</v>
      </c>
      <c r="O1511" t="inlineStr">
        <is>
          <t>http://indiausatrade.mea.gov.in/api/public/image/stream?key=profile-logos%2F20260611T160239Z-705720-ccc02527-Screenshot%202026-06-11%20213058-cropped.png</t>
        </is>
      </c>
    </row>
    <row r="1512">
      <c r="A1512" t="inlineStr">
        <is>
          <t>23b9d365-0cb0-4807-8090-8da4317f6ab1</t>
        </is>
      </c>
      <c r="B1512" t="inlineStr">
        <is>
          <t>VANI SPORTS INDIA PRIVATE LIMITED</t>
        </is>
      </c>
      <c r="C1512" t="inlineStr">
        <is>
          <t>Vani Sports India Private Limited is a trusted manufacturer and exporter of sports goods, athletics equipment, training equipment, and coaching accessories. With over 20 years of industry experience, we are committed to delivering high-quality, durable, and competitively priced sports products to customers worldwide.
With our strong production capacity and well-equipped manufacturing facilities, we are capable of handling both small and large-volume orders efficiently. Our experienced production team ensures consistent quality and on-time fulfillment of export orders, making us a reliable long-term partner for distributors, academies, clubs, schools, and sports organisations around the world.
Vani Sports India – Quality Manufacturing, Reliable Supply, Global Reach.</t>
        </is>
      </c>
      <c r="D1512" t="inlineStr">
        <is>
          <t>AAICV5193N</t>
        </is>
      </c>
      <c r="E1512" t="inlineStr">
        <is>
          <t>Goods</t>
        </is>
      </c>
      <c r="F1512" t="n">
        <v>2022</v>
      </c>
      <c r="G1512" t="inlineStr">
        <is>
          <t>Gft</t>
        </is>
      </c>
      <c r="H1512" t="inlineStr">
        <is>
          <t>Uttar Pradesh</t>
        </is>
      </c>
      <c r="I1512" t="inlineStr">
        <is>
          <t>Gft, Uttar Pradesh, India</t>
        </is>
      </c>
      <c r="J1512" t="n">
        <v>0</v>
      </c>
      <c r="K1512" t="n">
        <v>1</v>
      </c>
      <c r="L1512" t="n">
        <v>0</v>
      </c>
      <c r="M1512" t="inlineStr">
        <is>
          <t>Sports Goods</t>
        </is>
      </c>
      <c r="N1512" t="n">
        <v>0</v>
      </c>
      <c r="O1512" t="inlineStr">
        <is>
          <t>http://indiausatrade.mea.gov.in/api/public/image/stream?key=profile-logos%2F20260818T061023Z-796185-3591b6d3-vani%20sports%20new%20logo%20o-cropped.png</t>
        </is>
      </c>
    </row>
    <row r="1513">
      <c r="A1513" t="inlineStr">
        <is>
          <t>fc1c18db-a7c8-4c06-915c-fdce96a076ca</t>
        </is>
      </c>
      <c r="B1513" t="inlineStr">
        <is>
          <t>JP INTERNATIONAL TRADE</t>
        </is>
      </c>
      <c r="C1513" t="inlineStr">
        <is>
          <t>JP International Trade is a Surat, Gujarat-based merchant export company specializing in eco-friendly packaging and disposable products. Established in 2026, we connect global buyers with reliable Indian manufacturers, delivering high-quality packaging solutions that meet international standards.
Our mission is to provide sustainable, cost-effective, and customized packaging products to businesses worldwide while promoting environmentally responsible alternatives to plastic packaging.</t>
        </is>
      </c>
      <c r="D1513" t="inlineStr">
        <is>
          <t>AAWFJ8292R</t>
        </is>
      </c>
      <c r="E1513" t="inlineStr">
        <is>
          <t>Goods</t>
        </is>
      </c>
      <c r="F1513" t="n">
        <v>2026</v>
      </c>
      <c r="G1513" t="inlineStr">
        <is>
          <t>Surat</t>
        </is>
      </c>
      <c r="H1513" t="inlineStr">
        <is>
          <t>Gujarat</t>
        </is>
      </c>
      <c r="I1513" t="inlineStr">
        <is>
          <t>Surat, Gujarat, India</t>
        </is>
      </c>
      <c r="J1513" t="n">
        <v>0</v>
      </c>
      <c r="K1513" t="n">
        <v>1</v>
      </c>
      <c r="L1513" t="n">
        <v>0</v>
      </c>
      <c r="M1513" t="inlineStr">
        <is>
          <t>Paper and Paperboard &amp; Articles</t>
        </is>
      </c>
      <c r="N1513" t="n">
        <v>0</v>
      </c>
      <c r="O1513" t="inlineStr">
        <is>
          <t>http://indiausatrade.mea.gov.in/api/public/image/stream?key=profile-logos%2F20260622T052040Z-596276-2a12dcbc-OG%20Logo-cropped.png</t>
        </is>
      </c>
    </row>
    <row r="1514">
      <c r="A1514" t="inlineStr">
        <is>
          <t>0fd02519-723c-4eeb-b74c-699417e55496</t>
        </is>
      </c>
      <c r="B1514" t="inlineStr">
        <is>
          <t>MDSI OVERSEAS PRIVATE LIMITED</t>
        </is>
      </c>
      <c r="D1514" t="inlineStr">
        <is>
          <t>AANCM2817M</t>
        </is>
      </c>
      <c r="E1514" t="inlineStr">
        <is>
          <t>Both goods and services</t>
        </is>
      </c>
      <c r="F1514" t="n">
        <v>2020</v>
      </c>
      <c r="G1514" t="inlineStr">
        <is>
          <t>Urban</t>
        </is>
      </c>
      <c r="H1514" t="inlineStr">
        <is>
          <t>Karnataka</t>
        </is>
      </c>
      <c r="I1514" t="inlineStr">
        <is>
          <t>Urban, Karnataka, India</t>
        </is>
      </c>
      <c r="J1514" t="n">
        <v>0</v>
      </c>
      <c r="K1514" t="n">
        <v>0</v>
      </c>
      <c r="L1514" t="n">
        <v>0</v>
      </c>
      <c r="M1514" t="inlineStr">
        <is>
          <t>General Trading</t>
        </is>
      </c>
      <c r="N1514" t="n">
        <v>0</v>
      </c>
    </row>
    <row r="1515">
      <c r="A1515" t="inlineStr">
        <is>
          <t>83864e53-232c-4779-bf6f-1923d73a3d4b</t>
        </is>
      </c>
      <c r="B1515" t="inlineStr">
        <is>
          <t>GHURA INTERNATIONAL</t>
        </is>
      </c>
      <c r="D1515" t="inlineStr">
        <is>
          <t>0302034391</t>
        </is>
      </c>
      <c r="E1515" t="inlineStr">
        <is>
          <t>Goods</t>
        </is>
      </c>
      <c r="F1515" t="n">
        <v>2002</v>
      </c>
      <c r="G1515" t="inlineStr">
        <is>
          <t>Mumbai</t>
        </is>
      </c>
      <c r="H1515" t="inlineStr">
        <is>
          <t>Maharashtra</t>
        </is>
      </c>
      <c r="I1515" t="inlineStr">
        <is>
          <t>Mumbai, Maharashtra, India</t>
        </is>
      </c>
      <c r="J1515" t="n">
        <v>0</v>
      </c>
      <c r="K1515" t="n">
        <v>1</v>
      </c>
      <c r="L1515" t="n">
        <v>0</v>
      </c>
      <c r="M1515" t="inlineStr">
        <is>
          <t>Engineering Products</t>
        </is>
      </c>
      <c r="N1515" t="n">
        <v>0</v>
      </c>
    </row>
    <row r="1516">
      <c r="A1516" t="inlineStr">
        <is>
          <t>2c1f4de9-02e4-48f3-8a8b-61057d546b95</t>
        </is>
      </c>
      <c r="B1516" t="inlineStr">
        <is>
          <t>ATONARA VENTURES PRIVATE LIMITED</t>
        </is>
      </c>
      <c r="D1516" t="inlineStr">
        <is>
          <t>ABECA1667K</t>
        </is>
      </c>
      <c r="E1516" t="inlineStr">
        <is>
          <t>Goods</t>
        </is>
      </c>
      <c r="F1516" t="n">
        <v>2025</v>
      </c>
      <c r="G1516" t="inlineStr">
        <is>
          <t>Nedumkandam</t>
        </is>
      </c>
      <c r="H1516" t="inlineStr">
        <is>
          <t>Kerala</t>
        </is>
      </c>
      <c r="I1516" t="inlineStr">
        <is>
          <t>Nedumkandam, Kerala, India</t>
        </is>
      </c>
      <c r="J1516" t="n">
        <v>0</v>
      </c>
      <c r="K1516" t="n">
        <v>0</v>
      </c>
      <c r="L1516" t="n">
        <v>0</v>
      </c>
      <c r="M1516" t="inlineStr">
        <is>
          <t>Food Products</t>
        </is>
      </c>
      <c r="N1516" t="n">
        <v>0</v>
      </c>
    </row>
    <row r="1517">
      <c r="A1517" t="inlineStr">
        <is>
          <t>7934d36d-f6df-4440-9784-530e9881ca40</t>
        </is>
      </c>
      <c r="B1517" t="inlineStr">
        <is>
          <t>NEELKANTH INTERNATIONAL</t>
        </is>
      </c>
      <c r="D1517" t="inlineStr">
        <is>
          <t>BROPC9297F</t>
        </is>
      </c>
      <c r="E1517" t="inlineStr">
        <is>
          <t>Goods</t>
        </is>
      </c>
      <c r="F1517" t="n">
        <v>1975</v>
      </c>
      <c r="G1517" t="inlineStr">
        <is>
          <t>North Delhi</t>
        </is>
      </c>
      <c r="H1517" t="inlineStr">
        <is>
          <t>Delhi</t>
        </is>
      </c>
      <c r="I1517" t="inlineStr">
        <is>
          <t>North Delhi, Delhi, India</t>
        </is>
      </c>
      <c r="J1517" t="n">
        <v>0</v>
      </c>
      <c r="K1517" t="n">
        <v>0</v>
      </c>
      <c r="L1517" t="n">
        <v>0</v>
      </c>
      <c r="M1517" t="inlineStr">
        <is>
          <t>Engineering Products</t>
        </is>
      </c>
      <c r="N1517" t="n">
        <v>0</v>
      </c>
    </row>
    <row r="1518">
      <c r="A1518" t="inlineStr">
        <is>
          <t>1630a2af-b706-449f-a8ee-760c2ca22352</t>
        </is>
      </c>
      <c r="B1518" t="inlineStr">
        <is>
          <t>MIRTHUNI APPAREL SOURCING SERVICE</t>
        </is>
      </c>
      <c r="C1518" t="inlineStr">
        <is>
          <t>Mirthuni Apparel Sourcing Service is a Tiruppur-based apparel sourcing and manufacturing support company helping international fashion brands, importers, and private label businesses execute knitwear programs in India. With over 20 years of industry experience and access to a network of certified manufacturing partners, we support product development, sampling, production coordination, quality control, compliance management, and export documentation for T-shirts, polo shirts, hoodies, sleepwear, loungewear, kidswear, and other knitted garments. We work closely with buyers across the USA, Europe, UK, Australia, and the Middle East to deliver export-ready apparel solutions with structured sourcing support.</t>
        </is>
      </c>
      <c r="D1518" t="inlineStr">
        <is>
          <t>ABUFM3888P</t>
        </is>
      </c>
      <c r="E1518" t="inlineStr">
        <is>
          <t>Both goods and services</t>
        </is>
      </c>
      <c r="F1518" t="n">
        <v>2022</v>
      </c>
      <c r="G1518" t="inlineStr">
        <is>
          <t>Tiruppur</t>
        </is>
      </c>
      <c r="H1518" t="inlineStr">
        <is>
          <t>Tamil Nadu</t>
        </is>
      </c>
      <c r="I1518" t="inlineStr">
        <is>
          <t>Tiruppur, Tamil Nadu, India</t>
        </is>
      </c>
      <c r="J1518" t="n">
        <v>0</v>
      </c>
      <c r="K1518" t="n">
        <v>2</v>
      </c>
      <c r="L1518" t="n">
        <v>0</v>
      </c>
      <c r="M1518" t="inlineStr">
        <is>
          <t>Textile &amp; Apparel Products</t>
        </is>
      </c>
      <c r="N1518" t="n">
        <v>0</v>
      </c>
      <c r="O1518" t="inlineStr">
        <is>
          <t>http://indiausatrade.mea.gov.in/api/public/image/stream?key=profile-logos%2F20260608T124713Z-284857-8baffbbd-icon-192-cropped.png</t>
        </is>
      </c>
    </row>
    <row r="1519">
      <c r="A1519" t="inlineStr">
        <is>
          <t>fe60b67b-e47c-4f2f-9c9f-4a5535ca095b</t>
        </is>
      </c>
      <c r="B1519" t="inlineStr">
        <is>
          <t>VMGN FASHIONS PRIVATE LIMITED</t>
        </is>
      </c>
      <c r="D1519" t="inlineStr">
        <is>
          <t>AAKCV5344D</t>
        </is>
      </c>
      <c r="E1519" t="inlineStr">
        <is>
          <t>Goods</t>
        </is>
      </c>
      <c r="F1519" t="n">
        <v>2024</v>
      </c>
      <c r="G1519" t="inlineStr">
        <is>
          <t>Varanasi</t>
        </is>
      </c>
      <c r="H1519" t="inlineStr">
        <is>
          <t>Uttar Pradesh</t>
        </is>
      </c>
      <c r="I1519" t="inlineStr">
        <is>
          <t>Varanasi, Uttar Pradesh, India</t>
        </is>
      </c>
      <c r="J1519" t="n">
        <v>0</v>
      </c>
      <c r="K1519" t="n">
        <v>0</v>
      </c>
      <c r="L1519" t="n">
        <v>0</v>
      </c>
      <c r="M1519" t="inlineStr">
        <is>
          <t>Textile &amp; Apparel Products</t>
        </is>
      </c>
      <c r="N1519" t="n">
        <v>0</v>
      </c>
    </row>
    <row r="1520">
      <c r="A1520" t="inlineStr">
        <is>
          <t>b933abd8-2fba-44b8-bf02-c696f328c30a</t>
        </is>
      </c>
      <c r="B1520" t="inlineStr">
        <is>
          <t>SURYASHAKTI VESSELS PRIVATE LIMITED</t>
        </is>
      </c>
      <c r="D1520" t="inlineStr">
        <is>
          <t>0501029711</t>
        </is>
      </c>
      <c r="E1520" t="inlineStr">
        <is>
          <t>Both goods and services</t>
        </is>
      </c>
      <c r="F1520" t="n">
        <v>1997</v>
      </c>
      <c r="G1520" t="inlineStr">
        <is>
          <t>South Delhi</t>
        </is>
      </c>
      <c r="H1520" t="inlineStr">
        <is>
          <t>Delhi</t>
        </is>
      </c>
      <c r="I1520" t="inlineStr">
        <is>
          <t>South Delhi, Delhi, India</t>
        </is>
      </c>
      <c r="J1520" t="n">
        <v>0</v>
      </c>
      <c r="K1520" t="n">
        <v>0</v>
      </c>
      <c r="L1520" t="n">
        <v>0</v>
      </c>
      <c r="M1520" t="inlineStr">
        <is>
          <t>Others (Goods)</t>
        </is>
      </c>
      <c r="N1520" t="n">
        <v>0</v>
      </c>
    </row>
    <row r="1521">
      <c r="A1521" t="inlineStr">
        <is>
          <t>cf08511e-3875-4597-9428-a3367250a1b3</t>
        </is>
      </c>
      <c r="B1521" t="inlineStr">
        <is>
          <t>EMSON EXPORTS</t>
        </is>
      </c>
      <c r="D1521" t="inlineStr">
        <is>
          <t>0516911783</t>
        </is>
      </c>
      <c r="E1521" t="inlineStr">
        <is>
          <t>Goods</t>
        </is>
      </c>
      <c r="F1521" t="n">
        <v>2015</v>
      </c>
      <c r="G1521" t="inlineStr">
        <is>
          <t>Ats Bouquet</t>
        </is>
      </c>
      <c r="H1521" t="inlineStr">
        <is>
          <t>Uttar Pradesh</t>
        </is>
      </c>
      <c r="I1521" t="inlineStr">
        <is>
          <t>Ats Bouquet, Uttar Pradesh, India</t>
        </is>
      </c>
      <c r="J1521" t="n">
        <v>0</v>
      </c>
      <c r="K1521" t="n">
        <v>0</v>
      </c>
      <c r="L1521" t="n">
        <v>0</v>
      </c>
      <c r="M1521" t="inlineStr">
        <is>
          <t>Automobiles, Aircrafts and Other Transport Equipment</t>
        </is>
      </c>
      <c r="N1521" t="n">
        <v>0</v>
      </c>
    </row>
    <row r="1522">
      <c r="A1522" t="inlineStr">
        <is>
          <t>17559af4-8dd3-41ee-be8b-fcc079258683</t>
        </is>
      </c>
      <c r="B1522" t="inlineStr">
        <is>
          <t>LDDN IMPEX</t>
        </is>
      </c>
      <c r="D1522" t="inlineStr">
        <is>
          <t>0503051497</t>
        </is>
      </c>
      <c r="E1522" t="inlineStr">
        <is>
          <t>Goods</t>
        </is>
      </c>
      <c r="F1522" t="n">
        <v>1951</v>
      </c>
      <c r="G1522" t="inlineStr">
        <is>
          <t>North West Delhi</t>
        </is>
      </c>
      <c r="H1522" t="inlineStr">
        <is>
          <t>Delhi</t>
        </is>
      </c>
      <c r="I1522" t="inlineStr">
        <is>
          <t>North West Delhi, Delhi, India</t>
        </is>
      </c>
      <c r="J1522" t="n">
        <v>0</v>
      </c>
      <c r="K1522" t="n">
        <v>0</v>
      </c>
      <c r="L1522" t="n">
        <v>0</v>
      </c>
      <c r="M1522" t="inlineStr">
        <is>
          <t>Metal &amp; Articles of Metal</t>
        </is>
      </c>
      <c r="N1522" t="n">
        <v>0</v>
      </c>
      <c r="O1522" t="inlineStr">
        <is>
          <t>http://indiausatrade.mea.gov.in/api/public/image/stream?key=profile-logos%2F20260606T065735Z-203331-157e7415-LDDN%20LOGO%202_page-0001%20(1)-cropped.png</t>
        </is>
      </c>
    </row>
    <row r="1523">
      <c r="A1523" t="inlineStr">
        <is>
          <t>fc16991c-9b7a-47a9-b275-d02af7eed55a</t>
        </is>
      </c>
      <c r="B1523" t="inlineStr">
        <is>
          <t>SitCom Solutions</t>
        </is>
      </c>
      <c r="C1523" t="inlineStr">
        <is>
          <t>We are Dreamers, We are Believers, and We are Change-Makers.
Kraftsman, The brand was founded in 2019 with an objective in mind that we want to deliver a package of joy for wonderful kids all over the world. With a great love for the children, we manifested our idea of providing a comfortable and impeccable range of kids' toys/board games and other party games products to the people.
Kraftsman has proven its name as the most trusted and eminent brand as a manufacturer of kid's toys and games in India. With a bright dream in our eyes and a firm determination, we are taking big strides toward a golden future for our kids, building a strong and happy nation.</t>
        </is>
      </c>
      <c r="D1523" t="inlineStr">
        <is>
          <t>AEXPJ5399G</t>
        </is>
      </c>
      <c r="E1523" t="inlineStr">
        <is>
          <t>Goods</t>
        </is>
      </c>
      <c r="F1523" t="n">
        <v>2018</v>
      </c>
      <c r="G1523" t="inlineStr">
        <is>
          <t>East Delhi</t>
        </is>
      </c>
      <c r="H1523" t="inlineStr">
        <is>
          <t>Delhi</t>
        </is>
      </c>
      <c r="I1523" t="inlineStr">
        <is>
          <t>East Delhi, Delhi, India</t>
        </is>
      </c>
      <c r="J1523" t="n">
        <v>0</v>
      </c>
      <c r="K1523" t="n">
        <v>0</v>
      </c>
      <c r="L1523" t="n">
        <v>0</v>
      </c>
      <c r="M1523" t="inlineStr">
        <is>
          <t>Sports Goods</t>
        </is>
      </c>
      <c r="N1523" t="n">
        <v>0</v>
      </c>
      <c r="O1523" t="inlineStr">
        <is>
          <t>http://indiausatrade.mea.gov.in/api/public/image/stream?key=profile-logos%2F20260729T055437Z-115562-95635c2e-New%20Logo-cropped.png</t>
        </is>
      </c>
    </row>
    <row r="1524">
      <c r="A1524" t="inlineStr">
        <is>
          <t>fb0613cf-b384-4e7e-a7a2-75fb4cbbd351</t>
        </is>
      </c>
      <c r="B1524" t="inlineStr">
        <is>
          <t>ALLIED GLOBAL PLASTICS PRIVATE LIMITED</t>
        </is>
      </c>
      <c r="D1524" t="inlineStr">
        <is>
          <t>0314079319</t>
        </is>
      </c>
      <c r="E1524" t="inlineStr">
        <is>
          <t>Goods</t>
        </is>
      </c>
      <c r="F1524" t="n">
        <v>1992</v>
      </c>
      <c r="G1524" t="inlineStr">
        <is>
          <t>Daman</t>
        </is>
      </c>
      <c r="H1524" t="inlineStr">
        <is>
          <t>Dadra and Nagar Haveli and Daman and Diu</t>
        </is>
      </c>
      <c r="I1524" t="inlineStr">
        <is>
          <t>Daman, Dadra and Nagar Haveli and Daman and Diu, India</t>
        </is>
      </c>
      <c r="J1524" t="n">
        <v>0</v>
      </c>
      <c r="K1524" t="n">
        <v>0</v>
      </c>
      <c r="L1524" t="n">
        <v>0</v>
      </c>
      <c r="M1524" t="inlineStr">
        <is>
          <t>Plastic and Allied Products</t>
        </is>
      </c>
      <c r="N1524" t="n">
        <v>0</v>
      </c>
    </row>
    <row r="1525">
      <c r="A1525" t="inlineStr">
        <is>
          <t>99938d1e-bac8-48b5-b0c9-da03da5a3a88</t>
        </is>
      </c>
      <c r="B1525" t="inlineStr">
        <is>
          <t>KAMDHENU ENTERPRISES</t>
        </is>
      </c>
      <c r="C1525" t="inlineStr">
        <is>
          <t>SnoBite is an Assam-based manufacturer of freeze-dried fruits, sourcing pineapple, jackfruit, strawberry, litchi, orange, kiwi, and other native varieties grown in India's highest-rainfall, most forest-rich region — delivering naturally superior raw material quality.
Our advanced freeze-drying process preserves up to 97% of nutritional value — vitamins, antioxidants, and natural enzymes — without preservatives or additives, resulting in shelf-stable products with exceptional colour, flavour, and health profile. All products are manufactured under stringent quality controls in a fully hygienic processing facility.</t>
        </is>
      </c>
      <c r="D1525" t="inlineStr">
        <is>
          <t>AAYFK9344H</t>
        </is>
      </c>
      <c r="E1525" t="inlineStr">
        <is>
          <t>Goods</t>
        </is>
      </c>
      <c r="F1525" t="n">
        <v>2022</v>
      </c>
      <c r="G1525" t="inlineStr">
        <is>
          <t>Barpeta</t>
        </is>
      </c>
      <c r="H1525" t="inlineStr">
        <is>
          <t>Assam</t>
        </is>
      </c>
      <c r="I1525" t="inlineStr">
        <is>
          <t>Barpeta, Assam, India</t>
        </is>
      </c>
      <c r="J1525" t="n">
        <v>0</v>
      </c>
      <c r="K1525" t="n">
        <v>0</v>
      </c>
      <c r="L1525" t="n">
        <v>0</v>
      </c>
      <c r="M1525" t="inlineStr">
        <is>
          <t>Agricultural or Allied Products</t>
        </is>
      </c>
      <c r="N1525" t="n">
        <v>0</v>
      </c>
      <c r="O1525" t="inlineStr">
        <is>
          <t>http://indiausatrade.mea.gov.in/api/public/image/stream?key=profile-logos%2F20260607T162439Z-259561-a5b43b4b-Logo-SnoBite-cropped.png</t>
        </is>
      </c>
    </row>
    <row r="1526">
      <c r="A1526" t="inlineStr">
        <is>
          <t>1d5fac8a-c6d3-4641-a47a-b27ae3afd4f1</t>
        </is>
      </c>
      <c r="B1526" t="inlineStr">
        <is>
          <t>ASA AGROTECH PRIVATE LIMITED</t>
        </is>
      </c>
      <c r="D1526" t="inlineStr">
        <is>
          <t>5011003736</t>
        </is>
      </c>
      <c r="E1526" t="inlineStr">
        <is>
          <t>Goods</t>
        </is>
      </c>
      <c r="F1526" t="n">
        <v>2010</v>
      </c>
      <c r="G1526" t="inlineStr">
        <is>
          <t>Nagpur</t>
        </is>
      </c>
      <c r="H1526" t="inlineStr">
        <is>
          <t>Maharashtra</t>
        </is>
      </c>
      <c r="I1526" t="inlineStr">
        <is>
          <t>Nagpur, Maharashtra, India</t>
        </is>
      </c>
      <c r="J1526" t="n">
        <v>0</v>
      </c>
      <c r="K1526" t="n">
        <v>0</v>
      </c>
      <c r="L1526" t="n">
        <v>0</v>
      </c>
      <c r="M1526" t="inlineStr">
        <is>
          <t>Food Products</t>
        </is>
      </c>
      <c r="N1526" t="n">
        <v>0</v>
      </c>
    </row>
    <row r="1527">
      <c r="A1527" t="inlineStr">
        <is>
          <t>d075ba96-5def-4f62-8677-00b0c804460e</t>
        </is>
      </c>
      <c r="B1527" t="inlineStr">
        <is>
          <t>FINE FOOD PRODUCTS</t>
        </is>
      </c>
      <c r="D1527" t="inlineStr">
        <is>
          <t>0303041293</t>
        </is>
      </c>
      <c r="E1527" t="inlineStr">
        <is>
          <t>Goods</t>
        </is>
      </c>
      <c r="F1527" t="n">
        <v>1988</v>
      </c>
      <c r="G1527" t="inlineStr">
        <is>
          <t>Thane</t>
        </is>
      </c>
      <c r="H1527" t="inlineStr">
        <is>
          <t>Maharashtra</t>
        </is>
      </c>
      <c r="I1527" t="inlineStr">
        <is>
          <t>Thane, Maharashtra, India</t>
        </is>
      </c>
      <c r="J1527" t="n">
        <v>0</v>
      </c>
      <c r="K1527" t="n">
        <v>0</v>
      </c>
      <c r="L1527" t="n">
        <v>0</v>
      </c>
      <c r="M1527" t="inlineStr">
        <is>
          <t>Food Products</t>
        </is>
      </c>
      <c r="N1527" t="n">
        <v>0</v>
      </c>
    </row>
    <row r="1528">
      <c r="A1528" t="inlineStr">
        <is>
          <t>d67f9721-051f-49c9-9c18-93c1786f01bc</t>
        </is>
      </c>
      <c r="B1528" t="inlineStr">
        <is>
          <t>BON MOYAR (INDIA) PRIVATE LIMITED</t>
        </is>
      </c>
      <c r="D1528" t="inlineStr">
        <is>
          <t>AAGCB2788M</t>
        </is>
      </c>
      <c r="E1528" t="inlineStr">
        <is>
          <t>Goods</t>
        </is>
      </c>
      <c r="F1528" t="n">
        <v>2015</v>
      </c>
      <c r="G1528" t="inlineStr">
        <is>
          <t>Mumbai Suburban</t>
        </is>
      </c>
      <c r="H1528" t="inlineStr">
        <is>
          <t>Maharashtra</t>
        </is>
      </c>
      <c r="I1528" t="inlineStr">
        <is>
          <t>Mumbai Suburban, Maharashtra, India</t>
        </is>
      </c>
      <c r="J1528" t="n">
        <v>0</v>
      </c>
      <c r="K1528" t="n">
        <v>0</v>
      </c>
      <c r="L1528" t="n">
        <v>0</v>
      </c>
      <c r="M1528" t="inlineStr">
        <is>
          <t>Textile &amp; Apparel Products</t>
        </is>
      </c>
      <c r="N1528" t="n">
        <v>0</v>
      </c>
      <c r="O1528" t="inlineStr">
        <is>
          <t>http://indiausatrade.mea.gov.in/api/public/image/stream?key=profile-logos%2F20260606T080137Z-938172-ccd133fe-ROCKERS%20LOGO-cropped.png</t>
        </is>
      </c>
    </row>
    <row r="1529">
      <c r="A1529" t="inlineStr">
        <is>
          <t>040f085f-bbc3-4d8c-a0f1-d8f36c31d094</t>
        </is>
      </c>
      <c r="B1529" t="inlineStr">
        <is>
          <t>FELICITY VENTURES</t>
        </is>
      </c>
      <c r="C1529" t="inlineStr">
        <is>
          <t>At SWAVIK Inc., we take pride in representing India’s rich heritage on the global stage.
We are passionate about taking India’s finest offerings to international markets. As a dedicated at-origin sourcing partner to companies worldwide, we specialize in curating, processing, and delivering premium Indian products to global markets.
Coffee remains at the heart of our journey. What began with our ownership and operation of Aromas Café &amp; Bistro, the Australian café brand we introduced to India through our operations in Mumbai, has evolved into a larger mission: taking India’s finest coffees to the world.
Today, we operate as an at-origin sourcing partner operating under a Farmer Producer Company (FPC) model, working directly with farmer groups and FPO networks enabling us to maintain an end-to-end control across the value chain; from cultivation and post-harvest processing to grading, packaging, and final export-ready delivery. Our present day offering portfolio now include:
•	Indian Coffee — commercial, specialty, and premium grades in green, roasted, instant, and filter formats across Arabica and Robusta. 
•	‘Certified Organic’ Spices — turmeric, ginger, cinnamon, cardamom, black pepper, chillies and more. 
•	Agro &amp; Wellness Products — moringa powder, honey, millets, pulses, and other naturally grown ingredients. 
We focus on 100% natural, residue-free, traceable and organically grown produce, with a strong emphasis on consistency, and compliance. 
As a Government of India–registered exporter, we operate in alignment with leading international standards and certifications, and currently one of the few organizations holding an active NPOP, USDA Organic, EUDR, and Transaction Certificates for organic agro along with Rainforest Alliance for Coffee, enabling seamless exports across our product range to key global markets.
Our offerings further extend to handmade Indian handicrafts, including select GI-tagged creations rooted in traditional Indian craftsmanship.
Through every product we deliver, our vision remains the same: to bring the authenticity of India to the world—responsibly, transparently, and consistently</t>
        </is>
      </c>
      <c r="D1529" t="inlineStr">
        <is>
          <t>ENKPS1547F</t>
        </is>
      </c>
      <c r="E1529" t="inlineStr">
        <is>
          <t>Goods</t>
        </is>
      </c>
      <c r="F1529" t="n">
        <v>2021</v>
      </c>
      <c r="G1529" t="inlineStr">
        <is>
          <t>Mumbai Suburban</t>
        </is>
      </c>
      <c r="H1529" t="inlineStr">
        <is>
          <t>Maharashtra</t>
        </is>
      </c>
      <c r="I1529" t="inlineStr">
        <is>
          <t>Mumbai Suburban, Maharashtra, India</t>
        </is>
      </c>
      <c r="J1529" t="n">
        <v>0</v>
      </c>
      <c r="K1529" t="n">
        <v>0</v>
      </c>
      <c r="L1529" t="n">
        <v>0</v>
      </c>
      <c r="M1529" t="inlineStr">
        <is>
          <t>Agricultural or Allied Products</t>
        </is>
      </c>
      <c r="N1529" t="n">
        <v>0</v>
      </c>
      <c r="O1529" t="inlineStr">
        <is>
          <t>http://indiausatrade.mea.gov.in/api/public/image/stream?key=profile-logos%2F20260607T113332Z-235078-1efbd1e4-Original-cropped.png</t>
        </is>
      </c>
    </row>
    <row r="1530">
      <c r="A1530" t="inlineStr">
        <is>
          <t>998123b1-f789-405c-acc9-34dcf13bcc30</t>
        </is>
      </c>
      <c r="B1530" t="inlineStr">
        <is>
          <t>SMART EXPORTER</t>
        </is>
      </c>
      <c r="D1530" t="inlineStr">
        <is>
          <t>APMPP5337C</t>
        </is>
      </c>
      <c r="E1530" t="inlineStr">
        <is>
          <t>Both goods and services</t>
        </is>
      </c>
      <c r="F1530" t="n">
        <v>2026</v>
      </c>
      <c r="G1530" t="inlineStr">
        <is>
          <t>Rajkot</t>
        </is>
      </c>
      <c r="H1530" t="inlineStr">
        <is>
          <t>Gujarat</t>
        </is>
      </c>
      <c r="I1530" t="inlineStr">
        <is>
          <t>Rajkot, Gujarat, India</t>
        </is>
      </c>
      <c r="J1530" t="n">
        <v>0</v>
      </c>
      <c r="K1530" t="n">
        <v>4</v>
      </c>
      <c r="L1530" t="n">
        <v>0</v>
      </c>
      <c r="M1530" t="inlineStr">
        <is>
          <t>Food Products</t>
        </is>
      </c>
      <c r="N1530" t="n">
        <v>0</v>
      </c>
      <c r="O1530" t="inlineStr">
        <is>
          <t>http://indiausatrade.mea.gov.in/api/public/image/stream?key=profile-logos%2F20260720T085933Z-643629-5ba79827-LOGO-cropped.png</t>
        </is>
      </c>
    </row>
    <row r="1531">
      <c r="A1531" t="inlineStr">
        <is>
          <t>8b772d76-d6ca-4863-bbf5-8c914d2af0ee</t>
        </is>
      </c>
      <c r="B1531" t="inlineStr">
        <is>
          <t>J.P.F.METACAST PRIVATE LIMITED</t>
        </is>
      </c>
      <c r="D1531" t="inlineStr">
        <is>
          <t>0706019628</t>
        </is>
      </c>
      <c r="E1531" t="inlineStr">
        <is>
          <t>Goods</t>
        </is>
      </c>
      <c r="F1531" t="n">
        <v>2004</v>
      </c>
      <c r="G1531" t="inlineStr">
        <is>
          <t>Belagavi</t>
        </is>
      </c>
      <c r="H1531" t="inlineStr">
        <is>
          <t>Karnataka</t>
        </is>
      </c>
      <c r="I1531" t="inlineStr">
        <is>
          <t>Belagavi, Karnataka, India</t>
        </is>
      </c>
      <c r="J1531" t="n">
        <v>0</v>
      </c>
      <c r="K1531" t="n">
        <v>0</v>
      </c>
      <c r="L1531" t="n">
        <v>0</v>
      </c>
      <c r="M1531" t="inlineStr">
        <is>
          <t>Engineering Products</t>
        </is>
      </c>
      <c r="N1531" t="n">
        <v>0</v>
      </c>
    </row>
    <row r="1532">
      <c r="A1532" t="inlineStr">
        <is>
          <t>b26c802d-f444-4a05-a641-08c6782420d1</t>
        </is>
      </c>
      <c r="B1532" t="inlineStr">
        <is>
          <t>MANGALA MARINE EXIM INDIA PRIVATE LIMITED</t>
        </is>
      </c>
      <c r="D1532" t="inlineStr">
        <is>
          <t>1002005736</t>
        </is>
      </c>
      <c r="E1532" t="inlineStr">
        <is>
          <t>Goods</t>
        </is>
      </c>
      <c r="F1532" t="n">
        <v>2002</v>
      </c>
      <c r="G1532" t="inlineStr">
        <is>
          <t>Ernakulam</t>
        </is>
      </c>
      <c r="H1532" t="inlineStr">
        <is>
          <t>Kerala</t>
        </is>
      </c>
      <c r="I1532" t="inlineStr">
        <is>
          <t>Ernakulam, Kerala, India</t>
        </is>
      </c>
      <c r="J1532" t="n">
        <v>0</v>
      </c>
      <c r="K1532" t="n">
        <v>0</v>
      </c>
      <c r="L1532" t="n">
        <v>0</v>
      </c>
      <c r="M1532" t="inlineStr">
        <is>
          <t>Fish or Marine Products</t>
        </is>
      </c>
      <c r="N1532" t="n">
        <v>0</v>
      </c>
      <c r="O1532" t="inlineStr">
        <is>
          <t>http://indiausatrade.mea.gov.in/api/public/image/stream?key=profile-logos%2F20260604T104025Z-774566-927ccb78-358706488_776581994254419_6482824128763315337_n-cropped.png</t>
        </is>
      </c>
    </row>
    <row r="1533">
      <c r="A1533" t="inlineStr">
        <is>
          <t>58844e84-7415-4ada-89ca-cd27ee039256</t>
        </is>
      </c>
      <c r="B1533" t="inlineStr">
        <is>
          <t>KAJAL STEEL INDUSTRIES</t>
        </is>
      </c>
      <c r="D1533" t="inlineStr">
        <is>
          <t>0808005120</t>
        </is>
      </c>
      <c r="E1533" t="inlineStr">
        <is>
          <t>Both goods and services</t>
        </is>
      </c>
      <c r="F1533" t="n">
        <v>1999</v>
      </c>
      <c r="G1533" t="inlineStr">
        <is>
          <t>Ahmedabad</t>
        </is>
      </c>
      <c r="H1533" t="inlineStr">
        <is>
          <t>Gujarat</t>
        </is>
      </c>
      <c r="I1533" t="inlineStr">
        <is>
          <t>Ahmedabad, Gujarat, India</t>
        </is>
      </c>
      <c r="J1533" t="n">
        <v>0</v>
      </c>
      <c r="K1533" t="n">
        <v>0</v>
      </c>
      <c r="L1533" t="n">
        <v>0</v>
      </c>
      <c r="M1533" t="inlineStr">
        <is>
          <t>Metal &amp; Articles of Metal</t>
        </is>
      </c>
      <c r="N1533" t="n">
        <v>0</v>
      </c>
    </row>
    <row r="1534">
      <c r="A1534" t="inlineStr">
        <is>
          <t>7e73833b-c3a8-4496-94d2-9b963e706dc0</t>
        </is>
      </c>
      <c r="B1534" t="inlineStr">
        <is>
          <t>R.P.OVERSEAS</t>
        </is>
      </c>
      <c r="D1534" t="inlineStr">
        <is>
          <t>3000002031</t>
        </is>
      </c>
      <c r="E1534" t="inlineStr">
        <is>
          <t>Goods</t>
        </is>
      </c>
      <c r="F1534" t="n">
        <v>2000</v>
      </c>
      <c r="G1534" t="inlineStr">
        <is>
          <t>Jalandhar Jalandhar</t>
        </is>
      </c>
      <c r="H1534" t="inlineStr">
        <is>
          <t>Punjab</t>
        </is>
      </c>
      <c r="I1534" t="inlineStr">
        <is>
          <t>Jalandhar Jalandhar, Punjab, India</t>
        </is>
      </c>
      <c r="J1534" t="n">
        <v>0</v>
      </c>
      <c r="K1534" t="n">
        <v>0</v>
      </c>
      <c r="L1534" t="n">
        <v>0</v>
      </c>
      <c r="M1534" t="inlineStr">
        <is>
          <t>Engineering Products</t>
        </is>
      </c>
      <c r="N1534" t="n">
        <v>0</v>
      </c>
    </row>
    <row r="1535">
      <c r="A1535" t="inlineStr">
        <is>
          <t>34a93cb4-2b52-42a0-be71-0d5e2ae4db28</t>
        </is>
      </c>
      <c r="B1535" t="inlineStr">
        <is>
          <t>GALAXY STORE HUB</t>
        </is>
      </c>
      <c r="C1535" t="inlineStr">
        <is>
          <t>Galaxy Store Hub is a premier India-based merchant exporter specializing in high-quality Home Decor and Home Furnishing products. Guided by our philosophy of "Crafting Homes, Creating Memories," we connect traditional Indian craftsmanship and sustainable artistry with contemporary North American design preferences. We partner with wholesalers, importers, boutique chains, and e-commerce retailers across the United States to deliver exceptional home solutions.</t>
        </is>
      </c>
      <c r="D1535" t="inlineStr">
        <is>
          <t>KJQPS5103D</t>
        </is>
      </c>
      <c r="E1535" t="inlineStr">
        <is>
          <t>Both goods and services</t>
        </is>
      </c>
      <c r="F1535" t="n">
        <v>2025</v>
      </c>
      <c r="G1535" t="inlineStr">
        <is>
          <t>Karnal</t>
        </is>
      </c>
      <c r="H1535" t="inlineStr">
        <is>
          <t>Haryana</t>
        </is>
      </c>
      <c r="I1535" t="inlineStr">
        <is>
          <t>Karnal, Haryana, India</t>
        </is>
      </c>
      <c r="J1535" t="n">
        <v>0</v>
      </c>
      <c r="K1535" t="n">
        <v>0</v>
      </c>
      <c r="L1535" t="n">
        <v>0</v>
      </c>
      <c r="M1535" t="inlineStr">
        <is>
          <t>Handicrafts</t>
        </is>
      </c>
      <c r="N1535" t="n">
        <v>0</v>
      </c>
      <c r="O1535" t="inlineStr">
        <is>
          <t>http://indiausatrade.mea.gov.in/api/public/image/stream?key=profile-logos%2F20260612T113716Z-906005-bc46fba4-Gsh%20logo%20new%20white%20background%20with%20tm-cropped.png</t>
        </is>
      </c>
    </row>
    <row r="1536">
      <c r="A1536" t="inlineStr">
        <is>
          <t>0642baf1-da70-4151-be1d-f0de5cedd67a</t>
        </is>
      </c>
      <c r="B1536" t="inlineStr">
        <is>
          <t>LEGION EXIM LLP</t>
        </is>
      </c>
      <c r="C1536" t="inlineStr">
        <is>
          <t>Legion Exim LLP is an India-headquartered export company dedicated to connecting global buyers with the strength, quality, and innovation of Indian manufacturing. We work as a trusted sourcing, export, and brand representation partner, helping businesses worldwide access reliable products, competitive pricing, and dependable supply chains from India.
Our mission is to bring the best of Indian manufacturing and brands to international markets by simplifying cross-border trade and creating long-term partnerships. From identifying the right manufacturers and ensuring product quality to managing compliance, logistics, documentation, and delivery, we provide end-to-end export solutions that enable our clients to source from India with confidence.
Legion Exim serves customers across Africa, the Middle East, Europe, North America, and other emerging markets, offering a diverse portfolio of products that includes refractories, pumps, valves, industrial hardware, personal care products, processed foods, and other engineering and consumer goods. In addition to representing established Indian manufacturers, we actively develop and promote our own brands, creating new opportunities for Indian products to compete and succeed on the global stage.
By combining deep market knowledge, a strong supplier network, and a customer-centric approach, Legion Exim acts as a bridge between Indian factories and international buyers. Whether supporting a large industrial project, helping distributors expand their product portfolio, or assisting importers in finding reliable sourcing partners, we are committed to delivering quality, transparency, and value at every stage of the supply chain.</t>
        </is>
      </c>
      <c r="D1536" t="inlineStr">
        <is>
          <t>AAJFL1408L</t>
        </is>
      </c>
      <c r="E1536" t="inlineStr">
        <is>
          <t>Goods</t>
        </is>
      </c>
      <c r="F1536" t="n">
        <v>2020</v>
      </c>
      <c r="G1536" t="inlineStr">
        <is>
          <t>Rajkot</t>
        </is>
      </c>
      <c r="H1536" t="inlineStr">
        <is>
          <t>Gujarat</t>
        </is>
      </c>
      <c r="I1536" t="inlineStr">
        <is>
          <t>Rajkot, Gujarat, India</t>
        </is>
      </c>
      <c r="J1536" t="n">
        <v>0</v>
      </c>
      <c r="K1536" t="n">
        <v>0</v>
      </c>
      <c r="L1536" t="n">
        <v>0</v>
      </c>
      <c r="M1536" t="inlineStr">
        <is>
          <t>Engineering Products</t>
        </is>
      </c>
      <c r="N1536" t="n">
        <v>0</v>
      </c>
      <c r="O1536" t="inlineStr">
        <is>
          <t>http://indiausatrade.mea.gov.in/api/public/image/stream?key=profile-logos%2F20260605T115616Z-971422-68645f2f-Display%20Picture_Legion-cropped.png</t>
        </is>
      </c>
    </row>
    <row r="1537">
      <c r="A1537" t="inlineStr">
        <is>
          <t>f3a0b220-a15c-435a-a360-2ff0505d8309</t>
        </is>
      </c>
      <c r="B1537" t="inlineStr">
        <is>
          <t>JARVIS TRAEXIM VENTURE LLP</t>
        </is>
      </c>
      <c r="C1537" t="inlineStr">
        <is>
          <t>At Jarvis, we help international buyers source products from India with confidence. As a NewGen exporter, we work with a strong network of trusted Indian manufacturers across [e.g., packaging, textiles, agro commodities]. Our role is to make sourcing hassle-free, reliable, and efficient by:
1.Identifying and vetting the right suppliers
2.Overseeing quality checks and compliance standards
3.Managing logistics and ensuring on-time delivery
4.Offering flexibility across multiple product categories
5.Instead of being tied to a single factory, we provide buyers with choice, consistency, and assurance — acting as a single point of contact for all sourcing needs from India.
With every shipment, our goal is simple: deliver the right product, at the right quality, at the right time.
🌍 Serving buyers across the globe
📦 Exporting Multiple Products
🤝 Open to collaborations with importers, distributors, and brands worldwide</t>
        </is>
      </c>
      <c r="D1537" t="inlineStr">
        <is>
          <t>AAVFJ9964H</t>
        </is>
      </c>
      <c r="E1537" t="inlineStr">
        <is>
          <t>Both goods and services</t>
        </is>
      </c>
      <c r="F1537" t="n">
        <v>2025</v>
      </c>
      <c r="G1537" t="inlineStr">
        <is>
          <t>Mumbai</t>
        </is>
      </c>
      <c r="H1537" t="inlineStr">
        <is>
          <t>Maharashtra</t>
        </is>
      </c>
      <c r="I1537" t="inlineStr">
        <is>
          <t>Mumbai, Maharashtra, India</t>
        </is>
      </c>
      <c r="J1537" t="n">
        <v>0</v>
      </c>
      <c r="K1537" t="n">
        <v>2</v>
      </c>
      <c r="L1537" t="n">
        <v>0</v>
      </c>
      <c r="M1537" t="inlineStr">
        <is>
          <t>Agricultural or Allied Products</t>
        </is>
      </c>
      <c r="N1537" t="n">
        <v>0</v>
      </c>
      <c r="O1537" t="inlineStr">
        <is>
          <t>http://indiausatrade.mea.gov.in/api/public/image/stream?key=profile-logos%2F20260603T092647Z-783782-61e4cfa9-WhatsApp%20Image%202026-06-03%20at%202.28.57%20PM-cropped.png</t>
        </is>
      </c>
    </row>
    <row r="1538">
      <c r="A1538" t="inlineStr">
        <is>
          <t>7fa071a3-565e-468a-b731-e22e2a5e9cc7</t>
        </is>
      </c>
      <c r="B1538" t="inlineStr">
        <is>
          <t>HEJAZI FOODSTUFF PRIVATE LIMITED</t>
        </is>
      </c>
      <c r="D1538" t="inlineStr">
        <is>
          <t>0307026221</t>
        </is>
      </c>
      <c r="E1538" t="inlineStr">
        <is>
          <t>Goods</t>
        </is>
      </c>
      <c r="F1538" t="n">
        <v>2007</v>
      </c>
      <c r="G1538" t="inlineStr">
        <is>
          <t>Thane</t>
        </is>
      </c>
      <c r="H1538" t="inlineStr">
        <is>
          <t>Maharashtra</t>
        </is>
      </c>
      <c r="I1538" t="inlineStr">
        <is>
          <t>Thane, Maharashtra, India</t>
        </is>
      </c>
      <c r="J1538" t="n">
        <v>0</v>
      </c>
      <c r="K1538" t="n">
        <v>0</v>
      </c>
      <c r="L1538" t="n">
        <v>0</v>
      </c>
      <c r="M1538" t="inlineStr">
        <is>
          <t>Fish or Marine Products</t>
        </is>
      </c>
      <c r="N1538" t="n">
        <v>0</v>
      </c>
    </row>
    <row r="1539">
      <c r="A1539" t="inlineStr">
        <is>
          <t>34a7aa1e-f6a0-4eb2-a81c-76d4671ca65f</t>
        </is>
      </c>
      <c r="B1539" t="inlineStr">
        <is>
          <t>VIAR LLP</t>
        </is>
      </c>
      <c r="C1539" t="inlineStr">
        <is>
          <t>VIAR LLP is a premium, vertically integrated textile manufacturer based in Surat, Gujarat. Backed by the 21+ year legacy of the Shree Gopinathji Group, we engineer high-quality woven and knitted fabrics for the global Fashion, Home Decor, and Technical Textile industries.
Our state-of-the-art manufacturing infrastructure spans 450+ high-speed waterjet looms, 27+ warp knitting machines, in-house yarn preparation, and specialized coating facilities, delivering a proven annual capacity of 4.53 lakh meters. We manage the entire value chain from greige fabric to finished, value-added textiles, ensuring strict quality control, color consistency, and dimensional stability.
We serve three core verticals: 
• VIAR STUDIO: Premium apparel fabrics (Poly-Linen, Melange) and ready-made garments.
• VIAR DECOR: Upholstery, drapery, sheer curtain panels, and home furnishings.
• VIAR TECH: Industrial, coated, and institutional textiles engineered for performance.
As a registered IEC holder and FIEO member, VIAR LLP is fully export-compliant and equipped to support large-scale US importers, apparel brands, interior specifiers, and institutional buyers with competitive FOB India pricing, custom fabric development (ViarLabs), and reliable lead times.</t>
        </is>
      </c>
      <c r="D1539" t="inlineStr">
        <is>
          <t>ABBFV2839A</t>
        </is>
      </c>
      <c r="E1539" t="inlineStr">
        <is>
          <t>Goods</t>
        </is>
      </c>
      <c r="F1539" t="n">
        <v>2025</v>
      </c>
      <c r="G1539" t="inlineStr">
        <is>
          <t>Surat</t>
        </is>
      </c>
      <c r="H1539" t="inlineStr">
        <is>
          <t>Gujarat</t>
        </is>
      </c>
      <c r="I1539" t="inlineStr">
        <is>
          <t>Surat, Gujarat, India</t>
        </is>
      </c>
      <c r="J1539" t="n">
        <v>0</v>
      </c>
      <c r="K1539" t="n">
        <v>0</v>
      </c>
      <c r="L1539" t="n">
        <v>0</v>
      </c>
      <c r="M1539" t="inlineStr">
        <is>
          <t>Textile &amp; Apparel Products</t>
        </is>
      </c>
      <c r="N1539" t="n">
        <v>0</v>
      </c>
      <c r="O1539" t="inlineStr">
        <is>
          <t>http://indiausatrade.mea.gov.in/api/public/image/stream?key=profile-logos%2F20260605T082119Z-207553-503c600e-VIAR-cropped.png</t>
        </is>
      </c>
    </row>
    <row r="1540">
      <c r="A1540" t="inlineStr">
        <is>
          <t>538321df-0fab-4b35-9c1e-54ad6ddbef71</t>
        </is>
      </c>
      <c r="B1540" t="inlineStr">
        <is>
          <t>ROHAN ENTERPRISE</t>
        </is>
      </c>
      <c r="C1540" t="inlineStr">
        <is>
          <t>Rohan Enterprise is a trusted exporter and supplier based in Porbandar, Gujarat, India Since 2019, specializing in premium-quality agricultural and food products. We are committed to delivering fresh, hygienically processed, and carefully packaged products that meet international quality standards.
Our product portfolio includes fresh fruits, fresh vegetables, spices, rice, wheat flour, pulses, and other agricultural commodities sourced from reliable farmers and manufacturers. We focus on maintaining consistent quality, competitive pricing, and timely delivery to serve customers across global markets.
At Rohan Enterprise, customer satisfaction, transparency, and long-term business relationships are at the heart of everything we do. With a strong logistics network and a dedicated team, we ensure efficient export services and customized solutions to meet the diverse requirements of our clients.
Driven by integrity, quality, and excellence, Rohan Enterprise strives to be a preferred global partner for agricultural exports from India.</t>
        </is>
      </c>
      <c r="D1540" t="inlineStr">
        <is>
          <t>ASMPG8865B</t>
        </is>
      </c>
      <c r="E1540" t="inlineStr">
        <is>
          <t>Goods</t>
        </is>
      </c>
      <c r="F1540" t="n">
        <v>2019</v>
      </c>
      <c r="G1540" t="inlineStr">
        <is>
          <t>Porbandar</t>
        </is>
      </c>
      <c r="H1540" t="inlineStr">
        <is>
          <t>Gujarat</t>
        </is>
      </c>
      <c r="I1540" t="inlineStr">
        <is>
          <t>Porbandar, Gujarat, India</t>
        </is>
      </c>
      <c r="J1540" t="n">
        <v>0</v>
      </c>
      <c r="K1540" t="n">
        <v>1</v>
      </c>
      <c r="L1540" t="n">
        <v>0</v>
      </c>
      <c r="M1540" t="inlineStr">
        <is>
          <t>Agricultural or Allied Products</t>
        </is>
      </c>
      <c r="N1540" t="n">
        <v>0</v>
      </c>
      <c r="O1540" t="inlineStr">
        <is>
          <t>http://indiausatrade.mea.gov.in/api/public/image/stream?key=profile-logos%2F20260702T051342Z-496061-19d0e7d7-logo%201-cropped.png</t>
        </is>
      </c>
    </row>
    <row r="1541">
      <c r="A1541" t="inlineStr">
        <is>
          <t>136eaf9b-d227-46fb-8b29-784168ed35e7</t>
        </is>
      </c>
      <c r="B1541" t="inlineStr">
        <is>
          <t>VAACHI INTERNATIONAL PRIVATE LIMITED</t>
        </is>
      </c>
      <c r="D1541" t="inlineStr">
        <is>
          <t>0202017184</t>
        </is>
      </c>
      <c r="E1541" t="inlineStr">
        <is>
          <t>Goods</t>
        </is>
      </c>
      <c r="F1541" t="n">
        <v>2002</v>
      </c>
      <c r="G1541" t="inlineStr">
        <is>
          <t>Kolkata</t>
        </is>
      </c>
      <c r="H1541" t="inlineStr">
        <is>
          <t>West Bengal</t>
        </is>
      </c>
      <c r="I1541" t="inlineStr">
        <is>
          <t>Kolkata, West Bengal, India</t>
        </is>
      </c>
      <c r="J1541" t="n">
        <v>0</v>
      </c>
      <c r="K1541" t="n">
        <v>0</v>
      </c>
      <c r="L1541" t="n">
        <v>0</v>
      </c>
      <c r="M1541" t="inlineStr">
        <is>
          <t>Handicrafts</t>
        </is>
      </c>
      <c r="N1541" t="n">
        <v>0</v>
      </c>
      <c r="O1541" t="inlineStr">
        <is>
          <t>http://indiausatrade.mea.gov.in/api/public/image/stream?key=profile-logos%2F20260605T094523Z-781004-8de7ca9e-Logo-cropped.png</t>
        </is>
      </c>
    </row>
    <row r="1542">
      <c r="A1542" t="inlineStr">
        <is>
          <t>8275004e-ff32-4ba5-90e8-3c1c23c05c83</t>
        </is>
      </c>
      <c r="B1542" t="inlineStr">
        <is>
          <t>RAKESH MASALA PRIVATE LIMITED</t>
        </is>
      </c>
      <c r="C1542" t="inlineStr">
        <is>
          <t>With fifty decades of dedication,Rakesh Masala epitomizes authentic Indian spices and grocery staples .Comitted to taste,tardition,and trust,we craft each product to embody the essence of India's culinary heritage.our promises is simple : Uncomprmised qaulity in every pinch.Our group has 10 manufacturing units equipped with latest technology and professionally managed.By virtue of our commitment to standards our brand has established itself and regarded as a well known brand.</t>
        </is>
      </c>
      <c r="D1542" t="inlineStr">
        <is>
          <t>2105000789</t>
        </is>
      </c>
      <c r="E1542" t="inlineStr">
        <is>
          <t>Goods</t>
        </is>
      </c>
      <c r="F1542" t="n">
        <v>1996</v>
      </c>
      <c r="G1542" t="inlineStr">
        <is>
          <t>Noida</t>
        </is>
      </c>
      <c r="H1542" t="inlineStr">
        <is>
          <t>Uttar Pradesh</t>
        </is>
      </c>
      <c r="I1542" t="inlineStr">
        <is>
          <t>Noida, Uttar Pradesh, India</t>
        </is>
      </c>
      <c r="J1542" t="n">
        <v>0</v>
      </c>
      <c r="K1542" t="n">
        <v>53</v>
      </c>
      <c r="L1542" t="n">
        <v>0</v>
      </c>
      <c r="M1542" t="inlineStr">
        <is>
          <t>Food Products</t>
        </is>
      </c>
      <c r="N1542" t="n">
        <v>0</v>
      </c>
      <c r="O1542" t="inlineStr">
        <is>
          <t>http://indiausatrade.mea.gov.in/api/public/image/stream?key=profile-logos%2F20260605T110808Z-284737-465f3e9d-Untitled%20design-cropped.png</t>
        </is>
      </c>
    </row>
    <row r="1543">
      <c r="A1543" t="inlineStr">
        <is>
          <t>94bb760a-7816-47a4-b290-27d4fd5c18b5</t>
        </is>
      </c>
      <c r="B1543" t="inlineStr">
        <is>
          <t>BOOST ELECTRONICS</t>
        </is>
      </c>
      <c r="D1543" t="inlineStr">
        <is>
          <t>3198006546</t>
        </is>
      </c>
      <c r="E1543" t="inlineStr">
        <is>
          <t>Goods</t>
        </is>
      </c>
      <c r="F1543" t="n">
        <v>1991</v>
      </c>
      <c r="G1543" t="inlineStr">
        <is>
          <t>Nashik</t>
        </is>
      </c>
      <c r="H1543" t="inlineStr">
        <is>
          <t>Maharashtra</t>
        </is>
      </c>
      <c r="I1543" t="inlineStr">
        <is>
          <t>Nashik, Maharashtra, India</t>
        </is>
      </c>
      <c r="J1543" t="n">
        <v>0</v>
      </c>
      <c r="K1543" t="n">
        <v>0</v>
      </c>
      <c r="L1543" t="n">
        <v>0</v>
      </c>
      <c r="M1543" t="inlineStr">
        <is>
          <t>Engineering Products</t>
        </is>
      </c>
      <c r="N1543" t="n">
        <v>0</v>
      </c>
    </row>
    <row r="1544">
      <c r="A1544" t="inlineStr">
        <is>
          <t>5c4dca86-9aac-44ab-82a5-09d195d9289b</t>
        </is>
      </c>
      <c r="B1544" t="inlineStr">
        <is>
          <t>NEUREALM PRIVATE LIMITED</t>
        </is>
      </c>
      <c r="D1544" t="inlineStr">
        <is>
          <t>0407034196</t>
        </is>
      </c>
      <c r="E1544" t="inlineStr">
        <is>
          <t>Services</t>
        </is>
      </c>
      <c r="F1544" t="n">
        <v>2007</v>
      </c>
      <c r="G1544" t="inlineStr">
        <is>
          <t>Kanchipuram</t>
        </is>
      </c>
      <c r="H1544" t="inlineStr">
        <is>
          <t>Tamil Nadu</t>
        </is>
      </c>
      <c r="I1544" t="inlineStr">
        <is>
          <t>Kanchipuram, Tamil Nadu, India</t>
        </is>
      </c>
      <c r="J1544" t="n">
        <v>0</v>
      </c>
      <c r="K1544" t="n">
        <v>0</v>
      </c>
      <c r="L1544" t="n">
        <v>0</v>
      </c>
      <c r="M1544" t="inlineStr">
        <is>
          <t>Information Technology (IT &amp; ITES) Services</t>
        </is>
      </c>
      <c r="N1544" t="n">
        <v>0</v>
      </c>
    </row>
    <row r="1545">
      <c r="A1545" t="inlineStr">
        <is>
          <t>f24935a1-8ad5-4148-aa19-0933d3d4083f</t>
        </is>
      </c>
      <c r="B1545" t="inlineStr">
        <is>
          <t>LEWO IMPEX PRIVATE LIMITED</t>
        </is>
      </c>
      <c r="D1545" t="inlineStr">
        <is>
          <t>0592037851</t>
        </is>
      </c>
      <c r="E1545" t="inlineStr">
        <is>
          <t>Goods</t>
        </is>
      </c>
      <c r="F1545" t="n">
        <v>2003</v>
      </c>
      <c r="G1545" t="inlineStr">
        <is>
          <t>New Delhi</t>
        </is>
      </c>
      <c r="H1545" t="inlineStr">
        <is>
          <t>Delhi</t>
        </is>
      </c>
      <c r="I1545" t="inlineStr">
        <is>
          <t>New Delhi, Delhi, India</t>
        </is>
      </c>
      <c r="J1545" t="n">
        <v>0</v>
      </c>
      <c r="K1545" t="n">
        <v>0</v>
      </c>
      <c r="L1545" t="n">
        <v>0</v>
      </c>
      <c r="M1545" t="inlineStr">
        <is>
          <t>Leather Products</t>
        </is>
      </c>
      <c r="N1545" t="n">
        <v>0</v>
      </c>
    </row>
    <row r="1546">
      <c r="A1546" t="inlineStr">
        <is>
          <t>4bd09704-282c-45cc-8c73-2352ea5afb48</t>
        </is>
      </c>
      <c r="B1546" t="inlineStr">
        <is>
          <t>NUVENTURE CONNECT PRIVATE LIMITED</t>
        </is>
      </c>
      <c r="C1546" t="inlineStr">
        <is>
          <t>Nuventure Connect, an ISO 27001:2022 and SOC 2 certified and GDPR compliant company, leverages deep technology expertise to solve complex business problems, empowering clients worldwide. Our commitment to state-of-the-art technology solutions spans the entire product value chain, helping customers globally. With expertise in engineering, design, and digitalisation, we deliver next-generation solutions, including intuitively designed software, end-to-end IoT solutions, cloud infrastructure management and managed hosting support services. Our agile methodologies bring unique ideas to life efficiently, serving organizations of all sizes. As a trusted technology services partner, we also specialize in industrial CAD services and delivering holistic and scalable industrial solutions to our clients.</t>
        </is>
      </c>
      <c r="D1546" t="inlineStr">
        <is>
          <t>AAGCN1260L</t>
        </is>
      </c>
      <c r="E1546" t="inlineStr">
        <is>
          <t>Both goods and services</t>
        </is>
      </c>
      <c r="F1546" t="n">
        <v>2018</v>
      </c>
      <c r="G1546" t="inlineStr">
        <is>
          <t>Ernakulam</t>
        </is>
      </c>
      <c r="H1546" t="inlineStr">
        <is>
          <t>Kerala</t>
        </is>
      </c>
      <c r="I1546" t="inlineStr">
        <is>
          <t>Ernakulam, Kerala, India</t>
        </is>
      </c>
      <c r="J1546" t="n">
        <v>0</v>
      </c>
      <c r="K1546" t="n">
        <v>0</v>
      </c>
      <c r="L1546" t="n">
        <v>0</v>
      </c>
      <c r="M1546" t="inlineStr">
        <is>
          <t>Information Technology (IT &amp; ITES) Services</t>
        </is>
      </c>
      <c r="N1546" t="n">
        <v>0</v>
      </c>
      <c r="O1546" t="inlineStr">
        <is>
          <t>http://indiausatrade.mea.gov.in/api/public/image/stream?key=profile-logos%2F20260813T140644Z-539627-eb10f006-logo-iconx1000-cropped.png</t>
        </is>
      </c>
    </row>
    <row r="1547">
      <c r="A1547" t="inlineStr">
        <is>
          <t>3cada93c-9a87-474f-bacf-c2886f3c8647</t>
        </is>
      </c>
      <c r="B1547" t="inlineStr">
        <is>
          <t>SAHNI SPORTS PRIVATE LIMITED</t>
        </is>
      </c>
      <c r="C1547" t="inlineStr">
        <is>
          <t>Established in 1992 in the heart of Sports City Meerut by Mr. Balbir Sahni , self-motivated and hardworking man who started this business from a very small scale with limited resources by manufacturing simple Cricket Bat Cover for one of the biggest company in Cricket. The business started growing slowly and Mr. Sahni started making Sports Bags , Kit Bags , Bat Covers , Punching Bag , Training Bibs , Soccer Accessories etc.. and started selling all around India.
In 1997 by the hard work of Mr. Sahni and god's grace SAHNI SPORTS shifted to new bigger premises with setup of lot of goals in mind and he succeeded because of his princi ples &amp; commitments and making of a quality product's.
Now SAHNI SPORTS is run by Mr. Puneet Sahni (from 1999) &amp; Mr. Vineet Sahni (from 2006) under the guidance and princi ples of their father Shri. B.B Sahni and started Exporting their products all around the globe. In 2010 SAHNI SPORTS is setup at more-bigger space of around 50000 Sq. Ft. with 4 different manufacturing units in Meerut.
Today based on our experience ,infrastructure ,human resources and R&amp;D we have been successfully manufacturing and exporting more than 1100+ products to our customers in 55+ countries around the globe.
Our Clients vary widely and include some of the large Sports Goods retail chains , wholesalers &amp; distributors. Having worked with some of the world's best brands in Sports Industry we have gained valuable experience ,which helps us in understanding our customer priorities and their brand positioning in their markets. We undertake our work seriously and believe in developing long relationshi p with our customers.</t>
        </is>
      </c>
      <c r="D1547" t="inlineStr">
        <is>
          <t>0517508559</t>
        </is>
      </c>
      <c r="E1547" t="inlineStr">
        <is>
          <t>Goods</t>
        </is>
      </c>
      <c r="F1547" t="n">
        <v>2017</v>
      </c>
      <c r="G1547" t="inlineStr">
        <is>
          <t>Meerut</t>
        </is>
      </c>
      <c r="H1547" t="inlineStr">
        <is>
          <t>Uttar Pradesh</t>
        </is>
      </c>
      <c r="I1547" t="inlineStr">
        <is>
          <t>Meerut, Uttar Pradesh, India</t>
        </is>
      </c>
      <c r="J1547" t="n">
        <v>0</v>
      </c>
      <c r="K1547" t="n">
        <v>0</v>
      </c>
      <c r="L1547" t="n">
        <v>0</v>
      </c>
      <c r="M1547" t="inlineStr">
        <is>
          <t>Sports Goods</t>
        </is>
      </c>
      <c r="N1547" t="n">
        <v>0</v>
      </c>
      <c r="O1547" t="inlineStr">
        <is>
          <t>http://indiausatrade.mea.gov.in/api/public/image/stream?key=profile-logos%2F20260602T105249Z-947928-42ebf589-logo%20sahnisports-cropped.png</t>
        </is>
      </c>
    </row>
    <row r="1548">
      <c r="A1548" t="inlineStr">
        <is>
          <t>7f2b199a-5d6f-48ad-b54b-9e514dbd3ec1</t>
        </is>
      </c>
      <c r="B1548" t="inlineStr">
        <is>
          <t>S B ENTERPRISE</t>
        </is>
      </c>
      <c r="D1548" t="inlineStr">
        <is>
          <t>AFNFS4153A</t>
        </is>
      </c>
      <c r="E1548" t="inlineStr">
        <is>
          <t>Goods</t>
        </is>
      </c>
      <c r="F1548" t="n">
        <v>2024</v>
      </c>
      <c r="G1548" t="inlineStr">
        <is>
          <t>Mumbai Suburban</t>
        </is>
      </c>
      <c r="H1548" t="inlineStr">
        <is>
          <t>Maharashtra</t>
        </is>
      </c>
      <c r="I1548" t="inlineStr">
        <is>
          <t>Mumbai Suburban, Maharashtra, India</t>
        </is>
      </c>
      <c r="J1548" t="n">
        <v>0</v>
      </c>
      <c r="K1548" t="n">
        <v>0</v>
      </c>
      <c r="L1548" t="n">
        <v>0</v>
      </c>
      <c r="M1548" t="inlineStr">
        <is>
          <t>Plastic and Allied Products</t>
        </is>
      </c>
      <c r="N1548" t="n">
        <v>0</v>
      </c>
    </row>
    <row r="1549">
      <c r="A1549" t="inlineStr">
        <is>
          <t>305c0dde-9881-4df1-bb14-6ec93956ea82</t>
        </is>
      </c>
      <c r="B1549" t="inlineStr">
        <is>
          <t>CSR RETAIL PRIVATE LIMITED</t>
        </is>
      </c>
      <c r="C1549" t="inlineStr">
        <is>
          <t>CSR RETAIL PRIVATE LIMITED is a premier, government-recognized agricultural export enterprise based in India. Officially recognized under the prestigious "Startup India" initiative by the Government of India, we are committed to revolutionizing agribusiness through supply chain transparency, direct-from-farm sourcing, and strict quality control.We specialize in the international trade and export of premium-grade agricultural products, seamlessly connecting local farm clusters with global markets. Backed by India’s One District One Product (ODOP) initiative, our core strength lies in sourcing and exporting high-yield, transit-resilient commodities—such as the premium Sonbhadra Tomatoes—cultivated under scientifically backed agri-tech practices (including protected polyhouse and two-stem training systems).Key Capabilities &amp; Compliance Standards:Government of India Endorsed: Proudly recognized by Startup India, ensuring reliable, compliant, and legally structured trade operations.Bulk Export Capacity: Equipped to seamlessly manage Full Container Loads (FCL) via monitored cold-chain logistics to maximize shelf life (12 to 22 days).Strict Quality Control: Adherence to international sanitary conditions, Integrated Pest Management (IPM), and compliance guidelines required for smooth US customs clearing.We aim to build long-term, sustainable B2B partnerships with US importers, distributors, and retail chains by delivering unmatched freshness, compliance, and consistent volume.</t>
        </is>
      </c>
      <c r="D1549" t="inlineStr">
        <is>
          <t>AAMCC4511B</t>
        </is>
      </c>
      <c r="E1549" t="inlineStr">
        <is>
          <t>Goods</t>
        </is>
      </c>
      <c r="F1549" t="n">
        <v>2025</v>
      </c>
      <c r="G1549" t="inlineStr">
        <is>
          <t>Mirzapur</t>
        </is>
      </c>
      <c r="H1549" t="inlineStr">
        <is>
          <t>Uttar Pradesh</t>
        </is>
      </c>
      <c r="I1549" t="inlineStr">
        <is>
          <t>Mirzapur, Uttar Pradesh, India</t>
        </is>
      </c>
      <c r="J1549" t="n">
        <v>0</v>
      </c>
      <c r="K1549" t="n">
        <v>8</v>
      </c>
      <c r="L1549" t="n">
        <v>0</v>
      </c>
      <c r="M1549" t="inlineStr">
        <is>
          <t>Agricultural or Allied Products</t>
        </is>
      </c>
      <c r="N1549" t="n">
        <v>0</v>
      </c>
      <c r="O1549" t="inlineStr">
        <is>
          <t>http://indiausatrade.mea.gov.in/api/public/image/stream?key=profile-logos%2F20260603T034100Z-927006-e40326eb-1000002177-cropped.png</t>
        </is>
      </c>
    </row>
    <row r="1550">
      <c r="A1550" t="inlineStr">
        <is>
          <t>bd55ced6-b628-4e8b-ac59-7a9def50a7e0</t>
        </is>
      </c>
      <c r="B1550" t="inlineStr">
        <is>
          <t>TOTALITARION (OPC) PRIVATE LIMITED</t>
        </is>
      </c>
      <c r="D1550" t="inlineStr">
        <is>
          <t>AAGCT7640G</t>
        </is>
      </c>
      <c r="E1550" t="inlineStr">
        <is>
          <t>Both goods and services</t>
        </is>
      </c>
      <c r="F1550" t="n">
        <v>2018</v>
      </c>
      <c r="G1550" t="inlineStr">
        <is>
          <t>Mumbai Suburban</t>
        </is>
      </c>
      <c r="H1550" t="inlineStr">
        <is>
          <t>Maharashtra</t>
        </is>
      </c>
      <c r="I1550" t="inlineStr">
        <is>
          <t>Mumbai Suburban, Maharashtra, India</t>
        </is>
      </c>
      <c r="J1550" t="n">
        <v>0</v>
      </c>
      <c r="K1550" t="n">
        <v>0</v>
      </c>
      <c r="L1550" t="n">
        <v>0</v>
      </c>
      <c r="M1550" t="inlineStr">
        <is>
          <t>Engineering Products</t>
        </is>
      </c>
      <c r="N1550" t="n">
        <v>0</v>
      </c>
    </row>
    <row r="1551">
      <c r="A1551" t="inlineStr">
        <is>
          <t>fb735a71-79c1-4abd-aeab-e72ee498908e</t>
        </is>
      </c>
      <c r="B1551" t="inlineStr">
        <is>
          <t>KKM GOLD</t>
        </is>
      </c>
      <c r="D1551" t="inlineStr">
        <is>
          <t>0508049024</t>
        </is>
      </c>
      <c r="E1551" t="inlineStr">
        <is>
          <t>Goods</t>
        </is>
      </c>
      <c r="F1551" t="n">
        <v>2008</v>
      </c>
      <c r="G1551" t="inlineStr">
        <is>
          <t>Central Delhi</t>
        </is>
      </c>
      <c r="H1551" t="inlineStr">
        <is>
          <t>Delhi</t>
        </is>
      </c>
      <c r="I1551" t="inlineStr">
        <is>
          <t>Central Delhi, Delhi, India</t>
        </is>
      </c>
      <c r="J1551" t="n">
        <v>0</v>
      </c>
      <c r="K1551" t="n">
        <v>3</v>
      </c>
      <c r="L1551" t="n">
        <v>0</v>
      </c>
      <c r="M1551" t="inlineStr">
        <is>
          <t>Gems and Jewellery Products</t>
        </is>
      </c>
      <c r="N1551" t="n">
        <v>0</v>
      </c>
      <c r="O1551" t="inlineStr">
        <is>
          <t>http://indiausatrade.mea.gov.in/api/public/image/stream?key=profile-logos%2F20260602T112000Z-763810-4d73b757-KKM%20Logo%20for%20Word%20(2)-cropped.png</t>
        </is>
      </c>
    </row>
    <row r="1552">
      <c r="A1552" t="inlineStr">
        <is>
          <t>7cb652da-1551-457e-93db-1d983494f394</t>
        </is>
      </c>
      <c r="B1552" t="inlineStr">
        <is>
          <t>AEON METAL LLP</t>
        </is>
      </c>
      <c r="D1552" t="inlineStr">
        <is>
          <t>ABVFA0305N</t>
        </is>
      </c>
      <c r="E1552" t="inlineStr">
        <is>
          <t>Goods</t>
        </is>
      </c>
      <c r="F1552" t="n">
        <v>2021</v>
      </c>
      <c r="G1552" t="inlineStr">
        <is>
          <t>Faridabad</t>
        </is>
      </c>
      <c r="H1552" t="inlineStr">
        <is>
          <t>Haryana</t>
        </is>
      </c>
      <c r="I1552" t="inlineStr">
        <is>
          <t>Faridabad, Haryana, India</t>
        </is>
      </c>
      <c r="J1552" t="n">
        <v>0</v>
      </c>
      <c r="K1552" t="n">
        <v>0</v>
      </c>
      <c r="L1552" t="n">
        <v>0</v>
      </c>
      <c r="M1552" t="inlineStr">
        <is>
          <t>Automobiles, Aircrafts and Other Transport Equipment</t>
        </is>
      </c>
      <c r="N1552" t="n">
        <v>0</v>
      </c>
    </row>
    <row r="1553">
      <c r="A1553" t="inlineStr">
        <is>
          <t>fc83854c-a676-4a3f-98f6-701adc4829d0</t>
        </is>
      </c>
      <c r="B1553" t="inlineStr">
        <is>
          <t>DIYAN RICE INDUSTRIES PRIVATE LIMITED</t>
        </is>
      </c>
      <c r="C1553" t="inlineStr">
        <is>
          <t>Diyan Rice Industries Pvt. Ltd., India
is a trusted exporter of premium Indian basmati rice, delivering the authentic taste of India to European and global markets.
Under our flagship brand Diyan, we specialize in 1121 Premium Indian Basmati Rice, known for its extra-long grains, rich natural aroma, and superior cooking performance.
Our rice is carefully sourced from India’s finest basmati-growing regions and processed under stringent hygiene, quality, and food safety standards. We are committed to maintaining consistency, ensuring full traceability, and building long-term partnerships with importers, wholesalers, and retail brands across US,Europe and beyond.</t>
        </is>
      </c>
      <c r="D1553" t="inlineStr">
        <is>
          <t>AAMCD5349Q</t>
        </is>
      </c>
      <c r="E1553" t="inlineStr">
        <is>
          <t>Both goods and services</t>
        </is>
      </c>
      <c r="F1553" t="n">
        <v>2026</v>
      </c>
      <c r="G1553" t="inlineStr">
        <is>
          <t>Kachchh</t>
        </is>
      </c>
      <c r="H1553" t="inlineStr">
        <is>
          <t>Gujarat</t>
        </is>
      </c>
      <c r="I1553" t="inlineStr">
        <is>
          <t>Kachchh, Gujarat, India</t>
        </is>
      </c>
      <c r="J1553" t="n">
        <v>0</v>
      </c>
      <c r="K1553" t="n">
        <v>1</v>
      </c>
      <c r="L1553" t="n">
        <v>0</v>
      </c>
      <c r="M1553" t="inlineStr">
        <is>
          <t>Food Products</t>
        </is>
      </c>
      <c r="N1553" t="n">
        <v>0</v>
      </c>
      <c r="O1553" t="inlineStr">
        <is>
          <t>http://indiausatrade.mea.gov.in/api/public/image/stream?key=profile-logos%2F20260707T064500Z-107684-d4a67d81-WhatsApp%20Image%202026-02-22%20at%2011.16.26%20(2)-cropped.png</t>
        </is>
      </c>
    </row>
    <row r="1554">
      <c r="A1554" t="inlineStr">
        <is>
          <t>47ec113b-ab6d-4194-9aa0-aaa4c63680cf</t>
        </is>
      </c>
      <c r="B1554" t="inlineStr">
        <is>
          <t>DURATEX APPARELS</t>
        </is>
      </c>
      <c r="D1554" t="inlineStr">
        <is>
          <t>0308088441</t>
        </is>
      </c>
      <c r="E1554" t="inlineStr">
        <is>
          <t>Goods</t>
        </is>
      </c>
      <c r="F1554" t="n">
        <v>2009</v>
      </c>
      <c r="G1554" t="inlineStr">
        <is>
          <t>Mumbai Suburban</t>
        </is>
      </c>
      <c r="H1554" t="inlineStr">
        <is>
          <t>Maharashtra</t>
        </is>
      </c>
      <c r="I1554" t="inlineStr">
        <is>
          <t>Mumbai Suburban, Maharashtra, India</t>
        </is>
      </c>
      <c r="J1554" t="n">
        <v>0</v>
      </c>
      <c r="K1554" t="n">
        <v>0</v>
      </c>
      <c r="L1554" t="n">
        <v>0</v>
      </c>
      <c r="M1554" t="inlineStr">
        <is>
          <t>Textile &amp; Apparel Products</t>
        </is>
      </c>
      <c r="N1554" t="n">
        <v>0</v>
      </c>
    </row>
    <row r="1555">
      <c r="A1555" t="inlineStr">
        <is>
          <t>e06d8152-a282-4b0a-a7a3-4a6cd18bb763</t>
        </is>
      </c>
      <c r="B1555" t="inlineStr">
        <is>
          <t>CLASSIC EXPORTS</t>
        </is>
      </c>
      <c r="D1555" t="inlineStr">
        <is>
          <t>0491007701</t>
        </is>
      </c>
      <c r="E1555" t="inlineStr">
        <is>
          <t>Goods</t>
        </is>
      </c>
      <c r="F1555" t="n">
        <v>1991</v>
      </c>
      <c r="G1555" t="inlineStr">
        <is>
          <t>Thiruvallur</t>
        </is>
      </c>
      <c r="H1555" t="inlineStr">
        <is>
          <t>Tamil Nadu</t>
        </is>
      </c>
      <c r="I1555" t="inlineStr">
        <is>
          <t>Thiruvallur, Tamil Nadu, India</t>
        </is>
      </c>
      <c r="J1555" t="n">
        <v>0</v>
      </c>
      <c r="K1555" t="n">
        <v>0</v>
      </c>
      <c r="L1555" t="n">
        <v>0</v>
      </c>
      <c r="M1555" t="inlineStr">
        <is>
          <t>Textile &amp; Apparel Products</t>
        </is>
      </c>
      <c r="N1555" t="n">
        <v>0</v>
      </c>
    </row>
    <row r="1556">
      <c r="A1556" t="inlineStr">
        <is>
          <t>5e82da4c-2d61-4241-8965-cf5f2e46c2ea</t>
        </is>
      </c>
      <c r="B1556" t="inlineStr">
        <is>
          <t>ASP ENTERPRISES</t>
        </is>
      </c>
      <c r="C1556" t="inlineStr">
        <is>
          <t>ASP Enterprises is an emerging Indian manufacturer and exporter of premium laterite tiles, operating under our flagship brand NOVO TILES, based in Mangalore, Karnataka. Established in the last few years, we have built a strong foundation in the natural stone tile industry, combining traditional craftsmanship with modern processing techniques to deliver high-quality laterite tiles for residential, commercial, and landscaping applications.
Our product range is suited for flooring, wall cladding, outdoor paving, and architectural applications. We maintain strict quality standards at every stage of production — from sourcing raw laterite blocks to cutting, finishing, and packaging — ensuring each tile meets the demands of discerning buyers, architects, and interior designers.
ASP Enterprises is now actively seeking reliable buyers, distributors, and trade partners in the United States to expand the reach of NOVO TILES in the American market, where demand for natural, sustainable, and locally-sourced building materials continues to grow.</t>
        </is>
      </c>
      <c r="D1556" t="inlineStr">
        <is>
          <t>ABWFA8769K</t>
        </is>
      </c>
      <c r="E1556" t="inlineStr">
        <is>
          <t>Goods</t>
        </is>
      </c>
      <c r="F1556" t="n">
        <v>2021</v>
      </c>
      <c r="G1556" t="inlineStr">
        <is>
          <t>Ift</t>
        </is>
      </c>
      <c r="H1556" t="inlineStr">
        <is>
          <t>Karnataka</t>
        </is>
      </c>
      <c r="I1556" t="inlineStr">
        <is>
          <t>Ift, Karnataka, India</t>
        </is>
      </c>
      <c r="J1556" t="n">
        <v>0</v>
      </c>
      <c r="K1556" t="n">
        <v>1</v>
      </c>
      <c r="L1556" t="n">
        <v>0</v>
      </c>
      <c r="M1556" t="inlineStr">
        <is>
          <t>Stone, Ceramic, Glassware, etc.</t>
        </is>
      </c>
      <c r="N1556" t="n">
        <v>0</v>
      </c>
      <c r="O1556" t="inlineStr">
        <is>
          <t>http://indiausatrade.mea.gov.in/api/public/image/stream?key=profile-logos%2F20260609T125417Z-977132-d81d39a4-WhatsApp%20Image%202026-05-07%20at%201.18.51%20PM-cropped.png</t>
        </is>
      </c>
    </row>
    <row r="1557">
      <c r="A1557" t="inlineStr">
        <is>
          <t>8e855259-f1b2-4d86-98db-cb52741cb49d</t>
        </is>
      </c>
      <c r="B1557" t="inlineStr">
        <is>
          <t>I-TECH PLAST INDIA PRIVATE LIMITED</t>
        </is>
      </c>
      <c r="D1557" t="inlineStr">
        <is>
          <t>3703001437</t>
        </is>
      </c>
      <c r="E1557" t="inlineStr">
        <is>
          <t>Goods</t>
        </is>
      </c>
      <c r="F1557" t="n">
        <v>2003</v>
      </c>
      <c r="G1557" t="inlineStr">
        <is>
          <t>Bhavnagar</t>
        </is>
      </c>
      <c r="H1557" t="inlineStr">
        <is>
          <t>Gujarat</t>
        </is>
      </c>
      <c r="I1557" t="inlineStr">
        <is>
          <t>Bhavnagar, Gujarat, India</t>
        </is>
      </c>
      <c r="J1557" t="n">
        <v>0</v>
      </c>
      <c r="K1557" t="n">
        <v>10</v>
      </c>
      <c r="L1557" t="n">
        <v>0</v>
      </c>
      <c r="M1557" t="inlineStr">
        <is>
          <t>Toys &amp; Sports Goods</t>
        </is>
      </c>
      <c r="N1557" t="n">
        <v>0</v>
      </c>
    </row>
    <row r="1558">
      <c r="A1558" t="inlineStr">
        <is>
          <t>386ff331-f3b6-4b25-b206-89af355ac6bb</t>
        </is>
      </c>
      <c r="B1558" t="inlineStr">
        <is>
          <t>SNARAYAAN AGENCIES</t>
        </is>
      </c>
      <c r="C1558" t="inlineStr">
        <is>
          <t>SANMAD GLOBAL LLC is a USA-based international food import, export, distribution, and brand management company headquartered in Wyoming, USA. The company is wholly owned by the same proprietor of SNARAYAAN AGENCIES, an established millet food manufacturer based in Coimbatore, Tamil Nadu, India.
SNARAYAAN AGENCIES manufactures and exports 350+ premium millet-based products under the Millet Life® brand. The manufacturing facility is US FDA Registered and certified with APEDA (RCMC) and FSSAI, ensuring compliance with international food safety and quality standards.
Millet Life® products are already being sold in the United States and Canada. In the USA, the brand is available through leading Indian grocery retailers, including Mayuri International Foods, Swagath Indian Grocery, and Indian Hyper Market in Washington State, while the brand continues to expand its retail presence across North America.
The Millet Life® brand is currently under USPTO Trademark Registration in the United States, reinforcing our commitment to building a globally trusted healthy food brand.
Together, SANMAD GLOBAL LLC and SNARAYAAN AGENCIES combine world-class manufacturing in India with global distribution capabilities to deliver authentic, nutritious, and innovative millet-based foods to customers across international markets.Manufactured in India</t>
        </is>
      </c>
      <c r="D1558" t="inlineStr">
        <is>
          <t>AKIPK7821P</t>
        </is>
      </c>
      <c r="E1558" t="inlineStr">
        <is>
          <t>Goods</t>
        </is>
      </c>
      <c r="F1558" t="n">
        <v>2019</v>
      </c>
      <c r="G1558" t="inlineStr">
        <is>
          <t>Coimbatore</t>
        </is>
      </c>
      <c r="H1558" t="inlineStr">
        <is>
          <t>Tamil Nadu</t>
        </is>
      </c>
      <c r="I1558" t="inlineStr">
        <is>
          <t>Coimbatore, Tamil Nadu, India</t>
        </is>
      </c>
      <c r="J1558" t="n">
        <v>0</v>
      </c>
      <c r="K1558" t="n">
        <v>1</v>
      </c>
      <c r="L1558" t="n">
        <v>0</v>
      </c>
      <c r="M1558" t="inlineStr">
        <is>
          <t>Food Products</t>
        </is>
      </c>
      <c r="N1558" t="n">
        <v>0</v>
      </c>
      <c r="O1558" t="inlineStr">
        <is>
          <t>http://indiausatrade.mea.gov.in/api/public/image/stream?key=profile-logos%2F20260707T093610Z-165698-85b1edfb-1000274816-cropped.png</t>
        </is>
      </c>
    </row>
    <row r="1559">
      <c r="A1559" t="inlineStr">
        <is>
          <t>e159fc81-4773-47b0-be20-4ec03a6e8f6f</t>
        </is>
      </c>
      <c r="B1559" t="inlineStr">
        <is>
          <t>SHIVANSHU SINTERED PRODUCTS PVT LTD</t>
        </is>
      </c>
      <c r="C1559" t="inlineStr">
        <is>
          <t>Ozone Naturals is a leading manufacturer and exporter of premium SCFE CO₂ extracts, essential oils, spice oils, and oleoresins, delivering natural, high-quality ingredients to the food, beverage, nutraceutical, pharmaceutical, and personal care industries worldwide. With advanced Supercritical CO₂ Extraction (SCFE) technology and a commitment to innovation, quality, and sustainability, we produce solvent-free extracts that preserve the authentic aroma, flavour, and bioactive compounds of natural raw materials. Backed by state-of-the-art manufacturing facilities, advanced quality control laboratories, and internationally recognised certifications, Ozone Naturals is dedicated to providing customised, reliable, and sustainable botanical solutions that meet global standards.</t>
        </is>
      </c>
      <c r="D1559" t="inlineStr">
        <is>
          <t>0502015764</t>
        </is>
      </c>
      <c r="E1559" t="inlineStr">
        <is>
          <t>Goods</t>
        </is>
      </c>
      <c r="F1559" t="n">
        <v>2001</v>
      </c>
      <c r="G1559" t="inlineStr">
        <is>
          <t>East Delhi</t>
        </is>
      </c>
      <c r="H1559" t="inlineStr">
        <is>
          <t>Delhi</t>
        </is>
      </c>
      <c r="I1559" t="inlineStr">
        <is>
          <t>East Delhi, Delhi, India</t>
        </is>
      </c>
      <c r="J1559" t="n">
        <v>0</v>
      </c>
      <c r="K1559" t="n">
        <v>8</v>
      </c>
      <c r="L1559" t="n">
        <v>0</v>
      </c>
      <c r="M1559" t="inlineStr">
        <is>
          <t>Food Products</t>
        </is>
      </c>
      <c r="N1559" t="n">
        <v>0</v>
      </c>
      <c r="O1559" t="inlineStr">
        <is>
          <t>http://indiausatrade.mea.gov.in/api/public/image/stream?key=profile-logos%2F20260803T090936Z-233002-bbe1767a-logo-cropped.png</t>
        </is>
      </c>
    </row>
    <row r="1560">
      <c r="A1560" t="inlineStr">
        <is>
          <t>8189cedf-71aa-4f32-b99f-6ac777971b5b</t>
        </is>
      </c>
      <c r="B1560" t="inlineStr">
        <is>
          <t>BLUE RAY TECHNOLOGIES PRIVATE LIMITED</t>
        </is>
      </c>
      <c r="D1560" t="inlineStr">
        <is>
          <t>AADCB7400K</t>
        </is>
      </c>
      <c r="E1560" t="inlineStr">
        <is>
          <t>Both goods and services</t>
        </is>
      </c>
      <c r="F1560" t="n">
        <v>2024</v>
      </c>
      <c r="G1560" t="inlineStr">
        <is>
          <t>South Delhi</t>
        </is>
      </c>
      <c r="H1560" t="inlineStr">
        <is>
          <t>Delhi</t>
        </is>
      </c>
      <c r="I1560" t="inlineStr">
        <is>
          <t>South Delhi, Delhi, India</t>
        </is>
      </c>
      <c r="J1560" t="n">
        <v>0</v>
      </c>
      <c r="K1560" t="n">
        <v>0</v>
      </c>
      <c r="L1560" t="n">
        <v>0</v>
      </c>
      <c r="M1560" t="inlineStr">
        <is>
          <t>Chemicals or Allied Products</t>
        </is>
      </c>
      <c r="N1560" t="n">
        <v>0</v>
      </c>
    </row>
    <row r="1561">
      <c r="A1561" t="inlineStr">
        <is>
          <t>d21057dc-4844-45fb-9f2d-e289e649378f</t>
        </is>
      </c>
      <c r="B1561" t="inlineStr">
        <is>
          <t>SS Group of Companies</t>
        </is>
      </c>
      <c r="C1561" t="inlineStr">
        <is>
          <t>SS Group of Companies is a trusted Indian exporter and trader of premium agricultural commodities, delivering quality products to global markets.
Based in Kolhapur, Maharashtra, India, we specialize in the export of Onions, Bananas, Guar Gum Powder, Jaggery (Powder &amp; Cubes), Fresh Fruits, and Indian Spices. With strong sourcing networks and strict quality control standards, we ensure consistency, freshness, and timely delivery in every shipment.
With a growing international presence, we are committed to building long-term partnerships with importers, distributors, wholesalers, and retail chains worldwide.
At SS Group of Companies, we believe in:
✔ Quality without compromise
✔ Transparent business practices
✔ Competitive pricing
✔ Reliable global supply</t>
        </is>
      </c>
      <c r="D1561" t="inlineStr">
        <is>
          <t>BULPS9581C</t>
        </is>
      </c>
      <c r="E1561" t="inlineStr">
        <is>
          <t>Goods</t>
        </is>
      </c>
      <c r="F1561" t="n">
        <v>2024</v>
      </c>
      <c r="G1561" t="inlineStr">
        <is>
          <t>Kolhapur</t>
        </is>
      </c>
      <c r="H1561" t="inlineStr">
        <is>
          <t>Maharashtra</t>
        </is>
      </c>
      <c r="I1561" t="inlineStr">
        <is>
          <t>Kolhapur, Maharashtra, India</t>
        </is>
      </c>
      <c r="J1561" t="n">
        <v>0</v>
      </c>
      <c r="K1561" t="n">
        <v>0</v>
      </c>
      <c r="L1561" t="n">
        <v>0</v>
      </c>
      <c r="M1561" t="inlineStr">
        <is>
          <t>Food Products</t>
        </is>
      </c>
      <c r="N1561" t="n">
        <v>0</v>
      </c>
      <c r="O1561" t="inlineStr">
        <is>
          <t>http://indiausatrade.mea.gov.in/api/public/image/stream?key=profile-logos%2F20260601T060152Z-103105-431c72e1-logo%20ssgoc-cropped.png</t>
        </is>
      </c>
    </row>
    <row r="1562">
      <c r="A1562" t="inlineStr">
        <is>
          <t>68cfd046-b82e-4edb-b8f1-be7ef15a4e9b</t>
        </is>
      </c>
      <c r="B1562" t="inlineStr">
        <is>
          <t>MODERN APPARELS</t>
        </is>
      </c>
      <c r="D1562" t="inlineStr">
        <is>
          <t>0388160039</t>
        </is>
      </c>
      <c r="E1562" t="inlineStr">
        <is>
          <t>Goods</t>
        </is>
      </c>
      <c r="F1562" t="n">
        <v>1979</v>
      </c>
      <c r="G1562" t="inlineStr">
        <is>
          <t>Mumbai</t>
        </is>
      </c>
      <c r="H1562" t="inlineStr">
        <is>
          <t>Maharashtra</t>
        </is>
      </c>
      <c r="I1562" t="inlineStr">
        <is>
          <t>Mumbai, Maharashtra, India</t>
        </is>
      </c>
      <c r="J1562" t="n">
        <v>0</v>
      </c>
      <c r="K1562" t="n">
        <v>0</v>
      </c>
      <c r="L1562" t="n">
        <v>0</v>
      </c>
      <c r="M1562" t="inlineStr">
        <is>
          <t>Others (Goods)</t>
        </is>
      </c>
      <c r="N1562" t="n">
        <v>0</v>
      </c>
    </row>
    <row r="1563">
      <c r="A1563" t="inlineStr">
        <is>
          <t>01539324-a9b4-4aeb-817d-9808365e20fb</t>
        </is>
      </c>
      <c r="B1563" t="inlineStr">
        <is>
          <t>Athena Traders</t>
        </is>
      </c>
      <c r="C1563" t="inlineStr">
        <is>
          <t>Athena Traders is an India-based exporter of natural mineral earth products, with a primary focus on Multani Mitti (Fuller's Earth) and Bentonite Clay. Headquartered in Maharashtra, India, the company supplies high-purity, industry-grade raw materials to importers, distributors, cosmetic manufacturers, and industrial processors across international markets, including the United States.
As the parent company of PURMUD, we bridge the gap between raw earth and refined wellness — extending our expertise into consumer-ready skin care through thoughtfully crafted Purmud clay packs. From bulk raw material exports to finished skincare products, Athena Traders stands at the intersection of nature, science, and global commerce. All products are sourced from verified mineral deposits and are available for bulk export with flexible packaging and documentation support for international compliance.</t>
        </is>
      </c>
      <c r="D1563" t="inlineStr">
        <is>
          <t>LSIPS4118L</t>
        </is>
      </c>
      <c r="E1563" t="inlineStr">
        <is>
          <t>Goods</t>
        </is>
      </c>
      <c r="F1563" t="n">
        <v>2024</v>
      </c>
      <c r="G1563" t="inlineStr">
        <is>
          <t>Akola</t>
        </is>
      </c>
      <c r="H1563" t="inlineStr">
        <is>
          <t>Maharashtra</t>
        </is>
      </c>
      <c r="I1563" t="inlineStr">
        <is>
          <t>Akola, Maharashtra, India</t>
        </is>
      </c>
      <c r="J1563" t="n">
        <v>0</v>
      </c>
      <c r="K1563" t="n">
        <v>0</v>
      </c>
      <c r="L1563" t="n">
        <v>0</v>
      </c>
      <c r="M1563" t="inlineStr">
        <is>
          <t>Others (Goods)</t>
        </is>
      </c>
      <c r="N1563" t="n">
        <v>0</v>
      </c>
      <c r="O1563" t="inlineStr">
        <is>
          <t>http://indiausatrade.mea.gov.in/api/public/image/stream?key=profile-logos%2F20260613T094309Z-866174-10172ab2-ATHENA%20TRADERS%20-cropped.png</t>
        </is>
      </c>
    </row>
    <row r="1564">
      <c r="A1564" t="inlineStr">
        <is>
          <t>ebfcd0f4-64d8-4f09-98f0-505454906268</t>
        </is>
      </c>
      <c r="B1564" t="inlineStr">
        <is>
          <t>ARTHACE ARIEZ GLOBAL PRIVATE LIMITED</t>
        </is>
      </c>
      <c r="C1564" t="inlineStr">
        <is>
          <t>🌏 ArthAce Ariez Global – Connecting India to the World
ArthAce Ariez Global is a trusted merchant exporter dedicated to delivering premium-quality of Basmati and Non Basmati Rice from India to customers worldwide.
Nice to connect with you.
We team 𝘼𝙍𝙏𝙃𝘼𝘾𝙀 𝘼𝙍𝙄𝙀𝙕 𝙂𝙇𝙊𝘽𝘼𝙇 𝙋𝙍𝙄𝙑𝘼𝙏𝙀 𝙇𝙄𝙈𝙄𝙏𝙀𝘿, 𝙄𝙉𝘿𝙄𝘼.🇮🇳
We specialize in exporting premium quality Indian Basmati and Non Basmati Rice like 1121/1718/1401/1509/1865/Pusa Basmati/ TAJ /SUGANDHA / PR-11/ PR-26/ SONA MASSORI / GOBINDOBHOG / IR-64 .We ensure proper cleaning, grading, and export-ready packaging in line with international standards and real time. 
We are currently supply bulk quantities to our reliable importers, distributors, and foodstuff trading companies across global markets.
You may view our company profile here:
🌐www.arthaceariezglobal.com
If you have any current requirement, we would be happy to share product specifications, competitive pricing, and samples.
Looking forward to your response.
Best regards,
𝘼𝙢𝙞𝙩 𝙆𝙪𝙢𝙖𝙧 𝙍𝙤𝙮, 𝚘𝚙𝚎𝚗𝚒𝚗𝚐 𝚙𝚊𝚛𝚝𝚗𝚎𝚛
𝙰𝚁𝚃𝙷𝙰𝙲𝙴 𝙰𝚁𝙸𝙴𝚉 𝙶𝙻𝙾𝙱𝙰𝙻 𝙿𝚁𝙸𝚅𝙰𝚃𝙴 𝙻𝙸𝙼𝙸𝚃𝙴𝙳
📞 +916293357519 (WA) / +919330327712
📧 admin@arthaceariezglobal.com
From India’s Fields to Your Table – Delivering Quality You Can Taste</t>
        </is>
      </c>
      <c r="D1564" t="inlineStr">
        <is>
          <t>ABCCA3651K</t>
        </is>
      </c>
      <c r="E1564" t="inlineStr">
        <is>
          <t>Both goods and services</t>
        </is>
      </c>
      <c r="F1564" t="n">
        <v>2025</v>
      </c>
      <c r="G1564" t="inlineStr">
        <is>
          <t>Kolkata</t>
        </is>
      </c>
      <c r="H1564" t="inlineStr">
        <is>
          <t>West Bengal</t>
        </is>
      </c>
      <c r="I1564" t="inlineStr">
        <is>
          <t>Kolkata, West Bengal, India</t>
        </is>
      </c>
      <c r="J1564" t="n">
        <v>0</v>
      </c>
      <c r="K1564" t="n">
        <v>10</v>
      </c>
      <c r="L1564" t="n">
        <v>0</v>
      </c>
      <c r="M1564" t="inlineStr">
        <is>
          <t>Agricultural or Allied Products</t>
        </is>
      </c>
      <c r="N1564" t="n">
        <v>0</v>
      </c>
      <c r="O1564" t="inlineStr">
        <is>
          <t>http://indiausatrade.mea.gov.in/api/public/image/stream?key=profile-logos%2F20260601T114005Z-206502-2ee5dc1b-Arthace%20Image-cropped.png</t>
        </is>
      </c>
    </row>
    <row r="1565">
      <c r="A1565" t="inlineStr">
        <is>
          <t>40330bcc-f805-452c-84a7-6b6a2c316343</t>
        </is>
      </c>
      <c r="B1565" t="inlineStr">
        <is>
          <t>K.K. INTERNATIONAL</t>
        </is>
      </c>
      <c r="C1565" t="inlineStr">
        <is>
          <t>KK International
KK International is a manufacturing and export-oriented industrial company based in Jalandhar, Punjab, specializing in fasteners, scaffolding systems, and metal components.
⸻
Core Nature of Business
   Manufacturer and Exporter of industrial hardware and structural components
   Established around 2014 ,with operations focused on engineering goods 
⸻
Product Portfolio
Primary manufacturing categories include:
   Threaded rods (DIN 975/976), studs, bolts, nuts, washers
   Scaffolding systems and accessories-cuplock systems, couplers, prop nuts, ledger blades
  infrastructure components- clamps, flanges, Strut fittings
These products are designed for:
   Construction and infrastructure projects
   Industrial fabrication and assembly
   Mechanical and structural applications 
⸻
Manufacturing &amp; Capabilities
   Operates dedicated production facilities in Punjab
   Handles bulk industrial manufacturing with consistent output capacity
   Uses standardized specifications (ISO/DIN/ASTM) for global compatibility
   Maintains quality control processes and engineering precision
⸻
Export Orientation
   Active in international markets, supplying to:
       United States
       United Kingdom
       Middle East (UAE, Saudi Arabia, Qatar)
       Europe (Italy, Netherlands) 
  Provides:
      Export-compliant documentation
      Industrial packaging and logistics
      Customization based on regional standards
⸻
Market Positioning
  Positioned as a mid-scale industrial manufacturer-exporter
  Focus on:
       Competitive pricing
       Reliable supply chain
       Custom industrial solutions
   Serves both B2B domestic buyers and global importers
⸻
Operational Presence
   Head office: Jalandhar (Sidhanth Market, Ladowali Road)
   Additional presence: Ludhiana industrial area 
⸻
Consolidated Positioning
   Type: Manufacturing + Export company
   Industry: Industrial fasteners and scaffolding systems
   Scope: Domestic supply + international export
   Strength: Engineering-grade products, scalable production, export readiness</t>
        </is>
      </c>
      <c r="D1565" t="inlineStr">
        <is>
          <t>3016905876</t>
        </is>
      </c>
      <c r="E1565" t="inlineStr">
        <is>
          <t>Goods</t>
        </is>
      </c>
      <c r="F1565" t="n">
        <v>2014</v>
      </c>
      <c r="G1565" t="inlineStr">
        <is>
          <t>Jalandhar</t>
        </is>
      </c>
      <c r="H1565" t="inlineStr">
        <is>
          <t>Punjab</t>
        </is>
      </c>
      <c r="I1565" t="inlineStr">
        <is>
          <t>Jalandhar, Punjab, India</t>
        </is>
      </c>
      <c r="J1565" t="n">
        <v>0</v>
      </c>
      <c r="K1565" t="n">
        <v>0</v>
      </c>
      <c r="L1565" t="n">
        <v>0</v>
      </c>
      <c r="M1565" t="inlineStr">
        <is>
          <t>Engineering Products</t>
        </is>
      </c>
      <c r="N1565" t="n">
        <v>0</v>
      </c>
      <c r="O1565" t="inlineStr">
        <is>
          <t>http://indiausatrade.mea.gov.in/api/public/image/stream?key=profile-logos%2F20260712T075120Z-406710-75dfae46-KKJ%20Logo%20HD-cropped.png</t>
        </is>
      </c>
    </row>
    <row r="1566">
      <c r="A1566" t="inlineStr">
        <is>
          <t>ee71a36e-2668-4418-8ceb-9849fa9bc831</t>
        </is>
      </c>
      <c r="B1566" t="inlineStr">
        <is>
          <t>EMMFORCE AUTOTECH LIMITED</t>
        </is>
      </c>
      <c r="D1566" t="inlineStr">
        <is>
          <t>2212004133</t>
        </is>
      </c>
      <c r="E1566" t="inlineStr">
        <is>
          <t>Goods</t>
        </is>
      </c>
      <c r="F1566" t="n">
        <v>2023</v>
      </c>
      <c r="G1566" t="inlineStr">
        <is>
          <t>Panchkula</t>
        </is>
      </c>
      <c r="H1566" t="inlineStr">
        <is>
          <t>Haryana</t>
        </is>
      </c>
      <c r="I1566" t="inlineStr">
        <is>
          <t>Panchkula, Haryana, India</t>
        </is>
      </c>
      <c r="J1566" t="n">
        <v>0</v>
      </c>
      <c r="K1566" t="n">
        <v>0</v>
      </c>
      <c r="L1566" t="n">
        <v>0</v>
      </c>
      <c r="M1566" t="inlineStr">
        <is>
          <t>Engineering Products</t>
        </is>
      </c>
      <c r="N1566" t="n">
        <v>0</v>
      </c>
    </row>
    <row r="1567">
      <c r="A1567" t="inlineStr">
        <is>
          <t>85b877cf-4052-46de-af9b-f49d621ced20</t>
        </is>
      </c>
      <c r="B1567" t="inlineStr">
        <is>
          <t>KANAN DEVAN HILLS PLANTATIONS COMPANY PRIVATE LIMITED</t>
        </is>
      </c>
      <c r="D1567" t="inlineStr">
        <is>
          <t>1005002860</t>
        </is>
      </c>
      <c r="E1567" t="inlineStr">
        <is>
          <t>Goods</t>
        </is>
      </c>
      <c r="F1567" t="n">
        <v>2005</v>
      </c>
      <c r="G1567" t="inlineStr">
        <is>
          <t>Xift</t>
        </is>
      </c>
      <c r="H1567" t="inlineStr">
        <is>
          <t>Kerala</t>
        </is>
      </c>
      <c r="I1567" t="inlineStr">
        <is>
          <t>Xift, Kerala, India</t>
        </is>
      </c>
      <c r="J1567" t="n">
        <v>0</v>
      </c>
      <c r="K1567" t="n">
        <v>0</v>
      </c>
      <c r="L1567" t="n">
        <v>0</v>
      </c>
      <c r="M1567" t="inlineStr">
        <is>
          <t>Agricultural or Allied Products</t>
        </is>
      </c>
      <c r="N1567" t="n">
        <v>0</v>
      </c>
    </row>
    <row r="1568">
      <c r="A1568" t="inlineStr">
        <is>
          <t>e06c06e9-036a-4aed-a0a8-61ade03d5864</t>
        </is>
      </c>
      <c r="B1568" t="inlineStr">
        <is>
          <t>MANDAP INTERNATIONAL PVT LTD</t>
        </is>
      </c>
      <c r="D1568" t="inlineStr">
        <is>
          <t>0592038734</t>
        </is>
      </c>
      <c r="E1568" t="inlineStr">
        <is>
          <t>Goods</t>
        </is>
      </c>
      <c r="F1568" t="n">
        <v>1978</v>
      </c>
      <c r="G1568" t="inlineStr">
        <is>
          <t>South West Delhi</t>
        </is>
      </c>
      <c r="H1568" t="inlineStr">
        <is>
          <t>Delhi</t>
        </is>
      </c>
      <c r="I1568" t="inlineStr">
        <is>
          <t>South West Delhi, Delhi, India</t>
        </is>
      </c>
      <c r="J1568" t="n">
        <v>0</v>
      </c>
      <c r="K1568" t="n">
        <v>1</v>
      </c>
      <c r="L1568" t="n">
        <v>0</v>
      </c>
      <c r="M1568" t="inlineStr">
        <is>
          <t>Automobiles, Aircrafts and Other Transport Equipment</t>
        </is>
      </c>
      <c r="N1568" t="n">
        <v>0</v>
      </c>
    </row>
    <row r="1569">
      <c r="A1569" t="inlineStr">
        <is>
          <t>7298f0a7-00bb-4221-b975-80179fb9564a</t>
        </is>
      </c>
      <c r="B1569" t="inlineStr">
        <is>
          <t>SOMA BLOCKPRINTS PVT. LTD</t>
        </is>
      </c>
      <c r="C1569" t="inlineStr">
        <is>
          <t>Soma  is a Jaipur-based lifestyle brand known for its handcrafted textiles, home furnishings, apparel, and accessories. For over four decades, we have worked closely with skilled artisans to preserve and promote the traditional art of hand block printing, creating products that combine authentic craftsmanship with contemporary design.
Our collections include bed linens, table linens, quilts, cushions, curtains, dresses, kaftans,  Bags and a wide range of home décor products made primarily from natural cotton fabrics. We serve customers across India and internationally through our retail stores, online platform, and wholesale partnerships.
Soma is committed to quality, sustainable production practices, and supporting artisan communities, making handcrafted textiles accessible to modern homes worldwide.</t>
        </is>
      </c>
      <c r="D1569" t="inlineStr">
        <is>
          <t>1388003970</t>
        </is>
      </c>
      <c r="E1569" t="inlineStr">
        <is>
          <t>Goods</t>
        </is>
      </c>
      <c r="F1569" t="n">
        <v>1990</v>
      </c>
      <c r="G1569" t="inlineStr">
        <is>
          <t>Jaipur</t>
        </is>
      </c>
      <c r="H1569" t="inlineStr">
        <is>
          <t>Rajasthan</t>
        </is>
      </c>
      <c r="I1569" t="inlineStr">
        <is>
          <t>Jaipur, Rajasthan, India</t>
        </is>
      </c>
      <c r="J1569" t="n">
        <v>0</v>
      </c>
      <c r="K1569" t="n">
        <v>1</v>
      </c>
      <c r="L1569" t="n">
        <v>0</v>
      </c>
      <c r="M1569" t="inlineStr">
        <is>
          <t>Textile &amp; Apparel Products</t>
        </is>
      </c>
      <c r="N1569" t="n">
        <v>0</v>
      </c>
      <c r="O1569" t="inlineStr">
        <is>
          <t>http://indiausatrade.mea.gov.in/api/public/image/stream?key=profile-logos%2F20260909T111727Z-810862-82f59d5a-Soma%20Logo_Yellow%20Bg_page-0001-cropped.png</t>
        </is>
      </c>
    </row>
    <row r="1570">
      <c r="A1570" t="inlineStr">
        <is>
          <t>b8f0ecaf-12c6-4b88-939b-6e5d5f946146</t>
        </is>
      </c>
      <c r="B1570" t="inlineStr">
        <is>
          <t>AQSA EXPORTS</t>
        </is>
      </c>
      <c r="C1570" t="inlineStr">
        <is>
          <t>Established in 1998, Aqsa Exports offers US importers and distributers exclusive private label collections of home textiles, ranging from kitchen, flooring, pillows and table. Now growing into kids categories. Certified bench of vetted suppliers, bringing together artisanal Indian collection.</t>
        </is>
      </c>
      <c r="D1570" t="inlineStr">
        <is>
          <t>3198001072</t>
        </is>
      </c>
      <c r="E1570" t="inlineStr">
        <is>
          <t>Both goods and services</t>
        </is>
      </c>
      <c r="F1570" t="n">
        <v>1998</v>
      </c>
      <c r="G1570" t="inlineStr">
        <is>
          <t>Sangli</t>
        </is>
      </c>
      <c r="H1570" t="inlineStr">
        <is>
          <t>Maharashtra</t>
        </is>
      </c>
      <c r="I1570" t="inlineStr">
        <is>
          <t>Sangli, Maharashtra, India</t>
        </is>
      </c>
      <c r="J1570" t="n">
        <v>0</v>
      </c>
      <c r="K1570" t="n">
        <v>1</v>
      </c>
      <c r="L1570" t="n">
        <v>0</v>
      </c>
      <c r="M1570" t="inlineStr">
        <is>
          <t>General Trading</t>
        </is>
      </c>
      <c r="N1570" t="n">
        <v>0</v>
      </c>
      <c r="O1570" t="inlineStr">
        <is>
          <t>http://indiausatrade.mea.gov.in/api/public/image/stream?key=profile-logos%2F20260731T110034Z-569060-45728217-sheet1-cropped.png</t>
        </is>
      </c>
    </row>
    <row r="1571">
      <c r="A1571" t="inlineStr">
        <is>
          <t>c2beaf4a-539a-44c2-9a83-bfe2a8cad72b</t>
        </is>
      </c>
      <c r="B1571" t="inlineStr">
        <is>
          <t>VAHDAM TEAS PRIVATE LIMITED</t>
        </is>
      </c>
      <c r="D1571" t="inlineStr">
        <is>
          <t>0515076040</t>
        </is>
      </c>
      <c r="E1571" t="inlineStr">
        <is>
          <t>Goods</t>
        </is>
      </c>
      <c r="F1571" t="n">
        <v>2014</v>
      </c>
      <c r="G1571" t="inlineStr">
        <is>
          <t>Uttar Pradesh</t>
        </is>
      </c>
      <c r="H1571" t="inlineStr">
        <is>
          <t>Uttar Pradesh</t>
        </is>
      </c>
      <c r="I1571" t="inlineStr">
        <is>
          <t>Uttar Pradesh, Uttar Pradesh, India</t>
        </is>
      </c>
      <c r="J1571" t="n">
        <v>0</v>
      </c>
      <c r="K1571" t="n">
        <v>0</v>
      </c>
      <c r="L1571" t="n">
        <v>0</v>
      </c>
      <c r="M1571" t="inlineStr">
        <is>
          <t>Food Products</t>
        </is>
      </c>
      <c r="N1571" t="n">
        <v>0</v>
      </c>
    </row>
    <row r="1572">
      <c r="A1572" t="inlineStr">
        <is>
          <t>8a32a9f1-3654-45b3-a7a2-18829767b37f</t>
        </is>
      </c>
      <c r="B1572" t="inlineStr">
        <is>
          <t>Vaish Industries</t>
        </is>
      </c>
      <c r="D1572" t="inlineStr">
        <is>
          <t>0512088187</t>
        </is>
      </c>
      <c r="E1572" t="inlineStr">
        <is>
          <t>Goods</t>
        </is>
      </c>
      <c r="F1572" t="n">
        <v>2012</v>
      </c>
      <c r="G1572" t="inlineStr">
        <is>
          <t>Delhi</t>
        </is>
      </c>
      <c r="H1572" t="inlineStr">
        <is>
          <t>Delhi</t>
        </is>
      </c>
      <c r="I1572" t="inlineStr">
        <is>
          <t>Delhi, Delhi, India</t>
        </is>
      </c>
      <c r="J1572" t="n">
        <v>0</v>
      </c>
      <c r="K1572" t="n">
        <v>0</v>
      </c>
      <c r="L1572" t="n">
        <v>0</v>
      </c>
      <c r="M1572" t="inlineStr">
        <is>
          <t>Metal &amp; Articles of Metal</t>
        </is>
      </c>
      <c r="N1572" t="n">
        <v>0</v>
      </c>
    </row>
    <row r="1573">
      <c r="A1573" t="inlineStr">
        <is>
          <t>2c779524-b02b-443d-9de5-c2623ee62873</t>
        </is>
      </c>
      <c r="B1573" t="inlineStr">
        <is>
          <t>ELEGANT COSMED PRIVATE LIMITED</t>
        </is>
      </c>
      <c r="D1573" t="inlineStr">
        <is>
          <t>AAFCE1958B</t>
        </is>
      </c>
      <c r="E1573" t="inlineStr">
        <is>
          <t>Goods</t>
        </is>
      </c>
      <c r="F1573" t="n">
        <v>2018</v>
      </c>
      <c r="G1573" t="inlineStr">
        <is>
          <t>Rajkot</t>
        </is>
      </c>
      <c r="H1573" t="inlineStr">
        <is>
          <t>Gujarat</t>
        </is>
      </c>
      <c r="I1573" t="inlineStr">
        <is>
          <t>Rajkot, Gujarat, India</t>
        </is>
      </c>
      <c r="J1573" t="n">
        <v>0</v>
      </c>
      <c r="K1573" t="n">
        <v>0</v>
      </c>
      <c r="L1573" t="n">
        <v>0</v>
      </c>
      <c r="M1573" t="inlineStr">
        <is>
          <t>Chemicals or Allied Products</t>
        </is>
      </c>
      <c r="N1573" t="n">
        <v>0</v>
      </c>
    </row>
    <row r="1574">
      <c r="A1574" t="inlineStr">
        <is>
          <t>e089d1eb-820e-4f81-965e-26e2ed31b648</t>
        </is>
      </c>
      <c r="B1574" t="inlineStr">
        <is>
          <t>ONKAR JEWELLERS</t>
        </is>
      </c>
      <c r="D1574" t="inlineStr">
        <is>
          <t>AADFO7240B</t>
        </is>
      </c>
      <c r="E1574" t="inlineStr">
        <is>
          <t>Goods</t>
        </is>
      </c>
      <c r="F1574" t="n">
        <v>2013</v>
      </c>
      <c r="G1574" t="inlineStr">
        <is>
          <t>Ludhiana</t>
        </is>
      </c>
      <c r="H1574" t="inlineStr">
        <is>
          <t>Punjab</t>
        </is>
      </c>
      <c r="I1574" t="inlineStr">
        <is>
          <t>Ludhiana, Punjab, India</t>
        </is>
      </c>
      <c r="J1574" t="n">
        <v>0</v>
      </c>
      <c r="K1574" t="n">
        <v>0</v>
      </c>
      <c r="L1574" t="n">
        <v>0</v>
      </c>
      <c r="M1574" t="inlineStr">
        <is>
          <t>Gems and Jewellery Products</t>
        </is>
      </c>
      <c r="N1574" t="n">
        <v>0</v>
      </c>
    </row>
    <row r="1575">
      <c r="A1575" t="inlineStr">
        <is>
          <t>276a7172-22b7-48d6-8a16-b316b301ea3a</t>
        </is>
      </c>
      <c r="B1575" t="inlineStr">
        <is>
          <t>OGFI</t>
        </is>
      </c>
      <c r="D1575" t="inlineStr">
        <is>
          <t>0588155896</t>
        </is>
      </c>
      <c r="E1575" t="inlineStr">
        <is>
          <t>Goods</t>
        </is>
      </c>
      <c r="F1575" t="n">
        <v>2003</v>
      </c>
      <c r="G1575" t="inlineStr">
        <is>
          <t>Gft</t>
        </is>
      </c>
      <c r="H1575" t="inlineStr">
        <is>
          <t>Delhi</t>
        </is>
      </c>
      <c r="I1575" t="inlineStr">
        <is>
          <t>Gft, Delhi, India</t>
        </is>
      </c>
      <c r="J1575" t="n">
        <v>0</v>
      </c>
      <c r="K1575" t="n">
        <v>0</v>
      </c>
      <c r="L1575" t="n">
        <v>0</v>
      </c>
      <c r="M1575" t="inlineStr">
        <is>
          <t>Automobiles, Aircrafts and Other Transport Equipment</t>
        </is>
      </c>
      <c r="N1575" t="n">
        <v>0</v>
      </c>
    </row>
    <row r="1576">
      <c r="A1576" t="inlineStr">
        <is>
          <t>e466942f-739f-4431-a47e-01c8b717377f</t>
        </is>
      </c>
      <c r="B1576" t="inlineStr">
        <is>
          <t>ALTIN GLOBAL LLP</t>
        </is>
      </c>
      <c r="D1576" t="inlineStr">
        <is>
          <t>ACLFA5590Q</t>
        </is>
      </c>
      <c r="E1576" t="inlineStr">
        <is>
          <t>Goods</t>
        </is>
      </c>
      <c r="F1576" t="n">
        <v>2025</v>
      </c>
      <c r="G1576" t="inlineStr">
        <is>
          <t>North Delhi</t>
        </is>
      </c>
      <c r="H1576" t="inlineStr">
        <is>
          <t>Delhi</t>
        </is>
      </c>
      <c r="I1576" t="inlineStr">
        <is>
          <t>North Delhi, Delhi, India</t>
        </is>
      </c>
      <c r="J1576" t="n">
        <v>0</v>
      </c>
      <c r="K1576" t="n">
        <v>0</v>
      </c>
      <c r="L1576" t="n">
        <v>0</v>
      </c>
      <c r="M1576" t="inlineStr">
        <is>
          <t>Gems and Jewellery Products</t>
        </is>
      </c>
      <c r="N1576" t="n">
        <v>0</v>
      </c>
      <c r="O1576" t="inlineStr">
        <is>
          <t>http://indiausatrade.mea.gov.in/api/public/image/stream?key=profile-logos%2F20260604T092523Z-382026-fec3acf3-logo1-cropped.png</t>
        </is>
      </c>
    </row>
    <row r="1577">
      <c r="A1577" t="inlineStr">
        <is>
          <t>bd8d641c-fd98-4b94-bd89-04b5da7a5851</t>
        </is>
      </c>
      <c r="B1577" t="inlineStr">
        <is>
          <t>Machino Plastics Limited</t>
        </is>
      </c>
      <c r="D1577" t="inlineStr">
        <is>
          <t>0588126918</t>
        </is>
      </c>
      <c r="E1577" t="inlineStr">
        <is>
          <t>Both goods and services</t>
        </is>
      </c>
      <c r="F1577" t="n">
        <v>1986</v>
      </c>
      <c r="G1577" t="inlineStr">
        <is>
          <t>Gurgaon</t>
        </is>
      </c>
      <c r="H1577" t="inlineStr">
        <is>
          <t>Haryana</t>
        </is>
      </c>
      <c r="I1577" t="inlineStr">
        <is>
          <t>Gurgaon, Haryana, India</t>
        </is>
      </c>
      <c r="J1577" t="n">
        <v>0</v>
      </c>
      <c r="K1577" t="n">
        <v>0</v>
      </c>
      <c r="L1577" t="n">
        <v>0</v>
      </c>
      <c r="M1577" t="inlineStr">
        <is>
          <t>Automobiles, Aircrafts and Other Transport Equipment</t>
        </is>
      </c>
      <c r="N1577" t="n">
        <v>0</v>
      </c>
    </row>
    <row r="1578">
      <c r="A1578" t="inlineStr">
        <is>
          <t>aa024ab8-c78e-40c6-9be8-8e8a13d0c5ca</t>
        </is>
      </c>
      <c r="B1578" t="inlineStr">
        <is>
          <t>AUTODYNAMIC TECHNOLOGIES &amp; SOLUTIONS PRIVATE LIMITED</t>
        </is>
      </c>
      <c r="C1578" t="inlineStr">
        <is>
          <t>The Company is engaged in manufacturing and providing products and solutions in metallic, aluminum, composite, and hybrid materials for the automotive industry. ATSPL offers full services supplier (FSS) projects providing services ranging from R&amp;D, design, engineering, material selection, tool development &amp; maintenance, testing and validation, mass production, supply and logistics. The Company works closely with industries such as automotive and industrial to provide customized solutions with the objective of lightweighting, performance improvement and sustainability.</t>
        </is>
      </c>
      <c r="D1578" t="inlineStr">
        <is>
          <t>3116911606</t>
        </is>
      </c>
      <c r="E1578" t="inlineStr">
        <is>
          <t>Goods</t>
        </is>
      </c>
      <c r="F1578" t="n">
        <v>2016</v>
      </c>
      <c r="G1578" t="inlineStr">
        <is>
          <t>Dist. Pune</t>
        </is>
      </c>
      <c r="H1578" t="inlineStr">
        <is>
          <t>Maharashtra</t>
        </is>
      </c>
      <c r="I1578" t="inlineStr">
        <is>
          <t>Dist. Pune, Maharashtra, India</t>
        </is>
      </c>
      <c r="J1578" t="n">
        <v>0</v>
      </c>
      <c r="K1578" t="n">
        <v>3</v>
      </c>
      <c r="L1578" t="n">
        <v>0</v>
      </c>
      <c r="M1578" t="inlineStr">
        <is>
          <t>Automobiles, Aircrafts and Other Transport Equipment</t>
        </is>
      </c>
      <c r="N1578" t="n">
        <v>0</v>
      </c>
      <c r="O1578" t="inlineStr">
        <is>
          <t>http://indiausatrade.mea.gov.in/api/public/image/stream?key=profile-logos%2F20260716T071511Z-127371-4a455cad-autodynamic_logo_highres-removebg-preview%20(1)-cropped.png</t>
        </is>
      </c>
    </row>
    <row r="1579">
      <c r="A1579" t="inlineStr">
        <is>
          <t>201f886d-368c-4122-8a78-2980b31a8b37</t>
        </is>
      </c>
      <c r="B1579" t="inlineStr">
        <is>
          <t>PESCA MARINE PRODUCTS PVT LTD</t>
        </is>
      </c>
      <c r="D1579" t="inlineStr">
        <is>
          <t>0307049523</t>
        </is>
      </c>
      <c r="E1579" t="inlineStr">
        <is>
          <t>Goods</t>
        </is>
      </c>
      <c r="F1579" t="n">
        <v>2007</v>
      </c>
      <c r="G1579" t="inlineStr">
        <is>
          <t>Porbandar</t>
        </is>
      </c>
      <c r="H1579" t="inlineStr">
        <is>
          <t>Gujarat</t>
        </is>
      </c>
      <c r="I1579" t="inlineStr">
        <is>
          <t>Porbandar, Gujarat, India</t>
        </is>
      </c>
      <c r="J1579" t="n">
        <v>0</v>
      </c>
      <c r="K1579" t="n">
        <v>0</v>
      </c>
      <c r="L1579" t="n">
        <v>0</v>
      </c>
      <c r="M1579" t="inlineStr">
        <is>
          <t>Fish or Marine Products</t>
        </is>
      </c>
      <c r="N1579" t="n">
        <v>0</v>
      </c>
    </row>
    <row r="1580">
      <c r="A1580" t="inlineStr">
        <is>
          <t>8a5a3253-6d65-4995-84c2-ef0c07c36ab6</t>
        </is>
      </c>
      <c r="B1580" t="inlineStr">
        <is>
          <t>JALINGA TEA CO (INDIA) PRIVATE LIMITED</t>
        </is>
      </c>
      <c r="D1580" t="inlineStr">
        <is>
          <t>0215005945</t>
        </is>
      </c>
      <c r="E1580" t="inlineStr">
        <is>
          <t>Goods</t>
        </is>
      </c>
      <c r="F1580" t="n">
        <v>1977</v>
      </c>
      <c r="G1580" t="inlineStr">
        <is>
          <t>Kolkata</t>
        </is>
      </c>
      <c r="H1580" t="inlineStr">
        <is>
          <t>West Bengal</t>
        </is>
      </c>
      <c r="I1580" t="inlineStr">
        <is>
          <t>Kolkata, West Bengal, India</t>
        </is>
      </c>
      <c r="J1580" t="n">
        <v>0</v>
      </c>
      <c r="K1580" t="n">
        <v>0</v>
      </c>
      <c r="L1580" t="n">
        <v>0</v>
      </c>
      <c r="M1580" t="inlineStr">
        <is>
          <t>Food Products</t>
        </is>
      </c>
      <c r="N1580" t="n">
        <v>0</v>
      </c>
    </row>
    <row r="1581">
      <c r="A1581" t="inlineStr">
        <is>
          <t>3910d8a4-b190-4cbc-a76b-63b2a59afed3</t>
        </is>
      </c>
      <c r="B1581" t="inlineStr">
        <is>
          <t>SUNGROW IMPEX</t>
        </is>
      </c>
      <c r="D1581" t="inlineStr">
        <is>
          <t>AACPP2188C</t>
        </is>
      </c>
      <c r="E1581" t="inlineStr">
        <is>
          <t>Both goods and services</t>
        </is>
      </c>
      <c r="F1581" t="n">
        <v>2024</v>
      </c>
      <c r="G1581" t="inlineStr">
        <is>
          <t>Mumbai</t>
        </is>
      </c>
      <c r="H1581" t="inlineStr">
        <is>
          <t>Maharashtra</t>
        </is>
      </c>
      <c r="I1581" t="inlineStr">
        <is>
          <t>Mumbai, Maharashtra, India</t>
        </is>
      </c>
      <c r="J1581" t="n">
        <v>0</v>
      </c>
      <c r="K1581" t="n">
        <v>0</v>
      </c>
      <c r="L1581" t="n">
        <v>0</v>
      </c>
      <c r="M1581" t="inlineStr">
        <is>
          <t>Agricultural or Allied Products</t>
        </is>
      </c>
      <c r="N1581" t="n">
        <v>0</v>
      </c>
    </row>
    <row r="1582">
      <c r="A1582" t="inlineStr">
        <is>
          <t>71b0e654-a80d-4ea3-9210-adf84ab591b9</t>
        </is>
      </c>
      <c r="B1582" t="inlineStr">
        <is>
          <t>BNBC GLOBAL</t>
        </is>
      </c>
      <c r="D1582" t="inlineStr">
        <is>
          <t>KTMPD5080E</t>
        </is>
      </c>
      <c r="E1582" t="inlineStr">
        <is>
          <t>Goods</t>
        </is>
      </c>
      <c r="F1582" t="n">
        <v>2026</v>
      </c>
      <c r="G1582" t="inlineStr">
        <is>
          <t>Samastipur</t>
        </is>
      </c>
      <c r="H1582" t="inlineStr">
        <is>
          <t>Bihar</t>
        </is>
      </c>
      <c r="I1582" t="inlineStr">
        <is>
          <t>Samastipur, Bihar, India</t>
        </is>
      </c>
      <c r="J1582" t="n">
        <v>0</v>
      </c>
      <c r="K1582" t="n">
        <v>0</v>
      </c>
      <c r="L1582" t="n">
        <v>0</v>
      </c>
      <c r="M1582" t="inlineStr">
        <is>
          <t>Agricultural or Allied Products</t>
        </is>
      </c>
      <c r="N1582" t="n">
        <v>0</v>
      </c>
    </row>
    <row r="1583">
      <c r="A1583" t="inlineStr">
        <is>
          <t>ae34558d-9b5c-4c88-acc4-66c3bfa2d792</t>
        </is>
      </c>
      <c r="B1583" t="inlineStr">
        <is>
          <t>EXPORTAHOLIC INTERNATIONAL</t>
        </is>
      </c>
      <c r="D1583" t="inlineStr">
        <is>
          <t>AAJFE4720A</t>
        </is>
      </c>
      <c r="E1583" t="inlineStr">
        <is>
          <t>Goods</t>
        </is>
      </c>
      <c r="F1583" t="n">
        <v>2022</v>
      </c>
      <c r="G1583" t="inlineStr">
        <is>
          <t>Gft</t>
        </is>
      </c>
      <c r="H1583" t="inlineStr">
        <is>
          <t>Gujarat</t>
        </is>
      </c>
      <c r="I1583" t="inlineStr">
        <is>
          <t>Gft, Gujarat, India</t>
        </is>
      </c>
      <c r="J1583" t="n">
        <v>0</v>
      </c>
      <c r="K1583" t="n">
        <v>0</v>
      </c>
      <c r="L1583" t="n">
        <v>0</v>
      </c>
      <c r="M1583" t="inlineStr">
        <is>
          <t>Agricultural or Allied Products</t>
        </is>
      </c>
      <c r="N1583" t="n">
        <v>0</v>
      </c>
      <c r="O1583" t="inlineStr">
        <is>
          <t>http://indiausatrade.mea.gov.in/api/public/image/stream?key=profile-logos%2F20260529T114302Z-517611-60722d27-Exportaholic%20International-Final%204-cropped.png</t>
        </is>
      </c>
    </row>
    <row r="1584">
      <c r="A1584" t="inlineStr">
        <is>
          <t>1041fe06-15fd-435a-ac4b-b7e64d3f6ecc</t>
        </is>
      </c>
      <c r="B1584" t="inlineStr">
        <is>
          <t>MAYUR (VALVES) SYSTEM PRIVATE LIMITED</t>
        </is>
      </c>
      <c r="C1584" t="inlineStr">
        <is>
          <t>MVS Established in the year 1978, Is an India Based Manufacturer and Exporter of Industrial Valves, MVS is ISO 9001 : 2015 and CE Certified Company, We have exported our 100% Made in India Manufactured Industrial Valves to 50+ Countries Worldwide, We Specialize in Customized Valves / OEM / ODM / WHITE LABEL Valves for International Clients as per their samples or drawings. MVS Specializes in Industrial Diaphragm Valves, PTFE Sleeved Plug Valves, Lubricated Plug Valves, Industrial Carbon Steel and Stainless Steel Ball Valves, Knife Gate Valves, Gate Valves, Globe Valves, Check Valves, Dual Plate Check Valves, PTFE / FEP / PFA / PVDF / PP LINED VALVES (Diaphragm Valves, Butterfly Valves, Plug Valves, Ball Valves, Non Return Check valves, WYE Y Strainers etc.), PVDF Valves (Ball valves, Butterfly Valves, Check Valves, Sight Glass).</t>
        </is>
      </c>
      <c r="D1584" t="inlineStr">
        <is>
          <t>AANCM5047P</t>
        </is>
      </c>
      <c r="E1584" t="inlineStr">
        <is>
          <t>Goods</t>
        </is>
      </c>
      <c r="F1584" t="n">
        <v>2020</v>
      </c>
      <c r="G1584" t="inlineStr">
        <is>
          <t>Ahmedabad</t>
        </is>
      </c>
      <c r="H1584" t="inlineStr">
        <is>
          <t>Gujarat</t>
        </is>
      </c>
      <c r="I1584" t="inlineStr">
        <is>
          <t>Ahmedabad, Gujarat, India</t>
        </is>
      </c>
      <c r="J1584" t="n">
        <v>0</v>
      </c>
      <c r="K1584" t="n">
        <v>3</v>
      </c>
      <c r="L1584" t="n">
        <v>0</v>
      </c>
      <c r="M1584" t="inlineStr">
        <is>
          <t>Engineering Products</t>
        </is>
      </c>
      <c r="N1584" t="n">
        <v>0</v>
      </c>
      <c r="O1584" t="inlineStr">
        <is>
          <t>http://indiausatrade.mea.gov.in/api/public/image/stream?key=profile-logos%2F20260529T074622Z-763122-0f2d587f-MVS%20DIAPHRAGM%20VALVE%20EXPORTER%20MANUFACTURER-cropped.png</t>
        </is>
      </c>
    </row>
    <row r="1585">
      <c r="A1585" t="inlineStr">
        <is>
          <t>7f5bcb59-16f3-4f35-916d-ffb393ad04de</t>
        </is>
      </c>
      <c r="B1585" t="inlineStr">
        <is>
          <t>JAY SHREE TEA AND INDUSTRIES LIMITED</t>
        </is>
      </c>
      <c r="D1585" t="inlineStr">
        <is>
          <t>0288027311</t>
        </is>
      </c>
      <c r="E1585" t="inlineStr">
        <is>
          <t>Both goods and services</t>
        </is>
      </c>
      <c r="F1585" t="n">
        <v>1945</v>
      </c>
      <c r="G1585" t="inlineStr">
        <is>
          <t>Kolkata</t>
        </is>
      </c>
      <c r="H1585" t="inlineStr">
        <is>
          <t>West Bengal</t>
        </is>
      </c>
      <c r="I1585" t="inlineStr">
        <is>
          <t>Kolkata, West Bengal, India</t>
        </is>
      </c>
      <c r="J1585" t="n">
        <v>0</v>
      </c>
      <c r="K1585" t="n">
        <v>0</v>
      </c>
      <c r="L1585" t="n">
        <v>0</v>
      </c>
      <c r="M1585" t="inlineStr">
        <is>
          <t>Agricultural or Allied Products</t>
        </is>
      </c>
      <c r="N1585" t="n">
        <v>0</v>
      </c>
    </row>
    <row r="1586">
      <c r="A1586" t="inlineStr">
        <is>
          <t>73cb1760-a8d2-4362-9ae7-d628113362f0</t>
        </is>
      </c>
      <c r="B1586" t="inlineStr">
        <is>
          <t>MOKALBARI KANOI TEA ESTATE PRIVATE LIMITED</t>
        </is>
      </c>
      <c r="C1586" t="inlineStr">
        <is>
          <t>Mokalbari Tea Estate is situated on the South bank of the Brahmaputra River in Upper Assam. The name MOKALBARI traces its origin to words “MOKAL” and “BARI”. The word MOKAL stands for a special variety of tall bamboos having thick diameters of 12″ or more while the word BARI signifies a specific location or garden. Thus, the composite word MOKALBARI carries the meaning of a garden of a special variety of thick and tall bamboo trees In the second half of the 19th century a British Planter was curious to know as to what natural factor contributed to this abundant growth of this variety of bamboo trees in the area. He ultimately discovered that the Brahmaputra River originating from the glacier in the south east of the Lake Mansarowar in Tibet would bring from the hills of Tibet profuse sandyloam soil along its down flow that washed regularly its Southern bank. As an experienced planter, he understood that the continuous deposition of sandyloam in the area was the ideal topography for tea plantation. In 1876 he uprooted the “MOKAL” bamboo trees and started a tea plantation and named the garden as Mokalbari Tea Estate. Thus, we started manufacturing top quality Assam Orthodox and CTC Teas as early as in 1876. Our garden is one of the largest tea estates in the world having a sown area of 1022.03 hectares and producing 2.00 million kgs teas annually with the well trained labour force of 1600. Mokalbari has two running factories capable of producing 2.5 million kgs. of both CTC and Orthodox varieties. Kanois took over the Mokalbari Tea Estate in early 20th century. Over the years with the experience obtained and expertise achieved through generations. Kanois have nurtured this Estate to become one of the finest producing estates in India. The existing promoters acquired the companies Mokalbari Kanoi Tea Estate Pvt. Ltd and Goneshbari Tea Estate Pvt. Ltd in 2011. The distinction of our estate lies in producing TIPPY GOLDEN TEAS, which forms the base of the top East Frisian Blends. At Mokalbari we have developed a particular species of tea bushes, the green leaves of which are essential for production of what is known as GOLDEN TIPPY TEAS. The secret of this development has attained refinement and improvement with the passage of time. The Golden Tippy Teas manufactured in the estate have earned the distinction for their full- bodied, strong liquor, aroma, smooth and malty flavor and rich taste. All these subscribe to the legendary reputation that Mokalbari enjoys today, so much so that in European markets such teas are sold by the name of our garden only. We know and understand tea, we are alert to the great deal of care to be taken from the stage of plucking two leaves and a bud right up to packing and shipping in a manner that will ensure highest quality of flavor and liquor as well as their retention till a cup of this tea is put before a tea connoisseur. Mokalbari Group has three Tea Estates spread over 800 hectares of area under tea, producing 2.00 million Kgs annually with the well trained labour force of 1600. Mokalbari has two running factories capable of producing 2.5 million kgs. of both CTC and Orthodox varieties.</t>
        </is>
      </c>
      <c r="D1586" t="inlineStr">
        <is>
          <t>0206011539</t>
        </is>
      </c>
      <c r="E1586" t="inlineStr">
        <is>
          <t>Goods</t>
        </is>
      </c>
      <c r="F1586" t="n">
        <v>1981</v>
      </c>
      <c r="G1586" t="inlineStr">
        <is>
          <t>Kolkata</t>
        </is>
      </c>
      <c r="H1586" t="inlineStr">
        <is>
          <t>West Bengal</t>
        </is>
      </c>
      <c r="I1586" t="inlineStr">
        <is>
          <t>Kolkata, West Bengal, India</t>
        </is>
      </c>
      <c r="J1586" t="n">
        <v>0</v>
      </c>
      <c r="K1586" t="n">
        <v>0</v>
      </c>
      <c r="L1586" t="n">
        <v>0</v>
      </c>
      <c r="M1586" t="inlineStr">
        <is>
          <t>Food Products</t>
        </is>
      </c>
      <c r="N1586" t="n">
        <v>0</v>
      </c>
      <c r="O1586" t="inlineStr">
        <is>
          <t>http://indiausatrade.mea.gov.in/api/public/image/stream?key=profile-logos%2F20260811T091055Z-384183-cf7e05f6-WhatsApp%20Image%202026-08-11%20at%2014.38.42-cropped.png</t>
        </is>
      </c>
    </row>
    <row r="1587">
      <c r="A1587" t="inlineStr">
        <is>
          <t>db02f320-7b99-4868-b817-fc752a95a8ec</t>
        </is>
      </c>
      <c r="B1587" t="inlineStr">
        <is>
          <t>AGRO STAR EXIM</t>
        </is>
      </c>
      <c r="D1587" t="inlineStr">
        <is>
          <t>IVTPS6446E</t>
        </is>
      </c>
      <c r="E1587" t="inlineStr">
        <is>
          <t>Both goods and services</t>
        </is>
      </c>
      <c r="F1587" t="n">
        <v>2025</v>
      </c>
      <c r="G1587" t="inlineStr">
        <is>
          <t>Chennai</t>
        </is>
      </c>
      <c r="H1587" t="inlineStr">
        <is>
          <t>Tamil Nadu</t>
        </is>
      </c>
      <c r="I1587" t="inlineStr">
        <is>
          <t>Chennai, Tamil Nadu, India</t>
        </is>
      </c>
      <c r="J1587" t="n">
        <v>0</v>
      </c>
      <c r="K1587" t="n">
        <v>0</v>
      </c>
      <c r="L1587" t="n">
        <v>0</v>
      </c>
      <c r="M1587" t="inlineStr">
        <is>
          <t>Agricultural or Allied Products</t>
        </is>
      </c>
      <c r="N1587" t="n">
        <v>0</v>
      </c>
    </row>
    <row r="1588">
      <c r="A1588" t="inlineStr">
        <is>
          <t>2af7d754-d17a-478a-9a37-b64b782af415</t>
        </is>
      </c>
      <c r="B1588" t="inlineStr">
        <is>
          <t>NEW ERA DIAMONDS</t>
        </is>
      </c>
      <c r="D1588" t="inlineStr">
        <is>
          <t>AAQFN5716N</t>
        </is>
      </c>
      <c r="E1588" t="inlineStr">
        <is>
          <t>Goods</t>
        </is>
      </c>
      <c r="F1588" t="n">
        <v>2019</v>
      </c>
      <c r="G1588" t="inlineStr">
        <is>
          <t>Ludhiana</t>
        </is>
      </c>
      <c r="H1588" t="inlineStr">
        <is>
          <t>Punjab</t>
        </is>
      </c>
      <c r="I1588" t="inlineStr">
        <is>
          <t>Ludhiana, Punjab, India</t>
        </is>
      </c>
      <c r="J1588" t="n">
        <v>0</v>
      </c>
      <c r="K1588" t="n">
        <v>0</v>
      </c>
      <c r="L1588" t="n">
        <v>0</v>
      </c>
      <c r="M1588" t="inlineStr">
        <is>
          <t>Gems and Jewellery Products</t>
        </is>
      </c>
      <c r="N1588" t="n">
        <v>0</v>
      </c>
    </row>
    <row r="1589">
      <c r="A1589" t="inlineStr">
        <is>
          <t>49e6ad4c-23c5-45b2-b0b5-21b51aa14063</t>
        </is>
      </c>
      <c r="B1589" t="inlineStr">
        <is>
          <t>SWARAAJ FASHIONS PRIVATE LIMITED</t>
        </is>
      </c>
      <c r="D1589" t="inlineStr">
        <is>
          <t>0388212772</t>
        </is>
      </c>
      <c r="E1589" t="inlineStr">
        <is>
          <t>Goods</t>
        </is>
      </c>
      <c r="F1589" t="n">
        <v>1988</v>
      </c>
      <c r="G1589" t="inlineStr">
        <is>
          <t>Mumbai</t>
        </is>
      </c>
      <c r="H1589" t="inlineStr">
        <is>
          <t>Maharashtra</t>
        </is>
      </c>
      <c r="I1589" t="inlineStr">
        <is>
          <t>Mumbai, Maharashtra, India</t>
        </is>
      </c>
      <c r="J1589" t="n">
        <v>0</v>
      </c>
      <c r="K1589" t="n">
        <v>0</v>
      </c>
      <c r="L1589" t="n">
        <v>0</v>
      </c>
      <c r="M1589" t="inlineStr">
        <is>
          <t>Leather Products</t>
        </is>
      </c>
      <c r="N1589" t="n">
        <v>0</v>
      </c>
    </row>
    <row r="1590">
      <c r="A1590" t="inlineStr">
        <is>
          <t>e4ba8297-97a9-4771-b3c4-35b369e354b4</t>
        </is>
      </c>
      <c r="B1590" t="inlineStr">
        <is>
          <t>AMAR FOOD PRODUCTS</t>
        </is>
      </c>
      <c r="D1590" t="inlineStr">
        <is>
          <t>AAYFA9425B</t>
        </is>
      </c>
      <c r="E1590" t="inlineStr">
        <is>
          <t>Goods</t>
        </is>
      </c>
      <c r="F1590" t="n">
        <v>2018</v>
      </c>
      <c r="G1590" t="inlineStr">
        <is>
          <t>Porbandar</t>
        </is>
      </c>
      <c r="H1590" t="inlineStr">
        <is>
          <t>Gujarat</t>
        </is>
      </c>
      <c r="I1590" t="inlineStr">
        <is>
          <t>Porbandar, Gujarat, India</t>
        </is>
      </c>
      <c r="J1590" t="n">
        <v>0</v>
      </c>
      <c r="K1590" t="n">
        <v>0</v>
      </c>
      <c r="L1590" t="n">
        <v>0</v>
      </c>
      <c r="M1590" t="inlineStr">
        <is>
          <t>Fish or Marine Products</t>
        </is>
      </c>
      <c r="N1590" t="n">
        <v>0</v>
      </c>
    </row>
    <row r="1591">
      <c r="A1591" t="inlineStr">
        <is>
          <t>755b2b2b-759a-4ca2-80ab-50b2dbc2439e</t>
        </is>
      </c>
      <c r="B1591" t="inlineStr">
        <is>
          <t>SHRI HARI VEGETABLES</t>
        </is>
      </c>
      <c r="D1591" t="inlineStr">
        <is>
          <t>AEAFS7315E</t>
        </is>
      </c>
      <c r="E1591" t="inlineStr">
        <is>
          <t>Goods</t>
        </is>
      </c>
      <c r="F1591" t="n">
        <v>2020</v>
      </c>
      <c r="G1591" t="inlineStr">
        <is>
          <t>Anand</t>
        </is>
      </c>
      <c r="H1591" t="inlineStr">
        <is>
          <t>Gujarat</t>
        </is>
      </c>
      <c r="I1591" t="inlineStr">
        <is>
          <t>Anand, Gujarat, India</t>
        </is>
      </c>
      <c r="J1591" t="n">
        <v>0</v>
      </c>
      <c r="K1591" t="n">
        <v>0</v>
      </c>
      <c r="L1591" t="n">
        <v>0</v>
      </c>
      <c r="M1591" t="inlineStr">
        <is>
          <t>Food Products</t>
        </is>
      </c>
      <c r="N1591" t="n">
        <v>0</v>
      </c>
      <c r="O1591" t="inlineStr">
        <is>
          <t>http://indiausatrade.mea.gov.in/api/public/image/stream?key=profile-logos%2F20260529T122847Z-926881-af84e62f-amarlogo-cropped.png</t>
        </is>
      </c>
    </row>
    <row r="1592">
      <c r="A1592" t="inlineStr">
        <is>
          <t>1acdfb21-d88d-438e-b7c7-bcfcccd81202</t>
        </is>
      </c>
      <c r="B1592" t="inlineStr">
        <is>
          <t>NAVEX AGROFARM PRIVATE LIMITED</t>
        </is>
      </c>
      <c r="C1592" t="inlineStr">
        <is>
          <t>NAVEX Agrofarm Pvt. Ltd. is a leading Indian manufacturer and exporter of premium agricultural products and superfoods, founded by an IIT Kanpur alumnus with the vision of bringing Bihar's rich agricultural heritage to global markets. Headquartered in Vaishali, Bihar, we collaborate directly with farmers to deliver authentic, traceable, and export-quality food products.
Our product portfolio includes Bihar GI Makhana (Fox Nuts), Moringa Leaf Powder, Chana Sattu (Roasted Gram Flour), Turmeric Powder, Coriander Powder, Red Chilli Powder, and other value-added agricultural products. Every product is processed under stringent quality standards, hygienically packed, and designed to meet international food safety and export requirements.
At NAVEX, we combine India's traditional nutrition with modern processing, scientific quality assurance, and sustainable sourcing practices. We offer bulk supply, private labeling (OEM), contract manufacturing, and customized packaging to importers, distributors, retailers, and food brands worldwide.
Driven by innovation, transparency, and long-term partnerships, NAVEX is committed to empowering farmers while delivering clean-label, naturally sourced Indian superfoods to international consumers. Our mission is to establish Bihar as a globally recognized origin for premium nutrition products and become a trusted partner for buyers seeking reliable, high-quality Indian food exports.</t>
        </is>
      </c>
      <c r="D1592" t="inlineStr">
        <is>
          <t>AAKCN1542M</t>
        </is>
      </c>
      <c r="E1592" t="inlineStr">
        <is>
          <t>Goods</t>
        </is>
      </c>
      <c r="F1592" t="n">
        <v>2025</v>
      </c>
      <c r="G1592" t="inlineStr">
        <is>
          <t>Vaishali</t>
        </is>
      </c>
      <c r="H1592" t="inlineStr">
        <is>
          <t>Bihar</t>
        </is>
      </c>
      <c r="I1592" t="inlineStr">
        <is>
          <t>Vaishali, Bihar, India</t>
        </is>
      </c>
      <c r="J1592" t="n">
        <v>0</v>
      </c>
      <c r="K1592" t="n">
        <v>0</v>
      </c>
      <c r="L1592" t="n">
        <v>0</v>
      </c>
      <c r="M1592" t="inlineStr">
        <is>
          <t>Food Products</t>
        </is>
      </c>
      <c r="N1592" t="n">
        <v>0</v>
      </c>
      <c r="O1592" t="inlineStr">
        <is>
          <t>http://indiausatrade.mea.gov.in/api/public/image/stream?key=profile-logos%2F20260728T184433Z-974147-ebb9ca5f-logo-13-cropped.png</t>
        </is>
      </c>
    </row>
    <row r="1593">
      <c r="A1593" t="inlineStr">
        <is>
          <t>de29d94a-24f6-467d-8066-1d084ce9118d</t>
        </is>
      </c>
      <c r="B1593" t="inlineStr">
        <is>
          <t>NILA SEA FOODS PRIVATE LIMITED</t>
        </is>
      </c>
      <c r="D1593" t="inlineStr">
        <is>
          <t>3592001779</t>
        </is>
      </c>
      <c r="E1593" t="inlineStr">
        <is>
          <t>Goods</t>
        </is>
      </c>
      <c r="F1593" t="n">
        <v>1992</v>
      </c>
      <c r="G1593" t="inlineStr">
        <is>
          <t>Tuticorin</t>
        </is>
      </c>
      <c r="H1593" t="inlineStr">
        <is>
          <t>Tamil Nadu</t>
        </is>
      </c>
      <c r="I1593" t="inlineStr">
        <is>
          <t>Tuticorin, Tamil Nadu, India</t>
        </is>
      </c>
      <c r="J1593" t="n">
        <v>0</v>
      </c>
      <c r="K1593" t="n">
        <v>0</v>
      </c>
      <c r="L1593" t="n">
        <v>0</v>
      </c>
      <c r="M1593" t="inlineStr">
        <is>
          <t>Fish or Marine Products</t>
        </is>
      </c>
      <c r="N1593" t="n">
        <v>0</v>
      </c>
    </row>
    <row r="1594">
      <c r="A1594" t="inlineStr">
        <is>
          <t>0ee7fcf6-d295-4daa-9917-036c8ad9207b</t>
        </is>
      </c>
      <c r="B1594" t="inlineStr">
        <is>
          <t>INDIA TRADES GLOBAL</t>
        </is>
      </c>
      <c r="C1594" t="inlineStr">
        <is>
          <t>India Trades Global (ITG) is a Bengaluru-based Indian export and sourcing company connecting global buyers with reliable Indian suppliers. We specialize in coffee, millets, food &amp; beverages, spices, agricultural and value-added products, providing sourcing, supplier coordination, documentation, and export support. Our goal is to build trusted, long-term India–international trade partnerships.</t>
        </is>
      </c>
      <c r="D1594" t="inlineStr">
        <is>
          <t>CXFPV8093N</t>
        </is>
      </c>
      <c r="E1594" t="inlineStr">
        <is>
          <t>Both goods and services</t>
        </is>
      </c>
      <c r="F1594" t="n">
        <v>2025</v>
      </c>
      <c r="G1594" t="inlineStr">
        <is>
          <t>Bengaluru Urban</t>
        </is>
      </c>
      <c r="H1594" t="inlineStr">
        <is>
          <t>Karnataka</t>
        </is>
      </c>
      <c r="I1594" t="inlineStr">
        <is>
          <t>Bengaluru Urban, Karnataka, India</t>
        </is>
      </c>
      <c r="J1594" t="n">
        <v>0</v>
      </c>
      <c r="K1594" t="n">
        <v>1</v>
      </c>
      <c r="L1594" t="n">
        <v>0</v>
      </c>
      <c r="M1594" t="inlineStr">
        <is>
          <t>Agricultural or Allied Products</t>
        </is>
      </c>
      <c r="N1594" t="n">
        <v>0</v>
      </c>
      <c r="O1594" t="inlineStr">
        <is>
          <t>http://indiausatrade.mea.gov.in/api/public/image/stream?key=profile-logos%2F20260824T132115Z-160285-3abffd6b-logo-cropped.png</t>
        </is>
      </c>
    </row>
    <row r="1595">
      <c r="A1595" t="inlineStr">
        <is>
          <t>ad4bf0cf-6fba-4d67-8208-7660cde4c57e</t>
        </is>
      </c>
      <c r="B1595" t="inlineStr">
        <is>
          <t>VIKAS RUBBERS</t>
        </is>
      </c>
      <c r="D1595" t="inlineStr">
        <is>
          <t>1010002121</t>
        </is>
      </c>
      <c r="E1595" t="inlineStr">
        <is>
          <t>Goods</t>
        </is>
      </c>
      <c r="F1595" t="n">
        <v>1975</v>
      </c>
      <c r="G1595" t="inlineStr">
        <is>
          <t>Kottayam</t>
        </is>
      </c>
      <c r="H1595" t="inlineStr">
        <is>
          <t>Kerala</t>
        </is>
      </c>
      <c r="I1595" t="inlineStr">
        <is>
          <t>Kottayam, Kerala, India</t>
        </is>
      </c>
      <c r="J1595" t="n">
        <v>0</v>
      </c>
      <c r="K1595" t="n">
        <v>0</v>
      </c>
      <c r="L1595" t="n">
        <v>0</v>
      </c>
      <c r="M1595" t="inlineStr">
        <is>
          <t>Others (Goods)</t>
        </is>
      </c>
      <c r="N1595" t="n">
        <v>0</v>
      </c>
    </row>
    <row r="1596">
      <c r="A1596" t="inlineStr">
        <is>
          <t>56d7952d-05cd-4495-ac4e-4eccc1013301</t>
        </is>
      </c>
      <c r="B1596" t="inlineStr">
        <is>
          <t>KIRTANLAL ENGINEERING PRIVATE LIMITED</t>
        </is>
      </c>
      <c r="D1596" t="inlineStr">
        <is>
          <t>3106004240</t>
        </is>
      </c>
      <c r="E1596" t="inlineStr">
        <is>
          <t>Both goods and services</t>
        </is>
      </c>
      <c r="F1596" t="n">
        <v>2006</v>
      </c>
      <c r="G1596" t="inlineStr">
        <is>
          <t>Tal-shirur</t>
        </is>
      </c>
      <c r="H1596" t="inlineStr">
        <is>
          <t>Maharashtra</t>
        </is>
      </c>
      <c r="I1596" t="inlineStr">
        <is>
          <t>Tal-shirur, Maharashtra, India</t>
        </is>
      </c>
      <c r="J1596" t="n">
        <v>0</v>
      </c>
      <c r="K1596" t="n">
        <v>0</v>
      </c>
      <c r="L1596" t="n">
        <v>0</v>
      </c>
      <c r="M1596" t="inlineStr">
        <is>
          <t>Engineering Products</t>
        </is>
      </c>
      <c r="N1596" t="n">
        <v>0</v>
      </c>
    </row>
    <row r="1597">
      <c r="A1597" t="inlineStr">
        <is>
          <t>60fe500a-c404-45c0-addb-1140c43ab70e</t>
        </is>
      </c>
      <c r="B1597" t="inlineStr">
        <is>
          <t>SILVER MELON PRIVATE LIMITED</t>
        </is>
      </c>
      <c r="D1597" t="inlineStr">
        <is>
          <t>0216908574</t>
        </is>
      </c>
      <c r="E1597" t="inlineStr">
        <is>
          <t>Goods</t>
        </is>
      </c>
      <c r="F1597" t="n">
        <v>2005</v>
      </c>
      <c r="G1597" t="inlineStr">
        <is>
          <t>Kolkata</t>
        </is>
      </c>
      <c r="H1597" t="inlineStr">
        <is>
          <t>West Bengal</t>
        </is>
      </c>
      <c r="I1597" t="inlineStr">
        <is>
          <t>Kolkata, West Bengal, India</t>
        </is>
      </c>
      <c r="J1597" t="n">
        <v>0</v>
      </c>
      <c r="K1597" t="n">
        <v>0</v>
      </c>
      <c r="L1597" t="n">
        <v>0</v>
      </c>
      <c r="M1597" t="inlineStr">
        <is>
          <t>Leather Products</t>
        </is>
      </c>
      <c r="N1597" t="n">
        <v>0</v>
      </c>
    </row>
    <row r="1598">
      <c r="A1598" t="inlineStr">
        <is>
          <t>1d9436a0-c563-4733-99c2-6d4b37b0f4bb</t>
        </is>
      </c>
      <c r="B1598" t="inlineStr">
        <is>
          <t>HIRAVATI MARINE PRODUCTS PRIVATE LIMITED</t>
        </is>
      </c>
      <c r="D1598" t="inlineStr">
        <is>
          <t>2488007251</t>
        </is>
      </c>
      <c r="E1598" t="inlineStr">
        <is>
          <t>Goods</t>
        </is>
      </c>
      <c r="F1598" t="n">
        <v>1988</v>
      </c>
      <c r="G1598" t="inlineStr">
        <is>
          <t>Porbandar</t>
        </is>
      </c>
      <c r="H1598" t="inlineStr">
        <is>
          <t>Gujarat</t>
        </is>
      </c>
      <c r="I1598" t="inlineStr">
        <is>
          <t>Porbandar, Gujarat, India</t>
        </is>
      </c>
      <c r="J1598" t="n">
        <v>0</v>
      </c>
      <c r="K1598" t="n">
        <v>0</v>
      </c>
      <c r="L1598" t="n">
        <v>0</v>
      </c>
      <c r="M1598" t="inlineStr">
        <is>
          <t>Fish or Marine Products</t>
        </is>
      </c>
      <c r="N1598" t="n">
        <v>0</v>
      </c>
    </row>
    <row r="1599">
      <c r="A1599" t="inlineStr">
        <is>
          <t>37e086fd-4e46-4042-8c49-96f090be6eb9</t>
        </is>
      </c>
      <c r="B1599" t="inlineStr">
        <is>
          <t>BLUEBLOODEXPORTS (OPC) PRIVATE LIMITED</t>
        </is>
      </c>
      <c r="D1599" t="inlineStr">
        <is>
          <t>AANCB9254H</t>
        </is>
      </c>
      <c r="E1599" t="inlineStr">
        <is>
          <t>Goods</t>
        </is>
      </c>
      <c r="F1599" t="n">
        <v>2025</v>
      </c>
      <c r="G1599" t="inlineStr">
        <is>
          <t>Birbhum</t>
        </is>
      </c>
      <c r="H1599" t="inlineStr">
        <is>
          <t>West Bengal</t>
        </is>
      </c>
      <c r="I1599" t="inlineStr">
        <is>
          <t>Birbhum, West Bengal, India</t>
        </is>
      </c>
      <c r="J1599" t="n">
        <v>0</v>
      </c>
      <c r="K1599" t="n">
        <v>0</v>
      </c>
      <c r="L1599" t="n">
        <v>0</v>
      </c>
      <c r="M1599" t="inlineStr">
        <is>
          <t>Handicrafts</t>
        </is>
      </c>
      <c r="N1599" t="n">
        <v>0</v>
      </c>
      <c r="O1599" t="inlineStr">
        <is>
          <t>http://indiausatrade.mea.gov.in/api/public/image/stream?key=profile-logos%2F20260612T231902Z-156640-434aa51d-white_logo_color1_background-cropped.png</t>
        </is>
      </c>
    </row>
    <row r="1600">
      <c r="A1600" t="inlineStr">
        <is>
          <t>fc38c250-b003-4559-a971-ef5db5aadd91</t>
        </is>
      </c>
      <c r="B1600" t="inlineStr">
        <is>
          <t>Amaya Decors</t>
        </is>
      </c>
      <c r="D1600" t="inlineStr">
        <is>
          <t>AMLPG6727D</t>
        </is>
      </c>
      <c r="E1600" t="inlineStr">
        <is>
          <t>Goods</t>
        </is>
      </c>
      <c r="F1600" t="n">
        <v>2022</v>
      </c>
      <c r="G1600" t="inlineStr">
        <is>
          <t>Moradabad</t>
        </is>
      </c>
      <c r="H1600" t="inlineStr">
        <is>
          <t>Uttar Pradesh</t>
        </is>
      </c>
      <c r="I1600" t="inlineStr">
        <is>
          <t>Moradabad, Uttar Pradesh, India</t>
        </is>
      </c>
      <c r="J1600" t="n">
        <v>0</v>
      </c>
      <c r="K1600" t="n">
        <v>0</v>
      </c>
      <c r="L1600" t="n">
        <v>0</v>
      </c>
      <c r="M1600" t="inlineStr">
        <is>
          <t>Handicrafts</t>
        </is>
      </c>
      <c r="N1600" t="n">
        <v>0</v>
      </c>
    </row>
    <row r="1601">
      <c r="A1601" t="inlineStr">
        <is>
          <t>e6bd183e-8095-4fac-86db-943e6b0f49d0</t>
        </is>
      </c>
      <c r="B1601" t="inlineStr">
        <is>
          <t>VACHYA IMPEX</t>
        </is>
      </c>
      <c r="D1601" t="inlineStr">
        <is>
          <t>AGGPM0310B</t>
        </is>
      </c>
      <c r="E1601" t="inlineStr">
        <is>
          <t>Goods</t>
        </is>
      </c>
      <c r="F1601" t="n">
        <v>2020</v>
      </c>
      <c r="G1601" t="inlineStr">
        <is>
          <t>Central Delhi</t>
        </is>
      </c>
      <c r="H1601" t="inlineStr">
        <is>
          <t>Delhi</t>
        </is>
      </c>
      <c r="I1601" t="inlineStr">
        <is>
          <t>Central Delhi, Delhi, India</t>
        </is>
      </c>
      <c r="J1601" t="n">
        <v>0</v>
      </c>
      <c r="K1601" t="n">
        <v>0</v>
      </c>
      <c r="L1601" t="n">
        <v>0</v>
      </c>
      <c r="M1601" t="inlineStr">
        <is>
          <t>Gems and Jewellery Products</t>
        </is>
      </c>
      <c r="N1601" t="n">
        <v>0</v>
      </c>
    </row>
    <row r="1602">
      <c r="A1602" t="inlineStr">
        <is>
          <t>8bd95987-53a1-4c78-ac71-93643536b2b2</t>
        </is>
      </c>
      <c r="B1602" t="inlineStr">
        <is>
          <t>FIFT1 SOLUTIONS</t>
        </is>
      </c>
      <c r="D1602" t="inlineStr">
        <is>
          <t>ANMPL4176H</t>
        </is>
      </c>
      <c r="E1602" t="inlineStr">
        <is>
          <t>Goods</t>
        </is>
      </c>
      <c r="F1602" t="n">
        <v>2025</v>
      </c>
      <c r="G1602" t="inlineStr">
        <is>
          <t>Bengaluru Urban</t>
        </is>
      </c>
      <c r="H1602" t="inlineStr">
        <is>
          <t>Karnataka</t>
        </is>
      </c>
      <c r="I1602" t="inlineStr">
        <is>
          <t>Bengaluru Urban, Karnataka, India</t>
        </is>
      </c>
      <c r="J1602" t="n">
        <v>0</v>
      </c>
      <c r="K1602" t="n">
        <v>0</v>
      </c>
      <c r="L1602" t="n">
        <v>0</v>
      </c>
      <c r="M1602" t="inlineStr">
        <is>
          <t>Agricultural or Allied Products</t>
        </is>
      </c>
      <c r="N1602" t="n">
        <v>0</v>
      </c>
    </row>
    <row r="1603">
      <c r="A1603" t="inlineStr">
        <is>
          <t>3c947d64-de3c-4cec-91d5-6486bac938c3</t>
        </is>
      </c>
      <c r="B1603" t="inlineStr">
        <is>
          <t>MAROON JEWELS</t>
        </is>
      </c>
      <c r="C1603" t="inlineStr">
        <is>
          <t>Maroon Jewels is an Indian manufacturer and global supplier of fine diamond jewelry, natural diamonds. Based in Surat, the world's leading diamond manufacturing hub, we combine traditional craftsmanship with modern manufacturing techniques to create jewelry that meets international quality standards.
Our core expertise lies in manufacturing diamond-studded jewelry in gold and silver, along with sourcing and supplying certified natural diamonds to wholesalers, retailers, and jewelry brands worldwide. We specialize in OEM and private-label manufacturing, offering customized designs, competitive pricing, and consistent quality.
Every piece is crafted with precision and can be accompanied by internationally recognized certifications from laboratories such as IGI, SGL, and HRD, ensuring authenticity and customer confidence.
At Maroon Jewels, we are committed to building long-term partnerships through transparency, reliability, and excellence. As we expand our presence in the United States, we look forward to collaborating with importers, wholesalers, retailers, and strategic partners seeking a trusted manufacturing source from India.
Open to global collaborations.</t>
        </is>
      </c>
      <c r="D1603" t="inlineStr">
        <is>
          <t>ALIPG0487A</t>
        </is>
      </c>
      <c r="E1603" t="inlineStr">
        <is>
          <t>Both goods and services</t>
        </is>
      </c>
      <c r="F1603" t="n">
        <v>2021</v>
      </c>
      <c r="G1603" t="inlineStr">
        <is>
          <t>Surat</t>
        </is>
      </c>
      <c r="H1603" t="inlineStr">
        <is>
          <t>Gujarat</t>
        </is>
      </c>
      <c r="I1603" t="inlineStr">
        <is>
          <t>Surat, Gujarat, India</t>
        </is>
      </c>
      <c r="J1603" t="n">
        <v>0</v>
      </c>
      <c r="K1603" t="n">
        <v>1</v>
      </c>
      <c r="L1603" t="n">
        <v>0</v>
      </c>
      <c r="M1603" t="inlineStr">
        <is>
          <t>Gems and Jewellery Products</t>
        </is>
      </c>
      <c r="N1603" t="n">
        <v>0</v>
      </c>
      <c r="O1603" t="inlineStr">
        <is>
          <t>http://indiausatrade.mea.gov.in/api/public/image/stream?key=profile-logos%2F20260529T093908Z-143207-364380d4-Final-Logo-R-cropped.png</t>
        </is>
      </c>
    </row>
    <row r="1604">
      <c r="A1604" t="inlineStr">
        <is>
          <t>53d3ec21-d546-46d7-b814-a80eda2f4983</t>
        </is>
      </c>
      <c r="B1604" t="inlineStr">
        <is>
          <t>VS EXPORTS</t>
        </is>
      </c>
      <c r="D1604" t="inlineStr">
        <is>
          <t>0602004632</t>
        </is>
      </c>
      <c r="E1604" t="inlineStr">
        <is>
          <t>Goods</t>
        </is>
      </c>
      <c r="F1604" t="n">
        <v>2025</v>
      </c>
      <c r="G1604" t="inlineStr">
        <is>
          <t>Ghaziabad</t>
        </is>
      </c>
      <c r="H1604" t="inlineStr">
        <is>
          <t>Uttar Pradesh</t>
        </is>
      </c>
      <c r="I1604" t="inlineStr">
        <is>
          <t>Ghaziabad, Uttar Pradesh, India</t>
        </is>
      </c>
      <c r="J1604" t="n">
        <v>0</v>
      </c>
      <c r="K1604" t="n">
        <v>0</v>
      </c>
      <c r="L1604" t="n">
        <v>0</v>
      </c>
      <c r="M1604" t="inlineStr">
        <is>
          <t>Agricultural or Allied Products</t>
        </is>
      </c>
      <c r="N1604" t="n">
        <v>0</v>
      </c>
      <c r="O1604" t="inlineStr">
        <is>
          <t>http://indiausatrade.mea.gov.in/api/public/image/stream?key=profile-logos%2F20260529T065316Z-194120-6e7d7389-1000007872-cropped.png</t>
        </is>
      </c>
    </row>
    <row r="1605">
      <c r="A1605" t="inlineStr">
        <is>
          <t>d5e28377-4554-499b-a117-36e57fc2ca5d</t>
        </is>
      </c>
      <c r="B1605" t="inlineStr">
        <is>
          <t>SYMBIOTIC SCIENCES PRIVATE LIMITED</t>
        </is>
      </c>
      <c r="D1605" t="inlineStr">
        <is>
          <t>0507000820</t>
        </is>
      </c>
      <c r="E1605" t="inlineStr">
        <is>
          <t>Goods</t>
        </is>
      </c>
      <c r="F1605" t="n">
        <v>2007</v>
      </c>
      <c r="G1605" t="inlineStr">
        <is>
          <t>Delhi</t>
        </is>
      </c>
      <c r="H1605" t="inlineStr">
        <is>
          <t>Delhi</t>
        </is>
      </c>
      <c r="I1605" t="inlineStr">
        <is>
          <t>Delhi, Delhi, India</t>
        </is>
      </c>
      <c r="J1605" t="n">
        <v>0</v>
      </c>
      <c r="K1605" t="n">
        <v>0</v>
      </c>
      <c r="L1605" t="n">
        <v>0</v>
      </c>
      <c r="M1605" t="inlineStr">
        <is>
          <t>Agricultural or Allied Products</t>
        </is>
      </c>
      <c r="N1605" t="n">
        <v>0</v>
      </c>
    </row>
    <row r="1606">
      <c r="A1606" t="inlineStr">
        <is>
          <t>926c33ea-a329-4938-949f-d254f987a8ba</t>
        </is>
      </c>
      <c r="B1606" t="inlineStr">
        <is>
          <t>SELLOWRAP INDUSTRIES LIMITED</t>
        </is>
      </c>
      <c r="D1606" t="inlineStr">
        <is>
          <t>0304034479</t>
        </is>
      </c>
      <c r="E1606" t="inlineStr">
        <is>
          <t>Goods</t>
        </is>
      </c>
      <c r="F1606" t="n">
        <v>2004</v>
      </c>
      <c r="G1606" t="inlineStr">
        <is>
          <t>Mumbai Suburban</t>
        </is>
      </c>
      <c r="H1606" t="inlineStr">
        <is>
          <t>Maharashtra</t>
        </is>
      </c>
      <c r="I1606" t="inlineStr">
        <is>
          <t>Mumbai Suburban, Maharashtra, India</t>
        </is>
      </c>
      <c r="J1606" t="n">
        <v>0</v>
      </c>
      <c r="K1606" t="n">
        <v>0</v>
      </c>
      <c r="L1606" t="n">
        <v>0</v>
      </c>
      <c r="M1606" t="inlineStr">
        <is>
          <t>Automobiles, Aircrafts and Other Transport Equipment</t>
        </is>
      </c>
      <c r="N1606" t="n">
        <v>0</v>
      </c>
    </row>
    <row r="1607">
      <c r="A1607" t="inlineStr">
        <is>
          <t>4365430c-17da-4dba-beaf-4c45301b9b8d</t>
        </is>
      </c>
      <c r="B1607" t="inlineStr">
        <is>
          <t>MULTI OVERSEAS INDIA PVT LTD</t>
        </is>
      </c>
      <c r="D1607" t="inlineStr">
        <is>
          <t>2294000960</t>
        </is>
      </c>
      <c r="E1607" t="inlineStr">
        <is>
          <t>Both goods and services</t>
        </is>
      </c>
      <c r="F1607" t="n">
        <v>1990</v>
      </c>
      <c r="G1607" t="inlineStr">
        <is>
          <t>Panchkula</t>
        </is>
      </c>
      <c r="H1607" t="inlineStr">
        <is>
          <t>Haryana</t>
        </is>
      </c>
      <c r="I1607" t="inlineStr">
        <is>
          <t>Panchkula, Haryana, India</t>
        </is>
      </c>
      <c r="J1607" t="n">
        <v>0</v>
      </c>
      <c r="K1607" t="n">
        <v>0</v>
      </c>
      <c r="L1607" t="n">
        <v>0</v>
      </c>
      <c r="M1607" t="inlineStr">
        <is>
          <t>Engineering Products</t>
        </is>
      </c>
      <c r="N1607" t="n">
        <v>0</v>
      </c>
    </row>
    <row r="1608">
      <c r="A1608" t="inlineStr">
        <is>
          <t>62a13585-cda6-405b-9eb2-02b8aa4ef4d9</t>
        </is>
      </c>
      <c r="B1608" t="inlineStr">
        <is>
          <t>CASTLEROCK FISHERIES PRIVATE LIMITED</t>
        </is>
      </c>
      <c r="C1608" t="inlineStr">
        <is>
          <t>We would like to introduce our company, Castlerock Fisheries Pvt Ltd, established in 1960 and are a leading processor and exporter of Seafood from India. We have a large setup with 5 processing plants in Mumbai (Maharashtra) and Veraval, (Gujarat) and Andhra in India.  We are presently supplying to over 40 countries worldwide under the brand name 'CASTLEROCK' and many other private labels . All our plants have all the required approvals such as EU , HACCP , BAP, and BRC (A-Grade). 
We export about 30,000 mt of seafood products valued at around USD 85 million per year and our products include various types of farmed and sea caught shrimps as Black Tiger, Vannamei, Sea White, Sea Tiger, Pink - Brown, Scampi in various form as head-on, Headless, PD, EZ peel, PDTO and PUD. etc, in raw, Blanched and Cooked. Besides these, we export Lobsters, Squids, Cuttlefish and various tropical fishes.</t>
        </is>
      </c>
      <c r="D1608" t="inlineStr">
        <is>
          <t>0389030422</t>
        </is>
      </c>
      <c r="E1608" t="inlineStr">
        <is>
          <t>Goods</t>
        </is>
      </c>
      <c r="F1608" t="n">
        <v>1970</v>
      </c>
      <c r="G1608" t="inlineStr">
        <is>
          <t>Mumbai</t>
        </is>
      </c>
      <c r="H1608" t="inlineStr">
        <is>
          <t>Maharashtra</t>
        </is>
      </c>
      <c r="I1608" t="inlineStr">
        <is>
          <t>Mumbai, Maharashtra, India</t>
        </is>
      </c>
      <c r="J1608" t="n">
        <v>0</v>
      </c>
      <c r="K1608" t="n">
        <v>4</v>
      </c>
      <c r="L1608" t="n">
        <v>0</v>
      </c>
      <c r="M1608" t="inlineStr">
        <is>
          <t>Fish or Marine Products</t>
        </is>
      </c>
      <c r="N1608" t="n">
        <v>0</v>
      </c>
      <c r="O1608" t="inlineStr">
        <is>
          <t>http://indiausatrade.mea.gov.in/api/public/image/stream?key=profile-logos%2F20260904T064735Z-953103-4d6f4b55-Final%20Castlerock-cropped.png</t>
        </is>
      </c>
    </row>
    <row r="1609">
      <c r="A1609" t="inlineStr">
        <is>
          <t>37dcfd93-e5a6-42dd-9b3b-45aec0878246</t>
        </is>
      </c>
      <c r="B1609" t="inlineStr">
        <is>
          <t>MILLCO ORGANIC &amp; FRESH FOOD PRODUCTS</t>
        </is>
      </c>
      <c r="D1609" t="inlineStr">
        <is>
          <t>EMRPK4499E</t>
        </is>
      </c>
      <c r="E1609" t="inlineStr">
        <is>
          <t>Goods</t>
        </is>
      </c>
      <c r="F1609" t="n">
        <v>2020</v>
      </c>
      <c r="G1609" t="inlineStr">
        <is>
          <t>Malappuram</t>
        </is>
      </c>
      <c r="H1609" t="inlineStr">
        <is>
          <t>Kerala</t>
        </is>
      </c>
      <c r="I1609" t="inlineStr">
        <is>
          <t>Malappuram, Kerala, India</t>
        </is>
      </c>
      <c r="J1609" t="n">
        <v>0</v>
      </c>
      <c r="K1609" t="n">
        <v>0</v>
      </c>
      <c r="L1609" t="n">
        <v>0</v>
      </c>
      <c r="M1609" t="inlineStr">
        <is>
          <t>Food Products</t>
        </is>
      </c>
      <c r="N1609" t="n">
        <v>0</v>
      </c>
    </row>
    <row r="1610">
      <c r="A1610" t="inlineStr">
        <is>
          <t>439be230-ec62-4818-a051-daec8eb06cfc</t>
        </is>
      </c>
      <c r="B1610" t="inlineStr">
        <is>
          <t>SANCHITA MARINE PRODUCTS PRIVATE LIMITED</t>
        </is>
      </c>
      <c r="D1610" t="inlineStr">
        <is>
          <t>0399030841</t>
        </is>
      </c>
      <c r="E1610" t="inlineStr">
        <is>
          <t>Goods</t>
        </is>
      </c>
      <c r="F1610" t="n">
        <v>1998</v>
      </c>
      <c r="G1610" t="inlineStr">
        <is>
          <t>Thane</t>
        </is>
      </c>
      <c r="H1610" t="inlineStr">
        <is>
          <t>Maharashtra</t>
        </is>
      </c>
      <c r="I1610" t="inlineStr">
        <is>
          <t>Thane, Maharashtra, India</t>
        </is>
      </c>
      <c r="J1610" t="n">
        <v>0</v>
      </c>
      <c r="K1610" t="n">
        <v>0</v>
      </c>
      <c r="L1610" t="n">
        <v>0</v>
      </c>
      <c r="M1610" t="inlineStr">
        <is>
          <t>Fish or Marine Products</t>
        </is>
      </c>
      <c r="N1610" t="n">
        <v>0</v>
      </c>
    </row>
    <row r="1611">
      <c r="A1611" t="inlineStr">
        <is>
          <t>54fd1f0f-f84d-45b9-a6ae-efc7e6aab23d</t>
        </is>
      </c>
      <c r="B1611" t="inlineStr">
        <is>
          <t>AMARSAGAR SEAFOODS PRIVATE LIMITED</t>
        </is>
      </c>
      <c r="D1611" t="inlineStr">
        <is>
          <t>2409004172</t>
        </is>
      </c>
      <c r="E1611" t="inlineStr">
        <is>
          <t>Goods</t>
        </is>
      </c>
      <c r="F1611" t="n">
        <v>2009</v>
      </c>
      <c r="G1611" t="inlineStr">
        <is>
          <t>Porbandar</t>
        </is>
      </c>
      <c r="H1611" t="inlineStr">
        <is>
          <t>Gujarat</t>
        </is>
      </c>
      <c r="I1611" t="inlineStr">
        <is>
          <t>Porbandar, Gujarat, India</t>
        </is>
      </c>
      <c r="J1611" t="n">
        <v>0</v>
      </c>
      <c r="K1611" t="n">
        <v>0</v>
      </c>
      <c r="L1611" t="n">
        <v>0</v>
      </c>
      <c r="M1611" t="inlineStr">
        <is>
          <t>Fish or Marine Products</t>
        </is>
      </c>
      <c r="N1611" t="n">
        <v>0</v>
      </c>
      <c r="O1611" t="inlineStr">
        <is>
          <t>http://indiausatrade.mea.gov.in/api/public/image/stream?key=profile-logos%2F20260722T061116Z-281952-78f7a645-dimond%20logo-cropped.png</t>
        </is>
      </c>
    </row>
    <row r="1612">
      <c r="A1612" t="inlineStr">
        <is>
          <t>6605388c-4925-4d98-8c0e-59226c94b155</t>
        </is>
      </c>
      <c r="B1612" t="inlineStr">
        <is>
          <t>GREEN APPLE LEATHER DESIGN</t>
        </is>
      </c>
      <c r="D1612" t="inlineStr">
        <is>
          <t>0207000816</t>
        </is>
      </c>
      <c r="E1612" t="inlineStr">
        <is>
          <t>Goods</t>
        </is>
      </c>
      <c r="F1612" t="n">
        <v>2007</v>
      </c>
      <c r="G1612" t="inlineStr">
        <is>
          <t>Kolkata</t>
        </is>
      </c>
      <c r="H1612" t="inlineStr">
        <is>
          <t>West Bengal</t>
        </is>
      </c>
      <c r="I1612" t="inlineStr">
        <is>
          <t>Kolkata, West Bengal, India</t>
        </is>
      </c>
      <c r="J1612" t="n">
        <v>0</v>
      </c>
      <c r="K1612" t="n">
        <v>0</v>
      </c>
      <c r="L1612" t="n">
        <v>0</v>
      </c>
      <c r="M1612" t="inlineStr">
        <is>
          <t>Leather Products</t>
        </is>
      </c>
      <c r="N1612" t="n">
        <v>0</v>
      </c>
    </row>
    <row r="1613">
      <c r="A1613" t="inlineStr">
        <is>
          <t>1ec00ba9-1a71-4227-a6c5-29c5bfe91902</t>
        </is>
      </c>
      <c r="B1613" t="inlineStr">
        <is>
          <t>A J TRADERS</t>
        </is>
      </c>
      <c r="C1613" t="inlineStr">
        <is>
          <t>A J Traders is an India-based supplier and merchant exporter committed to delivering high-quality products to domestic and international markets. We specialize in sourcing and exporting agro commodities, spices, rice, honey, handicrafts, safety products, apparel, and other industrial and consumer goods.
With a strong focus on quality, competitive pricing, and timely delivery, we strive to build long-term business relationships through reliable sourcing, customized packaging, and customer-centric service. Our mission is to provide dependable export and supply solutions that meet global standards while ensuring complete customer satisfaction.</t>
        </is>
      </c>
      <c r="D1613" t="inlineStr">
        <is>
          <t>IINPS8007L</t>
        </is>
      </c>
      <c r="E1613" t="inlineStr">
        <is>
          <t>Both goods and services</t>
        </is>
      </c>
      <c r="F1613" t="n">
        <v>2023</v>
      </c>
      <c r="G1613" t="inlineStr">
        <is>
          <t>Kathua</t>
        </is>
      </c>
      <c r="H1613" t="inlineStr">
        <is>
          <t>Jammu and Kashmir</t>
        </is>
      </c>
      <c r="I1613" t="inlineStr">
        <is>
          <t>Kathua, Jammu and Kashmir, India</t>
        </is>
      </c>
      <c r="J1613" t="n">
        <v>0</v>
      </c>
      <c r="K1613" t="n">
        <v>1</v>
      </c>
      <c r="L1613" t="n">
        <v>0</v>
      </c>
      <c r="M1613" t="inlineStr">
        <is>
          <t>Agricultural or Allied Products</t>
        </is>
      </c>
      <c r="N1613" t="n">
        <v>0</v>
      </c>
      <c r="O1613" t="inlineStr">
        <is>
          <t>http://indiausatrade.mea.gov.in/api/public/image/stream?key=profile-logos%2F20260727T060615Z-470544-42eda4b7-IMG-20260706-WA0009-cropped.png</t>
        </is>
      </c>
    </row>
    <row r="1614">
      <c r="A1614" t="inlineStr">
        <is>
          <t>4d0a1a1e-50b8-439f-b7c5-56302a17a69b</t>
        </is>
      </c>
      <c r="B1614" t="inlineStr">
        <is>
          <t>Club Holiday</t>
        </is>
      </c>
      <c r="C1614" t="inlineStr">
        <is>
          <t>Club Holiday is an Indian apparel export company specializing in premium denim trousers, cotton trousers, and woven shirting products. We are committed to delivering quality driven sourcing solutions, competitive pricing, flexible production capabilities, and reliable export services to international buyers. With a focus on consistency, timely delivery, and customer satisfaction, we aim to build strong long-term business relationships across global markets.</t>
        </is>
      </c>
      <c r="D1614" t="inlineStr">
        <is>
          <t>AAAPS5495B</t>
        </is>
      </c>
      <c r="E1614" t="inlineStr">
        <is>
          <t>Goods</t>
        </is>
      </c>
      <c r="F1614" t="n">
        <v>2018</v>
      </c>
      <c r="G1614" t="inlineStr">
        <is>
          <t>Delhi</t>
        </is>
      </c>
      <c r="H1614" t="inlineStr">
        <is>
          <t>Delhi</t>
        </is>
      </c>
      <c r="I1614" t="inlineStr">
        <is>
          <t>Delhi, Delhi, India</t>
        </is>
      </c>
      <c r="J1614" t="n">
        <v>0</v>
      </c>
      <c r="K1614" t="n">
        <v>0</v>
      </c>
      <c r="L1614" t="n">
        <v>0</v>
      </c>
      <c r="M1614" t="inlineStr">
        <is>
          <t>Textile &amp; Apparel Products</t>
        </is>
      </c>
      <c r="N1614" t="n">
        <v>0</v>
      </c>
      <c r="O1614" t="inlineStr">
        <is>
          <t>http://indiausatrade.mea.gov.in/api/public/image/stream?key=profile-logos%2F20260529T073928Z-312645-cc221942-CH_apple_touch_icon-cropped.png</t>
        </is>
      </c>
    </row>
    <row r="1615">
      <c r="A1615" t="inlineStr">
        <is>
          <t>7e3f1c27-d7ce-4125-ba16-b252c551bf5b</t>
        </is>
      </c>
      <c r="B1615" t="inlineStr">
        <is>
          <t>Resham Heritage</t>
        </is>
      </c>
      <c r="D1615" t="inlineStr">
        <is>
          <t>BNAPR8237G</t>
        </is>
      </c>
      <c r="E1615" t="inlineStr">
        <is>
          <t>Goods</t>
        </is>
      </c>
      <c r="F1615" t="n">
        <v>2026</v>
      </c>
      <c r="G1615" t="inlineStr">
        <is>
          <t>Bengaluru Urban</t>
        </is>
      </c>
      <c r="H1615" t="inlineStr">
        <is>
          <t>Karnataka</t>
        </is>
      </c>
      <c r="I1615" t="inlineStr">
        <is>
          <t>Bengaluru Urban, Karnataka, India</t>
        </is>
      </c>
      <c r="J1615" t="n">
        <v>0</v>
      </c>
      <c r="K1615" t="n">
        <v>0</v>
      </c>
      <c r="L1615" t="n">
        <v>0</v>
      </c>
      <c r="M1615" t="inlineStr">
        <is>
          <t>Textile &amp; Apparel Products</t>
        </is>
      </c>
      <c r="N1615" t="n">
        <v>0</v>
      </c>
      <c r="O1615" t="inlineStr">
        <is>
          <t>http://indiausatrade.mea.gov.in/api/public/image/stream?key=profile-logos%2F20260618T162823Z-976963-d77058aa-Resham%20Heritage-Logo-cropped.png</t>
        </is>
      </c>
    </row>
    <row r="1616">
      <c r="A1616" t="inlineStr">
        <is>
          <t>5bd77c81-3e4d-4017-8ac9-a2a3699e1f01</t>
        </is>
      </c>
      <c r="B1616" t="inlineStr">
        <is>
          <t>KOPI FRESCO PRIVATE LIMITED</t>
        </is>
      </c>
      <c r="D1616" t="inlineStr">
        <is>
          <t>AAHCK2919C</t>
        </is>
      </c>
      <c r="E1616" t="inlineStr">
        <is>
          <t>Both goods and services</t>
        </is>
      </c>
      <c r="F1616" t="n">
        <v>2018</v>
      </c>
      <c r="G1616" t="inlineStr">
        <is>
          <t>West Delhi</t>
        </is>
      </c>
      <c r="H1616" t="inlineStr">
        <is>
          <t>Delhi</t>
        </is>
      </c>
      <c r="I1616" t="inlineStr">
        <is>
          <t>West Delhi, Delhi, India</t>
        </is>
      </c>
      <c r="J1616" t="n">
        <v>0</v>
      </c>
      <c r="K1616" t="n">
        <v>8</v>
      </c>
      <c r="L1616" t="n">
        <v>0</v>
      </c>
      <c r="M1616" t="inlineStr">
        <is>
          <t>Food Products</t>
        </is>
      </c>
      <c r="N1616" t="n">
        <v>0</v>
      </c>
    </row>
    <row r="1617">
      <c r="A1617" t="inlineStr">
        <is>
          <t>fe1aedf7-925a-41d2-a7fa-9efef4430cab</t>
        </is>
      </c>
      <c r="B1617" t="inlineStr">
        <is>
          <t>SHUBHAM</t>
        </is>
      </c>
      <c r="D1617" t="inlineStr">
        <is>
          <t>AAIHA2072E</t>
        </is>
      </c>
      <c r="E1617" t="inlineStr">
        <is>
          <t>Goods</t>
        </is>
      </c>
      <c r="F1617" t="n">
        <v>2007</v>
      </c>
      <c r="G1617" t="inlineStr">
        <is>
          <t>Aligarh</t>
        </is>
      </c>
      <c r="H1617" t="inlineStr">
        <is>
          <t>Uttar Pradesh</t>
        </is>
      </c>
      <c r="I1617" t="inlineStr">
        <is>
          <t>Aligarh, Uttar Pradesh, India</t>
        </is>
      </c>
      <c r="J1617" t="n">
        <v>0</v>
      </c>
      <c r="K1617" t="n">
        <v>0</v>
      </c>
      <c r="L1617" t="n">
        <v>0</v>
      </c>
      <c r="M1617" t="inlineStr">
        <is>
          <t>Handicrafts</t>
        </is>
      </c>
      <c r="N1617" t="n">
        <v>0</v>
      </c>
    </row>
    <row r="1618">
      <c r="A1618" t="inlineStr">
        <is>
          <t>b7ffa6ef-45fe-4b2f-b1af-90a5602ad56c</t>
        </is>
      </c>
      <c r="B1618" t="inlineStr">
        <is>
          <t>YES FASHIONS PVT LTD</t>
        </is>
      </c>
      <c r="D1618" t="inlineStr">
        <is>
          <t>5298003346</t>
        </is>
      </c>
      <c r="E1618" t="inlineStr">
        <is>
          <t>Both goods and services</t>
        </is>
      </c>
      <c r="F1618" t="n">
        <v>1989</v>
      </c>
      <c r="G1618" t="inlineStr">
        <is>
          <t>Surat</t>
        </is>
      </c>
      <c r="H1618" t="inlineStr">
        <is>
          <t>Gujarat</t>
        </is>
      </c>
      <c r="I1618" t="inlineStr">
        <is>
          <t>Surat, Gujarat, India</t>
        </is>
      </c>
      <c r="J1618" t="n">
        <v>0</v>
      </c>
      <c r="K1618" t="n">
        <v>0</v>
      </c>
      <c r="L1618" t="n">
        <v>0</v>
      </c>
      <c r="M1618" t="inlineStr">
        <is>
          <t>Textile &amp; Apparel Products</t>
        </is>
      </c>
      <c r="N1618" t="n">
        <v>0</v>
      </c>
    </row>
    <row r="1619">
      <c r="A1619" t="inlineStr">
        <is>
          <t>f6c9b755-cf29-48bc-a77c-76c252c789c2</t>
        </is>
      </c>
      <c r="B1619" t="inlineStr">
        <is>
          <t>BLUE ORBIT INNOVATIONS</t>
        </is>
      </c>
      <c r="D1619" t="inlineStr">
        <is>
          <t>BPUPT1135B</t>
        </is>
      </c>
      <c r="E1619" t="inlineStr">
        <is>
          <t>Both goods and services</t>
        </is>
      </c>
      <c r="F1619" t="n">
        <v>2026</v>
      </c>
      <c r="G1619" t="inlineStr">
        <is>
          <t>Gurugram</t>
        </is>
      </c>
      <c r="H1619" t="inlineStr">
        <is>
          <t>Haryana</t>
        </is>
      </c>
      <c r="I1619" t="inlineStr">
        <is>
          <t>Gurugram, Haryana, India</t>
        </is>
      </c>
      <c r="J1619" t="n">
        <v>0</v>
      </c>
      <c r="K1619" t="n">
        <v>0</v>
      </c>
      <c r="L1619" t="n">
        <v>0</v>
      </c>
      <c r="M1619" t="inlineStr">
        <is>
          <t>Electronic Products</t>
        </is>
      </c>
      <c r="N1619" t="n">
        <v>0</v>
      </c>
      <c r="O1619" t="inlineStr">
        <is>
          <t>http://indiausatrade.mea.gov.in/api/public/image/stream?key=profile-logos%2F20260527T102056Z-463182-86b196fc-Blue%20Orbit%20Innovations%20Sticker%20(Logo)-cropped.png</t>
        </is>
      </c>
    </row>
    <row r="1620">
      <c r="A1620" t="inlineStr">
        <is>
          <t>d3813d2d-c4f9-48fa-b6b0-1b81fe1f9cbc</t>
        </is>
      </c>
      <c r="B1620" t="inlineStr">
        <is>
          <t>Siri Samruddhi Ventures</t>
        </is>
      </c>
      <c r="D1620" t="inlineStr">
        <is>
          <t>CQLPM5590E</t>
        </is>
      </c>
      <c r="E1620" t="inlineStr">
        <is>
          <t>Goods</t>
        </is>
      </c>
      <c r="F1620" t="n">
        <v>2026</v>
      </c>
      <c r="G1620" t="inlineStr">
        <is>
          <t>Bengaluru Urban</t>
        </is>
      </c>
      <c r="H1620" t="inlineStr">
        <is>
          <t>Karnataka</t>
        </is>
      </c>
      <c r="I1620" t="inlineStr">
        <is>
          <t>Bengaluru Urban, Karnataka, India</t>
        </is>
      </c>
      <c r="J1620" t="n">
        <v>0</v>
      </c>
      <c r="K1620" t="n">
        <v>0</v>
      </c>
      <c r="L1620" t="n">
        <v>0</v>
      </c>
      <c r="M1620" t="inlineStr">
        <is>
          <t>Agricultural or Allied Products</t>
        </is>
      </c>
      <c r="N1620" t="n">
        <v>0</v>
      </c>
    </row>
    <row r="1621">
      <c r="A1621" t="inlineStr">
        <is>
          <t>ba3b5e98-210e-46a6-9dbb-05d3f4ddc1b6</t>
        </is>
      </c>
      <c r="B1621" t="inlineStr">
        <is>
          <t>EURO LABELS INDUSTRIES</t>
        </is>
      </c>
      <c r="D1621" t="inlineStr">
        <is>
          <t>0409003620</t>
        </is>
      </c>
      <c r="E1621" t="inlineStr">
        <is>
          <t>Goods</t>
        </is>
      </c>
      <c r="F1621" t="n">
        <v>2008</v>
      </c>
      <c r="G1621" t="inlineStr">
        <is>
          <t>Thiruvallur</t>
        </is>
      </c>
      <c r="H1621" t="inlineStr">
        <is>
          <t>Tamil Nadu</t>
        </is>
      </c>
      <c r="I1621" t="inlineStr">
        <is>
          <t>Thiruvallur, Tamil Nadu, India</t>
        </is>
      </c>
      <c r="J1621" t="n">
        <v>0</v>
      </c>
      <c r="K1621" t="n">
        <v>0</v>
      </c>
      <c r="L1621" t="n">
        <v>0</v>
      </c>
      <c r="M1621" t="inlineStr">
        <is>
          <t>Plastic and Allied Products</t>
        </is>
      </c>
      <c r="N1621" t="n">
        <v>0</v>
      </c>
    </row>
    <row r="1622">
      <c r="A1622" t="inlineStr">
        <is>
          <t>6ad7f7ef-4fdf-41c1-b606-1d68fb8ca4db</t>
        </is>
      </c>
      <c r="B1622" t="inlineStr">
        <is>
          <t>GRAVS INDIA OVERSEAS PRIVATE LIMITED</t>
        </is>
      </c>
      <c r="D1622" t="inlineStr">
        <is>
          <t>0514030259</t>
        </is>
      </c>
      <c r="E1622" t="inlineStr">
        <is>
          <t>Goods</t>
        </is>
      </c>
      <c r="F1622" t="n">
        <v>1981</v>
      </c>
      <c r="G1622" t="inlineStr">
        <is>
          <t>South West Delhi</t>
        </is>
      </c>
      <c r="H1622" t="inlineStr">
        <is>
          <t>Delhi</t>
        </is>
      </c>
      <c r="I1622" t="inlineStr">
        <is>
          <t>South West Delhi, Delhi, India</t>
        </is>
      </c>
      <c r="J1622" t="n">
        <v>0</v>
      </c>
      <c r="K1622" t="n">
        <v>0</v>
      </c>
      <c r="L1622" t="n">
        <v>0</v>
      </c>
      <c r="M1622" t="inlineStr">
        <is>
          <t>Leather Products</t>
        </is>
      </c>
      <c r="N1622" t="n">
        <v>0</v>
      </c>
    </row>
    <row r="1623">
      <c r="A1623" t="inlineStr">
        <is>
          <t>00d77e8f-b5f0-4657-abfb-9c6b8727505a</t>
        </is>
      </c>
      <c r="B1623" t="inlineStr">
        <is>
          <t>KINGS SQUARE</t>
        </is>
      </c>
      <c r="C1623" t="inlineStr">
        <is>
          <t>Kings Square is a manufacturing and merchant exporter that deals in a variety of non-DG consumer products all over the world. Specifically, we are a maker of leather and leather goods that are already exported to China and Amsterdam on a quarterly schedule. We also collaborate with other LWG tanneries and shoe factories to develop reach stand products for different European companies.</t>
        </is>
      </c>
      <c r="D1623" t="inlineStr">
        <is>
          <t>AAXFK4871E</t>
        </is>
      </c>
      <c r="E1623" t="inlineStr">
        <is>
          <t>Both goods and services</t>
        </is>
      </c>
      <c r="F1623" t="n">
        <v>2021</v>
      </c>
      <c r="G1623" t="inlineStr">
        <is>
          <t>Chennai</t>
        </is>
      </c>
      <c r="H1623" t="inlineStr">
        <is>
          <t>Tamil Nadu</t>
        </is>
      </c>
      <c r="I1623" t="inlineStr">
        <is>
          <t>Chennai, Tamil Nadu, India</t>
        </is>
      </c>
      <c r="J1623" t="n">
        <v>0</v>
      </c>
      <c r="K1623" t="n">
        <v>1</v>
      </c>
      <c r="L1623" t="n">
        <v>0</v>
      </c>
      <c r="M1623" t="inlineStr">
        <is>
          <t>General Trading</t>
        </is>
      </c>
      <c r="N1623" t="n">
        <v>0</v>
      </c>
      <c r="O1623" t="inlineStr">
        <is>
          <t>http://indiausatrade.mea.gov.in/api/public/image/stream?key=profile-logos%2F20260527T103416Z-973412-5a1fa6be-KS_new_logo-cropped.png</t>
        </is>
      </c>
    </row>
    <row r="1624">
      <c r="A1624" t="inlineStr">
        <is>
          <t>826d42a1-58c7-48e4-a9af-adda2fba3dca</t>
        </is>
      </c>
      <c r="B1624" t="inlineStr">
        <is>
          <t>GENEX</t>
        </is>
      </c>
      <c r="D1624" t="inlineStr">
        <is>
          <t>3502002312</t>
        </is>
      </c>
      <c r="E1624" t="inlineStr">
        <is>
          <t>Goods</t>
        </is>
      </c>
      <c r="F1624" t="n">
        <v>1962</v>
      </c>
      <c r="G1624" t="inlineStr">
        <is>
          <t>Tuticorin</t>
        </is>
      </c>
      <c r="H1624" t="inlineStr">
        <is>
          <t>Tamil Nadu</t>
        </is>
      </c>
      <c r="I1624" t="inlineStr">
        <is>
          <t>Tuticorin, Tamil Nadu, India</t>
        </is>
      </c>
      <c r="J1624" t="n">
        <v>0</v>
      </c>
      <c r="K1624" t="n">
        <v>1</v>
      </c>
      <c r="L1624" t="n">
        <v>0</v>
      </c>
      <c r="M1624" t="inlineStr">
        <is>
          <t>Fish or Marine Products</t>
        </is>
      </c>
      <c r="N1624" t="n">
        <v>0</v>
      </c>
      <c r="O1624" t="inlineStr">
        <is>
          <t>http://indiausatrade.mea.gov.in/api/public/image/stream?key=profile-logos%2F20260727T074247Z-520406-683f8e7c-GENEX%20LOGO-cropped.png</t>
        </is>
      </c>
    </row>
    <row r="1625">
      <c r="A1625" t="inlineStr">
        <is>
          <t>bced1104-9ead-4198-a09e-521866358610</t>
        </is>
      </c>
      <c r="B1625" t="inlineStr">
        <is>
          <t>BUFFET FUSION FOODS PRIVATE LIMITED</t>
        </is>
      </c>
      <c r="D1625" t="inlineStr">
        <is>
          <t>1011001942</t>
        </is>
      </c>
      <c r="E1625" t="inlineStr">
        <is>
          <t>Goods</t>
        </is>
      </c>
      <c r="F1625" t="n">
        <v>2011</v>
      </c>
      <c r="G1625" t="inlineStr">
        <is>
          <t>Kerala</t>
        </is>
      </c>
      <c r="H1625" t="inlineStr">
        <is>
          <t>Kerala</t>
        </is>
      </c>
      <c r="I1625" t="inlineStr">
        <is>
          <t>Kerala, Kerala, India</t>
        </is>
      </c>
      <c r="J1625" t="n">
        <v>0</v>
      </c>
      <c r="K1625" t="n">
        <v>0</v>
      </c>
      <c r="L1625" t="n">
        <v>0</v>
      </c>
      <c r="M1625" t="inlineStr">
        <is>
          <t>Food Products</t>
        </is>
      </c>
      <c r="N1625" t="n">
        <v>0</v>
      </c>
    </row>
    <row r="1626">
      <c r="A1626" t="inlineStr">
        <is>
          <t>d6c2fc0d-d334-47fb-ae8a-36591aed7f78</t>
        </is>
      </c>
      <c r="B1626" t="inlineStr">
        <is>
          <t>BINAIK INC</t>
        </is>
      </c>
      <c r="D1626" t="inlineStr">
        <is>
          <t>5203005460</t>
        </is>
      </c>
      <c r="E1626" t="inlineStr">
        <is>
          <t>Goods</t>
        </is>
      </c>
      <c r="F1626" t="n">
        <v>2023</v>
      </c>
      <c r="G1626" t="inlineStr">
        <is>
          <t>Surat</t>
        </is>
      </c>
      <c r="H1626" t="inlineStr">
        <is>
          <t>Gujarat</t>
        </is>
      </c>
      <c r="I1626" t="inlineStr">
        <is>
          <t>Surat, Gujarat, India</t>
        </is>
      </c>
      <c r="J1626" t="n">
        <v>0</v>
      </c>
      <c r="K1626" t="n">
        <v>0</v>
      </c>
      <c r="L1626" t="n">
        <v>0</v>
      </c>
      <c r="M1626" t="inlineStr">
        <is>
          <t>Textile &amp; Apparel Products</t>
        </is>
      </c>
      <c r="N1626" t="n">
        <v>0</v>
      </c>
    </row>
    <row r="1627">
      <c r="A1627" t="inlineStr">
        <is>
          <t>d07f29d8-5d27-43e4-8649-60f681a491b3</t>
        </is>
      </c>
      <c r="B1627" t="inlineStr">
        <is>
          <t>BLIX EDUCATION PRIVATE LIMITED</t>
        </is>
      </c>
      <c r="C1627" t="inlineStr">
        <is>
          <t>Blix Education Private Limited is a leading Indian STEM education brand dedicated to making learning hands-on, engaging, and future-ready. With over 1 million STEM kits sold, we have inspired students to explore science, technology, engineering, and mathematics through experiential learning. 
Our portfolio includes STEM construction kits, robotics, coding, AI, electronics, drone education solutions, and complete STEM lab setups for schools. We work with schools, distributors, retailers, and education partners to bring innovative learning experiences to students across age groups. 
Today, our products and solutions are present across India as well as in international markets, including the GCC region and Europe. Through continuous innovation and a strong focus on educational impact, we are committed to empowering the next generation of creators, innovators, and problem-solvers.</t>
        </is>
      </c>
      <c r="D1627" t="inlineStr">
        <is>
          <t>AAFCT0004M</t>
        </is>
      </c>
      <c r="E1627" t="inlineStr">
        <is>
          <t>Goods</t>
        </is>
      </c>
      <c r="F1627" t="n">
        <v>2014</v>
      </c>
      <c r="G1627" t="inlineStr">
        <is>
          <t>Mumbai</t>
        </is>
      </c>
      <c r="H1627" t="inlineStr">
        <is>
          <t>Maharashtra</t>
        </is>
      </c>
      <c r="I1627" t="inlineStr">
        <is>
          <t>Mumbai, Maharashtra, India</t>
        </is>
      </c>
      <c r="J1627" t="n">
        <v>0</v>
      </c>
      <c r="K1627" t="n">
        <v>0</v>
      </c>
      <c r="L1627" t="n">
        <v>0</v>
      </c>
      <c r="M1627" t="inlineStr">
        <is>
          <t>Toys &amp; Sports Goods</t>
        </is>
      </c>
      <c r="N1627" t="n">
        <v>0</v>
      </c>
      <c r="O1627" t="inlineStr">
        <is>
          <t>http://indiausatrade.mea.gov.in/api/public/image/stream?key=profile-logos%2F20260602T055531Z-822361-9684671e-Blix-logo_2500x2500.jpg-cropped.png</t>
        </is>
      </c>
    </row>
    <row r="1628">
      <c r="A1628" t="inlineStr">
        <is>
          <t>891758ff-0320-4d4c-bdce-763172b2fb14</t>
        </is>
      </c>
      <c r="B1628" t="inlineStr">
        <is>
          <t>JAIPUR JEWELLERY HOUSE</t>
        </is>
      </c>
      <c r="D1628" t="inlineStr">
        <is>
          <t>1300003545</t>
        </is>
      </c>
      <c r="E1628" t="inlineStr">
        <is>
          <t>Goods</t>
        </is>
      </c>
      <c r="F1628" t="n">
        <v>2017</v>
      </c>
      <c r="G1628" t="inlineStr">
        <is>
          <t>Jaipur</t>
        </is>
      </c>
      <c r="H1628" t="inlineStr">
        <is>
          <t>Rajasthan</t>
        </is>
      </c>
      <c r="I1628" t="inlineStr">
        <is>
          <t>Jaipur, Rajasthan, India</t>
        </is>
      </c>
      <c r="J1628" t="n">
        <v>0</v>
      </c>
      <c r="K1628" t="n">
        <v>0</v>
      </c>
      <c r="L1628" t="n">
        <v>0</v>
      </c>
      <c r="M1628" t="inlineStr">
        <is>
          <t>Gems and Jewellery Products</t>
        </is>
      </c>
      <c r="N1628" t="n">
        <v>0</v>
      </c>
    </row>
    <row r="1629">
      <c r="A1629" t="inlineStr">
        <is>
          <t>5ee9f8ec-a2f9-49c5-bbad-7c40bc995d45</t>
        </is>
      </c>
      <c r="B1629" t="inlineStr">
        <is>
          <t>DJL EXIM LLP</t>
        </is>
      </c>
      <c r="D1629" t="inlineStr">
        <is>
          <t>AAYFD0488P</t>
        </is>
      </c>
      <c r="E1629" t="inlineStr">
        <is>
          <t>Goods</t>
        </is>
      </c>
      <c r="F1629" t="n">
        <v>2025</v>
      </c>
      <c r="G1629" t="inlineStr">
        <is>
          <t>Surat</t>
        </is>
      </c>
      <c r="H1629" t="inlineStr">
        <is>
          <t>Gujarat</t>
        </is>
      </c>
      <c r="I1629" t="inlineStr">
        <is>
          <t>Surat, Gujarat, India</t>
        </is>
      </c>
      <c r="J1629" t="n">
        <v>0</v>
      </c>
      <c r="K1629" t="n">
        <v>0</v>
      </c>
      <c r="L1629" t="n">
        <v>0</v>
      </c>
      <c r="M1629" t="inlineStr">
        <is>
          <t>Agricultural or Allied Products</t>
        </is>
      </c>
      <c r="N1629" t="n">
        <v>0</v>
      </c>
    </row>
    <row r="1630">
      <c r="A1630" t="inlineStr">
        <is>
          <t>debfbdc8-f8af-4a2a-a58b-192021dd760e</t>
        </is>
      </c>
      <c r="B1630" t="inlineStr">
        <is>
          <t>LAPORTRADE LLP</t>
        </is>
      </c>
      <c r="D1630" t="inlineStr">
        <is>
          <t>AAMFL5610K</t>
        </is>
      </c>
      <c r="E1630" t="inlineStr">
        <is>
          <t>Both goods and services</t>
        </is>
      </c>
      <c r="F1630" t="n">
        <v>2025</v>
      </c>
      <c r="G1630" t="inlineStr">
        <is>
          <t>Nainital</t>
        </is>
      </c>
      <c r="H1630" t="inlineStr">
        <is>
          <t>Uttarakhand</t>
        </is>
      </c>
      <c r="I1630" t="inlineStr">
        <is>
          <t>Nainital, Uttarakhand, India</t>
        </is>
      </c>
      <c r="J1630" t="n">
        <v>0</v>
      </c>
      <c r="K1630" t="n">
        <v>0</v>
      </c>
      <c r="L1630" t="n">
        <v>0</v>
      </c>
      <c r="M1630" t="inlineStr">
        <is>
          <t>Handicrafts</t>
        </is>
      </c>
      <c r="N1630" t="n">
        <v>0</v>
      </c>
    </row>
    <row r="1631">
      <c r="A1631" t="inlineStr">
        <is>
          <t>1010351b-127a-4e91-b089-6e92b91c0494</t>
        </is>
      </c>
      <c r="B1631" t="inlineStr">
        <is>
          <t>Glowtronics Pvt Ltd</t>
        </is>
      </c>
      <c r="D1631" t="inlineStr">
        <is>
          <t>0788001515</t>
        </is>
      </c>
      <c r="E1631" t="inlineStr">
        <is>
          <t>Goods</t>
        </is>
      </c>
      <c r="F1631" t="n">
        <v>1986</v>
      </c>
      <c r="G1631" t="inlineStr">
        <is>
          <t>Hootagalli Industrial Area Mysore</t>
        </is>
      </c>
      <c r="H1631" t="inlineStr">
        <is>
          <t>Karnataka</t>
        </is>
      </c>
      <c r="I1631" t="inlineStr">
        <is>
          <t>Hootagalli Industrial Area Mysore, Karnataka, India</t>
        </is>
      </c>
      <c r="J1631" t="n">
        <v>0</v>
      </c>
      <c r="K1631" t="n">
        <v>0</v>
      </c>
      <c r="L1631" t="n">
        <v>0</v>
      </c>
      <c r="M1631" t="inlineStr">
        <is>
          <t>Engineering Products</t>
        </is>
      </c>
      <c r="N1631" t="n">
        <v>0</v>
      </c>
    </row>
    <row r="1632">
      <c r="A1632" t="inlineStr">
        <is>
          <t>742121ba-b851-41da-901d-72c43356f95f</t>
        </is>
      </c>
      <c r="B1632" t="inlineStr">
        <is>
          <t>ATLANTICRK EXIM PRIVATE LIMITED</t>
        </is>
      </c>
      <c r="C1632" t="inlineStr">
        <is>
          <t>ATLANTICRK EXIM PVT LTD is a professionally managed export company based in Telangana, India, engaged in the sourcing, processing, and export of premium-quality agricultural commodities and natural products to global markets.
Under the leadership of Mr. K. Ramu, the company has built a strong reputation for quality, reliability, and customer satisfaction in international trade. We specialize in the export of Indian Spices, Groundnuts (Peanuts), Turmeric Fingers &amp; Powder, Blaack pepper, cumin seeds, Organic Honey, Makhana (Fox Nuts), Medicinal Herbs, Quartz, and Moringa powder.
Our products are carefully sourced from trusted farms and suppliers across India and processed under strict quality control standards to ensure freshness, purity, and consistency. We focus on hygienic packaging, timely delivery, and customized solutions based on buyer requirements and international market standards.
ATLANTICRK EXIM PVT LTD is committed to building long-term business relationships with importers, wholesalers, distributors, and food processing companies worldwide. Our strong supply chain management, competitive pricing, ethical business practices, and efficient logistics support enable us to deliver high-quality products to customers across GCC countries, the Middle East, Asia, Europe, and other international markets.
We continuously strive to represent the best of Indian agricultural excellence globally while maintaining integrity, transparency, and professionalism in every transaction.
Key Strengths:
• Premium Export Quality Products
• Strict Quality Control
• Competitive Pricing
• Hygienic &amp; Secure Packaging
• Timely Shipment &amp; Reliable Logistics
• Customer-Centric Approach
• Worldwide Export Capability
Website: www.atlanticrkexim.com
Email: info@atlanticrkexim.com
WhatsApp: +91 98859 57546</t>
        </is>
      </c>
      <c r="D1632" t="inlineStr">
        <is>
          <t>ABACA1179Q</t>
        </is>
      </c>
      <c r="E1632" t="inlineStr">
        <is>
          <t>Goods</t>
        </is>
      </c>
      <c r="F1632" t="n">
        <v>2024</v>
      </c>
      <c r="G1632" t="inlineStr">
        <is>
          <t>Rangareddy</t>
        </is>
      </c>
      <c r="H1632" t="inlineStr">
        <is>
          <t>Telangana</t>
        </is>
      </c>
      <c r="I1632" t="inlineStr">
        <is>
          <t>Rangareddy, Telangana, India</t>
        </is>
      </c>
      <c r="J1632" t="n">
        <v>0</v>
      </c>
      <c r="K1632" t="n">
        <v>0</v>
      </c>
      <c r="L1632" t="n">
        <v>0</v>
      </c>
      <c r="M1632" t="inlineStr">
        <is>
          <t>Food Products</t>
        </is>
      </c>
      <c r="N1632" t="n">
        <v>0</v>
      </c>
      <c r="O1632" t="inlineStr">
        <is>
          <t>http://indiausatrade.mea.gov.in/api/public/image/stream?key=profile-logos%2F20260529T083312Z-310659-2455a1b3-ATLANTIC%20RK%20EXIM%20PVT%20LTD%20LOGO-01%20JPG-cropped.png</t>
        </is>
      </c>
    </row>
    <row r="1633">
      <c r="A1633" t="inlineStr">
        <is>
          <t>e7574011-4d1f-4f0e-8b12-90431ab539b9</t>
        </is>
      </c>
      <c r="B1633" t="inlineStr">
        <is>
          <t>MANEESH ENTERPRISES GLOBAL LIMITED</t>
        </is>
      </c>
      <c r="D1633" t="inlineStr">
        <is>
          <t>AAQCM8896F</t>
        </is>
      </c>
      <c r="E1633" t="inlineStr">
        <is>
          <t>Goods</t>
        </is>
      </c>
      <c r="F1633" t="n">
        <v>2023</v>
      </c>
      <c r="G1633" t="inlineStr">
        <is>
          <t>Indore</t>
        </is>
      </c>
      <c r="H1633" t="inlineStr">
        <is>
          <t>Madhya Pradesh</t>
        </is>
      </c>
      <c r="I1633" t="inlineStr">
        <is>
          <t>Indore, Madhya Pradesh, India</t>
        </is>
      </c>
      <c r="J1633" t="n">
        <v>0</v>
      </c>
      <c r="K1633" t="n">
        <v>5</v>
      </c>
      <c r="L1633" t="n">
        <v>0</v>
      </c>
      <c r="M1633" t="inlineStr">
        <is>
          <t>Paper and Paperboard &amp; Articles</t>
        </is>
      </c>
      <c r="N1633" t="n">
        <v>0</v>
      </c>
      <c r="O1633" t="inlineStr">
        <is>
          <t>http://indiausatrade.mea.gov.in/api/public/image/stream?key=profile-logos%2F20260606T072939Z-450905-ba4e6e49-Logo-cropped.png</t>
        </is>
      </c>
    </row>
    <row r="1634">
      <c r="A1634" t="inlineStr">
        <is>
          <t>589f26d6-dd72-4d1b-bceb-2a8db8d3aa5c</t>
        </is>
      </c>
      <c r="B1634" t="inlineStr">
        <is>
          <t>RIZWAN ICE AND COLD STORAGE</t>
        </is>
      </c>
      <c r="D1634" t="inlineStr">
        <is>
          <t>0311043721</t>
        </is>
      </c>
      <c r="E1634" t="inlineStr">
        <is>
          <t>Goods</t>
        </is>
      </c>
      <c r="F1634" t="n">
        <v>2011</v>
      </c>
      <c r="G1634" t="inlineStr">
        <is>
          <t>Thane</t>
        </is>
      </c>
      <c r="H1634" t="inlineStr">
        <is>
          <t>Maharashtra</t>
        </is>
      </c>
      <c r="I1634" t="inlineStr">
        <is>
          <t>Thane, Maharashtra, India</t>
        </is>
      </c>
      <c r="J1634" t="n">
        <v>0</v>
      </c>
      <c r="K1634" t="n">
        <v>0</v>
      </c>
      <c r="L1634" t="n">
        <v>0</v>
      </c>
      <c r="M1634" t="inlineStr">
        <is>
          <t>Fish or Marine Products</t>
        </is>
      </c>
      <c r="N1634" t="n">
        <v>0</v>
      </c>
    </row>
    <row r="1635">
      <c r="A1635" t="inlineStr">
        <is>
          <t>7f942db6-ec09-41bf-b0fd-032dc3479631</t>
        </is>
      </c>
      <c r="B1635" t="inlineStr">
        <is>
          <t>Krishna Agency</t>
        </is>
      </c>
      <c r="D1635" t="inlineStr">
        <is>
          <t>GSDPK0135B</t>
        </is>
      </c>
      <c r="E1635" t="inlineStr">
        <is>
          <t>Both goods and services</t>
        </is>
      </c>
      <c r="F1635" t="n">
        <v>2022</v>
      </c>
      <c r="G1635" t="inlineStr">
        <is>
          <t>Erode</t>
        </is>
      </c>
      <c r="H1635" t="inlineStr">
        <is>
          <t>Tamil Nadu</t>
        </is>
      </c>
      <c r="I1635" t="inlineStr">
        <is>
          <t>Erode, Tamil Nadu, India</t>
        </is>
      </c>
      <c r="J1635" t="n">
        <v>0</v>
      </c>
      <c r="K1635" t="n">
        <v>0</v>
      </c>
      <c r="L1635" t="n">
        <v>0</v>
      </c>
      <c r="M1635" t="inlineStr">
        <is>
          <t>Agricultural or Allied Products</t>
        </is>
      </c>
      <c r="N1635" t="n">
        <v>0</v>
      </c>
    </row>
    <row r="1636">
      <c r="A1636" t="inlineStr">
        <is>
          <t>158b342e-ef5a-4436-8d4b-4a5caf69ef73</t>
        </is>
      </c>
      <c r="B1636" t="inlineStr">
        <is>
          <t>PARTYTIME ICE PRIVATE LIMITED</t>
        </is>
      </c>
      <c r="D1636" t="inlineStr">
        <is>
          <t>0395034841</t>
        </is>
      </c>
      <c r="E1636" t="inlineStr">
        <is>
          <t>Goods</t>
        </is>
      </c>
      <c r="F1636" t="n">
        <v>1995</v>
      </c>
      <c r="G1636" t="inlineStr">
        <is>
          <t>Mumbai</t>
        </is>
      </c>
      <c r="H1636" t="inlineStr">
        <is>
          <t>Maharashtra</t>
        </is>
      </c>
      <c r="I1636" t="inlineStr">
        <is>
          <t>Mumbai, Maharashtra, India</t>
        </is>
      </c>
      <c r="J1636" t="n">
        <v>0</v>
      </c>
      <c r="K1636" t="n">
        <v>0</v>
      </c>
      <c r="L1636" t="n">
        <v>0</v>
      </c>
      <c r="M1636" t="inlineStr">
        <is>
          <t>Fish or Marine Products</t>
        </is>
      </c>
      <c r="N1636" t="n">
        <v>0</v>
      </c>
    </row>
    <row r="1637">
      <c r="A1637" t="inlineStr">
        <is>
          <t>36373c36-f598-44d0-913b-7ef0c8ba812c</t>
        </is>
      </c>
      <c r="B1637" t="inlineStr">
        <is>
          <t>K.S.S. SHOE INDUSTRY</t>
        </is>
      </c>
      <c r="D1637" t="inlineStr">
        <is>
          <t>0608007731</t>
        </is>
      </c>
      <c r="E1637" t="inlineStr">
        <is>
          <t>Goods</t>
        </is>
      </c>
      <c r="F1637" t="n">
        <v>2009</v>
      </c>
      <c r="G1637" t="inlineStr">
        <is>
          <t>Hing Ki Mandi</t>
        </is>
      </c>
      <c r="H1637" t="inlineStr">
        <is>
          <t>Uttar Pradesh</t>
        </is>
      </c>
      <c r="I1637" t="inlineStr">
        <is>
          <t>Hing Ki Mandi, Uttar Pradesh, India</t>
        </is>
      </c>
      <c r="J1637" t="n">
        <v>0</v>
      </c>
      <c r="K1637" t="n">
        <v>0</v>
      </c>
      <c r="L1637" t="n">
        <v>0</v>
      </c>
      <c r="M1637" t="inlineStr">
        <is>
          <t>Leather Products</t>
        </is>
      </c>
      <c r="N1637" t="n">
        <v>0</v>
      </c>
    </row>
    <row r="1638">
      <c r="A1638" t="inlineStr">
        <is>
          <t>afed4bca-6e24-4ba2-8204-e71ebefca7db</t>
        </is>
      </c>
      <c r="B1638" t="inlineStr">
        <is>
          <t>GK Ventures</t>
        </is>
      </c>
      <c r="D1638" t="inlineStr">
        <is>
          <t>BUAPG9881L</t>
        </is>
      </c>
      <c r="E1638" t="inlineStr">
        <is>
          <t>Services</t>
        </is>
      </c>
      <c r="F1638" t="n">
        <v>2026</v>
      </c>
      <c r="G1638" t="inlineStr">
        <is>
          <t>Medchal Malkajgiri</t>
        </is>
      </c>
      <c r="H1638" t="inlineStr">
        <is>
          <t>Telangana</t>
        </is>
      </c>
      <c r="I1638" t="inlineStr">
        <is>
          <t>Medchal Malkajgiri, Telangana, India</t>
        </is>
      </c>
      <c r="J1638" t="n">
        <v>0</v>
      </c>
      <c r="K1638" t="n">
        <v>0</v>
      </c>
      <c r="L1638" t="n">
        <v>0</v>
      </c>
      <c r="M1638" t="inlineStr">
        <is>
          <t>Wholesale Trade Services</t>
        </is>
      </c>
      <c r="N1638" t="n">
        <v>0</v>
      </c>
      <c r="O1638" t="inlineStr">
        <is>
          <t>http://indiausatrade.mea.gov.in/api/public/image/stream?key=profile-logos%2F20260712T103821Z-789595-741a75f6-WhatsApp%20Image%202026-05-27%20at%2010.17.15%20AM-cropped.png</t>
        </is>
      </c>
    </row>
    <row r="1639">
      <c r="A1639" t="inlineStr">
        <is>
          <t>fcfc60f0-e4cc-4974-8c9f-daa7a1f278b0</t>
        </is>
      </c>
      <c r="B1639" t="inlineStr">
        <is>
          <t>SANCHITA FROZEN FOODS PRIVATE LIMITED</t>
        </is>
      </c>
      <c r="D1639" t="inlineStr">
        <is>
          <t>0305019848</t>
        </is>
      </c>
      <c r="E1639" t="inlineStr">
        <is>
          <t>Goods</t>
        </is>
      </c>
      <c r="F1639" t="n">
        <v>2005</v>
      </c>
      <c r="G1639" t="inlineStr">
        <is>
          <t>Thane</t>
        </is>
      </c>
      <c r="H1639" t="inlineStr">
        <is>
          <t>Maharashtra</t>
        </is>
      </c>
      <c r="I1639" t="inlineStr">
        <is>
          <t>Thane, Maharashtra, India</t>
        </is>
      </c>
      <c r="J1639" t="n">
        <v>0</v>
      </c>
      <c r="K1639" t="n">
        <v>0</v>
      </c>
      <c r="L1639" t="n">
        <v>0</v>
      </c>
      <c r="M1639" t="inlineStr">
        <is>
          <t>Fish or Marine Products</t>
        </is>
      </c>
      <c r="N1639" t="n">
        <v>0</v>
      </c>
    </row>
    <row r="1640">
      <c r="A1640" t="inlineStr">
        <is>
          <t>2bdc8062-684f-480a-9070-b50f47f71c14</t>
        </is>
      </c>
      <c r="B1640" t="inlineStr">
        <is>
          <t>INDIAFEAST MILLERS PRIVATE LIMITED</t>
        </is>
      </c>
      <c r="D1640" t="inlineStr">
        <is>
          <t>ABGCS1882C</t>
        </is>
      </c>
      <c r="E1640" t="inlineStr">
        <is>
          <t>Goods</t>
        </is>
      </c>
      <c r="F1640" t="n">
        <v>2022</v>
      </c>
      <c r="G1640" t="inlineStr">
        <is>
          <t>North West Delhi</t>
        </is>
      </c>
      <c r="H1640" t="inlineStr">
        <is>
          <t>Delhi</t>
        </is>
      </c>
      <c r="I1640" t="inlineStr">
        <is>
          <t>North West Delhi, Delhi, India</t>
        </is>
      </c>
      <c r="J1640" t="n">
        <v>0</v>
      </c>
      <c r="K1640" t="n">
        <v>0</v>
      </c>
      <c r="L1640" t="n">
        <v>0</v>
      </c>
      <c r="M1640" t="inlineStr">
        <is>
          <t>Agricultural or Allied Products</t>
        </is>
      </c>
      <c r="N1640" t="n">
        <v>0</v>
      </c>
    </row>
    <row r="1641">
      <c r="A1641" t="inlineStr">
        <is>
          <t>67007d4c-5b81-4f03-8d7a-991599526eb3</t>
        </is>
      </c>
      <c r="B1641" t="inlineStr">
        <is>
          <t>V.P. TEX PRIVATE LIMITED</t>
        </is>
      </c>
      <c r="D1641" t="inlineStr">
        <is>
          <t>3213014583</t>
        </is>
      </c>
      <c r="E1641" t="inlineStr">
        <is>
          <t>Goods</t>
        </is>
      </c>
      <c r="F1641" t="n">
        <v>2011</v>
      </c>
      <c r="G1641" t="inlineStr">
        <is>
          <t>Vediarasampalayam Pallipalayam</t>
        </is>
      </c>
      <c r="H1641" t="inlineStr">
        <is>
          <t>Tamil Nadu</t>
        </is>
      </c>
      <c r="I1641" t="inlineStr">
        <is>
          <t>Vediarasampalayam Pallipalayam, Tamil Nadu, India</t>
        </is>
      </c>
      <c r="J1641" t="n">
        <v>0</v>
      </c>
      <c r="K1641" t="n">
        <v>0</v>
      </c>
      <c r="L1641" t="n">
        <v>0</v>
      </c>
      <c r="M1641" t="inlineStr">
        <is>
          <t>Textile &amp; Apparel Products</t>
        </is>
      </c>
      <c r="N1641" t="n">
        <v>0</v>
      </c>
    </row>
    <row r="1642">
      <c r="A1642" t="inlineStr">
        <is>
          <t>c60b7db2-2666-415d-8ab3-ad4d49135c65</t>
        </is>
      </c>
      <c r="B1642" t="inlineStr">
        <is>
          <t>VELANTRAA EXPORTS LLP</t>
        </is>
      </c>
      <c r="D1642" t="inlineStr">
        <is>
          <t>ABAFV8130D</t>
        </is>
      </c>
      <c r="E1642" t="inlineStr">
        <is>
          <t>Both goods and services</t>
        </is>
      </c>
      <c r="F1642" t="n">
        <v>2025</v>
      </c>
      <c r="G1642" t="inlineStr">
        <is>
          <t>Palghar</t>
        </is>
      </c>
      <c r="H1642" t="inlineStr">
        <is>
          <t>Maharashtra</t>
        </is>
      </c>
      <c r="I1642" t="inlineStr">
        <is>
          <t>Palghar, Maharashtra, India</t>
        </is>
      </c>
      <c r="J1642" t="n">
        <v>0</v>
      </c>
      <c r="K1642" t="n">
        <v>0</v>
      </c>
      <c r="L1642" t="n">
        <v>0</v>
      </c>
      <c r="M1642" t="inlineStr">
        <is>
          <t>Agricultural or Allied Products</t>
        </is>
      </c>
      <c r="N1642" t="n">
        <v>0</v>
      </c>
    </row>
    <row r="1643">
      <c r="A1643" t="inlineStr">
        <is>
          <t>ced93d9d-c094-4805-b876-0b4b6c2870ee</t>
        </is>
      </c>
      <c r="B1643" t="inlineStr">
        <is>
          <t>CONTINENTAL MARINES</t>
        </is>
      </c>
      <c r="C1643" t="inlineStr">
        <is>
          <t>Continental Marines was  established as a Tuna processing facility in the year 2018, which was registered as an Approved EU &amp; USFDA Seafood Processing Establishment by the Export Council of India &amp; Marine Products Export Development Authority. Soon the company was recognized as a Key player in the industry. Continental Marines have always being innovative in its approach to the Seafood Business outlook and although  the company started its journey as a fresh tuna exporter it have explored and moved in to backward  and forward integrations</t>
        </is>
      </c>
      <c r="D1643" t="inlineStr">
        <is>
          <t>2604000555</t>
        </is>
      </c>
      <c r="E1643" t="inlineStr">
        <is>
          <t>Goods</t>
        </is>
      </c>
      <c r="F1643" t="n">
        <v>2004</v>
      </c>
      <c r="G1643" t="inlineStr">
        <is>
          <t>Visakhapatanam</t>
        </is>
      </c>
      <c r="H1643" t="inlineStr">
        <is>
          <t>Andhra Pradesh</t>
        </is>
      </c>
      <c r="I1643" t="inlineStr">
        <is>
          <t>Visakhapatanam, Andhra Pradesh, India</t>
        </is>
      </c>
      <c r="J1643" t="n">
        <v>0</v>
      </c>
      <c r="K1643" t="n">
        <v>1</v>
      </c>
      <c r="L1643" t="n">
        <v>0</v>
      </c>
      <c r="M1643" t="inlineStr">
        <is>
          <t>Fish or Marine Products</t>
        </is>
      </c>
      <c r="N1643" t="n">
        <v>0</v>
      </c>
      <c r="O1643" t="inlineStr">
        <is>
          <t>http://indiausatrade.mea.gov.in/api/public/image/stream?key=profile-logos%2F20260721T111010Z-271683-019f5886-CM%20logo-cropped.png</t>
        </is>
      </c>
    </row>
    <row r="1644">
      <c r="A1644" t="inlineStr">
        <is>
          <t>4ee8a1d8-e721-4599-aac1-eaf330b07cb7</t>
        </is>
      </c>
      <c r="B1644" t="inlineStr">
        <is>
          <t>AKJ INDUSTRIES PRIVATE LIMITED</t>
        </is>
      </c>
      <c r="D1644" t="inlineStr">
        <is>
          <t>0211001350</t>
        </is>
      </c>
      <c r="E1644" t="inlineStr">
        <is>
          <t>Goods</t>
        </is>
      </c>
      <c r="F1644" t="n">
        <v>2011</v>
      </c>
      <c r="G1644" t="inlineStr">
        <is>
          <t>Kolkata</t>
        </is>
      </c>
      <c r="H1644" t="inlineStr">
        <is>
          <t>West Bengal</t>
        </is>
      </c>
      <c r="I1644" t="inlineStr">
        <is>
          <t>Kolkata, West Bengal, India</t>
        </is>
      </c>
      <c r="J1644" t="n">
        <v>0</v>
      </c>
      <c r="K1644" t="n">
        <v>0</v>
      </c>
      <c r="L1644" t="n">
        <v>0</v>
      </c>
      <c r="M1644" t="inlineStr">
        <is>
          <t>Leather Products</t>
        </is>
      </c>
      <c r="N1644" t="n">
        <v>0</v>
      </c>
    </row>
    <row r="1645">
      <c r="A1645" t="inlineStr">
        <is>
          <t>c2bcfa3f-31d6-44b9-937a-d6cea936c666</t>
        </is>
      </c>
      <c r="B1645" t="inlineStr">
        <is>
          <t>FALCON MARINE EXPORTS LIMITED</t>
        </is>
      </c>
      <c r="D1645" t="inlineStr">
        <is>
          <t>2388000211</t>
        </is>
      </c>
      <c r="E1645" t="inlineStr">
        <is>
          <t>Goods</t>
        </is>
      </c>
      <c r="F1645" t="n">
        <v>1988</v>
      </c>
      <c r="G1645" t="inlineStr">
        <is>
          <t>Khordha</t>
        </is>
      </c>
      <c r="H1645" t="inlineStr">
        <is>
          <t>Odisha</t>
        </is>
      </c>
      <c r="I1645" t="inlineStr">
        <is>
          <t>Khordha, Odisha, India</t>
        </is>
      </c>
      <c r="J1645" t="n">
        <v>0</v>
      </c>
      <c r="K1645" t="n">
        <v>0</v>
      </c>
      <c r="L1645" t="n">
        <v>0</v>
      </c>
      <c r="M1645" t="inlineStr">
        <is>
          <t>Fish or Marine Products</t>
        </is>
      </c>
      <c r="N1645" t="n">
        <v>0</v>
      </c>
    </row>
    <row r="1646">
      <c r="A1646" t="inlineStr">
        <is>
          <t>23a3768d-3ae4-4031-a270-bbe51017829b</t>
        </is>
      </c>
      <c r="B1646" t="inlineStr">
        <is>
          <t>SONIA MARINE EXPORTS PRIVATE LIMITED</t>
        </is>
      </c>
      <c r="D1646" t="inlineStr">
        <is>
          <t>ABBCS7601L</t>
        </is>
      </c>
      <c r="E1646" t="inlineStr">
        <is>
          <t>Goods</t>
        </is>
      </c>
      <c r="F1646" t="n">
        <v>2019</v>
      </c>
      <c r="G1646" t="inlineStr">
        <is>
          <t>Raigad</t>
        </is>
      </c>
      <c r="H1646" t="inlineStr">
        <is>
          <t>Maharashtra</t>
        </is>
      </c>
      <c r="I1646" t="inlineStr">
        <is>
          <t>Raigad, Maharashtra, India</t>
        </is>
      </c>
      <c r="J1646" t="n">
        <v>0</v>
      </c>
      <c r="K1646" t="n">
        <v>0</v>
      </c>
      <c r="L1646" t="n">
        <v>0</v>
      </c>
      <c r="M1646" t="inlineStr">
        <is>
          <t>Fish or Marine Products</t>
        </is>
      </c>
      <c r="N1646" t="n">
        <v>0</v>
      </c>
    </row>
    <row r="1647">
      <c r="A1647" t="inlineStr">
        <is>
          <t>df1598af-2664-4b86-9632-28e08e80e544</t>
        </is>
      </c>
      <c r="B1647" t="inlineStr">
        <is>
          <t>RATHI TEXPORT</t>
        </is>
      </c>
      <c r="D1647" t="inlineStr">
        <is>
          <t>3112019342</t>
        </is>
      </c>
      <c r="E1647" t="inlineStr">
        <is>
          <t>Goods</t>
        </is>
      </c>
      <c r="F1647" t="n">
        <v>2012</v>
      </c>
      <c r="G1647" t="inlineStr">
        <is>
          <t>Solapur</t>
        </is>
      </c>
      <c r="H1647" t="inlineStr">
        <is>
          <t>Maharashtra</t>
        </is>
      </c>
      <c r="I1647" t="inlineStr">
        <is>
          <t>Solapur, Maharashtra, India</t>
        </is>
      </c>
      <c r="J1647" t="n">
        <v>0</v>
      </c>
      <c r="K1647" t="n">
        <v>0</v>
      </c>
      <c r="L1647" t="n">
        <v>0</v>
      </c>
      <c r="M1647" t="inlineStr">
        <is>
          <t>Textile &amp; Apparel Products</t>
        </is>
      </c>
      <c r="N1647" t="n">
        <v>0</v>
      </c>
    </row>
    <row r="1648">
      <c r="A1648" t="inlineStr">
        <is>
          <t>993c1c7e-7c00-47f9-9464-c2c7c06d265f</t>
        </is>
      </c>
      <c r="B1648" t="inlineStr">
        <is>
          <t>NAIK SEAFOODS PRIVATE LIMITED</t>
        </is>
      </c>
      <c r="D1648" t="inlineStr">
        <is>
          <t>0388164778</t>
        </is>
      </c>
      <c r="E1648" t="inlineStr">
        <is>
          <t>Goods</t>
        </is>
      </c>
      <c r="F1648" t="n">
        <v>1988</v>
      </c>
      <c r="G1648" t="inlineStr">
        <is>
          <t>Mumbai</t>
        </is>
      </c>
      <c r="H1648" t="inlineStr">
        <is>
          <t>Maharashtra</t>
        </is>
      </c>
      <c r="I1648" t="inlineStr">
        <is>
          <t>Mumbai, Maharashtra, India</t>
        </is>
      </c>
      <c r="J1648" t="n">
        <v>0</v>
      </c>
      <c r="K1648" t="n">
        <v>0</v>
      </c>
      <c r="L1648" t="n">
        <v>0</v>
      </c>
      <c r="M1648" t="inlineStr">
        <is>
          <t>Fish or Marine Products</t>
        </is>
      </c>
      <c r="N1648" t="n">
        <v>0</v>
      </c>
    </row>
    <row r="1649">
      <c r="A1649" t="inlineStr">
        <is>
          <t>23999828-752a-4681-873e-22a462cf957a</t>
        </is>
      </c>
      <c r="B1649" t="inlineStr">
        <is>
          <t>JAI INDUSTRIES</t>
        </is>
      </c>
      <c r="D1649" t="inlineStr">
        <is>
          <t>0388045582</t>
        </is>
      </c>
      <c r="E1649" t="inlineStr">
        <is>
          <t>Goods</t>
        </is>
      </c>
      <c r="F1649" t="n">
        <v>1985</v>
      </c>
      <c r="G1649" t="inlineStr">
        <is>
          <t>Shrinath Bhuvan</t>
        </is>
      </c>
      <c r="H1649" t="inlineStr">
        <is>
          <t>Maharashtra</t>
        </is>
      </c>
      <c r="I1649" t="inlineStr">
        <is>
          <t>Shrinath Bhuvan, Maharashtra, India</t>
        </is>
      </c>
      <c r="J1649" t="n">
        <v>0</v>
      </c>
      <c r="K1649" t="n">
        <v>0</v>
      </c>
      <c r="L1649" t="n">
        <v>0</v>
      </c>
      <c r="M1649" t="inlineStr">
        <is>
          <t>Textile &amp; Apparel Products</t>
        </is>
      </c>
      <c r="N1649" t="n">
        <v>0</v>
      </c>
    </row>
    <row r="1650">
      <c r="A1650" t="inlineStr">
        <is>
          <t>e8368f8f-03f8-4490-98cc-013ccd20fac5</t>
        </is>
      </c>
      <c r="B1650" t="inlineStr">
        <is>
          <t>ELAF COLD STORAGE</t>
        </is>
      </c>
      <c r="D1650" t="inlineStr">
        <is>
          <t>0316958344</t>
        </is>
      </c>
      <c r="E1650" t="inlineStr">
        <is>
          <t>Goods</t>
        </is>
      </c>
      <c r="F1650" t="n">
        <v>2016</v>
      </c>
      <c r="G1650" t="inlineStr">
        <is>
          <t>Mumbai</t>
        </is>
      </c>
      <c r="H1650" t="inlineStr">
        <is>
          <t>Maharashtra</t>
        </is>
      </c>
      <c r="I1650" t="inlineStr">
        <is>
          <t>Mumbai, Maharashtra, India</t>
        </is>
      </c>
      <c r="J1650" t="n">
        <v>0</v>
      </c>
      <c r="K1650" t="n">
        <v>0</v>
      </c>
      <c r="L1650" t="n">
        <v>0</v>
      </c>
      <c r="M1650" t="inlineStr">
        <is>
          <t>Fish or Marine Products</t>
        </is>
      </c>
      <c r="N1650" t="n">
        <v>0</v>
      </c>
    </row>
    <row r="1651">
      <c r="A1651" t="inlineStr">
        <is>
          <t>81cd5df8-b746-4aec-81b6-8f38fd411bf1</t>
        </is>
      </c>
      <c r="B1651" t="inlineStr">
        <is>
          <t>VASAI FROZEN FOODS</t>
        </is>
      </c>
      <c r="D1651" t="inlineStr">
        <is>
          <t>0300021721</t>
        </is>
      </c>
      <c r="E1651" t="inlineStr">
        <is>
          <t>Goods</t>
        </is>
      </c>
      <c r="F1651" t="n">
        <v>2000</v>
      </c>
      <c r="G1651" t="inlineStr">
        <is>
          <t>Palghar</t>
        </is>
      </c>
      <c r="H1651" t="inlineStr">
        <is>
          <t>Maharashtra</t>
        </is>
      </c>
      <c r="I1651" t="inlineStr">
        <is>
          <t>Palghar, Maharashtra, India</t>
        </is>
      </c>
      <c r="J1651" t="n">
        <v>0</v>
      </c>
      <c r="K1651" t="n">
        <v>0</v>
      </c>
      <c r="L1651" t="n">
        <v>0</v>
      </c>
      <c r="M1651" t="inlineStr">
        <is>
          <t>Fish or Marine Products</t>
        </is>
      </c>
      <c r="N1651" t="n">
        <v>0</v>
      </c>
    </row>
    <row r="1652">
      <c r="A1652" t="inlineStr">
        <is>
          <t>bae39155-8798-44bd-82e4-2ce354466971</t>
        </is>
      </c>
      <c r="B1652" t="inlineStr">
        <is>
          <t>MUNNANGI SEAFOODS PRIVATE LIMITED</t>
        </is>
      </c>
      <c r="D1652" t="inlineStr">
        <is>
          <t>0911022546</t>
        </is>
      </c>
      <c r="E1652" t="inlineStr">
        <is>
          <t>Both goods and services</t>
        </is>
      </c>
      <c r="F1652" t="n">
        <v>2012</v>
      </c>
      <c r="G1652" t="inlineStr">
        <is>
          <t>Prakasam</t>
        </is>
      </c>
      <c r="H1652" t="inlineStr">
        <is>
          <t>Andhra Pradesh</t>
        </is>
      </c>
      <c r="I1652" t="inlineStr">
        <is>
          <t>Prakasam, Andhra Pradesh, India</t>
        </is>
      </c>
      <c r="J1652" t="n">
        <v>0</v>
      </c>
      <c r="K1652" t="n">
        <v>0</v>
      </c>
      <c r="L1652" t="n">
        <v>0</v>
      </c>
      <c r="M1652" t="inlineStr">
        <is>
          <t>Fish or Marine Products</t>
        </is>
      </c>
      <c r="N1652" t="n">
        <v>0</v>
      </c>
    </row>
    <row r="1653">
      <c r="A1653" t="inlineStr">
        <is>
          <t>0ebc912a-2d83-4ee5-8729-e1070f89cb6f</t>
        </is>
      </c>
      <c r="B1653" t="inlineStr">
        <is>
          <t>NEW INDIA EXPORT</t>
        </is>
      </c>
      <c r="C1653" t="inlineStr">
        <is>
          <t>We are a leading manufacturer and exporter of premium leather products, specializing in exquisite craftsmanship and unmatched quality. Our diverse product range includes saddlery and equestrian tack goods, men's and ladies' leather belts, ladies' handbags, leather carpets, pet products, and many other genuine leather goods.</t>
        </is>
      </c>
      <c r="D1653" t="inlineStr">
        <is>
          <t>DGXPM7864J</t>
        </is>
      </c>
      <c r="E1653" t="inlineStr">
        <is>
          <t>Goods</t>
        </is>
      </c>
      <c r="F1653" t="n">
        <v>2018</v>
      </c>
      <c r="G1653" t="inlineStr">
        <is>
          <t>Uttar</t>
        </is>
      </c>
      <c r="H1653" t="inlineStr">
        <is>
          <t>Andhra Pradesh</t>
        </is>
      </c>
      <c r="I1653" t="inlineStr">
        <is>
          <t>Uttar, Andhra Pradesh, India</t>
        </is>
      </c>
      <c r="J1653" t="n">
        <v>0</v>
      </c>
      <c r="K1653" t="n">
        <v>0</v>
      </c>
      <c r="L1653" t="n">
        <v>0</v>
      </c>
      <c r="M1653" t="inlineStr">
        <is>
          <t>Leather Products</t>
        </is>
      </c>
      <c r="N1653" t="n">
        <v>0</v>
      </c>
      <c r="O1653" t="inlineStr">
        <is>
          <t>http://indiausatrade.mea.gov.in/api/public/image/stream?key=profile-logos%2F20260526T083050Z-562557-3ee51690-Amie%20Logo-cropped.png</t>
        </is>
      </c>
    </row>
    <row r="1654">
      <c r="A1654" t="inlineStr">
        <is>
          <t>6fb5e399-0a28-4e41-9cb2-c9769336a481</t>
        </is>
      </c>
      <c r="B1654" t="inlineStr">
        <is>
          <t>NEW ROYAL FROZEN FOODS</t>
        </is>
      </c>
      <c r="D1654" t="inlineStr">
        <is>
          <t>2402000945</t>
        </is>
      </c>
      <c r="E1654" t="inlineStr">
        <is>
          <t>Goods</t>
        </is>
      </c>
      <c r="F1654" t="n">
        <v>2002</v>
      </c>
      <c r="G1654" t="inlineStr">
        <is>
          <t>Gir Somnath</t>
        </is>
      </c>
      <c r="H1654" t="inlineStr">
        <is>
          <t>Gujarat</t>
        </is>
      </c>
      <c r="I1654" t="inlineStr">
        <is>
          <t>Gir Somnath, Gujarat, India</t>
        </is>
      </c>
      <c r="J1654" t="n">
        <v>0</v>
      </c>
      <c r="K1654" t="n">
        <v>0</v>
      </c>
      <c r="L1654" t="n">
        <v>0</v>
      </c>
      <c r="M1654" t="inlineStr">
        <is>
          <t>Fish or Marine Products</t>
        </is>
      </c>
      <c r="N1654" t="n">
        <v>0</v>
      </c>
      <c r="O1654" t="inlineStr">
        <is>
          <t>http://indiausatrade.mea.gov.in/api/public/image/stream?key=profile-logos%2F20260526T073830Z-702858-cfbc6c5e-ROYAL%20LOGO-cropped.png</t>
        </is>
      </c>
    </row>
    <row r="1655">
      <c r="A1655" t="inlineStr">
        <is>
          <t>b9b314cd-8559-493b-aba4-f54e94e94fc6</t>
        </is>
      </c>
      <c r="B1655" t="inlineStr">
        <is>
          <t>SHREE AMBIKA GLOBAL</t>
        </is>
      </c>
      <c r="C1655" t="inlineStr">
        <is>
          <t>Shree Ambika Global is a distinguished manufacturer, merchant, and global exporter established in 2022. Driven by a commitment to rigorous quality control and uninterrupted supply chain logistics, the company has rapidly positioned itself as a trusted partner in the global market. Operating under stringent compliance with international standards, the company holds key certifications including ISO 9001:2015, APEDA, CHEMEXCIL &amp; SPICES BOARD. Through transparent business practices and an innovative approach to processing, Shree Ambika Global delivers high-performance agricultural and industrial derivatives to an extensive network of international buyers.</t>
        </is>
      </c>
      <c r="D1655" t="inlineStr">
        <is>
          <t>BEAPB8826C</t>
        </is>
      </c>
      <c r="E1655" t="inlineStr">
        <is>
          <t>Goods</t>
        </is>
      </c>
      <c r="F1655" t="n">
        <v>2022</v>
      </c>
      <c r="G1655" t="inlineStr">
        <is>
          <t>Rajkot</t>
        </is>
      </c>
      <c r="H1655" t="inlineStr">
        <is>
          <t>Gujarat</t>
        </is>
      </c>
      <c r="I1655" t="inlineStr">
        <is>
          <t>Rajkot, Gujarat, India</t>
        </is>
      </c>
      <c r="J1655" t="n">
        <v>0</v>
      </c>
      <c r="K1655" t="n">
        <v>3</v>
      </c>
      <c r="L1655" t="n">
        <v>0</v>
      </c>
      <c r="M1655" t="inlineStr">
        <is>
          <t>Chemicals or Allied Products</t>
        </is>
      </c>
      <c r="N1655" t="n">
        <v>0</v>
      </c>
      <c r="O1655" t="inlineStr">
        <is>
          <t>http://indiausatrade.mea.gov.in/api/public/image/stream?key=profile-logos%2F20260804T071042Z-527050-d43df4bb-logo-1000px.jpg-2x-upscaled-cropped.png</t>
        </is>
      </c>
    </row>
    <row r="1656">
      <c r="A1656" t="inlineStr">
        <is>
          <t>9530e57a-90b4-4425-a814-b4264166f9fd</t>
        </is>
      </c>
      <c r="B1656" t="inlineStr">
        <is>
          <t>SLEEPOTEX OVERSEAS PRIVATE LIMITED</t>
        </is>
      </c>
      <c r="D1656" t="inlineStr">
        <is>
          <t>ABECS7670N</t>
        </is>
      </c>
      <c r="E1656" t="inlineStr">
        <is>
          <t>Goods</t>
        </is>
      </c>
      <c r="F1656" t="n">
        <v>2020</v>
      </c>
      <c r="G1656" t="inlineStr">
        <is>
          <t>Ahmedabad</t>
        </is>
      </c>
      <c r="H1656" t="inlineStr">
        <is>
          <t>Gujarat</t>
        </is>
      </c>
      <c r="I1656" t="inlineStr">
        <is>
          <t>Ahmedabad, Gujarat, India</t>
        </is>
      </c>
      <c r="J1656" t="n">
        <v>0</v>
      </c>
      <c r="K1656" t="n">
        <v>0</v>
      </c>
      <c r="L1656" t="n">
        <v>0</v>
      </c>
      <c r="M1656" t="inlineStr">
        <is>
          <t>Textile &amp; Apparel Products</t>
        </is>
      </c>
      <c r="N1656" t="n">
        <v>0</v>
      </c>
      <c r="O1656" t="inlineStr">
        <is>
          <t>http://indiausatrade.mea.gov.in/api/public/image/stream?key=profile-logos%2F20260902T105943Z-326679-fa0bf328-ptm%20logo%20REG-cropped.png</t>
        </is>
      </c>
    </row>
    <row r="1657">
      <c r="A1657" t="inlineStr">
        <is>
          <t>97459554-42ac-49ea-8212-fea5c2e20542</t>
        </is>
      </c>
      <c r="B1657" t="inlineStr">
        <is>
          <t>KADER EXPORTS PRIVATE LIMITED</t>
        </is>
      </c>
      <c r="D1657" t="inlineStr">
        <is>
          <t>0390019224</t>
        </is>
      </c>
      <c r="E1657" t="inlineStr">
        <is>
          <t>Goods</t>
        </is>
      </c>
      <c r="F1657" t="n">
        <v>1978</v>
      </c>
      <c r="G1657" t="inlineStr">
        <is>
          <t>Mumbai</t>
        </is>
      </c>
      <c r="H1657" t="inlineStr">
        <is>
          <t>Maharashtra</t>
        </is>
      </c>
      <c r="I1657" t="inlineStr">
        <is>
          <t>Mumbai, Maharashtra, India</t>
        </is>
      </c>
      <c r="J1657" t="n">
        <v>0</v>
      </c>
      <c r="K1657" t="n">
        <v>0</v>
      </c>
      <c r="L1657" t="n">
        <v>0</v>
      </c>
      <c r="M1657" t="inlineStr">
        <is>
          <t>Fish or Marine Products</t>
        </is>
      </c>
      <c r="N1657" t="n">
        <v>0</v>
      </c>
    </row>
    <row r="1658">
      <c r="A1658" t="inlineStr">
        <is>
          <t>da273eff-4fdc-4ff8-80b1-323f17f6ef91</t>
        </is>
      </c>
      <c r="B1658" t="inlineStr">
        <is>
          <t>IAN OVERSEAS PRIVATE LIMITED</t>
        </is>
      </c>
      <c r="D1658" t="inlineStr">
        <is>
          <t>AAECI4239G</t>
        </is>
      </c>
      <c r="E1658" t="inlineStr">
        <is>
          <t>Goods</t>
        </is>
      </c>
      <c r="F1658" t="n">
        <v>2019</v>
      </c>
      <c r="G1658" t="inlineStr">
        <is>
          <t>Ernakulam</t>
        </is>
      </c>
      <c r="H1658" t="inlineStr">
        <is>
          <t>Kerala</t>
        </is>
      </c>
      <c r="I1658" t="inlineStr">
        <is>
          <t>Ernakulam, Kerala, India</t>
        </is>
      </c>
      <c r="J1658" t="n">
        <v>0</v>
      </c>
      <c r="K1658" t="n">
        <v>0</v>
      </c>
      <c r="L1658" t="n">
        <v>0</v>
      </c>
      <c r="M1658" t="inlineStr">
        <is>
          <t>Food Products</t>
        </is>
      </c>
      <c r="N1658" t="n">
        <v>0</v>
      </c>
    </row>
    <row r="1659">
      <c r="A1659" t="inlineStr">
        <is>
          <t>d120344a-82c9-46b4-a6d8-2ac7b76a7204</t>
        </is>
      </c>
      <c r="B1659" t="inlineStr">
        <is>
          <t>KRAFT CORPORATION</t>
        </is>
      </c>
      <c r="C1659" t="inlineStr">
        <is>
          <t>We are mainly  Commission Agent , Trading, Wholesaler, Exporter of various kinds of yarns .We are in this family run business Since 1990. 
Our main products as per below :
1)100% COTTON yarns:RW/DYED, Carded, Combed, Compact, Tfo, Mercerised, Gassed mercerised, Melange
		available in 	Open End , Ring Frame ,Waxed, Giza FIBRE, Pima Fibre, BCI 
		Count range	Ne 6s to 100s in single /double ,
		Blends Available	VISCOSE/COTTON;MODAL/COTTON;BAMBOO/COTTON,POLYESTER/COTTON
2)	DTY/PTY/FDY	RW/DYED(CONVENTIONAL)/DPDD/TWISTED/FD/SD/BRIGHT/CATIONIC/MELANGE/MICRO /ATY
		available in	NIM/LIM/SIM/HIM -1H,2H
		Deniers:	30D/50D/62D/70D/75D/80D/100D/120D/150D/200D/300D/450D/600D/9OOD/1200d
		Filaments:34,36,72,96,108,144,192,216,288 &amp; other 
	       TWIST :80 tpm TO 1200tpm /CUSTOM MADE
		Ply Available: 	1/2/3/4 PLY / CUSTOM MADE 
3)VISCOSE RAYON FILAMENTS	
		AVAILABLE IN	RW/DYED/BRIGHT/SEMIDULL/SINGLE/DOUBLE /3PLY /TYRE CORD
		COUNT RANGE 	30D,40D,50D,75D,100D,225D,300D,450D,600D,900D,1200D
4)CHENILLE YARNS	
		AVAILABLE IN	RW-SD/BRIGHT ; DYED: IN POLYESTER , COTTON ,VISCOSE
		RANGE 	1.5NM,3NM,4NM,5NM,6NM,8NM,10,NM,12NM
		END USE	UPHOLSTERY,KNITTING,CARPETS,HOME FIRNISHING,BATH MATS,
		HAMEL COVERED YARN,BI STRETCH FABRICS,MULTI FOLDED YARNS
5) Technical Textiles of various types 
All major CERTIFICATIONs: OEKOTEX, IS0, GOTS, CEPA, others from the Manufacturers available</t>
        </is>
      </c>
      <c r="D1659" t="inlineStr">
        <is>
          <t>0312025084</t>
        </is>
      </c>
      <c r="E1659" t="inlineStr">
        <is>
          <t>Services</t>
        </is>
      </c>
      <c r="F1659" t="n">
        <v>2012</v>
      </c>
      <c r="G1659" t="inlineStr">
        <is>
          <t>Mumbai Suburban</t>
        </is>
      </c>
      <c r="H1659" t="inlineStr">
        <is>
          <t>Maharashtra</t>
        </is>
      </c>
      <c r="I1659" t="inlineStr">
        <is>
          <t>Mumbai Suburban, Maharashtra, India</t>
        </is>
      </c>
      <c r="J1659" t="n">
        <v>0</v>
      </c>
      <c r="K1659" t="n">
        <v>0</v>
      </c>
      <c r="L1659" t="n">
        <v>0</v>
      </c>
      <c r="M1659" t="inlineStr">
        <is>
          <t>Others (Services)</t>
        </is>
      </c>
      <c r="N1659" t="n">
        <v>0</v>
      </c>
      <c r="O1659" t="inlineStr">
        <is>
          <t>http://indiausatrade.mea.gov.in/api/public/image/stream?key=profile-logos%2F20260727T110307Z-539024-c9334eff-kraft-corporation-Logo-120x120-cropped.png</t>
        </is>
      </c>
    </row>
    <row r="1660">
      <c r="A1660" t="inlineStr">
        <is>
          <t>148a0085-2e43-41de-a43f-74410ebe7e64</t>
        </is>
      </c>
      <c r="B1660" t="inlineStr">
        <is>
          <t>HARIKRUPA FARM VENTURES PRIVATE LIMITED</t>
        </is>
      </c>
      <c r="D1660" t="inlineStr">
        <is>
          <t>AAICH1161L</t>
        </is>
      </c>
      <c r="E1660" t="inlineStr">
        <is>
          <t>Both goods and services</t>
        </is>
      </c>
      <c r="F1660" t="n">
        <v>2025</v>
      </c>
      <c r="G1660" t="inlineStr">
        <is>
          <t>Nashik</t>
        </is>
      </c>
      <c r="H1660" t="inlineStr">
        <is>
          <t>Maharashtra</t>
        </is>
      </c>
      <c r="I1660" t="inlineStr">
        <is>
          <t>Nashik, Maharashtra, India</t>
        </is>
      </c>
      <c r="J1660" t="n">
        <v>0</v>
      </c>
      <c r="K1660" t="n">
        <v>0</v>
      </c>
      <c r="L1660" t="n">
        <v>0</v>
      </c>
      <c r="M1660" t="inlineStr">
        <is>
          <t>Agricultural or Allied Products</t>
        </is>
      </c>
      <c r="N1660" t="n">
        <v>0</v>
      </c>
    </row>
    <row r="1661">
      <c r="A1661" t="inlineStr">
        <is>
          <t>c82f42ec-5f2b-4651-a393-4ebf927f3d03</t>
        </is>
      </c>
      <c r="B1661" t="inlineStr">
        <is>
          <t>AFTAB MARINE EXPORTS</t>
        </is>
      </c>
      <c r="D1661" t="inlineStr">
        <is>
          <t>2410010580</t>
        </is>
      </c>
      <c r="E1661" t="inlineStr">
        <is>
          <t>Goods</t>
        </is>
      </c>
      <c r="F1661" t="n">
        <v>2011</v>
      </c>
      <c r="G1661" t="inlineStr">
        <is>
          <t>Porbandar</t>
        </is>
      </c>
      <c r="H1661" t="inlineStr">
        <is>
          <t>Gujarat</t>
        </is>
      </c>
      <c r="I1661" t="inlineStr">
        <is>
          <t>Porbandar, Gujarat, India</t>
        </is>
      </c>
      <c r="J1661" t="n">
        <v>0</v>
      </c>
      <c r="K1661" t="n">
        <v>0</v>
      </c>
      <c r="L1661" t="n">
        <v>0</v>
      </c>
      <c r="M1661" t="inlineStr">
        <is>
          <t>Fish or Marine Products</t>
        </is>
      </c>
      <c r="N1661" t="n">
        <v>0</v>
      </c>
    </row>
    <row r="1662">
      <c r="A1662" t="inlineStr">
        <is>
          <t>599baade-751f-42e7-b7b2-94556e137b94</t>
        </is>
      </c>
      <c r="B1662" t="inlineStr">
        <is>
          <t>AARVI GLOBAL TRADE LLP</t>
        </is>
      </c>
      <c r="D1662" t="inlineStr">
        <is>
          <t>ACHFA4367P</t>
        </is>
      </c>
      <c r="E1662" t="inlineStr">
        <is>
          <t>Services</t>
        </is>
      </c>
      <c r="F1662" t="n">
        <v>2024</v>
      </c>
      <c r="G1662" t="inlineStr">
        <is>
          <t>Ahmadabad</t>
        </is>
      </c>
      <c r="H1662" t="inlineStr">
        <is>
          <t>Gujarat</t>
        </is>
      </c>
      <c r="I1662" t="inlineStr">
        <is>
          <t>Ahmadabad, Gujarat, India</t>
        </is>
      </c>
      <c r="J1662" t="n">
        <v>0</v>
      </c>
      <c r="K1662" t="n">
        <v>0</v>
      </c>
      <c r="L1662" t="n">
        <v>0</v>
      </c>
      <c r="M1662" t="inlineStr">
        <is>
          <t>Others (Services)</t>
        </is>
      </c>
      <c r="N1662" t="n">
        <v>0</v>
      </c>
    </row>
    <row r="1663">
      <c r="A1663" t="inlineStr">
        <is>
          <t>d382551c-f114-4cee-9aac-087eab98b4d6</t>
        </is>
      </c>
      <c r="B1663" t="inlineStr">
        <is>
          <t>SHIVALAY ENGINEERING</t>
        </is>
      </c>
      <c r="C1663" t="inlineStr">
        <is>
          <t>Passionate about precision engineering and manufacturing with experience in machining parts, CNC/VMC operations, and foundry manufacturing. Working in the field of CI, SS, and Aluminium components for industrial, tractor, and hydraulic applications. Focused on quality, continuous improvement, and building strong engineering solutions through Shivalay Group.</t>
        </is>
      </c>
      <c r="D1663" t="inlineStr">
        <is>
          <t>BDZPR2491B</t>
        </is>
      </c>
      <c r="E1663" t="inlineStr">
        <is>
          <t>Goods</t>
        </is>
      </c>
      <c r="F1663" t="n">
        <v>2023</v>
      </c>
      <c r="G1663" t="inlineStr">
        <is>
          <t>Rajkot</t>
        </is>
      </c>
      <c r="H1663" t="inlineStr">
        <is>
          <t>Gujarat</t>
        </is>
      </c>
      <c r="I1663" t="inlineStr">
        <is>
          <t>Rajkot, Gujarat, India</t>
        </is>
      </c>
      <c r="J1663" t="n">
        <v>0</v>
      </c>
      <c r="K1663" t="n">
        <v>0</v>
      </c>
      <c r="L1663" t="n">
        <v>0</v>
      </c>
      <c r="M1663" t="inlineStr">
        <is>
          <t>Engineering Products</t>
        </is>
      </c>
      <c r="N1663" t="n">
        <v>0</v>
      </c>
      <c r="O1663" t="inlineStr">
        <is>
          <t>http://indiausatrade.mea.gov.in/api/public/image/stream?key=profile-logos%2F20260528T130847Z-445081-a1566368-1004343667-cropped.png</t>
        </is>
      </c>
    </row>
    <row r="1664">
      <c r="A1664" t="inlineStr">
        <is>
          <t>9d88dbc6-b280-4203-8c17-f9829efc2824</t>
        </is>
      </c>
      <c r="B1664" t="inlineStr">
        <is>
          <t>ZEAL AQUA LTD</t>
        </is>
      </c>
      <c r="D1664" t="inlineStr">
        <is>
          <t>5212013089</t>
        </is>
      </c>
      <c r="E1664" t="inlineStr">
        <is>
          <t>Goods</t>
        </is>
      </c>
      <c r="F1664" t="n">
        <v>2009</v>
      </c>
      <c r="G1664" t="inlineStr">
        <is>
          <t>Surat</t>
        </is>
      </c>
      <c r="H1664" t="inlineStr">
        <is>
          <t>Gujarat</t>
        </is>
      </c>
      <c r="I1664" t="inlineStr">
        <is>
          <t>Surat, Gujarat, India</t>
        </is>
      </c>
      <c r="J1664" t="n">
        <v>0</v>
      </c>
      <c r="K1664" t="n">
        <v>0</v>
      </c>
      <c r="L1664" t="n">
        <v>0</v>
      </c>
      <c r="M1664" t="inlineStr">
        <is>
          <t>Fish or Marine Products</t>
        </is>
      </c>
      <c r="N1664" t="n">
        <v>0</v>
      </c>
    </row>
    <row r="1665">
      <c r="A1665" t="inlineStr">
        <is>
          <t>71d17d19-41d3-470f-b4fc-959377633598</t>
        </is>
      </c>
      <c r="B1665" t="inlineStr">
        <is>
          <t>LAJJYA GEARS &amp; COMPONENTS</t>
        </is>
      </c>
      <c r="C1665" t="inlineStr">
        <is>
          <t>Lajjya Gears &amp; Components is a manufacturer of High Tensile Fasteners, ASTM Studs/ Nuts, Automobile Parts, Tractor Parts, Pipe Fittings and Precision Machined Components. We serve Automotive, Agriculture, Infrastructure, Engineering and Industrial Sectors.</t>
        </is>
      </c>
      <c r="D1665" t="inlineStr">
        <is>
          <t>AAXPM2676D</t>
        </is>
      </c>
      <c r="E1665" t="inlineStr">
        <is>
          <t>Goods</t>
        </is>
      </c>
      <c r="F1665" t="n">
        <v>1999</v>
      </c>
      <c r="G1665" t="inlineStr">
        <is>
          <t>Ludhiana</t>
        </is>
      </c>
      <c r="H1665" t="inlineStr">
        <is>
          <t>Punjab</t>
        </is>
      </c>
      <c r="I1665" t="inlineStr">
        <is>
          <t>Ludhiana, Punjab, India</t>
        </is>
      </c>
      <c r="J1665" t="n">
        <v>0</v>
      </c>
      <c r="K1665" t="n">
        <v>2</v>
      </c>
      <c r="L1665" t="n">
        <v>0</v>
      </c>
      <c r="M1665" t="inlineStr">
        <is>
          <t>Engineering Products</t>
        </is>
      </c>
      <c r="N1665" t="n">
        <v>0</v>
      </c>
      <c r="O1665" t="inlineStr">
        <is>
          <t>http://indiausatrade.mea.gov.in/api/public/image/stream?key=profile-logos%2F20260525T110637Z-471707-3d17474f-lgc%20logo%20(2)-cropped.png</t>
        </is>
      </c>
    </row>
    <row r="1666">
      <c r="A1666" t="inlineStr">
        <is>
          <t>bdf4575d-0fa7-4aaa-833c-3f3c7fba64fb</t>
        </is>
      </c>
      <c r="B1666" t="inlineStr">
        <is>
          <t>PROMINENT MACHINE TOOLS</t>
        </is>
      </c>
      <c r="D1666" t="inlineStr">
        <is>
          <t>0715009605</t>
        </is>
      </c>
      <c r="E1666" t="inlineStr">
        <is>
          <t>Goods</t>
        </is>
      </c>
      <c r="F1666" t="n">
        <v>2014</v>
      </c>
      <c r="G1666" t="inlineStr">
        <is>
          <t>Bangalore</t>
        </is>
      </c>
      <c r="H1666" t="inlineStr">
        <is>
          <t>Karnataka</t>
        </is>
      </c>
      <c r="I1666" t="inlineStr">
        <is>
          <t>Bangalore, Karnataka, India</t>
        </is>
      </c>
      <c r="J1666" t="n">
        <v>0</v>
      </c>
      <c r="K1666" t="n">
        <v>0</v>
      </c>
      <c r="L1666" t="n">
        <v>0</v>
      </c>
      <c r="M1666" t="inlineStr">
        <is>
          <t>Engineering Products</t>
        </is>
      </c>
      <c r="N1666" t="n">
        <v>0</v>
      </c>
    </row>
    <row r="1667">
      <c r="A1667" t="inlineStr">
        <is>
          <t>55c17ca6-3a78-42b4-b2cb-1efe833d7e21</t>
        </is>
      </c>
      <c r="B1667" t="inlineStr">
        <is>
          <t>NAIK FROZEN FOODS PRIVATE LIMITED</t>
        </is>
      </c>
      <c r="D1667" t="inlineStr">
        <is>
          <t>0397027842</t>
        </is>
      </c>
      <c r="E1667" t="inlineStr">
        <is>
          <t>Goods</t>
        </is>
      </c>
      <c r="F1667" t="n">
        <v>1997</v>
      </c>
      <c r="G1667" t="inlineStr">
        <is>
          <t>Panvel</t>
        </is>
      </c>
      <c r="H1667" t="inlineStr">
        <is>
          <t>Maharashtra</t>
        </is>
      </c>
      <c r="I1667" t="inlineStr">
        <is>
          <t>Panvel, Maharashtra, India</t>
        </is>
      </c>
      <c r="J1667" t="n">
        <v>0</v>
      </c>
      <c r="K1667" t="n">
        <v>0</v>
      </c>
      <c r="L1667" t="n">
        <v>0</v>
      </c>
      <c r="M1667" t="inlineStr">
        <is>
          <t>Fish or Marine Products</t>
        </is>
      </c>
      <c r="N1667" t="n">
        <v>0</v>
      </c>
    </row>
    <row r="1668">
      <c r="A1668" t="inlineStr">
        <is>
          <t>fc07fa5b-5bbf-4936-9f7f-063d582ddb16</t>
        </is>
      </c>
      <c r="B1668" t="inlineStr">
        <is>
          <t>ADHICHAKRAM PRESSING PRIVATE LIMITED</t>
        </is>
      </c>
      <c r="D1668" t="inlineStr">
        <is>
          <t>0405008953</t>
        </is>
      </c>
      <c r="E1668" t="inlineStr">
        <is>
          <t>Goods</t>
        </is>
      </c>
      <c r="F1668" t="n">
        <v>2005</v>
      </c>
      <c r="G1668" t="inlineStr">
        <is>
          <t>Krishnagiri</t>
        </is>
      </c>
      <c r="H1668" t="inlineStr">
        <is>
          <t>Tamil Nadu</t>
        </is>
      </c>
      <c r="I1668" t="inlineStr">
        <is>
          <t>Krishnagiri, Tamil Nadu, India</t>
        </is>
      </c>
      <c r="J1668" t="n">
        <v>0</v>
      </c>
      <c r="K1668" t="n">
        <v>0</v>
      </c>
      <c r="L1668" t="n">
        <v>0</v>
      </c>
      <c r="M1668" t="inlineStr">
        <is>
          <t>Engineering Products</t>
        </is>
      </c>
      <c r="N1668" t="n">
        <v>0</v>
      </c>
    </row>
    <row r="1669">
      <c r="A1669" t="inlineStr">
        <is>
          <t>1559cd36-0f17-4590-92fd-73bb8ecf6ea9</t>
        </is>
      </c>
      <c r="B1669" t="inlineStr">
        <is>
          <t>GNU STEEL CASTING PRIVATE LIMITED</t>
        </is>
      </c>
      <c r="D1669" t="inlineStr">
        <is>
          <t>AAJCG9362P</t>
        </is>
      </c>
      <c r="E1669" t="inlineStr">
        <is>
          <t>Goods</t>
        </is>
      </c>
      <c r="F1669" t="n">
        <v>2022</v>
      </c>
      <c r="G1669" t="inlineStr">
        <is>
          <t>Faridabad</t>
        </is>
      </c>
      <c r="H1669" t="inlineStr">
        <is>
          <t>Haryana</t>
        </is>
      </c>
      <c r="I1669" t="inlineStr">
        <is>
          <t>Faridabad, Haryana, India</t>
        </is>
      </c>
      <c r="J1669" t="n">
        <v>0</v>
      </c>
      <c r="K1669" t="n">
        <v>0</v>
      </c>
      <c r="L1669" t="n">
        <v>0</v>
      </c>
      <c r="M1669" t="inlineStr">
        <is>
          <t>Engineering Products</t>
        </is>
      </c>
      <c r="N1669" t="n">
        <v>0</v>
      </c>
    </row>
    <row r="1670">
      <c r="A1670" t="inlineStr">
        <is>
          <t>124ac4ef-55e9-4188-92ac-572a49b1fd1e</t>
        </is>
      </c>
      <c r="B1670" t="inlineStr">
        <is>
          <t>INDIAN LEATHER CREATIONS</t>
        </is>
      </c>
      <c r="D1670" t="inlineStr">
        <is>
          <t>0305018825</t>
        </is>
      </c>
      <c r="E1670" t="inlineStr">
        <is>
          <t>Goods</t>
        </is>
      </c>
      <c r="F1670" t="n">
        <v>2005</v>
      </c>
      <c r="G1670" t="inlineStr">
        <is>
          <t>Mumbaisuburban</t>
        </is>
      </c>
      <c r="H1670" t="inlineStr">
        <is>
          <t>Maharashtra</t>
        </is>
      </c>
      <c r="I1670" t="inlineStr">
        <is>
          <t>Mumbaisuburban, Maharashtra, India</t>
        </is>
      </c>
      <c r="J1670" t="n">
        <v>0</v>
      </c>
      <c r="K1670" t="n">
        <v>0</v>
      </c>
      <c r="L1670" t="n">
        <v>0</v>
      </c>
      <c r="M1670" t="inlineStr">
        <is>
          <t>Leather Products</t>
        </is>
      </c>
      <c r="N1670" t="n">
        <v>0</v>
      </c>
    </row>
    <row r="1671">
      <c r="A1671" t="inlineStr">
        <is>
          <t>87fc4347-8e1f-4822-8b5c-192b0f223d65</t>
        </is>
      </c>
      <c r="B1671" t="inlineStr">
        <is>
          <t>DHARA STEEL INTERNATIONAL</t>
        </is>
      </c>
      <c r="D1671" t="inlineStr">
        <is>
          <t>AASFD0630R</t>
        </is>
      </c>
      <c r="E1671" t="inlineStr">
        <is>
          <t>Goods</t>
        </is>
      </c>
      <c r="F1671" t="n">
        <v>2021</v>
      </c>
      <c r="G1671" t="inlineStr">
        <is>
          <t>Thane</t>
        </is>
      </c>
      <c r="H1671" t="inlineStr">
        <is>
          <t>Maharashtra</t>
        </is>
      </c>
      <c r="I1671" t="inlineStr">
        <is>
          <t>Thane, Maharashtra, India</t>
        </is>
      </c>
      <c r="J1671" t="n">
        <v>0</v>
      </c>
      <c r="K1671" t="n">
        <v>0</v>
      </c>
      <c r="L1671" t="n">
        <v>0</v>
      </c>
      <c r="M1671" t="inlineStr">
        <is>
          <t>Others (Goods)</t>
        </is>
      </c>
      <c r="N1671" t="n">
        <v>0</v>
      </c>
    </row>
    <row r="1672">
      <c r="A1672" t="inlineStr">
        <is>
          <t>570ecfb1-1e5c-4d11-9ca4-ce6064d6789c</t>
        </is>
      </c>
      <c r="B1672" t="inlineStr">
        <is>
          <t>KARMAFOODS PRIVATE LIMITED</t>
        </is>
      </c>
      <c r="C1672" t="inlineStr">
        <is>
          <t>Karmafoods Private Limited is founded by Mrs. Maria Vaz, driven by her passion for authentic Goan cuisine and traditional cooking. Built on the belief that the art of Goan cooking should be lovingly passed down from mother to child, the company has remained committed to bringing the purest blends of spices and authentic flavours to every kitchen and palate.
Today, KARMA FOODS continues to preserve Goa’s rich culinary heritage through the manufacture of traditional Goan seafood pickles, cooking masala pastes, masala powders, vegetable pickles, and instant ready-to-eat gravies. Every product is crafted using time-honoured techniques and 100% pure spices, without artificial flavouring, ensuring an authentic taste experience in every bite.
Quality, authenticity, and tradition remain at the heart of the brand. KARMA’s spice blends and cooking pastes are specially designed to help food lovers around the world prepare authentic Goan cuisine quickly and effortlessly in less than 10 minutes.
The company offers its products in convenient stand-up retail packs for home consumers, as well as bulk packaging solutions for institutional buyers, including restaurants, caterers, and hospitality businesses. Through its dedication to excellence and tradition, KARMA FOODS continues to bring the true taste of Goa to kitchens across India and beyond.</t>
        </is>
      </c>
      <c r="D1672" t="inlineStr">
        <is>
          <t>AAHCK9423F</t>
        </is>
      </c>
      <c r="E1672" t="inlineStr">
        <is>
          <t>Goods</t>
        </is>
      </c>
      <c r="F1672" t="n">
        <v>2019</v>
      </c>
      <c r="G1672" t="inlineStr">
        <is>
          <t>Vasco Da Gama</t>
        </is>
      </c>
      <c r="H1672" t="inlineStr">
        <is>
          <t>Goa</t>
        </is>
      </c>
      <c r="I1672" t="inlineStr">
        <is>
          <t>Vasco Da Gama, Goa, India</t>
        </is>
      </c>
      <c r="J1672" t="n">
        <v>0</v>
      </c>
      <c r="K1672" t="n">
        <v>0</v>
      </c>
      <c r="L1672" t="n">
        <v>0</v>
      </c>
      <c r="M1672" t="inlineStr">
        <is>
          <t>Food Products</t>
        </is>
      </c>
      <c r="N1672" t="n">
        <v>0</v>
      </c>
      <c r="O1672" t="inlineStr">
        <is>
          <t>http://indiausatrade.mea.gov.in/api/public/image/stream?key=profile-logos%2F20260520T104927Z-592737-70b5756a-Karmas%20logo%20file%20(1)-cropped.png</t>
        </is>
      </c>
    </row>
    <row r="1673">
      <c r="A1673" t="inlineStr">
        <is>
          <t>8f30720f-a6ac-4fcb-a4a4-532f847aea0d</t>
        </is>
      </c>
      <c r="B1673" t="inlineStr">
        <is>
          <t>LEDER WILLS</t>
        </is>
      </c>
      <c r="D1673" t="inlineStr">
        <is>
          <t>0211022489</t>
        </is>
      </c>
      <c r="E1673" t="inlineStr">
        <is>
          <t>Goods</t>
        </is>
      </c>
      <c r="F1673" t="n">
        <v>2010</v>
      </c>
      <c r="G1673" t="inlineStr">
        <is>
          <t>Kolkata</t>
        </is>
      </c>
      <c r="H1673" t="inlineStr">
        <is>
          <t>West Bengal</t>
        </is>
      </c>
      <c r="I1673" t="inlineStr">
        <is>
          <t>Kolkata, West Bengal, India</t>
        </is>
      </c>
      <c r="J1673" t="n">
        <v>0</v>
      </c>
      <c r="K1673" t="n">
        <v>1</v>
      </c>
      <c r="L1673" t="n">
        <v>0</v>
      </c>
      <c r="M1673" t="inlineStr">
        <is>
          <t>Leather Products</t>
        </is>
      </c>
      <c r="N1673" t="n">
        <v>0</v>
      </c>
    </row>
    <row r="1674">
      <c r="A1674" t="inlineStr">
        <is>
          <t>5ee837e4-0d52-49e8-ab26-ec4ca0f8a5e9</t>
        </is>
      </c>
      <c r="B1674" t="inlineStr">
        <is>
          <t>AGGARWAL AND COMPANY</t>
        </is>
      </c>
      <c r="D1674" t="inlineStr">
        <is>
          <t>2403005312</t>
        </is>
      </c>
      <c r="E1674" t="inlineStr">
        <is>
          <t>Goods</t>
        </is>
      </c>
      <c r="F1674" t="n">
        <v>2001</v>
      </c>
      <c r="G1674" t="inlineStr">
        <is>
          <t>Bhavnagar</t>
        </is>
      </c>
      <c r="H1674" t="inlineStr">
        <is>
          <t>Gujarat</t>
        </is>
      </c>
      <c r="I1674" t="inlineStr">
        <is>
          <t>Bhavnagar, Gujarat, India</t>
        </is>
      </c>
      <c r="J1674" t="n">
        <v>0</v>
      </c>
      <c r="K1674" t="n">
        <v>0</v>
      </c>
      <c r="L1674" t="n">
        <v>0</v>
      </c>
      <c r="M1674" t="inlineStr">
        <is>
          <t>Food Products</t>
        </is>
      </c>
      <c r="N1674" t="n">
        <v>0</v>
      </c>
    </row>
    <row r="1675">
      <c r="A1675" t="inlineStr">
        <is>
          <t>9e164ff4-3a0c-4906-9214-13c33ed84cc3</t>
        </is>
      </c>
      <c r="B1675" t="inlineStr">
        <is>
          <t>TATA ADVANCED SYSTEMS LIMITED</t>
        </is>
      </c>
      <c r="D1675" t="inlineStr">
        <is>
          <t>0308050029</t>
        </is>
      </c>
      <c r="E1675" t="inlineStr">
        <is>
          <t>Goods</t>
        </is>
      </c>
      <c r="F1675" t="n">
        <v>2006</v>
      </c>
      <c r="G1675" t="inlineStr">
        <is>
          <t>Rangareddy</t>
        </is>
      </c>
      <c r="H1675" t="inlineStr">
        <is>
          <t>Telangana</t>
        </is>
      </c>
      <c r="I1675" t="inlineStr">
        <is>
          <t>Rangareddy, Telangana, India</t>
        </is>
      </c>
      <c r="J1675" t="n">
        <v>0</v>
      </c>
      <c r="K1675" t="n">
        <v>0</v>
      </c>
      <c r="L1675" t="n">
        <v>0</v>
      </c>
      <c r="M1675" t="inlineStr">
        <is>
          <t>Automobiles, Aircrafts and Other Transport Equipment</t>
        </is>
      </c>
      <c r="N1675" t="n">
        <v>0</v>
      </c>
    </row>
    <row r="1676">
      <c r="A1676" t="inlineStr">
        <is>
          <t>1140c167-a185-4899-95ce-2308a1d743ce</t>
        </is>
      </c>
      <c r="B1676" t="inlineStr">
        <is>
          <t>GREENO BAGS</t>
        </is>
      </c>
      <c r="D1676" t="inlineStr">
        <is>
          <t>AASFG9243K</t>
        </is>
      </c>
      <c r="E1676" t="inlineStr">
        <is>
          <t>Goods</t>
        </is>
      </c>
      <c r="F1676" t="n">
        <v>2018</v>
      </c>
      <c r="G1676" t="inlineStr">
        <is>
          <t>West Bengal</t>
        </is>
      </c>
      <c r="H1676" t="inlineStr">
        <is>
          <t>West Bengal</t>
        </is>
      </c>
      <c r="I1676" t="inlineStr">
        <is>
          <t>West Bengal, West Bengal, India</t>
        </is>
      </c>
      <c r="J1676" t="n">
        <v>0</v>
      </c>
      <c r="K1676" t="n">
        <v>0</v>
      </c>
      <c r="L1676" t="n">
        <v>0</v>
      </c>
      <c r="M1676" t="inlineStr">
        <is>
          <t>Textile &amp; Apparel Products</t>
        </is>
      </c>
      <c r="N1676" t="n">
        <v>0</v>
      </c>
    </row>
    <row r="1677">
      <c r="A1677" t="inlineStr">
        <is>
          <t>9f0d3e25-fb9f-427c-8f4f-e8d3657dde47</t>
        </is>
      </c>
      <c r="B1677" t="inlineStr">
        <is>
          <t>BONVILLE FOODS PRIVATE LIMITED</t>
        </is>
      </c>
      <c r="D1677" t="inlineStr">
        <is>
          <t>2414007214</t>
        </is>
      </c>
      <c r="E1677" t="inlineStr">
        <is>
          <t>Goods</t>
        </is>
      </c>
      <c r="F1677" t="n">
        <v>2014</v>
      </c>
      <c r="G1677" t="inlineStr">
        <is>
          <t>Ahmedabad</t>
        </is>
      </c>
      <c r="H1677" t="inlineStr">
        <is>
          <t>Gujarat</t>
        </is>
      </c>
      <c r="I1677" t="inlineStr">
        <is>
          <t>Ahmedabad, Gujarat, India</t>
        </is>
      </c>
      <c r="J1677" t="n">
        <v>0</v>
      </c>
      <c r="K1677" t="n">
        <v>2</v>
      </c>
      <c r="L1677" t="n">
        <v>0</v>
      </c>
      <c r="M1677" t="inlineStr">
        <is>
          <t>Food Products</t>
        </is>
      </c>
      <c r="N1677" t="n">
        <v>0</v>
      </c>
    </row>
    <row r="1678">
      <c r="A1678" t="inlineStr">
        <is>
          <t>10fca80b-0656-472a-b280-45e7487ba56e</t>
        </is>
      </c>
      <c r="B1678" t="inlineStr">
        <is>
          <t>SWADESI-MAKHANA (OPC) PRIVATE LIMITED</t>
        </is>
      </c>
      <c r="D1678" t="inlineStr">
        <is>
          <t>ABNCS2482H</t>
        </is>
      </c>
      <c r="E1678" t="inlineStr">
        <is>
          <t>Goods</t>
        </is>
      </c>
      <c r="F1678" t="n">
        <v>2024</v>
      </c>
      <c r="G1678" t="inlineStr">
        <is>
          <t>Madhubani</t>
        </is>
      </c>
      <c r="H1678" t="inlineStr">
        <is>
          <t>Bihar</t>
        </is>
      </c>
      <c r="I1678" t="inlineStr">
        <is>
          <t>Madhubani, Bihar, India</t>
        </is>
      </c>
      <c r="J1678" t="n">
        <v>0</v>
      </c>
      <c r="K1678" t="n">
        <v>0</v>
      </c>
      <c r="L1678" t="n">
        <v>0</v>
      </c>
      <c r="M1678" t="inlineStr">
        <is>
          <t>Agricultural or Allied Products</t>
        </is>
      </c>
      <c r="N1678" t="n">
        <v>0</v>
      </c>
    </row>
    <row r="1679">
      <c r="A1679" t="inlineStr">
        <is>
          <t>697eb602-a7ec-49fd-861a-cf7c3f4813b7</t>
        </is>
      </c>
      <c r="B1679" t="inlineStr">
        <is>
          <t>ASHVAL TRADING COMPANY</t>
        </is>
      </c>
      <c r="C1679" t="inlineStr">
        <is>
          <t>Leading Exporters of FMCG products across Food, Personal Care, Home Care, Toiletries, Beauty and Cosmetics.</t>
        </is>
      </c>
      <c r="D1679" t="inlineStr">
        <is>
          <t>ACLFA3704E</t>
        </is>
      </c>
      <c r="E1679" t="inlineStr">
        <is>
          <t>Goods</t>
        </is>
      </c>
      <c r="F1679" t="n">
        <v>2025</v>
      </c>
      <c r="G1679" t="inlineStr">
        <is>
          <t>Mumbai</t>
        </is>
      </c>
      <c r="H1679" t="inlineStr">
        <is>
          <t>Maharashtra</t>
        </is>
      </c>
      <c r="I1679" t="inlineStr">
        <is>
          <t>Mumbai, Maharashtra, India</t>
        </is>
      </c>
      <c r="J1679" t="n">
        <v>0</v>
      </c>
      <c r="K1679" t="n">
        <v>0</v>
      </c>
      <c r="L1679" t="n">
        <v>0</v>
      </c>
      <c r="M1679" t="inlineStr">
        <is>
          <t>Miscellaneous Products</t>
        </is>
      </c>
      <c r="N1679" t="n">
        <v>0</v>
      </c>
      <c r="O1679" t="inlineStr">
        <is>
          <t>http://indiausatrade.mea.gov.in/api/public/image/stream?key=profile-logos%2F20260518T083256Z-797817-74eadd88-Text%20Logo%20Blue%20Square-cropped.png</t>
        </is>
      </c>
    </row>
    <row r="1680">
      <c r="A1680" t="inlineStr">
        <is>
          <t>47c20473-50e6-4f11-957f-da2eeca0b813</t>
        </is>
      </c>
      <c r="B1680" t="inlineStr">
        <is>
          <t>AXELON INDUSTRIES</t>
        </is>
      </c>
      <c r="C1680" t="inlineStr">
        <is>
          <t>Axelon Wires &amp; Cables is an Indian manufacturer and exporter of high-quality electrical wires and cables, serving customers across more than 29 countries. Fully automated, German Niehoff technology-based production facility in Jamnagar, Gujarat, we deliver reliable cable solutions that meet international quality and performance standards.
Our product portfolio includes Harmonized Cables, Rubber Cables, Braided Cables, Power Cables (LT), Solar PV Cables, Control Cables, Instrumentation Cables, Armoured &amp; Unarmoured Cables, House Wires, Flexible Cables, Fire Survival Cables, Fire Alarm Cables, Welding Cables, Submersible Cables, LAN Cables, CCTV Cables, Coaxial Cables, and customized cable solutions for industrial and infrastructure applications.
Manufactured using premium EC-grade copper and high-quality raw materials, our products undergo rigorous quality testing to ensure superior conductivity, durability, safety, and long service life. Our manufacturing facility is certified with ISO 9001, ISO 14001, ISO 45001, CE, RoHS, CPRI, and IS approvals, reflecting our commitment to quality and international compliance.
As a recognized Star Export House, Axelon offers competitive pricing, consistent quality, customized manufacturing, OEM/private labeling, timely deliveries, and dependable customer support. We partner with distributors, wholesalers, EPC contractors, project suppliers, and importers worldwide, providing reliable cable solutions backed by strong manufacturing capabilities and decades of industry expertise.
Your Trusted Partner for Complete Wire &amp; Cable Solutions.</t>
        </is>
      </c>
      <c r="D1680" t="inlineStr">
        <is>
          <t>ABDFA2026J</t>
        </is>
      </c>
      <c r="E1680" t="inlineStr">
        <is>
          <t>Goods</t>
        </is>
      </c>
      <c r="F1680" t="n">
        <v>2015</v>
      </c>
      <c r="G1680" t="inlineStr">
        <is>
          <t>Jamnagar</t>
        </is>
      </c>
      <c r="H1680" t="inlineStr">
        <is>
          <t>Gujarat</t>
        </is>
      </c>
      <c r="I1680" t="inlineStr">
        <is>
          <t>Jamnagar, Gujarat, India</t>
        </is>
      </c>
      <c r="J1680" t="n">
        <v>0</v>
      </c>
      <c r="K1680" t="n">
        <v>0</v>
      </c>
      <c r="L1680" t="n">
        <v>0</v>
      </c>
      <c r="M1680" t="inlineStr">
        <is>
          <t>Mechanical and Electrical Equipments</t>
        </is>
      </c>
      <c r="N1680" t="n">
        <v>0</v>
      </c>
      <c r="O1680" t="inlineStr">
        <is>
          <t>http://indiausatrade.mea.gov.in/api/public/image/stream?key=profile-logos%2F20260509T053420Z-400639-c922d481-AXWIRES-cropped.png</t>
        </is>
      </c>
    </row>
    <row r="1681">
      <c r="A1681" t="inlineStr">
        <is>
          <t>bbad12b3-5e70-49f1-a5ba-2e10763f37a7</t>
        </is>
      </c>
      <c r="B1681" t="inlineStr">
        <is>
          <t>TEJAS POLYMERS AND ENGINEERS</t>
        </is>
      </c>
      <c r="D1681" t="inlineStr">
        <is>
          <t>3104008001</t>
        </is>
      </c>
      <c r="E1681" t="inlineStr">
        <is>
          <t>Goods</t>
        </is>
      </c>
      <c r="F1681" t="n">
        <v>1989</v>
      </c>
      <c r="G1681" t="inlineStr">
        <is>
          <t>Maharashtra</t>
        </is>
      </c>
      <c r="H1681" t="inlineStr">
        <is>
          <t>Maharashtra</t>
        </is>
      </c>
      <c r="I1681" t="inlineStr">
        <is>
          <t>Maharashtra, Maharashtra, India</t>
        </is>
      </c>
      <c r="J1681" t="n">
        <v>0</v>
      </c>
      <c r="K1681" t="n">
        <v>0</v>
      </c>
      <c r="L1681" t="n">
        <v>0</v>
      </c>
      <c r="M1681" t="inlineStr">
        <is>
          <t>Agricultural or Allied Products</t>
        </is>
      </c>
      <c r="N1681" t="n">
        <v>0</v>
      </c>
    </row>
    <row r="1682">
      <c r="A1682" t="inlineStr">
        <is>
          <t>72c0a64a-ccb9-49db-8258-4ae090766440</t>
        </is>
      </c>
      <c r="B1682" t="inlineStr">
        <is>
          <t>CYGNET INFOTECH PRIVATE LIMITED</t>
        </is>
      </c>
      <c r="D1682" t="inlineStr">
        <is>
          <t>0801008166</t>
        </is>
      </c>
      <c r="E1682" t="inlineStr">
        <is>
          <t>Services</t>
        </is>
      </c>
      <c r="F1682" t="n">
        <v>2000</v>
      </c>
      <c r="G1682" t="inlineStr">
        <is>
          <t>Ahmadabad</t>
        </is>
      </c>
      <c r="H1682" t="inlineStr">
        <is>
          <t>Gujarat</t>
        </is>
      </c>
      <c r="I1682" t="inlineStr">
        <is>
          <t>Ahmadabad, Gujarat, India</t>
        </is>
      </c>
      <c r="J1682" t="n">
        <v>0</v>
      </c>
      <c r="K1682" t="n">
        <v>0</v>
      </c>
      <c r="L1682" t="n">
        <v>0</v>
      </c>
      <c r="M1682" t="inlineStr">
        <is>
          <t>Information Technology (IT &amp; ITES) Services</t>
        </is>
      </c>
      <c r="N1682" t="n">
        <v>0</v>
      </c>
    </row>
    <row r="1683">
      <c r="A1683" t="inlineStr">
        <is>
          <t>bbd1ad3f-1fe6-49ca-a3d1-d8f62c36669f</t>
        </is>
      </c>
      <c r="B1683" t="inlineStr">
        <is>
          <t>L.S. MILLS LIMITED</t>
        </is>
      </c>
      <c r="D1683" t="inlineStr">
        <is>
          <t>3592000705</t>
        </is>
      </c>
      <c r="E1683" t="inlineStr">
        <is>
          <t>Goods</t>
        </is>
      </c>
      <c r="F1683" t="n">
        <v>1983</v>
      </c>
      <c r="G1683" t="inlineStr">
        <is>
          <t>Theni</t>
        </is>
      </c>
      <c r="H1683" t="inlineStr">
        <is>
          <t>Tamil Nadu</t>
        </is>
      </c>
      <c r="I1683" t="inlineStr">
        <is>
          <t>Theni, Tamil Nadu, India</t>
        </is>
      </c>
      <c r="J1683" t="n">
        <v>0</v>
      </c>
      <c r="K1683" t="n">
        <v>0</v>
      </c>
      <c r="L1683" t="n">
        <v>0</v>
      </c>
      <c r="M1683" t="inlineStr">
        <is>
          <t>Textile &amp; Apparel Products</t>
        </is>
      </c>
      <c r="N1683" t="n">
        <v>0</v>
      </c>
      <c r="O1683" t="inlineStr">
        <is>
          <t>http://indiausatrade.mea.gov.in/api/public/image/stream?key=profile-logos%2F20260810T101355Z-937491-fa496cd6-LS%20Logo%20New-cropped.png</t>
        </is>
      </c>
    </row>
    <row r="1684">
      <c r="A1684" t="inlineStr">
        <is>
          <t>f2dc36be-891e-44ec-9ce0-40fd1f048ee7</t>
        </is>
      </c>
      <c r="B1684" t="inlineStr">
        <is>
          <t>WISFLUX PRIVATE LIMITED</t>
        </is>
      </c>
      <c r="D1684" t="inlineStr">
        <is>
          <t>AABCW9601R</t>
        </is>
      </c>
      <c r="E1684" t="inlineStr">
        <is>
          <t>Services</t>
        </is>
      </c>
      <c r="F1684" t="n">
        <v>2017</v>
      </c>
      <c r="G1684" t="inlineStr">
        <is>
          <t>Jaipur</t>
        </is>
      </c>
      <c r="H1684" t="inlineStr">
        <is>
          <t>Rajasthan</t>
        </is>
      </c>
      <c r="I1684" t="inlineStr">
        <is>
          <t>Jaipur, Rajasthan, India</t>
        </is>
      </c>
      <c r="J1684" t="n">
        <v>0</v>
      </c>
      <c r="K1684" t="n">
        <v>0</v>
      </c>
      <c r="L1684" t="n">
        <v>0</v>
      </c>
      <c r="M1684" t="inlineStr">
        <is>
          <t>Information Technology (IT &amp; ITES) Services</t>
        </is>
      </c>
      <c r="N1684" t="n">
        <v>0</v>
      </c>
    </row>
    <row r="1685">
      <c r="A1685" t="inlineStr">
        <is>
          <t>6212a964-3374-4517-b35b-485a3c6118e9</t>
        </is>
      </c>
      <c r="B1685" t="inlineStr">
        <is>
          <t>CALFNERO PRIVATE LIMITED</t>
        </is>
      </c>
      <c r="D1685" t="inlineStr">
        <is>
          <t>AAICC5590J</t>
        </is>
      </c>
      <c r="E1685" t="inlineStr">
        <is>
          <t>Goods</t>
        </is>
      </c>
      <c r="F1685" t="n">
        <v>2019</v>
      </c>
      <c r="G1685" t="inlineStr">
        <is>
          <t>West Bengal</t>
        </is>
      </c>
      <c r="H1685" t="inlineStr">
        <is>
          <t>West Bengal</t>
        </is>
      </c>
      <c r="I1685" t="inlineStr">
        <is>
          <t>West Bengal, West Bengal, India</t>
        </is>
      </c>
      <c r="J1685" t="n">
        <v>0</v>
      </c>
      <c r="K1685" t="n">
        <v>0</v>
      </c>
      <c r="L1685" t="n">
        <v>0</v>
      </c>
      <c r="M1685" t="inlineStr">
        <is>
          <t>Leather Products</t>
        </is>
      </c>
      <c r="N1685" t="n">
        <v>0</v>
      </c>
    </row>
    <row r="1686">
      <c r="A1686" t="inlineStr">
        <is>
          <t>1d3289a9-048d-49e4-8cf8-3bb8efd640a5</t>
        </is>
      </c>
      <c r="B1686" t="inlineStr">
        <is>
          <t>INTERNATIONAL FOOTSTEPS</t>
        </is>
      </c>
      <c r="D1686" t="inlineStr">
        <is>
          <t>0388155329</t>
        </is>
      </c>
      <c r="E1686" t="inlineStr">
        <is>
          <t>Goods</t>
        </is>
      </c>
      <c r="F1686" t="n">
        <v>1995</v>
      </c>
      <c r="G1686" t="inlineStr">
        <is>
          <t>Mumbai</t>
        </is>
      </c>
      <c r="H1686" t="inlineStr">
        <is>
          <t>Maharashtra</t>
        </is>
      </c>
      <c r="I1686" t="inlineStr">
        <is>
          <t>Mumbai, Maharashtra, India</t>
        </is>
      </c>
      <c r="J1686" t="n">
        <v>0</v>
      </c>
      <c r="K1686" t="n">
        <v>0</v>
      </c>
      <c r="L1686" t="n">
        <v>0</v>
      </c>
      <c r="M1686" t="inlineStr">
        <is>
          <t>Leather Products</t>
        </is>
      </c>
      <c r="N1686" t="n">
        <v>0</v>
      </c>
    </row>
    <row r="1687">
      <c r="A1687" t="inlineStr">
        <is>
          <t>719a2fbe-7d0e-480d-9ac8-24b42fddef91</t>
        </is>
      </c>
      <c r="B1687" t="inlineStr">
        <is>
          <t>DATA SCIENCE WIZARDS PRIVATE LIMITED</t>
        </is>
      </c>
      <c r="D1687" t="inlineStr">
        <is>
          <t>AAHCD4601N</t>
        </is>
      </c>
      <c r="E1687" t="inlineStr">
        <is>
          <t>Services</t>
        </is>
      </c>
      <c r="F1687" t="n">
        <v>2019</v>
      </c>
      <c r="G1687" t="inlineStr">
        <is>
          <t>Mumbai</t>
        </is>
      </c>
      <c r="H1687" t="inlineStr">
        <is>
          <t>Maharashtra</t>
        </is>
      </c>
      <c r="I1687" t="inlineStr">
        <is>
          <t>Mumbai, Maharashtra, India</t>
        </is>
      </c>
      <c r="J1687" t="n">
        <v>0</v>
      </c>
      <c r="K1687" t="n">
        <v>0</v>
      </c>
      <c r="L1687" t="n">
        <v>0</v>
      </c>
      <c r="M1687" t="inlineStr">
        <is>
          <t>Information Technology (IT &amp; ITES) Services</t>
        </is>
      </c>
      <c r="N1687" t="n">
        <v>0</v>
      </c>
    </row>
    <row r="1688">
      <c r="A1688" t="inlineStr">
        <is>
          <t>eb057118-2c4a-4ad6-b859-85345a36d23e</t>
        </is>
      </c>
      <c r="B1688" t="inlineStr">
        <is>
          <t>THE RLSF INTERNATIONAL</t>
        </is>
      </c>
      <c r="D1688" t="inlineStr">
        <is>
          <t>0615008003</t>
        </is>
      </c>
      <c r="E1688" t="inlineStr">
        <is>
          <t>Goods</t>
        </is>
      </c>
      <c r="F1688" t="n">
        <v>2018</v>
      </c>
      <c r="G1688" t="inlineStr">
        <is>
          <t>Kanpur Dehat</t>
        </is>
      </c>
      <c r="H1688" t="inlineStr">
        <is>
          <t>Uttar Pradesh</t>
        </is>
      </c>
      <c r="I1688" t="inlineStr">
        <is>
          <t>Kanpur Dehat, Uttar Pradesh, India</t>
        </is>
      </c>
      <c r="J1688" t="n">
        <v>0</v>
      </c>
      <c r="K1688" t="n">
        <v>2</v>
      </c>
      <c r="L1688" t="n">
        <v>0</v>
      </c>
      <c r="M1688" t="inlineStr">
        <is>
          <t>Leather Products</t>
        </is>
      </c>
      <c r="N1688" t="n">
        <v>0</v>
      </c>
    </row>
    <row r="1689">
      <c r="A1689" t="inlineStr">
        <is>
          <t>c05e2ad4-4124-43fc-a11b-ecdd99e2d80f</t>
        </is>
      </c>
      <c r="B1689" t="inlineStr">
        <is>
          <t>RANI ARTS &amp; TEAK</t>
        </is>
      </c>
      <c r="D1689" t="inlineStr">
        <is>
          <t>0405013337</t>
        </is>
      </c>
      <c r="E1689" t="inlineStr">
        <is>
          <t>Goods</t>
        </is>
      </c>
      <c r="F1689" t="n">
        <v>2005</v>
      </c>
      <c r="G1689" t="inlineStr">
        <is>
          <t>Chennai</t>
        </is>
      </c>
      <c r="H1689" t="inlineStr">
        <is>
          <t>Tamil Nadu</t>
        </is>
      </c>
      <c r="I1689" t="inlineStr">
        <is>
          <t>Chennai, Tamil Nadu, India</t>
        </is>
      </c>
      <c r="J1689" t="n">
        <v>0</v>
      </c>
      <c r="K1689" t="n">
        <v>0</v>
      </c>
      <c r="L1689" t="n">
        <v>0</v>
      </c>
      <c r="M1689" t="inlineStr">
        <is>
          <t>Handicrafts</t>
        </is>
      </c>
      <c r="N1689" t="n">
        <v>0</v>
      </c>
    </row>
    <row r="1690">
      <c r="A1690" t="inlineStr">
        <is>
          <t>f8f4b8ed-0fbd-4349-a847-af3cb0235363</t>
        </is>
      </c>
      <c r="B1690" t="inlineStr">
        <is>
          <t>SVARNAYA GLOBAL LLP</t>
        </is>
      </c>
      <c r="C1690" t="inlineStr">
        <is>
          <t>Svarnaya Global is committed to strengthening international trade partnerships by connecting global buyers with India's manufacturing and agricultural capabilities. The company exports agricultural products, compostable packaging solutions &amp; BiodegradableTablewares , and agricultural equipment while promoting sustainable trade, supply chain reliability, and long-term commercial collaboration.</t>
        </is>
      </c>
      <c r="D1690" t="inlineStr">
        <is>
          <t>AFRFS2681H</t>
        </is>
      </c>
      <c r="E1690" t="inlineStr">
        <is>
          <t>Goods</t>
        </is>
      </c>
      <c r="F1690" t="n">
        <v>2025</v>
      </c>
      <c r="G1690" t="inlineStr">
        <is>
          <t>Ahmedabad</t>
        </is>
      </c>
      <c r="H1690" t="inlineStr">
        <is>
          <t>Gujarat</t>
        </is>
      </c>
      <c r="I1690" t="inlineStr">
        <is>
          <t>Ahmedabad, Gujarat, India</t>
        </is>
      </c>
      <c r="J1690" t="n">
        <v>0</v>
      </c>
      <c r="K1690" t="n">
        <v>0</v>
      </c>
      <c r="L1690" t="n">
        <v>0</v>
      </c>
      <c r="M1690" t="inlineStr">
        <is>
          <t>Agricultural or Allied Products</t>
        </is>
      </c>
      <c r="N1690" t="n">
        <v>0</v>
      </c>
      <c r="O1690" t="inlineStr">
        <is>
          <t>http://indiausatrade.mea.gov.in/api/public/image/stream?key=profile-logos%2F20260519T131334Z-555550-23d4e225-Svarnaya%20logo_H-cropped.png</t>
        </is>
      </c>
    </row>
    <row r="1691">
      <c r="A1691" t="inlineStr">
        <is>
          <t>2d976c35-4026-46e5-a89c-51dc7b7b1548</t>
        </is>
      </c>
      <c r="B1691" t="inlineStr">
        <is>
          <t>KAIROS FRAMEWORK</t>
        </is>
      </c>
      <c r="D1691" t="inlineStr">
        <is>
          <t>AARFK0863A</t>
        </is>
      </c>
      <c r="E1691" t="inlineStr">
        <is>
          <t>Both goods and services</t>
        </is>
      </c>
      <c r="F1691" t="n">
        <v>2016</v>
      </c>
      <c r="G1691" t="inlineStr">
        <is>
          <t>East Delhi</t>
        </is>
      </c>
      <c r="H1691" t="inlineStr">
        <is>
          <t>Delhi</t>
        </is>
      </c>
      <c r="I1691" t="inlineStr">
        <is>
          <t>East Delhi, Delhi, India</t>
        </is>
      </c>
      <c r="J1691" t="n">
        <v>0</v>
      </c>
      <c r="K1691" t="n">
        <v>0</v>
      </c>
      <c r="L1691" t="n">
        <v>0</v>
      </c>
      <c r="M1691" t="inlineStr">
        <is>
          <t>Others (Services)</t>
        </is>
      </c>
      <c r="N1691" t="n">
        <v>0</v>
      </c>
    </row>
    <row r="1692">
      <c r="A1692" t="inlineStr">
        <is>
          <t>b8a204c3-c4e3-48ef-a99c-128c927b752c</t>
        </is>
      </c>
      <c r="B1692" t="inlineStr">
        <is>
          <t>SRIJI GOPALJI INDUSTRIES PRIVATE LIMITED</t>
        </is>
      </c>
      <c r="D1692" t="inlineStr">
        <is>
          <t>ABGCS0504H</t>
        </is>
      </c>
      <c r="E1692" t="inlineStr">
        <is>
          <t>Goods</t>
        </is>
      </c>
      <c r="F1692" t="n">
        <v>2021</v>
      </c>
      <c r="G1692" t="inlineStr">
        <is>
          <t>Kolkata</t>
        </is>
      </c>
      <c r="H1692" t="inlineStr">
        <is>
          <t>West Bengal</t>
        </is>
      </c>
      <c r="I1692" t="inlineStr">
        <is>
          <t>Kolkata, West Bengal, India</t>
        </is>
      </c>
      <c r="J1692" t="n">
        <v>0</v>
      </c>
      <c r="K1692" t="n">
        <v>0</v>
      </c>
      <c r="L1692" t="n">
        <v>0</v>
      </c>
      <c r="M1692" t="inlineStr">
        <is>
          <t>Engineering Products</t>
        </is>
      </c>
      <c r="N1692" t="n">
        <v>0</v>
      </c>
    </row>
    <row r="1693">
      <c r="A1693" t="inlineStr">
        <is>
          <t>11536f56-7b09-46cd-b3b5-cb39445e6cbe</t>
        </is>
      </c>
      <c r="B1693" t="inlineStr">
        <is>
          <t>RITEX INDUSTRIES</t>
        </is>
      </c>
      <c r="D1693" t="inlineStr">
        <is>
          <t>0290004942</t>
        </is>
      </c>
      <c r="E1693" t="inlineStr">
        <is>
          <t>Both goods and services</t>
        </is>
      </c>
      <c r="F1693" t="n">
        <v>1990</v>
      </c>
      <c r="G1693" t="inlineStr">
        <is>
          <t>Kolkata</t>
        </is>
      </c>
      <c r="H1693" t="inlineStr">
        <is>
          <t>West Bengal</t>
        </is>
      </c>
      <c r="I1693" t="inlineStr">
        <is>
          <t>Kolkata, West Bengal, India</t>
        </is>
      </c>
      <c r="J1693" t="n">
        <v>0</v>
      </c>
      <c r="K1693" t="n">
        <v>0</v>
      </c>
      <c r="L1693" t="n">
        <v>0</v>
      </c>
      <c r="M1693" t="inlineStr">
        <is>
          <t>Leather Products</t>
        </is>
      </c>
      <c r="N1693" t="n">
        <v>0</v>
      </c>
      <c r="O1693" t="inlineStr">
        <is>
          <t>http://indiausatrade.mea.gov.in/api/public/image/stream?key=profile-logos%2F20260907T075504Z-894420-df4d97ba-Ritex_white_logo-cropped.png</t>
        </is>
      </c>
    </row>
    <row r="1694">
      <c r="A1694" t="inlineStr">
        <is>
          <t>3e1f56ae-64b2-49f8-97f6-ef1d57df246a</t>
        </is>
      </c>
      <c r="B1694" t="inlineStr">
        <is>
          <t>AISHWARYAA DIAMONDS</t>
        </is>
      </c>
      <c r="D1694" t="inlineStr">
        <is>
          <t>AADPA0800H</t>
        </is>
      </c>
      <c r="E1694" t="inlineStr">
        <is>
          <t>Goods</t>
        </is>
      </c>
      <c r="F1694" t="n">
        <v>2022</v>
      </c>
      <c r="G1694" t="inlineStr">
        <is>
          <t>West Delhi</t>
        </is>
      </c>
      <c r="H1694" t="inlineStr">
        <is>
          <t>Delhi</t>
        </is>
      </c>
      <c r="I1694" t="inlineStr">
        <is>
          <t>West Delhi, Delhi, India</t>
        </is>
      </c>
      <c r="J1694" t="n">
        <v>0</v>
      </c>
      <c r="K1694" t="n">
        <v>0</v>
      </c>
      <c r="L1694" t="n">
        <v>0</v>
      </c>
      <c r="M1694" t="inlineStr">
        <is>
          <t>Gems and Jewellery Products</t>
        </is>
      </c>
      <c r="N1694" t="n">
        <v>0</v>
      </c>
    </row>
    <row r="1695">
      <c r="A1695" t="inlineStr">
        <is>
          <t>14b61acf-1270-4ea6-966a-90338f425e48</t>
        </is>
      </c>
      <c r="B1695" t="inlineStr">
        <is>
          <t>SOURCE INDIA</t>
        </is>
      </c>
      <c r="D1695" t="inlineStr">
        <is>
          <t>0804000786</t>
        </is>
      </c>
      <c r="E1695" t="inlineStr">
        <is>
          <t>Goods</t>
        </is>
      </c>
      <c r="F1695" t="n">
        <v>2008</v>
      </c>
      <c r="G1695" t="inlineStr">
        <is>
          <t>Ahmedabad</t>
        </is>
      </c>
      <c r="H1695" t="inlineStr">
        <is>
          <t>Gujarat</t>
        </is>
      </c>
      <c r="I1695" t="inlineStr">
        <is>
          <t>Ahmedabad, Gujarat, India</t>
        </is>
      </c>
      <c r="J1695" t="n">
        <v>0</v>
      </c>
      <c r="K1695" t="n">
        <v>0</v>
      </c>
      <c r="L1695" t="n">
        <v>0</v>
      </c>
      <c r="M1695" t="inlineStr">
        <is>
          <t>Engineering Products</t>
        </is>
      </c>
      <c r="N1695" t="n">
        <v>0</v>
      </c>
    </row>
    <row r="1696">
      <c r="A1696" t="inlineStr">
        <is>
          <t>bddc6d45-8ef9-4ced-a8c6-c67ce374a10f</t>
        </is>
      </c>
      <c r="B1696" t="inlineStr">
        <is>
          <t>ARJUN GOLTAR INTERNATIONAL</t>
        </is>
      </c>
      <c r="D1696" t="inlineStr">
        <is>
          <t>CJKPG9430M</t>
        </is>
      </c>
      <c r="E1696" t="inlineStr">
        <is>
          <t>Goods</t>
        </is>
      </c>
      <c r="F1696" t="n">
        <v>2022</v>
      </c>
      <c r="G1696" t="inlineStr">
        <is>
          <t>Halvad</t>
        </is>
      </c>
      <c r="H1696" t="inlineStr">
        <is>
          <t>Gujarat</t>
        </is>
      </c>
      <c r="I1696" t="inlineStr">
        <is>
          <t>Halvad, Gujarat, India</t>
        </is>
      </c>
      <c r="J1696" t="n">
        <v>0</v>
      </c>
      <c r="K1696" t="n">
        <v>0</v>
      </c>
      <c r="L1696" t="n">
        <v>0</v>
      </c>
      <c r="M1696" t="inlineStr">
        <is>
          <t>Leather Products</t>
        </is>
      </c>
      <c r="N1696" t="n">
        <v>0</v>
      </c>
    </row>
    <row r="1697">
      <c r="A1697" t="inlineStr">
        <is>
          <t>155e72b3-3ef3-4bf4-ad31-5105df9c7f6b</t>
        </is>
      </c>
      <c r="B1697" t="inlineStr">
        <is>
          <t>APARNA EXIM</t>
        </is>
      </c>
      <c r="D1697" t="inlineStr">
        <is>
          <t>ACJFA0748E</t>
        </is>
      </c>
      <c r="E1697" t="inlineStr">
        <is>
          <t>Goods</t>
        </is>
      </c>
      <c r="F1697" t="n">
        <v>2024</v>
      </c>
      <c r="G1697" t="inlineStr">
        <is>
          <t>Kolkata</t>
        </is>
      </c>
      <c r="H1697" t="inlineStr">
        <is>
          <t>West Bengal</t>
        </is>
      </c>
      <c r="I1697" t="inlineStr">
        <is>
          <t>Kolkata, West Bengal, India</t>
        </is>
      </c>
      <c r="J1697" t="n">
        <v>0</v>
      </c>
      <c r="K1697" t="n">
        <v>0</v>
      </c>
      <c r="L1697" t="n">
        <v>0</v>
      </c>
      <c r="M1697" t="inlineStr">
        <is>
          <t>Leather Products</t>
        </is>
      </c>
      <c r="N1697" t="n">
        <v>0</v>
      </c>
    </row>
    <row r="1698">
      <c r="A1698" t="inlineStr">
        <is>
          <t>6d2b422c-2ad8-4d47-90ba-70bce4b0ab44</t>
        </is>
      </c>
      <c r="B1698" t="inlineStr">
        <is>
          <t>KANCHAN VANIJYA PVT LTD</t>
        </is>
      </c>
      <c r="D1698" t="inlineStr">
        <is>
          <t>0299000508</t>
        </is>
      </c>
      <c r="E1698" t="inlineStr">
        <is>
          <t>Goods</t>
        </is>
      </c>
      <c r="F1698" t="n">
        <v>1972</v>
      </c>
      <c r="G1698" t="inlineStr">
        <is>
          <t>Kolkata</t>
        </is>
      </c>
      <c r="H1698" t="inlineStr">
        <is>
          <t>West Bengal</t>
        </is>
      </c>
      <c r="I1698" t="inlineStr">
        <is>
          <t>Kolkata, West Bengal, India</t>
        </is>
      </c>
      <c r="J1698" t="n">
        <v>0</v>
      </c>
      <c r="K1698" t="n">
        <v>1</v>
      </c>
      <c r="L1698" t="n">
        <v>0</v>
      </c>
      <c r="M1698" t="inlineStr">
        <is>
          <t>Leather Products</t>
        </is>
      </c>
      <c r="N1698" t="n">
        <v>0</v>
      </c>
    </row>
    <row r="1699">
      <c r="A1699" t="inlineStr">
        <is>
          <t>9b2a9f5f-db49-4a78-b381-f6a6fba61d12</t>
        </is>
      </c>
      <c r="B1699" t="inlineStr">
        <is>
          <t>MAA SHAKAMMBARI GEM ARTS LLP</t>
        </is>
      </c>
      <c r="D1699" t="inlineStr">
        <is>
          <t>ABWFM9511D</t>
        </is>
      </c>
      <c r="E1699" t="inlineStr">
        <is>
          <t>Goods</t>
        </is>
      </c>
      <c r="F1699" t="n">
        <v>2023</v>
      </c>
      <c r="G1699" t="inlineStr">
        <is>
          <t>Jaipur</t>
        </is>
      </c>
      <c r="H1699" t="inlineStr">
        <is>
          <t>Rajasthan</t>
        </is>
      </c>
      <c r="I1699" t="inlineStr">
        <is>
          <t>Jaipur, Rajasthan, India</t>
        </is>
      </c>
      <c r="J1699" t="n">
        <v>0</v>
      </c>
      <c r="K1699" t="n">
        <v>0</v>
      </c>
      <c r="L1699" t="n">
        <v>0</v>
      </c>
      <c r="M1699" t="inlineStr">
        <is>
          <t>Gems and Jewellery Products</t>
        </is>
      </c>
      <c r="N1699" t="n">
        <v>0</v>
      </c>
    </row>
    <row r="1700">
      <c r="A1700" t="inlineStr">
        <is>
          <t>e56f4205-c40c-4f06-8c06-1f3dd79ee4a7</t>
        </is>
      </c>
      <c r="B1700" t="inlineStr">
        <is>
          <t>VIRTUAL HEIGHT IT SERVICES PRIVATE LIMITED</t>
        </is>
      </c>
      <c r="D1700" t="inlineStr">
        <is>
          <t>AAFCV5762N</t>
        </is>
      </c>
      <c r="E1700" t="inlineStr">
        <is>
          <t>Services</t>
        </is>
      </c>
      <c r="F1700" t="n">
        <v>2016</v>
      </c>
      <c r="G1700" t="inlineStr">
        <is>
          <t>Ahmedabad</t>
        </is>
      </c>
      <c r="H1700" t="inlineStr">
        <is>
          <t>Gujarat</t>
        </is>
      </c>
      <c r="I1700" t="inlineStr">
        <is>
          <t>Ahmedabad, Gujarat, India</t>
        </is>
      </c>
      <c r="J1700" t="n">
        <v>0</v>
      </c>
      <c r="K1700" t="n">
        <v>1</v>
      </c>
      <c r="L1700" t="n">
        <v>0</v>
      </c>
      <c r="M1700" t="inlineStr">
        <is>
          <t>Information Technology (IT &amp; ITES) Services</t>
        </is>
      </c>
      <c r="N1700" t="n">
        <v>0</v>
      </c>
    </row>
    <row r="1701">
      <c r="A1701" t="inlineStr">
        <is>
          <t>5e6b4804-9ad1-4a64-a327-9dd4bfa58933</t>
        </is>
      </c>
      <c r="B1701" t="inlineStr">
        <is>
          <t>SHRI JAYA OVERSEAS</t>
        </is>
      </c>
      <c r="D1701" t="inlineStr">
        <is>
          <t>AZJPV5835E</t>
        </is>
      </c>
      <c r="E1701" t="inlineStr">
        <is>
          <t>Goods</t>
        </is>
      </c>
      <c r="F1701" t="n">
        <v>2025</v>
      </c>
      <c r="G1701" t="inlineStr">
        <is>
          <t>Singhbum</t>
        </is>
      </c>
      <c r="H1701" t="inlineStr">
        <is>
          <t>Jharkhand</t>
        </is>
      </c>
      <c r="I1701" t="inlineStr">
        <is>
          <t>Singhbum, Jharkhand, India</t>
        </is>
      </c>
      <c r="J1701" t="n">
        <v>0</v>
      </c>
      <c r="K1701" t="n">
        <v>0</v>
      </c>
      <c r="L1701" t="n">
        <v>0</v>
      </c>
      <c r="M1701" t="inlineStr">
        <is>
          <t>Food Products</t>
        </is>
      </c>
      <c r="N1701" t="n">
        <v>0</v>
      </c>
      <c r="O1701" t="inlineStr">
        <is>
          <t>http://indiausatrade.mea.gov.in/api/public/image/stream?key=profile-logos%2F20260511T090812Z-966747-57270f1c-Shri%20Jaya-cropped.png</t>
        </is>
      </c>
    </row>
    <row r="1702">
      <c r="A1702" t="inlineStr">
        <is>
          <t>9460c479-8faf-4d90-b2fa-3a8cb3a75f79</t>
        </is>
      </c>
      <c r="B1702" t="inlineStr">
        <is>
          <t>TT LIMITED</t>
        </is>
      </c>
      <c r="D1702" t="inlineStr">
        <is>
          <t>0588134724</t>
        </is>
      </c>
      <c r="E1702" t="inlineStr">
        <is>
          <t>Goods</t>
        </is>
      </c>
      <c r="F1702" t="n">
        <v>1978</v>
      </c>
      <c r="G1702" t="inlineStr">
        <is>
          <t>West Delhi</t>
        </is>
      </c>
      <c r="H1702" t="inlineStr">
        <is>
          <t>Delhi</t>
        </is>
      </c>
      <c r="I1702" t="inlineStr">
        <is>
          <t>West Delhi, Delhi, India</t>
        </is>
      </c>
      <c r="J1702" t="n">
        <v>0</v>
      </c>
      <c r="K1702" t="n">
        <v>0</v>
      </c>
      <c r="L1702" t="n">
        <v>0</v>
      </c>
      <c r="M1702" t="inlineStr">
        <is>
          <t>Textile &amp; Apparel Products</t>
        </is>
      </c>
      <c r="N1702" t="n">
        <v>0</v>
      </c>
    </row>
    <row r="1703">
      <c r="A1703" t="inlineStr">
        <is>
          <t>c0bf964e-bdf5-478e-9598-71c78d0e2147</t>
        </is>
      </c>
      <c r="B1703" t="inlineStr">
        <is>
          <t>TSR EXPORT</t>
        </is>
      </c>
      <c r="D1703" t="inlineStr">
        <is>
          <t>AANFT2086L</t>
        </is>
      </c>
      <c r="E1703" t="inlineStr">
        <is>
          <t>Goods</t>
        </is>
      </c>
      <c r="F1703" t="n">
        <v>2017</v>
      </c>
      <c r="G1703" t="inlineStr">
        <is>
          <t>West Bengal</t>
        </is>
      </c>
      <c r="H1703" t="inlineStr">
        <is>
          <t>West Bengal</t>
        </is>
      </c>
      <c r="I1703" t="inlineStr">
        <is>
          <t>West Bengal, West Bengal, India</t>
        </is>
      </c>
      <c r="J1703" t="n">
        <v>0</v>
      </c>
      <c r="K1703" t="n">
        <v>2</v>
      </c>
      <c r="L1703" t="n">
        <v>0</v>
      </c>
      <c r="M1703" t="inlineStr">
        <is>
          <t>Textile &amp; Apparel Products</t>
        </is>
      </c>
      <c r="N1703" t="n">
        <v>0</v>
      </c>
    </row>
    <row r="1704">
      <c r="A1704" t="inlineStr">
        <is>
          <t>6c5415e4-f44b-4755-896b-3f05a158920d</t>
        </is>
      </c>
      <c r="B1704" t="inlineStr">
        <is>
          <t>AAVESH CLOTHING</t>
        </is>
      </c>
      <c r="D1704" t="inlineStr">
        <is>
          <t>3216919919</t>
        </is>
      </c>
      <c r="E1704" t="inlineStr">
        <is>
          <t>Goods</t>
        </is>
      </c>
      <c r="F1704" t="n">
        <v>2016</v>
      </c>
      <c r="G1704" t="inlineStr">
        <is>
          <t>Tiruppur</t>
        </is>
      </c>
      <c r="H1704" t="inlineStr">
        <is>
          <t>Tamil Nadu</t>
        </is>
      </c>
      <c r="I1704" t="inlineStr">
        <is>
          <t>Tiruppur, Tamil Nadu, India</t>
        </is>
      </c>
      <c r="J1704" t="n">
        <v>0</v>
      </c>
      <c r="K1704" t="n">
        <v>0</v>
      </c>
      <c r="L1704" t="n">
        <v>0</v>
      </c>
      <c r="M1704" t="inlineStr">
        <is>
          <t>Textile &amp; Apparel Products</t>
        </is>
      </c>
      <c r="N1704" t="n">
        <v>0</v>
      </c>
    </row>
    <row r="1705">
      <c r="A1705" t="inlineStr">
        <is>
          <t>ac81d942-34d7-456a-8a0f-52dd7bda8783</t>
        </is>
      </c>
      <c r="B1705" t="inlineStr">
        <is>
          <t>CONTINENTAL LEATHER CORPORATION</t>
        </is>
      </c>
      <c r="D1705" t="inlineStr">
        <is>
          <t>0288025962</t>
        </is>
      </c>
      <c r="E1705" t="inlineStr">
        <is>
          <t>Both goods and services</t>
        </is>
      </c>
      <c r="F1705" t="n">
        <v>1994</v>
      </c>
      <c r="G1705" t="inlineStr">
        <is>
          <t>Kolkata</t>
        </is>
      </c>
      <c r="H1705" t="inlineStr">
        <is>
          <t>West Bengal</t>
        </is>
      </c>
      <c r="I1705" t="inlineStr">
        <is>
          <t>Kolkata, West Bengal, India</t>
        </is>
      </c>
      <c r="J1705" t="n">
        <v>0</v>
      </c>
      <c r="K1705" t="n">
        <v>0</v>
      </c>
      <c r="L1705" t="n">
        <v>0</v>
      </c>
      <c r="M1705" t="inlineStr">
        <is>
          <t>Leather Products</t>
        </is>
      </c>
      <c r="N1705" t="n">
        <v>0</v>
      </c>
    </row>
    <row r="1706">
      <c r="A1706" t="inlineStr">
        <is>
          <t>4ceef112-4e83-4eac-81e5-a03f2fb017ae</t>
        </is>
      </c>
      <c r="B1706" t="inlineStr">
        <is>
          <t>EUREKA SYSTEMS AND ELECTRODES PRIVATE LIMITED</t>
        </is>
      </c>
      <c r="D1706" t="inlineStr">
        <is>
          <t>3296008837</t>
        </is>
      </c>
      <c r="E1706" t="inlineStr">
        <is>
          <t>Goods</t>
        </is>
      </c>
      <c r="F1706" t="n">
        <v>1989</v>
      </c>
      <c r="G1706" t="inlineStr">
        <is>
          <t>Coimbatore</t>
        </is>
      </c>
      <c r="H1706" t="inlineStr">
        <is>
          <t>Tamil Nadu</t>
        </is>
      </c>
      <c r="I1706" t="inlineStr">
        <is>
          <t>Coimbatore, Tamil Nadu, India</t>
        </is>
      </c>
      <c r="J1706" t="n">
        <v>0</v>
      </c>
      <c r="K1706" t="n">
        <v>1</v>
      </c>
      <c r="L1706" t="n">
        <v>0</v>
      </c>
      <c r="M1706" t="inlineStr">
        <is>
          <t>Engineering Products</t>
        </is>
      </c>
      <c r="N1706" t="n">
        <v>0</v>
      </c>
    </row>
    <row r="1707">
      <c r="A1707" t="inlineStr">
        <is>
          <t>3a8c88c1-77ba-4296-87d6-6c353f72b428</t>
        </is>
      </c>
      <c r="B1707" t="inlineStr">
        <is>
          <t>K M SALEEM &amp; CO</t>
        </is>
      </c>
      <c r="D1707" t="inlineStr">
        <is>
          <t>0489023401</t>
        </is>
      </c>
      <c r="E1707" t="inlineStr">
        <is>
          <t>Goods</t>
        </is>
      </c>
      <c r="F1707" t="n">
        <v>1986</v>
      </c>
      <c r="G1707" t="inlineStr">
        <is>
          <t>Chennai</t>
        </is>
      </c>
      <c r="H1707" t="inlineStr">
        <is>
          <t>Tamil Nadu</t>
        </is>
      </c>
      <c r="I1707" t="inlineStr">
        <is>
          <t>Chennai, Tamil Nadu, India</t>
        </is>
      </c>
      <c r="J1707" t="n">
        <v>0</v>
      </c>
      <c r="K1707" t="n">
        <v>0</v>
      </c>
      <c r="L1707" t="n">
        <v>0</v>
      </c>
      <c r="M1707" t="inlineStr">
        <is>
          <t>Leather Products</t>
        </is>
      </c>
      <c r="N1707" t="n">
        <v>0</v>
      </c>
    </row>
    <row r="1708">
      <c r="A1708" t="inlineStr">
        <is>
          <t>faf68638-2a82-4d29-9aa5-b369bb2229ff</t>
        </is>
      </c>
      <c r="B1708" t="inlineStr">
        <is>
          <t>GOODWILL APPARELS DGF</t>
        </is>
      </c>
      <c r="D1708" t="inlineStr">
        <is>
          <t>3293005187</t>
        </is>
      </c>
      <c r="E1708" t="inlineStr">
        <is>
          <t>Both goods and services</t>
        </is>
      </c>
      <c r="F1708" t="n">
        <v>1989</v>
      </c>
      <c r="G1708" t="inlineStr">
        <is>
          <t>Tiruppur</t>
        </is>
      </c>
      <c r="H1708" t="inlineStr">
        <is>
          <t>Tamil Nadu</t>
        </is>
      </c>
      <c r="I1708" t="inlineStr">
        <is>
          <t>Tiruppur, Tamil Nadu, India</t>
        </is>
      </c>
      <c r="J1708" t="n">
        <v>0</v>
      </c>
      <c r="K1708" t="n">
        <v>0</v>
      </c>
      <c r="L1708" t="n">
        <v>0</v>
      </c>
      <c r="M1708" t="inlineStr">
        <is>
          <t>Textile &amp; Apparel Products</t>
        </is>
      </c>
      <c r="N1708" t="n">
        <v>0</v>
      </c>
    </row>
    <row r="1709">
      <c r="A1709" t="inlineStr">
        <is>
          <t>3cc5fd09-765a-46b5-a017-9c3b06811ac8</t>
        </is>
      </c>
      <c r="B1709" t="inlineStr">
        <is>
          <t>VIVSUN EXPORTS</t>
        </is>
      </c>
      <c r="D1709" t="inlineStr">
        <is>
          <t>0504061313</t>
        </is>
      </c>
      <c r="E1709" t="inlineStr">
        <is>
          <t>Goods</t>
        </is>
      </c>
      <c r="F1709" t="n">
        <v>2003</v>
      </c>
      <c r="G1709" t="inlineStr">
        <is>
          <t>Ft</t>
        </is>
      </c>
      <c r="H1709" t="inlineStr">
        <is>
          <t>Delhi</t>
        </is>
      </c>
      <c r="I1709" t="inlineStr">
        <is>
          <t>Ft, Delhi, India</t>
        </is>
      </c>
      <c r="J1709" t="n">
        <v>0</v>
      </c>
      <c r="K1709" t="n">
        <v>0</v>
      </c>
      <c r="L1709" t="n">
        <v>0</v>
      </c>
      <c r="M1709" t="inlineStr">
        <is>
          <t>Handicrafts</t>
        </is>
      </c>
      <c r="N1709" t="n">
        <v>0</v>
      </c>
    </row>
    <row r="1710">
      <c r="A1710" t="inlineStr">
        <is>
          <t>9728ee6c-7eb6-455f-8d48-f3eb8ee6c548</t>
        </is>
      </c>
      <c r="B1710" t="inlineStr">
        <is>
          <t>AN GARMENTS</t>
        </is>
      </c>
      <c r="D1710" t="inlineStr">
        <is>
          <t>ABXFA7352B</t>
        </is>
      </c>
      <c r="E1710" t="inlineStr">
        <is>
          <t>Goods</t>
        </is>
      </c>
      <c r="F1710" t="n">
        <v>2022</v>
      </c>
      <c r="G1710" t="inlineStr">
        <is>
          <t>Tiruppur</t>
        </is>
      </c>
      <c r="H1710" t="inlineStr">
        <is>
          <t>Tamil Nadu</t>
        </is>
      </c>
      <c r="I1710" t="inlineStr">
        <is>
          <t>Tiruppur, Tamil Nadu, India</t>
        </is>
      </c>
      <c r="J1710" t="n">
        <v>0</v>
      </c>
      <c r="K1710" t="n">
        <v>0</v>
      </c>
      <c r="L1710" t="n">
        <v>0</v>
      </c>
      <c r="M1710" t="inlineStr">
        <is>
          <t>Textile &amp; Apparel Products</t>
        </is>
      </c>
      <c r="N1710" t="n">
        <v>0</v>
      </c>
    </row>
    <row r="1711">
      <c r="A1711" t="inlineStr">
        <is>
          <t>555c4314-c520-4987-b93e-311b891bfc05</t>
        </is>
      </c>
      <c r="B1711" t="inlineStr">
        <is>
          <t>INDIAN HANDICRAFTS</t>
        </is>
      </c>
      <c r="D1711" t="inlineStr">
        <is>
          <t>0303076224</t>
        </is>
      </c>
      <c r="E1711" t="inlineStr">
        <is>
          <t>Goods</t>
        </is>
      </c>
      <c r="F1711" t="n">
        <v>2004</v>
      </c>
      <c r="G1711" t="inlineStr">
        <is>
          <t>Mumbai</t>
        </is>
      </c>
      <c r="H1711" t="inlineStr">
        <is>
          <t>Maharashtra</t>
        </is>
      </c>
      <c r="I1711" t="inlineStr">
        <is>
          <t>Mumbai, Maharashtra, India</t>
        </is>
      </c>
      <c r="J1711" t="n">
        <v>0</v>
      </c>
      <c r="K1711" t="n">
        <v>0</v>
      </c>
      <c r="L1711" t="n">
        <v>0</v>
      </c>
      <c r="M1711" t="inlineStr">
        <is>
          <t>Leather Products</t>
        </is>
      </c>
      <c r="N1711" t="n">
        <v>0</v>
      </c>
    </row>
    <row r="1712">
      <c r="A1712" t="inlineStr">
        <is>
          <t>62022d76-0fa4-4f2c-a4c8-670ebd3148b8</t>
        </is>
      </c>
      <c r="B1712" t="inlineStr">
        <is>
          <t>SILVER CRUSTACEA EXPORTS</t>
        </is>
      </c>
      <c r="D1712" t="inlineStr">
        <is>
          <t>ADUFS8314A</t>
        </is>
      </c>
      <c r="E1712" t="inlineStr">
        <is>
          <t>Goods</t>
        </is>
      </c>
      <c r="F1712" t="n">
        <v>2018</v>
      </c>
      <c r="G1712" t="inlineStr">
        <is>
          <t>Porbandar</t>
        </is>
      </c>
      <c r="H1712" t="inlineStr">
        <is>
          <t>Gujarat</t>
        </is>
      </c>
      <c r="I1712" t="inlineStr">
        <is>
          <t>Porbandar, Gujarat, India</t>
        </is>
      </c>
      <c r="J1712" t="n">
        <v>0</v>
      </c>
      <c r="K1712" t="n">
        <v>0</v>
      </c>
      <c r="L1712" t="n">
        <v>0</v>
      </c>
      <c r="M1712" t="inlineStr">
        <is>
          <t>Fish or Marine Products</t>
        </is>
      </c>
      <c r="N1712" t="n">
        <v>0</v>
      </c>
    </row>
    <row r="1713">
      <c r="A1713" t="inlineStr">
        <is>
          <t>59b24fd5-17f4-4d1a-ab52-a53059e352ee</t>
        </is>
      </c>
      <c r="B1713" t="inlineStr">
        <is>
          <t>GLOBALL SHIFT IMPORT EXPORT</t>
        </is>
      </c>
      <c r="D1713" t="inlineStr">
        <is>
          <t>ARMPS0330C</t>
        </is>
      </c>
      <c r="E1713" t="inlineStr">
        <is>
          <t>Goods</t>
        </is>
      </c>
      <c r="F1713" t="n">
        <v>2024</v>
      </c>
      <c r="G1713" t="inlineStr">
        <is>
          <t>North Delhi</t>
        </is>
      </c>
      <c r="H1713" t="inlineStr">
        <is>
          <t>Delhi</t>
        </is>
      </c>
      <c r="I1713" t="inlineStr">
        <is>
          <t>North Delhi, Delhi, India</t>
        </is>
      </c>
      <c r="J1713" t="n">
        <v>0</v>
      </c>
      <c r="K1713" t="n">
        <v>1</v>
      </c>
      <c r="L1713" t="n">
        <v>0</v>
      </c>
      <c r="M1713" t="inlineStr">
        <is>
          <t>Handicrafts</t>
        </is>
      </c>
      <c r="N1713" t="n">
        <v>0</v>
      </c>
    </row>
    <row r="1714">
      <c r="A1714" t="inlineStr">
        <is>
          <t>4c9f46cd-b6bb-4bc2-9bcb-ad86d575e397</t>
        </is>
      </c>
      <c r="B1714" t="inlineStr">
        <is>
          <t>Bella Crepe</t>
        </is>
      </c>
      <c r="D1714" t="inlineStr">
        <is>
          <t>AJAPL0638E</t>
        </is>
      </c>
      <c r="E1714" t="inlineStr">
        <is>
          <t>Both goods and services</t>
        </is>
      </c>
      <c r="F1714" t="n">
        <v>2022</v>
      </c>
      <c r="G1714" t="inlineStr">
        <is>
          <t>South West Delhi</t>
        </is>
      </c>
      <c r="H1714" t="inlineStr">
        <is>
          <t>Delhi</t>
        </is>
      </c>
      <c r="I1714" t="inlineStr">
        <is>
          <t>South West Delhi, Delhi, India</t>
        </is>
      </c>
      <c r="J1714" t="n">
        <v>0</v>
      </c>
      <c r="K1714" t="n">
        <v>0</v>
      </c>
      <c r="L1714" t="n">
        <v>0</v>
      </c>
      <c r="M1714" t="inlineStr">
        <is>
          <t>Textile &amp; Apparel Products</t>
        </is>
      </c>
      <c r="N1714" t="n">
        <v>0</v>
      </c>
    </row>
    <row r="1715">
      <c r="A1715" t="inlineStr">
        <is>
          <t>75ebc0d0-eee8-4d1c-ad31-97f041178809</t>
        </is>
      </c>
      <c r="B1715" t="inlineStr">
        <is>
          <t>UNI SOURCCE TREEND INDIA</t>
        </is>
      </c>
      <c r="D1715" t="inlineStr">
        <is>
          <t>3203016095</t>
        </is>
      </c>
      <c r="E1715" t="inlineStr">
        <is>
          <t>Both goods and services</t>
        </is>
      </c>
      <c r="F1715" t="n">
        <v>2004</v>
      </c>
      <c r="G1715" t="inlineStr">
        <is>
          <t>Tiruppur</t>
        </is>
      </c>
      <c r="H1715" t="inlineStr">
        <is>
          <t>Tamil Nadu</t>
        </is>
      </c>
      <c r="I1715" t="inlineStr">
        <is>
          <t>Tiruppur, Tamil Nadu, India</t>
        </is>
      </c>
      <c r="J1715" t="n">
        <v>0</v>
      </c>
      <c r="K1715" t="n">
        <v>0</v>
      </c>
      <c r="L1715" t="n">
        <v>0</v>
      </c>
      <c r="M1715" t="inlineStr">
        <is>
          <t>Textile &amp; Apparel Products</t>
        </is>
      </c>
      <c r="N1715" t="n">
        <v>0</v>
      </c>
    </row>
    <row r="1716">
      <c r="A1716" t="inlineStr">
        <is>
          <t>3e14d98c-5de0-4da9-89d6-76bdeed49b81</t>
        </is>
      </c>
      <c r="B1716" t="inlineStr">
        <is>
          <t>OSIAN EXPORTS</t>
        </is>
      </c>
      <c r="D1716" t="inlineStr">
        <is>
          <t>AAHFO9254F</t>
        </is>
      </c>
      <c r="E1716" t="inlineStr">
        <is>
          <t>Goods</t>
        </is>
      </c>
      <c r="F1716" t="n">
        <v>2022</v>
      </c>
      <c r="G1716" t="inlineStr">
        <is>
          <t>Jaipur</t>
        </is>
      </c>
      <c r="H1716" t="inlineStr">
        <is>
          <t>Rajasthan</t>
        </is>
      </c>
      <c r="I1716" t="inlineStr">
        <is>
          <t>Jaipur, Rajasthan, India</t>
        </is>
      </c>
      <c r="J1716" t="n">
        <v>0</v>
      </c>
      <c r="K1716" t="n">
        <v>0</v>
      </c>
      <c r="L1716" t="n">
        <v>0</v>
      </c>
      <c r="M1716" t="inlineStr">
        <is>
          <t>Gems and Jewellery Products</t>
        </is>
      </c>
      <c r="N1716" t="n">
        <v>0</v>
      </c>
    </row>
    <row r="1717">
      <c r="A1717" t="inlineStr">
        <is>
          <t>3b7453be-aed6-4305-8af4-4b63440b1b9e</t>
        </is>
      </c>
      <c r="B1717" t="inlineStr">
        <is>
          <t>SILICON CORTECH PRIVATE LIMITED</t>
        </is>
      </c>
      <c r="D1717" t="inlineStr">
        <is>
          <t>1701000296</t>
        </is>
      </c>
      <c r="E1717" t="inlineStr">
        <is>
          <t>Both goods and services</t>
        </is>
      </c>
      <c r="F1717" t="n">
        <v>1997</v>
      </c>
      <c r="G1717" t="inlineStr">
        <is>
          <t>Verna</t>
        </is>
      </c>
      <c r="H1717" t="inlineStr">
        <is>
          <t>Goa</t>
        </is>
      </c>
      <c r="I1717" t="inlineStr">
        <is>
          <t>Verna, Goa, India</t>
        </is>
      </c>
      <c r="J1717" t="n">
        <v>0</v>
      </c>
      <c r="K1717" t="n">
        <v>0</v>
      </c>
      <c r="L1717" t="n">
        <v>0</v>
      </c>
      <c r="M1717" t="inlineStr">
        <is>
          <t>Engineering Products</t>
        </is>
      </c>
      <c r="N1717" t="n">
        <v>0</v>
      </c>
    </row>
    <row r="1718">
      <c r="A1718" t="inlineStr">
        <is>
          <t>8e2573b6-57b0-435f-a111-bfe4c1634627</t>
        </is>
      </c>
      <c r="B1718" t="inlineStr">
        <is>
          <t>TAO DESIGN STUDIO PRIVATE LIMITED</t>
        </is>
      </c>
      <c r="D1718" t="inlineStr">
        <is>
          <t>0316942413</t>
        </is>
      </c>
      <c r="E1718" t="inlineStr">
        <is>
          <t>Goods</t>
        </is>
      </c>
      <c r="F1718" t="n">
        <v>1996</v>
      </c>
      <c r="G1718" t="inlineStr">
        <is>
          <t>Mumbai</t>
        </is>
      </c>
      <c r="H1718" t="inlineStr">
        <is>
          <t>Maharashtra</t>
        </is>
      </c>
      <c r="I1718" t="inlineStr">
        <is>
          <t>Mumbai, Maharashtra, India</t>
        </is>
      </c>
      <c r="J1718" t="n">
        <v>0</v>
      </c>
      <c r="K1718" t="n">
        <v>0</v>
      </c>
      <c r="L1718" t="n">
        <v>0</v>
      </c>
      <c r="M1718" t="inlineStr">
        <is>
          <t>Leather Products</t>
        </is>
      </c>
      <c r="N1718" t="n">
        <v>0</v>
      </c>
    </row>
    <row r="1719">
      <c r="A1719" t="inlineStr">
        <is>
          <t>6a292fc4-22a9-401b-aca7-d19a010b0b54</t>
        </is>
      </c>
      <c r="B1719" t="inlineStr">
        <is>
          <t>AAPNA INFOTHEEK PRIVATE LIMITED</t>
        </is>
      </c>
      <c r="D1719" t="inlineStr">
        <is>
          <t>0514072032</t>
        </is>
      </c>
      <c r="E1719" t="inlineStr">
        <is>
          <t>Services</t>
        </is>
      </c>
      <c r="F1719" t="n">
        <v>2007</v>
      </c>
      <c r="G1719" t="inlineStr">
        <is>
          <t>.</t>
        </is>
      </c>
      <c r="H1719" t="inlineStr">
        <is>
          <t>Delhi</t>
        </is>
      </c>
      <c r="I1719" t="inlineStr">
        <is>
          <t>., Delhi, India</t>
        </is>
      </c>
      <c r="J1719" t="n">
        <v>0</v>
      </c>
      <c r="K1719" t="n">
        <v>0</v>
      </c>
      <c r="L1719" t="n">
        <v>0</v>
      </c>
      <c r="M1719" t="inlineStr">
        <is>
          <t>Information Technology (IT &amp; ITES) Services</t>
        </is>
      </c>
      <c r="N1719" t="n">
        <v>0</v>
      </c>
    </row>
    <row r="1720">
      <c r="A1720" t="inlineStr">
        <is>
          <t>93757a8e-ba4b-4bc1-8d56-9dcd2f8bca7a</t>
        </is>
      </c>
      <c r="B1720" t="inlineStr">
        <is>
          <t>AXLES INDIA LIMITED</t>
        </is>
      </c>
      <c r="D1720" t="inlineStr">
        <is>
          <t>0488002516</t>
        </is>
      </c>
      <c r="E1720" t="inlineStr">
        <is>
          <t>Goods</t>
        </is>
      </c>
      <c r="F1720" t="n">
        <v>1981</v>
      </c>
      <c r="G1720" t="inlineStr">
        <is>
          <t>Chennai</t>
        </is>
      </c>
      <c r="H1720" t="inlineStr">
        <is>
          <t>Tamil Nadu</t>
        </is>
      </c>
      <c r="I1720" t="inlineStr">
        <is>
          <t>Chennai, Tamil Nadu, India</t>
        </is>
      </c>
      <c r="J1720" t="n">
        <v>0</v>
      </c>
      <c r="K1720" t="n">
        <v>0</v>
      </c>
      <c r="L1720" t="n">
        <v>0</v>
      </c>
      <c r="M1720" t="inlineStr">
        <is>
          <t>Automobiles, Aircrafts and Other Transport Equipment</t>
        </is>
      </c>
      <c r="N1720" t="n">
        <v>0</v>
      </c>
    </row>
    <row r="1721">
      <c r="A1721" t="inlineStr">
        <is>
          <t>5bf34a39-817d-4290-a08b-e8c335c52ae3</t>
        </is>
      </c>
      <c r="B1721" t="inlineStr">
        <is>
          <t>ALUDECOR LAMINATION PRIVATE LIMITED</t>
        </is>
      </c>
      <c r="D1721" t="inlineStr">
        <is>
          <t>0204015294</t>
        </is>
      </c>
      <c r="E1721" t="inlineStr">
        <is>
          <t>Goods</t>
        </is>
      </c>
      <c r="F1721" t="n">
        <v>2004</v>
      </c>
      <c r="G1721" t="inlineStr">
        <is>
          <t>Kolkata</t>
        </is>
      </c>
      <c r="H1721" t="inlineStr">
        <is>
          <t>West Bengal</t>
        </is>
      </c>
      <c r="I1721" t="inlineStr">
        <is>
          <t>Kolkata, West Bengal, India</t>
        </is>
      </c>
      <c r="J1721" t="n">
        <v>0</v>
      </c>
      <c r="K1721" t="n">
        <v>0</v>
      </c>
      <c r="L1721" t="n">
        <v>0</v>
      </c>
      <c r="M1721" t="inlineStr">
        <is>
          <t>Metal &amp; Articles of Metal</t>
        </is>
      </c>
      <c r="N1721" t="n">
        <v>0</v>
      </c>
    </row>
    <row r="1722">
      <c r="A1722" t="inlineStr">
        <is>
          <t>169f2a41-00d4-49d3-8300-b2241a5e3bb2</t>
        </is>
      </c>
      <c r="B1722" t="inlineStr">
        <is>
          <t>MJR SILVER PRIVATE LIMITED</t>
        </is>
      </c>
      <c r="D1722" t="inlineStr">
        <is>
          <t>AANCM4601P</t>
        </is>
      </c>
      <c r="E1722" t="inlineStr">
        <is>
          <t>Goods</t>
        </is>
      </c>
      <c r="F1722" t="n">
        <v>2020</v>
      </c>
      <c r="G1722" t="inlineStr">
        <is>
          <t>Bengaluru Urban</t>
        </is>
      </c>
      <c r="H1722" t="inlineStr">
        <is>
          <t>Karnataka</t>
        </is>
      </c>
      <c r="I1722" t="inlineStr">
        <is>
          <t>Bengaluru Urban, Karnataka, India</t>
        </is>
      </c>
      <c r="J1722" t="n">
        <v>0</v>
      </c>
      <c r="K1722" t="n">
        <v>0</v>
      </c>
      <c r="L1722" t="n">
        <v>0</v>
      </c>
      <c r="M1722" t="inlineStr">
        <is>
          <t>Gems and Jewellery Products</t>
        </is>
      </c>
      <c r="N1722" t="n">
        <v>0</v>
      </c>
    </row>
    <row r="1723">
      <c r="A1723" t="inlineStr">
        <is>
          <t>8b3375d5-20bc-45f7-8d3e-597747c82adc</t>
        </is>
      </c>
      <c r="B1723" t="inlineStr">
        <is>
          <t>INDIAN LEATHER COMPANY</t>
        </is>
      </c>
      <c r="D1723" t="inlineStr">
        <is>
          <t>0305029801</t>
        </is>
      </c>
      <c r="E1723" t="inlineStr">
        <is>
          <t>Goods</t>
        </is>
      </c>
      <c r="F1723" t="n">
        <v>2005</v>
      </c>
      <c r="G1723" t="inlineStr">
        <is>
          <t>Mumbai</t>
        </is>
      </c>
      <c r="H1723" t="inlineStr">
        <is>
          <t>Maharashtra</t>
        </is>
      </c>
      <c r="I1723" t="inlineStr">
        <is>
          <t>Mumbai, Maharashtra, India</t>
        </is>
      </c>
      <c r="J1723" t="n">
        <v>0</v>
      </c>
      <c r="K1723" t="n">
        <v>0</v>
      </c>
      <c r="L1723" t="n">
        <v>0</v>
      </c>
      <c r="M1723" t="inlineStr">
        <is>
          <t>Leather Products</t>
        </is>
      </c>
      <c r="N1723" t="n">
        <v>0</v>
      </c>
    </row>
    <row r="1724">
      <c r="A1724" t="inlineStr">
        <is>
          <t>08002fe8-0c38-4c06-8c88-25df1474327f</t>
        </is>
      </c>
      <c r="B1724" t="inlineStr">
        <is>
          <t>ARADHYA ENTERPRISES</t>
        </is>
      </c>
      <c r="D1724" t="inlineStr">
        <is>
          <t>BGAPS6975H</t>
        </is>
      </c>
      <c r="E1724" t="inlineStr">
        <is>
          <t>Goods</t>
        </is>
      </c>
      <c r="F1724" t="n">
        <v>2017</v>
      </c>
      <c r="G1724" t="inlineStr">
        <is>
          <t>Aligarh</t>
        </is>
      </c>
      <c r="H1724" t="inlineStr">
        <is>
          <t>Uttar Pradesh</t>
        </is>
      </c>
      <c r="I1724" t="inlineStr">
        <is>
          <t>Aligarh, Uttar Pradesh, India</t>
        </is>
      </c>
      <c r="J1724" t="n">
        <v>0</v>
      </c>
      <c r="K1724" t="n">
        <v>0</v>
      </c>
      <c r="L1724" t="n">
        <v>0</v>
      </c>
      <c r="M1724" t="inlineStr">
        <is>
          <t>Engineering Products</t>
        </is>
      </c>
      <c r="N1724" t="n">
        <v>0</v>
      </c>
    </row>
    <row r="1725">
      <c r="A1725" t="inlineStr">
        <is>
          <t>bd338eb2-55c6-49a0-801c-34914b61750f</t>
        </is>
      </c>
      <c r="B1725" t="inlineStr">
        <is>
          <t>GALAXY INTERNATIONAL</t>
        </is>
      </c>
      <c r="D1725" t="inlineStr">
        <is>
          <t>3191003096</t>
        </is>
      </c>
      <c r="E1725" t="inlineStr">
        <is>
          <t>Goods</t>
        </is>
      </c>
      <c r="F1725" t="n">
        <v>1992</v>
      </c>
      <c r="G1725" t="inlineStr">
        <is>
          <t>Pune</t>
        </is>
      </c>
      <c r="H1725" t="inlineStr">
        <is>
          <t>Maharashtra</t>
        </is>
      </c>
      <c r="I1725" t="inlineStr">
        <is>
          <t>Pune, Maharashtra, India</t>
        </is>
      </c>
      <c r="J1725" t="n">
        <v>0</v>
      </c>
      <c r="K1725" t="n">
        <v>0</v>
      </c>
      <c r="L1725" t="n">
        <v>0</v>
      </c>
      <c r="M1725" t="inlineStr">
        <is>
          <t>Engineering Products</t>
        </is>
      </c>
      <c r="N1725" t="n">
        <v>0</v>
      </c>
    </row>
    <row r="1726">
      <c r="A1726" t="inlineStr">
        <is>
          <t>0d6d54d8-27d3-4adc-8891-363d0bc71744</t>
        </is>
      </c>
      <c r="B1726" t="inlineStr">
        <is>
          <t>NAVIO OVERSEAS</t>
        </is>
      </c>
      <c r="D1726" t="inlineStr">
        <is>
          <t>ABBPW9901C</t>
        </is>
      </c>
      <c r="E1726" t="inlineStr">
        <is>
          <t>Goods</t>
        </is>
      </c>
      <c r="F1726" t="n">
        <v>2026</v>
      </c>
      <c r="G1726" t="inlineStr">
        <is>
          <t>Mumbai</t>
        </is>
      </c>
      <c r="H1726" t="inlineStr">
        <is>
          <t>Maharashtra</t>
        </is>
      </c>
      <c r="I1726" t="inlineStr">
        <is>
          <t>Mumbai, Maharashtra, India</t>
        </is>
      </c>
      <c r="J1726" t="n">
        <v>0</v>
      </c>
      <c r="K1726" t="n">
        <v>3</v>
      </c>
      <c r="L1726" t="n">
        <v>0</v>
      </c>
      <c r="M1726" t="inlineStr">
        <is>
          <t>Agricultural or Allied Products</t>
        </is>
      </c>
      <c r="N1726" t="n">
        <v>0</v>
      </c>
      <c r="O1726" t="inlineStr">
        <is>
          <t>http://indiausatrade.mea.gov.in/api/public/image/stream?key=profile-logos%2F20260603T114321Z-645893-f0f6e2f0-Navio%20Logo-cropped.png</t>
        </is>
      </c>
    </row>
    <row r="1727">
      <c r="A1727" t="inlineStr">
        <is>
          <t>eb162c72-09fe-4ca4-8ddb-c10acf0c6446</t>
        </is>
      </c>
      <c r="B1727" t="inlineStr">
        <is>
          <t>CARETINO</t>
        </is>
      </c>
      <c r="D1727" t="inlineStr">
        <is>
          <t>AAPFC2580E</t>
        </is>
      </c>
      <c r="E1727" t="inlineStr">
        <is>
          <t>Both goods and services</t>
        </is>
      </c>
      <c r="F1727" t="n">
        <v>2020</v>
      </c>
      <c r="G1727" t="inlineStr">
        <is>
          <t>Surat</t>
        </is>
      </c>
      <c r="H1727" t="inlineStr">
        <is>
          <t>Gujarat</t>
        </is>
      </c>
      <c r="I1727" t="inlineStr">
        <is>
          <t>Surat, Gujarat, India</t>
        </is>
      </c>
      <c r="J1727" t="n">
        <v>0</v>
      </c>
      <c r="K1727" t="n">
        <v>0</v>
      </c>
      <c r="L1727" t="n">
        <v>0</v>
      </c>
      <c r="M1727" t="inlineStr">
        <is>
          <t>Gems and Jewellery Products</t>
        </is>
      </c>
      <c r="N1727" t="n">
        <v>0</v>
      </c>
    </row>
    <row r="1728">
      <c r="A1728" t="inlineStr">
        <is>
          <t>436fe238-0018-44b1-8b00-6b28bae84d38</t>
        </is>
      </c>
      <c r="B1728" t="inlineStr">
        <is>
          <t>XPORTSINDIA LLP</t>
        </is>
      </c>
      <c r="C1728" t="inlineStr">
        <is>
          <t>We are XportsIndia- Exporters of premium Spices &amp; Coffee from India. We source products from best of origins and production units across India. Our mission is to curate the best India products and deliver it with care to the world.
Our current product range include- Whole &amp; Powder spices, Green Coffee, Roasted Coffee and Coffee Powder
We are registered with Spice Board OF India and are FSSAI Licensed. 
Along with the option of Bulk packaging, we also offer retail packaging with custom branding/white labelling options
To  get end-to-end import and sourcing support, to experience unparalleled support after sales and transparent communication, please get in touch with us.</t>
        </is>
      </c>
      <c r="D1728" t="inlineStr">
        <is>
          <t>AAAFX5295J</t>
        </is>
      </c>
      <c r="E1728" t="inlineStr">
        <is>
          <t>Goods</t>
        </is>
      </c>
      <c r="F1728" t="n">
        <v>2025</v>
      </c>
      <c r="G1728" t="inlineStr">
        <is>
          <t>Bengaluru Urban</t>
        </is>
      </c>
      <c r="H1728" t="inlineStr">
        <is>
          <t>Karnataka</t>
        </is>
      </c>
      <c r="I1728" t="inlineStr">
        <is>
          <t>Bengaluru Urban, Karnataka, India</t>
        </is>
      </c>
      <c r="J1728" t="n">
        <v>0</v>
      </c>
      <c r="K1728" t="n">
        <v>0</v>
      </c>
      <c r="L1728" t="n">
        <v>0</v>
      </c>
      <c r="M1728" t="inlineStr">
        <is>
          <t>Agricultural or Allied Products</t>
        </is>
      </c>
      <c r="N1728" t="n">
        <v>0</v>
      </c>
      <c r="O1728" t="inlineStr">
        <is>
          <t>http://indiausatrade.mea.gov.in/api/public/image/stream?key=profile-logos%2F20260722T073657Z-496303-6660e5ab-Logo%20PNG-cropped.png</t>
        </is>
      </c>
    </row>
    <row r="1729">
      <c r="A1729" t="inlineStr">
        <is>
          <t>06b25d21-fb41-4724-9e20-e3ba8e6b4f9f</t>
        </is>
      </c>
      <c r="B1729" t="inlineStr">
        <is>
          <t>GVR NATURA PRIVATE LIMITED</t>
        </is>
      </c>
      <c r="C1729" t="inlineStr">
        <is>
          <t>GVR Natura Private Limited is a Hyderabad-based food-processing company dedicated to producing premium dehydrated fruits, vegetables, spices and herbs for food manufacturers, spice brands, nutraceutical companies and exporters across India and abroad.
At our manufacturing facility in India, we operate a continuous heat-pump dehydration line that gently dries produce at low temperatures (42–55°C) instead of the 65–85°C used in conventional systems. This gentle process retains significantly more natural colour, flavour and bioactive content, while consuming less energy per kilogram of moisture removed. The dried material is then pulverized, sifted and packed under hygienic, HACCP-aligned conditions into consistent, ready-to-use powders and flakes.
We work at the intersection of the farmer and the food manufacturer. From the farmer, we source at harvest peak and process responsibly, adding value to agricultural output. To the manufacturer, we deliver clean, consistent, certified ingredients they can build their own brands and formulations on with confidence. As we grow, our commitment stays constant: honest, clean-label products; transparent quality documentation; and dependable supply - batch after batch.</t>
        </is>
      </c>
      <c r="D1729" t="inlineStr">
        <is>
          <t>AAMCG0431A</t>
        </is>
      </c>
      <c r="E1729" t="inlineStr">
        <is>
          <t>Goods</t>
        </is>
      </c>
      <c r="F1729" t="n">
        <v>2025</v>
      </c>
      <c r="G1729" t="inlineStr">
        <is>
          <t>Rangareddy</t>
        </is>
      </c>
      <c r="H1729" t="inlineStr">
        <is>
          <t>Telangana</t>
        </is>
      </c>
      <c r="I1729" t="inlineStr">
        <is>
          <t>Rangareddy, Telangana, India</t>
        </is>
      </c>
      <c r="J1729" t="n">
        <v>0</v>
      </c>
      <c r="K1729" t="n">
        <v>0</v>
      </c>
      <c r="L1729" t="n">
        <v>0</v>
      </c>
      <c r="M1729" t="inlineStr">
        <is>
          <t>Food Products</t>
        </is>
      </c>
      <c r="N1729" t="n">
        <v>0</v>
      </c>
      <c r="O1729" t="inlineStr">
        <is>
          <t>http://indiausatrade.mea.gov.in/api/public/image/stream?key=profile-logos%2F20260801T090813Z-177608-d124dcaa-gvr%20natura%20logo-cropped.png</t>
        </is>
      </c>
    </row>
    <row r="1730">
      <c r="A1730" t="inlineStr">
        <is>
          <t>54927a2d-846e-455d-9afa-504ac553e400</t>
        </is>
      </c>
      <c r="B1730" t="inlineStr">
        <is>
          <t>HRITNIK EXPORT PRIVATE LIMITED</t>
        </is>
      </c>
      <c r="D1730" t="inlineStr">
        <is>
          <t>0501027980</t>
        </is>
      </c>
      <c r="E1730" t="inlineStr">
        <is>
          <t>Goods</t>
        </is>
      </c>
      <c r="F1730" t="n">
        <v>2001</v>
      </c>
      <c r="G1730" t="inlineStr">
        <is>
          <t>Ift</t>
        </is>
      </c>
      <c r="H1730" t="inlineStr">
        <is>
          <t>Delhi</t>
        </is>
      </c>
      <c r="I1730" t="inlineStr">
        <is>
          <t>Ift, Delhi, India</t>
        </is>
      </c>
      <c r="J1730" t="n">
        <v>0</v>
      </c>
      <c r="K1730" t="n">
        <v>0</v>
      </c>
      <c r="L1730" t="n">
        <v>0</v>
      </c>
      <c r="M1730" t="inlineStr">
        <is>
          <t>Textile &amp; Apparel Products</t>
        </is>
      </c>
      <c r="N1730" t="n">
        <v>0</v>
      </c>
    </row>
    <row r="1731">
      <c r="A1731" t="inlineStr">
        <is>
          <t>6848f29a-b1bc-40b7-b155-1d0b1526cfb1</t>
        </is>
      </c>
      <c r="B1731" t="inlineStr">
        <is>
          <t>ETHNUS CONSULTANCY SERVICES PRIVATE LIMITED</t>
        </is>
      </c>
      <c r="D1731" t="inlineStr">
        <is>
          <t>AACCE5852B</t>
        </is>
      </c>
      <c r="E1731" t="inlineStr">
        <is>
          <t>Both goods and services</t>
        </is>
      </c>
      <c r="F1731" t="n">
        <v>2010</v>
      </c>
      <c r="G1731" t="inlineStr">
        <is>
          <t>Bengaluru Urban</t>
        </is>
      </c>
      <c r="H1731" t="inlineStr">
        <is>
          <t>Karnataka</t>
        </is>
      </c>
      <c r="I1731" t="inlineStr">
        <is>
          <t>Bengaluru Urban, Karnataka, India</t>
        </is>
      </c>
      <c r="J1731" t="n">
        <v>0</v>
      </c>
      <c r="K1731" t="n">
        <v>0</v>
      </c>
      <c r="L1731" t="n">
        <v>0</v>
      </c>
      <c r="M1731" t="inlineStr">
        <is>
          <t>Consultancy Services</t>
        </is>
      </c>
      <c r="N1731" t="n">
        <v>0</v>
      </c>
    </row>
    <row r="1732">
      <c r="A1732" t="inlineStr">
        <is>
          <t>d4c868c0-2d96-4ec7-9532-63c4b5f8a76f</t>
        </is>
      </c>
      <c r="B1732" t="inlineStr">
        <is>
          <t>Bar International Inc</t>
        </is>
      </c>
      <c r="D1732" t="inlineStr">
        <is>
          <t>AAKPR8793H</t>
        </is>
      </c>
      <c r="E1732" t="inlineStr">
        <is>
          <t>Goods</t>
        </is>
      </c>
      <c r="F1732" t="n">
        <v>1998</v>
      </c>
      <c r="G1732" t="inlineStr">
        <is>
          <t>Sonipat</t>
        </is>
      </c>
      <c r="H1732" t="inlineStr">
        <is>
          <t>Haryana</t>
        </is>
      </c>
      <c r="I1732" t="inlineStr">
        <is>
          <t>Sonipat, Haryana, India</t>
        </is>
      </c>
      <c r="J1732" t="n">
        <v>0</v>
      </c>
      <c r="K1732" t="n">
        <v>0</v>
      </c>
      <c r="L1732" t="n">
        <v>0</v>
      </c>
      <c r="M1732" t="inlineStr">
        <is>
          <t>Engineering Products</t>
        </is>
      </c>
      <c r="N1732" t="n">
        <v>0</v>
      </c>
    </row>
    <row r="1733">
      <c r="A1733" t="inlineStr">
        <is>
          <t>b9e97481-a91e-499a-8b20-3e2836b7d080</t>
        </is>
      </c>
      <c r="B1733" t="inlineStr">
        <is>
          <t>ISHAYU GLOBAL VENTURES LLP</t>
        </is>
      </c>
      <c r="D1733" t="inlineStr">
        <is>
          <t>AAKFI0671D</t>
        </is>
      </c>
      <c r="E1733" t="inlineStr">
        <is>
          <t>Goods</t>
        </is>
      </c>
      <c r="F1733" t="n">
        <v>2023</v>
      </c>
      <c r="G1733" t="inlineStr">
        <is>
          <t>Kolkata</t>
        </is>
      </c>
      <c r="H1733" t="inlineStr">
        <is>
          <t>West Bengal</t>
        </is>
      </c>
      <c r="I1733" t="inlineStr">
        <is>
          <t>Kolkata, West Bengal, India</t>
        </is>
      </c>
      <c r="J1733" t="n">
        <v>0</v>
      </c>
      <c r="K1733" t="n">
        <v>0</v>
      </c>
      <c r="L1733" t="n">
        <v>0</v>
      </c>
      <c r="M1733" t="inlineStr">
        <is>
          <t>Leather Products</t>
        </is>
      </c>
      <c r="N1733" t="n">
        <v>0</v>
      </c>
    </row>
    <row r="1734">
      <c r="A1734" t="inlineStr">
        <is>
          <t>695b74d9-18e8-45b3-aa78-af88ee1a4b6d</t>
        </is>
      </c>
      <c r="B1734" t="inlineStr">
        <is>
          <t>CONTINENTS FOOTWEAR PRIVATE LIMITED</t>
        </is>
      </c>
      <c r="D1734" t="inlineStr">
        <is>
          <t>AAMCC1355K</t>
        </is>
      </c>
      <c r="E1734" t="inlineStr">
        <is>
          <t>Goods</t>
        </is>
      </c>
      <c r="F1734" t="n">
        <v>2024</v>
      </c>
      <c r="G1734" t="inlineStr">
        <is>
          <t>Kanchipuram</t>
        </is>
      </c>
      <c r="H1734" t="inlineStr">
        <is>
          <t>Tamil Nadu</t>
        </is>
      </c>
      <c r="I1734" t="inlineStr">
        <is>
          <t>Kanchipuram, Tamil Nadu, India</t>
        </is>
      </c>
      <c r="J1734" t="n">
        <v>0</v>
      </c>
      <c r="K1734" t="n">
        <v>0</v>
      </c>
      <c r="L1734" t="n">
        <v>0</v>
      </c>
      <c r="M1734" t="inlineStr">
        <is>
          <t>Leather Products</t>
        </is>
      </c>
      <c r="N1734" t="n">
        <v>0</v>
      </c>
    </row>
    <row r="1735">
      <c r="A1735" t="inlineStr">
        <is>
          <t>6b621e0a-0bd7-4f0e-9811-0fd75db865d2</t>
        </is>
      </c>
      <c r="B1735" t="inlineStr">
        <is>
          <t>FLAVICA SPICES INDUSTRIES PRIVATE LIMITED</t>
        </is>
      </c>
      <c r="D1735" t="inlineStr">
        <is>
          <t>AAFCF4773K</t>
        </is>
      </c>
      <c r="E1735" t="inlineStr">
        <is>
          <t>Goods</t>
        </is>
      </c>
      <c r="F1735" t="n">
        <v>2023</v>
      </c>
      <c r="G1735" t="inlineStr">
        <is>
          <t>Jaipur</t>
        </is>
      </c>
      <c r="H1735" t="inlineStr">
        <is>
          <t>Rajasthan</t>
        </is>
      </c>
      <c r="I1735" t="inlineStr">
        <is>
          <t>Jaipur, Rajasthan, India</t>
        </is>
      </c>
      <c r="J1735" t="n">
        <v>0</v>
      </c>
      <c r="K1735" t="n">
        <v>0</v>
      </c>
      <c r="L1735" t="n">
        <v>0</v>
      </c>
      <c r="M1735" t="inlineStr">
        <is>
          <t>Food Products</t>
        </is>
      </c>
      <c r="N1735" t="n">
        <v>0</v>
      </c>
    </row>
    <row r="1736">
      <c r="A1736" t="inlineStr">
        <is>
          <t>5da5c3fe-f192-4c0b-aac3-5d4000738e23</t>
        </is>
      </c>
      <c r="B1736" t="inlineStr">
        <is>
          <t>AB EXPORTS</t>
        </is>
      </c>
      <c r="D1736" t="inlineStr">
        <is>
          <t>3209018600</t>
        </is>
      </c>
      <c r="E1736" t="inlineStr">
        <is>
          <t>Services</t>
        </is>
      </c>
      <c r="F1736" t="n">
        <v>2009</v>
      </c>
      <c r="G1736" t="inlineStr">
        <is>
          <t>Karur</t>
        </is>
      </c>
      <c r="H1736" t="inlineStr">
        <is>
          <t>Tamil Nadu</t>
        </is>
      </c>
      <c r="I1736" t="inlineStr">
        <is>
          <t>Karur, Tamil Nadu, India</t>
        </is>
      </c>
      <c r="J1736" t="n">
        <v>0</v>
      </c>
      <c r="K1736" t="n">
        <v>0</v>
      </c>
      <c r="L1736" t="n">
        <v>0</v>
      </c>
      <c r="M1736" t="inlineStr">
        <is>
          <t>Wholesale Trade Services</t>
        </is>
      </c>
      <c r="N1736" t="n">
        <v>0</v>
      </c>
    </row>
    <row r="1737">
      <c r="A1737" t="inlineStr">
        <is>
          <t>3ecb4846-ecf7-4564-bc50-11ae738f5c2b</t>
        </is>
      </c>
      <c r="B1737" t="inlineStr">
        <is>
          <t>Clarte Overseas</t>
        </is>
      </c>
      <c r="C1737" t="inlineStr">
        <is>
          <t>We started Clarté Overseas in 2025 with one clear aim: make it easy for food businesses anywhere to buy dependable dehydrated ingredients from India. The country grows an extraordinary range of produce and botanicals, yet for an overseas buyer, finding a supplier who is consistent, compliant and genuinely easy to deal with is still surprisingly hard. Closing that gap is the whole reason we exist.
We are a merchant exporter, not a single factory. We work with a vetted network of manufacturers and processors across the country, which lets us offer a broad range of grades and forms while keeping a close watch on quality, documentation and delivery. From raw-material selection and lab testing to packaging and export paperwork, every shipment is handled with the same care, whether it is a first trial order or a repeat container.
The way we work comes down to three habits: clarity in how we communicate, compliance with the standards each market expects, and consistency you can plan your own production around.
Business Email: info@clarteoverseas.com / goutam@clarteoverseas.com</t>
        </is>
      </c>
      <c r="D1737" t="inlineStr">
        <is>
          <t>BOZPC0073B</t>
        </is>
      </c>
      <c r="E1737" t="inlineStr">
        <is>
          <t>Goods</t>
        </is>
      </c>
      <c r="F1737" t="n">
        <v>2025</v>
      </c>
      <c r="G1737" t="inlineStr">
        <is>
          <t>North West Delhi</t>
        </is>
      </c>
      <c r="H1737" t="inlineStr">
        <is>
          <t>Delhi</t>
        </is>
      </c>
      <c r="I1737" t="inlineStr">
        <is>
          <t>North West Delhi, Delhi, India</t>
        </is>
      </c>
      <c r="J1737" t="n">
        <v>0</v>
      </c>
      <c r="K1737" t="n">
        <v>23</v>
      </c>
      <c r="L1737" t="n">
        <v>0</v>
      </c>
      <c r="M1737" t="inlineStr">
        <is>
          <t>Agricultural or Allied Products</t>
        </is>
      </c>
      <c r="N1737" t="n">
        <v>0</v>
      </c>
      <c r="O1737" t="inlineStr">
        <is>
          <t>http://indiausatrade.mea.gov.in/api/public/image/stream?key=profile-logos%2F20260518T135109Z-666955-f5232657-logo-horizontal-light-cropped.png</t>
        </is>
      </c>
    </row>
    <row r="1738">
      <c r="A1738" t="inlineStr">
        <is>
          <t>dbdc6327-d143-4548-96bb-a7b6728c6a3a</t>
        </is>
      </c>
      <c r="B1738" t="inlineStr">
        <is>
          <t>METALWORK INDUSTRIES LIMITED</t>
        </is>
      </c>
      <c r="D1738" t="inlineStr">
        <is>
          <t>2196001775</t>
        </is>
      </c>
      <c r="E1738" t="inlineStr">
        <is>
          <t>Goods</t>
        </is>
      </c>
      <c r="F1738" t="n">
        <v>1991</v>
      </c>
      <c r="G1738" t="inlineStr">
        <is>
          <t>Saraikela Kharsawan</t>
        </is>
      </c>
      <c r="H1738" t="inlineStr">
        <is>
          <t>Jharkhand</t>
        </is>
      </c>
      <c r="I1738" t="inlineStr">
        <is>
          <t>Saraikela Kharsawan, Jharkhand, India</t>
        </is>
      </c>
      <c r="J1738" t="n">
        <v>0</v>
      </c>
      <c r="K1738" t="n">
        <v>0</v>
      </c>
      <c r="L1738" t="n">
        <v>0</v>
      </c>
      <c r="M1738" t="inlineStr">
        <is>
          <t>Automobiles, Aircrafts and Other Transport Equipment</t>
        </is>
      </c>
      <c r="N1738" t="n">
        <v>0</v>
      </c>
    </row>
    <row r="1739">
      <c r="A1739" t="inlineStr">
        <is>
          <t>73bc04c9-78a5-4f13-b6b0-8012ef675ee5</t>
        </is>
      </c>
      <c r="B1739" t="inlineStr">
        <is>
          <t>NIRANTARA ECOVENTURES PRIVATE LIMITED</t>
        </is>
      </c>
      <c r="D1739" t="inlineStr">
        <is>
          <t>AAJCN0693C</t>
        </is>
      </c>
      <c r="E1739" t="inlineStr">
        <is>
          <t>Services</t>
        </is>
      </c>
      <c r="F1739" t="n">
        <v>2023</v>
      </c>
      <c r="G1739" t="inlineStr">
        <is>
          <t>Chennai</t>
        </is>
      </c>
      <c r="H1739" t="inlineStr">
        <is>
          <t>Tamil Nadu</t>
        </is>
      </c>
      <c r="I1739" t="inlineStr">
        <is>
          <t>Chennai, Tamil Nadu, India</t>
        </is>
      </c>
      <c r="J1739" t="n">
        <v>0</v>
      </c>
      <c r="K1739" t="n">
        <v>0</v>
      </c>
      <c r="L1739" t="n">
        <v>0</v>
      </c>
      <c r="M1739" t="inlineStr">
        <is>
          <t>Consultancy Services</t>
        </is>
      </c>
      <c r="N1739" t="n">
        <v>0</v>
      </c>
    </row>
    <row r="1740">
      <c r="A1740" t="inlineStr">
        <is>
          <t>782a304a-eb00-4b6e-8d2c-b08f6f6d2122</t>
        </is>
      </c>
      <c r="B1740" t="inlineStr">
        <is>
          <t>P.B.M. INSULATIONS PRIVATE LIMITED</t>
        </is>
      </c>
      <c r="D1740" t="inlineStr">
        <is>
          <t>0603005128</t>
        </is>
      </c>
      <c r="E1740" t="inlineStr">
        <is>
          <t>Goods</t>
        </is>
      </c>
      <c r="F1740" t="n">
        <v>1992</v>
      </c>
      <c r="G1740" t="inlineStr">
        <is>
          <t>Aligarh</t>
        </is>
      </c>
      <c r="H1740" t="inlineStr">
        <is>
          <t>Uttar Pradesh</t>
        </is>
      </c>
      <c r="I1740" t="inlineStr">
        <is>
          <t>Aligarh, Uttar Pradesh, India</t>
        </is>
      </c>
      <c r="J1740" t="n">
        <v>0</v>
      </c>
      <c r="K1740" t="n">
        <v>0</v>
      </c>
      <c r="L1740" t="n">
        <v>0</v>
      </c>
      <c r="M1740" t="inlineStr">
        <is>
          <t>Automobiles, Aircrafts and Other Transport Equipment</t>
        </is>
      </c>
      <c r="N1740" t="n">
        <v>0</v>
      </c>
    </row>
    <row r="1741">
      <c r="A1741" t="inlineStr">
        <is>
          <t>542b424a-e5ec-43ea-a1b0-8d51bd6529ea</t>
        </is>
      </c>
      <c r="B1741" t="inlineStr">
        <is>
          <t>AD CRAFTWORKS</t>
        </is>
      </c>
      <c r="D1741" t="inlineStr">
        <is>
          <t>FZHPS4961P</t>
        </is>
      </c>
      <c r="E1741" t="inlineStr">
        <is>
          <t>Both goods and services</t>
        </is>
      </c>
      <c r="F1741" t="n">
        <v>2020</v>
      </c>
      <c r="G1741" t="inlineStr">
        <is>
          <t>Ghaziabad</t>
        </is>
      </c>
      <c r="H1741" t="inlineStr">
        <is>
          <t>Uttar Pradesh</t>
        </is>
      </c>
      <c r="I1741" t="inlineStr">
        <is>
          <t>Ghaziabad, Uttar Pradesh, India</t>
        </is>
      </c>
      <c r="J1741" t="n">
        <v>0</v>
      </c>
      <c r="K1741" t="n">
        <v>0</v>
      </c>
      <c r="L1741" t="n">
        <v>0</v>
      </c>
      <c r="M1741" t="inlineStr">
        <is>
          <t>Construction and Related Engineering Services</t>
        </is>
      </c>
      <c r="N1741" t="n">
        <v>0</v>
      </c>
    </row>
    <row r="1742">
      <c r="A1742" t="inlineStr">
        <is>
          <t>802039c2-8ac5-490d-9355-45477a23c678</t>
        </is>
      </c>
      <c r="B1742" t="inlineStr">
        <is>
          <t>2S GLOBAL TECHNOLOGIES LIMITED</t>
        </is>
      </c>
      <c r="D1742" t="inlineStr">
        <is>
          <t>AAVCS5999N</t>
        </is>
      </c>
      <c r="E1742" t="inlineStr">
        <is>
          <t>Services</t>
        </is>
      </c>
      <c r="F1742" t="n">
        <v>2015</v>
      </c>
      <c r="G1742" t="inlineStr">
        <is>
          <t>West Bengal</t>
        </is>
      </c>
      <c r="H1742" t="inlineStr">
        <is>
          <t>West Bengal</t>
        </is>
      </c>
      <c r="I1742" t="inlineStr">
        <is>
          <t>West Bengal, West Bengal, India</t>
        </is>
      </c>
      <c r="J1742" t="n">
        <v>0</v>
      </c>
      <c r="K1742" t="n">
        <v>0</v>
      </c>
      <c r="L1742" t="n">
        <v>0</v>
      </c>
      <c r="M1742" t="inlineStr">
        <is>
          <t>Information Technology (IT &amp; ITES) Services</t>
        </is>
      </c>
      <c r="N1742" t="n">
        <v>0</v>
      </c>
    </row>
    <row r="1743">
      <c r="A1743" t="inlineStr">
        <is>
          <t>26b56836-95c5-4233-97f4-fe838da450eb</t>
        </is>
      </c>
      <c r="B1743" t="inlineStr">
        <is>
          <t>HIGHWAY ROOP PRECISION TECHNOLOGIES LIMITED</t>
        </is>
      </c>
      <c r="D1743" t="inlineStr">
        <is>
          <t>0597005940</t>
        </is>
      </c>
      <c r="E1743" t="inlineStr">
        <is>
          <t>Goods</t>
        </is>
      </c>
      <c r="F1743" t="n">
        <v>1992</v>
      </c>
      <c r="G1743" t="inlineStr">
        <is>
          <t>Gurgaon</t>
        </is>
      </c>
      <c r="H1743" t="inlineStr">
        <is>
          <t>Haryana</t>
        </is>
      </c>
      <c r="I1743" t="inlineStr">
        <is>
          <t>Gurgaon, Haryana, India</t>
        </is>
      </c>
      <c r="J1743" t="n">
        <v>0</v>
      </c>
      <c r="K1743" t="n">
        <v>0</v>
      </c>
      <c r="L1743" t="n">
        <v>0</v>
      </c>
      <c r="M1743" t="inlineStr">
        <is>
          <t>Automobiles, Aircrafts and Other Transport Equipment</t>
        </is>
      </c>
      <c r="N1743" t="n">
        <v>0</v>
      </c>
    </row>
    <row r="1744">
      <c r="A1744" t="inlineStr">
        <is>
          <t>425dcb4c-2d75-4e95-94fe-6eaf8062e243</t>
        </is>
      </c>
      <c r="B1744" t="inlineStr">
        <is>
          <t>TRISTAR INTERNATIONAL</t>
        </is>
      </c>
      <c r="D1744" t="inlineStr">
        <is>
          <t>0399030573</t>
        </is>
      </c>
      <c r="E1744" t="inlineStr">
        <is>
          <t>Goods</t>
        </is>
      </c>
      <c r="F1744" t="n">
        <v>1999</v>
      </c>
      <c r="G1744" t="inlineStr">
        <is>
          <t>Mumbai</t>
        </is>
      </c>
      <c r="H1744" t="inlineStr">
        <is>
          <t>Maharashtra</t>
        </is>
      </c>
      <c r="I1744" t="inlineStr">
        <is>
          <t>Mumbai, Maharashtra, India</t>
        </is>
      </c>
      <c r="J1744" t="n">
        <v>0</v>
      </c>
      <c r="K1744" t="n">
        <v>0</v>
      </c>
      <c r="L1744" t="n">
        <v>0</v>
      </c>
      <c r="M1744" t="inlineStr">
        <is>
          <t>Automobiles, Aircrafts and Other Transport Equipment</t>
        </is>
      </c>
      <c r="N1744" t="n">
        <v>0</v>
      </c>
    </row>
    <row r="1745">
      <c r="A1745" t="inlineStr">
        <is>
          <t>d48b0b6f-40f5-4c04-a016-23f17c71e456</t>
        </is>
      </c>
      <c r="B1745" t="inlineStr">
        <is>
          <t>GEGADYNE ENERGY LABS PRIVATE LIMITED</t>
        </is>
      </c>
      <c r="D1745" t="inlineStr">
        <is>
          <t>AAHCG0513E</t>
        </is>
      </c>
      <c r="E1745" t="inlineStr">
        <is>
          <t>Both goods and services</t>
        </is>
      </c>
      <c r="F1745" t="n">
        <v>2017</v>
      </c>
      <c r="G1745" t="inlineStr">
        <is>
          <t>Mumbai</t>
        </is>
      </c>
      <c r="H1745" t="inlineStr">
        <is>
          <t>Maharashtra</t>
        </is>
      </c>
      <c r="I1745" t="inlineStr">
        <is>
          <t>Mumbai, Maharashtra, India</t>
        </is>
      </c>
      <c r="J1745" t="n">
        <v>0</v>
      </c>
      <c r="K1745" t="n">
        <v>0</v>
      </c>
      <c r="L1745" t="n">
        <v>0</v>
      </c>
      <c r="M1745" t="inlineStr">
        <is>
          <t>Automobiles, Aircrafts and Other Transport Equipment</t>
        </is>
      </c>
      <c r="N1745" t="n">
        <v>0</v>
      </c>
    </row>
    <row r="1746">
      <c r="A1746" t="inlineStr">
        <is>
          <t>4ab190b6-8007-48bd-ae48-0abe8456292f</t>
        </is>
      </c>
      <c r="B1746" t="inlineStr">
        <is>
          <t>SHORI TRENDS PRIVATE LIMITED</t>
        </is>
      </c>
      <c r="D1746" t="inlineStr">
        <is>
          <t>ABCCS9499R</t>
        </is>
      </c>
      <c r="E1746" t="inlineStr">
        <is>
          <t>Goods</t>
        </is>
      </c>
      <c r="F1746" t="n">
        <v>2019</v>
      </c>
      <c r="G1746" t="inlineStr">
        <is>
          <t>Tiruppur</t>
        </is>
      </c>
      <c r="H1746" t="inlineStr">
        <is>
          <t>Tamil Nadu</t>
        </is>
      </c>
      <c r="I1746" t="inlineStr">
        <is>
          <t>Tiruppur, Tamil Nadu, India</t>
        </is>
      </c>
      <c r="J1746" t="n">
        <v>0</v>
      </c>
      <c r="K1746" t="n">
        <v>0</v>
      </c>
      <c r="L1746" t="n">
        <v>0</v>
      </c>
      <c r="M1746" t="inlineStr">
        <is>
          <t>Textile &amp; Apparel Products</t>
        </is>
      </c>
      <c r="N1746" t="n">
        <v>0</v>
      </c>
    </row>
    <row r="1747">
      <c r="A1747" t="inlineStr">
        <is>
          <t>98caca19-4857-4366-bfd2-764fef71fa63</t>
        </is>
      </c>
      <c r="B1747" t="inlineStr">
        <is>
          <t>THINK FUTURE TECHNOLOGIES PRIVATE LIMITED</t>
        </is>
      </c>
      <c r="D1747" t="inlineStr">
        <is>
          <t>0512071497</t>
        </is>
      </c>
      <c r="E1747" t="inlineStr">
        <is>
          <t>Services</t>
        </is>
      </c>
      <c r="F1747" t="n">
        <v>2012</v>
      </c>
      <c r="G1747" t="inlineStr">
        <is>
          <t>Gurugram</t>
        </is>
      </c>
      <c r="H1747" t="inlineStr">
        <is>
          <t>Haryana</t>
        </is>
      </c>
      <c r="I1747" t="inlineStr">
        <is>
          <t>Gurugram, Haryana, India</t>
        </is>
      </c>
      <c r="J1747" t="n">
        <v>0</v>
      </c>
      <c r="K1747" t="n">
        <v>0</v>
      </c>
      <c r="L1747" t="n">
        <v>0</v>
      </c>
      <c r="M1747" t="inlineStr">
        <is>
          <t>Information Technology (IT &amp; ITES) Services</t>
        </is>
      </c>
      <c r="N1747" t="n">
        <v>0</v>
      </c>
    </row>
    <row r="1748">
      <c r="A1748" t="inlineStr">
        <is>
          <t>64a2d898-320e-40fe-8745-dd8bec78e695</t>
        </is>
      </c>
      <c r="B1748" t="inlineStr">
        <is>
          <t>EASTERN ALLOYS PRIVATE LIMITED</t>
        </is>
      </c>
      <c r="D1748" t="inlineStr">
        <is>
          <t>2398000885</t>
        </is>
      </c>
      <c r="E1748" t="inlineStr">
        <is>
          <t>Goods</t>
        </is>
      </c>
      <c r="F1748" t="n">
        <v>1995</v>
      </c>
      <c r="G1748" t="inlineStr">
        <is>
          <t>Sundargarh</t>
        </is>
      </c>
      <c r="H1748" t="inlineStr">
        <is>
          <t>Odisha</t>
        </is>
      </c>
      <c r="I1748" t="inlineStr">
        <is>
          <t>Sundargarh, Odisha, India</t>
        </is>
      </c>
      <c r="J1748" t="n">
        <v>0</v>
      </c>
      <c r="K1748" t="n">
        <v>6</v>
      </c>
      <c r="L1748" t="n">
        <v>0</v>
      </c>
      <c r="M1748" t="inlineStr">
        <is>
          <t>Engineering Products</t>
        </is>
      </c>
      <c r="N1748" t="n">
        <v>0</v>
      </c>
    </row>
    <row r="1749">
      <c r="A1749" t="inlineStr">
        <is>
          <t>45862d6c-c96c-4bed-babb-a27a8f70b3e7</t>
        </is>
      </c>
      <c r="B1749" t="inlineStr">
        <is>
          <t>PRESCOMEC AUTOCOMP PRIVATE LIMITED</t>
        </is>
      </c>
      <c r="C1749" t="inlineStr">
        <is>
          <t>We are a leading manufacturer of coated and non-coated precision automotive sheet metal parts, fabricated parts, and sub-assemblies, with over 45 years of experience in the industry. Our domestic clientele includes prestigious OEMs and Tier 1 companies such as VOLVO EICHER, BRAKES INDIA, JCB, AZTEC, AREVA, ROYAL ENFIELD, and CUMMINS. On the export front, we serve Kohler, Comer Industries, MTD, Excel Industries, Stanley Black &amp;amp; Decker and Hexstone UK. Our certifications - IATF 16949:2016, ISO 9001:2015, ISO 45001:2018 and ISO 14001:2015.</t>
        </is>
      </c>
      <c r="D1749" t="inlineStr">
        <is>
          <t>0500059357</t>
        </is>
      </c>
      <c r="E1749" t="inlineStr">
        <is>
          <t>Goods</t>
        </is>
      </c>
      <c r="F1749" t="n">
        <v>1998</v>
      </c>
      <c r="G1749" t="inlineStr">
        <is>
          <t>Faridabad</t>
        </is>
      </c>
      <c r="H1749" t="inlineStr">
        <is>
          <t>Haryana</t>
        </is>
      </c>
      <c r="I1749" t="inlineStr">
        <is>
          <t>Faridabad, Haryana, India</t>
        </is>
      </c>
      <c r="J1749" t="n">
        <v>0</v>
      </c>
      <c r="K1749" t="n">
        <v>0</v>
      </c>
      <c r="L1749" t="n">
        <v>0</v>
      </c>
      <c r="M1749" t="inlineStr">
        <is>
          <t>Engineering Products</t>
        </is>
      </c>
      <c r="N1749" t="n">
        <v>0</v>
      </c>
    </row>
    <row r="1750">
      <c r="A1750" t="inlineStr">
        <is>
          <t>63619ff4-22e4-47a7-825d-811f06e8cb80</t>
        </is>
      </c>
      <c r="B1750" t="inlineStr">
        <is>
          <t>J J OVERSEAS</t>
        </is>
      </c>
      <c r="D1750" t="inlineStr">
        <is>
          <t>3317501227</t>
        </is>
      </c>
      <c r="E1750" t="inlineStr">
        <is>
          <t>Goods</t>
        </is>
      </c>
      <c r="F1750" t="n">
        <v>2018</v>
      </c>
      <c r="G1750" t="inlineStr">
        <is>
          <t>Panipat</t>
        </is>
      </c>
      <c r="H1750" t="inlineStr">
        <is>
          <t>Haryana</t>
        </is>
      </c>
      <c r="I1750" t="inlineStr">
        <is>
          <t>Panipat, Haryana, India</t>
        </is>
      </c>
      <c r="J1750" t="n">
        <v>0</v>
      </c>
      <c r="K1750" t="n">
        <v>0</v>
      </c>
      <c r="L1750" t="n">
        <v>0</v>
      </c>
      <c r="M1750" t="inlineStr">
        <is>
          <t>Textile &amp; Apparel Products</t>
        </is>
      </c>
      <c r="N1750" t="n">
        <v>0</v>
      </c>
    </row>
    <row r="1751">
      <c r="A1751" t="inlineStr">
        <is>
          <t>c33daf7c-059f-45ff-925e-96a57840e96a</t>
        </is>
      </c>
      <c r="B1751" t="inlineStr">
        <is>
          <t>COMTEN CONSULTING ENGINEERS PRIVATE LIMITED</t>
        </is>
      </c>
      <c r="D1751" t="inlineStr">
        <is>
          <t>AAHCC5169N</t>
        </is>
      </c>
      <c r="E1751" t="inlineStr">
        <is>
          <t>Services</t>
        </is>
      </c>
      <c r="F1751" t="n">
        <v>2018</v>
      </c>
      <c r="G1751" t="inlineStr">
        <is>
          <t>Ramanathapuram Coimbatore</t>
        </is>
      </c>
      <c r="H1751" t="inlineStr">
        <is>
          <t>Tamil Nadu</t>
        </is>
      </c>
      <c r="I1751" t="inlineStr">
        <is>
          <t>Ramanathapuram Coimbatore, Tamil Nadu, India</t>
        </is>
      </c>
      <c r="J1751" t="n">
        <v>0</v>
      </c>
      <c r="K1751" t="n">
        <v>0</v>
      </c>
      <c r="L1751" t="n">
        <v>0</v>
      </c>
      <c r="M1751" t="inlineStr">
        <is>
          <t>Construction and Related Engineering Services</t>
        </is>
      </c>
      <c r="N1751" t="n">
        <v>0</v>
      </c>
    </row>
    <row r="1752">
      <c r="A1752" t="inlineStr">
        <is>
          <t>584d8e5b-b551-4bfa-9ec3-43d3ff8b255a</t>
        </is>
      </c>
      <c r="B1752" t="inlineStr">
        <is>
          <t>MANOJ</t>
        </is>
      </c>
      <c r="D1752" t="inlineStr">
        <is>
          <t>0506045889</t>
        </is>
      </c>
      <c r="E1752" t="inlineStr">
        <is>
          <t>Goods</t>
        </is>
      </c>
      <c r="F1752" t="n">
        <v>2006</v>
      </c>
      <c r="G1752" t="inlineStr">
        <is>
          <t>Faridabad</t>
        </is>
      </c>
      <c r="H1752" t="inlineStr">
        <is>
          <t>Haryana</t>
        </is>
      </c>
      <c r="I1752" t="inlineStr">
        <is>
          <t>Faridabad, Haryana, India</t>
        </is>
      </c>
      <c r="J1752" t="n">
        <v>0</v>
      </c>
      <c r="K1752" t="n">
        <v>0</v>
      </c>
      <c r="L1752" t="n">
        <v>0</v>
      </c>
      <c r="M1752" t="inlineStr">
        <is>
          <t>Handicrafts</t>
        </is>
      </c>
      <c r="N1752" t="n">
        <v>0</v>
      </c>
    </row>
    <row r="1753">
      <c r="A1753" t="inlineStr">
        <is>
          <t>7e33c6de-b68e-40ad-988b-151fb5bec6a9</t>
        </is>
      </c>
      <c r="B1753" t="inlineStr">
        <is>
          <t>WELKNIT FAB LLP</t>
        </is>
      </c>
      <c r="D1753" t="inlineStr">
        <is>
          <t>5215908117</t>
        </is>
      </c>
      <c r="E1753" t="inlineStr">
        <is>
          <t>Goods</t>
        </is>
      </c>
      <c r="F1753" t="n">
        <v>2009</v>
      </c>
      <c r="G1753" t="inlineStr">
        <is>
          <t>Surat</t>
        </is>
      </c>
      <c r="H1753" t="inlineStr">
        <is>
          <t>Gujarat</t>
        </is>
      </c>
      <c r="I1753" t="inlineStr">
        <is>
          <t>Surat, Gujarat, India</t>
        </is>
      </c>
      <c r="J1753" t="n">
        <v>0</v>
      </c>
      <c r="K1753" t="n">
        <v>0</v>
      </c>
      <c r="L1753" t="n">
        <v>0</v>
      </c>
      <c r="M1753" t="inlineStr">
        <is>
          <t>Textile &amp; Apparel Products</t>
        </is>
      </c>
      <c r="N1753" t="n">
        <v>0</v>
      </c>
    </row>
    <row r="1754">
      <c r="A1754" t="inlineStr">
        <is>
          <t>7e3cfc85-17a6-48a4-a9f0-ad2ecdb96890</t>
        </is>
      </c>
      <c r="B1754" t="inlineStr">
        <is>
          <t>ASTER INTERNATIONAL</t>
        </is>
      </c>
      <c r="D1754" t="inlineStr">
        <is>
          <t>ABZFA6309C</t>
        </is>
      </c>
      <c r="E1754" t="inlineStr">
        <is>
          <t>Goods</t>
        </is>
      </c>
      <c r="F1754" t="n">
        <v>2022</v>
      </c>
      <c r="G1754" t="inlineStr">
        <is>
          <t>New Agra</t>
        </is>
      </c>
      <c r="H1754" t="inlineStr">
        <is>
          <t>Uttar Pradesh</t>
        </is>
      </c>
      <c r="I1754" t="inlineStr">
        <is>
          <t>New Agra, Uttar Pradesh, India</t>
        </is>
      </c>
      <c r="J1754" t="n">
        <v>0</v>
      </c>
      <c r="K1754" t="n">
        <v>0</v>
      </c>
      <c r="L1754" t="n">
        <v>0</v>
      </c>
      <c r="M1754" t="inlineStr">
        <is>
          <t>Leather Products</t>
        </is>
      </c>
      <c r="N1754" t="n">
        <v>0</v>
      </c>
    </row>
    <row r="1755">
      <c r="A1755" t="inlineStr">
        <is>
          <t>4249bac7-8ff4-45fa-8e98-0efc64e8a546</t>
        </is>
      </c>
      <c r="B1755" t="inlineStr">
        <is>
          <t>DESIGNERS AVENUE</t>
        </is>
      </c>
      <c r="D1755" t="inlineStr">
        <is>
          <t>0308019482</t>
        </is>
      </c>
      <c r="E1755" t="inlineStr">
        <is>
          <t>Goods</t>
        </is>
      </c>
      <c r="F1755" t="n">
        <v>2008</v>
      </c>
      <c r="G1755" t="inlineStr">
        <is>
          <t>Mumbai</t>
        </is>
      </c>
      <c r="H1755" t="inlineStr">
        <is>
          <t>Maharashtra</t>
        </is>
      </c>
      <c r="I1755" t="inlineStr">
        <is>
          <t>Mumbai, Maharashtra, India</t>
        </is>
      </c>
      <c r="J1755" t="n">
        <v>0</v>
      </c>
      <c r="K1755" t="n">
        <v>0</v>
      </c>
      <c r="L1755" t="n">
        <v>0</v>
      </c>
      <c r="M1755" t="inlineStr">
        <is>
          <t>Textile &amp; Apparel Products</t>
        </is>
      </c>
      <c r="N1755" t="n">
        <v>0</v>
      </c>
    </row>
    <row r="1756">
      <c r="A1756" t="inlineStr">
        <is>
          <t>2d1d356d-08d4-4ba5-a245-1114446130ed</t>
        </is>
      </c>
      <c r="B1756" t="inlineStr">
        <is>
          <t>ZWELER GEMS PRIVATE LIMITED</t>
        </is>
      </c>
      <c r="D1756" t="inlineStr">
        <is>
          <t>AABCZ7377H</t>
        </is>
      </c>
      <c r="E1756" t="inlineStr">
        <is>
          <t>Goods</t>
        </is>
      </c>
      <c r="F1756" t="n">
        <v>2021</v>
      </c>
      <c r="G1756" t="inlineStr">
        <is>
          <t>Surat</t>
        </is>
      </c>
      <c r="H1756" t="inlineStr">
        <is>
          <t>Gujarat</t>
        </is>
      </c>
      <c r="I1756" t="inlineStr">
        <is>
          <t>Surat, Gujarat, India</t>
        </is>
      </c>
      <c r="J1756" t="n">
        <v>0</v>
      </c>
      <c r="K1756" t="n">
        <v>0</v>
      </c>
      <c r="L1756" t="n">
        <v>0</v>
      </c>
      <c r="M1756" t="inlineStr">
        <is>
          <t>Gems and Jewellery Products</t>
        </is>
      </c>
      <c r="N1756" t="n">
        <v>0</v>
      </c>
    </row>
    <row r="1757">
      <c r="A1757" t="inlineStr">
        <is>
          <t>ac33798c-7a5e-4377-b337-309c48c28676</t>
        </is>
      </c>
      <c r="B1757" t="inlineStr">
        <is>
          <t>MODERN DAIRY</t>
        </is>
      </c>
      <c r="D1757" t="inlineStr">
        <is>
          <t>AAJFM5978Q</t>
        </is>
      </c>
      <c r="E1757" t="inlineStr">
        <is>
          <t>Goods</t>
        </is>
      </c>
      <c r="F1757" t="n">
        <v>1998</v>
      </c>
      <c r="G1757" t="inlineStr">
        <is>
          <t>Pune</t>
        </is>
      </c>
      <c r="H1757" t="inlineStr">
        <is>
          <t>Maharashtra</t>
        </is>
      </c>
      <c r="I1757" t="inlineStr">
        <is>
          <t>Pune, Maharashtra, India</t>
        </is>
      </c>
      <c r="J1757" t="n">
        <v>0</v>
      </c>
      <c r="K1757" t="n">
        <v>0</v>
      </c>
      <c r="L1757" t="n">
        <v>0</v>
      </c>
      <c r="M1757" t="inlineStr">
        <is>
          <t>Food Products</t>
        </is>
      </c>
      <c r="N1757" t="n">
        <v>0</v>
      </c>
    </row>
    <row r="1758">
      <c r="A1758" t="inlineStr">
        <is>
          <t>02b77870-fe29-4ccb-b2dd-b4e18c8e8a5e</t>
        </is>
      </c>
      <c r="B1758" t="inlineStr">
        <is>
          <t>JA LIFESTYLE</t>
        </is>
      </c>
      <c r="D1758" t="inlineStr">
        <is>
          <t>AAPFJ0860L</t>
        </is>
      </c>
      <c r="E1758" t="inlineStr">
        <is>
          <t>Goods</t>
        </is>
      </c>
      <c r="F1758" t="n">
        <v>2019</v>
      </c>
      <c r="G1758" t="inlineStr">
        <is>
          <t>Mumbai Suburban</t>
        </is>
      </c>
      <c r="H1758" t="inlineStr">
        <is>
          <t>Maharashtra</t>
        </is>
      </c>
      <c r="I1758" t="inlineStr">
        <is>
          <t>Mumbai Suburban, Maharashtra, India</t>
        </is>
      </c>
      <c r="J1758" t="n">
        <v>0</v>
      </c>
      <c r="K1758" t="n">
        <v>0</v>
      </c>
      <c r="L1758" t="n">
        <v>0</v>
      </c>
      <c r="M1758" t="inlineStr">
        <is>
          <t>Textile &amp; Apparel Products</t>
        </is>
      </c>
      <c r="N1758" t="n">
        <v>0</v>
      </c>
    </row>
    <row r="1759">
      <c r="A1759" t="inlineStr">
        <is>
          <t>8a06577a-1fd5-434f-8517-8fbd8b169219</t>
        </is>
      </c>
      <c r="B1759" t="inlineStr">
        <is>
          <t>DYNA-K-AUTOMOTIVE STAMPINGS PRIVATE LIMITED</t>
        </is>
      </c>
      <c r="D1759" t="inlineStr">
        <is>
          <t>3199005322</t>
        </is>
      </c>
      <c r="E1759" t="inlineStr">
        <is>
          <t>Goods</t>
        </is>
      </c>
      <c r="F1759" t="n">
        <v>1985</v>
      </c>
      <c r="G1759" t="inlineStr">
        <is>
          <t>Bhosari</t>
        </is>
      </c>
      <c r="H1759" t="inlineStr">
        <is>
          <t>Maharashtra</t>
        </is>
      </c>
      <c r="I1759" t="inlineStr">
        <is>
          <t>Bhosari, Maharashtra, India</t>
        </is>
      </c>
      <c r="J1759" t="n">
        <v>0</v>
      </c>
      <c r="K1759" t="n">
        <v>0</v>
      </c>
      <c r="L1759" t="n">
        <v>0</v>
      </c>
      <c r="M1759" t="inlineStr">
        <is>
          <t>Engineering Products</t>
        </is>
      </c>
      <c r="N1759" t="n">
        <v>0</v>
      </c>
    </row>
    <row r="1760">
      <c r="A1760" t="inlineStr">
        <is>
          <t>192cd3f4-198c-460a-9ecf-bcbaab7ef778</t>
        </is>
      </c>
      <c r="B1760" t="inlineStr">
        <is>
          <t>Clothing Connections</t>
        </is>
      </c>
      <c r="D1760" t="inlineStr">
        <is>
          <t>3208001347</t>
        </is>
      </c>
      <c r="E1760" t="inlineStr">
        <is>
          <t>Goods</t>
        </is>
      </c>
      <c r="F1760" t="n">
        <v>2008</v>
      </c>
      <c r="G1760" t="inlineStr">
        <is>
          <t>Tiruppur</t>
        </is>
      </c>
      <c r="H1760" t="inlineStr">
        <is>
          <t>Tamil Nadu</t>
        </is>
      </c>
      <c r="I1760" t="inlineStr">
        <is>
          <t>Tiruppur, Tamil Nadu, India</t>
        </is>
      </c>
      <c r="J1760" t="n">
        <v>0</v>
      </c>
      <c r="K1760" t="n">
        <v>0</v>
      </c>
      <c r="L1760" t="n">
        <v>0</v>
      </c>
      <c r="M1760" t="inlineStr">
        <is>
          <t>Textile &amp; Apparel Products</t>
        </is>
      </c>
      <c r="N1760" t="n">
        <v>0</v>
      </c>
    </row>
    <row r="1761">
      <c r="A1761" t="inlineStr">
        <is>
          <t>5afd887c-1e7f-48f7-a9b3-ededeee6a633</t>
        </is>
      </c>
      <c r="B1761" t="inlineStr">
        <is>
          <t>THE HOME CENTRIC</t>
        </is>
      </c>
      <c r="D1761" t="inlineStr">
        <is>
          <t>AAMFT5502G</t>
        </is>
      </c>
      <c r="E1761" t="inlineStr">
        <is>
          <t>Both goods and services</t>
        </is>
      </c>
      <c r="F1761" t="n">
        <v>2017</v>
      </c>
      <c r="G1761" t="inlineStr">
        <is>
          <t>North Delhi</t>
        </is>
      </c>
      <c r="H1761" t="inlineStr">
        <is>
          <t>Delhi</t>
        </is>
      </c>
      <c r="I1761" t="inlineStr">
        <is>
          <t>North Delhi, Delhi, India</t>
        </is>
      </c>
      <c r="J1761" t="n">
        <v>0</v>
      </c>
      <c r="K1761" t="n">
        <v>0</v>
      </c>
      <c r="L1761" t="n">
        <v>0</v>
      </c>
      <c r="M1761" t="inlineStr">
        <is>
          <t>Handicrafts</t>
        </is>
      </c>
      <c r="N1761" t="n">
        <v>0</v>
      </c>
    </row>
    <row r="1762">
      <c r="A1762" t="inlineStr">
        <is>
          <t>bfa2ab89-a36e-4d8f-a1bb-7574472f9120</t>
        </is>
      </c>
      <c r="B1762" t="inlineStr">
        <is>
          <t>TN INTERNATIONAL</t>
        </is>
      </c>
      <c r="D1762" t="inlineStr">
        <is>
          <t>2100000080</t>
        </is>
      </c>
      <c r="E1762" t="inlineStr">
        <is>
          <t>Goods</t>
        </is>
      </c>
      <c r="F1762" t="n">
        <v>1992</v>
      </c>
      <c r="G1762" t="inlineStr">
        <is>
          <t>Bhagalpur</t>
        </is>
      </c>
      <c r="H1762" t="inlineStr">
        <is>
          <t>Bihar</t>
        </is>
      </c>
      <c r="I1762" t="inlineStr">
        <is>
          <t>Bhagalpur, Bihar, India</t>
        </is>
      </c>
      <c r="J1762" t="n">
        <v>0</v>
      </c>
      <c r="K1762" t="n">
        <v>14</v>
      </c>
      <c r="L1762" t="n">
        <v>0</v>
      </c>
      <c r="M1762" t="inlineStr">
        <is>
          <t>Textile &amp; Apparel Products</t>
        </is>
      </c>
      <c r="N1762" t="n">
        <v>0</v>
      </c>
    </row>
    <row r="1763">
      <c r="A1763" t="inlineStr">
        <is>
          <t>d9e75676-9125-4e6b-ae63-20915909ad3c</t>
        </is>
      </c>
      <c r="B1763" t="inlineStr">
        <is>
          <t>ARMAAN OVERSEAS PRIVATE LIMITED</t>
        </is>
      </c>
      <c r="D1763" t="inlineStr">
        <is>
          <t>1205003606</t>
        </is>
      </c>
      <c r="E1763" t="inlineStr">
        <is>
          <t>Goods</t>
        </is>
      </c>
      <c r="F1763" t="n">
        <v>2005</v>
      </c>
      <c r="G1763" t="inlineStr">
        <is>
          <t>Amritsar</t>
        </is>
      </c>
      <c r="H1763" t="inlineStr">
        <is>
          <t>Punjab</t>
        </is>
      </c>
      <c r="I1763" t="inlineStr">
        <is>
          <t>Amritsar, Punjab, India</t>
        </is>
      </c>
      <c r="J1763" t="n">
        <v>0</v>
      </c>
      <c r="K1763" t="n">
        <v>0</v>
      </c>
      <c r="L1763" t="n">
        <v>0</v>
      </c>
      <c r="M1763" t="inlineStr">
        <is>
          <t>Textile &amp; Apparel Products</t>
        </is>
      </c>
      <c r="N1763" t="n">
        <v>0</v>
      </c>
    </row>
    <row r="1764">
      <c r="A1764" t="inlineStr">
        <is>
          <t>bf23c6c1-06f0-4d6e-acc2-5c6e006f1499</t>
        </is>
      </c>
      <c r="B1764" t="inlineStr">
        <is>
          <t>TAWANTA VENTURES LLP</t>
        </is>
      </c>
      <c r="D1764" t="inlineStr">
        <is>
          <t>AAXFT7292G</t>
        </is>
      </c>
      <c r="E1764" t="inlineStr">
        <is>
          <t>Both goods and services</t>
        </is>
      </c>
      <c r="F1764" t="n">
        <v>2025</v>
      </c>
      <c r="G1764" t="inlineStr">
        <is>
          <t>Noida</t>
        </is>
      </c>
      <c r="H1764" t="inlineStr">
        <is>
          <t>Uttar Pradesh</t>
        </is>
      </c>
      <c r="I1764" t="inlineStr">
        <is>
          <t>Noida, Uttar Pradesh, India</t>
        </is>
      </c>
      <c r="J1764" t="n">
        <v>0</v>
      </c>
      <c r="K1764" t="n">
        <v>0</v>
      </c>
      <c r="L1764" t="n">
        <v>0</v>
      </c>
      <c r="M1764" t="inlineStr">
        <is>
          <t>Leather Products</t>
        </is>
      </c>
      <c r="N1764" t="n">
        <v>0</v>
      </c>
    </row>
    <row r="1765">
      <c r="A1765" t="inlineStr">
        <is>
          <t>018a8a48-56b3-4205-94cb-1fe14a56b3cb</t>
        </is>
      </c>
      <c r="B1765" t="inlineStr">
        <is>
          <t>Lotus Jewels</t>
        </is>
      </c>
      <c r="C1765" t="inlineStr">
        <is>
          <t>Built on a foundation of integrity and excellence, we provide premium jewelry solutions for importers worldwide. Our operations are defined by transparent sourcing, certified gemstone quality, and a seamless export process. We understand the complexities of jewelry trade and offer our partners a reliable supply chain, competitive pricing, and bespoke manufacturing services. At Lotus Jewels, we don’t just export jewelry; we build lasting global partnerships based on trust and superior quality</t>
        </is>
      </c>
      <c r="D1765" t="inlineStr">
        <is>
          <t>BHUPG2982B</t>
        </is>
      </c>
      <c r="E1765" t="inlineStr">
        <is>
          <t>Goods</t>
        </is>
      </c>
      <c r="F1765" t="n">
        <v>2018</v>
      </c>
      <c r="G1765" t="inlineStr">
        <is>
          <t>North West Delhi</t>
        </is>
      </c>
      <c r="H1765" t="inlineStr">
        <is>
          <t>Delhi</t>
        </is>
      </c>
      <c r="I1765" t="inlineStr">
        <is>
          <t>North West Delhi, Delhi, India</t>
        </is>
      </c>
      <c r="J1765" t="n">
        <v>0</v>
      </c>
      <c r="K1765" t="n">
        <v>0</v>
      </c>
      <c r="L1765" t="n">
        <v>0</v>
      </c>
      <c r="M1765" t="inlineStr">
        <is>
          <t>Gems and Jewellery Products</t>
        </is>
      </c>
      <c r="N1765" t="n">
        <v>0</v>
      </c>
    </row>
    <row r="1766">
      <c r="A1766" t="inlineStr">
        <is>
          <t>07460949-9d01-42cc-9eb0-640ba9b41ba7</t>
        </is>
      </c>
      <c r="B1766" t="inlineStr">
        <is>
          <t>RAJ SA ARTINATIONAL</t>
        </is>
      </c>
      <c r="D1766" t="inlineStr">
        <is>
          <t>AFYPV3556M</t>
        </is>
      </c>
      <c r="E1766" t="inlineStr">
        <is>
          <t>Both goods and services</t>
        </is>
      </c>
      <c r="F1766" t="n">
        <v>2023</v>
      </c>
      <c r="G1766" t="inlineStr">
        <is>
          <t>Jaipur</t>
        </is>
      </c>
      <c r="H1766" t="inlineStr">
        <is>
          <t>Rajasthan</t>
        </is>
      </c>
      <c r="I1766" t="inlineStr">
        <is>
          <t>Jaipur, Rajasthan, India</t>
        </is>
      </c>
      <c r="J1766" t="n">
        <v>0</v>
      </c>
      <c r="K1766" t="n">
        <v>0</v>
      </c>
      <c r="L1766" t="n">
        <v>0</v>
      </c>
      <c r="M1766" t="inlineStr">
        <is>
          <t>Gems and Jewellery Products</t>
        </is>
      </c>
      <c r="N1766" t="n">
        <v>0</v>
      </c>
    </row>
    <row r="1767">
      <c r="A1767" t="inlineStr">
        <is>
          <t>57119130-7335-4210-b4b9-f35986225fff</t>
        </is>
      </c>
      <c r="B1767" t="inlineStr">
        <is>
          <t>TALENTEX</t>
        </is>
      </c>
      <c r="D1767" t="inlineStr">
        <is>
          <t>AFGPD4520D</t>
        </is>
      </c>
      <c r="E1767" t="inlineStr">
        <is>
          <t>Both goods and services</t>
        </is>
      </c>
      <c r="F1767" t="n">
        <v>2024</v>
      </c>
      <c r="G1767" t="inlineStr">
        <is>
          <t>Raigad</t>
        </is>
      </c>
      <c r="H1767" t="inlineStr">
        <is>
          <t>Maharashtra</t>
        </is>
      </c>
      <c r="I1767" t="inlineStr">
        <is>
          <t>Raigad, Maharashtra, India</t>
        </is>
      </c>
      <c r="J1767" t="n">
        <v>0</v>
      </c>
      <c r="K1767" t="n">
        <v>0</v>
      </c>
      <c r="L1767" t="n">
        <v>0</v>
      </c>
      <c r="M1767" t="inlineStr">
        <is>
          <t>Consultancy Services</t>
        </is>
      </c>
      <c r="N1767" t="n">
        <v>0</v>
      </c>
    </row>
    <row r="1768">
      <c r="A1768" t="inlineStr">
        <is>
          <t>7c9b0f66-9671-4b6c-90ed-767ba50f53e8</t>
        </is>
      </c>
      <c r="B1768" t="inlineStr">
        <is>
          <t>QA MASTERS PRIVATE LIMITED</t>
        </is>
      </c>
      <c r="D1768" t="inlineStr">
        <is>
          <t>AAACQ5292R</t>
        </is>
      </c>
      <c r="E1768" t="inlineStr">
        <is>
          <t>Services</t>
        </is>
      </c>
      <c r="F1768" t="n">
        <v>2018</v>
      </c>
      <c r="G1768" t="inlineStr">
        <is>
          <t>Hyderabad</t>
        </is>
      </c>
      <c r="H1768" t="inlineStr">
        <is>
          <t>Telangana</t>
        </is>
      </c>
      <c r="I1768" t="inlineStr">
        <is>
          <t>Hyderabad, Telangana, India</t>
        </is>
      </c>
      <c r="J1768" t="n">
        <v>0</v>
      </c>
      <c r="K1768" t="n">
        <v>1</v>
      </c>
      <c r="L1768" t="n">
        <v>0</v>
      </c>
      <c r="M1768" t="inlineStr">
        <is>
          <t>Information Technology (IT &amp; ITES) Services</t>
        </is>
      </c>
      <c r="N1768" t="n">
        <v>0</v>
      </c>
    </row>
    <row r="1769">
      <c r="A1769" t="inlineStr">
        <is>
          <t>e39a4fcc-66f9-4342-b2c2-efe979729569</t>
        </is>
      </c>
      <c r="B1769" t="inlineStr">
        <is>
          <t>AKAY TOP INDUSTRIES</t>
        </is>
      </c>
      <c r="D1769" t="inlineStr">
        <is>
          <t>0313072191</t>
        </is>
      </c>
      <c r="E1769" t="inlineStr">
        <is>
          <t>Goods</t>
        </is>
      </c>
      <c r="F1769" t="n">
        <v>2014</v>
      </c>
      <c r="G1769" t="inlineStr">
        <is>
          <t>Raigad</t>
        </is>
      </c>
      <c r="H1769" t="inlineStr">
        <is>
          <t>Maharashtra</t>
        </is>
      </c>
      <c r="I1769" t="inlineStr">
        <is>
          <t>Raigad, Maharashtra, India</t>
        </is>
      </c>
      <c r="J1769" t="n">
        <v>0</v>
      </c>
      <c r="K1769" t="n">
        <v>0</v>
      </c>
      <c r="L1769" t="n">
        <v>0</v>
      </c>
      <c r="M1769" t="inlineStr">
        <is>
          <t>Leather Products</t>
        </is>
      </c>
      <c r="N1769" t="n">
        <v>0</v>
      </c>
    </row>
    <row r="1770">
      <c r="A1770" t="inlineStr">
        <is>
          <t>fe40e96a-80cb-4293-89b3-a06f0a4acdd5</t>
        </is>
      </c>
      <c r="B1770" t="inlineStr">
        <is>
          <t>R S LEDER-WAREN PRIVATE LIMITED</t>
        </is>
      </c>
      <c r="D1770" t="inlineStr">
        <is>
          <t>0209003332</t>
        </is>
      </c>
      <c r="E1770" t="inlineStr">
        <is>
          <t>Goods</t>
        </is>
      </c>
      <c r="F1770" t="n">
        <v>2009</v>
      </c>
      <c r="G1770" t="inlineStr">
        <is>
          <t>West Bengal</t>
        </is>
      </c>
      <c r="H1770" t="inlineStr">
        <is>
          <t>West Bengal</t>
        </is>
      </c>
      <c r="I1770" t="inlineStr">
        <is>
          <t>West Bengal, West Bengal, India</t>
        </is>
      </c>
      <c r="J1770" t="n">
        <v>0</v>
      </c>
      <c r="K1770" t="n">
        <v>0</v>
      </c>
      <c r="L1770" t="n">
        <v>0</v>
      </c>
      <c r="M1770" t="inlineStr">
        <is>
          <t>Leather Products</t>
        </is>
      </c>
      <c r="N1770" t="n">
        <v>0</v>
      </c>
    </row>
    <row r="1771">
      <c r="A1771" t="inlineStr">
        <is>
          <t>23b5e485-f52a-4d9c-8236-44f881f0a46f</t>
        </is>
      </c>
      <c r="B1771" t="inlineStr">
        <is>
          <t>AMAR FARM FOOD PRODUCTS</t>
        </is>
      </c>
      <c r="C1771" t="inlineStr">
        <is>
          <t>Amar Farm Food Products working under the brand name KrishiVardan is engaged in the milling and processing of pulses and rice, with strong sourcing networks connected to farmers across India. Our operations include modern cleaning, grading, and packaging facilities to ensure quality and consistency. In addition, we have a well-established procurement network for fresh vegetables, enabling reliable supply for domestic and export markets.</t>
        </is>
      </c>
      <c r="D1771" t="inlineStr">
        <is>
          <t>ACKFA5686N</t>
        </is>
      </c>
      <c r="E1771" t="inlineStr">
        <is>
          <t>Goods</t>
        </is>
      </c>
      <c r="F1771" t="n">
        <v>2025</v>
      </c>
      <c r="G1771" t="inlineStr">
        <is>
          <t>North West Delhi</t>
        </is>
      </c>
      <c r="H1771" t="inlineStr">
        <is>
          <t>Delhi</t>
        </is>
      </c>
      <c r="I1771" t="inlineStr">
        <is>
          <t>North West Delhi, Delhi, India</t>
        </is>
      </c>
      <c r="J1771" t="n">
        <v>0</v>
      </c>
      <c r="K1771" t="n">
        <v>0</v>
      </c>
      <c r="L1771" t="n">
        <v>0</v>
      </c>
      <c r="M1771" t="inlineStr">
        <is>
          <t>Agricultural or Allied Products</t>
        </is>
      </c>
      <c r="N1771" t="n">
        <v>0</v>
      </c>
      <c r="O1771" t="inlineStr">
        <is>
          <t>http://indiausatrade.mea.gov.in/api/public/image/stream?key=profile-logos%2F20260521T074101Z-552451-ec883a6e-krishivardan%20logo-cropped.png</t>
        </is>
      </c>
    </row>
    <row r="1772">
      <c r="A1772" t="inlineStr">
        <is>
          <t>5b32c218-2373-4758-af7f-8250f321b774</t>
        </is>
      </c>
      <c r="B1772" t="inlineStr">
        <is>
          <t>WRKLYF TECH PRIVATE LIMITED</t>
        </is>
      </c>
      <c r="D1772" t="inlineStr">
        <is>
          <t>AACCW8870D</t>
        </is>
      </c>
      <c r="E1772" t="inlineStr">
        <is>
          <t>Services</t>
        </is>
      </c>
      <c r="F1772" t="n">
        <v>2021</v>
      </c>
      <c r="G1772" t="inlineStr">
        <is>
          <t>Bengaluru Urban</t>
        </is>
      </c>
      <c r="H1772" t="inlineStr">
        <is>
          <t>Karnataka</t>
        </is>
      </c>
      <c r="I1772" t="inlineStr">
        <is>
          <t>Bengaluru Urban, Karnataka, India</t>
        </is>
      </c>
      <c r="J1772" t="n">
        <v>0</v>
      </c>
      <c r="K1772" t="n">
        <v>0</v>
      </c>
      <c r="L1772" t="n">
        <v>0</v>
      </c>
      <c r="M1772" t="inlineStr">
        <is>
          <t>Information Technology (IT &amp; ITES) Services</t>
        </is>
      </c>
      <c r="N1772" t="n">
        <v>0</v>
      </c>
    </row>
    <row r="1773">
      <c r="A1773" t="inlineStr">
        <is>
          <t>a6ecd4d9-a5e4-4883-97b4-f927227ffd91</t>
        </is>
      </c>
      <c r="B1773" t="inlineStr">
        <is>
          <t>VERSATILE INSTRUMENTS AND CONTROLS</t>
        </is>
      </c>
      <c r="C1773" t="inlineStr">
        <is>
          <t>Versatile Instruments &amp; Controls, a leading provider of high-quality manufacturing services with over 13+ years of experience in manufacturing and supplying precision machined components from ferrous and non-ferrous metals and alloys. With a proven track record of delivering precision-engineered machined components.
Services Offered:
4th Axis CNC Machining: Utilizing cutting-edge technology, we offer precise and efficient 4th axis CNC machining services to meet the most demanding specifications.
CNC Turning: Our CNC turning services ensure accuracy and consistency in the production of complex turned parts, meeting the highest industry standards.
CNC Milling: Employing state-of-the-art CNC milling equipment, we deliver cost-effective solutions for intricate milling requirements.
Conventional Turning: For projects that require traditional turning methods, our skilled craftsmen provide reliable and accurate conventional turning services.
Conventional Milling: Our conventional milling services cater to diverse machining needs, combining expertise with a commitment to quality.
Other Ancillary Services: From prototyping to assembly, we provide a range of ancillary services to meet the unique requirements of our clients.
About Us:
Versatile Instrument and Controls is a 13-year-old company (ISO certified) dedicated to delivering top-notch manufacturing solutions. Our commitment to quality, precision, and customer satisfaction sets us apart in the industry. We take pride in our state-of-the-art facilities, a team of skilled professionals, and a customer-centric approach that ensures we exceed expectations. We cater to Indian as well as foreign clients in countries in Europe, U.S.A., Canada, Middle East, Australia, and Africa.
Our aim is to forge long-term partnerships with companies like yours, providing reliable and efficient manufacturing services that contribute to your success.
We would welcome the opportunity to discuss how we can add value to your operations. Please let us know a convenient time for a brief call or meeting. Feel free to contact us at info@versatileic.com
Thank you for considering us as your manufacturing partner. We look forward to the possibility of working together and contributing to the success of your esteemed company</t>
        </is>
      </c>
      <c r="D1773" t="inlineStr">
        <is>
          <t>0313089442</t>
        </is>
      </c>
      <c r="E1773" t="inlineStr">
        <is>
          <t>Goods</t>
        </is>
      </c>
      <c r="F1773" t="n">
        <v>2013</v>
      </c>
      <c r="G1773" t="inlineStr">
        <is>
          <t>Palghar</t>
        </is>
      </c>
      <c r="H1773" t="inlineStr">
        <is>
          <t>Maharashtra</t>
        </is>
      </c>
      <c r="I1773" t="inlineStr">
        <is>
          <t>Palghar, Maharashtra, India</t>
        </is>
      </c>
      <c r="J1773" t="n">
        <v>0</v>
      </c>
      <c r="K1773" t="n">
        <v>0</v>
      </c>
      <c r="L1773" t="n">
        <v>0</v>
      </c>
      <c r="M1773" t="inlineStr">
        <is>
          <t>Engineering Products</t>
        </is>
      </c>
      <c r="N1773" t="n">
        <v>0</v>
      </c>
      <c r="O1773" t="inlineStr">
        <is>
          <t>http://indiausatrade.mea.gov.in/api/public/image/stream?key=profile-logos%2F20260525T104051Z-538946-812c0baf-LogoVIC1-cropped.png</t>
        </is>
      </c>
    </row>
    <row r="1774">
      <c r="A1774" t="inlineStr">
        <is>
          <t>08639594-de82-4d7d-9fb4-5c1fdf3c13ed</t>
        </is>
      </c>
      <c r="B1774" t="inlineStr">
        <is>
          <t>PARAMESHWARI EXPORTS PRIVATE LIMITED</t>
        </is>
      </c>
      <c r="D1774" t="inlineStr">
        <is>
          <t>3211009400</t>
        </is>
      </c>
      <c r="E1774" t="inlineStr">
        <is>
          <t>Both goods and services</t>
        </is>
      </c>
      <c r="F1774" t="n">
        <v>2011</v>
      </c>
      <c r="G1774" t="inlineStr">
        <is>
          <t>Vengamedu</t>
        </is>
      </c>
      <c r="H1774" t="inlineStr">
        <is>
          <t>Tamil Nadu</t>
        </is>
      </c>
      <c r="I1774" t="inlineStr">
        <is>
          <t>Vengamedu, Tamil Nadu, India</t>
        </is>
      </c>
      <c r="J1774" t="n">
        <v>0</v>
      </c>
      <c r="K1774" t="n">
        <v>1</v>
      </c>
      <c r="L1774" t="n">
        <v>0</v>
      </c>
      <c r="M1774" t="inlineStr">
        <is>
          <t>Textile &amp; Apparel Products</t>
        </is>
      </c>
      <c r="N1774" t="n">
        <v>0</v>
      </c>
    </row>
    <row r="1775">
      <c r="A1775" t="inlineStr">
        <is>
          <t>6d82f1ce-5f37-48a0-a06a-934dd6cd25cc</t>
        </is>
      </c>
      <c r="B1775" t="inlineStr">
        <is>
          <t>KAYTEE CORPORATION PRIVATE LIMITED</t>
        </is>
      </c>
      <c r="D1775" t="inlineStr">
        <is>
          <t>0388028122</t>
        </is>
      </c>
      <c r="E1775" t="inlineStr">
        <is>
          <t>Goods</t>
        </is>
      </c>
      <c r="F1775" t="n">
        <v>1994</v>
      </c>
      <c r="G1775" t="inlineStr">
        <is>
          <t>Mumbai</t>
        </is>
      </c>
      <c r="H1775" t="inlineStr">
        <is>
          <t>Maharashtra</t>
        </is>
      </c>
      <c r="I1775" t="inlineStr">
        <is>
          <t>Mumbai, Maharashtra, India</t>
        </is>
      </c>
      <c r="J1775" t="n">
        <v>0</v>
      </c>
      <c r="K1775" t="n">
        <v>0</v>
      </c>
      <c r="L1775" t="n">
        <v>0</v>
      </c>
      <c r="M1775" t="inlineStr">
        <is>
          <t>Textile &amp; Apparel Products</t>
        </is>
      </c>
      <c r="N1775" t="n">
        <v>0</v>
      </c>
    </row>
    <row r="1776">
      <c r="A1776" t="inlineStr">
        <is>
          <t>66e36981-3e65-477f-956b-63a6333c64f8</t>
        </is>
      </c>
      <c r="B1776" t="inlineStr">
        <is>
          <t>GR INTRACHEM LIMITED</t>
        </is>
      </c>
      <c r="D1776" t="inlineStr">
        <is>
          <t>0902000497</t>
        </is>
      </c>
      <c r="E1776" t="inlineStr">
        <is>
          <t>Goods</t>
        </is>
      </c>
      <c r="F1776" t="n">
        <v>2001</v>
      </c>
      <c r="G1776" t="inlineStr">
        <is>
          <t>Rangareddy</t>
        </is>
      </c>
      <c r="H1776" t="inlineStr">
        <is>
          <t>Telangana</t>
        </is>
      </c>
      <c r="I1776" t="inlineStr">
        <is>
          <t>Rangareddy, Telangana, India</t>
        </is>
      </c>
      <c r="J1776" t="n">
        <v>0</v>
      </c>
      <c r="K1776" t="n">
        <v>0</v>
      </c>
      <c r="L1776" t="n">
        <v>0</v>
      </c>
      <c r="M1776" t="inlineStr">
        <is>
          <t>Pharmaceutical Products</t>
        </is>
      </c>
      <c r="N1776" t="n">
        <v>0</v>
      </c>
    </row>
    <row r="1777">
      <c r="A1777" t="inlineStr">
        <is>
          <t>9757af18-57ff-4197-b41f-360214be6c07</t>
        </is>
      </c>
      <c r="B1777" t="inlineStr">
        <is>
          <t>3D FELTS PRIVATE LIMITED</t>
        </is>
      </c>
      <c r="C1777" t="inlineStr">
        <is>
          <t>3D Felts Pvt. Ltd. is an ISO 9001:2015 certified manufacturer and supplier of industrial felt and nonwoven technical textiles, with over 40 years of manufacturing experience. We specialize in Needle Punched Felts, Thermal Bonded Nonwovens, Acoustic Insulation Materials, Polyester Wadding (Polyfill), Pressed Wool Felt, Geotextiles, Filtration Media, and Customized Felt Components for diverse industrial applications.
With manufacturing facilities in Delhi and Jaipur, we are committed to delivering quality products, customized solutions, competitive pricing, and timely deliveries to customers across various industries in India and international markets.</t>
        </is>
      </c>
      <c r="D1777" t="inlineStr">
        <is>
          <t>AAACZ6658G</t>
        </is>
      </c>
      <c r="E1777" t="inlineStr">
        <is>
          <t>Goods</t>
        </is>
      </c>
      <c r="F1777" t="n">
        <v>2013</v>
      </c>
      <c r="G1777" t="inlineStr">
        <is>
          <t>North West Delhi</t>
        </is>
      </c>
      <c r="H1777" t="inlineStr">
        <is>
          <t>Delhi</t>
        </is>
      </c>
      <c r="I1777" t="inlineStr">
        <is>
          <t>North West Delhi, Delhi, India</t>
        </is>
      </c>
      <c r="J1777" t="n">
        <v>0</v>
      </c>
      <c r="K1777" t="n">
        <v>0</v>
      </c>
      <c r="L1777" t="n">
        <v>0</v>
      </c>
      <c r="M1777" t="inlineStr">
        <is>
          <t>Textile &amp; Apparel Products</t>
        </is>
      </c>
      <c r="N1777" t="n">
        <v>0</v>
      </c>
      <c r="O1777" t="inlineStr">
        <is>
          <t>http://indiausatrade.mea.gov.in/api/public/image/stream?key=profile-logos%2F20260622T095307Z-149748-0b76f965-Logo%20square-cropped.png</t>
        </is>
      </c>
    </row>
    <row r="1778">
      <c r="A1778" t="inlineStr">
        <is>
          <t>4aeadb5c-b467-4147-8896-7b3c7684647f</t>
        </is>
      </c>
      <c r="B1778" t="inlineStr">
        <is>
          <t>KRISHNAVENI CARBON PRODUCTS PRIVATE LIMITED</t>
        </is>
      </c>
      <c r="D1778" t="inlineStr">
        <is>
          <t>3201013013</t>
        </is>
      </c>
      <c r="E1778" t="inlineStr">
        <is>
          <t>Goods</t>
        </is>
      </c>
      <c r="F1778" t="n">
        <v>2003</v>
      </c>
      <c r="G1778" t="inlineStr">
        <is>
          <t>Coimbatore</t>
        </is>
      </c>
      <c r="H1778" t="inlineStr">
        <is>
          <t>Tamil Nadu</t>
        </is>
      </c>
      <c r="I1778" t="inlineStr">
        <is>
          <t>Coimbatore, Tamil Nadu, India</t>
        </is>
      </c>
      <c r="J1778" t="n">
        <v>0</v>
      </c>
      <c r="K1778" t="n">
        <v>0</v>
      </c>
      <c r="L1778" t="n">
        <v>0</v>
      </c>
      <c r="M1778" t="inlineStr">
        <is>
          <t>Engineering Products</t>
        </is>
      </c>
      <c r="N1778" t="n">
        <v>0</v>
      </c>
    </row>
    <row r="1779">
      <c r="A1779" t="inlineStr">
        <is>
          <t>5a2b375a-27ef-437f-98f8-586dbba769ea</t>
        </is>
      </c>
      <c r="B1779" t="inlineStr">
        <is>
          <t>IMCO OFFICE PRODUCTS INTERNATIONAL PRIVATE LIMITED</t>
        </is>
      </c>
      <c r="D1779" t="inlineStr">
        <is>
          <t>0408021535</t>
        </is>
      </c>
      <c r="E1779" t="inlineStr">
        <is>
          <t>Goods</t>
        </is>
      </c>
      <c r="F1779" t="n">
        <v>1998</v>
      </c>
      <c r="G1779" t="inlineStr">
        <is>
          <t>Kanchipuram</t>
        </is>
      </c>
      <c r="H1779" t="inlineStr">
        <is>
          <t>Tamil Nadu</t>
        </is>
      </c>
      <c r="I1779" t="inlineStr">
        <is>
          <t>Kanchipuram, Tamil Nadu, India</t>
        </is>
      </c>
      <c r="J1779" t="n">
        <v>0</v>
      </c>
      <c r="K1779" t="n">
        <v>1</v>
      </c>
      <c r="L1779" t="n">
        <v>0</v>
      </c>
      <c r="M1779" t="inlineStr">
        <is>
          <t>Plastic and Allied Products</t>
        </is>
      </c>
      <c r="N1779" t="n">
        <v>0</v>
      </c>
    </row>
    <row r="1780">
      <c r="A1780" t="inlineStr">
        <is>
          <t>4f73c7c2-6840-4902-b01b-49d7dab2aa30</t>
        </is>
      </c>
      <c r="B1780" t="inlineStr">
        <is>
          <t>IGP ENGINEERS PRIVATE LIMITED</t>
        </is>
      </c>
      <c r="D1780" t="inlineStr">
        <is>
          <t>0488002460</t>
        </is>
      </c>
      <c r="E1780" t="inlineStr">
        <is>
          <t>Goods</t>
        </is>
      </c>
      <c r="F1780" t="n">
        <v>1979</v>
      </c>
      <c r="G1780" t="inlineStr">
        <is>
          <t>Chennai</t>
        </is>
      </c>
      <c r="H1780" t="inlineStr">
        <is>
          <t>Tamil Nadu</t>
        </is>
      </c>
      <c r="I1780" t="inlineStr">
        <is>
          <t>Chennai, Tamil Nadu, India</t>
        </is>
      </c>
      <c r="J1780" t="n">
        <v>0</v>
      </c>
      <c r="K1780" t="n">
        <v>0</v>
      </c>
      <c r="L1780" t="n">
        <v>0</v>
      </c>
      <c r="M1780" t="inlineStr">
        <is>
          <t>Engineering Products</t>
        </is>
      </c>
      <c r="N1780" t="n">
        <v>0</v>
      </c>
    </row>
    <row r="1781">
      <c r="A1781" t="inlineStr">
        <is>
          <t>2294199c-b626-47d2-b9e1-ca0a723b55ce</t>
        </is>
      </c>
      <c r="B1781" t="inlineStr">
        <is>
          <t>VASAVI EXPORTS</t>
        </is>
      </c>
      <c r="D1781" t="inlineStr">
        <is>
          <t>CCSPD5035Q</t>
        </is>
      </c>
      <c r="E1781" t="inlineStr">
        <is>
          <t>Goods</t>
        </is>
      </c>
      <c r="F1781" t="n">
        <v>2025</v>
      </c>
      <c r="G1781" t="inlineStr">
        <is>
          <t>Khammam</t>
        </is>
      </c>
      <c r="H1781" t="inlineStr">
        <is>
          <t>Telangana</t>
        </is>
      </c>
      <c r="I1781" t="inlineStr">
        <is>
          <t>Khammam, Telangana, India</t>
        </is>
      </c>
      <c r="J1781" t="n">
        <v>0</v>
      </c>
      <c r="K1781" t="n">
        <v>0</v>
      </c>
      <c r="L1781" t="n">
        <v>0</v>
      </c>
      <c r="M1781" t="inlineStr">
        <is>
          <t>Agricultural or Allied Products</t>
        </is>
      </c>
      <c r="N1781" t="n">
        <v>0</v>
      </c>
    </row>
    <row r="1782">
      <c r="A1782" t="inlineStr">
        <is>
          <t>0648a664-1cf6-4127-a22c-64d8ffbabbbd</t>
        </is>
      </c>
      <c r="B1782" t="inlineStr">
        <is>
          <t>SEEMANTNI GLOBAL PRIVATE LIMITED</t>
        </is>
      </c>
      <c r="D1782" t="inlineStr">
        <is>
          <t>ABKCS6158D</t>
        </is>
      </c>
      <c r="E1782" t="inlineStr">
        <is>
          <t>Goods</t>
        </is>
      </c>
      <c r="F1782" t="n">
        <v>2023</v>
      </c>
      <c r="G1782" t="inlineStr">
        <is>
          <t>Gurgaon</t>
        </is>
      </c>
      <c r="H1782" t="inlineStr">
        <is>
          <t>Haryana</t>
        </is>
      </c>
      <c r="I1782" t="inlineStr">
        <is>
          <t>Gurgaon, Haryana, India</t>
        </is>
      </c>
      <c r="J1782" t="n">
        <v>0</v>
      </c>
      <c r="K1782" t="n">
        <v>0</v>
      </c>
      <c r="L1782" t="n">
        <v>0</v>
      </c>
      <c r="M1782" t="inlineStr">
        <is>
          <t>Textile &amp; Apparel Products</t>
        </is>
      </c>
      <c r="N1782" t="n">
        <v>0</v>
      </c>
    </row>
    <row r="1783">
      <c r="A1783" t="inlineStr">
        <is>
          <t>57aa1f29-60ca-4c5a-affe-6e7bdb0a4757</t>
        </is>
      </c>
      <c r="B1783" t="inlineStr">
        <is>
          <t>PRICOL LIMITED</t>
        </is>
      </c>
      <c r="D1783" t="inlineStr">
        <is>
          <t>3111028828</t>
        </is>
      </c>
      <c r="E1783" t="inlineStr">
        <is>
          <t>Goods</t>
        </is>
      </c>
      <c r="F1783" t="n">
        <v>2011</v>
      </c>
      <c r="G1783" t="inlineStr">
        <is>
          <t>Coimbatore</t>
        </is>
      </c>
      <c r="H1783" t="inlineStr">
        <is>
          <t>Tamil Nadu</t>
        </is>
      </c>
      <c r="I1783" t="inlineStr">
        <is>
          <t>Coimbatore, Tamil Nadu, India</t>
        </is>
      </c>
      <c r="J1783" t="n">
        <v>0</v>
      </c>
      <c r="K1783" t="n">
        <v>0</v>
      </c>
      <c r="L1783" t="n">
        <v>0</v>
      </c>
      <c r="M1783" t="inlineStr">
        <is>
          <t>Automobiles, Aircrafts and Other Transport Equipment</t>
        </is>
      </c>
      <c r="N1783" t="n">
        <v>0</v>
      </c>
    </row>
    <row r="1784">
      <c r="A1784" t="inlineStr">
        <is>
          <t>fc68fede-dfb3-4722-8c6f-a95f9e4f85d9</t>
        </is>
      </c>
      <c r="B1784" t="inlineStr">
        <is>
          <t>MHK EXPORTS PRIVATE</t>
        </is>
      </c>
      <c r="D1784" t="inlineStr">
        <is>
          <t>0509015310</t>
        </is>
      </c>
      <c r="E1784" t="inlineStr">
        <is>
          <t>Goods</t>
        </is>
      </c>
      <c r="F1784" t="n">
        <v>2009</v>
      </c>
      <c r="G1784" t="inlineStr">
        <is>
          <t>Udyog Vihar</t>
        </is>
      </c>
      <c r="H1784" t="inlineStr">
        <is>
          <t>Haryana</t>
        </is>
      </c>
      <c r="I1784" t="inlineStr">
        <is>
          <t>Udyog Vihar, Haryana, India</t>
        </is>
      </c>
      <c r="J1784" t="n">
        <v>0</v>
      </c>
      <c r="K1784" t="n">
        <v>0</v>
      </c>
      <c r="L1784" t="n">
        <v>0</v>
      </c>
      <c r="M1784" t="inlineStr">
        <is>
          <t>Textile &amp; Apparel Products</t>
        </is>
      </c>
      <c r="N1784" t="n">
        <v>0</v>
      </c>
    </row>
    <row r="1785">
      <c r="A1785" t="inlineStr">
        <is>
          <t>a08c71de-71a2-434a-9bc8-f4805d5bbf75</t>
        </is>
      </c>
      <c r="B1785" t="inlineStr">
        <is>
          <t>TRUSTNOW TECHNOLOGIES LLP</t>
        </is>
      </c>
      <c r="D1785" t="inlineStr">
        <is>
          <t>AARFT4664N</t>
        </is>
      </c>
      <c r="E1785" t="inlineStr">
        <is>
          <t>Services</t>
        </is>
      </c>
      <c r="F1785" t="n">
        <v>2021</v>
      </c>
      <c r="G1785" t="inlineStr">
        <is>
          <t>Bengaluru Urban</t>
        </is>
      </c>
      <c r="H1785" t="inlineStr">
        <is>
          <t>Karnataka</t>
        </is>
      </c>
      <c r="I1785" t="inlineStr">
        <is>
          <t>Bengaluru Urban, Karnataka, India</t>
        </is>
      </c>
      <c r="J1785" t="n">
        <v>0</v>
      </c>
      <c r="K1785" t="n">
        <v>0</v>
      </c>
      <c r="L1785" t="n">
        <v>0</v>
      </c>
      <c r="M1785" t="inlineStr">
        <is>
          <t>Information Technology (IT &amp; ITES) Services</t>
        </is>
      </c>
      <c r="N1785" t="n">
        <v>0</v>
      </c>
    </row>
    <row r="1786">
      <c r="A1786" t="inlineStr">
        <is>
          <t>47519971-7bc1-43ba-ae4c-feebf3a04506</t>
        </is>
      </c>
      <c r="B1786" t="inlineStr">
        <is>
          <t>K R SEA FOODS PRIVATE LIMITED</t>
        </is>
      </c>
      <c r="D1786" t="inlineStr">
        <is>
          <t>2493003136</t>
        </is>
      </c>
      <c r="E1786" t="inlineStr">
        <is>
          <t>Goods</t>
        </is>
      </c>
      <c r="F1786" t="n">
        <v>1993</v>
      </c>
      <c r="G1786" t="inlineStr">
        <is>
          <t>Porbandar</t>
        </is>
      </c>
      <c r="H1786" t="inlineStr">
        <is>
          <t>Gujarat</t>
        </is>
      </c>
      <c r="I1786" t="inlineStr">
        <is>
          <t>Porbandar, Gujarat, India</t>
        </is>
      </c>
      <c r="J1786" t="n">
        <v>0</v>
      </c>
      <c r="K1786" t="n">
        <v>0</v>
      </c>
      <c r="L1786" t="n">
        <v>0</v>
      </c>
      <c r="M1786" t="inlineStr">
        <is>
          <t>Fish or Marine Products</t>
        </is>
      </c>
      <c r="N1786" t="n">
        <v>0</v>
      </c>
    </row>
    <row r="1787">
      <c r="A1787" t="inlineStr">
        <is>
          <t>5e1c03ab-54c8-4aae-bb69-ad279aa12d26</t>
        </is>
      </c>
      <c r="B1787" t="inlineStr">
        <is>
          <t>NETWEB SOFTWARE PRIVATE LIMITED</t>
        </is>
      </c>
      <c r="D1787" t="inlineStr">
        <is>
          <t>5198001830</t>
        </is>
      </c>
      <c r="E1787" t="inlineStr">
        <is>
          <t>Services</t>
        </is>
      </c>
      <c r="F1787" t="n">
        <v>1998</v>
      </c>
      <c r="G1787" t="inlineStr">
        <is>
          <t>Vadodara</t>
        </is>
      </c>
      <c r="H1787" t="inlineStr">
        <is>
          <t>Gujarat</t>
        </is>
      </c>
      <c r="I1787" t="inlineStr">
        <is>
          <t>Vadodara, Gujarat, India</t>
        </is>
      </c>
      <c r="J1787" t="n">
        <v>0</v>
      </c>
      <c r="K1787" t="n">
        <v>0</v>
      </c>
      <c r="L1787" t="n">
        <v>0</v>
      </c>
      <c r="M1787" t="inlineStr">
        <is>
          <t>Information Technology (IT &amp; ITES) Services</t>
        </is>
      </c>
      <c r="N1787" t="n">
        <v>0</v>
      </c>
    </row>
    <row r="1788">
      <c r="A1788" t="inlineStr">
        <is>
          <t>adaf7475-9536-474c-b743-3cae75175a7f</t>
        </is>
      </c>
      <c r="B1788" t="inlineStr">
        <is>
          <t>KK KOMPOUNDING TECH GIANT LIMITED</t>
        </is>
      </c>
      <c r="D1788" t="inlineStr">
        <is>
          <t>0393056155</t>
        </is>
      </c>
      <c r="E1788" t="inlineStr">
        <is>
          <t>Goods</t>
        </is>
      </c>
      <c r="F1788" t="n">
        <v>1992</v>
      </c>
      <c r="G1788" t="inlineStr">
        <is>
          <t>Bhandup Mumbai</t>
        </is>
      </c>
      <c r="H1788" t="inlineStr">
        <is>
          <t>Maharashtra</t>
        </is>
      </c>
      <c r="I1788" t="inlineStr">
        <is>
          <t>Bhandup Mumbai, Maharashtra, India</t>
        </is>
      </c>
      <c r="J1788" t="n">
        <v>0</v>
      </c>
      <c r="K1788" t="n">
        <v>1</v>
      </c>
      <c r="L1788" t="n">
        <v>0</v>
      </c>
      <c r="M1788" t="inlineStr">
        <is>
          <t>Plastic and Allied Products</t>
        </is>
      </c>
      <c r="N1788" t="n">
        <v>0</v>
      </c>
    </row>
    <row r="1789">
      <c r="A1789" t="inlineStr">
        <is>
          <t>22eb37ba-c96f-4b75-990f-5594df57bc0e</t>
        </is>
      </c>
      <c r="B1789" t="inlineStr">
        <is>
          <t>PERENNIAL HEALTHCARE</t>
        </is>
      </c>
      <c r="D1789" t="inlineStr">
        <is>
          <t>ABBFP4769M</t>
        </is>
      </c>
      <c r="E1789" t="inlineStr">
        <is>
          <t>Goods</t>
        </is>
      </c>
      <c r="F1789" t="n">
        <v>2022</v>
      </c>
      <c r="G1789" t="inlineStr">
        <is>
          <t>Jodhpur</t>
        </is>
      </c>
      <c r="H1789" t="inlineStr">
        <is>
          <t>Rajasthan</t>
        </is>
      </c>
      <c r="I1789" t="inlineStr">
        <is>
          <t>Jodhpur, Rajasthan, India</t>
        </is>
      </c>
      <c r="J1789" t="n">
        <v>0</v>
      </c>
      <c r="K1789" t="n">
        <v>0</v>
      </c>
      <c r="L1789" t="n">
        <v>0</v>
      </c>
      <c r="M1789" t="inlineStr">
        <is>
          <t>Agricultural or Allied Products</t>
        </is>
      </c>
      <c r="N1789" t="n">
        <v>0</v>
      </c>
    </row>
    <row r="1790">
      <c r="A1790" t="inlineStr">
        <is>
          <t>df8e189c-4f65-456a-bd30-426599594158</t>
        </is>
      </c>
      <c r="B1790" t="inlineStr">
        <is>
          <t>U.V. OVERSEAS</t>
        </is>
      </c>
      <c r="D1790" t="inlineStr">
        <is>
          <t>1311004017</t>
        </is>
      </c>
      <c r="E1790" t="inlineStr">
        <is>
          <t>Goods</t>
        </is>
      </c>
      <c r="F1790" t="n">
        <v>2011</v>
      </c>
      <c r="G1790" t="inlineStr">
        <is>
          <t>Jaipur</t>
        </is>
      </c>
      <c r="H1790" t="inlineStr">
        <is>
          <t>Rajasthan</t>
        </is>
      </c>
      <c r="I1790" t="inlineStr">
        <is>
          <t>Jaipur, Rajasthan, India</t>
        </is>
      </c>
      <c r="J1790" t="n">
        <v>0</v>
      </c>
      <c r="K1790" t="n">
        <v>0</v>
      </c>
      <c r="L1790" t="n">
        <v>0</v>
      </c>
      <c r="M1790" t="inlineStr">
        <is>
          <t>Gems and Jewellery Products</t>
        </is>
      </c>
      <c r="N1790" t="n">
        <v>0</v>
      </c>
    </row>
    <row r="1791">
      <c r="A1791" t="inlineStr">
        <is>
          <t>cae58289-caf4-4f5b-8e49-6379489ab548</t>
        </is>
      </c>
      <c r="B1791" t="inlineStr">
        <is>
          <t>DEEPAK JEWELLERS</t>
        </is>
      </c>
      <c r="D1791" t="inlineStr">
        <is>
          <t>1303001233</t>
        </is>
      </c>
      <c r="E1791" t="inlineStr">
        <is>
          <t>Goods</t>
        </is>
      </c>
      <c r="F1791" t="n">
        <v>2002</v>
      </c>
      <c r="G1791" t="inlineStr">
        <is>
          <t>J</t>
        </is>
      </c>
      <c r="H1791" t="inlineStr">
        <is>
          <t>Rajasthan</t>
        </is>
      </c>
      <c r="I1791" t="inlineStr">
        <is>
          <t>J, Rajasthan, India</t>
        </is>
      </c>
      <c r="J1791" t="n">
        <v>0</v>
      </c>
      <c r="K1791" t="n">
        <v>0</v>
      </c>
      <c r="L1791" t="n">
        <v>0</v>
      </c>
      <c r="M1791" t="inlineStr">
        <is>
          <t>Gems and Jewellery Products</t>
        </is>
      </c>
      <c r="N1791" t="n">
        <v>0</v>
      </c>
    </row>
    <row r="1792">
      <c r="A1792" t="inlineStr">
        <is>
          <t>2d4d3838-a9d9-40af-9248-3be17b808fe3</t>
        </is>
      </c>
      <c r="B1792" t="inlineStr">
        <is>
          <t>MCGI PRIVATE LIMITED</t>
        </is>
      </c>
      <c r="D1792" t="inlineStr">
        <is>
          <t>1316904016</t>
        </is>
      </c>
      <c r="E1792" t="inlineStr">
        <is>
          <t>Both goods and services</t>
        </is>
      </c>
      <c r="F1792" t="n">
        <v>2016</v>
      </c>
      <c r="G1792" t="inlineStr">
        <is>
          <t>Jaipur</t>
        </is>
      </c>
      <c r="H1792" t="inlineStr">
        <is>
          <t>Rajasthan</t>
        </is>
      </c>
      <c r="I1792" t="inlineStr">
        <is>
          <t>Jaipur, Rajasthan, India</t>
        </is>
      </c>
      <c r="J1792" t="n">
        <v>0</v>
      </c>
      <c r="K1792" t="n">
        <v>0</v>
      </c>
      <c r="L1792" t="n">
        <v>0</v>
      </c>
      <c r="M1792" t="inlineStr">
        <is>
          <t>Gems and Jewellery Products</t>
        </is>
      </c>
      <c r="N1792" t="n">
        <v>0</v>
      </c>
    </row>
    <row r="1793">
      <c r="A1793" t="inlineStr">
        <is>
          <t>ef308509-e3f9-4bad-909c-e9bfed60d557</t>
        </is>
      </c>
      <c r="B1793" t="inlineStr">
        <is>
          <t>TECHNOCRAFT FASHIONS LIMITED</t>
        </is>
      </c>
      <c r="D1793" t="inlineStr">
        <is>
          <t>AAICT1661K</t>
        </is>
      </c>
      <c r="E1793" t="inlineStr">
        <is>
          <t>Goods</t>
        </is>
      </c>
      <c r="F1793" t="n">
        <v>2020</v>
      </c>
      <c r="G1793" t="inlineStr">
        <is>
          <t>Mumbai Suburban</t>
        </is>
      </c>
      <c r="H1793" t="inlineStr">
        <is>
          <t>Maharashtra</t>
        </is>
      </c>
      <c r="I1793" t="inlineStr">
        <is>
          <t>Mumbai Suburban, Maharashtra, India</t>
        </is>
      </c>
      <c r="J1793" t="n">
        <v>0</v>
      </c>
      <c r="K1793" t="n">
        <v>0</v>
      </c>
      <c r="L1793" t="n">
        <v>0</v>
      </c>
      <c r="M1793" t="inlineStr">
        <is>
          <t>Textile &amp; Apparel Products</t>
        </is>
      </c>
      <c r="N1793" t="n">
        <v>0</v>
      </c>
    </row>
    <row r="1794">
      <c r="A1794" t="inlineStr">
        <is>
          <t>5ec22cc7-7285-4cd8-a36c-a87c9bd6c3f8</t>
        </is>
      </c>
      <c r="B1794" t="inlineStr">
        <is>
          <t>J K INTERNATIONAL (I)</t>
        </is>
      </c>
      <c r="D1794" t="inlineStr">
        <is>
          <t>0588147516</t>
        </is>
      </c>
      <c r="E1794" t="inlineStr">
        <is>
          <t>Goods</t>
        </is>
      </c>
      <c r="F1794" t="n">
        <v>1988</v>
      </c>
      <c r="G1794" t="inlineStr">
        <is>
          <t>Gft</t>
        </is>
      </c>
      <c r="H1794" t="inlineStr">
        <is>
          <t>Uttar Pradesh</t>
        </is>
      </c>
      <c r="I1794" t="inlineStr">
        <is>
          <t>Gft, Uttar Pradesh, India</t>
        </is>
      </c>
      <c r="J1794" t="n">
        <v>0</v>
      </c>
      <c r="K1794" t="n">
        <v>0</v>
      </c>
      <c r="L1794" t="n">
        <v>0</v>
      </c>
      <c r="M1794" t="inlineStr">
        <is>
          <t>Textile &amp; Apparel Products</t>
        </is>
      </c>
      <c r="N1794" t="n">
        <v>0</v>
      </c>
    </row>
    <row r="1795">
      <c r="A1795" t="inlineStr">
        <is>
          <t>7fca234c-843c-4430-85b1-555593029beb</t>
        </is>
      </c>
      <c r="B1795" t="inlineStr">
        <is>
          <t>BOOM CLOTHING PRIVATE LIMITED</t>
        </is>
      </c>
      <c r="D1795" t="inlineStr">
        <is>
          <t>0311019552</t>
        </is>
      </c>
      <c r="E1795" t="inlineStr">
        <is>
          <t>Goods</t>
        </is>
      </c>
      <c r="F1795" t="n">
        <v>2011</v>
      </c>
      <c r="G1795" t="inlineStr">
        <is>
          <t>Mumbai</t>
        </is>
      </c>
      <c r="H1795" t="inlineStr">
        <is>
          <t>Maharashtra</t>
        </is>
      </c>
      <c r="I1795" t="inlineStr">
        <is>
          <t>Mumbai, Maharashtra, India</t>
        </is>
      </c>
      <c r="J1795" t="n">
        <v>0</v>
      </c>
      <c r="K1795" t="n">
        <v>0</v>
      </c>
      <c r="L1795" t="n">
        <v>0</v>
      </c>
      <c r="M1795" t="inlineStr">
        <is>
          <t>Textile &amp; Apparel Products</t>
        </is>
      </c>
      <c r="N1795" t="n">
        <v>0</v>
      </c>
    </row>
    <row r="1796">
      <c r="A1796" t="inlineStr">
        <is>
          <t>8643fe18-a010-48b0-9e2b-054982d7dc98</t>
        </is>
      </c>
      <c r="B1796" t="inlineStr">
        <is>
          <t>A2 HOME</t>
        </is>
      </c>
      <c r="C1796" t="inlineStr">
        <is>
          <t>A2Home, a leading manufacturer and exporter of terry towels and home textile products based in Panipat, India. Since 2007, we have been serving Japanese clients and are highly regarded for maintaining the stringent quality and service standards expected in the Japanese market.
About A2Home
We operate a fully vertically integrated manufacturing facility, which gives us complete control over quality, pricing, and delivery timelines. Over the years, we have become a trusted manufacturing partner to several renowned international brands, consistently delivering reliability and superior quality.
Our Key Strengths
Fully integrated production under one roof
Ability to consolidate multiple product categories into a single container with factory stuffing
Flexible MOQs to support both large-scale programs and smaller customized orders
State-of-the-art European machinery and advanced manufacturing technology
Strong compliance standards, including ISO 9001:2015, SA 8000, SEDEX, OEKO-TEX, BCI, GRS, and GOTS
Competitive pricing through efficient in-house production
Strict quality control and on-time delivery at every stage
Our Product Range
Terry Towels (Bath, Hand, Face, Beach, and Fouta Sand-Free Towels)
Kitchen Towels
Bedsheets
Shower Curtains
Fouta Towels
GRS-Certified Recycled Cotton Towels
Kids' Towels
Bathrobes, Ponchos, Lounge Chair Covers, and Hoodies
Terry Bath Mats, Tufted Bath Mats, and Woven Rugs
Printed Handloom Rugs, Cushions, Throws, and Poufs</t>
        </is>
      </c>
      <c r="D1796" t="inlineStr">
        <is>
          <t>AUPPS9310J</t>
        </is>
      </c>
      <c r="E1796" t="inlineStr">
        <is>
          <t>Goods</t>
        </is>
      </c>
      <c r="F1796" t="n">
        <v>2018</v>
      </c>
      <c r="G1796" t="inlineStr">
        <is>
          <t>Panipat</t>
        </is>
      </c>
      <c r="H1796" t="inlineStr">
        <is>
          <t>Haryana</t>
        </is>
      </c>
      <c r="I1796" t="inlineStr">
        <is>
          <t>Panipat, Haryana, India</t>
        </is>
      </c>
      <c r="J1796" t="n">
        <v>0</v>
      </c>
      <c r="K1796" t="n">
        <v>2</v>
      </c>
      <c r="L1796" t="n">
        <v>0</v>
      </c>
      <c r="M1796" t="inlineStr">
        <is>
          <t>Textile &amp; Apparel Products</t>
        </is>
      </c>
      <c r="N1796" t="n">
        <v>0</v>
      </c>
      <c r="O1796" t="inlineStr">
        <is>
          <t>http://indiausatrade.mea.gov.in/api/public/image/stream?key=profile-logos%2F20260720T052509Z-602331-5cf974ac-A2home%20logo-cropped.png</t>
        </is>
      </c>
    </row>
    <row r="1797">
      <c r="A1797" t="inlineStr">
        <is>
          <t>8a6356be-1876-4181-8398-ce0fa2e58b99</t>
        </is>
      </c>
      <c r="B1797" t="inlineStr">
        <is>
          <t>ANCORE FENCE PRIVATE LIMITED</t>
        </is>
      </c>
      <c r="D1797" t="inlineStr">
        <is>
          <t>ABCCA3349J</t>
        </is>
      </c>
      <c r="E1797" t="inlineStr">
        <is>
          <t>Goods</t>
        </is>
      </c>
      <c r="F1797" t="n">
        <v>2025</v>
      </c>
      <c r="G1797" t="inlineStr">
        <is>
          <t>Howrah</t>
        </is>
      </c>
      <c r="H1797" t="inlineStr">
        <is>
          <t>West Bengal</t>
        </is>
      </c>
      <c r="I1797" t="inlineStr">
        <is>
          <t>Howrah, West Bengal, India</t>
        </is>
      </c>
      <c r="J1797" t="n">
        <v>0</v>
      </c>
      <c r="K1797" t="n">
        <v>0</v>
      </c>
      <c r="L1797" t="n">
        <v>0</v>
      </c>
      <c r="M1797" t="inlineStr">
        <is>
          <t>Engineering Products</t>
        </is>
      </c>
      <c r="N1797" t="n">
        <v>0</v>
      </c>
    </row>
    <row r="1798">
      <c r="A1798" t="inlineStr">
        <is>
          <t>8883eefc-6d72-4974-a79e-a6f78303e735</t>
        </is>
      </c>
      <c r="B1798" t="inlineStr">
        <is>
          <t>AEROLEX CABLES PRIVATE LIMITED</t>
        </is>
      </c>
      <c r="D1798" t="inlineStr">
        <is>
          <t>0805015965</t>
        </is>
      </c>
      <c r="E1798" t="inlineStr">
        <is>
          <t>Goods</t>
        </is>
      </c>
      <c r="F1798" t="n">
        <v>2005</v>
      </c>
      <c r="G1798" t="inlineStr">
        <is>
          <t>Ahmedabad</t>
        </is>
      </c>
      <c r="H1798" t="inlineStr">
        <is>
          <t>Gujarat</t>
        </is>
      </c>
      <c r="I1798" t="inlineStr">
        <is>
          <t>Ahmedabad, Gujarat, India</t>
        </is>
      </c>
      <c r="J1798" t="n">
        <v>0</v>
      </c>
      <c r="K1798" t="n">
        <v>0</v>
      </c>
      <c r="L1798" t="n">
        <v>0</v>
      </c>
      <c r="M1798" t="inlineStr">
        <is>
          <t>Engineering Products</t>
        </is>
      </c>
      <c r="N1798" t="n">
        <v>0</v>
      </c>
    </row>
    <row r="1799">
      <c r="A1799" t="inlineStr">
        <is>
          <t>b2fd2ba8-d8dc-42c2-80d6-2e306ba2a5e7</t>
        </is>
      </c>
      <c r="B1799" t="inlineStr">
        <is>
          <t>BAJAJOVERSEAS</t>
        </is>
      </c>
      <c r="D1799" t="inlineStr">
        <is>
          <t>0793011728</t>
        </is>
      </c>
      <c r="E1799" t="inlineStr">
        <is>
          <t>Goods</t>
        </is>
      </c>
      <c r="F1799" t="n">
        <v>1993</v>
      </c>
      <c r="G1799" t="inlineStr">
        <is>
          <t>Bengaluru Urban</t>
        </is>
      </c>
      <c r="H1799" t="inlineStr">
        <is>
          <t>Karnataka</t>
        </is>
      </c>
      <c r="I1799" t="inlineStr">
        <is>
          <t>Bengaluru Urban, Karnataka, India</t>
        </is>
      </c>
      <c r="J1799" t="n">
        <v>0</v>
      </c>
      <c r="K1799" t="n">
        <v>0</v>
      </c>
      <c r="L1799" t="n">
        <v>0</v>
      </c>
      <c r="M1799" t="inlineStr">
        <is>
          <t>Textile &amp; Apparel Products</t>
        </is>
      </c>
      <c r="N1799" t="n">
        <v>0</v>
      </c>
    </row>
    <row r="1800">
      <c r="A1800" t="inlineStr">
        <is>
          <t>d6775563-c5c8-412c-b5ba-5f737e43a84a</t>
        </is>
      </c>
      <c r="B1800" t="inlineStr">
        <is>
          <t>ONEWORLD LEATHER EXPORTS PRIVATE LIMITED</t>
        </is>
      </c>
      <c r="D1800" t="inlineStr">
        <is>
          <t>AADCO1669D</t>
        </is>
      </c>
      <c r="E1800" t="inlineStr">
        <is>
          <t>Goods</t>
        </is>
      </c>
      <c r="F1800" t="n">
        <v>2020</v>
      </c>
      <c r="G1800" t="inlineStr">
        <is>
          <t>Kanpur</t>
        </is>
      </c>
      <c r="H1800" t="inlineStr">
        <is>
          <t>Uttar Pradesh</t>
        </is>
      </c>
      <c r="I1800" t="inlineStr">
        <is>
          <t>Kanpur, Uttar Pradesh, India</t>
        </is>
      </c>
      <c r="J1800" t="n">
        <v>0</v>
      </c>
      <c r="K1800" t="n">
        <v>0</v>
      </c>
      <c r="L1800" t="n">
        <v>0</v>
      </c>
      <c r="M1800" t="inlineStr">
        <is>
          <t>Leather Products</t>
        </is>
      </c>
      <c r="N1800" t="n">
        <v>0</v>
      </c>
    </row>
    <row r="1801">
      <c r="A1801" t="inlineStr">
        <is>
          <t>5f21793b-f27b-4ff5-b8a3-bd4d2d001f71</t>
        </is>
      </c>
      <c r="B1801" t="inlineStr">
        <is>
          <t>THUNGA SILK INTERNATIONAL</t>
        </is>
      </c>
      <c r="D1801" t="inlineStr">
        <is>
          <t>0788005677</t>
        </is>
      </c>
      <c r="E1801" t="inlineStr">
        <is>
          <t>Goods</t>
        </is>
      </c>
      <c r="F1801" t="n">
        <v>1984</v>
      </c>
      <c r="G1801" t="inlineStr">
        <is>
          <t>Bengaluru Urban</t>
        </is>
      </c>
      <c r="H1801" t="inlineStr">
        <is>
          <t>Karnataka</t>
        </is>
      </c>
      <c r="I1801" t="inlineStr">
        <is>
          <t>Bengaluru Urban, Karnataka, India</t>
        </is>
      </c>
      <c r="J1801" t="n">
        <v>0</v>
      </c>
      <c r="K1801" t="n">
        <v>0</v>
      </c>
      <c r="L1801" t="n">
        <v>0</v>
      </c>
      <c r="M1801" t="inlineStr">
        <is>
          <t>Textile &amp; Apparel Products</t>
        </is>
      </c>
      <c r="N1801" t="n">
        <v>0</v>
      </c>
    </row>
    <row r="1802">
      <c r="A1802" t="inlineStr">
        <is>
          <t>1e4e24b9-1455-4977-8b50-4da64215e904</t>
        </is>
      </c>
      <c r="B1802" t="inlineStr">
        <is>
          <t>VDS IMPEX</t>
        </is>
      </c>
      <c r="D1802" t="inlineStr">
        <is>
          <t>JEGPS6293A</t>
        </is>
      </c>
      <c r="E1802" t="inlineStr">
        <is>
          <t>Goods</t>
        </is>
      </c>
      <c r="F1802" t="n">
        <v>2021</v>
      </c>
      <c r="G1802" t="inlineStr">
        <is>
          <t>Jaipur</t>
        </is>
      </c>
      <c r="H1802" t="inlineStr">
        <is>
          <t>Rajasthan</t>
        </is>
      </c>
      <c r="I1802" t="inlineStr">
        <is>
          <t>Jaipur, Rajasthan, India</t>
        </is>
      </c>
      <c r="J1802" t="n">
        <v>0</v>
      </c>
      <c r="K1802" t="n">
        <v>0</v>
      </c>
      <c r="L1802" t="n">
        <v>0</v>
      </c>
      <c r="M1802" t="inlineStr">
        <is>
          <t>Gems and Jewellery Products</t>
        </is>
      </c>
      <c r="N1802" t="n">
        <v>0</v>
      </c>
    </row>
    <row r="1803">
      <c r="A1803" t="inlineStr">
        <is>
          <t>8f5f8676-33da-416e-8e6e-0adcaaf47896</t>
        </is>
      </c>
      <c r="B1803" t="inlineStr">
        <is>
          <t>AMOD EXPORTS</t>
        </is>
      </c>
      <c r="D1803" t="inlineStr">
        <is>
          <t>0393043592</t>
        </is>
      </c>
      <c r="E1803" t="inlineStr">
        <is>
          <t>Goods</t>
        </is>
      </c>
      <c r="F1803" t="n">
        <v>1993</v>
      </c>
      <c r="G1803" t="inlineStr">
        <is>
          <t>Mumbai Suburban</t>
        </is>
      </c>
      <c r="H1803" t="inlineStr">
        <is>
          <t>Maharashtra</t>
        </is>
      </c>
      <c r="I1803" t="inlineStr">
        <is>
          <t>Mumbai Suburban, Maharashtra, India</t>
        </is>
      </c>
      <c r="J1803" t="n">
        <v>0</v>
      </c>
      <c r="K1803" t="n">
        <v>0</v>
      </c>
      <c r="L1803" t="n">
        <v>0</v>
      </c>
      <c r="M1803" t="inlineStr">
        <is>
          <t>Textile &amp; Apparel Products</t>
        </is>
      </c>
      <c r="N1803" t="n">
        <v>0</v>
      </c>
    </row>
    <row r="1804">
      <c r="A1804" t="inlineStr">
        <is>
          <t>5cccbc55-ecab-426a-afab-22ce153076f3</t>
        </is>
      </c>
      <c r="B1804" t="inlineStr">
        <is>
          <t>Sreenidhi EXIM</t>
        </is>
      </c>
      <c r="D1804" t="inlineStr">
        <is>
          <t>BHJPR9554D</t>
        </is>
      </c>
      <c r="E1804" t="inlineStr">
        <is>
          <t>Both goods and services</t>
        </is>
      </c>
      <c r="F1804" t="n">
        <v>2024</v>
      </c>
      <c r="G1804" t="inlineStr">
        <is>
          <t>Bengaluru Urban</t>
        </is>
      </c>
      <c r="H1804" t="inlineStr">
        <is>
          <t>Karnataka</t>
        </is>
      </c>
      <c r="I1804" t="inlineStr">
        <is>
          <t>Bengaluru Urban, Karnataka, India</t>
        </is>
      </c>
      <c r="J1804" t="n">
        <v>0</v>
      </c>
      <c r="K1804" t="n">
        <v>0</v>
      </c>
      <c r="L1804" t="n">
        <v>0</v>
      </c>
      <c r="M1804" t="inlineStr">
        <is>
          <t>Wholesale Trade Services</t>
        </is>
      </c>
      <c r="N1804" t="n">
        <v>0</v>
      </c>
    </row>
    <row r="1805">
      <c r="A1805" t="inlineStr">
        <is>
          <t>87df85e3-197f-42e4-bb28-c996e6a95875</t>
        </is>
      </c>
      <c r="B1805" t="inlineStr">
        <is>
          <t>VERVE TEXTILES PRIVATE LIMITED</t>
        </is>
      </c>
      <c r="D1805" t="inlineStr">
        <is>
          <t>0502039141</t>
        </is>
      </c>
      <c r="E1805" t="inlineStr">
        <is>
          <t>Goods</t>
        </is>
      </c>
      <c r="F1805" t="n">
        <v>2002</v>
      </c>
      <c r="G1805" t="inlineStr">
        <is>
          <t>Central Delhi</t>
        </is>
      </c>
      <c r="H1805" t="inlineStr">
        <is>
          <t>Delhi</t>
        </is>
      </c>
      <c r="I1805" t="inlineStr">
        <is>
          <t>Central Delhi, Delhi, India</t>
        </is>
      </c>
      <c r="J1805" t="n">
        <v>0</v>
      </c>
      <c r="K1805" t="n">
        <v>0</v>
      </c>
      <c r="L1805" t="n">
        <v>0</v>
      </c>
      <c r="M1805" t="inlineStr">
        <is>
          <t>Textile &amp; Apparel Products</t>
        </is>
      </c>
      <c r="N1805" t="n">
        <v>0</v>
      </c>
    </row>
    <row r="1806">
      <c r="A1806" t="inlineStr">
        <is>
          <t>a2b8d4ee-f0c0-4f07-aaec-685b9656410a</t>
        </is>
      </c>
      <c r="B1806" t="inlineStr">
        <is>
          <t>QUY TECHNOLOGY PRIVATE LIMITED</t>
        </is>
      </c>
      <c r="D1806" t="inlineStr">
        <is>
          <t>0516997629</t>
        </is>
      </c>
      <c r="E1806" t="inlineStr">
        <is>
          <t>Services</t>
        </is>
      </c>
      <c r="F1806" t="n">
        <v>2010</v>
      </c>
      <c r="G1806" t="inlineStr">
        <is>
          <t>Delhi</t>
        </is>
      </c>
      <c r="H1806" t="inlineStr">
        <is>
          <t>Delhi</t>
        </is>
      </c>
      <c r="I1806" t="inlineStr">
        <is>
          <t>Delhi, Delhi, India</t>
        </is>
      </c>
      <c r="J1806" t="n">
        <v>0</v>
      </c>
      <c r="K1806" t="n">
        <v>3</v>
      </c>
      <c r="L1806" t="n">
        <v>0</v>
      </c>
      <c r="M1806" t="inlineStr">
        <is>
          <t>Information Technology (IT &amp; ITES) Services</t>
        </is>
      </c>
      <c r="N1806" t="n">
        <v>0</v>
      </c>
    </row>
    <row r="1807">
      <c r="A1807" t="inlineStr">
        <is>
          <t>a96c3d5b-90e9-4111-ac33-bb9af55108d9</t>
        </is>
      </c>
      <c r="B1807" t="inlineStr">
        <is>
          <t>ILENSYS TECHNOLOGIES PRIVATE LIMITED</t>
        </is>
      </c>
      <c r="D1807" t="inlineStr">
        <is>
          <t>0912027860</t>
        </is>
      </c>
      <c r="E1807" t="inlineStr">
        <is>
          <t>Both goods and services</t>
        </is>
      </c>
      <c r="F1807" t="n">
        <v>2012</v>
      </c>
      <c r="G1807" t="inlineStr">
        <is>
          <t>Hyderabad</t>
        </is>
      </c>
      <c r="H1807" t="inlineStr">
        <is>
          <t>Telangana</t>
        </is>
      </c>
      <c r="I1807" t="inlineStr">
        <is>
          <t>Hyderabad, Telangana, India</t>
        </is>
      </c>
      <c r="J1807" t="n">
        <v>0</v>
      </c>
      <c r="K1807" t="n">
        <v>1</v>
      </c>
      <c r="L1807" t="n">
        <v>0</v>
      </c>
      <c r="M1807" t="inlineStr">
        <is>
          <t>Engineering Products</t>
        </is>
      </c>
      <c r="N1807" t="n">
        <v>0</v>
      </c>
    </row>
    <row r="1808">
      <c r="A1808" t="inlineStr">
        <is>
          <t>51364319-9e23-454b-b1d5-9bd631b20789</t>
        </is>
      </c>
      <c r="B1808" t="inlineStr">
        <is>
          <t>OCTAL IT SOLUTION LLP</t>
        </is>
      </c>
      <c r="D1808" t="inlineStr">
        <is>
          <t>AAFFO3386C</t>
        </is>
      </c>
      <c r="E1808" t="inlineStr">
        <is>
          <t>Services</t>
        </is>
      </c>
      <c r="F1808" t="n">
        <v>2017</v>
      </c>
      <c r="G1808" t="inlineStr">
        <is>
          <t>Jaipur</t>
        </is>
      </c>
      <c r="H1808" t="inlineStr">
        <is>
          <t>Rajasthan</t>
        </is>
      </c>
      <c r="I1808" t="inlineStr">
        <is>
          <t>Jaipur, Rajasthan, India</t>
        </is>
      </c>
      <c r="J1808" t="n">
        <v>0</v>
      </c>
      <c r="K1808" t="n">
        <v>0</v>
      </c>
      <c r="L1808" t="n">
        <v>0</v>
      </c>
      <c r="M1808" t="inlineStr">
        <is>
          <t>Information Technology (IT &amp; ITES) Services</t>
        </is>
      </c>
      <c r="N1808" t="n">
        <v>0</v>
      </c>
    </row>
    <row r="1809">
      <c r="A1809" t="inlineStr">
        <is>
          <t>0cf38f69-e29b-40b4-9c3f-46e9712e7cad</t>
        </is>
      </c>
      <c r="B1809" t="inlineStr">
        <is>
          <t>U.K.TEXTILES</t>
        </is>
      </c>
      <c r="D1809" t="inlineStr">
        <is>
          <t>3291002547</t>
        </is>
      </c>
      <c r="E1809" t="inlineStr">
        <is>
          <t>Both goods and services</t>
        </is>
      </c>
      <c r="F1809" t="n">
        <v>1988</v>
      </c>
      <c r="G1809" t="inlineStr">
        <is>
          <t>Tiruppur</t>
        </is>
      </c>
      <c r="H1809" t="inlineStr">
        <is>
          <t>Tamil Nadu</t>
        </is>
      </c>
      <c r="I1809" t="inlineStr">
        <is>
          <t>Tiruppur, Tamil Nadu, India</t>
        </is>
      </c>
      <c r="J1809" t="n">
        <v>0</v>
      </c>
      <c r="K1809" t="n">
        <v>0</v>
      </c>
      <c r="L1809" t="n">
        <v>0</v>
      </c>
      <c r="M1809" t="inlineStr">
        <is>
          <t>Textile &amp; Apparel Products</t>
        </is>
      </c>
      <c r="N1809" t="n">
        <v>0</v>
      </c>
    </row>
    <row r="1810">
      <c r="A1810" t="inlineStr">
        <is>
          <t>ffdaca2a-cf3d-4f5c-9fee-5f3a9828b701</t>
        </is>
      </c>
      <c r="B1810" t="inlineStr">
        <is>
          <t>CHEMGEMS (INDIA) PRIVATE LIMITED</t>
        </is>
      </c>
      <c r="D1810" t="inlineStr">
        <is>
          <t>0297006070</t>
        </is>
      </c>
      <c r="E1810" t="inlineStr">
        <is>
          <t>Goods</t>
        </is>
      </c>
      <c r="F1810" t="n">
        <v>1997</v>
      </c>
      <c r="G1810" t="inlineStr">
        <is>
          <t>West Bengal</t>
        </is>
      </c>
      <c r="H1810" t="inlineStr">
        <is>
          <t>West Bengal</t>
        </is>
      </c>
      <c r="I1810" t="inlineStr">
        <is>
          <t>West Bengal, West Bengal, India</t>
        </is>
      </c>
      <c r="J1810" t="n">
        <v>0</v>
      </c>
      <c r="K1810" t="n">
        <v>0</v>
      </c>
      <c r="L1810" t="n">
        <v>0</v>
      </c>
      <c r="M1810" t="inlineStr">
        <is>
          <t>Leather Products</t>
        </is>
      </c>
      <c r="N1810" t="n">
        <v>0</v>
      </c>
    </row>
    <row r="1811">
      <c r="A1811" t="inlineStr">
        <is>
          <t>e59f3c9c-21a2-4b43-96d2-df495e03ce0d</t>
        </is>
      </c>
      <c r="B1811" t="inlineStr">
        <is>
          <t>SHEKHARSON TECHNOLOGIES LLP</t>
        </is>
      </c>
      <c r="D1811" t="inlineStr">
        <is>
          <t>ADNFS9675H</t>
        </is>
      </c>
      <c r="E1811" t="inlineStr">
        <is>
          <t>Goods</t>
        </is>
      </c>
      <c r="F1811" t="n">
        <v>2017</v>
      </c>
      <c r="G1811" t="inlineStr">
        <is>
          <t>Newdelhi</t>
        </is>
      </c>
      <c r="H1811" t="inlineStr">
        <is>
          <t>Delhi</t>
        </is>
      </c>
      <c r="I1811" t="inlineStr">
        <is>
          <t>Newdelhi, Delhi, India</t>
        </is>
      </c>
      <c r="J1811" t="n">
        <v>0</v>
      </c>
      <c r="K1811" t="n">
        <v>0</v>
      </c>
      <c r="L1811" t="n">
        <v>0</v>
      </c>
      <c r="M1811" t="inlineStr">
        <is>
          <t>Engineering Products</t>
        </is>
      </c>
      <c r="N1811" t="n">
        <v>0</v>
      </c>
    </row>
    <row r="1812">
      <c r="A1812" t="inlineStr">
        <is>
          <t>1e400e50-dea7-4069-97fc-ec742a2bbb8e</t>
        </is>
      </c>
      <c r="B1812" t="inlineStr">
        <is>
          <t>Sufi international</t>
        </is>
      </c>
      <c r="C1812" t="inlineStr">
        <is>
          <t>Sufi International is a Kanpur, Uttar Pradesh–based manufacturer &amp;amp; exporter specializing in premium western saddles, bridles, tack, leather horse riding equipment, wool felt saddle pads, and equestrian accessories. 
Our products are crafted for comfort, durability, style, and performance while maintaining authentic western craftsmanship. 
We offer both standard and custom sizes with low MOQ options to meet the needs of riders, ranchers, brands, and horse enthusiasts worldwide.</t>
        </is>
      </c>
      <c r="D1812" t="inlineStr">
        <is>
          <t>AXNPA9082E</t>
        </is>
      </c>
      <c r="E1812" t="inlineStr">
        <is>
          <t>Goods</t>
        </is>
      </c>
      <c r="F1812" t="n">
        <v>2025</v>
      </c>
      <c r="G1812" t="inlineStr">
        <is>
          <t>Kanpur</t>
        </is>
      </c>
      <c r="H1812" t="inlineStr">
        <is>
          <t>Uttar Pradesh</t>
        </is>
      </c>
      <c r="I1812" t="inlineStr">
        <is>
          <t>Kanpur, Uttar Pradesh, India</t>
        </is>
      </c>
      <c r="J1812" t="n">
        <v>0</v>
      </c>
      <c r="K1812" t="n">
        <v>1</v>
      </c>
      <c r="L1812" t="n">
        <v>0</v>
      </c>
      <c r="M1812" t="inlineStr">
        <is>
          <t>Leather Products</t>
        </is>
      </c>
      <c r="N1812" t="n">
        <v>0</v>
      </c>
      <c r="O1812" t="inlineStr">
        <is>
          <t>http://indiausatrade.mea.gov.in/api/public/image/stream?key=profile-logos%2F20260522T094749Z-570420-66c9afc6-1000341145-cropped.png</t>
        </is>
      </c>
    </row>
    <row r="1813">
      <c r="A1813" t="inlineStr">
        <is>
          <t>579b210c-f194-41c4-be70-994c23c2559b</t>
        </is>
      </c>
      <c r="B1813" t="inlineStr">
        <is>
          <t>Gitanjali International</t>
        </is>
      </c>
      <c r="D1813" t="inlineStr">
        <is>
          <t>KOTPS7534N</t>
        </is>
      </c>
      <c r="E1813" t="inlineStr">
        <is>
          <t>Goods</t>
        </is>
      </c>
      <c r="F1813" t="n">
        <v>2018</v>
      </c>
      <c r="G1813" t="inlineStr">
        <is>
          <t>Jaipur</t>
        </is>
      </c>
      <c r="H1813" t="inlineStr">
        <is>
          <t>Rajasthan</t>
        </is>
      </c>
      <c r="I1813" t="inlineStr">
        <is>
          <t>Jaipur, Rajasthan, India</t>
        </is>
      </c>
      <c r="J1813" t="n">
        <v>0</v>
      </c>
      <c r="K1813" t="n">
        <v>0</v>
      </c>
      <c r="L1813" t="n">
        <v>0</v>
      </c>
      <c r="M1813" t="inlineStr">
        <is>
          <t>Gems and Jewellery Products</t>
        </is>
      </c>
      <c r="N1813" t="n">
        <v>0</v>
      </c>
    </row>
    <row r="1814">
      <c r="A1814" t="inlineStr">
        <is>
          <t>5cbe33ba-33d4-4716-8a67-fc31d71cc052</t>
        </is>
      </c>
      <c r="B1814" t="inlineStr">
        <is>
          <t>WEBGURUZ TECHNOLOGIES</t>
        </is>
      </c>
      <c r="C1814" t="inlineStr">
        <is>
          <t>WebGuruz Technologies Pvt. Ltd. is an India-based technology and digital transformation company providing IT, CRM, web development, software development, and digital marketing services to businesses across the United States and international markets.
With over 15 years of industry experience, WebGuruz helps startups, SMEs, and established enterprises build, modernize, and scale their digital operations. Our capabilities include CRM implementation and consulting, HubSpot solutions, marketing automation, custom web and software development, eCommerce development, mobile applications, system integrations, SEO, paid advertising, and performance-driven digital marketing.
As a HubSpot Platinum Solutions Partner, WebGuruz provides end-to-end HubSpot services including onboarding, implementation, CRM migration, custom integrations, workflow automation, website development, Sales Hub, Marketing Hub, Service Hub, and Revenue Operations solutions.
Our multidisciplinary team of developers, CRM specialists, digital marketers, designers, QA professionals, and project managers enables us to provide clients with an integrated technology and marketing delivery model.
WebGuruz has extensive experience serving clients in the United States and understands the requirements of international businesses seeking a reliable technology and outsourcing partner in India. We focus on long-term partnerships, transparent communication, scalable delivery models, technical expertise, and measurable business outcomes.
Key Services:
• CRM Implementation, Migration &amp; Consulting
• HubSpot Development, Automation &amp; Integration
• Custom Software &amp; Web Application Development
• Website &amp; eCommerce Development
• Mobile Application Development
• API &amp; Third-Party System Integrations
• AI-enabled Digital Solutions &amp; Automation
• Search Engine Optimization (SEO)
• Paid Advertising (PPC)
• Social Media &amp; Digital Marketing
• Marketing Automation &amp; Inbound Marketing
• Quality Assurance, Maintenance &amp; Technical Support
WebGuruz aims to strengthen India–USA technology collaboration by providing U.S. companies with access to skilled Indian technology talent, scalable development capabilities, and cost-effective digital transformation solutions.</t>
        </is>
      </c>
      <c r="D1814" t="inlineStr">
        <is>
          <t>AAACW8985B</t>
        </is>
      </c>
      <c r="E1814" t="inlineStr">
        <is>
          <t>Services</t>
        </is>
      </c>
      <c r="F1814" t="n">
        <v>2009</v>
      </c>
      <c r="G1814" t="inlineStr">
        <is>
          <t>Mohali</t>
        </is>
      </c>
      <c r="H1814" t="inlineStr">
        <is>
          <t>Punjab</t>
        </is>
      </c>
      <c r="I1814" t="inlineStr">
        <is>
          <t>Mohali, Punjab, India</t>
        </is>
      </c>
      <c r="J1814" t="n">
        <v>0</v>
      </c>
      <c r="K1814" t="n">
        <v>0</v>
      </c>
      <c r="L1814" t="n">
        <v>0</v>
      </c>
      <c r="M1814" t="inlineStr">
        <is>
          <t>Information Technology (IT &amp; ITES) Services</t>
        </is>
      </c>
      <c r="N1814" t="n">
        <v>0</v>
      </c>
      <c r="O1814" t="inlineStr">
        <is>
          <t>http://indiausatrade.mea.gov.in/api/public/image/stream?key=profile-logos%2F20260817T085959Z-835664-3757c86a-2868d181-8bc8-4053-bfc8-75ba404d3235-cropped.png</t>
        </is>
      </c>
    </row>
    <row r="1815">
      <c r="A1815" t="inlineStr">
        <is>
          <t>6d0947be-fd74-4e29-93f5-18c48fab3a96</t>
        </is>
      </c>
      <c r="B1815" t="inlineStr">
        <is>
          <t>HASTAI AGRO PRODUCER COMPANY LIMITED</t>
        </is>
      </c>
      <c r="D1815" t="inlineStr">
        <is>
          <t>AAFCH8236D</t>
        </is>
      </c>
      <c r="E1815" t="inlineStr">
        <is>
          <t>Both goods and services</t>
        </is>
      </c>
      <c r="F1815" t="n">
        <v>2021</v>
      </c>
      <c r="G1815" t="inlineStr">
        <is>
          <t>Taluka -junnar</t>
        </is>
      </c>
      <c r="H1815" t="inlineStr">
        <is>
          <t>Maharashtra</t>
        </is>
      </c>
      <c r="I1815" t="inlineStr">
        <is>
          <t>Taluka -junnar, Maharashtra, India</t>
        </is>
      </c>
      <c r="J1815" t="n">
        <v>0</v>
      </c>
      <c r="K1815" t="n">
        <v>0</v>
      </c>
      <c r="L1815" t="n">
        <v>0</v>
      </c>
      <c r="M1815" t="inlineStr">
        <is>
          <t>Agricultural or Allied Products</t>
        </is>
      </c>
      <c r="N1815" t="n">
        <v>0</v>
      </c>
    </row>
    <row r="1816">
      <c r="A1816" t="inlineStr">
        <is>
          <t>e86d219b-db45-4d75-b2de-d9444f5bb762</t>
        </is>
      </c>
      <c r="B1816" t="inlineStr">
        <is>
          <t>TVISHA JEWLZ</t>
        </is>
      </c>
      <c r="D1816" t="inlineStr">
        <is>
          <t>1313010391</t>
        </is>
      </c>
      <c r="E1816" t="inlineStr">
        <is>
          <t>Goods</t>
        </is>
      </c>
      <c r="F1816" t="n">
        <v>2011</v>
      </c>
      <c r="G1816" t="inlineStr">
        <is>
          <t>Jaipur</t>
        </is>
      </c>
      <c r="H1816" t="inlineStr">
        <is>
          <t>Rajasthan</t>
        </is>
      </c>
      <c r="I1816" t="inlineStr">
        <is>
          <t>Jaipur, Rajasthan, India</t>
        </is>
      </c>
      <c r="J1816" t="n">
        <v>0</v>
      </c>
      <c r="K1816" t="n">
        <v>0</v>
      </c>
      <c r="L1816" t="n">
        <v>0</v>
      </c>
      <c r="M1816" t="inlineStr">
        <is>
          <t>Gems and Jewellery Products</t>
        </is>
      </c>
      <c r="N1816" t="n">
        <v>0</v>
      </c>
    </row>
    <row r="1817">
      <c r="A1817" t="inlineStr">
        <is>
          <t>60bc86ca-7f38-4470-92c4-1f5c2890ec77</t>
        </is>
      </c>
      <c r="B1817" t="inlineStr">
        <is>
          <t>BHOOMI INTERNATIONAL</t>
        </is>
      </c>
      <c r="D1817" t="inlineStr">
        <is>
          <t>0894009877</t>
        </is>
      </c>
      <c r="E1817" t="inlineStr">
        <is>
          <t>Goods</t>
        </is>
      </c>
      <c r="F1817" t="n">
        <v>1993</v>
      </c>
      <c r="G1817" t="inlineStr">
        <is>
          <t>Ahmedabad</t>
        </is>
      </c>
      <c r="H1817" t="inlineStr">
        <is>
          <t>Gujarat</t>
        </is>
      </c>
      <c r="I1817" t="inlineStr">
        <is>
          <t>Ahmedabad, Gujarat, India</t>
        </is>
      </c>
      <c r="J1817" t="n">
        <v>0</v>
      </c>
      <c r="K1817" t="n">
        <v>0</v>
      </c>
      <c r="L1817" t="n">
        <v>0</v>
      </c>
      <c r="M1817" t="inlineStr">
        <is>
          <t>Plastic and Allied Products</t>
        </is>
      </c>
      <c r="N1817" t="n">
        <v>0</v>
      </c>
    </row>
    <row r="1818">
      <c r="A1818" t="inlineStr">
        <is>
          <t>ada583aa-a44e-46ba-a2c5-219faa5bf7e4</t>
        </is>
      </c>
      <c r="B1818" t="inlineStr">
        <is>
          <t>O.M.S. MOTORS PRIVATE LIMITED</t>
        </is>
      </c>
      <c r="D1818" t="inlineStr">
        <is>
          <t>0411040341</t>
        </is>
      </c>
      <c r="E1818" t="inlineStr">
        <is>
          <t>Both goods and services</t>
        </is>
      </c>
      <c r="F1818" t="n">
        <v>1998</v>
      </c>
      <c r="G1818" t="inlineStr">
        <is>
          <t>Kanchipuram</t>
        </is>
      </c>
      <c r="H1818" t="inlineStr">
        <is>
          <t>Tamil Nadu</t>
        </is>
      </c>
      <c r="I1818" t="inlineStr">
        <is>
          <t>Kanchipuram, Tamil Nadu, India</t>
        </is>
      </c>
      <c r="J1818" t="n">
        <v>0</v>
      </c>
      <c r="K1818" t="n">
        <v>2</v>
      </c>
      <c r="L1818" t="n">
        <v>0</v>
      </c>
      <c r="M1818" t="inlineStr">
        <is>
          <t>Others (Goods)</t>
        </is>
      </c>
      <c r="N1818" t="n">
        <v>0</v>
      </c>
    </row>
    <row r="1819">
      <c r="A1819" t="inlineStr">
        <is>
          <t>66880af3-14bd-42bb-8108-f7340665a1c6</t>
        </is>
      </c>
      <c r="B1819" t="inlineStr">
        <is>
          <t>AMBAL IMPORTS AND EXPORTS</t>
        </is>
      </c>
      <c r="D1819" t="inlineStr">
        <is>
          <t>3214015371</t>
        </is>
      </c>
      <c r="E1819" t="inlineStr">
        <is>
          <t>Both goods and services</t>
        </is>
      </c>
      <c r="F1819" t="n">
        <v>2012</v>
      </c>
      <c r="G1819" t="inlineStr">
        <is>
          <t>Pollachi</t>
        </is>
      </c>
      <c r="H1819" t="inlineStr">
        <is>
          <t>Tamil Nadu</t>
        </is>
      </c>
      <c r="I1819" t="inlineStr">
        <is>
          <t>Pollachi, Tamil Nadu, India</t>
        </is>
      </c>
      <c r="J1819" t="n">
        <v>0</v>
      </c>
      <c r="K1819" t="n">
        <v>0</v>
      </c>
      <c r="L1819" t="n">
        <v>0</v>
      </c>
      <c r="M1819" t="inlineStr">
        <is>
          <t>Agricultural or Allied Products</t>
        </is>
      </c>
      <c r="N1819" t="n">
        <v>0</v>
      </c>
    </row>
    <row r="1820">
      <c r="A1820" t="inlineStr">
        <is>
          <t>2c716cbf-8350-4c82-97d8-df8101459300</t>
        </is>
      </c>
      <c r="B1820" t="inlineStr">
        <is>
          <t>PETEXX INDIA EXPORTS</t>
        </is>
      </c>
      <c r="D1820" t="inlineStr">
        <is>
          <t>BMEPP1014L</t>
        </is>
      </c>
      <c r="E1820" t="inlineStr">
        <is>
          <t>Both goods and services</t>
        </is>
      </c>
      <c r="F1820" t="n">
        <v>2017</v>
      </c>
      <c r="G1820" t="inlineStr">
        <is>
          <t>Tiruppur</t>
        </is>
      </c>
      <c r="H1820" t="inlineStr">
        <is>
          <t>Tamil Nadu</t>
        </is>
      </c>
      <c r="I1820" t="inlineStr">
        <is>
          <t>Tiruppur, Tamil Nadu, India</t>
        </is>
      </c>
      <c r="J1820" t="n">
        <v>0</v>
      </c>
      <c r="K1820" t="n">
        <v>2</v>
      </c>
      <c r="L1820" t="n">
        <v>0</v>
      </c>
      <c r="M1820" t="inlineStr">
        <is>
          <t>Textile &amp; Apparel Products</t>
        </is>
      </c>
      <c r="N1820" t="n">
        <v>0</v>
      </c>
      <c r="O1820" t="inlineStr">
        <is>
          <t>http://indiausatrade.mea.gov.in/api/public/image/stream?key=profile-logos%2F20260530T090323Z-133331-471a8262-Logo%20for%20facebook-cropped.png</t>
        </is>
      </c>
    </row>
    <row r="1821">
      <c r="A1821" t="inlineStr">
        <is>
          <t>8ba286a3-0f1e-4f8b-8eb4-570f0d8dab38</t>
        </is>
      </c>
      <c r="B1821" t="inlineStr">
        <is>
          <t>PRAJAK MANUFACTURING PRIVATE LIMITED</t>
        </is>
      </c>
      <c r="D1821" t="inlineStr">
        <is>
          <t>AAOCP9802G</t>
        </is>
      </c>
      <c r="E1821" t="inlineStr">
        <is>
          <t>Goods</t>
        </is>
      </c>
      <c r="F1821" t="n">
        <v>2024</v>
      </c>
      <c r="G1821" t="inlineStr">
        <is>
          <t>Faridabad</t>
        </is>
      </c>
      <c r="H1821" t="inlineStr">
        <is>
          <t>Haryana</t>
        </is>
      </c>
      <c r="I1821" t="inlineStr">
        <is>
          <t>Faridabad, Haryana, India</t>
        </is>
      </c>
      <c r="J1821" t="n">
        <v>0</v>
      </c>
      <c r="K1821" t="n">
        <v>0</v>
      </c>
      <c r="L1821" t="n">
        <v>0</v>
      </c>
      <c r="M1821" t="inlineStr">
        <is>
          <t>Automobiles, Aircrafts and Other Transport Equipment</t>
        </is>
      </c>
      <c r="N1821" t="n">
        <v>0</v>
      </c>
    </row>
    <row r="1822">
      <c r="A1822" t="inlineStr">
        <is>
          <t>9bc626cf-eb9b-43f9-bb40-23e7aaab3998</t>
        </is>
      </c>
      <c r="B1822" t="inlineStr">
        <is>
          <t>NETZWELT</t>
        </is>
      </c>
      <c r="D1822" t="inlineStr">
        <is>
          <t>3317501201</t>
        </is>
      </c>
      <c r="E1822" t="inlineStr">
        <is>
          <t>Services</t>
        </is>
      </c>
      <c r="F1822" t="n">
        <v>2013</v>
      </c>
      <c r="G1822" t="inlineStr">
        <is>
          <t>Mohali</t>
        </is>
      </c>
      <c r="H1822" t="inlineStr">
        <is>
          <t>Punjab</t>
        </is>
      </c>
      <c r="I1822" t="inlineStr">
        <is>
          <t>Mohali, Punjab, India</t>
        </is>
      </c>
      <c r="J1822" t="n">
        <v>0</v>
      </c>
      <c r="K1822" t="n">
        <v>0</v>
      </c>
      <c r="L1822" t="n">
        <v>0</v>
      </c>
      <c r="M1822" t="inlineStr">
        <is>
          <t>Information Technology (IT &amp; ITES) Services</t>
        </is>
      </c>
      <c r="N1822" t="n">
        <v>0</v>
      </c>
    </row>
    <row r="1823">
      <c r="A1823" t="inlineStr">
        <is>
          <t>39e8e330-6552-4f1f-b72f-d01c81499b6b</t>
        </is>
      </c>
      <c r="B1823" t="inlineStr">
        <is>
          <t>DECCAN ENTERPRISES PRIVATE LIMITED</t>
        </is>
      </c>
      <c r="C1823" t="inlineStr">
        <is>
          <t>With 60 years engineering experience DECCAN is India’s largest manufacturer of Composite Insulators and most forward-looking companies in the Power Transmission sector delivering critical EHV and HVDC solutions that enhance grid reliability, enable renewable energy evacuation, and support future-ready transmission corridors. 
With exports to over 35 countries from USA in the West to Fiji Islands in the East, leadership in next-generation insulated structures, and investments in green energy and bioethanol, Deccan plays a meaningful role in advancing India’s infrastructure growth and net-zero ambitions.</t>
        </is>
      </c>
      <c r="D1823" t="inlineStr">
        <is>
          <t>0988000423</t>
        </is>
      </c>
      <c r="E1823" t="inlineStr">
        <is>
          <t>Goods</t>
        </is>
      </c>
      <c r="F1823" t="n">
        <v>1966</v>
      </c>
      <c r="G1823" t="inlineStr">
        <is>
          <t>Sangareddy</t>
        </is>
      </c>
      <c r="H1823" t="inlineStr">
        <is>
          <t>Telangana</t>
        </is>
      </c>
      <c r="I1823" t="inlineStr">
        <is>
          <t>Sangareddy, Telangana, India</t>
        </is>
      </c>
      <c r="J1823" t="n">
        <v>0</v>
      </c>
      <c r="K1823" t="n">
        <v>1</v>
      </c>
      <c r="L1823" t="n">
        <v>0</v>
      </c>
      <c r="M1823" t="inlineStr">
        <is>
          <t>Mechanical and Electrical Equipments</t>
        </is>
      </c>
      <c r="N1823" t="n">
        <v>0</v>
      </c>
    </row>
    <row r="1824">
      <c r="A1824" t="inlineStr">
        <is>
          <t>06c1e030-3cb4-458c-b5d9-cbd19cf04e2c</t>
        </is>
      </c>
      <c r="B1824" t="inlineStr">
        <is>
          <t>ABHIKA GEMS AND JEWELS</t>
        </is>
      </c>
      <c r="D1824" t="inlineStr">
        <is>
          <t>0515032638</t>
        </is>
      </c>
      <c r="E1824" t="inlineStr">
        <is>
          <t>Goods</t>
        </is>
      </c>
      <c r="F1824" t="n">
        <v>2015</v>
      </c>
      <c r="G1824" t="inlineStr">
        <is>
          <t>Delhi</t>
        </is>
      </c>
      <c r="H1824" t="inlineStr">
        <is>
          <t>Delhi</t>
        </is>
      </c>
      <c r="I1824" t="inlineStr">
        <is>
          <t>Delhi, Delhi, India</t>
        </is>
      </c>
      <c r="J1824" t="n">
        <v>0</v>
      </c>
      <c r="K1824" t="n">
        <v>0</v>
      </c>
      <c r="L1824" t="n">
        <v>0</v>
      </c>
      <c r="M1824" t="inlineStr">
        <is>
          <t>Gems and Jewellery Products</t>
        </is>
      </c>
      <c r="N1824" t="n">
        <v>0</v>
      </c>
    </row>
    <row r="1825">
      <c r="A1825" t="inlineStr">
        <is>
          <t>acef58aa-dca4-4ec2-af42-778ff9a7a439</t>
        </is>
      </c>
      <c r="B1825" t="inlineStr">
        <is>
          <t>RK Graphix</t>
        </is>
      </c>
      <c r="D1825" t="inlineStr">
        <is>
          <t>AVQPK3419G</t>
        </is>
      </c>
      <c r="E1825" t="inlineStr">
        <is>
          <t>Both goods and services</t>
        </is>
      </c>
      <c r="F1825" t="n">
        <v>2020</v>
      </c>
      <c r="G1825" t="inlineStr">
        <is>
          <t>West Delhi</t>
        </is>
      </c>
      <c r="H1825" t="inlineStr">
        <is>
          <t>Delhi</t>
        </is>
      </c>
      <c r="I1825" t="inlineStr">
        <is>
          <t>West Delhi, Delhi, India</t>
        </is>
      </c>
      <c r="J1825" t="n">
        <v>0</v>
      </c>
      <c r="K1825" t="n">
        <v>0</v>
      </c>
      <c r="L1825" t="n">
        <v>0</v>
      </c>
      <c r="M1825" t="inlineStr">
        <is>
          <t>Printing and Publishing Services</t>
        </is>
      </c>
      <c r="N1825" t="n">
        <v>0</v>
      </c>
    </row>
    <row r="1826">
      <c r="A1826" t="inlineStr">
        <is>
          <t>ca974f42-2a00-43ce-ae22-549b47baee4a</t>
        </is>
      </c>
      <c r="B1826" t="inlineStr">
        <is>
          <t>BAJAJ CARPET INDUSTRIES LIMITED</t>
        </is>
      </c>
      <c r="D1826" t="inlineStr">
        <is>
          <t>1288047649</t>
        </is>
      </c>
      <c r="E1826" t="inlineStr">
        <is>
          <t>Goods</t>
        </is>
      </c>
      <c r="F1826" t="n">
        <v>1985</v>
      </c>
      <c r="G1826" t="inlineStr">
        <is>
          <t>Greater Noida</t>
        </is>
      </c>
      <c r="H1826" t="inlineStr">
        <is>
          <t>Uttar Pradesh</t>
        </is>
      </c>
      <c r="I1826" t="inlineStr">
        <is>
          <t>Greater Noida, Uttar Pradesh, India</t>
        </is>
      </c>
      <c r="J1826" t="n">
        <v>0</v>
      </c>
      <c r="K1826" t="n">
        <v>0</v>
      </c>
      <c r="L1826" t="n">
        <v>0</v>
      </c>
      <c r="M1826" t="inlineStr">
        <is>
          <t>Textile &amp; Apparel Products</t>
        </is>
      </c>
      <c r="N1826" t="n">
        <v>0</v>
      </c>
    </row>
    <row r="1827">
      <c r="A1827" t="inlineStr">
        <is>
          <t>33363d3c-cb5a-4ae4-94df-93bfcb4d38a1</t>
        </is>
      </c>
      <c r="B1827" t="inlineStr">
        <is>
          <t>Gautamsons</t>
        </is>
      </c>
      <c r="D1827" t="inlineStr">
        <is>
          <t>CBUPG4862P</t>
        </is>
      </c>
      <c r="E1827" t="inlineStr">
        <is>
          <t>Both goods and services</t>
        </is>
      </c>
      <c r="F1827" t="n">
        <v>2024</v>
      </c>
      <c r="G1827" t="inlineStr">
        <is>
          <t>Delhi</t>
        </is>
      </c>
      <c r="H1827" t="inlineStr">
        <is>
          <t>Delhi</t>
        </is>
      </c>
      <c r="I1827" t="inlineStr">
        <is>
          <t>Delhi, Delhi, India</t>
        </is>
      </c>
      <c r="J1827" t="n">
        <v>0</v>
      </c>
      <c r="K1827" t="n">
        <v>0</v>
      </c>
      <c r="L1827" t="n">
        <v>0</v>
      </c>
      <c r="M1827" t="inlineStr">
        <is>
          <t>Handicrafts</t>
        </is>
      </c>
      <c r="N1827" t="n">
        <v>0</v>
      </c>
    </row>
    <row r="1828">
      <c r="A1828" t="inlineStr">
        <is>
          <t>32221caf-98e1-4322-ba38-a60e4ed365a7</t>
        </is>
      </c>
      <c r="B1828" t="inlineStr">
        <is>
          <t>AVB PRECIPRO (OPC) PRIVATE LIMITED</t>
        </is>
      </c>
      <c r="C1828" t="inlineStr">
        <is>
          <t>AVB GLOBAL EXIM™ (the registered trademark of AVB PRECIPRO (OPC) PVT LTD) is a AI-Assisted Technical Sourcing &amp;amp; Engineering Export House. We serve as a mission-critical link in the global supply chain, specializing in the export of Industrial Tooling, Advanced Abrasives, and Precision Machined Components.
Engineering the Future of Supply Chains
Headquartered in Kozhikode, Kerala, India, we bridge the gap between Indian engineering excellence and the rigorous demands of the global Aerospace, Defense, and Automotive sectors. By integrating AI-driven sourcing with deep technical expertise, we ensure that every component meets the exacting tolerances and metallurgical standards required by Tier-1 OEMs.
Global Compliance &amp;amp; Defense-Ready Credentials
Our commitment to international quality and operational integrity is validated by a robust framework of certifications and registrations:
•	NATO NCAGE Registered (7161Y): Recognized vendor for defense-grade reliability and NATO-aligned procurement.
•	SAM.gov Registered (UEI: C4SJRJTE17G8): Active registrant for US Federal and Defense contracts.
•	DPIIT Recognized Startup: Certified by the Government of India for innovation in technical sourcing.
•	KSUM Certified: Recognized by the Kerala Startup Mission for engineering excellence.
•	EEPC India Member: Affiliated with the Engineering Export Promotion Council for global trade compliance.
•	UDYAM Registered: Classified as a high-tech Micro-Enterprise (MSME).
Core Export Competencies
1.	Industrial Tooling: High-performance Carbide/HSS cutting tools, CNC holding systems, and rotary burrs.
2.	Advanced Abrasives: Precision Diamond &amp;amp; CBN wheels, honing stones, and bonded abrasive solutions.
3.	Precision Machined Components: Custom CNC-machined parts, valve bodies, and aerospace-grade fittings.
"We don't just facilitate trade; we engineer the supply chain for zero-fail environments."</t>
        </is>
      </c>
      <c r="D1828" t="inlineStr">
        <is>
          <t>ABDCA0032F</t>
        </is>
      </c>
      <c r="E1828" t="inlineStr">
        <is>
          <t>Goods</t>
        </is>
      </c>
      <c r="F1828" t="n">
        <v>2025</v>
      </c>
      <c r="G1828" t="inlineStr">
        <is>
          <t>Kozhikode</t>
        </is>
      </c>
      <c r="H1828" t="inlineStr">
        <is>
          <t>Kerala</t>
        </is>
      </c>
      <c r="I1828" t="inlineStr">
        <is>
          <t>Kozhikode, Kerala, India</t>
        </is>
      </c>
      <c r="J1828" t="n">
        <v>0</v>
      </c>
      <c r="K1828" t="n">
        <v>0</v>
      </c>
      <c r="L1828" t="n">
        <v>0</v>
      </c>
      <c r="M1828" t="inlineStr">
        <is>
          <t>Engineering Products</t>
        </is>
      </c>
      <c r="N1828" t="n">
        <v>0</v>
      </c>
      <c r="O1828" t="inlineStr">
        <is>
          <t>http://indiausatrade.mea.gov.in/api/public/image/stream?key=profile-logos%2F20260522T113208Z-976020-17ccc702-AVB%20GLOBAL%20EXIM%20FINAL%20LOGO%202%20JPG-cropped.png</t>
        </is>
      </c>
    </row>
    <row r="1829">
      <c r="A1829" t="inlineStr">
        <is>
          <t>ae8969ae-e641-4824-803c-80338ec061df</t>
        </is>
      </c>
      <c r="B1829" t="inlineStr">
        <is>
          <t>RED FORT PPE INDUSTRIES PRIVATE LIMITED</t>
        </is>
      </c>
      <c r="D1829" t="inlineStr">
        <is>
          <t>AAJCR5177P</t>
        </is>
      </c>
      <c r="E1829" t="inlineStr">
        <is>
          <t>Goods</t>
        </is>
      </c>
      <c r="F1829" t="n">
        <v>2019</v>
      </c>
      <c r="G1829" t="inlineStr">
        <is>
          <t>Mumbai</t>
        </is>
      </c>
      <c r="H1829" t="inlineStr">
        <is>
          <t>Maharashtra</t>
        </is>
      </c>
      <c r="I1829" t="inlineStr">
        <is>
          <t>Mumbai, Maharashtra, India</t>
        </is>
      </c>
      <c r="J1829" t="n">
        <v>0</v>
      </c>
      <c r="K1829" t="n">
        <v>0</v>
      </c>
      <c r="L1829" t="n">
        <v>0</v>
      </c>
      <c r="M1829" t="inlineStr">
        <is>
          <t>Textile &amp; Apparel Products</t>
        </is>
      </c>
      <c r="N1829" t="n">
        <v>0</v>
      </c>
    </row>
    <row r="1830">
      <c r="A1830" t="inlineStr">
        <is>
          <t>c8e0da18-05ce-490b-9950-44066cc02b1a</t>
        </is>
      </c>
      <c r="B1830" t="inlineStr">
        <is>
          <t>DEFIANCE KNITTING INDUSTRIES P LTD</t>
        </is>
      </c>
      <c r="D1830" t="inlineStr">
        <is>
          <t>0396003664</t>
        </is>
      </c>
      <c r="E1830" t="inlineStr">
        <is>
          <t>Goods</t>
        </is>
      </c>
      <c r="F1830" t="n">
        <v>1993</v>
      </c>
      <c r="G1830" t="inlineStr">
        <is>
          <t>Thane</t>
        </is>
      </c>
      <c r="H1830" t="inlineStr">
        <is>
          <t>Maharashtra</t>
        </is>
      </c>
      <c r="I1830" t="inlineStr">
        <is>
          <t>Thane, Maharashtra, India</t>
        </is>
      </c>
      <c r="J1830" t="n">
        <v>0</v>
      </c>
      <c r="K1830" t="n">
        <v>0</v>
      </c>
      <c r="L1830" t="n">
        <v>0</v>
      </c>
      <c r="M1830" t="inlineStr">
        <is>
          <t>Textile &amp; Apparel Products</t>
        </is>
      </c>
      <c r="N1830" t="n">
        <v>0</v>
      </c>
    </row>
    <row r="1831">
      <c r="A1831" t="inlineStr">
        <is>
          <t>283af723-9069-4ec3-a3e1-f5d9b71d35c0</t>
        </is>
      </c>
      <c r="B1831" t="inlineStr">
        <is>
          <t>Awshar Sales Exim LLP</t>
        </is>
      </c>
      <c r="D1831" t="inlineStr">
        <is>
          <t>ACAFA3995N</t>
        </is>
      </c>
      <c r="E1831" t="inlineStr">
        <is>
          <t>Goods</t>
        </is>
      </c>
      <c r="F1831" t="n">
        <v>2022</v>
      </c>
      <c r="G1831" t="inlineStr">
        <is>
          <t>Surat</t>
        </is>
      </c>
      <c r="H1831" t="inlineStr">
        <is>
          <t>Gujarat</t>
        </is>
      </c>
      <c r="I1831" t="inlineStr">
        <is>
          <t>Surat, Gujarat, India</t>
        </is>
      </c>
      <c r="J1831" t="n">
        <v>0</v>
      </c>
      <c r="K1831" t="n">
        <v>0</v>
      </c>
      <c r="L1831" t="n">
        <v>0</v>
      </c>
      <c r="M1831" t="inlineStr">
        <is>
          <t>Others (Goods)</t>
        </is>
      </c>
      <c r="N1831" t="n">
        <v>0</v>
      </c>
      <c r="O1831" t="inlineStr">
        <is>
          <t>http://indiausatrade.mea.gov.in/api/public/image/stream?key=profile-logos%2F20260520T065748Z-842047-e0b81ebf-S%20A%20L%20E%20S%20E%20X%20I%20M%20L%20L%20P%20(4)-cropped.png</t>
        </is>
      </c>
    </row>
    <row r="1832">
      <c r="A1832" t="inlineStr">
        <is>
          <t>2a5d501e-127d-4840-9be9-62e66cbaa188</t>
        </is>
      </c>
      <c r="B1832" t="inlineStr">
        <is>
          <t>A K HANDICRAFTS</t>
        </is>
      </c>
      <c r="C1832" t="inlineStr">
        <is>
          <t>Crafting Elegance Since 1994
Established in 2005 in Moradabad, Uttar Pradesh - the renowned "Brass City" of India - 
A.K HANDICRAFTS is a premier manufacturer and supplier of exquisite handicraft items. With a deep-rooted passion for artistry and a commitment to quality, we have dedicated ourselves to preserving and innovating within the rich tradition of Indian metalcraft.
Our skilled artisans blend time-honored techniques with contemporary designs to create a stunning range of decorative and
functional products. We specialize in metalware, using materials like steel, iron, brass, copper, and stainless steel, often
beautifully complemented by glass.
Our Core Product Range
We offer a qualitative and diverse range of handicrafts, including:
    * Decorative Lanterns: Our specialty lies in a wide array of decorative lanterns, available in various styles and materials to enhance any space.
    * By Material: Steel Lanterns, Stainless Steel Lanterns, Iron Lanterns, Brass Lanterns, Copper Lanterns.
    * By Style &amp;amp; Use: Decorative Hanging Lanterns, Moroccan Lanterns, Stainless Steel Candle Lanterns.
    * Elegant Home Decor &amp;amp; Accessories:
    * Glass Geometric Design Tea Light Holders and Plant Terrariums 
    * Brass &amp;amp; Glass Trinket Boxes
    * Brass &amp;amp; Mirror Serving Trays
    * Double Glass Photo and Pressed Flower Frames
    * Wall Shelves and Mirrors 
    * Other Glass Articles like Hanging Lamps, Napkin Holders, Mini Cabinets etc.
Our Commitment
 * Quality &amp;amp; Craftsmanship: Every piece is meticulously crafted to ensure durability and aesthetic appeal.
 * Customer-Centric Approach: We work closely with our clients to understand their needs and deliver products that exceed expectations.
 * Reliable Supply: As a direct manufacturer, we guarantee consistent quality and timely delivery for both bulk orders and specialized projects.
A.K HANDICRAFTS invites you to experience the charm of authentic Indian handicrafts. We are your trusted partner for adding a touch of timeless elegance to homes and spaces worldwide.</t>
        </is>
      </c>
      <c r="D1832" t="inlineStr">
        <is>
          <t>ABEFA5993R</t>
        </is>
      </c>
      <c r="E1832" t="inlineStr">
        <is>
          <t>Goods</t>
        </is>
      </c>
      <c r="F1832" t="n">
        <v>2016</v>
      </c>
      <c r="G1832" t="inlineStr">
        <is>
          <t>Moradabad</t>
        </is>
      </c>
      <c r="H1832" t="inlineStr">
        <is>
          <t>Uttar Pradesh</t>
        </is>
      </c>
      <c r="I1832" t="inlineStr">
        <is>
          <t>Moradabad, Uttar Pradesh, India</t>
        </is>
      </c>
      <c r="J1832" t="n">
        <v>0</v>
      </c>
      <c r="K1832" t="n">
        <v>0</v>
      </c>
      <c r="L1832" t="n">
        <v>0</v>
      </c>
      <c r="M1832" t="inlineStr">
        <is>
          <t>Handicrafts</t>
        </is>
      </c>
      <c r="N1832" t="n">
        <v>0</v>
      </c>
      <c r="O1832" t="inlineStr">
        <is>
          <t>http://indiausatrade.mea.gov.in/api/public/image/stream?key=profile-logos%2F20260521T092953Z-447517-ce543de6-NEW%20LOGO-cropped.png</t>
        </is>
      </c>
    </row>
    <row r="1833">
      <c r="A1833" t="inlineStr">
        <is>
          <t>e9e6e630-1f4b-45e7-a06f-ac5ac9cdfdcb</t>
        </is>
      </c>
      <c r="B1833" t="inlineStr">
        <is>
          <t>KONNOAK TRADESOLUTION LLP</t>
        </is>
      </c>
      <c r="D1833" t="inlineStr">
        <is>
          <t>ABEFK5492M</t>
        </is>
      </c>
      <c r="E1833" t="inlineStr">
        <is>
          <t>Goods</t>
        </is>
      </c>
      <c r="F1833" t="n">
        <v>2025</v>
      </c>
      <c r="G1833" t="inlineStr">
        <is>
          <t>Mumbai Suburban</t>
        </is>
      </c>
      <c r="H1833" t="inlineStr">
        <is>
          <t>Maharashtra</t>
        </is>
      </c>
      <c r="I1833" t="inlineStr">
        <is>
          <t>Mumbai Suburban, Maharashtra, India</t>
        </is>
      </c>
      <c r="J1833" t="n">
        <v>0</v>
      </c>
      <c r="K1833" t="n">
        <v>0</v>
      </c>
      <c r="L1833" t="n">
        <v>0</v>
      </c>
      <c r="M1833" t="inlineStr">
        <is>
          <t>Agricultural or Allied Products</t>
        </is>
      </c>
      <c r="N1833" t="n">
        <v>0</v>
      </c>
    </row>
    <row r="1834">
      <c r="A1834" t="inlineStr">
        <is>
          <t>e1ee72f0-3a3f-44e6-b30d-a3cc4c5bbf22</t>
        </is>
      </c>
      <c r="B1834" t="inlineStr">
        <is>
          <t>V E IMPEX PRIVATE LIMITED</t>
        </is>
      </c>
      <c r="D1834" t="inlineStr">
        <is>
          <t>0506062937</t>
        </is>
      </c>
      <c r="E1834" t="inlineStr">
        <is>
          <t>Goods</t>
        </is>
      </c>
      <c r="F1834" t="n">
        <v>2006</v>
      </c>
      <c r="G1834" t="inlineStr">
        <is>
          <t>Noida</t>
        </is>
      </c>
      <c r="H1834" t="inlineStr">
        <is>
          <t>Uttar Pradesh</t>
        </is>
      </c>
      <c r="I1834" t="inlineStr">
        <is>
          <t>Noida, Uttar Pradesh, India</t>
        </is>
      </c>
      <c r="J1834" t="n">
        <v>0</v>
      </c>
      <c r="K1834" t="n">
        <v>0</v>
      </c>
      <c r="L1834" t="n">
        <v>0</v>
      </c>
      <c r="M1834" t="inlineStr">
        <is>
          <t>Textile &amp; Apparel Products</t>
        </is>
      </c>
      <c r="N1834" t="n">
        <v>0</v>
      </c>
    </row>
    <row r="1835">
      <c r="A1835" t="inlineStr">
        <is>
          <t>78707c2b-9866-4e8e-9449-f1d0b61da0a2</t>
        </is>
      </c>
      <c r="B1835" t="inlineStr">
        <is>
          <t>JUTEEARTH PRIVATE LIMITED</t>
        </is>
      </c>
      <c r="D1835" t="inlineStr">
        <is>
          <t>AAFCJ7330J</t>
        </is>
      </c>
      <c r="E1835" t="inlineStr">
        <is>
          <t>Goods</t>
        </is>
      </c>
      <c r="F1835" t="n">
        <v>2022</v>
      </c>
      <c r="G1835" t="inlineStr">
        <is>
          <t>Hyderabad</t>
        </is>
      </c>
      <c r="H1835" t="inlineStr">
        <is>
          <t>Telangana</t>
        </is>
      </c>
      <c r="I1835" t="inlineStr">
        <is>
          <t>Hyderabad, Telangana, India</t>
        </is>
      </c>
      <c r="J1835" t="n">
        <v>0</v>
      </c>
      <c r="K1835" t="n">
        <v>0</v>
      </c>
      <c r="L1835" t="n">
        <v>0</v>
      </c>
      <c r="M1835" t="inlineStr">
        <is>
          <t>Textile &amp; Apparel Products</t>
        </is>
      </c>
      <c r="N1835" t="n">
        <v>0</v>
      </c>
    </row>
    <row r="1836">
      <c r="A1836" t="inlineStr">
        <is>
          <t>e1a1783a-a1bd-45f6-a455-8c49187ea4c7</t>
        </is>
      </c>
      <c r="B1836" t="inlineStr">
        <is>
          <t>INFINITY TRADING AND EXIM</t>
        </is>
      </c>
      <c r="D1836" t="inlineStr">
        <is>
          <t>CIPPP6153G</t>
        </is>
      </c>
      <c r="E1836" t="inlineStr">
        <is>
          <t>Goods</t>
        </is>
      </c>
      <c r="F1836" t="n">
        <v>2022</v>
      </c>
      <c r="G1836" t="inlineStr">
        <is>
          <t>Thane</t>
        </is>
      </c>
      <c r="H1836" t="inlineStr">
        <is>
          <t>Maharashtra</t>
        </is>
      </c>
      <c r="I1836" t="inlineStr">
        <is>
          <t>Thane, Maharashtra, India</t>
        </is>
      </c>
      <c r="J1836" t="n">
        <v>0</v>
      </c>
      <c r="K1836" t="n">
        <v>0</v>
      </c>
      <c r="L1836" t="n">
        <v>0</v>
      </c>
      <c r="M1836" t="inlineStr">
        <is>
          <t>Food Products</t>
        </is>
      </c>
      <c r="N1836" t="n">
        <v>0</v>
      </c>
    </row>
    <row r="1837">
      <c r="A1837" t="inlineStr">
        <is>
          <t>4790fbb5-67fd-442c-a222-d00769ae4f44</t>
        </is>
      </c>
      <c r="B1837" t="inlineStr">
        <is>
          <t>AMTRADE</t>
        </is>
      </c>
      <c r="D1837" t="inlineStr">
        <is>
          <t>0303079894</t>
        </is>
      </c>
      <c r="E1837" t="inlineStr">
        <is>
          <t>Both goods and services</t>
        </is>
      </c>
      <c r="F1837" t="n">
        <v>2004</v>
      </c>
      <c r="G1837" t="inlineStr">
        <is>
          <t>Mumbai</t>
        </is>
      </c>
      <c r="H1837" t="inlineStr">
        <is>
          <t>Maharashtra</t>
        </is>
      </c>
      <c r="I1837" t="inlineStr">
        <is>
          <t>Mumbai, Maharashtra, India</t>
        </is>
      </c>
      <c r="J1837" t="n">
        <v>0</v>
      </c>
      <c r="K1837" t="n">
        <v>0</v>
      </c>
      <c r="L1837" t="n">
        <v>0</v>
      </c>
      <c r="M1837" t="inlineStr">
        <is>
          <t>Others (Goods)</t>
        </is>
      </c>
      <c r="N1837" t="n">
        <v>0</v>
      </c>
    </row>
    <row r="1838">
      <c r="A1838" t="inlineStr">
        <is>
          <t>49ff4e01-73cc-4d96-951e-bc808b406a7c</t>
        </is>
      </c>
      <c r="B1838" t="inlineStr">
        <is>
          <t>Quality EXIM</t>
        </is>
      </c>
      <c r="D1838" t="inlineStr">
        <is>
          <t>AYPPL8681F</t>
        </is>
      </c>
      <c r="E1838" t="inlineStr">
        <is>
          <t>Goods</t>
        </is>
      </c>
      <c r="F1838" t="n">
        <v>2026</v>
      </c>
      <c r="G1838" t="inlineStr">
        <is>
          <t>Bengaluru Urban</t>
        </is>
      </c>
      <c r="H1838" t="inlineStr">
        <is>
          <t>Karnataka</t>
        </is>
      </c>
      <c r="I1838" t="inlineStr">
        <is>
          <t>Bengaluru Urban, Karnataka, India</t>
        </is>
      </c>
      <c r="J1838" t="n">
        <v>0</v>
      </c>
      <c r="K1838" t="n">
        <v>0</v>
      </c>
      <c r="L1838" t="n">
        <v>0</v>
      </c>
      <c r="M1838" t="inlineStr">
        <is>
          <t>Chemicals or Allied Products</t>
        </is>
      </c>
      <c r="N1838" t="n">
        <v>0</v>
      </c>
    </row>
    <row r="1839">
      <c r="A1839" t="inlineStr">
        <is>
          <t>58724b4f-446c-4b94-b48c-39a1f3bca962</t>
        </is>
      </c>
      <c r="B1839" t="inlineStr">
        <is>
          <t>SRI LALITHA ENTERPRISES INDUSTRIES PRIVATE LIMITI</t>
        </is>
      </c>
      <c r="D1839" t="inlineStr">
        <is>
          <t>2600000623</t>
        </is>
      </c>
      <c r="E1839" t="inlineStr">
        <is>
          <t>Goods</t>
        </is>
      </c>
      <c r="F1839" t="n">
        <v>2004</v>
      </c>
      <c r="G1839" t="inlineStr">
        <is>
          <t>E.g. Dist.</t>
        </is>
      </c>
      <c r="H1839" t="inlineStr">
        <is>
          <t>Andhra Pradesh</t>
        </is>
      </c>
      <c r="I1839" t="inlineStr">
        <is>
          <t>E.g. Dist., Andhra Pradesh, India</t>
        </is>
      </c>
      <c r="J1839" t="n">
        <v>0</v>
      </c>
      <c r="K1839" t="n">
        <v>0</v>
      </c>
      <c r="L1839" t="n">
        <v>0</v>
      </c>
      <c r="M1839" t="inlineStr">
        <is>
          <t>Food Products</t>
        </is>
      </c>
      <c r="N1839" t="n">
        <v>0</v>
      </c>
    </row>
    <row r="1840">
      <c r="A1840" t="inlineStr">
        <is>
          <t>be9fb791-f531-48cf-932f-1fcabaf8cd5f</t>
        </is>
      </c>
      <c r="B1840" t="inlineStr">
        <is>
          <t>AL-FALAH INTERNATIONAL</t>
        </is>
      </c>
      <c r="D1840" t="inlineStr">
        <is>
          <t>ABZFA7444A</t>
        </is>
      </c>
      <c r="E1840" t="inlineStr">
        <is>
          <t>Goods</t>
        </is>
      </c>
      <c r="F1840" t="n">
        <v>2022</v>
      </c>
      <c r="G1840" t="inlineStr">
        <is>
          <t>South Delhi</t>
        </is>
      </c>
      <c r="H1840" t="inlineStr">
        <is>
          <t>Delhi</t>
        </is>
      </c>
      <c r="I1840" t="inlineStr">
        <is>
          <t>South Delhi, Delhi, India</t>
        </is>
      </c>
      <c r="J1840" t="n">
        <v>0</v>
      </c>
      <c r="K1840" t="n">
        <v>0</v>
      </c>
      <c r="L1840" t="n">
        <v>0</v>
      </c>
      <c r="M1840" t="inlineStr">
        <is>
          <t>Textile &amp; Apparel Products</t>
        </is>
      </c>
      <c r="N1840" t="n">
        <v>0</v>
      </c>
    </row>
    <row r="1841">
      <c r="A1841" t="inlineStr">
        <is>
          <t>cf5dd042-b862-4693-b138-7cee048112cd</t>
        </is>
      </c>
      <c r="B1841" t="inlineStr">
        <is>
          <t>BUWCH LIFESTYLES AND MANAGEMENT PRIVATE LIMITED</t>
        </is>
      </c>
      <c r="C1841" t="inlineStr">
        <is>
          <t>Buwch is an AI-powered B2B luxury footwear manufacturing and technology platform headquartered in Delhi, India. Founded in 2015, the company has evolved from a domestic eCommerce operation into a vertically integrated manufacturing enterprise serving footwear brands across India, the UAE, UK, Europe, the USA, and South East Asia.
What Buwch Does
Buwch occupies a unique position in the global footwear supply chain — one that no competitor currently holds. Unlike sourcing agents, marketplaces, or buying houses, Buwch assumes complete ownership of the manufacturing process. The company directly procures all raw materials including leather, soles, hardware, and components, develops proprietary molds and patterns, and distributes technical specifications to a curated network of contract manufacturers selected exclusively for their production capabilities. Factories do not supply materials or make independent sourcing decisions — they execute Buwch's manufacturing instructions under rigorous quality supervision, functioning as contractual production partners rather than autonomous suppliers.
This structure gives Buwch full control over cost, quality, lead time, and product consistency, while remaining factory-independent — never reliant on any single production facility. The result is a manufacturing model that combines the speed and flexibility of a technology platform with the accountability and quality standards of a premium manufacturer.
Leadership
Rohit Kashyap — Managing Director brings over a decade of hands-on experience in footwear B2B operations, export compliance, raw material procurement, and manufacturing quality assurance. He built the original Buwch platform from the ground up and maintains deep factory relationships across Agra, Kanpur, and Tamil Nadu — India's primary footwear manufacturing clusters.
Saptarshi Das — Director, Technology leads all product and engineering efforts, having architected the proprietary 3D rendering engine, WhatsApp automation platform, AI cost analysis system, and the broader technology infrastructure that powers Buwch's operations.</t>
        </is>
      </c>
      <c r="D1841" t="inlineStr">
        <is>
          <t>AAMCB1544P</t>
        </is>
      </c>
      <c r="E1841" t="inlineStr">
        <is>
          <t>Both goods and services</t>
        </is>
      </c>
      <c r="F1841" t="n">
        <v>2023</v>
      </c>
      <c r="G1841" t="inlineStr">
        <is>
          <t>South Delhi</t>
        </is>
      </c>
      <c r="H1841" t="inlineStr">
        <is>
          <t>Delhi</t>
        </is>
      </c>
      <c r="I1841" t="inlineStr">
        <is>
          <t>South Delhi, Delhi, India</t>
        </is>
      </c>
      <c r="J1841" t="n">
        <v>0</v>
      </c>
      <c r="K1841" t="n">
        <v>1</v>
      </c>
      <c r="L1841" t="n">
        <v>0</v>
      </c>
      <c r="M1841" t="inlineStr">
        <is>
          <t>Leather Products</t>
        </is>
      </c>
      <c r="N1841" t="n">
        <v>0</v>
      </c>
      <c r="O1841" t="inlineStr">
        <is>
          <t>http://indiausatrade.mea.gov.in/api/public/image/stream?key=profile-logos%2F20260511T080729Z-439495-46de12d0-302176734_423340593229845_9158822492378726838_n-cropped.png</t>
        </is>
      </c>
    </row>
    <row r="1842">
      <c r="A1842" t="inlineStr">
        <is>
          <t>17bb8b62-b43c-403a-8cbc-68c6f9155efd</t>
        </is>
      </c>
      <c r="B1842" t="inlineStr">
        <is>
          <t>MONARCH FOOTWEAR</t>
        </is>
      </c>
      <c r="D1842" t="inlineStr">
        <is>
          <t>0610007301</t>
        </is>
      </c>
      <c r="E1842" t="inlineStr">
        <is>
          <t>Goods</t>
        </is>
      </c>
      <c r="F1842" t="n">
        <v>1997</v>
      </c>
      <c r="G1842" t="inlineStr">
        <is>
          <t>Agra Up</t>
        </is>
      </c>
      <c r="H1842" t="inlineStr">
        <is>
          <t>Uttar Pradesh</t>
        </is>
      </c>
      <c r="I1842" t="inlineStr">
        <is>
          <t>Agra Up, Uttar Pradesh, India</t>
        </is>
      </c>
      <c r="J1842" t="n">
        <v>0</v>
      </c>
      <c r="K1842" t="n">
        <v>0</v>
      </c>
      <c r="L1842" t="n">
        <v>0</v>
      </c>
      <c r="M1842" t="inlineStr">
        <is>
          <t>Leather Products</t>
        </is>
      </c>
      <c r="N1842" t="n">
        <v>0</v>
      </c>
    </row>
    <row r="1843">
      <c r="A1843" t="inlineStr">
        <is>
          <t>c516b546-1ba8-47f7-b7ff-201ee552f9b0</t>
        </is>
      </c>
      <c r="B1843" t="inlineStr">
        <is>
          <t>SAPPHIRE SOURCING INDIA</t>
        </is>
      </c>
      <c r="D1843" t="inlineStr">
        <is>
          <t>0511078901</t>
        </is>
      </c>
      <c r="E1843" t="inlineStr">
        <is>
          <t>Services</t>
        </is>
      </c>
      <c r="F1843" t="n">
        <v>2008</v>
      </c>
      <c r="G1843" t="inlineStr">
        <is>
          <t>Delhi</t>
        </is>
      </c>
      <c r="H1843" t="inlineStr">
        <is>
          <t>Delhi</t>
        </is>
      </c>
      <c r="I1843" t="inlineStr">
        <is>
          <t>Delhi, Delhi, India</t>
        </is>
      </c>
      <c r="J1843" t="n">
        <v>0</v>
      </c>
      <c r="K1843" t="n">
        <v>0</v>
      </c>
      <c r="L1843" t="n">
        <v>0</v>
      </c>
      <c r="M1843" t="inlineStr">
        <is>
          <t>Wholesale Trade Services</t>
        </is>
      </c>
      <c r="N1843" t="n">
        <v>0</v>
      </c>
    </row>
    <row r="1844">
      <c r="A1844" t="inlineStr">
        <is>
          <t>2fb2b390-bb1e-4c88-aac7-d1ccbeb925f1</t>
        </is>
      </c>
      <c r="B1844" t="inlineStr">
        <is>
          <t>CARRY TEX</t>
        </is>
      </c>
      <c r="D1844" t="inlineStr">
        <is>
          <t>3213024686</t>
        </is>
      </c>
      <c r="E1844" t="inlineStr">
        <is>
          <t>Goods</t>
        </is>
      </c>
      <c r="F1844" t="n">
        <v>2017</v>
      </c>
      <c r="G1844" t="inlineStr">
        <is>
          <t>Tirupur Dop Tiruppur</t>
        </is>
      </c>
      <c r="H1844" t="inlineStr">
        <is>
          <t>Tamil Nadu</t>
        </is>
      </c>
      <c r="I1844" t="inlineStr">
        <is>
          <t>Tirupur Dop Tiruppur, Tamil Nadu, India</t>
        </is>
      </c>
      <c r="J1844" t="n">
        <v>0</v>
      </c>
      <c r="K1844" t="n">
        <v>1</v>
      </c>
      <c r="L1844" t="n">
        <v>0</v>
      </c>
      <c r="M1844" t="inlineStr">
        <is>
          <t>Textile &amp; Apparel Products</t>
        </is>
      </c>
      <c r="N1844" t="n">
        <v>0</v>
      </c>
    </row>
    <row r="1845">
      <c r="A1845" t="inlineStr">
        <is>
          <t>5b4e6b3b-1bdf-40bf-8f6a-fd1a2bb75d0b</t>
        </is>
      </c>
      <c r="B1845" t="inlineStr">
        <is>
          <t>PREMSONS JEWELLERS</t>
        </is>
      </c>
      <c r="D1845" t="inlineStr">
        <is>
          <t>1307010369</t>
        </is>
      </c>
      <c r="E1845" t="inlineStr">
        <is>
          <t>Both goods and services</t>
        </is>
      </c>
      <c r="F1845" t="n">
        <v>2007</v>
      </c>
      <c r="G1845" t="inlineStr">
        <is>
          <t>Jaipur</t>
        </is>
      </c>
      <c r="H1845" t="inlineStr">
        <is>
          <t>Rajasthan</t>
        </is>
      </c>
      <c r="I1845" t="inlineStr">
        <is>
          <t>Jaipur, Rajasthan, India</t>
        </is>
      </c>
      <c r="J1845" t="n">
        <v>0</v>
      </c>
      <c r="K1845" t="n">
        <v>0</v>
      </c>
      <c r="L1845" t="n">
        <v>0</v>
      </c>
      <c r="M1845" t="inlineStr">
        <is>
          <t>Gems and Jewellery Products</t>
        </is>
      </c>
      <c r="N1845" t="n">
        <v>0</v>
      </c>
    </row>
    <row r="1846">
      <c r="A1846" t="inlineStr">
        <is>
          <t>5e5db8f6-f2b0-4132-a6dc-636e37c98b19</t>
        </is>
      </c>
      <c r="B1846" t="inlineStr">
        <is>
          <t>AMRIT IMPEX PRIVATE LIMITED</t>
        </is>
      </c>
      <c r="D1846" t="inlineStr">
        <is>
          <t>0201001985</t>
        </is>
      </c>
      <c r="E1846" t="inlineStr">
        <is>
          <t>Goods</t>
        </is>
      </c>
      <c r="F1846" t="n">
        <v>1995</v>
      </c>
      <c r="G1846" t="inlineStr">
        <is>
          <t>Kolkata</t>
        </is>
      </c>
      <c r="H1846" t="inlineStr">
        <is>
          <t>West Bengal</t>
        </is>
      </c>
      <c r="I1846" t="inlineStr">
        <is>
          <t>Kolkata, West Bengal, India</t>
        </is>
      </c>
      <c r="J1846" t="n">
        <v>0</v>
      </c>
      <c r="K1846" t="n">
        <v>0</v>
      </c>
      <c r="L1846" t="n">
        <v>0</v>
      </c>
      <c r="M1846" t="inlineStr">
        <is>
          <t>Textile &amp; Apparel Products</t>
        </is>
      </c>
      <c r="N1846" t="n">
        <v>0</v>
      </c>
    </row>
    <row r="1847">
      <c r="A1847" t="inlineStr">
        <is>
          <t>c5c48dca-dd35-4af2-9bfc-00d7d94ea510</t>
        </is>
      </c>
      <c r="B1847" t="inlineStr">
        <is>
          <t>MANGONAD AGRO PRIVATE LIMITED</t>
        </is>
      </c>
      <c r="D1847" t="inlineStr">
        <is>
          <t>AASCM6562E</t>
        </is>
      </c>
      <c r="E1847" t="inlineStr">
        <is>
          <t>Goods</t>
        </is>
      </c>
      <c r="F1847" t="n">
        <v>2024</v>
      </c>
      <c r="G1847" t="inlineStr">
        <is>
          <t>Bangalore-</t>
        </is>
      </c>
      <c r="H1847" t="inlineStr">
        <is>
          <t>Karnataka</t>
        </is>
      </c>
      <c r="I1847" t="inlineStr">
        <is>
          <t>Bangalore-, Karnataka, India</t>
        </is>
      </c>
      <c r="J1847" t="n">
        <v>0</v>
      </c>
      <c r="K1847" t="n">
        <v>0</v>
      </c>
      <c r="L1847" t="n">
        <v>0</v>
      </c>
      <c r="M1847" t="inlineStr">
        <is>
          <t>Food Products</t>
        </is>
      </c>
      <c r="N1847" t="n">
        <v>0</v>
      </c>
    </row>
    <row r="1848">
      <c r="A1848" t="inlineStr">
        <is>
          <t>d094daea-6ffb-4305-8cad-c74d111632d9</t>
        </is>
      </c>
      <c r="B1848" t="inlineStr">
        <is>
          <t>EMRUSA JEWELLERS</t>
        </is>
      </c>
      <c r="D1848" t="inlineStr">
        <is>
          <t>1395005761</t>
        </is>
      </c>
      <c r="E1848" t="inlineStr">
        <is>
          <t>Goods</t>
        </is>
      </c>
      <c r="F1848" t="n">
        <v>1995</v>
      </c>
      <c r="G1848" t="inlineStr">
        <is>
          <t>Jaipur</t>
        </is>
      </c>
      <c r="H1848" t="inlineStr">
        <is>
          <t>Rajasthan</t>
        </is>
      </c>
      <c r="I1848" t="inlineStr">
        <is>
          <t>Jaipur, Rajasthan, India</t>
        </is>
      </c>
      <c r="J1848" t="n">
        <v>0</v>
      </c>
      <c r="K1848" t="n">
        <v>0</v>
      </c>
      <c r="L1848" t="n">
        <v>0</v>
      </c>
      <c r="M1848" t="inlineStr">
        <is>
          <t>Gems and Jewellery Products</t>
        </is>
      </c>
      <c r="N1848" t="n">
        <v>0</v>
      </c>
    </row>
    <row r="1849">
      <c r="A1849" t="inlineStr">
        <is>
          <t>f44c60c6-8b6b-4b2b-9039-6215dfd140b8</t>
        </is>
      </c>
      <c r="B1849" t="inlineStr">
        <is>
          <t>KEITH CERAMIC INDIA PRIVATE LIMITED</t>
        </is>
      </c>
      <c r="D1849" t="inlineStr">
        <is>
          <t>0292016352</t>
        </is>
      </c>
      <c r="E1849" t="inlineStr">
        <is>
          <t>Goods</t>
        </is>
      </c>
      <c r="F1849" t="n">
        <v>1992</v>
      </c>
      <c r="G1849" t="inlineStr">
        <is>
          <t>Howrah</t>
        </is>
      </c>
      <c r="H1849" t="inlineStr">
        <is>
          <t>West Bengal</t>
        </is>
      </c>
      <c r="I1849" t="inlineStr">
        <is>
          <t>Howrah, West Bengal, India</t>
        </is>
      </c>
      <c r="J1849" t="n">
        <v>0</v>
      </c>
      <c r="K1849" t="n">
        <v>0</v>
      </c>
      <c r="L1849" t="n">
        <v>0</v>
      </c>
      <c r="M1849" t="inlineStr">
        <is>
          <t>Metal &amp; Articles of Metal</t>
        </is>
      </c>
      <c r="N1849" t="n">
        <v>0</v>
      </c>
    </row>
    <row r="1850">
      <c r="A1850" t="inlineStr">
        <is>
          <t>43cdb8cf-de01-4f0f-92a4-7578f4c0d933</t>
        </is>
      </c>
      <c r="B1850" t="inlineStr">
        <is>
          <t>INOX IMPORTERS</t>
        </is>
      </c>
      <c r="D1850" t="inlineStr">
        <is>
          <t>0310044952</t>
        </is>
      </c>
      <c r="E1850" t="inlineStr">
        <is>
          <t>Goods</t>
        </is>
      </c>
      <c r="F1850" t="n">
        <v>2010</v>
      </c>
      <c r="G1850" t="inlineStr">
        <is>
          <t>Mumbai</t>
        </is>
      </c>
      <c r="H1850" t="inlineStr">
        <is>
          <t>Maharashtra</t>
        </is>
      </c>
      <c r="I1850" t="inlineStr">
        <is>
          <t>Mumbai, Maharashtra, India</t>
        </is>
      </c>
      <c r="J1850" t="n">
        <v>0</v>
      </c>
      <c r="K1850" t="n">
        <v>2</v>
      </c>
      <c r="L1850" t="n">
        <v>0</v>
      </c>
      <c r="M1850" t="inlineStr">
        <is>
          <t>Engineering Products</t>
        </is>
      </c>
      <c r="N1850" t="n">
        <v>0</v>
      </c>
    </row>
    <row r="1851">
      <c r="A1851" t="inlineStr">
        <is>
          <t>34d22edf-55ab-4add-b4d9-77c9c8e47fd5</t>
        </is>
      </c>
      <c r="B1851" t="inlineStr">
        <is>
          <t>JBM GREEN ENERGY SYSTEMS PRIVATE LIMITED</t>
        </is>
      </c>
      <c r="D1851" t="inlineStr">
        <is>
          <t>AAECJ7289B</t>
        </is>
      </c>
      <c r="E1851" t="inlineStr">
        <is>
          <t>Both goods and services</t>
        </is>
      </c>
      <c r="F1851" t="n">
        <v>2019</v>
      </c>
      <c r="G1851" t="inlineStr">
        <is>
          <t>Rewari</t>
        </is>
      </c>
      <c r="H1851" t="inlineStr">
        <is>
          <t>Haryana</t>
        </is>
      </c>
      <c r="I1851" t="inlineStr">
        <is>
          <t>Rewari, Haryana, India</t>
        </is>
      </c>
      <c r="J1851" t="n">
        <v>0</v>
      </c>
      <c r="K1851" t="n">
        <v>0</v>
      </c>
      <c r="L1851" t="n">
        <v>0</v>
      </c>
      <c r="M1851" t="inlineStr">
        <is>
          <t>Automobiles, Aircrafts and Other Transport Equipment</t>
        </is>
      </c>
      <c r="N1851" t="n">
        <v>0</v>
      </c>
    </row>
    <row r="1852">
      <c r="A1852" t="inlineStr">
        <is>
          <t>c70db87c-7128-48c5-9d66-ef7699ca6234</t>
        </is>
      </c>
      <c r="B1852" t="inlineStr">
        <is>
          <t>NEENOPAL INTELLIGENT SOLUTIONS PRIVATE LIMITED</t>
        </is>
      </c>
      <c r="D1852" t="inlineStr">
        <is>
          <t>0716912589</t>
        </is>
      </c>
      <c r="E1852" t="inlineStr">
        <is>
          <t>Services</t>
        </is>
      </c>
      <c r="F1852" t="n">
        <v>2016</v>
      </c>
      <c r="G1852" t="inlineStr">
        <is>
          <t>Bengaluru Urban</t>
        </is>
      </c>
      <c r="H1852" t="inlineStr">
        <is>
          <t>Karnataka</t>
        </is>
      </c>
      <c r="I1852" t="inlineStr">
        <is>
          <t>Bengaluru Urban, Karnataka, India</t>
        </is>
      </c>
      <c r="J1852" t="n">
        <v>0</v>
      </c>
      <c r="K1852" t="n">
        <v>0</v>
      </c>
      <c r="L1852" t="n">
        <v>0</v>
      </c>
      <c r="M1852" t="inlineStr">
        <is>
          <t>Information Technology (IT &amp; ITES) Services</t>
        </is>
      </c>
      <c r="N1852" t="n">
        <v>0</v>
      </c>
    </row>
    <row r="1853">
      <c r="A1853" t="inlineStr">
        <is>
          <t>bb56d28c-31f1-4ac3-a450-efa055e55ec8</t>
        </is>
      </c>
      <c r="B1853" t="inlineStr">
        <is>
          <t>VERNAL TEXTILES PRIVATE LIMITED</t>
        </is>
      </c>
      <c r="D1853" t="inlineStr">
        <is>
          <t>0515921459</t>
        </is>
      </c>
      <c r="E1853" t="inlineStr">
        <is>
          <t>Goods</t>
        </is>
      </c>
      <c r="F1853" t="n">
        <v>2015</v>
      </c>
      <c r="G1853" t="inlineStr">
        <is>
          <t>South West Delhi</t>
        </is>
      </c>
      <c r="H1853" t="inlineStr">
        <is>
          <t>Delhi</t>
        </is>
      </c>
      <c r="I1853" t="inlineStr">
        <is>
          <t>South West Delhi, Delhi, India</t>
        </is>
      </c>
      <c r="J1853" t="n">
        <v>0</v>
      </c>
      <c r="K1853" t="n">
        <v>0</v>
      </c>
      <c r="L1853" t="n">
        <v>0</v>
      </c>
      <c r="M1853" t="inlineStr">
        <is>
          <t>Textile &amp; Apparel Products</t>
        </is>
      </c>
      <c r="N1853" t="n">
        <v>0</v>
      </c>
    </row>
    <row r="1854">
      <c r="A1854" t="inlineStr">
        <is>
          <t>f5d9f1b9-0b10-449e-a947-0c196567fe70</t>
        </is>
      </c>
      <c r="B1854" t="inlineStr">
        <is>
          <t>SHAFEEQ SHAMEEL &amp; CO</t>
        </is>
      </c>
      <c r="D1854" t="inlineStr">
        <is>
          <t>0488016916</t>
        </is>
      </c>
      <c r="E1854" t="inlineStr">
        <is>
          <t>Goods</t>
        </is>
      </c>
      <c r="F1854" t="n">
        <v>1968</v>
      </c>
      <c r="G1854" t="inlineStr">
        <is>
          <t>Chennai</t>
        </is>
      </c>
      <c r="H1854" t="inlineStr">
        <is>
          <t>Tamil Nadu</t>
        </is>
      </c>
      <c r="I1854" t="inlineStr">
        <is>
          <t>Chennai, Tamil Nadu, India</t>
        </is>
      </c>
      <c r="J1854" t="n">
        <v>0</v>
      </c>
      <c r="K1854" t="n">
        <v>0</v>
      </c>
      <c r="L1854" t="n">
        <v>0</v>
      </c>
      <c r="M1854" t="inlineStr">
        <is>
          <t>Leather Products</t>
        </is>
      </c>
      <c r="N1854" t="n">
        <v>0</v>
      </c>
    </row>
    <row r="1855">
      <c r="A1855" t="inlineStr">
        <is>
          <t>df940fd7-5852-4a1d-9fee-b7247a2f4768</t>
        </is>
      </c>
      <c r="B1855" t="inlineStr">
        <is>
          <t>LOTUS JEWELLERY CREATION PRIVATE LIMITED</t>
        </is>
      </c>
      <c r="D1855" t="inlineStr">
        <is>
          <t>AAKCK3673J</t>
        </is>
      </c>
      <c r="E1855" t="inlineStr">
        <is>
          <t>Goods</t>
        </is>
      </c>
      <c r="F1855" t="n">
        <v>2023</v>
      </c>
      <c r="G1855" t="inlineStr">
        <is>
          <t>Rajkot</t>
        </is>
      </c>
      <c r="H1855" t="inlineStr">
        <is>
          <t>Gujarat</t>
        </is>
      </c>
      <c r="I1855" t="inlineStr">
        <is>
          <t>Rajkot, Gujarat, India</t>
        </is>
      </c>
      <c r="J1855" t="n">
        <v>0</v>
      </c>
      <c r="K1855" t="n">
        <v>0</v>
      </c>
      <c r="L1855" t="n">
        <v>0</v>
      </c>
      <c r="M1855" t="inlineStr">
        <is>
          <t>Gems and Jewellery Products</t>
        </is>
      </c>
      <c r="N1855" t="n">
        <v>0</v>
      </c>
    </row>
    <row r="1856">
      <c r="A1856" t="inlineStr">
        <is>
          <t>e9ecc71a-f21f-42cf-b0cc-853b0ae37756</t>
        </is>
      </c>
      <c r="B1856" t="inlineStr">
        <is>
          <t>ENGEX POWER PRIVATE LIMITED</t>
        </is>
      </c>
      <c r="D1856" t="inlineStr">
        <is>
          <t>AAFCE8796H</t>
        </is>
      </c>
      <c r="E1856" t="inlineStr">
        <is>
          <t>Goods</t>
        </is>
      </c>
      <c r="F1856" t="n">
        <v>2020</v>
      </c>
      <c r="G1856" t="inlineStr">
        <is>
          <t>Kanchipuram</t>
        </is>
      </c>
      <c r="H1856" t="inlineStr">
        <is>
          <t>Tamil Nadu</t>
        </is>
      </c>
      <c r="I1856" t="inlineStr">
        <is>
          <t>Kanchipuram, Tamil Nadu, India</t>
        </is>
      </c>
      <c r="J1856" t="n">
        <v>0</v>
      </c>
      <c r="K1856" t="n">
        <v>1</v>
      </c>
      <c r="L1856" t="n">
        <v>0</v>
      </c>
      <c r="M1856" t="inlineStr">
        <is>
          <t>Engineering Products</t>
        </is>
      </c>
      <c r="N1856" t="n">
        <v>0</v>
      </c>
    </row>
    <row r="1857">
      <c r="A1857" t="inlineStr">
        <is>
          <t>753e3f9b-56fb-4a4f-aee8-f25a68d39940</t>
        </is>
      </c>
      <c r="B1857" t="inlineStr">
        <is>
          <t>CONCERTO SOFTWARE &amp; SYSTEMS PRIVATE LIMITED</t>
        </is>
      </c>
      <c r="C1857" t="inlineStr">
        <is>
          <t>With 17+ years of expertise, we are a global payments technology company trusted by leading banks and fintechs across more than 20+ countries. Headquartered in Mumbai, with operations in Bangalore, the US (Atlanta), the UK (London), and Malaysia, we deliver innovative, future-ready solutions.
Our offering spans the end-to-end payment lifecycle – from issuance to acquiring, switching, and settlement. Solutions tailored to client needs with a focus on agility and user experience. Delivering secure,compliance-ready solutions that safeguard sensitive data while ensuring seamless, agile, and user-centric payment experiences.</t>
        </is>
      </c>
      <c r="D1857" t="inlineStr">
        <is>
          <t>0310014590</t>
        </is>
      </c>
      <c r="E1857" t="inlineStr">
        <is>
          <t>Services</t>
        </is>
      </c>
      <c r="F1857" t="n">
        <v>2008</v>
      </c>
      <c r="G1857" t="inlineStr">
        <is>
          <t>Thane</t>
        </is>
      </c>
      <c r="H1857" t="inlineStr">
        <is>
          <t>Maharashtra</t>
        </is>
      </c>
      <c r="I1857" t="inlineStr">
        <is>
          <t>Thane, Maharashtra, India</t>
        </is>
      </c>
      <c r="J1857" t="n">
        <v>0</v>
      </c>
      <c r="K1857" t="n">
        <v>0</v>
      </c>
      <c r="L1857" t="n">
        <v>0</v>
      </c>
      <c r="M1857" t="inlineStr">
        <is>
          <t>Information Technology (IT &amp; ITES) Services</t>
        </is>
      </c>
      <c r="N1857" t="n">
        <v>0</v>
      </c>
      <c r="O1857" t="inlineStr">
        <is>
          <t>http://indiausatrade.mea.gov.in/api/public/image/stream?key=profile-logos%2F20260519T101433Z-773393-feb738eb-concerto%20logo_2500px-cropped.png</t>
        </is>
      </c>
    </row>
    <row r="1858">
      <c r="A1858" t="inlineStr">
        <is>
          <t>5d56e7f4-01fd-431d-ab67-1a01ca684b69</t>
        </is>
      </c>
      <c r="B1858" t="inlineStr">
        <is>
          <t>MACKS SURFACE TREATMENTS PRIVATE LIMITED</t>
        </is>
      </c>
      <c r="D1858" t="inlineStr">
        <is>
          <t>AACCM4907H</t>
        </is>
      </c>
      <c r="E1858" t="inlineStr">
        <is>
          <t>Both goods and services</t>
        </is>
      </c>
      <c r="F1858" t="n">
        <v>1998</v>
      </c>
      <c r="G1858" t="inlineStr">
        <is>
          <t>Nashik</t>
        </is>
      </c>
      <c r="H1858" t="inlineStr">
        <is>
          <t>Maharashtra</t>
        </is>
      </c>
      <c r="I1858" t="inlineStr">
        <is>
          <t>Nashik, Maharashtra, India</t>
        </is>
      </c>
      <c r="J1858" t="n">
        <v>0</v>
      </c>
      <c r="K1858" t="n">
        <v>0</v>
      </c>
      <c r="L1858" t="n">
        <v>0</v>
      </c>
      <c r="M1858" t="inlineStr">
        <is>
          <t>Automobiles, Aircrafts and Other Transport Equipment</t>
        </is>
      </c>
      <c r="N1858" t="n">
        <v>0</v>
      </c>
    </row>
    <row r="1859">
      <c r="A1859" t="inlineStr">
        <is>
          <t>daf75230-3101-48e6-9801-330441086487</t>
        </is>
      </c>
      <c r="B1859" t="inlineStr">
        <is>
          <t>GREENHOME FURNISHINGS PRIVATE LIMITED</t>
        </is>
      </c>
      <c r="D1859" t="inlineStr">
        <is>
          <t>AAJCB6042K</t>
        </is>
      </c>
      <c r="E1859" t="inlineStr">
        <is>
          <t>Goods</t>
        </is>
      </c>
      <c r="F1859" t="n">
        <v>2023</v>
      </c>
      <c r="G1859" t="inlineStr">
        <is>
          <t>Tiruppur</t>
        </is>
      </c>
      <c r="H1859" t="inlineStr">
        <is>
          <t>Tamil Nadu</t>
        </is>
      </c>
      <c r="I1859" t="inlineStr">
        <is>
          <t>Tiruppur, Tamil Nadu, India</t>
        </is>
      </c>
      <c r="J1859" t="n">
        <v>0</v>
      </c>
      <c r="K1859" t="n">
        <v>0</v>
      </c>
      <c r="L1859" t="n">
        <v>0</v>
      </c>
      <c r="M1859" t="inlineStr">
        <is>
          <t>Textile &amp; Apparel Products</t>
        </is>
      </c>
      <c r="N1859" t="n">
        <v>0</v>
      </c>
    </row>
    <row r="1860">
      <c r="A1860" t="inlineStr">
        <is>
          <t>9cdf60fc-a706-4ae9-b5ab-ca909a37f2bf</t>
        </is>
      </c>
      <c r="B1860" t="inlineStr">
        <is>
          <t>Pinnacle Exim</t>
        </is>
      </c>
      <c r="D1860" t="inlineStr">
        <is>
          <t>CYXPT6675H</t>
        </is>
      </c>
      <c r="E1860" t="inlineStr">
        <is>
          <t>Goods</t>
        </is>
      </c>
      <c r="F1860" t="n">
        <v>2025</v>
      </c>
      <c r="G1860" t="inlineStr">
        <is>
          <t>Bastar</t>
        </is>
      </c>
      <c r="H1860" t="inlineStr">
        <is>
          <t>Chhattisgarh</t>
        </is>
      </c>
      <c r="I1860" t="inlineStr">
        <is>
          <t>Bastar, Chhattisgarh, India</t>
        </is>
      </c>
      <c r="J1860" t="n">
        <v>0</v>
      </c>
      <c r="K1860" t="n">
        <v>3</v>
      </c>
      <c r="L1860" t="n">
        <v>0</v>
      </c>
      <c r="M1860" t="inlineStr">
        <is>
          <t>Agricultural or Allied Products</t>
        </is>
      </c>
      <c r="N1860" t="n">
        <v>0</v>
      </c>
      <c r="O1860" t="inlineStr">
        <is>
          <t>http://indiausatrade.mea.gov.in/api/public/image/stream?key=profile-logos%2F20260729T141529Z-140489-e131fd5e-ChatGPT%20Image%20Jul%2029%2C%202026%2C%2007_44_30%20PM-cropped.png</t>
        </is>
      </c>
    </row>
    <row r="1861">
      <c r="A1861" t="inlineStr">
        <is>
          <t>c731bde0-c92b-4056-b344-37604968f6af</t>
        </is>
      </c>
      <c r="B1861" t="inlineStr">
        <is>
          <t>ZED AAR EXPORTS</t>
        </is>
      </c>
      <c r="D1861" t="inlineStr">
        <is>
          <t>2107000786</t>
        </is>
      </c>
      <c r="E1861" t="inlineStr">
        <is>
          <t>Goods</t>
        </is>
      </c>
      <c r="F1861" t="n">
        <v>2007</v>
      </c>
      <c r="G1861" t="inlineStr">
        <is>
          <t>Bhagalpur</t>
        </is>
      </c>
      <c r="H1861" t="inlineStr">
        <is>
          <t>Bihar</t>
        </is>
      </c>
      <c r="I1861" t="inlineStr">
        <is>
          <t>Bhagalpur, Bihar, India</t>
        </is>
      </c>
      <c r="J1861" t="n">
        <v>0</v>
      </c>
      <c r="K1861" t="n">
        <v>0</v>
      </c>
      <c r="L1861" t="n">
        <v>0</v>
      </c>
      <c r="M1861" t="inlineStr">
        <is>
          <t>Textile &amp; Apparel Products</t>
        </is>
      </c>
      <c r="N1861" t="n">
        <v>0</v>
      </c>
    </row>
    <row r="1862">
      <c r="A1862" t="inlineStr">
        <is>
          <t>23bde250-710a-41e4-bbd4-c53fc1f25cdb</t>
        </is>
      </c>
      <c r="B1862" t="inlineStr">
        <is>
          <t>GEMS ESSENCE INFOTECH PRIVATE LIMITED</t>
        </is>
      </c>
      <c r="D1862" t="inlineStr">
        <is>
          <t>AAGCG0297A</t>
        </is>
      </c>
      <c r="E1862" t="inlineStr">
        <is>
          <t>Services</t>
        </is>
      </c>
      <c r="F1862" t="n">
        <v>2015</v>
      </c>
      <c r="G1862" t="inlineStr">
        <is>
          <t>Indore</t>
        </is>
      </c>
      <c r="H1862" t="inlineStr">
        <is>
          <t>Madhya Pradesh</t>
        </is>
      </c>
      <c r="I1862" t="inlineStr">
        <is>
          <t>Indore, Madhya Pradesh, India</t>
        </is>
      </c>
      <c r="J1862" t="n">
        <v>0</v>
      </c>
      <c r="K1862" t="n">
        <v>0</v>
      </c>
      <c r="L1862" t="n">
        <v>0</v>
      </c>
      <c r="M1862" t="inlineStr">
        <is>
          <t>Consultancy Services</t>
        </is>
      </c>
      <c r="N1862" t="n">
        <v>0</v>
      </c>
    </row>
    <row r="1863">
      <c r="A1863" t="inlineStr">
        <is>
          <t>45a88bd3-1325-431f-912d-b2670dfef497</t>
        </is>
      </c>
      <c r="B1863" t="inlineStr">
        <is>
          <t>AQUA-AIR ENVIRONMENTAL ENGINEERS PRIVATE LIMITED</t>
        </is>
      </c>
      <c r="D1863" t="inlineStr">
        <is>
          <t>5210004589</t>
        </is>
      </c>
      <c r="E1863" t="inlineStr">
        <is>
          <t>Both goods and services</t>
        </is>
      </c>
      <c r="F1863" t="n">
        <v>2008</v>
      </c>
      <c r="G1863" t="inlineStr">
        <is>
          <t>Surat</t>
        </is>
      </c>
      <c r="H1863" t="inlineStr">
        <is>
          <t>Gujarat</t>
        </is>
      </c>
      <c r="I1863" t="inlineStr">
        <is>
          <t>Surat, Gujarat, India</t>
        </is>
      </c>
      <c r="J1863" t="n">
        <v>0</v>
      </c>
      <c r="K1863" t="n">
        <v>0</v>
      </c>
      <c r="L1863" t="n">
        <v>0</v>
      </c>
      <c r="M1863" t="inlineStr">
        <is>
          <t>Environmental Services</t>
        </is>
      </c>
      <c r="N1863" t="n">
        <v>0</v>
      </c>
      <c r="O1863" t="inlineStr">
        <is>
          <t>http://indiausatrade.mea.gov.in/api/public/image/stream?key=profile-logos%2F20260812T095817Z-472561-0255308a-Company%20Logo-cropped.png</t>
        </is>
      </c>
    </row>
    <row r="1864">
      <c r="A1864" t="inlineStr">
        <is>
          <t>3c0239f6-3d16-4543-b6b5-196ecac24c4a</t>
        </is>
      </c>
      <c r="B1864" t="inlineStr">
        <is>
          <t>EXPORAAMAA LLP</t>
        </is>
      </c>
      <c r="D1864" t="inlineStr">
        <is>
          <t>AAKFE3123E</t>
        </is>
      </c>
      <c r="E1864" t="inlineStr">
        <is>
          <t>Both goods and services</t>
        </is>
      </c>
      <c r="F1864" t="n">
        <v>2023</v>
      </c>
      <c r="G1864" t="inlineStr">
        <is>
          <t>Visakhapatanam</t>
        </is>
      </c>
      <c r="H1864" t="inlineStr">
        <is>
          <t>Andhra Pradesh</t>
        </is>
      </c>
      <c r="I1864" t="inlineStr">
        <is>
          <t>Visakhapatanam, Andhra Pradesh, India</t>
        </is>
      </c>
      <c r="J1864" t="n">
        <v>0</v>
      </c>
      <c r="K1864" t="n">
        <v>0</v>
      </c>
      <c r="L1864" t="n">
        <v>0</v>
      </c>
      <c r="M1864" t="inlineStr">
        <is>
          <t>Agricultural or Allied Products</t>
        </is>
      </c>
      <c r="N1864" t="n">
        <v>0</v>
      </c>
    </row>
    <row r="1865">
      <c r="A1865" t="inlineStr">
        <is>
          <t>fc1ed3e6-e530-4464-b245-c1a3a5c1d8d3</t>
        </is>
      </c>
      <c r="B1865" t="inlineStr">
        <is>
          <t>THIRUMAGAL INDUSTRIES</t>
        </is>
      </c>
      <c r="D1865" t="inlineStr">
        <is>
          <t>0413031870</t>
        </is>
      </c>
      <c r="E1865" t="inlineStr">
        <is>
          <t>Goods</t>
        </is>
      </c>
      <c r="F1865" t="n">
        <v>1994</v>
      </c>
      <c r="G1865" t="inlineStr">
        <is>
          <t>Chennai</t>
        </is>
      </c>
      <c r="H1865" t="inlineStr">
        <is>
          <t>Tamil Nadu</t>
        </is>
      </c>
      <c r="I1865" t="inlineStr">
        <is>
          <t>Chennai, Tamil Nadu, India</t>
        </is>
      </c>
      <c r="J1865" t="n">
        <v>0</v>
      </c>
      <c r="K1865" t="n">
        <v>0</v>
      </c>
      <c r="L1865" t="n">
        <v>0</v>
      </c>
      <c r="M1865" t="inlineStr">
        <is>
          <t>Engineering Products</t>
        </is>
      </c>
      <c r="N1865" t="n">
        <v>0</v>
      </c>
    </row>
    <row r="1866">
      <c r="A1866" t="inlineStr">
        <is>
          <t>864e2f9d-fd33-432e-b097-fddc98aaf80b</t>
        </is>
      </c>
      <c r="B1866" t="inlineStr">
        <is>
          <t>ANRAX INFRA PRIVATE LIMITED</t>
        </is>
      </c>
      <c r="D1866" t="inlineStr">
        <is>
          <t>AAUCA5445L</t>
        </is>
      </c>
      <c r="E1866" t="inlineStr">
        <is>
          <t>Both goods and services</t>
        </is>
      </c>
      <c r="F1866" t="n">
        <v>2020</v>
      </c>
      <c r="G1866" t="inlineStr">
        <is>
          <t>North Delhi</t>
        </is>
      </c>
      <c r="H1866" t="inlineStr">
        <is>
          <t>Delhi</t>
        </is>
      </c>
      <c r="I1866" t="inlineStr">
        <is>
          <t>North Delhi, Delhi, India</t>
        </is>
      </c>
      <c r="J1866" t="n">
        <v>0</v>
      </c>
      <c r="K1866" t="n">
        <v>0</v>
      </c>
      <c r="L1866" t="n">
        <v>0</v>
      </c>
      <c r="M1866" t="inlineStr">
        <is>
          <t>Retail Trade Services</t>
        </is>
      </c>
      <c r="N1866" t="n">
        <v>0</v>
      </c>
    </row>
    <row r="1867">
      <c r="A1867" t="inlineStr">
        <is>
          <t>4608c3b7-813e-4c67-9630-8510c8b20a72</t>
        </is>
      </c>
      <c r="B1867" t="inlineStr">
        <is>
          <t>VINAYAK JEWELS (INDIA) PRIVATE LIMITED</t>
        </is>
      </c>
      <c r="D1867" t="inlineStr">
        <is>
          <t>1308016824</t>
        </is>
      </c>
      <c r="E1867" t="inlineStr">
        <is>
          <t>Goods</t>
        </is>
      </c>
      <c r="F1867" t="n">
        <v>2008</v>
      </c>
      <c r="G1867" t="inlineStr">
        <is>
          <t>Jaipur</t>
        </is>
      </c>
      <c r="H1867" t="inlineStr">
        <is>
          <t>Rajasthan</t>
        </is>
      </c>
      <c r="I1867" t="inlineStr">
        <is>
          <t>Jaipur, Rajasthan, India</t>
        </is>
      </c>
      <c r="J1867" t="n">
        <v>0</v>
      </c>
      <c r="K1867" t="n">
        <v>0</v>
      </c>
      <c r="L1867" t="n">
        <v>0</v>
      </c>
      <c r="M1867" t="inlineStr">
        <is>
          <t>Gems and Jewellery Products</t>
        </is>
      </c>
      <c r="N1867" t="n">
        <v>0</v>
      </c>
    </row>
    <row r="1868">
      <c r="A1868" t="inlineStr">
        <is>
          <t>5e8209b0-4bc4-4aab-9523-bd6cebe1a4b3</t>
        </is>
      </c>
      <c r="B1868" t="inlineStr">
        <is>
          <t>SULTAN</t>
        </is>
      </c>
      <c r="D1868" t="inlineStr">
        <is>
          <t>0400017750</t>
        </is>
      </c>
      <c r="E1868" t="inlineStr">
        <is>
          <t>Services</t>
        </is>
      </c>
      <c r="F1868" t="n">
        <v>2000</v>
      </c>
      <c r="G1868" t="inlineStr">
        <is>
          <t>Chennai</t>
        </is>
      </c>
      <c r="H1868" t="inlineStr">
        <is>
          <t>Tamil Nadu</t>
        </is>
      </c>
      <c r="I1868" t="inlineStr">
        <is>
          <t>Chennai, Tamil Nadu, India</t>
        </is>
      </c>
      <c r="J1868" t="n">
        <v>0</v>
      </c>
      <c r="K1868" t="n">
        <v>0</v>
      </c>
      <c r="L1868" t="n">
        <v>0</v>
      </c>
      <c r="M1868" t="inlineStr">
        <is>
          <t>Retail Trade Services</t>
        </is>
      </c>
      <c r="N1868" t="n">
        <v>0</v>
      </c>
    </row>
    <row r="1869">
      <c r="A1869" t="inlineStr">
        <is>
          <t>f5e5b915-765c-4c74-8a18-86f4fcffe293</t>
        </is>
      </c>
      <c r="B1869" t="inlineStr">
        <is>
          <t>KOSURI BALAJI AGRO FOODS PRIVATE LIMITED</t>
        </is>
      </c>
      <c r="D1869" t="inlineStr">
        <is>
          <t>AAHCK2199N</t>
        </is>
      </c>
      <c r="E1869" t="inlineStr">
        <is>
          <t>Goods</t>
        </is>
      </c>
      <c r="F1869" t="n">
        <v>2018</v>
      </c>
      <c r="G1869" t="inlineStr">
        <is>
          <t>Krishna</t>
        </is>
      </c>
      <c r="H1869" t="inlineStr">
        <is>
          <t>Andhra Pradesh</t>
        </is>
      </c>
      <c r="I1869" t="inlineStr">
        <is>
          <t>Krishna, Andhra Pradesh, India</t>
        </is>
      </c>
      <c r="J1869" t="n">
        <v>0</v>
      </c>
      <c r="K1869" t="n">
        <v>0</v>
      </c>
      <c r="L1869" t="n">
        <v>0</v>
      </c>
      <c r="M1869" t="inlineStr">
        <is>
          <t>Agricultural or Allied Products</t>
        </is>
      </c>
      <c r="N1869" t="n">
        <v>0</v>
      </c>
      <c r="O1869" t="inlineStr">
        <is>
          <t>http://indiausatrade.mea.gov.in/api/public/image/stream?key=profile-logos%2F20260622T140709Z-549870-fff7b5f5-WhatsApp%20Image%202025-10-06%20at%201.37.39%20PM-cropped.png</t>
        </is>
      </c>
    </row>
    <row r="1870">
      <c r="A1870" t="inlineStr">
        <is>
          <t>726b2278-858d-4846-ab17-fc00667c3f0b</t>
        </is>
      </c>
      <c r="B1870" t="inlineStr">
        <is>
          <t>ASHOK CHEM PHARMA INTERNATIONAL</t>
        </is>
      </c>
      <c r="D1870" t="inlineStr">
        <is>
          <t>ACCFA2281M</t>
        </is>
      </c>
      <c r="E1870" t="inlineStr">
        <is>
          <t>Goods</t>
        </is>
      </c>
      <c r="F1870" t="n">
        <v>2023</v>
      </c>
      <c r="G1870" t="inlineStr">
        <is>
          <t>Mumbai</t>
        </is>
      </c>
      <c r="H1870" t="inlineStr">
        <is>
          <t>Maharashtra</t>
        </is>
      </c>
      <c r="I1870" t="inlineStr">
        <is>
          <t>Mumbai, Maharashtra, India</t>
        </is>
      </c>
      <c r="J1870" t="n">
        <v>0</v>
      </c>
      <c r="K1870" t="n">
        <v>0</v>
      </c>
      <c r="L1870" t="n">
        <v>0</v>
      </c>
      <c r="M1870" t="inlineStr">
        <is>
          <t>Chemicals or Allied Products</t>
        </is>
      </c>
      <c r="N1870" t="n">
        <v>0</v>
      </c>
    </row>
    <row r="1871">
      <c r="A1871" t="inlineStr">
        <is>
          <t>06809006-f9bb-42c7-aa44-2a7ba5dd391c</t>
        </is>
      </c>
      <c r="B1871" t="inlineStr">
        <is>
          <t>KUNJ COLD-WARE SOLUTIONS PRIVATE LIMITED</t>
        </is>
      </c>
      <c r="D1871" t="inlineStr">
        <is>
          <t>AAHCK2216N</t>
        </is>
      </c>
      <c r="E1871" t="inlineStr">
        <is>
          <t>Goods</t>
        </is>
      </c>
      <c r="F1871" t="n">
        <v>2018</v>
      </c>
      <c r="G1871" t="inlineStr">
        <is>
          <t>Rajkot</t>
        </is>
      </c>
      <c r="H1871" t="inlineStr">
        <is>
          <t>Gujarat</t>
        </is>
      </c>
      <c r="I1871" t="inlineStr">
        <is>
          <t>Rajkot, Gujarat, India</t>
        </is>
      </c>
      <c r="J1871" t="n">
        <v>0</v>
      </c>
      <c r="K1871" t="n">
        <v>1</v>
      </c>
      <c r="L1871" t="n">
        <v>0</v>
      </c>
      <c r="M1871" t="inlineStr">
        <is>
          <t>Food Products</t>
        </is>
      </c>
      <c r="N1871" t="n">
        <v>0</v>
      </c>
    </row>
    <row r="1872">
      <c r="A1872" t="inlineStr">
        <is>
          <t>52dd3850-e989-4921-a606-02ff8c43a276</t>
        </is>
      </c>
      <c r="B1872" t="inlineStr">
        <is>
          <t>ACDC MULTIMEDIA PRIVATE LIMITED</t>
        </is>
      </c>
      <c r="D1872" t="inlineStr">
        <is>
          <t>AACCI0148J</t>
        </is>
      </c>
      <c r="E1872" t="inlineStr">
        <is>
          <t>Both goods and services</t>
        </is>
      </c>
      <c r="F1872" t="n">
        <v>2009</v>
      </c>
      <c r="G1872" t="inlineStr">
        <is>
          <t>South Delhi</t>
        </is>
      </c>
      <c r="H1872" t="inlineStr">
        <is>
          <t>Delhi</t>
        </is>
      </c>
      <c r="I1872" t="inlineStr">
        <is>
          <t>South Delhi, Delhi, India</t>
        </is>
      </c>
      <c r="J1872" t="n">
        <v>0</v>
      </c>
      <c r="K1872" t="n">
        <v>0</v>
      </c>
      <c r="L1872" t="n">
        <v>0</v>
      </c>
      <c r="M1872" t="inlineStr">
        <is>
          <t>Leather Products</t>
        </is>
      </c>
      <c r="N1872" t="n">
        <v>0</v>
      </c>
    </row>
    <row r="1873">
      <c r="A1873" t="inlineStr">
        <is>
          <t>799b42a5-9f37-4155-98b4-195a22de480c</t>
        </is>
      </c>
      <c r="B1873" t="inlineStr">
        <is>
          <t>TRINANO TECHNOLOGIES PRIVATE LIMITED GFT</t>
        </is>
      </c>
      <c r="D1873" t="inlineStr">
        <is>
          <t>AAJCT1283C</t>
        </is>
      </c>
      <c r="E1873" t="inlineStr">
        <is>
          <t>Both goods and services</t>
        </is>
      </c>
      <c r="F1873" t="n">
        <v>2022</v>
      </c>
      <c r="G1873" t="inlineStr">
        <is>
          <t>Thane</t>
        </is>
      </c>
      <c r="H1873" t="inlineStr">
        <is>
          <t>Maharashtra</t>
        </is>
      </c>
      <c r="I1873" t="inlineStr">
        <is>
          <t>Thane, Maharashtra, India</t>
        </is>
      </c>
      <c r="J1873" t="n">
        <v>0</v>
      </c>
      <c r="K1873" t="n">
        <v>0</v>
      </c>
      <c r="L1873" t="n">
        <v>0</v>
      </c>
      <c r="M1873" t="inlineStr">
        <is>
          <t>Mechanical and Electrical Equipments</t>
        </is>
      </c>
      <c r="N1873" t="n">
        <v>0</v>
      </c>
    </row>
    <row r="1874">
      <c r="A1874" t="inlineStr">
        <is>
          <t>f32e66f1-1c20-4be1-a6ba-e9d6b5899855</t>
        </is>
      </c>
      <c r="B1874" t="inlineStr">
        <is>
          <t>THE SHIVALIKA RUGS</t>
        </is>
      </c>
      <c r="C1874" t="inlineStr">
        <is>
          <t>Shivalika Rugs was established in 1981 and is a well-established manufacturer and exporter of rugs and home furnishing products from India. With decades of experience in the industry, we specialize in Hand-Tufted, Hand-Woven, Textured Flat-Weave, Washable, Outdoor and Printed Rugs, along with Cushions, Poufs and other home accessories.
We have a well-organized manufacturing and sourcing setup supported by an experienced team of designers, craftsmen and production professionals. Our capabilities allow us to develop products according to different designs, sizes, colors, materials and buyer requirements.
Over the years, we have worked with retailers, importers, wholesalers, interior designers and other businesses across international markets. We focus on consistent quality, competitive pricing, timely delivery and responsive customer service.
We welcome opportunities to work with US buyers and international partners looking for reliable, long-term sourcing relationships for rugs and home furnishing products from India.</t>
        </is>
      </c>
      <c r="D1874" t="inlineStr">
        <is>
          <t>0588009563</t>
        </is>
      </c>
      <c r="E1874" t="inlineStr">
        <is>
          <t>Goods</t>
        </is>
      </c>
      <c r="F1874" t="n">
        <v>1989</v>
      </c>
      <c r="G1874" t="inlineStr">
        <is>
          <t>Panipat</t>
        </is>
      </c>
      <c r="H1874" t="inlineStr">
        <is>
          <t>Haryana</t>
        </is>
      </c>
      <c r="I1874" t="inlineStr">
        <is>
          <t>Panipat, Haryana, India</t>
        </is>
      </c>
      <c r="J1874" t="n">
        <v>0</v>
      </c>
      <c r="K1874" t="n">
        <v>1</v>
      </c>
      <c r="L1874" t="n">
        <v>0</v>
      </c>
      <c r="M1874" t="inlineStr">
        <is>
          <t>Textile &amp; Apparel Products</t>
        </is>
      </c>
      <c r="N1874" t="n">
        <v>0</v>
      </c>
      <c r="O1874" t="inlineStr">
        <is>
          <t>http://indiausatrade.mea.gov.in/api/public/image/stream?key=profile-logos%2F20260817T111142Z-434941-3db66648-WhatsApp%20Image%202026-08-08%20at%2012.09.47%20PM-cropped.png</t>
        </is>
      </c>
    </row>
    <row r="1875">
      <c r="A1875" t="inlineStr">
        <is>
          <t>680172bc-71e7-4f63-89a1-b56b1a586c37</t>
        </is>
      </c>
      <c r="B1875" t="inlineStr">
        <is>
          <t>SUBHAJIT LEATHER WORKS</t>
        </is>
      </c>
      <c r="D1875" t="inlineStr">
        <is>
          <t>0299017290</t>
        </is>
      </c>
      <c r="E1875" t="inlineStr">
        <is>
          <t>Both goods and services</t>
        </is>
      </c>
      <c r="F1875" t="n">
        <v>2000</v>
      </c>
      <c r="G1875" t="inlineStr">
        <is>
          <t>Kolkata</t>
        </is>
      </c>
      <c r="H1875" t="inlineStr">
        <is>
          <t>West Bengal</t>
        </is>
      </c>
      <c r="I1875" t="inlineStr">
        <is>
          <t>Kolkata, West Bengal, India</t>
        </is>
      </c>
      <c r="J1875" t="n">
        <v>0</v>
      </c>
      <c r="K1875" t="n">
        <v>0</v>
      </c>
      <c r="L1875" t="n">
        <v>0</v>
      </c>
      <c r="M1875" t="inlineStr">
        <is>
          <t>Leather Products</t>
        </is>
      </c>
      <c r="N1875" t="n">
        <v>0</v>
      </c>
      <c r="O1875" t="inlineStr">
        <is>
          <t>http://indiausatrade.mea.gov.in/api/public/image/stream?key=profile-logos%2F20260727T082727Z-531599-06dc2e6f-SLW%20LOGO-cropped.png</t>
        </is>
      </c>
    </row>
    <row r="1876">
      <c r="A1876" t="inlineStr">
        <is>
          <t>7445f717-8127-491a-acf0-70e581598c2d</t>
        </is>
      </c>
      <c r="B1876" t="inlineStr">
        <is>
          <t>OM VINYLS PRIVATE LIMITED</t>
        </is>
      </c>
      <c r="D1876" t="inlineStr">
        <is>
          <t>0305031295</t>
        </is>
      </c>
      <c r="E1876" t="inlineStr">
        <is>
          <t>Goods</t>
        </is>
      </c>
      <c r="F1876" t="n">
        <v>2005</v>
      </c>
      <c r="G1876" t="inlineStr">
        <is>
          <t>Mumbai</t>
        </is>
      </c>
      <c r="H1876" t="inlineStr">
        <is>
          <t>Maharashtra</t>
        </is>
      </c>
      <c r="I1876" t="inlineStr">
        <is>
          <t>Mumbai, Maharashtra, India</t>
        </is>
      </c>
      <c r="J1876" t="n">
        <v>0</v>
      </c>
      <c r="K1876" t="n">
        <v>3</v>
      </c>
      <c r="L1876" t="n">
        <v>0</v>
      </c>
      <c r="M1876" t="inlineStr">
        <is>
          <t>Plastic and Allied Products</t>
        </is>
      </c>
      <c r="N1876" t="n">
        <v>0</v>
      </c>
    </row>
    <row r="1877">
      <c r="A1877" t="inlineStr">
        <is>
          <t>9f0331d5-ca60-4482-a8d9-5cd6bb485e9f</t>
        </is>
      </c>
      <c r="B1877" t="inlineStr">
        <is>
          <t>MAHIKA PACKAGING (INDIA) LIMITED</t>
        </is>
      </c>
      <c r="D1877" t="inlineStr">
        <is>
          <t>0306030063</t>
        </is>
      </c>
      <c r="E1877" t="inlineStr">
        <is>
          <t>Goods</t>
        </is>
      </c>
      <c r="F1877" t="n">
        <v>2005</v>
      </c>
      <c r="G1877" t="inlineStr">
        <is>
          <t>Malad Mumbai Suburban</t>
        </is>
      </c>
      <c r="H1877" t="inlineStr">
        <is>
          <t>Maharashtra</t>
        </is>
      </c>
      <c r="I1877" t="inlineStr">
        <is>
          <t>Malad Mumbai Suburban, Maharashtra, India</t>
        </is>
      </c>
      <c r="J1877" t="n">
        <v>0</v>
      </c>
      <c r="K1877" t="n">
        <v>0</v>
      </c>
      <c r="L1877" t="n">
        <v>0</v>
      </c>
      <c r="M1877" t="inlineStr">
        <is>
          <t>Plastic and Allied Products</t>
        </is>
      </c>
      <c r="N1877" t="n">
        <v>0</v>
      </c>
    </row>
    <row r="1878">
      <c r="A1878" t="inlineStr">
        <is>
          <t>b762322a-185d-4ced-833a-af0366bca506</t>
        </is>
      </c>
      <c r="B1878" t="inlineStr">
        <is>
          <t>WEAR WELL INDIA PRIVATE LIMITED</t>
        </is>
      </c>
      <c r="D1878" t="inlineStr">
        <is>
          <t>0502049707</t>
        </is>
      </c>
      <c r="E1878" t="inlineStr">
        <is>
          <t>Goods</t>
        </is>
      </c>
      <c r="F1878" t="n">
        <v>2002</v>
      </c>
      <c r="G1878" t="inlineStr">
        <is>
          <t>Noida</t>
        </is>
      </c>
      <c r="H1878" t="inlineStr">
        <is>
          <t>Uttar Pradesh</t>
        </is>
      </c>
      <c r="I1878" t="inlineStr">
        <is>
          <t>Noida, Uttar Pradesh, India</t>
        </is>
      </c>
      <c r="J1878" t="n">
        <v>0</v>
      </c>
      <c r="K1878" t="n">
        <v>0</v>
      </c>
      <c r="L1878" t="n">
        <v>0</v>
      </c>
      <c r="M1878" t="inlineStr">
        <is>
          <t>Textile &amp; Apparel Products</t>
        </is>
      </c>
      <c r="N1878" t="n">
        <v>0</v>
      </c>
      <c r="O1878" t="inlineStr">
        <is>
          <t>http://indiausatrade.mea.gov.in/api/public/image/stream?key=profile-logos%2F764589981-logo.jpg</t>
        </is>
      </c>
    </row>
    <row r="1879">
      <c r="A1879" t="inlineStr">
        <is>
          <t>eaf191a3-4a86-42dc-b5d4-2c23380f5839</t>
        </is>
      </c>
      <c r="B1879" t="inlineStr">
        <is>
          <t>SK OVERSEAS</t>
        </is>
      </c>
      <c r="D1879" t="inlineStr">
        <is>
          <t>0510079164</t>
        </is>
      </c>
      <c r="E1879" t="inlineStr">
        <is>
          <t>Goods</t>
        </is>
      </c>
      <c r="F1879" t="n">
        <v>2010</v>
      </c>
      <c r="G1879" t="inlineStr">
        <is>
          <t>Greater Noida</t>
        </is>
      </c>
      <c r="H1879" t="inlineStr">
        <is>
          <t>Uttar Pradesh</t>
        </is>
      </c>
      <c r="I1879" t="inlineStr">
        <is>
          <t>Greater Noida, Uttar Pradesh, India</t>
        </is>
      </c>
      <c r="J1879" t="n">
        <v>0</v>
      </c>
      <c r="K1879" t="n">
        <v>0</v>
      </c>
      <c r="L1879" t="n">
        <v>0</v>
      </c>
      <c r="M1879" t="inlineStr">
        <is>
          <t>Textile &amp; Apparel Products</t>
        </is>
      </c>
      <c r="N1879" t="n">
        <v>0</v>
      </c>
    </row>
    <row r="1880">
      <c r="A1880" t="inlineStr">
        <is>
          <t>da3aa6cc-34d2-4689-ac5f-fe7fd9da98f3</t>
        </is>
      </c>
      <c r="B1880" t="inlineStr">
        <is>
          <t>AQUENT ADVANCE MATERIAL TECHNOLOGIES PRIVATE LIMITED</t>
        </is>
      </c>
      <c r="D1880" t="inlineStr">
        <is>
          <t>0308088212</t>
        </is>
      </c>
      <c r="E1880" t="inlineStr">
        <is>
          <t>Goods</t>
        </is>
      </c>
      <c r="F1880" t="n">
        <v>2008</v>
      </c>
      <c r="G1880" t="inlineStr">
        <is>
          <t>Mumbai</t>
        </is>
      </c>
      <c r="H1880" t="inlineStr">
        <is>
          <t>Maharashtra</t>
        </is>
      </c>
      <c r="I1880" t="inlineStr">
        <is>
          <t>Mumbai, Maharashtra, India</t>
        </is>
      </c>
      <c r="J1880" t="n">
        <v>0</v>
      </c>
      <c r="K1880" t="n">
        <v>0</v>
      </c>
      <c r="L1880" t="n">
        <v>0</v>
      </c>
      <c r="M1880" t="inlineStr">
        <is>
          <t>Chemicals or Allied Products</t>
        </is>
      </c>
      <c r="N1880" t="n">
        <v>0</v>
      </c>
    </row>
    <row r="1881">
      <c r="A1881" t="inlineStr">
        <is>
          <t>f08c19b3-aab4-4859-b828-7900afc3ee08</t>
        </is>
      </c>
      <c r="B1881" t="inlineStr">
        <is>
          <t>KUNWARS TECHNO PET</t>
        </is>
      </c>
      <c r="D1881" t="inlineStr">
        <is>
          <t>BBUPS5895K</t>
        </is>
      </c>
      <c r="E1881" t="inlineStr">
        <is>
          <t>Both goods and services</t>
        </is>
      </c>
      <c r="F1881" t="n">
        <v>2017</v>
      </c>
      <c r="G1881" t="inlineStr">
        <is>
          <t>Fatehpur</t>
        </is>
      </c>
      <c r="H1881" t="inlineStr">
        <is>
          <t>Uttar Pradesh</t>
        </is>
      </c>
      <c r="I1881" t="inlineStr">
        <is>
          <t>Fatehpur, Uttar Pradesh, India</t>
        </is>
      </c>
      <c r="J1881" t="n">
        <v>0</v>
      </c>
      <c r="K1881" t="n">
        <v>2</v>
      </c>
      <c r="L1881" t="n">
        <v>0</v>
      </c>
      <c r="M1881" t="inlineStr">
        <is>
          <t>Plastic and Allied Products</t>
        </is>
      </c>
      <c r="N1881" t="n">
        <v>0</v>
      </c>
    </row>
    <row r="1882">
      <c r="A1882" t="inlineStr">
        <is>
          <t>b31c8194-ccef-4b48-80d7-16ce55bcd006</t>
        </is>
      </c>
      <c r="B1882" t="inlineStr">
        <is>
          <t>PHARM PRODUCTS PRIVATE LIMITED</t>
        </is>
      </c>
      <c r="D1882" t="inlineStr">
        <is>
          <t>0488032482</t>
        </is>
      </c>
      <c r="E1882" t="inlineStr">
        <is>
          <t>Goods</t>
        </is>
      </c>
      <c r="F1882" t="n">
        <v>1956</v>
      </c>
      <c r="G1882" t="inlineStr">
        <is>
          <t>Thanjavur</t>
        </is>
      </c>
      <c r="H1882" t="inlineStr">
        <is>
          <t>Tamil Nadu</t>
        </is>
      </c>
      <c r="I1882" t="inlineStr">
        <is>
          <t>Thanjavur, Tamil Nadu, India</t>
        </is>
      </c>
      <c r="J1882" t="n">
        <v>0</v>
      </c>
      <c r="K1882" t="n">
        <v>0</v>
      </c>
      <c r="L1882" t="n">
        <v>0</v>
      </c>
      <c r="M1882" t="inlineStr">
        <is>
          <t>Pharmaceutical Products</t>
        </is>
      </c>
      <c r="N1882" t="n">
        <v>0</v>
      </c>
    </row>
    <row r="1883">
      <c r="A1883" t="inlineStr">
        <is>
          <t>c171aa9d-f30e-4226-aa68-4b5958bedaa1</t>
        </is>
      </c>
      <c r="B1883" t="inlineStr">
        <is>
          <t>KISWAH OVERSEAS</t>
        </is>
      </c>
      <c r="D1883" t="inlineStr">
        <is>
          <t>0407002146</t>
        </is>
      </c>
      <c r="E1883" t="inlineStr">
        <is>
          <t>Both goods and services</t>
        </is>
      </c>
      <c r="F1883" t="n">
        <v>2006</v>
      </c>
      <c r="G1883" t="inlineStr">
        <is>
          <t>Chennai</t>
        </is>
      </c>
      <c r="H1883" t="inlineStr">
        <is>
          <t>Tamil Nadu</t>
        </is>
      </c>
      <c r="I1883" t="inlineStr">
        <is>
          <t>Chennai, Tamil Nadu, India</t>
        </is>
      </c>
      <c r="J1883" t="n">
        <v>0</v>
      </c>
      <c r="K1883" t="n">
        <v>0</v>
      </c>
      <c r="L1883" t="n">
        <v>0</v>
      </c>
      <c r="M1883" t="inlineStr">
        <is>
          <t>Leather Products</t>
        </is>
      </c>
      <c r="N1883" t="n">
        <v>0</v>
      </c>
    </row>
    <row r="1884">
      <c r="A1884" t="inlineStr">
        <is>
          <t>891c69d3-c1c9-47a7-900a-af76bed048de</t>
        </is>
      </c>
      <c r="B1884" t="inlineStr">
        <is>
          <t>SHRI NAVYAA CREATION JEWELSZ PRIVATE LIMITED</t>
        </is>
      </c>
      <c r="D1884" t="inlineStr">
        <is>
          <t>AAICN2091D</t>
        </is>
      </c>
      <c r="E1884" t="inlineStr">
        <is>
          <t>Goods</t>
        </is>
      </c>
      <c r="F1884" t="n">
        <v>2022</v>
      </c>
      <c r="G1884" t="inlineStr">
        <is>
          <t>Mumbai Suburban</t>
        </is>
      </c>
      <c r="H1884" t="inlineStr">
        <is>
          <t>Maharashtra</t>
        </is>
      </c>
      <c r="I1884" t="inlineStr">
        <is>
          <t>Mumbai Suburban, Maharashtra, India</t>
        </is>
      </c>
      <c r="J1884" t="n">
        <v>0</v>
      </c>
      <c r="K1884" t="n">
        <v>0</v>
      </c>
      <c r="L1884" t="n">
        <v>0</v>
      </c>
      <c r="M1884" t="inlineStr">
        <is>
          <t>Gems and Jewellery Products</t>
        </is>
      </c>
      <c r="N1884" t="n">
        <v>0</v>
      </c>
    </row>
    <row r="1885">
      <c r="A1885" t="inlineStr">
        <is>
          <t>6693cf98-deb9-48bc-b53e-f14920e89859</t>
        </is>
      </c>
      <c r="B1885" t="inlineStr">
        <is>
          <t>HITKARI HITECH PRIVATE LIMITED</t>
        </is>
      </c>
      <c r="D1885" t="inlineStr">
        <is>
          <t>0399038019</t>
        </is>
      </c>
      <c r="E1885" t="inlineStr">
        <is>
          <t>Goods</t>
        </is>
      </c>
      <c r="F1885" t="n">
        <v>1993</v>
      </c>
      <c r="G1885" t="inlineStr">
        <is>
          <t>Mumbai Suburban</t>
        </is>
      </c>
      <c r="H1885" t="inlineStr">
        <is>
          <t>Maharashtra</t>
        </is>
      </c>
      <c r="I1885" t="inlineStr">
        <is>
          <t>Mumbai Suburban, Maharashtra, India</t>
        </is>
      </c>
      <c r="J1885" t="n">
        <v>0</v>
      </c>
      <c r="K1885" t="n">
        <v>0</v>
      </c>
      <c r="L1885" t="n">
        <v>0</v>
      </c>
      <c r="M1885" t="inlineStr">
        <is>
          <t>Automobiles, Aircrafts and Other Transport Equipment</t>
        </is>
      </c>
      <c r="N1885" t="n">
        <v>0</v>
      </c>
    </row>
    <row r="1886">
      <c r="A1886" t="inlineStr">
        <is>
          <t>0b3a5068-8db8-4468-862b-c99b9d970f6a</t>
        </is>
      </c>
      <c r="B1886" t="inlineStr">
        <is>
          <t>DEVANGLES SOFTWARE PRIVATE LIMITED</t>
        </is>
      </c>
      <c r="D1886" t="inlineStr">
        <is>
          <t>AAJCD4546N</t>
        </is>
      </c>
      <c r="E1886" t="inlineStr">
        <is>
          <t>Services</t>
        </is>
      </c>
      <c r="F1886" t="n">
        <v>2022</v>
      </c>
      <c r="G1886" t="inlineStr">
        <is>
          <t>Kalp Homes</t>
        </is>
      </c>
      <c r="H1886" t="inlineStr">
        <is>
          <t>Maharashtra</t>
        </is>
      </c>
      <c r="I1886" t="inlineStr">
        <is>
          <t>Kalp Homes, Maharashtra, India</t>
        </is>
      </c>
      <c r="J1886" t="n">
        <v>0</v>
      </c>
      <c r="K1886" t="n">
        <v>0</v>
      </c>
      <c r="L1886" t="n">
        <v>0</v>
      </c>
      <c r="M1886" t="inlineStr">
        <is>
          <t>Information Technology (IT &amp; ITES) Services</t>
        </is>
      </c>
      <c r="N1886" t="n">
        <v>0</v>
      </c>
    </row>
    <row r="1887">
      <c r="A1887" t="inlineStr">
        <is>
          <t>8aa21a68-ae04-402e-8b77-58e5a91969a5</t>
        </is>
      </c>
      <c r="B1887" t="inlineStr">
        <is>
          <t>JAYESH INDUSTRIES LIMITED</t>
        </is>
      </c>
      <c r="C1887" t="inlineStr">
        <is>
          <t>Greetings from Jayesh Industries Ltd.!!!
Established in 1967 –  A legacy of six decades in the industry, we are a leading manufacturer and exporter of Ferro Alloy Powders, Metal Powders, Minerals, Chemicals, and Steel Strips. Our products support applications such as Welding Electrodes, Flux Cored Wires, SAW Flux, and Wear Plates.  
Our ranges of over 100+ raw materials are used in manufacturing high quality Welding products as under:
• Welding Electrodes (General Purpose, Cast Iron, Hard-facing, Stainless Steel, etc.)
• Wear Plates
• Flux Cored Wires
• Saw Flux
Our main activities are as under:
• Manufacturing of Low Carbon Noble Ferro Alloys.
• Manufacturing of Metal Powders such as Chromium, Manganese, Magnesium, Cobalt, Tungsten and Nickel.
• Grinding &amp; Pulverizing of Ferro Alloys, Metals &amp; Minerals
• Stabilization of Ferro Alloys and Metal Powders.
• Manufacturing of Titanates (Potassium and Sodium)
We specialize in supplying materials precisely tailored to your required chemical composition and mesh size.
We are an ISO 9001, ISO 14001 and ISO 45001 Certified company, a Government of India Recognized One Star Export House and a recipient of the EEPC India Export Excellence Award for 13 consecutive years.
We currently supply our products across India and export to over 40 countries.
We have an In-house laboratory equipped with BRUCKER and WD-XRF machines where all raw materials and finished products are thoroughly tested before there dispatch to ensure consistent product quality.
We have attached our company catalogue for your kind reference and also please do visit us at www.jayeshgroup.com.</t>
        </is>
      </c>
      <c r="D1887" t="inlineStr">
        <is>
          <t>0395059151</t>
        </is>
      </c>
      <c r="E1887" t="inlineStr">
        <is>
          <t>Both goods and services</t>
        </is>
      </c>
      <c r="F1887" t="n">
        <v>2000</v>
      </c>
      <c r="G1887" t="inlineStr">
        <is>
          <t>Mumbai</t>
        </is>
      </c>
      <c r="H1887" t="inlineStr">
        <is>
          <t>Maharashtra</t>
        </is>
      </c>
      <c r="I1887" t="inlineStr">
        <is>
          <t>Mumbai, Maharashtra, India</t>
        </is>
      </c>
      <c r="J1887" t="n">
        <v>0</v>
      </c>
      <c r="K1887" t="n">
        <v>1</v>
      </c>
      <c r="L1887" t="n">
        <v>0</v>
      </c>
      <c r="M1887" t="inlineStr">
        <is>
          <t>Engineering Products</t>
        </is>
      </c>
      <c r="N1887" t="n">
        <v>0</v>
      </c>
      <c r="O1887" t="inlineStr">
        <is>
          <t>http://indiausatrade.mea.gov.in/api/public/image/stream?key=profile-logos%2F20260525T091706Z-344969-7748ccb1-Jayesh%20Logo%20Final-01-cropped.png</t>
        </is>
      </c>
    </row>
    <row r="1888">
      <c r="A1888" t="inlineStr">
        <is>
          <t>0fbccc36-6cfb-4f21-997a-b77d4582ad95</t>
        </is>
      </c>
      <c r="B1888" t="inlineStr">
        <is>
          <t>INDIANA GRATINGS PRIVATE LIMITED</t>
        </is>
      </c>
      <c r="C1888" t="inlineStr">
        <is>
          <t>Indiana was incorporated in the year 1970 as a grating fabricator and is today recognized as a diversified group focused on structural steel fabrication. Indiana’s business verticals are fabricated steel structure, steel bridges, gratings, handrails, cable management systems and bulk material handling systems. Indiana is a customer-centric group and has experience of working with leading owners, consultants and contractors worldwide.</t>
        </is>
      </c>
      <c r="D1888" t="inlineStr">
        <is>
          <t>0397007574</t>
        </is>
      </c>
      <c r="E1888" t="inlineStr">
        <is>
          <t>Goods</t>
        </is>
      </c>
      <c r="F1888" t="n">
        <v>1997</v>
      </c>
      <c r="G1888" t="inlineStr">
        <is>
          <t>Mumbai Suburban</t>
        </is>
      </c>
      <c r="H1888" t="inlineStr">
        <is>
          <t>Maharashtra</t>
        </is>
      </c>
      <c r="I1888" t="inlineStr">
        <is>
          <t>Mumbai Suburban, Maharashtra, India</t>
        </is>
      </c>
      <c r="J1888" t="n">
        <v>0</v>
      </c>
      <c r="K1888" t="n">
        <v>1</v>
      </c>
      <c r="L1888" t="n">
        <v>0</v>
      </c>
      <c r="M1888" t="inlineStr">
        <is>
          <t>Engineering Products</t>
        </is>
      </c>
      <c r="N1888" t="n">
        <v>0</v>
      </c>
      <c r="O1888" t="inlineStr">
        <is>
          <t>http://indiausatrade.mea.gov.in/api/public/image/stream?key=profile-logos%2F20260720T092927Z-176578-6dc634fd-1631377398063-cropped.png</t>
        </is>
      </c>
    </row>
    <row r="1889">
      <c r="A1889" t="inlineStr">
        <is>
          <t>9d98bb9c-f8f3-486d-b060-a387b940d37e</t>
        </is>
      </c>
      <c r="B1889" t="inlineStr">
        <is>
          <t>Ujjval &amp; Co</t>
        </is>
      </c>
      <c r="C1889" t="inlineStr">
        <is>
          <t>Established in January 2015, The Spice Desi is a proud brand under Ujjval &amp;amp; Co. We began our journey as a lubricant distributor for Bharat Petroleum Corporation Limited, focusing on delivering high-quality products and exceptional service. Over the years, we have built a reputation for reliability and excellence in our field.
As we look to the future, we are thrilled to announce our expansion into the Export-Import sector, set to launch in March 2024. This new venture will allow us to share the vibrant flavors and unique products of our culture with the global market. We are committed to bringing authentic spices, Fruits and vegetables, agricultural commodities, and other essential goods to customers around the world, enriching their culinary experiences.
At The Spice Desi, our values of integrity, quality, and innovation drive everything we do. Our dedicated team is passionate about sourcing the best products and ensuring that our customers receive only the finest offerings.
Join us as we embark on this exciting new chapter! Whether you’re a long-time partner or discovering us for the first time, we look forward to sharing our journey with you.
Experience the essence of tradition and quality with The Spice Desi.</t>
        </is>
      </c>
      <c r="D1889" t="inlineStr">
        <is>
          <t>AGNPC8277C</t>
        </is>
      </c>
      <c r="E1889" t="inlineStr">
        <is>
          <t>Goods</t>
        </is>
      </c>
      <c r="F1889" t="n">
        <v>2017</v>
      </c>
      <c r="G1889" t="inlineStr">
        <is>
          <t>Halvad</t>
        </is>
      </c>
      <c r="H1889" t="inlineStr">
        <is>
          <t>Gujarat</t>
        </is>
      </c>
      <c r="I1889" t="inlineStr">
        <is>
          <t>Halvad, Gujarat, India</t>
        </is>
      </c>
      <c r="J1889" t="n">
        <v>0</v>
      </c>
      <c r="K1889" t="n">
        <v>0</v>
      </c>
      <c r="L1889" t="n">
        <v>0</v>
      </c>
      <c r="M1889" t="inlineStr">
        <is>
          <t>Agricultural or Allied Products</t>
        </is>
      </c>
      <c r="N1889" t="n">
        <v>0</v>
      </c>
      <c r="O1889" t="inlineStr">
        <is>
          <t>http://indiausatrade.mea.gov.in/api/public/image/stream?key=profile-logos%2F20260518T122531Z-855806-b2590ed8-The%20Spice%20Desi%20logo-cropped.png</t>
        </is>
      </c>
    </row>
    <row r="1890">
      <c r="A1890" t="inlineStr">
        <is>
          <t>a377f5ab-2e86-4bca-98eb-3c05403b0c2b</t>
        </is>
      </c>
      <c r="B1890" t="inlineStr">
        <is>
          <t>COTTON ECO FASHION</t>
        </is>
      </c>
      <c r="D1890" t="inlineStr">
        <is>
          <t>5213022774</t>
        </is>
      </c>
      <c r="E1890" t="inlineStr">
        <is>
          <t>Both goods and services</t>
        </is>
      </c>
      <c r="F1890" t="n">
        <v>2013</v>
      </c>
      <c r="G1890" t="inlineStr">
        <is>
          <t>Umbergaon Valsad</t>
        </is>
      </c>
      <c r="H1890" t="inlineStr">
        <is>
          <t>Gujarat</t>
        </is>
      </c>
      <c r="I1890" t="inlineStr">
        <is>
          <t>Umbergaon Valsad, Gujarat, India</t>
        </is>
      </c>
      <c r="J1890" t="n">
        <v>0</v>
      </c>
      <c r="K1890" t="n">
        <v>0</v>
      </c>
      <c r="L1890" t="n">
        <v>0</v>
      </c>
      <c r="M1890" t="inlineStr">
        <is>
          <t>Textile &amp; Apparel Products</t>
        </is>
      </c>
      <c r="N1890" t="n">
        <v>0</v>
      </c>
    </row>
    <row r="1891">
      <c r="A1891" t="inlineStr">
        <is>
          <t>d6607fdf-fd7c-4c94-869d-80e3b4b8d3c2</t>
        </is>
      </c>
      <c r="B1891" t="inlineStr">
        <is>
          <t>CMV GLOBAL CLOTHINGS</t>
        </is>
      </c>
      <c r="D1891" t="inlineStr">
        <is>
          <t>3208012373</t>
        </is>
      </c>
      <c r="E1891" t="inlineStr">
        <is>
          <t>Goods</t>
        </is>
      </c>
      <c r="F1891" t="n">
        <v>2008</v>
      </c>
      <c r="G1891" t="inlineStr">
        <is>
          <t>Tiruppur</t>
        </is>
      </c>
      <c r="H1891" t="inlineStr">
        <is>
          <t>Tamil Nadu</t>
        </is>
      </c>
      <c r="I1891" t="inlineStr">
        <is>
          <t>Tiruppur, Tamil Nadu, India</t>
        </is>
      </c>
      <c r="J1891" t="n">
        <v>0</v>
      </c>
      <c r="K1891" t="n">
        <v>0</v>
      </c>
      <c r="L1891" t="n">
        <v>0</v>
      </c>
      <c r="M1891" t="inlineStr">
        <is>
          <t>Textile &amp; Apparel Products</t>
        </is>
      </c>
      <c r="N1891" t="n">
        <v>0</v>
      </c>
    </row>
    <row r="1892">
      <c r="A1892" t="inlineStr">
        <is>
          <t>97eae770-dfe9-4206-8de4-3c9753c1ed57</t>
        </is>
      </c>
      <c r="B1892" t="inlineStr">
        <is>
          <t>KAY BEE EXPORTS INTERNATIONAL PRIVATE LIMITED</t>
        </is>
      </c>
      <c r="D1892" t="inlineStr">
        <is>
          <t>AAHCK8670J</t>
        </is>
      </c>
      <c r="E1892" t="inlineStr">
        <is>
          <t>Goods</t>
        </is>
      </c>
      <c r="F1892" t="n">
        <v>2019</v>
      </c>
      <c r="G1892" t="inlineStr">
        <is>
          <t>Thane</t>
        </is>
      </c>
      <c r="H1892" t="inlineStr">
        <is>
          <t>Maharashtra</t>
        </is>
      </c>
      <c r="I1892" t="inlineStr">
        <is>
          <t>Thane, Maharashtra, India</t>
        </is>
      </c>
      <c r="J1892" t="n">
        <v>0</v>
      </c>
      <c r="K1892" t="n">
        <v>0</v>
      </c>
      <c r="L1892" t="n">
        <v>0</v>
      </c>
      <c r="M1892" t="inlineStr">
        <is>
          <t>Agricultural or Allied Products</t>
        </is>
      </c>
      <c r="N1892" t="n">
        <v>0</v>
      </c>
    </row>
    <row r="1893">
      <c r="A1893" t="inlineStr">
        <is>
          <t>fec124f7-d44c-40ae-9aef-f6974b9fd3f0</t>
        </is>
      </c>
      <c r="B1893" t="inlineStr">
        <is>
          <t>NORTHONE TECH PRIVATE LIMITED</t>
        </is>
      </c>
      <c r="D1893" t="inlineStr">
        <is>
          <t>AAHCN6808M</t>
        </is>
      </c>
      <c r="E1893" t="inlineStr">
        <is>
          <t>Goods</t>
        </is>
      </c>
      <c r="F1893" t="n">
        <v>2021</v>
      </c>
      <c r="G1893" t="inlineStr">
        <is>
          <t>Maharashtra</t>
        </is>
      </c>
      <c r="H1893" t="inlineStr">
        <is>
          <t>Maharashtra</t>
        </is>
      </c>
      <c r="I1893" t="inlineStr">
        <is>
          <t>Maharashtra, Maharashtra, India</t>
        </is>
      </c>
      <c r="J1893" t="n">
        <v>0</v>
      </c>
      <c r="K1893" t="n">
        <v>0</v>
      </c>
      <c r="L1893" t="n">
        <v>0</v>
      </c>
      <c r="M1893" t="inlineStr">
        <is>
          <t>Paper and Paperboard &amp; Articles</t>
        </is>
      </c>
      <c r="N1893" t="n">
        <v>0</v>
      </c>
    </row>
    <row r="1894">
      <c r="A1894" t="inlineStr">
        <is>
          <t>7a994348-fb24-484d-a7d8-f38f696589ed</t>
        </is>
      </c>
      <c r="B1894" t="inlineStr">
        <is>
          <t>CANOPY ESSENCE PRIVATE LIMITED</t>
        </is>
      </c>
      <c r="D1894" t="inlineStr">
        <is>
          <t>AAJCC9424C</t>
        </is>
      </c>
      <c r="E1894" t="inlineStr">
        <is>
          <t>Goods</t>
        </is>
      </c>
      <c r="F1894" t="n">
        <v>2021</v>
      </c>
      <c r="G1894" t="inlineStr">
        <is>
          <t>Thane</t>
        </is>
      </c>
      <c r="H1894" t="inlineStr">
        <is>
          <t>Maharashtra</t>
        </is>
      </c>
      <c r="I1894" t="inlineStr">
        <is>
          <t>Thane, Maharashtra, India</t>
        </is>
      </c>
      <c r="J1894" t="n">
        <v>0</v>
      </c>
      <c r="K1894" t="n">
        <v>0</v>
      </c>
      <c r="L1894" t="n">
        <v>0</v>
      </c>
      <c r="M1894" t="inlineStr">
        <is>
          <t>Chemicals or Allied Products</t>
        </is>
      </c>
      <c r="N1894" t="n">
        <v>0</v>
      </c>
    </row>
    <row r="1895">
      <c r="A1895" t="inlineStr">
        <is>
          <t>79a7e8e2-53d7-4f8a-9264-f5663b632829</t>
        </is>
      </c>
      <c r="B1895" t="inlineStr">
        <is>
          <t>CROWN CROPS PROCESSING PRIVATE LIMITED</t>
        </is>
      </c>
      <c r="D1895" t="inlineStr">
        <is>
          <t>AANCC4078J</t>
        </is>
      </c>
      <c r="E1895" t="inlineStr">
        <is>
          <t>Goods</t>
        </is>
      </c>
      <c r="F1895" t="n">
        <v>2025</v>
      </c>
      <c r="G1895" t="inlineStr">
        <is>
          <t>Thane</t>
        </is>
      </c>
      <c r="H1895" t="inlineStr">
        <is>
          <t>Maharashtra</t>
        </is>
      </c>
      <c r="I1895" t="inlineStr">
        <is>
          <t>Thane, Maharashtra, India</t>
        </is>
      </c>
      <c r="J1895" t="n">
        <v>0</v>
      </c>
      <c r="K1895" t="n">
        <v>0</v>
      </c>
      <c r="L1895" t="n">
        <v>0</v>
      </c>
      <c r="M1895" t="inlineStr">
        <is>
          <t>Food Products</t>
        </is>
      </c>
      <c r="N1895" t="n">
        <v>0</v>
      </c>
    </row>
    <row r="1896">
      <c r="A1896" t="inlineStr">
        <is>
          <t>89a01507-db75-4c6b-ad4b-d519069d3bb1</t>
        </is>
      </c>
      <c r="B1896" t="inlineStr">
        <is>
          <t>HITESHI INFOTECH PRIVATE LIMITED</t>
        </is>
      </c>
      <c r="D1896" t="inlineStr">
        <is>
          <t>5614002324</t>
        </is>
      </c>
      <c r="E1896" t="inlineStr">
        <is>
          <t>Services</t>
        </is>
      </c>
      <c r="F1896" t="n">
        <v>2014</v>
      </c>
      <c r="G1896" t="inlineStr">
        <is>
          <t>Indore</t>
        </is>
      </c>
      <c r="H1896" t="inlineStr">
        <is>
          <t>Madhya Pradesh</t>
        </is>
      </c>
      <c r="I1896" t="inlineStr">
        <is>
          <t>Indore, Madhya Pradesh, India</t>
        </is>
      </c>
      <c r="J1896" t="n">
        <v>0</v>
      </c>
      <c r="K1896" t="n">
        <v>0</v>
      </c>
      <c r="L1896" t="n">
        <v>0</v>
      </c>
      <c r="M1896" t="inlineStr">
        <is>
          <t>Information Technology (IT &amp; ITES) Services</t>
        </is>
      </c>
      <c r="N1896" t="n">
        <v>0</v>
      </c>
    </row>
    <row r="1897">
      <c r="A1897" t="inlineStr">
        <is>
          <t>f562a614-d14a-40e7-a101-c32918445771</t>
        </is>
      </c>
      <c r="B1897" t="inlineStr">
        <is>
          <t>LEELAPRASAD INTERNATIONAL PRIVATE LIMITED</t>
        </is>
      </c>
      <c r="D1897" t="inlineStr">
        <is>
          <t>AAGCL0360H</t>
        </is>
      </c>
      <c r="E1897" t="inlineStr">
        <is>
          <t>Goods</t>
        </is>
      </c>
      <c r="F1897" t="n">
        <v>2024</v>
      </c>
      <c r="G1897" t="inlineStr">
        <is>
          <t>Tumakuru</t>
        </is>
      </c>
      <c r="H1897" t="inlineStr">
        <is>
          <t>Karnataka</t>
        </is>
      </c>
      <c r="I1897" t="inlineStr">
        <is>
          <t>Tumakuru, Karnataka, India</t>
        </is>
      </c>
      <c r="J1897" t="n">
        <v>0</v>
      </c>
      <c r="K1897" t="n">
        <v>0</v>
      </c>
      <c r="L1897" t="n">
        <v>0</v>
      </c>
      <c r="M1897" t="inlineStr">
        <is>
          <t>Agricultural or Allied Products</t>
        </is>
      </c>
      <c r="N1897" t="n">
        <v>0</v>
      </c>
    </row>
    <row r="1898">
      <c r="A1898" t="inlineStr">
        <is>
          <t>3d608130-14b5-4975-980e-0e82b9850a22</t>
        </is>
      </c>
      <c r="B1898" t="inlineStr">
        <is>
          <t>EXIMXPRESS</t>
        </is>
      </c>
      <c r="C1898" t="inlineStr">
        <is>
          <t>We are an India-Based Agro Export Company dedicated to supplying Premium Quality Agricultural Products to International Buyers, Importers, Distributors, Retail Chains, and Food Supply Companies across Global Markets.
With India being one of the world’s largest agricultural producers, we leverage strong sourcing networks, trusted supplier partnerships, and access to major farming regions to deliver Export-Quality Agro Products that meet International Standards for Quality, Packaging, and Reliability.
Our company is focused on building long-term trade relationships with buyers in the United States and other international markets by offering dependable sourcing solutions, competitive pricing, professional export coordination, and consistent product quality.
Currently, we are actively exporting Indian Onions and expanding our portfolio to include a wide range of Fresh Fruits, Vegetables, Spices, Grains, Pulses, and Agro Commodities based on global market demand.
We understand the high standards and business professionalism of the USA market and are committed to delivering products and services that align with international buyer expectations in terms of Quality Assurance, Timely Shipments, Transparent Communication, and Reliable Supply Chain Management.
Our Key Strengths:
• Premium Indian Agro Products
• Direct Sourcing from Trusted Suppliers
• Export-Quality Grading &amp;amp; Packaging
• Competitive Global Pricing
• Bulk Supply Capability
• Professional Documentation &amp;amp; Logistics Support
• Reliable B2B Trade Partnerships
• Commitment to Long-Term International Business
We aim to become a Trusted Global Partner for buyers seeking reliable agricultural sourcing solutions from India.
📍 Based in India
🌍 Supplying Indian Agricultural Products to International Markets
📩 Open for Import Inquiries, Distribution Partnerships, and Long-Term Trade Collaboration</t>
        </is>
      </c>
      <c r="D1898" t="inlineStr">
        <is>
          <t>BKIPC1952J</t>
        </is>
      </c>
      <c r="E1898" t="inlineStr">
        <is>
          <t>Both goods and services</t>
        </is>
      </c>
      <c r="F1898" t="n">
        <v>2025</v>
      </c>
      <c r="G1898" t="inlineStr">
        <is>
          <t>Thane</t>
        </is>
      </c>
      <c r="H1898" t="inlineStr">
        <is>
          <t>Maharashtra</t>
        </is>
      </c>
      <c r="I1898" t="inlineStr">
        <is>
          <t>Thane, Maharashtra, India</t>
        </is>
      </c>
      <c r="J1898" t="n">
        <v>0</v>
      </c>
      <c r="K1898" t="n">
        <v>1</v>
      </c>
      <c r="L1898" t="n">
        <v>0</v>
      </c>
      <c r="M1898" t="inlineStr">
        <is>
          <t>Agricultural or Allied Products</t>
        </is>
      </c>
      <c r="N1898" t="n">
        <v>0</v>
      </c>
      <c r="O1898" t="inlineStr">
        <is>
          <t>http://indiausatrade.mea.gov.in/api/public/image/stream?key=profile-logos%2F20260514T150440Z-272569-c11cbc1d-Screenshot%202025-07-04%20163150-cropped.png</t>
        </is>
      </c>
    </row>
    <row r="1899">
      <c r="A1899" t="inlineStr">
        <is>
          <t>40089098-6c6f-44c4-a657-51ab78c76e69</t>
        </is>
      </c>
      <c r="B1899" t="inlineStr">
        <is>
          <t>ABHISON ENGINEERING LLP</t>
        </is>
      </c>
      <c r="D1899" t="inlineStr">
        <is>
          <t>ABCFA2706Q</t>
        </is>
      </c>
      <c r="E1899" t="inlineStr">
        <is>
          <t>Both goods and services</t>
        </is>
      </c>
      <c r="F1899" t="n">
        <v>2015</v>
      </c>
      <c r="G1899" t="inlineStr">
        <is>
          <t>Mumbai Suburban</t>
        </is>
      </c>
      <c r="H1899" t="inlineStr">
        <is>
          <t>Maharashtra</t>
        </is>
      </c>
      <c r="I1899" t="inlineStr">
        <is>
          <t>Mumbai Suburban, Maharashtra, India</t>
        </is>
      </c>
      <c r="J1899" t="n">
        <v>0</v>
      </c>
      <c r="K1899" t="n">
        <v>0</v>
      </c>
      <c r="L1899" t="n">
        <v>0</v>
      </c>
      <c r="M1899" t="inlineStr">
        <is>
          <t>Engineering Products</t>
        </is>
      </c>
      <c r="N1899" t="n">
        <v>0</v>
      </c>
    </row>
    <row r="1900">
      <c r="A1900" t="inlineStr">
        <is>
          <t>7462448d-f5f2-4d96-a548-ff4639aa0d3a</t>
        </is>
      </c>
      <c r="B1900" t="inlineStr">
        <is>
          <t>RAMA EXCAVATORS</t>
        </is>
      </c>
      <c r="D1900" t="inlineStr">
        <is>
          <t>0913015067</t>
        </is>
      </c>
      <c r="E1900" t="inlineStr">
        <is>
          <t>Both goods and services</t>
        </is>
      </c>
      <c r="F1900" t="n">
        <v>1999</v>
      </c>
      <c r="G1900" t="inlineStr">
        <is>
          <t>Peddapalli</t>
        </is>
      </c>
      <c r="H1900" t="inlineStr">
        <is>
          <t>Telangana</t>
        </is>
      </c>
      <c r="I1900" t="inlineStr">
        <is>
          <t>Peddapalli, Telangana, India</t>
        </is>
      </c>
      <c r="J1900" t="n">
        <v>0</v>
      </c>
      <c r="K1900" t="n">
        <v>0</v>
      </c>
      <c r="L1900" t="n">
        <v>0</v>
      </c>
      <c r="M1900" t="inlineStr">
        <is>
          <t>Engineering Products</t>
        </is>
      </c>
      <c r="N1900" t="n">
        <v>0</v>
      </c>
    </row>
    <row r="1901">
      <c r="A1901" t="inlineStr">
        <is>
          <t>aae1cd9b-25fa-48b2-8e73-58f72f06c3a0</t>
        </is>
      </c>
      <c r="B1901" t="inlineStr">
        <is>
          <t>DHANI JEWELS PRIVATE LIMITED</t>
        </is>
      </c>
      <c r="D1901" t="inlineStr">
        <is>
          <t>5214017413</t>
        </is>
      </c>
      <c r="E1901" t="inlineStr">
        <is>
          <t>Goods</t>
        </is>
      </c>
      <c r="F1901" t="n">
        <v>2023</v>
      </c>
      <c r="G1901" t="inlineStr">
        <is>
          <t>Surat</t>
        </is>
      </c>
      <c r="H1901" t="inlineStr">
        <is>
          <t>Gujarat</t>
        </is>
      </c>
      <c r="I1901" t="inlineStr">
        <is>
          <t>Surat, Gujarat, India</t>
        </is>
      </c>
      <c r="J1901" t="n">
        <v>0</v>
      </c>
      <c r="K1901" t="n">
        <v>0</v>
      </c>
      <c r="L1901" t="n">
        <v>0</v>
      </c>
      <c r="M1901" t="inlineStr">
        <is>
          <t>Gems and Jewellery Products</t>
        </is>
      </c>
      <c r="N1901" t="n">
        <v>0</v>
      </c>
    </row>
    <row r="1902">
      <c r="A1902" t="inlineStr">
        <is>
          <t>97e7a21e-c607-4516-b306-495938c1b7cf</t>
        </is>
      </c>
      <c r="B1902" t="inlineStr">
        <is>
          <t>DEREWALA JEWELLERY MANUFACTURING COMPANY PRIVATE LIMITED</t>
        </is>
      </c>
      <c r="D1902" t="inlineStr">
        <is>
          <t>1308001207</t>
        </is>
      </c>
      <c r="E1902" t="inlineStr">
        <is>
          <t>Goods</t>
        </is>
      </c>
      <c r="F1902" t="n">
        <v>2005</v>
      </c>
      <c r="G1902" t="inlineStr">
        <is>
          <t>Jaipur</t>
        </is>
      </c>
      <c r="H1902" t="inlineStr">
        <is>
          <t>Rajasthan</t>
        </is>
      </c>
      <c r="I1902" t="inlineStr">
        <is>
          <t>Jaipur, Rajasthan, India</t>
        </is>
      </c>
      <c r="J1902" t="n">
        <v>0</v>
      </c>
      <c r="K1902" t="n">
        <v>0</v>
      </c>
      <c r="L1902" t="n">
        <v>0</v>
      </c>
      <c r="M1902" t="inlineStr">
        <is>
          <t>Gems and Jewellery Products</t>
        </is>
      </c>
      <c r="N1902" t="n">
        <v>0</v>
      </c>
    </row>
    <row r="1903">
      <c r="A1903" t="inlineStr">
        <is>
          <t>dc2ac31d-0cfb-4f9c-bbe2-6951e2071890</t>
        </is>
      </c>
      <c r="B1903" t="inlineStr">
        <is>
          <t>DEEPAK IMPEX</t>
        </is>
      </c>
      <c r="C1903" t="inlineStr">
        <is>
          <t>WASAN Group is one of the leading corporate groups in India. Since its inception in 1930 by Late Mr. K. N. Wasan, the group has come a long way, under his chairmanship. From being the pioneers in the export of shoe uppers, the group has been constantly involved in the manufacturing of high quality internationally accepted leathers and shoes, in Agra, which is 200 Kms from the capital city of New Delhi. The group's tannery division has a production capacity of one million square feet of finished leather per month.
Footwear division : From processing of raw hides to the manufacture of world class leather shoes, the Group's Shoe manufacturing division is spread over 50,000 square meters, which consists
of a Sole Plant, Insole Plant and Counter Moulding Plant with capacity of manufacturing 1 million pairs per annum. We do Formal shoes, Boots, Sandals and Slipper for men/ women/kids.
We specialise in Winter Boots, Comfort shoe, Hand sewn, Moccasin for Men and Women. Rigorous quality checks at each stage of manufacturing process, supported by an elaborate testing
infrastructure, helps in achieving international quality standards. The Group has an ISO 9001 certified manufacturing infrastructure. The Group also has a Leather garment division, and leather bags division from where quality garments and bags are exported to US and Western Europe.
The group is headed by Mr Pradip Wasan, who took over the reins of the group after Late Mr Deepak Wasan and Late Mr Sushil Wasan. he is supported by Miss Chaandnee Wasan, Miss Anikaa Wasan and Mr Aryaman Wasan. Wasan Group is well diversified with interests in Shoes, Leather Garments, Finished Leather, Italian Furniture and International Trading.</t>
        </is>
      </c>
      <c r="D1903" t="inlineStr">
        <is>
          <t>0603000665</t>
        </is>
      </c>
      <c r="E1903" t="inlineStr">
        <is>
          <t>Goods</t>
        </is>
      </c>
      <c r="F1903" t="n">
        <v>2003</v>
      </c>
      <c r="G1903" t="inlineStr">
        <is>
          <t>Sanjay Place</t>
        </is>
      </c>
      <c r="H1903" t="inlineStr">
        <is>
          <t>Uttar Pradesh</t>
        </is>
      </c>
      <c r="I1903" t="inlineStr">
        <is>
          <t>Sanjay Place, Uttar Pradesh, India</t>
        </is>
      </c>
      <c r="J1903" t="n">
        <v>0</v>
      </c>
      <c r="K1903" t="n">
        <v>0</v>
      </c>
      <c r="L1903" t="n">
        <v>0</v>
      </c>
      <c r="M1903" t="inlineStr">
        <is>
          <t>Leather Products</t>
        </is>
      </c>
      <c r="N1903" t="n">
        <v>0</v>
      </c>
      <c r="O1903" t="inlineStr">
        <is>
          <t>http://indiausatrade.mea.gov.in/api/public/image/stream?key=profile-logos%2F20260720T094149Z-155207-4366d7fa-Wasans%20Logo%20Transparent%202-cropped.png</t>
        </is>
      </c>
    </row>
    <row r="1904">
      <c r="A1904" t="inlineStr">
        <is>
          <t>ad025b8f-ecde-4f33-8be1-3eb741074c44</t>
        </is>
      </c>
      <c r="B1904" t="inlineStr">
        <is>
          <t>EXXOTIC INDIA</t>
        </is>
      </c>
      <c r="D1904" t="inlineStr">
        <is>
          <t>1304011976</t>
        </is>
      </c>
      <c r="E1904" t="inlineStr">
        <is>
          <t>Goods</t>
        </is>
      </c>
      <c r="F1904" t="n">
        <v>2003</v>
      </c>
      <c r="G1904" t="inlineStr">
        <is>
          <t>Jaipur</t>
        </is>
      </c>
      <c r="H1904" t="inlineStr">
        <is>
          <t>Rajasthan</t>
        </is>
      </c>
      <c r="I1904" t="inlineStr">
        <is>
          <t>Jaipur, Rajasthan, India</t>
        </is>
      </c>
      <c r="J1904" t="n">
        <v>0</v>
      </c>
      <c r="K1904" t="n">
        <v>0</v>
      </c>
      <c r="L1904" t="n">
        <v>0</v>
      </c>
      <c r="M1904" t="inlineStr">
        <is>
          <t>Gems and Jewellery Products</t>
        </is>
      </c>
      <c r="N1904" t="n">
        <v>0</v>
      </c>
    </row>
    <row r="1905">
      <c r="A1905" t="inlineStr">
        <is>
          <t>28e534d9-2e4c-40fa-ab9a-110ed34363d9</t>
        </is>
      </c>
      <c r="B1905" t="inlineStr">
        <is>
          <t>RELIABLE GARMENTS</t>
        </is>
      </c>
      <c r="D1905" t="inlineStr">
        <is>
          <t>0314031995</t>
        </is>
      </c>
      <c r="E1905" t="inlineStr">
        <is>
          <t>Both goods and services</t>
        </is>
      </c>
      <c r="F1905" t="n">
        <v>2014</v>
      </c>
      <c r="G1905" t="inlineStr">
        <is>
          <t>Mumbai</t>
        </is>
      </c>
      <c r="H1905" t="inlineStr">
        <is>
          <t>Maharashtra</t>
        </is>
      </c>
      <c r="I1905" t="inlineStr">
        <is>
          <t>Mumbai, Maharashtra, India</t>
        </is>
      </c>
      <c r="J1905" t="n">
        <v>0</v>
      </c>
      <c r="K1905" t="n">
        <v>0</v>
      </c>
      <c r="L1905" t="n">
        <v>0</v>
      </c>
      <c r="M1905" t="inlineStr">
        <is>
          <t>Textile &amp; Apparel Products</t>
        </is>
      </c>
      <c r="N1905" t="n">
        <v>0</v>
      </c>
    </row>
    <row r="1906">
      <c r="A1906" t="inlineStr">
        <is>
          <t>0da17043-a991-4885-8796-649f4e9ec0f1</t>
        </is>
      </c>
      <c r="B1906" t="inlineStr">
        <is>
          <t>NEUMATICA TECHNOLOGIES PRIVATE LIMITED</t>
        </is>
      </c>
      <c r="D1906" t="inlineStr">
        <is>
          <t>0711004111</t>
        </is>
      </c>
      <c r="E1906" t="inlineStr">
        <is>
          <t>Goods</t>
        </is>
      </c>
      <c r="F1906" t="n">
        <v>2000</v>
      </c>
      <c r="G1906" t="inlineStr">
        <is>
          <t>Bengaluru Urban</t>
        </is>
      </c>
      <c r="H1906" t="inlineStr">
        <is>
          <t>Karnataka</t>
        </is>
      </c>
      <c r="I1906" t="inlineStr">
        <is>
          <t>Bengaluru Urban, Karnataka, India</t>
        </is>
      </c>
      <c r="J1906" t="n">
        <v>0</v>
      </c>
      <c r="K1906" t="n">
        <v>0</v>
      </c>
      <c r="L1906" t="n">
        <v>0</v>
      </c>
      <c r="M1906" t="inlineStr">
        <is>
          <t>Engineering Products</t>
        </is>
      </c>
      <c r="N1906" t="n">
        <v>0</v>
      </c>
    </row>
    <row r="1907">
      <c r="A1907" t="inlineStr">
        <is>
          <t>47c669e2-041b-47c4-91ad-f05a0b921502</t>
        </is>
      </c>
      <c r="B1907" t="inlineStr">
        <is>
          <t>SHUBH CASTINGS</t>
        </is>
      </c>
      <c r="D1907" t="inlineStr">
        <is>
          <t>0306085852</t>
        </is>
      </c>
      <c r="E1907" t="inlineStr">
        <is>
          <t>Goods</t>
        </is>
      </c>
      <c r="F1907" t="n">
        <v>2026</v>
      </c>
      <c r="G1907" t="inlineStr">
        <is>
          <t>Mumbai Suburban</t>
        </is>
      </c>
      <c r="H1907" t="inlineStr">
        <is>
          <t>Maharashtra</t>
        </is>
      </c>
      <c r="I1907" t="inlineStr">
        <is>
          <t>Mumbai Suburban, Maharashtra, India</t>
        </is>
      </c>
      <c r="J1907" t="n">
        <v>0</v>
      </c>
      <c r="K1907" t="n">
        <v>0</v>
      </c>
      <c r="L1907" t="n">
        <v>0</v>
      </c>
      <c r="M1907" t="inlineStr">
        <is>
          <t>Engineering Products</t>
        </is>
      </c>
      <c r="N1907" t="n">
        <v>0</v>
      </c>
    </row>
    <row r="1908">
      <c r="A1908" t="inlineStr">
        <is>
          <t>31336be6-d5f8-4588-a0b6-378c6d1b8c2a</t>
        </is>
      </c>
      <c r="B1908" t="inlineStr">
        <is>
          <t>MINAL INFOJEWELS LIMITED</t>
        </is>
      </c>
      <c r="D1908" t="inlineStr">
        <is>
          <t>2799000274</t>
        </is>
      </c>
      <c r="E1908" t="inlineStr">
        <is>
          <t>Both goods and services</t>
        </is>
      </c>
      <c r="F1908" t="n">
        <v>2010</v>
      </c>
      <c r="G1908" t="inlineStr">
        <is>
          <t>Mumbai Suburban</t>
        </is>
      </c>
      <c r="H1908" t="inlineStr">
        <is>
          <t>Maharashtra</t>
        </is>
      </c>
      <c r="I1908" t="inlineStr">
        <is>
          <t>Mumbai Suburban, Maharashtra, India</t>
        </is>
      </c>
      <c r="J1908" t="n">
        <v>0</v>
      </c>
      <c r="K1908" t="n">
        <v>0</v>
      </c>
      <c r="L1908" t="n">
        <v>0</v>
      </c>
      <c r="M1908" t="inlineStr">
        <is>
          <t>Gems and Jewellery Products</t>
        </is>
      </c>
      <c r="N1908" t="n">
        <v>0</v>
      </c>
    </row>
    <row r="1909">
      <c r="A1909" t="inlineStr">
        <is>
          <t>2d21de6a-af20-41ba-a6df-493e0f67f1aa</t>
        </is>
      </c>
      <c r="B1909" t="inlineStr">
        <is>
          <t>NATIONAL FACETS</t>
        </is>
      </c>
      <c r="D1909" t="inlineStr">
        <is>
          <t>1309001081</t>
        </is>
      </c>
      <c r="E1909" t="inlineStr">
        <is>
          <t>Goods</t>
        </is>
      </c>
      <c r="F1909" t="n">
        <v>2002</v>
      </c>
      <c r="G1909" t="inlineStr">
        <is>
          <t>Jaipur</t>
        </is>
      </c>
      <c r="H1909" t="inlineStr">
        <is>
          <t>Rajasthan</t>
        </is>
      </c>
      <c r="I1909" t="inlineStr">
        <is>
          <t>Jaipur, Rajasthan, India</t>
        </is>
      </c>
      <c r="J1909" t="n">
        <v>0</v>
      </c>
      <c r="K1909" t="n">
        <v>0</v>
      </c>
      <c r="L1909" t="n">
        <v>0</v>
      </c>
      <c r="M1909" t="inlineStr">
        <is>
          <t>Gems and Jewellery Products</t>
        </is>
      </c>
      <c r="N1909" t="n">
        <v>0</v>
      </c>
    </row>
    <row r="1910">
      <c r="A1910" t="inlineStr">
        <is>
          <t>ff76d84e-c869-4eac-8369-ff055e9236f9</t>
        </is>
      </c>
      <c r="B1910" t="inlineStr">
        <is>
          <t>Raj Kumar Jain</t>
        </is>
      </c>
      <c r="D1910" t="inlineStr">
        <is>
          <t>1305001605</t>
        </is>
      </c>
      <c r="E1910" t="inlineStr">
        <is>
          <t>Both goods and services</t>
        </is>
      </c>
      <c r="F1910" t="n">
        <v>2004</v>
      </c>
      <c r="G1910" t="inlineStr">
        <is>
          <t>Jaipur</t>
        </is>
      </c>
      <c r="H1910" t="inlineStr">
        <is>
          <t>Rajasthan</t>
        </is>
      </c>
      <c r="I1910" t="inlineStr">
        <is>
          <t>Jaipur, Rajasthan, India</t>
        </is>
      </c>
      <c r="J1910" t="n">
        <v>0</v>
      </c>
      <c r="K1910" t="n">
        <v>0</v>
      </c>
      <c r="L1910" t="n">
        <v>0</v>
      </c>
      <c r="M1910" t="inlineStr">
        <is>
          <t>Gems and Jewellery Products</t>
        </is>
      </c>
      <c r="N1910" t="n">
        <v>0</v>
      </c>
    </row>
    <row r="1911">
      <c r="A1911" t="inlineStr">
        <is>
          <t>71a13369-3830-4e10-b627-054c804963d7</t>
        </is>
      </c>
      <c r="B1911" t="inlineStr">
        <is>
          <t>DREAMWEAR APPARELS PRIVATE LIMITED</t>
        </is>
      </c>
      <c r="D1911" t="inlineStr">
        <is>
          <t>0216918740</t>
        </is>
      </c>
      <c r="E1911" t="inlineStr">
        <is>
          <t>Goods</t>
        </is>
      </c>
      <c r="F1911" t="n">
        <v>2016</v>
      </c>
      <c r="G1911" t="inlineStr">
        <is>
          <t>Kolkata</t>
        </is>
      </c>
      <c r="H1911" t="inlineStr">
        <is>
          <t>West Bengal</t>
        </is>
      </c>
      <c r="I1911" t="inlineStr">
        <is>
          <t>Kolkata, West Bengal, India</t>
        </is>
      </c>
      <c r="J1911" t="n">
        <v>0</v>
      </c>
      <c r="K1911" t="n">
        <v>0</v>
      </c>
      <c r="L1911" t="n">
        <v>0</v>
      </c>
      <c r="M1911" t="inlineStr">
        <is>
          <t>Textile &amp; Apparel Products</t>
        </is>
      </c>
      <c r="N1911" t="n">
        <v>0</v>
      </c>
    </row>
    <row r="1912">
      <c r="A1912" t="inlineStr">
        <is>
          <t>21f1b462-8ec9-4b5b-99f2-381a05cdb01f</t>
        </is>
      </c>
      <c r="B1912" t="inlineStr">
        <is>
          <t>NATURAL RHIZOMES PRIVATE LIMITED</t>
        </is>
      </c>
      <c r="D1912" t="inlineStr">
        <is>
          <t>AAHCN5064F</t>
        </is>
      </c>
      <c r="E1912" t="inlineStr">
        <is>
          <t>Both goods and services</t>
        </is>
      </c>
      <c r="F1912" t="n">
        <v>2021</v>
      </c>
      <c r="G1912" t="inlineStr">
        <is>
          <t>Hyderabad.hyderabad</t>
        </is>
      </c>
      <c r="H1912" t="inlineStr">
        <is>
          <t>Telangana</t>
        </is>
      </c>
      <c r="I1912" t="inlineStr">
        <is>
          <t>Hyderabad.hyderabad, Telangana, India</t>
        </is>
      </c>
      <c r="J1912" t="n">
        <v>0</v>
      </c>
      <c r="K1912" t="n">
        <v>0</v>
      </c>
      <c r="L1912" t="n">
        <v>0</v>
      </c>
      <c r="M1912" t="inlineStr">
        <is>
          <t>Food Products</t>
        </is>
      </c>
      <c r="N1912" t="n">
        <v>0</v>
      </c>
    </row>
    <row r="1913">
      <c r="A1913" t="inlineStr">
        <is>
          <t>c4359fbb-57b8-40fd-9787-21f17aa9eebe</t>
        </is>
      </c>
      <c r="B1913" t="inlineStr">
        <is>
          <t>RATTAN BROTHERS</t>
        </is>
      </c>
      <c r="C1913" t="inlineStr">
        <is>
          <t>Our great-grandfather migrated from Sialkot to Jalandhar, Punjab, India, during the partition. Our father,
Sh. Shukru Ram Ji, had extensive skills and knowledge in the manufacturing of sports goods, where he served as
the head of the department. With his guidance, all five of us brothers got involved in the sports goods manufacturing
industry, leading to the establishment of our company, Rattan Brothers, in 1976. We began exporting in 1990-91,
and today, our company is among the top three inflatable ball manufacturers and exporters in India.
Our brand, RABRO, is successfully selling in the UK, Ireland, Europe, Australia, New Zealand, South Africa, the USA,
Japan, and other regions.
We specialize in the manufacturing and export of high-quality sporting goods, including Soccer Balls, Gaelic Footballs
Rugby Balls, Handballs, Netballs, Basketballs, Australian rules footballs, Cricket, Hockey, Boxing, Athletic ,Training aids,
Sports Bags, and accessories. Our technical expertise, continuous innovation, and commitment to product
improvement have been widely recognized and appreciated by our branded customers worldwide. Our company is
certified as a “Star Export House” by the Government of India and has been honoured with the “Export Excellence”
award for the past 25 consecutive years</t>
        </is>
      </c>
      <c r="D1913" t="inlineStr">
        <is>
          <t>3089007495</t>
        </is>
      </c>
      <c r="E1913" t="inlineStr">
        <is>
          <t>Goods</t>
        </is>
      </c>
      <c r="F1913" t="n">
        <v>1976</v>
      </c>
      <c r="G1913" t="inlineStr">
        <is>
          <t>Jalandhar</t>
        </is>
      </c>
      <c r="H1913" t="inlineStr">
        <is>
          <t>Punjab</t>
        </is>
      </c>
      <c r="I1913" t="inlineStr">
        <is>
          <t>Jalandhar, Punjab, India</t>
        </is>
      </c>
      <c r="J1913" t="n">
        <v>0</v>
      </c>
      <c r="K1913" t="n">
        <v>15</v>
      </c>
      <c r="L1913" t="n">
        <v>0</v>
      </c>
      <c r="M1913" t="inlineStr">
        <is>
          <t>Sports Goods</t>
        </is>
      </c>
      <c r="N1913" t="n">
        <v>0</v>
      </c>
      <c r="O1913" t="inlineStr">
        <is>
          <t>http://indiausatrade.mea.gov.in/api/public/image/stream?key=profile-logos%2F20260523T061214Z-277569-6cdca045-RABRO%20LOGO%20JPEG-cropped.png</t>
        </is>
      </c>
    </row>
    <row r="1914">
      <c r="A1914" t="inlineStr">
        <is>
          <t>8125afb1-e36f-4f0b-a139-eb525dabf39d</t>
        </is>
      </c>
      <c r="B1914" t="inlineStr">
        <is>
          <t>BROTHERS GLOBAL EXPORTS</t>
        </is>
      </c>
      <c r="C1914" t="inlineStr">
        <is>
          <t>Brothers Global Exports specializes in exporting premium Indian millet grains to international markets with a focus on quality, consistency, and trust.And helping businesses source healthy and sustainable food products.</t>
        </is>
      </c>
      <c r="D1914" t="inlineStr">
        <is>
          <t>ABCFB8234E</t>
        </is>
      </c>
      <c r="E1914" t="inlineStr">
        <is>
          <t>Goods</t>
        </is>
      </c>
      <c r="F1914" t="n">
        <v>2024</v>
      </c>
      <c r="G1914" t="inlineStr">
        <is>
          <t>Chennai</t>
        </is>
      </c>
      <c r="H1914" t="inlineStr">
        <is>
          <t>Tamil Nadu</t>
        </is>
      </c>
      <c r="I1914" t="inlineStr">
        <is>
          <t>Chennai, Tamil Nadu, India</t>
        </is>
      </c>
      <c r="J1914" t="n">
        <v>0</v>
      </c>
      <c r="K1914" t="n">
        <v>1</v>
      </c>
      <c r="L1914" t="n">
        <v>0</v>
      </c>
      <c r="M1914" t="inlineStr">
        <is>
          <t>Agricultural or Allied Products</t>
        </is>
      </c>
      <c r="N1914" t="n">
        <v>0</v>
      </c>
      <c r="O1914" t="inlineStr">
        <is>
          <t>http://indiausatrade.mea.gov.in/api/public/image/stream?key=profile-logos%2F20260518T045329Z-814972-427807d5-GLOBALEXPORTS-cropped.png</t>
        </is>
      </c>
    </row>
    <row r="1915">
      <c r="A1915" t="inlineStr">
        <is>
          <t>1f66dab9-f862-464f-825d-2eba6eb934ce</t>
        </is>
      </c>
      <c r="B1915" t="inlineStr">
        <is>
          <t>LUNAWAT GEMS</t>
        </is>
      </c>
      <c r="D1915" t="inlineStr">
        <is>
          <t>1307013805</t>
        </is>
      </c>
      <c r="E1915" t="inlineStr">
        <is>
          <t>Goods</t>
        </is>
      </c>
      <c r="F1915" t="n">
        <v>2006</v>
      </c>
      <c r="G1915" t="inlineStr">
        <is>
          <t>Jaipur</t>
        </is>
      </c>
      <c r="H1915" t="inlineStr">
        <is>
          <t>Rajasthan</t>
        </is>
      </c>
      <c r="I1915" t="inlineStr">
        <is>
          <t>Jaipur, Rajasthan, India</t>
        </is>
      </c>
      <c r="J1915" t="n">
        <v>0</v>
      </c>
      <c r="K1915" t="n">
        <v>0</v>
      </c>
      <c r="L1915" t="n">
        <v>0</v>
      </c>
      <c r="M1915" t="inlineStr">
        <is>
          <t>Gems and Jewellery Products</t>
        </is>
      </c>
      <c r="N1915" t="n">
        <v>0</v>
      </c>
    </row>
    <row r="1916">
      <c r="A1916" t="inlineStr">
        <is>
          <t>62faf085-f9a6-452f-94d9-9ab00b6021ea</t>
        </is>
      </c>
      <c r="B1916" t="inlineStr">
        <is>
          <t>KAYS JEWELS PRIVATE LIMITED</t>
        </is>
      </c>
      <c r="D1916" t="inlineStr">
        <is>
          <t>0695002856</t>
        </is>
      </c>
      <c r="E1916" t="inlineStr">
        <is>
          <t>Goods</t>
        </is>
      </c>
      <c r="F1916" t="n">
        <v>1993</v>
      </c>
      <c r="G1916" t="inlineStr">
        <is>
          <t>Kanpur</t>
        </is>
      </c>
      <c r="H1916" t="inlineStr">
        <is>
          <t>Uttar Pradesh</t>
        </is>
      </c>
      <c r="I1916" t="inlineStr">
        <is>
          <t>Kanpur, Uttar Pradesh, India</t>
        </is>
      </c>
      <c r="J1916" t="n">
        <v>0</v>
      </c>
      <c r="K1916" t="n">
        <v>0</v>
      </c>
      <c r="L1916" t="n">
        <v>0</v>
      </c>
      <c r="M1916" t="inlineStr">
        <is>
          <t>Gems and Jewellery Products</t>
        </is>
      </c>
      <c r="N1916" t="n">
        <v>0</v>
      </c>
      <c r="O1916" t="inlineStr">
        <is>
          <t>http://indiausatrade.mea.gov.in/api/public/image/stream?key=profile-logos%2F20260523T063553Z-115998-785a023f-LOGO-cropped.png</t>
        </is>
      </c>
    </row>
    <row r="1917">
      <c r="A1917" t="inlineStr">
        <is>
          <t>bda4f02e-4a18-4b94-9121-8fb76178fa99</t>
        </is>
      </c>
      <c r="B1917" t="inlineStr">
        <is>
          <t>DEV LABTECH VENTURE LIMITED</t>
        </is>
      </c>
      <c r="D1917" t="inlineStr">
        <is>
          <t>2410001106</t>
        </is>
      </c>
      <c r="E1917" t="inlineStr">
        <is>
          <t>Goods</t>
        </is>
      </c>
      <c r="F1917" t="n">
        <v>1993</v>
      </c>
      <c r="G1917" t="inlineStr">
        <is>
          <t>Bhavnagar</t>
        </is>
      </c>
      <c r="H1917" t="inlineStr">
        <is>
          <t>Gujarat</t>
        </is>
      </c>
      <c r="I1917" t="inlineStr">
        <is>
          <t>Bhavnagar, Gujarat, India</t>
        </is>
      </c>
      <c r="J1917" t="n">
        <v>0</v>
      </c>
      <c r="K1917" t="n">
        <v>0</v>
      </c>
      <c r="L1917" t="n">
        <v>0</v>
      </c>
      <c r="M1917" t="inlineStr">
        <is>
          <t>Gems and Jewellery Products</t>
        </is>
      </c>
      <c r="N1917" t="n">
        <v>0</v>
      </c>
    </row>
    <row r="1918">
      <c r="A1918" t="inlineStr">
        <is>
          <t>599881c3-e254-4b51-89f1-667f800a9a9c</t>
        </is>
      </c>
      <c r="B1918" t="inlineStr">
        <is>
          <t>eCreative</t>
        </is>
      </c>
      <c r="D1918" t="inlineStr">
        <is>
          <t>AZSPK0462B</t>
        </is>
      </c>
      <c r="E1918" t="inlineStr">
        <is>
          <t>Both goods and services</t>
        </is>
      </c>
      <c r="F1918" t="n">
        <v>2020</v>
      </c>
      <c r="G1918" t="inlineStr">
        <is>
          <t>Pune</t>
        </is>
      </c>
      <c r="H1918" t="inlineStr">
        <is>
          <t>Maharashtra</t>
        </is>
      </c>
      <c r="I1918" t="inlineStr">
        <is>
          <t>Pune, Maharashtra, India</t>
        </is>
      </c>
      <c r="J1918" t="n">
        <v>0</v>
      </c>
      <c r="K1918" t="n">
        <v>0</v>
      </c>
      <c r="L1918" t="n">
        <v>0</v>
      </c>
      <c r="M1918" t="inlineStr">
        <is>
          <t>Others (Goods)</t>
        </is>
      </c>
      <c r="N1918" t="n">
        <v>0</v>
      </c>
    </row>
    <row r="1919">
      <c r="A1919" t="inlineStr">
        <is>
          <t>b3d926cd-d1e6-4830-9cd4-27a28266b114</t>
        </is>
      </c>
      <c r="B1919" t="inlineStr">
        <is>
          <t>GEMINI POWER HYDRAULICS PRIVATE LIMITED</t>
        </is>
      </c>
      <c r="D1919" t="inlineStr">
        <is>
          <t>0397094809</t>
        </is>
      </c>
      <c r="E1919" t="inlineStr">
        <is>
          <t>Both goods and services</t>
        </is>
      </c>
      <c r="F1919" t="n">
        <v>1995</v>
      </c>
      <c r="G1919" t="inlineStr">
        <is>
          <t>Mumbai</t>
        </is>
      </c>
      <c r="H1919" t="inlineStr">
        <is>
          <t>Maharashtra</t>
        </is>
      </c>
      <c r="I1919" t="inlineStr">
        <is>
          <t>Mumbai, Maharashtra, India</t>
        </is>
      </c>
      <c r="J1919" t="n">
        <v>0</v>
      </c>
      <c r="K1919" t="n">
        <v>0</v>
      </c>
      <c r="L1919" t="n">
        <v>0</v>
      </c>
      <c r="M1919" t="inlineStr">
        <is>
          <t>Engineering Products</t>
        </is>
      </c>
      <c r="N1919" t="n">
        <v>0</v>
      </c>
    </row>
    <row r="1920">
      <c r="A1920" t="inlineStr">
        <is>
          <t>727c8489-bfb8-4702-ae53-4dcfdbc3202f</t>
        </is>
      </c>
      <c r="B1920" t="inlineStr">
        <is>
          <t>DEREWALA INDUSTRIES LIMITED</t>
        </is>
      </c>
      <c r="D1920" t="inlineStr">
        <is>
          <t>1397006439</t>
        </is>
      </c>
      <c r="E1920" t="inlineStr">
        <is>
          <t>Goods</t>
        </is>
      </c>
      <c r="F1920" t="n">
        <v>2007</v>
      </c>
      <c r="G1920" t="inlineStr">
        <is>
          <t>Jaipur</t>
        </is>
      </c>
      <c r="H1920" t="inlineStr">
        <is>
          <t>Rajasthan</t>
        </is>
      </c>
      <c r="I1920" t="inlineStr">
        <is>
          <t>Jaipur, Rajasthan, India</t>
        </is>
      </c>
      <c r="J1920" t="n">
        <v>0</v>
      </c>
      <c r="K1920" t="n">
        <v>0</v>
      </c>
      <c r="L1920" t="n">
        <v>0</v>
      </c>
      <c r="M1920" t="inlineStr">
        <is>
          <t>Gems and Jewellery Products</t>
        </is>
      </c>
      <c r="N1920" t="n">
        <v>0</v>
      </c>
    </row>
    <row r="1921">
      <c r="A1921" t="inlineStr">
        <is>
          <t>49ee8e8e-bbfe-4194-8338-4fcc821dd446</t>
        </is>
      </c>
      <c r="B1921" t="inlineStr">
        <is>
          <t>N.A. EXPORTS</t>
        </is>
      </c>
      <c r="D1921" t="inlineStr">
        <is>
          <t>0513048031</t>
        </is>
      </c>
      <c r="E1921" t="inlineStr">
        <is>
          <t>Goods</t>
        </is>
      </c>
      <c r="F1921" t="n">
        <v>2013</v>
      </c>
      <c r="G1921" t="inlineStr">
        <is>
          <t>South Delhi</t>
        </is>
      </c>
      <c r="H1921" t="inlineStr">
        <is>
          <t>Delhi</t>
        </is>
      </c>
      <c r="I1921" t="inlineStr">
        <is>
          <t>South Delhi, Delhi, India</t>
        </is>
      </c>
      <c r="J1921" t="n">
        <v>0</v>
      </c>
      <c r="K1921" t="n">
        <v>0</v>
      </c>
      <c r="L1921" t="n">
        <v>0</v>
      </c>
      <c r="M1921" t="inlineStr">
        <is>
          <t>Textile &amp; Apparel Products</t>
        </is>
      </c>
      <c r="N1921" t="n">
        <v>0</v>
      </c>
      <c r="O1921" t="inlineStr">
        <is>
          <t>http://indiausatrade.mea.gov.in/api/public/image/stream?key=profile-logos%2F20260707T111115Z-958089-28aff4b0-Logo-cropped.png</t>
        </is>
      </c>
    </row>
    <row r="1922">
      <c r="A1922" t="inlineStr">
        <is>
          <t>bdb36e9e-b564-485f-af40-b6889074e3d0</t>
        </is>
      </c>
      <c r="B1922" t="inlineStr">
        <is>
          <t>Elegant Collection</t>
        </is>
      </c>
      <c r="D1922" t="inlineStr">
        <is>
          <t>2796000079</t>
        </is>
      </c>
      <c r="E1922" t="inlineStr">
        <is>
          <t>Goods</t>
        </is>
      </c>
      <c r="F1922" t="n">
        <v>1997</v>
      </c>
      <c r="G1922" t="inlineStr">
        <is>
          <t>Mumbai Suburban</t>
        </is>
      </c>
      <c r="H1922" t="inlineStr">
        <is>
          <t>Maharashtra</t>
        </is>
      </c>
      <c r="I1922" t="inlineStr">
        <is>
          <t>Mumbai Suburban, Maharashtra, India</t>
        </is>
      </c>
      <c r="J1922" t="n">
        <v>0</v>
      </c>
      <c r="K1922" t="n">
        <v>0</v>
      </c>
      <c r="L1922" t="n">
        <v>0</v>
      </c>
      <c r="M1922" t="inlineStr">
        <is>
          <t>Gems and Jewellery Products</t>
        </is>
      </c>
      <c r="N1922" t="n">
        <v>0</v>
      </c>
    </row>
    <row r="1923">
      <c r="A1923" t="inlineStr">
        <is>
          <t>1911f0ae-d7cc-4cde-bec4-416687286dc1</t>
        </is>
      </c>
      <c r="B1923" t="inlineStr">
        <is>
          <t>16TH JULY</t>
        </is>
      </c>
      <c r="C1923" t="inlineStr">
        <is>
          <t>16th July Exports is a leading clothing manufacturer in India, established in 1999, offering end-to-end custom apparel manufacturing for global fashion brands. As a trusted garment exporter from Delhi, we specialize in private label clothing manufacturing, OEM &amp;amp; ODM production, and wholesale supply of women's wear, men's wear, and kids' clothing. From small batch orders to large-scale bulk garment production, we serve clients across the USA.</t>
        </is>
      </c>
      <c r="D1923" t="inlineStr">
        <is>
          <t>0505095700</t>
        </is>
      </c>
      <c r="E1923" t="inlineStr">
        <is>
          <t>Goods</t>
        </is>
      </c>
      <c r="F1923" t="n">
        <v>2006</v>
      </c>
      <c r="G1923" t="inlineStr">
        <is>
          <t>North West Delhi</t>
        </is>
      </c>
      <c r="H1923" t="inlineStr">
        <is>
          <t>Delhi</t>
        </is>
      </c>
      <c r="I1923" t="inlineStr">
        <is>
          <t>North West Delhi, Delhi, India</t>
        </is>
      </c>
      <c r="J1923" t="n">
        <v>0</v>
      </c>
      <c r="K1923" t="n">
        <v>0</v>
      </c>
      <c r="L1923" t="n">
        <v>0</v>
      </c>
      <c r="M1923" t="inlineStr">
        <is>
          <t>Textile &amp; Apparel Products</t>
        </is>
      </c>
      <c r="N1923" t="n">
        <v>0</v>
      </c>
      <c r="O1923" t="inlineStr">
        <is>
          <t>http://indiausatrade.mea.gov.in/api/public/image/stream?key=profile-logos%2F20260522T125016Z-427258-4b135e10-LOGO%20-16TH%20JULY-cropped.png</t>
        </is>
      </c>
    </row>
    <row r="1924">
      <c r="A1924" t="inlineStr">
        <is>
          <t>084f4b21-1da8-48d5-bea1-4d7a393f0b63</t>
        </is>
      </c>
      <c r="B1924" t="inlineStr">
        <is>
          <t>ARIEL SOFTWARE SOLUTIONS PRIVATE LIMITED</t>
        </is>
      </c>
      <c r="C1924" t="inlineStr">
        <is>
          <t>Ariel Software Solutions started with one belief: technology should fit the business it is built for, not the other way around. What began as a small team of engineers solving real operational problems has grown into a trusted custom software development agency serving clients across 20+ industries in the US, UK, Australia, Qatar, and beyond.
From the beginning, the goal was never to be another IT vendor. It was to be the team businesses could call when the build actually mattered, when getting it wrong was not an option and generic software was not going to cut it.
Over 16 years, the work expanded from web and application development into AI-powered systems, enterprise software, cloud infrastructure, and full-scale digital transformation. Every project added a new challenge. Every challenge sharpened the engineering discipline that defines how Ariel works today.
The work has always been about more than technology. It has been about the engineers, architects, designers, and consultants who treat every client’s problem as their own and stay accountable long after the system goes live.</t>
        </is>
      </c>
      <c r="D1924" t="inlineStr">
        <is>
          <t>AAPCA5671D</t>
        </is>
      </c>
      <c r="E1924" t="inlineStr">
        <is>
          <t>Services</t>
        </is>
      </c>
      <c r="F1924" t="n">
        <v>2017</v>
      </c>
      <c r="G1924" t="inlineStr">
        <is>
          <t>Mohali</t>
        </is>
      </c>
      <c r="H1924" t="inlineStr">
        <is>
          <t>Punjab</t>
        </is>
      </c>
      <c r="I1924" t="inlineStr">
        <is>
          <t>Mohali, Punjab, India</t>
        </is>
      </c>
      <c r="J1924" t="n">
        <v>0</v>
      </c>
      <c r="K1924" t="n">
        <v>0</v>
      </c>
      <c r="L1924" t="n">
        <v>0</v>
      </c>
      <c r="M1924" t="inlineStr">
        <is>
          <t>Information Technology (IT &amp; ITES) Services</t>
        </is>
      </c>
      <c r="N1924" t="n">
        <v>0</v>
      </c>
      <c r="O1924" t="inlineStr">
        <is>
          <t>http://indiausatrade.mea.gov.in/api/public/image/stream?key=profile-logos%2F851692393-final-logo-sample-Inter%201-cropped.png</t>
        </is>
      </c>
    </row>
    <row r="1925">
      <c r="A1925" t="inlineStr">
        <is>
          <t>b440bbfe-8688-4e8a-ab99-cde2a869b683</t>
        </is>
      </c>
      <c r="B1925" t="inlineStr">
        <is>
          <t>YESKAY INTERNATIONAL</t>
        </is>
      </c>
      <c r="D1925" t="inlineStr">
        <is>
          <t>HDCPK0113C</t>
        </is>
      </c>
      <c r="E1925" t="inlineStr">
        <is>
          <t>Goods</t>
        </is>
      </c>
      <c r="F1925" t="n">
        <v>2026</v>
      </c>
      <c r="G1925" t="inlineStr">
        <is>
          <t>Belagavi</t>
        </is>
      </c>
      <c r="H1925" t="inlineStr">
        <is>
          <t>Karnataka</t>
        </is>
      </c>
      <c r="I1925" t="inlineStr">
        <is>
          <t>Belagavi, Karnataka, India</t>
        </is>
      </c>
      <c r="J1925" t="n">
        <v>0</v>
      </c>
      <c r="K1925" t="n">
        <v>0</v>
      </c>
      <c r="L1925" t="n">
        <v>0</v>
      </c>
      <c r="M1925" t="inlineStr">
        <is>
          <t>Agricultural or Allied Products</t>
        </is>
      </c>
      <c r="N1925" t="n">
        <v>0</v>
      </c>
      <c r="O1925" t="inlineStr">
        <is>
          <t>http://indiausatrade.mea.gov.in/api/public/image/stream?key=profile-logos%2F20260528T141617Z-219701-82db98f7-892f459c-ebd5-4c08-803f-9b8853d117da-1_all_16303-cropped.png</t>
        </is>
      </c>
    </row>
    <row r="1926">
      <c r="A1926" t="inlineStr">
        <is>
          <t>af4ab280-50be-4d26-9571-1d32ffc73dae</t>
        </is>
      </c>
      <c r="B1926" t="inlineStr">
        <is>
          <t>POPATLAL NATHALAL SHAH</t>
        </is>
      </c>
      <c r="D1926" t="inlineStr">
        <is>
          <t>0388052635</t>
        </is>
      </c>
      <c r="E1926" t="inlineStr">
        <is>
          <t>Goods</t>
        </is>
      </c>
      <c r="F1926" t="n">
        <v>1988</v>
      </c>
      <c r="G1926" t="inlineStr">
        <is>
          <t>Mumbai Suburban</t>
        </is>
      </c>
      <c r="H1926" t="inlineStr">
        <is>
          <t>Maharashtra</t>
        </is>
      </c>
      <c r="I1926" t="inlineStr">
        <is>
          <t>Mumbai Suburban, Maharashtra, India</t>
        </is>
      </c>
      <c r="J1926" t="n">
        <v>0</v>
      </c>
      <c r="K1926" t="n">
        <v>0</v>
      </c>
      <c r="L1926" t="n">
        <v>0</v>
      </c>
      <c r="M1926" t="inlineStr">
        <is>
          <t>Gems and Jewellery Products</t>
        </is>
      </c>
      <c r="N1926" t="n">
        <v>0</v>
      </c>
    </row>
    <row r="1927">
      <c r="A1927" t="inlineStr">
        <is>
          <t>25da4749-3ee1-4df4-b1ab-f7cdab64de74</t>
        </is>
      </c>
      <c r="B1927" t="inlineStr">
        <is>
          <t>SATURN SEAWAYS LLP</t>
        </is>
      </c>
      <c r="C1927" t="inlineStr">
        <is>
          <t>SATURN SEAWAYS LLP is a Surat-based textile and garment manufacturing and export company focused on delivering high-quality fabrics, apparel, and fashion solutions to global markets. The company combines traditional textile craftsmanship with technology-driven operations and smart supply chain systems to serve international buyers across the Middle East, Europe, Africa, Asia-Pacific, and the Americas.
The company specializes in woven and knitted fabrics, uniforms, western apparel, and value-added textile products including printed, dyed, embroidered, and finished fabrics. SATURN SEAWAYS LLP is backed by advanced manufacturing infrastructure, sustainable production practices, and strong export capabilities, with a garment production capacity of over 5,000 pieces per day.
The company focuses on innovation, quality excellence, operational efficiency, and long-term global partnerships. Its vision is to position Indian textiles on the global stage through modern manufacturing systems, sustainable practices, and design-led product development.
As part of its expansion strategy, SATURN SEAWAYS LLP is also developing a state-of-the-art seamless apparel manufacturing project along with in-house circular knitting fabric production facilities. The new project is aimed at producing high-performance activewear, sportswear, and next-generation seamless garments with advanced technology, enhanced comfort, superior fit, and sustainable manufacturing processes to cater to both domestic and international markets.</t>
        </is>
      </c>
      <c r="D1927" t="inlineStr">
        <is>
          <t>AFJFS6027F</t>
        </is>
      </c>
      <c r="E1927" t="inlineStr">
        <is>
          <t>Goods</t>
        </is>
      </c>
      <c r="F1927" t="n">
        <v>2024</v>
      </c>
      <c r="G1927" t="inlineStr">
        <is>
          <t>Surat</t>
        </is>
      </c>
      <c r="H1927" t="inlineStr">
        <is>
          <t>Gujarat</t>
        </is>
      </c>
      <c r="I1927" t="inlineStr">
        <is>
          <t>Surat, Gujarat, India</t>
        </is>
      </c>
      <c r="J1927" t="n">
        <v>0</v>
      </c>
      <c r="K1927" t="n">
        <v>2</v>
      </c>
      <c r="L1927" t="n">
        <v>0</v>
      </c>
      <c r="M1927" t="inlineStr">
        <is>
          <t>Textile &amp; Apparel Products</t>
        </is>
      </c>
      <c r="N1927" t="n">
        <v>0</v>
      </c>
      <c r="O1927" t="inlineStr">
        <is>
          <t>http://indiausatrade.mea.gov.in/api/public/image/stream?key=profile-logos%2F20260527T041656Z-424438-9447833f-IMG_0840-cropped.png</t>
        </is>
      </c>
    </row>
    <row r="1928">
      <c r="A1928" t="inlineStr">
        <is>
          <t>ffdc38a6-4e8e-4320-bf91-06fccb4f3413</t>
        </is>
      </c>
      <c r="B1928" t="inlineStr">
        <is>
          <t>ROYALAXIS OVERSEAS</t>
        </is>
      </c>
      <c r="D1928" t="inlineStr">
        <is>
          <t>FWZPS4200J</t>
        </is>
      </c>
      <c r="E1928" t="inlineStr">
        <is>
          <t>Both goods and services</t>
        </is>
      </c>
      <c r="F1928" t="n">
        <v>2026</v>
      </c>
      <c r="G1928" t="inlineStr">
        <is>
          <t>Mansa</t>
        </is>
      </c>
      <c r="H1928" t="inlineStr">
        <is>
          <t>Punjab</t>
        </is>
      </c>
      <c r="I1928" t="inlineStr">
        <is>
          <t>Mansa, Punjab, India</t>
        </is>
      </c>
      <c r="J1928" t="n">
        <v>0</v>
      </c>
      <c r="K1928" t="n">
        <v>0</v>
      </c>
      <c r="L1928" t="n">
        <v>0</v>
      </c>
      <c r="M1928" t="inlineStr">
        <is>
          <t>Agricultural or Allied Products</t>
        </is>
      </c>
      <c r="N1928" t="n">
        <v>0</v>
      </c>
    </row>
    <row r="1929">
      <c r="A1929" t="inlineStr">
        <is>
          <t>be26d1dc-86b8-46bf-a821-55b1f4f5ca58</t>
        </is>
      </c>
      <c r="B1929" t="inlineStr">
        <is>
          <t>TIRHUTWALA INNOVATIONS PRIVATE LIMITED</t>
        </is>
      </c>
      <c r="D1929" t="inlineStr">
        <is>
          <t>AAKCT9928K</t>
        </is>
      </c>
      <c r="E1929" t="inlineStr">
        <is>
          <t>Goods</t>
        </is>
      </c>
      <c r="F1929" t="n">
        <v>2024</v>
      </c>
      <c r="G1929" t="inlineStr">
        <is>
          <t>Samastipur</t>
        </is>
      </c>
      <c r="H1929" t="inlineStr">
        <is>
          <t>Bihar</t>
        </is>
      </c>
      <c r="I1929" t="inlineStr">
        <is>
          <t>Samastipur, Bihar, India</t>
        </is>
      </c>
      <c r="J1929" t="n">
        <v>0</v>
      </c>
      <c r="K1929" t="n">
        <v>0</v>
      </c>
      <c r="L1929" t="n">
        <v>0</v>
      </c>
      <c r="M1929" t="inlineStr">
        <is>
          <t>Agricultural or Allied Products</t>
        </is>
      </c>
      <c r="N1929" t="n">
        <v>0</v>
      </c>
    </row>
    <row r="1930">
      <c r="A1930" t="inlineStr">
        <is>
          <t>3b66babd-42de-41fa-94ea-c641af623ace</t>
        </is>
      </c>
      <c r="B1930" t="inlineStr">
        <is>
          <t>NUTRIVIN AGRO PRIVATE LIMITED</t>
        </is>
      </c>
      <c r="D1930" t="inlineStr">
        <is>
          <t>AAHCN3426B</t>
        </is>
      </c>
      <c r="E1930" t="inlineStr">
        <is>
          <t>Goods</t>
        </is>
      </c>
      <c r="F1930" t="n">
        <v>2020</v>
      </c>
      <c r="G1930" t="inlineStr">
        <is>
          <t>Madhubani</t>
        </is>
      </c>
      <c r="H1930" t="inlineStr">
        <is>
          <t>Bihar</t>
        </is>
      </c>
      <c r="I1930" t="inlineStr">
        <is>
          <t>Madhubani, Bihar, India</t>
        </is>
      </c>
      <c r="J1930" t="n">
        <v>0</v>
      </c>
      <c r="K1930" t="n">
        <v>0</v>
      </c>
      <c r="L1930" t="n">
        <v>0</v>
      </c>
      <c r="M1930" t="inlineStr">
        <is>
          <t>Agricultural or Allied Products</t>
        </is>
      </c>
      <c r="N1930" t="n">
        <v>0</v>
      </c>
    </row>
    <row r="1931">
      <c r="A1931" t="inlineStr">
        <is>
          <t>089833a7-136c-4053-b2a1-0911ea3d79f0</t>
        </is>
      </c>
      <c r="B1931" t="inlineStr">
        <is>
          <t>GURUKRUPA EXPORT PRIVATE LIMITED</t>
        </is>
      </c>
      <c r="D1931" t="inlineStr">
        <is>
          <t>AAKCG8950G</t>
        </is>
      </c>
      <c r="E1931" t="inlineStr">
        <is>
          <t>Both goods and services</t>
        </is>
      </c>
      <c r="F1931" t="n">
        <v>2023</v>
      </c>
      <c r="G1931" t="inlineStr">
        <is>
          <t>Surat</t>
        </is>
      </c>
      <c r="H1931" t="inlineStr">
        <is>
          <t>Gujarat</t>
        </is>
      </c>
      <c r="I1931" t="inlineStr">
        <is>
          <t>Surat, Gujarat, India</t>
        </is>
      </c>
      <c r="J1931" t="n">
        <v>0</v>
      </c>
      <c r="K1931" t="n">
        <v>0</v>
      </c>
      <c r="L1931" t="n">
        <v>0</v>
      </c>
      <c r="M1931" t="inlineStr">
        <is>
          <t>Gems and Jewellery Products</t>
        </is>
      </c>
      <c r="N1931" t="n">
        <v>0</v>
      </c>
    </row>
    <row r="1932">
      <c r="A1932" t="inlineStr">
        <is>
          <t>f2652c48-c14b-4c89-856e-23341b2c7d9d</t>
        </is>
      </c>
      <c r="B1932" t="inlineStr">
        <is>
          <t>VIJAY OVERSEAS</t>
        </is>
      </c>
      <c r="C1932" t="inlineStr">
        <is>
          <t>Vijay Overseas is an India-based import and export company specialising in agricultural and food commodities. We connect Indian sourcing capabilities with international markets through structured trade operations, export-ready quality systems, and compliant global logistics.
Founded with a vision to strengthen India's presence in global trade, we focus on reliability, transparency, and long-term partnerships.</t>
        </is>
      </c>
      <c r="D1932" t="inlineStr">
        <is>
          <t>NSSPS0658P</t>
        </is>
      </c>
      <c r="E1932" t="inlineStr">
        <is>
          <t>Both goods and services</t>
        </is>
      </c>
      <c r="F1932" t="n">
        <v>2025</v>
      </c>
      <c r="G1932" t="inlineStr">
        <is>
          <t>Noida</t>
        </is>
      </c>
      <c r="H1932" t="inlineStr">
        <is>
          <t>Uttar Pradesh</t>
        </is>
      </c>
      <c r="I1932" t="inlineStr">
        <is>
          <t>Noida, Uttar Pradesh, India</t>
        </is>
      </c>
      <c r="J1932" t="n">
        <v>0</v>
      </c>
      <c r="K1932" t="n">
        <v>0</v>
      </c>
      <c r="L1932" t="n">
        <v>0</v>
      </c>
      <c r="M1932" t="inlineStr">
        <is>
          <t>Agricultural or Allied Products</t>
        </is>
      </c>
      <c r="N1932" t="n">
        <v>0</v>
      </c>
      <c r="O1932" t="inlineStr">
        <is>
          <t>http://indiausatrade.mea.gov.in/api/public/image/stream?key=profile-logos%2F20260520T084756Z-734779-4d95b372-IMG_0809-cropped.png</t>
        </is>
      </c>
    </row>
    <row r="1933">
      <c r="A1933" t="inlineStr">
        <is>
          <t>5c301359-570f-4dea-b790-96216133ff5f</t>
        </is>
      </c>
      <c r="B1933" t="inlineStr">
        <is>
          <t>KASHI INTERNATIONAL LLP</t>
        </is>
      </c>
      <c r="C1933" t="inlineStr">
        <is>
          <t>Integrated fresh produce and mixed Indian food items exporting company</t>
        </is>
      </c>
      <c r="D1933" t="inlineStr">
        <is>
          <t>ABBFK6533E</t>
        </is>
      </c>
      <c r="E1933" t="inlineStr">
        <is>
          <t>Goods</t>
        </is>
      </c>
      <c r="F1933" t="n">
        <v>2024</v>
      </c>
      <c r="G1933" t="inlineStr">
        <is>
          <t>Dharampura</t>
        </is>
      </c>
      <c r="H1933" t="inlineStr">
        <is>
          <t>Gujarat</t>
        </is>
      </c>
      <c r="I1933" t="inlineStr">
        <is>
          <t>Dharampura, Gujarat, India</t>
        </is>
      </c>
      <c r="J1933" t="n">
        <v>0</v>
      </c>
      <c r="K1933" t="n">
        <v>0</v>
      </c>
      <c r="L1933" t="n">
        <v>0</v>
      </c>
      <c r="M1933" t="inlineStr">
        <is>
          <t>Agricultural or Allied Products</t>
        </is>
      </c>
      <c r="N1933" t="n">
        <v>0</v>
      </c>
      <c r="O1933" t="inlineStr">
        <is>
          <t>http://indiausatrade.mea.gov.in/api/public/image/stream?key=profile-logos%2F20260528T175025Z-543514-0ae5fca6-page1-cropped.png</t>
        </is>
      </c>
    </row>
    <row r="1934">
      <c r="A1934" t="inlineStr">
        <is>
          <t>af487265-3be8-4e92-867b-c1e8f385694c</t>
        </is>
      </c>
      <c r="B1934" t="inlineStr">
        <is>
          <t>Trijal Impex</t>
        </is>
      </c>
      <c r="D1934" t="inlineStr">
        <is>
          <t>BLDPS3476H</t>
        </is>
      </c>
      <c r="E1934" t="inlineStr">
        <is>
          <t>Goods</t>
        </is>
      </c>
      <c r="F1934" t="n">
        <v>2024</v>
      </c>
      <c r="G1934" t="inlineStr">
        <is>
          <t>Indore</t>
        </is>
      </c>
      <c r="H1934" t="inlineStr">
        <is>
          <t>Madhya Pradesh</t>
        </is>
      </c>
      <c r="I1934" t="inlineStr">
        <is>
          <t>Indore, Madhya Pradesh, India</t>
        </is>
      </c>
      <c r="J1934" t="n">
        <v>0</v>
      </c>
      <c r="K1934" t="n">
        <v>0</v>
      </c>
      <c r="L1934" t="n">
        <v>0</v>
      </c>
      <c r="M1934" t="inlineStr">
        <is>
          <t>Agricultural or Allied Products</t>
        </is>
      </c>
      <c r="N1934" t="n">
        <v>0</v>
      </c>
    </row>
    <row r="1935">
      <c r="A1935" t="inlineStr">
        <is>
          <t>cf5ef4b0-eeba-4853-aeee-f7e2c192b907</t>
        </is>
      </c>
      <c r="B1935" t="inlineStr">
        <is>
          <t>KIK JEWELLS PRIVATE LIMITED</t>
        </is>
      </c>
      <c r="D1935" t="inlineStr">
        <is>
          <t>0212025708</t>
        </is>
      </c>
      <c r="E1935" t="inlineStr">
        <is>
          <t>Goods</t>
        </is>
      </c>
      <c r="F1935" t="n">
        <v>2010</v>
      </c>
      <c r="G1935" t="inlineStr">
        <is>
          <t>Kolkata</t>
        </is>
      </c>
      <c r="H1935" t="inlineStr">
        <is>
          <t>West Bengal</t>
        </is>
      </c>
      <c r="I1935" t="inlineStr">
        <is>
          <t>Kolkata, West Bengal, India</t>
        </is>
      </c>
      <c r="J1935" t="n">
        <v>0</v>
      </c>
      <c r="K1935" t="n">
        <v>0</v>
      </c>
      <c r="L1935" t="n">
        <v>0</v>
      </c>
      <c r="M1935" t="inlineStr">
        <is>
          <t>Gems and Jewellery Products</t>
        </is>
      </c>
      <c r="N1935" t="n">
        <v>0</v>
      </c>
    </row>
    <row r="1936">
      <c r="A1936" t="inlineStr">
        <is>
          <t>b69b70c3-179d-453d-91db-c6d3b7f982c9</t>
        </is>
      </c>
      <c r="B1936" t="inlineStr">
        <is>
          <t>TAMMU EXPORT</t>
        </is>
      </c>
      <c r="C1936" t="inlineStr">
        <is>
          <t>Tammu export Deals in The Bath linen and Bed linen Specialized in exporting To the world.
Our product Range :
• BEDSHEETS
• PILLOW &amp; CUSHION COVERS
• PILLOW &amp; CUSHION
• DUVETS &amp; QUILTS
• MATTRESS TOPPER
• MATTRESS PROTECTOR
• BED RUNNERS
• TERRY TOWELS &amp; MATS
• BATHROBE &amp; SLIPPERS
• POOL &amp; SPA TOWELS
• SHOWER CURTAINS
• TABLE CLOTH &amp; OVERLAYS
• TABLE &amp; COCKTAIL NAPKINS
• TABLE FRILLS
• CHAIR COVER 
• CHAIR BOWS</t>
        </is>
      </c>
      <c r="D1936" t="inlineStr">
        <is>
          <t>ARQPI3137B</t>
        </is>
      </c>
      <c r="E1936" t="inlineStr">
        <is>
          <t>Goods</t>
        </is>
      </c>
      <c r="F1936" t="n">
        <v>2025</v>
      </c>
      <c r="G1936" t="inlineStr">
        <is>
          <t>Surat</t>
        </is>
      </c>
      <c r="H1936" t="inlineStr">
        <is>
          <t>Gujarat</t>
        </is>
      </c>
      <c r="I1936" t="inlineStr">
        <is>
          <t>Surat, Gujarat, India</t>
        </is>
      </c>
      <c r="J1936" t="n">
        <v>0</v>
      </c>
      <c r="K1936" t="n">
        <v>4</v>
      </c>
      <c r="L1936" t="n">
        <v>0</v>
      </c>
      <c r="M1936" t="inlineStr">
        <is>
          <t>Textile &amp; Apparel Products</t>
        </is>
      </c>
      <c r="N1936" t="n">
        <v>0</v>
      </c>
      <c r="O1936" t="inlineStr">
        <is>
          <t>http://indiausatrade.mea.gov.in/api/public/image/stream?key=profile-logos%2F20260722T131021Z-440142-3147d4b0-Tammu-Export-Textile-Rice-Exporter-India.jpg-cropped.png</t>
        </is>
      </c>
    </row>
    <row r="1937">
      <c r="A1937" t="inlineStr">
        <is>
          <t>66f6f8ec-e96a-4399-acad-558874898f4c</t>
        </is>
      </c>
      <c r="B1937" t="inlineStr">
        <is>
          <t>NATIONAL FASHIONS OVERSEAS</t>
        </is>
      </c>
      <c r="D1937" t="inlineStr">
        <is>
          <t>0304036650</t>
        </is>
      </c>
      <c r="E1937" t="inlineStr">
        <is>
          <t>Goods</t>
        </is>
      </c>
      <c r="F1937" t="n">
        <v>2005</v>
      </c>
      <c r="G1937" t="inlineStr">
        <is>
          <t>Mumbai Suburban</t>
        </is>
      </c>
      <c r="H1937" t="inlineStr">
        <is>
          <t>Maharashtra</t>
        </is>
      </c>
      <c r="I1937" t="inlineStr">
        <is>
          <t>Mumbai Suburban, Maharashtra, India</t>
        </is>
      </c>
      <c r="J1937" t="n">
        <v>0</v>
      </c>
      <c r="K1937" t="n">
        <v>0</v>
      </c>
      <c r="L1937" t="n">
        <v>0</v>
      </c>
      <c r="M1937" t="inlineStr">
        <is>
          <t>Textile &amp; Apparel Products</t>
        </is>
      </c>
      <c r="N1937" t="n">
        <v>0</v>
      </c>
    </row>
    <row r="1938">
      <c r="A1938" t="inlineStr">
        <is>
          <t>e310ad17-92a8-4067-8377-7c820749310b</t>
        </is>
      </c>
      <c r="B1938" t="inlineStr">
        <is>
          <t>THABI EXPORTS</t>
        </is>
      </c>
      <c r="C1938" t="inlineStr">
        <is>
          <t>Thabi Exports is a leading inner wear manufacturer in India, with over 30 years of expertise in crafting high-quality products. Known for innovation, comfort, and durability, our range of products includes premium inner wear &amp; outer wears.
Our journey began in 1988, with a vision to provide superior quality clothing that blends functionality with style. Today, we are proud to be a trusted name in the industry.</t>
        </is>
      </c>
      <c r="D1938" t="inlineStr">
        <is>
          <t>3214024779</t>
        </is>
      </c>
      <c r="E1938" t="inlineStr">
        <is>
          <t>Both goods and services</t>
        </is>
      </c>
      <c r="F1938" t="n">
        <v>2017</v>
      </c>
      <c r="G1938" t="inlineStr">
        <is>
          <t>T</t>
        </is>
      </c>
      <c r="H1938" t="inlineStr">
        <is>
          <t>Tamil Nadu</t>
        </is>
      </c>
      <c r="I1938" t="inlineStr">
        <is>
          <t>T, Tamil Nadu, India</t>
        </is>
      </c>
      <c r="J1938" t="n">
        <v>0</v>
      </c>
      <c r="K1938" t="n">
        <v>0</v>
      </c>
      <c r="L1938" t="n">
        <v>0</v>
      </c>
      <c r="M1938" t="inlineStr">
        <is>
          <t>Textile &amp; Apparel Products</t>
        </is>
      </c>
      <c r="N1938" t="n">
        <v>0</v>
      </c>
      <c r="O1938" t="inlineStr">
        <is>
          <t>http://indiausatrade.mea.gov.in/api/public/image/stream?key=profile-logos%2F20260720T053451Z-278682-63ff529d-WhatsApp%20Image%202026-07-20%20at%2011.04.02%20AM-cropped.png</t>
        </is>
      </c>
    </row>
    <row r="1939">
      <c r="A1939" t="inlineStr">
        <is>
          <t>e374c9b3-013d-4de8-a691-d90a365d987b</t>
        </is>
      </c>
      <c r="B1939" t="inlineStr">
        <is>
          <t>SMARTDATA ENTERPRISES INDIA LIMITED</t>
        </is>
      </c>
      <c r="D1939" t="inlineStr">
        <is>
          <t>5199001523</t>
        </is>
      </c>
      <c r="E1939" t="inlineStr">
        <is>
          <t>Services</t>
        </is>
      </c>
      <c r="F1939" t="n">
        <v>1997</v>
      </c>
      <c r="G1939" t="inlineStr">
        <is>
          <t>(mohali)</t>
        </is>
      </c>
      <c r="H1939" t="inlineStr">
        <is>
          <t>Punjab</t>
        </is>
      </c>
      <c r="I1939" t="inlineStr">
        <is>
          <t>(mohali), Punjab, India</t>
        </is>
      </c>
      <c r="J1939" t="n">
        <v>0</v>
      </c>
      <c r="K1939" t="n">
        <v>0</v>
      </c>
      <c r="L1939" t="n">
        <v>0</v>
      </c>
      <c r="M1939" t="inlineStr">
        <is>
          <t>Information Technology (IT &amp; ITES) Services</t>
        </is>
      </c>
      <c r="N1939" t="n">
        <v>0</v>
      </c>
    </row>
    <row r="1940">
      <c r="A1940" t="inlineStr">
        <is>
          <t>b4e67b28-fdb6-4f70-93eb-72fdfa9f71ef</t>
        </is>
      </c>
      <c r="B1940" t="inlineStr">
        <is>
          <t>S.S.EXPORTS</t>
        </is>
      </c>
      <c r="D1940" t="inlineStr">
        <is>
          <t>0310050537</t>
        </is>
      </c>
      <c r="E1940" t="inlineStr">
        <is>
          <t>Goods</t>
        </is>
      </c>
      <c r="F1940" t="n">
        <v>2010</v>
      </c>
      <c r="G1940" t="inlineStr">
        <is>
          <t>Mumbai Suburban</t>
        </is>
      </c>
      <c r="H1940" t="inlineStr">
        <is>
          <t>Maharashtra</t>
        </is>
      </c>
      <c r="I1940" t="inlineStr">
        <is>
          <t>Mumbai Suburban, Maharashtra, India</t>
        </is>
      </c>
      <c r="J1940" t="n">
        <v>0</v>
      </c>
      <c r="K1940" t="n">
        <v>1</v>
      </c>
      <c r="L1940" t="n">
        <v>0</v>
      </c>
      <c r="M1940" t="inlineStr">
        <is>
          <t>Plastic and Allied Products</t>
        </is>
      </c>
      <c r="N1940" t="n">
        <v>0</v>
      </c>
      <c r="O1940" t="inlineStr">
        <is>
          <t>http://indiausatrade.mea.gov.in/api/public/image/stream?key=profile-logos%2F20260821T074953Z-858784-be7fa96f-LOGO%20(1)-cropped.png</t>
        </is>
      </c>
    </row>
    <row r="1941">
      <c r="A1941" t="inlineStr">
        <is>
          <t>32ad100b-5c1d-4749-b91c-0520c2fc05b8</t>
        </is>
      </c>
      <c r="B1941" t="inlineStr">
        <is>
          <t>MYCO</t>
        </is>
      </c>
      <c r="D1941" t="inlineStr">
        <is>
          <t>3204015009</t>
        </is>
      </c>
      <c r="E1941" t="inlineStr">
        <is>
          <t>Goods</t>
        </is>
      </c>
      <c r="F1941" t="n">
        <v>2004</v>
      </c>
      <c r="G1941" t="inlineStr">
        <is>
          <t>T</t>
        </is>
      </c>
      <c r="H1941" t="inlineStr">
        <is>
          <t>Tamil Nadu</t>
        </is>
      </c>
      <c r="I1941" t="inlineStr">
        <is>
          <t>T, Tamil Nadu, India</t>
        </is>
      </c>
      <c r="J1941" t="n">
        <v>0</v>
      </c>
      <c r="K1941" t="n">
        <v>0</v>
      </c>
      <c r="L1941" t="n">
        <v>0</v>
      </c>
      <c r="M1941" t="inlineStr">
        <is>
          <t>Textile &amp; Apparel Products</t>
        </is>
      </c>
      <c r="N1941" t="n">
        <v>0</v>
      </c>
    </row>
    <row r="1942">
      <c r="A1942" t="inlineStr">
        <is>
          <t>fff0f2b8-46a9-4d50-b541-df20c236e572</t>
        </is>
      </c>
      <c r="B1942" t="inlineStr">
        <is>
          <t>KANSONS ENTERPRISES PRIVATE LIMITED</t>
        </is>
      </c>
      <c r="D1942" t="inlineStr">
        <is>
          <t>AAICK2737R</t>
        </is>
      </c>
      <c r="E1942" t="inlineStr">
        <is>
          <t>Both goods and services</t>
        </is>
      </c>
      <c r="F1942" t="n">
        <v>2020</v>
      </c>
      <c r="G1942" t="inlineStr">
        <is>
          <t>Ahmadabad</t>
        </is>
      </c>
      <c r="H1942" t="inlineStr">
        <is>
          <t>Gujarat</t>
        </is>
      </c>
      <c r="I1942" t="inlineStr">
        <is>
          <t>Ahmadabad, Gujarat, India</t>
        </is>
      </c>
      <c r="J1942" t="n">
        <v>0</v>
      </c>
      <c r="K1942" t="n">
        <v>0</v>
      </c>
      <c r="L1942" t="n">
        <v>0</v>
      </c>
      <c r="M1942" t="inlineStr">
        <is>
          <t>Paper and Paperboard &amp; Articles</t>
        </is>
      </c>
      <c r="N1942" t="n">
        <v>0</v>
      </c>
    </row>
    <row r="1943">
      <c r="A1943" t="inlineStr">
        <is>
          <t>c21e974d-56bb-4240-86fe-e94c69c8bdec</t>
        </is>
      </c>
      <c r="B1943" t="inlineStr">
        <is>
          <t>HARDIK IMPEX</t>
        </is>
      </c>
      <c r="D1943" t="inlineStr">
        <is>
          <t>1310013195</t>
        </is>
      </c>
      <c r="E1943" t="inlineStr">
        <is>
          <t>Goods</t>
        </is>
      </c>
      <c r="F1943" t="n">
        <v>2010</v>
      </c>
      <c r="G1943" t="inlineStr">
        <is>
          <t>Bhilwara</t>
        </is>
      </c>
      <c r="H1943" t="inlineStr">
        <is>
          <t>Rajasthan</t>
        </is>
      </c>
      <c r="I1943" t="inlineStr">
        <is>
          <t>Bhilwara, Rajasthan, India</t>
        </is>
      </c>
      <c r="J1943" t="n">
        <v>0</v>
      </c>
      <c r="K1943" t="n">
        <v>4</v>
      </c>
      <c r="L1943" t="n">
        <v>0</v>
      </c>
      <c r="M1943" t="inlineStr">
        <is>
          <t>Textile &amp; Apparel Products</t>
        </is>
      </c>
      <c r="N1943" t="n">
        <v>0</v>
      </c>
    </row>
    <row r="1944">
      <c r="A1944" t="inlineStr">
        <is>
          <t>eef2ed54-24b0-4820-9024-d87b81be9253</t>
        </is>
      </c>
      <c r="B1944" t="inlineStr">
        <is>
          <t>HANS INDUSTRIES PRIVATE LIMITED</t>
        </is>
      </c>
      <c r="D1944" t="inlineStr">
        <is>
          <t>2406005534</t>
        </is>
      </c>
      <c r="E1944" t="inlineStr">
        <is>
          <t>Goods</t>
        </is>
      </c>
      <c r="F1944" t="n">
        <v>2006</v>
      </c>
      <c r="G1944" t="inlineStr">
        <is>
          <t>Bhavnagar</t>
        </is>
      </c>
      <c r="H1944" t="inlineStr">
        <is>
          <t>Gujarat</t>
        </is>
      </c>
      <c r="I1944" t="inlineStr">
        <is>
          <t>Bhavnagar, Gujarat, India</t>
        </is>
      </c>
      <c r="J1944" t="n">
        <v>0</v>
      </c>
      <c r="K1944" t="n">
        <v>0</v>
      </c>
      <c r="L1944" t="n">
        <v>0</v>
      </c>
      <c r="M1944" t="inlineStr">
        <is>
          <t>Metal &amp; Articles of Metal</t>
        </is>
      </c>
      <c r="N1944" t="n">
        <v>0</v>
      </c>
    </row>
    <row r="1945">
      <c r="A1945" t="inlineStr">
        <is>
          <t>dfc236f2-e9ea-48a8-8b81-09d89301ab06</t>
        </is>
      </c>
      <c r="B1945" t="inlineStr">
        <is>
          <t>INIPPU INDULGENCE</t>
        </is>
      </c>
      <c r="D1945" t="inlineStr">
        <is>
          <t>BFXPP3095K</t>
        </is>
      </c>
      <c r="E1945" t="inlineStr">
        <is>
          <t>Goods</t>
        </is>
      </c>
      <c r="F1945" t="n">
        <v>2025</v>
      </c>
      <c r="G1945" t="inlineStr">
        <is>
          <t>Chennai</t>
        </is>
      </c>
      <c r="H1945" t="inlineStr">
        <is>
          <t>Tamil Nadu</t>
        </is>
      </c>
      <c r="I1945" t="inlineStr">
        <is>
          <t>Chennai, Tamil Nadu, India</t>
        </is>
      </c>
      <c r="J1945" t="n">
        <v>0</v>
      </c>
      <c r="K1945" t="n">
        <v>1</v>
      </c>
      <c r="L1945" t="n">
        <v>0</v>
      </c>
      <c r="M1945" t="inlineStr">
        <is>
          <t>Agricultural or Allied Products</t>
        </is>
      </c>
      <c r="N1945" t="n">
        <v>0</v>
      </c>
    </row>
    <row r="1946">
      <c r="A1946" t="inlineStr">
        <is>
          <t>1e05616e-9602-4ceb-a339-f0ea794b92e7</t>
        </is>
      </c>
      <c r="B1946" t="inlineStr">
        <is>
          <t>Chaitanya Naturals</t>
        </is>
      </c>
      <c r="D1946" t="inlineStr">
        <is>
          <t>0712009655</t>
        </is>
      </c>
      <c r="E1946" t="inlineStr">
        <is>
          <t>Goods</t>
        </is>
      </c>
      <c r="F1946" t="n">
        <v>2019</v>
      </c>
      <c r="G1946" t="inlineStr">
        <is>
          <t>Bengaluru Urban</t>
        </is>
      </c>
      <c r="H1946" t="inlineStr">
        <is>
          <t>Karnataka</t>
        </is>
      </c>
      <c r="I1946" t="inlineStr">
        <is>
          <t>Bengaluru Urban, Karnataka, India</t>
        </is>
      </c>
      <c r="J1946" t="n">
        <v>0</v>
      </c>
      <c r="K1946" t="n">
        <v>0</v>
      </c>
      <c r="L1946" t="n">
        <v>0</v>
      </c>
      <c r="M1946" t="inlineStr">
        <is>
          <t>Food Products</t>
        </is>
      </c>
      <c r="N1946" t="n">
        <v>0</v>
      </c>
    </row>
    <row r="1947">
      <c r="A1947" t="inlineStr">
        <is>
          <t>323f6844-041f-4998-a2be-ae5ff3c48102</t>
        </is>
      </c>
      <c r="B1947" t="inlineStr">
        <is>
          <t>FRUVEGGIE TECHNOLOGY PRIVATE LIMITED</t>
        </is>
      </c>
      <c r="C1947" t="inlineStr">
        <is>
          <t>We are India’s leading digital lifestyle company focusing on fresh food. Providing all Indian families with Safe, Fresh &amp;amp; Clean produce along with an expertly curated range is what makes Pluckk truly unique. 
Pluckk is a India-based fresh food-tech startup that operates a premium "farm-to-fork" model specializing in high-quality fruits and vegetables. The platform sets itself apart by offering safe, traceable, and ozone-washed produce, alongside lifestyle-oriented products like exotic items, organic ranges, and pre-prepped meal kits. Rather than competing as a discount grocer, Pluckk targets health-conscious urban consumers, driving its growth through its own app as well as strategic partnerships with major quick-commerce platforms likeAmazon, Blinkit, Zepto, and Swiggy Instamart.</t>
        </is>
      </c>
      <c r="D1947" t="inlineStr">
        <is>
          <t>AAECF5811B</t>
        </is>
      </c>
      <c r="E1947" t="inlineStr">
        <is>
          <t>Goods</t>
        </is>
      </c>
      <c r="F1947" t="n">
        <v>2021</v>
      </c>
      <c r="G1947" t="inlineStr">
        <is>
          <t>Mumbai</t>
        </is>
      </c>
      <c r="H1947" t="inlineStr">
        <is>
          <t>Maharashtra</t>
        </is>
      </c>
      <c r="I1947" t="inlineStr">
        <is>
          <t>Mumbai, Maharashtra, India</t>
        </is>
      </c>
      <c r="J1947" t="n">
        <v>0</v>
      </c>
      <c r="K1947" t="n">
        <v>0</v>
      </c>
      <c r="L1947" t="n">
        <v>0</v>
      </c>
      <c r="M1947" t="inlineStr">
        <is>
          <t>Food Products</t>
        </is>
      </c>
      <c r="N1947" t="n">
        <v>0</v>
      </c>
      <c r="O1947" t="inlineStr">
        <is>
          <t>http://indiausatrade.mea.gov.in/api/public/image/stream?key=profile-logos%2F20260519T094201Z-334547-5dca1dc5-pluckk_logo-cropped.png</t>
        </is>
      </c>
    </row>
    <row r="1948">
      <c r="A1948" t="inlineStr">
        <is>
          <t>91f52c1b-2b1d-4f7b-ad4f-ed271d81ec41</t>
        </is>
      </c>
      <c r="B1948" t="inlineStr">
        <is>
          <t>SARAF FARMS</t>
        </is>
      </c>
      <c r="C1948" t="inlineStr">
        <is>
          <t>We are growers and exporters of fresh produce based in Mumbai and Delhi.</t>
        </is>
      </c>
      <c r="D1948" t="inlineStr">
        <is>
          <t>0599002298</t>
        </is>
      </c>
      <c r="E1948" t="inlineStr">
        <is>
          <t>Both goods and services</t>
        </is>
      </c>
      <c r="F1948" t="n">
        <v>2011</v>
      </c>
      <c r="G1948" t="inlineStr">
        <is>
          <t>Mumbai Suburban</t>
        </is>
      </c>
      <c r="H1948" t="inlineStr">
        <is>
          <t>Maharashtra</t>
        </is>
      </c>
      <c r="I1948" t="inlineStr">
        <is>
          <t>Mumbai Suburban, Maharashtra, India</t>
        </is>
      </c>
      <c r="J1948" t="n">
        <v>0</v>
      </c>
      <c r="K1948" t="n">
        <v>0</v>
      </c>
      <c r="L1948" t="n">
        <v>0</v>
      </c>
      <c r="M1948" t="inlineStr">
        <is>
          <t>Food Products</t>
        </is>
      </c>
      <c r="N1948" t="n">
        <v>0</v>
      </c>
      <c r="O1948" t="inlineStr">
        <is>
          <t>http://indiausatrade.mea.gov.in/api/public/image/stream?key=profile-logos%2F20260525T063348Z-636776-4b8521b8-Saraf%20Farms%20Logo-cropped.png</t>
        </is>
      </c>
    </row>
    <row r="1949">
      <c r="A1949" t="inlineStr">
        <is>
          <t>6e52dd22-5a1e-4001-b120-d14f18ec12a5</t>
        </is>
      </c>
      <c r="B1949" t="inlineStr">
        <is>
          <t>Eco Exports</t>
        </is>
      </c>
      <c r="D1949" t="inlineStr">
        <is>
          <t>JHXPK0043N</t>
        </is>
      </c>
      <c r="E1949" t="inlineStr">
        <is>
          <t>Goods</t>
        </is>
      </c>
      <c r="F1949" t="n">
        <v>2025</v>
      </c>
      <c r="G1949" t="inlineStr">
        <is>
          <t>Jaipur</t>
        </is>
      </c>
      <c r="H1949" t="inlineStr">
        <is>
          <t>Rajasthan</t>
        </is>
      </c>
      <c r="I1949" t="inlineStr">
        <is>
          <t>Jaipur, Rajasthan, India</t>
        </is>
      </c>
      <c r="J1949" t="n">
        <v>0</v>
      </c>
      <c r="K1949" t="n">
        <v>0</v>
      </c>
      <c r="L1949" t="n">
        <v>0</v>
      </c>
      <c r="M1949" t="inlineStr">
        <is>
          <t>Textile &amp; Apparel Products</t>
        </is>
      </c>
      <c r="N1949" t="n">
        <v>0</v>
      </c>
    </row>
    <row r="1950">
      <c r="A1950" t="inlineStr">
        <is>
          <t>f573d035-b351-4630-8cdf-d62bade3d920</t>
        </is>
      </c>
      <c r="B1950" t="inlineStr">
        <is>
          <t>Apekani Enterprises LLP</t>
        </is>
      </c>
      <c r="D1950" t="inlineStr">
        <is>
          <t>ABYFA8911D</t>
        </is>
      </c>
      <c r="E1950" t="inlineStr">
        <is>
          <t>Goods</t>
        </is>
      </c>
      <c r="F1950" t="n">
        <v>2022</v>
      </c>
      <c r="G1950" t="inlineStr">
        <is>
          <t>Mumbai Suburban</t>
        </is>
      </c>
      <c r="H1950" t="inlineStr">
        <is>
          <t>Maharashtra</t>
        </is>
      </c>
      <c r="I1950" t="inlineStr">
        <is>
          <t>Mumbai Suburban, Maharashtra, India</t>
        </is>
      </c>
      <c r="J1950" t="n">
        <v>0</v>
      </c>
      <c r="K1950" t="n">
        <v>0</v>
      </c>
      <c r="L1950" t="n">
        <v>0</v>
      </c>
      <c r="M1950" t="inlineStr">
        <is>
          <t>Gems and Jewellery Products</t>
        </is>
      </c>
      <c r="N1950" t="n">
        <v>0</v>
      </c>
    </row>
    <row r="1951">
      <c r="A1951" t="inlineStr">
        <is>
          <t>4e2d13d2-280a-4f0b-8a6f-5629172ca0c2</t>
        </is>
      </c>
      <c r="B1951" t="inlineStr">
        <is>
          <t>PITANGENT ANALYTICS AND TECHNOLOGY SOLUTIONS PRIVATE LIMITED</t>
        </is>
      </c>
      <c r="D1951" t="inlineStr">
        <is>
          <t>AAJCP5503F</t>
        </is>
      </c>
      <c r="E1951" t="inlineStr">
        <is>
          <t>Services</t>
        </is>
      </c>
      <c r="F1951" t="n">
        <v>2017</v>
      </c>
      <c r="G1951" t="inlineStr">
        <is>
          <t>West Bengal</t>
        </is>
      </c>
      <c r="H1951" t="inlineStr">
        <is>
          <t>West Bengal</t>
        </is>
      </c>
      <c r="I1951" t="inlineStr">
        <is>
          <t>West Bengal, West Bengal, India</t>
        </is>
      </c>
      <c r="J1951" t="n">
        <v>0</v>
      </c>
      <c r="K1951" t="n">
        <v>0</v>
      </c>
      <c r="L1951" t="n">
        <v>0</v>
      </c>
      <c r="M1951" t="inlineStr">
        <is>
          <t>Information Technology (IT &amp; ITES) Services</t>
        </is>
      </c>
      <c r="N1951" t="n">
        <v>0</v>
      </c>
    </row>
    <row r="1952">
      <c r="A1952" t="inlineStr">
        <is>
          <t>31ee15ed-e5e3-4971-b83a-899edf8bbde7</t>
        </is>
      </c>
      <c r="B1952" t="inlineStr">
        <is>
          <t>MAHAVIR</t>
        </is>
      </c>
      <c r="C1952" t="inlineStr">
        <is>
          <t>At Mahavir Graphics, we believe printing is more than ink on paper — it is the visual voice of a brand. Based in the heart of Ludhiana, we specialize in delivering high-quality graphic printing and packaging solutions that combine creativity, precision, and reliability.
With a passion for design and a commitment to craftsmanship, we serve businesses of every scale — from emerging startups to established enterprises — helping them create impactful visual identities through premium print materials. Whether it’s packaging, labels, brochures, catalogs, business stationery, or customized branding solutions, every project is handled with attention to detail and a focus on excellence.
Driven by modern technology, skilled expertise, and customer-first values, Mahavir Graphics stands for quality that speaks, designs that connect, and service that builds lasting relationships. Our goal is simple: to transform ideas into visually compelling print experiences that leave a lasting impression.
At Mahavir Graphics, creativity meets commitment — delivering print solutions that help brands grow with confidence.</t>
        </is>
      </c>
      <c r="D1952" t="inlineStr">
        <is>
          <t>3003011201</t>
        </is>
      </c>
      <c r="E1952" t="inlineStr">
        <is>
          <t>Both goods and services</t>
        </is>
      </c>
      <c r="F1952" t="n">
        <v>2023</v>
      </c>
      <c r="G1952" t="inlineStr">
        <is>
          <t>Ludhiana</t>
        </is>
      </c>
      <c r="H1952" t="inlineStr">
        <is>
          <t>Punjab</t>
        </is>
      </c>
      <c r="I1952" t="inlineStr">
        <is>
          <t>Ludhiana, Punjab, India</t>
        </is>
      </c>
      <c r="J1952" t="n">
        <v>0</v>
      </c>
      <c r="K1952" t="n">
        <v>0</v>
      </c>
      <c r="L1952" t="n">
        <v>0</v>
      </c>
      <c r="M1952" t="inlineStr">
        <is>
          <t>Printing and Publishing Services</t>
        </is>
      </c>
      <c r="N1952" t="n">
        <v>0</v>
      </c>
      <c r="O1952" t="inlineStr">
        <is>
          <t>http://indiausatrade.mea.gov.in/api/public/image/stream?key=profile-logos%2F20260525T073123Z-255193-b566936a-MG%20FACTORY%20BOARD-cropped.png</t>
        </is>
      </c>
    </row>
    <row r="1953">
      <c r="A1953" t="inlineStr">
        <is>
          <t>627db394-9e82-437b-8a5c-0367d8617e82</t>
        </is>
      </c>
      <c r="B1953" t="inlineStr">
        <is>
          <t>Alphanso Technology</t>
        </is>
      </c>
      <c r="C1953" t="inlineStr">
        <is>
          <t>Alphanso Technology is a leading AI and technology company specializing in Enterprise AI, Agentic AI, Intelligent Automation, and Computer Vision solutions. We help businesses transform their operations by combining advanced artificial intelligence with scalable digital technologies to drive efficiency, innovation, and growth.
Our comprehensive suite of AI-powered solutions enables organizations to automate workflows, streamline decision-making, enhance customer experiences, and unlock actionable insights from data. From intelligent virtual agents and document processing to real-time vision analytics and predictive intelligence, we build solutions tailored to modern business challenges.
With expertise across industries including manufacturing, BFSI, healthcare, retail, logistics, media, and smart infrastructure, Alphanso Technology delivers cutting-edge platforms that empower enterprises to optimize operations, improve security, and accelerate digital transformation.
Our core offerings include:
• Enterprise AI &amp; Agentic AI Solutions
• Intelligent Process Automation
• Computer Vision &amp; Video Analytics
• Voice and Conversational AI
• Document Intelligence &amp; Data Extraction
• Predictive Analytics &amp; Business Intelligence
• Custom AI Development &amp; Integration
• AI-Powered Customer Support Systems
At Alphanso Technology, we are committed to building intelligent, future-ready solutions that enable businesses to innovate faster, operate smarter, and achieve sustainable growth in an increasingly digital world.</t>
        </is>
      </c>
      <c r="D1953" t="inlineStr">
        <is>
          <t>ABKFA4133H</t>
        </is>
      </c>
      <c r="E1953" t="inlineStr">
        <is>
          <t>Services</t>
        </is>
      </c>
      <c r="F1953" t="n">
        <v>2017</v>
      </c>
      <c r="G1953" t="inlineStr">
        <is>
          <t>Rajkot</t>
        </is>
      </c>
      <c r="H1953" t="inlineStr">
        <is>
          <t>Gujarat</t>
        </is>
      </c>
      <c r="I1953" t="inlineStr">
        <is>
          <t>Rajkot, Gujarat, India</t>
        </is>
      </c>
      <c r="J1953" t="n">
        <v>0</v>
      </c>
      <c r="K1953" t="n">
        <v>2</v>
      </c>
      <c r="L1953" t="n">
        <v>0</v>
      </c>
      <c r="M1953" t="inlineStr">
        <is>
          <t>Information Technology (IT &amp; ITES) Services</t>
        </is>
      </c>
      <c r="N1953" t="n">
        <v>0</v>
      </c>
      <c r="O1953" t="inlineStr">
        <is>
          <t>http://indiausatrade.mea.gov.in/api/public/image/stream?key=profile-logos%2F20260710T051727Z-334901-584d5214-logo_black-cropped.png</t>
        </is>
      </c>
    </row>
    <row r="1954">
      <c r="A1954" t="inlineStr">
        <is>
          <t>bee51386-db05-436f-ac26-c1054ce01962</t>
        </is>
      </c>
      <c r="B1954" t="inlineStr">
        <is>
          <t>GURUKRUPA CORPORATION</t>
        </is>
      </c>
      <c r="C1954" t="inlineStr">
        <is>
          <t>With over 10 Year of expertise in the produce industry, Gurukrupa Corporation has grown into a trusted name in the marketing and distribution of Indian agricultural products, both domestically and globally. Our journey has been marked by dedication, innovation, and a relentless focus on quality.
At Gurukrupa Corporation, we are actively involved in the entire supply chain—from cultivating home-grown produce on our own and contracted farms to the import, export, and distribution of a wide variety of agricultural products. Our operations span across the USA, UK, Europe, and Asian markets, where we are recognized for our commitment to delivering fresh, high-quality produce.
As we continue to expand our reach, Gurukrupa Corporation remains dedicated to sustainable practices and fostering long-term partnerships with both local and global stakeholders. Our focus on quality, reliability, and customer satisfaction is at the heart of everything we do.</t>
        </is>
      </c>
      <c r="D1954" t="inlineStr">
        <is>
          <t>0314900306</t>
        </is>
      </c>
      <c r="E1954" t="inlineStr">
        <is>
          <t>Goods</t>
        </is>
      </c>
      <c r="F1954" t="n">
        <v>2014</v>
      </c>
      <c r="G1954" t="inlineStr">
        <is>
          <t>Thane</t>
        </is>
      </c>
      <c r="H1954" t="inlineStr">
        <is>
          <t>Maharashtra</t>
        </is>
      </c>
      <c r="I1954" t="inlineStr">
        <is>
          <t>Thane, Maharashtra, India</t>
        </is>
      </c>
      <c r="J1954" t="n">
        <v>0</v>
      </c>
      <c r="K1954" t="n">
        <v>0</v>
      </c>
      <c r="L1954" t="n">
        <v>0</v>
      </c>
      <c r="M1954" t="inlineStr">
        <is>
          <t>Agricultural or Allied Products</t>
        </is>
      </c>
      <c r="N1954" t="n">
        <v>0</v>
      </c>
      <c r="O1954" t="inlineStr">
        <is>
          <t>http://indiausatrade.mea.gov.in/api/public/image/stream?key=profile-logos%2F20260522T100934Z-370444-bf62003f-GKC%20logo%20-cropped.png</t>
        </is>
      </c>
    </row>
    <row r="1955">
      <c r="A1955" t="inlineStr">
        <is>
          <t>eaf41351-10b8-43bb-9f3d-993bcfd800a1</t>
        </is>
      </c>
      <c r="B1955" t="inlineStr">
        <is>
          <t>ENGILOG INTERNATIONAL</t>
        </is>
      </c>
      <c r="C1955" t="inlineStr">
        <is>
          <t>Engilog International, a leading manufacturer and exporter based in Vadodara, Gujarat, India, specializing in the production of high-quality sheet metal parts and CNC machined components. With several years of experience in the industry, we are dedicated to delivering precision-engineered solutions that meet the diverse needs of our global clientele.
Our manufacturing facility is equipped with state-of-the-art machinery, including advanced CNC machines and metal fabrication tools, allowing us to produce customized parts with exceptional accuracy and efficiency. Our product range includes, but is not limited to:
Sheet metal components for various industries
CNC machined parts with tight tolerances
Custom fabrication solutions based on your specifications
Surface finishing and treatment options for durability
At Engilog International, we adhere to stringent quality control measures to ensure that every component we produce meets international standards. Our commitment to quality, competitive pricing, and timely delivery has earned us the trust of clients across multiple sectors, including automotive, aerospace, electronics, and industrial manufacturing.</t>
        </is>
      </c>
      <c r="D1955" t="inlineStr">
        <is>
          <t>BRWPS9929Q</t>
        </is>
      </c>
      <c r="E1955" t="inlineStr">
        <is>
          <t>Both goods and services</t>
        </is>
      </c>
      <c r="F1955" t="n">
        <v>2023</v>
      </c>
      <c r="G1955" t="inlineStr">
        <is>
          <t>Vadodara</t>
        </is>
      </c>
      <c r="H1955" t="inlineStr">
        <is>
          <t>Gujarat</t>
        </is>
      </c>
      <c r="I1955" t="inlineStr">
        <is>
          <t>Vadodara, Gujarat, India</t>
        </is>
      </c>
      <c r="J1955" t="n">
        <v>0</v>
      </c>
      <c r="K1955" t="n">
        <v>5</v>
      </c>
      <c r="L1955" t="n">
        <v>0</v>
      </c>
      <c r="M1955" t="inlineStr">
        <is>
          <t>Engineering Products</t>
        </is>
      </c>
      <c r="N1955" t="n">
        <v>0</v>
      </c>
      <c r="O1955" t="inlineStr">
        <is>
          <t>http://indiausatrade.mea.gov.in/api/public/image/stream?key=profile-logos%2F20260515T085820Z-494408-6b4f1bf0-engilog%20logo%20and%20name-cropped.png</t>
        </is>
      </c>
    </row>
    <row r="1956">
      <c r="A1956" t="inlineStr">
        <is>
          <t>7bf0b10e-cf2d-426a-94b6-87e75213d50b</t>
        </is>
      </c>
      <c r="B1956" t="inlineStr">
        <is>
          <t>KANERI ENTERPRISES</t>
        </is>
      </c>
      <c r="D1956" t="inlineStr">
        <is>
          <t>3113011540</t>
        </is>
      </c>
      <c r="E1956" t="inlineStr">
        <is>
          <t>Goods</t>
        </is>
      </c>
      <c r="F1956" t="n">
        <v>2007</v>
      </c>
      <c r="G1956" t="inlineStr">
        <is>
          <t>Kolhapur</t>
        </is>
      </c>
      <c r="H1956" t="inlineStr">
        <is>
          <t>Maharashtra</t>
        </is>
      </c>
      <c r="I1956" t="inlineStr">
        <is>
          <t>Kolhapur, Maharashtra, India</t>
        </is>
      </c>
      <c r="J1956" t="n">
        <v>0</v>
      </c>
      <c r="K1956" t="n">
        <v>2</v>
      </c>
      <c r="L1956" t="n">
        <v>0</v>
      </c>
      <c r="M1956" t="inlineStr">
        <is>
          <t>Engineering Products</t>
        </is>
      </c>
      <c r="N1956" t="n">
        <v>0</v>
      </c>
    </row>
    <row r="1957">
      <c r="A1957" t="inlineStr">
        <is>
          <t>419d42fa-a343-4932-9dcb-4a846229c4d3</t>
        </is>
      </c>
      <c r="B1957" t="inlineStr">
        <is>
          <t>Outsourcing Technologies</t>
        </is>
      </c>
      <c r="D1957" t="inlineStr">
        <is>
          <t>2205001035</t>
        </is>
      </c>
      <c r="E1957" t="inlineStr">
        <is>
          <t>Services</t>
        </is>
      </c>
      <c r="F1957" t="n">
        <v>2005</v>
      </c>
      <c r="G1957" t="inlineStr">
        <is>
          <t>P</t>
        </is>
      </c>
      <c r="H1957" t="inlineStr">
        <is>
          <t>Haryana</t>
        </is>
      </c>
      <c r="I1957" t="inlineStr">
        <is>
          <t>P, Haryana, India</t>
        </is>
      </c>
      <c r="J1957" t="n">
        <v>0</v>
      </c>
      <c r="K1957" t="n">
        <v>2</v>
      </c>
      <c r="L1957" t="n">
        <v>0</v>
      </c>
      <c r="M1957" t="inlineStr">
        <is>
          <t>Information Technology (IT &amp; ITES) Services</t>
        </is>
      </c>
      <c r="N1957" t="n">
        <v>0</v>
      </c>
    </row>
    <row r="1958">
      <c r="A1958" t="inlineStr">
        <is>
          <t>d0238d4e-f7e7-4047-ae8e-17586b63a97e</t>
        </is>
      </c>
      <c r="B1958" t="inlineStr">
        <is>
          <t>ASTREA IT SERVICES PRIVATE LIMITED</t>
        </is>
      </c>
      <c r="D1958" t="inlineStr">
        <is>
          <t>0514078391</t>
        </is>
      </c>
      <c r="E1958" t="inlineStr">
        <is>
          <t>Services</t>
        </is>
      </c>
      <c r="F1958" t="n">
        <v>2011</v>
      </c>
      <c r="G1958" t="inlineStr">
        <is>
          <t>South West Delhi</t>
        </is>
      </c>
      <c r="H1958" t="inlineStr">
        <is>
          <t>Delhi</t>
        </is>
      </c>
      <c r="I1958" t="inlineStr">
        <is>
          <t>South West Delhi, Delhi, India</t>
        </is>
      </c>
      <c r="J1958" t="n">
        <v>0</v>
      </c>
      <c r="K1958" t="n">
        <v>0</v>
      </c>
      <c r="L1958" t="n">
        <v>0</v>
      </c>
      <c r="M1958" t="inlineStr">
        <is>
          <t>Information Technology (IT &amp; ITES) Services</t>
        </is>
      </c>
      <c r="N1958" t="n">
        <v>0</v>
      </c>
    </row>
    <row r="1959">
      <c r="A1959" t="inlineStr">
        <is>
          <t>d8ff3536-5260-4e32-831f-b57be7dee741</t>
        </is>
      </c>
      <c r="B1959" t="inlineStr">
        <is>
          <t>NOVA RISE EXPORTS</t>
        </is>
      </c>
      <c r="D1959" t="inlineStr">
        <is>
          <t>AAWFN4077A</t>
        </is>
      </c>
      <c r="E1959" t="inlineStr">
        <is>
          <t>Both goods and services</t>
        </is>
      </c>
      <c r="F1959" t="n">
        <v>2024</v>
      </c>
      <c r="G1959" t="inlineStr">
        <is>
          <t>Kannur</t>
        </is>
      </c>
      <c r="H1959" t="inlineStr">
        <is>
          <t>Kerala</t>
        </is>
      </c>
      <c r="I1959" t="inlineStr">
        <is>
          <t>Kannur, Kerala, India</t>
        </is>
      </c>
      <c r="J1959" t="n">
        <v>0</v>
      </c>
      <c r="K1959" t="n">
        <v>0</v>
      </c>
      <c r="L1959" t="n">
        <v>0</v>
      </c>
      <c r="M1959" t="inlineStr">
        <is>
          <t>Handicrafts</t>
        </is>
      </c>
      <c r="N1959" t="n">
        <v>0</v>
      </c>
    </row>
    <row r="1960">
      <c r="A1960" t="inlineStr">
        <is>
          <t>bcce6365-adfa-4192-a738-1fffc0372a46</t>
        </is>
      </c>
      <c r="B1960" t="inlineStr">
        <is>
          <t>Tarento</t>
        </is>
      </c>
      <c r="D1960" t="inlineStr">
        <is>
          <t>0710023782</t>
        </is>
      </c>
      <c r="E1960" t="inlineStr">
        <is>
          <t>Services</t>
        </is>
      </c>
      <c r="F1960" t="n">
        <v>2010</v>
      </c>
      <c r="G1960" t="inlineStr">
        <is>
          <t>Bengaluru Urban</t>
        </is>
      </c>
      <c r="H1960" t="inlineStr">
        <is>
          <t>Karnataka</t>
        </is>
      </c>
      <c r="I1960" t="inlineStr">
        <is>
          <t>Bengaluru Urban, Karnataka, India</t>
        </is>
      </c>
      <c r="J1960" t="n">
        <v>0</v>
      </c>
      <c r="K1960" t="n">
        <v>0</v>
      </c>
      <c r="L1960" t="n">
        <v>0</v>
      </c>
      <c r="M1960" t="inlineStr">
        <is>
          <t>Information Technology (IT &amp; ITES) Services</t>
        </is>
      </c>
      <c r="N1960" t="n">
        <v>0</v>
      </c>
    </row>
    <row r="1961">
      <c r="A1961" t="inlineStr">
        <is>
          <t>e0649ce1-7a93-41ed-8f51-91fc23c54e51</t>
        </is>
      </c>
      <c r="B1961" t="inlineStr">
        <is>
          <t>RATTU TRADERS</t>
        </is>
      </c>
      <c r="D1961" t="inlineStr">
        <is>
          <t>3098010827</t>
        </is>
      </c>
      <c r="E1961" t="inlineStr">
        <is>
          <t>Goods</t>
        </is>
      </c>
      <c r="F1961" t="n">
        <v>1999</v>
      </c>
      <c r="G1961" t="inlineStr">
        <is>
          <t>Hoshiarpur</t>
        </is>
      </c>
      <c r="H1961" t="inlineStr">
        <is>
          <t>Punjab</t>
        </is>
      </c>
      <c r="I1961" t="inlineStr">
        <is>
          <t>Hoshiarpur, Punjab, India</t>
        </is>
      </c>
      <c r="J1961" t="n">
        <v>0</v>
      </c>
      <c r="K1961" t="n">
        <v>0</v>
      </c>
      <c r="L1961" t="n">
        <v>0</v>
      </c>
      <c r="M1961" t="inlineStr">
        <is>
          <t>Textile &amp; Apparel Products</t>
        </is>
      </c>
      <c r="N1961" t="n">
        <v>0</v>
      </c>
    </row>
    <row r="1962">
      <c r="A1962" t="inlineStr">
        <is>
          <t>c671700b-4302-4153-8493-cf57533ae184</t>
        </is>
      </c>
      <c r="B1962" t="inlineStr">
        <is>
          <t>IGNATIUZ SOFTWARE SOLUTIONS INDIA PRIVATE LIMITED</t>
        </is>
      </c>
      <c r="D1962" t="inlineStr">
        <is>
          <t>AAHCI0040G</t>
        </is>
      </c>
      <c r="E1962" t="inlineStr">
        <is>
          <t>Services</t>
        </is>
      </c>
      <c r="F1962" t="n">
        <v>2023</v>
      </c>
      <c r="G1962" t="inlineStr">
        <is>
          <t>Indore</t>
        </is>
      </c>
      <c r="H1962" t="inlineStr">
        <is>
          <t>Madhya Pradesh</t>
        </is>
      </c>
      <c r="I1962" t="inlineStr">
        <is>
          <t>Indore, Madhya Pradesh, India</t>
        </is>
      </c>
      <c r="J1962" t="n">
        <v>0</v>
      </c>
      <c r="K1962" t="n">
        <v>0</v>
      </c>
      <c r="L1962" t="n">
        <v>0</v>
      </c>
      <c r="M1962" t="inlineStr">
        <is>
          <t>Information Technology (IT &amp; ITES) Services</t>
        </is>
      </c>
      <c r="N1962" t="n">
        <v>0</v>
      </c>
      <c r="O1962" t="inlineStr">
        <is>
          <t>http://indiausatrade.mea.gov.in/api/public/image/stream?key=profile-logos%2F420423891-Ignatiuz%20logo%20-%20180x60-cropped.png</t>
        </is>
      </c>
    </row>
    <row r="1963">
      <c r="A1963" t="inlineStr">
        <is>
          <t>60f16c19-348e-4215-a9e4-5192f264d8dc</t>
        </is>
      </c>
      <c r="B1963" t="inlineStr">
        <is>
          <t>INBOUNDSYS WEBGALAXY PRIVATE LIMITED</t>
        </is>
      </c>
      <c r="D1963" t="inlineStr">
        <is>
          <t>AADCI0901Q</t>
        </is>
      </c>
      <c r="E1963" t="inlineStr">
        <is>
          <t>Services</t>
        </is>
      </c>
      <c r="F1963" t="n">
        <v>2012</v>
      </c>
      <c r="G1963" t="inlineStr">
        <is>
          <t>Bengaluru Urban</t>
        </is>
      </c>
      <c r="H1963" t="inlineStr">
        <is>
          <t>Karnataka</t>
        </is>
      </c>
      <c r="I1963" t="inlineStr">
        <is>
          <t>Bengaluru Urban, Karnataka, India</t>
        </is>
      </c>
      <c r="J1963" t="n">
        <v>0</v>
      </c>
      <c r="K1963" t="n">
        <v>0</v>
      </c>
      <c r="L1963" t="n">
        <v>0</v>
      </c>
      <c r="M1963" t="inlineStr">
        <is>
          <t>Information Technology (IT &amp; ITES) Services</t>
        </is>
      </c>
      <c r="N1963" t="n">
        <v>0</v>
      </c>
    </row>
    <row r="1964">
      <c r="A1964" t="inlineStr">
        <is>
          <t>c02fcd79-6214-472c-8938-3cb1b195a81b</t>
        </is>
      </c>
      <c r="B1964" t="inlineStr">
        <is>
          <t>BRANDCONN DIGITAL PRIVATE LIMITED</t>
        </is>
      </c>
      <c r="D1964" t="inlineStr">
        <is>
          <t>AAGCB3142H</t>
        </is>
      </c>
      <c r="E1964" t="inlineStr">
        <is>
          <t>Services</t>
        </is>
      </c>
      <c r="F1964" t="n">
        <v>2015</v>
      </c>
      <c r="G1964" t="inlineStr">
        <is>
          <t>Noida</t>
        </is>
      </c>
      <c r="H1964" t="inlineStr">
        <is>
          <t>Uttar Pradesh</t>
        </is>
      </c>
      <c r="I1964" t="inlineStr">
        <is>
          <t>Noida, Uttar Pradesh, India</t>
        </is>
      </c>
      <c r="J1964" t="n">
        <v>0</v>
      </c>
      <c r="K1964" t="n">
        <v>0</v>
      </c>
      <c r="L1964" t="n">
        <v>0</v>
      </c>
      <c r="M1964" t="inlineStr">
        <is>
          <t>Information Technology (IT &amp; ITES) Services</t>
        </is>
      </c>
      <c r="N1964" t="n">
        <v>0</v>
      </c>
    </row>
    <row r="1965">
      <c r="A1965" t="inlineStr">
        <is>
          <t>b83ca830-3382-4c2c-89bf-0e55cfb56180</t>
        </is>
      </c>
      <c r="B1965" t="inlineStr">
        <is>
          <t>BPS ACCESSORIES PRIVATE LIMITED</t>
        </is>
      </c>
      <c r="D1965" t="inlineStr">
        <is>
          <t>AAJCB7248K</t>
        </is>
      </c>
      <c r="E1965" t="inlineStr">
        <is>
          <t>Goods</t>
        </is>
      </c>
      <c r="F1965" t="n">
        <v>2021</v>
      </c>
      <c r="G1965" t="inlineStr">
        <is>
          <t>Kanchipuram</t>
        </is>
      </c>
      <c r="H1965" t="inlineStr">
        <is>
          <t>Tamil Nadu</t>
        </is>
      </c>
      <c r="I1965" t="inlineStr">
        <is>
          <t>Kanchipuram, Tamil Nadu, India</t>
        </is>
      </c>
      <c r="J1965" t="n">
        <v>0</v>
      </c>
      <c r="K1965" t="n">
        <v>0</v>
      </c>
      <c r="L1965" t="n">
        <v>0</v>
      </c>
      <c r="M1965" t="inlineStr">
        <is>
          <t>Leather Products</t>
        </is>
      </c>
      <c r="N1965" t="n">
        <v>0</v>
      </c>
    </row>
    <row r="1966">
      <c r="A1966" t="inlineStr">
        <is>
          <t>af251cfd-e2bf-472f-94ed-554401ba1213</t>
        </is>
      </c>
      <c r="B1966" t="inlineStr">
        <is>
          <t>Pashmina Vogue</t>
        </is>
      </c>
      <c r="C1966" t="inlineStr">
        <is>
          <t>At Pashmina Vogue, we offer luxury, comfort and timeless elegance with high-quality, handmade products. We believe in preserving our heritage while incorporating modern designs.
We take pride in our craftsmanship. Our experienced and skilled artisans put all their efforts and work into crafting “wow factor” Pashmina accessories.
Founded in 1920, we at Pashmina Vogue deeply connect with the craft and everything associated with the craft. Our generations have dedicated their lives to the craft and we are the 4th generation of our family to carry the legacy
Our brand aims to keep our traditional skills and culture alive. We are happy that we are serving the work of our local communities at the world level. The world is recognising Indian craft so much.
We have a team of hundreds of skilled artisans who use traditional hand-weaving techniques to prepare the finest quality pashmina shawls, scarves, and raves.
Our Mission &amp; Vision
We want to keep our rich history of pashmina craft alive. With the best business practices, we aim to spread the elegance of pashmina across the world. 
We aim to craft Pashmina handmade products with timeless designs so the upcoming generation of the world also cherishes the traditional craftsmanship of Kashmir.
What do we offer?
At Pashmina Vogue, we specialise in providing guaranteed authenticity of 100% pure Pashmina. Each item in our collection is crafted with love and care. We are best at creating handmade pashmina items to ensure a premium feel and evergreen elegance. 
Whether you want to buy Pashmina as a statement piece on your very special day or as a casual accessory for daily wear, we have all the collections that fulfil your needs.</t>
        </is>
      </c>
      <c r="D1966" t="inlineStr">
        <is>
          <t>CELPB3849H</t>
        </is>
      </c>
      <c r="E1966" t="inlineStr">
        <is>
          <t>Both goods and services</t>
        </is>
      </c>
      <c r="F1966" t="n">
        <v>2023</v>
      </c>
      <c r="G1966" t="inlineStr">
        <is>
          <t>Srinagar</t>
        </is>
      </c>
      <c r="H1966" t="inlineStr">
        <is>
          <t>Jammu and Kashmir</t>
        </is>
      </c>
      <c r="I1966" t="inlineStr">
        <is>
          <t>Srinagar, Jammu and Kashmir, India</t>
        </is>
      </c>
      <c r="J1966" t="n">
        <v>0</v>
      </c>
      <c r="K1966" t="n">
        <v>2</v>
      </c>
      <c r="L1966" t="n">
        <v>0</v>
      </c>
      <c r="M1966" t="inlineStr">
        <is>
          <t>Handicrafts</t>
        </is>
      </c>
      <c r="N1966" t="n">
        <v>0</v>
      </c>
      <c r="O1966" t="inlineStr">
        <is>
          <t>http://indiausatrade.mea.gov.in/api/public/image/stream?key=profile-logos%2F20260530T045441Z-803514-a7919cfc-Black-Logo-TM-3000X1600.png-cropped.png</t>
        </is>
      </c>
    </row>
    <row r="1967">
      <c r="A1967" t="inlineStr">
        <is>
          <t>55439e3d-40bd-4526-98c4-e262fe65fde3</t>
        </is>
      </c>
      <c r="B1967" t="inlineStr">
        <is>
          <t>AMTEX Industries</t>
        </is>
      </c>
      <c r="D1967" t="inlineStr">
        <is>
          <t>0511043147</t>
        </is>
      </c>
      <c r="E1967" t="inlineStr">
        <is>
          <t>Goods</t>
        </is>
      </c>
      <c r="F1967" t="n">
        <v>2011</v>
      </c>
      <c r="G1967" t="inlineStr">
        <is>
          <t>Dl</t>
        </is>
      </c>
      <c r="H1967" t="inlineStr">
        <is>
          <t>Delhi</t>
        </is>
      </c>
      <c r="I1967" t="inlineStr">
        <is>
          <t>Dl, Delhi, India</t>
        </is>
      </c>
      <c r="J1967" t="n">
        <v>0</v>
      </c>
      <c r="K1967" t="n">
        <v>0</v>
      </c>
      <c r="L1967" t="n">
        <v>0</v>
      </c>
      <c r="M1967" t="inlineStr">
        <is>
          <t>Textile &amp; Apparel Products</t>
        </is>
      </c>
      <c r="N1967" t="n">
        <v>0</v>
      </c>
    </row>
    <row r="1968">
      <c r="A1968" t="inlineStr">
        <is>
          <t>466d37bd-528f-44ae-bda3-83d891b7caed</t>
        </is>
      </c>
      <c r="B1968" t="inlineStr">
        <is>
          <t>C.T.R. MANUFACTURING INDUSTRIES PRIVATE LIMITED</t>
        </is>
      </c>
      <c r="D1968" t="inlineStr">
        <is>
          <t>0388114002</t>
        </is>
      </c>
      <c r="E1968" t="inlineStr">
        <is>
          <t>Goods</t>
        </is>
      </c>
      <c r="F1968" t="n">
        <v>1964</v>
      </c>
      <c r="G1968" t="inlineStr">
        <is>
          <t>Maharashtra</t>
        </is>
      </c>
      <c r="H1968" t="inlineStr">
        <is>
          <t>Maharashtra</t>
        </is>
      </c>
      <c r="I1968" t="inlineStr">
        <is>
          <t>Maharashtra, Maharashtra, India</t>
        </is>
      </c>
      <c r="J1968" t="n">
        <v>0</v>
      </c>
      <c r="K1968" t="n">
        <v>0</v>
      </c>
      <c r="L1968" t="n">
        <v>0</v>
      </c>
      <c r="M1968" t="inlineStr">
        <is>
          <t>Electronic Products</t>
        </is>
      </c>
      <c r="N1968" t="n">
        <v>0</v>
      </c>
    </row>
    <row r="1969">
      <c r="A1969" t="inlineStr">
        <is>
          <t>303df21c-0189-4249-9182-3a6152f2f2c5</t>
        </is>
      </c>
      <c r="B1969" t="inlineStr">
        <is>
          <t>KLN INTERNATIONAL PRIVATE LIMITED</t>
        </is>
      </c>
      <c r="D1969" t="inlineStr">
        <is>
          <t>AALCK5008L</t>
        </is>
      </c>
      <c r="E1969" t="inlineStr">
        <is>
          <t>Goods</t>
        </is>
      </c>
      <c r="F1969" t="n">
        <v>2025</v>
      </c>
      <c r="G1969" t="inlineStr">
        <is>
          <t>Surat-</t>
        </is>
      </c>
      <c r="H1969" t="inlineStr">
        <is>
          <t>Gujarat</t>
        </is>
      </c>
      <c r="I1969" t="inlineStr">
        <is>
          <t>Surat-, Gujarat, India</t>
        </is>
      </c>
      <c r="J1969" t="n">
        <v>0</v>
      </c>
      <c r="K1969" t="n">
        <v>2</v>
      </c>
      <c r="L1969" t="n">
        <v>0</v>
      </c>
      <c r="M1969" t="inlineStr">
        <is>
          <t>Food Products</t>
        </is>
      </c>
      <c r="N1969" t="n">
        <v>0</v>
      </c>
      <c r="O1969" t="inlineStr">
        <is>
          <t>http://indiausatrade.mea.gov.in/api/public/image/stream?key=profile-logos%2F20260721T054344Z-523020-b8dbbae5-KLN%20With%20BG-cropped.png</t>
        </is>
      </c>
    </row>
    <row r="1970">
      <c r="A1970" t="inlineStr">
        <is>
          <t>4df8b239-325f-426e-9535-83756334f01f</t>
        </is>
      </c>
      <c r="B1970" t="inlineStr">
        <is>
          <t>AYERSON EXPORTS</t>
        </is>
      </c>
      <c r="C1970" t="inlineStr">
        <is>
          <t>Ayerson Exports Mainly Focus On Exporting Of Agro Products Such As Peanut Kernels , Coffee Beans, Cumin Seeds, Coriander Seeds, Fennel Seeds And Many More Agricultural Commodities. 
Ayerson Exports Is Headquartered At Bhanvad, Gujarat, India. Company Mainly Focus On Building International Relations, Giving The Top Notch Quality Beyond Borders. 
Let’s Explore Horizon Together. 🤝
Visit Our Website : www.ayersonexports.com
Feel Free To Contact Us At Mail : info@ayersonexports.in</t>
        </is>
      </c>
      <c r="D1970" t="inlineStr">
        <is>
          <t>MCTPK5855L</t>
        </is>
      </c>
      <c r="E1970" t="inlineStr">
        <is>
          <t>Goods</t>
        </is>
      </c>
      <c r="F1970" t="n">
        <v>2026</v>
      </c>
      <c r="G1970" t="inlineStr">
        <is>
          <t>Devbhumi Dwarka</t>
        </is>
      </c>
      <c r="H1970" t="inlineStr">
        <is>
          <t>Gujarat</t>
        </is>
      </c>
      <c r="I1970" t="inlineStr">
        <is>
          <t>Devbhumi Dwarka, Gujarat, India</t>
        </is>
      </c>
      <c r="J1970" t="n">
        <v>0</v>
      </c>
      <c r="K1970" t="n">
        <v>0</v>
      </c>
      <c r="L1970" t="n">
        <v>0</v>
      </c>
      <c r="M1970" t="inlineStr">
        <is>
          <t>Agricultural or Allied Products</t>
        </is>
      </c>
      <c r="N1970" t="n">
        <v>0</v>
      </c>
      <c r="O1970" t="inlineStr">
        <is>
          <t>http://indiausatrade.mea.gov.in/api/public/image/stream?key=profile-logos%2F817740581-IMG_1260.jpeg</t>
        </is>
      </c>
    </row>
    <row r="1971">
      <c r="A1971" t="inlineStr">
        <is>
          <t>30c6d83d-30de-475d-a322-d7b8e1bfd665</t>
        </is>
      </c>
      <c r="B1971" t="inlineStr">
        <is>
          <t>Solucions</t>
        </is>
      </c>
      <c r="D1971" t="inlineStr">
        <is>
          <t>BOKPS8042F</t>
        </is>
      </c>
      <c r="E1971" t="inlineStr">
        <is>
          <t>Both goods and services</t>
        </is>
      </c>
      <c r="F1971" t="n">
        <v>2021</v>
      </c>
      <c r="G1971" t="inlineStr">
        <is>
          <t>Surat</t>
        </is>
      </c>
      <c r="H1971" t="inlineStr">
        <is>
          <t>Gujarat</t>
        </is>
      </c>
      <c r="I1971" t="inlineStr">
        <is>
          <t>Surat, Gujarat, India</t>
        </is>
      </c>
      <c r="J1971" t="n">
        <v>0</v>
      </c>
      <c r="K1971" t="n">
        <v>0</v>
      </c>
      <c r="L1971" t="n">
        <v>0</v>
      </c>
      <c r="M1971" t="inlineStr">
        <is>
          <t>Agricultural or Allied Products</t>
        </is>
      </c>
      <c r="N1971" t="n">
        <v>0</v>
      </c>
    </row>
    <row r="1972">
      <c r="A1972" t="inlineStr">
        <is>
          <t>dbcc1dcb-61cd-4f05-9cec-a802ca067b86</t>
        </is>
      </c>
      <c r="B1972" t="inlineStr">
        <is>
          <t>LAXMI IDEAL INTERIORS</t>
        </is>
      </c>
      <c r="C1972" t="inlineStr">
        <is>
          <t>Laxmi Ideal Interiors is a leading manufacturer and exporter of premium wooden furniture, wrought iron furniture, handicrafts, and chandeliers, established in 1992. Based in Jaipur, India, the company serves global markets including the USA, UK, Europe, Australia, and South Africa.
With advanced in-house manufacturing facilities and a workforce of over 650 skilled craftsmen, we combine traditional Indian craftsmanship with modern production technology to deliver high-quality, design-driven products. Our product range includes living room, dining room, bedroom, and office furniture, along with decorative lighting and home décor solutions.
We specialize in customized product development, offering exclusive designs tailored to international buyer requirements. With strict quality control processes and a strong focus on sustainability, durability, and aesthetics, we ensure that every product meets global standards.
Our commitment to quality, innovation, and customer satisfaction has helped us build long-term partnerships with retailers and importers worldwide.</t>
        </is>
      </c>
      <c r="D1972" t="inlineStr">
        <is>
          <t>1311009884</t>
        </is>
      </c>
      <c r="E1972" t="inlineStr">
        <is>
          <t>Goods</t>
        </is>
      </c>
      <c r="F1972" t="n">
        <v>2010</v>
      </c>
      <c r="G1972" t="inlineStr">
        <is>
          <t>Jaipur</t>
        </is>
      </c>
      <c r="H1972" t="inlineStr">
        <is>
          <t>Rajasthan</t>
        </is>
      </c>
      <c r="I1972" t="inlineStr">
        <is>
          <t>Jaipur, Rajasthan, India</t>
        </is>
      </c>
      <c r="J1972" t="n">
        <v>0</v>
      </c>
      <c r="K1972" t="n">
        <v>10</v>
      </c>
      <c r="L1972" t="n">
        <v>0</v>
      </c>
      <c r="M1972" t="inlineStr">
        <is>
          <t>Handicrafts</t>
        </is>
      </c>
      <c r="N1972" t="n">
        <v>0</v>
      </c>
      <c r="O1972" t="inlineStr">
        <is>
          <t>http://indiausatrade.mea.gov.in/api/public/image/stream?key=profile-logos%2F273068926-Untitled%20design%20(1).png</t>
        </is>
      </c>
    </row>
    <row r="1973">
      <c r="A1973" t="inlineStr">
        <is>
          <t>0bdc7a09-0880-4aa0-a064-5410a0ff57ad</t>
        </is>
      </c>
      <c r="B1973" t="inlineStr">
        <is>
          <t>ITSYS SOLUTIONS PRIVATE LIMITED GFT</t>
        </is>
      </c>
      <c r="D1973" t="inlineStr">
        <is>
          <t>AACCI3793D</t>
        </is>
      </c>
      <c r="E1973" t="inlineStr">
        <is>
          <t>Services</t>
        </is>
      </c>
      <c r="F1973" t="n">
        <v>2010</v>
      </c>
      <c r="G1973" t="inlineStr">
        <is>
          <t>South Delhi</t>
        </is>
      </c>
      <c r="H1973" t="inlineStr">
        <is>
          <t>Delhi</t>
        </is>
      </c>
      <c r="I1973" t="inlineStr">
        <is>
          <t>South Delhi, Delhi, India</t>
        </is>
      </c>
      <c r="J1973" t="n">
        <v>0</v>
      </c>
      <c r="K1973" t="n">
        <v>0</v>
      </c>
      <c r="L1973" t="n">
        <v>0</v>
      </c>
      <c r="M1973" t="inlineStr">
        <is>
          <t>Information Technology (IT &amp; ITES) Services</t>
        </is>
      </c>
      <c r="N1973" t="n">
        <v>0</v>
      </c>
    </row>
    <row r="1974">
      <c r="A1974" t="inlineStr">
        <is>
          <t>dd044795-1553-403a-bb19-2184b739dbb9</t>
        </is>
      </c>
      <c r="B1974" t="inlineStr">
        <is>
          <t>GANGA ACROWOOLS LIMITED</t>
        </is>
      </c>
      <c r="D1974" t="inlineStr">
        <is>
          <t>3097010254</t>
        </is>
      </c>
      <c r="E1974" t="inlineStr">
        <is>
          <t>Goods</t>
        </is>
      </c>
      <c r="F1974" t="n">
        <v>1994</v>
      </c>
      <c r="G1974" t="inlineStr">
        <is>
          <t>Ludhiana</t>
        </is>
      </c>
      <c r="H1974" t="inlineStr">
        <is>
          <t>Punjab</t>
        </is>
      </c>
      <c r="I1974" t="inlineStr">
        <is>
          <t>Ludhiana, Punjab, India</t>
        </is>
      </c>
      <c r="J1974" t="n">
        <v>0</v>
      </c>
      <c r="K1974" t="n">
        <v>0</v>
      </c>
      <c r="L1974" t="n">
        <v>0</v>
      </c>
      <c r="M1974" t="inlineStr">
        <is>
          <t>Textile &amp; Apparel Products</t>
        </is>
      </c>
      <c r="N1974" t="n">
        <v>0</v>
      </c>
    </row>
    <row r="1975">
      <c r="A1975" t="inlineStr">
        <is>
          <t>2dc99e50-b7e0-4e0f-9e53-6e66fa0a2c90</t>
        </is>
      </c>
      <c r="B1975" t="inlineStr">
        <is>
          <t>SHANE HEALTHCARE PRIVATE LIMITED</t>
        </is>
      </c>
      <c r="D1975" t="inlineStr">
        <is>
          <t>ABGCS0169Q</t>
        </is>
      </c>
      <c r="E1975" t="inlineStr">
        <is>
          <t>Goods</t>
        </is>
      </c>
      <c r="F1975" t="n">
        <v>2021</v>
      </c>
      <c r="G1975" t="inlineStr">
        <is>
          <t>Amritsar</t>
        </is>
      </c>
      <c r="H1975" t="inlineStr">
        <is>
          <t>Punjab</t>
        </is>
      </c>
      <c r="I1975" t="inlineStr">
        <is>
          <t>Amritsar, Punjab, India</t>
        </is>
      </c>
      <c r="J1975" t="n">
        <v>0</v>
      </c>
      <c r="K1975" t="n">
        <v>0</v>
      </c>
      <c r="L1975" t="n">
        <v>0</v>
      </c>
      <c r="M1975" t="inlineStr">
        <is>
          <t>Pharmaceutical Products</t>
        </is>
      </c>
      <c r="N1975" t="n">
        <v>0</v>
      </c>
    </row>
    <row r="1976">
      <c r="A1976" t="inlineStr">
        <is>
          <t>e90fefa5-57ce-4725-9a06-316524666f0a</t>
        </is>
      </c>
      <c r="B1976" t="inlineStr">
        <is>
          <t>SHREE IMPORT EXPORT HOUSE</t>
        </is>
      </c>
      <c r="D1976" t="inlineStr">
        <is>
          <t>AFEFS5392E</t>
        </is>
      </c>
      <c r="E1976" t="inlineStr">
        <is>
          <t>Both goods and services</t>
        </is>
      </c>
      <c r="F1976" t="n">
        <v>2024</v>
      </c>
      <c r="G1976" t="inlineStr">
        <is>
          <t>Surat</t>
        </is>
      </c>
      <c r="H1976" t="inlineStr">
        <is>
          <t>Gujarat</t>
        </is>
      </c>
      <c r="I1976" t="inlineStr">
        <is>
          <t>Surat, Gujarat, India</t>
        </is>
      </c>
      <c r="J1976" t="n">
        <v>0</v>
      </c>
      <c r="K1976" t="n">
        <v>0</v>
      </c>
      <c r="L1976" t="n">
        <v>0</v>
      </c>
      <c r="M1976" t="inlineStr">
        <is>
          <t>Handicrafts</t>
        </is>
      </c>
      <c r="N1976" t="n">
        <v>0</v>
      </c>
    </row>
    <row r="1977">
      <c r="A1977" t="inlineStr">
        <is>
          <t>9f2bc44c-281b-423b-b5c3-dd72b6d03506</t>
        </is>
      </c>
      <c r="B1977" t="inlineStr">
        <is>
          <t>SSS EXIM</t>
        </is>
      </c>
      <c r="D1977" t="inlineStr">
        <is>
          <t>AFSFS2237Q</t>
        </is>
      </c>
      <c r="E1977" t="inlineStr">
        <is>
          <t>Both goods and services</t>
        </is>
      </c>
      <c r="F1977" t="n">
        <v>2025</v>
      </c>
      <c r="G1977" t="inlineStr">
        <is>
          <t>Godavari</t>
        </is>
      </c>
      <c r="H1977" t="inlineStr">
        <is>
          <t>Andhra Pradesh</t>
        </is>
      </c>
      <c r="I1977" t="inlineStr">
        <is>
          <t>Godavari, Andhra Pradesh, India</t>
        </is>
      </c>
      <c r="J1977" t="n">
        <v>0</v>
      </c>
      <c r="K1977" t="n">
        <v>0</v>
      </c>
      <c r="L1977" t="n">
        <v>0</v>
      </c>
      <c r="M1977" t="inlineStr">
        <is>
          <t>Agricultural or Allied Products</t>
        </is>
      </c>
      <c r="N1977" t="n">
        <v>0</v>
      </c>
    </row>
    <row r="1978">
      <c r="A1978" t="inlineStr">
        <is>
          <t>cb0a33c7-e84d-42c4-8157-4f4e51dc22d0</t>
        </is>
      </c>
      <c r="B1978" t="inlineStr">
        <is>
          <t>Morayaa Enterprises</t>
        </is>
      </c>
      <c r="D1978" t="inlineStr">
        <is>
          <t>DNNPK6723F</t>
        </is>
      </c>
      <c r="E1978" t="inlineStr">
        <is>
          <t>Goods</t>
        </is>
      </c>
      <c r="F1978" t="n">
        <v>2024</v>
      </c>
      <c r="G1978" t="inlineStr">
        <is>
          <t>Pimpri Chinchwad</t>
        </is>
      </c>
      <c r="H1978" t="inlineStr">
        <is>
          <t>Maharashtra</t>
        </is>
      </c>
      <c r="I1978" t="inlineStr">
        <is>
          <t>Pimpri Chinchwad, Maharashtra, India</t>
        </is>
      </c>
      <c r="J1978" t="n">
        <v>0</v>
      </c>
      <c r="K1978" t="n">
        <v>0</v>
      </c>
      <c r="L1978" t="n">
        <v>0</v>
      </c>
      <c r="M1978" t="inlineStr">
        <is>
          <t>Food Products</t>
        </is>
      </c>
      <c r="N1978" t="n">
        <v>0</v>
      </c>
    </row>
    <row r="1979">
      <c r="A1979" t="inlineStr">
        <is>
          <t>3cacd879-8270-4e8d-80fa-83b15f14c617</t>
        </is>
      </c>
      <c r="B1979" t="inlineStr">
        <is>
          <t>RAAS ENTERPRISES</t>
        </is>
      </c>
      <c r="D1979" t="inlineStr">
        <is>
          <t>AAPPG3207J</t>
        </is>
      </c>
      <c r="E1979" t="inlineStr">
        <is>
          <t>Goods</t>
        </is>
      </c>
      <c r="F1979" t="n">
        <v>2017</v>
      </c>
      <c r="G1979" t="inlineStr">
        <is>
          <t>Kanpur</t>
        </is>
      </c>
      <c r="H1979" t="inlineStr">
        <is>
          <t>Uttar Pradesh</t>
        </is>
      </c>
      <c r="I1979" t="inlineStr">
        <is>
          <t>Kanpur, Uttar Pradesh, India</t>
        </is>
      </c>
      <c r="J1979" t="n">
        <v>0</v>
      </c>
      <c r="K1979" t="n">
        <v>0</v>
      </c>
      <c r="L1979" t="n">
        <v>0</v>
      </c>
      <c r="M1979" t="inlineStr">
        <is>
          <t>Leather Products</t>
        </is>
      </c>
      <c r="N1979" t="n">
        <v>0</v>
      </c>
    </row>
    <row r="1980">
      <c r="A1980" t="inlineStr">
        <is>
          <t>f65a16c6-35cc-45d2-9830-4a51ab50324e</t>
        </is>
      </c>
      <c r="B1980" t="inlineStr">
        <is>
          <t>WEAVETEX INDIA</t>
        </is>
      </c>
      <c r="D1980" t="inlineStr">
        <is>
          <t>AAEFW5440L</t>
        </is>
      </c>
      <c r="E1980" t="inlineStr">
        <is>
          <t>Goods</t>
        </is>
      </c>
      <c r="F1980" t="n">
        <v>2023</v>
      </c>
      <c r="G1980" t="inlineStr">
        <is>
          <t>Sonipat</t>
        </is>
      </c>
      <c r="H1980" t="inlineStr">
        <is>
          <t>Haryana</t>
        </is>
      </c>
      <c r="I1980" t="inlineStr">
        <is>
          <t>Sonipat, Haryana, India</t>
        </is>
      </c>
      <c r="J1980" t="n">
        <v>0</v>
      </c>
      <c r="K1980" t="n">
        <v>0</v>
      </c>
      <c r="L1980" t="n">
        <v>0</v>
      </c>
      <c r="M1980" t="inlineStr">
        <is>
          <t>Textile &amp; Apparel Products</t>
        </is>
      </c>
      <c r="N1980" t="n">
        <v>0</v>
      </c>
    </row>
    <row r="1981">
      <c r="A1981" t="inlineStr">
        <is>
          <t>582c705d-2afb-4246-95a3-319986b6fad0</t>
        </is>
      </c>
      <c r="B1981" t="inlineStr">
        <is>
          <t>ONWARD TECHNOLOGIES LIMITED</t>
        </is>
      </c>
      <c r="C1981" t="inlineStr">
        <is>
          <t xml:space="preserve">Onward Technologies Limited (BSE: 517536 | NSE: ONWARDTEC) is a software and digital engineering services company specializing in digital and engineering research &amp;amp; development (ER &amp;amp; D) services for global clients. Headquartered in Mumbai, India, the company works closely with customers across North America and Europe, supporting product development and engineering initiatives across sectors such as industrial equipment, automotive, transportation, healthcare, and life sciences. Onward Technologies operates through its global offices and India-based delivery centers, providing scalable offshore delivery, domain expertise, and integrated engineering solutions to its customers. </t>
        </is>
      </c>
      <c r="D1981" t="inlineStr">
        <is>
          <t>0392006120</t>
        </is>
      </c>
      <c r="E1981" t="inlineStr">
        <is>
          <t>Services</t>
        </is>
      </c>
      <c r="F1981" t="n">
        <v>1991</v>
      </c>
      <c r="G1981" t="inlineStr">
        <is>
          <t>Mumbai</t>
        </is>
      </c>
      <c r="H1981" t="inlineStr">
        <is>
          <t>Maharashtra</t>
        </is>
      </c>
      <c r="I1981" t="inlineStr">
        <is>
          <t>Mumbai, Maharashtra, India</t>
        </is>
      </c>
      <c r="J1981" t="n">
        <v>0</v>
      </c>
      <c r="K1981" t="n">
        <v>1</v>
      </c>
      <c r="L1981" t="n">
        <v>0</v>
      </c>
      <c r="M1981" t="inlineStr">
        <is>
          <t>Information Technology (IT &amp; ITES) Services</t>
        </is>
      </c>
      <c r="N1981" t="n">
        <v>0</v>
      </c>
      <c r="O1981" t="inlineStr">
        <is>
          <t>http://indiausatrade.mea.gov.in/api/public/image/stream?key=profile-logos%2F903859790-Onward%20Logo.png</t>
        </is>
      </c>
    </row>
    <row r="1982">
      <c r="A1982" t="inlineStr">
        <is>
          <t>33416944-3e08-4fb6-9303-88b982801ff2</t>
        </is>
      </c>
      <c r="B1982" t="inlineStr">
        <is>
          <t>Scyzen India Trade Venture</t>
        </is>
      </c>
      <c r="D1982" t="inlineStr">
        <is>
          <t>PPQPS6970M</t>
        </is>
      </c>
      <c r="E1982" t="inlineStr">
        <is>
          <t>Goods</t>
        </is>
      </c>
      <c r="F1982" t="n">
        <v>2024</v>
      </c>
      <c r="G1982" t="inlineStr">
        <is>
          <t>Surat</t>
        </is>
      </c>
      <c r="H1982" t="inlineStr">
        <is>
          <t>Gujarat</t>
        </is>
      </c>
      <c r="I1982" t="inlineStr">
        <is>
          <t>Surat, Gujarat, India</t>
        </is>
      </c>
      <c r="J1982" t="n">
        <v>0</v>
      </c>
      <c r="K1982" t="n">
        <v>0</v>
      </c>
      <c r="L1982" t="n">
        <v>0</v>
      </c>
      <c r="M1982" t="inlineStr">
        <is>
          <t>Food Products</t>
        </is>
      </c>
      <c r="N1982" t="n">
        <v>0</v>
      </c>
      <c r="O1982" t="inlineStr">
        <is>
          <t>http://indiausatrade.mea.gov.in/api/public/image/stream?key=profile-logos%2F841569789-Scyzen%20Global%20Logo%20Final-03-03-cropped.png</t>
        </is>
      </c>
    </row>
    <row r="1983">
      <c r="A1983" t="inlineStr">
        <is>
          <t>f66fe046-1412-4828-b17f-06234221fcee</t>
        </is>
      </c>
      <c r="B1983" t="inlineStr">
        <is>
          <t>GEM CRAFTS ENTERPRISES PRIVATE LIMITED</t>
        </is>
      </c>
      <c r="D1983" t="inlineStr">
        <is>
          <t>1305024397</t>
        </is>
      </c>
      <c r="E1983" t="inlineStr">
        <is>
          <t>Both goods and services</t>
        </is>
      </c>
      <c r="F1983" t="n">
        <v>2005</v>
      </c>
      <c r="G1983" t="inlineStr">
        <is>
          <t>Jaipur</t>
        </is>
      </c>
      <c r="H1983" t="inlineStr">
        <is>
          <t>Rajasthan</t>
        </is>
      </c>
      <c r="I1983" t="inlineStr">
        <is>
          <t>Jaipur, Rajasthan, India</t>
        </is>
      </c>
      <c r="J1983" t="n">
        <v>0</v>
      </c>
      <c r="K1983" t="n">
        <v>0</v>
      </c>
      <c r="L1983" t="n">
        <v>0</v>
      </c>
      <c r="M1983" t="inlineStr">
        <is>
          <t>Gems and Jewellery Products</t>
        </is>
      </c>
      <c r="N1983" t="n">
        <v>0</v>
      </c>
      <c r="O1983" t="inlineStr">
        <is>
          <t>http://indiausatrade.mea.gov.in/api/public/image/stream?key=profile-logos%2F20260522T094404Z-740258-4a450769-pretios%20logo-cropped.png</t>
        </is>
      </c>
    </row>
    <row r="1984">
      <c r="A1984" t="inlineStr">
        <is>
          <t>467879a2-c850-41f4-a64c-34e6fd342e76</t>
        </is>
      </c>
      <c r="B1984" t="inlineStr">
        <is>
          <t>PLANTERSTREASURE ENTERPRISES PRIVATE LIMITED</t>
        </is>
      </c>
      <c r="D1984" t="inlineStr">
        <is>
          <t>1017502676</t>
        </is>
      </c>
      <c r="E1984" t="inlineStr">
        <is>
          <t>Both goods and services</t>
        </is>
      </c>
      <c r="F1984" t="n">
        <v>2016</v>
      </c>
      <c r="G1984" t="inlineStr">
        <is>
          <t>Ernakulam</t>
        </is>
      </c>
      <c r="H1984" t="inlineStr">
        <is>
          <t>Kerala</t>
        </is>
      </c>
      <c r="I1984" t="inlineStr">
        <is>
          <t>Ernakulam, Kerala, India</t>
        </is>
      </c>
      <c r="J1984" t="n">
        <v>0</v>
      </c>
      <c r="K1984" t="n">
        <v>0</v>
      </c>
      <c r="L1984" t="n">
        <v>0</v>
      </c>
      <c r="M1984" t="inlineStr">
        <is>
          <t>Food Products</t>
        </is>
      </c>
      <c r="N1984" t="n">
        <v>0</v>
      </c>
    </row>
    <row r="1985">
      <c r="A1985" t="inlineStr">
        <is>
          <t>d5fb8034-4b00-4c58-9b49-3366efe034be</t>
        </is>
      </c>
      <c r="B1985" t="inlineStr">
        <is>
          <t>GENERAL TRADERS</t>
        </is>
      </c>
      <c r="C1985" t="inlineStr">
        <is>
          <t>Incepted in the year 1997, General Traders is a name to reckon with in the arena of manufacturing, exporting and supplying of an extensive assortment of plastic kitchenware and household items. Applicable in diverse sectors, our range is widely acknowledged for its superior quality and durability. Under the able guidance of our CEO, Mr. Nareen M. Punjabi, we have been able to acquire a distinctive position in the plastic industry. Owing to his wide industry experience and an optimistic outlook, Mr. Punjabi has proved to be a source of constant guidance and support for everyone in the team. Our state-of-the-art infrastructural facilities and a dedicated workforce enable us in delivering our clients with plastic products that are at par with international standards. Our engineers engage in extensive R&amp;D to continuously improve the quality of the products offered by us. From the time of conceptualization upto the manufacturing of a product, we have the capability to produce a product that is in exact accordance with the specific needs of our clients. We always work towards improving our product range and make them more versatile, while keeping in mind the budgetary constraints of our clients.</t>
        </is>
      </c>
      <c r="D1985" t="inlineStr">
        <is>
          <t>0399058184</t>
        </is>
      </c>
      <c r="E1985" t="inlineStr">
        <is>
          <t>Goods</t>
        </is>
      </c>
      <c r="F1985" t="n">
        <v>2000</v>
      </c>
      <c r="G1985" t="inlineStr">
        <is>
          <t>Suburban</t>
        </is>
      </c>
      <c r="H1985" t="inlineStr">
        <is>
          <t>Maharashtra</t>
        </is>
      </c>
      <c r="I1985" t="inlineStr">
        <is>
          <t>Suburban, Maharashtra, India</t>
        </is>
      </c>
      <c r="J1985" t="n">
        <v>0</v>
      </c>
      <c r="K1985" t="n">
        <v>0</v>
      </c>
      <c r="L1985" t="n">
        <v>0</v>
      </c>
      <c r="M1985" t="inlineStr">
        <is>
          <t>Plastic and Allied Products</t>
        </is>
      </c>
      <c r="N1985" t="n">
        <v>0</v>
      </c>
      <c r="O1985" t="inlineStr">
        <is>
          <t>http://indiausatrade.mea.gov.in/api/public/image/stream?key=profile-logos%2F20260508T093642Z-651025-a93a2337-Gemini_Generated_Image_qmerwoqmerwoqmer-cropped.png</t>
        </is>
      </c>
    </row>
    <row r="1986">
      <c r="A1986" t="inlineStr">
        <is>
          <t>f32079f0-d7c9-4938-b543-edc155ec4a94</t>
        </is>
      </c>
      <c r="B1986" t="inlineStr">
        <is>
          <t>LUDHRA OVERSEAS</t>
        </is>
      </c>
      <c r="D1986" t="inlineStr">
        <is>
          <t>3008004962</t>
        </is>
      </c>
      <c r="E1986" t="inlineStr">
        <is>
          <t>Goods</t>
        </is>
      </c>
      <c r="F1986" t="n">
        <v>2008</v>
      </c>
      <c r="G1986" t="inlineStr">
        <is>
          <t>Jalandhar</t>
        </is>
      </c>
      <c r="H1986" t="inlineStr">
        <is>
          <t>Punjab</t>
        </is>
      </c>
      <c r="I1986" t="inlineStr">
        <is>
          <t>Jalandhar, Punjab, India</t>
        </is>
      </c>
      <c r="J1986" t="n">
        <v>0</v>
      </c>
      <c r="K1986" t="n">
        <v>0</v>
      </c>
      <c r="L1986" t="n">
        <v>0</v>
      </c>
      <c r="M1986" t="inlineStr">
        <is>
          <t>Leather Products</t>
        </is>
      </c>
      <c r="N1986" t="n">
        <v>0</v>
      </c>
      <c r="O1986" t="inlineStr">
        <is>
          <t>http://indiausatrade.mea.gov.in/api/public/image/stream?key=profile-logos%2F20260525T100053Z-239663-582ae0cb-veekay%20new-cropped.png</t>
        </is>
      </c>
    </row>
    <row r="1987">
      <c r="A1987" t="inlineStr">
        <is>
          <t>f28f3858-8763-487c-8b22-ea5815970ec2</t>
        </is>
      </c>
      <c r="B1987" t="inlineStr">
        <is>
          <t>VERONA JEWELS &amp; CREATIONS PRIVATE LIMITED</t>
        </is>
      </c>
      <c r="D1987" t="inlineStr">
        <is>
          <t>1308018258</t>
        </is>
      </c>
      <c r="E1987" t="inlineStr">
        <is>
          <t>Goods</t>
        </is>
      </c>
      <c r="F1987" t="n">
        <v>2006</v>
      </c>
      <c r="G1987" t="inlineStr">
        <is>
          <t>Jaipur</t>
        </is>
      </c>
      <c r="H1987" t="inlineStr">
        <is>
          <t>Rajasthan</t>
        </is>
      </c>
      <c r="I1987" t="inlineStr">
        <is>
          <t>Jaipur, Rajasthan, India</t>
        </is>
      </c>
      <c r="J1987" t="n">
        <v>0</v>
      </c>
      <c r="K1987" t="n">
        <v>0</v>
      </c>
      <c r="L1987" t="n">
        <v>0</v>
      </c>
      <c r="M1987" t="inlineStr">
        <is>
          <t>Gems and Jewellery Products</t>
        </is>
      </c>
      <c r="N1987" t="n">
        <v>0</v>
      </c>
    </row>
    <row r="1988">
      <c r="A1988" t="inlineStr">
        <is>
          <t>b4016e58-cd6a-4fcb-8504-8f12431718e1</t>
        </is>
      </c>
      <c r="B1988" t="inlineStr">
        <is>
          <t>RAINSON PIPE INDUSTRIES PRIVATE LIMITED</t>
        </is>
      </c>
      <c r="C1988" t="inlineStr">
        <is>
          <t>Hello i am Mihir patel 
Rainson Pipe Industries Pvt Ltd From Ahmedabad, Gujarat, India 🏭
We are manufacture
HDPE Fitting
Electrofusion Fitting 
Saddle Clamp
Compression Fitting
20 MM To 630 MM
📦All items Ready Stock
🚚Quick Dispatch and Delivery 
🌍Export many Countries 
We are Biggest Manufacturer in India for Fitting</t>
        </is>
      </c>
      <c r="D1988" t="inlineStr">
        <is>
          <t>AALCR0544C</t>
        </is>
      </c>
      <c r="E1988" t="inlineStr">
        <is>
          <t>Goods</t>
        </is>
      </c>
      <c r="F1988" t="n">
        <v>2021</v>
      </c>
      <c r="G1988" t="inlineStr">
        <is>
          <t>Ahmadabad</t>
        </is>
      </c>
      <c r="H1988" t="inlineStr">
        <is>
          <t>Gujarat</t>
        </is>
      </c>
      <c r="I1988" t="inlineStr">
        <is>
          <t>Ahmadabad, Gujarat, India</t>
        </is>
      </c>
      <c r="J1988" t="n">
        <v>0</v>
      </c>
      <c r="K1988" t="n">
        <v>1</v>
      </c>
      <c r="L1988" t="n">
        <v>0</v>
      </c>
      <c r="M1988" t="inlineStr">
        <is>
          <t>Plastic and Allied Products</t>
        </is>
      </c>
      <c r="N1988" t="n">
        <v>0</v>
      </c>
      <c r="O1988" t="inlineStr">
        <is>
          <t>http://indiausatrade.mea.gov.in/api/public/image/stream?key=profile-logos%2F247611179-Company%20Logo_PNG.png</t>
        </is>
      </c>
    </row>
    <row r="1989">
      <c r="A1989" t="inlineStr">
        <is>
          <t>60557bf7-051e-45fe-95f0-22b3f0a29855</t>
        </is>
      </c>
      <c r="B1989" t="inlineStr">
        <is>
          <t>AURA INDUSTRIAL EQUIPMENT AND PROJECTS PRIVATE LIMITED</t>
        </is>
      </c>
      <c r="C1989" t="inlineStr">
        <is>
          <t>Aura Industrial Equipment &amp; Projects Pvt. Ltd. is a leading engineering and
manufacturing company specializing in the design, fabrication, supply, installation,
and commissioning of custom-built industrial equipment and process systems. With a
strong commitment to quality, innovation, and customer satisfaction, we deliver
reliable solutions tailored to meet the diverse needs of modern industries.
Our expertise spans across skid-mounted packages, pressure vessels, storage tanks,
piping systems, water treatment equipment, and turnkey industrial projects. Backed by
a skilled engineering team and advanced manufacturing capabilities, we ensure every
project is executed with precision, efficiency, and adherence to international quality
standards.</t>
        </is>
      </c>
      <c r="D1989" t="inlineStr">
        <is>
          <t>0415001391</t>
        </is>
      </c>
      <c r="E1989" t="inlineStr">
        <is>
          <t>Goods</t>
        </is>
      </c>
      <c r="F1989" t="n">
        <v>2013</v>
      </c>
      <c r="G1989" t="inlineStr">
        <is>
          <t>Thiruvallur</t>
        </is>
      </c>
      <c r="H1989" t="inlineStr">
        <is>
          <t>Tamil Nadu</t>
        </is>
      </c>
      <c r="I1989" t="inlineStr">
        <is>
          <t>Thiruvallur, Tamil Nadu, India</t>
        </is>
      </c>
      <c r="J1989" t="n">
        <v>0</v>
      </c>
      <c r="K1989" t="n">
        <v>1</v>
      </c>
      <c r="L1989" t="n">
        <v>0</v>
      </c>
      <c r="M1989" t="inlineStr">
        <is>
          <t>Engineering Products</t>
        </is>
      </c>
      <c r="N1989" t="n">
        <v>0</v>
      </c>
      <c r="O1989" t="inlineStr">
        <is>
          <t>http://indiausatrade.mea.gov.in/api/public/image/stream?key=profile-logos%2F20260529T055336Z-394313-fd008a17-AURA_Amazon_Style_2500px-cropped.png</t>
        </is>
      </c>
    </row>
    <row r="1990">
      <c r="A1990" t="inlineStr">
        <is>
          <t>b17cebef-7bbe-4ff5-8bcd-88106d025149</t>
        </is>
      </c>
      <c r="B1990" t="inlineStr">
        <is>
          <t>METAPERCEPT TECHNOLOGY SERVICES LLP</t>
        </is>
      </c>
      <c r="C1990" t="inlineStr">
        <is>
          <t>Metapercept is a trademark registered in India under Metapercept Technology Services LLP. Metapercept LLC is our subsidiary company registered in the USA. Metapercept is a content engineering partner helping global enterprises transform unstructured documentation into structured, semantically rich, reusable information assets.
Metapercept is headquartered in Pune, India, and has served clients worldwide for over 10 years across software, manufacturing, automotive, defense, medical devices, semiconductors, and telecommunications, delivering information architecture design, end-to-end DITA XML, DocBook, and Docs-as-Code implementation, and CMS/CCMS selection, integration, and migration.
Metapercept offers solutions and services in:
* Design taxonomies, metadata models, and reuse strategies
* Build custom DITA-OT plugins, specializations, and transformation pipelines
* Engineer CI/CD publishing to help centers and content delivery platforms
* Integrate content with product, support, and AI ecosystems, including custom LLM-powered documentation sites
* Provide best-practice consulting, DITA and CCMS training, and certification
From proof of concept to production rollout and managed content operations, Metapercept extends documentation, engineering, and product teams. We help enterprises publish faster, localize efficiently, and make content retrievable by humans and machines.</t>
        </is>
      </c>
      <c r="D1990" t="inlineStr">
        <is>
          <t>ABCFM9831G</t>
        </is>
      </c>
      <c r="E1990" t="inlineStr">
        <is>
          <t>Services</t>
        </is>
      </c>
      <c r="F1990" t="n">
        <v>2016</v>
      </c>
      <c r="G1990" t="inlineStr">
        <is>
          <t>Pune</t>
        </is>
      </c>
      <c r="H1990" t="inlineStr">
        <is>
          <t>Maharashtra</t>
        </is>
      </c>
      <c r="I1990" t="inlineStr">
        <is>
          <t>Pune, Maharashtra, India</t>
        </is>
      </c>
      <c r="J1990" t="n">
        <v>0</v>
      </c>
      <c r="K1990" t="n">
        <v>2</v>
      </c>
      <c r="L1990" t="n">
        <v>0</v>
      </c>
      <c r="M1990" t="inlineStr">
        <is>
          <t>Information Technology (IT &amp; ITES) Services</t>
        </is>
      </c>
      <c r="N1990" t="n">
        <v>0</v>
      </c>
      <c r="O1990" t="inlineStr">
        <is>
          <t>http://indiausatrade.mea.gov.in/api/public/image/stream?key=profile-logos%2F20260906T054440Z-371086-e75069e9-Metapercept%20-%20Horizontal-cropped.png</t>
        </is>
      </c>
    </row>
    <row r="1991">
      <c r="A1991" t="inlineStr">
        <is>
          <t>9ff11cbb-60fe-4245-8877-81fe3bb419b3</t>
        </is>
      </c>
      <c r="B1991" t="inlineStr">
        <is>
          <t>GREAT INDIAN SEA FOODS</t>
        </is>
      </c>
      <c r="D1991" t="inlineStr">
        <is>
          <t>AAHPA6183H</t>
        </is>
      </c>
      <c r="E1991" t="inlineStr">
        <is>
          <t>Goods</t>
        </is>
      </c>
      <c r="F1991" t="n">
        <v>2024</v>
      </c>
      <c r="G1991" t="inlineStr">
        <is>
          <t>Chennai</t>
        </is>
      </c>
      <c r="H1991" t="inlineStr">
        <is>
          <t>Tamil Nadu</t>
        </is>
      </c>
      <c r="I1991" t="inlineStr">
        <is>
          <t>Chennai, Tamil Nadu, India</t>
        </is>
      </c>
      <c r="J1991" t="n">
        <v>0</v>
      </c>
      <c r="K1991" t="n">
        <v>0</v>
      </c>
      <c r="L1991" t="n">
        <v>0</v>
      </c>
      <c r="M1991" t="inlineStr">
        <is>
          <t>Fish or Marine Products</t>
        </is>
      </c>
      <c r="N1991" t="n">
        <v>0</v>
      </c>
    </row>
    <row r="1992">
      <c r="A1992" t="inlineStr">
        <is>
          <t>acca48a9-534e-4f6c-86e5-ee53a61da4c9</t>
        </is>
      </c>
      <c r="B1992" t="inlineStr">
        <is>
          <t>EASTMAN EXPORTS GLOBAL CLOTHING PRIVATE LIMITED</t>
        </is>
      </c>
      <c r="D1992" t="inlineStr">
        <is>
          <t>3292014743</t>
        </is>
      </c>
      <c r="E1992" t="inlineStr">
        <is>
          <t>Goods</t>
        </is>
      </c>
      <c r="F1992" t="n">
        <v>2005</v>
      </c>
      <c r="G1992" t="inlineStr">
        <is>
          <t>Tiruppur</t>
        </is>
      </c>
      <c r="H1992" t="inlineStr">
        <is>
          <t>Tamil Nadu</t>
        </is>
      </c>
      <c r="I1992" t="inlineStr">
        <is>
          <t>Tiruppur, Tamil Nadu, India</t>
        </is>
      </c>
      <c r="J1992" t="n">
        <v>0</v>
      </c>
      <c r="K1992" t="n">
        <v>0</v>
      </c>
      <c r="L1992" t="n">
        <v>0</v>
      </c>
      <c r="M1992" t="inlineStr">
        <is>
          <t>Textile &amp; Apparel Products</t>
        </is>
      </c>
      <c r="N1992" t="n">
        <v>0</v>
      </c>
    </row>
    <row r="1993">
      <c r="A1993" t="inlineStr">
        <is>
          <t>d120c2a0-c4cf-4d38-9cfe-b81caafc22ea</t>
        </is>
      </c>
      <c r="B1993" t="inlineStr">
        <is>
          <t>ALL- IN EXIM SOLUTIONS</t>
        </is>
      </c>
      <c r="C1993" t="inlineStr">
        <is>
          <t>ALL IN EXIM Solutions connects indigenous food producers to consumers - we are partners in preserving  culinary heritage while meeting modern quality demands.</t>
        </is>
      </c>
      <c r="D1993" t="inlineStr">
        <is>
          <t>ACFFA1404P</t>
        </is>
      </c>
      <c r="E1993" t="inlineStr">
        <is>
          <t>Goods</t>
        </is>
      </c>
      <c r="F1993" t="n">
        <v>2024</v>
      </c>
      <c r="G1993" t="inlineStr">
        <is>
          <t>Ireo Gurugram</t>
        </is>
      </c>
      <c r="H1993" t="inlineStr">
        <is>
          <t>Haryana</t>
        </is>
      </c>
      <c r="I1993" t="inlineStr">
        <is>
          <t>Ireo Gurugram, Haryana, India</t>
        </is>
      </c>
      <c r="J1993" t="n">
        <v>0</v>
      </c>
      <c r="K1993" t="n">
        <v>1</v>
      </c>
      <c r="L1993" t="n">
        <v>0</v>
      </c>
      <c r="M1993" t="inlineStr">
        <is>
          <t>Food Products</t>
        </is>
      </c>
      <c r="N1993" t="n">
        <v>0</v>
      </c>
      <c r="O1993" t="inlineStr">
        <is>
          <t>http://indiausatrade.mea.gov.in/api/public/image/stream?key=profile-logos%2F20260511T070620Z-602260-d3800828-ALL%20IN%20Logo.png</t>
        </is>
      </c>
    </row>
    <row r="1994">
      <c r="A1994" t="inlineStr">
        <is>
          <t>54624660-f7ce-4241-9ee9-dc093dd08a1a</t>
        </is>
      </c>
      <c r="B1994" t="inlineStr">
        <is>
          <t>DIVERGENT SOFTWARE LABS PRIVATE LIMITED</t>
        </is>
      </c>
      <c r="D1994" t="inlineStr">
        <is>
          <t>AAGCD6865P</t>
        </is>
      </c>
      <c r="E1994" t="inlineStr">
        <is>
          <t>Services</t>
        </is>
      </c>
      <c r="F1994" t="n">
        <v>2018</v>
      </c>
      <c r="G1994" t="inlineStr">
        <is>
          <t>Indore</t>
        </is>
      </c>
      <c r="H1994" t="inlineStr">
        <is>
          <t>Madhya Pradesh</t>
        </is>
      </c>
      <c r="I1994" t="inlineStr">
        <is>
          <t>Indore, Madhya Pradesh, India</t>
        </is>
      </c>
      <c r="J1994" t="n">
        <v>0</v>
      </c>
      <c r="K1994" t="n">
        <v>0</v>
      </c>
      <c r="L1994" t="n">
        <v>0</v>
      </c>
      <c r="M1994" t="inlineStr">
        <is>
          <t>Information Technology (IT &amp; ITES) Services</t>
        </is>
      </c>
      <c r="N1994" t="n">
        <v>0</v>
      </c>
      <c r="O1994" t="inlineStr">
        <is>
          <t>http://indiausatrade.mea.gov.in/api/public/image/stream?key=profile-logos%2F20260810T051108Z-777472-33e55484-Logo%20blue%2050-cropped.png</t>
        </is>
      </c>
    </row>
    <row r="1995">
      <c r="A1995" t="inlineStr">
        <is>
          <t>e4352705-db3f-49b7-b7fa-c50348c11998</t>
        </is>
      </c>
      <c r="B1995" t="inlineStr">
        <is>
          <t>FEATHER TOUCH IMPEX PRIVATE LIMITED</t>
        </is>
      </c>
      <c r="D1995" t="inlineStr">
        <is>
          <t>0205012647</t>
        </is>
      </c>
      <c r="E1995" t="inlineStr">
        <is>
          <t>Goods</t>
        </is>
      </c>
      <c r="F1995" t="n">
        <v>2005</v>
      </c>
      <c r="G1995" t="inlineStr">
        <is>
          <t>Kolkata</t>
        </is>
      </c>
      <c r="H1995" t="inlineStr">
        <is>
          <t>West Bengal</t>
        </is>
      </c>
      <c r="I1995" t="inlineStr">
        <is>
          <t>Kolkata, West Bengal, India</t>
        </is>
      </c>
      <c r="J1995" t="n">
        <v>0</v>
      </c>
      <c r="K1995" t="n">
        <v>19</v>
      </c>
      <c r="L1995" t="n">
        <v>0</v>
      </c>
      <c r="M1995" t="inlineStr">
        <is>
          <t>Leather Products</t>
        </is>
      </c>
      <c r="N1995" t="n">
        <v>0</v>
      </c>
      <c r="O1995" t="inlineStr">
        <is>
          <t>http://indiausatrade.mea.gov.in/api/public/image/stream?key=profile-logos%2F780968376-LOGO%20FEATHER%20TOUCH.jpg</t>
        </is>
      </c>
    </row>
    <row r="1996">
      <c r="A1996" t="inlineStr">
        <is>
          <t>819ecae3-55b9-40ee-82a2-2b43d07f1c67</t>
        </is>
      </c>
      <c r="B1996" t="inlineStr">
        <is>
          <t>ZCON SOLUTIONS PRIVATE LIMITED</t>
        </is>
      </c>
      <c r="D1996" t="inlineStr">
        <is>
          <t>3106013303</t>
        </is>
      </c>
      <c r="E1996" t="inlineStr">
        <is>
          <t>Services</t>
        </is>
      </c>
      <c r="F1996" t="n">
        <v>2006</v>
      </c>
      <c r="G1996" t="inlineStr">
        <is>
          <t>Pune</t>
        </is>
      </c>
      <c r="H1996" t="inlineStr">
        <is>
          <t>Maharashtra</t>
        </is>
      </c>
      <c r="I1996" t="inlineStr">
        <is>
          <t>Pune, Maharashtra, India</t>
        </is>
      </c>
      <c r="J1996" t="n">
        <v>0</v>
      </c>
      <c r="K1996" t="n">
        <v>0</v>
      </c>
      <c r="L1996" t="n">
        <v>0</v>
      </c>
      <c r="M1996" t="inlineStr">
        <is>
          <t>Information Technology (IT &amp; ITES) Services</t>
        </is>
      </c>
      <c r="N1996" t="n">
        <v>0</v>
      </c>
    </row>
    <row r="1997">
      <c r="A1997" t="inlineStr">
        <is>
          <t>574f51ae-629d-46c0-be63-ebb4e238137c</t>
        </is>
      </c>
      <c r="B1997" t="inlineStr">
        <is>
          <t>L &amp; Q TECHNOLOGIES PRIVATE LIMITED</t>
        </is>
      </c>
      <c r="D1997" t="inlineStr">
        <is>
          <t>AACCL9189L</t>
        </is>
      </c>
      <c r="E1997" t="inlineStr">
        <is>
          <t>Services</t>
        </is>
      </c>
      <c r="F1997" t="n">
        <v>2015</v>
      </c>
      <c r="G1997" t="inlineStr">
        <is>
          <t>Bengaluru Urban</t>
        </is>
      </c>
      <c r="H1997" t="inlineStr">
        <is>
          <t>Karnataka</t>
        </is>
      </c>
      <c r="I1997" t="inlineStr">
        <is>
          <t>Bengaluru Urban, Karnataka, India</t>
        </is>
      </c>
      <c r="J1997" t="n">
        <v>0</v>
      </c>
      <c r="K1997" t="n">
        <v>0</v>
      </c>
      <c r="L1997" t="n">
        <v>0</v>
      </c>
      <c r="M1997" t="inlineStr">
        <is>
          <t>Information Technology (IT &amp; ITES) Services</t>
        </is>
      </c>
      <c r="N1997" t="n">
        <v>0</v>
      </c>
    </row>
    <row r="1998">
      <c r="A1998" t="inlineStr">
        <is>
          <t>05de7d7b-f33b-44ef-9a06-a279822f3c5e</t>
        </is>
      </c>
      <c r="B1998" t="inlineStr">
        <is>
          <t>KLF INTERNATIONAL</t>
        </is>
      </c>
      <c r="C1998" t="inlineStr">
        <is>
          <t>KLF International has been a leading supplier of thermoformed and injection-moulding disposable food service products since 2015, primarily serving the USA and Europe for over a decade. Our comprehensive product range includes Plastic, Paper and Bagasse items tailored to the evolving needs of restaurants and the food industry. Renowned distributors and food chains rely on us for top-quality products, fast delivery, and affordability. With the surge in demand for food service industries, our company's potential for producing innovative and eco-friendly items has increased significantly.</t>
        </is>
      </c>
      <c r="D1998" t="inlineStr">
        <is>
          <t>0315047470</t>
        </is>
      </c>
      <c r="E1998" t="inlineStr">
        <is>
          <t>Goods</t>
        </is>
      </c>
      <c r="F1998" t="n">
        <v>2015</v>
      </c>
      <c r="G1998" t="inlineStr">
        <is>
          <t>Mumbai Suburban</t>
        </is>
      </c>
      <c r="H1998" t="inlineStr">
        <is>
          <t>Maharashtra</t>
        </is>
      </c>
      <c r="I1998" t="inlineStr">
        <is>
          <t>Mumbai Suburban, Maharashtra, India</t>
        </is>
      </c>
      <c r="J1998" t="n">
        <v>0</v>
      </c>
      <c r="K1998" t="n">
        <v>0</v>
      </c>
      <c r="L1998" t="n">
        <v>0</v>
      </c>
      <c r="M1998" t="inlineStr">
        <is>
          <t>Plastic and Allied Products</t>
        </is>
      </c>
      <c r="N1998" t="n">
        <v>0</v>
      </c>
      <c r="O1998" t="inlineStr">
        <is>
          <t>http://indiausatrade.mea.gov.in/api/public/image/stream?key=profile-logos%2F20260508T103154Z-367467-8cdb16f7-WhatsApp%20Image%202025-09-26%20at%207.52.04%20PM-cropped.png</t>
        </is>
      </c>
    </row>
    <row r="1999">
      <c r="A1999" t="inlineStr">
        <is>
          <t>6805b02a-8db9-44a7-a4d4-be0a4d732863</t>
        </is>
      </c>
      <c r="B1999" t="inlineStr">
        <is>
          <t>UNITY EXPORTS</t>
        </is>
      </c>
      <c r="D1999" t="inlineStr">
        <is>
          <t>0496015699</t>
        </is>
      </c>
      <c r="E1999" t="inlineStr">
        <is>
          <t>Goods</t>
        </is>
      </c>
      <c r="F1999" t="n">
        <v>1996</v>
      </c>
      <c r="G1999" t="inlineStr">
        <is>
          <t>Karur</t>
        </is>
      </c>
      <c r="H1999" t="inlineStr">
        <is>
          <t>Tamil Nadu</t>
        </is>
      </c>
      <c r="I1999" t="inlineStr">
        <is>
          <t>Karur, Tamil Nadu, India</t>
        </is>
      </c>
      <c r="J1999" t="n">
        <v>0</v>
      </c>
      <c r="K1999" t="n">
        <v>0</v>
      </c>
      <c r="L1999" t="n">
        <v>0</v>
      </c>
      <c r="M1999" t="inlineStr">
        <is>
          <t>Textile &amp; Apparel Products</t>
        </is>
      </c>
      <c r="N1999" t="n">
        <v>0</v>
      </c>
    </row>
    <row r="2000">
      <c r="A2000" t="inlineStr">
        <is>
          <t>5f891d3f-49bc-4384-9918-bf8ea3bf5f71</t>
        </is>
      </c>
      <c r="B2000" t="inlineStr">
        <is>
          <t>THE ONE GUJARAT ORGANIC FARM PRODUCER CO- OPERATIVE SOCIETY LIMITED</t>
        </is>
      </c>
      <c r="C2000" t="inlineStr">
        <is>
          <t>The One Gujarat Organic farm Producer Co-operative Society Ltd! The FPO works under the registered trademark brand “Or-Farm”. Connecting small and marginal organic farmers with a 45 women farmers (that includes 2 lady farmer board of director) from each corner of Gujarat and serving consumers across the nation is in the genesis. The FPO is managed by the real stake holders of agriculture i.e. Certified Organic farmers of Gujarat. Team One Gujarat has many proven and established farmers in the team so as to become guide to many farmers collectively, and it’s a time to eradicate one of the key issues of being fragmented from farmers point of view. Considering such major factor, the One Gujarat Organic Farm Producer Co-operative Society Ltd is abide to consider all those certified farmers from different corners of Gujarat in the team to serve with genuineness.  
Our team has been putting a great efforts in creating an conducive environment of organic farming within different districts of state and trying best to harness those certified farmers from different districts. Our ultimate goal is to give hope to the organic farming fraternity so as to encourage active youth participation to take it forward from here and continue the legacy of Gujarat as a brand at national level through this state level FPO. There is a positive wave amongst those certified organic farmers from different corners of Gujarat who have been affiliated and are having a deep sense of hope of badging good market support under the umbrella of our FPO.</t>
        </is>
      </c>
      <c r="D2000" t="inlineStr">
        <is>
          <t>AAKAT3349J</t>
        </is>
      </c>
      <c r="E2000" t="inlineStr">
        <is>
          <t>Both goods and services</t>
        </is>
      </c>
      <c r="F2000" t="n">
        <v>2021</v>
      </c>
      <c r="G2000" t="inlineStr">
        <is>
          <t>Ogft</t>
        </is>
      </c>
      <c r="H2000" t="inlineStr">
        <is>
          <t>Gujarat</t>
        </is>
      </c>
      <c r="I2000" t="inlineStr">
        <is>
          <t>Ogft, Gujarat, India</t>
        </is>
      </c>
      <c r="J2000" t="n">
        <v>0</v>
      </c>
      <c r="K2000" t="n">
        <v>1</v>
      </c>
      <c r="L2000" t="n">
        <v>0</v>
      </c>
      <c r="M2000" t="inlineStr">
        <is>
          <t>Agricultural or Allied Products</t>
        </is>
      </c>
      <c r="N2000" t="n">
        <v>0</v>
      </c>
      <c r="O2000" t="inlineStr">
        <is>
          <t>http://indiausatrade.mea.gov.in/api/public/image/stream?key=profile-logos%2F20260515T094418Z-244068-360cde27-or%20farm%20logo-cropped.png</t>
        </is>
      </c>
    </row>
    <row r="2001">
      <c r="A2001" t="inlineStr">
        <is>
          <t>bcf71256-9624-4f16-98f6-238af976ce70</t>
        </is>
      </c>
      <c r="B2001" t="inlineStr">
        <is>
          <t>ALPHA MARINE</t>
        </is>
      </c>
      <c r="D2001" t="inlineStr">
        <is>
          <t>0915000326</t>
        </is>
      </c>
      <c r="E2001" t="inlineStr">
        <is>
          <t>Goods</t>
        </is>
      </c>
      <c r="F2001" t="n">
        <v>2016</v>
      </c>
      <c r="G2001" t="inlineStr">
        <is>
          <t>Nellore</t>
        </is>
      </c>
      <c r="H2001" t="inlineStr">
        <is>
          <t>Andhra Pradesh</t>
        </is>
      </c>
      <c r="I2001" t="inlineStr">
        <is>
          <t>Nellore, Andhra Pradesh, India</t>
        </is>
      </c>
      <c r="J2001" t="n">
        <v>0</v>
      </c>
      <c r="K2001" t="n">
        <v>0</v>
      </c>
      <c r="L2001" t="n">
        <v>0</v>
      </c>
      <c r="M2001" t="inlineStr">
        <is>
          <t>Fish or Marine Products</t>
        </is>
      </c>
      <c r="N2001" t="n">
        <v>0</v>
      </c>
    </row>
    <row r="2002">
      <c r="A2002" t="inlineStr">
        <is>
          <t>2bcfdc44-2535-4888-9c99-f680e8db45c6</t>
        </is>
      </c>
      <c r="B2002" t="inlineStr">
        <is>
          <t>IDS INFOTECH LIMITED</t>
        </is>
      </c>
      <c r="D2002" t="inlineStr">
        <is>
          <t>2289000787</t>
        </is>
      </c>
      <c r="E2002" t="inlineStr">
        <is>
          <t>Services</t>
        </is>
      </c>
      <c r="F2002" t="n">
        <v>1989</v>
      </c>
      <c r="G2002" t="inlineStr">
        <is>
          <t>Chandigarh</t>
        </is>
      </c>
      <c r="H2002" t="inlineStr">
        <is>
          <t>Chandigarh</t>
        </is>
      </c>
      <c r="I2002" t="inlineStr">
        <is>
          <t>Chandigarh, Chandigarh, India</t>
        </is>
      </c>
      <c r="J2002" t="n">
        <v>0</v>
      </c>
      <c r="K2002" t="n">
        <v>0</v>
      </c>
      <c r="L2002" t="n">
        <v>0</v>
      </c>
      <c r="M2002" t="inlineStr">
        <is>
          <t>Information Technology (IT &amp; ITES) Services</t>
        </is>
      </c>
      <c r="N2002" t="n">
        <v>0</v>
      </c>
    </row>
    <row r="2003">
      <c r="A2003" t="inlineStr">
        <is>
          <t>56f9d5df-9818-40a6-a3c8-44f07a60148c</t>
        </is>
      </c>
      <c r="B2003" t="inlineStr">
        <is>
          <t>AGNIVESH HEALTH CARE CENTRE PRIVATE DOFT LIMITED</t>
        </is>
      </c>
      <c r="D2003" t="inlineStr">
        <is>
          <t>AAMCA6409N</t>
        </is>
      </c>
      <c r="E2003" t="inlineStr">
        <is>
          <t>Goods</t>
        </is>
      </c>
      <c r="F2003" t="n">
        <v>2014</v>
      </c>
      <c r="G2003" t="inlineStr">
        <is>
          <t>Aurangabad</t>
        </is>
      </c>
      <c r="H2003" t="inlineStr">
        <is>
          <t>Maharashtra</t>
        </is>
      </c>
      <c r="I2003" t="inlineStr">
        <is>
          <t>Aurangabad, Maharashtra, India</t>
        </is>
      </c>
      <c r="J2003" t="n">
        <v>0</v>
      </c>
      <c r="K2003" t="n">
        <v>0</v>
      </c>
      <c r="L2003" t="n">
        <v>0</v>
      </c>
      <c r="M2003" t="inlineStr">
        <is>
          <t>Food Products</t>
        </is>
      </c>
      <c r="N2003" t="n">
        <v>0</v>
      </c>
    </row>
    <row r="2004">
      <c r="A2004" t="inlineStr">
        <is>
          <t>2e6736a3-c2dc-4d61-8008-9b051dd6bf0d</t>
        </is>
      </c>
      <c r="B2004" t="inlineStr">
        <is>
          <t>VERITY INFORMATION SOLUTIONS PRIVATE DOFT LIMITED</t>
        </is>
      </c>
      <c r="D2004" t="inlineStr">
        <is>
          <t>0911007199</t>
        </is>
      </c>
      <c r="E2004" t="inlineStr">
        <is>
          <t>Both goods and services</t>
        </is>
      </c>
      <c r="F2004" t="n">
        <v>2010</v>
      </c>
      <c r="G2004" t="inlineStr">
        <is>
          <t>Rangareddy</t>
        </is>
      </c>
      <c r="H2004" t="inlineStr">
        <is>
          <t>Telangana</t>
        </is>
      </c>
      <c r="I2004" t="inlineStr">
        <is>
          <t>Rangareddy, Telangana, India</t>
        </is>
      </c>
      <c r="J2004" t="n">
        <v>0</v>
      </c>
      <c r="K2004" t="n">
        <v>0</v>
      </c>
      <c r="L2004" t="n">
        <v>0</v>
      </c>
      <c r="M2004" t="inlineStr">
        <is>
          <t>Information Technology (IT &amp; ITES) Services</t>
        </is>
      </c>
      <c r="N2004" t="n">
        <v>0</v>
      </c>
    </row>
    <row r="2005">
      <c r="A2005" t="inlineStr">
        <is>
          <t>ac54d899-adb2-46ec-ab43-e7d446f650f5</t>
        </is>
      </c>
      <c r="B2005" t="inlineStr">
        <is>
          <t>INAPP INFORMATION TECHNOLOGIES (INDIA) DOFT PRIVATE LIMITED</t>
        </is>
      </c>
      <c r="D2005" t="inlineStr">
        <is>
          <t>1000000508</t>
        </is>
      </c>
      <c r="E2005" t="inlineStr">
        <is>
          <t>Services</t>
        </is>
      </c>
      <c r="F2005" t="n">
        <v>2000</v>
      </c>
      <c r="G2005" t="inlineStr">
        <is>
          <t>Thiruvananthapuram</t>
        </is>
      </c>
      <c r="H2005" t="inlineStr">
        <is>
          <t>Kerala</t>
        </is>
      </c>
      <c r="I2005" t="inlineStr">
        <is>
          <t>Thiruvananthapuram, Kerala, India</t>
        </is>
      </c>
      <c r="J2005" t="n">
        <v>0</v>
      </c>
      <c r="K2005" t="n">
        <v>0</v>
      </c>
      <c r="L2005" t="n">
        <v>0</v>
      </c>
      <c r="M2005" t="inlineStr">
        <is>
          <t>Information Technology (IT &amp; ITES) Services</t>
        </is>
      </c>
      <c r="N2005" t="n">
        <v>0</v>
      </c>
    </row>
    <row r="2006">
      <c r="A2006" t="inlineStr">
        <is>
          <t>d017bea4-9f78-42a2-8bed-24d7d29b1829</t>
        </is>
      </c>
      <c r="B2006" t="inlineStr">
        <is>
          <t>INDUS OVERSEAS</t>
        </is>
      </c>
      <c r="C2006" t="inlineStr">
        <is>
          <t>Manufacturers of Steel Forgings, Stampings, Fabrication, Weldments, Heat treatment, Galvanising , Shearing, Bending, Cutting Jobs for long term supply arrangements &amp; in Bulk Production Quantities. We are looking to join hands with the importers to supply excellent quality materials under long term supply arrangements. We can also set up a new facility for any good business opportunity under 100% E.O.U set up or a joint venture or a buy back agreement / arrangement in sheet metal parts /Steel fabrication &amp; steel Forgings.</t>
        </is>
      </c>
      <c r="D2006" t="inlineStr">
        <is>
          <t>0504068326</t>
        </is>
      </c>
      <c r="E2006" t="inlineStr">
        <is>
          <t>Both goods and services</t>
        </is>
      </c>
      <c r="F2006" t="n">
        <v>2008</v>
      </c>
      <c r="G2006" t="inlineStr">
        <is>
          <t>Rohtak</t>
        </is>
      </c>
      <c r="H2006" t="inlineStr">
        <is>
          <t>Haryana</t>
        </is>
      </c>
      <c r="I2006" t="inlineStr">
        <is>
          <t>Rohtak, Haryana, India</t>
        </is>
      </c>
      <c r="J2006" t="n">
        <v>0</v>
      </c>
      <c r="K2006" t="n">
        <v>3</v>
      </c>
      <c r="L2006" t="n">
        <v>0</v>
      </c>
      <c r="M2006" t="inlineStr">
        <is>
          <t>Engineering Products</t>
        </is>
      </c>
      <c r="N2006" t="n">
        <v>0</v>
      </c>
      <c r="O2006" t="inlineStr">
        <is>
          <t>http://indiausatrade.mea.gov.in/api/public/image/stream?key=profile-logos%2F20260529T120725Z-290337-f4c46823-II8-cropped.png</t>
        </is>
      </c>
    </row>
    <row r="2007">
      <c r="A2007" t="inlineStr">
        <is>
          <t>1a269225-26b7-442d-b12f-ce3d9855fc58</t>
        </is>
      </c>
      <c r="B2007" t="inlineStr">
        <is>
          <t>IFI TECHSOLUTIONS LIMITED</t>
        </is>
      </c>
      <c r="C2007" t="inlineStr">
        <is>
          <t>IFI Techsolutions is a global Microsoft Solutions Partner and Azure Expert Managed Services Provider (MSP), founded by former Microsoft executives with a vision to simplify digital transformation.
With 10+ years of experience, we specialize in cloud consulting, application modernization, data platforms, AI, and secure workplace solutions. Our award-winning services empower businesses to scale, innovate, and operate with agility in an increasingly digital world.
We’re more than just a technology partner — we’re enablers of business growth through intelligent cloud-first strategies and AI-powered innovation.</t>
        </is>
      </c>
      <c r="D2007" t="inlineStr">
        <is>
          <t>AAECI4971P</t>
        </is>
      </c>
      <c r="E2007" t="inlineStr">
        <is>
          <t>Services</t>
        </is>
      </c>
      <c r="F2007" t="n">
        <v>2017</v>
      </c>
      <c r="G2007" t="inlineStr">
        <is>
          <t>Ghaziabad</t>
        </is>
      </c>
      <c r="H2007" t="inlineStr">
        <is>
          <t>Uttar Pradesh</t>
        </is>
      </c>
      <c r="I2007" t="inlineStr">
        <is>
          <t>Ghaziabad, Uttar Pradesh, India</t>
        </is>
      </c>
      <c r="J2007" t="n">
        <v>0</v>
      </c>
      <c r="K2007" t="n">
        <v>0</v>
      </c>
      <c r="L2007" t="n">
        <v>0</v>
      </c>
      <c r="M2007" t="inlineStr">
        <is>
          <t>Information Technology (IT &amp; ITES) Services</t>
        </is>
      </c>
      <c r="N2007" t="n">
        <v>0</v>
      </c>
      <c r="O2007" t="inlineStr">
        <is>
          <t>http://indiausatrade.mea.gov.in/api/public/image/stream?key=profile-logos%2F424942419-ifi%20new%20logo%20balck%201.png</t>
        </is>
      </c>
    </row>
    <row r="2008">
      <c r="A2008" t="inlineStr">
        <is>
          <t>b062bc72-49af-4446-b04e-b8a4a73f97b8</t>
        </is>
      </c>
      <c r="B2008" t="inlineStr">
        <is>
          <t>SKY COTEX INDIA PRIVATE LIMITED</t>
        </is>
      </c>
      <c r="C2008" t="inlineStr">
        <is>
          <t>Sky Cotex India Private Limited, a vertical set up company with Spinning, Knitting, Weaving and Apparel divisions.
Our facilities are certified with ISO 9001/2008, SMETA, OEKO TEX, GOTS, HIGG Index, Disney FAMA
Our Spinning mill is approved for Primark Sustainable Cotton Prog (PSCP), producing 8100 tons of yarn annually.
Our weaving mill is approved for INDITEX, Mango, producing 3.6 Billion meters annually
Our Apparel division approved for Primark, Disney operations, producing 3.85 million Garments annually.</t>
        </is>
      </c>
      <c r="D2008" t="inlineStr">
        <is>
          <t>3208014279</t>
        </is>
      </c>
      <c r="E2008" t="inlineStr">
        <is>
          <t>Goods</t>
        </is>
      </c>
      <c r="F2008" t="n">
        <v>2006</v>
      </c>
      <c r="G2008" t="inlineStr">
        <is>
          <t>Tiruppur</t>
        </is>
      </c>
      <c r="H2008" t="inlineStr">
        <is>
          <t>Tamil Nadu</t>
        </is>
      </c>
      <c r="I2008" t="inlineStr">
        <is>
          <t>Tiruppur, Tamil Nadu, India</t>
        </is>
      </c>
      <c r="J2008" t="n">
        <v>0</v>
      </c>
      <c r="K2008" t="n">
        <v>0</v>
      </c>
      <c r="L2008" t="n">
        <v>0</v>
      </c>
      <c r="M2008" t="inlineStr">
        <is>
          <t>Textile &amp; Apparel Products</t>
        </is>
      </c>
      <c r="N2008" t="n">
        <v>0</v>
      </c>
      <c r="O2008" t="inlineStr">
        <is>
          <t>http://indiausatrade.mea.gov.in/api/public/image/stream?key=profile-logos%2F20260523T110758Z-511396-f563f11a-Sky%20Group%20LOGO-cropped.png</t>
        </is>
      </c>
    </row>
    <row r="2009">
      <c r="A2009" t="inlineStr">
        <is>
          <t>2cf704e9-0b64-4a37-aa66-c76548e5cfb4</t>
        </is>
      </c>
      <c r="B2009" t="inlineStr">
        <is>
          <t>NABEEL OVERSEAS PRIVATE LIMITED</t>
        </is>
      </c>
      <c r="D2009" t="inlineStr">
        <is>
          <t>0610009729</t>
        </is>
      </c>
      <c r="E2009" t="inlineStr">
        <is>
          <t>Goods</t>
        </is>
      </c>
      <c r="F2009" t="n">
        <v>2014</v>
      </c>
      <c r="G2009" t="inlineStr">
        <is>
          <t>Kanpur</t>
        </is>
      </c>
      <c r="H2009" t="inlineStr">
        <is>
          <t>Uttar Pradesh</t>
        </is>
      </c>
      <c r="I2009" t="inlineStr">
        <is>
          <t>Kanpur, Uttar Pradesh, India</t>
        </is>
      </c>
      <c r="J2009" t="n">
        <v>0</v>
      </c>
      <c r="K2009" t="n">
        <v>0</v>
      </c>
      <c r="L2009" t="n">
        <v>0</v>
      </c>
      <c r="M2009" t="inlineStr">
        <is>
          <t>Leather Products</t>
        </is>
      </c>
      <c r="N2009" t="n">
        <v>0</v>
      </c>
    </row>
    <row r="2010">
      <c r="A2010" t="inlineStr">
        <is>
          <t>12e9e41a-7c94-48b3-a256-e8221c02e234</t>
        </is>
      </c>
      <c r="B2010" t="inlineStr">
        <is>
          <t>BIZACUITY SOLUTIONS PRIVATE LIMITED</t>
        </is>
      </c>
      <c r="C2010" t="inlineStr">
        <is>
          <t>BizAcuity is a data, AI, and analytics company headquartered in India, with BizAcuity Inc., its US subsidiary based in Atlanta, Georgia. We help enterprises unlock the value of their data through consulting services, AI-powered automation, and purpose-built analytics products. With an India delivery model and a strong foothold in the American market through our Atlanta base, BizAcuity brings together deep domain expertise and cutting-edge AI to help businesses modernize faster, decide smarter, and grow with confidence.</t>
        </is>
      </c>
      <c r="D2010" t="inlineStr">
        <is>
          <t>0911021043</t>
        </is>
      </c>
      <c r="E2010" t="inlineStr">
        <is>
          <t>Services</t>
        </is>
      </c>
      <c r="F2010" t="n">
        <v>2011</v>
      </c>
      <c r="G2010" t="inlineStr">
        <is>
          <t>Hyderabad</t>
        </is>
      </c>
      <c r="H2010" t="inlineStr">
        <is>
          <t>Telangana</t>
        </is>
      </c>
      <c r="I2010" t="inlineStr">
        <is>
          <t>Hyderabad, Telangana, India</t>
        </is>
      </c>
      <c r="J2010" t="n">
        <v>0</v>
      </c>
      <c r="K2010" t="n">
        <v>0</v>
      </c>
      <c r="L2010" t="n">
        <v>0</v>
      </c>
      <c r="M2010" t="inlineStr">
        <is>
          <t>Information Technology (IT &amp; ITES) Services</t>
        </is>
      </c>
      <c r="N2010" t="n">
        <v>0</v>
      </c>
      <c r="O2010" t="inlineStr">
        <is>
          <t>http://indiausatrade.mea.gov.in/api/public/image/stream?key=profile-logos%2F20260727T084437Z-673084-b840d08c-1-cropped.png</t>
        </is>
      </c>
    </row>
    <row r="2011">
      <c r="A2011" t="inlineStr">
        <is>
          <t>59826e71-9de8-4f99-8620-15162735ac2a</t>
        </is>
      </c>
      <c r="B2011" t="inlineStr">
        <is>
          <t>SAKB CLOTHING (OPC) PRIVATE LIMITED</t>
        </is>
      </c>
      <c r="D2011" t="inlineStr">
        <is>
          <t>ABHCS3732J</t>
        </is>
      </c>
      <c r="E2011" t="inlineStr">
        <is>
          <t>Both goods and services</t>
        </is>
      </c>
      <c r="F2011" t="n">
        <v>2021</v>
      </c>
      <c r="G2011" t="inlineStr">
        <is>
          <t>Sonipat</t>
        </is>
      </c>
      <c r="H2011" t="inlineStr">
        <is>
          <t>Haryana</t>
        </is>
      </c>
      <c r="I2011" t="inlineStr">
        <is>
          <t>Sonipat, Haryana, India</t>
        </is>
      </c>
      <c r="J2011" t="n">
        <v>0</v>
      </c>
      <c r="K2011" t="n">
        <v>0</v>
      </c>
      <c r="L2011" t="n">
        <v>0</v>
      </c>
      <c r="M2011" t="inlineStr">
        <is>
          <t>Textile &amp; Apparel Products</t>
        </is>
      </c>
      <c r="N2011" t="n">
        <v>0</v>
      </c>
    </row>
    <row r="2012">
      <c r="A2012" t="inlineStr">
        <is>
          <t>c744430b-8c95-4687-a969-6cc05eedc237</t>
        </is>
      </c>
      <c r="B2012" t="inlineStr">
        <is>
          <t>SANKALP COMPUTER AND SYSTEMS PRIVATE LIMITED</t>
        </is>
      </c>
      <c r="C2012" t="inlineStr">
        <is>
          <t>Sankalp Computers &amp;amp; Systems Pvt. Ltd. is a globally recognized IT solutions and software development company established in 2001, headquartered in Pune, India. With 24+ years of experience, the company has delivered scalable technology solutions to 6,000+ clients across 65+ countries, serving over 75 million end users worldwide.
Sankalp is a CMMI Level 3, ISO 9001:2015, and ISO 27001:2013 certified organization, and is associated with industry leaders and organizations such as Google, Microsoft, NASSCOM, MCCIA, and CRISIL. Ensuring high standards in quality, security, and software development processes.
Its flagship product, Ventaforce, is a leading Direct Selling (MLM) software platform known for its scalability and security. The company also offers Ventagenie, a multi-category super app platform for managing delivery, logistics, and marketplace operations.
Sankalp provides end-to-end services including Custom Software Development, Mobile and Web Applications, SaaS solutions, UI/UX design, Digital Marketing, Lead Management Software, HRMS Software and enterprise integrations, supported by strong global technology partnerships.
Recognized by platforms like G2, Clutch, SoftwareSuggest, GoodFirms, High Achiever, Slashdot, Appfutura, ITFIRMS, TopDevelopers,  Softwareworld, and SourceForge, Sankalp continues to empower businesses worldwide with innovative, scalable, and future-ready digital solutions.</t>
        </is>
      </c>
      <c r="D2012" t="inlineStr">
        <is>
          <t>3108014072</t>
        </is>
      </c>
      <c r="E2012" t="inlineStr">
        <is>
          <t>Services</t>
        </is>
      </c>
      <c r="F2012" t="n">
        <v>2004</v>
      </c>
      <c r="G2012" t="inlineStr">
        <is>
          <t>Maharashtra</t>
        </is>
      </c>
      <c r="H2012" t="inlineStr">
        <is>
          <t>Maharashtra</t>
        </is>
      </c>
      <c r="I2012" t="inlineStr">
        <is>
          <t>Maharashtra, Maharashtra, India</t>
        </is>
      </c>
      <c r="J2012" t="n">
        <v>0</v>
      </c>
      <c r="K2012" t="n">
        <v>1</v>
      </c>
      <c r="L2012" t="n">
        <v>0</v>
      </c>
      <c r="M2012" t="inlineStr">
        <is>
          <t>Information Technology (IT &amp; ITES) Services</t>
        </is>
      </c>
      <c r="N2012" t="n">
        <v>0</v>
      </c>
      <c r="O2012" t="inlineStr">
        <is>
          <t>http://indiausatrade.mea.gov.in/api/public/image/stream?key=profile-logos%2F20260518T110619Z-121966-5abc2657-Sankalp-cropped.png</t>
        </is>
      </c>
    </row>
    <row r="2013">
      <c r="A2013" t="inlineStr">
        <is>
          <t>ee97832f-02eb-4763-a2ec-8c3062ae71a9</t>
        </is>
      </c>
      <c r="B2013" t="inlineStr">
        <is>
          <t>JP FIBRES</t>
        </is>
      </c>
      <c r="D2013" t="inlineStr">
        <is>
          <t>0509001246</t>
        </is>
      </c>
      <c r="E2013" t="inlineStr">
        <is>
          <t>Goods</t>
        </is>
      </c>
      <c r="F2013" t="n">
        <v>2009</v>
      </c>
      <c r="G2013" t="inlineStr">
        <is>
          <t>Ghaziabad</t>
        </is>
      </c>
      <c r="H2013" t="inlineStr">
        <is>
          <t>Uttar Pradesh</t>
        </is>
      </c>
      <c r="I2013" t="inlineStr">
        <is>
          <t>Ghaziabad, Uttar Pradesh, India</t>
        </is>
      </c>
      <c r="J2013" t="n">
        <v>0</v>
      </c>
      <c r="K2013" t="n">
        <v>0</v>
      </c>
      <c r="L2013" t="n">
        <v>0</v>
      </c>
      <c r="M2013" t="inlineStr">
        <is>
          <t>Textile &amp; Apparel Products</t>
        </is>
      </c>
      <c r="N2013" t="n">
        <v>0</v>
      </c>
    </row>
    <row r="2014">
      <c r="A2014" t="inlineStr">
        <is>
          <t>75fe3ecd-9f36-488f-8082-27ca16277fe2</t>
        </is>
      </c>
      <c r="B2014" t="inlineStr">
        <is>
          <t>FISHIN' INDIA PRIVATE LIMITED</t>
        </is>
      </c>
      <c r="D2014" t="inlineStr">
        <is>
          <t>AADCF5245N</t>
        </is>
      </c>
      <c r="E2014" t="inlineStr">
        <is>
          <t>Goods</t>
        </is>
      </c>
      <c r="F2014" t="n">
        <v>2018</v>
      </c>
      <c r="G2014" t="inlineStr">
        <is>
          <t>Hyderabad</t>
        </is>
      </c>
      <c r="H2014" t="inlineStr">
        <is>
          <t>Telangana</t>
        </is>
      </c>
      <c r="I2014" t="inlineStr">
        <is>
          <t>Hyderabad, Telangana, India</t>
        </is>
      </c>
      <c r="J2014" t="n">
        <v>0</v>
      </c>
      <c r="K2014" t="n">
        <v>0</v>
      </c>
      <c r="L2014" t="n">
        <v>0</v>
      </c>
      <c r="M2014" t="inlineStr">
        <is>
          <t>Fish or Marine Products</t>
        </is>
      </c>
      <c r="N2014" t="n">
        <v>0</v>
      </c>
    </row>
    <row r="2015">
      <c r="A2015" t="inlineStr">
        <is>
          <t>b85c1923-00cd-4c10-9eb6-0f68701997c3</t>
        </is>
      </c>
      <c r="B2015" t="inlineStr">
        <is>
          <t>MATHA BHAVANI ENTERPRISES</t>
        </is>
      </c>
      <c r="D2015" t="inlineStr">
        <is>
          <t>ASVPB7301E</t>
        </is>
      </c>
      <c r="E2015" t="inlineStr">
        <is>
          <t>Goods</t>
        </is>
      </c>
      <c r="F2015" t="n">
        <v>2018</v>
      </c>
      <c r="G2015" t="inlineStr">
        <is>
          <t>Warangal</t>
        </is>
      </c>
      <c r="H2015" t="inlineStr">
        <is>
          <t>Telangana</t>
        </is>
      </c>
      <c r="I2015" t="inlineStr">
        <is>
          <t>Warangal, Telangana, India</t>
        </is>
      </c>
      <c r="J2015" t="n">
        <v>0</v>
      </c>
      <c r="K2015" t="n">
        <v>0</v>
      </c>
      <c r="L2015" t="n">
        <v>0</v>
      </c>
      <c r="M2015" t="inlineStr">
        <is>
          <t>Plastic and Allied Products</t>
        </is>
      </c>
      <c r="N2015" t="n">
        <v>0</v>
      </c>
    </row>
    <row r="2016">
      <c r="A2016" t="inlineStr">
        <is>
          <t>ec10f457-111b-4325-8ca9-d8d6f5fb67d3</t>
        </is>
      </c>
      <c r="B2016" t="inlineStr">
        <is>
          <t>SURBHI ART EXPORTS</t>
        </is>
      </c>
      <c r="D2016" t="inlineStr">
        <is>
          <t>AEPFS9417J</t>
        </is>
      </c>
      <c r="E2016" t="inlineStr">
        <is>
          <t>Goods</t>
        </is>
      </c>
      <c r="F2016" t="n">
        <v>2022</v>
      </c>
      <c r="G2016" t="inlineStr">
        <is>
          <t>Jodhpur</t>
        </is>
      </c>
      <c r="H2016" t="inlineStr">
        <is>
          <t>Rajasthan</t>
        </is>
      </c>
      <c r="I2016" t="inlineStr">
        <is>
          <t>Jodhpur, Rajasthan, India</t>
        </is>
      </c>
      <c r="J2016" t="n">
        <v>0</v>
      </c>
      <c r="K2016" t="n">
        <v>0</v>
      </c>
      <c r="L2016" t="n">
        <v>0</v>
      </c>
      <c r="M2016" t="inlineStr">
        <is>
          <t>Others (Goods)</t>
        </is>
      </c>
      <c r="N2016" t="n">
        <v>0</v>
      </c>
    </row>
    <row r="2017">
      <c r="A2017" t="inlineStr">
        <is>
          <t>7995c021-186d-4951-adb4-058278ee71d6</t>
        </is>
      </c>
      <c r="B2017" t="inlineStr">
        <is>
          <t>XCUBATED BUSINESS SOLUTIONS PRIVATE LIMITED</t>
        </is>
      </c>
      <c r="D2017" t="inlineStr">
        <is>
          <t>AAACX2702M</t>
        </is>
      </c>
      <c r="E2017" t="inlineStr">
        <is>
          <t>Services</t>
        </is>
      </c>
      <c r="F2017" t="n">
        <v>2018</v>
      </c>
      <c r="G2017" t="inlineStr">
        <is>
          <t>Ernakulam</t>
        </is>
      </c>
      <c r="H2017" t="inlineStr">
        <is>
          <t>Kerala</t>
        </is>
      </c>
      <c r="I2017" t="inlineStr">
        <is>
          <t>Ernakulam, Kerala, India</t>
        </is>
      </c>
      <c r="J2017" t="n">
        <v>0</v>
      </c>
      <c r="K2017" t="n">
        <v>0</v>
      </c>
      <c r="L2017" t="n">
        <v>0</v>
      </c>
      <c r="M2017" t="inlineStr">
        <is>
          <t>Information Technology (IT &amp; ITES) Services</t>
        </is>
      </c>
      <c r="N2017" t="n">
        <v>0</v>
      </c>
    </row>
    <row r="2018">
      <c r="A2018" t="inlineStr">
        <is>
          <t>587debbb-a4c1-4e1b-b834-3c59b1dee744</t>
        </is>
      </c>
      <c r="B2018" t="inlineStr">
        <is>
          <t>CLAY TECHSYSTEMS LLP</t>
        </is>
      </c>
      <c r="C2018" t="inlineStr">
        <is>
          <t>At Clay TechSystems, we empower global enterprises with cutting-edge software ecosystems that drive efficiency and redefine customer engagement. As a trusted technology partner, we specialize in software development, cloud computing, AI, workflow automation, and data analytics. We provide end-to-end consulting, delivery, and IT strategy solutions across diverse domains like ServiceNow, Cloud systems, and Business Process Management (BPM). Our delivery teams utilize agile methodologies to ensure secure, scalable, and tailored digital transformations that deliver real value to our clients worldwide.</t>
        </is>
      </c>
      <c r="D2018" t="inlineStr">
        <is>
          <t>AAPFT6887P</t>
        </is>
      </c>
      <c r="E2018" t="inlineStr">
        <is>
          <t>Services</t>
        </is>
      </c>
      <c r="F2018" t="n">
        <v>2019</v>
      </c>
      <c r="G2018" t="inlineStr">
        <is>
          <t>South Delhi</t>
        </is>
      </c>
      <c r="H2018" t="inlineStr">
        <is>
          <t>Delhi</t>
        </is>
      </c>
      <c r="I2018" t="inlineStr">
        <is>
          <t>South Delhi, Delhi, India</t>
        </is>
      </c>
      <c r="J2018" t="n">
        <v>0</v>
      </c>
      <c r="K2018" t="n">
        <v>2</v>
      </c>
      <c r="L2018" t="n">
        <v>0</v>
      </c>
      <c r="M2018" t="inlineStr">
        <is>
          <t>Information Technology (IT &amp; ITES) Services</t>
        </is>
      </c>
      <c r="N2018" t="n">
        <v>0</v>
      </c>
      <c r="O2018" t="inlineStr">
        <is>
          <t>http://indiausatrade.mea.gov.in/api/public/image/stream?key=profile-logos%2F20260515T095643Z-636798-a7f3a846-Clay-logo-blue%20logo%20-cropped.png</t>
        </is>
      </c>
    </row>
    <row r="2019">
      <c r="A2019" t="inlineStr">
        <is>
          <t>0ec04326-a690-4ca6-be16-0ff2367484e1</t>
        </is>
      </c>
      <c r="B2019" t="inlineStr">
        <is>
          <t>MALLIKARJUNA FABTECH PRIVATE LIMITED</t>
        </is>
      </c>
      <c r="C2019" t="inlineStr">
        <is>
          <t>Mallikarjuna Fabtech Pvt. Ltd. was established in 2020 in Ibrahimpatnam, Hyderabad, India, and is committed to producing high-quality nonwoven polypropylene (PP) fabric rolls and nonwoven bags. We offer versatile solutions for a broad range of applications, driven by our commitment to quality and customer satisfaction.
Our production is handled by a skilled team, ensuring that every product meets the highest standards. We operate a cutting-edge facility equipped with 2.4m and 1.6m width spun-bond nonwoven manufacturing lines, with an impressive annual capacity of 4,000 metric tonnes. We pride ourselves on adhering to strict quality controls and delivering our products on time.
Product Applications
•Shopping Bags &amp;amp; Packaging
•Medical
•Agriculture
Advantages of non-woven fabric
• Hypoallergenic &amp;amp; Safe for Sensitive Use
• Cost-Effective Manufacturing
• Lightweight &amp;amp; Versatile
• Superior Performance in Challenging Environments
• Fast Production &amp;amp; Low Manufacturing Costs
• Available in different colours &amp;amp; varieties • Recyclable &amp;amp; reusable</t>
        </is>
      </c>
      <c r="D2019" t="inlineStr">
        <is>
          <t>AANCM6863D</t>
        </is>
      </c>
      <c r="E2019" t="inlineStr">
        <is>
          <t>Both goods and services</t>
        </is>
      </c>
      <c r="F2019" t="n">
        <v>2020</v>
      </c>
      <c r="G2019" t="inlineStr">
        <is>
          <t>Hyderabad</t>
        </is>
      </c>
      <c r="H2019" t="inlineStr">
        <is>
          <t>Telangana</t>
        </is>
      </c>
      <c r="I2019" t="inlineStr">
        <is>
          <t>Hyderabad, Telangana, India</t>
        </is>
      </c>
      <c r="J2019" t="n">
        <v>0</v>
      </c>
      <c r="K2019" t="n">
        <v>0</v>
      </c>
      <c r="L2019" t="n">
        <v>0</v>
      </c>
      <c r="M2019" t="inlineStr">
        <is>
          <t>Textile &amp; Apparel Products</t>
        </is>
      </c>
      <c r="N2019" t="n">
        <v>0</v>
      </c>
      <c r="O2019" t="inlineStr">
        <is>
          <t>http://indiausatrade.mea.gov.in/api/public/image/stream?key=profile-logos%2F20260520T102122Z-257491-b8a93a45-Untitled%20design-cropped.png</t>
        </is>
      </c>
    </row>
    <row r="2020">
      <c r="A2020" t="inlineStr">
        <is>
          <t>c41ee8aa-d8a8-4512-b756-9dd4bde0743e</t>
        </is>
      </c>
      <c r="B2020" t="inlineStr">
        <is>
          <t>KUTCH EMPIRE PRIVATE LIMITED</t>
        </is>
      </c>
      <c r="C2020" t="inlineStr">
        <is>
          <t>Kutch Empire Private Limited, is an India-based merchant trading company committed to building global pathways for high-potential Indian brands and products. Through our consumer brand Aquiva, and our merchant trading ecosystem, we specialize in connecting quality Indian products with international markets through a seamless, end-to-end export and supply chain solution.
we believe India produces world-class products with global potential. Our mission is to simplify international trade by offering reliable merchant trading solutions, premium product sourcing, and fully managed export execution that empowers brands to scale beyond borders.</t>
        </is>
      </c>
      <c r="D2020" t="inlineStr">
        <is>
          <t>AALCK6692E</t>
        </is>
      </c>
      <c r="E2020" t="inlineStr">
        <is>
          <t>Goods</t>
        </is>
      </c>
      <c r="F2020" t="n">
        <v>2025</v>
      </c>
      <c r="G2020" t="inlineStr">
        <is>
          <t>Kachchh</t>
        </is>
      </c>
      <c r="H2020" t="inlineStr">
        <is>
          <t>Gujarat</t>
        </is>
      </c>
      <c r="I2020" t="inlineStr">
        <is>
          <t>Kachchh, Gujarat, India</t>
        </is>
      </c>
      <c r="J2020" t="n">
        <v>0</v>
      </c>
      <c r="K2020" t="n">
        <v>0</v>
      </c>
      <c r="L2020" t="n">
        <v>0</v>
      </c>
      <c r="M2020" t="inlineStr">
        <is>
          <t>Food Products</t>
        </is>
      </c>
      <c r="N2020" t="n">
        <v>0</v>
      </c>
      <c r="O2020" t="inlineStr">
        <is>
          <t>http://indiausatrade.mea.gov.in/api/public/image/stream?key=profile-logos%2F20260523T071419Z-118528-d8bbed88-WhatsApp%20Image%202025-04-10%20at%201.58.35%20PM-cropped.png</t>
        </is>
      </c>
    </row>
    <row r="2021">
      <c r="A2021" t="inlineStr">
        <is>
          <t>1e39b018-decc-4de3-a43c-940aaebdae37</t>
        </is>
      </c>
      <c r="B2021" t="inlineStr">
        <is>
          <t>SYMPACT MULTIVENTURES PRIVATE LIMITED</t>
        </is>
      </c>
      <c r="C2021" t="inlineStr">
        <is>
          <t xml:space="preserve">In an era where AI and automation are transforming industries and contributing to rising unemployment, one group remains significantly overlooked—the speech and hearing impaired. Sympact Multiventures Private Limited is redefining this narrative by creating meaningful, sustainable livelihoods through skilled craftsmanship and inclusive employment.
At Sympact, we believe that employment is more than just a source of income—it is a pathway to dignity, confidence, and independence. Our mission is to train and employ 500 speech and hearing impaired individuals in the art of handmade production, equipping them with specialized skills in handcrafted leather goods, epoxy resin furniture, and organic products.
Our artisans are trained in the intricate craftsmanship of handmade leather goods, including wallets, belts, and accessories, designed for both domestic and international markets. Expanding beyond leather, Sympact also produces premium handmade epoxy coffee tables, dining tables, office tables, and designer clocks, combining natural materials with modern artistry to create unique, export-quality products.
In addition, we are building a line of handmade organic soaps, promoting sustainable and chemical-free personal care while creating additional employment opportunities within our ecosystem.
Through global exports and a strong focus on quality, each individual at Sympact will not only earn a livelihood but also achieve a sense of pride and belonging. Our goal is to transform skilled hands into empowered lives—ensuring that every artisan is recognized for their talent, not limited by their disability.
Sympact’s vision is bold yet purposeful: to become the largest employer of speech and hearing impaired individuals in the world. By merging traditional craftsmanship with modern markets, we aim to build a business that stands as a symbol of inclusion, resilience, and human potential.
Sympact is not just creating products—it is crafting futures, restoring dignity, and building an inclusive world where no talent goes unheard.
</t>
        </is>
      </c>
      <c r="D2021" t="inlineStr">
        <is>
          <t>ABPCS6576E</t>
        </is>
      </c>
      <c r="E2021" t="inlineStr">
        <is>
          <t>Goods</t>
        </is>
      </c>
      <c r="F2021" t="n">
        <v>2025</v>
      </c>
      <c r="G2021" t="inlineStr">
        <is>
          <t>Pune</t>
        </is>
      </c>
      <c r="H2021" t="inlineStr">
        <is>
          <t>Maharashtra</t>
        </is>
      </c>
      <c r="I2021" t="inlineStr">
        <is>
          <t>Pune, Maharashtra, India</t>
        </is>
      </c>
      <c r="J2021" t="n">
        <v>0</v>
      </c>
      <c r="K2021" t="n">
        <v>0</v>
      </c>
      <c r="L2021" t="n">
        <v>0</v>
      </c>
      <c r="M2021" t="inlineStr">
        <is>
          <t>Leather Products</t>
        </is>
      </c>
      <c r="N2021" t="n">
        <v>0</v>
      </c>
      <c r="O2021" t="inlineStr">
        <is>
          <t>http://indiausatrade.mea.gov.in/api/public/image/stream?key=profile-logos%2F839891343-Sympact%20Logo.jpg</t>
        </is>
      </c>
    </row>
    <row r="2022">
      <c r="A2022" t="inlineStr">
        <is>
          <t>bbe5543a-29a6-4997-b1f1-cea0e68382be</t>
        </is>
      </c>
      <c r="B2022" t="inlineStr">
        <is>
          <t>TILOHRI INDIA PRIVATE LIMITED</t>
        </is>
      </c>
      <c r="D2022" t="inlineStr">
        <is>
          <t>AAMCT1723A</t>
        </is>
      </c>
      <c r="E2022" t="inlineStr">
        <is>
          <t>Goods</t>
        </is>
      </c>
      <c r="F2022" t="n">
        <v>2025</v>
      </c>
      <c r="G2022" t="inlineStr">
        <is>
          <t>Noida</t>
        </is>
      </c>
      <c r="H2022" t="inlineStr">
        <is>
          <t>Uttar Pradesh</t>
        </is>
      </c>
      <c r="I2022" t="inlineStr">
        <is>
          <t>Noida, Uttar Pradesh, India</t>
        </is>
      </c>
      <c r="J2022" t="n">
        <v>0</v>
      </c>
      <c r="K2022" t="n">
        <v>1</v>
      </c>
      <c r="L2022" t="n">
        <v>0</v>
      </c>
      <c r="M2022" t="inlineStr">
        <is>
          <t>Textile &amp; Apparel Products</t>
        </is>
      </c>
      <c r="N2022" t="n">
        <v>0</v>
      </c>
      <c r="O2022" t="inlineStr">
        <is>
          <t>http://indiausatrade.mea.gov.in/api/public/image/stream?key=profile-logos%2F20260512T103532Z-477104-f78af45f-Tilohri%20Indigo%20Dr_2%20(1)-cropped.png</t>
        </is>
      </c>
    </row>
    <row r="2023">
      <c r="A2023" t="inlineStr">
        <is>
          <t>7726d70b-908a-4051-b5aa-3efc9d535e21</t>
        </is>
      </c>
      <c r="B2023" t="inlineStr">
        <is>
          <t>CAPO DISTRIBUTIONS AND SERVICES</t>
        </is>
      </c>
      <c r="D2023" t="inlineStr">
        <is>
          <t>AZIPS2292R</t>
        </is>
      </c>
      <c r="E2023" t="inlineStr">
        <is>
          <t>Both goods and services</t>
        </is>
      </c>
      <c r="F2023" t="n">
        <v>2024</v>
      </c>
      <c r="G2023" t="inlineStr">
        <is>
          <t>Raigad</t>
        </is>
      </c>
      <c r="H2023" t="inlineStr">
        <is>
          <t>Maharashtra</t>
        </is>
      </c>
      <c r="I2023" t="inlineStr">
        <is>
          <t>Raigad, Maharashtra, India</t>
        </is>
      </c>
      <c r="J2023" t="n">
        <v>0</v>
      </c>
      <c r="K2023" t="n">
        <v>0</v>
      </c>
      <c r="L2023" t="n">
        <v>0</v>
      </c>
      <c r="M2023" t="inlineStr">
        <is>
          <t>Food Products</t>
        </is>
      </c>
      <c r="N2023" t="n">
        <v>0</v>
      </c>
    </row>
    <row r="2024">
      <c r="A2024" t="inlineStr">
        <is>
          <t>d75e3536-023a-45b7-8463-70e8879a40aa</t>
        </is>
      </c>
      <c r="B2024" t="inlineStr">
        <is>
          <t>S A Jewels</t>
        </is>
      </c>
      <c r="C2024" t="inlineStr">
        <is>
          <t>With over 24 years of expertise in the international jewellery market — spanning solid gold, sterling silver, and brass — we are dedicated to delighting our customers with every piece we create. Our hallmark lies in our unparalleled custom-cut gemstones, a signature that sets us apart. We specialize in crafting unique, personal jewellery that reflects individual stories and style.
Backed by a passionate and professional team, we ensure each client receives red-carpet treatment, whether through mass production or our bespoke, standalone custom jewellery services. We invite everyone to bring their ideas and creativity — we’re here to turn them into reality.
Our success is built on the trust our clients place in our experience, service, production expertise, and most importantly, our affordability. We believe that educating and keeping our customers informed is the cornerstone of building long-term, meaningful partnerships.
OUR MATERIALS
•	Recycled Silver, Gold, Brass
•	Ethically Sourced Diamonds
•	Genuine Gemstones – more than 200 with custom cuts
•	High Standards as per your expectations
ETHICS &amp; VALUES
•	We do Sign NDAs, and as a company policy, we don’t share any design with anyone.
•	Our goal is for every client to enjoy the creative bespoke experience just as much as they cherish the final high-quality piece.
•	We champion innovation, expertise, and education, honouring traditional craftsmanship while embracing cutting-edge technology.
•	With clear, heartfelt communication, we foster curiosity and dialogue among our team, our industry, and our customers.
•	Integrity matters — we are open, honest, authentic, and transparent. We are committed to social and environmental responsibility, believing no one should suffer in the jewellery supply chain.
•	We value collaboration, inclusivity, and individuality, offering an approachable and exceptional bespoke design service. We always go the extra mile to create meaningful, treasured jewellery for everyone</t>
        </is>
      </c>
      <c r="D2024" t="inlineStr">
        <is>
          <t>1314005111</t>
        </is>
      </c>
      <c r="E2024" t="inlineStr">
        <is>
          <t>Both goods and services</t>
        </is>
      </c>
      <c r="F2024" t="n">
        <v>2014</v>
      </c>
      <c r="G2024" t="inlineStr">
        <is>
          <t>Jaipur</t>
        </is>
      </c>
      <c r="H2024" t="inlineStr">
        <is>
          <t>Rajasthan</t>
        </is>
      </c>
      <c r="I2024" t="inlineStr">
        <is>
          <t>Jaipur, Rajasthan, India</t>
        </is>
      </c>
      <c r="J2024" t="n">
        <v>0</v>
      </c>
      <c r="K2024" t="n">
        <v>0</v>
      </c>
      <c r="L2024" t="n">
        <v>0</v>
      </c>
      <c r="M2024" t="inlineStr">
        <is>
          <t>Gems and Jewellery Products</t>
        </is>
      </c>
      <c r="N2024" t="n">
        <v>0</v>
      </c>
      <c r="O2024" t="inlineStr">
        <is>
          <t>http://indiausatrade.mea.gov.in/api/public/image/stream?key=profile-logos%2F20260711T112827Z-540596-7e9f1c6c-Logo-cropped.png</t>
        </is>
      </c>
    </row>
    <row r="2025">
      <c r="A2025" t="inlineStr">
        <is>
          <t>f6f8f4b4-03b2-4fc0-9277-1ec8224aa095</t>
        </is>
      </c>
      <c r="B2025" t="inlineStr">
        <is>
          <t>HM INTERNATIONAL</t>
        </is>
      </c>
      <c r="C2025" t="inlineStr">
        <is>
          <t>H.M INTERNATIONAL is a company dedicated to working in the metal handicrafts segment in Moradabad for more than a decade. What our company has learnt from our global counterparts is "the ethics of business, art of people's relations management and an attitude "never to compromise with quality"</t>
        </is>
      </c>
      <c r="D2025" t="inlineStr">
        <is>
          <t>2907001337</t>
        </is>
      </c>
      <c r="E2025" t="inlineStr">
        <is>
          <t>Goods</t>
        </is>
      </c>
      <c r="F2025" t="n">
        <v>2007</v>
      </c>
      <c r="G2025" t="inlineStr">
        <is>
          <t>Moradabad</t>
        </is>
      </c>
      <c r="H2025" t="inlineStr">
        <is>
          <t>Uttar Pradesh</t>
        </is>
      </c>
      <c r="I2025" t="inlineStr">
        <is>
          <t>Moradabad, Uttar Pradesh, India</t>
        </is>
      </c>
      <c r="J2025" t="n">
        <v>0</v>
      </c>
      <c r="K2025" t="n">
        <v>0</v>
      </c>
      <c r="L2025" t="n">
        <v>0</v>
      </c>
      <c r="M2025" t="inlineStr">
        <is>
          <t>Handicrafts</t>
        </is>
      </c>
      <c r="N2025" t="n">
        <v>0</v>
      </c>
      <c r="O2025" t="inlineStr">
        <is>
          <t>http://indiausatrade.mea.gov.in/api/public/image/stream?key=profile-logos%2F487282491-HM%20LOGO.png</t>
        </is>
      </c>
    </row>
    <row r="2026">
      <c r="A2026" t="inlineStr">
        <is>
          <t>669efc43-9591-4c8d-b246-7ccbc4ae7f4c</t>
        </is>
      </c>
      <c r="B2026" t="inlineStr">
        <is>
          <t>MALLINATH TEXTILE MILLS</t>
        </is>
      </c>
      <c r="D2026" t="inlineStr">
        <is>
          <t>3213016624</t>
        </is>
      </c>
      <c r="E2026" t="inlineStr">
        <is>
          <t>Goods</t>
        </is>
      </c>
      <c r="F2026" t="n">
        <v>2003</v>
      </c>
      <c r="G2026" t="inlineStr">
        <is>
          <t>Erode</t>
        </is>
      </c>
      <c r="H2026" t="inlineStr">
        <is>
          <t>Tamil Nadu</t>
        </is>
      </c>
      <c r="I2026" t="inlineStr">
        <is>
          <t>Erode, Tamil Nadu, India</t>
        </is>
      </c>
      <c r="J2026" t="n">
        <v>0</v>
      </c>
      <c r="K2026" t="n">
        <v>0</v>
      </c>
      <c r="L2026" t="n">
        <v>0</v>
      </c>
      <c r="M2026" t="inlineStr">
        <is>
          <t>Textile &amp; Apparel Products</t>
        </is>
      </c>
      <c r="N2026" t="n">
        <v>0</v>
      </c>
    </row>
    <row r="2027">
      <c r="A2027" t="inlineStr">
        <is>
          <t>77080c08-4943-4174-9e87-096c5ac81863</t>
        </is>
      </c>
      <c r="B2027" t="inlineStr">
        <is>
          <t>APNA CLOTH BAGS COMPANY</t>
        </is>
      </c>
      <c r="C2027" t="inlineStr">
        <is>
          <t xml:space="preserve">Apna Cloth Bags Company is your one-stop destination for eco-friendly, stylish, and reusable bags—crafted from cotton, canvas, jute, paper, and non-woven materials, perfect for shopping, gifting, groceries, and branding needs for Retailers &amp;amp; Wholesalers, Supermarkets &amp;amp; Agricultural needs.  </t>
        </is>
      </c>
      <c r="D2027" t="inlineStr">
        <is>
          <t>AAUHR8026B</t>
        </is>
      </c>
      <c r="E2027" t="inlineStr">
        <is>
          <t>Goods</t>
        </is>
      </c>
      <c r="F2027" t="n">
        <v>2018</v>
      </c>
      <c r="G2027" t="inlineStr">
        <is>
          <t>Osf Jaipur</t>
        </is>
      </c>
      <c r="H2027" t="inlineStr">
        <is>
          <t>Rajasthan</t>
        </is>
      </c>
      <c r="I2027" t="inlineStr">
        <is>
          <t>Osf Jaipur, Rajasthan, India</t>
        </is>
      </c>
      <c r="J2027" t="n">
        <v>0</v>
      </c>
      <c r="K2027" t="n">
        <v>0</v>
      </c>
      <c r="L2027" t="n">
        <v>0</v>
      </c>
      <c r="M2027" t="inlineStr">
        <is>
          <t>Textile &amp; Apparel Products</t>
        </is>
      </c>
      <c r="N2027" t="n">
        <v>0</v>
      </c>
      <c r="O2027" t="inlineStr">
        <is>
          <t>http://indiausatrade.mea.gov.in/api/public/image/stream?key=profile-logos%2F607764938-LOGO%201.png</t>
        </is>
      </c>
    </row>
    <row r="2028">
      <c r="A2028" t="inlineStr">
        <is>
          <t>a59fc245-f405-4746-ad91-85202be93bdb</t>
        </is>
      </c>
      <c r="B2028" t="inlineStr">
        <is>
          <t>PHYTO SPECIALITIES PRIVATE LIMITED</t>
        </is>
      </c>
      <c r="D2028" t="inlineStr">
        <is>
          <t>0410037915</t>
        </is>
      </c>
      <c r="E2028" t="inlineStr">
        <is>
          <t>Goods</t>
        </is>
      </c>
      <c r="F2028" t="n">
        <v>2000</v>
      </c>
      <c r="G2028" t="inlineStr">
        <is>
          <t>Chennai</t>
        </is>
      </c>
      <c r="H2028" t="inlineStr">
        <is>
          <t>Tamil Nadu</t>
        </is>
      </c>
      <c r="I2028" t="inlineStr">
        <is>
          <t>Chennai, Tamil Nadu, India</t>
        </is>
      </c>
      <c r="J2028" t="n">
        <v>0</v>
      </c>
      <c r="K2028" t="n">
        <v>0</v>
      </c>
      <c r="L2028" t="n">
        <v>0</v>
      </c>
      <c r="M2028" t="inlineStr">
        <is>
          <t>Pharmaceutical Products</t>
        </is>
      </c>
      <c r="N2028" t="n">
        <v>0</v>
      </c>
      <c r="O2028" t="inlineStr">
        <is>
          <t>http://indiausatrade.mea.gov.in/api/public/image/stream?key=profile-logos%2F20260721T063050Z-676405-7fd41617-images-cropped.png</t>
        </is>
      </c>
    </row>
    <row r="2029">
      <c r="A2029" t="inlineStr">
        <is>
          <t>686e57a5-dac3-46df-82bd-fb66f0225fa8</t>
        </is>
      </c>
      <c r="B2029" t="inlineStr">
        <is>
          <t>RISHIKA AGRO FOOD PRODUCTS</t>
        </is>
      </c>
      <c r="C2029" t="inlineStr">
        <is>
          <t>Rishika Agro Food Products is a premium Indian manufacturer, wholesaler, and exporter of high-quality agricultural commodities and value-added food products based in Ahmedabad, Gujarat. We specialize in Makhana (Fox Nuts), Premium Mukhwas, Spices, Herbs &amp; Herbal Powders, Seeds, Millets, and customized food ingredients for global markets.
We are committed to supplying products that meet international quality, food safety, and regulatory requirements. We work with carefully selected sourcing partners and modern processing facilities to deliver consistent quality, traceability, hygienic processing, and reliable supply. Products can be offered with export documentation and testing as required by the destination market.</t>
        </is>
      </c>
      <c r="D2029" t="inlineStr">
        <is>
          <t>AVQPP5884N</t>
        </is>
      </c>
      <c r="E2029" t="inlineStr">
        <is>
          <t>Both goods and services</t>
        </is>
      </c>
      <c r="F2029" t="n">
        <v>2019</v>
      </c>
      <c r="G2029" t="inlineStr">
        <is>
          <t>Ahmedabad</t>
        </is>
      </c>
      <c r="H2029" t="inlineStr">
        <is>
          <t>Gujarat</t>
        </is>
      </c>
      <c r="I2029" t="inlineStr">
        <is>
          <t>Ahmedabad, Gujarat, India</t>
        </is>
      </c>
      <c r="J2029" t="n">
        <v>0</v>
      </c>
      <c r="K2029" t="n">
        <v>1</v>
      </c>
      <c r="L2029" t="n">
        <v>0</v>
      </c>
      <c r="M2029" t="inlineStr">
        <is>
          <t>Agricultural or Allied Products</t>
        </is>
      </c>
      <c r="N2029" t="n">
        <v>0</v>
      </c>
      <c r="O2029" t="inlineStr">
        <is>
          <t>http://indiausatrade.mea.gov.in/api/public/image/stream?key=profile-logos%2F20260803T105455Z-832381-a9746df5-vc%20(1)_page-0001-cropped.png</t>
        </is>
      </c>
    </row>
    <row r="2030">
      <c r="A2030" t="inlineStr">
        <is>
          <t>f29dca73-cd02-466d-a16b-6f0c7bb49a18</t>
        </is>
      </c>
      <c r="B2030" t="inlineStr">
        <is>
          <t>UBM EXPORTS</t>
        </is>
      </c>
      <c r="C2030" t="inlineStr">
        <is>
          <t>We are a reliable India-based manufacturer and exporter specializing in dehydrated food products and high-quality spice powders. Our core product line includes dehydrated garlic, onion, ginger, tomato powder, along with turmeric, red chilli, and cumin powder.
We cater to importers, wholesalers, and food processing companies looking for consistent quality and competitive pricing. All products are processed under strict hygiene standards and comply with international export requirements, including FSSAI, APEDA, and phytosanitary certification.
Why Choose Us:
* Consistent quality with natural flavor and long shelf life
* Competitive pricing for bulk and repeat orders
* Flexible MOQ and customized packaging options
* Timely production and reliable export handling
* Quick response and professional communication
We are actively seeking long-term partnerships and are open to trial orders to build trust and ensure satisfaction.</t>
        </is>
      </c>
      <c r="D2030" t="inlineStr">
        <is>
          <t>FWQPB6250L</t>
        </is>
      </c>
      <c r="E2030" t="inlineStr">
        <is>
          <t>Goods</t>
        </is>
      </c>
      <c r="F2030" t="n">
        <v>2025</v>
      </c>
      <c r="G2030" t="inlineStr">
        <is>
          <t>Jalandhar</t>
        </is>
      </c>
      <c r="H2030" t="inlineStr">
        <is>
          <t>Punjab</t>
        </is>
      </c>
      <c r="I2030" t="inlineStr">
        <is>
          <t>Jalandhar, Punjab, India</t>
        </is>
      </c>
      <c r="J2030" t="n">
        <v>0</v>
      </c>
      <c r="K2030" t="n">
        <v>1</v>
      </c>
      <c r="L2030" t="n">
        <v>0</v>
      </c>
      <c r="M2030" t="inlineStr">
        <is>
          <t>Food Products</t>
        </is>
      </c>
      <c r="N2030" t="n">
        <v>0</v>
      </c>
      <c r="O2030" t="inlineStr">
        <is>
          <t>http://indiausatrade.mea.gov.in/api/public/image/stream?key=profile-logos%2F297535720-IMG_8666.jpeg</t>
        </is>
      </c>
    </row>
    <row r="2031">
      <c r="A2031" t="inlineStr">
        <is>
          <t>44e8d4f1-dd1d-4d4d-9e1d-4cf299100340</t>
        </is>
      </c>
      <c r="B2031" t="inlineStr">
        <is>
          <t>GURRAM VENKATESHWARLU TEXTILES PRIVATE LIMITED</t>
        </is>
      </c>
      <c r="C2031" t="inlineStr">
        <is>
          <t>The Saga of Gurram Venkateshwarlu textiles private limited (Gvt Pvt Ltd) started in the year 1950 by its founder a visionary Late Shri Gurram Venkateshwarlu. In these 70 years of successful journey, it evolved into a sizable professionally managed corporate company with corporate governance.
Over the years we have established different brands in apparel industry namely Gurram Brothers, Sindhur, GV Mall, Aakruti, Womany, G-Men and Lvl Up. Company's flagship brand GV mall is a family shopping mall that is very popular among all the sections. GVTPVT is well known for its quality, updated merchandise at very reasonable prices. Value for money is the USP of our brands.</t>
        </is>
      </c>
      <c r="D2031" t="inlineStr">
        <is>
          <t>AAACG7471N</t>
        </is>
      </c>
      <c r="E2031" t="inlineStr">
        <is>
          <t>Goods</t>
        </is>
      </c>
      <c r="F2031" t="n">
        <v>1990</v>
      </c>
      <c r="G2031" t="inlineStr">
        <is>
          <t>Khammam</t>
        </is>
      </c>
      <c r="H2031" t="inlineStr">
        <is>
          <t>Telangana</t>
        </is>
      </c>
      <c r="I2031" t="inlineStr">
        <is>
          <t>Khammam, Telangana, India</t>
        </is>
      </c>
      <c r="J2031" t="n">
        <v>0</v>
      </c>
      <c r="K2031" t="n">
        <v>0</v>
      </c>
      <c r="L2031" t="n">
        <v>0</v>
      </c>
      <c r="M2031" t="inlineStr">
        <is>
          <t>Textile &amp; Apparel Products</t>
        </is>
      </c>
      <c r="N2031" t="n">
        <v>0</v>
      </c>
      <c r="O2031" t="inlineStr">
        <is>
          <t>http://indiausatrade.mea.gov.in/api/public/image/stream?key=profile-logos%2F415799251-GVT_logo.jpg</t>
        </is>
      </c>
    </row>
    <row r="2032">
      <c r="A2032" t="inlineStr">
        <is>
          <t>8a330037-f195-4417-9635-bb132e0674fc</t>
        </is>
      </c>
      <c r="B2032" t="inlineStr">
        <is>
          <t>MEENAKSHI INDIA LIMITED</t>
        </is>
      </c>
      <c r="C2032" t="inlineStr">
        <is>
          <t>Meenakshi India Limited is a leading manufacturer of high-quality apparel,
specializing in woven bottomwear with over 40 years of industry expertise.
Recognized as a STAR export house by the Government of India, Meenakshi India
Limited is a publicly listed company with a reputation for excellence in global
markets. We proudly serve some of the world’s most sought-after brands,
delivering premium craftsmanship and innovation that meets the highest standards
in the apparel industry.</t>
        </is>
      </c>
      <c r="D2032" t="inlineStr">
        <is>
          <t>0488055539</t>
        </is>
      </c>
      <c r="E2032" t="inlineStr">
        <is>
          <t>Goods</t>
        </is>
      </c>
      <c r="F2032" t="n">
        <v>1982</v>
      </c>
      <c r="G2032" t="inlineStr">
        <is>
          <t>Chennai</t>
        </is>
      </c>
      <c r="H2032" t="inlineStr">
        <is>
          <t>Tamil Nadu</t>
        </is>
      </c>
      <c r="I2032" t="inlineStr">
        <is>
          <t>Chennai, Tamil Nadu, India</t>
        </is>
      </c>
      <c r="J2032" t="n">
        <v>0</v>
      </c>
      <c r="K2032" t="n">
        <v>0</v>
      </c>
      <c r="L2032" t="n">
        <v>0</v>
      </c>
      <c r="M2032" t="inlineStr">
        <is>
          <t>Textile &amp; Apparel Products</t>
        </is>
      </c>
      <c r="N2032" t="n">
        <v>0</v>
      </c>
      <c r="O2032" t="inlineStr">
        <is>
          <t>http://indiausatrade.mea.gov.in/api/public/image/stream?key=profile-logos%2F639761859-logo.%20clear.png</t>
        </is>
      </c>
    </row>
    <row r="2033">
      <c r="A2033" t="inlineStr">
        <is>
          <t>9c829e50-473f-43c6-a482-7c6bf303a654</t>
        </is>
      </c>
      <c r="B2033" t="inlineStr">
        <is>
          <t>Thetapegaasi</t>
        </is>
      </c>
      <c r="D2033" t="inlineStr">
        <is>
          <t>ABCPH5713J</t>
        </is>
      </c>
      <c r="E2033" t="inlineStr">
        <is>
          <t>Goods</t>
        </is>
      </c>
      <c r="F2033" t="n">
        <v>2023</v>
      </c>
      <c r="G2033" t="inlineStr">
        <is>
          <t>Mumbai</t>
        </is>
      </c>
      <c r="H2033" t="inlineStr">
        <is>
          <t>Maharashtra</t>
        </is>
      </c>
      <c r="I2033" t="inlineStr">
        <is>
          <t>Mumbai, Maharashtra, India</t>
        </is>
      </c>
      <c r="J2033" t="n">
        <v>0</v>
      </c>
      <c r="K2033" t="n">
        <v>0</v>
      </c>
      <c r="L2033" t="n">
        <v>0</v>
      </c>
      <c r="M2033" t="inlineStr">
        <is>
          <t>Others (Goods)</t>
        </is>
      </c>
      <c r="N2033" t="n">
        <v>0</v>
      </c>
    </row>
    <row r="2034">
      <c r="A2034" t="inlineStr">
        <is>
          <t>42ec8597-2661-4cfe-8d48-4cd8bf679af9</t>
        </is>
      </c>
      <c r="B2034" t="inlineStr">
        <is>
          <t>YIEPPIE INTERNATIONALS</t>
        </is>
      </c>
      <c r="D2034" t="inlineStr">
        <is>
          <t>3012012427</t>
        </is>
      </c>
      <c r="E2034" t="inlineStr">
        <is>
          <t>Goods</t>
        </is>
      </c>
      <c r="F2034" t="n">
        <v>2012</v>
      </c>
      <c r="G2034" t="inlineStr">
        <is>
          <t>Patiala</t>
        </is>
      </c>
      <c r="H2034" t="inlineStr">
        <is>
          <t>Punjab</t>
        </is>
      </c>
      <c r="I2034" t="inlineStr">
        <is>
          <t>Patiala, Punjab, India</t>
        </is>
      </c>
      <c r="J2034" t="n">
        <v>0</v>
      </c>
      <c r="K2034" t="n">
        <v>0</v>
      </c>
      <c r="L2034" t="n">
        <v>0</v>
      </c>
      <c r="M2034" t="inlineStr">
        <is>
          <t>Agricultural or Allied Products</t>
        </is>
      </c>
      <c r="N2034" t="n">
        <v>0</v>
      </c>
    </row>
    <row r="2035">
      <c r="A2035" t="inlineStr">
        <is>
          <t>4e0960ee-1892-4686-b6c0-21fe5f3d36c0</t>
        </is>
      </c>
      <c r="B2035" t="inlineStr">
        <is>
          <t>SYNERGY GLOBAL SOURCING</t>
        </is>
      </c>
      <c r="D2035" t="inlineStr">
        <is>
          <t>0407025731</t>
        </is>
      </c>
      <c r="E2035" t="inlineStr">
        <is>
          <t>Goods</t>
        </is>
      </c>
      <c r="F2035" t="n">
        <v>2007</v>
      </c>
      <c r="G2035" t="inlineStr">
        <is>
          <t>Krishnagiri</t>
        </is>
      </c>
      <c r="H2035" t="inlineStr">
        <is>
          <t>Tamil Nadu</t>
        </is>
      </c>
      <c r="I2035" t="inlineStr">
        <is>
          <t>Krishnagiri, Tamil Nadu, India</t>
        </is>
      </c>
      <c r="J2035" t="n">
        <v>0</v>
      </c>
      <c r="K2035" t="n">
        <v>0</v>
      </c>
      <c r="L2035" t="n">
        <v>0</v>
      </c>
      <c r="M2035" t="inlineStr">
        <is>
          <t>Engineering Products</t>
        </is>
      </c>
      <c r="N2035" t="n">
        <v>0</v>
      </c>
    </row>
    <row r="2036">
      <c r="A2036" t="inlineStr">
        <is>
          <t>f368e249-84ab-4909-975a-f9bee6fc3737</t>
        </is>
      </c>
      <c r="B2036" t="inlineStr">
        <is>
          <t>RBAS GLOBAL TRADING PRIVATE LIMITED</t>
        </is>
      </c>
      <c r="D2036" t="inlineStr">
        <is>
          <t>0714004529</t>
        </is>
      </c>
      <c r="E2036" t="inlineStr">
        <is>
          <t>Goods</t>
        </is>
      </c>
      <c r="F2036" t="n">
        <v>2014</v>
      </c>
      <c r="G2036" t="inlineStr">
        <is>
          <t>Kift</t>
        </is>
      </c>
      <c r="H2036" t="inlineStr">
        <is>
          <t>Karnataka</t>
        </is>
      </c>
      <c r="I2036" t="inlineStr">
        <is>
          <t>Kift, Karnataka, India</t>
        </is>
      </c>
      <c r="J2036" t="n">
        <v>0</v>
      </c>
      <c r="K2036" t="n">
        <v>0</v>
      </c>
      <c r="L2036" t="n">
        <v>0</v>
      </c>
      <c r="M2036" t="inlineStr">
        <is>
          <t>Engineering Products</t>
        </is>
      </c>
      <c r="N2036" t="n">
        <v>0</v>
      </c>
    </row>
    <row r="2037">
      <c r="A2037" t="inlineStr">
        <is>
          <t>37dc73ad-60ae-479d-b4bf-8ae3ea7c8350</t>
        </is>
      </c>
      <c r="B2037" t="inlineStr">
        <is>
          <t>MAHAVIR IMPEX</t>
        </is>
      </c>
      <c r="D2037" t="inlineStr">
        <is>
          <t>0301063133</t>
        </is>
      </c>
      <c r="E2037" t="inlineStr">
        <is>
          <t>Goods</t>
        </is>
      </c>
      <c r="F2037" t="n">
        <v>2001</v>
      </c>
      <c r="G2037" t="inlineStr">
        <is>
          <t>Mulji Jetha Market</t>
        </is>
      </c>
      <c r="H2037" t="inlineStr">
        <is>
          <t>Maharashtra</t>
        </is>
      </c>
      <c r="I2037" t="inlineStr">
        <is>
          <t>Mulji Jetha Market, Maharashtra, India</t>
        </is>
      </c>
      <c r="J2037" t="n">
        <v>0</v>
      </c>
      <c r="K2037" t="n">
        <v>0</v>
      </c>
      <c r="L2037" t="n">
        <v>0</v>
      </c>
      <c r="M2037" t="inlineStr">
        <is>
          <t>Plastic and Allied Products</t>
        </is>
      </c>
      <c r="N2037" t="n">
        <v>0</v>
      </c>
    </row>
    <row r="2038">
      <c r="A2038" t="inlineStr">
        <is>
          <t>fa486b8c-1e7c-4fcc-ba17-fdc1a0a8f5bd</t>
        </is>
      </c>
      <c r="B2038" t="inlineStr">
        <is>
          <t>COLORANTS CHEM PRIVATE LIMITED</t>
        </is>
      </c>
      <c r="D2038" t="inlineStr">
        <is>
          <t>0312057156</t>
        </is>
      </c>
      <c r="E2038" t="inlineStr">
        <is>
          <t>Goods</t>
        </is>
      </c>
      <c r="F2038" t="n">
        <v>2012</v>
      </c>
      <c r="G2038" t="inlineStr">
        <is>
          <t>Vasai (e)</t>
        </is>
      </c>
      <c r="H2038" t="inlineStr">
        <is>
          <t>Maharashtra</t>
        </is>
      </c>
      <c r="I2038" t="inlineStr">
        <is>
          <t>Vasai (e), Maharashtra, India</t>
        </is>
      </c>
      <c r="J2038" t="n">
        <v>0</v>
      </c>
      <c r="K2038" t="n">
        <v>0</v>
      </c>
      <c r="L2038" t="n">
        <v>0</v>
      </c>
      <c r="M2038" t="inlineStr">
        <is>
          <t>Chemicals or Allied Products</t>
        </is>
      </c>
      <c r="N2038" t="n">
        <v>0</v>
      </c>
    </row>
    <row r="2039">
      <c r="A2039" t="inlineStr">
        <is>
          <t>7731ec83-812a-45f7-87f7-e2565f5748eb</t>
        </is>
      </c>
      <c r="B2039" t="inlineStr">
        <is>
          <t>NMCEE INTERNATIONAL</t>
        </is>
      </c>
      <c r="D2039" t="inlineStr">
        <is>
          <t>0501067558</t>
        </is>
      </c>
      <c r="E2039" t="inlineStr">
        <is>
          <t>Both goods and services</t>
        </is>
      </c>
      <c r="F2039" t="n">
        <v>2001</v>
      </c>
      <c r="G2039" t="inlineStr">
        <is>
          <t>Sultanpur</t>
        </is>
      </c>
      <c r="H2039" t="inlineStr">
        <is>
          <t>Delhi</t>
        </is>
      </c>
      <c r="I2039" t="inlineStr">
        <is>
          <t>Sultanpur, Delhi, India</t>
        </is>
      </c>
      <c r="J2039" t="n">
        <v>0</v>
      </c>
      <c r="K2039" t="n">
        <v>0</v>
      </c>
      <c r="L2039" t="n">
        <v>0</v>
      </c>
      <c r="M2039" t="inlineStr">
        <is>
          <t>Leather Products</t>
        </is>
      </c>
      <c r="N2039" t="n">
        <v>0</v>
      </c>
    </row>
    <row r="2040">
      <c r="A2040" t="inlineStr">
        <is>
          <t>84029f16-0232-4356-86c5-e0c454f35283</t>
        </is>
      </c>
      <c r="B2040" t="inlineStr">
        <is>
          <t>EDC Packaging Solutions</t>
        </is>
      </c>
      <c r="D2040" t="inlineStr">
        <is>
          <t>CSOPM7125C</t>
        </is>
      </c>
      <c r="E2040" t="inlineStr">
        <is>
          <t>Goods</t>
        </is>
      </c>
      <c r="F2040" t="n">
        <v>2020</v>
      </c>
      <c r="G2040" t="inlineStr">
        <is>
          <t>Kavita Colony</t>
        </is>
      </c>
      <c r="H2040" t="inlineStr">
        <is>
          <t>Delhi</t>
        </is>
      </c>
      <c r="I2040" t="inlineStr">
        <is>
          <t>Kavita Colony, Delhi, India</t>
        </is>
      </c>
      <c r="J2040" t="n">
        <v>0</v>
      </c>
      <c r="K2040" t="n">
        <v>0</v>
      </c>
      <c r="L2040" t="n">
        <v>0</v>
      </c>
      <c r="M2040" t="inlineStr">
        <is>
          <t>Paper and Paperboard &amp; Articles</t>
        </is>
      </c>
      <c r="N2040" t="n">
        <v>0</v>
      </c>
    </row>
    <row r="2041">
      <c r="A2041" t="inlineStr">
        <is>
          <t>20f16924-530e-4562-9e5a-42608deed137</t>
        </is>
      </c>
      <c r="B2041" t="inlineStr">
        <is>
          <t>NITYAAH INTERNATIONAL IMPORTS &amp; EXPORTS PRIVATE LIMITED</t>
        </is>
      </c>
      <c r="D2041" t="inlineStr">
        <is>
          <t>AALCN5095L</t>
        </is>
      </c>
      <c r="E2041" t="inlineStr">
        <is>
          <t>Goods</t>
        </is>
      </c>
      <c r="F2041" t="n">
        <v>2026</v>
      </c>
      <c r="G2041" t="inlineStr">
        <is>
          <t>Banswada</t>
        </is>
      </c>
      <c r="H2041" t="inlineStr">
        <is>
          <t>Telangana</t>
        </is>
      </c>
      <c r="I2041" t="inlineStr">
        <is>
          <t>Banswada, Telangana, India</t>
        </is>
      </c>
      <c r="J2041" t="n">
        <v>0</v>
      </c>
      <c r="K2041" t="n">
        <v>0</v>
      </c>
      <c r="L2041" t="n">
        <v>0</v>
      </c>
      <c r="M2041" t="inlineStr">
        <is>
          <t>Agricultural or Allied Products</t>
        </is>
      </c>
      <c r="N2041" t="n">
        <v>0</v>
      </c>
    </row>
    <row r="2042">
      <c r="A2042" t="inlineStr">
        <is>
          <t>bb5ee676-22c8-4389-a90c-718c7e53b968</t>
        </is>
      </c>
      <c r="B2042" t="inlineStr">
        <is>
          <t>FIRST UNIFIED</t>
        </is>
      </c>
      <c r="D2042" t="inlineStr">
        <is>
          <t>BLKPH4991K</t>
        </is>
      </c>
      <c r="E2042" t="inlineStr">
        <is>
          <t>Goods</t>
        </is>
      </c>
      <c r="F2042" t="n">
        <v>2024</v>
      </c>
      <c r="G2042" t="inlineStr">
        <is>
          <t>Ahmedabad</t>
        </is>
      </c>
      <c r="H2042" t="inlineStr">
        <is>
          <t>Gujarat</t>
        </is>
      </c>
      <c r="I2042" t="inlineStr">
        <is>
          <t>Ahmedabad, Gujarat, India</t>
        </is>
      </c>
      <c r="J2042" t="n">
        <v>0</v>
      </c>
      <c r="K2042" t="n">
        <v>1</v>
      </c>
      <c r="L2042" t="n">
        <v>0</v>
      </c>
      <c r="M2042" t="inlineStr">
        <is>
          <t>Agricultural or Allied Products</t>
        </is>
      </c>
      <c r="N2042" t="n">
        <v>0</v>
      </c>
      <c r="O2042" t="inlineStr">
        <is>
          <t>http://indiausatrade.mea.gov.in/api/public/image/stream?key=profile-logos%2F20260526T110800Z-197906-53443495-02.Primary_Logo(Brown).-cropped.png</t>
        </is>
      </c>
    </row>
    <row r="2043">
      <c r="A2043" t="inlineStr">
        <is>
          <t>c50f84ba-e5ed-4cba-ad9f-34fca646a2b5</t>
        </is>
      </c>
      <c r="B2043" t="inlineStr">
        <is>
          <t>SPRINTCONTINENTAL XPORTERZ PRIVATE LIMITED</t>
        </is>
      </c>
      <c r="D2043" t="inlineStr">
        <is>
          <t>ABMCS6134R</t>
        </is>
      </c>
      <c r="E2043" t="inlineStr">
        <is>
          <t>Services</t>
        </is>
      </c>
      <c r="F2043" t="n">
        <v>2024</v>
      </c>
      <c r="G2043" t="inlineStr">
        <is>
          <t>Hyderabad</t>
        </is>
      </c>
      <c r="H2043" t="inlineStr">
        <is>
          <t>Telangana</t>
        </is>
      </c>
      <c r="I2043" t="inlineStr">
        <is>
          <t>Hyderabad, Telangana, India</t>
        </is>
      </c>
      <c r="J2043" t="n">
        <v>0</v>
      </c>
      <c r="K2043" t="n">
        <v>0</v>
      </c>
      <c r="L2043" t="n">
        <v>0</v>
      </c>
      <c r="M2043" t="inlineStr">
        <is>
          <t>General Trading</t>
        </is>
      </c>
      <c r="N2043" t="n">
        <v>0</v>
      </c>
    </row>
    <row r="2044">
      <c r="A2044" t="inlineStr">
        <is>
          <t>9d76a913-7bc6-48f1-a022-8ff4c64661eb</t>
        </is>
      </c>
      <c r="B2044" t="inlineStr">
        <is>
          <t>VIJAYALAKSHMI DALL MILL</t>
        </is>
      </c>
      <c r="D2044" t="inlineStr">
        <is>
          <t>0906003849</t>
        </is>
      </c>
      <c r="E2044" t="inlineStr">
        <is>
          <t>Goods</t>
        </is>
      </c>
      <c r="F2044" t="n">
        <v>1989</v>
      </c>
      <c r="G2044" t="inlineStr">
        <is>
          <t>Guntur</t>
        </is>
      </c>
      <c r="H2044" t="inlineStr">
        <is>
          <t>Andhra Pradesh</t>
        </is>
      </c>
      <c r="I2044" t="inlineStr">
        <is>
          <t>Guntur, Andhra Pradesh, India</t>
        </is>
      </c>
      <c r="J2044" t="n">
        <v>0</v>
      </c>
      <c r="K2044" t="n">
        <v>1</v>
      </c>
      <c r="L2044" t="n">
        <v>0</v>
      </c>
      <c r="M2044" t="inlineStr">
        <is>
          <t>Agricultural or Allied Products</t>
        </is>
      </c>
      <c r="N2044" t="n">
        <v>0</v>
      </c>
    </row>
    <row r="2045">
      <c r="A2045" t="inlineStr">
        <is>
          <t>dfeabdb2-77f6-4891-b1f8-e7be610e7942</t>
        </is>
      </c>
      <c r="B2045" t="inlineStr">
        <is>
          <t>ECOMORPHIX GREEN TECH PRIVATE LIMITED</t>
        </is>
      </c>
      <c r="D2045" t="inlineStr">
        <is>
          <t>AAICE4785H</t>
        </is>
      </c>
      <c r="E2045" t="inlineStr">
        <is>
          <t>Both goods and services</t>
        </is>
      </c>
      <c r="F2045" t="n">
        <v>2024</v>
      </c>
      <c r="G2045" t="inlineStr">
        <is>
          <t>Rajkot</t>
        </is>
      </c>
      <c r="H2045" t="inlineStr">
        <is>
          <t>Gujarat</t>
        </is>
      </c>
      <c r="I2045" t="inlineStr">
        <is>
          <t>Rajkot, Gujarat, India</t>
        </is>
      </c>
      <c r="J2045" t="n">
        <v>0</v>
      </c>
      <c r="K2045" t="n">
        <v>0</v>
      </c>
      <c r="L2045" t="n">
        <v>0</v>
      </c>
      <c r="M2045" t="inlineStr">
        <is>
          <t>Paper and Paperboard &amp; Articles</t>
        </is>
      </c>
      <c r="N2045" t="n">
        <v>0</v>
      </c>
      <c r="O2045" t="inlineStr">
        <is>
          <t>http://indiausatrade.mea.gov.in/api/public/image/stream?key=profile-logos%2F20260720T045742Z-499210-6327fcb2-ed6ec933-23cb-4eb0-bf9a-28566975e30d-cropped.png</t>
        </is>
      </c>
    </row>
    <row r="2046">
      <c r="A2046" t="inlineStr">
        <is>
          <t>8c5b197f-eda2-485f-baeb-aa7f11fd199b</t>
        </is>
      </c>
      <c r="B2046" t="inlineStr">
        <is>
          <t>KUNAL</t>
        </is>
      </c>
      <c r="C2046" t="inlineStr">
        <is>
          <t>e at Kunal connectronics (KC) have our manufacturing base situated at Rajkot, India and our Head Office at Jamnagar, India and Branch Office at Mumbai, India. We have our own foundry for castings to manage both heavy duty and lightweight productions, which further helps us to get best quality of raw materials without any further delays in manufacturing. We use cutting edge technology like CNC machines which ensures turned and milled parts of high precision and quality offered at the most competitive rates. As a manufacturer  of Precision turned parts / Forgings / fasteners / castings  at the highest level, with various metal like   Lead free brass /Brass / Stainless steel / Steel /Aluminium /plastics and many more we are committed to excellence. We provide efficient and professional support from product development to final delivery,</t>
        </is>
      </c>
      <c r="D2046" t="inlineStr">
        <is>
          <t>2403004774</t>
        </is>
      </c>
      <c r="E2046" t="inlineStr">
        <is>
          <t>Goods</t>
        </is>
      </c>
      <c r="F2046" t="n">
        <v>2003</v>
      </c>
      <c r="G2046" t="inlineStr">
        <is>
          <t>Jamnagar</t>
        </is>
      </c>
      <c r="H2046" t="inlineStr">
        <is>
          <t>Gujarat</t>
        </is>
      </c>
      <c r="I2046" t="inlineStr">
        <is>
          <t>Jamnagar, Gujarat, India</t>
        </is>
      </c>
      <c r="J2046" t="n">
        <v>0</v>
      </c>
      <c r="K2046" t="n">
        <v>1</v>
      </c>
      <c r="L2046" t="n">
        <v>0</v>
      </c>
      <c r="M2046" t="inlineStr">
        <is>
          <t>Engineering Products</t>
        </is>
      </c>
      <c r="N2046" t="n">
        <v>0</v>
      </c>
      <c r="O2046" t="inlineStr">
        <is>
          <t>http://indiausatrade.mea.gov.in/api/public/image/stream?key=profile-logos%2F20260720T084314Z-660725-3d2608fe-KC%20LOGO-cropped.png</t>
        </is>
      </c>
    </row>
    <row r="2047">
      <c r="A2047" t="inlineStr">
        <is>
          <t>3d06ed18-6839-4a41-b1d5-1d762aae32ac</t>
        </is>
      </c>
      <c r="B2047" t="inlineStr">
        <is>
          <t>CITICAP CHANNELS PRIVATE LIMITED</t>
        </is>
      </c>
      <c r="C2047" t="inlineStr">
        <is>
          <t>Citicap Channels Pvt. Ltd., was founded in New Delhi, India in 1992. What began as a specialist in book printing has grown into one of India's most trusted print export operations — serving publishers, corporations, and creative businesses across the United States, Canada, the United Kingdom, Australia, the Middle East, and South America.
We believe that offshore and overseas printing should never mean uncertainty. Many publishers have experienced the frustration of receiving books that don't match the approved proof, shipments that arrive late, or vendors who disappear when things go wrong. We built Print Printers to be the antidote of all of that. As a specialist print export company, we sit at the intersection of two worlds: the manufacturing depth of the finest printing equipment and the communication standards of international clients. We speak both languages — and that translation is where the value lies.</t>
        </is>
      </c>
      <c r="D2047" t="inlineStr">
        <is>
          <t>0501050531</t>
        </is>
      </c>
      <c r="E2047" t="inlineStr">
        <is>
          <t>Both goods and services</t>
        </is>
      </c>
      <c r="F2047" t="n">
        <v>1992</v>
      </c>
      <c r="G2047" t="inlineStr">
        <is>
          <t>Central Delhi</t>
        </is>
      </c>
      <c r="H2047" t="inlineStr">
        <is>
          <t>Delhi</t>
        </is>
      </c>
      <c r="I2047" t="inlineStr">
        <is>
          <t>Central Delhi, Delhi, India</t>
        </is>
      </c>
      <c r="J2047" t="n">
        <v>0</v>
      </c>
      <c r="K2047" t="n">
        <v>0</v>
      </c>
      <c r="L2047" t="n">
        <v>0</v>
      </c>
      <c r="M2047" t="inlineStr">
        <is>
          <t>Printing and Publishing Services</t>
        </is>
      </c>
      <c r="N2047" t="n">
        <v>0</v>
      </c>
      <c r="O2047" t="inlineStr">
        <is>
          <t>http://indiausatrade.mea.gov.in/api/public/image/stream?key=profile-logos%2F714738616-CCPL%20Logo.jpg</t>
        </is>
      </c>
    </row>
    <row r="2048">
      <c r="A2048" t="inlineStr">
        <is>
          <t>01dd30bd-e96f-41bd-aa4b-796719a0366a</t>
        </is>
      </c>
      <c r="B2048" t="inlineStr">
        <is>
          <t>NISCHAL ENGINEERING COMPANY PRIVATE LIMITED</t>
        </is>
      </c>
      <c r="C2048" t="inlineStr">
        <is>
          <t>We at M/s. Nischal Engineering Co. Pvt. Ltd., have evolved into a trusted name in the field of fabrication, manufacturing, and supply of process equipment, heavy structural fabrication and industrial products.
Our expertise includes manufacturing and supply of pressure vessels, non-pressure parts, heat exchangers, vapour separators, heavy structural fabrication, heavy machining, a wide range of pipe supports, insulation materials, forgings, and casting items for industries such as Oil &amp;amp; Gas, Chemical, Petrochemical, Refinery, Fertiliser, Cement, Ship Building and other process industries.
Our extended product range covers various specialised industrial items, including:
Vapour Separators, Heat Exchangers, Heater-Preheater, Condensate Pot, Steam Ring, Heavy / Light Structural fabrication, Crimp Plates (Mud Mats), Pipe Supports, ODD-OHD Cups, Reformer Doors, Heater Doors, Sight Doors, Bulkhead Plates, Guide Rings, Heat Exchangers, Shut-Off Blinds (SOB), Dampers, SS 316L Gratings, SS/CS Railings, Columns &amp;amp; Internals, Pressure Vessels, Mixing Tanks, Storage Tanks, Condensate Systems, Manifold Header Boxes, SS/CS/AS Piping, CS/SS Ducting, Mechanical Drives, Tensioning Systems (Pull Rods, Joint Heads, Torque Rods), Shafts, Foundation/Anchor Bolts, Refractory Anchors, Insulation material (Insulation Pin &amp;amp; Washer), Ferrules (MOC: SS, Incoloy 800 H &amp;amp; Inconel), etc.
We work with a wide range of materials such as:
IS 2062 E250, E 350 Gr. A/B, ASTM A240 TP 304/304L/316/316L/310, SA 516 Gr. 60/70, Alloy Steel, A106 Gr. B, Incoloy 800H, Inconel 690, Aluminum, Brass, Copper, Castings, Steel Castings, EN 8/9/19/24, various graded forgings with machining.</t>
        </is>
      </c>
      <c r="D2048" t="inlineStr">
        <is>
          <t>0313026700</t>
        </is>
      </c>
      <c r="E2048" t="inlineStr">
        <is>
          <t>Goods</t>
        </is>
      </c>
      <c r="F2048" t="n">
        <v>2008</v>
      </c>
      <c r="G2048" t="inlineStr">
        <is>
          <t>Mumbai</t>
        </is>
      </c>
      <c r="H2048" t="inlineStr">
        <is>
          <t>Maharashtra</t>
        </is>
      </c>
      <c r="I2048" t="inlineStr">
        <is>
          <t>Mumbai, Maharashtra, India</t>
        </is>
      </c>
      <c r="J2048" t="n">
        <v>0</v>
      </c>
      <c r="K2048" t="n">
        <v>0</v>
      </c>
      <c r="L2048" t="n">
        <v>0</v>
      </c>
      <c r="M2048" t="inlineStr">
        <is>
          <t>Engineering Products</t>
        </is>
      </c>
      <c r="N2048" t="n">
        <v>0</v>
      </c>
      <c r="O2048" t="inlineStr">
        <is>
          <t>http://indiausatrade.mea.gov.in/api/public/image/stream?key=profile-logos%2F20260522T112106Z-985965-98321fc2-NECPL%20-%20LOGO-cropped.png</t>
        </is>
      </c>
    </row>
    <row r="2049">
      <c r="A2049" t="inlineStr">
        <is>
          <t>6434133c-bd2f-4701-bd2d-1dce6c277e1c</t>
        </is>
      </c>
      <c r="B2049" t="inlineStr">
        <is>
          <t>Aadi Global Ventures</t>
        </is>
      </c>
      <c r="C2049" t="inlineStr">
        <is>
          <t>Aadi Global Ventures is a verified Indian export company based in Mumbai, India, engaged in the sourcing and export of high-quality agro products, spices, fresh fruits &amp; vegetables, food commodities, and FMCG food products.
We are committed to delivering reliable export solutions with a focus on quality assurance, competitive pricing, timely shipment, and long-term international business relationships.
Our product range includes Turmeric Finger, Turmeric Powder, Red Chilli, Cumin Seeds, Coriander Seeds, Fresh Produce, Packaged Snacks, Instant Foods, Cooking Oils &amp; Ghee, Confectionery, Beverages, Canned &amp; Preserved Foods, Cereals &amp; Breakfast Foods, Dairy Products, Staples, and customized sourcing solutions as per buyer requirements.
As a verified exporter, we aim to connect global buyers with trusted Indian products while maintaining professional communication and efficient trade operations.</t>
        </is>
      </c>
      <c r="D2049" t="inlineStr">
        <is>
          <t>SSMPS1951Q</t>
        </is>
      </c>
      <c r="E2049" t="inlineStr">
        <is>
          <t>Goods</t>
        </is>
      </c>
      <c r="F2049" t="n">
        <v>2024</v>
      </c>
      <c r="G2049" t="inlineStr">
        <is>
          <t>Mumbai</t>
        </is>
      </c>
      <c r="H2049" t="inlineStr">
        <is>
          <t>Maharashtra</t>
        </is>
      </c>
      <c r="I2049" t="inlineStr">
        <is>
          <t>Mumbai, Maharashtra, India</t>
        </is>
      </c>
      <c r="J2049" t="n">
        <v>0</v>
      </c>
      <c r="K2049" t="n">
        <v>1</v>
      </c>
      <c r="L2049" t="n">
        <v>0</v>
      </c>
      <c r="M2049" t="inlineStr">
        <is>
          <t>Agricultural or Allied Products</t>
        </is>
      </c>
      <c r="N2049" t="n">
        <v>0</v>
      </c>
      <c r="O2049" t="inlineStr">
        <is>
          <t>http://indiausatrade.mea.gov.in/api/public/image/stream?key=profile-logos%2F20260520T191148Z-287991-4fdda6eb-logo-cropped.png</t>
        </is>
      </c>
    </row>
    <row r="2050">
      <c r="A2050" t="inlineStr">
        <is>
          <t>90567650-31d5-445b-a526-c1e211fd3016</t>
        </is>
      </c>
      <c r="B2050" t="inlineStr">
        <is>
          <t>TANSEN INTERNATIONAL</t>
        </is>
      </c>
      <c r="C2050" t="inlineStr">
        <is>
          <t xml:space="preserve">Tansen International is established, focusing on bridging local manufacturers with global markets. Initial operations begin in INDIA, starting with [textiles &amp;amp; apparels].
 Our company Tansen International was founded in 2024 with one goal: to deliver Textile and apparels that meets international quality standards, on time, every time.
Tansen International continues to grow, offering end-to-end import-export solutions with integrity, speed, and global reach.
</t>
        </is>
      </c>
      <c r="D2050" t="inlineStr">
        <is>
          <t>FLBPK5285A</t>
        </is>
      </c>
      <c r="E2050" t="inlineStr">
        <is>
          <t>Goods</t>
        </is>
      </c>
      <c r="F2050" t="n">
        <v>2024</v>
      </c>
      <c r="G2050" t="inlineStr">
        <is>
          <t>Chennai</t>
        </is>
      </c>
      <c r="H2050" t="inlineStr">
        <is>
          <t>Tamil Nadu</t>
        </is>
      </c>
      <c r="I2050" t="inlineStr">
        <is>
          <t>Chennai, Tamil Nadu, India</t>
        </is>
      </c>
      <c r="J2050" t="n">
        <v>0</v>
      </c>
      <c r="K2050" t="n">
        <v>0</v>
      </c>
      <c r="L2050" t="n">
        <v>0</v>
      </c>
      <c r="M2050" t="inlineStr">
        <is>
          <t>Textile &amp; Apparel Products</t>
        </is>
      </c>
      <c r="N2050" t="n">
        <v>0</v>
      </c>
      <c r="O2050" t="inlineStr">
        <is>
          <t>http://indiausatrade.mea.gov.in/api/public/image/stream?key=profile-logos%2F649464033-image.png</t>
        </is>
      </c>
    </row>
    <row r="2051">
      <c r="A2051" t="inlineStr">
        <is>
          <t>3935cfd4-a8d9-4827-b10d-1d049cb3da0f</t>
        </is>
      </c>
      <c r="B2051" t="inlineStr">
        <is>
          <t>TRUST GLOBAL EXIM (OPC) PRIVATE LIMITED</t>
        </is>
      </c>
      <c r="C2051" t="inlineStr">
        <is>
          <t xml:space="preserve">our company deal in agricultural commodity like , basamati - non basamati rice , wheat , pulses , spices , corn ,red chilli ,turmaric , groundnuts , dehydrated onion , moringa powder , potatoes , mango , banana , grapes , all fruits &amp;amp; vegetables , menthol , teakwood . all this product export premium quality with best price , all this possible our great network with our farmers ...no middle man here . our moto farm to global . </t>
        </is>
      </c>
      <c r="D2051" t="inlineStr">
        <is>
          <t>AALCT6845Q</t>
        </is>
      </c>
      <c r="E2051" t="inlineStr">
        <is>
          <t>Goods</t>
        </is>
      </c>
      <c r="F2051" t="n">
        <v>2025</v>
      </c>
      <c r="G2051" t="inlineStr">
        <is>
          <t>Chandrapur</t>
        </is>
      </c>
      <c r="H2051" t="inlineStr">
        <is>
          <t>Maharashtra</t>
        </is>
      </c>
      <c r="I2051" t="inlineStr">
        <is>
          <t>Chandrapur, Maharashtra, India</t>
        </is>
      </c>
      <c r="J2051" t="n">
        <v>0</v>
      </c>
      <c r="K2051" t="n">
        <v>0</v>
      </c>
      <c r="L2051" t="n">
        <v>0</v>
      </c>
      <c r="M2051" t="inlineStr">
        <is>
          <t>Agricultural or Allied Products</t>
        </is>
      </c>
      <c r="N2051" t="n">
        <v>0</v>
      </c>
      <c r="O2051" t="inlineStr">
        <is>
          <t>http://indiausatrade.mea.gov.in/api/public/image/stream?key=profile-logos%2F274558660-logo.jpg</t>
        </is>
      </c>
    </row>
    <row r="2052">
      <c r="A2052" t="inlineStr">
        <is>
          <t>d8ef08a5-b6cf-4d3d-a5ef-e8e5fcadd8e9</t>
        </is>
      </c>
      <c r="B2052" t="inlineStr">
        <is>
          <t>RUSHABH GEMS</t>
        </is>
      </c>
      <c r="C2052" t="inlineStr">
        <is>
          <t>We are a Mumbai-based business specializing in silver and pearl jewellery, offering a curated range of pearl-studded and sterling silver pieces for the trade. Backed by a second-generation background in the pearls industry, the business combines sourcing expertise with a quality-driven approach to jewellery supply for wholesale and B2B buyers.</t>
        </is>
      </c>
      <c r="D2052" t="inlineStr">
        <is>
          <t>0396009280</t>
        </is>
      </c>
      <c r="E2052" t="inlineStr">
        <is>
          <t>Goods</t>
        </is>
      </c>
      <c r="F2052" t="n">
        <v>1996</v>
      </c>
      <c r="G2052" t="inlineStr">
        <is>
          <t>Maharashtra</t>
        </is>
      </c>
      <c r="H2052" t="inlineStr">
        <is>
          <t>Maharashtra</t>
        </is>
      </c>
      <c r="I2052" t="inlineStr">
        <is>
          <t>Maharashtra, Maharashtra, India</t>
        </is>
      </c>
      <c r="J2052" t="n">
        <v>0</v>
      </c>
      <c r="K2052" t="n">
        <v>0</v>
      </c>
      <c r="L2052" t="n">
        <v>0</v>
      </c>
      <c r="M2052" t="inlineStr">
        <is>
          <t>Gems and Jewellery Products</t>
        </is>
      </c>
      <c r="N2052" t="n">
        <v>0</v>
      </c>
    </row>
    <row r="2053">
      <c r="A2053" t="inlineStr">
        <is>
          <t>c6f9a4fe-c163-4f9f-ac59-a44b461002e6</t>
        </is>
      </c>
      <c r="B2053" t="inlineStr">
        <is>
          <t>VISHWAKARMA INDUSTRIES</t>
        </is>
      </c>
      <c r="C2053" t="inlineStr">
        <is>
          <t>We are a leading manufacturer and exporter of handcrafted wooden and iron furniture, proudly based in Jodhpur, Rajasthan, India — a city renowned worldwide for its rich heritage of handicrafts and craftsmanship.
With a strong focus on quality, craftsmanship, and innovation, we specialize in creating highly customized furniture tailored to the specific requirements of our clients. Our products combine traditional Indian craftsmanship with contemporary designs, ensuring an enhanced level of quality, durability, functionality, and performance.
Backed by our in-house manufacturing capabilities, skilled craftsmen, and well-established production infrastructure, we have the capacity to produce several 40' HQ containers every month while maintaining consistent quality and attention to detail.
We work closely with our international clients to develop products that meet their design, quality, technical, and commercial requirements, making us a reliable long-term manufacturing partner for furniture businesses worldwide.</t>
        </is>
      </c>
      <c r="D2053" t="inlineStr">
        <is>
          <t>1311002782</t>
        </is>
      </c>
      <c r="E2053" t="inlineStr">
        <is>
          <t>Goods</t>
        </is>
      </c>
      <c r="F2053" t="n">
        <v>1995</v>
      </c>
      <c r="G2053" t="inlineStr">
        <is>
          <t>Jodhpur</t>
        </is>
      </c>
      <c r="H2053" t="inlineStr">
        <is>
          <t>Rajasthan</t>
        </is>
      </c>
      <c r="I2053" t="inlineStr">
        <is>
          <t>Jodhpur, Rajasthan, India</t>
        </is>
      </c>
      <c r="J2053" t="n">
        <v>0</v>
      </c>
      <c r="K2053" t="n">
        <v>0</v>
      </c>
      <c r="L2053" t="n">
        <v>0</v>
      </c>
      <c r="M2053" t="inlineStr">
        <is>
          <t>Handicrafts</t>
        </is>
      </c>
      <c r="N2053" t="n">
        <v>0</v>
      </c>
      <c r="O2053" t="inlineStr">
        <is>
          <t>http://indiausatrade.mea.gov.in/api/public/image/stream?key=profile-logos%2F20260907T044148Z-206514-753108a4-new%20logo-cropped.png</t>
        </is>
      </c>
    </row>
    <row r="2054">
      <c r="A2054" t="inlineStr">
        <is>
          <t>145f5c65-aa15-4ee2-bc4e-30bb4ceac61e</t>
        </is>
      </c>
      <c r="B2054" t="inlineStr">
        <is>
          <t>TECHCRONUS BUSINESS SOLUTIONS PRIVATE LIMITED</t>
        </is>
      </c>
      <c r="C2054" t="inlineStr">
        <is>
          <t>Techcronus is a global IT consulting and digital transformation company delivering enterprise-grade business applications and custom software solutions since 2013. We are a leading Microsoft Partner, Salesforce Partner, Odoo Partner and proud members of NASSCOM, GESIA, and IAMCP with offices in the USA, UAE, Australia, and India (HQ).
We bring 85+ certified experts and a proven track record of 800+ successful projects for brands including De Beers, Payoneer, Toyota, Starbucks, Unilever, and BestBuy, enabling organizations to innovate faster, streamline operations, and scale confidently.
𝗪𝗵𝗮𝘁 𝘄𝗲 𝗱𝗲𝗹𝗶𝘃𝗲𝗿:
𝗠𝗶𝗰𝗿𝗼𝘀𝗼𝗳𝘁 𝗦𝗼𝗹𝘂𝘁𝗶𝗼𝗻𝘀
   • Dynamics 365 ERP (NAV, Business Central, GP, Finance, SCM, AX, HR)
   • Dynamics 365 CRM (Sales, Customer Service, Field Service, CE, Project Operations)
   • Microsoft Power Platform (Power BI, Power Apps, Power Automate)
   • .NET, Azure &amp;amp; AI Development for secure and scalable applications
   • AI/ML &amp;amp; OpenAI Integrations for intelligent automation
𝗦𝗮𝗹𝗲𝘀𝗳𝗼𝗿𝗰𝗲 𝗦𝗼𝗹𝘂𝘁𝗶𝗼𝗻𝘀
   • Sales, Service &amp;amp; Experience Cloud implementation
   • Marketing Cloud &amp;amp; Pardot for campaign automation
   • CPQ, Revenue Cloud &amp;amp; Health Cloud solutions
   • AppExchange Development &amp;amp; ISV Enablement
   • Lightning Migration &amp;amp; Managed Support
𝗗𝗶𝗴𝗶𝘁𝗮𝗹 and 𝗘𝗻𝗴𝗶𝗻𝗲𝗲𝗿𝗶𝗻𝗴 𝗦𝗲𝗿𝘃𝗶𝗰𝗲𝘀
   • Full-stack Web &amp;amp; Mobile Application Development
   • Cloud &amp;amp; DevOps (Azure &amp;amp; AWS)
   • AI/ML, ChatGPT &amp;amp; Cognitive Integrations
   • Product Engineering &amp;amp; Dedicated Team Augmentation
𝗘𝘅𝗽𝗲𝗿𝘁𝗶𝘀𝗲; 𝗦𝗽𝗲𝗰𝗶𝗮𝗹𝘁𝗶𝗲𝘀
   • Dynamics 365 ERP (NAV, BC, Finance, SCM)
   • Dynamics 365 CRM (Sales, Field, CE)
   • Microsoft Power Platform (BI, Apps, Automate)
   • .NET &amp;amp; Azure Development
   • AI/ML, OpenAI Integrations
   • Salesforce (Sales, Service, CPQ, Marketing, ISV)
   • AppExchange Development
   • AWS &amp;amp; Azure DevOps
   • Full-Stack Development &amp;amp; Cloud Integration</t>
        </is>
      </c>
      <c r="D2054" t="inlineStr">
        <is>
          <t>AAACN5295M</t>
        </is>
      </c>
      <c r="E2054" t="inlineStr">
        <is>
          <t>Services</t>
        </is>
      </c>
      <c r="F2054" t="n">
        <v>1992</v>
      </c>
      <c r="G2054" t="inlineStr">
        <is>
          <t>Ahmedabad</t>
        </is>
      </c>
      <c r="H2054" t="inlineStr">
        <is>
          <t>Gujarat</t>
        </is>
      </c>
      <c r="I2054" t="inlineStr">
        <is>
          <t>Ahmedabad, Gujarat, India</t>
        </is>
      </c>
      <c r="J2054" t="n">
        <v>0</v>
      </c>
      <c r="K2054" t="n">
        <v>0</v>
      </c>
      <c r="L2054" t="n">
        <v>0</v>
      </c>
      <c r="M2054" t="inlineStr">
        <is>
          <t>Information Technology (IT &amp; ITES) Services</t>
        </is>
      </c>
      <c r="N2054" t="n">
        <v>0</v>
      </c>
      <c r="O2054" t="inlineStr">
        <is>
          <t>http://indiausatrade.mea.gov.in/api/public/image/stream?key=profile-logos%2F399439724-Untitled2.png</t>
        </is>
      </c>
    </row>
    <row r="2055">
      <c r="A2055" t="inlineStr">
        <is>
          <t>dcfadae9-6540-4972-b21d-a5ab8cb79c70</t>
        </is>
      </c>
      <c r="B2055" t="inlineStr">
        <is>
          <t>AMEYA MARG EXPORTS AND IMPORTS</t>
        </is>
      </c>
      <c r="C2055" t="inlineStr">
        <is>
          <t>"Ameya Marg Exports and Imports", an India-based company with 25+ years of experience in specializing in the sourcing, processing, and export of high-quality non-basmati rice. We are a completely legalized firm by the government of India with GST certificate, Udyam Certificate, IEC Code and  APEDA License.
We ensure consistent quality, competitive pricing, and timely delivery. 
Our product range includes: 
• Sona Masoori Rice (BPT-5204)
• Premium Fine Grain Rice (HMT / RNR varieties)
• Long Grain Non-Basmati Rice (RGL types)
• Brown Rice (Unpolished Whole Grain)
We are capable of supplying rice tailored to your specific requirements, including:
• Grain type and size
• Broken percentage (5%, 10%, 25%)
• Quality specifications
• Customized packaging (5 kg, 10 kg, 25 kg, 50 kg bags – private labeling available)
We are committed to building long-term business relationships with quality, transparency, and reliability. 
We would be happy to provide samples or further details upon your request.</t>
        </is>
      </c>
      <c r="D2055" t="inlineStr">
        <is>
          <t>FIEPP0908K</t>
        </is>
      </c>
      <c r="E2055" t="inlineStr">
        <is>
          <t>Goods</t>
        </is>
      </c>
      <c r="F2055" t="n">
        <v>2026</v>
      </c>
      <c r="G2055" t="inlineStr">
        <is>
          <t>Kakinada</t>
        </is>
      </c>
      <c r="H2055" t="inlineStr">
        <is>
          <t>Andhra Pradesh</t>
        </is>
      </c>
      <c r="I2055" t="inlineStr">
        <is>
          <t>Kakinada, Andhra Pradesh, India</t>
        </is>
      </c>
      <c r="J2055" t="n">
        <v>0</v>
      </c>
      <c r="K2055" t="n">
        <v>0</v>
      </c>
      <c r="L2055" t="n">
        <v>0</v>
      </c>
      <c r="M2055" t="inlineStr">
        <is>
          <t>Agricultural or Allied Products</t>
        </is>
      </c>
      <c r="N2055" t="n">
        <v>0</v>
      </c>
      <c r="O2055" t="inlineStr">
        <is>
          <t>http://indiausatrade.mea.gov.in/api/public/image/stream?key=profile-logos%2F122217968-Horizontal%20Logo%20(1).png</t>
        </is>
      </c>
    </row>
    <row r="2056">
      <c r="A2056" t="inlineStr">
        <is>
          <t>b21ce4fa-8717-4fff-abae-090ecd9cc456</t>
        </is>
      </c>
      <c r="B2056" t="inlineStr">
        <is>
          <t>JAI BHAVANI MATA METWORKS PRIVATE LIMITED</t>
        </is>
      </c>
      <c r="D2056" t="inlineStr">
        <is>
          <t>AAECJ6653R</t>
        </is>
      </c>
      <c r="E2056" t="inlineStr">
        <is>
          <t>Goods</t>
        </is>
      </c>
      <c r="F2056" t="n">
        <v>2019</v>
      </c>
      <c r="G2056" t="inlineStr">
        <is>
          <t>Bhosari Midc</t>
        </is>
      </c>
      <c r="H2056" t="inlineStr">
        <is>
          <t>Maharashtra</t>
        </is>
      </c>
      <c r="I2056" t="inlineStr">
        <is>
          <t>Bhosari Midc, Maharashtra, India</t>
        </is>
      </c>
      <c r="J2056" t="n">
        <v>0</v>
      </c>
      <c r="K2056" t="n">
        <v>0</v>
      </c>
      <c r="L2056" t="n">
        <v>0</v>
      </c>
      <c r="M2056" t="inlineStr">
        <is>
          <t>Engineering Products</t>
        </is>
      </c>
      <c r="N2056" t="n">
        <v>0</v>
      </c>
    </row>
    <row r="2057">
      <c r="A2057" t="inlineStr">
        <is>
          <t>6a42b6d5-92a3-4add-a817-31f9ab7d7d63</t>
        </is>
      </c>
      <c r="B2057" t="inlineStr">
        <is>
          <t>B. M. INFOTRADE PRIVATE LIMITED</t>
        </is>
      </c>
      <c r="C2057" t="inlineStr">
        <is>
          <t>B M Infotrade have been designing solutions for a better tomorrow since 1996. Our divisions are Cloud Technology, Data &amp;amp; AI, Cyber Security, and Application Development. B M Infotrade’s – Technology Manage Services include Cloud workload migrations, Data Analytics, Data Lake, Mobile &amp;amp; Web Apps.</t>
        </is>
      </c>
      <c r="D2057" t="inlineStr">
        <is>
          <t>AAECB8518R</t>
        </is>
      </c>
      <c r="E2057" t="inlineStr">
        <is>
          <t>Services</t>
        </is>
      </c>
      <c r="F2057" t="n">
        <v>2012</v>
      </c>
      <c r="G2057" t="inlineStr">
        <is>
          <t>Jaipur</t>
        </is>
      </c>
      <c r="H2057" t="inlineStr">
        <is>
          <t>Rajasthan</t>
        </is>
      </c>
      <c r="I2057" t="inlineStr">
        <is>
          <t>Jaipur, Rajasthan, India</t>
        </is>
      </c>
      <c r="J2057" t="n">
        <v>0</v>
      </c>
      <c r="K2057" t="n">
        <v>1</v>
      </c>
      <c r="L2057" t="n">
        <v>0</v>
      </c>
      <c r="M2057" t="inlineStr">
        <is>
          <t>Information Technology (IT &amp; ITES) Services</t>
        </is>
      </c>
      <c r="N2057" t="n">
        <v>0</v>
      </c>
      <c r="O2057" t="inlineStr">
        <is>
          <t>http://indiausatrade.mea.gov.in/api/public/image/stream?key=profile-logos%2F418864674-Fevicon-cropped.png</t>
        </is>
      </c>
    </row>
    <row r="2058">
      <c r="A2058" t="inlineStr">
        <is>
          <t>7fa82ab1-61c2-466b-ba12-ded6229168bb</t>
        </is>
      </c>
      <c r="B2058" t="inlineStr">
        <is>
          <t>SERULA FOODS LLP</t>
        </is>
      </c>
      <c r="C2058" t="inlineStr">
        <is>
          <t>Serula Foods LLP, located in Pune India, specialises in bulk supply of versatile, high quality spice blends for industrial and HORECA use.</t>
        </is>
      </c>
      <c r="D2058" t="inlineStr">
        <is>
          <t>ADXFS9242C</t>
        </is>
      </c>
      <c r="E2058" t="inlineStr">
        <is>
          <t>Goods</t>
        </is>
      </c>
      <c r="F2058" t="n">
        <v>2000</v>
      </c>
      <c r="G2058" t="inlineStr">
        <is>
          <t>Pune</t>
        </is>
      </c>
      <c r="H2058" t="inlineStr">
        <is>
          <t>Maharashtra</t>
        </is>
      </c>
      <c r="I2058" t="inlineStr">
        <is>
          <t>Pune, Maharashtra, India</t>
        </is>
      </c>
      <c r="J2058" t="n">
        <v>0</v>
      </c>
      <c r="K2058" t="n">
        <v>0</v>
      </c>
      <c r="L2058" t="n">
        <v>0</v>
      </c>
      <c r="M2058" t="inlineStr">
        <is>
          <t>Food Products</t>
        </is>
      </c>
      <c r="N2058" t="n">
        <v>0</v>
      </c>
      <c r="O2058" t="inlineStr">
        <is>
          <t>http://indiausatrade.mea.gov.in/api/public/image/stream?key=profile-logos%2F20260508T073953Z-343609-d8d130a3-serulalogonotext-cropped.png</t>
        </is>
      </c>
    </row>
    <row r="2059">
      <c r="A2059" t="inlineStr">
        <is>
          <t>c6571691-701b-434c-b0dc-d14718584879</t>
        </is>
      </c>
      <c r="B2059" t="inlineStr">
        <is>
          <t>STARTBIT IT SOLUTIONS PRIVATE LIMITED</t>
        </is>
      </c>
      <c r="C2059" t="inlineStr">
        <is>
          <t>Startbit IT Solutions Pvt. Ltd., an ISO 27001 and 9001 Certified Company, is a Global IT Services company with expertise in outsourced product development and custom software development with focusing on software development, IT consulting, customized development. We are consistently delivering offshore outsourcing solutions, quality software products and solutions to start-ups, mid-size and large enterprises worldwide. We have 2,000+ satisfied clients worldwide.
We are partnered with Shopify, Salesforce, Microsoft, AWS, SAP and Strapi. We have certified team in various technologies and tools to cater your business requirement. We have good use cases for AI and AI enabled tool to enhance the productivity, your business processes and overall business growth.</t>
        </is>
      </c>
      <c r="D2059" t="inlineStr">
        <is>
          <t>AACCV7644N</t>
        </is>
      </c>
      <c r="E2059" t="inlineStr">
        <is>
          <t>Services</t>
        </is>
      </c>
      <c r="F2059" t="n">
        <v>2008</v>
      </c>
      <c r="G2059" t="inlineStr">
        <is>
          <t>Jaipur</t>
        </is>
      </c>
      <c r="H2059" t="inlineStr">
        <is>
          <t>Rajasthan</t>
        </is>
      </c>
      <c r="I2059" t="inlineStr">
        <is>
          <t>Jaipur, Rajasthan, India</t>
        </is>
      </c>
      <c r="J2059" t="n">
        <v>0</v>
      </c>
      <c r="K2059" t="n">
        <v>1</v>
      </c>
      <c r="L2059" t="n">
        <v>0</v>
      </c>
      <c r="M2059" t="inlineStr">
        <is>
          <t>Information Technology (IT &amp; ITES) Services</t>
        </is>
      </c>
      <c r="N2059" t="n">
        <v>0</v>
      </c>
      <c r="O2059" t="inlineStr">
        <is>
          <t>http://indiausatrade.mea.gov.in/api/public/image/stream?key=profile-logos%2F378014043-logo-1.jpg</t>
        </is>
      </c>
    </row>
    <row r="2060">
      <c r="A2060" t="inlineStr">
        <is>
          <t>4b4ea2c5-7a2d-4528-835d-6a639800393c</t>
        </is>
      </c>
      <c r="B2060" t="inlineStr">
        <is>
          <t>LINKAGE IT PRIVATE LIMITED</t>
        </is>
      </c>
      <c r="C2060" t="inlineStr">
        <is>
          <t>LinkageIT® is a specialized IT staffing and technology consulting company focused on providing highly skilled IT consultants across a wide range of technologies and experience levels. We partner closely with organizations to understand their business and technology needs, enabling us to deliver top-tier talent on a timely and reliable basis.
Our core expertise lies in niche and high-end IT staffing, helping clients scale their teams with experienced professionals across cloud, data engineering, AI, Analytics, DevOps, cybersecurity, and enterprise technologies. In addition to staffing services, LinkageIT® also offers custom software development, digital transformation, cloud solutions, CRM services, and data analytics support.
With a strong delivery-driven approach and an extensive consultant network, we help businesses accelerate projects, optimize operations, and drive innovation with the right technology talent and solutions.</t>
        </is>
      </c>
      <c r="D2060" t="inlineStr">
        <is>
          <t>AADCL2825Q</t>
        </is>
      </c>
      <c r="E2060" t="inlineStr">
        <is>
          <t>Services</t>
        </is>
      </c>
      <c r="F2060" t="n">
        <v>2016</v>
      </c>
      <c r="G2060" t="inlineStr">
        <is>
          <t>Mohali</t>
        </is>
      </c>
      <c r="H2060" t="inlineStr">
        <is>
          <t>Punjab</t>
        </is>
      </c>
      <c r="I2060" t="inlineStr">
        <is>
          <t>Mohali, Punjab, India</t>
        </is>
      </c>
      <c r="J2060" t="n">
        <v>0</v>
      </c>
      <c r="K2060" t="n">
        <v>3</v>
      </c>
      <c r="L2060" t="n">
        <v>0</v>
      </c>
      <c r="M2060" t="inlineStr">
        <is>
          <t>Information Technology (IT &amp; ITES) Services</t>
        </is>
      </c>
      <c r="N2060" t="n">
        <v>0</v>
      </c>
      <c r="O2060" t="inlineStr">
        <is>
          <t>http://indiausatrade.mea.gov.in/api/public/image/stream?key=profile-logos%2F631353627-Logo-cropped.png</t>
        </is>
      </c>
    </row>
    <row r="2061">
      <c r="A2061" t="inlineStr">
        <is>
          <t>205ef806-4db5-4362-bf46-b1f53c009a33</t>
        </is>
      </c>
      <c r="B2061" t="inlineStr">
        <is>
          <t>SAI LAXMI ENTERPRISES</t>
        </is>
      </c>
      <c r="C2061" t="inlineStr">
        <is>
          <t>Sai Laxmi Enterprises is a merchant export and trading company based in Telangana, India, specializing in the supply and export of high-quality egg products, seafood, agricultural commodities, and industrial raw materials. We are committed to delivering reliable sourcing, competitive pricing, and quality-focused solutions to global and domestic markets. With a strong supplier network and customer-oriented approach, we aim to build long-term business relationships through timely delivery, transparency, and professional service.</t>
        </is>
      </c>
      <c r="D2061" t="inlineStr">
        <is>
          <t>BSOPV8415R</t>
        </is>
      </c>
      <c r="E2061" t="inlineStr">
        <is>
          <t>Goods</t>
        </is>
      </c>
      <c r="F2061" t="n">
        <v>2023</v>
      </c>
      <c r="G2061" t="inlineStr">
        <is>
          <t>Rangareddy</t>
        </is>
      </c>
      <c r="H2061" t="inlineStr">
        <is>
          <t>Telangana</t>
        </is>
      </c>
      <c r="I2061" t="inlineStr">
        <is>
          <t>Rangareddy, Telangana, India</t>
        </is>
      </c>
      <c r="J2061" t="n">
        <v>0</v>
      </c>
      <c r="K2061" t="n">
        <v>3</v>
      </c>
      <c r="L2061" t="n">
        <v>0</v>
      </c>
      <c r="M2061" t="inlineStr">
        <is>
          <t>Food Products</t>
        </is>
      </c>
      <c r="N2061" t="n">
        <v>0</v>
      </c>
      <c r="O2061" t="inlineStr">
        <is>
          <t>http://indiausatrade.mea.gov.in/api/public/image/stream?key=profile-logos%2F20260511T093112Z-527122-6b58271c-Blue%20and%20Green%20Minimalist%20Modern%20Logistics%20Company%20Logo.png%201-cropped.png</t>
        </is>
      </c>
    </row>
    <row r="2062">
      <c r="A2062" t="inlineStr">
        <is>
          <t>0a915c75-8489-43c5-acac-193f373206dd</t>
        </is>
      </c>
      <c r="B2062" t="inlineStr">
        <is>
          <t>NEW WAVE GLOBAL IMPORT EXPORT</t>
        </is>
      </c>
      <c r="C2062" t="inlineStr">
        <is>
          <t>NEW WAVE GLOBAL is a distinguished exporter, specializing in a diverse range of premium agricultural products meticulously sourced from the fertile soils of India. With a dedicated focus on delivering excellence, we take immense pride in supplying our top-tier products to foreign markets.
We strive to redefine excellence in agricultural exports, consistently delivering superior products that reflect the richness and authenticity of India's agricultural heritage. Join us in experiencing the pinnacle of quality and reliability in every shipment.</t>
        </is>
      </c>
      <c r="D2062" t="inlineStr">
        <is>
          <t>ABIPZ1897P</t>
        </is>
      </c>
      <c r="E2062" t="inlineStr">
        <is>
          <t>Goods</t>
        </is>
      </c>
      <c r="F2062" t="n">
        <v>2023</v>
      </c>
      <c r="G2062" t="inlineStr">
        <is>
          <t>Surendranagar</t>
        </is>
      </c>
      <c r="H2062" t="inlineStr">
        <is>
          <t>Gujarat</t>
        </is>
      </c>
      <c r="I2062" t="inlineStr">
        <is>
          <t>Surendranagar, Gujarat, India</t>
        </is>
      </c>
      <c r="J2062" t="n">
        <v>0</v>
      </c>
      <c r="K2062" t="n">
        <v>0</v>
      </c>
      <c r="L2062" t="n">
        <v>0</v>
      </c>
      <c r="M2062" t="inlineStr">
        <is>
          <t>Agricultural or Allied Products</t>
        </is>
      </c>
      <c r="N2062" t="n">
        <v>0</v>
      </c>
      <c r="O2062" t="inlineStr">
        <is>
          <t>http://indiausatrade.mea.gov.in/api/public/image/stream?key=profile-logos%2F20260519T103251Z-902082-9e0a34d2-Untitled-cropped.png</t>
        </is>
      </c>
    </row>
    <row r="2063">
      <c r="A2063" t="inlineStr">
        <is>
          <t>abf83886-328e-4eea-85ff-e1c18654840d</t>
        </is>
      </c>
      <c r="B2063" t="inlineStr">
        <is>
          <t>Bhandari Import Export</t>
        </is>
      </c>
      <c r="C2063" t="inlineStr">
        <is>
          <t>Bhandari Import Export represents a flawless blend of deep-rooted agricultural heritage and modern international trade dynamics. While our dedicated export division was formally incorporated in 2021, our foundational legacy spans over 55 years of market leadership in India’s domestic agricultural sector. For more than half a century, we have operated as a trusted backbone for premium agricultural supply chains across the nation. Today, we bring this unparalleled domestic sourcing expertise, robust farm-level infrastructure, and time-tested quality control directly to the global stage.
Driven by our core corporate philosophy, "Green Culture, Green Farming," we actively partner with local farmers who utilize eco-friendly, sustainable agricultural practices. This guarantees that our commodities are not only rich in natural flavor, aroma, and nutritional value, but are also cultivated with strict respect for environmental preservation.
Building upon our historic market strength in premium Garlic and Fresh Ginger, Bhandari Import Export has expanded its global portfolio to include high-grade Yellow Maize (Corn). We manage the entire quality loop under rigorous standards—from sustainable field sourcing and technical sorting to commodity-specific export packaging. Catering to international wholesalers, commercial food processors, starch manufacturers, and global animal feed industries, we provide transparent, direct-from-source pricing, predictable logistics, and complete compliance with international food safety regulations.
Bhandari Import Export combines a 55-year domestic agricultural legacy with modern global logistics. Formally incorporated as an export house in 2021, we specialize in sourcing and exporting premium Garlic, Fresh Ginger, and Yellow Maize. Guided by our motto "Green Culture, Green Farming," we deliver sustainably grown, rigorously quality-tested, and custom-packed commodities directly from Indian farms to global ports, ensuring competitive pricing and uncompromised freshness.</t>
        </is>
      </c>
      <c r="D2063" t="inlineStr">
        <is>
          <t>BQAPB5086Q</t>
        </is>
      </c>
      <c r="E2063" t="inlineStr">
        <is>
          <t>Goods</t>
        </is>
      </c>
      <c r="F2063" t="n">
        <v>2021</v>
      </c>
      <c r="G2063" t="inlineStr">
        <is>
          <t>Chandrapur</t>
        </is>
      </c>
      <c r="H2063" t="inlineStr">
        <is>
          <t>Maharashtra</t>
        </is>
      </c>
      <c r="I2063" t="inlineStr">
        <is>
          <t>Chandrapur, Maharashtra, India</t>
        </is>
      </c>
      <c r="J2063" t="n">
        <v>0</v>
      </c>
      <c r="K2063" t="n">
        <v>1</v>
      </c>
      <c r="L2063" t="n">
        <v>0</v>
      </c>
      <c r="M2063" t="inlineStr">
        <is>
          <t>Agricultural or Allied Products</t>
        </is>
      </c>
      <c r="N2063" t="n">
        <v>0</v>
      </c>
      <c r="O2063" t="inlineStr">
        <is>
          <t>http://indiausatrade.mea.gov.in/api/public/image/stream?key=profile-logos%2F20260519T090811Z-131513-77339129-image_27e68685%20(1)~2-cropped.png</t>
        </is>
      </c>
    </row>
    <row r="2064">
      <c r="A2064" t="inlineStr">
        <is>
          <t>011d48b1-a5e8-4578-a56b-8411f1d4225f</t>
        </is>
      </c>
      <c r="B2064" t="inlineStr">
        <is>
          <t>VAIBHAVII GOLDRON PRIVATE LIMITED</t>
        </is>
      </c>
      <c r="D2064" t="inlineStr">
        <is>
          <t>AAFCV5173K</t>
        </is>
      </c>
      <c r="E2064" t="inlineStr">
        <is>
          <t>Goods</t>
        </is>
      </c>
      <c r="F2064" t="n">
        <v>2016</v>
      </c>
      <c r="G2064" t="inlineStr">
        <is>
          <t>Surat</t>
        </is>
      </c>
      <c r="H2064" t="inlineStr">
        <is>
          <t>Gujarat</t>
        </is>
      </c>
      <c r="I2064" t="inlineStr">
        <is>
          <t>Surat, Gujarat, India</t>
        </is>
      </c>
      <c r="J2064" t="n">
        <v>0</v>
      </c>
      <c r="K2064" t="n">
        <v>0</v>
      </c>
      <c r="L2064" t="n">
        <v>0</v>
      </c>
      <c r="M2064" t="inlineStr">
        <is>
          <t>Textile &amp; Apparel Products</t>
        </is>
      </c>
      <c r="N2064" t="n">
        <v>0</v>
      </c>
    </row>
    <row r="2065">
      <c r="A2065" t="inlineStr">
        <is>
          <t>324d86c7-5b92-4184-89d6-c0afa601d6be</t>
        </is>
      </c>
      <c r="B2065" t="inlineStr">
        <is>
          <t>BEANS N FLAVOUR</t>
        </is>
      </c>
      <c r="D2065" t="inlineStr">
        <is>
          <t>ABAFB9725C</t>
        </is>
      </c>
      <c r="E2065" t="inlineStr">
        <is>
          <t>Goods</t>
        </is>
      </c>
      <c r="F2065" t="n">
        <v>2023</v>
      </c>
      <c r="G2065" t="inlineStr">
        <is>
          <t>Thane</t>
        </is>
      </c>
      <c r="H2065" t="inlineStr">
        <is>
          <t>Maharashtra</t>
        </is>
      </c>
      <c r="I2065" t="inlineStr">
        <is>
          <t>Thane, Maharashtra, India</t>
        </is>
      </c>
      <c r="J2065" t="n">
        <v>0</v>
      </c>
      <c r="K2065" t="n">
        <v>0</v>
      </c>
      <c r="L2065" t="n">
        <v>0</v>
      </c>
      <c r="M2065" t="inlineStr">
        <is>
          <t>Agricultural or Allied Products</t>
        </is>
      </c>
      <c r="N2065" t="n">
        <v>0</v>
      </c>
    </row>
    <row r="2066">
      <c r="A2066" t="inlineStr">
        <is>
          <t>782a65e6-ad4a-40b6-ad19-310e202c29a7</t>
        </is>
      </c>
      <c r="B2066" t="inlineStr">
        <is>
          <t>VRUNDA EXIM (OPC) PRIVATE LIMITED</t>
        </is>
      </c>
      <c r="C2066" t="inlineStr">
        <is>
          <t>Vrunda Exim Pvt. Ltd. is a reliable and growing company engaged in import and export services, committed to delivering quality products across global markets. With a strong focus on trust, efficiency, and customer satisfaction, we bridge the gap between international suppliers and buyers with seamless trade solutions.
We specialize in sourcing and supplying a wide range of products while ensuring strict quality standards and timely delivery. Our team works closely with global partners to maintain transparency, smooth logistics, and hassle-free transactions.
At Vrunda Exim, we believe in building long-term business relationships through integrity and professionalism. With a vision to expand our global reach, we continuously strive to provide the best import-export solutions tailored to our clients’ needs.</t>
        </is>
      </c>
      <c r="D2066" t="inlineStr">
        <is>
          <t>AALCV9435G</t>
        </is>
      </c>
      <c r="E2066" t="inlineStr">
        <is>
          <t>Goods</t>
        </is>
      </c>
      <c r="F2066" t="n">
        <v>2026</v>
      </c>
      <c r="G2066" t="inlineStr">
        <is>
          <t>Ahmedabad-</t>
        </is>
      </c>
      <c r="H2066" t="inlineStr">
        <is>
          <t>Gujarat</t>
        </is>
      </c>
      <c r="I2066" t="inlineStr">
        <is>
          <t>Ahmedabad-, Gujarat, India</t>
        </is>
      </c>
      <c r="J2066" t="n">
        <v>0</v>
      </c>
      <c r="K2066" t="n">
        <v>1</v>
      </c>
      <c r="L2066" t="n">
        <v>0</v>
      </c>
      <c r="M2066" t="inlineStr">
        <is>
          <t>Textile &amp; Apparel Products</t>
        </is>
      </c>
      <c r="N2066" t="n">
        <v>0</v>
      </c>
      <c r="O2066" t="inlineStr">
        <is>
          <t>http://indiausatrade.mea.gov.in/api/public/image/stream?key=profile-logos%2F600023530-Vrunda%20Exim%20OPC%20Pvt%20Ltd%20Logo.jpg</t>
        </is>
      </c>
    </row>
    <row r="2067">
      <c r="A2067" t="inlineStr">
        <is>
          <t>0032fd2e-c66c-4ce6-a96b-bcca41e06b76</t>
        </is>
      </c>
      <c r="B2067" t="inlineStr">
        <is>
          <t>SWAARAMBH ORGANIC WORLD (OPC) PRIVATE LIMITED</t>
        </is>
      </c>
      <c r="C2067" t="inlineStr">
        <is>
          <t>Swaarambh Organic World is a woman-led AgriTech Enterprise dedicated to transforming India’s agricultural landscape through organic farming, digital innovation, and sustainable practices. We pioneer a farm-to-fork model that connects rural farmers directly with markets, ensuring fair value, minimal wastage, and complete transparency.
The company is founded and chaired by Mrs. Durga Bhavani Kandregula, a progressive woman farmer and visionary leader, with Mr. Manikanta Swamy Kandregula, a differently abled and aspiring entrepreneur &amp;amp; advocate, serving as nominee director. 
Together, they represent resilience, inclusion, and purpose-driven entrepreneurship — empowering farmers, promoting eco-friendly agriculture, and delivering authentic organic food to consumers.</t>
        </is>
      </c>
      <c r="D2067" t="inlineStr">
        <is>
          <t>ABPCS6132E</t>
        </is>
      </c>
      <c r="E2067" t="inlineStr">
        <is>
          <t>Both goods and services</t>
        </is>
      </c>
      <c r="F2067" t="n">
        <v>2025</v>
      </c>
      <c r="G2067" t="inlineStr">
        <is>
          <t>Godavari</t>
        </is>
      </c>
      <c r="H2067" t="inlineStr">
        <is>
          <t>Andhra Pradesh</t>
        </is>
      </c>
      <c r="I2067" t="inlineStr">
        <is>
          <t>Godavari, Andhra Pradesh, India</t>
        </is>
      </c>
      <c r="J2067" t="n">
        <v>0</v>
      </c>
      <c r="K2067" t="n">
        <v>1</v>
      </c>
      <c r="L2067" t="n">
        <v>0</v>
      </c>
      <c r="M2067" t="inlineStr">
        <is>
          <t>Agricultural or Allied Products</t>
        </is>
      </c>
      <c r="N2067" t="n">
        <v>0</v>
      </c>
      <c r="O2067" t="inlineStr">
        <is>
          <t>http://indiausatrade.mea.gov.in/api/public/image/stream?key=profile-logos%2F20260512T094026Z-310477-a4b1b255-Logo-cropped.png</t>
        </is>
      </c>
    </row>
    <row r="2068">
      <c r="A2068" t="inlineStr">
        <is>
          <t>62e671d4-a8d7-4c0e-87d5-bd5183d2013a</t>
        </is>
      </c>
      <c r="B2068" t="inlineStr">
        <is>
          <t>NAVKAR SALES</t>
        </is>
      </c>
      <c r="C2068" t="inlineStr">
        <is>
          <t xml:space="preserve">Based in Ahmadabad, we are a leading agricultural spice wholesaler with a legacy spanning over 40 years. We specialize in the large-scale sourcing and distribution of a comprehensive range of premium Indian spices, leveraging a robust supply network that extends across the entire country.
By bridging the gap between India's diverse spice-growing regions and major manufacturing hubs in Gujarat, Rajasthan, and beyond, we ensure a consistent supply of high-quality produce. Our deep industry heritage and logistical expertise make us a trusted partner for both domestic markets and international trade.
Business Highlights
    Core Business: Wholesaling of All Indian Spices.
    Experience: 40+ years of market leadership.
    Sourcing Network: Pan-India reach across all major spice-growing belts.
    Key Services: Supply chain management, quality sourcing, and distribution for manufacturers.
</t>
        </is>
      </c>
      <c r="D2068" t="inlineStr">
        <is>
          <t>0808014951</t>
        </is>
      </c>
      <c r="E2068" t="inlineStr">
        <is>
          <t>Both goods and services</t>
        </is>
      </c>
      <c r="F2068" t="n">
        <v>2007</v>
      </c>
      <c r="G2068" t="inlineStr">
        <is>
          <t>New Madhupura</t>
        </is>
      </c>
      <c r="H2068" t="inlineStr">
        <is>
          <t>Delhi</t>
        </is>
      </c>
      <c r="I2068" t="inlineStr">
        <is>
          <t>New Madhupura, Delhi, India</t>
        </is>
      </c>
      <c r="J2068" t="n">
        <v>0</v>
      </c>
      <c r="K2068" t="n">
        <v>0</v>
      </c>
      <c r="L2068" t="n">
        <v>0</v>
      </c>
      <c r="M2068" t="inlineStr">
        <is>
          <t>Food Products</t>
        </is>
      </c>
      <c r="N2068" t="n">
        <v>0</v>
      </c>
      <c r="O2068" t="inlineStr">
        <is>
          <t>http://indiausatrade.mea.gov.in/api/public/image/stream?key=profile-logos%2F20260514T122017Z-362144-83f89925-spices_logo-cropped.png</t>
        </is>
      </c>
    </row>
    <row r="2069">
      <c r="A2069" t="inlineStr">
        <is>
          <t>f07665c1-3516-4e16-ba8f-18d1ffab8c19</t>
        </is>
      </c>
      <c r="B2069" t="inlineStr">
        <is>
          <t>SFS GROUP INDIA PRIVATE LIMITED</t>
        </is>
      </c>
      <c r="D2069" t="inlineStr">
        <is>
          <t>0388001674</t>
        </is>
      </c>
      <c r="E2069" t="inlineStr">
        <is>
          <t>Both goods and services</t>
        </is>
      </c>
      <c r="F2069" t="n">
        <v>1985</v>
      </c>
      <c r="G2069" t="inlineStr">
        <is>
          <t>Tal Mulshi</t>
        </is>
      </c>
      <c r="H2069" t="inlineStr">
        <is>
          <t>Maharashtra</t>
        </is>
      </c>
      <c r="I2069" t="inlineStr">
        <is>
          <t>Tal Mulshi, Maharashtra, India</t>
        </is>
      </c>
      <c r="J2069" t="n">
        <v>0</v>
      </c>
      <c r="K2069" t="n">
        <v>0</v>
      </c>
      <c r="L2069" t="n">
        <v>0</v>
      </c>
      <c r="M2069" t="inlineStr">
        <is>
          <t>Automobiles, Aircrafts and Other Transport Equipment</t>
        </is>
      </c>
      <c r="N2069" t="n">
        <v>0</v>
      </c>
    </row>
    <row r="2070">
      <c r="A2070" t="inlineStr">
        <is>
          <t>89ec9dec-7ecc-412f-ab7b-fcde8c966bfe</t>
        </is>
      </c>
      <c r="B2070" t="inlineStr">
        <is>
          <t>CGS FASHIONS</t>
        </is>
      </c>
      <c r="C2070" t="inlineStr">
        <is>
          <t>Established in 2010 as a Buying Office cum Merchant Exporter, CGS Fashions has undergone a remarkable transformation, now emerging as a distinguished Manufacturer Exporter. Over the years, we have strategically invested in state-of-the-art machinery, premium dyes, and top-notch chemicals to ensure the highest standards of product quality and safety, solidifying our position as one of the best textile manufacturers in the industry.</t>
        </is>
      </c>
      <c r="D2070" t="inlineStr">
        <is>
          <t>0410036951</t>
        </is>
      </c>
      <c r="E2070" t="inlineStr">
        <is>
          <t>Goods</t>
        </is>
      </c>
      <c r="F2070" t="n">
        <v>2010</v>
      </c>
      <c r="G2070" t="inlineStr">
        <is>
          <t>C</t>
        </is>
      </c>
      <c r="H2070" t="inlineStr">
        <is>
          <t>Tamil Nadu</t>
        </is>
      </c>
      <c r="I2070" t="inlineStr">
        <is>
          <t>C, Tamil Nadu, India</t>
        </is>
      </c>
      <c r="J2070" t="n">
        <v>0</v>
      </c>
      <c r="K2070" t="n">
        <v>0</v>
      </c>
      <c r="L2070" t="n">
        <v>0</v>
      </c>
      <c r="M2070" t="inlineStr">
        <is>
          <t>Textile &amp; Apparel Products</t>
        </is>
      </c>
      <c r="N2070" t="n">
        <v>0</v>
      </c>
      <c r="O2070" t="inlineStr">
        <is>
          <t>http://indiausatrade.mea.gov.in/api/public/image/stream?key=profile-logos%2F129807032-Logo%20-%20CGS%20Fashions.png</t>
        </is>
      </c>
    </row>
    <row r="2071">
      <c r="A2071" t="inlineStr">
        <is>
          <t>082f496b-0b10-472a-bc16-d4d3e015f40c</t>
        </is>
      </c>
      <c r="B2071" t="inlineStr">
        <is>
          <t>LEUWINT TECHNOLOGIES PRIVATE LIMITED</t>
        </is>
      </c>
      <c r="C2071" t="inlineStr">
        <is>
          <t>It is with great pleasure and heartfelt enthusiasm that we introduce ourselves — Leuwint Technologies, a name that carries a promise: Let Us Win Together.
Since 2011, we have had the privilege of walking alongside enterprises and startups, helping them build powerful software solutions and connecting them with skilled IT talent that truly makes a difference. Over the years, this journey has been less about transactions and more about relationships — and that philosophy shapes everything we do.
Our teams bring deep expertise across a wide spectrum of technologies — Android, iOS, Flutter,Azure, Golang, Java, Python, DevOps, UI/UX, CI/CD, Infrastructure Consulting, .NET, Angular, Full Stack Development, Testing (Automation &amp; Manual), PEGA, RPA, Cloud-Based Technologies, and Digital Banking Solutions. Beyond these, we take special pride in our ability to serve niche and hard-to-find skill requirements — Middleware Engineers, SAS FRM Support Engineers, Change Managers, Site Reliability Engineers, Suntech VAT Experts, and more — because we understand that it's often the rarest expertise that makes the biggest impact.
At Leuwint, we don't just deliver services — we invest in outcomes. Through our proven Training Model and Quality Assurance Partnerships, we ensure that what we build together stands the test of time. From end-to-end application development and digital transformation to ERP, Data Analytics, Cybersecurity, and CRM — backed by robust infrastructure — we are equipped to support you at every stage of your journey.
Above all, we want you to know that for us, this is not just a business opportunity — it is a chance to serve, to contribute, and to grow together.
We would be truly honoured to extend our wholehearted support to you and your team, and we are fully committed to making this collaboration a meaningful and successful one.</t>
        </is>
      </c>
      <c r="D2071" t="inlineStr">
        <is>
          <t>AACCL0980B</t>
        </is>
      </c>
      <c r="E2071" t="inlineStr">
        <is>
          <t>Services</t>
        </is>
      </c>
      <c r="F2071" t="n">
        <v>2011</v>
      </c>
      <c r="G2071" t="inlineStr">
        <is>
          <t>Palakkad</t>
        </is>
      </c>
      <c r="H2071" t="inlineStr">
        <is>
          <t>Kerala</t>
        </is>
      </c>
      <c r="I2071" t="inlineStr">
        <is>
          <t>Palakkad, Kerala, India</t>
        </is>
      </c>
      <c r="J2071" t="n">
        <v>0</v>
      </c>
      <c r="K2071" t="n">
        <v>0</v>
      </c>
      <c r="L2071" t="n">
        <v>0</v>
      </c>
      <c r="M2071" t="inlineStr">
        <is>
          <t>Information Technology (IT &amp; ITES) Services</t>
        </is>
      </c>
      <c r="N2071" t="n">
        <v>0</v>
      </c>
      <c r="O2071" t="inlineStr">
        <is>
          <t>http://indiausatrade.mea.gov.in/api/public/image/stream?key=profile-logos%2F20260523T084247Z-933047-4ddbacdd-leuwint%20logo%20new-cropped.png</t>
        </is>
      </c>
    </row>
    <row r="2072">
      <c r="A2072" t="inlineStr">
        <is>
          <t>0f420de7-5ed2-42ce-83e1-7e21d52d4015</t>
        </is>
      </c>
      <c r="B2072" t="inlineStr">
        <is>
          <t>NEXBY AI SOLUTIONS PRIVATE LIMITED</t>
        </is>
      </c>
      <c r="C2072" t="inlineStr">
        <is>
          <t>Nexby AI bridges the gap between advanced artificial intelligence and daily enterprise operations. We build and deploy autonomous AI agents that live directly within your existing ERP, CRM, and proprietary software systems. By automating complex, multi-step workflows across sales, customer support, and recruitment, we transform your static databases into an active, intelligent workforce. We deliver AI that drives measurable ROI—without disrupting your current tech stack.</t>
        </is>
      </c>
      <c r="D2072" t="inlineStr">
        <is>
          <t>AAJCN6718Q</t>
        </is>
      </c>
      <c r="E2072" t="inlineStr">
        <is>
          <t>Services</t>
        </is>
      </c>
      <c r="F2072" t="n">
        <v>2024</v>
      </c>
      <c r="G2072" t="inlineStr">
        <is>
          <t>Mumbai</t>
        </is>
      </c>
      <c r="H2072" t="inlineStr">
        <is>
          <t>Maharashtra</t>
        </is>
      </c>
      <c r="I2072" t="inlineStr">
        <is>
          <t>Mumbai, Maharashtra, India</t>
        </is>
      </c>
      <c r="J2072" t="n">
        <v>0</v>
      </c>
      <c r="K2072" t="n">
        <v>2</v>
      </c>
      <c r="L2072" t="n">
        <v>0</v>
      </c>
      <c r="M2072" t="inlineStr">
        <is>
          <t>Information Technology (IT &amp; ITES) Services</t>
        </is>
      </c>
      <c r="N2072" t="n">
        <v>0</v>
      </c>
      <c r="O2072" t="inlineStr">
        <is>
          <t>http://indiausatrade.mea.gov.in/api/public/image/stream?key=profile-logos%2F336432928-Nexby%20AI%20Solutions%20Logo.png</t>
        </is>
      </c>
    </row>
    <row r="2073">
      <c r="A2073" t="inlineStr">
        <is>
          <t>10aea4e0-d511-48ae-bf43-4fffce45242a</t>
        </is>
      </c>
      <c r="B2073" t="inlineStr">
        <is>
          <t>LUXORA HARVEST LLP</t>
        </is>
      </c>
      <c r="C2073" t="inlineStr">
        <is>
          <t>Luxora Harvest LLP is an India-based export and trading company specializing in premium-quality agricultural products, spices, fresh fruits, and food commodities sourced directly from trusted farmers and producers. We are committed to delivering excellence through quality assurance, ethical sourcing, competitive pricing, and reliable global supply solutions.</t>
        </is>
      </c>
      <c r="D2073" t="inlineStr">
        <is>
          <t>AANFL0858N</t>
        </is>
      </c>
      <c r="E2073" t="inlineStr">
        <is>
          <t>Both goods and services</t>
        </is>
      </c>
      <c r="F2073" t="n">
        <v>2026</v>
      </c>
      <c r="G2073" t="inlineStr">
        <is>
          <t>Hyderabad</t>
        </is>
      </c>
      <c r="H2073" t="inlineStr">
        <is>
          <t>Telangana</t>
        </is>
      </c>
      <c r="I2073" t="inlineStr">
        <is>
          <t>Hyderabad, Telangana, India</t>
        </is>
      </c>
      <c r="J2073" t="n">
        <v>0</v>
      </c>
      <c r="K2073" t="n">
        <v>3</v>
      </c>
      <c r="L2073" t="n">
        <v>0</v>
      </c>
      <c r="M2073" t="inlineStr">
        <is>
          <t>Agricultural or Allied Products</t>
        </is>
      </c>
      <c r="N2073" t="n">
        <v>0</v>
      </c>
      <c r="O2073" t="inlineStr">
        <is>
          <t>http://indiausatrade.mea.gov.in/api/public/image/stream?key=profile-logos%2F20260513T063252Z-890261-5941aef3-WhatsApp%20Image%202026-05-02%20at%206.11.54%20AM-cropped.png</t>
        </is>
      </c>
    </row>
    <row r="2074">
      <c r="A2074" t="inlineStr">
        <is>
          <t>0da5d078-a71c-4776-9fda-179de58c422a</t>
        </is>
      </c>
      <c r="B2074" t="inlineStr">
        <is>
          <t>AGRAWAL METALS ENGINEERING</t>
        </is>
      </c>
      <c r="D2074" t="inlineStr">
        <is>
          <t>ACLFA0734A</t>
        </is>
      </c>
      <c r="E2074" t="inlineStr">
        <is>
          <t>Goods</t>
        </is>
      </c>
      <c r="F2074" t="n">
        <v>2025</v>
      </c>
      <c r="G2074" t="inlineStr">
        <is>
          <t>Jaipur</t>
        </is>
      </c>
      <c r="H2074" t="inlineStr">
        <is>
          <t>Rajasthan</t>
        </is>
      </c>
      <c r="I2074" t="inlineStr">
        <is>
          <t>Jaipur, Rajasthan, India</t>
        </is>
      </c>
      <c r="J2074" t="n">
        <v>0</v>
      </c>
      <c r="K2074" t="n">
        <v>4</v>
      </c>
      <c r="L2074" t="n">
        <v>0</v>
      </c>
      <c r="M2074" t="inlineStr">
        <is>
          <t>Engineering Products</t>
        </is>
      </c>
      <c r="N2074" t="n">
        <v>0</v>
      </c>
    </row>
    <row r="2075">
      <c r="A2075" t="inlineStr">
        <is>
          <t>a44f8d99-be1d-4864-bcb9-15a2b18c7f0a</t>
        </is>
      </c>
      <c r="B2075" t="inlineStr">
        <is>
          <t>SOURCEIFY TRADING PRIVATE LIMITED</t>
        </is>
      </c>
      <c r="D2075" t="inlineStr">
        <is>
          <t>ABDCS0316E</t>
        </is>
      </c>
      <c r="E2075" t="inlineStr">
        <is>
          <t>Goods</t>
        </is>
      </c>
      <c r="F2075" t="n">
        <v>2019</v>
      </c>
      <c r="G2075" t="inlineStr">
        <is>
          <t>Rangareddy</t>
        </is>
      </c>
      <c r="H2075" t="inlineStr">
        <is>
          <t>Telangana</t>
        </is>
      </c>
      <c r="I2075" t="inlineStr">
        <is>
          <t>Rangareddy, Telangana, India</t>
        </is>
      </c>
      <c r="J2075" t="n">
        <v>0</v>
      </c>
      <c r="K2075" t="n">
        <v>0</v>
      </c>
      <c r="L2075" t="n">
        <v>0</v>
      </c>
      <c r="M2075" t="inlineStr">
        <is>
          <t>Paper and Paperboard &amp; Articles</t>
        </is>
      </c>
      <c r="N2075" t="n">
        <v>0</v>
      </c>
    </row>
    <row r="2076">
      <c r="A2076" t="inlineStr">
        <is>
          <t>ab30902e-abd2-4591-8d89-ae9325dd0145</t>
        </is>
      </c>
      <c r="B2076" t="inlineStr">
        <is>
          <t>Bhagwati Woven Pvt Ltd</t>
        </is>
      </c>
      <c r="D2076" t="inlineStr">
        <is>
          <t>0813015839</t>
        </is>
      </c>
      <c r="E2076" t="inlineStr">
        <is>
          <t>Goods</t>
        </is>
      </c>
      <c r="F2076" t="n">
        <v>2010</v>
      </c>
      <c r="G2076" t="inlineStr">
        <is>
          <t>Bidaj Kheda</t>
        </is>
      </c>
      <c r="H2076" t="inlineStr">
        <is>
          <t>Gujarat</t>
        </is>
      </c>
      <c r="I2076" t="inlineStr">
        <is>
          <t>Bidaj Kheda, Gujarat, India</t>
        </is>
      </c>
      <c r="J2076" t="n">
        <v>0</v>
      </c>
      <c r="K2076" t="n">
        <v>0</v>
      </c>
      <c r="L2076" t="n">
        <v>0</v>
      </c>
      <c r="M2076" t="inlineStr">
        <is>
          <t>Plastic and Allied Products</t>
        </is>
      </c>
      <c r="N2076" t="n">
        <v>0</v>
      </c>
    </row>
    <row r="2077">
      <c r="A2077" t="inlineStr">
        <is>
          <t>7bfcb7d7-1b53-416e-9e5e-7f74d5a7043e</t>
        </is>
      </c>
      <c r="B2077" t="inlineStr">
        <is>
          <t>MEHROTRA BIOTECH PRIVATE LIMITED</t>
        </is>
      </c>
      <c r="D2077" t="inlineStr">
        <is>
          <t>0612002535</t>
        </is>
      </c>
      <c r="E2077" t="inlineStr">
        <is>
          <t>Goods</t>
        </is>
      </c>
      <c r="F2077" t="n">
        <v>2010</v>
      </c>
      <c r="G2077" t="inlineStr">
        <is>
          <t>Lucknow</t>
        </is>
      </c>
      <c r="H2077" t="inlineStr">
        <is>
          <t>Uttar Pradesh</t>
        </is>
      </c>
      <c r="I2077" t="inlineStr">
        <is>
          <t>Lucknow, Uttar Pradesh, India</t>
        </is>
      </c>
      <c r="J2077" t="n">
        <v>0</v>
      </c>
      <c r="K2077" t="n">
        <v>1</v>
      </c>
      <c r="L2077" t="n">
        <v>0</v>
      </c>
      <c r="M2077" t="inlineStr">
        <is>
          <t>Engineering Products</t>
        </is>
      </c>
      <c r="N2077" t="n">
        <v>0</v>
      </c>
      <c r="O2077" t="inlineStr">
        <is>
          <t>http://indiausatrade.mea.gov.in/api/public/image/stream?key=profile-logos%2F20260721T072138Z-317303-3e6736df-logo%20updated-cropped.png</t>
        </is>
      </c>
    </row>
    <row r="2078">
      <c r="A2078" t="inlineStr">
        <is>
          <t>be0e6568-e123-4bad-bdd7-850e694ed488</t>
        </is>
      </c>
      <c r="B2078" t="inlineStr">
        <is>
          <t>METHODHUB SOFTWARE LIMITED</t>
        </is>
      </c>
      <c r="D2078" t="inlineStr">
        <is>
          <t>AAKCM2771M</t>
        </is>
      </c>
      <c r="E2078" t="inlineStr">
        <is>
          <t>Services</t>
        </is>
      </c>
      <c r="F2078" t="n">
        <v>2016</v>
      </c>
      <c r="G2078" t="inlineStr">
        <is>
          <t>Bengaluru Urban</t>
        </is>
      </c>
      <c r="H2078" t="inlineStr">
        <is>
          <t>Karnataka</t>
        </is>
      </c>
      <c r="I2078" t="inlineStr">
        <is>
          <t>Bengaluru Urban, Karnataka, India</t>
        </is>
      </c>
      <c r="J2078" t="n">
        <v>0</v>
      </c>
      <c r="K2078" t="n">
        <v>0</v>
      </c>
      <c r="L2078" t="n">
        <v>0</v>
      </c>
      <c r="M2078" t="inlineStr">
        <is>
          <t>Information Technology (IT &amp; ITES) Services</t>
        </is>
      </c>
      <c r="N2078" t="n">
        <v>0</v>
      </c>
    </row>
    <row r="2079">
      <c r="A2079" t="inlineStr">
        <is>
          <t>c10064fa-3202-4b72-85d1-02515004f5a2</t>
        </is>
      </c>
      <c r="B2079" t="inlineStr">
        <is>
          <t>ULTRAMODE ENGINEERING</t>
        </is>
      </c>
      <c r="C2079" t="inlineStr">
        <is>
          <t>Ultramode Engineering is a Pune-based precision engineering and manufacturing company specializing in CNC machining, marine diesel engine spare parts, service tools, and industrial components. The company follows ISO 9001 quality standards and serves domestic and export markets, with expanding capabilities in railway components and wheel earthing equipment manufacturing.</t>
        </is>
      </c>
      <c r="D2079" t="inlineStr">
        <is>
          <t>3111015696</t>
        </is>
      </c>
      <c r="E2079" t="inlineStr">
        <is>
          <t>Both goods and services</t>
        </is>
      </c>
      <c r="F2079" t="n">
        <v>2009</v>
      </c>
      <c r="G2079" t="inlineStr">
        <is>
          <t>Dhayari Dalaviwadi</t>
        </is>
      </c>
      <c r="H2079" t="inlineStr">
        <is>
          <t>Maharashtra</t>
        </is>
      </c>
      <c r="I2079" t="inlineStr">
        <is>
          <t>Dhayari Dalaviwadi, Maharashtra, India</t>
        </is>
      </c>
      <c r="J2079" t="n">
        <v>0</v>
      </c>
      <c r="K2079" t="n">
        <v>2</v>
      </c>
      <c r="L2079" t="n">
        <v>0</v>
      </c>
      <c r="M2079" t="inlineStr">
        <is>
          <t>Engineering Products</t>
        </is>
      </c>
      <c r="N2079" t="n">
        <v>0</v>
      </c>
      <c r="O2079" t="inlineStr">
        <is>
          <t>http://indiausatrade.mea.gov.in/api/public/image/stream?key=profile-logos%2F20260511T072444Z-201535-58e9f54b-UME%20LOGO-cropped.png</t>
        </is>
      </c>
    </row>
    <row r="2080">
      <c r="A2080" t="inlineStr">
        <is>
          <t>5f3825f9-81cf-4fd0-8a3f-5900543077bf</t>
        </is>
      </c>
      <c r="B2080" t="inlineStr">
        <is>
          <t>CROSSORB LLP</t>
        </is>
      </c>
      <c r="C2080" t="inlineStr">
        <is>
          <t>Crossorb LLP is an Indian merchant exporter specializing in agricultural and food products. We help international buyers source premium-quality Makhana (Fox Nuts), tea, dehydrated vegetables, and other agricultural products from verified manufacturers and Farmer Producer Organizations (FPOs) across India. Our focus is on quality-controlled sourcing, transparent communication, and reliable export execution to build long-term business relationships.</t>
        </is>
      </c>
      <c r="D2080" t="inlineStr">
        <is>
          <t>AAVFC9587B</t>
        </is>
      </c>
      <c r="E2080" t="inlineStr">
        <is>
          <t>Goods</t>
        </is>
      </c>
      <c r="F2080" t="n">
        <v>2025</v>
      </c>
      <c r="G2080" t="inlineStr">
        <is>
          <t>South Delhi</t>
        </is>
      </c>
      <c r="H2080" t="inlineStr">
        <is>
          <t>Delhi</t>
        </is>
      </c>
      <c r="I2080" t="inlineStr">
        <is>
          <t>South Delhi, Delhi, India</t>
        </is>
      </c>
      <c r="J2080" t="n">
        <v>0</v>
      </c>
      <c r="K2080" t="n">
        <v>0</v>
      </c>
      <c r="L2080" t="n">
        <v>0</v>
      </c>
      <c r="M2080" t="inlineStr">
        <is>
          <t>Agricultural or Allied Products</t>
        </is>
      </c>
      <c r="N2080" t="n">
        <v>0</v>
      </c>
      <c r="O2080" t="inlineStr">
        <is>
          <t>http://indiausatrade.mea.gov.in/api/public/image/stream?key=profile-logos%2F20260520T123351Z-525894-16bfc4db-Screenshot%202026-04-10%20224210-cropped.png</t>
        </is>
      </c>
    </row>
    <row r="2081">
      <c r="A2081" t="inlineStr">
        <is>
          <t>a2864edb-d8ec-420c-afea-ebbf5d80884e</t>
        </is>
      </c>
      <c r="B2081" t="inlineStr">
        <is>
          <t>SHRI VENKATESWARA HI-TECH MACHINERIES PRIVATE LIMITED</t>
        </is>
      </c>
      <c r="C2081" t="inlineStr">
        <is>
          <t>SVHM is a renowned manufacturer of high‑precision and heavy fabricated products, backed by a legacy of over 55 years. With state‑of‑the‑art infrastructure and advanced manufacturing capabilities, we deliver complete turnkey solutions worldwide—from conceptualization to commissioning—including design, machining, assembly, testing, and on‑time delivery.
We work with a wide range of ferrous and non‑ferrous metals, producing precision‑engineered components ranging from 0.5 kg to 20‑tonne single‑piece items. Our operations are supported by ISO 9001:2015 and DGQA‑certified quality systems.
We have also established a robust USA supply chain network, efficiently supporting customers with both low‑volume and high‑volume production requirements.</t>
        </is>
      </c>
      <c r="D2081" t="inlineStr">
        <is>
          <t>3208007248</t>
        </is>
      </c>
      <c r="E2081" t="inlineStr">
        <is>
          <t>Both goods and services</t>
        </is>
      </c>
      <c r="F2081" t="n">
        <v>1990</v>
      </c>
      <c r="G2081" t="inlineStr">
        <is>
          <t>Coimbatore</t>
        </is>
      </c>
      <c r="H2081" t="inlineStr">
        <is>
          <t>Tamil Nadu</t>
        </is>
      </c>
      <c r="I2081" t="inlineStr">
        <is>
          <t>Coimbatore, Tamil Nadu, India</t>
        </is>
      </c>
      <c r="J2081" t="n">
        <v>0</v>
      </c>
      <c r="K2081" t="n">
        <v>0</v>
      </c>
      <c r="L2081" t="n">
        <v>0</v>
      </c>
      <c r="M2081" t="inlineStr">
        <is>
          <t>Mechanical and Electrical Equipments</t>
        </is>
      </c>
      <c r="N2081" t="n">
        <v>0</v>
      </c>
      <c r="O2081" t="inlineStr">
        <is>
          <t>http://indiausatrade.mea.gov.in/api/public/image/stream?key=profile-logos%2F20260512T000839Z-424725-d69cf79d-LOGO-cropped.png</t>
        </is>
      </c>
    </row>
    <row r="2082">
      <c r="A2082" t="inlineStr">
        <is>
          <t>c41a942e-c4b0-4f04-aca8-2f73c4cd6650</t>
        </is>
      </c>
      <c r="B2082" t="inlineStr">
        <is>
          <t>CNC SHOP FLOOR PRIVATE LIMITED</t>
        </is>
      </c>
      <c r="D2082" t="inlineStr">
        <is>
          <t>AAMCC6842M</t>
        </is>
      </c>
      <c r="E2082" t="inlineStr">
        <is>
          <t>Both goods and services</t>
        </is>
      </c>
      <c r="F2082" t="n">
        <v>2025</v>
      </c>
      <c r="G2082" t="inlineStr">
        <is>
          <t>Surat</t>
        </is>
      </c>
      <c r="H2082" t="inlineStr">
        <is>
          <t>Gujarat</t>
        </is>
      </c>
      <c r="I2082" t="inlineStr">
        <is>
          <t>Surat, Gujarat, India</t>
        </is>
      </c>
      <c r="J2082" t="n">
        <v>0</v>
      </c>
      <c r="K2082" t="n">
        <v>1</v>
      </c>
      <c r="L2082" t="n">
        <v>0</v>
      </c>
      <c r="M2082" t="inlineStr">
        <is>
          <t>Engineering Products</t>
        </is>
      </c>
      <c r="N2082" t="n">
        <v>0</v>
      </c>
    </row>
    <row r="2083">
      <c r="A2083" t="inlineStr">
        <is>
          <t>95194ee3-1f55-46cd-9e2c-9327175e0ab4</t>
        </is>
      </c>
      <c r="B2083" t="inlineStr">
        <is>
          <t>TECZHAR PRIVATE LIMITED</t>
        </is>
      </c>
      <c r="C2083" t="inlineStr">
        <is>
          <t>TECZHAR PRIVATE LIMITED IS A LEADING EXPORTER OF INDUSTRIAL REQUIREMENTS OF EPC CONTRACTORS, MANUFACTURERS, DISTRIBUTORS ACROSS THE GLOBE. WE HAVE SUCCESSFULLY EXPORTED HIGH QUALITY INDUSTRIAL PRODUCTS TO VARIOUS CLIENTS FROM 89 COUNTRIES.
OUR PRODUCT RANGE INCLUDE BUT NOT LIMITED TO CONTROL PANELS, PLC, JUNCTION BOXES, VFD PANELS, MIMIC PANELS, AC/DC DRIVES, SERVO MOTORS, INDUSTRIAL PUMPS, VALVES, IE2 &amp; IE3 MOTORS, SOFT STARTERS, GEAR BOXES, INDUSTRIAL UPS, INVERTERS, BATTERIES, INDUSTRIAL TEST, DIAGNOSTICS &amp; MEASUREMENT EQUIPMENT, LED FLOOD LIGHTS, EXPLOSION PROOF PRODUCTS…ETC WITH TOP BRANDS INCLUDING SIEMENS, LEGRAND, ABB, OMRON, POLYCAB, FINOLEX, PHILIPS, CONNECTWELL, KSB, FLUKE, KIRLOSKAR, SCHNEIDER, L&amp;T WE HAVE SUCCESSFULLY GAINED TRUST WORTHY REPUTATION IN THE GLOBAL MARKET</t>
        </is>
      </c>
      <c r="D2083" t="inlineStr">
        <is>
          <t>AAGCT9948R</t>
        </is>
      </c>
      <c r="E2083" t="inlineStr">
        <is>
          <t>Both goods and services</t>
        </is>
      </c>
      <c r="F2083" t="n">
        <v>2018</v>
      </c>
      <c r="G2083" t="inlineStr">
        <is>
          <t>Aurangabad</t>
        </is>
      </c>
      <c r="H2083" t="inlineStr">
        <is>
          <t>Maharashtra</t>
        </is>
      </c>
      <c r="I2083" t="inlineStr">
        <is>
          <t>Aurangabad, Maharashtra, India</t>
        </is>
      </c>
      <c r="J2083" t="n">
        <v>0</v>
      </c>
      <c r="K2083" t="n">
        <v>0</v>
      </c>
      <c r="L2083" t="n">
        <v>0</v>
      </c>
      <c r="M2083" t="inlineStr">
        <is>
          <t>Engineering Products</t>
        </is>
      </c>
      <c r="N2083" t="n">
        <v>0</v>
      </c>
      <c r="O2083" t="inlineStr">
        <is>
          <t>http://indiausatrade.mea.gov.in/api/public/image/stream?key=profile-logos%2F20260824T053231Z-494262-b4aa6a8b-Logo_final-01-cropped.png</t>
        </is>
      </c>
    </row>
    <row r="2084">
      <c r="A2084" t="inlineStr">
        <is>
          <t>bf2fd101-d876-4516-8d74-e00b75f8821f</t>
        </is>
      </c>
      <c r="B2084" t="inlineStr">
        <is>
          <t>R EXCELLENT ENGINEER AND CONSULTANT</t>
        </is>
      </c>
      <c r="C2084" t="inlineStr">
        <is>
          <t>Being in the business for over 34 years now, R. Excellent Engineer &amp;amp; Consultant "REEC" is a dream lived to complete realization. With a moderate beginning, it has soared higher in motivation, inspiration and ideals Seeking opportunities as well as working hard to be in competition to become the leader is what has made REEC a name to reckon for.
REEC manufacture, export, consultant, design the process equipments manufactured operate Q. A. systems based on ISO 9001: 2015 and comply with USFDA, UKMCA, TGA, WHO, CGMP, MCA, MCC and international FDA guidelines. Process equipment are also fabricated under International codes like ASME, DIN, TEMA, IS standards in material of construction S.S 316/L, S.S. 304/L for various industries like Pharmaceutical, Fine Chemicals, Cosmetics, Food Products. Bulk Drugs &amp;amp; other Allied Process industries. The quality and proven performance of the machines manufactured by us and supplied to our valued customers has earned a good patronage.
REEC boasts of quality service and dedicated determination to deliver. Along with Manufacturing, Exporting, Engineering, R &amp;amp; D, Administration, Sales and Marketing departments, a demo &amp;amp; application machinery for trails has been setup.
REEC philosophy is to strive for customer satisfaction with a reasonable price and delivering excellent quality product with reliable service. Hence detailed attention is paid in order to achieve efficient product customization and optimization as per the requirement, Ascertaining the strong reputation it has, it makes sure that each equipment is inspected &amp;amp; assured under UPS &amp;amp; FDA guidelines.</t>
        </is>
      </c>
      <c r="D2084" t="inlineStr">
        <is>
          <t>5214010982</t>
        </is>
      </c>
      <c r="E2084" t="inlineStr">
        <is>
          <t>Goods</t>
        </is>
      </c>
      <c r="F2084" t="n">
        <v>2026</v>
      </c>
      <c r="G2084" t="inlineStr">
        <is>
          <t>Valsad</t>
        </is>
      </c>
      <c r="H2084" t="inlineStr">
        <is>
          <t>Gujarat</t>
        </is>
      </c>
      <c r="I2084" t="inlineStr">
        <is>
          <t>Valsad, Gujarat, India</t>
        </is>
      </c>
      <c r="J2084" t="n">
        <v>0</v>
      </c>
      <c r="K2084" t="n">
        <v>0</v>
      </c>
      <c r="L2084" t="n">
        <v>0</v>
      </c>
      <c r="M2084" t="inlineStr">
        <is>
          <t>Engineering Products</t>
        </is>
      </c>
      <c r="N2084" t="n">
        <v>0</v>
      </c>
      <c r="O2084" t="inlineStr">
        <is>
          <t>http://indiausatrade.mea.gov.in/api/public/image/stream?key=profile-logos%2F20260512T072828Z-533011-35e61e8e-REEC%20%20Logo-1-cropped.png</t>
        </is>
      </c>
    </row>
    <row r="2085">
      <c r="A2085" t="inlineStr">
        <is>
          <t>f5f933c4-9a41-44d8-abab-86d7e9eafa51</t>
        </is>
      </c>
      <c r="B2085" t="inlineStr">
        <is>
          <t>Aroraaz</t>
        </is>
      </c>
      <c r="C2085" t="inlineStr">
        <is>
          <t>Founded with a vision to deliver quality and trust, Aroraaz is a growing company focused on premium food products, exports, and innovative business solutions. We specialize in delivering high-quality makhana(Foxnuts) and other agricultural products while maintaining strong standards in sourcing, packaging, and customer satisfaction. With a commitment to reliability, modern branding, and global outreach, Aroraaz aims to connect Indian excellence with markets across the world.</t>
        </is>
      </c>
      <c r="D2085" t="inlineStr">
        <is>
          <t>FPUPA6594D</t>
        </is>
      </c>
      <c r="E2085" t="inlineStr">
        <is>
          <t>Goods</t>
        </is>
      </c>
      <c r="F2085" t="n">
        <v>2025</v>
      </c>
      <c r="G2085" t="inlineStr">
        <is>
          <t>South Delhi</t>
        </is>
      </c>
      <c r="H2085" t="inlineStr">
        <is>
          <t>Delhi</t>
        </is>
      </c>
      <c r="I2085" t="inlineStr">
        <is>
          <t>South Delhi, Delhi, India</t>
        </is>
      </c>
      <c r="J2085" t="n">
        <v>0</v>
      </c>
      <c r="K2085" t="n">
        <v>2</v>
      </c>
      <c r="L2085" t="n">
        <v>0</v>
      </c>
      <c r="M2085" t="inlineStr">
        <is>
          <t>Agricultural or Allied Products</t>
        </is>
      </c>
      <c r="N2085" t="n">
        <v>0</v>
      </c>
      <c r="O2085" t="inlineStr">
        <is>
          <t>http://indiausatrade.mea.gov.in/api/public/image/stream?key=profile-logos%2F20260518T122534Z-254060-67e1400b-Aroraaz%20logo-cropped.png</t>
        </is>
      </c>
    </row>
    <row r="2086">
      <c r="A2086" t="inlineStr">
        <is>
          <t>8ae4f43e-49de-4156-bbcc-ad88818723a2</t>
        </is>
      </c>
      <c r="B2086" t="inlineStr">
        <is>
          <t>SUKSHMA GAMMA LLP</t>
        </is>
      </c>
      <c r="C2086" t="inlineStr">
        <is>
          <t>Gamma Irradiation : IQF - Cut Vegetables &amp; Fruits : White Labelling : Fruits &amp; Vegetables Pack House</t>
        </is>
      </c>
      <c r="D2086" t="inlineStr">
        <is>
          <t>AEEFS3144M</t>
        </is>
      </c>
      <c r="E2086" t="inlineStr">
        <is>
          <t>Both goods and services</t>
        </is>
      </c>
      <c r="F2086" t="n">
        <v>2019</v>
      </c>
      <c r="G2086" t="inlineStr">
        <is>
          <t>Vijayawada</t>
        </is>
      </c>
      <c r="H2086" t="inlineStr">
        <is>
          <t>Andhra Pradesh</t>
        </is>
      </c>
      <c r="I2086" t="inlineStr">
        <is>
          <t>Vijayawada, Andhra Pradesh, India</t>
        </is>
      </c>
      <c r="J2086" t="n">
        <v>0</v>
      </c>
      <c r="K2086" t="n">
        <v>0</v>
      </c>
      <c r="L2086" t="n">
        <v>0</v>
      </c>
      <c r="M2086" t="inlineStr">
        <is>
          <t>Others (Services)</t>
        </is>
      </c>
      <c r="N2086" t="n">
        <v>0</v>
      </c>
      <c r="O2086" t="inlineStr">
        <is>
          <t>http://indiausatrade.mea.gov.in/api/public/image/stream?key=profile-logos%2F20260907T052420Z-929268-f26e7b00-SG%20Stickers--cropped.png</t>
        </is>
      </c>
    </row>
    <row r="2087">
      <c r="A2087" t="inlineStr">
        <is>
          <t>cc619c52-6789-425f-beff-76d403ebe628</t>
        </is>
      </c>
      <c r="B2087" t="inlineStr">
        <is>
          <t>MATAS INTERNATIONAL</t>
        </is>
      </c>
      <c r="C2087" t="inlineStr">
        <is>
          <t>WE MANUFACTURE HIGH-QUALITY LEATHER SHOES, PROCESSING OUR OWN LEATHER FROM WET BLUE TO FINISHED LEATHER. OUR STRENGTH LIES IN COW, SHEEP, AND BUFF LEATHERS, PRIMARILY SOURCED FROM EUROPEAN HIDES, COMPLEMENTED BY SELECT INDIGENOUS MATERIALS AS WELL.</t>
        </is>
      </c>
      <c r="D2087" t="inlineStr">
        <is>
          <t>ABNFM0631R</t>
        </is>
      </c>
      <c r="E2087" t="inlineStr">
        <is>
          <t>Goods</t>
        </is>
      </c>
      <c r="F2087" t="n">
        <v>2016</v>
      </c>
      <c r="G2087" t="inlineStr">
        <is>
          <t>Chennai</t>
        </is>
      </c>
      <c r="H2087" t="inlineStr">
        <is>
          <t>Tamil Nadu</t>
        </is>
      </c>
      <c r="I2087" t="inlineStr">
        <is>
          <t>Chennai, Tamil Nadu, India</t>
        </is>
      </c>
      <c r="J2087" t="n">
        <v>0</v>
      </c>
      <c r="K2087" t="n">
        <v>0</v>
      </c>
      <c r="L2087" t="n">
        <v>0</v>
      </c>
      <c r="M2087" t="inlineStr">
        <is>
          <t>Leather Products</t>
        </is>
      </c>
      <c r="N2087" t="n">
        <v>0</v>
      </c>
    </row>
    <row r="2088">
      <c r="A2088" t="inlineStr">
        <is>
          <t>b34db006-2c6f-466a-bc67-e21f5095c9cf</t>
        </is>
      </c>
      <c r="B2088" t="inlineStr">
        <is>
          <t>TEKKI WEB SOLUTIONS PRIVATE LIMITED</t>
        </is>
      </c>
      <c r="C2088" t="inlineStr">
        <is>
          <t>We are an ISO-certified Software Engineering and IT Consulting Company specializing in providing complete Digital Transformation services to businesses across diverse industries. Our Domain expertise covers Logistics, eLearning, Fintech, Real Estate, Healthcare, eCommerce and Retail businesses. Our developers have an in-depth understanding of current trends and technologies in the field, allowing us to provide outstanding solutions that exceed our customers’ expectations. At Tekki Web Solutions, we are committed to using the latest technologies and tools to create powerful and efficient software applications.</t>
        </is>
      </c>
      <c r="D2088" t="inlineStr">
        <is>
          <t>AAECT1189J</t>
        </is>
      </c>
      <c r="E2088" t="inlineStr">
        <is>
          <t>Services</t>
        </is>
      </c>
      <c r="F2088" t="n">
        <v>2011</v>
      </c>
      <c r="G2088" t="inlineStr">
        <is>
          <t>Ludhiana</t>
        </is>
      </c>
      <c r="H2088" t="inlineStr">
        <is>
          <t>Punjab</t>
        </is>
      </c>
      <c r="I2088" t="inlineStr">
        <is>
          <t>Ludhiana, Punjab, India</t>
        </is>
      </c>
      <c r="J2088" t="n">
        <v>0</v>
      </c>
      <c r="K2088" t="n">
        <v>0</v>
      </c>
      <c r="L2088" t="n">
        <v>0</v>
      </c>
      <c r="M2088" t="inlineStr">
        <is>
          <t>Information Technology (IT &amp; ITES) Services</t>
        </is>
      </c>
      <c r="N2088" t="n">
        <v>0</v>
      </c>
      <c r="O2088" t="inlineStr">
        <is>
          <t>http://indiausatrade.mea.gov.in/api/public/image/stream?key=profile-logos%2F20260520T055347Z-392626-73a84dfb-Picture1%20tws%20logo-cropped.png</t>
        </is>
      </c>
    </row>
    <row r="2089">
      <c r="A2089" t="inlineStr">
        <is>
          <t>4db416a1-7ac3-46a4-929a-5cf4203adaa3</t>
        </is>
      </c>
      <c r="B2089" t="inlineStr">
        <is>
          <t>INOVATIVA GLOBAL</t>
        </is>
      </c>
      <c r="D2089" t="inlineStr">
        <is>
          <t>AHMPD3287F</t>
        </is>
      </c>
      <c r="E2089" t="inlineStr">
        <is>
          <t>Both goods and services</t>
        </is>
      </c>
      <c r="F2089" t="n">
        <v>2020</v>
      </c>
      <c r="G2089" t="inlineStr">
        <is>
          <t>Ift</t>
        </is>
      </c>
      <c r="H2089" t="inlineStr">
        <is>
          <t>Delhi</t>
        </is>
      </c>
      <c r="I2089" t="inlineStr">
        <is>
          <t>Ift, Delhi, India</t>
        </is>
      </c>
      <c r="J2089" t="n">
        <v>0</v>
      </c>
      <c r="K2089" t="n">
        <v>0</v>
      </c>
      <c r="L2089" t="n">
        <v>0</v>
      </c>
      <c r="M2089" t="inlineStr">
        <is>
          <t>Textile &amp; Apparel Products</t>
        </is>
      </c>
      <c r="N2089" t="n">
        <v>0</v>
      </c>
    </row>
    <row r="2090">
      <c r="A2090" t="inlineStr">
        <is>
          <t>7ffd6af5-9ad8-4833-820f-6315dffe1751</t>
        </is>
      </c>
      <c r="B2090" t="inlineStr">
        <is>
          <t>FK EPICURE FOODS LLP</t>
        </is>
      </c>
      <c r="C2090" t="inlineStr">
        <is>
          <t>We are into manufacturing of an extensive range of ready to cook and ready to eat frozen foods. With an exquisite range of appetizers and bite size snacks with a delectable and wide range of gravies and sauces for a variety of breads which are inevitable part of any Indian cuisine.
The products are specially designed a n d carefully handcrafted to
serve Restaurateurs, QSRs and target Caterers locally as well as globally. As the inclination towards the frozen food is increasing
day by day and to consistently satisfy taste buds in the most
economical and convenient way possible, our range of products is the perfect solution for the brands who strive to provide the best quality, high in nutrition, hygienic and competitively priced food to their customer by meeting their ever-changing demands and thereby building loyalty.
Packaging is also thoughtfully designed which can be delivered as per customer needs and requirements.</t>
        </is>
      </c>
      <c r="D2090" t="inlineStr">
        <is>
          <t>AAJFF6595N</t>
        </is>
      </c>
      <c r="E2090" t="inlineStr">
        <is>
          <t>Goods</t>
        </is>
      </c>
      <c r="F2090" t="n">
        <v>2024</v>
      </c>
      <c r="G2090" t="inlineStr">
        <is>
          <t>Ahmadabad</t>
        </is>
      </c>
      <c r="H2090" t="inlineStr">
        <is>
          <t>Gujarat</t>
        </is>
      </c>
      <c r="I2090" t="inlineStr">
        <is>
          <t>Ahmadabad, Gujarat, India</t>
        </is>
      </c>
      <c r="J2090" t="n">
        <v>0</v>
      </c>
      <c r="K2090" t="n">
        <v>0</v>
      </c>
      <c r="L2090" t="n">
        <v>0</v>
      </c>
      <c r="M2090" t="inlineStr">
        <is>
          <t>Food Products</t>
        </is>
      </c>
      <c r="N2090" t="n">
        <v>0</v>
      </c>
      <c r="O2090" t="inlineStr">
        <is>
          <t>http://indiausatrade.mea.gov.in/api/public/image/stream?key=profile-logos%2F20260515T144405Z-257662-81c9b29c-FK%20pic-cropped.png</t>
        </is>
      </c>
    </row>
    <row r="2091">
      <c r="A2091" t="inlineStr">
        <is>
          <t>1079a868-3f56-4140-98a4-26e2084f155c</t>
        </is>
      </c>
      <c r="B2091" t="inlineStr">
        <is>
          <t>GURU NANAK GROUP OF INDUSTRIES</t>
        </is>
      </c>
      <c r="C2091" t="inlineStr">
        <is>
          <t xml:space="preserve">Guru Nanak Group of Industries (GNI Group) is a leading Indian manufacturer and engineering company specializing in food processing machinery, agricultural machinery, industrial drying systems, and customized fabrication solutions.
 the company has built a strong reputation for quality manufacturing, durable engineering, and customer-oriented industrial solutions. With decades of experience in the agro-processing and fabrication sector, GNI Group serves domestic as well as international markets with advanced machinery and turnkey project solutions.
OUR CORE PRODUCTS &amp;amp; SOLUTIONS
Rice Mill Machinery &amp;amp; Turnkey Rice Processing Plants
• Rice Mill Plants
• Paddy Cleaning Systems
• Rice Polishing Units
• Grain Handling Systems
• Elevators &amp;amp; Conveyors
• Customized Rice Processing Solutions
Paddy Dryers &amp;amp; Grain Drying Systems
We design high-efficiency drying systems for:
• Paddy
• Maize/Corn
• Wheat
• Seeds
• Pulses and other grains
Our dryers are engineered for fuel efficiency, uniform drying, and high productivity.
Parboiling Plants
We manufacture complete parboiling systems including:
• Steam Tanks
• Soaking Tanks
• Drying Systems
• Boiler Integration Solutions
• Automated Steam Control Systems
Agricultural Machinery
Our agricultural division manufactures:
• Combine Harvesters
• Rotavators
• Agriculture Implements
• Harvesting Equipment
• Field Machinery
These machines are designed for high performance, low maintenance, and rugged field operations.
Industrial Fabrication &amp;amp; Custom Engineering
GNI Group also undertakes customized fabrication and engineering projects according to customer requirements. We can manufacture:
• Heavy Fabrication Structures
• Industrial Equipment
• Sheet Metal Components
• Stainless Steel &amp;amp; Mild Steel Fabrication
• Customized Machinery
• Industrial Tanks &amp;amp; Chambers
• Heat Exchangers
• Processing Equipment
• OEM Manufacturing Components
We welcome contract manufacturing, private labeling, and industrial tie-up opportunities.
Manufacturing Strength
• Experienced engineering and technical team
• Advanced fabrication and machining capabilities
• Customized product development
• Quality-focused manufacturing process
• Export-oriented production standards
Why Choose Us
• Reliable after-sales support
• Customized solutions for clients
• Competitive pricing
• Strong focus on durability and efficiency
• Capability to execute turnkey industrial projects
Export &amp;amp; International Business
Guru Nanak Group of Industries is actively looking for:
• International distributors
• Importers
• Dealers
• OEM partners
• Industrial collaborators
• Project consultants
We are open to long-term business partnerships and customized manufacturing projects worldwide.
Contact Information
Guru Nanak Group of Industries (GNI Group)
Punjab, India
Website: www.gurunanakgroup.co.in
Products:
Rice Mill Plants | Paddy Dryers | Parboiling Plants | Combine Harvesters | Agricultural Implements | Industrial Fabrication | Custom Engineering Solutions
We welcome inquiries from international buyers and business partners.
</t>
        </is>
      </c>
      <c r="D2091" t="inlineStr">
        <is>
          <t>AATFG5354N</t>
        </is>
      </c>
      <c r="E2091" t="inlineStr">
        <is>
          <t>Goods</t>
        </is>
      </c>
      <c r="F2091" t="n">
        <v>2019</v>
      </c>
      <c r="G2091" t="inlineStr">
        <is>
          <t>Patiala</t>
        </is>
      </c>
      <c r="H2091" t="inlineStr">
        <is>
          <t>Punjab</t>
        </is>
      </c>
      <c r="I2091" t="inlineStr">
        <is>
          <t>Patiala, Punjab, India</t>
        </is>
      </c>
      <c r="J2091" t="n">
        <v>0</v>
      </c>
      <c r="K2091" t="n">
        <v>7</v>
      </c>
      <c r="L2091" t="n">
        <v>0</v>
      </c>
      <c r="M2091" t="inlineStr">
        <is>
          <t>Agricultural or Allied Products</t>
        </is>
      </c>
      <c r="N2091" t="n">
        <v>0</v>
      </c>
      <c r="O2091" t="inlineStr">
        <is>
          <t>http://indiausatrade.mea.gov.in/api/public/image/stream?key=profile-logos%2F20260513T062122Z-525340-e685955c-file-cropped.png</t>
        </is>
      </c>
    </row>
    <row r="2092">
      <c r="A2092" t="inlineStr">
        <is>
          <t>965c6baa-ba38-4cd4-b3f8-deda04731c19</t>
        </is>
      </c>
      <c r="B2092" t="inlineStr">
        <is>
          <t>HAADI ENTERPRISES</t>
        </is>
      </c>
      <c r="D2092" t="inlineStr">
        <is>
          <t>AANFH9030L</t>
        </is>
      </c>
      <c r="E2092" t="inlineStr">
        <is>
          <t>Goods</t>
        </is>
      </c>
      <c r="F2092" t="n">
        <v>2021</v>
      </c>
      <c r="G2092" t="inlineStr">
        <is>
          <t>Ballari</t>
        </is>
      </c>
      <c r="H2092" t="inlineStr">
        <is>
          <t>Karnataka</t>
        </is>
      </c>
      <c r="I2092" t="inlineStr">
        <is>
          <t>Ballari, Karnataka, India</t>
        </is>
      </c>
      <c r="J2092" t="n">
        <v>0</v>
      </c>
      <c r="K2092" t="n">
        <v>1</v>
      </c>
      <c r="L2092" t="n">
        <v>0</v>
      </c>
      <c r="M2092" t="inlineStr">
        <is>
          <t>Agricultural or Allied Products</t>
        </is>
      </c>
      <c r="N2092" t="n">
        <v>0</v>
      </c>
      <c r="O2092" t="inlineStr">
        <is>
          <t>http://indiausatrade.mea.gov.in/api/public/image/stream?key=profile-logos%2F20260522T103938Z-864564-41d2dea3-My_Project-removebg-preview-cropped.png</t>
        </is>
      </c>
    </row>
    <row r="2093">
      <c r="A2093" t="inlineStr">
        <is>
          <t>44996ad7-3e63-482c-8c5a-b6cf8e4ea7f2</t>
        </is>
      </c>
      <c r="B2093" t="inlineStr">
        <is>
          <t>JIVANTA LABS LLP</t>
        </is>
      </c>
      <c r="D2093" t="inlineStr">
        <is>
          <t>AASFJ5112G</t>
        </is>
      </c>
      <c r="E2093" t="inlineStr">
        <is>
          <t>Goods</t>
        </is>
      </c>
      <c r="F2093" t="n">
        <v>2022</v>
      </c>
      <c r="G2093" t="inlineStr">
        <is>
          <t>East Delhi</t>
        </is>
      </c>
      <c r="H2093" t="inlineStr">
        <is>
          <t>Delhi</t>
        </is>
      </c>
      <c r="I2093" t="inlineStr">
        <is>
          <t>East Delhi, Delhi, India</t>
        </is>
      </c>
      <c r="J2093" t="n">
        <v>0</v>
      </c>
      <c r="K2093" t="n">
        <v>0</v>
      </c>
      <c r="L2093" t="n">
        <v>0</v>
      </c>
      <c r="M2093" t="inlineStr">
        <is>
          <t>Others (Goods)</t>
        </is>
      </c>
      <c r="N2093" t="n">
        <v>0</v>
      </c>
      <c r="O2093" t="inlineStr">
        <is>
          <t>http://indiausatrade.mea.gov.in/api/public/image/stream?key=profile-logos%2F20260513T072008Z-753096-76b4b88b-Jivanta%20Brand%20Logo%20800x800-cropped.png</t>
        </is>
      </c>
    </row>
    <row r="2094">
      <c r="A2094" t="inlineStr">
        <is>
          <t>7f96cacf-f33c-4d86-baee-840bedac55e4</t>
        </is>
      </c>
      <c r="B2094" t="inlineStr">
        <is>
          <t>SAKAY TRADERS</t>
        </is>
      </c>
      <c r="C2094" t="inlineStr">
        <is>
          <t>Incorporated in 1965 in India, SAKAY has been India’s leading Inflatable balls manufacturing company.
Everything we do is bound by a simple thought: “Delivering Best Quality &amp;amp; Keeping things Simple, Distinct and Fast!”
Focusing solely on inflatable balls, helps us place considerable emphasis on high quality construction &amp;amp; craftsmanship for our products, thus meeting the highest international production standards set by FIFA, IRB and AFL.
One of the key distinction factor is our state of the art production facility with foor area of 120,000 sqft., which is biggest in India, alongside meeting highest workplace standards set under SA 8000 and FAIRTRADE.
For a long- lasting relationship choice is must, thus our product portfolio is wide enough that allows us to tackle opportunities in every perspective, both mass and niche market, always providing distinct and relevant products be it for a professional use or recreation use or just a promotional use.
Our consumer’s love is based on our team’s extraordinary passion for sports!,
With dedication, commitment, &amp;amp; team spirit, we continuously establish benchmarks,
it is more than a job.
It’s in our DNA &amp;amp; an attitude that is dear to our hearts.
It’s what drives us…</t>
        </is>
      </c>
      <c r="D2094" t="inlineStr">
        <is>
          <t>1288012918</t>
        </is>
      </c>
      <c r="E2094" t="inlineStr">
        <is>
          <t>Goods</t>
        </is>
      </c>
      <c r="F2094" t="n">
        <v>1965</v>
      </c>
      <c r="G2094" t="inlineStr">
        <is>
          <t>Jalandhar</t>
        </is>
      </c>
      <c r="H2094" t="inlineStr">
        <is>
          <t>Punjab</t>
        </is>
      </c>
      <c r="I2094" t="inlineStr">
        <is>
          <t>Jalandhar, Punjab, India</t>
        </is>
      </c>
      <c r="J2094" t="n">
        <v>0</v>
      </c>
      <c r="K2094" t="n">
        <v>0</v>
      </c>
      <c r="L2094" t="n">
        <v>0</v>
      </c>
      <c r="M2094" t="inlineStr">
        <is>
          <t>Sports Goods</t>
        </is>
      </c>
      <c r="N2094" t="n">
        <v>0</v>
      </c>
      <c r="O2094" t="inlineStr">
        <is>
          <t>http://indiausatrade.mea.gov.in/api/public/image/stream?key=profile-logos%2F20260522T104229Z-520865-976d0ecc-BUSINESS%20CARDS%20BACKSIDE-cropped.png</t>
        </is>
      </c>
    </row>
    <row r="2095">
      <c r="A2095" t="inlineStr">
        <is>
          <t>28843fcc-2edf-41be-909c-8411648a467c</t>
        </is>
      </c>
      <c r="B2095" t="inlineStr">
        <is>
          <t>BODYCARE INTERNATIONAL LIMITED</t>
        </is>
      </c>
      <c r="C2095" t="inlineStr">
        <is>
          <t>"Bodycare International Ltd. is a vertically integrated garment manufacturer established in 1992, headquartered in Noida, India. With 9 manufacturing facilities, 4,000+ employees, and an annual production capacity exceeding 50 million pieces, we specialize in kids innerwear, kids thermal wear, babywear, and licensed apparel.
As an officially licensed manufacturer for Disney, Marvel, and Warner Bros, we combine premium quality with trusted global brands. Our certifications include OEKO-TEX Standard 100, GOTS (Global Organic Textile Standard), SEDEX/SMETA, and Disney FAMA, ensuring compliance with international safety, ethical, and environmental standards.
We serve retailers, wholesalers, and sourcing partners across the UK, EU, and global markets, offering end-to-end capabilities from design and fabric sourcing to production, quality control, and export. Our vertically integrated model enables competitive pricing, reliable lead times, and full traceability across the supply chain."</t>
        </is>
      </c>
      <c r="D2095" t="inlineStr">
        <is>
          <t>0500001057</t>
        </is>
      </c>
      <c r="E2095" t="inlineStr">
        <is>
          <t>Goods</t>
        </is>
      </c>
      <c r="F2095" t="n">
        <v>1999</v>
      </c>
      <c r="G2095" t="inlineStr">
        <is>
          <t>East Delhi</t>
        </is>
      </c>
      <c r="H2095" t="inlineStr">
        <is>
          <t>Delhi</t>
        </is>
      </c>
      <c r="I2095" t="inlineStr">
        <is>
          <t>East Delhi, Delhi, India</t>
        </is>
      </c>
      <c r="J2095" t="n">
        <v>0</v>
      </c>
      <c r="K2095" t="n">
        <v>0</v>
      </c>
      <c r="L2095" t="n">
        <v>0</v>
      </c>
      <c r="M2095" t="inlineStr">
        <is>
          <t>Textile &amp; Apparel Products</t>
        </is>
      </c>
      <c r="N2095" t="n">
        <v>0</v>
      </c>
      <c r="O2095" t="inlineStr">
        <is>
          <t>http://indiausatrade.mea.gov.in/api/public/image/stream?key=profile-logos%2F20260522T130519Z-367675-2f808de8-All%20Pages-4-cropped.png</t>
        </is>
      </c>
    </row>
    <row r="2096">
      <c r="A2096" t="inlineStr">
        <is>
          <t>988b7fc1-175d-4340-8705-fe851a56abc0</t>
        </is>
      </c>
      <c r="B2096" t="inlineStr">
        <is>
          <t>OPEN SKY EXPORTS</t>
        </is>
      </c>
      <c r="C2096" t="inlineStr">
        <is>
          <t>Trusted exporter from Ahmedabad, India. We supply premium basmati rice, spices, and agro products worldwide. Bulk orders available.</t>
        </is>
      </c>
      <c r="D2096" t="inlineStr">
        <is>
          <t>DDEPG3076A</t>
        </is>
      </c>
      <c r="E2096" t="inlineStr">
        <is>
          <t>Goods</t>
        </is>
      </c>
      <c r="F2096" t="n">
        <v>2025</v>
      </c>
      <c r="G2096" t="inlineStr">
        <is>
          <t>Ahmedabad</t>
        </is>
      </c>
      <c r="H2096" t="inlineStr">
        <is>
          <t>Gujarat</t>
        </is>
      </c>
      <c r="I2096" t="inlineStr">
        <is>
          <t>Ahmedabad, Gujarat, India</t>
        </is>
      </c>
      <c r="J2096" t="n">
        <v>0</v>
      </c>
      <c r="K2096" t="n">
        <v>1</v>
      </c>
      <c r="L2096" t="n">
        <v>0</v>
      </c>
      <c r="M2096" t="inlineStr">
        <is>
          <t>Agricultural or Allied Products</t>
        </is>
      </c>
      <c r="N2096" t="n">
        <v>0</v>
      </c>
      <c r="O2096" t="inlineStr">
        <is>
          <t>http://indiausatrade.mea.gov.in/api/public/image/stream?key=profile-logos%2F20260513T101132Z-535370-d7d8fad1-Annotation%202026-02-15%20091345-cropped.png</t>
        </is>
      </c>
    </row>
    <row r="2097">
      <c r="A2097" t="inlineStr">
        <is>
          <t>9cef6f7d-9408-43a3-9ca2-016af71b149e</t>
        </is>
      </c>
      <c r="B2097" t="inlineStr">
        <is>
          <t>JAIRAJ ANCILLARIES PRIVATE LIMITED</t>
        </is>
      </c>
      <c r="C2097" t="inlineStr">
        <is>
          <t>JaiRaj Group is a leading Indian manufacturer of high-quality plastic engineering components with over four decades of manufacturing excellence. Established in 1985, the company specializes in Injection Moulding, Blow Moulding, Rotational Moulding, Extrusion, Tool Design &amp; Development, and Value Engineering. With six manufacturing plants, three R&amp;D centers, and a portfolio of over 3,000 precision-engineered components, JaiRaj Group serves leading OEMs and Tier-1 suppliers across the automotive, aerospace, railway, defense, white goods, and industrial sectors. Driven by innovation, quality, and sustainability, the company delivers world-class solutions to customers in India and global markets.</t>
        </is>
      </c>
      <c r="D2097" t="inlineStr">
        <is>
          <t>0505062224</t>
        </is>
      </c>
      <c r="E2097" t="inlineStr">
        <is>
          <t>Both goods and services</t>
        </is>
      </c>
      <c r="F2097" t="n">
        <v>1994</v>
      </c>
      <c r="G2097" t="inlineStr">
        <is>
          <t>New</t>
        </is>
      </c>
      <c r="H2097" t="inlineStr">
        <is>
          <t>Delhi</t>
        </is>
      </c>
      <c r="I2097" t="inlineStr">
        <is>
          <t>New, Delhi, India</t>
        </is>
      </c>
      <c r="J2097" t="n">
        <v>0</v>
      </c>
      <c r="K2097" t="n">
        <v>3</v>
      </c>
      <c r="L2097" t="n">
        <v>0</v>
      </c>
      <c r="M2097" t="inlineStr">
        <is>
          <t>Plastic and Allied Products</t>
        </is>
      </c>
      <c r="N2097" t="n">
        <v>0</v>
      </c>
      <c r="O2097" t="inlineStr">
        <is>
          <t>http://indiausatrade.mea.gov.in/api/public/image/stream?key=profile-logos%2F458032562-JaiRaj.jpg</t>
        </is>
      </c>
    </row>
    <row r="2098">
      <c r="A2098" t="inlineStr">
        <is>
          <t>f3136bf7-c701-4852-840a-8a9a6e66167a</t>
        </is>
      </c>
      <c r="B2098" t="inlineStr">
        <is>
          <t>ASTRA INDUSTRIES</t>
        </is>
      </c>
      <c r="C2098" t="inlineStr">
        <is>
          <t>Astra Industries, An ISO 9001: 2015 certified Company is a  manufacturing entity specializing in the production of Stainless Steel Worm Drive  Hose Clamps  tailored to meet diverse industry requirements from Bangalore, India. 
Our HOSE CLAMPS epitomizes excellence, characterized by:
- Lower Free Torque for easy installation and assembly 
- Higher Durability &amp;amp; Strength 
- Premium Surface to avoid any ruptures or leakage due to surface burrs.
-  Better Anti Corrosive properties.
Our clamps satisfy international standards like DIN3017, IS4762, SAEJ1508, BS5315 &amp;amp; IAPMO</t>
        </is>
      </c>
      <c r="D2098" t="inlineStr">
        <is>
          <t>AGXPM4347F</t>
        </is>
      </c>
      <c r="E2098" t="inlineStr">
        <is>
          <t>Goods</t>
        </is>
      </c>
      <c r="F2098" t="n">
        <v>2021</v>
      </c>
      <c r="G2098" t="inlineStr">
        <is>
          <t>Bengaluru Urban</t>
        </is>
      </c>
      <c r="H2098" t="inlineStr">
        <is>
          <t>Karnataka</t>
        </is>
      </c>
      <c r="I2098" t="inlineStr">
        <is>
          <t>Bengaluru Urban, Karnataka, India</t>
        </is>
      </c>
      <c r="J2098" t="n">
        <v>0</v>
      </c>
      <c r="K2098" t="n">
        <v>1</v>
      </c>
      <c r="L2098" t="n">
        <v>0</v>
      </c>
      <c r="M2098" t="inlineStr">
        <is>
          <t>Engineering Products</t>
        </is>
      </c>
      <c r="N2098" t="n">
        <v>0</v>
      </c>
      <c r="O2098" t="inlineStr">
        <is>
          <t>http://indiausatrade.mea.gov.in/api/public/image/stream?key=profile-logos%2F20260513T110238Z-567614-a2dc4072-Picture1-cropped.png</t>
        </is>
      </c>
    </row>
    <row r="2099">
      <c r="A2099" t="inlineStr">
        <is>
          <t>a6ef9f6a-c56d-42af-a27f-4c82110d4b6c</t>
        </is>
      </c>
      <c r="B2099" t="inlineStr">
        <is>
          <t>INTERNATIONAL LEATHER CLOTHIERS</t>
        </is>
      </c>
      <c r="C2099" t="inlineStr">
        <is>
          <t>International Leather Clothiers
At International Leather Clothiers, we believe fashion is art in motion—crafted from imagination, skill, and purpose. We turn ideas into expressive, high-quality leather and textile products that reflect identity, creativity, and style.
With over 45 years of manufacturing experience, we specialize in premium leather and textile apparel production, guiding clients from concept to completion. Our services include design and development, sampling, production, finishing, packaging, and global fulfillment.
We offer a full range of customization options including embroidery, printing, dyeing, and branded detailing, allowing every piece to feel truly unique.
Our expertise in fine materials—especially luxurious Nappa leather—ensures every product carries a balance of softness, durability, and refined craftsmanship.
At International Leather Clothiers, we don’t just make garments—we help bring your vision to life with precision, passion, and timeless quality.</t>
        </is>
      </c>
      <c r="D2099" t="inlineStr">
        <is>
          <t>AAGFI4548H</t>
        </is>
      </c>
      <c r="E2099" t="inlineStr">
        <is>
          <t>Goods</t>
        </is>
      </c>
      <c r="F2099" t="n">
        <v>2017</v>
      </c>
      <c r="G2099" t="inlineStr">
        <is>
          <t>Kolkata</t>
        </is>
      </c>
      <c r="H2099" t="inlineStr">
        <is>
          <t>West Bengal</t>
        </is>
      </c>
      <c r="I2099" t="inlineStr">
        <is>
          <t>Kolkata, West Bengal, India</t>
        </is>
      </c>
      <c r="J2099" t="n">
        <v>0</v>
      </c>
      <c r="K2099" t="n">
        <v>0</v>
      </c>
      <c r="L2099" t="n">
        <v>0</v>
      </c>
      <c r="M2099" t="inlineStr">
        <is>
          <t>Textile &amp; Apparel Products</t>
        </is>
      </c>
      <c r="N2099" t="n">
        <v>0</v>
      </c>
      <c r="O2099" t="inlineStr">
        <is>
          <t>http://indiausatrade.mea.gov.in/api/public/image/stream?key=profile-logos%2F20260514T173004Z-677514-35051ac0-ILC%20Company%20logo%20-cropped.png</t>
        </is>
      </c>
    </row>
    <row r="2100">
      <c r="A2100" t="inlineStr">
        <is>
          <t>c8f28658-42dc-4ef5-a619-df4811a60e00</t>
        </is>
      </c>
      <c r="B2100" t="inlineStr">
        <is>
          <t>SOSYO HAJOORI BEVERAGES PRIVATE LIMITED</t>
        </is>
      </c>
      <c r="D2100" t="inlineStr">
        <is>
          <t>ABACS0959C</t>
        </is>
      </c>
      <c r="E2100" t="inlineStr">
        <is>
          <t>Both goods and services</t>
        </is>
      </c>
      <c r="F2100" t="n">
        <v>2018</v>
      </c>
      <c r="G2100" t="inlineStr">
        <is>
          <t>Surat</t>
        </is>
      </c>
      <c r="H2100" t="inlineStr">
        <is>
          <t>Gujarat</t>
        </is>
      </c>
      <c r="I2100" t="inlineStr">
        <is>
          <t>Surat, Gujarat, India</t>
        </is>
      </c>
      <c r="J2100" t="n">
        <v>0</v>
      </c>
      <c r="K2100" t="n">
        <v>0</v>
      </c>
      <c r="L2100" t="n">
        <v>0</v>
      </c>
      <c r="M2100" t="inlineStr">
        <is>
          <t>Food Products</t>
        </is>
      </c>
      <c r="N2100" t="n">
        <v>0</v>
      </c>
      <c r="O2100" t="inlineStr">
        <is>
          <t>http://indiausatrade.mea.gov.in/api/public/image/stream?key=profile-logos%2F20260522T082540Z-952620-18d3a2e3-All%20logos%20x15%2019-10-2019-cropped.png</t>
        </is>
      </c>
    </row>
    <row r="2101">
      <c r="A2101" t="inlineStr">
        <is>
          <t>e4ae04d1-b419-43f6-ab57-1431fdb4d8b1</t>
        </is>
      </c>
      <c r="B2101" t="inlineStr">
        <is>
          <t>Bhishma EXIM Enterprises</t>
        </is>
      </c>
      <c r="D2101" t="inlineStr">
        <is>
          <t>AXAPN1963E</t>
        </is>
      </c>
      <c r="E2101" t="inlineStr">
        <is>
          <t>Both goods and services</t>
        </is>
      </c>
      <c r="F2101" t="n">
        <v>2022</v>
      </c>
      <c r="G2101" t="inlineStr">
        <is>
          <t>Bengaluru Urban</t>
        </is>
      </c>
      <c r="H2101" t="inlineStr">
        <is>
          <t>Karnataka</t>
        </is>
      </c>
      <c r="I2101" t="inlineStr">
        <is>
          <t>Bengaluru Urban, Karnataka, India</t>
        </is>
      </c>
      <c r="J2101" t="n">
        <v>0</v>
      </c>
      <c r="K2101" t="n">
        <v>1</v>
      </c>
      <c r="L2101" t="n">
        <v>0</v>
      </c>
      <c r="M2101" t="inlineStr">
        <is>
          <t>Agricultural or Allied Products</t>
        </is>
      </c>
      <c r="N2101" t="n">
        <v>0</v>
      </c>
      <c r="O2101" t="inlineStr">
        <is>
          <t>http://indiausatrade.mea.gov.in/api/public/image/stream?key=profile-logos%2F20260515T061105Z-272062-763884ae-Bhishma%20EXIM%20Logo-cropped.png</t>
        </is>
      </c>
    </row>
    <row r="2102">
      <c r="A2102" t="inlineStr">
        <is>
          <t>275e2af9-3df3-46a8-8e19-62cb480c8819</t>
        </is>
      </c>
      <c r="B2102" t="inlineStr">
        <is>
          <t>YUVANTA EXPORT</t>
        </is>
      </c>
      <c r="C2102" t="inlineStr">
        <is>
          <t>Yuvanta Export is a Gujarat-based merchant exporter specialising in premium Indian agricultural commodities — oilseeds, spices, dehydrated vegetables, and health seeds. Established and operated from Banaskantha, one of India's most productive agri-growing regions, we source directly from trusted farmers and processors to ensure consistent quality, competitive pricing, and reliable supply across seasons.
We hold IEC, APEDA Registration, FSSAI Central License, and Spices Board RCMC — and provide a NABL-accredited Certificate of Analysis with every shipment, ensuring full compliance with international food safety and import regulations.
Our export range includes:
Sesame Seeds (Natural · Hulled · Black · Roasted) · Dehydrated Onion &amp;amp; Garlic (all forms) · Psyllium Husk (Pharma · Nutra · Food Grade) · Groundnut Kernels HPS (Bold · Java · Blanched) · Cumin Seeds · Turmeric · Red Chilli · Kalonji (Nigella Sativa) · Chia Seeds · Fenugreek Seeds · Fennel Seeds
We ship FOB Mundra, Nhava Sheva, and Kandla with an MOQ of 500 kg. IPM-grade variants also available on request.
We do not just supply products — we supply reliability.</t>
        </is>
      </c>
      <c r="D2102" t="inlineStr">
        <is>
          <t>BXOPA2377L</t>
        </is>
      </c>
      <c r="E2102" t="inlineStr">
        <is>
          <t>Goods</t>
        </is>
      </c>
      <c r="F2102" t="n">
        <v>2025</v>
      </c>
      <c r="G2102" t="inlineStr">
        <is>
          <t>Banas Kantha</t>
        </is>
      </c>
      <c r="H2102" t="inlineStr">
        <is>
          <t>Gujarat</t>
        </is>
      </c>
      <c r="I2102" t="inlineStr">
        <is>
          <t>Banas Kantha, Gujarat, India</t>
        </is>
      </c>
      <c r="J2102" t="n">
        <v>0</v>
      </c>
      <c r="K2102" t="n">
        <v>0</v>
      </c>
      <c r="L2102" t="n">
        <v>0</v>
      </c>
      <c r="M2102" t="inlineStr">
        <is>
          <t>Agricultural or Allied Products</t>
        </is>
      </c>
      <c r="N2102" t="n">
        <v>0</v>
      </c>
      <c r="O2102" t="inlineStr">
        <is>
          <t>http://indiausatrade.mea.gov.in/api/public/image/stream?key=profile-logos%2F20260515T071642Z-645498-f4e3e46c-LOGO-cropped.png</t>
        </is>
      </c>
    </row>
    <row r="2103">
      <c r="A2103" t="inlineStr">
        <is>
          <t>69f401df-7495-4335-a4a1-b713cbf36e42</t>
        </is>
      </c>
      <c r="B2103" t="inlineStr">
        <is>
          <t>NATIVE AGAIN FOODS LLP</t>
        </is>
      </c>
      <c r="C2103" t="inlineStr">
        <is>
          <t>At Native Again, we honour the time-tested wisdom of heirloom agricultural practices that nurture both the land and our well-being. These traditions support sustainable living by protecting biodiversity and preserving natural ecosystems. By blending the richness of the past with modern needs, we offer food that’s truly nourishing.</t>
        </is>
      </c>
      <c r="D2103" t="inlineStr">
        <is>
          <t>AAVFN2988F</t>
        </is>
      </c>
      <c r="E2103" t="inlineStr">
        <is>
          <t>Goods</t>
        </is>
      </c>
      <c r="F2103" t="n">
        <v>2023</v>
      </c>
      <c r="G2103" t="inlineStr">
        <is>
          <t>Mumbai</t>
        </is>
      </c>
      <c r="H2103" t="inlineStr">
        <is>
          <t>Maharashtra</t>
        </is>
      </c>
      <c r="I2103" t="inlineStr">
        <is>
          <t>Mumbai, Maharashtra, India</t>
        </is>
      </c>
      <c r="J2103" t="n">
        <v>0</v>
      </c>
      <c r="K2103" t="n">
        <v>18</v>
      </c>
      <c r="L2103" t="n">
        <v>0</v>
      </c>
      <c r="M2103" t="inlineStr">
        <is>
          <t>Agricultural or Allied Products</t>
        </is>
      </c>
      <c r="N2103" t="n">
        <v>0</v>
      </c>
      <c r="O2103" t="inlineStr">
        <is>
          <t>http://indiausatrade.mea.gov.in/api/public/image/stream?key=profile-logos%2F20260515T074650Z-885201-1aede905-Green%20Logo-cropped.png</t>
        </is>
      </c>
    </row>
    <row r="2104">
      <c r="A2104" t="inlineStr">
        <is>
          <t>b34a4b9f-ab0d-40be-af33-10fedc9419c9</t>
        </is>
      </c>
      <c r="B2104" t="inlineStr">
        <is>
          <t>WORLD FRESH EXPORTS</t>
        </is>
      </c>
      <c r="C2104" t="inlineStr">
        <is>
          <t>World Fresh Exports is a professionally managed Indian export company delivering high-quality agricultural commodities and FMCG products to global markets. Built on strong farmer partnerships and reliable supply chains, we ensure consistent quality, competitive pricing, and dependable shipment schedules.
Our commitment is simple: deliver excellence with integrity while building long-term international trade relationships.</t>
        </is>
      </c>
      <c r="D2104" t="inlineStr">
        <is>
          <t>AAFFW5275J</t>
        </is>
      </c>
      <c r="E2104" t="inlineStr">
        <is>
          <t>Both goods and services</t>
        </is>
      </c>
      <c r="F2104" t="n">
        <v>2026</v>
      </c>
      <c r="G2104" t="inlineStr">
        <is>
          <t>Medchal Malkajgiri</t>
        </is>
      </c>
      <c r="H2104" t="inlineStr">
        <is>
          <t>Telangana</t>
        </is>
      </c>
      <c r="I2104" t="inlineStr">
        <is>
          <t>Medchal Malkajgiri, Telangana, India</t>
        </is>
      </c>
      <c r="J2104" t="n">
        <v>0</v>
      </c>
      <c r="K2104" t="n">
        <v>0</v>
      </c>
      <c r="L2104" t="n">
        <v>0</v>
      </c>
      <c r="M2104" t="inlineStr">
        <is>
          <t>Agricultural or Allied Products</t>
        </is>
      </c>
      <c r="N2104" t="n">
        <v>0</v>
      </c>
      <c r="O2104" t="inlineStr">
        <is>
          <t>http://indiausatrade.mea.gov.in/api/public/image/stream?key=profile-logos%2F20260515T153941Z-830179-b121f7be-WFE%20LOGO-cropped.png</t>
        </is>
      </c>
    </row>
    <row r="2105">
      <c r="A2105" t="inlineStr">
        <is>
          <t>4dc5ba0b-80fd-4790-b93f-27aab63a3b75</t>
        </is>
      </c>
      <c r="B2105" t="inlineStr">
        <is>
          <t>SMARTIVITY LABS PRIVATE LIMITED</t>
        </is>
      </c>
      <c r="D2105" t="inlineStr">
        <is>
          <t>0515047546</t>
        </is>
      </c>
      <c r="E2105" t="inlineStr">
        <is>
          <t>Both goods and services</t>
        </is>
      </c>
      <c r="F2105" t="n">
        <v>2015</v>
      </c>
      <c r="G2105" t="inlineStr">
        <is>
          <t>Xift</t>
        </is>
      </c>
      <c r="H2105" t="inlineStr">
        <is>
          <t>Delhi</t>
        </is>
      </c>
      <c r="I2105" t="inlineStr">
        <is>
          <t>Xift, Delhi, India</t>
        </is>
      </c>
      <c r="J2105" t="n">
        <v>0</v>
      </c>
      <c r="K2105" t="n">
        <v>7</v>
      </c>
      <c r="L2105" t="n">
        <v>0</v>
      </c>
      <c r="M2105" t="inlineStr">
        <is>
          <t>Others (Goods)</t>
        </is>
      </c>
      <c r="N2105" t="n">
        <v>0</v>
      </c>
    </row>
    <row r="2106">
      <c r="A2106" t="inlineStr">
        <is>
          <t>7ba76bb2-2418-4cbc-a302-6a9bdcfc16cd</t>
        </is>
      </c>
      <c r="B2106" t="inlineStr">
        <is>
          <t>KAMAKHYA GLOBEL EXPORTS</t>
        </is>
      </c>
      <c r="C2106" t="inlineStr">
        <is>
          <t>Kamakhya Globel Exports is a premium tea exporter specializing in the finest teas sourced directly from Assam and Darjeeling in India. We offer a carefully curated range of organic and non-organic Black, Green, and Blue teas, along with a diverse selection of other high-quality blends. Every batch is meticulously graded, processed, and quality-tested to preserve its authentic aroma, flavor, and purity. Committed to global trade excellence, we deliver consistent premium teas to international buyers with reliable logistics, transparent sourcing, and dedicated customer support.</t>
        </is>
      </c>
      <c r="D2106" t="inlineStr">
        <is>
          <t>DDVPS4089E</t>
        </is>
      </c>
      <c r="E2106" t="inlineStr">
        <is>
          <t>Goods</t>
        </is>
      </c>
      <c r="F2106" t="n">
        <v>2025</v>
      </c>
      <c r="G2106" t="inlineStr">
        <is>
          <t>Karnal</t>
        </is>
      </c>
      <c r="H2106" t="inlineStr">
        <is>
          <t>Haryana</t>
        </is>
      </c>
      <c r="I2106" t="inlineStr">
        <is>
          <t>Karnal, Haryana, India</t>
        </is>
      </c>
      <c r="J2106" t="n">
        <v>0</v>
      </c>
      <c r="K2106" t="n">
        <v>0</v>
      </c>
      <c r="L2106" t="n">
        <v>0</v>
      </c>
      <c r="M2106" t="inlineStr">
        <is>
          <t>Food Products</t>
        </is>
      </c>
      <c r="N2106" t="n">
        <v>0</v>
      </c>
      <c r="O2106" t="inlineStr">
        <is>
          <t>http://indiausatrade.mea.gov.in/api/public/image/stream?key=profile-logos%2F20260515T071007Z-315993-baf72795-kamakhya%20Logo-cropped.png</t>
        </is>
      </c>
    </row>
    <row r="2107">
      <c r="A2107" t="inlineStr">
        <is>
          <t>2258bbc7-4a78-4922-83d3-94c0136236ae</t>
        </is>
      </c>
      <c r="B2107" t="inlineStr">
        <is>
          <t>ROYALE GEMS</t>
        </is>
      </c>
      <c r="C2107" t="inlineStr">
        <is>
          <t>At Royale Gems , we specialize in supplying premium natural and lab grown loose diamonds with a strong focus on precision-calibrated melee. Based in Mumbai, we serve discerning jewelers, manufacturers, and diamond professionals who value consistency, brilliance, and trust.
Our carefully curated assortments in EF-VVS, GH-VVS/VS ,IJ-VS, IJ-SI and JK-SI qualities are selected to meet the highest standards of craftsmanship and luxury jewelry production. With expertise in -2, +2 ,+6.5,+11 sizes ranging from 0.80mm to 3.00mm, we deliver exceptional matching, reliable supply, and competitive value.
Driven by long-term relationships and professional integrity, we combine traditional diamond expertise with modern business efficiency to support partners across India and international markets.</t>
        </is>
      </c>
      <c r="D2107" t="inlineStr">
        <is>
          <t>0311063799</t>
        </is>
      </c>
      <c r="E2107" t="inlineStr">
        <is>
          <t>Goods</t>
        </is>
      </c>
      <c r="F2107" t="n">
        <v>2011</v>
      </c>
      <c r="G2107" t="inlineStr">
        <is>
          <t>Mumbai Suburban</t>
        </is>
      </c>
      <c r="H2107" t="inlineStr">
        <is>
          <t>Maharashtra</t>
        </is>
      </c>
      <c r="I2107" t="inlineStr">
        <is>
          <t>Mumbai Suburban, Maharashtra, India</t>
        </is>
      </c>
      <c r="J2107" t="n">
        <v>0</v>
      </c>
      <c r="K2107" t="n">
        <v>0</v>
      </c>
      <c r="L2107" t="n">
        <v>0</v>
      </c>
      <c r="M2107" t="inlineStr">
        <is>
          <t>Gems and Jewellery Products</t>
        </is>
      </c>
      <c r="N2107" t="n">
        <v>0</v>
      </c>
      <c r="O2107" t="inlineStr">
        <is>
          <t>http://indiausatrade.mea.gov.in/api/public/image/stream?key=profile-logos%2F20260515T073512Z-528892-02084f6f-WhatsApp%20Image%202026-05-15%20at%2013.04.50-cropped.png</t>
        </is>
      </c>
    </row>
    <row r="2108">
      <c r="A2108" t="inlineStr">
        <is>
          <t>78991982-28ba-4a23-b8c9-48b11a727168</t>
        </is>
      </c>
      <c r="B2108" t="inlineStr">
        <is>
          <t>WINTERHEUR LLP</t>
        </is>
      </c>
      <c r="C2108" t="inlineStr">
        <is>
          <t>We are glad to introduce our company as a renowned manufacturer exporter in this business for more than 20 years, making various apparel and accessories in knitted and woven fabrics made of regular cotton, organic cotton, modal, bamboo, and blends including swimwear fabrics. The fabrics include jersey, interlock, ribs, pointelle, cotton wovens (chambric, poplins, gauze - double cloth, muslins), silk, linen. We also provide door-delivered shipments to warehouses of many customers in the USA and Europe.</t>
        </is>
      </c>
      <c r="D2108" t="inlineStr">
        <is>
          <t>AADFW1554E</t>
        </is>
      </c>
      <c r="E2108" t="inlineStr">
        <is>
          <t>Both goods and services</t>
        </is>
      </c>
      <c r="F2108" t="n">
        <v>2019</v>
      </c>
      <c r="G2108" t="inlineStr">
        <is>
          <t>New Delhi</t>
        </is>
      </c>
      <c r="H2108" t="inlineStr">
        <is>
          <t>Delhi</t>
        </is>
      </c>
      <c r="I2108" t="inlineStr">
        <is>
          <t>New Delhi, Delhi, India</t>
        </is>
      </c>
      <c r="J2108" t="n">
        <v>0</v>
      </c>
      <c r="K2108" t="n">
        <v>0</v>
      </c>
      <c r="L2108" t="n">
        <v>0</v>
      </c>
      <c r="M2108" t="inlineStr">
        <is>
          <t>Textile &amp; Apparel Products</t>
        </is>
      </c>
      <c r="N2108" t="n">
        <v>0</v>
      </c>
      <c r="O2108" t="inlineStr">
        <is>
          <t>http://indiausatrade.mea.gov.in/api/public/image/stream?key=profile-logos%2F20260515T081305Z-519055-a4c6f91f-FaviconLogo-cropped.png</t>
        </is>
      </c>
    </row>
    <row r="2109">
      <c r="A2109" t="inlineStr">
        <is>
          <t>099f078e-fcf3-4ed6-ae00-2522d5cc3f20</t>
        </is>
      </c>
      <c r="B2109" t="inlineStr">
        <is>
          <t>AK EXPORTERS</t>
        </is>
      </c>
      <c r="C2109" t="inlineStr">
        <is>
          <t>Founded in 1992, AK Exporters has become a trusted manufacturer and exporter of high-fashioned natural silk and linen clothing and soft furnishings, serving clients across Europe, the United States, Mexico, Australia, New Zealand, Singapore, and the Middle East. The journey began when Mr. Ashok Kumar Saraf, a botanist and nature lover from Bhagalpur — “Silk City” — was captivated by the beauty of handwoven silks created by local artisans. Determined to share this art with the world, he built AK Exporters with a vision to promote natural textiles crafted with integrity and skill. Today, the business is overseen by his son, Mr. Gautam Kumar Saraf, who carries forward this legacy while steering the company toward new markets and opportunities.</t>
        </is>
      </c>
      <c r="D2109" t="inlineStr">
        <is>
          <t>2106002424</t>
        </is>
      </c>
      <c r="E2109" t="inlineStr">
        <is>
          <t>Goods</t>
        </is>
      </c>
      <c r="F2109" t="n">
        <v>2007</v>
      </c>
      <c r="G2109" t="inlineStr">
        <is>
          <t>Bhagalpur</t>
        </is>
      </c>
      <c r="H2109" t="inlineStr">
        <is>
          <t>Bihar</t>
        </is>
      </c>
      <c r="I2109" t="inlineStr">
        <is>
          <t>Bhagalpur, Bihar, India</t>
        </is>
      </c>
      <c r="J2109" t="n">
        <v>0</v>
      </c>
      <c r="K2109" t="n">
        <v>1</v>
      </c>
      <c r="L2109" t="n">
        <v>0</v>
      </c>
      <c r="M2109" t="inlineStr">
        <is>
          <t>Textile &amp; Apparel Products</t>
        </is>
      </c>
      <c r="N2109" t="n">
        <v>0</v>
      </c>
      <c r="O2109" t="inlineStr">
        <is>
          <t>http://indiausatrade.mea.gov.in/api/public/image/stream?key=profile-logos%2F20260517T070952Z-122809-98334b74-AK-Logo-2000x2000-cropped.png</t>
        </is>
      </c>
    </row>
    <row r="2110">
      <c r="A2110" t="inlineStr">
        <is>
          <t>71422d8a-b61d-49ef-9c79-bfe0f2a6f968</t>
        </is>
      </c>
      <c r="B2110" t="inlineStr">
        <is>
          <t>GAIN GLOBAL TRADING</t>
        </is>
      </c>
      <c r="D2110" t="inlineStr">
        <is>
          <t>ABEFG3417A</t>
        </is>
      </c>
      <c r="E2110" t="inlineStr">
        <is>
          <t>Goods</t>
        </is>
      </c>
      <c r="F2110" t="n">
        <v>2026</v>
      </c>
      <c r="G2110" t="inlineStr">
        <is>
          <t>Kolkata</t>
        </is>
      </c>
      <c r="H2110" t="inlineStr">
        <is>
          <t>West Bengal</t>
        </is>
      </c>
      <c r="I2110" t="inlineStr">
        <is>
          <t>Kolkata, West Bengal, India</t>
        </is>
      </c>
      <c r="J2110" t="n">
        <v>0</v>
      </c>
      <c r="K2110" t="n">
        <v>0</v>
      </c>
      <c r="L2110" t="n">
        <v>0</v>
      </c>
      <c r="M2110" t="inlineStr">
        <is>
          <t>Miscellaneous Products</t>
        </is>
      </c>
      <c r="N2110" t="n">
        <v>0</v>
      </c>
      <c r="O2110" t="inlineStr">
        <is>
          <t>http://indiausatrade.mea.gov.in/api/public/image/stream?key=profile-logos%2F20260519T091725Z-181321-5ef23e08-Gain%20Global%20Trading_FFA0101-01-cropped.png</t>
        </is>
      </c>
    </row>
    <row r="2111">
      <c r="A2111" t="inlineStr">
        <is>
          <t>14db7562-6d67-495b-b20e-40e084b5d75c</t>
        </is>
      </c>
      <c r="B2111" t="inlineStr">
        <is>
          <t>ABM MARINE PRODUCTS</t>
        </is>
      </c>
      <c r="D2111" t="inlineStr">
        <is>
          <t>1004008091</t>
        </is>
      </c>
      <c r="E2111" t="inlineStr">
        <is>
          <t>Goods</t>
        </is>
      </c>
      <c r="F2111" t="n">
        <v>2004</v>
      </c>
      <c r="G2111" t="inlineStr">
        <is>
          <t>Ernakulam</t>
        </is>
      </c>
      <c r="H2111" t="inlineStr">
        <is>
          <t>Kerala</t>
        </is>
      </c>
      <c r="I2111" t="inlineStr">
        <is>
          <t>Ernakulam, Kerala, India</t>
        </is>
      </c>
      <c r="J2111" t="n">
        <v>0</v>
      </c>
      <c r="K2111" t="n">
        <v>0</v>
      </c>
      <c r="L2111" t="n">
        <v>0</v>
      </c>
      <c r="M2111" t="inlineStr">
        <is>
          <t>Fish or Marine Products</t>
        </is>
      </c>
      <c r="N2111" t="n">
        <v>0</v>
      </c>
    </row>
    <row r="2112">
      <c r="A2112" t="inlineStr">
        <is>
          <t>a68c0d15-9c8c-44d3-ab5f-a3cdd6296376</t>
        </is>
      </c>
      <c r="B2112" t="inlineStr">
        <is>
          <t>MYORA FINE JEWELLERY</t>
        </is>
      </c>
      <c r="C2112" t="inlineStr">
        <is>
          <t>Myorafine Jewellery is a premium custom jewelry manufacturer specializing in 18K/14K gold jewelry, natural diamonds, and lab-grown diamond jewelry for wholesalers, retailers, and private label brands worldwide. We help brands transform ideas into high-quality, market-ready jewelry through expert design development, CAD support, precision manufacturing, and strict quality control.
From concept development to final production, we provide end-to-end manufacturing solutions with flexible order quantities, competitive pricing, and reliable delivery timelines. Our expertise includes rings, earrings, pendants, necklaces, bracelets, and bespoke fine jewelry collections tailored to market trends and customer requirements.
As a proud member of Gem &amp;amp; Jewellery Export Promotion Council, we are committed to craftsmanship, transparency, ethical sourcing, and long-term business partnerships.</t>
        </is>
      </c>
      <c r="D2112" t="inlineStr">
        <is>
          <t>CLFPP9421E</t>
        </is>
      </c>
      <c r="E2112" t="inlineStr">
        <is>
          <t>Both goods and services</t>
        </is>
      </c>
      <c r="F2112" t="n">
        <v>2024</v>
      </c>
      <c r="G2112" t="inlineStr">
        <is>
          <t>Banas Kantha</t>
        </is>
      </c>
      <c r="H2112" t="inlineStr">
        <is>
          <t>Gujarat</t>
        </is>
      </c>
      <c r="I2112" t="inlineStr">
        <is>
          <t>Banas Kantha, Gujarat, India</t>
        </is>
      </c>
      <c r="J2112" t="n">
        <v>0</v>
      </c>
      <c r="K2112" t="n">
        <v>1</v>
      </c>
      <c r="L2112" t="n">
        <v>0</v>
      </c>
      <c r="M2112" t="inlineStr">
        <is>
          <t>Gems and Jewellery Products</t>
        </is>
      </c>
      <c r="N2112" t="n">
        <v>0</v>
      </c>
      <c r="O2112" t="inlineStr">
        <is>
          <t>http://indiausatrade.mea.gov.in/api/public/image/stream?key=profile-logos%2F20260518T133206Z-567895-febf0367-myora%20real%20logo-cropped.png</t>
        </is>
      </c>
    </row>
    <row r="2113">
      <c r="A2113" t="inlineStr">
        <is>
          <t>c365dee2-9088-4259-9cc6-47cbb12e3db8</t>
        </is>
      </c>
      <c r="B2113" t="inlineStr">
        <is>
          <t>APS GLOBAL SERVICES PRIVATE LIMITED</t>
        </is>
      </c>
      <c r="C2113" t="inlineStr">
        <is>
          <t>APS Global Services Pvt. Ltd. is an India-based agri-trade and supply chain company specializing in the sourcing, export, and distribution of fresh fruits, vegetables, and agricultural commodities. We work closely with farmers and suppliers to ensure quality produce, efficient logistics, and reliable delivery for domestic and international markets. With a strong focus on transparency, sustainability, and long-term partnerships, APS Global aims to strengthen India–USA trade by delivering fresh produce with global standards.</t>
        </is>
      </c>
      <c r="D2113" t="inlineStr">
        <is>
          <t>ABECA7629P</t>
        </is>
      </c>
      <c r="E2113" t="inlineStr">
        <is>
          <t>Goods</t>
        </is>
      </c>
      <c r="F2113" t="n">
        <v>2026</v>
      </c>
      <c r="G2113" t="inlineStr">
        <is>
          <t>Noida</t>
        </is>
      </c>
      <c r="H2113" t="inlineStr">
        <is>
          <t>Uttar Pradesh</t>
        </is>
      </c>
      <c r="I2113" t="inlineStr">
        <is>
          <t>Noida, Uttar Pradesh, India</t>
        </is>
      </c>
      <c r="J2113" t="n">
        <v>0</v>
      </c>
      <c r="K2113" t="n">
        <v>2</v>
      </c>
      <c r="L2113" t="n">
        <v>0</v>
      </c>
      <c r="M2113" t="inlineStr">
        <is>
          <t>Agricultural or Allied Products</t>
        </is>
      </c>
      <c r="N2113" t="n">
        <v>0</v>
      </c>
      <c r="O2113" t="inlineStr">
        <is>
          <t>http://indiausatrade.mea.gov.in/api/public/image/stream?key=profile-logos%2F20260518T050945Z-490236-5d918ebd-135295-cropped.png</t>
        </is>
      </c>
    </row>
    <row r="2114">
      <c r="A2114" t="inlineStr">
        <is>
          <t>ef1a8ebb-d85c-4c9f-bcb2-9bbc2ee2c7fe</t>
        </is>
      </c>
      <c r="B2114" t="inlineStr">
        <is>
          <t>KIN CRAFT LEATHERS</t>
        </is>
      </c>
      <c r="C2114" t="inlineStr">
        <is>
          <t>At Kin Craft Leathers, we specialize in manufacturing premium leather footwear for global fashion and retail brands. Based in India, we combine skilled craftsmanship, modern production capabilities, and strict quality standards to deliver products that meet international expectations.
With experience serving established brands and institutional buyers, we focus on reliability, product consistency, timely deliveries, and long-term partnerships. From formal shoes to casual and lifestyle footwear, our team works closely with clients across design development, sourcing, production, and compliance.
Our commitment is simple — to create high-quality footwear that reflects precision, durability, and craftsmanship at every step.</t>
        </is>
      </c>
      <c r="D2114" t="inlineStr">
        <is>
          <t>ABDFK9007D</t>
        </is>
      </c>
      <c r="E2114" t="inlineStr">
        <is>
          <t>Goods</t>
        </is>
      </c>
      <c r="F2114" t="n">
        <v>2025</v>
      </c>
      <c r="G2114" t="inlineStr">
        <is>
          <t>Kanpur</t>
        </is>
      </c>
      <c r="H2114" t="inlineStr">
        <is>
          <t>Uttar Pradesh</t>
        </is>
      </c>
      <c r="I2114" t="inlineStr">
        <is>
          <t>Kanpur, Uttar Pradesh, India</t>
        </is>
      </c>
      <c r="J2114" t="n">
        <v>0</v>
      </c>
      <c r="K2114" t="n">
        <v>6</v>
      </c>
      <c r="L2114" t="n">
        <v>0</v>
      </c>
      <c r="M2114" t="inlineStr">
        <is>
          <t>Leather Products</t>
        </is>
      </c>
      <c r="N2114" t="n">
        <v>0</v>
      </c>
      <c r="O2114" t="inlineStr">
        <is>
          <t>http://indiausatrade.mea.gov.in/api/public/image/stream?key=profile-logos%2F20260518T063339Z-136249-4ca99b19-KC_logo-cropped.png</t>
        </is>
      </c>
    </row>
    <row r="2115">
      <c r="A2115" t="inlineStr">
        <is>
          <t>0a9cb39c-829a-463e-8af4-66930f1c2fdb</t>
        </is>
      </c>
      <c r="B2115" t="inlineStr">
        <is>
          <t>NEERAJ EXIM ENGITECH PRIVATE LIMITED</t>
        </is>
      </c>
      <c r="C2115" t="inlineStr">
        <is>
          <t>Neeraj Exim Engitech Pvt Ltd is a Vadodara, India-based engineering sourcing and export company specializing in the sourcing of sheet metal components, CNC-machined parts, fabricated assemblies, deep-drawn components, and plastic molded parts. Established in 2001, the company serves customers across North America and Europe by delivering high-quality, cost-effective engineering solutions through a strong network of Indian manufacturing partners. Neeraj Exim focuses on precision, reliable quality, transparent communication, and end-to-end project management from RFQ to final delivery.</t>
        </is>
      </c>
      <c r="D2115" t="inlineStr">
        <is>
          <t>AAICN6865F</t>
        </is>
      </c>
      <c r="E2115" t="inlineStr">
        <is>
          <t>Both goods and services</t>
        </is>
      </c>
      <c r="F2115" t="n">
        <v>2023</v>
      </c>
      <c r="G2115" t="inlineStr">
        <is>
          <t>Vadodara</t>
        </is>
      </c>
      <c r="H2115" t="inlineStr">
        <is>
          <t>Gujarat</t>
        </is>
      </c>
      <c r="I2115" t="inlineStr">
        <is>
          <t>Vadodara, Gujarat, India</t>
        </is>
      </c>
      <c r="J2115" t="n">
        <v>0</v>
      </c>
      <c r="K2115" t="n">
        <v>1</v>
      </c>
      <c r="L2115" t="n">
        <v>0</v>
      </c>
      <c r="M2115" t="inlineStr">
        <is>
          <t>Engineering Products</t>
        </is>
      </c>
      <c r="N2115" t="n">
        <v>0</v>
      </c>
      <c r="O2115" t="inlineStr">
        <is>
          <t>http://indiausatrade.mea.gov.in/api/public/image/stream?key=profile-logos%2F20260518T073504Z-588948-5959e103-NEERAJ%20EXIM_FINAL%20LOGO-3-cropped.png</t>
        </is>
      </c>
    </row>
    <row r="2116">
      <c r="A2116" t="inlineStr">
        <is>
          <t>bcd3d8b5-5f6e-4a3b-b49e-805c132a34d5</t>
        </is>
      </c>
      <c r="B2116" t="inlineStr">
        <is>
          <t>HARVEST HYBRID SEEDS INDIA PRIVATE LIMITED</t>
        </is>
      </c>
      <c r="C2116" t="inlineStr">
        <is>
          <t>Harvest Hybrid Seeds India Private Limited is an Indian agricultural seed company engaged in the production, processing, and distribution of hybrid seeds for the farming sector. Established in 2009 and headquartered in Jalna, Maharashtra, the company focuses on delivering high-quality hybrid seed solutions aimed at improving crop productivity, farmer profitability, and sustainable agricultural development. The company operates within the seed production and agri-input ecosystem, working with growers, field staff, and distribution networks to support modern farming practices across multiple crop segments.
The company is led by directors including Ritesh Ramesh Sose and has built its presence in India’s seed industry through seed multiplication programs, grower partnerships, and agricultural supply chain operations.</t>
        </is>
      </c>
      <c r="D2116" t="inlineStr">
        <is>
          <t>3116911754</t>
        </is>
      </c>
      <c r="E2116" t="inlineStr">
        <is>
          <t>Both goods and services</t>
        </is>
      </c>
      <c r="F2116" t="n">
        <v>2009</v>
      </c>
      <c r="G2116" t="inlineStr">
        <is>
          <t>Jalna</t>
        </is>
      </c>
      <c r="H2116" t="inlineStr">
        <is>
          <t>Maharashtra</t>
        </is>
      </c>
      <c r="I2116" t="inlineStr">
        <is>
          <t>Jalna, Maharashtra, India</t>
        </is>
      </c>
      <c r="J2116" t="n">
        <v>0</v>
      </c>
      <c r="K2116" t="n">
        <v>0</v>
      </c>
      <c r="L2116" t="n">
        <v>0</v>
      </c>
      <c r="M2116" t="inlineStr">
        <is>
          <t>Agricultural or Allied Products</t>
        </is>
      </c>
      <c r="N2116" t="n">
        <v>0</v>
      </c>
      <c r="O2116" t="inlineStr">
        <is>
          <t>http://indiausatrade.mea.gov.in/api/public/image/stream?key=profile-logos%2F20260520T175159Z-990439-87557ffb-1000219489-cropped.png</t>
        </is>
      </c>
    </row>
    <row r="2117">
      <c r="A2117" t="inlineStr">
        <is>
          <t>60f3fa58-a9ff-4c72-8607-75b9905a435d</t>
        </is>
      </c>
      <c r="B2117" t="inlineStr">
        <is>
          <t>CIVIZE</t>
        </is>
      </c>
      <c r="C2117" t="inlineStr">
        <is>
          <t>🌿 Welcome to Civize 🌿
Namaste &amp;amp; Greetings! 🙏
We are suppliers of premium agro commodities in bulk with reliable quality and competitive pricing.
✨ Our Products:
🪷 Makhana
🌱 Cumin &amp;amp; Coriander Seeds
🌶️ Turmeric &amp;amp; Red Chilli Powder
🌾 Isabgol (Psyllium Husk)
🥜 Peanuts
🧅 Dehydrated Onion &amp;amp; Garlic Powder
🍂 Dry Fruits &amp;amp; Nuts – Almonds, Walnuts, Pistachios, Anjeer, Berries &amp;amp; more
📦 Bulk Orders | Custom Packaging | Pan India &amp;amp; Export Supply
We look forward to serving your requirements. Feel free to share your enquiry anytime 😊
🌐 Civize
Trader &amp;amp; Exporter
“Trade Smarter, Where Quality Travels”</t>
        </is>
      </c>
      <c r="D2117" t="inlineStr">
        <is>
          <t>ABMPG9415E</t>
        </is>
      </c>
      <c r="E2117" t="inlineStr">
        <is>
          <t>Goods</t>
        </is>
      </c>
      <c r="F2117" t="n">
        <v>2026</v>
      </c>
      <c r="G2117" t="inlineStr">
        <is>
          <t>Vadodara</t>
        </is>
      </c>
      <c r="H2117" t="inlineStr">
        <is>
          <t>Gujarat</t>
        </is>
      </c>
      <c r="I2117" t="inlineStr">
        <is>
          <t>Vadodara, Gujarat, India</t>
        </is>
      </c>
      <c r="J2117" t="n">
        <v>0</v>
      </c>
      <c r="K2117" t="n">
        <v>0</v>
      </c>
      <c r="L2117" t="n">
        <v>0</v>
      </c>
      <c r="M2117" t="inlineStr">
        <is>
          <t>Agricultural or Allied Products</t>
        </is>
      </c>
      <c r="N2117" t="n">
        <v>0</v>
      </c>
      <c r="O2117" t="inlineStr">
        <is>
          <t>http://indiausatrade.mea.gov.in/api/public/image/stream?key=profile-logos%2F20260522T121951Z-417805-f2e99666-Civize%20New%20Logo%20for%20Exports-cropped.png</t>
        </is>
      </c>
    </row>
    <row r="2118">
      <c r="A2118" t="inlineStr">
        <is>
          <t>00782c27-a3cb-418c-9301-cec1d0c66756</t>
        </is>
      </c>
      <c r="B2118" t="inlineStr">
        <is>
          <t>CHIKOFF TRADING PRIVATE LIMITED</t>
        </is>
      </c>
      <c r="C2118" t="inlineStr">
        <is>
          <t>The company is into the trading of commodities such as Green Coffee beans (Comercial grades as well as speciality grades)in bulk, We also trade in instant coffees (Spray dried, Agglomerated, freeze dried), Coffee/Chicory mixed drinks, instant Chicory, raw chicory roots, Chicory roasted grounded, Chicory liquid extract. Besides we also offer flavoured coffees and 2 in 1 and 3 in 1 coffee, coffee pods, Coffee vending machines etc etc..</t>
        </is>
      </c>
      <c r="D2118" t="inlineStr">
        <is>
          <t>AAHCC9436A</t>
        </is>
      </c>
      <c r="E2118" t="inlineStr">
        <is>
          <t>Both goods and services</t>
        </is>
      </c>
      <c r="F2118" t="n">
        <v>2019</v>
      </c>
      <c r="G2118" t="inlineStr">
        <is>
          <t>Kolkata</t>
        </is>
      </c>
      <c r="H2118" t="inlineStr">
        <is>
          <t>West Bengal</t>
        </is>
      </c>
      <c r="I2118" t="inlineStr">
        <is>
          <t>Kolkata, West Bengal, India</t>
        </is>
      </c>
      <c r="J2118" t="n">
        <v>0</v>
      </c>
      <c r="K2118" t="n">
        <v>12</v>
      </c>
      <c r="L2118" t="n">
        <v>0</v>
      </c>
      <c r="M2118" t="inlineStr">
        <is>
          <t>Food Products</t>
        </is>
      </c>
      <c r="N2118" t="n">
        <v>0</v>
      </c>
      <c r="O2118" t="inlineStr">
        <is>
          <t>http://indiausatrade.mea.gov.in/api/public/image/stream?key=profile-logos%2F20260519T045712Z-182343-e7e8523e-chikoff%20logo.jpg-cropped.png</t>
        </is>
      </c>
    </row>
    <row r="2119">
      <c r="A2119" t="inlineStr">
        <is>
          <t>85c9c074-ba1b-422a-bc04-346ef34c3ee3</t>
        </is>
      </c>
      <c r="B2119" t="inlineStr">
        <is>
          <t>RAJ COOLING SYSTEMS PRIVATE LIMITED</t>
        </is>
      </c>
      <c r="C2119" t="inlineStr">
        <is>
          <t>Raj Cooling Systems Private Limited has been a trusted manufacturer of Air Coolers, Cooling Towers, and air-cooling solutions since 2006. We are a CE and RoHS certified company, catering to both domestic and international markets, with exports to over 35 countries worldwide.
Our 600,000 sq. ft. integrated manufacturing facility is equipped with state-of-the-art technology to ensure complete in-house production of every critical component. This enables us to maintain the highest standards of quality, design, and performance across our Domestic, Commercial, and Industrial Air Coolers.
Backed by years of engineering expertise and a strong service network, we are proud to be a self-certified supplier to several leading industries. Our products are widely appreciated for their reliability, durability, and energy efficiency by clients, dealers, and customers across sectors.</t>
        </is>
      </c>
      <c r="D2119" t="inlineStr">
        <is>
          <t>AAICR3608N</t>
        </is>
      </c>
      <c r="E2119" t="inlineStr">
        <is>
          <t>Goods</t>
        </is>
      </c>
      <c r="F2119" t="n">
        <v>2017</v>
      </c>
      <c r="G2119" t="inlineStr">
        <is>
          <t>Rajkot</t>
        </is>
      </c>
      <c r="H2119" t="inlineStr">
        <is>
          <t>Gujarat</t>
        </is>
      </c>
      <c r="I2119" t="inlineStr">
        <is>
          <t>Rajkot, Gujarat, India</t>
        </is>
      </c>
      <c r="J2119" t="n">
        <v>0</v>
      </c>
      <c r="K2119" t="n">
        <v>0</v>
      </c>
      <c r="L2119" t="n">
        <v>0</v>
      </c>
      <c r="M2119" t="inlineStr">
        <is>
          <t>Electronic Products</t>
        </is>
      </c>
      <c r="N2119" t="n">
        <v>0</v>
      </c>
      <c r="O2119" t="inlineStr">
        <is>
          <t>http://indiausatrade.mea.gov.in/api/public/image/stream?key=profile-logos%2F20260522T104733Z-563475-3a74f901-Raj_New_logo-cropped.png</t>
        </is>
      </c>
    </row>
    <row r="2120">
      <c r="A2120" t="inlineStr">
        <is>
          <t>bf6293be-4cbe-4a0a-b89f-53f6aca3d984</t>
        </is>
      </c>
      <c r="B2120" t="inlineStr">
        <is>
          <t>SK MANTRA PRIVATE LIMITED</t>
        </is>
      </c>
      <c r="C2120" t="inlineStr">
        <is>
          <t>Anantah Foods is a GMP-certified, FSSAI-licensed Ayurvedic contract manufacturer and private label partner based in Punjab, India supplying US brands with clean-label herbal products backed by third-party HPLC batch testing and certifications you need.
We manufacture and export a full range of Ayurvedic and botanical products: pyramid teabags (herbal infusions, wellness teas, functional blends), Ayurvedic powders, and superfood raw materials including Moringa, Ashwagandha, Brahmi, Tulsi, Triphala, and 200+ herbs and botanicals.
MOQ: 1,000 units | Lead time: 3–4 weeks | Export-ready, USA-compliant packaging available.
Certifications held: FSSAI · GMP · NPOP Organic · Third-party tested (HPLC per batch)
For US import compliance, we support buyers with: FDA facility registration, Prop 65-ready labeling guidance, COA/COO documentation, and phytosanitary certificates on request.</t>
        </is>
      </c>
      <c r="D2120" t="inlineStr">
        <is>
          <t>ABPCS0919M</t>
        </is>
      </c>
      <c r="E2120" t="inlineStr">
        <is>
          <t>Goods</t>
        </is>
      </c>
      <c r="F2120" t="n">
        <v>2025</v>
      </c>
      <c r="G2120" t="inlineStr">
        <is>
          <t>Ludhiana</t>
        </is>
      </c>
      <c r="H2120" t="inlineStr">
        <is>
          <t>Punjab</t>
        </is>
      </c>
      <c r="I2120" t="inlineStr">
        <is>
          <t>Ludhiana, Punjab, India</t>
        </is>
      </c>
      <c r="J2120" t="n">
        <v>0</v>
      </c>
      <c r="K2120" t="n">
        <v>0</v>
      </c>
      <c r="L2120" t="n">
        <v>0</v>
      </c>
      <c r="M2120" t="inlineStr">
        <is>
          <t>Agricultural or Allied Products</t>
        </is>
      </c>
      <c r="N2120" t="n">
        <v>0</v>
      </c>
      <c r="O2120" t="inlineStr">
        <is>
          <t>http://indiausatrade.mea.gov.in/api/public/image/stream?key=profile-logos%2F20260519T112240Z-920331-56ed0cd5-AnantahFoods-cropped.png</t>
        </is>
      </c>
    </row>
    <row r="2121">
      <c r="A2121" t="inlineStr">
        <is>
          <t>297083a4-1c0f-479e-bb84-687715988f6d</t>
        </is>
      </c>
      <c r="B2121" t="inlineStr">
        <is>
          <t>SAHA GLOBAL EXIM</t>
        </is>
      </c>
      <c r="C2121" t="inlineStr">
        <is>
          <t>Wide range of agriculture products makhana turmeric ginger onion mango litchi and thousands of product in agriculture chain.</t>
        </is>
      </c>
      <c r="D2121" t="inlineStr">
        <is>
          <t>FTMPK2639P</t>
        </is>
      </c>
      <c r="E2121" t="inlineStr">
        <is>
          <t>Goods</t>
        </is>
      </c>
      <c r="F2121" t="n">
        <v>2026</v>
      </c>
      <c r="G2121" t="inlineStr">
        <is>
          <t>P</t>
        </is>
      </c>
      <c r="H2121" t="inlineStr">
        <is>
          <t>Bihar</t>
        </is>
      </c>
      <c r="I2121" t="inlineStr">
        <is>
          <t>P, Bihar, India</t>
        </is>
      </c>
      <c r="J2121" t="n">
        <v>0</v>
      </c>
      <c r="K2121" t="n">
        <v>1</v>
      </c>
      <c r="L2121" t="n">
        <v>0</v>
      </c>
      <c r="M2121" t="inlineStr">
        <is>
          <t>Food Products</t>
        </is>
      </c>
      <c r="N2121" t="n">
        <v>0</v>
      </c>
      <c r="O2121" t="inlineStr">
        <is>
          <t>http://indiausatrade.mea.gov.in/api/public/image/stream?key=profile-logos%2F20260523T093852Z-556899-0a2f13bf-1000086987-cropped.png</t>
        </is>
      </c>
    </row>
    <row r="2122">
      <c r="A2122" t="inlineStr">
        <is>
          <t>406b9c3b-3c58-4917-bb29-374970efb0f8</t>
        </is>
      </c>
      <c r="B2122" t="inlineStr">
        <is>
          <t>JUTE GARDEN PRODUCTS</t>
        </is>
      </c>
      <c r="C2122" t="inlineStr">
        <is>
          <t>We believe in bringing nature closer to everyday life through sustainable and thoughtfully designed products. Inspired by the strength and simplicity of natural fibre, we create eco-friendly items using jute, one of the world’s most versatile and biodegradable materials. Our range includes gardening kits, planters and pots, calendars, pen stands, hangers, and certificates, among others, all made from Jute. Each item is designed to combine functionality with natural aesthetics, making it perfect for offices and gifting. By working with jute, we aim to promote environmentally responsible alternatives while supporting traditional craftsmanship. Every product reflects our commitment to sustainability, durability, and meaningful design.</t>
        </is>
      </c>
      <c r="D2122" t="inlineStr">
        <is>
          <t>AAECJ9581E</t>
        </is>
      </c>
      <c r="E2122" t="inlineStr">
        <is>
          <t>Goods</t>
        </is>
      </c>
      <c r="F2122" t="n">
        <v>2020</v>
      </c>
      <c r="G2122" t="inlineStr">
        <is>
          <t>Kolkata</t>
        </is>
      </c>
      <c r="H2122" t="inlineStr">
        <is>
          <t>West Bengal</t>
        </is>
      </c>
      <c r="I2122" t="inlineStr">
        <is>
          <t>Kolkata, West Bengal, India</t>
        </is>
      </c>
      <c r="J2122" t="n">
        <v>0</v>
      </c>
      <c r="K2122" t="n">
        <v>1</v>
      </c>
      <c r="L2122" t="n">
        <v>0</v>
      </c>
      <c r="M2122" t="inlineStr">
        <is>
          <t>Handicrafts</t>
        </is>
      </c>
      <c r="N2122" t="n">
        <v>0</v>
      </c>
      <c r="O2122" t="inlineStr">
        <is>
          <t>http://indiausatrade.mea.gov.in/api/public/image/stream?key=profile-logos%2F20260520T061149Z-675042-2eb5d3ff-jutecalendars.com-logo-cropped.png</t>
        </is>
      </c>
    </row>
    <row r="2123">
      <c r="A2123" t="inlineStr">
        <is>
          <t>63987198-b07c-4cf3-92d2-edba19d30080</t>
        </is>
      </c>
      <c r="B2123" t="inlineStr">
        <is>
          <t>AVREX iINTERNATIONAL</t>
        </is>
      </c>
      <c r="C2123" t="inlineStr">
        <is>
          <t>Our mission is to lead with strength and reliability by providing world-class steel and industrial solutions that meet the highest global standards, driven by innovation, precision, and customer-centric excellence.</t>
        </is>
      </c>
      <c r="D2123" t="inlineStr">
        <is>
          <t>FYIPM3708Q</t>
        </is>
      </c>
      <c r="E2123" t="inlineStr">
        <is>
          <t>Goods</t>
        </is>
      </c>
      <c r="F2123" t="n">
        <v>2026</v>
      </c>
      <c r="G2123" t="inlineStr">
        <is>
          <t>Ahmedabad</t>
        </is>
      </c>
      <c r="H2123" t="inlineStr">
        <is>
          <t>Gujarat</t>
        </is>
      </c>
      <c r="I2123" t="inlineStr">
        <is>
          <t>Ahmedabad, Gujarat, India</t>
        </is>
      </c>
      <c r="J2123" t="n">
        <v>0</v>
      </c>
      <c r="K2123" t="n">
        <v>8</v>
      </c>
      <c r="L2123" t="n">
        <v>0</v>
      </c>
      <c r="M2123" t="inlineStr">
        <is>
          <t>Engineering Products</t>
        </is>
      </c>
      <c r="N2123" t="n">
        <v>0</v>
      </c>
      <c r="O2123" t="inlineStr">
        <is>
          <t>http://indiausatrade.mea.gov.in/api/public/image/stream?key=profile-logos%2F20260508T112733Z-529720-38db9b24-SAMARTH%20MISTRY_LOGO%2022-cropped.png</t>
        </is>
      </c>
    </row>
    <row r="2124">
      <c r="A2124" t="inlineStr">
        <is>
          <t>83997847-7461-423a-8d35-e11389b0dd14</t>
        </is>
      </c>
      <c r="B2124" t="inlineStr">
        <is>
          <t>LEO WETBLUE LEATHER PRIVATE LIMITED</t>
        </is>
      </c>
      <c r="D2124" t="inlineStr">
        <is>
          <t>3090002621</t>
        </is>
      </c>
      <c r="E2124" t="inlineStr">
        <is>
          <t>Goods</t>
        </is>
      </c>
      <c r="F2124" t="n">
        <v>1990</v>
      </c>
      <c r="G2124" t="inlineStr">
        <is>
          <t>Jalandhar</t>
        </is>
      </c>
      <c r="H2124" t="inlineStr">
        <is>
          <t>Punjab</t>
        </is>
      </c>
      <c r="I2124" t="inlineStr">
        <is>
          <t>Jalandhar, Punjab, India</t>
        </is>
      </c>
      <c r="J2124" t="n">
        <v>0</v>
      </c>
      <c r="K2124" t="n">
        <v>0</v>
      </c>
      <c r="L2124" t="n">
        <v>0</v>
      </c>
      <c r="M2124" t="inlineStr">
        <is>
          <t>Leather Products</t>
        </is>
      </c>
      <c r="N2124" t="n">
        <v>0</v>
      </c>
      <c r="O2124" t="inlineStr">
        <is>
          <t>http://indiausatrade.mea.gov.in/api/public/image/stream?key=profile-logos%2F20260523T094244Z-972596-92cbd679-LOGO-cropped.png</t>
        </is>
      </c>
    </row>
    <row r="2125">
      <c r="A2125" t="inlineStr">
        <is>
          <t>d0d5dfd1-f898-4e4f-8baa-ce5d1cbacc28</t>
        </is>
      </c>
      <c r="B2125" t="inlineStr">
        <is>
          <t>SHREE LAXMI INDUSTRIES</t>
        </is>
      </c>
      <c r="C2125" t="inlineStr">
        <is>
          <t>SHREE LAXMI INDUSTRIES is a sustainability-driven enterprise specializing in recycling waste PET plastic bottles and scrap into high-quality polyester staple fiber. With an annual recycling capacity of 13,000 metric tonnes of plastic waste, we transform discarded materials into valuable raw inputs for the textile industry. Our commitment lies in reducing environmental impact, conserving resources, and promoting circular economy practices while delivering consistent quality to our partners worldwide</t>
        </is>
      </c>
      <c r="D2125" t="inlineStr">
        <is>
          <t>AECFS6823D</t>
        </is>
      </c>
      <c r="E2125" t="inlineStr">
        <is>
          <t>Goods</t>
        </is>
      </c>
      <c r="F2125" t="n">
        <v>2020</v>
      </c>
      <c r="G2125" t="inlineStr">
        <is>
          <t>Nashik</t>
        </is>
      </c>
      <c r="H2125" t="inlineStr">
        <is>
          <t>Maharashtra</t>
        </is>
      </c>
      <c r="I2125" t="inlineStr">
        <is>
          <t>Nashik, Maharashtra, India</t>
        </is>
      </c>
      <c r="J2125" t="n">
        <v>0</v>
      </c>
      <c r="K2125" t="n">
        <v>1</v>
      </c>
      <c r="L2125" t="n">
        <v>0</v>
      </c>
      <c r="M2125" t="inlineStr">
        <is>
          <t>Textile &amp; Apparel Products</t>
        </is>
      </c>
      <c r="N2125" t="n">
        <v>0</v>
      </c>
      <c r="O2125" t="inlineStr">
        <is>
          <t>http://indiausatrade.mea.gov.in/api/public/image/stream?key=profile-logos%2F20260519T064210Z-535523-ae5d7839-SLILOGO-cropped.png</t>
        </is>
      </c>
    </row>
    <row r="2126">
      <c r="A2126" t="inlineStr">
        <is>
          <t>d0652068-9013-4fdd-ba3c-adde52de9c47</t>
        </is>
      </c>
      <c r="B2126" t="inlineStr">
        <is>
          <t>RANIT EXIM PRIVATE LIMITED</t>
        </is>
      </c>
      <c r="C2126" t="inlineStr">
        <is>
          <t>Ranit EXIM is a professionally managed export company focused on the sourcing and international supply of high-quality Indian products. With a strong foundation in trade compliance, supply chain management and global market intelligence, the company delivers value-driven export solutions to clients worldwide.
Established in 2021, the business aims to connect global buyers with reliable Indian manufacturers and suppliers through quality, transparency and timely execution.</t>
        </is>
      </c>
      <c r="D2126" t="inlineStr">
        <is>
          <t>AAKCR9454N</t>
        </is>
      </c>
      <c r="E2126" t="inlineStr">
        <is>
          <t>Goods</t>
        </is>
      </c>
      <c r="F2126" t="n">
        <v>2021</v>
      </c>
      <c r="G2126" t="inlineStr">
        <is>
          <t>Mumbai City</t>
        </is>
      </c>
      <c r="H2126" t="inlineStr">
        <is>
          <t>Maharashtra</t>
        </is>
      </c>
      <c r="I2126" t="inlineStr">
        <is>
          <t>Mumbai City, Maharashtra, India</t>
        </is>
      </c>
      <c r="J2126" t="n">
        <v>0</v>
      </c>
      <c r="K2126" t="n">
        <v>0</v>
      </c>
      <c r="L2126" t="n">
        <v>0</v>
      </c>
      <c r="M2126" t="inlineStr">
        <is>
          <t>Agricultural or Allied Products</t>
        </is>
      </c>
      <c r="N2126" t="n">
        <v>0</v>
      </c>
      <c r="O2126" t="inlineStr">
        <is>
          <t>http://indiausatrade.mea.gov.in/api/public/image/stream?key=profile-logos%2F20260521T041519Z-647398-dc13a355-RanitEXIM%20Logo%20(1)-cropped.png</t>
        </is>
      </c>
    </row>
    <row r="2127">
      <c r="A2127" t="inlineStr">
        <is>
          <t>0461928b-5012-4e65-b7c5-3b431e9f77b6</t>
        </is>
      </c>
      <c r="B2127" t="inlineStr">
        <is>
          <t>QC INTERNATIONAL</t>
        </is>
      </c>
      <c r="C2127" t="inlineStr">
        <is>
          <t>QC International | One-Stop Footwear Sourcing &amp;amp; Supply Chain Solutions
QC International is a globally focused footwear sourcing, product development, and supply chain management company supporting international brands, retailers, importers, and buying organizations with reliable and value-driven sourcing solutions from India.
With extensive industry experience and strong manufacturing expertise, we help global buyers streamline sourcing operations through efficient vendor management, product development, quality assurance, production execution, and logistics coordination support.
Our approach is built around delivering sourcing solutions that improve operational efficiency, reduce unnecessary costs, minimize supply chain challenges, and create stronger commercial value for our customers.
Our Services
•⁠  ⁠One-Stop Footwear Sourcing Solutions
•⁠  ⁠Product Development &amp;amp;  Sampling Coordination
•⁠  ⁠OEM / Private Label Manufacturing
•⁠  ⁠Vendor Identification  Factory Evaluation
•⁠  ⁠Cost Optimization  Strategic Sourcing Support
•⁠  ⁠Production Monitoring Quality Assurance
•⁠  ⁠Logistics  Shipment Coordination Support
•⁠  ⁠Leather, Synthetic  Sustainable Footwear Programs
Our Strength
Successful sourcing today is not only about finding manufacturing partners — it is about building dependable, commercially sustainable, and execution-focused supply chains.
At QC International, we work closely with buyers and manufacturing partners to: 
•  Improve operational efficiency
•⁠  ⁠Enhance supply chain visibility
•⁠  ⁠Reduce sourcing and production risks
•⁠  ⁠Ensure consistent quality standards
•⁠  ⁠Support stronger commercial outcomes
Our dedicated teams closely monitor every stage of development and production to ensure smoother execution, faster response times, and greater accountability throughout the sourcing process.
Why Partner With QC International
•⁠  ⁠Deep understanding of footwear manufacturing and sourcing
•⁠  ⁠Strong vendor network and execution capabilities
•⁠  ⁠Solution-oriented and commercially focused approach
•⁠  ⁠Transparent communication and professional accountability
•⁠  ⁠Flexible sourcing support across multiple footwear categories
•⁠  ⁠Commitment to quality, timelines, and long-term partnerships
Global Business Focus
We actively seek long-term partnerships with: 
•  Footwear Brands
•⁠  ⁠Retail Chains
•⁠  ⁠Importers &amp;amp; Distributors
•⁠  ⁠Buying Offices
•⁠  ⁠Private Label Companies
•⁠  ⁠Fashion &amp;amp; Lifestyle Businesses
QC International is committed to strengthening India’s position as a trusted global sourcing destination by delivering professional, scalable, and dependable sourcing solutions to international buyers, particularly within the United States market.
We welcome opportunities to collaborate with businesses seeking reliable sourcing partnerships focused on quality, efficiency, transparency, and long-term growth.</t>
        </is>
      </c>
      <c r="D2127" t="inlineStr">
        <is>
          <t>0594054974</t>
        </is>
      </c>
      <c r="E2127" t="inlineStr">
        <is>
          <t>Both goods and services</t>
        </is>
      </c>
      <c r="F2127" t="n">
        <v>1994</v>
      </c>
      <c r="G2127" t="inlineStr">
        <is>
          <t>Delhi</t>
        </is>
      </c>
      <c r="H2127" t="inlineStr">
        <is>
          <t>Delhi</t>
        </is>
      </c>
      <c r="I2127" t="inlineStr">
        <is>
          <t>Delhi, Delhi, India</t>
        </is>
      </c>
      <c r="J2127" t="n">
        <v>0</v>
      </c>
      <c r="K2127" t="n">
        <v>1</v>
      </c>
      <c r="L2127" t="n">
        <v>0</v>
      </c>
      <c r="M2127" t="inlineStr">
        <is>
          <t>Leather Products</t>
        </is>
      </c>
      <c r="N2127" t="n">
        <v>0</v>
      </c>
      <c r="O2127" t="inlineStr">
        <is>
          <t>http://indiausatrade.mea.gov.in/api/public/image/stream?key=profile-logos%2F20260519T112846Z-832263-debbc51c-2500a%20at%2016.25.27-cropped.png</t>
        </is>
      </c>
    </row>
    <row r="2128">
      <c r="A2128" t="inlineStr">
        <is>
          <t>4b6c64a6-0031-4de4-a488-5362f80d0ec3</t>
        </is>
      </c>
      <c r="B2128" t="inlineStr">
        <is>
          <t>VOLUMEBERRY GLOBAL ENTERPRISES PRIVATE LIMITED</t>
        </is>
      </c>
      <c r="D2128" t="inlineStr">
        <is>
          <t>AAKCV5598D</t>
        </is>
      </c>
      <c r="E2128" t="inlineStr">
        <is>
          <t>Goods</t>
        </is>
      </c>
      <c r="F2128" t="n">
        <v>2024</v>
      </c>
      <c r="G2128" t="inlineStr">
        <is>
          <t>Mumbai Suburban</t>
        </is>
      </c>
      <c r="H2128" t="inlineStr">
        <is>
          <t>Maharashtra</t>
        </is>
      </c>
      <c r="I2128" t="inlineStr">
        <is>
          <t>Mumbai Suburban, Maharashtra, India</t>
        </is>
      </c>
      <c r="J2128" t="n">
        <v>0</v>
      </c>
      <c r="K2128" t="n">
        <v>0</v>
      </c>
      <c r="L2128" t="n">
        <v>0</v>
      </c>
      <c r="M2128" t="inlineStr">
        <is>
          <t>Others (Goods)</t>
        </is>
      </c>
      <c r="N2128" t="n">
        <v>0</v>
      </c>
    </row>
    <row r="2129">
      <c r="A2129" t="inlineStr">
        <is>
          <t>b448fca7-c96e-44c0-9ab7-220002fc57e7</t>
        </is>
      </c>
      <c r="B2129" t="inlineStr">
        <is>
          <t>M.JIJU SILK MILLS</t>
        </is>
      </c>
      <c r="C2129" t="inlineStr">
        <is>
          <t>“M. Jiju Silk Mills, based in Bangalore, India, is a trusted exporter of premium silk yarns and derivatives. With a portfolio spanning raw silk, spun silk, dupion yarn, kibisu, cut cocoons, and silk wadding, we deliver authentic Indian silk to global markets. Our commitment to quality, customisation, and sustainability ensures that international buyers receive the finest silk products for luxury textiles, fashion, and specialty applications.”</t>
        </is>
      </c>
      <c r="D2129" t="inlineStr">
        <is>
          <t>0705026043</t>
        </is>
      </c>
      <c r="E2129" t="inlineStr">
        <is>
          <t>Goods</t>
        </is>
      </c>
      <c r="F2129" t="n">
        <v>2017</v>
      </c>
      <c r="G2129" t="inlineStr">
        <is>
          <t>Bengaluru Urban</t>
        </is>
      </c>
      <c r="H2129" t="inlineStr">
        <is>
          <t>Karnataka</t>
        </is>
      </c>
      <c r="I2129" t="inlineStr">
        <is>
          <t>Bengaluru Urban, Karnataka, India</t>
        </is>
      </c>
      <c r="J2129" t="n">
        <v>0</v>
      </c>
      <c r="K2129" t="n">
        <v>2</v>
      </c>
      <c r="L2129" t="n">
        <v>0</v>
      </c>
      <c r="M2129" t="inlineStr">
        <is>
          <t>Textile &amp; Apparel Products</t>
        </is>
      </c>
      <c r="N2129" t="n">
        <v>0</v>
      </c>
      <c r="O2129" t="inlineStr">
        <is>
          <t>http://indiausatrade.mea.gov.in/api/public/image/stream?key=profile-logos%2F20260519T073928Z-873136-574a8b26-knitsilk%20red%20and%20black%20%20logo(1)(1)-cropped.png</t>
        </is>
      </c>
    </row>
    <row r="2130">
      <c r="A2130" t="inlineStr">
        <is>
          <t>18877d67-3f9d-4e2a-9dc5-e31bcc470e45</t>
        </is>
      </c>
      <c r="B2130" t="inlineStr">
        <is>
          <t>FARMDELI INTERNATIONAL LLP</t>
        </is>
      </c>
      <c r="C2130" t="inlineStr">
        <is>
          <t>There are businesses that trade in goods—and those that trade in trust.
Farmdeli International was not built merely to move commodities, but to answer a simple, foundational
question: Can food travel the world without losing its integrity? We bridge the gap between fields and
global markets, connecting dedicated farmers, modern processors, and international buyers.
Specializing in the export of premium whole spices, ground single-spice powders, bespoke spice blends,
cashew kernels, fox nuts, peanuts, basmati rice, and dehydrated vegetables, we operate under a
singular, guiding belief: What we export is not just product—it is responsibility.</t>
        </is>
      </c>
      <c r="D2130" t="inlineStr">
        <is>
          <t>AAIFF2022P</t>
        </is>
      </c>
      <c r="E2130" t="inlineStr">
        <is>
          <t>Goods</t>
        </is>
      </c>
      <c r="F2130" t="n">
        <v>2022</v>
      </c>
      <c r="G2130" t="inlineStr">
        <is>
          <t>Delhi</t>
        </is>
      </c>
      <c r="H2130" t="inlineStr">
        <is>
          <t>Delhi</t>
        </is>
      </c>
      <c r="I2130" t="inlineStr">
        <is>
          <t>Delhi, Delhi, India</t>
        </is>
      </c>
      <c r="J2130" t="n">
        <v>0</v>
      </c>
      <c r="K2130" t="n">
        <v>0</v>
      </c>
      <c r="L2130" t="n">
        <v>0</v>
      </c>
      <c r="M2130" t="inlineStr">
        <is>
          <t>Agricultural or Allied Products</t>
        </is>
      </c>
      <c r="N2130" t="n">
        <v>0</v>
      </c>
      <c r="O2130" t="inlineStr">
        <is>
          <t>http://indiausatrade.mea.gov.in/api/public/image/stream?key=profile-logos%2F20260721T080815Z-434604-01b698c9-Logo-cropped.png</t>
        </is>
      </c>
    </row>
    <row r="2131">
      <c r="A2131" t="inlineStr">
        <is>
          <t>ddec316b-33b3-4c9c-b4fc-3b96b9b7bd64</t>
        </is>
      </c>
      <c r="B2131" t="inlineStr">
        <is>
          <t>GOEL VET PHARMA PRIVATE LIMITED</t>
        </is>
      </c>
      <c r="C2131" t="inlineStr">
        <is>
          <t>Goel Vet Pharma Private Limited is an established Indian pharmaceutical company recognized as a pioneer in veterinary homeopathy and natural animal healthcare solutions. Founded originally in 1977 by the late veteran government veterinarian Dr. R.K. Goel, the firm formally incorporated as a private limited entity in June 2017. The company bridges traditional homeopathic remedies with modern veterinary science to treat chronic and acute ailments in pets and livestock without toxic side effects.
Company Overview
•	Founding Year: 1977 (Incorporated as Pvt Ltd on June 24, 2017).
•	Founder: Late Dr. R.K. Goel (Former Deputy Director of government veterinary services).
•	Current Directors: Bhaskar Goel, Mradul Goel, Sushma Goel, and Vikrant Goel.
•	Headquarters &amp; Registered Office: 42-C Pratap Nagar, Chittorgarh, Rajasthan, India (312001).
•	Marketing &amp; Corporate Office: Major Dhyan Chand Nagar, Delhi Road, Meerut, Uttar Pradesh, India (250002).
•	Financial Performance: Generated an annual revenue of ₹28.5 Crore for the financial year ending March 31, 2025.
•	Team Size: Approximately 123 employees as of August 2025.
Manufacturing &amp; Quality Standards
Goel Vet Pharma operates a modern, dedicated production plant located in the industrial area of Chittorgarh, Rajasthan.
•	Certifications: The company is ISO 9001:2008 certified, and its formulations are produced in WHO-GMP certified facilities.
•	Quality Assurance: Every medicinal batch undergoes testing inside FDA-approved laboratories before being distributed.
•	Infrastructure: Features advanced cooling towers designed to maintain zero medicine degradation, ensuring product freshness and potency.
•	Product Portfolio
The brand manufactures, trades, and wholesales a wide selection of homeopathic liquid medicines, animal feed supplements, ointments, soaps, and shampoos. Their products cater to domestic livestock (cows, buffaloes, sheep, goats) and domestic pets (dogs, cats):
•	Milkogen: Formulated to safely enhance milk yield and optimize dairy animal performance.
•	Teatasule &amp; Uterogen: Utilised for managing critical bovine health complications like mastitis and uterine disorders.
•	Fertisule &amp; Hit-O-Gen: Targeted remedies for livestock fertility and reproductive wellness.
•	Thuja Wartigo Kit: A rapid-action topical and oral combination kit designed to clear animal skin warts and udder pimples.
•	Stressza: Specialized pet syrup designed to manage stress, anxiety, and related seizure issues in dogs and cats.
Sales &amp; Distribution Network
Goel Vet Pharma distributes products via its official Goel Vet Pharma Online Store and popular B2B supply lines like Goel Vet Pharma IndiaMART Store. Their physical distribution footprint spans over 20 Indian states, supported by a network of regional sales executives. To date, their natural veterinary formulations have been utilized by more than 10,000 veterinary doctors to treat over 10 lakh animals nationwide.</t>
        </is>
      </c>
      <c r="D2131" t="inlineStr">
        <is>
          <t>AAGCG8936N</t>
        </is>
      </c>
      <c r="E2131" t="inlineStr">
        <is>
          <t>Goods</t>
        </is>
      </c>
      <c r="F2131" t="n">
        <v>2017</v>
      </c>
      <c r="G2131" t="inlineStr">
        <is>
          <t>Chittorgarh</t>
        </is>
      </c>
      <c r="H2131" t="inlineStr">
        <is>
          <t>Rajasthan</t>
        </is>
      </c>
      <c r="I2131" t="inlineStr">
        <is>
          <t>Chittorgarh, Rajasthan, India</t>
        </is>
      </c>
      <c r="J2131" t="n">
        <v>0</v>
      </c>
      <c r="K2131" t="n">
        <v>0</v>
      </c>
      <c r="L2131" t="n">
        <v>0</v>
      </c>
      <c r="M2131" t="inlineStr">
        <is>
          <t>Pharmaceutical Products</t>
        </is>
      </c>
      <c r="N2131" t="n">
        <v>0</v>
      </c>
      <c r="O2131" t="inlineStr">
        <is>
          <t>http://indiausatrade.mea.gov.in/api/public/image/stream?key=profile-logos%2F20260525T043950Z-402791-c45b72d1-logo_gvp-cropped.png</t>
        </is>
      </c>
    </row>
    <row r="2132">
      <c r="A2132" t="inlineStr">
        <is>
          <t>7948dfc9-0f6f-4f12-8fe5-ab9f31cbdebd</t>
        </is>
      </c>
      <c r="B2132" t="inlineStr">
        <is>
          <t>IVIEW LABS PVT. LTD</t>
        </is>
      </c>
      <c r="C2132" t="inlineStr">
        <is>
          <t>We are a full stack software product development services company,  started in 2012 in Ahmedabad, Gujarat, India.
We work with Healthcare, Education &amp; Fintech companies.
Our strength is our people and our culture. ​
​
We help Companies to build their tech teams.
We help Companies to launch their ideas and cover their journey from 0 to 1.
We help Companies to innovate by creating new digital services or digital business.
iView Labs is one of the most desired partners to startups and Enterprises for new software product development, On demand developers, Tech Teams and for software innovation</t>
        </is>
      </c>
      <c r="D2132" t="inlineStr">
        <is>
          <t>0812017391</t>
        </is>
      </c>
      <c r="E2132" t="inlineStr">
        <is>
          <t>Services</t>
        </is>
      </c>
      <c r="F2132" t="n">
        <v>2012</v>
      </c>
      <c r="G2132" t="inlineStr">
        <is>
          <t>A</t>
        </is>
      </c>
      <c r="H2132" t="inlineStr">
        <is>
          <t>Gujarat</t>
        </is>
      </c>
      <c r="I2132" t="inlineStr">
        <is>
          <t>A, Gujarat, India</t>
        </is>
      </c>
      <c r="J2132" t="n">
        <v>0</v>
      </c>
      <c r="K2132" t="n">
        <v>0</v>
      </c>
      <c r="L2132" t="n">
        <v>0</v>
      </c>
      <c r="M2132" t="inlineStr">
        <is>
          <t>Information Technology (IT &amp; ITES) Services</t>
        </is>
      </c>
      <c r="N2132" t="n">
        <v>0</v>
      </c>
      <c r="O2132" t="inlineStr">
        <is>
          <t>http://indiausatrade.mea.gov.in/api/public/image/stream?key=profile-logos%2F20260720T074143Z-225241-93a26d71-iview-logo-cropped.png</t>
        </is>
      </c>
    </row>
    <row r="2133">
      <c r="A2133" t="inlineStr">
        <is>
          <t>1f0c3670-058b-4f24-867b-384d04b28c18</t>
        </is>
      </c>
      <c r="B2133" t="inlineStr">
        <is>
          <t>SUNDARAM BRAKE LININGS LIMITED</t>
        </is>
      </c>
      <c r="D2133" t="inlineStr">
        <is>
          <t>0488016908</t>
        </is>
      </c>
      <c r="E2133" t="inlineStr">
        <is>
          <t>Goods</t>
        </is>
      </c>
      <c r="F2133" t="n">
        <v>1974</v>
      </c>
      <c r="G2133" t="inlineStr">
        <is>
          <t>Thiruvallur</t>
        </is>
      </c>
      <c r="H2133" t="inlineStr">
        <is>
          <t>Tamil Nadu</t>
        </is>
      </c>
      <c r="I2133" t="inlineStr">
        <is>
          <t>Thiruvallur, Tamil Nadu, India</t>
        </is>
      </c>
      <c r="J2133" t="n">
        <v>0</v>
      </c>
      <c r="K2133" t="n">
        <v>0</v>
      </c>
      <c r="L2133" t="n">
        <v>0</v>
      </c>
      <c r="M2133" t="inlineStr">
        <is>
          <t>Automobiles, Aircrafts and Other Transport Equipment</t>
        </is>
      </c>
      <c r="N2133" t="n">
        <v>0</v>
      </c>
    </row>
    <row r="2134">
      <c r="A2134" t="inlineStr">
        <is>
          <t>c64c8680-7329-4a13-b2a3-0c502a84cfa6</t>
        </is>
      </c>
      <c r="B2134" t="inlineStr">
        <is>
          <t>KP TRADELINX</t>
        </is>
      </c>
      <c r="C2134" t="inlineStr">
        <is>
          <t>KP TradeLinx is an Indian supplier of natural food products specializing in turmeric powder, chilli powder, cumin, coriander &amp;amp; other Indian spices, we also deal in Jaggery products like powder &amp;amp; cubes, We work directly with trusted farmers and processing networks in India and focus on quality, consistency, and export-oriented supply solutions.</t>
        </is>
      </c>
      <c r="D2134" t="inlineStr">
        <is>
          <t>EIAPP5617N</t>
        </is>
      </c>
      <c r="E2134" t="inlineStr">
        <is>
          <t>Goods</t>
        </is>
      </c>
      <c r="F2134" t="n">
        <v>2024</v>
      </c>
      <c r="G2134" t="inlineStr">
        <is>
          <t>Dharwad</t>
        </is>
      </c>
      <c r="H2134" t="inlineStr">
        <is>
          <t>Karnataka</t>
        </is>
      </c>
      <c r="I2134" t="inlineStr">
        <is>
          <t>Dharwad, Karnataka, India</t>
        </is>
      </c>
      <c r="J2134" t="n">
        <v>0</v>
      </c>
      <c r="K2134" t="n">
        <v>8</v>
      </c>
      <c r="L2134" t="n">
        <v>0</v>
      </c>
      <c r="M2134" t="inlineStr">
        <is>
          <t>Food Products</t>
        </is>
      </c>
      <c r="N2134" t="n">
        <v>0</v>
      </c>
      <c r="O2134" t="inlineStr">
        <is>
          <t>http://indiausatrade.mea.gov.in/api/public/image/stream?key=profile-logos%2F20260520T091218Z-690844-dc861390-KP%20TRADE%20LOGO-01-cropped.png</t>
        </is>
      </c>
    </row>
    <row r="2135">
      <c r="A2135" t="inlineStr">
        <is>
          <t>efff4e61-49fd-495d-8874-0c621bd21b93</t>
        </is>
      </c>
      <c r="B2135" t="inlineStr">
        <is>
          <t>PROXPORT HUB LLP</t>
        </is>
      </c>
      <c r="C2135" t="inlineStr">
        <is>
          <t>PROXPORT HUB is a dynamic international trade and export solutions company based in India, committed to connecting global buyers with reliable Indian manufacturers and suppliers. We specialize in sourcing high-quality products, managing export operations, and building long-term B2B partnerships across international markets.
With a strong network of manufacturers, exporters, and logistics partners, we help overseas buyers access competitive pricing, quality products, and smooth supply chain solutions from India.
Our focus is on:
Export and Import Business Development
International B2B Trade
Product Sourcing and Procurement
OEM and Private Label Solutions
Merchant Export Services
Global Buyer-Seller Connections
Supply Chain and Logistics Coordination
We work across multiple product categories including:
Agricultural Commodities : Rice
Spices
FMCG Products
Carpets, Rugs and Terry Towels
At PROXPORT HUB, we believe in:
Transparent Business Practices
Quality Assurance
Timely Deliveries
Competitive Pricing
Long-Term Global Partnerships
Our mission is to simplify international trade for businesses and create trusted global sourcing opportunities through professionalism, reliability, and efficient execution.
We welcome importers, distributors, wholesalers, supermarkets, and business partners worldwide to collaborate with us.</t>
        </is>
      </c>
      <c r="D2135" t="inlineStr">
        <is>
          <t>ABIFP0773E</t>
        </is>
      </c>
      <c r="E2135" t="inlineStr">
        <is>
          <t>Goods</t>
        </is>
      </c>
      <c r="F2135" t="n">
        <v>2025</v>
      </c>
      <c r="G2135" t="inlineStr">
        <is>
          <t>Karnal</t>
        </is>
      </c>
      <c r="H2135" t="inlineStr">
        <is>
          <t>Haryana</t>
        </is>
      </c>
      <c r="I2135" t="inlineStr">
        <is>
          <t>Karnal, Haryana, India</t>
        </is>
      </c>
      <c r="J2135" t="n">
        <v>0</v>
      </c>
      <c r="K2135" t="n">
        <v>1</v>
      </c>
      <c r="L2135" t="n">
        <v>0</v>
      </c>
      <c r="M2135" t="inlineStr">
        <is>
          <t>Agricultural or Allied Products</t>
        </is>
      </c>
      <c r="N2135" t="n">
        <v>0</v>
      </c>
      <c r="O2135" t="inlineStr">
        <is>
          <t>http://indiausatrade.mea.gov.in/api/public/image/stream?key=profile-logos%2F20260520T103903Z-967845-f4d6eac3-F%20PXH%20Logo%20(2)-cropped.png</t>
        </is>
      </c>
    </row>
    <row r="2136">
      <c r="A2136" t="inlineStr">
        <is>
          <t>8516377c-6693-4507-9ed4-6fd28b8ba7dc</t>
        </is>
      </c>
      <c r="B2136" t="inlineStr">
        <is>
          <t>GOAVEGA SOFTWARE INDIA PRIVATE LIMITED</t>
        </is>
      </c>
      <c r="C2136" t="inlineStr">
        <is>
          <t>Goavega is an AI-driven product engineering and digital transformation company specializing in Data &amp; AI, cloud engineering, and advanced analytics. We help enterprises modernize data platforms, accelerate AI adoption, and build scalable, cloud-native solutions that improve operational efficiency and decision-making. As a strategic Databricks consulting and implementation partner, Goavega delivers expertise in lakehouse architecture, real-time data engineering, AI/ML enablement, and governance across industries including retail, healthcare, logistics, BFSI, and manufacturing. With delivery capabilities across the United States, Canada, and India, Goavega combines deep technical expertise with an outcome-driven approach to help organizations innovate and scale faster.</t>
        </is>
      </c>
      <c r="D2136" t="inlineStr">
        <is>
          <t>AAFCG5420Q</t>
        </is>
      </c>
      <c r="E2136" t="inlineStr">
        <is>
          <t>Services</t>
        </is>
      </c>
      <c r="F2136" t="n">
        <v>2014</v>
      </c>
      <c r="G2136" t="inlineStr">
        <is>
          <t>Bengaluru Urban</t>
        </is>
      </c>
      <c r="H2136" t="inlineStr">
        <is>
          <t>Karnataka</t>
        </is>
      </c>
      <c r="I2136" t="inlineStr">
        <is>
          <t>Bengaluru Urban, Karnataka, India</t>
        </is>
      </c>
      <c r="J2136" t="n">
        <v>0</v>
      </c>
      <c r="K2136" t="n">
        <v>0</v>
      </c>
      <c r="L2136" t="n">
        <v>0</v>
      </c>
      <c r="M2136" t="inlineStr">
        <is>
          <t>Information Technology (IT &amp; ITES) Services</t>
        </is>
      </c>
      <c r="N2136" t="n">
        <v>0</v>
      </c>
      <c r="O2136" t="inlineStr">
        <is>
          <t>http://indiausatrade.mea.gov.in/api/public/image/stream?key=profile-logos%2F20260525T084712Z-662472-96a13a7f-Goavega%20Logo%20Web%20AI%20(1)-cropped.png</t>
        </is>
      </c>
    </row>
    <row r="2137">
      <c r="A2137" t="inlineStr">
        <is>
          <t>1e239a41-9332-4ddb-89ff-871708b2f206</t>
        </is>
      </c>
      <c r="B2137" t="inlineStr">
        <is>
          <t>ML HONEYFLO ORGANICS PRIVATE LIMITED</t>
        </is>
      </c>
      <c r="C2137" t="inlineStr">
        <is>
          <t>Our vision at Honeyflo is to provide authentic, pure honey directly from India's most exquisite flowering areas. More than just 16 years ago, we took a journey imbued with our family's historical history of agriculture. The aim of providing the best raw honey, natural and unprocessed, to honey lovers across the globe has expanded from what initially began as a means of enhancing agricultural production using natural beekeeping. With ethical beekeeping, today's quality standards, a commitment to purity, and nature's most precious gift, we officially launched Honeyflo in 2022. No chemicals, antibiotics, sugar syrups, or other additives are found in our raw organic honey. We at Honeyflo treat our bees as much as we take care of our customers. We proudly partner with India's National Beekeeping &amp;amp; Honey Mission, which fosters employment, environmental harmony, and rural development. Every jar of Honeyflo organic honey undergoes a number of certification and testing processes. Honeyflo, the industry leader in the production of pure original honey, is preparing to expand globally. To cater to the world's demand for raw and organic honey, we are developing an excellent processing facility while continuing to be committed to- Health awareness, Bees conservation, Rural employment and Sustainable agriculture.</t>
        </is>
      </c>
      <c r="D2137" t="inlineStr">
        <is>
          <t>AASCM0037E</t>
        </is>
      </c>
      <c r="E2137" t="inlineStr">
        <is>
          <t>Both goods and services</t>
        </is>
      </c>
      <c r="F2137" t="n">
        <v>2024</v>
      </c>
      <c r="G2137" t="inlineStr">
        <is>
          <t>Bathinda</t>
        </is>
      </c>
      <c r="H2137" t="inlineStr">
        <is>
          <t>Punjab</t>
        </is>
      </c>
      <c r="I2137" t="inlineStr">
        <is>
          <t>Bathinda, Punjab, India</t>
        </is>
      </c>
      <c r="J2137" t="n">
        <v>0</v>
      </c>
      <c r="K2137" t="n">
        <v>0</v>
      </c>
      <c r="L2137" t="n">
        <v>0</v>
      </c>
      <c r="M2137" t="inlineStr">
        <is>
          <t>Food Products</t>
        </is>
      </c>
      <c r="N2137" t="n">
        <v>0</v>
      </c>
      <c r="O2137" t="inlineStr">
        <is>
          <t>http://indiausatrade.mea.gov.in/api/public/image/stream?key=profile-logos%2F20260521T115931Z-826357-fa8faefc-logo_png-cropped.png</t>
        </is>
      </c>
    </row>
    <row r="2138">
      <c r="A2138" t="inlineStr">
        <is>
          <t>534ad19e-53d2-4db4-adb0-3416af134074</t>
        </is>
      </c>
      <c r="B2138" t="inlineStr">
        <is>
          <t>META BIOWARE LLP</t>
        </is>
      </c>
      <c r="C2138" t="inlineStr">
        <is>
          <t>Meta Bioware LLP has always aimed to provide best packaging and dining solutions to the food and QSR industry in India. In our quest to constantly innovate and provide the best, Meta Bioware LLP is proud to present to you our very own green initiative of decomposable tableware, Meta.
Meta was born from the realisation that instead of living in a green and pure Earth, we are surrounded by pollution, wastage and a deteriorating environment. Every action has a reaction and every change has an impact. Meta is new age reusable and recyclable tableware, created to cast a green reflection of today onto tomorrow. Through Meta, we can create a smart, safe and a pure Earth and live as one with nature</t>
        </is>
      </c>
      <c r="D2138" t="inlineStr">
        <is>
          <t>ABWFM2515K</t>
        </is>
      </c>
      <c r="E2138" t="inlineStr">
        <is>
          <t>Goods</t>
        </is>
      </c>
      <c r="F2138" t="n">
        <v>2023</v>
      </c>
      <c r="G2138" t="inlineStr">
        <is>
          <t>Ft</t>
        </is>
      </c>
      <c r="H2138" t="inlineStr">
        <is>
          <t>Gujarat</t>
        </is>
      </c>
      <c r="I2138" t="inlineStr">
        <is>
          <t>Ft, Gujarat, India</t>
        </is>
      </c>
      <c r="J2138" t="n">
        <v>0</v>
      </c>
      <c r="K2138" t="n">
        <v>0</v>
      </c>
      <c r="L2138" t="n">
        <v>0</v>
      </c>
      <c r="M2138" t="inlineStr">
        <is>
          <t>Paper and Paperboard &amp; Articles</t>
        </is>
      </c>
      <c r="N2138" t="n">
        <v>0</v>
      </c>
      <c r="O2138" t="inlineStr">
        <is>
          <t>http://indiausatrade.mea.gov.in/api/public/image/stream?key=profile-logos%2F20260521T121708Z-503160-0f401ab4-intro_05-cropped.png</t>
        </is>
      </c>
    </row>
    <row r="2139">
      <c r="A2139" t="inlineStr">
        <is>
          <t>b6572ca1-4650-4973-b758-11bdc39195d9</t>
        </is>
      </c>
      <c r="B2139" t="inlineStr">
        <is>
          <t>JRG AUTOMOTIVE INDUSTRIES INDIA PRIVATE LIMITED</t>
        </is>
      </c>
      <c r="D2139" t="inlineStr">
        <is>
          <t>0512076391</t>
        </is>
      </c>
      <c r="E2139" t="inlineStr">
        <is>
          <t>Goods</t>
        </is>
      </c>
      <c r="F2139" t="n">
        <v>2012</v>
      </c>
      <c r="G2139" t="inlineStr">
        <is>
          <t>Delhi</t>
        </is>
      </c>
      <c r="H2139" t="inlineStr">
        <is>
          <t>Delhi</t>
        </is>
      </c>
      <c r="I2139" t="inlineStr">
        <is>
          <t>Delhi, Delhi, India</t>
        </is>
      </c>
      <c r="J2139" t="n">
        <v>0</v>
      </c>
      <c r="K2139" t="n">
        <v>4</v>
      </c>
      <c r="L2139" t="n">
        <v>0</v>
      </c>
      <c r="M2139" t="inlineStr">
        <is>
          <t>Plastic and Allied Products</t>
        </is>
      </c>
      <c r="N2139" t="n">
        <v>0</v>
      </c>
    </row>
    <row r="2140">
      <c r="A2140" t="inlineStr">
        <is>
          <t>a748d51a-077f-4553-a335-7a0c4c4db107</t>
        </is>
      </c>
      <c r="B2140" t="inlineStr">
        <is>
          <t>MAKO IT LAB PRIVATE LIMITED</t>
        </is>
      </c>
      <c r="C2140" t="inlineStr">
        <is>
          <t>Mako IT Lab is a global digital engineering and AI innovation partner helping enterprises simplify, scale, and smarten their transformation. From intelligent product design to cloud-native infrastructure and LLM development, we embed AI at the core of every solution</t>
        </is>
      </c>
      <c r="D2140" t="inlineStr">
        <is>
          <t>AAKCM9692D</t>
        </is>
      </c>
      <c r="E2140" t="inlineStr">
        <is>
          <t>Services</t>
        </is>
      </c>
      <c r="F2140" t="n">
        <v>2017</v>
      </c>
      <c r="G2140" t="inlineStr">
        <is>
          <t>Chennai</t>
        </is>
      </c>
      <c r="H2140" t="inlineStr">
        <is>
          <t>Tamil Nadu</t>
        </is>
      </c>
      <c r="I2140" t="inlineStr">
        <is>
          <t>Chennai, Tamil Nadu, India</t>
        </is>
      </c>
      <c r="J2140" t="n">
        <v>0</v>
      </c>
      <c r="K2140" t="n">
        <v>0</v>
      </c>
      <c r="L2140" t="n">
        <v>0</v>
      </c>
      <c r="M2140" t="inlineStr">
        <is>
          <t>Information Technology (IT &amp; ITES) Services</t>
        </is>
      </c>
      <c r="N2140" t="n">
        <v>0</v>
      </c>
      <c r="O2140" t="inlineStr">
        <is>
          <t>http://indiausatrade.mea.gov.in/api/public/image/stream?key=profile-logos%2F996794971-MAKO%20-%20Logo-01-cropped.png</t>
        </is>
      </c>
    </row>
    <row r="2141">
      <c r="A2141" t="inlineStr">
        <is>
          <t>9aadc981-e338-400d-a6d8-a6cd8e424e94</t>
        </is>
      </c>
      <c r="B2141" t="inlineStr">
        <is>
          <t>DIGVIJAY EXPORT</t>
        </is>
      </c>
      <c r="C2141" t="inlineStr">
        <is>
          <t>At Digvijay Export, we are driven by a deep passion for textiles and a commitment to delivering exceptional fabrics paired with reliable service. We take pride in sourcing from trusted suppliers and maintaining stringent quality control processes, ensuring that every yard of fabric meets the highest standards of excellence.
Our carefully curated collection spans a diverse range of materials—from luxurious silks and premium cottons to innovative synthetic fabrics—designed to meet the evolving needs of fashion designers, home decorators, and creative professionals. Whether you are crafting couture, designing interiors, or developing new products, we aim to provide the perfect foundation for your ideas.
Founded in 1994 by Mr. Radhey Shyam Rathi, a science and psychology graduate from BHU, Varanasi, and a second-generation silk trader, Digvijay Export was built on the vision of empowering creativity through quality fabrics. Today, the business is led by the next generation under Mr. Anirudh Rathi, an engineering graduate and alumnus of IIM Bangalore, who brings modern perspective and strategic growth to the organization.
Over the years, we have expanded through vertical integration—ranging from silk yarn production from cocoons to the manufacturing of men’s garments through our sister concerns. This integrated approach allows us to maintain quality, enhance efficiency, and create greater impact within the textile industry.
At our core, we strive to be more than just a fabric supplier. We aim to be a trusted partner, a source of inspiration, and a catalyst for creativity. Together with our customers, we weave stories, shape fashion, and bring ideas to life through fabrics and garments.</t>
        </is>
      </c>
      <c r="D2141" t="inlineStr">
        <is>
          <t>0794002765</t>
        </is>
      </c>
      <c r="E2141" t="inlineStr">
        <is>
          <t>Goods</t>
        </is>
      </c>
      <c r="F2141" t="n">
        <v>1994</v>
      </c>
      <c r="G2141" t="inlineStr">
        <is>
          <t>Bengaluru Urban</t>
        </is>
      </c>
      <c r="H2141" t="inlineStr">
        <is>
          <t>Karnataka</t>
        </is>
      </c>
      <c r="I2141" t="inlineStr">
        <is>
          <t>Bengaluru Urban, Karnataka, India</t>
        </is>
      </c>
      <c r="J2141" t="n">
        <v>0</v>
      </c>
      <c r="K2141" t="n">
        <v>18</v>
      </c>
      <c r="L2141" t="n">
        <v>0</v>
      </c>
      <c r="M2141" t="inlineStr">
        <is>
          <t>Textile &amp; Apparel Products</t>
        </is>
      </c>
      <c r="N2141" t="n">
        <v>0</v>
      </c>
      <c r="O2141" t="inlineStr">
        <is>
          <t>http://indiausatrade.mea.gov.in/api/public/image/stream?key=profile-logos%2F20260608T065256Z-835599-6df20609-DE%20logo%20new-cropped.png</t>
        </is>
      </c>
    </row>
    <row r="2142">
      <c r="A2142" t="inlineStr">
        <is>
          <t>b2038071-b179-45bd-832c-d9e34d4267a2</t>
        </is>
      </c>
      <c r="B2142" t="inlineStr">
        <is>
          <t>NICE DIAMONDS INDIA) PRIVATE LIMITED</t>
        </is>
      </c>
      <c r="C2142" t="inlineStr">
        <is>
          <t>Nice Diamonds (I) Pvt. Ltd. is a manufacturer, wholesaler and stockist of diamond jewellery in Mumbai with one of the widest collection across all categories. Incorporated in 2006, as a wholesaler in Zaveri Bazar, we started our own manufacturing unit in 2011 with a mission to strengthen our position in the market facilitating direct access to quality diamond jewellery at affordable prices.
All our jewellery is curated by our in-house and experienced designers who are experts on traditional as well as contemporary designs.</t>
        </is>
      </c>
      <c r="D2142" t="inlineStr">
        <is>
          <t>0308011678</t>
        </is>
      </c>
      <c r="E2142" t="inlineStr">
        <is>
          <t>Goods</t>
        </is>
      </c>
      <c r="F2142" t="n">
        <v>2006</v>
      </c>
      <c r="G2142" t="inlineStr">
        <is>
          <t>Mumbai</t>
        </is>
      </c>
      <c r="H2142" t="inlineStr">
        <is>
          <t>Maharashtra</t>
        </is>
      </c>
      <c r="I2142" t="inlineStr">
        <is>
          <t>Mumbai, Maharashtra, India</t>
        </is>
      </c>
      <c r="J2142" t="n">
        <v>0</v>
      </c>
      <c r="K2142" t="n">
        <v>0</v>
      </c>
      <c r="L2142" t="n">
        <v>0</v>
      </c>
      <c r="M2142" t="inlineStr">
        <is>
          <t>Gems and Jewellery Products</t>
        </is>
      </c>
      <c r="N2142" t="n">
        <v>0</v>
      </c>
      <c r="O2142" t="inlineStr">
        <is>
          <t>http://indiausatrade.mea.gov.in/api/public/image/stream?key=profile-logos%2F20260522T111400Z-265509-f250208f-nice%20logo-cropped.png</t>
        </is>
      </c>
    </row>
    <row r="2143">
      <c r="A2143" t="inlineStr">
        <is>
          <t>1d71a63c-351d-486d-aed9-baa47b90fa06</t>
        </is>
      </c>
      <c r="B2143" t="inlineStr">
        <is>
          <t>TEJDHRUV EXIM LLP</t>
        </is>
      </c>
      <c r="C2143" t="inlineStr">
        <is>
          <t>TEJDHRUV EXIM LLP, (manufacturing and trading under T.D. Impex) operating since 1998, has been actively trading with Western Africa and gradually increasing its reach in other parts of the world. Being a plastics manufacturer allows us, to give our customers maximum variety and flexibility for our products.
Other products are outsourced from India and delivered all across the globe with the help of our long-standing and trusted partners. Quality and Reaching the customers’ demands are the top priorities for us. Along with these qualities, honesty and integrity are fundamental values that give customers the highest confidence in the company, allowing them to always trust and depend on TEJDHRUV EXIM LLP.</t>
        </is>
      </c>
      <c r="D2143" t="inlineStr">
        <is>
          <t>AAYFT0202B</t>
        </is>
      </c>
      <c r="E2143" t="inlineStr">
        <is>
          <t>Goods</t>
        </is>
      </c>
      <c r="F2143" t="n">
        <v>2025</v>
      </c>
      <c r="G2143" t="inlineStr">
        <is>
          <t>Gandhinagar</t>
        </is>
      </c>
      <c r="H2143" t="inlineStr">
        <is>
          <t>Gujarat</t>
        </is>
      </c>
      <c r="I2143" t="inlineStr">
        <is>
          <t>Gandhinagar, Gujarat, India</t>
        </is>
      </c>
      <c r="J2143" t="n">
        <v>0</v>
      </c>
      <c r="K2143" t="n">
        <v>0</v>
      </c>
      <c r="L2143" t="n">
        <v>0</v>
      </c>
      <c r="M2143" t="inlineStr">
        <is>
          <t>Plastic and Allied Products</t>
        </is>
      </c>
      <c r="N2143" t="n">
        <v>0</v>
      </c>
      <c r="O2143" t="inlineStr">
        <is>
          <t>http://indiausatrade.mea.gov.in/api/public/image/stream?key=profile-logos%2F20260522T124140Z-198728-506cff13-square-image-cropped.png</t>
        </is>
      </c>
    </row>
    <row r="2144">
      <c r="A2144" t="inlineStr">
        <is>
          <t>15c2f430-abdd-49d0-8a1a-85ac817ca0b0</t>
        </is>
      </c>
      <c r="B2144" t="inlineStr">
        <is>
          <t>SANKAR SEALING SYSTMES PRIVATE LIMITED</t>
        </is>
      </c>
      <c r="C2144" t="inlineStr">
        <is>
          <t>Sankar Sealing Systems is the flagship company of the Sankar Group — a diversified automotive components group with deep roots in sealing technologies and a growing presence across advanced mobility solutions.
While sealing remains our core and foundational business, the group today spans multiple automotive domains, addressing evolving requirements across conventional powertrains, electric vehicles, and next-generation mobility platforms.
Across our group companies, we bring together engineering depth, material science expertise, and disciplined manufacturing systems to deliver components that meet demanding performance, safety, and reliability expectations.
Our evolution reflects a clear intent: to build long-term relevance as a globally credible Indian automotive component group, grounded in consistency, quality, and engineering judgment.</t>
        </is>
      </c>
      <c r="D2144" t="inlineStr">
        <is>
          <t>0493006991</t>
        </is>
      </c>
      <c r="E2144" t="inlineStr">
        <is>
          <t>Goods</t>
        </is>
      </c>
      <c r="F2144" t="n">
        <v>1988</v>
      </c>
      <c r="G2144" t="inlineStr">
        <is>
          <t>Thiruvallur</t>
        </is>
      </c>
      <c r="H2144" t="inlineStr">
        <is>
          <t>Tamil Nadu</t>
        </is>
      </c>
      <c r="I2144" t="inlineStr">
        <is>
          <t>Thiruvallur, Tamil Nadu, India</t>
        </is>
      </c>
      <c r="J2144" t="n">
        <v>0</v>
      </c>
      <c r="K2144" t="n">
        <v>1</v>
      </c>
      <c r="L2144" t="n">
        <v>0</v>
      </c>
      <c r="M2144" t="inlineStr">
        <is>
          <t>Engineering Products</t>
        </is>
      </c>
      <c r="N2144" t="n">
        <v>0</v>
      </c>
      <c r="O2144" t="inlineStr">
        <is>
          <t>http://indiausatrade.mea.gov.in/api/public/image/stream?key=profile-logos%2F20260824T053356Z-713658-57a629a8-logo-cropped.png</t>
        </is>
      </c>
    </row>
    <row r="2145">
      <c r="A2145" t="inlineStr">
        <is>
          <t>1455ad31-bcfa-40f4-a754-319ef13d3d8a</t>
        </is>
      </c>
      <c r="B2145" t="inlineStr">
        <is>
          <t>GAJJAR SILVER</t>
        </is>
      </c>
      <c r="C2145" t="inlineStr">
        <is>
          <t>Handmade Silver Articles with Guilloche Engine Turned Design. We make our Silver Articles in 97% and 99% Purity, hand polished/buffed and we dont do plating.</t>
        </is>
      </c>
      <c r="D2145" t="inlineStr">
        <is>
          <t>AOBPG8146E</t>
        </is>
      </c>
      <c r="E2145" t="inlineStr">
        <is>
          <t>Both goods and services</t>
        </is>
      </c>
      <c r="F2145" t="n">
        <v>2022</v>
      </c>
      <c r="G2145" t="inlineStr">
        <is>
          <t>Porbandar</t>
        </is>
      </c>
      <c r="H2145" t="inlineStr">
        <is>
          <t>Gujarat</t>
        </is>
      </c>
      <c r="I2145" t="inlineStr">
        <is>
          <t>Porbandar, Gujarat, India</t>
        </is>
      </c>
      <c r="J2145" t="n">
        <v>0</v>
      </c>
      <c r="K2145" t="n">
        <v>0</v>
      </c>
      <c r="L2145" t="n">
        <v>0</v>
      </c>
      <c r="M2145" t="inlineStr">
        <is>
          <t>Handicrafts</t>
        </is>
      </c>
      <c r="N2145" t="n">
        <v>0</v>
      </c>
      <c r="O2145" t="inlineStr">
        <is>
          <t>http://indiausatrade.mea.gov.in/api/public/image/stream?key=profile-logos%2F20260522T132656Z-138246-95833bb4-LOGO-cropped.png</t>
        </is>
      </c>
    </row>
    <row r="2146">
      <c r="A2146" t="inlineStr">
        <is>
          <t>00bf3db3-daef-4180-baa0-bd8c9e0934c5</t>
        </is>
      </c>
      <c r="B2146" t="inlineStr">
        <is>
          <t>MIINOX WARES</t>
        </is>
      </c>
      <c r="C2146" t="inlineStr">
        <is>
          <t>We are a leading manufacturer and exporter of premium Stainless steel Housewares and Kitchenware products based in Mumbai, India.
We specialize in manufacturing a wide range of high-quality Stainless Steel products including:
Housewares &amp;amp; Kitchenware
Barware Products
Food Service &amp;amp; Horeca Items
Pet Bowls &amp;amp; Feeders
Stainless Steel Utility Products
With a strong focus on Quality, Functionality, and Modern designs, we cater to Importers, Wholesalers, Retail chains, Hospitality suppliers, and Private label brands across international markets.
At MIINOX WARES, we are committed to:
Superior product quality
Competitive pricing
Timely deliveries
Custom product development
OEM &amp;amp; Private Label manufacturing
Our manufacturing expertise, strict quality control, and customer-centric approach help us build long-term business relationships with buyers worldwide.
We continuously strive to deliver durable, elegant, and export-quality stainless steel products that meet global standards and customer expectations.</t>
        </is>
      </c>
      <c r="D2146" t="inlineStr">
        <is>
          <t>0312050488</t>
        </is>
      </c>
      <c r="E2146" t="inlineStr">
        <is>
          <t>Goods</t>
        </is>
      </c>
      <c r="F2146" t="n">
        <v>2012</v>
      </c>
      <c r="G2146" t="inlineStr">
        <is>
          <t>Mumbai Suburban</t>
        </is>
      </c>
      <c r="H2146" t="inlineStr">
        <is>
          <t>Maharashtra</t>
        </is>
      </c>
      <c r="I2146" t="inlineStr">
        <is>
          <t>Mumbai Suburban, Maharashtra, India</t>
        </is>
      </c>
      <c r="J2146" t="n">
        <v>0</v>
      </c>
      <c r="K2146" t="n">
        <v>0</v>
      </c>
      <c r="L2146" t="n">
        <v>0</v>
      </c>
      <c r="M2146" t="inlineStr">
        <is>
          <t>Engineering Products</t>
        </is>
      </c>
      <c r="N2146" t="n">
        <v>0</v>
      </c>
      <c r="O2146" t="inlineStr">
        <is>
          <t>http://indiausatrade.mea.gov.in/api/public/image/stream?key=profile-logos%2F20260521T142020Z-680893-10829d44-IMG-20220429-WA0000-cropped.png</t>
        </is>
      </c>
    </row>
    <row r="2147">
      <c r="A2147" t="inlineStr">
        <is>
          <t>3ac0103e-a705-4e9f-abf6-2a955f277eef</t>
        </is>
      </c>
      <c r="B2147" t="inlineStr">
        <is>
          <t>INFINIJEWEL SYNERGIES PRIVATE LIMITED</t>
        </is>
      </c>
      <c r="C2147" t="inlineStr">
        <is>
          <t>Infinijewel Synergies Pvt. Ltd. is a Mumbai-based Star Export House specializing in diamond and gold jewellery manufacturing and export for premium international markets. Founded in 2012, the company operates a unique synergistic ecosystem connecting skilled goldsmiths, designers, manufacturers, and global buyers — delivering consistent quality, innovative design, and reliable supply chain management.
Recognized by the Government of India as a Star Export House, Infinijewel upholds the highest standards of export compliance, quality assurance, and trade credibility. With over 15 years of cumulative industry expertise, our portfolio includes diamond-studded jewellery, gold jewellery, and bespoke custom collections crafted to meet international quality benchmarks. 
Infinijewel actively seeks long-term partnerships with US-based retailers, wholesalers, and jewellery brands looking for trusted Indian manufacturing partners. Our Mumbai base ensures swift access to India's premier diamond bourse and Nhava Sheva export gateway.</t>
        </is>
      </c>
      <c r="D2147" t="inlineStr">
        <is>
          <t>0314006991</t>
        </is>
      </c>
      <c r="E2147" t="inlineStr">
        <is>
          <t>Both goods and services</t>
        </is>
      </c>
      <c r="F2147" t="n">
        <v>2012</v>
      </c>
      <c r="G2147" t="inlineStr">
        <is>
          <t>Thane</t>
        </is>
      </c>
      <c r="H2147" t="inlineStr">
        <is>
          <t>Maharashtra</t>
        </is>
      </c>
      <c r="I2147" t="inlineStr">
        <is>
          <t>Thane, Maharashtra, India</t>
        </is>
      </c>
      <c r="J2147" t="n">
        <v>0</v>
      </c>
      <c r="K2147" t="n">
        <v>0</v>
      </c>
      <c r="L2147" t="n">
        <v>0</v>
      </c>
      <c r="M2147" t="inlineStr">
        <is>
          <t>Gems and Jewellery Products</t>
        </is>
      </c>
      <c r="N2147" t="n">
        <v>0</v>
      </c>
      <c r="O2147" t="inlineStr">
        <is>
          <t>http://indiausatrade.mea.gov.in/api/public/image/stream?key=profile-logos%2F20260523T095607Z-923974-045a6d98-InfinilogoT-cropped.png</t>
        </is>
      </c>
    </row>
    <row r="2148">
      <c r="A2148" t="inlineStr">
        <is>
          <t>fd42ccd9-ab34-47eb-b682-06b50896c11b</t>
        </is>
      </c>
      <c r="B2148" t="inlineStr">
        <is>
          <t>NEHASHI INTERNATIONAL EXPORTER</t>
        </is>
      </c>
      <c r="C2148" t="inlineStr">
        <is>
          <t>Nehashi International founded in 2016 is leading the way in developing extraordinary products from quality ingredients, getting from diverse industries, has ability to respond to changing consumer needs and retain their competitive edge, locally and globally. we are one point solution for Indian Cereals, Dry Fruits, Spices, Nuts, Fresh Fruits and Fresh Vegetables.
Phool Makhana also known as Foxnuts is Nehashi’s core item. Right from the cultivation, Team Nehashi is engaged in it’s processing, packaging, distribution and export to all nooks and corners of the world.</t>
        </is>
      </c>
      <c r="D2148" t="inlineStr">
        <is>
          <t>DCJPA7274N</t>
        </is>
      </c>
      <c r="E2148" t="inlineStr">
        <is>
          <t>Goods</t>
        </is>
      </c>
      <c r="F2148" t="n">
        <v>2019</v>
      </c>
      <c r="G2148" t="inlineStr">
        <is>
          <t>Patna</t>
        </is>
      </c>
      <c r="H2148" t="inlineStr">
        <is>
          <t>Bihar</t>
        </is>
      </c>
      <c r="I2148" t="inlineStr">
        <is>
          <t>Patna, Bihar, India</t>
        </is>
      </c>
      <c r="J2148" t="n">
        <v>0</v>
      </c>
      <c r="K2148" t="n">
        <v>0</v>
      </c>
      <c r="L2148" t="n">
        <v>0</v>
      </c>
      <c r="M2148" t="inlineStr">
        <is>
          <t>Food Products</t>
        </is>
      </c>
      <c r="N2148" t="n">
        <v>0</v>
      </c>
      <c r="O2148" t="inlineStr">
        <is>
          <t>http://indiausatrade.mea.gov.in/api/public/image/stream?key=profile-logos%2F20260522T143016Z-988572-5c8c1179-4-cropped.png</t>
        </is>
      </c>
    </row>
    <row r="2149">
      <c r="A2149" t="inlineStr">
        <is>
          <t>e8186d9d-8e9e-4281-b0d5-53dc4ea666e4</t>
        </is>
      </c>
      <c r="B2149" t="inlineStr">
        <is>
          <t>DRAFT N CRAFT LEGAL OUTSOURCING PRIVATE LIMITED</t>
        </is>
      </c>
      <c r="C2149" t="inlineStr">
        <is>
          <t>Draft n Craft is a managed paralegal services provider supporting U.S. law firms since 2008. For 18+ years, we've delivered dedicated remote paralegals across diverse practice areas, including personal injury, mass torts, and beyond, helping firms scale case capacity without the overhead of in-house hiring. 
We also have our dedicated Intellectual Property vertical that offers specialized technical services and docketing support for patent and trademark portfolios, serving law firms and corporations alike.  We also support businesses and law firms with corporate and compliance work in India, including mergers and acquisitions, subsidiary setup, and taxation support and more. 
With 450+ clients served, Draft n Craft combines experienced professionals with smart, technology-enabled delivery to become a true extension of your team.</t>
        </is>
      </c>
      <c r="D2149" t="inlineStr">
        <is>
          <t>AACCD9898E</t>
        </is>
      </c>
      <c r="E2149" t="inlineStr">
        <is>
          <t>Services</t>
        </is>
      </c>
      <c r="F2149" t="n">
        <v>2008</v>
      </c>
      <c r="G2149" t="inlineStr">
        <is>
          <t>Newdelhi</t>
        </is>
      </c>
      <c r="H2149" t="inlineStr">
        <is>
          <t>Delhi</t>
        </is>
      </c>
      <c r="I2149" t="inlineStr">
        <is>
          <t>Newdelhi, Delhi, India</t>
        </is>
      </c>
      <c r="J2149" t="n">
        <v>0</v>
      </c>
      <c r="K2149" t="n">
        <v>0</v>
      </c>
      <c r="L2149" t="n">
        <v>0</v>
      </c>
      <c r="M2149" t="inlineStr">
        <is>
          <t>Legal Services</t>
        </is>
      </c>
      <c r="N2149" t="n">
        <v>0</v>
      </c>
      <c r="O2149" t="inlineStr">
        <is>
          <t>http://indiausatrade.mea.gov.in/api/public/image/stream?key=profile-logos%2F20260622T101636Z-223155-b7fb94a3-size180-180-cropped.png</t>
        </is>
      </c>
    </row>
    <row r="2150">
      <c r="A2150" t="inlineStr">
        <is>
          <t>373c57b9-441a-4ff5-84cd-918b2c5c5463</t>
        </is>
      </c>
      <c r="B2150" t="inlineStr">
        <is>
          <t>KP SANGHVI INTERNATIONAL PRIVATE LIMITED</t>
        </is>
      </c>
      <c r="C2150" t="inlineStr">
        <is>
          <t>KP Sanghvi Intl Pvt. Ltd, the group's jewelry arm caters to major retailers across the world with a workforce of over 1500+ employees across the globe.
Our artisans merge creativity with precision, transforming your briefs into finished jewellery through continuous design innovation. Every curve, every detail, crafted exactly as envisioned. Every piece we craft carries more than what meets the eye.
Quality is not a final check — it is built into every stage of production.
From the first step to the last, every piece undergoes multiple quality checks — nothing leaves our floor unless it meets our exacting benchmarks. And every order reaches you within the committed timeline. Precise in craft. Reliable in delivery.
Backed by LEED Platinum certified facilities, renewable energy, and a circular ecosystem — sustainability is woven into every step of what we create. Because the future deserves as much care as the craft.</t>
        </is>
      </c>
      <c r="D2150" t="inlineStr">
        <is>
          <t>0392069245</t>
        </is>
      </c>
      <c r="E2150" t="inlineStr">
        <is>
          <t>Goods</t>
        </is>
      </c>
      <c r="F2150" t="n">
        <v>1992</v>
      </c>
      <c r="G2150" t="inlineStr">
        <is>
          <t>Mumbai Suburban</t>
        </is>
      </c>
      <c r="H2150" t="inlineStr">
        <is>
          <t>Maharashtra</t>
        </is>
      </c>
      <c r="I2150" t="inlineStr">
        <is>
          <t>Mumbai Suburban, Maharashtra, India</t>
        </is>
      </c>
      <c r="J2150" t="n">
        <v>0</v>
      </c>
      <c r="K2150" t="n">
        <v>0</v>
      </c>
      <c r="L2150" t="n">
        <v>0</v>
      </c>
      <c r="M2150" t="inlineStr">
        <is>
          <t>Gems and Jewellery Products</t>
        </is>
      </c>
      <c r="N2150" t="n">
        <v>0</v>
      </c>
      <c r="O2150" t="inlineStr">
        <is>
          <t>http://indiausatrade.mea.gov.in/api/public/image/stream?key=profile-logos%2F20260523T123412Z-787957-b1bad7b6-LOGO%20SHEILD-cropped.png</t>
        </is>
      </c>
    </row>
    <row r="2151">
      <c r="A2151" t="inlineStr">
        <is>
          <t>1b6452a3-b7c1-48e1-8f49-3b5a04cb753e</t>
        </is>
      </c>
      <c r="B2151" t="inlineStr">
        <is>
          <t>UTKRISHT KRISHI PRODUCER COMPANY LIMITED</t>
        </is>
      </c>
      <c r="C2151" t="inlineStr">
        <is>
          <t>Utkrisht Krishi Producer Company Ltd.is a farmer-led Producer Company based in Uttar Pradesh, working to empower progressive farmers through sustainable, IPM-based and organic farming practices. The company has a strong farmer network and is engaged in the production, aggregation, processing, and export of fresh fruits, vegetables, grains, pulses, millets, spices, and other value-added agri-products such as Mango pulp ,etc.
 Utkrisht Krishi Producer Company Ltdis registered with key bodies such as APEDA, FSSAI, IEC, and UPSOCA, and operates with access to an advanced packhouse facility equipped with Hot Water Treatment, Vapour Heat Treatment, irradiation, cold rooms, ripening chambers, grading, washing, and processing lines. The company focuses on export-quality produce, especially mangoes, green chilli, elephant foot yam, and other horticultural products, while promoting farmer income, traceability, residue-safe production, and international market linkages.
The company also markets products under its brand UNI KAI Organic.</t>
        </is>
      </c>
      <c r="D2151" t="inlineStr">
        <is>
          <t>AACCU6255E</t>
        </is>
      </c>
      <c r="E2151" t="inlineStr">
        <is>
          <t>Goods</t>
        </is>
      </c>
      <c r="F2151" t="n">
        <v>2020</v>
      </c>
      <c r="G2151" t="inlineStr">
        <is>
          <t>Lucknow</t>
        </is>
      </c>
      <c r="H2151" t="inlineStr">
        <is>
          <t>Uttar Pradesh</t>
        </is>
      </c>
      <c r="I2151" t="inlineStr">
        <is>
          <t>Lucknow, Uttar Pradesh, India</t>
        </is>
      </c>
      <c r="J2151" t="n">
        <v>0</v>
      </c>
      <c r="K2151" t="n">
        <v>1</v>
      </c>
      <c r="L2151" t="n">
        <v>0</v>
      </c>
      <c r="M2151" t="inlineStr">
        <is>
          <t>Food Products</t>
        </is>
      </c>
      <c r="N2151" t="n">
        <v>0</v>
      </c>
      <c r="O2151" t="inlineStr">
        <is>
          <t>http://indiausatrade.mea.gov.in/api/public/image/stream?key=profile-logos%2F20260514T121203Z-622619-c6262cce-WhatsApp%20Image%202026-03-06%20at%2001.47.37-cropped.png</t>
        </is>
      </c>
    </row>
    <row r="2152">
      <c r="A2152" t="inlineStr">
        <is>
          <t>0f1b4984-e8c9-4e2d-b8f5-0b9a3c4dde3c</t>
        </is>
      </c>
      <c r="B2152" t="inlineStr">
        <is>
          <t>ML K EXPORTS PRIVATE LIMITED</t>
        </is>
      </c>
      <c r="C2152" t="inlineStr">
        <is>
          <t>The Company is a Govt. of India recognized One Star Export House dealing in exports of readymade garments of woven fabrics like all type of cottons, viscose, silk, lycra, linen, blended fabrics etc., specialized in ladies high fashion wear, night wear, kurtas (the traditional item of Lucknow) and made ups etc. as per the requirements of the buyer.
The city of LUCKNOW where the Company is situated has the specialty of Hand Embroidery known as Chikankari or CHIKAN Embroidery, which is one of the finest and unique embroidery one does not find anywhere in the world. The Company, apart from the chikan embroidery, also deals in other types of embroidered garments like Machine, Ari Machine, Computer, Appliqué, Beads and Sequin embroideries etc.
The Company has an in-house production capacity of about 1500 to 2000 garments per day. All the latest cutting, stitching, embroidery and finishing machines are installed under one roof to give the top-quality product.  
The Company has a team of dedicated staff led by Mr. Sharad Kapoor and Mr. Shishir Kapoor, the Directors having experience of more than 30 years in this line and above all commitment and quality are the most valued things of the whole team. 
Awards: 
 1) D&amp;B – ECGC Indian Exporters’ Excellence Award – Top spot in the Readymade Garments sector under Micro exporters’ category.   
 2)   India SME 100 Award for FY 2014-15
 3)   State Export Award for FY 2020-21 
Compliance: Unit is socially audited and certified by SEDEX
The main markets are U.S.A., Turkey, Australia, Italy, Spain, France, Mauritius, Caribbean Islands etc.
Address: 133-136, New Friend’s Colony,
               Jankipuram Extn., Sector 6, (Behind DPS),
               Lucknow – 226 021.
               India.
               Phone: +91 522 2772841 &amp; 3510415
Website: www.mlkexports.com
e-mail: kapoor.shishir@gmail.com
            info@mlkexports.com</t>
        </is>
      </c>
      <c r="D2152" t="inlineStr">
        <is>
          <t>0605008973</t>
        </is>
      </c>
      <c r="E2152" t="inlineStr">
        <is>
          <t>Goods</t>
        </is>
      </c>
      <c r="F2152" t="n">
        <v>2004</v>
      </c>
      <c r="G2152" t="inlineStr">
        <is>
          <t>Lucknow</t>
        </is>
      </c>
      <c r="H2152" t="inlineStr">
        <is>
          <t>Uttar Pradesh</t>
        </is>
      </c>
      <c r="I2152" t="inlineStr">
        <is>
          <t>Lucknow, Uttar Pradesh, India</t>
        </is>
      </c>
      <c r="J2152" t="n">
        <v>0</v>
      </c>
      <c r="K2152" t="n">
        <v>0</v>
      </c>
      <c r="L2152" t="n">
        <v>0</v>
      </c>
      <c r="M2152" t="inlineStr">
        <is>
          <t>Textile &amp; Apparel Products</t>
        </is>
      </c>
      <c r="N2152" t="n">
        <v>0</v>
      </c>
      <c r="O2152" t="inlineStr">
        <is>
          <t>http://indiausatrade.mea.gov.in/api/public/image/stream?key=profile-logos%2F20260720T065034Z-994853-b8a57ed4-Mlk%20Logo-cropped.png</t>
        </is>
      </c>
    </row>
    <row r="2153">
      <c r="A2153" t="inlineStr">
        <is>
          <t>2ef5dcb7-ac89-4ff6-b3a4-231dde534b44</t>
        </is>
      </c>
      <c r="B2153" t="inlineStr">
        <is>
          <t>INDIGENOUS PRODUCT DEVELOPMENT SOLUTIONS</t>
        </is>
      </c>
      <c r="C2153" t="inlineStr">
        <is>
          <t>At Secret Essence, we believe true healing begins where nature and ancient wisdom unite. Inspired by the timeless science of Ayurveda, our formulations are meticulously crafted using pure, ethically sourced botanicals, enriched with the restorative benefits of Hemp and potent bioactive essential oils.
Every product is researched, developed, and manufactured in-house, ensuring uncompromising quality, authenticity, and transparency at every stage. Our AYUSH-certified, clinically tested remedies are free from parabens, petroleum, synthetic colours, and artificial fragrances, delivering safe, effective, and sustainable care for all.
With no parabens, no petroleum, and no artificial additives, we offer more than products, we offer a conscious commitment to wellness that honours both your body and the planet.
At Secret Essence, we believe in harnessing the potency of bioactive essential oils and time-honoured Ayurveda, while keeping it pure with no parabens, no synthetic colours, and no artificial fragrance. Our promise is to deliver results through fast-acting, effective, and thoughtfully crafted formulas, bringing you everyday wellness that works, naturally!</t>
        </is>
      </c>
      <c r="D2153" t="inlineStr">
        <is>
          <t>AKFPK2205G</t>
        </is>
      </c>
      <c r="E2153" t="inlineStr">
        <is>
          <t>Goods</t>
        </is>
      </c>
      <c r="F2153" t="n">
        <v>2021</v>
      </c>
      <c r="G2153" t="inlineStr">
        <is>
          <t>Baghpat</t>
        </is>
      </c>
      <c r="H2153" t="inlineStr">
        <is>
          <t>Uttar Pradesh</t>
        </is>
      </c>
      <c r="I2153" t="inlineStr">
        <is>
          <t>Baghpat, Uttar Pradesh, India</t>
        </is>
      </c>
      <c r="J2153" t="n">
        <v>0</v>
      </c>
      <c r="K2153" t="n">
        <v>0</v>
      </c>
      <c r="L2153" t="n">
        <v>0</v>
      </c>
      <c r="M2153" t="inlineStr">
        <is>
          <t>Others (Goods)</t>
        </is>
      </c>
      <c r="N2153" t="n">
        <v>0</v>
      </c>
      <c r="O2153" t="inlineStr">
        <is>
          <t>http://indiausatrade.mea.gov.in/api/public/image/stream?key=profile-logos%2F20260524T082213Z-902546-1c49bf0f-Secret_Essence_Luxury_Gold_small-cropped.png</t>
        </is>
      </c>
    </row>
    <row r="2154">
      <c r="A2154" t="inlineStr">
        <is>
          <t>b84639e5-bb16-4f6e-ad3b-7b81251f5736</t>
        </is>
      </c>
      <c r="B2154" t="inlineStr">
        <is>
          <t>ELAHI EXIM INDIA PRIVATE LIMITED</t>
        </is>
      </c>
      <c r="C2154" t="inlineStr">
        <is>
          <t>Manufacturing and exports of quality leather handbags, travel goods, and small leather goods. Our production is based on MTO setup with flexible MOQs. We are proud SMETA member.</t>
        </is>
      </c>
      <c r="D2154" t="inlineStr">
        <is>
          <t>0288043448</t>
        </is>
      </c>
      <c r="E2154" t="inlineStr">
        <is>
          <t>Goods</t>
        </is>
      </c>
      <c r="F2154" t="n">
        <v>2007</v>
      </c>
      <c r="G2154" t="inlineStr">
        <is>
          <t>Kolkata</t>
        </is>
      </c>
      <c r="H2154" t="inlineStr">
        <is>
          <t>West Bengal</t>
        </is>
      </c>
      <c r="I2154" t="inlineStr">
        <is>
          <t>Kolkata, West Bengal, India</t>
        </is>
      </c>
      <c r="J2154" t="n">
        <v>0</v>
      </c>
      <c r="K2154" t="n">
        <v>0</v>
      </c>
      <c r="L2154" t="n">
        <v>0</v>
      </c>
      <c r="M2154" t="inlineStr">
        <is>
          <t>Leather Products</t>
        </is>
      </c>
      <c r="N2154" t="n">
        <v>0</v>
      </c>
      <c r="O2154" t="inlineStr">
        <is>
          <t>http://indiausatrade.mea.gov.in/api/public/image/stream?key=profile-logos%2F20260524T185212Z-714518-00e27c40-Elahi%20Logo%20SVG-cropped.png</t>
        </is>
      </c>
    </row>
    <row r="2155">
      <c r="A2155" t="inlineStr">
        <is>
          <t>21ef06ec-7f16-453f-bb16-e0def4c75b06</t>
        </is>
      </c>
      <c r="B2155" t="inlineStr">
        <is>
          <t>SUBRESS EXIM</t>
        </is>
      </c>
      <c r="C2155" t="inlineStr">
        <is>
          <t>Founded with a vision to bridge the gap between Indian farmers and global markets, Subress Exim has grown to become a trusted name in agricultural exports. We work directly with farmers to ensure fair pricing and sustainable farming practices.
Our state-of-the-art facilities and stringent quality control measures ensure that every product meets international standards. From farm to port, we maintain complete traceability and quality assurance.
With a presence in over 25 countries, we continue to expand our reach while maintaining our commitment to excellence and sustainability.</t>
        </is>
      </c>
      <c r="D2155" t="inlineStr">
        <is>
          <t>JVCPS2721E</t>
        </is>
      </c>
      <c r="E2155" t="inlineStr">
        <is>
          <t>Goods</t>
        </is>
      </c>
      <c r="F2155" t="n">
        <v>2022</v>
      </c>
      <c r="G2155" t="inlineStr">
        <is>
          <t>Ahmedabad</t>
        </is>
      </c>
      <c r="H2155" t="inlineStr">
        <is>
          <t>Gujarat</t>
        </is>
      </c>
      <c r="I2155" t="inlineStr">
        <is>
          <t>Ahmedabad, Gujarat, India</t>
        </is>
      </c>
      <c r="J2155" t="n">
        <v>0</v>
      </c>
      <c r="K2155" t="n">
        <v>0</v>
      </c>
      <c r="L2155" t="n">
        <v>0</v>
      </c>
      <c r="M2155" t="inlineStr">
        <is>
          <t>Agricultural or Allied Products</t>
        </is>
      </c>
      <c r="N2155" t="n">
        <v>0</v>
      </c>
      <c r="O2155" t="inlineStr">
        <is>
          <t>http://indiausatrade.mea.gov.in/api/public/image/stream?key=profile-logos%2F20260525T061834Z-351078-0df72039-logo-cropped.png</t>
        </is>
      </c>
    </row>
    <row r="2156">
      <c r="A2156" t="inlineStr">
        <is>
          <t>c24581ca-6127-4c7e-a628-e86e8433a5d4</t>
        </is>
      </c>
      <c r="B2156" t="inlineStr">
        <is>
          <t>HVH GLOBAL</t>
        </is>
      </c>
      <c r="C2156" t="inlineStr">
        <is>
          <t>HVH Global is a trusted Indian export company delivering quality products to international markets with reliability, professionalism, and commitment. We specialize in Electrical Products, Furnishing Solutions, and Agro &amp; Food Products, offering a diverse range of premium goods tailored to global buyer requirements. With a strong focus on quality control, competitive pricing, and timely delivery, HVH Global aims to build long-term business relationships across the world. Our mission is to connect Indian excellence with global opportunities through smooth logistics, ethical business practices, and customer-focused service.</t>
        </is>
      </c>
      <c r="D2156" t="inlineStr">
        <is>
          <t>AATFH3522R</t>
        </is>
      </c>
      <c r="E2156" t="inlineStr">
        <is>
          <t>Goods</t>
        </is>
      </c>
      <c r="F2156" t="n">
        <v>2026</v>
      </c>
      <c r="G2156" t="inlineStr">
        <is>
          <t>Surat</t>
        </is>
      </c>
      <c r="H2156" t="inlineStr">
        <is>
          <t>Gujarat</t>
        </is>
      </c>
      <c r="I2156" t="inlineStr">
        <is>
          <t>Surat, Gujarat, India</t>
        </is>
      </c>
      <c r="J2156" t="n">
        <v>0</v>
      </c>
      <c r="K2156" t="n">
        <v>0</v>
      </c>
      <c r="L2156" t="n">
        <v>0</v>
      </c>
      <c r="M2156" t="inlineStr">
        <is>
          <t>Engineering Products</t>
        </is>
      </c>
      <c r="N2156" t="n">
        <v>0</v>
      </c>
      <c r="O2156" t="inlineStr">
        <is>
          <t>http://indiausatrade.mea.gov.in/api/public/image/stream?key=profile-logos%2F20260525T062857Z-393791-19021d9f-LOGO%20-%20TRADE%20BEYOND%20BOUNDARIESsss-cropped.png</t>
        </is>
      </c>
    </row>
    <row r="2157">
      <c r="A2157" t="inlineStr">
        <is>
          <t>0dfb6642-bc91-410c-b1ab-1fd0c0466261</t>
        </is>
      </c>
      <c r="B2157" t="inlineStr">
        <is>
          <t>SHREE BALAJI POLYMERS</t>
        </is>
      </c>
      <c r="C2157" t="inlineStr">
        <is>
          <t>At Afcon Sports, we are committed to delivering high-quality and affordable footwear solutions for the worldwide market. Based in Delhi — one of India’s major footwear manufacturing hubs — we specialize in the production of sports shoes, kids shoes, EVA footwear,clogs, PVC footwear, and customized footwear products.
With strong manufacturing capabilities and industry experience, we focus on durability, comfort, modern designs, and consistent quality standards. Our products are supplied to wholesalers, distributors, retailers, and institutional buyers across multiple states in India and wolrd.
We continuously work on improving materials, designs, and production efficiency to meet evolving market demands. Our goal is to build long-term business relationships through trust, timely delivery, and value-driven products.
Our Strengths:
* In-house footwear manufacturing
* Bulk order supply capability
* Competitive pricing
* Quality-focused production
* Customized branding and OEM support
* Timely delivery and reliable service</t>
        </is>
      </c>
      <c r="D2157" t="inlineStr">
        <is>
          <t>AAGPN4316C</t>
        </is>
      </c>
      <c r="E2157" t="inlineStr">
        <is>
          <t>Both goods and services</t>
        </is>
      </c>
      <c r="F2157" t="n">
        <v>2017</v>
      </c>
      <c r="G2157" t="inlineStr">
        <is>
          <t>North West Delhi</t>
        </is>
      </c>
      <c r="H2157" t="inlineStr">
        <is>
          <t>Delhi</t>
        </is>
      </c>
      <c r="I2157" t="inlineStr">
        <is>
          <t>North West Delhi, Delhi, India</t>
        </is>
      </c>
      <c r="J2157" t="n">
        <v>0</v>
      </c>
      <c r="K2157" t="n">
        <v>0</v>
      </c>
      <c r="L2157" t="n">
        <v>0</v>
      </c>
      <c r="M2157" t="inlineStr">
        <is>
          <t>Others (Goods)</t>
        </is>
      </c>
      <c r="N2157" t="n">
        <v>0</v>
      </c>
      <c r="O2157" t="inlineStr">
        <is>
          <t>http://indiausatrade.mea.gov.in/api/public/image/stream?key=profile-logos%2F20260525T101919Z-893764-444f34d6-WhatsApp%20Image%202026-05-25%20at%203.47.19%20PM-cropped.png</t>
        </is>
      </c>
    </row>
    <row r="2158">
      <c r="A2158" t="inlineStr">
        <is>
          <t>9fef521f-8704-4428-871b-e7d047c625b3</t>
        </is>
      </c>
      <c r="B2158" t="inlineStr">
        <is>
          <t>VARDHMAN HANDLOOM</t>
        </is>
      </c>
      <c r="C2158" t="inlineStr">
        <is>
          <t>With a commitment to quality and a passion for handloom craftsmanship, they began manufacturing in 1967 of woven blankets and cotton woven fabrics with 4 looms , setting the stage for a legacy that would span generations. The company is engaged in Yarn Procuring, Dyeing, Conning, Warping, Designing, Developing, Manufacturing, Finishing, Packing, Packaging of home textile Products and now started to Export directly to the overseas customer’s spread over 85000 square foot is a global textile.
Started with just 4 looms and now more than 100 looms.
Global exports since 2007
Quality &amp; timely delivery.
Innovation in every weave
Handloom legacy
Manufacturing facility</t>
        </is>
      </c>
      <c r="D2158" t="inlineStr">
        <is>
          <t>3308000709</t>
        </is>
      </c>
      <c r="E2158" t="inlineStr">
        <is>
          <t>Both goods and services</t>
        </is>
      </c>
      <c r="F2158" t="n">
        <v>2008</v>
      </c>
      <c r="G2158" t="inlineStr">
        <is>
          <t>Panipat</t>
        </is>
      </c>
      <c r="H2158" t="inlineStr">
        <is>
          <t>Haryana</t>
        </is>
      </c>
      <c r="I2158" t="inlineStr">
        <is>
          <t>Panipat, Haryana, India</t>
        </is>
      </c>
      <c r="J2158" t="n">
        <v>0</v>
      </c>
      <c r="K2158" t="n">
        <v>0</v>
      </c>
      <c r="L2158" t="n">
        <v>0</v>
      </c>
      <c r="M2158" t="inlineStr">
        <is>
          <t>Textile &amp; Apparel Products</t>
        </is>
      </c>
      <c r="N2158" t="n">
        <v>0</v>
      </c>
      <c r="O2158" t="inlineStr">
        <is>
          <t>http://indiausatrade.mea.gov.in/api/public/image/stream?key=profile-logos%2F20260804T123800Z-958241-68288de0-logo-cropped.png</t>
        </is>
      </c>
    </row>
    <row r="2159">
      <c r="A2159" t="inlineStr">
        <is>
          <t>11977fc4-d116-4bab-8060-6ef3beb14bec</t>
        </is>
      </c>
      <c r="B2159" t="inlineStr">
        <is>
          <t>CHITALE BANDHU MITHAIWALE</t>
        </is>
      </c>
      <c r="D2159" t="inlineStr">
        <is>
          <t>0388201860</t>
        </is>
      </c>
      <c r="E2159" t="inlineStr">
        <is>
          <t>Goods</t>
        </is>
      </c>
      <c r="F2159" t="n">
        <v>1950</v>
      </c>
      <c r="G2159" t="inlineStr">
        <is>
          <t>Pune</t>
        </is>
      </c>
      <c r="H2159" t="inlineStr">
        <is>
          <t>Maharashtra</t>
        </is>
      </c>
      <c r="I2159" t="inlineStr">
        <is>
          <t>Pune, Maharashtra, India</t>
        </is>
      </c>
      <c r="J2159" t="n">
        <v>0</v>
      </c>
      <c r="K2159" t="n">
        <v>1</v>
      </c>
      <c r="L2159" t="n">
        <v>0</v>
      </c>
      <c r="M2159" t="inlineStr">
        <is>
          <t>Food Products</t>
        </is>
      </c>
      <c r="N2159" t="n">
        <v>0</v>
      </c>
      <c r="O2159" t="inlineStr">
        <is>
          <t>http://indiausatrade.mea.gov.in/api/public/image/stream?key=profile-logos%2F20260525T093530Z-144693-9b252f19-CBM%20LOGO-cropped.png</t>
        </is>
      </c>
    </row>
    <row r="2160">
      <c r="A2160" t="inlineStr">
        <is>
          <t>1c3852bc-8398-4535-8e90-ebd58890aec4</t>
        </is>
      </c>
      <c r="B2160" t="inlineStr">
        <is>
          <t>WORKSAFE</t>
        </is>
      </c>
      <c r="C2160" t="inlineStr">
        <is>
          <t>At WORKSAFE, we’re committed to providing high-quality, durable, and comfortable hand protection solutions designed to keep your workforce safe and productive. We hope our discussion gave you a clear idea of how our products can add value to your business.
Please feel free to reach out if you’d like more details, product samples, or a customized quotation. We’d be happy to assist you further and explore potential collaboration opportunities.
Looking forward to staying in touch!
Warm regards,
Abhishek Kumar Singh
www.worksafeonline.in
info@worksafeonline.in
+91 9830077279</t>
        </is>
      </c>
      <c r="D2160" t="inlineStr">
        <is>
          <t>AVMPS0385D</t>
        </is>
      </c>
      <c r="E2160" t="inlineStr">
        <is>
          <t>Goods</t>
        </is>
      </c>
      <c r="F2160" t="n">
        <v>2018</v>
      </c>
      <c r="G2160" t="inlineStr">
        <is>
          <t>Kolkata</t>
        </is>
      </c>
      <c r="H2160" t="inlineStr">
        <is>
          <t>West Bengal</t>
        </is>
      </c>
      <c r="I2160" t="inlineStr">
        <is>
          <t>Kolkata, West Bengal, India</t>
        </is>
      </c>
      <c r="J2160" t="n">
        <v>0</v>
      </c>
      <c r="K2160" t="n">
        <v>1</v>
      </c>
      <c r="L2160" t="n">
        <v>0</v>
      </c>
      <c r="M2160" t="inlineStr">
        <is>
          <t>Leather Products</t>
        </is>
      </c>
      <c r="N2160" t="n">
        <v>0</v>
      </c>
      <c r="O2160" t="inlineStr">
        <is>
          <t>http://indiausatrade.mea.gov.in/api/public/image/stream?key=profile-logos%2F20260827T083456Z-712033-edcf08d3-worksafe-logo-small-150px-cropped.png</t>
        </is>
      </c>
    </row>
    <row r="2161">
      <c r="A2161" t="inlineStr">
        <is>
          <t>16bb97e9-1533-4c8b-b9c7-185633f0f6c8</t>
        </is>
      </c>
      <c r="B2161" t="inlineStr">
        <is>
          <t>SAGAR FOODS</t>
        </is>
      </c>
      <c r="C2161" t="inlineStr">
        <is>
          <t>Sagar Foods is operating since 1991. We are a manufacturer and exporter of premium frozen seafood products, including raw, frozen, blanched, and cooked forms of fish and fishery products such as cephalopods, crustaceans, and finfish.
Our facility is registered with key regulatory bodies including the US FDA, MPEDA, EIC, and GPCB. Additionally, we are an approved exporter under GFSI-certified schemes, holding BRCGS and IFS Food certifications.</t>
        </is>
      </c>
      <c r="D2161" t="inlineStr">
        <is>
          <t>AAHFS3558C</t>
        </is>
      </c>
      <c r="E2161" t="inlineStr">
        <is>
          <t>Goods</t>
        </is>
      </c>
      <c r="F2161" t="n">
        <v>1991</v>
      </c>
      <c r="G2161" t="inlineStr">
        <is>
          <t>Gir Somnath</t>
        </is>
      </c>
      <c r="H2161" t="inlineStr">
        <is>
          <t>Gujarat</t>
        </is>
      </c>
      <c r="I2161" t="inlineStr">
        <is>
          <t>Gir Somnath, Gujarat, India</t>
        </is>
      </c>
      <c r="J2161" t="n">
        <v>0</v>
      </c>
      <c r="K2161" t="n">
        <v>0</v>
      </c>
      <c r="L2161" t="n">
        <v>0</v>
      </c>
      <c r="M2161" t="inlineStr">
        <is>
          <t>Fish or Marine Products</t>
        </is>
      </c>
      <c r="N2161" t="n">
        <v>0</v>
      </c>
      <c r="O2161" t="inlineStr">
        <is>
          <t>http://indiausatrade.mea.gov.in/api/public/image/stream?key=profile-logos%2F20260525T121349Z-618412-4b947b23-Sagar%20LOGO-cropped.png</t>
        </is>
      </c>
    </row>
    <row r="2162">
      <c r="A2162" t="inlineStr">
        <is>
          <t>66bce9a1-faec-4306-a9d7-d777ce668758</t>
        </is>
      </c>
      <c r="B2162" t="inlineStr">
        <is>
          <t>SUPREME FISHNET INDUSTRIES</t>
        </is>
      </c>
      <c r="C2162" t="inlineStr">
        <is>
          <t>Welcome to Supreme Fishnet Industries, where we've been leading the way in the twine and netting sector since our establishment in 2004. As a prominent player in India, we've evolved into a multi-divisional company with a global footprint, exporting our innovative solutions to five countries. Our expertise spans across Fishing Nets, Sports Nets, Safety Nets, Agricultural Nets, and an extensive selection of twisted and braided twines that find applications in diverse industries.
Explore our comprehensive range of high-quality products designed to meet the evolving needs of fishing, sports, safety, agriculture, and more. With a commitment to excellence and innovation, we take pride in contributing to various sectors with our reliable and sustainable solutions.
Supreme Fishnet Industries - Setting the standard in twine and netting, delivering excellence worldwide since 2004.</t>
        </is>
      </c>
      <c r="D2162" t="inlineStr">
        <is>
          <t>0304073580</t>
        </is>
      </c>
      <c r="E2162" t="inlineStr">
        <is>
          <t>Goods</t>
        </is>
      </c>
      <c r="F2162" t="n">
        <v>2004</v>
      </c>
      <c r="G2162" t="inlineStr">
        <is>
          <t>Valsad</t>
        </is>
      </c>
      <c r="H2162" t="inlineStr">
        <is>
          <t>Gujarat</t>
        </is>
      </c>
      <c r="I2162" t="inlineStr">
        <is>
          <t>Valsad, Gujarat, India</t>
        </is>
      </c>
      <c r="J2162" t="n">
        <v>0</v>
      </c>
      <c r="K2162" t="n">
        <v>0</v>
      </c>
      <c r="L2162" t="n">
        <v>0</v>
      </c>
      <c r="M2162" t="inlineStr">
        <is>
          <t>Sports Goods</t>
        </is>
      </c>
      <c r="N2162" t="n">
        <v>0</v>
      </c>
      <c r="O2162" t="inlineStr">
        <is>
          <t>http://indiausatrade.mea.gov.in/api/public/image/stream?key=profile-logos%2F20260527T114658Z-912771-a07b6a9b-12-cropped.png</t>
        </is>
      </c>
    </row>
    <row r="2163">
      <c r="A2163" t="inlineStr">
        <is>
          <t>0d8d22c4-9f3d-452f-9d7e-95833889adb5</t>
        </is>
      </c>
      <c r="B2163" t="inlineStr">
        <is>
          <t>MEHTA PRINT ARTS PRIVATE LIMITED</t>
        </is>
      </c>
      <c r="D2163" t="inlineStr">
        <is>
          <t>0594061121</t>
        </is>
      </c>
      <c r="E2163" t="inlineStr">
        <is>
          <t>Goods</t>
        </is>
      </c>
      <c r="F2163" t="n">
        <v>1988</v>
      </c>
      <c r="G2163" t="inlineStr">
        <is>
          <t>Newdelhi</t>
        </is>
      </c>
      <c r="H2163" t="inlineStr">
        <is>
          <t>Delhi</t>
        </is>
      </c>
      <c r="I2163" t="inlineStr">
        <is>
          <t>Newdelhi, Delhi, India</t>
        </is>
      </c>
      <c r="J2163" t="n">
        <v>0</v>
      </c>
      <c r="K2163" t="n">
        <v>0</v>
      </c>
      <c r="L2163" t="n">
        <v>0</v>
      </c>
      <c r="M2163" t="inlineStr">
        <is>
          <t>Paper and Paperboard &amp; Articles</t>
        </is>
      </c>
      <c r="N2163" t="n">
        <v>0</v>
      </c>
    </row>
    <row r="2164">
      <c r="A2164" t="inlineStr">
        <is>
          <t>097bac85-8a1d-4d9a-998b-9ad7eadd5f48</t>
        </is>
      </c>
      <c r="B2164" t="inlineStr">
        <is>
          <t>Aditya trade hub</t>
        </is>
      </c>
      <c r="C2164" t="inlineStr">
        <is>
          <t>We are an India-based export company dealing in agricultural commodities and coconut-based products. India exports a wide range of products to the USA, and we mainly focus on products such as cocopeat, fresh coconut, rice, maize, fresh fruits, onions, spices, and other agricultural products. We are committed to supplying export-quality products with competitive prices, proper documentation, and timely shipment to international buyers.</t>
        </is>
      </c>
      <c r="D2164" t="inlineStr">
        <is>
          <t>AYRPA1078M</t>
        </is>
      </c>
      <c r="E2164" t="inlineStr">
        <is>
          <t>Both goods and services</t>
        </is>
      </c>
      <c r="F2164" t="n">
        <v>2025</v>
      </c>
      <c r="G2164" t="inlineStr">
        <is>
          <t>Shrirampur</t>
        </is>
      </c>
      <c r="H2164" t="inlineStr">
        <is>
          <t>Maharashtra</t>
        </is>
      </c>
      <c r="I2164" t="inlineStr">
        <is>
          <t>Shrirampur, Maharashtra, India</t>
        </is>
      </c>
      <c r="J2164" t="n">
        <v>0</v>
      </c>
      <c r="K2164" t="n">
        <v>2</v>
      </c>
      <c r="L2164" t="n">
        <v>0</v>
      </c>
      <c r="M2164" t="inlineStr">
        <is>
          <t>Agricultural or Allied Products</t>
        </is>
      </c>
      <c r="N2164" t="n">
        <v>0</v>
      </c>
      <c r="O2164" t="inlineStr">
        <is>
          <t>http://indiausatrade.mea.gov.in/api/public/image/stream?key=profile-logos%2F20260518T181405Z-813827-a3761344-1001715299-cropped.png</t>
        </is>
      </c>
    </row>
    <row r="2165">
      <c r="A2165" t="inlineStr">
        <is>
          <t>d762444a-9ea8-4db0-a248-2a3dc5482d94</t>
        </is>
      </c>
      <c r="B2165" t="inlineStr">
        <is>
          <t>W B INC</t>
        </is>
      </c>
      <c r="D2165" t="inlineStr">
        <is>
          <t>2916901299</t>
        </is>
      </c>
      <c r="E2165" t="inlineStr">
        <is>
          <t>Goods</t>
        </is>
      </c>
      <c r="F2165" t="n">
        <v>2016</v>
      </c>
      <c r="G2165" t="inlineStr">
        <is>
          <t>Moradabad</t>
        </is>
      </c>
      <c r="H2165" t="inlineStr">
        <is>
          <t>Uttar Pradesh</t>
        </is>
      </c>
      <c r="I2165" t="inlineStr">
        <is>
          <t>Moradabad, Uttar Pradesh, India</t>
        </is>
      </c>
      <c r="J2165" t="n">
        <v>0</v>
      </c>
      <c r="K2165" t="n">
        <v>0</v>
      </c>
      <c r="L2165" t="n">
        <v>0</v>
      </c>
      <c r="M2165" t="inlineStr">
        <is>
          <t>Handicrafts</t>
        </is>
      </c>
      <c r="N2165" t="n">
        <v>0</v>
      </c>
    </row>
    <row r="2166">
      <c r="A2166" t="inlineStr">
        <is>
          <t>2bf2c6c9-cf97-4e5c-bd95-84e97abc6e4e</t>
        </is>
      </c>
      <c r="B2166" t="inlineStr">
        <is>
          <t>AISHANI INTERNATIONAL</t>
        </is>
      </c>
      <c r="C2166" t="inlineStr">
        <is>
          <t>Aishani International is a New Delhi–based Indian export company specializing in FMCG and authentic Indian religious products. We connect trusted Indian manufacturers and quality products with international markets, offering reliable sourcing, competitive pricing, quality assurance, and professional export services.</t>
        </is>
      </c>
      <c r="D2166" t="inlineStr">
        <is>
          <t>0508025141</t>
        </is>
      </c>
      <c r="E2166" t="inlineStr">
        <is>
          <t>Goods</t>
        </is>
      </c>
      <c r="F2166" t="n">
        <v>2008</v>
      </c>
      <c r="G2166" t="inlineStr">
        <is>
          <t>North Delhi</t>
        </is>
      </c>
      <c r="H2166" t="inlineStr">
        <is>
          <t>Delhi</t>
        </is>
      </c>
      <c r="I2166" t="inlineStr">
        <is>
          <t>North Delhi, Delhi, India</t>
        </is>
      </c>
      <c r="J2166" t="n">
        <v>0</v>
      </c>
      <c r="K2166" t="n">
        <v>1</v>
      </c>
      <c r="L2166" t="n">
        <v>0</v>
      </c>
      <c r="M2166" t="inlineStr">
        <is>
          <t>Miscellaneous Products</t>
        </is>
      </c>
      <c r="N2166" t="n">
        <v>0</v>
      </c>
      <c r="O2166" t="inlineStr">
        <is>
          <t>http://indiausatrade.mea.gov.in/api/public/image/stream?key=profile-logos%2F20260825T201427Z-618399-0f1cb488-IMG_5521-cropped.png</t>
        </is>
      </c>
    </row>
    <row r="2167">
      <c r="A2167" t="inlineStr">
        <is>
          <t>7621632f-4aa0-409b-84e3-093d843b7200</t>
        </is>
      </c>
      <c r="B2167" t="inlineStr">
        <is>
          <t>Konstant Infosolutions Pvt. Ltd.</t>
        </is>
      </c>
      <c r="C2167" t="inlineStr">
        <is>
          <t>With over 23+ years of industry experience, we have been helping businesses to scale their operational efficiency for achieving results 5x faster. Our team of expert app developers leverages AI-driven innovation to create future-ready digital solutions for businesses, ensuring sustainable growth and market leadership. 
Tailored solutions to drive business growth
Lead your business on global scale
Enhance operational efficiency and automate workflows
We work with large scale enterprises as well as growing startups, helping them to transform their ideas into fine-tuned digital solutions backed by next-gen technologies including AI/ML, IoT, blockchain, and more. At Konstant, we blend technical innovation with modern web and app development frameworks and tools to ensure each solution we develop stands out in the market.</t>
        </is>
      </c>
      <c r="D2167" t="inlineStr">
        <is>
          <t>1306004152</t>
        </is>
      </c>
      <c r="E2167" t="inlineStr">
        <is>
          <t>Services</t>
        </is>
      </c>
      <c r="F2167" t="n">
        <v>2006</v>
      </c>
      <c r="G2167" t="inlineStr">
        <is>
          <t>Jaipur</t>
        </is>
      </c>
      <c r="H2167" t="inlineStr">
        <is>
          <t>Rajasthan</t>
        </is>
      </c>
      <c r="I2167" t="inlineStr">
        <is>
          <t>Jaipur, Rajasthan, India</t>
        </is>
      </c>
      <c r="J2167" t="n">
        <v>0</v>
      </c>
      <c r="K2167" t="n">
        <v>0</v>
      </c>
      <c r="L2167" t="n">
        <v>0</v>
      </c>
      <c r="M2167" t="inlineStr">
        <is>
          <t>Information Technology (IT &amp; ITES) Services</t>
        </is>
      </c>
      <c r="N2167" t="n">
        <v>0</v>
      </c>
      <c r="O2167" t="inlineStr">
        <is>
          <t>http://indiausatrade.mea.gov.in/api/public/image/stream?key=profile-logos%2F20260520T072916Z-552854-0a2057dc-Konstant%20Logo-cropped.png</t>
        </is>
      </c>
    </row>
    <row r="2168">
      <c r="A2168" t="inlineStr">
        <is>
          <t>4da6fc88-2bf4-4a1f-8017-85d01632203a</t>
        </is>
      </c>
      <c r="B2168" t="inlineStr">
        <is>
          <t>ENTRANS TECHNOLOGIES PRIVATE LIMITED</t>
        </is>
      </c>
      <c r="C2168" t="inlineStr">
        <is>
          <t>We are trusted technology partner delivering end-to-end digital engineering services across AI, cloud, data, and product development. 
We help enterprises modernize legacy systems, build scalable platforms, and accelerate time-to-market through a combination of deep technical expertise and agile delivery models.
We work with organizations that demand faster onboarding and seamless transitions, and we've structured our delivery model, our talent, and our technology stack around meeting that bar consistently. Our long-standing partnerships, some spanning multiple years, are a testament to the trust our clients place in us as an outsourced product development partner.</t>
        </is>
      </c>
      <c r="D2168" t="inlineStr">
        <is>
          <t>AAFCE9544F</t>
        </is>
      </c>
      <c r="E2168" t="inlineStr">
        <is>
          <t>Services</t>
        </is>
      </c>
      <c r="F2168" t="n">
        <v>2020</v>
      </c>
      <c r="G2168" t="inlineStr">
        <is>
          <t>Thiruvallur</t>
        </is>
      </c>
      <c r="H2168" t="inlineStr">
        <is>
          <t>Tamil Nadu</t>
        </is>
      </c>
      <c r="I2168" t="inlineStr">
        <is>
          <t>Thiruvallur, Tamil Nadu, India</t>
        </is>
      </c>
      <c r="J2168" t="n">
        <v>0</v>
      </c>
      <c r="K2168" t="n">
        <v>6</v>
      </c>
      <c r="L2168" t="n">
        <v>0</v>
      </c>
      <c r="M2168" t="inlineStr">
        <is>
          <t>Information Technology (IT &amp; ITES) Services</t>
        </is>
      </c>
      <c r="N2168" t="n">
        <v>0</v>
      </c>
      <c r="O2168" t="inlineStr">
        <is>
          <t>http://indiausatrade.mea.gov.in/api/public/image/stream?key=profile-logos%2F20260720T114743Z-733853-997892b9-Entrans%20Logo%20Design-cropped.png</t>
        </is>
      </c>
    </row>
    <row r="2169">
      <c r="A2169" t="inlineStr">
        <is>
          <t>7cf60242-3a4e-40e5-9161-99c49be37875</t>
        </is>
      </c>
      <c r="B2169" t="inlineStr">
        <is>
          <t>GLOBAL VISION DIRECT PRIVATE LIMITED</t>
        </is>
      </c>
      <c r="D2169" t="inlineStr">
        <is>
          <t>AAICG5697G</t>
        </is>
      </c>
      <c r="E2169" t="inlineStr">
        <is>
          <t>Goods</t>
        </is>
      </c>
      <c r="F2169" t="n">
        <v>2020</v>
      </c>
      <c r="G2169" t="inlineStr">
        <is>
          <t>Jaipur</t>
        </is>
      </c>
      <c r="H2169" t="inlineStr">
        <is>
          <t>Rajasthan</t>
        </is>
      </c>
      <c r="I2169" t="inlineStr">
        <is>
          <t>Jaipur, Rajasthan, India</t>
        </is>
      </c>
      <c r="J2169" t="n">
        <v>0</v>
      </c>
      <c r="K2169" t="n">
        <v>0</v>
      </c>
      <c r="L2169" t="n">
        <v>0</v>
      </c>
      <c r="M2169" t="inlineStr">
        <is>
          <t>Handicrafts</t>
        </is>
      </c>
      <c r="N2169" t="n">
        <v>0</v>
      </c>
    </row>
    <row r="2170">
      <c r="A2170" t="inlineStr">
        <is>
          <t>d60fc49b-40fd-4678-b6e7-88fd8a34e3fa</t>
        </is>
      </c>
      <c r="B2170" t="inlineStr">
        <is>
          <t>J R EXIM</t>
        </is>
      </c>
      <c r="C2170" t="inlineStr">
        <is>
          <t>JR EXIM has become the name to reckon with when the question of purchasing premium quality products like Agri Products, Nutraceutical Products, Agro Commodities and, Textile. 
Our products are in high demand due to their premium quality and affordable prices. Furthermore, we ensure timely delivery to our clients, and through this, we have gained a huge client base in the market.
We have grown by leaps and bounds under the gifted headship of Mr. Kapil Senjaliya.</t>
        </is>
      </c>
      <c r="D2170" t="inlineStr">
        <is>
          <t>5217514574</t>
        </is>
      </c>
      <c r="E2170" t="inlineStr">
        <is>
          <t>Goods</t>
        </is>
      </c>
      <c r="F2170" t="n">
        <v>2017</v>
      </c>
      <c r="G2170" t="inlineStr">
        <is>
          <t>Ft</t>
        </is>
      </c>
      <c r="H2170" t="inlineStr">
        <is>
          <t>Gujarat</t>
        </is>
      </c>
      <c r="I2170" t="inlineStr">
        <is>
          <t>Ft, Gujarat, India</t>
        </is>
      </c>
      <c r="J2170" t="n">
        <v>0</v>
      </c>
      <c r="K2170" t="n">
        <v>1</v>
      </c>
      <c r="L2170" t="n">
        <v>0</v>
      </c>
      <c r="M2170" t="inlineStr">
        <is>
          <t>Agricultural or Allied Products</t>
        </is>
      </c>
      <c r="N2170" t="n">
        <v>0</v>
      </c>
      <c r="O2170" t="inlineStr">
        <is>
          <t>http://indiausatrade.mea.gov.in/api/public/image/stream?key=profile-logos%2F20260529T065403Z-183077-575dcbf6-JR%20EXIM%20Final%20Logo%2001-cropped.png</t>
        </is>
      </c>
    </row>
    <row r="2171">
      <c r="A2171" t="inlineStr">
        <is>
          <t>aa8c96fd-1110-4320-a94d-28ea2cfe976a</t>
        </is>
      </c>
      <c r="B2171" t="inlineStr">
        <is>
          <t>GREENMINES ORGANIC FOODS INDIA PRIVATE LIMITED</t>
        </is>
      </c>
      <c r="C2171" t="inlineStr">
        <is>
          <t>We are US-FDA and USDA Organic certified organic foods processing company located in 3* locations across India. Having more than 15000* farmers associated with us. Majorly dealing with organic pulses, organic rice, organic herbs &amp; spices, organic millets etc. 
Specializes in bulk and small retail packing as per our required standard.</t>
        </is>
      </c>
      <c r="D2171" t="inlineStr">
        <is>
          <t>AAICG4773B</t>
        </is>
      </c>
      <c r="E2171" t="inlineStr">
        <is>
          <t>Goods</t>
        </is>
      </c>
      <c r="F2171" t="n">
        <v>2020</v>
      </c>
      <c r="G2171" t="inlineStr">
        <is>
          <t>Jalgaon</t>
        </is>
      </c>
      <c r="H2171" t="inlineStr">
        <is>
          <t>Maharashtra</t>
        </is>
      </c>
      <c r="I2171" t="inlineStr">
        <is>
          <t>Jalgaon, Maharashtra, India</t>
        </is>
      </c>
      <c r="J2171" t="n">
        <v>0</v>
      </c>
      <c r="K2171" t="n">
        <v>0</v>
      </c>
      <c r="L2171" t="n">
        <v>0</v>
      </c>
      <c r="M2171" t="inlineStr">
        <is>
          <t>Food Products</t>
        </is>
      </c>
      <c r="N2171" t="n">
        <v>0</v>
      </c>
      <c r="O2171" t="inlineStr">
        <is>
          <t>http://indiausatrade.mea.gov.in/api/public/image/stream?key=profile-logos%2F20260824T054105Z-315608-3ddd4d8b-greenmines%20logo-cropped.png</t>
        </is>
      </c>
    </row>
    <row r="2172">
      <c r="A2172" t="inlineStr">
        <is>
          <t>ae6b4c8e-ba09-468a-8fcd-04cdbb5c93d5</t>
        </is>
      </c>
      <c r="B2172" t="inlineStr">
        <is>
          <t>VIJAYA ENTERPRISES</t>
        </is>
      </c>
      <c r="C2172" t="inlineStr">
        <is>
          <t>WE INTRODUCE OUR COMPANY AS INDIA LARGEST MANUFACTURER EXPORTER OF WOODEN CHESS PRODUCTS, WE PRODUCE TRAVEL FOLDING CHESS SETS, CHESS BOARDS, CHESS PIECES, BACKGAMMON, DOMINOES, CARD BOXES, SOLITAIRE, TIC TAC TOE, ETC</t>
        </is>
      </c>
      <c r="D2172" t="inlineStr">
        <is>
          <t>1288006764</t>
        </is>
      </c>
      <c r="E2172" t="inlineStr">
        <is>
          <t>Goods</t>
        </is>
      </c>
      <c r="F2172" t="n">
        <v>1975</v>
      </c>
      <c r="G2172" t="inlineStr">
        <is>
          <t>Amritsar</t>
        </is>
      </c>
      <c r="H2172" t="inlineStr">
        <is>
          <t>Punjab</t>
        </is>
      </c>
      <c r="I2172" t="inlineStr">
        <is>
          <t>Amritsar, Punjab, India</t>
        </is>
      </c>
      <c r="J2172" t="n">
        <v>0</v>
      </c>
      <c r="K2172" t="n">
        <v>9</v>
      </c>
      <c r="L2172" t="n">
        <v>0</v>
      </c>
      <c r="M2172" t="inlineStr">
        <is>
          <t>Sports Goods</t>
        </is>
      </c>
      <c r="N2172" t="n">
        <v>0</v>
      </c>
      <c r="O2172" t="inlineStr">
        <is>
          <t>http://indiausatrade.mea.gov.in/api/public/image/stream?key=profile-logos%2F20260528T090433Z-726239-a74ed533-1748336002507blob-cropped.png</t>
        </is>
      </c>
    </row>
    <row r="2173">
      <c r="A2173" t="inlineStr">
        <is>
          <t>26abb98b-6f25-4073-b54e-849905b4cb83</t>
        </is>
      </c>
      <c r="B2173" t="inlineStr">
        <is>
          <t>MINDTECK (INDIA) LIMITED</t>
        </is>
      </c>
      <c r="C2173" t="inlineStr">
        <is>
          <t>For over 30 years, Mindteck has been the quiet engine behind breakthrough innovations in Life Sciences, Industrial Automation, Healthcare, Semiconductor, and Data Storage. From embedded systems to AI-driven platforms — we engineer what matters.
Trusted by Fortune 1000 companies and ambitious startups alike, Mindteck delivers end-to-end product engineering and IT services across the full technology lifecycle — from concept and prototyping to manufacturing readiness and digital transformation.
Our expertise spans:
AI &amp; Data Services — LLM-based solutions, analytics, and intelligent automation
IoT &amp; Embedded Systems — The Ignite platform for smart buildings, energy, and healthcare
Product Engineering — Hardware, firmware, and software for regulated industries
Quality Engineering &amp; Testing — CMMI Level 5 processes with shift-left methodology
BPM Services — Domain-focused, outcome-driven operations for insurance, BFSI, and more
Headquartered in Bengaluru, India, with offices across USA, UK, Canada, Germany, Singapore, Malaysia, Bahrain, and Philippines — we bring global scale with local expertise.
Founding member of The Atlas of Economic Complexity at Harvard University's CID. Publicly listed on BSE &amp; NSE.
Mindteck continues to be compliant to ISO International standards for QMS &amp; ISMS while utilizing CMMI Level 5, Version 2.0 DEV &amp; SVC framework for high maturity engineering &amp; support processes.</t>
        </is>
      </c>
      <c r="D2173" t="inlineStr">
        <is>
          <t>0392003571</t>
        </is>
      </c>
      <c r="E2173" t="inlineStr">
        <is>
          <t>Services</t>
        </is>
      </c>
      <c r="F2173" t="n">
        <v>1991</v>
      </c>
      <c r="G2173" t="inlineStr">
        <is>
          <t>Bengaluru Urban</t>
        </is>
      </c>
      <c r="H2173" t="inlineStr">
        <is>
          <t>Karnataka</t>
        </is>
      </c>
      <c r="I2173" t="inlineStr">
        <is>
          <t>Bengaluru Urban, Karnataka, India</t>
        </is>
      </c>
      <c r="J2173" t="n">
        <v>0</v>
      </c>
      <c r="K2173" t="n">
        <v>0</v>
      </c>
      <c r="L2173" t="n">
        <v>0</v>
      </c>
      <c r="M2173" t="inlineStr">
        <is>
          <t>Information Technology (IT &amp; ITES) Services</t>
        </is>
      </c>
      <c r="N2173" t="n">
        <v>0</v>
      </c>
      <c r="O2173" t="inlineStr">
        <is>
          <t>http://indiausatrade.mea.gov.in/api/public/image/stream?key=profile-logos%2F20260601T055435Z-616064-b00858d5-Mindteck-logo-cropped.png</t>
        </is>
      </c>
    </row>
    <row r="2174">
      <c r="A2174" t="inlineStr">
        <is>
          <t>56365b01-fe6c-4a18-ab0d-f03eaf709e22</t>
        </is>
      </c>
      <c r="B2174" t="inlineStr">
        <is>
          <t>DESEO INDUSTRIES PRIVATE LIMITED</t>
        </is>
      </c>
      <c r="C2174" t="inlineStr">
        <is>
          <t>Deseo Industries Pvt. Ltd. is an India-based export company specializing in Textile &amp; Apparel products along with premium agricultural commodities. We work with carefully selected manufacturing and processing partners across India to deliver quality garments, rice, wheat flour, and other food products to international buyers.
With a strong focus on quality control, timely shipments, transparent communication, and customized sourcing solutions, we support importers, wholesalers, distributors, retailers, and private label brands across global markets.
Our team understands international trade requirements and offers end-to-end export support including product sourcing, packaging customization, documentation, and logistics coordination.</t>
        </is>
      </c>
      <c r="D2174" t="inlineStr">
        <is>
          <t>AAICD0003B</t>
        </is>
      </c>
      <c r="E2174" t="inlineStr">
        <is>
          <t>Goods</t>
        </is>
      </c>
      <c r="F2174" t="n">
        <v>2020</v>
      </c>
      <c r="G2174" t="inlineStr">
        <is>
          <t>Indore</t>
        </is>
      </c>
      <c r="H2174" t="inlineStr">
        <is>
          <t>Madhya Pradesh</t>
        </is>
      </c>
      <c r="I2174" t="inlineStr">
        <is>
          <t>Indore, Madhya Pradesh, India</t>
        </is>
      </c>
      <c r="J2174" t="n">
        <v>0</v>
      </c>
      <c r="K2174" t="n">
        <v>1</v>
      </c>
      <c r="L2174" t="n">
        <v>0</v>
      </c>
      <c r="M2174" t="inlineStr">
        <is>
          <t>Textile &amp; Apparel Products</t>
        </is>
      </c>
      <c r="N2174" t="n">
        <v>0</v>
      </c>
      <c r="O2174" t="inlineStr">
        <is>
          <t>http://indiausatrade.mea.gov.in/api/public/image/stream?key=profile-logos%2F20260601T113006Z-877009-a1739136-Deseo%20logo%20(2)-cropped.png</t>
        </is>
      </c>
    </row>
    <row r="2175">
      <c r="A2175" t="inlineStr">
        <is>
          <t>add5933b-a07d-40e1-bae8-77d0dd3a4e21</t>
        </is>
      </c>
      <c r="B2175" t="inlineStr">
        <is>
          <t>AMBE AGROFOODS PRIVATE LIMITED</t>
        </is>
      </c>
      <c r="C2175" t="inlineStr">
        <is>
          <t>Ambe Group was founded in 1962 in Patna, India. The company was started with the aim of providing quality wheat products in a market that had no local players in the flour milling business. 
The company began as a family-run flour milling plant with a capacity of 50 tons per day of wheat grinding. Today, 6 decades later, Ambe Group is one of India's largest flour milling conglomerates. The company has facilities spread across India, an enviable client list that includes international clients, excellent human resources, and a grinding capacity of over 8,00,000 tons per annum. 
Ambe Group owns and operates 5 world-class mills across India. The company is recognized for its quality, early adoption of technology, and strong work ethics.</t>
        </is>
      </c>
      <c r="D2175" t="inlineStr">
        <is>
          <t>0513042342</t>
        </is>
      </c>
      <c r="E2175" t="inlineStr">
        <is>
          <t>Goods</t>
        </is>
      </c>
      <c r="F2175" t="n">
        <v>2012</v>
      </c>
      <c r="G2175" t="inlineStr">
        <is>
          <t>South Delhi</t>
        </is>
      </c>
      <c r="H2175" t="inlineStr">
        <is>
          <t>Delhi</t>
        </is>
      </c>
      <c r="I2175" t="inlineStr">
        <is>
          <t>South Delhi, Delhi, India</t>
        </is>
      </c>
      <c r="J2175" t="n">
        <v>0</v>
      </c>
      <c r="K2175" t="n">
        <v>1</v>
      </c>
      <c r="L2175" t="n">
        <v>0</v>
      </c>
      <c r="M2175" t="inlineStr">
        <is>
          <t>Food Products</t>
        </is>
      </c>
      <c r="N2175" t="n">
        <v>0</v>
      </c>
      <c r="O2175" t="inlineStr">
        <is>
          <t>http://indiausatrade.mea.gov.in/api/public/image/stream?key=profile-logos%2F20260529T074421Z-725523-f7d40f71-Ambe%20Group%20Logo-cropped.png</t>
        </is>
      </c>
    </row>
    <row r="2176">
      <c r="A2176" t="inlineStr">
        <is>
          <t>6a8581ed-f519-4c66-b2ca-ee1f65971aa7</t>
        </is>
      </c>
      <c r="B2176" t="inlineStr">
        <is>
          <t>SIDDHARTH FLAVOURS PRIVATE LIMITED</t>
        </is>
      </c>
      <c r="C2176" t="inlineStr">
        <is>
          <t>At Siddharth Flavours Private Limited, our journey is rooted in tradition, resilience, and a passion for creating joyful food experiences.
Founded in 2024, our brand Flavie carries a deep emotional legacy—honoring a cherished memory of our family’s daughter - Kundan while building something meaningful for the future. What began as a vision within a family-driven enterprise has grown into a modern food manufacturing venture.
With more than 30 years of experience in manufacturing and exports through our other family business, we bring strong operational expertise, quality discipline, and global ambition into the world of biscuits.
Today, we stand for trust, taste, and thoughtful innovation—serving customers across India and beyond.</t>
        </is>
      </c>
      <c r="D2176" t="inlineStr">
        <is>
          <t>ABMCS7975E</t>
        </is>
      </c>
      <c r="E2176" t="inlineStr">
        <is>
          <t>Goods</t>
        </is>
      </c>
      <c r="F2176" t="n">
        <v>2024</v>
      </c>
      <c r="G2176" t="inlineStr">
        <is>
          <t>Bharuch</t>
        </is>
      </c>
      <c r="H2176" t="inlineStr">
        <is>
          <t>Gujarat</t>
        </is>
      </c>
      <c r="I2176" t="inlineStr">
        <is>
          <t>Bharuch, Gujarat, India</t>
        </is>
      </c>
      <c r="J2176" t="n">
        <v>0</v>
      </c>
      <c r="K2176" t="n">
        <v>0</v>
      </c>
      <c r="L2176" t="n">
        <v>0</v>
      </c>
      <c r="M2176" t="inlineStr">
        <is>
          <t>Food Products</t>
        </is>
      </c>
      <c r="N2176" t="n">
        <v>0</v>
      </c>
      <c r="O2176" t="inlineStr">
        <is>
          <t>http://indiausatrade.mea.gov.in/api/public/image/stream?key=profile-logos%2F20260824T055313Z-313340-cfeb4918-Trasparent_Siddharth_flavours_logo-cropped.png</t>
        </is>
      </c>
    </row>
    <row r="2177">
      <c r="A2177" t="inlineStr">
        <is>
          <t>a4c8aa49-1c4a-4541-8405-6604bf3190f0</t>
        </is>
      </c>
      <c r="B2177" t="inlineStr">
        <is>
          <t>RAMDEV PIPES</t>
        </is>
      </c>
      <c r="C2177" t="inlineStr">
        <is>
          <t>We “Ramdev Pipes” Located at Rajkot (Gujarat, India), are a  prominent Partnership company that is engaged in manufacturing a wide range of UPVC Pipe, Industrial Pipe, Pipe Machine and Fitting Accessory. we are supported by a well structural infrastructural unit that assists us in manufacturing of a wide range of products as per the set industry norms. Under the headship of our mentor “Mr. Ronak Patel”, we have gained a remarkable and strong position in the national market.</t>
        </is>
      </c>
      <c r="D2177" t="inlineStr">
        <is>
          <t>AARFR9576P</t>
        </is>
      </c>
      <c r="E2177" t="inlineStr">
        <is>
          <t>Goods</t>
        </is>
      </c>
      <c r="F2177" t="n">
        <v>2015</v>
      </c>
      <c r="G2177" t="inlineStr">
        <is>
          <t>Rajkot</t>
        </is>
      </c>
      <c r="H2177" t="inlineStr">
        <is>
          <t>Gujarat</t>
        </is>
      </c>
      <c r="I2177" t="inlineStr">
        <is>
          <t>Rajkot, Gujarat, India</t>
        </is>
      </c>
      <c r="J2177" t="n">
        <v>0</v>
      </c>
      <c r="K2177" t="n">
        <v>0</v>
      </c>
      <c r="L2177" t="n">
        <v>0</v>
      </c>
      <c r="M2177" t="inlineStr">
        <is>
          <t>Plastic and Allied Products</t>
        </is>
      </c>
      <c r="N2177" t="n">
        <v>0</v>
      </c>
      <c r="O2177" t="inlineStr">
        <is>
          <t>http://indiausatrade.mea.gov.in/api/public/image/stream?key=profile-logos%2F20260609T075650Z-674448-5ee3c5ad-8.5%20x%2011%20english-cropped.png</t>
        </is>
      </c>
    </row>
    <row r="2178">
      <c r="A2178" t="inlineStr">
        <is>
          <t>e92f7f26-ffbc-46ba-8eaa-b966152c82fe</t>
        </is>
      </c>
      <c r="B2178" t="inlineStr">
        <is>
          <t>MANISH SHARMA</t>
        </is>
      </c>
      <c r="C2178" t="inlineStr">
        <is>
          <t>For over 25 years, Manish Sharma has been creating premium visual content for manufacturers, exporters, and brands seeking to make a lasting impression in international markets. We specialize in product photography, industrial photography and videography, and immersive 3D virtual tours that help businesses showcase their products, production capabilities, and facilities with clarity and confidence.
Our work bridges the gap between manufacturers and overseas buyers by transforming products, processes, and spaces into engaging visual experiences. From meticulously crafted studio photography and large-scale industrial shoots to interactive showroom tours and corporate films, every project is designed to highlight quality, craftsmanship, and operational excellence.
Trusted by exporters across industries, we combine creative vision with technical precision to deliver visuals that elevate brands, support international sales efforts, and strengthen buyer confidence. Our commitment to quality, consistency, and attention to detail has made us a valued visual partner for businesses serving customers around the world.</t>
        </is>
      </c>
      <c r="D2178" t="inlineStr">
        <is>
          <t>BJXPS6046K</t>
        </is>
      </c>
      <c r="E2178" t="inlineStr">
        <is>
          <t>Services</t>
        </is>
      </c>
      <c r="F2178" t="n">
        <v>2000</v>
      </c>
      <c r="G2178" t="inlineStr">
        <is>
          <t>Moradabad</t>
        </is>
      </c>
      <c r="H2178" t="inlineStr">
        <is>
          <t>Uttar Pradesh</t>
        </is>
      </c>
      <c r="I2178" t="inlineStr">
        <is>
          <t>Moradabad, Uttar Pradesh, India</t>
        </is>
      </c>
      <c r="J2178" t="n">
        <v>0</v>
      </c>
      <c r="K2178" t="n">
        <v>5</v>
      </c>
      <c r="L2178" t="n">
        <v>0</v>
      </c>
      <c r="M2178" t="inlineStr">
        <is>
          <t>Advertising Services</t>
        </is>
      </c>
      <c r="N2178" t="n">
        <v>0</v>
      </c>
    </row>
    <row r="2179">
      <c r="A2179" t="inlineStr">
        <is>
          <t>15e13b02-3fde-4f38-9b7b-8f5b6d9ab865</t>
        </is>
      </c>
      <c r="B2179" t="inlineStr">
        <is>
          <t>DALAI IMPEX</t>
        </is>
      </c>
      <c r="D2179" t="inlineStr">
        <is>
          <t>AFCPD0765Q</t>
        </is>
      </c>
      <c r="E2179" t="inlineStr">
        <is>
          <t>Goods</t>
        </is>
      </c>
      <c r="F2179" t="n">
        <v>2019</v>
      </c>
      <c r="G2179" t="inlineStr">
        <is>
          <t>Cuttack</t>
        </is>
      </c>
      <c r="H2179" t="inlineStr">
        <is>
          <t>Odisha</t>
        </is>
      </c>
      <c r="I2179" t="inlineStr">
        <is>
          <t>Cuttack, Odisha, India</t>
        </is>
      </c>
      <c r="J2179" t="n">
        <v>0</v>
      </c>
      <c r="K2179" t="n">
        <v>6</v>
      </c>
      <c r="L2179" t="n">
        <v>0</v>
      </c>
      <c r="M2179" t="inlineStr">
        <is>
          <t>Agricultural or Allied Products</t>
        </is>
      </c>
      <c r="N2179" t="n">
        <v>0</v>
      </c>
      <c r="O2179" t="inlineStr">
        <is>
          <t>http://indiausatrade.mea.gov.in/api/public/image/stream?key=profile-logos%2F20260522T100302Z-968900-a03e099d-DALIIMPEXLATEST%20LOGO-cropped.png</t>
        </is>
      </c>
    </row>
    <row r="2180">
      <c r="A2180" t="inlineStr">
        <is>
          <t>579f5e75-3d4c-4c55-8e15-6268317c197f</t>
        </is>
      </c>
      <c r="B2180" t="inlineStr">
        <is>
          <t>AMIN INTERNATIONAL LIMITED</t>
        </is>
      </c>
      <c r="C2180" t="inlineStr">
        <is>
          <t>Our trailblazers established Amin International Ltd in 2003 in Unnao. For over 20 years, we have been a premium manufacturer and exporter of high-quality leather, non-leather, and hybrid products. With a strong legacy of craftsmanship and innovation, we take pride in offering a diverse range of products.
We offer bags, accessories, and travel essentials designed to meet global market needs. We have tailored our business model for global sourcing. Over the years, we have forged strong partnerships with leading brands across Europe, the USA, and the UK. Our presence in the domestic market is prominent too.
We are a brand seeking relatability and superior craftsmanship. Our partners trust us for our excellence, innovation, and customer satisfaction.
At Amin International, we believe in constant evolution. We are embracing new technologies and setting industry benchmarks without interruption. Sustainability is at the heart of our operations. We engage in efforts to reduce our environmental footprint. We responsibly source our materials from LWG, GRS, and GOTS certified tanneries and companies. Our manufacturing process too aligns with the highest environmental and social responsibility standards.</t>
        </is>
      </c>
      <c r="D2180" t="inlineStr">
        <is>
          <t>0605008892</t>
        </is>
      </c>
      <c r="E2180" t="inlineStr">
        <is>
          <t>Both goods and services</t>
        </is>
      </c>
      <c r="F2180" t="n">
        <v>2003</v>
      </c>
      <c r="G2180" t="inlineStr">
        <is>
          <t>Unnao</t>
        </is>
      </c>
      <c r="H2180" t="inlineStr">
        <is>
          <t>Uttar Pradesh</t>
        </is>
      </c>
      <c r="I2180" t="inlineStr">
        <is>
          <t>Unnao, Uttar Pradesh, India</t>
        </is>
      </c>
      <c r="J2180" t="n">
        <v>0</v>
      </c>
      <c r="K2180" t="n">
        <v>1</v>
      </c>
      <c r="L2180" t="n">
        <v>0</v>
      </c>
      <c r="M2180" t="inlineStr">
        <is>
          <t>Leather Products</t>
        </is>
      </c>
      <c r="N2180" t="n">
        <v>0</v>
      </c>
      <c r="O2180" t="inlineStr">
        <is>
          <t>http://indiausatrade.mea.gov.in/api/public/image/stream?key=profile-logos%2F20260529T113619Z-659886-7bc86128-amin-international-logo-FINAL-DO-NOT-ALTER-cropped.png</t>
        </is>
      </c>
    </row>
    <row r="2181">
      <c r="A2181" t="inlineStr">
        <is>
          <t>d47face0-06ca-4873-8a50-e9aec8742da4</t>
        </is>
      </c>
      <c r="B2181" t="inlineStr">
        <is>
          <t>SIDRA HOMESTYLES</t>
        </is>
      </c>
      <c r="C2181" t="inlineStr">
        <is>
          <t>Sidra Homestyles Pvt. Ltd. is a leading manufacturer and exporter of premium home textiles, specializing in cushions, rugs, throws, curtains, wall art, bed linen, kitchen textiles, and home décor accessories. With strong in-house manufacturing capabilities and a focus on craftsmanship, design innovation, and quality, we cater to global retailers, wholesalers, and private labels across international markets. Our products combine contemporary aesthetics with functional comfort and are developed in compliance with global standards, supported by certifications including OEKO-TEX®, GRS, BSCI, FSC, SMETA, and CTPAT. We are committed to sustainable sourcing, ethical manufacturing, and delivering customized, trend-driven solutions for global home furnishing brands.</t>
        </is>
      </c>
      <c r="D2181" t="inlineStr">
        <is>
          <t>0612001393</t>
        </is>
      </c>
      <c r="E2181" t="inlineStr">
        <is>
          <t>Goods</t>
        </is>
      </c>
      <c r="F2181" t="n">
        <v>2005</v>
      </c>
      <c r="G2181" t="inlineStr">
        <is>
          <t>Noida</t>
        </is>
      </c>
      <c r="H2181" t="inlineStr">
        <is>
          <t>Uttar Pradesh</t>
        </is>
      </c>
      <c r="I2181" t="inlineStr">
        <is>
          <t>Noida, Uttar Pradesh, India</t>
        </is>
      </c>
      <c r="J2181" t="n">
        <v>0</v>
      </c>
      <c r="K2181" t="n">
        <v>0</v>
      </c>
      <c r="L2181" t="n">
        <v>0</v>
      </c>
      <c r="M2181" t="inlineStr">
        <is>
          <t>Textile &amp; Apparel Products</t>
        </is>
      </c>
      <c r="N2181" t="n">
        <v>0</v>
      </c>
      <c r="O2181" t="inlineStr">
        <is>
          <t>http://indiausatrade.mea.gov.in/api/public/image/stream?key=profile-logos%2F20260601T070557Z-343667-04b4e45a-Sidra%20Logo%202-cropped.png</t>
        </is>
      </c>
    </row>
    <row r="2182">
      <c r="A2182" t="inlineStr">
        <is>
          <t>b3df09ae-44c6-4e82-8447-dedca54989ca</t>
        </is>
      </c>
      <c r="B2182" t="inlineStr">
        <is>
          <t>ECO SERVIETTE</t>
        </is>
      </c>
      <c r="C2182" t="inlineStr">
        <is>
          <t>Eco Serviette is an Indian premium hospitality textile brand specializing in 100% natural cotton single-use napkins for fine dining, hotels, airlines, and catering. We combine sustainable materials, innovative finishing, and scalable manufacturing to deliver luxury with convenience.</t>
        </is>
      </c>
      <c r="D2182" t="inlineStr">
        <is>
          <t>CMWPB7832H</t>
        </is>
      </c>
      <c r="E2182" t="inlineStr">
        <is>
          <t>Goods</t>
        </is>
      </c>
      <c r="F2182" t="n">
        <v>2023</v>
      </c>
      <c r="G2182" t="inlineStr">
        <is>
          <t>Karur</t>
        </is>
      </c>
      <c r="H2182" t="inlineStr">
        <is>
          <t>Tamil Nadu</t>
        </is>
      </c>
      <c r="I2182" t="inlineStr">
        <is>
          <t>Karur, Tamil Nadu, India</t>
        </is>
      </c>
      <c r="J2182" t="n">
        <v>0</v>
      </c>
      <c r="K2182" t="n">
        <v>1</v>
      </c>
      <c r="L2182" t="n">
        <v>0</v>
      </c>
      <c r="M2182" t="inlineStr">
        <is>
          <t>Textile &amp; Apparel Products</t>
        </is>
      </c>
      <c r="N2182" t="n">
        <v>0</v>
      </c>
      <c r="O2182" t="inlineStr">
        <is>
          <t>http://indiausatrade.mea.gov.in/api/public/image/stream?key=profile-logos%2F20260727T104524Z-400140-be904791-Eco%20Serviette%20Logo-cropped.png</t>
        </is>
      </c>
    </row>
    <row r="2183">
      <c r="A2183" t="inlineStr">
        <is>
          <t>291d2783-9cee-467b-9ee8-6dc0337a74fb</t>
        </is>
      </c>
      <c r="B2183" t="inlineStr">
        <is>
          <t>HEIRLOOM ENTERPRISES (INDIA) LLP</t>
        </is>
      </c>
      <c r="C2183" t="inlineStr">
        <is>
          <t>Heirloom Enterprises (India) LLP is an international exporter of high grade fabrics, connecting textile mills with market worldwide. We bridge the gap between quality manufacturing and global demand by offering a diverse catalog of durable, beautifully finished fabrics. Built of reliability, strict quality assurance, and seamless international shipping logistics, we ensure your orders to arrive on schedule and beyond expectations every single time.</t>
        </is>
      </c>
      <c r="D2183" t="inlineStr">
        <is>
          <t>0312066252</t>
        </is>
      </c>
      <c r="E2183" t="inlineStr">
        <is>
          <t>Goods</t>
        </is>
      </c>
      <c r="F2183" t="n">
        <v>2012</v>
      </c>
      <c r="G2183" t="inlineStr">
        <is>
          <t>Mumbai Suburban</t>
        </is>
      </c>
      <c r="H2183" t="inlineStr">
        <is>
          <t>Maharashtra</t>
        </is>
      </c>
      <c r="I2183" t="inlineStr">
        <is>
          <t>Mumbai Suburban, Maharashtra, India</t>
        </is>
      </c>
      <c r="J2183" t="n">
        <v>0</v>
      </c>
      <c r="K2183" t="n">
        <v>0</v>
      </c>
      <c r="L2183" t="n">
        <v>0</v>
      </c>
      <c r="M2183" t="inlineStr">
        <is>
          <t>Textile &amp; Apparel Products</t>
        </is>
      </c>
      <c r="N2183" t="n">
        <v>0</v>
      </c>
      <c r="O2183" t="inlineStr">
        <is>
          <t>http://indiausatrade.mea.gov.in/api/public/image/stream?key=profile-logos%2F20260731T060722Z-759948-fa949e10-Untitled%20-%2031%20July%202026%20at%2011.33.57-cropped.png</t>
        </is>
      </c>
    </row>
    <row r="2184">
      <c r="A2184" t="inlineStr">
        <is>
          <t>1fc28923-1221-4f32-a822-1b6a62d0a2b8</t>
        </is>
      </c>
      <c r="B2184" t="inlineStr">
        <is>
          <t>BIZTRIBE TRADING &amp; CONSULTANCY INDIA PRIVATE LIMITED</t>
        </is>
      </c>
      <c r="D2184" t="inlineStr">
        <is>
          <t>AAOCB4174H</t>
        </is>
      </c>
      <c r="E2184" t="inlineStr">
        <is>
          <t>Both goods and services</t>
        </is>
      </c>
      <c r="F2184" t="n">
        <v>2026</v>
      </c>
      <c r="G2184" t="inlineStr">
        <is>
          <t>Pune</t>
        </is>
      </c>
      <c r="H2184" t="inlineStr">
        <is>
          <t>Maharashtra</t>
        </is>
      </c>
      <c r="I2184" t="inlineStr">
        <is>
          <t>Pune, Maharashtra, India</t>
        </is>
      </c>
      <c r="J2184" t="n">
        <v>0</v>
      </c>
      <c r="K2184" t="n">
        <v>0</v>
      </c>
      <c r="L2184" t="n">
        <v>0</v>
      </c>
      <c r="M2184" t="inlineStr">
        <is>
          <t>General Trading</t>
        </is>
      </c>
      <c r="N2184" t="n">
        <v>0</v>
      </c>
    </row>
    <row r="2185">
      <c r="A2185" t="inlineStr">
        <is>
          <t>066898e1-3c1e-4a2f-a9fe-c482a7fdc4bf</t>
        </is>
      </c>
      <c r="B2185" t="inlineStr">
        <is>
          <t>EXPANSEA GLOBAL</t>
        </is>
      </c>
      <c r="C2185" t="inlineStr">
        <is>
          <t>Expansea Global is an Indian export company specializing in premium handcrafted home decor, gifting, and lifestyle products. We source and supply high-quality artisan-made products across wood, brass, metal, resin, marble, bamboo, jute, ceramic, and eco-friendly materials.
Our product portfolio includes decorative accents, sculptures, tabletop decor, festive gifting products, hotel and interior decor collections, and customized handcrafted items designed for international markets. We focus on quality craftsmanship, reliable sourcing, customization, competitive pricing, and timely delivery to meet the needs of importers, wholesalers, retailers, and interior brands.
With a strong sourcing network and manufacturing partnerships in India, we aim to deliver authentic Indian craftsmanship with global quality standards.</t>
        </is>
      </c>
      <c r="D2185" t="inlineStr">
        <is>
          <t>AAMFE0774F</t>
        </is>
      </c>
      <c r="E2185" t="inlineStr">
        <is>
          <t>Goods</t>
        </is>
      </c>
      <c r="F2185" t="n">
        <v>2025</v>
      </c>
      <c r="G2185" t="inlineStr">
        <is>
          <t>Jaipur</t>
        </is>
      </c>
      <c r="H2185" t="inlineStr">
        <is>
          <t>Rajasthan</t>
        </is>
      </c>
      <c r="I2185" t="inlineStr">
        <is>
          <t>Jaipur, Rajasthan, India</t>
        </is>
      </c>
      <c r="J2185" t="n">
        <v>0</v>
      </c>
      <c r="K2185" t="n">
        <v>2</v>
      </c>
      <c r="L2185" t="n">
        <v>0</v>
      </c>
      <c r="M2185" t="inlineStr">
        <is>
          <t>Handicrafts</t>
        </is>
      </c>
      <c r="N2185" t="n">
        <v>0</v>
      </c>
      <c r="O2185" t="inlineStr">
        <is>
          <t>http://indiausatrade.mea.gov.in/api/public/image/stream?key=profile-logos%2F20260602T071537Z-885236-66175852-Logo%20PNG-cropped.png</t>
        </is>
      </c>
    </row>
    <row r="2186">
      <c r="A2186" t="inlineStr">
        <is>
          <t>3377dc09-6b26-4376-a3c2-1713c2988437</t>
        </is>
      </c>
      <c r="B2186" t="inlineStr">
        <is>
          <t>TBL INDUSTRIAL &amp; ENGINEERING EXPORTS PRIVATE LIMITED</t>
        </is>
      </c>
      <c r="D2186" t="inlineStr">
        <is>
          <t>0302015787</t>
        </is>
      </c>
      <c r="E2186" t="inlineStr">
        <is>
          <t>Goods</t>
        </is>
      </c>
      <c r="F2186" t="n">
        <v>2004</v>
      </c>
      <c r="G2186" t="inlineStr">
        <is>
          <t>Kolkata</t>
        </is>
      </c>
      <c r="H2186" t="inlineStr">
        <is>
          <t>West Bengal</t>
        </is>
      </c>
      <c r="I2186" t="inlineStr">
        <is>
          <t>Kolkata, West Bengal, India</t>
        </is>
      </c>
      <c r="J2186" t="n">
        <v>0</v>
      </c>
      <c r="K2186" t="n">
        <v>0</v>
      </c>
      <c r="L2186" t="n">
        <v>0</v>
      </c>
      <c r="M2186" t="inlineStr">
        <is>
          <t>Engineering Products</t>
        </is>
      </c>
      <c r="N2186" t="n">
        <v>0</v>
      </c>
    </row>
    <row r="2187">
      <c r="A2187" t="inlineStr">
        <is>
          <t>3f8948be-7693-49b2-9a77-30abb299abc5</t>
        </is>
      </c>
      <c r="B2187" t="inlineStr">
        <is>
          <t>SHAILA ANANT</t>
        </is>
      </c>
      <c r="C2187" t="inlineStr">
        <is>
          <t>At Shaila Anant, we are the architects of exceptional craftsmanship, where artistry meets efficiency, and the world is our canvas. With unwavering dedication, we have become a name synonymous with excellence in the export and manufacturing industry. Here's why discerning clients choose to partner with us:
1. Unparalleled Trade Expertise: With a rich legacy spanning decades, we have honed our expertise in international trade. Our success stories resonate from exquisite garlands to meticulously crafted embroidered and beaded pouches and boxes, enchanting picture frames, and ornate seasonal handicraft decor. 
2. Exceptional Production Timelines: In the realm of Shaila Anant, time is a precious resource. Our streamlined processes and agile production capabilities ensure that your orders are executed with unrivaled speed and precision. Experience the extraordinary as we transform your vision into reality, often exceeding expectations and surprising clients with swift deliveries. 
3. Supplying the World: Our products have traversed the globe, gracing homes and hearts in the United States and throughout Europe. Our commitment to quality, design, and innovation has solidified our position as a preferred supplier in these discerning markets. From seasonal handicraft decor that celebrates Christmas, harvest festivals, to Halloween-themed creations, we cater to diverse tastes and occasions. 
4. Handicraft Mastery: Our portfolio is a testament to the mastery of handicrafts. Each item is a labor of love, reflecting the artistic traditions that have been cherished for generations. We seamlessly blend tradition with contemporary sensibilities to deliver products that stand as works of art. 
Join hands with Shaila Anant, where every product tells a story, and every partnership is a testament to exceptional craftsmanship and impeccable service. 
Your success is our legacy.
(SEDEX &amp; CTPAT COMPLIANT)</t>
        </is>
      </c>
      <c r="D2187" t="inlineStr">
        <is>
          <t>0595041451</t>
        </is>
      </c>
      <c r="E2187" t="inlineStr">
        <is>
          <t>Both goods and services</t>
        </is>
      </c>
      <c r="F2187" t="n">
        <v>2000</v>
      </c>
      <c r="G2187" t="inlineStr">
        <is>
          <t>East Delhi</t>
        </is>
      </c>
      <c r="H2187" t="inlineStr">
        <is>
          <t>Delhi</t>
        </is>
      </c>
      <c r="I2187" t="inlineStr">
        <is>
          <t>East Delhi, Delhi, India</t>
        </is>
      </c>
      <c r="J2187" t="n">
        <v>0</v>
      </c>
      <c r="K2187" t="n">
        <v>2</v>
      </c>
      <c r="L2187" t="n">
        <v>0</v>
      </c>
      <c r="M2187" t="inlineStr">
        <is>
          <t>Handicrafts</t>
        </is>
      </c>
      <c r="N2187" t="n">
        <v>0</v>
      </c>
      <c r="O2187" t="inlineStr">
        <is>
          <t>http://indiausatrade.mea.gov.in/api/public/image/stream?key=profile-logos%2F20260703T151516Z-730187-09040ad8-Logo-cropped.png</t>
        </is>
      </c>
    </row>
    <row r="2188">
      <c r="A2188" t="inlineStr">
        <is>
          <t>940fa513-53fd-4ac6-bfb3-ceb8e8c001c7</t>
        </is>
      </c>
      <c r="B2188" t="inlineStr">
        <is>
          <t>ITECH INDIA PRIVATE LIMITED</t>
        </is>
      </c>
      <c r="C2188" t="inlineStr">
        <is>
          <t>With over two decades of seasoned expertise, we specialize in guiding our clients to develop, strategize, and successfully achieve their business objectives, leveraging cutting-edge solutions that pioneer market trends.</t>
        </is>
      </c>
      <c r="D2188" t="inlineStr">
        <is>
          <t>0406033846</t>
        </is>
      </c>
      <c r="E2188" t="inlineStr">
        <is>
          <t>Services</t>
        </is>
      </c>
      <c r="F2188" t="n">
        <v>2003</v>
      </c>
      <c r="G2188" t="inlineStr">
        <is>
          <t>Thiruvallur</t>
        </is>
      </c>
      <c r="H2188" t="inlineStr">
        <is>
          <t>Tamil Nadu</t>
        </is>
      </c>
      <c r="I2188" t="inlineStr">
        <is>
          <t>Thiruvallur, Tamil Nadu, India</t>
        </is>
      </c>
      <c r="J2188" t="n">
        <v>0</v>
      </c>
      <c r="K2188" t="n">
        <v>0</v>
      </c>
      <c r="L2188" t="n">
        <v>0</v>
      </c>
      <c r="M2188" t="inlineStr">
        <is>
          <t>Information Technology (IT &amp; ITES) Services</t>
        </is>
      </c>
      <c r="N2188" t="n">
        <v>0</v>
      </c>
      <c r="O2188" t="inlineStr">
        <is>
          <t>http://indiausatrade.mea.gov.in/api/public/image/stream?key=profile-logos%2F20260713T063439Z-789064-3ef3e8d1-iTech%20New%20Logo%20Final_Original%201%20(1)-cropped.png</t>
        </is>
      </c>
    </row>
    <row r="2189">
      <c r="A2189" t="inlineStr">
        <is>
          <t>3f505eb5-d010-4a04-a18e-299398a45eaf</t>
        </is>
      </c>
      <c r="B2189" t="inlineStr">
        <is>
          <t>TIBREWALA ELECTRONICS LTD</t>
        </is>
      </c>
      <c r="C2189" t="inlineStr">
        <is>
          <t>TIBCON Capacitors is a leading Indian manufacturer of high-quality capacitors, reactors, and power quality solutions with over 40 years of industry expertise. We specialize in designing and manufacturing a comprehensive range of electrical components for residential, commercial, industrial, and renewable energy applications.
Our product portfolio includes Fan Capacitors, Motor Run Capacitors, Motor Start Capacitors, Submersible Pump Capacitors, Air Conditioning Capacitors, Power Factor Correction (PFC) Capacitors, Detuned Reactors, Harmonic Filter Solutions, Capacitor Duty Contactors, and Automatic Power Factor Controllers.
Operating from state-of-the-art manufacturing facilities in India, we are committed to international quality standards, continuous innovation, and stringent quality control. Our products are trusted by OEMs, distributors, EPC contractors, and industrial customers across more than 20 countries.
With a strong focus on exports, TIBCON offers customized solutions, competitive pricing, reliable logistics, and dedicated technical support to partners worldwide. We are actively seeking long-term partnerships with importers, distributors, OEMs, and system integrators in the United States and global markets.
Why Choose TIBCON?
40+ years of manufacturing excellence
Wide range of certified capacitor and power quality products
Strong R&amp;D and customization support
Reliable export documentation and global logistics
Commitment to quality, timely delivery, and customer satisfaction
We look forward to building successful business relationships and delivering world-class power quality solutions to customers across the globe.</t>
        </is>
      </c>
      <c r="D2189" t="inlineStr">
        <is>
          <t>0988001608</t>
        </is>
      </c>
      <c r="E2189" t="inlineStr">
        <is>
          <t>Goods</t>
        </is>
      </c>
      <c r="F2189" t="n">
        <v>1985</v>
      </c>
      <c r="G2189" t="inlineStr">
        <is>
          <t>Hyderbad</t>
        </is>
      </c>
      <c r="H2189" t="inlineStr">
        <is>
          <t>Telangana</t>
        </is>
      </c>
      <c r="I2189" t="inlineStr">
        <is>
          <t>Hyderbad, Telangana, India</t>
        </is>
      </c>
      <c r="J2189" t="n">
        <v>0</v>
      </c>
      <c r="K2189" t="n">
        <v>0</v>
      </c>
      <c r="L2189" t="n">
        <v>0</v>
      </c>
      <c r="M2189" t="inlineStr">
        <is>
          <t>Electronic Products</t>
        </is>
      </c>
      <c r="N2189" t="n">
        <v>0</v>
      </c>
      <c r="O2189" t="inlineStr">
        <is>
          <t>http://indiausatrade.mea.gov.in/api/public/image/stream?key=profile-logos%2F20260709T062840Z-876259-fdb7f680-TIBCON%20LOGO-cropped.png</t>
        </is>
      </c>
    </row>
    <row r="2190">
      <c r="A2190" t="inlineStr">
        <is>
          <t>14165327-1d3e-4b1e-8219-c22d1214f1da</t>
        </is>
      </c>
      <c r="B2190" t="inlineStr">
        <is>
          <t>KRISHNA BEADS INDUSTRIES LLP</t>
        </is>
      </c>
      <c r="D2190" t="inlineStr">
        <is>
          <t>AASFK3395C</t>
        </is>
      </c>
      <c r="E2190" t="inlineStr">
        <is>
          <t>Both goods and services</t>
        </is>
      </c>
      <c r="F2190" t="n">
        <v>2017</v>
      </c>
      <c r="G2190" t="inlineStr">
        <is>
          <t>Mumbai</t>
        </is>
      </c>
      <c r="H2190" t="inlineStr">
        <is>
          <t>Maharashtra</t>
        </is>
      </c>
      <c r="I2190" t="inlineStr">
        <is>
          <t>Mumbai, Maharashtra, India</t>
        </is>
      </c>
      <c r="J2190" t="n">
        <v>0</v>
      </c>
      <c r="K2190" t="n">
        <v>0</v>
      </c>
      <c r="L2190" t="n">
        <v>0</v>
      </c>
      <c r="M2190" t="inlineStr">
        <is>
          <t>Others (Goods)</t>
        </is>
      </c>
      <c r="N2190" t="n">
        <v>0</v>
      </c>
    </row>
    <row r="2191">
      <c r="A2191" t="inlineStr">
        <is>
          <t>60553307-8d61-465b-9275-5b4f302f7f18</t>
        </is>
      </c>
      <c r="B2191" t="inlineStr">
        <is>
          <t>VELMURUGAN HEAVY ENGINEERING INDUSTRIES PRIVATE LIMITED</t>
        </is>
      </c>
      <c r="C2191" t="inlineStr">
        <is>
          <t>Velmurugan Heavy Engineering Industries Pvt. Ltd. (VHEI) is a leading Indian heavy engineering company with over 46 years of manufacturing excellence, specializing in heavy steel fabrication, precision machining, and engineered solutions for the renewable energy, power, mining, marine, oil &amp; gas, and industrial sectors.
Operating from a state-of-the-art manufacturing facility spread across 40 acres in South India, VHEI has the capability to manufacture complex fabricated structures and precision-machined components ranging from 5 kg to 200 tonnes. Our expertise includes wind turbine towers, heavy structural fabrication, process equipment, pressure parts, marine and offshore structures, industrial assemblies, and custom-engineered products.
Our integrated manufacturing capabilities, skilled workforce, robust quality management systems, and commitment to on-time delivery enable us to serve leading domestic and international OEMs and EPC contractors. We are committed to building long-term partnerships by delivering high-quality, cost-effective manufacturing solutions that meet global standards.
We welcome opportunities to collaborate with companies in the United States seeking a reliable manufacturing partner for heavy fabrication, precision machining, contract manufacturing, and engineering support.</t>
        </is>
      </c>
      <c r="D2191" t="inlineStr">
        <is>
          <t>0403015243</t>
        </is>
      </c>
      <c r="E2191" t="inlineStr">
        <is>
          <t>Services</t>
        </is>
      </c>
      <c r="F2191" t="n">
        <v>1989</v>
      </c>
      <c r="G2191" t="inlineStr">
        <is>
          <t>Thanjavur</t>
        </is>
      </c>
      <c r="H2191" t="inlineStr">
        <is>
          <t>Tamil Nadu</t>
        </is>
      </c>
      <c r="I2191" t="inlineStr">
        <is>
          <t>Thanjavur, Tamil Nadu, India</t>
        </is>
      </c>
      <c r="J2191" t="n">
        <v>0</v>
      </c>
      <c r="K2191" t="n">
        <v>0</v>
      </c>
      <c r="L2191" t="n">
        <v>0</v>
      </c>
      <c r="M2191" t="inlineStr">
        <is>
          <t>Others (Services)</t>
        </is>
      </c>
      <c r="N2191" t="n">
        <v>0</v>
      </c>
      <c r="O2191" t="inlineStr">
        <is>
          <t>http://indiausatrade.mea.gov.in/api/public/image/stream?key=profile-logos%2F20260727T105333Z-357119-b8414cd6-VHEI%20Logo%20Square-cropped.png</t>
        </is>
      </c>
    </row>
    <row r="2192">
      <c r="A2192" t="inlineStr">
        <is>
          <t>f21c033f-bd19-42f5-aa10-f999c2e065a9</t>
        </is>
      </c>
      <c r="B2192" t="inlineStr">
        <is>
          <t>UNILOGIC TECHNOLOGIES PRIVATE LIMITED</t>
        </is>
      </c>
      <c r="C2192" t="inlineStr">
        <is>
          <t>Unilogic Technologies Private Limited is a technology company specializing in providing end-to-end solutions for Machine Vision and Computer-based Measurement and Automation requirements, primarily using NI products (formerly National Instruments, www.ni.com). We are a Certified Alliance Partner for NI, Austin, USA.
Our expertise in data acquisition, image acquisition, and industrial automation hardware, coupled with our proven expertise in developing reliable and feature-rich software, allows us to provide advanced yet cost-effective, customized solutions of world-class quality. We have an experienced group of Certified LabVIEW Architects and LabVIEW professionals, with over a decade of experience in developing and delivering software solutions.</t>
        </is>
      </c>
      <c r="D2192" t="inlineStr">
        <is>
          <t>3215010828</t>
        </is>
      </c>
      <c r="E2192" t="inlineStr">
        <is>
          <t>Both goods and services</t>
        </is>
      </c>
      <c r="F2192" t="n">
        <v>2011</v>
      </c>
      <c r="G2192" t="inlineStr">
        <is>
          <t>Coimbatore</t>
        </is>
      </c>
      <c r="H2192" t="inlineStr">
        <is>
          <t>Tamil Nadu</t>
        </is>
      </c>
      <c r="I2192" t="inlineStr">
        <is>
          <t>Coimbatore, Tamil Nadu, India</t>
        </is>
      </c>
      <c r="J2192" t="n">
        <v>0</v>
      </c>
      <c r="K2192" t="n">
        <v>1</v>
      </c>
      <c r="L2192" t="n">
        <v>0</v>
      </c>
      <c r="M2192" t="inlineStr">
        <is>
          <t>Information Technology (IT &amp; ITES) Services</t>
        </is>
      </c>
      <c r="N2192" t="n">
        <v>0</v>
      </c>
      <c r="O2192" t="inlineStr">
        <is>
          <t>http://indiausatrade.mea.gov.in/api/public/image/stream?key=profile-logos%2F20260616T105625Z-455261-6d2bcc52-Unilogic%20Logo_high%20resol-cropped.png</t>
        </is>
      </c>
    </row>
    <row r="2193">
      <c r="A2193" t="inlineStr">
        <is>
          <t>c9114cd6-03e6-4bd3-98bc-bb8ca1c131f0</t>
        </is>
      </c>
      <c r="B2193" t="inlineStr">
        <is>
          <t>JYOTI ENTERPRISE</t>
        </is>
      </c>
      <c r="C2193" t="inlineStr">
        <is>
          <t>JYOTI ENTERPRISE is a Gujarat-based exporter of premium quality Indian cumin seeds and agricultural products. We are committed to supplying high-quality spices to international importers, wholesalers, distributors, and food processing companies.
With a focus on quality, timely delivery, and customer satisfaction, we provide export-grade cumin seeds sourced from trusted Indian suppliers.</t>
        </is>
      </c>
      <c r="D2193" t="inlineStr">
        <is>
          <t>ATNPP2828D</t>
        </is>
      </c>
      <c r="E2193" t="inlineStr">
        <is>
          <t>Both goods and services</t>
        </is>
      </c>
      <c r="F2193" t="n">
        <v>2025</v>
      </c>
      <c r="G2193" t="inlineStr">
        <is>
          <t>Vadodara</t>
        </is>
      </c>
      <c r="H2193" t="inlineStr">
        <is>
          <t>Gujarat</t>
        </is>
      </c>
      <c r="I2193" t="inlineStr">
        <is>
          <t>Vadodara, Gujarat, India</t>
        </is>
      </c>
      <c r="J2193" t="n">
        <v>0</v>
      </c>
      <c r="K2193" t="n">
        <v>0</v>
      </c>
      <c r="L2193" t="n">
        <v>0</v>
      </c>
      <c r="M2193" t="inlineStr">
        <is>
          <t>Agricultural or Allied Products</t>
        </is>
      </c>
      <c r="N2193" t="n">
        <v>0</v>
      </c>
      <c r="O2193" t="inlineStr">
        <is>
          <t>http://indiausatrade.mea.gov.in/api/public/image/stream?key=profile-logos%2F20260526T172055Z-237845-b49c618f-Jyoti%20Enterprise%20logo%20with%20sunburst-cropped.png</t>
        </is>
      </c>
    </row>
    <row r="2194">
      <c r="A2194" t="inlineStr">
        <is>
          <t>d467d362-b61f-41cf-9bc6-5faabe1c6afc</t>
        </is>
      </c>
      <c r="B2194" t="inlineStr">
        <is>
          <t>NAUTILUS ENGINEERING &amp; CONSTRUCTION COMPANY</t>
        </is>
      </c>
      <c r="C2194" t="inlineStr">
        <is>
          <t>Nautilus Manufactures Quick Release Mooring Hooks, Quick Release Towing Hooks, Free Standing Capstans, Buoy Hooks and other Marine Fixtures and are supplying these to various Ports, Jetties handling hazardous cargo Like POL, Chemicals, Gas, etc., worldwide and various Shipyards in India and abroad.</t>
        </is>
      </c>
      <c r="D2194" t="inlineStr">
        <is>
          <t>0701013419</t>
        </is>
      </c>
      <c r="E2194" t="inlineStr">
        <is>
          <t>Goods</t>
        </is>
      </c>
      <c r="F2194" t="n">
        <v>1984</v>
      </c>
      <c r="G2194" t="inlineStr">
        <is>
          <t>Dakshina Kannada</t>
        </is>
      </c>
      <c r="H2194" t="inlineStr">
        <is>
          <t>Karnataka</t>
        </is>
      </c>
      <c r="I2194" t="inlineStr">
        <is>
          <t>Dakshina Kannada, Karnataka, India</t>
        </is>
      </c>
      <c r="J2194" t="n">
        <v>0</v>
      </c>
      <c r="K2194" t="n">
        <v>3</v>
      </c>
      <c r="L2194" t="n">
        <v>0</v>
      </c>
      <c r="M2194" t="inlineStr">
        <is>
          <t>Engineering Products</t>
        </is>
      </c>
      <c r="N2194" t="n">
        <v>0</v>
      </c>
      <c r="O2194" t="inlineStr">
        <is>
          <t>http://indiausatrade.mea.gov.in/api/public/image/stream?key=profile-logos%2F20260511T093536Z-640777-6d725fb7-Logo(1)-cropped.png</t>
        </is>
      </c>
    </row>
    <row r="2195">
      <c r="A2195" t="inlineStr">
        <is>
          <t>5765791e-9d1f-4f01-a713-523eb1201549</t>
        </is>
      </c>
      <c r="B2195" t="inlineStr">
        <is>
          <t>RAMABHADRA INDUSTRIES PRIVATE LIMITED</t>
        </is>
      </c>
      <c r="C2195" t="inlineStr">
        <is>
          <t>Ramabhadra Living, a division of Ramabhadra Industries Private Limited, is a home textile manufacturer and B2B sourcing partner serving global retail and institutional buyers. Built on a manufacturing legacy dating back to 1974, the company focuses on quality, consistency, responsible manufacturing, and long-term buyer relationships.
Our manufacturing capabilities include spinning, weaving, processing through strategic partners, made-ups, and garment washing. We offer a focused range of home textile products including bed sheet sets, duvet sets, quilts and shams, fitted sheets, pillows and comforters, blankets and throws, table linen, and napkins.
Ramabhadra Living supports buyers across product development, requirement understanding, integrated product design, trend analysis, sampling, quality control, and production execution. Our manufacturing ecosystem is designed to serve bulk orders and international sourcing requirements with disciplined processes and consistent quality.
We are committed to responsible manufacturing through renewable energy initiatives, wastewater and chemical management, workplace responsibility, and compliance with recognized global standards.</t>
        </is>
      </c>
      <c r="D2195" t="inlineStr">
        <is>
          <t>2690000598</t>
        </is>
      </c>
      <c r="E2195" t="inlineStr">
        <is>
          <t>Goods</t>
        </is>
      </c>
      <c r="F2195" t="n">
        <v>1974</v>
      </c>
      <c r="G2195" t="inlineStr">
        <is>
          <t>Godavari</t>
        </is>
      </c>
      <c r="H2195" t="inlineStr">
        <is>
          <t>Andhra Pradesh</t>
        </is>
      </c>
      <c r="I2195" t="inlineStr">
        <is>
          <t>Godavari, Andhra Pradesh, India</t>
        </is>
      </c>
      <c r="J2195" t="n">
        <v>0</v>
      </c>
      <c r="K2195" t="n">
        <v>0</v>
      </c>
      <c r="L2195" t="n">
        <v>0</v>
      </c>
      <c r="M2195" t="inlineStr">
        <is>
          <t>Textile &amp; Apparel Products</t>
        </is>
      </c>
      <c r="N2195" t="n">
        <v>0</v>
      </c>
      <c r="O2195" t="inlineStr">
        <is>
          <t>http://indiausatrade.mea.gov.in/api/public/image/stream?key=profile-logos%2F20260817T043138Z-285657-6b8e7f18-Screenshot%202026-08-11%20at%2010.23.49%C3%A2%C2%80%C2%AFAM-cropped.png</t>
        </is>
      </c>
    </row>
    <row r="2196">
      <c r="A2196" t="inlineStr">
        <is>
          <t>953e219d-2b80-4c21-afc8-9d93845c3250</t>
        </is>
      </c>
      <c r="B2196" t="inlineStr">
        <is>
          <t>LARSEN AND TOUBRO LIMITED</t>
        </is>
      </c>
      <c r="D2196" t="inlineStr">
        <is>
          <t>0388024011</t>
        </is>
      </c>
      <c r="E2196" t="inlineStr">
        <is>
          <t>Both goods and services</t>
        </is>
      </c>
      <c r="F2196" t="n">
        <v>1945</v>
      </c>
      <c r="G2196" t="inlineStr">
        <is>
          <t>Mumbai</t>
        </is>
      </c>
      <c r="H2196" t="inlineStr">
        <is>
          <t>Maharashtra</t>
        </is>
      </c>
      <c r="I2196" t="inlineStr">
        <is>
          <t>Mumbai, Maharashtra, India</t>
        </is>
      </c>
      <c r="J2196" t="n">
        <v>0</v>
      </c>
      <c r="K2196" t="n">
        <v>0</v>
      </c>
      <c r="L2196" t="n">
        <v>0</v>
      </c>
      <c r="M2196" t="inlineStr">
        <is>
          <t>Construction and Related Engineering Services</t>
        </is>
      </c>
      <c r="N2196" t="n">
        <v>0</v>
      </c>
    </row>
    <row r="2197">
      <c r="A2197" t="inlineStr">
        <is>
          <t>98dff9e7-d3b4-4a24-b998-d6a9cafcab94</t>
        </is>
      </c>
      <c r="B2197" t="inlineStr">
        <is>
          <t>PRECITECH FORGINGS &amp; ENGINEERING PRIVATE LIMITED</t>
        </is>
      </c>
      <c r="C2197" t="inlineStr">
        <is>
          <t xml:space="preserve">Precitech Forgings &amp;amp; Engineering (P) Limited, a premier supplier of forged components for various industries. We are Experts in the manufacturing of Hot Forged Products. Our company has been in business for over 11 years, and for the past 11 years, we have contributed to 45 customers in generating a revenue of Rs. 1,21,000 Crores. Some of our Top Clients include TAFE, Ashok Leyland, Axles India Ltd, and Sundaram Fasteners Limited, to name a few.
We specialise in producing forged parts for automotive, Power, Oil &amp;amp; Gas, Hydraulics, Tractors, Construction and Earthmoving equipment industries. Our state-of-the-art equipment and experienced team of professionals allow us to handle even the most complex projects with precision and efficiency.
</t>
        </is>
      </c>
      <c r="D2197" t="inlineStr">
        <is>
          <t>AAGCP3288C</t>
        </is>
      </c>
      <c r="E2197" t="inlineStr">
        <is>
          <t>Goods</t>
        </is>
      </c>
      <c r="F2197" t="n">
        <v>2011</v>
      </c>
      <c r="G2197" t="inlineStr">
        <is>
          <t>Thiruvallur</t>
        </is>
      </c>
      <c r="H2197" t="inlineStr">
        <is>
          <t>Tamil Nadu</t>
        </is>
      </c>
      <c r="I2197" t="inlineStr">
        <is>
          <t>Thiruvallur, Tamil Nadu, India</t>
        </is>
      </c>
      <c r="J2197" t="n">
        <v>0</v>
      </c>
      <c r="K2197" t="n">
        <v>0</v>
      </c>
      <c r="L2197" t="n">
        <v>0</v>
      </c>
      <c r="M2197" t="inlineStr">
        <is>
          <t>Automobiles, Aircrafts and Other Transport Equipment</t>
        </is>
      </c>
      <c r="N2197" t="n">
        <v>0</v>
      </c>
      <c r="O2197" t="inlineStr">
        <is>
          <t>http://indiausatrade.mea.gov.in/api/public/image/stream?key=profile-logos%2F20260511T045310Z-112279-955f5f57-Logo%20Precitech%20(1)-cropped.png</t>
        </is>
      </c>
    </row>
    <row r="2198">
      <c r="A2198" t="inlineStr">
        <is>
          <t>88dc6223-e5b2-4356-ae87-b92126b33d58</t>
        </is>
      </c>
      <c r="B2198" t="inlineStr">
        <is>
          <t>PINNACLE ENGINEERING &amp; EXPORTERS</t>
        </is>
      </c>
      <c r="C2198" t="inlineStr">
        <is>
          <t>Manufacturer and Exporter of Fabricated and Forged items || Gratings, Helical Piles, Poleline hardwares, Telecom accessories, Steel Manhole || ISO 9001:2015 Certified || Comprehensive product range covering Drainage, Construction, Telecom and Electrical needs
Exporting regularly to Australia, New Zealand, Middle East, Canada every month.
Our commitment to providing top-quality steel products remains unwavering. No matter the scope of the project, we are poised to meet and exceed expectations.</t>
        </is>
      </c>
      <c r="D2198" t="inlineStr">
        <is>
          <t>ABAFP7491D</t>
        </is>
      </c>
      <c r="E2198" t="inlineStr">
        <is>
          <t>Goods</t>
        </is>
      </c>
      <c r="F2198" t="n">
        <v>2021</v>
      </c>
      <c r="G2198" t="inlineStr">
        <is>
          <t>Howrah</t>
        </is>
      </c>
      <c r="H2198" t="inlineStr">
        <is>
          <t>West Bengal</t>
        </is>
      </c>
      <c r="I2198" t="inlineStr">
        <is>
          <t>Howrah, West Bengal, India</t>
        </is>
      </c>
      <c r="J2198" t="n">
        <v>0</v>
      </c>
      <c r="K2198" t="n">
        <v>0</v>
      </c>
      <c r="L2198" t="n">
        <v>0</v>
      </c>
      <c r="M2198" t="inlineStr">
        <is>
          <t>Engineering Products</t>
        </is>
      </c>
      <c r="N2198" t="n">
        <v>0</v>
      </c>
      <c r="O2198" t="inlineStr">
        <is>
          <t>http://indiausatrade.mea.gov.in/api/public/image/stream?key=profile-logos%2F20260513T062924Z-688805-e0b8a21d-Only%20logo%20with%20brand%20name-cropped.png</t>
        </is>
      </c>
    </row>
    <row r="2199">
      <c r="A2199" t="inlineStr">
        <is>
          <t>c228f0dc-7d1a-4b54-8c8b-772264923114</t>
        </is>
      </c>
      <c r="B2199" t="inlineStr">
        <is>
          <t>DEVAMS INTERNATIONAL</t>
        </is>
      </c>
      <c r="C2199" t="inlineStr">
        <is>
          <t>Devams International is a leading Indian exporter and supplier of premium quality whole spices, spice powders, and blended seasonings. Based in Gujarat, India, we are committed to delivering authentic Indian spices that meet international quality standards. Our product range includes Red Chilli Powder, Turmeric Powder, Coriander Powder, Cumin Powder, Black Pepper, Bay Leaves, Dry Ginger, Garam Masala, Curry Powder, and various whole spices.
We source our products from trusted farms and process them under strict quality control to preserve their natural aroma, freshness, flavor, and nutritional value. We offer customized packaging, private labeling (OEM), bulk supply, and export solutions to wholesalers, distributors, importers, supermarkets, and food manufacturers worldwide.
Customer satisfaction, competitive pricing, timely delivery, and long-term business relationships are the foundation of our business. We proudly serve clients across the USA, Europe, the Middle East, Africa, and other global markets with reliable export services and premium-quality products.</t>
        </is>
      </c>
      <c r="D2199" t="inlineStr">
        <is>
          <t>GFNPP4296D</t>
        </is>
      </c>
      <c r="E2199" t="inlineStr">
        <is>
          <t>Goods</t>
        </is>
      </c>
      <c r="F2199" t="n">
        <v>2024</v>
      </c>
      <c r="G2199" t="inlineStr">
        <is>
          <t>Gandhinagar</t>
        </is>
      </c>
      <c r="H2199" t="inlineStr">
        <is>
          <t>Gujarat</t>
        </is>
      </c>
      <c r="I2199" t="inlineStr">
        <is>
          <t>Gandhinagar, Gujarat, India</t>
        </is>
      </c>
      <c r="J2199" t="n">
        <v>0</v>
      </c>
      <c r="K2199" t="n">
        <v>16</v>
      </c>
      <c r="L2199" t="n">
        <v>0</v>
      </c>
      <c r="M2199" t="inlineStr">
        <is>
          <t>Agricultural or Allied Products</t>
        </is>
      </c>
      <c r="N2199" t="n">
        <v>0</v>
      </c>
      <c r="O2199" t="inlineStr">
        <is>
          <t>http://indiausatrade.mea.gov.in/api/public/image/stream?key=profile-logos%2F20260731T041955Z-359766-25d87fc5-LOGO-cropped.png</t>
        </is>
      </c>
    </row>
    <row r="2200">
      <c r="A2200" t="inlineStr">
        <is>
          <t>370ae169-6d7e-412a-9310-f740b0666182</t>
        </is>
      </c>
      <c r="B2200" t="inlineStr">
        <is>
          <t>KC COTTRELL ENGINEERING SERVICES PRIVATE LIMITED</t>
        </is>
      </c>
      <c r="C2200" t="inlineStr">
        <is>
          <t>Greetings from KC Cottrell !!!
We are an engineering &amp; technology company having in house expertise , and experience in the Process , Basic design and Detail engineering for products related to Industrial Air Quality systems, and associated engineering related to varied industries which include Refining, Pulp &amp; Paper, Steel, Non-Ferrous, captive and utility power segments.  
KC Cottrell started its business as Korea Cottrell in 1973 as an air pollution control specialist and has world-wide presence with more than twenty (20) sister companies under KC Green Holdings.  KC Cottrell are into four major business areas namely - Air Pollution Control, Environmental Services, Renewal Energy, and Eco-friendly manufacturing.
Over the years, Korea Cottrell and Lodge Cottrell have successfully installed more than 7,000 effective environmental management systems worldwide focusing mainly on the Power Plants, Steel Industries, Cement Industries, besides other industrial segments. Pioneering technological developments, a dynamic international presence and solid business acumen make us the world leader in the field of environmental management. 
Presence in India
KC Cottrell was incorporated in the year 2008 in the name of KC Cottrell India Private limited , and KC Cottrell Engineering Services Private limited. Since inception in India the company is actively addressing the engineering and project requirements cutting across various industry segments clients.
Our clients include L &amp; T – Hydrocarbon, BPCL in Refining Segment. NTPC, UPRVUNL, MAHAGENCO, WBPGCL, TATA Power in Power Segment. RINL, SAIL, TATA STEEL, NINL, JSPL, JSW in steel segment, Chiyoda Corporation in Non-ferrous applications, ITC-PSPD, Andhra Paper Mills, West Coast Paper Mills, Satia Industries Ltd in Pulp &amp; Paper.  
We have strategically located our offices at Chennai, Gurgaon and Kolkata to address our client requirements through the length and breadth of our country. Our team strength are in excess of 140 and can be ramped up quickly as and when required.
With the teams know how, expertise and backed with experience with working in various country codes, and standards we can take up civil &amp; structural design and detailed engineering, along with or without supply of components. We also have strong field services team who can take up field assignments which includes supervision of erection, and commissioning.</t>
        </is>
      </c>
      <c r="D2200" t="inlineStr">
        <is>
          <t>AAHCK5828Q</t>
        </is>
      </c>
      <c r="E2200" t="inlineStr">
        <is>
          <t>Both goods and services</t>
        </is>
      </c>
      <c r="F2200" t="n">
        <v>2019</v>
      </c>
      <c r="G2200" t="inlineStr">
        <is>
          <t>Chennai</t>
        </is>
      </c>
      <c r="H2200" t="inlineStr">
        <is>
          <t>Tamil Nadu</t>
        </is>
      </c>
      <c r="I2200" t="inlineStr">
        <is>
          <t>Chennai, Tamil Nadu, India</t>
        </is>
      </c>
      <c r="J2200" t="n">
        <v>0</v>
      </c>
      <c r="K2200" t="n">
        <v>1</v>
      </c>
      <c r="L2200" t="n">
        <v>0</v>
      </c>
      <c r="M2200" t="inlineStr">
        <is>
          <t>Engineering Products</t>
        </is>
      </c>
      <c r="N2200" t="n">
        <v>0</v>
      </c>
      <c r="O2200" t="inlineStr">
        <is>
          <t>http://indiausatrade.mea.gov.in/api/public/image/stream?key=profile-logos%2F20260723T043317Z-489767-1c6284ad-download-cropped.png</t>
        </is>
      </c>
    </row>
    <row r="2201">
      <c r="A2201" t="inlineStr">
        <is>
          <t>707e9e13-656e-408f-86ac-91809bfe01fc</t>
        </is>
      </c>
      <c r="B2201" t="inlineStr">
        <is>
          <t>ROGER INDUSTRIES LIMITED</t>
        </is>
      </c>
      <c r="C2201" t="inlineStr">
        <is>
          <t>Roger Industries Limited, formerly known as Roger Exports, is one of India's leading integrated footwear manufacturers with a legacy dating back to 1979. Over the past four decades, the company has evolved from a leather upper export unit into a fully integrated footwear solutions provider, offering end-to-end capabilities across design, product development, sourcing, manufacturing, and quality assurance.
Based in Agra, India, Roger serves international brands and retailers with high-quality fashion, casual, and lifestyle footwear. Backed by modern manufacturing infrastructure, skilled craftsmanship, and a strong commitment to innovation, sustainability, and compliance, the company delivers world-class products that meet the evolving demands of global markets.
With a customer-centric approach and a focus on excellence, Roger Industries Limited continues to be a trusted partner for leading footwear brands across the world.</t>
        </is>
      </c>
      <c r="D2201" t="inlineStr">
        <is>
          <t>0688002510</t>
        </is>
      </c>
      <c r="E2201" t="inlineStr">
        <is>
          <t>Goods</t>
        </is>
      </c>
      <c r="F2201" t="n">
        <v>2007</v>
      </c>
      <c r="G2201" t="inlineStr">
        <is>
          <t>Artoni</t>
        </is>
      </c>
      <c r="H2201" t="inlineStr">
        <is>
          <t>Uttar Pradesh</t>
        </is>
      </c>
      <c r="I2201" t="inlineStr">
        <is>
          <t>Artoni, Uttar Pradesh, India</t>
        </is>
      </c>
      <c r="J2201" t="n">
        <v>0</v>
      </c>
      <c r="K2201" t="n">
        <v>0</v>
      </c>
      <c r="L2201" t="n">
        <v>0</v>
      </c>
      <c r="M2201" t="inlineStr">
        <is>
          <t>Leather Products</t>
        </is>
      </c>
      <c r="N2201" t="n">
        <v>0</v>
      </c>
      <c r="O2201" t="inlineStr">
        <is>
          <t>http://indiausatrade.mea.gov.in/api/public/image/stream?key=profile-logos%2F20260613T080734Z-990213-eca364b6-Roger%20New%20J-cropped.png</t>
        </is>
      </c>
    </row>
    <row r="2202">
      <c r="A2202" t="inlineStr">
        <is>
          <t>80a2f131-194f-4fdf-b74a-f181d7c6b1e6</t>
        </is>
      </c>
      <c r="B2202" t="inlineStr">
        <is>
          <t>NIR EXIM LLP</t>
        </is>
      </c>
      <c r="C2202" t="inlineStr">
        <is>
          <t>NIR EXIM LLP is a Raichur-based manufacturer and merchant exporter specializing in a comprehensive range of INDIAN agricultural products. 
We provide high-quality solutions to global markets, including Fresh Fruits And Vegetables, as well as specialized IQF (Individually Quick Frozen) and Dehydrated produce. 
Our diverse portfolio further extends to premium Rice, Pulses, Millets, Jaggery, and other essential agricultural commodities.
By combining traditional sourcing with modern processing and logistics, we ensure that the finest INDIAN goods are delivered efficiently to clients worldwide.</t>
        </is>
      </c>
      <c r="D2202" t="inlineStr">
        <is>
          <t>AAYFN5261E</t>
        </is>
      </c>
      <c r="E2202" t="inlineStr">
        <is>
          <t>Both goods and services</t>
        </is>
      </c>
      <c r="F2202" t="n">
        <v>2025</v>
      </c>
      <c r="G2202" t="inlineStr">
        <is>
          <t>Raichur</t>
        </is>
      </c>
      <c r="H2202" t="inlineStr">
        <is>
          <t>Karnataka</t>
        </is>
      </c>
      <c r="I2202" t="inlineStr">
        <is>
          <t>Raichur, Karnataka, India</t>
        </is>
      </c>
      <c r="J2202" t="n">
        <v>0</v>
      </c>
      <c r="K2202" t="n">
        <v>1</v>
      </c>
      <c r="L2202" t="n">
        <v>0</v>
      </c>
      <c r="M2202" t="inlineStr">
        <is>
          <t>Agricultural or Allied Products</t>
        </is>
      </c>
      <c r="N2202" t="n">
        <v>0</v>
      </c>
      <c r="O2202" t="inlineStr">
        <is>
          <t>http://indiausatrade.mea.gov.in/api/public/image/stream?key=profile-logos%2F20260709T085152Z-641934-35d86eee-WhatsApp%20Image%202026-07-08%20at%208.12.38%20PM-cropped.png</t>
        </is>
      </c>
    </row>
    <row r="2203">
      <c r="A2203" t="inlineStr">
        <is>
          <t>e423bd47-7d93-4293-a958-e08ca1e8e228</t>
        </is>
      </c>
      <c r="B2203" t="inlineStr">
        <is>
          <t>OUTSHINY INDIA PRIVATE LIMITED</t>
        </is>
      </c>
      <c r="C2203" t="inlineStr">
        <is>
          <t>Outshiny India Pvt Ltd is an ISO 9001-2008, SEDEX, ICS and GRS certified company that first began its journey as a manufacturer of Bags and Luggage. After creating an immaculate presence in the industry by producing superior quality products consistently, we diversified into the Consumer Electronics sector and have now emerged as the only key player in India, with the capability of design and manufacturing of keyboards and mice end-to-end.
We established Arctic Fox, as a premium youth brand in the year 2018, and today Arctic Fox is one of the fastest-growing consumer product brands in India that deals with multiple verticals of products ranging from bags, soft luggage, consumer electronic goods, specifically keyboard and mice, and micro-mobility products.</t>
        </is>
      </c>
      <c r="D2203" t="inlineStr">
        <is>
          <t>0714028991</t>
        </is>
      </c>
      <c r="E2203" t="inlineStr">
        <is>
          <t>Goods</t>
        </is>
      </c>
      <c r="F2203" t="n">
        <v>2014</v>
      </c>
      <c r="G2203" t="inlineStr">
        <is>
          <t>Bengaluru Urban</t>
        </is>
      </c>
      <c r="H2203" t="inlineStr">
        <is>
          <t>Karnataka</t>
        </is>
      </c>
      <c r="I2203" t="inlineStr">
        <is>
          <t>Bengaluru Urban, Karnataka, India</t>
        </is>
      </c>
      <c r="J2203" t="n">
        <v>0</v>
      </c>
      <c r="K2203" t="n">
        <v>0</v>
      </c>
      <c r="L2203" t="n">
        <v>0</v>
      </c>
      <c r="M2203" t="inlineStr">
        <is>
          <t>Textile &amp; Apparel Products</t>
        </is>
      </c>
      <c r="N2203" t="n">
        <v>0</v>
      </c>
      <c r="O2203" t="inlineStr">
        <is>
          <t>http://indiausatrade.mea.gov.in/api/public/image/stream?key=profile-logos%2F20260617T114709Z-764069-d799cea8-Logo-cropped.png</t>
        </is>
      </c>
    </row>
    <row r="2204">
      <c r="A2204" t="inlineStr">
        <is>
          <t>16333ff1-07fe-4670-8062-49a92d3a4b54</t>
        </is>
      </c>
      <c r="B2204" t="inlineStr">
        <is>
          <t>KAVIS FASHIONS PRIVATE LIMITED</t>
        </is>
      </c>
      <c r="C2204" t="inlineStr">
        <is>
          <t>Kkavis is an established Indian manufacturer and exporter of fashion footwear, specializing in women’s and children’s leather sandals, shoes and boots. With extensive experience supplying international markets, including the United States, Kkavis combines India’s skilled craftsmanship and material expertise with the product development, quality and commercial discipline required by global brands and retailers.
Our strength lies in combining our interpretation of trends and a customer’s creative direction into commercially viable footwear. We support buyers through the complete development process—from trend interpretation, design and material sourcing to prototyping, fitting, production and final quality control. Our team is experienced in working with leather, textiles, embellishments, hardware and a wide variety of constructions, allowing us to develop products across different aesthetics, price points and consumer segments.
Kkavis understands the expectations of the US market, including the importance of consistent sizing, comfort, wearability, product safety, reliable communication and adherence to agreed delivery schedules. We work collaboratively with private-label customers, established brands and emerging businesses, providing a responsive and flexible approach to product development and manufacturing.
Based in India, Kkavis offers buyers access to a strong and increasingly important global sourcing destination. Our combination of design capability, technical footwear knowledge, handcrafted detailing and scalable production makes us a valuable alternative for companies seeking to diversify their sourcing base beyond traditional manufacturing regions.
For US businesses looking for an experienced, development-oriented and dependable footwear partner in India, Kkavis offers the capabilities and commitment needed to build successful, long-term sourcing relationships.</t>
        </is>
      </c>
      <c r="D2204" t="inlineStr">
        <is>
          <t>0394004621</t>
        </is>
      </c>
      <c r="E2204" t="inlineStr">
        <is>
          <t>Goods</t>
        </is>
      </c>
      <c r="F2204" t="n">
        <v>1900</v>
      </c>
      <c r="G2204" t="inlineStr">
        <is>
          <t>Mumbai</t>
        </is>
      </c>
      <c r="H2204" t="inlineStr">
        <is>
          <t>Maharashtra</t>
        </is>
      </c>
      <c r="I2204" t="inlineStr">
        <is>
          <t>Mumbai, Maharashtra, India</t>
        </is>
      </c>
      <c r="J2204" t="n">
        <v>0</v>
      </c>
      <c r="K2204" t="n">
        <v>0</v>
      </c>
      <c r="L2204" t="n">
        <v>0</v>
      </c>
      <c r="M2204" t="inlineStr">
        <is>
          <t>Leather Products</t>
        </is>
      </c>
      <c r="N2204" t="n">
        <v>0</v>
      </c>
      <c r="O2204" t="inlineStr">
        <is>
          <t>http://indiausatrade.mea.gov.in/api/public/image/stream?key=profile-logos%2F20260713T081517Z-450996-9f1f9ed1-evolution06-cropped.png</t>
        </is>
      </c>
    </row>
    <row r="2205">
      <c r="A2205" t="inlineStr">
        <is>
          <t>1b820c25-82c7-43d8-b824-25ae8de1977f</t>
        </is>
      </c>
      <c r="B2205" t="inlineStr">
        <is>
          <t>S A INTERNATIONAL</t>
        </is>
      </c>
      <c r="C2205" t="inlineStr">
        <is>
          <t>I am Atif Khan, a manufacturer and exporter of high-fashion garments. I represent the third generation of my family in this industry. We have complete in-house manufacturing facilities, which is our biggest strength and enables us to offer the best prices to our clients while maintaining high quality standards.
For more details and a better understanding of our work, please feel free to contact us at saintlnoida@gmail.com .</t>
        </is>
      </c>
      <c r="D2205" t="inlineStr">
        <is>
          <t>DWEPK9739R</t>
        </is>
      </c>
      <c r="E2205" t="inlineStr">
        <is>
          <t>Both goods and services</t>
        </is>
      </c>
      <c r="F2205" t="n">
        <v>2019</v>
      </c>
      <c r="G2205" t="inlineStr">
        <is>
          <t>Bareilly</t>
        </is>
      </c>
      <c r="H2205" t="inlineStr">
        <is>
          <t>Uttar Pradesh</t>
        </is>
      </c>
      <c r="I2205" t="inlineStr">
        <is>
          <t>Bareilly, Uttar Pradesh, India</t>
        </is>
      </c>
      <c r="J2205" t="n">
        <v>0</v>
      </c>
      <c r="K2205" t="n">
        <v>1</v>
      </c>
      <c r="L2205" t="n">
        <v>0</v>
      </c>
      <c r="M2205" t="inlineStr">
        <is>
          <t>Textile &amp; Apparel Products</t>
        </is>
      </c>
      <c r="N2205" t="n">
        <v>0</v>
      </c>
      <c r="O2205" t="inlineStr">
        <is>
          <t>http://indiausatrade.mea.gov.in/api/public/image/stream?key=profile-logos%2F20260508T095100Z-576556-4532745d-SA%20Logo-cropped.png</t>
        </is>
      </c>
    </row>
    <row r="2206">
      <c r="A2206" t="inlineStr">
        <is>
          <t>90ce1da3-8ddc-4ec6-b244-524862e89038</t>
        </is>
      </c>
      <c r="B2206" t="inlineStr">
        <is>
          <t>MILLENNIUM HERBAL CARE LIMITED</t>
        </is>
      </c>
      <c r="D2206" t="inlineStr">
        <is>
          <t>0301000727</t>
        </is>
      </c>
      <c r="E2206" t="inlineStr">
        <is>
          <t>Both goods and services</t>
        </is>
      </c>
      <c r="F2206" t="n">
        <v>2000</v>
      </c>
      <c r="G2206" t="inlineStr">
        <is>
          <t>Mumbai</t>
        </is>
      </c>
      <c r="H2206" t="inlineStr">
        <is>
          <t>Maharashtra</t>
        </is>
      </c>
      <c r="I2206" t="inlineStr">
        <is>
          <t>Mumbai, Maharashtra, India</t>
        </is>
      </c>
      <c r="J2206" t="n">
        <v>0</v>
      </c>
      <c r="K2206" t="n">
        <v>0</v>
      </c>
      <c r="L2206" t="n">
        <v>0</v>
      </c>
      <c r="M2206" t="inlineStr">
        <is>
          <t>Pharmaceutical Products</t>
        </is>
      </c>
      <c r="N2206" t="n">
        <v>0</v>
      </c>
    </row>
    <row r="2207">
      <c r="A2207" t="inlineStr">
        <is>
          <t>0c423840-4c82-424f-a15a-6f4a1ae17f19</t>
        </is>
      </c>
      <c r="B2207" t="inlineStr">
        <is>
          <t>Majestine Global</t>
        </is>
      </c>
      <c r="C2207" t="inlineStr">
        <is>
          <t>Majestine Global is a leading Indian exporter and supplier of premium-quality spices and agro commodities, serving international markets across the USA, UK, European Union, Australia, GCC Nations, and ASEAN Countries.
We specialize in the sourcing, processing, and export of Organic, IPM (Integrated Pest Management), and Conventional agricultural products tailored to global food safety and quality standards.
Our Certifications &amp; Compliance
FDA Approved
EU Certified
International Export Standard Packaging &amp; Processing
Quality-Controlled Supply Chain
Product Portfolio
We deal in a wide range of:
Organic Spices
Conventional Spices
IPM Certified Products
Agro Commodities
Oil Seeds
Herbs &amp; Seasonings
Infrastructure &amp; Production Units
We have strategically located processing and sourcing units in major agricultural hubs of India:
Sangli, Maharashtra
Unjha, Gujarat
Idukki, Kerala
These locations enable us to maintain consistent quality, competitive pricing, and efficient supply chain management for international buyers.
Our Strengths
Direct Farm Sourcing
Customized Packaging Solutions
Bulk Export Capability
Private Label &amp; OEM Supply
Strict Quality Inspection
Timely Global Deliveries
Long-Term International Trade Relationships
For detailed product range and export information, visit:
www.majestineglobal.com</t>
        </is>
      </c>
      <c r="D2207" t="inlineStr">
        <is>
          <t>FLKPS4797C</t>
        </is>
      </c>
      <c r="E2207" t="inlineStr">
        <is>
          <t>Both goods and services</t>
        </is>
      </c>
      <c r="F2207" t="n">
        <v>2025</v>
      </c>
      <c r="G2207" t="inlineStr">
        <is>
          <t>Delhi</t>
        </is>
      </c>
      <c r="H2207" t="inlineStr">
        <is>
          <t>Delhi</t>
        </is>
      </c>
      <c r="I2207" t="inlineStr">
        <is>
          <t>Delhi, Delhi, India</t>
        </is>
      </c>
      <c r="J2207" t="n">
        <v>0</v>
      </c>
      <c r="K2207" t="n">
        <v>5</v>
      </c>
      <c r="L2207" t="n">
        <v>0</v>
      </c>
      <c r="M2207" t="inlineStr">
        <is>
          <t>Food Products</t>
        </is>
      </c>
      <c r="N2207" t="n">
        <v>0</v>
      </c>
      <c r="O2207" t="inlineStr">
        <is>
          <t>http://indiausatrade.mea.gov.in/api/public/image/stream?key=profile-logos%2F20260527T150954Z-189020-be05b4bb-LOGO%20BLACK-cropped.png</t>
        </is>
      </c>
    </row>
    <row r="2208">
      <c r="A2208" t="inlineStr">
        <is>
          <t>401db04c-a89b-4c31-b485-2212bc6e0643</t>
        </is>
      </c>
      <c r="B2208" t="inlineStr">
        <is>
          <t>JAIN IRRIGATION SYSTEMS LIMITED</t>
        </is>
      </c>
      <c r="C2208" t="inlineStr">
        <is>
          <t>Jain Irrigation Systems Ltd. is driven by a simple yet powerful mission: “Leave this world better than you found it.”
With a presence in 126+ countries, 33 manufacturing facilities across 4 continents, and a network of 11,000+ channel partners, Jain has positively impacted the lives of over 10 million farmers worldwide.
Recognized as a global leader in sustainable agriculture, Jain provides end-to-end solutions in micro-irrigation, agri-services, tissue culture, food processing, renewable energy, and precision farming. The company is also a leading manufacturer of plastic piping systems, offering a comprehensive range of PVC, HDPE, PE, PP, and CPVC pipes and fittings for agriculture, infrastructure, industrial, and water management applications.
Backed by strong R&amp;D, innovation, and a commitment to sustainability, Jain nurtures the complete agricultural value chain—from farm inputs to food processing—making it a true One-Stop Hi-Tech Agri Solutions Provider.</t>
        </is>
      </c>
      <c r="D2208" t="inlineStr">
        <is>
          <t>0388080361</t>
        </is>
      </c>
      <c r="E2208" t="inlineStr">
        <is>
          <t>Both goods and services</t>
        </is>
      </c>
      <c r="F2208" t="n">
        <v>1986</v>
      </c>
      <c r="G2208" t="inlineStr">
        <is>
          <t>Jalgaon</t>
        </is>
      </c>
      <c r="H2208" t="inlineStr">
        <is>
          <t>Maharashtra</t>
        </is>
      </c>
      <c r="I2208" t="inlineStr">
        <is>
          <t>Jalgaon, Maharashtra, India</t>
        </is>
      </c>
      <c r="J2208" t="n">
        <v>0</v>
      </c>
      <c r="K2208" t="n">
        <v>4</v>
      </c>
      <c r="L2208" t="n">
        <v>0</v>
      </c>
      <c r="M2208" t="inlineStr">
        <is>
          <t>Plastic and Allied Products</t>
        </is>
      </c>
      <c r="N2208" t="n">
        <v>0</v>
      </c>
      <c r="O2208" t="inlineStr">
        <is>
          <t>http://indiausatrade.mea.gov.in/api/public/image/stream?key=profile-logos%2F20260624T073606Z-234266-b0b1d0e2-Jain%20Logo-cropped.png</t>
        </is>
      </c>
    </row>
    <row r="2209">
      <c r="A2209" t="inlineStr">
        <is>
          <t>180d0a80-b2d1-4fa9-bf8a-deec2021735a</t>
        </is>
      </c>
      <c r="B2209" t="inlineStr">
        <is>
          <t>BGR TRADERS</t>
        </is>
      </c>
      <c r="D2209" t="inlineStr">
        <is>
          <t>AUYPA5431B</t>
        </is>
      </c>
      <c r="E2209" t="inlineStr">
        <is>
          <t>Both goods and services</t>
        </is>
      </c>
      <c r="F2209" t="n">
        <v>2020</v>
      </c>
      <c r="G2209" t="inlineStr">
        <is>
          <t>Ahmadabad</t>
        </is>
      </c>
      <c r="H2209" t="inlineStr">
        <is>
          <t>Gujarat</t>
        </is>
      </c>
      <c r="I2209" t="inlineStr">
        <is>
          <t>Ahmadabad, Gujarat, India</t>
        </is>
      </c>
      <c r="J2209" t="n">
        <v>0</v>
      </c>
      <c r="K2209" t="n">
        <v>0</v>
      </c>
      <c r="L2209" t="n">
        <v>0</v>
      </c>
      <c r="M2209" t="inlineStr">
        <is>
          <t>Textile &amp; Apparel Products</t>
        </is>
      </c>
      <c r="N2209" t="n">
        <v>0</v>
      </c>
      <c r="O2209" t="inlineStr">
        <is>
          <t>http://indiausatrade.mea.gov.in/api/public/image/stream?key=profile-logos%2F20260729T110546Z-281856-e911279a-BGR%20GROUP%20UPDATED%20LOGO-cropped.png</t>
        </is>
      </c>
    </row>
    <row r="2210">
      <c r="A2210" t="inlineStr">
        <is>
          <t>e86dfe4c-473c-4833-9e66-5a36642ef0fc</t>
        </is>
      </c>
      <c r="B2210" t="inlineStr">
        <is>
          <t>Suvasya Export</t>
        </is>
      </c>
      <c r="C2210" t="inlineStr">
        <is>
          <t>At Suvasya Export, we leverage our direct farmer relationships to guarantee superior quality control and a seamless supply chain—no middlemen means fresher produce, competitive pricing, and reliable deliveries every time. Whether you're sourcing spices, grains, fruits, or other essentials, we handle everything from harvest to shipment with precision.</t>
        </is>
      </c>
      <c r="D2210" t="inlineStr">
        <is>
          <t>BRKPJ4400K</t>
        </is>
      </c>
      <c r="E2210" t="inlineStr">
        <is>
          <t>Goods</t>
        </is>
      </c>
      <c r="F2210" t="n">
        <v>2025</v>
      </c>
      <c r="G2210" t="inlineStr">
        <is>
          <t>East Delhi</t>
        </is>
      </c>
      <c r="H2210" t="inlineStr">
        <is>
          <t>Delhi</t>
        </is>
      </c>
      <c r="I2210" t="inlineStr">
        <is>
          <t>East Delhi, Delhi, India</t>
        </is>
      </c>
      <c r="J2210" t="n">
        <v>0</v>
      </c>
      <c r="K2210" t="n">
        <v>0</v>
      </c>
      <c r="L2210" t="n">
        <v>0</v>
      </c>
      <c r="M2210" t="inlineStr">
        <is>
          <t>Agricultural or Allied Products</t>
        </is>
      </c>
      <c r="N2210" t="n">
        <v>0</v>
      </c>
      <c r="O2210" t="inlineStr">
        <is>
          <t>http://indiausatrade.mea.gov.in/api/public/image/stream?key=profile-logos%2F20260518T095608Z-292051-bcb2d722-Logo-cropped.png</t>
        </is>
      </c>
    </row>
    <row r="2211">
      <c r="A2211" t="inlineStr">
        <is>
          <t>f25028c3-705c-444b-8549-02ba6e489ca4</t>
        </is>
      </c>
      <c r="B2211" t="inlineStr">
        <is>
          <t>OCTANEX LABS PRIVATE LIMITED</t>
        </is>
      </c>
      <c r="C2211" t="inlineStr">
        <is>
          <t>A Young chemistry-focused company specializing in innovative processes for synthesizing and manufacturing products for Pharma, Biotech, Agro, Fine and Specialty chemicals, Academia, Research institutes, CRO and CDMO sectors. We excel in Custom Synthesis, Process Development, Contract Research and Manufacturing Services (CRAMS), providing tailored solutions to meet our client's unique needs.</t>
        </is>
      </c>
      <c r="D2211" t="inlineStr">
        <is>
          <t>AACCO8472B</t>
        </is>
      </c>
      <c r="E2211" t="inlineStr">
        <is>
          <t>Both goods and services</t>
        </is>
      </c>
      <c r="F2211" t="n">
        <v>2019</v>
      </c>
      <c r="G2211" t="inlineStr">
        <is>
          <t>Hyderabad</t>
        </is>
      </c>
      <c r="H2211" t="inlineStr">
        <is>
          <t>Telangana</t>
        </is>
      </c>
      <c r="I2211" t="inlineStr">
        <is>
          <t>Hyderabad, Telangana, India</t>
        </is>
      </c>
      <c r="J2211" t="n">
        <v>0</v>
      </c>
      <c r="K2211" t="n">
        <v>0</v>
      </c>
      <c r="L2211" t="n">
        <v>0</v>
      </c>
      <c r="M2211" t="inlineStr">
        <is>
          <t>Pharmaceutical Products</t>
        </is>
      </c>
      <c r="N2211" t="n">
        <v>0</v>
      </c>
      <c r="O2211" t="inlineStr">
        <is>
          <t>http://indiausatrade.mea.gov.in/api/public/image/stream?key=profile-logos%2F20260817T044906Z-786298-a3338700-Octanex%20Logo-cropped.png</t>
        </is>
      </c>
    </row>
    <row r="2212">
      <c r="A2212" t="inlineStr">
        <is>
          <t>e883de10-e55e-4dab-bc3f-3434b5228a1e</t>
        </is>
      </c>
      <c r="B2212" t="inlineStr">
        <is>
          <t>SIGMA SEARCHLIGHTS LTD</t>
        </is>
      </c>
      <c r="C2212" t="inlineStr">
        <is>
          <t>Sigma Search Lights Limited is engaged in the Design, Development and Manufacturing of Innovative Energy Saving Luminaries &amp; fixtures for Industrial, Commercial and Domestic use and Telescopic Tilting type Lighting Mast Towers for Mines, Projects, Plants, Industry and Disaster Control Services etc.
The strength of Sigma Search Lights lies in its highly competent and committed professionals who have been engaged in the indigenous development of Equipment &amp; Accessories either for Ships in general &amp; Warships in particular or for the Mining &amp; Engineering Industry. This has inculcated in them a sense of quality, responsibility &amp; scientific identification of the end use of products and the gray areas connected with that.
This helps us offer lasting solutions in the shape of fail-safe Equipment backed by Sustained Technology. Sigma Search Lights Limited is the first company in the country to introduce highly polished stainless steel as a medium of reflection with their luminaries &amp; fixtures, which provide lasting performance for a large number of Applications. Contact the best light manufacturing company in India, Sigma Search Lights Ltd to fulfil your top-quality lighting requirements today.</t>
        </is>
      </c>
      <c r="D2212" t="inlineStr">
        <is>
          <t>0297002643</t>
        </is>
      </c>
      <c r="E2212" t="inlineStr">
        <is>
          <t>Goods</t>
        </is>
      </c>
      <c r="F2212" t="n">
        <v>1992</v>
      </c>
      <c r="G2212" t="inlineStr">
        <is>
          <t>Kolkata</t>
        </is>
      </c>
      <c r="H2212" t="inlineStr">
        <is>
          <t>West Bengal</t>
        </is>
      </c>
      <c r="I2212" t="inlineStr">
        <is>
          <t>Kolkata, West Bengal, India</t>
        </is>
      </c>
      <c r="J2212" t="n">
        <v>0</v>
      </c>
      <c r="K2212" t="n">
        <v>2</v>
      </c>
      <c r="L2212" t="n">
        <v>0</v>
      </c>
      <c r="M2212" t="inlineStr">
        <is>
          <t>Mechanical and Electrical Equipments</t>
        </is>
      </c>
      <c r="N2212" t="n">
        <v>0</v>
      </c>
      <c r="O2212" t="inlineStr">
        <is>
          <t>http://indiausatrade.mea.gov.in/api/public/image/stream?key=profile-logos%2F20260629T055111Z-670787-d41775eb-Sigma%20Logo-cropped.png</t>
        </is>
      </c>
    </row>
    <row r="2213">
      <c r="A2213" t="inlineStr">
        <is>
          <t>c8adf8d5-f8a3-4319-b78f-5c653cdeb89f</t>
        </is>
      </c>
      <c r="B2213" t="inlineStr">
        <is>
          <t>NIRVAN ENTERPRISES</t>
        </is>
      </c>
      <c r="C2213" t="inlineStr">
        <is>
          <t>Nirvan Enterprises is a Delhi-based merchant export and trading company specializing in agricultural commodities, spices, branded food products, medical equipment, sports goods, and pharmaceuticals. We are a fully compliant exporter holding IEC, APEDA RCMC, Spices Board CRES, FDA facility registration, and ICEGATE credentials, enabling seamless cross-border trade with global buyers.
Our flagship offerings include premium Basmati Sella Rice, a diverse range of pulses, and branded consumer products such as Crunchy Bliss (roasted makhana) and Nirvana Nutra/BerryVeda (nutraceutical gummies). We also export fresh produce, including Kesar mangoes sourced directly from Gir, Gujarat.
A key differentiator for our U.S. partners is our dedicated warehouse facility in Edison, New Jersey — enabling faster fulfillment, reduced lead times, and local stock availability for American buyers, effectively bringing India's export supply chain closer to the U.S. market.
At Nirvan Enterprises, we combine regulatory compliance, quality sourcing, and logistics infrastructure to deliver reliable, scalable trade partnerships between India and the USA.</t>
        </is>
      </c>
      <c r="D2213" t="inlineStr">
        <is>
          <t>AUYPN5229L</t>
        </is>
      </c>
      <c r="E2213" t="inlineStr">
        <is>
          <t>Goods</t>
        </is>
      </c>
      <c r="F2213" t="n">
        <v>2017</v>
      </c>
      <c r="G2213" t="inlineStr">
        <is>
          <t>West Delhi</t>
        </is>
      </c>
      <c r="H2213" t="inlineStr">
        <is>
          <t>Delhi</t>
        </is>
      </c>
      <c r="I2213" t="inlineStr">
        <is>
          <t>West Delhi, Delhi, India</t>
        </is>
      </c>
      <c r="J2213" t="n">
        <v>0</v>
      </c>
      <c r="K2213" t="n">
        <v>58</v>
      </c>
      <c r="L2213" t="n">
        <v>0</v>
      </c>
      <c r="M2213" t="inlineStr">
        <is>
          <t>Agricultural or Allied Products</t>
        </is>
      </c>
      <c r="N2213" t="n">
        <v>0</v>
      </c>
      <c r="O2213" t="inlineStr">
        <is>
          <t>http://indiausatrade.mea.gov.in/api/public/image/stream?key=profile-logos%2F20260717T073924Z-721693-015ecf05-nirvan%20globle%20photo-cropped.png</t>
        </is>
      </c>
    </row>
    <row r="2214">
      <c r="A2214" t="inlineStr">
        <is>
          <t>93cd2b0f-9907-4c7d-ad5d-5ffb79961a38</t>
        </is>
      </c>
      <c r="B2214" t="inlineStr">
        <is>
          <t>AUWL ASSEMBLY VENTURES PRIVATE LIMITED</t>
        </is>
      </c>
      <c r="C2214" t="inlineStr">
        <is>
          <t>AUWL Assembly is India’s first groundbreaking fine jewelry label with spiritual intelligence and global appeal, where celestial symbolism meets timeless luxury.
We bring together the best of both worlds: astrology-inspired high design and hand-picked enduring classic gemstone and diamond pieces – rooted in authenticity, intention, and soul. We believe jewelry should tell a story – not just of beauty, but of identity, energy, and purpose.
Founded by Deepika Tandon, AUWL Assembly draws inspiration from divine femininity, Indian heritage, and global style – blending astrology, art, and artisanry into one.
From zodiac-inspired talismans to heirloom-quality classics – rings, bracelets, earrings, and pendants – each piece is designed in-house, made-to-order, and crafted to empower modern goddesses with meaningful elegance, making luxury accessible, wearable, and personal. 
At AUWL Assembly, we’re reimagining how the world shops for jewelry – making it a refined personal statement. Built for today’s conscious consumer, from India to the world.
Trust Through Transparency: Each AUWL Assembly piece is BIS-hallmarked and set with certified gemstones, ensuring purity from origin to wearer. We meet internationally accepted standards of fineness, integrity and ethical sourcing, tested for genuine astrological alignment.
Our focus spans three-fold progressive angles – The Consumer | The Product | The Market – with one unshakable mission: To make a difference. In meaning, in craft, and in every connection we create.
As seen on modern goddesses from Mumbai to the global style capitals – worn by artists, healers, C-suite leaders and high-achievers who choose meaning over mass-made.
Bringing You the Art of High Jewelry with Astrological Precision - One story, one stone, one star at a time.
More here: https://auwlassembly.com/pages/about-us</t>
        </is>
      </c>
      <c r="D2214" t="inlineStr">
        <is>
          <t>AARCA4915A</t>
        </is>
      </c>
      <c r="E2214" t="inlineStr">
        <is>
          <t>Both goods and services</t>
        </is>
      </c>
      <c r="F2214" t="n">
        <v>2018</v>
      </c>
      <c r="G2214" t="inlineStr">
        <is>
          <t>Mumbai Suburban</t>
        </is>
      </c>
      <c r="H2214" t="inlineStr">
        <is>
          <t>Maharashtra</t>
        </is>
      </c>
      <c r="I2214" t="inlineStr">
        <is>
          <t>Mumbai Suburban, Maharashtra, India</t>
        </is>
      </c>
      <c r="J2214" t="n">
        <v>0</v>
      </c>
      <c r="K2214" t="n">
        <v>46</v>
      </c>
      <c r="L2214" t="n">
        <v>0</v>
      </c>
      <c r="M2214" t="inlineStr">
        <is>
          <t>Gems and Jewellery Products</t>
        </is>
      </c>
      <c r="N2214" t="n">
        <v>0</v>
      </c>
      <c r="O2214" t="inlineStr">
        <is>
          <t>http://indiausatrade.mea.gov.in/api/public/image/stream?key=profile-logos%2F20260525T110632Z-206895-a5a0d187-AUWL%20Assembly%20LOGO_TM_Jewelry_120x120px-cropped.png</t>
        </is>
      </c>
    </row>
    <row r="2215">
      <c r="A2215" t="inlineStr">
        <is>
          <t>b763552e-1ff1-408d-a1f1-d8935d0ffd19</t>
        </is>
      </c>
      <c r="B2215" t="inlineStr">
        <is>
          <t>SHUBHLABH UNICOM PRIVATE LIMITED</t>
        </is>
      </c>
      <c r="C2215" t="inlineStr">
        <is>
          <t>Shubhlabh Unicom Pvt Ltd, a company engaged in international trade and supply with a strong commitment to quality and customer satisfaction from last 8 years. We operate in two key business divisions:
1️⃣Textile Division – 
We manufacture and supply a wide range of woven fabrics, including plain, twill, drill, satin greige, and finished fabrics, catering to global customer needs. Our company owns manufacturing unit of European technologies air jet weaving machines at Maharashtra state of India with wide capacity to produce 2 million meters of greige fabric monthly. Company also supply finish fabric as per customers specific needs. For more details, please visit https://shubhlabhuni.com 
2️⃣Agro-Food Division – 
Shubhlabh Unicom Pvt Ltd export high-quality spices, pulses, cereals, and millets, primarily serving international markets under our global brand name Unicom Foods. We supply organic food products as purity and quality are the pillars of our business. We prioritize customer requirements, ensuring reliability and long-term business relationships worldwide. For more details, please visit http://unicomfoods.com</t>
        </is>
      </c>
      <c r="D2215" t="inlineStr">
        <is>
          <t>ABBCS6785P</t>
        </is>
      </c>
      <c r="E2215" t="inlineStr">
        <is>
          <t>Goods</t>
        </is>
      </c>
      <c r="F2215" t="n">
        <v>2019</v>
      </c>
      <c r="G2215" t="inlineStr">
        <is>
          <t>Kolhapur</t>
        </is>
      </c>
      <c r="H2215" t="inlineStr">
        <is>
          <t>Maharashtra</t>
        </is>
      </c>
      <c r="I2215" t="inlineStr">
        <is>
          <t>Kolhapur, Maharashtra, India</t>
        </is>
      </c>
      <c r="J2215" t="n">
        <v>0</v>
      </c>
      <c r="K2215" t="n">
        <v>0</v>
      </c>
      <c r="L2215" t="n">
        <v>0</v>
      </c>
      <c r="M2215" t="inlineStr">
        <is>
          <t>Textile &amp; Apparel Products</t>
        </is>
      </c>
      <c r="N2215" t="n">
        <v>0</v>
      </c>
      <c r="O2215" t="inlineStr">
        <is>
          <t>http://indiausatrade.mea.gov.in/api/public/image/stream?key=profile-logos%2F20260727T113930Z-409026-8f04eb43-Logo-cropped.png</t>
        </is>
      </c>
    </row>
    <row r="2216">
      <c r="A2216" t="inlineStr">
        <is>
          <t>ba6d59ad-ade0-41ef-84bf-d003f5f1a9c6</t>
        </is>
      </c>
      <c r="B2216" t="inlineStr">
        <is>
          <t>DKE PARTS PRIVATE LIMITED</t>
        </is>
      </c>
      <c r="C2216" t="inlineStr">
        <is>
          <t>About : Established in 2021, DKE PARTS PRIVATE LIMITED is an ISO 9001:2015 and ZED Silver certified manufacturer and exporter of precision fabricated and machined components for automotive, furniture, railways, and industrial applications. With in-house facilities for fabrication, machining, pressing, and welding, we produce engineering components as per customer drawings and specifications. Our team provides complete manufacturing support, including local sourcing, electronic data exchange, and quality compliance. We maintain ethical, safe, and sustainable practices, proudly supporting the ‘Make in India’ initiative and national industrial growth.</t>
        </is>
      </c>
      <c r="D2216" t="inlineStr">
        <is>
          <t>AAICD5572B</t>
        </is>
      </c>
      <c r="E2216" t="inlineStr">
        <is>
          <t>Goods</t>
        </is>
      </c>
      <c r="F2216" t="n">
        <v>2021</v>
      </c>
      <c r="G2216" t="inlineStr">
        <is>
          <t>Lucknow</t>
        </is>
      </c>
      <c r="H2216" t="inlineStr">
        <is>
          <t>Uttar Pradesh</t>
        </is>
      </c>
      <c r="I2216" t="inlineStr">
        <is>
          <t>Lucknow, Uttar Pradesh, India</t>
        </is>
      </c>
      <c r="J2216" t="n">
        <v>0</v>
      </c>
      <c r="K2216" t="n">
        <v>0</v>
      </c>
      <c r="L2216" t="n">
        <v>0</v>
      </c>
      <c r="M2216" t="inlineStr">
        <is>
          <t>Metal &amp; Articles of Metal</t>
        </is>
      </c>
      <c r="N2216" t="n">
        <v>0</v>
      </c>
      <c r="O2216" t="inlineStr">
        <is>
          <t>http://indiausatrade.mea.gov.in/api/public/image/stream?key=profile-logos%2F20260710T120049Z-709055-0f201ec2-WhatsApp%20Image%202026-07-10%20at%205.30.07%20PM-cropped.png</t>
        </is>
      </c>
    </row>
    <row r="2217">
      <c r="A2217" t="inlineStr">
        <is>
          <t>751163e6-7a43-4781-88f5-c0147a56c274</t>
        </is>
      </c>
      <c r="B2217" t="inlineStr">
        <is>
          <t>INDUSTRIAL BUREAU</t>
        </is>
      </c>
      <c r="C2217" t="inlineStr">
        <is>
          <t>In 1971 , a young skilled engineer hailing from Punjab, Shri. KamalNain Sharma Tuknait&amp; Mrs. Pushpa K. Sharma Tuknait established the engineering company ‘M/S Industrial Bureau’. They manufactured various products such as Chemical Plant equipments, Pipelines, Heavy Structures, etc. In 1985, they developed a new product ‘Mild Steel Corrugated Cable Drums’ which was a superior alternative of ‘Wooden Cable Drums’. These drums were used by cable manufacturing companies as a packaging material for their product. The two key aspects making ‘Mild Steel Corrugated Cable Drums’ a viable option were their Stability and Environment Friendliness which in turn saved jungles due to their reusability.</t>
        </is>
      </c>
      <c r="D2217" t="inlineStr">
        <is>
          <t>ABQPT0332B</t>
        </is>
      </c>
      <c r="E2217" t="inlineStr">
        <is>
          <t>Goods</t>
        </is>
      </c>
      <c r="F2217" t="n">
        <v>1982</v>
      </c>
      <c r="G2217" t="inlineStr">
        <is>
          <t>Thane</t>
        </is>
      </c>
      <c r="H2217" t="inlineStr">
        <is>
          <t>Maharashtra</t>
        </is>
      </c>
      <c r="I2217" t="inlineStr">
        <is>
          <t>Thane, Maharashtra, India</t>
        </is>
      </c>
      <c r="J2217" t="n">
        <v>0</v>
      </c>
      <c r="K2217" t="n">
        <v>2</v>
      </c>
      <c r="L2217" t="n">
        <v>0</v>
      </c>
      <c r="M2217" t="inlineStr">
        <is>
          <t>Engineering Products</t>
        </is>
      </c>
      <c r="N2217" t="n">
        <v>0</v>
      </c>
      <c r="O2217" t="inlineStr">
        <is>
          <t>http://indiausatrade.mea.gov.in/api/public/image/stream?key=profile-logos%2F20260707T054008Z-265934-ea63f3ca-Ib%20Only%20Logo-cropped.png</t>
        </is>
      </c>
    </row>
    <row r="2218">
      <c r="A2218" t="inlineStr">
        <is>
          <t>082ca55c-e89e-491c-80ec-159e7abf6a1a</t>
        </is>
      </c>
      <c r="B2218" t="inlineStr">
        <is>
          <t>INNOVATURE SOFTWARE LABS PRIVATE LIMITED</t>
        </is>
      </c>
      <c r="C2218" t="inlineStr">
        <is>
          <t>Innovature, founded in Japan in 2005, is a trusted technology partner specializing in end-to-end software development and digital modernization. The company helps Indo-US and global businesses build resilient digital ecosystems through Cloud-Native Development, AI and Generative AI solutions, and Enterprise Data Services. With deep technical expertise and enterprise-grade security standards, Innovature transforms complex business challenges into scalable digital solutions.</t>
        </is>
      </c>
      <c r="D2218" t="inlineStr">
        <is>
          <t>1005010269</t>
        </is>
      </c>
      <c r="E2218" t="inlineStr">
        <is>
          <t>Services</t>
        </is>
      </c>
      <c r="F2218" t="n">
        <v>2005</v>
      </c>
      <c r="G2218" t="inlineStr">
        <is>
          <t>Ernakulam</t>
        </is>
      </c>
      <c r="H2218" t="inlineStr">
        <is>
          <t>Kerala</t>
        </is>
      </c>
      <c r="I2218" t="inlineStr">
        <is>
          <t>Ernakulam, Kerala, India</t>
        </is>
      </c>
      <c r="J2218" t="n">
        <v>0</v>
      </c>
      <c r="K2218" t="n">
        <v>0</v>
      </c>
      <c r="L2218" t="n">
        <v>0</v>
      </c>
      <c r="M2218" t="inlineStr">
        <is>
          <t>Information Technology (IT &amp; ITES) Services</t>
        </is>
      </c>
      <c r="N2218" t="n">
        <v>0</v>
      </c>
      <c r="O2218" t="inlineStr">
        <is>
          <t>http://indiausatrade.mea.gov.in/api/public/image/stream?key=profile-logos%2F20260514T115827Z-470887-51923ede-Logo-cropped.png</t>
        </is>
      </c>
    </row>
    <row r="2219">
      <c r="A2219" t="inlineStr">
        <is>
          <t>2452001f-3fdd-48dc-9e38-2b3330205131</t>
        </is>
      </c>
      <c r="B2219" t="inlineStr">
        <is>
          <t>UNILAB CHEMICALS AND PHARMACEUTICALS PRIVATE LIMITED</t>
        </is>
      </c>
      <c r="C2219" t="inlineStr">
        <is>
          <t>Unilab, Est. 1978, is a US FDA cGMP and WHO GMP Certified manufacturer for APIs, FDFs, Specialty Chemicals and Personal Care Ingredients.
Committed to quality and regulatory compliance, we hold DMFs for all our products.
We specialize in the manufacture of APIs; Antimicrobials, Antiseptics, Antifungals, Biocides, Disinfectants and Preservatives. 
With exports to over 75 countries, our products are widely used and accepted by our valued customers across the globe. 
Our Formulations include Solutions, Scrubs, Ointments, Creams, Gels and Wipes; covering Antiseptics, Antifungals, Antimicrobials, Biocides, Cleaners and Disinfectants; for use in Hospitals, Clinics, Veterinary, Personal Care and Domestic areas.</t>
        </is>
      </c>
      <c r="D2219" t="inlineStr">
        <is>
          <t>0388146923</t>
        </is>
      </c>
      <c r="E2219" t="inlineStr">
        <is>
          <t>Goods</t>
        </is>
      </c>
      <c r="F2219" t="n">
        <v>1978</v>
      </c>
      <c r="G2219" t="inlineStr">
        <is>
          <t>Mumbai Suburban</t>
        </is>
      </c>
      <c r="H2219" t="inlineStr">
        <is>
          <t>Maharashtra</t>
        </is>
      </c>
      <c r="I2219" t="inlineStr">
        <is>
          <t>Mumbai Suburban, Maharashtra, India</t>
        </is>
      </c>
      <c r="J2219" t="n">
        <v>0</v>
      </c>
      <c r="K2219" t="n">
        <v>0</v>
      </c>
      <c r="L2219" t="n">
        <v>0</v>
      </c>
      <c r="M2219" t="inlineStr">
        <is>
          <t>Pharmaceutical Products</t>
        </is>
      </c>
      <c r="N2219" t="n">
        <v>0</v>
      </c>
      <c r="O2219" t="inlineStr">
        <is>
          <t>http://indiausatrade.mea.gov.in/api/public/image/stream?key=profile-logos%2F20260622T114453Z-865811-2cd2995f-Unilab%20Logo%20FUll-cropped.png</t>
        </is>
      </c>
    </row>
    <row r="2220">
      <c r="A2220" t="inlineStr">
        <is>
          <t>ccd25dd9-1898-41dc-a3db-1766c9451d51</t>
        </is>
      </c>
      <c r="B2220" t="inlineStr">
        <is>
          <t>NAHAR SPINNING MILLS LTD</t>
        </is>
      </c>
      <c r="C2220" t="inlineStr">
        <is>
          <t>Nahar Spinning Mills (NSM), a leading vertically integrated textile corporation in India. We specialize in in-house spinning, knitting, dyeing, mercerizing, processing, finishing, embroidery, printing, and garmenting.
As one of India’s largest exporters of yarn and knitted garments, we possess a daily production capacity of 40,000 pieces using state-of-the-art machinery. Our core product mix includes T-shirts, polo shirts, sweatshirts, rugby shirts, and hooded fleece tops. We currently serve prestigious U.S. buyers such as Gap, Banana Republic, Old Navy, Tommy Bahama, and Chaps.
Recognized as a Four Star Export House by the Government of India, our spinning operations include 575000 spindles, 1,080 rotors, and 768 air-jet spindles across multiple locations, producing yarn counts ranging from 10’s to 2/120’.
All our units are fully compliant with international standards for exports to the USA and Europe, maintaining rigorous benchmarks for social responsibility and sustainability.
We would welcome the opportunity to discuss how our capabilities can support your business.</t>
        </is>
      </c>
      <c r="D2220" t="inlineStr">
        <is>
          <t>1288010630</t>
        </is>
      </c>
      <c r="E2220" t="inlineStr">
        <is>
          <t>Goods</t>
        </is>
      </c>
      <c r="F2220" t="n">
        <v>1980</v>
      </c>
      <c r="G2220" t="inlineStr">
        <is>
          <t>Ludhiana</t>
        </is>
      </c>
      <c r="H2220" t="inlineStr">
        <is>
          <t>Punjab</t>
        </is>
      </c>
      <c r="I2220" t="inlineStr">
        <is>
          <t>Ludhiana, Punjab, India</t>
        </is>
      </c>
      <c r="J2220" t="n">
        <v>0</v>
      </c>
      <c r="K2220" t="n">
        <v>1</v>
      </c>
      <c r="L2220" t="n">
        <v>0</v>
      </c>
      <c r="M2220" t="inlineStr">
        <is>
          <t>Textile &amp; Apparel Products</t>
        </is>
      </c>
      <c r="N2220" t="n">
        <v>0</v>
      </c>
      <c r="O2220" t="inlineStr">
        <is>
          <t>http://indiausatrade.mea.gov.in/api/public/image/stream?key=profile-logos%2F20260518T064100Z-565076-efd75241-Nahar%20Logo-cropped.png</t>
        </is>
      </c>
    </row>
    <row r="2221">
      <c r="A2221" t="inlineStr">
        <is>
          <t>c1bc0591-a191-48bf-973f-49d1196d88b8</t>
        </is>
      </c>
      <c r="B2221" t="inlineStr">
        <is>
          <t>SIDDHAN INTELLIGENCE PRIVATE LIMITED</t>
        </is>
      </c>
      <c r="C2221" t="inlineStr">
        <is>
          <t>Siddhan Intelligence Pvt. Ltd. is an AI-native aviation DeepTech company building intelligent operations software for the airlines, airports, cargo operators, and ground handlers that keep global aviation moving. Founded in 2019 and headquartered in Chennai, with offices in Bengaluru, Riyadh, and Texas, Siddhan serves clients across India, the Middle East, and Africa. At the core of the business is a purpose-built product suite—spanning SmartOps.ai, AirportHub.ai, SmartCrew.ai, CargoHub.ai, Aerometrics.ai, SafeQualia.ai, LMSHub.ai, and MROHub.ai—that brings real-time intelligence, automation, and predictive decision-making to some of the most complex operational environments in the world. The platform is designed to improve on-time performance, safety and compliance, resource utilisation, and cost efficiency across the full aviation value chain. Siddhan's work is anchored by flagship engagements with leading regional players, including SAL Saudi Logistics Services, and the company is a member of the NASSCOM DeepTech Club. Led by a team with deep domain expertise in aviation, transportation, and enterprise technology, Siddhan Intelligence partners with operators pursuing digital transformation—turning fragmented operational data into a single, intelligent layer for smarter, faster decisions.</t>
        </is>
      </c>
      <c r="D2221" t="inlineStr">
        <is>
          <t>ABBCS9084R</t>
        </is>
      </c>
      <c r="E2221" t="inlineStr">
        <is>
          <t>Both goods and services</t>
        </is>
      </c>
      <c r="F2221" t="n">
        <v>2019</v>
      </c>
      <c r="G2221" t="inlineStr">
        <is>
          <t>Thiruvallur</t>
        </is>
      </c>
      <c r="H2221" t="inlineStr">
        <is>
          <t>Tamil Nadu</t>
        </is>
      </c>
      <c r="I2221" t="inlineStr">
        <is>
          <t>Thiruvallur, Tamil Nadu, India</t>
        </is>
      </c>
      <c r="J2221" t="n">
        <v>0</v>
      </c>
      <c r="K2221" t="n">
        <v>0</v>
      </c>
      <c r="L2221" t="n">
        <v>0</v>
      </c>
      <c r="M2221" t="inlineStr">
        <is>
          <t>Information Technology (IT &amp; ITES) Services</t>
        </is>
      </c>
      <c r="N2221" t="n">
        <v>0</v>
      </c>
      <c r="O2221" t="inlineStr">
        <is>
          <t>http://indiausatrade.mea.gov.in/api/public/image/stream?key=profile-logos%2F20260511T050617Z-710272-c6478667-Siddhan%20logo%20-%20Transparent-cropped.png</t>
        </is>
      </c>
    </row>
    <row r="2222">
      <c r="A2222" t="inlineStr">
        <is>
          <t>a260d2d2-960e-42e1-95d8-7194845548f9</t>
        </is>
      </c>
      <c r="B2222" t="inlineStr">
        <is>
          <t>NAATSCORP PRIVATE LIMITED</t>
        </is>
      </c>
      <c r="C2222" t="inlineStr">
        <is>
          <t>Naatscorp Private Limited is an Indian deep-tech company on a mission to transform healthcare embedding core engineering with advanced mathematical modelling tools including AI. Alongside we are building scalable consumer and manufacturing revenue streams to fund our mission. The company operates across three business verticals ie, Contract Manufacturing (FeSix), Lifestyle Technology ( Brand: Teregie), and Assistive Technology.
The company holds ISO 13485 (Medical Devices QMS) certification from SGS and ISO 9001 certifications from TUV SUD, DPIIT-recognised, and is a member of NVIDIA Inception Program and NASSCOM Deep Tech Club. Naatscorp has won the APDTS Deep Tech Award for Best Healthcare Startup in 2025.</t>
        </is>
      </c>
      <c r="D2222" t="inlineStr">
        <is>
          <t>AAICN4818L</t>
        </is>
      </c>
      <c r="E2222" t="inlineStr">
        <is>
          <t>Goods</t>
        </is>
      </c>
      <c r="F2222" t="n">
        <v>2022</v>
      </c>
      <c r="G2222" t="inlineStr">
        <is>
          <t>Coimbatore</t>
        </is>
      </c>
      <c r="H2222" t="inlineStr">
        <is>
          <t>Tamil Nadu</t>
        </is>
      </c>
      <c r="I2222" t="inlineStr">
        <is>
          <t>Coimbatore, Tamil Nadu, India</t>
        </is>
      </c>
      <c r="J2222" t="n">
        <v>0</v>
      </c>
      <c r="K2222" t="n">
        <v>1</v>
      </c>
      <c r="L2222" t="n">
        <v>0</v>
      </c>
      <c r="M2222" t="inlineStr">
        <is>
          <t>Plastic and Allied Products</t>
        </is>
      </c>
      <c r="N2222" t="n">
        <v>0</v>
      </c>
      <c r="O2222" t="inlineStr">
        <is>
          <t>http://indiausatrade.mea.gov.in/api/public/image/stream?key=profile-logos%2F20260808T062911Z-845936-7237ac34-Cropped%20LOGO%20VARIATIONS-09-cropped.png</t>
        </is>
      </c>
    </row>
    <row r="2223">
      <c r="A2223" t="inlineStr">
        <is>
          <t>5bf632c7-9a6e-4b69-8688-2279f1bb9e2c</t>
        </is>
      </c>
      <c r="B2223" t="inlineStr">
        <is>
          <t>LEELASARADHI EXPORTS AND IMPORTS PRIVATE LIMITED</t>
        </is>
      </c>
      <c r="C2223" t="inlineStr">
        <is>
          <t>Leelasaradhi Exports and Imports Private Limited is a dynamic India-based merchant export company specializing in high-quality agricultural commodities, spices, herbal products, and textile goods. Headquartered in Andhra Pradesh, India, we are committed to connecting global buyers with reliable Indian sourcing solutions through competitive pricing, consistent quality, and professional export services. Our company focuses on building long-term international business relationships based on trust, transparency, and timely delivery.
We supply a wide range of products including turmeric fingers, turmeric powder, wheat flour, rice, spices, herbal powders, fresh produce, fabrics, and other agro-based products sourced from trusted manufacturers and farmers across India. With strong procurement capabilities and export-oriented operations, we ensure proper quality control, customized packaging solutions, and efficient logistics coordination to meet international market requirements. Our goal is to deliver products that meet global standards while maintaining cost efficiency for our buyers.
Leelasaradhi Exports and Imports Private Limited is supported by registrations and certifications associated with APEDA, Spice Board India, MSME, Startup India, FIEO, and IEC export compliance. We actively work with importers, distributors, wholesalers, and food processing companies across multiple international markets including the Middle East, Africa, Europe, Southeast Asia, and North America. Our mission is to promote premium Indian products globally while delivering dependable service and sustainable business partnerships.</t>
        </is>
      </c>
      <c r="D2223" t="inlineStr">
        <is>
          <t>AAGCL7693H</t>
        </is>
      </c>
      <c r="E2223" t="inlineStr">
        <is>
          <t>Goods</t>
        </is>
      </c>
      <c r="F2223" t="n">
        <v>2026</v>
      </c>
      <c r="G2223" t="inlineStr">
        <is>
          <t>Guntur</t>
        </is>
      </c>
      <c r="H2223" t="inlineStr">
        <is>
          <t>Andhra Pradesh</t>
        </is>
      </c>
      <c r="I2223" t="inlineStr">
        <is>
          <t>Guntur, Andhra Pradesh, India</t>
        </is>
      </c>
      <c r="J2223" t="n">
        <v>0</v>
      </c>
      <c r="K2223" t="n">
        <v>0</v>
      </c>
      <c r="L2223" t="n">
        <v>0</v>
      </c>
      <c r="M2223" t="inlineStr">
        <is>
          <t>Agricultural or Allied Products</t>
        </is>
      </c>
      <c r="N2223" t="n">
        <v>0</v>
      </c>
      <c r="O2223" t="inlineStr">
        <is>
          <t>http://indiausatrade.mea.gov.in/api/public/image/stream?key=profile-logos%2F20260514T144113Z-765689-e6fcb635-EntityLogo-cropped.png</t>
        </is>
      </c>
    </row>
    <row r="2224">
      <c r="A2224" t="inlineStr">
        <is>
          <t>9e2f1ebd-124c-4e4f-81da-15a7d33159bc</t>
        </is>
      </c>
      <c r="B2224" t="inlineStr">
        <is>
          <t>DE GURU</t>
        </is>
      </c>
      <c r="C2224" t="inlineStr">
        <is>
          <t>Welcome to Koffee Guru – Where Every Cup Tells a Story From our family to yours, we invite you to experience the world of Koffee Guru, where passion meets perfection in every sip. Koffee Guru is more than just an exporter of Grounded coffee—it’s a global community of coffee lovers who appreciate the art of a perfectly brewed cup. Whether you're savoring a morning espresso, a leisurely latte, or a rich full-bodied drip coffee, Koffee Guru brings one of the best coffee straight to your home.</t>
        </is>
      </c>
      <c r="D2224" t="inlineStr">
        <is>
          <t>AAWFD6469J</t>
        </is>
      </c>
      <c r="E2224" t="inlineStr">
        <is>
          <t>Goods</t>
        </is>
      </c>
      <c r="F2224" t="n">
        <v>2024</v>
      </c>
      <c r="G2224" t="inlineStr">
        <is>
          <t>Chikkamagaluru</t>
        </is>
      </c>
      <c r="H2224" t="inlineStr">
        <is>
          <t>Karnataka</t>
        </is>
      </c>
      <c r="I2224" t="inlineStr">
        <is>
          <t>Chikkamagaluru, Karnataka, India</t>
        </is>
      </c>
      <c r="J2224" t="n">
        <v>0</v>
      </c>
      <c r="K2224" t="n">
        <v>1</v>
      </c>
      <c r="L2224" t="n">
        <v>0</v>
      </c>
      <c r="M2224" t="inlineStr">
        <is>
          <t>Agricultural or Allied Products</t>
        </is>
      </c>
      <c r="N2224" t="n">
        <v>0</v>
      </c>
      <c r="O2224" t="inlineStr">
        <is>
          <t>http://indiausatrade.mea.gov.in/api/public/image/stream?key=profile-logos%2F20260512T170253Z-752075-636a31cc-Untitled%20design%20(16)-cropped.png</t>
        </is>
      </c>
    </row>
    <row r="2225">
      <c r="A2225" t="inlineStr">
        <is>
          <t>8563de10-094e-47c3-ad42-637e12e8bcac</t>
        </is>
      </c>
      <c r="B2225" t="inlineStr">
        <is>
          <t>I3BI ENERGY (OPC) PRIVATE LIMITED</t>
        </is>
      </c>
      <c r="D2225" t="inlineStr">
        <is>
          <t>AAECI8771R</t>
        </is>
      </c>
      <c r="E2225" t="inlineStr">
        <is>
          <t>Both goods and services</t>
        </is>
      </c>
      <c r="F2225" t="n">
        <v>2018</v>
      </c>
      <c r="G2225" t="inlineStr">
        <is>
          <t>Thane</t>
        </is>
      </c>
      <c r="H2225" t="inlineStr">
        <is>
          <t>Maharashtra</t>
        </is>
      </c>
      <c r="I2225" t="inlineStr">
        <is>
          <t>Thane, Maharashtra, India</t>
        </is>
      </c>
      <c r="J2225" t="n">
        <v>0</v>
      </c>
      <c r="K2225" t="n">
        <v>4</v>
      </c>
      <c r="L2225" t="n">
        <v>0</v>
      </c>
      <c r="M2225" t="inlineStr">
        <is>
          <t>Mechanical and Electrical Equipments</t>
        </is>
      </c>
      <c r="N2225" t="n">
        <v>0</v>
      </c>
      <c r="O2225" t="inlineStr">
        <is>
          <t>http://indiausatrade.mea.gov.in/api/public/image/stream?key=profile-logos%2F20260707T083538Z-857391-f45cdfd2-i3BI%20Logo-cropped.png</t>
        </is>
      </c>
    </row>
    <row r="2226">
      <c r="A2226" t="inlineStr">
        <is>
          <t>be52e733-da84-487e-adf4-646e330651d0</t>
        </is>
      </c>
      <c r="B2226" t="inlineStr">
        <is>
          <t>KSP AUTO AND FORGE PRIVATE LIMITED</t>
        </is>
      </c>
      <c r="C2226" t="inlineStr">
        <is>
          <t>KSP AUTO &amp; FORGE PVT. LTD, we specialise in producing a comprehensive range of Forged &amp; Machined Components for the automobile &amp; engineering sectors, which include Stainless Steel Components, Hubs, Drive Flanges, Sleeve, Bush, Coupling Flanges, Adapters, Pitman Arms, Steering Arm etc. Our commitment to excellence is demonstrated through our state-of-the-art manufacturing facilities, stringent quality control measures, and innovative engineering solutions. With 32 years of industry experience, we have established ourselves as a reliable partner for numerous automotive manufacturers worldwide.</t>
        </is>
      </c>
      <c r="D2226" t="inlineStr">
        <is>
          <t>AADCK4250A</t>
        </is>
      </c>
      <c r="E2226" t="inlineStr">
        <is>
          <t>Goods</t>
        </is>
      </c>
      <c r="F2226" t="n">
        <v>2008</v>
      </c>
      <c r="G2226" t="inlineStr">
        <is>
          <t>Rajkot</t>
        </is>
      </c>
      <c r="H2226" t="inlineStr">
        <is>
          <t>Gujarat</t>
        </is>
      </c>
      <c r="I2226" t="inlineStr">
        <is>
          <t>Rajkot, Gujarat, India</t>
        </is>
      </c>
      <c r="J2226" t="n">
        <v>0</v>
      </c>
      <c r="K2226" t="n">
        <v>0</v>
      </c>
      <c r="L2226" t="n">
        <v>0</v>
      </c>
      <c r="M2226" t="inlineStr">
        <is>
          <t>Automobiles, Aircrafts and Other Transport Equipment</t>
        </is>
      </c>
      <c r="N2226" t="n">
        <v>0</v>
      </c>
      <c r="O2226" t="inlineStr">
        <is>
          <t>http://indiausatrade.mea.gov.in/api/public/image/stream?key=profile-logos%2F20260522T094429Z-146751-7dfdb224-KSP_Logo%20800%20x%20800-cropped.png</t>
        </is>
      </c>
    </row>
    <row r="2227">
      <c r="A2227" t="inlineStr">
        <is>
          <t>c4bb8236-1d2e-44af-89f6-4fe0c42f60a0</t>
        </is>
      </c>
      <c r="B2227" t="inlineStr">
        <is>
          <t>RAINPROOF EXPORTS PRIVATE LIMITED</t>
        </is>
      </c>
      <c r="C2227" t="inlineStr">
        <is>
          <t>We are manufacturers and Exporters of HDPE Plastic Tarpaulin, Geomembrane Pondlining Sheets, PP Woven Sack Bags. We make virgin and UV stabilised tarpaulin. WE have imported lamination machine and Sealing machine for tarpaulins along with tapeline and looms. We have our own laboratory as well. we have a ISI mark Certificate for our products along with ISO Certificate as well.</t>
        </is>
      </c>
      <c r="D2227" t="inlineStr">
        <is>
          <t>0394062868</t>
        </is>
      </c>
      <c r="E2227" t="inlineStr">
        <is>
          <t>Goods</t>
        </is>
      </c>
      <c r="F2227" t="n">
        <v>1995</v>
      </c>
      <c r="G2227" t="inlineStr">
        <is>
          <t>Mumbai</t>
        </is>
      </c>
      <c r="H2227" t="inlineStr">
        <is>
          <t>Maharashtra</t>
        </is>
      </c>
      <c r="I2227" t="inlineStr">
        <is>
          <t>Mumbai, Maharashtra, India</t>
        </is>
      </c>
      <c r="J2227" t="n">
        <v>0</v>
      </c>
      <c r="K2227" t="n">
        <v>1</v>
      </c>
      <c r="L2227" t="n">
        <v>0</v>
      </c>
      <c r="M2227" t="inlineStr">
        <is>
          <t>Plastic and Allied Products</t>
        </is>
      </c>
      <c r="N2227" t="n">
        <v>0</v>
      </c>
      <c r="O2227" t="inlineStr">
        <is>
          <t>http://indiausatrade.mea.gov.in/api/public/image/stream?key=profile-logos%2F20260519T092753Z-807317-04082460-logo2-cropped.png</t>
        </is>
      </c>
    </row>
    <row r="2228">
      <c r="A2228" t="inlineStr">
        <is>
          <t>2a70b8c9-d022-4857-a178-24fe04d0369a</t>
        </is>
      </c>
      <c r="B2228" t="inlineStr">
        <is>
          <t>TRANSVORA EXIM PRIVATE LIMITED</t>
        </is>
      </c>
      <c r="C2228" t="inlineStr">
        <is>
          <t>TRANSVORA EXIM PRIVATE LIMITED is an Indian merchant export-import company focused on supplying food and agricultural products to domestic and international markets. The company currently deals primarily in premium-quality makhana (fox nuts) with plans to expand into spices, packaged foods etc.</t>
        </is>
      </c>
      <c r="D2228" t="inlineStr">
        <is>
          <t>AALCT9424H</t>
        </is>
      </c>
      <c r="E2228" t="inlineStr">
        <is>
          <t>Goods</t>
        </is>
      </c>
      <c r="F2228" t="n">
        <v>2025</v>
      </c>
      <c r="G2228" t="inlineStr">
        <is>
          <t>Cuttack</t>
        </is>
      </c>
      <c r="H2228" t="inlineStr">
        <is>
          <t>Odisha</t>
        </is>
      </c>
      <c r="I2228" t="inlineStr">
        <is>
          <t>Cuttack, Odisha, India</t>
        </is>
      </c>
      <c r="J2228" t="n">
        <v>0</v>
      </c>
      <c r="K2228" t="n">
        <v>1</v>
      </c>
      <c r="L2228" t="n">
        <v>0</v>
      </c>
      <c r="M2228" t="inlineStr">
        <is>
          <t>Food Products</t>
        </is>
      </c>
      <c r="N2228" t="n">
        <v>0</v>
      </c>
      <c r="O2228" t="inlineStr">
        <is>
          <t>http://indiausatrade.mea.gov.in/api/public/image/stream?key=profile-logos%2F20260522T101058Z-656450-561b65c8-transparent%20logo-cropped.png</t>
        </is>
      </c>
    </row>
    <row r="2229">
      <c r="A2229" t="inlineStr">
        <is>
          <t>1d852107-f579-4756-a311-d3a78d1a96e6</t>
        </is>
      </c>
      <c r="B2229" t="inlineStr">
        <is>
          <t>SHREE RUDRA LAMKRAFT PRIVATE LIMITED</t>
        </is>
      </c>
      <c r="C2229" t="inlineStr">
        <is>
          <t>We, "Shree Rudra Lamkraft Private Limited", are manufacturers and suppliers of Absorbent Kraft Paper, High BF Kraft Paper, Sack Kraft Paper, and a variety of other products.
We are manufacturing High Quality Absorbent Kraft Paper
We have latest technology and innovative equipments
We ride with the aim of catering the finest quality products to our clients</t>
        </is>
      </c>
      <c r="D2229" t="inlineStr">
        <is>
          <t>ABCCS8929C</t>
        </is>
      </c>
      <c r="E2229" t="inlineStr">
        <is>
          <t>Goods</t>
        </is>
      </c>
      <c r="F2229" t="n">
        <v>2019</v>
      </c>
      <c r="G2229" t="inlineStr">
        <is>
          <t>Kheda</t>
        </is>
      </c>
      <c r="H2229" t="inlineStr">
        <is>
          <t>Gujarat</t>
        </is>
      </c>
      <c r="I2229" t="inlineStr">
        <is>
          <t>Kheda, Gujarat, India</t>
        </is>
      </c>
      <c r="J2229" t="n">
        <v>0</v>
      </c>
      <c r="K2229" t="n">
        <v>2</v>
      </c>
      <c r="L2229" t="n">
        <v>0</v>
      </c>
      <c r="M2229" t="inlineStr">
        <is>
          <t>Paper and Paperboard &amp; Articles</t>
        </is>
      </c>
      <c r="N2229" t="n">
        <v>0</v>
      </c>
      <c r="O2229" t="inlineStr">
        <is>
          <t>http://indiausatrade.mea.gov.in/api/public/image/stream?key=profile-logos%2F20260721T104325Z-848583-c98c195e-srl-logo-cropped.png</t>
        </is>
      </c>
    </row>
    <row r="2230">
      <c r="A2230" t="inlineStr">
        <is>
          <t>81e548b2-c5ef-42d0-8540-48b8813bc545</t>
        </is>
      </c>
      <c r="B2230" t="inlineStr">
        <is>
          <t>ARJAN IMPEX PRIVATE LIMITED</t>
        </is>
      </c>
      <c r="C2230" t="inlineStr">
        <is>
          <t>Arjan Impex Pvt Ltd is a leading manufacturer and exporter of stainless-steel products, proudly serving global markets since 1996. With exports to over 30 countries across North America, Europe, Asia, the Middle East, Africa, Japan, Australia, and New Zealand, we are a trusted partner to Fortune 500 companies, leading retailers, and specialty importers worldwide.
Certified &amp; Compliant: ISO 9001:2015 certified, with social and security compliance aligned with BSCI, C-TPAT, and SEDEX 4-P.
End-to-End Manufacturing: All processes—mold making, embossing, powder coating, finishing—are handled in-house with ERP-driven operations and a dedicated testing lab for quality assurance.
Diverse Product Portfolio:
Pet Products: Stainless steel feeders, bird feeders, bedding, apparel, and accessories.
HoReCa &amp; Kitchenware: Chafing dishes, Gastronorm pans, buffet ware, barware, and tableware.
Housewares &amp; Kitchenware: Cookware, trays, kettles, strainers, canisters, and other stainless-steel dinnerware.
Innovation &amp; Customization: In-house design &amp; R&amp;D team offering private labeling, custom designs, and rapid prototyping.
Proven Export Legacy: Nearly three decades of excellence, recognized as a star category exporter.</t>
        </is>
      </c>
      <c r="D2230" t="inlineStr">
        <is>
          <t>0596049510</t>
        </is>
      </c>
      <c r="E2230" t="inlineStr">
        <is>
          <t>Goods</t>
        </is>
      </c>
      <c r="F2230" t="n">
        <v>1996</v>
      </c>
      <c r="G2230" t="inlineStr">
        <is>
          <t>North West Delhi</t>
        </is>
      </c>
      <c r="H2230" t="inlineStr">
        <is>
          <t>Delhi</t>
        </is>
      </c>
      <c r="I2230" t="inlineStr">
        <is>
          <t>North West Delhi, Delhi, India</t>
        </is>
      </c>
      <c r="J2230" t="n">
        <v>0</v>
      </c>
      <c r="K2230" t="n">
        <v>0</v>
      </c>
      <c r="L2230" t="n">
        <v>0</v>
      </c>
      <c r="M2230" t="inlineStr">
        <is>
          <t>Others (Goods)</t>
        </is>
      </c>
      <c r="N2230" t="n">
        <v>0</v>
      </c>
      <c r="O2230" t="inlineStr">
        <is>
          <t>http://indiausatrade.mea.gov.in/api/public/image/stream?key=profile-logos%2F20260528T110347Z-763231-34a5296d-Arjan%20logo-cropped.png</t>
        </is>
      </c>
    </row>
    <row r="2231">
      <c r="A2231" t="inlineStr">
        <is>
          <t>a8b2038a-161e-4ced-bd5d-83bb2824fad0</t>
        </is>
      </c>
      <c r="B2231" t="inlineStr">
        <is>
          <t>DISHA SUPER GLUES</t>
        </is>
      </c>
      <c r="C2231" t="inlineStr">
        <is>
          <t>Dear Sir,
Greetings from DISHA SUPER GLUES!
We are pleased to introduce DISHA SUPER GLUES, a leading Indian manufacturer of Pipe Joint Rubber Lubricants, PVC/CPVC Solvent Cements, Wire Pulling Lubricants, Gasket Shellac, and Thread Sealants.
Established over 25 years ago, DISHA SUPER GLUES is committed to quality, reliability, and customer satisfaction. Our manufacturing facilities are located in Mumbai and Bhiwandi, India, with sales offices in Mumbai, Delhi, and Dubai.
Our product range includes:
• Pipe Joint Rubber Lubricants for uPVC, DWC, HDPE, and gasketed pipeline systems
• PVC Heavy Duty Solvent Cements (Clear &amp; Grey)
• PVC Regular Duty Solvent Cements for conduit and non-pressure pipes
• CPVC Heavy Duty Solvent Cements (Yellow, Orange &amp; Grey)
• Wire &amp; Cable Pulling Lubricants
• Gasket Shellac and White Thread Sealants</t>
        </is>
      </c>
      <c r="D2231" t="inlineStr">
        <is>
          <t>0312060505</t>
        </is>
      </c>
      <c r="E2231" t="inlineStr">
        <is>
          <t>Goods</t>
        </is>
      </c>
      <c r="F2231" t="n">
        <v>2009</v>
      </c>
      <c r="G2231" t="inlineStr">
        <is>
          <t>Thane</t>
        </is>
      </c>
      <c r="H2231" t="inlineStr">
        <is>
          <t>Maharashtra</t>
        </is>
      </c>
      <c r="I2231" t="inlineStr">
        <is>
          <t>Thane, Maharashtra, India</t>
        </is>
      </c>
      <c r="J2231" t="n">
        <v>0</v>
      </c>
      <c r="K2231" t="n">
        <v>2</v>
      </c>
      <c r="L2231" t="n">
        <v>0</v>
      </c>
      <c r="M2231" t="inlineStr">
        <is>
          <t>Chemicals or Allied Products</t>
        </is>
      </c>
      <c r="N2231" t="n">
        <v>0</v>
      </c>
      <c r="O2231" t="inlineStr">
        <is>
          <t>http://indiausatrade.mea.gov.in/api/public/image/stream?key=profile-logos%2F20260720T095611Z-244752-2c22a53f-Disha%20Super%20Glue_page-0001-cropped.png</t>
        </is>
      </c>
    </row>
    <row r="2232">
      <c r="A2232" t="inlineStr">
        <is>
          <t>9e67591d-e9c3-4621-9dc5-533f8f482985</t>
        </is>
      </c>
      <c r="B2232" t="inlineStr">
        <is>
          <t>NEXORA CHEMISTRY INDIA</t>
        </is>
      </c>
      <c r="C2232" t="inlineStr">
        <is>
          <t>Nexora Chemistry India is a trusted Indian exporter and supplier of high-quality organic chemicals, inorganic chemicals, industrial chemicals, and water treatment chemicals.
We work closely with reliable manufacturers across India to supply quality products to customers around the world. Our focus is simple: provide the right product, consistent quality, competitive pricing, and on-time delivery.
At Nexora Chemistry India, we believe every business relationship is built on trust, honesty, and long-term partnership. We understand that every customer has different requirements, so we offer flexible sourcing solutions and dedicated support from inquiry to final delivery.
Whether you need standard chemicals or customized sourcing, our team is committed to making international trade easy, transparent, and reliable.</t>
        </is>
      </c>
      <c r="D2232" t="inlineStr">
        <is>
          <t>DDIPG3615M</t>
        </is>
      </c>
      <c r="E2232" t="inlineStr">
        <is>
          <t>Goods</t>
        </is>
      </c>
      <c r="F2232" t="n">
        <v>2025</v>
      </c>
      <c r="G2232" t="inlineStr">
        <is>
          <t>Surat</t>
        </is>
      </c>
      <c r="H2232" t="inlineStr">
        <is>
          <t>Gujarat</t>
        </is>
      </c>
      <c r="I2232" t="inlineStr">
        <is>
          <t>Surat, Gujarat, India</t>
        </is>
      </c>
      <c r="J2232" t="n">
        <v>0</v>
      </c>
      <c r="K2232" t="n">
        <v>0</v>
      </c>
      <c r="L2232" t="n">
        <v>0</v>
      </c>
      <c r="M2232" t="inlineStr">
        <is>
          <t>Chemicals or Allied Products</t>
        </is>
      </c>
      <c r="N2232" t="n">
        <v>0</v>
      </c>
      <c r="O2232" t="inlineStr">
        <is>
          <t>http://indiausatrade.mea.gov.in/api/public/image/stream?key=profile-logos%2F20260804T053803Z-583549-7992b60a-Untitled%20design-cropped.png</t>
        </is>
      </c>
    </row>
    <row r="2233">
      <c r="A2233" t="inlineStr">
        <is>
          <t>581804ec-cfa9-4609-83eb-e51495438027</t>
        </is>
      </c>
      <c r="B2233" t="inlineStr">
        <is>
          <t>Global Selling Experts</t>
        </is>
      </c>
      <c r="D2233" t="inlineStr">
        <is>
          <t>AEWPJ6685C</t>
        </is>
      </c>
      <c r="E2233" t="inlineStr">
        <is>
          <t>Goods</t>
        </is>
      </c>
      <c r="F2233" t="n">
        <v>2023</v>
      </c>
      <c r="G2233" t="inlineStr">
        <is>
          <t>South West Delhi</t>
        </is>
      </c>
      <c r="H2233" t="inlineStr">
        <is>
          <t>Delhi</t>
        </is>
      </c>
      <c r="I2233" t="inlineStr">
        <is>
          <t>South West Delhi, Delhi, India</t>
        </is>
      </c>
      <c r="J2233" t="n">
        <v>0</v>
      </c>
      <c r="K2233" t="n">
        <v>0</v>
      </c>
      <c r="L2233" t="n">
        <v>0</v>
      </c>
      <c r="M2233" t="inlineStr">
        <is>
          <t>Food Products</t>
        </is>
      </c>
      <c r="N2233" t="n">
        <v>0</v>
      </c>
    </row>
    <row r="2234">
      <c r="A2234" t="inlineStr">
        <is>
          <t>abc25fe9-2782-4465-a4cc-523e52374a05</t>
        </is>
      </c>
      <c r="B2234" t="inlineStr">
        <is>
          <t>SANTOKBA FABRICS</t>
        </is>
      </c>
      <c r="C2234" t="inlineStr">
        <is>
          <t>Santokba Group is a Surat, India-based textile manufacturing company with over 12 years of industry experience, specializing in the production of synthetic and blended greige fabrics.
With a strong manufacturing infrastructure comprising modern Airjet, Waterjet and Shuttle looms, we produce a wide range of greige fabrics for apparel, fashion, processing and other textile applications. Our manufacturing capabilities include polyester, nylon, polyester-viscose and other synthetic and blended fabric constructions.
We focus on consistent quality, competitive manufacturing, reliable production capacity and long-term B2B partnerships. Backed by extensive experience in weaving, yarn selection, fabric development and cost optimization, Santokba Group is positioned to serve textile buyers, importers, converters and distributors seeking dependable sourcing from India.
We welcome opportunities to develop and supply fabrics according to specific construction, width, GSM, yarn and end-use requirements for the U.S. and international markets.</t>
        </is>
      </c>
      <c r="D2234" t="inlineStr">
        <is>
          <t>AZLPD6223G</t>
        </is>
      </c>
      <c r="E2234" t="inlineStr">
        <is>
          <t>Goods</t>
        </is>
      </c>
      <c r="F2234" t="n">
        <v>2026</v>
      </c>
      <c r="G2234" t="inlineStr">
        <is>
          <t>Surat</t>
        </is>
      </c>
      <c r="H2234" t="inlineStr">
        <is>
          <t>Gujarat</t>
        </is>
      </c>
      <c r="I2234" t="inlineStr">
        <is>
          <t>Surat, Gujarat, India</t>
        </is>
      </c>
      <c r="J2234" t="n">
        <v>0</v>
      </c>
      <c r="K2234" t="n">
        <v>0</v>
      </c>
      <c r="L2234" t="n">
        <v>0</v>
      </c>
      <c r="M2234" t="inlineStr">
        <is>
          <t>Textile &amp; Apparel Products</t>
        </is>
      </c>
      <c r="N2234" t="n">
        <v>0</v>
      </c>
      <c r="O2234" t="inlineStr">
        <is>
          <t>http://indiausatrade.mea.gov.in/api/public/image/stream?key=profile-logos%2F20260827T165501Z-613701-f8959403-Screenshot_20251224_001849_Gallery-cropped.png</t>
        </is>
      </c>
    </row>
    <row r="2235">
      <c r="A2235" t="inlineStr">
        <is>
          <t>1ebee273-873c-4aa3-a498-69bbb476c2de</t>
        </is>
      </c>
      <c r="B2235" t="inlineStr">
        <is>
          <t>MINUTUS COMPUTING PRIVATE LIMITED</t>
        </is>
      </c>
      <c r="C2235" t="inlineStr">
        <is>
          <t>At Minutus Computing, our dedicated focus is on delivering top-tier software services across key domains, including IT Infrastructure Management, DevOps, Cloud Computing, Application Modernisation, and Enterprise Business Applications. Our commitment extends beyond traditional service provision – we assist clients in establishing robust system infrastructure, overseeing seamless implementations, and providing end-to-end development and support.
Our team of experts brings extensive experience to the table, particularly in the development and management of intricate Enterprise applications. This includes proficiency in handling Dassault Systemes 3DEXPERIENCE Platform, PLM, CAD, and ERP solutions.
In addition to our service portfolio, we take pride in crafting cutting-edge products. Among them is KosDriv™, a SAAS-based Data Protection application tailored for small and medium businesses, 3DXLens our Infrastructure Monitoring System and Obzera an AI-Driven Cloud Cost &amp; Resource Observability product.</t>
        </is>
      </c>
      <c r="D2235" t="inlineStr">
        <is>
          <t>AAOCM5763D</t>
        </is>
      </c>
      <c r="E2235" t="inlineStr">
        <is>
          <t>Services</t>
        </is>
      </c>
      <c r="F2235" t="n">
        <v>2021</v>
      </c>
      <c r="G2235" t="inlineStr">
        <is>
          <t>Pune</t>
        </is>
      </c>
      <c r="H2235" t="inlineStr">
        <is>
          <t>Maharashtra</t>
        </is>
      </c>
      <c r="I2235" t="inlineStr">
        <is>
          <t>Pune, Maharashtra, India</t>
        </is>
      </c>
      <c r="J2235" t="n">
        <v>0</v>
      </c>
      <c r="K2235" t="n">
        <v>0</v>
      </c>
      <c r="L2235" t="n">
        <v>0</v>
      </c>
      <c r="M2235" t="inlineStr">
        <is>
          <t>Information Technology (IT &amp; ITES) Services</t>
        </is>
      </c>
      <c r="N2235" t="n">
        <v>0</v>
      </c>
      <c r="O2235" t="inlineStr">
        <is>
          <t>http://indiausatrade.mea.gov.in/api/public/image/stream?key=profile-logos%2F671018165-logo.jpg</t>
        </is>
      </c>
    </row>
    <row r="2236">
      <c r="A2236" t="inlineStr">
        <is>
          <t>0de51a9e-01f6-42c0-9ecf-bbe1e0ee24fd</t>
        </is>
      </c>
      <c r="B2236" t="inlineStr">
        <is>
          <t>AMONA APPARELS PRIVATE LIMITED</t>
        </is>
      </c>
      <c r="C2236" t="inlineStr">
        <is>
          <t>AMOFAB (Amona Apparels Private Limited) is an integrated textile and apparel solutions company specializing in sustainable hospitality uniforms, hotel linen, corporate wear, industrial workwear, and customized garment programs.
We follow a Fiber-to-Fashion approach, offering end-to-end solutions from fabric sourcing and product development to garment manufacturing and supply chain coordination. Our focus is on quality, sustainability, functionality, and consistent delivery for hospitality groups, corporate organizations, institutions, and global sourcing partners.
As a DICCI-associated and woman-owned enterprise, AMOFAB is committed to responsible sourcing, inclusive growth, skill development, and sustainable business practices.
We actively seek long-term partnerships with hospitality brands, corporate buyers, distributors, and importers looking for reliable textile and apparel sourcing solutions from India.</t>
        </is>
      </c>
      <c r="D2236" t="inlineStr">
        <is>
          <t>AAVCA8435B</t>
        </is>
      </c>
      <c r="E2236" t="inlineStr">
        <is>
          <t>Both goods and services</t>
        </is>
      </c>
      <c r="F2236" t="n">
        <v>2021</v>
      </c>
      <c r="G2236" t="inlineStr">
        <is>
          <t>Thane</t>
        </is>
      </c>
      <c r="H2236" t="inlineStr">
        <is>
          <t>Maharashtra</t>
        </is>
      </c>
      <c r="I2236" t="inlineStr">
        <is>
          <t>Thane, Maharashtra, India</t>
        </is>
      </c>
      <c r="J2236" t="n">
        <v>0</v>
      </c>
      <c r="K2236" t="n">
        <v>0</v>
      </c>
      <c r="L2236" t="n">
        <v>0</v>
      </c>
      <c r="M2236" t="inlineStr">
        <is>
          <t>Textile &amp; Apparel Products</t>
        </is>
      </c>
      <c r="N2236" t="n">
        <v>0</v>
      </c>
      <c r="O2236" t="inlineStr">
        <is>
          <t>http://indiausatrade.mea.gov.in/api/public/image/stream?key=profile-logos%2F20260608T145230Z-950562-ad0c5931-DP-cropped.png</t>
        </is>
      </c>
    </row>
    <row r="2237">
      <c r="A2237" t="inlineStr">
        <is>
          <t>f255e5fd-aed7-4a33-b103-56766ae1643f</t>
        </is>
      </c>
      <c r="B2237" t="inlineStr">
        <is>
          <t>AMITY LEATHER INTERNATIONAL</t>
        </is>
      </c>
      <c r="C2237" t="inlineStr">
        <is>
          <t>Amity Leather International is a Partnership firm which was incorporated in the year 1979. Since its inception it’s been located at Palghar District of Maharashtra. It is approximately 84  kilometers away from Mumbai city.  The company is owned by Mr. U. C. Singh and his wife Mrs. Singh whose main intention is to promote Leather products from India, all across the world. 
The humble beginning started in an work area of 2,000 sq.ft.  and 15 workers with all Handmade production.
At present the Factory has expanded its production unit area to 35,000 sq.ft. with the staff strength being 100 workers. The factory is now equipped with technically advance machinery required for day to day operations. The Total Turnover of the Company is approximately US$ 7.25 millions (Including Exports &amp; Domestic Sales).
The factory is Ethically Audited and is the member with Sedex since 2008.
We also have the ISO 9001:2015 Certification since 2007;
The GSV (Security) Certification since 2017; &amp;
The factory is well organized with all in house production processes; with the manufacturing strength of approximately 3000 to 4000 pairs each day. We have 3 conveyor lines which help us achieve this volume.
Our business is majorly driven by Women sandals. We specialize in embellished leather sandals for exports and domestic markets. We also manufacture embellished uppers for Export.
The production lead times are approximately 6/7 weeks.
Our team has rich experience of Designing, Product Development and Quality Control. Our adopted pricing strategy makes us ONE of the MOST Preferred &amp; Reliable resource for our Customer base.
The main concentration of our production is to deliver the right quality of product and the right price and at the right time. We are working with major European and American Brands and cover the Retail Buyers from Italy. We exhibit our Collection in the 2 Major Fairs held twice annually in Italy Riva Del Garda &amp; The Micam Show, Magic Show at Las Vegas (USA) and REED Fashion Show in Tokyo (Japan).</t>
        </is>
      </c>
      <c r="D2237" t="inlineStr">
        <is>
          <t>0391008510</t>
        </is>
      </c>
      <c r="E2237" t="inlineStr">
        <is>
          <t>Goods</t>
        </is>
      </c>
      <c r="F2237" t="n">
        <v>1981</v>
      </c>
      <c r="G2237" t="inlineStr">
        <is>
          <t>Mumbai</t>
        </is>
      </c>
      <c r="H2237" t="inlineStr">
        <is>
          <t>Maharashtra</t>
        </is>
      </c>
      <c r="I2237" t="inlineStr">
        <is>
          <t>Mumbai, Maharashtra, India</t>
        </is>
      </c>
      <c r="J2237" t="n">
        <v>0</v>
      </c>
      <c r="K2237" t="n">
        <v>3</v>
      </c>
      <c r="L2237" t="n">
        <v>0</v>
      </c>
      <c r="M2237" t="inlineStr">
        <is>
          <t>Leather Products</t>
        </is>
      </c>
      <c r="N2237" t="n">
        <v>0</v>
      </c>
      <c r="O2237" t="inlineStr">
        <is>
          <t>http://indiausatrade.mea.gov.in/api/public/image/stream?key=profile-logos%2F20260810T065141Z-424874-32253640-Company%20Logo-cropped.png</t>
        </is>
      </c>
    </row>
    <row r="2238">
      <c r="A2238" t="inlineStr">
        <is>
          <t>8b0e3a0f-102e-437a-9ab2-54651fd9ca8c</t>
        </is>
      </c>
      <c r="B2238" t="inlineStr">
        <is>
          <t>K L HITECH SECURE PRINT LIMITED</t>
        </is>
      </c>
      <c r="D2238" t="inlineStr">
        <is>
          <t>0901008605</t>
        </is>
      </c>
      <c r="E2238" t="inlineStr">
        <is>
          <t>Both goods and services</t>
        </is>
      </c>
      <c r="F2238" t="n">
        <v>1986</v>
      </c>
      <c r="G2238" t="inlineStr">
        <is>
          <t>Hyderabad</t>
        </is>
      </c>
      <c r="H2238" t="inlineStr">
        <is>
          <t>Telangana</t>
        </is>
      </c>
      <c r="I2238" t="inlineStr">
        <is>
          <t>Hyderabad, Telangana, India</t>
        </is>
      </c>
      <c r="J2238" t="n">
        <v>0</v>
      </c>
      <c r="K2238" t="n">
        <v>0</v>
      </c>
      <c r="L2238" t="n">
        <v>0</v>
      </c>
      <c r="M2238" t="inlineStr">
        <is>
          <t>Others (Goods)</t>
        </is>
      </c>
      <c r="N2238" t="n">
        <v>0</v>
      </c>
    </row>
    <row r="2239">
      <c r="A2239" t="inlineStr">
        <is>
          <t>3f47fbe2-b17c-41cf-95e8-6def3bdb5481</t>
        </is>
      </c>
      <c r="B2239" t="inlineStr">
        <is>
          <t>STEEL STRIPS WHEELS LTD</t>
        </is>
      </c>
      <c r="D2239" t="inlineStr">
        <is>
          <t>2288000023</t>
        </is>
      </c>
      <c r="E2239" t="inlineStr">
        <is>
          <t>Goods</t>
        </is>
      </c>
      <c r="F2239" t="n">
        <v>1985</v>
      </c>
      <c r="G2239" t="inlineStr">
        <is>
          <t>Teh Derabassi</t>
        </is>
      </c>
      <c r="H2239" t="inlineStr">
        <is>
          <t>Punjab</t>
        </is>
      </c>
      <c r="I2239" t="inlineStr">
        <is>
          <t>Teh Derabassi, Punjab, India</t>
        </is>
      </c>
      <c r="J2239" t="n">
        <v>0</v>
      </c>
      <c r="K2239" t="n">
        <v>0</v>
      </c>
      <c r="L2239" t="n">
        <v>0</v>
      </c>
      <c r="M2239" t="inlineStr">
        <is>
          <t>Engineering Products</t>
        </is>
      </c>
      <c r="N2239" t="n">
        <v>0</v>
      </c>
    </row>
    <row r="2240">
      <c r="A2240" t="inlineStr">
        <is>
          <t>99537841-a060-4c36-98f9-f51eaf0abec5</t>
        </is>
      </c>
      <c r="B2240" t="inlineStr">
        <is>
          <t>SHREE ENGINEERING SERVICE</t>
        </is>
      </c>
      <c r="D2240" t="inlineStr">
        <is>
          <t>AEQPS9284L</t>
        </is>
      </c>
      <c r="E2240" t="inlineStr">
        <is>
          <t>Goods</t>
        </is>
      </c>
      <c r="F2240" t="n">
        <v>2019</v>
      </c>
      <c r="G2240" t="inlineStr">
        <is>
          <t>Ahmedabad</t>
        </is>
      </c>
      <c r="H2240" t="inlineStr">
        <is>
          <t>Gujarat</t>
        </is>
      </c>
      <c r="I2240" t="inlineStr">
        <is>
          <t>Ahmedabad, Gujarat, India</t>
        </is>
      </c>
      <c r="J2240" t="n">
        <v>0</v>
      </c>
      <c r="K2240" t="n">
        <v>0</v>
      </c>
      <c r="L2240" t="n">
        <v>0</v>
      </c>
      <c r="M2240" t="inlineStr">
        <is>
          <t>Engineering Products</t>
        </is>
      </c>
      <c r="N2240" t="n">
        <v>0</v>
      </c>
    </row>
    <row r="2241">
      <c r="A2241" t="inlineStr">
        <is>
          <t>8f916e5e-9037-4120-ab5f-5e9343d8f2a8</t>
        </is>
      </c>
      <c r="B2241" t="inlineStr">
        <is>
          <t>MECHTRONIX ENGINEERING</t>
        </is>
      </c>
      <c r="D2241" t="inlineStr">
        <is>
          <t>AVDPM9364K</t>
        </is>
      </c>
      <c r="E2241" t="inlineStr">
        <is>
          <t>Both goods and services</t>
        </is>
      </c>
      <c r="F2241" t="n">
        <v>2020</v>
      </c>
      <c r="G2241" t="inlineStr">
        <is>
          <t>Mumbai</t>
        </is>
      </c>
      <c r="H2241" t="inlineStr">
        <is>
          <t>Maharashtra</t>
        </is>
      </c>
      <c r="I2241" t="inlineStr">
        <is>
          <t>Mumbai, Maharashtra, India</t>
        </is>
      </c>
      <c r="J2241" t="n">
        <v>0</v>
      </c>
      <c r="K2241" t="n">
        <v>0</v>
      </c>
      <c r="L2241" t="n">
        <v>0</v>
      </c>
      <c r="M2241" t="inlineStr">
        <is>
          <t>Engineering Products</t>
        </is>
      </c>
      <c r="N2241" t="n">
        <v>0</v>
      </c>
    </row>
    <row r="2242">
      <c r="A2242" t="inlineStr">
        <is>
          <t>69954db4-8a19-4e22-b503-0d1ef08d3ff7</t>
        </is>
      </c>
      <c r="B2242" t="inlineStr">
        <is>
          <t>SKY CERAMIC PRIVATE LIMITED</t>
        </is>
      </c>
      <c r="D2242" t="inlineStr">
        <is>
          <t>2407001915</t>
        </is>
      </c>
      <c r="E2242" t="inlineStr">
        <is>
          <t>Goods</t>
        </is>
      </c>
      <c r="F2242" t="n">
        <v>2007</v>
      </c>
      <c r="G2242" t="inlineStr">
        <is>
          <t>Morbi</t>
        </is>
      </c>
      <c r="H2242" t="inlineStr">
        <is>
          <t>Gujarat</t>
        </is>
      </c>
      <c r="I2242" t="inlineStr">
        <is>
          <t>Morbi, Gujarat, India</t>
        </is>
      </c>
      <c r="J2242" t="n">
        <v>0</v>
      </c>
      <c r="K2242" t="n">
        <v>0</v>
      </c>
      <c r="L2242" t="n">
        <v>0</v>
      </c>
      <c r="M2242" t="inlineStr">
        <is>
          <t>Stone, Ceramic, Glassware, etc.</t>
        </is>
      </c>
      <c r="N2242" t="n">
        <v>0</v>
      </c>
    </row>
    <row r="2243">
      <c r="A2243" t="inlineStr">
        <is>
          <t>1c5fb9cf-1db6-436b-ac37-0010993668e3</t>
        </is>
      </c>
      <c r="B2243" t="inlineStr">
        <is>
          <t>TECHNICAL ASSOCIATES TRANSFORMERS LIMITED</t>
        </is>
      </c>
      <c r="D2243" t="inlineStr">
        <is>
          <t>AAECT2607H</t>
        </is>
      </c>
      <c r="E2243" t="inlineStr">
        <is>
          <t>Both goods and services</t>
        </is>
      </c>
      <c r="F2243" t="n">
        <v>2012</v>
      </c>
      <c r="G2243" t="inlineStr">
        <is>
          <t>Lucknow</t>
        </is>
      </c>
      <c r="H2243" t="inlineStr">
        <is>
          <t>Uttar Pradesh</t>
        </is>
      </c>
      <c r="I2243" t="inlineStr">
        <is>
          <t>Lucknow, Uttar Pradesh, India</t>
        </is>
      </c>
      <c r="J2243" t="n">
        <v>0</v>
      </c>
      <c r="K2243" t="n">
        <v>0</v>
      </c>
      <c r="L2243" t="n">
        <v>0</v>
      </c>
      <c r="M2243" t="inlineStr">
        <is>
          <t>Others (Goods)</t>
        </is>
      </c>
      <c r="N2243" t="n">
        <v>0</v>
      </c>
    </row>
    <row r="2244">
      <c r="A2244" t="inlineStr">
        <is>
          <t>f05ccdc9-fe8a-4313-83f4-37181b717c5c</t>
        </is>
      </c>
      <c r="B2244" t="inlineStr">
        <is>
          <t>GURU TEXTILES</t>
        </is>
      </c>
      <c r="D2244" t="inlineStr">
        <is>
          <t>0511045654</t>
        </is>
      </c>
      <c r="E2244" t="inlineStr">
        <is>
          <t>Goods</t>
        </is>
      </c>
      <c r="F2244" t="n">
        <v>2001</v>
      </c>
      <c r="G2244" t="inlineStr">
        <is>
          <t>Gurugram</t>
        </is>
      </c>
      <c r="H2244" t="inlineStr">
        <is>
          <t>Haryana</t>
        </is>
      </c>
      <c r="I2244" t="inlineStr">
        <is>
          <t>Gurugram, Haryana, India</t>
        </is>
      </c>
      <c r="J2244" t="n">
        <v>0</v>
      </c>
      <c r="K2244" t="n">
        <v>0</v>
      </c>
      <c r="L2244" t="n">
        <v>0</v>
      </c>
      <c r="M2244" t="inlineStr">
        <is>
          <t>Others (Goods)</t>
        </is>
      </c>
      <c r="N2244" t="n">
        <v>0</v>
      </c>
    </row>
    <row r="2245">
      <c r="A2245" t="inlineStr">
        <is>
          <t>c2761be7-345c-4f8f-a49a-392cef063cd0</t>
        </is>
      </c>
      <c r="B2245" t="inlineStr">
        <is>
          <t>SURIE POLEX INDUSTRIES LLP</t>
        </is>
      </c>
      <c r="D2245" t="inlineStr">
        <is>
          <t>AFOFS6623N</t>
        </is>
      </c>
      <c r="E2245" t="inlineStr">
        <is>
          <t>Goods</t>
        </is>
      </c>
      <c r="F2245" t="n">
        <v>2025</v>
      </c>
      <c r="G2245" t="inlineStr">
        <is>
          <t>South West Delhi</t>
        </is>
      </c>
      <c r="H2245" t="inlineStr">
        <is>
          <t>Delhi</t>
        </is>
      </c>
      <c r="I2245" t="inlineStr">
        <is>
          <t>South West Delhi, Delhi, India</t>
        </is>
      </c>
      <c r="J2245" t="n">
        <v>0</v>
      </c>
      <c r="K2245" t="n">
        <v>0</v>
      </c>
      <c r="L2245" t="n">
        <v>0</v>
      </c>
      <c r="M2245" t="inlineStr">
        <is>
          <t>Others (Goods)</t>
        </is>
      </c>
      <c r="N2245" t="n">
        <v>0</v>
      </c>
    </row>
    <row r="2246">
      <c r="A2246" t="inlineStr">
        <is>
          <t>c443723d-99f3-4313-82ed-e50daa00c55e</t>
        </is>
      </c>
      <c r="B2246" t="inlineStr">
        <is>
          <t>SNK FOODS PRIVATE LIMITED</t>
        </is>
      </c>
      <c r="D2246" t="inlineStr">
        <is>
          <t>ABQCS5624Q</t>
        </is>
      </c>
      <c r="E2246" t="inlineStr">
        <is>
          <t>Goods</t>
        </is>
      </c>
      <c r="F2246" t="n">
        <v>2025</v>
      </c>
      <c r="G2246" t="inlineStr">
        <is>
          <t>Thane</t>
        </is>
      </c>
      <c r="H2246" t="inlineStr">
        <is>
          <t>Maharashtra</t>
        </is>
      </c>
      <c r="I2246" t="inlineStr">
        <is>
          <t>Thane, Maharashtra, India</t>
        </is>
      </c>
      <c r="J2246" t="n">
        <v>0</v>
      </c>
      <c r="K2246" t="n">
        <v>0</v>
      </c>
      <c r="L2246" t="n">
        <v>0</v>
      </c>
      <c r="M2246" t="inlineStr">
        <is>
          <t>Food Products</t>
        </is>
      </c>
      <c r="N2246" t="n">
        <v>0</v>
      </c>
    </row>
    <row r="2247">
      <c r="A2247" t="inlineStr">
        <is>
          <t>3fef48a2-7e9c-40b8-a11a-fd9758c29880</t>
        </is>
      </c>
      <c r="B2247" t="inlineStr">
        <is>
          <t>MERAAKI FORGE NIRYAT LLP</t>
        </is>
      </c>
      <c r="D2247" t="inlineStr">
        <is>
          <t>ACDFM3551F</t>
        </is>
      </c>
      <c r="E2247" t="inlineStr">
        <is>
          <t>Goods</t>
        </is>
      </c>
      <c r="F2247" t="n">
        <v>2025</v>
      </c>
      <c r="G2247" t="inlineStr">
        <is>
          <t>Sangavi</t>
        </is>
      </c>
      <c r="H2247" t="inlineStr">
        <is>
          <t>Maharashtra</t>
        </is>
      </c>
      <c r="I2247" t="inlineStr">
        <is>
          <t>Sangavi, Maharashtra, India</t>
        </is>
      </c>
      <c r="J2247" t="n">
        <v>0</v>
      </c>
      <c r="K2247" t="n">
        <v>0</v>
      </c>
      <c r="L2247" t="n">
        <v>0</v>
      </c>
      <c r="M2247" t="inlineStr">
        <is>
          <t>Stone, Ceramic, Glassware, etc.</t>
        </is>
      </c>
      <c r="N2247" t="n">
        <v>0</v>
      </c>
    </row>
    <row r="2248">
      <c r="A2248" t="inlineStr">
        <is>
          <t>3daa6119-eace-4396-ae5d-6a550d6a33e6</t>
        </is>
      </c>
      <c r="B2248" t="inlineStr">
        <is>
          <t>Madhur Exports</t>
        </is>
      </c>
      <c r="D2248" t="inlineStr">
        <is>
          <t>BGPPT4071E</t>
        </is>
      </c>
      <c r="E2248" t="inlineStr">
        <is>
          <t>Goods</t>
        </is>
      </c>
      <c r="F2248" t="n">
        <v>2022</v>
      </c>
      <c r="G2248" t="inlineStr">
        <is>
          <t>Jaipur</t>
        </is>
      </c>
      <c r="H2248" t="inlineStr">
        <is>
          <t>Rajasthan</t>
        </is>
      </c>
      <c r="I2248" t="inlineStr">
        <is>
          <t>Jaipur, Rajasthan, India</t>
        </is>
      </c>
      <c r="J2248" t="n">
        <v>0</v>
      </c>
      <c r="K2248" t="n">
        <v>0</v>
      </c>
      <c r="L2248" t="n">
        <v>0</v>
      </c>
      <c r="M2248" t="inlineStr">
        <is>
          <t>Handicrafts</t>
        </is>
      </c>
      <c r="N2248" t="n">
        <v>0</v>
      </c>
    </row>
    <row r="2249">
      <c r="A2249" t="inlineStr">
        <is>
          <t>a62f8546-22fa-4f62-86c4-4bf8cc3c0638</t>
        </is>
      </c>
      <c r="B2249" t="inlineStr">
        <is>
          <t>INTELLINEZ SYSTEMS PRIVATE LIMITED</t>
        </is>
      </c>
      <c r="D2249" t="inlineStr">
        <is>
          <t>AAGCI0175F</t>
        </is>
      </c>
      <c r="E2249" t="inlineStr">
        <is>
          <t>Services</t>
        </is>
      </c>
      <c r="F2249" t="n">
        <v>2021</v>
      </c>
      <c r="G2249" t="inlineStr">
        <is>
          <t>Mohali</t>
        </is>
      </c>
      <c r="H2249" t="inlineStr">
        <is>
          <t>Punjab</t>
        </is>
      </c>
      <c r="I2249" t="inlineStr">
        <is>
          <t>Mohali, Punjab, India</t>
        </is>
      </c>
      <c r="J2249" t="n">
        <v>0</v>
      </c>
      <c r="K2249" t="n">
        <v>0</v>
      </c>
      <c r="L2249" t="n">
        <v>0</v>
      </c>
      <c r="M2249" t="inlineStr">
        <is>
          <t>Information Technology (IT &amp; ITES) Services</t>
        </is>
      </c>
      <c r="N2249" t="n">
        <v>0</v>
      </c>
    </row>
    <row r="2250">
      <c r="A2250" t="inlineStr">
        <is>
          <t>b69fb402-574d-4213-98bf-25dc66fef1a5</t>
        </is>
      </c>
      <c r="B2250" t="inlineStr">
        <is>
          <t>FOODSY EXPORTS</t>
        </is>
      </c>
      <c r="D2250" t="inlineStr">
        <is>
          <t>AAIFF3841N</t>
        </is>
      </c>
      <c r="E2250" t="inlineStr">
        <is>
          <t>Goods</t>
        </is>
      </c>
      <c r="F2250" t="n">
        <v>2005</v>
      </c>
      <c r="G2250" t="inlineStr">
        <is>
          <t>Yamunanagar</t>
        </is>
      </c>
      <c r="H2250" t="inlineStr">
        <is>
          <t>Haryana</t>
        </is>
      </c>
      <c r="I2250" t="inlineStr">
        <is>
          <t>Yamunanagar, Haryana, India</t>
        </is>
      </c>
      <c r="J2250" t="n">
        <v>0</v>
      </c>
      <c r="K2250" t="n">
        <v>0</v>
      </c>
      <c r="L2250" t="n">
        <v>0</v>
      </c>
      <c r="M2250" t="inlineStr">
        <is>
          <t>Food Products</t>
        </is>
      </c>
      <c r="N2250" t="n">
        <v>0</v>
      </c>
    </row>
    <row r="2251">
      <c r="A2251" t="inlineStr">
        <is>
          <t>7b88700e-3f28-4159-a0ea-4c59dde72edd</t>
        </is>
      </c>
      <c r="B2251" t="inlineStr">
        <is>
          <t>VALLEY TREASURE</t>
        </is>
      </c>
      <c r="D2251" t="inlineStr">
        <is>
          <t>AAZFV1514D</t>
        </is>
      </c>
      <c r="E2251" t="inlineStr">
        <is>
          <t>Both goods and services</t>
        </is>
      </c>
      <c r="F2251" t="n">
        <v>2024</v>
      </c>
      <c r="G2251" t="inlineStr">
        <is>
          <t>West Delhi</t>
        </is>
      </c>
      <c r="H2251" t="inlineStr">
        <is>
          <t>Delhi</t>
        </is>
      </c>
      <c r="I2251" t="inlineStr">
        <is>
          <t>West Delhi, Delhi, India</t>
        </is>
      </c>
      <c r="J2251" t="n">
        <v>0</v>
      </c>
      <c r="K2251" t="n">
        <v>0</v>
      </c>
      <c r="L2251" t="n">
        <v>0</v>
      </c>
      <c r="M2251" t="inlineStr">
        <is>
          <t>Food Products</t>
        </is>
      </c>
      <c r="N2251" t="n">
        <v>0</v>
      </c>
    </row>
    <row r="2252">
      <c r="A2252" t="inlineStr">
        <is>
          <t>830cb513-0c02-4610-834f-44cdbc90ce7b</t>
        </is>
      </c>
      <c r="B2252" t="inlineStr">
        <is>
          <t>KALISTA EXPORTS &amp; TRADERS</t>
        </is>
      </c>
      <c r="D2252" t="inlineStr">
        <is>
          <t>1311004475</t>
        </is>
      </c>
      <c r="E2252" t="inlineStr">
        <is>
          <t>Goods</t>
        </is>
      </c>
      <c r="F2252" t="n">
        <v>2011</v>
      </c>
      <c r="G2252" t="inlineStr">
        <is>
          <t>Bikaner</t>
        </is>
      </c>
      <c r="H2252" t="inlineStr">
        <is>
          <t>Rajasthan</t>
        </is>
      </c>
      <c r="I2252" t="inlineStr">
        <is>
          <t>Bikaner, Rajasthan, India</t>
        </is>
      </c>
      <c r="J2252" t="n">
        <v>0</v>
      </c>
      <c r="K2252" t="n">
        <v>0</v>
      </c>
      <c r="L2252" t="n">
        <v>0</v>
      </c>
      <c r="M2252" t="inlineStr">
        <is>
          <t>Handicrafts</t>
        </is>
      </c>
      <c r="N2252" t="n">
        <v>0</v>
      </c>
    </row>
    <row r="2253">
      <c r="A2253" t="inlineStr">
        <is>
          <t>8dbaeacc-38f2-47c6-9b9f-91ddf24450b8</t>
        </is>
      </c>
      <c r="B2253" t="inlineStr">
        <is>
          <t>FOODS AND INNS LIMITED</t>
        </is>
      </c>
      <c r="D2253" t="inlineStr">
        <is>
          <t>0388097710</t>
        </is>
      </c>
      <c r="E2253" t="inlineStr">
        <is>
          <t>Goods</t>
        </is>
      </c>
      <c r="F2253" t="n">
        <v>1967</v>
      </c>
      <c r="G2253" t="inlineStr">
        <is>
          <t>Mumbai</t>
        </is>
      </c>
      <c r="H2253" t="inlineStr">
        <is>
          <t>Maharashtra</t>
        </is>
      </c>
      <c r="I2253" t="inlineStr">
        <is>
          <t>Mumbai, Maharashtra, India</t>
        </is>
      </c>
      <c r="J2253" t="n">
        <v>0</v>
      </c>
      <c r="K2253" t="n">
        <v>0</v>
      </c>
      <c r="L2253" t="n">
        <v>0</v>
      </c>
      <c r="M2253" t="inlineStr">
        <is>
          <t>Food Products</t>
        </is>
      </c>
      <c r="N2253" t="n">
        <v>0</v>
      </c>
    </row>
    <row r="2254">
      <c r="A2254" t="inlineStr">
        <is>
          <t>55da07f6-4e58-4d6c-818d-c39238920aba</t>
        </is>
      </c>
      <c r="B2254" t="inlineStr">
        <is>
          <t>KAYTEE FASHIONS</t>
        </is>
      </c>
      <c r="D2254" t="inlineStr">
        <is>
          <t>BECPD9788R</t>
        </is>
      </c>
      <c r="E2254" t="inlineStr">
        <is>
          <t>Goods</t>
        </is>
      </c>
      <c r="F2254" t="n">
        <v>2018</v>
      </c>
      <c r="G2254" t="inlineStr">
        <is>
          <t>Jaipur</t>
        </is>
      </c>
      <c r="H2254" t="inlineStr">
        <is>
          <t>Rajasthan</t>
        </is>
      </c>
      <c r="I2254" t="inlineStr">
        <is>
          <t>Jaipur, Rajasthan, India</t>
        </is>
      </c>
      <c r="J2254" t="n">
        <v>0</v>
      </c>
      <c r="K2254" t="n">
        <v>0</v>
      </c>
      <c r="L2254" t="n">
        <v>0</v>
      </c>
      <c r="M2254" t="inlineStr">
        <is>
          <t>Textile &amp; Apparel Products</t>
        </is>
      </c>
      <c r="N2254" t="n">
        <v>0</v>
      </c>
      <c r="O2254" t="inlineStr">
        <is>
          <t>http://indiausatrade.mea.gov.in/api/public/image/stream?key=profile-logos%2F20260517T092114Z-392615-ec43f09a-kaytee-cropped.png</t>
        </is>
      </c>
    </row>
    <row r="2255">
      <c r="A2255" t="inlineStr">
        <is>
          <t>2e37b15e-b635-4edb-82ac-aef9d1949a30</t>
        </is>
      </c>
      <c r="B2255" t="inlineStr">
        <is>
          <t>CIAN AGRO INDUSTRIES &amp; INFRASTRUCTURE LIMITED</t>
        </is>
      </c>
      <c r="D2255" t="inlineStr">
        <is>
          <t>0391141201</t>
        </is>
      </c>
      <c r="E2255" t="inlineStr">
        <is>
          <t>Goods</t>
        </is>
      </c>
      <c r="F2255" t="n">
        <v>1985</v>
      </c>
      <c r="G2255" t="inlineStr">
        <is>
          <t>Nagpur</t>
        </is>
      </c>
      <c r="H2255" t="inlineStr">
        <is>
          <t>Maharashtra</t>
        </is>
      </c>
      <c r="I2255" t="inlineStr">
        <is>
          <t>Nagpur, Maharashtra, India</t>
        </is>
      </c>
      <c r="J2255" t="n">
        <v>0</v>
      </c>
      <c r="K2255" t="n">
        <v>0</v>
      </c>
      <c r="L2255" t="n">
        <v>0</v>
      </c>
      <c r="M2255" t="inlineStr">
        <is>
          <t>Agricultural or Allied Products</t>
        </is>
      </c>
      <c r="N2255" t="n">
        <v>0</v>
      </c>
    </row>
    <row r="2256">
      <c r="A2256" t="inlineStr">
        <is>
          <t>fd95574c-7b31-4c4b-9527-fc3c2ad1e1a0</t>
        </is>
      </c>
      <c r="B2256" t="inlineStr">
        <is>
          <t>GROWEL PROCESSORS PRIVATE LIMITED</t>
        </is>
      </c>
      <c r="D2256" t="inlineStr">
        <is>
          <t>0912005050</t>
        </is>
      </c>
      <c r="E2256" t="inlineStr">
        <is>
          <t>Goods</t>
        </is>
      </c>
      <c r="F2256" t="n">
        <v>2010</v>
      </c>
      <c r="G2256" t="inlineStr">
        <is>
          <t>Rangareddy</t>
        </is>
      </c>
      <c r="H2256" t="inlineStr">
        <is>
          <t>Telangana</t>
        </is>
      </c>
      <c r="I2256" t="inlineStr">
        <is>
          <t>Rangareddy, Telangana, India</t>
        </is>
      </c>
      <c r="J2256" t="n">
        <v>0</v>
      </c>
      <c r="K2256" t="n">
        <v>0</v>
      </c>
      <c r="L2256" t="n">
        <v>0</v>
      </c>
      <c r="M2256" t="inlineStr">
        <is>
          <t>Fish or Marine Products</t>
        </is>
      </c>
      <c r="N2256" t="n">
        <v>0</v>
      </c>
    </row>
    <row r="2257">
      <c r="A2257" t="inlineStr">
        <is>
          <t>5fd2c042-7f1c-4b8b-a624-a7bafe54e6c3</t>
        </is>
      </c>
      <c r="B2257" t="inlineStr">
        <is>
          <t>GURUDEVA INDUSTRY</t>
        </is>
      </c>
      <c r="D2257" t="inlineStr">
        <is>
          <t>ACQPW4286N</t>
        </is>
      </c>
      <c r="E2257" t="inlineStr">
        <is>
          <t>Goods</t>
        </is>
      </c>
      <c r="F2257" t="n">
        <v>2024</v>
      </c>
      <c r="G2257" t="inlineStr">
        <is>
          <t>Washim</t>
        </is>
      </c>
      <c r="H2257" t="inlineStr">
        <is>
          <t>Maharashtra</t>
        </is>
      </c>
      <c r="I2257" t="inlineStr">
        <is>
          <t>Washim, Maharashtra, India</t>
        </is>
      </c>
      <c r="J2257" t="n">
        <v>0</v>
      </c>
      <c r="K2257" t="n">
        <v>1</v>
      </c>
      <c r="L2257" t="n">
        <v>0</v>
      </c>
      <c r="M2257" t="inlineStr">
        <is>
          <t>Agricultural or Allied Products</t>
        </is>
      </c>
      <c r="N2257" t="n">
        <v>0</v>
      </c>
      <c r="O2257" t="inlineStr">
        <is>
          <t>http://indiausatrade.mea.gov.in/api/public/image/stream?key=profile-logos%2F20260518T071629Z-289338-1e5ef7c0-Gurudeva%20Logo%201-cropped.png</t>
        </is>
      </c>
    </row>
    <row r="2258">
      <c r="A2258" t="inlineStr">
        <is>
          <t>83c10936-7d77-48ba-9f0e-40336d1485e3</t>
        </is>
      </c>
      <c r="B2258" t="inlineStr">
        <is>
          <t>MIESTILO LIFESTYLE PRIVATE LIMITED</t>
        </is>
      </c>
      <c r="D2258" t="inlineStr">
        <is>
          <t>AAMCM8312L</t>
        </is>
      </c>
      <c r="E2258" t="inlineStr">
        <is>
          <t>Goods</t>
        </is>
      </c>
      <c r="F2258" t="n">
        <v>2019</v>
      </c>
      <c r="G2258" t="inlineStr">
        <is>
          <t>North East Delhi</t>
        </is>
      </c>
      <c r="H2258" t="inlineStr">
        <is>
          <t>Delhi</t>
        </is>
      </c>
      <c r="I2258" t="inlineStr">
        <is>
          <t>North East Delhi, Delhi, India</t>
        </is>
      </c>
      <c r="J2258" t="n">
        <v>0</v>
      </c>
      <c r="K2258" t="n">
        <v>0</v>
      </c>
      <c r="L2258" t="n">
        <v>0</v>
      </c>
      <c r="M2258" t="inlineStr">
        <is>
          <t>Others (Goods)</t>
        </is>
      </c>
      <c r="N2258" t="n">
        <v>0</v>
      </c>
      <c r="O2258" t="inlineStr">
        <is>
          <t>http://indiausatrade.mea.gov.in/api/public/image/stream?key=profile-logos%2F20260720T053917Z-834000-6f1086fe-Logo%202nd-cropped.png</t>
        </is>
      </c>
    </row>
    <row r="2259">
      <c r="A2259" t="inlineStr">
        <is>
          <t>171223a3-0750-4304-aea7-290e7cabc6dc</t>
        </is>
      </c>
      <c r="B2259" t="inlineStr">
        <is>
          <t>ROSEFLOUR INDUSTRIES PRIVATE LIMITED</t>
        </is>
      </c>
      <c r="D2259" t="inlineStr">
        <is>
          <t>AALCR0033Q</t>
        </is>
      </c>
      <c r="E2259" t="inlineStr">
        <is>
          <t>Goods</t>
        </is>
      </c>
      <c r="F2259" t="n">
        <v>2021</v>
      </c>
      <c r="G2259" t="inlineStr">
        <is>
          <t>Ahmedabad</t>
        </is>
      </c>
      <c r="H2259" t="inlineStr">
        <is>
          <t>Gujarat</t>
        </is>
      </c>
      <c r="I2259" t="inlineStr">
        <is>
          <t>Ahmedabad, Gujarat, India</t>
        </is>
      </c>
      <c r="J2259" t="n">
        <v>0</v>
      </c>
      <c r="K2259" t="n">
        <v>0</v>
      </c>
      <c r="L2259" t="n">
        <v>0</v>
      </c>
      <c r="M2259" t="inlineStr">
        <is>
          <t>Food Products</t>
        </is>
      </c>
      <c r="N2259" t="n">
        <v>0</v>
      </c>
      <c r="O2259" t="inlineStr">
        <is>
          <t>http://indiausatrade.mea.gov.in/api/public/image/stream?key=profile-logos%2F20260518T134143Z-648067-c0920f35-Roseflo%20logo%20square%202500-cropped.png</t>
        </is>
      </c>
    </row>
    <row r="2260">
      <c r="A2260" t="inlineStr">
        <is>
          <t>8b1d0c2f-b0e7-4861-8dec-e5f9d1e5ac3a</t>
        </is>
      </c>
      <c r="B2260" t="inlineStr">
        <is>
          <t>GREENDOT HEALTH FOODS PRIVATE LIMITED</t>
        </is>
      </c>
      <c r="D2260" t="inlineStr">
        <is>
          <t>0588031330</t>
        </is>
      </c>
      <c r="E2260" t="inlineStr">
        <is>
          <t>Goods</t>
        </is>
      </c>
      <c r="F2260" t="n">
        <v>1986</v>
      </c>
      <c r="G2260" t="inlineStr">
        <is>
          <t>Newdelhi</t>
        </is>
      </c>
      <c r="H2260" t="inlineStr">
        <is>
          <t>Delhi</t>
        </is>
      </c>
      <c r="I2260" t="inlineStr">
        <is>
          <t>Newdelhi, Delhi, India</t>
        </is>
      </c>
      <c r="J2260" t="n">
        <v>0</v>
      </c>
      <c r="K2260" t="n">
        <v>0</v>
      </c>
      <c r="L2260" t="n">
        <v>0</v>
      </c>
      <c r="M2260" t="inlineStr">
        <is>
          <t>Food Products</t>
        </is>
      </c>
      <c r="N2260" t="n">
        <v>0</v>
      </c>
    </row>
    <row r="2261">
      <c r="A2261" t="inlineStr">
        <is>
          <t>1d08e63e-4dc5-4839-a2d2-33ece76d9977</t>
        </is>
      </c>
      <c r="B2261" t="inlineStr">
        <is>
          <t>Sattvic Goa LLP</t>
        </is>
      </c>
      <c r="D2261" t="inlineStr">
        <is>
          <t>ADRFS3002Q</t>
        </is>
      </c>
      <c r="E2261" t="inlineStr">
        <is>
          <t>Both goods and services</t>
        </is>
      </c>
      <c r="F2261" t="n">
        <v>2018</v>
      </c>
      <c r="G2261" t="inlineStr">
        <is>
          <t>Panaji</t>
        </is>
      </c>
      <c r="H2261" t="inlineStr">
        <is>
          <t>Goa</t>
        </is>
      </c>
      <c r="I2261" t="inlineStr">
        <is>
          <t>Panaji, Goa, India</t>
        </is>
      </c>
      <c r="J2261" t="n">
        <v>0</v>
      </c>
      <c r="K2261" t="n">
        <v>0</v>
      </c>
      <c r="L2261" t="n">
        <v>0</v>
      </c>
      <c r="M2261" t="inlineStr">
        <is>
          <t>Food Products</t>
        </is>
      </c>
      <c r="N2261" t="n">
        <v>0</v>
      </c>
      <c r="O2261" t="inlineStr">
        <is>
          <t>http://indiausatrade.mea.gov.in/api/public/image/stream?key=profile-logos%2F20260521T142539Z-312287-2f537ee1-Sattvic_logo%20file-02-cropped.png</t>
        </is>
      </c>
    </row>
    <row r="2262">
      <c r="A2262" t="inlineStr">
        <is>
          <t>b97d62e0-e5c8-497d-a702-fef69b04b186</t>
        </is>
      </c>
      <c r="B2262" t="inlineStr">
        <is>
          <t>NANAK9 SUPERFOODS PRIVATE LIMITED</t>
        </is>
      </c>
      <c r="D2262" t="inlineStr">
        <is>
          <t>AAJCN0559P</t>
        </is>
      </c>
      <c r="E2262" t="inlineStr">
        <is>
          <t>Both goods and services</t>
        </is>
      </c>
      <c r="F2262" t="n">
        <v>2023</v>
      </c>
      <c r="G2262" t="inlineStr">
        <is>
          <t>Kanpur</t>
        </is>
      </c>
      <c r="H2262" t="inlineStr">
        <is>
          <t>Uttar Pradesh</t>
        </is>
      </c>
      <c r="I2262" t="inlineStr">
        <is>
          <t>Kanpur, Uttar Pradesh, India</t>
        </is>
      </c>
      <c r="J2262" t="n">
        <v>0</v>
      </c>
      <c r="K2262" t="n">
        <v>0</v>
      </c>
      <c r="L2262" t="n">
        <v>0</v>
      </c>
      <c r="M2262" t="inlineStr">
        <is>
          <t>Food Products</t>
        </is>
      </c>
      <c r="N2262" t="n">
        <v>0</v>
      </c>
      <c r="O2262" t="inlineStr">
        <is>
          <t>http://indiausatrade.mea.gov.in/api/public/image/stream?key=profile-logos%2F20260520T194422Z-429884-32868c13-Wholicius_Logo_File_-_14_November_2025__1_-removebg-preview-cropped.png</t>
        </is>
      </c>
    </row>
    <row r="2263">
      <c r="A2263" t="inlineStr">
        <is>
          <t>98467be8-5311-4404-9b46-2fc89fca48c6</t>
        </is>
      </c>
      <c r="B2263" t="inlineStr">
        <is>
          <t>Fuego tex</t>
        </is>
      </c>
      <c r="D2263" t="inlineStr">
        <is>
          <t>AAEFF9704G</t>
        </is>
      </c>
      <c r="E2263" t="inlineStr">
        <is>
          <t>Goods</t>
        </is>
      </c>
      <c r="F2263" t="n">
        <v>2017</v>
      </c>
      <c r="G2263" t="inlineStr">
        <is>
          <t>Mumbai</t>
        </is>
      </c>
      <c r="H2263" t="inlineStr">
        <is>
          <t>Maharashtra</t>
        </is>
      </c>
      <c r="I2263" t="inlineStr">
        <is>
          <t>Mumbai, Maharashtra, India</t>
        </is>
      </c>
      <c r="J2263" t="n">
        <v>0</v>
      </c>
      <c r="K2263" t="n">
        <v>0</v>
      </c>
      <c r="L2263" t="n">
        <v>0</v>
      </c>
      <c r="M2263" t="inlineStr">
        <is>
          <t>Textile &amp; Apparel Products</t>
        </is>
      </c>
      <c r="N2263" t="n">
        <v>0</v>
      </c>
    </row>
    <row r="2264">
      <c r="A2264" t="inlineStr">
        <is>
          <t>4ab8af64-fb47-4bba-b1c9-d9658fce90d8</t>
        </is>
      </c>
      <c r="B2264" t="inlineStr">
        <is>
          <t>ARYMAN FOOTWEAR EXPORTS PRIVATE LIMITED</t>
        </is>
      </c>
      <c r="D2264" t="inlineStr">
        <is>
          <t>0607000929</t>
        </is>
      </c>
      <c r="E2264" t="inlineStr">
        <is>
          <t>Goods</t>
        </is>
      </c>
      <c r="F2264" t="n">
        <v>2007</v>
      </c>
      <c r="G2264" t="inlineStr">
        <is>
          <t>Agra Up</t>
        </is>
      </c>
      <c r="H2264" t="inlineStr">
        <is>
          <t>Uttar Pradesh</t>
        </is>
      </c>
      <c r="I2264" t="inlineStr">
        <is>
          <t>Agra Up, Uttar Pradesh, India</t>
        </is>
      </c>
      <c r="J2264" t="n">
        <v>0</v>
      </c>
      <c r="K2264" t="n">
        <v>0</v>
      </c>
      <c r="L2264" t="n">
        <v>0</v>
      </c>
      <c r="M2264" t="inlineStr">
        <is>
          <t>Leather Products</t>
        </is>
      </c>
      <c r="N2264" t="n">
        <v>0</v>
      </c>
    </row>
    <row r="2265">
      <c r="A2265" t="inlineStr">
        <is>
          <t>3b13e2a2-a5e5-40d9-8417-641f9d66e0ed</t>
        </is>
      </c>
      <c r="B2265" t="inlineStr">
        <is>
          <t>DESIGN IMPEX</t>
        </is>
      </c>
      <c r="D2265" t="inlineStr">
        <is>
          <t>2905001674</t>
        </is>
      </c>
      <c r="E2265" t="inlineStr">
        <is>
          <t>Goods</t>
        </is>
      </c>
      <c r="F2265" t="n">
        <v>2005</v>
      </c>
      <c r="G2265" t="inlineStr">
        <is>
          <t>Moradabad</t>
        </is>
      </c>
      <c r="H2265" t="inlineStr">
        <is>
          <t>Uttar Pradesh</t>
        </is>
      </c>
      <c r="I2265" t="inlineStr">
        <is>
          <t>Moradabad, Uttar Pradesh, India</t>
        </is>
      </c>
      <c r="J2265" t="n">
        <v>0</v>
      </c>
      <c r="K2265" t="n">
        <v>0</v>
      </c>
      <c r="L2265" t="n">
        <v>0</v>
      </c>
      <c r="M2265" t="inlineStr">
        <is>
          <t>Handicrafts</t>
        </is>
      </c>
      <c r="N2265" t="n">
        <v>0</v>
      </c>
    </row>
    <row r="2266">
      <c r="A2266" t="inlineStr">
        <is>
          <t>dbaef877-ab4a-479c-9358-aab8ebea3a3f</t>
        </is>
      </c>
      <c r="B2266" t="inlineStr">
        <is>
          <t>AMRUT COLD STORAGE PRIVATE LIMITED</t>
        </is>
      </c>
      <c r="D2266" t="inlineStr">
        <is>
          <t>2492001571</t>
        </is>
      </c>
      <c r="E2266" t="inlineStr">
        <is>
          <t>Goods</t>
        </is>
      </c>
      <c r="F2266" t="n">
        <v>1992</v>
      </c>
      <c r="G2266" t="inlineStr">
        <is>
          <t>Porbandar</t>
        </is>
      </c>
      <c r="H2266" t="inlineStr">
        <is>
          <t>Gujarat</t>
        </is>
      </c>
      <c r="I2266" t="inlineStr">
        <is>
          <t>Porbandar, Gujarat, India</t>
        </is>
      </c>
      <c r="J2266" t="n">
        <v>0</v>
      </c>
      <c r="K2266" t="n">
        <v>0</v>
      </c>
      <c r="L2266" t="n">
        <v>0</v>
      </c>
      <c r="M2266" t="inlineStr">
        <is>
          <t>Fish or Marine Products</t>
        </is>
      </c>
      <c r="N2266" t="n">
        <v>0</v>
      </c>
      <c r="O2266" t="inlineStr">
        <is>
          <t>http://indiausatrade.mea.gov.in/api/public/image/stream?key=profile-logos%2F20260525T064056Z-993397-4812b96b-AAA-cropped.png</t>
        </is>
      </c>
    </row>
    <row r="2267">
      <c r="A2267" t="inlineStr">
        <is>
          <t>f871848f-8df7-4b07-97af-4844327949ea</t>
        </is>
      </c>
      <c r="B2267" t="inlineStr">
        <is>
          <t>NILIDA CREATIONS</t>
        </is>
      </c>
      <c r="D2267" t="inlineStr">
        <is>
          <t>AGFPD9285R</t>
        </is>
      </c>
      <c r="E2267" t="inlineStr">
        <is>
          <t>Goods</t>
        </is>
      </c>
      <c r="F2267" t="n">
        <v>2021</v>
      </c>
      <c r="G2267" t="inlineStr">
        <is>
          <t>East Delhi</t>
        </is>
      </c>
      <c r="H2267" t="inlineStr">
        <is>
          <t>Delhi</t>
        </is>
      </c>
      <c r="I2267" t="inlineStr">
        <is>
          <t>East Delhi, Delhi, India</t>
        </is>
      </c>
      <c r="J2267" t="n">
        <v>0</v>
      </c>
      <c r="K2267" t="n">
        <v>0</v>
      </c>
      <c r="L2267" t="n">
        <v>0</v>
      </c>
      <c r="M2267" t="inlineStr">
        <is>
          <t>Handicrafts</t>
        </is>
      </c>
      <c r="N2267" t="n">
        <v>0</v>
      </c>
    </row>
    <row r="2268">
      <c r="A2268" t="inlineStr">
        <is>
          <t>7c238e6c-70c1-4c33-921b-76e54d78e1b9</t>
        </is>
      </c>
      <c r="B2268" t="inlineStr">
        <is>
          <t>DK EXIM HOUSE</t>
        </is>
      </c>
      <c r="C2268" t="inlineStr">
        <is>
          <t>Fulfilling the needs of one geography to another geo..
www.dkeximhouse.com</t>
        </is>
      </c>
      <c r="D2268" t="inlineStr">
        <is>
          <t>QGWPS6466L</t>
        </is>
      </c>
      <c r="E2268" t="inlineStr">
        <is>
          <t>Both goods and services</t>
        </is>
      </c>
      <c r="F2268" t="n">
        <v>2025</v>
      </c>
      <c r="G2268" t="inlineStr">
        <is>
          <t>Jalore</t>
        </is>
      </c>
      <c r="H2268" t="inlineStr">
        <is>
          <t>Rajasthan</t>
        </is>
      </c>
      <c r="I2268" t="inlineStr">
        <is>
          <t>Jalore, Rajasthan, India</t>
        </is>
      </c>
      <c r="J2268" t="n">
        <v>0</v>
      </c>
      <c r="K2268" t="n">
        <v>0</v>
      </c>
      <c r="L2268" t="n">
        <v>0</v>
      </c>
      <c r="M2268" t="inlineStr">
        <is>
          <t>Agricultural or Allied Products</t>
        </is>
      </c>
      <c r="N2268" t="n">
        <v>0</v>
      </c>
      <c r="O2268" t="inlineStr">
        <is>
          <t>http://indiausatrade.mea.gov.in/api/public/image/stream?key=profile-logos%2F20260527T213019Z-389781-d6928f06-63e3cf25-6b8e-4bab-a219-df1e54e70546-cropped.png</t>
        </is>
      </c>
    </row>
    <row r="2269">
      <c r="A2269" t="inlineStr">
        <is>
          <t>32ed4263-d567-443b-8c73-45159ffe0bfe</t>
        </is>
      </c>
      <c r="B2269" t="inlineStr">
        <is>
          <t>REAL EXPORTS</t>
        </is>
      </c>
      <c r="D2269" t="inlineStr">
        <is>
          <t>2404006584</t>
        </is>
      </c>
      <c r="E2269" t="inlineStr">
        <is>
          <t>Goods</t>
        </is>
      </c>
      <c r="F2269" t="n">
        <v>2005</v>
      </c>
      <c r="G2269" t="inlineStr">
        <is>
          <t>Gir Somnath</t>
        </is>
      </c>
      <c r="H2269" t="inlineStr">
        <is>
          <t>Gujarat</t>
        </is>
      </c>
      <c r="I2269" t="inlineStr">
        <is>
          <t>Gir Somnath, Gujarat, India</t>
        </is>
      </c>
      <c r="J2269" t="n">
        <v>0</v>
      </c>
      <c r="K2269" t="n">
        <v>0</v>
      </c>
      <c r="L2269" t="n">
        <v>0</v>
      </c>
      <c r="M2269" t="inlineStr">
        <is>
          <t>Fish or Marine Products</t>
        </is>
      </c>
      <c r="N2269" t="n">
        <v>0</v>
      </c>
    </row>
    <row r="2270">
      <c r="A2270" t="inlineStr">
        <is>
          <t>156dd485-e117-4a40-b874-9a0cc397f2cc</t>
        </is>
      </c>
      <c r="B2270" t="inlineStr">
        <is>
          <t>XANOTEC</t>
        </is>
      </c>
      <c r="D2270" t="inlineStr">
        <is>
          <t>BRXPS1963D</t>
        </is>
      </c>
      <c r="E2270" t="inlineStr">
        <is>
          <t>Both goods and services</t>
        </is>
      </c>
      <c r="F2270" t="n">
        <v>2014</v>
      </c>
      <c r="G2270" t="inlineStr">
        <is>
          <t>Thrissur</t>
        </is>
      </c>
      <c r="H2270" t="inlineStr">
        <is>
          <t>Kerala</t>
        </is>
      </c>
      <c r="I2270" t="inlineStr">
        <is>
          <t>Thrissur, Kerala, India</t>
        </is>
      </c>
      <c r="J2270" t="n">
        <v>0</v>
      </c>
      <c r="K2270" t="n">
        <v>0</v>
      </c>
      <c r="L2270" t="n">
        <v>0</v>
      </c>
      <c r="M2270" t="inlineStr">
        <is>
          <t>Fish or Marine Products</t>
        </is>
      </c>
      <c r="N2270" t="n">
        <v>0</v>
      </c>
      <c r="O2270" t="inlineStr">
        <is>
          <t>http://indiausatrade.mea.gov.in/api/public/image/stream?key=profile-logos%2F20260726T071149Z-631769-25e8cced-Xanotec%20Logo-cropped.png</t>
        </is>
      </c>
    </row>
    <row r="2271">
      <c r="A2271" t="inlineStr">
        <is>
          <t>c2091ff8-9121-43f1-ae3b-cedc2146fd91</t>
        </is>
      </c>
      <c r="B2271" t="inlineStr">
        <is>
          <t>KKARVA IMPEX</t>
        </is>
      </c>
      <c r="D2271" t="inlineStr">
        <is>
          <t>FSRPK5767C</t>
        </is>
      </c>
      <c r="E2271" t="inlineStr">
        <is>
          <t>Both goods and services</t>
        </is>
      </c>
      <c r="F2271" t="n">
        <v>2017</v>
      </c>
      <c r="G2271" t="inlineStr">
        <is>
          <t>Hyderabad</t>
        </is>
      </c>
      <c r="H2271" t="inlineStr">
        <is>
          <t>Telangana</t>
        </is>
      </c>
      <c r="I2271" t="inlineStr">
        <is>
          <t>Hyderabad, Telangana, India</t>
        </is>
      </c>
      <c r="J2271" t="n">
        <v>0</v>
      </c>
      <c r="K2271" t="n">
        <v>0</v>
      </c>
      <c r="L2271" t="n">
        <v>0</v>
      </c>
      <c r="M2271" t="inlineStr">
        <is>
          <t>Food Products</t>
        </is>
      </c>
      <c r="N2271" t="n">
        <v>0</v>
      </c>
    </row>
    <row r="2272">
      <c r="A2272" t="inlineStr">
        <is>
          <t>ba373302-e986-4776-a907-751fc0fd9962</t>
        </is>
      </c>
      <c r="B2272" t="inlineStr">
        <is>
          <t>COASTAL CORPORATION LIMITED</t>
        </is>
      </c>
      <c r="D2272" t="inlineStr">
        <is>
          <t>2690000458</t>
        </is>
      </c>
      <c r="E2272" t="inlineStr">
        <is>
          <t>Goods</t>
        </is>
      </c>
      <c r="F2272" t="n">
        <v>2026</v>
      </c>
      <c r="G2272" t="inlineStr">
        <is>
          <t>Visakhapatanam</t>
        </is>
      </c>
      <c r="H2272" t="inlineStr">
        <is>
          <t>Andhra Pradesh</t>
        </is>
      </c>
      <c r="I2272" t="inlineStr">
        <is>
          <t>Visakhapatanam, Andhra Pradesh, India</t>
        </is>
      </c>
      <c r="J2272" t="n">
        <v>0</v>
      </c>
      <c r="K2272" t="n">
        <v>0</v>
      </c>
      <c r="L2272" t="n">
        <v>0</v>
      </c>
      <c r="M2272" t="inlineStr">
        <is>
          <t>Fish or Marine Products</t>
        </is>
      </c>
      <c r="N2272" t="n">
        <v>0</v>
      </c>
    </row>
    <row r="2273">
      <c r="A2273" t="inlineStr">
        <is>
          <t>41d140c5-bbc2-4e2a-a34a-510da0c66644</t>
        </is>
      </c>
      <c r="B2273" t="inlineStr">
        <is>
          <t>INDIA MACHINE MART PRIVATE LIMITED</t>
        </is>
      </c>
      <c r="C2273" t="inlineStr">
        <is>
          <t>Started in 2007, we deal in all types of NEW and USED Heavy Earth Moving Machinery.  We export Excavators, Wheel Loaders, Dozers, Hauling Units etc to Middle East, Africa, Europe, Latin America</t>
        </is>
      </c>
      <c r="D2273" t="inlineStr">
        <is>
          <t>0308036425</t>
        </is>
      </c>
      <c r="E2273" t="inlineStr">
        <is>
          <t>Goods</t>
        </is>
      </c>
      <c r="F2273" t="n">
        <v>2007</v>
      </c>
      <c r="G2273" t="inlineStr">
        <is>
          <t>Thane</t>
        </is>
      </c>
      <c r="H2273" t="inlineStr">
        <is>
          <t>Maharashtra</t>
        </is>
      </c>
      <c r="I2273" t="inlineStr">
        <is>
          <t>Thane, Maharashtra, India</t>
        </is>
      </c>
      <c r="J2273" t="n">
        <v>0</v>
      </c>
      <c r="K2273" t="n">
        <v>0</v>
      </c>
      <c r="L2273" t="n">
        <v>0</v>
      </c>
      <c r="M2273" t="inlineStr">
        <is>
          <t>Mechanical and Electrical Equipments</t>
        </is>
      </c>
      <c r="N2273" t="n">
        <v>0</v>
      </c>
      <c r="O2273" t="inlineStr">
        <is>
          <t>http://indiausatrade.mea.gov.in/api/public/image/stream?key=profile-logos%2F20260824T061353Z-455895-f1f97618-LOGO-IMMPL-cropped.png</t>
        </is>
      </c>
    </row>
    <row r="2274">
      <c r="A2274" t="inlineStr">
        <is>
          <t>b8d3fe40-6f6c-46e5-ac93-499b573b205d</t>
        </is>
      </c>
      <c r="B2274" t="inlineStr">
        <is>
          <t>ALFA TECHNOCAST</t>
        </is>
      </c>
      <c r="C2274" t="inlineStr">
        <is>
          <t>Manufacturer &amp; Exporter Of Ferrous &amp; Non Ferrous Precision Investment Castings</t>
        </is>
      </c>
      <c r="D2274" t="inlineStr">
        <is>
          <t>ACDFA5001A</t>
        </is>
      </c>
      <c r="E2274" t="inlineStr">
        <is>
          <t>Goods</t>
        </is>
      </c>
      <c r="F2274" t="n">
        <v>2025</v>
      </c>
      <c r="G2274" t="inlineStr">
        <is>
          <t>Rajkot</t>
        </is>
      </c>
      <c r="H2274" t="inlineStr">
        <is>
          <t>Gujarat</t>
        </is>
      </c>
      <c r="I2274" t="inlineStr">
        <is>
          <t>Rajkot, Gujarat, India</t>
        </is>
      </c>
      <c r="J2274" t="n">
        <v>0</v>
      </c>
      <c r="K2274" t="n">
        <v>0</v>
      </c>
      <c r="L2274" t="n">
        <v>0</v>
      </c>
      <c r="M2274" t="inlineStr">
        <is>
          <t>Engineering Products</t>
        </is>
      </c>
      <c r="N2274" t="n">
        <v>0</v>
      </c>
      <c r="O2274" t="inlineStr">
        <is>
          <t>http://indiausatrade.mea.gov.in/api/public/image/stream?key=profile-logos%2F117420767-Alfa%20Techno%20Cast.png</t>
        </is>
      </c>
    </row>
    <row r="2275">
      <c r="A2275" t="inlineStr">
        <is>
          <t>ab273df2-fa79-4079-b377-1c36c29ee7e8</t>
        </is>
      </c>
      <c r="B2275" t="inlineStr">
        <is>
          <t>THE PENINSULAR EXPORT COMPANY</t>
        </is>
      </c>
      <c r="D2275" t="inlineStr">
        <is>
          <t>3500003117</t>
        </is>
      </c>
      <c r="E2275" t="inlineStr">
        <is>
          <t>Goods</t>
        </is>
      </c>
      <c r="F2275" t="n">
        <v>2000</v>
      </c>
      <c r="G2275" t="inlineStr">
        <is>
          <t>Virudhunagar</t>
        </is>
      </c>
      <c r="H2275" t="inlineStr">
        <is>
          <t>Tamil Nadu</t>
        </is>
      </c>
      <c r="I2275" t="inlineStr">
        <is>
          <t>Virudhunagar, Tamil Nadu, India</t>
        </is>
      </c>
      <c r="J2275" t="n">
        <v>0</v>
      </c>
      <c r="K2275" t="n">
        <v>0</v>
      </c>
      <c r="L2275" t="n">
        <v>0</v>
      </c>
      <c r="M2275" t="inlineStr">
        <is>
          <t>Food Products</t>
        </is>
      </c>
      <c r="N2275" t="n">
        <v>0</v>
      </c>
    </row>
    <row r="2276">
      <c r="A2276" t="inlineStr">
        <is>
          <t>62e8886f-b05e-46ca-abe4-da17a9c5fc2e</t>
        </is>
      </c>
      <c r="B2276" t="inlineStr">
        <is>
          <t>VIJI FOODS &amp; EXPORTS LLP</t>
        </is>
      </c>
      <c r="D2276" t="inlineStr">
        <is>
          <t>AATFV8283F</t>
        </is>
      </c>
      <c r="E2276" t="inlineStr">
        <is>
          <t>Goods</t>
        </is>
      </c>
      <c r="F2276" t="n">
        <v>2022</v>
      </c>
      <c r="G2276" t="inlineStr">
        <is>
          <t>Ahmadabad</t>
        </is>
      </c>
      <c r="H2276" t="inlineStr">
        <is>
          <t>Gujarat</t>
        </is>
      </c>
      <c r="I2276" t="inlineStr">
        <is>
          <t>Ahmadabad, Gujarat, India</t>
        </is>
      </c>
      <c r="J2276" t="n">
        <v>0</v>
      </c>
      <c r="K2276" t="n">
        <v>0</v>
      </c>
      <c r="L2276" t="n">
        <v>0</v>
      </c>
      <c r="M2276" t="inlineStr">
        <is>
          <t>Food Products</t>
        </is>
      </c>
      <c r="N2276" t="n">
        <v>0</v>
      </c>
    </row>
    <row r="2277">
      <c r="A2277" t="inlineStr">
        <is>
          <t>b6ebabba-68dd-4222-b057-28e4a606131c</t>
        </is>
      </c>
      <c r="B2277" t="inlineStr">
        <is>
          <t>GEETANJALI WOOLLENS PRIVATE LIMITED</t>
        </is>
      </c>
      <c r="D2277" t="inlineStr">
        <is>
          <t>0388078936</t>
        </is>
      </c>
      <c r="E2277" t="inlineStr">
        <is>
          <t>Goods</t>
        </is>
      </c>
      <c r="F2277" t="n">
        <v>1980</v>
      </c>
      <c r="G2277" t="inlineStr">
        <is>
          <t>Mumbai Suburban</t>
        </is>
      </c>
      <c r="H2277" t="inlineStr">
        <is>
          <t>Maharashtra</t>
        </is>
      </c>
      <c r="I2277" t="inlineStr">
        <is>
          <t>Mumbai Suburban, Maharashtra, India</t>
        </is>
      </c>
      <c r="J2277" t="n">
        <v>0</v>
      </c>
      <c r="K2277" t="n">
        <v>0</v>
      </c>
      <c r="L2277" t="n">
        <v>0</v>
      </c>
      <c r="M2277" t="inlineStr">
        <is>
          <t>Textile &amp; Apparel Products</t>
        </is>
      </c>
      <c r="N2277" t="n">
        <v>0</v>
      </c>
      <c r="O2277" t="inlineStr">
        <is>
          <t>http://indiausatrade.mea.gov.in/api/public/image/stream?key=profile-logos%2F878668867-geetanjali-cropped.png</t>
        </is>
      </c>
    </row>
    <row r="2278">
      <c r="A2278" t="inlineStr">
        <is>
          <t>707f6ed4-6c3a-4cd5-988a-6a157694cd07</t>
        </is>
      </c>
      <c r="B2278" t="inlineStr">
        <is>
          <t>ANANYA OVERSEAS</t>
        </is>
      </c>
      <c r="D2278" t="inlineStr">
        <is>
          <t>0516509055</t>
        </is>
      </c>
      <c r="E2278" t="inlineStr">
        <is>
          <t>Goods</t>
        </is>
      </c>
      <c r="F2278" t="n">
        <v>2017</v>
      </c>
      <c r="G2278" t="inlineStr">
        <is>
          <t>New</t>
        </is>
      </c>
      <c r="H2278" t="inlineStr">
        <is>
          <t>Delhi</t>
        </is>
      </c>
      <c r="I2278" t="inlineStr">
        <is>
          <t>New, Delhi, India</t>
        </is>
      </c>
      <c r="J2278" t="n">
        <v>0</v>
      </c>
      <c r="K2278" t="n">
        <v>0</v>
      </c>
      <c r="L2278" t="n">
        <v>0</v>
      </c>
      <c r="M2278" t="inlineStr">
        <is>
          <t>Sports Goods</t>
        </is>
      </c>
      <c r="N2278" t="n">
        <v>0</v>
      </c>
    </row>
    <row r="2279">
      <c r="A2279" t="inlineStr">
        <is>
          <t>b544fd8b-49d5-497e-9af4-0379b6a04c67</t>
        </is>
      </c>
      <c r="B2279" t="inlineStr">
        <is>
          <t>MANU INTERNATIONAL</t>
        </is>
      </c>
      <c r="D2279" t="inlineStr">
        <is>
          <t>2288001020</t>
        </is>
      </c>
      <c r="E2279" t="inlineStr">
        <is>
          <t>Goods</t>
        </is>
      </c>
      <c r="F2279" t="n">
        <v>1978</v>
      </c>
      <c r="G2279" t="inlineStr">
        <is>
          <t>Chandigarh</t>
        </is>
      </c>
      <c r="H2279" t="inlineStr">
        <is>
          <t>Chandigarh</t>
        </is>
      </c>
      <c r="I2279" t="inlineStr">
        <is>
          <t>Chandigarh, Chandigarh, India</t>
        </is>
      </c>
      <c r="J2279" t="n">
        <v>0</v>
      </c>
      <c r="K2279" t="n">
        <v>0</v>
      </c>
      <c r="L2279" t="n">
        <v>0</v>
      </c>
      <c r="M2279" t="inlineStr">
        <is>
          <t>Engineering Products</t>
        </is>
      </c>
      <c r="N2279" t="n">
        <v>0</v>
      </c>
    </row>
    <row r="2280">
      <c r="A2280" t="inlineStr">
        <is>
          <t>77472340-34a5-4ec0-b1e7-fe435766db91</t>
        </is>
      </c>
      <c r="B2280" t="inlineStr">
        <is>
          <t>DHANANJAY ENTERPRISE</t>
        </is>
      </c>
      <c r="D2280" t="inlineStr">
        <is>
          <t>BLKPL0705R</t>
        </is>
      </c>
      <c r="E2280" t="inlineStr">
        <is>
          <t>Goods</t>
        </is>
      </c>
      <c r="F2280" t="n">
        <v>2025</v>
      </c>
      <c r="G2280" t="inlineStr">
        <is>
          <t>Rajkot</t>
        </is>
      </c>
      <c r="H2280" t="inlineStr">
        <is>
          <t>Gujarat</t>
        </is>
      </c>
      <c r="I2280" t="inlineStr">
        <is>
          <t>Rajkot, Gujarat, India</t>
        </is>
      </c>
      <c r="J2280" t="n">
        <v>0</v>
      </c>
      <c r="K2280" t="n">
        <v>0</v>
      </c>
      <c r="L2280" t="n">
        <v>0</v>
      </c>
      <c r="M2280" t="inlineStr">
        <is>
          <t>Agricultural or Allied Products</t>
        </is>
      </c>
      <c r="N2280" t="n">
        <v>0</v>
      </c>
    </row>
    <row r="2281">
      <c r="A2281" t="inlineStr">
        <is>
          <t>aac0e290-f556-4209-b7d3-77730c4a6091</t>
        </is>
      </c>
      <c r="B2281" t="inlineStr">
        <is>
          <t>NAMAMI OVERSEAS</t>
        </is>
      </c>
      <c r="D2281" t="inlineStr">
        <is>
          <t>FRKPM4102D</t>
        </is>
      </c>
      <c r="E2281" t="inlineStr">
        <is>
          <t>Goods</t>
        </is>
      </c>
      <c r="F2281" t="n">
        <v>2021</v>
      </c>
      <c r="G2281" t="inlineStr">
        <is>
          <t>Deoria</t>
        </is>
      </c>
      <c r="H2281" t="inlineStr">
        <is>
          <t>Uttar Pradesh</t>
        </is>
      </c>
      <c r="I2281" t="inlineStr">
        <is>
          <t>Deoria, Uttar Pradesh, India</t>
        </is>
      </c>
      <c r="J2281" t="n">
        <v>0</v>
      </c>
      <c r="K2281" t="n">
        <v>0</v>
      </c>
      <c r="L2281" t="n">
        <v>0</v>
      </c>
      <c r="M2281" t="inlineStr">
        <is>
          <t>Agricultural or Allied Products</t>
        </is>
      </c>
      <c r="N2281" t="n">
        <v>0</v>
      </c>
    </row>
    <row r="2282">
      <c r="A2282" t="inlineStr">
        <is>
          <t>f3800e98-0f0f-4bbd-a263-5592e8d8021a</t>
        </is>
      </c>
      <c r="B2282" t="inlineStr">
        <is>
          <t>AMRAPALI WORLDWIDE LLP</t>
        </is>
      </c>
      <c r="D2282" t="inlineStr">
        <is>
          <t>1306018251</t>
        </is>
      </c>
      <c r="E2282" t="inlineStr">
        <is>
          <t>Goods</t>
        </is>
      </c>
      <c r="F2282" t="n">
        <v>2004</v>
      </c>
      <c r="G2282" t="inlineStr">
        <is>
          <t>Jaipur</t>
        </is>
      </c>
      <c r="H2282" t="inlineStr">
        <is>
          <t>Rajasthan</t>
        </is>
      </c>
      <c r="I2282" t="inlineStr">
        <is>
          <t>Jaipur, Rajasthan, India</t>
        </is>
      </c>
      <c r="J2282" t="n">
        <v>0</v>
      </c>
      <c r="K2282" t="n">
        <v>0</v>
      </c>
      <c r="L2282" t="n">
        <v>0</v>
      </c>
      <c r="M2282" t="inlineStr">
        <is>
          <t>Gems and Jewellery Products</t>
        </is>
      </c>
      <c r="N2282" t="n">
        <v>0</v>
      </c>
    </row>
    <row r="2283">
      <c r="A2283" t="inlineStr">
        <is>
          <t>593dc782-3ef0-403a-b655-db1f040e1451</t>
        </is>
      </c>
      <c r="B2283" t="inlineStr">
        <is>
          <t>PRIYA TECHNO INDUSTRIES</t>
        </is>
      </c>
      <c r="D2283" t="inlineStr">
        <is>
          <t>AASFP0316Q</t>
        </is>
      </c>
      <c r="E2283" t="inlineStr">
        <is>
          <t>Goods</t>
        </is>
      </c>
      <c r="F2283" t="n">
        <v>2017</v>
      </c>
      <c r="G2283" t="inlineStr">
        <is>
          <t>Ludhiana</t>
        </is>
      </c>
      <c r="H2283" t="inlineStr">
        <is>
          <t>Punjab</t>
        </is>
      </c>
      <c r="I2283" t="inlineStr">
        <is>
          <t>Ludhiana, Punjab, India</t>
        </is>
      </c>
      <c r="J2283" t="n">
        <v>0</v>
      </c>
      <c r="K2283" t="n">
        <v>0</v>
      </c>
      <c r="L2283" t="n">
        <v>0</v>
      </c>
      <c r="M2283" t="inlineStr">
        <is>
          <t>Engineering Products</t>
        </is>
      </c>
      <c r="N2283" t="n">
        <v>0</v>
      </c>
    </row>
    <row r="2284">
      <c r="A2284" t="inlineStr">
        <is>
          <t>6461a0f3-c6b1-40e0-98a8-298d8251d3e1</t>
        </is>
      </c>
      <c r="B2284" t="inlineStr">
        <is>
          <t>UNIVERSAL TRADING CO</t>
        </is>
      </c>
      <c r="D2284" t="inlineStr">
        <is>
          <t>0306050358</t>
        </is>
      </c>
      <c r="E2284" t="inlineStr">
        <is>
          <t>Goods</t>
        </is>
      </c>
      <c r="F2284" t="n">
        <v>2006</v>
      </c>
      <c r="G2284" t="inlineStr">
        <is>
          <t>Mumbai Suburban</t>
        </is>
      </c>
      <c r="H2284" t="inlineStr">
        <is>
          <t>Maharashtra</t>
        </is>
      </c>
      <c r="I2284" t="inlineStr">
        <is>
          <t>Mumbai Suburban, Maharashtra, India</t>
        </is>
      </c>
      <c r="J2284" t="n">
        <v>0</v>
      </c>
      <c r="K2284" t="n">
        <v>0</v>
      </c>
      <c r="L2284" t="n">
        <v>0</v>
      </c>
      <c r="M2284" t="inlineStr">
        <is>
          <t>Plastic and Allied Products</t>
        </is>
      </c>
      <c r="N2284" t="n">
        <v>0</v>
      </c>
      <c r="O2284" t="inlineStr">
        <is>
          <t>http://indiausatrade.mea.gov.in/api/public/image/stream?key=profile-logos%2F20260516T080518Z-391428-bf6d6ebc-utc%20round%20logo%20(4)_page-0001-cropped.png</t>
        </is>
      </c>
    </row>
    <row r="2285">
      <c r="A2285" t="inlineStr">
        <is>
          <t>0bf74772-75b4-4a03-9dbb-7be6dcf67c33</t>
        </is>
      </c>
      <c r="B2285" t="inlineStr">
        <is>
          <t>EASE INTERNATIONAL PRIVATE LIMITED</t>
        </is>
      </c>
      <c r="D2285" t="inlineStr">
        <is>
          <t>AAICE7265L</t>
        </is>
      </c>
      <c r="E2285" t="inlineStr">
        <is>
          <t>Goods</t>
        </is>
      </c>
      <c r="F2285" t="n">
        <v>2025</v>
      </c>
      <c r="G2285" t="inlineStr">
        <is>
          <t>Kolkata</t>
        </is>
      </c>
      <c r="H2285" t="inlineStr">
        <is>
          <t>West Bengal</t>
        </is>
      </c>
      <c r="I2285" t="inlineStr">
        <is>
          <t>Kolkata, West Bengal, India</t>
        </is>
      </c>
      <c r="J2285" t="n">
        <v>0</v>
      </c>
      <c r="K2285" t="n">
        <v>0</v>
      </c>
      <c r="L2285" t="n">
        <v>0</v>
      </c>
      <c r="M2285" t="inlineStr">
        <is>
          <t>Agricultural or Allied Products</t>
        </is>
      </c>
      <c r="N2285" t="n">
        <v>0</v>
      </c>
    </row>
    <row r="2286">
      <c r="A2286" t="inlineStr">
        <is>
          <t>fd81e527-6968-44da-9bf3-148c5df925d0</t>
        </is>
      </c>
      <c r="B2286" t="inlineStr">
        <is>
          <t>MIRAGRO VENTURES PRIVATE LIMITED</t>
        </is>
      </c>
      <c r="D2286" t="inlineStr">
        <is>
          <t>AARCM4086C</t>
        </is>
      </c>
      <c r="E2286" t="inlineStr">
        <is>
          <t>Goods</t>
        </is>
      </c>
      <c r="F2286" t="n">
        <v>2023</v>
      </c>
      <c r="G2286" t="inlineStr">
        <is>
          <t>Chennai</t>
        </is>
      </c>
      <c r="H2286" t="inlineStr">
        <is>
          <t>Tamil Nadu</t>
        </is>
      </c>
      <c r="I2286" t="inlineStr">
        <is>
          <t>Chennai, Tamil Nadu, India</t>
        </is>
      </c>
      <c r="J2286" t="n">
        <v>0</v>
      </c>
      <c r="K2286" t="n">
        <v>0</v>
      </c>
      <c r="L2286" t="n">
        <v>0</v>
      </c>
      <c r="M2286" t="inlineStr">
        <is>
          <t>Agricultural or Allied Products</t>
        </is>
      </c>
      <c r="N2286" t="n">
        <v>0</v>
      </c>
    </row>
    <row r="2287">
      <c r="A2287" t="inlineStr">
        <is>
          <t>111f1b74-3c4c-400e-9a69-102a6c3ef9f0</t>
        </is>
      </c>
      <c r="B2287" t="inlineStr">
        <is>
          <t>SHIVALIK ENGINEERING INDUSTRIES LIMITED</t>
        </is>
      </c>
      <c r="D2287" t="inlineStr">
        <is>
          <t>6312001580</t>
        </is>
      </c>
      <c r="E2287" t="inlineStr">
        <is>
          <t>Goods</t>
        </is>
      </c>
      <c r="F2287" t="n">
        <v>2011</v>
      </c>
      <c r="G2287" t="inlineStr">
        <is>
          <t>Raipur</t>
        </is>
      </c>
      <c r="H2287" t="inlineStr">
        <is>
          <t>Chhattisgarh</t>
        </is>
      </c>
      <c r="I2287" t="inlineStr">
        <is>
          <t>Raipur, Chhattisgarh, India</t>
        </is>
      </c>
      <c r="J2287" t="n">
        <v>0</v>
      </c>
      <c r="K2287" t="n">
        <v>0</v>
      </c>
      <c r="L2287" t="n">
        <v>0</v>
      </c>
      <c r="M2287" t="inlineStr">
        <is>
          <t>Engineering Products</t>
        </is>
      </c>
      <c r="N2287" t="n">
        <v>0</v>
      </c>
    </row>
    <row r="2288">
      <c r="A2288" t="inlineStr">
        <is>
          <t>aad65e19-9580-45f7-8387-db97816bf798</t>
        </is>
      </c>
      <c r="B2288" t="inlineStr">
        <is>
          <t>VIP OVERSEAS</t>
        </is>
      </c>
      <c r="D2288" t="inlineStr">
        <is>
          <t>AJKPJ6139J</t>
        </is>
      </c>
      <c r="E2288" t="inlineStr">
        <is>
          <t>Goods</t>
        </is>
      </c>
      <c r="F2288" t="n">
        <v>2020</v>
      </c>
      <c r="G2288" t="inlineStr">
        <is>
          <t>Bhavnagar</t>
        </is>
      </c>
      <c r="H2288" t="inlineStr">
        <is>
          <t>Gujarat</t>
        </is>
      </c>
      <c r="I2288" t="inlineStr">
        <is>
          <t>Bhavnagar, Gujarat, India</t>
        </is>
      </c>
      <c r="J2288" t="n">
        <v>0</v>
      </c>
      <c r="K2288" t="n">
        <v>0</v>
      </c>
      <c r="L2288" t="n">
        <v>0</v>
      </c>
      <c r="M2288" t="inlineStr">
        <is>
          <t>Agricultural or Allied Products</t>
        </is>
      </c>
      <c r="N2288" t="n">
        <v>0</v>
      </c>
    </row>
    <row r="2289">
      <c r="A2289" t="inlineStr">
        <is>
          <t>18bac8d9-663a-48df-8541-07ca50ba6957</t>
        </is>
      </c>
      <c r="B2289" t="inlineStr">
        <is>
          <t>SREE MAHARATN PRIVATE LIMITED</t>
        </is>
      </c>
      <c r="D2289" t="inlineStr">
        <is>
          <t>ABECS2082E</t>
        </is>
      </c>
      <c r="E2289" t="inlineStr">
        <is>
          <t>Both goods and services</t>
        </is>
      </c>
      <c r="F2289" t="n">
        <v>2020</v>
      </c>
      <c r="G2289" t="inlineStr">
        <is>
          <t>Ganjam</t>
        </is>
      </c>
      <c r="H2289" t="inlineStr">
        <is>
          <t>Odisha</t>
        </is>
      </c>
      <c r="I2289" t="inlineStr">
        <is>
          <t>Ganjam, Odisha, India</t>
        </is>
      </c>
      <c r="J2289" t="n">
        <v>0</v>
      </c>
      <c r="K2289" t="n">
        <v>0</v>
      </c>
      <c r="L2289" t="n">
        <v>0</v>
      </c>
      <c r="M2289" t="inlineStr">
        <is>
          <t>Gems and Jewellery Products</t>
        </is>
      </c>
      <c r="N2289" t="n">
        <v>0</v>
      </c>
    </row>
    <row r="2290">
      <c r="A2290" t="inlineStr">
        <is>
          <t>c3c8a49a-2127-4d36-94fa-dfd49491bf27</t>
        </is>
      </c>
      <c r="B2290" t="inlineStr">
        <is>
          <t>ORICON IMPEX</t>
        </is>
      </c>
      <c r="D2290" t="inlineStr">
        <is>
          <t>FGMPS6219A</t>
        </is>
      </c>
      <c r="E2290" t="inlineStr">
        <is>
          <t>Goods</t>
        </is>
      </c>
      <c r="F2290" t="n">
        <v>2019</v>
      </c>
      <c r="G2290" t="inlineStr">
        <is>
          <t>Jamnagar</t>
        </is>
      </c>
      <c r="H2290" t="inlineStr">
        <is>
          <t>Gujarat</t>
        </is>
      </c>
      <c r="I2290" t="inlineStr">
        <is>
          <t>Jamnagar, Gujarat, India</t>
        </is>
      </c>
      <c r="J2290" t="n">
        <v>0</v>
      </c>
      <c r="K2290" t="n">
        <v>0</v>
      </c>
      <c r="L2290" t="n">
        <v>0</v>
      </c>
      <c r="M2290" t="inlineStr">
        <is>
          <t>Engineering Products</t>
        </is>
      </c>
      <c r="N2290" t="n">
        <v>0</v>
      </c>
    </row>
    <row r="2291">
      <c r="A2291" t="inlineStr">
        <is>
          <t>03646b00-41e5-4233-a2fd-ff9ec149cfca</t>
        </is>
      </c>
      <c r="B2291" t="inlineStr">
        <is>
          <t>SATTVA VAID</t>
        </is>
      </c>
      <c r="D2291" t="inlineStr">
        <is>
          <t>ABCCS9691P</t>
        </is>
      </c>
      <c r="E2291" t="inlineStr">
        <is>
          <t>Goods</t>
        </is>
      </c>
      <c r="F2291" t="n">
        <v>2019</v>
      </c>
      <c r="G2291" t="inlineStr">
        <is>
          <t>Chennai</t>
        </is>
      </c>
      <c r="H2291" t="inlineStr">
        <is>
          <t>Tamil Nadu</t>
        </is>
      </c>
      <c r="I2291" t="inlineStr">
        <is>
          <t>Chennai, Tamil Nadu, India</t>
        </is>
      </c>
      <c r="J2291" t="n">
        <v>0</v>
      </c>
      <c r="K2291" t="n">
        <v>0</v>
      </c>
      <c r="L2291" t="n">
        <v>0</v>
      </c>
      <c r="M2291" t="inlineStr">
        <is>
          <t>Agricultural or Allied Products</t>
        </is>
      </c>
      <c r="N2291" t="n">
        <v>0</v>
      </c>
      <c r="O2291" t="inlineStr">
        <is>
          <t>http://indiausatrade.mea.gov.in/api/public/image/stream?key=profile-logos%2F20260525T063653Z-922845-016c883d-Sattva_Logo_Final_again1-removebg-preview-cropped.png</t>
        </is>
      </c>
    </row>
    <row r="2292">
      <c r="A2292" t="inlineStr">
        <is>
          <t>786e9b87-5301-4545-8143-1e9d59481190</t>
        </is>
      </c>
      <c r="B2292" t="inlineStr">
        <is>
          <t>DHANLAXMI GRANITE EXPORTS</t>
        </is>
      </c>
      <c r="D2292" t="inlineStr">
        <is>
          <t>APXPK7590M</t>
        </is>
      </c>
      <c r="E2292" t="inlineStr">
        <is>
          <t>Goods</t>
        </is>
      </c>
      <c r="F2292" t="n">
        <v>2018</v>
      </c>
      <c r="G2292" t="inlineStr">
        <is>
          <t>Jalore</t>
        </is>
      </c>
      <c r="H2292" t="inlineStr">
        <is>
          <t>Rajasthan</t>
        </is>
      </c>
      <c r="I2292" t="inlineStr">
        <is>
          <t>Jalore, Rajasthan, India</t>
        </is>
      </c>
      <c r="J2292" t="n">
        <v>0</v>
      </c>
      <c r="K2292" t="n">
        <v>0</v>
      </c>
      <c r="L2292" t="n">
        <v>0</v>
      </c>
      <c r="M2292" t="inlineStr">
        <is>
          <t>Stone, Ceramic, Glassware, etc.</t>
        </is>
      </c>
      <c r="N2292" t="n">
        <v>0</v>
      </c>
    </row>
    <row r="2293">
      <c r="A2293" t="inlineStr">
        <is>
          <t>a5e9419a-b43f-4de8-a678-881f56248928</t>
        </is>
      </c>
      <c r="B2293" t="inlineStr">
        <is>
          <t>VS &amp; SONS JEWELLERS</t>
        </is>
      </c>
      <c r="D2293" t="inlineStr">
        <is>
          <t>AOCPS3291K</t>
        </is>
      </c>
      <c r="E2293" t="inlineStr">
        <is>
          <t>Goods</t>
        </is>
      </c>
      <c r="F2293" t="n">
        <v>2006</v>
      </c>
      <c r="G2293" t="inlineStr">
        <is>
          <t>West Delhi</t>
        </is>
      </c>
      <c r="H2293" t="inlineStr">
        <is>
          <t>Delhi</t>
        </is>
      </c>
      <c r="I2293" t="inlineStr">
        <is>
          <t>West Delhi, Delhi, India</t>
        </is>
      </c>
      <c r="J2293" t="n">
        <v>0</v>
      </c>
      <c r="K2293" t="n">
        <v>0</v>
      </c>
      <c r="L2293" t="n">
        <v>0</v>
      </c>
      <c r="M2293" t="inlineStr">
        <is>
          <t>Gems and Jewellery Products</t>
        </is>
      </c>
      <c r="N2293" t="n">
        <v>0</v>
      </c>
    </row>
    <row r="2294">
      <c r="A2294" t="inlineStr">
        <is>
          <t>2cc97bd0-d126-4aa3-bf49-1920e3981944</t>
        </is>
      </c>
      <c r="B2294" t="inlineStr">
        <is>
          <t>A V THOMAS LEATHER &amp; ALLIED PRODUCTS PRIVATE LIMITED</t>
        </is>
      </c>
      <c r="D2294" t="inlineStr">
        <is>
          <t>0488001871</t>
        </is>
      </c>
      <c r="E2294" t="inlineStr">
        <is>
          <t>Goods</t>
        </is>
      </c>
      <c r="F2294" t="n">
        <v>1977</v>
      </c>
      <c r="G2294" t="inlineStr">
        <is>
          <t>Chennai</t>
        </is>
      </c>
      <c r="H2294" t="inlineStr">
        <is>
          <t>Tamil Nadu</t>
        </is>
      </c>
      <c r="I2294" t="inlineStr">
        <is>
          <t>Chennai, Tamil Nadu, India</t>
        </is>
      </c>
      <c r="J2294" t="n">
        <v>0</v>
      </c>
      <c r="K2294" t="n">
        <v>0</v>
      </c>
      <c r="L2294" t="n">
        <v>0</v>
      </c>
      <c r="M2294" t="inlineStr">
        <is>
          <t>Leather Products</t>
        </is>
      </c>
      <c r="N2294" t="n">
        <v>0</v>
      </c>
    </row>
    <row r="2295">
      <c r="A2295" t="inlineStr">
        <is>
          <t>3737d02a-bf82-416f-9bfa-91fffcbd13e7</t>
        </is>
      </c>
      <c r="B2295" t="inlineStr">
        <is>
          <t>SARA LEATHER INDUSTRIES</t>
        </is>
      </c>
      <c r="D2295" t="inlineStr">
        <is>
          <t>0489009468</t>
        </is>
      </c>
      <c r="E2295" t="inlineStr">
        <is>
          <t>Goods</t>
        </is>
      </c>
      <c r="F2295" t="n">
        <v>1989</v>
      </c>
      <c r="G2295" t="inlineStr">
        <is>
          <t>C</t>
        </is>
      </c>
      <c r="H2295" t="inlineStr">
        <is>
          <t>Tamil Nadu</t>
        </is>
      </c>
      <c r="I2295" t="inlineStr">
        <is>
          <t>C, Tamil Nadu, India</t>
        </is>
      </c>
      <c r="J2295" t="n">
        <v>0</v>
      </c>
      <c r="K2295" t="n">
        <v>0</v>
      </c>
      <c r="L2295" t="n">
        <v>0</v>
      </c>
      <c r="M2295" t="inlineStr">
        <is>
          <t>Leather Products</t>
        </is>
      </c>
      <c r="N2295" t="n">
        <v>0</v>
      </c>
    </row>
    <row r="2296">
      <c r="A2296" t="inlineStr">
        <is>
          <t>a89bc592-53a3-4f9a-adba-f8d6839c0e1c</t>
        </is>
      </c>
      <c r="B2296" t="inlineStr">
        <is>
          <t>KAISAR</t>
        </is>
      </c>
      <c r="D2296" t="inlineStr">
        <is>
          <t>0205012183</t>
        </is>
      </c>
      <c r="E2296" t="inlineStr">
        <is>
          <t>Both goods and services</t>
        </is>
      </c>
      <c r="F2296" t="n">
        <v>2018</v>
      </c>
      <c r="G2296" t="inlineStr">
        <is>
          <t>Kolkata</t>
        </is>
      </c>
      <c r="H2296" t="inlineStr">
        <is>
          <t>West Bengal</t>
        </is>
      </c>
      <c r="I2296" t="inlineStr">
        <is>
          <t>Kolkata, West Bengal, India</t>
        </is>
      </c>
      <c r="J2296" t="n">
        <v>0</v>
      </c>
      <c r="K2296" t="n">
        <v>0</v>
      </c>
      <c r="L2296" t="n">
        <v>0</v>
      </c>
      <c r="M2296" t="inlineStr">
        <is>
          <t>Leather Products</t>
        </is>
      </c>
      <c r="N2296" t="n">
        <v>0</v>
      </c>
    </row>
    <row r="2297">
      <c r="A2297" t="inlineStr">
        <is>
          <t>5c7d777d-6769-4dd0-8013-8f1d4962c34c</t>
        </is>
      </c>
      <c r="B2297" t="inlineStr">
        <is>
          <t>EARTH'S SOUL AYURVEDA PRIVATE LIMITED</t>
        </is>
      </c>
      <c r="D2297" t="inlineStr">
        <is>
          <t>AAFCE4110P</t>
        </is>
      </c>
      <c r="E2297" t="inlineStr">
        <is>
          <t>Goods</t>
        </is>
      </c>
      <c r="F2297" t="n">
        <v>2019</v>
      </c>
      <c r="G2297" t="inlineStr">
        <is>
          <t>Greater Noida</t>
        </is>
      </c>
      <c r="H2297" t="inlineStr">
        <is>
          <t>Uttar Pradesh</t>
        </is>
      </c>
      <c r="I2297" t="inlineStr">
        <is>
          <t>Greater Noida, Uttar Pradesh, India</t>
        </is>
      </c>
      <c r="J2297" t="n">
        <v>0</v>
      </c>
      <c r="K2297" t="n">
        <v>0</v>
      </c>
      <c r="L2297" t="n">
        <v>0</v>
      </c>
      <c r="M2297" t="inlineStr">
        <is>
          <t>Pharmaceutical Products</t>
        </is>
      </c>
      <c r="N2297" t="n">
        <v>0</v>
      </c>
      <c r="O2297" t="inlineStr">
        <is>
          <t>http://indiausatrade.mea.gov.in/api/public/image/stream?key=profile-logos%2F20260515T092848Z-119226-940adef6-ESA%20logo4-cropped.png</t>
        </is>
      </c>
    </row>
    <row r="2298">
      <c r="A2298" t="inlineStr">
        <is>
          <t>85db874b-af81-4773-b029-a9725d21f8a5</t>
        </is>
      </c>
      <c r="B2298" t="inlineStr">
        <is>
          <t>SHIPPSY VENTURES PRIVATE LIMITED</t>
        </is>
      </c>
      <c r="D2298" t="inlineStr">
        <is>
          <t>ABQCS4111A</t>
        </is>
      </c>
      <c r="E2298" t="inlineStr">
        <is>
          <t>Goods</t>
        </is>
      </c>
      <c r="F2298" t="n">
        <v>2025</v>
      </c>
      <c r="G2298" t="inlineStr">
        <is>
          <t>Bhopal</t>
        </is>
      </c>
      <c r="H2298" t="inlineStr">
        <is>
          <t>Madhya Pradesh</t>
        </is>
      </c>
      <c r="I2298" t="inlineStr">
        <is>
          <t>Bhopal, Madhya Pradesh, India</t>
        </is>
      </c>
      <c r="J2298" t="n">
        <v>0</v>
      </c>
      <c r="K2298" t="n">
        <v>0</v>
      </c>
      <c r="L2298" t="n">
        <v>0</v>
      </c>
      <c r="M2298" t="inlineStr">
        <is>
          <t>Textile &amp; Apparel Products</t>
        </is>
      </c>
      <c r="N2298" t="n">
        <v>0</v>
      </c>
      <c r="O2298" t="inlineStr">
        <is>
          <t>http://indiausatrade.mea.gov.in/api/public/image/stream?key=profile-logos%2F20260708T105950Z-434636-dabc0337-shippsy-card-front-cropped.png</t>
        </is>
      </c>
    </row>
    <row r="2299">
      <c r="A2299" t="inlineStr">
        <is>
          <t>a127e90c-cd28-4e4f-87d5-5d0168359ef9</t>
        </is>
      </c>
      <c r="B2299" t="inlineStr">
        <is>
          <t>ALZA Exports Private Limited</t>
        </is>
      </c>
      <c r="D2299" t="inlineStr">
        <is>
          <t>AADCR0134J</t>
        </is>
      </c>
      <c r="E2299" t="inlineStr">
        <is>
          <t>Goods</t>
        </is>
      </c>
      <c r="F2299" t="n">
        <v>2005</v>
      </c>
      <c r="G2299" t="inlineStr">
        <is>
          <t>Jalandhar</t>
        </is>
      </c>
      <c r="H2299" t="inlineStr">
        <is>
          <t>Punjab</t>
        </is>
      </c>
      <c r="I2299" t="inlineStr">
        <is>
          <t>Jalandhar, Punjab, India</t>
        </is>
      </c>
      <c r="J2299" t="n">
        <v>0</v>
      </c>
      <c r="K2299" t="n">
        <v>0</v>
      </c>
      <c r="L2299" t="n">
        <v>0</v>
      </c>
      <c r="M2299" t="inlineStr">
        <is>
          <t>Leather Products</t>
        </is>
      </c>
      <c r="N2299" t="n">
        <v>0</v>
      </c>
      <c r="O2299" t="inlineStr">
        <is>
          <t>http://indiausatrade.mea.gov.in/api/public/image/stream?key=profile-logos%2F20260824T065933Z-881420-dc41f1f5-A-1-cropped.png</t>
        </is>
      </c>
    </row>
    <row r="2300">
      <c r="A2300" t="inlineStr">
        <is>
          <t>9fcf6ce3-32f0-4569-a550-74357e47c641</t>
        </is>
      </c>
      <c r="B2300" t="inlineStr">
        <is>
          <t>SARVATMA IMPEX PRIVATE LIMITED</t>
        </is>
      </c>
      <c r="D2300" t="inlineStr">
        <is>
          <t>0511000103</t>
        </is>
      </c>
      <c r="E2300" t="inlineStr">
        <is>
          <t>Both goods and services</t>
        </is>
      </c>
      <c r="F2300" t="n">
        <v>2010</v>
      </c>
      <c r="G2300" t="inlineStr">
        <is>
          <t>Delhi</t>
        </is>
      </c>
      <c r="H2300" t="inlineStr">
        <is>
          <t>Delhi</t>
        </is>
      </c>
      <c r="I2300" t="inlineStr">
        <is>
          <t>Delhi, Delhi, India</t>
        </is>
      </c>
      <c r="J2300" t="n">
        <v>0</v>
      </c>
      <c r="K2300" t="n">
        <v>0</v>
      </c>
      <c r="L2300" t="n">
        <v>0</v>
      </c>
      <c r="M2300" t="inlineStr">
        <is>
          <t>Leather Products</t>
        </is>
      </c>
      <c r="N2300" t="n">
        <v>0</v>
      </c>
      <c r="O2300" t="inlineStr">
        <is>
          <t>http://indiausatrade.mea.gov.in/api/public/image/stream?key=profile-logos%2F20260522T100324Z-183614-cff3f4b3-WhatsApp%20Image%202026-05-22%20at%203.32.12%20PM-cropped.png</t>
        </is>
      </c>
    </row>
    <row r="2301">
      <c r="A2301" t="inlineStr">
        <is>
          <t>93c6e96a-2012-4769-85fa-0da61450d6ba</t>
        </is>
      </c>
      <c r="B2301" t="inlineStr">
        <is>
          <t>UNIVERSAL IMPORT EXPORT AND HOSPITALITY PRIVATE LIMITED</t>
        </is>
      </c>
      <c r="D2301" t="inlineStr">
        <is>
          <t>AAACU0664M</t>
        </is>
      </c>
      <c r="E2301" t="inlineStr">
        <is>
          <t>Both goods and services</t>
        </is>
      </c>
      <c r="F2301" t="n">
        <v>1984</v>
      </c>
      <c r="G2301" t="inlineStr">
        <is>
          <t>Mumbai Suburban</t>
        </is>
      </c>
      <c r="H2301" t="inlineStr">
        <is>
          <t>Maharashtra</t>
        </is>
      </c>
      <c r="I2301" t="inlineStr">
        <is>
          <t>Mumbai Suburban, Maharashtra, India</t>
        </is>
      </c>
      <c r="J2301" t="n">
        <v>0</v>
      </c>
      <c r="K2301" t="n">
        <v>0</v>
      </c>
      <c r="L2301" t="n">
        <v>0</v>
      </c>
      <c r="M2301" t="inlineStr">
        <is>
          <t>Miscellaneous Products</t>
        </is>
      </c>
      <c r="N2301" t="n">
        <v>0</v>
      </c>
      <c r="O2301" t="inlineStr">
        <is>
          <t>http://indiausatrade.mea.gov.in/api/public/image/stream?key=profile-logos%2F20260522T090053Z-901786-cebe1759-Universal%20Group%20of%20Companies%20PDF%20Logo_page-0001-cropped.png</t>
        </is>
      </c>
    </row>
    <row r="2302">
      <c r="A2302" t="inlineStr">
        <is>
          <t>0dfe803f-9b30-4810-932c-b5185e878e18</t>
        </is>
      </c>
      <c r="B2302" t="inlineStr">
        <is>
          <t>Rays Venture</t>
        </is>
      </c>
      <c r="D2302" t="inlineStr">
        <is>
          <t>CAYPA0033R</t>
        </is>
      </c>
      <c r="E2302" t="inlineStr">
        <is>
          <t>Both goods and services</t>
        </is>
      </c>
      <c r="F2302" t="n">
        <v>2024</v>
      </c>
      <c r="G2302" t="inlineStr">
        <is>
          <t>Agra</t>
        </is>
      </c>
      <c r="H2302" t="inlineStr">
        <is>
          <t>Uttar Pradesh</t>
        </is>
      </c>
      <c r="I2302" t="inlineStr">
        <is>
          <t>Agra, Uttar Pradesh, India</t>
        </is>
      </c>
      <c r="J2302" t="n">
        <v>0</v>
      </c>
      <c r="K2302" t="n">
        <v>0</v>
      </c>
      <c r="L2302" t="n">
        <v>0</v>
      </c>
      <c r="M2302" t="inlineStr">
        <is>
          <t>Gems and Jewellery Products</t>
        </is>
      </c>
      <c r="N2302" t="n">
        <v>0</v>
      </c>
    </row>
    <row r="2303">
      <c r="A2303" t="inlineStr">
        <is>
          <t>c7304ac8-4c2e-42e4-b3e0-0491f3eb3caa</t>
        </is>
      </c>
      <c r="B2303" t="inlineStr">
        <is>
          <t>J4 IMPEX (INDIA)</t>
        </is>
      </c>
      <c r="D2303" t="inlineStr">
        <is>
          <t>AGNPJ6138R</t>
        </is>
      </c>
      <c r="E2303" t="inlineStr">
        <is>
          <t>Goods</t>
        </is>
      </c>
      <c r="F2303" t="n">
        <v>2023</v>
      </c>
      <c r="G2303" t="inlineStr">
        <is>
          <t>West Delhi</t>
        </is>
      </c>
      <c r="H2303" t="inlineStr">
        <is>
          <t>Delhi</t>
        </is>
      </c>
      <c r="I2303" t="inlineStr">
        <is>
          <t>West Delhi, Delhi, India</t>
        </is>
      </c>
      <c r="J2303" t="n">
        <v>0</v>
      </c>
      <c r="K2303" t="n">
        <v>1</v>
      </c>
      <c r="L2303" t="n">
        <v>0</v>
      </c>
      <c r="M2303" t="inlineStr">
        <is>
          <t>Handicrafts</t>
        </is>
      </c>
      <c r="N2303" t="n">
        <v>0</v>
      </c>
      <c r="O2303" t="inlineStr">
        <is>
          <t>http://indiausatrade.mea.gov.in/api/public/image/stream?key=profile-logos%2F20260804T143721Z-529564-b9e507c1-PHOTO-2025-05-29-14-04-30-cropped.png</t>
        </is>
      </c>
    </row>
    <row r="2304">
      <c r="A2304" t="inlineStr">
        <is>
          <t>fb86b320-f8ad-48a9-8854-d6e03796a975</t>
        </is>
      </c>
      <c r="B2304" t="inlineStr">
        <is>
          <t>GEM PLAZA PRIVATE LIMITED</t>
        </is>
      </c>
      <c r="D2304" t="inlineStr">
        <is>
          <t>4303000019</t>
        </is>
      </c>
      <c r="E2304" t="inlineStr">
        <is>
          <t>Goods</t>
        </is>
      </c>
      <c r="F2304" t="n">
        <v>2005</v>
      </c>
      <c r="G2304" t="inlineStr">
        <is>
          <t>Jaipur</t>
        </is>
      </c>
      <c r="H2304" t="inlineStr">
        <is>
          <t>Rajasthan</t>
        </is>
      </c>
      <c r="I2304" t="inlineStr">
        <is>
          <t>Jaipur, Rajasthan, India</t>
        </is>
      </c>
      <c r="J2304" t="n">
        <v>0</v>
      </c>
      <c r="K2304" t="n">
        <v>0</v>
      </c>
      <c r="L2304" t="n">
        <v>0</v>
      </c>
      <c r="M2304" t="inlineStr">
        <is>
          <t>Gems and Jewellery Products</t>
        </is>
      </c>
      <c r="N2304" t="n">
        <v>0</v>
      </c>
    </row>
    <row r="2305">
      <c r="A2305" t="inlineStr">
        <is>
          <t>55dad6c6-57d2-45b1-91bb-c876f018da1f</t>
        </is>
      </c>
      <c r="B2305" t="inlineStr">
        <is>
          <t>VIJAY ENGINEERING WORKS</t>
        </is>
      </c>
      <c r="D2305" t="inlineStr">
        <is>
          <t>2490001108</t>
        </is>
      </c>
      <c r="E2305" t="inlineStr">
        <is>
          <t>Goods</t>
        </is>
      </c>
      <c r="F2305" t="n">
        <v>1963</v>
      </c>
      <c r="G2305" t="inlineStr">
        <is>
          <t>Rajkot</t>
        </is>
      </c>
      <c r="H2305" t="inlineStr">
        <is>
          <t>Gujarat</t>
        </is>
      </c>
      <c r="I2305" t="inlineStr">
        <is>
          <t>Rajkot, Gujarat, India</t>
        </is>
      </c>
      <c r="J2305" t="n">
        <v>0</v>
      </c>
      <c r="K2305" t="n">
        <v>0</v>
      </c>
      <c r="L2305" t="n">
        <v>0</v>
      </c>
      <c r="M2305" t="inlineStr">
        <is>
          <t>Engineering Products</t>
        </is>
      </c>
      <c r="N2305" t="n">
        <v>0</v>
      </c>
      <c r="O2305" t="inlineStr">
        <is>
          <t>http://indiausatrade.mea.gov.in/api/public/image/stream?key=profile-logos%2F20260707T055012Z-467362-ec8b126e-Scan0003-cropped.png</t>
        </is>
      </c>
    </row>
    <row r="2306">
      <c r="A2306" t="inlineStr">
        <is>
          <t>c571e40d-0718-451d-befb-630602b12e5b</t>
        </is>
      </c>
      <c r="B2306" t="inlineStr">
        <is>
          <t>PALAK JEWELS</t>
        </is>
      </c>
      <c r="C2306" t="inlineStr">
        <is>
          <t>Palak Jewels is a trusted name in diamond jewellery manufacturing, with over a decade of expertise crafting exquisite, high-quality pieces in both natural and lab-grown diamonds. 
We blend traditional craftsmanship with modern innovation to meet global standards of excellence.
For 10 years, we've built lasting client relationships through superior quality, precision finishing, and on-time delivery—ensuring every piece reflects elegance, durability, and fine detailing.
Why Choose Palak Jewels:
-Expertise in natural and lab-grown diamond jewellery
-High-precision finishing with strict quality control
-Competitive pricing with consistent quality
-Custom design and bulk order capabilities
-Timely delivery and transparent practices
We're Expanding Our Network:
-Retailers and wholesalers seeking a reliable manufacturing partner
-International buyers sourcing premium diamond jewellery from India
-Brands seeking private labeling and exclusive design manufacturing
-Long-term B2B collaborations
Let's grow together—partner with Palak Jewels for craftsmanship, trust, and profitability. Reach out for inquiries, collaborations, or bulk orders.</t>
        </is>
      </c>
      <c r="D2306" t="inlineStr">
        <is>
          <t>AAVFP8925C</t>
        </is>
      </c>
      <c r="E2306" t="inlineStr">
        <is>
          <t>Both goods and services</t>
        </is>
      </c>
      <c r="F2306" t="n">
        <v>2018</v>
      </c>
      <c r="G2306" t="inlineStr">
        <is>
          <t>Surat</t>
        </is>
      </c>
      <c r="H2306" t="inlineStr">
        <is>
          <t>Gujarat</t>
        </is>
      </c>
      <c r="I2306" t="inlineStr">
        <is>
          <t>Surat, Gujarat, India</t>
        </is>
      </c>
      <c r="J2306" t="n">
        <v>0</v>
      </c>
      <c r="K2306" t="n">
        <v>3</v>
      </c>
      <c r="L2306" t="n">
        <v>0</v>
      </c>
      <c r="M2306" t="inlineStr">
        <is>
          <t>Gems and Jewellery Products</t>
        </is>
      </c>
      <c r="N2306" t="n">
        <v>0</v>
      </c>
      <c r="O2306" t="inlineStr">
        <is>
          <t>http://indiausatrade.mea.gov.in/api/public/image/stream?key=profile-logos%2F331081020-WhatsApp%20Image%202026-04-30%20at%2016.52.00.jpeg</t>
        </is>
      </c>
    </row>
    <row r="2307">
      <c r="A2307" t="inlineStr">
        <is>
          <t>b7673acd-d36c-4e14-9ef8-de17ab4c7929</t>
        </is>
      </c>
      <c r="B2307" t="inlineStr">
        <is>
          <t>Tanishq Singh</t>
        </is>
      </c>
      <c r="C2307" t="inlineStr">
        <is>
          <t>Indus Valley Export is more than a name; it is a commitment to reviving that legacy. We are bringing the authentic, rich heritage of Indian agriculture back to the global stage.
The journey of a thousand miles begins with a single grain. Indus Valley Export, we aren't just shipping products, we are exporting the essence of India. Drawing inspiration from the world's oldest trading civilisation. From premium quality to diversified products that define our culture, our mission is simple:
Uncompromising Quality. Timeless Reliability.</t>
        </is>
      </c>
      <c r="D2307" t="inlineStr">
        <is>
          <t>SMFPS9831A</t>
        </is>
      </c>
      <c r="E2307" t="inlineStr">
        <is>
          <t>Both goods and services</t>
        </is>
      </c>
      <c r="F2307" t="n">
        <v>2026</v>
      </c>
      <c r="G2307" t="inlineStr">
        <is>
          <t>Lucknow</t>
        </is>
      </c>
      <c r="H2307" t="inlineStr">
        <is>
          <t>Uttar Pradesh</t>
        </is>
      </c>
      <c r="I2307" t="inlineStr">
        <is>
          <t>Lucknow, Uttar Pradesh, India</t>
        </is>
      </c>
      <c r="J2307" t="n">
        <v>0</v>
      </c>
      <c r="K2307" t="n">
        <v>2</v>
      </c>
      <c r="L2307" t="n">
        <v>0</v>
      </c>
      <c r="M2307" t="inlineStr">
        <is>
          <t>Agricultural or Allied Products</t>
        </is>
      </c>
      <c r="N2307" t="n">
        <v>0</v>
      </c>
      <c r="O2307" t="inlineStr">
        <is>
          <t>http://indiausatrade.mea.gov.in/api/public/image/stream?key=profile-logos%2F20260518T101119Z-635315-96bf77da-IMG_2922-cropped.png</t>
        </is>
      </c>
    </row>
    <row r="2308">
      <c r="A2308" t="inlineStr">
        <is>
          <t>81a30d16-b5f8-4692-9e6d-c69b72a1f03a</t>
        </is>
      </c>
      <c r="B2308" t="inlineStr">
        <is>
          <t>REDIAN SOFTWARE PRIVATE LIMITED</t>
        </is>
      </c>
      <c r="C2308" t="inlineStr">
        <is>
          <t>Redian Software is a global technology partner delivering AI-driven insurance systems, core banking &amp; fintech platforms, , AI/MLand product engineering. With engineering hubs in India and Kenya, we support clients across the USA, UK, Middle East, and Africa, with modern, scalable technology.
🏅 Partnerships &amp; Recognitions
-Zoho Advanced Partner
-Awarded “Emerging Partner in East Africa” by Zoho
-Odoo Learning Partner
💡 Solutions &amp; Expertise
- Insurance : Policy Administration System (PAS)  • ML Pricing &amp; Rating Engine • GenAI Virtual Agent • Insurance Broker Management
- Banking &amp; Fintech: Core Banking • Loan Management • SACCO &amp; Credit Union Systems • Lending Platforms • Digital Wallet • Agency Banking • Internet &amp; Mobile Banking
- Enterprise Platforms: CRM &amp; ERP implementation across Zoho, Odoo, and Salesforce
- Product Engineering: Artificial Intelligence, Machine Learning, Custom Software Development, enterprise solutions for modernization, automation, and scale.</t>
        </is>
      </c>
      <c r="D2308" t="inlineStr">
        <is>
          <t>AAHCR8220R</t>
        </is>
      </c>
      <c r="E2308" t="inlineStr">
        <is>
          <t>Services</t>
        </is>
      </c>
      <c r="F2308" t="n">
        <v>2016</v>
      </c>
      <c r="G2308" t="inlineStr">
        <is>
          <t>Noida</t>
        </is>
      </c>
      <c r="H2308" t="inlineStr">
        <is>
          <t>Uttar Pradesh</t>
        </is>
      </c>
      <c r="I2308" t="inlineStr">
        <is>
          <t>Noida, Uttar Pradesh, India</t>
        </is>
      </c>
      <c r="J2308" t="n">
        <v>0</v>
      </c>
      <c r="K2308" t="n">
        <v>2</v>
      </c>
      <c r="L2308" t="n">
        <v>0</v>
      </c>
      <c r="M2308" t="inlineStr">
        <is>
          <t>Information Technology (IT &amp; ITES) Services</t>
        </is>
      </c>
      <c r="N2308" t="n">
        <v>0</v>
      </c>
      <c r="O2308" t="inlineStr">
        <is>
          <t>http://indiausatrade.mea.gov.in/api/public/image/stream?key=profile-logos%2F20260907T083433Z-557907-ee35e033-REDIAN-SOFTWARE-Final-Logo-cropped.png</t>
        </is>
      </c>
    </row>
    <row r="2309">
      <c r="A2309" t="inlineStr">
        <is>
          <t>1d6578b4-493e-476c-adca-e53e07fa04a5</t>
        </is>
      </c>
      <c r="B2309" t="inlineStr">
        <is>
          <t>JUMPS AUTO INDUSTRIES LIMITED</t>
        </is>
      </c>
      <c r="D2309" t="inlineStr">
        <is>
          <t>0500066302</t>
        </is>
      </c>
      <c r="E2309" t="inlineStr">
        <is>
          <t>Goods</t>
        </is>
      </c>
      <c r="F2309" t="n">
        <v>1999</v>
      </c>
      <c r="G2309" t="inlineStr">
        <is>
          <t>New Delhi</t>
        </is>
      </c>
      <c r="H2309" t="inlineStr">
        <is>
          <t>Delhi</t>
        </is>
      </c>
      <c r="I2309" t="inlineStr">
        <is>
          <t>New Delhi, Delhi, India</t>
        </is>
      </c>
      <c r="J2309" t="n">
        <v>0</v>
      </c>
      <c r="K2309" t="n">
        <v>1</v>
      </c>
      <c r="L2309" t="n">
        <v>0</v>
      </c>
      <c r="M2309" t="inlineStr">
        <is>
          <t>Engineering Products</t>
        </is>
      </c>
      <c r="N2309" t="n">
        <v>0</v>
      </c>
    </row>
    <row r="2310">
      <c r="A2310" t="inlineStr">
        <is>
          <t>c09813fd-d76f-491a-a2ea-7f639e361da3</t>
        </is>
      </c>
      <c r="B2310" t="inlineStr">
        <is>
          <t>Marthand Global EXIM</t>
        </is>
      </c>
      <c r="C2310" t="inlineStr">
        <is>
          <t>At Maarthand Global EXIM, we are proud exporters of premium-quality genuine leather bags from
 India to the global market. With a passion for craftsmanship and a commitment to excellence, we
 bring to the world the elegance and durability of “Made in India” leather products.
 Founded with a vision to showcase Indian artistry on the global stage, we specialize in a wide range
 of leather goods including tote bags, sling bags, laptop bags, duffle bags, crossbody bags, backpacks,
 wallets, belts, and more. Each product is designed to meet the highest standards of fashion, function,
 and finish.
 What sets us apart is our focus on quality, customization, and timely delivery. From sourcing
 premium raw materials to delivering export-ready packaging, we ensure every step reflects our
 values of integrity, innovation, and reliability.
 As a trusted name in the leather export industry, we work closely with buyers, importers, retailers,
 and fashion brands worldwide—providing tailored solutions that meet market demands and design
 preferences</t>
        </is>
      </c>
      <c r="D2310" t="inlineStr">
        <is>
          <t>AQXPN6858L</t>
        </is>
      </c>
      <c r="E2310" t="inlineStr">
        <is>
          <t>Goods</t>
        </is>
      </c>
      <c r="F2310" t="n">
        <v>2025</v>
      </c>
      <c r="G2310" t="inlineStr">
        <is>
          <t>Vadodara</t>
        </is>
      </c>
      <c r="H2310" t="inlineStr">
        <is>
          <t>Gujarat</t>
        </is>
      </c>
      <c r="I2310" t="inlineStr">
        <is>
          <t>Vadodara, Gujarat, India</t>
        </is>
      </c>
      <c r="J2310" t="n">
        <v>0</v>
      </c>
      <c r="K2310" t="n">
        <v>8</v>
      </c>
      <c r="L2310" t="n">
        <v>0</v>
      </c>
      <c r="M2310" t="inlineStr">
        <is>
          <t>Leather Products</t>
        </is>
      </c>
      <c r="N2310" t="n">
        <v>0</v>
      </c>
      <c r="O2310" t="inlineStr">
        <is>
          <t>http://indiausatrade.mea.gov.in/api/public/image/stream?key=profile-logos%2F20260629T171053Z-126491-ad60b453-Company%20Logo-cropped.png</t>
        </is>
      </c>
    </row>
    <row r="2311">
      <c r="A2311" t="inlineStr">
        <is>
          <t>7c423d0f-c33a-47ce-875c-06941c199d9d</t>
        </is>
      </c>
      <c r="B2311" t="inlineStr">
        <is>
          <t>JANANI GLOBAL IMPEX</t>
        </is>
      </c>
      <c r="C2311" t="inlineStr">
        <is>
          <t>Janani Global Impex is one of the leading Food and Agri export and import business houses in India. Our business services are at par with global standards and our interactions are transparent and honest. We adhere to ethical business procedures, giving our customers the best value and quality possible in all products and markets</t>
        </is>
      </c>
      <c r="D2311" t="inlineStr">
        <is>
          <t>AASFJ4057E</t>
        </is>
      </c>
      <c r="E2311" t="inlineStr">
        <is>
          <t>Goods</t>
        </is>
      </c>
      <c r="F2311" t="n">
        <v>2022</v>
      </c>
      <c r="G2311" t="inlineStr">
        <is>
          <t>Chennai</t>
        </is>
      </c>
      <c r="H2311" t="inlineStr">
        <is>
          <t>Tamil Nadu</t>
        </is>
      </c>
      <c r="I2311" t="inlineStr">
        <is>
          <t>Chennai, Tamil Nadu, India</t>
        </is>
      </c>
      <c r="J2311" t="n">
        <v>0</v>
      </c>
      <c r="K2311" t="n">
        <v>0</v>
      </c>
      <c r="L2311" t="n">
        <v>0</v>
      </c>
      <c r="M2311" t="inlineStr">
        <is>
          <t>Agricultural or Allied Products</t>
        </is>
      </c>
      <c r="N2311" t="n">
        <v>0</v>
      </c>
      <c r="O2311" t="inlineStr">
        <is>
          <t>http://indiausatrade.mea.gov.in/api/public/image/stream?key=profile-logos%2F20260828T204753Z-492222-f79957f2-original-2289-6095abac095db%201-cropped.png</t>
        </is>
      </c>
    </row>
    <row r="2312">
      <c r="A2312" t="inlineStr">
        <is>
          <t>54eb10d4-79de-4dad-bd66-df61993eca88</t>
        </is>
      </c>
      <c r="B2312" t="inlineStr">
        <is>
          <t>MITHILA NATURALS PRIVATE LIMITED</t>
        </is>
      </c>
      <c r="C2312" t="inlineStr">
        <is>
          <t>Our Story — From Muddy Ponds to Your Plate
In the gentle wetlands of Mithila, Bihar - where rivers thread through fields and the land whispers ancient tales - a humble aquatic seed began its journey more than two centuries ago. This seed, known as Mithila Makhana (or fox nut), was first cultivated in the ponds of Madhubani and surrounding areas of what we call Mithilanchal today. 
For generations, local farmers - many from marginalized communities - embraced the laborious art of makhana cultivation. They harvested the floating seeds from ponds, carefully dried and roasted them, turning murky pond produce into crisp, nutrient-rich treats. 
Over time, Mithila’s makhana - with its soft crunch, subtle nutty flavour and wholesome goodness - carved out a place of respect. It became a cultural marker: one of the “three proud identities” of Mithila, alongside pond and fish.
In 2022, this legacy was formally honoured: Mithila Makhana received a Geographical Indication tag (GI tag), recognising its unique origin and guaranteeing its authenticity. 
Why Mithila Naturals Exists
At Mithila Naturals, we believe such a legacy deserves more than local plates - it deserves to travel far and wide, to kitchens and snack times everywhere. We are born out of that conviction.
We unite individuals with deep respect for tradition, eye for quality and a passion for sharing authentic flavour. Our goal: to bring the soul of Mithila’s wetlands and the hands of its farmers to every snack lover’s plate.
That’s why we source only premium-quality Mithila Makhana, grown in the traditional ponds and wetlands of Madhubani, Darbhanga, and nearby districts - regions that together contribute a major share of Bihar’s makhana production. 
We don’t stop at plain fox nuts. We take that heritage seed and craft it into a range of gourmet delights: flavoured makhana, crunchy snacks, indulgent makhana kheer, rustic cookies - each infused with the pure, earthy spirit of Mithila.
What Makes Our Products Special
Guaranteed Origin &amp; Authenticity
Thanks to the GI-tagged status of Mithila Makhana, you can be confident that what you’re tasting is the genuine article - not just any “fox nut,” but one rooted in centuries of tradition from the wetlands of Mithilanchal. 
Quality, Taste and Soul
We honour traditional cultivation and processing - that means makhana harvested from ponds, carefully dried and popped, preserving its natural nutrients and subtle taste. The result: snacks and sweets that are wholesome, crunchy and full of heritage.
From Tradition to Table
What was once a humble pond harvest is now transformed into gourmet treats that fit modern lifestyles. Whether it’s a hearty makhana kheer, a crunchy flavored snack, or a rustic cookie, you get the richness of Mithila in every bite.
Supporting Farmers, Preserving Heritage
By sourcing directly from the very region where makhana’s story began, we support local communities and help keep alive a traditional craft that ties generations and geography together.
Our Promise
Mithila Naturals isn’t just a brand. It’s a journey — from the ponds of Madhubani, across generations of farmers, to your kitchen table. We promise to stay true to the roots: authentic makhana, crafted with care, wrapped in the spirit of Mithila, and delivered as quality gourmet delights.
When you taste our makhana snacks, kheer or cookies, you’re not just eating something tasty. You’re experiencing centuries of tradition, care, culture — a snack with a story.</t>
        </is>
      </c>
      <c r="D2312" t="inlineStr">
        <is>
          <t>AALCM4578R</t>
        </is>
      </c>
      <c r="E2312" t="inlineStr">
        <is>
          <t>Goods</t>
        </is>
      </c>
      <c r="F2312" t="n">
        <v>2017</v>
      </c>
      <c r="G2312" t="inlineStr">
        <is>
          <t>Madhubani</t>
        </is>
      </c>
      <c r="H2312" t="inlineStr">
        <is>
          <t>Bihar</t>
        </is>
      </c>
      <c r="I2312" t="inlineStr">
        <is>
          <t>Madhubani, Bihar, India</t>
        </is>
      </c>
      <c r="J2312" t="n">
        <v>0</v>
      </c>
      <c r="K2312" t="n">
        <v>0</v>
      </c>
      <c r="L2312" t="n">
        <v>0</v>
      </c>
      <c r="M2312" t="inlineStr">
        <is>
          <t>Agricultural or Allied Products</t>
        </is>
      </c>
      <c r="N2312" t="n">
        <v>0</v>
      </c>
      <c r="O2312" t="inlineStr">
        <is>
          <t>http://indiausatrade.mea.gov.in/api/public/image/stream?key=profile-logos%2F20260706T173856Z-540024-09cbc422-IMG-20260706-WA0022-cropped.png</t>
        </is>
      </c>
    </row>
    <row r="2313">
      <c r="A2313" t="inlineStr">
        <is>
          <t>dd5c36d0-bff4-48f2-9304-4c31c087f0ec</t>
        </is>
      </c>
      <c r="B2313" t="inlineStr">
        <is>
          <t>EASTERN SOFTWARE SOLUTIONS PRIVATE LIMITED</t>
        </is>
      </c>
      <c r="C2313" t="inlineStr">
        <is>
          <t>Eastern Software Solutions (ESS) is a global IT consulting and enterprise software company established in 1990, helping organizations accelerate digital transformation through intelligent business applications, automation, analytics, and custom software development. With more than three decades of industry experience, ESS serves customers across 25+ countries and 20+ industries, supporting enterprises in improving operational efficiency, visibility, and business growth.
Core Service Offerings
ESS provides a broad portfolio of technology services, including:
Custom Software Development – Web applications, enterprise platforms, SaaS solutions, portals, and business process automation.
AI-Powered ERP (ebizframe.ai) – An enterprise resource planning platform with an embedded AI copilot (EVA) designed to streamline business operations and support data-driven decision-making.
Robotic Process Automation (RPA) – Intelligent automation solutions delivered as a UiPath Gold Partner to automate repetitive, rule-based business processes.
Business Intelligence (Power BI) – Interactive dashboards, analytics, KPI reporting, and executive decision-support solutions.
Enterprise Mobility – Mobile applications that improve field operations, customer engagement, and workforce productivity.
Oracle Migration &amp; Legacy Modernization – Modernization of Oracle Forms and legacy enterprise systems.
IT Staffing Services – Contract, permanent, and project-based technology staffing for enterprise clients.
Manufacturing
Retail
FMCG
Food &amp; Beverage
Logistics &amp; Supply Chain
Construction
Oil &amp; Gas
Printing &amp; Publishing
Trading
Financial Services
Healthcare
Insurance
Human Resources
And many other industry verticals
Technology Expertise
The company's expertise spans:
Artificial Intelligence
Enterprise Resource Planning (ERP)
Robotic Process Automation
Business Intelligence &amp; Analytics
Enterprise Mobility
Custom Software Engineering
Legacy System Modernization
Digital Transformation Consulting</t>
        </is>
      </c>
      <c r="D2313" t="inlineStr">
        <is>
          <t>AAHCE1550D</t>
        </is>
      </c>
      <c r="E2313" t="inlineStr">
        <is>
          <t>Services</t>
        </is>
      </c>
      <c r="F2313" t="n">
        <v>2022</v>
      </c>
      <c r="G2313" t="inlineStr">
        <is>
          <t>Noida</t>
        </is>
      </c>
      <c r="H2313" t="inlineStr">
        <is>
          <t>Uttar Pradesh</t>
        </is>
      </c>
      <c r="I2313" t="inlineStr">
        <is>
          <t>Noida, Uttar Pradesh, India</t>
        </is>
      </c>
      <c r="J2313" t="n">
        <v>0</v>
      </c>
      <c r="K2313" t="n">
        <v>1</v>
      </c>
      <c r="L2313" t="n">
        <v>0</v>
      </c>
      <c r="M2313" t="inlineStr">
        <is>
          <t>Information Technology (IT &amp; ITES) Services</t>
        </is>
      </c>
      <c r="N2313" t="n">
        <v>0</v>
      </c>
      <c r="O2313" t="inlineStr">
        <is>
          <t>http://indiausatrade.mea.gov.in/api/public/image/stream?key=profile-logos%2F20260707T093105Z-788335-778e919c-eastern-software-solutions-logo-cropped.png</t>
        </is>
      </c>
    </row>
    <row r="2314">
      <c r="A2314" t="inlineStr">
        <is>
          <t>687dcced-eeed-4d0b-8c3d-ff20e48d983c</t>
        </is>
      </c>
      <c r="B2314" t="inlineStr">
        <is>
          <t>ROMANI INTERNATIONAL</t>
        </is>
      </c>
      <c r="C2314" t="inlineStr">
        <is>
          <t>We ROMANI INTERNATIONAL (A proprietorship concern) is a Tanner, Manufacturer and Exporter of Leather Goods since 2021. We are specialized in making Oil Pull Up and Wash Leather and Leather Bags like Messenger Bags, Laptop Bags, Backpack, Leather Trolly Bags and other premium quality bags under the registered brand "SNOW PINES"</t>
        </is>
      </c>
      <c r="D2314" t="inlineStr">
        <is>
          <t>IVBPK5311J</t>
        </is>
      </c>
      <c r="E2314" t="inlineStr">
        <is>
          <t>Goods</t>
        </is>
      </c>
      <c r="F2314" t="n">
        <v>2023</v>
      </c>
      <c r="G2314" t="inlineStr">
        <is>
          <t>West Bengal</t>
        </is>
      </c>
      <c r="H2314" t="inlineStr">
        <is>
          <t>West Bengal</t>
        </is>
      </c>
      <c r="I2314" t="inlineStr">
        <is>
          <t>West Bengal, West Bengal, India</t>
        </is>
      </c>
      <c r="J2314" t="n">
        <v>0</v>
      </c>
      <c r="K2314" t="n">
        <v>8</v>
      </c>
      <c r="L2314" t="n">
        <v>0</v>
      </c>
      <c r="M2314" t="inlineStr">
        <is>
          <t>Leather Products</t>
        </is>
      </c>
      <c r="N2314" t="n">
        <v>0</v>
      </c>
      <c r="O2314" t="inlineStr">
        <is>
          <t>http://indiausatrade.mea.gov.in/api/public/image/stream?key=profile-logos%2F20260706T181829Z-662442-52bc8117-round%20rubber%20stamp-cropped.png</t>
        </is>
      </c>
    </row>
    <row r="2315">
      <c r="A2315" t="inlineStr">
        <is>
          <t>5d603234-f186-4090-9442-5260e2c818b7</t>
        </is>
      </c>
      <c r="B2315" t="inlineStr">
        <is>
          <t>NAVIGATORS SOFTWARE PRIVATE LIMITED XIFT</t>
        </is>
      </c>
      <c r="C2315" t="inlineStr">
        <is>
          <t>Navsoft is a global business and technology solutions company that helps organizations modernize operations, improve efficiency, and achieve measurable outcomes. With deep expertise in ERP, CRM, and custom application development, Navsoft enables enterprises to build connected, scalable systems that support growth. As customer needs evolved beyond traditional enterprise systems, Navsoft expanded its capabilities with NavAI – an applied AI platform built to solve real business challenges at scale.  NavAI delivers conversational AI and intelligent agent workflows, AI-powered document processing, bid and tender automation through Bid Buddy, and computer vision analytics that turn video data into actionable insights.  Through NavAI, Navsoft helps organizations to reduce manual effort, accelerate decision-making, and drive smarter, technology-led outcomes by combining strong enterprise foundations with production-ready AI.</t>
        </is>
      </c>
      <c r="D2315" t="inlineStr">
        <is>
          <t>0200003682</t>
        </is>
      </c>
      <c r="E2315" t="inlineStr">
        <is>
          <t>Services</t>
        </is>
      </c>
      <c r="F2315" t="n">
        <v>1999</v>
      </c>
      <c r="G2315" t="inlineStr">
        <is>
          <t>K</t>
        </is>
      </c>
      <c r="H2315" t="inlineStr">
        <is>
          <t>West Bengal</t>
        </is>
      </c>
      <c r="I2315" t="inlineStr">
        <is>
          <t>K, West Bengal, India</t>
        </is>
      </c>
      <c r="J2315" t="n">
        <v>0</v>
      </c>
      <c r="K2315" t="n">
        <v>16</v>
      </c>
      <c r="L2315" t="n">
        <v>0</v>
      </c>
      <c r="M2315" t="inlineStr">
        <is>
          <t>Information Technology (IT &amp; ITES) Services</t>
        </is>
      </c>
      <c r="N2315" t="n">
        <v>0</v>
      </c>
      <c r="O2315" t="inlineStr">
        <is>
          <t>http://indiausatrade.mea.gov.in/api/public/image/stream?key=profile-logos%2F20260707T124030Z-101810-e555e9ac-Navsoft_Logo_Color-01%20(2)-cropped.png</t>
        </is>
      </c>
    </row>
    <row r="2316">
      <c r="A2316" t="inlineStr">
        <is>
          <t>3a5bbf38-7b88-4c26-9728-1e50f71215fa</t>
        </is>
      </c>
      <c r="B2316" t="inlineStr">
        <is>
          <t>NGENIOUS SOLUTIONS PRIVATE LIMITED</t>
        </is>
      </c>
      <c r="C2316" t="inlineStr">
        <is>
          <t>NGenious Solutions Inc. is a Microsoft Solutions Partner and ServiceNow Partner, delivering scalable IT services to enterprises and Independent Software Vendors (ISVs) in diverse industries. With nearly two decades of expertise, the company crafts transformative digital solutions tailored to unique business requirements—helping clients overcome complex challenges, enhance operational efficiency, and exceed customer expectations. Headquartered in Piscataway, New Jersey, with a global delivery model &amp; a state-of-the-art engineering center in Thane, India, NGenious blends boutique-style attention with industry-leading technology. Its global reach spans manufacturing, education, retail, finance, healthcare, entertainment, and more.</t>
        </is>
      </c>
      <c r="D2316" t="inlineStr">
        <is>
          <t>0309060826</t>
        </is>
      </c>
      <c r="E2316" t="inlineStr">
        <is>
          <t>Services</t>
        </is>
      </c>
      <c r="F2316" t="n">
        <v>2009</v>
      </c>
      <c r="G2316" t="inlineStr">
        <is>
          <t>Thane</t>
        </is>
      </c>
      <c r="H2316" t="inlineStr">
        <is>
          <t>Maharashtra</t>
        </is>
      </c>
      <c r="I2316" t="inlineStr">
        <is>
          <t>Thane, Maharashtra, India</t>
        </is>
      </c>
      <c r="J2316" t="n">
        <v>0</v>
      </c>
      <c r="K2316" t="n">
        <v>0</v>
      </c>
      <c r="L2316" t="n">
        <v>0</v>
      </c>
      <c r="M2316" t="inlineStr">
        <is>
          <t>Information Technology (IT &amp; ITES) Services</t>
        </is>
      </c>
      <c r="N2316" t="n">
        <v>0</v>
      </c>
      <c r="O2316" t="inlineStr">
        <is>
          <t>http://indiausatrade.mea.gov.in/api/public/image/stream?key=profile-logos%2F20260709T122320Z-274893-d4ef02ba-NGenious%20Logo-01-cropped.png</t>
        </is>
      </c>
    </row>
    <row r="2317">
      <c r="A2317" t="inlineStr">
        <is>
          <t>f5502be8-943a-4986-82c2-1d4a80e02f66</t>
        </is>
      </c>
      <c r="B2317" t="inlineStr">
        <is>
          <t>MANJUSHREE SPNTEK PRIVATE LIMITED</t>
        </is>
      </c>
      <c r="C2317" t="inlineStr">
        <is>
          <t>Manjushree SPNTEK Pvt. Ltd., a part of the Manjushree Group, brings over 50 years of manufacturing excellence and innovation to the industry. As one of India's leading manufacturers of advanced nonwoven and fabric solutions, the company operates state-of-the-art European technology lines for Spunbond and composite Spunmelt nonwovens, Coating, Lamination, and Printing.</t>
        </is>
      </c>
      <c r="D2317" t="inlineStr">
        <is>
          <t>AANCM6884A</t>
        </is>
      </c>
      <c r="E2317" t="inlineStr">
        <is>
          <t>Goods</t>
        </is>
      </c>
      <c r="F2317" t="n">
        <v>2020</v>
      </c>
      <c r="G2317" t="inlineStr">
        <is>
          <t>Ramanagara</t>
        </is>
      </c>
      <c r="H2317" t="inlineStr">
        <is>
          <t>Karnataka</t>
        </is>
      </c>
      <c r="I2317" t="inlineStr">
        <is>
          <t>Ramanagara, Karnataka, India</t>
        </is>
      </c>
      <c r="J2317" t="n">
        <v>0</v>
      </c>
      <c r="K2317" t="n">
        <v>6</v>
      </c>
      <c r="L2317" t="n">
        <v>0</v>
      </c>
      <c r="M2317" t="inlineStr">
        <is>
          <t>Textile &amp; Apparel Products</t>
        </is>
      </c>
      <c r="N2317" t="n">
        <v>0</v>
      </c>
      <c r="O2317" t="inlineStr">
        <is>
          <t>http://indiausatrade.mea.gov.in/api/public/image/stream?key=profile-logos%2F20260713T040322Z-640382-d94c37c5-MSST%20logo%20mnemonic-cropped.png</t>
        </is>
      </c>
    </row>
    <row r="2318">
      <c r="A2318" t="inlineStr">
        <is>
          <t>d352e3ea-59e5-40a3-95a1-a10dff8f5a1d</t>
        </is>
      </c>
      <c r="B2318" t="inlineStr">
        <is>
          <t>Hsc stores</t>
        </is>
      </c>
      <c r="C2318" t="inlineStr">
        <is>
          <t>HSC Stores⁠� is a trusted Indian supplier and exporter specializing in premium-quality spices and agricultural products. Based in Sangli, the company focuses on delivering authentic products such as turmeric, black pepper, red chili, and other natural food commodities with a commitment to purity, quality, and customer satisfaction.
HSC Stores aims to connect Indian agricultural excellence with global markets by maintaining high sourcing standards, hygienic processing, and reliable supply chain management. The company serves wholesalers, retailers, and international buyers with customized packaging and export-oriented solutions.</t>
        </is>
      </c>
      <c r="D2318" t="inlineStr">
        <is>
          <t>BOAPC4816B</t>
        </is>
      </c>
      <c r="E2318" t="inlineStr">
        <is>
          <t>Goods</t>
        </is>
      </c>
      <c r="F2318" t="n">
        <v>2025</v>
      </c>
      <c r="G2318" t="inlineStr">
        <is>
          <t>Sangli</t>
        </is>
      </c>
      <c r="H2318" t="inlineStr">
        <is>
          <t>Maharashtra</t>
        </is>
      </c>
      <c r="I2318" t="inlineStr">
        <is>
          <t>Sangli, Maharashtra, India</t>
        </is>
      </c>
      <c r="J2318" t="n">
        <v>0</v>
      </c>
      <c r="K2318" t="n">
        <v>3</v>
      </c>
      <c r="L2318" t="n">
        <v>0</v>
      </c>
      <c r="M2318" t="inlineStr">
        <is>
          <t>Food Products</t>
        </is>
      </c>
      <c r="N2318" t="n">
        <v>0</v>
      </c>
      <c r="O2318" t="inlineStr">
        <is>
          <t>http://indiausatrade.mea.gov.in/api/public/image/stream?key=profile-logos%2F20260518T123318Z-983541-86f9e13a-1000254258-cropped.png</t>
        </is>
      </c>
    </row>
    <row r="2319">
      <c r="A2319" t="inlineStr">
        <is>
          <t>897f6d01-91c5-4509-9322-a5321d2521db</t>
        </is>
      </c>
      <c r="B2319" t="inlineStr">
        <is>
          <t>DIVISHA JEWELS</t>
        </is>
      </c>
      <c r="C2319" t="inlineStr">
        <is>
          <t>Divisha Jewels is a leading manufacturer and exporter of premium natural diamond jewellery based in Surat, India. We specialize in crafting exquisite rings, earrings, pendants, bracelets, necklaces, and bridal jewellery in 10K, 14K, and 18K gold. Combining exceptional craftsmanship with modern technology, we create timeless jewellery that meets international quality standards.
We serve wholesalers, retailers, distributors, and jewellery brands across the USA, Australia, Europe, the Middle East, and other global markets. Our commitment to superior quality, competitive pricing, ethical sourcing, timely delivery, and customized manufacturing has made us a trusted partner for international buyers. Whether you require private label production, OEM manufacturing, or exclusive jewellery collections, Divisha Jewels delivers excellence with every piece.</t>
        </is>
      </c>
      <c r="D2319" t="inlineStr">
        <is>
          <t>AATFD9498G</t>
        </is>
      </c>
      <c r="E2319" t="inlineStr">
        <is>
          <t>Goods</t>
        </is>
      </c>
      <c r="F2319" t="n">
        <v>2022</v>
      </c>
      <c r="G2319" t="inlineStr">
        <is>
          <t>Surat</t>
        </is>
      </c>
      <c r="H2319" t="inlineStr">
        <is>
          <t>Gujarat</t>
        </is>
      </c>
      <c r="I2319" t="inlineStr">
        <is>
          <t>Surat, Gujarat, India</t>
        </is>
      </c>
      <c r="J2319" t="n">
        <v>0</v>
      </c>
      <c r="K2319" t="n">
        <v>1</v>
      </c>
      <c r="L2319" t="n">
        <v>0</v>
      </c>
      <c r="M2319" t="inlineStr">
        <is>
          <t>Gems and Jewellery Products</t>
        </is>
      </c>
      <c r="N2319" t="n">
        <v>0</v>
      </c>
      <c r="O2319" t="inlineStr">
        <is>
          <t>http://indiausatrade.mea.gov.in/api/public/image/stream?key=profile-logos%2F20260728T093138Z-421859-2eb275ea-DP%20LOGO-cropped.png</t>
        </is>
      </c>
    </row>
    <row r="2320">
      <c r="A2320" t="inlineStr">
        <is>
          <t>718304d8-6ca8-44ce-b96d-adb4b9f7ceb1</t>
        </is>
      </c>
      <c r="B2320" t="inlineStr">
        <is>
          <t>Raghuvanshi Exports</t>
        </is>
      </c>
      <c r="C2320" t="inlineStr">
        <is>
          <t>Raghuvanshi Exports is an emerging international trade and e-commerce enterprise specialising in the export of premium, sustainable lifestyle goods, natural resins, and traditional Indian metalware. Focused on bridging eco-conscious craftsmanship with global markets, the company curates high-end product lines including biodegradable bagasse tableware, authentic copper drinkware, and specialised industrial inputs such as dewaxed and bleached shellac.
Operating on a streamlined, agile business model, Raghuvanshi Exports leverages cross-border digital platforms such as Amazon USA and Etsy to serve retail and wholesale clients primarily across the United States, United Kingdom, and United Arab Emirates. Backed by verifiable export credentials—including an active Importer-Exporter Code (IEC) and membership with the Federation of Indian Export Organisations (FIEO)—the company is committed to maintaining high standards of quality compliance, sustainable sourcing, and reliable international fulfilment.</t>
        </is>
      </c>
      <c r="D2320" t="inlineStr">
        <is>
          <t>KGBPK3595R</t>
        </is>
      </c>
      <c r="E2320" t="inlineStr">
        <is>
          <t>Goods</t>
        </is>
      </c>
      <c r="F2320" t="n">
        <v>2025</v>
      </c>
      <c r="G2320" t="inlineStr">
        <is>
          <t>Singhbum</t>
        </is>
      </c>
      <c r="H2320" t="inlineStr">
        <is>
          <t>Jharkhand</t>
        </is>
      </c>
      <c r="I2320" t="inlineStr">
        <is>
          <t>Singhbum, Jharkhand, India</t>
        </is>
      </c>
      <c r="J2320" t="n">
        <v>0</v>
      </c>
      <c r="K2320" t="n">
        <v>3</v>
      </c>
      <c r="L2320" t="n">
        <v>0</v>
      </c>
      <c r="M2320" t="inlineStr">
        <is>
          <t>Others (Goods)</t>
        </is>
      </c>
      <c r="N2320" t="n">
        <v>0</v>
      </c>
      <c r="O2320" t="inlineStr">
        <is>
          <t>http://indiausatrade.mea.gov.in/api/public/image/stream?key=profile-logos%2F20260804T225914Z-184988-9a5994a6-pomelli_photoshoot_image_1_1_0805-cropped.png</t>
        </is>
      </c>
    </row>
    <row r="2321">
      <c r="A2321" t="inlineStr">
        <is>
          <t>062686ee-fb3b-4de0-9a22-ed7c8a821a3a</t>
        </is>
      </c>
      <c r="B2321" t="inlineStr">
        <is>
          <t>SANDEEP METALCRAFT PRIVATE LIMITED</t>
        </is>
      </c>
      <c r="C2321" t="inlineStr">
        <is>
          <t>Sandeep Metalcraft Pvt Ltd (SMPL) is an ISO 9001:2015, AS 9100D, ISO 14001:2015 and ISO 45001:2018 certified Engineering Company, established in the year 1989 (DUNS No – 65-056- 2978). SMPL specializes in the manufacture of a wide array of High Precision Products used in the Defense and Aerospace Industry.
SMPL is one of the leading suppliers to the Ministry of Defence in India. We are the largest manufacturers of Ammunition Fuzes in India, having made more than 8 million Fuze Assemblies in the past. We have been supplying various types of Mechanical and Time Mechanical Fuzes for Mortar Bombs and Artillery Shells, along with Anti-aircraft Ammunition, Stabilizing Assemblies, Missile Components, Shells, Small Arms Components and Assemblies and other Ammunition Hardware required for Ground, Air and Naval applications. Also, we are the largest manufacturer of Safe &amp; Arming Devices in India, having supplied more than 2 million assemblies successfully.
We have previously executed orders under the Government of India Offset Policy and are registered for the same with the Department of Industrial Policy and Promotion (DIL : 85(2008) dtd 18-09-2008). Hence, we are cognizant with the ministry’s policies and procedures and our manpower and machinery are well equipped to handle most of their requirements.
Apart from supplying to the defense industry in India, we have also exported some of our products to BAE Systems (UK), Beretta (USA), Honeywell Group (Netherlands, USA), Siemens (Germany), Lahab (UAE), Fuchs Electronics (South Africa), etc, maintaining their stringent quality requirements in doing so.
We have also forayed into the Aerospace Industry and have been regularly supplying various critical and close dimensioned components to Hindustan Aeronautics Ltd, SACS (Germany) and Tata Advanced Systems Ltd (TASL).
State-of-the-art machinery, including a battery of CNC Turning Machines, Vertical Machining Centers, Wire-Cutting Machines and SPMs are available with us. We have in-house Surface Treatment and Heat Treatment facilities as well. We have world-class Assembly facilities wherein operations are performed in air-conditioned clean rooms, maintaining high environmental standards.
Our fully integrated in-house Tool Room works in sync with the Design and Development Centre to plan, design, manufacture and preserve various kinds of Tools, Jigs, Fixtures and Gauges, thus ensuring extremely low turnaround times.
Our Quality Laboratory is well equipped to test raw materials and components for various metallic properties. Finished products are inspected using technically advanced equipment, namely CNC 3D CMM, 2D CMM, Vision Measuring Machine etc. We have the capability to maintain accuracy of up to 5 MICRONS in machined components.
We have at our Works a highly qualified and experienced team of Engineers and Technical staff, who have successfully developed and established production of many intricate and complex Precision Components &amp; Assemblies as per the drawings and specifications provided by the customer.
Due to our diligent efforts in maintaining superlative manufacturing facilities and excellent quality standards, and our thirst to continuously expand our product base, we were conferred with the coveted First Prize for the ‘National Award for Excellence in Indigenization of Defense Stores’, from the Ministry of Defense, Government of India.</t>
        </is>
      </c>
      <c r="D2321" t="inlineStr">
        <is>
          <t>0302050671</t>
        </is>
      </c>
      <c r="E2321" t="inlineStr">
        <is>
          <t>Goods</t>
        </is>
      </c>
      <c r="F2321" t="n">
        <v>1988</v>
      </c>
      <c r="G2321" t="inlineStr">
        <is>
          <t>Nagpur</t>
        </is>
      </c>
      <c r="H2321" t="inlineStr">
        <is>
          <t>Maharashtra</t>
        </is>
      </c>
      <c r="I2321" t="inlineStr">
        <is>
          <t>Nagpur, Maharashtra, India</t>
        </is>
      </c>
      <c r="J2321" t="n">
        <v>0</v>
      </c>
      <c r="K2321" t="n">
        <v>0</v>
      </c>
      <c r="L2321" t="n">
        <v>0</v>
      </c>
      <c r="M2321" t="inlineStr">
        <is>
          <t>Arms &amp; Ammunition</t>
        </is>
      </c>
      <c r="N2321" t="n">
        <v>0</v>
      </c>
      <c r="O2321" t="inlineStr">
        <is>
          <t>http://indiausatrade.mea.gov.in/api/public/image/stream?key=profile-logos%2F463986593-smpl_logo.jpg</t>
        </is>
      </c>
    </row>
    <row r="2322">
      <c r="A2322" t="inlineStr">
        <is>
          <t>1e55b488-ecde-476d-bc7f-73abf6c94370</t>
        </is>
      </c>
      <c r="B2322" t="inlineStr">
        <is>
          <t>CARE CRAFT INC</t>
        </is>
      </c>
      <c r="C2322" t="inlineStr">
        <is>
          <t>We are Care Craft Inc. name in designing intricate pieces and have committed to achieve excellence in our product and services.
 Our presence in the industry to carve a distinguishing position in the market for creating an enduring gamut of our product. 
Progressing at a rapid pace under the effective leadership of our mentors, Rehan the company has established a distinct identity for itself in 
this domain. Ethical and transparent business practices are the core working values of the company.
owing to the dictum to provide quality products, rigorous quality tests are conducted at every stage of production.
 For fuller assurance of quality, these tests are done under the supervision of experienced quality control executives. 
Moreover, they also closely monitor the delivery of the consignment to the set destination.</t>
        </is>
      </c>
      <c r="D2322" t="inlineStr">
        <is>
          <t>2916904417</t>
        </is>
      </c>
      <c r="E2322" t="inlineStr">
        <is>
          <t>Both goods and services</t>
        </is>
      </c>
      <c r="F2322" t="n">
        <v>2016</v>
      </c>
      <c r="G2322" t="inlineStr">
        <is>
          <t>Moradabad</t>
        </is>
      </c>
      <c r="H2322" t="inlineStr">
        <is>
          <t>Uttar Pradesh</t>
        </is>
      </c>
      <c r="I2322" t="inlineStr">
        <is>
          <t>Moradabad, Uttar Pradesh, India</t>
        </is>
      </c>
      <c r="J2322" t="n">
        <v>0</v>
      </c>
      <c r="K2322" t="n">
        <v>46</v>
      </c>
      <c r="L2322" t="n">
        <v>0</v>
      </c>
      <c r="M2322" t="inlineStr">
        <is>
          <t>Handicrafts</t>
        </is>
      </c>
      <c r="N2322" t="n">
        <v>0</v>
      </c>
      <c r="O2322" t="inlineStr">
        <is>
          <t>http://indiausatrade.mea.gov.in/api/public/image/stream?key=profile-logos%2F751413454-CCI%20LOGO.jpg</t>
        </is>
      </c>
    </row>
    <row r="2323">
      <c r="A2323" t="inlineStr">
        <is>
          <t>06ac9dbd-fd26-4ca6-a4c3-92789139bb04</t>
        </is>
      </c>
      <c r="B2323" t="inlineStr">
        <is>
          <t>PRIME JEWELRY CO</t>
        </is>
      </c>
      <c r="C2323" t="inlineStr">
        <is>
          <t>Prime Jewelry Co. (Brand: GoldiQ) is a leading Indian manufacturer, exporter, and wholesale supplier of fine diamond and gold jewelry. We specialize in custom-made engagement rings, wedding jewelry, loose natural and lab-grown diamonds, and premium fine jewelry crafted in 9K, 10K, 14K, 18K gold and platinum. Our products are available with internationally recognized certifications such as GIA and IGI. With a strong focus on quality, ethical sourcing, competitive pricing, and timely global delivery, we proudly serve wholesalers, retailers, jewelry brands, and distributors across the USA, UK, Europe, Canada, Australia, and other international markets. We provide OEM, ODM, and private label manufacturing solutions tailored to our clients' requirements.</t>
        </is>
      </c>
      <c r="D2323" t="inlineStr">
        <is>
          <t>5216508180</t>
        </is>
      </c>
      <c r="E2323" t="inlineStr">
        <is>
          <t>Goods</t>
        </is>
      </c>
      <c r="F2323" t="n">
        <v>2024</v>
      </c>
      <c r="G2323" t="inlineStr">
        <is>
          <t>Surat</t>
        </is>
      </c>
      <c r="H2323" t="inlineStr">
        <is>
          <t>Gujarat</t>
        </is>
      </c>
      <c r="I2323" t="inlineStr">
        <is>
          <t>Surat, Gujarat, India</t>
        </is>
      </c>
      <c r="J2323" t="n">
        <v>0</v>
      </c>
      <c r="K2323" t="n">
        <v>0</v>
      </c>
      <c r="L2323" t="n">
        <v>0</v>
      </c>
      <c r="M2323" t="inlineStr">
        <is>
          <t>Gems and Jewellery Products</t>
        </is>
      </c>
      <c r="N2323" t="n">
        <v>0</v>
      </c>
      <c r="O2323" t="inlineStr">
        <is>
          <t>http://indiausatrade.mea.gov.in/api/public/image/stream?key=profile-logos%2F20260720T133622Z-100170-d88011bc-goldiq%20logo-cropped.png</t>
        </is>
      </c>
    </row>
    <row r="2324">
      <c r="A2324" t="inlineStr">
        <is>
          <t>2e01ba6a-ef3c-475b-8e99-e25904c38509</t>
        </is>
      </c>
      <c r="B2324" t="inlineStr">
        <is>
          <t>Axis Global Enterprise</t>
        </is>
      </c>
      <c r="C2324" t="inlineStr">
        <is>
          <t>We are a prominent supplier and exporter of high-quality industrial, electrical, and engineering materials and their components. We project ourselves as a one-stop shop with a wide range of materials in different forms, shapes, thicknesses, and sizes. Our ultimate goal is to cater to ultra-specific requirements by providing client-centric solutions.</t>
        </is>
      </c>
      <c r="D2324" t="inlineStr">
        <is>
          <t>AGAPC7533J</t>
        </is>
      </c>
      <c r="E2324" t="inlineStr">
        <is>
          <t>Goods</t>
        </is>
      </c>
      <c r="F2324" t="n">
        <v>2022</v>
      </c>
      <c r="G2324" t="inlineStr">
        <is>
          <t>North West Delhi</t>
        </is>
      </c>
      <c r="H2324" t="inlineStr">
        <is>
          <t>Delhi</t>
        </is>
      </c>
      <c r="I2324" t="inlineStr">
        <is>
          <t>North West Delhi, Delhi, India</t>
        </is>
      </c>
      <c r="J2324" t="n">
        <v>0</v>
      </c>
      <c r="K2324" t="n">
        <v>3</v>
      </c>
      <c r="L2324" t="n">
        <v>0</v>
      </c>
      <c r="M2324" t="inlineStr">
        <is>
          <t>Engineering Products</t>
        </is>
      </c>
      <c r="N2324" t="n">
        <v>0</v>
      </c>
      <c r="O2324" t="inlineStr">
        <is>
          <t>http://indiausatrade.mea.gov.in/api/public/image/stream?key=profile-logos%2F20260727T063938Z-336774-434a63d1-Axis%20Logo-cropped.png</t>
        </is>
      </c>
    </row>
    <row r="2325">
      <c r="A2325" t="inlineStr">
        <is>
          <t>ae87e892-1997-4dc0-bf62-c32475645910</t>
        </is>
      </c>
      <c r="B2325" t="inlineStr">
        <is>
          <t>BUMI ORGANIC EXIM</t>
        </is>
      </c>
      <c r="C2325" t="inlineStr">
        <is>
          <t>Overview
Bumi Organic Exim is a certified agricultural commodity exporter from India, specializing in premium dehydrated Fruits &amp; vegetables, Indian spices, Dairy products, Makhana, Millets for international markets. 
━━━━━━━━━━━━━━━━━━━━━━━━━━━━ 
🚢 WHAT WE EXPORT - Organic Products – Jaggery, pulses, Tea, Honey, coffee beans
DEHYDRATED ONION, BEATROOT, GARLIC, GINGER, ETC: Flakes, Minced, TURMERIC: Fingers (all grades) &amp; Powder (2-7% curcumin) - BANANA POWDER: Food-grade &amp; Pharmaceutical-grade, Skimmed milk &amp; Whole milk powder, Ready to eat &amp; cook foods, Indian Supper food &amp; Glutan free millets 
 ━━━━━━━━━━━━━━━━━━━━━━━━━━━━ 
🌍 MARKETS WE SERVE GCC (UAE, Saudi Arabia, Oman, Qatar) | Southeast Asia | Europe | Africa|USA
 ━━━━━━━━━━━━━━━━━━━━━━━━━━━━
 ✅ WHY BUYERS CHOOSE US ✓ APEDA, SPICE BOARD,CENTREL FSSAI, ISO,HALAL,USFDA Registered ✓ Lab-tested products with COA for every shipment ✓ Direct sourcing from the speciality of each state of India processors ✓ Consistent quality backed by rigorous QA processes ✓ Flexible packaging: 10kg, 25kg bags or customized ✓ FOB/CIF shipping worldwide ✓ Transparent documentation &amp; on-time delivery
 ━━━━━━━━━━━━━━━━━━━━━━━━━━━━ 
📦 MINIMUM ORDER: 1 MT (trial orders welcome) 
━━━━━━━━━━━━━━━━━━━━━━━━━━━━ 
📞 INQUIRIES WELCOME 📧 info@boe9.com 📱 WhatsApp: +91-9737305655🌐 www.boe9.com Ready to discuss your requirements? Send us a message or connect with our team.
🌐 Website
www.boe9.com 
Phone
+91-9737305655</t>
        </is>
      </c>
      <c r="D2325" t="inlineStr">
        <is>
          <t>BBUPJ6126N</t>
        </is>
      </c>
      <c r="E2325" t="inlineStr">
        <is>
          <t>Both goods and services</t>
        </is>
      </c>
      <c r="F2325" t="n">
        <v>2025</v>
      </c>
      <c r="G2325" t="inlineStr">
        <is>
          <t>Nashik</t>
        </is>
      </c>
      <c r="H2325" t="inlineStr">
        <is>
          <t>Maharashtra</t>
        </is>
      </c>
      <c r="I2325" t="inlineStr">
        <is>
          <t>Nashik, Maharashtra, India</t>
        </is>
      </c>
      <c r="J2325" t="n">
        <v>0</v>
      </c>
      <c r="K2325" t="n">
        <v>3</v>
      </c>
      <c r="L2325" t="n">
        <v>0</v>
      </c>
      <c r="M2325" t="inlineStr">
        <is>
          <t>Agricultural or Allied Products</t>
        </is>
      </c>
      <c r="N2325" t="n">
        <v>0</v>
      </c>
      <c r="O2325" t="inlineStr">
        <is>
          <t>http://indiausatrade.mea.gov.in/api/public/image/stream?key=profile-logos%2F20260728T044756Z-238220-18c5b663-Untitled%20design%20(3)-cropped.png</t>
        </is>
      </c>
    </row>
    <row r="2326">
      <c r="A2326" t="inlineStr">
        <is>
          <t>d73aca2c-efe4-4db5-bd12-a9aab551e0bd</t>
        </is>
      </c>
      <c r="B2326" t="inlineStr">
        <is>
          <t>BRINDAVAN SILVER CRAFT</t>
        </is>
      </c>
      <c r="C2326" t="inlineStr">
        <is>
          <t>Brindavan Silver Craft is a family-owned silver house from Bangalore, India, established in 1980, with over 45 years of experience in silver craftsmanship and manufacturing.
We specialise in handcrafted silver jewellery, tableware, pooja articles, home décor, silver coins, wedding favours and corporate gifting. We combine traditional Indian craftsmanship with contemporary design and offer customised products, bulk orders and bespoke gifting solutions for international buyers.
With an established export business, we work with jewellers, retailers, corporate clients, gifting companies and private buyers seeking high-quality Indian silver products. Our capabilities include product development, customisation, engraving, finishing, packaging and export fulfilment.
We are looking to build long-term partnerships with U.S. importers, retailers, jewellers, gifting companies and distributors seeking reliable Indian silver manufacturers and suppliers.</t>
        </is>
      </c>
      <c r="D2326" t="inlineStr">
        <is>
          <t>0716905001</t>
        </is>
      </c>
      <c r="E2326" t="inlineStr">
        <is>
          <t>Goods</t>
        </is>
      </c>
      <c r="F2326" t="n">
        <v>1980</v>
      </c>
      <c r="G2326" t="inlineStr">
        <is>
          <t>Bengaluru Urban</t>
        </is>
      </c>
      <c r="H2326" t="inlineStr">
        <is>
          <t>Karnataka</t>
        </is>
      </c>
      <c r="I2326" t="inlineStr">
        <is>
          <t>Bengaluru Urban, Karnataka, India</t>
        </is>
      </c>
      <c r="J2326" t="n">
        <v>0</v>
      </c>
      <c r="K2326" t="n">
        <v>2</v>
      </c>
      <c r="L2326" t="n">
        <v>0</v>
      </c>
      <c r="M2326" t="inlineStr">
        <is>
          <t>Gems and Jewellery Products</t>
        </is>
      </c>
      <c r="N2326" t="n">
        <v>0</v>
      </c>
      <c r="O2326" t="inlineStr">
        <is>
          <t>http://indiausatrade.mea.gov.in/api/public/image/stream?key=profile-logos%2F20260812T072425Z-240504-813ccfa8-logo-cropped.png</t>
        </is>
      </c>
    </row>
    <row r="2327">
      <c r="A2327" t="inlineStr">
        <is>
          <t>4cb25686-039d-460b-9f9e-4234467988b9</t>
        </is>
      </c>
      <c r="B2327" t="inlineStr">
        <is>
          <t>GEMSTONES CORPORATION PRIVATE LIMITED</t>
        </is>
      </c>
      <c r="D2327" t="inlineStr">
        <is>
          <t>AAJCG5325L</t>
        </is>
      </c>
      <c r="E2327" t="inlineStr">
        <is>
          <t>Both goods and services</t>
        </is>
      </c>
      <c r="F2327" t="n">
        <v>2022</v>
      </c>
      <c r="G2327" t="inlineStr">
        <is>
          <t>Jaipur</t>
        </is>
      </c>
      <c r="H2327" t="inlineStr">
        <is>
          <t>Rajasthan</t>
        </is>
      </c>
      <c r="I2327" t="inlineStr">
        <is>
          <t>Jaipur, Rajasthan, India</t>
        </is>
      </c>
      <c r="J2327" t="n">
        <v>0</v>
      </c>
      <c r="K2327" t="n">
        <v>1</v>
      </c>
      <c r="L2327" t="n">
        <v>0</v>
      </c>
      <c r="M2327" t="inlineStr">
        <is>
          <t>Gems and Jewellery Products</t>
        </is>
      </c>
      <c r="N2327" t="n">
        <v>0</v>
      </c>
    </row>
    <row r="2328">
      <c r="A2328" t="inlineStr">
        <is>
          <t>2efdaaab-3a8d-4c1c-8ab3-85e20da548f4</t>
        </is>
      </c>
      <c r="B2328" t="inlineStr">
        <is>
          <t>ENVIB INNOVATION PRIVATE LIMITED</t>
        </is>
      </c>
      <c r="C2328" t="inlineStr">
        <is>
          <t>Envib Innovation Private Limited  is an Indian manufacturer and exporter of premium paper cups and paper bags, providing sustainable packaging solutions for the food and beverage industry. Established in 2018 and based in Surat, Gujarat, we specialize in manufacturing high-quality single wall, double wall, ripple wall, and custom-printed paper cups, along with eco-friendly paper bags.
Our products are supplied to cafés, restaurants, food service chains, distributors, wholesalers, and retail brands across domestic and international markets. With modern manufacturing facilities, stringent quality control processes, and a commitment to innovation, we deliver products that meet international quality standards while supporting environmentally responsible packaging.
We offer customized branding, flexible order quantities, competitive pricing, and reliable export services to customers worldwide. At Envib Innovation, our focus is on building long-term partnerships through consistent quality, timely deliveries, and exceptional customer service.
Product Range: Paper Cups (Single Wall, Double Wall, Ripple Wall, Custom Printed), Paper Bags, and Customized Sustainable Packaging Solutions.</t>
        </is>
      </c>
      <c r="D2328" t="inlineStr">
        <is>
          <t>AAFCE1784P</t>
        </is>
      </c>
      <c r="E2328" t="inlineStr">
        <is>
          <t>Goods</t>
        </is>
      </c>
      <c r="F2328" t="n">
        <v>2018</v>
      </c>
      <c r="G2328" t="inlineStr">
        <is>
          <t>Surat</t>
        </is>
      </c>
      <c r="H2328" t="inlineStr">
        <is>
          <t>Gujarat</t>
        </is>
      </c>
      <c r="I2328" t="inlineStr">
        <is>
          <t>Surat, Gujarat, India</t>
        </is>
      </c>
      <c r="J2328" t="n">
        <v>0</v>
      </c>
      <c r="K2328" t="n">
        <v>0</v>
      </c>
      <c r="L2328" t="n">
        <v>0</v>
      </c>
      <c r="M2328" t="inlineStr">
        <is>
          <t>Paper and Paperboard &amp; Articles</t>
        </is>
      </c>
      <c r="N2328" t="n">
        <v>0</v>
      </c>
      <c r="O2328" t="inlineStr">
        <is>
          <t>http://indiausatrade.mea.gov.in/api/public/image/stream?key=profile-logos%2F20260707T161937Z-543924-77f211ce-Envib-cropped.png</t>
        </is>
      </c>
    </row>
    <row r="2329">
      <c r="A2329" t="inlineStr">
        <is>
          <t>6adc5701-89f2-4152-bc2c-b4b18957e2d5</t>
        </is>
      </c>
      <c r="B2329" t="inlineStr">
        <is>
          <t>SAI VENKATA RAMA AGRO FARMS PRIVATE LIMITED</t>
        </is>
      </c>
      <c r="C2329" t="inlineStr">
        <is>
          <t>Zipply5 is India based RTE ( ready to eat) food company engaged in production, sales and marketing of various types of rice based meal options (bowl options) in both Veg &amp; Non veg categories  including Upma &amp; Pongal which needs just addition of hot water and between 5 to 10 minutes depending on the variant to re-hydrate.
Our products are prepared with zero preservatives, zero artificial colours and flavours, are healthy and tastes similar to home cooked food. The products are ambient temperature and have a shelf life of 12 months.</t>
        </is>
      </c>
      <c r="D2329" t="inlineStr">
        <is>
          <t>ABGCS4924H</t>
        </is>
      </c>
      <c r="E2329" t="inlineStr">
        <is>
          <t>Both goods and services</t>
        </is>
      </c>
      <c r="F2329" t="n">
        <v>2021</v>
      </c>
      <c r="G2329" t="inlineStr">
        <is>
          <t>Rangareddy</t>
        </is>
      </c>
      <c r="H2329" t="inlineStr">
        <is>
          <t>Telangana</t>
        </is>
      </c>
      <c r="I2329" t="inlineStr">
        <is>
          <t>Rangareddy, Telangana, India</t>
        </is>
      </c>
      <c r="J2329" t="n">
        <v>0</v>
      </c>
      <c r="K2329" t="n">
        <v>0</v>
      </c>
      <c r="L2329" t="n">
        <v>0</v>
      </c>
      <c r="M2329" t="inlineStr">
        <is>
          <t>Food Products</t>
        </is>
      </c>
      <c r="N2329" t="n">
        <v>0</v>
      </c>
      <c r="O2329" t="inlineStr">
        <is>
          <t>http://indiausatrade.mea.gov.in/api/public/image/stream?key=profile-logos%2F20260805T064442Z-476602-060f920f-Ziply5_logo_01-cropped.png</t>
        </is>
      </c>
    </row>
    <row r="2330">
      <c r="A2330" t="inlineStr">
        <is>
          <t>ae256436-6f30-493b-aa0b-6b7f749bf8be</t>
        </is>
      </c>
      <c r="B2330" t="inlineStr">
        <is>
          <t>CONSUMER SKETCH INFORMATION PRIVATE LIMITED</t>
        </is>
      </c>
      <c r="C2330" t="inlineStr">
        <is>
          <t>We partner closely with clients across geographies to solve complex business challenges.
Consumer Sketch is a global technology services company helping enterprises accelerate transformation and drive sustainable growth. We deliver end-to-end capabilities across Artificial Intelligence, Connected Systems (IoT), Enterprise Platforms, Cloud Infrastructure, Workforce Solutions, and Advanced Technologies, enabling organizations to build resilient, scalable, and future-ready operations.</t>
        </is>
      </c>
      <c r="D2330" t="inlineStr">
        <is>
          <t>3407000545</t>
        </is>
      </c>
      <c r="E2330" t="inlineStr">
        <is>
          <t>Services</t>
        </is>
      </c>
      <c r="F2330" t="n">
        <v>2005</v>
      </c>
      <c r="G2330" t="inlineStr">
        <is>
          <t>Vadodara</t>
        </is>
      </c>
      <c r="H2330" t="inlineStr">
        <is>
          <t>Gujarat</t>
        </is>
      </c>
      <c r="I2330" t="inlineStr">
        <is>
          <t>Vadodara, Gujarat, India</t>
        </is>
      </c>
      <c r="J2330" t="n">
        <v>0</v>
      </c>
      <c r="K2330" t="n">
        <v>6</v>
      </c>
      <c r="L2330" t="n">
        <v>0</v>
      </c>
      <c r="M2330" t="inlineStr">
        <is>
          <t>Information Technology (IT &amp; ITES) Services</t>
        </is>
      </c>
      <c r="N2330" t="n">
        <v>0</v>
      </c>
      <c r="O2330" t="inlineStr">
        <is>
          <t>http://indiausatrade.mea.gov.in/api/public/image/stream?key=profile-logos%2F20260824T091303Z-528516-d643f259-logo_1500-cropped.png</t>
        </is>
      </c>
    </row>
    <row r="2331">
      <c r="A2331" t="inlineStr">
        <is>
          <t>bc9e4f82-d1f6-40f6-9941-510188391220</t>
        </is>
      </c>
      <c r="B2331" t="inlineStr">
        <is>
          <t>SHRIRAM PISTONS AND RINGS LIMITED</t>
        </is>
      </c>
      <c r="C2331" t="inlineStr">
        <is>
          <t>For over 50 Years, SPR Auto Technologies Limited, has been a trusted leader in technology, drawing on its exceptional lineage of the Shriram Group, one of India’s most reputed industrial houses. SPR is recognized by almost all OEMs in India, and several OEMs in Europe, USA, and Asia as a dependable partner for the supply of latest technology Pistons, Pins, Piston Rings and Engine Valves. Today SPRL is India's Largest Manufacturer of Pistons, Rings &amp; Engine Valves. As a frontrunner in sustainable business practices, we are constantly innovating and expanding our horizons. Our success is driven by a key principle: Developing Indigenous R&amp;D, Manufacturing &amp; Sourcing. This commitment to LOCAL is not just good business, it’s the foundation for a self-reliant India; a core pillar of the Atmanirbhar Bharat vision.</t>
        </is>
      </c>
      <c r="D2331" t="inlineStr">
        <is>
          <t>0588082554</t>
        </is>
      </c>
      <c r="E2331" t="inlineStr">
        <is>
          <t>Goods</t>
        </is>
      </c>
      <c r="F2331" t="n">
        <v>1972</v>
      </c>
      <c r="G2331" t="inlineStr">
        <is>
          <t>Central Delhi</t>
        </is>
      </c>
      <c r="H2331" t="inlineStr">
        <is>
          <t>Delhi</t>
        </is>
      </c>
      <c r="I2331" t="inlineStr">
        <is>
          <t>Central Delhi, Delhi, India</t>
        </is>
      </c>
      <c r="J2331" t="n">
        <v>0</v>
      </c>
      <c r="K2331" t="n">
        <v>0</v>
      </c>
      <c r="L2331" t="n">
        <v>0</v>
      </c>
      <c r="M2331" t="inlineStr">
        <is>
          <t>Engineering Products</t>
        </is>
      </c>
      <c r="N2331" t="n">
        <v>0</v>
      </c>
      <c r="O2331" t="inlineStr">
        <is>
          <t>http://indiausatrade.mea.gov.in/api/public/image/stream?key=profile-logos%2F20260811T093834Z-187018-3737ca92-logo-cropped.png</t>
        </is>
      </c>
    </row>
    <row r="2332">
      <c r="A2332" t="inlineStr">
        <is>
          <t>b716e860-bc80-4780-94a2-aa037763f511</t>
        </is>
      </c>
      <c r="B2332" t="inlineStr">
        <is>
          <t>Sequoia Overseas Co</t>
        </is>
      </c>
      <c r="C2332" t="inlineStr">
        <is>
          <t>We are a multi-industry export company with a global footprint, specializing in gems &amp; jewellery, and lab-grown diamonds. With a strong commitment to quality, sustainability, and innovation, we proudly serve clients across international markets.
🌍 Global Export Expertise
Our operations are driven by a deep understanding of international trade, compliance, and customer expectations. We work closely with clients, partners, and distributors worldwide to deliver products that meet global quality standards and market demand.
All Lab-grown diamonds are GIA/IGI certified and Gold,Silver, Platinum jewellery will be Hallmarked</t>
        </is>
      </c>
      <c r="D2332" t="inlineStr">
        <is>
          <t>CNQPP2527J</t>
        </is>
      </c>
      <c r="E2332" t="inlineStr">
        <is>
          <t>Goods</t>
        </is>
      </c>
      <c r="F2332" t="n">
        <v>2023</v>
      </c>
      <c r="G2332" t="inlineStr">
        <is>
          <t>North West Delhi</t>
        </is>
      </c>
      <c r="H2332" t="inlineStr">
        <is>
          <t>Delhi</t>
        </is>
      </c>
      <c r="I2332" t="inlineStr">
        <is>
          <t>North West Delhi, Delhi, India</t>
        </is>
      </c>
      <c r="J2332" t="n">
        <v>0</v>
      </c>
      <c r="K2332" t="n">
        <v>35</v>
      </c>
      <c r="L2332" t="n">
        <v>0</v>
      </c>
      <c r="M2332" t="inlineStr">
        <is>
          <t>Gems and Jewellery Products</t>
        </is>
      </c>
      <c r="N2332" t="n">
        <v>0</v>
      </c>
      <c r="O2332" t="inlineStr">
        <is>
          <t>http://indiausatrade.mea.gov.in/api/public/image/stream?key=profile-logos%2F20260803T123639Z-457039-600352da-Visiting%20Card-cropped.png</t>
        </is>
      </c>
    </row>
    <row r="2333">
      <c r="A2333" t="inlineStr">
        <is>
          <t>1296a5b2-3b34-4b6b-b901-85cf1f5bf58b</t>
        </is>
      </c>
      <c r="B2333" t="inlineStr">
        <is>
          <t>ASQUARE EXPORT HOUSE</t>
        </is>
      </c>
      <c r="C2333" t="inlineStr">
        <is>
          <t>ASQUARE EXPORT HOUSE is a Rajkot, Gujarat (India) based manufacturer and exporter specializing in Water Well Drilling Rigs and advanced drilling solutions. We offer reliable and cost-effective drilling equipment designed for water well drilling, borewell development, agricultural applications, and infrastructure projects.
Our product range includes truck-mounted and skid-mounted Water Well Drilling Rigs, DTH Cum Rotary Drilling Rigs, and customized drilling solutions designed to meet diverse geological and operational requirements. Our machines are engineered with a focus on robust construction, efficient performance, ease of operation, and low maintenance.
With a strong focus on quality, competitive pricing, customization, and timely delivery, ASQUARE EXPORT HOUSE serves customers and business partners across international markets. We aim to build long-term partnerships by providing dependable drilling equipment and professional export support from India.</t>
        </is>
      </c>
      <c r="D2333" t="inlineStr">
        <is>
          <t>ABQFA3695L</t>
        </is>
      </c>
      <c r="E2333" t="inlineStr">
        <is>
          <t>Goods</t>
        </is>
      </c>
      <c r="F2333" t="n">
        <v>2019</v>
      </c>
      <c r="G2333" t="inlineStr">
        <is>
          <t>Rajkot</t>
        </is>
      </c>
      <c r="H2333" t="inlineStr">
        <is>
          <t>Gujarat</t>
        </is>
      </c>
      <c r="I2333" t="inlineStr">
        <is>
          <t>Rajkot, Gujarat, India</t>
        </is>
      </c>
      <c r="J2333" t="n">
        <v>0</v>
      </c>
      <c r="K2333" t="n">
        <v>8</v>
      </c>
      <c r="L2333" t="n">
        <v>0</v>
      </c>
      <c r="M2333" t="inlineStr">
        <is>
          <t>Engineering Products</t>
        </is>
      </c>
      <c r="N2333" t="n">
        <v>0</v>
      </c>
      <c r="O2333" t="inlineStr">
        <is>
          <t>http://indiausatrade.mea.gov.in/api/public/image/stream?key=profile-logos%2F20260822T095717Z-195284-e41f7250-AEH_R-cropped.png</t>
        </is>
      </c>
    </row>
    <row r="2334">
      <c r="A2334" t="inlineStr">
        <is>
          <t>071ad1b2-2754-4561-8f6c-8ccb1c1aed47</t>
        </is>
      </c>
      <c r="B2334" t="inlineStr">
        <is>
          <t>Sustainable Export House</t>
        </is>
      </c>
      <c r="C2334" t="inlineStr">
        <is>
          <t>Accelerating the shift away from single-use plastics with reusable, compostable, and responsibly sourced alternatives for hospitality and food service industries worldwide.</t>
        </is>
      </c>
      <c r="D2334" t="inlineStr">
        <is>
          <t>AHFPA1364D</t>
        </is>
      </c>
      <c r="E2334" t="inlineStr">
        <is>
          <t>Goods</t>
        </is>
      </c>
      <c r="F2334" t="n">
        <v>2026</v>
      </c>
      <c r="G2334" t="inlineStr">
        <is>
          <t>Chennai</t>
        </is>
      </c>
      <c r="H2334" t="inlineStr">
        <is>
          <t>Tamil Nadu</t>
        </is>
      </c>
      <c r="I2334" t="inlineStr">
        <is>
          <t>Chennai, Tamil Nadu, India</t>
        </is>
      </c>
      <c r="J2334" t="n">
        <v>0</v>
      </c>
      <c r="K2334" t="n">
        <v>4</v>
      </c>
      <c r="L2334" t="n">
        <v>0</v>
      </c>
      <c r="M2334" t="inlineStr">
        <is>
          <t>Agricultural or Allied Products</t>
        </is>
      </c>
      <c r="N2334" t="n">
        <v>0</v>
      </c>
      <c r="O2334" t="inlineStr">
        <is>
          <t>http://indiausatrade.mea.gov.in/api/public/image/stream?key=profile-logos%2F20260513T041226Z-565183-a467a141-Logo-cropped.png</t>
        </is>
      </c>
    </row>
    <row r="2335">
      <c r="A2335" t="inlineStr">
        <is>
          <t>944e839a-70fc-4def-a228-2201ae7e1378</t>
        </is>
      </c>
      <c r="B2335" t="inlineStr">
        <is>
          <t>ASK TRADERS</t>
        </is>
      </c>
      <c r="C2335" t="inlineStr">
        <is>
          <t>ASK Traders — India's Trusted Agricultural Export Partner
We connect international buyers with the finest Indian agricultural commodities and manufactured goods — directly sourced, quality verified, and reliably delivered.
At ASK Traders, we manage the entire export process — from farm-level sourcing and quality screening to documentation, packaging, and shipment — so you receive products that meet your standards, every single time.
Why buyers choose us:
-Direct sourcing from verified Indian farmers &amp; manufacturers
-Strict quality checks aligned with international standards
-Full export documentation &amp; compliance handled end-to-end
-Flexible order sizes — from trial shipments to bulk consignments
-Responsive, professional communication throughout
India produces some of the world's finest agricultural goods. We make sure the best of it reaches you.</t>
        </is>
      </c>
      <c r="D2335" t="inlineStr">
        <is>
          <t>EIXPK9476F</t>
        </is>
      </c>
      <c r="E2335" t="inlineStr">
        <is>
          <t>Goods</t>
        </is>
      </c>
      <c r="F2335" t="n">
        <v>2025</v>
      </c>
      <c r="G2335" t="inlineStr">
        <is>
          <t>Lucknow</t>
        </is>
      </c>
      <c r="H2335" t="inlineStr">
        <is>
          <t>Uttar Pradesh</t>
        </is>
      </c>
      <c r="I2335" t="inlineStr">
        <is>
          <t>Lucknow, Uttar Pradesh, India</t>
        </is>
      </c>
      <c r="J2335" t="n">
        <v>0</v>
      </c>
      <c r="K2335" t="n">
        <v>1</v>
      </c>
      <c r="L2335" t="n">
        <v>0</v>
      </c>
      <c r="M2335" t="inlineStr">
        <is>
          <t>Agricultural or Allied Products</t>
        </is>
      </c>
      <c r="N2335" t="n">
        <v>0</v>
      </c>
      <c r="O2335" t="inlineStr">
        <is>
          <t>http://indiausatrade.mea.gov.in/api/public/image/stream?key=profile-logos%2F20260522T095649Z-409133-d093dc42-ASK%20Traders-cropped.png</t>
        </is>
      </c>
    </row>
    <row r="2336">
      <c r="A2336" t="inlineStr">
        <is>
          <t>e5f01dc7-72f5-4734-b1c8-e074f74eae2f</t>
        </is>
      </c>
      <c r="B2336" t="inlineStr">
        <is>
          <t>Salonlabs Exports India Pvt Ltd</t>
        </is>
      </c>
      <c r="D2336" t="inlineStr">
        <is>
          <t>0710024720</t>
        </is>
      </c>
      <c r="E2336" t="inlineStr">
        <is>
          <t>Goods</t>
        </is>
      </c>
      <c r="F2336" t="n">
        <v>2010</v>
      </c>
      <c r="G2336" t="inlineStr">
        <is>
          <t>Bangalore</t>
        </is>
      </c>
      <c r="H2336" t="inlineStr">
        <is>
          <t>Karnataka</t>
        </is>
      </c>
      <c r="I2336" t="inlineStr">
        <is>
          <t>Bangalore, Karnataka, India</t>
        </is>
      </c>
      <c r="J2336" t="n">
        <v>0</v>
      </c>
      <c r="K2336" t="n">
        <v>12</v>
      </c>
      <c r="L2336" t="n">
        <v>0</v>
      </c>
      <c r="M2336" t="inlineStr">
        <is>
          <t>Others (Goods)</t>
        </is>
      </c>
      <c r="N2336" t="n">
        <v>0</v>
      </c>
      <c r="O2336" t="inlineStr">
        <is>
          <t>http://indiausatrade.mea.gov.in/api/public/image/stream?key=profile-logos%2F20260814T084108Z-697754-3cdd6fff-SL_Logo_India-cropped.png</t>
        </is>
      </c>
    </row>
    <row r="2337">
      <c r="A2337" t="inlineStr">
        <is>
          <t>021bd4d3-5a06-4879-8ab4-81918f0540ae</t>
        </is>
      </c>
      <c r="B2337" t="inlineStr">
        <is>
          <t>VALLABH TEXTILES COMPANY LIMITED</t>
        </is>
      </c>
      <c r="C2337" t="inlineStr">
        <is>
          <t>A renowned and diversified group of India with a large range of products.  We are manufacturer and exporters of Yarns &amp; Terry towels &amp; would like to be associated with you for the requirements of terry towels. 
Please find attached our updated company presentation &amp; also giving below brief about Vallabh Textile Company Ltd. Also enclosed is the invitation to Bharat Tex to be held in Delhi between 26th and 29th of Feb. 2024. In case you are in Delhi please do visit us. 
Vertically Integrated Manufacturing Plant :
Vallabh Textile Company Ltd is a completely Vertical Integrated Unit &amp; from Spinning to Final Product Packing everything is in-house. 
Looms - 65 looms (49 Dobby &amp; 16 Jacquard) with total capacity of 4200 MT per year Spinning – 24000 Spindles &amp; 568 rotors Fabric Dyeing – Automated Color Kitchen and Automatic dyeing machines.
Yarn Dyeing – Automated Color Kitchen and Automatic dyeing machines.
Cut &amp; Stitch – Automatic Length Cutting &amp; Hemming Well Organized WareHouse 
Product Ranges :
  Our product range includes
Combed &amp; Carded Towels, Jacquard Towels, Beach Towels, Institutional Towels, Zero Twist Towels, Kitchen Towels etc. 
Why us? 
Cost Effective
Flexible approach
Good design &amp; Product development team
Stringent Quality Control process
Timely delivery</t>
        </is>
      </c>
      <c r="D2337" t="inlineStr">
        <is>
          <t>3007009618</t>
        </is>
      </c>
      <c r="E2337" t="inlineStr">
        <is>
          <t>Goods</t>
        </is>
      </c>
      <c r="F2337" t="n">
        <v>1985</v>
      </c>
      <c r="G2337" t="inlineStr">
        <is>
          <t>Ludhiana</t>
        </is>
      </c>
      <c r="H2337" t="inlineStr">
        <is>
          <t>Punjab</t>
        </is>
      </c>
      <c r="I2337" t="inlineStr">
        <is>
          <t>Ludhiana, Punjab, India</t>
        </is>
      </c>
      <c r="J2337" t="n">
        <v>0</v>
      </c>
      <c r="K2337" t="n">
        <v>16</v>
      </c>
      <c r="L2337" t="n">
        <v>0</v>
      </c>
      <c r="M2337" t="inlineStr">
        <is>
          <t>Textile &amp; Apparel Products</t>
        </is>
      </c>
      <c r="N2337" t="n">
        <v>0</v>
      </c>
      <c r="O2337" t="inlineStr">
        <is>
          <t>http://indiausatrade.mea.gov.in/api/public/image/stream?key=profile-logos%2F20260825T070237Z-432697-ff4b564c-Company%20Logo-cropped.png</t>
        </is>
      </c>
    </row>
    <row r="2338">
      <c r="A2338" t="inlineStr">
        <is>
          <t>15c63e1b-8629-45b8-8543-ed7bfdae5f39</t>
        </is>
      </c>
      <c r="B2338" t="inlineStr">
        <is>
          <t>KALYANI MINE PRODUCTS PRIVATE LIMITED</t>
        </is>
      </c>
      <c r="D2338" t="inlineStr">
        <is>
          <t>0216922216</t>
        </is>
      </c>
      <c r="E2338" t="inlineStr">
        <is>
          <t>Both goods and services</t>
        </is>
      </c>
      <c r="F2338" t="n">
        <v>2006</v>
      </c>
      <c r="G2338" t="inlineStr">
        <is>
          <t>Kolkata</t>
        </is>
      </c>
      <c r="H2338" t="inlineStr">
        <is>
          <t>West Bengal</t>
        </is>
      </c>
      <c r="I2338" t="inlineStr">
        <is>
          <t>Kolkata, West Bengal, India</t>
        </is>
      </c>
      <c r="J2338" t="n">
        <v>0</v>
      </c>
      <c r="K2338" t="n">
        <v>0</v>
      </c>
      <c r="L2338" t="n">
        <v>0</v>
      </c>
      <c r="M2338" t="inlineStr">
        <is>
          <t>Mineral and Petrochemical Products</t>
        </is>
      </c>
      <c r="N2338" t="n">
        <v>0</v>
      </c>
    </row>
    <row r="2339">
      <c r="A2339" t="inlineStr">
        <is>
          <t>8216a462-75f9-446e-bd79-d192fec09149</t>
        </is>
      </c>
      <c r="B2339" t="inlineStr">
        <is>
          <t>VARSHA KNIT FASHION</t>
        </is>
      </c>
      <c r="D2339" t="inlineStr">
        <is>
          <t>3211000739</t>
        </is>
      </c>
      <c r="E2339" t="inlineStr">
        <is>
          <t>Goods</t>
        </is>
      </c>
      <c r="F2339" t="n">
        <v>2009</v>
      </c>
      <c r="G2339" t="inlineStr">
        <is>
          <t>Tiruppur</t>
        </is>
      </c>
      <c r="H2339" t="inlineStr">
        <is>
          <t>Tamil Nadu</t>
        </is>
      </c>
      <c r="I2339" t="inlineStr">
        <is>
          <t>Tiruppur, Tamil Nadu, India</t>
        </is>
      </c>
      <c r="J2339" t="n">
        <v>0</v>
      </c>
      <c r="K2339" t="n">
        <v>0</v>
      </c>
      <c r="L2339" t="n">
        <v>0</v>
      </c>
      <c r="M2339" t="inlineStr">
        <is>
          <t>Textile &amp; Apparel Products</t>
        </is>
      </c>
      <c r="N2339" t="n">
        <v>0</v>
      </c>
    </row>
    <row r="2340">
      <c r="A2340" t="inlineStr">
        <is>
          <t>6765ec22-67b9-4382-8222-781a02da57e1</t>
        </is>
      </c>
      <c r="B2340" t="inlineStr">
        <is>
          <t>PUREPLAY SKIN SCIENCES (INDIA) PRIVATE LIMITED</t>
        </is>
      </c>
      <c r="D2340" t="inlineStr">
        <is>
          <t>0313067422</t>
        </is>
      </c>
      <c r="E2340" t="inlineStr">
        <is>
          <t>Goods</t>
        </is>
      </c>
      <c r="F2340" t="n">
        <v>2013</v>
      </c>
      <c r="G2340" t="inlineStr">
        <is>
          <t>Thane</t>
        </is>
      </c>
      <c r="H2340" t="inlineStr">
        <is>
          <t>Maharashtra</t>
        </is>
      </c>
      <c r="I2340" t="inlineStr">
        <is>
          <t>Thane, Maharashtra, India</t>
        </is>
      </c>
      <c r="J2340" t="n">
        <v>0</v>
      </c>
      <c r="K2340" t="n">
        <v>0</v>
      </c>
      <c r="L2340" t="n">
        <v>0</v>
      </c>
      <c r="M2340" t="inlineStr">
        <is>
          <t>Others (Goods)</t>
        </is>
      </c>
      <c r="N2340" t="n">
        <v>0</v>
      </c>
    </row>
    <row r="2341">
      <c r="A2341" t="inlineStr">
        <is>
          <t>24ff19cf-eeb9-4de7-ae59-e32ace1c7478</t>
        </is>
      </c>
      <c r="B2341" t="inlineStr">
        <is>
          <t>VALOUR WIRES PRIVATE LIMITED</t>
        </is>
      </c>
      <c r="C2341" t="inlineStr">
        <is>
          <t>Valour Wires, established in the year 2005, has been at the forefront of innovation since inception. Be it the development of fine drawn copper coated MIG welding wires without resorting to acid pickling or being the development of concrete nails, we have done it and are ready to do more, much more for our customers.</t>
        </is>
      </c>
      <c r="D2341" t="inlineStr">
        <is>
          <t>0205009123</t>
        </is>
      </c>
      <c r="E2341" t="inlineStr">
        <is>
          <t>Goods</t>
        </is>
      </c>
      <c r="F2341" t="n">
        <v>2005</v>
      </c>
      <c r="G2341" t="inlineStr">
        <is>
          <t>Saraikela Kharsawan</t>
        </is>
      </c>
      <c r="H2341" t="inlineStr">
        <is>
          <t>Jharkhand</t>
        </is>
      </c>
      <c r="I2341" t="inlineStr">
        <is>
          <t>Saraikela Kharsawan, Jharkhand, India</t>
        </is>
      </c>
      <c r="J2341" t="n">
        <v>0</v>
      </c>
      <c r="K2341" t="n">
        <v>1</v>
      </c>
      <c r="L2341" t="n">
        <v>0</v>
      </c>
      <c r="M2341" t="inlineStr">
        <is>
          <t>Engineering Products</t>
        </is>
      </c>
      <c r="N2341" t="n">
        <v>0</v>
      </c>
      <c r="O2341" t="inlineStr">
        <is>
          <t>http://indiausatrade.mea.gov.in/api/public/image/stream?key=profile-logos%2F20260511T133523Z-907213-e6dbb13a-logo-cropped.png</t>
        </is>
      </c>
    </row>
    <row r="2342">
      <c r="A2342" t="inlineStr">
        <is>
          <t>5e329e11-00fe-43d6-84bc-847b6d4d26b3</t>
        </is>
      </c>
      <c r="B2342" t="inlineStr">
        <is>
          <t>KONIX GLOBAL</t>
        </is>
      </c>
      <c r="D2342" t="inlineStr">
        <is>
          <t>5014000843</t>
        </is>
      </c>
      <c r="E2342" t="inlineStr">
        <is>
          <t>Goods</t>
        </is>
      </c>
      <c r="F2342" t="n">
        <v>2025</v>
      </c>
      <c r="G2342" t="inlineStr">
        <is>
          <t>Nagpur</t>
        </is>
      </c>
      <c r="H2342" t="inlineStr">
        <is>
          <t>Maharashtra</t>
        </is>
      </c>
      <c r="I2342" t="inlineStr">
        <is>
          <t>Nagpur, Maharashtra, India</t>
        </is>
      </c>
      <c r="J2342" t="n">
        <v>0</v>
      </c>
      <c r="K2342" t="n">
        <v>0</v>
      </c>
      <c r="L2342" t="n">
        <v>0</v>
      </c>
      <c r="M2342" t="inlineStr">
        <is>
          <t>Engineering Products</t>
        </is>
      </c>
      <c r="N2342" t="n">
        <v>0</v>
      </c>
      <c r="O2342" t="inlineStr">
        <is>
          <t>http://indiausatrade.mea.gov.in/api/public/image/stream?key=profile-logos%2F20260622T102354Z-589493-5cb5fca5-Konix%20Global%2004-cropped.png</t>
        </is>
      </c>
    </row>
    <row r="2343">
      <c r="A2343" t="inlineStr">
        <is>
          <t>5ca52976-689b-46fd-a192-4ecce0595b11</t>
        </is>
      </c>
      <c r="B2343" t="inlineStr">
        <is>
          <t>AAKANKSHA MULTI-PRODUCTS PRIVATE LIMITED</t>
        </is>
      </c>
      <c r="C2343" t="inlineStr">
        <is>
          <t>We are Leading Merchant Exporters of All types of Foodstuffs and Kitchenware items and House Hold items we are currently exporting to United Kingdom, Australia, South Africa etc...</t>
        </is>
      </c>
      <c r="D2343" t="inlineStr">
        <is>
          <t>AAXCA1106B</t>
        </is>
      </c>
      <c r="E2343" t="inlineStr">
        <is>
          <t>Both goods and services</t>
        </is>
      </c>
      <c r="F2343" t="n">
        <v>2022</v>
      </c>
      <c r="G2343" t="inlineStr">
        <is>
          <t>Rajkot</t>
        </is>
      </c>
      <c r="H2343" t="inlineStr">
        <is>
          <t>Gujarat</t>
        </is>
      </c>
      <c r="I2343" t="inlineStr">
        <is>
          <t>Rajkot, Gujarat, India</t>
        </is>
      </c>
      <c r="J2343" t="n">
        <v>0</v>
      </c>
      <c r="K2343" t="n">
        <v>0</v>
      </c>
      <c r="L2343" t="n">
        <v>0</v>
      </c>
      <c r="M2343" t="inlineStr">
        <is>
          <t>Food Products</t>
        </is>
      </c>
      <c r="N2343" t="n">
        <v>0</v>
      </c>
      <c r="O2343" t="inlineStr">
        <is>
          <t>http://indiausatrade.mea.gov.in/api/public/image/stream?key=profile-logos%2F20260508T054129Z-580426-ca2ae0e5-Aakanksha%20Logo-cropped.png</t>
        </is>
      </c>
    </row>
    <row r="2344">
      <c r="A2344" t="inlineStr">
        <is>
          <t>751096f2-30b1-4eae-95e4-54d33ca92979</t>
        </is>
      </c>
      <c r="B2344" t="inlineStr">
        <is>
          <t>NEXUS REACH PRIVATE LIMITED</t>
        </is>
      </c>
      <c r="C2344" t="inlineStr">
        <is>
          <t>Nexus Reach is an international trade and sourcing company focused on connecting quality manufacturers, suppliers, and products with global markets.
We help businesses expand beyond borders through strategic sourcing, export solutions, supplier partnerships, and market access opportunities. By bridging the gap between producers and buyers, Nexus Reach creates reliable trade networks that support long-term business growth.
Our mission is to simplify international commerce and build trusted connections between India and the world through quality, transparency, and efficient execution.
Whether supporting manufacturers seeking global customers or buyers searching for dependable sourcing partners, Nexus Reach serves as the link that transforms opportunities into lasting business relationships.</t>
        </is>
      </c>
      <c r="D2344" t="inlineStr">
        <is>
          <t>AAJCN8372N</t>
        </is>
      </c>
      <c r="E2344" t="inlineStr">
        <is>
          <t>Goods</t>
        </is>
      </c>
      <c r="F2344" t="n">
        <v>2024</v>
      </c>
      <c r="G2344" t="inlineStr">
        <is>
          <t>Hyderabad</t>
        </is>
      </c>
      <c r="H2344" t="inlineStr">
        <is>
          <t>Telangana</t>
        </is>
      </c>
      <c r="I2344" t="inlineStr">
        <is>
          <t>Hyderabad, Telangana, India</t>
        </is>
      </c>
      <c r="J2344" t="n">
        <v>0</v>
      </c>
      <c r="K2344" t="n">
        <v>0</v>
      </c>
      <c r="L2344" t="n">
        <v>0</v>
      </c>
      <c r="M2344" t="inlineStr">
        <is>
          <t>Agricultural or Allied Products</t>
        </is>
      </c>
      <c r="N2344" t="n">
        <v>0</v>
      </c>
      <c r="O2344" t="inlineStr">
        <is>
          <t>http://indiausatrade.mea.gov.in/api/public/image/stream?key=profile-logos%2F20260529T005243Z-527265-86a8aebd-logo-cropped.png</t>
        </is>
      </c>
    </row>
    <row r="2345">
      <c r="A2345" t="inlineStr">
        <is>
          <t>38c0dd18-df89-46a8-ad84-8a6d8ee61418</t>
        </is>
      </c>
      <c r="B2345" t="inlineStr">
        <is>
          <t>NAROSHA TATTVA LLP</t>
        </is>
      </c>
      <c r="C2345" t="inlineStr">
        <is>
          <t>About Narosha Tattva International
Narosha Tattva International is an Indian export company specializing in sourcing and supplying premium agricultural commodities to global markets. We are committed to delivering high-quality products with a strong focus on consistency, traceability, and customer satisfaction.
Our core product portfolio includes green coffee beans (Arabica &amp; Robusta), black pepper, and green cardamom, sourced directly from trusted growers and processing units across South India.
We cater to importers, roasters, wholesalers, and distributors worldwide by offering export-grade products, competitive pricing, reliable logistics, and complete export documentation. Our team is dedicated to building long-term partnerships through transparency, quality assurance, and dependable service.
At Narosha Tattva International, we strive to connect the richness of Indian agriculture with customers across the globe while maintaining the highest standards of professionalism and integrity.
Our Product Range:
Green Coffee Beans (Arabica &amp; Robusta)
Black Pepper
Green Cardamom
Our Commitment:
Premium quality products
Direct sourcing from origin
Export-grade processing
Global logistics support
Complete export documentation
Long-term business partnerships
"Connecting India's finest agricultural products with the world."</t>
        </is>
      </c>
      <c r="D2345" t="inlineStr">
        <is>
          <t>AAYFN7413L</t>
        </is>
      </c>
      <c r="E2345" t="inlineStr">
        <is>
          <t>Goods</t>
        </is>
      </c>
      <c r="F2345" t="n">
        <v>2025</v>
      </c>
      <c r="G2345" t="inlineStr">
        <is>
          <t>Chikkamagaluru</t>
        </is>
      </c>
      <c r="H2345" t="inlineStr">
        <is>
          <t>Karnataka</t>
        </is>
      </c>
      <c r="I2345" t="inlineStr">
        <is>
          <t>Chikkamagaluru, Karnataka, India</t>
        </is>
      </c>
      <c r="J2345" t="n">
        <v>0</v>
      </c>
      <c r="K2345" t="n">
        <v>0</v>
      </c>
      <c r="L2345" t="n">
        <v>0</v>
      </c>
      <c r="M2345" t="inlineStr">
        <is>
          <t>Agricultural or Allied Products</t>
        </is>
      </c>
      <c r="N2345" t="n">
        <v>0</v>
      </c>
      <c r="O2345" t="inlineStr">
        <is>
          <t>http://indiausatrade.mea.gov.in/api/public/image/stream?key=profile-logos%2F20260728T113553Z-910928-01c18834-narosha%20logo-cropped.png</t>
        </is>
      </c>
    </row>
    <row r="2346">
      <c r="A2346" t="inlineStr">
        <is>
          <t>fcec53d2-576b-45d4-926e-fb8e4b70b473</t>
        </is>
      </c>
      <c r="B2346" t="inlineStr">
        <is>
          <t>SUNIL KHULLAR INFOTECH MANAGEMENT SERVICES PRIVATE LIMITED</t>
        </is>
      </c>
      <c r="C2346" t="inlineStr">
        <is>
          <t>Established in 2004 by Sunil Khullar, Outsourced Bookkeeping is a successful attempt to bring a change in the present-day business environment. For 20 years, we have been providing high-end accounting and bookkeeping services to countless businesses.
Our team makes efforts to meet unique client requirements and achieve greater customer satisfaction. We abide by a straightforward mission and vision of managing day-to-day accounting and bookkeeping activities with precision.
With Outsourced Bookkeeping, business owners can free themselves from monotonous accounting and deploy their resources productively to earn more profit.</t>
        </is>
      </c>
      <c r="D2346" t="inlineStr">
        <is>
          <t>3005002586</t>
        </is>
      </c>
      <c r="E2346" t="inlineStr">
        <is>
          <t>Services</t>
        </is>
      </c>
      <c r="F2346" t="n">
        <v>2004</v>
      </c>
      <c r="G2346" t="inlineStr">
        <is>
          <t>Fatehgarh Sahib</t>
        </is>
      </c>
      <c r="H2346" t="inlineStr">
        <is>
          <t>Punjab</t>
        </is>
      </c>
      <c r="I2346" t="inlineStr">
        <is>
          <t>Fatehgarh Sahib, Punjab, India</t>
        </is>
      </c>
      <c r="J2346" t="n">
        <v>0</v>
      </c>
      <c r="K2346" t="n">
        <v>0</v>
      </c>
      <c r="L2346" t="n">
        <v>0</v>
      </c>
      <c r="M2346" t="inlineStr">
        <is>
          <t>Accounting, Bookkeeping and Consultancy Services</t>
        </is>
      </c>
      <c r="N2346" t="n">
        <v>0</v>
      </c>
      <c r="O2346" t="inlineStr">
        <is>
          <t>http://indiausatrade.mea.gov.in/api/public/image/stream?key=profile-logos%2F20260707T101435Z-791029-deb996ae-1024%20Square-white-cropped.png</t>
        </is>
      </c>
    </row>
    <row r="2347">
      <c r="A2347" t="inlineStr">
        <is>
          <t>99ec0d26-cc7c-43f8-9cf5-8c5176d8f788</t>
        </is>
      </c>
      <c r="B2347" t="inlineStr">
        <is>
          <t>MANISH INNOVATIONS</t>
        </is>
      </c>
      <c r="D2347" t="inlineStr">
        <is>
          <t>AARFM7485Q</t>
        </is>
      </c>
      <c r="E2347" t="inlineStr">
        <is>
          <t>Goods</t>
        </is>
      </c>
      <c r="F2347" t="n">
        <v>2010</v>
      </c>
      <c r="G2347" t="inlineStr">
        <is>
          <t>Singhbum</t>
        </is>
      </c>
      <c r="H2347" t="inlineStr">
        <is>
          <t>Jharkhand</t>
        </is>
      </c>
      <c r="I2347" t="inlineStr">
        <is>
          <t>Singhbum, Jharkhand, India</t>
        </is>
      </c>
      <c r="J2347" t="n">
        <v>0</v>
      </c>
      <c r="K2347" t="n">
        <v>1</v>
      </c>
      <c r="L2347" t="n">
        <v>0</v>
      </c>
      <c r="M2347" t="inlineStr">
        <is>
          <t>Food Products</t>
        </is>
      </c>
      <c r="N2347" t="n">
        <v>0</v>
      </c>
      <c r="O2347" t="inlineStr">
        <is>
          <t>http://indiausatrade.mea.gov.in/api/public/image/stream?key=profile-logos%2F138371979-MI%20Logo_Export.jpg</t>
        </is>
      </c>
    </row>
    <row r="2348">
      <c r="A2348" t="inlineStr">
        <is>
          <t>2b5c5c43-69a3-44a3-9b02-180be2a57ae6</t>
        </is>
      </c>
      <c r="B2348" t="inlineStr">
        <is>
          <t>GREAT INDIA INDUSTRIAL AND PHARMACEUTICAL LAB</t>
        </is>
      </c>
      <c r="C2348" t="inlineStr">
        <is>
          <t>GIPLA is a manufacturer and exporter of pharmaceutical products, bringing good health and well-being to our patrons since 1945. 
We specialize in Ayurvedic/herbal formulations including Gripe Water, babies' teething syrup, herbal cough syrups, tonics and a range of herbal capsules under the "Ayu9 Herbals" brand. Please visit our website for the full range of products. 
Delivering quality products since more than 80 years, we look forward to connecting with trade partners from around the world.</t>
        </is>
      </c>
      <c r="D2348" t="inlineStr">
        <is>
          <t>0393022552</t>
        </is>
      </c>
      <c r="E2348" t="inlineStr">
        <is>
          <t>Goods</t>
        </is>
      </c>
      <c r="F2348" t="n">
        <v>1945</v>
      </c>
      <c r="G2348" t="inlineStr">
        <is>
          <t>Mumbai</t>
        </is>
      </c>
      <c r="H2348" t="inlineStr">
        <is>
          <t>Maharashtra</t>
        </is>
      </c>
      <c r="I2348" t="inlineStr">
        <is>
          <t>Mumbai, Maharashtra, India</t>
        </is>
      </c>
      <c r="J2348" t="n">
        <v>0</v>
      </c>
      <c r="K2348" t="n">
        <v>0</v>
      </c>
      <c r="L2348" t="n">
        <v>0</v>
      </c>
      <c r="M2348" t="inlineStr">
        <is>
          <t>Pharmaceutical Products</t>
        </is>
      </c>
      <c r="N2348" t="n">
        <v>0</v>
      </c>
      <c r="O2348" t="inlineStr">
        <is>
          <t>http://indiausatrade.mea.gov.in/api/public/image/stream?key=profile-logos%2F20260825T052233Z-361925-cab55080-Logo%20-%20Gipla%20Since%201945%20-%20English-cropped.png</t>
        </is>
      </c>
    </row>
    <row r="2349">
      <c r="A2349" t="inlineStr">
        <is>
          <t>b27aba3a-5c67-44bc-8fd5-2e56e1012a61</t>
        </is>
      </c>
      <c r="B2349" t="inlineStr">
        <is>
          <t>Aero Plast Ltd</t>
        </is>
      </c>
      <c r="D2349" t="inlineStr">
        <is>
          <t>0506041433</t>
        </is>
      </c>
      <c r="E2349" t="inlineStr">
        <is>
          <t>Goods</t>
        </is>
      </c>
      <c r="F2349" t="n">
        <v>1995</v>
      </c>
      <c r="G2349" t="inlineStr">
        <is>
          <t>Enclave</t>
        </is>
      </c>
      <c r="H2349" t="inlineStr">
        <is>
          <t>Delhi</t>
        </is>
      </c>
      <c r="I2349" t="inlineStr">
        <is>
          <t>Enclave, Delhi, India</t>
        </is>
      </c>
      <c r="J2349" t="n">
        <v>0</v>
      </c>
      <c r="K2349" t="n">
        <v>0</v>
      </c>
      <c r="L2349" t="n">
        <v>0</v>
      </c>
      <c r="M2349" t="inlineStr">
        <is>
          <t>Plastic and Allied Products</t>
        </is>
      </c>
      <c r="N2349" t="n">
        <v>0</v>
      </c>
    </row>
    <row r="2350">
      <c r="A2350" t="inlineStr">
        <is>
          <t>9fe60563-4918-4985-b073-2713076bd5e3</t>
        </is>
      </c>
      <c r="B2350" t="inlineStr">
        <is>
          <t>ALL TIME PLASTICS LIMITED</t>
        </is>
      </c>
      <c r="D2350" t="inlineStr">
        <is>
          <t>0309065917</t>
        </is>
      </c>
      <c r="E2350" t="inlineStr">
        <is>
          <t>Goods</t>
        </is>
      </c>
      <c r="F2350" t="n">
        <v>2001</v>
      </c>
      <c r="G2350" t="inlineStr">
        <is>
          <t>Mumbai</t>
        </is>
      </c>
      <c r="H2350" t="inlineStr">
        <is>
          <t>Maharashtra</t>
        </is>
      </c>
      <c r="I2350" t="inlineStr">
        <is>
          <t>Mumbai, Maharashtra, India</t>
        </is>
      </c>
      <c r="J2350" t="n">
        <v>0</v>
      </c>
      <c r="K2350" t="n">
        <v>0</v>
      </c>
      <c r="L2350" t="n">
        <v>0</v>
      </c>
      <c r="M2350" t="inlineStr">
        <is>
          <t>Plastic and Allied Products</t>
        </is>
      </c>
      <c r="N2350" t="n">
        <v>0</v>
      </c>
    </row>
    <row r="2351">
      <c r="A2351" t="inlineStr">
        <is>
          <t>2d2a1fb6-024f-4551-83d9-aa099e5de700</t>
        </is>
      </c>
      <c r="B2351" t="inlineStr">
        <is>
          <t>CREATIVE TEXTILE MILLS PRIVATE LTD</t>
        </is>
      </c>
      <c r="D2351" t="inlineStr">
        <is>
          <t>0396054641</t>
        </is>
      </c>
      <c r="E2351" t="inlineStr">
        <is>
          <t>Goods</t>
        </is>
      </c>
      <c r="F2351" t="n">
        <v>1996</v>
      </c>
      <c r="G2351" t="inlineStr">
        <is>
          <t>Mumbai</t>
        </is>
      </c>
      <c r="H2351" t="inlineStr">
        <is>
          <t>Maharashtra</t>
        </is>
      </c>
      <c r="I2351" t="inlineStr">
        <is>
          <t>Mumbai, Maharashtra, India</t>
        </is>
      </c>
      <c r="J2351" t="n">
        <v>0</v>
      </c>
      <c r="K2351" t="n">
        <v>0</v>
      </c>
      <c r="L2351" t="n">
        <v>0</v>
      </c>
      <c r="M2351" t="inlineStr">
        <is>
          <t>Textile &amp; Apparel Products</t>
        </is>
      </c>
      <c r="N2351" t="n">
        <v>0</v>
      </c>
    </row>
    <row r="2352">
      <c r="A2352" t="inlineStr">
        <is>
          <t>61868c77-8a34-4307-9332-65493eb4842c</t>
        </is>
      </c>
      <c r="B2352" t="inlineStr">
        <is>
          <t>ADIDEVA AUTO SYSTEMS PRIVATE LIMITED</t>
        </is>
      </c>
      <c r="D2352" t="inlineStr">
        <is>
          <t>AAHCA7375G</t>
        </is>
      </c>
      <c r="E2352" t="inlineStr">
        <is>
          <t>Goods</t>
        </is>
      </c>
      <c r="F2352" t="n">
        <v>2019</v>
      </c>
      <c r="G2352" t="inlineStr">
        <is>
          <t>Bengaluru Urban</t>
        </is>
      </c>
      <c r="H2352" t="inlineStr">
        <is>
          <t>Karnataka</t>
        </is>
      </c>
      <c r="I2352" t="inlineStr">
        <is>
          <t>Bengaluru Urban, Karnataka, India</t>
        </is>
      </c>
      <c r="J2352" t="n">
        <v>0</v>
      </c>
      <c r="K2352" t="n">
        <v>0</v>
      </c>
      <c r="L2352" t="n">
        <v>0</v>
      </c>
      <c r="M2352" t="inlineStr">
        <is>
          <t>Automobiles, Aircrafts and Other Transport Equipment</t>
        </is>
      </c>
      <c r="N2352" t="n">
        <v>0</v>
      </c>
    </row>
    <row r="2353">
      <c r="A2353" t="inlineStr">
        <is>
          <t>fbf8edc7-9f4b-4b45-b1df-d0125f52543c</t>
        </is>
      </c>
      <c r="B2353" t="inlineStr">
        <is>
          <t>DEVENDRA AUTOCOM PRIVATE LIMITED</t>
        </is>
      </c>
      <c r="D2353" t="inlineStr">
        <is>
          <t>0488005990</t>
        </is>
      </c>
      <c r="E2353" t="inlineStr">
        <is>
          <t>Both goods and services</t>
        </is>
      </c>
      <c r="F2353" t="n">
        <v>1965</v>
      </c>
      <c r="G2353" t="inlineStr">
        <is>
          <t>Thiruvallur</t>
        </is>
      </c>
      <c r="H2353" t="inlineStr">
        <is>
          <t>Tamil Nadu</t>
        </is>
      </c>
      <c r="I2353" t="inlineStr">
        <is>
          <t>Thiruvallur, Tamil Nadu, India</t>
        </is>
      </c>
      <c r="J2353" t="n">
        <v>0</v>
      </c>
      <c r="K2353" t="n">
        <v>0</v>
      </c>
      <c r="L2353" t="n">
        <v>0</v>
      </c>
      <c r="M2353" t="inlineStr">
        <is>
          <t>Automobiles, Aircrafts and Other Transport Equipment</t>
        </is>
      </c>
      <c r="N2353" t="n">
        <v>0</v>
      </c>
    </row>
    <row r="2354">
      <c r="A2354" t="inlineStr">
        <is>
          <t>4a8f1942-d597-4bab-aba2-fa016b11303e</t>
        </is>
      </c>
      <c r="B2354" t="inlineStr">
        <is>
          <t>ALP OVERSEAS PRIVATE</t>
        </is>
      </c>
      <c r="C2354" t="inlineStr">
        <is>
          <t>ALP Overseas Pvt. Ltd. is part of the USD 350+ Million ALP Group and is a leading manufacturer and global supplier of high-performance sealing and polymer solutions. Established in 1985, the company specializes in PVC, EPDM rubber extrusion, molded products, engineering plastics, thermal insulation, and customized polymer solutions for industries such as automotive, construction, HVAC &amp; refrigeration, industrial, and infrastructure. It is supported by a NABL-certified and DSIR-recognized R&amp;D facility, enabling advanced material development, testing, innovation, and customized product solutions that meet global quality standards.</t>
        </is>
      </c>
      <c r="D2354" t="inlineStr">
        <is>
          <t>0596036523</t>
        </is>
      </c>
      <c r="E2354" t="inlineStr">
        <is>
          <t>Goods</t>
        </is>
      </c>
      <c r="F2354" t="n">
        <v>1996</v>
      </c>
      <c r="G2354" t="inlineStr">
        <is>
          <t>Neemrana</t>
        </is>
      </c>
      <c r="H2354" t="inlineStr">
        <is>
          <t>Rajasthan</t>
        </is>
      </c>
      <c r="I2354" t="inlineStr">
        <is>
          <t>Neemrana, Rajasthan, India</t>
        </is>
      </c>
      <c r="J2354" t="n">
        <v>0</v>
      </c>
      <c r="K2354" t="n">
        <v>0</v>
      </c>
      <c r="L2354" t="n">
        <v>0</v>
      </c>
      <c r="M2354" t="inlineStr">
        <is>
          <t>Automobiles, Aircrafts and Other Transport Equipment</t>
        </is>
      </c>
      <c r="N2354" t="n">
        <v>0</v>
      </c>
      <c r="O2354" t="inlineStr">
        <is>
          <t>http://indiausatrade.mea.gov.in/api/public/image/stream?key=profile-logos%2F20260720T060619Z-518731-91d0ffc0-ALP%20LOGO-cropped.png</t>
        </is>
      </c>
    </row>
    <row r="2355">
      <c r="A2355" t="inlineStr">
        <is>
          <t>cf77c6f0-f837-47fa-9330-245e8d6fd4b4</t>
        </is>
      </c>
      <c r="B2355" t="inlineStr">
        <is>
          <t>VALIANT ALUCAST TECHNOLOGY PRIVATE LIMITED IFT</t>
        </is>
      </c>
      <c r="C2355" t="inlineStr">
        <is>
          <t>Modern-day manufacturing demands more than production capacity. It requires consistency, process control, technical expertise, and the ability to adapt to evolving customer requirements.
Established in 2011, we manufacture precision aluminium and zinc die-cast components for automotive, electric vehicles, engineering, electrical systems, oil &amp; gas, lighting, construction, agriculture, telecom, hospitality, and industrial applications.
Backed by the Patel &amp; Parasiya Group's manufacturing legacy, we combine decades of industrial experience with modern manufacturing practices to deliver products that meet demanding quality and performance expectations.
Our integrated manufacturing facility in Kolhapur, Maharashtra, supports High Pressure Die Casting, Gravity Die Casting, automation, process development, quality assurance, inspection and value-added manufacturing support. 
Today, our products are supplied across India and exported to markets including France, Germany, the United States, Saudi Arabia, Canada and Spain.</t>
        </is>
      </c>
      <c r="D2355" t="inlineStr">
        <is>
          <t>3112006046</t>
        </is>
      </c>
      <c r="E2355" t="inlineStr">
        <is>
          <t>Goods</t>
        </is>
      </c>
      <c r="F2355" t="n">
        <v>2011</v>
      </c>
      <c r="G2355" t="inlineStr">
        <is>
          <t>Kolhapur</t>
        </is>
      </c>
      <c r="H2355" t="inlineStr">
        <is>
          <t>Maharashtra</t>
        </is>
      </c>
      <c r="I2355" t="inlineStr">
        <is>
          <t>Kolhapur, Maharashtra, India</t>
        </is>
      </c>
      <c r="J2355" t="n">
        <v>0</v>
      </c>
      <c r="K2355" t="n">
        <v>0</v>
      </c>
      <c r="L2355" t="n">
        <v>0</v>
      </c>
      <c r="M2355" t="inlineStr">
        <is>
          <t>Engineering Products</t>
        </is>
      </c>
      <c r="N2355" t="n">
        <v>0</v>
      </c>
      <c r="O2355" t="inlineStr">
        <is>
          <t>http://indiausatrade.mea.gov.in/api/public/image/stream?key=profile-logos%2F20260707T034144Z-259908-cb496b46-VALIANT%20ALUCAST-cropped.png</t>
        </is>
      </c>
    </row>
    <row r="2356">
      <c r="A2356" t="inlineStr">
        <is>
          <t>c57784d3-204c-4dfe-83f1-c9a76849a480</t>
        </is>
      </c>
      <c r="B2356" t="inlineStr">
        <is>
          <t>Diyantha Global Export and Trading</t>
        </is>
      </c>
      <c r="C2356" t="inlineStr">
        <is>
          <t>Diyantha Global Exports and Trading is an Indian export company specializing in sourcing and supplying high-quality agricultural commodities, spices, herbal products, fruits, vegetables, rice, pulses, millets, seafood, and other FMCG products to international markets. We work directly with trusted farmers and manufacturers to ensure premium quality, competitive pricing, and reliable global supply. With a strong focus on quality, transparency, and customer satisfaction, we provide customized packaging, private labeling, and end-to-end export solutions tailored to our clients’ needs.</t>
        </is>
      </c>
      <c r="D2356" t="inlineStr">
        <is>
          <t>AJHPR7943R</t>
        </is>
      </c>
      <c r="E2356" t="inlineStr">
        <is>
          <t>Goods</t>
        </is>
      </c>
      <c r="F2356" t="n">
        <v>2025</v>
      </c>
      <c r="G2356" t="inlineStr">
        <is>
          <t>Rangareddy</t>
        </is>
      </c>
      <c r="H2356" t="inlineStr">
        <is>
          <t>Telangana</t>
        </is>
      </c>
      <c r="I2356" t="inlineStr">
        <is>
          <t>Rangareddy, Telangana, India</t>
        </is>
      </c>
      <c r="J2356" t="n">
        <v>0</v>
      </c>
      <c r="K2356" t="n">
        <v>0</v>
      </c>
      <c r="L2356" t="n">
        <v>0</v>
      </c>
      <c r="M2356" t="inlineStr">
        <is>
          <t>Agricultural or Allied Products</t>
        </is>
      </c>
      <c r="N2356" t="n">
        <v>0</v>
      </c>
      <c r="O2356" t="inlineStr">
        <is>
          <t>http://indiausatrade.mea.gov.in/api/public/image/stream?key=profile-logos%2F20260518T135331Z-611869-8daae6fe-7cb8454e-fdb0-4601-b60c-e8778cf30fe0-cropped.png</t>
        </is>
      </c>
    </row>
    <row r="2357">
      <c r="A2357" t="inlineStr">
        <is>
          <t>31bc95af-1a43-45b4-89cc-586911fb2485</t>
        </is>
      </c>
      <c r="B2357" t="inlineStr">
        <is>
          <t>IDEAFORGE TECHNOLOGY LIMITED</t>
        </is>
      </c>
      <c r="C2357" t="inlineStr">
        <is>
          <t>ideaForge is a vertically integrated company with an in-house product development centre, allowing us to design, develop, engineer, and manufacture indigenous unmanned aerial vehicles (UAVs). We are the pioneer and the pre-eminent market leader in the Indian Unmanned Aircraft Systems and our UAVs are equipped with industry leading specifications and capabilities. ideaForge had the largest operational deployment of indigenous UAVs across India. And in Dec 2024, the company ranked as 3rd global dual category (civil &amp; defence) drone manufacturer by Drone Industry Insights, the world’s leading drone survey and analysis company.</t>
        </is>
      </c>
      <c r="D2357" t="inlineStr">
        <is>
          <t>0307030288</t>
        </is>
      </c>
      <c r="E2357" t="inlineStr">
        <is>
          <t>Both goods and services</t>
        </is>
      </c>
      <c r="F2357" t="n">
        <v>2007</v>
      </c>
      <c r="G2357" t="inlineStr">
        <is>
          <t>Thane</t>
        </is>
      </c>
      <c r="H2357" t="inlineStr">
        <is>
          <t>Maharashtra</t>
        </is>
      </c>
      <c r="I2357" t="inlineStr">
        <is>
          <t>Thane, Maharashtra, India</t>
        </is>
      </c>
      <c r="J2357" t="n">
        <v>0</v>
      </c>
      <c r="K2357" t="n">
        <v>2</v>
      </c>
      <c r="L2357" t="n">
        <v>0</v>
      </c>
      <c r="M2357" t="inlineStr">
        <is>
          <t>Automobiles, Aircrafts and Other Transport Equipment</t>
        </is>
      </c>
      <c r="N2357" t="n">
        <v>0</v>
      </c>
      <c r="O2357" t="inlineStr">
        <is>
          <t>http://indiausatrade.mea.gov.in/api/public/image/stream?key=profile-logos%2F20260901T060535Z-327912-a8d8c631-ideaForge%20Logo-%20Registered-cropped.png</t>
        </is>
      </c>
    </row>
    <row r="2358">
      <c r="A2358" t="inlineStr">
        <is>
          <t>02ca4c97-2540-4157-b310-8b0a829e8fde</t>
        </is>
      </c>
      <c r="B2358" t="inlineStr">
        <is>
          <t>DIVISHA COMMODITIES</t>
        </is>
      </c>
      <c r="C2358" t="inlineStr">
        <is>
          <t>Exporter of Spices, Dehydrates, Herbals, Oil Seeds, Pulses, Grains etc.</t>
        </is>
      </c>
      <c r="D2358" t="inlineStr">
        <is>
          <t>BQUPG9387F</t>
        </is>
      </c>
      <c r="E2358" t="inlineStr">
        <is>
          <t>Both goods and services</t>
        </is>
      </c>
      <c r="F2358" t="n">
        <v>2025</v>
      </c>
      <c r="G2358" t="inlineStr">
        <is>
          <t>Bhavnagar</t>
        </is>
      </c>
      <c r="H2358" t="inlineStr">
        <is>
          <t>Gujarat</t>
        </is>
      </c>
      <c r="I2358" t="inlineStr">
        <is>
          <t>Bhavnagar, Gujarat, India</t>
        </is>
      </c>
      <c r="J2358" t="n">
        <v>0</v>
      </c>
      <c r="K2358" t="n">
        <v>1</v>
      </c>
      <c r="L2358" t="n">
        <v>0</v>
      </c>
      <c r="M2358" t="inlineStr">
        <is>
          <t>Food Products</t>
        </is>
      </c>
      <c r="N2358" t="n">
        <v>0</v>
      </c>
      <c r="O2358" t="inlineStr">
        <is>
          <t>http://indiausatrade.mea.gov.in/api/public/image/stream?key=profile-logos%2F20260520T113343Z-249338-da88eb58-Logo-cropped.png</t>
        </is>
      </c>
    </row>
    <row r="2359">
      <c r="A2359" t="inlineStr">
        <is>
          <t>30b2ea0d-dbd5-4ccd-9dab-e30d0d246a74</t>
        </is>
      </c>
      <c r="B2359" t="inlineStr">
        <is>
          <t>S P TEXTILE MILLS LLP</t>
        </is>
      </c>
      <c r="C2359" t="inlineStr">
        <is>
          <t>SP Textile Mills LLP is a vertically integrated Woven fabric manufacturer, known for reliable quality, on-time delivery, and competitive pricing for volume programs.  Strong design and development capability to support seasonal assortments and speed-to-market. Supports leading global retailers, delivering both core programs and fashion fabrics.</t>
        </is>
      </c>
      <c r="D2359" t="inlineStr">
        <is>
          <t>ADDFS0905L</t>
        </is>
      </c>
      <c r="E2359" t="inlineStr">
        <is>
          <t>Goods</t>
        </is>
      </c>
      <c r="F2359" t="n">
        <v>2016</v>
      </c>
      <c r="G2359" t="inlineStr">
        <is>
          <t>Erode</t>
        </is>
      </c>
      <c r="H2359" t="inlineStr">
        <is>
          <t>Tamil Nadu</t>
        </is>
      </c>
      <c r="I2359" t="inlineStr">
        <is>
          <t>Erode, Tamil Nadu, India</t>
        </is>
      </c>
      <c r="J2359" t="n">
        <v>0</v>
      </c>
      <c r="K2359" t="n">
        <v>0</v>
      </c>
      <c r="L2359" t="n">
        <v>0</v>
      </c>
      <c r="M2359" t="inlineStr">
        <is>
          <t>Textile &amp; Apparel Products</t>
        </is>
      </c>
      <c r="N2359" t="n">
        <v>0</v>
      </c>
      <c r="O2359" t="inlineStr">
        <is>
          <t>http://indiausatrade.mea.gov.in/api/public/image/stream?key=profile-logos%2F20260720T112724Z-737156-cec4abc9-SP%20TEXTILE%20MILLS%20LLP-cropped.png</t>
        </is>
      </c>
    </row>
    <row r="2360">
      <c r="A2360" t="inlineStr">
        <is>
          <t>0c22c5ce-8454-4e4c-aa88-26e676499503</t>
        </is>
      </c>
      <c r="B2360" t="inlineStr">
        <is>
          <t>BAMBINO WEST PRIVATE LIMITED</t>
        </is>
      </c>
      <c r="C2360" t="inlineStr">
        <is>
          <t>Bambino West Private Limited is a modern children’s lifestyle company committed to creating thoughtfully designed, high-quality apparel for infants and toddlers. The company owns and operates Bontots, a premium kids wear brand focused on comfortable, stylish, and responsibly made clothing for children.
Through Bontots, Bambino West Private Limited offers carefully curated apparel designed with a strong emphasis on fabric quality, comfort, functionality, and contemporary design. The brand aims to make everyday dressing better for children by combining soft, child-friendly materials with premium styling that parents can trust.
Bontots serves the needs of modern parents looking for well-made clothing that is gentle on children, easy to wear, and suitable for everyday play, special moments, and gifting. With a focus on quality, design integrity, and customer experience, Bambino West Private Limited is building Bontots as a trusted name in premium children’s fashion in India.</t>
        </is>
      </c>
      <c r="D2360" t="inlineStr">
        <is>
          <t>AALCB7614H</t>
        </is>
      </c>
      <c r="E2360" t="inlineStr">
        <is>
          <t>Goods</t>
        </is>
      </c>
      <c r="F2360" t="n">
        <v>2023</v>
      </c>
      <c r="G2360" t="inlineStr">
        <is>
          <t>Kanpur</t>
        </is>
      </c>
      <c r="H2360" t="inlineStr">
        <is>
          <t>Uttar Pradesh</t>
        </is>
      </c>
      <c r="I2360" t="inlineStr">
        <is>
          <t>Kanpur, Uttar Pradesh, India</t>
        </is>
      </c>
      <c r="J2360" t="n">
        <v>0</v>
      </c>
      <c r="K2360" t="n">
        <v>0</v>
      </c>
      <c r="L2360" t="n">
        <v>0</v>
      </c>
      <c r="M2360" t="inlineStr">
        <is>
          <t>Textile &amp; Apparel Products</t>
        </is>
      </c>
      <c r="N2360" t="n">
        <v>0</v>
      </c>
      <c r="O2360" t="inlineStr">
        <is>
          <t>http://indiausatrade.mea.gov.in/api/public/image/stream?key=profile-logos%2F20260526T174215Z-631485-3c21e182-BONTOTS%20LOGO%20SOCIAL%20MEDIA-cropped.png</t>
        </is>
      </c>
    </row>
    <row r="2361">
      <c r="A2361" t="inlineStr">
        <is>
          <t>d11faec6-ee15-4687-a370-ed4efec5e760</t>
        </is>
      </c>
      <c r="B2361" t="inlineStr">
        <is>
          <t>TSA Interlog &amp; Trade</t>
        </is>
      </c>
      <c r="C2361" t="inlineStr">
        <is>
          <t>TSA INTERLOG &amp; Trade is an Indian import and export company specializing in sourcing and supplying premium agricultural commodities, food products, spices, grains, oilseeds, and customized packaging. We connect trusted Indian manufacturers with international buyers through reliable sourcing, quality assurance, competitive pricing, and efficient logistics. Our commitment is to build long-term partnerships based on transparency, consistency, and trust.</t>
        </is>
      </c>
      <c r="D2361" t="inlineStr">
        <is>
          <t>CRGPA3003G</t>
        </is>
      </c>
      <c r="E2361" t="inlineStr">
        <is>
          <t>Goods</t>
        </is>
      </c>
      <c r="F2361" t="n">
        <v>2025</v>
      </c>
      <c r="G2361" t="inlineStr">
        <is>
          <t>Bastar</t>
        </is>
      </c>
      <c r="H2361" t="inlineStr">
        <is>
          <t>Chhattisgarh</t>
        </is>
      </c>
      <c r="I2361" t="inlineStr">
        <is>
          <t>Bastar, Chhattisgarh, India</t>
        </is>
      </c>
      <c r="J2361" t="n">
        <v>0</v>
      </c>
      <c r="K2361" t="n">
        <v>0</v>
      </c>
      <c r="L2361" t="n">
        <v>0</v>
      </c>
      <c r="M2361" t="inlineStr">
        <is>
          <t>Agricultural or Allied Products</t>
        </is>
      </c>
      <c r="N2361" t="n">
        <v>0</v>
      </c>
      <c r="O2361" t="inlineStr">
        <is>
          <t>http://indiausatrade.mea.gov.in/api/public/image/stream?key=profile-logos%2F20260729T142823Z-182996-91638777-Group%2035782-cropped.png</t>
        </is>
      </c>
    </row>
    <row r="2362">
      <c r="A2362" t="inlineStr">
        <is>
          <t>80b0214b-1e0c-47de-a85f-9b483208b40c</t>
        </is>
      </c>
      <c r="B2362" t="inlineStr">
        <is>
          <t>YOGIRAS INTERNATIONAL</t>
        </is>
      </c>
      <c r="C2362" t="inlineStr">
        <is>
          <t>Yogiras International is a trusted Indian partner in with years of experience in domestic and international trade. We specialize in the manufacturing, sourcing, and export of premium Food &amp; Agro Products, with a strong speciality in Food Ingredients, Dehydrated Foods, Herbal Products, and Ayurvedic Products, serving customers across global markets.
We help businesses build reliable and long-term supply partnerships through:
- Manufacturing &amp; Sourcing Support
- End-to-End Expertise
- Global Reach, Local Roots
- Private Labelling Solutions
- Customized Product Development
- Reliable Global Export Execution
- Flexible Business Solutions
We understand the evolving needs of international buyers and are committed to delivering quality, consistency, competitive pricing, and long-term business value.
Whether you're looking to source products from India or develop your own private label, our team is ready to provide solutions tailored to your business.
Let's build a successful long-term partnership together.
To learn more about our company and leadership, ''connect with our Founder on LinkedIn or contact us at info@yogirasinternational.com''</t>
        </is>
      </c>
      <c r="D2362" t="inlineStr">
        <is>
          <t>GCCPD2426M</t>
        </is>
      </c>
      <c r="E2362" t="inlineStr">
        <is>
          <t>Goods</t>
        </is>
      </c>
      <c r="F2362" t="n">
        <v>2022</v>
      </c>
      <c r="G2362" t="inlineStr">
        <is>
          <t>Jamnagar</t>
        </is>
      </c>
      <c r="H2362" t="inlineStr">
        <is>
          <t>Gujarat</t>
        </is>
      </c>
      <c r="I2362" t="inlineStr">
        <is>
          <t>Jamnagar, Gujarat, India</t>
        </is>
      </c>
      <c r="J2362" t="n">
        <v>0</v>
      </c>
      <c r="K2362" t="n">
        <v>0</v>
      </c>
      <c r="L2362" t="n">
        <v>0</v>
      </c>
      <c r="M2362" t="inlineStr">
        <is>
          <t>Food Products</t>
        </is>
      </c>
      <c r="N2362" t="n">
        <v>0</v>
      </c>
      <c r="O2362" t="inlineStr">
        <is>
          <t>http://indiausatrade.mea.gov.in/api/public/image/stream?key=profile-logos%2F20260729T172609Z-143991-371befd3-YRI%20L%20page-cropped.png</t>
        </is>
      </c>
    </row>
    <row r="2363">
      <c r="A2363" t="inlineStr">
        <is>
          <t>16a78bd9-5e2c-4901-89b0-a2eaf675a229</t>
        </is>
      </c>
      <c r="B2363" t="inlineStr">
        <is>
          <t>SUMAN EXPORTS</t>
        </is>
      </c>
      <c r="C2363" t="inlineStr">
        <is>
          <t>Suman Exports is an Indian manufacturer and exporter of spices and agricultural food products, with over 40 years of experience in the spice industry. The company operates its own processing and cleaning infrastructure and supplies a wide range of whole and powdered spices to international B2B buyers. With exports to 20+ countries, Suman Exports focuses on consistent quality, reliable bulk supply, customized specifications and export-ready packaging.</t>
        </is>
      </c>
      <c r="D2363" t="inlineStr">
        <is>
          <t>ABRPA0366K</t>
        </is>
      </c>
      <c r="E2363" t="inlineStr">
        <is>
          <t>Goods</t>
        </is>
      </c>
      <c r="F2363" t="n">
        <v>2025</v>
      </c>
      <c r="G2363" t="inlineStr">
        <is>
          <t>Mahesana</t>
        </is>
      </c>
      <c r="H2363" t="inlineStr">
        <is>
          <t>Gujarat</t>
        </is>
      </c>
      <c r="I2363" t="inlineStr">
        <is>
          <t>Mahesana, Gujarat, India</t>
        </is>
      </c>
      <c r="J2363" t="n">
        <v>0</v>
      </c>
      <c r="K2363" t="n">
        <v>0</v>
      </c>
      <c r="L2363" t="n">
        <v>0</v>
      </c>
      <c r="M2363" t="inlineStr">
        <is>
          <t>Agricultural or Allied Products</t>
        </is>
      </c>
      <c r="N2363" t="n">
        <v>0</v>
      </c>
      <c r="O2363" t="inlineStr">
        <is>
          <t>http://indiausatrade.mea.gov.in/api/public/image/stream?key=profile-logos%2F20260812T052806Z-472793-c0a3c529-Suman%20Export%20Final%20Logo%201_1-cropped.png</t>
        </is>
      </c>
    </row>
    <row r="2364">
      <c r="A2364" t="inlineStr">
        <is>
          <t>b61e369d-8430-4e22-ad0d-bd2b492a8128</t>
        </is>
      </c>
      <c r="B2364" t="inlineStr">
        <is>
          <t>CELSTREAM TECHNOLOGIES PRIVATE LIMITED</t>
        </is>
      </c>
      <c r="C2364" t="inlineStr">
        <is>
          <t>Celstream is an established, global product engineering services company with 25+ years of experience, having a rich heritage in product development and innovation for technology companies from diverse industries and domains across the world. With our advanced expertise in modern digital hardware and software technologies, we accelerate our customers’ digital transformation goals for their products and services, with high-quality, on-time, cost-effective services.</t>
        </is>
      </c>
      <c r="D2364" t="inlineStr">
        <is>
          <t>0700003495</t>
        </is>
      </c>
      <c r="E2364" t="inlineStr">
        <is>
          <t>Services</t>
        </is>
      </c>
      <c r="F2364" t="n">
        <v>2000</v>
      </c>
      <c r="G2364" t="inlineStr">
        <is>
          <t>Bengaluru Urban</t>
        </is>
      </c>
      <c r="H2364" t="inlineStr">
        <is>
          <t>Karnataka</t>
        </is>
      </c>
      <c r="I2364" t="inlineStr">
        <is>
          <t>Bengaluru Urban, Karnataka, India</t>
        </is>
      </c>
      <c r="J2364" t="n">
        <v>0</v>
      </c>
      <c r="K2364" t="n">
        <v>6</v>
      </c>
      <c r="L2364" t="n">
        <v>0</v>
      </c>
      <c r="M2364" t="inlineStr">
        <is>
          <t>Information Technology (IT &amp; ITES) Services</t>
        </is>
      </c>
      <c r="N2364" t="n">
        <v>0</v>
      </c>
      <c r="O2364" t="inlineStr">
        <is>
          <t>http://indiausatrade.mea.gov.in/api/public/image/stream?key=profile-logos%2F20260720T070505Z-863398-34135316-logo-cropped.png</t>
        </is>
      </c>
    </row>
    <row r="2365">
      <c r="A2365" t="inlineStr">
        <is>
          <t>cd98df88-ac33-41a7-87ff-411ed249e638</t>
        </is>
      </c>
      <c r="B2365" t="inlineStr">
        <is>
          <t>LEVEL UP TEXTILES</t>
        </is>
      </c>
      <c r="C2365" t="inlineStr">
        <is>
          <t>Level Up Textiles is a specialist horse riding breeches manufacturer and equestrian apparel exporter based in Kanpur, Uttar Pradesh — the heart of India's leather and garment manufacturing industry. We partner with equestrian brands, retailers, and distributors in the United States, Germany, the United Kingdom, and across Europe to deliver world-class riding breeches, performance tights, saddle pads, leather saddlery, and horse blankets manufactured to exacting international standards.
​
Our role is unique: we serve as your on-the-ground equestrian sourcing partner in India, combining the buying power and expertise of a seasoned manufacturing agent with the quality control of a vertically integrated supplier. Whether you need custom breeches with silicone knee patches, full-seat riding tights, or breathable show shirts, our Kanpur-based team manages every step — from fabric sourcing and sample development to production oversight, quality inspection, and export logistics.
​
As a specialist equestrian clothing manufacturer in India, we offer flexible minimum order quantities (MOQs), making premium Indian manufacturing accessible to both emerging equestrian brands and established global retailers.
​
Our ethical sourcing practices and commitment to sustainable production methods ensure your brand meets the growing ESG expectations of today's equestrian market.</t>
        </is>
      </c>
      <c r="D2365" t="inlineStr">
        <is>
          <t>HOLPD9619Q</t>
        </is>
      </c>
      <c r="E2365" t="inlineStr">
        <is>
          <t>Both goods and services</t>
        </is>
      </c>
      <c r="F2365" t="n">
        <v>2023</v>
      </c>
      <c r="G2365" t="inlineStr">
        <is>
          <t>Kanpur</t>
        </is>
      </c>
      <c r="H2365" t="inlineStr">
        <is>
          <t>Uttar Pradesh</t>
        </is>
      </c>
      <c r="I2365" t="inlineStr">
        <is>
          <t>Kanpur, Uttar Pradesh, India</t>
        </is>
      </c>
      <c r="J2365" t="n">
        <v>0</v>
      </c>
      <c r="K2365" t="n">
        <v>0</v>
      </c>
      <c r="L2365" t="n">
        <v>0</v>
      </c>
      <c r="M2365" t="inlineStr">
        <is>
          <t>Textile &amp; Apparel Products</t>
        </is>
      </c>
      <c r="N2365" t="n">
        <v>0</v>
      </c>
      <c r="O2365" t="inlineStr">
        <is>
          <t>http://indiausatrade.mea.gov.in/api/public/image/stream?key=profile-logos%2F594749919-Leveluptextileslogo.jpg.jpg</t>
        </is>
      </c>
    </row>
    <row r="2366">
      <c r="A2366" t="inlineStr">
        <is>
          <t>89ddca9f-23e0-4985-82d0-3c0a45c732f6</t>
        </is>
      </c>
      <c r="B2366" t="inlineStr">
        <is>
          <t>SHREE DHANWANTRI HERBALS PRIVATE LIMITED</t>
        </is>
      </c>
      <c r="C2366" t="inlineStr">
        <is>
          <t>THE FOUNDATION OF SHREE DHANWANTRI HERBALS WAS LAID DOWN IN 1952, TO TRANSFORM THE MANUFACTURE OF AYURVEDIC MEDICINES.SDH HAS GROWN BY LEAPS AND BOUNDS. OUR PRESENT LEADERSHIP AT THE HELM IS LEADING AHEAD BY METICULOUSLY MERGING ANCIENT AYURVEDA WITH MODERN SCIENCE.
THE RESULT IS THAT TODAY SDH IS A TRUSTED NAME THROUGHOUT INDIA WITH AMONG THE HIGHEST DEGREE OF CUSTOMER SATISFACTION AND HAS EVEN EARNED ACCEPTANCE GLOBALLY.
AS THE MANUFACTURER OF OVER 350 FORMULATIONS, OUR 400+ PROFESSIONALS AND 2000+ DISTRIBUTORS ARE COMMITTED TO PROVIDING HERBAL FORMULATIONS TO EVERYONE AT A REASONABLE PRICE, BOTH IN CLASSICAL AND PROPRIETARY SEGMENTS.
WHILE OUR ISO 9001:2015, GMP CERTIFICATIONS ARE A TESTAMENT TO UNYIELDING COMMITMENT TO QUALITY. TOGETHER, THESE ARE THE KEY SECRETS TO OUR SUCCESS.
IT IS OUR ENDEAVOR TO PROVIDE TIME TESTED HERBS WITHOUT DILUTING THE PRINCIPLES OF AYURVEDA, AT THE MOST AFFORDABLE PRICE, WITH A CONSTANT FOCUS ON R&amp;D</t>
        </is>
      </c>
      <c r="D2366" t="inlineStr">
        <is>
          <t>1209000105</t>
        </is>
      </c>
      <c r="E2366" t="inlineStr">
        <is>
          <t>Goods</t>
        </is>
      </c>
      <c r="F2366" t="n">
        <v>1952</v>
      </c>
      <c r="G2366" t="inlineStr">
        <is>
          <t>Amritsar</t>
        </is>
      </c>
      <c r="H2366" t="inlineStr">
        <is>
          <t>Punjab</t>
        </is>
      </c>
      <c r="I2366" t="inlineStr">
        <is>
          <t>Amritsar, Punjab, India</t>
        </is>
      </c>
      <c r="J2366" t="n">
        <v>0</v>
      </c>
      <c r="K2366" t="n">
        <v>0</v>
      </c>
      <c r="L2366" t="n">
        <v>0</v>
      </c>
      <c r="M2366" t="inlineStr">
        <is>
          <t>Others (Goods)</t>
        </is>
      </c>
      <c r="N2366" t="n">
        <v>0</v>
      </c>
      <c r="O2366" t="inlineStr">
        <is>
          <t>http://indiausatrade.mea.gov.in/api/public/image/stream?key=profile-logos%2F20260810T060124Z-788176-9ff373ef-SDH-Logo-cropped.png</t>
        </is>
      </c>
    </row>
    <row r="2367">
      <c r="A2367" t="inlineStr">
        <is>
          <t>33a4ce75-048f-4cd6-8b10-17ad9e659221</t>
        </is>
      </c>
      <c r="B2367" t="inlineStr">
        <is>
          <t>SEVEN SEAS ENTERPRISE</t>
        </is>
      </c>
      <c r="D2367" t="inlineStr">
        <is>
          <t>0388137711</t>
        </is>
      </c>
      <c r="E2367" t="inlineStr">
        <is>
          <t>Goods</t>
        </is>
      </c>
      <c r="F2367" t="n">
        <v>1980</v>
      </c>
      <c r="G2367" t="inlineStr">
        <is>
          <t>Mumbai</t>
        </is>
      </c>
      <c r="H2367" t="inlineStr">
        <is>
          <t>Maharashtra</t>
        </is>
      </c>
      <c r="I2367" t="inlineStr">
        <is>
          <t>Mumbai, Maharashtra, India</t>
        </is>
      </c>
      <c r="J2367" t="n">
        <v>0</v>
      </c>
      <c r="K2367" t="n">
        <v>0</v>
      </c>
      <c r="L2367" t="n">
        <v>0</v>
      </c>
      <c r="M2367" t="inlineStr">
        <is>
          <t>Textile &amp; Apparel Products</t>
        </is>
      </c>
      <c r="N2367" t="n">
        <v>0</v>
      </c>
      <c r="O2367" t="inlineStr">
        <is>
          <t>http://indiausatrade.mea.gov.in/api/public/image/stream?key=profile-logos%2F20260512T064719Z-880897-47b9d146-SSELogoOriginal_small%20size_lowres-cropped.png</t>
        </is>
      </c>
    </row>
    <row r="2368">
      <c r="A2368" t="inlineStr">
        <is>
          <t>f58de572-13b1-4f64-9e52-2cc0cc069d67</t>
        </is>
      </c>
      <c r="B2368" t="inlineStr">
        <is>
          <t>STONE INDIA</t>
        </is>
      </c>
      <c r="D2368" t="inlineStr">
        <is>
          <t>1305014561</t>
        </is>
      </c>
      <c r="E2368" t="inlineStr">
        <is>
          <t>Goods</t>
        </is>
      </c>
      <c r="F2368" t="n">
        <v>2004</v>
      </c>
      <c r="G2368" t="inlineStr">
        <is>
          <t>Jaipur</t>
        </is>
      </c>
      <c r="H2368" t="inlineStr">
        <is>
          <t>Rajasthan</t>
        </is>
      </c>
      <c r="I2368" t="inlineStr">
        <is>
          <t>Jaipur, Rajasthan, India</t>
        </is>
      </c>
      <c r="J2368" t="n">
        <v>0</v>
      </c>
      <c r="K2368" t="n">
        <v>0</v>
      </c>
      <c r="L2368" t="n">
        <v>0</v>
      </c>
      <c r="M2368" t="inlineStr">
        <is>
          <t>Stone, Ceramic, Glassware, etc.</t>
        </is>
      </c>
      <c r="N2368" t="n">
        <v>0</v>
      </c>
    </row>
    <row r="2369">
      <c r="A2369" t="inlineStr">
        <is>
          <t>fef668a1-e9ed-43f7-9701-32bdbe3f27e5</t>
        </is>
      </c>
      <c r="B2369" t="inlineStr">
        <is>
          <t>PARSHWA PLASTICS</t>
        </is>
      </c>
      <c r="D2369" t="inlineStr">
        <is>
          <t>ADIPS9620F</t>
        </is>
      </c>
      <c r="E2369" t="inlineStr">
        <is>
          <t>Both goods and services</t>
        </is>
      </c>
      <c r="F2369" t="n">
        <v>1984</v>
      </c>
      <c r="G2369" t="inlineStr">
        <is>
          <t>Navsari</t>
        </is>
      </c>
      <c r="H2369" t="inlineStr">
        <is>
          <t>Gujarat</t>
        </is>
      </c>
      <c r="I2369" t="inlineStr">
        <is>
          <t>Navsari, Gujarat, India</t>
        </is>
      </c>
      <c r="J2369" t="n">
        <v>0</v>
      </c>
      <c r="K2369" t="n">
        <v>0</v>
      </c>
      <c r="L2369" t="n">
        <v>0</v>
      </c>
      <c r="M2369" t="inlineStr">
        <is>
          <t>Plastic and Allied Products</t>
        </is>
      </c>
      <c r="N2369" t="n">
        <v>0</v>
      </c>
    </row>
    <row r="2370">
      <c r="A2370" t="inlineStr">
        <is>
          <t>690af458-df1c-4bec-a9a9-16311dd7eda3</t>
        </is>
      </c>
      <c r="B2370" t="inlineStr">
        <is>
          <t>SAAB FOOTWEAR PRIVATE LIMITED</t>
        </is>
      </c>
      <c r="D2370" t="inlineStr">
        <is>
          <t>0304037184</t>
        </is>
      </c>
      <c r="E2370" t="inlineStr">
        <is>
          <t>Goods</t>
        </is>
      </c>
      <c r="F2370" t="n">
        <v>2004</v>
      </c>
      <c r="G2370" t="inlineStr">
        <is>
          <t>Palghar</t>
        </is>
      </c>
      <c r="H2370" t="inlineStr">
        <is>
          <t>Maharashtra</t>
        </is>
      </c>
      <c r="I2370" t="inlineStr">
        <is>
          <t>Palghar, Maharashtra, India</t>
        </is>
      </c>
      <c r="J2370" t="n">
        <v>0</v>
      </c>
      <c r="K2370" t="n">
        <v>0</v>
      </c>
      <c r="L2370" t="n">
        <v>0</v>
      </c>
      <c r="M2370" t="inlineStr">
        <is>
          <t>Leather Products</t>
        </is>
      </c>
      <c r="N2370" t="n">
        <v>0</v>
      </c>
      <c r="O2370" t="inlineStr">
        <is>
          <t>http://indiausatrade.mea.gov.in/api/public/image/stream?key=profile-logos%2F20260826T113734Z-155546-3faafdaa-SAAB%20LOGO-cropped.png</t>
        </is>
      </c>
    </row>
    <row r="2371">
      <c r="A2371" t="inlineStr">
        <is>
          <t>b5ad727c-d8d7-40e2-b4df-5107c749fff9</t>
        </is>
      </c>
      <c r="B2371" t="inlineStr">
        <is>
          <t>SURESOURCE</t>
        </is>
      </c>
      <c r="D2371" t="inlineStr">
        <is>
          <t>DTSPA8328D</t>
        </is>
      </c>
      <c r="E2371" t="inlineStr">
        <is>
          <t>Both goods and services</t>
        </is>
      </c>
      <c r="F2371" t="n">
        <v>2024</v>
      </c>
      <c r="G2371" t="inlineStr">
        <is>
          <t>Chennai</t>
        </is>
      </c>
      <c r="H2371" t="inlineStr">
        <is>
          <t>Tamil Nadu</t>
        </is>
      </c>
      <c r="I2371" t="inlineStr">
        <is>
          <t>Chennai, Tamil Nadu, India</t>
        </is>
      </c>
      <c r="J2371" t="n">
        <v>0</v>
      </c>
      <c r="K2371" t="n">
        <v>0</v>
      </c>
      <c r="L2371" t="n">
        <v>0</v>
      </c>
      <c r="M2371" t="inlineStr">
        <is>
          <t>Textile &amp; Apparel Products</t>
        </is>
      </c>
      <c r="N2371" t="n">
        <v>0</v>
      </c>
      <c r="O2371" t="inlineStr">
        <is>
          <t>http://indiausatrade.mea.gov.in/api/public/image/stream?key=profile-logos%2F20260511T172347Z-462679-e026816c-ChatGPT%20Image%20Aug%208%2C%202025%2C%2002_50_35%20PM-cropped.png</t>
        </is>
      </c>
    </row>
    <row r="2372">
      <c r="A2372" t="inlineStr">
        <is>
          <t>33328728-dd95-49e6-94be-b9f223ed9dfd</t>
        </is>
      </c>
      <c r="B2372" t="inlineStr">
        <is>
          <t>ARTLINE CREATION</t>
        </is>
      </c>
      <c r="D2372" t="inlineStr">
        <is>
          <t>1513002392</t>
        </is>
      </c>
      <c r="E2372" t="inlineStr">
        <is>
          <t>Both goods and services</t>
        </is>
      </c>
      <c r="F2372" t="n">
        <v>2013</v>
      </c>
      <c r="G2372" t="inlineStr">
        <is>
          <t>Mirzapur</t>
        </is>
      </c>
      <c r="H2372" t="inlineStr">
        <is>
          <t>Uttar Pradesh</t>
        </is>
      </c>
      <c r="I2372" t="inlineStr">
        <is>
          <t>Mirzapur, Uttar Pradesh, India</t>
        </is>
      </c>
      <c r="J2372" t="n">
        <v>0</v>
      </c>
      <c r="K2372" t="n">
        <v>0</v>
      </c>
      <c r="L2372" t="n">
        <v>0</v>
      </c>
      <c r="M2372" t="inlineStr">
        <is>
          <t>Textile &amp; Apparel Products</t>
        </is>
      </c>
      <c r="N2372" t="n">
        <v>0</v>
      </c>
    </row>
    <row r="2373">
      <c r="A2373" t="inlineStr">
        <is>
          <t>ffd44799-c948-489b-8eb9-b36626b66cc6</t>
        </is>
      </c>
      <c r="B2373" t="inlineStr">
        <is>
          <t>VARAHI EXPORTS &amp; IMPORTS</t>
        </is>
      </c>
      <c r="D2373" t="inlineStr">
        <is>
          <t>AHKPC8138Q</t>
        </is>
      </c>
      <c r="E2373" t="inlineStr">
        <is>
          <t>Both goods and services</t>
        </is>
      </c>
      <c r="F2373" t="n">
        <v>2025</v>
      </c>
      <c r="G2373" t="inlineStr">
        <is>
          <t>Bengaluru Urban</t>
        </is>
      </c>
      <c r="H2373" t="inlineStr">
        <is>
          <t>Karnataka</t>
        </is>
      </c>
      <c r="I2373" t="inlineStr">
        <is>
          <t>Bengaluru Urban, Karnataka, India</t>
        </is>
      </c>
      <c r="J2373" t="n">
        <v>0</v>
      </c>
      <c r="K2373" t="n">
        <v>0</v>
      </c>
      <c r="L2373" t="n">
        <v>0</v>
      </c>
      <c r="M2373" t="inlineStr">
        <is>
          <t>Agricultural or Allied Products</t>
        </is>
      </c>
      <c r="N2373" t="n">
        <v>0</v>
      </c>
      <c r="O2373" t="inlineStr">
        <is>
          <t>http://indiausatrade.mea.gov.in/api/public/image/stream?key=profile-logos%2F20260522T123550Z-716433-d3aef9d0-1000502595-cropped.png</t>
        </is>
      </c>
    </row>
    <row r="2374">
      <c r="A2374" t="inlineStr">
        <is>
          <t>0f113fdf-558f-4210-a097-972ea25d7ee1</t>
        </is>
      </c>
      <c r="B2374" t="inlineStr">
        <is>
          <t>RAENCO MILLS PRIVATE LIMITED</t>
        </is>
      </c>
      <c r="D2374" t="inlineStr">
        <is>
          <t>3213021385</t>
        </is>
      </c>
      <c r="E2374" t="inlineStr">
        <is>
          <t>Goods</t>
        </is>
      </c>
      <c r="F2374" t="n">
        <v>2012</v>
      </c>
      <c r="G2374" t="inlineStr">
        <is>
          <t>Coimbatore</t>
        </is>
      </c>
      <c r="H2374" t="inlineStr">
        <is>
          <t>Tamil Nadu</t>
        </is>
      </c>
      <c r="I2374" t="inlineStr">
        <is>
          <t>Coimbatore, Tamil Nadu, India</t>
        </is>
      </c>
      <c r="J2374" t="n">
        <v>0</v>
      </c>
      <c r="K2374" t="n">
        <v>0</v>
      </c>
      <c r="L2374" t="n">
        <v>0</v>
      </c>
      <c r="M2374" t="inlineStr">
        <is>
          <t>Textile &amp; Apparel Products</t>
        </is>
      </c>
      <c r="N2374" t="n">
        <v>0</v>
      </c>
    </row>
    <row r="2375">
      <c r="A2375" t="inlineStr">
        <is>
          <t>fab620c8-8160-4032-8982-7a1ec54e0993</t>
        </is>
      </c>
      <c r="B2375" t="inlineStr">
        <is>
          <t>ALL SOFT INTERNATIONAL</t>
        </is>
      </c>
      <c r="D2375" t="inlineStr">
        <is>
          <t>3214010956</t>
        </is>
      </c>
      <c r="E2375" t="inlineStr">
        <is>
          <t>Goods</t>
        </is>
      </c>
      <c r="F2375" t="n">
        <v>2014</v>
      </c>
      <c r="G2375" t="inlineStr">
        <is>
          <t>Karur</t>
        </is>
      </c>
      <c r="H2375" t="inlineStr">
        <is>
          <t>Tamil Nadu</t>
        </is>
      </c>
      <c r="I2375" t="inlineStr">
        <is>
          <t>Karur, Tamil Nadu, India</t>
        </is>
      </c>
      <c r="J2375" t="n">
        <v>0</v>
      </c>
      <c r="K2375" t="n">
        <v>0</v>
      </c>
      <c r="L2375" t="n">
        <v>0</v>
      </c>
      <c r="M2375" t="inlineStr">
        <is>
          <t>Textile &amp; Apparel Products</t>
        </is>
      </c>
      <c r="N2375" t="n">
        <v>0</v>
      </c>
      <c r="O2375" t="inlineStr">
        <is>
          <t>http://indiausatrade.mea.gov.in/api/public/image/stream?key=profile-logos%2F20260727T051410Z-921294-b5b56685-LOGO-cropped.png</t>
        </is>
      </c>
    </row>
    <row r="2376">
      <c r="A2376" t="inlineStr">
        <is>
          <t>1a158371-a573-4ed8-8bd3-bd83431dc975</t>
        </is>
      </c>
      <c r="B2376" t="inlineStr">
        <is>
          <t>THE SAC &amp; SATCHEL COMPANY</t>
        </is>
      </c>
      <c r="D2376" t="inlineStr">
        <is>
          <t>0415019770</t>
        </is>
      </c>
      <c r="E2376" t="inlineStr">
        <is>
          <t>Goods</t>
        </is>
      </c>
      <c r="F2376" t="n">
        <v>2023</v>
      </c>
      <c r="G2376" t="inlineStr">
        <is>
          <t>Chennai</t>
        </is>
      </c>
      <c r="H2376" t="inlineStr">
        <is>
          <t>Tamil Nadu</t>
        </is>
      </c>
      <c r="I2376" t="inlineStr">
        <is>
          <t>Chennai, Tamil Nadu, India</t>
        </is>
      </c>
      <c r="J2376" t="n">
        <v>0</v>
      </c>
      <c r="K2376" t="n">
        <v>0</v>
      </c>
      <c r="L2376" t="n">
        <v>0</v>
      </c>
      <c r="M2376" t="inlineStr">
        <is>
          <t>Leather Products</t>
        </is>
      </c>
      <c r="N2376" t="n">
        <v>0</v>
      </c>
      <c r="O2376" t="inlineStr">
        <is>
          <t>http://indiausatrade.mea.gov.in/api/public/image/stream?key=profile-logos%2F20260522T110315Z-572823-2ad2cd36-s%2Bs-logo-cropped.png</t>
        </is>
      </c>
    </row>
    <row r="2377">
      <c r="A2377" t="inlineStr">
        <is>
          <t>e45ab4f0-27dc-4347-9ce6-f6277b0205fe</t>
        </is>
      </c>
      <c r="B2377" t="inlineStr">
        <is>
          <t>AMIT LEATHER COMPANY</t>
        </is>
      </c>
      <c r="D2377" t="inlineStr">
        <is>
          <t>0395009669</t>
        </is>
      </c>
      <c r="E2377" t="inlineStr">
        <is>
          <t>Both goods and services</t>
        </is>
      </c>
      <c r="F2377" t="n">
        <v>1995</v>
      </c>
      <c r="G2377" t="inlineStr">
        <is>
          <t>Mumbai</t>
        </is>
      </c>
      <c r="H2377" t="inlineStr">
        <is>
          <t>Maharashtra</t>
        </is>
      </c>
      <c r="I2377" t="inlineStr">
        <is>
          <t>Mumbai, Maharashtra, India</t>
        </is>
      </c>
      <c r="J2377" t="n">
        <v>0</v>
      </c>
      <c r="K2377" t="n">
        <v>0</v>
      </c>
      <c r="L2377" t="n">
        <v>0</v>
      </c>
      <c r="M2377" t="inlineStr">
        <is>
          <t>Leather Products</t>
        </is>
      </c>
      <c r="N2377" t="n">
        <v>0</v>
      </c>
      <c r="O2377" t="inlineStr">
        <is>
          <t>http://indiausatrade.mea.gov.in/api/public/image/stream?key=profile-logos%2F20260526T180944Z-129172-fdca8f07-alco-cropped.png</t>
        </is>
      </c>
    </row>
    <row r="2378">
      <c r="A2378" t="inlineStr">
        <is>
          <t>afcce101-9cba-4f65-a688-1460497d5c01</t>
        </is>
      </c>
      <c r="B2378" t="inlineStr">
        <is>
          <t>FLODATA ANALYTICS PRIVATE LIMITED</t>
        </is>
      </c>
      <c r="D2378" t="inlineStr">
        <is>
          <t>AAECF8210A</t>
        </is>
      </c>
      <c r="E2378" t="inlineStr">
        <is>
          <t>Services</t>
        </is>
      </c>
      <c r="F2378" t="n">
        <v>2021</v>
      </c>
      <c r="G2378" t="inlineStr">
        <is>
          <t>West Delhi</t>
        </is>
      </c>
      <c r="H2378" t="inlineStr">
        <is>
          <t>Delhi</t>
        </is>
      </c>
      <c r="I2378" t="inlineStr">
        <is>
          <t>West Delhi, Delhi, India</t>
        </is>
      </c>
      <c r="J2378" t="n">
        <v>0</v>
      </c>
      <c r="K2378" t="n">
        <v>0</v>
      </c>
      <c r="L2378" t="n">
        <v>0</v>
      </c>
      <c r="M2378" t="inlineStr">
        <is>
          <t>Information Technology (IT &amp; ITES) Services</t>
        </is>
      </c>
      <c r="N2378" t="n">
        <v>0</v>
      </c>
    </row>
    <row r="2379">
      <c r="A2379" t="inlineStr">
        <is>
          <t>fcfc65d8-c866-4b96-9b93-7297e8d2ae6b</t>
        </is>
      </c>
      <c r="B2379" t="inlineStr">
        <is>
          <t>Synthochem Private Limited</t>
        </is>
      </c>
      <c r="D2379" t="inlineStr">
        <is>
          <t>1196003548</t>
        </is>
      </c>
      <c r="E2379" t="inlineStr">
        <is>
          <t>Goods</t>
        </is>
      </c>
      <c r="F2379" t="n">
        <v>1989</v>
      </c>
      <c r="G2379" t="inlineStr">
        <is>
          <t>Dhar</t>
        </is>
      </c>
      <c r="H2379" t="inlineStr">
        <is>
          <t>Madhya Pradesh</t>
        </is>
      </c>
      <c r="I2379" t="inlineStr">
        <is>
          <t>Dhar, Madhya Pradesh, India</t>
        </is>
      </c>
      <c r="J2379" t="n">
        <v>0</v>
      </c>
      <c r="K2379" t="n">
        <v>0</v>
      </c>
      <c r="L2379" t="n">
        <v>0</v>
      </c>
      <c r="M2379" t="inlineStr">
        <is>
          <t>Chemicals or Allied Products</t>
        </is>
      </c>
      <c r="N2379" t="n">
        <v>0</v>
      </c>
      <c r="O2379" t="inlineStr">
        <is>
          <t>http://indiausatrade.mea.gov.in/api/public/image/stream?key=profile-logos%2F20260907T072537Z-297175-5ee3714f-logo%20-%20Synthochem-cropped.png</t>
        </is>
      </c>
    </row>
    <row r="2380">
      <c r="A2380" t="inlineStr">
        <is>
          <t>ac0b2cf4-112d-45a5-b1a2-5fd4931cb048</t>
        </is>
      </c>
      <c r="B2380" t="inlineStr">
        <is>
          <t>BAVARIAN MACHINEING WORKZ PRIVATE LIMITED</t>
        </is>
      </c>
      <c r="C2380" t="inlineStr">
        <is>
          <t>Founded over Three Years ago, Bavarian Machineing Workz Pvt. Ltd. has grown into a Leading Manufacturer and Exporter of High-Quality Machined Components. With a Focus on Innovation, Precision and Reliability, we are dedicated to Deliver the Products that meet Global Standards.
Our ISO 9001 Accreditation stands as a testament to our Unwavering Commitment to Excellence. We consistently deliver High-Quality, Sustainable Products that surpass Client’s Expectations while adhering to Environmentally Responsible Practices and Extensive Experience in both Domestic and International Markets, we maintain Global Standards in Quality, Craftsmanship, reinforcing our commitment to a Greener and more Sustainable Future.</t>
        </is>
      </c>
      <c r="D2380" t="inlineStr">
        <is>
          <t>AALCB4480D</t>
        </is>
      </c>
      <c r="E2380" t="inlineStr">
        <is>
          <t>Both goods and services</t>
        </is>
      </c>
      <c r="F2380" t="n">
        <v>2023</v>
      </c>
      <c r="G2380" t="inlineStr">
        <is>
          <t>Valsad</t>
        </is>
      </c>
      <c r="H2380" t="inlineStr">
        <is>
          <t>Gujarat</t>
        </is>
      </c>
      <c r="I2380" t="inlineStr">
        <is>
          <t>Valsad, Gujarat, India</t>
        </is>
      </c>
      <c r="J2380" t="n">
        <v>0</v>
      </c>
      <c r="K2380" t="n">
        <v>1</v>
      </c>
      <c r="L2380" t="n">
        <v>0</v>
      </c>
      <c r="M2380" t="inlineStr">
        <is>
          <t>Engineering Products</t>
        </is>
      </c>
      <c r="N2380" t="n">
        <v>0</v>
      </c>
      <c r="O2380" t="inlineStr">
        <is>
          <t>http://indiausatrade.mea.gov.in/api/public/image/stream?key=profile-logos%2F20260529T092804Z-269786-22b7a107-Bavarian%20Logo%20-cropped.png</t>
        </is>
      </c>
    </row>
    <row r="2381">
      <c r="A2381" t="inlineStr">
        <is>
          <t>9499d9f2-063a-495f-a370-9950479749e1</t>
        </is>
      </c>
      <c r="B2381" t="inlineStr">
        <is>
          <t>ACRO</t>
        </is>
      </c>
      <c r="D2381" t="inlineStr">
        <is>
          <t>0312073038</t>
        </is>
      </c>
      <c r="E2381" t="inlineStr">
        <is>
          <t>Goods</t>
        </is>
      </c>
      <c r="F2381" t="n">
        <v>2012</v>
      </c>
      <c r="G2381" t="inlineStr">
        <is>
          <t>Mumbai</t>
        </is>
      </c>
      <c r="H2381" t="inlineStr">
        <is>
          <t>Maharashtra</t>
        </is>
      </c>
      <c r="I2381" t="inlineStr">
        <is>
          <t>Mumbai, Maharashtra, India</t>
        </is>
      </c>
      <c r="J2381" t="n">
        <v>0</v>
      </c>
      <c r="K2381" t="n">
        <v>1</v>
      </c>
      <c r="L2381" t="n">
        <v>0</v>
      </c>
      <c r="M2381" t="inlineStr">
        <is>
          <t>Engineering Products</t>
        </is>
      </c>
      <c r="N2381" t="n">
        <v>0</v>
      </c>
    </row>
    <row r="2382">
      <c r="A2382" t="inlineStr">
        <is>
          <t>ebef1d40-df86-4837-8d93-53c362e41304</t>
        </is>
      </c>
      <c r="B2382" t="inlineStr">
        <is>
          <t>PADA 91 VENTURES PRIVATE LIMITED</t>
        </is>
      </c>
      <c r="D2382" t="inlineStr">
        <is>
          <t>AAJCT0096M</t>
        </is>
      </c>
      <c r="E2382" t="inlineStr">
        <is>
          <t>Goods</t>
        </is>
      </c>
      <c r="F2382" t="n">
        <v>2021</v>
      </c>
      <c r="G2382" t="inlineStr">
        <is>
          <t>Hyderabad</t>
        </is>
      </c>
      <c r="H2382" t="inlineStr">
        <is>
          <t>Telangana</t>
        </is>
      </c>
      <c r="I2382" t="inlineStr">
        <is>
          <t>Hyderabad, Telangana, India</t>
        </is>
      </c>
      <c r="J2382" t="n">
        <v>0</v>
      </c>
      <c r="K2382" t="n">
        <v>0</v>
      </c>
      <c r="L2382" t="n">
        <v>0</v>
      </c>
      <c r="M2382" t="inlineStr">
        <is>
          <t>Food Products</t>
        </is>
      </c>
      <c r="N2382" t="n">
        <v>0</v>
      </c>
      <c r="O2382" t="inlineStr">
        <is>
          <t>http://indiausatrade.mea.gov.in/api/public/image/stream?key=profile-logos%2F20260617T130419Z-306390-97ab455a-PADA%20Logo-cropped.png</t>
        </is>
      </c>
    </row>
    <row r="2383">
      <c r="A2383" t="inlineStr">
        <is>
          <t>0466d945-aabe-4663-8fa5-4ec24f205441</t>
        </is>
      </c>
      <c r="B2383" t="inlineStr">
        <is>
          <t>BALLKINGS</t>
        </is>
      </c>
      <c r="C2383" t="inlineStr">
        <is>
          <t>Trusted manufacturer of Precision Balls in the range of 2mm to 32mm diameter in various metals and Grades. Supplying to Automobile, Bearing, Defense and Nuclear Power industries.</t>
        </is>
      </c>
      <c r="D2383" t="inlineStr">
        <is>
          <t>3096005630</t>
        </is>
      </c>
      <c r="E2383" t="inlineStr">
        <is>
          <t>Goods</t>
        </is>
      </c>
      <c r="F2383" t="n">
        <v>1988</v>
      </c>
      <c r="G2383" t="inlineStr">
        <is>
          <t>Miller Ganj</t>
        </is>
      </c>
      <c r="H2383" t="inlineStr">
        <is>
          <t>Punjab</t>
        </is>
      </c>
      <c r="I2383" t="inlineStr">
        <is>
          <t>Miller Ganj, Punjab, India</t>
        </is>
      </c>
      <c r="J2383" t="n">
        <v>0</v>
      </c>
      <c r="K2383" t="n">
        <v>0</v>
      </c>
      <c r="L2383" t="n">
        <v>0</v>
      </c>
      <c r="M2383" t="inlineStr">
        <is>
          <t>Engineering Products</t>
        </is>
      </c>
      <c r="N2383" t="n">
        <v>0</v>
      </c>
      <c r="O2383" t="inlineStr">
        <is>
          <t>http://indiausatrade.mea.gov.in/api/public/image/stream?key=profile-logos%2F20260707T081134Z-499662-1ca57a8c-BK%20square-cropped.png</t>
        </is>
      </c>
    </row>
  </sheetData>
  <autoFilter ref="A1:O23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4124"/>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36" customWidth="1" min="3" max="3"/>
    <col width="20" customWidth="1" min="4" max="4"/>
    <col width="13" customWidth="1" min="5" max="5"/>
    <col width="14" customWidth="1" min="6" max="6"/>
    <col width="12" customWidth="1" min="7" max="7"/>
    <col width="13" customWidth="1" min="8" max="8"/>
    <col width="18" customWidth="1" min="9" max="9"/>
    <col width="19" customWidth="1" min="10" max="10"/>
    <col width="19" customWidth="1" min="11" max="11"/>
    <col width="17" customWidth="1" min="12" max="12"/>
    <col width="13" customWidth="1" min="13" max="13"/>
    <col width="14" customWidth="1" min="14" max="14"/>
    <col width="15" customWidth="1" min="15" max="15"/>
    <col width="18" customWidth="1" min="16" max="16"/>
    <col width="39" customWidth="1" min="17" max="17"/>
    <col width="45" customWidth="1" min="18" max="18"/>
    <col width="39" customWidth="1" min="19" max="19"/>
    <col width="45" customWidth="1" min="20" max="20"/>
    <col width="39" customWidth="1" min="21" max="21"/>
    <col width="44" customWidth="1" min="22" max="22"/>
    <col width="20" customWidth="1" min="23" max="23"/>
    <col width="16" customWidth="1" min="24" max="24"/>
    <col width="14" customWidth="1" min="25" max="25"/>
    <col width="13" customWidth="1" min="26" max="26"/>
    <col width="45" customWidth="1" min="27" max="27"/>
    <col width="45" customWidth="1" min="28" max="28"/>
    <col width="27" customWidth="1" min="29" max="29"/>
  </cols>
  <sheetData>
    <row r="1">
      <c r="A1" s="1" t="inlineStr">
        <is>
          <t>product_id</t>
        </is>
      </c>
      <c r="B1" s="1" t="inlineStr">
        <is>
          <t>product_name</t>
        </is>
      </c>
      <c r="C1" s="1" t="inlineStr">
        <is>
          <t>sku</t>
        </is>
      </c>
      <c r="D1" s="1" t="inlineStr">
        <is>
          <t>short_description</t>
        </is>
      </c>
      <c r="E1" s="1" t="inlineStr">
        <is>
          <t>price_type</t>
        </is>
      </c>
      <c r="F1" s="1" t="inlineStr">
        <is>
          <t>price_value</t>
        </is>
      </c>
      <c r="G1" s="1" t="inlineStr">
        <is>
          <t>currency</t>
        </is>
      </c>
      <c r="H1" s="1" t="inlineStr">
        <is>
          <t>price_unit</t>
        </is>
      </c>
      <c r="I1" s="1" t="inlineStr">
        <is>
          <t>unit_of_measure</t>
        </is>
      </c>
      <c r="J1" s="1" t="inlineStr">
        <is>
          <t>minimum_quantity</t>
        </is>
      </c>
      <c r="K1" s="1" t="inlineStr">
        <is>
          <t>maximum_quantity</t>
        </is>
      </c>
      <c r="L1" s="1" t="inlineStr">
        <is>
          <t>lead_time_days</t>
        </is>
      </c>
      <c r="M1" s="1" t="inlineStr">
        <is>
          <t>is_organic</t>
        </is>
      </c>
      <c r="N1" s="1" t="inlineStr">
        <is>
          <t>is_gmo_free</t>
        </is>
      </c>
      <c r="O1" s="1" t="inlineStr">
        <is>
          <t>origin_state</t>
        </is>
      </c>
      <c r="P1" s="1" t="inlineStr">
        <is>
          <t>origin_district</t>
        </is>
      </c>
      <c r="Q1" s="1" t="inlineStr">
        <is>
          <t>category_id</t>
        </is>
      </c>
      <c r="R1" s="1" t="inlineStr">
        <is>
          <t>category_name</t>
        </is>
      </c>
      <c r="S1" s="1" t="inlineStr">
        <is>
          <t>subcategory_id</t>
        </is>
      </c>
      <c r="T1" s="1" t="inlineStr">
        <is>
          <t>subcategory_name</t>
        </is>
      </c>
      <c r="U1" s="1" t="inlineStr">
        <is>
          <t>supplier_id</t>
        </is>
      </c>
      <c r="V1" s="1" t="inlineStr">
        <is>
          <t>supplier_name</t>
        </is>
      </c>
      <c r="W1" s="1" t="inlineStr">
        <is>
          <t>supplier_iec_code</t>
        </is>
      </c>
      <c r="X1" s="1" t="inlineStr">
        <is>
          <t>inquiry_count</t>
        </is>
      </c>
      <c r="Y1" s="1" t="inlineStr">
        <is>
          <t>views_count</t>
        </is>
      </c>
      <c r="Z1" s="1" t="inlineStr">
        <is>
          <t>hsn_code</t>
        </is>
      </c>
      <c r="AA1" s="1" t="inlineStr">
        <is>
          <t>hsn_description</t>
        </is>
      </c>
      <c r="AB1" s="1" t="inlineStr">
        <is>
          <t>primary_image_url</t>
        </is>
      </c>
      <c r="AC1" s="1" t="inlineStr">
        <is>
          <t>created_at</t>
        </is>
      </c>
    </row>
    <row r="2">
      <c r="A2" t="inlineStr">
        <is>
          <t>1259fc9c-8fdb-4d4d-a862-74005c60fa37</t>
        </is>
      </c>
      <c r="B2" t="inlineStr">
        <is>
          <t>1121 Steam basmati rice (8.35MM)</t>
        </is>
      </c>
      <c r="C2" t="inlineStr">
        <is>
          <t>38663715</t>
        </is>
      </c>
      <c r="E2" t="inlineStr">
        <is>
          <t>FIXED</t>
        </is>
      </c>
      <c r="F2" t="n">
        <v>1070</v>
      </c>
      <c r="G2" t="inlineStr">
        <is>
          <t>USD</t>
        </is>
      </c>
      <c r="J2" t="n">
        <v>25</v>
      </c>
      <c r="M2" t="n">
        <v>0</v>
      </c>
      <c r="N2" t="n">
        <v>0</v>
      </c>
      <c r="Q2" t="inlineStr">
        <is>
          <t>890dd873-cb6a-4f34-a326-a26e8e217ae2</t>
        </is>
      </c>
      <c r="R2" t="inlineStr">
        <is>
          <t>Cereals</t>
        </is>
      </c>
      <c r="S2" t="inlineStr">
        <is>
          <t>e31295bc-9c98-4744-84a1-71024e358e79</t>
        </is>
      </c>
      <c r="T2" t="inlineStr">
        <is>
          <t>Rice</t>
        </is>
      </c>
      <c r="U2" t="inlineStr">
        <is>
          <t>3aa6f380-5ced-47a5-905d-81e731bd99b3</t>
        </is>
      </c>
      <c r="V2" t="inlineStr">
        <is>
          <t>Kajar India Exports</t>
        </is>
      </c>
      <c r="W2" t="inlineStr">
        <is>
          <t>AIQPC2078N</t>
        </is>
      </c>
      <c r="X2" t="n">
        <v>0</v>
      </c>
      <c r="Y2" t="n">
        <v>3</v>
      </c>
      <c r="Z2" t="n">
        <v>10063020</v>
      </c>
      <c r="AA2" t="inlineStr">
        <is>
          <t>BASMATI RICE</t>
        </is>
      </c>
      <c r="AB2" t="inlineStr">
        <is>
          <t>http://indiausatrade.mea.gov.in/api/public/image/stream?key=products%2F796856157-WhatsApp%20Image%202024-08-10%20at%2012.23.43_c08ff2ae.jpg</t>
        </is>
      </c>
      <c r="AC2" t="inlineStr">
        <is>
          <t>2026-05-06T12:07:53.267Z</t>
        </is>
      </c>
    </row>
    <row r="3">
      <c r="A3" t="inlineStr">
        <is>
          <t>e06a2950-ffed-4533-9a4e-d8fc075f366a</t>
        </is>
      </c>
      <c r="B3" t="inlineStr">
        <is>
          <t>Winter Sweaters / Hoodies</t>
        </is>
      </c>
      <c r="C3" t="inlineStr">
        <is>
          <t>38661079020</t>
        </is>
      </c>
      <c r="E3" t="inlineStr">
        <is>
          <t>FIXED</t>
        </is>
      </c>
      <c r="F3" t="n">
        <v>5</v>
      </c>
      <c r="G3" t="inlineStr">
        <is>
          <t>USD</t>
        </is>
      </c>
      <c r="I3" t="inlineStr">
        <is>
          <t>Unit</t>
        </is>
      </c>
      <c r="J3" t="n">
        <v>500</v>
      </c>
      <c r="M3" t="n">
        <v>0</v>
      </c>
      <c r="N3" t="n">
        <v>0</v>
      </c>
      <c r="Q3" t="inlineStr">
        <is>
          <t>80350d30-efd5-47ed-816f-57c18d87e523</t>
        </is>
      </c>
      <c r="R3" t="inlineStr">
        <is>
          <t>Articles of apparel and clothing accessories, knitted or crocheted</t>
        </is>
      </c>
      <c r="S3" t="inlineStr">
        <is>
          <t>98fd2f16-870b-403e-9dff-c0db7c1d4e89</t>
        </is>
      </c>
      <c r="T3" t="inlineStr">
        <is>
          <t>Jerseys, pullovers, cardigans, waistcoats and similar articles, knitted or crocheted</t>
        </is>
      </c>
      <c r="U3" t="inlineStr">
        <is>
          <t>3aa6f380-5ced-47a5-905d-81e731bd99b3</t>
        </is>
      </c>
      <c r="V3" t="inlineStr">
        <is>
          <t>Kajar India Exports</t>
        </is>
      </c>
      <c r="W3" t="inlineStr">
        <is>
          <t>AIQPC2078N</t>
        </is>
      </c>
      <c r="X3" t="n">
        <v>0</v>
      </c>
      <c r="Y3" t="n">
        <v>1</v>
      </c>
      <c r="Z3" t="n">
        <v>61101120</v>
      </c>
      <c r="AA3" t="inlineStr">
        <is>
          <t>SWEATERS AND CARDIGANS</t>
        </is>
      </c>
      <c r="AB3" t="inlineStr">
        <is>
          <t>http://indiausatrade.mea.gov.in/api/public/image/stream?key=products%2F20260524T023454Z-847649-3ce99e0f-Screenshot%202025-10-15%20091109-cropped.png</t>
        </is>
      </c>
      <c r="AC3" t="inlineStr">
        <is>
          <t>2026-05-24T02:34:54.144Z</t>
        </is>
      </c>
    </row>
    <row r="4">
      <c r="A4" t="inlineStr">
        <is>
          <t>3820bb59-d43e-4189-9635-5351f02de19a</t>
        </is>
      </c>
      <c r="B4" t="inlineStr">
        <is>
          <t>Chandelier lights</t>
        </is>
      </c>
      <c r="C4" t="inlineStr">
        <is>
          <t>38635784526</t>
        </is>
      </c>
      <c r="E4" t="inlineStr">
        <is>
          <t>FIXED</t>
        </is>
      </c>
      <c r="F4" t="n">
        <v>1500</v>
      </c>
      <c r="G4" t="inlineStr">
        <is>
          <t>USD</t>
        </is>
      </c>
      <c r="I4" t="inlineStr">
        <is>
          <t>Unit</t>
        </is>
      </c>
      <c r="J4" t="n">
        <v>20</v>
      </c>
      <c r="M4" t="n">
        <v>0</v>
      </c>
      <c r="N4" t="n">
        <v>0</v>
      </c>
      <c r="Q4" t="inlineStr">
        <is>
          <t>93d5b725-7446-4c92-b6ca-ea135a796a9b</t>
        </is>
      </c>
      <c r="R4" t="inlineStr">
        <is>
          <t>FURNITURE, BEDDING, MATTRESSES, MATTRESS SUPPORTS, CUSHIONS AND SIMILAR STUFFED FURNISHINGS</t>
        </is>
      </c>
      <c r="S4" t="inlineStr">
        <is>
          <t>538cf2ae-2b80-44f8-b13e-2a729936a9a5</t>
        </is>
      </c>
      <c r="T4" t="inlineStr">
        <is>
          <t>Lamps and lighting fittings including searchlights and spotlights and parts thereof, not elsewhere specified or included; illuminated signs, illuminated name-plates and the like, having a permanently fixed light source, and parts thereof not elsewhere ...</t>
        </is>
      </c>
      <c r="U4" t="inlineStr">
        <is>
          <t>3aa6f380-5ced-47a5-905d-81e731bd99b3</t>
        </is>
      </c>
      <c r="V4" t="inlineStr">
        <is>
          <t>Kajar India Exports</t>
        </is>
      </c>
      <c r="W4" t="inlineStr">
        <is>
          <t>AIQPC2078N</t>
        </is>
      </c>
      <c r="X4" t="n">
        <v>0</v>
      </c>
      <c r="Y4" t="n">
        <v>1</v>
      </c>
      <c r="Z4" t="n">
        <v>94051020</v>
      </c>
      <c r="AA4" t="inlineStr">
        <is>
          <t>LAMPS AND LIGHTING FITTINGS INCLUDING SEARCHLIGHTS AND SPOTLIGHTS AND PARTS THEREOF, NOT ELSEWHERE SPECIFIED OR INCLUDED; ILLUMINATED SIGNS, ILLUMINATED NAME-PLATES AND THE LIKE, HAVING A PERMANENTLY FIXED LIGHT SOURCE, AND PARTS THEREOF NOT ELSEWHERE SPE</t>
        </is>
      </c>
      <c r="AB4" t="inlineStr">
        <is>
          <t>http://indiausatrade.mea.gov.in/api/public/image/stream?key=products%2F20260524T033732Z-932470-1d03e46a-WhatsApp%20Image%202026-01-31%20at%2017.49.13-cropped.jpg</t>
        </is>
      </c>
      <c r="AC4" t="inlineStr">
        <is>
          <t>2026-05-24T03:37:32.369Z</t>
        </is>
      </c>
    </row>
    <row r="5">
      <c r="A5" t="inlineStr">
        <is>
          <t>6f13d769-15bc-48c2-b895-cb52fa44d04a</t>
        </is>
      </c>
      <c r="B5" t="inlineStr">
        <is>
          <t>Toys</t>
        </is>
      </c>
      <c r="C5" t="inlineStr">
        <is>
          <t>38697950412</t>
        </is>
      </c>
      <c r="E5" t="inlineStr">
        <is>
          <t>FIXED</t>
        </is>
      </c>
      <c r="F5" t="n">
        <v>3</v>
      </c>
      <c r="G5" t="inlineStr">
        <is>
          <t>USD</t>
        </is>
      </c>
      <c r="J5" t="n">
        <v>500</v>
      </c>
      <c r="M5" t="n">
        <v>0</v>
      </c>
      <c r="N5" t="n">
        <v>0</v>
      </c>
      <c r="Q5" t="inlineStr">
        <is>
          <t>33042519-916c-41cd-9f8e-e2d66a280ece</t>
        </is>
      </c>
      <c r="R5" t="inlineStr">
        <is>
          <t>Toys</t>
        </is>
      </c>
      <c r="S5" t="inlineStr">
        <is>
          <t>1e434890-7f38-410f-aa04-0de88207abe1</t>
        </is>
      </c>
      <c r="T5" t="inlineStr">
        <is>
          <t>Dolls</t>
        </is>
      </c>
      <c r="U5" t="inlineStr">
        <is>
          <t>3aa6f380-5ced-47a5-905d-81e731bd99b3</t>
        </is>
      </c>
      <c r="V5" t="inlineStr">
        <is>
          <t>Kajar India Exports</t>
        </is>
      </c>
      <c r="W5" t="inlineStr">
        <is>
          <t>AIQPC2078N</t>
        </is>
      </c>
      <c r="X5" t="n">
        <v>0</v>
      </c>
      <c r="Y5" t="n">
        <v>1</v>
      </c>
      <c r="Z5" t="n">
        <v>950300</v>
      </c>
      <c r="AA5" t="inlineStr">
        <is>
          <t>Toys</t>
        </is>
      </c>
      <c r="AB5" t="inlineStr">
        <is>
          <t>http://indiausatrade.mea.gov.in/api/public/image/stream?key=products%2F20260524T025310Z-589079-90f8bf5f-IMG-20241108-WA0106-cropped.jpg</t>
        </is>
      </c>
      <c r="AC5" t="inlineStr">
        <is>
          <t>2026-05-24T02:53:10.762Z</t>
        </is>
      </c>
    </row>
    <row r="6">
      <c r="A6" t="inlineStr">
        <is>
          <t>c2c122b4-fa06-466b-aa0d-d1e49a967af2</t>
        </is>
      </c>
      <c r="B6" t="inlineStr">
        <is>
          <t>Women Tops and dresses</t>
        </is>
      </c>
      <c r="C6" t="inlineStr">
        <is>
          <t>38681006942</t>
        </is>
      </c>
      <c r="E6" t="inlineStr">
        <is>
          <t>FIXED</t>
        </is>
      </c>
      <c r="F6" t="n">
        <v>12</v>
      </c>
      <c r="G6" t="inlineStr">
        <is>
          <t>USD</t>
        </is>
      </c>
      <c r="J6" t="n">
        <v>100</v>
      </c>
      <c r="M6" t="n">
        <v>0</v>
      </c>
      <c r="N6" t="n">
        <v>0</v>
      </c>
      <c r="Q6" t="inlineStr">
        <is>
          <t>d47ea3d2-777f-446b-a2db-444787dbb778</t>
        </is>
      </c>
      <c r="R6" t="inlineStr">
        <is>
          <t>Articles of apparel and clothing accessories, not knitted or crocheted</t>
        </is>
      </c>
      <c r="S6" t="inlineStr">
        <is>
          <t>4499c8fe-bdc7-4881-96b0-8a7c9dd637ac</t>
        </is>
      </c>
      <c r="T6" t="inlineStr">
        <is>
          <t>Track suits, ski suits and swimwear; other garments</t>
        </is>
      </c>
      <c r="U6" t="inlineStr">
        <is>
          <t>3aa6f380-5ced-47a5-905d-81e731bd99b3</t>
        </is>
      </c>
      <c r="V6" t="inlineStr">
        <is>
          <t>Kajar India Exports</t>
        </is>
      </c>
      <c r="W6" t="inlineStr">
        <is>
          <t>AIQPC2078N</t>
        </is>
      </c>
      <c r="X6" t="n">
        <v>0</v>
      </c>
      <c r="Y6" t="n">
        <v>0</v>
      </c>
      <c r="Z6" t="n">
        <v>62111200</v>
      </c>
      <c r="AA6" t="inlineStr">
        <is>
          <t>WOMEN'S OR GIRLS'</t>
        </is>
      </c>
      <c r="AB6" t="inlineStr">
        <is>
          <t>http://indiausatrade.mea.gov.in/api/public/image/stream?key=products%2F20260524T024614Z-616639-adc91447-IMG_9366-cropped.jpg</t>
        </is>
      </c>
      <c r="AC6" t="inlineStr">
        <is>
          <t>2026-05-24T02:46:14.725Z</t>
        </is>
      </c>
    </row>
    <row r="7">
      <c r="A7" t="inlineStr">
        <is>
          <t>43a97fcc-127e-4f21-8e3d-7f2733b07008</t>
        </is>
      </c>
      <c r="B7" t="inlineStr">
        <is>
          <t>Cotton T-Shirts/Polo / Shirts</t>
        </is>
      </c>
      <c r="C7" t="inlineStr">
        <is>
          <t>38619478631</t>
        </is>
      </c>
      <c r="E7" t="inlineStr">
        <is>
          <t>FIXED</t>
        </is>
      </c>
      <c r="F7" t="n">
        <v>4</v>
      </c>
      <c r="G7" t="inlineStr">
        <is>
          <t>USD</t>
        </is>
      </c>
      <c r="I7" t="inlineStr">
        <is>
          <t>Unit</t>
        </is>
      </c>
      <c r="J7" t="n">
        <v>500</v>
      </c>
      <c r="M7" t="n">
        <v>0</v>
      </c>
      <c r="N7" t="n">
        <v>0</v>
      </c>
      <c r="Q7" t="inlineStr">
        <is>
          <t>80350d30-efd5-47ed-816f-57c18d87e523</t>
        </is>
      </c>
      <c r="R7" t="inlineStr">
        <is>
          <t>Articles of apparel and clothing accessories, knitted or crocheted</t>
        </is>
      </c>
      <c r="S7" t="inlineStr">
        <is>
          <t>d090c952-a4e2-4feb-a945-7a7384608aba</t>
        </is>
      </c>
      <c r="T7" t="inlineStr">
        <is>
          <t>T-shirts, singlets and other vests, knitted or crocheted</t>
        </is>
      </c>
      <c r="U7" t="inlineStr">
        <is>
          <t>3aa6f380-5ced-47a5-905d-81e731bd99b3</t>
        </is>
      </c>
      <c r="V7" t="inlineStr">
        <is>
          <t>Kajar India Exports</t>
        </is>
      </c>
      <c r="W7" t="inlineStr">
        <is>
          <t>AIQPC2078N</t>
        </is>
      </c>
      <c r="X7" t="n">
        <v>0</v>
      </c>
      <c r="Y7" t="n">
        <v>0</v>
      </c>
      <c r="Z7" t="n">
        <v>61091000</v>
      </c>
      <c r="AA7" t="inlineStr">
        <is>
          <t>OF COTTON</t>
        </is>
      </c>
      <c r="AB7" t="inlineStr">
        <is>
          <t>http://indiausatrade.mea.gov.in/api/public/image/stream?key=products%2F20260522T105035Z-837755-b0520c31-Dry%20Fit%20GSM%20180-cropped.jpg</t>
        </is>
      </c>
      <c r="AC7" t="inlineStr">
        <is>
          <t>2026-05-22T10:50:35.032Z</t>
        </is>
      </c>
    </row>
    <row r="8">
      <c r="A8" t="inlineStr">
        <is>
          <t>aa8390c3-036e-4ba0-bce2-919dcb5deecb</t>
        </is>
      </c>
      <c r="B8" t="inlineStr">
        <is>
          <t>Leather Bags and articles</t>
        </is>
      </c>
      <c r="C8" t="inlineStr">
        <is>
          <t>38674692729</t>
        </is>
      </c>
      <c r="E8" t="inlineStr">
        <is>
          <t>FIXED</t>
        </is>
      </c>
      <c r="F8" t="n">
        <v>29</v>
      </c>
      <c r="G8" t="inlineStr">
        <is>
          <t>USD</t>
        </is>
      </c>
      <c r="I8" t="inlineStr">
        <is>
          <t>Unit</t>
        </is>
      </c>
      <c r="J8" t="n">
        <v>500</v>
      </c>
      <c r="M8" t="n">
        <v>0</v>
      </c>
      <c r="N8" t="n">
        <v>0</v>
      </c>
      <c r="Q8" t="inlineStr">
        <is>
          <t>36bfad4f-387e-4cb1-a683-28e9e2cbbfa1</t>
        </is>
      </c>
      <c r="R8" t="inlineStr">
        <is>
          <t>Articles of leather; saddlery and harness; travel goods, handbags and similar containers; articles of animal gut (other than silkworm gut)</t>
        </is>
      </c>
      <c r="S8" t="inlineStr">
        <is>
          <t>20eb385c-69b5-43b0-aec4-f7d870ade592</t>
        </is>
      </c>
      <c r="T8" t="inlineStr">
        <is>
          <t>Trunks, suit-cases, vanity-cases, executive-cases, brief-cases, school satchels, spectacle cases, binocular cases, camera cases, musical instrument cases, gun cases, holsters and similar containers, travelling-bags, insulated food or beverages bags, to...</t>
        </is>
      </c>
      <c r="U8" t="inlineStr">
        <is>
          <t>3aa6f380-5ced-47a5-905d-81e731bd99b3</t>
        </is>
      </c>
      <c r="V8" t="inlineStr">
        <is>
          <t>Kajar India Exports</t>
        </is>
      </c>
      <c r="W8" t="inlineStr">
        <is>
          <t>AIQPC2078N</t>
        </is>
      </c>
      <c r="X8" t="n">
        <v>0</v>
      </c>
      <c r="Y8" t="n">
        <v>0</v>
      </c>
      <c r="Z8" t="n">
        <v>42021110</v>
      </c>
      <c r="AA8" t="inlineStr">
        <is>
          <t>TRAVEL GOODS (TRUNKS, SUIT-CASES, SPORTS BAGS AND OTHER SIMILAR ITEMS ) OF LEATHER</t>
        </is>
      </c>
      <c r="AB8" t="inlineStr">
        <is>
          <t>http://indiausatrade.mea.gov.in/api/public/image/stream?key=products%2F20260522T105842Z-232163-2ba8770e-IMG-20240930-WA0129-cropped.jpg</t>
        </is>
      </c>
      <c r="AC8" t="inlineStr">
        <is>
          <t>2026-05-22T10:58:42.287Z</t>
        </is>
      </c>
    </row>
    <row r="9">
      <c r="A9" t="inlineStr">
        <is>
          <t>c06ea17f-8ec6-42a3-b1d1-f36ff4087422</t>
        </is>
      </c>
      <c r="B9" t="inlineStr">
        <is>
          <t>Charcoal / Coconut Shell Charcoal, Activated Carbon</t>
        </is>
      </c>
      <c r="C9" t="inlineStr">
        <is>
          <t>38643526776</t>
        </is>
      </c>
      <c r="E9" t="inlineStr">
        <is>
          <t>FIXED</t>
        </is>
      </c>
      <c r="F9" t="n">
        <v>720</v>
      </c>
      <c r="G9" t="inlineStr">
        <is>
          <t>USD</t>
        </is>
      </c>
      <c r="I9" t="inlineStr">
        <is>
          <t>Metric Ton</t>
        </is>
      </c>
      <c r="J9" t="n">
        <v>50</v>
      </c>
      <c r="M9" t="n">
        <v>0</v>
      </c>
      <c r="N9" t="n">
        <v>0</v>
      </c>
      <c r="Q9" t="inlineStr">
        <is>
          <t>452ce2bf-d5bb-4dde-b915-b72de8c938a6</t>
        </is>
      </c>
      <c r="R9" t="inlineStr">
        <is>
          <t>Wood and articles of wood; wood charcoal</t>
        </is>
      </c>
      <c r="S9" t="inlineStr">
        <is>
          <t>4f4052d8-7f5f-4b36-a86f-98e30b6924df</t>
        </is>
      </c>
      <c r="T9" t="inlineStr">
        <is>
          <t>Wood charcoal (including shell or nut charcoal), whether or not agglomerated</t>
        </is>
      </c>
      <c r="U9" t="inlineStr">
        <is>
          <t>3aa6f380-5ced-47a5-905d-81e731bd99b3</t>
        </is>
      </c>
      <c r="V9" t="inlineStr">
        <is>
          <t>Kajar India Exports</t>
        </is>
      </c>
      <c r="W9" t="inlineStr">
        <is>
          <t>AIQPC2078N</t>
        </is>
      </c>
      <c r="X9" t="n">
        <v>0</v>
      </c>
      <c r="Y9" t="n">
        <v>0</v>
      </c>
      <c r="Z9" t="n">
        <v>44020010</v>
      </c>
      <c r="AA9" t="inlineStr">
        <is>
          <t>WOOD CHARCOAL (INCLUDING SHELL OR NUT CHARCOAL), WHETHER OR NOT AGGLOMERATED - WOOD CHARCOAL (INCLUDING SHELL OR NUT CHARCOAL), WHETHER OR NOT AGGLOMERATED: OF COCONUT SHELL</t>
        </is>
      </c>
      <c r="AB9" t="inlineStr">
        <is>
          <t>http://indiausatrade.mea.gov.in/api/public/image/stream?key=products%2F20260524T030548Z-444621-96f0f8c7-IMG-20250214-WA0007-cropped.jpg</t>
        </is>
      </c>
      <c r="AC9" t="inlineStr">
        <is>
          <t>2026-05-24T03:05:48.211Z</t>
        </is>
      </c>
    </row>
    <row r="10">
      <c r="A10" t="inlineStr">
        <is>
          <t>095d315b-3715-46c1-806c-bccb8470e794</t>
        </is>
      </c>
      <c r="B10" t="inlineStr">
        <is>
          <t>Diapers</t>
        </is>
      </c>
      <c r="C10" t="inlineStr">
        <is>
          <t>38659554899</t>
        </is>
      </c>
      <c r="E10" t="inlineStr">
        <is>
          <t>FIXED</t>
        </is>
      </c>
      <c r="F10" t="n">
        <v>2</v>
      </c>
      <c r="G10" t="inlineStr">
        <is>
          <t>USD</t>
        </is>
      </c>
      <c r="I10" t="inlineStr">
        <is>
          <t>Unit</t>
        </is>
      </c>
      <c r="J10" t="n">
        <v>5000</v>
      </c>
      <c r="M10" t="n">
        <v>0</v>
      </c>
      <c r="N10" t="n">
        <v>0</v>
      </c>
      <c r="Q10" t="inlineStr">
        <is>
          <t>27db758a-1f92-4b0e-b6f0-45f55a306b83</t>
        </is>
      </c>
      <c r="R10" t="inlineStr">
        <is>
          <t>Miscellaneous manufactured articles</t>
        </is>
      </c>
      <c r="S10" t="inlineStr">
        <is>
          <t>c2a8dd90-8c2b-4bd5-ba37-6fb83c795825</t>
        </is>
      </c>
      <c r="T10" t="inlineStr">
        <is>
          <t>Sanitary towels (pads) and tampons, napkins and napkin liners for babies and similar articles, of any material</t>
        </is>
      </c>
      <c r="U10" t="inlineStr">
        <is>
          <t>3aa6f380-5ced-47a5-905d-81e731bd99b3</t>
        </is>
      </c>
      <c r="V10" t="inlineStr">
        <is>
          <t>Kajar India Exports</t>
        </is>
      </c>
      <c r="W10" t="inlineStr">
        <is>
          <t>AIQPC2078N</t>
        </is>
      </c>
      <c r="X10" t="n">
        <v>0</v>
      </c>
      <c r="Y10" t="n">
        <v>0</v>
      </c>
      <c r="Z10" t="n">
        <v>96190030</v>
      </c>
      <c r="AA10" t="inlineStr">
        <is>
          <t>NAPKINS AND NAPKIN LINERS FOR BABIES</t>
        </is>
      </c>
      <c r="AB10" t="inlineStr">
        <is>
          <t>http://indiausatrade.mea.gov.in/api/public/image/stream?key=products%2F20260524T031454Z-740265-5d26a06b-Screenshot%202026-05-24%20083739-cropped.png</t>
        </is>
      </c>
      <c r="AC10" t="inlineStr">
        <is>
          <t>2026-05-24T03:14:54.059Z</t>
        </is>
      </c>
    </row>
    <row r="11">
      <c r="A11" t="inlineStr">
        <is>
          <t>7102bc7f-0702-4746-97be-e514a4554e61</t>
        </is>
      </c>
      <c r="B11" t="inlineStr">
        <is>
          <t>Jackets (Men and women)</t>
        </is>
      </c>
      <c r="C11" t="inlineStr">
        <is>
          <t>38665462944</t>
        </is>
      </c>
      <c r="E11" t="inlineStr">
        <is>
          <t>FIXED</t>
        </is>
      </c>
      <c r="F11" t="n">
        <v>15</v>
      </c>
      <c r="G11" t="inlineStr">
        <is>
          <t>USD</t>
        </is>
      </c>
      <c r="I11" t="inlineStr">
        <is>
          <t>Unit</t>
        </is>
      </c>
      <c r="J11" t="n">
        <v>300</v>
      </c>
      <c r="M11" t="n">
        <v>0</v>
      </c>
      <c r="N11" t="n">
        <v>0</v>
      </c>
      <c r="Q11" t="inlineStr">
        <is>
          <t>d47ea3d2-777f-446b-a2db-444787dbb778</t>
        </is>
      </c>
      <c r="R11" t="inlineStr">
        <is>
          <t>Articles of apparel and clothing accessories, not knitted or crocheted</t>
        </is>
      </c>
      <c r="S11" t="inlineStr">
        <is>
          <t>fdbf97c0-59a0-4e54-bb54-d964313fca36</t>
        </is>
      </c>
      <c r="T11" t="inlineStr">
        <is>
          <t>Men's or boys' suits, ensembles, jackets, blazers, trousers, bib and brace overalls, breeches and shorts (other than swimwear)</t>
        </is>
      </c>
      <c r="U11" t="inlineStr">
        <is>
          <t>3aa6f380-5ced-47a5-905d-81e731bd99b3</t>
        </is>
      </c>
      <c r="V11" t="inlineStr">
        <is>
          <t>Kajar India Exports</t>
        </is>
      </c>
      <c r="W11" t="inlineStr">
        <is>
          <t>AIQPC2078N</t>
        </is>
      </c>
      <c r="X11" t="n">
        <v>0</v>
      </c>
      <c r="Y11" t="n">
        <v>0</v>
      </c>
      <c r="Z11" t="n">
        <v>62032900</v>
      </c>
      <c r="AA11" t="inlineStr">
        <is>
          <t>MENS OR BOYS SUITS, ENSEMBLES, JACKETS, BLAZERS, TROUSERS, BIB AND BRACE OVERALLS, BREECHES AND SHORTS (OTHER THAN SWIMWEAR) - ENSEMBLES : OF OTHER TEXTILE MATERIALS</t>
        </is>
      </c>
      <c r="AB11" t="inlineStr">
        <is>
          <t>http://indiausatrade.mea.gov.in/api/public/image/stream?key=products%2F20260522T110242Z-172883-bfea4f4a-WhatsApp%20Image%202025-04-17%20at%2020.09.29_79d8176d-cropped.jpg</t>
        </is>
      </c>
      <c r="AC11" t="inlineStr">
        <is>
          <t>2026-05-22T11:02:42.171Z</t>
        </is>
      </c>
    </row>
    <row r="12">
      <c r="A12" t="inlineStr">
        <is>
          <t>7db02825-5930-4f38-bc75-cf85d9c6d06f</t>
        </is>
      </c>
      <c r="B12" t="inlineStr">
        <is>
          <t>Carpet / Floor Mate</t>
        </is>
      </c>
      <c r="C12" t="inlineStr">
        <is>
          <t>38682265192</t>
        </is>
      </c>
      <c r="E12" t="inlineStr">
        <is>
          <t>FIXED</t>
        </is>
      </c>
      <c r="F12" t="n">
        <v>40</v>
      </c>
      <c r="G12" t="inlineStr">
        <is>
          <t>USD</t>
        </is>
      </c>
      <c r="I12" t="inlineStr">
        <is>
          <t>Unit</t>
        </is>
      </c>
      <c r="J12" t="n">
        <v>500</v>
      </c>
      <c r="M12" t="n">
        <v>0</v>
      </c>
      <c r="N12" t="n">
        <v>0</v>
      </c>
      <c r="Q12" t="inlineStr">
        <is>
          <t>939b4b61-99a9-4615-b4e4-39970d76eeb8</t>
        </is>
      </c>
      <c r="R12" t="inlineStr">
        <is>
          <t>Carpets and other textile floor coverings</t>
        </is>
      </c>
      <c r="S12" t="inlineStr">
        <is>
          <t>60da4bb8-5dd6-4e19-aa3e-34445ccfc99c</t>
        </is>
      </c>
      <c r="T12" t="inlineStr">
        <is>
          <t>Carpets and other textile floor coverings, knotted, whether or not made up</t>
        </is>
      </c>
      <c r="U12" t="inlineStr">
        <is>
          <t>3aa6f380-5ced-47a5-905d-81e731bd99b3</t>
        </is>
      </c>
      <c r="V12" t="inlineStr">
        <is>
          <t>Kajar India Exports</t>
        </is>
      </c>
      <c r="W12" t="inlineStr">
        <is>
          <t>AIQPC2078N</t>
        </is>
      </c>
      <c r="X12" t="n">
        <v>0</v>
      </c>
      <c r="Y12" t="n">
        <v>0</v>
      </c>
      <c r="Z12" t="n">
        <v>57019010</v>
      </c>
      <c r="AA12" t="inlineStr">
        <is>
          <t>CARPETS AND OTHER TEXTILE FLOOR COVERINGS, KNOTTED, WHETHER OR NOT MADE UP - OF OTHER TEXTILE MATERIALS : OF COTTON</t>
        </is>
      </c>
      <c r="AB12" t="inlineStr">
        <is>
          <t>http://indiausatrade.mea.gov.in/api/public/image/stream?key=products%2F20260524T032321Z-699390-f7b91024-IMG-20240808-WA0006-cropped.jpg</t>
        </is>
      </c>
      <c r="AC12" t="inlineStr">
        <is>
          <t>2026-05-24T03:23:21.363Z</t>
        </is>
      </c>
    </row>
    <row r="13">
      <c r="A13" t="inlineStr">
        <is>
          <t>eacb2d83-177a-4103-baf4-85227d83b1ed</t>
        </is>
      </c>
      <c r="B13" t="inlineStr">
        <is>
          <t>Designer Candles</t>
        </is>
      </c>
      <c r="C13" t="inlineStr">
        <is>
          <t>38696368837</t>
        </is>
      </c>
      <c r="E13" t="inlineStr">
        <is>
          <t>FIXED</t>
        </is>
      </c>
      <c r="F13" t="n">
        <v>3</v>
      </c>
      <c r="G13" t="inlineStr">
        <is>
          <t>USD</t>
        </is>
      </c>
      <c r="I13" t="inlineStr">
        <is>
          <t>Unit</t>
        </is>
      </c>
      <c r="J13" t="n">
        <v>500</v>
      </c>
      <c r="M13" t="n">
        <v>0</v>
      </c>
      <c r="N13" t="n">
        <v>0</v>
      </c>
      <c r="Q13" t="inlineStr">
        <is>
          <t>20daa583-11a3-4fd6-af0a-7ceeaa9d1730</t>
        </is>
      </c>
      <c r="R13" t="inlineStr">
        <is>
          <t>Soap, organic surface-active agents, washing preparations, lubricating preparations, artificial waxes, prepared waxes, polishing or scouring preparations, candles and similar articles, modelling pastes, "dental waxes" and dental preparations with a bas...</t>
        </is>
      </c>
      <c r="S13" t="inlineStr">
        <is>
          <t>a204d41f-2a82-4d10-aaa8-635dc4687253</t>
        </is>
      </c>
      <c r="T13" t="inlineStr">
        <is>
          <t>Candles, tapers and the like</t>
        </is>
      </c>
      <c r="U13" t="inlineStr">
        <is>
          <t>3aa6f380-5ced-47a5-905d-81e731bd99b3</t>
        </is>
      </c>
      <c r="V13" t="inlineStr">
        <is>
          <t>Kajar India Exports</t>
        </is>
      </c>
      <c r="W13" t="inlineStr">
        <is>
          <t>AIQPC2078N</t>
        </is>
      </c>
      <c r="X13" t="n">
        <v>0</v>
      </c>
      <c r="Y13" t="n">
        <v>0</v>
      </c>
      <c r="Z13" t="n">
        <v>34060010</v>
      </c>
      <c r="AA13" t="inlineStr">
        <is>
          <t>CANDLES</t>
        </is>
      </c>
      <c r="AB13" t="inlineStr">
        <is>
          <t>http://indiausatrade.mea.gov.in/api/public/image/stream?key=products%2F20260524T032830Z-243268-3d3abc56-Screenshot%202024-09-05%20at%202.26.32%C3%A2%C2%80%C2%AFPM-cropped.png</t>
        </is>
      </c>
      <c r="AC13" t="inlineStr">
        <is>
          <t>2026-05-24T03:28:30.686Z</t>
        </is>
      </c>
    </row>
    <row r="14">
      <c r="A14" t="inlineStr">
        <is>
          <t>824dd85e-92cc-44e9-914b-97c866ddef78</t>
        </is>
      </c>
      <c r="B14" t="inlineStr">
        <is>
          <t xml:space="preserve">Imitation Jewelry </t>
        </is>
      </c>
      <c r="C14" t="inlineStr">
        <is>
          <t>38617688767</t>
        </is>
      </c>
      <c r="E14" t="inlineStr">
        <is>
          <t>FIXED</t>
        </is>
      </c>
      <c r="F14" t="n">
        <v>5</v>
      </c>
      <c r="G14" t="inlineStr">
        <is>
          <t>USD</t>
        </is>
      </c>
      <c r="I14" t="inlineStr">
        <is>
          <t>Unit</t>
        </is>
      </c>
      <c r="J14" t="n">
        <v>1000</v>
      </c>
      <c r="M14" t="n">
        <v>0</v>
      </c>
      <c r="N14" t="n">
        <v>0</v>
      </c>
      <c r="Q14" t="inlineStr">
        <is>
          <t>61b605bd-ac34-449f-86ab-074835b22837</t>
        </is>
      </c>
      <c r="R14" t="inlineStr">
        <is>
          <t>Natural or cultured pearls, precious or semi-precious stones, precious metals, metals clad with precious metal, and articles thereof; imitation jewellery; coin</t>
        </is>
      </c>
      <c r="S14" t="inlineStr">
        <is>
          <t>d4d19c04-f426-40e7-af8f-9459e0d5810c</t>
        </is>
      </c>
      <c r="T14" t="inlineStr">
        <is>
          <t>Imitation jewellery</t>
        </is>
      </c>
      <c r="U14" t="inlineStr">
        <is>
          <t>3aa6f380-5ced-47a5-905d-81e731bd99b3</t>
        </is>
      </c>
      <c r="V14" t="inlineStr">
        <is>
          <t>Kajar India Exports</t>
        </is>
      </c>
      <c r="W14" t="inlineStr">
        <is>
          <t>AIQPC2078N</t>
        </is>
      </c>
      <c r="X14" t="n">
        <v>0</v>
      </c>
      <c r="Y14" t="n">
        <v>0</v>
      </c>
      <c r="Z14" t="n">
        <v>71179010</v>
      </c>
      <c r="AA14" t="inlineStr">
        <is>
          <t>JEWELLERY STUDDED WITH IMITATION PEARLS OR IMITATION OR SYNTHETIC STONES</t>
        </is>
      </c>
      <c r="AB14" t="inlineStr">
        <is>
          <t>http://indiausatrade.mea.gov.in/api/public/image/stream?key=products%2F20260524T040013Z-145912-5dfb0d19-IMG-20250401-WA0044-cropped.jpg</t>
        </is>
      </c>
      <c r="AC14" t="inlineStr">
        <is>
          <t>2026-05-24T04:00:13.710Z</t>
        </is>
      </c>
    </row>
    <row r="15">
      <c r="A15" t="inlineStr">
        <is>
          <t>7caa2aea-0081-4843-bc50-693820600176</t>
        </is>
      </c>
      <c r="B15" t="inlineStr">
        <is>
          <t>Wooden Handicraft Items</t>
        </is>
      </c>
      <c r="C15" t="inlineStr">
        <is>
          <t>38686919221</t>
        </is>
      </c>
      <c r="E15" t="inlineStr">
        <is>
          <t>FIXED</t>
        </is>
      </c>
      <c r="F15" t="n">
        <v>12</v>
      </c>
      <c r="G15" t="inlineStr">
        <is>
          <t>USD</t>
        </is>
      </c>
      <c r="I15" t="inlineStr">
        <is>
          <t>Unit</t>
        </is>
      </c>
      <c r="J15" t="n">
        <v>300</v>
      </c>
      <c r="M15" t="n">
        <v>0</v>
      </c>
      <c r="N15" t="n">
        <v>0</v>
      </c>
      <c r="Q15" t="inlineStr">
        <is>
          <t>7bd372b1-c023-44d2-b290-a40f5ef40213</t>
        </is>
      </c>
      <c r="R15" t="inlineStr">
        <is>
          <t>Manufactures of straw, of esparto or of other plaiting materials; basketware and wickerwork</t>
        </is>
      </c>
      <c r="S15" t="inlineStr">
        <is>
          <t>0fd901c9-181c-4e70-912c-dd2311ddde8f</t>
        </is>
      </c>
      <c r="T15" t="inlineStr">
        <is>
          <t>Plaiting materials, whether or not assembled into strips; plaiting materials, plaits and similar products of plaiting materials, whether or not assembled into strips; plaiting materials bound together in parallel strands or woven, in sheet form, whethe...</t>
        </is>
      </c>
      <c r="U15" t="inlineStr">
        <is>
          <t>3aa6f380-5ced-47a5-905d-81e731bd99b3</t>
        </is>
      </c>
      <c r="V15" t="inlineStr">
        <is>
          <t>Kajar India Exports</t>
        </is>
      </c>
      <c r="W15" t="inlineStr">
        <is>
          <t>AIQPC2078N</t>
        </is>
      </c>
      <c r="X15" t="n">
        <v>0</v>
      </c>
      <c r="Y15" t="n">
        <v>0</v>
      </c>
      <c r="Z15" t="n">
        <v>46012010</v>
      </c>
      <c r="AA15" t="inlineStr">
        <is>
          <t>PLAITS AND SIMILAR PRODUCTS OF PLAITING MATERIALS, WHETHER OR NOT ASSEMBLED INTO STRIPS ; PLAITING MATERIALS, PLAITS AND SIMILAR PRODUCTS OF PLAITING MATERIALS, BOUND TOGETHER IN PARALLEL STRANDS OR WOVEN, IN SHEET FORM, WHETHER OR NOT BEING FINISHED ARTI</t>
        </is>
      </c>
      <c r="AB15" t="inlineStr">
        <is>
          <t>http://indiausatrade.mea.gov.in/api/public/image/stream?key=products%2F20260524T040850Z-535499-ec844fdd-WhatsApp%20Image%202026-03-29%20at%2013.20.57%20(2)-cropped.jpg</t>
        </is>
      </c>
      <c r="AC15" t="inlineStr">
        <is>
          <t>2026-05-24T04:08:50.232Z</t>
        </is>
      </c>
    </row>
    <row r="16">
      <c r="A16" t="inlineStr">
        <is>
          <t>2e58c2c3-ef53-451d-93df-2c1caf60ba87</t>
        </is>
      </c>
      <c r="B16" t="inlineStr">
        <is>
          <t>Bedsheets and Blankets</t>
        </is>
      </c>
      <c r="C16" t="inlineStr">
        <is>
          <t>38626285386</t>
        </is>
      </c>
      <c r="E16" t="inlineStr">
        <is>
          <t>FIXED</t>
        </is>
      </c>
      <c r="F16" t="n">
        <v>12</v>
      </c>
      <c r="G16" t="inlineStr">
        <is>
          <t>USD</t>
        </is>
      </c>
      <c r="I16" t="inlineStr">
        <is>
          <t>Unit</t>
        </is>
      </c>
      <c r="J16" t="n">
        <v>500</v>
      </c>
      <c r="M16" t="n">
        <v>0</v>
      </c>
      <c r="N16" t="n">
        <v>0</v>
      </c>
      <c r="Q16" t="inlineStr">
        <is>
          <t>ce997265-f6b8-486f-a3c8-d2ff0a0ef7ea</t>
        </is>
      </c>
      <c r="R16" t="inlineStr">
        <is>
          <t>Other made-up textile articles; sets; worn clothing and worn textile articles; rags</t>
        </is>
      </c>
      <c r="S16" t="inlineStr">
        <is>
          <t>d2c341ca-9098-4aa1-83c5-fd86b7214a1a</t>
        </is>
      </c>
      <c r="T16" t="inlineStr">
        <is>
          <t>Bed linen, table linen, toilet linen and kitchen linen</t>
        </is>
      </c>
      <c r="U16" t="inlineStr">
        <is>
          <t>3aa6f380-5ced-47a5-905d-81e731bd99b3</t>
        </is>
      </c>
      <c r="V16" t="inlineStr">
        <is>
          <t>Kajar India Exports</t>
        </is>
      </c>
      <c r="W16" t="inlineStr">
        <is>
          <t>AIQPC2078N</t>
        </is>
      </c>
      <c r="X16" t="n">
        <v>0</v>
      </c>
      <c r="Y16" t="n">
        <v>0</v>
      </c>
      <c r="Z16" t="n">
        <v>63021010</v>
      </c>
      <c r="AA16" t="inlineStr">
        <is>
          <t>OF COTTON</t>
        </is>
      </c>
      <c r="AB16" t="inlineStr">
        <is>
          <t>http://indiausatrade.mea.gov.in/api/public/image/stream?key=products%2F20260524T042016Z-223857-dfa368b0--OGZLq7Qqehje8Z1CCxq-cropped.jpg</t>
        </is>
      </c>
      <c r="AC16" t="inlineStr">
        <is>
          <t>2026-05-24T04:20:16.198Z</t>
        </is>
      </c>
    </row>
    <row r="17">
      <c r="A17" t="inlineStr">
        <is>
          <t>2564869c-8565-43c2-9c8c-0bad18db9ba7</t>
        </is>
      </c>
      <c r="B17" t="inlineStr">
        <is>
          <t>Foxnut (Makhana)</t>
        </is>
      </c>
      <c r="C17" t="inlineStr">
        <is>
          <t>38684390677</t>
        </is>
      </c>
      <c r="E17" t="inlineStr">
        <is>
          <t>FIXED</t>
        </is>
      </c>
      <c r="F17" t="n">
        <v>12</v>
      </c>
      <c r="G17" t="inlineStr">
        <is>
          <t>USD</t>
        </is>
      </c>
      <c r="I17" t="inlineStr">
        <is>
          <t>Kilogram</t>
        </is>
      </c>
      <c r="J17" t="n">
        <v>500</v>
      </c>
      <c r="M17" t="n">
        <v>0</v>
      </c>
      <c r="N17" t="n">
        <v>0</v>
      </c>
      <c r="Q17" t="inlineStr">
        <is>
          <t>cbb6a257-c33e-47a6-8bd0-4786215bee87</t>
        </is>
      </c>
      <c r="R17" t="inlineStr">
        <is>
          <t>Preparations of vegetables, fruit, nuts or other parts of plants</t>
        </is>
      </c>
      <c r="S17" t="inlineStr">
        <is>
          <t>810d7f34-d97c-4994-b85f-99dd258f1f42</t>
        </is>
      </c>
      <c r="T17" t="inlineStr">
        <is>
          <t>Fruit, nuts and other edible parts of plants, otherwise prepared or preserved, whether or not containing added sugar or other sweetening matter or spirit, not elsewhere specified or included</t>
        </is>
      </c>
      <c r="U17" t="inlineStr">
        <is>
          <t>3aa6f380-5ced-47a5-905d-81e731bd99b3</t>
        </is>
      </c>
      <c r="V17" t="inlineStr">
        <is>
          <t>Kajar India Exports</t>
        </is>
      </c>
      <c r="W17" t="inlineStr">
        <is>
          <t>AIQPC2078N</t>
        </is>
      </c>
      <c r="X17" t="n">
        <v>0</v>
      </c>
      <c r="Y17" t="n">
        <v>0</v>
      </c>
      <c r="Z17" t="n">
        <v>20081921</v>
      </c>
      <c r="AA17" t="inlineStr">
        <is>
          <t>Popped</t>
        </is>
      </c>
      <c r="AB17" t="inlineStr">
        <is>
          <t>http://indiausatrade.mea.gov.in/api/public/image/stream?key=products%2F20260524T100955Z-576585-55cd95bc-WhatsApp%20Image%202024-09-10%20at%2016.43.14_78c43950-cropped.jpg</t>
        </is>
      </c>
      <c r="AC17" t="inlineStr">
        <is>
          <t>2026-05-24T10:09:55.820Z</t>
        </is>
      </c>
    </row>
    <row r="18">
      <c r="A18" t="inlineStr">
        <is>
          <t>62be7938-4ad8-4228-9005-80fbddcbc639</t>
        </is>
      </c>
      <c r="B18" t="inlineStr">
        <is>
          <t>Jute Slippers</t>
        </is>
      </c>
      <c r="C18" t="inlineStr">
        <is>
          <t>38659251629</t>
        </is>
      </c>
      <c r="E18" t="inlineStr">
        <is>
          <t>FIXED</t>
        </is>
      </c>
      <c r="F18" t="n">
        <v>2</v>
      </c>
      <c r="G18" t="inlineStr">
        <is>
          <t>USD</t>
        </is>
      </c>
      <c r="I18" t="inlineStr">
        <is>
          <t>Unit</t>
        </is>
      </c>
      <c r="J18" t="n">
        <v>2000</v>
      </c>
      <c r="M18" t="n">
        <v>0</v>
      </c>
      <c r="N18" t="n">
        <v>0</v>
      </c>
      <c r="Q18" t="inlineStr">
        <is>
          <t>01d9392c-0098-49ab-abdb-5624929b3cfa</t>
        </is>
      </c>
      <c r="R18" t="inlineStr">
        <is>
          <t>Wadding, felt and nonwovens; special yarns; twine, cordage, ropes and cables and articles thereof</t>
        </is>
      </c>
      <c r="S18" t="inlineStr">
        <is>
          <t>99c5192e-17d2-42d9-b7d1-d52882a52a1e</t>
        </is>
      </c>
      <c r="T18" t="inlineStr">
        <is>
          <t>Articles of yarn, strip or the like of heading 5404 or 5405, twine, cordage, rope or cables, not elsewhere specified or included</t>
        </is>
      </c>
      <c r="U18" t="inlineStr">
        <is>
          <t>3aa6f380-5ced-47a5-905d-81e731bd99b3</t>
        </is>
      </c>
      <c r="V18" t="inlineStr">
        <is>
          <t>Kajar India Exports</t>
        </is>
      </c>
      <c r="W18" t="inlineStr">
        <is>
          <t>AIQPC2078N</t>
        </is>
      </c>
      <c r="X18" t="n">
        <v>0</v>
      </c>
      <c r="Y18" t="n">
        <v>0</v>
      </c>
      <c r="Z18" t="n">
        <v>56090030</v>
      </c>
      <c r="AA18" t="inlineStr">
        <is>
          <t>ARTICLES MADE UP OF JUTE</t>
        </is>
      </c>
      <c r="AB18" t="inlineStr">
        <is>
          <t>http://indiausatrade.mea.gov.in/api/public/image/stream?key=products%2F20260522T102338Z-665091-126a26d7-WhatsApp%20Image%202026-04-06%20at%2013.46.00%20(1)-cropped.jpg</t>
        </is>
      </c>
      <c r="AC18" t="inlineStr">
        <is>
          <t>2026-05-22T10:23:38.905Z</t>
        </is>
      </c>
    </row>
    <row r="19">
      <c r="A19" t="inlineStr">
        <is>
          <t>c4ca1450-72c6-47cf-a3e1-57307226b6a9</t>
        </is>
      </c>
      <c r="B19" t="inlineStr">
        <is>
          <t>Jute / Paper and Handcrafted Bags</t>
        </is>
      </c>
      <c r="C19" t="inlineStr">
        <is>
          <t>38693748369</t>
        </is>
      </c>
      <c r="E19" t="inlineStr">
        <is>
          <t>FIXED</t>
        </is>
      </c>
      <c r="F19" t="n">
        <v>3</v>
      </c>
      <c r="G19" t="inlineStr">
        <is>
          <t>USD</t>
        </is>
      </c>
      <c r="I19" t="inlineStr">
        <is>
          <t>Unit</t>
        </is>
      </c>
      <c r="J19" t="n">
        <v>500</v>
      </c>
      <c r="M19" t="n">
        <v>0</v>
      </c>
      <c r="N19" t="n">
        <v>0</v>
      </c>
      <c r="Q19" t="inlineStr">
        <is>
          <t>ce997265-f6b8-486f-a3c8-d2ff0a0ef7ea</t>
        </is>
      </c>
      <c r="R19" t="inlineStr">
        <is>
          <t>Other made-up textile articles; sets; worn clothing and worn textile articles; rags</t>
        </is>
      </c>
      <c r="S19" t="inlineStr">
        <is>
          <t>134f08fd-011a-4485-b57f-015e2948f5a6</t>
        </is>
      </c>
      <c r="T19" t="inlineStr">
        <is>
          <t>Sacks and bags, of a kind used for the packing of goods</t>
        </is>
      </c>
      <c r="U19" t="inlineStr">
        <is>
          <t>3aa6f380-5ced-47a5-905d-81e731bd99b3</t>
        </is>
      </c>
      <c r="V19" t="inlineStr">
        <is>
          <t>Kajar India Exports</t>
        </is>
      </c>
      <c r="W19" t="inlineStr">
        <is>
          <t>AIQPC2078N</t>
        </is>
      </c>
      <c r="X19" t="n">
        <v>0</v>
      </c>
      <c r="Y19" t="n">
        <v>0</v>
      </c>
      <c r="Z19" t="n">
        <v>63059000</v>
      </c>
      <c r="AA19" t="inlineStr">
        <is>
          <t>OF OTHER TEXTILE MATERIALS</t>
        </is>
      </c>
      <c r="AB19" t="inlineStr">
        <is>
          <t>http://indiausatrade.mea.gov.in/api/public/image/stream?key=products%2F20260522T103134Z-790722-8de48acd-WhatsApp%20Image%202024-08-22%20at%2015.22.11_97b13260-cropped.jpg</t>
        </is>
      </c>
      <c r="AC19" t="inlineStr">
        <is>
          <t>2026-05-22T10:31:34.415Z</t>
        </is>
      </c>
    </row>
    <row r="20">
      <c r="A20" t="inlineStr">
        <is>
          <t>fc01bf4b-da6b-4820-9a18-58397f25faa5</t>
        </is>
      </c>
      <c r="B20" t="inlineStr">
        <is>
          <t>CTC Black Tea</t>
        </is>
      </c>
      <c r="C20" t="inlineStr">
        <is>
          <t>386717071</t>
        </is>
      </c>
      <c r="E20" t="inlineStr">
        <is>
          <t>FIXED</t>
        </is>
      </c>
      <c r="F20" t="n">
        <v>2800</v>
      </c>
      <c r="G20" t="inlineStr">
        <is>
          <t>USD</t>
        </is>
      </c>
      <c r="I20" t="inlineStr">
        <is>
          <t>Metric Ton</t>
        </is>
      </c>
      <c r="J20" t="n">
        <v>5</v>
      </c>
      <c r="M20" t="n">
        <v>0</v>
      </c>
      <c r="N20" t="n">
        <v>0</v>
      </c>
      <c r="Q20" t="inlineStr">
        <is>
          <t>11eb2b50-813a-4317-8af0-e237b27fb644</t>
        </is>
      </c>
      <c r="R20" t="inlineStr">
        <is>
          <t>Coffee, tea, mate and spices</t>
        </is>
      </c>
      <c r="S20" t="inlineStr">
        <is>
          <t>b031b7a9-1baa-4041-9a18-4d20199f9d1e</t>
        </is>
      </c>
      <c r="T20" t="inlineStr">
        <is>
          <t>Tea, whether or not flavoured</t>
        </is>
      </c>
      <c r="U20" t="inlineStr">
        <is>
          <t>3aa6f380-5ced-47a5-905d-81e731bd99b3</t>
        </is>
      </c>
      <c r="V20" t="inlineStr">
        <is>
          <t>Kajar India Exports</t>
        </is>
      </c>
      <c r="W20" t="inlineStr">
        <is>
          <t>AIQPC2078N</t>
        </is>
      </c>
      <c r="X20" t="n">
        <v>0</v>
      </c>
      <c r="Y20" t="n">
        <v>0</v>
      </c>
      <c r="Z20" t="n">
        <v>9024020</v>
      </c>
      <c r="AA20" t="inlineStr">
        <is>
          <t>BLACK TEA, LEAF IN BULK</t>
        </is>
      </c>
      <c r="AB20" t="inlineStr">
        <is>
          <t>http://indiausatrade.mea.gov.in/api/public/image/stream?key=products%2F20260524T131550Z-117066-2d002444-UTC%20122-cropped.jpg</t>
        </is>
      </c>
      <c r="AC20" t="inlineStr">
        <is>
          <t>2026-05-24T13:15:50.614Z</t>
        </is>
      </c>
    </row>
    <row r="21">
      <c r="A21" t="inlineStr">
        <is>
          <t>a38144cd-2431-4fdb-b158-a8fa1e55a298</t>
        </is>
      </c>
      <c r="B21" t="inlineStr">
        <is>
          <t>Socks</t>
        </is>
      </c>
      <c r="C21" t="inlineStr">
        <is>
          <t>3863320082</t>
        </is>
      </c>
      <c r="E21" t="inlineStr">
        <is>
          <t>FIXED</t>
        </is>
      </c>
      <c r="F21" t="n">
        <v>2</v>
      </c>
      <c r="G21" t="inlineStr">
        <is>
          <t>USD</t>
        </is>
      </c>
      <c r="I21" t="inlineStr">
        <is>
          <t>Unit</t>
        </is>
      </c>
      <c r="J21" t="n">
        <v>1000</v>
      </c>
      <c r="M21" t="n">
        <v>0</v>
      </c>
      <c r="N21" t="n">
        <v>0</v>
      </c>
      <c r="Q21" t="inlineStr">
        <is>
          <t>80350d30-efd5-47ed-816f-57c18d87e523</t>
        </is>
      </c>
      <c r="R21" t="inlineStr">
        <is>
          <t>Articles of apparel and clothing accessories, knitted or crocheted</t>
        </is>
      </c>
      <c r="S21" t="inlineStr">
        <is>
          <t>214c01c6-2142-4c81-b542-83a929eaac24</t>
        </is>
      </c>
      <c r="T21" t="inlineStr">
        <is>
          <t>Pantyhose, tights, stockings, socks and other hosiery, including graduated compression hosiery (for example, stockings for varicose veins) and footwear without applied soles, knitted or crocheted</t>
        </is>
      </c>
      <c r="U21" t="inlineStr">
        <is>
          <t>3aa6f380-5ced-47a5-905d-81e731bd99b3</t>
        </is>
      </c>
      <c r="V21" t="inlineStr">
        <is>
          <t>Kajar India Exports</t>
        </is>
      </c>
      <c r="W21" t="inlineStr">
        <is>
          <t>AIQPC2078N</t>
        </is>
      </c>
      <c r="X21" t="n">
        <v>0</v>
      </c>
      <c r="Y21" t="n">
        <v>0</v>
      </c>
      <c r="Z21" t="n">
        <v>61152010</v>
      </c>
      <c r="AA21" t="inlineStr">
        <is>
          <t>PANTY HOSE, TIGHTS, STOCKINGS, SOCKS AND OTHER HOSIERY, INCLUDING STOCKINGS FOR VARICOSE VEINS AND FOOTWEAR WITHOUT APPLIED SOLES, KNITTED OR CROCHETED WOMENS FULL-LENGTH OR KNEE-LENGTH HOSIERY MEASURING PER SINGLE YARN LESS THAN 67 DECITEX : OF COTTON</t>
        </is>
      </c>
      <c r="AB21" t="inlineStr">
        <is>
          <t>http://indiausatrade.mea.gov.in/api/public/image/stream?key=products%2F20260522T104140Z-727612-7bd7779f-WhatsApp%20Image%202024-06-17%20at%2017.48.37_26afd45a-cropped.jpg</t>
        </is>
      </c>
      <c r="AC21" t="inlineStr">
        <is>
          <t>2026-05-22T10:41:40.754Z</t>
        </is>
      </c>
    </row>
    <row r="22">
      <c r="A22" t="inlineStr">
        <is>
          <t>7aed6d3d-3ed7-4c47-b0d0-806202f8378f</t>
        </is>
      </c>
      <c r="B22" t="inlineStr">
        <is>
          <t>1121 White/Creamy Sella Basmati Rice (8.35 MM)</t>
        </is>
      </c>
      <c r="C22" t="inlineStr">
        <is>
          <t>38624183275</t>
        </is>
      </c>
      <c r="E22" t="inlineStr">
        <is>
          <t>FIXED</t>
        </is>
      </c>
      <c r="F22" t="n">
        <v>1010</v>
      </c>
      <c r="G22" t="inlineStr">
        <is>
          <t>USD</t>
        </is>
      </c>
      <c r="J22" t="n">
        <v>25</v>
      </c>
      <c r="M22" t="n">
        <v>0</v>
      </c>
      <c r="N22" t="n">
        <v>0</v>
      </c>
      <c r="Q22" t="inlineStr">
        <is>
          <t>890dd873-cb6a-4f34-a326-a26e8e217ae2</t>
        </is>
      </c>
      <c r="R22" t="inlineStr">
        <is>
          <t>Cereals</t>
        </is>
      </c>
      <c r="S22" t="inlineStr">
        <is>
          <t>e31295bc-9c98-4744-84a1-71024e358e79</t>
        </is>
      </c>
      <c r="T22" t="inlineStr">
        <is>
          <t>Rice</t>
        </is>
      </c>
      <c r="U22" t="inlineStr">
        <is>
          <t>3aa6f380-5ced-47a5-905d-81e731bd99b3</t>
        </is>
      </c>
      <c r="V22" t="inlineStr">
        <is>
          <t>Kajar India Exports</t>
        </is>
      </c>
      <c r="W22" t="inlineStr">
        <is>
          <t>AIQPC2078N</t>
        </is>
      </c>
      <c r="X22" t="n">
        <v>0</v>
      </c>
      <c r="Y22" t="n">
        <v>0</v>
      </c>
      <c r="Z22" t="n">
        <v>10063020</v>
      </c>
      <c r="AA22" t="inlineStr">
        <is>
          <t>BASMATI RICE</t>
        </is>
      </c>
      <c r="AB22" t="inlineStr">
        <is>
          <t>http://indiausatrade.mea.gov.in/api/public/image/stream?key=products%2F512776550-IMG-20240810-WA0011.jpg</t>
        </is>
      </c>
      <c r="AC22" t="inlineStr">
        <is>
          <t>2026-05-06T12:55:32.143Z</t>
        </is>
      </c>
    </row>
    <row r="23">
      <c r="A23" t="inlineStr">
        <is>
          <t>4eaa3548-3325-4a6d-8c89-f5fc07c420d7</t>
        </is>
      </c>
      <c r="B23" t="inlineStr">
        <is>
          <t>1121 Golden Sella 8.35MM</t>
        </is>
      </c>
      <c r="C23" t="inlineStr">
        <is>
          <t>38675002579</t>
        </is>
      </c>
      <c r="E23" t="inlineStr">
        <is>
          <t>FIXED</t>
        </is>
      </c>
      <c r="F23" t="n">
        <v>1010</v>
      </c>
      <c r="G23" t="inlineStr">
        <is>
          <t>USD</t>
        </is>
      </c>
      <c r="J23" t="n">
        <v>25</v>
      </c>
      <c r="M23" t="n">
        <v>0</v>
      </c>
      <c r="N23" t="n">
        <v>0</v>
      </c>
      <c r="Q23" t="inlineStr">
        <is>
          <t>890dd873-cb6a-4f34-a326-a26e8e217ae2</t>
        </is>
      </c>
      <c r="R23" t="inlineStr">
        <is>
          <t>Cereals</t>
        </is>
      </c>
      <c r="S23" t="inlineStr">
        <is>
          <t>e31295bc-9c98-4744-84a1-71024e358e79</t>
        </is>
      </c>
      <c r="T23" t="inlineStr">
        <is>
          <t>Rice</t>
        </is>
      </c>
      <c r="U23" t="inlineStr">
        <is>
          <t>3aa6f380-5ced-47a5-905d-81e731bd99b3</t>
        </is>
      </c>
      <c r="V23" t="inlineStr">
        <is>
          <t>Kajar India Exports</t>
        </is>
      </c>
      <c r="W23" t="inlineStr">
        <is>
          <t>AIQPC2078N</t>
        </is>
      </c>
      <c r="X23" t="n">
        <v>0</v>
      </c>
      <c r="Y23" t="n">
        <v>0</v>
      </c>
      <c r="Z23" t="n">
        <v>10063020</v>
      </c>
      <c r="AA23" t="inlineStr">
        <is>
          <t>BASMATI RICE</t>
        </is>
      </c>
      <c r="AB23" t="inlineStr">
        <is>
          <t>http://indiausatrade.mea.gov.in/api/public/image/stream?key=products%2F705895068-IMG-20240810-WA0025.jpg</t>
        </is>
      </c>
      <c r="AC23" t="inlineStr">
        <is>
          <t>2026-05-06T13:15:37.584Z</t>
        </is>
      </c>
    </row>
    <row r="24">
      <c r="A24" t="inlineStr">
        <is>
          <t>473b25c8-e3be-4ade-af9f-c35d0bb31d92</t>
        </is>
      </c>
      <c r="B24" t="inlineStr">
        <is>
          <t>Towel</t>
        </is>
      </c>
      <c r="C24" t="inlineStr">
        <is>
          <t>38650940023</t>
        </is>
      </c>
      <c r="E24" t="inlineStr">
        <is>
          <t>FIXED</t>
        </is>
      </c>
      <c r="F24" t="n">
        <v>3</v>
      </c>
      <c r="G24" t="inlineStr">
        <is>
          <t>USD</t>
        </is>
      </c>
      <c r="J24" t="n">
        <v>500</v>
      </c>
      <c r="M24" t="n">
        <v>0</v>
      </c>
      <c r="N24" t="n">
        <v>0</v>
      </c>
      <c r="Q24" t="inlineStr">
        <is>
          <t>2c02beb0-add4-4eb3-b917-a30769c29bb8</t>
        </is>
      </c>
      <c r="R24" t="inlineStr">
        <is>
          <t>Special woven fabrics; tufted textile fabrics; lace; tapestries; trimmings; embroidery</t>
        </is>
      </c>
      <c r="S24" t="inlineStr">
        <is>
          <t>1f4d0353-8d13-41b3-9682-cc343b61598e</t>
        </is>
      </c>
      <c r="T24" t="inlineStr">
        <is>
          <t>Terry towelling and similar woven terry fabrics, other than narrow fabrics of heading 5806; tufted textile fabrics, other than products of heading 5703</t>
        </is>
      </c>
      <c r="U24" t="inlineStr">
        <is>
          <t>3aa6f380-5ced-47a5-905d-81e731bd99b3</t>
        </is>
      </c>
      <c r="V24" t="inlineStr">
        <is>
          <t>Kajar India Exports</t>
        </is>
      </c>
      <c r="W24" t="inlineStr">
        <is>
          <t>AIQPC2078N</t>
        </is>
      </c>
      <c r="X24" t="n">
        <v>0</v>
      </c>
      <c r="Y24" t="n">
        <v>0</v>
      </c>
      <c r="Z24" t="n">
        <v>58021100</v>
      </c>
      <c r="AA24" t="inlineStr">
        <is>
          <t>TERRY TOWELLING AND SIMILAR WOVEN TERRY FABRICS, OTHER THAN NARROW FABRICS OF HEADING 5806; TUFTED TEXTILE FABRICS, OTHER THAN PRODUCTS OF HEADING 5703 - TERRY TOWELLING AND SIMILAR WOVEN TERRY FABRICS, OF COTTON:UNBLEACHED</t>
        </is>
      </c>
      <c r="AB24" t="inlineStr">
        <is>
          <t>http://indiausatrade.mea.gov.in/api/public/image/stream?key=products%2F948522488-WhatsApp%20Image%202026-03-07%20at%2017.02.54.jpeg</t>
        </is>
      </c>
      <c r="AC24" t="inlineStr">
        <is>
          <t>2026-05-06T16:20:46.885Z</t>
        </is>
      </c>
    </row>
    <row r="25">
      <c r="A25" t="inlineStr">
        <is>
          <t>dbbff941-cf07-4ca0-85c6-b20be5a6f53e</t>
        </is>
      </c>
      <c r="B25" t="inlineStr">
        <is>
          <t>Leather Cross Body Bag-JBC-0001</t>
        </is>
      </c>
      <c r="C25" t="inlineStr">
        <is>
          <t>Leather Cross Body Bag-JBC-0001</t>
        </is>
      </c>
      <c r="E25" t="inlineStr">
        <is>
          <t>FIXED</t>
        </is>
      </c>
      <c r="F25" t="n">
        <v>70</v>
      </c>
      <c r="G25" t="inlineStr">
        <is>
          <t>USD</t>
        </is>
      </c>
      <c r="M25" t="n">
        <v>0</v>
      </c>
      <c r="N25" t="n">
        <v>0</v>
      </c>
      <c r="Q25" t="inlineStr">
        <is>
          <t>36bfad4f-387e-4cb1-a683-28e9e2cbbfa1</t>
        </is>
      </c>
      <c r="R25" t="inlineStr">
        <is>
          <t>Articles of leather; saddlery and harness; travel goods, handbags and similar containers; articles of animal gut (other than silkworm gut)</t>
        </is>
      </c>
      <c r="S25" t="inlineStr">
        <is>
          <t>20eb385c-69b5-43b0-aec4-f7d870ade592</t>
        </is>
      </c>
      <c r="T25" t="inlineStr">
        <is>
          <t>Trunks, suit-cases, vanity-cases, executive-cases, brief-cases, school satchels, spectacle cases, binocular cases, camera cases, musical instrument cases, gun cases, holsters and similar containers, travelling-bags, insulated food or beverages bags, to...</t>
        </is>
      </c>
      <c r="U25" t="inlineStr">
        <is>
          <t>7ebf9843-535f-49d3-9f96-abe13db032d6</t>
        </is>
      </c>
      <c r="V25" t="inlineStr">
        <is>
          <t>AB INTERNATIONAL</t>
        </is>
      </c>
      <c r="W25" t="inlineStr">
        <is>
          <t>APMPK7260B</t>
        </is>
      </c>
      <c r="X25" t="n">
        <v>0</v>
      </c>
      <c r="Y25" t="n">
        <v>1</v>
      </c>
      <c r="Z25" t="n">
        <v>42022110</v>
      </c>
      <c r="AA25" t="inlineStr">
        <is>
          <t>HAND BAGS FOR LADIES</t>
        </is>
      </c>
      <c r="AB25" t="inlineStr">
        <is>
          <t>http://indiausatrade.mea.gov.in/api/public/image/stream?key=products%2F20260720T150250Z-227160-3a790e88-Leather%20Cross%20Body%20Bag-JBC-0001-cropped.jpg</t>
        </is>
      </c>
      <c r="AC25" t="inlineStr">
        <is>
          <t>2026-07-20T15:02:50.323Z</t>
        </is>
      </c>
    </row>
    <row r="26">
      <c r="A26" t="inlineStr">
        <is>
          <t>9291856d-27c1-48e9-8576-9806dafb041b</t>
        </is>
      </c>
      <c r="B26" t="inlineStr">
        <is>
          <t>LEATHER TOTE BAG</t>
        </is>
      </c>
      <c r="C26" t="inlineStr">
        <is>
          <t>Tote-0001</t>
        </is>
      </c>
      <c r="E26" t="inlineStr">
        <is>
          <t>FIXED</t>
        </is>
      </c>
      <c r="F26" t="n">
        <v>70</v>
      </c>
      <c r="G26" t="inlineStr">
        <is>
          <t>USD</t>
        </is>
      </c>
      <c r="I26" t="inlineStr">
        <is>
          <t>Numbers</t>
        </is>
      </c>
      <c r="M26" t="n">
        <v>0</v>
      </c>
      <c r="N26" t="n">
        <v>0</v>
      </c>
      <c r="Q26" t="inlineStr">
        <is>
          <t>36bfad4f-387e-4cb1-a683-28e9e2cbbfa1</t>
        </is>
      </c>
      <c r="R26" t="inlineStr">
        <is>
          <t>Articles of leather; saddlery and harness; travel goods, handbags and similar containers; articles of animal gut (other than silkworm gut)</t>
        </is>
      </c>
      <c r="S26" t="inlineStr">
        <is>
          <t>20eb385c-69b5-43b0-aec4-f7d870ade592</t>
        </is>
      </c>
      <c r="T26" t="inlineStr">
        <is>
          <t>Trunks, suit-cases, vanity-cases, executive-cases, brief-cases, school satchels, spectacle cases, binocular cases, camera cases, musical instrument cases, gun cases, holsters and similar containers, travelling-bags, insulated food or beverages bags, to...</t>
        </is>
      </c>
      <c r="U26" t="inlineStr">
        <is>
          <t>7ebf9843-535f-49d3-9f96-abe13db032d6</t>
        </is>
      </c>
      <c r="V26" t="inlineStr">
        <is>
          <t>AB INTERNATIONAL</t>
        </is>
      </c>
      <c r="W26" t="inlineStr">
        <is>
          <t>APMPK7260B</t>
        </is>
      </c>
      <c r="X26" t="n">
        <v>0</v>
      </c>
      <c r="Y26" t="n">
        <v>0</v>
      </c>
      <c r="Z26" t="n">
        <v>42022110</v>
      </c>
      <c r="AA26" t="inlineStr">
        <is>
          <t>HAND BAGS FOR LADIES</t>
        </is>
      </c>
      <c r="AB26" t="inlineStr">
        <is>
          <t>http://indiausatrade.mea.gov.in/api/public/image/stream?key=products%2F20260716T141825Z-260434-e13ed9c4-MODEL%20JB-0001-cropped.png</t>
        </is>
      </c>
      <c r="AC26" t="inlineStr">
        <is>
          <t>2026-07-16T14:18:25.356Z</t>
        </is>
      </c>
    </row>
    <row r="27">
      <c r="A27" t="inlineStr">
        <is>
          <t>8e44582e-db13-4379-856f-bf055e82ab59</t>
        </is>
      </c>
      <c r="B27" t="inlineStr">
        <is>
          <t>LEATHER TOTE BAG- MODEL - JB-0002</t>
        </is>
      </c>
      <c r="C27" t="inlineStr">
        <is>
          <t>Tote-0002</t>
        </is>
      </c>
      <c r="E27" t="inlineStr">
        <is>
          <t>FIXED</t>
        </is>
      </c>
      <c r="F27" t="n">
        <v>70</v>
      </c>
      <c r="G27" t="inlineStr">
        <is>
          <t>USD</t>
        </is>
      </c>
      <c r="I27" t="inlineStr">
        <is>
          <t>Numbers</t>
        </is>
      </c>
      <c r="M27" t="n">
        <v>0</v>
      </c>
      <c r="N27" t="n">
        <v>0</v>
      </c>
      <c r="Q27" t="inlineStr">
        <is>
          <t>36bfad4f-387e-4cb1-a683-28e9e2cbbfa1</t>
        </is>
      </c>
      <c r="R27" t="inlineStr">
        <is>
          <t>Articles of leather; saddlery and harness; travel goods, handbags and similar containers; articles of animal gut (other than silkworm gut)</t>
        </is>
      </c>
      <c r="S27" t="inlineStr">
        <is>
          <t>20eb385c-69b5-43b0-aec4-f7d870ade592</t>
        </is>
      </c>
      <c r="T27" t="inlineStr">
        <is>
          <t>Trunks, suit-cases, vanity-cases, executive-cases, brief-cases, school satchels, spectacle cases, binocular cases, camera cases, musical instrument cases, gun cases, holsters and similar containers, travelling-bags, insulated food or beverages bags, to...</t>
        </is>
      </c>
      <c r="U27" t="inlineStr">
        <is>
          <t>7ebf9843-535f-49d3-9f96-abe13db032d6</t>
        </is>
      </c>
      <c r="V27" t="inlineStr">
        <is>
          <t>AB INTERNATIONAL</t>
        </is>
      </c>
      <c r="W27" t="inlineStr">
        <is>
          <t>APMPK7260B</t>
        </is>
      </c>
      <c r="X27" t="n">
        <v>0</v>
      </c>
      <c r="Y27" t="n">
        <v>0</v>
      </c>
      <c r="Z27" t="n">
        <v>42022110</v>
      </c>
      <c r="AA27" t="inlineStr">
        <is>
          <t>HAND BAGS FOR LADIES</t>
        </is>
      </c>
      <c r="AB27" t="inlineStr">
        <is>
          <t>http://indiausatrade.mea.gov.in/api/public/image/stream?key=products%2F20260716T143108Z-606635-f2c68546-MODEL%20JB-0002-cropped.png</t>
        </is>
      </c>
      <c r="AC27" t="inlineStr">
        <is>
          <t>2026-07-16T14:31:08.728Z</t>
        </is>
      </c>
    </row>
    <row r="28">
      <c r="A28" t="inlineStr">
        <is>
          <t>0c90b76f-6a49-4db5-abba-c65c6e02c72f</t>
        </is>
      </c>
      <c r="B28" t="inlineStr">
        <is>
          <t>Leather Sling Bag- JBS-0008</t>
        </is>
      </c>
      <c r="C28" t="inlineStr">
        <is>
          <t>Leather Sling Bag- JBS-0008</t>
        </is>
      </c>
      <c r="E28" t="inlineStr">
        <is>
          <t>FIXED</t>
        </is>
      </c>
      <c r="F28" t="n">
        <v>90</v>
      </c>
      <c r="G28" t="inlineStr">
        <is>
          <t>USD</t>
        </is>
      </c>
      <c r="I28" t="inlineStr">
        <is>
          <t>Numbers</t>
        </is>
      </c>
      <c r="M28" t="n">
        <v>0</v>
      </c>
      <c r="N28" t="n">
        <v>0</v>
      </c>
      <c r="Q28" t="inlineStr">
        <is>
          <t>36bfad4f-387e-4cb1-a683-28e9e2cbbfa1</t>
        </is>
      </c>
      <c r="R28" t="inlineStr">
        <is>
          <t>Articles of leather; saddlery and harness; travel goods, handbags and similar containers; articles of animal gut (other than silkworm gut)</t>
        </is>
      </c>
      <c r="S28" t="inlineStr">
        <is>
          <t>20eb385c-69b5-43b0-aec4-f7d870ade592</t>
        </is>
      </c>
      <c r="T28" t="inlineStr">
        <is>
          <t>Trunks, suit-cases, vanity-cases, executive-cases, brief-cases, school satchels, spectacle cases, binocular cases, camera cases, musical instrument cases, gun cases, holsters and similar containers, travelling-bags, insulated food or beverages bags, to...</t>
        </is>
      </c>
      <c r="U28" t="inlineStr">
        <is>
          <t>7ebf9843-535f-49d3-9f96-abe13db032d6</t>
        </is>
      </c>
      <c r="V28" t="inlineStr">
        <is>
          <t>AB INTERNATIONAL</t>
        </is>
      </c>
      <c r="W28" t="inlineStr">
        <is>
          <t>APMPK7260B</t>
        </is>
      </c>
      <c r="X28" t="n">
        <v>0</v>
      </c>
      <c r="Y28" t="n">
        <v>0</v>
      </c>
      <c r="Z28" t="n">
        <v>42022110</v>
      </c>
      <c r="AA28" t="inlineStr">
        <is>
          <t>HAND BAGS FOR LADIES</t>
        </is>
      </c>
      <c r="AB28" t="inlineStr">
        <is>
          <t>http://indiausatrade.mea.gov.in/api/public/image/stream?key=products%2F20260723T142602Z-797623-744b69a3-Copilot_20260723_191114-cropped.png</t>
        </is>
      </c>
      <c r="AC28" t="inlineStr">
        <is>
          <t>2026-07-23T14:26:02.407Z</t>
        </is>
      </c>
    </row>
    <row r="29">
      <c r="A29" t="inlineStr">
        <is>
          <t>c5bd5dff-06e5-43f9-ad34-abf0bb2d739f</t>
        </is>
      </c>
      <c r="B29" t="inlineStr">
        <is>
          <t>LEATHER TOTE BAG- MODEL- JB-0003</t>
        </is>
      </c>
      <c r="C29" t="inlineStr">
        <is>
          <t>Tote-0003</t>
        </is>
      </c>
      <c r="E29" t="inlineStr">
        <is>
          <t>FIXED</t>
        </is>
      </c>
      <c r="F29" t="n">
        <v>70</v>
      </c>
      <c r="G29" t="inlineStr">
        <is>
          <t>USD</t>
        </is>
      </c>
      <c r="J29" t="n">
        <v>500</v>
      </c>
      <c r="M29" t="n">
        <v>0</v>
      </c>
      <c r="N29" t="n">
        <v>0</v>
      </c>
      <c r="Q29" t="inlineStr">
        <is>
          <t>36bfad4f-387e-4cb1-a683-28e9e2cbbfa1</t>
        </is>
      </c>
      <c r="R29" t="inlineStr">
        <is>
          <t>Articles of leather; saddlery and harness; travel goods, handbags and similar containers; articles of animal gut (other than silkworm gut)</t>
        </is>
      </c>
      <c r="S29" t="inlineStr">
        <is>
          <t>20eb385c-69b5-43b0-aec4-f7d870ade592</t>
        </is>
      </c>
      <c r="T29" t="inlineStr">
        <is>
          <t>Trunks, suit-cases, vanity-cases, executive-cases, brief-cases, school satchels, spectacle cases, binocular cases, camera cases, musical instrument cases, gun cases, holsters and similar containers, travelling-bags, insulated food or beverages bags, to...</t>
        </is>
      </c>
      <c r="U29" t="inlineStr">
        <is>
          <t>7ebf9843-535f-49d3-9f96-abe13db032d6</t>
        </is>
      </c>
      <c r="V29" t="inlineStr">
        <is>
          <t>AB INTERNATIONAL</t>
        </is>
      </c>
      <c r="W29" t="inlineStr">
        <is>
          <t>APMPK7260B</t>
        </is>
      </c>
      <c r="X29" t="n">
        <v>0</v>
      </c>
      <c r="Y29" t="n">
        <v>0</v>
      </c>
      <c r="Z29" t="n">
        <v>42022110</v>
      </c>
      <c r="AA29" t="inlineStr">
        <is>
          <t>HAND BAGS FOR LADIES</t>
        </is>
      </c>
      <c r="AB29" t="inlineStr">
        <is>
          <t>http://indiausatrade.mea.gov.in/api/public/image/stream?key=products%2F20260716T144023Z-932564-b4383ece-MODEL%20JB-0003-cropped.png</t>
        </is>
      </c>
      <c r="AC29" t="inlineStr">
        <is>
          <t>2026-07-16T14:40:23.486Z</t>
        </is>
      </c>
    </row>
    <row r="30">
      <c r="A30" t="inlineStr">
        <is>
          <t>6679cb44-cb16-49fa-8fd9-667ff9717483</t>
        </is>
      </c>
      <c r="B30" t="inlineStr">
        <is>
          <t>LEATHER TOTE BAG-MODEL- JB-0004</t>
        </is>
      </c>
      <c r="C30" t="inlineStr">
        <is>
          <t>Tote-0004</t>
        </is>
      </c>
      <c r="E30" t="inlineStr">
        <is>
          <t>FIXED</t>
        </is>
      </c>
      <c r="F30" t="n">
        <v>70</v>
      </c>
      <c r="G30" t="inlineStr">
        <is>
          <t>USD</t>
        </is>
      </c>
      <c r="I30" t="inlineStr">
        <is>
          <t>Numbers</t>
        </is>
      </c>
      <c r="M30" t="n">
        <v>0</v>
      </c>
      <c r="N30" t="n">
        <v>0</v>
      </c>
      <c r="Q30" t="inlineStr">
        <is>
          <t>36bfad4f-387e-4cb1-a683-28e9e2cbbfa1</t>
        </is>
      </c>
      <c r="R30" t="inlineStr">
        <is>
          <t>Articles of leather; saddlery and harness; travel goods, handbags and similar containers; articles of animal gut (other than silkworm gut)</t>
        </is>
      </c>
      <c r="S30" t="inlineStr">
        <is>
          <t>20eb385c-69b5-43b0-aec4-f7d870ade592</t>
        </is>
      </c>
      <c r="T30" t="inlineStr">
        <is>
          <t>Trunks, suit-cases, vanity-cases, executive-cases, brief-cases, school satchels, spectacle cases, binocular cases, camera cases, musical instrument cases, gun cases, holsters and similar containers, travelling-bags, insulated food or beverages bags, to...</t>
        </is>
      </c>
      <c r="U30" t="inlineStr">
        <is>
          <t>7ebf9843-535f-49d3-9f96-abe13db032d6</t>
        </is>
      </c>
      <c r="V30" t="inlineStr">
        <is>
          <t>AB INTERNATIONAL</t>
        </is>
      </c>
      <c r="W30" t="inlineStr">
        <is>
          <t>APMPK7260B</t>
        </is>
      </c>
      <c r="X30" t="n">
        <v>0</v>
      </c>
      <c r="Y30" t="n">
        <v>0</v>
      </c>
      <c r="Z30" t="n">
        <v>42022110</v>
      </c>
      <c r="AA30" t="inlineStr">
        <is>
          <t>HAND BAGS FOR LADIES</t>
        </is>
      </c>
      <c r="AB30" t="inlineStr">
        <is>
          <t>http://indiausatrade.mea.gov.in/api/public/image/stream?key=products%2F20260716T145139Z-323853-9b0236d3-MODEL%20JB-0004-cropped.png</t>
        </is>
      </c>
      <c r="AC30" t="inlineStr">
        <is>
          <t>2026-07-16T14:51:39.584Z</t>
        </is>
      </c>
    </row>
    <row r="31">
      <c r="A31" t="inlineStr">
        <is>
          <t>39bba5f4-3eff-4fa8-bf39-6a07cb6f1a66</t>
        </is>
      </c>
      <c r="B31" t="inlineStr">
        <is>
          <t>Leather Sling Bag- JBS-0009</t>
        </is>
      </c>
      <c r="C31" t="inlineStr">
        <is>
          <t>Leather Sling Bag- JBS-0009</t>
        </is>
      </c>
      <c r="E31" t="inlineStr">
        <is>
          <t>FIXED</t>
        </is>
      </c>
      <c r="F31" t="n">
        <v>80</v>
      </c>
      <c r="G31" t="inlineStr">
        <is>
          <t>USD</t>
        </is>
      </c>
      <c r="I31" t="inlineStr">
        <is>
          <t>Numbers</t>
        </is>
      </c>
      <c r="M31" t="n">
        <v>0</v>
      </c>
      <c r="N31" t="n">
        <v>0</v>
      </c>
      <c r="Q31" t="inlineStr">
        <is>
          <t>36bfad4f-387e-4cb1-a683-28e9e2cbbfa1</t>
        </is>
      </c>
      <c r="R31" t="inlineStr">
        <is>
          <t>Articles of leather; saddlery and harness; travel goods, handbags and similar containers; articles of animal gut (other than silkworm gut)</t>
        </is>
      </c>
      <c r="S31" t="inlineStr">
        <is>
          <t>20eb385c-69b5-43b0-aec4-f7d870ade592</t>
        </is>
      </c>
      <c r="T31" t="inlineStr">
        <is>
          <t>Trunks, suit-cases, vanity-cases, executive-cases, brief-cases, school satchels, spectacle cases, binocular cases, camera cases, musical instrument cases, gun cases, holsters and similar containers, travelling-bags, insulated food or beverages bags, to...</t>
        </is>
      </c>
      <c r="U31" t="inlineStr">
        <is>
          <t>7ebf9843-535f-49d3-9f96-abe13db032d6</t>
        </is>
      </c>
      <c r="V31" t="inlineStr">
        <is>
          <t>AB INTERNATIONAL</t>
        </is>
      </c>
      <c r="W31" t="inlineStr">
        <is>
          <t>APMPK7260B</t>
        </is>
      </c>
      <c r="X31" t="n">
        <v>0</v>
      </c>
      <c r="Y31" t="n">
        <v>0</v>
      </c>
      <c r="Z31" t="n">
        <v>42022110</v>
      </c>
      <c r="AA31" t="inlineStr">
        <is>
          <t>HAND BAGS FOR LADIES</t>
        </is>
      </c>
      <c r="AB31" t="inlineStr">
        <is>
          <t>http://indiausatrade.mea.gov.in/api/public/image/stream?key=products%2F20260723T143148Z-468791-20621536-Copilot_20260723_192120-cropped.png</t>
        </is>
      </c>
      <c r="AC31" t="inlineStr">
        <is>
          <t>2026-07-23T14:31:48.384Z</t>
        </is>
      </c>
    </row>
    <row r="32">
      <c r="A32" t="inlineStr">
        <is>
          <t>f25d2e36-3d90-4b86-bc7d-e9cb961a2960</t>
        </is>
      </c>
      <c r="B32" t="inlineStr">
        <is>
          <t>LEATHER TOTE BAG- MODEL - JB-0005`</t>
        </is>
      </c>
      <c r="C32" t="inlineStr">
        <is>
          <t>Tote-0005</t>
        </is>
      </c>
      <c r="E32" t="inlineStr">
        <is>
          <t>FIXED</t>
        </is>
      </c>
      <c r="F32" t="n">
        <v>70</v>
      </c>
      <c r="G32" t="inlineStr">
        <is>
          <t>USD</t>
        </is>
      </c>
      <c r="M32" t="n">
        <v>0</v>
      </c>
      <c r="N32" t="n">
        <v>0</v>
      </c>
      <c r="Q32" t="inlineStr">
        <is>
          <t>36bfad4f-387e-4cb1-a683-28e9e2cbbfa1</t>
        </is>
      </c>
      <c r="R32" t="inlineStr">
        <is>
          <t>Articles of leather; saddlery and harness; travel goods, handbags and similar containers; articles of animal gut (other than silkworm gut)</t>
        </is>
      </c>
      <c r="S32" t="inlineStr">
        <is>
          <t>20eb385c-69b5-43b0-aec4-f7d870ade592</t>
        </is>
      </c>
      <c r="T32" t="inlineStr">
        <is>
          <t>Trunks, suit-cases, vanity-cases, executive-cases, brief-cases, school satchels, spectacle cases, binocular cases, camera cases, musical instrument cases, gun cases, holsters and similar containers, travelling-bags, insulated food or beverages bags, to...</t>
        </is>
      </c>
      <c r="U32" t="inlineStr">
        <is>
          <t>7ebf9843-535f-49d3-9f96-abe13db032d6</t>
        </is>
      </c>
      <c r="V32" t="inlineStr">
        <is>
          <t>AB INTERNATIONAL</t>
        </is>
      </c>
      <c r="W32" t="inlineStr">
        <is>
          <t>APMPK7260B</t>
        </is>
      </c>
      <c r="X32" t="n">
        <v>0</v>
      </c>
      <c r="Y32" t="n">
        <v>0</v>
      </c>
      <c r="Z32" t="n">
        <v>42022110</v>
      </c>
      <c r="AA32" t="inlineStr">
        <is>
          <t>HAND BAGS FOR LADIES</t>
        </is>
      </c>
      <c r="AB32" t="inlineStr">
        <is>
          <t>http://indiausatrade.mea.gov.in/api/public/image/stream?key=products%2F20260716T150253Z-961178-e9d66bdc-MODEL%20JB-0005-cropped.png</t>
        </is>
      </c>
      <c r="AC32" t="inlineStr">
        <is>
          <t>2026-07-16T15:02:53.977Z</t>
        </is>
      </c>
    </row>
    <row r="33">
      <c r="A33" t="inlineStr">
        <is>
          <t>475017b5-0aa3-4ade-93da-131267d571d2</t>
        </is>
      </c>
      <c r="B33" t="inlineStr">
        <is>
          <t>LEATHER TOTE BAG- MODEL - JB-0011</t>
        </is>
      </c>
      <c r="C33" t="inlineStr">
        <is>
          <t>LEATHER TOTE BAG- MODEL - JB-0011</t>
        </is>
      </c>
      <c r="E33" t="inlineStr">
        <is>
          <t>FIXED</t>
        </is>
      </c>
      <c r="F33" t="n">
        <v>80</v>
      </c>
      <c r="G33" t="inlineStr">
        <is>
          <t>USD</t>
        </is>
      </c>
      <c r="I33" t="inlineStr">
        <is>
          <t>Numbers</t>
        </is>
      </c>
      <c r="M33" t="n">
        <v>0</v>
      </c>
      <c r="N33" t="n">
        <v>0</v>
      </c>
      <c r="Q33" t="inlineStr">
        <is>
          <t>36bfad4f-387e-4cb1-a683-28e9e2cbbfa1</t>
        </is>
      </c>
      <c r="R33" t="inlineStr">
        <is>
          <t>Articles of leather; saddlery and harness; travel goods, handbags and similar containers; articles of animal gut (other than silkworm gut)</t>
        </is>
      </c>
      <c r="S33" t="inlineStr">
        <is>
          <t>20eb385c-69b5-43b0-aec4-f7d870ade592</t>
        </is>
      </c>
      <c r="T33" t="inlineStr">
        <is>
          <t>Trunks, suit-cases, vanity-cases, executive-cases, brief-cases, school satchels, spectacle cases, binocular cases, camera cases, musical instrument cases, gun cases, holsters and similar containers, travelling-bags, insulated food or beverages bags, to...</t>
        </is>
      </c>
      <c r="U33" t="inlineStr">
        <is>
          <t>7ebf9843-535f-49d3-9f96-abe13db032d6</t>
        </is>
      </c>
      <c r="V33" t="inlineStr">
        <is>
          <t>AB INTERNATIONAL</t>
        </is>
      </c>
      <c r="W33" t="inlineStr">
        <is>
          <t>APMPK7260B</t>
        </is>
      </c>
      <c r="X33" t="n">
        <v>0</v>
      </c>
      <c r="Y33" t="n">
        <v>0</v>
      </c>
      <c r="Z33" t="n">
        <v>42022110</v>
      </c>
      <c r="AA33" t="inlineStr">
        <is>
          <t>HAND BAGS FOR LADIES</t>
        </is>
      </c>
      <c r="AB33" t="inlineStr">
        <is>
          <t>http://indiausatrade.mea.gov.in/api/public/image/stream?key=products%2F20260723T144401Z-142510-1c85d549-Worman%20orance%20sling%20bag-cropped.jpg</t>
        </is>
      </c>
      <c r="AC33" t="inlineStr">
        <is>
          <t>2026-07-23T14:44:01.800Z</t>
        </is>
      </c>
    </row>
    <row r="34">
      <c r="A34" t="inlineStr">
        <is>
          <t>555ccf3a-4b31-4469-8727-915b50ddc895</t>
        </is>
      </c>
      <c r="B34" t="inlineStr">
        <is>
          <t>LEATHER TOTE BAG- MODEL - JB-0006</t>
        </is>
      </c>
      <c r="C34" t="inlineStr">
        <is>
          <t>Tote-0006</t>
        </is>
      </c>
      <c r="E34" t="inlineStr">
        <is>
          <t>FIXED</t>
        </is>
      </c>
      <c r="F34" t="n">
        <v>70</v>
      </c>
      <c r="G34" t="inlineStr">
        <is>
          <t>USD</t>
        </is>
      </c>
      <c r="I34" t="inlineStr">
        <is>
          <t>Numbers</t>
        </is>
      </c>
      <c r="M34" t="n">
        <v>0</v>
      </c>
      <c r="N34" t="n">
        <v>0</v>
      </c>
      <c r="Q34" t="inlineStr">
        <is>
          <t>36bfad4f-387e-4cb1-a683-28e9e2cbbfa1</t>
        </is>
      </c>
      <c r="R34" t="inlineStr">
        <is>
          <t>Articles of leather; saddlery and harness; travel goods, handbags and similar containers; articles of animal gut (other than silkworm gut)</t>
        </is>
      </c>
      <c r="S34" t="inlineStr">
        <is>
          <t>20eb385c-69b5-43b0-aec4-f7d870ade592</t>
        </is>
      </c>
      <c r="T34" t="inlineStr">
        <is>
          <t>Trunks, suit-cases, vanity-cases, executive-cases, brief-cases, school satchels, spectacle cases, binocular cases, camera cases, musical instrument cases, gun cases, holsters and similar containers, travelling-bags, insulated food or beverages bags, to...</t>
        </is>
      </c>
      <c r="U34" t="inlineStr">
        <is>
          <t>7ebf9843-535f-49d3-9f96-abe13db032d6</t>
        </is>
      </c>
      <c r="V34" t="inlineStr">
        <is>
          <t>AB INTERNATIONAL</t>
        </is>
      </c>
      <c r="W34" t="inlineStr">
        <is>
          <t>APMPK7260B</t>
        </is>
      </c>
      <c r="X34" t="n">
        <v>0</v>
      </c>
      <c r="Y34" t="n">
        <v>0</v>
      </c>
      <c r="Z34" t="n">
        <v>42022110</v>
      </c>
      <c r="AA34" t="inlineStr">
        <is>
          <t>HAND BAGS FOR LADIES</t>
        </is>
      </c>
      <c r="AB34" t="inlineStr">
        <is>
          <t>http://indiausatrade.mea.gov.in/api/public/image/stream?key=products%2F20260716T150711Z-730349-10b58dca-MODEL%20JB-0006-cropped.png</t>
        </is>
      </c>
      <c r="AC34" t="inlineStr">
        <is>
          <t>2026-07-16T15:07:11.232Z</t>
        </is>
      </c>
    </row>
    <row r="35">
      <c r="A35" t="inlineStr">
        <is>
          <t>429e7db5-f803-4b7a-abdb-83a44b484245</t>
        </is>
      </c>
      <c r="B35" t="inlineStr">
        <is>
          <t>LEATHER TOTE BAG- MODEL - JB-0007</t>
        </is>
      </c>
      <c r="C35" t="inlineStr">
        <is>
          <t>Tote-0007</t>
        </is>
      </c>
      <c r="E35" t="inlineStr">
        <is>
          <t>FIXED</t>
        </is>
      </c>
      <c r="F35" t="n">
        <v>70</v>
      </c>
      <c r="G35" t="inlineStr">
        <is>
          <t>USD</t>
        </is>
      </c>
      <c r="I35" t="inlineStr">
        <is>
          <t>Numbers</t>
        </is>
      </c>
      <c r="M35" t="n">
        <v>0</v>
      </c>
      <c r="N35" t="n">
        <v>0</v>
      </c>
      <c r="Q35" t="inlineStr">
        <is>
          <t>36bfad4f-387e-4cb1-a683-28e9e2cbbfa1</t>
        </is>
      </c>
      <c r="R35" t="inlineStr">
        <is>
          <t>Articles of leather; saddlery and harness; travel goods, handbags and similar containers; articles of animal gut (other than silkworm gut)</t>
        </is>
      </c>
      <c r="S35" t="inlineStr">
        <is>
          <t>20eb385c-69b5-43b0-aec4-f7d870ade592</t>
        </is>
      </c>
      <c r="T35" t="inlineStr">
        <is>
          <t>Trunks, suit-cases, vanity-cases, executive-cases, brief-cases, school satchels, spectacle cases, binocular cases, camera cases, musical instrument cases, gun cases, holsters and similar containers, travelling-bags, insulated food or beverages bags, to...</t>
        </is>
      </c>
      <c r="U35" t="inlineStr">
        <is>
          <t>7ebf9843-535f-49d3-9f96-abe13db032d6</t>
        </is>
      </c>
      <c r="V35" t="inlineStr">
        <is>
          <t>AB INTERNATIONAL</t>
        </is>
      </c>
      <c r="W35" t="inlineStr">
        <is>
          <t>APMPK7260B</t>
        </is>
      </c>
      <c r="X35" t="n">
        <v>0</v>
      </c>
      <c r="Y35" t="n">
        <v>0</v>
      </c>
      <c r="Z35" t="n">
        <v>42022110</v>
      </c>
      <c r="AA35" t="inlineStr">
        <is>
          <t>HAND BAGS FOR LADIES</t>
        </is>
      </c>
      <c r="AB35" t="inlineStr">
        <is>
          <t>http://indiausatrade.mea.gov.in/api/public/image/stream?key=products%2F20260716T154357Z-402146-808c085c-MODEL%20JB-0007-cropped.png</t>
        </is>
      </c>
      <c r="AC35" t="inlineStr">
        <is>
          <t>2026-07-16T15:43:57.512Z</t>
        </is>
      </c>
    </row>
    <row r="36">
      <c r="A36" t="inlineStr">
        <is>
          <t>1792b601-fc86-4971-918e-a81024d61a6b</t>
        </is>
      </c>
      <c r="B36" t="inlineStr">
        <is>
          <t>LEATHER TOTE BAG- MODEL - JB-0008</t>
        </is>
      </c>
      <c r="C36" t="inlineStr">
        <is>
          <t>Tote-0008</t>
        </is>
      </c>
      <c r="E36" t="inlineStr">
        <is>
          <t>FIXED</t>
        </is>
      </c>
      <c r="F36" t="n">
        <v>70</v>
      </c>
      <c r="G36" t="inlineStr">
        <is>
          <t>USD</t>
        </is>
      </c>
      <c r="M36" t="n">
        <v>0</v>
      </c>
      <c r="N36" t="n">
        <v>0</v>
      </c>
      <c r="Q36" t="inlineStr">
        <is>
          <t>36bfad4f-387e-4cb1-a683-28e9e2cbbfa1</t>
        </is>
      </c>
      <c r="R36" t="inlineStr">
        <is>
          <t>Articles of leather; saddlery and harness; travel goods, handbags and similar containers; articles of animal gut (other than silkworm gut)</t>
        </is>
      </c>
      <c r="S36" t="inlineStr">
        <is>
          <t>20eb385c-69b5-43b0-aec4-f7d870ade592</t>
        </is>
      </c>
      <c r="T36" t="inlineStr">
        <is>
          <t>Trunks, suit-cases, vanity-cases, executive-cases, brief-cases, school satchels, spectacle cases, binocular cases, camera cases, musical instrument cases, gun cases, holsters and similar containers, travelling-bags, insulated food or beverages bags, to...</t>
        </is>
      </c>
      <c r="U36" t="inlineStr">
        <is>
          <t>7ebf9843-535f-49d3-9f96-abe13db032d6</t>
        </is>
      </c>
      <c r="V36" t="inlineStr">
        <is>
          <t>AB INTERNATIONAL</t>
        </is>
      </c>
      <c r="W36" t="inlineStr">
        <is>
          <t>APMPK7260B</t>
        </is>
      </c>
      <c r="X36" t="n">
        <v>0</v>
      </c>
      <c r="Y36" t="n">
        <v>0</v>
      </c>
      <c r="Z36" t="n">
        <v>42022110</v>
      </c>
      <c r="AA36" t="inlineStr">
        <is>
          <t>HAND BAGS FOR LADIES</t>
        </is>
      </c>
      <c r="AB36" t="inlineStr">
        <is>
          <t>http://indiausatrade.mea.gov.in/api/public/image/stream?key=products%2F20260716T154714Z-843473-970b6ea6-MODEL%20JB-0008-cropped.png</t>
        </is>
      </c>
      <c r="AC36" t="inlineStr">
        <is>
          <t>2026-07-16T15:47:14.570Z</t>
        </is>
      </c>
    </row>
    <row r="37">
      <c r="A37" t="inlineStr">
        <is>
          <t>76e7fc7c-808c-4c62-8d7b-3942a2760006</t>
        </is>
      </c>
      <c r="B37" t="inlineStr">
        <is>
          <t>LEATHER TOTE BAG- MODEL - JB-0009</t>
        </is>
      </c>
      <c r="C37" t="inlineStr">
        <is>
          <t>Tote-0009</t>
        </is>
      </c>
      <c r="E37" t="inlineStr">
        <is>
          <t>FIXED</t>
        </is>
      </c>
      <c r="F37" t="n">
        <v>70</v>
      </c>
      <c r="G37" t="inlineStr">
        <is>
          <t>USD</t>
        </is>
      </c>
      <c r="I37" t="inlineStr">
        <is>
          <t>Numbers</t>
        </is>
      </c>
      <c r="M37" t="n">
        <v>0</v>
      </c>
      <c r="N37" t="n">
        <v>0</v>
      </c>
      <c r="Q37" t="inlineStr">
        <is>
          <t>36bfad4f-387e-4cb1-a683-28e9e2cbbfa1</t>
        </is>
      </c>
      <c r="R37" t="inlineStr">
        <is>
          <t>Articles of leather; saddlery and harness; travel goods, handbags and similar containers; articles of animal gut (other than silkworm gut)</t>
        </is>
      </c>
      <c r="S37" t="inlineStr">
        <is>
          <t>20eb385c-69b5-43b0-aec4-f7d870ade592</t>
        </is>
      </c>
      <c r="T37" t="inlineStr">
        <is>
          <t>Trunks, suit-cases, vanity-cases, executive-cases, brief-cases, school satchels, spectacle cases, binocular cases, camera cases, musical instrument cases, gun cases, holsters and similar containers, travelling-bags, insulated food or beverages bags, to...</t>
        </is>
      </c>
      <c r="U37" t="inlineStr">
        <is>
          <t>7ebf9843-535f-49d3-9f96-abe13db032d6</t>
        </is>
      </c>
      <c r="V37" t="inlineStr">
        <is>
          <t>AB INTERNATIONAL</t>
        </is>
      </c>
      <c r="W37" t="inlineStr">
        <is>
          <t>APMPK7260B</t>
        </is>
      </c>
      <c r="X37" t="n">
        <v>0</v>
      </c>
      <c r="Y37" t="n">
        <v>0</v>
      </c>
      <c r="Z37" t="n">
        <v>42022110</v>
      </c>
      <c r="AA37" t="inlineStr">
        <is>
          <t>HAND BAGS FOR LADIES</t>
        </is>
      </c>
      <c r="AB37" t="inlineStr">
        <is>
          <t>http://indiausatrade.mea.gov.in/api/public/image/stream?key=products%2F20260716T155055Z-867195-43e5fffa-MODEL%20JB-0009-cropped.png</t>
        </is>
      </c>
      <c r="AC37" t="inlineStr">
        <is>
          <t>2026-07-16T15:50:55.047Z</t>
        </is>
      </c>
    </row>
    <row r="38">
      <c r="A38" t="inlineStr">
        <is>
          <t>f0d87441-9ace-42a9-945d-3962698e3b85</t>
        </is>
      </c>
      <c r="B38" t="inlineStr">
        <is>
          <t>LEATHER TOTE BAG- MODEL - JB-0010</t>
        </is>
      </c>
      <c r="C38" t="inlineStr">
        <is>
          <t>Tote-0010</t>
        </is>
      </c>
      <c r="E38" t="inlineStr">
        <is>
          <t>FIXED</t>
        </is>
      </c>
      <c r="F38" t="n">
        <v>70</v>
      </c>
      <c r="G38" t="inlineStr">
        <is>
          <t>USD</t>
        </is>
      </c>
      <c r="M38" t="n">
        <v>0</v>
      </c>
      <c r="N38" t="n">
        <v>0</v>
      </c>
      <c r="Q38" t="inlineStr">
        <is>
          <t>36bfad4f-387e-4cb1-a683-28e9e2cbbfa1</t>
        </is>
      </c>
      <c r="R38" t="inlineStr">
        <is>
          <t>Articles of leather; saddlery and harness; travel goods, handbags and similar containers; articles of animal gut (other than silkworm gut)</t>
        </is>
      </c>
      <c r="S38" t="inlineStr">
        <is>
          <t>20eb385c-69b5-43b0-aec4-f7d870ade592</t>
        </is>
      </c>
      <c r="T38" t="inlineStr">
        <is>
          <t>Trunks, suit-cases, vanity-cases, executive-cases, brief-cases, school satchels, spectacle cases, binocular cases, camera cases, musical instrument cases, gun cases, holsters and similar containers, travelling-bags, insulated food or beverages bags, to...</t>
        </is>
      </c>
      <c r="U38" t="inlineStr">
        <is>
          <t>7ebf9843-535f-49d3-9f96-abe13db032d6</t>
        </is>
      </c>
      <c r="V38" t="inlineStr">
        <is>
          <t>AB INTERNATIONAL</t>
        </is>
      </c>
      <c r="W38" t="inlineStr">
        <is>
          <t>APMPK7260B</t>
        </is>
      </c>
      <c r="X38" t="n">
        <v>0</v>
      </c>
      <c r="Y38" t="n">
        <v>0</v>
      </c>
      <c r="Z38" t="n">
        <v>42022110</v>
      </c>
      <c r="AA38" t="inlineStr">
        <is>
          <t>HAND BAGS FOR LADIES</t>
        </is>
      </c>
      <c r="AB38" t="inlineStr">
        <is>
          <t>http://indiausatrade.mea.gov.in/api/public/image/stream?key=products%2F20260716T155444Z-790975-73204eeb-MODEL%20JB-0010-cropped.png</t>
        </is>
      </c>
      <c r="AC38" t="inlineStr">
        <is>
          <t>2026-07-16T15:54:44.532Z</t>
        </is>
      </c>
    </row>
    <row r="39">
      <c r="A39" t="inlineStr">
        <is>
          <t>671eb619-4e83-429d-9065-9cd93fe1ec32</t>
        </is>
      </c>
      <c r="B39" t="inlineStr">
        <is>
          <t>Leather Sling Bag- JBS-0004</t>
        </is>
      </c>
      <c r="C39" t="inlineStr">
        <is>
          <t xml:space="preserve">Leather sling bag </t>
        </is>
      </c>
      <c r="E39" t="inlineStr">
        <is>
          <t>FIXED</t>
        </is>
      </c>
      <c r="F39" t="n">
        <v>90</v>
      </c>
      <c r="G39" t="inlineStr">
        <is>
          <t>USD</t>
        </is>
      </c>
      <c r="I39" t="inlineStr">
        <is>
          <t>Numbers</t>
        </is>
      </c>
      <c r="M39" t="n">
        <v>0</v>
      </c>
      <c r="N39" t="n">
        <v>0</v>
      </c>
      <c r="Q39" t="inlineStr">
        <is>
          <t>36bfad4f-387e-4cb1-a683-28e9e2cbbfa1</t>
        </is>
      </c>
      <c r="R39" t="inlineStr">
        <is>
          <t>Articles of leather; saddlery and harness; travel goods, handbags and similar containers; articles of animal gut (other than silkworm gut)</t>
        </is>
      </c>
      <c r="S39" t="inlineStr">
        <is>
          <t>20eb385c-69b5-43b0-aec4-f7d870ade592</t>
        </is>
      </c>
      <c r="T39" t="inlineStr">
        <is>
          <t>Trunks, suit-cases, vanity-cases, executive-cases, brief-cases, school satchels, spectacle cases, binocular cases, camera cases, musical instrument cases, gun cases, holsters and similar containers, travelling-bags, insulated food or beverages bags, to...</t>
        </is>
      </c>
      <c r="U39" t="inlineStr">
        <is>
          <t>7ebf9843-535f-49d3-9f96-abe13db032d6</t>
        </is>
      </c>
      <c r="V39" t="inlineStr">
        <is>
          <t>AB INTERNATIONAL</t>
        </is>
      </c>
      <c r="W39" t="inlineStr">
        <is>
          <t>APMPK7260B</t>
        </is>
      </c>
      <c r="X39" t="n">
        <v>0</v>
      </c>
      <c r="Y39" t="n">
        <v>0</v>
      </c>
      <c r="Z39" t="n">
        <v>42022110</v>
      </c>
      <c r="AA39" t="inlineStr">
        <is>
          <t>HAND BAGS FOR LADIES</t>
        </is>
      </c>
      <c r="AB39" t="inlineStr">
        <is>
          <t>http://indiausatrade.mea.gov.in/api/public/image/stream?key=products%2F20260721T122322Z-802830-3b2a84cf-Leather%20Sling%20Bag-JBS-0004-cropped.png</t>
        </is>
      </c>
      <c r="AC39" t="inlineStr">
        <is>
          <t>2026-07-21T12:23:22.931Z</t>
        </is>
      </c>
    </row>
    <row r="40">
      <c r="A40" t="inlineStr">
        <is>
          <t>7563fb4b-a336-41be-87f9-87b54457d1f7</t>
        </is>
      </c>
      <c r="B40" t="inlineStr">
        <is>
          <t>Leather Sling Bag-JBS-0005</t>
        </is>
      </c>
      <c r="C40" t="inlineStr">
        <is>
          <t xml:space="preserve">Leather sling bag </t>
        </is>
      </c>
      <c r="E40" t="inlineStr">
        <is>
          <t>FIXED</t>
        </is>
      </c>
      <c r="F40" t="n">
        <v>90</v>
      </c>
      <c r="G40" t="inlineStr">
        <is>
          <t>USD</t>
        </is>
      </c>
      <c r="I40" t="inlineStr">
        <is>
          <t>Numbers</t>
        </is>
      </c>
      <c r="M40" t="n">
        <v>0</v>
      </c>
      <c r="N40" t="n">
        <v>0</v>
      </c>
      <c r="Q40" t="inlineStr">
        <is>
          <t>36bfad4f-387e-4cb1-a683-28e9e2cbbfa1</t>
        </is>
      </c>
      <c r="R40" t="inlineStr">
        <is>
          <t>Articles of leather; saddlery and harness; travel goods, handbags and similar containers; articles of animal gut (other than silkworm gut)</t>
        </is>
      </c>
      <c r="S40" t="inlineStr">
        <is>
          <t>20eb385c-69b5-43b0-aec4-f7d870ade592</t>
        </is>
      </c>
      <c r="T40" t="inlineStr">
        <is>
          <t>Trunks, suit-cases, vanity-cases, executive-cases, brief-cases, school satchels, spectacle cases, binocular cases, camera cases, musical instrument cases, gun cases, holsters and similar containers, travelling-bags, insulated food or beverages bags, to...</t>
        </is>
      </c>
      <c r="U40" t="inlineStr">
        <is>
          <t>7ebf9843-535f-49d3-9f96-abe13db032d6</t>
        </is>
      </c>
      <c r="V40" t="inlineStr">
        <is>
          <t>AB INTERNATIONAL</t>
        </is>
      </c>
      <c r="W40" t="inlineStr">
        <is>
          <t>APMPK7260B</t>
        </is>
      </c>
      <c r="X40" t="n">
        <v>0</v>
      </c>
      <c r="Y40" t="n">
        <v>0</v>
      </c>
      <c r="Z40" t="n">
        <v>42022110</v>
      </c>
      <c r="AA40" t="inlineStr">
        <is>
          <t>HAND BAGS FOR LADIES</t>
        </is>
      </c>
      <c r="AB40" t="inlineStr">
        <is>
          <t>http://indiausatrade.mea.gov.in/api/public/image/stream?key=products%2F20260721T141705Z-313291-f684b4ec-Leather%20Sling%20Bag-JBS-0005-cropped.png</t>
        </is>
      </c>
      <c r="AC40" t="inlineStr">
        <is>
          <t>2026-07-21T14:17:05.313Z</t>
        </is>
      </c>
    </row>
    <row r="41">
      <c r="A41" t="inlineStr">
        <is>
          <t>1abd81be-35c2-4d18-addb-9b7595bf1ca7</t>
        </is>
      </c>
      <c r="B41" t="inlineStr">
        <is>
          <t>Leather Sling Bag- JBS-0006</t>
        </is>
      </c>
      <c r="C41" t="inlineStr">
        <is>
          <t xml:space="preserve">Leather sling bag </t>
        </is>
      </c>
      <c r="E41" t="inlineStr">
        <is>
          <t>FIXED</t>
        </is>
      </c>
      <c r="F41" t="n">
        <v>80</v>
      </c>
      <c r="G41" t="inlineStr">
        <is>
          <t>USD</t>
        </is>
      </c>
      <c r="I41" t="inlineStr">
        <is>
          <t>Pack</t>
        </is>
      </c>
      <c r="M41" t="n">
        <v>0</v>
      </c>
      <c r="N41" t="n">
        <v>0</v>
      </c>
      <c r="Q41" t="inlineStr">
        <is>
          <t>36bfad4f-387e-4cb1-a683-28e9e2cbbfa1</t>
        </is>
      </c>
      <c r="R41" t="inlineStr">
        <is>
          <t>Articles of leather; saddlery and harness; travel goods, handbags and similar containers; articles of animal gut (other than silkworm gut)</t>
        </is>
      </c>
      <c r="S41" t="inlineStr">
        <is>
          <t>20eb385c-69b5-43b0-aec4-f7d870ade592</t>
        </is>
      </c>
      <c r="T41" t="inlineStr">
        <is>
          <t>Trunks, suit-cases, vanity-cases, executive-cases, brief-cases, school satchels, spectacle cases, binocular cases, camera cases, musical instrument cases, gun cases, holsters and similar containers, travelling-bags, insulated food or beverages bags, to...</t>
        </is>
      </c>
      <c r="U41" t="inlineStr">
        <is>
          <t>7ebf9843-535f-49d3-9f96-abe13db032d6</t>
        </is>
      </c>
      <c r="V41" t="inlineStr">
        <is>
          <t>AB INTERNATIONAL</t>
        </is>
      </c>
      <c r="W41" t="inlineStr">
        <is>
          <t>APMPK7260B</t>
        </is>
      </c>
      <c r="X41" t="n">
        <v>0</v>
      </c>
      <c r="Y41" t="n">
        <v>0</v>
      </c>
      <c r="Z41" t="n">
        <v>42022110</v>
      </c>
      <c r="AA41" t="inlineStr">
        <is>
          <t>HAND BAGS FOR LADIES</t>
        </is>
      </c>
      <c r="AB41" t="inlineStr">
        <is>
          <t>http://indiausatrade.mea.gov.in/api/public/image/stream?key=products%2F20260721T142214Z-319232-6fea4d2b-Leather%20Sling%20Bag-JBS-0006-cropped.png</t>
        </is>
      </c>
      <c r="AC41" t="inlineStr">
        <is>
          <t>2026-07-21T14:22:14.624Z</t>
        </is>
      </c>
    </row>
    <row r="42">
      <c r="A42" t="inlineStr">
        <is>
          <t>30d847ce-015e-4cfc-9731-aab413e48c8b</t>
        </is>
      </c>
      <c r="B42" t="inlineStr">
        <is>
          <t>Leather Wallet - JBW-0005</t>
        </is>
      </c>
      <c r="C42" t="inlineStr">
        <is>
          <t>Leather Wallet - JBW-0005</t>
        </is>
      </c>
      <c r="E42" t="inlineStr">
        <is>
          <t>FIXED</t>
        </is>
      </c>
      <c r="F42" t="n">
        <v>60</v>
      </c>
      <c r="G42" t="inlineStr">
        <is>
          <t>USD</t>
        </is>
      </c>
      <c r="I42" t="inlineStr">
        <is>
          <t>Numbers</t>
        </is>
      </c>
      <c r="M42" t="n">
        <v>0</v>
      </c>
      <c r="N42" t="n">
        <v>0</v>
      </c>
      <c r="Q42" t="inlineStr">
        <is>
          <t>36bfad4f-387e-4cb1-a683-28e9e2cbbfa1</t>
        </is>
      </c>
      <c r="R42" t="inlineStr">
        <is>
          <t>Articles of leather; saddlery and harness; travel goods, handbags and similar containers; articles of animal gut (other than silkworm gut)</t>
        </is>
      </c>
      <c r="S42" t="inlineStr">
        <is>
          <t>20eb385c-69b5-43b0-aec4-f7d870ade592</t>
        </is>
      </c>
      <c r="T42" t="inlineStr">
        <is>
          <t>Trunks, suit-cases, vanity-cases, executive-cases, brief-cases, school satchels, spectacle cases, binocular cases, camera cases, musical instrument cases, gun cases, holsters and similar containers, travelling-bags, insulated food or beverages bags, to...</t>
        </is>
      </c>
      <c r="U42" t="inlineStr">
        <is>
          <t>7ebf9843-535f-49d3-9f96-abe13db032d6</t>
        </is>
      </c>
      <c r="V42" t="inlineStr">
        <is>
          <t>AB INTERNATIONAL</t>
        </is>
      </c>
      <c r="W42" t="inlineStr">
        <is>
          <t>APMPK7260B</t>
        </is>
      </c>
      <c r="X42" t="n">
        <v>0</v>
      </c>
      <c r="Y42" t="n">
        <v>0</v>
      </c>
      <c r="Z42" t="n">
        <v>42023120</v>
      </c>
      <c r="AA42" t="inlineStr">
        <is>
          <t>WALLETS AND PURSES, OF LEATHER</t>
        </is>
      </c>
      <c r="AB42" t="inlineStr">
        <is>
          <t>http://indiausatrade.mea.gov.in/api/public/image/stream?key=products%2F20260728T140045Z-589159-53d867de-JBW-0005-cropped.png</t>
        </is>
      </c>
      <c r="AC42" t="inlineStr">
        <is>
          <t>2026-07-28T14:00:45.347Z</t>
        </is>
      </c>
    </row>
    <row r="43">
      <c r="A43" t="inlineStr">
        <is>
          <t>e48285bf-3694-408f-9400-fedb52d46d5c</t>
        </is>
      </c>
      <c r="B43" t="inlineStr">
        <is>
          <t>Leather Wallet - JBW-0006</t>
        </is>
      </c>
      <c r="C43" t="inlineStr">
        <is>
          <t>Leather Wallet - JBW-0006</t>
        </is>
      </c>
      <c r="E43" t="inlineStr">
        <is>
          <t>FIXED</t>
        </is>
      </c>
      <c r="F43" t="n">
        <v>70</v>
      </c>
      <c r="G43" t="inlineStr">
        <is>
          <t>USD</t>
        </is>
      </c>
      <c r="I43" t="inlineStr">
        <is>
          <t>Numbers</t>
        </is>
      </c>
      <c r="M43" t="n">
        <v>0</v>
      </c>
      <c r="N43" t="n">
        <v>0</v>
      </c>
      <c r="Q43" t="inlineStr">
        <is>
          <t>36bfad4f-387e-4cb1-a683-28e9e2cbbfa1</t>
        </is>
      </c>
      <c r="R43" t="inlineStr">
        <is>
          <t>Articles of leather; saddlery and harness; travel goods, handbags and similar containers; articles of animal gut (other than silkworm gut)</t>
        </is>
      </c>
      <c r="S43" t="inlineStr">
        <is>
          <t>20eb385c-69b5-43b0-aec4-f7d870ade592</t>
        </is>
      </c>
      <c r="T43" t="inlineStr">
        <is>
          <t>Trunks, suit-cases, vanity-cases, executive-cases, brief-cases, school satchels, spectacle cases, binocular cases, camera cases, musical instrument cases, gun cases, holsters and similar containers, travelling-bags, insulated food or beverages bags, to...</t>
        </is>
      </c>
      <c r="U43" t="inlineStr">
        <is>
          <t>7ebf9843-535f-49d3-9f96-abe13db032d6</t>
        </is>
      </c>
      <c r="V43" t="inlineStr">
        <is>
          <t>AB INTERNATIONAL</t>
        </is>
      </c>
      <c r="W43" t="inlineStr">
        <is>
          <t>APMPK7260B</t>
        </is>
      </c>
      <c r="X43" t="n">
        <v>0</v>
      </c>
      <c r="Y43" t="n">
        <v>0</v>
      </c>
      <c r="Z43" t="n">
        <v>42023120</v>
      </c>
      <c r="AA43" t="inlineStr">
        <is>
          <t>WALLETS AND PURSES, OF LEATHER</t>
        </is>
      </c>
      <c r="AB43" t="inlineStr">
        <is>
          <t>http://indiausatrade.mea.gov.in/api/public/image/stream?key=products%2F20260728T142147Z-340268-1858da87-JBW-0006-cropped.png</t>
        </is>
      </c>
      <c r="AC43" t="inlineStr">
        <is>
          <t>2026-07-28T14:21:47.863Z</t>
        </is>
      </c>
    </row>
    <row r="44">
      <c r="A44" t="inlineStr">
        <is>
          <t>2a84f085-57c8-466e-b686-043b25e5f64f</t>
        </is>
      </c>
      <c r="B44" t="inlineStr">
        <is>
          <t>Leather Wallet - JBW-0007</t>
        </is>
      </c>
      <c r="C44" t="inlineStr">
        <is>
          <t>Leather Wallet - JBW-0007</t>
        </is>
      </c>
      <c r="E44" t="inlineStr">
        <is>
          <t>FIXED</t>
        </is>
      </c>
      <c r="F44" t="n">
        <v>70</v>
      </c>
      <c r="G44" t="inlineStr">
        <is>
          <t>USD</t>
        </is>
      </c>
      <c r="I44" t="inlineStr">
        <is>
          <t>Numbers</t>
        </is>
      </c>
      <c r="M44" t="n">
        <v>0</v>
      </c>
      <c r="N44" t="n">
        <v>0</v>
      </c>
      <c r="Q44" t="inlineStr">
        <is>
          <t>36bfad4f-387e-4cb1-a683-28e9e2cbbfa1</t>
        </is>
      </c>
      <c r="R44" t="inlineStr">
        <is>
          <t>Articles of leather; saddlery and harness; travel goods, handbags and similar containers; articles of animal gut (other than silkworm gut)</t>
        </is>
      </c>
      <c r="S44" t="inlineStr">
        <is>
          <t>20eb385c-69b5-43b0-aec4-f7d870ade592</t>
        </is>
      </c>
      <c r="T44" t="inlineStr">
        <is>
          <t>Trunks, suit-cases, vanity-cases, executive-cases, brief-cases, school satchels, spectacle cases, binocular cases, camera cases, musical instrument cases, gun cases, holsters and similar containers, travelling-bags, insulated food or beverages bags, to...</t>
        </is>
      </c>
      <c r="U44" t="inlineStr">
        <is>
          <t>7ebf9843-535f-49d3-9f96-abe13db032d6</t>
        </is>
      </c>
      <c r="V44" t="inlineStr">
        <is>
          <t>AB INTERNATIONAL</t>
        </is>
      </c>
      <c r="W44" t="inlineStr">
        <is>
          <t>APMPK7260B</t>
        </is>
      </c>
      <c r="X44" t="n">
        <v>0</v>
      </c>
      <c r="Y44" t="n">
        <v>0</v>
      </c>
      <c r="Z44" t="n">
        <v>42023120</v>
      </c>
      <c r="AA44" t="inlineStr">
        <is>
          <t>WALLETS AND PURSES, OF LEATHER</t>
        </is>
      </c>
      <c r="AB44" t="inlineStr">
        <is>
          <t>http://indiausatrade.mea.gov.in/api/public/image/stream?key=products%2F20260728T142612Z-733175-398d98a6-JBW-0007-cropped.png</t>
        </is>
      </c>
      <c r="AC44" t="inlineStr">
        <is>
          <t>2026-07-28T14:26:12.310Z</t>
        </is>
      </c>
    </row>
    <row r="45">
      <c r="A45" t="inlineStr">
        <is>
          <t>bd416556-60c4-4ce2-aef0-06330e70474e</t>
        </is>
      </c>
      <c r="B45" t="inlineStr">
        <is>
          <t xml:space="preserve">Leather Wallet </t>
        </is>
      </c>
      <c r="C45" t="inlineStr">
        <is>
          <t>Wallet M-0001</t>
        </is>
      </c>
      <c r="E45" t="inlineStr">
        <is>
          <t>FIXED</t>
        </is>
      </c>
      <c r="F45" t="n">
        <v>20</v>
      </c>
      <c r="G45" t="inlineStr">
        <is>
          <t>USD</t>
        </is>
      </c>
      <c r="M45" t="n">
        <v>0</v>
      </c>
      <c r="N45" t="n">
        <v>0</v>
      </c>
      <c r="Q45" t="inlineStr">
        <is>
          <t>36bfad4f-387e-4cb1-a683-28e9e2cbbfa1</t>
        </is>
      </c>
      <c r="R45" t="inlineStr">
        <is>
          <t>Articles of leather; saddlery and harness; travel goods, handbags and similar containers; articles of animal gut (other than silkworm gut)</t>
        </is>
      </c>
      <c r="S45" t="inlineStr">
        <is>
          <t>20eb385c-69b5-43b0-aec4-f7d870ade592</t>
        </is>
      </c>
      <c r="T45" t="inlineStr">
        <is>
          <t>Trunks, suit-cases, vanity-cases, executive-cases, brief-cases, school satchels, spectacle cases, binocular cases, camera cases, musical instrument cases, gun cases, holsters and similar containers, travelling-bags, insulated food or beverages bags, to...</t>
        </is>
      </c>
      <c r="U45" t="inlineStr">
        <is>
          <t>7ebf9843-535f-49d3-9f96-abe13db032d6</t>
        </is>
      </c>
      <c r="V45" t="inlineStr">
        <is>
          <t>AB INTERNATIONAL</t>
        </is>
      </c>
      <c r="W45" t="inlineStr">
        <is>
          <t>APMPK7260B</t>
        </is>
      </c>
      <c r="X45" t="n">
        <v>0</v>
      </c>
      <c r="Y45" t="n">
        <v>0</v>
      </c>
      <c r="Z45" t="n">
        <v>42023120</v>
      </c>
      <c r="AA45" t="inlineStr">
        <is>
          <t>WALLETS AND PURSES, OF LEATHER</t>
        </is>
      </c>
      <c r="AB45" t="inlineStr">
        <is>
          <t>http://indiausatrade.mea.gov.in/api/public/image/stream?key=products%2F20260718T143820Z-961890-a71f1d5f-STYLE%20-JBW-0001-cropped.png</t>
        </is>
      </c>
      <c r="AC45" t="inlineStr">
        <is>
          <t>2026-07-18T14:38:20.129Z</t>
        </is>
      </c>
    </row>
    <row r="46">
      <c r="A46" t="inlineStr">
        <is>
          <t>0d404092-17d2-4a42-a174-9bd84dea2954</t>
        </is>
      </c>
      <c r="B46" t="inlineStr">
        <is>
          <t>Leather Wallet M-0002</t>
        </is>
      </c>
      <c r="C46" t="inlineStr">
        <is>
          <t>Wallet M -0002</t>
        </is>
      </c>
      <c r="E46" t="inlineStr">
        <is>
          <t>FIXED</t>
        </is>
      </c>
      <c r="F46" t="n">
        <v>20</v>
      </c>
      <c r="G46" t="inlineStr">
        <is>
          <t>USD</t>
        </is>
      </c>
      <c r="M46" t="n">
        <v>0</v>
      </c>
      <c r="N46" t="n">
        <v>0</v>
      </c>
      <c r="Q46" t="inlineStr">
        <is>
          <t>36bfad4f-387e-4cb1-a683-28e9e2cbbfa1</t>
        </is>
      </c>
      <c r="R46" t="inlineStr">
        <is>
          <t>Articles of leather; saddlery and harness; travel goods, handbags and similar containers; articles of animal gut (other than silkworm gut)</t>
        </is>
      </c>
      <c r="S46" t="inlineStr">
        <is>
          <t>20eb385c-69b5-43b0-aec4-f7d870ade592</t>
        </is>
      </c>
      <c r="T46" t="inlineStr">
        <is>
          <t>Trunks, suit-cases, vanity-cases, executive-cases, brief-cases, school satchels, spectacle cases, binocular cases, camera cases, musical instrument cases, gun cases, holsters and similar containers, travelling-bags, insulated food or beverages bags, to...</t>
        </is>
      </c>
      <c r="U46" t="inlineStr">
        <is>
          <t>7ebf9843-535f-49d3-9f96-abe13db032d6</t>
        </is>
      </c>
      <c r="V46" t="inlineStr">
        <is>
          <t>AB INTERNATIONAL</t>
        </is>
      </c>
      <c r="W46" t="inlineStr">
        <is>
          <t>APMPK7260B</t>
        </is>
      </c>
      <c r="X46" t="n">
        <v>0</v>
      </c>
      <c r="Y46" t="n">
        <v>0</v>
      </c>
      <c r="Z46" t="n">
        <v>42023120</v>
      </c>
      <c r="AA46" t="inlineStr">
        <is>
          <t>WALLETS AND PURSES, OF LEATHER</t>
        </is>
      </c>
      <c r="AB46" t="inlineStr">
        <is>
          <t>http://indiausatrade.mea.gov.in/api/public/image/stream?key=products%2F20260718T145440Z-641829-b700730e-STYLE%20-JBW-0002-cropped.png</t>
        </is>
      </c>
      <c r="AC46" t="inlineStr">
        <is>
          <t>2026-07-18T14:54:40.502Z</t>
        </is>
      </c>
    </row>
    <row r="47">
      <c r="A47" t="inlineStr">
        <is>
          <t>5aa85731-eb6f-4429-be02-8fefe4db265a</t>
        </is>
      </c>
      <c r="B47" t="inlineStr">
        <is>
          <t>Leather Wallet M-0003</t>
        </is>
      </c>
      <c r="C47" t="inlineStr">
        <is>
          <t>Wallet M -0003</t>
        </is>
      </c>
      <c r="E47" t="inlineStr">
        <is>
          <t>FIXED</t>
        </is>
      </c>
      <c r="F47" t="n">
        <v>20</v>
      </c>
      <c r="G47" t="inlineStr">
        <is>
          <t>USD</t>
        </is>
      </c>
      <c r="I47" t="inlineStr">
        <is>
          <t>Numbers</t>
        </is>
      </c>
      <c r="M47" t="n">
        <v>0</v>
      </c>
      <c r="N47" t="n">
        <v>0</v>
      </c>
      <c r="Q47" t="inlineStr">
        <is>
          <t>36bfad4f-387e-4cb1-a683-28e9e2cbbfa1</t>
        </is>
      </c>
      <c r="R47" t="inlineStr">
        <is>
          <t>Articles of leather; saddlery and harness; travel goods, handbags and similar containers; articles of animal gut (other than silkworm gut)</t>
        </is>
      </c>
      <c r="S47" t="inlineStr">
        <is>
          <t>20eb385c-69b5-43b0-aec4-f7d870ade592</t>
        </is>
      </c>
      <c r="T47" t="inlineStr">
        <is>
          <t>Trunks, suit-cases, vanity-cases, executive-cases, brief-cases, school satchels, spectacle cases, binocular cases, camera cases, musical instrument cases, gun cases, holsters and similar containers, travelling-bags, insulated food or beverages bags, to...</t>
        </is>
      </c>
      <c r="U47" t="inlineStr">
        <is>
          <t>7ebf9843-535f-49d3-9f96-abe13db032d6</t>
        </is>
      </c>
      <c r="V47" t="inlineStr">
        <is>
          <t>AB INTERNATIONAL</t>
        </is>
      </c>
      <c r="W47" t="inlineStr">
        <is>
          <t>APMPK7260B</t>
        </is>
      </c>
      <c r="X47" t="n">
        <v>0</v>
      </c>
      <c r="Y47" t="n">
        <v>0</v>
      </c>
      <c r="Z47" t="n">
        <v>42023120</v>
      </c>
      <c r="AA47" t="inlineStr">
        <is>
          <t>WALLETS AND PURSES, OF LEATHER</t>
        </is>
      </c>
      <c r="AB47" t="inlineStr">
        <is>
          <t>http://indiausatrade.mea.gov.in/api/public/image/stream?key=products%2F20260718T150051Z-662449-5fa443e4-STYLE-JBW-0003-cropped.png</t>
        </is>
      </c>
      <c r="AC47" t="inlineStr">
        <is>
          <t>2026-07-18T15:00:51.716Z</t>
        </is>
      </c>
    </row>
    <row r="48">
      <c r="A48" t="inlineStr">
        <is>
          <t>b41bf7d6-8c76-4b22-815a-9df5b404bd61</t>
        </is>
      </c>
      <c r="B48" t="inlineStr">
        <is>
          <t>Leather Wallet M-0004</t>
        </is>
      </c>
      <c r="C48" t="inlineStr">
        <is>
          <t>Wallet M -0004</t>
        </is>
      </c>
      <c r="E48" t="inlineStr">
        <is>
          <t>FIXED</t>
        </is>
      </c>
      <c r="F48" t="n">
        <v>20</v>
      </c>
      <c r="G48" t="inlineStr">
        <is>
          <t>USD</t>
        </is>
      </c>
      <c r="I48" t="inlineStr">
        <is>
          <t>Numbers</t>
        </is>
      </c>
      <c r="M48" t="n">
        <v>0</v>
      </c>
      <c r="N48" t="n">
        <v>0</v>
      </c>
      <c r="Q48" t="inlineStr">
        <is>
          <t>36bfad4f-387e-4cb1-a683-28e9e2cbbfa1</t>
        </is>
      </c>
      <c r="R48" t="inlineStr">
        <is>
          <t>Articles of leather; saddlery and harness; travel goods, handbags and similar containers; articles of animal gut (other than silkworm gut)</t>
        </is>
      </c>
      <c r="S48" t="inlineStr">
        <is>
          <t>20eb385c-69b5-43b0-aec4-f7d870ade592</t>
        </is>
      </c>
      <c r="T48" t="inlineStr">
        <is>
          <t>Trunks, suit-cases, vanity-cases, executive-cases, brief-cases, school satchels, spectacle cases, binocular cases, camera cases, musical instrument cases, gun cases, holsters and similar containers, travelling-bags, insulated food or beverages bags, to...</t>
        </is>
      </c>
      <c r="U48" t="inlineStr">
        <is>
          <t>7ebf9843-535f-49d3-9f96-abe13db032d6</t>
        </is>
      </c>
      <c r="V48" t="inlineStr">
        <is>
          <t>AB INTERNATIONAL</t>
        </is>
      </c>
      <c r="W48" t="inlineStr">
        <is>
          <t>APMPK7260B</t>
        </is>
      </c>
      <c r="X48" t="n">
        <v>0</v>
      </c>
      <c r="Y48" t="n">
        <v>0</v>
      </c>
      <c r="Z48" t="n">
        <v>42023120</v>
      </c>
      <c r="AA48" t="inlineStr">
        <is>
          <t>WALLETS AND PURSES, OF LEATHER</t>
        </is>
      </c>
      <c r="AB48" t="inlineStr">
        <is>
          <t>http://indiausatrade.mea.gov.in/api/public/image/stream?key=products%2F20260718T150512Z-848160-d3822267-STYLE-JBW-0004-cropped.png</t>
        </is>
      </c>
      <c r="AC48" t="inlineStr">
        <is>
          <t>2026-07-18T15:05:12.341Z</t>
        </is>
      </c>
    </row>
    <row r="49">
      <c r="A49" t="inlineStr">
        <is>
          <t>65e133a4-0810-439f-9369-a3b08963d082</t>
        </is>
      </c>
      <c r="B49" t="inlineStr">
        <is>
          <t>Leather Wallet M-0005</t>
        </is>
      </c>
      <c r="C49" t="inlineStr">
        <is>
          <t>Wallet M -0005</t>
        </is>
      </c>
      <c r="E49" t="inlineStr">
        <is>
          <t>FIXED</t>
        </is>
      </c>
      <c r="F49" t="n">
        <v>20</v>
      </c>
      <c r="G49" t="inlineStr">
        <is>
          <t>USD</t>
        </is>
      </c>
      <c r="M49" t="n">
        <v>0</v>
      </c>
      <c r="N49" t="n">
        <v>0</v>
      </c>
      <c r="Q49" t="inlineStr">
        <is>
          <t>36bfad4f-387e-4cb1-a683-28e9e2cbbfa1</t>
        </is>
      </c>
      <c r="R49" t="inlineStr">
        <is>
          <t>Articles of leather; saddlery and harness; travel goods, handbags and similar containers; articles of animal gut (other than silkworm gut)</t>
        </is>
      </c>
      <c r="S49" t="inlineStr">
        <is>
          <t>20eb385c-69b5-43b0-aec4-f7d870ade592</t>
        </is>
      </c>
      <c r="T49" t="inlineStr">
        <is>
          <t>Trunks, suit-cases, vanity-cases, executive-cases, brief-cases, school satchels, spectacle cases, binocular cases, camera cases, musical instrument cases, gun cases, holsters and similar containers, travelling-bags, insulated food or beverages bags, to...</t>
        </is>
      </c>
      <c r="U49" t="inlineStr">
        <is>
          <t>7ebf9843-535f-49d3-9f96-abe13db032d6</t>
        </is>
      </c>
      <c r="V49" t="inlineStr">
        <is>
          <t>AB INTERNATIONAL</t>
        </is>
      </c>
      <c r="W49" t="inlineStr">
        <is>
          <t>APMPK7260B</t>
        </is>
      </c>
      <c r="X49" t="n">
        <v>0</v>
      </c>
      <c r="Y49" t="n">
        <v>0</v>
      </c>
      <c r="Z49" t="n">
        <v>42023120</v>
      </c>
      <c r="AA49" t="inlineStr">
        <is>
          <t>WALLETS AND PURSES, OF LEATHER</t>
        </is>
      </c>
      <c r="AB49" t="inlineStr">
        <is>
          <t>http://indiausatrade.mea.gov.in/api/public/image/stream?key=products%2F20260718T151042Z-290155-372c3302-STYLE-JBW-0005-cropped.png</t>
        </is>
      </c>
      <c r="AC49" t="inlineStr">
        <is>
          <t>2026-07-18T15:10:42.593Z</t>
        </is>
      </c>
    </row>
    <row r="50">
      <c r="A50" t="inlineStr">
        <is>
          <t>6f1b7f46-22f8-46c0-9ca1-4435eb53c28d</t>
        </is>
      </c>
      <c r="B50" t="inlineStr">
        <is>
          <t>Leather Wallet M-0006</t>
        </is>
      </c>
      <c r="C50" t="inlineStr">
        <is>
          <t>Wallet M -0006</t>
        </is>
      </c>
      <c r="E50" t="inlineStr">
        <is>
          <t>FIXED</t>
        </is>
      </c>
      <c r="F50" t="n">
        <v>20</v>
      </c>
      <c r="G50" t="inlineStr">
        <is>
          <t>USD</t>
        </is>
      </c>
      <c r="I50" t="inlineStr">
        <is>
          <t>Numbers</t>
        </is>
      </c>
      <c r="M50" t="n">
        <v>0</v>
      </c>
      <c r="N50" t="n">
        <v>0</v>
      </c>
      <c r="Q50" t="inlineStr">
        <is>
          <t>36bfad4f-387e-4cb1-a683-28e9e2cbbfa1</t>
        </is>
      </c>
      <c r="R50" t="inlineStr">
        <is>
          <t>Articles of leather; saddlery and harness; travel goods, handbags and similar containers; articles of animal gut (other than silkworm gut)</t>
        </is>
      </c>
      <c r="S50" t="inlineStr">
        <is>
          <t>20eb385c-69b5-43b0-aec4-f7d870ade592</t>
        </is>
      </c>
      <c r="T50" t="inlineStr">
        <is>
          <t>Trunks, suit-cases, vanity-cases, executive-cases, brief-cases, school satchels, spectacle cases, binocular cases, camera cases, musical instrument cases, gun cases, holsters and similar containers, travelling-bags, insulated food or beverages bags, to...</t>
        </is>
      </c>
      <c r="U50" t="inlineStr">
        <is>
          <t>7ebf9843-535f-49d3-9f96-abe13db032d6</t>
        </is>
      </c>
      <c r="V50" t="inlineStr">
        <is>
          <t>AB INTERNATIONAL</t>
        </is>
      </c>
      <c r="W50" t="inlineStr">
        <is>
          <t>APMPK7260B</t>
        </is>
      </c>
      <c r="X50" t="n">
        <v>0</v>
      </c>
      <c r="Y50" t="n">
        <v>0</v>
      </c>
      <c r="Z50" t="n">
        <v>42023120</v>
      </c>
      <c r="AA50" t="inlineStr">
        <is>
          <t>WALLETS AND PURSES, OF LEATHER</t>
        </is>
      </c>
      <c r="AB50" t="inlineStr">
        <is>
          <t>http://indiausatrade.mea.gov.in/api/public/image/stream?key=products%2F20260718T152133Z-132141-e779a9a8-STYLE-JBW-0006-cropped.png</t>
        </is>
      </c>
      <c r="AC50" t="inlineStr">
        <is>
          <t>2026-07-18T15:21:33.647Z</t>
        </is>
      </c>
    </row>
    <row r="51">
      <c r="A51" t="inlineStr">
        <is>
          <t>a5bf5b4e-0f41-4e93-abae-61efc519f690</t>
        </is>
      </c>
      <c r="B51" t="inlineStr">
        <is>
          <t>Leather Wallet M-0007</t>
        </is>
      </c>
      <c r="C51" t="inlineStr">
        <is>
          <t>Wallet M -0007</t>
        </is>
      </c>
      <c r="E51" t="inlineStr">
        <is>
          <t>FIXED</t>
        </is>
      </c>
      <c r="F51" t="n">
        <v>20</v>
      </c>
      <c r="G51" t="inlineStr">
        <is>
          <t>USD</t>
        </is>
      </c>
      <c r="I51" t="inlineStr">
        <is>
          <t>Numbers</t>
        </is>
      </c>
      <c r="M51" t="n">
        <v>0</v>
      </c>
      <c r="N51" t="n">
        <v>0</v>
      </c>
      <c r="Q51" t="inlineStr">
        <is>
          <t>36bfad4f-387e-4cb1-a683-28e9e2cbbfa1</t>
        </is>
      </c>
      <c r="R51" t="inlineStr">
        <is>
          <t>Articles of leather; saddlery and harness; travel goods, handbags and similar containers; articles of animal gut (other than silkworm gut)</t>
        </is>
      </c>
      <c r="S51" t="inlineStr">
        <is>
          <t>20eb385c-69b5-43b0-aec4-f7d870ade592</t>
        </is>
      </c>
      <c r="T51" t="inlineStr">
        <is>
          <t>Trunks, suit-cases, vanity-cases, executive-cases, brief-cases, school satchels, spectacle cases, binocular cases, camera cases, musical instrument cases, gun cases, holsters and similar containers, travelling-bags, insulated food or beverages bags, to...</t>
        </is>
      </c>
      <c r="U51" t="inlineStr">
        <is>
          <t>7ebf9843-535f-49d3-9f96-abe13db032d6</t>
        </is>
      </c>
      <c r="V51" t="inlineStr">
        <is>
          <t>AB INTERNATIONAL</t>
        </is>
      </c>
      <c r="W51" t="inlineStr">
        <is>
          <t>APMPK7260B</t>
        </is>
      </c>
      <c r="X51" t="n">
        <v>0</v>
      </c>
      <c r="Y51" t="n">
        <v>0</v>
      </c>
      <c r="Z51" t="n">
        <v>42023120</v>
      </c>
      <c r="AA51" t="inlineStr">
        <is>
          <t>WALLETS AND PURSES, OF LEATHER</t>
        </is>
      </c>
      <c r="AB51" t="inlineStr">
        <is>
          <t>http://indiausatrade.mea.gov.in/api/public/image/stream?key=products%2F20260718T152500Z-854788-413bf099-STYLE-JBW-0006-cropped.png</t>
        </is>
      </c>
      <c r="AC51" t="inlineStr">
        <is>
          <t>2026-07-18T15:25:00.523Z</t>
        </is>
      </c>
    </row>
    <row r="52">
      <c r="A52" t="inlineStr">
        <is>
          <t>9b3cba63-4d54-4172-85cb-d258fddd4a47</t>
        </is>
      </c>
      <c r="B52" t="inlineStr">
        <is>
          <t>Leather Wallet M-0008</t>
        </is>
      </c>
      <c r="C52" t="inlineStr">
        <is>
          <t>Wallet M -0008</t>
        </is>
      </c>
      <c r="E52" t="inlineStr">
        <is>
          <t>FIXED</t>
        </is>
      </c>
      <c r="F52" t="n">
        <v>20</v>
      </c>
      <c r="G52" t="inlineStr">
        <is>
          <t>USD</t>
        </is>
      </c>
      <c r="I52" t="inlineStr">
        <is>
          <t>Numbers</t>
        </is>
      </c>
      <c r="M52" t="n">
        <v>0</v>
      </c>
      <c r="N52" t="n">
        <v>0</v>
      </c>
      <c r="Q52" t="inlineStr">
        <is>
          <t>36bfad4f-387e-4cb1-a683-28e9e2cbbfa1</t>
        </is>
      </c>
      <c r="R52" t="inlineStr">
        <is>
          <t>Articles of leather; saddlery and harness; travel goods, handbags and similar containers; articles of animal gut (other than silkworm gut)</t>
        </is>
      </c>
      <c r="S52" t="inlineStr">
        <is>
          <t>20eb385c-69b5-43b0-aec4-f7d870ade592</t>
        </is>
      </c>
      <c r="T52" t="inlineStr">
        <is>
          <t>Trunks, suit-cases, vanity-cases, executive-cases, brief-cases, school satchels, spectacle cases, binocular cases, camera cases, musical instrument cases, gun cases, holsters and similar containers, travelling-bags, insulated food or beverages bags, to...</t>
        </is>
      </c>
      <c r="U52" t="inlineStr">
        <is>
          <t>7ebf9843-535f-49d3-9f96-abe13db032d6</t>
        </is>
      </c>
      <c r="V52" t="inlineStr">
        <is>
          <t>AB INTERNATIONAL</t>
        </is>
      </c>
      <c r="W52" t="inlineStr">
        <is>
          <t>APMPK7260B</t>
        </is>
      </c>
      <c r="X52" t="n">
        <v>0</v>
      </c>
      <c r="Y52" t="n">
        <v>0</v>
      </c>
      <c r="Z52" t="n">
        <v>42023120</v>
      </c>
      <c r="AA52" t="inlineStr">
        <is>
          <t>WALLETS AND PURSES, OF LEATHER</t>
        </is>
      </c>
      <c r="AB52" t="inlineStr">
        <is>
          <t>http://indiausatrade.mea.gov.in/api/public/image/stream?key=products%2F20260718T171052Z-121110-442676c2-STYLE-JBW-0008-cropped.png</t>
        </is>
      </c>
      <c r="AC52" t="inlineStr">
        <is>
          <t>2026-07-18T17:10:52.604Z</t>
        </is>
      </c>
    </row>
    <row r="53">
      <c r="A53" t="inlineStr">
        <is>
          <t>775e319e-ba8f-4636-b527-77af890e62db</t>
        </is>
      </c>
      <c r="B53" t="inlineStr">
        <is>
          <t>JBST-0002</t>
        </is>
      </c>
      <c r="C53" t="inlineStr">
        <is>
          <t>JBST-0002</t>
        </is>
      </c>
      <c r="E53" t="inlineStr">
        <is>
          <t>FIXED</t>
        </is>
      </c>
      <c r="F53" t="n">
        <v>70</v>
      </c>
      <c r="G53" t="inlineStr">
        <is>
          <t>USD</t>
        </is>
      </c>
      <c r="I53" t="inlineStr">
        <is>
          <t>Numbers</t>
        </is>
      </c>
      <c r="M53" t="n">
        <v>0</v>
      </c>
      <c r="N53" t="n">
        <v>0</v>
      </c>
      <c r="Q53" t="inlineStr">
        <is>
          <t>36bfad4f-387e-4cb1-a683-28e9e2cbbfa1</t>
        </is>
      </c>
      <c r="R53" t="inlineStr">
        <is>
          <t>Articles of leather; saddlery and harness; travel goods, handbags and similar containers; articles of animal gut (other than silkworm gut)</t>
        </is>
      </c>
      <c r="S53" t="inlineStr">
        <is>
          <t>20eb385c-69b5-43b0-aec4-f7d870ade592</t>
        </is>
      </c>
      <c r="T53" t="inlineStr">
        <is>
          <t>Trunks, suit-cases, vanity-cases, executive-cases, brief-cases, school satchels, spectacle cases, binocular cases, camera cases, musical instrument cases, gun cases, holsters and similar containers, travelling-bags, insulated food or beverages bags, to...</t>
        </is>
      </c>
      <c r="U53" t="inlineStr">
        <is>
          <t>7ebf9843-535f-49d3-9f96-abe13db032d6</t>
        </is>
      </c>
      <c r="V53" t="inlineStr">
        <is>
          <t>AB INTERNATIONAL</t>
        </is>
      </c>
      <c r="W53" t="inlineStr">
        <is>
          <t>APMPK7260B</t>
        </is>
      </c>
      <c r="X53" t="n">
        <v>0</v>
      </c>
      <c r="Y53" t="n">
        <v>0</v>
      </c>
      <c r="Z53" t="n">
        <v>42022110</v>
      </c>
      <c r="AA53" t="inlineStr">
        <is>
          <t>HAND BAGS FOR LADIES</t>
        </is>
      </c>
      <c r="AB53" t="inlineStr">
        <is>
          <t>http://indiausatrade.mea.gov.in/api/public/image/stream?key=products%2F20260803T115740Z-379199-e6f51829-JBST-0002-cropped.png</t>
        </is>
      </c>
      <c r="AC53" t="inlineStr">
        <is>
          <t>2026-08-03T11:57:40.034Z</t>
        </is>
      </c>
    </row>
    <row r="54">
      <c r="A54" t="inlineStr">
        <is>
          <t>0ea7ec2e-aaba-4315-9d7f-392bda87f734</t>
        </is>
      </c>
      <c r="B54" t="inlineStr">
        <is>
          <t>JBST-0003</t>
        </is>
      </c>
      <c r="C54" t="inlineStr">
        <is>
          <t>JBST-0003</t>
        </is>
      </c>
      <c r="E54" t="inlineStr">
        <is>
          <t>FIXED</t>
        </is>
      </c>
      <c r="F54" t="n">
        <v>70</v>
      </c>
      <c r="G54" t="inlineStr">
        <is>
          <t>USD</t>
        </is>
      </c>
      <c r="I54" t="inlineStr">
        <is>
          <t>Numbers</t>
        </is>
      </c>
      <c r="M54" t="n">
        <v>0</v>
      </c>
      <c r="N54" t="n">
        <v>0</v>
      </c>
      <c r="Q54" t="inlineStr">
        <is>
          <t>36bfad4f-387e-4cb1-a683-28e9e2cbbfa1</t>
        </is>
      </c>
      <c r="R54" t="inlineStr">
        <is>
          <t>Articles of leather; saddlery and harness; travel goods, handbags and similar containers; articles of animal gut (other than silkworm gut)</t>
        </is>
      </c>
      <c r="S54" t="inlineStr">
        <is>
          <t>20eb385c-69b5-43b0-aec4-f7d870ade592</t>
        </is>
      </c>
      <c r="T54" t="inlineStr">
        <is>
          <t>Trunks, suit-cases, vanity-cases, executive-cases, brief-cases, school satchels, spectacle cases, binocular cases, camera cases, musical instrument cases, gun cases, holsters and similar containers, travelling-bags, insulated food or beverages bags, to...</t>
        </is>
      </c>
      <c r="U54" t="inlineStr">
        <is>
          <t>7ebf9843-535f-49d3-9f96-abe13db032d6</t>
        </is>
      </c>
      <c r="V54" t="inlineStr">
        <is>
          <t>AB INTERNATIONAL</t>
        </is>
      </c>
      <c r="W54" t="inlineStr">
        <is>
          <t>APMPK7260B</t>
        </is>
      </c>
      <c r="X54" t="n">
        <v>0</v>
      </c>
      <c r="Y54" t="n">
        <v>0</v>
      </c>
      <c r="Z54" t="n">
        <v>42022110</v>
      </c>
      <c r="AA54" t="inlineStr">
        <is>
          <t>HAND BAGS FOR LADIES</t>
        </is>
      </c>
      <c r="AB54" t="inlineStr">
        <is>
          <t>http://indiausatrade.mea.gov.in/api/public/image/stream?key=products%2F20260803T120050Z-747608-7cd030c3-JBST-0003-cropped.png</t>
        </is>
      </c>
      <c r="AC54" t="inlineStr">
        <is>
          <t>2026-08-03T12:00:50.123Z</t>
        </is>
      </c>
    </row>
    <row r="55">
      <c r="A55" t="inlineStr">
        <is>
          <t>982f44ba-7d82-4a25-bccd-fef4114dbfda</t>
        </is>
      </c>
      <c r="B55" t="inlineStr">
        <is>
          <t>Leather Wallet- JBW-0008</t>
        </is>
      </c>
      <c r="C55" t="inlineStr">
        <is>
          <t>Leather Wallet- JBW-0008</t>
        </is>
      </c>
      <c r="E55" t="inlineStr">
        <is>
          <t>FIXED</t>
        </is>
      </c>
      <c r="F55" t="n">
        <v>80</v>
      </c>
      <c r="G55" t="inlineStr">
        <is>
          <t>USD</t>
        </is>
      </c>
      <c r="I55" t="inlineStr">
        <is>
          <t>Numbers</t>
        </is>
      </c>
      <c r="M55" t="n">
        <v>0</v>
      </c>
      <c r="N55" t="n">
        <v>0</v>
      </c>
      <c r="Q55" t="inlineStr">
        <is>
          <t>36bfad4f-387e-4cb1-a683-28e9e2cbbfa1</t>
        </is>
      </c>
      <c r="R55" t="inlineStr">
        <is>
          <t>Articles of leather; saddlery and harness; travel goods, handbags and similar containers; articles of animal gut (other than silkworm gut)</t>
        </is>
      </c>
      <c r="S55" t="inlineStr">
        <is>
          <t>20eb385c-69b5-43b0-aec4-f7d870ade592</t>
        </is>
      </c>
      <c r="T55" t="inlineStr">
        <is>
          <t>Trunks, suit-cases, vanity-cases, executive-cases, brief-cases, school satchels, spectacle cases, binocular cases, camera cases, musical instrument cases, gun cases, holsters and similar containers, travelling-bags, insulated food or beverages bags, to...</t>
        </is>
      </c>
      <c r="U55" t="inlineStr">
        <is>
          <t>7ebf9843-535f-49d3-9f96-abe13db032d6</t>
        </is>
      </c>
      <c r="V55" t="inlineStr">
        <is>
          <t>AB INTERNATIONAL</t>
        </is>
      </c>
      <c r="W55" t="inlineStr">
        <is>
          <t>APMPK7260B</t>
        </is>
      </c>
      <c r="X55" t="n">
        <v>0</v>
      </c>
      <c r="Y55" t="n">
        <v>0</v>
      </c>
      <c r="Z55" t="n">
        <v>42023120</v>
      </c>
      <c r="AA55" t="inlineStr">
        <is>
          <t>WALLETS AND PURSES, OF LEATHER</t>
        </is>
      </c>
      <c r="AB55" t="inlineStr">
        <is>
          <t>http://indiausatrade.mea.gov.in/api/public/image/stream?key=products%2F20260728T142945Z-881637-e9804fff-JBW-0008-cropped.png</t>
        </is>
      </c>
      <c r="AC55" t="inlineStr">
        <is>
          <t>2026-07-28T14:29:45.674Z</t>
        </is>
      </c>
    </row>
    <row r="56">
      <c r="A56" t="inlineStr">
        <is>
          <t>0618cb2f-2da1-46b5-bedf-c0487b38204b</t>
        </is>
      </c>
      <c r="B56" t="inlineStr">
        <is>
          <t>JBST-0004</t>
        </is>
      </c>
      <c r="C56" t="inlineStr">
        <is>
          <t>JBST-0004</t>
        </is>
      </c>
      <c r="E56" t="inlineStr">
        <is>
          <t>FIXED</t>
        </is>
      </c>
      <c r="F56" t="n">
        <v>70</v>
      </c>
      <c r="G56" t="inlineStr">
        <is>
          <t>USD</t>
        </is>
      </c>
      <c r="I56" t="inlineStr">
        <is>
          <t>Numbers</t>
        </is>
      </c>
      <c r="M56" t="n">
        <v>0</v>
      </c>
      <c r="N56" t="n">
        <v>0</v>
      </c>
      <c r="Q56" t="inlineStr">
        <is>
          <t>36bfad4f-387e-4cb1-a683-28e9e2cbbfa1</t>
        </is>
      </c>
      <c r="R56" t="inlineStr">
        <is>
          <t>Articles of leather; saddlery and harness; travel goods, handbags and similar containers; articles of animal gut (other than silkworm gut)</t>
        </is>
      </c>
      <c r="S56" t="inlineStr">
        <is>
          <t>20eb385c-69b5-43b0-aec4-f7d870ade592</t>
        </is>
      </c>
      <c r="T56" t="inlineStr">
        <is>
          <t>Trunks, suit-cases, vanity-cases, executive-cases, brief-cases, school satchels, spectacle cases, binocular cases, camera cases, musical instrument cases, gun cases, holsters and similar containers, travelling-bags, insulated food or beverages bags, to...</t>
        </is>
      </c>
      <c r="U56" t="inlineStr">
        <is>
          <t>7ebf9843-535f-49d3-9f96-abe13db032d6</t>
        </is>
      </c>
      <c r="V56" t="inlineStr">
        <is>
          <t>AB INTERNATIONAL</t>
        </is>
      </c>
      <c r="W56" t="inlineStr">
        <is>
          <t>APMPK7260B</t>
        </is>
      </c>
      <c r="X56" t="n">
        <v>0</v>
      </c>
      <c r="Y56" t="n">
        <v>0</v>
      </c>
      <c r="Z56" t="n">
        <v>42022110</v>
      </c>
      <c r="AA56" t="inlineStr">
        <is>
          <t>HAND BAGS FOR LADIES</t>
        </is>
      </c>
      <c r="AB56" t="inlineStr">
        <is>
          <t>http://indiausatrade.mea.gov.in/api/public/image/stream?key=products%2F20260803T120653Z-466638-e700fb00-JBST-0004-cropped.png</t>
        </is>
      </c>
      <c r="AC56" t="inlineStr">
        <is>
          <t>2026-08-03T12:06:53.165Z</t>
        </is>
      </c>
    </row>
    <row r="57">
      <c r="A57" t="inlineStr">
        <is>
          <t>3d6c7171-e9dc-4026-a26c-fffa905ae468</t>
        </is>
      </c>
      <c r="B57" t="inlineStr">
        <is>
          <t>JBST-0009</t>
        </is>
      </c>
      <c r="C57" t="inlineStr">
        <is>
          <t>JBST-0009</t>
        </is>
      </c>
      <c r="E57" t="inlineStr">
        <is>
          <t>FIXED</t>
        </is>
      </c>
      <c r="F57" t="n">
        <v>70</v>
      </c>
      <c r="G57" t="inlineStr">
        <is>
          <t>USD</t>
        </is>
      </c>
      <c r="M57" t="n">
        <v>0</v>
      </c>
      <c r="N57" t="n">
        <v>0</v>
      </c>
      <c r="Q57" t="inlineStr">
        <is>
          <t>36bfad4f-387e-4cb1-a683-28e9e2cbbfa1</t>
        </is>
      </c>
      <c r="R57" t="inlineStr">
        <is>
          <t>Articles of leather; saddlery and harness; travel goods, handbags and similar containers; articles of animal gut (other than silkworm gut)</t>
        </is>
      </c>
      <c r="S57" t="inlineStr">
        <is>
          <t>20eb385c-69b5-43b0-aec4-f7d870ade592</t>
        </is>
      </c>
      <c r="T57" t="inlineStr">
        <is>
          <t>Trunks, suit-cases, vanity-cases, executive-cases, brief-cases, school satchels, spectacle cases, binocular cases, camera cases, musical instrument cases, gun cases, holsters and similar containers, travelling-bags, insulated food or beverages bags, to...</t>
        </is>
      </c>
      <c r="U57" t="inlineStr">
        <is>
          <t>7ebf9843-535f-49d3-9f96-abe13db032d6</t>
        </is>
      </c>
      <c r="V57" t="inlineStr">
        <is>
          <t>AB INTERNATIONAL</t>
        </is>
      </c>
      <c r="W57" t="inlineStr">
        <is>
          <t>APMPK7260B</t>
        </is>
      </c>
      <c r="X57" t="n">
        <v>0</v>
      </c>
      <c r="Y57" t="n">
        <v>0</v>
      </c>
      <c r="Z57" t="n">
        <v>42022110</v>
      </c>
      <c r="AA57" t="inlineStr">
        <is>
          <t>HAND BAGS FOR LADIES</t>
        </is>
      </c>
      <c r="AB57" t="inlineStr">
        <is>
          <t>http://indiausatrade.mea.gov.in/api/public/image/stream?key=products%2F20260803T121039Z-144550-3bdda142-JBST-0009-cropped.png</t>
        </is>
      </c>
      <c r="AC57" t="inlineStr">
        <is>
          <t>2026-08-03T12:10:39.185Z</t>
        </is>
      </c>
    </row>
    <row r="58">
      <c r="A58" t="inlineStr">
        <is>
          <t>7626067a-9894-419d-866f-30b7b785a7f8</t>
        </is>
      </c>
      <c r="B58" t="inlineStr">
        <is>
          <t>JBST-0010</t>
        </is>
      </c>
      <c r="C58" t="inlineStr">
        <is>
          <t>JBST-0010</t>
        </is>
      </c>
      <c r="E58" t="inlineStr">
        <is>
          <t>FIXED</t>
        </is>
      </c>
      <c r="F58" t="n">
        <v>70</v>
      </c>
      <c r="G58" t="inlineStr">
        <is>
          <t>USD</t>
        </is>
      </c>
      <c r="I58" t="inlineStr">
        <is>
          <t>Numbers</t>
        </is>
      </c>
      <c r="M58" t="n">
        <v>0</v>
      </c>
      <c r="N58" t="n">
        <v>0</v>
      </c>
      <c r="Q58" t="inlineStr">
        <is>
          <t>36bfad4f-387e-4cb1-a683-28e9e2cbbfa1</t>
        </is>
      </c>
      <c r="R58" t="inlineStr">
        <is>
          <t>Articles of leather; saddlery and harness; travel goods, handbags and similar containers; articles of animal gut (other than silkworm gut)</t>
        </is>
      </c>
      <c r="S58" t="inlineStr">
        <is>
          <t>20eb385c-69b5-43b0-aec4-f7d870ade592</t>
        </is>
      </c>
      <c r="T58" t="inlineStr">
        <is>
          <t>Trunks, suit-cases, vanity-cases, executive-cases, brief-cases, school satchels, spectacle cases, binocular cases, camera cases, musical instrument cases, gun cases, holsters and similar containers, travelling-bags, insulated food or beverages bags, to...</t>
        </is>
      </c>
      <c r="U58" t="inlineStr">
        <is>
          <t>7ebf9843-535f-49d3-9f96-abe13db032d6</t>
        </is>
      </c>
      <c r="V58" t="inlineStr">
        <is>
          <t>AB INTERNATIONAL</t>
        </is>
      </c>
      <c r="W58" t="inlineStr">
        <is>
          <t>APMPK7260B</t>
        </is>
      </c>
      <c r="X58" t="n">
        <v>0</v>
      </c>
      <c r="Y58" t="n">
        <v>0</v>
      </c>
      <c r="Z58" t="n">
        <v>42022110</v>
      </c>
      <c r="AA58" t="inlineStr">
        <is>
          <t>HAND BAGS FOR LADIES</t>
        </is>
      </c>
      <c r="AB58" t="inlineStr">
        <is>
          <t>http://indiausatrade.mea.gov.in/api/public/image/stream?key=products%2F20260803T121438Z-730536-4703c419-JBST-0001-cropped.png</t>
        </is>
      </c>
      <c r="AC58" t="inlineStr">
        <is>
          <t>2026-08-03T12:14:38.203Z</t>
        </is>
      </c>
    </row>
    <row r="59">
      <c r="A59" t="inlineStr">
        <is>
          <t>512a8381-ce0f-4592-a13f-dc2271616c12</t>
        </is>
      </c>
      <c r="B59" t="inlineStr">
        <is>
          <t>Leather Sling Bag</t>
        </is>
      </c>
      <c r="C59" t="inlineStr">
        <is>
          <t>Leather Sling Bag-JBS-0001</t>
        </is>
      </c>
      <c r="E59" t="inlineStr">
        <is>
          <t>FIXED</t>
        </is>
      </c>
      <c r="F59" t="n">
        <v>85</v>
      </c>
      <c r="G59" t="inlineStr">
        <is>
          <t>USD</t>
        </is>
      </c>
      <c r="I59" t="inlineStr">
        <is>
          <t>Numbers</t>
        </is>
      </c>
      <c r="M59" t="n">
        <v>0</v>
      </c>
      <c r="N59" t="n">
        <v>0</v>
      </c>
      <c r="Q59" t="inlineStr">
        <is>
          <t>36bfad4f-387e-4cb1-a683-28e9e2cbbfa1</t>
        </is>
      </c>
      <c r="R59" t="inlineStr">
        <is>
          <t>Articles of leather; saddlery and harness; travel goods, handbags and similar containers; articles of animal gut (other than silkworm gut)</t>
        </is>
      </c>
      <c r="S59" t="inlineStr">
        <is>
          <t>20eb385c-69b5-43b0-aec4-f7d870ade592</t>
        </is>
      </c>
      <c r="T59" t="inlineStr">
        <is>
          <t>Trunks, suit-cases, vanity-cases, executive-cases, brief-cases, school satchels, spectacle cases, binocular cases, camera cases, musical instrument cases, gun cases, holsters and similar containers, travelling-bags, insulated food or beverages bags, to...</t>
        </is>
      </c>
      <c r="U59" t="inlineStr">
        <is>
          <t>7ebf9843-535f-49d3-9f96-abe13db032d6</t>
        </is>
      </c>
      <c r="V59" t="inlineStr">
        <is>
          <t>AB INTERNATIONAL</t>
        </is>
      </c>
      <c r="W59" t="inlineStr">
        <is>
          <t>APMPK7260B</t>
        </is>
      </c>
      <c r="X59" t="n">
        <v>0</v>
      </c>
      <c r="Y59" t="n">
        <v>0</v>
      </c>
      <c r="Z59" t="n">
        <v>42022110</v>
      </c>
      <c r="AA59" t="inlineStr">
        <is>
          <t>HAND BAGS FOR LADIES</t>
        </is>
      </c>
      <c r="AB59" t="inlineStr">
        <is>
          <t>http://indiausatrade.mea.gov.in/api/public/image/stream?key=products%2F20260720T140510Z-325650-d1a3487e-Leather%20Sling%20Bag-JBS-0001-cropped.png</t>
        </is>
      </c>
      <c r="AC59" t="inlineStr">
        <is>
          <t>2026-07-20T14:05:10.327Z</t>
        </is>
      </c>
    </row>
    <row r="60">
      <c r="A60" t="inlineStr">
        <is>
          <t>f51497cd-e045-43cd-8463-d980e8ea9d1a</t>
        </is>
      </c>
      <c r="B60" t="inlineStr">
        <is>
          <t>Leather Sling Bag- JBS-0002</t>
        </is>
      </c>
      <c r="C60" t="inlineStr">
        <is>
          <t xml:space="preserve">Leather sling bag </t>
        </is>
      </c>
      <c r="E60" t="inlineStr">
        <is>
          <t>FIXED</t>
        </is>
      </c>
      <c r="F60" t="n">
        <v>80</v>
      </c>
      <c r="G60" t="inlineStr">
        <is>
          <t>USD</t>
        </is>
      </c>
      <c r="I60" t="inlineStr">
        <is>
          <t>Numbers</t>
        </is>
      </c>
      <c r="M60" t="n">
        <v>0</v>
      </c>
      <c r="N60" t="n">
        <v>0</v>
      </c>
      <c r="Q60" t="inlineStr">
        <is>
          <t>36bfad4f-387e-4cb1-a683-28e9e2cbbfa1</t>
        </is>
      </c>
      <c r="R60" t="inlineStr">
        <is>
          <t>Articles of leather; saddlery and harness; travel goods, handbags and similar containers; articles of animal gut (other than silkworm gut)</t>
        </is>
      </c>
      <c r="S60" t="inlineStr">
        <is>
          <t>20eb385c-69b5-43b0-aec4-f7d870ade592</t>
        </is>
      </c>
      <c r="T60" t="inlineStr">
        <is>
          <t>Trunks, suit-cases, vanity-cases, executive-cases, brief-cases, school satchels, spectacle cases, binocular cases, camera cases, musical instrument cases, gun cases, holsters and similar containers, travelling-bags, insulated food or beverages bags, to...</t>
        </is>
      </c>
      <c r="U60" t="inlineStr">
        <is>
          <t>7ebf9843-535f-49d3-9f96-abe13db032d6</t>
        </is>
      </c>
      <c r="V60" t="inlineStr">
        <is>
          <t>AB INTERNATIONAL</t>
        </is>
      </c>
      <c r="W60" t="inlineStr">
        <is>
          <t>APMPK7260B</t>
        </is>
      </c>
      <c r="X60" t="n">
        <v>0</v>
      </c>
      <c r="Y60" t="n">
        <v>0</v>
      </c>
      <c r="Z60" t="n">
        <v>42022110</v>
      </c>
      <c r="AA60" t="inlineStr">
        <is>
          <t>HAND BAGS FOR LADIES</t>
        </is>
      </c>
      <c r="AB60" t="inlineStr">
        <is>
          <t>http://indiausatrade.mea.gov.in/api/public/image/stream?key=products%2F20260720T141142Z-852036-b05642af-Leather%20Sling%20Bag-JBS-0002-cropped.png</t>
        </is>
      </c>
      <c r="AC60" t="inlineStr">
        <is>
          <t>2026-07-20T14:11:42.434Z</t>
        </is>
      </c>
    </row>
    <row r="61">
      <c r="A61" t="inlineStr">
        <is>
          <t>82bd5284-b71f-4308-a90d-1235e42dd422</t>
        </is>
      </c>
      <c r="B61" t="inlineStr">
        <is>
          <t>Leather Sling Bag- JBS-0003</t>
        </is>
      </c>
      <c r="C61" t="inlineStr">
        <is>
          <t>Leather Sling Bag- JBS-0003</t>
        </is>
      </c>
      <c r="E61" t="inlineStr">
        <is>
          <t>FIXED</t>
        </is>
      </c>
      <c r="F61" t="n">
        <v>80</v>
      </c>
      <c r="G61" t="inlineStr">
        <is>
          <t>USD</t>
        </is>
      </c>
      <c r="M61" t="n">
        <v>0</v>
      </c>
      <c r="N61" t="n">
        <v>0</v>
      </c>
      <c r="Q61" t="inlineStr">
        <is>
          <t>36bfad4f-387e-4cb1-a683-28e9e2cbbfa1</t>
        </is>
      </c>
      <c r="R61" t="inlineStr">
        <is>
          <t>Articles of leather; saddlery and harness; travel goods, handbags and similar containers; articles of animal gut (other than silkworm gut)</t>
        </is>
      </c>
      <c r="S61" t="inlineStr">
        <is>
          <t>20eb385c-69b5-43b0-aec4-f7d870ade592</t>
        </is>
      </c>
      <c r="T61" t="inlineStr">
        <is>
          <t>Trunks, suit-cases, vanity-cases, executive-cases, brief-cases, school satchels, spectacle cases, binocular cases, camera cases, musical instrument cases, gun cases, holsters and similar containers, travelling-bags, insulated food or beverages bags, to...</t>
        </is>
      </c>
      <c r="U61" t="inlineStr">
        <is>
          <t>7ebf9843-535f-49d3-9f96-abe13db032d6</t>
        </is>
      </c>
      <c r="V61" t="inlineStr">
        <is>
          <t>AB INTERNATIONAL</t>
        </is>
      </c>
      <c r="W61" t="inlineStr">
        <is>
          <t>APMPK7260B</t>
        </is>
      </c>
      <c r="X61" t="n">
        <v>0</v>
      </c>
      <c r="Y61" t="n">
        <v>0</v>
      </c>
      <c r="Z61" t="n">
        <v>42022110</v>
      </c>
      <c r="AA61" t="inlineStr">
        <is>
          <t>HAND BAGS FOR LADIES</t>
        </is>
      </c>
      <c r="AB61" t="inlineStr">
        <is>
          <t>http://indiausatrade.mea.gov.in/api/public/image/stream?key=products%2F20260720T141727Z-567677-e30bb5c7-Leather%20Sling%20Bag-JBS-0003-cropped.png</t>
        </is>
      </c>
      <c r="AC61" t="inlineStr">
        <is>
          <t>2026-07-20T14:17:27.729Z</t>
        </is>
      </c>
    </row>
    <row r="62">
      <c r="A62" t="inlineStr">
        <is>
          <t>526ed2f7-7e8e-40e6-a2c0-f0362080c91f</t>
        </is>
      </c>
      <c r="B62" t="inlineStr">
        <is>
          <t>Leather Wallet -JBW-001</t>
        </is>
      </c>
      <c r="C62" t="inlineStr">
        <is>
          <t>Leather Wallet -JBW-001</t>
        </is>
      </c>
      <c r="E62" t="inlineStr">
        <is>
          <t>FIXED</t>
        </is>
      </c>
      <c r="F62" t="n">
        <v>60</v>
      </c>
      <c r="G62" t="inlineStr">
        <is>
          <t>USD</t>
        </is>
      </c>
      <c r="I62" t="inlineStr">
        <is>
          <t>Numbers</t>
        </is>
      </c>
      <c r="M62" t="n">
        <v>0</v>
      </c>
      <c r="N62" t="n">
        <v>0</v>
      </c>
      <c r="Q62" t="inlineStr">
        <is>
          <t>36bfad4f-387e-4cb1-a683-28e9e2cbbfa1</t>
        </is>
      </c>
      <c r="R62" t="inlineStr">
        <is>
          <t>Articles of leather; saddlery and harness; travel goods, handbags and similar containers; articles of animal gut (other than silkworm gut)</t>
        </is>
      </c>
      <c r="S62" t="inlineStr">
        <is>
          <t>20eb385c-69b5-43b0-aec4-f7d870ade592</t>
        </is>
      </c>
      <c r="T62" t="inlineStr">
        <is>
          <t>Trunks, suit-cases, vanity-cases, executive-cases, brief-cases, school satchels, spectacle cases, binocular cases, camera cases, musical instrument cases, gun cases, holsters and similar containers, travelling-bags, insulated food or beverages bags, to...</t>
        </is>
      </c>
      <c r="U62" t="inlineStr">
        <is>
          <t>7ebf9843-535f-49d3-9f96-abe13db032d6</t>
        </is>
      </c>
      <c r="V62" t="inlineStr">
        <is>
          <t>AB INTERNATIONAL</t>
        </is>
      </c>
      <c r="W62" t="inlineStr">
        <is>
          <t>APMPK7260B</t>
        </is>
      </c>
      <c r="X62" t="n">
        <v>0</v>
      </c>
      <c r="Y62" t="n">
        <v>0</v>
      </c>
      <c r="Z62" t="n">
        <v>42023120</v>
      </c>
      <c r="AA62" t="inlineStr">
        <is>
          <t>WALLETS AND PURSES, OF LEATHER</t>
        </is>
      </c>
      <c r="AB62" t="inlineStr">
        <is>
          <t>http://indiausatrade.mea.gov.in/api/public/image/stream?key=products%2F20260726T133039Z-691887-378a1544-JBW-0001-cropped.png</t>
        </is>
      </c>
      <c r="AC62" t="inlineStr">
        <is>
          <t>2026-07-26T13:30:39.028Z</t>
        </is>
      </c>
    </row>
    <row r="63">
      <c r="A63" t="inlineStr">
        <is>
          <t>fca5f16a-ad4a-4c03-b861-64b477f28c2a</t>
        </is>
      </c>
      <c r="B63" t="inlineStr">
        <is>
          <t>Leather Wallet - JBW-0002</t>
        </is>
      </c>
      <c r="C63" t="inlineStr">
        <is>
          <t>Leather Wallet - JBW-000</t>
        </is>
      </c>
      <c r="E63" t="inlineStr">
        <is>
          <t>FIXED</t>
        </is>
      </c>
      <c r="F63" t="n">
        <v>60</v>
      </c>
      <c r="G63" t="inlineStr">
        <is>
          <t>USD</t>
        </is>
      </c>
      <c r="M63" t="n">
        <v>0</v>
      </c>
      <c r="N63" t="n">
        <v>0</v>
      </c>
      <c r="Q63" t="inlineStr">
        <is>
          <t>36bfad4f-387e-4cb1-a683-28e9e2cbbfa1</t>
        </is>
      </c>
      <c r="R63" t="inlineStr">
        <is>
          <t>Articles of leather; saddlery and harness; travel goods, handbags and similar containers; articles of animal gut (other than silkworm gut)</t>
        </is>
      </c>
      <c r="S63" t="inlineStr">
        <is>
          <t>20eb385c-69b5-43b0-aec4-f7d870ade592</t>
        </is>
      </c>
      <c r="T63" t="inlineStr">
        <is>
          <t>Trunks, suit-cases, vanity-cases, executive-cases, brief-cases, school satchels, spectacle cases, binocular cases, camera cases, musical instrument cases, gun cases, holsters and similar containers, travelling-bags, insulated food or beverages bags, to...</t>
        </is>
      </c>
      <c r="U63" t="inlineStr">
        <is>
          <t>7ebf9843-535f-49d3-9f96-abe13db032d6</t>
        </is>
      </c>
      <c r="V63" t="inlineStr">
        <is>
          <t>AB INTERNATIONAL</t>
        </is>
      </c>
      <c r="W63" t="inlineStr">
        <is>
          <t>APMPK7260B</t>
        </is>
      </c>
      <c r="X63" t="n">
        <v>0</v>
      </c>
      <c r="Y63" t="n">
        <v>0</v>
      </c>
      <c r="Z63" t="n">
        <v>42023120</v>
      </c>
      <c r="AA63" t="inlineStr">
        <is>
          <t>WALLETS AND PURSES, OF LEATHER</t>
        </is>
      </c>
      <c r="AB63" t="inlineStr">
        <is>
          <t>http://indiausatrade.mea.gov.in/api/public/image/stream?key=products%2F20260726T133553Z-903766-46cd44f0-JBW-0002-cropped.png</t>
        </is>
      </c>
      <c r="AC63" t="inlineStr">
        <is>
          <t>2026-07-26T13:35:53.024Z</t>
        </is>
      </c>
    </row>
    <row r="64">
      <c r="A64" t="inlineStr">
        <is>
          <t>5fc2afe7-abd7-4aaa-b832-a49882a67649</t>
        </is>
      </c>
      <c r="B64" t="inlineStr">
        <is>
          <t>Leather Sling Bag- JBS-0007</t>
        </is>
      </c>
      <c r="C64" t="inlineStr">
        <is>
          <t>Leather Sling Bag- JBS-0007</t>
        </is>
      </c>
      <c r="E64" t="inlineStr">
        <is>
          <t>FIXED</t>
        </is>
      </c>
      <c r="F64" t="n">
        <v>80</v>
      </c>
      <c r="G64" t="inlineStr">
        <is>
          <t>USD</t>
        </is>
      </c>
      <c r="I64" t="inlineStr">
        <is>
          <t>Numbers</t>
        </is>
      </c>
      <c r="M64" t="n">
        <v>0</v>
      </c>
      <c r="N64" t="n">
        <v>0</v>
      </c>
      <c r="Q64" t="inlineStr">
        <is>
          <t>36bfad4f-387e-4cb1-a683-28e9e2cbbfa1</t>
        </is>
      </c>
      <c r="R64" t="inlineStr">
        <is>
          <t>Articles of leather; saddlery and harness; travel goods, handbags and similar containers; articles of animal gut (other than silkworm gut)</t>
        </is>
      </c>
      <c r="S64" t="inlineStr">
        <is>
          <t>20eb385c-69b5-43b0-aec4-f7d870ade592</t>
        </is>
      </c>
      <c r="T64" t="inlineStr">
        <is>
          <t>Trunks, suit-cases, vanity-cases, executive-cases, brief-cases, school satchels, spectacle cases, binocular cases, camera cases, musical instrument cases, gun cases, holsters and similar containers, travelling-bags, insulated food or beverages bags, to...</t>
        </is>
      </c>
      <c r="U64" t="inlineStr">
        <is>
          <t>7ebf9843-535f-49d3-9f96-abe13db032d6</t>
        </is>
      </c>
      <c r="V64" t="inlineStr">
        <is>
          <t>AB INTERNATIONAL</t>
        </is>
      </c>
      <c r="W64" t="inlineStr">
        <is>
          <t>APMPK7260B</t>
        </is>
      </c>
      <c r="X64" t="n">
        <v>0</v>
      </c>
      <c r="Y64" t="n">
        <v>0</v>
      </c>
      <c r="Z64" t="n">
        <v>42022110</v>
      </c>
      <c r="AA64" t="inlineStr">
        <is>
          <t>HAND BAGS FOR LADIES</t>
        </is>
      </c>
      <c r="AB64" t="inlineStr">
        <is>
          <t>http://indiausatrade.mea.gov.in/api/public/image/stream?key=products%2F20260723T142003Z-118835-90fa7b24-Copilot_20260723_190523-cropped.png</t>
        </is>
      </c>
      <c r="AC64" t="inlineStr">
        <is>
          <t>2026-07-23T14:20:03.097Z</t>
        </is>
      </c>
    </row>
    <row r="65">
      <c r="A65" t="inlineStr">
        <is>
          <t>f12f2870-126f-4eca-b104-3e66a468ad31</t>
        </is>
      </c>
      <c r="B65" t="inlineStr">
        <is>
          <t>Leather Wallet- JBW-0003</t>
        </is>
      </c>
      <c r="C65" t="inlineStr">
        <is>
          <t>Leather Wallet- JBW-0003</t>
        </is>
      </c>
      <c r="E65" t="inlineStr">
        <is>
          <t>FIXED</t>
        </is>
      </c>
      <c r="F65" t="n">
        <v>70</v>
      </c>
      <c r="G65" t="inlineStr">
        <is>
          <t>USD</t>
        </is>
      </c>
      <c r="I65" t="inlineStr">
        <is>
          <t>Numbers</t>
        </is>
      </c>
      <c r="M65" t="n">
        <v>0</v>
      </c>
      <c r="N65" t="n">
        <v>0</v>
      </c>
      <c r="Q65" t="inlineStr">
        <is>
          <t>36bfad4f-387e-4cb1-a683-28e9e2cbbfa1</t>
        </is>
      </c>
      <c r="R65" t="inlineStr">
        <is>
          <t>Articles of leather; saddlery and harness; travel goods, handbags and similar containers; articles of animal gut (other than silkworm gut)</t>
        </is>
      </c>
      <c r="S65" t="inlineStr">
        <is>
          <t>20eb385c-69b5-43b0-aec4-f7d870ade592</t>
        </is>
      </c>
      <c r="T65" t="inlineStr">
        <is>
          <t>Trunks, suit-cases, vanity-cases, executive-cases, brief-cases, school satchels, spectacle cases, binocular cases, camera cases, musical instrument cases, gun cases, holsters and similar containers, travelling-bags, insulated food or beverages bags, to...</t>
        </is>
      </c>
      <c r="U65" t="inlineStr">
        <is>
          <t>7ebf9843-535f-49d3-9f96-abe13db032d6</t>
        </is>
      </c>
      <c r="V65" t="inlineStr">
        <is>
          <t>AB INTERNATIONAL</t>
        </is>
      </c>
      <c r="W65" t="inlineStr">
        <is>
          <t>APMPK7260B</t>
        </is>
      </c>
      <c r="X65" t="n">
        <v>0</v>
      </c>
      <c r="Y65" t="n">
        <v>0</v>
      </c>
      <c r="Z65" t="n">
        <v>42023120</v>
      </c>
      <c r="AA65" t="inlineStr">
        <is>
          <t>WALLETS AND PURSES, OF LEATHER</t>
        </is>
      </c>
      <c r="AB65" t="inlineStr">
        <is>
          <t>http://indiausatrade.mea.gov.in/api/public/image/stream?key=products%2F20260726T134445Z-855871-a99ca420-JBW-0003-cropped.png</t>
        </is>
      </c>
      <c r="AC65" t="inlineStr">
        <is>
          <t>2026-07-26T13:44:45.319Z</t>
        </is>
      </c>
    </row>
    <row r="66">
      <c r="A66" t="inlineStr">
        <is>
          <t>fe8b9fb4-2bc1-48eb-a67a-eb05818f75ad</t>
        </is>
      </c>
      <c r="B66" t="inlineStr">
        <is>
          <t>KEERTHI NIRMAL MATTA BROKEN RICE 5kg</t>
        </is>
      </c>
      <c r="C66" t="inlineStr">
        <is>
          <t xml:space="preserve"> MATTA BROKEN RICE</t>
        </is>
      </c>
      <c r="E66" t="inlineStr">
        <is>
          <t>FIXED</t>
        </is>
      </c>
      <c r="F66" t="n">
        <v>3</v>
      </c>
      <c r="G66" t="inlineStr">
        <is>
          <t>USD</t>
        </is>
      </c>
      <c r="I66" t="inlineStr">
        <is>
          <t>Kilogram</t>
        </is>
      </c>
      <c r="M66" t="n">
        <v>0</v>
      </c>
      <c r="N66" t="n">
        <v>0</v>
      </c>
      <c r="Q66" t="inlineStr">
        <is>
          <t>890dd873-cb6a-4f34-a326-a26e8e217ae2</t>
        </is>
      </c>
      <c r="R66" t="inlineStr">
        <is>
          <t>Cereals</t>
        </is>
      </c>
      <c r="S66" t="inlineStr">
        <is>
          <t>e31295bc-9c98-4744-84a1-71024e358e79</t>
        </is>
      </c>
      <c r="T66" t="inlineStr">
        <is>
          <t>Rice</t>
        </is>
      </c>
      <c r="U66" t="inlineStr">
        <is>
          <t>a2a34910-e633-4609-bdb3-5e5adbd65a78</t>
        </is>
      </c>
      <c r="V66" t="inlineStr">
        <is>
          <t>KEERTHI NIRMAL TRADELINKS PRIVATE LIMITED</t>
        </is>
      </c>
      <c r="W66" t="inlineStr">
        <is>
          <t>AAICK4917D</t>
        </is>
      </c>
      <c r="X66" t="n">
        <v>0</v>
      </c>
      <c r="Y66" t="n">
        <v>1</v>
      </c>
      <c r="Z66" t="n">
        <v>10063010</v>
      </c>
      <c r="AA66" t="inlineStr">
        <is>
          <t>RICE, PARBOILED</t>
        </is>
      </c>
      <c r="AB66" t="inlineStr">
        <is>
          <t>http://indiausatrade.mea.gov.in/api/public/image/stream?key=products%2F20260629T111624Z-711118-32464bf4-1-cropped.jpg</t>
        </is>
      </c>
      <c r="AC66" t="inlineStr">
        <is>
          <t>2026-06-29T11:16:24.471Z</t>
        </is>
      </c>
    </row>
    <row r="67">
      <c r="A67" t="inlineStr">
        <is>
          <t>aa71477d-2a71-4a1c-8f0f-a65685ccf7c1</t>
        </is>
      </c>
      <c r="B67" t="inlineStr">
        <is>
          <t>KEERTHI NIRMAL KAIMA RICE</t>
        </is>
      </c>
      <c r="C67" t="inlineStr">
        <is>
          <t>5KG</t>
        </is>
      </c>
      <c r="E67" t="inlineStr">
        <is>
          <t>FIXED</t>
        </is>
      </c>
      <c r="F67" t="n">
        <v>10.84</v>
      </c>
      <c r="G67" t="inlineStr">
        <is>
          <t>USD</t>
        </is>
      </c>
      <c r="I67" t="inlineStr">
        <is>
          <t>Kilogram</t>
        </is>
      </c>
      <c r="M67" t="n">
        <v>0</v>
      </c>
      <c r="N67" t="n">
        <v>0</v>
      </c>
      <c r="Q67" t="inlineStr">
        <is>
          <t>890dd873-cb6a-4f34-a326-a26e8e217ae2</t>
        </is>
      </c>
      <c r="R67" t="inlineStr">
        <is>
          <t>Cereals</t>
        </is>
      </c>
      <c r="S67" t="inlineStr">
        <is>
          <t>e31295bc-9c98-4744-84a1-71024e358e79</t>
        </is>
      </c>
      <c r="T67" t="inlineStr">
        <is>
          <t>Rice</t>
        </is>
      </c>
      <c r="U67" t="inlineStr">
        <is>
          <t>a2a34910-e633-4609-bdb3-5e5adbd65a78</t>
        </is>
      </c>
      <c r="V67" t="inlineStr">
        <is>
          <t>KEERTHI NIRMAL TRADELINKS PRIVATE LIMITED</t>
        </is>
      </c>
      <c r="W67" t="inlineStr">
        <is>
          <t>AAICK4917D</t>
        </is>
      </c>
      <c r="X67" t="n">
        <v>0</v>
      </c>
      <c r="Y67" t="n">
        <v>0</v>
      </c>
      <c r="Z67" t="n">
        <v>10063010</v>
      </c>
      <c r="AA67" t="inlineStr">
        <is>
          <t>RICE, PARBOILED</t>
        </is>
      </c>
      <c r="AB67" t="inlineStr">
        <is>
          <t>http://indiausatrade.mea.gov.in/api/public/image/stream?key=products%2F20260629T071819Z-595205-93007a4a-1.jpg</t>
        </is>
      </c>
      <c r="AC67" t="inlineStr">
        <is>
          <t>2026-06-29T07:18:19.507Z</t>
        </is>
      </c>
    </row>
    <row r="68">
      <c r="A68" t="inlineStr">
        <is>
          <t>866067cf-54b3-4268-97d2-3a96f6a193ac</t>
        </is>
      </c>
      <c r="B68" t="inlineStr">
        <is>
          <t>KEERTHI NIRMAL AL-REEM KAIMA RICE</t>
        </is>
      </c>
      <c r="C68" t="inlineStr">
        <is>
          <t>10KG</t>
        </is>
      </c>
      <c r="E68" t="inlineStr">
        <is>
          <t>FIXED</t>
        </is>
      </c>
      <c r="F68" t="n">
        <v>21.33</v>
      </c>
      <c r="G68" t="inlineStr">
        <is>
          <t>USD</t>
        </is>
      </c>
      <c r="I68" t="inlineStr">
        <is>
          <t>Kilogram</t>
        </is>
      </c>
      <c r="M68" t="n">
        <v>0</v>
      </c>
      <c r="N68" t="n">
        <v>0</v>
      </c>
      <c r="Q68" t="inlineStr">
        <is>
          <t>890dd873-cb6a-4f34-a326-a26e8e217ae2</t>
        </is>
      </c>
      <c r="R68" t="inlineStr">
        <is>
          <t>Cereals</t>
        </is>
      </c>
      <c r="S68" t="inlineStr">
        <is>
          <t>e31295bc-9c98-4744-84a1-71024e358e79</t>
        </is>
      </c>
      <c r="T68" t="inlineStr">
        <is>
          <t>Rice</t>
        </is>
      </c>
      <c r="U68" t="inlineStr">
        <is>
          <t>a2a34910-e633-4609-bdb3-5e5adbd65a78</t>
        </is>
      </c>
      <c r="V68" t="inlineStr">
        <is>
          <t>KEERTHI NIRMAL TRADELINKS PRIVATE LIMITED</t>
        </is>
      </c>
      <c r="W68" t="inlineStr">
        <is>
          <t>AAICK4917D</t>
        </is>
      </c>
      <c r="X68" t="n">
        <v>0</v>
      </c>
      <c r="Y68" t="n">
        <v>0</v>
      </c>
      <c r="Z68" t="n">
        <v>10063020</v>
      </c>
      <c r="AA68" t="inlineStr">
        <is>
          <t>BASMATI RICE</t>
        </is>
      </c>
      <c r="AB68" t="inlineStr">
        <is>
          <t>http://indiausatrade.mea.gov.in/api/public/image/stream?key=products%2F20260629T071829Z-137978-70bb1d97-1.jpg</t>
        </is>
      </c>
      <c r="AC68" t="inlineStr">
        <is>
          <t>2026-06-29T07:18:29.578Z</t>
        </is>
      </c>
    </row>
    <row r="69">
      <c r="A69" t="inlineStr">
        <is>
          <t>b7f85c86-d30e-4269-b440-ac368d5a23fa</t>
        </is>
      </c>
      <c r="B69" t="inlineStr">
        <is>
          <t>KEERTHI NIRMAL LEMON PICKLE</t>
        </is>
      </c>
      <c r="C69" t="inlineStr">
        <is>
          <t>400 GM</t>
        </is>
      </c>
      <c r="E69" t="inlineStr">
        <is>
          <t>FIXED</t>
        </is>
      </c>
      <c r="F69" t="n">
        <v>1.03</v>
      </c>
      <c r="G69" t="inlineStr">
        <is>
          <t>USD</t>
        </is>
      </c>
      <c r="I69" t="inlineStr">
        <is>
          <t>Gram</t>
        </is>
      </c>
      <c r="M69" t="n">
        <v>0</v>
      </c>
      <c r="N69" t="n">
        <v>0</v>
      </c>
      <c r="Q69" t="inlineStr">
        <is>
          <t>cbb6a257-c33e-47a6-8bd0-4786215bee87</t>
        </is>
      </c>
      <c r="R69" t="inlineStr">
        <is>
          <t>Preparations of vegetables, fruit, nuts or other parts of plants</t>
        </is>
      </c>
      <c r="S69" t="inlineStr">
        <is>
          <t>c8de787f-a8de-435e-8f39-a671a577ef15</t>
        </is>
      </c>
      <c r="T69" t="inlineStr">
        <is>
          <t>Vegetables, fruit, nuts and other edible parts of plants, prepared or preserved by vinegar or acetic acid</t>
        </is>
      </c>
      <c r="U69" t="inlineStr">
        <is>
          <t>a2a34910-e633-4609-bdb3-5e5adbd65a78</t>
        </is>
      </c>
      <c r="V69" t="inlineStr">
        <is>
          <t>KEERTHI NIRMAL TRADELINKS PRIVATE LIMITED</t>
        </is>
      </c>
      <c r="W69" t="inlineStr">
        <is>
          <t>AAICK4917D</t>
        </is>
      </c>
      <c r="X69" t="n">
        <v>0</v>
      </c>
      <c r="Y69" t="n">
        <v>0</v>
      </c>
      <c r="Z69" t="n">
        <v>20019000</v>
      </c>
      <c r="AA69" t="inlineStr">
        <is>
          <t>OTHER</t>
        </is>
      </c>
      <c r="AB69" t="inlineStr">
        <is>
          <t>http://indiausatrade.mea.gov.in/api/public/image/stream?key=products%2F20260629T075107Z-652042-54a5e255-1.jpg</t>
        </is>
      </c>
      <c r="AC69" t="inlineStr">
        <is>
          <t>2026-06-29T07:51:07.368Z</t>
        </is>
      </c>
    </row>
    <row r="70">
      <c r="A70" t="inlineStr">
        <is>
          <t>44aa909d-a7a8-4c06-b92a-a33db6b42878</t>
        </is>
      </c>
      <c r="B70" t="inlineStr">
        <is>
          <t>KEERTHI NIRMAL SLICED MANGO PICKLE</t>
        </is>
      </c>
      <c r="C70" t="inlineStr">
        <is>
          <t>400 GM</t>
        </is>
      </c>
      <c r="E70" t="inlineStr">
        <is>
          <t>FIXED</t>
        </is>
      </c>
      <c r="F70" t="n">
        <v>1.09</v>
      </c>
      <c r="G70" t="inlineStr">
        <is>
          <t>USD</t>
        </is>
      </c>
      <c r="I70" t="inlineStr">
        <is>
          <t>Gram</t>
        </is>
      </c>
      <c r="M70" t="n">
        <v>0</v>
      </c>
      <c r="N70" t="n">
        <v>0</v>
      </c>
      <c r="Q70" t="inlineStr">
        <is>
          <t>cbb6a257-c33e-47a6-8bd0-4786215bee87</t>
        </is>
      </c>
      <c r="R70" t="inlineStr">
        <is>
          <t>Preparations of vegetables, fruit, nuts or other parts of plants</t>
        </is>
      </c>
      <c r="S70" t="inlineStr">
        <is>
          <t>c8de787f-a8de-435e-8f39-a671a577ef15</t>
        </is>
      </c>
      <c r="T70" t="inlineStr">
        <is>
          <t>Vegetables, fruit, nuts and other edible parts of plants, prepared or preserved by vinegar or acetic acid</t>
        </is>
      </c>
      <c r="U70" t="inlineStr">
        <is>
          <t>a2a34910-e633-4609-bdb3-5e5adbd65a78</t>
        </is>
      </c>
      <c r="V70" t="inlineStr">
        <is>
          <t>KEERTHI NIRMAL TRADELINKS PRIVATE LIMITED</t>
        </is>
      </c>
      <c r="W70" t="inlineStr">
        <is>
          <t>AAICK4917D</t>
        </is>
      </c>
      <c r="X70" t="n">
        <v>0</v>
      </c>
      <c r="Y70" t="n">
        <v>0</v>
      </c>
      <c r="Z70" t="n">
        <v>20019000</v>
      </c>
      <c r="AA70" t="inlineStr">
        <is>
          <t>OTHER</t>
        </is>
      </c>
      <c r="AB70" t="inlineStr">
        <is>
          <t>http://indiausatrade.mea.gov.in/api/public/image/stream?key=products%2F20260629T075114Z-613000-0a00a502-1.jpg</t>
        </is>
      </c>
      <c r="AC70" t="inlineStr">
        <is>
          <t>2026-06-29T07:51:14.391Z</t>
        </is>
      </c>
    </row>
    <row r="71">
      <c r="A71" t="inlineStr">
        <is>
          <t>fb5842d1-7f46-4b04-aefe-692f3e1d9120</t>
        </is>
      </c>
      <c r="B71" t="inlineStr">
        <is>
          <t>KEERTHI NIRMAL HOT &amp; SWEET PICKLE</t>
        </is>
      </c>
      <c r="C71" t="inlineStr">
        <is>
          <t>400 GM</t>
        </is>
      </c>
      <c r="E71" t="inlineStr">
        <is>
          <t>FIXED</t>
        </is>
      </c>
      <c r="F71" t="n">
        <v>1.33</v>
      </c>
      <c r="G71" t="inlineStr">
        <is>
          <t>USD</t>
        </is>
      </c>
      <c r="I71" t="inlineStr">
        <is>
          <t>Gram</t>
        </is>
      </c>
      <c r="M71" t="n">
        <v>0</v>
      </c>
      <c r="N71" t="n">
        <v>0</v>
      </c>
      <c r="Q71" t="inlineStr">
        <is>
          <t>cbb6a257-c33e-47a6-8bd0-4786215bee87</t>
        </is>
      </c>
      <c r="R71" t="inlineStr">
        <is>
          <t>Preparations of vegetables, fruit, nuts or other parts of plants</t>
        </is>
      </c>
      <c r="S71" t="inlineStr">
        <is>
          <t>c8de787f-a8de-435e-8f39-a671a577ef15</t>
        </is>
      </c>
      <c r="T71" t="inlineStr">
        <is>
          <t>Vegetables, fruit, nuts and other edible parts of plants, prepared or preserved by vinegar or acetic acid</t>
        </is>
      </c>
      <c r="U71" t="inlineStr">
        <is>
          <t>a2a34910-e633-4609-bdb3-5e5adbd65a78</t>
        </is>
      </c>
      <c r="V71" t="inlineStr">
        <is>
          <t>KEERTHI NIRMAL TRADELINKS PRIVATE LIMITED</t>
        </is>
      </c>
      <c r="W71" t="inlineStr">
        <is>
          <t>AAICK4917D</t>
        </is>
      </c>
      <c r="X71" t="n">
        <v>0</v>
      </c>
      <c r="Y71" t="n">
        <v>0</v>
      </c>
      <c r="Z71" t="n">
        <v>20019000</v>
      </c>
      <c r="AA71" t="inlineStr">
        <is>
          <t>OTHER</t>
        </is>
      </c>
      <c r="AB71" t="inlineStr">
        <is>
          <t>http://indiausatrade.mea.gov.in/api/public/image/stream?key=products%2F20260629T080250Z-824157-87c3dfc3-1.jpg</t>
        </is>
      </c>
      <c r="AC71" t="inlineStr">
        <is>
          <t>2026-06-29T08:02:50.836Z</t>
        </is>
      </c>
    </row>
    <row r="72">
      <c r="A72" t="inlineStr">
        <is>
          <t>41a42eaf-e5c0-46a6-a267-b33414e9e605</t>
        </is>
      </c>
      <c r="B72" t="inlineStr">
        <is>
          <t>KEERTHI NIRMAL GARLIC PICKLE</t>
        </is>
      </c>
      <c r="C72" t="inlineStr">
        <is>
          <t>400 GM</t>
        </is>
      </c>
      <c r="E72" t="inlineStr">
        <is>
          <t>FIXED</t>
        </is>
      </c>
      <c r="F72" t="n">
        <v>1.13</v>
      </c>
      <c r="G72" t="inlineStr">
        <is>
          <t>USD</t>
        </is>
      </c>
      <c r="I72" t="inlineStr">
        <is>
          <t>Gram</t>
        </is>
      </c>
      <c r="M72" t="n">
        <v>0</v>
      </c>
      <c r="N72" t="n">
        <v>0</v>
      </c>
      <c r="Q72" t="inlineStr">
        <is>
          <t>cbb6a257-c33e-47a6-8bd0-4786215bee87</t>
        </is>
      </c>
      <c r="R72" t="inlineStr">
        <is>
          <t>Preparations of vegetables, fruit, nuts or other parts of plants</t>
        </is>
      </c>
      <c r="S72" t="inlineStr">
        <is>
          <t>c8de787f-a8de-435e-8f39-a671a577ef15</t>
        </is>
      </c>
      <c r="T72" t="inlineStr">
        <is>
          <t>Vegetables, fruit, nuts and other edible parts of plants, prepared or preserved by vinegar or acetic acid</t>
        </is>
      </c>
      <c r="U72" t="inlineStr">
        <is>
          <t>a2a34910-e633-4609-bdb3-5e5adbd65a78</t>
        </is>
      </c>
      <c r="V72" t="inlineStr">
        <is>
          <t>KEERTHI NIRMAL TRADELINKS PRIVATE LIMITED</t>
        </is>
      </c>
      <c r="W72" t="inlineStr">
        <is>
          <t>AAICK4917D</t>
        </is>
      </c>
      <c r="X72" t="n">
        <v>0</v>
      </c>
      <c r="Y72" t="n">
        <v>0</v>
      </c>
      <c r="Z72" t="n">
        <v>20019000</v>
      </c>
      <c r="AA72" t="inlineStr">
        <is>
          <t>OTHER</t>
        </is>
      </c>
      <c r="AB72" t="inlineStr">
        <is>
          <t>http://indiausatrade.mea.gov.in/api/public/image/stream?key=products%2F20260629T082257Z-576361-5d38ae5d-1.jpg</t>
        </is>
      </c>
      <c r="AC72" t="inlineStr">
        <is>
          <t>2026-06-29T08:22:57.633Z</t>
        </is>
      </c>
    </row>
    <row r="73">
      <c r="A73" t="inlineStr">
        <is>
          <t>0bcdc241-91cf-4301-a03a-596693c788e8</t>
        </is>
      </c>
      <c r="B73" t="inlineStr">
        <is>
          <t>KEERTHI NIRMAL PULIINJI PICKLE</t>
        </is>
      </c>
      <c r="C73" t="inlineStr">
        <is>
          <t>400 GM</t>
        </is>
      </c>
      <c r="E73" t="inlineStr">
        <is>
          <t>FIXED</t>
        </is>
      </c>
      <c r="F73" t="n">
        <v>1.32</v>
      </c>
      <c r="G73" t="inlineStr">
        <is>
          <t>USD</t>
        </is>
      </c>
      <c r="I73" t="inlineStr">
        <is>
          <t>Gram</t>
        </is>
      </c>
      <c r="M73" t="n">
        <v>0</v>
      </c>
      <c r="N73" t="n">
        <v>0</v>
      </c>
      <c r="Q73" t="inlineStr">
        <is>
          <t>cbb6a257-c33e-47a6-8bd0-4786215bee87</t>
        </is>
      </c>
      <c r="R73" t="inlineStr">
        <is>
          <t>Preparations of vegetables, fruit, nuts or other parts of plants</t>
        </is>
      </c>
      <c r="S73" t="inlineStr">
        <is>
          <t>c8de787f-a8de-435e-8f39-a671a577ef15</t>
        </is>
      </c>
      <c r="T73" t="inlineStr">
        <is>
          <t>Vegetables, fruit, nuts and other edible parts of plants, prepared or preserved by vinegar or acetic acid</t>
        </is>
      </c>
      <c r="U73" t="inlineStr">
        <is>
          <t>a2a34910-e633-4609-bdb3-5e5adbd65a78</t>
        </is>
      </c>
      <c r="V73" t="inlineStr">
        <is>
          <t>KEERTHI NIRMAL TRADELINKS PRIVATE LIMITED</t>
        </is>
      </c>
      <c r="W73" t="inlineStr">
        <is>
          <t>AAICK4917D</t>
        </is>
      </c>
      <c r="X73" t="n">
        <v>0</v>
      </c>
      <c r="Y73" t="n">
        <v>0</v>
      </c>
      <c r="Z73" t="n">
        <v>20019000</v>
      </c>
      <c r="AA73" t="inlineStr">
        <is>
          <t>OTHER</t>
        </is>
      </c>
      <c r="AB73" t="inlineStr">
        <is>
          <t>http://indiausatrade.mea.gov.in/api/public/image/stream?key=products%2F20260629T082308Z-597307-04be780a-1.jpg</t>
        </is>
      </c>
      <c r="AC73" t="inlineStr">
        <is>
          <t>2026-06-29T08:23:08.487Z</t>
        </is>
      </c>
    </row>
    <row r="74">
      <c r="A74" t="inlineStr">
        <is>
          <t>0ede1292-9567-4da4-a45b-1117f22e1d82</t>
        </is>
      </c>
      <c r="B74" t="inlineStr">
        <is>
          <t>KEERTHI NIRMAL WHITE LIME PICKLE</t>
        </is>
      </c>
      <c r="C74" t="inlineStr">
        <is>
          <t>400 GM</t>
        </is>
      </c>
      <c r="E74" t="inlineStr">
        <is>
          <t>FIXED</t>
        </is>
      </c>
      <c r="F74" t="n">
        <v>1.09</v>
      </c>
      <c r="G74" t="inlineStr">
        <is>
          <t>USD</t>
        </is>
      </c>
      <c r="I74" t="inlineStr">
        <is>
          <t>Gram</t>
        </is>
      </c>
      <c r="M74" t="n">
        <v>0</v>
      </c>
      <c r="N74" t="n">
        <v>0</v>
      </c>
      <c r="Q74" t="inlineStr">
        <is>
          <t>cbb6a257-c33e-47a6-8bd0-4786215bee87</t>
        </is>
      </c>
      <c r="R74" t="inlineStr">
        <is>
          <t>Preparations of vegetables, fruit, nuts or other parts of plants</t>
        </is>
      </c>
      <c r="S74" t="inlineStr">
        <is>
          <t>c8de787f-a8de-435e-8f39-a671a577ef15</t>
        </is>
      </c>
      <c r="T74" t="inlineStr">
        <is>
          <t>Vegetables, fruit, nuts and other edible parts of plants, prepared or preserved by vinegar or acetic acid</t>
        </is>
      </c>
      <c r="U74" t="inlineStr">
        <is>
          <t>a2a34910-e633-4609-bdb3-5e5adbd65a78</t>
        </is>
      </c>
      <c r="V74" t="inlineStr">
        <is>
          <t>KEERTHI NIRMAL TRADELINKS PRIVATE LIMITED</t>
        </is>
      </c>
      <c r="W74" t="inlineStr">
        <is>
          <t>AAICK4917D</t>
        </is>
      </c>
      <c r="X74" t="n">
        <v>0</v>
      </c>
      <c r="Y74" t="n">
        <v>0</v>
      </c>
      <c r="Z74" t="n">
        <v>20019000</v>
      </c>
      <c r="AA74" t="inlineStr">
        <is>
          <t>OTHER</t>
        </is>
      </c>
      <c r="AB74" t="inlineStr">
        <is>
          <t>http://indiausatrade.mea.gov.in/api/public/image/stream?key=products%2F20260629T082321Z-766022-6fa43b52-White%20Lime%20(1).jpg</t>
        </is>
      </c>
      <c r="AC74" t="inlineStr">
        <is>
          <t>2026-06-29T08:23:21.140Z</t>
        </is>
      </c>
    </row>
    <row r="75">
      <c r="A75" t="inlineStr">
        <is>
          <t>229c8a52-0eb7-446a-84f4-0e2946b299ec</t>
        </is>
      </c>
      <c r="B75" t="inlineStr">
        <is>
          <t>KEERTHI NIRMAL PALADA MIX</t>
        </is>
      </c>
      <c r="C75" t="inlineStr">
        <is>
          <t>250 GM</t>
        </is>
      </c>
      <c r="E75" t="inlineStr">
        <is>
          <t>FIXED</t>
        </is>
      </c>
      <c r="F75" t="n">
        <v>0.72</v>
      </c>
      <c r="G75" t="inlineStr">
        <is>
          <t>USD</t>
        </is>
      </c>
      <c r="I75" t="inlineStr">
        <is>
          <t>Gram</t>
        </is>
      </c>
      <c r="M75" t="n">
        <v>0</v>
      </c>
      <c r="N75" t="n">
        <v>0</v>
      </c>
      <c r="Q75" t="inlineStr">
        <is>
          <t>2d545a03-a906-4299-924e-26821ae33187</t>
        </is>
      </c>
      <c r="R75" t="inlineStr">
        <is>
          <t>Miscellaneous edible preparations</t>
        </is>
      </c>
      <c r="S75" t="inlineStr">
        <is>
          <t>14959494-977b-41fb-ba2f-fbb4e70f011f</t>
        </is>
      </c>
      <c r="T75" t="inlineStr">
        <is>
          <t>Food preparations not elsewhere specified or included</t>
        </is>
      </c>
      <c r="U75" t="inlineStr">
        <is>
          <t>a2a34910-e633-4609-bdb3-5e5adbd65a78</t>
        </is>
      </c>
      <c r="V75" t="inlineStr">
        <is>
          <t>KEERTHI NIRMAL TRADELINKS PRIVATE LIMITED</t>
        </is>
      </c>
      <c r="W75" t="inlineStr">
        <is>
          <t>AAICK4917D</t>
        </is>
      </c>
      <c r="X75" t="n">
        <v>0</v>
      </c>
      <c r="Y75" t="n">
        <v>0</v>
      </c>
      <c r="Z75" t="n">
        <v>21069099</v>
      </c>
      <c r="AA75" t="inlineStr">
        <is>
          <t>OTHER</t>
        </is>
      </c>
      <c r="AB75" t="inlineStr">
        <is>
          <t>http://indiausatrade.mea.gov.in/api/public/image/stream?key=products%2F20260629T082339Z-553145-13d2857f-1.jpg</t>
        </is>
      </c>
      <c r="AC75" t="inlineStr">
        <is>
          <t>2026-06-29T08:23:39.915Z</t>
        </is>
      </c>
    </row>
    <row r="76">
      <c r="A76" t="inlineStr">
        <is>
          <t>04f276ec-751c-43ec-9080-1e6381053c23</t>
        </is>
      </c>
      <c r="B76" t="inlineStr">
        <is>
          <t>ASAFOETIDA POWDER (KAYAM)</t>
        </is>
      </c>
      <c r="C76" t="inlineStr">
        <is>
          <t>100 GM</t>
        </is>
      </c>
      <c r="E76" t="inlineStr">
        <is>
          <t>FIXED</t>
        </is>
      </c>
      <c r="F76" t="n">
        <v>1.33</v>
      </c>
      <c r="G76" t="inlineStr">
        <is>
          <t>USD</t>
        </is>
      </c>
      <c r="I76" t="inlineStr">
        <is>
          <t>Gram</t>
        </is>
      </c>
      <c r="M76" t="n">
        <v>0</v>
      </c>
      <c r="N76" t="n">
        <v>0</v>
      </c>
      <c r="Q76" t="inlineStr">
        <is>
          <t>e8c75038-4e7a-4d67-849d-975b28d8716b</t>
        </is>
      </c>
      <c r="R76" t="inlineStr">
        <is>
          <t>Lac; gums, resins and other vegetable saps and extracts</t>
        </is>
      </c>
      <c r="S76" t="inlineStr">
        <is>
          <t>fc4ead91-f2d7-4bd9-8e1e-6e389eb86cf8</t>
        </is>
      </c>
      <c r="T76" t="inlineStr">
        <is>
          <t>Lac; natural gums, resins, gum-resins and oleoresins (for example, balsams)</t>
        </is>
      </c>
      <c r="U76" t="inlineStr">
        <is>
          <t>a2a34910-e633-4609-bdb3-5e5adbd65a78</t>
        </is>
      </c>
      <c r="V76" t="inlineStr">
        <is>
          <t>KEERTHI NIRMAL TRADELINKS PRIVATE LIMITED</t>
        </is>
      </c>
      <c r="W76" t="inlineStr">
        <is>
          <t>AAICK4917D</t>
        </is>
      </c>
      <c r="X76" t="n">
        <v>0</v>
      </c>
      <c r="Y76" t="n">
        <v>0</v>
      </c>
      <c r="Z76" t="n">
        <v>13019013</v>
      </c>
      <c r="AA76" t="inlineStr">
        <is>
          <t>ASAFOETIDA</t>
        </is>
      </c>
      <c r="AB76" t="inlineStr">
        <is>
          <t>http://indiausatrade.mea.gov.in/api/public/image/stream?key=products%2F20260629T082328Z-674510-1967a9ad-1.jpg</t>
        </is>
      </c>
      <c r="AC76" t="inlineStr">
        <is>
          <t>2026-06-29T08:23:28.506Z</t>
        </is>
      </c>
    </row>
    <row r="77">
      <c r="A77" t="inlineStr">
        <is>
          <t>3bd9783a-f141-48cc-a1e5-f5fe24268494</t>
        </is>
      </c>
      <c r="B77" t="inlineStr">
        <is>
          <t>KEERTHI NIRMAL SEMIYA MIX</t>
        </is>
      </c>
      <c r="C77" t="inlineStr">
        <is>
          <t>250 GM</t>
        </is>
      </c>
      <c r="E77" t="inlineStr">
        <is>
          <t>FIXED</t>
        </is>
      </c>
      <c r="F77" t="n">
        <v>0.62</v>
      </c>
      <c r="G77" t="inlineStr">
        <is>
          <t>USD</t>
        </is>
      </c>
      <c r="I77" t="inlineStr">
        <is>
          <t>Gram</t>
        </is>
      </c>
      <c r="M77" t="n">
        <v>0</v>
      </c>
      <c r="N77" t="n">
        <v>0</v>
      </c>
      <c r="Q77" t="inlineStr">
        <is>
          <t>2d545a03-a906-4299-924e-26821ae33187</t>
        </is>
      </c>
      <c r="R77" t="inlineStr">
        <is>
          <t>Miscellaneous edible preparations</t>
        </is>
      </c>
      <c r="S77" t="inlineStr">
        <is>
          <t>14959494-977b-41fb-ba2f-fbb4e70f011f</t>
        </is>
      </c>
      <c r="T77" t="inlineStr">
        <is>
          <t>Food preparations not elsewhere specified or included</t>
        </is>
      </c>
      <c r="U77" t="inlineStr">
        <is>
          <t>a2a34910-e633-4609-bdb3-5e5adbd65a78</t>
        </is>
      </c>
      <c r="V77" t="inlineStr">
        <is>
          <t>KEERTHI NIRMAL TRADELINKS PRIVATE LIMITED</t>
        </is>
      </c>
      <c r="W77" t="inlineStr">
        <is>
          <t>AAICK4917D</t>
        </is>
      </c>
      <c r="X77" t="n">
        <v>0</v>
      </c>
      <c r="Y77" t="n">
        <v>0</v>
      </c>
      <c r="Z77" t="n">
        <v>21069099</v>
      </c>
      <c r="AA77" t="inlineStr">
        <is>
          <t>OTHER</t>
        </is>
      </c>
      <c r="AB77" t="inlineStr">
        <is>
          <t>http://indiausatrade.mea.gov.in/api/public/image/stream?key=products%2F20260629T084630Z-404061-ed6e1072-1.jpg</t>
        </is>
      </c>
      <c r="AC77" t="inlineStr">
        <is>
          <t>2026-06-29T08:46:30.089Z</t>
        </is>
      </c>
    </row>
    <row r="78">
      <c r="A78" t="inlineStr">
        <is>
          <t>befaf655-3d35-4dc3-89db-1b9c36bb19ea</t>
        </is>
      </c>
      <c r="B78" t="inlineStr">
        <is>
          <t>KEERTHI NIRMAL NELLIKKA KANTHARI</t>
        </is>
      </c>
      <c r="C78" t="inlineStr">
        <is>
          <t>700 ML</t>
        </is>
      </c>
      <c r="E78" t="inlineStr">
        <is>
          <t>FIXED</t>
        </is>
      </c>
      <c r="F78" t="n">
        <v>1.33</v>
      </c>
      <c r="G78" t="inlineStr">
        <is>
          <t>USD</t>
        </is>
      </c>
      <c r="I78" t="inlineStr">
        <is>
          <t>Litre</t>
        </is>
      </c>
      <c r="M78" t="n">
        <v>0</v>
      </c>
      <c r="N78" t="n">
        <v>0</v>
      </c>
      <c r="Q78" t="inlineStr">
        <is>
          <t>cbb6a257-c33e-47a6-8bd0-4786215bee87</t>
        </is>
      </c>
      <c r="R78" t="inlineStr">
        <is>
          <t>Preparations of vegetables, fruit, nuts or other parts of plants</t>
        </is>
      </c>
      <c r="S78" t="inlineStr">
        <is>
          <t>810d7f34-d97c-4994-b85f-99dd258f1f42</t>
        </is>
      </c>
      <c r="T78" t="inlineStr">
        <is>
          <t>Fruit, nuts and other edible parts of plants, otherwise prepared or preserved, whether or not containing added sugar or other sweetening matter or spirit, not elsewhere specified or included</t>
        </is>
      </c>
      <c r="U78" t="inlineStr">
        <is>
          <t>a2a34910-e633-4609-bdb3-5e5adbd65a78</t>
        </is>
      </c>
      <c r="V78" t="inlineStr">
        <is>
          <t>KEERTHI NIRMAL TRADELINKS PRIVATE LIMITED</t>
        </is>
      </c>
      <c r="W78" t="inlineStr">
        <is>
          <t>AAICK4917D</t>
        </is>
      </c>
      <c r="X78" t="n">
        <v>0</v>
      </c>
      <c r="Y78" t="n">
        <v>0</v>
      </c>
      <c r="Z78" t="n">
        <v>20081100</v>
      </c>
      <c r="AA78" t="inlineStr">
        <is>
          <t>GROUND-NUTS</t>
        </is>
      </c>
      <c r="AB78" t="inlineStr">
        <is>
          <t>http://indiausatrade.mea.gov.in/api/public/image/stream?key=products%2F20260629T084720Z-408462-6dbde483-1.png</t>
        </is>
      </c>
      <c r="AC78" t="inlineStr">
        <is>
          <t>2026-06-29T08:47:20.042Z</t>
        </is>
      </c>
    </row>
    <row r="79">
      <c r="A79" t="inlineStr">
        <is>
          <t>ba154784-82d6-40e5-b5a7-4af56d610866</t>
        </is>
      </c>
      <c r="B79" t="inlineStr">
        <is>
          <t>KEERTHI NIRMAL NANNARI SARBATH</t>
        </is>
      </c>
      <c r="C79" t="inlineStr">
        <is>
          <t>700 ML</t>
        </is>
      </c>
      <c r="E79" t="inlineStr">
        <is>
          <t>FIXED</t>
        </is>
      </c>
      <c r="F79" t="n">
        <v>1.25</v>
      </c>
      <c r="G79" t="inlineStr">
        <is>
          <t>USD</t>
        </is>
      </c>
      <c r="I79" t="inlineStr">
        <is>
          <t>Litre</t>
        </is>
      </c>
      <c r="M79" t="n">
        <v>0</v>
      </c>
      <c r="N79" t="n">
        <v>0</v>
      </c>
      <c r="Q79" t="inlineStr">
        <is>
          <t>2d545a03-a906-4299-924e-26821ae33187</t>
        </is>
      </c>
      <c r="R79" t="inlineStr">
        <is>
          <t>Miscellaneous edible preparations</t>
        </is>
      </c>
      <c r="S79" t="inlineStr">
        <is>
          <t>14959494-977b-41fb-ba2f-fbb4e70f011f</t>
        </is>
      </c>
      <c r="T79" t="inlineStr">
        <is>
          <t>Food preparations not elsewhere specified or included</t>
        </is>
      </c>
      <c r="U79" t="inlineStr">
        <is>
          <t>a2a34910-e633-4609-bdb3-5e5adbd65a78</t>
        </is>
      </c>
      <c r="V79" t="inlineStr">
        <is>
          <t>KEERTHI NIRMAL TRADELINKS PRIVATE LIMITED</t>
        </is>
      </c>
      <c r="W79" t="inlineStr">
        <is>
          <t>AAICK4917D</t>
        </is>
      </c>
      <c r="X79" t="n">
        <v>0</v>
      </c>
      <c r="Y79" t="n">
        <v>0</v>
      </c>
      <c r="Z79" t="n">
        <v>21069011</v>
      </c>
      <c r="AA79" t="inlineStr">
        <is>
          <t>SHARBAT</t>
        </is>
      </c>
      <c r="AB79" t="inlineStr">
        <is>
          <t>http://indiausatrade.mea.gov.in/api/public/image/stream?key=products%2F20260629T084711Z-591637-af5214e9-1.png</t>
        </is>
      </c>
      <c r="AC79" t="inlineStr">
        <is>
          <t>2026-06-29T08:47:11.859Z</t>
        </is>
      </c>
    </row>
    <row r="80">
      <c r="A80" t="inlineStr">
        <is>
          <t>11c97690-c6b3-4963-aceb-f7298529c77d</t>
        </is>
      </c>
      <c r="B80" t="inlineStr">
        <is>
          <t>KEERTHI NIRMAL GINGER PASTE</t>
        </is>
      </c>
      <c r="C80" t="inlineStr">
        <is>
          <t>400 GM</t>
        </is>
      </c>
      <c r="E80" t="inlineStr">
        <is>
          <t>FIXED</t>
        </is>
      </c>
      <c r="F80" t="n">
        <v>0.91</v>
      </c>
      <c r="G80" t="inlineStr">
        <is>
          <t>USD</t>
        </is>
      </c>
      <c r="I80" t="inlineStr">
        <is>
          <t>Gram</t>
        </is>
      </c>
      <c r="M80" t="n">
        <v>0</v>
      </c>
      <c r="N80" t="n">
        <v>0</v>
      </c>
      <c r="Q80" t="inlineStr">
        <is>
          <t>2d545a03-a906-4299-924e-26821ae33187</t>
        </is>
      </c>
      <c r="R80" t="inlineStr">
        <is>
          <t>Miscellaneous edible preparations</t>
        </is>
      </c>
      <c r="S80" t="inlineStr">
        <is>
          <t>934b0101-367f-4d39-a23f-8d25f24ee882</t>
        </is>
      </c>
      <c r="T80" t="inlineStr">
        <is>
          <t>Sauces and preparations therefor; mixed condiments and mixed seasonings; mustard flour and meal and prepared mustard</t>
        </is>
      </c>
      <c r="U80" t="inlineStr">
        <is>
          <t>a2a34910-e633-4609-bdb3-5e5adbd65a78</t>
        </is>
      </c>
      <c r="V80" t="inlineStr">
        <is>
          <t>KEERTHI NIRMAL TRADELINKS PRIVATE LIMITED</t>
        </is>
      </c>
      <c r="W80" t="inlineStr">
        <is>
          <t>AAICK4917D</t>
        </is>
      </c>
      <c r="X80" t="n">
        <v>0</v>
      </c>
      <c r="Y80" t="n">
        <v>0</v>
      </c>
      <c r="Z80" t="n">
        <v>21039010</v>
      </c>
      <c r="AA80" t="inlineStr">
        <is>
          <t>CURRY PASTE</t>
        </is>
      </c>
      <c r="AB80" t="inlineStr">
        <is>
          <t>http://indiausatrade.mea.gov.in/api/public/image/stream?key=products%2F20260629T084731Z-325640-001a984d-1.jpg</t>
        </is>
      </c>
      <c r="AC80" t="inlineStr">
        <is>
          <t>2026-06-29T08:47:31.799Z</t>
        </is>
      </c>
    </row>
    <row r="81">
      <c r="A81" t="inlineStr">
        <is>
          <t>e3507cf6-ffeb-4bd2-a512-b72cd59664ad</t>
        </is>
      </c>
      <c r="B81" t="inlineStr">
        <is>
          <t>KEERTHI NIRMAL PASSION FRUIT SQUASH</t>
        </is>
      </c>
      <c r="C81" t="inlineStr">
        <is>
          <t>700 ML</t>
        </is>
      </c>
      <c r="E81" t="inlineStr">
        <is>
          <t>FIXED</t>
        </is>
      </c>
      <c r="F81" t="n">
        <v>1.73</v>
      </c>
      <c r="G81" t="inlineStr">
        <is>
          <t>USD</t>
        </is>
      </c>
      <c r="I81" t="inlineStr">
        <is>
          <t>Litre</t>
        </is>
      </c>
      <c r="M81" t="n">
        <v>0</v>
      </c>
      <c r="N81" t="n">
        <v>0</v>
      </c>
      <c r="Q81" t="inlineStr">
        <is>
          <t>cbb6a257-c33e-47a6-8bd0-4786215bee87</t>
        </is>
      </c>
      <c r="R81" t="inlineStr">
        <is>
          <t>Preparations of vegetables, fruit, nuts or other parts of plants</t>
        </is>
      </c>
      <c r="S81" t="inlineStr">
        <is>
          <t>810d7f34-d97c-4994-b85f-99dd258f1f42</t>
        </is>
      </c>
      <c r="T81" t="inlineStr">
        <is>
          <t>Fruit, nuts and other edible parts of plants, otherwise prepared or preserved, whether or not containing added sugar or other sweetening matter or spirit, not elsewhere specified or included</t>
        </is>
      </c>
      <c r="U81" t="inlineStr">
        <is>
          <t>a2a34910-e633-4609-bdb3-5e5adbd65a78</t>
        </is>
      </c>
      <c r="V81" t="inlineStr">
        <is>
          <t>KEERTHI NIRMAL TRADELINKS PRIVATE LIMITED</t>
        </is>
      </c>
      <c r="W81" t="inlineStr">
        <is>
          <t>AAICK4917D</t>
        </is>
      </c>
      <c r="X81" t="n">
        <v>0</v>
      </c>
      <c r="Y81" t="n">
        <v>0</v>
      </c>
      <c r="Z81" t="n">
        <v>20089919</v>
      </c>
      <c r="AA81" t="inlineStr">
        <is>
          <t>OTHER</t>
        </is>
      </c>
      <c r="AB81" t="inlineStr">
        <is>
          <t>http://indiausatrade.mea.gov.in/api/public/image/stream?key=products%2F20260629T084649Z-561065-16dd0403-1.png</t>
        </is>
      </c>
      <c r="AC81" t="inlineStr">
        <is>
          <t>2026-06-29T08:46:49.429Z</t>
        </is>
      </c>
    </row>
    <row r="82">
      <c r="A82" t="inlineStr">
        <is>
          <t>a483e8af-618c-4f14-b0ce-652bfba1bd33</t>
        </is>
      </c>
      <c r="B82" t="inlineStr">
        <is>
          <t>KEERTHI NIRMAL MANGO SQUASH</t>
        </is>
      </c>
      <c r="C82" t="inlineStr">
        <is>
          <t>700 ML</t>
        </is>
      </c>
      <c r="E82" t="inlineStr">
        <is>
          <t>FIXED</t>
        </is>
      </c>
      <c r="F82" t="n">
        <v>1.38</v>
      </c>
      <c r="G82" t="inlineStr">
        <is>
          <t>USD</t>
        </is>
      </c>
      <c r="I82" t="inlineStr">
        <is>
          <t>Litre</t>
        </is>
      </c>
      <c r="M82" t="n">
        <v>0</v>
      </c>
      <c r="N82" t="n">
        <v>0</v>
      </c>
      <c r="Q82" t="inlineStr">
        <is>
          <t>cbb6a257-c33e-47a6-8bd0-4786215bee87</t>
        </is>
      </c>
      <c r="R82" t="inlineStr">
        <is>
          <t>Preparations of vegetables, fruit, nuts or other parts of plants</t>
        </is>
      </c>
      <c r="S82" t="inlineStr">
        <is>
          <t>810d7f34-d97c-4994-b85f-99dd258f1f42</t>
        </is>
      </c>
      <c r="T82" t="inlineStr">
        <is>
          <t>Fruit, nuts and other edible parts of plants, otherwise prepared or preserved, whether or not containing added sugar or other sweetening matter or spirit, not elsewhere specified or included</t>
        </is>
      </c>
      <c r="U82" t="inlineStr">
        <is>
          <t>a2a34910-e633-4609-bdb3-5e5adbd65a78</t>
        </is>
      </c>
      <c r="V82" t="inlineStr">
        <is>
          <t>KEERTHI NIRMAL TRADELINKS PRIVATE LIMITED</t>
        </is>
      </c>
      <c r="W82" t="inlineStr">
        <is>
          <t>AAICK4917D</t>
        </is>
      </c>
      <c r="X82" t="n">
        <v>0</v>
      </c>
      <c r="Y82" t="n">
        <v>0</v>
      </c>
      <c r="Z82" t="n">
        <v>20089911</v>
      </c>
      <c r="AA82" t="inlineStr">
        <is>
          <t>MANGO</t>
        </is>
      </c>
      <c r="AB82" t="inlineStr">
        <is>
          <t>http://indiausatrade.mea.gov.in/api/public/image/stream?key=products%2F20260629T084657Z-328364-daf7b964-1.png</t>
        </is>
      </c>
      <c r="AC82" t="inlineStr">
        <is>
          <t>2026-06-29T08:46:57.514Z</t>
        </is>
      </c>
    </row>
    <row r="83">
      <c r="A83" t="inlineStr">
        <is>
          <t>f705d60b-ba71-4e8a-ae4b-edabc48618cb</t>
        </is>
      </c>
      <c r="B83" t="inlineStr">
        <is>
          <t>KEERTHI NIRMAL PINEAPPLE SQUASH</t>
        </is>
      </c>
      <c r="C83" t="inlineStr">
        <is>
          <t>700 ML</t>
        </is>
      </c>
      <c r="E83" t="inlineStr">
        <is>
          <t>FIXED</t>
        </is>
      </c>
      <c r="F83" t="n">
        <v>1.33</v>
      </c>
      <c r="G83" t="inlineStr">
        <is>
          <t>USD</t>
        </is>
      </c>
      <c r="I83" t="inlineStr">
        <is>
          <t>Litre</t>
        </is>
      </c>
      <c r="M83" t="n">
        <v>0</v>
      </c>
      <c r="N83" t="n">
        <v>0</v>
      </c>
      <c r="Q83" t="inlineStr">
        <is>
          <t>cbb6a257-c33e-47a6-8bd0-4786215bee87</t>
        </is>
      </c>
      <c r="R83" t="inlineStr">
        <is>
          <t>Preparations of vegetables, fruit, nuts or other parts of plants</t>
        </is>
      </c>
      <c r="S83" t="inlineStr">
        <is>
          <t>810d7f34-d97c-4994-b85f-99dd258f1f42</t>
        </is>
      </c>
      <c r="T83" t="inlineStr">
        <is>
          <t>Fruit, nuts and other edible parts of plants, otherwise prepared or preserved, whether or not containing added sugar or other sweetening matter or spirit, not elsewhere specified or included</t>
        </is>
      </c>
      <c r="U83" t="inlineStr">
        <is>
          <t>a2a34910-e633-4609-bdb3-5e5adbd65a78</t>
        </is>
      </c>
      <c r="V83" t="inlineStr">
        <is>
          <t>KEERTHI NIRMAL TRADELINKS PRIVATE LIMITED</t>
        </is>
      </c>
      <c r="W83" t="inlineStr">
        <is>
          <t>AAICK4917D</t>
        </is>
      </c>
      <c r="X83" t="n">
        <v>0</v>
      </c>
      <c r="Y83" t="n">
        <v>0</v>
      </c>
      <c r="Z83" t="n">
        <v>20089914</v>
      </c>
      <c r="AA83" t="inlineStr">
        <is>
          <t>PINEAPPLE</t>
        </is>
      </c>
      <c r="AB83" t="inlineStr">
        <is>
          <t>http://indiausatrade.mea.gov.in/api/public/image/stream?key=products%2F20260629T084704Z-167336-921e2890-1.png</t>
        </is>
      </c>
      <c r="AC83" t="inlineStr">
        <is>
          <t>2026-06-29T08:47:04.753Z</t>
        </is>
      </c>
    </row>
    <row r="84">
      <c r="A84" t="inlineStr">
        <is>
          <t>50ddeb96-7951-444a-8d3f-c14771c66671</t>
        </is>
      </c>
      <c r="B84" t="inlineStr">
        <is>
          <t>KEERTHI NIRMAL GARLIC PASTE</t>
        </is>
      </c>
      <c r="C84" t="inlineStr">
        <is>
          <t>400 GM</t>
        </is>
      </c>
      <c r="E84" t="inlineStr">
        <is>
          <t>FIXED</t>
        </is>
      </c>
      <c r="F84" t="n">
        <v>0.91</v>
      </c>
      <c r="G84" t="inlineStr">
        <is>
          <t>USD</t>
        </is>
      </c>
      <c r="I84" t="inlineStr">
        <is>
          <t>Gram</t>
        </is>
      </c>
      <c r="M84" t="n">
        <v>0</v>
      </c>
      <c r="N84" t="n">
        <v>0</v>
      </c>
      <c r="Q84" t="inlineStr">
        <is>
          <t>2d545a03-a906-4299-924e-26821ae33187</t>
        </is>
      </c>
      <c r="R84" t="inlineStr">
        <is>
          <t>Miscellaneous edible preparations</t>
        </is>
      </c>
      <c r="S84" t="inlineStr">
        <is>
          <t>934b0101-367f-4d39-a23f-8d25f24ee882</t>
        </is>
      </c>
      <c r="T84" t="inlineStr">
        <is>
          <t>Sauces and preparations therefor; mixed condiments and mixed seasonings; mustard flour and meal and prepared mustard</t>
        </is>
      </c>
      <c r="U84" t="inlineStr">
        <is>
          <t>a2a34910-e633-4609-bdb3-5e5adbd65a78</t>
        </is>
      </c>
      <c r="V84" t="inlineStr">
        <is>
          <t>KEERTHI NIRMAL TRADELINKS PRIVATE LIMITED</t>
        </is>
      </c>
      <c r="W84" t="inlineStr">
        <is>
          <t>AAICK4917D</t>
        </is>
      </c>
      <c r="X84" t="n">
        <v>0</v>
      </c>
      <c r="Y84" t="n">
        <v>0</v>
      </c>
      <c r="Z84" t="n">
        <v>21039010</v>
      </c>
      <c r="AA84" t="inlineStr">
        <is>
          <t>CURRY PASTE</t>
        </is>
      </c>
      <c r="AB84" t="inlineStr">
        <is>
          <t>http://indiausatrade.mea.gov.in/api/public/image/stream?key=products%2F20260629T084740Z-455844-94491e77-1.jpg</t>
        </is>
      </c>
      <c r="AC84" t="inlineStr">
        <is>
          <t>2026-06-29T08:47:40.052Z</t>
        </is>
      </c>
    </row>
    <row r="85">
      <c r="A85" t="inlineStr">
        <is>
          <t>45908526-3c74-4901-8ac4-4d921b94662c</t>
        </is>
      </c>
      <c r="B85" t="inlineStr">
        <is>
          <t>KEERTHI NIRMAL MATTA SHORT GRAIN RICE</t>
        </is>
      </c>
      <c r="C85" t="inlineStr">
        <is>
          <t>10KG</t>
        </is>
      </c>
      <c r="E85" t="inlineStr">
        <is>
          <t>FIXED</t>
        </is>
      </c>
      <c r="F85" t="n">
        <v>6</v>
      </c>
      <c r="G85" t="inlineStr">
        <is>
          <t>USD</t>
        </is>
      </c>
      <c r="I85" t="inlineStr">
        <is>
          <t>Kilogram</t>
        </is>
      </c>
      <c r="M85" t="n">
        <v>0</v>
      </c>
      <c r="N85" t="n">
        <v>0</v>
      </c>
      <c r="Q85" t="inlineStr">
        <is>
          <t>890dd873-cb6a-4f34-a326-a26e8e217ae2</t>
        </is>
      </c>
      <c r="R85" t="inlineStr">
        <is>
          <t>Cereals</t>
        </is>
      </c>
      <c r="S85" t="inlineStr">
        <is>
          <t>e31295bc-9c98-4744-84a1-71024e358e79</t>
        </is>
      </c>
      <c r="T85" t="inlineStr">
        <is>
          <t>Rice</t>
        </is>
      </c>
      <c r="U85" t="inlineStr">
        <is>
          <t>a2a34910-e633-4609-bdb3-5e5adbd65a78</t>
        </is>
      </c>
      <c r="V85" t="inlineStr">
        <is>
          <t>KEERTHI NIRMAL TRADELINKS PRIVATE LIMITED</t>
        </is>
      </c>
      <c r="W85" t="inlineStr">
        <is>
          <t>AAICK4917D</t>
        </is>
      </c>
      <c r="X85" t="n">
        <v>0</v>
      </c>
      <c r="Y85" t="n">
        <v>0</v>
      </c>
      <c r="Z85" t="n">
        <v>10063010</v>
      </c>
      <c r="AA85" t="inlineStr">
        <is>
          <t>RICE, PARBOILED</t>
        </is>
      </c>
      <c r="AB85" t="inlineStr">
        <is>
          <t>http://indiausatrade.mea.gov.in/api/public/image/stream?key=products%2F20260629T100343Z-692067-358e3a59-1-cropped.jpg</t>
        </is>
      </c>
      <c r="AC85" t="inlineStr">
        <is>
          <t>2026-06-29T10:03:42.926Z</t>
        </is>
      </c>
    </row>
    <row r="86">
      <c r="A86" t="inlineStr">
        <is>
          <t>f9bcdb5c-98f9-469a-abd5-68a0c9d2d8ba</t>
        </is>
      </c>
      <c r="B86" t="inlineStr">
        <is>
          <t>KEERTHI NIRMAL JAYA RICE 10KG</t>
        </is>
      </c>
      <c r="C86" t="inlineStr">
        <is>
          <t xml:space="preserve"> JAYA RICE</t>
        </is>
      </c>
      <c r="E86" t="inlineStr">
        <is>
          <t>FIXED</t>
        </is>
      </c>
      <c r="F86" t="n">
        <v>6</v>
      </c>
      <c r="G86" t="inlineStr">
        <is>
          <t>USD</t>
        </is>
      </c>
      <c r="I86" t="inlineStr">
        <is>
          <t>Kilogram</t>
        </is>
      </c>
      <c r="M86" t="n">
        <v>0</v>
      </c>
      <c r="N86" t="n">
        <v>0</v>
      </c>
      <c r="Q86" t="inlineStr">
        <is>
          <t>890dd873-cb6a-4f34-a326-a26e8e217ae2</t>
        </is>
      </c>
      <c r="R86" t="inlineStr">
        <is>
          <t>Cereals</t>
        </is>
      </c>
      <c r="S86" t="inlineStr">
        <is>
          <t>e31295bc-9c98-4744-84a1-71024e358e79</t>
        </is>
      </c>
      <c r="T86" t="inlineStr">
        <is>
          <t>Rice</t>
        </is>
      </c>
      <c r="U86" t="inlineStr">
        <is>
          <t>a2a34910-e633-4609-bdb3-5e5adbd65a78</t>
        </is>
      </c>
      <c r="V86" t="inlineStr">
        <is>
          <t>KEERTHI NIRMAL TRADELINKS PRIVATE LIMITED</t>
        </is>
      </c>
      <c r="W86" t="inlineStr">
        <is>
          <t>AAICK4917D</t>
        </is>
      </c>
      <c r="X86" t="n">
        <v>0</v>
      </c>
      <c r="Y86" t="n">
        <v>0</v>
      </c>
      <c r="Z86" t="n">
        <v>10063010</v>
      </c>
      <c r="AA86" t="inlineStr">
        <is>
          <t>RICE, PARBOILED</t>
        </is>
      </c>
      <c r="AB86" t="inlineStr">
        <is>
          <t>http://indiausatrade.mea.gov.in/api/public/image/stream?key=products%2F20260629T103755Z-203829-c997ba67-1-cropped.jpg</t>
        </is>
      </c>
      <c r="AC86" t="inlineStr">
        <is>
          <t>2026-06-29T10:37:55.364Z</t>
        </is>
      </c>
    </row>
    <row r="87">
      <c r="A87" t="inlineStr">
        <is>
          <t>a73e6358-c65b-4ce7-8418-a8447f82172d</t>
        </is>
      </c>
      <c r="B87" t="inlineStr">
        <is>
          <t>KEERTHI NIRMAL JAYA RICE 5KG</t>
        </is>
      </c>
      <c r="C87" t="inlineStr">
        <is>
          <t xml:space="preserve"> JAYA RICE</t>
        </is>
      </c>
      <c r="E87" t="inlineStr">
        <is>
          <t>FIXED</t>
        </is>
      </c>
      <c r="F87" t="n">
        <v>3</v>
      </c>
      <c r="G87" t="inlineStr">
        <is>
          <t>USD</t>
        </is>
      </c>
      <c r="I87" t="inlineStr">
        <is>
          <t>Kilogram</t>
        </is>
      </c>
      <c r="M87" t="n">
        <v>0</v>
      </c>
      <c r="N87" t="n">
        <v>0</v>
      </c>
      <c r="Q87" t="inlineStr">
        <is>
          <t>890dd873-cb6a-4f34-a326-a26e8e217ae2</t>
        </is>
      </c>
      <c r="R87" t="inlineStr">
        <is>
          <t>Cereals</t>
        </is>
      </c>
      <c r="S87" t="inlineStr">
        <is>
          <t>e31295bc-9c98-4744-84a1-71024e358e79</t>
        </is>
      </c>
      <c r="T87" t="inlineStr">
        <is>
          <t>Rice</t>
        </is>
      </c>
      <c r="U87" t="inlineStr">
        <is>
          <t>a2a34910-e633-4609-bdb3-5e5adbd65a78</t>
        </is>
      </c>
      <c r="V87" t="inlineStr">
        <is>
          <t>KEERTHI NIRMAL TRADELINKS PRIVATE LIMITED</t>
        </is>
      </c>
      <c r="W87" t="inlineStr">
        <is>
          <t>AAICK4917D</t>
        </is>
      </c>
      <c r="X87" t="n">
        <v>0</v>
      </c>
      <c r="Y87" t="n">
        <v>0</v>
      </c>
      <c r="Z87" t="n">
        <v>10063010</v>
      </c>
      <c r="AA87" t="inlineStr">
        <is>
          <t>RICE, PARBOILED</t>
        </is>
      </c>
      <c r="AB87" t="inlineStr">
        <is>
          <t>http://indiausatrade.mea.gov.in/api/public/image/stream?key=products%2F20260629T104644Z-652119-303f5b2f-1-cropped.jpg</t>
        </is>
      </c>
      <c r="AC87" t="inlineStr">
        <is>
          <t>2026-06-29T10:46:43.426Z</t>
        </is>
      </c>
    </row>
    <row r="88">
      <c r="A88" t="inlineStr">
        <is>
          <t>b8844717-e150-43b2-8423-c829d855ef98</t>
        </is>
      </c>
      <c r="B88" t="inlineStr">
        <is>
          <t>KEERTHI NIRMAL SUREKHA RICE 5KG</t>
        </is>
      </c>
      <c r="C88" t="inlineStr">
        <is>
          <t>SUREKHA RICE</t>
        </is>
      </c>
      <c r="E88" t="inlineStr">
        <is>
          <t>FIXED</t>
        </is>
      </c>
      <c r="F88" t="n">
        <v>3</v>
      </c>
      <c r="G88" t="inlineStr">
        <is>
          <t>USD</t>
        </is>
      </c>
      <c r="I88" t="inlineStr">
        <is>
          <t>Kilogram</t>
        </is>
      </c>
      <c r="M88" t="n">
        <v>0</v>
      </c>
      <c r="N88" t="n">
        <v>0</v>
      </c>
      <c r="Q88" t="inlineStr">
        <is>
          <t>890dd873-cb6a-4f34-a326-a26e8e217ae2</t>
        </is>
      </c>
      <c r="R88" t="inlineStr">
        <is>
          <t>Cereals</t>
        </is>
      </c>
      <c r="S88" t="inlineStr">
        <is>
          <t>e31295bc-9c98-4744-84a1-71024e358e79</t>
        </is>
      </c>
      <c r="T88" t="inlineStr">
        <is>
          <t>Rice</t>
        </is>
      </c>
      <c r="U88" t="inlineStr">
        <is>
          <t>a2a34910-e633-4609-bdb3-5e5adbd65a78</t>
        </is>
      </c>
      <c r="V88" t="inlineStr">
        <is>
          <t>KEERTHI NIRMAL TRADELINKS PRIVATE LIMITED</t>
        </is>
      </c>
      <c r="W88" t="inlineStr">
        <is>
          <t>AAICK4917D</t>
        </is>
      </c>
      <c r="X88" t="n">
        <v>0</v>
      </c>
      <c r="Y88" t="n">
        <v>0</v>
      </c>
      <c r="Z88" t="n">
        <v>10063010</v>
      </c>
      <c r="AA88" t="inlineStr">
        <is>
          <t>RICE, PARBOILED</t>
        </is>
      </c>
      <c r="AB88" t="inlineStr">
        <is>
          <t>http://indiausatrade.mea.gov.in/api/public/image/stream?key=products%2F20260629T105029Z-289260-daed5587-1-cropped.jpg</t>
        </is>
      </c>
      <c r="AC88" t="inlineStr">
        <is>
          <t>2026-06-29T10:50:29.361Z</t>
        </is>
      </c>
    </row>
    <row r="89">
      <c r="A89" t="inlineStr">
        <is>
          <t>4c4a15e0-2939-44f2-a25a-0e924b42ee5b</t>
        </is>
      </c>
      <c r="B89" t="inlineStr">
        <is>
          <t>KEERTHI NIRMAL SUREKHA RICE 10KG</t>
        </is>
      </c>
      <c r="C89" t="inlineStr">
        <is>
          <t>SUREKHA RICE</t>
        </is>
      </c>
      <c r="E89" t="inlineStr">
        <is>
          <t>FIXED</t>
        </is>
      </c>
      <c r="F89" t="n">
        <v>6</v>
      </c>
      <c r="G89" t="inlineStr">
        <is>
          <t>USD</t>
        </is>
      </c>
      <c r="I89" t="inlineStr">
        <is>
          <t>Kilogram</t>
        </is>
      </c>
      <c r="M89" t="n">
        <v>0</v>
      </c>
      <c r="N89" t="n">
        <v>0</v>
      </c>
      <c r="Q89" t="inlineStr">
        <is>
          <t>890dd873-cb6a-4f34-a326-a26e8e217ae2</t>
        </is>
      </c>
      <c r="R89" t="inlineStr">
        <is>
          <t>Cereals</t>
        </is>
      </c>
      <c r="S89" t="inlineStr">
        <is>
          <t>e31295bc-9c98-4744-84a1-71024e358e79</t>
        </is>
      </c>
      <c r="T89" t="inlineStr">
        <is>
          <t>Rice</t>
        </is>
      </c>
      <c r="U89" t="inlineStr">
        <is>
          <t>a2a34910-e633-4609-bdb3-5e5adbd65a78</t>
        </is>
      </c>
      <c r="V89" t="inlineStr">
        <is>
          <t>KEERTHI NIRMAL TRADELINKS PRIVATE LIMITED</t>
        </is>
      </c>
      <c r="W89" t="inlineStr">
        <is>
          <t>AAICK4917D</t>
        </is>
      </c>
      <c r="X89" t="n">
        <v>0</v>
      </c>
      <c r="Y89" t="n">
        <v>0</v>
      </c>
      <c r="Z89" t="n">
        <v>10063010</v>
      </c>
      <c r="AA89" t="inlineStr">
        <is>
          <t>RICE, PARBOILED</t>
        </is>
      </c>
      <c r="AB89" t="inlineStr">
        <is>
          <t>http://indiausatrade.mea.gov.in/api/public/image/stream?key=products%2F20260629T105521Z-488687-98a4f683-1-cropped.jpg</t>
        </is>
      </c>
      <c r="AC89" t="inlineStr">
        <is>
          <t>2026-06-29T10:55:21.482Z</t>
        </is>
      </c>
    </row>
    <row r="90">
      <c r="A90" t="inlineStr">
        <is>
          <t>4217cb5b-0ff2-4f01-a9ed-1bb933efe582</t>
        </is>
      </c>
      <c r="B90" t="inlineStr">
        <is>
          <t>KEERTHI NIRMAL GREEN GRAM (CHERUPAYAR)</t>
        </is>
      </c>
      <c r="C90" t="inlineStr">
        <is>
          <t xml:space="preserve">GREEN GRAM </t>
        </is>
      </c>
      <c r="E90" t="inlineStr">
        <is>
          <t>FIXED</t>
        </is>
      </c>
      <c r="F90" t="n">
        <v>2</v>
      </c>
      <c r="G90" t="inlineStr">
        <is>
          <t>USD</t>
        </is>
      </c>
      <c r="I90" t="inlineStr">
        <is>
          <t>Kilogram</t>
        </is>
      </c>
      <c r="M90" t="n">
        <v>0</v>
      </c>
      <c r="N90" t="n">
        <v>0</v>
      </c>
      <c r="Q90" t="inlineStr">
        <is>
          <t>5a733b71-4c55-41f2-8a65-241ce15bee20</t>
        </is>
      </c>
      <c r="R90" t="inlineStr">
        <is>
          <t>Edible vegetables and certain roots and tubers</t>
        </is>
      </c>
      <c r="S90" t="inlineStr">
        <is>
          <t>25d0a6fb-c075-45ac-9d0b-27b25b67f534</t>
        </is>
      </c>
      <c r="T90" t="inlineStr">
        <is>
          <t>Dried leguminous vegetables, shelled, whether or not skinned or split</t>
        </is>
      </c>
      <c r="U90" t="inlineStr">
        <is>
          <t>a2a34910-e633-4609-bdb3-5e5adbd65a78</t>
        </is>
      </c>
      <c r="V90" t="inlineStr">
        <is>
          <t>KEERTHI NIRMAL TRADELINKS PRIVATE LIMITED</t>
        </is>
      </c>
      <c r="W90" t="inlineStr">
        <is>
          <t>AAICK4917D</t>
        </is>
      </c>
      <c r="X90" t="n">
        <v>0</v>
      </c>
      <c r="Y90" t="n">
        <v>0</v>
      </c>
      <c r="Z90" t="n">
        <v>7133100</v>
      </c>
      <c r="AA90" t="inlineStr">
        <is>
          <t>DRIED LEGUMINOUS VEGETABLES, SHELLED,WHETHER OR NOT SKINNED OR SPLIT BEANS (VIGNA SPP., PHASEOLUS SPP.) : BEANS OF THE SPECIES VIGNA MUNGO (L.) HEPPER OR VIGNA RADIATA (L.) WILCZEK</t>
        </is>
      </c>
      <c r="AB90" t="inlineStr">
        <is>
          <t>http://indiausatrade.mea.gov.in/api/public/image/stream?key=products%2F20260629T112249Z-715364-072d6786-1-cropped.png</t>
        </is>
      </c>
      <c r="AC90" t="inlineStr">
        <is>
          <t>2026-06-29T11:22:48.811Z</t>
        </is>
      </c>
    </row>
    <row r="91">
      <c r="A91" t="inlineStr">
        <is>
          <t>5297fa23-5cb5-4d8f-b9d0-cb5984642164</t>
        </is>
      </c>
      <c r="B91" t="inlineStr">
        <is>
          <t>KEERTHI NIRMAL WHITE CHANA</t>
        </is>
      </c>
      <c r="C91" t="inlineStr">
        <is>
          <t>WHITE CHANA</t>
        </is>
      </c>
      <c r="E91" t="inlineStr">
        <is>
          <t>FIXED</t>
        </is>
      </c>
      <c r="F91" t="n">
        <v>2</v>
      </c>
      <c r="G91" t="inlineStr">
        <is>
          <t>USD</t>
        </is>
      </c>
      <c r="I91" t="inlineStr">
        <is>
          <t>Kilogram</t>
        </is>
      </c>
      <c r="M91" t="n">
        <v>0</v>
      </c>
      <c r="N91" t="n">
        <v>0</v>
      </c>
      <c r="Q91" t="inlineStr">
        <is>
          <t>5a733b71-4c55-41f2-8a65-241ce15bee20</t>
        </is>
      </c>
      <c r="R91" t="inlineStr">
        <is>
          <t>Edible vegetables and certain roots and tubers</t>
        </is>
      </c>
      <c r="S91" t="inlineStr">
        <is>
          <t>25d0a6fb-c075-45ac-9d0b-27b25b67f534</t>
        </is>
      </c>
      <c r="T91" t="inlineStr">
        <is>
          <t>Dried leguminous vegetables, shelled, whether or not skinned or split</t>
        </is>
      </c>
      <c r="U91" t="inlineStr">
        <is>
          <t>a2a34910-e633-4609-bdb3-5e5adbd65a78</t>
        </is>
      </c>
      <c r="V91" t="inlineStr">
        <is>
          <t>KEERTHI NIRMAL TRADELINKS PRIVATE LIMITED</t>
        </is>
      </c>
      <c r="W91" t="inlineStr">
        <is>
          <t>AAICK4917D</t>
        </is>
      </c>
      <c r="X91" t="n">
        <v>0</v>
      </c>
      <c r="Y91" t="n">
        <v>0</v>
      </c>
      <c r="Z91" t="n">
        <v>7133100</v>
      </c>
      <c r="AA91" t="inlineStr">
        <is>
          <t>DRIED LEGUMINOUS VEGETABLES, SHELLED,WHETHER OR NOT SKINNED OR SPLIT BEANS (VIGNA SPP., PHASEOLUS SPP.) : BEANS OF THE SPECIES VIGNA MUNGO (L.) HEPPER OR VIGNA RADIATA (L.) WILCZEK</t>
        </is>
      </c>
      <c r="AB91" t="inlineStr">
        <is>
          <t>http://indiausatrade.mea.gov.in/api/public/image/stream?key=products%2F20260629T113032Z-626316-b7b53b68-1-cropped.png</t>
        </is>
      </c>
      <c r="AC91" t="inlineStr">
        <is>
          <t>2026-06-29T11:30:32.248Z</t>
        </is>
      </c>
    </row>
    <row r="92">
      <c r="A92" t="inlineStr">
        <is>
          <t>5052db09-21ca-414f-8a7c-5d0a4d2be1e1</t>
        </is>
      </c>
      <c r="B92" t="inlineStr">
        <is>
          <t>KEERTHI NIRMAL KURUVA RICE 5KG</t>
        </is>
      </c>
      <c r="C92" t="inlineStr">
        <is>
          <t>KURUVA RICE</t>
        </is>
      </c>
      <c r="E92" t="inlineStr">
        <is>
          <t>FIXED</t>
        </is>
      </c>
      <c r="F92" t="n">
        <v>3</v>
      </c>
      <c r="G92" t="inlineStr">
        <is>
          <t>USD</t>
        </is>
      </c>
      <c r="I92" t="inlineStr">
        <is>
          <t>Kilogram</t>
        </is>
      </c>
      <c r="M92" t="n">
        <v>0</v>
      </c>
      <c r="N92" t="n">
        <v>0</v>
      </c>
      <c r="Q92" t="inlineStr">
        <is>
          <t>890dd873-cb6a-4f34-a326-a26e8e217ae2</t>
        </is>
      </c>
      <c r="R92" t="inlineStr">
        <is>
          <t>Cereals</t>
        </is>
      </c>
      <c r="S92" t="inlineStr">
        <is>
          <t>e31295bc-9c98-4744-84a1-71024e358e79</t>
        </is>
      </c>
      <c r="T92" t="inlineStr">
        <is>
          <t>Rice</t>
        </is>
      </c>
      <c r="U92" t="inlineStr">
        <is>
          <t>a2a34910-e633-4609-bdb3-5e5adbd65a78</t>
        </is>
      </c>
      <c r="V92" t="inlineStr">
        <is>
          <t>KEERTHI NIRMAL TRADELINKS PRIVATE LIMITED</t>
        </is>
      </c>
      <c r="W92" t="inlineStr">
        <is>
          <t>AAICK4917D</t>
        </is>
      </c>
      <c r="X92" t="n">
        <v>0</v>
      </c>
      <c r="Y92" t="n">
        <v>0</v>
      </c>
      <c r="Z92" t="n">
        <v>10063010</v>
      </c>
      <c r="AA92" t="inlineStr">
        <is>
          <t>RICE, PARBOILED</t>
        </is>
      </c>
      <c r="AB92" t="inlineStr">
        <is>
          <t>http://indiausatrade.mea.gov.in/api/public/image/stream?key=products%2F20260629T105808Z-138593-73e96d0e-1-cropped.jpg</t>
        </is>
      </c>
      <c r="AC92" t="inlineStr">
        <is>
          <t>2026-06-29T10:58:08.717Z</t>
        </is>
      </c>
    </row>
    <row r="93">
      <c r="A93" t="inlineStr">
        <is>
          <t>0b833496-52f1-4532-ab19-349d0d836531</t>
        </is>
      </c>
      <c r="B93" t="inlineStr">
        <is>
          <t>KEERTHI NIRMAL KURUVA RICE 10KG</t>
        </is>
      </c>
      <c r="C93" t="inlineStr">
        <is>
          <t>KURUVA RICE</t>
        </is>
      </c>
      <c r="E93" t="inlineStr">
        <is>
          <t>FIXED</t>
        </is>
      </c>
      <c r="F93" t="n">
        <v>6</v>
      </c>
      <c r="G93" t="inlineStr">
        <is>
          <t>USD</t>
        </is>
      </c>
      <c r="I93" t="inlineStr">
        <is>
          <t>Kilogram</t>
        </is>
      </c>
      <c r="M93" t="n">
        <v>0</v>
      </c>
      <c r="N93" t="n">
        <v>0</v>
      </c>
      <c r="Q93" t="inlineStr">
        <is>
          <t>890dd873-cb6a-4f34-a326-a26e8e217ae2</t>
        </is>
      </c>
      <c r="R93" t="inlineStr">
        <is>
          <t>Cereals</t>
        </is>
      </c>
      <c r="S93" t="inlineStr">
        <is>
          <t>e31295bc-9c98-4744-84a1-71024e358e79</t>
        </is>
      </c>
      <c r="T93" t="inlineStr">
        <is>
          <t>Rice</t>
        </is>
      </c>
      <c r="U93" t="inlineStr">
        <is>
          <t>a2a34910-e633-4609-bdb3-5e5adbd65a78</t>
        </is>
      </c>
      <c r="V93" t="inlineStr">
        <is>
          <t>KEERTHI NIRMAL TRADELINKS PRIVATE LIMITED</t>
        </is>
      </c>
      <c r="W93" t="inlineStr">
        <is>
          <t>AAICK4917D</t>
        </is>
      </c>
      <c r="X93" t="n">
        <v>0</v>
      </c>
      <c r="Y93" t="n">
        <v>0</v>
      </c>
      <c r="Z93" t="n">
        <v>10063010</v>
      </c>
      <c r="AA93" t="inlineStr">
        <is>
          <t>RICE, PARBOILED</t>
        </is>
      </c>
      <c r="AB93" t="inlineStr">
        <is>
          <t>http://indiausatrade.mea.gov.in/api/public/image/stream?key=products%2F20260629T110101Z-318642-768e2e9a-1-cropped.jpg</t>
        </is>
      </c>
      <c r="AC93" t="inlineStr">
        <is>
          <t>2026-06-29T11:01:01.044Z</t>
        </is>
      </c>
    </row>
    <row r="94">
      <c r="A94" t="inlineStr">
        <is>
          <t>4c1fc243-ca63-4ce7-ac2e-c3cd9406d287</t>
        </is>
      </c>
      <c r="B94" t="inlineStr">
        <is>
          <t>KEERTHI NIRMAL WAYANADAN THONDI RICE 5kg</t>
        </is>
      </c>
      <c r="C94" t="inlineStr">
        <is>
          <t>WAYANADAN THONDI RICE</t>
        </is>
      </c>
      <c r="E94" t="inlineStr">
        <is>
          <t>FIXED</t>
        </is>
      </c>
      <c r="F94" t="n">
        <v>3</v>
      </c>
      <c r="G94" t="inlineStr">
        <is>
          <t>USD</t>
        </is>
      </c>
      <c r="I94" t="inlineStr">
        <is>
          <t>Kilogram</t>
        </is>
      </c>
      <c r="M94" t="n">
        <v>0</v>
      </c>
      <c r="N94" t="n">
        <v>0</v>
      </c>
      <c r="Q94" t="inlineStr">
        <is>
          <t>890dd873-cb6a-4f34-a326-a26e8e217ae2</t>
        </is>
      </c>
      <c r="R94" t="inlineStr">
        <is>
          <t>Cereals</t>
        </is>
      </c>
      <c r="S94" t="inlineStr">
        <is>
          <t>e31295bc-9c98-4744-84a1-71024e358e79</t>
        </is>
      </c>
      <c r="T94" t="inlineStr">
        <is>
          <t>Rice</t>
        </is>
      </c>
      <c r="U94" t="inlineStr">
        <is>
          <t>a2a34910-e633-4609-bdb3-5e5adbd65a78</t>
        </is>
      </c>
      <c r="V94" t="inlineStr">
        <is>
          <t>KEERTHI NIRMAL TRADELINKS PRIVATE LIMITED</t>
        </is>
      </c>
      <c r="W94" t="inlineStr">
        <is>
          <t>AAICK4917D</t>
        </is>
      </c>
      <c r="X94" t="n">
        <v>0</v>
      </c>
      <c r="Y94" t="n">
        <v>0</v>
      </c>
      <c r="Z94" t="n">
        <v>10063010</v>
      </c>
      <c r="AA94" t="inlineStr">
        <is>
          <t>RICE, PARBOILED</t>
        </is>
      </c>
      <c r="AB94" t="inlineStr">
        <is>
          <t>http://indiausatrade.mea.gov.in/api/public/image/stream?key=products%2F20260629T111028Z-992661-2b2954ca-1-cropped.jpg</t>
        </is>
      </c>
      <c r="AC94" t="inlineStr">
        <is>
          <t>2026-06-29T11:10:27.891Z</t>
        </is>
      </c>
    </row>
    <row r="95">
      <c r="A95" t="inlineStr">
        <is>
          <t>b9a36101-e7ce-4c2e-add0-6c6d5eeb6091</t>
        </is>
      </c>
      <c r="B95" t="inlineStr">
        <is>
          <t>KEERTHI NIRMAL PONNI RICE 5Kg</t>
        </is>
      </c>
      <c r="C95" t="inlineStr">
        <is>
          <t>PONNI RICE</t>
        </is>
      </c>
      <c r="E95" t="inlineStr">
        <is>
          <t>FIXED</t>
        </is>
      </c>
      <c r="F95" t="n">
        <v>3</v>
      </c>
      <c r="G95" t="inlineStr">
        <is>
          <t>USD</t>
        </is>
      </c>
      <c r="I95" t="inlineStr">
        <is>
          <t>Kilogram</t>
        </is>
      </c>
      <c r="M95" t="n">
        <v>0</v>
      </c>
      <c r="N95" t="n">
        <v>0</v>
      </c>
      <c r="Q95" t="inlineStr">
        <is>
          <t>890dd873-cb6a-4f34-a326-a26e8e217ae2</t>
        </is>
      </c>
      <c r="R95" t="inlineStr">
        <is>
          <t>Cereals</t>
        </is>
      </c>
      <c r="S95" t="inlineStr">
        <is>
          <t>e31295bc-9c98-4744-84a1-71024e358e79</t>
        </is>
      </c>
      <c r="T95" t="inlineStr">
        <is>
          <t>Rice</t>
        </is>
      </c>
      <c r="U95" t="inlineStr">
        <is>
          <t>a2a34910-e633-4609-bdb3-5e5adbd65a78</t>
        </is>
      </c>
      <c r="V95" t="inlineStr">
        <is>
          <t>KEERTHI NIRMAL TRADELINKS PRIVATE LIMITED</t>
        </is>
      </c>
      <c r="W95" t="inlineStr">
        <is>
          <t>AAICK4917D</t>
        </is>
      </c>
      <c r="X95" t="n">
        <v>0</v>
      </c>
      <c r="Y95" t="n">
        <v>0</v>
      </c>
      <c r="Z95" t="n">
        <v>10063010</v>
      </c>
      <c r="AA95" t="inlineStr">
        <is>
          <t>RICE, PARBOILED</t>
        </is>
      </c>
      <c r="AB95" t="inlineStr">
        <is>
          <t>http://indiausatrade.mea.gov.in/api/public/image/stream?key=products%2F20260629T110411Z-747715-adbf2756-1-cropped.jpg</t>
        </is>
      </c>
      <c r="AC95" t="inlineStr">
        <is>
          <t>2026-06-29T11:04:11.347Z</t>
        </is>
      </c>
    </row>
    <row r="96">
      <c r="A96" t="inlineStr">
        <is>
          <t>a049bef3-6f5b-4e59-b67e-7dcd53545066</t>
        </is>
      </c>
      <c r="B96" t="inlineStr">
        <is>
          <t>KEERTHI NIRMAL PONNI RICE 10kg</t>
        </is>
      </c>
      <c r="C96" t="inlineStr">
        <is>
          <t>PONNI RICE</t>
        </is>
      </c>
      <c r="E96" t="inlineStr">
        <is>
          <t>FIXED</t>
        </is>
      </c>
      <c r="F96" t="n">
        <v>6</v>
      </c>
      <c r="G96" t="inlineStr">
        <is>
          <t>USD</t>
        </is>
      </c>
      <c r="I96" t="inlineStr">
        <is>
          <t>Kilogram</t>
        </is>
      </c>
      <c r="M96" t="n">
        <v>0</v>
      </c>
      <c r="N96" t="n">
        <v>0</v>
      </c>
      <c r="Q96" t="inlineStr">
        <is>
          <t>890dd873-cb6a-4f34-a326-a26e8e217ae2</t>
        </is>
      </c>
      <c r="R96" t="inlineStr">
        <is>
          <t>Cereals</t>
        </is>
      </c>
      <c r="S96" t="inlineStr">
        <is>
          <t>e31295bc-9c98-4744-84a1-71024e358e79</t>
        </is>
      </c>
      <c r="T96" t="inlineStr">
        <is>
          <t>Rice</t>
        </is>
      </c>
      <c r="U96" t="inlineStr">
        <is>
          <t>a2a34910-e633-4609-bdb3-5e5adbd65a78</t>
        </is>
      </c>
      <c r="V96" t="inlineStr">
        <is>
          <t>KEERTHI NIRMAL TRADELINKS PRIVATE LIMITED</t>
        </is>
      </c>
      <c r="W96" t="inlineStr">
        <is>
          <t>AAICK4917D</t>
        </is>
      </c>
      <c r="X96" t="n">
        <v>0</v>
      </c>
      <c r="Y96" t="n">
        <v>0</v>
      </c>
      <c r="Z96" t="n">
        <v>10063010</v>
      </c>
      <c r="AA96" t="inlineStr">
        <is>
          <t>RICE, PARBOILED</t>
        </is>
      </c>
      <c r="AB96" t="inlineStr">
        <is>
          <t>http://indiausatrade.mea.gov.in/api/public/image/stream?key=products%2F20260629T110715Z-661975-42a6a754-1-cropped.jpg</t>
        </is>
      </c>
      <c r="AC96" t="inlineStr">
        <is>
          <t>2026-06-29T11:07:15.724Z</t>
        </is>
      </c>
    </row>
    <row r="97">
      <c r="A97" t="inlineStr">
        <is>
          <t>acd57a12-96ac-48a6-8b80-124b6b9a8dfd</t>
        </is>
      </c>
      <c r="B97" t="inlineStr">
        <is>
          <t>KEERTHI NIRMAL WAYANADAN THONDI RICE 10kg</t>
        </is>
      </c>
      <c r="C97" t="inlineStr">
        <is>
          <t>WAYANADAN THONDI RICE</t>
        </is>
      </c>
      <c r="E97" t="inlineStr">
        <is>
          <t>FIXED</t>
        </is>
      </c>
      <c r="F97" t="n">
        <v>7</v>
      </c>
      <c r="G97" t="inlineStr">
        <is>
          <t>USD</t>
        </is>
      </c>
      <c r="I97" t="inlineStr">
        <is>
          <t>Kilogram</t>
        </is>
      </c>
      <c r="M97" t="n">
        <v>0</v>
      </c>
      <c r="N97" t="n">
        <v>0</v>
      </c>
      <c r="Q97" t="inlineStr">
        <is>
          <t>890dd873-cb6a-4f34-a326-a26e8e217ae2</t>
        </is>
      </c>
      <c r="R97" t="inlineStr">
        <is>
          <t>Cereals</t>
        </is>
      </c>
      <c r="S97" t="inlineStr">
        <is>
          <t>e31295bc-9c98-4744-84a1-71024e358e79</t>
        </is>
      </c>
      <c r="T97" t="inlineStr">
        <is>
          <t>Rice</t>
        </is>
      </c>
      <c r="U97" t="inlineStr">
        <is>
          <t>a2a34910-e633-4609-bdb3-5e5adbd65a78</t>
        </is>
      </c>
      <c r="V97" t="inlineStr">
        <is>
          <t>KEERTHI NIRMAL TRADELINKS PRIVATE LIMITED</t>
        </is>
      </c>
      <c r="W97" t="inlineStr">
        <is>
          <t>AAICK4917D</t>
        </is>
      </c>
      <c r="X97" t="n">
        <v>0</v>
      </c>
      <c r="Y97" t="n">
        <v>0</v>
      </c>
      <c r="Z97" t="n">
        <v>10063010</v>
      </c>
      <c r="AA97" t="inlineStr">
        <is>
          <t>RICE, PARBOILED</t>
        </is>
      </c>
      <c r="AB97" t="inlineStr">
        <is>
          <t>http://indiausatrade.mea.gov.in/api/public/image/stream?key=products%2F20260629T111331Z-117861-d0933e32-1-cropped.jpg</t>
        </is>
      </c>
      <c r="AC97" t="inlineStr">
        <is>
          <t>2026-06-29T11:13:31.353Z</t>
        </is>
      </c>
    </row>
    <row r="98">
      <c r="A98" t="inlineStr">
        <is>
          <t>f5115a47-e98a-4653-8c02-bf0f3338e97e</t>
        </is>
      </c>
      <c r="B98" t="inlineStr">
        <is>
          <t>KEERTHI NIRMAL URAD WHOLE (URID GOTA)</t>
        </is>
      </c>
      <c r="C98" t="inlineStr">
        <is>
          <t xml:space="preserve"> URAD WHOLE</t>
        </is>
      </c>
      <c r="E98" t="inlineStr">
        <is>
          <t>FIXED</t>
        </is>
      </c>
      <c r="F98" t="n">
        <v>2</v>
      </c>
      <c r="G98" t="inlineStr">
        <is>
          <t>USD</t>
        </is>
      </c>
      <c r="I98" t="inlineStr">
        <is>
          <t>Kilogram</t>
        </is>
      </c>
      <c r="M98" t="n">
        <v>0</v>
      </c>
      <c r="N98" t="n">
        <v>0</v>
      </c>
      <c r="Q98" t="inlineStr">
        <is>
          <t>5a733b71-4c55-41f2-8a65-241ce15bee20</t>
        </is>
      </c>
      <c r="R98" t="inlineStr">
        <is>
          <t>Edible vegetables and certain roots and tubers</t>
        </is>
      </c>
      <c r="S98" t="inlineStr">
        <is>
          <t>25d0a6fb-c075-45ac-9d0b-27b25b67f534</t>
        </is>
      </c>
      <c r="T98" t="inlineStr">
        <is>
          <t>Dried leguminous vegetables, shelled, whether or not skinned or split</t>
        </is>
      </c>
      <c r="U98" t="inlineStr">
        <is>
          <t>a2a34910-e633-4609-bdb3-5e5adbd65a78</t>
        </is>
      </c>
      <c r="V98" t="inlineStr">
        <is>
          <t>KEERTHI NIRMAL TRADELINKS PRIVATE LIMITED</t>
        </is>
      </c>
      <c r="W98" t="inlineStr">
        <is>
          <t>AAICK4917D</t>
        </is>
      </c>
      <c r="X98" t="n">
        <v>0</v>
      </c>
      <c r="Y98" t="n">
        <v>0</v>
      </c>
      <c r="Z98" t="n">
        <v>7133990</v>
      </c>
      <c r="AA98" t="inlineStr">
        <is>
          <t>OTHER KG.</t>
        </is>
      </c>
      <c r="AB98" t="inlineStr">
        <is>
          <t>http://indiausatrade.mea.gov.in/api/public/image/stream?key=products%2F20260629T112618Z-432747-0f1ad900-1-cropped.png</t>
        </is>
      </c>
      <c r="AC98" t="inlineStr">
        <is>
          <t>2026-06-29T11:26:18.113Z</t>
        </is>
      </c>
    </row>
    <row r="99">
      <c r="A99" t="inlineStr">
        <is>
          <t>4941b384-1ca8-4b57-b6c1-22478ced7ccd</t>
        </is>
      </c>
      <c r="B99" t="inlineStr">
        <is>
          <t>KEERTHI NIRMAL BLACK CHANA</t>
        </is>
      </c>
      <c r="C99" t="inlineStr">
        <is>
          <t>BLACK CHANA</t>
        </is>
      </c>
      <c r="E99" t="inlineStr">
        <is>
          <t>FIXED</t>
        </is>
      </c>
      <c r="F99" t="n">
        <v>2</v>
      </c>
      <c r="G99" t="inlineStr">
        <is>
          <t>USD</t>
        </is>
      </c>
      <c r="I99" t="inlineStr">
        <is>
          <t>Kilogram</t>
        </is>
      </c>
      <c r="M99" t="n">
        <v>0</v>
      </c>
      <c r="N99" t="n">
        <v>0</v>
      </c>
      <c r="Q99" t="inlineStr">
        <is>
          <t>5a733b71-4c55-41f2-8a65-241ce15bee20</t>
        </is>
      </c>
      <c r="R99" t="inlineStr">
        <is>
          <t>Edible vegetables and certain roots and tubers</t>
        </is>
      </c>
      <c r="S99" t="inlineStr">
        <is>
          <t>25d0a6fb-c075-45ac-9d0b-27b25b67f534</t>
        </is>
      </c>
      <c r="T99" t="inlineStr">
        <is>
          <t>Dried leguminous vegetables, shelled, whether or not skinned or split</t>
        </is>
      </c>
      <c r="U99" t="inlineStr">
        <is>
          <t>a2a34910-e633-4609-bdb3-5e5adbd65a78</t>
        </is>
      </c>
      <c r="V99" t="inlineStr">
        <is>
          <t>KEERTHI NIRMAL TRADELINKS PRIVATE LIMITED</t>
        </is>
      </c>
      <c r="W99" t="inlineStr">
        <is>
          <t>AAICK4917D</t>
        </is>
      </c>
      <c r="X99" t="n">
        <v>0</v>
      </c>
      <c r="Y99" t="n">
        <v>0</v>
      </c>
      <c r="Z99" t="n">
        <v>7133990</v>
      </c>
      <c r="AA99" t="inlineStr">
        <is>
          <t>OTHER KG.</t>
        </is>
      </c>
      <c r="AB99" t="inlineStr">
        <is>
          <t>http://indiausatrade.mea.gov.in/api/public/image/stream?key=products%2F20260629T113358Z-747812-020b1338-1-cropped.png</t>
        </is>
      </c>
      <c r="AC99" t="inlineStr">
        <is>
          <t>2026-06-29T11:33:57.557Z</t>
        </is>
      </c>
    </row>
    <row r="100">
      <c r="A100" t="inlineStr">
        <is>
          <t>87b28fe9-9c18-48a8-a4d6-bdeb6b513f50</t>
        </is>
      </c>
      <c r="B100" t="inlineStr">
        <is>
          <t>KEERTHI NIRMAL TOOR DAL</t>
        </is>
      </c>
      <c r="C100" t="inlineStr">
        <is>
          <t>TOOR DAL</t>
        </is>
      </c>
      <c r="E100" t="inlineStr">
        <is>
          <t>FIXED</t>
        </is>
      </c>
      <c r="F100" t="n">
        <v>2</v>
      </c>
      <c r="G100" t="inlineStr">
        <is>
          <t>USD</t>
        </is>
      </c>
      <c r="I100" t="inlineStr">
        <is>
          <t>Kilogram</t>
        </is>
      </c>
      <c r="M100" t="n">
        <v>0</v>
      </c>
      <c r="N100" t="n">
        <v>0</v>
      </c>
      <c r="Q100" t="inlineStr">
        <is>
          <t>5a733b71-4c55-41f2-8a65-241ce15bee20</t>
        </is>
      </c>
      <c r="R100" t="inlineStr">
        <is>
          <t>Edible vegetables and certain roots and tubers</t>
        </is>
      </c>
      <c r="S100" t="inlineStr">
        <is>
          <t>25d0a6fb-c075-45ac-9d0b-27b25b67f534</t>
        </is>
      </c>
      <c r="T100" t="inlineStr">
        <is>
          <t>Dried leguminous vegetables, shelled, whether or not skinned or split</t>
        </is>
      </c>
      <c r="U100" t="inlineStr">
        <is>
          <t>a2a34910-e633-4609-bdb3-5e5adbd65a78</t>
        </is>
      </c>
      <c r="V100" t="inlineStr">
        <is>
          <t>KEERTHI NIRMAL TRADELINKS PRIVATE LIMITED</t>
        </is>
      </c>
      <c r="W100" t="inlineStr">
        <is>
          <t>AAICK4917D</t>
        </is>
      </c>
      <c r="X100" t="n">
        <v>0</v>
      </c>
      <c r="Y100" t="n">
        <v>0</v>
      </c>
      <c r="Z100" t="n">
        <v>7134000</v>
      </c>
      <c r="AA100" t="inlineStr">
        <is>
          <t>LENTILS KG.</t>
        </is>
      </c>
      <c r="AB100" t="inlineStr">
        <is>
          <t>http://indiausatrade.mea.gov.in/api/public/image/stream?key=products%2F20260629T113711Z-149882-020309e7-1-cropped.jpg</t>
        </is>
      </c>
      <c r="AC100" t="inlineStr">
        <is>
          <t>2026-06-29T11:37:10.537Z</t>
        </is>
      </c>
    </row>
    <row r="101">
      <c r="A101" t="inlineStr">
        <is>
          <t>6f62ce5d-b188-4dca-a793-a18f6ad31d76</t>
        </is>
      </c>
      <c r="B101" t="inlineStr">
        <is>
          <t>KEERTHI NIRMAL MASOOR DAL</t>
        </is>
      </c>
      <c r="C101" t="inlineStr">
        <is>
          <t>MASOOR DAL</t>
        </is>
      </c>
      <c r="E101" t="inlineStr">
        <is>
          <t>FIXED</t>
        </is>
      </c>
      <c r="F101" t="n">
        <v>2</v>
      </c>
      <c r="G101" t="inlineStr">
        <is>
          <t>USD</t>
        </is>
      </c>
      <c r="I101" t="inlineStr">
        <is>
          <t>Kilogram</t>
        </is>
      </c>
      <c r="M101" t="n">
        <v>0</v>
      </c>
      <c r="N101" t="n">
        <v>0</v>
      </c>
      <c r="Q101" t="inlineStr">
        <is>
          <t>5a733b71-4c55-41f2-8a65-241ce15bee20</t>
        </is>
      </c>
      <c r="R101" t="inlineStr">
        <is>
          <t>Edible vegetables and certain roots and tubers</t>
        </is>
      </c>
      <c r="S101" t="inlineStr">
        <is>
          <t>25d0a6fb-c075-45ac-9d0b-27b25b67f534</t>
        </is>
      </c>
      <c r="T101" t="inlineStr">
        <is>
          <t>Dried leguminous vegetables, shelled, whether or not skinned or split</t>
        </is>
      </c>
      <c r="U101" t="inlineStr">
        <is>
          <t>a2a34910-e633-4609-bdb3-5e5adbd65a78</t>
        </is>
      </c>
      <c r="V101" t="inlineStr">
        <is>
          <t>KEERTHI NIRMAL TRADELINKS PRIVATE LIMITED</t>
        </is>
      </c>
      <c r="W101" t="inlineStr">
        <is>
          <t>AAICK4917D</t>
        </is>
      </c>
      <c r="X101" t="n">
        <v>0</v>
      </c>
      <c r="Y101" t="n">
        <v>0</v>
      </c>
      <c r="Z101" t="n">
        <v>7133990</v>
      </c>
      <c r="AA101" t="inlineStr">
        <is>
          <t>OTHER KG.</t>
        </is>
      </c>
      <c r="AB101" t="inlineStr">
        <is>
          <t>http://indiausatrade.mea.gov.in/api/public/image/stream?key=products%2F20260629T114217Z-766151-2defc296-1-cropped.png</t>
        </is>
      </c>
      <c r="AC101" t="inlineStr">
        <is>
          <t>2026-06-29T11:42:16.696Z</t>
        </is>
      </c>
    </row>
    <row r="102">
      <c r="A102" t="inlineStr">
        <is>
          <t>51112d46-9243-4b5d-9fbb-d5a0801ed63d</t>
        </is>
      </c>
      <c r="B102" t="inlineStr">
        <is>
          <t>KEERTHI NIRMAL GREEN PEAS</t>
        </is>
      </c>
      <c r="C102" t="inlineStr">
        <is>
          <t>GREEN PEAS</t>
        </is>
      </c>
      <c r="E102" t="inlineStr">
        <is>
          <t>FIXED</t>
        </is>
      </c>
      <c r="F102" t="n">
        <v>2</v>
      </c>
      <c r="G102" t="inlineStr">
        <is>
          <t>USD</t>
        </is>
      </c>
      <c r="I102" t="inlineStr">
        <is>
          <t>Kilogram</t>
        </is>
      </c>
      <c r="M102" t="n">
        <v>0</v>
      </c>
      <c r="N102" t="n">
        <v>0</v>
      </c>
      <c r="Q102" t="inlineStr">
        <is>
          <t>5a733b71-4c55-41f2-8a65-241ce15bee20</t>
        </is>
      </c>
      <c r="R102" t="inlineStr">
        <is>
          <t>Edible vegetables and certain roots and tubers</t>
        </is>
      </c>
      <c r="S102" t="inlineStr">
        <is>
          <t>25d0a6fb-c075-45ac-9d0b-27b25b67f534</t>
        </is>
      </c>
      <c r="T102" t="inlineStr">
        <is>
          <t>Dried leguminous vegetables, shelled, whether or not skinned or split</t>
        </is>
      </c>
      <c r="U102" t="inlineStr">
        <is>
          <t>a2a34910-e633-4609-bdb3-5e5adbd65a78</t>
        </is>
      </c>
      <c r="V102" t="inlineStr">
        <is>
          <t>KEERTHI NIRMAL TRADELINKS PRIVATE LIMITED</t>
        </is>
      </c>
      <c r="W102" t="inlineStr">
        <is>
          <t>AAICK4917D</t>
        </is>
      </c>
      <c r="X102" t="n">
        <v>0</v>
      </c>
      <c r="Y102" t="n">
        <v>0</v>
      </c>
      <c r="Z102" t="n">
        <v>7131000</v>
      </c>
      <c r="AA102" t="inlineStr">
        <is>
          <t>DRIED LEGUMINOUS VEGETABLES, SHELLED,WHETHER OR NOT SKINNED OR SPLIT PEAS (PISUM SATIVUM)</t>
        </is>
      </c>
      <c r="AB102" t="inlineStr">
        <is>
          <t>http://indiausatrade.mea.gov.in/api/public/image/stream?key=products%2F20260629T115216Z-316590-0f861995-1-cropped.png</t>
        </is>
      </c>
      <c r="AC102" t="inlineStr">
        <is>
          <t>2026-06-29T11:52:15.496Z</t>
        </is>
      </c>
    </row>
    <row r="103">
      <c r="A103" t="inlineStr">
        <is>
          <t>f495e443-ce91-43bc-ac73-6244e9d1fa12</t>
        </is>
      </c>
      <c r="B103" t="inlineStr">
        <is>
          <t>KEERTHI NIRMAL MOONG DAL</t>
        </is>
      </c>
      <c r="C103" t="inlineStr">
        <is>
          <t>MOONG DAL</t>
        </is>
      </c>
      <c r="E103" t="inlineStr">
        <is>
          <t>FIXED</t>
        </is>
      </c>
      <c r="F103" t="n">
        <v>2</v>
      </c>
      <c r="G103" t="inlineStr">
        <is>
          <t>USD</t>
        </is>
      </c>
      <c r="I103" t="inlineStr">
        <is>
          <t>Kilogram</t>
        </is>
      </c>
      <c r="M103" t="n">
        <v>0</v>
      </c>
      <c r="N103" t="n">
        <v>0</v>
      </c>
      <c r="Q103" t="inlineStr">
        <is>
          <t>5a733b71-4c55-41f2-8a65-241ce15bee20</t>
        </is>
      </c>
      <c r="R103" t="inlineStr">
        <is>
          <t>Edible vegetables and certain roots and tubers</t>
        </is>
      </c>
      <c r="S103" t="inlineStr">
        <is>
          <t>25d0a6fb-c075-45ac-9d0b-27b25b67f534</t>
        </is>
      </c>
      <c r="T103" t="inlineStr">
        <is>
          <t>Dried leguminous vegetables, shelled, whether or not skinned or split</t>
        </is>
      </c>
      <c r="U103" t="inlineStr">
        <is>
          <t>a2a34910-e633-4609-bdb3-5e5adbd65a78</t>
        </is>
      </c>
      <c r="V103" t="inlineStr">
        <is>
          <t>KEERTHI NIRMAL TRADELINKS PRIVATE LIMITED</t>
        </is>
      </c>
      <c r="W103" t="inlineStr">
        <is>
          <t>AAICK4917D</t>
        </is>
      </c>
      <c r="X103" t="n">
        <v>0</v>
      </c>
      <c r="Y103" t="n">
        <v>0</v>
      </c>
      <c r="Z103" t="n">
        <v>7139010</v>
      </c>
      <c r="AA103" t="inlineStr">
        <is>
          <t>SPLIT</t>
        </is>
      </c>
      <c r="AB103" t="inlineStr">
        <is>
          <t>http://indiausatrade.mea.gov.in/api/public/image/stream?key=products%2F20260629T120120Z-905976-67e3149e-1-cropped.png</t>
        </is>
      </c>
      <c r="AC103" t="inlineStr">
        <is>
          <t>2026-06-29T12:01:20.114Z</t>
        </is>
      </c>
    </row>
    <row r="104">
      <c r="A104" t="inlineStr">
        <is>
          <t>79adaaec-85ae-4f16-83bc-f75701b31b15</t>
        </is>
      </c>
      <c r="B104" t="inlineStr">
        <is>
          <t>KEERTHI NIRMAL HORSE GRAM</t>
        </is>
      </c>
      <c r="C104" t="inlineStr">
        <is>
          <t>HORSE GRAM</t>
        </is>
      </c>
      <c r="E104" t="inlineStr">
        <is>
          <t>FIXED</t>
        </is>
      </c>
      <c r="F104" t="n">
        <v>1</v>
      </c>
      <c r="G104" t="inlineStr">
        <is>
          <t>USD</t>
        </is>
      </c>
      <c r="I104" t="inlineStr">
        <is>
          <t>Kilogram</t>
        </is>
      </c>
      <c r="M104" t="n">
        <v>0</v>
      </c>
      <c r="N104" t="n">
        <v>0</v>
      </c>
      <c r="Q104" t="inlineStr">
        <is>
          <t>5a733b71-4c55-41f2-8a65-241ce15bee20</t>
        </is>
      </c>
      <c r="R104" t="inlineStr">
        <is>
          <t>Edible vegetables and certain roots and tubers</t>
        </is>
      </c>
      <c r="S104" t="inlineStr">
        <is>
          <t>25d0a6fb-c075-45ac-9d0b-27b25b67f534</t>
        </is>
      </c>
      <c r="T104" t="inlineStr">
        <is>
          <t>Dried leguminous vegetables, shelled, whether or not skinned or split</t>
        </is>
      </c>
      <c r="U104" t="inlineStr">
        <is>
          <t>a2a34910-e633-4609-bdb3-5e5adbd65a78</t>
        </is>
      </c>
      <c r="V104" t="inlineStr">
        <is>
          <t>KEERTHI NIRMAL TRADELINKS PRIVATE LIMITED</t>
        </is>
      </c>
      <c r="W104" t="inlineStr">
        <is>
          <t>AAICK4917D</t>
        </is>
      </c>
      <c r="X104" t="n">
        <v>0</v>
      </c>
      <c r="Y104" t="n">
        <v>0</v>
      </c>
      <c r="Z104" t="n">
        <v>7135000</v>
      </c>
      <c r="AA104" t="inlineStr">
        <is>
          <t>BROAD BEANS (VICIA FABA VAR MAJOR) AND HORSE KG. BEANS (VICIA FABA VAR EQUINA, VICIA FABA VAR MINOR)</t>
        </is>
      </c>
      <c r="AB104" t="inlineStr">
        <is>
          <t>http://indiausatrade.mea.gov.in/api/public/image/stream?key=products%2F20260630T033747Z-916384-86ea1583-1-cropped.png</t>
        </is>
      </c>
      <c r="AC104" t="inlineStr">
        <is>
          <t>2026-06-30T03:37:47.707Z</t>
        </is>
      </c>
    </row>
    <row r="105">
      <c r="A105" t="inlineStr">
        <is>
          <t>cc4d54e2-2517-45b6-9898-2027612dc157</t>
        </is>
      </c>
      <c r="B105" t="inlineStr">
        <is>
          <t>KEERTHI NIRMAL ASD 16 RICE</t>
        </is>
      </c>
      <c r="C105" t="inlineStr">
        <is>
          <t>5 KG</t>
        </is>
      </c>
      <c r="E105" t="inlineStr">
        <is>
          <t>FIXED</t>
        </is>
      </c>
      <c r="F105" t="n">
        <v>3</v>
      </c>
      <c r="G105" t="inlineStr">
        <is>
          <t>USD</t>
        </is>
      </c>
      <c r="I105" t="inlineStr">
        <is>
          <t>Kilogram</t>
        </is>
      </c>
      <c r="M105" t="n">
        <v>0</v>
      </c>
      <c r="N105" t="n">
        <v>0</v>
      </c>
      <c r="Q105" t="inlineStr">
        <is>
          <t>890dd873-cb6a-4f34-a326-a26e8e217ae2</t>
        </is>
      </c>
      <c r="R105" t="inlineStr">
        <is>
          <t>Cereals</t>
        </is>
      </c>
      <c r="S105" t="inlineStr">
        <is>
          <t>e31295bc-9c98-4744-84a1-71024e358e79</t>
        </is>
      </c>
      <c r="T105" t="inlineStr">
        <is>
          <t>Rice</t>
        </is>
      </c>
      <c r="U105" t="inlineStr">
        <is>
          <t>a2a34910-e633-4609-bdb3-5e5adbd65a78</t>
        </is>
      </c>
      <c r="V105" t="inlineStr">
        <is>
          <t>KEERTHI NIRMAL TRADELINKS PRIVATE LIMITED</t>
        </is>
      </c>
      <c r="W105" t="inlineStr">
        <is>
          <t>AAICK4917D</t>
        </is>
      </c>
      <c r="X105" t="n">
        <v>0</v>
      </c>
      <c r="Y105" t="n">
        <v>0</v>
      </c>
      <c r="Z105" t="n">
        <v>10063010</v>
      </c>
      <c r="AA105" t="inlineStr">
        <is>
          <t>RICE, PARBOILED</t>
        </is>
      </c>
      <c r="AB105" t="inlineStr">
        <is>
          <t>http://indiausatrade.mea.gov.in/api/public/image/stream?key=products%2F20260626T114358Z-391595-c329451a-ASD-16-5-KG.jpg</t>
        </is>
      </c>
      <c r="AC105" t="inlineStr">
        <is>
          <t>2026-06-26T11:43:57.857Z</t>
        </is>
      </c>
    </row>
    <row r="106">
      <c r="A106" t="inlineStr">
        <is>
          <t>d3ef9291-1fc3-456a-84d7-83133dfcb481</t>
        </is>
      </c>
      <c r="B106" t="inlineStr">
        <is>
          <t>KEERTHI NIRMAL SINGLE BOILED RICE</t>
        </is>
      </c>
      <c r="C106" t="inlineStr">
        <is>
          <t>SINGLE BOILED RICE</t>
        </is>
      </c>
      <c r="E106" t="inlineStr">
        <is>
          <t>FIXED</t>
        </is>
      </c>
      <c r="F106" t="n">
        <v>6</v>
      </c>
      <c r="G106" t="inlineStr">
        <is>
          <t>USD</t>
        </is>
      </c>
      <c r="I106" t="inlineStr">
        <is>
          <t>Kilogram</t>
        </is>
      </c>
      <c r="M106" t="n">
        <v>0</v>
      </c>
      <c r="N106" t="n">
        <v>0</v>
      </c>
      <c r="Q106" t="inlineStr">
        <is>
          <t>890dd873-cb6a-4f34-a326-a26e8e217ae2</t>
        </is>
      </c>
      <c r="R106" t="inlineStr">
        <is>
          <t>Cereals</t>
        </is>
      </c>
      <c r="S106" t="inlineStr">
        <is>
          <t>e31295bc-9c98-4744-84a1-71024e358e79</t>
        </is>
      </c>
      <c r="T106" t="inlineStr">
        <is>
          <t>Rice</t>
        </is>
      </c>
      <c r="U106" t="inlineStr">
        <is>
          <t>a2a34910-e633-4609-bdb3-5e5adbd65a78</t>
        </is>
      </c>
      <c r="V106" t="inlineStr">
        <is>
          <t>KEERTHI NIRMAL TRADELINKS PRIVATE LIMITED</t>
        </is>
      </c>
      <c r="W106" t="inlineStr">
        <is>
          <t>AAICK4917D</t>
        </is>
      </c>
      <c r="X106" t="n">
        <v>0</v>
      </c>
      <c r="Y106" t="n">
        <v>0</v>
      </c>
      <c r="Z106" t="n">
        <v>10063010</v>
      </c>
      <c r="AA106" t="inlineStr">
        <is>
          <t>RICE, PARBOILED</t>
        </is>
      </c>
      <c r="AB106" t="inlineStr">
        <is>
          <t>http://indiausatrade.mea.gov.in/api/public/image/stream?key=products%2F20260626T114346Z-731118-589aca52-SINGLE-BOILED-RICE-5%20KG.jpg</t>
        </is>
      </c>
      <c r="AC106" t="inlineStr">
        <is>
          <t>2026-06-26T11:43:46.088Z</t>
        </is>
      </c>
    </row>
    <row r="107">
      <c r="A107" t="inlineStr">
        <is>
          <t>25beb366-205a-4b99-9ce9-67d13b09d8ec</t>
        </is>
      </c>
      <c r="B107" t="inlineStr">
        <is>
          <t>KEERTHI NIRMAL MATTA LONG GRAIN RICE</t>
        </is>
      </c>
      <c r="C107" t="inlineStr">
        <is>
          <t>MATTA LONG GRAIN RICE</t>
        </is>
      </c>
      <c r="E107" t="inlineStr">
        <is>
          <t>FIXED</t>
        </is>
      </c>
      <c r="F107" t="n">
        <v>4</v>
      </c>
      <c r="G107" t="inlineStr">
        <is>
          <t>USD</t>
        </is>
      </c>
      <c r="I107" t="inlineStr">
        <is>
          <t>Kilogram</t>
        </is>
      </c>
      <c r="M107" t="n">
        <v>0</v>
      </c>
      <c r="N107" t="n">
        <v>0</v>
      </c>
      <c r="Q107" t="inlineStr">
        <is>
          <t>890dd873-cb6a-4f34-a326-a26e8e217ae2</t>
        </is>
      </c>
      <c r="R107" t="inlineStr">
        <is>
          <t>Cereals</t>
        </is>
      </c>
      <c r="S107" t="inlineStr">
        <is>
          <t>e31295bc-9c98-4744-84a1-71024e358e79</t>
        </is>
      </c>
      <c r="T107" t="inlineStr">
        <is>
          <t>Rice</t>
        </is>
      </c>
      <c r="U107" t="inlineStr">
        <is>
          <t>a2a34910-e633-4609-bdb3-5e5adbd65a78</t>
        </is>
      </c>
      <c r="V107" t="inlineStr">
        <is>
          <t>KEERTHI NIRMAL TRADELINKS PRIVATE LIMITED</t>
        </is>
      </c>
      <c r="W107" t="inlineStr">
        <is>
          <t>AAICK4917D</t>
        </is>
      </c>
      <c r="X107" t="n">
        <v>0</v>
      </c>
      <c r="Y107" t="n">
        <v>0</v>
      </c>
      <c r="Z107" t="n">
        <v>10063010</v>
      </c>
      <c r="AA107" t="inlineStr">
        <is>
          <t>RICE, PARBOILED</t>
        </is>
      </c>
      <c r="AB107" t="inlineStr">
        <is>
          <t>http://indiausatrade.mea.gov.in/api/public/image/stream?key=products%2F20260626T114300Z-330170-d2f94c88-KEERTHI%20%20NIRMAL%20MATTA%20LONG%20GRAIN%20RICE%2010%20Kg-%20FRONT.jpg</t>
        </is>
      </c>
      <c r="AC107" t="inlineStr">
        <is>
          <t>2026-06-26T11:43:00.774Z</t>
        </is>
      </c>
    </row>
    <row r="108">
      <c r="A108" t="inlineStr">
        <is>
          <t>24a60371-0a68-41fd-9f93-37dfa408cd33</t>
        </is>
      </c>
      <c r="B108" t="inlineStr">
        <is>
          <t>KEERTHI NIRMAL JAGGERY</t>
        </is>
      </c>
      <c r="C108" t="inlineStr">
        <is>
          <t>1 KG</t>
        </is>
      </c>
      <c r="E108" t="inlineStr">
        <is>
          <t>FIXED</t>
        </is>
      </c>
      <c r="F108" t="n">
        <v>1</v>
      </c>
      <c r="G108" t="inlineStr">
        <is>
          <t>USD</t>
        </is>
      </c>
      <c r="I108" t="inlineStr">
        <is>
          <t>Kilogram</t>
        </is>
      </c>
      <c r="M108" t="n">
        <v>0</v>
      </c>
      <c r="N108" t="n">
        <v>0</v>
      </c>
      <c r="Q108" t="inlineStr">
        <is>
          <t>4e078a63-98b4-421b-84df-7c6907c40b2f</t>
        </is>
      </c>
      <c r="R108" t="inlineStr">
        <is>
          <t>Sugars and sugar confectionery</t>
        </is>
      </c>
      <c r="S108" t="inlineStr">
        <is>
          <t>5ba43f41-db05-4085-8e10-f2a57c08df1a</t>
        </is>
      </c>
      <c r="T108" t="inlineStr">
        <is>
          <t>Cane or beet sugar and chemically pure sucrose, in solid form</t>
        </is>
      </c>
      <c r="U108" t="inlineStr">
        <is>
          <t>a2a34910-e633-4609-bdb3-5e5adbd65a78</t>
        </is>
      </c>
      <c r="V108" t="inlineStr">
        <is>
          <t>KEERTHI NIRMAL TRADELINKS PRIVATE LIMITED</t>
        </is>
      </c>
      <c r="W108" t="inlineStr">
        <is>
          <t>AAICK4917D</t>
        </is>
      </c>
      <c r="X108" t="n">
        <v>0</v>
      </c>
      <c r="Y108" t="n">
        <v>0</v>
      </c>
      <c r="Z108" t="n">
        <v>17011410</v>
      </c>
      <c r="AA108" t="inlineStr">
        <is>
          <t>CANE JAGGERY</t>
        </is>
      </c>
      <c r="AB108" t="inlineStr">
        <is>
          <t>http://indiausatrade.mea.gov.in/api/public/image/stream?key=products%2F20260629T084638Z-522578-4b0ef209-1.jpg</t>
        </is>
      </c>
      <c r="AC108" t="inlineStr">
        <is>
          <t>2026-06-29T08:46:38.662Z</t>
        </is>
      </c>
    </row>
    <row r="109">
      <c r="A109" t="inlineStr">
        <is>
          <t>a92d2ba3-2eb1-42cc-99ab-ad41778f07d2</t>
        </is>
      </c>
      <c r="B109" t="inlineStr">
        <is>
          <t>KEERTHI NIRMAL COCO PURE COCONUT OIL</t>
        </is>
      </c>
      <c r="C109" t="inlineStr">
        <is>
          <t>COCONUT OIL</t>
        </is>
      </c>
      <c r="E109" t="inlineStr">
        <is>
          <t>FIXED</t>
        </is>
      </c>
      <c r="F109" t="n">
        <v>4</v>
      </c>
      <c r="G109" t="inlineStr">
        <is>
          <t>USD</t>
        </is>
      </c>
      <c r="I109" t="inlineStr">
        <is>
          <t>Litre</t>
        </is>
      </c>
      <c r="M109" t="n">
        <v>0</v>
      </c>
      <c r="N109" t="n">
        <v>0</v>
      </c>
      <c r="Q109" t="inlineStr">
        <is>
          <t>890dd873-cb6a-4f34-a326-a26e8e217ae2</t>
        </is>
      </c>
      <c r="R109" t="inlineStr">
        <is>
          <t>Cereals</t>
        </is>
      </c>
      <c r="S109" t="inlineStr">
        <is>
          <t>e31295bc-9c98-4744-84a1-71024e358e79</t>
        </is>
      </c>
      <c r="T109" t="inlineStr">
        <is>
          <t>Rice</t>
        </is>
      </c>
      <c r="U109" t="inlineStr">
        <is>
          <t>a2a34910-e633-4609-bdb3-5e5adbd65a78</t>
        </is>
      </c>
      <c r="V109" t="inlineStr">
        <is>
          <t>KEERTHI NIRMAL TRADELINKS PRIVATE LIMITED</t>
        </is>
      </c>
      <c r="W109" t="inlineStr">
        <is>
          <t>AAICK4917D</t>
        </is>
      </c>
      <c r="X109" t="n">
        <v>0</v>
      </c>
      <c r="Y109" t="n">
        <v>0</v>
      </c>
      <c r="Z109" t="n">
        <v>10063010</v>
      </c>
      <c r="AA109" t="inlineStr">
        <is>
          <t>RICE, PARBOILED</t>
        </is>
      </c>
      <c r="AB109" t="inlineStr">
        <is>
          <t>http://indiausatrade.mea.gov.in/api/public/image/stream?key=products%2F20260630T052440Z-174853-318d4e5d-1-cropped.jpg</t>
        </is>
      </c>
      <c r="AC109" t="inlineStr">
        <is>
          <t>2026-06-30T05:24:40.502Z</t>
        </is>
      </c>
    </row>
    <row r="110">
      <c r="A110" t="inlineStr">
        <is>
          <t>9e3a918c-d2a4-4743-8736-3d4201dbe6bd</t>
        </is>
      </c>
      <c r="B110" t="inlineStr">
        <is>
          <t>KEERTHI NIRMAL GINGER GARLIC PASTE</t>
        </is>
      </c>
      <c r="C110" t="inlineStr">
        <is>
          <t xml:space="preserve"> GINGER GARLIC PASTE</t>
        </is>
      </c>
      <c r="E110" t="inlineStr">
        <is>
          <t>FIXED</t>
        </is>
      </c>
      <c r="F110" t="n">
        <v>3</v>
      </c>
      <c r="G110" t="inlineStr">
        <is>
          <t>USD</t>
        </is>
      </c>
      <c r="I110" t="inlineStr">
        <is>
          <t>Kilogram</t>
        </is>
      </c>
      <c r="M110" t="n">
        <v>0</v>
      </c>
      <c r="N110" t="n">
        <v>0</v>
      </c>
      <c r="Q110" t="inlineStr">
        <is>
          <t>11eb2b50-813a-4317-8af0-e237b27fb644</t>
        </is>
      </c>
      <c r="R110" t="inlineStr">
        <is>
          <t>Coffee, tea, mate and spices</t>
        </is>
      </c>
      <c r="S110" t="inlineStr">
        <is>
          <t>b031b7a9-1baa-4041-9a18-4d20199f9d1e</t>
        </is>
      </c>
      <c r="T110" t="inlineStr">
        <is>
          <t>Tea, whether or not flavoured</t>
        </is>
      </c>
      <c r="U110" t="inlineStr">
        <is>
          <t>a2a34910-e633-4609-bdb3-5e5adbd65a78</t>
        </is>
      </c>
      <c r="V110" t="inlineStr">
        <is>
          <t>KEERTHI NIRMAL TRADELINKS PRIVATE LIMITED</t>
        </is>
      </c>
      <c r="W110" t="inlineStr">
        <is>
          <t>AAICK4917D</t>
        </is>
      </c>
      <c r="X110" t="n">
        <v>0</v>
      </c>
      <c r="Y110" t="n">
        <v>0</v>
      </c>
      <c r="Z110" t="n">
        <v>9021020</v>
      </c>
      <c r="AA110" t="inlineStr">
        <is>
          <t>CONTENT EXCEEDING 25 G. BUT NOT EXCEEDING 1 KG.</t>
        </is>
      </c>
      <c r="AB110" t="inlineStr">
        <is>
          <t>http://indiausatrade.mea.gov.in/api/public/image/stream?key=products%2F20260630T054826Z-294518-11525bc2-1-cropped.jpg</t>
        </is>
      </c>
      <c r="AC110" t="inlineStr">
        <is>
          <t>2026-06-30T05:48:26.473Z</t>
        </is>
      </c>
    </row>
    <row r="111">
      <c r="A111" t="inlineStr">
        <is>
          <t>0d6c4725-dd12-4de1-95e0-79e2abb8208f</t>
        </is>
      </c>
      <c r="B111" t="inlineStr">
        <is>
          <t>KEERTHI NIRMAL RAGI SEED</t>
        </is>
      </c>
      <c r="C111" t="inlineStr">
        <is>
          <t>1 KG</t>
        </is>
      </c>
      <c r="E111" t="inlineStr">
        <is>
          <t>FIXED</t>
        </is>
      </c>
      <c r="F111" t="n">
        <v>0.91</v>
      </c>
      <c r="G111" t="inlineStr">
        <is>
          <t>USD</t>
        </is>
      </c>
      <c r="I111" t="inlineStr">
        <is>
          <t>Kilogram</t>
        </is>
      </c>
      <c r="M111" t="n">
        <v>0</v>
      </c>
      <c r="N111" t="n">
        <v>0</v>
      </c>
      <c r="Q111" t="inlineStr">
        <is>
          <t>890dd873-cb6a-4f34-a326-a26e8e217ae2</t>
        </is>
      </c>
      <c r="R111" t="inlineStr">
        <is>
          <t>Cereals</t>
        </is>
      </c>
      <c r="S111" t="inlineStr">
        <is>
          <t>1f42c66b-9e00-4fe3-98b8-821472c8bd41</t>
        </is>
      </c>
      <c r="T111" t="inlineStr">
        <is>
          <t>Buckwheat, millet and canary seed; other cereals</t>
        </is>
      </c>
      <c r="U111" t="inlineStr">
        <is>
          <t>a2a34910-e633-4609-bdb3-5e5adbd65a78</t>
        </is>
      </c>
      <c r="V111" t="inlineStr">
        <is>
          <t>KEERTHI NIRMAL TRADELINKS PRIVATE LIMITED</t>
        </is>
      </c>
      <c r="W111" t="inlineStr">
        <is>
          <t>AAICK4917D</t>
        </is>
      </c>
      <c r="X111" t="n">
        <v>0</v>
      </c>
      <c r="Y111" t="n">
        <v>0</v>
      </c>
      <c r="Z111" t="n">
        <v>10082930</v>
      </c>
      <c r="AA111" t="inlineStr">
        <is>
          <t>Ragi</t>
        </is>
      </c>
      <c r="AB111" t="inlineStr">
        <is>
          <t>http://indiausatrade.mea.gov.in/api/public/image/stream?key=products%2F20260629T071757Z-509660-1999d713-1.jpg</t>
        </is>
      </c>
      <c r="AC111" t="inlineStr">
        <is>
          <t>2026-06-29T07:17:57.376Z</t>
        </is>
      </c>
    </row>
    <row r="112">
      <c r="A112" t="inlineStr">
        <is>
          <t>d1388740-73d6-442e-9b73-980dd22a9180</t>
        </is>
      </c>
      <c r="B112" t="inlineStr">
        <is>
          <t>KEERTHI NIRMAL IDLI RICE</t>
        </is>
      </c>
      <c r="C112" t="inlineStr">
        <is>
          <t>IDLI RICE</t>
        </is>
      </c>
      <c r="E112" t="inlineStr">
        <is>
          <t>FIXED</t>
        </is>
      </c>
      <c r="F112" t="n">
        <v>4</v>
      </c>
      <c r="G112" t="inlineStr">
        <is>
          <t>USD</t>
        </is>
      </c>
      <c r="I112" t="inlineStr">
        <is>
          <t>Kilogram</t>
        </is>
      </c>
      <c r="M112" t="n">
        <v>0</v>
      </c>
      <c r="N112" t="n">
        <v>0</v>
      </c>
      <c r="Q112" t="inlineStr">
        <is>
          <t>890dd873-cb6a-4f34-a326-a26e8e217ae2</t>
        </is>
      </c>
      <c r="R112" t="inlineStr">
        <is>
          <t>Cereals</t>
        </is>
      </c>
      <c r="S112" t="inlineStr">
        <is>
          <t>e31295bc-9c98-4744-84a1-71024e358e79</t>
        </is>
      </c>
      <c r="T112" t="inlineStr">
        <is>
          <t>Rice</t>
        </is>
      </c>
      <c r="U112" t="inlineStr">
        <is>
          <t>a2a34910-e633-4609-bdb3-5e5adbd65a78</t>
        </is>
      </c>
      <c r="V112" t="inlineStr">
        <is>
          <t>KEERTHI NIRMAL TRADELINKS PRIVATE LIMITED</t>
        </is>
      </c>
      <c r="W112" t="inlineStr">
        <is>
          <t>AAICK4917D</t>
        </is>
      </c>
      <c r="X112" t="n">
        <v>0</v>
      </c>
      <c r="Y112" t="n">
        <v>0</v>
      </c>
      <c r="Z112" t="n">
        <v>10063010</v>
      </c>
      <c r="AA112" t="inlineStr">
        <is>
          <t>RICE, PARBOILED</t>
        </is>
      </c>
      <c r="AB112" t="inlineStr">
        <is>
          <t>http://indiausatrade.mea.gov.in/api/public/image/stream?key=products%2F20260626T114337Z-593829-1e41ba5e-IDLI-RICE-5-KG.jpg</t>
        </is>
      </c>
      <c r="AC112" t="inlineStr">
        <is>
          <t>2026-06-26T11:43:37.154Z</t>
        </is>
      </c>
    </row>
    <row r="113">
      <c r="A113" t="inlineStr">
        <is>
          <t>c45733b8-7d34-4ec0-9119-2cfada3f3c76</t>
        </is>
      </c>
      <c r="B113" t="inlineStr">
        <is>
          <t>Bountiful Salted Three Mixed Nuts</t>
        </is>
      </c>
      <c r="C113" t="inlineStr">
        <is>
          <t>ND-MX-BST-0250G</t>
        </is>
      </c>
      <c r="E113" t="inlineStr">
        <is>
          <t>FIXED</t>
        </is>
      </c>
      <c r="F113" t="n">
        <v>17</v>
      </c>
      <c r="G113" t="inlineStr">
        <is>
          <t>USD</t>
        </is>
      </c>
      <c r="I113" t="inlineStr">
        <is>
          <t>Gram</t>
        </is>
      </c>
      <c r="J113" t="n">
        <v>36</v>
      </c>
      <c r="M113" t="n">
        <v>0</v>
      </c>
      <c r="N113" t="n">
        <v>0</v>
      </c>
      <c r="Q113" t="inlineStr">
        <is>
          <t>cbb6a257-c33e-47a6-8bd0-4786215bee87</t>
        </is>
      </c>
      <c r="R113" t="inlineStr">
        <is>
          <t>Preparations of vegetables, fruit, nuts or other parts of plants</t>
        </is>
      </c>
      <c r="S113" t="inlineStr">
        <is>
          <t>810d7f34-d97c-4994-b85f-99dd258f1f42</t>
        </is>
      </c>
      <c r="T113" t="inlineStr">
        <is>
          <t>Fruit, nuts and other edible parts of plants, otherwise prepared or preserved, whether or not containing added sugar or other sweetening matter or spirit, not elsewhere specified or included</t>
        </is>
      </c>
      <c r="U113" t="inlineStr">
        <is>
          <t>562df709-5b9d-493e-8ef4-a27467307798</t>
        </is>
      </c>
      <c r="V113" t="inlineStr">
        <is>
          <t>ZI JIBLA VENTURES PRIVATE LIMITED</t>
        </is>
      </c>
      <c r="W113" t="inlineStr">
        <is>
          <t>AACCZ6023H</t>
        </is>
      </c>
      <c r="X113" t="n">
        <v>0</v>
      </c>
      <c r="Y113" t="n">
        <v>1</v>
      </c>
      <c r="Z113" t="n">
        <v>20081930</v>
      </c>
      <c r="AA113" t="inlineStr">
        <is>
          <t>OTHER NUTS, OTHERWISE PREPARED OR PRESERVED</t>
        </is>
      </c>
      <c r="AB113" t="inlineStr">
        <is>
          <t>http://indiausatrade.mea.gov.in/api/public/image/stream?key=products%2F20260720T132341Z-558684-84fa9928-Bountiful%20Salted%20Three%20FOP-2-cropped.png</t>
        </is>
      </c>
      <c r="AC113" t="inlineStr">
        <is>
          <t>2026-07-20T13:23:41.730Z</t>
        </is>
      </c>
    </row>
    <row r="114">
      <c r="A114" t="inlineStr">
        <is>
          <t>f5f13fc8-6c62-494d-908c-e141c85cde50</t>
        </is>
      </c>
      <c r="B114" t="inlineStr">
        <is>
          <t>Cashew Nut Butter</t>
        </is>
      </c>
      <c r="C114" t="inlineStr">
        <is>
          <t>GC-NB-CAS-0000G</t>
        </is>
      </c>
      <c r="E114" t="inlineStr">
        <is>
          <t>FIXED</t>
        </is>
      </c>
      <c r="F114" t="n">
        <v>14</v>
      </c>
      <c r="G114" t="inlineStr">
        <is>
          <t>USD</t>
        </is>
      </c>
      <c r="I114" t="inlineStr">
        <is>
          <t>Gram</t>
        </is>
      </c>
      <c r="J114" t="n">
        <v>24</v>
      </c>
      <c r="M114" t="n">
        <v>0</v>
      </c>
      <c r="N114" t="n">
        <v>0</v>
      </c>
      <c r="Q114" t="inlineStr">
        <is>
          <t>cbb6a257-c33e-47a6-8bd0-4786215bee87</t>
        </is>
      </c>
      <c r="R114" t="inlineStr">
        <is>
          <t>Preparations of vegetables, fruit, nuts or other parts of plants</t>
        </is>
      </c>
      <c r="S114" t="inlineStr">
        <is>
          <t>810d7f34-d97c-4994-b85f-99dd258f1f42</t>
        </is>
      </c>
      <c r="T114" t="inlineStr">
        <is>
          <t>Fruit, nuts and other edible parts of plants, otherwise prepared or preserved, whether or not containing added sugar or other sweetening matter or spirit, not elsewhere specified or included</t>
        </is>
      </c>
      <c r="U114" t="inlineStr">
        <is>
          <t>562df709-5b9d-493e-8ef4-a27467307798</t>
        </is>
      </c>
      <c r="V114" t="inlineStr">
        <is>
          <t>ZI JIBLA VENTURES PRIVATE LIMITED</t>
        </is>
      </c>
      <c r="W114" t="inlineStr">
        <is>
          <t>AACCZ6023H</t>
        </is>
      </c>
      <c r="X114" t="n">
        <v>0</v>
      </c>
      <c r="Y114" t="n">
        <v>0</v>
      </c>
      <c r="Z114" t="n">
        <v>20081930</v>
      </c>
      <c r="AA114" t="inlineStr">
        <is>
          <t>OTHER NUTS, OTHERWISE PREPARED OR PRESERVED</t>
        </is>
      </c>
      <c r="AB114" t="inlineStr">
        <is>
          <t>http://indiausatrade.mea.gov.in/api/public/image/stream?key=products%2F20260707T091418Z-919735-ef7eb26a-Cashew%20Nut%20Butter%20FOP-cropped.png</t>
        </is>
      </c>
      <c r="AC114" t="inlineStr">
        <is>
          <t>2026-07-07T09:14:18.469Z</t>
        </is>
      </c>
    </row>
    <row r="115">
      <c r="A115" t="inlineStr">
        <is>
          <t>82645544-cb41-450c-90b2-651448485d20</t>
        </is>
      </c>
      <c r="B115" t="inlineStr">
        <is>
          <t>Black Salt and Cayenne Pepper Makhana</t>
        </is>
      </c>
      <c r="C115" t="inlineStr">
        <is>
          <t>GC-MK-BSC-0050G</t>
        </is>
      </c>
      <c r="E115" t="inlineStr">
        <is>
          <t>FIXED</t>
        </is>
      </c>
      <c r="F115" t="n">
        <v>11</v>
      </c>
      <c r="G115" t="inlineStr">
        <is>
          <t>USD</t>
        </is>
      </c>
      <c r="I115" t="inlineStr">
        <is>
          <t>Gram</t>
        </is>
      </c>
      <c r="J115" t="n">
        <v>36</v>
      </c>
      <c r="M115" t="n">
        <v>0</v>
      </c>
      <c r="N115" t="n">
        <v>0</v>
      </c>
      <c r="Q115" t="inlineStr">
        <is>
          <t>cbb6a257-c33e-47a6-8bd0-4786215bee87</t>
        </is>
      </c>
      <c r="R115" t="inlineStr">
        <is>
          <t>Preparations of vegetables, fruit, nuts or other parts of plants</t>
        </is>
      </c>
      <c r="S115" t="inlineStr">
        <is>
          <t>810d7f34-d97c-4994-b85f-99dd258f1f42</t>
        </is>
      </c>
      <c r="T115" t="inlineStr">
        <is>
          <t>Fruit, nuts and other edible parts of plants, otherwise prepared or preserved, whether or not containing added sugar or other sweetening matter or spirit, not elsewhere specified or included</t>
        </is>
      </c>
      <c r="U115" t="inlineStr">
        <is>
          <t>562df709-5b9d-493e-8ef4-a27467307798</t>
        </is>
      </c>
      <c r="V115" t="inlineStr">
        <is>
          <t>ZI JIBLA VENTURES PRIVATE LIMITED</t>
        </is>
      </c>
      <c r="W115" t="inlineStr">
        <is>
          <t>AACCZ6023H</t>
        </is>
      </c>
      <c r="X115" t="n">
        <v>0</v>
      </c>
      <c r="Y115" t="n">
        <v>0</v>
      </c>
      <c r="Z115" t="n">
        <v>20081990</v>
      </c>
      <c r="AA115" t="inlineStr">
        <is>
          <t>OTHER</t>
        </is>
      </c>
      <c r="AB115" t="inlineStr">
        <is>
          <t>http://indiausatrade.mea.gov.in/api/public/image/stream?key=products%2F20260711T120312Z-928569-e685d08e-Makhana%20FOP-%20Black%20Salt%20and%20Cayenne%20Pepper%20(2)-cropped.png</t>
        </is>
      </c>
      <c r="AC115" t="inlineStr">
        <is>
          <t>2026-07-11T12:03:12.536Z</t>
        </is>
      </c>
    </row>
    <row r="116">
      <c r="A116" t="inlineStr">
        <is>
          <t>d153de61-ba81-4ee8-8ed0-0447e7198faf</t>
        </is>
      </c>
      <c r="B116" t="inlineStr">
        <is>
          <t>Buttery Toffee Delight Makhana</t>
        </is>
      </c>
      <c r="C116" t="inlineStr">
        <is>
          <t>GC-MK-BUT-0050G</t>
        </is>
      </c>
      <c r="E116" t="inlineStr">
        <is>
          <t>FIXED</t>
        </is>
      </c>
      <c r="F116" t="n">
        <v>11</v>
      </c>
      <c r="G116" t="inlineStr">
        <is>
          <t>USD</t>
        </is>
      </c>
      <c r="I116" t="inlineStr">
        <is>
          <t>Gram</t>
        </is>
      </c>
      <c r="J116" t="n">
        <v>36</v>
      </c>
      <c r="M116" t="n">
        <v>0</v>
      </c>
      <c r="N116" t="n">
        <v>0</v>
      </c>
      <c r="Q116" t="inlineStr">
        <is>
          <t>cbb6a257-c33e-47a6-8bd0-4786215bee87</t>
        </is>
      </c>
      <c r="R116" t="inlineStr">
        <is>
          <t>Preparations of vegetables, fruit, nuts or other parts of plants</t>
        </is>
      </c>
      <c r="S116" t="inlineStr">
        <is>
          <t>810d7f34-d97c-4994-b85f-99dd258f1f42</t>
        </is>
      </c>
      <c r="T116" t="inlineStr">
        <is>
          <t>Fruit, nuts and other edible parts of plants, otherwise prepared or preserved, whether or not containing added sugar or other sweetening matter or spirit, not elsewhere specified or included</t>
        </is>
      </c>
      <c r="U116" t="inlineStr">
        <is>
          <t>562df709-5b9d-493e-8ef4-a27467307798</t>
        </is>
      </c>
      <c r="V116" t="inlineStr">
        <is>
          <t>ZI JIBLA VENTURES PRIVATE LIMITED</t>
        </is>
      </c>
      <c r="W116" t="inlineStr">
        <is>
          <t>AACCZ6023H</t>
        </is>
      </c>
      <c r="X116" t="n">
        <v>0</v>
      </c>
      <c r="Y116" t="n">
        <v>0</v>
      </c>
      <c r="Z116" t="n">
        <v>20081990</v>
      </c>
      <c r="AA116" t="inlineStr">
        <is>
          <t>OTHER</t>
        </is>
      </c>
      <c r="AB116" t="inlineStr">
        <is>
          <t>http://indiausatrade.mea.gov.in/api/public/image/stream?key=products%2F20260711T121631Z-691149-a5319f14-Makhana%20FOP-%20Buttery%20Toffee%20Delight%20(1)-cropped.png</t>
        </is>
      </c>
      <c r="AC116" t="inlineStr">
        <is>
          <t>2026-07-11T12:16:31.193Z</t>
        </is>
      </c>
    </row>
    <row r="117">
      <c r="A117" t="inlineStr">
        <is>
          <t>e34ad330-60a5-4e3c-b23c-cf004cc854d5</t>
        </is>
      </c>
      <c r="B117" t="inlineStr">
        <is>
          <t>Pistachio Nut Butter</t>
        </is>
      </c>
      <c r="C117" t="inlineStr">
        <is>
          <t>GC-NB-PIS-0000G</t>
        </is>
      </c>
      <c r="E117" t="inlineStr">
        <is>
          <t>FIXED</t>
        </is>
      </c>
      <c r="F117" t="n">
        <v>17</v>
      </c>
      <c r="G117" t="inlineStr">
        <is>
          <t>USD</t>
        </is>
      </c>
      <c r="I117" t="inlineStr">
        <is>
          <t>Gram</t>
        </is>
      </c>
      <c r="J117" t="n">
        <v>24</v>
      </c>
      <c r="M117" t="n">
        <v>0</v>
      </c>
      <c r="N117" t="n">
        <v>0</v>
      </c>
      <c r="Q117" t="inlineStr">
        <is>
          <t>cbb6a257-c33e-47a6-8bd0-4786215bee87</t>
        </is>
      </c>
      <c r="R117" t="inlineStr">
        <is>
          <t>Preparations of vegetables, fruit, nuts or other parts of plants</t>
        </is>
      </c>
      <c r="S117" t="inlineStr">
        <is>
          <t>810d7f34-d97c-4994-b85f-99dd258f1f42</t>
        </is>
      </c>
      <c r="T117" t="inlineStr">
        <is>
          <t>Fruit, nuts and other edible parts of plants, otherwise prepared or preserved, whether or not containing added sugar or other sweetening matter or spirit, not elsewhere specified or included</t>
        </is>
      </c>
      <c r="U117" t="inlineStr">
        <is>
          <t>562df709-5b9d-493e-8ef4-a27467307798</t>
        </is>
      </c>
      <c r="V117" t="inlineStr">
        <is>
          <t>ZI JIBLA VENTURES PRIVATE LIMITED</t>
        </is>
      </c>
      <c r="W117" t="inlineStr">
        <is>
          <t>AACCZ6023H</t>
        </is>
      </c>
      <c r="X117" t="n">
        <v>0</v>
      </c>
      <c r="Y117" t="n">
        <v>0</v>
      </c>
      <c r="Z117" t="n">
        <v>20081930</v>
      </c>
      <c r="AA117" t="inlineStr">
        <is>
          <t>OTHER NUTS, OTHERWISE PREPARED OR PRESERVED</t>
        </is>
      </c>
      <c r="AB117" t="inlineStr">
        <is>
          <t>http://indiausatrade.mea.gov.in/api/public/image/stream?key=products%2F20260707T100008Z-162659-b7ee7aac-Pistachio%20Nut%20Butter%20FOP-cropped.png</t>
        </is>
      </c>
      <c r="AC117" t="inlineStr">
        <is>
          <t>2026-07-07T10:00:08.923Z</t>
        </is>
      </c>
    </row>
    <row r="118">
      <c r="A118" t="inlineStr">
        <is>
          <t>eaa8772e-a6db-4258-aef7-4065b9eafffd</t>
        </is>
      </c>
      <c r="B118" t="inlineStr">
        <is>
          <t>Smoky Hickory Barbecue Almonds &amp; Cashew</t>
        </is>
      </c>
      <c r="C118" t="inlineStr">
        <is>
          <t>GC-SN-HBQ-0250G</t>
        </is>
      </c>
      <c r="E118" t="inlineStr">
        <is>
          <t>FIXED</t>
        </is>
      </c>
      <c r="F118" t="n">
        <v>16</v>
      </c>
      <c r="G118" t="inlineStr">
        <is>
          <t>USD</t>
        </is>
      </c>
      <c r="I118" t="inlineStr">
        <is>
          <t>Gram</t>
        </is>
      </c>
      <c r="J118" t="n">
        <v>36</v>
      </c>
      <c r="M118" t="n">
        <v>0</v>
      </c>
      <c r="N118" t="n">
        <v>0</v>
      </c>
      <c r="Q118" t="inlineStr">
        <is>
          <t>cbb6a257-c33e-47a6-8bd0-4786215bee87</t>
        </is>
      </c>
      <c r="R118" t="inlineStr">
        <is>
          <t>Preparations of vegetables, fruit, nuts or other parts of plants</t>
        </is>
      </c>
      <c r="S118" t="inlineStr">
        <is>
          <t>810d7f34-d97c-4994-b85f-99dd258f1f42</t>
        </is>
      </c>
      <c r="T118" t="inlineStr">
        <is>
          <t>Fruit, nuts and other edible parts of plants, otherwise prepared or preserved, whether or not containing added sugar or other sweetening matter or spirit, not elsewhere specified or included</t>
        </is>
      </c>
      <c r="U118" t="inlineStr">
        <is>
          <t>562df709-5b9d-493e-8ef4-a27467307798</t>
        </is>
      </c>
      <c r="V118" t="inlineStr">
        <is>
          <t>ZI JIBLA VENTURES PRIVATE LIMITED</t>
        </is>
      </c>
      <c r="W118" t="inlineStr">
        <is>
          <t>AACCZ6023H</t>
        </is>
      </c>
      <c r="X118" t="n">
        <v>0</v>
      </c>
      <c r="Y118" t="n">
        <v>0</v>
      </c>
      <c r="Z118" t="n">
        <v>20081930</v>
      </c>
      <c r="AA118" t="inlineStr">
        <is>
          <t>OTHER NUTS, OTHERWISE PREPARED OR PRESERVED</t>
        </is>
      </c>
      <c r="AB118" t="inlineStr">
        <is>
          <t>http://indiausatrade.mea.gov.in/api/public/image/stream?key=products%2F20260711T124205Z-122107-fc17eee7-Hickory%20Barbeque%20-%20FOP-cropped.png</t>
        </is>
      </c>
      <c r="AC118" t="inlineStr">
        <is>
          <t>2026-07-11T12:42:05.914Z</t>
        </is>
      </c>
    </row>
    <row r="119">
      <c r="A119" t="inlineStr">
        <is>
          <t>250798be-cbf0-4670-9cc2-84fe28a45ffa</t>
        </is>
      </c>
      <c r="B119" t="inlineStr">
        <is>
          <t>Himalayan Pink Salt Perfection Makhana</t>
        </is>
      </c>
      <c r="C119" t="inlineStr">
        <is>
          <t>GC-MK-HSS-0050G</t>
        </is>
      </c>
      <c r="E119" t="inlineStr">
        <is>
          <t>FIXED</t>
        </is>
      </c>
      <c r="F119" t="n">
        <v>11</v>
      </c>
      <c r="G119" t="inlineStr">
        <is>
          <t>USD</t>
        </is>
      </c>
      <c r="I119" t="inlineStr">
        <is>
          <t>Gram</t>
        </is>
      </c>
      <c r="J119" t="n">
        <v>36</v>
      </c>
      <c r="M119" t="n">
        <v>0</v>
      </c>
      <c r="N119" t="n">
        <v>0</v>
      </c>
      <c r="Q119" t="inlineStr">
        <is>
          <t>cbb6a257-c33e-47a6-8bd0-4786215bee87</t>
        </is>
      </c>
      <c r="R119" t="inlineStr">
        <is>
          <t>Preparations of vegetables, fruit, nuts or other parts of plants</t>
        </is>
      </c>
      <c r="S119" t="inlineStr">
        <is>
          <t>810d7f34-d97c-4994-b85f-99dd258f1f42</t>
        </is>
      </c>
      <c r="T119" t="inlineStr">
        <is>
          <t>Fruit, nuts and other edible parts of plants, otherwise prepared or preserved, whether or not containing added sugar or other sweetening matter or spirit, not elsewhere specified or included</t>
        </is>
      </c>
      <c r="U119" t="inlineStr">
        <is>
          <t>562df709-5b9d-493e-8ef4-a27467307798</t>
        </is>
      </c>
      <c r="V119" t="inlineStr">
        <is>
          <t>ZI JIBLA VENTURES PRIVATE LIMITED</t>
        </is>
      </c>
      <c r="W119" t="inlineStr">
        <is>
          <t>AACCZ6023H</t>
        </is>
      </c>
      <c r="X119" t="n">
        <v>0</v>
      </c>
      <c r="Y119" t="n">
        <v>0</v>
      </c>
      <c r="Z119" t="n">
        <v>20081990</v>
      </c>
      <c r="AA119" t="inlineStr">
        <is>
          <t>OTHER</t>
        </is>
      </c>
      <c r="AB119" t="inlineStr">
        <is>
          <t>http://indiausatrade.mea.gov.in/api/public/image/stream?key=products%2F20260707T103348Z-153909-15218327-Makhana%20FOP%20-%20Himalayan%20Pink%20Salt-cropped.png</t>
        </is>
      </c>
      <c r="AC119" t="inlineStr">
        <is>
          <t>2026-07-07T10:33:48.907Z</t>
        </is>
      </c>
    </row>
    <row r="120">
      <c r="A120" t="inlineStr">
        <is>
          <t>af56f969-2843-464a-8c9e-3810ba19ee9c</t>
        </is>
      </c>
      <c r="B120" t="inlineStr">
        <is>
          <t>California Salted Almonds – Premium Gold</t>
        </is>
      </c>
      <c r="C120" t="inlineStr">
        <is>
          <t>ND-AL-CAS-0250G</t>
        </is>
      </c>
      <c r="E120" t="inlineStr">
        <is>
          <t>FIXED</t>
        </is>
      </c>
      <c r="F120" t="n">
        <v>19</v>
      </c>
      <c r="G120" t="inlineStr">
        <is>
          <t>USD</t>
        </is>
      </c>
      <c r="I120" t="inlineStr">
        <is>
          <t>Gram</t>
        </is>
      </c>
      <c r="J120" t="n">
        <v>36</v>
      </c>
      <c r="M120" t="n">
        <v>0</v>
      </c>
      <c r="N120" t="n">
        <v>0</v>
      </c>
      <c r="Q120" t="inlineStr">
        <is>
          <t>cbb6a257-c33e-47a6-8bd0-4786215bee87</t>
        </is>
      </c>
      <c r="R120" t="inlineStr">
        <is>
          <t>Preparations of vegetables, fruit, nuts or other parts of plants</t>
        </is>
      </c>
      <c r="S120" t="inlineStr">
        <is>
          <t>810d7f34-d97c-4994-b85f-99dd258f1f42</t>
        </is>
      </c>
      <c r="T120" t="inlineStr">
        <is>
          <t>Fruit, nuts and other edible parts of plants, otherwise prepared or preserved, whether or not containing added sugar or other sweetening matter or spirit, not elsewhere specified or included</t>
        </is>
      </c>
      <c r="U120" t="inlineStr">
        <is>
          <t>562df709-5b9d-493e-8ef4-a27467307798</t>
        </is>
      </c>
      <c r="V120" t="inlineStr">
        <is>
          <t>ZI JIBLA VENTURES PRIVATE LIMITED</t>
        </is>
      </c>
      <c r="W120" t="inlineStr">
        <is>
          <t>AACCZ6023H</t>
        </is>
      </c>
      <c r="X120" t="n">
        <v>0</v>
      </c>
      <c r="Y120" t="n">
        <v>0</v>
      </c>
      <c r="Z120" t="n">
        <v>20081930</v>
      </c>
      <c r="AA120" t="inlineStr">
        <is>
          <t>OTHER NUTS, OTHERWISE PREPARED OR PRESERVED</t>
        </is>
      </c>
      <c r="AB120" t="inlineStr">
        <is>
          <t>http://indiausatrade.mea.gov.in/api/public/image/stream?key=products%2F20260720T092126Z-663485-254ed3bf-1%20(7)-cropped.png</t>
        </is>
      </c>
      <c r="AC120" t="inlineStr">
        <is>
          <t>2026-07-20T09:21:26.317Z</t>
        </is>
      </c>
    </row>
    <row r="121">
      <c r="A121" t="inlineStr">
        <is>
          <t>89935361-eb73-4937-bd76-290067a5c102</t>
        </is>
      </c>
      <c r="B121" t="inlineStr">
        <is>
          <t>Iran Mamra Almonds</t>
        </is>
      </c>
      <c r="C121" t="inlineStr">
        <is>
          <t>ND-AL-IRM-0250G</t>
        </is>
      </c>
      <c r="E121" t="inlineStr">
        <is>
          <t>FIXED</t>
        </is>
      </c>
      <c r="F121" t="n">
        <v>24</v>
      </c>
      <c r="G121" t="inlineStr">
        <is>
          <t>USD</t>
        </is>
      </c>
      <c r="I121" t="inlineStr">
        <is>
          <t>Gram</t>
        </is>
      </c>
      <c r="J121" t="n">
        <v>36</v>
      </c>
      <c r="M121" t="n">
        <v>0</v>
      </c>
      <c r="N121" t="n">
        <v>0</v>
      </c>
      <c r="Q121" t="inlineStr">
        <is>
          <t>2ef64ff9-cb1b-4020-8faa-42e6ad7e233e</t>
        </is>
      </c>
      <c r="R121" t="inlineStr">
        <is>
          <t>Edible fruit and nuts; peel of citrus fruit or melons</t>
        </is>
      </c>
      <c r="S121" t="inlineStr">
        <is>
          <t>18b6d14e-2ebd-482c-b2ad-b5a6cbdfe45e</t>
        </is>
      </c>
      <c r="T121" t="inlineStr">
        <is>
          <t>Other nuts, fresh or dried, whether or not shelled or peeled</t>
        </is>
      </c>
      <c r="U121" t="inlineStr">
        <is>
          <t>562df709-5b9d-493e-8ef4-a27467307798</t>
        </is>
      </c>
      <c r="V121" t="inlineStr">
        <is>
          <t>ZI JIBLA VENTURES PRIVATE LIMITED</t>
        </is>
      </c>
      <c r="W121" t="inlineStr">
        <is>
          <t>AACCZ6023H</t>
        </is>
      </c>
      <c r="X121" t="n">
        <v>0</v>
      </c>
      <c r="Y121" t="n">
        <v>0</v>
      </c>
      <c r="Z121" t="n">
        <v>8021200</v>
      </c>
      <c r="AA121" t="inlineStr">
        <is>
          <t>SHELLED</t>
        </is>
      </c>
      <c r="AB121" t="inlineStr">
        <is>
          <t>http://indiausatrade.mea.gov.in/api/public/image/stream?key=products%2F20260720T094241Z-788223-89291101-1%20(8)-cropped.png</t>
        </is>
      </c>
      <c r="AC121" t="inlineStr">
        <is>
          <t>2026-07-20T09:42:41.122Z</t>
        </is>
      </c>
    </row>
    <row r="122">
      <c r="A122" t="inlineStr">
        <is>
          <t>99668636-f238-4cdf-aff2-9c139dace781</t>
        </is>
      </c>
      <c r="B122" t="inlineStr">
        <is>
          <t>American Ranch Indulgence Almonds &amp; Cashews</t>
        </is>
      </c>
      <c r="C122" t="inlineStr">
        <is>
          <t>GC-SN-AMR-0250G</t>
        </is>
      </c>
      <c r="E122" t="inlineStr">
        <is>
          <t>FIXED</t>
        </is>
      </c>
      <c r="F122" t="n">
        <v>16</v>
      </c>
      <c r="G122" t="inlineStr">
        <is>
          <t>USD</t>
        </is>
      </c>
      <c r="I122" t="inlineStr">
        <is>
          <t>Gram</t>
        </is>
      </c>
      <c r="J122" t="n">
        <v>36</v>
      </c>
      <c r="M122" t="n">
        <v>0</v>
      </c>
      <c r="N122" t="n">
        <v>0</v>
      </c>
      <c r="Q122" t="inlineStr">
        <is>
          <t>cbb6a257-c33e-47a6-8bd0-4786215bee87</t>
        </is>
      </c>
      <c r="R122" t="inlineStr">
        <is>
          <t>Preparations of vegetables, fruit, nuts or other parts of plants</t>
        </is>
      </c>
      <c r="S122" t="inlineStr">
        <is>
          <t>810d7f34-d97c-4994-b85f-99dd258f1f42</t>
        </is>
      </c>
      <c r="T122" t="inlineStr">
        <is>
          <t>Fruit, nuts and other edible parts of plants, otherwise prepared or preserved, whether or not containing added sugar or other sweetening matter or spirit, not elsewhere specified or included</t>
        </is>
      </c>
      <c r="U122" t="inlineStr">
        <is>
          <t>562df709-5b9d-493e-8ef4-a27467307798</t>
        </is>
      </c>
      <c r="V122" t="inlineStr">
        <is>
          <t>ZI JIBLA VENTURES PRIVATE LIMITED</t>
        </is>
      </c>
      <c r="W122" t="inlineStr">
        <is>
          <t>AACCZ6023H</t>
        </is>
      </c>
      <c r="X122" t="n">
        <v>0</v>
      </c>
      <c r="Y122" t="n">
        <v>0</v>
      </c>
      <c r="Z122" t="n">
        <v>20081930</v>
      </c>
      <c r="AA122" t="inlineStr">
        <is>
          <t>OTHER NUTS, OTHERWISE PREPARED OR PRESERVED</t>
        </is>
      </c>
      <c r="AB122" t="inlineStr">
        <is>
          <t>http://indiausatrade.mea.gov.in/api/public/image/stream?key=products%2F20260714T111933Z-756027-ea6721ca-American%20Ranch%20-%20FOP-cropped.png</t>
        </is>
      </c>
      <c r="AC122" t="inlineStr">
        <is>
          <t>2026-07-14T11:19:33.626Z</t>
        </is>
      </c>
    </row>
    <row r="123">
      <c r="A123" t="inlineStr">
        <is>
          <t>2bd605e2-9588-4538-8be0-c59d777ad02a</t>
        </is>
      </c>
      <c r="B123" t="inlineStr">
        <is>
          <t>Spiced Pondi Pepper Almonds &amp; Cashew</t>
        </is>
      </c>
      <c r="C123" t="inlineStr">
        <is>
          <t>GC-SN-POP-0250G</t>
        </is>
      </c>
      <c r="E123" t="inlineStr">
        <is>
          <t>FIXED</t>
        </is>
      </c>
      <c r="F123" t="n">
        <v>16</v>
      </c>
      <c r="G123" t="inlineStr">
        <is>
          <t>USD</t>
        </is>
      </c>
      <c r="I123" t="inlineStr">
        <is>
          <t>Gram</t>
        </is>
      </c>
      <c r="J123" t="n">
        <v>36</v>
      </c>
      <c r="M123" t="n">
        <v>0</v>
      </c>
      <c r="N123" t="n">
        <v>0</v>
      </c>
      <c r="Q123" t="inlineStr">
        <is>
          <t>cbb6a257-c33e-47a6-8bd0-4786215bee87</t>
        </is>
      </c>
      <c r="R123" t="inlineStr">
        <is>
          <t>Preparations of vegetables, fruit, nuts or other parts of plants</t>
        </is>
      </c>
      <c r="S123" t="inlineStr">
        <is>
          <t>810d7f34-d97c-4994-b85f-99dd258f1f42</t>
        </is>
      </c>
      <c r="T123" t="inlineStr">
        <is>
          <t>Fruit, nuts and other edible parts of plants, otherwise prepared or preserved, whether or not containing added sugar or other sweetening matter or spirit, not elsewhere specified or included</t>
        </is>
      </c>
      <c r="U123" t="inlineStr">
        <is>
          <t>562df709-5b9d-493e-8ef4-a27467307798</t>
        </is>
      </c>
      <c r="V123" t="inlineStr">
        <is>
          <t>ZI JIBLA VENTURES PRIVATE LIMITED</t>
        </is>
      </c>
      <c r="W123" t="inlineStr">
        <is>
          <t>AACCZ6023H</t>
        </is>
      </c>
      <c r="X123" t="n">
        <v>0</v>
      </c>
      <c r="Y123" t="n">
        <v>0</v>
      </c>
      <c r="Z123" t="n">
        <v>20081930</v>
      </c>
      <c r="AA123" t="inlineStr">
        <is>
          <t>OTHER NUTS, OTHERWISE PREPARED OR PRESERVED</t>
        </is>
      </c>
      <c r="AB123" t="inlineStr">
        <is>
          <t>http://indiausatrade.mea.gov.in/api/public/image/stream?key=products%2F20260714T113145Z-783529-8533291d-Pondi%20Pepper%20-%20FOP-cropped.png</t>
        </is>
      </c>
      <c r="AC123" t="inlineStr">
        <is>
          <t>2026-07-14T11:31:45.475Z</t>
        </is>
      </c>
    </row>
    <row r="124">
      <c r="A124" t="inlineStr">
        <is>
          <t>6697555d-59c9-4760-a8e7-0038ea7298fc</t>
        </is>
      </c>
      <c r="B124" t="inlineStr">
        <is>
          <t>Goan Salted Cashews W240 grade</t>
        </is>
      </c>
      <c r="C124" t="inlineStr">
        <is>
          <t>ND-CA-GOS-0250G</t>
        </is>
      </c>
      <c r="E124" t="inlineStr">
        <is>
          <t>FIXED</t>
        </is>
      </c>
      <c r="F124" t="n">
        <v>19</v>
      </c>
      <c r="G124" t="inlineStr">
        <is>
          <t>USD</t>
        </is>
      </c>
      <c r="I124" t="inlineStr">
        <is>
          <t>Gram</t>
        </is>
      </c>
      <c r="J124" t="n">
        <v>36</v>
      </c>
      <c r="M124" t="n">
        <v>0</v>
      </c>
      <c r="N124" t="n">
        <v>0</v>
      </c>
      <c r="Q124" t="inlineStr">
        <is>
          <t>cbb6a257-c33e-47a6-8bd0-4786215bee87</t>
        </is>
      </c>
      <c r="R124" t="inlineStr">
        <is>
          <t>Preparations of vegetables, fruit, nuts or other parts of plants</t>
        </is>
      </c>
      <c r="S124" t="inlineStr">
        <is>
          <t>810d7f34-d97c-4994-b85f-99dd258f1f42</t>
        </is>
      </c>
      <c r="T124" t="inlineStr">
        <is>
          <t>Fruit, nuts and other edible parts of plants, otherwise prepared or preserved, whether or not containing added sugar or other sweetening matter or spirit, not elsewhere specified or included</t>
        </is>
      </c>
      <c r="U124" t="inlineStr">
        <is>
          <t>562df709-5b9d-493e-8ef4-a27467307798</t>
        </is>
      </c>
      <c r="V124" t="inlineStr">
        <is>
          <t>ZI JIBLA VENTURES PRIVATE LIMITED</t>
        </is>
      </c>
      <c r="W124" t="inlineStr">
        <is>
          <t>AACCZ6023H</t>
        </is>
      </c>
      <c r="X124" t="n">
        <v>0</v>
      </c>
      <c r="Y124" t="n">
        <v>0</v>
      </c>
      <c r="Z124" t="n">
        <v>20081910</v>
      </c>
      <c r="AA124" t="inlineStr">
        <is>
          <t>CASHEW NUT, ROASTED, SALTED OR ROASTED AND SALTED</t>
        </is>
      </c>
      <c r="AB124" t="inlineStr">
        <is>
          <t>http://indiausatrade.mea.gov.in/api/public/image/stream?key=products%2F20260720T095206Z-170189-bff4911a-1%20(9)-cropped.png</t>
        </is>
      </c>
      <c r="AC124" t="inlineStr">
        <is>
          <t>2026-07-20T09:52:05.514Z</t>
        </is>
      </c>
    </row>
    <row r="125">
      <c r="A125" t="inlineStr">
        <is>
          <t>bd5785bd-751a-4e07-ac4a-50a0d4605ef8</t>
        </is>
      </c>
      <c r="B125" t="inlineStr">
        <is>
          <t>Signature Six Mixed Nuts</t>
        </is>
      </c>
      <c r="C125" t="inlineStr">
        <is>
          <t>ND-MX-SSX-0250G</t>
        </is>
      </c>
      <c r="E125" t="inlineStr">
        <is>
          <t>FIXED</t>
        </is>
      </c>
      <c r="F125" t="n">
        <v>19</v>
      </c>
      <c r="G125" t="inlineStr">
        <is>
          <t>USD</t>
        </is>
      </c>
      <c r="I125" t="inlineStr">
        <is>
          <t>Gram</t>
        </is>
      </c>
      <c r="J125" t="n">
        <v>36</v>
      </c>
      <c r="M125" t="n">
        <v>0</v>
      </c>
      <c r="N125" t="n">
        <v>0</v>
      </c>
      <c r="Q125" t="inlineStr">
        <is>
          <t>cbb6a257-c33e-47a6-8bd0-4786215bee87</t>
        </is>
      </c>
      <c r="R125" t="inlineStr">
        <is>
          <t>Preparations of vegetables, fruit, nuts or other parts of plants</t>
        </is>
      </c>
      <c r="S125" t="inlineStr">
        <is>
          <t>810d7f34-d97c-4994-b85f-99dd258f1f42</t>
        </is>
      </c>
      <c r="T125" t="inlineStr">
        <is>
          <t>Fruit, nuts and other edible parts of plants, otherwise prepared or preserved, whether or not containing added sugar or other sweetening matter or spirit, not elsewhere specified or included</t>
        </is>
      </c>
      <c r="U125" t="inlineStr">
        <is>
          <t>562df709-5b9d-493e-8ef4-a27467307798</t>
        </is>
      </c>
      <c r="V125" t="inlineStr">
        <is>
          <t>ZI JIBLA VENTURES PRIVATE LIMITED</t>
        </is>
      </c>
      <c r="W125" t="inlineStr">
        <is>
          <t>AACCZ6023H</t>
        </is>
      </c>
      <c r="X125" t="n">
        <v>0</v>
      </c>
      <c r="Y125" t="n">
        <v>0</v>
      </c>
      <c r="Z125" t="n">
        <v>20089700</v>
      </c>
      <c r="AA125" t="inlineStr">
        <is>
          <t>MIXTURES</t>
        </is>
      </c>
      <c r="AB125" t="inlineStr">
        <is>
          <t>http://indiausatrade.mea.gov.in/api/public/image/stream?key=products%2F20260714T122807Z-842909-905546ed-Signature%20Six%20FOP-2-cropped.png</t>
        </is>
      </c>
      <c r="AC125" t="inlineStr">
        <is>
          <t>2026-07-14T12:28:07.213Z</t>
        </is>
      </c>
    </row>
    <row r="126">
      <c r="A126" t="inlineStr">
        <is>
          <t>3137c15e-d486-4cb2-9318-315cbda0ed02</t>
        </is>
      </c>
      <c r="B126" t="inlineStr">
        <is>
          <t>Afghan Anjeer</t>
        </is>
      </c>
      <c r="C126" t="inlineStr">
        <is>
          <t>ND-AN-AFG-0000G</t>
        </is>
      </c>
      <c r="E126" t="inlineStr">
        <is>
          <t>FIXED</t>
        </is>
      </c>
      <c r="F126" t="n">
        <v>19</v>
      </c>
      <c r="G126" t="inlineStr">
        <is>
          <t>USD</t>
        </is>
      </c>
      <c r="I126" t="inlineStr">
        <is>
          <t>Gram</t>
        </is>
      </c>
      <c r="J126" t="n">
        <v>36</v>
      </c>
      <c r="M126" t="n">
        <v>0</v>
      </c>
      <c r="N126" t="n">
        <v>0</v>
      </c>
      <c r="Q126" t="inlineStr">
        <is>
          <t>2ef64ff9-cb1b-4020-8faa-42e6ad7e233e</t>
        </is>
      </c>
      <c r="R126" t="inlineStr">
        <is>
          <t>Edible fruit and nuts; peel of citrus fruit or melons</t>
        </is>
      </c>
      <c r="S126" t="inlineStr">
        <is>
          <t>824efe15-1882-4407-939f-9074c58da658</t>
        </is>
      </c>
      <c r="T126" t="inlineStr">
        <is>
          <t>Dates, figs, pineapples, avocados, guavas, mangoes and mangosteens, fresh or dried</t>
        </is>
      </c>
      <c r="U126" t="inlineStr">
        <is>
          <t>562df709-5b9d-493e-8ef4-a27467307798</t>
        </is>
      </c>
      <c r="V126" t="inlineStr">
        <is>
          <t>ZI JIBLA VENTURES PRIVATE LIMITED</t>
        </is>
      </c>
      <c r="W126" t="inlineStr">
        <is>
          <t>AACCZ6023H</t>
        </is>
      </c>
      <c r="X126" t="n">
        <v>0</v>
      </c>
      <c r="Y126" t="n">
        <v>0</v>
      </c>
      <c r="Z126" t="n">
        <v>8042010</v>
      </c>
      <c r="AA126" t="inlineStr">
        <is>
          <t>FRESH KG.</t>
        </is>
      </c>
      <c r="AB126" t="inlineStr">
        <is>
          <t>http://indiausatrade.mea.gov.in/api/public/image/stream?key=products%2F20260720T104057Z-650236-ed9fad17-1%20(11)-cropped.png</t>
        </is>
      </c>
      <c r="AC126" t="inlineStr">
        <is>
          <t>2026-07-20T10:40:55.900Z</t>
        </is>
      </c>
    </row>
    <row r="127">
      <c r="A127" t="inlineStr">
        <is>
          <t>81707459-b6c5-4950-b858-6e90aadbffa3</t>
        </is>
      </c>
      <c r="B127" t="inlineStr">
        <is>
          <t>Almond Nut Butter</t>
        </is>
      </c>
      <c r="C127" t="inlineStr">
        <is>
          <t>GC-NB-ALM-0000G</t>
        </is>
      </c>
      <c r="E127" t="inlineStr">
        <is>
          <t>FIXED</t>
        </is>
      </c>
      <c r="F127" t="n">
        <v>12</v>
      </c>
      <c r="G127" t="inlineStr">
        <is>
          <t>USD</t>
        </is>
      </c>
      <c r="I127" t="inlineStr">
        <is>
          <t>Gram</t>
        </is>
      </c>
      <c r="J127" t="n">
        <v>24</v>
      </c>
      <c r="M127" t="n">
        <v>0</v>
      </c>
      <c r="N127" t="n">
        <v>0</v>
      </c>
      <c r="Q127" t="inlineStr">
        <is>
          <t>cbb6a257-c33e-47a6-8bd0-4786215bee87</t>
        </is>
      </c>
      <c r="R127" t="inlineStr">
        <is>
          <t>Preparations of vegetables, fruit, nuts or other parts of plants</t>
        </is>
      </c>
      <c r="S127" t="inlineStr">
        <is>
          <t>810d7f34-d97c-4994-b85f-99dd258f1f42</t>
        </is>
      </c>
      <c r="T127" t="inlineStr">
        <is>
          <t>Fruit, nuts and other edible parts of plants, otherwise prepared or preserved, whether or not containing added sugar or other sweetening matter or spirit, not elsewhere specified or included</t>
        </is>
      </c>
      <c r="U127" t="inlineStr">
        <is>
          <t>562df709-5b9d-493e-8ef4-a27467307798</t>
        </is>
      </c>
      <c r="V127" t="inlineStr">
        <is>
          <t>ZI JIBLA VENTURES PRIVATE LIMITED</t>
        </is>
      </c>
      <c r="W127" t="inlineStr">
        <is>
          <t>AACCZ6023H</t>
        </is>
      </c>
      <c r="X127" t="n">
        <v>0</v>
      </c>
      <c r="Y127" t="n">
        <v>0</v>
      </c>
      <c r="Z127" t="n">
        <v>20081930</v>
      </c>
      <c r="AA127" t="inlineStr">
        <is>
          <t>OTHER NUTS, OTHERWISE PREPARED OR PRESERVED</t>
        </is>
      </c>
      <c r="AB127" t="inlineStr">
        <is>
          <t>http://indiausatrade.mea.gov.in/api/public/image/stream?key=products%2F20260707T065912Z-897582-44fa0ec9-Almond%20Nut%20Butter%20FOP%20(2)-cropped.png</t>
        </is>
      </c>
      <c r="AC127" t="inlineStr">
        <is>
          <t>2026-07-07T06:59:12.901Z</t>
        </is>
      </c>
    </row>
    <row r="128">
      <c r="A128" t="inlineStr">
        <is>
          <t>2c8fdf82-6ca6-485c-adbf-58574310c64a</t>
        </is>
      </c>
      <c r="B128" t="inlineStr">
        <is>
          <t>Afghan Apricots</t>
        </is>
      </c>
      <c r="C128" t="inlineStr">
        <is>
          <t>ND-AP-AFG-0250G</t>
        </is>
      </c>
      <c r="E128" t="inlineStr">
        <is>
          <t>FIXED</t>
        </is>
      </c>
      <c r="F128" t="n">
        <v>15</v>
      </c>
      <c r="G128" t="inlineStr">
        <is>
          <t>USD</t>
        </is>
      </c>
      <c r="I128" t="inlineStr">
        <is>
          <t>Gram</t>
        </is>
      </c>
      <c r="J128" t="n">
        <v>36</v>
      </c>
      <c r="M128" t="n">
        <v>0</v>
      </c>
      <c r="N128" t="n">
        <v>0</v>
      </c>
      <c r="Q128" t="inlineStr">
        <is>
          <t>2ef64ff9-cb1b-4020-8faa-42e6ad7e233e</t>
        </is>
      </c>
      <c r="R128" t="inlineStr">
        <is>
          <t>Edible fruit and nuts; peel of citrus fruit or melons</t>
        </is>
      </c>
      <c r="S128" t="inlineStr">
        <is>
          <t>17499146-a998-4639-b46c-e8b18682e034</t>
        </is>
      </c>
      <c r="T128" t="inlineStr">
        <is>
          <t>Fruit, dried, other than that of headings 0801 to 0806; mixtures of nuts or dried fruits of this Chapter</t>
        </is>
      </c>
      <c r="U128" t="inlineStr">
        <is>
          <t>562df709-5b9d-493e-8ef4-a27467307798</t>
        </is>
      </c>
      <c r="V128" t="inlineStr">
        <is>
          <t>ZI JIBLA VENTURES PRIVATE LIMITED</t>
        </is>
      </c>
      <c r="W128" t="inlineStr">
        <is>
          <t>AACCZ6023H</t>
        </is>
      </c>
      <c r="X128" t="n">
        <v>0</v>
      </c>
      <c r="Y128" t="n">
        <v>0</v>
      </c>
      <c r="Z128" t="n">
        <v>8131000</v>
      </c>
      <c r="AA128" t="inlineStr">
        <is>
          <t>APRICOTS</t>
        </is>
      </c>
      <c r="AB128" t="inlineStr">
        <is>
          <t>http://indiausatrade.mea.gov.in/api/public/image/stream?key=products%2F20260720T123822Z-907661-24769336-0%20(5)-cropped.png</t>
        </is>
      </c>
      <c r="AC128" t="inlineStr">
        <is>
          <t>2026-07-20T12:38:21.682Z</t>
        </is>
      </c>
    </row>
    <row r="129">
      <c r="A129" t="inlineStr">
        <is>
          <t>29789b78-fbce-4307-b9fa-7f4c0f3e2fd5</t>
        </is>
      </c>
      <c r="B129" t="inlineStr">
        <is>
          <t>Iran Salted Pistachio</t>
        </is>
      </c>
      <c r="C129" t="inlineStr">
        <is>
          <t>ND-PI-IRS-0250G</t>
        </is>
      </c>
      <c r="E129" t="inlineStr">
        <is>
          <t>FIXED</t>
        </is>
      </c>
      <c r="F129" t="n">
        <v>19</v>
      </c>
      <c r="G129" t="inlineStr">
        <is>
          <t>USD</t>
        </is>
      </c>
      <c r="I129" t="inlineStr">
        <is>
          <t>Gram</t>
        </is>
      </c>
      <c r="J129" t="n">
        <v>36</v>
      </c>
      <c r="M129" t="n">
        <v>0</v>
      </c>
      <c r="N129" t="n">
        <v>0</v>
      </c>
      <c r="Q129" t="inlineStr">
        <is>
          <t>cbb6a257-c33e-47a6-8bd0-4786215bee87</t>
        </is>
      </c>
      <c r="R129" t="inlineStr">
        <is>
          <t>Preparations of vegetables, fruit, nuts or other parts of plants</t>
        </is>
      </c>
      <c r="S129" t="inlineStr">
        <is>
          <t>810d7f34-d97c-4994-b85f-99dd258f1f42</t>
        </is>
      </c>
      <c r="T129" t="inlineStr">
        <is>
          <t>Fruit, nuts and other edible parts of plants, otherwise prepared or preserved, whether or not containing added sugar or other sweetening matter or spirit, not elsewhere specified or included</t>
        </is>
      </c>
      <c r="U129" t="inlineStr">
        <is>
          <t>562df709-5b9d-493e-8ef4-a27467307798</t>
        </is>
      </c>
      <c r="V129" t="inlineStr">
        <is>
          <t>ZI JIBLA VENTURES PRIVATE LIMITED</t>
        </is>
      </c>
      <c r="W129" t="inlineStr">
        <is>
          <t>AACCZ6023H</t>
        </is>
      </c>
      <c r="X129" t="n">
        <v>0</v>
      </c>
      <c r="Y129" t="n">
        <v>0</v>
      </c>
      <c r="Z129" t="n">
        <v>20081930</v>
      </c>
      <c r="AA129" t="inlineStr">
        <is>
          <t>OTHER NUTS, OTHERWISE PREPARED OR PRESERVED</t>
        </is>
      </c>
      <c r="AB129" t="inlineStr">
        <is>
          <t>http://indiausatrade.mea.gov.in/api/public/image/stream?key=products%2F20260720T130158Z-742232-718c0682-1%20(13)-cropped.png</t>
        </is>
      </c>
      <c r="AC129" t="inlineStr">
        <is>
          <t>2026-07-20T13:01:58.169Z</t>
        </is>
      </c>
    </row>
    <row r="130">
      <c r="A130" t="inlineStr">
        <is>
          <t>a01e3c67-de84-4bbb-8d0e-65d0ce3e8df1</t>
        </is>
      </c>
      <c r="B130" t="inlineStr">
        <is>
          <t>Premium Pistachio Kernel</t>
        </is>
      </c>
      <c r="C130" t="inlineStr">
        <is>
          <t>ND-PI-IRP-0250G</t>
        </is>
      </c>
      <c r="E130" t="inlineStr">
        <is>
          <t>FIXED</t>
        </is>
      </c>
      <c r="F130" t="n">
        <v>23</v>
      </c>
      <c r="G130" t="inlineStr">
        <is>
          <t>USD</t>
        </is>
      </c>
      <c r="I130" t="inlineStr">
        <is>
          <t>Gram</t>
        </is>
      </c>
      <c r="J130" t="n">
        <v>36</v>
      </c>
      <c r="M130" t="n">
        <v>0</v>
      </c>
      <c r="N130" t="n">
        <v>0</v>
      </c>
      <c r="Q130" t="inlineStr">
        <is>
          <t>2ef64ff9-cb1b-4020-8faa-42e6ad7e233e</t>
        </is>
      </c>
      <c r="R130" t="inlineStr">
        <is>
          <t>Edible fruit and nuts; peel of citrus fruit or melons</t>
        </is>
      </c>
      <c r="S130" t="inlineStr">
        <is>
          <t>18b6d14e-2ebd-482c-b2ad-b5a6cbdfe45e</t>
        </is>
      </c>
      <c r="T130" t="inlineStr">
        <is>
          <t>Other nuts, fresh or dried, whether or not shelled or peeled</t>
        </is>
      </c>
      <c r="U130" t="inlineStr">
        <is>
          <t>562df709-5b9d-493e-8ef4-a27467307798</t>
        </is>
      </c>
      <c r="V130" t="inlineStr">
        <is>
          <t>ZI JIBLA VENTURES PRIVATE LIMITED</t>
        </is>
      </c>
      <c r="W130" t="inlineStr">
        <is>
          <t>AACCZ6023H</t>
        </is>
      </c>
      <c r="X130" t="n">
        <v>0</v>
      </c>
      <c r="Y130" t="n">
        <v>0</v>
      </c>
      <c r="Z130" t="n">
        <v>8025200</v>
      </c>
      <c r="AA130" t="inlineStr">
        <is>
          <t>SHELLED</t>
        </is>
      </c>
      <c r="AB130" t="inlineStr">
        <is>
          <t>http://indiausatrade.mea.gov.in/api/public/image/stream?key=products%2F20260720T131347Z-591825-2b56e68c-1%20(14)-cropped.png</t>
        </is>
      </c>
      <c r="AC130" t="inlineStr">
        <is>
          <t>2026-07-20T13:13:47.396Z</t>
        </is>
      </c>
    </row>
    <row r="131">
      <c r="A131" t="inlineStr">
        <is>
          <t>156a9521-36d7-4b49-a8d0-4dc39179d3cc</t>
        </is>
      </c>
      <c r="B131" t="inlineStr">
        <is>
          <t>Milk Chocolate Hazelnut</t>
        </is>
      </c>
      <c r="C131" t="inlineStr">
        <is>
          <t>GC-DG-MCH-0100G</t>
        </is>
      </c>
      <c r="E131" t="inlineStr">
        <is>
          <t>FIXED</t>
        </is>
      </c>
      <c r="F131" t="n">
        <v>19</v>
      </c>
      <c r="G131" t="inlineStr">
        <is>
          <t>USD</t>
        </is>
      </c>
      <c r="I131" t="inlineStr">
        <is>
          <t>Gram</t>
        </is>
      </c>
      <c r="J131" t="n">
        <v>24</v>
      </c>
      <c r="M131" t="n">
        <v>0</v>
      </c>
      <c r="N131" t="n">
        <v>0</v>
      </c>
      <c r="Q131" t="inlineStr">
        <is>
          <t>5074f7ff-2d81-46a5-ba19-6808797dabc4</t>
        </is>
      </c>
      <c r="R131" t="inlineStr">
        <is>
          <t>Cocoa and cocoa preparations</t>
        </is>
      </c>
      <c r="S131" t="inlineStr">
        <is>
          <t>b8d82dfc-ccaa-48c4-90bd-a64a61c63a47</t>
        </is>
      </c>
      <c r="T131" t="inlineStr">
        <is>
          <t>Chocolate and other food preparations containing cocoa</t>
        </is>
      </c>
      <c r="U131" t="inlineStr">
        <is>
          <t>562df709-5b9d-493e-8ef4-a27467307798</t>
        </is>
      </c>
      <c r="V131" t="inlineStr">
        <is>
          <t>ZI JIBLA VENTURES PRIVATE LIMITED</t>
        </is>
      </c>
      <c r="W131" t="inlineStr">
        <is>
          <t>AACCZ6023H</t>
        </is>
      </c>
      <c r="X131" t="n">
        <v>0</v>
      </c>
      <c r="Y131" t="n">
        <v>0</v>
      </c>
      <c r="Z131" t="n">
        <v>18069010</v>
      </c>
      <c r="AA131" t="inlineStr">
        <is>
          <t>CHOCOLATE AND CHOCOLATE PRODUCTS</t>
        </is>
      </c>
      <c r="AB131" t="inlineStr">
        <is>
          <t>http://indiausatrade.mea.gov.in/api/public/image/stream?key=products%2F20260720T133906Z-169727-16d1ded2-1%20(2)-cropped.jpg</t>
        </is>
      </c>
      <c r="AC131" t="inlineStr">
        <is>
          <t>2026-07-20T13:39:06.614Z</t>
        </is>
      </c>
    </row>
    <row r="132">
      <c r="A132" t="inlineStr">
        <is>
          <t>67490f3f-10f8-464a-84c1-eb1a85ff6701</t>
        </is>
      </c>
      <c r="B132" t="inlineStr">
        <is>
          <t>Milk Chocolate Coffee Cashew</t>
        </is>
      </c>
      <c r="C132" t="inlineStr">
        <is>
          <t>GC-DG-MCC-0100G</t>
        </is>
      </c>
      <c r="E132" t="inlineStr">
        <is>
          <t>FIXED</t>
        </is>
      </c>
      <c r="F132" t="n">
        <v>20</v>
      </c>
      <c r="G132" t="inlineStr">
        <is>
          <t>USD</t>
        </is>
      </c>
      <c r="I132" t="inlineStr">
        <is>
          <t>Gram</t>
        </is>
      </c>
      <c r="J132" t="n">
        <v>24</v>
      </c>
      <c r="M132" t="n">
        <v>0</v>
      </c>
      <c r="N132" t="n">
        <v>0</v>
      </c>
      <c r="Q132" t="inlineStr">
        <is>
          <t>5074f7ff-2d81-46a5-ba19-6808797dabc4</t>
        </is>
      </c>
      <c r="R132" t="inlineStr">
        <is>
          <t>Cocoa and cocoa preparations</t>
        </is>
      </c>
      <c r="S132" t="inlineStr">
        <is>
          <t>b8d82dfc-ccaa-48c4-90bd-a64a61c63a47</t>
        </is>
      </c>
      <c r="T132" t="inlineStr">
        <is>
          <t>Chocolate and other food preparations containing cocoa</t>
        </is>
      </c>
      <c r="U132" t="inlineStr">
        <is>
          <t>562df709-5b9d-493e-8ef4-a27467307798</t>
        </is>
      </c>
      <c r="V132" t="inlineStr">
        <is>
          <t>ZI JIBLA VENTURES PRIVATE LIMITED</t>
        </is>
      </c>
      <c r="W132" t="inlineStr">
        <is>
          <t>AACCZ6023H</t>
        </is>
      </c>
      <c r="X132" t="n">
        <v>0</v>
      </c>
      <c r="Y132" t="n">
        <v>0</v>
      </c>
      <c r="Z132" t="n">
        <v>18069010</v>
      </c>
      <c r="AA132" t="inlineStr">
        <is>
          <t>CHOCOLATE AND CHOCOLATE PRODUCTS</t>
        </is>
      </c>
      <c r="AB132" t="inlineStr">
        <is>
          <t>http://indiausatrade.mea.gov.in/api/public/image/stream?key=products%2F20260720T135024Z-767776-d4218390-1%20(3)-cropped.jpg</t>
        </is>
      </c>
      <c r="AC132" t="inlineStr">
        <is>
          <t>2026-07-20T13:50:24.308Z</t>
        </is>
      </c>
    </row>
    <row r="133">
      <c r="A133" t="inlineStr">
        <is>
          <t>ae4ef993-e89d-4f14-b917-35146befe6c9</t>
        </is>
      </c>
      <c r="B133" t="inlineStr">
        <is>
          <t>Valencia Orange Almond</t>
        </is>
      </c>
      <c r="C133" t="inlineStr">
        <is>
          <t>GC-DG-VOA-0100G</t>
        </is>
      </c>
      <c r="E133" t="inlineStr">
        <is>
          <t>FIXED</t>
        </is>
      </c>
      <c r="F133" t="n">
        <v>18</v>
      </c>
      <c r="G133" t="inlineStr">
        <is>
          <t>USD</t>
        </is>
      </c>
      <c r="I133" t="inlineStr">
        <is>
          <t>Gram</t>
        </is>
      </c>
      <c r="J133" t="n">
        <v>24</v>
      </c>
      <c r="M133" t="n">
        <v>0</v>
      </c>
      <c r="N133" t="n">
        <v>0</v>
      </c>
      <c r="Q133" t="inlineStr">
        <is>
          <t>5074f7ff-2d81-46a5-ba19-6808797dabc4</t>
        </is>
      </c>
      <c r="R133" t="inlineStr">
        <is>
          <t>Cocoa and cocoa preparations</t>
        </is>
      </c>
      <c r="S133" t="inlineStr">
        <is>
          <t>b8d82dfc-ccaa-48c4-90bd-a64a61c63a47</t>
        </is>
      </c>
      <c r="T133" t="inlineStr">
        <is>
          <t>Chocolate and other food preparations containing cocoa</t>
        </is>
      </c>
      <c r="U133" t="inlineStr">
        <is>
          <t>562df709-5b9d-493e-8ef4-a27467307798</t>
        </is>
      </c>
      <c r="V133" t="inlineStr">
        <is>
          <t>ZI JIBLA VENTURES PRIVATE LIMITED</t>
        </is>
      </c>
      <c r="W133" t="inlineStr">
        <is>
          <t>AACCZ6023H</t>
        </is>
      </c>
      <c r="X133" t="n">
        <v>0</v>
      </c>
      <c r="Y133" t="n">
        <v>0</v>
      </c>
      <c r="Z133" t="n">
        <v>18069010</v>
      </c>
      <c r="AA133" t="inlineStr">
        <is>
          <t>CHOCOLATE AND CHOCOLATE PRODUCTS</t>
        </is>
      </c>
      <c r="AB133" t="inlineStr">
        <is>
          <t>http://indiausatrade.mea.gov.in/api/public/image/stream?key=products%2F20260720T142549Z-800776-5c4ba275-1%20(4)-cropped.jpg</t>
        </is>
      </c>
      <c r="AC133" t="inlineStr">
        <is>
          <t>2026-07-20T14:25:49.978Z</t>
        </is>
      </c>
    </row>
    <row r="134">
      <c r="A134" t="inlineStr">
        <is>
          <t>e32e4e94-601d-4f5d-9a97-a071acc004a5</t>
        </is>
      </c>
      <c r="B134" t="inlineStr">
        <is>
          <t>Wholesome Three Mixed Nuts</t>
        </is>
      </c>
      <c r="C134" t="inlineStr">
        <is>
          <t>ND-MX-WHT-0250G</t>
        </is>
      </c>
      <c r="E134" t="inlineStr">
        <is>
          <t>FIXED</t>
        </is>
      </c>
      <c r="F134" t="n">
        <v>19</v>
      </c>
      <c r="G134" t="inlineStr">
        <is>
          <t>USD</t>
        </is>
      </c>
      <c r="I134" t="inlineStr">
        <is>
          <t>Gram</t>
        </is>
      </c>
      <c r="J134" t="n">
        <v>36</v>
      </c>
      <c r="M134" t="n">
        <v>0</v>
      </c>
      <c r="N134" t="n">
        <v>0</v>
      </c>
      <c r="Q134" t="inlineStr">
        <is>
          <t>2ef64ff9-cb1b-4020-8faa-42e6ad7e233e</t>
        </is>
      </c>
      <c r="R134" t="inlineStr">
        <is>
          <t>Edible fruit and nuts; peel of citrus fruit or melons</t>
        </is>
      </c>
      <c r="S134" t="inlineStr">
        <is>
          <t>17499146-a998-4639-b46c-e8b18682e034</t>
        </is>
      </c>
      <c r="T134" t="inlineStr">
        <is>
          <t>Fruit, dried, other than that of headings 0801 to 0806; mixtures of nuts or dried fruits of this Chapter</t>
        </is>
      </c>
      <c r="U134" t="inlineStr">
        <is>
          <t>562df709-5b9d-493e-8ef4-a27467307798</t>
        </is>
      </c>
      <c r="V134" t="inlineStr">
        <is>
          <t>ZI JIBLA VENTURES PRIVATE LIMITED</t>
        </is>
      </c>
      <c r="W134" t="inlineStr">
        <is>
          <t>AACCZ6023H</t>
        </is>
      </c>
      <c r="X134" t="n">
        <v>0</v>
      </c>
      <c r="Y134" t="n">
        <v>0</v>
      </c>
      <c r="Z134" t="n">
        <v>8135010</v>
      </c>
      <c r="AA134" t="inlineStr">
        <is>
          <t>MIXTURES OF NUTS</t>
        </is>
      </c>
      <c r="AB134" t="inlineStr">
        <is>
          <t>http://indiausatrade.mea.gov.in/api/public/image/stream?key=products%2F20260715T113808Z-996391-71c5c69b-Wholesome%20Three%20Mix%20FOP-2-cropped.png</t>
        </is>
      </c>
      <c r="AC134" t="inlineStr">
        <is>
          <t>2026-07-15T11:38:08.387Z</t>
        </is>
      </c>
    </row>
    <row r="135">
      <c r="A135" t="inlineStr">
        <is>
          <t>fd466be5-4d89-4295-86b4-b9b79d6afc42</t>
        </is>
      </c>
      <c r="B135" t="inlineStr">
        <is>
          <t>Arabian Mabroom Dates</t>
        </is>
      </c>
      <c r="C135" t="inlineStr">
        <is>
          <t>ND-DT-AMB-0250G</t>
        </is>
      </c>
      <c r="E135" t="inlineStr">
        <is>
          <t>FIXED</t>
        </is>
      </c>
      <c r="F135" t="n">
        <v>15</v>
      </c>
      <c r="G135" t="inlineStr">
        <is>
          <t>USD</t>
        </is>
      </c>
      <c r="I135" t="inlineStr">
        <is>
          <t>Gram</t>
        </is>
      </c>
      <c r="J135" t="n">
        <v>36</v>
      </c>
      <c r="M135" t="n">
        <v>0</v>
      </c>
      <c r="N135" t="n">
        <v>0</v>
      </c>
      <c r="Q135" t="inlineStr">
        <is>
          <t>2ef64ff9-cb1b-4020-8faa-42e6ad7e233e</t>
        </is>
      </c>
      <c r="R135" t="inlineStr">
        <is>
          <t>Edible fruit and nuts; peel of citrus fruit or melons</t>
        </is>
      </c>
      <c r="S135" t="inlineStr">
        <is>
          <t>824efe15-1882-4407-939f-9074c58da658</t>
        </is>
      </c>
      <c r="T135" t="inlineStr">
        <is>
          <t>Dates, figs, pineapples, avocados, guavas, mangoes and mangosteens, fresh or dried</t>
        </is>
      </c>
      <c r="U135" t="inlineStr">
        <is>
          <t>562df709-5b9d-493e-8ef4-a27467307798</t>
        </is>
      </c>
      <c r="V135" t="inlineStr">
        <is>
          <t>ZI JIBLA VENTURES PRIVATE LIMITED</t>
        </is>
      </c>
      <c r="W135" t="inlineStr">
        <is>
          <t>AACCZ6023H</t>
        </is>
      </c>
      <c r="X135" t="n">
        <v>0</v>
      </c>
      <c r="Y135" t="n">
        <v>0</v>
      </c>
      <c r="Z135" t="n">
        <v>8041090</v>
      </c>
      <c r="AA135" t="inlineStr">
        <is>
          <t>OTHER KG.</t>
        </is>
      </c>
      <c r="AB135" t="inlineStr">
        <is>
          <t>http://indiausatrade.mea.gov.in/api/public/image/stream?key=products%2F20260715T124428Z-384439-fd77340e-0-cropped.png</t>
        </is>
      </c>
      <c r="AC135" t="inlineStr">
        <is>
          <t>2026-07-15T12:44:28.831Z</t>
        </is>
      </c>
    </row>
    <row r="136">
      <c r="A136" t="inlineStr">
        <is>
          <t>839bf29c-b516-451b-8bee-88587340f43c</t>
        </is>
      </c>
      <c r="B136" t="inlineStr">
        <is>
          <t>Arabian Ajwa Dates</t>
        </is>
      </c>
      <c r="C136" t="inlineStr">
        <is>
          <t>ND-DT-AAJ-0250G</t>
        </is>
      </c>
      <c r="E136" t="inlineStr">
        <is>
          <t>FIXED</t>
        </is>
      </c>
      <c r="F136" t="n">
        <v>14</v>
      </c>
      <c r="G136" t="inlineStr">
        <is>
          <t>USD</t>
        </is>
      </c>
      <c r="I136" t="inlineStr">
        <is>
          <t>Gram</t>
        </is>
      </c>
      <c r="J136" t="n">
        <v>36</v>
      </c>
      <c r="M136" t="n">
        <v>0</v>
      </c>
      <c r="N136" t="n">
        <v>0</v>
      </c>
      <c r="Q136" t="inlineStr">
        <is>
          <t>2ef64ff9-cb1b-4020-8faa-42e6ad7e233e</t>
        </is>
      </c>
      <c r="R136" t="inlineStr">
        <is>
          <t>Edible fruit and nuts; peel of citrus fruit or melons</t>
        </is>
      </c>
      <c r="S136" t="inlineStr">
        <is>
          <t>824efe15-1882-4407-939f-9074c58da658</t>
        </is>
      </c>
      <c r="T136" t="inlineStr">
        <is>
          <t>Dates, figs, pineapples, avocados, guavas, mangoes and mangosteens, fresh or dried</t>
        </is>
      </c>
      <c r="U136" t="inlineStr">
        <is>
          <t>562df709-5b9d-493e-8ef4-a27467307798</t>
        </is>
      </c>
      <c r="V136" t="inlineStr">
        <is>
          <t>ZI JIBLA VENTURES PRIVATE LIMITED</t>
        </is>
      </c>
      <c r="W136" t="inlineStr">
        <is>
          <t>AACCZ6023H</t>
        </is>
      </c>
      <c r="X136" t="n">
        <v>0</v>
      </c>
      <c r="Y136" t="n">
        <v>0</v>
      </c>
      <c r="Z136" t="n">
        <v>8041090</v>
      </c>
      <c r="AA136" t="inlineStr">
        <is>
          <t>OTHER KG.</t>
        </is>
      </c>
      <c r="AB136" t="inlineStr">
        <is>
          <t>http://indiausatrade.mea.gov.in/api/public/image/stream?key=products%2F20260715T130822Z-287865-36af84c4-0%20(1)-cropped.png</t>
        </is>
      </c>
      <c r="AC136" t="inlineStr">
        <is>
          <t>2026-07-15T13:08:22.793Z</t>
        </is>
      </c>
    </row>
    <row r="137">
      <c r="A137" t="inlineStr">
        <is>
          <t>95f75e9f-d059-4fce-8882-a645c75d2e99</t>
        </is>
      </c>
      <c r="B137" t="inlineStr">
        <is>
          <t>Jordanian Medjoul Dates</t>
        </is>
      </c>
      <c r="C137" t="inlineStr">
        <is>
          <t>ND-DT-JMD-0250G</t>
        </is>
      </c>
      <c r="E137" t="inlineStr">
        <is>
          <t>FIXED</t>
        </is>
      </c>
      <c r="F137" t="n">
        <v>15</v>
      </c>
      <c r="G137" t="inlineStr">
        <is>
          <t>USD</t>
        </is>
      </c>
      <c r="I137" t="inlineStr">
        <is>
          <t>Gram</t>
        </is>
      </c>
      <c r="J137" t="n">
        <v>36</v>
      </c>
      <c r="M137" t="n">
        <v>0</v>
      </c>
      <c r="N137" t="n">
        <v>0</v>
      </c>
      <c r="Q137" t="inlineStr">
        <is>
          <t>2ef64ff9-cb1b-4020-8faa-42e6ad7e233e</t>
        </is>
      </c>
      <c r="R137" t="inlineStr">
        <is>
          <t>Edible fruit and nuts; peel of citrus fruit or melons</t>
        </is>
      </c>
      <c r="S137" t="inlineStr">
        <is>
          <t>824efe15-1882-4407-939f-9074c58da658</t>
        </is>
      </c>
      <c r="T137" t="inlineStr">
        <is>
          <t>Dates, figs, pineapples, avocados, guavas, mangoes and mangosteens, fresh or dried</t>
        </is>
      </c>
      <c r="U137" t="inlineStr">
        <is>
          <t>562df709-5b9d-493e-8ef4-a27467307798</t>
        </is>
      </c>
      <c r="V137" t="inlineStr">
        <is>
          <t>ZI JIBLA VENTURES PRIVATE LIMITED</t>
        </is>
      </c>
      <c r="W137" t="inlineStr">
        <is>
          <t>AACCZ6023H</t>
        </is>
      </c>
      <c r="X137" t="n">
        <v>0</v>
      </c>
      <c r="Y137" t="n">
        <v>0</v>
      </c>
      <c r="Z137" t="n">
        <v>8041090</v>
      </c>
      <c r="AA137" t="inlineStr">
        <is>
          <t>OTHER KG.</t>
        </is>
      </c>
      <c r="AB137" t="inlineStr">
        <is>
          <t>http://indiausatrade.mea.gov.in/api/public/image/stream?key=products%2F20260715T132101Z-166148-3d117a5f-0%20(2)-cropped.png</t>
        </is>
      </c>
      <c r="AC137" t="inlineStr">
        <is>
          <t>2026-07-15T13:21:01.107Z</t>
        </is>
      </c>
    </row>
    <row r="138">
      <c r="A138" t="inlineStr">
        <is>
          <t>330c5dbc-8cf3-483e-b423-7053631fd575</t>
        </is>
      </c>
      <c r="B138" t="inlineStr">
        <is>
          <t>California Almonds – Premium Gold</t>
        </is>
      </c>
      <c r="C138" t="inlineStr">
        <is>
          <t>ND-AL-CAP-0250G</t>
        </is>
      </c>
      <c r="E138" t="inlineStr">
        <is>
          <t>FIXED</t>
        </is>
      </c>
      <c r="F138" t="n">
        <v>17</v>
      </c>
      <c r="G138" t="inlineStr">
        <is>
          <t>USD</t>
        </is>
      </c>
      <c r="I138" t="inlineStr">
        <is>
          <t>Gram</t>
        </is>
      </c>
      <c r="J138" t="n">
        <v>36</v>
      </c>
      <c r="M138" t="n">
        <v>0</v>
      </c>
      <c r="N138" t="n">
        <v>0</v>
      </c>
      <c r="Q138" t="inlineStr">
        <is>
          <t>2ef64ff9-cb1b-4020-8faa-42e6ad7e233e</t>
        </is>
      </c>
      <c r="R138" t="inlineStr">
        <is>
          <t>Edible fruit and nuts; peel of citrus fruit or melons</t>
        </is>
      </c>
      <c r="S138" t="inlineStr">
        <is>
          <t>18b6d14e-2ebd-482c-b2ad-b5a6cbdfe45e</t>
        </is>
      </c>
      <c r="T138" t="inlineStr">
        <is>
          <t>Other nuts, fresh or dried, whether or not shelled or peeled</t>
        </is>
      </c>
      <c r="U138" t="inlineStr">
        <is>
          <t>562df709-5b9d-493e-8ef4-a27467307798</t>
        </is>
      </c>
      <c r="V138" t="inlineStr">
        <is>
          <t>ZI JIBLA VENTURES PRIVATE LIMITED</t>
        </is>
      </c>
      <c r="W138" t="inlineStr">
        <is>
          <t>AACCZ6023H</t>
        </is>
      </c>
      <c r="X138" t="n">
        <v>0</v>
      </c>
      <c r="Y138" t="n">
        <v>0</v>
      </c>
      <c r="Z138" t="n">
        <v>8021200</v>
      </c>
      <c r="AA138" t="inlineStr">
        <is>
          <t>SHELLED</t>
        </is>
      </c>
      <c r="AB138" t="inlineStr">
        <is>
          <t>http://indiausatrade.mea.gov.in/api/public/image/stream?key=products%2F20260715T141119Z-970760-cb3030e0-1%20(4)-cropped.png</t>
        </is>
      </c>
      <c r="AC138" t="inlineStr">
        <is>
          <t>2026-07-15T14:11:19.235Z</t>
        </is>
      </c>
    </row>
    <row r="139">
      <c r="A139" t="inlineStr">
        <is>
          <t>2df79ec9-2b29-40fa-95a2-f29850b4b40f</t>
        </is>
      </c>
      <c r="B139" t="inlineStr">
        <is>
          <t>Goan Cashews W240 grade</t>
        </is>
      </c>
      <c r="C139" t="inlineStr">
        <is>
          <t>ND-CA-GOP-0250G</t>
        </is>
      </c>
      <c r="E139" t="inlineStr">
        <is>
          <t>FIXED</t>
        </is>
      </c>
      <c r="F139" t="n">
        <v>19</v>
      </c>
      <c r="G139" t="inlineStr">
        <is>
          <t>USD</t>
        </is>
      </c>
      <c r="I139" t="inlineStr">
        <is>
          <t>Gram</t>
        </is>
      </c>
      <c r="J139" t="n">
        <v>36</v>
      </c>
      <c r="M139" t="n">
        <v>0</v>
      </c>
      <c r="N139" t="n">
        <v>0</v>
      </c>
      <c r="Q139" t="inlineStr">
        <is>
          <t>2ef64ff9-cb1b-4020-8faa-42e6ad7e233e</t>
        </is>
      </c>
      <c r="R139" t="inlineStr">
        <is>
          <t>Edible fruit and nuts; peel of citrus fruit or melons</t>
        </is>
      </c>
      <c r="S139" t="inlineStr">
        <is>
          <t>7286fd6b-7d45-46a4-ba3b-2045bf28ac31</t>
        </is>
      </c>
      <c r="T139" t="inlineStr">
        <is>
          <t>Coconuts, Brazil nuts and cashew nuts, fresh or dried, whether or not shelled or peeled</t>
        </is>
      </c>
      <c r="U139" t="inlineStr">
        <is>
          <t>562df709-5b9d-493e-8ef4-a27467307798</t>
        </is>
      </c>
      <c r="V139" t="inlineStr">
        <is>
          <t>ZI JIBLA VENTURES PRIVATE LIMITED</t>
        </is>
      </c>
      <c r="W139" t="inlineStr">
        <is>
          <t>AACCZ6023H</t>
        </is>
      </c>
      <c r="X139" t="n">
        <v>0</v>
      </c>
      <c r="Y139" t="n">
        <v>0</v>
      </c>
      <c r="Z139" t="n">
        <v>8013220</v>
      </c>
      <c r="AA139" t="inlineStr">
        <is>
          <t>CASHEW KERNEL, WHOLE</t>
        </is>
      </c>
      <c r="AB139" t="inlineStr">
        <is>
          <t>http://indiausatrade.mea.gov.in/api/public/image/stream?key=products%2F20260715T162052Z-542762-ac082f5a-1%20(5)-cropped.png</t>
        </is>
      </c>
      <c r="AC139" t="inlineStr">
        <is>
          <t>2026-07-15T16:20:52.563Z</t>
        </is>
      </c>
    </row>
    <row r="140">
      <c r="A140" t="inlineStr">
        <is>
          <t>60582bb7-bec5-4cc5-9d0c-776bd5bcc6ba</t>
        </is>
      </c>
      <c r="B140" t="inlineStr">
        <is>
          <t>Chile Walnuts</t>
        </is>
      </c>
      <c r="C140" t="inlineStr">
        <is>
          <t>ND-WA-CHI-0250G</t>
        </is>
      </c>
      <c r="E140" t="inlineStr">
        <is>
          <t>FIXED</t>
        </is>
      </c>
      <c r="F140" t="n">
        <v>21</v>
      </c>
      <c r="G140" t="inlineStr">
        <is>
          <t>USD</t>
        </is>
      </c>
      <c r="I140" t="inlineStr">
        <is>
          <t>Gram</t>
        </is>
      </c>
      <c r="J140" t="n">
        <v>36</v>
      </c>
      <c r="M140" t="n">
        <v>0</v>
      </c>
      <c r="N140" t="n">
        <v>0</v>
      </c>
      <c r="Q140" t="inlineStr">
        <is>
          <t>2ef64ff9-cb1b-4020-8faa-42e6ad7e233e</t>
        </is>
      </c>
      <c r="R140" t="inlineStr">
        <is>
          <t>Edible fruit and nuts; peel of citrus fruit or melons</t>
        </is>
      </c>
      <c r="S140" t="inlineStr">
        <is>
          <t>18b6d14e-2ebd-482c-b2ad-b5a6cbdfe45e</t>
        </is>
      </c>
      <c r="T140" t="inlineStr">
        <is>
          <t>Other nuts, fresh or dried, whether or not shelled or peeled</t>
        </is>
      </c>
      <c r="U140" t="inlineStr">
        <is>
          <t>562df709-5b9d-493e-8ef4-a27467307798</t>
        </is>
      </c>
      <c r="V140" t="inlineStr">
        <is>
          <t>ZI JIBLA VENTURES PRIVATE LIMITED</t>
        </is>
      </c>
      <c r="W140" t="inlineStr">
        <is>
          <t>AACCZ6023H</t>
        </is>
      </c>
      <c r="X140" t="n">
        <v>0</v>
      </c>
      <c r="Y140" t="n">
        <v>0</v>
      </c>
      <c r="Z140" t="n">
        <v>8023200</v>
      </c>
      <c r="AA140" t="inlineStr">
        <is>
          <t>SHELLED</t>
        </is>
      </c>
      <c r="AB140" t="inlineStr">
        <is>
          <t>http://indiausatrade.mea.gov.in/api/public/image/stream?key=products%2F20260715T163027Z-165970-a500b130-0%20(3)-cropped.png</t>
        </is>
      </c>
      <c r="AC140" t="inlineStr">
        <is>
          <t>2026-07-15T16:30:27.478Z</t>
        </is>
      </c>
    </row>
    <row r="141">
      <c r="A141" t="inlineStr">
        <is>
          <t>0140d00b-14e4-47bb-b060-db694817c428</t>
        </is>
      </c>
      <c r="B141" t="inlineStr">
        <is>
          <t>Afghan Raisins</t>
        </is>
      </c>
      <c r="C141" t="inlineStr">
        <is>
          <t>ND-RA-AFG-0250G</t>
        </is>
      </c>
      <c r="E141" t="inlineStr">
        <is>
          <t>FIXED</t>
        </is>
      </c>
      <c r="F141" t="n">
        <v>20</v>
      </c>
      <c r="G141" t="inlineStr">
        <is>
          <t>USD</t>
        </is>
      </c>
      <c r="I141" t="inlineStr">
        <is>
          <t>Gram</t>
        </is>
      </c>
      <c r="J141" t="n">
        <v>36</v>
      </c>
      <c r="M141" t="n">
        <v>0</v>
      </c>
      <c r="N141" t="n">
        <v>0</v>
      </c>
      <c r="Q141" t="inlineStr">
        <is>
          <t>2ef64ff9-cb1b-4020-8faa-42e6ad7e233e</t>
        </is>
      </c>
      <c r="R141" t="inlineStr">
        <is>
          <t>Edible fruit and nuts; peel of citrus fruit or melons</t>
        </is>
      </c>
      <c r="S141" t="inlineStr">
        <is>
          <t>eda6f588-1777-4fe2-9ba6-c26f8ecf6478</t>
        </is>
      </c>
      <c r="T141" t="inlineStr">
        <is>
          <t>Grapes, fresh or dried</t>
        </is>
      </c>
      <c r="U141" t="inlineStr">
        <is>
          <t>562df709-5b9d-493e-8ef4-a27467307798</t>
        </is>
      </c>
      <c r="V141" t="inlineStr">
        <is>
          <t>ZI JIBLA VENTURES PRIVATE LIMITED</t>
        </is>
      </c>
      <c r="W141" t="inlineStr">
        <is>
          <t>AACCZ6023H</t>
        </is>
      </c>
      <c r="X141" t="n">
        <v>0</v>
      </c>
      <c r="Y141" t="n">
        <v>0</v>
      </c>
      <c r="Z141" t="n">
        <v>8062010</v>
      </c>
      <c r="AA141" t="inlineStr">
        <is>
          <t>RAISINS KG.</t>
        </is>
      </c>
      <c r="AB141" t="inlineStr">
        <is>
          <t>http://indiausatrade.mea.gov.in/api/public/image/stream?key=products%2F20260720T102315Z-868757-5ea9619a-0%20(4)-cropped.png</t>
        </is>
      </c>
      <c r="AC141" t="inlineStr">
        <is>
          <t>2026-07-20T10:23:14.165Z</t>
        </is>
      </c>
    </row>
    <row r="142">
      <c r="A142" t="inlineStr">
        <is>
          <t>36af26cb-a3fb-498f-a8bb-264c64e211b4</t>
        </is>
      </c>
      <c r="B142" t="inlineStr">
        <is>
          <t>Lion Bracelet</t>
        </is>
      </c>
      <c r="C142" t="inlineStr">
        <is>
          <t>BRAC_101</t>
        </is>
      </c>
      <c r="E142" t="inlineStr">
        <is>
          <t>FIXED</t>
        </is>
      </c>
      <c r="F142" t="n">
        <v>122</v>
      </c>
      <c r="G142" t="inlineStr">
        <is>
          <t>USD</t>
        </is>
      </c>
      <c r="M142" t="n">
        <v>0</v>
      </c>
      <c r="N142" t="n">
        <v>0</v>
      </c>
      <c r="Q142" t="inlineStr">
        <is>
          <t>61b605bd-ac34-449f-86ab-074835b22837</t>
        </is>
      </c>
      <c r="R142" t="inlineStr">
        <is>
          <t>Natural or cultured pearls, precious or semi-precious stones, precious metals, metals clad with precious metal, and articles thereof; imitation jewellery; coin</t>
        </is>
      </c>
      <c r="S142" t="inlineStr">
        <is>
          <t>04a163b3-4ba1-4eef-b9e7-de93f3e4c455</t>
        </is>
      </c>
      <c r="T142" t="inlineStr">
        <is>
          <t>Articles of jewellery and parts thereof, of precious metal or of metal clad with precious metal</t>
        </is>
      </c>
      <c r="U142" t="inlineStr">
        <is>
          <t>e07eb8ff-650d-4883-b9aa-ef330008f744</t>
        </is>
      </c>
      <c r="V142" t="inlineStr">
        <is>
          <t>SATVA SILVER</t>
        </is>
      </c>
      <c r="W142" t="inlineStr">
        <is>
          <t>AYLPT1140K</t>
        </is>
      </c>
      <c r="X142" t="n">
        <v>0</v>
      </c>
      <c r="Y142" t="n">
        <v>1</v>
      </c>
      <c r="Z142" t="n">
        <v>71131110</v>
      </c>
      <c r="AA142" t="inlineStr">
        <is>
          <t>JEWELLERY WITH FILIGREE WORK</t>
        </is>
      </c>
      <c r="AB142" t="inlineStr">
        <is>
          <t>http://indiausatrade.mea.gov.in/api/public/image/stream?key=products%2F20260815T105441Z-468289-8030bcb7-_18A2891-cropped.jpg</t>
        </is>
      </c>
      <c r="AC142" t="inlineStr">
        <is>
          <t>2026-08-15T10:54:41.840Z</t>
        </is>
      </c>
    </row>
    <row r="143">
      <c r="A143" t="inlineStr">
        <is>
          <t>19432b43-3b4f-46a2-a079-b5a8eb771e0e</t>
        </is>
      </c>
      <c r="B143" t="inlineStr">
        <is>
          <t>Silver Bracelet Brac_152</t>
        </is>
      </c>
      <c r="C143" t="inlineStr">
        <is>
          <t>Brac_152</t>
        </is>
      </c>
      <c r="E143" t="inlineStr">
        <is>
          <t>FIXED</t>
        </is>
      </c>
      <c r="F143" t="n">
        <v>50</v>
      </c>
      <c r="G143" t="inlineStr">
        <is>
          <t>USD</t>
        </is>
      </c>
      <c r="I143" t="inlineStr">
        <is>
          <t>Numbers</t>
        </is>
      </c>
      <c r="M143" t="n">
        <v>0</v>
      </c>
      <c r="N143" t="n">
        <v>0</v>
      </c>
      <c r="Q143" t="inlineStr">
        <is>
          <t>61b605bd-ac34-449f-86ab-074835b22837</t>
        </is>
      </c>
      <c r="R143" t="inlineStr">
        <is>
          <t>Natural or cultured pearls, precious or semi-precious stones, precious metals, metals clad with precious metal, and articles thereof; imitation jewellery; coin</t>
        </is>
      </c>
      <c r="S143" t="inlineStr">
        <is>
          <t>04a163b3-4ba1-4eef-b9e7-de93f3e4c455</t>
        </is>
      </c>
      <c r="T143" t="inlineStr">
        <is>
          <t>Articles of jewellery and parts thereof, of precious metal or of metal clad with precious metal</t>
        </is>
      </c>
      <c r="U143" t="inlineStr">
        <is>
          <t>e07eb8ff-650d-4883-b9aa-ef330008f744</t>
        </is>
      </c>
      <c r="V143" t="inlineStr">
        <is>
          <t>SATVA SILVER</t>
        </is>
      </c>
      <c r="W143" t="inlineStr">
        <is>
          <t>AYLPT1140K</t>
        </is>
      </c>
      <c r="X143" t="n">
        <v>0</v>
      </c>
      <c r="Y143" t="n">
        <v>1</v>
      </c>
      <c r="Z143" t="n">
        <v>71131110</v>
      </c>
      <c r="AA143" t="inlineStr">
        <is>
          <t>JEWELLERY WITH FILIGREE WORK</t>
        </is>
      </c>
      <c r="AB143" t="inlineStr">
        <is>
          <t>http://indiausatrade.mea.gov.in/api/public/image/stream?key=products%2F20260819T143754Z-916606-6c262ab7-_18A4272.jpg</t>
        </is>
      </c>
      <c r="AC143" t="inlineStr">
        <is>
          <t>2026-08-19T14:37:54.450Z</t>
        </is>
      </c>
    </row>
    <row r="144">
      <c r="A144" t="inlineStr">
        <is>
          <t>795aa5c7-bfd7-4544-a8d5-90a84edc2c02</t>
        </is>
      </c>
      <c r="B144" t="inlineStr">
        <is>
          <t>Silver Bracelet Brac_140</t>
        </is>
      </c>
      <c r="C144" t="inlineStr">
        <is>
          <t>Brac_140</t>
        </is>
      </c>
      <c r="E144" t="inlineStr">
        <is>
          <t>FIXED</t>
        </is>
      </c>
      <c r="F144" t="n">
        <v>30</v>
      </c>
      <c r="G144" t="inlineStr">
        <is>
          <t>USD</t>
        </is>
      </c>
      <c r="I144" t="inlineStr">
        <is>
          <t>Numbers</t>
        </is>
      </c>
      <c r="M144" t="n">
        <v>0</v>
      </c>
      <c r="N144" t="n">
        <v>0</v>
      </c>
      <c r="Q144" t="inlineStr">
        <is>
          <t>61b605bd-ac34-449f-86ab-074835b22837</t>
        </is>
      </c>
      <c r="R144" t="inlineStr">
        <is>
          <t>Natural or cultured pearls, precious or semi-precious stones, precious metals, metals clad with precious metal, and articles thereof; imitation jewellery; coin</t>
        </is>
      </c>
      <c r="S144" t="inlineStr">
        <is>
          <t>04a163b3-4ba1-4eef-b9e7-de93f3e4c455</t>
        </is>
      </c>
      <c r="T144" t="inlineStr">
        <is>
          <t>Articles of jewellery and parts thereof, of precious metal or of metal clad with precious metal</t>
        </is>
      </c>
      <c r="U144" t="inlineStr">
        <is>
          <t>e07eb8ff-650d-4883-b9aa-ef330008f744</t>
        </is>
      </c>
      <c r="V144" t="inlineStr">
        <is>
          <t>SATVA SILVER</t>
        </is>
      </c>
      <c r="W144" t="inlineStr">
        <is>
          <t>AYLPT1140K</t>
        </is>
      </c>
      <c r="X144" t="n">
        <v>0</v>
      </c>
      <c r="Y144" t="n">
        <v>0</v>
      </c>
      <c r="Z144" t="n">
        <v>71131110</v>
      </c>
      <c r="AA144" t="inlineStr">
        <is>
          <t>JEWELLERY WITH FILIGREE WORK</t>
        </is>
      </c>
      <c r="AB144" t="inlineStr">
        <is>
          <t>http://indiausatrade.mea.gov.in/api/public/image/stream?key=products%2F20260819T083418Z-866592-8dabf832-_18A4178.jpg</t>
        </is>
      </c>
      <c r="AC144" t="inlineStr">
        <is>
          <t>2026-08-19T08:34:18.201Z</t>
        </is>
      </c>
    </row>
    <row r="145">
      <c r="A145" t="inlineStr">
        <is>
          <t>cd914079-368c-4b10-944a-bd6b9c36afb4</t>
        </is>
      </c>
      <c r="B145" t="inlineStr">
        <is>
          <t>Silver Bracelet Brac_142</t>
        </is>
      </c>
      <c r="C145" t="inlineStr">
        <is>
          <t>Brac_142</t>
        </is>
      </c>
      <c r="E145" t="inlineStr">
        <is>
          <t>FIXED</t>
        </is>
      </c>
      <c r="F145" t="n">
        <v>50</v>
      </c>
      <c r="G145" t="inlineStr">
        <is>
          <t>USD</t>
        </is>
      </c>
      <c r="I145" t="inlineStr">
        <is>
          <t>Numbers</t>
        </is>
      </c>
      <c r="M145" t="n">
        <v>0</v>
      </c>
      <c r="N145" t="n">
        <v>0</v>
      </c>
      <c r="Q145" t="inlineStr">
        <is>
          <t>61b605bd-ac34-449f-86ab-074835b22837</t>
        </is>
      </c>
      <c r="R145" t="inlineStr">
        <is>
          <t>Natural or cultured pearls, precious or semi-precious stones, precious metals, metals clad with precious metal, and articles thereof; imitation jewellery; coin</t>
        </is>
      </c>
      <c r="S145" t="inlineStr">
        <is>
          <t>04a163b3-4ba1-4eef-b9e7-de93f3e4c455</t>
        </is>
      </c>
      <c r="T145" t="inlineStr">
        <is>
          <t>Articles of jewellery and parts thereof, of precious metal or of metal clad with precious metal</t>
        </is>
      </c>
      <c r="U145" t="inlineStr">
        <is>
          <t>e07eb8ff-650d-4883-b9aa-ef330008f744</t>
        </is>
      </c>
      <c r="V145" t="inlineStr">
        <is>
          <t>SATVA SILVER</t>
        </is>
      </c>
      <c r="W145" t="inlineStr">
        <is>
          <t>AYLPT1140K</t>
        </is>
      </c>
      <c r="X145" t="n">
        <v>0</v>
      </c>
      <c r="Y145" t="n">
        <v>0</v>
      </c>
      <c r="Z145" t="n">
        <v>71131110</v>
      </c>
      <c r="AA145" t="inlineStr">
        <is>
          <t>JEWELLERY WITH FILIGREE WORK</t>
        </is>
      </c>
      <c r="AB145" t="inlineStr">
        <is>
          <t>http://indiausatrade.mea.gov.in/api/public/image/stream?key=products%2F20260819T083808Z-305564-17346156-_18A4202.jpg</t>
        </is>
      </c>
      <c r="AC145" t="inlineStr">
        <is>
          <t>2026-08-19T08:38:08.687Z</t>
        </is>
      </c>
    </row>
    <row r="146">
      <c r="A146" t="inlineStr">
        <is>
          <t>807dde17-bbbe-40e0-b87f-f01e0f620d87</t>
        </is>
      </c>
      <c r="B146" t="inlineStr">
        <is>
          <t>Silver Bracelet Brac_143</t>
        </is>
      </c>
      <c r="C146" t="inlineStr">
        <is>
          <t>Brac_143</t>
        </is>
      </c>
      <c r="E146" t="inlineStr">
        <is>
          <t>FIXED</t>
        </is>
      </c>
      <c r="F146" t="n">
        <v>50</v>
      </c>
      <c r="G146" t="inlineStr">
        <is>
          <t>USD</t>
        </is>
      </c>
      <c r="I146" t="inlineStr">
        <is>
          <t>Numbers</t>
        </is>
      </c>
      <c r="M146" t="n">
        <v>0</v>
      </c>
      <c r="N146" t="n">
        <v>0</v>
      </c>
      <c r="Q146" t="inlineStr">
        <is>
          <t>61b605bd-ac34-449f-86ab-074835b22837</t>
        </is>
      </c>
      <c r="R146" t="inlineStr">
        <is>
          <t>Natural or cultured pearls, precious or semi-precious stones, precious metals, metals clad with precious metal, and articles thereof; imitation jewellery; coin</t>
        </is>
      </c>
      <c r="S146" t="inlineStr">
        <is>
          <t>04a163b3-4ba1-4eef-b9e7-de93f3e4c455</t>
        </is>
      </c>
      <c r="T146" t="inlineStr">
        <is>
          <t>Articles of jewellery and parts thereof, of precious metal or of metal clad with precious metal</t>
        </is>
      </c>
      <c r="U146" t="inlineStr">
        <is>
          <t>e07eb8ff-650d-4883-b9aa-ef330008f744</t>
        </is>
      </c>
      <c r="V146" t="inlineStr">
        <is>
          <t>SATVA SILVER</t>
        </is>
      </c>
      <c r="W146" t="inlineStr">
        <is>
          <t>AYLPT1140K</t>
        </is>
      </c>
      <c r="X146" t="n">
        <v>0</v>
      </c>
      <c r="Y146" t="n">
        <v>0</v>
      </c>
      <c r="Z146" t="n">
        <v>71131110</v>
      </c>
      <c r="AA146" t="inlineStr">
        <is>
          <t>JEWELLERY WITH FILIGREE WORK</t>
        </is>
      </c>
      <c r="AB146" t="inlineStr">
        <is>
          <t>http://indiausatrade.mea.gov.in/api/public/image/stream?key=products%2F20260819T083820Z-676154-22ccd4dd-_18A4207.jpg</t>
        </is>
      </c>
      <c r="AC146" t="inlineStr">
        <is>
          <t>2026-08-19T08:38:20.276Z</t>
        </is>
      </c>
    </row>
    <row r="147">
      <c r="A147" t="inlineStr">
        <is>
          <t>fc7262f1-b0a4-4970-bef2-56e63fb0208f</t>
        </is>
      </c>
      <c r="B147" t="inlineStr">
        <is>
          <t>Silver Bracelet Brac_144</t>
        </is>
      </c>
      <c r="C147" t="inlineStr">
        <is>
          <t>Brac_144</t>
        </is>
      </c>
      <c r="E147" t="inlineStr">
        <is>
          <t>FIXED</t>
        </is>
      </c>
      <c r="F147" t="n">
        <v>50</v>
      </c>
      <c r="G147" t="inlineStr">
        <is>
          <t>USD</t>
        </is>
      </c>
      <c r="I147" t="inlineStr">
        <is>
          <t>Numbers</t>
        </is>
      </c>
      <c r="M147" t="n">
        <v>0</v>
      </c>
      <c r="N147" t="n">
        <v>0</v>
      </c>
      <c r="Q147" t="inlineStr">
        <is>
          <t>61b605bd-ac34-449f-86ab-074835b22837</t>
        </is>
      </c>
      <c r="R147" t="inlineStr">
        <is>
          <t>Natural or cultured pearls, precious or semi-precious stones, precious metals, metals clad with precious metal, and articles thereof; imitation jewellery; coin</t>
        </is>
      </c>
      <c r="S147" t="inlineStr">
        <is>
          <t>04a163b3-4ba1-4eef-b9e7-de93f3e4c455</t>
        </is>
      </c>
      <c r="T147" t="inlineStr">
        <is>
          <t>Articles of jewellery and parts thereof, of precious metal or of metal clad with precious metal</t>
        </is>
      </c>
      <c r="U147" t="inlineStr">
        <is>
          <t>e07eb8ff-650d-4883-b9aa-ef330008f744</t>
        </is>
      </c>
      <c r="V147" t="inlineStr">
        <is>
          <t>SATVA SILVER</t>
        </is>
      </c>
      <c r="W147" t="inlineStr">
        <is>
          <t>AYLPT1140K</t>
        </is>
      </c>
      <c r="X147" t="n">
        <v>0</v>
      </c>
      <c r="Y147" t="n">
        <v>0</v>
      </c>
      <c r="Z147" t="n">
        <v>71131110</v>
      </c>
      <c r="AA147" t="inlineStr">
        <is>
          <t>JEWELLERY WITH FILIGREE WORK</t>
        </is>
      </c>
      <c r="AB147" t="inlineStr">
        <is>
          <t>http://indiausatrade.mea.gov.in/api/public/image/stream?key=products%2F20260819T083833Z-503702-468ba248-_18A4211.jpg</t>
        </is>
      </c>
      <c r="AC147" t="inlineStr">
        <is>
          <t>2026-08-19T08:38:33.522Z</t>
        </is>
      </c>
    </row>
    <row r="148">
      <c r="A148" t="inlineStr">
        <is>
          <t>963ae3ca-85d2-4b49-8a15-3cda6da3ef05</t>
        </is>
      </c>
      <c r="B148" t="inlineStr">
        <is>
          <t>Silver Bracelet Brac_149</t>
        </is>
      </c>
      <c r="C148" t="inlineStr">
        <is>
          <t>Brac_149</t>
        </is>
      </c>
      <c r="E148" t="inlineStr">
        <is>
          <t>FIXED</t>
        </is>
      </c>
      <c r="F148" t="n">
        <v>50</v>
      </c>
      <c r="G148" t="inlineStr">
        <is>
          <t>USD</t>
        </is>
      </c>
      <c r="I148" t="inlineStr">
        <is>
          <t>Numbers</t>
        </is>
      </c>
      <c r="M148" t="n">
        <v>0</v>
      </c>
      <c r="N148" t="n">
        <v>0</v>
      </c>
      <c r="Q148" t="inlineStr">
        <is>
          <t>61b605bd-ac34-449f-86ab-074835b22837</t>
        </is>
      </c>
      <c r="R148" t="inlineStr">
        <is>
          <t>Natural or cultured pearls, precious or semi-precious stones, precious metals, metals clad with precious metal, and articles thereof; imitation jewellery; coin</t>
        </is>
      </c>
      <c r="S148" t="inlineStr">
        <is>
          <t>04a163b3-4ba1-4eef-b9e7-de93f3e4c455</t>
        </is>
      </c>
      <c r="T148" t="inlineStr">
        <is>
          <t>Articles of jewellery and parts thereof, of precious metal or of metal clad with precious metal</t>
        </is>
      </c>
      <c r="U148" t="inlineStr">
        <is>
          <t>e07eb8ff-650d-4883-b9aa-ef330008f744</t>
        </is>
      </c>
      <c r="V148" t="inlineStr">
        <is>
          <t>SATVA SILVER</t>
        </is>
      </c>
      <c r="W148" t="inlineStr">
        <is>
          <t>AYLPT1140K</t>
        </is>
      </c>
      <c r="X148" t="n">
        <v>0</v>
      </c>
      <c r="Y148" t="n">
        <v>0</v>
      </c>
      <c r="Z148" t="n">
        <v>71131110</v>
      </c>
      <c r="AA148" t="inlineStr">
        <is>
          <t>JEWELLERY WITH FILIGREE WORK</t>
        </is>
      </c>
      <c r="AB148" t="inlineStr">
        <is>
          <t>http://indiausatrade.mea.gov.in/api/public/image/stream?key=products%2F20260819T085142Z-262683-6edd6706-_18A4252.jpg</t>
        </is>
      </c>
      <c r="AC148" t="inlineStr">
        <is>
          <t>2026-08-19T08:51:42.284Z</t>
        </is>
      </c>
    </row>
    <row r="149">
      <c r="A149" t="inlineStr">
        <is>
          <t>0c7f8925-5503-4e19-aa46-3810a68afbd6</t>
        </is>
      </c>
      <c r="B149" t="inlineStr">
        <is>
          <t>Silver Italian Chain NC_102</t>
        </is>
      </c>
      <c r="C149" t="inlineStr">
        <is>
          <t>NC_102</t>
        </is>
      </c>
      <c r="E149" t="inlineStr">
        <is>
          <t>FIXED</t>
        </is>
      </c>
      <c r="F149" t="n">
        <v>100</v>
      </c>
      <c r="G149" t="inlineStr">
        <is>
          <t>USD</t>
        </is>
      </c>
      <c r="I149" t="inlineStr">
        <is>
          <t>Numbers</t>
        </is>
      </c>
      <c r="M149" t="n">
        <v>0</v>
      </c>
      <c r="N149" t="n">
        <v>0</v>
      </c>
      <c r="Q149" t="inlineStr">
        <is>
          <t>61b605bd-ac34-449f-86ab-074835b22837</t>
        </is>
      </c>
      <c r="R149" t="inlineStr">
        <is>
          <t>Natural or cultured pearls, precious or semi-precious stones, precious metals, metals clad with precious metal, and articles thereof; imitation jewellery; coin</t>
        </is>
      </c>
      <c r="S149" t="inlineStr">
        <is>
          <t>04a163b3-4ba1-4eef-b9e7-de93f3e4c455</t>
        </is>
      </c>
      <c r="T149" t="inlineStr">
        <is>
          <t>Articles of jewellery and parts thereof, of precious metal or of metal clad with precious metal</t>
        </is>
      </c>
      <c r="U149" t="inlineStr">
        <is>
          <t>e07eb8ff-650d-4883-b9aa-ef330008f744</t>
        </is>
      </c>
      <c r="V149" t="inlineStr">
        <is>
          <t>SATVA SILVER</t>
        </is>
      </c>
      <c r="W149" t="inlineStr">
        <is>
          <t>AYLPT1140K</t>
        </is>
      </c>
      <c r="X149" t="n">
        <v>0</v>
      </c>
      <c r="Y149" t="n">
        <v>0</v>
      </c>
      <c r="Z149" t="n">
        <v>71131110</v>
      </c>
      <c r="AA149" t="inlineStr">
        <is>
          <t>JEWELLERY WITH FILIGREE WORK</t>
        </is>
      </c>
      <c r="AB149" t="inlineStr">
        <is>
          <t>http://indiausatrade.mea.gov.in/api/public/image/stream?key=products%2F20260817T113414Z-702581-15a15ae6-_18A2900.jpg</t>
        </is>
      </c>
      <c r="AC149" t="inlineStr">
        <is>
          <t>2026-08-17T11:34:14.602Z</t>
        </is>
      </c>
    </row>
    <row r="150">
      <c r="A150" t="inlineStr">
        <is>
          <t>80fc3aeb-9506-4a1b-a08b-713ee8d7349a</t>
        </is>
      </c>
      <c r="B150" t="inlineStr">
        <is>
          <t>Silver Bracelet Brac_104</t>
        </is>
      </c>
      <c r="C150" t="inlineStr">
        <is>
          <t>Brac_104</t>
        </is>
      </c>
      <c r="E150" t="inlineStr">
        <is>
          <t>FIXED</t>
        </is>
      </c>
      <c r="F150" t="n">
        <v>35</v>
      </c>
      <c r="G150" t="inlineStr">
        <is>
          <t>USD</t>
        </is>
      </c>
      <c r="I150" t="inlineStr">
        <is>
          <t>Numbers</t>
        </is>
      </c>
      <c r="M150" t="n">
        <v>0</v>
      </c>
      <c r="N150" t="n">
        <v>0</v>
      </c>
      <c r="Q150" t="inlineStr">
        <is>
          <t>61b605bd-ac34-449f-86ab-074835b22837</t>
        </is>
      </c>
      <c r="R150" t="inlineStr">
        <is>
          <t>Natural or cultured pearls, precious or semi-precious stones, precious metals, metals clad with precious metal, and articles thereof; imitation jewellery; coin</t>
        </is>
      </c>
      <c r="S150" t="inlineStr">
        <is>
          <t>04a163b3-4ba1-4eef-b9e7-de93f3e4c455</t>
        </is>
      </c>
      <c r="T150" t="inlineStr">
        <is>
          <t>Articles of jewellery and parts thereof, of precious metal or of metal clad with precious metal</t>
        </is>
      </c>
      <c r="U150" t="inlineStr">
        <is>
          <t>e07eb8ff-650d-4883-b9aa-ef330008f744</t>
        </is>
      </c>
      <c r="V150" t="inlineStr">
        <is>
          <t>SATVA SILVER</t>
        </is>
      </c>
      <c r="W150" t="inlineStr">
        <is>
          <t>AYLPT1140K</t>
        </is>
      </c>
      <c r="X150" t="n">
        <v>0</v>
      </c>
      <c r="Y150" t="n">
        <v>0</v>
      </c>
      <c r="Z150" t="n">
        <v>71131110</v>
      </c>
      <c r="AA150" t="inlineStr">
        <is>
          <t>JEWELLERY WITH FILIGREE WORK</t>
        </is>
      </c>
      <c r="AB150" t="inlineStr">
        <is>
          <t>http://indiausatrade.mea.gov.in/api/public/image/stream?key=products%2F20260817T113429Z-274880-befd324f-_18A2973.jpg</t>
        </is>
      </c>
      <c r="AC150" t="inlineStr">
        <is>
          <t>2026-08-17T11:34:29.597Z</t>
        </is>
      </c>
    </row>
    <row r="151">
      <c r="A151" t="inlineStr">
        <is>
          <t>0e24a0e6-58cf-41aa-b5a3-4abf650c0acb</t>
        </is>
      </c>
      <c r="B151" t="inlineStr">
        <is>
          <t>Silver Bracelet Brac_105</t>
        </is>
      </c>
      <c r="C151" t="inlineStr">
        <is>
          <t>Brac_105</t>
        </is>
      </c>
      <c r="E151" t="inlineStr">
        <is>
          <t>FIXED</t>
        </is>
      </c>
      <c r="F151" t="n">
        <v>105</v>
      </c>
      <c r="G151" t="inlineStr">
        <is>
          <t>USD</t>
        </is>
      </c>
      <c r="I151" t="inlineStr">
        <is>
          <t>Numbers</t>
        </is>
      </c>
      <c r="M151" t="n">
        <v>0</v>
      </c>
      <c r="N151" t="n">
        <v>0</v>
      </c>
      <c r="Q151" t="inlineStr">
        <is>
          <t>61b605bd-ac34-449f-86ab-074835b22837</t>
        </is>
      </c>
      <c r="R151" t="inlineStr">
        <is>
          <t>Natural or cultured pearls, precious or semi-precious stones, precious metals, metals clad with precious metal, and articles thereof; imitation jewellery; coin</t>
        </is>
      </c>
      <c r="S151" t="inlineStr">
        <is>
          <t>04a163b3-4ba1-4eef-b9e7-de93f3e4c455</t>
        </is>
      </c>
      <c r="T151" t="inlineStr">
        <is>
          <t>Articles of jewellery and parts thereof, of precious metal or of metal clad with precious metal</t>
        </is>
      </c>
      <c r="U151" t="inlineStr">
        <is>
          <t>e07eb8ff-650d-4883-b9aa-ef330008f744</t>
        </is>
      </c>
      <c r="V151" t="inlineStr">
        <is>
          <t>SATVA SILVER</t>
        </is>
      </c>
      <c r="W151" t="inlineStr">
        <is>
          <t>AYLPT1140K</t>
        </is>
      </c>
      <c r="X151" t="n">
        <v>0</v>
      </c>
      <c r="Y151" t="n">
        <v>0</v>
      </c>
      <c r="Z151" t="n">
        <v>71131110</v>
      </c>
      <c r="AA151" t="inlineStr">
        <is>
          <t>JEWELLERY WITH FILIGREE WORK</t>
        </is>
      </c>
      <c r="AB151" t="inlineStr">
        <is>
          <t>http://indiausatrade.mea.gov.in/api/public/image/stream?key=products%2F20260817T113445Z-392578-b2d7df3a-_18A2989.jpg</t>
        </is>
      </c>
      <c r="AC151" t="inlineStr">
        <is>
          <t>2026-08-17T11:34:45.552Z</t>
        </is>
      </c>
    </row>
    <row r="152">
      <c r="A152" t="inlineStr">
        <is>
          <t>2b3fcad0-5562-440b-b863-f6664aab9089</t>
        </is>
      </c>
      <c r="B152" t="inlineStr">
        <is>
          <t>Silver Bracelet Brac_106</t>
        </is>
      </c>
      <c r="C152" t="inlineStr">
        <is>
          <t>Brac_106</t>
        </is>
      </c>
      <c r="E152" t="inlineStr">
        <is>
          <t>FIXED</t>
        </is>
      </c>
      <c r="F152" t="n">
        <v>105</v>
      </c>
      <c r="G152" t="inlineStr">
        <is>
          <t>USD</t>
        </is>
      </c>
      <c r="I152" t="inlineStr">
        <is>
          <t>Numbers</t>
        </is>
      </c>
      <c r="M152" t="n">
        <v>0</v>
      </c>
      <c r="N152" t="n">
        <v>0</v>
      </c>
      <c r="Q152" t="inlineStr">
        <is>
          <t>61b605bd-ac34-449f-86ab-074835b22837</t>
        </is>
      </c>
      <c r="R152" t="inlineStr">
        <is>
          <t>Natural or cultured pearls, precious or semi-precious stones, precious metals, metals clad with precious metal, and articles thereof; imitation jewellery; coin</t>
        </is>
      </c>
      <c r="S152" t="inlineStr">
        <is>
          <t>04a163b3-4ba1-4eef-b9e7-de93f3e4c455</t>
        </is>
      </c>
      <c r="T152" t="inlineStr">
        <is>
          <t>Articles of jewellery and parts thereof, of precious metal or of metal clad with precious metal</t>
        </is>
      </c>
      <c r="U152" t="inlineStr">
        <is>
          <t>e07eb8ff-650d-4883-b9aa-ef330008f744</t>
        </is>
      </c>
      <c r="V152" t="inlineStr">
        <is>
          <t>SATVA SILVER</t>
        </is>
      </c>
      <c r="W152" t="inlineStr">
        <is>
          <t>AYLPT1140K</t>
        </is>
      </c>
      <c r="X152" t="n">
        <v>0</v>
      </c>
      <c r="Y152" t="n">
        <v>0</v>
      </c>
      <c r="Z152" t="n">
        <v>71131110</v>
      </c>
      <c r="AA152" t="inlineStr">
        <is>
          <t>JEWELLERY WITH FILIGREE WORK</t>
        </is>
      </c>
      <c r="AB152" t="inlineStr">
        <is>
          <t>http://indiausatrade.mea.gov.in/api/public/image/stream?key=products%2F20260817T113455Z-102183-62f3af9c-_18A3010.jpg</t>
        </is>
      </c>
      <c r="AC152" t="inlineStr">
        <is>
          <t>2026-08-17T11:34:55.928Z</t>
        </is>
      </c>
    </row>
    <row r="153">
      <c r="A153" t="inlineStr">
        <is>
          <t>09c78318-0aaa-40ad-8629-ededed4e20de</t>
        </is>
      </c>
      <c r="B153" t="inlineStr">
        <is>
          <t>Silver Bracelet Brac_112</t>
        </is>
      </c>
      <c r="C153" t="inlineStr">
        <is>
          <t>Brac_112</t>
        </is>
      </c>
      <c r="E153" t="inlineStr">
        <is>
          <t>FIXED</t>
        </is>
      </c>
      <c r="F153" t="n">
        <v>30</v>
      </c>
      <c r="G153" t="inlineStr">
        <is>
          <t>USD</t>
        </is>
      </c>
      <c r="I153" t="inlineStr">
        <is>
          <t>Numbers</t>
        </is>
      </c>
      <c r="M153" t="n">
        <v>0</v>
      </c>
      <c r="N153" t="n">
        <v>0</v>
      </c>
      <c r="Q153" t="inlineStr">
        <is>
          <t>61b605bd-ac34-449f-86ab-074835b22837</t>
        </is>
      </c>
      <c r="R153" t="inlineStr">
        <is>
          <t>Natural or cultured pearls, precious or semi-precious stones, precious metals, metals clad with precious metal, and articles thereof; imitation jewellery; coin</t>
        </is>
      </c>
      <c r="S153" t="inlineStr">
        <is>
          <t>04a163b3-4ba1-4eef-b9e7-de93f3e4c455</t>
        </is>
      </c>
      <c r="T153" t="inlineStr">
        <is>
          <t>Articles of jewellery and parts thereof, of precious metal or of metal clad with precious metal</t>
        </is>
      </c>
      <c r="U153" t="inlineStr">
        <is>
          <t>e07eb8ff-650d-4883-b9aa-ef330008f744</t>
        </is>
      </c>
      <c r="V153" t="inlineStr">
        <is>
          <t>SATVA SILVER</t>
        </is>
      </c>
      <c r="W153" t="inlineStr">
        <is>
          <t>AYLPT1140K</t>
        </is>
      </c>
      <c r="X153" t="n">
        <v>0</v>
      </c>
      <c r="Y153" t="n">
        <v>0</v>
      </c>
      <c r="Z153" t="n">
        <v>71131110</v>
      </c>
      <c r="AA153" t="inlineStr">
        <is>
          <t>JEWELLERY WITH FILIGREE WORK</t>
        </is>
      </c>
      <c r="AB153" t="inlineStr">
        <is>
          <t>http://indiausatrade.mea.gov.in/api/public/image/stream?key=products%2F20260818T060900Z-433487-0f4ae408-_18A3088.jpg</t>
        </is>
      </c>
      <c r="AC153" t="inlineStr">
        <is>
          <t>2026-08-18T06:09:00.197Z</t>
        </is>
      </c>
    </row>
    <row r="154">
      <c r="A154" t="inlineStr">
        <is>
          <t>acdd0b69-5f5e-40ef-bcf7-f03c650d0874</t>
        </is>
      </c>
      <c r="B154" t="inlineStr">
        <is>
          <t>Silver Bracelet Brac_113</t>
        </is>
      </c>
      <c r="C154" t="inlineStr">
        <is>
          <t>Brac_113</t>
        </is>
      </c>
      <c r="E154" t="inlineStr">
        <is>
          <t>FIXED</t>
        </is>
      </c>
      <c r="F154" t="n">
        <v>30</v>
      </c>
      <c r="G154" t="inlineStr">
        <is>
          <t>USD</t>
        </is>
      </c>
      <c r="I154" t="inlineStr">
        <is>
          <t>Numbers</t>
        </is>
      </c>
      <c r="M154" t="n">
        <v>0</v>
      </c>
      <c r="N154" t="n">
        <v>0</v>
      </c>
      <c r="Q154" t="inlineStr">
        <is>
          <t>61b605bd-ac34-449f-86ab-074835b22837</t>
        </is>
      </c>
      <c r="R154" t="inlineStr">
        <is>
          <t>Natural or cultured pearls, precious or semi-precious stones, precious metals, metals clad with precious metal, and articles thereof; imitation jewellery; coin</t>
        </is>
      </c>
      <c r="S154" t="inlineStr">
        <is>
          <t>04a163b3-4ba1-4eef-b9e7-de93f3e4c455</t>
        </is>
      </c>
      <c r="T154" t="inlineStr">
        <is>
          <t>Articles of jewellery and parts thereof, of precious metal or of metal clad with precious metal</t>
        </is>
      </c>
      <c r="U154" t="inlineStr">
        <is>
          <t>e07eb8ff-650d-4883-b9aa-ef330008f744</t>
        </is>
      </c>
      <c r="V154" t="inlineStr">
        <is>
          <t>SATVA SILVER</t>
        </is>
      </c>
      <c r="W154" t="inlineStr">
        <is>
          <t>AYLPT1140K</t>
        </is>
      </c>
      <c r="X154" t="n">
        <v>0</v>
      </c>
      <c r="Y154" t="n">
        <v>0</v>
      </c>
      <c r="Z154" t="n">
        <v>71131110</v>
      </c>
      <c r="AA154" t="inlineStr">
        <is>
          <t>JEWELLERY WITH FILIGREE WORK</t>
        </is>
      </c>
      <c r="AB154" t="inlineStr">
        <is>
          <t>http://indiausatrade.mea.gov.in/api/public/image/stream?key=products%2F20260818T060912Z-113544-c5e1b33a-_18A3093.jpg</t>
        </is>
      </c>
      <c r="AC154" t="inlineStr">
        <is>
          <t>2026-08-18T06:09:12.816Z</t>
        </is>
      </c>
    </row>
    <row r="155">
      <c r="A155" t="inlineStr">
        <is>
          <t>4a66d34c-b2b8-43c3-bb41-45831c893490</t>
        </is>
      </c>
      <c r="B155" t="inlineStr">
        <is>
          <t>Silver Italian Chain NC_114</t>
        </is>
      </c>
      <c r="C155" t="inlineStr">
        <is>
          <t>NC_114</t>
        </is>
      </c>
      <c r="E155" t="inlineStr">
        <is>
          <t>FIXED</t>
        </is>
      </c>
      <c r="F155" t="n">
        <v>120</v>
      </c>
      <c r="G155" t="inlineStr">
        <is>
          <t>USD</t>
        </is>
      </c>
      <c r="I155" t="inlineStr">
        <is>
          <t>Numbers</t>
        </is>
      </c>
      <c r="M155" t="n">
        <v>0</v>
      </c>
      <c r="N155" t="n">
        <v>0</v>
      </c>
      <c r="Q155" t="inlineStr">
        <is>
          <t>61b605bd-ac34-449f-86ab-074835b22837</t>
        </is>
      </c>
      <c r="R155" t="inlineStr">
        <is>
          <t>Natural or cultured pearls, precious or semi-precious stones, precious metals, metals clad with precious metal, and articles thereof; imitation jewellery; coin</t>
        </is>
      </c>
      <c r="S155" t="inlineStr">
        <is>
          <t>04a163b3-4ba1-4eef-b9e7-de93f3e4c455</t>
        </is>
      </c>
      <c r="T155" t="inlineStr">
        <is>
          <t>Articles of jewellery and parts thereof, of precious metal or of metal clad with precious metal</t>
        </is>
      </c>
      <c r="U155" t="inlineStr">
        <is>
          <t>e07eb8ff-650d-4883-b9aa-ef330008f744</t>
        </is>
      </c>
      <c r="V155" t="inlineStr">
        <is>
          <t>SATVA SILVER</t>
        </is>
      </c>
      <c r="W155" t="inlineStr">
        <is>
          <t>AYLPT1140K</t>
        </is>
      </c>
      <c r="X155" t="n">
        <v>0</v>
      </c>
      <c r="Y155" t="n">
        <v>0</v>
      </c>
      <c r="Z155" t="n">
        <v>71131110</v>
      </c>
      <c r="AA155" t="inlineStr">
        <is>
          <t>JEWELLERY WITH FILIGREE WORK</t>
        </is>
      </c>
      <c r="AB155" t="inlineStr">
        <is>
          <t>http://indiausatrade.mea.gov.in/api/public/image/stream?key=products%2F20260818T060924Z-743301-be4d8e00-_18A3100.jpg</t>
        </is>
      </c>
      <c r="AC155" t="inlineStr">
        <is>
          <t>2026-08-18T06:09:24.874Z</t>
        </is>
      </c>
    </row>
    <row r="156">
      <c r="A156" t="inlineStr">
        <is>
          <t>b7d91a2e-d167-436f-b8fd-52840cdb8108</t>
        </is>
      </c>
      <c r="B156" t="inlineStr">
        <is>
          <t>Silver Rose Bracelet Brac_109</t>
        </is>
      </c>
      <c r="C156" t="inlineStr">
        <is>
          <t>Brac_109</t>
        </is>
      </c>
      <c r="E156" t="inlineStr">
        <is>
          <t>FIXED</t>
        </is>
      </c>
      <c r="F156" t="n">
        <v>65</v>
      </c>
      <c r="G156" t="inlineStr">
        <is>
          <t>USD</t>
        </is>
      </c>
      <c r="I156" t="inlineStr">
        <is>
          <t>Numbers</t>
        </is>
      </c>
      <c r="M156" t="n">
        <v>0</v>
      </c>
      <c r="N156" t="n">
        <v>0</v>
      </c>
      <c r="Q156" t="inlineStr">
        <is>
          <t>61b605bd-ac34-449f-86ab-074835b22837</t>
        </is>
      </c>
      <c r="R156" t="inlineStr">
        <is>
          <t>Natural or cultured pearls, precious or semi-precious stones, precious metals, metals clad with precious metal, and articles thereof; imitation jewellery; coin</t>
        </is>
      </c>
      <c r="S156" t="inlineStr">
        <is>
          <t>04a163b3-4ba1-4eef-b9e7-de93f3e4c455</t>
        </is>
      </c>
      <c r="T156" t="inlineStr">
        <is>
          <t>Articles of jewellery and parts thereof, of precious metal or of metal clad with precious metal</t>
        </is>
      </c>
      <c r="U156" t="inlineStr">
        <is>
          <t>e07eb8ff-650d-4883-b9aa-ef330008f744</t>
        </is>
      </c>
      <c r="V156" t="inlineStr">
        <is>
          <t>SATVA SILVER</t>
        </is>
      </c>
      <c r="W156" t="inlineStr">
        <is>
          <t>AYLPT1140K</t>
        </is>
      </c>
      <c r="X156" t="n">
        <v>0</v>
      </c>
      <c r="Y156" t="n">
        <v>0</v>
      </c>
      <c r="Z156" t="n">
        <v>71131110</v>
      </c>
      <c r="AA156" t="inlineStr">
        <is>
          <t>JEWELLERY WITH FILIGREE WORK</t>
        </is>
      </c>
      <c r="AB156" t="inlineStr">
        <is>
          <t>http://indiausatrade.mea.gov.in/api/public/image/stream?key=products%2F20260818T062725Z-129644-9f777cfe-_18A3053.jpg</t>
        </is>
      </c>
      <c r="AC156" t="inlineStr">
        <is>
          <t>2026-08-18T06:27:25.978Z</t>
        </is>
      </c>
    </row>
    <row r="157">
      <c r="A157" t="inlineStr">
        <is>
          <t>5d2ca41f-87a0-4f58-aaa6-d79089e0bb90</t>
        </is>
      </c>
      <c r="B157" t="inlineStr">
        <is>
          <t>Silver Butterfly Bracelet Brac_110</t>
        </is>
      </c>
      <c r="C157" t="inlineStr">
        <is>
          <t>Brac_110</t>
        </is>
      </c>
      <c r="E157" t="inlineStr">
        <is>
          <t>FIXED</t>
        </is>
      </c>
      <c r="F157" t="n">
        <v>30</v>
      </c>
      <c r="G157" t="inlineStr">
        <is>
          <t>USD</t>
        </is>
      </c>
      <c r="I157" t="inlineStr">
        <is>
          <t>Numbers</t>
        </is>
      </c>
      <c r="M157" t="n">
        <v>0</v>
      </c>
      <c r="N157" t="n">
        <v>0</v>
      </c>
      <c r="Q157" t="inlineStr">
        <is>
          <t>61b605bd-ac34-449f-86ab-074835b22837</t>
        </is>
      </c>
      <c r="R157" t="inlineStr">
        <is>
          <t>Natural or cultured pearls, precious or semi-precious stones, precious metals, metals clad with precious metal, and articles thereof; imitation jewellery; coin</t>
        </is>
      </c>
      <c r="S157" t="inlineStr">
        <is>
          <t>04a163b3-4ba1-4eef-b9e7-de93f3e4c455</t>
        </is>
      </c>
      <c r="T157" t="inlineStr">
        <is>
          <t>Articles of jewellery and parts thereof, of precious metal or of metal clad with precious metal</t>
        </is>
      </c>
      <c r="U157" t="inlineStr">
        <is>
          <t>e07eb8ff-650d-4883-b9aa-ef330008f744</t>
        </is>
      </c>
      <c r="V157" t="inlineStr">
        <is>
          <t>SATVA SILVER</t>
        </is>
      </c>
      <c r="W157" t="inlineStr">
        <is>
          <t>AYLPT1140K</t>
        </is>
      </c>
      <c r="X157" t="n">
        <v>0</v>
      </c>
      <c r="Y157" t="n">
        <v>0</v>
      </c>
      <c r="Z157" t="n">
        <v>71131110</v>
      </c>
      <c r="AA157" t="inlineStr">
        <is>
          <t>JEWELLERY WITH FILIGREE WORK</t>
        </is>
      </c>
      <c r="AB157" t="inlineStr">
        <is>
          <t>http://indiausatrade.mea.gov.in/api/public/image/stream?key=products%2F20260818T062748Z-208701-f976bf54-_18A3072.jpg</t>
        </is>
      </c>
      <c r="AC157" t="inlineStr">
        <is>
          <t>2026-08-18T06:27:48.892Z</t>
        </is>
      </c>
    </row>
    <row r="158">
      <c r="A158" t="inlineStr">
        <is>
          <t>58c1b125-a20e-415a-ab3c-ee5f6d97c70a</t>
        </is>
      </c>
      <c r="B158" t="inlineStr">
        <is>
          <t>Silver Bracelet Brac_107</t>
        </is>
      </c>
      <c r="C158" t="inlineStr">
        <is>
          <t>Brac_107</t>
        </is>
      </c>
      <c r="E158" t="inlineStr">
        <is>
          <t>FIXED</t>
        </is>
      </c>
      <c r="F158" t="n">
        <v>30</v>
      </c>
      <c r="G158" t="inlineStr">
        <is>
          <t>USD</t>
        </is>
      </c>
      <c r="I158" t="inlineStr">
        <is>
          <t>Numbers</t>
        </is>
      </c>
      <c r="M158" t="n">
        <v>0</v>
      </c>
      <c r="N158" t="n">
        <v>0</v>
      </c>
      <c r="Q158" t="inlineStr">
        <is>
          <t>61b605bd-ac34-449f-86ab-074835b22837</t>
        </is>
      </c>
      <c r="R158" t="inlineStr">
        <is>
          <t>Natural or cultured pearls, precious or semi-precious stones, precious metals, metals clad with precious metal, and articles thereof; imitation jewellery; coin</t>
        </is>
      </c>
      <c r="S158" t="inlineStr">
        <is>
          <t>04a163b3-4ba1-4eef-b9e7-de93f3e4c455</t>
        </is>
      </c>
      <c r="T158" t="inlineStr">
        <is>
          <t>Articles of jewellery and parts thereof, of precious metal or of metal clad with precious metal</t>
        </is>
      </c>
      <c r="U158" t="inlineStr">
        <is>
          <t>e07eb8ff-650d-4883-b9aa-ef330008f744</t>
        </is>
      </c>
      <c r="V158" t="inlineStr">
        <is>
          <t>SATVA SILVER</t>
        </is>
      </c>
      <c r="W158" t="inlineStr">
        <is>
          <t>AYLPT1140K</t>
        </is>
      </c>
      <c r="X158" t="n">
        <v>0</v>
      </c>
      <c r="Y158" t="n">
        <v>0</v>
      </c>
      <c r="Z158" t="n">
        <v>71131110</v>
      </c>
      <c r="AA158" t="inlineStr">
        <is>
          <t>JEWELLERY WITH FILIGREE WORK</t>
        </is>
      </c>
      <c r="AB158" t="inlineStr">
        <is>
          <t>http://indiausatrade.mea.gov.in/api/public/image/stream?key=products%2F20260817T140915Z-671102-163d28d3-_18A3023.jpg</t>
        </is>
      </c>
      <c r="AC158" t="inlineStr">
        <is>
          <t>2026-08-17T14:09:15.240Z</t>
        </is>
      </c>
    </row>
    <row r="159">
      <c r="A159" t="inlineStr">
        <is>
          <t>35f397c6-143e-418b-b73d-10e3cb36e0c5</t>
        </is>
      </c>
      <c r="B159" t="inlineStr">
        <is>
          <t>Silver Bracelet Brac_108</t>
        </is>
      </c>
      <c r="C159" t="inlineStr">
        <is>
          <t>Brac_108</t>
        </is>
      </c>
      <c r="E159" t="inlineStr">
        <is>
          <t>FIXED</t>
        </is>
      </c>
      <c r="F159" t="n">
        <v>55</v>
      </c>
      <c r="G159" t="inlineStr">
        <is>
          <t>USD</t>
        </is>
      </c>
      <c r="I159" t="inlineStr">
        <is>
          <t>Numbers</t>
        </is>
      </c>
      <c r="M159" t="n">
        <v>0</v>
      </c>
      <c r="N159" t="n">
        <v>0</v>
      </c>
      <c r="Q159" t="inlineStr">
        <is>
          <t>61b605bd-ac34-449f-86ab-074835b22837</t>
        </is>
      </c>
      <c r="R159" t="inlineStr">
        <is>
          <t>Natural or cultured pearls, precious or semi-precious stones, precious metals, metals clad with precious metal, and articles thereof; imitation jewellery; coin</t>
        </is>
      </c>
      <c r="S159" t="inlineStr">
        <is>
          <t>04a163b3-4ba1-4eef-b9e7-de93f3e4c455</t>
        </is>
      </c>
      <c r="T159" t="inlineStr">
        <is>
          <t>Articles of jewellery and parts thereof, of precious metal or of metal clad with precious metal</t>
        </is>
      </c>
      <c r="U159" t="inlineStr">
        <is>
          <t>e07eb8ff-650d-4883-b9aa-ef330008f744</t>
        </is>
      </c>
      <c r="V159" t="inlineStr">
        <is>
          <t>SATVA SILVER</t>
        </is>
      </c>
      <c r="W159" t="inlineStr">
        <is>
          <t>AYLPT1140K</t>
        </is>
      </c>
      <c r="X159" t="n">
        <v>0</v>
      </c>
      <c r="Y159" t="n">
        <v>0</v>
      </c>
      <c r="Z159" t="n">
        <v>71131110</v>
      </c>
      <c r="AA159" t="inlineStr">
        <is>
          <t>JEWELLERY WITH FILIGREE WORK</t>
        </is>
      </c>
      <c r="AB159" t="inlineStr">
        <is>
          <t>http://indiausatrade.mea.gov.in/api/public/image/stream?key=products%2F20260817T140927Z-276085-c8c83fbc-_18A3041.jpg</t>
        </is>
      </c>
      <c r="AC159" t="inlineStr">
        <is>
          <t>2026-08-17T14:09:27.110Z</t>
        </is>
      </c>
    </row>
    <row r="160">
      <c r="A160" t="inlineStr">
        <is>
          <t>f7d8e311-4934-4afb-840f-8a4cdd4a2b96</t>
        </is>
      </c>
      <c r="B160" t="inlineStr">
        <is>
          <t>Silver Bracelet Brac_111</t>
        </is>
      </c>
      <c r="C160" t="inlineStr">
        <is>
          <t>Brac_111</t>
        </is>
      </c>
      <c r="E160" t="inlineStr">
        <is>
          <t>FIXED</t>
        </is>
      </c>
      <c r="F160" t="n">
        <v>30</v>
      </c>
      <c r="G160" t="inlineStr">
        <is>
          <t>USD</t>
        </is>
      </c>
      <c r="I160" t="inlineStr">
        <is>
          <t>Numbers</t>
        </is>
      </c>
      <c r="M160" t="n">
        <v>0</v>
      </c>
      <c r="N160" t="n">
        <v>0</v>
      </c>
      <c r="Q160" t="inlineStr">
        <is>
          <t>61b605bd-ac34-449f-86ab-074835b22837</t>
        </is>
      </c>
      <c r="R160" t="inlineStr">
        <is>
          <t>Natural or cultured pearls, precious or semi-precious stones, precious metals, metals clad with precious metal, and articles thereof; imitation jewellery; coin</t>
        </is>
      </c>
      <c r="S160" t="inlineStr">
        <is>
          <t>04a163b3-4ba1-4eef-b9e7-de93f3e4c455</t>
        </is>
      </c>
      <c r="T160" t="inlineStr">
        <is>
          <t>Articles of jewellery and parts thereof, of precious metal or of metal clad with precious metal</t>
        </is>
      </c>
      <c r="U160" t="inlineStr">
        <is>
          <t>e07eb8ff-650d-4883-b9aa-ef330008f744</t>
        </is>
      </c>
      <c r="V160" t="inlineStr">
        <is>
          <t>SATVA SILVER</t>
        </is>
      </c>
      <c r="W160" t="inlineStr">
        <is>
          <t>AYLPT1140K</t>
        </is>
      </c>
      <c r="X160" t="n">
        <v>0</v>
      </c>
      <c r="Y160" t="n">
        <v>0</v>
      </c>
      <c r="Z160" t="n">
        <v>71131110</v>
      </c>
      <c r="AA160" t="inlineStr">
        <is>
          <t>JEWELLERY WITH FILIGREE WORK</t>
        </is>
      </c>
      <c r="AB160" t="inlineStr">
        <is>
          <t>http://indiausatrade.mea.gov.in/api/public/image/stream?key=products%2F20260818T062817Z-741019-87ec5b77-_18A3080.jpg</t>
        </is>
      </c>
      <c r="AC160" t="inlineStr">
        <is>
          <t>2026-08-18T06:28:17.161Z</t>
        </is>
      </c>
    </row>
    <row r="161">
      <c r="A161" t="inlineStr">
        <is>
          <t>fac27a81-5ab8-4073-a829-ae5d111eff4e</t>
        </is>
      </c>
      <c r="B161" t="inlineStr">
        <is>
          <t>Silver Bracelet Brac_115</t>
        </is>
      </c>
      <c r="C161" t="inlineStr">
        <is>
          <t>Brac_115</t>
        </is>
      </c>
      <c r="E161" t="inlineStr">
        <is>
          <t>FIXED</t>
        </is>
      </c>
      <c r="F161" t="n">
        <v>90</v>
      </c>
      <c r="G161" t="inlineStr">
        <is>
          <t>USD</t>
        </is>
      </c>
      <c r="I161" t="inlineStr">
        <is>
          <t>Numbers</t>
        </is>
      </c>
      <c r="M161" t="n">
        <v>0</v>
      </c>
      <c r="N161" t="n">
        <v>0</v>
      </c>
      <c r="Q161" t="inlineStr">
        <is>
          <t>61b605bd-ac34-449f-86ab-074835b22837</t>
        </is>
      </c>
      <c r="R161" t="inlineStr">
        <is>
          <t>Natural or cultured pearls, precious or semi-precious stones, precious metals, metals clad with precious metal, and articles thereof; imitation jewellery; coin</t>
        </is>
      </c>
      <c r="S161" t="inlineStr">
        <is>
          <t>04a163b3-4ba1-4eef-b9e7-de93f3e4c455</t>
        </is>
      </c>
      <c r="T161" t="inlineStr">
        <is>
          <t>Articles of jewellery and parts thereof, of precious metal or of metal clad with precious metal</t>
        </is>
      </c>
      <c r="U161" t="inlineStr">
        <is>
          <t>e07eb8ff-650d-4883-b9aa-ef330008f744</t>
        </is>
      </c>
      <c r="V161" t="inlineStr">
        <is>
          <t>SATVA SILVER</t>
        </is>
      </c>
      <c r="W161" t="inlineStr">
        <is>
          <t>AYLPT1140K</t>
        </is>
      </c>
      <c r="X161" t="n">
        <v>0</v>
      </c>
      <c r="Y161" t="n">
        <v>0</v>
      </c>
      <c r="Z161" t="n">
        <v>71131110</v>
      </c>
      <c r="AA161" t="inlineStr">
        <is>
          <t>JEWELLERY WITH FILIGREE WORK</t>
        </is>
      </c>
      <c r="AB161" t="inlineStr">
        <is>
          <t>http://indiausatrade.mea.gov.in/api/public/image/stream?key=products%2F20260818T063052Z-918956-87907997-_18A3118.jpg</t>
        </is>
      </c>
      <c r="AC161" t="inlineStr">
        <is>
          <t>2026-08-18T06:30:52.282Z</t>
        </is>
      </c>
    </row>
    <row r="162">
      <c r="A162" t="inlineStr">
        <is>
          <t>8c3d1b3b-5ae2-43bd-860e-94fbc4988a3a</t>
        </is>
      </c>
      <c r="B162" t="inlineStr">
        <is>
          <t>Silver Bracelet Brac_117</t>
        </is>
      </c>
      <c r="C162" t="inlineStr">
        <is>
          <t>Brac_117</t>
        </is>
      </c>
      <c r="E162" t="inlineStr">
        <is>
          <t>FIXED</t>
        </is>
      </c>
      <c r="F162" t="n">
        <v>30</v>
      </c>
      <c r="G162" t="inlineStr">
        <is>
          <t>USD</t>
        </is>
      </c>
      <c r="I162" t="inlineStr">
        <is>
          <t>Numbers</t>
        </is>
      </c>
      <c r="M162" t="n">
        <v>0</v>
      </c>
      <c r="N162" t="n">
        <v>0</v>
      </c>
      <c r="Q162" t="inlineStr">
        <is>
          <t>61b605bd-ac34-449f-86ab-074835b22837</t>
        </is>
      </c>
      <c r="R162" t="inlineStr">
        <is>
          <t>Natural or cultured pearls, precious or semi-precious stones, precious metals, metals clad with precious metal, and articles thereof; imitation jewellery; coin</t>
        </is>
      </c>
      <c r="S162" t="inlineStr">
        <is>
          <t>04a163b3-4ba1-4eef-b9e7-de93f3e4c455</t>
        </is>
      </c>
      <c r="T162" t="inlineStr">
        <is>
          <t>Articles of jewellery and parts thereof, of precious metal or of metal clad with precious metal</t>
        </is>
      </c>
      <c r="U162" t="inlineStr">
        <is>
          <t>e07eb8ff-650d-4883-b9aa-ef330008f744</t>
        </is>
      </c>
      <c r="V162" t="inlineStr">
        <is>
          <t>SATVA SILVER</t>
        </is>
      </c>
      <c r="W162" t="inlineStr">
        <is>
          <t>AYLPT1140K</t>
        </is>
      </c>
      <c r="X162" t="n">
        <v>0</v>
      </c>
      <c r="Y162" t="n">
        <v>0</v>
      </c>
      <c r="Z162" t="n">
        <v>71131110</v>
      </c>
      <c r="AA162" t="inlineStr">
        <is>
          <t>JEWELLERY WITH FILIGREE WORK</t>
        </is>
      </c>
      <c r="AB162" t="inlineStr">
        <is>
          <t>http://indiausatrade.mea.gov.in/api/public/image/stream?key=products%2F20260818T063139Z-498200-53e0a05a-_18A3143.jpg</t>
        </is>
      </c>
      <c r="AC162" t="inlineStr">
        <is>
          <t>2026-08-18T06:31:39.120Z</t>
        </is>
      </c>
    </row>
    <row r="163">
      <c r="A163" t="inlineStr">
        <is>
          <t>bd532cc6-eb40-4781-9cf0-afa8241779d8</t>
        </is>
      </c>
      <c r="B163" t="inlineStr">
        <is>
          <t>Silver Italian Chain NC_116</t>
        </is>
      </c>
      <c r="C163" t="inlineStr">
        <is>
          <t>NC_116</t>
        </is>
      </c>
      <c r="E163" t="inlineStr">
        <is>
          <t>FIXED</t>
        </is>
      </c>
      <c r="F163" t="n">
        <v>115</v>
      </c>
      <c r="G163" t="inlineStr">
        <is>
          <t>USD</t>
        </is>
      </c>
      <c r="I163" t="inlineStr">
        <is>
          <t>Numbers</t>
        </is>
      </c>
      <c r="M163" t="n">
        <v>0</v>
      </c>
      <c r="N163" t="n">
        <v>0</v>
      </c>
      <c r="Q163" t="inlineStr">
        <is>
          <t>61b605bd-ac34-449f-86ab-074835b22837</t>
        </is>
      </c>
      <c r="R163" t="inlineStr">
        <is>
          <t>Natural or cultured pearls, precious or semi-precious stones, precious metals, metals clad with precious metal, and articles thereof; imitation jewellery; coin</t>
        </is>
      </c>
      <c r="S163" t="inlineStr">
        <is>
          <t>04a163b3-4ba1-4eef-b9e7-de93f3e4c455</t>
        </is>
      </c>
      <c r="T163" t="inlineStr">
        <is>
          <t>Articles of jewellery and parts thereof, of precious metal or of metal clad with precious metal</t>
        </is>
      </c>
      <c r="U163" t="inlineStr">
        <is>
          <t>e07eb8ff-650d-4883-b9aa-ef330008f744</t>
        </is>
      </c>
      <c r="V163" t="inlineStr">
        <is>
          <t>SATVA SILVER</t>
        </is>
      </c>
      <c r="W163" t="inlineStr">
        <is>
          <t>AYLPT1140K</t>
        </is>
      </c>
      <c r="X163" t="n">
        <v>0</v>
      </c>
      <c r="Y163" t="n">
        <v>0</v>
      </c>
      <c r="Z163" t="n">
        <v>71131110</v>
      </c>
      <c r="AA163" t="inlineStr">
        <is>
          <t>JEWELLERY WITH FILIGREE WORK</t>
        </is>
      </c>
      <c r="AB163" t="inlineStr">
        <is>
          <t>http://indiausatrade.mea.gov.in/api/public/image/stream?key=products%2F20260818T063113Z-843710-52cae060-_18A3130.jpg</t>
        </is>
      </c>
      <c r="AC163" t="inlineStr">
        <is>
          <t>2026-08-18T06:31:13.084Z</t>
        </is>
      </c>
    </row>
    <row r="164">
      <c r="A164" t="inlineStr">
        <is>
          <t>bb3ce7f6-6246-4506-b883-0fa6f44e4310</t>
        </is>
      </c>
      <c r="B164" t="inlineStr">
        <is>
          <t>Silver Flower Bracelet Brac_118</t>
        </is>
      </c>
      <c r="C164" t="inlineStr">
        <is>
          <t>Brac_118</t>
        </is>
      </c>
      <c r="E164" t="inlineStr">
        <is>
          <t>FIXED</t>
        </is>
      </c>
      <c r="F164" t="n">
        <v>35</v>
      </c>
      <c r="G164" t="inlineStr">
        <is>
          <t>USD</t>
        </is>
      </c>
      <c r="I164" t="inlineStr">
        <is>
          <t>Numbers</t>
        </is>
      </c>
      <c r="M164" t="n">
        <v>0</v>
      </c>
      <c r="N164" t="n">
        <v>0</v>
      </c>
      <c r="Q164" t="inlineStr">
        <is>
          <t>61b605bd-ac34-449f-86ab-074835b22837</t>
        </is>
      </c>
      <c r="R164" t="inlineStr">
        <is>
          <t>Natural or cultured pearls, precious or semi-precious stones, precious metals, metals clad with precious metal, and articles thereof; imitation jewellery; coin</t>
        </is>
      </c>
      <c r="S164" t="inlineStr">
        <is>
          <t>04a163b3-4ba1-4eef-b9e7-de93f3e4c455</t>
        </is>
      </c>
      <c r="T164" t="inlineStr">
        <is>
          <t>Articles of jewellery and parts thereof, of precious metal or of metal clad with precious metal</t>
        </is>
      </c>
      <c r="U164" t="inlineStr">
        <is>
          <t>e07eb8ff-650d-4883-b9aa-ef330008f744</t>
        </is>
      </c>
      <c r="V164" t="inlineStr">
        <is>
          <t>SATVA SILVER</t>
        </is>
      </c>
      <c r="W164" t="inlineStr">
        <is>
          <t>AYLPT1140K</t>
        </is>
      </c>
      <c r="X164" t="n">
        <v>0</v>
      </c>
      <c r="Y164" t="n">
        <v>0</v>
      </c>
      <c r="Z164" t="n">
        <v>71131110</v>
      </c>
      <c r="AA164" t="inlineStr">
        <is>
          <t>JEWELLERY WITH FILIGREE WORK</t>
        </is>
      </c>
      <c r="AB164" t="inlineStr">
        <is>
          <t>http://indiausatrade.mea.gov.in/api/public/image/stream?key=products%2F20260818T063510Z-373845-6cd8f119-_18A3153.jpg</t>
        </is>
      </c>
      <c r="AC164" t="inlineStr">
        <is>
          <t>2026-08-18T06:35:10.925Z</t>
        </is>
      </c>
    </row>
    <row r="165">
      <c r="A165" t="inlineStr">
        <is>
          <t>e7ae5eff-9e22-49d6-a001-86da849feba9</t>
        </is>
      </c>
      <c r="B165" t="inlineStr">
        <is>
          <t>Silver Bracelet Brac_119</t>
        </is>
      </c>
      <c r="C165" t="inlineStr">
        <is>
          <t>Brac_119</t>
        </is>
      </c>
      <c r="E165" t="inlineStr">
        <is>
          <t>FIXED</t>
        </is>
      </c>
      <c r="F165" t="n">
        <v>115</v>
      </c>
      <c r="G165" t="inlineStr">
        <is>
          <t>USD</t>
        </is>
      </c>
      <c r="I165" t="inlineStr">
        <is>
          <t>Numbers</t>
        </is>
      </c>
      <c r="M165" t="n">
        <v>0</v>
      </c>
      <c r="N165" t="n">
        <v>0</v>
      </c>
      <c r="Q165" t="inlineStr">
        <is>
          <t>61b605bd-ac34-449f-86ab-074835b22837</t>
        </is>
      </c>
      <c r="R165" t="inlineStr">
        <is>
          <t>Natural or cultured pearls, precious or semi-precious stones, precious metals, metals clad with precious metal, and articles thereof; imitation jewellery; coin</t>
        </is>
      </c>
      <c r="S165" t="inlineStr">
        <is>
          <t>04a163b3-4ba1-4eef-b9e7-de93f3e4c455</t>
        </is>
      </c>
      <c r="T165" t="inlineStr">
        <is>
          <t>Articles of jewellery and parts thereof, of precious metal or of metal clad with precious metal</t>
        </is>
      </c>
      <c r="U165" t="inlineStr">
        <is>
          <t>e07eb8ff-650d-4883-b9aa-ef330008f744</t>
        </is>
      </c>
      <c r="V165" t="inlineStr">
        <is>
          <t>SATVA SILVER</t>
        </is>
      </c>
      <c r="W165" t="inlineStr">
        <is>
          <t>AYLPT1140K</t>
        </is>
      </c>
      <c r="X165" t="n">
        <v>0</v>
      </c>
      <c r="Y165" t="n">
        <v>0</v>
      </c>
      <c r="Z165" t="n">
        <v>71131110</v>
      </c>
      <c r="AA165" t="inlineStr">
        <is>
          <t>JEWELLERY WITH FILIGREE WORK</t>
        </is>
      </c>
      <c r="AB165" t="inlineStr">
        <is>
          <t>http://indiausatrade.mea.gov.in/api/public/image/stream?key=products%2F20260818T063537Z-162312-b6bd776e-_18A3160.jpg</t>
        </is>
      </c>
      <c r="AC165" t="inlineStr">
        <is>
          <t>2026-08-18T06:35:37.322Z</t>
        </is>
      </c>
    </row>
    <row r="166">
      <c r="A166" t="inlineStr">
        <is>
          <t>42fc5d80-6d6a-4746-bc8c-01420fb64914</t>
        </is>
      </c>
      <c r="B166" t="inlineStr">
        <is>
          <t>Silver Bracelet Brac_120</t>
        </is>
      </c>
      <c r="C166" t="inlineStr">
        <is>
          <t>Brac_120</t>
        </is>
      </c>
      <c r="E166" t="inlineStr">
        <is>
          <t>FIXED</t>
        </is>
      </c>
      <c r="F166" t="n">
        <v>55</v>
      </c>
      <c r="G166" t="inlineStr">
        <is>
          <t>USD</t>
        </is>
      </c>
      <c r="I166" t="inlineStr">
        <is>
          <t>Numbers</t>
        </is>
      </c>
      <c r="M166" t="n">
        <v>0</v>
      </c>
      <c r="N166" t="n">
        <v>0</v>
      </c>
      <c r="Q166" t="inlineStr">
        <is>
          <t>61b605bd-ac34-449f-86ab-074835b22837</t>
        </is>
      </c>
      <c r="R166" t="inlineStr">
        <is>
          <t>Natural or cultured pearls, precious or semi-precious stones, precious metals, metals clad with precious metal, and articles thereof; imitation jewellery; coin</t>
        </is>
      </c>
      <c r="S166" t="inlineStr">
        <is>
          <t>04a163b3-4ba1-4eef-b9e7-de93f3e4c455</t>
        </is>
      </c>
      <c r="T166" t="inlineStr">
        <is>
          <t>Articles of jewellery and parts thereof, of precious metal or of metal clad with precious metal</t>
        </is>
      </c>
      <c r="U166" t="inlineStr">
        <is>
          <t>e07eb8ff-650d-4883-b9aa-ef330008f744</t>
        </is>
      </c>
      <c r="V166" t="inlineStr">
        <is>
          <t>SATVA SILVER</t>
        </is>
      </c>
      <c r="W166" t="inlineStr">
        <is>
          <t>AYLPT1140K</t>
        </is>
      </c>
      <c r="X166" t="n">
        <v>0</v>
      </c>
      <c r="Y166" t="n">
        <v>0</v>
      </c>
      <c r="Z166" t="n">
        <v>71131110</v>
      </c>
      <c r="AA166" t="inlineStr">
        <is>
          <t>JEWELLERY WITH FILIGREE WORK</t>
        </is>
      </c>
      <c r="AB166" t="inlineStr">
        <is>
          <t>http://indiausatrade.mea.gov.in/api/public/image/stream?key=products%2F20260818T063602Z-551631-d6f02550-_18A3167.jpg</t>
        </is>
      </c>
      <c r="AC166" t="inlineStr">
        <is>
          <t>2026-08-18T06:36:02.016Z</t>
        </is>
      </c>
    </row>
    <row r="167">
      <c r="A167" t="inlineStr">
        <is>
          <t>66fa0b2f-026b-4be5-9962-13cd458e60bc</t>
        </is>
      </c>
      <c r="B167" t="inlineStr">
        <is>
          <t>Silver Bracelet Brac_121</t>
        </is>
      </c>
      <c r="C167" t="inlineStr">
        <is>
          <t>Brac_121</t>
        </is>
      </c>
      <c r="E167" t="inlineStr">
        <is>
          <t>FIXED</t>
        </is>
      </c>
      <c r="F167" t="n">
        <v>110</v>
      </c>
      <c r="G167" t="inlineStr">
        <is>
          <t>USD</t>
        </is>
      </c>
      <c r="I167" t="inlineStr">
        <is>
          <t>Numbers</t>
        </is>
      </c>
      <c r="M167" t="n">
        <v>0</v>
      </c>
      <c r="N167" t="n">
        <v>0</v>
      </c>
      <c r="Q167" t="inlineStr">
        <is>
          <t>61b605bd-ac34-449f-86ab-074835b22837</t>
        </is>
      </c>
      <c r="R167" t="inlineStr">
        <is>
          <t>Natural or cultured pearls, precious or semi-precious stones, precious metals, metals clad with precious metal, and articles thereof; imitation jewellery; coin</t>
        </is>
      </c>
      <c r="S167" t="inlineStr">
        <is>
          <t>04a163b3-4ba1-4eef-b9e7-de93f3e4c455</t>
        </is>
      </c>
      <c r="T167" t="inlineStr">
        <is>
          <t>Articles of jewellery and parts thereof, of precious metal or of metal clad with precious metal</t>
        </is>
      </c>
      <c r="U167" t="inlineStr">
        <is>
          <t>e07eb8ff-650d-4883-b9aa-ef330008f744</t>
        </is>
      </c>
      <c r="V167" t="inlineStr">
        <is>
          <t>SATVA SILVER</t>
        </is>
      </c>
      <c r="W167" t="inlineStr">
        <is>
          <t>AYLPT1140K</t>
        </is>
      </c>
      <c r="X167" t="n">
        <v>0</v>
      </c>
      <c r="Y167" t="n">
        <v>0</v>
      </c>
      <c r="Z167" t="n">
        <v>71131110</v>
      </c>
      <c r="AA167" t="inlineStr">
        <is>
          <t>JEWELLERY WITH FILIGREE WORK</t>
        </is>
      </c>
      <c r="AB167" t="inlineStr">
        <is>
          <t>http://indiausatrade.mea.gov.in/api/public/image/stream?key=products%2F20260818T063621Z-441703-28cf2d52-_18A3174.jpg</t>
        </is>
      </c>
      <c r="AC167" t="inlineStr">
        <is>
          <t>2026-08-18T06:36:21.475Z</t>
        </is>
      </c>
    </row>
    <row r="168">
      <c r="A168" t="inlineStr">
        <is>
          <t>cf753049-154e-4d8d-aabd-64d9f6e6425b</t>
        </is>
      </c>
      <c r="B168" t="inlineStr">
        <is>
          <t>Silver Bracelet</t>
        </is>
      </c>
      <c r="C168" t="inlineStr">
        <is>
          <t>Brac_103</t>
        </is>
      </c>
      <c r="E168" t="inlineStr">
        <is>
          <t>FIXED</t>
        </is>
      </c>
      <c r="F168" t="n">
        <v>90</v>
      </c>
      <c r="G168" t="inlineStr">
        <is>
          <t>USD</t>
        </is>
      </c>
      <c r="I168" t="inlineStr">
        <is>
          <t>Numbers</t>
        </is>
      </c>
      <c r="M168" t="n">
        <v>0</v>
      </c>
      <c r="N168" t="n">
        <v>0</v>
      </c>
      <c r="Q168" t="inlineStr">
        <is>
          <t>61b605bd-ac34-449f-86ab-074835b22837</t>
        </is>
      </c>
      <c r="R168" t="inlineStr">
        <is>
          <t>Natural or cultured pearls, precious or semi-precious stones, precious metals, metals clad with precious metal, and articles thereof; imitation jewellery; coin</t>
        </is>
      </c>
      <c r="S168" t="inlineStr">
        <is>
          <t>04a163b3-4ba1-4eef-b9e7-de93f3e4c455</t>
        </is>
      </c>
      <c r="T168" t="inlineStr">
        <is>
          <t>Articles of jewellery and parts thereof, of precious metal or of metal clad with precious metal</t>
        </is>
      </c>
      <c r="U168" t="inlineStr">
        <is>
          <t>e07eb8ff-650d-4883-b9aa-ef330008f744</t>
        </is>
      </c>
      <c r="V168" t="inlineStr">
        <is>
          <t>SATVA SILVER</t>
        </is>
      </c>
      <c r="W168" t="inlineStr">
        <is>
          <t>AYLPT1140K</t>
        </is>
      </c>
      <c r="X168" t="n">
        <v>0</v>
      </c>
      <c r="Y168" t="n">
        <v>0</v>
      </c>
      <c r="Z168" t="n">
        <v>71131110</v>
      </c>
      <c r="AA168" t="inlineStr">
        <is>
          <t>JEWELLERY WITH FILIGREE WORK</t>
        </is>
      </c>
      <c r="AB168" t="inlineStr">
        <is>
          <t>http://indiausatrade.mea.gov.in/api/public/image/stream?key=products%2F20260817T063120Z-839941-8b5ac2c7-_18A2937.jpg</t>
        </is>
      </c>
      <c r="AC168" t="inlineStr">
        <is>
          <t>2026-08-17T06:31:20.722Z</t>
        </is>
      </c>
    </row>
    <row r="169">
      <c r="A169" t="inlineStr">
        <is>
          <t>09a957fc-7943-43f8-822a-3e31d475c8e3</t>
        </is>
      </c>
      <c r="B169" t="inlineStr">
        <is>
          <t>Silver Bracelet Brac_122</t>
        </is>
      </c>
      <c r="C169" t="inlineStr">
        <is>
          <t>Brac_122</t>
        </is>
      </c>
      <c r="E169" t="inlineStr">
        <is>
          <t>FIXED</t>
        </is>
      </c>
      <c r="F169" t="n">
        <v>115</v>
      </c>
      <c r="G169" t="inlineStr">
        <is>
          <t>USD</t>
        </is>
      </c>
      <c r="I169" t="inlineStr">
        <is>
          <t>Numbers</t>
        </is>
      </c>
      <c r="M169" t="n">
        <v>0</v>
      </c>
      <c r="N169" t="n">
        <v>0</v>
      </c>
      <c r="Q169" t="inlineStr">
        <is>
          <t>61b605bd-ac34-449f-86ab-074835b22837</t>
        </is>
      </c>
      <c r="R169" t="inlineStr">
        <is>
          <t>Natural or cultured pearls, precious or semi-precious stones, precious metals, metals clad with precious metal, and articles thereof; imitation jewellery; coin</t>
        </is>
      </c>
      <c r="S169" t="inlineStr">
        <is>
          <t>04a163b3-4ba1-4eef-b9e7-de93f3e4c455</t>
        </is>
      </c>
      <c r="T169" t="inlineStr">
        <is>
          <t>Articles of jewellery and parts thereof, of precious metal or of metal clad with precious metal</t>
        </is>
      </c>
      <c r="U169" t="inlineStr">
        <is>
          <t>e07eb8ff-650d-4883-b9aa-ef330008f744</t>
        </is>
      </c>
      <c r="V169" t="inlineStr">
        <is>
          <t>SATVA SILVER</t>
        </is>
      </c>
      <c r="W169" t="inlineStr">
        <is>
          <t>AYLPT1140K</t>
        </is>
      </c>
      <c r="X169" t="n">
        <v>0</v>
      </c>
      <c r="Y169" t="n">
        <v>0</v>
      </c>
      <c r="Z169" t="n">
        <v>71131110</v>
      </c>
      <c r="AA169" t="inlineStr">
        <is>
          <t>JEWELLERY WITH FILIGREE WORK</t>
        </is>
      </c>
      <c r="AB169" t="inlineStr">
        <is>
          <t>http://indiausatrade.mea.gov.in/api/public/image/stream?key=products%2F20260818T064342Z-687409-b8f672a1-_18A3187.jpg</t>
        </is>
      </c>
      <c r="AC169" t="inlineStr">
        <is>
          <t>2026-08-18T06:43:42.362Z</t>
        </is>
      </c>
    </row>
    <row r="170">
      <c r="A170" t="inlineStr">
        <is>
          <t>625662c5-dab8-4aab-8984-42d1465cff97</t>
        </is>
      </c>
      <c r="B170" t="inlineStr">
        <is>
          <t>Silver Bracelet Brac_123</t>
        </is>
      </c>
      <c r="C170" t="inlineStr">
        <is>
          <t>Brac_123</t>
        </is>
      </c>
      <c r="E170" t="inlineStr">
        <is>
          <t>FIXED</t>
        </is>
      </c>
      <c r="F170" t="n">
        <v>110</v>
      </c>
      <c r="G170" t="inlineStr">
        <is>
          <t>USD</t>
        </is>
      </c>
      <c r="I170" t="inlineStr">
        <is>
          <t>Numbers</t>
        </is>
      </c>
      <c r="M170" t="n">
        <v>0</v>
      </c>
      <c r="N170" t="n">
        <v>0</v>
      </c>
      <c r="Q170" t="inlineStr">
        <is>
          <t>61b605bd-ac34-449f-86ab-074835b22837</t>
        </is>
      </c>
      <c r="R170" t="inlineStr">
        <is>
          <t>Natural or cultured pearls, precious or semi-precious stones, precious metals, metals clad with precious metal, and articles thereof; imitation jewellery; coin</t>
        </is>
      </c>
      <c r="S170" t="inlineStr">
        <is>
          <t>04a163b3-4ba1-4eef-b9e7-de93f3e4c455</t>
        </is>
      </c>
      <c r="T170" t="inlineStr">
        <is>
          <t>Articles of jewellery and parts thereof, of precious metal or of metal clad with precious metal</t>
        </is>
      </c>
      <c r="U170" t="inlineStr">
        <is>
          <t>e07eb8ff-650d-4883-b9aa-ef330008f744</t>
        </is>
      </c>
      <c r="V170" t="inlineStr">
        <is>
          <t>SATVA SILVER</t>
        </is>
      </c>
      <c r="W170" t="inlineStr">
        <is>
          <t>AYLPT1140K</t>
        </is>
      </c>
      <c r="X170" t="n">
        <v>0</v>
      </c>
      <c r="Y170" t="n">
        <v>0</v>
      </c>
      <c r="Z170" t="n">
        <v>71131110</v>
      </c>
      <c r="AA170" t="inlineStr">
        <is>
          <t>JEWELLERY WITH FILIGREE WORK</t>
        </is>
      </c>
      <c r="AB170" t="inlineStr">
        <is>
          <t>http://indiausatrade.mea.gov.in/api/public/image/stream?key=products%2F20260818T064428Z-947211-8869803d-_18A3204.jpg</t>
        </is>
      </c>
      <c r="AC170" t="inlineStr">
        <is>
          <t>2026-08-18T06:44:28.803Z</t>
        </is>
      </c>
    </row>
    <row r="171">
      <c r="A171" t="inlineStr">
        <is>
          <t>d58de228-9b06-4972-a363-1edb8a895c8f</t>
        </is>
      </c>
      <c r="B171" t="inlineStr">
        <is>
          <t>Silver Italian Chain NC_124</t>
        </is>
      </c>
      <c r="C171" t="inlineStr">
        <is>
          <t>NC_124</t>
        </is>
      </c>
      <c r="E171" t="inlineStr">
        <is>
          <t>FIXED</t>
        </is>
      </c>
      <c r="F171" t="n">
        <v>110</v>
      </c>
      <c r="G171" t="inlineStr">
        <is>
          <t>USD</t>
        </is>
      </c>
      <c r="I171" t="inlineStr">
        <is>
          <t>Numbers</t>
        </is>
      </c>
      <c r="M171" t="n">
        <v>0</v>
      </c>
      <c r="N171" t="n">
        <v>0</v>
      </c>
      <c r="Q171" t="inlineStr">
        <is>
          <t>61b605bd-ac34-449f-86ab-074835b22837</t>
        </is>
      </c>
      <c r="R171" t="inlineStr">
        <is>
          <t>Natural or cultured pearls, precious or semi-precious stones, precious metals, metals clad with precious metal, and articles thereof; imitation jewellery; coin</t>
        </is>
      </c>
      <c r="S171" t="inlineStr">
        <is>
          <t>04a163b3-4ba1-4eef-b9e7-de93f3e4c455</t>
        </is>
      </c>
      <c r="T171" t="inlineStr">
        <is>
          <t>Articles of jewellery and parts thereof, of precious metal or of metal clad with precious metal</t>
        </is>
      </c>
      <c r="U171" t="inlineStr">
        <is>
          <t>e07eb8ff-650d-4883-b9aa-ef330008f744</t>
        </is>
      </c>
      <c r="V171" t="inlineStr">
        <is>
          <t>SATVA SILVER</t>
        </is>
      </c>
      <c r="W171" t="inlineStr">
        <is>
          <t>AYLPT1140K</t>
        </is>
      </c>
      <c r="X171" t="n">
        <v>0</v>
      </c>
      <c r="Y171" t="n">
        <v>0</v>
      </c>
      <c r="Z171" t="n">
        <v>71131110</v>
      </c>
      <c r="AA171" t="inlineStr">
        <is>
          <t>JEWELLERY WITH FILIGREE WORK</t>
        </is>
      </c>
      <c r="AB171" t="inlineStr">
        <is>
          <t>http://indiausatrade.mea.gov.in/api/public/image/stream?key=products%2F20260818T064522Z-523478-80bee8bd-_18A3220.jpg</t>
        </is>
      </c>
      <c r="AC171" t="inlineStr">
        <is>
          <t>2026-08-18T06:45:22.690Z</t>
        </is>
      </c>
    </row>
    <row r="172">
      <c r="A172" t="inlineStr">
        <is>
          <t>690461b8-f223-44d7-bc65-5c7f38963f4f</t>
        </is>
      </c>
      <c r="B172" t="inlineStr">
        <is>
          <t>Silver Bracelet Brac_125</t>
        </is>
      </c>
      <c r="C172" t="inlineStr">
        <is>
          <t>Brac_125</t>
        </is>
      </c>
      <c r="E172" t="inlineStr">
        <is>
          <t>FIXED</t>
        </is>
      </c>
      <c r="F172" t="n">
        <v>120</v>
      </c>
      <c r="G172" t="inlineStr">
        <is>
          <t>USD</t>
        </is>
      </c>
      <c r="I172" t="inlineStr">
        <is>
          <t>Numbers</t>
        </is>
      </c>
      <c r="M172" t="n">
        <v>0</v>
      </c>
      <c r="N172" t="n">
        <v>0</v>
      </c>
      <c r="Q172" t="inlineStr">
        <is>
          <t>61b605bd-ac34-449f-86ab-074835b22837</t>
        </is>
      </c>
      <c r="R172" t="inlineStr">
        <is>
          <t>Natural or cultured pearls, precious or semi-precious stones, precious metals, metals clad with precious metal, and articles thereof; imitation jewellery; coin</t>
        </is>
      </c>
      <c r="S172" t="inlineStr">
        <is>
          <t>04a163b3-4ba1-4eef-b9e7-de93f3e4c455</t>
        </is>
      </c>
      <c r="T172" t="inlineStr">
        <is>
          <t>Articles of jewellery and parts thereof, of precious metal or of metal clad with precious metal</t>
        </is>
      </c>
      <c r="U172" t="inlineStr">
        <is>
          <t>e07eb8ff-650d-4883-b9aa-ef330008f744</t>
        </is>
      </c>
      <c r="V172" t="inlineStr">
        <is>
          <t>SATVA SILVER</t>
        </is>
      </c>
      <c r="W172" t="inlineStr">
        <is>
          <t>AYLPT1140K</t>
        </is>
      </c>
      <c r="X172" t="n">
        <v>0</v>
      </c>
      <c r="Y172" t="n">
        <v>0</v>
      </c>
      <c r="Z172" t="n">
        <v>71131110</v>
      </c>
      <c r="AA172" t="inlineStr">
        <is>
          <t>JEWELLERY WITH FILIGREE WORK</t>
        </is>
      </c>
      <c r="AB172" t="inlineStr">
        <is>
          <t>http://indiausatrade.mea.gov.in/api/public/image/stream?key=products%2F20260818T064847Z-226501-7e5e42d9-_18A3229.jpg</t>
        </is>
      </c>
      <c r="AC172" t="inlineStr">
        <is>
          <t>2026-08-18T06:48:47.698Z</t>
        </is>
      </c>
    </row>
    <row r="173">
      <c r="A173" t="inlineStr">
        <is>
          <t>e067b7dc-1232-4ed9-9189-a0393bb54411</t>
        </is>
      </c>
      <c r="B173" t="inlineStr">
        <is>
          <t>Silver Bracelet Brac_126</t>
        </is>
      </c>
      <c r="C173" t="inlineStr">
        <is>
          <t>Brac_126</t>
        </is>
      </c>
      <c r="E173" t="inlineStr">
        <is>
          <t>FIXED</t>
        </is>
      </c>
      <c r="F173" t="n">
        <v>105</v>
      </c>
      <c r="G173" t="inlineStr">
        <is>
          <t>USD</t>
        </is>
      </c>
      <c r="I173" t="inlineStr">
        <is>
          <t>Numbers</t>
        </is>
      </c>
      <c r="M173" t="n">
        <v>0</v>
      </c>
      <c r="N173" t="n">
        <v>0</v>
      </c>
      <c r="Q173" t="inlineStr">
        <is>
          <t>61b605bd-ac34-449f-86ab-074835b22837</t>
        </is>
      </c>
      <c r="R173" t="inlineStr">
        <is>
          <t>Natural or cultured pearls, precious or semi-precious stones, precious metals, metals clad with precious metal, and articles thereof; imitation jewellery; coin</t>
        </is>
      </c>
      <c r="S173" t="inlineStr">
        <is>
          <t>04a163b3-4ba1-4eef-b9e7-de93f3e4c455</t>
        </is>
      </c>
      <c r="T173" t="inlineStr">
        <is>
          <t>Articles of jewellery and parts thereof, of precious metal or of metal clad with precious metal</t>
        </is>
      </c>
      <c r="U173" t="inlineStr">
        <is>
          <t>e07eb8ff-650d-4883-b9aa-ef330008f744</t>
        </is>
      </c>
      <c r="V173" t="inlineStr">
        <is>
          <t>SATVA SILVER</t>
        </is>
      </c>
      <c r="W173" t="inlineStr">
        <is>
          <t>AYLPT1140K</t>
        </is>
      </c>
      <c r="X173" t="n">
        <v>0</v>
      </c>
      <c r="Y173" t="n">
        <v>0</v>
      </c>
      <c r="Z173" t="n">
        <v>71131110</v>
      </c>
      <c r="AA173" t="inlineStr">
        <is>
          <t>JEWELLERY WITH FILIGREE WORK</t>
        </is>
      </c>
      <c r="AB173" t="inlineStr">
        <is>
          <t>http://indiausatrade.mea.gov.in/api/public/image/stream?key=products%2F20260818T064933Z-628873-81ed03be-_18A3233.jpg</t>
        </is>
      </c>
      <c r="AC173" t="inlineStr">
        <is>
          <t>2026-08-18T06:49:33.688Z</t>
        </is>
      </c>
    </row>
    <row r="174">
      <c r="A174" t="inlineStr">
        <is>
          <t>23017a1f-6c8d-45c0-a847-a52c255c2beb</t>
        </is>
      </c>
      <c r="B174" t="inlineStr">
        <is>
          <t>Silver Bracelet Brac_127</t>
        </is>
      </c>
      <c r="C174" t="inlineStr">
        <is>
          <t>Brac_127</t>
        </is>
      </c>
      <c r="E174" t="inlineStr">
        <is>
          <t>FIXED</t>
        </is>
      </c>
      <c r="F174" t="n">
        <v>100</v>
      </c>
      <c r="G174" t="inlineStr">
        <is>
          <t>USD</t>
        </is>
      </c>
      <c r="I174" t="inlineStr">
        <is>
          <t>Numbers</t>
        </is>
      </c>
      <c r="M174" t="n">
        <v>0</v>
      </c>
      <c r="N174" t="n">
        <v>0</v>
      </c>
      <c r="Q174" t="inlineStr">
        <is>
          <t>61b605bd-ac34-449f-86ab-074835b22837</t>
        </is>
      </c>
      <c r="R174" t="inlineStr">
        <is>
          <t>Natural or cultured pearls, precious or semi-precious stones, precious metals, metals clad with precious metal, and articles thereof; imitation jewellery; coin</t>
        </is>
      </c>
      <c r="S174" t="inlineStr">
        <is>
          <t>04a163b3-4ba1-4eef-b9e7-de93f3e4c455</t>
        </is>
      </c>
      <c r="T174" t="inlineStr">
        <is>
          <t>Articles of jewellery and parts thereof, of precious metal or of metal clad with precious metal</t>
        </is>
      </c>
      <c r="U174" t="inlineStr">
        <is>
          <t>e07eb8ff-650d-4883-b9aa-ef330008f744</t>
        </is>
      </c>
      <c r="V174" t="inlineStr">
        <is>
          <t>SATVA SILVER</t>
        </is>
      </c>
      <c r="W174" t="inlineStr">
        <is>
          <t>AYLPT1140K</t>
        </is>
      </c>
      <c r="X174" t="n">
        <v>0</v>
      </c>
      <c r="Y174" t="n">
        <v>0</v>
      </c>
      <c r="Z174" t="n">
        <v>71131110</v>
      </c>
      <c r="AA174" t="inlineStr">
        <is>
          <t>JEWELLERY WITH FILIGREE WORK</t>
        </is>
      </c>
      <c r="AB174" t="inlineStr">
        <is>
          <t>http://indiausatrade.mea.gov.in/api/public/image/stream?key=products%2F20260818T065315Z-857141-40c79a0a-_18A3239.jpg</t>
        </is>
      </c>
      <c r="AC174" t="inlineStr">
        <is>
          <t>2026-08-18T06:53:15.817Z</t>
        </is>
      </c>
    </row>
    <row r="175">
      <c r="A175" t="inlineStr">
        <is>
          <t>d59e3810-e49e-4fcd-9eae-bd6728898694</t>
        </is>
      </c>
      <c r="B175" t="inlineStr">
        <is>
          <t>Silver Bracelet Brac_128</t>
        </is>
      </c>
      <c r="C175" t="inlineStr">
        <is>
          <t>Brac_128</t>
        </is>
      </c>
      <c r="E175" t="inlineStr">
        <is>
          <t>FIXED</t>
        </is>
      </c>
      <c r="F175" t="n">
        <v>100</v>
      </c>
      <c r="G175" t="inlineStr">
        <is>
          <t>USD</t>
        </is>
      </c>
      <c r="I175" t="inlineStr">
        <is>
          <t>Numbers</t>
        </is>
      </c>
      <c r="M175" t="n">
        <v>0</v>
      </c>
      <c r="N175" t="n">
        <v>0</v>
      </c>
      <c r="Q175" t="inlineStr">
        <is>
          <t>61b605bd-ac34-449f-86ab-074835b22837</t>
        </is>
      </c>
      <c r="R175" t="inlineStr">
        <is>
          <t>Natural or cultured pearls, precious or semi-precious stones, precious metals, metals clad with precious metal, and articles thereof; imitation jewellery; coin</t>
        </is>
      </c>
      <c r="S175" t="inlineStr">
        <is>
          <t>04a163b3-4ba1-4eef-b9e7-de93f3e4c455</t>
        </is>
      </c>
      <c r="T175" t="inlineStr">
        <is>
          <t>Articles of jewellery and parts thereof, of precious metal or of metal clad with precious metal</t>
        </is>
      </c>
      <c r="U175" t="inlineStr">
        <is>
          <t>e07eb8ff-650d-4883-b9aa-ef330008f744</t>
        </is>
      </c>
      <c r="V175" t="inlineStr">
        <is>
          <t>SATVA SILVER</t>
        </is>
      </c>
      <c r="W175" t="inlineStr">
        <is>
          <t>AYLPT1140K</t>
        </is>
      </c>
      <c r="X175" t="n">
        <v>0</v>
      </c>
      <c r="Y175" t="n">
        <v>0</v>
      </c>
      <c r="Z175" t="n">
        <v>71131110</v>
      </c>
      <c r="AA175" t="inlineStr">
        <is>
          <t>JEWELLERY WITH FILIGREE WORK</t>
        </is>
      </c>
      <c r="AB175" t="inlineStr">
        <is>
          <t>http://indiausatrade.mea.gov.in/api/public/image/stream?key=products%2F20260818T065956Z-517683-66f9d4bc-_18A3247.jpg</t>
        </is>
      </c>
      <c r="AC175" t="inlineStr">
        <is>
          <t>2026-08-18T06:59:56.794Z</t>
        </is>
      </c>
    </row>
    <row r="176">
      <c r="A176" t="inlineStr">
        <is>
          <t>289a614e-6e5b-44f8-b2c4-a9150258efd3</t>
        </is>
      </c>
      <c r="B176" t="inlineStr">
        <is>
          <t>Silver Bracelet Brac_130</t>
        </is>
      </c>
      <c r="C176" t="inlineStr">
        <is>
          <t>Brac_130</t>
        </is>
      </c>
      <c r="E176" t="inlineStr">
        <is>
          <t>FIXED</t>
        </is>
      </c>
      <c r="F176" t="n">
        <v>55</v>
      </c>
      <c r="G176" t="inlineStr">
        <is>
          <t>USD</t>
        </is>
      </c>
      <c r="I176" t="inlineStr">
        <is>
          <t>Numbers</t>
        </is>
      </c>
      <c r="M176" t="n">
        <v>0</v>
      </c>
      <c r="N176" t="n">
        <v>0</v>
      </c>
      <c r="Q176" t="inlineStr">
        <is>
          <t>61b605bd-ac34-449f-86ab-074835b22837</t>
        </is>
      </c>
      <c r="R176" t="inlineStr">
        <is>
          <t>Natural or cultured pearls, precious or semi-precious stones, precious metals, metals clad with precious metal, and articles thereof; imitation jewellery; coin</t>
        </is>
      </c>
      <c r="S176" t="inlineStr">
        <is>
          <t>04a163b3-4ba1-4eef-b9e7-de93f3e4c455</t>
        </is>
      </c>
      <c r="T176" t="inlineStr">
        <is>
          <t>Articles of jewellery and parts thereof, of precious metal or of metal clad with precious metal</t>
        </is>
      </c>
      <c r="U176" t="inlineStr">
        <is>
          <t>e07eb8ff-650d-4883-b9aa-ef330008f744</t>
        </is>
      </c>
      <c r="V176" t="inlineStr">
        <is>
          <t>SATVA SILVER</t>
        </is>
      </c>
      <c r="W176" t="inlineStr">
        <is>
          <t>AYLPT1140K</t>
        </is>
      </c>
      <c r="X176" t="n">
        <v>0</v>
      </c>
      <c r="Y176" t="n">
        <v>0</v>
      </c>
      <c r="Z176" t="n">
        <v>71131110</v>
      </c>
      <c r="AA176" t="inlineStr">
        <is>
          <t>JEWELLERY WITH FILIGREE WORK</t>
        </is>
      </c>
      <c r="AB176" t="inlineStr">
        <is>
          <t>http://indiausatrade.mea.gov.in/api/public/image/stream?key=products%2F20260819T042805Z-997061-a8e7a2cf-_18A3282.jpg</t>
        </is>
      </c>
      <c r="AC176" t="inlineStr">
        <is>
          <t>2026-08-19T04:28:05.180Z</t>
        </is>
      </c>
    </row>
    <row r="177">
      <c r="A177" t="inlineStr">
        <is>
          <t>c1fc520f-c168-4fc8-adc7-8eab828cbecb</t>
        </is>
      </c>
      <c r="B177" t="inlineStr">
        <is>
          <t>Silver Bracelet Brac_132</t>
        </is>
      </c>
      <c r="C177" t="inlineStr">
        <is>
          <t>Brac_132</t>
        </is>
      </c>
      <c r="E177" t="inlineStr">
        <is>
          <t>FIXED</t>
        </is>
      </c>
      <c r="F177" t="n">
        <v>55</v>
      </c>
      <c r="G177" t="inlineStr">
        <is>
          <t>USD</t>
        </is>
      </c>
      <c r="I177" t="inlineStr">
        <is>
          <t>Numbers</t>
        </is>
      </c>
      <c r="M177" t="n">
        <v>0</v>
      </c>
      <c r="N177" t="n">
        <v>0</v>
      </c>
      <c r="Q177" t="inlineStr">
        <is>
          <t>61b605bd-ac34-449f-86ab-074835b22837</t>
        </is>
      </c>
      <c r="R177" t="inlineStr">
        <is>
          <t>Natural or cultured pearls, precious or semi-precious stones, precious metals, metals clad with precious metal, and articles thereof; imitation jewellery; coin</t>
        </is>
      </c>
      <c r="S177" t="inlineStr">
        <is>
          <t>04a163b3-4ba1-4eef-b9e7-de93f3e4c455</t>
        </is>
      </c>
      <c r="T177" t="inlineStr">
        <is>
          <t>Articles of jewellery and parts thereof, of precious metal or of metal clad with precious metal</t>
        </is>
      </c>
      <c r="U177" t="inlineStr">
        <is>
          <t>e07eb8ff-650d-4883-b9aa-ef330008f744</t>
        </is>
      </c>
      <c r="V177" t="inlineStr">
        <is>
          <t>SATVA SILVER</t>
        </is>
      </c>
      <c r="W177" t="inlineStr">
        <is>
          <t>AYLPT1140K</t>
        </is>
      </c>
      <c r="X177" t="n">
        <v>0</v>
      </c>
      <c r="Y177" t="n">
        <v>0</v>
      </c>
      <c r="Z177" t="n">
        <v>71131110</v>
      </c>
      <c r="AA177" t="inlineStr">
        <is>
          <t>JEWELLERY WITH FILIGREE WORK</t>
        </is>
      </c>
      <c r="AB177" t="inlineStr">
        <is>
          <t>http://indiausatrade.mea.gov.in/api/public/image/stream?key=products%2F20260819T044158Z-959823-490869ff-_18A3309.jpg</t>
        </is>
      </c>
      <c r="AC177" t="inlineStr">
        <is>
          <t>2026-08-19T04:41:58.922Z</t>
        </is>
      </c>
    </row>
    <row r="178">
      <c r="A178" t="inlineStr">
        <is>
          <t>4f0f5d2f-adc0-410b-b452-13d067cca7b5</t>
        </is>
      </c>
      <c r="B178" t="inlineStr">
        <is>
          <t>Silver Bracelet Brac_135</t>
        </is>
      </c>
      <c r="C178" t="inlineStr">
        <is>
          <t>Brac_135</t>
        </is>
      </c>
      <c r="E178" t="inlineStr">
        <is>
          <t>FIXED</t>
        </is>
      </c>
      <c r="F178" t="n">
        <v>30</v>
      </c>
      <c r="G178" t="inlineStr">
        <is>
          <t>USD</t>
        </is>
      </c>
      <c r="I178" t="inlineStr">
        <is>
          <t>Numbers</t>
        </is>
      </c>
      <c r="M178" t="n">
        <v>0</v>
      </c>
      <c r="N178" t="n">
        <v>0</v>
      </c>
      <c r="Q178" t="inlineStr">
        <is>
          <t>61b605bd-ac34-449f-86ab-074835b22837</t>
        </is>
      </c>
      <c r="R178" t="inlineStr">
        <is>
          <t>Natural or cultured pearls, precious or semi-precious stones, precious metals, metals clad with precious metal, and articles thereof; imitation jewellery; coin</t>
        </is>
      </c>
      <c r="S178" t="inlineStr">
        <is>
          <t>04a163b3-4ba1-4eef-b9e7-de93f3e4c455</t>
        </is>
      </c>
      <c r="T178" t="inlineStr">
        <is>
          <t>Articles of jewellery and parts thereof, of precious metal or of metal clad with precious metal</t>
        </is>
      </c>
      <c r="U178" t="inlineStr">
        <is>
          <t>e07eb8ff-650d-4883-b9aa-ef330008f744</t>
        </is>
      </c>
      <c r="V178" t="inlineStr">
        <is>
          <t>SATVA SILVER</t>
        </is>
      </c>
      <c r="W178" t="inlineStr">
        <is>
          <t>AYLPT1140K</t>
        </is>
      </c>
      <c r="X178" t="n">
        <v>0</v>
      </c>
      <c r="Y178" t="n">
        <v>0</v>
      </c>
      <c r="Z178" t="n">
        <v>71131110</v>
      </c>
      <c r="AA178" t="inlineStr">
        <is>
          <t>JEWELLERY WITH FILIGREE WORK</t>
        </is>
      </c>
      <c r="AB178" t="inlineStr">
        <is>
          <t>http://indiausatrade.mea.gov.in/api/public/image/stream?key=products%2F20260819T082832Z-379175-b4494b16-_18A4143.jpg</t>
        </is>
      </c>
      <c r="AC178" t="inlineStr">
        <is>
          <t>2026-08-19T08:28:32.889Z</t>
        </is>
      </c>
    </row>
    <row r="179">
      <c r="A179" t="inlineStr">
        <is>
          <t>a622b9c7-bbe1-457e-8f9e-66a0eb753f89</t>
        </is>
      </c>
      <c r="B179" t="inlineStr">
        <is>
          <t>Silver Bracelet Brac_136</t>
        </is>
      </c>
      <c r="C179" t="inlineStr">
        <is>
          <t>Brac_136</t>
        </is>
      </c>
      <c r="E179" t="inlineStr">
        <is>
          <t>FIXED</t>
        </is>
      </c>
      <c r="F179" t="n">
        <v>30</v>
      </c>
      <c r="G179" t="inlineStr">
        <is>
          <t>USD</t>
        </is>
      </c>
      <c r="I179" t="inlineStr">
        <is>
          <t>Numbers</t>
        </is>
      </c>
      <c r="M179" t="n">
        <v>0</v>
      </c>
      <c r="N179" t="n">
        <v>0</v>
      </c>
      <c r="Q179" t="inlineStr">
        <is>
          <t>61b605bd-ac34-449f-86ab-074835b22837</t>
        </is>
      </c>
      <c r="R179" t="inlineStr">
        <is>
          <t>Natural or cultured pearls, precious or semi-precious stones, precious metals, metals clad with precious metal, and articles thereof; imitation jewellery; coin</t>
        </is>
      </c>
      <c r="S179" t="inlineStr">
        <is>
          <t>04a163b3-4ba1-4eef-b9e7-de93f3e4c455</t>
        </is>
      </c>
      <c r="T179" t="inlineStr">
        <is>
          <t>Articles of jewellery and parts thereof, of precious metal or of metal clad with precious metal</t>
        </is>
      </c>
      <c r="U179" t="inlineStr">
        <is>
          <t>e07eb8ff-650d-4883-b9aa-ef330008f744</t>
        </is>
      </c>
      <c r="V179" t="inlineStr">
        <is>
          <t>SATVA SILVER</t>
        </is>
      </c>
      <c r="W179" t="inlineStr">
        <is>
          <t>AYLPT1140K</t>
        </is>
      </c>
      <c r="X179" t="n">
        <v>0</v>
      </c>
      <c r="Y179" t="n">
        <v>0</v>
      </c>
      <c r="Z179" t="n">
        <v>71131110</v>
      </c>
      <c r="AA179" t="inlineStr">
        <is>
          <t>JEWELLERY WITH FILIGREE WORK</t>
        </is>
      </c>
      <c r="AB179" t="inlineStr">
        <is>
          <t>http://indiausatrade.mea.gov.in/api/public/image/stream?key=products%2F20260819T082844Z-697642-217db92e-_18A4150.jpg</t>
        </is>
      </c>
      <c r="AC179" t="inlineStr">
        <is>
          <t>2026-08-19T08:28:44.684Z</t>
        </is>
      </c>
    </row>
    <row r="180">
      <c r="A180" t="inlineStr">
        <is>
          <t>156b01ea-ce1c-4045-8234-16d85bee6a70</t>
        </is>
      </c>
      <c r="B180" t="inlineStr">
        <is>
          <t>Silver Bracelet Brac_151</t>
        </is>
      </c>
      <c r="C180" t="inlineStr">
        <is>
          <t>Brac_151</t>
        </is>
      </c>
      <c r="E180" t="inlineStr">
        <is>
          <t>FIXED</t>
        </is>
      </c>
      <c r="F180" t="n">
        <v>45</v>
      </c>
      <c r="G180" t="inlineStr">
        <is>
          <t>USD</t>
        </is>
      </c>
      <c r="I180" t="inlineStr">
        <is>
          <t>Numbers</t>
        </is>
      </c>
      <c r="M180" t="n">
        <v>0</v>
      </c>
      <c r="N180" t="n">
        <v>0</v>
      </c>
      <c r="Q180" t="inlineStr">
        <is>
          <t>61b605bd-ac34-449f-86ab-074835b22837</t>
        </is>
      </c>
      <c r="R180" t="inlineStr">
        <is>
          <t>Natural or cultured pearls, precious or semi-precious stones, precious metals, metals clad with precious metal, and articles thereof; imitation jewellery; coin</t>
        </is>
      </c>
      <c r="S180" t="inlineStr">
        <is>
          <t>04a163b3-4ba1-4eef-b9e7-de93f3e4c455</t>
        </is>
      </c>
      <c r="T180" t="inlineStr">
        <is>
          <t>Articles of jewellery and parts thereof, of precious metal or of metal clad with precious metal</t>
        </is>
      </c>
      <c r="U180" t="inlineStr">
        <is>
          <t>e07eb8ff-650d-4883-b9aa-ef330008f744</t>
        </is>
      </c>
      <c r="V180" t="inlineStr">
        <is>
          <t>SATVA SILVER</t>
        </is>
      </c>
      <c r="W180" t="inlineStr">
        <is>
          <t>AYLPT1140K</t>
        </is>
      </c>
      <c r="X180" t="n">
        <v>0</v>
      </c>
      <c r="Y180" t="n">
        <v>0</v>
      </c>
      <c r="Z180" t="n">
        <v>71131110</v>
      </c>
      <c r="AA180" t="inlineStr">
        <is>
          <t>JEWELLERY WITH FILIGREE WORK</t>
        </is>
      </c>
      <c r="AB180" t="inlineStr">
        <is>
          <t>http://indiausatrade.mea.gov.in/api/public/image/stream?key=products%2F20260819T143647Z-524507-0f7a7acf-_18A4268.jpg</t>
        </is>
      </c>
      <c r="AC180" t="inlineStr">
        <is>
          <t>2026-08-19T14:36:47.248Z</t>
        </is>
      </c>
    </row>
    <row r="181">
      <c r="A181" t="inlineStr">
        <is>
          <t>b808fa50-73c0-4ec1-9dd4-a9cd43eafed7</t>
        </is>
      </c>
      <c r="B181" t="inlineStr">
        <is>
          <t>Silver Bracelet Brac_158</t>
        </is>
      </c>
      <c r="C181" t="inlineStr">
        <is>
          <t>Brac_158</t>
        </is>
      </c>
      <c r="E181" t="inlineStr">
        <is>
          <t>FIXED</t>
        </is>
      </c>
      <c r="F181" t="n">
        <v>50</v>
      </c>
      <c r="G181" t="inlineStr">
        <is>
          <t>USD</t>
        </is>
      </c>
      <c r="I181" t="inlineStr">
        <is>
          <t>Numbers</t>
        </is>
      </c>
      <c r="M181" t="n">
        <v>0</v>
      </c>
      <c r="N181" t="n">
        <v>0</v>
      </c>
      <c r="Q181" t="inlineStr">
        <is>
          <t>61b605bd-ac34-449f-86ab-074835b22837</t>
        </is>
      </c>
      <c r="R181" t="inlineStr">
        <is>
          <t>Natural or cultured pearls, precious or semi-precious stones, precious metals, metals clad with precious metal, and articles thereof; imitation jewellery; coin</t>
        </is>
      </c>
      <c r="S181" t="inlineStr">
        <is>
          <t>04a163b3-4ba1-4eef-b9e7-de93f3e4c455</t>
        </is>
      </c>
      <c r="T181" t="inlineStr">
        <is>
          <t>Articles of jewellery and parts thereof, of precious metal or of metal clad with precious metal</t>
        </is>
      </c>
      <c r="U181" t="inlineStr">
        <is>
          <t>e07eb8ff-650d-4883-b9aa-ef330008f744</t>
        </is>
      </c>
      <c r="V181" t="inlineStr">
        <is>
          <t>SATVA SILVER</t>
        </is>
      </c>
      <c r="W181" t="inlineStr">
        <is>
          <t>AYLPT1140K</t>
        </is>
      </c>
      <c r="X181" t="n">
        <v>0</v>
      </c>
      <c r="Y181" t="n">
        <v>0</v>
      </c>
      <c r="Z181" t="n">
        <v>71131110</v>
      </c>
      <c r="AA181" t="inlineStr">
        <is>
          <t>JEWELLERY WITH FILIGREE WORK</t>
        </is>
      </c>
      <c r="AB181" t="inlineStr">
        <is>
          <t>http://indiausatrade.mea.gov.in/api/public/image/stream?key=products%2F20260821T060916Z-709058-7c72ce05-_18A4305.jpg</t>
        </is>
      </c>
      <c r="AC181" t="inlineStr">
        <is>
          <t>2026-08-21T06:09:16.662Z</t>
        </is>
      </c>
    </row>
    <row r="182">
      <c r="A182" t="inlineStr">
        <is>
          <t>690142d5-ed94-41f1-a18f-58800721a3d8</t>
        </is>
      </c>
      <c r="B182" t="inlineStr">
        <is>
          <t>Silver Bracelet Brac_137</t>
        </is>
      </c>
      <c r="C182" t="inlineStr">
        <is>
          <t>Brac_137</t>
        </is>
      </c>
      <c r="E182" t="inlineStr">
        <is>
          <t>FIXED</t>
        </is>
      </c>
      <c r="F182" t="n">
        <v>30</v>
      </c>
      <c r="G182" t="inlineStr">
        <is>
          <t>USD</t>
        </is>
      </c>
      <c r="I182" t="inlineStr">
        <is>
          <t>Numbers</t>
        </is>
      </c>
      <c r="M182" t="n">
        <v>0</v>
      </c>
      <c r="N182" t="n">
        <v>0</v>
      </c>
      <c r="Q182" t="inlineStr">
        <is>
          <t>61b605bd-ac34-449f-86ab-074835b22837</t>
        </is>
      </c>
      <c r="R182" t="inlineStr">
        <is>
          <t>Natural or cultured pearls, precious or semi-precious stones, precious metals, metals clad with precious metal, and articles thereof; imitation jewellery; coin</t>
        </is>
      </c>
      <c r="S182" t="inlineStr">
        <is>
          <t>04a163b3-4ba1-4eef-b9e7-de93f3e4c455</t>
        </is>
      </c>
      <c r="T182" t="inlineStr">
        <is>
          <t>Articles of jewellery and parts thereof, of precious metal or of metal clad with precious metal</t>
        </is>
      </c>
      <c r="U182" t="inlineStr">
        <is>
          <t>e07eb8ff-650d-4883-b9aa-ef330008f744</t>
        </is>
      </c>
      <c r="V182" t="inlineStr">
        <is>
          <t>SATVA SILVER</t>
        </is>
      </c>
      <c r="W182" t="inlineStr">
        <is>
          <t>AYLPT1140K</t>
        </is>
      </c>
      <c r="X182" t="n">
        <v>0</v>
      </c>
      <c r="Y182" t="n">
        <v>0</v>
      </c>
      <c r="Z182" t="n">
        <v>71131110</v>
      </c>
      <c r="AA182" t="inlineStr">
        <is>
          <t>JEWELLERY WITH FILIGREE WORK</t>
        </is>
      </c>
      <c r="AB182" t="inlineStr">
        <is>
          <t>http://indiausatrade.mea.gov.in/api/public/image/stream?key=products%2F20260819T082852Z-338737-bd1300e1-_18A4157.jpg</t>
        </is>
      </c>
      <c r="AC182" t="inlineStr">
        <is>
          <t>2026-08-19T08:28:52.634Z</t>
        </is>
      </c>
    </row>
    <row r="183">
      <c r="A183" t="inlineStr">
        <is>
          <t>bad3dacf-28fb-4357-941e-0d38b46db6be</t>
        </is>
      </c>
      <c r="B183" t="inlineStr">
        <is>
          <t>Silver Bracelet Brac_157</t>
        </is>
      </c>
      <c r="C183" t="inlineStr">
        <is>
          <t>Brac_157</t>
        </is>
      </c>
      <c r="E183" t="inlineStr">
        <is>
          <t>FIXED</t>
        </is>
      </c>
      <c r="F183" t="n">
        <v>50</v>
      </c>
      <c r="G183" t="inlineStr">
        <is>
          <t>USD</t>
        </is>
      </c>
      <c r="I183" t="inlineStr">
        <is>
          <t>Numbers</t>
        </is>
      </c>
      <c r="M183" t="n">
        <v>0</v>
      </c>
      <c r="N183" t="n">
        <v>0</v>
      </c>
      <c r="Q183" t="inlineStr">
        <is>
          <t>61b605bd-ac34-449f-86ab-074835b22837</t>
        </is>
      </c>
      <c r="R183" t="inlineStr">
        <is>
          <t>Natural or cultured pearls, precious or semi-precious stones, precious metals, metals clad with precious metal, and articles thereof; imitation jewellery; coin</t>
        </is>
      </c>
      <c r="S183" t="inlineStr">
        <is>
          <t>04a163b3-4ba1-4eef-b9e7-de93f3e4c455</t>
        </is>
      </c>
      <c r="T183" t="inlineStr">
        <is>
          <t>Articles of jewellery and parts thereof, of precious metal or of metal clad with precious metal</t>
        </is>
      </c>
      <c r="U183" t="inlineStr">
        <is>
          <t>e07eb8ff-650d-4883-b9aa-ef330008f744</t>
        </is>
      </c>
      <c r="V183" t="inlineStr">
        <is>
          <t>SATVA SILVER</t>
        </is>
      </c>
      <c r="W183" t="inlineStr">
        <is>
          <t>AYLPT1140K</t>
        </is>
      </c>
      <c r="X183" t="n">
        <v>0</v>
      </c>
      <c r="Y183" t="n">
        <v>0</v>
      </c>
      <c r="Z183" t="n">
        <v>71131110</v>
      </c>
      <c r="AA183" t="inlineStr">
        <is>
          <t>JEWELLERY WITH FILIGREE WORK</t>
        </is>
      </c>
      <c r="AB183" t="inlineStr">
        <is>
          <t>http://indiausatrade.mea.gov.in/api/public/image/stream?key=products%2F20260822T061015Z-297068-146e2bf8-_18A4298.jpg</t>
        </is>
      </c>
      <c r="AC183" t="inlineStr">
        <is>
          <t>2026-08-22T06:10:15.557Z</t>
        </is>
      </c>
    </row>
    <row r="184">
      <c r="A184" t="inlineStr">
        <is>
          <t>12dc3185-aa39-45e9-a1ac-113ea84c9017</t>
        </is>
      </c>
      <c r="B184" t="inlineStr">
        <is>
          <t>Silver Bracelet Brac_139</t>
        </is>
      </c>
      <c r="C184" t="inlineStr">
        <is>
          <t>Brac_139</t>
        </is>
      </c>
      <c r="E184" t="inlineStr">
        <is>
          <t>FIXED</t>
        </is>
      </c>
      <c r="F184" t="n">
        <v>30</v>
      </c>
      <c r="G184" t="inlineStr">
        <is>
          <t>USD</t>
        </is>
      </c>
      <c r="I184" t="inlineStr">
        <is>
          <t>Numbers</t>
        </is>
      </c>
      <c r="M184" t="n">
        <v>0</v>
      </c>
      <c r="N184" t="n">
        <v>0</v>
      </c>
      <c r="Q184" t="inlineStr">
        <is>
          <t>61b605bd-ac34-449f-86ab-074835b22837</t>
        </is>
      </c>
      <c r="R184" t="inlineStr">
        <is>
          <t>Natural or cultured pearls, precious or semi-precious stones, precious metals, metals clad with precious metal, and articles thereof; imitation jewellery; coin</t>
        </is>
      </c>
      <c r="S184" t="inlineStr">
        <is>
          <t>04a163b3-4ba1-4eef-b9e7-de93f3e4c455</t>
        </is>
      </c>
      <c r="T184" t="inlineStr">
        <is>
          <t>Articles of jewellery and parts thereof, of precious metal or of metal clad with precious metal</t>
        </is>
      </c>
      <c r="U184" t="inlineStr">
        <is>
          <t>e07eb8ff-650d-4883-b9aa-ef330008f744</t>
        </is>
      </c>
      <c r="V184" t="inlineStr">
        <is>
          <t>SATVA SILVER</t>
        </is>
      </c>
      <c r="W184" t="inlineStr">
        <is>
          <t>AYLPT1140K</t>
        </is>
      </c>
      <c r="X184" t="n">
        <v>0</v>
      </c>
      <c r="Y184" t="n">
        <v>0</v>
      </c>
      <c r="Z184" t="n">
        <v>71131110</v>
      </c>
      <c r="AA184" t="inlineStr">
        <is>
          <t>JEWELLERY WITH FILIGREE WORK</t>
        </is>
      </c>
      <c r="AB184" t="inlineStr">
        <is>
          <t>http://indiausatrade.mea.gov.in/api/public/image/stream?key=products%2F20260819T083403Z-935496-f6773efd-_18A4173.jpg</t>
        </is>
      </c>
      <c r="AC184" t="inlineStr">
        <is>
          <t>2026-08-19T08:34:03.359Z</t>
        </is>
      </c>
    </row>
    <row r="185">
      <c r="A185" t="inlineStr">
        <is>
          <t>960b944d-2b87-4413-8f04-d9cc99b281b9</t>
        </is>
      </c>
      <c r="B185" t="inlineStr">
        <is>
          <t>Printed Pareos</t>
        </is>
      </c>
      <c r="C185" t="inlineStr">
        <is>
          <t>SKU-1</t>
        </is>
      </c>
      <c r="E185" t="inlineStr">
        <is>
          <t>FIXED</t>
        </is>
      </c>
      <c r="F185" t="n">
        <v>4</v>
      </c>
      <c r="G185" t="inlineStr">
        <is>
          <t>USD</t>
        </is>
      </c>
      <c r="J185" t="n">
        <v>5</v>
      </c>
      <c r="M185" t="n">
        <v>0</v>
      </c>
      <c r="N185" t="n">
        <v>0</v>
      </c>
      <c r="Q185" t="inlineStr">
        <is>
          <t>d47ea3d2-777f-446b-a2db-444787dbb778</t>
        </is>
      </c>
      <c r="R185" t="inlineStr">
        <is>
          <t>Articles of apparel and clothing accessories, not knitted or crocheted</t>
        </is>
      </c>
      <c r="S185" t="inlineStr">
        <is>
          <t>d49d4687-953f-487c-a648-888535df90ae</t>
        </is>
      </c>
      <c r="T185" t="inlineStr">
        <is>
          <t>Women's or girls' suits, ensembles, jackets, blazers, dresses, skirts, divided skirts, trousers, bib and brace overalls, breeches and shorts (other than swimwear)</t>
        </is>
      </c>
      <c r="U185" t="inlineStr">
        <is>
          <t>b958eb7c-1ee3-4165-85fe-5ba637bae9e0</t>
        </is>
      </c>
      <c r="V185" t="inlineStr">
        <is>
          <t>ENGLISH CREATIONS CRAZE</t>
        </is>
      </c>
      <c r="W185" t="inlineStr">
        <is>
          <t>1205000178</t>
        </is>
      </c>
      <c r="X185" t="n">
        <v>0</v>
      </c>
      <c r="Y185" t="n">
        <v>5</v>
      </c>
      <c r="Z185" t="n">
        <v>62044220</v>
      </c>
      <c r="AA185" t="inlineStr">
        <is>
          <t>HANDLOOM</t>
        </is>
      </c>
      <c r="AB185" t="inlineStr">
        <is>
          <t>http://indiausatrade.mea.gov.in/api/public/image/stream?key=products%2F269677338-cotton-sarongs-beach-style-2.jpg.jpeg</t>
        </is>
      </c>
      <c r="AC185" t="inlineStr">
        <is>
          <t>2026-05-01T12:12:35.656Z</t>
        </is>
      </c>
    </row>
    <row r="186">
      <c r="A186" t="inlineStr">
        <is>
          <t>e3a7f5f6-84d6-4564-a22e-27d1ecd036d1</t>
        </is>
      </c>
      <c r="B186" t="inlineStr">
        <is>
          <t>Printed Scarves</t>
        </is>
      </c>
      <c r="C186" t="inlineStr">
        <is>
          <t>SKU-5</t>
        </is>
      </c>
      <c r="E186" t="inlineStr">
        <is>
          <t>FIXED</t>
        </is>
      </c>
      <c r="F186" t="n">
        <v>2</v>
      </c>
      <c r="G186" t="inlineStr">
        <is>
          <t>USD</t>
        </is>
      </c>
      <c r="J186" t="n">
        <v>5</v>
      </c>
      <c r="M186" t="n">
        <v>0</v>
      </c>
      <c r="N186" t="n">
        <v>0</v>
      </c>
      <c r="Q186" t="inlineStr">
        <is>
          <t>d47ea3d2-777f-446b-a2db-444787dbb778</t>
        </is>
      </c>
      <c r="R186" t="inlineStr">
        <is>
          <t>Articles of apparel and clothing accessories, not knitted or crocheted</t>
        </is>
      </c>
      <c r="S186" t="inlineStr">
        <is>
          <t>d54e38ad-c4bd-41a5-a80c-0dcdd8d82374</t>
        </is>
      </c>
      <c r="T186" t="inlineStr">
        <is>
          <t>Shawls, scarves, mufflers, mantillas, veils and the like</t>
        </is>
      </c>
      <c r="U186" t="inlineStr">
        <is>
          <t>b958eb7c-1ee3-4165-85fe-5ba637bae9e0</t>
        </is>
      </c>
      <c r="V186" t="inlineStr">
        <is>
          <t>ENGLISH CREATIONS CRAZE</t>
        </is>
      </c>
      <c r="W186" t="inlineStr">
        <is>
          <t>1205000178</t>
        </is>
      </c>
      <c r="X186" t="n">
        <v>0</v>
      </c>
      <c r="Y186" t="n">
        <v>1</v>
      </c>
      <c r="Z186" t="n">
        <v>62141020</v>
      </c>
      <c r="AA186" t="inlineStr">
        <is>
          <t>SHAWLS, SCARVES (EXCEEDING 60 CMS) AND THE LIKE</t>
        </is>
      </c>
      <c r="AB186" t="inlineStr">
        <is>
          <t>http://indiausatrade.mea.gov.in/api/public/image/stream?key=products%2F540742223-scarf-manufacturers-wholesalers-india.jpg</t>
        </is>
      </c>
      <c r="AC186" t="inlineStr">
        <is>
          <t>2026-05-02T11:26:41.509Z</t>
        </is>
      </c>
    </row>
    <row r="187">
      <c r="A187" t="inlineStr">
        <is>
          <t>779ccada-3886-4194-ac09-b13f8ad1d8a3</t>
        </is>
      </c>
      <c r="B187" t="inlineStr">
        <is>
          <t>Beach Kimonos</t>
        </is>
      </c>
      <c r="C187" t="inlineStr">
        <is>
          <t>SKU-2</t>
        </is>
      </c>
      <c r="E187" t="inlineStr">
        <is>
          <t>FIXED</t>
        </is>
      </c>
      <c r="F187" t="n">
        <v>1</v>
      </c>
      <c r="G187" t="inlineStr">
        <is>
          <t>USD</t>
        </is>
      </c>
      <c r="J187" t="n">
        <v>5</v>
      </c>
      <c r="M187" t="n">
        <v>0</v>
      </c>
      <c r="N187" t="n">
        <v>0</v>
      </c>
      <c r="Q187" t="inlineStr">
        <is>
          <t>d47ea3d2-777f-446b-a2db-444787dbb778</t>
        </is>
      </c>
      <c r="R187" t="inlineStr">
        <is>
          <t>Articles of apparel and clothing accessories, not knitted or crocheted</t>
        </is>
      </c>
      <c r="S187" t="inlineStr">
        <is>
          <t>4499c8fe-bdc7-4881-96b0-8a7c9dd637ac</t>
        </is>
      </c>
      <c r="T187" t="inlineStr">
        <is>
          <t>Track suits, ski suits and swimwear; other garments</t>
        </is>
      </c>
      <c r="U187" t="inlineStr">
        <is>
          <t>b958eb7c-1ee3-4165-85fe-5ba637bae9e0</t>
        </is>
      </c>
      <c r="V187" t="inlineStr">
        <is>
          <t>ENGLISH CREATIONS CRAZE</t>
        </is>
      </c>
      <c r="W187" t="inlineStr">
        <is>
          <t>1205000178</t>
        </is>
      </c>
      <c r="X187" t="n">
        <v>0</v>
      </c>
      <c r="Y187" t="n">
        <v>0</v>
      </c>
      <c r="Z187" t="n">
        <v>62114299</v>
      </c>
      <c r="AA187" t="inlineStr">
        <is>
          <t>Other</t>
        </is>
      </c>
      <c r="AB187" t="inlineStr">
        <is>
          <t>http://indiausatrade.mea.gov.in/api/public/image/stream?key=products%2F817819633-cotton-kimonos-bulk-India-eccexports.jpeg</t>
        </is>
      </c>
      <c r="AC187" t="inlineStr">
        <is>
          <t>2026-05-02T10:02:52.296Z</t>
        </is>
      </c>
    </row>
    <row r="188">
      <c r="A188" t="inlineStr">
        <is>
          <t>fcacb844-697a-40cc-950c-50dba8cfc6ce</t>
        </is>
      </c>
      <c r="B188" t="inlineStr">
        <is>
          <t>Turkish Towels</t>
        </is>
      </c>
      <c r="C188" t="inlineStr">
        <is>
          <t>SKU-12</t>
        </is>
      </c>
      <c r="E188" t="inlineStr">
        <is>
          <t>FIXED</t>
        </is>
      </c>
      <c r="F188" t="n">
        <v>1</v>
      </c>
      <c r="G188" t="inlineStr">
        <is>
          <t>USD</t>
        </is>
      </c>
      <c r="J188" t="n">
        <v>5</v>
      </c>
      <c r="M188" t="n">
        <v>0</v>
      </c>
      <c r="N188" t="n">
        <v>0</v>
      </c>
      <c r="Q188" t="inlineStr">
        <is>
          <t>ce997265-f6b8-486f-a3c8-d2ff0a0ef7ea</t>
        </is>
      </c>
      <c r="R188" t="inlineStr">
        <is>
          <t>Other made-up textile articles; sets; worn clothing and worn textile articles; rags</t>
        </is>
      </c>
      <c r="S188" t="inlineStr">
        <is>
          <t>ae2bd03b-8740-49f6-a295-cecddb28805c</t>
        </is>
      </c>
      <c r="T188" t="inlineStr">
        <is>
          <t>Other furnishing articles, excluding those of heading 9404</t>
        </is>
      </c>
      <c r="U188" t="inlineStr">
        <is>
          <t>b958eb7c-1ee3-4165-85fe-5ba637bae9e0</t>
        </is>
      </c>
      <c r="V188" t="inlineStr">
        <is>
          <t>ENGLISH CREATIONS CRAZE</t>
        </is>
      </c>
      <c r="W188" t="inlineStr">
        <is>
          <t>1205000178</t>
        </is>
      </c>
      <c r="X188" t="n">
        <v>0</v>
      </c>
      <c r="Y188" t="n">
        <v>0</v>
      </c>
      <c r="Z188" t="n">
        <v>63049250</v>
      </c>
      <c r="AA188" t="inlineStr">
        <is>
          <t>TERRY TOWEL</t>
        </is>
      </c>
      <c r="AB188" t="inlineStr">
        <is>
          <t>http://indiausatrade.mea.gov.in/api/public/image/stream?key=products%2F739383837-Turkish%20Towel.png</t>
        </is>
      </c>
      <c r="AC188" t="inlineStr">
        <is>
          <t>2026-05-05T06:14:22.960Z</t>
        </is>
      </c>
    </row>
    <row r="189">
      <c r="A189" t="inlineStr">
        <is>
          <t>f1af0335-5222-41ab-912d-3de6c0d2122d</t>
        </is>
      </c>
      <c r="B189" t="inlineStr">
        <is>
          <t>Cashmere Pashmina Shawls</t>
        </is>
      </c>
      <c r="C189" t="inlineStr">
        <is>
          <t>SKU_6</t>
        </is>
      </c>
      <c r="E189" t="inlineStr">
        <is>
          <t>FIXED</t>
        </is>
      </c>
      <c r="F189" t="n">
        <v>1</v>
      </c>
      <c r="G189" t="inlineStr">
        <is>
          <t>USD</t>
        </is>
      </c>
      <c r="J189" t="n">
        <v>5</v>
      </c>
      <c r="M189" t="n">
        <v>0</v>
      </c>
      <c r="N189" t="n">
        <v>0</v>
      </c>
      <c r="Q189" t="inlineStr">
        <is>
          <t>d47ea3d2-777f-446b-a2db-444787dbb778</t>
        </is>
      </c>
      <c r="R189" t="inlineStr">
        <is>
          <t>Articles of apparel and clothing accessories, not knitted or crocheted</t>
        </is>
      </c>
      <c r="S189" t="inlineStr">
        <is>
          <t>d54e38ad-c4bd-41a5-a80c-0dcdd8d82374</t>
        </is>
      </c>
      <c r="T189" t="inlineStr">
        <is>
          <t>Shawls, scarves, mufflers, mantillas, veils and the like</t>
        </is>
      </c>
      <c r="U189" t="inlineStr">
        <is>
          <t>b958eb7c-1ee3-4165-85fe-5ba637bae9e0</t>
        </is>
      </c>
      <c r="V189" t="inlineStr">
        <is>
          <t>ENGLISH CREATIONS CRAZE</t>
        </is>
      </c>
      <c r="W189" t="inlineStr">
        <is>
          <t>1205000178</t>
        </is>
      </c>
      <c r="X189" t="n">
        <v>0</v>
      </c>
      <c r="Y189" t="n">
        <v>0</v>
      </c>
      <c r="Z189" t="n">
        <v>62149099</v>
      </c>
      <c r="AA189" t="inlineStr">
        <is>
          <t>Other</t>
        </is>
      </c>
      <c r="AB189" t="inlineStr">
        <is>
          <t>http://indiausatrade.mea.gov.in/api/public/image/stream?key=products%2F682237738-bulk-shawl-supplier-india-eccexports.jpeg</t>
        </is>
      </c>
      <c r="AC189" t="inlineStr">
        <is>
          <t>2026-05-02T11:43:25.399Z</t>
        </is>
      </c>
    </row>
    <row r="190">
      <c r="A190" t="inlineStr">
        <is>
          <t>6c5c0598-11cb-41f0-b56b-f542ccfc02aa</t>
        </is>
      </c>
      <c r="B190" t="inlineStr">
        <is>
          <t>Printed Kaftans</t>
        </is>
      </c>
      <c r="C190" t="inlineStr">
        <is>
          <t>SKU-7</t>
        </is>
      </c>
      <c r="E190" t="inlineStr">
        <is>
          <t>FIXED</t>
        </is>
      </c>
      <c r="F190" t="n">
        <v>1</v>
      </c>
      <c r="G190" t="inlineStr">
        <is>
          <t>USD</t>
        </is>
      </c>
      <c r="J190" t="n">
        <v>5</v>
      </c>
      <c r="M190" t="n">
        <v>0</v>
      </c>
      <c r="N190" t="n">
        <v>0</v>
      </c>
      <c r="Q190" t="inlineStr">
        <is>
          <t>d47ea3d2-777f-446b-a2db-444787dbb778</t>
        </is>
      </c>
      <c r="R190" t="inlineStr">
        <is>
          <t>Articles of apparel and clothing accessories, not knitted or crocheted</t>
        </is>
      </c>
      <c r="S190" t="inlineStr">
        <is>
          <t>4499c8fe-bdc7-4881-96b0-8a7c9dd637ac</t>
        </is>
      </c>
      <c r="T190" t="inlineStr">
        <is>
          <t>Track suits, ski suits and swimwear; other garments</t>
        </is>
      </c>
      <c r="U190" t="inlineStr">
        <is>
          <t>b958eb7c-1ee3-4165-85fe-5ba637bae9e0</t>
        </is>
      </c>
      <c r="V190" t="inlineStr">
        <is>
          <t>ENGLISH CREATIONS CRAZE</t>
        </is>
      </c>
      <c r="W190" t="inlineStr">
        <is>
          <t>1205000178</t>
        </is>
      </c>
      <c r="X190" t="n">
        <v>0</v>
      </c>
      <c r="Y190" t="n">
        <v>0</v>
      </c>
      <c r="Z190" t="n">
        <v>62114299</v>
      </c>
      <c r="AA190" t="inlineStr">
        <is>
          <t>Other</t>
        </is>
      </c>
      <c r="AB190" t="inlineStr">
        <is>
          <t>http://indiausatrade.mea.gov.in/api/public/image/stream?key=products%2F945637435-women-kaftan-factory-india-eccexports.jpeg</t>
        </is>
      </c>
      <c r="AC190" t="inlineStr">
        <is>
          <t>2026-05-02T11:50:57.398Z</t>
        </is>
      </c>
    </row>
    <row r="191">
      <c r="A191" t="inlineStr">
        <is>
          <t>3785d421-da9c-405e-affc-e1b3c55eff3d</t>
        </is>
      </c>
      <c r="B191" t="inlineStr">
        <is>
          <t>Blankets</t>
        </is>
      </c>
      <c r="C191" t="inlineStr">
        <is>
          <t>SKU-8</t>
        </is>
      </c>
      <c r="E191" t="inlineStr">
        <is>
          <t>FIXED</t>
        </is>
      </c>
      <c r="F191" t="n">
        <v>1</v>
      </c>
      <c r="G191" t="inlineStr">
        <is>
          <t>USD</t>
        </is>
      </c>
      <c r="J191" t="n">
        <v>5</v>
      </c>
      <c r="M191" t="n">
        <v>0</v>
      </c>
      <c r="N191" t="n">
        <v>0</v>
      </c>
      <c r="Q191" t="inlineStr">
        <is>
          <t>ce997265-f6b8-486f-a3c8-d2ff0a0ef7ea</t>
        </is>
      </c>
      <c r="R191" t="inlineStr">
        <is>
          <t>Other made-up textile articles; sets; worn clothing and worn textile articles; rags</t>
        </is>
      </c>
      <c r="S191" t="inlineStr">
        <is>
          <t>440597b0-40a7-44f0-8262-44f6257f0b04</t>
        </is>
      </c>
      <c r="T191" t="inlineStr">
        <is>
          <t>Blankets and travelling rugs</t>
        </is>
      </c>
      <c r="U191" t="inlineStr">
        <is>
          <t>b958eb7c-1ee3-4165-85fe-5ba637bae9e0</t>
        </is>
      </c>
      <c r="V191" t="inlineStr">
        <is>
          <t>ENGLISH CREATIONS CRAZE</t>
        </is>
      </c>
      <c r="W191" t="inlineStr">
        <is>
          <t>1205000178</t>
        </is>
      </c>
      <c r="X191" t="n">
        <v>0</v>
      </c>
      <c r="Y191" t="n">
        <v>0</v>
      </c>
      <c r="Z191" t="n">
        <v>63014000</v>
      </c>
      <c r="AA191" t="inlineStr">
        <is>
          <t>BLANKETS (OTHER THAN ELECTRIC BLANKETS) AND TRAVELLING RUGS, OF SYNTHETIC FIBRES</t>
        </is>
      </c>
      <c r="AB191" t="inlineStr">
        <is>
          <t>http://indiausatrade.mea.gov.in/api/public/image/stream?key=products%2F431420371-blankets-vendorwholesaleindia.jpg</t>
        </is>
      </c>
      <c r="AC191" t="inlineStr">
        <is>
          <t>2026-05-02T11:56:11.292Z</t>
        </is>
      </c>
    </row>
    <row r="192">
      <c r="A192" t="inlineStr">
        <is>
          <t>e32b67ab-7fdf-47f7-82dc-b881de7e4fe9</t>
        </is>
      </c>
      <c r="B192" t="inlineStr">
        <is>
          <t>Throws</t>
        </is>
      </c>
      <c r="C192" t="inlineStr">
        <is>
          <t>SKU-9</t>
        </is>
      </c>
      <c r="E192" t="inlineStr">
        <is>
          <t>FIXED</t>
        </is>
      </c>
      <c r="F192" t="n">
        <v>1</v>
      </c>
      <c r="G192" t="inlineStr">
        <is>
          <t>USD</t>
        </is>
      </c>
      <c r="J192" t="n">
        <v>5</v>
      </c>
      <c r="M192" t="n">
        <v>0</v>
      </c>
      <c r="N192" t="n">
        <v>0</v>
      </c>
      <c r="Q192" t="inlineStr">
        <is>
          <t>ce997265-f6b8-486f-a3c8-d2ff0a0ef7ea</t>
        </is>
      </c>
      <c r="R192" t="inlineStr">
        <is>
          <t>Other made-up textile articles; sets; worn clothing and worn textile articles; rags</t>
        </is>
      </c>
      <c r="S192" t="inlineStr">
        <is>
          <t>440597b0-40a7-44f0-8262-44f6257f0b04</t>
        </is>
      </c>
      <c r="T192" t="inlineStr">
        <is>
          <t>Blankets and travelling rugs</t>
        </is>
      </c>
      <c r="U192" t="inlineStr">
        <is>
          <t>b958eb7c-1ee3-4165-85fe-5ba637bae9e0</t>
        </is>
      </c>
      <c r="V192" t="inlineStr">
        <is>
          <t>ENGLISH CREATIONS CRAZE</t>
        </is>
      </c>
      <c r="W192" t="inlineStr">
        <is>
          <t>1205000178</t>
        </is>
      </c>
      <c r="X192" t="n">
        <v>0</v>
      </c>
      <c r="Y192" t="n">
        <v>0</v>
      </c>
      <c r="Z192" t="n">
        <v>63013000</v>
      </c>
      <c r="AA192" t="inlineStr">
        <is>
          <t>BLANKETS (OTHER THAN ELECTRIC BLANKETS) AND TRAVELLING RUGS, OF COTTON</t>
        </is>
      </c>
      <c r="AB192" t="inlineStr">
        <is>
          <t>http://indiausatrade.mea.gov.in/api/public/image/stream?key=products%2F574841718-decorative-throws-supplier-india-ecc-exports.jpeg</t>
        </is>
      </c>
      <c r="AC192" t="inlineStr">
        <is>
          <t>2026-05-02T12:05:05.807Z</t>
        </is>
      </c>
    </row>
    <row r="193">
      <c r="A193" t="inlineStr">
        <is>
          <t>e76bd14f-f643-4a06-8a18-c6ae1dfe3667</t>
        </is>
      </c>
      <c r="B193" t="inlineStr">
        <is>
          <t>Printed Sarongs</t>
        </is>
      </c>
      <c r="C193" t="inlineStr">
        <is>
          <t>SKU-11</t>
        </is>
      </c>
      <c r="E193" t="inlineStr">
        <is>
          <t>FIXED</t>
        </is>
      </c>
      <c r="F193" t="n">
        <v>1</v>
      </c>
      <c r="G193" t="inlineStr">
        <is>
          <t>USD</t>
        </is>
      </c>
      <c r="J193" t="n">
        <v>5</v>
      </c>
      <c r="M193" t="n">
        <v>0</v>
      </c>
      <c r="N193" t="n">
        <v>0</v>
      </c>
      <c r="Q193" t="inlineStr">
        <is>
          <t>d47ea3d2-777f-446b-a2db-444787dbb778</t>
        </is>
      </c>
      <c r="R193" t="inlineStr">
        <is>
          <t>Articles of apparel and clothing accessories, not knitted or crocheted</t>
        </is>
      </c>
      <c r="S193" t="inlineStr">
        <is>
          <t>d54e38ad-c4bd-41a5-a80c-0dcdd8d82374</t>
        </is>
      </c>
      <c r="T193" t="inlineStr">
        <is>
          <t>Shawls, scarves, mufflers, mantillas, veils and the like</t>
        </is>
      </c>
      <c r="U193" t="inlineStr">
        <is>
          <t>b958eb7c-1ee3-4165-85fe-5ba637bae9e0</t>
        </is>
      </c>
      <c r="V193" t="inlineStr">
        <is>
          <t>ENGLISH CREATIONS CRAZE</t>
        </is>
      </c>
      <c r="W193" t="inlineStr">
        <is>
          <t>1205000178</t>
        </is>
      </c>
      <c r="X193" t="n">
        <v>0</v>
      </c>
      <c r="Y193" t="n">
        <v>0</v>
      </c>
      <c r="Z193" t="n">
        <v>62149049</v>
      </c>
      <c r="AA193" t="inlineStr">
        <is>
          <t>Other</t>
        </is>
      </c>
      <c r="AB193" t="inlineStr">
        <is>
          <t>http://indiausatrade.mea.gov.in/api/public/image/stream?key=products%2F579453415-Printed%20Sarongs.jpeg</t>
        </is>
      </c>
      <c r="AC193" t="inlineStr">
        <is>
          <t>2026-05-04T09:00:33.840Z</t>
        </is>
      </c>
    </row>
    <row r="194">
      <c r="A194" t="inlineStr">
        <is>
          <t>63438468-acc4-4549-8ace-bf282214ae83</t>
        </is>
      </c>
      <c r="B194" t="inlineStr">
        <is>
          <t>Beach Pareos</t>
        </is>
      </c>
      <c r="C194" t="inlineStr">
        <is>
          <t>SKU-10</t>
        </is>
      </c>
      <c r="E194" t="inlineStr">
        <is>
          <t>FIXED</t>
        </is>
      </c>
      <c r="F194" t="n">
        <v>1</v>
      </c>
      <c r="G194" t="inlineStr">
        <is>
          <t>USD</t>
        </is>
      </c>
      <c r="J194" t="n">
        <v>5</v>
      </c>
      <c r="M194" t="n">
        <v>0</v>
      </c>
      <c r="N194" t="n">
        <v>0</v>
      </c>
      <c r="Q194" t="inlineStr">
        <is>
          <t>d47ea3d2-777f-446b-a2db-444787dbb778</t>
        </is>
      </c>
      <c r="R194" t="inlineStr">
        <is>
          <t>Articles of apparel and clothing accessories, not knitted or crocheted</t>
        </is>
      </c>
      <c r="S194" t="inlineStr">
        <is>
          <t>d54e38ad-c4bd-41a5-a80c-0dcdd8d82374</t>
        </is>
      </c>
      <c r="T194" t="inlineStr">
        <is>
          <t>Shawls, scarves, mufflers, mantillas, veils and the like</t>
        </is>
      </c>
      <c r="U194" t="inlineStr">
        <is>
          <t>b958eb7c-1ee3-4165-85fe-5ba637bae9e0</t>
        </is>
      </c>
      <c r="V194" t="inlineStr">
        <is>
          <t>ENGLISH CREATIONS CRAZE</t>
        </is>
      </c>
      <c r="W194" t="inlineStr">
        <is>
          <t>1205000178</t>
        </is>
      </c>
      <c r="X194" t="n">
        <v>0</v>
      </c>
      <c r="Y194" t="n">
        <v>0</v>
      </c>
      <c r="Z194" t="n">
        <v>62149049</v>
      </c>
      <c r="AA194" t="inlineStr">
        <is>
          <t>Other</t>
        </is>
      </c>
      <c r="AB194" t="inlineStr">
        <is>
          <t>http://indiausatrade.mea.gov.in/api/public/image/stream?key=products%2F713924331-Beach%20Pareo1.jpeg</t>
        </is>
      </c>
      <c r="AC194" t="inlineStr">
        <is>
          <t>2026-05-04T08:54:40.535Z</t>
        </is>
      </c>
    </row>
    <row r="195">
      <c r="A195" t="inlineStr">
        <is>
          <t>23f0c1ce-c53c-4b83-a403-a7caeeadd3ef</t>
        </is>
      </c>
      <c r="B195" t="inlineStr">
        <is>
          <t>Wool Shawls</t>
        </is>
      </c>
      <c r="C195" t="inlineStr">
        <is>
          <t>SKU-13</t>
        </is>
      </c>
      <c r="E195" t="inlineStr">
        <is>
          <t>FIXED</t>
        </is>
      </c>
      <c r="F195" t="n">
        <v>1</v>
      </c>
      <c r="G195" t="inlineStr">
        <is>
          <t>USD</t>
        </is>
      </c>
      <c r="J195" t="n">
        <v>5</v>
      </c>
      <c r="M195" t="n">
        <v>0</v>
      </c>
      <c r="N195" t="n">
        <v>0</v>
      </c>
      <c r="Q195" t="inlineStr">
        <is>
          <t>d47ea3d2-777f-446b-a2db-444787dbb778</t>
        </is>
      </c>
      <c r="R195" t="inlineStr">
        <is>
          <t>Articles of apparel and clothing accessories, not knitted or crocheted</t>
        </is>
      </c>
      <c r="S195" t="inlineStr">
        <is>
          <t>4499c8fe-bdc7-4881-96b0-8a7c9dd637ac</t>
        </is>
      </c>
      <c r="T195" t="inlineStr">
        <is>
          <t>Track suits, ski suits and swimwear; other garments</t>
        </is>
      </c>
      <c r="U195" t="inlineStr">
        <is>
          <t>b958eb7c-1ee3-4165-85fe-5ba637bae9e0</t>
        </is>
      </c>
      <c r="V195" t="inlineStr">
        <is>
          <t>ENGLISH CREATIONS CRAZE</t>
        </is>
      </c>
      <c r="W195" t="inlineStr">
        <is>
          <t>1205000178</t>
        </is>
      </c>
      <c r="X195" t="n">
        <v>0</v>
      </c>
      <c r="Y195" t="n">
        <v>0</v>
      </c>
      <c r="Z195" t="n">
        <v>62114299</v>
      </c>
      <c r="AA195" t="inlineStr">
        <is>
          <t>Other</t>
        </is>
      </c>
      <c r="AB195" t="inlineStr">
        <is>
          <t>http://indiausatrade.mea.gov.in/api/public/image/stream?key=products%2F150117477-Wool%20Shawls.png</t>
        </is>
      </c>
      <c r="AC195" t="inlineStr">
        <is>
          <t>2026-05-05T06:17:02.107Z</t>
        </is>
      </c>
    </row>
    <row r="196">
      <c r="A196" t="inlineStr">
        <is>
          <t>7c356032-be0a-48f3-9d4d-7e61e9e0cc9b</t>
        </is>
      </c>
      <c r="B196" t="inlineStr">
        <is>
          <t>Wool Throws</t>
        </is>
      </c>
      <c r="C196" t="inlineStr">
        <is>
          <t>SKU-14</t>
        </is>
      </c>
      <c r="E196" t="inlineStr">
        <is>
          <t>FIXED</t>
        </is>
      </c>
      <c r="F196" t="n">
        <v>1</v>
      </c>
      <c r="G196" t="inlineStr">
        <is>
          <t>USD</t>
        </is>
      </c>
      <c r="J196" t="n">
        <v>5</v>
      </c>
      <c r="M196" t="n">
        <v>0</v>
      </c>
      <c r="N196" t="n">
        <v>0</v>
      </c>
      <c r="Q196" t="inlineStr">
        <is>
          <t>ce997265-f6b8-486f-a3c8-d2ff0a0ef7ea</t>
        </is>
      </c>
      <c r="R196" t="inlineStr">
        <is>
          <t>Other made-up textile articles; sets; worn clothing and worn textile articles; rags</t>
        </is>
      </c>
      <c r="S196" t="inlineStr">
        <is>
          <t>440597b0-40a7-44f0-8262-44f6257f0b04</t>
        </is>
      </c>
      <c r="T196" t="inlineStr">
        <is>
          <t>Blankets and travelling rugs</t>
        </is>
      </c>
      <c r="U196" t="inlineStr">
        <is>
          <t>b958eb7c-1ee3-4165-85fe-5ba637bae9e0</t>
        </is>
      </c>
      <c r="V196" t="inlineStr">
        <is>
          <t>ENGLISH CREATIONS CRAZE</t>
        </is>
      </c>
      <c r="W196" t="inlineStr">
        <is>
          <t>1205000178</t>
        </is>
      </c>
      <c r="X196" t="n">
        <v>0</v>
      </c>
      <c r="Y196" t="n">
        <v>0</v>
      </c>
      <c r="Z196" t="n">
        <v>63012000</v>
      </c>
      <c r="AA196" t="inlineStr">
        <is>
          <t>BLANKETS (OTHER THAN ELECTRIC BLANKETS) AND TRAVELLING RUGS, OF WOOL OR OF FINE ANIMAL HAIR</t>
        </is>
      </c>
      <c r="AB196" t="inlineStr">
        <is>
          <t>http://indiausatrade.mea.gov.in/api/public/image/stream?key=products%2F214474582-wool%20throws.jpg</t>
        </is>
      </c>
      <c r="AC196" t="inlineStr">
        <is>
          <t>2026-05-06T05:45:11.823Z</t>
        </is>
      </c>
    </row>
    <row r="197">
      <c r="A197" t="inlineStr">
        <is>
          <t>cf8d19fd-b1ed-4838-982e-3358f42835ce</t>
        </is>
      </c>
      <c r="B197" t="inlineStr">
        <is>
          <t>Women Kaftans</t>
        </is>
      </c>
      <c r="C197" t="inlineStr">
        <is>
          <t>SKU-15</t>
        </is>
      </c>
      <c r="E197" t="inlineStr">
        <is>
          <t>FIXED</t>
        </is>
      </c>
      <c r="F197" t="n">
        <v>1</v>
      </c>
      <c r="G197" t="inlineStr">
        <is>
          <t>USD</t>
        </is>
      </c>
      <c r="J197" t="n">
        <v>5</v>
      </c>
      <c r="M197" t="n">
        <v>0</v>
      </c>
      <c r="N197" t="n">
        <v>0</v>
      </c>
      <c r="Q197" t="inlineStr">
        <is>
          <t>d47ea3d2-777f-446b-a2db-444787dbb778</t>
        </is>
      </c>
      <c r="R197" t="inlineStr">
        <is>
          <t>Articles of apparel and clothing accessories, not knitted or crocheted</t>
        </is>
      </c>
      <c r="S197" t="inlineStr">
        <is>
          <t>4499c8fe-bdc7-4881-96b0-8a7c9dd637ac</t>
        </is>
      </c>
      <c r="T197" t="inlineStr">
        <is>
          <t>Track suits, ski suits and swimwear; other garments</t>
        </is>
      </c>
      <c r="U197" t="inlineStr">
        <is>
          <t>b958eb7c-1ee3-4165-85fe-5ba637bae9e0</t>
        </is>
      </c>
      <c r="V197" t="inlineStr">
        <is>
          <t>ENGLISH CREATIONS CRAZE</t>
        </is>
      </c>
      <c r="W197" t="inlineStr">
        <is>
          <t>1205000178</t>
        </is>
      </c>
      <c r="X197" t="n">
        <v>0</v>
      </c>
      <c r="Y197" t="n">
        <v>0</v>
      </c>
      <c r="Z197" t="n">
        <v>62114299</v>
      </c>
      <c r="AA197" t="inlineStr">
        <is>
          <t>Other</t>
        </is>
      </c>
      <c r="AB197" t="inlineStr">
        <is>
          <t>http://indiausatrade.mea.gov.in/api/public/image/stream?key=products%2F922988504-womens-floral-beachwear-eccexports.jpeg</t>
        </is>
      </c>
      <c r="AC197" t="inlineStr">
        <is>
          <t>2026-05-06T06:25:05.318Z</t>
        </is>
      </c>
    </row>
    <row r="198">
      <c r="A198" t="inlineStr">
        <is>
          <t>ffc65b82-15a3-4d73-aa21-c36a33c47a81</t>
        </is>
      </c>
      <c r="B198" t="inlineStr">
        <is>
          <t>Cotton Printed Sarongs</t>
        </is>
      </c>
      <c r="C198" t="inlineStr">
        <is>
          <t>SKU-16</t>
        </is>
      </c>
      <c r="E198" t="inlineStr">
        <is>
          <t>FIXED</t>
        </is>
      </c>
      <c r="F198" t="n">
        <v>1</v>
      </c>
      <c r="G198" t="inlineStr">
        <is>
          <t>USD</t>
        </is>
      </c>
      <c r="J198" t="n">
        <v>5</v>
      </c>
      <c r="M198" t="n">
        <v>0</v>
      </c>
      <c r="N198" t="n">
        <v>0</v>
      </c>
      <c r="Q198" t="inlineStr">
        <is>
          <t>d47ea3d2-777f-446b-a2db-444787dbb778</t>
        </is>
      </c>
      <c r="R198" t="inlineStr">
        <is>
          <t>Articles of apparel and clothing accessories, not knitted or crocheted</t>
        </is>
      </c>
      <c r="S198" t="inlineStr">
        <is>
          <t>d54e38ad-c4bd-41a5-a80c-0dcdd8d82374</t>
        </is>
      </c>
      <c r="T198" t="inlineStr">
        <is>
          <t>Shawls, scarves, mufflers, mantillas, veils and the like</t>
        </is>
      </c>
      <c r="U198" t="inlineStr">
        <is>
          <t>b958eb7c-1ee3-4165-85fe-5ba637bae9e0</t>
        </is>
      </c>
      <c r="V198" t="inlineStr">
        <is>
          <t>ENGLISH CREATIONS CRAZE</t>
        </is>
      </c>
      <c r="W198" t="inlineStr">
        <is>
          <t>1205000178</t>
        </is>
      </c>
      <c r="X198" t="n">
        <v>0</v>
      </c>
      <c r="Y198" t="n">
        <v>0</v>
      </c>
      <c r="Z198" t="n">
        <v>62149049</v>
      </c>
      <c r="AA198" t="inlineStr">
        <is>
          <t>Other</t>
        </is>
      </c>
      <c r="AB198" t="inlineStr">
        <is>
          <t>http://indiausatrade.mea.gov.in/api/public/image/stream?key=products%2F840450554-Cotton%20Printed%20Sarongs.jpeg</t>
        </is>
      </c>
      <c r="AC198" t="inlineStr">
        <is>
          <t>2026-05-07T08:07:44.254Z</t>
        </is>
      </c>
    </row>
    <row r="199">
      <c r="A199" t="inlineStr">
        <is>
          <t>8c0d843c-d4ca-47c5-80de-7e3d2192c174</t>
        </is>
      </c>
      <c r="B199" t="inlineStr">
        <is>
          <t>Cotton Towels</t>
        </is>
      </c>
      <c r="C199" t="inlineStr">
        <is>
          <t>SKU-17</t>
        </is>
      </c>
      <c r="E199" t="inlineStr">
        <is>
          <t>FIXED</t>
        </is>
      </c>
      <c r="F199" t="n">
        <v>1</v>
      </c>
      <c r="G199" t="inlineStr">
        <is>
          <t>USD</t>
        </is>
      </c>
      <c r="J199" t="n">
        <v>5</v>
      </c>
      <c r="M199" t="n">
        <v>0</v>
      </c>
      <c r="N199" t="n">
        <v>0</v>
      </c>
      <c r="Q199" t="inlineStr">
        <is>
          <t>ce997265-f6b8-486f-a3c8-d2ff0a0ef7ea</t>
        </is>
      </c>
      <c r="R199" t="inlineStr">
        <is>
          <t>Other made-up textile articles; sets; worn clothing and worn textile articles; rags</t>
        </is>
      </c>
      <c r="S199" t="inlineStr">
        <is>
          <t>ae2bd03b-8740-49f6-a295-cecddb28805c</t>
        </is>
      </c>
      <c r="T199" t="inlineStr">
        <is>
          <t>Other furnishing articles, excluding those of heading 9404</t>
        </is>
      </c>
      <c r="U199" t="inlineStr">
        <is>
          <t>b958eb7c-1ee3-4165-85fe-5ba637bae9e0</t>
        </is>
      </c>
      <c r="V199" t="inlineStr">
        <is>
          <t>ENGLISH CREATIONS CRAZE</t>
        </is>
      </c>
      <c r="W199" t="inlineStr">
        <is>
          <t>1205000178</t>
        </is>
      </c>
      <c r="X199" t="n">
        <v>0</v>
      </c>
      <c r="Y199" t="n">
        <v>0</v>
      </c>
      <c r="Z199" t="n">
        <v>63049250</v>
      </c>
      <c r="AA199" t="inlineStr">
        <is>
          <t>TERRY TOWEL</t>
        </is>
      </c>
      <c r="AB199" t="inlineStr">
        <is>
          <t>http://indiausatrade.mea.gov.in/api/public/image/stream?key=products%2F337832047-cotton%20towels.jpg</t>
        </is>
      </c>
      <c r="AC199" t="inlineStr">
        <is>
          <t>2026-05-07T08:10:10.955Z</t>
        </is>
      </c>
    </row>
    <row r="200">
      <c r="A200" t="inlineStr">
        <is>
          <t>d1a3656e-9b95-4314-afde-306f216bf9c6</t>
        </is>
      </c>
      <c r="B200" t="inlineStr">
        <is>
          <t>Acrylic Blanket</t>
        </is>
      </c>
      <c r="C200" t="inlineStr">
        <is>
          <t>SKU-19</t>
        </is>
      </c>
      <c r="E200" t="inlineStr">
        <is>
          <t>FIXED</t>
        </is>
      </c>
      <c r="F200" t="n">
        <v>1</v>
      </c>
      <c r="G200" t="inlineStr">
        <is>
          <t>USD</t>
        </is>
      </c>
      <c r="J200" t="n">
        <v>5</v>
      </c>
      <c r="M200" t="n">
        <v>0</v>
      </c>
      <c r="N200" t="n">
        <v>0</v>
      </c>
      <c r="Q200" t="inlineStr">
        <is>
          <t>ce997265-f6b8-486f-a3c8-d2ff0a0ef7ea</t>
        </is>
      </c>
      <c r="R200" t="inlineStr">
        <is>
          <t>Other made-up textile articles; sets; worn clothing and worn textile articles; rags</t>
        </is>
      </c>
      <c r="S200" t="inlineStr">
        <is>
          <t>440597b0-40a7-44f0-8262-44f6257f0b04</t>
        </is>
      </c>
      <c r="T200" t="inlineStr">
        <is>
          <t>Blankets and travelling rugs</t>
        </is>
      </c>
      <c r="U200" t="inlineStr">
        <is>
          <t>b958eb7c-1ee3-4165-85fe-5ba637bae9e0</t>
        </is>
      </c>
      <c r="V200" t="inlineStr">
        <is>
          <t>ENGLISH CREATIONS CRAZE</t>
        </is>
      </c>
      <c r="W200" t="inlineStr">
        <is>
          <t>1205000178</t>
        </is>
      </c>
      <c r="X200" t="n">
        <v>0</v>
      </c>
      <c r="Y200" t="n">
        <v>0</v>
      </c>
      <c r="Z200" t="n">
        <v>63014000</v>
      </c>
      <c r="AA200" t="inlineStr">
        <is>
          <t>BLANKETS (OTHER THAN ELECTRIC BLANKETS) AND TRAVELLING RUGS, OF SYNTHETIC FIBRES</t>
        </is>
      </c>
      <c r="AB200" t="inlineStr">
        <is>
          <t>http://indiausatrade.mea.gov.in/api/public/image/stream?key=products%2F20260511T071132Z-764148-92582793-bulk-blankets-suppliers-warehouse-cropped.jpg</t>
        </is>
      </c>
      <c r="AC200" t="inlineStr">
        <is>
          <t>2026-05-11T07:11:32.003Z</t>
        </is>
      </c>
    </row>
    <row r="201">
      <c r="A201" t="inlineStr">
        <is>
          <t>388a7600-5268-4111-bcb4-820dccb2ea4f</t>
        </is>
      </c>
      <c r="B201" t="inlineStr">
        <is>
          <t>Silk Printed Scarves</t>
        </is>
      </c>
      <c r="C201" t="inlineStr">
        <is>
          <t>SKU-25</t>
        </is>
      </c>
      <c r="E201" t="inlineStr">
        <is>
          <t>FIXED</t>
        </is>
      </c>
      <c r="F201" t="n">
        <v>1</v>
      </c>
      <c r="G201" t="inlineStr">
        <is>
          <t>USD</t>
        </is>
      </c>
      <c r="J201" t="n">
        <v>5</v>
      </c>
      <c r="M201" t="n">
        <v>0</v>
      </c>
      <c r="N201" t="n">
        <v>0</v>
      </c>
      <c r="Q201" t="inlineStr">
        <is>
          <t>d47ea3d2-777f-446b-a2db-444787dbb778</t>
        </is>
      </c>
      <c r="R201" t="inlineStr">
        <is>
          <t>Articles of apparel and clothing accessories, not knitted or crocheted</t>
        </is>
      </c>
      <c r="S201" t="inlineStr">
        <is>
          <t>d54e38ad-c4bd-41a5-a80c-0dcdd8d82374</t>
        </is>
      </c>
      <c r="T201" t="inlineStr">
        <is>
          <t>Shawls, scarves, mufflers, mantillas, veils and the like</t>
        </is>
      </c>
      <c r="U201" t="inlineStr">
        <is>
          <t>b958eb7c-1ee3-4165-85fe-5ba637bae9e0</t>
        </is>
      </c>
      <c r="V201" t="inlineStr">
        <is>
          <t>ENGLISH CREATIONS CRAZE</t>
        </is>
      </c>
      <c r="W201" t="inlineStr">
        <is>
          <t>1205000178</t>
        </is>
      </c>
      <c r="X201" t="n">
        <v>0</v>
      </c>
      <c r="Y201" t="n">
        <v>0</v>
      </c>
      <c r="Z201" t="n">
        <v>62149099</v>
      </c>
      <c r="AA201" t="inlineStr">
        <is>
          <t>Other</t>
        </is>
      </c>
      <c r="AB201" t="inlineStr">
        <is>
          <t>http://indiausatrade.mea.gov.in/api/public/image/stream?key=products%2F20260514T121235Z-414961-6e03e2c5-Silk%20Scarf-cropped.png</t>
        </is>
      </c>
      <c r="AC201" t="inlineStr">
        <is>
          <t>2026-05-14T12:12:35.475Z</t>
        </is>
      </c>
    </row>
    <row r="202">
      <c r="A202" t="inlineStr">
        <is>
          <t>e3ca01dc-0f83-468d-8270-61c7c3983f52</t>
        </is>
      </c>
      <c r="B202" t="inlineStr">
        <is>
          <t>Pashmina Shawls</t>
        </is>
      </c>
      <c r="C202" t="inlineStr">
        <is>
          <t>SKU-26</t>
        </is>
      </c>
      <c r="E202" t="inlineStr">
        <is>
          <t>FIXED</t>
        </is>
      </c>
      <c r="F202" t="n">
        <v>1</v>
      </c>
      <c r="G202" t="inlineStr">
        <is>
          <t>USD</t>
        </is>
      </c>
      <c r="J202" t="n">
        <v>5</v>
      </c>
      <c r="M202" t="n">
        <v>0</v>
      </c>
      <c r="N202" t="n">
        <v>0</v>
      </c>
      <c r="Q202" t="inlineStr">
        <is>
          <t>d47ea3d2-777f-446b-a2db-444787dbb778</t>
        </is>
      </c>
      <c r="R202" t="inlineStr">
        <is>
          <t>Articles of apparel and clothing accessories, not knitted or crocheted</t>
        </is>
      </c>
      <c r="S202" t="inlineStr">
        <is>
          <t>d54e38ad-c4bd-41a5-a80c-0dcdd8d82374</t>
        </is>
      </c>
      <c r="T202" t="inlineStr">
        <is>
          <t>Shawls, scarves, mufflers, mantillas, veils and the like</t>
        </is>
      </c>
      <c r="U202" t="inlineStr">
        <is>
          <t>b958eb7c-1ee3-4165-85fe-5ba637bae9e0</t>
        </is>
      </c>
      <c r="V202" t="inlineStr">
        <is>
          <t>ENGLISH CREATIONS CRAZE</t>
        </is>
      </c>
      <c r="W202" t="inlineStr">
        <is>
          <t>1205000178</t>
        </is>
      </c>
      <c r="X202" t="n">
        <v>0</v>
      </c>
      <c r="Y202" t="n">
        <v>0</v>
      </c>
      <c r="Z202" t="n">
        <v>62149099</v>
      </c>
      <c r="AA202" t="inlineStr">
        <is>
          <t>Other</t>
        </is>
      </c>
      <c r="AB202" t="inlineStr">
        <is>
          <t>http://indiausatrade.mea.gov.in/api/public/image/stream?key=products%2F20260515T064745Z-439676-48372b1f-Cashmere%20Pashmina%20Shawls-cropped.jpg</t>
        </is>
      </c>
      <c r="AC202" t="inlineStr">
        <is>
          <t>2026-05-15T06:47:45.347Z</t>
        </is>
      </c>
    </row>
    <row r="203">
      <c r="A203" t="inlineStr">
        <is>
          <t>4072594e-f3ae-470c-8f80-7062863025fd</t>
        </is>
      </c>
      <c r="B203" t="inlineStr">
        <is>
          <t>Cotton Sarongs</t>
        </is>
      </c>
      <c r="C203" t="inlineStr">
        <is>
          <t>SKU-3</t>
        </is>
      </c>
      <c r="E203" t="inlineStr">
        <is>
          <t>FIXED</t>
        </is>
      </c>
      <c r="F203" t="n">
        <v>1</v>
      </c>
      <c r="G203" t="inlineStr">
        <is>
          <t>USD</t>
        </is>
      </c>
      <c r="J203" t="n">
        <v>5</v>
      </c>
      <c r="M203" t="n">
        <v>0</v>
      </c>
      <c r="N203" t="n">
        <v>0</v>
      </c>
      <c r="Q203" t="inlineStr">
        <is>
          <t>d47ea3d2-777f-446b-a2db-444787dbb778</t>
        </is>
      </c>
      <c r="R203" t="inlineStr">
        <is>
          <t>Articles of apparel and clothing accessories, not knitted or crocheted</t>
        </is>
      </c>
      <c r="S203" t="inlineStr">
        <is>
          <t>d54e38ad-c4bd-41a5-a80c-0dcdd8d82374</t>
        </is>
      </c>
      <c r="T203" t="inlineStr">
        <is>
          <t>Shawls, scarves, mufflers, mantillas, veils and the like</t>
        </is>
      </c>
      <c r="U203" t="inlineStr">
        <is>
          <t>b958eb7c-1ee3-4165-85fe-5ba637bae9e0</t>
        </is>
      </c>
      <c r="V203" t="inlineStr">
        <is>
          <t>ENGLISH CREATIONS CRAZE</t>
        </is>
      </c>
      <c r="W203" t="inlineStr">
        <is>
          <t>1205000178</t>
        </is>
      </c>
      <c r="X203" t="n">
        <v>0</v>
      </c>
      <c r="Y203" t="n">
        <v>0</v>
      </c>
      <c r="Z203" t="n">
        <v>62149049</v>
      </c>
      <c r="AA203" t="inlineStr">
        <is>
          <t>Other</t>
        </is>
      </c>
      <c r="AB203" t="inlineStr">
        <is>
          <t>http://indiausatrade.mea.gov.in/api/public/image/stream?key=products%2F332309494-Sarong.jpeg</t>
        </is>
      </c>
      <c r="AC203" t="inlineStr">
        <is>
          <t>2026-05-02T10:52:53.843Z</t>
        </is>
      </c>
    </row>
    <row r="204">
      <c r="A204" t="inlineStr">
        <is>
          <t>d91b9e96-e7a0-4e63-9add-ee7572771da7</t>
        </is>
      </c>
      <c r="B204" t="inlineStr">
        <is>
          <t>Digital Printed Kaftans</t>
        </is>
      </c>
      <c r="C204" t="inlineStr">
        <is>
          <t>SKU-22</t>
        </is>
      </c>
      <c r="E204" t="inlineStr">
        <is>
          <t>FIXED</t>
        </is>
      </c>
      <c r="F204" t="n">
        <v>1</v>
      </c>
      <c r="G204" t="inlineStr">
        <is>
          <t>USD</t>
        </is>
      </c>
      <c r="J204" t="n">
        <v>5</v>
      </c>
      <c r="M204" t="n">
        <v>0</v>
      </c>
      <c r="N204" t="n">
        <v>0</v>
      </c>
      <c r="Q204" t="inlineStr">
        <is>
          <t>d47ea3d2-777f-446b-a2db-444787dbb778</t>
        </is>
      </c>
      <c r="R204" t="inlineStr">
        <is>
          <t>Articles of apparel and clothing accessories, not knitted or crocheted</t>
        </is>
      </c>
      <c r="S204" t="inlineStr">
        <is>
          <t>4499c8fe-bdc7-4881-96b0-8a7c9dd637ac</t>
        </is>
      </c>
      <c r="T204" t="inlineStr">
        <is>
          <t>Track suits, ski suits and swimwear; other garments</t>
        </is>
      </c>
      <c r="U204" t="inlineStr">
        <is>
          <t>b958eb7c-1ee3-4165-85fe-5ba637bae9e0</t>
        </is>
      </c>
      <c r="V204" t="inlineStr">
        <is>
          <t>ENGLISH CREATIONS CRAZE</t>
        </is>
      </c>
      <c r="W204" t="inlineStr">
        <is>
          <t>1205000178</t>
        </is>
      </c>
      <c r="X204" t="n">
        <v>0</v>
      </c>
      <c r="Y204" t="n">
        <v>0</v>
      </c>
      <c r="Z204" t="n">
        <v>62114299</v>
      </c>
      <c r="AA204" t="inlineStr">
        <is>
          <t>Other</t>
        </is>
      </c>
      <c r="AB204" t="inlineStr">
        <is>
          <t>http://indiausatrade.mea.gov.in/api/public/image/stream?key=products%2F20260513T064028Z-725027-bd3fdfee-Digital%20Printed%20Kaftans-cropped.jpg</t>
        </is>
      </c>
      <c r="AC204" t="inlineStr">
        <is>
          <t>2026-05-13T06:40:28.835Z</t>
        </is>
      </c>
    </row>
    <row r="205">
      <c r="A205" t="inlineStr">
        <is>
          <t>30a2d079-48c5-48cb-af1e-eed2d97dd737</t>
        </is>
      </c>
      <c r="B205" t="inlineStr">
        <is>
          <t>Printed Towels</t>
        </is>
      </c>
      <c r="C205" t="inlineStr">
        <is>
          <t>SKU-23</t>
        </is>
      </c>
      <c r="E205" t="inlineStr">
        <is>
          <t>FIXED</t>
        </is>
      </c>
      <c r="F205" t="n">
        <v>1</v>
      </c>
      <c r="G205" t="inlineStr">
        <is>
          <t>USD</t>
        </is>
      </c>
      <c r="J205" t="n">
        <v>5</v>
      </c>
      <c r="M205" t="n">
        <v>0</v>
      </c>
      <c r="N205" t="n">
        <v>0</v>
      </c>
      <c r="Q205" t="inlineStr">
        <is>
          <t>ce997265-f6b8-486f-a3c8-d2ff0a0ef7ea</t>
        </is>
      </c>
      <c r="R205" t="inlineStr">
        <is>
          <t>Other made-up textile articles; sets; worn clothing and worn textile articles; rags</t>
        </is>
      </c>
      <c r="S205" t="inlineStr">
        <is>
          <t>ae2bd03b-8740-49f6-a295-cecddb28805c</t>
        </is>
      </c>
      <c r="T205" t="inlineStr">
        <is>
          <t>Other furnishing articles, excluding those of heading 9404</t>
        </is>
      </c>
      <c r="U205" t="inlineStr">
        <is>
          <t>b958eb7c-1ee3-4165-85fe-5ba637bae9e0</t>
        </is>
      </c>
      <c r="V205" t="inlineStr">
        <is>
          <t>ENGLISH CREATIONS CRAZE</t>
        </is>
      </c>
      <c r="W205" t="inlineStr">
        <is>
          <t>1205000178</t>
        </is>
      </c>
      <c r="X205" t="n">
        <v>0</v>
      </c>
      <c r="Y205" t="n">
        <v>0</v>
      </c>
      <c r="Z205" t="n">
        <v>63049250</v>
      </c>
      <c r="AA205" t="inlineStr">
        <is>
          <t>TERRY TOWEL</t>
        </is>
      </c>
      <c r="AB205" t="inlineStr">
        <is>
          <t>http://indiausatrade.mea.gov.in/api/public/image/stream?key=products%2F20260513T064231Z-826198-1cdb8df0-pool%20towels%202-cropped.jpg</t>
        </is>
      </c>
      <c r="AC205" t="inlineStr">
        <is>
          <t>2026-05-13T06:42:31.866Z</t>
        </is>
      </c>
    </row>
    <row r="206">
      <c r="A206" t="inlineStr">
        <is>
          <t>2d277a46-0afa-4cd3-954a-e83358476630</t>
        </is>
      </c>
      <c r="B206" t="inlineStr">
        <is>
          <t>Cashmere Shawls</t>
        </is>
      </c>
      <c r="C206" t="inlineStr">
        <is>
          <t>SKU-20</t>
        </is>
      </c>
      <c r="E206" t="inlineStr">
        <is>
          <t>FIXED</t>
        </is>
      </c>
      <c r="F206" t="n">
        <v>1</v>
      </c>
      <c r="G206" t="inlineStr">
        <is>
          <t>USD</t>
        </is>
      </c>
      <c r="J206" t="n">
        <v>5</v>
      </c>
      <c r="M206" t="n">
        <v>0</v>
      </c>
      <c r="N206" t="n">
        <v>0</v>
      </c>
      <c r="Q206" t="inlineStr">
        <is>
          <t>d47ea3d2-777f-446b-a2db-444787dbb778</t>
        </is>
      </c>
      <c r="R206" t="inlineStr">
        <is>
          <t>Articles of apparel and clothing accessories, not knitted or crocheted</t>
        </is>
      </c>
      <c r="S206" t="inlineStr">
        <is>
          <t>d54e38ad-c4bd-41a5-a80c-0dcdd8d82374</t>
        </is>
      </c>
      <c r="T206" t="inlineStr">
        <is>
          <t>Shawls, scarves, mufflers, mantillas, veils and the like</t>
        </is>
      </c>
      <c r="U206" t="inlineStr">
        <is>
          <t>b958eb7c-1ee3-4165-85fe-5ba637bae9e0</t>
        </is>
      </c>
      <c r="V206" t="inlineStr">
        <is>
          <t>ENGLISH CREATIONS CRAZE</t>
        </is>
      </c>
      <c r="W206" t="inlineStr">
        <is>
          <t>1205000178</t>
        </is>
      </c>
      <c r="X206" t="n">
        <v>0</v>
      </c>
      <c r="Y206" t="n">
        <v>0</v>
      </c>
      <c r="Z206" t="n">
        <v>62149099</v>
      </c>
      <c r="AA206" t="inlineStr">
        <is>
          <t>Other</t>
        </is>
      </c>
      <c r="AB206" t="inlineStr">
        <is>
          <t>http://indiausatrade.mea.gov.in/api/public/image/stream?key=products%2F20260512T105222Z-493508-9ad9bcf7-Cashmere%20Shawls1-cropped.jpg</t>
        </is>
      </c>
      <c r="AC206" t="inlineStr">
        <is>
          <t>2026-05-12T10:52:22.013Z</t>
        </is>
      </c>
    </row>
    <row r="207">
      <c r="A207" t="inlineStr">
        <is>
          <t>841a18a3-d96c-4960-b322-3503a9866d61</t>
        </is>
      </c>
      <c r="B207" t="inlineStr">
        <is>
          <t>Viscose Jacquard Shawls</t>
        </is>
      </c>
      <c r="C207" t="inlineStr">
        <is>
          <t>SKU-21</t>
        </is>
      </c>
      <c r="E207" t="inlineStr">
        <is>
          <t>FIXED</t>
        </is>
      </c>
      <c r="F207" t="n">
        <v>1</v>
      </c>
      <c r="G207" t="inlineStr">
        <is>
          <t>USD</t>
        </is>
      </c>
      <c r="J207" t="n">
        <v>5</v>
      </c>
      <c r="M207" t="n">
        <v>0</v>
      </c>
      <c r="N207" t="n">
        <v>0</v>
      </c>
      <c r="Q207" t="inlineStr">
        <is>
          <t>d47ea3d2-777f-446b-a2db-444787dbb778</t>
        </is>
      </c>
      <c r="R207" t="inlineStr">
        <is>
          <t>Articles of apparel and clothing accessories, not knitted or crocheted</t>
        </is>
      </c>
      <c r="S207" t="inlineStr">
        <is>
          <t>d54e38ad-c4bd-41a5-a80c-0dcdd8d82374</t>
        </is>
      </c>
      <c r="T207" t="inlineStr">
        <is>
          <t>Shawls, scarves, mufflers, mantillas, veils and the like</t>
        </is>
      </c>
      <c r="U207" t="inlineStr">
        <is>
          <t>b958eb7c-1ee3-4165-85fe-5ba637bae9e0</t>
        </is>
      </c>
      <c r="V207" t="inlineStr">
        <is>
          <t>ENGLISH CREATIONS CRAZE</t>
        </is>
      </c>
      <c r="W207" t="inlineStr">
        <is>
          <t>1205000178</t>
        </is>
      </c>
      <c r="X207" t="n">
        <v>0</v>
      </c>
      <c r="Y207" t="n">
        <v>0</v>
      </c>
      <c r="Z207" t="n">
        <v>62143090</v>
      </c>
      <c r="AA207" t="inlineStr">
        <is>
          <t>Other</t>
        </is>
      </c>
      <c r="AB207" t="inlineStr">
        <is>
          <t>http://indiausatrade.mea.gov.in/api/public/image/stream?key=products%2F20260512T105638Z-799055-f62445ac-Viscose%20Scarves-cropped.jpg</t>
        </is>
      </c>
      <c r="AC207" t="inlineStr">
        <is>
          <t>2026-05-12T10:56:38.540Z</t>
        </is>
      </c>
    </row>
    <row r="208">
      <c r="A208" t="inlineStr">
        <is>
          <t>661d03ce-e518-405d-a886-753d9fb4e7e8</t>
        </is>
      </c>
      <c r="B208" t="inlineStr">
        <is>
          <t>Cotton Beach Sarongs</t>
        </is>
      </c>
      <c r="C208" t="inlineStr">
        <is>
          <t>SKU-24</t>
        </is>
      </c>
      <c r="E208" t="inlineStr">
        <is>
          <t>FIXED</t>
        </is>
      </c>
      <c r="F208" t="n">
        <v>1</v>
      </c>
      <c r="G208" t="inlineStr">
        <is>
          <t>USD</t>
        </is>
      </c>
      <c r="J208" t="n">
        <v>5</v>
      </c>
      <c r="M208" t="n">
        <v>0</v>
      </c>
      <c r="N208" t="n">
        <v>0</v>
      </c>
      <c r="Q208" t="inlineStr">
        <is>
          <t>d47ea3d2-777f-446b-a2db-444787dbb778</t>
        </is>
      </c>
      <c r="R208" t="inlineStr">
        <is>
          <t>Articles of apparel and clothing accessories, not knitted or crocheted</t>
        </is>
      </c>
      <c r="S208" t="inlineStr">
        <is>
          <t>d54e38ad-c4bd-41a5-a80c-0dcdd8d82374</t>
        </is>
      </c>
      <c r="T208" t="inlineStr">
        <is>
          <t>Shawls, scarves, mufflers, mantillas, veils and the like</t>
        </is>
      </c>
      <c r="U208" t="inlineStr">
        <is>
          <t>b958eb7c-1ee3-4165-85fe-5ba637bae9e0</t>
        </is>
      </c>
      <c r="V208" t="inlineStr">
        <is>
          <t>ENGLISH CREATIONS CRAZE</t>
        </is>
      </c>
      <c r="W208" t="inlineStr">
        <is>
          <t>1205000178</t>
        </is>
      </c>
      <c r="X208" t="n">
        <v>0</v>
      </c>
      <c r="Y208" t="n">
        <v>0</v>
      </c>
      <c r="Z208" t="n">
        <v>62149049</v>
      </c>
      <c r="AA208" t="inlineStr">
        <is>
          <t>Other</t>
        </is>
      </c>
      <c r="AB208" t="inlineStr">
        <is>
          <t>http://indiausatrade.mea.gov.in/api/public/image/stream?key=products%2F20260514T120958Z-734723-6b14e016-Cotton%20Printed%20Sarongs-cropped.jpg</t>
        </is>
      </c>
      <c r="AC208" t="inlineStr">
        <is>
          <t>2026-05-14T12:09:58.527Z</t>
        </is>
      </c>
    </row>
    <row r="209">
      <c r="A209" t="inlineStr">
        <is>
          <t>8f051da5-3f84-4134-bedb-6a8fe686c087</t>
        </is>
      </c>
      <c r="B209" t="inlineStr">
        <is>
          <t>Pashmina Scarves</t>
        </is>
      </c>
      <c r="C209" t="inlineStr">
        <is>
          <t>SKU-28</t>
        </is>
      </c>
      <c r="E209" t="inlineStr">
        <is>
          <t>FIXED</t>
        </is>
      </c>
      <c r="F209" t="n">
        <v>1</v>
      </c>
      <c r="G209" t="inlineStr">
        <is>
          <t>USD</t>
        </is>
      </c>
      <c r="J209" t="n">
        <v>5</v>
      </c>
      <c r="M209" t="n">
        <v>0</v>
      </c>
      <c r="N209" t="n">
        <v>0</v>
      </c>
      <c r="Q209" t="inlineStr">
        <is>
          <t>d47ea3d2-777f-446b-a2db-444787dbb778</t>
        </is>
      </c>
      <c r="R209" t="inlineStr">
        <is>
          <t>Articles of apparel and clothing accessories, not knitted or crocheted</t>
        </is>
      </c>
      <c r="S209" t="inlineStr">
        <is>
          <t>d54e38ad-c4bd-41a5-a80c-0dcdd8d82374</t>
        </is>
      </c>
      <c r="T209" t="inlineStr">
        <is>
          <t>Shawls, scarves, mufflers, mantillas, veils and the like</t>
        </is>
      </c>
      <c r="U209" t="inlineStr">
        <is>
          <t>b958eb7c-1ee3-4165-85fe-5ba637bae9e0</t>
        </is>
      </c>
      <c r="V209" t="inlineStr">
        <is>
          <t>ENGLISH CREATIONS CRAZE</t>
        </is>
      </c>
      <c r="W209" t="inlineStr">
        <is>
          <t>1205000178</t>
        </is>
      </c>
      <c r="X209" t="n">
        <v>0</v>
      </c>
      <c r="Y209" t="n">
        <v>0</v>
      </c>
      <c r="Z209" t="n">
        <v>62149099</v>
      </c>
      <c r="AA209" t="inlineStr">
        <is>
          <t>Other</t>
        </is>
      </c>
      <c r="AB209" t="inlineStr">
        <is>
          <t>http://indiausatrade.mea.gov.in/api/public/image/stream?key=products%2F20260518T101724Z-821701-47a10e83-Cashmere%20Scarves-cropped.jpg</t>
        </is>
      </c>
      <c r="AC209" t="inlineStr">
        <is>
          <t>2026-05-18T10:17:24.300Z</t>
        </is>
      </c>
    </row>
    <row r="210">
      <c r="A210" t="inlineStr">
        <is>
          <t>b51c12ae-6f83-4742-87a9-387eb88e0010</t>
        </is>
      </c>
      <c r="B210" t="inlineStr">
        <is>
          <t>Viscose Shawls</t>
        </is>
      </c>
      <c r="C210" t="inlineStr">
        <is>
          <t>SKU-29</t>
        </is>
      </c>
      <c r="E210" t="inlineStr">
        <is>
          <t>FIXED</t>
        </is>
      </c>
      <c r="F210" t="n">
        <v>1</v>
      </c>
      <c r="G210" t="inlineStr">
        <is>
          <t>USD</t>
        </is>
      </c>
      <c r="J210" t="n">
        <v>5</v>
      </c>
      <c r="M210" t="n">
        <v>0</v>
      </c>
      <c r="N210" t="n">
        <v>0</v>
      </c>
      <c r="Q210" t="inlineStr">
        <is>
          <t>d47ea3d2-777f-446b-a2db-444787dbb778</t>
        </is>
      </c>
      <c r="R210" t="inlineStr">
        <is>
          <t>Articles of apparel and clothing accessories, not knitted or crocheted</t>
        </is>
      </c>
      <c r="S210" t="inlineStr">
        <is>
          <t>d54e38ad-c4bd-41a5-a80c-0dcdd8d82374</t>
        </is>
      </c>
      <c r="T210" t="inlineStr">
        <is>
          <t>Shawls, scarves, mufflers, mantillas, veils and the like</t>
        </is>
      </c>
      <c r="U210" t="inlineStr">
        <is>
          <t>b958eb7c-1ee3-4165-85fe-5ba637bae9e0</t>
        </is>
      </c>
      <c r="V210" t="inlineStr">
        <is>
          <t>ENGLISH CREATIONS CRAZE</t>
        </is>
      </c>
      <c r="W210" t="inlineStr">
        <is>
          <t>1205000178</t>
        </is>
      </c>
      <c r="X210" t="n">
        <v>0</v>
      </c>
      <c r="Y210" t="n">
        <v>0</v>
      </c>
      <c r="Z210" t="n">
        <v>62143090</v>
      </c>
      <c r="AA210" t="inlineStr">
        <is>
          <t>Other</t>
        </is>
      </c>
      <c r="AB210" t="inlineStr">
        <is>
          <t>http://indiausatrade.mea.gov.in/api/public/image/stream?key=products%2F20260518T102349Z-987021-2f329d2f-viscose%20scarves(2)-cropped.jpg</t>
        </is>
      </c>
      <c r="AC210" t="inlineStr">
        <is>
          <t>2026-05-18T10:23:49.088Z</t>
        </is>
      </c>
    </row>
    <row r="211">
      <c r="A211" t="inlineStr">
        <is>
          <t>97be4c8d-a009-4a28-b3b4-36c21c85dfec</t>
        </is>
      </c>
      <c r="B211" t="inlineStr">
        <is>
          <t>Pure Pashmina Shawls</t>
        </is>
      </c>
      <c r="C211" t="inlineStr">
        <is>
          <t>SKU-32</t>
        </is>
      </c>
      <c r="E211" t="inlineStr">
        <is>
          <t>FIXED</t>
        </is>
      </c>
      <c r="F211" t="n">
        <v>1</v>
      </c>
      <c r="G211" t="inlineStr">
        <is>
          <t>USD</t>
        </is>
      </c>
      <c r="J211" t="n">
        <v>5</v>
      </c>
      <c r="M211" t="n">
        <v>0</v>
      </c>
      <c r="N211" t="n">
        <v>0</v>
      </c>
      <c r="Q211" t="inlineStr">
        <is>
          <t>d47ea3d2-777f-446b-a2db-444787dbb778</t>
        </is>
      </c>
      <c r="R211" t="inlineStr">
        <is>
          <t>Articles of apparel and clothing accessories, not knitted or crocheted</t>
        </is>
      </c>
      <c r="S211" t="inlineStr">
        <is>
          <t>d54e38ad-c4bd-41a5-a80c-0dcdd8d82374</t>
        </is>
      </c>
      <c r="T211" t="inlineStr">
        <is>
          <t>Shawls, scarves, mufflers, mantillas, veils and the like</t>
        </is>
      </c>
      <c r="U211" t="inlineStr">
        <is>
          <t>b958eb7c-1ee3-4165-85fe-5ba637bae9e0</t>
        </is>
      </c>
      <c r="V211" t="inlineStr">
        <is>
          <t>ENGLISH CREATIONS CRAZE</t>
        </is>
      </c>
      <c r="W211" t="inlineStr">
        <is>
          <t>1205000178</t>
        </is>
      </c>
      <c r="X211" t="n">
        <v>0</v>
      </c>
      <c r="Y211" t="n">
        <v>0</v>
      </c>
      <c r="Z211" t="n">
        <v>62149099</v>
      </c>
      <c r="AA211" t="inlineStr">
        <is>
          <t>Other</t>
        </is>
      </c>
      <c r="AB211" t="inlineStr">
        <is>
          <t>http://indiausatrade.mea.gov.in/api/public/image/stream?key=products%2F20260520T062508Z-227077-515d252a-luxury-cashmere-shawl-soft-elegant-cropped.jpg</t>
        </is>
      </c>
      <c r="AC211" t="inlineStr">
        <is>
          <t>2026-05-20T06:25:08.922Z</t>
        </is>
      </c>
    </row>
    <row r="212">
      <c r="A212" t="inlineStr">
        <is>
          <t>828ed527-ddf3-4c2b-b662-49b0748267c1</t>
        </is>
      </c>
      <c r="B212" t="inlineStr">
        <is>
          <t>Reversible Scarves</t>
        </is>
      </c>
      <c r="C212" t="inlineStr">
        <is>
          <t>SKU-33</t>
        </is>
      </c>
      <c r="E212" t="inlineStr">
        <is>
          <t>FIXED</t>
        </is>
      </c>
      <c r="F212" t="n">
        <v>1</v>
      </c>
      <c r="G212" t="inlineStr">
        <is>
          <t>USD</t>
        </is>
      </c>
      <c r="J212" t="n">
        <v>5</v>
      </c>
      <c r="M212" t="n">
        <v>0</v>
      </c>
      <c r="N212" t="n">
        <v>0</v>
      </c>
      <c r="Q212" t="inlineStr">
        <is>
          <t>d47ea3d2-777f-446b-a2db-444787dbb778</t>
        </is>
      </c>
      <c r="R212" t="inlineStr">
        <is>
          <t>Articles of apparel and clothing accessories, not knitted or crocheted</t>
        </is>
      </c>
      <c r="S212" t="inlineStr">
        <is>
          <t>d54e38ad-c4bd-41a5-a80c-0dcdd8d82374</t>
        </is>
      </c>
      <c r="T212" t="inlineStr">
        <is>
          <t>Shawls, scarves, mufflers, mantillas, veils and the like</t>
        </is>
      </c>
      <c r="U212" t="inlineStr">
        <is>
          <t>b958eb7c-1ee3-4165-85fe-5ba637bae9e0</t>
        </is>
      </c>
      <c r="V212" t="inlineStr">
        <is>
          <t>ENGLISH CREATIONS CRAZE</t>
        </is>
      </c>
      <c r="W212" t="inlineStr">
        <is>
          <t>1205000178</t>
        </is>
      </c>
      <c r="X212" t="n">
        <v>0</v>
      </c>
      <c r="Y212" t="n">
        <v>0</v>
      </c>
      <c r="Z212" t="n">
        <v>62141020</v>
      </c>
      <c r="AA212" t="inlineStr">
        <is>
          <t>SHAWLS, SCARVES (EXCEEDING 60 CMS) AND THE LIKE</t>
        </is>
      </c>
      <c r="AB212" t="inlineStr">
        <is>
          <t>http://indiausatrade.mea.gov.in/api/public/image/stream?key=products%2F20260520T063135Z-730586-24135f08-silk%20scarf(2)-cropped.png</t>
        </is>
      </c>
      <c r="AC212" t="inlineStr">
        <is>
          <t>2026-05-20T06:31:35.420Z</t>
        </is>
      </c>
    </row>
    <row r="213">
      <c r="A213" t="inlineStr">
        <is>
          <t>7c06aa1b-0be2-4c92-b0bd-3d8769d4566d</t>
        </is>
      </c>
      <c r="B213" t="inlineStr">
        <is>
          <t>Cotton Printed Scarves</t>
        </is>
      </c>
      <c r="C213" t="inlineStr">
        <is>
          <t>SKU-30</t>
        </is>
      </c>
      <c r="E213" t="inlineStr">
        <is>
          <t>FIXED</t>
        </is>
      </c>
      <c r="F213" t="n">
        <v>1</v>
      </c>
      <c r="G213" t="inlineStr">
        <is>
          <t>USD</t>
        </is>
      </c>
      <c r="J213" t="n">
        <v>5</v>
      </c>
      <c r="M213" t="n">
        <v>0</v>
      </c>
      <c r="N213" t="n">
        <v>0</v>
      </c>
      <c r="Q213" t="inlineStr">
        <is>
          <t>d47ea3d2-777f-446b-a2db-444787dbb778</t>
        </is>
      </c>
      <c r="R213" t="inlineStr">
        <is>
          <t>Articles of apparel and clothing accessories, not knitted or crocheted</t>
        </is>
      </c>
      <c r="S213" t="inlineStr">
        <is>
          <t>d54e38ad-c4bd-41a5-a80c-0dcdd8d82374</t>
        </is>
      </c>
      <c r="T213" t="inlineStr">
        <is>
          <t>Shawls, scarves, mufflers, mantillas, veils and the like</t>
        </is>
      </c>
      <c r="U213" t="inlineStr">
        <is>
          <t>b958eb7c-1ee3-4165-85fe-5ba637bae9e0</t>
        </is>
      </c>
      <c r="V213" t="inlineStr">
        <is>
          <t>ENGLISH CREATIONS CRAZE</t>
        </is>
      </c>
      <c r="W213" t="inlineStr">
        <is>
          <t>1205000178</t>
        </is>
      </c>
      <c r="X213" t="n">
        <v>0</v>
      </c>
      <c r="Y213" t="n">
        <v>0</v>
      </c>
      <c r="Z213" t="n">
        <v>62149049</v>
      </c>
      <c r="AA213" t="inlineStr">
        <is>
          <t>Other</t>
        </is>
      </c>
      <c r="AB213" t="inlineStr">
        <is>
          <t>http://indiausatrade.mea.gov.in/api/public/image/stream?key=products%2F20260519T043935Z-820994-e4b61380-Cotton%20Scarves%202-cropped.jpg</t>
        </is>
      </c>
      <c r="AC213" t="inlineStr">
        <is>
          <t>2026-05-19T04:39:35.342Z</t>
        </is>
      </c>
    </row>
    <row r="214">
      <c r="A214" t="inlineStr">
        <is>
          <t>b8825bb1-70a7-4d63-b7be-52a78838416e</t>
        </is>
      </c>
      <c r="B214" t="inlineStr">
        <is>
          <t>Silk Shawls</t>
        </is>
      </c>
      <c r="C214" t="inlineStr">
        <is>
          <t>SKU-31</t>
        </is>
      </c>
      <c r="E214" t="inlineStr">
        <is>
          <t>FIXED</t>
        </is>
      </c>
      <c r="F214" t="n">
        <v>1</v>
      </c>
      <c r="G214" t="inlineStr">
        <is>
          <t>USD</t>
        </is>
      </c>
      <c r="J214" t="n">
        <v>5</v>
      </c>
      <c r="M214" t="n">
        <v>0</v>
      </c>
      <c r="N214" t="n">
        <v>0</v>
      </c>
      <c r="Q214" t="inlineStr">
        <is>
          <t>d47ea3d2-777f-446b-a2db-444787dbb778</t>
        </is>
      </c>
      <c r="R214" t="inlineStr">
        <is>
          <t>Articles of apparel and clothing accessories, not knitted or crocheted</t>
        </is>
      </c>
      <c r="S214" t="inlineStr">
        <is>
          <t>d54e38ad-c4bd-41a5-a80c-0dcdd8d82374</t>
        </is>
      </c>
      <c r="T214" t="inlineStr">
        <is>
          <t>Shawls, scarves, mufflers, mantillas, veils and the like</t>
        </is>
      </c>
      <c r="U214" t="inlineStr">
        <is>
          <t>b958eb7c-1ee3-4165-85fe-5ba637bae9e0</t>
        </is>
      </c>
      <c r="V214" t="inlineStr">
        <is>
          <t>ENGLISH CREATIONS CRAZE</t>
        </is>
      </c>
      <c r="W214" t="inlineStr">
        <is>
          <t>1205000178</t>
        </is>
      </c>
      <c r="X214" t="n">
        <v>0</v>
      </c>
      <c r="Y214" t="n">
        <v>0</v>
      </c>
      <c r="Z214" t="n">
        <v>62141020</v>
      </c>
      <c r="AA214" t="inlineStr">
        <is>
          <t>SHAWLS, SCARVES (EXCEEDING 60 CMS) AND THE LIKE</t>
        </is>
      </c>
      <c r="AB214" t="inlineStr">
        <is>
          <t>http://indiausatrade.mea.gov.in/api/public/image/stream?key=products%2F20260519T045754Z-303015-af1fdd86-Silk%20Shawls-cropped.jpg</t>
        </is>
      </c>
      <c r="AC214" t="inlineStr">
        <is>
          <t>2026-05-19T04:57:54.420Z</t>
        </is>
      </c>
    </row>
    <row r="215">
      <c r="A215" t="inlineStr">
        <is>
          <t>27b1ff33-30af-45e9-a3af-c0398c58a215</t>
        </is>
      </c>
      <c r="B215" t="inlineStr">
        <is>
          <t>Viscose Printed Scarves</t>
        </is>
      </c>
      <c r="C215" t="inlineStr">
        <is>
          <t>SKU-34</t>
        </is>
      </c>
      <c r="E215" t="inlineStr">
        <is>
          <t>FIXED</t>
        </is>
      </c>
      <c r="F215" t="n">
        <v>1</v>
      </c>
      <c r="G215" t="inlineStr">
        <is>
          <t>USD</t>
        </is>
      </c>
      <c r="J215" t="n">
        <v>5</v>
      </c>
      <c r="M215" t="n">
        <v>0</v>
      </c>
      <c r="N215" t="n">
        <v>0</v>
      </c>
      <c r="Q215" t="inlineStr">
        <is>
          <t>d47ea3d2-777f-446b-a2db-444787dbb778</t>
        </is>
      </c>
      <c r="R215" t="inlineStr">
        <is>
          <t>Articles of apparel and clothing accessories, not knitted or crocheted</t>
        </is>
      </c>
      <c r="S215" t="inlineStr">
        <is>
          <t>d54e38ad-c4bd-41a5-a80c-0dcdd8d82374</t>
        </is>
      </c>
      <c r="T215" t="inlineStr">
        <is>
          <t>Shawls, scarves, mufflers, mantillas, veils and the like</t>
        </is>
      </c>
      <c r="U215" t="inlineStr">
        <is>
          <t>b958eb7c-1ee3-4165-85fe-5ba637bae9e0</t>
        </is>
      </c>
      <c r="V215" t="inlineStr">
        <is>
          <t>ENGLISH CREATIONS CRAZE</t>
        </is>
      </c>
      <c r="W215" t="inlineStr">
        <is>
          <t>1205000178</t>
        </is>
      </c>
      <c r="X215" t="n">
        <v>0</v>
      </c>
      <c r="Y215" t="n">
        <v>0</v>
      </c>
      <c r="Z215" t="n">
        <v>62143090</v>
      </c>
      <c r="AA215" t="inlineStr">
        <is>
          <t>Other</t>
        </is>
      </c>
      <c r="AB215" t="inlineStr">
        <is>
          <t>http://indiausatrade.mea.gov.in/api/public/image/stream?key=products%2F20260521T064155Z-173066-554ec048-Viscose%20Scarves%203-cropped.png</t>
        </is>
      </c>
      <c r="AC215" t="inlineStr">
        <is>
          <t>2026-05-21T06:41:55.776Z</t>
        </is>
      </c>
    </row>
    <row r="216">
      <c r="A216" t="inlineStr">
        <is>
          <t>50c6a9e6-39a4-4c4c-91e8-af57f0c65637</t>
        </is>
      </c>
      <c r="B216" t="inlineStr">
        <is>
          <t>Viscose Pashmina Shawls</t>
        </is>
      </c>
      <c r="C216" t="inlineStr">
        <is>
          <t>SKU-35</t>
        </is>
      </c>
      <c r="E216" t="inlineStr">
        <is>
          <t>FIXED</t>
        </is>
      </c>
      <c r="F216" t="n">
        <v>1</v>
      </c>
      <c r="G216" t="inlineStr">
        <is>
          <t>USD</t>
        </is>
      </c>
      <c r="J216" t="n">
        <v>5</v>
      </c>
      <c r="M216" t="n">
        <v>0</v>
      </c>
      <c r="N216" t="n">
        <v>0</v>
      </c>
      <c r="Q216" t="inlineStr">
        <is>
          <t>d47ea3d2-777f-446b-a2db-444787dbb778</t>
        </is>
      </c>
      <c r="R216" t="inlineStr">
        <is>
          <t>Articles of apparel and clothing accessories, not knitted or crocheted</t>
        </is>
      </c>
      <c r="S216" t="inlineStr">
        <is>
          <t>d54e38ad-c4bd-41a5-a80c-0dcdd8d82374</t>
        </is>
      </c>
      <c r="T216" t="inlineStr">
        <is>
          <t>Shawls, scarves, mufflers, mantillas, veils and the like</t>
        </is>
      </c>
      <c r="U216" t="inlineStr">
        <is>
          <t>b958eb7c-1ee3-4165-85fe-5ba637bae9e0</t>
        </is>
      </c>
      <c r="V216" t="inlineStr">
        <is>
          <t>ENGLISH CREATIONS CRAZE</t>
        </is>
      </c>
      <c r="W216" t="inlineStr">
        <is>
          <t>1205000178</t>
        </is>
      </c>
      <c r="X216" t="n">
        <v>0</v>
      </c>
      <c r="Y216" t="n">
        <v>0</v>
      </c>
      <c r="Z216" t="n">
        <v>62143090</v>
      </c>
      <c r="AA216" t="inlineStr">
        <is>
          <t>Other</t>
        </is>
      </c>
      <c r="AB216" t="inlineStr">
        <is>
          <t>http://indiausatrade.mea.gov.in/api/public/image/stream?key=products%2F20260521T064218Z-970137-45ac40f4-viscose%20scarves(2)-cropped.jpg</t>
        </is>
      </c>
      <c r="AC216" t="inlineStr">
        <is>
          <t>2026-05-21T06:42:18.605Z</t>
        </is>
      </c>
    </row>
    <row r="217">
      <c r="A217" t="inlineStr">
        <is>
          <t>ba2178d2-2af1-4034-85b7-ab0c551bf24c</t>
        </is>
      </c>
      <c r="B217" t="inlineStr">
        <is>
          <t>Silk Twill Shawls</t>
        </is>
      </c>
      <c r="C217" t="inlineStr">
        <is>
          <t>SKU-36</t>
        </is>
      </c>
      <c r="E217" t="inlineStr">
        <is>
          <t>FIXED</t>
        </is>
      </c>
      <c r="F217" t="n">
        <v>1</v>
      </c>
      <c r="G217" t="inlineStr">
        <is>
          <t>USD</t>
        </is>
      </c>
      <c r="J217" t="n">
        <v>5</v>
      </c>
      <c r="M217" t="n">
        <v>0</v>
      </c>
      <c r="N217" t="n">
        <v>0</v>
      </c>
      <c r="Q217" t="inlineStr">
        <is>
          <t>d47ea3d2-777f-446b-a2db-444787dbb778</t>
        </is>
      </c>
      <c r="R217" t="inlineStr">
        <is>
          <t>Articles of apparel and clothing accessories, not knitted or crocheted</t>
        </is>
      </c>
      <c r="S217" t="inlineStr">
        <is>
          <t>d54e38ad-c4bd-41a5-a80c-0dcdd8d82374</t>
        </is>
      </c>
      <c r="T217" t="inlineStr">
        <is>
          <t>Shawls, scarves, mufflers, mantillas, veils and the like</t>
        </is>
      </c>
      <c r="U217" t="inlineStr">
        <is>
          <t>b958eb7c-1ee3-4165-85fe-5ba637bae9e0</t>
        </is>
      </c>
      <c r="V217" t="inlineStr">
        <is>
          <t>ENGLISH CREATIONS CRAZE</t>
        </is>
      </c>
      <c r="W217" t="inlineStr">
        <is>
          <t>1205000178</t>
        </is>
      </c>
      <c r="X217" t="n">
        <v>0</v>
      </c>
      <c r="Y217" t="n">
        <v>0</v>
      </c>
      <c r="Z217" t="n">
        <v>62141020</v>
      </c>
      <c r="AA217" t="inlineStr">
        <is>
          <t>SHAWLS, SCARVES (EXCEEDING 60 CMS) AND THE LIKE</t>
        </is>
      </c>
      <c r="AB217" t="inlineStr">
        <is>
          <t>http://indiausatrade.mea.gov.in/api/public/image/stream?key=products%2F20260522T085042Z-653562-9bafc5f9-silk%20shawls%20-cropped.jpg</t>
        </is>
      </c>
      <c r="AC217" t="inlineStr">
        <is>
          <t>2026-05-22T08:50:42.860Z</t>
        </is>
      </c>
    </row>
    <row r="218">
      <c r="A218" t="inlineStr">
        <is>
          <t>cfdf0672-1762-4a00-851f-5d82197d29f7</t>
        </is>
      </c>
      <c r="B218" t="inlineStr">
        <is>
          <t>Wool Printed Scarves</t>
        </is>
      </c>
      <c r="C218" t="inlineStr">
        <is>
          <t>SKU-27</t>
        </is>
      </c>
      <c r="E218" t="inlineStr">
        <is>
          <t>FIXED</t>
        </is>
      </c>
      <c r="F218" t="n">
        <v>7</v>
      </c>
      <c r="G218" t="inlineStr">
        <is>
          <t>USD</t>
        </is>
      </c>
      <c r="I218" t="inlineStr">
        <is>
          <t>Unit</t>
        </is>
      </c>
      <c r="J218" t="n">
        <v>5</v>
      </c>
      <c r="M218" t="n">
        <v>0</v>
      </c>
      <c r="N218" t="n">
        <v>0</v>
      </c>
      <c r="Q218" t="inlineStr">
        <is>
          <t>d47ea3d2-777f-446b-a2db-444787dbb778</t>
        </is>
      </c>
      <c r="R218" t="inlineStr">
        <is>
          <t>Articles of apparel and clothing accessories, not knitted or crocheted</t>
        </is>
      </c>
      <c r="S218" t="inlineStr">
        <is>
          <t>d54e38ad-c4bd-41a5-a80c-0dcdd8d82374</t>
        </is>
      </c>
      <c r="T218" t="inlineStr">
        <is>
          <t>Shawls, scarves, mufflers, mantillas, veils and the like</t>
        </is>
      </c>
      <c r="U218" t="inlineStr">
        <is>
          <t>b958eb7c-1ee3-4165-85fe-5ba637bae9e0</t>
        </is>
      </c>
      <c r="V218" t="inlineStr">
        <is>
          <t>ENGLISH CREATIONS CRAZE</t>
        </is>
      </c>
      <c r="W218" t="inlineStr">
        <is>
          <t>1205000178</t>
        </is>
      </c>
      <c r="X218" t="n">
        <v>0</v>
      </c>
      <c r="Y218" t="n">
        <v>0</v>
      </c>
      <c r="Z218" t="n">
        <v>62142010</v>
      </c>
      <c r="AA218" t="inlineStr">
        <is>
          <t>SHAWLS</t>
        </is>
      </c>
      <c r="AB218" t="inlineStr">
        <is>
          <t>http://indiausatrade.mea.gov.in/api/public/image/stream?key=products%2F20260515T065044Z-260079-297655bc-bulk-wool-printed-scarves-export-cropped.jpg</t>
        </is>
      </c>
      <c r="AC218" t="inlineStr">
        <is>
          <t>2026-05-15T06:50:44.507Z</t>
        </is>
      </c>
    </row>
    <row r="219">
      <c r="A219" t="inlineStr">
        <is>
          <t>a3c15598-8edc-4153-b4e3-81cc3feec4b8</t>
        </is>
      </c>
      <c r="B219" t="inlineStr">
        <is>
          <t>Throw Blankets</t>
        </is>
      </c>
      <c r="C219" t="inlineStr">
        <is>
          <t>SKU-18</t>
        </is>
      </c>
      <c r="E219" t="inlineStr">
        <is>
          <t>FIXED</t>
        </is>
      </c>
      <c r="F219" t="n">
        <v>1</v>
      </c>
      <c r="G219" t="inlineStr">
        <is>
          <t>USD</t>
        </is>
      </c>
      <c r="J219" t="n">
        <v>5</v>
      </c>
      <c r="M219" t="n">
        <v>0</v>
      </c>
      <c r="N219" t="n">
        <v>0</v>
      </c>
      <c r="Q219" t="inlineStr">
        <is>
          <t>ce997265-f6b8-486f-a3c8-d2ff0a0ef7ea</t>
        </is>
      </c>
      <c r="R219" t="inlineStr">
        <is>
          <t>Other made-up textile articles; sets; worn clothing and worn textile articles; rags</t>
        </is>
      </c>
      <c r="S219" t="inlineStr">
        <is>
          <t>440597b0-40a7-44f0-8262-44f6257f0b04</t>
        </is>
      </c>
      <c r="T219" t="inlineStr">
        <is>
          <t>Blankets and travelling rugs</t>
        </is>
      </c>
      <c r="U219" t="inlineStr">
        <is>
          <t>b958eb7c-1ee3-4165-85fe-5ba637bae9e0</t>
        </is>
      </c>
      <c r="V219" t="inlineStr">
        <is>
          <t>ENGLISH CREATIONS CRAZE</t>
        </is>
      </c>
      <c r="W219" t="inlineStr">
        <is>
          <t>1205000178</t>
        </is>
      </c>
      <c r="X219" t="n">
        <v>0</v>
      </c>
      <c r="Y219" t="n">
        <v>0</v>
      </c>
      <c r="Z219" t="n">
        <v>63012000</v>
      </c>
      <c r="AA219" t="inlineStr">
        <is>
          <t>BLANKETS (OTHER THAN ELECTRIC BLANKETS) AND TRAVELLING RUGS, OF WOOL OR OF FINE ANIMAL HAIR</t>
        </is>
      </c>
      <c r="AB219" t="inlineStr">
        <is>
          <t>http://indiausatrade.mea.gov.in/api/public/image/stream?key=products%2F20260511T070855Z-758273-ffa99c6d-Throws%20blankets-cropped.jpg</t>
        </is>
      </c>
      <c r="AC219" t="inlineStr">
        <is>
          <t>2026-05-11T07:08:55.805Z</t>
        </is>
      </c>
    </row>
    <row r="220">
      <c r="A220" t="inlineStr">
        <is>
          <t>d24506c9-f2c0-4574-a3df-ccc705da9375</t>
        </is>
      </c>
      <c r="B220" t="inlineStr">
        <is>
          <t>Beach Towels</t>
        </is>
      </c>
      <c r="C220" t="inlineStr">
        <is>
          <t>SKU-4</t>
        </is>
      </c>
      <c r="E220" t="inlineStr">
        <is>
          <t>FIXED</t>
        </is>
      </c>
      <c r="F220" t="n">
        <v>1</v>
      </c>
      <c r="G220" t="inlineStr">
        <is>
          <t>USD</t>
        </is>
      </c>
      <c r="J220" t="n">
        <v>5</v>
      </c>
      <c r="M220" t="n">
        <v>0</v>
      </c>
      <c r="N220" t="n">
        <v>0</v>
      </c>
      <c r="Q220" t="inlineStr">
        <is>
          <t>ce997265-f6b8-486f-a3c8-d2ff0a0ef7ea</t>
        </is>
      </c>
      <c r="R220" t="inlineStr">
        <is>
          <t>Other made-up textile articles; sets; worn clothing and worn textile articles; rags</t>
        </is>
      </c>
      <c r="S220" t="inlineStr">
        <is>
          <t>ae2bd03b-8740-49f6-a295-cecddb28805c</t>
        </is>
      </c>
      <c r="T220" t="inlineStr">
        <is>
          <t>Other furnishing articles, excluding those of heading 9404</t>
        </is>
      </c>
      <c r="U220" t="inlineStr">
        <is>
          <t>b958eb7c-1ee3-4165-85fe-5ba637bae9e0</t>
        </is>
      </c>
      <c r="V220" t="inlineStr">
        <is>
          <t>ENGLISH CREATIONS CRAZE</t>
        </is>
      </c>
      <c r="W220" t="inlineStr">
        <is>
          <t>1205000178</t>
        </is>
      </c>
      <c r="X220" t="n">
        <v>0</v>
      </c>
      <c r="Y220" t="n">
        <v>0</v>
      </c>
      <c r="Z220" t="n">
        <v>63049250</v>
      </c>
      <c r="AA220" t="inlineStr">
        <is>
          <t>TERRY TOWEL</t>
        </is>
      </c>
      <c r="AB220" t="inlineStr">
        <is>
          <t>http://indiausatrade.mea.gov.in/api/public/image/stream?key=products%2F661488099-beach-towels-exporters-and-manufacturers-india-eccexports.jpeg</t>
        </is>
      </c>
      <c r="AC220" t="inlineStr">
        <is>
          <t>2026-05-02T11:04:40.427Z</t>
        </is>
      </c>
    </row>
    <row r="221">
      <c r="A221" t="inlineStr">
        <is>
          <t>6b7fc185-0363-472f-a616-ca2427fb250c</t>
        </is>
      </c>
      <c r="B221" t="inlineStr">
        <is>
          <t>Luxury Kashan Handknotted Pure Silk Rug</t>
        </is>
      </c>
      <c r="C221" t="inlineStr">
        <is>
          <t>YC-SLK0101</t>
        </is>
      </c>
      <c r="E221" t="inlineStr">
        <is>
          <t>FIXED</t>
        </is>
      </c>
      <c r="F221" t="n">
        <v>3999</v>
      </c>
      <c r="G221" t="inlineStr">
        <is>
          <t>USD</t>
        </is>
      </c>
      <c r="M221" t="n">
        <v>0</v>
      </c>
      <c r="N221" t="n">
        <v>0</v>
      </c>
      <c r="Q221" t="inlineStr">
        <is>
          <t>939b4b61-99a9-4615-b4e4-39970d76eeb8</t>
        </is>
      </c>
      <c r="R221" t="inlineStr">
        <is>
          <t>Carpets and other textile floor coverings</t>
        </is>
      </c>
      <c r="S221" t="inlineStr">
        <is>
          <t>60da4bb8-5dd6-4e19-aa3e-34445ccfc99c</t>
        </is>
      </c>
      <c r="T221" t="inlineStr">
        <is>
          <t>Carpets and other textile floor coverings, knotted, whether or not made up</t>
        </is>
      </c>
      <c r="U221" t="inlineStr">
        <is>
          <t>a19e4d79-ea38-4934-b92f-bb55137c8fee</t>
        </is>
      </c>
      <c r="V221" t="inlineStr">
        <is>
          <t>YAK CARPET AND RUGS LLP</t>
        </is>
      </c>
      <c r="W221" t="inlineStr">
        <is>
          <t>AACFY7241D</t>
        </is>
      </c>
      <c r="X221" t="n">
        <v>0</v>
      </c>
      <c r="Y221" t="n">
        <v>0</v>
      </c>
      <c r="Z221" t="n">
        <v>57011010</v>
      </c>
      <c r="AA221" t="inlineStr">
        <is>
          <t>Hand-made</t>
        </is>
      </c>
      <c r="AB221" t="inlineStr">
        <is>
          <t>http://indiausatrade.mea.gov.in/api/public/image/stream?key=products%2F20260720T100256Z-756312-fd0c0437-1-cropped.jpg</t>
        </is>
      </c>
      <c r="AC221" t="inlineStr">
        <is>
          <t>2026-07-20T10:02:55.447Z</t>
        </is>
      </c>
    </row>
    <row r="222">
      <c r="A222" t="inlineStr">
        <is>
          <t>157c12cf-56df-40d7-bc1e-9a565a3a889e</t>
        </is>
      </c>
      <c r="B222" t="inlineStr">
        <is>
          <t>Tree of Life Handmade Pure Silk Rug</t>
        </is>
      </c>
      <c r="C222" t="inlineStr">
        <is>
          <t>YC-SLK0102</t>
        </is>
      </c>
      <c r="E222" t="inlineStr">
        <is>
          <t>FIXED</t>
        </is>
      </c>
      <c r="F222" t="n">
        <v>5720</v>
      </c>
      <c r="G222" t="inlineStr">
        <is>
          <t>USD</t>
        </is>
      </c>
      <c r="M222" t="n">
        <v>0</v>
      </c>
      <c r="N222" t="n">
        <v>0</v>
      </c>
      <c r="Q222" t="inlineStr">
        <is>
          <t>939b4b61-99a9-4615-b4e4-39970d76eeb8</t>
        </is>
      </c>
      <c r="R222" t="inlineStr">
        <is>
          <t>Carpets and other textile floor coverings</t>
        </is>
      </c>
      <c r="S222" t="inlineStr">
        <is>
          <t>60da4bb8-5dd6-4e19-aa3e-34445ccfc99c</t>
        </is>
      </c>
      <c r="T222" t="inlineStr">
        <is>
          <t>Carpets and other textile floor coverings, knotted, whether or not made up</t>
        </is>
      </c>
      <c r="U222" t="inlineStr">
        <is>
          <t>a19e4d79-ea38-4934-b92f-bb55137c8fee</t>
        </is>
      </c>
      <c r="V222" t="inlineStr">
        <is>
          <t>YAK CARPET AND RUGS LLP</t>
        </is>
      </c>
      <c r="W222" t="inlineStr">
        <is>
          <t>AACFY7241D</t>
        </is>
      </c>
      <c r="X222" t="n">
        <v>0</v>
      </c>
      <c r="Y222" t="n">
        <v>0</v>
      </c>
      <c r="Z222" t="n">
        <v>57011010</v>
      </c>
      <c r="AA222" t="inlineStr">
        <is>
          <t>Hand-made</t>
        </is>
      </c>
      <c r="AB222" t="inlineStr">
        <is>
          <t>http://indiausatrade.mea.gov.in/api/public/image/stream?key=products%2F20260720T101002Z-573100-c41b8198-7_11zon-cropped.jpg</t>
        </is>
      </c>
      <c r="AC222" t="inlineStr">
        <is>
          <t>2026-07-20T10:10:00.809Z</t>
        </is>
      </c>
    </row>
    <row r="223">
      <c r="A223" t="inlineStr">
        <is>
          <t>3bf3fe2c-a770-4d23-8460-65688fccabf7</t>
        </is>
      </c>
      <c r="B223" t="inlineStr">
        <is>
          <t>Nain Ardabil Handmade Pure Silk Rug</t>
        </is>
      </c>
      <c r="C223" t="inlineStr">
        <is>
          <t>YC-SLK0103</t>
        </is>
      </c>
      <c r="E223" t="inlineStr">
        <is>
          <t>FIXED</t>
        </is>
      </c>
      <c r="F223" t="n">
        <v>1650</v>
      </c>
      <c r="G223" t="inlineStr">
        <is>
          <t>USD</t>
        </is>
      </c>
      <c r="M223" t="n">
        <v>0</v>
      </c>
      <c r="N223" t="n">
        <v>0</v>
      </c>
      <c r="Q223" t="inlineStr">
        <is>
          <t>939b4b61-99a9-4615-b4e4-39970d76eeb8</t>
        </is>
      </c>
      <c r="R223" t="inlineStr">
        <is>
          <t>Carpets and other textile floor coverings</t>
        </is>
      </c>
      <c r="S223" t="inlineStr">
        <is>
          <t>60da4bb8-5dd6-4e19-aa3e-34445ccfc99c</t>
        </is>
      </c>
      <c r="T223" t="inlineStr">
        <is>
          <t>Carpets and other textile floor coverings, knotted, whether or not made up</t>
        </is>
      </c>
      <c r="U223" t="inlineStr">
        <is>
          <t>a19e4d79-ea38-4934-b92f-bb55137c8fee</t>
        </is>
      </c>
      <c r="V223" t="inlineStr">
        <is>
          <t>YAK CARPET AND RUGS LLP</t>
        </is>
      </c>
      <c r="W223" t="inlineStr">
        <is>
          <t>AACFY7241D</t>
        </is>
      </c>
      <c r="X223" t="n">
        <v>0</v>
      </c>
      <c r="Y223" t="n">
        <v>0</v>
      </c>
      <c r="Z223" t="n">
        <v>57011010</v>
      </c>
      <c r="AA223" t="inlineStr">
        <is>
          <t>Hand-made</t>
        </is>
      </c>
      <c r="AB223" t="inlineStr">
        <is>
          <t>http://indiausatrade.mea.gov.in/api/public/image/stream?key=products%2F20260720T101913Z-343980-007d7e11-13_11zon-cropped.jpg</t>
        </is>
      </c>
      <c r="AC223" t="inlineStr">
        <is>
          <t>2026-07-20T10:19:12.199Z</t>
        </is>
      </c>
    </row>
    <row r="224">
      <c r="A224" t="inlineStr">
        <is>
          <t>65acc4da-8dc8-4839-9159-cc7a47487f46</t>
        </is>
      </c>
      <c r="B224" t="inlineStr">
        <is>
          <t>Mustard Field Fine Wool Handmade Area Rug</t>
        </is>
      </c>
      <c r="C224" t="inlineStr">
        <is>
          <t>YC-WL0101</t>
        </is>
      </c>
      <c r="E224" t="inlineStr">
        <is>
          <t>FIXED</t>
        </is>
      </c>
      <c r="F224" t="n">
        <v>1466</v>
      </c>
      <c r="G224" t="inlineStr">
        <is>
          <t>USD</t>
        </is>
      </c>
      <c r="M224" t="n">
        <v>0</v>
      </c>
      <c r="N224" t="n">
        <v>0</v>
      </c>
      <c r="Q224" t="inlineStr">
        <is>
          <t>939b4b61-99a9-4615-b4e4-39970d76eeb8</t>
        </is>
      </c>
      <c r="R224" t="inlineStr">
        <is>
          <t>Carpets and other textile floor coverings</t>
        </is>
      </c>
      <c r="S224" t="inlineStr">
        <is>
          <t>60da4bb8-5dd6-4e19-aa3e-34445ccfc99c</t>
        </is>
      </c>
      <c r="T224" t="inlineStr">
        <is>
          <t>Carpets and other textile floor coverings, knotted, whether or not made up</t>
        </is>
      </c>
      <c r="U224" t="inlineStr">
        <is>
          <t>a19e4d79-ea38-4934-b92f-bb55137c8fee</t>
        </is>
      </c>
      <c r="V224" t="inlineStr">
        <is>
          <t>YAK CARPET AND RUGS LLP</t>
        </is>
      </c>
      <c r="W224" t="inlineStr">
        <is>
          <t>AACFY7241D</t>
        </is>
      </c>
      <c r="X224" t="n">
        <v>0</v>
      </c>
      <c r="Y224" t="n">
        <v>0</v>
      </c>
      <c r="Z224" t="n">
        <v>57011010</v>
      </c>
      <c r="AA224" t="inlineStr">
        <is>
          <t>Hand-made</t>
        </is>
      </c>
      <c r="AB224" t="inlineStr">
        <is>
          <t>http://indiausatrade.mea.gov.in/api/public/image/stream?key=products%2F20260720T104851Z-414217-f3c6bec9-1_11zon-cropped.jpg</t>
        </is>
      </c>
      <c r="AC224" t="inlineStr">
        <is>
          <t>2026-07-20T10:48:51.313Z</t>
        </is>
      </c>
    </row>
    <row r="225">
      <c r="A225" t="inlineStr">
        <is>
          <t>b402b176-0173-4917-ae6d-8b891edcb43e</t>
        </is>
      </c>
      <c r="B225" t="inlineStr">
        <is>
          <t>Grey Embossed Handknotted Woollen Area Rug</t>
        </is>
      </c>
      <c r="C225" t="inlineStr">
        <is>
          <t>YC-WL0102</t>
        </is>
      </c>
      <c r="E225" t="inlineStr">
        <is>
          <t>FIXED</t>
        </is>
      </c>
      <c r="F225" t="n">
        <v>2855</v>
      </c>
      <c r="G225" t="inlineStr">
        <is>
          <t>USD</t>
        </is>
      </c>
      <c r="M225" t="n">
        <v>0</v>
      </c>
      <c r="N225" t="n">
        <v>0</v>
      </c>
      <c r="Q225" t="inlineStr">
        <is>
          <t>939b4b61-99a9-4615-b4e4-39970d76eeb8</t>
        </is>
      </c>
      <c r="R225" t="inlineStr">
        <is>
          <t>Carpets and other textile floor coverings</t>
        </is>
      </c>
      <c r="S225" t="inlineStr">
        <is>
          <t>60da4bb8-5dd6-4e19-aa3e-34445ccfc99c</t>
        </is>
      </c>
      <c r="T225" t="inlineStr">
        <is>
          <t>Carpets and other textile floor coverings, knotted, whether or not made up</t>
        </is>
      </c>
      <c r="U225" t="inlineStr">
        <is>
          <t>a19e4d79-ea38-4934-b92f-bb55137c8fee</t>
        </is>
      </c>
      <c r="V225" t="inlineStr">
        <is>
          <t>YAK CARPET AND RUGS LLP</t>
        </is>
      </c>
      <c r="W225" t="inlineStr">
        <is>
          <t>AACFY7241D</t>
        </is>
      </c>
      <c r="X225" t="n">
        <v>0</v>
      </c>
      <c r="Y225" t="n">
        <v>0</v>
      </c>
      <c r="Z225" t="n">
        <v>57011010</v>
      </c>
      <c r="AA225" t="inlineStr">
        <is>
          <t>Hand-made</t>
        </is>
      </c>
      <c r="AB225" t="inlineStr">
        <is>
          <t>http://indiausatrade.mea.gov.in/api/public/image/stream?key=products%2F20260720T110108Z-261877-3acbd5f7-1_11zon%20(1)-cropped.jpg</t>
        </is>
      </c>
      <c r="AC225" t="inlineStr">
        <is>
          <t>2026-07-20T11:01:08.481Z</t>
        </is>
      </c>
    </row>
    <row r="226">
      <c r="A226" t="inlineStr">
        <is>
          <t>5f07935e-1fde-4f06-aca9-df4f7dc7e415</t>
        </is>
      </c>
      <c r="B226" t="inlineStr">
        <is>
          <t>Irani Medallion Rose Red Pure Wool Handmade Rug</t>
        </is>
      </c>
      <c r="C226" t="inlineStr">
        <is>
          <t>YC-WL0103</t>
        </is>
      </c>
      <c r="E226" t="inlineStr">
        <is>
          <t>FIXED</t>
        </is>
      </c>
      <c r="F226" t="n">
        <v>4989</v>
      </c>
      <c r="G226" t="inlineStr">
        <is>
          <t>USD</t>
        </is>
      </c>
      <c r="M226" t="n">
        <v>0</v>
      </c>
      <c r="N226" t="n">
        <v>0</v>
      </c>
      <c r="Q226" t="inlineStr">
        <is>
          <t>939b4b61-99a9-4615-b4e4-39970d76eeb8</t>
        </is>
      </c>
      <c r="R226" t="inlineStr">
        <is>
          <t>Carpets and other textile floor coverings</t>
        </is>
      </c>
      <c r="S226" t="inlineStr">
        <is>
          <t>60da4bb8-5dd6-4e19-aa3e-34445ccfc99c</t>
        </is>
      </c>
      <c r="T226" t="inlineStr">
        <is>
          <t>Carpets and other textile floor coverings, knotted, whether or not made up</t>
        </is>
      </c>
      <c r="U226" t="inlineStr">
        <is>
          <t>a19e4d79-ea38-4934-b92f-bb55137c8fee</t>
        </is>
      </c>
      <c r="V226" t="inlineStr">
        <is>
          <t>YAK CARPET AND RUGS LLP</t>
        </is>
      </c>
      <c r="W226" t="inlineStr">
        <is>
          <t>AACFY7241D</t>
        </is>
      </c>
      <c r="X226" t="n">
        <v>0</v>
      </c>
      <c r="Y226" t="n">
        <v>0</v>
      </c>
      <c r="Z226" t="n">
        <v>57011010</v>
      </c>
      <c r="AA226" t="inlineStr">
        <is>
          <t>Hand-made</t>
        </is>
      </c>
      <c r="AB226" t="inlineStr">
        <is>
          <t>http://indiausatrade.mea.gov.in/api/public/image/stream?key=products%2F20260720T111118Z-364923-04e52a09-1_11zon-cropped.jpg</t>
        </is>
      </c>
      <c r="AC226" t="inlineStr">
        <is>
          <t>2026-07-20T11:11:18.089Z</t>
        </is>
      </c>
    </row>
    <row r="227">
      <c r="A227" t="inlineStr">
        <is>
          <t>c5f7911b-fed3-4c4f-af1c-a19cfba0486e</t>
        </is>
      </c>
      <c r="B227" t="inlineStr">
        <is>
          <t>Contemporary Black-White Linear Handknotted Rug</t>
        </is>
      </c>
      <c r="C227" t="inlineStr">
        <is>
          <t>YC-MD0101</t>
        </is>
      </c>
      <c r="E227" t="inlineStr">
        <is>
          <t>FIXED</t>
        </is>
      </c>
      <c r="F227" t="n">
        <v>3125</v>
      </c>
      <c r="G227" t="inlineStr">
        <is>
          <t>USD</t>
        </is>
      </c>
      <c r="M227" t="n">
        <v>0</v>
      </c>
      <c r="N227" t="n">
        <v>0</v>
      </c>
      <c r="Q227" t="inlineStr">
        <is>
          <t>939b4b61-99a9-4615-b4e4-39970d76eeb8</t>
        </is>
      </c>
      <c r="R227" t="inlineStr">
        <is>
          <t>Carpets and other textile floor coverings</t>
        </is>
      </c>
      <c r="S227" t="inlineStr">
        <is>
          <t>60da4bb8-5dd6-4e19-aa3e-34445ccfc99c</t>
        </is>
      </c>
      <c r="T227" t="inlineStr">
        <is>
          <t>Carpets and other textile floor coverings, knotted, whether or not made up</t>
        </is>
      </c>
      <c r="U227" t="inlineStr">
        <is>
          <t>a19e4d79-ea38-4934-b92f-bb55137c8fee</t>
        </is>
      </c>
      <c r="V227" t="inlineStr">
        <is>
          <t>YAK CARPET AND RUGS LLP</t>
        </is>
      </c>
      <c r="W227" t="inlineStr">
        <is>
          <t>AACFY7241D</t>
        </is>
      </c>
      <c r="X227" t="n">
        <v>0</v>
      </c>
      <c r="Y227" t="n">
        <v>0</v>
      </c>
      <c r="Z227" t="n">
        <v>57011010</v>
      </c>
      <c r="AA227" t="inlineStr">
        <is>
          <t>Hand-made</t>
        </is>
      </c>
      <c r="AB227" t="inlineStr">
        <is>
          <t>http://indiausatrade.mea.gov.in/api/public/image/stream?key=products%2F20260720T111900Z-311579-8320e2f6-1_11zon-cropped.jpg</t>
        </is>
      </c>
      <c r="AC227" t="inlineStr">
        <is>
          <t>2026-07-20T11:19:00.668Z</t>
        </is>
      </c>
    </row>
    <row r="228">
      <c r="A228" t="inlineStr">
        <is>
          <t>353193e1-766c-45c6-b69f-4bbe48c313f7</t>
        </is>
      </c>
      <c r="B228" t="inlineStr">
        <is>
          <t>Abstract Erased Beige Modern Handmade Wool Rug</t>
        </is>
      </c>
      <c r="C228" t="inlineStr">
        <is>
          <t>YC-MD0102</t>
        </is>
      </c>
      <c r="E228" t="inlineStr">
        <is>
          <t>FIXED</t>
        </is>
      </c>
      <c r="F228" t="n">
        <v>4175</v>
      </c>
      <c r="G228" t="inlineStr">
        <is>
          <t>USD</t>
        </is>
      </c>
      <c r="M228" t="n">
        <v>0</v>
      </c>
      <c r="N228" t="n">
        <v>0</v>
      </c>
      <c r="Q228" t="inlineStr">
        <is>
          <t>939b4b61-99a9-4615-b4e4-39970d76eeb8</t>
        </is>
      </c>
      <c r="R228" t="inlineStr">
        <is>
          <t>Carpets and other textile floor coverings</t>
        </is>
      </c>
      <c r="S228" t="inlineStr">
        <is>
          <t>60da4bb8-5dd6-4e19-aa3e-34445ccfc99c</t>
        </is>
      </c>
      <c r="T228" t="inlineStr">
        <is>
          <t>Carpets and other textile floor coverings, knotted, whether or not made up</t>
        </is>
      </c>
      <c r="U228" t="inlineStr">
        <is>
          <t>a19e4d79-ea38-4934-b92f-bb55137c8fee</t>
        </is>
      </c>
      <c r="V228" t="inlineStr">
        <is>
          <t>YAK CARPET AND RUGS LLP</t>
        </is>
      </c>
      <c r="W228" t="inlineStr">
        <is>
          <t>AACFY7241D</t>
        </is>
      </c>
      <c r="X228" t="n">
        <v>0</v>
      </c>
      <c r="Y228" t="n">
        <v>0</v>
      </c>
      <c r="Z228" t="n">
        <v>57011010</v>
      </c>
      <c r="AA228" t="inlineStr">
        <is>
          <t>Hand-made</t>
        </is>
      </c>
      <c r="AB228" t="inlineStr">
        <is>
          <t>http://indiausatrade.mea.gov.in/api/public/image/stream?key=products%2F20260720T113246Z-677645-3054af55-1_11zon-cropped.jpg</t>
        </is>
      </c>
      <c r="AC228" t="inlineStr">
        <is>
          <t>2026-07-20T11:32:46.424Z</t>
        </is>
      </c>
    </row>
    <row r="229">
      <c r="A229" t="inlineStr">
        <is>
          <t>aaa0c934-e955-4c77-805b-3c61168460f0</t>
        </is>
      </c>
      <c r="B229" t="inlineStr">
        <is>
          <t>Solid Beige Contemporary Handmade Area Rug</t>
        </is>
      </c>
      <c r="C229" t="inlineStr">
        <is>
          <t>YC-MD0103</t>
        </is>
      </c>
      <c r="E229" t="inlineStr">
        <is>
          <t>FIXED</t>
        </is>
      </c>
      <c r="F229" t="n">
        <v>3566</v>
      </c>
      <c r="G229" t="inlineStr">
        <is>
          <t>USD</t>
        </is>
      </c>
      <c r="M229" t="n">
        <v>0</v>
      </c>
      <c r="N229" t="n">
        <v>0</v>
      </c>
      <c r="Q229" t="inlineStr">
        <is>
          <t>939b4b61-99a9-4615-b4e4-39970d76eeb8</t>
        </is>
      </c>
      <c r="R229" t="inlineStr">
        <is>
          <t>Carpets and other textile floor coverings</t>
        </is>
      </c>
      <c r="S229" t="inlineStr">
        <is>
          <t>60da4bb8-5dd6-4e19-aa3e-34445ccfc99c</t>
        </is>
      </c>
      <c r="T229" t="inlineStr">
        <is>
          <t>Carpets and other textile floor coverings, knotted, whether or not made up</t>
        </is>
      </c>
      <c r="U229" t="inlineStr">
        <is>
          <t>a19e4d79-ea38-4934-b92f-bb55137c8fee</t>
        </is>
      </c>
      <c r="V229" t="inlineStr">
        <is>
          <t>YAK CARPET AND RUGS LLP</t>
        </is>
      </c>
      <c r="W229" t="inlineStr">
        <is>
          <t>AACFY7241D</t>
        </is>
      </c>
      <c r="X229" t="n">
        <v>0</v>
      </c>
      <c r="Y229" t="n">
        <v>0</v>
      </c>
      <c r="Z229" t="n">
        <v>57011010</v>
      </c>
      <c r="AA229" t="inlineStr">
        <is>
          <t>Hand-made</t>
        </is>
      </c>
      <c r="AB229" t="inlineStr">
        <is>
          <t>http://indiausatrade.mea.gov.in/api/public/image/stream?key=products%2F20260720T115537Z-503167-2ee703dd-1_11zon%20(1)-cropped.jpg</t>
        </is>
      </c>
      <c r="AC229" t="inlineStr">
        <is>
          <t>2026-07-20T11:55:37.053Z</t>
        </is>
      </c>
    </row>
    <row r="230">
      <c r="A230" t="inlineStr">
        <is>
          <t>6abfbd51-2b93-49b3-ba5d-b314ee8f652d</t>
        </is>
      </c>
      <c r="B230" t="inlineStr">
        <is>
          <t>Farm Friends Kids Handmade Area Rug</t>
        </is>
      </c>
      <c r="C230" t="inlineStr">
        <is>
          <t>YC-KID0101</t>
        </is>
      </c>
      <c r="E230" t="inlineStr">
        <is>
          <t>FIXED</t>
        </is>
      </c>
      <c r="F230" t="n">
        <v>1650</v>
      </c>
      <c r="G230" t="inlineStr">
        <is>
          <t>USD</t>
        </is>
      </c>
      <c r="M230" t="n">
        <v>0</v>
      </c>
      <c r="N230" t="n">
        <v>0</v>
      </c>
      <c r="Q230" t="inlineStr">
        <is>
          <t>939b4b61-99a9-4615-b4e4-39970d76eeb8</t>
        </is>
      </c>
      <c r="R230" t="inlineStr">
        <is>
          <t>Carpets and other textile floor coverings</t>
        </is>
      </c>
      <c r="S230" t="inlineStr">
        <is>
          <t>60da4bb8-5dd6-4e19-aa3e-34445ccfc99c</t>
        </is>
      </c>
      <c r="T230" t="inlineStr">
        <is>
          <t>Carpets and other textile floor coverings, knotted, whether or not made up</t>
        </is>
      </c>
      <c r="U230" t="inlineStr">
        <is>
          <t>a19e4d79-ea38-4934-b92f-bb55137c8fee</t>
        </is>
      </c>
      <c r="V230" t="inlineStr">
        <is>
          <t>YAK CARPET AND RUGS LLP</t>
        </is>
      </c>
      <c r="W230" t="inlineStr">
        <is>
          <t>AACFY7241D</t>
        </is>
      </c>
      <c r="X230" t="n">
        <v>0</v>
      </c>
      <c r="Y230" t="n">
        <v>0</v>
      </c>
      <c r="Z230" t="n">
        <v>57011010</v>
      </c>
      <c r="AA230" t="inlineStr">
        <is>
          <t>Hand-made</t>
        </is>
      </c>
      <c r="AB230" t="inlineStr">
        <is>
          <t>http://indiausatrade.mea.gov.in/api/public/image/stream?key=products%2F20260720T121655Z-642979-94691da2-1_11zon-cropped.jpg</t>
        </is>
      </c>
      <c r="AC230" t="inlineStr">
        <is>
          <t>2026-07-20T12:16:54.192Z</t>
        </is>
      </c>
    </row>
    <row r="231">
      <c r="A231" t="inlineStr">
        <is>
          <t>7c6325f5-32e4-4029-89b5-0da2cc20d0c1</t>
        </is>
      </c>
      <c r="B231" t="inlineStr">
        <is>
          <t>Hot Air Balloon Kids Bedroom Handmade Area Rug</t>
        </is>
      </c>
      <c r="C231" t="inlineStr">
        <is>
          <t>YC-KID0102</t>
        </is>
      </c>
      <c r="E231" t="inlineStr">
        <is>
          <t>FIXED</t>
        </is>
      </c>
      <c r="F231" t="n">
        <v>1650</v>
      </c>
      <c r="G231" t="inlineStr">
        <is>
          <t>USD</t>
        </is>
      </c>
      <c r="M231" t="n">
        <v>0</v>
      </c>
      <c r="N231" t="n">
        <v>0</v>
      </c>
      <c r="Q231" t="inlineStr">
        <is>
          <t>939b4b61-99a9-4615-b4e4-39970d76eeb8</t>
        </is>
      </c>
      <c r="R231" t="inlineStr">
        <is>
          <t>Carpets and other textile floor coverings</t>
        </is>
      </c>
      <c r="S231" t="inlineStr">
        <is>
          <t>60da4bb8-5dd6-4e19-aa3e-34445ccfc99c</t>
        </is>
      </c>
      <c r="T231" t="inlineStr">
        <is>
          <t>Carpets and other textile floor coverings, knotted, whether or not made up</t>
        </is>
      </c>
      <c r="U231" t="inlineStr">
        <is>
          <t>a19e4d79-ea38-4934-b92f-bb55137c8fee</t>
        </is>
      </c>
      <c r="V231" t="inlineStr">
        <is>
          <t>YAK CARPET AND RUGS LLP</t>
        </is>
      </c>
      <c r="W231" t="inlineStr">
        <is>
          <t>AACFY7241D</t>
        </is>
      </c>
      <c r="X231" t="n">
        <v>0</v>
      </c>
      <c r="Y231" t="n">
        <v>0</v>
      </c>
      <c r="Z231" t="n">
        <v>57011010</v>
      </c>
      <c r="AA231" t="inlineStr">
        <is>
          <t>Hand-made</t>
        </is>
      </c>
      <c r="AB231" t="inlineStr">
        <is>
          <t>http://indiausatrade.mea.gov.in/api/public/image/stream?key=products%2F20260721T062111Z-509283-77a2ff3f-1_11zon-cropped.jpg</t>
        </is>
      </c>
      <c r="AC231" t="inlineStr">
        <is>
          <t>2026-07-21T06:21:11.275Z</t>
        </is>
      </c>
    </row>
    <row r="232">
      <c r="A232" t="inlineStr">
        <is>
          <t>d58e1c24-83a5-4cc6-a270-af081ae42acc</t>
        </is>
      </c>
      <c r="B232" t="inlineStr">
        <is>
          <t>Aeroplane Kids Handmade Bedroom Rug</t>
        </is>
      </c>
      <c r="C232" t="inlineStr">
        <is>
          <t>YC-KID0103</t>
        </is>
      </c>
      <c r="E232" t="inlineStr">
        <is>
          <t>FIXED</t>
        </is>
      </c>
      <c r="F232" t="n">
        <v>1650</v>
      </c>
      <c r="G232" t="inlineStr">
        <is>
          <t>USD</t>
        </is>
      </c>
      <c r="M232" t="n">
        <v>0</v>
      </c>
      <c r="N232" t="n">
        <v>0</v>
      </c>
      <c r="Q232" t="inlineStr">
        <is>
          <t>939b4b61-99a9-4615-b4e4-39970d76eeb8</t>
        </is>
      </c>
      <c r="R232" t="inlineStr">
        <is>
          <t>Carpets and other textile floor coverings</t>
        </is>
      </c>
      <c r="S232" t="inlineStr">
        <is>
          <t>60da4bb8-5dd6-4e19-aa3e-34445ccfc99c</t>
        </is>
      </c>
      <c r="T232" t="inlineStr">
        <is>
          <t>Carpets and other textile floor coverings, knotted, whether or not made up</t>
        </is>
      </c>
      <c r="U232" t="inlineStr">
        <is>
          <t>a19e4d79-ea38-4934-b92f-bb55137c8fee</t>
        </is>
      </c>
      <c r="V232" t="inlineStr">
        <is>
          <t>YAK CARPET AND RUGS LLP</t>
        </is>
      </c>
      <c r="W232" t="inlineStr">
        <is>
          <t>AACFY7241D</t>
        </is>
      </c>
      <c r="X232" t="n">
        <v>0</v>
      </c>
      <c r="Y232" t="n">
        <v>0</v>
      </c>
      <c r="Z232" t="n">
        <v>57011010</v>
      </c>
      <c r="AA232" t="inlineStr">
        <is>
          <t>Hand-made</t>
        </is>
      </c>
      <c r="AB232" t="inlineStr">
        <is>
          <t>http://indiausatrade.mea.gov.in/api/public/image/stream?key=products%2F20260721T063441Z-966435-c7b00978-3_11zon-cropped.jpg</t>
        </is>
      </c>
      <c r="AC232" t="inlineStr">
        <is>
          <t>2026-07-21T06:34:41.607Z</t>
        </is>
      </c>
    </row>
    <row r="233">
      <c r="A233" t="inlineStr">
        <is>
          <t>cc1cdb0f-2105-4700-98c7-f507d7d48e3b</t>
        </is>
      </c>
      <c r="B233" t="inlineStr">
        <is>
          <t>Inner Circle Natural Fiber Handmade Jute Rug</t>
        </is>
      </c>
      <c r="C233" t="inlineStr">
        <is>
          <t>YC-JUTE0101</t>
        </is>
      </c>
      <c r="E233" t="inlineStr">
        <is>
          <t>FIXED</t>
        </is>
      </c>
      <c r="F233" t="n">
        <v>399</v>
      </c>
      <c r="G233" t="inlineStr">
        <is>
          <t>USD</t>
        </is>
      </c>
      <c r="M233" t="n">
        <v>0</v>
      </c>
      <c r="N233" t="n">
        <v>0</v>
      </c>
      <c r="Q233" t="inlineStr">
        <is>
          <t>939b4b61-99a9-4615-b4e4-39970d76eeb8</t>
        </is>
      </c>
      <c r="R233" t="inlineStr">
        <is>
          <t>Carpets and other textile floor coverings</t>
        </is>
      </c>
      <c r="S233" t="inlineStr">
        <is>
          <t>60da4bb8-5dd6-4e19-aa3e-34445ccfc99c</t>
        </is>
      </c>
      <c r="T233" t="inlineStr">
        <is>
          <t>Carpets and other textile floor coverings, knotted, whether or not made up</t>
        </is>
      </c>
      <c r="U233" t="inlineStr">
        <is>
          <t>a19e4d79-ea38-4934-b92f-bb55137c8fee</t>
        </is>
      </c>
      <c r="V233" t="inlineStr">
        <is>
          <t>YAK CARPET AND RUGS LLP</t>
        </is>
      </c>
      <c r="W233" t="inlineStr">
        <is>
          <t>AACFY7241D</t>
        </is>
      </c>
      <c r="X233" t="n">
        <v>0</v>
      </c>
      <c r="Y233" t="n">
        <v>0</v>
      </c>
      <c r="Z233" t="n">
        <v>57011010</v>
      </c>
      <c r="AA233" t="inlineStr">
        <is>
          <t>Hand-made</t>
        </is>
      </c>
      <c r="AB233" t="inlineStr">
        <is>
          <t>http://indiausatrade.mea.gov.in/api/public/image/stream?key=products%2F20260721T065654Z-779988-f2261e01-2_11zon-cropped.jpg</t>
        </is>
      </c>
      <c r="AC233" t="inlineStr">
        <is>
          <t>2026-07-21T06:56:54.285Z</t>
        </is>
      </c>
    </row>
    <row r="234">
      <c r="A234" t="inlineStr">
        <is>
          <t>9aca1bb7-d72c-405c-81f9-97cd722b1cb4</t>
        </is>
      </c>
      <c r="B234" t="inlineStr">
        <is>
          <t>Graphite Grid Handmade Jute Carpet</t>
        </is>
      </c>
      <c r="C234" t="inlineStr">
        <is>
          <t>YC-JUTE0102</t>
        </is>
      </c>
      <c r="E234" t="inlineStr">
        <is>
          <t>FIXED</t>
        </is>
      </c>
      <c r="F234" t="n">
        <v>399</v>
      </c>
      <c r="G234" t="inlineStr">
        <is>
          <t>USD</t>
        </is>
      </c>
      <c r="M234" t="n">
        <v>0</v>
      </c>
      <c r="N234" t="n">
        <v>0</v>
      </c>
      <c r="Q234" t="inlineStr">
        <is>
          <t>939b4b61-99a9-4615-b4e4-39970d76eeb8</t>
        </is>
      </c>
      <c r="R234" t="inlineStr">
        <is>
          <t>Carpets and other textile floor coverings</t>
        </is>
      </c>
      <c r="S234" t="inlineStr">
        <is>
          <t>60da4bb8-5dd6-4e19-aa3e-34445ccfc99c</t>
        </is>
      </c>
      <c r="T234" t="inlineStr">
        <is>
          <t>Carpets and other textile floor coverings, knotted, whether or not made up</t>
        </is>
      </c>
      <c r="U234" t="inlineStr">
        <is>
          <t>a19e4d79-ea38-4934-b92f-bb55137c8fee</t>
        </is>
      </c>
      <c r="V234" t="inlineStr">
        <is>
          <t>YAK CARPET AND RUGS LLP</t>
        </is>
      </c>
      <c r="W234" t="inlineStr">
        <is>
          <t>AACFY7241D</t>
        </is>
      </c>
      <c r="X234" t="n">
        <v>0</v>
      </c>
      <c r="Y234" t="n">
        <v>0</v>
      </c>
      <c r="Z234" t="n">
        <v>57011010</v>
      </c>
      <c r="AA234" t="inlineStr">
        <is>
          <t>Hand-made</t>
        </is>
      </c>
      <c r="AB234" t="inlineStr">
        <is>
          <t>http://indiausatrade.mea.gov.in/api/public/image/stream?key=products%2F20260721T070036Z-457591-8f49e58b-3_11zon-cropped.jpg</t>
        </is>
      </c>
      <c r="AC234" t="inlineStr">
        <is>
          <t>2026-07-21T07:00:36.960Z</t>
        </is>
      </c>
    </row>
    <row r="235">
      <c r="A235" t="inlineStr">
        <is>
          <t>6a51d3b0-8d8c-44de-9d17-415dcc640138</t>
        </is>
      </c>
      <c r="B235" t="inlineStr">
        <is>
          <t>Squared Jute Handmade Rug</t>
        </is>
      </c>
      <c r="C235" t="inlineStr">
        <is>
          <t>YC-JUTE0103</t>
        </is>
      </c>
      <c r="E235" t="inlineStr">
        <is>
          <t>FIXED</t>
        </is>
      </c>
      <c r="F235" t="n">
        <v>399</v>
      </c>
      <c r="G235" t="inlineStr">
        <is>
          <t>USD</t>
        </is>
      </c>
      <c r="M235" t="n">
        <v>0</v>
      </c>
      <c r="N235" t="n">
        <v>0</v>
      </c>
      <c r="Q235" t="inlineStr">
        <is>
          <t>939b4b61-99a9-4615-b4e4-39970d76eeb8</t>
        </is>
      </c>
      <c r="R235" t="inlineStr">
        <is>
          <t>Carpets and other textile floor coverings</t>
        </is>
      </c>
      <c r="S235" t="inlineStr">
        <is>
          <t>60da4bb8-5dd6-4e19-aa3e-34445ccfc99c</t>
        </is>
      </c>
      <c r="T235" t="inlineStr">
        <is>
          <t>Carpets and other textile floor coverings, knotted, whether or not made up</t>
        </is>
      </c>
      <c r="U235" t="inlineStr">
        <is>
          <t>a19e4d79-ea38-4934-b92f-bb55137c8fee</t>
        </is>
      </c>
      <c r="V235" t="inlineStr">
        <is>
          <t>YAK CARPET AND RUGS LLP</t>
        </is>
      </c>
      <c r="W235" t="inlineStr">
        <is>
          <t>AACFY7241D</t>
        </is>
      </c>
      <c r="X235" t="n">
        <v>0</v>
      </c>
      <c r="Y235" t="n">
        <v>0</v>
      </c>
      <c r="Z235" t="n">
        <v>57011010</v>
      </c>
      <c r="AA235" t="inlineStr">
        <is>
          <t>Hand-made</t>
        </is>
      </c>
      <c r="AB235" t="inlineStr">
        <is>
          <t>http://indiausatrade.mea.gov.in/api/public/image/stream?key=products%2F20260721T070655Z-497587-24d6e6bf-juty_11zon-cropped.jpg</t>
        </is>
      </c>
      <c r="AC235" t="inlineStr">
        <is>
          <t>2026-07-21T07:06:55.515Z</t>
        </is>
      </c>
    </row>
    <row r="236">
      <c r="A236" t="inlineStr">
        <is>
          <t>1ae90473-84dd-413a-b21d-0084b941a236</t>
        </is>
      </c>
      <c r="B236" t="inlineStr">
        <is>
          <t>Vintage Royale Transitional Handmade Rug</t>
        </is>
      </c>
      <c r="C236" t="inlineStr">
        <is>
          <t>YC-TRA0101</t>
        </is>
      </c>
      <c r="E236" t="inlineStr">
        <is>
          <t>FIXED</t>
        </is>
      </c>
      <c r="F236" t="n">
        <v>7160</v>
      </c>
      <c r="G236" t="inlineStr">
        <is>
          <t>USD</t>
        </is>
      </c>
      <c r="M236" t="n">
        <v>0</v>
      </c>
      <c r="N236" t="n">
        <v>0</v>
      </c>
      <c r="Q236" t="inlineStr">
        <is>
          <t>939b4b61-99a9-4615-b4e4-39970d76eeb8</t>
        </is>
      </c>
      <c r="R236" t="inlineStr">
        <is>
          <t>Carpets and other textile floor coverings</t>
        </is>
      </c>
      <c r="S236" t="inlineStr">
        <is>
          <t>60da4bb8-5dd6-4e19-aa3e-34445ccfc99c</t>
        </is>
      </c>
      <c r="T236" t="inlineStr">
        <is>
          <t>Carpets and other textile floor coverings, knotted, whether or not made up</t>
        </is>
      </c>
      <c r="U236" t="inlineStr">
        <is>
          <t>a19e4d79-ea38-4934-b92f-bb55137c8fee</t>
        </is>
      </c>
      <c r="V236" t="inlineStr">
        <is>
          <t>YAK CARPET AND RUGS LLP</t>
        </is>
      </c>
      <c r="W236" t="inlineStr">
        <is>
          <t>AACFY7241D</t>
        </is>
      </c>
      <c r="X236" t="n">
        <v>0</v>
      </c>
      <c r="Y236" t="n">
        <v>0</v>
      </c>
      <c r="Z236" t="n">
        <v>57011010</v>
      </c>
      <c r="AA236" t="inlineStr">
        <is>
          <t>Hand-made</t>
        </is>
      </c>
      <c r="AB236" t="inlineStr">
        <is>
          <t>http://indiausatrade.mea.gov.in/api/public/image/stream?key=products%2F20260721T072200Z-724427-a4486f80-1_11zon-cropped.jpg</t>
        </is>
      </c>
      <c r="AC236" t="inlineStr">
        <is>
          <t>2026-07-21T07:22:00.040Z</t>
        </is>
      </c>
    </row>
    <row r="237">
      <c r="A237" t="inlineStr">
        <is>
          <t>40fd4280-1dba-4c98-9c87-983d6dcab793</t>
        </is>
      </c>
      <c r="B237" t="inlineStr">
        <is>
          <t>Classic Heirloom Cream Handknotted Transitional Rug</t>
        </is>
      </c>
      <c r="C237" t="inlineStr">
        <is>
          <t>YC-TRA0102</t>
        </is>
      </c>
      <c r="E237" t="inlineStr">
        <is>
          <t>FIXED</t>
        </is>
      </c>
      <c r="F237" t="n">
        <v>3140</v>
      </c>
      <c r="G237" t="inlineStr">
        <is>
          <t>USD</t>
        </is>
      </c>
      <c r="M237" t="n">
        <v>0</v>
      </c>
      <c r="N237" t="n">
        <v>0</v>
      </c>
      <c r="Q237" t="inlineStr">
        <is>
          <t>939b4b61-99a9-4615-b4e4-39970d76eeb8</t>
        </is>
      </c>
      <c r="R237" t="inlineStr">
        <is>
          <t>Carpets and other textile floor coverings</t>
        </is>
      </c>
      <c r="S237" t="inlineStr">
        <is>
          <t>60da4bb8-5dd6-4e19-aa3e-34445ccfc99c</t>
        </is>
      </c>
      <c r="T237" t="inlineStr">
        <is>
          <t>Carpets and other textile floor coverings, knotted, whether or not made up</t>
        </is>
      </c>
      <c r="U237" t="inlineStr">
        <is>
          <t>a19e4d79-ea38-4934-b92f-bb55137c8fee</t>
        </is>
      </c>
      <c r="V237" t="inlineStr">
        <is>
          <t>YAK CARPET AND RUGS LLP</t>
        </is>
      </c>
      <c r="W237" t="inlineStr">
        <is>
          <t>AACFY7241D</t>
        </is>
      </c>
      <c r="X237" t="n">
        <v>0</v>
      </c>
      <c r="Y237" t="n">
        <v>0</v>
      </c>
      <c r="Z237" t="n">
        <v>57011010</v>
      </c>
      <c r="AA237" t="inlineStr">
        <is>
          <t>Hand-made</t>
        </is>
      </c>
      <c r="AB237" t="inlineStr">
        <is>
          <t>http://indiausatrade.mea.gov.in/api/public/image/stream?key=products%2F20260721T072707Z-123301-979efb32-5_11zon-cropped.jpg</t>
        </is>
      </c>
      <c r="AC237" t="inlineStr">
        <is>
          <t>2026-07-21T07:27:07.842Z</t>
        </is>
      </c>
    </row>
    <row r="238">
      <c r="A238" t="inlineStr">
        <is>
          <t>5fb4706d-27ed-429d-badb-2da74d141d4f</t>
        </is>
      </c>
      <c r="B238" t="inlineStr">
        <is>
          <t>Grand Manor Handknotted Transitional Rug</t>
        </is>
      </c>
      <c r="C238" t="inlineStr">
        <is>
          <t>YC-TRA0103</t>
        </is>
      </c>
      <c r="E238" t="inlineStr">
        <is>
          <t>FIXED</t>
        </is>
      </c>
      <c r="F238" t="n">
        <v>3565</v>
      </c>
      <c r="G238" t="inlineStr">
        <is>
          <t>USD</t>
        </is>
      </c>
      <c r="M238" t="n">
        <v>0</v>
      </c>
      <c r="N238" t="n">
        <v>0</v>
      </c>
      <c r="Q238" t="inlineStr">
        <is>
          <t>939b4b61-99a9-4615-b4e4-39970d76eeb8</t>
        </is>
      </c>
      <c r="R238" t="inlineStr">
        <is>
          <t>Carpets and other textile floor coverings</t>
        </is>
      </c>
      <c r="S238" t="inlineStr">
        <is>
          <t>60da4bb8-5dd6-4e19-aa3e-34445ccfc99c</t>
        </is>
      </c>
      <c r="T238" t="inlineStr">
        <is>
          <t>Carpets and other textile floor coverings, knotted, whether or not made up</t>
        </is>
      </c>
      <c r="U238" t="inlineStr">
        <is>
          <t>a19e4d79-ea38-4934-b92f-bb55137c8fee</t>
        </is>
      </c>
      <c r="V238" t="inlineStr">
        <is>
          <t>YAK CARPET AND RUGS LLP</t>
        </is>
      </c>
      <c r="W238" t="inlineStr">
        <is>
          <t>AACFY7241D</t>
        </is>
      </c>
      <c r="X238" t="n">
        <v>0</v>
      </c>
      <c r="Y238" t="n">
        <v>0</v>
      </c>
      <c r="Z238" t="n">
        <v>57011010</v>
      </c>
      <c r="AA238" t="inlineStr">
        <is>
          <t>Hand-made</t>
        </is>
      </c>
      <c r="AB238" t="inlineStr">
        <is>
          <t>http://indiausatrade.mea.gov.in/api/public/image/stream?key=products%2F20260721T073109Z-550368-6b1029cb-3_11zon-cropped.jpg</t>
        </is>
      </c>
      <c r="AC238" t="inlineStr">
        <is>
          <t>2026-07-21T07:31:09.695Z</t>
        </is>
      </c>
    </row>
    <row r="239">
      <c r="A239" t="inlineStr">
        <is>
          <t>354b8711-164f-4574-a293-48140620e8eb</t>
        </is>
      </c>
      <c r="B239" t="inlineStr">
        <is>
          <t>Handwoven Neutral Toned Outdoor Rug</t>
        </is>
      </c>
      <c r="C239" t="inlineStr">
        <is>
          <t>YC-OTD0101</t>
        </is>
      </c>
      <c r="E239" t="inlineStr">
        <is>
          <t>FIXED</t>
        </is>
      </c>
      <c r="F239" t="n">
        <v>399</v>
      </c>
      <c r="G239" t="inlineStr">
        <is>
          <t>USD</t>
        </is>
      </c>
      <c r="M239" t="n">
        <v>0</v>
      </c>
      <c r="N239" t="n">
        <v>0</v>
      </c>
      <c r="Q239" t="inlineStr">
        <is>
          <t>939b4b61-99a9-4615-b4e4-39970d76eeb8</t>
        </is>
      </c>
      <c r="R239" t="inlineStr">
        <is>
          <t>Carpets and other textile floor coverings</t>
        </is>
      </c>
      <c r="S239" t="inlineStr">
        <is>
          <t>60da4bb8-5dd6-4e19-aa3e-34445ccfc99c</t>
        </is>
      </c>
      <c r="T239" t="inlineStr">
        <is>
          <t>Carpets and other textile floor coverings, knotted, whether or not made up</t>
        </is>
      </c>
      <c r="U239" t="inlineStr">
        <is>
          <t>a19e4d79-ea38-4934-b92f-bb55137c8fee</t>
        </is>
      </c>
      <c r="V239" t="inlineStr">
        <is>
          <t>YAK CARPET AND RUGS LLP</t>
        </is>
      </c>
      <c r="W239" t="inlineStr">
        <is>
          <t>AACFY7241D</t>
        </is>
      </c>
      <c r="X239" t="n">
        <v>0</v>
      </c>
      <c r="Y239" t="n">
        <v>0</v>
      </c>
      <c r="Z239" t="n">
        <v>57011010</v>
      </c>
      <c r="AA239" t="inlineStr">
        <is>
          <t>Hand-made</t>
        </is>
      </c>
      <c r="AB239" t="inlineStr">
        <is>
          <t>http://indiausatrade.mea.gov.in/api/public/image/stream?key=products%2F20260721T075315Z-189979-18395f33-1_11zon-cropped.jpg</t>
        </is>
      </c>
      <c r="AC239" t="inlineStr">
        <is>
          <t>2026-07-21T07:53:15.808Z</t>
        </is>
      </c>
    </row>
    <row r="240">
      <c r="A240" t="inlineStr">
        <is>
          <t>a1511388-b97b-420b-b316-cb0d59598d7f</t>
        </is>
      </c>
      <c r="B240" t="inlineStr">
        <is>
          <t>Twilight Weave Handcrafted Outdoor Area Rug</t>
        </is>
      </c>
      <c r="C240" t="inlineStr">
        <is>
          <t>YC-OTD0102</t>
        </is>
      </c>
      <c r="E240" t="inlineStr">
        <is>
          <t>FIXED</t>
        </is>
      </c>
      <c r="F240" t="n">
        <v>399</v>
      </c>
      <c r="G240" t="inlineStr">
        <is>
          <t>USD</t>
        </is>
      </c>
      <c r="M240" t="n">
        <v>0</v>
      </c>
      <c r="N240" t="n">
        <v>0</v>
      </c>
      <c r="Q240" t="inlineStr">
        <is>
          <t>939b4b61-99a9-4615-b4e4-39970d76eeb8</t>
        </is>
      </c>
      <c r="R240" t="inlineStr">
        <is>
          <t>Carpets and other textile floor coverings</t>
        </is>
      </c>
      <c r="S240" t="inlineStr">
        <is>
          <t>60da4bb8-5dd6-4e19-aa3e-34445ccfc99c</t>
        </is>
      </c>
      <c r="T240" t="inlineStr">
        <is>
          <t>Carpets and other textile floor coverings, knotted, whether or not made up</t>
        </is>
      </c>
      <c r="U240" t="inlineStr">
        <is>
          <t>a19e4d79-ea38-4934-b92f-bb55137c8fee</t>
        </is>
      </c>
      <c r="V240" t="inlineStr">
        <is>
          <t>YAK CARPET AND RUGS LLP</t>
        </is>
      </c>
      <c r="W240" t="inlineStr">
        <is>
          <t>AACFY7241D</t>
        </is>
      </c>
      <c r="X240" t="n">
        <v>0</v>
      </c>
      <c r="Y240" t="n">
        <v>0</v>
      </c>
      <c r="Z240" t="n">
        <v>57011010</v>
      </c>
      <c r="AA240" t="inlineStr">
        <is>
          <t>Hand-made</t>
        </is>
      </c>
      <c r="AB240" t="inlineStr">
        <is>
          <t>http://indiausatrade.mea.gov.in/api/public/image/stream?key=products%2F20260721T075545Z-720145-27cfe2a1-3_11zon-cropped.jpg</t>
        </is>
      </c>
      <c r="AC240" t="inlineStr">
        <is>
          <t>2026-07-21T07:55:45.447Z</t>
        </is>
      </c>
    </row>
    <row r="241">
      <c r="A241" t="inlineStr">
        <is>
          <t>a3bce1b6-9c57-480a-b90f-a0756cae6b6d</t>
        </is>
      </c>
      <c r="B241" t="inlineStr">
        <is>
          <t>Warm Lined Patio Handcrafted Outdoor Carpet</t>
        </is>
      </c>
      <c r="C241" t="inlineStr">
        <is>
          <t>YC-OTD0103</t>
        </is>
      </c>
      <c r="E241" t="inlineStr">
        <is>
          <t>FIXED</t>
        </is>
      </c>
      <c r="F241" t="n">
        <v>399</v>
      </c>
      <c r="G241" t="inlineStr">
        <is>
          <t>USD</t>
        </is>
      </c>
      <c r="M241" t="n">
        <v>0</v>
      </c>
      <c r="N241" t="n">
        <v>0</v>
      </c>
      <c r="Q241" t="inlineStr">
        <is>
          <t>939b4b61-99a9-4615-b4e4-39970d76eeb8</t>
        </is>
      </c>
      <c r="R241" t="inlineStr">
        <is>
          <t>Carpets and other textile floor coverings</t>
        </is>
      </c>
      <c r="S241" t="inlineStr">
        <is>
          <t>60da4bb8-5dd6-4e19-aa3e-34445ccfc99c</t>
        </is>
      </c>
      <c r="T241" t="inlineStr">
        <is>
          <t>Carpets and other textile floor coverings, knotted, whether or not made up</t>
        </is>
      </c>
      <c r="U241" t="inlineStr">
        <is>
          <t>a19e4d79-ea38-4934-b92f-bb55137c8fee</t>
        </is>
      </c>
      <c r="V241" t="inlineStr">
        <is>
          <t>YAK CARPET AND RUGS LLP</t>
        </is>
      </c>
      <c r="W241" t="inlineStr">
        <is>
          <t>AACFY7241D</t>
        </is>
      </c>
      <c r="X241" t="n">
        <v>0</v>
      </c>
      <c r="Y241" t="n">
        <v>0</v>
      </c>
      <c r="Z241" t="n">
        <v>57011010</v>
      </c>
      <c r="AA241" t="inlineStr">
        <is>
          <t>Hand-made</t>
        </is>
      </c>
      <c r="AB241" t="inlineStr">
        <is>
          <t>http://indiausatrade.mea.gov.in/api/public/image/stream?key=products%2F20260721T080048Z-377347-05a85e9d-5_11zon-cropped.jpg</t>
        </is>
      </c>
      <c r="AC241" t="inlineStr">
        <is>
          <t>2026-07-21T08:00:48.084Z</t>
        </is>
      </c>
    </row>
    <row r="242">
      <c r="A242" t="inlineStr">
        <is>
          <t>99cb9f22-9821-416f-b250-b5522f10f9d6</t>
        </is>
      </c>
      <c r="B242" t="inlineStr">
        <is>
          <t xml:space="preserve">Diamond Handmade Woollen Dhurrie </t>
        </is>
      </c>
      <c r="C242" t="inlineStr">
        <is>
          <t>YC-DHR0101</t>
        </is>
      </c>
      <c r="E242" t="inlineStr">
        <is>
          <t>FIXED</t>
        </is>
      </c>
      <c r="F242" t="n">
        <v>425</v>
      </c>
      <c r="G242" t="inlineStr">
        <is>
          <t>USD</t>
        </is>
      </c>
      <c r="M242" t="n">
        <v>0</v>
      </c>
      <c r="N242" t="n">
        <v>0</v>
      </c>
      <c r="Q242" t="inlineStr">
        <is>
          <t>939b4b61-99a9-4615-b4e4-39970d76eeb8</t>
        </is>
      </c>
      <c r="R242" t="inlineStr">
        <is>
          <t>Carpets and other textile floor coverings</t>
        </is>
      </c>
      <c r="S242" t="inlineStr">
        <is>
          <t>60da4bb8-5dd6-4e19-aa3e-34445ccfc99c</t>
        </is>
      </c>
      <c r="T242" t="inlineStr">
        <is>
          <t>Carpets and other textile floor coverings, knotted, whether or not made up</t>
        </is>
      </c>
      <c r="U242" t="inlineStr">
        <is>
          <t>a19e4d79-ea38-4934-b92f-bb55137c8fee</t>
        </is>
      </c>
      <c r="V242" t="inlineStr">
        <is>
          <t>YAK CARPET AND RUGS LLP</t>
        </is>
      </c>
      <c r="W242" t="inlineStr">
        <is>
          <t>AACFY7241D</t>
        </is>
      </c>
      <c r="X242" t="n">
        <v>0</v>
      </c>
      <c r="Y242" t="n">
        <v>0</v>
      </c>
      <c r="Z242" t="n">
        <v>57011010</v>
      </c>
      <c r="AA242" t="inlineStr">
        <is>
          <t>Hand-made</t>
        </is>
      </c>
      <c r="AB242" t="inlineStr">
        <is>
          <t>http://indiausatrade.mea.gov.in/api/public/image/stream?key=products%2F20260721T082603Z-601543-4d3f4894-1_11zon-cropped.jpg</t>
        </is>
      </c>
      <c r="AC242" t="inlineStr">
        <is>
          <t>2026-07-21T08:26:03.921Z</t>
        </is>
      </c>
    </row>
    <row r="243">
      <c r="A243" t="inlineStr">
        <is>
          <t>92c81f75-c88d-4b1a-b649-a9b66caa1266</t>
        </is>
      </c>
      <c r="B243" t="inlineStr">
        <is>
          <t>Confluence Colors Cotton Handmade Dhurrie</t>
        </is>
      </c>
      <c r="C243" t="inlineStr">
        <is>
          <t>YC-DHR0102</t>
        </is>
      </c>
      <c r="E243" t="inlineStr">
        <is>
          <t>FIXED</t>
        </is>
      </c>
      <c r="F243" t="n">
        <v>120</v>
      </c>
      <c r="G243" t="inlineStr">
        <is>
          <t>USD</t>
        </is>
      </c>
      <c r="M243" t="n">
        <v>0</v>
      </c>
      <c r="N243" t="n">
        <v>0</v>
      </c>
      <c r="Q243" t="inlineStr">
        <is>
          <t>939b4b61-99a9-4615-b4e4-39970d76eeb8</t>
        </is>
      </c>
      <c r="R243" t="inlineStr">
        <is>
          <t>Carpets and other textile floor coverings</t>
        </is>
      </c>
      <c r="S243" t="inlineStr">
        <is>
          <t>60da4bb8-5dd6-4e19-aa3e-34445ccfc99c</t>
        </is>
      </c>
      <c r="T243" t="inlineStr">
        <is>
          <t>Carpets and other textile floor coverings, knotted, whether or not made up</t>
        </is>
      </c>
      <c r="U243" t="inlineStr">
        <is>
          <t>a19e4d79-ea38-4934-b92f-bb55137c8fee</t>
        </is>
      </c>
      <c r="V243" t="inlineStr">
        <is>
          <t>YAK CARPET AND RUGS LLP</t>
        </is>
      </c>
      <c r="W243" t="inlineStr">
        <is>
          <t>AACFY7241D</t>
        </is>
      </c>
      <c r="X243" t="n">
        <v>0</v>
      </c>
      <c r="Y243" t="n">
        <v>0</v>
      </c>
      <c r="Z243" t="n">
        <v>57011010</v>
      </c>
      <c r="AA243" t="inlineStr">
        <is>
          <t>Hand-made</t>
        </is>
      </c>
      <c r="AB243" t="inlineStr">
        <is>
          <t>http://indiausatrade.mea.gov.in/api/public/image/stream?key=products%2F20260721T082926Z-587511-f7fc6a4e-5_11zon-cropped.jpg</t>
        </is>
      </c>
      <c r="AC243" t="inlineStr">
        <is>
          <t>2026-07-21T08:29:26.508Z</t>
        </is>
      </c>
    </row>
    <row r="244">
      <c r="A244" t="inlineStr">
        <is>
          <t>dbe98af5-d33a-4f24-9e91-67c264afb341</t>
        </is>
      </c>
      <c r="B244" t="inlineStr">
        <is>
          <t>Floral Diamond Denim Recycling Handmade Dhurrie</t>
        </is>
      </c>
      <c r="C244" t="inlineStr">
        <is>
          <t>YC-DHR0103</t>
        </is>
      </c>
      <c r="E244" t="inlineStr">
        <is>
          <t>FIXED</t>
        </is>
      </c>
      <c r="F244" t="n">
        <v>349</v>
      </c>
      <c r="G244" t="inlineStr">
        <is>
          <t>USD</t>
        </is>
      </c>
      <c r="M244" t="n">
        <v>0</v>
      </c>
      <c r="N244" t="n">
        <v>0</v>
      </c>
      <c r="Q244" t="inlineStr">
        <is>
          <t>939b4b61-99a9-4615-b4e4-39970d76eeb8</t>
        </is>
      </c>
      <c r="R244" t="inlineStr">
        <is>
          <t>Carpets and other textile floor coverings</t>
        </is>
      </c>
      <c r="S244" t="inlineStr">
        <is>
          <t>60da4bb8-5dd6-4e19-aa3e-34445ccfc99c</t>
        </is>
      </c>
      <c r="T244" t="inlineStr">
        <is>
          <t>Carpets and other textile floor coverings, knotted, whether or not made up</t>
        </is>
      </c>
      <c r="U244" t="inlineStr">
        <is>
          <t>a19e4d79-ea38-4934-b92f-bb55137c8fee</t>
        </is>
      </c>
      <c r="V244" t="inlineStr">
        <is>
          <t>YAK CARPET AND RUGS LLP</t>
        </is>
      </c>
      <c r="W244" t="inlineStr">
        <is>
          <t>AACFY7241D</t>
        </is>
      </c>
      <c r="X244" t="n">
        <v>0</v>
      </c>
      <c r="Y244" t="n">
        <v>0</v>
      </c>
      <c r="Z244" t="n">
        <v>57011010</v>
      </c>
      <c r="AA244" t="inlineStr">
        <is>
          <t>Hand-made</t>
        </is>
      </c>
      <c r="AB244" t="inlineStr">
        <is>
          <t>http://indiausatrade.mea.gov.in/api/public/image/stream?key=products%2F20260721T083237Z-234359-3674e4f7-3_11zon-cropped.jpg</t>
        </is>
      </c>
      <c r="AC244" t="inlineStr">
        <is>
          <t>2026-07-21T08:32:37.617Z</t>
        </is>
      </c>
    </row>
    <row r="245">
      <c r="A245" t="inlineStr">
        <is>
          <t>34de935e-c5d0-482a-a56c-6973ce3e3bbe</t>
        </is>
      </c>
      <c r="B245" t="inlineStr">
        <is>
          <t>Royale Red Sari Silk Handmade Rug</t>
        </is>
      </c>
      <c r="C245" t="inlineStr">
        <is>
          <t>YC-SSLK0102</t>
        </is>
      </c>
      <c r="E245" t="inlineStr">
        <is>
          <t>FIXED</t>
        </is>
      </c>
      <c r="F245" t="n">
        <v>2200</v>
      </c>
      <c r="G245" t="inlineStr">
        <is>
          <t>USD</t>
        </is>
      </c>
      <c r="M245" t="n">
        <v>0</v>
      </c>
      <c r="N245" t="n">
        <v>0</v>
      </c>
      <c r="Q245" t="inlineStr">
        <is>
          <t>939b4b61-99a9-4615-b4e4-39970d76eeb8</t>
        </is>
      </c>
      <c r="R245" t="inlineStr">
        <is>
          <t>Carpets and other textile floor coverings</t>
        </is>
      </c>
      <c r="S245" t="inlineStr">
        <is>
          <t>60da4bb8-5dd6-4e19-aa3e-34445ccfc99c</t>
        </is>
      </c>
      <c r="T245" t="inlineStr">
        <is>
          <t>Carpets and other textile floor coverings, knotted, whether or not made up</t>
        </is>
      </c>
      <c r="U245" t="inlineStr">
        <is>
          <t>a19e4d79-ea38-4934-b92f-bb55137c8fee</t>
        </is>
      </c>
      <c r="V245" t="inlineStr">
        <is>
          <t>YAK CARPET AND RUGS LLP</t>
        </is>
      </c>
      <c r="W245" t="inlineStr">
        <is>
          <t>AACFY7241D</t>
        </is>
      </c>
      <c r="X245" t="n">
        <v>0</v>
      </c>
      <c r="Y245" t="n">
        <v>0</v>
      </c>
      <c r="Z245" t="n">
        <v>57011010</v>
      </c>
      <c r="AA245" t="inlineStr">
        <is>
          <t>Hand-made</t>
        </is>
      </c>
      <c r="AB245" t="inlineStr">
        <is>
          <t>http://indiausatrade.mea.gov.in/api/public/image/stream?key=products%2F20260721T103011Z-854440-d47cc04b-3_11zon-cropped.jpg</t>
        </is>
      </c>
      <c r="AC245" t="inlineStr">
        <is>
          <t>2026-07-21T10:30:11.548Z</t>
        </is>
      </c>
    </row>
    <row r="246">
      <c r="A246" t="inlineStr">
        <is>
          <t>61c636fa-effd-490c-a0f1-d7a7415fa23f</t>
        </is>
      </c>
      <c r="B246" t="inlineStr">
        <is>
          <t>Jardin De Fleur Sari Silk Handmade Rug</t>
        </is>
      </c>
      <c r="C246" t="inlineStr">
        <is>
          <t>YC-SSLK0101</t>
        </is>
      </c>
      <c r="E246" t="inlineStr">
        <is>
          <t>FIXED</t>
        </is>
      </c>
      <c r="F246" t="n">
        <v>2200</v>
      </c>
      <c r="G246" t="inlineStr">
        <is>
          <t>USD</t>
        </is>
      </c>
      <c r="M246" t="n">
        <v>0</v>
      </c>
      <c r="N246" t="n">
        <v>0</v>
      </c>
      <c r="Q246" t="inlineStr">
        <is>
          <t>939b4b61-99a9-4615-b4e4-39970d76eeb8</t>
        </is>
      </c>
      <c r="R246" t="inlineStr">
        <is>
          <t>Carpets and other textile floor coverings</t>
        </is>
      </c>
      <c r="S246" t="inlineStr">
        <is>
          <t>60da4bb8-5dd6-4e19-aa3e-34445ccfc99c</t>
        </is>
      </c>
      <c r="T246" t="inlineStr">
        <is>
          <t>Carpets and other textile floor coverings, knotted, whether or not made up</t>
        </is>
      </c>
      <c r="U246" t="inlineStr">
        <is>
          <t>a19e4d79-ea38-4934-b92f-bb55137c8fee</t>
        </is>
      </c>
      <c r="V246" t="inlineStr">
        <is>
          <t>YAK CARPET AND RUGS LLP</t>
        </is>
      </c>
      <c r="W246" t="inlineStr">
        <is>
          <t>AACFY7241D</t>
        </is>
      </c>
      <c r="X246" t="n">
        <v>0</v>
      </c>
      <c r="Y246" t="n">
        <v>0</v>
      </c>
      <c r="Z246" t="n">
        <v>57011010</v>
      </c>
      <c r="AA246" t="inlineStr">
        <is>
          <t>Hand-made</t>
        </is>
      </c>
      <c r="AB246" t="inlineStr">
        <is>
          <t>http://indiausatrade.mea.gov.in/api/public/image/stream?key=products%2F20260721T102535Z-379406-dbc1025f-1_11zon-cropped.jpg</t>
        </is>
      </c>
      <c r="AC246" t="inlineStr">
        <is>
          <t>2026-07-21T10:25:35.884Z</t>
        </is>
      </c>
    </row>
    <row r="247">
      <c r="A247" t="inlineStr">
        <is>
          <t>7bbea56c-3e4a-46be-8e84-dabb24ad5c57</t>
        </is>
      </c>
      <c r="B247" t="inlineStr">
        <is>
          <t>Flora and Fauna Handmade Sari Silk Carpet</t>
        </is>
      </c>
      <c r="C247" t="inlineStr">
        <is>
          <t>YC-SSLK0103</t>
        </is>
      </c>
      <c r="E247" t="inlineStr">
        <is>
          <t>FIXED</t>
        </is>
      </c>
      <c r="F247" t="n">
        <v>2200</v>
      </c>
      <c r="G247" t="inlineStr">
        <is>
          <t>USD</t>
        </is>
      </c>
      <c r="M247" t="n">
        <v>0</v>
      </c>
      <c r="N247" t="n">
        <v>0</v>
      </c>
      <c r="Q247" t="inlineStr">
        <is>
          <t>939b4b61-99a9-4615-b4e4-39970d76eeb8</t>
        </is>
      </c>
      <c r="R247" t="inlineStr">
        <is>
          <t>Carpets and other textile floor coverings</t>
        </is>
      </c>
      <c r="S247" t="inlineStr">
        <is>
          <t>60da4bb8-5dd6-4e19-aa3e-34445ccfc99c</t>
        </is>
      </c>
      <c r="T247" t="inlineStr">
        <is>
          <t>Carpets and other textile floor coverings, knotted, whether or not made up</t>
        </is>
      </c>
      <c r="U247" t="inlineStr">
        <is>
          <t>a19e4d79-ea38-4934-b92f-bb55137c8fee</t>
        </is>
      </c>
      <c r="V247" t="inlineStr">
        <is>
          <t>YAK CARPET AND RUGS LLP</t>
        </is>
      </c>
      <c r="W247" t="inlineStr">
        <is>
          <t>AACFY7241D</t>
        </is>
      </c>
      <c r="X247" t="n">
        <v>0</v>
      </c>
      <c r="Y247" t="n">
        <v>0</v>
      </c>
      <c r="Z247" t="n">
        <v>57011010</v>
      </c>
      <c r="AA247" t="inlineStr">
        <is>
          <t>Hand-made</t>
        </is>
      </c>
      <c r="AB247" t="inlineStr">
        <is>
          <t>http://indiausatrade.mea.gov.in/api/public/image/stream?key=products%2F20260721T103905Z-488053-21c187da-5_11zon-cropped.jpg</t>
        </is>
      </c>
      <c r="AC247" t="inlineStr">
        <is>
          <t>2026-07-21T10:39:05.739Z</t>
        </is>
      </c>
    </row>
    <row r="248">
      <c r="A248" t="inlineStr">
        <is>
          <t>b119a6c6-f98d-4fa1-aa39-4fb5e6ec57e5</t>
        </is>
      </c>
      <c r="B248" t="inlineStr">
        <is>
          <t>Plain Flange End Caps</t>
        </is>
      </c>
      <c r="C248" t="inlineStr">
        <is>
          <t>FC</t>
        </is>
      </c>
      <c r="E248" t="inlineStr">
        <is>
          <t>FIXED</t>
        </is>
      </c>
      <c r="F248" t="n">
        <v>1</v>
      </c>
      <c r="G248" t="inlineStr">
        <is>
          <t>USD</t>
        </is>
      </c>
      <c r="I248" t="inlineStr">
        <is>
          <t>Numbers</t>
        </is>
      </c>
      <c r="M248" t="n">
        <v>0</v>
      </c>
      <c r="N248" t="n">
        <v>0</v>
      </c>
      <c r="Q248" t="inlineStr">
        <is>
          <t>24055375-a41a-454c-96a0-9b6b95ddf41d</t>
        </is>
      </c>
      <c r="R248" t="inlineStr">
        <is>
          <t>Plastics and articles thereof</t>
        </is>
      </c>
      <c r="S248" t="inlineStr">
        <is>
          <t>3af1cf03-4a74-4e0b-8ef2-e1081d8b707e</t>
        </is>
      </c>
      <c r="T248" t="inlineStr">
        <is>
          <t>Articles for the conveyance or packing of goods, of plastics; stoppers, lids, caps and other closures, of plastics</t>
        </is>
      </c>
      <c r="U248" t="inlineStr">
        <is>
          <t>fabade8d-7fb1-4bb0-896f-c0f7351a8a29</t>
        </is>
      </c>
      <c r="V248" t="inlineStr">
        <is>
          <t>RAMCO PLASTIC</t>
        </is>
      </c>
      <c r="W248" t="inlineStr">
        <is>
          <t>ABQPM6068B</t>
        </is>
      </c>
      <c r="X248" t="n">
        <v>0</v>
      </c>
      <c r="Y248" t="n">
        <v>0</v>
      </c>
      <c r="Z248" t="n">
        <v>39231090</v>
      </c>
      <c r="AA248" t="inlineStr">
        <is>
          <t>OTHER</t>
        </is>
      </c>
      <c r="AB248" t="inlineStr">
        <is>
          <t>http://indiausatrade.mea.gov.in/api/public/image/stream?key=products%2F20260803T062320Z-392112-067ea405-FLANGE%20CAP%202%20%20(2)-cropped.jpg</t>
        </is>
      </c>
      <c r="AC248" t="inlineStr">
        <is>
          <t>2026-08-03T06:23:20.871Z</t>
        </is>
      </c>
    </row>
    <row r="249">
      <c r="A249" t="inlineStr">
        <is>
          <t>a424c9cc-044e-4254-b16a-302fcb9ecff2</t>
        </is>
      </c>
      <c r="B249" t="inlineStr">
        <is>
          <t>UNF Thread Plug</t>
        </is>
      </c>
      <c r="C249" t="inlineStr">
        <is>
          <t>EP</t>
        </is>
      </c>
      <c r="E249" t="inlineStr">
        <is>
          <t>FIXED</t>
        </is>
      </c>
      <c r="F249" t="n">
        <v>1</v>
      </c>
      <c r="G249" t="inlineStr">
        <is>
          <t>USD</t>
        </is>
      </c>
      <c r="I249" t="inlineStr">
        <is>
          <t>Numbers</t>
        </is>
      </c>
      <c r="M249" t="n">
        <v>0</v>
      </c>
      <c r="N249" t="n">
        <v>0</v>
      </c>
      <c r="Q249" t="inlineStr">
        <is>
          <t>24055375-a41a-454c-96a0-9b6b95ddf41d</t>
        </is>
      </c>
      <c r="R249" t="inlineStr">
        <is>
          <t>Plastics and articles thereof</t>
        </is>
      </c>
      <c r="S249" t="inlineStr">
        <is>
          <t>3af1cf03-4a74-4e0b-8ef2-e1081d8b707e</t>
        </is>
      </c>
      <c r="T249" t="inlineStr">
        <is>
          <t>Articles for the conveyance or packing of goods, of plastics; stoppers, lids, caps and other closures, of plastics</t>
        </is>
      </c>
      <c r="U249" t="inlineStr">
        <is>
          <t>fabade8d-7fb1-4bb0-896f-c0f7351a8a29</t>
        </is>
      </c>
      <c r="V249" t="inlineStr">
        <is>
          <t>RAMCO PLASTIC</t>
        </is>
      </c>
      <c r="W249" t="inlineStr">
        <is>
          <t>ABQPM6068B</t>
        </is>
      </c>
      <c r="X249" t="n">
        <v>0</v>
      </c>
      <c r="Y249" t="n">
        <v>0</v>
      </c>
      <c r="Z249" t="n">
        <v>39231090</v>
      </c>
      <c r="AA249" t="inlineStr">
        <is>
          <t>OTHER</t>
        </is>
      </c>
      <c r="AB249" t="inlineStr">
        <is>
          <t>http://indiausatrade.mea.gov.in/api/public/image/stream?key=products%2F20260803T062930Z-209626-b195a22b-unf%20thread%20plug%202-cropped.png</t>
        </is>
      </c>
      <c r="AC249" t="inlineStr">
        <is>
          <t>2026-08-03T06:29:30.419Z</t>
        </is>
      </c>
    </row>
    <row r="250">
      <c r="A250" t="inlineStr">
        <is>
          <t>42134ab2-ec73-4e10-a56e-7575b8ba1712</t>
        </is>
      </c>
      <c r="B250" t="inlineStr">
        <is>
          <t>Tap Set Pack Plastic Tool Box</t>
        </is>
      </c>
      <c r="C250" t="inlineStr">
        <is>
          <t>TP</t>
        </is>
      </c>
      <c r="E250" t="inlineStr">
        <is>
          <t>FIXED</t>
        </is>
      </c>
      <c r="F250" t="n">
        <v>1</v>
      </c>
      <c r="G250" t="inlineStr">
        <is>
          <t>USD</t>
        </is>
      </c>
      <c r="I250" t="inlineStr">
        <is>
          <t>Numbers</t>
        </is>
      </c>
      <c r="M250" t="n">
        <v>0</v>
      </c>
      <c r="N250" t="n">
        <v>0</v>
      </c>
      <c r="Q250" t="inlineStr">
        <is>
          <t>24055375-a41a-454c-96a0-9b6b95ddf41d</t>
        </is>
      </c>
      <c r="R250" t="inlineStr">
        <is>
          <t>Plastics and articles thereof</t>
        </is>
      </c>
      <c r="S250" t="inlineStr">
        <is>
          <t>3af1cf03-4a74-4e0b-8ef2-e1081d8b707e</t>
        </is>
      </c>
      <c r="T250" t="inlineStr">
        <is>
          <t>Articles for the conveyance or packing of goods, of plastics; stoppers, lids, caps and other closures, of plastics</t>
        </is>
      </c>
      <c r="U250" t="inlineStr">
        <is>
          <t>fabade8d-7fb1-4bb0-896f-c0f7351a8a29</t>
        </is>
      </c>
      <c r="V250" t="inlineStr">
        <is>
          <t>RAMCO PLASTIC</t>
        </is>
      </c>
      <c r="W250" t="inlineStr">
        <is>
          <t>ABQPM6068B</t>
        </is>
      </c>
      <c r="X250" t="n">
        <v>0</v>
      </c>
      <c r="Y250" t="n">
        <v>0</v>
      </c>
      <c r="Z250" t="n">
        <v>39231090</v>
      </c>
      <c r="AA250" t="inlineStr">
        <is>
          <t>OTHER</t>
        </is>
      </c>
      <c r="AB250" t="inlineStr">
        <is>
          <t>http://indiausatrade.mea.gov.in/api/public/image/stream?key=products%2F20260714T070324Z-875259-67710314-tap%20set%20stacked%20ai-cropped.png</t>
        </is>
      </c>
      <c r="AC250" t="inlineStr">
        <is>
          <t>2026-07-14T07:03:24.420Z</t>
        </is>
      </c>
    </row>
    <row r="251">
      <c r="A251" t="inlineStr">
        <is>
          <t>5f1bb40a-417b-4877-a130-999db84118d6</t>
        </is>
      </c>
      <c r="B251" t="inlineStr">
        <is>
          <t>Plastic Tool Box for Drill Bit Set</t>
        </is>
      </c>
      <c r="C251" t="inlineStr">
        <is>
          <t>DBS</t>
        </is>
      </c>
      <c r="E251" t="inlineStr">
        <is>
          <t>FIXED</t>
        </is>
      </c>
      <c r="F251" t="n">
        <v>4</v>
      </c>
      <c r="G251" t="inlineStr">
        <is>
          <t>USD</t>
        </is>
      </c>
      <c r="I251" t="inlineStr">
        <is>
          <t>Numbers</t>
        </is>
      </c>
      <c r="M251" t="n">
        <v>0</v>
      </c>
      <c r="N251" t="n">
        <v>0</v>
      </c>
      <c r="Q251" t="inlineStr">
        <is>
          <t>24055375-a41a-454c-96a0-9b6b95ddf41d</t>
        </is>
      </c>
      <c r="R251" t="inlineStr">
        <is>
          <t>Plastics and articles thereof</t>
        </is>
      </c>
      <c r="S251" t="inlineStr">
        <is>
          <t>3af1cf03-4a74-4e0b-8ef2-e1081d8b707e</t>
        </is>
      </c>
      <c r="T251" t="inlineStr">
        <is>
          <t>Articles for the conveyance or packing of goods, of plastics; stoppers, lids, caps and other closures, of plastics</t>
        </is>
      </c>
      <c r="U251" t="inlineStr">
        <is>
          <t>fabade8d-7fb1-4bb0-896f-c0f7351a8a29</t>
        </is>
      </c>
      <c r="V251" t="inlineStr">
        <is>
          <t>RAMCO PLASTIC</t>
        </is>
      </c>
      <c r="W251" t="inlineStr">
        <is>
          <t>ABQPM6068B</t>
        </is>
      </c>
      <c r="X251" t="n">
        <v>0</v>
      </c>
      <c r="Y251" t="n">
        <v>0</v>
      </c>
      <c r="Z251" t="n">
        <v>39231090</v>
      </c>
      <c r="AA251" t="inlineStr">
        <is>
          <t>OTHER</t>
        </is>
      </c>
      <c r="AB251" t="inlineStr">
        <is>
          <t>http://indiausatrade.mea.gov.in/api/public/image/stream?key=products%2F20260714T073510Z-589737-3052df87-drill%20bit%20set%202-cropped.jpg</t>
        </is>
      </c>
      <c r="AC251" t="inlineStr">
        <is>
          <t>2026-07-14T07:35:10.070Z</t>
        </is>
      </c>
    </row>
    <row r="252">
      <c r="A252" t="inlineStr">
        <is>
          <t>9d8c6bd5-361d-43b8-8136-193c58de0f71</t>
        </is>
      </c>
      <c r="B252" t="inlineStr">
        <is>
          <t>Kit-Kat Pack Plastic Tool Box</t>
        </is>
      </c>
      <c r="C252" t="inlineStr">
        <is>
          <t>KT</t>
        </is>
      </c>
      <c r="E252" t="inlineStr">
        <is>
          <t>FIXED</t>
        </is>
      </c>
      <c r="F252" t="n">
        <v>1</v>
      </c>
      <c r="G252" t="inlineStr">
        <is>
          <t>USD</t>
        </is>
      </c>
      <c r="I252" t="inlineStr">
        <is>
          <t>Numbers</t>
        </is>
      </c>
      <c r="M252" t="n">
        <v>0</v>
      </c>
      <c r="N252" t="n">
        <v>0</v>
      </c>
      <c r="Q252" t="inlineStr">
        <is>
          <t>24055375-a41a-454c-96a0-9b6b95ddf41d</t>
        </is>
      </c>
      <c r="R252" t="inlineStr">
        <is>
          <t>Plastics and articles thereof</t>
        </is>
      </c>
      <c r="S252" t="inlineStr">
        <is>
          <t>3af1cf03-4a74-4e0b-8ef2-e1081d8b707e</t>
        </is>
      </c>
      <c r="T252" t="inlineStr">
        <is>
          <t>Articles for the conveyance or packing of goods, of plastics; stoppers, lids, caps and other closures, of plastics</t>
        </is>
      </c>
      <c r="U252" t="inlineStr">
        <is>
          <t>fabade8d-7fb1-4bb0-896f-c0f7351a8a29</t>
        </is>
      </c>
      <c r="V252" t="inlineStr">
        <is>
          <t>RAMCO PLASTIC</t>
        </is>
      </c>
      <c r="W252" t="inlineStr">
        <is>
          <t>ABQPM6068B</t>
        </is>
      </c>
      <c r="X252" t="n">
        <v>0</v>
      </c>
      <c r="Y252" t="n">
        <v>0</v>
      </c>
      <c r="Z252" t="n">
        <v>39231090</v>
      </c>
      <c r="AA252" t="inlineStr">
        <is>
          <t>OTHER</t>
        </is>
      </c>
      <c r="AB252" t="inlineStr">
        <is>
          <t>http://indiausatrade.mea.gov.in/api/public/image/stream?key=products%2F20260714T100231Z-735805-6eb479d4-KIT%20KAT%20AI%20POST%20SIZE-cropped.png</t>
        </is>
      </c>
      <c r="AC252" t="inlineStr">
        <is>
          <t>2026-07-14T10:02:31.628Z</t>
        </is>
      </c>
    </row>
    <row r="253">
      <c r="A253" t="inlineStr">
        <is>
          <t>ceb19a0e-b28d-4891-9ef8-7919d865df6f</t>
        </is>
      </c>
      <c r="B253" t="inlineStr">
        <is>
          <t>Square Telescopic Plastic Tool Box</t>
        </is>
      </c>
      <c r="C253" t="inlineStr">
        <is>
          <t>SP</t>
        </is>
      </c>
      <c r="E253" t="inlineStr">
        <is>
          <t>FIXED</t>
        </is>
      </c>
      <c r="F253" t="n">
        <v>1</v>
      </c>
      <c r="G253" t="inlineStr">
        <is>
          <t>USD</t>
        </is>
      </c>
      <c r="I253" t="inlineStr">
        <is>
          <t>Numbers</t>
        </is>
      </c>
      <c r="M253" t="n">
        <v>0</v>
      </c>
      <c r="N253" t="n">
        <v>0</v>
      </c>
      <c r="Q253" t="inlineStr">
        <is>
          <t>24055375-a41a-454c-96a0-9b6b95ddf41d</t>
        </is>
      </c>
      <c r="R253" t="inlineStr">
        <is>
          <t>Plastics and articles thereof</t>
        </is>
      </c>
      <c r="S253" t="inlineStr">
        <is>
          <t>3af1cf03-4a74-4e0b-8ef2-e1081d8b707e</t>
        </is>
      </c>
      <c r="T253" t="inlineStr">
        <is>
          <t>Articles for the conveyance or packing of goods, of plastics; stoppers, lids, caps and other closures, of plastics</t>
        </is>
      </c>
      <c r="U253" t="inlineStr">
        <is>
          <t>fabade8d-7fb1-4bb0-896f-c0f7351a8a29</t>
        </is>
      </c>
      <c r="V253" t="inlineStr">
        <is>
          <t>RAMCO PLASTIC</t>
        </is>
      </c>
      <c r="W253" t="inlineStr">
        <is>
          <t>ABQPM6068B</t>
        </is>
      </c>
      <c r="X253" t="n">
        <v>0</v>
      </c>
      <c r="Y253" t="n">
        <v>0</v>
      </c>
      <c r="Z253" t="n">
        <v>39231090</v>
      </c>
      <c r="AA253" t="inlineStr">
        <is>
          <t>OTHER</t>
        </is>
      </c>
      <c r="AB253" t="inlineStr">
        <is>
          <t>http://indiausatrade.mea.gov.in/api/public/image/stream?key=products%2F20260714T102142Z-251960-522d6f29-quadro%20pack-cropped.jpg</t>
        </is>
      </c>
      <c r="AC253" t="inlineStr">
        <is>
          <t>2026-07-14T10:21:42.123Z</t>
        </is>
      </c>
    </row>
    <row r="254">
      <c r="A254" t="inlineStr">
        <is>
          <t>a1849dba-478d-4a42-8893-dca866be7175</t>
        </is>
      </c>
      <c r="B254" t="inlineStr">
        <is>
          <t>UNF THREAD CAPS</t>
        </is>
      </c>
      <c r="C254" t="inlineStr">
        <is>
          <t>EC</t>
        </is>
      </c>
      <c r="E254" t="inlineStr">
        <is>
          <t>FIXED</t>
        </is>
      </c>
      <c r="F254" t="n">
        <v>1</v>
      </c>
      <c r="G254" t="inlineStr">
        <is>
          <t>USD</t>
        </is>
      </c>
      <c r="I254" t="inlineStr">
        <is>
          <t>Numbers</t>
        </is>
      </c>
      <c r="M254" t="n">
        <v>0</v>
      </c>
      <c r="N254" t="n">
        <v>0</v>
      </c>
      <c r="Q254" t="inlineStr">
        <is>
          <t>24055375-a41a-454c-96a0-9b6b95ddf41d</t>
        </is>
      </c>
      <c r="R254" t="inlineStr">
        <is>
          <t>Plastics and articles thereof</t>
        </is>
      </c>
      <c r="S254" t="inlineStr">
        <is>
          <t>3af1cf03-4a74-4e0b-8ef2-e1081d8b707e</t>
        </is>
      </c>
      <c r="T254" t="inlineStr">
        <is>
          <t>Articles for the conveyance or packing of goods, of plastics; stoppers, lids, caps and other closures, of plastics</t>
        </is>
      </c>
      <c r="U254" t="inlineStr">
        <is>
          <t>fabade8d-7fb1-4bb0-896f-c0f7351a8a29</t>
        </is>
      </c>
      <c r="V254" t="inlineStr">
        <is>
          <t>RAMCO PLASTIC</t>
        </is>
      </c>
      <c r="W254" t="inlineStr">
        <is>
          <t>ABQPM6068B</t>
        </is>
      </c>
      <c r="X254" t="n">
        <v>0</v>
      </c>
      <c r="Y254" t="n">
        <v>0</v>
      </c>
      <c r="Z254" t="n">
        <v>39231090</v>
      </c>
      <c r="AA254" t="inlineStr">
        <is>
          <t>OTHER</t>
        </is>
      </c>
      <c r="AB254" t="inlineStr">
        <is>
          <t>http://indiausatrade.mea.gov.in/api/public/image/stream?key=products%2F20260803T064003Z-155630-dea3bfb3-UNF%20CAP%203-cropped.png</t>
        </is>
      </c>
      <c r="AC254" t="inlineStr">
        <is>
          <t>2026-08-03T06:40:03.725Z</t>
        </is>
      </c>
    </row>
    <row r="255">
      <c r="A255" t="inlineStr">
        <is>
          <t>7f3f040b-e074-4971-9289-55bac2e07ba2</t>
        </is>
      </c>
      <c r="B255" t="inlineStr">
        <is>
          <t>Flat Round Pack Plastic Tool Box</t>
        </is>
      </c>
      <c r="C255" t="inlineStr">
        <is>
          <t>FP</t>
        </is>
      </c>
      <c r="E255" t="inlineStr">
        <is>
          <t>FIXED</t>
        </is>
      </c>
      <c r="F255" t="n">
        <v>1</v>
      </c>
      <c r="G255" t="inlineStr">
        <is>
          <t>USD</t>
        </is>
      </c>
      <c r="I255" t="inlineStr">
        <is>
          <t>Numbers</t>
        </is>
      </c>
      <c r="M255" t="n">
        <v>0</v>
      </c>
      <c r="N255" t="n">
        <v>0</v>
      </c>
      <c r="Q255" t="inlineStr">
        <is>
          <t>24055375-a41a-454c-96a0-9b6b95ddf41d</t>
        </is>
      </c>
      <c r="R255" t="inlineStr">
        <is>
          <t>Plastics and articles thereof</t>
        </is>
      </c>
      <c r="S255" t="inlineStr">
        <is>
          <t>3af1cf03-4a74-4e0b-8ef2-e1081d8b707e</t>
        </is>
      </c>
      <c r="T255" t="inlineStr">
        <is>
          <t>Articles for the conveyance or packing of goods, of plastics; stoppers, lids, caps and other closures, of plastics</t>
        </is>
      </c>
      <c r="U255" t="inlineStr">
        <is>
          <t>fabade8d-7fb1-4bb0-896f-c0f7351a8a29</t>
        </is>
      </c>
      <c r="V255" t="inlineStr">
        <is>
          <t>RAMCO PLASTIC</t>
        </is>
      </c>
      <c r="W255" t="inlineStr">
        <is>
          <t>ABQPM6068B</t>
        </is>
      </c>
      <c r="X255" t="n">
        <v>0</v>
      </c>
      <c r="Y255" t="n">
        <v>0</v>
      </c>
      <c r="Z255" t="n">
        <v>39231090</v>
      </c>
      <c r="AA255" t="inlineStr">
        <is>
          <t>OTHER</t>
        </is>
      </c>
      <c r="AB255" t="inlineStr">
        <is>
          <t>http://indiausatrade.mea.gov.in/api/public/image/stream?key=products%2F20260714T103434Z-102985-4f187500-flat%20pack%20AI-cropped.png</t>
        </is>
      </c>
      <c r="AC255" t="inlineStr">
        <is>
          <t>2026-07-14T10:34:34.751Z</t>
        </is>
      </c>
    </row>
    <row r="256">
      <c r="A256" t="inlineStr">
        <is>
          <t>5941ca45-6796-4b7a-960e-ad063b1fbc5a</t>
        </is>
      </c>
      <c r="B256" t="inlineStr">
        <is>
          <t>Slide Tap Set Pack Plastic Tool Box</t>
        </is>
      </c>
      <c r="C256" t="inlineStr">
        <is>
          <t>STP</t>
        </is>
      </c>
      <c r="E256" t="inlineStr">
        <is>
          <t>FIXED</t>
        </is>
      </c>
      <c r="F256" t="n">
        <v>1</v>
      </c>
      <c r="G256" t="inlineStr">
        <is>
          <t>USD</t>
        </is>
      </c>
      <c r="I256" t="inlineStr">
        <is>
          <t>Numbers</t>
        </is>
      </c>
      <c r="M256" t="n">
        <v>0</v>
      </c>
      <c r="N256" t="n">
        <v>0</v>
      </c>
      <c r="Q256" t="inlineStr">
        <is>
          <t>24055375-a41a-454c-96a0-9b6b95ddf41d</t>
        </is>
      </c>
      <c r="R256" t="inlineStr">
        <is>
          <t>Plastics and articles thereof</t>
        </is>
      </c>
      <c r="S256" t="inlineStr">
        <is>
          <t>3af1cf03-4a74-4e0b-8ef2-e1081d8b707e</t>
        </is>
      </c>
      <c r="T256" t="inlineStr">
        <is>
          <t>Articles for the conveyance or packing of goods, of plastics; stoppers, lids, caps and other closures, of plastics</t>
        </is>
      </c>
      <c r="U256" t="inlineStr">
        <is>
          <t>fabade8d-7fb1-4bb0-896f-c0f7351a8a29</t>
        </is>
      </c>
      <c r="V256" t="inlineStr">
        <is>
          <t>RAMCO PLASTIC</t>
        </is>
      </c>
      <c r="W256" t="inlineStr">
        <is>
          <t>ABQPM6068B</t>
        </is>
      </c>
      <c r="X256" t="n">
        <v>0</v>
      </c>
      <c r="Y256" t="n">
        <v>0</v>
      </c>
      <c r="Z256" t="n">
        <v>39231090</v>
      </c>
      <c r="AA256" t="inlineStr">
        <is>
          <t>OTHER</t>
        </is>
      </c>
      <c r="AB256" t="inlineStr">
        <is>
          <t>http://indiausatrade.mea.gov.in/api/public/image/stream?key=products%2F20260714T104639Z-203153-9e33fae7-slide%20tap%20set%20pack%20AI-cropped.png</t>
        </is>
      </c>
      <c r="AC256" t="inlineStr">
        <is>
          <t>2026-07-14T10:46:39.490Z</t>
        </is>
      </c>
    </row>
    <row r="257">
      <c r="A257" t="inlineStr">
        <is>
          <t>92c4afb6-c659-40ec-9eec-3a28e9a4fbdb</t>
        </is>
      </c>
      <c r="B257" t="inlineStr">
        <is>
          <t xml:space="preserve">Vinyl Caps </t>
        </is>
      </c>
      <c r="C257" t="inlineStr">
        <is>
          <t>DC</t>
        </is>
      </c>
      <c r="E257" t="inlineStr">
        <is>
          <t>FIXED</t>
        </is>
      </c>
      <c r="F257" t="n">
        <v>1</v>
      </c>
      <c r="G257" t="inlineStr">
        <is>
          <t>USD</t>
        </is>
      </c>
      <c r="I257" t="inlineStr">
        <is>
          <t>Numbers</t>
        </is>
      </c>
      <c r="M257" t="n">
        <v>0</v>
      </c>
      <c r="N257" t="n">
        <v>0</v>
      </c>
      <c r="Q257" t="inlineStr">
        <is>
          <t>24055375-a41a-454c-96a0-9b6b95ddf41d</t>
        </is>
      </c>
      <c r="R257" t="inlineStr">
        <is>
          <t>Plastics and articles thereof</t>
        </is>
      </c>
      <c r="S257" t="inlineStr">
        <is>
          <t>113537ba-a43d-47fa-aa0c-9621a16aca83</t>
        </is>
      </c>
      <c r="T257" t="inlineStr">
        <is>
          <t>Other articles of plastics and articles of other materials of headings 3901 to 3914</t>
        </is>
      </c>
      <c r="U257" t="inlineStr">
        <is>
          <t>fabade8d-7fb1-4bb0-896f-c0f7351a8a29</t>
        </is>
      </c>
      <c r="V257" t="inlineStr">
        <is>
          <t>RAMCO PLASTIC</t>
        </is>
      </c>
      <c r="W257" t="inlineStr">
        <is>
          <t>ABQPM6068B</t>
        </is>
      </c>
      <c r="X257" t="n">
        <v>0</v>
      </c>
      <c r="Y257" t="n">
        <v>0</v>
      </c>
      <c r="Z257" t="n">
        <v>39269099</v>
      </c>
      <c r="AA257" t="inlineStr">
        <is>
          <t>OTHER</t>
        </is>
      </c>
      <c r="AB257" t="inlineStr">
        <is>
          <t>http://indiausatrade.mea.gov.in/api/public/image/stream?key=products%2F20260714T105439Z-716535-1e9966f8-vinyl%20cap%20(primary)-cropped.png</t>
        </is>
      </c>
      <c r="AC257" t="inlineStr">
        <is>
          <t>2026-07-14T10:54:39.463Z</t>
        </is>
      </c>
    </row>
    <row r="258">
      <c r="A258" t="inlineStr">
        <is>
          <t>8a128a82-a3ab-4c75-8953-3982d64e8ea1</t>
        </is>
      </c>
      <c r="B258" t="inlineStr">
        <is>
          <t>Tool Holder Pack Plastic Tool Box</t>
        </is>
      </c>
      <c r="C258" t="inlineStr">
        <is>
          <t>BT</t>
        </is>
      </c>
      <c r="E258" t="inlineStr">
        <is>
          <t>FIXED</t>
        </is>
      </c>
      <c r="F258" t="n">
        <v>1</v>
      </c>
      <c r="G258" t="inlineStr">
        <is>
          <t>USD</t>
        </is>
      </c>
      <c r="I258" t="inlineStr">
        <is>
          <t>Numbers</t>
        </is>
      </c>
      <c r="M258" t="n">
        <v>0</v>
      </c>
      <c r="N258" t="n">
        <v>0</v>
      </c>
      <c r="Q258" t="inlineStr">
        <is>
          <t>24055375-a41a-454c-96a0-9b6b95ddf41d</t>
        </is>
      </c>
      <c r="R258" t="inlineStr">
        <is>
          <t>Plastics and articles thereof</t>
        </is>
      </c>
      <c r="S258" t="inlineStr">
        <is>
          <t>3af1cf03-4a74-4e0b-8ef2-e1081d8b707e</t>
        </is>
      </c>
      <c r="T258" t="inlineStr">
        <is>
          <t>Articles for the conveyance or packing of goods, of plastics; stoppers, lids, caps and other closures, of plastics</t>
        </is>
      </c>
      <c r="U258" t="inlineStr">
        <is>
          <t>fabade8d-7fb1-4bb0-896f-c0f7351a8a29</t>
        </is>
      </c>
      <c r="V258" t="inlineStr">
        <is>
          <t>RAMCO PLASTIC</t>
        </is>
      </c>
      <c r="W258" t="inlineStr">
        <is>
          <t>ABQPM6068B</t>
        </is>
      </c>
      <c r="X258" t="n">
        <v>0</v>
      </c>
      <c r="Y258" t="n">
        <v>0</v>
      </c>
      <c r="Z258" t="n">
        <v>39231090</v>
      </c>
      <c r="AA258" t="inlineStr">
        <is>
          <t>OTHER</t>
        </is>
      </c>
      <c r="AB258" t="inlineStr">
        <is>
          <t>http://indiausatrade.mea.gov.in/api/public/image/stream?key=products%2F20260714T110305Z-844850-727f7aa3-tool%20holder%20AI-cropped.png</t>
        </is>
      </c>
      <c r="AC258" t="inlineStr">
        <is>
          <t>2026-07-14T11:03:05.662Z</t>
        </is>
      </c>
    </row>
    <row r="259">
      <c r="A259" t="inlineStr">
        <is>
          <t>39cce163-7869-4a82-824e-316c600df8fd</t>
        </is>
      </c>
      <c r="B259" t="inlineStr">
        <is>
          <t>Round Telescopic Plastic Tool Box</t>
        </is>
      </c>
      <c r="C259" t="inlineStr">
        <is>
          <t>RS</t>
        </is>
      </c>
      <c r="E259" t="inlineStr">
        <is>
          <t>FIXED</t>
        </is>
      </c>
      <c r="F259" t="n">
        <v>1</v>
      </c>
      <c r="G259" t="inlineStr">
        <is>
          <t>USD</t>
        </is>
      </c>
      <c r="I259" t="inlineStr">
        <is>
          <t>Numbers</t>
        </is>
      </c>
      <c r="M259" t="n">
        <v>0</v>
      </c>
      <c r="N259" t="n">
        <v>0</v>
      </c>
      <c r="Q259" t="inlineStr">
        <is>
          <t>24055375-a41a-454c-96a0-9b6b95ddf41d</t>
        </is>
      </c>
      <c r="R259" t="inlineStr">
        <is>
          <t>Plastics and articles thereof</t>
        </is>
      </c>
      <c r="S259" t="inlineStr">
        <is>
          <t>3af1cf03-4a74-4e0b-8ef2-e1081d8b707e</t>
        </is>
      </c>
      <c r="T259" t="inlineStr">
        <is>
          <t>Articles for the conveyance or packing of goods, of plastics; stoppers, lids, caps and other closures, of plastics</t>
        </is>
      </c>
      <c r="U259" t="inlineStr">
        <is>
          <t>fabade8d-7fb1-4bb0-896f-c0f7351a8a29</t>
        </is>
      </c>
      <c r="V259" t="inlineStr">
        <is>
          <t>RAMCO PLASTIC</t>
        </is>
      </c>
      <c r="W259" t="inlineStr">
        <is>
          <t>ABQPM6068B</t>
        </is>
      </c>
      <c r="X259" t="n">
        <v>0</v>
      </c>
      <c r="Y259" t="n">
        <v>0</v>
      </c>
      <c r="Z259" t="n">
        <v>39231090</v>
      </c>
      <c r="AA259" t="inlineStr">
        <is>
          <t>OTHER</t>
        </is>
      </c>
      <c r="AB259" t="inlineStr">
        <is>
          <t>http://indiausatrade.mea.gov.in/api/public/image/stream?key=products%2F20260714T111821Z-966562-1711051b-ROUND%20PACK%20AI-cropped.png</t>
        </is>
      </c>
      <c r="AC259" t="inlineStr">
        <is>
          <t>2026-07-14T11:18:21.475Z</t>
        </is>
      </c>
    </row>
    <row r="260">
      <c r="A260" t="inlineStr">
        <is>
          <t>8b173a2b-3b38-4498-aeb4-c666c6b30e59</t>
        </is>
      </c>
      <c r="B260" t="inlineStr">
        <is>
          <t>Insert Pack Plastic Tool Box (1 Way Opening)</t>
        </is>
      </c>
      <c r="C260" t="inlineStr">
        <is>
          <t>INSERT-BOX</t>
        </is>
      </c>
      <c r="E260" t="inlineStr">
        <is>
          <t>FIXED</t>
        </is>
      </c>
      <c r="F260" t="n">
        <v>1</v>
      </c>
      <c r="G260" t="inlineStr">
        <is>
          <t>USD</t>
        </is>
      </c>
      <c r="I260" t="inlineStr">
        <is>
          <t>Numbers</t>
        </is>
      </c>
      <c r="M260" t="n">
        <v>0</v>
      </c>
      <c r="N260" t="n">
        <v>0</v>
      </c>
      <c r="Q260" t="inlineStr">
        <is>
          <t>24055375-a41a-454c-96a0-9b6b95ddf41d</t>
        </is>
      </c>
      <c r="R260" t="inlineStr">
        <is>
          <t>Plastics and articles thereof</t>
        </is>
      </c>
      <c r="S260" t="inlineStr">
        <is>
          <t>3af1cf03-4a74-4e0b-8ef2-e1081d8b707e</t>
        </is>
      </c>
      <c r="T260" t="inlineStr">
        <is>
          <t>Articles for the conveyance or packing of goods, of plastics; stoppers, lids, caps and other closures, of plastics</t>
        </is>
      </c>
      <c r="U260" t="inlineStr">
        <is>
          <t>fabade8d-7fb1-4bb0-896f-c0f7351a8a29</t>
        </is>
      </c>
      <c r="V260" t="inlineStr">
        <is>
          <t>RAMCO PLASTIC</t>
        </is>
      </c>
      <c r="W260" t="inlineStr">
        <is>
          <t>ABQPM6068B</t>
        </is>
      </c>
      <c r="X260" t="n">
        <v>0</v>
      </c>
      <c r="Y260" t="n">
        <v>0</v>
      </c>
      <c r="Z260" t="n">
        <v>39231090</v>
      </c>
      <c r="AA260" t="inlineStr">
        <is>
          <t>OTHER</t>
        </is>
      </c>
      <c r="AB260" t="inlineStr">
        <is>
          <t>http://indiausatrade.mea.gov.in/api/public/image/stream?key=products%2F20260714T113356Z-978597-a31ac57f-insert%20boxes%20pedestal-cropped.png</t>
        </is>
      </c>
      <c r="AC260" t="inlineStr">
        <is>
          <t>2026-07-14T11:33:56.569Z</t>
        </is>
      </c>
    </row>
    <row r="261">
      <c r="A261" t="inlineStr">
        <is>
          <t>b9a57927-965b-4fdf-9b6a-ddf74d05af84</t>
        </is>
      </c>
      <c r="B261" t="inlineStr">
        <is>
          <t>Center Pack Plastic Tool Box</t>
        </is>
      </c>
      <c r="C261" t="inlineStr">
        <is>
          <t>CPK</t>
        </is>
      </c>
      <c r="E261" t="inlineStr">
        <is>
          <t>FIXED</t>
        </is>
      </c>
      <c r="F261" t="n">
        <v>1</v>
      </c>
      <c r="G261" t="inlineStr">
        <is>
          <t>USD</t>
        </is>
      </c>
      <c r="I261" t="inlineStr">
        <is>
          <t>Numbers</t>
        </is>
      </c>
      <c r="M261" t="n">
        <v>0</v>
      </c>
      <c r="N261" t="n">
        <v>0</v>
      </c>
      <c r="Q261" t="inlineStr">
        <is>
          <t>24055375-a41a-454c-96a0-9b6b95ddf41d</t>
        </is>
      </c>
      <c r="R261" t="inlineStr">
        <is>
          <t>Plastics and articles thereof</t>
        </is>
      </c>
      <c r="S261" t="inlineStr">
        <is>
          <t>3af1cf03-4a74-4e0b-8ef2-e1081d8b707e</t>
        </is>
      </c>
      <c r="T261" t="inlineStr">
        <is>
          <t>Articles for the conveyance or packing of goods, of plastics; stoppers, lids, caps and other closures, of plastics</t>
        </is>
      </c>
      <c r="U261" t="inlineStr">
        <is>
          <t>fabade8d-7fb1-4bb0-896f-c0f7351a8a29</t>
        </is>
      </c>
      <c r="V261" t="inlineStr">
        <is>
          <t>RAMCO PLASTIC</t>
        </is>
      </c>
      <c r="W261" t="inlineStr">
        <is>
          <t>ABQPM6068B</t>
        </is>
      </c>
      <c r="X261" t="n">
        <v>0</v>
      </c>
      <c r="Y261" t="n">
        <v>0</v>
      </c>
      <c r="Z261" t="n">
        <v>39231090</v>
      </c>
      <c r="AA261" t="inlineStr">
        <is>
          <t>OTHER</t>
        </is>
      </c>
      <c r="AB261" t="inlineStr">
        <is>
          <t>http://indiausatrade.mea.gov.in/api/public/image/stream?key=products%2F20260716T051009Z-114232-c6618929-download-cropped.png</t>
        </is>
      </c>
      <c r="AC261" t="inlineStr">
        <is>
          <t>2026-07-16T05:10:09.310Z</t>
        </is>
      </c>
    </row>
    <row r="262">
      <c r="A262" t="inlineStr">
        <is>
          <t>5b5d486f-45ab-4c89-808f-dd1e382950bd</t>
        </is>
      </c>
      <c r="B262" t="inlineStr">
        <is>
          <t>Simple Plastic Tool Box</t>
        </is>
      </c>
      <c r="C262" t="inlineStr">
        <is>
          <t>PTC007</t>
        </is>
      </c>
      <c r="E262" t="inlineStr">
        <is>
          <t>FIXED</t>
        </is>
      </c>
      <c r="F262" t="n">
        <v>8</v>
      </c>
      <c r="G262" t="inlineStr">
        <is>
          <t>USD</t>
        </is>
      </c>
      <c r="M262" t="n">
        <v>0</v>
      </c>
      <c r="N262" t="n">
        <v>0</v>
      </c>
      <c r="Q262" t="inlineStr">
        <is>
          <t>24055375-a41a-454c-96a0-9b6b95ddf41d</t>
        </is>
      </c>
      <c r="R262" t="inlineStr">
        <is>
          <t>Plastics and articles thereof</t>
        </is>
      </c>
      <c r="S262" t="inlineStr">
        <is>
          <t>3af1cf03-4a74-4e0b-8ef2-e1081d8b707e</t>
        </is>
      </c>
      <c r="T262" t="inlineStr">
        <is>
          <t>Articles for the conveyance or packing of goods, of plastics; stoppers, lids, caps and other closures, of plastics</t>
        </is>
      </c>
      <c r="U262" t="inlineStr">
        <is>
          <t>fabade8d-7fb1-4bb0-896f-c0f7351a8a29</t>
        </is>
      </c>
      <c r="V262" t="inlineStr">
        <is>
          <t>RAMCO PLASTIC</t>
        </is>
      </c>
      <c r="W262" t="inlineStr">
        <is>
          <t>ABQPM6068B</t>
        </is>
      </c>
      <c r="X262" t="n">
        <v>0</v>
      </c>
      <c r="Y262" t="n">
        <v>0</v>
      </c>
      <c r="Z262" t="n">
        <v>39231090</v>
      </c>
      <c r="AA262" t="inlineStr">
        <is>
          <t>OTHER</t>
        </is>
      </c>
      <c r="AB262" t="inlineStr">
        <is>
          <t>http://indiausatrade.mea.gov.in/api/public/image/stream?key=products%2F20260716T061618Z-692502-62d4dcac-PTC%20001%20AI%20(1)-cropped.png</t>
        </is>
      </c>
      <c r="AC262" t="inlineStr">
        <is>
          <t>2026-07-16T06:16:18.586Z</t>
        </is>
      </c>
    </row>
    <row r="263">
      <c r="A263" t="inlineStr">
        <is>
          <t>61623473-9c05-4fca-8f33-f9d96b79d572</t>
        </is>
      </c>
      <c r="B263" t="inlineStr">
        <is>
          <t>Plastic Tool Cases</t>
        </is>
      </c>
      <c r="C263" t="inlineStr">
        <is>
          <t>PTC001</t>
        </is>
      </c>
      <c r="E263" t="inlineStr">
        <is>
          <t>FIXED</t>
        </is>
      </c>
      <c r="F263" t="n">
        <v>6</v>
      </c>
      <c r="G263" t="inlineStr">
        <is>
          <t>USD</t>
        </is>
      </c>
      <c r="I263" t="inlineStr">
        <is>
          <t>Numbers</t>
        </is>
      </c>
      <c r="M263" t="n">
        <v>0</v>
      </c>
      <c r="N263" t="n">
        <v>0</v>
      </c>
      <c r="Q263" t="inlineStr">
        <is>
          <t>24055375-a41a-454c-96a0-9b6b95ddf41d</t>
        </is>
      </c>
      <c r="R263" t="inlineStr">
        <is>
          <t>Plastics and articles thereof</t>
        </is>
      </c>
      <c r="S263" t="inlineStr">
        <is>
          <t>3af1cf03-4a74-4e0b-8ef2-e1081d8b707e</t>
        </is>
      </c>
      <c r="T263" t="inlineStr">
        <is>
          <t>Articles for the conveyance or packing of goods, of plastics; stoppers, lids, caps and other closures, of plastics</t>
        </is>
      </c>
      <c r="U263" t="inlineStr">
        <is>
          <t>fabade8d-7fb1-4bb0-896f-c0f7351a8a29</t>
        </is>
      </c>
      <c r="V263" t="inlineStr">
        <is>
          <t>RAMCO PLASTIC</t>
        </is>
      </c>
      <c r="W263" t="inlineStr">
        <is>
          <t>ABQPM6068B</t>
        </is>
      </c>
      <c r="X263" t="n">
        <v>0</v>
      </c>
      <c r="Y263" t="n">
        <v>0</v>
      </c>
      <c r="Z263" t="n">
        <v>39231090</v>
      </c>
      <c r="AA263" t="inlineStr">
        <is>
          <t>OTHER</t>
        </is>
      </c>
      <c r="AB263" t="inlineStr">
        <is>
          <t>http://indiausatrade.mea.gov.in/api/public/image/stream?key=products%2F20260716T062334Z-487714-7067a5d8-PTC%20001%20CLOSED-cropped.jpg</t>
        </is>
      </c>
      <c r="AC263" t="inlineStr">
        <is>
          <t>2026-07-16T06:23:34.497Z</t>
        </is>
      </c>
    </row>
    <row r="264">
      <c r="A264" t="inlineStr">
        <is>
          <t>88216a04-f07c-4d06-a7c2-f9408f806293</t>
        </is>
      </c>
      <c r="B264" t="inlineStr">
        <is>
          <t>Portable Plastic Tool Case</t>
        </is>
      </c>
      <c r="C264" t="inlineStr">
        <is>
          <t>PTC011</t>
        </is>
      </c>
      <c r="E264" t="inlineStr">
        <is>
          <t>FIXED</t>
        </is>
      </c>
      <c r="F264" t="n">
        <v>50</v>
      </c>
      <c r="G264" t="inlineStr">
        <is>
          <t>USD</t>
        </is>
      </c>
      <c r="I264" t="inlineStr">
        <is>
          <t>Numbers</t>
        </is>
      </c>
      <c r="M264" t="n">
        <v>0</v>
      </c>
      <c r="N264" t="n">
        <v>0</v>
      </c>
      <c r="Q264" t="inlineStr">
        <is>
          <t>24055375-a41a-454c-96a0-9b6b95ddf41d</t>
        </is>
      </c>
      <c r="R264" t="inlineStr">
        <is>
          <t>Plastics and articles thereof</t>
        </is>
      </c>
      <c r="S264" t="inlineStr">
        <is>
          <t>3af1cf03-4a74-4e0b-8ef2-e1081d8b707e</t>
        </is>
      </c>
      <c r="T264" t="inlineStr">
        <is>
          <t>Articles for the conveyance or packing of goods, of plastics; stoppers, lids, caps and other closures, of plastics</t>
        </is>
      </c>
      <c r="U264" t="inlineStr">
        <is>
          <t>fabade8d-7fb1-4bb0-896f-c0f7351a8a29</t>
        </is>
      </c>
      <c r="V264" t="inlineStr">
        <is>
          <t>RAMCO PLASTIC</t>
        </is>
      </c>
      <c r="W264" t="inlineStr">
        <is>
          <t>ABQPM6068B</t>
        </is>
      </c>
      <c r="X264" t="n">
        <v>0</v>
      </c>
      <c r="Y264" t="n">
        <v>0</v>
      </c>
      <c r="Z264" t="n">
        <v>39231090</v>
      </c>
      <c r="AA264" t="inlineStr">
        <is>
          <t>OTHER</t>
        </is>
      </c>
      <c r="AB264" t="inlineStr">
        <is>
          <t>http://indiausatrade.mea.gov.in/api/public/image/stream?key=products%2F20260716T063239Z-501340-53f13dd7-PTC%20011%20AI%20(BACK%20CLOSED)-cropped.png</t>
        </is>
      </c>
      <c r="AC264" t="inlineStr">
        <is>
          <t>2026-07-16T06:32:39.408Z</t>
        </is>
      </c>
    </row>
    <row r="265">
      <c r="A265" t="inlineStr">
        <is>
          <t>72aef12c-553f-45ae-80fc-ec2cc2d15848</t>
        </is>
      </c>
      <c r="B265" t="inlineStr">
        <is>
          <t>Waterproof PP Tool Box</t>
        </is>
      </c>
      <c r="C265" t="inlineStr">
        <is>
          <t>PTC005</t>
        </is>
      </c>
      <c r="E265" t="inlineStr">
        <is>
          <t>FIXED</t>
        </is>
      </c>
      <c r="F265" t="n">
        <v>15</v>
      </c>
      <c r="G265" t="inlineStr">
        <is>
          <t>USD</t>
        </is>
      </c>
      <c r="I265" t="inlineStr">
        <is>
          <t>Numbers</t>
        </is>
      </c>
      <c r="M265" t="n">
        <v>0</v>
      </c>
      <c r="N265" t="n">
        <v>0</v>
      </c>
      <c r="Q265" t="inlineStr">
        <is>
          <t>24055375-a41a-454c-96a0-9b6b95ddf41d</t>
        </is>
      </c>
      <c r="R265" t="inlineStr">
        <is>
          <t>Plastics and articles thereof</t>
        </is>
      </c>
      <c r="S265" t="inlineStr">
        <is>
          <t>3af1cf03-4a74-4e0b-8ef2-e1081d8b707e</t>
        </is>
      </c>
      <c r="T265" t="inlineStr">
        <is>
          <t>Articles for the conveyance or packing of goods, of plastics; stoppers, lids, caps and other closures, of plastics</t>
        </is>
      </c>
      <c r="U265" t="inlineStr">
        <is>
          <t>fabade8d-7fb1-4bb0-896f-c0f7351a8a29</t>
        </is>
      </c>
      <c r="V265" t="inlineStr">
        <is>
          <t>RAMCO PLASTIC</t>
        </is>
      </c>
      <c r="W265" t="inlineStr">
        <is>
          <t>ABQPM6068B</t>
        </is>
      </c>
      <c r="X265" t="n">
        <v>0</v>
      </c>
      <c r="Y265" t="n">
        <v>0</v>
      </c>
      <c r="Z265" t="n">
        <v>39231090</v>
      </c>
      <c r="AA265" t="inlineStr">
        <is>
          <t>OTHER</t>
        </is>
      </c>
      <c r="AB265" t="inlineStr">
        <is>
          <t>http://indiausatrade.mea.gov.in/api/public/image/stream?key=products%2F20260716T064038Z-842206-1eba46c9-PTC005%20OPEN-cropped.jpg</t>
        </is>
      </c>
      <c r="AC265" t="inlineStr">
        <is>
          <t>2026-07-16T06:40:38.977Z</t>
        </is>
      </c>
    </row>
    <row r="266">
      <c r="A266" t="inlineStr">
        <is>
          <t>92fca4b2-3200-49ff-903a-dcfb5caca675</t>
        </is>
      </c>
      <c r="B266" t="inlineStr">
        <is>
          <t>Plastic Tool Kit Box</t>
        </is>
      </c>
      <c r="C266" t="inlineStr">
        <is>
          <t>PTC008</t>
        </is>
      </c>
      <c r="E266" t="inlineStr">
        <is>
          <t>FIXED</t>
        </is>
      </c>
      <c r="F266" t="n">
        <v>7</v>
      </c>
      <c r="G266" t="inlineStr">
        <is>
          <t>USD</t>
        </is>
      </c>
      <c r="I266" t="inlineStr">
        <is>
          <t>Numbers</t>
        </is>
      </c>
      <c r="M266" t="n">
        <v>0</v>
      </c>
      <c r="N266" t="n">
        <v>0</v>
      </c>
      <c r="Q266" t="inlineStr">
        <is>
          <t>24055375-a41a-454c-96a0-9b6b95ddf41d</t>
        </is>
      </c>
      <c r="R266" t="inlineStr">
        <is>
          <t>Plastics and articles thereof</t>
        </is>
      </c>
      <c r="S266" t="inlineStr">
        <is>
          <t>3af1cf03-4a74-4e0b-8ef2-e1081d8b707e</t>
        </is>
      </c>
      <c r="T266" t="inlineStr">
        <is>
          <t>Articles for the conveyance or packing of goods, of plastics; stoppers, lids, caps and other closures, of plastics</t>
        </is>
      </c>
      <c r="U266" t="inlineStr">
        <is>
          <t>fabade8d-7fb1-4bb0-896f-c0f7351a8a29</t>
        </is>
      </c>
      <c r="V266" t="inlineStr">
        <is>
          <t>RAMCO PLASTIC</t>
        </is>
      </c>
      <c r="W266" t="inlineStr">
        <is>
          <t>ABQPM6068B</t>
        </is>
      </c>
      <c r="X266" t="n">
        <v>0</v>
      </c>
      <c r="Y266" t="n">
        <v>0</v>
      </c>
      <c r="Z266" t="n">
        <v>39231090</v>
      </c>
      <c r="AA266" t="inlineStr">
        <is>
          <t>OTHER</t>
        </is>
      </c>
      <c r="AB266" t="inlineStr">
        <is>
          <t>http://indiausatrade.mea.gov.in/api/public/image/stream?key=products%2F20260716T064503Z-622309-a0e95dad-PTC%20008%20AI%20(OPEN)-cropped.png</t>
        </is>
      </c>
      <c r="AC266" t="inlineStr">
        <is>
          <t>2026-07-16T06:45:03.809Z</t>
        </is>
      </c>
    </row>
    <row r="267">
      <c r="A267" t="inlineStr">
        <is>
          <t>25df30f8-97e7-422c-8125-d6e6ccfc809a</t>
        </is>
      </c>
      <c r="B267" t="inlineStr">
        <is>
          <t>Strong Plastic Tool Box</t>
        </is>
      </c>
      <c r="C267" t="inlineStr">
        <is>
          <t>PTC006</t>
        </is>
      </c>
      <c r="E267" t="inlineStr">
        <is>
          <t>FIXED</t>
        </is>
      </c>
      <c r="F267" t="n">
        <v>9</v>
      </c>
      <c r="G267" t="inlineStr">
        <is>
          <t>USD</t>
        </is>
      </c>
      <c r="I267" t="inlineStr">
        <is>
          <t>Numbers</t>
        </is>
      </c>
      <c r="M267" t="n">
        <v>0</v>
      </c>
      <c r="N267" t="n">
        <v>0</v>
      </c>
      <c r="Q267" t="inlineStr">
        <is>
          <t>24055375-a41a-454c-96a0-9b6b95ddf41d</t>
        </is>
      </c>
      <c r="R267" t="inlineStr">
        <is>
          <t>Plastics and articles thereof</t>
        </is>
      </c>
      <c r="S267" t="inlineStr">
        <is>
          <t>3af1cf03-4a74-4e0b-8ef2-e1081d8b707e</t>
        </is>
      </c>
      <c r="T267" t="inlineStr">
        <is>
          <t>Articles for the conveyance or packing of goods, of plastics; stoppers, lids, caps and other closures, of plastics</t>
        </is>
      </c>
      <c r="U267" t="inlineStr">
        <is>
          <t>fabade8d-7fb1-4bb0-896f-c0f7351a8a29</t>
        </is>
      </c>
      <c r="V267" t="inlineStr">
        <is>
          <t>RAMCO PLASTIC</t>
        </is>
      </c>
      <c r="W267" t="inlineStr">
        <is>
          <t>ABQPM6068B</t>
        </is>
      </c>
      <c r="X267" t="n">
        <v>0</v>
      </c>
      <c r="Y267" t="n">
        <v>0</v>
      </c>
      <c r="Z267" t="n">
        <v>39231090</v>
      </c>
      <c r="AA267" t="inlineStr">
        <is>
          <t>OTHER</t>
        </is>
      </c>
      <c r="AB267" t="inlineStr">
        <is>
          <t>http://indiausatrade.mea.gov.in/api/public/image/stream?key=products%2F20260716T065430Z-603929-e7eba855-PTC%20006%20AI%20(OPEN)-cropped.png</t>
        </is>
      </c>
      <c r="AC267" t="inlineStr">
        <is>
          <t>2026-07-16T06:54:30.205Z</t>
        </is>
      </c>
    </row>
    <row r="268">
      <c r="A268" t="inlineStr">
        <is>
          <t>985dabde-0ba4-492e-913c-921abd784038</t>
        </is>
      </c>
      <c r="B268" t="inlineStr">
        <is>
          <t>Pp Tool Boxes</t>
        </is>
      </c>
      <c r="C268" t="inlineStr">
        <is>
          <t>PTC002</t>
        </is>
      </c>
      <c r="E268" t="inlineStr">
        <is>
          <t>FIXED</t>
        </is>
      </c>
      <c r="F268" t="n">
        <v>4</v>
      </c>
      <c r="G268" t="inlineStr">
        <is>
          <t>USD</t>
        </is>
      </c>
      <c r="I268" t="inlineStr">
        <is>
          <t>Numbers</t>
        </is>
      </c>
      <c r="M268" t="n">
        <v>0</v>
      </c>
      <c r="N268" t="n">
        <v>0</v>
      </c>
      <c r="Q268" t="inlineStr">
        <is>
          <t>24055375-a41a-454c-96a0-9b6b95ddf41d</t>
        </is>
      </c>
      <c r="R268" t="inlineStr">
        <is>
          <t>Plastics and articles thereof</t>
        </is>
      </c>
      <c r="S268" t="inlineStr">
        <is>
          <t>3af1cf03-4a74-4e0b-8ef2-e1081d8b707e</t>
        </is>
      </c>
      <c r="T268" t="inlineStr">
        <is>
          <t>Articles for the conveyance or packing of goods, of plastics; stoppers, lids, caps and other closures, of plastics</t>
        </is>
      </c>
      <c r="U268" t="inlineStr">
        <is>
          <t>fabade8d-7fb1-4bb0-896f-c0f7351a8a29</t>
        </is>
      </c>
      <c r="V268" t="inlineStr">
        <is>
          <t>RAMCO PLASTIC</t>
        </is>
      </c>
      <c r="W268" t="inlineStr">
        <is>
          <t>ABQPM6068B</t>
        </is>
      </c>
      <c r="X268" t="n">
        <v>0</v>
      </c>
      <c r="Y268" t="n">
        <v>0</v>
      </c>
      <c r="Z268" t="n">
        <v>39231090</v>
      </c>
      <c r="AA268" t="inlineStr">
        <is>
          <t>OTHER</t>
        </is>
      </c>
      <c r="AB268" t="inlineStr">
        <is>
          <t>http://indiausatrade.mea.gov.in/api/public/image/stream?key=products%2F20260716T070116Z-131274-5c6efeb0-PTC%20002%20AI%20(2)-cropped.png</t>
        </is>
      </c>
      <c r="AC268" t="inlineStr">
        <is>
          <t>2026-07-16T07:01:16.012Z</t>
        </is>
      </c>
    </row>
    <row r="269">
      <c r="A269" t="inlineStr">
        <is>
          <t>4858c88c-dbff-4ccb-821c-976082c1c6f3</t>
        </is>
      </c>
      <c r="B269" t="inlineStr">
        <is>
          <t>Plastic Tool Kit Case</t>
        </is>
      </c>
      <c r="C269" t="inlineStr">
        <is>
          <t>PTC010</t>
        </is>
      </c>
      <c r="E269" t="inlineStr">
        <is>
          <t>FIXED</t>
        </is>
      </c>
      <c r="F269" t="n">
        <v>15</v>
      </c>
      <c r="G269" t="inlineStr">
        <is>
          <t>USD</t>
        </is>
      </c>
      <c r="I269" t="inlineStr">
        <is>
          <t>Numbers</t>
        </is>
      </c>
      <c r="M269" t="n">
        <v>0</v>
      </c>
      <c r="N269" t="n">
        <v>0</v>
      </c>
      <c r="Q269" t="inlineStr">
        <is>
          <t>24055375-a41a-454c-96a0-9b6b95ddf41d</t>
        </is>
      </c>
      <c r="R269" t="inlineStr">
        <is>
          <t>Plastics and articles thereof</t>
        </is>
      </c>
      <c r="S269" t="inlineStr">
        <is>
          <t>3af1cf03-4a74-4e0b-8ef2-e1081d8b707e</t>
        </is>
      </c>
      <c r="T269" t="inlineStr">
        <is>
          <t>Articles for the conveyance or packing of goods, of plastics; stoppers, lids, caps and other closures, of plastics</t>
        </is>
      </c>
      <c r="U269" t="inlineStr">
        <is>
          <t>fabade8d-7fb1-4bb0-896f-c0f7351a8a29</t>
        </is>
      </c>
      <c r="V269" t="inlineStr">
        <is>
          <t>RAMCO PLASTIC</t>
        </is>
      </c>
      <c r="W269" t="inlineStr">
        <is>
          <t>ABQPM6068B</t>
        </is>
      </c>
      <c r="X269" t="n">
        <v>0</v>
      </c>
      <c r="Y269" t="n">
        <v>0</v>
      </c>
      <c r="Z269" t="n">
        <v>39231090</v>
      </c>
      <c r="AA269" t="inlineStr">
        <is>
          <t>OTHER</t>
        </is>
      </c>
      <c r="AB269" t="inlineStr">
        <is>
          <t>http://indiausatrade.mea.gov.in/api/public/image/stream?key=products%2F20260716T070858Z-266134-94c1e413-PTC%20010%20AI%20(GROUP)-cropped.png</t>
        </is>
      </c>
      <c r="AC269" t="inlineStr">
        <is>
          <t>2026-07-16T07:08:58.328Z</t>
        </is>
      </c>
    </row>
    <row r="270">
      <c r="A270" t="inlineStr">
        <is>
          <t>294f980f-1fdd-4f60-b509-5b90ae24cf70</t>
        </is>
      </c>
      <c r="B270" t="inlineStr">
        <is>
          <t>PP Tool Box</t>
        </is>
      </c>
      <c r="C270" t="inlineStr">
        <is>
          <t>PTC009</t>
        </is>
      </c>
      <c r="E270" t="inlineStr">
        <is>
          <t>FIXED</t>
        </is>
      </c>
      <c r="F270" t="n">
        <v>15</v>
      </c>
      <c r="G270" t="inlineStr">
        <is>
          <t>USD</t>
        </is>
      </c>
      <c r="I270" t="inlineStr">
        <is>
          <t>Numbers</t>
        </is>
      </c>
      <c r="M270" t="n">
        <v>0</v>
      </c>
      <c r="N270" t="n">
        <v>0</v>
      </c>
      <c r="Q270" t="inlineStr">
        <is>
          <t>24055375-a41a-454c-96a0-9b6b95ddf41d</t>
        </is>
      </c>
      <c r="R270" t="inlineStr">
        <is>
          <t>Plastics and articles thereof</t>
        </is>
      </c>
      <c r="S270" t="inlineStr">
        <is>
          <t>3af1cf03-4a74-4e0b-8ef2-e1081d8b707e</t>
        </is>
      </c>
      <c r="T270" t="inlineStr">
        <is>
          <t>Articles for the conveyance or packing of goods, of plastics; stoppers, lids, caps and other closures, of plastics</t>
        </is>
      </c>
      <c r="U270" t="inlineStr">
        <is>
          <t>fabade8d-7fb1-4bb0-896f-c0f7351a8a29</t>
        </is>
      </c>
      <c r="V270" t="inlineStr">
        <is>
          <t>RAMCO PLASTIC</t>
        </is>
      </c>
      <c r="W270" t="inlineStr">
        <is>
          <t>ABQPM6068B</t>
        </is>
      </c>
      <c r="X270" t="n">
        <v>0</v>
      </c>
      <c r="Y270" t="n">
        <v>0</v>
      </c>
      <c r="Z270" t="n">
        <v>39231090</v>
      </c>
      <c r="AA270" t="inlineStr">
        <is>
          <t>OTHER</t>
        </is>
      </c>
      <c r="AB270" t="inlineStr">
        <is>
          <t>http://indiausatrade.mea.gov.in/api/public/image/stream?key=products%2F20260716T071929Z-571993-176e0ae9-PTC%20009%20AI%20(OPEN)-cropped.png</t>
        </is>
      </c>
      <c r="AC270" t="inlineStr">
        <is>
          <t>2026-07-16T07:19:29.851Z</t>
        </is>
      </c>
    </row>
    <row r="271">
      <c r="A271" t="inlineStr">
        <is>
          <t>f8d96c86-357f-48fe-9a0f-638d711c0808</t>
        </is>
      </c>
      <c r="B271" t="inlineStr">
        <is>
          <t xml:space="preserve">Translucent PP Tool Box </t>
        </is>
      </c>
      <c r="C271" t="inlineStr">
        <is>
          <t>PTC003</t>
        </is>
      </c>
      <c r="E271" t="inlineStr">
        <is>
          <t>FIXED</t>
        </is>
      </c>
      <c r="F271" t="n">
        <v>11</v>
      </c>
      <c r="G271" t="inlineStr">
        <is>
          <t>USD</t>
        </is>
      </c>
      <c r="I271" t="inlineStr">
        <is>
          <t>Numbers</t>
        </is>
      </c>
      <c r="M271" t="n">
        <v>0</v>
      </c>
      <c r="N271" t="n">
        <v>0</v>
      </c>
      <c r="Q271" t="inlineStr">
        <is>
          <t>24055375-a41a-454c-96a0-9b6b95ddf41d</t>
        </is>
      </c>
      <c r="R271" t="inlineStr">
        <is>
          <t>Plastics and articles thereof</t>
        </is>
      </c>
      <c r="S271" t="inlineStr">
        <is>
          <t>3af1cf03-4a74-4e0b-8ef2-e1081d8b707e</t>
        </is>
      </c>
      <c r="T271" t="inlineStr">
        <is>
          <t>Articles for the conveyance or packing of goods, of plastics; stoppers, lids, caps and other closures, of plastics</t>
        </is>
      </c>
      <c r="U271" t="inlineStr">
        <is>
          <t>fabade8d-7fb1-4bb0-896f-c0f7351a8a29</t>
        </is>
      </c>
      <c r="V271" t="inlineStr">
        <is>
          <t>RAMCO PLASTIC</t>
        </is>
      </c>
      <c r="W271" t="inlineStr">
        <is>
          <t>ABQPM6068B</t>
        </is>
      </c>
      <c r="X271" t="n">
        <v>0</v>
      </c>
      <c r="Y271" t="n">
        <v>0</v>
      </c>
      <c r="Z271" t="n">
        <v>39231090</v>
      </c>
      <c r="AA271" t="inlineStr">
        <is>
          <t>OTHER</t>
        </is>
      </c>
      <c r="AB271" t="inlineStr">
        <is>
          <t>http://indiausatrade.mea.gov.in/api/public/image/stream?key=products%2F20260716T073229Z-366148-ca40073f-PTC%20003%20AI%20(OPEN)-cropped.png</t>
        </is>
      </c>
      <c r="AC271" t="inlineStr">
        <is>
          <t>2026-07-16T07:32:29.359Z</t>
        </is>
      </c>
    </row>
    <row r="272">
      <c r="A272" t="inlineStr">
        <is>
          <t>8a033af6-4a3b-4e9d-af7e-9b40858e69c7</t>
        </is>
      </c>
      <c r="B272" t="inlineStr">
        <is>
          <t>Plastic Tool Box</t>
        </is>
      </c>
      <c r="C272" t="inlineStr">
        <is>
          <t>PTC012</t>
        </is>
      </c>
      <c r="E272" t="inlineStr">
        <is>
          <t>FIXED</t>
        </is>
      </c>
      <c r="F272" t="n">
        <v>5</v>
      </c>
      <c r="G272" t="inlineStr">
        <is>
          <t>USD</t>
        </is>
      </c>
      <c r="I272" t="inlineStr">
        <is>
          <t>Numbers</t>
        </is>
      </c>
      <c r="M272" t="n">
        <v>0</v>
      </c>
      <c r="N272" t="n">
        <v>0</v>
      </c>
      <c r="Q272" t="inlineStr">
        <is>
          <t>24055375-a41a-454c-96a0-9b6b95ddf41d</t>
        </is>
      </c>
      <c r="R272" t="inlineStr">
        <is>
          <t>Plastics and articles thereof</t>
        </is>
      </c>
      <c r="S272" t="inlineStr">
        <is>
          <t>3af1cf03-4a74-4e0b-8ef2-e1081d8b707e</t>
        </is>
      </c>
      <c r="T272" t="inlineStr">
        <is>
          <t>Articles for the conveyance or packing of goods, of plastics; stoppers, lids, caps and other closures, of plastics</t>
        </is>
      </c>
      <c r="U272" t="inlineStr">
        <is>
          <t>fabade8d-7fb1-4bb0-896f-c0f7351a8a29</t>
        </is>
      </c>
      <c r="V272" t="inlineStr">
        <is>
          <t>RAMCO PLASTIC</t>
        </is>
      </c>
      <c r="W272" t="inlineStr">
        <is>
          <t>ABQPM6068B</t>
        </is>
      </c>
      <c r="X272" t="n">
        <v>0</v>
      </c>
      <c r="Y272" t="n">
        <v>0</v>
      </c>
      <c r="Z272" t="n">
        <v>39231090</v>
      </c>
      <c r="AA272" t="inlineStr">
        <is>
          <t>OTHER</t>
        </is>
      </c>
      <c r="AB272" t="inlineStr">
        <is>
          <t>http://indiausatrade.mea.gov.in/api/public/image/stream?key=products%2F20260716T073849Z-720088-ca31cd73-PTC%20012%20AI%20(OPEN)-cropped.png</t>
        </is>
      </c>
      <c r="AC272" t="inlineStr">
        <is>
          <t>2026-07-16T07:38:49.585Z</t>
        </is>
      </c>
    </row>
    <row r="273">
      <c r="A273" t="inlineStr">
        <is>
          <t>787ae62f-78e1-4b00-903f-553fdea324b8</t>
        </is>
      </c>
      <c r="B273" t="inlineStr">
        <is>
          <t>Insert Pack Plastic Tool Box With Ratchet Mechanism</t>
        </is>
      </c>
      <c r="C273" t="inlineStr">
        <is>
          <t>IP</t>
        </is>
      </c>
      <c r="E273" t="inlineStr">
        <is>
          <t>FIXED</t>
        </is>
      </c>
      <c r="F273" t="n">
        <v>1</v>
      </c>
      <c r="G273" t="inlineStr">
        <is>
          <t>USD</t>
        </is>
      </c>
      <c r="I273" t="inlineStr">
        <is>
          <t>Numbers</t>
        </is>
      </c>
      <c r="M273" t="n">
        <v>0</v>
      </c>
      <c r="N273" t="n">
        <v>0</v>
      </c>
      <c r="Q273" t="inlineStr">
        <is>
          <t>24055375-a41a-454c-96a0-9b6b95ddf41d</t>
        </is>
      </c>
      <c r="R273" t="inlineStr">
        <is>
          <t>Plastics and articles thereof</t>
        </is>
      </c>
      <c r="S273" t="inlineStr">
        <is>
          <t>3af1cf03-4a74-4e0b-8ef2-e1081d8b707e</t>
        </is>
      </c>
      <c r="T273" t="inlineStr">
        <is>
          <t>Articles for the conveyance or packing of goods, of plastics; stoppers, lids, caps and other closures, of plastics</t>
        </is>
      </c>
      <c r="U273" t="inlineStr">
        <is>
          <t>fabade8d-7fb1-4bb0-896f-c0f7351a8a29</t>
        </is>
      </c>
      <c r="V273" t="inlineStr">
        <is>
          <t>RAMCO PLASTIC</t>
        </is>
      </c>
      <c r="W273" t="inlineStr">
        <is>
          <t>ABQPM6068B</t>
        </is>
      </c>
      <c r="X273" t="n">
        <v>0</v>
      </c>
      <c r="Y273" t="n">
        <v>0</v>
      </c>
      <c r="Z273" t="n">
        <v>39231090</v>
      </c>
      <c r="AA273" t="inlineStr">
        <is>
          <t>OTHER</t>
        </is>
      </c>
      <c r="AB273" t="inlineStr">
        <is>
          <t>http://indiausatrade.mea.gov.in/api/public/image/stream?key=products%2F20260716T101724Z-602085-0d0dce04-download-cropped.png</t>
        </is>
      </c>
      <c r="AC273" t="inlineStr">
        <is>
          <t>2026-07-16T10:17:24.774Z</t>
        </is>
      </c>
    </row>
    <row r="274">
      <c r="A274" t="inlineStr">
        <is>
          <t>de9b6f17-01d0-4e81-be55-392315935bef</t>
        </is>
      </c>
      <c r="B274" t="inlineStr">
        <is>
          <t>METRIC THREAD CAPS</t>
        </is>
      </c>
      <c r="C274" t="inlineStr">
        <is>
          <t>MC</t>
        </is>
      </c>
      <c r="E274" t="inlineStr">
        <is>
          <t>FIXED</t>
        </is>
      </c>
      <c r="F274" t="n">
        <v>1</v>
      </c>
      <c r="G274" t="inlineStr">
        <is>
          <t>USD</t>
        </is>
      </c>
      <c r="I274" t="inlineStr">
        <is>
          <t>Numbers</t>
        </is>
      </c>
      <c r="M274" t="n">
        <v>0</v>
      </c>
      <c r="N274" t="n">
        <v>0</v>
      </c>
      <c r="Q274" t="inlineStr">
        <is>
          <t>24055375-a41a-454c-96a0-9b6b95ddf41d</t>
        </is>
      </c>
      <c r="R274" t="inlineStr">
        <is>
          <t>Plastics and articles thereof</t>
        </is>
      </c>
      <c r="S274" t="inlineStr">
        <is>
          <t>3af1cf03-4a74-4e0b-8ef2-e1081d8b707e</t>
        </is>
      </c>
      <c r="T274" t="inlineStr">
        <is>
          <t>Articles for the conveyance or packing of goods, of plastics; stoppers, lids, caps and other closures, of plastics</t>
        </is>
      </c>
      <c r="U274" t="inlineStr">
        <is>
          <t>fabade8d-7fb1-4bb0-896f-c0f7351a8a29</t>
        </is>
      </c>
      <c r="V274" t="inlineStr">
        <is>
          <t>RAMCO PLASTIC</t>
        </is>
      </c>
      <c r="W274" t="inlineStr">
        <is>
          <t>ABQPM6068B</t>
        </is>
      </c>
      <c r="X274" t="n">
        <v>0</v>
      </c>
      <c r="Y274" t="n">
        <v>0</v>
      </c>
      <c r="Z274" t="n">
        <v>39231090</v>
      </c>
      <c r="AA274" t="inlineStr">
        <is>
          <t>OTHER</t>
        </is>
      </c>
      <c r="AB274" t="inlineStr">
        <is>
          <t>http://indiausatrade.mea.gov.in/api/public/image/stream?key=products%2F20260803T070156Z-664514-a3a017c9-METRIC%20THREAD%20CAP%202-cropped.jpg</t>
        </is>
      </c>
      <c r="AC274" t="inlineStr">
        <is>
          <t>2026-08-03T07:01:56.242Z</t>
        </is>
      </c>
    </row>
    <row r="275">
      <c r="A275" t="inlineStr">
        <is>
          <t>8580e62b-e9ca-4100-8c94-b0e4b45941c1</t>
        </is>
      </c>
      <c r="B275" t="inlineStr">
        <is>
          <t>B.S.P. / N.P.T. / B.S.P.T. PLASTIC THREAD PLUG</t>
        </is>
      </c>
      <c r="C275" t="inlineStr">
        <is>
          <t>EC</t>
        </is>
      </c>
      <c r="E275" t="inlineStr">
        <is>
          <t>FIXED</t>
        </is>
      </c>
      <c r="F275" t="n">
        <v>1</v>
      </c>
      <c r="G275" t="inlineStr">
        <is>
          <t>USD</t>
        </is>
      </c>
      <c r="I275" t="inlineStr">
        <is>
          <t>Numbers</t>
        </is>
      </c>
      <c r="M275" t="n">
        <v>0</v>
      </c>
      <c r="N275" t="n">
        <v>0</v>
      </c>
      <c r="Q275" t="inlineStr">
        <is>
          <t>24055375-a41a-454c-96a0-9b6b95ddf41d</t>
        </is>
      </c>
      <c r="R275" t="inlineStr">
        <is>
          <t>Plastics and articles thereof</t>
        </is>
      </c>
      <c r="S275" t="inlineStr">
        <is>
          <t>3af1cf03-4a74-4e0b-8ef2-e1081d8b707e</t>
        </is>
      </c>
      <c r="T275" t="inlineStr">
        <is>
          <t>Articles for the conveyance or packing of goods, of plastics; stoppers, lids, caps and other closures, of plastics</t>
        </is>
      </c>
      <c r="U275" t="inlineStr">
        <is>
          <t>fabade8d-7fb1-4bb0-896f-c0f7351a8a29</t>
        </is>
      </c>
      <c r="V275" t="inlineStr">
        <is>
          <t>RAMCO PLASTIC</t>
        </is>
      </c>
      <c r="W275" t="inlineStr">
        <is>
          <t>ABQPM6068B</t>
        </is>
      </c>
      <c r="X275" t="n">
        <v>0</v>
      </c>
      <c r="Y275" t="n">
        <v>0</v>
      </c>
      <c r="Z275" t="n">
        <v>39231090</v>
      </c>
      <c r="AA275" t="inlineStr">
        <is>
          <t>OTHER</t>
        </is>
      </c>
      <c r="AB275" t="inlineStr">
        <is>
          <t>http://indiausatrade.mea.gov.in/api/public/image/stream?key=products%2F20260803T071228Z-693135-28be5b39-BSP%20PLUGS-cropped.jpg</t>
        </is>
      </c>
      <c r="AC275" t="inlineStr">
        <is>
          <t>2026-08-03T07:12:28.822Z</t>
        </is>
      </c>
    </row>
    <row r="276">
      <c r="A276" t="inlineStr">
        <is>
          <t>f0cb6c29-aabe-45d5-8f68-59c936922112</t>
        </is>
      </c>
      <c r="B276" t="inlineStr">
        <is>
          <t>B.S.P. / N.P.T. / B.S.P.T. PLASTIC THREAD CAPS</t>
        </is>
      </c>
      <c r="C276" t="inlineStr">
        <is>
          <t>EC</t>
        </is>
      </c>
      <c r="E276" t="inlineStr">
        <is>
          <t>FIXED</t>
        </is>
      </c>
      <c r="F276" t="n">
        <v>1</v>
      </c>
      <c r="G276" t="inlineStr">
        <is>
          <t>USD</t>
        </is>
      </c>
      <c r="I276" t="inlineStr">
        <is>
          <t>Numbers</t>
        </is>
      </c>
      <c r="M276" t="n">
        <v>0</v>
      </c>
      <c r="N276" t="n">
        <v>0</v>
      </c>
      <c r="Q276" t="inlineStr">
        <is>
          <t>24055375-a41a-454c-96a0-9b6b95ddf41d</t>
        </is>
      </c>
      <c r="R276" t="inlineStr">
        <is>
          <t>Plastics and articles thereof</t>
        </is>
      </c>
      <c r="S276" t="inlineStr">
        <is>
          <t>3af1cf03-4a74-4e0b-8ef2-e1081d8b707e</t>
        </is>
      </c>
      <c r="T276" t="inlineStr">
        <is>
          <t>Articles for the conveyance or packing of goods, of plastics; stoppers, lids, caps and other closures, of plastics</t>
        </is>
      </c>
      <c r="U276" t="inlineStr">
        <is>
          <t>fabade8d-7fb1-4bb0-896f-c0f7351a8a29</t>
        </is>
      </c>
      <c r="V276" t="inlineStr">
        <is>
          <t>RAMCO PLASTIC</t>
        </is>
      </c>
      <c r="W276" t="inlineStr">
        <is>
          <t>ABQPM6068B</t>
        </is>
      </c>
      <c r="X276" t="n">
        <v>0</v>
      </c>
      <c r="Y276" t="n">
        <v>0</v>
      </c>
      <c r="Z276" t="n">
        <v>39231090</v>
      </c>
      <c r="AA276" t="inlineStr">
        <is>
          <t>OTHER</t>
        </is>
      </c>
      <c r="AB276" t="inlineStr">
        <is>
          <t>http://indiausatrade.mea.gov.in/api/public/image/stream?key=products%2F20260803T071602Z-660561-eb1bdd07-BSP%20CAP%202-cropped.png</t>
        </is>
      </c>
      <c r="AC276" t="inlineStr">
        <is>
          <t>2026-08-03T07:16:02.308Z</t>
        </is>
      </c>
    </row>
    <row r="277">
      <c r="A277" t="inlineStr">
        <is>
          <t>f81b73b2-93ee-42e8-88d7-cdb45d6bc7ea</t>
        </is>
      </c>
      <c r="B277" t="inlineStr">
        <is>
          <t>Metric Threaded Plugs</t>
        </is>
      </c>
      <c r="C277" t="inlineStr">
        <is>
          <t>MC</t>
        </is>
      </c>
      <c r="E277" t="inlineStr">
        <is>
          <t>FIXED</t>
        </is>
      </c>
      <c r="F277" t="n">
        <v>1</v>
      </c>
      <c r="G277" t="inlineStr">
        <is>
          <t>USD</t>
        </is>
      </c>
      <c r="I277" t="inlineStr">
        <is>
          <t>Numbers</t>
        </is>
      </c>
      <c r="M277" t="n">
        <v>0</v>
      </c>
      <c r="N277" t="n">
        <v>0</v>
      </c>
      <c r="Q277" t="inlineStr">
        <is>
          <t>24055375-a41a-454c-96a0-9b6b95ddf41d</t>
        </is>
      </c>
      <c r="R277" t="inlineStr">
        <is>
          <t>Plastics and articles thereof</t>
        </is>
      </c>
      <c r="S277" t="inlineStr">
        <is>
          <t>3af1cf03-4a74-4e0b-8ef2-e1081d8b707e</t>
        </is>
      </c>
      <c r="T277" t="inlineStr">
        <is>
          <t>Articles for the conveyance or packing of goods, of plastics; stoppers, lids, caps and other closures, of plastics</t>
        </is>
      </c>
      <c r="U277" t="inlineStr">
        <is>
          <t>fabade8d-7fb1-4bb0-896f-c0f7351a8a29</t>
        </is>
      </c>
      <c r="V277" t="inlineStr">
        <is>
          <t>RAMCO PLASTIC</t>
        </is>
      </c>
      <c r="W277" t="inlineStr">
        <is>
          <t>ABQPM6068B</t>
        </is>
      </c>
      <c r="X277" t="n">
        <v>0</v>
      </c>
      <c r="Y277" t="n">
        <v>0</v>
      </c>
      <c r="Z277" t="n">
        <v>39231090</v>
      </c>
      <c r="AA277" t="inlineStr">
        <is>
          <t>OTHER</t>
        </is>
      </c>
      <c r="AB277" t="inlineStr">
        <is>
          <t>http://indiausatrade.mea.gov.in/api/public/image/stream?key=products%2F20260803T071857Z-514792-cf40593e-METRIC%20THREAD%20PLUG%202%20-cropped.jpg</t>
        </is>
      </c>
      <c r="AC277" t="inlineStr">
        <is>
          <t>2026-08-03T07:18:57.568Z</t>
        </is>
      </c>
    </row>
    <row r="278">
      <c r="A278" t="inlineStr">
        <is>
          <t>e35ad613-87e2-4334-8464-207982a6a2f1</t>
        </is>
      </c>
      <c r="B278" t="inlineStr">
        <is>
          <t>Eco-Friendly Handmade Jute Sling Bag with Shell, Bead, and Fringe Accents: Bohemian Chic Women's Envelope Purse, Sustainable Fashion Evening Handbag for Bulk Wholesale Export</t>
        </is>
      </c>
      <c r="C278" t="inlineStr">
        <is>
          <t>JLSB20</t>
        </is>
      </c>
      <c r="E278" t="inlineStr">
        <is>
          <t>FIXED</t>
        </is>
      </c>
      <c r="F278" t="n">
        <v>0</v>
      </c>
      <c r="G278" t="inlineStr">
        <is>
          <t>USD</t>
        </is>
      </c>
      <c r="I278" t="inlineStr">
        <is>
          <t>Gram</t>
        </is>
      </c>
      <c r="M278" t="n">
        <v>0</v>
      </c>
      <c r="N278" t="n">
        <v>0</v>
      </c>
      <c r="Q278" t="inlineStr">
        <is>
          <t>36bfad4f-387e-4cb1-a683-28e9e2cbbfa1</t>
        </is>
      </c>
      <c r="R278" t="inlineStr">
        <is>
          <t>Articles of leather; saddlery and harness; travel goods, handbags and similar containers; articles of animal gut (other than silkworm gut)</t>
        </is>
      </c>
      <c r="S278" t="inlineStr">
        <is>
          <t>20eb385c-69b5-43b0-aec4-f7d870ade592</t>
        </is>
      </c>
      <c r="T278" t="inlineStr">
        <is>
          <t>Trunks, suit-cases, vanity-cases, executive-cases, brief-cases, school satchels, spectacle cases, binocular cases, camera cases, musical instrument cases, gun cases, holsters and similar containers, travelling-bags, insulated food or beverages bags, to...</t>
        </is>
      </c>
      <c r="U278" t="inlineStr">
        <is>
          <t>3b9423a1-20bf-459a-92d9-496f462e6405</t>
        </is>
      </c>
      <c r="V278" t="inlineStr">
        <is>
          <t>JFS GLOBAL TRADE</t>
        </is>
      </c>
      <c r="W278" t="inlineStr">
        <is>
          <t>AASPF0190J</t>
        </is>
      </c>
      <c r="X278" t="n">
        <v>0</v>
      </c>
      <c r="Y278" t="n">
        <v>0</v>
      </c>
      <c r="Z278" t="n">
        <v>42022230</v>
      </c>
      <c r="AA278" t="inlineStr">
        <is>
          <t>HAND BAGS AND SHOPPING BAGS, OF JUTE</t>
        </is>
      </c>
      <c r="AB278" t="inlineStr">
        <is>
          <t>http://indiausatrade.mea.gov.in/api/public/image/stream?key=products%2F20260629T084057Z-665232-7aa0af4b-Untitleddesig-cropped.jpg</t>
        </is>
      </c>
      <c r="AC278" t="inlineStr">
        <is>
          <t>2026-05-19T15:53:55.116Z</t>
        </is>
      </c>
    </row>
    <row r="279">
      <c r="A279" t="inlineStr">
        <is>
          <t>96ff8a46-5288-4589-86fc-f66d62511f93</t>
        </is>
      </c>
      <c r="B279" t="inlineStr">
        <is>
          <t>Eco-Friendly Sustainable Blue Floral Embroidered Jute Shoulder Tote For Wholesale Export Supply</t>
        </is>
      </c>
      <c r="C279" t="inlineStr">
        <is>
          <t>JTB4</t>
        </is>
      </c>
      <c r="E279" t="inlineStr">
        <is>
          <t>FIXED</t>
        </is>
      </c>
      <c r="F279" t="n">
        <v>0</v>
      </c>
      <c r="G279" t="inlineStr">
        <is>
          <t>USD</t>
        </is>
      </c>
      <c r="I279" t="inlineStr">
        <is>
          <t>Gram</t>
        </is>
      </c>
      <c r="M279" t="n">
        <v>0</v>
      </c>
      <c r="N279" t="n">
        <v>0</v>
      </c>
      <c r="Q279" t="inlineStr">
        <is>
          <t>36bfad4f-387e-4cb1-a683-28e9e2cbbfa1</t>
        </is>
      </c>
      <c r="R279" t="inlineStr">
        <is>
          <t>Articles of leather; saddlery and harness; travel goods, handbags and similar containers; articles of animal gut (other than silkworm gut)</t>
        </is>
      </c>
      <c r="S279" t="inlineStr">
        <is>
          <t>20eb385c-69b5-43b0-aec4-f7d870ade592</t>
        </is>
      </c>
      <c r="T279" t="inlineStr">
        <is>
          <t>Trunks, suit-cases, vanity-cases, executive-cases, brief-cases, school satchels, spectacle cases, binocular cases, camera cases, musical instrument cases, gun cases, holsters and similar containers, travelling-bags, insulated food or beverages bags, to...</t>
        </is>
      </c>
      <c r="U279" t="inlineStr">
        <is>
          <t>3b9423a1-20bf-459a-92d9-496f462e6405</t>
        </is>
      </c>
      <c r="V279" t="inlineStr">
        <is>
          <t>JFS GLOBAL TRADE</t>
        </is>
      </c>
      <c r="W279" t="inlineStr">
        <is>
          <t>AASPF0190J</t>
        </is>
      </c>
      <c r="X279" t="n">
        <v>0</v>
      </c>
      <c r="Y279" t="n">
        <v>0</v>
      </c>
      <c r="Z279" t="n">
        <v>42022230</v>
      </c>
      <c r="AA279" t="inlineStr">
        <is>
          <t>HAND BAGS AND SHOPPING BAGS, OF JUTE</t>
        </is>
      </c>
      <c r="AB279" t="inlineStr">
        <is>
          <t>http://indiausatrade.mea.gov.in/api/public/image/stream?key=products%2F20260629T135642Z-173397-5986feee-JTB4-cropped.png</t>
        </is>
      </c>
      <c r="AC279" t="inlineStr">
        <is>
          <t>2026-06-29T13:56:42.723Z</t>
        </is>
      </c>
    </row>
    <row r="280">
      <c r="A280" t="inlineStr">
        <is>
          <t>1ed7016d-d63f-4da1-8146-d1faa2ea7d62</t>
        </is>
      </c>
      <c r="B280" t="inlineStr">
        <is>
          <t>Eco-Friendly Mirror &amp; Beaded Jute Tote Bag for Bulk Export Supply</t>
        </is>
      </c>
      <c r="C280" t="inlineStr">
        <is>
          <t>JTB7</t>
        </is>
      </c>
      <c r="E280" t="inlineStr">
        <is>
          <t>FIXED</t>
        </is>
      </c>
      <c r="F280" t="n">
        <v>0</v>
      </c>
      <c r="G280" t="inlineStr">
        <is>
          <t>USD</t>
        </is>
      </c>
      <c r="I280" t="inlineStr">
        <is>
          <t>Gram</t>
        </is>
      </c>
      <c r="M280" t="n">
        <v>0</v>
      </c>
      <c r="N280" t="n">
        <v>0</v>
      </c>
      <c r="Q280" t="inlineStr">
        <is>
          <t>36bfad4f-387e-4cb1-a683-28e9e2cbbfa1</t>
        </is>
      </c>
      <c r="R280" t="inlineStr">
        <is>
          <t>Articles of leather; saddlery and harness; travel goods, handbags and similar containers; articles of animal gut (other than silkworm gut)</t>
        </is>
      </c>
      <c r="S280" t="inlineStr">
        <is>
          <t>20eb385c-69b5-43b0-aec4-f7d870ade592</t>
        </is>
      </c>
      <c r="T280" t="inlineStr">
        <is>
          <t>Trunks, suit-cases, vanity-cases, executive-cases, brief-cases, school satchels, spectacle cases, binocular cases, camera cases, musical instrument cases, gun cases, holsters and similar containers, travelling-bags, insulated food or beverages bags, to...</t>
        </is>
      </c>
      <c r="U280" t="inlineStr">
        <is>
          <t>3b9423a1-20bf-459a-92d9-496f462e6405</t>
        </is>
      </c>
      <c r="V280" t="inlineStr">
        <is>
          <t>JFS GLOBAL TRADE</t>
        </is>
      </c>
      <c r="W280" t="inlineStr">
        <is>
          <t>AASPF0190J</t>
        </is>
      </c>
      <c r="X280" t="n">
        <v>0</v>
      </c>
      <c r="Y280" t="n">
        <v>0</v>
      </c>
      <c r="Z280" t="n">
        <v>42022230</v>
      </c>
      <c r="AA280" t="inlineStr">
        <is>
          <t>HAND BAGS AND SHOPPING BAGS, OF JUTE</t>
        </is>
      </c>
      <c r="AB280" t="inlineStr">
        <is>
          <t>http://indiausatrade.mea.gov.in/api/public/image/stream?key=products%2F20260629T150455Z-998988-296122fe-ChatGPT%20Image%20Jun%2029%2C%202026%2C%2007_48_50%20PM-cropped.png</t>
        </is>
      </c>
      <c r="AC280" t="inlineStr">
        <is>
          <t>2026-06-29T15:04:55.778Z</t>
        </is>
      </c>
    </row>
    <row r="281">
      <c r="A281" t="inlineStr">
        <is>
          <t>2e61803b-b701-47d2-ba56-452c83fc367c</t>
        </is>
      </c>
      <c r="B281" t="inlineStr">
        <is>
          <t>Wholesale Round Woven Rattan Straw Bag | Sustainable Summer Tote with Wooden Ring Handles | Bulk Export Supply</t>
        </is>
      </c>
      <c r="C281" t="inlineStr">
        <is>
          <t>JTB11</t>
        </is>
      </c>
      <c r="E281" t="inlineStr">
        <is>
          <t>FIXED</t>
        </is>
      </c>
      <c r="F281" t="n">
        <v>0</v>
      </c>
      <c r="G281" t="inlineStr">
        <is>
          <t>USD</t>
        </is>
      </c>
      <c r="I281" t="inlineStr">
        <is>
          <t>Gram</t>
        </is>
      </c>
      <c r="M281" t="n">
        <v>0</v>
      </c>
      <c r="N281" t="n">
        <v>0</v>
      </c>
      <c r="Q281" t="inlineStr">
        <is>
          <t>36bfad4f-387e-4cb1-a683-28e9e2cbbfa1</t>
        </is>
      </c>
      <c r="R281" t="inlineStr">
        <is>
          <t>Articles of leather; saddlery and harness; travel goods, handbags and similar containers; articles of animal gut (other than silkworm gut)</t>
        </is>
      </c>
      <c r="S281" t="inlineStr">
        <is>
          <t>20eb385c-69b5-43b0-aec4-f7d870ade592</t>
        </is>
      </c>
      <c r="T281" t="inlineStr">
        <is>
          <t>Trunks, suit-cases, vanity-cases, executive-cases, brief-cases, school satchels, spectacle cases, binocular cases, camera cases, musical instrument cases, gun cases, holsters and similar containers, travelling-bags, insulated food or beverages bags, to...</t>
        </is>
      </c>
      <c r="U281" t="inlineStr">
        <is>
          <t>3b9423a1-20bf-459a-92d9-496f462e6405</t>
        </is>
      </c>
      <c r="V281" t="inlineStr">
        <is>
          <t>JFS GLOBAL TRADE</t>
        </is>
      </c>
      <c r="W281" t="inlineStr">
        <is>
          <t>AASPF0190J</t>
        </is>
      </c>
      <c r="X281" t="n">
        <v>0</v>
      </c>
      <c r="Y281" t="n">
        <v>0</v>
      </c>
      <c r="Z281" t="n">
        <v>42022230</v>
      </c>
      <c r="AA281" t="inlineStr">
        <is>
          <t>HAND BAGS AND SHOPPING BAGS, OF JUTE</t>
        </is>
      </c>
      <c r="AB281" t="inlineStr">
        <is>
          <t>http://indiausatrade.mea.gov.in/api/public/image/stream?key=products%2F20260629T151436Z-704489-82a54718-JTB11-cropped.png</t>
        </is>
      </c>
      <c r="AC281" t="inlineStr">
        <is>
          <t>2026-06-29T15:14:36.739Z</t>
        </is>
      </c>
    </row>
    <row r="282">
      <c r="A282" t="inlineStr">
        <is>
          <t>1cd92397-e562-4291-8fc9-c46485e0b792</t>
        </is>
      </c>
      <c r="B282" t="inlineStr">
        <is>
          <t>Sustainable Natural Jute Tote Bag with Multicolor Mirror Embroidery, Beaded Detailing &amp; Fringe Trim – Eco-Friendly Artisan Shoulder Handbag for Wholesale Export</t>
        </is>
      </c>
      <c r="C282" t="inlineStr">
        <is>
          <t>JTB9</t>
        </is>
      </c>
      <c r="E282" t="inlineStr">
        <is>
          <t>FIXED</t>
        </is>
      </c>
      <c r="F282" t="n">
        <v>0</v>
      </c>
      <c r="G282" t="inlineStr">
        <is>
          <t>USD</t>
        </is>
      </c>
      <c r="I282" t="inlineStr">
        <is>
          <t>Gram</t>
        </is>
      </c>
      <c r="M282" t="n">
        <v>0</v>
      </c>
      <c r="N282" t="n">
        <v>0</v>
      </c>
      <c r="Q282" t="inlineStr">
        <is>
          <t>36bfad4f-387e-4cb1-a683-28e9e2cbbfa1</t>
        </is>
      </c>
      <c r="R282" t="inlineStr">
        <is>
          <t>Articles of leather; saddlery and harness; travel goods, handbags and similar containers; articles of animal gut (other than silkworm gut)</t>
        </is>
      </c>
      <c r="S282" t="inlineStr">
        <is>
          <t>20eb385c-69b5-43b0-aec4-f7d870ade592</t>
        </is>
      </c>
      <c r="T282" t="inlineStr">
        <is>
          <t>Trunks, suit-cases, vanity-cases, executive-cases, brief-cases, school satchels, spectacle cases, binocular cases, camera cases, musical instrument cases, gun cases, holsters and similar containers, travelling-bags, insulated food or beverages bags, to...</t>
        </is>
      </c>
      <c r="U282" t="inlineStr">
        <is>
          <t>3b9423a1-20bf-459a-92d9-496f462e6405</t>
        </is>
      </c>
      <c r="V282" t="inlineStr">
        <is>
          <t>JFS GLOBAL TRADE</t>
        </is>
      </c>
      <c r="W282" t="inlineStr">
        <is>
          <t>AASPF0190J</t>
        </is>
      </c>
      <c r="X282" t="n">
        <v>0</v>
      </c>
      <c r="Y282" t="n">
        <v>0</v>
      </c>
      <c r="Z282" t="n">
        <v>42022230</v>
      </c>
      <c r="AA282" t="inlineStr">
        <is>
          <t>HAND BAGS AND SHOPPING BAGS, OF JUTE</t>
        </is>
      </c>
      <c r="AB282" t="inlineStr">
        <is>
          <t>http://indiausatrade.mea.gov.in/api/public/image/stream?key=products%2F20260701T134736Z-812385-c09d06a1-JTB9-cropped.png</t>
        </is>
      </c>
      <c r="AC282" t="inlineStr">
        <is>
          <t>2026-07-01T13:47:36.610Z</t>
        </is>
      </c>
    </row>
    <row r="283">
      <c r="A283" t="inlineStr">
        <is>
          <t>fd5f43c2-dd37-499b-8ec1-c85fa353d6de</t>
        </is>
      </c>
      <c r="B283" t="inlineStr">
        <is>
          <t>EcoChic Jute Tote Bag with Fringe &amp; Beaded Stripes – Sustainable Handcrafted Shoulder Shopper</t>
        </is>
      </c>
      <c r="C283" t="inlineStr">
        <is>
          <t>JTB3</t>
        </is>
      </c>
      <c r="E283" t="inlineStr">
        <is>
          <t>FIXED</t>
        </is>
      </c>
      <c r="F283" t="n">
        <v>0</v>
      </c>
      <c r="G283" t="inlineStr">
        <is>
          <t>USD</t>
        </is>
      </c>
      <c r="I283" t="inlineStr">
        <is>
          <t>Gram</t>
        </is>
      </c>
      <c r="M283" t="n">
        <v>0</v>
      </c>
      <c r="N283" t="n">
        <v>0</v>
      </c>
      <c r="Q283" t="inlineStr">
        <is>
          <t>36bfad4f-387e-4cb1-a683-28e9e2cbbfa1</t>
        </is>
      </c>
      <c r="R283" t="inlineStr">
        <is>
          <t>Articles of leather; saddlery and harness; travel goods, handbags and similar containers; articles of animal gut (other than silkworm gut)</t>
        </is>
      </c>
      <c r="S283" t="inlineStr">
        <is>
          <t>20eb385c-69b5-43b0-aec4-f7d870ade592</t>
        </is>
      </c>
      <c r="T283" t="inlineStr">
        <is>
          <t>Trunks, suit-cases, vanity-cases, executive-cases, brief-cases, school satchels, spectacle cases, binocular cases, camera cases, musical instrument cases, gun cases, holsters and similar containers, travelling-bags, insulated food or beverages bags, to...</t>
        </is>
      </c>
      <c r="U283" t="inlineStr">
        <is>
          <t>3b9423a1-20bf-459a-92d9-496f462e6405</t>
        </is>
      </c>
      <c r="V283" t="inlineStr">
        <is>
          <t>JFS GLOBAL TRADE</t>
        </is>
      </c>
      <c r="W283" t="inlineStr">
        <is>
          <t>AASPF0190J</t>
        </is>
      </c>
      <c r="X283" t="n">
        <v>0</v>
      </c>
      <c r="Y283" t="n">
        <v>0</v>
      </c>
      <c r="Z283" t="n">
        <v>42022230</v>
      </c>
      <c r="AA283" t="inlineStr">
        <is>
          <t>HAND BAGS AND SHOPPING BAGS, OF JUTE</t>
        </is>
      </c>
      <c r="AB283" t="inlineStr">
        <is>
          <t>http://indiausatrade.mea.gov.in/api/public/image/stream?key=products%2F20260701T135847Z-993627-fa707820-JTB3-cropped.png</t>
        </is>
      </c>
      <c r="AC283" t="inlineStr">
        <is>
          <t>2026-07-01T13:58:47.912Z</t>
        </is>
      </c>
    </row>
    <row r="284">
      <c r="A284" t="inlineStr">
        <is>
          <t>3a691091-0bdc-4cc8-8d04-d80092e50a79</t>
        </is>
      </c>
      <c r="B284" t="inlineStr">
        <is>
          <t>Blue Cotton Shopping Bag Reusable Dyed Cotton Tote Bag for Wholesale Bulk Export Supply</t>
        </is>
      </c>
      <c r="C284" t="inlineStr">
        <is>
          <t>CSB6</t>
        </is>
      </c>
      <c r="E284" t="inlineStr">
        <is>
          <t>FIXED</t>
        </is>
      </c>
      <c r="F284" t="n">
        <v>0</v>
      </c>
      <c r="G284" t="inlineStr">
        <is>
          <t>USD</t>
        </is>
      </c>
      <c r="I284" t="inlineStr">
        <is>
          <t>Gram</t>
        </is>
      </c>
      <c r="M284" t="n">
        <v>0</v>
      </c>
      <c r="N284" t="n">
        <v>0</v>
      </c>
      <c r="Q284" t="inlineStr">
        <is>
          <t>36bfad4f-387e-4cb1-a683-28e9e2cbbfa1</t>
        </is>
      </c>
      <c r="R284" t="inlineStr">
        <is>
          <t>Articles of leather; saddlery and harness; travel goods, handbags and similar containers; articles of animal gut (other than silkworm gut)</t>
        </is>
      </c>
      <c r="S284" t="inlineStr">
        <is>
          <t>20eb385c-69b5-43b0-aec4-f7d870ade592</t>
        </is>
      </c>
      <c r="T284" t="inlineStr">
        <is>
          <t>Trunks, suit-cases, vanity-cases, executive-cases, brief-cases, school satchels, spectacle cases, binocular cases, camera cases, musical instrument cases, gun cases, holsters and similar containers, travelling-bags, insulated food or beverages bags, to...</t>
        </is>
      </c>
      <c r="U284" t="inlineStr">
        <is>
          <t>3b9423a1-20bf-459a-92d9-496f462e6405</t>
        </is>
      </c>
      <c r="V284" t="inlineStr">
        <is>
          <t>JFS GLOBAL TRADE</t>
        </is>
      </c>
      <c r="W284" t="inlineStr">
        <is>
          <t>AASPF0190J</t>
        </is>
      </c>
      <c r="X284" t="n">
        <v>0</v>
      </c>
      <c r="Y284" t="n">
        <v>0</v>
      </c>
      <c r="Z284" t="n">
        <v>42022220</v>
      </c>
      <c r="AA284" t="inlineStr">
        <is>
          <t>HAND BAGS AND SHOPPING BAGS, OF COTTON</t>
        </is>
      </c>
      <c r="AB284" t="inlineStr">
        <is>
          <t>http://indiausatrade.mea.gov.in/api/public/image/stream?key=products%2F20260701T140905Z-182392-20104ca7-CSB6-cropped.png</t>
        </is>
      </c>
      <c r="AC284" t="inlineStr">
        <is>
          <t>2026-07-01T14:09:05.171Z</t>
        </is>
      </c>
    </row>
    <row r="285">
      <c r="A285" t="inlineStr">
        <is>
          <t>d484c016-ae06-4aa9-af9e-cba0260a5ef8</t>
        </is>
      </c>
      <c r="B285" t="inlineStr">
        <is>
          <t>Yellow Cotton Shopping Bag Reusable Dyed Cotton Tote Bag for Wholesale Bulk Export Supply</t>
        </is>
      </c>
      <c r="C285" t="inlineStr">
        <is>
          <t>CSB1</t>
        </is>
      </c>
      <c r="E285" t="inlineStr">
        <is>
          <t>FIXED</t>
        </is>
      </c>
      <c r="F285" t="n">
        <v>0</v>
      </c>
      <c r="G285" t="inlineStr">
        <is>
          <t>USD</t>
        </is>
      </c>
      <c r="I285" t="inlineStr">
        <is>
          <t>Gram</t>
        </is>
      </c>
      <c r="M285" t="n">
        <v>0</v>
      </c>
      <c r="N285" t="n">
        <v>0</v>
      </c>
      <c r="Q285" t="inlineStr">
        <is>
          <t>36bfad4f-387e-4cb1-a683-28e9e2cbbfa1</t>
        </is>
      </c>
      <c r="R285" t="inlineStr">
        <is>
          <t>Articles of leather; saddlery and harness; travel goods, handbags and similar containers; articles of animal gut (other than silkworm gut)</t>
        </is>
      </c>
      <c r="S285" t="inlineStr">
        <is>
          <t>20eb385c-69b5-43b0-aec4-f7d870ade592</t>
        </is>
      </c>
      <c r="T285" t="inlineStr">
        <is>
          <t>Trunks, suit-cases, vanity-cases, executive-cases, brief-cases, school satchels, spectacle cases, binocular cases, camera cases, musical instrument cases, gun cases, holsters and similar containers, travelling-bags, insulated food or beverages bags, to...</t>
        </is>
      </c>
      <c r="U285" t="inlineStr">
        <is>
          <t>3b9423a1-20bf-459a-92d9-496f462e6405</t>
        </is>
      </c>
      <c r="V285" t="inlineStr">
        <is>
          <t>JFS GLOBAL TRADE</t>
        </is>
      </c>
      <c r="W285" t="inlineStr">
        <is>
          <t>AASPF0190J</t>
        </is>
      </c>
      <c r="X285" t="n">
        <v>0</v>
      </c>
      <c r="Y285" t="n">
        <v>0</v>
      </c>
      <c r="Z285" t="n">
        <v>42022220</v>
      </c>
      <c r="AA285" t="inlineStr">
        <is>
          <t>HAND BAGS AND SHOPPING BAGS, OF COTTON</t>
        </is>
      </c>
      <c r="AB285" t="inlineStr">
        <is>
          <t>http://indiausatrade.mea.gov.in/api/public/image/stream?key=products%2F20260701T141732Z-189760-eebcb6be-CSB1-cropped.png</t>
        </is>
      </c>
      <c r="AC285" t="inlineStr">
        <is>
          <t>2026-07-01T14:17:32.237Z</t>
        </is>
      </c>
    </row>
    <row r="286">
      <c r="A286" t="inlineStr">
        <is>
          <t>88fbb220-3be1-492f-a2ba-3a656ac16cb6</t>
        </is>
      </c>
      <c r="B286" t="inlineStr">
        <is>
          <t>White Natural Cotton Shopping Bag Reusable Dyed Cotton Tote Bag for Wholesale Bulk Export Supply</t>
        </is>
      </c>
      <c r="C286" t="inlineStr">
        <is>
          <t>CSB3</t>
        </is>
      </c>
      <c r="E286" t="inlineStr">
        <is>
          <t>FIXED</t>
        </is>
      </c>
      <c r="F286" t="n">
        <v>0</v>
      </c>
      <c r="G286" t="inlineStr">
        <is>
          <t>USD</t>
        </is>
      </c>
      <c r="I286" t="inlineStr">
        <is>
          <t>Gram</t>
        </is>
      </c>
      <c r="M286" t="n">
        <v>0</v>
      </c>
      <c r="N286" t="n">
        <v>0</v>
      </c>
      <c r="Q286" t="inlineStr">
        <is>
          <t>36bfad4f-387e-4cb1-a683-28e9e2cbbfa1</t>
        </is>
      </c>
      <c r="R286" t="inlineStr">
        <is>
          <t>Articles of leather; saddlery and harness; travel goods, handbags and similar containers; articles of animal gut (other than silkworm gut)</t>
        </is>
      </c>
      <c r="S286" t="inlineStr">
        <is>
          <t>20eb385c-69b5-43b0-aec4-f7d870ade592</t>
        </is>
      </c>
      <c r="T286" t="inlineStr">
        <is>
          <t>Trunks, suit-cases, vanity-cases, executive-cases, brief-cases, school satchels, spectacle cases, binocular cases, camera cases, musical instrument cases, gun cases, holsters and similar containers, travelling-bags, insulated food or beverages bags, to...</t>
        </is>
      </c>
      <c r="U286" t="inlineStr">
        <is>
          <t>3b9423a1-20bf-459a-92d9-496f462e6405</t>
        </is>
      </c>
      <c r="V286" t="inlineStr">
        <is>
          <t>JFS GLOBAL TRADE</t>
        </is>
      </c>
      <c r="W286" t="inlineStr">
        <is>
          <t>AASPF0190J</t>
        </is>
      </c>
      <c r="X286" t="n">
        <v>0</v>
      </c>
      <c r="Y286" t="n">
        <v>0</v>
      </c>
      <c r="Z286" t="n">
        <v>42022220</v>
      </c>
      <c r="AA286" t="inlineStr">
        <is>
          <t>HAND BAGS AND SHOPPING BAGS, OF COTTON</t>
        </is>
      </c>
      <c r="AB286" t="inlineStr">
        <is>
          <t>http://indiausatrade.mea.gov.in/api/public/image/stream?key=products%2F20260629T134138Z-428596-d80402a2-CSB3-cropped.png</t>
        </is>
      </c>
      <c r="AC286" t="inlineStr">
        <is>
          <t>2026-06-29T13:41:38.223Z</t>
        </is>
      </c>
    </row>
    <row r="287">
      <c r="A287" t="inlineStr">
        <is>
          <t>5c064d20-f7a3-4f26-88a7-bc95423e3834</t>
        </is>
      </c>
      <c r="B287" t="inlineStr">
        <is>
          <t>Sustainable Circular Natural Jute Tote Bag with Beadwork &amp; Cowrie Shell Floral Design - International Wholesale Export</t>
        </is>
      </c>
      <c r="C287" t="inlineStr">
        <is>
          <t>JTB6</t>
        </is>
      </c>
      <c r="E287" t="inlineStr">
        <is>
          <t>FIXED</t>
        </is>
      </c>
      <c r="F287" t="n">
        <v>0</v>
      </c>
      <c r="G287" t="inlineStr">
        <is>
          <t>USD</t>
        </is>
      </c>
      <c r="I287" t="inlineStr">
        <is>
          <t>Gram</t>
        </is>
      </c>
      <c r="M287" t="n">
        <v>0</v>
      </c>
      <c r="N287" t="n">
        <v>0</v>
      </c>
      <c r="Q287" t="inlineStr">
        <is>
          <t>36bfad4f-387e-4cb1-a683-28e9e2cbbfa1</t>
        </is>
      </c>
      <c r="R287" t="inlineStr">
        <is>
          <t>Articles of leather; saddlery and harness; travel goods, handbags and similar containers; articles of animal gut (other than silkworm gut)</t>
        </is>
      </c>
      <c r="S287" t="inlineStr">
        <is>
          <t>20eb385c-69b5-43b0-aec4-f7d870ade592</t>
        </is>
      </c>
      <c r="T287" t="inlineStr">
        <is>
          <t>Trunks, suit-cases, vanity-cases, executive-cases, brief-cases, school satchels, spectacle cases, binocular cases, camera cases, musical instrument cases, gun cases, holsters and similar containers, travelling-bags, insulated food or beverages bags, to...</t>
        </is>
      </c>
      <c r="U287" t="inlineStr">
        <is>
          <t>3b9423a1-20bf-459a-92d9-496f462e6405</t>
        </is>
      </c>
      <c r="V287" t="inlineStr">
        <is>
          <t>JFS GLOBAL TRADE</t>
        </is>
      </c>
      <c r="W287" t="inlineStr">
        <is>
          <t>AASPF0190J</t>
        </is>
      </c>
      <c r="X287" t="n">
        <v>0</v>
      </c>
      <c r="Y287" t="n">
        <v>0</v>
      </c>
      <c r="Z287" t="n">
        <v>42022230</v>
      </c>
      <c r="AA287" t="inlineStr">
        <is>
          <t>HAND BAGS AND SHOPPING BAGS, OF JUTE</t>
        </is>
      </c>
      <c r="AB287" t="inlineStr">
        <is>
          <t>http://indiausatrade.mea.gov.in/api/public/image/stream?key=products%2F20260629T141144Z-582957-58515dad-JTB5-cropped.png</t>
        </is>
      </c>
      <c r="AC287" t="inlineStr">
        <is>
          <t>2026-06-29T14:11:44.938Z</t>
        </is>
      </c>
    </row>
    <row r="288">
      <c r="A288" t="inlineStr">
        <is>
          <t>87cb529e-b08e-4579-b69c-4019b19dfd8a</t>
        </is>
      </c>
      <c r="B288" t="inlineStr">
        <is>
          <t>Black Canvas Shopping Bag Reusable Cotton Canvas Tote Bag for Wholesale Bulk Export Supply</t>
        </is>
      </c>
      <c r="C288" t="inlineStr">
        <is>
          <t>CVSB1</t>
        </is>
      </c>
      <c r="E288" t="inlineStr">
        <is>
          <t>FIXED</t>
        </is>
      </c>
      <c r="F288" t="n">
        <v>0</v>
      </c>
      <c r="G288" t="inlineStr">
        <is>
          <t>USD</t>
        </is>
      </c>
      <c r="I288" t="inlineStr">
        <is>
          <t>Gram</t>
        </is>
      </c>
      <c r="M288" t="n">
        <v>0</v>
      </c>
      <c r="N288" t="n">
        <v>0</v>
      </c>
      <c r="Q288" t="inlineStr">
        <is>
          <t>36bfad4f-387e-4cb1-a683-28e9e2cbbfa1</t>
        </is>
      </c>
      <c r="R288" t="inlineStr">
        <is>
          <t>Articles of leather; saddlery and harness; travel goods, handbags and similar containers; articles of animal gut (other than silkworm gut)</t>
        </is>
      </c>
      <c r="S288" t="inlineStr">
        <is>
          <t>20eb385c-69b5-43b0-aec4-f7d870ade592</t>
        </is>
      </c>
      <c r="T288" t="inlineStr">
        <is>
          <t>Trunks, suit-cases, vanity-cases, executive-cases, brief-cases, school satchels, spectacle cases, binocular cases, camera cases, musical instrument cases, gun cases, holsters and similar containers, travelling-bags, insulated food or beverages bags, to...</t>
        </is>
      </c>
      <c r="U288" t="inlineStr">
        <is>
          <t>3b9423a1-20bf-459a-92d9-496f462e6405</t>
        </is>
      </c>
      <c r="V288" t="inlineStr">
        <is>
          <t>JFS GLOBAL TRADE</t>
        </is>
      </c>
      <c r="W288" t="inlineStr">
        <is>
          <t>AASPF0190J</t>
        </is>
      </c>
      <c r="X288" t="n">
        <v>0</v>
      </c>
      <c r="Y288" t="n">
        <v>0</v>
      </c>
      <c r="Z288" t="n">
        <v>42022220</v>
      </c>
      <c r="AA288" t="inlineStr">
        <is>
          <t>HAND BAGS AND SHOPPING BAGS, OF COTTON</t>
        </is>
      </c>
      <c r="AB288" t="inlineStr">
        <is>
          <t>http://indiausatrade.mea.gov.in/api/public/image/stream?key=products%2F20260702T075443Z-888070-44d0fa71-CVSB1-cropped.png</t>
        </is>
      </c>
      <c r="AC288" t="inlineStr">
        <is>
          <t>2026-07-02T07:54:43.693Z</t>
        </is>
      </c>
    </row>
    <row r="289">
      <c r="A289" t="inlineStr">
        <is>
          <t>7c366bba-b898-45f5-a50a-5fe36f54069f</t>
        </is>
      </c>
      <c r="B289" t="inlineStr">
        <is>
          <t>Reusable Canvas Shopping Bag Cotton Canvas Tote Bag for Wholesale Bulk Export Supply</t>
        </is>
      </c>
      <c r="C289" t="inlineStr">
        <is>
          <t>CVB1</t>
        </is>
      </c>
      <c r="E289" t="inlineStr">
        <is>
          <t>FIXED</t>
        </is>
      </c>
      <c r="F289" t="n">
        <v>0</v>
      </c>
      <c r="G289" t="inlineStr">
        <is>
          <t>USD</t>
        </is>
      </c>
      <c r="I289" t="inlineStr">
        <is>
          <t>Gram</t>
        </is>
      </c>
      <c r="M289" t="n">
        <v>0</v>
      </c>
      <c r="N289" t="n">
        <v>0</v>
      </c>
      <c r="Q289" t="inlineStr">
        <is>
          <t>36bfad4f-387e-4cb1-a683-28e9e2cbbfa1</t>
        </is>
      </c>
      <c r="R289" t="inlineStr">
        <is>
          <t>Articles of leather; saddlery and harness; travel goods, handbags and similar containers; articles of animal gut (other than silkworm gut)</t>
        </is>
      </c>
      <c r="S289" t="inlineStr">
        <is>
          <t>20eb385c-69b5-43b0-aec4-f7d870ade592</t>
        </is>
      </c>
      <c r="T289" t="inlineStr">
        <is>
          <t>Trunks, suit-cases, vanity-cases, executive-cases, brief-cases, school satchels, spectacle cases, binocular cases, camera cases, musical instrument cases, gun cases, holsters and similar containers, travelling-bags, insulated food or beverages bags, to...</t>
        </is>
      </c>
      <c r="U289" t="inlineStr">
        <is>
          <t>3b9423a1-20bf-459a-92d9-496f462e6405</t>
        </is>
      </c>
      <c r="V289" t="inlineStr">
        <is>
          <t>JFS GLOBAL TRADE</t>
        </is>
      </c>
      <c r="W289" t="inlineStr">
        <is>
          <t>AASPF0190J</t>
        </is>
      </c>
      <c r="X289" t="n">
        <v>0</v>
      </c>
      <c r="Y289" t="n">
        <v>0</v>
      </c>
      <c r="Z289" t="n">
        <v>42022220</v>
      </c>
      <c r="AA289" t="inlineStr">
        <is>
          <t>HAND BAGS AND SHOPPING BAGS, OF COTTON</t>
        </is>
      </c>
      <c r="AB289" t="inlineStr">
        <is>
          <t>http://indiausatrade.mea.gov.in/api/public/image/stream?key=products%2F20260702T080334Z-595832-eeea2228-CVB1-cropped.png</t>
        </is>
      </c>
      <c r="AC289" t="inlineStr">
        <is>
          <t>2026-07-02T08:03:34.513Z</t>
        </is>
      </c>
    </row>
    <row r="290">
      <c r="A290" t="inlineStr">
        <is>
          <t>1be7cf1c-83f9-454d-8218-b67c72ea2c8e</t>
        </is>
      </c>
      <c r="B290" t="inlineStr">
        <is>
          <t>White Canvas Shopping Bag Reusable Cotton Canvas Tote Bag for Wholesale Bulk Export Supply</t>
        </is>
      </c>
      <c r="C290" t="inlineStr">
        <is>
          <t>CVSB6</t>
        </is>
      </c>
      <c r="E290" t="inlineStr">
        <is>
          <t>FIXED</t>
        </is>
      </c>
      <c r="F290" t="n">
        <v>0</v>
      </c>
      <c r="G290" t="inlineStr">
        <is>
          <t>USD</t>
        </is>
      </c>
      <c r="I290" t="inlineStr">
        <is>
          <t>Gram</t>
        </is>
      </c>
      <c r="M290" t="n">
        <v>0</v>
      </c>
      <c r="N290" t="n">
        <v>0</v>
      </c>
      <c r="Q290" t="inlineStr">
        <is>
          <t>36bfad4f-387e-4cb1-a683-28e9e2cbbfa1</t>
        </is>
      </c>
      <c r="R290" t="inlineStr">
        <is>
          <t>Articles of leather; saddlery and harness; travel goods, handbags and similar containers; articles of animal gut (other than silkworm gut)</t>
        </is>
      </c>
      <c r="S290" t="inlineStr">
        <is>
          <t>20eb385c-69b5-43b0-aec4-f7d870ade592</t>
        </is>
      </c>
      <c r="T290" t="inlineStr">
        <is>
          <t>Trunks, suit-cases, vanity-cases, executive-cases, brief-cases, school satchels, spectacle cases, binocular cases, camera cases, musical instrument cases, gun cases, holsters and similar containers, travelling-bags, insulated food or beverages bags, to...</t>
        </is>
      </c>
      <c r="U290" t="inlineStr">
        <is>
          <t>3b9423a1-20bf-459a-92d9-496f462e6405</t>
        </is>
      </c>
      <c r="V290" t="inlineStr">
        <is>
          <t>JFS GLOBAL TRADE</t>
        </is>
      </c>
      <c r="W290" t="inlineStr">
        <is>
          <t>AASPF0190J</t>
        </is>
      </c>
      <c r="X290" t="n">
        <v>0</v>
      </c>
      <c r="Y290" t="n">
        <v>0</v>
      </c>
      <c r="Z290" t="n">
        <v>42022220</v>
      </c>
      <c r="AA290" t="inlineStr">
        <is>
          <t>HAND BAGS AND SHOPPING BAGS, OF COTTON</t>
        </is>
      </c>
      <c r="AB290" t="inlineStr">
        <is>
          <t>http://indiausatrade.mea.gov.in/api/public/image/stream?key=products%2F20260702T081312Z-191710-50d338a4-CVSB6-cropped.png</t>
        </is>
      </c>
      <c r="AC290" t="inlineStr">
        <is>
          <t>2026-07-02T08:13:12.488Z</t>
        </is>
      </c>
    </row>
    <row r="291">
      <c r="A291" t="inlineStr">
        <is>
          <t>95ca2deb-9ade-40af-9bdb-c511e945149f</t>
        </is>
      </c>
      <c r="B291" t="inlineStr">
        <is>
          <t>Natural JUCO Shopping Bags Jute and Cotton Eco-Friendly Reusable Bags For Wholesale Export Supply</t>
        </is>
      </c>
      <c r="C291" t="inlineStr">
        <is>
          <t>JCSB04</t>
        </is>
      </c>
      <c r="E291" t="inlineStr">
        <is>
          <t>FIXED</t>
        </is>
      </c>
      <c r="F291" t="n">
        <v>0</v>
      </c>
      <c r="G291" t="inlineStr">
        <is>
          <t>USD</t>
        </is>
      </c>
      <c r="I291" t="inlineStr">
        <is>
          <t>Gram</t>
        </is>
      </c>
      <c r="M291" t="n">
        <v>0</v>
      </c>
      <c r="N291" t="n">
        <v>0</v>
      </c>
      <c r="Q291" t="inlineStr">
        <is>
          <t>36bfad4f-387e-4cb1-a683-28e9e2cbbfa1</t>
        </is>
      </c>
      <c r="R291" t="inlineStr">
        <is>
          <t>Articles of leather; saddlery and harness; travel goods, handbags and similar containers; articles of animal gut (other than silkworm gut)</t>
        </is>
      </c>
      <c r="S291" t="inlineStr">
        <is>
          <t>20eb385c-69b5-43b0-aec4-f7d870ade592</t>
        </is>
      </c>
      <c r="T291" t="inlineStr">
        <is>
          <t>Trunks, suit-cases, vanity-cases, executive-cases, brief-cases, school satchels, spectacle cases, binocular cases, camera cases, musical instrument cases, gun cases, holsters and similar containers, travelling-bags, insulated food or beverages bags, to...</t>
        </is>
      </c>
      <c r="U291" t="inlineStr">
        <is>
          <t>3b9423a1-20bf-459a-92d9-496f462e6405</t>
        </is>
      </c>
      <c r="V291" t="inlineStr">
        <is>
          <t>JFS GLOBAL TRADE</t>
        </is>
      </c>
      <c r="W291" t="inlineStr">
        <is>
          <t>AASPF0190J</t>
        </is>
      </c>
      <c r="X291" t="n">
        <v>0</v>
      </c>
      <c r="Y291" t="n">
        <v>0</v>
      </c>
      <c r="Z291" t="n">
        <v>42022230</v>
      </c>
      <c r="AA291" t="inlineStr">
        <is>
          <t>HAND BAGS AND SHOPPING BAGS, OF JUTE</t>
        </is>
      </c>
      <c r="AB291" t="inlineStr">
        <is>
          <t>http://indiausatrade.mea.gov.in/api/public/image/stream?key=products%2F20260703T170129Z-129250-08ab3867-JSB5-cropped.png</t>
        </is>
      </c>
      <c r="AC291" t="inlineStr">
        <is>
          <t>2026-07-02T08:30:45.689Z</t>
        </is>
      </c>
    </row>
    <row r="292">
      <c r="A292" t="inlineStr">
        <is>
          <t>b3e8b108-87c5-46f6-93df-f03536aa7a40</t>
        </is>
      </c>
      <c r="B292" t="inlineStr">
        <is>
          <t>Red Natural JUCO Shopping Bag Jute and Cotton Eco-Friendly Reusable Bag for Wholesale Bulk Export</t>
        </is>
      </c>
      <c r="C292" t="inlineStr">
        <is>
          <t>JCSB3</t>
        </is>
      </c>
      <c r="E292" t="inlineStr">
        <is>
          <t>FIXED</t>
        </is>
      </c>
      <c r="F292" t="n">
        <v>0</v>
      </c>
      <c r="G292" t="inlineStr">
        <is>
          <t>USD</t>
        </is>
      </c>
      <c r="I292" t="inlineStr">
        <is>
          <t>Gram</t>
        </is>
      </c>
      <c r="M292" t="n">
        <v>0</v>
      </c>
      <c r="N292" t="n">
        <v>0</v>
      </c>
      <c r="Q292" t="inlineStr">
        <is>
          <t>36bfad4f-387e-4cb1-a683-28e9e2cbbfa1</t>
        </is>
      </c>
      <c r="R292" t="inlineStr">
        <is>
          <t>Articles of leather; saddlery and harness; travel goods, handbags and similar containers; articles of animal gut (other than silkworm gut)</t>
        </is>
      </c>
      <c r="S292" t="inlineStr">
        <is>
          <t>20eb385c-69b5-43b0-aec4-f7d870ade592</t>
        </is>
      </c>
      <c r="T292" t="inlineStr">
        <is>
          <t>Trunks, suit-cases, vanity-cases, executive-cases, brief-cases, school satchels, spectacle cases, binocular cases, camera cases, musical instrument cases, gun cases, holsters and similar containers, travelling-bags, insulated food or beverages bags, to...</t>
        </is>
      </c>
      <c r="U292" t="inlineStr">
        <is>
          <t>3b9423a1-20bf-459a-92d9-496f462e6405</t>
        </is>
      </c>
      <c r="V292" t="inlineStr">
        <is>
          <t>JFS GLOBAL TRADE</t>
        </is>
      </c>
      <c r="W292" t="inlineStr">
        <is>
          <t>AASPF0190J</t>
        </is>
      </c>
      <c r="X292" t="n">
        <v>0</v>
      </c>
      <c r="Y292" t="n">
        <v>0</v>
      </c>
      <c r="Z292" t="n">
        <v>42022230</v>
      </c>
      <c r="AA292" t="inlineStr">
        <is>
          <t>HAND BAGS AND SHOPPING BAGS, OF JUTE</t>
        </is>
      </c>
      <c r="AB292" t="inlineStr">
        <is>
          <t>http://indiausatrade.mea.gov.in/api/public/image/stream?key=products%2F20260702T083748Z-338249-e7b4057c-JCSB3-cropped.png</t>
        </is>
      </c>
      <c r="AC292" t="inlineStr">
        <is>
          <t>2026-07-02T08:37:48.488Z</t>
        </is>
      </c>
    </row>
    <row r="293">
      <c r="A293" t="inlineStr">
        <is>
          <t>dcfcedf4-59dd-4207-bb48-c801fc9ff3e0</t>
        </is>
      </c>
      <c r="B293" t="inlineStr">
        <is>
          <t>Natural JUCO Shopping Bag Jute and Cotton Reusable Eco-Friendly bag for Wholesale Bulk Export</t>
        </is>
      </c>
      <c r="C293" t="inlineStr">
        <is>
          <t>JCSB5</t>
        </is>
      </c>
      <c r="E293" t="inlineStr">
        <is>
          <t>FIXED</t>
        </is>
      </c>
      <c r="F293" t="n">
        <v>0</v>
      </c>
      <c r="G293" t="inlineStr">
        <is>
          <t>USD</t>
        </is>
      </c>
      <c r="I293" t="inlineStr">
        <is>
          <t>Gram</t>
        </is>
      </c>
      <c r="M293" t="n">
        <v>0</v>
      </c>
      <c r="N293" t="n">
        <v>0</v>
      </c>
      <c r="Q293" t="inlineStr">
        <is>
          <t>36bfad4f-387e-4cb1-a683-28e9e2cbbfa1</t>
        </is>
      </c>
      <c r="R293" t="inlineStr">
        <is>
          <t>Articles of leather; saddlery and harness; travel goods, handbags and similar containers; articles of animal gut (other than silkworm gut)</t>
        </is>
      </c>
      <c r="S293" t="inlineStr">
        <is>
          <t>20eb385c-69b5-43b0-aec4-f7d870ade592</t>
        </is>
      </c>
      <c r="T293" t="inlineStr">
        <is>
          <t>Trunks, suit-cases, vanity-cases, executive-cases, brief-cases, school satchels, spectacle cases, binocular cases, camera cases, musical instrument cases, gun cases, holsters and similar containers, travelling-bags, insulated food or beverages bags, to...</t>
        </is>
      </c>
      <c r="U293" t="inlineStr">
        <is>
          <t>3b9423a1-20bf-459a-92d9-496f462e6405</t>
        </is>
      </c>
      <c r="V293" t="inlineStr">
        <is>
          <t>JFS GLOBAL TRADE</t>
        </is>
      </c>
      <c r="W293" t="inlineStr">
        <is>
          <t>AASPF0190J</t>
        </is>
      </c>
      <c r="X293" t="n">
        <v>0</v>
      </c>
      <c r="Y293" t="n">
        <v>0</v>
      </c>
      <c r="Z293" t="n">
        <v>42022230</v>
      </c>
      <c r="AA293" t="inlineStr">
        <is>
          <t>HAND BAGS AND SHOPPING BAGS, OF JUTE</t>
        </is>
      </c>
      <c r="AB293" t="inlineStr">
        <is>
          <t>http://indiausatrade.mea.gov.in/api/public/image/stream?key=products%2F20260702T084957Z-325964-79f87e5a-JCSB5-cropped.png</t>
        </is>
      </c>
      <c r="AC293" t="inlineStr">
        <is>
          <t>2026-07-02T08:49:57.939Z</t>
        </is>
      </c>
    </row>
    <row r="294">
      <c r="A294" t="inlineStr">
        <is>
          <t>b00f0f85-5216-4617-b414-ea19ea52bfe7</t>
        </is>
      </c>
      <c r="B294" t="inlineStr">
        <is>
          <t>Handwoven Natural Jute Women Handbag with Braided Handle – Eco-Friendly Artisan Woven Tote Bag for Wholesale Export Supply</t>
        </is>
      </c>
      <c r="C294" t="inlineStr">
        <is>
          <t>WHB5</t>
        </is>
      </c>
      <c r="E294" t="inlineStr">
        <is>
          <t>FIXED</t>
        </is>
      </c>
      <c r="F294" t="n">
        <v>0</v>
      </c>
      <c r="G294" t="inlineStr">
        <is>
          <t>USD</t>
        </is>
      </c>
      <c r="I294" t="inlineStr">
        <is>
          <t>Gram</t>
        </is>
      </c>
      <c r="M294" t="n">
        <v>0</v>
      </c>
      <c r="N294" t="n">
        <v>0</v>
      </c>
      <c r="Q294" t="inlineStr">
        <is>
          <t>36bfad4f-387e-4cb1-a683-28e9e2cbbfa1</t>
        </is>
      </c>
      <c r="R294" t="inlineStr">
        <is>
          <t>Articles of leather; saddlery and harness; travel goods, handbags and similar containers; articles of animal gut (other than silkworm gut)</t>
        </is>
      </c>
      <c r="S294" t="inlineStr">
        <is>
          <t>20eb385c-69b5-43b0-aec4-f7d870ade592</t>
        </is>
      </c>
      <c r="T294" t="inlineStr">
        <is>
          <t>Trunks, suit-cases, vanity-cases, executive-cases, brief-cases, school satchels, spectacle cases, binocular cases, camera cases, musical instrument cases, gun cases, holsters and similar containers, travelling-bags, insulated food or beverages bags, to...</t>
        </is>
      </c>
      <c r="U294" t="inlineStr">
        <is>
          <t>3b9423a1-20bf-459a-92d9-496f462e6405</t>
        </is>
      </c>
      <c r="V294" t="inlineStr">
        <is>
          <t>JFS GLOBAL TRADE</t>
        </is>
      </c>
      <c r="W294" t="inlineStr">
        <is>
          <t>AASPF0190J</t>
        </is>
      </c>
      <c r="X294" t="n">
        <v>0</v>
      </c>
      <c r="Y294" t="n">
        <v>0</v>
      </c>
      <c r="Z294" t="n">
        <v>42022230</v>
      </c>
      <c r="AA294" t="inlineStr">
        <is>
          <t>HAND BAGS AND SHOPPING BAGS, OF JUTE</t>
        </is>
      </c>
      <c r="AB294" t="inlineStr">
        <is>
          <t>http://indiausatrade.mea.gov.in/api/public/image/stream?key=products%2F20260702T115007Z-970903-f630e9c7-WHB5-cropped.png</t>
        </is>
      </c>
      <c r="AC294" t="inlineStr">
        <is>
          <t>2026-07-02T11:50:07.404Z</t>
        </is>
      </c>
    </row>
    <row r="295">
      <c r="A295" t="inlineStr">
        <is>
          <t>64388981-d56d-46d3-ab93-dc1e0b152c53</t>
        </is>
      </c>
      <c r="B295" t="inlineStr">
        <is>
          <t>Natural Jute Woven Tote Bag with Black Handles &amp; Blue Tassel Accent – Eco-Friendly Handcrafted Shopping Handbag for Wholesale Export Supply</t>
        </is>
      </c>
      <c r="C295" t="inlineStr">
        <is>
          <t>WHB3</t>
        </is>
      </c>
      <c r="E295" t="inlineStr">
        <is>
          <t>FIXED</t>
        </is>
      </c>
      <c r="F295" t="n">
        <v>0</v>
      </c>
      <c r="G295" t="inlineStr">
        <is>
          <t>USD</t>
        </is>
      </c>
      <c r="I295" t="inlineStr">
        <is>
          <t>Gram</t>
        </is>
      </c>
      <c r="M295" t="n">
        <v>0</v>
      </c>
      <c r="N295" t="n">
        <v>0</v>
      </c>
      <c r="Q295" t="inlineStr">
        <is>
          <t>36bfad4f-387e-4cb1-a683-28e9e2cbbfa1</t>
        </is>
      </c>
      <c r="R295" t="inlineStr">
        <is>
          <t>Articles of leather; saddlery and harness; travel goods, handbags and similar containers; articles of animal gut (other than silkworm gut)</t>
        </is>
      </c>
      <c r="S295" t="inlineStr">
        <is>
          <t>20eb385c-69b5-43b0-aec4-f7d870ade592</t>
        </is>
      </c>
      <c r="T295" t="inlineStr">
        <is>
          <t>Trunks, suit-cases, vanity-cases, executive-cases, brief-cases, school satchels, spectacle cases, binocular cases, camera cases, musical instrument cases, gun cases, holsters and similar containers, travelling-bags, insulated food or beverages bags, to...</t>
        </is>
      </c>
      <c r="U295" t="inlineStr">
        <is>
          <t>3b9423a1-20bf-459a-92d9-496f462e6405</t>
        </is>
      </c>
      <c r="V295" t="inlineStr">
        <is>
          <t>JFS GLOBAL TRADE</t>
        </is>
      </c>
      <c r="W295" t="inlineStr">
        <is>
          <t>AASPF0190J</t>
        </is>
      </c>
      <c r="X295" t="n">
        <v>0</v>
      </c>
      <c r="Y295" t="n">
        <v>0</v>
      </c>
      <c r="Z295" t="n">
        <v>42022230</v>
      </c>
      <c r="AA295" t="inlineStr">
        <is>
          <t>HAND BAGS AND SHOPPING BAGS, OF JUTE</t>
        </is>
      </c>
      <c r="AB295" t="inlineStr">
        <is>
          <t>http://indiausatrade.mea.gov.in/api/public/image/stream?key=products%2F20260702T115832Z-671800-d7dda56c-WHB3-cropped.png</t>
        </is>
      </c>
      <c r="AC295" t="inlineStr">
        <is>
          <t>2026-07-02T11:58:32.763Z</t>
        </is>
      </c>
    </row>
    <row r="296">
      <c r="A296" t="inlineStr">
        <is>
          <t>7f8c353c-dd95-4982-8307-3c830ad71171</t>
        </is>
      </c>
      <c r="B296" t="inlineStr">
        <is>
          <t>Handcrafted Oval Jute Rosette Women Handbag with Braided Handle – Eco-Friendly Natural Fiber Fashion Tote for Wholesale Export Supply</t>
        </is>
      </c>
      <c r="C296" t="inlineStr">
        <is>
          <t>WHB6</t>
        </is>
      </c>
      <c r="E296" t="inlineStr">
        <is>
          <t>FIXED</t>
        </is>
      </c>
      <c r="F296" t="n">
        <v>0</v>
      </c>
      <c r="G296" t="inlineStr">
        <is>
          <t>USD</t>
        </is>
      </c>
      <c r="I296" t="inlineStr">
        <is>
          <t>Gram</t>
        </is>
      </c>
      <c r="M296" t="n">
        <v>0</v>
      </c>
      <c r="N296" t="n">
        <v>0</v>
      </c>
      <c r="Q296" t="inlineStr">
        <is>
          <t>36bfad4f-387e-4cb1-a683-28e9e2cbbfa1</t>
        </is>
      </c>
      <c r="R296" t="inlineStr">
        <is>
          <t>Articles of leather; saddlery and harness; travel goods, handbags and similar containers; articles of animal gut (other than silkworm gut)</t>
        </is>
      </c>
      <c r="S296" t="inlineStr">
        <is>
          <t>20eb385c-69b5-43b0-aec4-f7d870ade592</t>
        </is>
      </c>
      <c r="T296" t="inlineStr">
        <is>
          <t>Trunks, suit-cases, vanity-cases, executive-cases, brief-cases, school satchels, spectacle cases, binocular cases, camera cases, musical instrument cases, gun cases, holsters and similar containers, travelling-bags, insulated food or beverages bags, to...</t>
        </is>
      </c>
      <c r="U296" t="inlineStr">
        <is>
          <t>3b9423a1-20bf-459a-92d9-496f462e6405</t>
        </is>
      </c>
      <c r="V296" t="inlineStr">
        <is>
          <t>JFS GLOBAL TRADE</t>
        </is>
      </c>
      <c r="W296" t="inlineStr">
        <is>
          <t>AASPF0190J</t>
        </is>
      </c>
      <c r="X296" t="n">
        <v>0</v>
      </c>
      <c r="Y296" t="n">
        <v>0</v>
      </c>
      <c r="Z296" t="n">
        <v>42022230</v>
      </c>
      <c r="AA296" t="inlineStr">
        <is>
          <t>HAND BAGS AND SHOPPING BAGS, OF JUTE</t>
        </is>
      </c>
      <c r="AB296" t="inlineStr">
        <is>
          <t>http://indiausatrade.mea.gov.in/api/public/image/stream?key=products%2F20260702T120745Z-620228-5658fc22-WHB6-cropped.png</t>
        </is>
      </c>
      <c r="AC296" t="inlineStr">
        <is>
          <t>2026-07-02T12:07:45.930Z</t>
        </is>
      </c>
    </row>
    <row r="297">
      <c r="A297" t="inlineStr">
        <is>
          <t>24f7e3d7-1a55-486b-a10d-f2af8fc92f2b</t>
        </is>
      </c>
      <c r="B297" t="inlineStr">
        <is>
          <t>Bulk Export Natural Orange Jute Gift Bag - Small Screen-Printed Promotional Gift Bag</t>
        </is>
      </c>
      <c r="C297" t="inlineStr">
        <is>
          <t>JGB4</t>
        </is>
      </c>
      <c r="E297" t="inlineStr">
        <is>
          <t>FIXED</t>
        </is>
      </c>
      <c r="F297" t="n">
        <v>0</v>
      </c>
      <c r="G297" t="inlineStr">
        <is>
          <t>USD</t>
        </is>
      </c>
      <c r="I297" t="inlineStr">
        <is>
          <t>Gram</t>
        </is>
      </c>
      <c r="M297" t="n">
        <v>0</v>
      </c>
      <c r="N297" t="n">
        <v>0</v>
      </c>
      <c r="Q297" t="inlineStr">
        <is>
          <t>36bfad4f-387e-4cb1-a683-28e9e2cbbfa1</t>
        </is>
      </c>
      <c r="R297" t="inlineStr">
        <is>
          <t>Articles of leather; saddlery and harness; travel goods, handbags and similar containers; articles of animal gut (other than silkworm gut)</t>
        </is>
      </c>
      <c r="S297" t="inlineStr">
        <is>
          <t>20eb385c-69b5-43b0-aec4-f7d870ade592</t>
        </is>
      </c>
      <c r="T297" t="inlineStr">
        <is>
          <t>Trunks, suit-cases, vanity-cases, executive-cases, brief-cases, school satchels, spectacle cases, binocular cases, camera cases, musical instrument cases, gun cases, holsters and similar containers, travelling-bags, insulated food or beverages bags, to...</t>
        </is>
      </c>
      <c r="U297" t="inlineStr">
        <is>
          <t>3b9423a1-20bf-459a-92d9-496f462e6405</t>
        </is>
      </c>
      <c r="V297" t="inlineStr">
        <is>
          <t>JFS GLOBAL TRADE</t>
        </is>
      </c>
      <c r="W297" t="inlineStr">
        <is>
          <t>AASPF0190J</t>
        </is>
      </c>
      <c r="X297" t="n">
        <v>0</v>
      </c>
      <c r="Y297" t="n">
        <v>0</v>
      </c>
      <c r="Z297" t="n">
        <v>42022230</v>
      </c>
      <c r="AA297" t="inlineStr">
        <is>
          <t>HAND BAGS AND SHOPPING BAGS, OF JUTE</t>
        </is>
      </c>
      <c r="AB297" t="inlineStr">
        <is>
          <t>http://indiausatrade.mea.gov.in/api/public/image/stream?key=products%2F20260702T123802Z-429877-142077f3-JGB4-cropped.png</t>
        </is>
      </c>
      <c r="AC297" t="inlineStr">
        <is>
          <t>2026-07-02T12:38:02.639Z</t>
        </is>
      </c>
    </row>
    <row r="298">
      <c r="A298" t="inlineStr">
        <is>
          <t>dc89c1f8-a8ce-465f-bee6-aa813a5cbec4</t>
        </is>
      </c>
      <c r="B298" t="inlineStr">
        <is>
          <t>Customized Wedding Jute Gift Bag with Printed Logo &amp; Padded Handles – Eco-Friendly Reusable Natural Jute Tote for Wholesale Export Supply</t>
        </is>
      </c>
      <c r="C298" t="inlineStr">
        <is>
          <t>JGB5</t>
        </is>
      </c>
      <c r="E298" t="inlineStr">
        <is>
          <t>FIXED</t>
        </is>
      </c>
      <c r="F298" t="n">
        <v>0</v>
      </c>
      <c r="G298" t="inlineStr">
        <is>
          <t>USD</t>
        </is>
      </c>
      <c r="I298" t="inlineStr">
        <is>
          <t>Gram</t>
        </is>
      </c>
      <c r="M298" t="n">
        <v>0</v>
      </c>
      <c r="N298" t="n">
        <v>0</v>
      </c>
      <c r="Q298" t="inlineStr">
        <is>
          <t>36bfad4f-387e-4cb1-a683-28e9e2cbbfa1</t>
        </is>
      </c>
      <c r="R298" t="inlineStr">
        <is>
          <t>Articles of leather; saddlery and harness; travel goods, handbags and similar containers; articles of animal gut (other than silkworm gut)</t>
        </is>
      </c>
      <c r="S298" t="inlineStr">
        <is>
          <t>20eb385c-69b5-43b0-aec4-f7d870ade592</t>
        </is>
      </c>
      <c r="T298" t="inlineStr">
        <is>
          <t>Trunks, suit-cases, vanity-cases, executive-cases, brief-cases, school satchels, spectacle cases, binocular cases, camera cases, musical instrument cases, gun cases, holsters and similar containers, travelling-bags, insulated food or beverages bags, to...</t>
        </is>
      </c>
      <c r="U298" t="inlineStr">
        <is>
          <t>3b9423a1-20bf-459a-92d9-496f462e6405</t>
        </is>
      </c>
      <c r="V298" t="inlineStr">
        <is>
          <t>JFS GLOBAL TRADE</t>
        </is>
      </c>
      <c r="W298" t="inlineStr">
        <is>
          <t>AASPF0190J</t>
        </is>
      </c>
      <c r="X298" t="n">
        <v>0</v>
      </c>
      <c r="Y298" t="n">
        <v>0</v>
      </c>
      <c r="Z298" t="n">
        <v>42022230</v>
      </c>
      <c r="AA298" t="inlineStr">
        <is>
          <t>HAND BAGS AND SHOPPING BAGS, OF JUTE</t>
        </is>
      </c>
      <c r="AB298" t="inlineStr">
        <is>
          <t>http://indiausatrade.mea.gov.in/api/public/image/stream?key=products%2F20260702T124640Z-845641-afb5bc5c-JGB5-cropped.png</t>
        </is>
      </c>
      <c r="AC298" t="inlineStr">
        <is>
          <t>2026-07-02T12:46:40.634Z</t>
        </is>
      </c>
    </row>
    <row r="299">
      <c r="A299" t="inlineStr">
        <is>
          <t>74275ef9-341c-4d28-ade0-a4a172dd6263</t>
        </is>
      </c>
      <c r="B299" t="inlineStr">
        <is>
          <t>Elegant Pink Non-Woven Jute Gift Bag with White Feather Print &amp; Natural Braided Rope Handles for Wholesale Export Supply</t>
        </is>
      </c>
      <c r="C299" t="inlineStr">
        <is>
          <t>JGB6</t>
        </is>
      </c>
      <c r="E299" t="inlineStr">
        <is>
          <t>FIXED</t>
        </is>
      </c>
      <c r="F299" t="n">
        <v>0</v>
      </c>
      <c r="G299" t="inlineStr">
        <is>
          <t>USD</t>
        </is>
      </c>
      <c r="I299" t="inlineStr">
        <is>
          <t>Gram</t>
        </is>
      </c>
      <c r="M299" t="n">
        <v>0</v>
      </c>
      <c r="N299" t="n">
        <v>0</v>
      </c>
      <c r="Q299" t="inlineStr">
        <is>
          <t>36bfad4f-387e-4cb1-a683-28e9e2cbbfa1</t>
        </is>
      </c>
      <c r="R299" t="inlineStr">
        <is>
          <t>Articles of leather; saddlery and harness; travel goods, handbags and similar containers; articles of animal gut (other than silkworm gut)</t>
        </is>
      </c>
      <c r="S299" t="inlineStr">
        <is>
          <t>20eb385c-69b5-43b0-aec4-f7d870ade592</t>
        </is>
      </c>
      <c r="T299" t="inlineStr">
        <is>
          <t>Trunks, suit-cases, vanity-cases, executive-cases, brief-cases, school satchels, spectacle cases, binocular cases, camera cases, musical instrument cases, gun cases, holsters and similar containers, travelling-bags, insulated food or beverages bags, to...</t>
        </is>
      </c>
      <c r="U299" t="inlineStr">
        <is>
          <t>3b9423a1-20bf-459a-92d9-496f462e6405</t>
        </is>
      </c>
      <c r="V299" t="inlineStr">
        <is>
          <t>JFS GLOBAL TRADE</t>
        </is>
      </c>
      <c r="W299" t="inlineStr">
        <is>
          <t>AASPF0190J</t>
        </is>
      </c>
      <c r="X299" t="n">
        <v>0</v>
      </c>
      <c r="Y299" t="n">
        <v>0</v>
      </c>
      <c r="Z299" t="n">
        <v>42022230</v>
      </c>
      <c r="AA299" t="inlineStr">
        <is>
          <t>HAND BAGS AND SHOPPING BAGS, OF JUTE</t>
        </is>
      </c>
      <c r="AB299" t="inlineStr">
        <is>
          <t>http://indiausatrade.mea.gov.in/api/public/image/stream?key=products%2F20260702T125647Z-802673-a5cf45d4-JGB6-cropped.png</t>
        </is>
      </c>
      <c r="AC299" t="inlineStr">
        <is>
          <t>2026-07-02T12:56:47.100Z</t>
        </is>
      </c>
    </row>
    <row r="300">
      <c r="A300" t="inlineStr">
        <is>
          <t>0ca06eb3-971b-4de8-b3fd-08e2db4b1941</t>
        </is>
      </c>
      <c r="B300" t="inlineStr">
        <is>
          <t>Natural Jute 3-Bottle Promotional Bag with Internal Dividers, Clear View Windows, and Reinforced Padded Cotton Rope for Wholesale Export</t>
        </is>
      </c>
      <c r="C300" t="inlineStr">
        <is>
          <t>JPB10</t>
        </is>
      </c>
      <c r="E300" t="inlineStr">
        <is>
          <t>FIXED</t>
        </is>
      </c>
      <c r="F300" t="n">
        <v>0</v>
      </c>
      <c r="G300" t="inlineStr">
        <is>
          <t>USD</t>
        </is>
      </c>
      <c r="I300" t="inlineStr">
        <is>
          <t>Gram</t>
        </is>
      </c>
      <c r="M300" t="n">
        <v>0</v>
      </c>
      <c r="N300" t="n">
        <v>0</v>
      </c>
      <c r="Q300" t="inlineStr">
        <is>
          <t>36bfad4f-387e-4cb1-a683-28e9e2cbbfa1</t>
        </is>
      </c>
      <c r="R300" t="inlineStr">
        <is>
          <t>Articles of leather; saddlery and harness; travel goods, handbags and similar containers; articles of animal gut (other than silkworm gut)</t>
        </is>
      </c>
      <c r="S300" t="inlineStr">
        <is>
          <t>20eb385c-69b5-43b0-aec4-f7d870ade592</t>
        </is>
      </c>
      <c r="T300" t="inlineStr">
        <is>
          <t>Trunks, suit-cases, vanity-cases, executive-cases, brief-cases, school satchels, spectacle cases, binocular cases, camera cases, musical instrument cases, gun cases, holsters and similar containers, travelling-bags, insulated food or beverages bags, to...</t>
        </is>
      </c>
      <c r="U300" t="inlineStr">
        <is>
          <t>3b9423a1-20bf-459a-92d9-496f462e6405</t>
        </is>
      </c>
      <c r="V300" t="inlineStr">
        <is>
          <t>JFS GLOBAL TRADE</t>
        </is>
      </c>
      <c r="W300" t="inlineStr">
        <is>
          <t>AASPF0190J</t>
        </is>
      </c>
      <c r="X300" t="n">
        <v>0</v>
      </c>
      <c r="Y300" t="n">
        <v>0</v>
      </c>
      <c r="Z300" t="n">
        <v>42022230</v>
      </c>
      <c r="AA300" t="inlineStr">
        <is>
          <t>HAND BAGS AND SHOPPING BAGS, OF JUTE</t>
        </is>
      </c>
      <c r="AB300" t="inlineStr">
        <is>
          <t>http://indiausatrade.mea.gov.in/api/public/image/stream?key=products%2F20260702T132800Z-538945-b863a8dc-JPB10-cropped.png</t>
        </is>
      </c>
      <c r="AC300" t="inlineStr">
        <is>
          <t>2026-07-02T13:28:00.033Z</t>
        </is>
      </c>
    </row>
    <row r="301">
      <c r="A301" t="inlineStr">
        <is>
          <t>2692bf1e-fb20-4537-bb2b-9ebea06ed8c8</t>
        </is>
      </c>
      <c r="B301" t="inlineStr">
        <is>
          <t>Customized Natural Jute Shopping Bags Eco-Friendly Reusable Promotional Packaging For Wholesale Export</t>
        </is>
      </c>
      <c r="C301" t="inlineStr">
        <is>
          <t>JPB8</t>
        </is>
      </c>
      <c r="E301" t="inlineStr">
        <is>
          <t>FIXED</t>
        </is>
      </c>
      <c r="F301" t="n">
        <v>0</v>
      </c>
      <c r="G301" t="inlineStr">
        <is>
          <t>USD</t>
        </is>
      </c>
      <c r="I301" t="inlineStr">
        <is>
          <t>Gram</t>
        </is>
      </c>
      <c r="M301" t="n">
        <v>0</v>
      </c>
      <c r="N301" t="n">
        <v>0</v>
      </c>
      <c r="Q301" t="inlineStr">
        <is>
          <t>36bfad4f-387e-4cb1-a683-28e9e2cbbfa1</t>
        </is>
      </c>
      <c r="R301" t="inlineStr">
        <is>
          <t>Articles of leather; saddlery and harness; travel goods, handbags and similar containers; articles of animal gut (other than silkworm gut)</t>
        </is>
      </c>
      <c r="S301" t="inlineStr">
        <is>
          <t>20eb385c-69b5-43b0-aec4-f7d870ade592</t>
        </is>
      </c>
      <c r="T301" t="inlineStr">
        <is>
          <t>Trunks, suit-cases, vanity-cases, executive-cases, brief-cases, school satchels, spectacle cases, binocular cases, camera cases, musical instrument cases, gun cases, holsters and similar containers, travelling-bags, insulated food or beverages bags, to...</t>
        </is>
      </c>
      <c r="U301" t="inlineStr">
        <is>
          <t>3b9423a1-20bf-459a-92d9-496f462e6405</t>
        </is>
      </c>
      <c r="V301" t="inlineStr">
        <is>
          <t>JFS GLOBAL TRADE</t>
        </is>
      </c>
      <c r="W301" t="inlineStr">
        <is>
          <t>AASPF0190J</t>
        </is>
      </c>
      <c r="X301" t="n">
        <v>0</v>
      </c>
      <c r="Y301" t="n">
        <v>0</v>
      </c>
      <c r="Z301" t="n">
        <v>42022230</v>
      </c>
      <c r="AA301" t="inlineStr">
        <is>
          <t>HAND BAGS AND SHOPPING BAGS, OF JUTE</t>
        </is>
      </c>
      <c r="AB301" t="inlineStr">
        <is>
          <t>http://indiausatrade.mea.gov.in/api/public/image/stream?key=products%2F20260702T142158Z-746909-2041d383-JPB8-cropped.png</t>
        </is>
      </c>
      <c r="AC301" t="inlineStr">
        <is>
          <t>2026-07-02T14:21:57.999Z</t>
        </is>
      </c>
    </row>
    <row r="302">
      <c r="A302" t="inlineStr">
        <is>
          <t>facf7f18-215b-4cd8-901f-35f6b13877a5</t>
        </is>
      </c>
      <c r="B302" t="inlineStr">
        <is>
          <t>Laminated Jute Shopping Bags With White Cotton Padding Reusable Promotional Packaging For Wholesale Export</t>
        </is>
      </c>
      <c r="C302" t="inlineStr">
        <is>
          <t>JPB9</t>
        </is>
      </c>
      <c r="E302" t="inlineStr">
        <is>
          <t>FIXED</t>
        </is>
      </c>
      <c r="F302" t="n">
        <v>0</v>
      </c>
      <c r="G302" t="inlineStr">
        <is>
          <t>USD</t>
        </is>
      </c>
      <c r="I302" t="inlineStr">
        <is>
          <t>Gram</t>
        </is>
      </c>
      <c r="M302" t="n">
        <v>0</v>
      </c>
      <c r="N302" t="n">
        <v>0</v>
      </c>
      <c r="Q302" t="inlineStr">
        <is>
          <t>36bfad4f-387e-4cb1-a683-28e9e2cbbfa1</t>
        </is>
      </c>
      <c r="R302" t="inlineStr">
        <is>
          <t>Articles of leather; saddlery and harness; travel goods, handbags and similar containers; articles of animal gut (other than silkworm gut)</t>
        </is>
      </c>
      <c r="S302" t="inlineStr">
        <is>
          <t>20eb385c-69b5-43b0-aec4-f7d870ade592</t>
        </is>
      </c>
      <c r="T302" t="inlineStr">
        <is>
          <t>Trunks, suit-cases, vanity-cases, executive-cases, brief-cases, school satchels, spectacle cases, binocular cases, camera cases, musical instrument cases, gun cases, holsters and similar containers, travelling-bags, insulated food or beverages bags, to...</t>
        </is>
      </c>
      <c r="U302" t="inlineStr">
        <is>
          <t>3b9423a1-20bf-459a-92d9-496f462e6405</t>
        </is>
      </c>
      <c r="V302" t="inlineStr">
        <is>
          <t>JFS GLOBAL TRADE</t>
        </is>
      </c>
      <c r="W302" t="inlineStr">
        <is>
          <t>AASPF0190J</t>
        </is>
      </c>
      <c r="X302" t="n">
        <v>0</v>
      </c>
      <c r="Y302" t="n">
        <v>0</v>
      </c>
      <c r="Z302" t="n">
        <v>42022230</v>
      </c>
      <c r="AA302" t="inlineStr">
        <is>
          <t>HAND BAGS AND SHOPPING BAGS, OF JUTE</t>
        </is>
      </c>
      <c r="AB302" t="inlineStr">
        <is>
          <t>http://indiausatrade.mea.gov.in/api/public/image/stream?key=products%2F20260702T143313Z-493172-c3c8936d-JPB9-cropped.png</t>
        </is>
      </c>
      <c r="AC302" t="inlineStr">
        <is>
          <t>2026-07-02T14:33:13.431Z</t>
        </is>
      </c>
    </row>
    <row r="303">
      <c r="A303" t="inlineStr">
        <is>
          <t>e2080057-5d3f-4a6d-aeab-afe3c56d8120</t>
        </is>
      </c>
      <c r="B303" t="inlineStr">
        <is>
          <t>Artisanal Woven Jute Sling Bag with Metallic Golden Yellow Color Flap, Intricate Evil Eye Beadwork, and Bohemian Fringe Detailing for International Markets</t>
        </is>
      </c>
      <c r="C303" t="inlineStr">
        <is>
          <t>JLSB22</t>
        </is>
      </c>
      <c r="E303" t="inlineStr">
        <is>
          <t>FIXED</t>
        </is>
      </c>
      <c r="F303" t="n">
        <v>0</v>
      </c>
      <c r="G303" t="inlineStr">
        <is>
          <t>USD</t>
        </is>
      </c>
      <c r="I303" t="inlineStr">
        <is>
          <t>Gram</t>
        </is>
      </c>
      <c r="M303" t="n">
        <v>0</v>
      </c>
      <c r="N303" t="n">
        <v>0</v>
      </c>
      <c r="Q303" t="inlineStr">
        <is>
          <t>36bfad4f-387e-4cb1-a683-28e9e2cbbfa1</t>
        </is>
      </c>
      <c r="R303" t="inlineStr">
        <is>
          <t>Articles of leather; saddlery and harness; travel goods, handbags and similar containers; articles of animal gut (other than silkworm gut)</t>
        </is>
      </c>
      <c r="S303" t="inlineStr">
        <is>
          <t>20eb385c-69b5-43b0-aec4-f7d870ade592</t>
        </is>
      </c>
      <c r="T303" t="inlineStr">
        <is>
          <t>Trunks, suit-cases, vanity-cases, executive-cases, brief-cases, school satchels, spectacle cases, binocular cases, camera cases, musical instrument cases, gun cases, holsters and similar containers, travelling-bags, insulated food or beverages bags, to...</t>
        </is>
      </c>
      <c r="U303" t="inlineStr">
        <is>
          <t>3b9423a1-20bf-459a-92d9-496f462e6405</t>
        </is>
      </c>
      <c r="V303" t="inlineStr">
        <is>
          <t>JFS GLOBAL TRADE</t>
        </is>
      </c>
      <c r="W303" t="inlineStr">
        <is>
          <t>AASPF0190J</t>
        </is>
      </c>
      <c r="X303" t="n">
        <v>0</v>
      </c>
      <c r="Y303" t="n">
        <v>0</v>
      </c>
      <c r="Z303" t="n">
        <v>42022230</v>
      </c>
      <c r="AA303" t="inlineStr">
        <is>
          <t>HAND BAGS AND SHOPPING BAGS, OF JUTE</t>
        </is>
      </c>
      <c r="AB303" t="inlineStr">
        <is>
          <t>http://indiausatrade.mea.gov.in/api/public/image/stream?key=products%2F20260702T144133Z-737906-cf34adfd-JLSB22-cropped.png</t>
        </is>
      </c>
      <c r="AC303" t="inlineStr">
        <is>
          <t>2026-07-02T14:41:33.160Z</t>
        </is>
      </c>
    </row>
    <row r="304">
      <c r="A304" t="inlineStr">
        <is>
          <t>467c773c-b2f4-4d3c-8bae-30a6068ea33b</t>
        </is>
      </c>
      <c r="B304" t="inlineStr">
        <is>
          <t>Handwoven Round Jute Sling Bag for Women – Eco-Friendly Natural Fiber Crossbody Purse with Tassel Detail, Lightweight Boho Chic Women Handbag for Wholesale Export</t>
        </is>
      </c>
      <c r="C304" t="inlineStr">
        <is>
          <t>JLSB7</t>
        </is>
      </c>
      <c r="E304" t="inlineStr">
        <is>
          <t>FIXED</t>
        </is>
      </c>
      <c r="F304" t="n">
        <v>0</v>
      </c>
      <c r="G304" t="inlineStr">
        <is>
          <t>USD</t>
        </is>
      </c>
      <c r="I304" t="inlineStr">
        <is>
          <t>Gram</t>
        </is>
      </c>
      <c r="M304" t="n">
        <v>0</v>
      </c>
      <c r="N304" t="n">
        <v>0</v>
      </c>
      <c r="Q304" t="inlineStr">
        <is>
          <t>36bfad4f-387e-4cb1-a683-28e9e2cbbfa1</t>
        </is>
      </c>
      <c r="R304" t="inlineStr">
        <is>
          <t>Articles of leather; saddlery and harness; travel goods, handbags and similar containers; articles of animal gut (other than silkworm gut)</t>
        </is>
      </c>
      <c r="S304" t="inlineStr">
        <is>
          <t>20eb385c-69b5-43b0-aec4-f7d870ade592</t>
        </is>
      </c>
      <c r="T304" t="inlineStr">
        <is>
          <t>Trunks, suit-cases, vanity-cases, executive-cases, brief-cases, school satchels, spectacle cases, binocular cases, camera cases, musical instrument cases, gun cases, holsters and similar containers, travelling-bags, insulated food or beverages bags, to...</t>
        </is>
      </c>
      <c r="U304" t="inlineStr">
        <is>
          <t>3b9423a1-20bf-459a-92d9-496f462e6405</t>
        </is>
      </c>
      <c r="V304" t="inlineStr">
        <is>
          <t>JFS GLOBAL TRADE</t>
        </is>
      </c>
      <c r="W304" t="inlineStr">
        <is>
          <t>AASPF0190J</t>
        </is>
      </c>
      <c r="X304" t="n">
        <v>0</v>
      </c>
      <c r="Y304" t="n">
        <v>0</v>
      </c>
      <c r="Z304" t="n">
        <v>42022230</v>
      </c>
      <c r="AA304" t="inlineStr">
        <is>
          <t>HAND BAGS AND SHOPPING BAGS, OF JUTE</t>
        </is>
      </c>
      <c r="AB304" t="inlineStr">
        <is>
          <t>http://indiausatrade.mea.gov.in/api/public/image/stream?key=products%2F20260702T163528Z-582284-84f162dc-JLSB7-cropped.png</t>
        </is>
      </c>
      <c r="AC304" t="inlineStr">
        <is>
          <t>2026-07-02T16:35:28.059Z</t>
        </is>
      </c>
    </row>
    <row r="305">
      <c r="A305" t="inlineStr">
        <is>
          <t>8908fe7a-e5c8-4490-aa4c-039434e0de20</t>
        </is>
      </c>
      <c r="B305" t="inlineStr">
        <is>
          <t>Handcrafted Natural Jute Sling Clutch Bag with Multicolor Beaded Embellishments – Eco-Friendly Woven Crossbody Purse with Fringe Flap for Women, Boho Chic Style for Wholesale Export</t>
        </is>
      </c>
      <c r="C305" t="inlineStr">
        <is>
          <t>JLSB11</t>
        </is>
      </c>
      <c r="E305" t="inlineStr">
        <is>
          <t>FIXED</t>
        </is>
      </c>
      <c r="F305" t="n">
        <v>0</v>
      </c>
      <c r="G305" t="inlineStr">
        <is>
          <t>USD</t>
        </is>
      </c>
      <c r="I305" t="inlineStr">
        <is>
          <t>Gram</t>
        </is>
      </c>
      <c r="M305" t="n">
        <v>0</v>
      </c>
      <c r="N305" t="n">
        <v>0</v>
      </c>
      <c r="Q305" t="inlineStr">
        <is>
          <t>36bfad4f-387e-4cb1-a683-28e9e2cbbfa1</t>
        </is>
      </c>
      <c r="R305" t="inlineStr">
        <is>
          <t>Articles of leather; saddlery and harness; travel goods, handbags and similar containers; articles of animal gut (other than silkworm gut)</t>
        </is>
      </c>
      <c r="S305" t="inlineStr">
        <is>
          <t>20eb385c-69b5-43b0-aec4-f7d870ade592</t>
        </is>
      </c>
      <c r="T305" t="inlineStr">
        <is>
          <t>Trunks, suit-cases, vanity-cases, executive-cases, brief-cases, school satchels, spectacle cases, binocular cases, camera cases, musical instrument cases, gun cases, holsters and similar containers, travelling-bags, insulated food or beverages bags, to...</t>
        </is>
      </c>
      <c r="U305" t="inlineStr">
        <is>
          <t>3b9423a1-20bf-459a-92d9-496f462e6405</t>
        </is>
      </c>
      <c r="V305" t="inlineStr">
        <is>
          <t>JFS GLOBAL TRADE</t>
        </is>
      </c>
      <c r="W305" t="inlineStr">
        <is>
          <t>AASPF0190J</t>
        </is>
      </c>
      <c r="X305" t="n">
        <v>0</v>
      </c>
      <c r="Y305" t="n">
        <v>0</v>
      </c>
      <c r="Z305" t="n">
        <v>42022230</v>
      </c>
      <c r="AA305" t="inlineStr">
        <is>
          <t>HAND BAGS AND SHOPPING BAGS, OF JUTE</t>
        </is>
      </c>
      <c r="AB305" t="inlineStr">
        <is>
          <t>http://indiausatrade.mea.gov.in/api/public/image/stream?key=products%2F20260703T144349Z-762272-d582cf3c-JLSB11-cropped.png</t>
        </is>
      </c>
      <c r="AC305" t="inlineStr">
        <is>
          <t>2026-07-03T14:43:49.533Z</t>
        </is>
      </c>
    </row>
    <row r="306">
      <c r="A306" t="inlineStr">
        <is>
          <t>2c89e872-4831-492d-a0b2-32f9c33f400a</t>
        </is>
      </c>
      <c r="B306" t="inlineStr">
        <is>
          <t>Handwoven Natural Jute Half-Moon Sling Bag with Metal Chain Strap – Eco-Friendly Boho Crossbody Handbag for Women, Artisan Woven Fashion Bag for Wholesale Export</t>
        </is>
      </c>
      <c r="C306" t="inlineStr">
        <is>
          <t>JLSB9</t>
        </is>
      </c>
      <c r="E306" t="inlineStr">
        <is>
          <t>FIXED</t>
        </is>
      </c>
      <c r="F306" t="n">
        <v>0</v>
      </c>
      <c r="G306" t="inlineStr">
        <is>
          <t>USD</t>
        </is>
      </c>
      <c r="I306" t="inlineStr">
        <is>
          <t>Gram</t>
        </is>
      </c>
      <c r="M306" t="n">
        <v>0</v>
      </c>
      <c r="N306" t="n">
        <v>0</v>
      </c>
      <c r="Q306" t="inlineStr">
        <is>
          <t>36bfad4f-387e-4cb1-a683-28e9e2cbbfa1</t>
        </is>
      </c>
      <c r="R306" t="inlineStr">
        <is>
          <t>Articles of leather; saddlery and harness; travel goods, handbags and similar containers; articles of animal gut (other than silkworm gut)</t>
        </is>
      </c>
      <c r="S306" t="inlineStr">
        <is>
          <t>20eb385c-69b5-43b0-aec4-f7d870ade592</t>
        </is>
      </c>
      <c r="T306" t="inlineStr">
        <is>
          <t>Trunks, suit-cases, vanity-cases, executive-cases, brief-cases, school satchels, spectacle cases, binocular cases, camera cases, musical instrument cases, gun cases, holsters and similar containers, travelling-bags, insulated food or beverages bags, to...</t>
        </is>
      </c>
      <c r="U306" t="inlineStr">
        <is>
          <t>3b9423a1-20bf-459a-92d9-496f462e6405</t>
        </is>
      </c>
      <c r="V306" t="inlineStr">
        <is>
          <t>JFS GLOBAL TRADE</t>
        </is>
      </c>
      <c r="W306" t="inlineStr">
        <is>
          <t>AASPF0190J</t>
        </is>
      </c>
      <c r="X306" t="n">
        <v>0</v>
      </c>
      <c r="Y306" t="n">
        <v>0</v>
      </c>
      <c r="Z306" t="n">
        <v>42022230</v>
      </c>
      <c r="AA306" t="inlineStr">
        <is>
          <t>HAND BAGS AND SHOPPING BAGS, OF JUTE</t>
        </is>
      </c>
      <c r="AB306" t="inlineStr">
        <is>
          <t>http://indiausatrade.mea.gov.in/api/public/image/stream?key=products%2F20260703T145350Z-570641-f18cedac-JLSB9-cropped.png</t>
        </is>
      </c>
      <c r="AC306" t="inlineStr">
        <is>
          <t>2026-07-03T14:53:50.406Z</t>
        </is>
      </c>
    </row>
    <row r="307">
      <c r="A307" t="inlineStr">
        <is>
          <t>a48be8d9-d149-408d-9774-9e0231a13bd4</t>
        </is>
      </c>
      <c r="B307" t="inlineStr">
        <is>
          <t>Handmade Natural Jute Clutch Bag With Zipper Eco-Friendly Accessory For Wholesale Export Supply</t>
        </is>
      </c>
      <c r="C307" t="inlineStr">
        <is>
          <t>JLSB6</t>
        </is>
      </c>
      <c r="E307" t="inlineStr">
        <is>
          <t>FIXED</t>
        </is>
      </c>
      <c r="F307" t="n">
        <v>0</v>
      </c>
      <c r="G307" t="inlineStr">
        <is>
          <t>USD</t>
        </is>
      </c>
      <c r="I307" t="inlineStr">
        <is>
          <t>Gram</t>
        </is>
      </c>
      <c r="M307" t="n">
        <v>0</v>
      </c>
      <c r="N307" t="n">
        <v>0</v>
      </c>
      <c r="Q307" t="inlineStr">
        <is>
          <t>36bfad4f-387e-4cb1-a683-28e9e2cbbfa1</t>
        </is>
      </c>
      <c r="R307" t="inlineStr">
        <is>
          <t>Articles of leather; saddlery and harness; travel goods, handbags and similar containers; articles of animal gut (other than silkworm gut)</t>
        </is>
      </c>
      <c r="S307" t="inlineStr">
        <is>
          <t>20eb385c-69b5-43b0-aec4-f7d870ade592</t>
        </is>
      </c>
      <c r="T307" t="inlineStr">
        <is>
          <t>Trunks, suit-cases, vanity-cases, executive-cases, brief-cases, school satchels, spectacle cases, binocular cases, camera cases, musical instrument cases, gun cases, holsters and similar containers, travelling-bags, insulated food or beverages bags, to...</t>
        </is>
      </c>
      <c r="U307" t="inlineStr">
        <is>
          <t>3b9423a1-20bf-459a-92d9-496f462e6405</t>
        </is>
      </c>
      <c r="V307" t="inlineStr">
        <is>
          <t>JFS GLOBAL TRADE</t>
        </is>
      </c>
      <c r="W307" t="inlineStr">
        <is>
          <t>AASPF0190J</t>
        </is>
      </c>
      <c r="X307" t="n">
        <v>0</v>
      </c>
      <c r="Y307" t="n">
        <v>0</v>
      </c>
      <c r="Z307" t="n">
        <v>42022230</v>
      </c>
      <c r="AA307" t="inlineStr">
        <is>
          <t>HAND BAGS AND SHOPPING BAGS, OF JUTE</t>
        </is>
      </c>
      <c r="AB307" t="inlineStr">
        <is>
          <t>http://indiausatrade.mea.gov.in/api/public/image/stream?key=products%2F20260703T150234Z-508744-4d38637d-JLSB6-cropped.png</t>
        </is>
      </c>
      <c r="AC307" t="inlineStr">
        <is>
          <t>2026-07-03T15:02:34.027Z</t>
        </is>
      </c>
    </row>
    <row r="308">
      <c r="A308" t="inlineStr">
        <is>
          <t>a1fa1464-b959-4ad9-9489-7284dd09b157</t>
        </is>
      </c>
      <c r="B308" t="inlineStr">
        <is>
          <t>Natural Jute Shopping Bag 14x12x4 Inch – Eco-Friendly Reusable Grocery Tote with Durable Handles for Wholesale Bulk Export Supply</t>
        </is>
      </c>
      <c r="C308" t="inlineStr">
        <is>
          <t>JSB3</t>
        </is>
      </c>
      <c r="E308" t="inlineStr">
        <is>
          <t>FIXED</t>
        </is>
      </c>
      <c r="F308" t="n">
        <v>0</v>
      </c>
      <c r="G308" t="inlineStr">
        <is>
          <t>USD</t>
        </is>
      </c>
      <c r="I308" t="inlineStr">
        <is>
          <t>Gram</t>
        </is>
      </c>
      <c r="M308" t="n">
        <v>0</v>
      </c>
      <c r="N308" t="n">
        <v>0</v>
      </c>
      <c r="Q308" t="inlineStr">
        <is>
          <t>36bfad4f-387e-4cb1-a683-28e9e2cbbfa1</t>
        </is>
      </c>
      <c r="R308" t="inlineStr">
        <is>
          <t>Articles of leather; saddlery and harness; travel goods, handbags and similar containers; articles of animal gut (other than silkworm gut)</t>
        </is>
      </c>
      <c r="S308" t="inlineStr">
        <is>
          <t>20eb385c-69b5-43b0-aec4-f7d870ade592</t>
        </is>
      </c>
      <c r="T308" t="inlineStr">
        <is>
          <t>Trunks, suit-cases, vanity-cases, executive-cases, brief-cases, school satchels, spectacle cases, binocular cases, camera cases, musical instrument cases, gun cases, holsters and similar containers, travelling-bags, insulated food or beverages bags, to...</t>
        </is>
      </c>
      <c r="U308" t="inlineStr">
        <is>
          <t>3b9423a1-20bf-459a-92d9-496f462e6405</t>
        </is>
      </c>
      <c r="V308" t="inlineStr">
        <is>
          <t>JFS GLOBAL TRADE</t>
        </is>
      </c>
      <c r="W308" t="inlineStr">
        <is>
          <t>AASPF0190J</t>
        </is>
      </c>
      <c r="X308" t="n">
        <v>0</v>
      </c>
      <c r="Y308" t="n">
        <v>0</v>
      </c>
      <c r="Z308" t="n">
        <v>42022230</v>
      </c>
      <c r="AA308" t="inlineStr">
        <is>
          <t>HAND BAGS AND SHOPPING BAGS, OF JUTE</t>
        </is>
      </c>
      <c r="AB308" t="inlineStr">
        <is>
          <t>http://indiausatrade.mea.gov.in/api/public/image/stream?key=products%2F20260703T170435Z-885967-7525f18d-JSB3-cropped.png</t>
        </is>
      </c>
      <c r="AC308" t="inlineStr">
        <is>
          <t>2026-07-03T16:30:54.422Z</t>
        </is>
      </c>
    </row>
    <row r="309">
      <c r="A309" t="inlineStr">
        <is>
          <t>7c3f95aa-4175-4933-b80e-055d31fbf74e</t>
        </is>
      </c>
      <c r="B309" t="inlineStr">
        <is>
          <t>Eco-Friendly Printed Jute Tote Bag with USA Flag Design – Durable Reusable Shopping Bag with Strong Handles for Wholesale Bulk Export Supply</t>
        </is>
      </c>
      <c r="C309" t="inlineStr">
        <is>
          <t>JSB9</t>
        </is>
      </c>
      <c r="E309" t="inlineStr">
        <is>
          <t>FIXED</t>
        </is>
      </c>
      <c r="F309" t="n">
        <v>0</v>
      </c>
      <c r="G309" t="inlineStr">
        <is>
          <t>USD</t>
        </is>
      </c>
      <c r="I309" t="inlineStr">
        <is>
          <t>Gram</t>
        </is>
      </c>
      <c r="M309" t="n">
        <v>0</v>
      </c>
      <c r="N309" t="n">
        <v>0</v>
      </c>
      <c r="Q309" t="inlineStr">
        <is>
          <t>36bfad4f-387e-4cb1-a683-28e9e2cbbfa1</t>
        </is>
      </c>
      <c r="R309" t="inlineStr">
        <is>
          <t>Articles of leather; saddlery and harness; travel goods, handbags and similar containers; articles of animal gut (other than silkworm gut)</t>
        </is>
      </c>
      <c r="S309" t="inlineStr">
        <is>
          <t>20eb385c-69b5-43b0-aec4-f7d870ade592</t>
        </is>
      </c>
      <c r="T309" t="inlineStr">
        <is>
          <t>Trunks, suit-cases, vanity-cases, executive-cases, brief-cases, school satchels, spectacle cases, binocular cases, camera cases, musical instrument cases, gun cases, holsters and similar containers, travelling-bags, insulated food or beverages bags, to...</t>
        </is>
      </c>
      <c r="U309" t="inlineStr">
        <is>
          <t>3b9423a1-20bf-459a-92d9-496f462e6405</t>
        </is>
      </c>
      <c r="V309" t="inlineStr">
        <is>
          <t>JFS GLOBAL TRADE</t>
        </is>
      </c>
      <c r="W309" t="inlineStr">
        <is>
          <t>AASPF0190J</t>
        </is>
      </c>
      <c r="X309" t="n">
        <v>0</v>
      </c>
      <c r="Y309" t="n">
        <v>0</v>
      </c>
      <c r="Z309" t="n">
        <v>42022230</v>
      </c>
      <c r="AA309" t="inlineStr">
        <is>
          <t>HAND BAGS AND SHOPPING BAGS, OF JUTE</t>
        </is>
      </c>
      <c r="AB309" t="inlineStr">
        <is>
          <t>http://indiausatrade.mea.gov.in/api/public/image/stream?key=products%2F20260703T171429Z-480117-078fab0d-JSB9-cropped.png</t>
        </is>
      </c>
      <c r="AC309" t="inlineStr">
        <is>
          <t>2026-07-03T16:38:37.765Z</t>
        </is>
      </c>
    </row>
    <row r="310">
      <c r="A310" t="inlineStr">
        <is>
          <t>ab500f94-700c-46c6-9dd8-de61e156a8db</t>
        </is>
      </c>
      <c r="B310" t="inlineStr">
        <is>
          <t>Eco-Friendly Custom Branded Two-Tone Natural Jute Shopping Bag for Global Export and Corporate Branding</t>
        </is>
      </c>
      <c r="C310" t="inlineStr">
        <is>
          <t>JSB11</t>
        </is>
      </c>
      <c r="E310" t="inlineStr">
        <is>
          <t>FIXED</t>
        </is>
      </c>
      <c r="F310" t="n">
        <v>0</v>
      </c>
      <c r="G310" t="inlineStr">
        <is>
          <t>USD</t>
        </is>
      </c>
      <c r="M310" t="n">
        <v>0</v>
      </c>
      <c r="N310" t="n">
        <v>0</v>
      </c>
      <c r="Q310" t="inlineStr">
        <is>
          <t>36bfad4f-387e-4cb1-a683-28e9e2cbbfa1</t>
        </is>
      </c>
      <c r="R310" t="inlineStr">
        <is>
          <t>Articles of leather; saddlery and harness; travel goods, handbags and similar containers; articles of animal gut (other than silkworm gut)</t>
        </is>
      </c>
      <c r="S310" t="inlineStr">
        <is>
          <t>20eb385c-69b5-43b0-aec4-f7d870ade592</t>
        </is>
      </c>
      <c r="T310" t="inlineStr">
        <is>
          <t>Trunks, suit-cases, vanity-cases, executive-cases, brief-cases, school satchels, spectacle cases, binocular cases, camera cases, musical instrument cases, gun cases, holsters and similar containers, travelling-bags, insulated food or beverages bags, to...</t>
        </is>
      </c>
      <c r="U310" t="inlineStr">
        <is>
          <t>3b9423a1-20bf-459a-92d9-496f462e6405</t>
        </is>
      </c>
      <c r="V310" t="inlineStr">
        <is>
          <t>JFS GLOBAL TRADE</t>
        </is>
      </c>
      <c r="W310" t="inlineStr">
        <is>
          <t>AASPF0190J</t>
        </is>
      </c>
      <c r="X310" t="n">
        <v>0</v>
      </c>
      <c r="Y310" t="n">
        <v>0</v>
      </c>
      <c r="Z310" t="n">
        <v>42022230</v>
      </c>
      <c r="AA310" t="inlineStr">
        <is>
          <t>HAND BAGS AND SHOPPING BAGS, OF JUTE</t>
        </is>
      </c>
      <c r="AB310" t="inlineStr">
        <is>
          <t>http://indiausatrade.mea.gov.in/api/public/image/stream?key=products%2F20260703T172243Z-306955-e99dc1ed-JSB11-cropped.png</t>
        </is>
      </c>
      <c r="AC310" t="inlineStr">
        <is>
          <t>2026-07-03T17:22:43.174Z</t>
        </is>
      </c>
    </row>
    <row r="311">
      <c r="A311" t="inlineStr">
        <is>
          <t>0f12851b-5548-44d4-92ff-23983aa14dc4</t>
        </is>
      </c>
      <c r="B311" t="inlineStr">
        <is>
          <t>Eco-Friendly Deer Graphic Jute Shopping Bag with Black Gussets - Wholesale Bulk Export Supply</t>
        </is>
      </c>
      <c r="C311" t="inlineStr">
        <is>
          <t>JSB6</t>
        </is>
      </c>
      <c r="E311" t="inlineStr">
        <is>
          <t>FIXED</t>
        </is>
      </c>
      <c r="F311" t="n">
        <v>0</v>
      </c>
      <c r="G311" t="inlineStr">
        <is>
          <t>USD</t>
        </is>
      </c>
      <c r="I311" t="inlineStr">
        <is>
          <t>Gram</t>
        </is>
      </c>
      <c r="M311" t="n">
        <v>0</v>
      </c>
      <c r="N311" t="n">
        <v>0</v>
      </c>
      <c r="Q311" t="inlineStr">
        <is>
          <t>36bfad4f-387e-4cb1-a683-28e9e2cbbfa1</t>
        </is>
      </c>
      <c r="R311" t="inlineStr">
        <is>
          <t>Articles of leather; saddlery and harness; travel goods, handbags and similar containers; articles of animal gut (other than silkworm gut)</t>
        </is>
      </c>
      <c r="S311" t="inlineStr">
        <is>
          <t>20eb385c-69b5-43b0-aec4-f7d870ade592</t>
        </is>
      </c>
      <c r="T311" t="inlineStr">
        <is>
          <t>Trunks, suit-cases, vanity-cases, executive-cases, brief-cases, school satchels, spectacle cases, binocular cases, camera cases, musical instrument cases, gun cases, holsters and similar containers, travelling-bags, insulated food or beverages bags, to...</t>
        </is>
      </c>
      <c r="U311" t="inlineStr">
        <is>
          <t>3b9423a1-20bf-459a-92d9-496f462e6405</t>
        </is>
      </c>
      <c r="V311" t="inlineStr">
        <is>
          <t>JFS GLOBAL TRADE</t>
        </is>
      </c>
      <c r="W311" t="inlineStr">
        <is>
          <t>AASPF0190J</t>
        </is>
      </c>
      <c r="X311" t="n">
        <v>0</v>
      </c>
      <c r="Y311" t="n">
        <v>0</v>
      </c>
      <c r="Z311" t="n">
        <v>42022230</v>
      </c>
      <c r="AA311" t="inlineStr">
        <is>
          <t>HAND BAGS AND SHOPPING BAGS, OF JUTE</t>
        </is>
      </c>
      <c r="AB311" t="inlineStr">
        <is>
          <t>http://indiausatrade.mea.gov.in/api/public/image/stream?key=products%2F20260703T173321Z-908139-77278f29-JSB6-cropped.png</t>
        </is>
      </c>
      <c r="AC311" t="inlineStr">
        <is>
          <t>2026-07-03T17:33:21.352Z</t>
        </is>
      </c>
    </row>
    <row r="312">
      <c r="A312" t="inlineStr">
        <is>
          <t>e3cc7e83-0daf-469b-a2d3-f018480bffac</t>
        </is>
      </c>
      <c r="B312" t="inlineStr">
        <is>
          <t>Eco-Friendly Custom Printed Jute Mini Shopping Bag with Red Gussets and Black Rope Handles</t>
        </is>
      </c>
      <c r="C312" t="inlineStr">
        <is>
          <t>JSB14</t>
        </is>
      </c>
      <c r="E312" t="inlineStr">
        <is>
          <t>FIXED</t>
        </is>
      </c>
      <c r="F312" t="n">
        <v>0</v>
      </c>
      <c r="G312" t="inlineStr">
        <is>
          <t>USD</t>
        </is>
      </c>
      <c r="I312" t="inlineStr">
        <is>
          <t>Gram</t>
        </is>
      </c>
      <c r="M312" t="n">
        <v>0</v>
      </c>
      <c r="N312" t="n">
        <v>0</v>
      </c>
      <c r="Q312" t="inlineStr">
        <is>
          <t>36bfad4f-387e-4cb1-a683-28e9e2cbbfa1</t>
        </is>
      </c>
      <c r="R312" t="inlineStr">
        <is>
          <t>Articles of leather; saddlery and harness; travel goods, handbags and similar containers; articles of animal gut (other than silkworm gut)</t>
        </is>
      </c>
      <c r="S312" t="inlineStr">
        <is>
          <t>20eb385c-69b5-43b0-aec4-f7d870ade592</t>
        </is>
      </c>
      <c r="T312" t="inlineStr">
        <is>
          <t>Trunks, suit-cases, vanity-cases, executive-cases, brief-cases, school satchels, spectacle cases, binocular cases, camera cases, musical instrument cases, gun cases, holsters and similar containers, travelling-bags, insulated food or beverages bags, to...</t>
        </is>
      </c>
      <c r="U312" t="inlineStr">
        <is>
          <t>3b9423a1-20bf-459a-92d9-496f462e6405</t>
        </is>
      </c>
      <c r="V312" t="inlineStr">
        <is>
          <t>JFS GLOBAL TRADE</t>
        </is>
      </c>
      <c r="W312" t="inlineStr">
        <is>
          <t>AASPF0190J</t>
        </is>
      </c>
      <c r="X312" t="n">
        <v>0</v>
      </c>
      <c r="Y312" t="n">
        <v>0</v>
      </c>
      <c r="Z312" t="n">
        <v>42022230</v>
      </c>
      <c r="AA312" t="inlineStr">
        <is>
          <t>HAND BAGS AND SHOPPING BAGS, OF JUTE</t>
        </is>
      </c>
      <c r="AB312" t="inlineStr">
        <is>
          <t>http://indiausatrade.mea.gov.in/api/public/image/stream?key=products%2F20260703T173943Z-704772-ce5fac10-JSB14-cropped.png</t>
        </is>
      </c>
      <c r="AC312" t="inlineStr">
        <is>
          <t>2026-07-03T17:39:43.079Z</t>
        </is>
      </c>
    </row>
    <row r="313">
      <c r="A313" t="inlineStr">
        <is>
          <t>fd6bbfd2-ef75-4a8a-a5a3-2ec5190932f5</t>
        </is>
      </c>
      <c r="B313" t="inlineStr">
        <is>
          <t>Eco-Friendly Blue Non-Woven Jute Shopping Bag - Durable Reusable Tote for Wholesale Export</t>
        </is>
      </c>
      <c r="C313" t="inlineStr">
        <is>
          <t>JSB4</t>
        </is>
      </c>
      <c r="E313" t="inlineStr">
        <is>
          <t>FIXED</t>
        </is>
      </c>
      <c r="F313" t="n">
        <v>0</v>
      </c>
      <c r="G313" t="inlineStr">
        <is>
          <t>USD</t>
        </is>
      </c>
      <c r="I313" t="inlineStr">
        <is>
          <t>Gram</t>
        </is>
      </c>
      <c r="M313" t="n">
        <v>0</v>
      </c>
      <c r="N313" t="n">
        <v>0</v>
      </c>
      <c r="Q313" t="inlineStr">
        <is>
          <t>36bfad4f-387e-4cb1-a683-28e9e2cbbfa1</t>
        </is>
      </c>
      <c r="R313" t="inlineStr">
        <is>
          <t>Articles of leather; saddlery and harness; travel goods, handbags and similar containers; articles of animal gut (other than silkworm gut)</t>
        </is>
      </c>
      <c r="S313" t="inlineStr">
        <is>
          <t>20eb385c-69b5-43b0-aec4-f7d870ade592</t>
        </is>
      </c>
      <c r="T313" t="inlineStr">
        <is>
          <t>Trunks, suit-cases, vanity-cases, executive-cases, brief-cases, school satchels, spectacle cases, binocular cases, camera cases, musical instrument cases, gun cases, holsters and similar containers, travelling-bags, insulated food or beverages bags, to...</t>
        </is>
      </c>
      <c r="U313" t="inlineStr">
        <is>
          <t>3b9423a1-20bf-459a-92d9-496f462e6405</t>
        </is>
      </c>
      <c r="V313" t="inlineStr">
        <is>
          <t>JFS GLOBAL TRADE</t>
        </is>
      </c>
      <c r="W313" t="inlineStr">
        <is>
          <t>AASPF0190J</t>
        </is>
      </c>
      <c r="X313" t="n">
        <v>0</v>
      </c>
      <c r="Y313" t="n">
        <v>0</v>
      </c>
      <c r="Z313" t="n">
        <v>42022230</v>
      </c>
      <c r="AA313" t="inlineStr">
        <is>
          <t>HAND BAGS AND SHOPPING BAGS, OF JUTE</t>
        </is>
      </c>
      <c r="AB313" t="inlineStr">
        <is>
          <t>http://indiausatrade.mea.gov.in/api/public/image/stream?key=products%2F20260703T174651Z-567548-79ab1487-JSB4-cropped.png</t>
        </is>
      </c>
      <c r="AC313" t="inlineStr">
        <is>
          <t>2026-07-03T17:46:51.038Z</t>
        </is>
      </c>
    </row>
    <row r="314">
      <c r="A314" t="inlineStr">
        <is>
          <t>ec0d6550-9e75-4014-85c1-e7c7c93c9419</t>
        </is>
      </c>
      <c r="B314" t="inlineStr">
        <is>
          <t>Eco-Friendly Jute Bottle Bag with Multicolor Design - Sustainable and Stylish Single Bottle Carrier</t>
        </is>
      </c>
      <c r="C314" t="inlineStr">
        <is>
          <t>JWBB4</t>
        </is>
      </c>
      <c r="E314" t="inlineStr">
        <is>
          <t>FIXED</t>
        </is>
      </c>
      <c r="F314" t="n">
        <v>0</v>
      </c>
      <c r="G314" t="inlineStr">
        <is>
          <t>USD</t>
        </is>
      </c>
      <c r="I314" t="inlineStr">
        <is>
          <t>Gram</t>
        </is>
      </c>
      <c r="M314" t="n">
        <v>0</v>
      </c>
      <c r="N314" t="n">
        <v>0</v>
      </c>
      <c r="Q314" t="inlineStr">
        <is>
          <t>36bfad4f-387e-4cb1-a683-28e9e2cbbfa1</t>
        </is>
      </c>
      <c r="R314" t="inlineStr">
        <is>
          <t>Articles of leather; saddlery and harness; travel goods, handbags and similar containers; articles of animal gut (other than silkworm gut)</t>
        </is>
      </c>
      <c r="S314" t="inlineStr">
        <is>
          <t>20eb385c-69b5-43b0-aec4-f7d870ade592</t>
        </is>
      </c>
      <c r="T314" t="inlineStr">
        <is>
          <t>Trunks, suit-cases, vanity-cases, executive-cases, brief-cases, school satchels, spectacle cases, binocular cases, camera cases, musical instrument cases, gun cases, holsters and similar containers, travelling-bags, insulated food or beverages bags, to...</t>
        </is>
      </c>
      <c r="U314" t="inlineStr">
        <is>
          <t>3b9423a1-20bf-459a-92d9-496f462e6405</t>
        </is>
      </c>
      <c r="V314" t="inlineStr">
        <is>
          <t>JFS GLOBAL TRADE</t>
        </is>
      </c>
      <c r="W314" t="inlineStr">
        <is>
          <t>AASPF0190J</t>
        </is>
      </c>
      <c r="X314" t="n">
        <v>0</v>
      </c>
      <c r="Y314" t="n">
        <v>0</v>
      </c>
      <c r="Z314" t="n">
        <v>42022230</v>
      </c>
      <c r="AA314" t="inlineStr">
        <is>
          <t>HAND BAGS AND SHOPPING BAGS, OF JUTE</t>
        </is>
      </c>
      <c r="AB314" t="inlineStr">
        <is>
          <t>http://indiausatrade.mea.gov.in/api/public/image/stream?key=products%2F20260705T115956Z-704568-59b96315-JWBB4-cropped.png</t>
        </is>
      </c>
      <c r="AC314" t="inlineStr">
        <is>
          <t>2026-07-05T11:59:56.389Z</t>
        </is>
      </c>
    </row>
    <row r="315">
      <c r="A315" t="inlineStr">
        <is>
          <t>2ddf6a0f-25d4-448d-a1b0-77d014e24c8b</t>
        </is>
      </c>
      <c r="B315" t="inlineStr">
        <is>
          <t>Natural Jute Wine &amp; Beverage Bottle Carrier with Internal Dividers | Sustainable Packaging for Global Bulk Supply</t>
        </is>
      </c>
      <c r="C315" t="inlineStr">
        <is>
          <t>JWB4</t>
        </is>
      </c>
      <c r="E315" t="inlineStr">
        <is>
          <t>FIXED</t>
        </is>
      </c>
      <c r="F315" t="n">
        <v>0</v>
      </c>
      <c r="G315" t="inlineStr">
        <is>
          <t>USD</t>
        </is>
      </c>
      <c r="I315" t="inlineStr">
        <is>
          <t>Gram</t>
        </is>
      </c>
      <c r="M315" t="n">
        <v>0</v>
      </c>
      <c r="N315" t="n">
        <v>0</v>
      </c>
      <c r="Q315" t="inlineStr">
        <is>
          <t>36bfad4f-387e-4cb1-a683-28e9e2cbbfa1</t>
        </is>
      </c>
      <c r="R315" t="inlineStr">
        <is>
          <t>Articles of leather; saddlery and harness; travel goods, handbags and similar containers; articles of animal gut (other than silkworm gut)</t>
        </is>
      </c>
      <c r="S315" t="inlineStr">
        <is>
          <t>20eb385c-69b5-43b0-aec4-f7d870ade592</t>
        </is>
      </c>
      <c r="T315" t="inlineStr">
        <is>
          <t>Trunks, suit-cases, vanity-cases, executive-cases, brief-cases, school satchels, spectacle cases, binocular cases, camera cases, musical instrument cases, gun cases, holsters and similar containers, travelling-bags, insulated food or beverages bags, to...</t>
        </is>
      </c>
      <c r="U315" t="inlineStr">
        <is>
          <t>3b9423a1-20bf-459a-92d9-496f462e6405</t>
        </is>
      </c>
      <c r="V315" t="inlineStr">
        <is>
          <t>JFS GLOBAL TRADE</t>
        </is>
      </c>
      <c r="W315" t="inlineStr">
        <is>
          <t>AASPF0190J</t>
        </is>
      </c>
      <c r="X315" t="n">
        <v>0</v>
      </c>
      <c r="Y315" t="n">
        <v>0</v>
      </c>
      <c r="Z315" t="n">
        <v>42022230</v>
      </c>
      <c r="AA315" t="inlineStr">
        <is>
          <t>HAND BAGS AND SHOPPING BAGS, OF JUTE</t>
        </is>
      </c>
      <c r="AB315" t="inlineStr">
        <is>
          <t>http://indiausatrade.mea.gov.in/api/public/image/stream?key=products%2F20260705T121340Z-770955-4a3f5903-JWB4-cropped.png</t>
        </is>
      </c>
      <c r="AC315" t="inlineStr">
        <is>
          <t>2026-07-05T12:13:40.746Z</t>
        </is>
      </c>
    </row>
    <row r="316">
      <c r="A316" t="inlineStr">
        <is>
          <t>df90ecbd-5c85-40ff-a8d3-d7c504648efe</t>
        </is>
      </c>
      <c r="B316" t="inlineStr">
        <is>
          <t>Natural Jute Bottle Bags Eco-Friendly Promotional and Gift Packaging Made from Unlaminated Jute for Wholesale Export Supply</t>
        </is>
      </c>
      <c r="C316" t="inlineStr">
        <is>
          <t>JWBB5</t>
        </is>
      </c>
      <c r="E316" t="inlineStr">
        <is>
          <t>FIXED</t>
        </is>
      </c>
      <c r="F316" t="n">
        <v>0</v>
      </c>
      <c r="G316" t="inlineStr">
        <is>
          <t>USD</t>
        </is>
      </c>
      <c r="I316" t="inlineStr">
        <is>
          <t>Gram</t>
        </is>
      </c>
      <c r="M316" t="n">
        <v>0</v>
      </c>
      <c r="N316" t="n">
        <v>0</v>
      </c>
      <c r="Q316" t="inlineStr">
        <is>
          <t>36bfad4f-387e-4cb1-a683-28e9e2cbbfa1</t>
        </is>
      </c>
      <c r="R316" t="inlineStr">
        <is>
          <t>Articles of leather; saddlery and harness; travel goods, handbags and similar containers; articles of animal gut (other than silkworm gut)</t>
        </is>
      </c>
      <c r="S316" t="inlineStr">
        <is>
          <t>20eb385c-69b5-43b0-aec4-f7d870ade592</t>
        </is>
      </c>
      <c r="T316" t="inlineStr">
        <is>
          <t>Trunks, suit-cases, vanity-cases, executive-cases, brief-cases, school satchels, spectacle cases, binocular cases, camera cases, musical instrument cases, gun cases, holsters and similar containers, travelling-bags, insulated food or beverages bags, to...</t>
        </is>
      </c>
      <c r="U316" t="inlineStr">
        <is>
          <t>3b9423a1-20bf-459a-92d9-496f462e6405</t>
        </is>
      </c>
      <c r="V316" t="inlineStr">
        <is>
          <t>JFS GLOBAL TRADE</t>
        </is>
      </c>
      <c r="W316" t="inlineStr">
        <is>
          <t>AASPF0190J</t>
        </is>
      </c>
      <c r="X316" t="n">
        <v>0</v>
      </c>
      <c r="Y316" t="n">
        <v>0</v>
      </c>
      <c r="Z316" t="n">
        <v>42022230</v>
      </c>
      <c r="AA316" t="inlineStr">
        <is>
          <t>HAND BAGS AND SHOPPING BAGS, OF JUTE</t>
        </is>
      </c>
      <c r="AB316" t="inlineStr">
        <is>
          <t>http://indiausatrade.mea.gov.in/api/public/image/stream?key=products%2F20260705T122508Z-278584-7644f055-JWBB5-cropped.png</t>
        </is>
      </c>
      <c r="AC316" t="inlineStr">
        <is>
          <t>2026-07-05T12:25:08.360Z</t>
        </is>
      </c>
    </row>
    <row r="317">
      <c r="A317" t="inlineStr">
        <is>
          <t>e846a2d2-acc3-45c3-8d96-e24848b12ec6</t>
        </is>
      </c>
      <c r="B317" t="inlineStr">
        <is>
          <t>Artisanal Floral Beaded Envelope Clutch Bag with Red Flower Embroidery, Green and Blue Leaf Pattern for International Wholesale Bulk Supply</t>
        </is>
      </c>
      <c r="C317" t="inlineStr">
        <is>
          <t>BC03</t>
        </is>
      </c>
      <c r="E317" t="inlineStr">
        <is>
          <t>FIXED</t>
        </is>
      </c>
      <c r="F317" t="n">
        <v>0</v>
      </c>
      <c r="G317" t="inlineStr">
        <is>
          <t>USD</t>
        </is>
      </c>
      <c r="I317" t="inlineStr">
        <is>
          <t>Gram</t>
        </is>
      </c>
      <c r="M317" t="n">
        <v>0</v>
      </c>
      <c r="N317" t="n">
        <v>0</v>
      </c>
      <c r="Q317" t="inlineStr">
        <is>
          <t>36bfad4f-387e-4cb1-a683-28e9e2cbbfa1</t>
        </is>
      </c>
      <c r="R317" t="inlineStr">
        <is>
          <t>Articles of leather; saddlery and harness; travel goods, handbags and similar containers; articles of animal gut (other than silkworm gut)</t>
        </is>
      </c>
      <c r="S317" t="inlineStr">
        <is>
          <t>20eb385c-69b5-43b0-aec4-f7d870ade592</t>
        </is>
      </c>
      <c r="T317" t="inlineStr">
        <is>
          <t>Trunks, suit-cases, vanity-cases, executive-cases, brief-cases, school satchels, spectacle cases, binocular cases, camera cases, musical instrument cases, gun cases, holsters and similar containers, travelling-bags, insulated food or beverages bags, to...</t>
        </is>
      </c>
      <c r="U317" t="inlineStr">
        <is>
          <t>3b9423a1-20bf-459a-92d9-496f462e6405</t>
        </is>
      </c>
      <c r="V317" t="inlineStr">
        <is>
          <t>JFS GLOBAL TRADE</t>
        </is>
      </c>
      <c r="W317" t="inlineStr">
        <is>
          <t>AASPF0190J</t>
        </is>
      </c>
      <c r="X317" t="n">
        <v>0</v>
      </c>
      <c r="Y317" t="n">
        <v>0</v>
      </c>
      <c r="Z317" t="n">
        <v>42022220</v>
      </c>
      <c r="AA317" t="inlineStr">
        <is>
          <t>HAND BAGS AND SHOPPING BAGS, OF COTTON</t>
        </is>
      </c>
      <c r="AB317" t="inlineStr">
        <is>
          <t>http://indiausatrade.mea.gov.in/api/public/image/stream?key=products%2F20260705T123846Z-722787-55c9de39-BC03-cropped.png</t>
        </is>
      </c>
      <c r="AC317" t="inlineStr">
        <is>
          <t>2026-07-05T12:38:46.692Z</t>
        </is>
      </c>
    </row>
    <row r="318">
      <c r="A318" t="inlineStr">
        <is>
          <t>1b826a8f-ce1f-410c-9526-e9372ba1de1d</t>
        </is>
      </c>
      <c r="B318" t="inlineStr">
        <is>
          <t>Handcrafted Citrus Fruit Beaded Clutch with Lemon &amp; Orange Design, Eco-Friendly Cotton Evening Fashionable Clutch for Wholesale Bulk Export Supply</t>
        </is>
      </c>
      <c r="C318" t="inlineStr">
        <is>
          <t>BC02</t>
        </is>
      </c>
      <c r="E318" t="inlineStr">
        <is>
          <t>FIXED</t>
        </is>
      </c>
      <c r="F318" t="n">
        <v>0</v>
      </c>
      <c r="G318" t="inlineStr">
        <is>
          <t>USD</t>
        </is>
      </c>
      <c r="I318" t="inlineStr">
        <is>
          <t>Gram</t>
        </is>
      </c>
      <c r="M318" t="n">
        <v>0</v>
      </c>
      <c r="N318" t="n">
        <v>0</v>
      </c>
      <c r="Q318" t="inlineStr">
        <is>
          <t>36bfad4f-387e-4cb1-a683-28e9e2cbbfa1</t>
        </is>
      </c>
      <c r="R318" t="inlineStr">
        <is>
          <t>Articles of leather; saddlery and harness; travel goods, handbags and similar containers; articles of animal gut (other than silkworm gut)</t>
        </is>
      </c>
      <c r="S318" t="inlineStr">
        <is>
          <t>20eb385c-69b5-43b0-aec4-f7d870ade592</t>
        </is>
      </c>
      <c r="T318" t="inlineStr">
        <is>
          <t>Trunks, suit-cases, vanity-cases, executive-cases, brief-cases, school satchels, spectacle cases, binocular cases, camera cases, musical instrument cases, gun cases, holsters and similar containers, travelling-bags, insulated food or beverages bags, to...</t>
        </is>
      </c>
      <c r="U318" t="inlineStr">
        <is>
          <t>3b9423a1-20bf-459a-92d9-496f462e6405</t>
        </is>
      </c>
      <c r="V318" t="inlineStr">
        <is>
          <t>JFS GLOBAL TRADE</t>
        </is>
      </c>
      <c r="W318" t="inlineStr">
        <is>
          <t>AASPF0190J</t>
        </is>
      </c>
      <c r="X318" t="n">
        <v>0</v>
      </c>
      <c r="Y318" t="n">
        <v>0</v>
      </c>
      <c r="Z318" t="n">
        <v>42022220</v>
      </c>
      <c r="AA318" t="inlineStr">
        <is>
          <t>HAND BAGS AND SHOPPING BAGS, OF COTTON</t>
        </is>
      </c>
      <c r="AB318" t="inlineStr">
        <is>
          <t>http://indiausatrade.mea.gov.in/api/public/image/stream?key=products%2F20260705T125551Z-144167-d2320086-BC02-cropped.png</t>
        </is>
      </c>
      <c r="AC318" t="inlineStr">
        <is>
          <t>2026-07-05T12:55:51.250Z</t>
        </is>
      </c>
    </row>
    <row r="319">
      <c r="A319" t="inlineStr">
        <is>
          <t>da4bcc76-1196-4cda-ac64-3c4b9f9a6d62</t>
        </is>
      </c>
      <c r="B319" t="inlineStr">
        <is>
          <t>Premium Handcrafted Green Chilli Beaded Cotton Evening Clutch | Fashion Party Handbag for Global B2B Wholesale Supply</t>
        </is>
      </c>
      <c r="C319" t="inlineStr">
        <is>
          <t>BC04</t>
        </is>
      </c>
      <c r="E319" t="inlineStr">
        <is>
          <t>FIXED</t>
        </is>
      </c>
      <c r="F319" t="n">
        <v>0</v>
      </c>
      <c r="G319" t="inlineStr">
        <is>
          <t>USD</t>
        </is>
      </c>
      <c r="I319" t="inlineStr">
        <is>
          <t>Gram</t>
        </is>
      </c>
      <c r="M319" t="n">
        <v>0</v>
      </c>
      <c r="N319" t="n">
        <v>0</v>
      </c>
      <c r="Q319" t="inlineStr">
        <is>
          <t>36bfad4f-387e-4cb1-a683-28e9e2cbbfa1</t>
        </is>
      </c>
      <c r="R319" t="inlineStr">
        <is>
          <t>Articles of leather; saddlery and harness; travel goods, handbags and similar containers; articles of animal gut (other than silkworm gut)</t>
        </is>
      </c>
      <c r="S319" t="inlineStr">
        <is>
          <t>20eb385c-69b5-43b0-aec4-f7d870ade592</t>
        </is>
      </c>
      <c r="T319" t="inlineStr">
        <is>
          <t>Trunks, suit-cases, vanity-cases, executive-cases, brief-cases, school satchels, spectacle cases, binocular cases, camera cases, musical instrument cases, gun cases, holsters and similar containers, travelling-bags, insulated food or beverages bags, to...</t>
        </is>
      </c>
      <c r="U319" t="inlineStr">
        <is>
          <t>3b9423a1-20bf-459a-92d9-496f462e6405</t>
        </is>
      </c>
      <c r="V319" t="inlineStr">
        <is>
          <t>JFS GLOBAL TRADE</t>
        </is>
      </c>
      <c r="W319" t="inlineStr">
        <is>
          <t>AASPF0190J</t>
        </is>
      </c>
      <c r="X319" t="n">
        <v>0</v>
      </c>
      <c r="Y319" t="n">
        <v>0</v>
      </c>
      <c r="Z319" t="n">
        <v>42022220</v>
      </c>
      <c r="AA319" t="inlineStr">
        <is>
          <t>HAND BAGS AND SHOPPING BAGS, OF COTTON</t>
        </is>
      </c>
      <c r="AB319" t="inlineStr">
        <is>
          <t>http://indiausatrade.mea.gov.in/api/public/image/stream?key=products%2F20260705T131158Z-890631-9d2d61b5-BC04-cropped.png</t>
        </is>
      </c>
      <c r="AC319" t="inlineStr">
        <is>
          <t>2026-07-05T13:11:58.513Z</t>
        </is>
      </c>
    </row>
    <row r="320">
      <c r="A320" t="inlineStr">
        <is>
          <t>d5b52371-4628-42cd-accd-0e0a55857a07</t>
        </is>
      </c>
      <c r="B320" t="inlineStr">
        <is>
          <t>Red Velvet Clutch Purse With Mirror Work Fold-Over Design and Zipper Compartments for Wholesale Bulk Export</t>
        </is>
      </c>
      <c r="C320" t="inlineStr">
        <is>
          <t>ECP02</t>
        </is>
      </c>
      <c r="E320" t="inlineStr">
        <is>
          <t>FIXED</t>
        </is>
      </c>
      <c r="F320" t="n">
        <v>0</v>
      </c>
      <c r="G320" t="inlineStr">
        <is>
          <t>USD</t>
        </is>
      </c>
      <c r="I320" t="inlineStr">
        <is>
          <t>Gram</t>
        </is>
      </c>
      <c r="M320" t="n">
        <v>0</v>
      </c>
      <c r="N320" t="n">
        <v>0</v>
      </c>
      <c r="Q320" t="inlineStr">
        <is>
          <t>36bfad4f-387e-4cb1-a683-28e9e2cbbfa1</t>
        </is>
      </c>
      <c r="R320" t="inlineStr">
        <is>
          <t>Articles of leather; saddlery and harness; travel goods, handbags and similar containers; articles of animal gut (other than silkworm gut)</t>
        </is>
      </c>
      <c r="S320" t="inlineStr">
        <is>
          <t>20eb385c-69b5-43b0-aec4-f7d870ade592</t>
        </is>
      </c>
      <c r="T320" t="inlineStr">
        <is>
          <t>Trunks, suit-cases, vanity-cases, executive-cases, brief-cases, school satchels, spectacle cases, binocular cases, camera cases, musical instrument cases, gun cases, holsters and similar containers, travelling-bags, insulated food or beverages bags, to...</t>
        </is>
      </c>
      <c r="U320" t="inlineStr">
        <is>
          <t>3b9423a1-20bf-459a-92d9-496f462e6405</t>
        </is>
      </c>
      <c r="V320" t="inlineStr">
        <is>
          <t>JFS GLOBAL TRADE</t>
        </is>
      </c>
      <c r="W320" t="inlineStr">
        <is>
          <t>AASPF0190J</t>
        </is>
      </c>
      <c r="X320" t="n">
        <v>0</v>
      </c>
      <c r="Y320" t="n">
        <v>0</v>
      </c>
      <c r="Z320" t="n">
        <v>42023990</v>
      </c>
      <c r="AA320" t="inlineStr">
        <is>
          <t>OTHER</t>
        </is>
      </c>
      <c r="AB320" t="inlineStr">
        <is>
          <t>http://indiausatrade.mea.gov.in/api/public/image/stream?key=products%2F20260705T143844Z-835221-fe67190a-ECP%2002%20(Front%20%26%20Back%20View)-cropped.png</t>
        </is>
      </c>
      <c r="AC320" t="inlineStr">
        <is>
          <t>2026-07-05T14:38:44.838Z</t>
        </is>
      </c>
    </row>
    <row r="321">
      <c r="A321" t="inlineStr">
        <is>
          <t>3d0fd505-dfe7-4808-a075-3d473502796e</t>
        </is>
      </c>
      <c r="B321" t="inlineStr">
        <is>
          <t>Blue Velvet Clutch Purse With Mirror Work Fold-Over Design and Zipper Compartments for Wholesale Bulk Export</t>
        </is>
      </c>
      <c r="C321" t="inlineStr">
        <is>
          <t>ECP04</t>
        </is>
      </c>
      <c r="E321" t="inlineStr">
        <is>
          <t>FIXED</t>
        </is>
      </c>
      <c r="F321" t="n">
        <v>0</v>
      </c>
      <c r="G321" t="inlineStr">
        <is>
          <t>USD</t>
        </is>
      </c>
      <c r="I321" t="inlineStr">
        <is>
          <t>Gram</t>
        </is>
      </c>
      <c r="M321" t="n">
        <v>0</v>
      </c>
      <c r="N321" t="n">
        <v>0</v>
      </c>
      <c r="Q321" t="inlineStr">
        <is>
          <t>36bfad4f-387e-4cb1-a683-28e9e2cbbfa1</t>
        </is>
      </c>
      <c r="R321" t="inlineStr">
        <is>
          <t>Articles of leather; saddlery and harness; travel goods, handbags and similar containers; articles of animal gut (other than silkworm gut)</t>
        </is>
      </c>
      <c r="S321" t="inlineStr">
        <is>
          <t>20eb385c-69b5-43b0-aec4-f7d870ade592</t>
        </is>
      </c>
      <c r="T321" t="inlineStr">
        <is>
          <t>Trunks, suit-cases, vanity-cases, executive-cases, brief-cases, school satchels, spectacle cases, binocular cases, camera cases, musical instrument cases, gun cases, holsters and similar containers, travelling-bags, insulated food or beverages bags, to...</t>
        </is>
      </c>
      <c r="U321" t="inlineStr">
        <is>
          <t>3b9423a1-20bf-459a-92d9-496f462e6405</t>
        </is>
      </c>
      <c r="V321" t="inlineStr">
        <is>
          <t>JFS GLOBAL TRADE</t>
        </is>
      </c>
      <c r="W321" t="inlineStr">
        <is>
          <t>AASPF0190J</t>
        </is>
      </c>
      <c r="X321" t="n">
        <v>0</v>
      </c>
      <c r="Y321" t="n">
        <v>0</v>
      </c>
      <c r="Z321" t="n">
        <v>42023990</v>
      </c>
      <c r="AA321" t="inlineStr">
        <is>
          <t>OTHER</t>
        </is>
      </c>
      <c r="AB321" t="inlineStr">
        <is>
          <t>http://indiausatrade.mea.gov.in/api/public/image/stream?key=products%2F20260705T145735Z-331194-4661889a-ECP%2004%20(Front%20%26%20Back%20View)-cropped.png</t>
        </is>
      </c>
      <c r="AC321" t="inlineStr">
        <is>
          <t>2026-07-05T14:57:35.782Z</t>
        </is>
      </c>
    </row>
    <row r="322">
      <c r="A322" t="inlineStr">
        <is>
          <t>8046b4a6-fe8c-492e-99b7-a95a732f22da</t>
        </is>
      </c>
      <c r="B322" t="inlineStr">
        <is>
          <t>Maroon Velvet Printed Clutch Purse With Mirror Work Fold-Over Design and Zipper Compartments | Wholesale Bulk Export</t>
        </is>
      </c>
      <c r="C322" t="inlineStr">
        <is>
          <t>ECP01</t>
        </is>
      </c>
      <c r="E322" t="inlineStr">
        <is>
          <t>FIXED</t>
        </is>
      </c>
      <c r="F322" t="n">
        <v>0</v>
      </c>
      <c r="G322" t="inlineStr">
        <is>
          <t>USD</t>
        </is>
      </c>
      <c r="I322" t="inlineStr">
        <is>
          <t>Gram</t>
        </is>
      </c>
      <c r="M322" t="n">
        <v>0</v>
      </c>
      <c r="N322" t="n">
        <v>0</v>
      </c>
      <c r="Q322" t="inlineStr">
        <is>
          <t>36bfad4f-387e-4cb1-a683-28e9e2cbbfa1</t>
        </is>
      </c>
      <c r="R322" t="inlineStr">
        <is>
          <t>Articles of leather; saddlery and harness; travel goods, handbags and similar containers; articles of animal gut (other than silkworm gut)</t>
        </is>
      </c>
      <c r="S322" t="inlineStr">
        <is>
          <t>20eb385c-69b5-43b0-aec4-f7d870ade592</t>
        </is>
      </c>
      <c r="T322" t="inlineStr">
        <is>
          <t>Trunks, suit-cases, vanity-cases, executive-cases, brief-cases, school satchels, spectacle cases, binocular cases, camera cases, musical instrument cases, gun cases, holsters and similar containers, travelling-bags, insulated food or beverages bags, to...</t>
        </is>
      </c>
      <c r="U322" t="inlineStr">
        <is>
          <t>3b9423a1-20bf-459a-92d9-496f462e6405</t>
        </is>
      </c>
      <c r="V322" t="inlineStr">
        <is>
          <t>JFS GLOBAL TRADE</t>
        </is>
      </c>
      <c r="W322" t="inlineStr">
        <is>
          <t>AASPF0190J</t>
        </is>
      </c>
      <c r="X322" t="n">
        <v>0</v>
      </c>
      <c r="Y322" t="n">
        <v>0</v>
      </c>
      <c r="Z322" t="n">
        <v>42023990</v>
      </c>
      <c r="AA322" t="inlineStr">
        <is>
          <t>OTHER</t>
        </is>
      </c>
      <c r="AB322" t="inlineStr">
        <is>
          <t>http://indiausatrade.mea.gov.in/api/public/image/stream?key=products%2F20260705T150732Z-234811-e603ea6f-ECP%2001%20(Front%20%26%20Back%20View)-cropped.png</t>
        </is>
      </c>
      <c r="AC322" t="inlineStr">
        <is>
          <t>2026-07-05T15:07:32.916Z</t>
        </is>
      </c>
    </row>
    <row r="323">
      <c r="A323" t="inlineStr">
        <is>
          <t>3ac3e840-22ea-40b3-b604-17e5cd849a7e</t>
        </is>
      </c>
      <c r="B323" t="inlineStr">
        <is>
          <t>Red Handcrafted Beaded and Shell Crossbody Bag With Mirror Work Cotton Sling Bag for Wholesale Bulk Export</t>
        </is>
      </c>
      <c r="C323" t="inlineStr">
        <is>
          <t>BSP05</t>
        </is>
      </c>
      <c r="E323" t="inlineStr">
        <is>
          <t>FIXED</t>
        </is>
      </c>
      <c r="F323" t="n">
        <v>0</v>
      </c>
      <c r="G323" t="inlineStr">
        <is>
          <t>USD</t>
        </is>
      </c>
      <c r="I323" t="inlineStr">
        <is>
          <t>Gram</t>
        </is>
      </c>
      <c r="M323" t="n">
        <v>0</v>
      </c>
      <c r="N323" t="n">
        <v>0</v>
      </c>
      <c r="Q323" t="inlineStr">
        <is>
          <t>36bfad4f-387e-4cb1-a683-28e9e2cbbfa1</t>
        </is>
      </c>
      <c r="R323" t="inlineStr">
        <is>
          <t>Articles of leather; saddlery and harness; travel goods, handbags and similar containers; articles of animal gut (other than silkworm gut)</t>
        </is>
      </c>
      <c r="S323" t="inlineStr">
        <is>
          <t>20eb385c-69b5-43b0-aec4-f7d870ade592</t>
        </is>
      </c>
      <c r="T323" t="inlineStr">
        <is>
          <t>Trunks, suit-cases, vanity-cases, executive-cases, brief-cases, school satchels, spectacle cases, binocular cases, camera cases, musical instrument cases, gun cases, holsters and similar containers, travelling-bags, insulated food or beverages bags, to...</t>
        </is>
      </c>
      <c r="U323" t="inlineStr">
        <is>
          <t>3b9423a1-20bf-459a-92d9-496f462e6405</t>
        </is>
      </c>
      <c r="V323" t="inlineStr">
        <is>
          <t>JFS GLOBAL TRADE</t>
        </is>
      </c>
      <c r="W323" t="inlineStr">
        <is>
          <t>AASPF0190J</t>
        </is>
      </c>
      <c r="X323" t="n">
        <v>0</v>
      </c>
      <c r="Y323" t="n">
        <v>0</v>
      </c>
      <c r="Z323" t="n">
        <v>42022220</v>
      </c>
      <c r="AA323" t="inlineStr">
        <is>
          <t>HAND BAGS AND SHOPPING BAGS, OF COTTON</t>
        </is>
      </c>
      <c r="AB323" t="inlineStr">
        <is>
          <t>http://indiausatrade.mea.gov.in/api/public/image/stream?key=products%2F20260706T144238Z-660749-3b483e99-BSP05-cropped.jpg</t>
        </is>
      </c>
      <c r="AC323" t="inlineStr">
        <is>
          <t>2026-07-06T12:49:53.122Z</t>
        </is>
      </c>
    </row>
    <row r="324">
      <c r="A324" t="inlineStr">
        <is>
          <t>3ffa062f-5fe3-4387-8434-78cc9fc6a6e3</t>
        </is>
      </c>
      <c r="B324" t="inlineStr">
        <is>
          <t>Brown Handcrafted Beaded and Shell Crossbody Bag Cotton Sling Bag With Zipper and Magnetic Snap for Wholesale Bulk Export</t>
        </is>
      </c>
      <c r="C324" t="inlineStr">
        <is>
          <t>BSB02</t>
        </is>
      </c>
      <c r="E324" t="inlineStr">
        <is>
          <t>FIXED</t>
        </is>
      </c>
      <c r="F324" t="n">
        <v>0</v>
      </c>
      <c r="G324" t="inlineStr">
        <is>
          <t>USD</t>
        </is>
      </c>
      <c r="I324" t="inlineStr">
        <is>
          <t>Gram</t>
        </is>
      </c>
      <c r="M324" t="n">
        <v>0</v>
      </c>
      <c r="N324" t="n">
        <v>0</v>
      </c>
      <c r="Q324" t="inlineStr">
        <is>
          <t>36bfad4f-387e-4cb1-a683-28e9e2cbbfa1</t>
        </is>
      </c>
      <c r="R324" t="inlineStr">
        <is>
          <t>Articles of leather; saddlery and harness; travel goods, handbags and similar containers; articles of animal gut (other than silkworm gut)</t>
        </is>
      </c>
      <c r="S324" t="inlineStr">
        <is>
          <t>20eb385c-69b5-43b0-aec4-f7d870ade592</t>
        </is>
      </c>
      <c r="T324" t="inlineStr">
        <is>
          <t>Trunks, suit-cases, vanity-cases, executive-cases, brief-cases, school satchels, spectacle cases, binocular cases, camera cases, musical instrument cases, gun cases, holsters and similar containers, travelling-bags, insulated food or beverages bags, to...</t>
        </is>
      </c>
      <c r="U324" t="inlineStr">
        <is>
          <t>3b9423a1-20bf-459a-92d9-496f462e6405</t>
        </is>
      </c>
      <c r="V324" t="inlineStr">
        <is>
          <t>JFS GLOBAL TRADE</t>
        </is>
      </c>
      <c r="W324" t="inlineStr">
        <is>
          <t>AASPF0190J</t>
        </is>
      </c>
      <c r="X324" t="n">
        <v>0</v>
      </c>
      <c r="Y324" t="n">
        <v>0</v>
      </c>
      <c r="Z324" t="n">
        <v>42022220</v>
      </c>
      <c r="AA324" t="inlineStr">
        <is>
          <t>HAND BAGS AND SHOPPING BAGS, OF COTTON</t>
        </is>
      </c>
      <c r="AB324" t="inlineStr">
        <is>
          <t>http://indiausatrade.mea.gov.in/api/public/image/stream?key=products%2F20260706T144528Z-315729-5ef548af-BSB02-cropped.png</t>
        </is>
      </c>
      <c r="AC324" t="inlineStr">
        <is>
          <t>2026-07-06T13:42:57.848Z</t>
        </is>
      </c>
    </row>
    <row r="325">
      <c r="A325" t="inlineStr">
        <is>
          <t>a1fae05c-ee6f-4d6c-aa96-427d590839e8</t>
        </is>
      </c>
      <c r="B325" t="inlineStr">
        <is>
          <t>Red Handcrafted Beaded Wallet Crossbody Bag With Shell Work Cotton Sling Bag for Wholesale Bulk Export</t>
        </is>
      </c>
      <c r="C325" t="inlineStr">
        <is>
          <t>BSP06</t>
        </is>
      </c>
      <c r="E325" t="inlineStr">
        <is>
          <t>FIXED</t>
        </is>
      </c>
      <c r="F325" t="n">
        <v>0</v>
      </c>
      <c r="G325" t="inlineStr">
        <is>
          <t>USD</t>
        </is>
      </c>
      <c r="I325" t="inlineStr">
        <is>
          <t>Gram</t>
        </is>
      </c>
      <c r="M325" t="n">
        <v>0</v>
      </c>
      <c r="N325" t="n">
        <v>0</v>
      </c>
      <c r="Q325" t="inlineStr">
        <is>
          <t>36bfad4f-387e-4cb1-a683-28e9e2cbbfa1</t>
        </is>
      </c>
      <c r="R325" t="inlineStr">
        <is>
          <t>Articles of leather; saddlery and harness; travel goods, handbags and similar containers; articles of animal gut (other than silkworm gut)</t>
        </is>
      </c>
      <c r="S325" t="inlineStr">
        <is>
          <t>20eb385c-69b5-43b0-aec4-f7d870ade592</t>
        </is>
      </c>
      <c r="T325" t="inlineStr">
        <is>
          <t>Trunks, suit-cases, vanity-cases, executive-cases, brief-cases, school satchels, spectacle cases, binocular cases, camera cases, musical instrument cases, gun cases, holsters and similar containers, travelling-bags, insulated food or beverages bags, to...</t>
        </is>
      </c>
      <c r="U325" t="inlineStr">
        <is>
          <t>3b9423a1-20bf-459a-92d9-496f462e6405</t>
        </is>
      </c>
      <c r="V325" t="inlineStr">
        <is>
          <t>JFS GLOBAL TRADE</t>
        </is>
      </c>
      <c r="W325" t="inlineStr">
        <is>
          <t>AASPF0190J</t>
        </is>
      </c>
      <c r="X325" t="n">
        <v>0</v>
      </c>
      <c r="Y325" t="n">
        <v>0</v>
      </c>
      <c r="Z325" t="n">
        <v>42022220</v>
      </c>
      <c r="AA325" t="inlineStr">
        <is>
          <t>HAND BAGS AND SHOPPING BAGS, OF COTTON</t>
        </is>
      </c>
      <c r="AB325" t="inlineStr">
        <is>
          <t>http://indiausatrade.mea.gov.in/api/public/image/stream?key=products%2F20260706T145146Z-310702-7f9783c0-BSP06(1)-cropped.png</t>
        </is>
      </c>
      <c r="AC325" t="inlineStr">
        <is>
          <t>2026-07-06T13:52:00.400Z</t>
        </is>
      </c>
    </row>
    <row r="326">
      <c r="A326" t="inlineStr">
        <is>
          <t>deb398e5-57e5-4492-8040-1dc922d7e83f</t>
        </is>
      </c>
      <c r="B326" t="inlineStr">
        <is>
          <t>Maroon Handcrafted Beaded Crossbody Bag Cotton Sling Bag With Zipper and Magnetic Snap for Wholesale Bulk Export</t>
        </is>
      </c>
      <c r="C326" t="inlineStr">
        <is>
          <t>BP01</t>
        </is>
      </c>
      <c r="E326" t="inlineStr">
        <is>
          <t>FIXED</t>
        </is>
      </c>
      <c r="F326" t="n">
        <v>0</v>
      </c>
      <c r="G326" t="inlineStr">
        <is>
          <t>USD</t>
        </is>
      </c>
      <c r="I326" t="inlineStr">
        <is>
          <t>Gram</t>
        </is>
      </c>
      <c r="M326" t="n">
        <v>0</v>
      </c>
      <c r="N326" t="n">
        <v>0</v>
      </c>
      <c r="Q326" t="inlineStr">
        <is>
          <t>36bfad4f-387e-4cb1-a683-28e9e2cbbfa1</t>
        </is>
      </c>
      <c r="R326" t="inlineStr">
        <is>
          <t>Articles of leather; saddlery and harness; travel goods, handbags and similar containers; articles of animal gut (other than silkworm gut)</t>
        </is>
      </c>
      <c r="S326" t="inlineStr">
        <is>
          <t>20eb385c-69b5-43b0-aec4-f7d870ade592</t>
        </is>
      </c>
      <c r="T326" t="inlineStr">
        <is>
          <t>Trunks, suit-cases, vanity-cases, executive-cases, brief-cases, school satchels, spectacle cases, binocular cases, camera cases, musical instrument cases, gun cases, holsters and similar containers, travelling-bags, insulated food or beverages bags, to...</t>
        </is>
      </c>
      <c r="U326" t="inlineStr">
        <is>
          <t>3b9423a1-20bf-459a-92d9-496f462e6405</t>
        </is>
      </c>
      <c r="V326" t="inlineStr">
        <is>
          <t>JFS GLOBAL TRADE</t>
        </is>
      </c>
      <c r="W326" t="inlineStr">
        <is>
          <t>AASPF0190J</t>
        </is>
      </c>
      <c r="X326" t="n">
        <v>0</v>
      </c>
      <c r="Y326" t="n">
        <v>0</v>
      </c>
      <c r="Z326" t="n">
        <v>42022220</v>
      </c>
      <c r="AA326" t="inlineStr">
        <is>
          <t>HAND BAGS AND SHOPPING BAGS, OF COTTON</t>
        </is>
      </c>
      <c r="AB326" t="inlineStr">
        <is>
          <t>http://indiausatrade.mea.gov.in/api/public/image/stream?key=products%2F20260706T140934Z-304131-d81c5cb4-BP01-cropped.png</t>
        </is>
      </c>
      <c r="AC326" t="inlineStr">
        <is>
          <t>2026-07-06T14:09:34.464Z</t>
        </is>
      </c>
    </row>
    <row r="327">
      <c r="A327" t="inlineStr">
        <is>
          <t>cd18c394-9673-46ef-b641-560588855f94</t>
        </is>
      </c>
      <c r="B327" t="inlineStr">
        <is>
          <t>Yellow Handcrafted Beaded Crossbody Bag Cotton Sling Bag With Zipper for Wholesale Bulk Export</t>
        </is>
      </c>
      <c r="C327" t="inlineStr">
        <is>
          <t>BB03</t>
        </is>
      </c>
      <c r="E327" t="inlineStr">
        <is>
          <t>FIXED</t>
        </is>
      </c>
      <c r="F327" t="n">
        <v>0</v>
      </c>
      <c r="G327" t="inlineStr">
        <is>
          <t>USD</t>
        </is>
      </c>
      <c r="I327" t="inlineStr">
        <is>
          <t>Gram</t>
        </is>
      </c>
      <c r="M327" t="n">
        <v>0</v>
      </c>
      <c r="N327" t="n">
        <v>0</v>
      </c>
      <c r="Q327" t="inlineStr">
        <is>
          <t>36bfad4f-387e-4cb1-a683-28e9e2cbbfa1</t>
        </is>
      </c>
      <c r="R327" t="inlineStr">
        <is>
          <t>Articles of leather; saddlery and harness; travel goods, handbags and similar containers; articles of animal gut (other than silkworm gut)</t>
        </is>
      </c>
      <c r="S327" t="inlineStr">
        <is>
          <t>20eb385c-69b5-43b0-aec4-f7d870ade592</t>
        </is>
      </c>
      <c r="T327" t="inlineStr">
        <is>
          <t>Trunks, suit-cases, vanity-cases, executive-cases, brief-cases, school satchels, spectacle cases, binocular cases, camera cases, musical instrument cases, gun cases, holsters and similar containers, travelling-bags, insulated food or beverages bags, to...</t>
        </is>
      </c>
      <c r="U327" t="inlineStr">
        <is>
          <t>3b9423a1-20bf-459a-92d9-496f462e6405</t>
        </is>
      </c>
      <c r="V327" t="inlineStr">
        <is>
          <t>JFS GLOBAL TRADE</t>
        </is>
      </c>
      <c r="W327" t="inlineStr">
        <is>
          <t>AASPF0190J</t>
        </is>
      </c>
      <c r="X327" t="n">
        <v>0</v>
      </c>
      <c r="Y327" t="n">
        <v>0</v>
      </c>
      <c r="Z327" t="n">
        <v>42022220</v>
      </c>
      <c r="AA327" t="inlineStr">
        <is>
          <t>HAND BAGS AND SHOPPING BAGS, OF COTTON</t>
        </is>
      </c>
      <c r="AB327" t="inlineStr">
        <is>
          <t>http://indiausatrade.mea.gov.in/api/public/image/stream?key=products%2F20260706T145921Z-634955-2a18ccd7-BB031_optimized_1500-cropped.png</t>
        </is>
      </c>
      <c r="AC327" t="inlineStr">
        <is>
          <t>2026-07-06T14:36:04.880Z</t>
        </is>
      </c>
    </row>
    <row r="328">
      <c r="A328" t="inlineStr">
        <is>
          <t>7bca5072-2711-4f5e-b8f0-edcfc163c0a7</t>
        </is>
      </c>
      <c r="B328" t="inlineStr">
        <is>
          <t>Blue Green Handcrafted Beaded Crossbody Bag Cotton Sling Bag With Zipper for Wholesale Bulk Export</t>
        </is>
      </c>
      <c r="C328" t="inlineStr">
        <is>
          <t>RBB002</t>
        </is>
      </c>
      <c r="E328" t="inlineStr">
        <is>
          <t>FIXED</t>
        </is>
      </c>
      <c r="F328" t="n">
        <v>0</v>
      </c>
      <c r="G328" t="inlineStr">
        <is>
          <t>USD</t>
        </is>
      </c>
      <c r="I328" t="inlineStr">
        <is>
          <t>Gram</t>
        </is>
      </c>
      <c r="M328" t="n">
        <v>0</v>
      </c>
      <c r="N328" t="n">
        <v>0</v>
      </c>
      <c r="Q328" t="inlineStr">
        <is>
          <t>36bfad4f-387e-4cb1-a683-28e9e2cbbfa1</t>
        </is>
      </c>
      <c r="R328" t="inlineStr">
        <is>
          <t>Articles of leather; saddlery and harness; travel goods, handbags and similar containers; articles of animal gut (other than silkworm gut)</t>
        </is>
      </c>
      <c r="S328" t="inlineStr">
        <is>
          <t>20eb385c-69b5-43b0-aec4-f7d870ade592</t>
        </is>
      </c>
      <c r="T328" t="inlineStr">
        <is>
          <t>Trunks, suit-cases, vanity-cases, executive-cases, brief-cases, school satchels, spectacle cases, binocular cases, camera cases, musical instrument cases, gun cases, holsters and similar containers, travelling-bags, insulated food or beverages bags, to...</t>
        </is>
      </c>
      <c r="U328" t="inlineStr">
        <is>
          <t>3b9423a1-20bf-459a-92d9-496f462e6405</t>
        </is>
      </c>
      <c r="V328" t="inlineStr">
        <is>
          <t>JFS GLOBAL TRADE</t>
        </is>
      </c>
      <c r="W328" t="inlineStr">
        <is>
          <t>AASPF0190J</t>
        </is>
      </c>
      <c r="X328" t="n">
        <v>0</v>
      </c>
      <c r="Y328" t="n">
        <v>0</v>
      </c>
      <c r="Z328" t="n">
        <v>42022220</v>
      </c>
      <c r="AA328" t="inlineStr">
        <is>
          <t>HAND BAGS AND SHOPPING BAGS, OF COTTON</t>
        </is>
      </c>
      <c r="AB328" t="inlineStr">
        <is>
          <t>http://indiausatrade.mea.gov.in/api/public/image/stream?key=products%2F20260706T145330Z-778019-2a9392c1-RBB002-cropped.png</t>
        </is>
      </c>
      <c r="AC328" t="inlineStr">
        <is>
          <t>2026-07-06T14:01:17.250Z</t>
        </is>
      </c>
    </row>
    <row r="329">
      <c r="A329" t="inlineStr">
        <is>
          <t>ebce0c3d-4db0-4f72-8839-7a96aac3d4b6</t>
        </is>
      </c>
      <c r="B329" t="inlineStr">
        <is>
          <t>Brown Macramé Crochet Crossbody Bag Handmade Cotton Purse with Magnetic Snap for Wholesale Export Supply</t>
        </is>
      </c>
      <c r="C329" t="inlineStr">
        <is>
          <t>MCP08</t>
        </is>
      </c>
      <c r="E329" t="inlineStr">
        <is>
          <t>FIXED</t>
        </is>
      </c>
      <c r="F329" t="n">
        <v>0</v>
      </c>
      <c r="G329" t="inlineStr">
        <is>
          <t>USD</t>
        </is>
      </c>
      <c r="I329" t="inlineStr">
        <is>
          <t>Gram</t>
        </is>
      </c>
      <c r="M329" t="n">
        <v>0</v>
      </c>
      <c r="N329" t="n">
        <v>0</v>
      </c>
      <c r="Q329" t="inlineStr">
        <is>
          <t>36bfad4f-387e-4cb1-a683-28e9e2cbbfa1</t>
        </is>
      </c>
      <c r="R329" t="inlineStr">
        <is>
          <t>Articles of leather; saddlery and harness; travel goods, handbags and similar containers; articles of animal gut (other than silkworm gut)</t>
        </is>
      </c>
      <c r="S329" t="inlineStr">
        <is>
          <t>20eb385c-69b5-43b0-aec4-f7d870ade592</t>
        </is>
      </c>
      <c r="T329" t="inlineStr">
        <is>
          <t>Trunks, suit-cases, vanity-cases, executive-cases, brief-cases, school satchels, spectacle cases, binocular cases, camera cases, musical instrument cases, gun cases, holsters and similar containers, travelling-bags, insulated food or beverages bags, to...</t>
        </is>
      </c>
      <c r="U329" t="inlineStr">
        <is>
          <t>3b9423a1-20bf-459a-92d9-496f462e6405</t>
        </is>
      </c>
      <c r="V329" t="inlineStr">
        <is>
          <t>JFS GLOBAL TRADE</t>
        </is>
      </c>
      <c r="W329" t="inlineStr">
        <is>
          <t>AASPF0190J</t>
        </is>
      </c>
      <c r="X329" t="n">
        <v>0</v>
      </c>
      <c r="Y329" t="n">
        <v>0</v>
      </c>
      <c r="Z329" t="n">
        <v>42022220</v>
      </c>
      <c r="AA329" t="inlineStr">
        <is>
          <t>HAND BAGS AND SHOPPING BAGS, OF COTTON</t>
        </is>
      </c>
      <c r="AB329" t="inlineStr">
        <is>
          <t>http://indiausatrade.mea.gov.in/api/public/image/stream?key=products%2F20260706T151207Z-917895-31922a5d-MCP08-cropped.png</t>
        </is>
      </c>
      <c r="AC329" t="inlineStr">
        <is>
          <t>2026-07-06T15:12:06.998Z</t>
        </is>
      </c>
    </row>
    <row r="330">
      <c r="A330" t="inlineStr">
        <is>
          <t>dcda28e4-b937-41e8-b6a0-c06fbade24fa</t>
        </is>
      </c>
      <c r="B330" t="inlineStr">
        <is>
          <t>Blue Handmade Macramé Crochet Crossbody Bag Cotton Purse with Magnetic Snap for Wholesale Export Supply</t>
        </is>
      </c>
      <c r="C330" t="inlineStr">
        <is>
          <t>MCP11</t>
        </is>
      </c>
      <c r="E330" t="inlineStr">
        <is>
          <t>FIXED</t>
        </is>
      </c>
      <c r="F330" t="n">
        <v>0</v>
      </c>
      <c r="G330" t="inlineStr">
        <is>
          <t>USD</t>
        </is>
      </c>
      <c r="I330" t="inlineStr">
        <is>
          <t>Gram</t>
        </is>
      </c>
      <c r="M330" t="n">
        <v>0</v>
      </c>
      <c r="N330" t="n">
        <v>0</v>
      </c>
      <c r="Q330" t="inlineStr">
        <is>
          <t>36bfad4f-387e-4cb1-a683-28e9e2cbbfa1</t>
        </is>
      </c>
      <c r="R330" t="inlineStr">
        <is>
          <t>Articles of leather; saddlery and harness; travel goods, handbags and similar containers; articles of animal gut (other than silkworm gut)</t>
        </is>
      </c>
      <c r="S330" t="inlineStr">
        <is>
          <t>20eb385c-69b5-43b0-aec4-f7d870ade592</t>
        </is>
      </c>
      <c r="T330" t="inlineStr">
        <is>
          <t>Trunks, suit-cases, vanity-cases, executive-cases, brief-cases, school satchels, spectacle cases, binocular cases, camera cases, musical instrument cases, gun cases, holsters and similar containers, travelling-bags, insulated food or beverages bags, to...</t>
        </is>
      </c>
      <c r="U330" t="inlineStr">
        <is>
          <t>3b9423a1-20bf-459a-92d9-496f462e6405</t>
        </is>
      </c>
      <c r="V330" t="inlineStr">
        <is>
          <t>JFS GLOBAL TRADE</t>
        </is>
      </c>
      <c r="W330" t="inlineStr">
        <is>
          <t>AASPF0190J</t>
        </is>
      </c>
      <c r="X330" t="n">
        <v>0</v>
      </c>
      <c r="Y330" t="n">
        <v>0</v>
      </c>
      <c r="Z330" t="n">
        <v>42022220</v>
      </c>
      <c r="AA330" t="inlineStr">
        <is>
          <t>HAND BAGS AND SHOPPING BAGS, OF COTTON</t>
        </is>
      </c>
      <c r="AB330" t="inlineStr">
        <is>
          <t>http://indiausatrade.mea.gov.in/api/public/image/stream?key=products%2F20260706T152211Z-172244-f144f5cd-MCP11-cropped.png</t>
        </is>
      </c>
      <c r="AC330" t="inlineStr">
        <is>
          <t>2026-07-06T15:22:11.488Z</t>
        </is>
      </c>
    </row>
    <row r="331">
      <c r="A331" t="inlineStr">
        <is>
          <t>3119ee81-d3cb-40a6-bd86-da0cfb7ffb26</t>
        </is>
      </c>
      <c r="B331" t="inlineStr">
        <is>
          <t>Pink Macramé Crochet Crossbody Bag Handmade Cotton Purse with Zipper and Magnetic Snap for Wholesale Export</t>
        </is>
      </c>
      <c r="C331" t="inlineStr">
        <is>
          <t>MCP06</t>
        </is>
      </c>
      <c r="E331" t="inlineStr">
        <is>
          <t>FIXED</t>
        </is>
      </c>
      <c r="F331" t="n">
        <v>0</v>
      </c>
      <c r="G331" t="inlineStr">
        <is>
          <t>USD</t>
        </is>
      </c>
      <c r="I331" t="inlineStr">
        <is>
          <t>Gram</t>
        </is>
      </c>
      <c r="M331" t="n">
        <v>0</v>
      </c>
      <c r="N331" t="n">
        <v>0</v>
      </c>
      <c r="Q331" t="inlineStr">
        <is>
          <t>36bfad4f-387e-4cb1-a683-28e9e2cbbfa1</t>
        </is>
      </c>
      <c r="R331" t="inlineStr">
        <is>
          <t>Articles of leather; saddlery and harness; travel goods, handbags and similar containers; articles of animal gut (other than silkworm gut)</t>
        </is>
      </c>
      <c r="S331" t="inlineStr">
        <is>
          <t>20eb385c-69b5-43b0-aec4-f7d870ade592</t>
        </is>
      </c>
      <c r="T331" t="inlineStr">
        <is>
          <t>Trunks, suit-cases, vanity-cases, executive-cases, brief-cases, school satchels, spectacle cases, binocular cases, camera cases, musical instrument cases, gun cases, holsters and similar containers, travelling-bags, insulated food or beverages bags, to...</t>
        </is>
      </c>
      <c r="U331" t="inlineStr">
        <is>
          <t>3b9423a1-20bf-459a-92d9-496f462e6405</t>
        </is>
      </c>
      <c r="V331" t="inlineStr">
        <is>
          <t>JFS GLOBAL TRADE</t>
        </is>
      </c>
      <c r="W331" t="inlineStr">
        <is>
          <t>AASPF0190J</t>
        </is>
      </c>
      <c r="X331" t="n">
        <v>0</v>
      </c>
      <c r="Y331" t="n">
        <v>0</v>
      </c>
      <c r="Z331" t="n">
        <v>42022220</v>
      </c>
      <c r="AA331" t="inlineStr">
        <is>
          <t>HAND BAGS AND SHOPPING BAGS, OF COTTON</t>
        </is>
      </c>
      <c r="AB331" t="inlineStr">
        <is>
          <t>http://indiausatrade.mea.gov.in/api/public/image/stream?key=products%2F20260706T153141Z-519415-28e7e956-MCP06-cropped.png</t>
        </is>
      </c>
      <c r="AC331" t="inlineStr">
        <is>
          <t>2026-07-06T15:31:41.987Z</t>
        </is>
      </c>
    </row>
    <row r="332">
      <c r="A332" t="inlineStr">
        <is>
          <t>8a4a400d-65ca-44c2-b01e-ec2dc99af81c</t>
        </is>
      </c>
      <c r="B332" t="inlineStr">
        <is>
          <t>Off White Macramé Crochet Crossbody Bag Handmade Cotton Purse with Zipper for Wholesale Export Supply</t>
        </is>
      </c>
      <c r="C332" t="inlineStr">
        <is>
          <t>MCP10</t>
        </is>
      </c>
      <c r="E332" t="inlineStr">
        <is>
          <t>FIXED</t>
        </is>
      </c>
      <c r="F332" t="n">
        <v>0</v>
      </c>
      <c r="G332" t="inlineStr">
        <is>
          <t>USD</t>
        </is>
      </c>
      <c r="I332" t="inlineStr">
        <is>
          <t>Gram</t>
        </is>
      </c>
      <c r="M332" t="n">
        <v>0</v>
      </c>
      <c r="N332" t="n">
        <v>0</v>
      </c>
      <c r="Q332" t="inlineStr">
        <is>
          <t>36bfad4f-387e-4cb1-a683-28e9e2cbbfa1</t>
        </is>
      </c>
      <c r="R332" t="inlineStr">
        <is>
          <t>Articles of leather; saddlery and harness; travel goods, handbags and similar containers; articles of animal gut (other than silkworm gut)</t>
        </is>
      </c>
      <c r="S332" t="inlineStr">
        <is>
          <t>20eb385c-69b5-43b0-aec4-f7d870ade592</t>
        </is>
      </c>
      <c r="T332" t="inlineStr">
        <is>
          <t>Trunks, suit-cases, vanity-cases, executive-cases, brief-cases, school satchels, spectacle cases, binocular cases, camera cases, musical instrument cases, gun cases, holsters and similar containers, travelling-bags, insulated food or beverages bags, to...</t>
        </is>
      </c>
      <c r="U332" t="inlineStr">
        <is>
          <t>3b9423a1-20bf-459a-92d9-496f462e6405</t>
        </is>
      </c>
      <c r="V332" t="inlineStr">
        <is>
          <t>JFS GLOBAL TRADE</t>
        </is>
      </c>
      <c r="W332" t="inlineStr">
        <is>
          <t>AASPF0190J</t>
        </is>
      </c>
      <c r="X332" t="n">
        <v>0</v>
      </c>
      <c r="Y332" t="n">
        <v>0</v>
      </c>
      <c r="Z332" t="n">
        <v>42022220</v>
      </c>
      <c r="AA332" t="inlineStr">
        <is>
          <t>HAND BAGS AND SHOPPING BAGS, OF COTTON</t>
        </is>
      </c>
      <c r="AB332" t="inlineStr">
        <is>
          <t>http://indiausatrade.mea.gov.in/api/public/image/stream?key=products%2F20260706T154210Z-975054-0f4bfd66-MCP10-cropped.png</t>
        </is>
      </c>
      <c r="AC332" t="inlineStr">
        <is>
          <t>2026-07-06T15:42:10.125Z</t>
        </is>
      </c>
    </row>
    <row r="333">
      <c r="A333" t="inlineStr">
        <is>
          <t>646873fe-f70d-4a66-9d9c-bbc7c1dbdbda</t>
        </is>
      </c>
      <c r="B333" t="inlineStr">
        <is>
          <t>Mustard Handmade Macramé Crochet Crossbody Bag Cotton Purse with Magnetic Snap for Wholesale Export</t>
        </is>
      </c>
      <c r="C333" t="inlineStr">
        <is>
          <t>MCP05</t>
        </is>
      </c>
      <c r="E333" t="inlineStr">
        <is>
          <t>FIXED</t>
        </is>
      </c>
      <c r="F333" t="n">
        <v>0</v>
      </c>
      <c r="G333" t="inlineStr">
        <is>
          <t>USD</t>
        </is>
      </c>
      <c r="I333" t="inlineStr">
        <is>
          <t>Gram</t>
        </is>
      </c>
      <c r="M333" t="n">
        <v>0</v>
      </c>
      <c r="N333" t="n">
        <v>0</v>
      </c>
      <c r="Q333" t="inlineStr">
        <is>
          <t>36bfad4f-387e-4cb1-a683-28e9e2cbbfa1</t>
        </is>
      </c>
      <c r="R333" t="inlineStr">
        <is>
          <t>Articles of leather; saddlery and harness; travel goods, handbags and similar containers; articles of animal gut (other than silkworm gut)</t>
        </is>
      </c>
      <c r="S333" t="inlineStr">
        <is>
          <t>20eb385c-69b5-43b0-aec4-f7d870ade592</t>
        </is>
      </c>
      <c r="T333" t="inlineStr">
        <is>
          <t>Trunks, suit-cases, vanity-cases, executive-cases, brief-cases, school satchels, spectacle cases, binocular cases, camera cases, musical instrument cases, gun cases, holsters and similar containers, travelling-bags, insulated food or beverages bags, to...</t>
        </is>
      </c>
      <c r="U333" t="inlineStr">
        <is>
          <t>3b9423a1-20bf-459a-92d9-496f462e6405</t>
        </is>
      </c>
      <c r="V333" t="inlineStr">
        <is>
          <t>JFS GLOBAL TRADE</t>
        </is>
      </c>
      <c r="W333" t="inlineStr">
        <is>
          <t>AASPF0190J</t>
        </is>
      </c>
      <c r="X333" t="n">
        <v>0</v>
      </c>
      <c r="Y333" t="n">
        <v>0</v>
      </c>
      <c r="Z333" t="n">
        <v>42022220</v>
      </c>
      <c r="AA333" t="inlineStr">
        <is>
          <t>HAND BAGS AND SHOPPING BAGS, OF COTTON</t>
        </is>
      </c>
      <c r="AB333" t="inlineStr">
        <is>
          <t>http://indiausatrade.mea.gov.in/api/public/image/stream?key=products%2F20260706T155252Z-850141-a00f0b91-MCP05-cropped.png</t>
        </is>
      </c>
      <c r="AC333" t="inlineStr">
        <is>
          <t>2026-07-06T15:52:52.755Z</t>
        </is>
      </c>
    </row>
    <row r="334">
      <c r="A334" t="inlineStr">
        <is>
          <t>31c5ee44-94a2-40ad-b9d9-fbb994d7de9a</t>
        </is>
      </c>
      <c r="B334" t="inlineStr">
        <is>
          <t>White Round Macramé Crochet Crossbody Bag Handmade Cotton Purse with Zipper for Wholesale Export Supply</t>
        </is>
      </c>
      <c r="C334" t="inlineStr">
        <is>
          <t>MCP09</t>
        </is>
      </c>
      <c r="E334" t="inlineStr">
        <is>
          <t>FIXED</t>
        </is>
      </c>
      <c r="F334" t="n">
        <v>0</v>
      </c>
      <c r="G334" t="inlineStr">
        <is>
          <t>USD</t>
        </is>
      </c>
      <c r="I334" t="inlineStr">
        <is>
          <t>Gram</t>
        </is>
      </c>
      <c r="M334" t="n">
        <v>0</v>
      </c>
      <c r="N334" t="n">
        <v>0</v>
      </c>
      <c r="Q334" t="inlineStr">
        <is>
          <t>36bfad4f-387e-4cb1-a683-28e9e2cbbfa1</t>
        </is>
      </c>
      <c r="R334" t="inlineStr">
        <is>
          <t>Articles of leather; saddlery and harness; travel goods, handbags and similar containers; articles of animal gut (other than silkworm gut)</t>
        </is>
      </c>
      <c r="S334" t="inlineStr">
        <is>
          <t>20eb385c-69b5-43b0-aec4-f7d870ade592</t>
        </is>
      </c>
      <c r="T334" t="inlineStr">
        <is>
          <t>Trunks, suit-cases, vanity-cases, executive-cases, brief-cases, school satchels, spectacle cases, binocular cases, camera cases, musical instrument cases, gun cases, holsters and similar containers, travelling-bags, insulated food or beverages bags, to...</t>
        </is>
      </c>
      <c r="U334" t="inlineStr">
        <is>
          <t>3b9423a1-20bf-459a-92d9-496f462e6405</t>
        </is>
      </c>
      <c r="V334" t="inlineStr">
        <is>
          <t>JFS GLOBAL TRADE</t>
        </is>
      </c>
      <c r="W334" t="inlineStr">
        <is>
          <t>AASPF0190J</t>
        </is>
      </c>
      <c r="X334" t="n">
        <v>0</v>
      </c>
      <c r="Y334" t="n">
        <v>0</v>
      </c>
      <c r="Z334" t="n">
        <v>42022220</v>
      </c>
      <c r="AA334" t="inlineStr">
        <is>
          <t>HAND BAGS AND SHOPPING BAGS, OF COTTON</t>
        </is>
      </c>
      <c r="AB334" t="inlineStr">
        <is>
          <t>http://indiausatrade.mea.gov.in/api/public/image/stream?key=products%2F20260706T170358Z-722351-b259ba9c-MCP09-cropped.png</t>
        </is>
      </c>
      <c r="AC334" t="inlineStr">
        <is>
          <t>2026-07-06T17:03:58.430Z</t>
        </is>
      </c>
    </row>
    <row r="335">
      <c r="A335" t="inlineStr">
        <is>
          <t>b860d9f8-890b-4308-8297-dfa55f6ee549</t>
        </is>
      </c>
      <c r="B335" t="inlineStr">
        <is>
          <t>Coffeeza Intensia Ground Coffee</t>
        </is>
      </c>
      <c r="C335" t="inlineStr">
        <is>
          <t>CIPLDLINTENSIAGC</t>
        </is>
      </c>
      <c r="E335" t="inlineStr">
        <is>
          <t>FIXED</t>
        </is>
      </c>
      <c r="F335" t="n">
        <v>4</v>
      </c>
      <c r="G335" t="inlineStr">
        <is>
          <t>USD</t>
        </is>
      </c>
      <c r="I335" t="inlineStr">
        <is>
          <t>Unit</t>
        </is>
      </c>
      <c r="J335" t="n">
        <v>2000</v>
      </c>
      <c r="M335" t="n">
        <v>0</v>
      </c>
      <c r="N335" t="n">
        <v>0</v>
      </c>
      <c r="Q335" t="inlineStr">
        <is>
          <t>11eb2b50-813a-4317-8af0-e237b27fb644</t>
        </is>
      </c>
      <c r="R335" t="inlineStr">
        <is>
          <t>Coffee, tea, mate and spices</t>
        </is>
      </c>
      <c r="S335" t="inlineStr">
        <is>
          <t>dd0923d8-7410-4fff-aaed-fcba14efd000</t>
        </is>
      </c>
      <c r="T335" t="inlineStr">
        <is>
          <t>Coffee, whether or not roasted or decaffeinated; coffee husks and skins; coffee substitutes containing coffee in any proportion</t>
        </is>
      </c>
      <c r="U335" t="inlineStr">
        <is>
          <t>f29b19a5-9269-44c7-90df-6681719541de</t>
        </is>
      </c>
      <c r="V335" t="inlineStr">
        <is>
          <t>CRAVIUM GOURMET PRIVATE LIMITED</t>
        </is>
      </c>
      <c r="W335" t="inlineStr">
        <is>
          <t>AAICC7710Q</t>
        </is>
      </c>
      <c r="X335" t="n">
        <v>0</v>
      </c>
      <c r="Y335" t="n">
        <v>0</v>
      </c>
      <c r="Z335" t="n">
        <v>9012190</v>
      </c>
      <c r="AA335" t="inlineStr">
        <is>
          <t>OTHER</t>
        </is>
      </c>
      <c r="AB335" t="inlineStr">
        <is>
          <t>http://indiausatrade.mea.gov.in/api/public/image/stream?key=products%2F20260731T115013Z-420637-2f1f344f-Untitled%20design%20(5)-cropped.png</t>
        </is>
      </c>
      <c r="AC335" t="inlineStr">
        <is>
          <t>2026-05-21T09:15:45.527Z</t>
        </is>
      </c>
    </row>
    <row r="336">
      <c r="A336" t="inlineStr">
        <is>
          <t>609aa215-4cb7-42f3-b132-600cdcb1a208</t>
        </is>
      </c>
      <c r="B336" t="inlineStr">
        <is>
          <t>Coffeeza Forte Ground Coffee</t>
        </is>
      </c>
      <c r="C336" t="inlineStr">
        <is>
          <t>CIPLFORTE</t>
        </is>
      </c>
      <c r="E336" t="inlineStr">
        <is>
          <t>FIXED</t>
        </is>
      </c>
      <c r="F336" t="n">
        <v>3</v>
      </c>
      <c r="G336" t="inlineStr">
        <is>
          <t>USD</t>
        </is>
      </c>
      <c r="I336" t="inlineStr">
        <is>
          <t>Unit</t>
        </is>
      </c>
      <c r="J336" t="n">
        <v>2000</v>
      </c>
      <c r="M336" t="n">
        <v>0</v>
      </c>
      <c r="N336" t="n">
        <v>0</v>
      </c>
      <c r="Q336" t="inlineStr">
        <is>
          <t>11eb2b50-813a-4317-8af0-e237b27fb644</t>
        </is>
      </c>
      <c r="R336" t="inlineStr">
        <is>
          <t>Coffee, tea, mate and spices</t>
        </is>
      </c>
      <c r="S336" t="inlineStr">
        <is>
          <t>dd0923d8-7410-4fff-aaed-fcba14efd000</t>
        </is>
      </c>
      <c r="T336" t="inlineStr">
        <is>
          <t>Coffee, whether or not roasted or decaffeinated; coffee husks and skins; coffee substitutes containing coffee in any proportion</t>
        </is>
      </c>
      <c r="U336" t="inlineStr">
        <is>
          <t>f29b19a5-9269-44c7-90df-6681719541de</t>
        </is>
      </c>
      <c r="V336" t="inlineStr">
        <is>
          <t>CRAVIUM GOURMET PRIVATE LIMITED</t>
        </is>
      </c>
      <c r="W336" t="inlineStr">
        <is>
          <t>AAICC7710Q</t>
        </is>
      </c>
      <c r="X336" t="n">
        <v>0</v>
      </c>
      <c r="Y336" t="n">
        <v>0</v>
      </c>
      <c r="Z336" t="n">
        <v>9012190</v>
      </c>
      <c r="AA336" t="inlineStr">
        <is>
          <t>OTHER</t>
        </is>
      </c>
      <c r="AB336" t="inlineStr">
        <is>
          <t>http://indiausatrade.mea.gov.in/api/public/image/stream?key=products%2F20260731T115614Z-270677-34aa7f0d-Untitled%20design%20(6)-cropped.png</t>
        </is>
      </c>
      <c r="AC336" t="inlineStr">
        <is>
          <t>2026-05-21T09:11:22.303Z</t>
        </is>
      </c>
    </row>
    <row r="337">
      <c r="A337" t="inlineStr">
        <is>
          <t>234c1865-6640-4eb2-91d4-475d0cccc9e8</t>
        </is>
      </c>
      <c r="B337" t="inlineStr">
        <is>
          <t>Coffeeza Originale Coffee Capsules</t>
        </is>
      </c>
      <c r="C337" t="inlineStr">
        <is>
          <t>CIPLDLNOIR</t>
        </is>
      </c>
      <c r="E337" t="inlineStr">
        <is>
          <t>FIXED</t>
        </is>
      </c>
      <c r="F337" t="n">
        <v>1</v>
      </c>
      <c r="G337" t="inlineStr">
        <is>
          <t>USD</t>
        </is>
      </c>
      <c r="I337" t="inlineStr">
        <is>
          <t>Unit</t>
        </is>
      </c>
      <c r="J337" t="n">
        <v>4200</v>
      </c>
      <c r="M337" t="n">
        <v>0</v>
      </c>
      <c r="N337" t="n">
        <v>0</v>
      </c>
      <c r="Q337" t="inlineStr">
        <is>
          <t>11eb2b50-813a-4317-8af0-e237b27fb644</t>
        </is>
      </c>
      <c r="R337" t="inlineStr">
        <is>
          <t>Coffee, tea, mate and spices</t>
        </is>
      </c>
      <c r="S337" t="inlineStr">
        <is>
          <t>dd0923d8-7410-4fff-aaed-fcba14efd000</t>
        </is>
      </c>
      <c r="T337" t="inlineStr">
        <is>
          <t>Coffee, whether or not roasted or decaffeinated; coffee husks and skins; coffee substitutes containing coffee in any proportion</t>
        </is>
      </c>
      <c r="U337" t="inlineStr">
        <is>
          <t>f29b19a5-9269-44c7-90df-6681719541de</t>
        </is>
      </c>
      <c r="V337" t="inlineStr">
        <is>
          <t>CRAVIUM GOURMET PRIVATE LIMITED</t>
        </is>
      </c>
      <c r="W337" t="inlineStr">
        <is>
          <t>AAICC7710Q</t>
        </is>
      </c>
      <c r="X337" t="n">
        <v>0</v>
      </c>
      <c r="Y337" t="n">
        <v>0</v>
      </c>
      <c r="Z337" t="n">
        <v>9012190</v>
      </c>
      <c r="AA337" t="inlineStr">
        <is>
          <t>OTHER</t>
        </is>
      </c>
      <c r="AB337" t="inlineStr">
        <is>
          <t>http://indiausatrade.mea.gov.in/api/public/image/stream?key=products%2F20260731T115859Z-627396-05e9aa4b-Originale%2Bcap-cropped.png</t>
        </is>
      </c>
      <c r="AC337" t="inlineStr">
        <is>
          <t>2026-05-20T09:08:27.396Z</t>
        </is>
      </c>
    </row>
    <row r="338">
      <c r="A338" t="inlineStr">
        <is>
          <t>c3c9e38b-5484-4644-b40a-18f5ba47ede3</t>
        </is>
      </c>
      <c r="B338" t="inlineStr">
        <is>
          <t>Coffeeza Intensia Coffee Capsules</t>
        </is>
      </c>
      <c r="C338" t="inlineStr">
        <is>
          <t>CIPLINTENSIA</t>
        </is>
      </c>
      <c r="E338" t="inlineStr">
        <is>
          <t>FIXED</t>
        </is>
      </c>
      <c r="F338" t="n">
        <v>2</v>
      </c>
      <c r="G338" t="inlineStr">
        <is>
          <t>USD</t>
        </is>
      </c>
      <c r="I338" t="inlineStr">
        <is>
          <t>Unit</t>
        </is>
      </c>
      <c r="J338" t="n">
        <v>4200</v>
      </c>
      <c r="M338" t="n">
        <v>0</v>
      </c>
      <c r="N338" t="n">
        <v>0</v>
      </c>
      <c r="Q338" t="inlineStr">
        <is>
          <t>11eb2b50-813a-4317-8af0-e237b27fb644</t>
        </is>
      </c>
      <c r="R338" t="inlineStr">
        <is>
          <t>Coffee, tea, mate and spices</t>
        </is>
      </c>
      <c r="S338" t="inlineStr">
        <is>
          <t>dd0923d8-7410-4fff-aaed-fcba14efd000</t>
        </is>
      </c>
      <c r="T338" t="inlineStr">
        <is>
          <t>Coffee, whether or not roasted or decaffeinated; coffee husks and skins; coffee substitutes containing coffee in any proportion</t>
        </is>
      </c>
      <c r="U338" t="inlineStr">
        <is>
          <t>f29b19a5-9269-44c7-90df-6681719541de</t>
        </is>
      </c>
      <c r="V338" t="inlineStr">
        <is>
          <t>CRAVIUM GOURMET PRIVATE LIMITED</t>
        </is>
      </c>
      <c r="W338" t="inlineStr">
        <is>
          <t>AAICC7710Q</t>
        </is>
      </c>
      <c r="X338" t="n">
        <v>0</v>
      </c>
      <c r="Y338" t="n">
        <v>0</v>
      </c>
      <c r="Z338" t="n">
        <v>9012190</v>
      </c>
      <c r="AA338" t="inlineStr">
        <is>
          <t>OTHER</t>
        </is>
      </c>
      <c r="AB338" t="inlineStr">
        <is>
          <t>http://indiausatrade.mea.gov.in/api/public/image/stream?key=products%2F20260731T114351Z-954461-95900a10-Intensia_cap-cropped.png</t>
        </is>
      </c>
      <c r="AC338" t="inlineStr">
        <is>
          <t>2026-05-20T08:30:28.104Z</t>
        </is>
      </c>
    </row>
    <row r="339">
      <c r="A339" t="inlineStr">
        <is>
          <t>e3ff27bd-d750-4f8e-be0e-16ac150f1208</t>
        </is>
      </c>
      <c r="B339" t="inlineStr">
        <is>
          <t>Turmeric Coffee Capsules</t>
        </is>
      </c>
      <c r="C339" t="inlineStr">
        <is>
          <t>CGPLTURMERIC</t>
        </is>
      </c>
      <c r="E339" t="inlineStr">
        <is>
          <t>FIXED</t>
        </is>
      </c>
      <c r="F339" t="n">
        <v>1.7</v>
      </c>
      <c r="G339" t="inlineStr">
        <is>
          <t>USD</t>
        </is>
      </c>
      <c r="I339" t="inlineStr">
        <is>
          <t>Unit</t>
        </is>
      </c>
      <c r="J339" t="n">
        <v>4200</v>
      </c>
      <c r="M339" t="n">
        <v>0</v>
      </c>
      <c r="N339" t="n">
        <v>0</v>
      </c>
      <c r="Q339" t="inlineStr">
        <is>
          <t>11eb2b50-813a-4317-8af0-e237b27fb644</t>
        </is>
      </c>
      <c r="R339" t="inlineStr">
        <is>
          <t>Coffee, tea, mate and spices</t>
        </is>
      </c>
      <c r="S339" t="inlineStr">
        <is>
          <t>dd0923d8-7410-4fff-aaed-fcba14efd000</t>
        </is>
      </c>
      <c r="T339" t="inlineStr">
        <is>
          <t>Coffee, whether or not roasted or decaffeinated; coffee husks and skins; coffee substitutes containing coffee in any proportion</t>
        </is>
      </c>
      <c r="U339" t="inlineStr">
        <is>
          <t>f29b19a5-9269-44c7-90df-6681719541de</t>
        </is>
      </c>
      <c r="V339" t="inlineStr">
        <is>
          <t>CRAVIUM GOURMET PRIVATE LIMITED</t>
        </is>
      </c>
      <c r="W339" t="inlineStr">
        <is>
          <t>AAICC7710Q</t>
        </is>
      </c>
      <c r="X339" t="n">
        <v>0</v>
      </c>
      <c r="Y339" t="n">
        <v>0</v>
      </c>
      <c r="Z339" t="n">
        <v>9012190</v>
      </c>
      <c r="AA339" t="inlineStr">
        <is>
          <t>OTHER</t>
        </is>
      </c>
      <c r="AB339" t="inlineStr">
        <is>
          <t>http://indiausatrade.mea.gov.in/api/public/image/stream?key=products%2F20260520T073950Z-701999-2681bfde-Turm%201-cropped.png</t>
        </is>
      </c>
      <c r="AC339" t="inlineStr">
        <is>
          <t>2026-05-20T07:39:50.052Z</t>
        </is>
      </c>
    </row>
    <row r="340">
      <c r="A340" t="inlineStr">
        <is>
          <t>f044c009-b8df-4ee5-b19f-d4baafc3f0a1</t>
        </is>
      </c>
      <c r="B340" t="inlineStr">
        <is>
          <t>Collagen Coffee Capsules</t>
        </is>
      </c>
      <c r="C340" t="inlineStr">
        <is>
          <t>CGPLCOLLAGEN</t>
        </is>
      </c>
      <c r="E340" t="inlineStr">
        <is>
          <t>FIXED</t>
        </is>
      </c>
      <c r="F340" t="n">
        <v>1.7</v>
      </c>
      <c r="G340" t="inlineStr">
        <is>
          <t>USD</t>
        </is>
      </c>
      <c r="I340" t="inlineStr">
        <is>
          <t>Unit</t>
        </is>
      </c>
      <c r="J340" t="n">
        <v>4200</v>
      </c>
      <c r="M340" t="n">
        <v>0</v>
      </c>
      <c r="N340" t="n">
        <v>0</v>
      </c>
      <c r="Q340" t="inlineStr">
        <is>
          <t>11eb2b50-813a-4317-8af0-e237b27fb644</t>
        </is>
      </c>
      <c r="R340" t="inlineStr">
        <is>
          <t>Coffee, tea, mate and spices</t>
        </is>
      </c>
      <c r="S340" t="inlineStr">
        <is>
          <t>dd0923d8-7410-4fff-aaed-fcba14efd000</t>
        </is>
      </c>
      <c r="T340" t="inlineStr">
        <is>
          <t>Coffee, whether or not roasted or decaffeinated; coffee husks and skins; coffee substitutes containing coffee in any proportion</t>
        </is>
      </c>
      <c r="U340" t="inlineStr">
        <is>
          <t>f29b19a5-9269-44c7-90df-6681719541de</t>
        </is>
      </c>
      <c r="V340" t="inlineStr">
        <is>
          <t>CRAVIUM GOURMET PRIVATE LIMITED</t>
        </is>
      </c>
      <c r="W340" t="inlineStr">
        <is>
          <t>AAICC7710Q</t>
        </is>
      </c>
      <c r="X340" t="n">
        <v>0</v>
      </c>
      <c r="Y340" t="n">
        <v>0</v>
      </c>
      <c r="Z340" t="n">
        <v>9012190</v>
      </c>
      <c r="AA340" t="inlineStr">
        <is>
          <t>OTHER</t>
        </is>
      </c>
      <c r="AB340" t="inlineStr">
        <is>
          <t>http://indiausatrade.mea.gov.in/api/public/image/stream?key=products%2F20260520T071325Z-477736-b6c7d973-collagen%20alt-cropped.png</t>
        </is>
      </c>
      <c r="AC340" t="inlineStr">
        <is>
          <t>2026-05-20T07:13:25.096Z</t>
        </is>
      </c>
    </row>
    <row r="341">
      <c r="A341" t="inlineStr">
        <is>
          <t>b5910cda-4fbc-42ea-bd24-80a5188aa188</t>
        </is>
      </c>
      <c r="B341" t="inlineStr">
        <is>
          <t>Turmeric Ground Coffee</t>
        </is>
      </c>
      <c r="C341" t="inlineStr">
        <is>
          <t>CGPLTURMERICGC</t>
        </is>
      </c>
      <c r="E341" t="inlineStr">
        <is>
          <t>FIXED</t>
        </is>
      </c>
      <c r="F341" t="n">
        <v>4.9</v>
      </c>
      <c r="G341" t="inlineStr">
        <is>
          <t>USD</t>
        </is>
      </c>
      <c r="I341" t="inlineStr">
        <is>
          <t>Unit</t>
        </is>
      </c>
      <c r="J341" t="n">
        <v>2000</v>
      </c>
      <c r="M341" t="n">
        <v>0</v>
      </c>
      <c r="N341" t="n">
        <v>0</v>
      </c>
      <c r="Q341" t="inlineStr">
        <is>
          <t>11eb2b50-813a-4317-8af0-e237b27fb644</t>
        </is>
      </c>
      <c r="R341" t="inlineStr">
        <is>
          <t>Coffee, tea, mate and spices</t>
        </is>
      </c>
      <c r="S341" t="inlineStr">
        <is>
          <t>dd0923d8-7410-4fff-aaed-fcba14efd000</t>
        </is>
      </c>
      <c r="T341" t="inlineStr">
        <is>
          <t>Coffee, whether or not roasted or decaffeinated; coffee husks and skins; coffee substitutes containing coffee in any proportion</t>
        </is>
      </c>
      <c r="U341" t="inlineStr">
        <is>
          <t>f29b19a5-9269-44c7-90df-6681719541de</t>
        </is>
      </c>
      <c r="V341" t="inlineStr">
        <is>
          <t>CRAVIUM GOURMET PRIVATE LIMITED</t>
        </is>
      </c>
      <c r="W341" t="inlineStr">
        <is>
          <t>AAICC7710Q</t>
        </is>
      </c>
      <c r="X341" t="n">
        <v>0</v>
      </c>
      <c r="Y341" t="n">
        <v>0</v>
      </c>
      <c r="Z341" t="n">
        <v>9012190</v>
      </c>
      <c r="AA341" t="inlineStr">
        <is>
          <t>OTHER</t>
        </is>
      </c>
      <c r="AB341" t="inlineStr">
        <is>
          <t>http://indiausatrade.mea.gov.in/api/public/image/stream?key=products%2F20260521T084739Z-895136-821a9702-7-cropped.png</t>
        </is>
      </c>
      <c r="AC341" t="inlineStr">
        <is>
          <t>2026-05-21T08:47:39.306Z</t>
        </is>
      </c>
    </row>
    <row r="342">
      <c r="A342" t="inlineStr">
        <is>
          <t>a667ac72-bc62-4919-abf2-ab01dab09a9d</t>
        </is>
      </c>
      <c r="B342" t="inlineStr">
        <is>
          <t>Lions Mane Coffee Capsules</t>
        </is>
      </c>
      <c r="C342" t="inlineStr">
        <is>
          <t>CGPLLIONSMANE</t>
        </is>
      </c>
      <c r="E342" t="inlineStr">
        <is>
          <t>FIXED</t>
        </is>
      </c>
      <c r="F342" t="n">
        <v>1.7</v>
      </c>
      <c r="G342" t="inlineStr">
        <is>
          <t>USD</t>
        </is>
      </c>
      <c r="I342" t="inlineStr">
        <is>
          <t>Unit</t>
        </is>
      </c>
      <c r="J342" t="n">
        <v>4200</v>
      </c>
      <c r="M342" t="n">
        <v>0</v>
      </c>
      <c r="N342" t="n">
        <v>0</v>
      </c>
      <c r="Q342" t="inlineStr">
        <is>
          <t>11eb2b50-813a-4317-8af0-e237b27fb644</t>
        </is>
      </c>
      <c r="R342" t="inlineStr">
        <is>
          <t>Coffee, tea, mate and spices</t>
        </is>
      </c>
      <c r="S342" t="inlineStr">
        <is>
          <t>dd0923d8-7410-4fff-aaed-fcba14efd000</t>
        </is>
      </c>
      <c r="T342" t="inlineStr">
        <is>
          <t>Coffee, whether or not roasted or decaffeinated; coffee husks and skins; coffee substitutes containing coffee in any proportion</t>
        </is>
      </c>
      <c r="U342" t="inlineStr">
        <is>
          <t>f29b19a5-9269-44c7-90df-6681719541de</t>
        </is>
      </c>
      <c r="V342" t="inlineStr">
        <is>
          <t>CRAVIUM GOURMET PRIVATE LIMITED</t>
        </is>
      </c>
      <c r="W342" t="inlineStr">
        <is>
          <t>AAICC7710Q</t>
        </is>
      </c>
      <c r="X342" t="n">
        <v>0</v>
      </c>
      <c r="Y342" t="n">
        <v>0</v>
      </c>
      <c r="Z342" t="n">
        <v>9012190</v>
      </c>
      <c r="AA342" t="inlineStr">
        <is>
          <t>OTHER</t>
        </is>
      </c>
      <c r="AB342" t="inlineStr">
        <is>
          <t>http://indiausatrade.mea.gov.in/api/public/image/stream?key=products%2F20260520T073057Z-279130-1ed6d487-Lions%20Mane%202-cropped.png</t>
        </is>
      </c>
      <c r="AC342" t="inlineStr">
        <is>
          <t>2026-05-20T07:30:57.977Z</t>
        </is>
      </c>
    </row>
    <row r="343">
      <c r="A343" t="inlineStr">
        <is>
          <t>128266ed-2c62-4849-b9c5-3a64a0510d69</t>
        </is>
      </c>
      <c r="B343" t="inlineStr">
        <is>
          <t>Creatine Coffee Capsules</t>
        </is>
      </c>
      <c r="C343" t="inlineStr">
        <is>
          <t>CGPLCREATINE</t>
        </is>
      </c>
      <c r="E343" t="inlineStr">
        <is>
          <t>FIXED</t>
        </is>
      </c>
      <c r="F343" t="n">
        <v>1.7</v>
      </c>
      <c r="G343" t="inlineStr">
        <is>
          <t>USD</t>
        </is>
      </c>
      <c r="I343" t="inlineStr">
        <is>
          <t>Unit</t>
        </is>
      </c>
      <c r="J343" t="n">
        <v>4200</v>
      </c>
      <c r="M343" t="n">
        <v>0</v>
      </c>
      <c r="N343" t="n">
        <v>0</v>
      </c>
      <c r="Q343" t="inlineStr">
        <is>
          <t>11eb2b50-813a-4317-8af0-e237b27fb644</t>
        </is>
      </c>
      <c r="R343" t="inlineStr">
        <is>
          <t>Coffee, tea, mate and spices</t>
        </is>
      </c>
      <c r="S343" t="inlineStr">
        <is>
          <t>dd0923d8-7410-4fff-aaed-fcba14efd000</t>
        </is>
      </c>
      <c r="T343" t="inlineStr">
        <is>
          <t>Coffee, whether or not roasted or decaffeinated; coffee husks and skins; coffee substitutes containing coffee in any proportion</t>
        </is>
      </c>
      <c r="U343" t="inlineStr">
        <is>
          <t>f29b19a5-9269-44c7-90df-6681719541de</t>
        </is>
      </c>
      <c r="V343" t="inlineStr">
        <is>
          <t>CRAVIUM GOURMET PRIVATE LIMITED</t>
        </is>
      </c>
      <c r="W343" t="inlineStr">
        <is>
          <t>AAICC7710Q</t>
        </is>
      </c>
      <c r="X343" t="n">
        <v>0</v>
      </c>
      <c r="Y343" t="n">
        <v>0</v>
      </c>
      <c r="Z343" t="n">
        <v>9012190</v>
      </c>
      <c r="AA343" t="inlineStr">
        <is>
          <t>OTHER</t>
        </is>
      </c>
      <c r="AB343" t="inlineStr">
        <is>
          <t>http://indiausatrade.mea.gov.in/api/public/image/stream?key=products%2F20260520T073553Z-170130-65828e00-Creatine%201-cropped.png</t>
        </is>
      </c>
      <c r="AC343" t="inlineStr">
        <is>
          <t>2026-05-20T07:35:53.404Z</t>
        </is>
      </c>
    </row>
    <row r="344">
      <c r="A344" t="inlineStr">
        <is>
          <t>d5c20c6b-7511-45c8-b2e0-ace6e8653168</t>
        </is>
      </c>
      <c r="B344" t="inlineStr">
        <is>
          <t>Ashwagandha Coffee Capsules</t>
        </is>
      </c>
      <c r="C344" t="inlineStr">
        <is>
          <t>CGPLASHWA</t>
        </is>
      </c>
      <c r="E344" t="inlineStr">
        <is>
          <t>FIXED</t>
        </is>
      </c>
      <c r="F344" t="n">
        <v>1.7</v>
      </c>
      <c r="G344" t="inlineStr">
        <is>
          <t>USD</t>
        </is>
      </c>
      <c r="I344" t="inlineStr">
        <is>
          <t>Unit</t>
        </is>
      </c>
      <c r="J344" t="n">
        <v>4200</v>
      </c>
      <c r="M344" t="n">
        <v>0</v>
      </c>
      <c r="N344" t="n">
        <v>0</v>
      </c>
      <c r="Q344" t="inlineStr">
        <is>
          <t>11eb2b50-813a-4317-8af0-e237b27fb644</t>
        </is>
      </c>
      <c r="R344" t="inlineStr">
        <is>
          <t>Coffee, tea, mate and spices</t>
        </is>
      </c>
      <c r="S344" t="inlineStr">
        <is>
          <t>dd0923d8-7410-4fff-aaed-fcba14efd000</t>
        </is>
      </c>
      <c r="T344" t="inlineStr">
        <is>
          <t>Coffee, whether or not roasted or decaffeinated; coffee husks and skins; coffee substitutes containing coffee in any proportion</t>
        </is>
      </c>
      <c r="U344" t="inlineStr">
        <is>
          <t>f29b19a5-9269-44c7-90df-6681719541de</t>
        </is>
      </c>
      <c r="V344" t="inlineStr">
        <is>
          <t>CRAVIUM GOURMET PRIVATE LIMITED</t>
        </is>
      </c>
      <c r="W344" t="inlineStr">
        <is>
          <t>AAICC7710Q</t>
        </is>
      </c>
      <c r="X344" t="n">
        <v>0</v>
      </c>
      <c r="Y344" t="n">
        <v>0</v>
      </c>
      <c r="Z344" t="n">
        <v>9012190</v>
      </c>
      <c r="AA344" t="inlineStr">
        <is>
          <t>OTHER</t>
        </is>
      </c>
      <c r="AB344" t="inlineStr">
        <is>
          <t>http://indiausatrade.mea.gov.in/api/public/image/stream?key=products%2F20260520T075553Z-632026-f48d3b9f-Ash%201-cropped.png</t>
        </is>
      </c>
      <c r="AC344" t="inlineStr">
        <is>
          <t>2026-05-20T07:55:53.780Z</t>
        </is>
      </c>
    </row>
    <row r="345">
      <c r="A345" t="inlineStr">
        <is>
          <t>a3f2db09-306c-46ca-87f0-545d87afe027</t>
        </is>
      </c>
      <c r="B345" t="inlineStr">
        <is>
          <t>Lions Mane Mushroom Ground Coffee</t>
        </is>
      </c>
      <c r="C345" t="inlineStr">
        <is>
          <t>CGPLLIONSMANEGC</t>
        </is>
      </c>
      <c r="E345" t="inlineStr">
        <is>
          <t>FIXED</t>
        </is>
      </c>
      <c r="F345" t="n">
        <v>4.9</v>
      </c>
      <c r="G345" t="inlineStr">
        <is>
          <t>USD</t>
        </is>
      </c>
      <c r="I345" t="inlineStr">
        <is>
          <t>Unit</t>
        </is>
      </c>
      <c r="J345" t="n">
        <v>2000</v>
      </c>
      <c r="M345" t="n">
        <v>0</v>
      </c>
      <c r="N345" t="n">
        <v>0</v>
      </c>
      <c r="Q345" t="inlineStr">
        <is>
          <t>11eb2b50-813a-4317-8af0-e237b27fb644</t>
        </is>
      </c>
      <c r="R345" t="inlineStr">
        <is>
          <t>Coffee, tea, mate and spices</t>
        </is>
      </c>
      <c r="S345" t="inlineStr">
        <is>
          <t>dd0923d8-7410-4fff-aaed-fcba14efd000</t>
        </is>
      </c>
      <c r="T345" t="inlineStr">
        <is>
          <t>Coffee, whether or not roasted or decaffeinated; coffee husks and skins; coffee substitutes containing coffee in any proportion</t>
        </is>
      </c>
      <c r="U345" t="inlineStr">
        <is>
          <t>f29b19a5-9269-44c7-90df-6681719541de</t>
        </is>
      </c>
      <c r="V345" t="inlineStr">
        <is>
          <t>CRAVIUM GOURMET PRIVATE LIMITED</t>
        </is>
      </c>
      <c r="W345" t="inlineStr">
        <is>
          <t>AAICC7710Q</t>
        </is>
      </c>
      <c r="X345" t="n">
        <v>0</v>
      </c>
      <c r="Y345" t="n">
        <v>0</v>
      </c>
      <c r="Z345" t="n">
        <v>9012190</v>
      </c>
      <c r="AA345" t="inlineStr">
        <is>
          <t>OTHER</t>
        </is>
      </c>
      <c r="AB345" t="inlineStr">
        <is>
          <t>http://indiausatrade.mea.gov.in/api/public/image/stream?key=products%2F20260521T090712Z-569203-6afdced2-3-cropped.png</t>
        </is>
      </c>
      <c r="AC345" t="inlineStr">
        <is>
          <t>2026-05-21T09:07:12.376Z</t>
        </is>
      </c>
    </row>
    <row r="346">
      <c r="A346" t="inlineStr">
        <is>
          <t>9e3fac80-7fd0-4b4a-bf64-f745e31c1efd</t>
        </is>
      </c>
      <c r="B346" t="inlineStr">
        <is>
          <t>Match Tea Capsules</t>
        </is>
      </c>
      <c r="C346" t="inlineStr">
        <is>
          <t>CGPLMATCHA</t>
        </is>
      </c>
      <c r="E346" t="inlineStr">
        <is>
          <t>FIXED</t>
        </is>
      </c>
      <c r="F346" t="n">
        <v>2</v>
      </c>
      <c r="G346" t="inlineStr">
        <is>
          <t>USD</t>
        </is>
      </c>
      <c r="I346" t="inlineStr">
        <is>
          <t>Unit</t>
        </is>
      </c>
      <c r="J346" t="n">
        <v>4200</v>
      </c>
      <c r="M346" t="n">
        <v>0</v>
      </c>
      <c r="N346" t="n">
        <v>0</v>
      </c>
      <c r="Q346" t="inlineStr">
        <is>
          <t>11eb2b50-813a-4317-8af0-e237b27fb644</t>
        </is>
      </c>
      <c r="R346" t="inlineStr">
        <is>
          <t>Coffee, tea, mate and spices</t>
        </is>
      </c>
      <c r="S346" t="inlineStr">
        <is>
          <t>b031b7a9-1baa-4041-9a18-4d20199f9d1e</t>
        </is>
      </c>
      <c r="T346" t="inlineStr">
        <is>
          <t>Tea, whether or not flavoured</t>
        </is>
      </c>
      <c r="U346" t="inlineStr">
        <is>
          <t>f29b19a5-9269-44c7-90df-6681719541de</t>
        </is>
      </c>
      <c r="V346" t="inlineStr">
        <is>
          <t>CRAVIUM GOURMET PRIVATE LIMITED</t>
        </is>
      </c>
      <c r="W346" t="inlineStr">
        <is>
          <t>AAICC7710Q</t>
        </is>
      </c>
      <c r="X346" t="n">
        <v>0</v>
      </c>
      <c r="Y346" t="n">
        <v>0</v>
      </c>
      <c r="Z346" t="n">
        <v>9022020</v>
      </c>
      <c r="AA346" t="inlineStr">
        <is>
          <t>GREEN TEA IN BULK</t>
        </is>
      </c>
      <c r="AB346" t="inlineStr">
        <is>
          <t>http://indiausatrade.mea.gov.in/api/public/image/stream?key=products%2F20260521T093044Z-997697-afa6f5b3-Matcha-cropped.png</t>
        </is>
      </c>
      <c r="AC346" t="inlineStr">
        <is>
          <t>2026-05-21T09:30:44.241Z</t>
        </is>
      </c>
    </row>
    <row r="347">
      <c r="A347" t="inlineStr">
        <is>
          <t>3a62be75-2247-4aeb-95df-ea4425e4be0d</t>
        </is>
      </c>
      <c r="B347" t="inlineStr">
        <is>
          <t>Coffeeza Hazelnut Flavoured Ground Coffee</t>
        </is>
      </c>
      <c r="C347" t="inlineStr">
        <is>
          <t>CIPLHAZELNUTGC</t>
        </is>
      </c>
      <c r="E347" t="inlineStr">
        <is>
          <t>FIXED</t>
        </is>
      </c>
      <c r="F347" t="n">
        <v>4</v>
      </c>
      <c r="G347" t="inlineStr">
        <is>
          <t>USD</t>
        </is>
      </c>
      <c r="I347" t="inlineStr">
        <is>
          <t>Unit</t>
        </is>
      </c>
      <c r="J347" t="n">
        <v>2000</v>
      </c>
      <c r="M347" t="n">
        <v>0</v>
      </c>
      <c r="N347" t="n">
        <v>0</v>
      </c>
      <c r="Q347" t="inlineStr">
        <is>
          <t>11eb2b50-813a-4317-8af0-e237b27fb644</t>
        </is>
      </c>
      <c r="R347" t="inlineStr">
        <is>
          <t>Coffee, tea, mate and spices</t>
        </is>
      </c>
      <c r="S347" t="inlineStr">
        <is>
          <t>dd0923d8-7410-4fff-aaed-fcba14efd000</t>
        </is>
      </c>
      <c r="T347" t="inlineStr">
        <is>
          <t>Coffee, whether or not roasted or decaffeinated; coffee husks and skins; coffee substitutes containing coffee in any proportion</t>
        </is>
      </c>
      <c r="U347" t="inlineStr">
        <is>
          <t>f29b19a5-9269-44c7-90df-6681719541de</t>
        </is>
      </c>
      <c r="V347" t="inlineStr">
        <is>
          <t>CRAVIUM GOURMET PRIVATE LIMITED</t>
        </is>
      </c>
      <c r="W347" t="inlineStr">
        <is>
          <t>AAICC7710Q</t>
        </is>
      </c>
      <c r="X347" t="n">
        <v>0</v>
      </c>
      <c r="Y347" t="n">
        <v>0</v>
      </c>
      <c r="Z347" t="n">
        <v>9012190</v>
      </c>
      <c r="AA347" t="inlineStr">
        <is>
          <t>OTHER</t>
        </is>
      </c>
      <c r="AB347" t="inlineStr">
        <is>
          <t>http://indiausatrade.mea.gov.in/api/public/image/stream?key=products%2F20260801T062224Z-233587-ac57ee75-Hazelnut%20GC%20USA%20P-cropped.png</t>
        </is>
      </c>
      <c r="AC347" t="inlineStr">
        <is>
          <t>2026-05-21T07:55:46.087Z</t>
        </is>
      </c>
    </row>
    <row r="348">
      <c r="A348" t="inlineStr">
        <is>
          <t>b3c1cddf-189d-46a7-9bb3-19fe2c8bb31e</t>
        </is>
      </c>
      <c r="B348" t="inlineStr">
        <is>
          <t>Ashwagandha Ground Coffee</t>
        </is>
      </c>
      <c r="C348" t="inlineStr">
        <is>
          <t>CGPLASHWAGC</t>
        </is>
      </c>
      <c r="E348" t="inlineStr">
        <is>
          <t>FIXED</t>
        </is>
      </c>
      <c r="F348" t="n">
        <v>4.9</v>
      </c>
      <c r="G348" t="inlineStr">
        <is>
          <t>USD</t>
        </is>
      </c>
      <c r="I348" t="inlineStr">
        <is>
          <t>Unit</t>
        </is>
      </c>
      <c r="J348" t="n">
        <v>2000</v>
      </c>
      <c r="M348" t="n">
        <v>0</v>
      </c>
      <c r="N348" t="n">
        <v>0</v>
      </c>
      <c r="Q348" t="inlineStr">
        <is>
          <t>11eb2b50-813a-4317-8af0-e237b27fb644</t>
        </is>
      </c>
      <c r="R348" t="inlineStr">
        <is>
          <t>Coffee, tea, mate and spices</t>
        </is>
      </c>
      <c r="S348" t="inlineStr">
        <is>
          <t>dd0923d8-7410-4fff-aaed-fcba14efd000</t>
        </is>
      </c>
      <c r="T348" t="inlineStr">
        <is>
          <t>Coffee, whether or not roasted or decaffeinated; coffee husks and skins; coffee substitutes containing coffee in any proportion</t>
        </is>
      </c>
      <c r="U348" t="inlineStr">
        <is>
          <t>f29b19a5-9269-44c7-90df-6681719541de</t>
        </is>
      </c>
      <c r="V348" t="inlineStr">
        <is>
          <t>CRAVIUM GOURMET PRIVATE LIMITED</t>
        </is>
      </c>
      <c r="W348" t="inlineStr">
        <is>
          <t>AAICC7710Q</t>
        </is>
      </c>
      <c r="X348" t="n">
        <v>0</v>
      </c>
      <c r="Y348" t="n">
        <v>0</v>
      </c>
      <c r="Z348" t="n">
        <v>9012190</v>
      </c>
      <c r="AA348" t="inlineStr">
        <is>
          <t>OTHER</t>
        </is>
      </c>
      <c r="AB348" t="inlineStr">
        <is>
          <t>http://indiausatrade.mea.gov.in/api/public/image/stream?key=products%2F20260521T082409Z-144811-a9d24aa1-8-cropped.png</t>
        </is>
      </c>
      <c r="AC348" t="inlineStr">
        <is>
          <t>2026-05-21T08:24:09.347Z</t>
        </is>
      </c>
    </row>
    <row r="349">
      <c r="A349" t="inlineStr">
        <is>
          <t>efa4b641-7ff5-449b-9421-3fa01717abf5</t>
        </is>
      </c>
      <c r="B349" t="inlineStr">
        <is>
          <t>Coffeeza Cremoso Coffee Capsules</t>
        </is>
      </c>
      <c r="C349" t="inlineStr">
        <is>
          <t>CIPLCREMOSOC</t>
        </is>
      </c>
      <c r="E349" t="inlineStr">
        <is>
          <t>FIXED</t>
        </is>
      </c>
      <c r="F349" t="n">
        <v>1.6</v>
      </c>
      <c r="G349" t="inlineStr">
        <is>
          <t>USD</t>
        </is>
      </c>
      <c r="I349" t="inlineStr">
        <is>
          <t>Unit</t>
        </is>
      </c>
      <c r="J349" t="n">
        <v>4200</v>
      </c>
      <c r="M349" t="n">
        <v>0</v>
      </c>
      <c r="N349" t="n">
        <v>0</v>
      </c>
      <c r="Q349" t="inlineStr">
        <is>
          <t>11eb2b50-813a-4317-8af0-e237b27fb644</t>
        </is>
      </c>
      <c r="R349" t="inlineStr">
        <is>
          <t>Coffee, tea, mate and spices</t>
        </is>
      </c>
      <c r="S349" t="inlineStr">
        <is>
          <t>dd0923d8-7410-4fff-aaed-fcba14efd000</t>
        </is>
      </c>
      <c r="T349" t="inlineStr">
        <is>
          <t>Coffee, whether or not roasted or decaffeinated; coffee husks and skins; coffee substitutes containing coffee in any proportion</t>
        </is>
      </c>
      <c r="U349" t="inlineStr">
        <is>
          <t>f29b19a5-9269-44c7-90df-6681719541de</t>
        </is>
      </c>
      <c r="V349" t="inlineStr">
        <is>
          <t>CRAVIUM GOURMET PRIVATE LIMITED</t>
        </is>
      </c>
      <c r="W349" t="inlineStr">
        <is>
          <t>AAICC7710Q</t>
        </is>
      </c>
      <c r="X349" t="n">
        <v>0</v>
      </c>
      <c r="Y349" t="n">
        <v>0</v>
      </c>
      <c r="Z349" t="n">
        <v>9012190</v>
      </c>
      <c r="AA349" t="inlineStr">
        <is>
          <t>OTHER</t>
        </is>
      </c>
      <c r="AB349" t="inlineStr">
        <is>
          <t>http://indiausatrade.mea.gov.in/api/public/image/stream?key=products%2F20260610T120444Z-485228-f0547376-box%20front%20%20Intenso%20copy%206-cropped.png</t>
        </is>
      </c>
      <c r="AC349" t="inlineStr">
        <is>
          <t>2026-06-10T12:04:44.928Z</t>
        </is>
      </c>
    </row>
    <row r="350">
      <c r="A350" t="inlineStr">
        <is>
          <t>9bc18426-06db-4b9f-9909-649b8e64cd2f</t>
        </is>
      </c>
      <c r="B350" t="inlineStr">
        <is>
          <t>Coffeeza Classico 100% Arabica Coffee Capsules</t>
        </is>
      </c>
      <c r="C350" t="inlineStr">
        <is>
          <t>CIPLCLASSICOC</t>
        </is>
      </c>
      <c r="E350" t="inlineStr">
        <is>
          <t>FIXED</t>
        </is>
      </c>
      <c r="F350" t="n">
        <v>1.6</v>
      </c>
      <c r="G350" t="inlineStr">
        <is>
          <t>USD</t>
        </is>
      </c>
      <c r="I350" t="inlineStr">
        <is>
          <t>Unit</t>
        </is>
      </c>
      <c r="J350" t="n">
        <v>4200</v>
      </c>
      <c r="M350" t="n">
        <v>0</v>
      </c>
      <c r="N350" t="n">
        <v>0</v>
      </c>
      <c r="Q350" t="inlineStr">
        <is>
          <t>11eb2b50-813a-4317-8af0-e237b27fb644</t>
        </is>
      </c>
      <c r="R350" t="inlineStr">
        <is>
          <t>Coffee, tea, mate and spices</t>
        </is>
      </c>
      <c r="S350" t="inlineStr">
        <is>
          <t>dd0923d8-7410-4fff-aaed-fcba14efd000</t>
        </is>
      </c>
      <c r="T350" t="inlineStr">
        <is>
          <t>Coffee, whether or not roasted or decaffeinated; coffee husks and skins; coffee substitutes containing coffee in any proportion</t>
        </is>
      </c>
      <c r="U350" t="inlineStr">
        <is>
          <t>f29b19a5-9269-44c7-90df-6681719541de</t>
        </is>
      </c>
      <c r="V350" t="inlineStr">
        <is>
          <t>CRAVIUM GOURMET PRIVATE LIMITED</t>
        </is>
      </c>
      <c r="W350" t="inlineStr">
        <is>
          <t>AAICC7710Q</t>
        </is>
      </c>
      <c r="X350" t="n">
        <v>0</v>
      </c>
      <c r="Y350" t="n">
        <v>0</v>
      </c>
      <c r="Z350" t="n">
        <v>9012190</v>
      </c>
      <c r="AA350" t="inlineStr">
        <is>
          <t>OTHER</t>
        </is>
      </c>
      <c r="AB350" t="inlineStr">
        <is>
          <t>http://indiausatrade.mea.gov.in/api/public/image/stream?key=products%2F20260610T101954Z-535966-356d9a86-box%20front%20%20Intenso%20copy%207-cropped.png</t>
        </is>
      </c>
      <c r="AC350" t="inlineStr">
        <is>
          <t>2026-06-10T10:19:54.695Z</t>
        </is>
      </c>
    </row>
    <row r="351">
      <c r="A351" t="inlineStr">
        <is>
          <t>c23ce3f0-6a2b-4e67-836b-a3cc658f37ef</t>
        </is>
      </c>
      <c r="B351" t="inlineStr">
        <is>
          <t>Coffeeza Intenso Coffee Capsules</t>
        </is>
      </c>
      <c r="C351" t="inlineStr">
        <is>
          <t>CIPLINTENSOC</t>
        </is>
      </c>
      <c r="E351" t="inlineStr">
        <is>
          <t>FIXED</t>
        </is>
      </c>
      <c r="F351" t="n">
        <v>1.6</v>
      </c>
      <c r="G351" t="inlineStr">
        <is>
          <t>USD</t>
        </is>
      </c>
      <c r="I351" t="inlineStr">
        <is>
          <t>Unit</t>
        </is>
      </c>
      <c r="J351" t="n">
        <v>4200</v>
      </c>
      <c r="M351" t="n">
        <v>0</v>
      </c>
      <c r="N351" t="n">
        <v>0</v>
      </c>
      <c r="Q351" t="inlineStr">
        <is>
          <t>11eb2b50-813a-4317-8af0-e237b27fb644</t>
        </is>
      </c>
      <c r="R351" t="inlineStr">
        <is>
          <t>Coffee, tea, mate and spices</t>
        </is>
      </c>
      <c r="S351" t="inlineStr">
        <is>
          <t>dd0923d8-7410-4fff-aaed-fcba14efd000</t>
        </is>
      </c>
      <c r="T351" t="inlineStr">
        <is>
          <t>Coffee, whether or not roasted or decaffeinated; coffee husks and skins; coffee substitutes containing coffee in any proportion</t>
        </is>
      </c>
      <c r="U351" t="inlineStr">
        <is>
          <t>f29b19a5-9269-44c7-90df-6681719541de</t>
        </is>
      </c>
      <c r="V351" t="inlineStr">
        <is>
          <t>CRAVIUM GOURMET PRIVATE LIMITED</t>
        </is>
      </c>
      <c r="W351" t="inlineStr">
        <is>
          <t>AAICC7710Q</t>
        </is>
      </c>
      <c r="X351" t="n">
        <v>0</v>
      </c>
      <c r="Y351" t="n">
        <v>0</v>
      </c>
      <c r="Z351" t="n">
        <v>9012190</v>
      </c>
      <c r="AA351" t="inlineStr">
        <is>
          <t>OTHER</t>
        </is>
      </c>
      <c r="AB351" t="inlineStr">
        <is>
          <t>http://indiausatrade.mea.gov.in/api/public/image/stream?key=products%2F20260610T102550Z-626812-74581638-box%20front%20%20Intenso%20(1)-cropped.png</t>
        </is>
      </c>
      <c r="AC351" t="inlineStr">
        <is>
          <t>2026-06-10T10:25:50.898Z</t>
        </is>
      </c>
    </row>
    <row r="352">
      <c r="A352" t="inlineStr">
        <is>
          <t>6ef57a9b-32b9-4355-a039-43bc17944a0f</t>
        </is>
      </c>
      <c r="B352" t="inlineStr">
        <is>
          <t>Coffeeza Forte Coffee Capsules</t>
        </is>
      </c>
      <c r="C352" t="inlineStr">
        <is>
          <t>CIPLFORTEC</t>
        </is>
      </c>
      <c r="E352" t="inlineStr">
        <is>
          <t>FIXED</t>
        </is>
      </c>
      <c r="F352" t="n">
        <v>1.6</v>
      </c>
      <c r="G352" t="inlineStr">
        <is>
          <t>USD</t>
        </is>
      </c>
      <c r="I352" t="inlineStr">
        <is>
          <t>Unit</t>
        </is>
      </c>
      <c r="J352" t="n">
        <v>4200</v>
      </c>
      <c r="M352" t="n">
        <v>0</v>
      </c>
      <c r="N352" t="n">
        <v>0</v>
      </c>
      <c r="Q352" t="inlineStr">
        <is>
          <t>11eb2b50-813a-4317-8af0-e237b27fb644</t>
        </is>
      </c>
      <c r="R352" t="inlineStr">
        <is>
          <t>Coffee, tea, mate and spices</t>
        </is>
      </c>
      <c r="S352" t="inlineStr">
        <is>
          <t>dd0923d8-7410-4fff-aaed-fcba14efd000</t>
        </is>
      </c>
      <c r="T352" t="inlineStr">
        <is>
          <t>Coffee, whether or not roasted or decaffeinated; coffee husks and skins; coffee substitutes containing coffee in any proportion</t>
        </is>
      </c>
      <c r="U352" t="inlineStr">
        <is>
          <t>f29b19a5-9269-44c7-90df-6681719541de</t>
        </is>
      </c>
      <c r="V352" t="inlineStr">
        <is>
          <t>CRAVIUM GOURMET PRIVATE LIMITED</t>
        </is>
      </c>
      <c r="W352" t="inlineStr">
        <is>
          <t>AAICC7710Q</t>
        </is>
      </c>
      <c r="X352" t="n">
        <v>0</v>
      </c>
      <c r="Y352" t="n">
        <v>0</v>
      </c>
      <c r="Z352" t="n">
        <v>9012190</v>
      </c>
      <c r="AA352" t="inlineStr">
        <is>
          <t>OTHER</t>
        </is>
      </c>
      <c r="AB352" t="inlineStr">
        <is>
          <t>http://indiausatrade.mea.gov.in/api/public/image/stream?key=products%2F20260610T124452Z-554130-d846d21e-box%20front%20%20Intenso%20copy%209-cropped.png</t>
        </is>
      </c>
      <c r="AC352" t="inlineStr">
        <is>
          <t>2026-06-10T12:44:52.137Z</t>
        </is>
      </c>
    </row>
    <row r="353">
      <c r="A353" t="inlineStr">
        <is>
          <t>00374053-3bfa-4bb3-ac13-d922ce2b5ef1</t>
        </is>
      </c>
      <c r="B353" t="inlineStr">
        <is>
          <t>Coffeeza Caramel Flavoured Ground Coffee</t>
        </is>
      </c>
      <c r="C353" t="inlineStr">
        <is>
          <t>CIPLDLCARAMELGC</t>
        </is>
      </c>
      <c r="E353" t="inlineStr">
        <is>
          <t>FIXED</t>
        </is>
      </c>
      <c r="F353" t="n">
        <v>4</v>
      </c>
      <c r="G353" t="inlineStr">
        <is>
          <t>USD</t>
        </is>
      </c>
      <c r="I353" t="inlineStr">
        <is>
          <t>Unit</t>
        </is>
      </c>
      <c r="J353" t="n">
        <v>2000</v>
      </c>
      <c r="M353" t="n">
        <v>0</v>
      </c>
      <c r="N353" t="n">
        <v>0</v>
      </c>
      <c r="Q353" t="inlineStr">
        <is>
          <t>11eb2b50-813a-4317-8af0-e237b27fb644</t>
        </is>
      </c>
      <c r="R353" t="inlineStr">
        <is>
          <t>Coffee, tea, mate and spices</t>
        </is>
      </c>
      <c r="S353" t="inlineStr">
        <is>
          <t>dd0923d8-7410-4fff-aaed-fcba14efd000</t>
        </is>
      </c>
      <c r="T353" t="inlineStr">
        <is>
          <t>Coffee, whether or not roasted or decaffeinated; coffee husks and skins; coffee substitutes containing coffee in any proportion</t>
        </is>
      </c>
      <c r="U353" t="inlineStr">
        <is>
          <t>f29b19a5-9269-44c7-90df-6681719541de</t>
        </is>
      </c>
      <c r="V353" t="inlineStr">
        <is>
          <t>CRAVIUM GOURMET PRIVATE LIMITED</t>
        </is>
      </c>
      <c r="W353" t="inlineStr">
        <is>
          <t>AAICC7710Q</t>
        </is>
      </c>
      <c r="X353" t="n">
        <v>0</v>
      </c>
      <c r="Y353" t="n">
        <v>0</v>
      </c>
      <c r="Z353" t="n">
        <v>9012190</v>
      </c>
      <c r="AA353" t="inlineStr">
        <is>
          <t>OTHER</t>
        </is>
      </c>
      <c r="AB353" t="inlineStr">
        <is>
          <t>http://indiausatrade.mea.gov.in/api/public/image/stream?key=products%2F20260801T044500Z-503408-0d97998c-Caramel%20GC%20USA%20P-cropped.png</t>
        </is>
      </c>
      <c r="AC353" t="inlineStr">
        <is>
          <t>2026-05-21T08:00:21.656Z</t>
        </is>
      </c>
    </row>
    <row r="354">
      <c r="A354" t="inlineStr">
        <is>
          <t>0b9ef326-132f-4530-9144-bd930c8fda20</t>
        </is>
      </c>
      <c r="B354" t="inlineStr">
        <is>
          <t>Coffeeza Hazelnut Flavoured Coffee Capsules</t>
        </is>
      </c>
      <c r="C354" t="inlineStr">
        <is>
          <t>CIPLHAZELNUT</t>
        </is>
      </c>
      <c r="E354" t="inlineStr">
        <is>
          <t>FIXED</t>
        </is>
      </c>
      <c r="F354" t="n">
        <v>2</v>
      </c>
      <c r="G354" t="inlineStr">
        <is>
          <t>USD</t>
        </is>
      </c>
      <c r="I354" t="inlineStr">
        <is>
          <t>Unit</t>
        </is>
      </c>
      <c r="J354" t="n">
        <v>4200</v>
      </c>
      <c r="M354" t="n">
        <v>0</v>
      </c>
      <c r="N354" t="n">
        <v>0</v>
      </c>
      <c r="Q354" t="inlineStr">
        <is>
          <t>11eb2b50-813a-4317-8af0-e237b27fb644</t>
        </is>
      </c>
      <c r="R354" t="inlineStr">
        <is>
          <t>Coffee, tea, mate and spices</t>
        </is>
      </c>
      <c r="S354" t="inlineStr">
        <is>
          <t>dd0923d8-7410-4fff-aaed-fcba14efd000</t>
        </is>
      </c>
      <c r="T354" t="inlineStr">
        <is>
          <t>Coffee, whether or not roasted or decaffeinated; coffee husks and skins; coffee substitutes containing coffee in any proportion</t>
        </is>
      </c>
      <c r="U354" t="inlineStr">
        <is>
          <t>f29b19a5-9269-44c7-90df-6681719541de</t>
        </is>
      </c>
      <c r="V354" t="inlineStr">
        <is>
          <t>CRAVIUM GOURMET PRIVATE LIMITED</t>
        </is>
      </c>
      <c r="W354" t="inlineStr">
        <is>
          <t>AAICC7710Q</t>
        </is>
      </c>
      <c r="X354" t="n">
        <v>0</v>
      </c>
      <c r="Y354" t="n">
        <v>0</v>
      </c>
      <c r="Z354" t="n">
        <v>9012190</v>
      </c>
      <c r="AA354" t="inlineStr">
        <is>
          <t>OTHER</t>
        </is>
      </c>
      <c r="AB354" t="inlineStr">
        <is>
          <t>http://indiausatrade.mea.gov.in/api/public/image/stream?key=products%2F20260801T045507Z-999089-9b3f4f0e-hazelnut-cropped.jpg</t>
        </is>
      </c>
      <c r="AC354" t="inlineStr">
        <is>
          <t>2026-08-01T04:55:07.031Z</t>
        </is>
      </c>
    </row>
    <row r="355">
      <c r="A355" t="inlineStr">
        <is>
          <t>8b980edb-bed6-46aa-a9fb-e589c6a529bd</t>
        </is>
      </c>
      <c r="B355" t="inlineStr">
        <is>
          <t>Coffeeza Caramel Flavoured Coffee Capsules</t>
        </is>
      </c>
      <c r="C355" t="inlineStr">
        <is>
          <t>CIPLCARAMEL</t>
        </is>
      </c>
      <c r="E355" t="inlineStr">
        <is>
          <t>FIXED</t>
        </is>
      </c>
      <c r="F355" t="n">
        <v>2</v>
      </c>
      <c r="G355" t="inlineStr">
        <is>
          <t>USD</t>
        </is>
      </c>
      <c r="I355" t="inlineStr">
        <is>
          <t>Unit</t>
        </is>
      </c>
      <c r="J355" t="n">
        <v>4200</v>
      </c>
      <c r="M355" t="n">
        <v>0</v>
      </c>
      <c r="N355" t="n">
        <v>0</v>
      </c>
      <c r="Q355" t="inlineStr">
        <is>
          <t>11eb2b50-813a-4317-8af0-e237b27fb644</t>
        </is>
      </c>
      <c r="R355" t="inlineStr">
        <is>
          <t>Coffee, tea, mate and spices</t>
        </is>
      </c>
      <c r="S355" t="inlineStr">
        <is>
          <t>dd0923d8-7410-4fff-aaed-fcba14efd000</t>
        </is>
      </c>
      <c r="T355" t="inlineStr">
        <is>
          <t>Coffee, whether or not roasted or decaffeinated; coffee husks and skins; coffee substitutes containing coffee in any proportion</t>
        </is>
      </c>
      <c r="U355" t="inlineStr">
        <is>
          <t>f29b19a5-9269-44c7-90df-6681719541de</t>
        </is>
      </c>
      <c r="V355" t="inlineStr">
        <is>
          <t>CRAVIUM GOURMET PRIVATE LIMITED</t>
        </is>
      </c>
      <c r="W355" t="inlineStr">
        <is>
          <t>AAICC7710Q</t>
        </is>
      </c>
      <c r="X355" t="n">
        <v>0</v>
      </c>
      <c r="Y355" t="n">
        <v>0</v>
      </c>
      <c r="Z355" t="n">
        <v>9012190</v>
      </c>
      <c r="AA355" t="inlineStr">
        <is>
          <t>OTHER</t>
        </is>
      </c>
      <c r="AB355" t="inlineStr">
        <is>
          <t>http://indiausatrade.mea.gov.in/api/public/image/stream?key=products%2F20260801T050049Z-848868-433f5c6c-caramel%20(2)-cropped.jpg</t>
        </is>
      </c>
      <c r="AC355" t="inlineStr">
        <is>
          <t>2026-08-01T05:00:49.810Z</t>
        </is>
      </c>
    </row>
    <row r="356">
      <c r="A356" t="inlineStr">
        <is>
          <t>5323fe1b-79e9-485a-a097-5fa3706b7dc8</t>
        </is>
      </c>
      <c r="B356" t="inlineStr">
        <is>
          <t>Coffeeza Vanilla Flavoured Coffee Capsules</t>
        </is>
      </c>
      <c r="C356" t="inlineStr">
        <is>
          <t>CIPLVANILLA</t>
        </is>
      </c>
      <c r="E356" t="inlineStr">
        <is>
          <t>FIXED</t>
        </is>
      </c>
      <c r="F356" t="n">
        <v>2</v>
      </c>
      <c r="G356" t="inlineStr">
        <is>
          <t>USD</t>
        </is>
      </c>
      <c r="I356" t="inlineStr">
        <is>
          <t>Unit</t>
        </is>
      </c>
      <c r="J356" t="n">
        <v>4200</v>
      </c>
      <c r="M356" t="n">
        <v>0</v>
      </c>
      <c r="N356" t="n">
        <v>0</v>
      </c>
      <c r="Q356" t="inlineStr">
        <is>
          <t>11eb2b50-813a-4317-8af0-e237b27fb644</t>
        </is>
      </c>
      <c r="R356" t="inlineStr">
        <is>
          <t>Coffee, tea, mate and spices</t>
        </is>
      </c>
      <c r="S356" t="inlineStr">
        <is>
          <t>dd0923d8-7410-4fff-aaed-fcba14efd000</t>
        </is>
      </c>
      <c r="T356" t="inlineStr">
        <is>
          <t>Coffee, whether or not roasted or decaffeinated; coffee husks and skins; coffee substitutes containing coffee in any proportion</t>
        </is>
      </c>
      <c r="U356" t="inlineStr">
        <is>
          <t>f29b19a5-9269-44c7-90df-6681719541de</t>
        </is>
      </c>
      <c r="V356" t="inlineStr">
        <is>
          <t>CRAVIUM GOURMET PRIVATE LIMITED</t>
        </is>
      </c>
      <c r="W356" t="inlineStr">
        <is>
          <t>AAICC7710Q</t>
        </is>
      </c>
      <c r="X356" t="n">
        <v>0</v>
      </c>
      <c r="Y356" t="n">
        <v>0</v>
      </c>
      <c r="Z356" t="n">
        <v>9012190</v>
      </c>
      <c r="AA356" t="inlineStr">
        <is>
          <t>OTHER</t>
        </is>
      </c>
      <c r="AB356" t="inlineStr">
        <is>
          <t>http://indiausatrade.mea.gov.in/api/public/image/stream?key=products%2F20260801T050730Z-840590-ed81ea6f-vanilla%20(2)-cropped.jpg</t>
        </is>
      </c>
      <c r="AC356" t="inlineStr">
        <is>
          <t>2026-08-01T05:07:30.638Z</t>
        </is>
      </c>
    </row>
    <row r="357">
      <c r="A357" t="inlineStr">
        <is>
          <t>4b550509-1df3-46d5-8a07-ad9d229ade83</t>
        </is>
      </c>
      <c r="B357" t="inlineStr">
        <is>
          <t>Coffeeza Belgian Chocolate Coffee Capsules</t>
        </is>
      </c>
      <c r="C357" t="inlineStr">
        <is>
          <t>CIPLBELGIAN</t>
        </is>
      </c>
      <c r="E357" t="inlineStr">
        <is>
          <t>FIXED</t>
        </is>
      </c>
      <c r="F357" t="n">
        <v>2</v>
      </c>
      <c r="G357" t="inlineStr">
        <is>
          <t>USD</t>
        </is>
      </c>
      <c r="I357" t="inlineStr">
        <is>
          <t>Unit</t>
        </is>
      </c>
      <c r="J357" t="n">
        <v>4200</v>
      </c>
      <c r="M357" t="n">
        <v>0</v>
      </c>
      <c r="N357" t="n">
        <v>0</v>
      </c>
      <c r="Q357" t="inlineStr">
        <is>
          <t>11eb2b50-813a-4317-8af0-e237b27fb644</t>
        </is>
      </c>
      <c r="R357" t="inlineStr">
        <is>
          <t>Coffee, tea, mate and spices</t>
        </is>
      </c>
      <c r="S357" t="inlineStr">
        <is>
          <t>dd0923d8-7410-4fff-aaed-fcba14efd000</t>
        </is>
      </c>
      <c r="T357" t="inlineStr">
        <is>
          <t>Coffee, whether or not roasted or decaffeinated; coffee husks and skins; coffee substitutes containing coffee in any proportion</t>
        </is>
      </c>
      <c r="U357" t="inlineStr">
        <is>
          <t>f29b19a5-9269-44c7-90df-6681719541de</t>
        </is>
      </c>
      <c r="V357" t="inlineStr">
        <is>
          <t>CRAVIUM GOURMET PRIVATE LIMITED</t>
        </is>
      </c>
      <c r="W357" t="inlineStr">
        <is>
          <t>AAICC7710Q</t>
        </is>
      </c>
      <c r="X357" t="n">
        <v>0</v>
      </c>
      <c r="Y357" t="n">
        <v>0</v>
      </c>
      <c r="Z357" t="n">
        <v>9012190</v>
      </c>
      <c r="AA357" t="inlineStr">
        <is>
          <t>OTHER</t>
        </is>
      </c>
      <c r="AB357" t="inlineStr">
        <is>
          <t>http://indiausatrade.mea.gov.in/api/public/image/stream?key=products%2F20260801T061853Z-812072-cf70f237-BC-cropped.jpg</t>
        </is>
      </c>
      <c r="AC357" t="inlineStr">
        <is>
          <t>2026-05-26T07:42:40.552Z</t>
        </is>
      </c>
    </row>
    <row r="358">
      <c r="A358" t="inlineStr">
        <is>
          <t>d964080a-cc15-4442-80da-4c0622bac7c0</t>
        </is>
      </c>
      <c r="B358" t="inlineStr">
        <is>
          <t>Coffeeza Vanilla Flavoured Ground Coffee</t>
        </is>
      </c>
      <c r="C358" t="inlineStr">
        <is>
          <t>CIPLVANILLAGC</t>
        </is>
      </c>
      <c r="E358" t="inlineStr">
        <is>
          <t>FIXED</t>
        </is>
      </c>
      <c r="F358" t="n">
        <v>5</v>
      </c>
      <c r="G358" t="inlineStr">
        <is>
          <t>USD</t>
        </is>
      </c>
      <c r="I358" t="inlineStr">
        <is>
          <t>Unit</t>
        </is>
      </c>
      <c r="J358" t="n">
        <v>2000</v>
      </c>
      <c r="M358" t="n">
        <v>0</v>
      </c>
      <c r="N358" t="n">
        <v>0</v>
      </c>
      <c r="Q358" t="inlineStr">
        <is>
          <t>11eb2b50-813a-4317-8af0-e237b27fb644</t>
        </is>
      </c>
      <c r="R358" t="inlineStr">
        <is>
          <t>Coffee, tea, mate and spices</t>
        </is>
      </c>
      <c r="S358" t="inlineStr">
        <is>
          <t>dd0923d8-7410-4fff-aaed-fcba14efd000</t>
        </is>
      </c>
      <c r="T358" t="inlineStr">
        <is>
          <t>Coffee, whether or not roasted or decaffeinated; coffee husks and skins; coffee substitutes containing coffee in any proportion</t>
        </is>
      </c>
      <c r="U358" t="inlineStr">
        <is>
          <t>f29b19a5-9269-44c7-90df-6681719541de</t>
        </is>
      </c>
      <c r="V358" t="inlineStr">
        <is>
          <t>CRAVIUM GOURMET PRIVATE LIMITED</t>
        </is>
      </c>
      <c r="W358" t="inlineStr">
        <is>
          <t>AAICC7710Q</t>
        </is>
      </c>
      <c r="X358" t="n">
        <v>0</v>
      </c>
      <c r="Y358" t="n">
        <v>0</v>
      </c>
      <c r="Z358" t="n">
        <v>9012190</v>
      </c>
      <c r="AA358" t="inlineStr">
        <is>
          <t>OTHER</t>
        </is>
      </c>
      <c r="AB358" t="inlineStr">
        <is>
          <t>http://indiausatrade.mea.gov.in/api/public/image/stream?key=products%2F20260801T065000Z-534622-4f373948-Vanilla%20GC%20USA%20P-cropped.png</t>
        </is>
      </c>
      <c r="AC358" t="inlineStr">
        <is>
          <t>2026-08-01T06:50:00.972Z</t>
        </is>
      </c>
    </row>
    <row r="359">
      <c r="A359" t="inlineStr">
        <is>
          <t>70c58f55-7b65-47d6-aad7-940d325a1569</t>
        </is>
      </c>
      <c r="B359" t="inlineStr">
        <is>
          <t xml:space="preserve">Medium Roast Ground Coffee </t>
        </is>
      </c>
      <c r="C359" t="inlineStr">
        <is>
          <t>CGPLMEDIUMROASTGC</t>
        </is>
      </c>
      <c r="E359" t="inlineStr">
        <is>
          <t>FIXED</t>
        </is>
      </c>
      <c r="F359" t="n">
        <v>3</v>
      </c>
      <c r="G359" t="inlineStr">
        <is>
          <t>USD</t>
        </is>
      </c>
      <c r="I359" t="inlineStr">
        <is>
          <t>Unit</t>
        </is>
      </c>
      <c r="J359" t="n">
        <v>2000</v>
      </c>
      <c r="M359" t="n">
        <v>0</v>
      </c>
      <c r="N359" t="n">
        <v>0</v>
      </c>
      <c r="Q359" t="inlineStr">
        <is>
          <t>11eb2b50-813a-4317-8af0-e237b27fb644</t>
        </is>
      </c>
      <c r="R359" t="inlineStr">
        <is>
          <t>Coffee, tea, mate and spices</t>
        </is>
      </c>
      <c r="S359" t="inlineStr">
        <is>
          <t>dd0923d8-7410-4fff-aaed-fcba14efd000</t>
        </is>
      </c>
      <c r="T359" t="inlineStr">
        <is>
          <t>Coffee, whether or not roasted or decaffeinated; coffee husks and skins; coffee substitutes containing coffee in any proportion</t>
        </is>
      </c>
      <c r="U359" t="inlineStr">
        <is>
          <t>f29b19a5-9269-44c7-90df-6681719541de</t>
        </is>
      </c>
      <c r="V359" t="inlineStr">
        <is>
          <t>CRAVIUM GOURMET PRIVATE LIMITED</t>
        </is>
      </c>
      <c r="W359" t="inlineStr">
        <is>
          <t>AAICC7710Q</t>
        </is>
      </c>
      <c r="X359" t="n">
        <v>0</v>
      </c>
      <c r="Y359" t="n">
        <v>0</v>
      </c>
      <c r="Z359" t="n">
        <v>9012190</v>
      </c>
      <c r="AA359" t="inlineStr">
        <is>
          <t>OTHER</t>
        </is>
      </c>
      <c r="AB359" t="inlineStr">
        <is>
          <t>http://indiausatrade.mea.gov.in/api/public/image/stream?key=products%2F20260801T071722Z-100734-72fff885-Medium%20Roast%20GC%20USA%20P-cropped.png</t>
        </is>
      </c>
      <c r="AC359" t="inlineStr">
        <is>
          <t>2026-08-01T07:17:22.865Z</t>
        </is>
      </c>
    </row>
    <row r="360">
      <c r="A360" t="inlineStr">
        <is>
          <t>e37f983e-c177-4c4a-b1b3-ad92c18ff411</t>
        </is>
      </c>
      <c r="B360" t="inlineStr">
        <is>
          <t>Medium-Dark Roast Ground Coffee</t>
        </is>
      </c>
      <c r="C360" t="inlineStr">
        <is>
          <t>CGPLMEDIUMDARKROASTGC</t>
        </is>
      </c>
      <c r="E360" t="inlineStr">
        <is>
          <t>FIXED</t>
        </is>
      </c>
      <c r="F360" t="n">
        <v>3</v>
      </c>
      <c r="G360" t="inlineStr">
        <is>
          <t>USD</t>
        </is>
      </c>
      <c r="I360" t="inlineStr">
        <is>
          <t>Unit</t>
        </is>
      </c>
      <c r="J360" t="n">
        <v>2000</v>
      </c>
      <c r="M360" t="n">
        <v>0</v>
      </c>
      <c r="N360" t="n">
        <v>0</v>
      </c>
      <c r="Q360" t="inlineStr">
        <is>
          <t>11eb2b50-813a-4317-8af0-e237b27fb644</t>
        </is>
      </c>
      <c r="R360" t="inlineStr">
        <is>
          <t>Coffee, tea, mate and spices</t>
        </is>
      </c>
      <c r="S360" t="inlineStr">
        <is>
          <t>dd0923d8-7410-4fff-aaed-fcba14efd000</t>
        </is>
      </c>
      <c r="T360" t="inlineStr">
        <is>
          <t>Coffee, whether or not roasted or decaffeinated; coffee husks and skins; coffee substitutes containing coffee in any proportion</t>
        </is>
      </c>
      <c r="U360" t="inlineStr">
        <is>
          <t>f29b19a5-9269-44c7-90df-6681719541de</t>
        </is>
      </c>
      <c r="V360" t="inlineStr">
        <is>
          <t>CRAVIUM GOURMET PRIVATE LIMITED</t>
        </is>
      </c>
      <c r="W360" t="inlineStr">
        <is>
          <t>AAICC7710Q</t>
        </is>
      </c>
      <c r="X360" t="n">
        <v>0</v>
      </c>
      <c r="Y360" t="n">
        <v>0</v>
      </c>
      <c r="Z360" t="n">
        <v>9012190</v>
      </c>
      <c r="AA360" t="inlineStr">
        <is>
          <t>OTHER</t>
        </is>
      </c>
      <c r="AB360" t="inlineStr">
        <is>
          <t>http://indiausatrade.mea.gov.in/api/public/image/stream?key=products%2F20260801T072433Z-556777-3a8a680a-Meduim%20Dark%20Roast%20GC%20USA%20P-cropped.png</t>
        </is>
      </c>
      <c r="AC360" t="inlineStr">
        <is>
          <t>2026-08-01T07:24:33.159Z</t>
        </is>
      </c>
    </row>
    <row r="361">
      <c r="A361" t="inlineStr">
        <is>
          <t>0ac87aaa-8fe4-439c-9a92-0ffb429e806b</t>
        </is>
      </c>
      <c r="B361" t="inlineStr">
        <is>
          <t>Coffeeza Classico 100% Arabica Ground Coffee</t>
        </is>
      </c>
      <c r="C361" t="inlineStr">
        <is>
          <t>CIPLCLASSICOGC</t>
        </is>
      </c>
      <c r="E361" t="inlineStr">
        <is>
          <t>FIXED</t>
        </is>
      </c>
      <c r="F361" t="n">
        <v>4</v>
      </c>
      <c r="G361" t="inlineStr">
        <is>
          <t>USD</t>
        </is>
      </c>
      <c r="I361" t="inlineStr">
        <is>
          <t>Unit</t>
        </is>
      </c>
      <c r="J361" t="n">
        <v>2000</v>
      </c>
      <c r="M361" t="n">
        <v>0</v>
      </c>
      <c r="N361" t="n">
        <v>0</v>
      </c>
      <c r="Q361" t="inlineStr">
        <is>
          <t>11eb2b50-813a-4317-8af0-e237b27fb644</t>
        </is>
      </c>
      <c r="R361" t="inlineStr">
        <is>
          <t>Coffee, tea, mate and spices</t>
        </is>
      </c>
      <c r="S361" t="inlineStr">
        <is>
          <t>dd0923d8-7410-4fff-aaed-fcba14efd000</t>
        </is>
      </c>
      <c r="T361" t="inlineStr">
        <is>
          <t>Coffee, whether or not roasted or decaffeinated; coffee husks and skins; coffee substitutes containing coffee in any proportion</t>
        </is>
      </c>
      <c r="U361" t="inlineStr">
        <is>
          <t>f29b19a5-9269-44c7-90df-6681719541de</t>
        </is>
      </c>
      <c r="V361" t="inlineStr">
        <is>
          <t>CRAVIUM GOURMET PRIVATE LIMITED</t>
        </is>
      </c>
      <c r="W361" t="inlineStr">
        <is>
          <t>AAICC7710Q</t>
        </is>
      </c>
      <c r="X361" t="n">
        <v>0</v>
      </c>
      <c r="Y361" t="n">
        <v>0</v>
      </c>
      <c r="Z361" t="n">
        <v>9012190</v>
      </c>
      <c r="AA361" t="inlineStr">
        <is>
          <t>OTHER</t>
        </is>
      </c>
      <c r="AB361" t="inlineStr">
        <is>
          <t>http://indiausatrade.mea.gov.in/api/public/image/stream?key=products%2F20260801T074739Z-707918-69e19f05-Classico%20GC%20USA%20P-cropped.png</t>
        </is>
      </c>
      <c r="AC361" t="inlineStr">
        <is>
          <t>2026-08-01T07:47:39.776Z</t>
        </is>
      </c>
    </row>
    <row r="362">
      <c r="A362" t="inlineStr">
        <is>
          <t>235ef591-469a-4e86-9e39-4b45ec3e897e</t>
        </is>
      </c>
      <c r="B362" t="inlineStr">
        <is>
          <t>Coffeeza Intenso Ground Coffee</t>
        </is>
      </c>
      <c r="C362" t="inlineStr">
        <is>
          <t>CIPLINTENSOGC</t>
        </is>
      </c>
      <c r="E362" t="inlineStr">
        <is>
          <t>FIXED</t>
        </is>
      </c>
      <c r="F362" t="n">
        <v>4</v>
      </c>
      <c r="G362" t="inlineStr">
        <is>
          <t>USD</t>
        </is>
      </c>
      <c r="I362" t="inlineStr">
        <is>
          <t>Unit</t>
        </is>
      </c>
      <c r="J362" t="n">
        <v>2000</v>
      </c>
      <c r="M362" t="n">
        <v>0</v>
      </c>
      <c r="N362" t="n">
        <v>0</v>
      </c>
      <c r="Q362" t="inlineStr">
        <is>
          <t>11eb2b50-813a-4317-8af0-e237b27fb644</t>
        </is>
      </c>
      <c r="R362" t="inlineStr">
        <is>
          <t>Coffee, tea, mate and spices</t>
        </is>
      </c>
      <c r="S362" t="inlineStr">
        <is>
          <t>dd0923d8-7410-4fff-aaed-fcba14efd000</t>
        </is>
      </c>
      <c r="T362" t="inlineStr">
        <is>
          <t>Coffee, whether or not roasted or decaffeinated; coffee husks and skins; coffee substitutes containing coffee in any proportion</t>
        </is>
      </c>
      <c r="U362" t="inlineStr">
        <is>
          <t>f29b19a5-9269-44c7-90df-6681719541de</t>
        </is>
      </c>
      <c r="V362" t="inlineStr">
        <is>
          <t>CRAVIUM GOURMET PRIVATE LIMITED</t>
        </is>
      </c>
      <c r="W362" t="inlineStr">
        <is>
          <t>AAICC7710Q</t>
        </is>
      </c>
      <c r="X362" t="n">
        <v>0</v>
      </c>
      <c r="Y362" t="n">
        <v>0</v>
      </c>
      <c r="Z362" t="n">
        <v>9012190</v>
      </c>
      <c r="AA362" t="inlineStr">
        <is>
          <t>OTHER</t>
        </is>
      </c>
      <c r="AB362" t="inlineStr">
        <is>
          <t>http://indiausatrade.mea.gov.in/api/public/image/stream?key=products%2F20260801T085601Z-857414-41b74821-Intenso%20GC%20USA%20P-cropped.png</t>
        </is>
      </c>
      <c r="AC362" t="inlineStr">
        <is>
          <t>2026-08-01T08:56:01.904Z</t>
        </is>
      </c>
    </row>
    <row r="363">
      <c r="A363" t="inlineStr">
        <is>
          <t>058dfa36-b72f-4c9a-9ef8-1172715178cc</t>
        </is>
      </c>
      <c r="B363" t="inlineStr">
        <is>
          <t>Coffeeza Belgian Chocolate Flavoured Ground Coffee</t>
        </is>
      </c>
      <c r="C363" t="inlineStr">
        <is>
          <t>CIPLBELGIANGC</t>
        </is>
      </c>
      <c r="E363" t="inlineStr">
        <is>
          <t>FIXED</t>
        </is>
      </c>
      <c r="F363" t="n">
        <v>5</v>
      </c>
      <c r="G363" t="inlineStr">
        <is>
          <t>USD</t>
        </is>
      </c>
      <c r="I363" t="inlineStr">
        <is>
          <t>Unit</t>
        </is>
      </c>
      <c r="J363" t="n">
        <v>2000</v>
      </c>
      <c r="M363" t="n">
        <v>0</v>
      </c>
      <c r="N363" t="n">
        <v>0</v>
      </c>
      <c r="Q363" t="inlineStr">
        <is>
          <t>11eb2b50-813a-4317-8af0-e237b27fb644</t>
        </is>
      </c>
      <c r="R363" t="inlineStr">
        <is>
          <t>Coffee, tea, mate and spices</t>
        </is>
      </c>
      <c r="S363" t="inlineStr">
        <is>
          <t>dd0923d8-7410-4fff-aaed-fcba14efd000</t>
        </is>
      </c>
      <c r="T363" t="inlineStr">
        <is>
          <t>Coffee, whether or not roasted or decaffeinated; coffee husks and skins; coffee substitutes containing coffee in any proportion</t>
        </is>
      </c>
      <c r="U363" t="inlineStr">
        <is>
          <t>f29b19a5-9269-44c7-90df-6681719541de</t>
        </is>
      </c>
      <c r="V363" t="inlineStr">
        <is>
          <t>CRAVIUM GOURMET PRIVATE LIMITED</t>
        </is>
      </c>
      <c r="W363" t="inlineStr">
        <is>
          <t>AAICC7710Q</t>
        </is>
      </c>
      <c r="X363" t="n">
        <v>0</v>
      </c>
      <c r="Y363" t="n">
        <v>0</v>
      </c>
      <c r="Z363" t="n">
        <v>9012190</v>
      </c>
      <c r="AA363" t="inlineStr">
        <is>
          <t>OTHER</t>
        </is>
      </c>
      <c r="AB363" t="inlineStr">
        <is>
          <t>http://indiausatrade.mea.gov.in/api/public/image/stream?key=products%2F20260527T040805Z-675684-9ec6a552-BC%20Trade-cropped.png</t>
        </is>
      </c>
      <c r="AC363" t="inlineStr">
        <is>
          <t>2026-05-26T07:48:55.894Z</t>
        </is>
      </c>
    </row>
    <row r="364">
      <c r="A364" t="inlineStr">
        <is>
          <t>fb97f461-1f6c-4965-9724-1aedb939d059</t>
        </is>
      </c>
      <c r="B364" t="inlineStr">
        <is>
          <t>White Beaded Mirror Embellished Shoulder Bag</t>
        </is>
      </c>
      <c r="C364" t="inlineStr">
        <is>
          <t>KO-041</t>
        </is>
      </c>
      <c r="E364" t="inlineStr">
        <is>
          <t>FIXED</t>
        </is>
      </c>
      <c r="F364" t="n">
        <v>23</v>
      </c>
      <c r="G364" t="inlineStr">
        <is>
          <t>USD</t>
        </is>
      </c>
      <c r="I364" t="inlineStr">
        <is>
          <t>Numbers</t>
        </is>
      </c>
      <c r="M364" t="n">
        <v>0</v>
      </c>
      <c r="N364" t="n">
        <v>0</v>
      </c>
      <c r="Q364" t="inlineStr">
        <is>
          <t>36bfad4f-387e-4cb1-a683-28e9e2cbbfa1</t>
        </is>
      </c>
      <c r="R364" t="inlineStr">
        <is>
          <t>Articles of leather; saddlery and harness; travel goods, handbags and similar containers; articles of animal gut (other than silkworm gut)</t>
        </is>
      </c>
      <c r="S364" t="inlineStr">
        <is>
          <t>20eb385c-69b5-43b0-aec4-f7d870ade592</t>
        </is>
      </c>
      <c r="T364" t="inlineStr">
        <is>
          <t>Trunks, suit-cases, vanity-cases, executive-cases, brief-cases, school satchels, spectacle cases, binocular cases, camera cases, musical instrument cases, gun cases, holsters and similar containers, travelling-bags, insulated food or beverages bags, to...</t>
        </is>
      </c>
      <c r="U364" t="inlineStr">
        <is>
          <t>1714364d-c476-4064-8698-d8b472f58ee7</t>
        </is>
      </c>
      <c r="V364" t="inlineStr">
        <is>
          <t>KAVISHIKHA OVERSEAS</t>
        </is>
      </c>
      <c r="W364" t="inlineStr">
        <is>
          <t>CKOPB4914J</t>
        </is>
      </c>
      <c r="X364" t="n">
        <v>0</v>
      </c>
      <c r="Y364" t="n">
        <v>0</v>
      </c>
      <c r="Z364" t="n">
        <v>42022910</v>
      </c>
      <c r="AA364" t="inlineStr">
        <is>
          <t>HAND BAGS OF OTHER MATERIALS EXCLUDING WICKER WORK OR BASKET WORK</t>
        </is>
      </c>
      <c r="AB364" t="inlineStr">
        <is>
          <t>http://indiausatrade.mea.gov.in/api/public/image/stream?key=products%2F20260901T102849Z-444789-f869fbf9-KO-041_FRONT-cropped.png</t>
        </is>
      </c>
      <c r="AC364" t="inlineStr">
        <is>
          <t>2026-09-01T10:28:49.741Z</t>
        </is>
      </c>
    </row>
    <row r="365">
      <c r="A365" t="inlineStr">
        <is>
          <t>41f00dc9-291c-4364-bfae-89b05c56aee6</t>
        </is>
      </c>
      <c r="B365" t="inlineStr">
        <is>
          <t>Handcrafted Owl Beaded Envelope Clutch</t>
        </is>
      </c>
      <c r="C365" t="inlineStr">
        <is>
          <t>KO-009</t>
        </is>
      </c>
      <c r="E365" t="inlineStr">
        <is>
          <t>FIXED</t>
        </is>
      </c>
      <c r="F365" t="n">
        <v>19</v>
      </c>
      <c r="G365" t="inlineStr">
        <is>
          <t>USD</t>
        </is>
      </c>
      <c r="I365" t="inlineStr">
        <is>
          <t>Numbers</t>
        </is>
      </c>
      <c r="M365" t="n">
        <v>0</v>
      </c>
      <c r="N365" t="n">
        <v>0</v>
      </c>
      <c r="Q365" t="inlineStr">
        <is>
          <t>36bfad4f-387e-4cb1-a683-28e9e2cbbfa1</t>
        </is>
      </c>
      <c r="R365" t="inlineStr">
        <is>
          <t>Articles of leather; saddlery and harness; travel goods, handbags and similar containers; articles of animal gut (other than silkworm gut)</t>
        </is>
      </c>
      <c r="S365" t="inlineStr">
        <is>
          <t>20eb385c-69b5-43b0-aec4-f7d870ade592</t>
        </is>
      </c>
      <c r="T365" t="inlineStr">
        <is>
          <t>Trunks, suit-cases, vanity-cases, executive-cases, brief-cases, school satchels, spectacle cases, binocular cases, camera cases, musical instrument cases, gun cases, holsters and similar containers, travelling-bags, insulated food or beverages bags, to...</t>
        </is>
      </c>
      <c r="U365" t="inlineStr">
        <is>
          <t>1714364d-c476-4064-8698-d8b472f58ee7</t>
        </is>
      </c>
      <c r="V365" t="inlineStr">
        <is>
          <t>KAVISHIKHA OVERSEAS</t>
        </is>
      </c>
      <c r="W365" t="inlineStr">
        <is>
          <t>CKOPB4914J</t>
        </is>
      </c>
      <c r="X365" t="n">
        <v>0</v>
      </c>
      <c r="Y365" t="n">
        <v>0</v>
      </c>
      <c r="Z365" t="n">
        <v>42022910</v>
      </c>
      <c r="AA365" t="inlineStr">
        <is>
          <t>HAND BAGS OF OTHER MATERIALS EXCLUDING WICKER WORK OR BASKET WORK</t>
        </is>
      </c>
      <c r="AB365" t="inlineStr">
        <is>
          <t>http://indiausatrade.mea.gov.in/api/public/image/stream?key=products%2F20260901T115211Z-456672-0189d004-Untitled%20design%20(15)-cropped.jpg</t>
        </is>
      </c>
      <c r="AC365" t="inlineStr">
        <is>
          <t>2026-09-01T11:52:11.190Z</t>
        </is>
      </c>
    </row>
    <row r="366">
      <c r="A366" t="inlineStr">
        <is>
          <t>a8e9eb54-96a6-44bb-9993-e434b2ef88aa</t>
        </is>
      </c>
      <c r="B366" t="inlineStr">
        <is>
          <t>Black Mother of Pearl Embellished Shoulder Bag</t>
        </is>
      </c>
      <c r="C366" t="inlineStr">
        <is>
          <t>KO-049</t>
        </is>
      </c>
      <c r="E366" t="inlineStr">
        <is>
          <t>FIXED</t>
        </is>
      </c>
      <c r="F366" t="n">
        <v>28</v>
      </c>
      <c r="G366" t="inlineStr">
        <is>
          <t>USD</t>
        </is>
      </c>
      <c r="I366" t="inlineStr">
        <is>
          <t>Numbers</t>
        </is>
      </c>
      <c r="M366" t="n">
        <v>0</v>
      </c>
      <c r="N366" t="n">
        <v>0</v>
      </c>
      <c r="Q366" t="inlineStr">
        <is>
          <t>36bfad4f-387e-4cb1-a683-28e9e2cbbfa1</t>
        </is>
      </c>
      <c r="R366" t="inlineStr">
        <is>
          <t>Articles of leather; saddlery and harness; travel goods, handbags and similar containers; articles of animal gut (other than silkworm gut)</t>
        </is>
      </c>
      <c r="S366" t="inlineStr">
        <is>
          <t>20eb385c-69b5-43b0-aec4-f7d870ade592</t>
        </is>
      </c>
      <c r="T366" t="inlineStr">
        <is>
          <t>Trunks, suit-cases, vanity-cases, executive-cases, brief-cases, school satchels, spectacle cases, binocular cases, camera cases, musical instrument cases, gun cases, holsters and similar containers, travelling-bags, insulated food or beverages bags, to...</t>
        </is>
      </c>
      <c r="U366" t="inlineStr">
        <is>
          <t>1714364d-c476-4064-8698-d8b472f58ee7</t>
        </is>
      </c>
      <c r="V366" t="inlineStr">
        <is>
          <t>KAVISHIKHA OVERSEAS</t>
        </is>
      </c>
      <c r="W366" t="inlineStr">
        <is>
          <t>CKOPB4914J</t>
        </is>
      </c>
      <c r="X366" t="n">
        <v>0</v>
      </c>
      <c r="Y366" t="n">
        <v>0</v>
      </c>
      <c r="Z366" t="n">
        <v>42022910</v>
      </c>
      <c r="AA366" t="inlineStr">
        <is>
          <t>HAND BAGS OF OTHER MATERIALS EXCLUDING WICKER WORK OR BASKET WORK</t>
        </is>
      </c>
      <c r="AB366" t="inlineStr">
        <is>
          <t>http://indiausatrade.mea.gov.in/api/public/image/stream?key=products%2F20260830T082042Z-577382-ca6bfdbf-Untitled%20design%20(1)-cropped.jpg</t>
        </is>
      </c>
      <c r="AC366" t="inlineStr">
        <is>
          <t>2026-08-29T12:54:36.320Z</t>
        </is>
      </c>
    </row>
    <row r="367">
      <c r="A367" t="inlineStr">
        <is>
          <t>82d05a35-c54c-4369-a72f-6d44323ad920</t>
        </is>
      </c>
      <c r="B367" t="inlineStr">
        <is>
          <t>Handcrafted Flying Birds Beaded Envelope Clutch</t>
        </is>
      </c>
      <c r="C367" t="inlineStr">
        <is>
          <t>KO-010</t>
        </is>
      </c>
      <c r="E367" t="inlineStr">
        <is>
          <t>FIXED</t>
        </is>
      </c>
      <c r="F367" t="n">
        <v>19</v>
      </c>
      <c r="G367" t="inlineStr">
        <is>
          <t>USD</t>
        </is>
      </c>
      <c r="I367" t="inlineStr">
        <is>
          <t>Numbers</t>
        </is>
      </c>
      <c r="M367" t="n">
        <v>0</v>
      </c>
      <c r="N367" t="n">
        <v>0</v>
      </c>
      <c r="Q367" t="inlineStr">
        <is>
          <t>36bfad4f-387e-4cb1-a683-28e9e2cbbfa1</t>
        </is>
      </c>
      <c r="R367" t="inlineStr">
        <is>
          <t>Articles of leather; saddlery and harness; travel goods, handbags and similar containers; articles of animal gut (other than silkworm gut)</t>
        </is>
      </c>
      <c r="S367" t="inlineStr">
        <is>
          <t>20eb385c-69b5-43b0-aec4-f7d870ade592</t>
        </is>
      </c>
      <c r="T367" t="inlineStr">
        <is>
          <t>Trunks, suit-cases, vanity-cases, executive-cases, brief-cases, school satchels, spectacle cases, binocular cases, camera cases, musical instrument cases, gun cases, holsters and similar containers, travelling-bags, insulated food or beverages bags, to...</t>
        </is>
      </c>
      <c r="U367" t="inlineStr">
        <is>
          <t>1714364d-c476-4064-8698-d8b472f58ee7</t>
        </is>
      </c>
      <c r="V367" t="inlineStr">
        <is>
          <t>KAVISHIKHA OVERSEAS</t>
        </is>
      </c>
      <c r="W367" t="inlineStr">
        <is>
          <t>CKOPB4914J</t>
        </is>
      </c>
      <c r="X367" t="n">
        <v>0</v>
      </c>
      <c r="Y367" t="n">
        <v>0</v>
      </c>
      <c r="Z367" t="n">
        <v>42022910</v>
      </c>
      <c r="AA367" t="inlineStr">
        <is>
          <t>HAND BAGS OF OTHER MATERIALS EXCLUDING WICKER WORK OR BASKET WORK</t>
        </is>
      </c>
      <c r="AB367" t="inlineStr">
        <is>
          <t>http://indiausatrade.mea.gov.in/api/public/image/stream?key=products%2F20260902T063803Z-847144-595d52b4-Untitled%20design%20(40)-cropped.png</t>
        </is>
      </c>
      <c r="AC367" t="inlineStr">
        <is>
          <t>2026-09-02T06:38:02.999Z</t>
        </is>
      </c>
    </row>
    <row r="368">
      <c r="A368" t="inlineStr">
        <is>
          <t>6c12d8e4-d619-45cc-bb6e-6943306c3c1d</t>
        </is>
      </c>
      <c r="B368" t="inlineStr">
        <is>
          <t>Luxury Pearl Embellished Evening Handbag</t>
        </is>
      </c>
      <c r="C368" t="inlineStr">
        <is>
          <t>KO-023</t>
        </is>
      </c>
      <c r="E368" t="inlineStr">
        <is>
          <t>FIXED</t>
        </is>
      </c>
      <c r="F368" t="n">
        <v>19</v>
      </c>
      <c r="G368" t="inlineStr">
        <is>
          <t>USD</t>
        </is>
      </c>
      <c r="I368" t="inlineStr">
        <is>
          <t>Numbers</t>
        </is>
      </c>
      <c r="M368" t="n">
        <v>0</v>
      </c>
      <c r="N368" t="n">
        <v>0</v>
      </c>
      <c r="Q368" t="inlineStr">
        <is>
          <t>36bfad4f-387e-4cb1-a683-28e9e2cbbfa1</t>
        </is>
      </c>
      <c r="R368" t="inlineStr">
        <is>
          <t>Articles of leather; saddlery and harness; travel goods, handbags and similar containers; articles of animal gut (other than silkworm gut)</t>
        </is>
      </c>
      <c r="S368" t="inlineStr">
        <is>
          <t>20eb385c-69b5-43b0-aec4-f7d870ade592</t>
        </is>
      </c>
      <c r="T368" t="inlineStr">
        <is>
          <t>Trunks, suit-cases, vanity-cases, executive-cases, brief-cases, school satchels, spectacle cases, binocular cases, camera cases, musical instrument cases, gun cases, holsters and similar containers, travelling-bags, insulated food or beverages bags, to...</t>
        </is>
      </c>
      <c r="U368" t="inlineStr">
        <is>
          <t>1714364d-c476-4064-8698-d8b472f58ee7</t>
        </is>
      </c>
      <c r="V368" t="inlineStr">
        <is>
          <t>KAVISHIKHA OVERSEAS</t>
        </is>
      </c>
      <c r="W368" t="inlineStr">
        <is>
          <t>CKOPB4914J</t>
        </is>
      </c>
      <c r="X368" t="n">
        <v>0</v>
      </c>
      <c r="Y368" t="n">
        <v>0</v>
      </c>
      <c r="Z368" t="n">
        <v>42022910</v>
      </c>
      <c r="AA368" t="inlineStr">
        <is>
          <t>HAND BAGS OF OTHER MATERIALS EXCLUDING WICKER WORK OR BASKET WORK</t>
        </is>
      </c>
      <c r="AB368" t="inlineStr">
        <is>
          <t>http://indiausatrade.mea.gov.in/api/public/image/stream?key=products%2F20260827T121503Z-957975-6c260998-KO-023_HANGING-cropped.png</t>
        </is>
      </c>
      <c r="AC368" t="inlineStr">
        <is>
          <t>2026-08-27T12:15:03.399Z</t>
        </is>
      </c>
    </row>
    <row r="369">
      <c r="A369" t="inlineStr">
        <is>
          <t>062f8e3c-ae2d-438e-957e-a8436e8d1cf4</t>
        </is>
      </c>
      <c r="B369" t="inlineStr">
        <is>
          <t>Pearl &amp; Sequin Embellished Evening Handbag</t>
        </is>
      </c>
      <c r="C369" t="inlineStr">
        <is>
          <t>KO-021</t>
        </is>
      </c>
      <c r="E369" t="inlineStr">
        <is>
          <t>FIXED</t>
        </is>
      </c>
      <c r="F369" t="n">
        <v>26</v>
      </c>
      <c r="G369" t="inlineStr">
        <is>
          <t>USD</t>
        </is>
      </c>
      <c r="I369" t="inlineStr">
        <is>
          <t>Unit</t>
        </is>
      </c>
      <c r="M369" t="n">
        <v>0</v>
      </c>
      <c r="N369" t="n">
        <v>0</v>
      </c>
      <c r="Q369" t="inlineStr">
        <is>
          <t>36bfad4f-387e-4cb1-a683-28e9e2cbbfa1</t>
        </is>
      </c>
      <c r="R369" t="inlineStr">
        <is>
          <t>Articles of leather; saddlery and harness; travel goods, handbags and similar containers; articles of animal gut (other than silkworm gut)</t>
        </is>
      </c>
      <c r="S369" t="inlineStr">
        <is>
          <t>20eb385c-69b5-43b0-aec4-f7d870ade592</t>
        </is>
      </c>
      <c r="T369" t="inlineStr">
        <is>
          <t>Trunks, suit-cases, vanity-cases, executive-cases, brief-cases, school satchels, spectacle cases, binocular cases, camera cases, musical instrument cases, gun cases, holsters and similar containers, travelling-bags, insulated food or beverages bags, to...</t>
        </is>
      </c>
      <c r="U369" t="inlineStr">
        <is>
          <t>1714364d-c476-4064-8698-d8b472f58ee7</t>
        </is>
      </c>
      <c r="V369" t="inlineStr">
        <is>
          <t>KAVISHIKHA OVERSEAS</t>
        </is>
      </c>
      <c r="W369" t="inlineStr">
        <is>
          <t>CKOPB4914J</t>
        </is>
      </c>
      <c r="X369" t="n">
        <v>0</v>
      </c>
      <c r="Y369" t="n">
        <v>0</v>
      </c>
      <c r="Z369" t="n">
        <v>42022910</v>
      </c>
      <c r="AA369" t="inlineStr">
        <is>
          <t>HAND BAGS OF OTHER MATERIALS EXCLUDING WICKER WORK OR BASKET WORK</t>
        </is>
      </c>
      <c r="AB369" t="inlineStr">
        <is>
          <t>http://indiausatrade.mea.gov.in/api/public/image/stream?key=products%2F20260826T091806Z-709504-dc976245-CLOSEUP-cropped.png</t>
        </is>
      </c>
      <c r="AC369" t="inlineStr">
        <is>
          <t>2026-08-26T09:18:06.844Z</t>
        </is>
      </c>
    </row>
    <row r="370">
      <c r="A370" t="inlineStr">
        <is>
          <t>56abdc3d-7e68-40e0-89be-874826b44c9f</t>
        </is>
      </c>
      <c r="B370" t="inlineStr">
        <is>
          <t>Handcrafted Sequin Fringe Evening Handbag</t>
        </is>
      </c>
      <c r="C370" t="inlineStr">
        <is>
          <t>KO-019</t>
        </is>
      </c>
      <c r="E370" t="inlineStr">
        <is>
          <t>FIXED</t>
        </is>
      </c>
      <c r="F370" t="n">
        <v>18</v>
      </c>
      <c r="G370" t="inlineStr">
        <is>
          <t>USD</t>
        </is>
      </c>
      <c r="I370" t="inlineStr">
        <is>
          <t>Numbers</t>
        </is>
      </c>
      <c r="M370" t="n">
        <v>0</v>
      </c>
      <c r="N370" t="n">
        <v>0</v>
      </c>
      <c r="Q370" t="inlineStr">
        <is>
          <t>36bfad4f-387e-4cb1-a683-28e9e2cbbfa1</t>
        </is>
      </c>
      <c r="R370" t="inlineStr">
        <is>
          <t>Articles of leather; saddlery and harness; travel goods, handbags and similar containers; articles of animal gut (other than silkworm gut)</t>
        </is>
      </c>
      <c r="S370" t="inlineStr">
        <is>
          <t>20eb385c-69b5-43b0-aec4-f7d870ade592</t>
        </is>
      </c>
      <c r="T370" t="inlineStr">
        <is>
          <t>Trunks, suit-cases, vanity-cases, executive-cases, brief-cases, school satchels, spectacle cases, binocular cases, camera cases, musical instrument cases, gun cases, holsters and similar containers, travelling-bags, insulated food or beverages bags, to...</t>
        </is>
      </c>
      <c r="U370" t="inlineStr">
        <is>
          <t>1714364d-c476-4064-8698-d8b472f58ee7</t>
        </is>
      </c>
      <c r="V370" t="inlineStr">
        <is>
          <t>KAVISHIKHA OVERSEAS</t>
        </is>
      </c>
      <c r="W370" t="inlineStr">
        <is>
          <t>CKOPB4914J</t>
        </is>
      </c>
      <c r="X370" t="n">
        <v>0</v>
      </c>
      <c r="Y370" t="n">
        <v>0</v>
      </c>
      <c r="Z370" t="n">
        <v>42022910</v>
      </c>
      <c r="AA370" t="inlineStr">
        <is>
          <t>HAND BAGS OF OTHER MATERIALS EXCLUDING WICKER WORK OR BASKET WORK</t>
        </is>
      </c>
      <c r="AB370" t="inlineStr">
        <is>
          <t>http://indiausatrade.mea.gov.in/api/public/image/stream?key=products%2F20260827T123156Z-676619-0b4c6e29-KO-019_Hanging-cropped.png</t>
        </is>
      </c>
      <c r="AC370" t="inlineStr">
        <is>
          <t>2026-08-27T12:31:56.220Z</t>
        </is>
      </c>
    </row>
    <row r="371">
      <c r="A371" t="inlineStr">
        <is>
          <t>2b7a5fa1-6037-417a-8753-783bae52e33c</t>
        </is>
      </c>
      <c r="B371" t="inlineStr">
        <is>
          <t>Luxury Ombre Beaded Fringe Evening Handbag</t>
        </is>
      </c>
      <c r="C371" t="inlineStr">
        <is>
          <t>KO-020</t>
        </is>
      </c>
      <c r="E371" t="inlineStr">
        <is>
          <t>FIXED</t>
        </is>
      </c>
      <c r="F371" t="n">
        <v>17</v>
      </c>
      <c r="G371" t="inlineStr">
        <is>
          <t>USD</t>
        </is>
      </c>
      <c r="I371" t="inlineStr">
        <is>
          <t>Numbers</t>
        </is>
      </c>
      <c r="M371" t="n">
        <v>0</v>
      </c>
      <c r="N371" t="n">
        <v>0</v>
      </c>
      <c r="Q371" t="inlineStr">
        <is>
          <t>36bfad4f-387e-4cb1-a683-28e9e2cbbfa1</t>
        </is>
      </c>
      <c r="R371" t="inlineStr">
        <is>
          <t>Articles of leather; saddlery and harness; travel goods, handbags and similar containers; articles of animal gut (other than silkworm gut)</t>
        </is>
      </c>
      <c r="S371" t="inlineStr">
        <is>
          <t>20eb385c-69b5-43b0-aec4-f7d870ade592</t>
        </is>
      </c>
      <c r="T371" t="inlineStr">
        <is>
          <t>Trunks, suit-cases, vanity-cases, executive-cases, brief-cases, school satchels, spectacle cases, binocular cases, camera cases, musical instrument cases, gun cases, holsters and similar containers, travelling-bags, insulated food or beverages bags, to...</t>
        </is>
      </c>
      <c r="U371" t="inlineStr">
        <is>
          <t>1714364d-c476-4064-8698-d8b472f58ee7</t>
        </is>
      </c>
      <c r="V371" t="inlineStr">
        <is>
          <t>KAVISHIKHA OVERSEAS</t>
        </is>
      </c>
      <c r="W371" t="inlineStr">
        <is>
          <t>CKOPB4914J</t>
        </is>
      </c>
      <c r="X371" t="n">
        <v>0</v>
      </c>
      <c r="Y371" t="n">
        <v>0</v>
      </c>
      <c r="Z371" t="n">
        <v>42022910</v>
      </c>
      <c r="AA371" t="inlineStr">
        <is>
          <t>HAND BAGS OF OTHER MATERIALS EXCLUDING WICKER WORK OR BASKET WORK</t>
        </is>
      </c>
      <c r="AB371" t="inlineStr">
        <is>
          <t>http://indiausatrade.mea.gov.in/api/public/image/stream?key=products%2F20260829T095751Z-470248-83e90b91-KO-020_FRONT-cropped.png</t>
        </is>
      </c>
      <c r="AC371" t="inlineStr">
        <is>
          <t>2026-08-29T09:57:51.320Z</t>
        </is>
      </c>
    </row>
    <row r="372">
      <c r="A372" t="inlineStr">
        <is>
          <t>fb97fb8f-ad2b-453c-ad45-e1deb209b366</t>
        </is>
      </c>
      <c r="B372" t="inlineStr">
        <is>
          <t>Luxury Floral Beaded Bag</t>
        </is>
      </c>
      <c r="C372" t="inlineStr">
        <is>
          <t>KO-018</t>
        </is>
      </c>
      <c r="E372" t="inlineStr">
        <is>
          <t>FIXED</t>
        </is>
      </c>
      <c r="F372" t="n">
        <v>23</v>
      </c>
      <c r="G372" t="inlineStr">
        <is>
          <t>USD</t>
        </is>
      </c>
      <c r="I372" t="inlineStr">
        <is>
          <t>Numbers</t>
        </is>
      </c>
      <c r="M372" t="n">
        <v>0</v>
      </c>
      <c r="N372" t="n">
        <v>0</v>
      </c>
      <c r="Q372" t="inlineStr">
        <is>
          <t>36bfad4f-387e-4cb1-a683-28e9e2cbbfa1</t>
        </is>
      </c>
      <c r="R372" t="inlineStr">
        <is>
          <t>Articles of leather; saddlery and harness; travel goods, handbags and similar containers; articles of animal gut (other than silkworm gut)</t>
        </is>
      </c>
      <c r="S372" t="inlineStr">
        <is>
          <t>20eb385c-69b5-43b0-aec4-f7d870ade592</t>
        </is>
      </c>
      <c r="T372" t="inlineStr">
        <is>
          <t>Trunks, suit-cases, vanity-cases, executive-cases, brief-cases, school satchels, spectacle cases, binocular cases, camera cases, musical instrument cases, gun cases, holsters and similar containers, travelling-bags, insulated food or beverages bags, to...</t>
        </is>
      </c>
      <c r="U372" t="inlineStr">
        <is>
          <t>1714364d-c476-4064-8698-d8b472f58ee7</t>
        </is>
      </c>
      <c r="V372" t="inlineStr">
        <is>
          <t>KAVISHIKHA OVERSEAS</t>
        </is>
      </c>
      <c r="W372" t="inlineStr">
        <is>
          <t>CKOPB4914J</t>
        </is>
      </c>
      <c r="X372" t="n">
        <v>0</v>
      </c>
      <c r="Y372" t="n">
        <v>0</v>
      </c>
      <c r="Z372" t="n">
        <v>42022910</v>
      </c>
      <c r="AA372" t="inlineStr">
        <is>
          <t>HAND BAGS OF OTHER MATERIALS EXCLUDING WICKER WORK OR BASKET WORK</t>
        </is>
      </c>
      <c r="AB372" t="inlineStr">
        <is>
          <t>http://indiausatrade.mea.gov.in/api/public/image/stream?key=products%2F20260829T112432Z-995535-06fec41f-KO-018_Front-cropped.png</t>
        </is>
      </c>
      <c r="AC372" t="inlineStr">
        <is>
          <t>2026-08-29T11:24:32.168Z</t>
        </is>
      </c>
    </row>
    <row r="373">
      <c r="A373" t="inlineStr">
        <is>
          <t>baf165d0-1bae-419e-9489-d51d60c662a8</t>
        </is>
      </c>
      <c r="B373" t="inlineStr">
        <is>
          <t>Luxury Gold &amp; Pearl White Beaded Fringe Evening Handbag</t>
        </is>
      </c>
      <c r="C373" t="inlineStr">
        <is>
          <t>KO-022</t>
        </is>
      </c>
      <c r="E373" t="inlineStr">
        <is>
          <t>FIXED</t>
        </is>
      </c>
      <c r="F373" t="n">
        <v>23</v>
      </c>
      <c r="G373" t="inlineStr">
        <is>
          <t>USD</t>
        </is>
      </c>
      <c r="I373" t="inlineStr">
        <is>
          <t>Numbers</t>
        </is>
      </c>
      <c r="M373" t="n">
        <v>0</v>
      </c>
      <c r="N373" t="n">
        <v>0</v>
      </c>
      <c r="Q373" t="inlineStr">
        <is>
          <t>36bfad4f-387e-4cb1-a683-28e9e2cbbfa1</t>
        </is>
      </c>
      <c r="R373" t="inlineStr">
        <is>
          <t>Articles of leather; saddlery and harness; travel goods, handbags and similar containers; articles of animal gut (other than silkworm gut)</t>
        </is>
      </c>
      <c r="S373" t="inlineStr">
        <is>
          <t>20eb385c-69b5-43b0-aec4-f7d870ade592</t>
        </is>
      </c>
      <c r="T373" t="inlineStr">
        <is>
          <t>Trunks, suit-cases, vanity-cases, executive-cases, brief-cases, school satchels, spectacle cases, binocular cases, camera cases, musical instrument cases, gun cases, holsters and similar containers, travelling-bags, insulated food or beverages bags, to...</t>
        </is>
      </c>
      <c r="U373" t="inlineStr">
        <is>
          <t>1714364d-c476-4064-8698-d8b472f58ee7</t>
        </is>
      </c>
      <c r="V373" t="inlineStr">
        <is>
          <t>KAVISHIKHA OVERSEAS</t>
        </is>
      </c>
      <c r="W373" t="inlineStr">
        <is>
          <t>CKOPB4914J</t>
        </is>
      </c>
      <c r="X373" t="n">
        <v>0</v>
      </c>
      <c r="Y373" t="n">
        <v>0</v>
      </c>
      <c r="Z373" t="n">
        <v>42022910</v>
      </c>
      <c r="AA373" t="inlineStr">
        <is>
          <t>HAND BAGS OF OTHER MATERIALS EXCLUDING WICKER WORK OR BASKET WORK</t>
        </is>
      </c>
      <c r="AB373" t="inlineStr">
        <is>
          <t>http://indiausatrade.mea.gov.in/api/public/image/stream?key=products%2F20260830T081703Z-915116-f8c2ec5e-Untitled%20design-cropped.jpg</t>
        </is>
      </c>
      <c r="AC373" t="inlineStr">
        <is>
          <t>2026-08-29T11:43:44.217Z</t>
        </is>
      </c>
    </row>
    <row r="374">
      <c r="A374" t="inlineStr">
        <is>
          <t>753c0709-6d96-4b4a-9652-82f0478a1e6e</t>
        </is>
      </c>
      <c r="B374" t="inlineStr">
        <is>
          <t>Luxury Pearl &amp; Gold Sequin Embellished Evening Handbag</t>
        </is>
      </c>
      <c r="C374" t="inlineStr">
        <is>
          <t>KO-003</t>
        </is>
      </c>
      <c r="E374" t="inlineStr">
        <is>
          <t>FIXED</t>
        </is>
      </c>
      <c r="F374" t="n">
        <v>19</v>
      </c>
      <c r="G374" t="inlineStr">
        <is>
          <t>USD</t>
        </is>
      </c>
      <c r="I374" t="inlineStr">
        <is>
          <t>Numbers</t>
        </is>
      </c>
      <c r="M374" t="n">
        <v>0</v>
      </c>
      <c r="N374" t="n">
        <v>0</v>
      </c>
      <c r="Q374" t="inlineStr">
        <is>
          <t>36bfad4f-387e-4cb1-a683-28e9e2cbbfa1</t>
        </is>
      </c>
      <c r="R374" t="inlineStr">
        <is>
          <t>Articles of leather; saddlery and harness; travel goods, handbags and similar containers; articles of animal gut (other than silkworm gut)</t>
        </is>
      </c>
      <c r="S374" t="inlineStr">
        <is>
          <t>20eb385c-69b5-43b0-aec4-f7d870ade592</t>
        </is>
      </c>
      <c r="T374" t="inlineStr">
        <is>
          <t>Trunks, suit-cases, vanity-cases, executive-cases, brief-cases, school satchels, spectacle cases, binocular cases, camera cases, musical instrument cases, gun cases, holsters and similar containers, travelling-bags, insulated food or beverages bags, to...</t>
        </is>
      </c>
      <c r="U374" t="inlineStr">
        <is>
          <t>1714364d-c476-4064-8698-d8b472f58ee7</t>
        </is>
      </c>
      <c r="V374" t="inlineStr">
        <is>
          <t>KAVISHIKHA OVERSEAS</t>
        </is>
      </c>
      <c r="W374" t="inlineStr">
        <is>
          <t>CKOPB4914J</t>
        </is>
      </c>
      <c r="X374" t="n">
        <v>0</v>
      </c>
      <c r="Y374" t="n">
        <v>0</v>
      </c>
      <c r="Z374" t="n">
        <v>42022910</v>
      </c>
      <c r="AA374" t="inlineStr">
        <is>
          <t>HAND BAGS OF OTHER MATERIALS EXCLUDING WICKER WORK OR BASKET WORK</t>
        </is>
      </c>
      <c r="AB374" t="inlineStr">
        <is>
          <t>http://indiausatrade.mea.gov.in/api/public/image/stream?key=products%2F20260830T082622Z-853209-5393807b-Untitled%20design%20(4)-cropped.jpg</t>
        </is>
      </c>
      <c r="AC374" t="inlineStr">
        <is>
          <t>2026-08-29T11:53:39.117Z</t>
        </is>
      </c>
    </row>
    <row r="375">
      <c r="A375" t="inlineStr">
        <is>
          <t>aba14766-ea7c-42d6-88cc-e5cd1c90dfd8</t>
        </is>
      </c>
      <c r="B375" t="inlineStr">
        <is>
          <t>Turquoise Beaded Shoulder Handbag</t>
        </is>
      </c>
      <c r="C375" t="inlineStr">
        <is>
          <t>KO-042</t>
        </is>
      </c>
      <c r="E375" t="inlineStr">
        <is>
          <t>FIXED</t>
        </is>
      </c>
      <c r="F375" t="n">
        <v>23</v>
      </c>
      <c r="G375" t="inlineStr">
        <is>
          <t>USD</t>
        </is>
      </c>
      <c r="I375" t="inlineStr">
        <is>
          <t>Numbers</t>
        </is>
      </c>
      <c r="M375" t="n">
        <v>0</v>
      </c>
      <c r="N375" t="n">
        <v>0</v>
      </c>
      <c r="Q375" t="inlineStr">
        <is>
          <t>36bfad4f-387e-4cb1-a683-28e9e2cbbfa1</t>
        </is>
      </c>
      <c r="R375" t="inlineStr">
        <is>
          <t>Articles of leather; saddlery and harness; travel goods, handbags and similar containers; articles of animal gut (other than silkworm gut)</t>
        </is>
      </c>
      <c r="S375" t="inlineStr">
        <is>
          <t>20eb385c-69b5-43b0-aec4-f7d870ade592</t>
        </is>
      </c>
      <c r="T375" t="inlineStr">
        <is>
          <t>Trunks, suit-cases, vanity-cases, executive-cases, brief-cases, school satchels, spectacle cases, binocular cases, camera cases, musical instrument cases, gun cases, holsters and similar containers, travelling-bags, insulated food or beverages bags, to...</t>
        </is>
      </c>
      <c r="U375" t="inlineStr">
        <is>
          <t>1714364d-c476-4064-8698-d8b472f58ee7</t>
        </is>
      </c>
      <c r="V375" t="inlineStr">
        <is>
          <t>KAVISHIKHA OVERSEAS</t>
        </is>
      </c>
      <c r="W375" t="inlineStr">
        <is>
          <t>CKOPB4914J</t>
        </is>
      </c>
      <c r="X375" t="n">
        <v>0</v>
      </c>
      <c r="Y375" t="n">
        <v>0</v>
      </c>
      <c r="Z375" t="n">
        <v>42022910</v>
      </c>
      <c r="AA375" t="inlineStr">
        <is>
          <t>HAND BAGS OF OTHER MATERIALS EXCLUDING WICKER WORK OR BASKET WORK</t>
        </is>
      </c>
      <c r="AB375" t="inlineStr">
        <is>
          <t>http://indiausatrade.mea.gov.in/api/public/image/stream?key=products%2F20260830T082249Z-903221-87c5bd8d-Untitled%20design%20(2)-cropped.jpg</t>
        </is>
      </c>
      <c r="AC375" t="inlineStr">
        <is>
          <t>2026-08-29T12:47:20.338Z</t>
        </is>
      </c>
    </row>
    <row r="376">
      <c r="A376" t="inlineStr">
        <is>
          <t>57123e18-8d95-47ba-ab17-ba94e7b063fe</t>
        </is>
      </c>
      <c r="B376" t="inlineStr">
        <is>
          <t>Elegant Pearl &amp; Sequin Embellished Evening Sling Bag</t>
        </is>
      </c>
      <c r="C376" t="inlineStr">
        <is>
          <t>KO-024</t>
        </is>
      </c>
      <c r="E376" t="inlineStr">
        <is>
          <t>FIXED</t>
        </is>
      </c>
      <c r="F376" t="n">
        <v>19</v>
      </c>
      <c r="G376" t="inlineStr">
        <is>
          <t>USD</t>
        </is>
      </c>
      <c r="I376" t="inlineStr">
        <is>
          <t>Numbers</t>
        </is>
      </c>
      <c r="M376" t="n">
        <v>0</v>
      </c>
      <c r="N376" t="n">
        <v>0</v>
      </c>
      <c r="Q376" t="inlineStr">
        <is>
          <t>36bfad4f-387e-4cb1-a683-28e9e2cbbfa1</t>
        </is>
      </c>
      <c r="R376" t="inlineStr">
        <is>
          <t>Articles of leather; saddlery and harness; travel goods, handbags and similar containers; articles of animal gut (other than silkworm gut)</t>
        </is>
      </c>
      <c r="S376" t="inlineStr">
        <is>
          <t>20eb385c-69b5-43b0-aec4-f7d870ade592</t>
        </is>
      </c>
      <c r="T376" t="inlineStr">
        <is>
          <t>Trunks, suit-cases, vanity-cases, executive-cases, brief-cases, school satchels, spectacle cases, binocular cases, camera cases, musical instrument cases, gun cases, holsters and similar containers, travelling-bags, insulated food or beverages bags, to...</t>
        </is>
      </c>
      <c r="U376" t="inlineStr">
        <is>
          <t>1714364d-c476-4064-8698-d8b472f58ee7</t>
        </is>
      </c>
      <c r="V376" t="inlineStr">
        <is>
          <t>KAVISHIKHA OVERSEAS</t>
        </is>
      </c>
      <c r="W376" t="inlineStr">
        <is>
          <t>CKOPB4914J</t>
        </is>
      </c>
      <c r="X376" t="n">
        <v>0</v>
      </c>
      <c r="Y376" t="n">
        <v>0</v>
      </c>
      <c r="Z376" t="n">
        <v>42022910</v>
      </c>
      <c r="AA376" t="inlineStr">
        <is>
          <t>HAND BAGS OF OTHER MATERIALS EXCLUDING WICKER WORK OR BASKET WORK</t>
        </is>
      </c>
      <c r="AB376" t="inlineStr">
        <is>
          <t>http://indiausatrade.mea.gov.in/api/public/image/stream?key=products%2F20260830T082432Z-462556-e0e9260f-Untitled%20design%20(3)-cropped.jpg</t>
        </is>
      </c>
      <c r="AC376" t="inlineStr">
        <is>
          <t>2026-08-29T12:35:18.373Z</t>
        </is>
      </c>
    </row>
    <row r="377">
      <c r="A377" t="inlineStr">
        <is>
          <t>5baeea85-df18-4f1d-8dae-b04c446b4cb9</t>
        </is>
      </c>
      <c r="B377" t="inlineStr">
        <is>
          <t>Handcrafted Geometric Beaded Envelope Clutch</t>
        </is>
      </c>
      <c r="C377" t="inlineStr">
        <is>
          <t>KO-015</t>
        </is>
      </c>
      <c r="E377" t="inlineStr">
        <is>
          <t>FIXED</t>
        </is>
      </c>
      <c r="F377" t="n">
        <v>23</v>
      </c>
      <c r="G377" t="inlineStr">
        <is>
          <t>USD</t>
        </is>
      </c>
      <c r="I377" t="inlineStr">
        <is>
          <t>Numbers</t>
        </is>
      </c>
      <c r="M377" t="n">
        <v>0</v>
      </c>
      <c r="N377" t="n">
        <v>0</v>
      </c>
      <c r="Q377" t="inlineStr">
        <is>
          <t>36bfad4f-387e-4cb1-a683-28e9e2cbbfa1</t>
        </is>
      </c>
      <c r="R377" t="inlineStr">
        <is>
          <t>Articles of leather; saddlery and harness; travel goods, handbags and similar containers; articles of animal gut (other than silkworm gut)</t>
        </is>
      </c>
      <c r="S377" t="inlineStr">
        <is>
          <t>20eb385c-69b5-43b0-aec4-f7d870ade592</t>
        </is>
      </c>
      <c r="T377" t="inlineStr">
        <is>
          <t>Trunks, suit-cases, vanity-cases, executive-cases, brief-cases, school satchels, spectacle cases, binocular cases, camera cases, musical instrument cases, gun cases, holsters and similar containers, travelling-bags, insulated food or beverages bags, to...</t>
        </is>
      </c>
      <c r="U377" t="inlineStr">
        <is>
          <t>1714364d-c476-4064-8698-d8b472f58ee7</t>
        </is>
      </c>
      <c r="V377" t="inlineStr">
        <is>
          <t>KAVISHIKHA OVERSEAS</t>
        </is>
      </c>
      <c r="W377" t="inlineStr">
        <is>
          <t>CKOPB4914J</t>
        </is>
      </c>
      <c r="X377" t="n">
        <v>0</v>
      </c>
      <c r="Y377" t="n">
        <v>0</v>
      </c>
      <c r="Z377" t="n">
        <v>42022910</v>
      </c>
      <c r="AA377" t="inlineStr">
        <is>
          <t>HAND BAGS OF OTHER MATERIALS EXCLUDING WICKER WORK OR BASKET WORK</t>
        </is>
      </c>
      <c r="AB377" t="inlineStr">
        <is>
          <t>http://indiausatrade.mea.gov.in/api/public/image/stream?key=products%2F20260902T064341Z-362272-3994e6af-Untitled%20design%20(41)-cropped.png</t>
        </is>
      </c>
      <c r="AC377" t="inlineStr">
        <is>
          <t>2026-09-02T06:43:41.556Z</t>
        </is>
      </c>
    </row>
    <row r="378">
      <c r="A378" t="inlineStr">
        <is>
          <t>a8e63f19-21bc-4819-8ed5-f15a414f6a67</t>
        </is>
      </c>
      <c r="B378" t="inlineStr">
        <is>
          <t>Handcrafted Floral Mosaic Beaded Envelope Clutch</t>
        </is>
      </c>
      <c r="C378" t="inlineStr">
        <is>
          <t>KO-036</t>
        </is>
      </c>
      <c r="E378" t="inlineStr">
        <is>
          <t>FIXED</t>
        </is>
      </c>
      <c r="F378" t="n">
        <v>26</v>
      </c>
      <c r="G378" t="inlineStr">
        <is>
          <t>USD</t>
        </is>
      </c>
      <c r="I378" t="inlineStr">
        <is>
          <t>Numbers</t>
        </is>
      </c>
      <c r="M378" t="n">
        <v>0</v>
      </c>
      <c r="N378" t="n">
        <v>0</v>
      </c>
      <c r="Q378" t="inlineStr">
        <is>
          <t>36bfad4f-387e-4cb1-a683-28e9e2cbbfa1</t>
        </is>
      </c>
      <c r="R378" t="inlineStr">
        <is>
          <t>Articles of leather; saddlery and harness; travel goods, handbags and similar containers; articles of animal gut (other than silkworm gut)</t>
        </is>
      </c>
      <c r="S378" t="inlineStr">
        <is>
          <t>20eb385c-69b5-43b0-aec4-f7d870ade592</t>
        </is>
      </c>
      <c r="T378" t="inlineStr">
        <is>
          <t>Trunks, suit-cases, vanity-cases, executive-cases, brief-cases, school satchels, spectacle cases, binocular cases, camera cases, musical instrument cases, gun cases, holsters and similar containers, travelling-bags, insulated food or beverages bags, to...</t>
        </is>
      </c>
      <c r="U378" t="inlineStr">
        <is>
          <t>1714364d-c476-4064-8698-d8b472f58ee7</t>
        </is>
      </c>
      <c r="V378" t="inlineStr">
        <is>
          <t>KAVISHIKHA OVERSEAS</t>
        </is>
      </c>
      <c r="W378" t="inlineStr">
        <is>
          <t>CKOPB4914J</t>
        </is>
      </c>
      <c r="X378" t="n">
        <v>0</v>
      </c>
      <c r="Y378" t="n">
        <v>0</v>
      </c>
      <c r="Z378" t="n">
        <v>42022910</v>
      </c>
      <c r="AA378" t="inlineStr">
        <is>
          <t>HAND BAGS OF OTHER MATERIALS EXCLUDING WICKER WORK OR BASKET WORK</t>
        </is>
      </c>
      <c r="AB378" t="inlineStr">
        <is>
          <t>http://indiausatrade.mea.gov.in/api/public/image/stream?key=products%2F20260902T065115Z-730104-c9a40ccc-Untitled%20design%20(42)-cropped.png</t>
        </is>
      </c>
      <c r="AC378" t="inlineStr">
        <is>
          <t>2026-09-02T06:51:15.873Z</t>
        </is>
      </c>
    </row>
    <row r="379">
      <c r="A379" t="inlineStr">
        <is>
          <t>b9a0043d-4b84-49d5-8825-4d73edac3203</t>
        </is>
      </c>
      <c r="B379" t="inlineStr">
        <is>
          <t>Handcrafted Red Beaded Jingle Shoulder Bag</t>
        </is>
      </c>
      <c r="C379" t="inlineStr">
        <is>
          <t>KO-017</t>
        </is>
      </c>
      <c r="E379" t="inlineStr">
        <is>
          <t>FIXED</t>
        </is>
      </c>
      <c r="F379" t="n">
        <v>13</v>
      </c>
      <c r="G379" t="inlineStr">
        <is>
          <t>USD</t>
        </is>
      </c>
      <c r="I379" t="inlineStr">
        <is>
          <t>Numbers</t>
        </is>
      </c>
      <c r="M379" t="n">
        <v>0</v>
      </c>
      <c r="N379" t="n">
        <v>0</v>
      </c>
      <c r="Q379" t="inlineStr">
        <is>
          <t>36bfad4f-387e-4cb1-a683-28e9e2cbbfa1</t>
        </is>
      </c>
      <c r="R379" t="inlineStr">
        <is>
          <t>Articles of leather; saddlery and harness; travel goods, handbags and similar containers; articles of animal gut (other than silkworm gut)</t>
        </is>
      </c>
      <c r="S379" t="inlineStr">
        <is>
          <t>20eb385c-69b5-43b0-aec4-f7d870ade592</t>
        </is>
      </c>
      <c r="T379" t="inlineStr">
        <is>
          <t>Trunks, suit-cases, vanity-cases, executive-cases, brief-cases, school satchels, spectacle cases, binocular cases, camera cases, musical instrument cases, gun cases, holsters and similar containers, travelling-bags, insulated food or beverages bags, to...</t>
        </is>
      </c>
      <c r="U379" t="inlineStr">
        <is>
          <t>1714364d-c476-4064-8698-d8b472f58ee7</t>
        </is>
      </c>
      <c r="V379" t="inlineStr">
        <is>
          <t>KAVISHIKHA OVERSEAS</t>
        </is>
      </c>
      <c r="W379" t="inlineStr">
        <is>
          <t>CKOPB4914J</t>
        </is>
      </c>
      <c r="X379" t="n">
        <v>0</v>
      </c>
      <c r="Y379" t="n">
        <v>0</v>
      </c>
      <c r="Z379" t="n">
        <v>42022910</v>
      </c>
      <c r="AA379" t="inlineStr">
        <is>
          <t>HAND BAGS OF OTHER MATERIALS EXCLUDING WICKER WORK OR BASKET WORK</t>
        </is>
      </c>
      <c r="AB379" t="inlineStr">
        <is>
          <t>http://indiausatrade.mea.gov.in/api/public/image/stream?key=products%2F20260901T095044Z-841221-f2090bd2-Untitled%20design%20(7)-cropped.jpg</t>
        </is>
      </c>
      <c r="AC379" t="inlineStr">
        <is>
          <t>2026-09-01T09:50:44.263Z</t>
        </is>
      </c>
    </row>
    <row r="380">
      <c r="A380" t="inlineStr">
        <is>
          <t>3a957319-126e-4c82-af2a-af3c49a2cd5e</t>
        </is>
      </c>
      <c r="B380" t="inlineStr">
        <is>
          <t>Handcrafted Floral Embroidered &amp; Beaded Envelope Clutch Bag</t>
        </is>
      </c>
      <c r="C380" t="inlineStr">
        <is>
          <t>KO-037</t>
        </is>
      </c>
      <c r="E380" t="inlineStr">
        <is>
          <t>FIXED</t>
        </is>
      </c>
      <c r="F380" t="n">
        <v>26</v>
      </c>
      <c r="G380" t="inlineStr">
        <is>
          <t>USD</t>
        </is>
      </c>
      <c r="I380" t="inlineStr">
        <is>
          <t>Numbers</t>
        </is>
      </c>
      <c r="M380" t="n">
        <v>0</v>
      </c>
      <c r="N380" t="n">
        <v>0</v>
      </c>
      <c r="Q380" t="inlineStr">
        <is>
          <t>36bfad4f-387e-4cb1-a683-28e9e2cbbfa1</t>
        </is>
      </c>
      <c r="R380" t="inlineStr">
        <is>
          <t>Articles of leather; saddlery and harness; travel goods, handbags and similar containers; articles of animal gut (other than silkworm gut)</t>
        </is>
      </c>
      <c r="S380" t="inlineStr">
        <is>
          <t>20eb385c-69b5-43b0-aec4-f7d870ade592</t>
        </is>
      </c>
      <c r="T380" t="inlineStr">
        <is>
          <t>Trunks, suit-cases, vanity-cases, executive-cases, brief-cases, school satchels, spectacle cases, binocular cases, camera cases, musical instrument cases, gun cases, holsters and similar containers, travelling-bags, insulated food or beverages bags, to...</t>
        </is>
      </c>
      <c r="U380" t="inlineStr">
        <is>
          <t>1714364d-c476-4064-8698-d8b472f58ee7</t>
        </is>
      </c>
      <c r="V380" t="inlineStr">
        <is>
          <t>KAVISHIKHA OVERSEAS</t>
        </is>
      </c>
      <c r="W380" t="inlineStr">
        <is>
          <t>CKOPB4914J</t>
        </is>
      </c>
      <c r="X380" t="n">
        <v>0</v>
      </c>
      <c r="Y380" t="n">
        <v>0</v>
      </c>
      <c r="Z380" t="n">
        <v>42022910</v>
      </c>
      <c r="AA380" t="inlineStr">
        <is>
          <t>HAND BAGS OF OTHER MATERIALS EXCLUDING WICKER WORK OR BASKET WORK</t>
        </is>
      </c>
      <c r="AB380" t="inlineStr">
        <is>
          <t>http://indiausatrade.mea.gov.in/api/public/image/stream?key=products%2F20260902T065804Z-658191-372b9c85-Untitled%20design%20(44)-cropped.png</t>
        </is>
      </c>
      <c r="AC380" t="inlineStr">
        <is>
          <t>2026-09-02T06:58:04.096Z</t>
        </is>
      </c>
    </row>
    <row r="381">
      <c r="A381" t="inlineStr">
        <is>
          <t>5483d26f-96e4-4186-b594-2e44e725274e</t>
        </is>
      </c>
      <c r="B381" t="inlineStr">
        <is>
          <t>Handcrafted Blue Embellished Canvas Sling Bag</t>
        </is>
      </c>
      <c r="C381" t="inlineStr">
        <is>
          <t>KO-016</t>
        </is>
      </c>
      <c r="E381" t="inlineStr">
        <is>
          <t>FIXED</t>
        </is>
      </c>
      <c r="F381" t="n">
        <v>17</v>
      </c>
      <c r="G381" t="inlineStr">
        <is>
          <t>USD</t>
        </is>
      </c>
      <c r="I381" t="inlineStr">
        <is>
          <t>Numbers</t>
        </is>
      </c>
      <c r="M381" t="n">
        <v>0</v>
      </c>
      <c r="N381" t="n">
        <v>0</v>
      </c>
      <c r="Q381" t="inlineStr">
        <is>
          <t>36bfad4f-387e-4cb1-a683-28e9e2cbbfa1</t>
        </is>
      </c>
      <c r="R381" t="inlineStr">
        <is>
          <t>Articles of leather; saddlery and harness; travel goods, handbags and similar containers; articles of animal gut (other than silkworm gut)</t>
        </is>
      </c>
      <c r="S381" t="inlineStr">
        <is>
          <t>20eb385c-69b5-43b0-aec4-f7d870ade592</t>
        </is>
      </c>
      <c r="T381" t="inlineStr">
        <is>
          <t>Trunks, suit-cases, vanity-cases, executive-cases, brief-cases, school satchels, spectacle cases, binocular cases, camera cases, musical instrument cases, gun cases, holsters and similar containers, travelling-bags, insulated food or beverages bags, to...</t>
        </is>
      </c>
      <c r="U381" t="inlineStr">
        <is>
          <t>1714364d-c476-4064-8698-d8b472f58ee7</t>
        </is>
      </c>
      <c r="V381" t="inlineStr">
        <is>
          <t>KAVISHIKHA OVERSEAS</t>
        </is>
      </c>
      <c r="W381" t="inlineStr">
        <is>
          <t>CKOPB4914J</t>
        </is>
      </c>
      <c r="X381" t="n">
        <v>0</v>
      </c>
      <c r="Y381" t="n">
        <v>0</v>
      </c>
      <c r="Z381" t="n">
        <v>42022910</v>
      </c>
      <c r="AA381" t="inlineStr">
        <is>
          <t>HAND BAGS OF OTHER MATERIALS EXCLUDING WICKER WORK OR BASKET WORK</t>
        </is>
      </c>
      <c r="AB381" t="inlineStr">
        <is>
          <t>http://indiausatrade.mea.gov.in/api/public/image/stream?key=products%2F20260901T094328Z-493456-21fc70bc-Untitled%20design%20(5)-cropped.jpg</t>
        </is>
      </c>
      <c r="AC381" t="inlineStr">
        <is>
          <t>2026-09-01T09:43:28.862Z</t>
        </is>
      </c>
    </row>
    <row r="382">
      <c r="A382" t="inlineStr">
        <is>
          <t>6b0cb3c1-1bc7-4ec7-93e5-7c111c2c68b6</t>
        </is>
      </c>
      <c r="B382" t="inlineStr">
        <is>
          <t>Black Mother of Pearl Mosaic Shoulder Bag</t>
        </is>
      </c>
      <c r="C382" t="inlineStr">
        <is>
          <t>KO-050</t>
        </is>
      </c>
      <c r="E382" t="inlineStr">
        <is>
          <t>FIXED</t>
        </is>
      </c>
      <c r="F382" t="n">
        <v>28</v>
      </c>
      <c r="G382" t="inlineStr">
        <is>
          <t>USD</t>
        </is>
      </c>
      <c r="I382" t="inlineStr">
        <is>
          <t>Numbers</t>
        </is>
      </c>
      <c r="M382" t="n">
        <v>0</v>
      </c>
      <c r="N382" t="n">
        <v>0</v>
      </c>
      <c r="Q382" t="inlineStr">
        <is>
          <t>36bfad4f-387e-4cb1-a683-28e9e2cbbfa1</t>
        </is>
      </c>
      <c r="R382" t="inlineStr">
        <is>
          <t>Articles of leather; saddlery and harness; travel goods, handbags and similar containers; articles of animal gut (other than silkworm gut)</t>
        </is>
      </c>
      <c r="S382" t="inlineStr">
        <is>
          <t>20eb385c-69b5-43b0-aec4-f7d870ade592</t>
        </is>
      </c>
      <c r="T382" t="inlineStr">
        <is>
          <t>Trunks, suit-cases, vanity-cases, executive-cases, brief-cases, school satchels, spectacle cases, binocular cases, camera cases, musical instrument cases, gun cases, holsters and similar containers, travelling-bags, insulated food or beverages bags, to...</t>
        </is>
      </c>
      <c r="U382" t="inlineStr">
        <is>
          <t>1714364d-c476-4064-8698-d8b472f58ee7</t>
        </is>
      </c>
      <c r="V382" t="inlineStr">
        <is>
          <t>KAVISHIKHA OVERSEAS</t>
        </is>
      </c>
      <c r="W382" t="inlineStr">
        <is>
          <t>CKOPB4914J</t>
        </is>
      </c>
      <c r="X382" t="n">
        <v>0</v>
      </c>
      <c r="Y382" t="n">
        <v>0</v>
      </c>
      <c r="Z382" t="n">
        <v>42022910</v>
      </c>
      <c r="AA382" t="inlineStr">
        <is>
          <t>HAND BAGS OF OTHER MATERIALS EXCLUDING WICKER WORK OR BASKET WORK</t>
        </is>
      </c>
      <c r="AB382" t="inlineStr">
        <is>
          <t>http://indiausatrade.mea.gov.in/api/public/image/stream?key=products%2F20260901T104342Z-809420-6976bb14-Untitled%20design%20(12)-cropped.jpg</t>
        </is>
      </c>
      <c r="AC382" t="inlineStr">
        <is>
          <t>2026-09-01T10:43:42.660Z</t>
        </is>
      </c>
    </row>
    <row r="383">
      <c r="A383" t="inlineStr">
        <is>
          <t>89d7288a-8434-4bf5-bdf1-1f3a71340061</t>
        </is>
      </c>
      <c r="B383" t="inlineStr">
        <is>
          <t>Beige Hand Embellished Beaded Envelope Clutch</t>
        </is>
      </c>
      <c r="C383" t="inlineStr">
        <is>
          <t>KO-002</t>
        </is>
      </c>
      <c r="E383" t="inlineStr">
        <is>
          <t>FIXED</t>
        </is>
      </c>
      <c r="F383" t="n">
        <v>19</v>
      </c>
      <c r="G383" t="inlineStr">
        <is>
          <t>USD</t>
        </is>
      </c>
      <c r="I383" t="inlineStr">
        <is>
          <t>Numbers</t>
        </is>
      </c>
      <c r="M383" t="n">
        <v>0</v>
      </c>
      <c r="N383" t="n">
        <v>0</v>
      </c>
      <c r="Q383" t="inlineStr">
        <is>
          <t>36bfad4f-387e-4cb1-a683-28e9e2cbbfa1</t>
        </is>
      </c>
      <c r="R383" t="inlineStr">
        <is>
          <t>Articles of leather; saddlery and harness; travel goods, handbags and similar containers; articles of animal gut (other than silkworm gut)</t>
        </is>
      </c>
      <c r="S383" t="inlineStr">
        <is>
          <t>20eb385c-69b5-43b0-aec4-f7d870ade592</t>
        </is>
      </c>
      <c r="T383" t="inlineStr">
        <is>
          <t>Trunks, suit-cases, vanity-cases, executive-cases, brief-cases, school satchels, spectacle cases, binocular cases, camera cases, musical instrument cases, gun cases, holsters and similar containers, travelling-bags, insulated food or beverages bags, to...</t>
        </is>
      </c>
      <c r="U383" t="inlineStr">
        <is>
          <t>1714364d-c476-4064-8698-d8b472f58ee7</t>
        </is>
      </c>
      <c r="V383" t="inlineStr">
        <is>
          <t>KAVISHIKHA OVERSEAS</t>
        </is>
      </c>
      <c r="W383" t="inlineStr">
        <is>
          <t>CKOPB4914J</t>
        </is>
      </c>
      <c r="X383" t="n">
        <v>0</v>
      </c>
      <c r="Y383" t="n">
        <v>0</v>
      </c>
      <c r="Z383" t="n">
        <v>42022910</v>
      </c>
      <c r="AA383" t="inlineStr">
        <is>
          <t>HAND BAGS OF OTHER MATERIALS EXCLUDING WICKER WORK OR BASKET WORK</t>
        </is>
      </c>
      <c r="AB383" t="inlineStr">
        <is>
          <t>http://indiausatrade.mea.gov.in/api/public/image/stream?key=products%2F20260901T104939Z-450149-b689fece-Untitled%20design%20(13)-cropped.jpg</t>
        </is>
      </c>
      <c r="AC383" t="inlineStr">
        <is>
          <t>2026-09-01T10:49:39.571Z</t>
        </is>
      </c>
    </row>
    <row r="384">
      <c r="A384" t="inlineStr">
        <is>
          <t>5321b5fb-0deb-40e0-9ddd-cc19a1e6731f</t>
        </is>
      </c>
      <c r="B384" t="inlineStr">
        <is>
          <t>Handcrafted Pastel Geometric Beaded Envelope Clutch</t>
        </is>
      </c>
      <c r="C384" t="inlineStr">
        <is>
          <t>KO-040</t>
        </is>
      </c>
      <c r="E384" t="inlineStr">
        <is>
          <t>FIXED</t>
        </is>
      </c>
      <c r="F384" t="n">
        <v>26</v>
      </c>
      <c r="G384" t="inlineStr">
        <is>
          <t>USD</t>
        </is>
      </c>
      <c r="I384" t="inlineStr">
        <is>
          <t>Numbers</t>
        </is>
      </c>
      <c r="M384" t="n">
        <v>0</v>
      </c>
      <c r="N384" t="n">
        <v>0</v>
      </c>
      <c r="Q384" t="inlineStr">
        <is>
          <t>36bfad4f-387e-4cb1-a683-28e9e2cbbfa1</t>
        </is>
      </c>
      <c r="R384" t="inlineStr">
        <is>
          <t>Articles of leather; saddlery and harness; travel goods, handbags and similar containers; articles of animal gut (other than silkworm gut)</t>
        </is>
      </c>
      <c r="S384" t="inlineStr">
        <is>
          <t>20eb385c-69b5-43b0-aec4-f7d870ade592</t>
        </is>
      </c>
      <c r="T384" t="inlineStr">
        <is>
          <t>Trunks, suit-cases, vanity-cases, executive-cases, brief-cases, school satchels, spectacle cases, binocular cases, camera cases, musical instrument cases, gun cases, holsters and similar containers, travelling-bags, insulated food or beverages bags, to...</t>
        </is>
      </c>
      <c r="U384" t="inlineStr">
        <is>
          <t>1714364d-c476-4064-8698-d8b472f58ee7</t>
        </is>
      </c>
      <c r="V384" t="inlineStr">
        <is>
          <t>KAVISHIKHA OVERSEAS</t>
        </is>
      </c>
      <c r="W384" t="inlineStr">
        <is>
          <t>CKOPB4914J</t>
        </is>
      </c>
      <c r="X384" t="n">
        <v>0</v>
      </c>
      <c r="Y384" t="n">
        <v>0</v>
      </c>
      <c r="Z384" t="n">
        <v>42022910</v>
      </c>
      <c r="AA384" t="inlineStr">
        <is>
          <t>HAND BAGS OF OTHER MATERIALS EXCLUDING WICKER WORK OR BASKET WORK</t>
        </is>
      </c>
      <c r="AB384" t="inlineStr">
        <is>
          <t>http://indiausatrade.mea.gov.in/api/public/image/stream?key=products%2F20260902T071139Z-240699-ebc2264e-Untitled%20design%20(47)-cropped.png</t>
        </is>
      </c>
      <c r="AC384" t="inlineStr">
        <is>
          <t>2026-09-02T07:11:39.008Z</t>
        </is>
      </c>
    </row>
    <row r="385">
      <c r="A385" t="inlineStr">
        <is>
          <t>8a2d559d-2521-4403-8bac-505fcdd59342</t>
        </is>
      </c>
      <c r="B385" t="inlineStr">
        <is>
          <t>Handcrafted Geometric Diamond Beaded Envelope Clutch</t>
        </is>
      </c>
      <c r="C385" t="inlineStr">
        <is>
          <t>KO-038</t>
        </is>
      </c>
      <c r="E385" t="inlineStr">
        <is>
          <t>FIXED</t>
        </is>
      </c>
      <c r="F385" t="n">
        <v>26</v>
      </c>
      <c r="G385" t="inlineStr">
        <is>
          <t>USD</t>
        </is>
      </c>
      <c r="I385" t="inlineStr">
        <is>
          <t>Numbers</t>
        </is>
      </c>
      <c r="M385" t="n">
        <v>0</v>
      </c>
      <c r="N385" t="n">
        <v>0</v>
      </c>
      <c r="Q385" t="inlineStr">
        <is>
          <t>36bfad4f-387e-4cb1-a683-28e9e2cbbfa1</t>
        </is>
      </c>
      <c r="R385" t="inlineStr">
        <is>
          <t>Articles of leather; saddlery and harness; travel goods, handbags and similar containers; articles of animal gut (other than silkworm gut)</t>
        </is>
      </c>
      <c r="S385" t="inlineStr">
        <is>
          <t>20eb385c-69b5-43b0-aec4-f7d870ade592</t>
        </is>
      </c>
      <c r="T385" t="inlineStr">
        <is>
          <t>Trunks, suit-cases, vanity-cases, executive-cases, brief-cases, school satchels, spectacle cases, binocular cases, camera cases, musical instrument cases, gun cases, holsters and similar containers, travelling-bags, insulated food or beverages bags, to...</t>
        </is>
      </c>
      <c r="U385" t="inlineStr">
        <is>
          <t>1714364d-c476-4064-8698-d8b472f58ee7</t>
        </is>
      </c>
      <c r="V385" t="inlineStr">
        <is>
          <t>KAVISHIKHA OVERSEAS</t>
        </is>
      </c>
      <c r="W385" t="inlineStr">
        <is>
          <t>CKOPB4914J</t>
        </is>
      </c>
      <c r="X385" t="n">
        <v>0</v>
      </c>
      <c r="Y385" t="n">
        <v>0</v>
      </c>
      <c r="Z385" t="n">
        <v>42022910</v>
      </c>
      <c r="AA385" t="inlineStr">
        <is>
          <t>HAND BAGS OF OTHER MATERIALS EXCLUDING WICKER WORK OR BASKET WORK</t>
        </is>
      </c>
      <c r="AB385" t="inlineStr">
        <is>
          <t>http://indiausatrade.mea.gov.in/api/public/image/stream?key=products%2F20260902T070423Z-805250-549548b9-Untitled%20design%20(46)-cropped.png</t>
        </is>
      </c>
      <c r="AC385" t="inlineStr">
        <is>
          <t>2026-09-02T07:04:23.071Z</t>
        </is>
      </c>
    </row>
    <row r="386">
      <c r="A386" t="inlineStr">
        <is>
          <t>d2dab336-984b-4419-ac91-bdd0b881cf67</t>
        </is>
      </c>
      <c r="B386" t="inlineStr">
        <is>
          <t>Handcrafted Blue &amp; White Geometric Beaded Clutch</t>
        </is>
      </c>
      <c r="C386" t="inlineStr">
        <is>
          <t>KO-006</t>
        </is>
      </c>
      <c r="E386" t="inlineStr">
        <is>
          <t>FIXED</t>
        </is>
      </c>
      <c r="F386" t="n">
        <v>19</v>
      </c>
      <c r="G386" t="inlineStr">
        <is>
          <t>USD</t>
        </is>
      </c>
      <c r="I386" t="inlineStr">
        <is>
          <t>Numbers</t>
        </is>
      </c>
      <c r="M386" t="n">
        <v>0</v>
      </c>
      <c r="N386" t="n">
        <v>0</v>
      </c>
      <c r="Q386" t="inlineStr">
        <is>
          <t>36bfad4f-387e-4cb1-a683-28e9e2cbbfa1</t>
        </is>
      </c>
      <c r="R386" t="inlineStr">
        <is>
          <t>Articles of leather; saddlery and harness; travel goods, handbags and similar containers; articles of animal gut (other than silkworm gut)</t>
        </is>
      </c>
      <c r="S386" t="inlineStr">
        <is>
          <t>20eb385c-69b5-43b0-aec4-f7d870ade592</t>
        </is>
      </c>
      <c r="T386" t="inlineStr">
        <is>
          <t>Trunks, suit-cases, vanity-cases, executive-cases, brief-cases, school satchels, spectacle cases, binocular cases, camera cases, musical instrument cases, gun cases, holsters and similar containers, travelling-bags, insulated food or beverages bags, to...</t>
        </is>
      </c>
      <c r="U386" t="inlineStr">
        <is>
          <t>1714364d-c476-4064-8698-d8b472f58ee7</t>
        </is>
      </c>
      <c r="V386" t="inlineStr">
        <is>
          <t>KAVISHIKHA OVERSEAS</t>
        </is>
      </c>
      <c r="W386" t="inlineStr">
        <is>
          <t>CKOPB4914J</t>
        </is>
      </c>
      <c r="X386" t="n">
        <v>0</v>
      </c>
      <c r="Y386" t="n">
        <v>0</v>
      </c>
      <c r="Z386" t="n">
        <v>42022910</v>
      </c>
      <c r="AA386" t="inlineStr">
        <is>
          <t>HAND BAGS OF OTHER MATERIALS EXCLUDING WICKER WORK OR BASKET WORK</t>
        </is>
      </c>
      <c r="AB386" t="inlineStr">
        <is>
          <t>http://indiausatrade.mea.gov.in/api/public/image/stream?key=products%2F20260902T072016Z-561366-cd90f9fe-Untitled%20design%20(49)-cropped.png</t>
        </is>
      </c>
      <c r="AC386" t="inlineStr">
        <is>
          <t>2026-09-02T07:20:16.621Z</t>
        </is>
      </c>
    </row>
    <row r="387">
      <c r="A387" t="inlineStr">
        <is>
          <t>f394e1e2-506c-4fe6-b997-9cd7c5d4d6c3</t>
        </is>
      </c>
      <c r="B387" t="inlineStr">
        <is>
          <t>LivPOP PP Jar 500ml kitchen essential</t>
        </is>
      </c>
      <c r="C387" t="inlineStr">
        <is>
          <t>LivPOP</t>
        </is>
      </c>
      <c r="E387" t="inlineStr">
        <is>
          <t>FIXED</t>
        </is>
      </c>
      <c r="F387" t="n">
        <v>400</v>
      </c>
      <c r="G387" t="inlineStr">
        <is>
          <t>USD</t>
        </is>
      </c>
      <c r="I387" t="inlineStr">
        <is>
          <t>Unit</t>
        </is>
      </c>
      <c r="J387" t="n">
        <v>1000</v>
      </c>
      <c r="M387" t="n">
        <v>0</v>
      </c>
      <c r="N387" t="n">
        <v>0</v>
      </c>
      <c r="Q387" t="inlineStr">
        <is>
          <t>24055375-a41a-454c-96a0-9b6b95ddf41d</t>
        </is>
      </c>
      <c r="R387" t="inlineStr">
        <is>
          <t>Plastics and articles thereof</t>
        </is>
      </c>
      <c r="S387" t="inlineStr">
        <is>
          <t>11d5157e-9833-4295-a103-845bf336e474</t>
        </is>
      </c>
      <c r="T387" t="inlineStr">
        <is>
          <t>Polymers of ethylene, in primary forms</t>
        </is>
      </c>
      <c r="U387" t="inlineStr">
        <is>
          <t>b0de767f-a5d2-4e29-9e0f-f9d98f34fea1</t>
        </is>
      </c>
      <c r="V387" t="inlineStr">
        <is>
          <t>LIVIA POLYMER PRODUCTS PRIVATE LIMITED</t>
        </is>
      </c>
      <c r="W387" t="inlineStr">
        <is>
          <t>0488024625</t>
        </is>
      </c>
      <c r="X387" t="n">
        <v>0</v>
      </c>
      <c r="Y387" t="n">
        <v>0</v>
      </c>
      <c r="Z387" t="n">
        <v>39011090</v>
      </c>
      <c r="AA387" t="inlineStr">
        <is>
          <t>OTHER</t>
        </is>
      </c>
      <c r="AB387" t="inlineStr">
        <is>
          <t>http://indiausatrade.mea.gov.in/api/public/image/stream?key=products%2F20260715T095422Z-807164-8e7d624e-Untitled%20design%20(4)-cropped.png</t>
        </is>
      </c>
      <c r="AC387" t="inlineStr">
        <is>
          <t>2026-07-15T09:54:22.622Z</t>
        </is>
      </c>
    </row>
    <row r="388">
      <c r="A388" t="inlineStr">
        <is>
          <t>5bf14330-484d-4bbf-ad5b-e338dc4d74c3</t>
        </is>
      </c>
      <c r="B388" t="inlineStr">
        <is>
          <t>Apple Plastic Airtight Storage Jars Set (350ml, 650ml, 1000ml) with Yellow Screw Lids for Kitchen Food, Honey, Spices &amp; Dry Goods</t>
        </is>
      </c>
      <c r="C388" t="inlineStr">
        <is>
          <t>LivPOP</t>
        </is>
      </c>
      <c r="E388" t="inlineStr">
        <is>
          <t>FIXED</t>
        </is>
      </c>
      <c r="F388" t="n">
        <v>265</v>
      </c>
      <c r="G388" t="inlineStr">
        <is>
          <t>USD</t>
        </is>
      </c>
      <c r="I388" t="inlineStr">
        <is>
          <t>Unit</t>
        </is>
      </c>
      <c r="J388" t="n">
        <v>1000</v>
      </c>
      <c r="M388" t="n">
        <v>0</v>
      </c>
      <c r="N388" t="n">
        <v>0</v>
      </c>
      <c r="Q388" t="inlineStr">
        <is>
          <t>24055375-a41a-454c-96a0-9b6b95ddf41d</t>
        </is>
      </c>
      <c r="R388" t="inlineStr">
        <is>
          <t>Plastics and articles thereof</t>
        </is>
      </c>
      <c r="S388" t="inlineStr">
        <is>
          <t>11d5157e-9833-4295-a103-845bf336e474</t>
        </is>
      </c>
      <c r="T388" t="inlineStr">
        <is>
          <t>Polymers of ethylene, in primary forms</t>
        </is>
      </c>
      <c r="U388" t="inlineStr">
        <is>
          <t>b0de767f-a5d2-4e29-9e0f-f9d98f34fea1</t>
        </is>
      </c>
      <c r="V388" t="inlineStr">
        <is>
          <t>LIVIA POLYMER PRODUCTS PRIVATE LIMITED</t>
        </is>
      </c>
      <c r="W388" t="inlineStr">
        <is>
          <t>0488024625</t>
        </is>
      </c>
      <c r="X388" t="n">
        <v>0</v>
      </c>
      <c r="Y388" t="n">
        <v>0</v>
      </c>
      <c r="Z388" t="n">
        <v>39011090</v>
      </c>
      <c r="AA388" t="inlineStr">
        <is>
          <t>OTHER</t>
        </is>
      </c>
      <c r="AB388" t="inlineStr">
        <is>
          <t>http://indiausatrade.mea.gov.in/api/public/image/stream?key=products%2F20260804T095524Z-616144-c1c92e0c-Apple-cropped.jpg</t>
        </is>
      </c>
      <c r="AC388" t="inlineStr">
        <is>
          <t>2026-08-04T09:55:24.957Z</t>
        </is>
      </c>
    </row>
    <row r="389">
      <c r="A389" t="inlineStr">
        <is>
          <t>84579451-c485-4b33-ab60-3bff4f42eeca</t>
        </is>
      </c>
      <c r="B389" t="inlineStr">
        <is>
          <t>LivPOP Popeneeta 1000ml Premium Water Bottle | High-Grade Food Safe PP Plastic Ergonomic Bottle for Office &amp; Home</t>
        </is>
      </c>
      <c r="C389" t="inlineStr">
        <is>
          <t>LivPOP</t>
        </is>
      </c>
      <c r="E389" t="inlineStr">
        <is>
          <t>FIXED</t>
        </is>
      </c>
      <c r="F389" t="n">
        <v>565</v>
      </c>
      <c r="G389" t="inlineStr">
        <is>
          <t>USD</t>
        </is>
      </c>
      <c r="I389" t="inlineStr">
        <is>
          <t>Unit</t>
        </is>
      </c>
      <c r="J389" t="n">
        <v>1000</v>
      </c>
      <c r="M389" t="n">
        <v>0</v>
      </c>
      <c r="N389" t="n">
        <v>0</v>
      </c>
      <c r="Q389" t="inlineStr">
        <is>
          <t>24055375-a41a-454c-96a0-9b6b95ddf41d</t>
        </is>
      </c>
      <c r="R389" t="inlineStr">
        <is>
          <t>Plastics and articles thereof</t>
        </is>
      </c>
      <c r="S389" t="inlineStr">
        <is>
          <t>11d5157e-9833-4295-a103-845bf336e474</t>
        </is>
      </c>
      <c r="T389" t="inlineStr">
        <is>
          <t>Polymers of ethylene, in primary forms</t>
        </is>
      </c>
      <c r="U389" t="inlineStr">
        <is>
          <t>b0de767f-a5d2-4e29-9e0f-f9d98f34fea1</t>
        </is>
      </c>
      <c r="V389" t="inlineStr">
        <is>
          <t>LIVIA POLYMER PRODUCTS PRIVATE LIMITED</t>
        </is>
      </c>
      <c r="W389" t="inlineStr">
        <is>
          <t>0488024625</t>
        </is>
      </c>
      <c r="X389" t="n">
        <v>0</v>
      </c>
      <c r="Y389" t="n">
        <v>0</v>
      </c>
      <c r="Z389" t="n">
        <v>39011090</v>
      </c>
      <c r="AA389" t="inlineStr">
        <is>
          <t>OTHER</t>
        </is>
      </c>
      <c r="AB389" t="inlineStr">
        <is>
          <t>http://indiausatrade.mea.gov.in/api/public/image/stream?key=products%2F20260715T101510Z-859188-a5624c7a-Untitled%20design%20(49)-cropped.png</t>
        </is>
      </c>
      <c r="AC389" t="inlineStr">
        <is>
          <t>2026-07-15T10:15:10.369Z</t>
        </is>
      </c>
    </row>
    <row r="390">
      <c r="A390" t="inlineStr">
        <is>
          <t>8db73165-7550-452c-9b93-234c95ce74b9</t>
        </is>
      </c>
      <c r="B390" t="inlineStr">
        <is>
          <t>Leeda 500ml Clear Plastic Square Storage Jar with Pink Airtight Screw Lid for Kitchen Food, Snacks, Spices &amp; Dry Goods Organization</t>
        </is>
      </c>
      <c r="C390" t="inlineStr">
        <is>
          <t>LivPET</t>
        </is>
      </c>
      <c r="E390" t="inlineStr">
        <is>
          <t>FIXED</t>
        </is>
      </c>
      <c r="F390" t="n">
        <v>285</v>
      </c>
      <c r="G390" t="inlineStr">
        <is>
          <t>USD</t>
        </is>
      </c>
      <c r="I390" t="inlineStr">
        <is>
          <t>Unit</t>
        </is>
      </c>
      <c r="J390" t="n">
        <v>1000</v>
      </c>
      <c r="M390" t="n">
        <v>0</v>
      </c>
      <c r="N390" t="n">
        <v>0</v>
      </c>
      <c r="Q390" t="inlineStr">
        <is>
          <t>24055375-a41a-454c-96a0-9b6b95ddf41d</t>
        </is>
      </c>
      <c r="R390" t="inlineStr">
        <is>
          <t>Plastics and articles thereof</t>
        </is>
      </c>
      <c r="S390" t="inlineStr">
        <is>
          <t>11d5157e-9833-4295-a103-845bf336e474</t>
        </is>
      </c>
      <c r="T390" t="inlineStr">
        <is>
          <t>Polymers of ethylene, in primary forms</t>
        </is>
      </c>
      <c r="U390" t="inlineStr">
        <is>
          <t>b0de767f-a5d2-4e29-9e0f-f9d98f34fea1</t>
        </is>
      </c>
      <c r="V390" t="inlineStr">
        <is>
          <t>LIVIA POLYMER PRODUCTS PRIVATE LIMITED</t>
        </is>
      </c>
      <c r="W390" t="inlineStr">
        <is>
          <t>0488024625</t>
        </is>
      </c>
      <c r="X390" t="n">
        <v>0</v>
      </c>
      <c r="Y390" t="n">
        <v>0</v>
      </c>
      <c r="Z390" t="n">
        <v>39011090</v>
      </c>
      <c r="AA390" t="inlineStr">
        <is>
          <t>OTHER</t>
        </is>
      </c>
      <c r="AB390" t="inlineStr">
        <is>
          <t>http://indiausatrade.mea.gov.in/api/public/image/stream?key=products%2F20260804T100319Z-315838-f5838f73-WhatsApp%20Image%202026-07-14%20at%203.32.32%20PM-cropped.jpg</t>
        </is>
      </c>
      <c r="AC390" t="inlineStr">
        <is>
          <t>2026-08-04T10:03:19.156Z</t>
        </is>
      </c>
    </row>
    <row r="391">
      <c r="A391" t="inlineStr">
        <is>
          <t>6e733518-d827-4116-9a71-ca7c03cfdbb2</t>
        </is>
      </c>
      <c r="B391" t="inlineStr">
        <is>
          <t>LivDIS Mist Pump – Even &amp; Soft Liquid Distribution</t>
        </is>
      </c>
      <c r="C391" t="inlineStr">
        <is>
          <t>LivDIS</t>
        </is>
      </c>
      <c r="E391" t="inlineStr">
        <is>
          <t>FIXED</t>
        </is>
      </c>
      <c r="F391" t="n">
        <v>80</v>
      </c>
      <c r="G391" t="inlineStr">
        <is>
          <t>USD</t>
        </is>
      </c>
      <c r="I391" t="inlineStr">
        <is>
          <t>Unit</t>
        </is>
      </c>
      <c r="J391" t="n">
        <v>1000</v>
      </c>
      <c r="M391" t="n">
        <v>0</v>
      </c>
      <c r="N391" t="n">
        <v>0</v>
      </c>
      <c r="Q391" t="inlineStr">
        <is>
          <t>24055375-a41a-454c-96a0-9b6b95ddf41d</t>
        </is>
      </c>
      <c r="R391" t="inlineStr">
        <is>
          <t>Plastics and articles thereof</t>
        </is>
      </c>
      <c r="S391" t="inlineStr">
        <is>
          <t>11d5157e-9833-4295-a103-845bf336e474</t>
        </is>
      </c>
      <c r="T391" t="inlineStr">
        <is>
          <t>Polymers of ethylene, in primary forms</t>
        </is>
      </c>
      <c r="U391" t="inlineStr">
        <is>
          <t>b0de767f-a5d2-4e29-9e0f-f9d98f34fea1</t>
        </is>
      </c>
      <c r="V391" t="inlineStr">
        <is>
          <t>LIVIA POLYMER PRODUCTS PRIVATE LIMITED</t>
        </is>
      </c>
      <c r="W391" t="inlineStr">
        <is>
          <t>0488024625</t>
        </is>
      </c>
      <c r="X391" t="n">
        <v>0</v>
      </c>
      <c r="Y391" t="n">
        <v>0</v>
      </c>
      <c r="Z391" t="n">
        <v>39011090</v>
      </c>
      <c r="AA391" t="inlineStr">
        <is>
          <t>OTHER</t>
        </is>
      </c>
      <c r="AB391" t="inlineStr">
        <is>
          <t>http://indiausatrade.mea.gov.in/api/public/image/stream?key=products%2F20260718T090559Z-732929-98f1aac5-Untitled%20design%20(15)-cropped.png</t>
        </is>
      </c>
      <c r="AC391" t="inlineStr">
        <is>
          <t>2026-07-18T09:05:59.284Z</t>
        </is>
      </c>
    </row>
    <row r="392">
      <c r="A392" t="inlineStr">
        <is>
          <t>e254c8e9-9407-4eb9-825b-04e7df195669</t>
        </is>
      </c>
      <c r="B392" t="inlineStr">
        <is>
          <t>LivDIS Liquid Dispenser – Smooth Dispensing at Your Fingertips 500ml</t>
        </is>
      </c>
      <c r="C392" t="inlineStr">
        <is>
          <t>LivDIS</t>
        </is>
      </c>
      <c r="E392" t="inlineStr">
        <is>
          <t>FIXED</t>
        </is>
      </c>
      <c r="F392" t="n">
        <v>100</v>
      </c>
      <c r="G392" t="inlineStr">
        <is>
          <t>USD</t>
        </is>
      </c>
      <c r="I392" t="inlineStr">
        <is>
          <t>Unit</t>
        </is>
      </c>
      <c r="J392" t="n">
        <v>1000</v>
      </c>
      <c r="M392" t="n">
        <v>0</v>
      </c>
      <c r="N392" t="n">
        <v>0</v>
      </c>
      <c r="Q392" t="inlineStr">
        <is>
          <t>24055375-a41a-454c-96a0-9b6b95ddf41d</t>
        </is>
      </c>
      <c r="R392" t="inlineStr">
        <is>
          <t>Plastics and articles thereof</t>
        </is>
      </c>
      <c r="S392" t="inlineStr">
        <is>
          <t>11d5157e-9833-4295-a103-845bf336e474</t>
        </is>
      </c>
      <c r="T392" t="inlineStr">
        <is>
          <t>Polymers of ethylene, in primary forms</t>
        </is>
      </c>
      <c r="U392" t="inlineStr">
        <is>
          <t>b0de767f-a5d2-4e29-9e0f-f9d98f34fea1</t>
        </is>
      </c>
      <c r="V392" t="inlineStr">
        <is>
          <t>LIVIA POLYMER PRODUCTS PRIVATE LIMITED</t>
        </is>
      </c>
      <c r="W392" t="inlineStr">
        <is>
          <t>0488024625</t>
        </is>
      </c>
      <c r="X392" t="n">
        <v>0</v>
      </c>
      <c r="Y392" t="n">
        <v>0</v>
      </c>
      <c r="Z392" t="n">
        <v>39011090</v>
      </c>
      <c r="AA392" t="inlineStr">
        <is>
          <t>OTHER</t>
        </is>
      </c>
      <c r="AB392" t="inlineStr">
        <is>
          <t>http://indiausatrade.mea.gov.in/api/public/image/stream?key=products%2F20260718T091452Z-130639-4ab62c56-LDP-cropped.png</t>
        </is>
      </c>
      <c r="AC392" t="inlineStr">
        <is>
          <t>2026-07-18T09:14:52.156Z</t>
        </is>
      </c>
    </row>
    <row r="393">
      <c r="A393" t="inlineStr">
        <is>
          <t>0fe96dc2-bf1b-48f4-a8d3-e4091202e5e1</t>
        </is>
      </c>
      <c r="B393" t="inlineStr">
        <is>
          <t>Ninio 125ml Sippy Cup – Spill-Proof &amp; Easy for Tiny Hands</t>
        </is>
      </c>
      <c r="C393" t="inlineStr">
        <is>
          <t xml:space="preserve">Ninio </t>
        </is>
      </c>
      <c r="E393" t="inlineStr">
        <is>
          <t>FIXED</t>
        </is>
      </c>
      <c r="F393" t="n">
        <v>1315</v>
      </c>
      <c r="G393" t="inlineStr">
        <is>
          <t>USD</t>
        </is>
      </c>
      <c r="I393" t="inlineStr">
        <is>
          <t>Unit</t>
        </is>
      </c>
      <c r="J393" t="n">
        <v>1000</v>
      </c>
      <c r="M393" t="n">
        <v>0</v>
      </c>
      <c r="N393" t="n">
        <v>0</v>
      </c>
      <c r="Q393" t="inlineStr">
        <is>
          <t>24055375-a41a-454c-96a0-9b6b95ddf41d</t>
        </is>
      </c>
      <c r="R393" t="inlineStr">
        <is>
          <t>Plastics and articles thereof</t>
        </is>
      </c>
      <c r="S393" t="inlineStr">
        <is>
          <t>11d5157e-9833-4295-a103-845bf336e474</t>
        </is>
      </c>
      <c r="T393" t="inlineStr">
        <is>
          <t>Polymers of ethylene, in primary forms</t>
        </is>
      </c>
      <c r="U393" t="inlineStr">
        <is>
          <t>b0de767f-a5d2-4e29-9e0f-f9d98f34fea1</t>
        </is>
      </c>
      <c r="V393" t="inlineStr">
        <is>
          <t>LIVIA POLYMER PRODUCTS PRIVATE LIMITED</t>
        </is>
      </c>
      <c r="W393" t="inlineStr">
        <is>
          <t>0488024625</t>
        </is>
      </c>
      <c r="X393" t="n">
        <v>0</v>
      </c>
      <c r="Y393" t="n">
        <v>0</v>
      </c>
      <c r="Z393" t="n">
        <v>39011090</v>
      </c>
      <c r="AA393" t="inlineStr">
        <is>
          <t>OTHER</t>
        </is>
      </c>
      <c r="AB393" t="inlineStr">
        <is>
          <t>http://indiausatrade.mea.gov.in/api/public/image/stream?key=products%2F20260720T085748Z-613664-d8ecaa84-Untitled%20design%20-%202026-02-18T180412.552-cropped.png</t>
        </is>
      </c>
      <c r="AC393" t="inlineStr">
        <is>
          <t>2026-07-20T08:57:47.901Z</t>
        </is>
      </c>
    </row>
    <row r="394">
      <c r="A394" t="inlineStr">
        <is>
          <t>1e6ad6f6-19bc-4280-ad6c-fb2c8bf8e3d7</t>
        </is>
      </c>
      <c r="B394" t="inlineStr">
        <is>
          <t>LivPET Ladona Aesthetic Water Bottle | Sleek Reusable Travel Gym Hydration Bottle Food Safe PET Plastic</t>
        </is>
      </c>
      <c r="C394" t="inlineStr">
        <is>
          <t>LivPET</t>
        </is>
      </c>
      <c r="E394" t="inlineStr">
        <is>
          <t>FIXED</t>
        </is>
      </c>
      <c r="F394" t="n">
        <v>215</v>
      </c>
      <c r="G394" t="inlineStr">
        <is>
          <t>USD</t>
        </is>
      </c>
      <c r="I394" t="inlineStr">
        <is>
          <t>Unit</t>
        </is>
      </c>
      <c r="J394" t="n">
        <v>1000</v>
      </c>
      <c r="M394" t="n">
        <v>0</v>
      </c>
      <c r="N394" t="n">
        <v>0</v>
      </c>
      <c r="Q394" t="inlineStr">
        <is>
          <t>24055375-a41a-454c-96a0-9b6b95ddf41d</t>
        </is>
      </c>
      <c r="R394" t="inlineStr">
        <is>
          <t>Plastics and articles thereof</t>
        </is>
      </c>
      <c r="S394" t="inlineStr">
        <is>
          <t>11d5157e-9833-4295-a103-845bf336e474</t>
        </is>
      </c>
      <c r="T394" t="inlineStr">
        <is>
          <t>Polymers of ethylene, in primary forms</t>
        </is>
      </c>
      <c r="U394" t="inlineStr">
        <is>
          <t>b0de767f-a5d2-4e29-9e0f-f9d98f34fea1</t>
        </is>
      </c>
      <c r="V394" t="inlineStr">
        <is>
          <t>LIVIA POLYMER PRODUCTS PRIVATE LIMITED</t>
        </is>
      </c>
      <c r="W394" t="inlineStr">
        <is>
          <t>0488024625</t>
        </is>
      </c>
      <c r="X394" t="n">
        <v>0</v>
      </c>
      <c r="Y394" t="n">
        <v>0</v>
      </c>
      <c r="Z394" t="n">
        <v>39011090</v>
      </c>
      <c r="AA394" t="inlineStr">
        <is>
          <t>OTHER</t>
        </is>
      </c>
      <c r="AB394" t="inlineStr">
        <is>
          <t>http://indiausatrade.mea.gov.in/api/public/image/stream?key=products%2F20260723T051831Z-596903-89e15b1d-Untitled%20design%20-%202026-02-18T164445.802-cropped.png</t>
        </is>
      </c>
      <c r="AC394" t="inlineStr">
        <is>
          <t>2026-07-23T05:18:31.103Z</t>
        </is>
      </c>
    </row>
    <row r="395">
      <c r="A395" t="inlineStr">
        <is>
          <t>0e231b78-4b7d-43c3-8815-f2b5874d59d3</t>
        </is>
      </c>
      <c r="B395" t="inlineStr">
        <is>
          <t>LivSPORT Lift 750ml Sports Bottle</t>
        </is>
      </c>
      <c r="C395" t="inlineStr">
        <is>
          <t>LIV-SPORTS</t>
        </is>
      </c>
      <c r="E395" t="inlineStr">
        <is>
          <t>FIXED</t>
        </is>
      </c>
      <c r="F395" t="n">
        <v>3095</v>
      </c>
      <c r="G395" t="inlineStr">
        <is>
          <t>USD</t>
        </is>
      </c>
      <c r="I395" t="inlineStr">
        <is>
          <t>Unit</t>
        </is>
      </c>
      <c r="J395" t="n">
        <v>1000</v>
      </c>
      <c r="M395" t="n">
        <v>0</v>
      </c>
      <c r="N395" t="n">
        <v>0</v>
      </c>
      <c r="Q395" t="inlineStr">
        <is>
          <t>24055375-a41a-454c-96a0-9b6b95ddf41d</t>
        </is>
      </c>
      <c r="R395" t="inlineStr">
        <is>
          <t>Plastics and articles thereof</t>
        </is>
      </c>
      <c r="S395" t="inlineStr">
        <is>
          <t>3af1cf03-4a74-4e0b-8ef2-e1081d8b707e</t>
        </is>
      </c>
      <c r="T395" t="inlineStr">
        <is>
          <t>Articles for the conveyance or packing of goods, of plastics; stoppers, lids, caps and other closures, of plastics</t>
        </is>
      </c>
      <c r="U395" t="inlineStr">
        <is>
          <t>b0de767f-a5d2-4e29-9e0f-f9d98f34fea1</t>
        </is>
      </c>
      <c r="V395" t="inlineStr">
        <is>
          <t>LIVIA POLYMER PRODUCTS PRIVATE LIMITED</t>
        </is>
      </c>
      <c r="W395" t="inlineStr">
        <is>
          <t>0488024625</t>
        </is>
      </c>
      <c r="X395" t="n">
        <v>0</v>
      </c>
      <c r="Y395" t="n">
        <v>0</v>
      </c>
      <c r="Z395" t="n">
        <v>39011090</v>
      </c>
      <c r="AA395" t="inlineStr">
        <is>
          <t>OTHER</t>
        </is>
      </c>
      <c r="AB395" t="inlineStr">
        <is>
          <t>http://indiausatrade.mea.gov.in/api/public/image/stream?key=products%2F20260715T050431Z-595541-05a9fa20-IMG_20190320_092942-cropped.jpg</t>
        </is>
      </c>
      <c r="AC395" t="inlineStr">
        <is>
          <t>2026-07-15T05:04:31.324Z</t>
        </is>
      </c>
    </row>
    <row r="396">
      <c r="A396" t="inlineStr">
        <is>
          <t>841e6359-c4f6-41b9-8313-0f94d07da763</t>
        </is>
      </c>
      <c r="B396" t="inlineStr">
        <is>
          <t>LivPET Premium Water Bottles - Lisoraa - 1000ml</t>
        </is>
      </c>
      <c r="C396" t="inlineStr">
        <is>
          <t>LivPET</t>
        </is>
      </c>
      <c r="E396" t="inlineStr">
        <is>
          <t>FIXED</t>
        </is>
      </c>
      <c r="F396" t="n">
        <v>215</v>
      </c>
      <c r="G396" t="inlineStr">
        <is>
          <t>USD</t>
        </is>
      </c>
      <c r="I396" t="inlineStr">
        <is>
          <t>Unit</t>
        </is>
      </c>
      <c r="J396" t="n">
        <v>1000</v>
      </c>
      <c r="M396" t="n">
        <v>0</v>
      </c>
      <c r="N396" t="n">
        <v>0</v>
      </c>
      <c r="Q396" t="inlineStr">
        <is>
          <t>24055375-a41a-454c-96a0-9b6b95ddf41d</t>
        </is>
      </c>
      <c r="R396" t="inlineStr">
        <is>
          <t>Plastics and articles thereof</t>
        </is>
      </c>
      <c r="S396" t="inlineStr">
        <is>
          <t>11d5157e-9833-4295-a103-845bf336e474</t>
        </is>
      </c>
      <c r="T396" t="inlineStr">
        <is>
          <t>Polymers of ethylene, in primary forms</t>
        </is>
      </c>
      <c r="U396" t="inlineStr">
        <is>
          <t>b0de767f-a5d2-4e29-9e0f-f9d98f34fea1</t>
        </is>
      </c>
      <c r="V396" t="inlineStr">
        <is>
          <t>LIVIA POLYMER PRODUCTS PRIVATE LIMITED</t>
        </is>
      </c>
      <c r="W396" t="inlineStr">
        <is>
          <t>0488024625</t>
        </is>
      </c>
      <c r="X396" t="n">
        <v>0</v>
      </c>
      <c r="Y396" t="n">
        <v>0</v>
      </c>
      <c r="Z396" t="n">
        <v>39011090</v>
      </c>
      <c r="AA396" t="inlineStr">
        <is>
          <t>OTHER</t>
        </is>
      </c>
      <c r="AB396" t="inlineStr">
        <is>
          <t>http://indiausatrade.mea.gov.in/api/public/image/stream?key=products%2F20260723T051140Z-814746-fc352790-Untitled%20design%20-%202026-02-18T155331.376-cropped.png</t>
        </is>
      </c>
      <c r="AC396" t="inlineStr">
        <is>
          <t>2026-07-23T05:11:40.553Z</t>
        </is>
      </c>
    </row>
    <row r="397">
      <c r="A397" t="inlineStr">
        <is>
          <t>c4f2afbc-c558-47ad-85c0-70556d4ec67f</t>
        </is>
      </c>
      <c r="B397" t="inlineStr">
        <is>
          <t>LivPOP PP Jar 1000ml kitchen essential</t>
        </is>
      </c>
      <c r="C397" t="inlineStr">
        <is>
          <t>LivPOP</t>
        </is>
      </c>
      <c r="E397" t="inlineStr">
        <is>
          <t>FIXED</t>
        </is>
      </c>
      <c r="F397" t="n">
        <v>555</v>
      </c>
      <c r="G397" t="inlineStr">
        <is>
          <t>USD</t>
        </is>
      </c>
      <c r="I397" t="inlineStr">
        <is>
          <t>Unit</t>
        </is>
      </c>
      <c r="J397" t="n">
        <v>1000</v>
      </c>
      <c r="M397" t="n">
        <v>0</v>
      </c>
      <c r="N397" t="n">
        <v>0</v>
      </c>
      <c r="Q397" t="inlineStr">
        <is>
          <t>24055375-a41a-454c-96a0-9b6b95ddf41d</t>
        </is>
      </c>
      <c r="R397" t="inlineStr">
        <is>
          <t>Plastics and articles thereof</t>
        </is>
      </c>
      <c r="S397" t="inlineStr">
        <is>
          <t>11d5157e-9833-4295-a103-845bf336e474</t>
        </is>
      </c>
      <c r="T397" t="inlineStr">
        <is>
          <t>Polymers of ethylene, in primary forms</t>
        </is>
      </c>
      <c r="U397" t="inlineStr">
        <is>
          <t>b0de767f-a5d2-4e29-9e0f-f9d98f34fea1</t>
        </is>
      </c>
      <c r="V397" t="inlineStr">
        <is>
          <t>LIVIA POLYMER PRODUCTS PRIVATE LIMITED</t>
        </is>
      </c>
      <c r="W397" t="inlineStr">
        <is>
          <t>0488024625</t>
        </is>
      </c>
      <c r="X397" t="n">
        <v>0</v>
      </c>
      <c r="Y397" t="n">
        <v>0</v>
      </c>
      <c r="Z397" t="n">
        <v>39011090</v>
      </c>
      <c r="AA397" t="inlineStr">
        <is>
          <t>OTHER</t>
        </is>
      </c>
      <c r="AB397" t="inlineStr">
        <is>
          <t>http://indiausatrade.mea.gov.in/api/public/image/stream?key=products%2F20260715T094721Z-188508-2841f52b-Untitled%20design%20-%202026-02-19T102835.025-cropped.png</t>
        </is>
      </c>
      <c r="AC397" t="inlineStr">
        <is>
          <t>2026-07-15T09:47:21.175Z</t>
        </is>
      </c>
    </row>
    <row r="398">
      <c r="A398" t="inlineStr">
        <is>
          <t>398a6b5e-4ca0-4ce0-8f11-e3c8a6b9047c</t>
        </is>
      </c>
      <c r="B398" t="inlineStr">
        <is>
          <t>LivPET Leora 1000ml Premium Water Bottle | High-Grade Food Safe PET Plastic Ergonomic Bottle for Daily Hydration</t>
        </is>
      </c>
      <c r="C398" t="inlineStr">
        <is>
          <t>LivPET</t>
        </is>
      </c>
      <c r="E398" t="inlineStr">
        <is>
          <t>FIXED</t>
        </is>
      </c>
      <c r="F398" t="n">
        <v>265</v>
      </c>
      <c r="G398" t="inlineStr">
        <is>
          <t>USD</t>
        </is>
      </c>
      <c r="I398" t="inlineStr">
        <is>
          <t>Unit</t>
        </is>
      </c>
      <c r="J398" t="n">
        <v>1000</v>
      </c>
      <c r="M398" t="n">
        <v>0</v>
      </c>
      <c r="N398" t="n">
        <v>0</v>
      </c>
      <c r="Q398" t="inlineStr">
        <is>
          <t>24055375-a41a-454c-96a0-9b6b95ddf41d</t>
        </is>
      </c>
      <c r="R398" t="inlineStr">
        <is>
          <t>Plastics and articles thereof</t>
        </is>
      </c>
      <c r="S398" t="inlineStr">
        <is>
          <t>11d5157e-9833-4295-a103-845bf336e474</t>
        </is>
      </c>
      <c r="T398" t="inlineStr">
        <is>
          <t>Polymers of ethylene, in primary forms</t>
        </is>
      </c>
      <c r="U398" t="inlineStr">
        <is>
          <t>b0de767f-a5d2-4e29-9e0f-f9d98f34fea1</t>
        </is>
      </c>
      <c r="V398" t="inlineStr">
        <is>
          <t>LIVIA POLYMER PRODUCTS PRIVATE LIMITED</t>
        </is>
      </c>
      <c r="W398" t="inlineStr">
        <is>
          <t>0488024625</t>
        </is>
      </c>
      <c r="X398" t="n">
        <v>0</v>
      </c>
      <c r="Y398" t="n">
        <v>0</v>
      </c>
      <c r="Z398" t="n">
        <v>39011090</v>
      </c>
      <c r="AA398" t="inlineStr">
        <is>
          <t>OTHER</t>
        </is>
      </c>
      <c r="AB398" t="inlineStr">
        <is>
          <t>http://indiausatrade.mea.gov.in/api/public/image/stream?key=products%2F20260723T065112Z-923122-c8033069-Untitled%20design%20(80)-cropped.jpg</t>
        </is>
      </c>
      <c r="AC398" t="inlineStr">
        <is>
          <t>2026-07-23T06:51:12.614Z</t>
        </is>
      </c>
    </row>
    <row r="399">
      <c r="A399" t="inlineStr">
        <is>
          <t>1a0ff28f-1d17-4a97-ac7f-65a98f5a98e8</t>
        </is>
      </c>
      <c r="B399" t="inlineStr">
        <is>
          <t>LivPET Layana 1000ml Premium Water Bottle  | High-Grade Food Safe PET Plastic Ergonomic Bottle for Office &amp; Home</t>
        </is>
      </c>
      <c r="C399" t="inlineStr">
        <is>
          <t>LivPET</t>
        </is>
      </c>
      <c r="E399" t="inlineStr">
        <is>
          <t>FIXED</t>
        </is>
      </c>
      <c r="F399" t="n">
        <v>305</v>
      </c>
      <c r="G399" t="inlineStr">
        <is>
          <t>USD</t>
        </is>
      </c>
      <c r="I399" t="inlineStr">
        <is>
          <t>Unit</t>
        </is>
      </c>
      <c r="J399" t="n">
        <v>1000</v>
      </c>
      <c r="M399" t="n">
        <v>0</v>
      </c>
      <c r="N399" t="n">
        <v>0</v>
      </c>
      <c r="Q399" t="inlineStr">
        <is>
          <t>24055375-a41a-454c-96a0-9b6b95ddf41d</t>
        </is>
      </c>
      <c r="R399" t="inlineStr">
        <is>
          <t>Plastics and articles thereof</t>
        </is>
      </c>
      <c r="S399" t="inlineStr">
        <is>
          <t>11d5157e-9833-4295-a103-845bf336e474</t>
        </is>
      </c>
      <c r="T399" t="inlineStr">
        <is>
          <t>Polymers of ethylene, in primary forms</t>
        </is>
      </c>
      <c r="U399" t="inlineStr">
        <is>
          <t>b0de767f-a5d2-4e29-9e0f-f9d98f34fea1</t>
        </is>
      </c>
      <c r="V399" t="inlineStr">
        <is>
          <t>LIVIA POLYMER PRODUCTS PRIVATE LIMITED</t>
        </is>
      </c>
      <c r="W399" t="inlineStr">
        <is>
          <t>0488024625</t>
        </is>
      </c>
      <c r="X399" t="n">
        <v>0</v>
      </c>
      <c r="Y399" t="n">
        <v>0</v>
      </c>
      <c r="Z399" t="n">
        <v>39011090</v>
      </c>
      <c r="AA399" t="inlineStr">
        <is>
          <t>OTHER</t>
        </is>
      </c>
      <c r="AB399" t="inlineStr">
        <is>
          <t>http://indiausatrade.mea.gov.in/api/public/image/stream?key=products%2F20260723T070609Z-122120-88eff840-Untitled%20design%20-%202026-02-19T105507.121-cropped.png</t>
        </is>
      </c>
      <c r="AC399" t="inlineStr">
        <is>
          <t>2026-07-23T07:06:09.032Z</t>
        </is>
      </c>
    </row>
    <row r="400">
      <c r="A400" t="inlineStr">
        <is>
          <t>38bfaf8d-d2d8-4c2b-9dc5-c3bc540704c9</t>
        </is>
      </c>
      <c r="B400" t="inlineStr">
        <is>
          <t>LivSPORT Spike 750ml Sports Bottle</t>
        </is>
      </c>
      <c r="C400" t="inlineStr">
        <is>
          <t>LivSPORT</t>
        </is>
      </c>
      <c r="E400" t="inlineStr">
        <is>
          <t>FIXED</t>
        </is>
      </c>
      <c r="F400" t="n">
        <v>3265</v>
      </c>
      <c r="G400" t="inlineStr">
        <is>
          <t>USD</t>
        </is>
      </c>
      <c r="I400" t="inlineStr">
        <is>
          <t>Unit</t>
        </is>
      </c>
      <c r="J400" t="n">
        <v>1000</v>
      </c>
      <c r="M400" t="n">
        <v>0</v>
      </c>
      <c r="N400" t="n">
        <v>0</v>
      </c>
      <c r="Q400" t="inlineStr">
        <is>
          <t>24055375-a41a-454c-96a0-9b6b95ddf41d</t>
        </is>
      </c>
      <c r="R400" t="inlineStr">
        <is>
          <t>Plastics and articles thereof</t>
        </is>
      </c>
      <c r="S400" t="inlineStr">
        <is>
          <t>11d5157e-9833-4295-a103-845bf336e474</t>
        </is>
      </c>
      <c r="T400" t="inlineStr">
        <is>
          <t>Polymers of ethylene, in primary forms</t>
        </is>
      </c>
      <c r="U400" t="inlineStr">
        <is>
          <t>b0de767f-a5d2-4e29-9e0f-f9d98f34fea1</t>
        </is>
      </c>
      <c r="V400" t="inlineStr">
        <is>
          <t>LIVIA POLYMER PRODUCTS PRIVATE LIMITED</t>
        </is>
      </c>
      <c r="W400" t="inlineStr">
        <is>
          <t>0488024625</t>
        </is>
      </c>
      <c r="X400" t="n">
        <v>0</v>
      </c>
      <c r="Y400" t="n">
        <v>0</v>
      </c>
      <c r="Z400" t="n">
        <v>39011090</v>
      </c>
      <c r="AA400" t="inlineStr">
        <is>
          <t>OTHER</t>
        </is>
      </c>
      <c r="AB400" t="inlineStr">
        <is>
          <t>http://indiausatrade.mea.gov.in/api/public/image/stream?key=products%2F20260716T064727Z-497661-20b6698d-IMG20250719140223-cropped.jpg</t>
        </is>
      </c>
      <c r="AC400" t="inlineStr">
        <is>
          <t>2026-07-16T06:47:27.068Z</t>
        </is>
      </c>
    </row>
    <row r="401">
      <c r="A401" t="inlineStr">
        <is>
          <t>3bfd53f0-a811-4001-a613-ceccb162d519</t>
        </is>
      </c>
      <c r="B401" t="inlineStr">
        <is>
          <t xml:space="preserve"> Ninio Baby Bottle Teats – Soft &amp; Natural Feeding Feel</t>
        </is>
      </c>
      <c r="C401" t="inlineStr">
        <is>
          <t xml:space="preserve">Ninio </t>
        </is>
      </c>
      <c r="E401" t="inlineStr">
        <is>
          <t>FIXED</t>
        </is>
      </c>
      <c r="F401" t="n">
        <v>555</v>
      </c>
      <c r="G401" t="inlineStr">
        <is>
          <t>USD</t>
        </is>
      </c>
      <c r="I401" t="inlineStr">
        <is>
          <t>Unit</t>
        </is>
      </c>
      <c r="J401" t="n">
        <v>1000</v>
      </c>
      <c r="M401" t="n">
        <v>0</v>
      </c>
      <c r="N401" t="n">
        <v>0</v>
      </c>
      <c r="Q401" t="inlineStr">
        <is>
          <t>24055375-a41a-454c-96a0-9b6b95ddf41d</t>
        </is>
      </c>
      <c r="R401" t="inlineStr">
        <is>
          <t>Plastics and articles thereof</t>
        </is>
      </c>
      <c r="S401" t="inlineStr">
        <is>
          <t>11d5157e-9833-4295-a103-845bf336e474</t>
        </is>
      </c>
      <c r="T401" t="inlineStr">
        <is>
          <t>Polymers of ethylene, in primary forms</t>
        </is>
      </c>
      <c r="U401" t="inlineStr">
        <is>
          <t>b0de767f-a5d2-4e29-9e0f-f9d98f34fea1</t>
        </is>
      </c>
      <c r="V401" t="inlineStr">
        <is>
          <t>LIVIA POLYMER PRODUCTS PRIVATE LIMITED</t>
        </is>
      </c>
      <c r="W401" t="inlineStr">
        <is>
          <t>0488024625</t>
        </is>
      </c>
      <c r="X401" t="n">
        <v>0</v>
      </c>
      <c r="Y401" t="n">
        <v>0</v>
      </c>
      <c r="Z401" t="n">
        <v>39011090</v>
      </c>
      <c r="AA401" t="inlineStr">
        <is>
          <t>OTHER</t>
        </is>
      </c>
      <c r="AB401" t="inlineStr">
        <is>
          <t>http://indiausatrade.mea.gov.in/api/public/image/stream?key=products%2F20260720T092608Z-153729-b3234237-Untitled%20design%20(99)-cropped.png</t>
        </is>
      </c>
      <c r="AC401" t="inlineStr">
        <is>
          <t>2026-07-20T09:26:05.208Z</t>
        </is>
      </c>
    </row>
    <row r="402">
      <c r="A402" t="inlineStr">
        <is>
          <t>6a8486cf-43b7-450e-a957-84a37ea4bba6</t>
        </is>
      </c>
      <c r="B402" t="inlineStr">
        <is>
          <t>Ninio 250ml Feeding Bottle – Everyday Comfort for Growing Babies</t>
        </is>
      </c>
      <c r="C402" t="inlineStr">
        <is>
          <t xml:space="preserve">Ninio </t>
        </is>
      </c>
      <c r="E402" t="inlineStr">
        <is>
          <t>FIXED</t>
        </is>
      </c>
      <c r="F402" t="n">
        <v>1605</v>
      </c>
      <c r="G402" t="inlineStr">
        <is>
          <t>USD</t>
        </is>
      </c>
      <c r="I402" t="inlineStr">
        <is>
          <t>Unit</t>
        </is>
      </c>
      <c r="J402" t="n">
        <v>1000</v>
      </c>
      <c r="M402" t="n">
        <v>0</v>
      </c>
      <c r="N402" t="n">
        <v>0</v>
      </c>
      <c r="Q402" t="inlineStr">
        <is>
          <t>24055375-a41a-454c-96a0-9b6b95ddf41d</t>
        </is>
      </c>
      <c r="R402" t="inlineStr">
        <is>
          <t>Plastics and articles thereof</t>
        </is>
      </c>
      <c r="S402" t="inlineStr">
        <is>
          <t>11d5157e-9833-4295-a103-845bf336e474</t>
        </is>
      </c>
      <c r="T402" t="inlineStr">
        <is>
          <t>Polymers of ethylene, in primary forms</t>
        </is>
      </c>
      <c r="U402" t="inlineStr">
        <is>
          <t>b0de767f-a5d2-4e29-9e0f-f9d98f34fea1</t>
        </is>
      </c>
      <c r="V402" t="inlineStr">
        <is>
          <t>LIVIA POLYMER PRODUCTS PRIVATE LIMITED</t>
        </is>
      </c>
      <c r="W402" t="inlineStr">
        <is>
          <t>0488024625</t>
        </is>
      </c>
      <c r="X402" t="n">
        <v>0</v>
      </c>
      <c r="Y402" t="n">
        <v>0</v>
      </c>
      <c r="Z402" t="n">
        <v>39011090</v>
      </c>
      <c r="AA402" t="inlineStr">
        <is>
          <t>OTHER</t>
        </is>
      </c>
      <c r="AB402" t="inlineStr">
        <is>
          <t>http://indiausatrade.mea.gov.in/api/public/image/stream?key=products%2F20260720T090335Z-181807-f1008ebc-Untitled%20design%20(43)-cropped.png</t>
        </is>
      </c>
      <c r="AC402" t="inlineStr">
        <is>
          <t>2026-07-20T09:03:35.443Z</t>
        </is>
      </c>
    </row>
    <row r="403">
      <c r="A403" t="inlineStr">
        <is>
          <t>e720cfd9-3b7c-46a8-a39a-c082e18f92d8</t>
        </is>
      </c>
      <c r="B403" t="inlineStr">
        <is>
          <t>Ninio Soft Soother – Pure Comfort for Peaceful Babies</t>
        </is>
      </c>
      <c r="C403" t="inlineStr">
        <is>
          <t>Ninio</t>
        </is>
      </c>
      <c r="E403" t="inlineStr">
        <is>
          <t>FIXED</t>
        </is>
      </c>
      <c r="F403" t="n">
        <v>555</v>
      </c>
      <c r="G403" t="inlineStr">
        <is>
          <t>USD</t>
        </is>
      </c>
      <c r="I403" t="inlineStr">
        <is>
          <t>Unit</t>
        </is>
      </c>
      <c r="J403" t="n">
        <v>1000</v>
      </c>
      <c r="M403" t="n">
        <v>0</v>
      </c>
      <c r="N403" t="n">
        <v>0</v>
      </c>
      <c r="Q403" t="inlineStr">
        <is>
          <t>24055375-a41a-454c-96a0-9b6b95ddf41d</t>
        </is>
      </c>
      <c r="R403" t="inlineStr">
        <is>
          <t>Plastics and articles thereof</t>
        </is>
      </c>
      <c r="S403" t="inlineStr">
        <is>
          <t>11d5157e-9833-4295-a103-845bf336e474</t>
        </is>
      </c>
      <c r="T403" t="inlineStr">
        <is>
          <t>Polymers of ethylene, in primary forms</t>
        </is>
      </c>
      <c r="U403" t="inlineStr">
        <is>
          <t>b0de767f-a5d2-4e29-9e0f-f9d98f34fea1</t>
        </is>
      </c>
      <c r="V403" t="inlineStr">
        <is>
          <t>LIVIA POLYMER PRODUCTS PRIVATE LIMITED</t>
        </is>
      </c>
      <c r="W403" t="inlineStr">
        <is>
          <t>0488024625</t>
        </is>
      </c>
      <c r="X403" t="n">
        <v>0</v>
      </c>
      <c r="Y403" t="n">
        <v>0</v>
      </c>
      <c r="Z403" t="n">
        <v>39011090</v>
      </c>
      <c r="AA403" t="inlineStr">
        <is>
          <t>OTHER</t>
        </is>
      </c>
      <c r="AB403" t="inlineStr">
        <is>
          <t>http://indiausatrade.mea.gov.in/api/public/image/stream?key=products%2F20260720T052445Z-542833-8d8da22a-Untitled%20design%20(63)-cropped.png</t>
        </is>
      </c>
      <c r="AC403" t="inlineStr">
        <is>
          <t>2026-07-20T05:24:44.453Z</t>
        </is>
      </c>
    </row>
    <row r="404">
      <c r="A404" t="inlineStr">
        <is>
          <t>b3462ae2-25fc-424c-bc41-23ed0f48bf1a</t>
        </is>
      </c>
      <c r="B404" t="inlineStr">
        <is>
          <t>Swing Sports Bottle – Swing Quick-Action Sports Bottle</t>
        </is>
      </c>
      <c r="C404" t="inlineStr">
        <is>
          <t>LivSPORT</t>
        </is>
      </c>
      <c r="E404" t="inlineStr">
        <is>
          <t>FIXED</t>
        </is>
      </c>
      <c r="F404" t="n">
        <v>1695</v>
      </c>
      <c r="G404" t="inlineStr">
        <is>
          <t>USD</t>
        </is>
      </c>
      <c r="I404" t="inlineStr">
        <is>
          <t>Unit</t>
        </is>
      </c>
      <c r="J404" t="n">
        <v>1000</v>
      </c>
      <c r="M404" t="n">
        <v>0</v>
      </c>
      <c r="N404" t="n">
        <v>0</v>
      </c>
      <c r="Q404" t="inlineStr">
        <is>
          <t>24055375-a41a-454c-96a0-9b6b95ddf41d</t>
        </is>
      </c>
      <c r="R404" t="inlineStr">
        <is>
          <t>Plastics and articles thereof</t>
        </is>
      </c>
      <c r="S404" t="inlineStr">
        <is>
          <t>11d5157e-9833-4295-a103-845bf336e474</t>
        </is>
      </c>
      <c r="T404" t="inlineStr">
        <is>
          <t>Polymers of ethylene, in primary forms</t>
        </is>
      </c>
      <c r="U404" t="inlineStr">
        <is>
          <t>b0de767f-a5d2-4e29-9e0f-f9d98f34fea1</t>
        </is>
      </c>
      <c r="V404" t="inlineStr">
        <is>
          <t>LIVIA POLYMER PRODUCTS PRIVATE LIMITED</t>
        </is>
      </c>
      <c r="W404" t="inlineStr">
        <is>
          <t>0488024625</t>
        </is>
      </c>
      <c r="X404" t="n">
        <v>0</v>
      </c>
      <c r="Y404" t="n">
        <v>0</v>
      </c>
      <c r="Z404" t="n">
        <v>39011090</v>
      </c>
      <c r="AA404" t="inlineStr">
        <is>
          <t>OTHER</t>
        </is>
      </c>
      <c r="AB404" t="inlineStr">
        <is>
          <t>http://indiausatrade.mea.gov.in/api/public/image/stream?key=products%2F20260716T065342Z-605056-15799c5c-IMG_20190320_093756-cropped.jpg</t>
        </is>
      </c>
      <c r="AC404" t="inlineStr">
        <is>
          <t>2026-07-16T06:53:42.513Z</t>
        </is>
      </c>
    </row>
    <row r="405">
      <c r="A405" t="inlineStr">
        <is>
          <t>1c211633-eb1b-4de6-bf85-a60508f1a581</t>
        </is>
      </c>
      <c r="B405" t="inlineStr">
        <is>
          <t>LivPOP Poperella 1000ml Premium Water Bottle | High-Grade Food Safe PP Plastic Ergonomic Bottle for Daily Hydration</t>
        </is>
      </c>
      <c r="C405" t="inlineStr">
        <is>
          <t>LivPOP</t>
        </is>
      </c>
      <c r="E405" t="inlineStr">
        <is>
          <t>FIXED</t>
        </is>
      </c>
      <c r="F405" t="n">
        <v>565</v>
      </c>
      <c r="G405" t="inlineStr">
        <is>
          <t>USD</t>
        </is>
      </c>
      <c r="I405" t="inlineStr">
        <is>
          <t>Unit</t>
        </is>
      </c>
      <c r="J405" t="n">
        <v>1000</v>
      </c>
      <c r="M405" t="n">
        <v>0</v>
      </c>
      <c r="N405" t="n">
        <v>0</v>
      </c>
      <c r="Q405" t="inlineStr">
        <is>
          <t>24055375-a41a-454c-96a0-9b6b95ddf41d</t>
        </is>
      </c>
      <c r="R405" t="inlineStr">
        <is>
          <t>Plastics and articles thereof</t>
        </is>
      </c>
      <c r="S405" t="inlineStr">
        <is>
          <t>11d5157e-9833-4295-a103-845bf336e474</t>
        </is>
      </c>
      <c r="T405" t="inlineStr">
        <is>
          <t>Polymers of ethylene, in primary forms</t>
        </is>
      </c>
      <c r="U405" t="inlineStr">
        <is>
          <t>b0de767f-a5d2-4e29-9e0f-f9d98f34fea1</t>
        </is>
      </c>
      <c r="V405" t="inlineStr">
        <is>
          <t>LIVIA POLYMER PRODUCTS PRIVATE LIMITED</t>
        </is>
      </c>
      <c r="W405" t="inlineStr">
        <is>
          <t>0488024625</t>
        </is>
      </c>
      <c r="X405" t="n">
        <v>0</v>
      </c>
      <c r="Y405" t="n">
        <v>0</v>
      </c>
      <c r="Z405" t="n">
        <v>39011090</v>
      </c>
      <c r="AA405" t="inlineStr">
        <is>
          <t>OTHER</t>
        </is>
      </c>
      <c r="AB405" t="inlineStr">
        <is>
          <t>http://indiausatrade.mea.gov.in/api/public/image/stream?key=products%2F20260715T100950Z-994641-1376ff42-Untitled%20design%20(22)-cropped.png</t>
        </is>
      </c>
      <c r="AC405" t="inlineStr">
        <is>
          <t>2026-07-15T10:09:50.907Z</t>
        </is>
      </c>
    </row>
    <row r="406">
      <c r="A406" t="inlineStr">
        <is>
          <t>beb5bc7e-9a01-47c3-8499-6f79c36b47fa</t>
        </is>
      </c>
      <c r="B406" t="inlineStr">
        <is>
          <t>LivPOP Popepenta 1000ml Premium Water Bottle | Certified Food Grade PP Plastic Ergonomic Hydration Bottle Desk Use</t>
        </is>
      </c>
      <c r="C406" t="inlineStr">
        <is>
          <t>LivPOP</t>
        </is>
      </c>
      <c r="E406" t="inlineStr">
        <is>
          <t>FIXED</t>
        </is>
      </c>
      <c r="F406" t="n">
        <v>565</v>
      </c>
      <c r="G406" t="inlineStr">
        <is>
          <t>USD</t>
        </is>
      </c>
      <c r="I406" t="inlineStr">
        <is>
          <t>Unit</t>
        </is>
      </c>
      <c r="J406" t="n">
        <v>1000</v>
      </c>
      <c r="M406" t="n">
        <v>0</v>
      </c>
      <c r="N406" t="n">
        <v>0</v>
      </c>
      <c r="Q406" t="inlineStr">
        <is>
          <t>24055375-a41a-454c-96a0-9b6b95ddf41d</t>
        </is>
      </c>
      <c r="R406" t="inlineStr">
        <is>
          <t>Plastics and articles thereof</t>
        </is>
      </c>
      <c r="S406" t="inlineStr">
        <is>
          <t>11d5157e-9833-4295-a103-845bf336e474</t>
        </is>
      </c>
      <c r="T406" t="inlineStr">
        <is>
          <t>Polymers of ethylene, in primary forms</t>
        </is>
      </c>
      <c r="U406" t="inlineStr">
        <is>
          <t>b0de767f-a5d2-4e29-9e0f-f9d98f34fea1</t>
        </is>
      </c>
      <c r="V406" t="inlineStr">
        <is>
          <t>LIVIA POLYMER PRODUCTS PRIVATE LIMITED</t>
        </is>
      </c>
      <c r="W406" t="inlineStr">
        <is>
          <t>0488024625</t>
        </is>
      </c>
      <c r="X406" t="n">
        <v>0</v>
      </c>
      <c r="Y406" t="n">
        <v>0</v>
      </c>
      <c r="Z406" t="n">
        <v>39011090</v>
      </c>
      <c r="AA406" t="inlineStr">
        <is>
          <t>OTHER</t>
        </is>
      </c>
      <c r="AB406" t="inlineStr">
        <is>
          <t>http://indiausatrade.mea.gov.in/api/public/image/stream?key=products%2F20260715T093852Z-652237-61e8f429-popepenta%20%20(2)-cropped.png</t>
        </is>
      </c>
      <c r="AC406" t="inlineStr">
        <is>
          <t>2026-07-15T09:38:52.829Z</t>
        </is>
      </c>
    </row>
    <row r="407">
      <c r="A407" t="inlineStr">
        <is>
          <t>17ca5b22-7c17-4098-a210-3c5f6ade9544</t>
        </is>
      </c>
      <c r="B407" t="inlineStr">
        <is>
          <t>LivPOP Popemuraa 1000ml Premium Water Bottle | Heavy Duty Food Safe PP Plastic Ergonomic Bottle for Workspace Use</t>
        </is>
      </c>
      <c r="C407" t="inlineStr">
        <is>
          <t>LivPOP</t>
        </is>
      </c>
      <c r="E407" t="inlineStr">
        <is>
          <t>FIXED</t>
        </is>
      </c>
      <c r="F407" t="n">
        <v>565</v>
      </c>
      <c r="G407" t="inlineStr">
        <is>
          <t>USD</t>
        </is>
      </c>
      <c r="I407" t="inlineStr">
        <is>
          <t>Unit</t>
        </is>
      </c>
      <c r="J407" t="n">
        <v>1000</v>
      </c>
      <c r="M407" t="n">
        <v>0</v>
      </c>
      <c r="N407" t="n">
        <v>0</v>
      </c>
      <c r="Q407" t="inlineStr">
        <is>
          <t>24055375-a41a-454c-96a0-9b6b95ddf41d</t>
        </is>
      </c>
      <c r="R407" t="inlineStr">
        <is>
          <t>Plastics and articles thereof</t>
        </is>
      </c>
      <c r="S407" t="inlineStr">
        <is>
          <t>11d5157e-9833-4295-a103-845bf336e474</t>
        </is>
      </c>
      <c r="T407" t="inlineStr">
        <is>
          <t>Polymers of ethylene, in primary forms</t>
        </is>
      </c>
      <c r="U407" t="inlineStr">
        <is>
          <t>b0de767f-a5d2-4e29-9e0f-f9d98f34fea1</t>
        </is>
      </c>
      <c r="V407" t="inlineStr">
        <is>
          <t>LIVIA POLYMER PRODUCTS PRIVATE LIMITED</t>
        </is>
      </c>
      <c r="W407" t="inlineStr">
        <is>
          <t>0488024625</t>
        </is>
      </c>
      <c r="X407" t="n">
        <v>0</v>
      </c>
      <c r="Y407" t="n">
        <v>0</v>
      </c>
      <c r="Z407" t="n">
        <v>39011090</v>
      </c>
      <c r="AA407" t="inlineStr">
        <is>
          <t>OTHER</t>
        </is>
      </c>
      <c r="AB407" t="inlineStr">
        <is>
          <t>http://indiausatrade.mea.gov.in/api/public/image/stream?key=products%2F20260715T071750Z-948060-a9d97418-Untitled%20design%20(76)-cropped.png</t>
        </is>
      </c>
      <c r="AC407" t="inlineStr">
        <is>
          <t>2026-07-15T07:17:50.857Z</t>
        </is>
      </c>
    </row>
    <row r="408">
      <c r="A408" t="inlineStr">
        <is>
          <t>f95a33aa-63fd-4ea4-a6d1-710caf4b0159</t>
        </is>
      </c>
      <c r="B408" t="inlineStr">
        <is>
          <t>LivPOP Popelatte 1000ml Premium Water Bottle | Certified Food Safe PP Plastic Ergonomic Hydration Bottle Daily Use</t>
        </is>
      </c>
      <c r="C408" t="inlineStr">
        <is>
          <t>LivPOP</t>
        </is>
      </c>
      <c r="E408" t="inlineStr">
        <is>
          <t>FIXED</t>
        </is>
      </c>
      <c r="F408" t="n">
        <v>565</v>
      </c>
      <c r="G408" t="inlineStr">
        <is>
          <t>USD</t>
        </is>
      </c>
      <c r="I408" t="inlineStr">
        <is>
          <t>Unit</t>
        </is>
      </c>
      <c r="J408" t="n">
        <v>1000</v>
      </c>
      <c r="M408" t="n">
        <v>0</v>
      </c>
      <c r="N408" t="n">
        <v>0</v>
      </c>
      <c r="Q408" t="inlineStr">
        <is>
          <t>24055375-a41a-454c-96a0-9b6b95ddf41d</t>
        </is>
      </c>
      <c r="R408" t="inlineStr">
        <is>
          <t>Plastics and articles thereof</t>
        </is>
      </c>
      <c r="S408" t="inlineStr">
        <is>
          <t>11d5157e-9833-4295-a103-845bf336e474</t>
        </is>
      </c>
      <c r="T408" t="inlineStr">
        <is>
          <t>Polymers of ethylene, in primary forms</t>
        </is>
      </c>
      <c r="U408" t="inlineStr">
        <is>
          <t>b0de767f-a5d2-4e29-9e0f-f9d98f34fea1</t>
        </is>
      </c>
      <c r="V408" t="inlineStr">
        <is>
          <t>LIVIA POLYMER PRODUCTS PRIVATE LIMITED</t>
        </is>
      </c>
      <c r="W408" t="inlineStr">
        <is>
          <t>0488024625</t>
        </is>
      </c>
      <c r="X408" t="n">
        <v>0</v>
      </c>
      <c r="Y408" t="n">
        <v>0</v>
      </c>
      <c r="Z408" t="n">
        <v>39011090</v>
      </c>
      <c r="AA408" t="inlineStr">
        <is>
          <t>OTHER</t>
        </is>
      </c>
      <c r="AB408" t="inlineStr">
        <is>
          <t>http://indiausatrade.mea.gov.in/api/public/image/stream?key=products%2F20260715T071153Z-313745-b321e66f-Untitled%20design%20(12)-cropped.png</t>
        </is>
      </c>
      <c r="AC408" t="inlineStr">
        <is>
          <t>2026-07-15T07:11:53.903Z</t>
        </is>
      </c>
    </row>
    <row r="409">
      <c r="A409" t="inlineStr">
        <is>
          <t>dd70d6fd-1b3a-44a7-937a-c6576ab29255</t>
        </is>
      </c>
      <c r="B409" t="inlineStr">
        <is>
          <t>Industrial Liquid Dispenser – Mess-Free, Single-Handed Use</t>
        </is>
      </c>
      <c r="C409" t="inlineStr">
        <is>
          <t>LivDis</t>
        </is>
      </c>
      <c r="E409" t="inlineStr">
        <is>
          <t>FIXED</t>
        </is>
      </c>
      <c r="F409" t="n">
        <v>135</v>
      </c>
      <c r="G409" t="inlineStr">
        <is>
          <t>USD</t>
        </is>
      </c>
      <c r="I409" t="inlineStr">
        <is>
          <t>Unit</t>
        </is>
      </c>
      <c r="J409" t="n">
        <v>1000</v>
      </c>
      <c r="M409" t="n">
        <v>0</v>
      </c>
      <c r="N409" t="n">
        <v>0</v>
      </c>
      <c r="Q409" t="inlineStr">
        <is>
          <t>24055375-a41a-454c-96a0-9b6b95ddf41d</t>
        </is>
      </c>
      <c r="R409" t="inlineStr">
        <is>
          <t>Plastics and articles thereof</t>
        </is>
      </c>
      <c r="S409" t="inlineStr">
        <is>
          <t>11d5157e-9833-4295-a103-845bf336e474</t>
        </is>
      </c>
      <c r="T409" t="inlineStr">
        <is>
          <t>Polymers of ethylene, in primary forms</t>
        </is>
      </c>
      <c r="U409" t="inlineStr">
        <is>
          <t>b0de767f-a5d2-4e29-9e0f-f9d98f34fea1</t>
        </is>
      </c>
      <c r="V409" t="inlineStr">
        <is>
          <t>LIVIA POLYMER PRODUCTS PRIVATE LIMITED</t>
        </is>
      </c>
      <c r="W409" t="inlineStr">
        <is>
          <t>0488024625</t>
        </is>
      </c>
      <c r="X409" t="n">
        <v>0</v>
      </c>
      <c r="Y409" t="n">
        <v>0</v>
      </c>
      <c r="Z409" t="n">
        <v>39011090</v>
      </c>
      <c r="AA409" t="inlineStr">
        <is>
          <t>OTHER</t>
        </is>
      </c>
      <c r="AB409" t="inlineStr">
        <is>
          <t>http://indiausatrade.mea.gov.in/api/public/image/stream?key=products%2F20260720T051657Z-378417-0855d2f1-ILDP-2-cropped.png</t>
        </is>
      </c>
      <c r="AC409" t="inlineStr">
        <is>
          <t>2026-07-20T05:16:54.813Z</t>
        </is>
      </c>
    </row>
    <row r="410">
      <c r="A410" t="inlineStr">
        <is>
          <t>7b7a474f-14f3-46cb-bf83-8ccb9b1ec125</t>
        </is>
      </c>
      <c r="B410" t="inlineStr">
        <is>
          <t>LivPOP Popehexaa 1000ml Drinking Water Bottle</t>
        </is>
      </c>
      <c r="C410" t="inlineStr">
        <is>
          <t>LivPOP</t>
        </is>
      </c>
      <c r="E410" t="inlineStr">
        <is>
          <t>FIXED</t>
        </is>
      </c>
      <c r="F410" t="n">
        <v>565</v>
      </c>
      <c r="G410" t="inlineStr">
        <is>
          <t>USD</t>
        </is>
      </c>
      <c r="I410" t="inlineStr">
        <is>
          <t>Unit</t>
        </is>
      </c>
      <c r="J410" t="n">
        <v>1000</v>
      </c>
      <c r="M410" t="n">
        <v>0</v>
      </c>
      <c r="N410" t="n">
        <v>0</v>
      </c>
      <c r="Q410" t="inlineStr">
        <is>
          <t>24055375-a41a-454c-96a0-9b6b95ddf41d</t>
        </is>
      </c>
      <c r="R410" t="inlineStr">
        <is>
          <t>Plastics and articles thereof</t>
        </is>
      </c>
      <c r="S410" t="inlineStr">
        <is>
          <t>11d5157e-9833-4295-a103-845bf336e474</t>
        </is>
      </c>
      <c r="T410" t="inlineStr">
        <is>
          <t>Polymers of ethylene, in primary forms</t>
        </is>
      </c>
      <c r="U410" t="inlineStr">
        <is>
          <t>b0de767f-a5d2-4e29-9e0f-f9d98f34fea1</t>
        </is>
      </c>
      <c r="V410" t="inlineStr">
        <is>
          <t>LIVIA POLYMER PRODUCTS PRIVATE LIMITED</t>
        </is>
      </c>
      <c r="W410" t="inlineStr">
        <is>
          <t>0488024625</t>
        </is>
      </c>
      <c r="X410" t="n">
        <v>0</v>
      </c>
      <c r="Y410" t="n">
        <v>0</v>
      </c>
      <c r="Z410" t="n">
        <v>39011090</v>
      </c>
      <c r="AA410" t="inlineStr">
        <is>
          <t>OTHER</t>
        </is>
      </c>
      <c r="AB410" t="inlineStr">
        <is>
          <t>http://indiausatrade.mea.gov.in/api/public/image/stream?key=products%2F20260715T070353Z-606460-ef634dd0-Untitled%20design%20(34)-cropped.png</t>
        </is>
      </c>
      <c r="AC410" t="inlineStr">
        <is>
          <t>2026-07-15T07:03:53.513Z</t>
        </is>
      </c>
    </row>
    <row r="411">
      <c r="A411" t="inlineStr">
        <is>
          <t>617c3659-7f17-4c19-b1bd-faed22560d24</t>
        </is>
      </c>
      <c r="B411" t="inlineStr">
        <is>
          <t>LivPOP PP Jar 250ml kitchen essential</t>
        </is>
      </c>
      <c r="C411" t="inlineStr">
        <is>
          <t>LivPOP</t>
        </is>
      </c>
      <c r="E411" t="inlineStr">
        <is>
          <t>FIXED</t>
        </is>
      </c>
      <c r="F411" t="n">
        <v>285</v>
      </c>
      <c r="G411" t="inlineStr">
        <is>
          <t>USD</t>
        </is>
      </c>
      <c r="I411" t="inlineStr">
        <is>
          <t>Unit</t>
        </is>
      </c>
      <c r="J411" t="n">
        <v>1000</v>
      </c>
      <c r="M411" t="n">
        <v>0</v>
      </c>
      <c r="N411" t="n">
        <v>0</v>
      </c>
      <c r="Q411" t="inlineStr">
        <is>
          <t>24055375-a41a-454c-96a0-9b6b95ddf41d</t>
        </is>
      </c>
      <c r="R411" t="inlineStr">
        <is>
          <t>Plastics and articles thereof</t>
        </is>
      </c>
      <c r="S411" t="inlineStr">
        <is>
          <t>11d5157e-9833-4295-a103-845bf336e474</t>
        </is>
      </c>
      <c r="T411" t="inlineStr">
        <is>
          <t>Polymers of ethylene, in primary forms</t>
        </is>
      </c>
      <c r="U411" t="inlineStr">
        <is>
          <t>b0de767f-a5d2-4e29-9e0f-f9d98f34fea1</t>
        </is>
      </c>
      <c r="V411" t="inlineStr">
        <is>
          <t>LIVIA POLYMER PRODUCTS PRIVATE LIMITED</t>
        </is>
      </c>
      <c r="W411" t="inlineStr">
        <is>
          <t>0488024625</t>
        </is>
      </c>
      <c r="X411" t="n">
        <v>0</v>
      </c>
      <c r="Y411" t="n">
        <v>0</v>
      </c>
      <c r="Z411" t="n">
        <v>39011090</v>
      </c>
      <c r="AA411" t="inlineStr">
        <is>
          <t>OTHER</t>
        </is>
      </c>
      <c r="AB411" t="inlineStr">
        <is>
          <t>http://indiausatrade.mea.gov.in/api/public/image/stream?key=products%2F20260715T100023Z-484978-869f7958-Untitled%20design%20-%202026-02-18T174354.787-cropped.png</t>
        </is>
      </c>
      <c r="AC411" t="inlineStr">
        <is>
          <t>2026-07-15T10:00:23.823Z</t>
        </is>
      </c>
    </row>
    <row r="412">
      <c r="A412" t="inlineStr">
        <is>
          <t>3e2e2201-6bea-4534-8831-d0f9c2ee6246</t>
        </is>
      </c>
      <c r="B412" t="inlineStr">
        <is>
          <t>niñio Ultra-Soft Silicone Baby Finger Brush &amp; Gum Massager – 100% BPA-Free Oral Care</t>
        </is>
      </c>
      <c r="C412" t="inlineStr">
        <is>
          <t xml:space="preserve">Ninio </t>
        </is>
      </c>
      <c r="E412" t="inlineStr">
        <is>
          <t>FIXED</t>
        </is>
      </c>
      <c r="F412" t="n">
        <v>715</v>
      </c>
      <c r="G412" t="inlineStr">
        <is>
          <t>USD</t>
        </is>
      </c>
      <c r="I412" t="inlineStr">
        <is>
          <t>Unit</t>
        </is>
      </c>
      <c r="J412" t="n">
        <v>1000</v>
      </c>
      <c r="M412" t="n">
        <v>0</v>
      </c>
      <c r="N412" t="n">
        <v>0</v>
      </c>
      <c r="Q412" t="inlineStr">
        <is>
          <t>24055375-a41a-454c-96a0-9b6b95ddf41d</t>
        </is>
      </c>
      <c r="R412" t="inlineStr">
        <is>
          <t>Plastics and articles thereof</t>
        </is>
      </c>
      <c r="S412" t="inlineStr">
        <is>
          <t>11d5157e-9833-4295-a103-845bf336e474</t>
        </is>
      </c>
      <c r="T412" t="inlineStr">
        <is>
          <t>Polymers of ethylene, in primary forms</t>
        </is>
      </c>
      <c r="U412" t="inlineStr">
        <is>
          <t>b0de767f-a5d2-4e29-9e0f-f9d98f34fea1</t>
        </is>
      </c>
      <c r="V412" t="inlineStr">
        <is>
          <t>LIVIA POLYMER PRODUCTS PRIVATE LIMITED</t>
        </is>
      </c>
      <c r="W412" t="inlineStr">
        <is>
          <t>0488024625</t>
        </is>
      </c>
      <c r="X412" t="n">
        <v>0</v>
      </c>
      <c r="Y412" t="n">
        <v>0</v>
      </c>
      <c r="Z412" t="n">
        <v>39011090</v>
      </c>
      <c r="AA412" t="inlineStr">
        <is>
          <t>OTHER</t>
        </is>
      </c>
      <c r="AB412" t="inlineStr">
        <is>
          <t>http://indiausatrade.mea.gov.in/api/public/image/stream?key=products%2F20260720T090810Z-116880-e33ac87f-Untitled%20design%20(61)-cropped.png</t>
        </is>
      </c>
      <c r="AC412" t="inlineStr">
        <is>
          <t>2026-07-20T09:08:08.026Z</t>
        </is>
      </c>
    </row>
    <row r="413">
      <c r="A413" t="inlineStr">
        <is>
          <t>2ffc9079-284d-4fcd-bc73-04ab01f73618</t>
        </is>
      </c>
      <c r="B413" t="inlineStr">
        <is>
          <t xml:space="preserve"> Ninio 60ml Feeding Bottle – Perfect for Newborn First Sips</t>
        </is>
      </c>
      <c r="C413" t="inlineStr">
        <is>
          <t>Ninio</t>
        </is>
      </c>
      <c r="E413" t="inlineStr">
        <is>
          <t>FIXED</t>
        </is>
      </c>
      <c r="F413" t="n">
        <v>1275</v>
      </c>
      <c r="G413" t="inlineStr">
        <is>
          <t>USD</t>
        </is>
      </c>
      <c r="I413" t="inlineStr">
        <is>
          <t>Unit</t>
        </is>
      </c>
      <c r="J413" t="n">
        <v>1000</v>
      </c>
      <c r="M413" t="n">
        <v>0</v>
      </c>
      <c r="N413" t="n">
        <v>0</v>
      </c>
      <c r="Q413" t="inlineStr">
        <is>
          <t>24055375-a41a-454c-96a0-9b6b95ddf41d</t>
        </is>
      </c>
      <c r="R413" t="inlineStr">
        <is>
          <t>Plastics and articles thereof</t>
        </is>
      </c>
      <c r="S413" t="inlineStr">
        <is>
          <t>11d5157e-9833-4295-a103-845bf336e474</t>
        </is>
      </c>
      <c r="T413" t="inlineStr">
        <is>
          <t>Polymers of ethylene, in primary forms</t>
        </is>
      </c>
      <c r="U413" t="inlineStr">
        <is>
          <t>b0de767f-a5d2-4e29-9e0f-f9d98f34fea1</t>
        </is>
      </c>
      <c r="V413" t="inlineStr">
        <is>
          <t>LIVIA POLYMER PRODUCTS PRIVATE LIMITED</t>
        </is>
      </c>
      <c r="W413" t="inlineStr">
        <is>
          <t>0488024625</t>
        </is>
      </c>
      <c r="X413" t="n">
        <v>0</v>
      </c>
      <c r="Y413" t="n">
        <v>0</v>
      </c>
      <c r="Z413" t="n">
        <v>39011090</v>
      </c>
      <c r="AA413" t="inlineStr">
        <is>
          <t>OTHER</t>
        </is>
      </c>
      <c r="AB413" t="inlineStr">
        <is>
          <t>http://indiausatrade.mea.gov.in/api/public/image/stream?key=products%2F20260720T085003Z-691354-04d1f7f2-Untitled%20design%20(41)-cropped.png</t>
        </is>
      </c>
      <c r="AC413" t="inlineStr">
        <is>
          <t>2026-07-20T08:50:03.812Z</t>
        </is>
      </c>
    </row>
    <row r="414">
      <c r="A414" t="inlineStr">
        <is>
          <t>0cd5fb18-2385-4516-997f-f475d3388e93</t>
        </is>
      </c>
      <c r="B414" t="inlineStr">
        <is>
          <t>LivSPORT Smash 750ml Sports Bottle</t>
        </is>
      </c>
      <c r="C414" t="inlineStr">
        <is>
          <t>LivPOP</t>
        </is>
      </c>
      <c r="E414" t="inlineStr">
        <is>
          <t>FIXED</t>
        </is>
      </c>
      <c r="F414" t="n">
        <v>2675</v>
      </c>
      <c r="G414" t="inlineStr">
        <is>
          <t>USD</t>
        </is>
      </c>
      <c r="I414" t="inlineStr">
        <is>
          <t>Unit</t>
        </is>
      </c>
      <c r="J414" t="n">
        <v>1000</v>
      </c>
      <c r="M414" t="n">
        <v>0</v>
      </c>
      <c r="N414" t="n">
        <v>0</v>
      </c>
      <c r="Q414" t="inlineStr">
        <is>
          <t>24055375-a41a-454c-96a0-9b6b95ddf41d</t>
        </is>
      </c>
      <c r="R414" t="inlineStr">
        <is>
          <t>Plastics and articles thereof</t>
        </is>
      </c>
      <c r="S414" t="inlineStr">
        <is>
          <t>11d5157e-9833-4295-a103-845bf336e474</t>
        </is>
      </c>
      <c r="T414" t="inlineStr">
        <is>
          <t>Polymers of ethylene, in primary forms</t>
        </is>
      </c>
      <c r="U414" t="inlineStr">
        <is>
          <t>b0de767f-a5d2-4e29-9e0f-f9d98f34fea1</t>
        </is>
      </c>
      <c r="V414" t="inlineStr">
        <is>
          <t>LIVIA POLYMER PRODUCTS PRIVATE LIMITED</t>
        </is>
      </c>
      <c r="W414" t="inlineStr">
        <is>
          <t>0488024625</t>
        </is>
      </c>
      <c r="X414" t="n">
        <v>0</v>
      </c>
      <c r="Y414" t="n">
        <v>0</v>
      </c>
      <c r="Z414" t="n">
        <v>39011090</v>
      </c>
      <c r="AA414" t="inlineStr">
        <is>
          <t>OTHER</t>
        </is>
      </c>
      <c r="AB414" t="inlineStr">
        <is>
          <t>http://indiausatrade.mea.gov.in/api/public/image/stream?key=products%2F20260715T102236Z-959626-478bb965-IMG_20190320_092801-cropped.jpg</t>
        </is>
      </c>
      <c r="AC414" t="inlineStr">
        <is>
          <t>2026-07-15T10:22:36.516Z</t>
        </is>
      </c>
    </row>
    <row r="415">
      <c r="A415" t="inlineStr">
        <is>
          <t>72e6214c-8a33-4116-b822-2b11d55d0afc</t>
        </is>
      </c>
      <c r="B415" t="inlineStr">
        <is>
          <t>LivDIS Trigger Pump – Comfortable Grip, Wide Coverage</t>
        </is>
      </c>
      <c r="C415" t="inlineStr">
        <is>
          <t>LivDIS</t>
        </is>
      </c>
      <c r="E415" t="inlineStr">
        <is>
          <t>FIXED</t>
        </is>
      </c>
      <c r="F415" t="n">
        <v>135</v>
      </c>
      <c r="G415" t="inlineStr">
        <is>
          <t>USD</t>
        </is>
      </c>
      <c r="I415" t="inlineStr">
        <is>
          <t>Unit</t>
        </is>
      </c>
      <c r="J415" t="n">
        <v>1000</v>
      </c>
      <c r="M415" t="n">
        <v>0</v>
      </c>
      <c r="N415" t="n">
        <v>0</v>
      </c>
      <c r="Q415" t="inlineStr">
        <is>
          <t>24055375-a41a-454c-96a0-9b6b95ddf41d</t>
        </is>
      </c>
      <c r="R415" t="inlineStr">
        <is>
          <t>Plastics and articles thereof</t>
        </is>
      </c>
      <c r="S415" t="inlineStr">
        <is>
          <t>11d5157e-9833-4295-a103-845bf336e474</t>
        </is>
      </c>
      <c r="T415" t="inlineStr">
        <is>
          <t>Polymers of ethylene, in primary forms</t>
        </is>
      </c>
      <c r="U415" t="inlineStr">
        <is>
          <t>b0de767f-a5d2-4e29-9e0f-f9d98f34fea1</t>
        </is>
      </c>
      <c r="V415" t="inlineStr">
        <is>
          <t>LIVIA POLYMER PRODUCTS PRIVATE LIMITED</t>
        </is>
      </c>
      <c r="W415" t="inlineStr">
        <is>
          <t>0488024625</t>
        </is>
      </c>
      <c r="X415" t="n">
        <v>0</v>
      </c>
      <c r="Y415" t="n">
        <v>0</v>
      </c>
      <c r="Z415" t="n">
        <v>39011090</v>
      </c>
      <c r="AA415" t="inlineStr">
        <is>
          <t>OTHER</t>
        </is>
      </c>
      <c r="AB415" t="inlineStr">
        <is>
          <t>http://indiausatrade.mea.gov.in/api/public/image/stream?key=products%2F20260718T072411Z-828840-f882bfce-Untitled%20design%20(58)-cropped.png</t>
        </is>
      </c>
      <c r="AC415" t="inlineStr">
        <is>
          <t>2026-07-18T07:24:11.046Z</t>
        </is>
      </c>
    </row>
    <row r="416">
      <c r="A416" t="inlineStr">
        <is>
          <t>37f7db5c-61cd-4b13-80e8-ccff4b8bf939</t>
        </is>
      </c>
      <c r="B416" t="inlineStr">
        <is>
          <t>Lumina Premium Clear Blue Plastic Water Bottle with Airtight Cap | Durable Ergonomic Hydration Bottle for Home, Office &amp; Travel</t>
        </is>
      </c>
      <c r="C416" t="inlineStr">
        <is>
          <t>LivPET</t>
        </is>
      </c>
      <c r="E416" t="inlineStr">
        <is>
          <t>FIXED</t>
        </is>
      </c>
      <c r="F416" t="n">
        <v>800</v>
      </c>
      <c r="G416" t="inlineStr">
        <is>
          <t>USD</t>
        </is>
      </c>
      <c r="I416" t="inlineStr">
        <is>
          <t>Unit</t>
        </is>
      </c>
      <c r="J416" t="n">
        <v>1000</v>
      </c>
      <c r="M416" t="n">
        <v>0</v>
      </c>
      <c r="N416" t="n">
        <v>0</v>
      </c>
      <c r="Q416" t="inlineStr">
        <is>
          <t>24055375-a41a-454c-96a0-9b6b95ddf41d</t>
        </is>
      </c>
      <c r="R416" t="inlineStr">
        <is>
          <t>Plastics and articles thereof</t>
        </is>
      </c>
      <c r="S416" t="inlineStr">
        <is>
          <t>11d5157e-9833-4295-a103-845bf336e474</t>
        </is>
      </c>
      <c r="T416" t="inlineStr">
        <is>
          <t>Polymers of ethylene, in primary forms</t>
        </is>
      </c>
      <c r="U416" t="inlineStr">
        <is>
          <t>b0de767f-a5d2-4e29-9e0f-f9d98f34fea1</t>
        </is>
      </c>
      <c r="V416" t="inlineStr">
        <is>
          <t>LIVIA POLYMER PRODUCTS PRIVATE LIMITED</t>
        </is>
      </c>
      <c r="W416" t="inlineStr">
        <is>
          <t>0488024625</t>
        </is>
      </c>
      <c r="X416" t="n">
        <v>0</v>
      </c>
      <c r="Y416" t="n">
        <v>0</v>
      </c>
      <c r="Z416" t="n">
        <v>39011090</v>
      </c>
      <c r="AA416" t="inlineStr">
        <is>
          <t>OTHER</t>
        </is>
      </c>
      <c r="AB416" t="inlineStr">
        <is>
          <t>http://indiausatrade.mea.gov.in/api/public/image/stream?key=products%2F20260804T101422Z-752164-e29f5f72-WhatsApp%20Image%202026-07-14%20at%202.50.33%20PM-cropped.jpg</t>
        </is>
      </c>
      <c r="AC416" t="inlineStr">
        <is>
          <t>2026-08-04T10:14:22.597Z</t>
        </is>
      </c>
    </row>
    <row r="417">
      <c r="A417" t="inlineStr">
        <is>
          <t>c4db8f9e-6e73-48e9-8f9f-e66aba498dda</t>
        </is>
      </c>
      <c r="B417" t="inlineStr">
        <is>
          <t>Lutera Printed Plastic Water Bottle with Light Blue Cap | Fun Space Spacecraft Print Hydration Bottle for School, Sports &amp; Travel</t>
        </is>
      </c>
      <c r="C417" t="inlineStr">
        <is>
          <t>Lutera</t>
        </is>
      </c>
      <c r="E417" t="inlineStr">
        <is>
          <t>FIXED</t>
        </is>
      </c>
      <c r="F417" t="n">
        <v>800</v>
      </c>
      <c r="G417" t="inlineStr">
        <is>
          <t>USD</t>
        </is>
      </c>
      <c r="I417" t="inlineStr">
        <is>
          <t>Unit</t>
        </is>
      </c>
      <c r="J417" t="n">
        <v>1000</v>
      </c>
      <c r="M417" t="n">
        <v>0</v>
      </c>
      <c r="N417" t="n">
        <v>0</v>
      </c>
      <c r="Q417" t="inlineStr">
        <is>
          <t>24055375-a41a-454c-96a0-9b6b95ddf41d</t>
        </is>
      </c>
      <c r="R417" t="inlineStr">
        <is>
          <t>Plastics and articles thereof</t>
        </is>
      </c>
      <c r="S417" t="inlineStr">
        <is>
          <t>11d5157e-9833-4295-a103-845bf336e474</t>
        </is>
      </c>
      <c r="T417" t="inlineStr">
        <is>
          <t>Polymers of ethylene, in primary forms</t>
        </is>
      </c>
      <c r="U417" t="inlineStr">
        <is>
          <t>b0de767f-a5d2-4e29-9e0f-f9d98f34fea1</t>
        </is>
      </c>
      <c r="V417" t="inlineStr">
        <is>
          <t>LIVIA POLYMER PRODUCTS PRIVATE LIMITED</t>
        </is>
      </c>
      <c r="W417" t="inlineStr">
        <is>
          <t>0488024625</t>
        </is>
      </c>
      <c r="X417" t="n">
        <v>0</v>
      </c>
      <c r="Y417" t="n">
        <v>0</v>
      </c>
      <c r="Z417" t="n">
        <v>39011090</v>
      </c>
      <c r="AA417" t="inlineStr">
        <is>
          <t>OTHER</t>
        </is>
      </c>
      <c r="AB417" t="inlineStr">
        <is>
          <t>http://indiausatrade.mea.gov.in/api/public/image/stream?key=products%2F20260804T102245Z-956217-518bd657-WhatsApp%20Image%202026-07-14%20at%202.50.32%20PM-cropped.jpg</t>
        </is>
      </c>
      <c r="AC417" t="inlineStr">
        <is>
          <t>2026-08-04T10:22:45.092Z</t>
        </is>
      </c>
    </row>
    <row r="418">
      <c r="A418" t="inlineStr">
        <is>
          <t>43895328-201a-42b3-b835-5df1064ed860</t>
        </is>
      </c>
      <c r="B418" t="inlineStr">
        <is>
          <t>LivPET Limpot 1000ml Premium Water Bottle | Durable Food Safe Plastic Ergonomic Hydration Bottle Daily Routine</t>
        </is>
      </c>
      <c r="C418" t="inlineStr">
        <is>
          <t>LivPET</t>
        </is>
      </c>
      <c r="E418" t="inlineStr">
        <is>
          <t>FIXED</t>
        </is>
      </c>
      <c r="F418" t="n">
        <v>275</v>
      </c>
      <c r="G418" t="inlineStr">
        <is>
          <t>USD</t>
        </is>
      </c>
      <c r="I418" t="inlineStr">
        <is>
          <t>Unit</t>
        </is>
      </c>
      <c r="J418" t="n">
        <v>1000</v>
      </c>
      <c r="M418" t="n">
        <v>0</v>
      </c>
      <c r="N418" t="n">
        <v>0</v>
      </c>
      <c r="Q418" t="inlineStr">
        <is>
          <t>24055375-a41a-454c-96a0-9b6b95ddf41d</t>
        </is>
      </c>
      <c r="R418" t="inlineStr">
        <is>
          <t>Plastics and articles thereof</t>
        </is>
      </c>
      <c r="S418" t="inlineStr">
        <is>
          <t>11d5157e-9833-4295-a103-845bf336e474</t>
        </is>
      </c>
      <c r="T418" t="inlineStr">
        <is>
          <t>Polymers of ethylene, in primary forms</t>
        </is>
      </c>
      <c r="U418" t="inlineStr">
        <is>
          <t>b0de767f-a5d2-4e29-9e0f-f9d98f34fea1</t>
        </is>
      </c>
      <c r="V418" t="inlineStr">
        <is>
          <t>LIVIA POLYMER PRODUCTS PRIVATE LIMITED</t>
        </is>
      </c>
      <c r="W418" t="inlineStr">
        <is>
          <t>0488024625</t>
        </is>
      </c>
      <c r="X418" t="n">
        <v>0</v>
      </c>
      <c r="Y418" t="n">
        <v>0</v>
      </c>
      <c r="Z418" t="n">
        <v>39011090</v>
      </c>
      <c r="AA418" t="inlineStr">
        <is>
          <t>OTHER</t>
        </is>
      </c>
      <c r="AB418" t="inlineStr">
        <is>
          <t>http://indiausatrade.mea.gov.in/api/public/image/stream?key=products%2F20260723T070001Z-389879-3beacc36-Limpot%20Pack%20of%206-Photoroom-cropped.png</t>
        </is>
      </c>
      <c r="AC418" t="inlineStr">
        <is>
          <t>2026-07-23T07:00:01.373Z</t>
        </is>
      </c>
    </row>
    <row r="419">
      <c r="A419" t="inlineStr">
        <is>
          <t>08e04b3f-5e60-412f-8036-bff8c96fb88f</t>
        </is>
      </c>
      <c r="B419" t="inlineStr">
        <is>
          <t>LivPET Lehera 1000ml Premium Water Bottle | Certified Food Safe PET Plastic Ergonomic Hydration Bottle Daily Use</t>
        </is>
      </c>
      <c r="C419" t="inlineStr">
        <is>
          <t>LivPET</t>
        </is>
      </c>
      <c r="E419" t="inlineStr">
        <is>
          <t>FIXED</t>
        </is>
      </c>
      <c r="F419" t="n">
        <v>295</v>
      </c>
      <c r="G419" t="inlineStr">
        <is>
          <t>USD</t>
        </is>
      </c>
      <c r="I419" t="inlineStr">
        <is>
          <t>Unit</t>
        </is>
      </c>
      <c r="J419" t="n">
        <v>1000</v>
      </c>
      <c r="M419" t="n">
        <v>0</v>
      </c>
      <c r="N419" t="n">
        <v>0</v>
      </c>
      <c r="Q419" t="inlineStr">
        <is>
          <t>24055375-a41a-454c-96a0-9b6b95ddf41d</t>
        </is>
      </c>
      <c r="R419" t="inlineStr">
        <is>
          <t>Plastics and articles thereof</t>
        </is>
      </c>
      <c r="S419" t="inlineStr">
        <is>
          <t>11d5157e-9833-4295-a103-845bf336e474</t>
        </is>
      </c>
      <c r="T419" t="inlineStr">
        <is>
          <t>Polymers of ethylene, in primary forms</t>
        </is>
      </c>
      <c r="U419" t="inlineStr">
        <is>
          <t>b0de767f-a5d2-4e29-9e0f-f9d98f34fea1</t>
        </is>
      </c>
      <c r="V419" t="inlineStr">
        <is>
          <t>LIVIA POLYMER PRODUCTS PRIVATE LIMITED</t>
        </is>
      </c>
      <c r="W419" t="inlineStr">
        <is>
          <t>0488024625</t>
        </is>
      </c>
      <c r="X419" t="n">
        <v>0</v>
      </c>
      <c r="Y419" t="n">
        <v>0</v>
      </c>
      <c r="Z419" t="n">
        <v>39011090</v>
      </c>
      <c r="AA419" t="inlineStr">
        <is>
          <t>OTHER</t>
        </is>
      </c>
      <c r="AB419" t="inlineStr">
        <is>
          <t>http://indiausatrade.mea.gov.in/api/public/image/stream?key=products%2F20260723T073152Z-975989-e5acaf13-Untitled%20design%20-%202026-02-18T154347.914-cropped.png</t>
        </is>
      </c>
      <c r="AC419" t="inlineStr">
        <is>
          <t>2026-07-23T07:31:52.853Z</t>
        </is>
      </c>
    </row>
    <row r="420">
      <c r="A420" t="inlineStr">
        <is>
          <t>4f639e69-08ac-4d10-ab49-6cc01851123c</t>
        </is>
      </c>
      <c r="B420" t="inlineStr">
        <is>
          <t>Latwis 1000ml Premium Leakproof Drinking Water Bottle</t>
        </is>
      </c>
      <c r="C420" t="inlineStr">
        <is>
          <t>LivPET</t>
        </is>
      </c>
      <c r="E420" t="inlineStr">
        <is>
          <t>FIXED</t>
        </is>
      </c>
      <c r="F420" t="n">
        <v>255</v>
      </c>
      <c r="G420" t="inlineStr">
        <is>
          <t>USD</t>
        </is>
      </c>
      <c r="I420" t="inlineStr">
        <is>
          <t>Unit</t>
        </is>
      </c>
      <c r="J420" t="n">
        <v>1000</v>
      </c>
      <c r="M420" t="n">
        <v>0</v>
      </c>
      <c r="N420" t="n">
        <v>0</v>
      </c>
      <c r="Q420" t="inlineStr">
        <is>
          <t>24055375-a41a-454c-96a0-9b6b95ddf41d</t>
        </is>
      </c>
      <c r="R420" t="inlineStr">
        <is>
          <t>Plastics and articles thereof</t>
        </is>
      </c>
      <c r="S420" t="inlineStr">
        <is>
          <t>11d5157e-9833-4295-a103-845bf336e474</t>
        </is>
      </c>
      <c r="T420" t="inlineStr">
        <is>
          <t>Polymers of ethylene, in primary forms</t>
        </is>
      </c>
      <c r="U420" t="inlineStr">
        <is>
          <t>b0de767f-a5d2-4e29-9e0f-f9d98f34fea1</t>
        </is>
      </c>
      <c r="V420" t="inlineStr">
        <is>
          <t>LIVIA POLYMER PRODUCTS PRIVATE LIMITED</t>
        </is>
      </c>
      <c r="W420" t="inlineStr">
        <is>
          <t>0488024625</t>
        </is>
      </c>
      <c r="X420" t="n">
        <v>0</v>
      </c>
      <c r="Y420" t="n">
        <v>0</v>
      </c>
      <c r="Z420" t="n">
        <v>39011090</v>
      </c>
      <c r="AA420" t="inlineStr">
        <is>
          <t>OTHER</t>
        </is>
      </c>
      <c r="AB420" t="inlineStr">
        <is>
          <t>http://indiausatrade.mea.gov.in/api/public/image/stream?key=products%2F20260723T072659Z-585909-231b989c-Untitled%20design%20(39)-cropped.png</t>
        </is>
      </c>
      <c r="AC420" t="inlineStr">
        <is>
          <t>2026-07-23T07:26:59.665Z</t>
        </is>
      </c>
    </row>
    <row r="421">
      <c r="A421" t="inlineStr">
        <is>
          <t>62e6250c-41fd-46da-8df4-781f5f88e881</t>
        </is>
      </c>
      <c r="B421" t="inlineStr">
        <is>
          <t>LivPET Lareina 1000ml Premium Water Bottle | Certified Food Grade PET Plastic Ergonomic Hydration Bottle Desk Use</t>
        </is>
      </c>
      <c r="C421" t="inlineStr">
        <is>
          <t>LivPET</t>
        </is>
      </c>
      <c r="E421" t="inlineStr">
        <is>
          <t>FIXED</t>
        </is>
      </c>
      <c r="F421" t="n">
        <v>265</v>
      </c>
      <c r="G421" t="inlineStr">
        <is>
          <t>USD</t>
        </is>
      </c>
      <c r="I421" t="inlineStr">
        <is>
          <t>Unit</t>
        </is>
      </c>
      <c r="J421" t="n">
        <v>1000</v>
      </c>
      <c r="M421" t="n">
        <v>0</v>
      </c>
      <c r="N421" t="n">
        <v>0</v>
      </c>
      <c r="Q421" t="inlineStr">
        <is>
          <t>24055375-a41a-454c-96a0-9b6b95ddf41d</t>
        </is>
      </c>
      <c r="R421" t="inlineStr">
        <is>
          <t>Plastics and articles thereof</t>
        </is>
      </c>
      <c r="S421" t="inlineStr">
        <is>
          <t>11d5157e-9833-4295-a103-845bf336e474</t>
        </is>
      </c>
      <c r="T421" t="inlineStr">
        <is>
          <t>Polymers of ethylene, in primary forms</t>
        </is>
      </c>
      <c r="U421" t="inlineStr">
        <is>
          <t>b0de767f-a5d2-4e29-9e0f-f9d98f34fea1</t>
        </is>
      </c>
      <c r="V421" t="inlineStr">
        <is>
          <t>LIVIA POLYMER PRODUCTS PRIVATE LIMITED</t>
        </is>
      </c>
      <c r="W421" t="inlineStr">
        <is>
          <t>0488024625</t>
        </is>
      </c>
      <c r="X421" t="n">
        <v>0</v>
      </c>
      <c r="Y421" t="n">
        <v>0</v>
      </c>
      <c r="Z421" t="n">
        <v>39011090</v>
      </c>
      <c r="AA421" t="inlineStr">
        <is>
          <t>OTHER</t>
        </is>
      </c>
      <c r="AB421" t="inlineStr">
        <is>
          <t>http://indiausatrade.mea.gov.in/api/public/image/stream?key=products%2F20260723T065517Z-549937-b06d9c7e-Untitled%20design%20-%202026-02-18T151027.901-cropped.png</t>
        </is>
      </c>
      <c r="AC421" t="inlineStr">
        <is>
          <t>2026-07-23T06:55:17.407Z</t>
        </is>
      </c>
    </row>
    <row r="422">
      <c r="A422" t="inlineStr">
        <is>
          <t>40787b6f-b87b-44bc-a6ae-70d939b4d975</t>
        </is>
      </c>
      <c r="B422" t="inlineStr">
        <is>
          <t>Ninio Gift Box - Small (Soft Baby Bib, Silicone Finger Brush, Soother / Pacifier, Replacement Nipple, Feeding Bottle)</t>
        </is>
      </c>
      <c r="C422" t="inlineStr">
        <is>
          <t>Ninio</t>
        </is>
      </c>
      <c r="E422" t="inlineStr">
        <is>
          <t>FIXED</t>
        </is>
      </c>
      <c r="F422" t="n">
        <v>285</v>
      </c>
      <c r="G422" t="inlineStr">
        <is>
          <t>USD</t>
        </is>
      </c>
      <c r="I422" t="inlineStr">
        <is>
          <t>Unit</t>
        </is>
      </c>
      <c r="J422" t="n">
        <v>50</v>
      </c>
      <c r="M422" t="n">
        <v>0</v>
      </c>
      <c r="N422" t="n">
        <v>0</v>
      </c>
      <c r="Q422" t="inlineStr">
        <is>
          <t>24055375-a41a-454c-96a0-9b6b95ddf41d</t>
        </is>
      </c>
      <c r="R422" t="inlineStr">
        <is>
          <t>Plastics and articles thereof</t>
        </is>
      </c>
      <c r="S422" t="inlineStr">
        <is>
          <t>11d5157e-9833-4295-a103-845bf336e474</t>
        </is>
      </c>
      <c r="T422" t="inlineStr">
        <is>
          <t>Polymers of ethylene, in primary forms</t>
        </is>
      </c>
      <c r="U422" t="inlineStr">
        <is>
          <t>b0de767f-a5d2-4e29-9e0f-f9d98f34fea1</t>
        </is>
      </c>
      <c r="V422" t="inlineStr">
        <is>
          <t>LIVIA POLYMER PRODUCTS PRIVATE LIMITED</t>
        </is>
      </c>
      <c r="W422" t="inlineStr">
        <is>
          <t>0488024625</t>
        </is>
      </c>
      <c r="X422" t="n">
        <v>0</v>
      </c>
      <c r="Y422" t="n">
        <v>0</v>
      </c>
      <c r="Z422" t="n">
        <v>39011090</v>
      </c>
      <c r="AA422" t="inlineStr">
        <is>
          <t>OTHER</t>
        </is>
      </c>
      <c r="AB422" t="inlineStr">
        <is>
          <t>http://indiausatrade.mea.gov.in/api/public/image/stream?key=products%2F20260822T120311Z-873807-4ced42a7-Untitled%20design%20(61)-cropped.png</t>
        </is>
      </c>
      <c r="AC422" t="inlineStr">
        <is>
          <t>2026-08-22T12:03:11.532Z</t>
        </is>
      </c>
    </row>
    <row r="423">
      <c r="A423" t="inlineStr">
        <is>
          <t>ef8d50a2-7413-4ed9-906d-3e582801a1e2</t>
        </is>
      </c>
      <c r="B423" t="inlineStr">
        <is>
          <t>Ninio Gift Box - Large (Soft Baby Bib, Silicone Finger Brush, Soother / Pacifier, Replacement Nipple, Feeding Bottle, Bib, Baby Towel))</t>
        </is>
      </c>
      <c r="C423" t="inlineStr">
        <is>
          <t>Ninio</t>
        </is>
      </c>
      <c r="E423" t="inlineStr">
        <is>
          <t>FIXED</t>
        </is>
      </c>
      <c r="F423" t="n">
        <v>3350</v>
      </c>
      <c r="G423" t="inlineStr">
        <is>
          <t>USD</t>
        </is>
      </c>
      <c r="I423" t="inlineStr">
        <is>
          <t>Unit</t>
        </is>
      </c>
      <c r="J423" t="n">
        <v>500</v>
      </c>
      <c r="M423" t="n">
        <v>0</v>
      </c>
      <c r="N423" t="n">
        <v>0</v>
      </c>
      <c r="Q423" t="inlineStr">
        <is>
          <t>24055375-a41a-454c-96a0-9b6b95ddf41d</t>
        </is>
      </c>
      <c r="R423" t="inlineStr">
        <is>
          <t>Plastics and articles thereof</t>
        </is>
      </c>
      <c r="S423" t="inlineStr">
        <is>
          <t>11d5157e-9833-4295-a103-845bf336e474</t>
        </is>
      </c>
      <c r="T423" t="inlineStr">
        <is>
          <t>Polymers of ethylene, in primary forms</t>
        </is>
      </c>
      <c r="U423" t="inlineStr">
        <is>
          <t>b0de767f-a5d2-4e29-9e0f-f9d98f34fea1</t>
        </is>
      </c>
      <c r="V423" t="inlineStr">
        <is>
          <t>LIVIA POLYMER PRODUCTS PRIVATE LIMITED</t>
        </is>
      </c>
      <c r="W423" t="inlineStr">
        <is>
          <t>0488024625</t>
        </is>
      </c>
      <c r="X423" t="n">
        <v>0</v>
      </c>
      <c r="Y423" t="n">
        <v>0</v>
      </c>
      <c r="Z423" t="n">
        <v>39011090</v>
      </c>
      <c r="AA423" t="inlineStr">
        <is>
          <t>OTHER</t>
        </is>
      </c>
      <c r="AB423" t="inlineStr">
        <is>
          <t>http://indiausatrade.mea.gov.in/api/public/image/stream?key=products%2F20260828T070701Z-410236-5aa3a38a-Large-cropped.png</t>
        </is>
      </c>
      <c r="AC423" t="inlineStr">
        <is>
          <t>2026-08-28T07:07:01.347Z</t>
        </is>
      </c>
    </row>
    <row r="424">
      <c r="A424" t="inlineStr">
        <is>
          <t>25b5f558-facc-49f6-a67a-d2f7c4eb936c</t>
        </is>
      </c>
      <c r="B424" t="inlineStr">
        <is>
          <t xml:space="preserve">14KT Gold Huggies Hoops ( 8MM, 10MM, 12MM ) | Ear Stack | </t>
        </is>
      </c>
      <c r="C424" t="inlineStr">
        <is>
          <t>SE 60343</t>
        </is>
      </c>
      <c r="E424" t="inlineStr">
        <is>
          <t>FIXED</t>
        </is>
      </c>
      <c r="F424" t="n">
        <v>80</v>
      </c>
      <c r="G424" t="inlineStr">
        <is>
          <t>USD</t>
        </is>
      </c>
      <c r="J424" t="n">
        <v>1</v>
      </c>
      <c r="M424" t="n">
        <v>0</v>
      </c>
      <c r="N424" t="n">
        <v>0</v>
      </c>
      <c r="Q424" t="inlineStr">
        <is>
          <t>61b605bd-ac34-449f-86ab-074835b22837</t>
        </is>
      </c>
      <c r="R424" t="inlineStr">
        <is>
          <t>Natural or cultured pearls, precious or semi-precious stones, precious metals, metals clad with precious metal, and articles thereof; imitation jewellery; coin</t>
        </is>
      </c>
      <c r="S424" t="inlineStr">
        <is>
          <t>04a163b3-4ba1-4eef-b9e7-de93f3e4c455</t>
        </is>
      </c>
      <c r="T424" t="inlineStr">
        <is>
          <t>Articles of jewellery and parts thereof, of precious metal or of metal clad with precious metal</t>
        </is>
      </c>
      <c r="U424" t="inlineStr">
        <is>
          <t>c2e0bccd-cdaa-486d-9614-0c0d512b54f0</t>
        </is>
      </c>
      <c r="V424" t="inlineStr">
        <is>
          <t>SHISH JEWELS LIMITED</t>
        </is>
      </c>
      <c r="W424" t="inlineStr">
        <is>
          <t>ABECS7432G</t>
        </is>
      </c>
      <c r="X424" t="n">
        <v>0</v>
      </c>
      <c r="Y424" t="n">
        <v>10</v>
      </c>
      <c r="Z424" t="n">
        <v>71131911</v>
      </c>
      <c r="AA424" t="inlineStr">
        <is>
          <t>UNSTUDDED</t>
        </is>
      </c>
      <c r="AB424" t="inlineStr">
        <is>
          <t>http://indiausatrade.mea.gov.in/api/public/image/stream?key=products%2F508791625-14KT%20Gold%20Tiny%20Hoops.png</t>
        </is>
      </c>
      <c r="AC424" t="inlineStr">
        <is>
          <t>2026-04-30T13:59:21.653Z</t>
        </is>
      </c>
    </row>
    <row r="425">
      <c r="A425" t="inlineStr">
        <is>
          <t>c7df1567-2cf9-4ca7-b400-490e5ba6ed91</t>
        </is>
      </c>
      <c r="B425" t="inlineStr">
        <is>
          <t>Round Neck Tshirts</t>
        </is>
      </c>
      <c r="E425" t="inlineStr">
        <is>
          <t>FIXED</t>
        </is>
      </c>
      <c r="F425" t="n">
        <v>1.2</v>
      </c>
      <c r="G425" t="inlineStr">
        <is>
          <t>USD</t>
        </is>
      </c>
      <c r="I425" t="inlineStr">
        <is>
          <t>Unit</t>
        </is>
      </c>
      <c r="J425" t="n">
        <v>100</v>
      </c>
      <c r="M425" t="n">
        <v>0</v>
      </c>
      <c r="N425" t="n">
        <v>0</v>
      </c>
      <c r="Q425" t="inlineStr">
        <is>
          <t>80350d30-efd5-47ed-816f-57c18d87e523</t>
        </is>
      </c>
      <c r="R425" t="inlineStr">
        <is>
          <t>Articles of apparel and clothing accessories, knitted or crocheted</t>
        </is>
      </c>
      <c r="S425" t="inlineStr">
        <is>
          <t>d090c952-a4e2-4feb-a945-7a7384608aba</t>
        </is>
      </c>
      <c r="T425" t="inlineStr">
        <is>
          <t>T-shirts, singlets and other vests, knitted or crocheted</t>
        </is>
      </c>
      <c r="U425" t="inlineStr">
        <is>
          <t>503cb897-8dd0-47d7-9e23-8fd7f92ed81b</t>
        </is>
      </c>
      <c r="V425" t="inlineStr">
        <is>
          <t>KANIN COMMERCE PRIVATE LIMITED</t>
        </is>
      </c>
      <c r="W425" t="inlineStr">
        <is>
          <t>AAHCK4444Q</t>
        </is>
      </c>
      <c r="X425" t="n">
        <v>0</v>
      </c>
      <c r="Y425" t="n">
        <v>7</v>
      </c>
      <c r="Z425" t="n">
        <v>61091000</v>
      </c>
      <c r="AA425" t="inlineStr">
        <is>
          <t>OF COTTON</t>
        </is>
      </c>
      <c r="AB425" t="inlineStr">
        <is>
          <t>http://indiausatrade.mea.gov.in/api/public/image/stream?key=products%2F20260514T133557Z-421440-05b15238-WhatsApp%20Image%202026-05-14%20at%2018.29.38-cropped.jpg</t>
        </is>
      </c>
      <c r="AC425" t="inlineStr">
        <is>
          <t>2026-05-14T13:35:57.857Z</t>
        </is>
      </c>
    </row>
    <row r="426">
      <c r="A426" t="inlineStr">
        <is>
          <t>30bf9c23-8177-4365-a822-5d0ad201f503</t>
        </is>
      </c>
      <c r="B426" t="inlineStr">
        <is>
          <t>Functional Filled Dog Treats | Dog Nutrition Treats with Power of Brahmi, Ashwagandha, Triphala Powder | Training Treats for Puppy/Adult Dogs</t>
        </is>
      </c>
      <c r="C426" t="inlineStr">
        <is>
          <t>FM-SEI</t>
        </is>
      </c>
      <c r="E426" t="inlineStr">
        <is>
          <t>FIXED</t>
        </is>
      </c>
      <c r="F426" t="n">
        <v>1.5</v>
      </c>
      <c r="G426" t="inlineStr">
        <is>
          <t>USD</t>
        </is>
      </c>
      <c r="I426" t="inlineStr">
        <is>
          <t>Kilogram</t>
        </is>
      </c>
      <c r="J426" t="n">
        <v>360</v>
      </c>
      <c r="M426" t="n">
        <v>0</v>
      </c>
      <c r="N426" t="n">
        <v>0</v>
      </c>
      <c r="Q426" t="inlineStr">
        <is>
          <t>4af449b1-b144-4f27-8dbe-59b26b5dc933</t>
        </is>
      </c>
      <c r="R426" t="inlineStr">
        <is>
          <t>Residues and wastes from the food industries; prepared animal fodder</t>
        </is>
      </c>
      <c r="S426" t="inlineStr">
        <is>
          <t>ef32d08d-cb2c-4f2b-b3d4-7b9e2d70e753</t>
        </is>
      </c>
      <c r="T426" t="inlineStr">
        <is>
          <t>Preparations of a kind used in animal feeding</t>
        </is>
      </c>
      <c r="U426" t="inlineStr">
        <is>
          <t>07cf0dae-b5b2-4c0b-8857-03be94dbea75</t>
        </is>
      </c>
      <c r="V426" t="inlineStr">
        <is>
          <t>TABPS PETS PRIVATE LIMITED</t>
        </is>
      </c>
      <c r="W426" t="inlineStr">
        <is>
          <t>AAICT0656J</t>
        </is>
      </c>
      <c r="X426" t="n">
        <v>0</v>
      </c>
      <c r="Y426" t="n">
        <v>2</v>
      </c>
      <c r="Z426" t="n">
        <v>23091000</v>
      </c>
      <c r="AA426" t="inlineStr">
        <is>
          <t>DOG OR CAT FOOD, PUT UP FOR RETAIL SALE</t>
        </is>
      </c>
      <c r="AB426" t="inlineStr">
        <is>
          <t>http://indiausatrade.mea.gov.in/api/public/image/stream?key=products%2F20260512T124043Z-980506-863d5d06-2-cropped.jpg</t>
        </is>
      </c>
      <c r="AC426" t="inlineStr">
        <is>
          <t>2026-05-12T12:40:43.734Z</t>
        </is>
      </c>
    </row>
    <row r="427">
      <c r="A427" t="inlineStr">
        <is>
          <t>e12dba8b-a359-404a-bccf-4657c2065a0c</t>
        </is>
      </c>
      <c r="B427" t="inlineStr">
        <is>
          <t>Functional Filled Treats for Cats</t>
        </is>
      </c>
      <c r="C427" t="inlineStr">
        <is>
          <t>FM-TF-CAT</t>
        </is>
      </c>
      <c r="E427" t="inlineStr">
        <is>
          <t>FIXED</t>
        </is>
      </c>
      <c r="F427" t="n">
        <v>1.5</v>
      </c>
      <c r="G427" t="inlineStr">
        <is>
          <t>USD</t>
        </is>
      </c>
      <c r="I427" t="inlineStr">
        <is>
          <t>Kilogram</t>
        </is>
      </c>
      <c r="J427" t="n">
        <v>360</v>
      </c>
      <c r="M427" t="n">
        <v>0</v>
      </c>
      <c r="N427" t="n">
        <v>0</v>
      </c>
      <c r="Q427" t="inlineStr">
        <is>
          <t>4af449b1-b144-4f27-8dbe-59b26b5dc933</t>
        </is>
      </c>
      <c r="R427" t="inlineStr">
        <is>
          <t>Residues and wastes from the food industries; prepared animal fodder</t>
        </is>
      </c>
      <c r="S427" t="inlineStr">
        <is>
          <t>ef32d08d-cb2c-4f2b-b3d4-7b9e2d70e753</t>
        </is>
      </c>
      <c r="T427" t="inlineStr">
        <is>
          <t>Preparations of a kind used in animal feeding</t>
        </is>
      </c>
      <c r="U427" t="inlineStr">
        <is>
          <t>07cf0dae-b5b2-4c0b-8857-03be94dbea75</t>
        </is>
      </c>
      <c r="V427" t="inlineStr">
        <is>
          <t>TABPS PETS PRIVATE LIMITED</t>
        </is>
      </c>
      <c r="W427" t="inlineStr">
        <is>
          <t>AAICT0656J</t>
        </is>
      </c>
      <c r="X427" t="n">
        <v>0</v>
      </c>
      <c r="Y427" t="n">
        <v>1</v>
      </c>
      <c r="Z427" t="n">
        <v>23091000</v>
      </c>
      <c r="AA427" t="inlineStr">
        <is>
          <t>DOG OR CAT FOOD, PUT UP FOR RETAIL SALE</t>
        </is>
      </c>
      <c r="AB427" t="inlineStr">
        <is>
          <t>http://indiausatrade.mea.gov.in/api/public/image/stream?key=products%2F20260512T130247Z-895627-6cc5e45b-cat%20treats%202-cropped.jpg</t>
        </is>
      </c>
      <c r="AC427" t="inlineStr">
        <is>
          <t>2026-05-12T13:02:47.116Z</t>
        </is>
      </c>
    </row>
    <row r="428">
      <c r="A428" t="inlineStr">
        <is>
          <t>47c6f548-82f6-4740-b35a-d2e3a5248f95</t>
        </is>
      </c>
      <c r="B428" t="inlineStr">
        <is>
          <t>Real Chicken Dog Biscuits for Adult Dog | Dog's Treats for Puppy | Dogs Snacks and Treats for All Types of Dogs (1000 Grams - Chicken Flavour)</t>
        </is>
      </c>
      <c r="C428" t="inlineStr">
        <is>
          <t>FM-CF-1KG</t>
        </is>
      </c>
      <c r="E428" t="inlineStr">
        <is>
          <t>FIXED</t>
        </is>
      </c>
      <c r="F428" t="n">
        <v>4.9</v>
      </c>
      <c r="G428" t="inlineStr">
        <is>
          <t>USD</t>
        </is>
      </c>
      <c r="I428" t="inlineStr">
        <is>
          <t>Kilogram</t>
        </is>
      </c>
      <c r="J428" t="n">
        <v>1200</v>
      </c>
      <c r="M428" t="n">
        <v>0</v>
      </c>
      <c r="N428" t="n">
        <v>0</v>
      </c>
      <c r="Q428" t="inlineStr">
        <is>
          <t>4af449b1-b144-4f27-8dbe-59b26b5dc933</t>
        </is>
      </c>
      <c r="R428" t="inlineStr">
        <is>
          <t>Residues and wastes from the food industries; prepared animal fodder</t>
        </is>
      </c>
      <c r="S428" t="inlineStr">
        <is>
          <t>ef32d08d-cb2c-4f2b-b3d4-7b9e2d70e753</t>
        </is>
      </c>
      <c r="T428" t="inlineStr">
        <is>
          <t>Preparations of a kind used in animal feeding</t>
        </is>
      </c>
      <c r="U428" t="inlineStr">
        <is>
          <t>07cf0dae-b5b2-4c0b-8857-03be94dbea75</t>
        </is>
      </c>
      <c r="V428" t="inlineStr">
        <is>
          <t>TABPS PETS PRIVATE LIMITED</t>
        </is>
      </c>
      <c r="W428" t="inlineStr">
        <is>
          <t>AAICT0656J</t>
        </is>
      </c>
      <c r="X428" t="n">
        <v>0</v>
      </c>
      <c r="Y428" t="n">
        <v>1</v>
      </c>
      <c r="Z428" t="n">
        <v>23091000</v>
      </c>
      <c r="AA428" t="inlineStr">
        <is>
          <t>DOG OR CAT FOOD, PUT UP FOR RETAIL SALE</t>
        </is>
      </c>
      <c r="AB428" t="inlineStr">
        <is>
          <t>http://indiausatrade.mea.gov.in/api/public/image/stream?key=products%2F20260511T081408Z-791072-2255bdfc-1kg%20Chicken%20Biscuits-cropped.png</t>
        </is>
      </c>
      <c r="AC428" t="inlineStr">
        <is>
          <t>2026-05-11T08:14:08.390Z</t>
        </is>
      </c>
    </row>
    <row r="429">
      <c r="A429" t="inlineStr">
        <is>
          <t>d0d69c37-07eb-4eab-b525-e81891c4c7ca</t>
        </is>
      </c>
      <c r="B429" t="inlineStr">
        <is>
          <t>Functional Filled Treats for Cats</t>
        </is>
      </c>
      <c r="C429" t="inlineStr">
        <is>
          <t>FM-MF-CAT</t>
        </is>
      </c>
      <c r="E429" t="inlineStr">
        <is>
          <t>FIXED</t>
        </is>
      </c>
      <c r="F429" t="n">
        <v>1.5</v>
      </c>
      <c r="G429" t="inlineStr">
        <is>
          <t>USD</t>
        </is>
      </c>
      <c r="I429" t="inlineStr">
        <is>
          <t>Kilogram</t>
        </is>
      </c>
      <c r="J429" t="n">
        <v>360</v>
      </c>
      <c r="M429" t="n">
        <v>0</v>
      </c>
      <c r="N429" t="n">
        <v>0</v>
      </c>
      <c r="Q429" t="inlineStr">
        <is>
          <t>4af449b1-b144-4f27-8dbe-59b26b5dc933</t>
        </is>
      </c>
      <c r="R429" t="inlineStr">
        <is>
          <t>Residues and wastes from the food industries; prepared animal fodder</t>
        </is>
      </c>
      <c r="S429" t="inlineStr">
        <is>
          <t>ef32d08d-cb2c-4f2b-b3d4-7b9e2d70e753</t>
        </is>
      </c>
      <c r="T429" t="inlineStr">
        <is>
          <t>Preparations of a kind used in animal feeding</t>
        </is>
      </c>
      <c r="U429" t="inlineStr">
        <is>
          <t>07cf0dae-b5b2-4c0b-8857-03be94dbea75</t>
        </is>
      </c>
      <c r="V429" t="inlineStr">
        <is>
          <t>TABPS PETS PRIVATE LIMITED</t>
        </is>
      </c>
      <c r="W429" t="inlineStr">
        <is>
          <t>AAICT0656J</t>
        </is>
      </c>
      <c r="X429" t="n">
        <v>0</v>
      </c>
      <c r="Y429" t="n">
        <v>0</v>
      </c>
      <c r="Z429" t="n">
        <v>23091000</v>
      </c>
      <c r="AA429" t="inlineStr">
        <is>
          <t>DOG OR CAT FOOD, PUT UP FOR RETAIL SALE</t>
        </is>
      </c>
      <c r="AB429" t="inlineStr">
        <is>
          <t>http://indiausatrade.mea.gov.in/api/public/image/stream?key=products%2F20260512T131100Z-836402-9c045146-cattreats1_66815297-febf-4a70-8c92-4c37412ac72e_720x-cropped.jpg</t>
        </is>
      </c>
      <c r="AC429" t="inlineStr">
        <is>
          <t>2026-05-12T13:11:00.833Z</t>
        </is>
      </c>
    </row>
    <row r="430">
      <c r="A430" t="inlineStr">
        <is>
          <t>3044a9b9-6d5a-4ffe-b3b3-fdf95a3c83cb</t>
        </is>
      </c>
      <c r="B430" t="inlineStr">
        <is>
          <t>Functional Filled Dog Treats | Dog Nutrition Treats with Power of Brahmi, Ashwagandha, Triphala Powder | Training Treats for Puppy/Adult Dogs</t>
        </is>
      </c>
      <c r="C430" t="inlineStr">
        <is>
          <t>FM-SHC</t>
        </is>
      </c>
      <c r="E430" t="inlineStr">
        <is>
          <t>FIXED</t>
        </is>
      </c>
      <c r="F430" t="n">
        <v>1.5</v>
      </c>
      <c r="G430" t="inlineStr">
        <is>
          <t>USD</t>
        </is>
      </c>
      <c r="I430" t="inlineStr">
        <is>
          <t>Kilogram</t>
        </is>
      </c>
      <c r="J430" t="n">
        <v>360</v>
      </c>
      <c r="M430" t="n">
        <v>0</v>
      </c>
      <c r="N430" t="n">
        <v>0</v>
      </c>
      <c r="Q430" t="inlineStr">
        <is>
          <t>4af449b1-b144-4f27-8dbe-59b26b5dc933</t>
        </is>
      </c>
      <c r="R430" t="inlineStr">
        <is>
          <t>Residues and wastes from the food industries; prepared animal fodder</t>
        </is>
      </c>
      <c r="S430" t="inlineStr">
        <is>
          <t>ef32d08d-cb2c-4f2b-b3d4-7b9e2d70e753</t>
        </is>
      </c>
      <c r="T430" t="inlineStr">
        <is>
          <t>Preparations of a kind used in animal feeding</t>
        </is>
      </c>
      <c r="U430" t="inlineStr">
        <is>
          <t>07cf0dae-b5b2-4c0b-8857-03be94dbea75</t>
        </is>
      </c>
      <c r="V430" t="inlineStr">
        <is>
          <t>TABPS PETS PRIVATE LIMITED</t>
        </is>
      </c>
      <c r="W430" t="inlineStr">
        <is>
          <t>AAICT0656J</t>
        </is>
      </c>
      <c r="X430" t="n">
        <v>0</v>
      </c>
      <c r="Y430" t="n">
        <v>0</v>
      </c>
      <c r="Z430" t="n">
        <v>23091000</v>
      </c>
      <c r="AA430" t="inlineStr">
        <is>
          <t>DOG OR CAT FOOD, PUT UP FOR RETAIL SALE</t>
        </is>
      </c>
      <c r="AB430" t="inlineStr">
        <is>
          <t>http://indiausatrade.mea.gov.in/api/public/image/stream?key=products%2F20260512T124912Z-328274-f030322d-1-cropped.jpg</t>
        </is>
      </c>
      <c r="AC430" t="inlineStr">
        <is>
          <t>2026-05-12T12:49:12.486Z</t>
        </is>
      </c>
    </row>
    <row r="431">
      <c r="A431" t="inlineStr">
        <is>
          <t>5b6f5543-146f-4b1f-9baa-26b7b2fa4338</t>
        </is>
      </c>
      <c r="B431" t="inlineStr">
        <is>
          <t>Real Chicken Dog Biscuits for Adult Dog | Dog's Treats for Puppy | Dogs Snacks and Treats for All Types of Dogs (1000 Grams - Mutton Flavour)</t>
        </is>
      </c>
      <c r="C431" t="inlineStr">
        <is>
          <t>FM-MF-1KG</t>
        </is>
      </c>
      <c r="E431" t="inlineStr">
        <is>
          <t>FIXED</t>
        </is>
      </c>
      <c r="F431" t="n">
        <v>4.9</v>
      </c>
      <c r="G431" t="inlineStr">
        <is>
          <t>USD</t>
        </is>
      </c>
      <c r="I431" t="inlineStr">
        <is>
          <t>Kilogram</t>
        </is>
      </c>
      <c r="J431" t="n">
        <v>1200</v>
      </c>
      <c r="M431" t="n">
        <v>0</v>
      </c>
      <c r="N431" t="n">
        <v>0</v>
      </c>
      <c r="Q431" t="inlineStr">
        <is>
          <t>4af449b1-b144-4f27-8dbe-59b26b5dc933</t>
        </is>
      </c>
      <c r="R431" t="inlineStr">
        <is>
          <t>Residues and wastes from the food industries; prepared animal fodder</t>
        </is>
      </c>
      <c r="S431" t="inlineStr">
        <is>
          <t>ef32d08d-cb2c-4f2b-b3d4-7b9e2d70e753</t>
        </is>
      </c>
      <c r="T431" t="inlineStr">
        <is>
          <t>Preparations of a kind used in animal feeding</t>
        </is>
      </c>
      <c r="U431" t="inlineStr">
        <is>
          <t>07cf0dae-b5b2-4c0b-8857-03be94dbea75</t>
        </is>
      </c>
      <c r="V431" t="inlineStr">
        <is>
          <t>TABPS PETS PRIVATE LIMITED</t>
        </is>
      </c>
      <c r="W431" t="inlineStr">
        <is>
          <t>AAICT0656J</t>
        </is>
      </c>
      <c r="X431" t="n">
        <v>0</v>
      </c>
      <c r="Y431" t="n">
        <v>0</v>
      </c>
      <c r="Z431" t="n">
        <v>23091000</v>
      </c>
      <c r="AA431" t="inlineStr">
        <is>
          <t>DOG OR CAT FOOD, PUT UP FOR RETAIL SALE</t>
        </is>
      </c>
      <c r="AB431" t="inlineStr">
        <is>
          <t>http://indiausatrade.mea.gov.in/api/public/image/stream?key=products%2F20260511T104358Z-396106-f9da387b-biscuitd%20mu%201%20copy-cropped.jpg</t>
        </is>
      </c>
      <c r="AC431" t="inlineStr">
        <is>
          <t>2026-05-11T10:43:58.227Z</t>
        </is>
      </c>
    </row>
    <row r="432">
      <c r="A432" t="inlineStr">
        <is>
          <t>b0712540-4cef-4ee9-99b0-2bd3b29e6c4e</t>
        </is>
      </c>
      <c r="B432" t="inlineStr">
        <is>
          <t>Functional Filled Dog Treats | Dog Nutrition Treats with Power of Brahmi, Ashwagandha, Triphala Powder | Training Treats for Puppy/Adult Dogs</t>
        </is>
      </c>
      <c r="C432" t="inlineStr">
        <is>
          <t>FM-HHT</t>
        </is>
      </c>
      <c r="E432" t="inlineStr">
        <is>
          <t>FIXED</t>
        </is>
      </c>
      <c r="F432" t="n">
        <v>1.5</v>
      </c>
      <c r="G432" t="inlineStr">
        <is>
          <t>USD</t>
        </is>
      </c>
      <c r="I432" t="inlineStr">
        <is>
          <t>Kilogram</t>
        </is>
      </c>
      <c r="J432" t="n">
        <v>360</v>
      </c>
      <c r="M432" t="n">
        <v>0</v>
      </c>
      <c r="N432" t="n">
        <v>0</v>
      </c>
      <c r="Q432" t="inlineStr">
        <is>
          <t>4af449b1-b144-4f27-8dbe-59b26b5dc933</t>
        </is>
      </c>
      <c r="R432" t="inlineStr">
        <is>
          <t>Residues and wastes from the food industries; prepared animal fodder</t>
        </is>
      </c>
      <c r="S432" t="inlineStr">
        <is>
          <t>ef32d08d-cb2c-4f2b-b3d4-7b9e2d70e753</t>
        </is>
      </c>
      <c r="T432" t="inlineStr">
        <is>
          <t>Preparations of a kind used in animal feeding</t>
        </is>
      </c>
      <c r="U432" t="inlineStr">
        <is>
          <t>07cf0dae-b5b2-4c0b-8857-03be94dbea75</t>
        </is>
      </c>
      <c r="V432" t="inlineStr">
        <is>
          <t>TABPS PETS PRIVATE LIMITED</t>
        </is>
      </c>
      <c r="W432" t="inlineStr">
        <is>
          <t>AAICT0656J</t>
        </is>
      </c>
      <c r="X432" t="n">
        <v>0</v>
      </c>
      <c r="Y432" t="n">
        <v>0</v>
      </c>
      <c r="Z432" t="n">
        <v>23091000</v>
      </c>
      <c r="AA432" t="inlineStr">
        <is>
          <t>DOG OR CAT FOOD, PUT UP FOR RETAIL SALE</t>
        </is>
      </c>
      <c r="AB432" t="inlineStr">
        <is>
          <t>http://indiausatrade.mea.gov.in/api/public/image/stream?key=products%2F20260511T113520Z-916920-7a065b1a-2-cropped.jpg</t>
        </is>
      </c>
      <c r="AC432" t="inlineStr">
        <is>
          <t>2026-05-11T11:35:20.956Z</t>
        </is>
      </c>
    </row>
    <row r="433">
      <c r="A433" t="inlineStr">
        <is>
          <t>dce244df-ed7e-40d2-80aa-1a30b52c6a20</t>
        </is>
      </c>
      <c r="B433" t="inlineStr">
        <is>
          <t>Functional Filled Dog Treats | Dog Nutrition Treats with Power of Brahmi, Ashwagandha, Triphala Powder | Training Treats for Puppy/Adult Dogs</t>
        </is>
      </c>
      <c r="C433" t="inlineStr">
        <is>
          <t>FM-RBJ</t>
        </is>
      </c>
      <c r="E433" t="inlineStr">
        <is>
          <t>FIXED</t>
        </is>
      </c>
      <c r="F433" t="n">
        <v>1.5</v>
      </c>
      <c r="G433" t="inlineStr">
        <is>
          <t>USD</t>
        </is>
      </c>
      <c r="I433" t="inlineStr">
        <is>
          <t>Kilogram</t>
        </is>
      </c>
      <c r="J433" t="n">
        <v>360</v>
      </c>
      <c r="M433" t="n">
        <v>0</v>
      </c>
      <c r="N433" t="n">
        <v>0</v>
      </c>
      <c r="Q433" t="inlineStr">
        <is>
          <t>4af449b1-b144-4f27-8dbe-59b26b5dc933</t>
        </is>
      </c>
      <c r="R433" t="inlineStr">
        <is>
          <t>Residues and wastes from the food industries; prepared animal fodder</t>
        </is>
      </c>
      <c r="S433" t="inlineStr">
        <is>
          <t>ef32d08d-cb2c-4f2b-b3d4-7b9e2d70e753</t>
        </is>
      </c>
      <c r="T433" t="inlineStr">
        <is>
          <t>Preparations of a kind used in animal feeding</t>
        </is>
      </c>
      <c r="U433" t="inlineStr">
        <is>
          <t>07cf0dae-b5b2-4c0b-8857-03be94dbea75</t>
        </is>
      </c>
      <c r="V433" t="inlineStr">
        <is>
          <t>TABPS PETS PRIVATE LIMITED</t>
        </is>
      </c>
      <c r="W433" t="inlineStr">
        <is>
          <t>AAICT0656J</t>
        </is>
      </c>
      <c r="X433" t="n">
        <v>0</v>
      </c>
      <c r="Y433" t="n">
        <v>0</v>
      </c>
      <c r="Z433" t="n">
        <v>23091000</v>
      </c>
      <c r="AA433" t="inlineStr">
        <is>
          <t>DOG OR CAT FOOD, PUT UP FOR RETAIL SALE</t>
        </is>
      </c>
      <c r="AB433" t="inlineStr">
        <is>
          <t>http://indiausatrade.mea.gov.in/api/public/image/stream?key=products%2F20260512T123421Z-426087-f135ee50-1-cropped.jpg</t>
        </is>
      </c>
      <c r="AC433" t="inlineStr">
        <is>
          <t>2026-05-12T12:34:21.046Z</t>
        </is>
      </c>
    </row>
    <row r="434">
      <c r="A434" t="inlineStr">
        <is>
          <t>a9675c6a-c186-4d8d-90d8-aafe5bf4e37c</t>
        </is>
      </c>
      <c r="B434" t="inlineStr">
        <is>
          <t>Copper Chlorophyllin (Natural Green Color)</t>
        </is>
      </c>
      <c r="C434" t="inlineStr">
        <is>
          <t>MN-USA-NP14</t>
        </is>
      </c>
      <c r="E434" t="inlineStr">
        <is>
          <t>FIXED</t>
        </is>
      </c>
      <c r="F434" t="n">
        <v>250</v>
      </c>
      <c r="G434" t="inlineStr">
        <is>
          <t>USD</t>
        </is>
      </c>
      <c r="I434" t="inlineStr">
        <is>
          <t>Kilogram</t>
        </is>
      </c>
      <c r="J434" t="n">
        <v>25</v>
      </c>
      <c r="M434" t="n">
        <v>0</v>
      </c>
      <c r="N434" t="n">
        <v>0</v>
      </c>
      <c r="Q434" t="inlineStr">
        <is>
          <t>e8c75038-4e7a-4d67-849d-975b28d8716b</t>
        </is>
      </c>
      <c r="R434" t="inlineStr">
        <is>
          <t>Lac; gums, resins and other vegetable saps and extracts</t>
        </is>
      </c>
      <c r="S434" t="inlineStr">
        <is>
          <t>d62fd907-9284-4907-be47-3ad1e5694345</t>
        </is>
      </c>
      <c r="T434" t="inlineStr">
        <is>
          <t>Vegetable saps and extracts; pectic substances, pectinates and pectates; agar-agar and other mucilages and thickeners, whether or not modified, derived from vegetable products</t>
        </is>
      </c>
      <c r="U434" t="inlineStr">
        <is>
          <t>03afc7fa-b28b-4f7c-98c8-7e568b6c95b2</t>
        </is>
      </c>
      <c r="V434" t="inlineStr">
        <is>
          <t>MOUNTAIN NATURALS</t>
        </is>
      </c>
      <c r="W434" t="inlineStr">
        <is>
          <t>COXPG2390Q</t>
        </is>
      </c>
      <c r="X434" t="n">
        <v>0</v>
      </c>
      <c r="Y434" t="n">
        <v>0</v>
      </c>
      <c r="Z434" t="n">
        <v>13021990</v>
      </c>
      <c r="AA434" t="inlineStr">
        <is>
          <t>OTHER</t>
        </is>
      </c>
      <c r="AB434" t="inlineStr">
        <is>
          <t>http://indiausatrade.mea.gov.in/api/public/image/stream?key=products%2F20260813T114759Z-423203-41d261fd-Mountain%20Naturals%20LOGO-cropped.png</t>
        </is>
      </c>
      <c r="AC434" t="inlineStr">
        <is>
          <t>2026-08-13T11:47:59.866Z</t>
        </is>
      </c>
    </row>
    <row r="435">
      <c r="A435" t="inlineStr">
        <is>
          <t>46a7f869-5db7-47e0-8a1d-ccac67cb6b3b</t>
        </is>
      </c>
      <c r="B435" t="inlineStr">
        <is>
          <t>Turmeric Powder</t>
        </is>
      </c>
      <c r="C435" t="inlineStr">
        <is>
          <t>MN-USA-TP-BULK</t>
        </is>
      </c>
      <c r="E435" t="inlineStr">
        <is>
          <t>FIXED</t>
        </is>
      </c>
      <c r="F435" t="n">
        <v>10</v>
      </c>
      <c r="G435" t="inlineStr">
        <is>
          <t>USD</t>
        </is>
      </c>
      <c r="I435" t="inlineStr">
        <is>
          <t>Kilogram</t>
        </is>
      </c>
      <c r="J435" t="n">
        <v>25</v>
      </c>
      <c r="M435" t="n">
        <v>0</v>
      </c>
      <c r="N435" t="n">
        <v>0</v>
      </c>
      <c r="Q435" t="inlineStr">
        <is>
          <t>11eb2b50-813a-4317-8af0-e237b27fb644</t>
        </is>
      </c>
      <c r="R435" t="inlineStr">
        <is>
          <t>Coffee, tea, mate and spices</t>
        </is>
      </c>
      <c r="S435" t="inlineStr">
        <is>
          <t>3ed23eea-7f40-4692-9d0a-0dc7ca51fb99</t>
        </is>
      </c>
      <c r="T435" t="inlineStr">
        <is>
          <t>Ginger, saffron, turmeric (curcuma), thyme, bay leaves, curry and other spices</t>
        </is>
      </c>
      <c r="U435" t="inlineStr">
        <is>
          <t>03afc7fa-b28b-4f7c-98c8-7e568b6c95b2</t>
        </is>
      </c>
      <c r="V435" t="inlineStr">
        <is>
          <t>MOUNTAIN NATURALS</t>
        </is>
      </c>
      <c r="W435" t="inlineStr">
        <is>
          <t>COXPG2390Q</t>
        </is>
      </c>
      <c r="X435" t="n">
        <v>0</v>
      </c>
      <c r="Y435" t="n">
        <v>0</v>
      </c>
      <c r="Z435" t="n">
        <v>9101210</v>
      </c>
      <c r="AA435" t="inlineStr">
        <is>
          <t>POWDER</t>
        </is>
      </c>
      <c r="AB435" t="inlineStr">
        <is>
          <t>http://indiausatrade.mea.gov.in/api/public/image/stream?key=products%2F20260813T042610Z-933360-a6c2f88a-Company%20Profile-%20Mountain%20Naturals-cropped.png</t>
        </is>
      </c>
      <c r="AC435" t="inlineStr">
        <is>
          <t>2026-08-13T04:26:10.249Z</t>
        </is>
      </c>
    </row>
    <row r="436">
      <c r="A436" t="inlineStr">
        <is>
          <t>f2788322-d7a1-47e2-8a54-7c0d2f59eb38</t>
        </is>
      </c>
      <c r="B436" t="inlineStr">
        <is>
          <t>Moringa Powder</t>
        </is>
      </c>
      <c r="C436" t="inlineStr">
        <is>
          <t>MN-USA-MP-BULK</t>
        </is>
      </c>
      <c r="E436" t="inlineStr">
        <is>
          <t>FIXED</t>
        </is>
      </c>
      <c r="F436" t="n">
        <v>5</v>
      </c>
      <c r="G436" t="inlineStr">
        <is>
          <t>USD</t>
        </is>
      </c>
      <c r="I436" t="inlineStr">
        <is>
          <t>Kilogram</t>
        </is>
      </c>
      <c r="J436" t="n">
        <v>25</v>
      </c>
      <c r="M436" t="n">
        <v>0</v>
      </c>
      <c r="N436" t="n">
        <v>0</v>
      </c>
      <c r="Q436" t="inlineStr">
        <is>
          <t>aca22f63-b620-436b-a981-f7d5a8ac871b</t>
        </is>
      </c>
      <c r="R436" t="inlineStr">
        <is>
          <t>Oil seeds and oleaginous fruits; miscellaneous grains, seeds and fruit; industrial or medicinal plants; straw and fodder</t>
        </is>
      </c>
      <c r="S436" t="inlineStr">
        <is>
          <t>faed6b17-7729-424f-8baa-9d7b969e4067</t>
        </is>
      </c>
      <c r="T436" t="inlineStr">
        <is>
          <t>Plants and parts of plants (including seeds and fruits), of a kind used primarily in perfumery, in pharmacy or for insecticidal, fungicidal or similar purposes, fresh or dried, whether or not cut, crushed or powdered</t>
        </is>
      </c>
      <c r="U436" t="inlineStr">
        <is>
          <t>03afc7fa-b28b-4f7c-98c8-7e568b6c95b2</t>
        </is>
      </c>
      <c r="V436" t="inlineStr">
        <is>
          <t>MOUNTAIN NATURALS</t>
        </is>
      </c>
      <c r="W436" t="inlineStr">
        <is>
          <t>COXPG2390Q</t>
        </is>
      </c>
      <c r="X436" t="n">
        <v>0</v>
      </c>
      <c r="Y436" t="n">
        <v>0</v>
      </c>
      <c r="Z436" t="n">
        <v>12119029</v>
      </c>
      <c r="AA436" t="inlineStr">
        <is>
          <t>OTHER</t>
        </is>
      </c>
      <c r="AB436" t="inlineStr">
        <is>
          <t>http://indiausatrade.mea.gov.in/api/public/image/stream?key=products%2F20260813T043517Z-167677-d0ece3fe-images%20(2)-cropped.jpg</t>
        </is>
      </c>
      <c r="AC436" t="inlineStr">
        <is>
          <t>2026-08-13T04:35:17.343Z</t>
        </is>
      </c>
    </row>
    <row r="437">
      <c r="A437" t="inlineStr">
        <is>
          <t>e047604c-7b98-4fd0-a61f-904710686fbf</t>
        </is>
      </c>
      <c r="B437" t="inlineStr">
        <is>
          <t>Ashwagandha Powder (Withania somnifera)</t>
        </is>
      </c>
      <c r="C437" t="inlineStr">
        <is>
          <t>MN-USA-AP-BULK</t>
        </is>
      </c>
      <c r="E437" t="inlineStr">
        <is>
          <t>FIXED</t>
        </is>
      </c>
      <c r="F437" t="n">
        <v>8</v>
      </c>
      <c r="G437" t="inlineStr">
        <is>
          <t>USD</t>
        </is>
      </c>
      <c r="J437" t="n">
        <v>25</v>
      </c>
      <c r="M437" t="n">
        <v>0</v>
      </c>
      <c r="N437" t="n">
        <v>0</v>
      </c>
      <c r="Q437" t="inlineStr">
        <is>
          <t>aca22f63-b620-436b-a981-f7d5a8ac871b</t>
        </is>
      </c>
      <c r="R437" t="inlineStr">
        <is>
          <t>Oil seeds and oleaginous fruits; miscellaneous grains, seeds and fruit; industrial or medicinal plants; straw and fodder</t>
        </is>
      </c>
      <c r="S437" t="inlineStr">
        <is>
          <t>faed6b17-7729-424f-8baa-9d7b969e4067</t>
        </is>
      </c>
      <c r="T437" t="inlineStr">
        <is>
          <t>Plants and parts of plants (including seeds and fruits), of a kind used primarily in perfumery, in pharmacy or for insecticidal, fungicidal or similar purposes, fresh or dried, whether or not cut, crushed or powdered</t>
        </is>
      </c>
      <c r="U437" t="inlineStr">
        <is>
          <t>03afc7fa-b28b-4f7c-98c8-7e568b6c95b2</t>
        </is>
      </c>
      <c r="V437" t="inlineStr">
        <is>
          <t>MOUNTAIN NATURALS</t>
        </is>
      </c>
      <c r="W437" t="inlineStr">
        <is>
          <t>COXPG2390Q</t>
        </is>
      </c>
      <c r="X437" t="n">
        <v>0</v>
      </c>
      <c r="Y437" t="n">
        <v>0</v>
      </c>
      <c r="Z437" t="n">
        <v>12119057</v>
      </c>
      <c r="AA437" t="inlineStr">
        <is>
          <t>ASHWAGANDHA (WITHANIA SOMNIFERA)</t>
        </is>
      </c>
      <c r="AB437" t="inlineStr">
        <is>
          <t>http://indiausatrade.mea.gov.in/api/public/image/stream?key=products%2F20260813T044355Z-485397-052b64e2-MN%20Top%2010%20Herbal%20Powders%20samples-cropped.png</t>
        </is>
      </c>
      <c r="AC437" t="inlineStr">
        <is>
          <t>2026-08-13T04:43:55.247Z</t>
        </is>
      </c>
    </row>
    <row r="438">
      <c r="A438" t="inlineStr">
        <is>
          <t>9cb640e1-b888-4927-b719-37282e45bdd3</t>
        </is>
      </c>
      <c r="B438" t="inlineStr">
        <is>
          <t>Amla Powder (Phyllanthus emblica / Emblica officinalis)</t>
        </is>
      </c>
      <c r="C438" t="inlineStr">
        <is>
          <t>MN-USA-AM-BULK</t>
        </is>
      </c>
      <c r="E438" t="inlineStr">
        <is>
          <t>FIXED</t>
        </is>
      </c>
      <c r="F438" t="n">
        <v>8</v>
      </c>
      <c r="G438" t="inlineStr">
        <is>
          <t>USD</t>
        </is>
      </c>
      <c r="I438" t="inlineStr">
        <is>
          <t>Kilogram</t>
        </is>
      </c>
      <c r="J438" t="n">
        <v>25</v>
      </c>
      <c r="M438" t="n">
        <v>0</v>
      </c>
      <c r="N438" t="n">
        <v>0</v>
      </c>
      <c r="Q438" t="inlineStr">
        <is>
          <t>aca22f63-b620-436b-a981-f7d5a8ac871b</t>
        </is>
      </c>
      <c r="R438" t="inlineStr">
        <is>
          <t>Oil seeds and oleaginous fruits; miscellaneous grains, seeds and fruit; industrial or medicinal plants; straw and fodder</t>
        </is>
      </c>
      <c r="S438" t="inlineStr">
        <is>
          <t>faed6b17-7729-424f-8baa-9d7b969e4067</t>
        </is>
      </c>
      <c r="T438" t="inlineStr">
        <is>
          <t>Plants and parts of plants (including seeds and fruits), of a kind used primarily in perfumery, in pharmacy or for insecticidal, fungicidal or similar purposes, fresh or dried, whether or not cut, crushed or powdered</t>
        </is>
      </c>
      <c r="U438" t="inlineStr">
        <is>
          <t>03afc7fa-b28b-4f7c-98c8-7e568b6c95b2</t>
        </is>
      </c>
      <c r="V438" t="inlineStr">
        <is>
          <t>MOUNTAIN NATURALS</t>
        </is>
      </c>
      <c r="W438" t="inlineStr">
        <is>
          <t>COXPG2390Q</t>
        </is>
      </c>
      <c r="X438" t="n">
        <v>0</v>
      </c>
      <c r="Y438" t="n">
        <v>0</v>
      </c>
      <c r="Z438" t="n">
        <v>12119029</v>
      </c>
      <c r="AA438" t="inlineStr">
        <is>
          <t>OTHER</t>
        </is>
      </c>
      <c r="AB438" t="inlineStr">
        <is>
          <t>http://indiausatrade.mea.gov.in/api/public/image/stream?key=products%2F20260813T044734Z-899200-c9641498-images-cropped.jpg</t>
        </is>
      </c>
      <c r="AC438" t="inlineStr">
        <is>
          <t>2026-08-13T04:47:34.960Z</t>
        </is>
      </c>
    </row>
    <row r="439">
      <c r="A439" t="inlineStr">
        <is>
          <t>97c5c88e-dac1-4dd2-812d-1d23f145dd3d</t>
        </is>
      </c>
      <c r="B439" t="inlineStr">
        <is>
          <t>Neem Powder (Azadirachta indica)</t>
        </is>
      </c>
      <c r="C439" t="inlineStr">
        <is>
          <t>MN-USA-NP-BULK</t>
        </is>
      </c>
      <c r="E439" t="inlineStr">
        <is>
          <t>FIXED</t>
        </is>
      </c>
      <c r="F439" t="n">
        <v>8</v>
      </c>
      <c r="G439" t="inlineStr">
        <is>
          <t>USD</t>
        </is>
      </c>
      <c r="M439" t="n">
        <v>0</v>
      </c>
      <c r="N439" t="n">
        <v>0</v>
      </c>
      <c r="Q439" t="inlineStr">
        <is>
          <t>aca22f63-b620-436b-a981-f7d5a8ac871b</t>
        </is>
      </c>
      <c r="R439" t="inlineStr">
        <is>
          <t>Oil seeds and oleaginous fruits; miscellaneous grains, seeds and fruit; industrial or medicinal plants; straw and fodder</t>
        </is>
      </c>
      <c r="S439" t="inlineStr">
        <is>
          <t>faed6b17-7729-424f-8baa-9d7b969e4067</t>
        </is>
      </c>
      <c r="T439" t="inlineStr">
        <is>
          <t>Plants and parts of plants (including seeds and fruits), of a kind used primarily in perfumery, in pharmacy or for insecticidal, fungicidal or similar purposes, fresh or dried, whether or not cut, crushed or powdered</t>
        </is>
      </c>
      <c r="U439" t="inlineStr">
        <is>
          <t>03afc7fa-b28b-4f7c-98c8-7e568b6c95b2</t>
        </is>
      </c>
      <c r="V439" t="inlineStr">
        <is>
          <t>MOUNTAIN NATURALS</t>
        </is>
      </c>
      <c r="W439" t="inlineStr">
        <is>
          <t>COXPG2390Q</t>
        </is>
      </c>
      <c r="X439" t="n">
        <v>0</v>
      </c>
      <c r="Y439" t="n">
        <v>0</v>
      </c>
      <c r="Z439" t="n">
        <v>12119023</v>
      </c>
      <c r="AA439" t="inlineStr">
        <is>
          <t>NEEM LEAVES</t>
        </is>
      </c>
      <c r="AB439" t="inlineStr">
        <is>
          <t>http://indiausatrade.mea.gov.in/api/public/image/stream?key=products%2F20260813T045147Z-946028-5c730aa7-MN%20Top%2010%20Herbal%20Powders%20samples-cropped.png</t>
        </is>
      </c>
      <c r="AC439" t="inlineStr">
        <is>
          <t>2026-08-13T04:51:47.351Z</t>
        </is>
      </c>
    </row>
    <row r="440">
      <c r="A440" t="inlineStr">
        <is>
          <t>2f92f2ee-78eb-47a7-ad48-bfc0e4b9e5a7</t>
        </is>
      </c>
      <c r="B440" t="inlineStr">
        <is>
          <t>Curcumin Extract (Curcuma Longa)</t>
        </is>
      </c>
      <c r="C440" t="inlineStr">
        <is>
          <t>MN-USA-CM-BULK</t>
        </is>
      </c>
      <c r="E440" t="inlineStr">
        <is>
          <t>FIXED</t>
        </is>
      </c>
      <c r="F440" t="n">
        <v>9</v>
      </c>
      <c r="G440" t="inlineStr">
        <is>
          <t>USD</t>
        </is>
      </c>
      <c r="I440" t="inlineStr">
        <is>
          <t>Kilogram</t>
        </is>
      </c>
      <c r="J440" t="n">
        <v>25</v>
      </c>
      <c r="M440" t="n">
        <v>0</v>
      </c>
      <c r="N440" t="n">
        <v>0</v>
      </c>
      <c r="Q440" t="inlineStr">
        <is>
          <t>e8c75038-4e7a-4d67-849d-975b28d8716b</t>
        </is>
      </c>
      <c r="R440" t="inlineStr">
        <is>
          <t>Lac; gums, resins and other vegetable saps and extracts</t>
        </is>
      </c>
      <c r="S440" t="inlineStr">
        <is>
          <t>d62fd907-9284-4907-be47-3ad1e5694345</t>
        </is>
      </c>
      <c r="T440" t="inlineStr">
        <is>
          <t>Vegetable saps and extracts; pectic substances, pectinates and pectates; agar-agar and other mucilages and thickeners, whether or not modified, derived from vegetable products</t>
        </is>
      </c>
      <c r="U440" t="inlineStr">
        <is>
          <t>03afc7fa-b28b-4f7c-98c8-7e568b6c95b2</t>
        </is>
      </c>
      <c r="V440" t="inlineStr">
        <is>
          <t>MOUNTAIN NATURALS</t>
        </is>
      </c>
      <c r="W440" t="inlineStr">
        <is>
          <t>COXPG2390Q</t>
        </is>
      </c>
      <c r="X440" t="n">
        <v>0</v>
      </c>
      <c r="Y440" t="n">
        <v>0</v>
      </c>
      <c r="Z440" t="n">
        <v>13021919</v>
      </c>
      <c r="AA440" t="inlineStr">
        <is>
          <t>OTHER</t>
        </is>
      </c>
      <c r="AB440" t="inlineStr">
        <is>
          <t>http://indiausatrade.mea.gov.in/api/public/image/stream?key=products%2F20260813T045527Z-293515-097a7847-MN%20Curcumin%20Extract%20(Curcuma%20longa)-cropped.png</t>
        </is>
      </c>
      <c r="AC440" t="inlineStr">
        <is>
          <t>2026-08-13T04:55:27.973Z</t>
        </is>
      </c>
    </row>
    <row r="441">
      <c r="A441" t="inlineStr">
        <is>
          <t>dfb9bbb0-4d90-4b3d-abdc-7c316dff2b3c</t>
        </is>
      </c>
      <c r="B441" t="inlineStr">
        <is>
          <t>Ananas Comosus (Pineapple) Dry Extract</t>
        </is>
      </c>
      <c r="C441" t="inlineStr">
        <is>
          <t>MN-USA-HE1</t>
        </is>
      </c>
      <c r="E441" t="inlineStr">
        <is>
          <t>FIXED</t>
        </is>
      </c>
      <c r="F441" t="n">
        <v>15</v>
      </c>
      <c r="G441" t="inlineStr">
        <is>
          <t>USD</t>
        </is>
      </c>
      <c r="I441" t="inlineStr">
        <is>
          <t>Kilogram</t>
        </is>
      </c>
      <c r="J441" t="n">
        <v>25</v>
      </c>
      <c r="M441" t="n">
        <v>0</v>
      </c>
      <c r="N441" t="n">
        <v>0</v>
      </c>
      <c r="Q441" t="inlineStr">
        <is>
          <t>e8c75038-4e7a-4d67-849d-975b28d8716b</t>
        </is>
      </c>
      <c r="R441" t="inlineStr">
        <is>
          <t>Lac; gums, resins and other vegetable saps and extracts</t>
        </is>
      </c>
      <c r="S441" t="inlineStr">
        <is>
          <t>d62fd907-9284-4907-be47-3ad1e5694345</t>
        </is>
      </c>
      <c r="T441" t="inlineStr">
        <is>
          <t>Vegetable saps and extracts; pectic substances, pectinates and pectates; agar-agar and other mucilages and thickeners, whether or not modified, derived from vegetable products</t>
        </is>
      </c>
      <c r="U441" t="inlineStr">
        <is>
          <t>03afc7fa-b28b-4f7c-98c8-7e568b6c95b2</t>
        </is>
      </c>
      <c r="V441" t="inlineStr">
        <is>
          <t>MOUNTAIN NATURALS</t>
        </is>
      </c>
      <c r="W441" t="inlineStr">
        <is>
          <t>COXPG2390Q</t>
        </is>
      </c>
      <c r="X441" t="n">
        <v>0</v>
      </c>
      <c r="Y441" t="n">
        <v>0</v>
      </c>
      <c r="Z441" t="n">
        <v>13021919</v>
      </c>
      <c r="AA441" t="inlineStr">
        <is>
          <t>OTHER</t>
        </is>
      </c>
      <c r="AB441" t="inlineStr">
        <is>
          <t>http://indiausatrade.mea.gov.in/api/public/image/stream?key=products%2F20260813T071052Z-317678-5d3a3ac1-ChatGPT%20Image%20Jul%2028%2C%202026%2C%2010_25_45%20AM-cropped.png</t>
        </is>
      </c>
      <c r="AC441" t="inlineStr">
        <is>
          <t>2026-08-13T07:10:52.283Z</t>
        </is>
      </c>
    </row>
    <row r="442">
      <c r="A442" t="inlineStr">
        <is>
          <t>99a13c17-2eac-47f6-aa87-ba20bd1d3c61</t>
        </is>
      </c>
      <c r="B442" t="inlineStr">
        <is>
          <t>Andrographis Paniculata Extract 5:1</t>
        </is>
      </c>
      <c r="C442" t="inlineStr">
        <is>
          <t>MN-USA-HE2</t>
        </is>
      </c>
      <c r="E442" t="inlineStr">
        <is>
          <t>FIXED</t>
        </is>
      </c>
      <c r="F442" t="n">
        <v>15</v>
      </c>
      <c r="G442" t="inlineStr">
        <is>
          <t>USD</t>
        </is>
      </c>
      <c r="I442" t="inlineStr">
        <is>
          <t>Kilogram</t>
        </is>
      </c>
      <c r="J442" t="n">
        <v>25</v>
      </c>
      <c r="M442" t="n">
        <v>0</v>
      </c>
      <c r="N442" t="n">
        <v>0</v>
      </c>
      <c r="Q442" t="inlineStr">
        <is>
          <t>e8c75038-4e7a-4d67-849d-975b28d8716b</t>
        </is>
      </c>
      <c r="R442" t="inlineStr">
        <is>
          <t>Lac; gums, resins and other vegetable saps and extracts</t>
        </is>
      </c>
      <c r="S442" t="inlineStr">
        <is>
          <t>d62fd907-9284-4907-be47-3ad1e5694345</t>
        </is>
      </c>
      <c r="T442" t="inlineStr">
        <is>
          <t>Vegetable saps and extracts; pectic substances, pectinates and pectates; agar-agar and other mucilages and thickeners, whether or not modified, derived from vegetable products</t>
        </is>
      </c>
      <c r="U442" t="inlineStr">
        <is>
          <t>03afc7fa-b28b-4f7c-98c8-7e568b6c95b2</t>
        </is>
      </c>
      <c r="V442" t="inlineStr">
        <is>
          <t>MOUNTAIN NATURALS</t>
        </is>
      </c>
      <c r="W442" t="inlineStr">
        <is>
          <t>COXPG2390Q</t>
        </is>
      </c>
      <c r="X442" t="n">
        <v>0</v>
      </c>
      <c r="Y442" t="n">
        <v>0</v>
      </c>
      <c r="Z442" t="n">
        <v>13021919</v>
      </c>
      <c r="AA442" t="inlineStr">
        <is>
          <t>OTHER</t>
        </is>
      </c>
      <c r="AB442" t="inlineStr">
        <is>
          <t>http://indiausatrade.mea.gov.in/api/public/image/stream?key=products%2F20260813T071327Z-625209-66ae6fbf-MN%20Andrographis%20Paniculata%20Extract%205%3B1-cropped.png</t>
        </is>
      </c>
      <c r="AC442" t="inlineStr">
        <is>
          <t>2026-08-13T07:13:27.427Z</t>
        </is>
      </c>
    </row>
    <row r="443">
      <c r="A443" t="inlineStr">
        <is>
          <t>1b5636e4-67ec-4e82-b121-5e684db4a3a7</t>
        </is>
      </c>
      <c r="B443" t="inlineStr">
        <is>
          <t>Annatto Powder</t>
        </is>
      </c>
      <c r="C443" t="inlineStr">
        <is>
          <t>MN-USA-NP1</t>
        </is>
      </c>
      <c r="E443" t="inlineStr">
        <is>
          <t>FIXED</t>
        </is>
      </c>
      <c r="F443" t="n">
        <v>22</v>
      </c>
      <c r="G443" t="inlineStr">
        <is>
          <t>USD</t>
        </is>
      </c>
      <c r="I443" t="inlineStr">
        <is>
          <t>Kilogram</t>
        </is>
      </c>
      <c r="J443" t="n">
        <v>25</v>
      </c>
      <c r="M443" t="n">
        <v>0</v>
      </c>
      <c r="N443" t="n">
        <v>0</v>
      </c>
      <c r="Q443" t="inlineStr">
        <is>
          <t>aca22f63-b620-436b-a981-f7d5a8ac871b</t>
        </is>
      </c>
      <c r="R443" t="inlineStr">
        <is>
          <t>Oil seeds and oleaginous fruits; miscellaneous grains, seeds and fruit; industrial or medicinal plants; straw and fodder</t>
        </is>
      </c>
      <c r="S443" t="inlineStr">
        <is>
          <t>faed6b17-7729-424f-8baa-9d7b969e4067</t>
        </is>
      </c>
      <c r="T443" t="inlineStr">
        <is>
          <t>Plants and parts of plants (including seeds and fruits), of a kind used primarily in perfumery, in pharmacy or for insecticidal, fungicidal or similar purposes, fresh or dried, whether or not cut, crushed or powdered</t>
        </is>
      </c>
      <c r="U443" t="inlineStr">
        <is>
          <t>03afc7fa-b28b-4f7c-98c8-7e568b6c95b2</t>
        </is>
      </c>
      <c r="V443" t="inlineStr">
        <is>
          <t>MOUNTAIN NATURALS</t>
        </is>
      </c>
      <c r="W443" t="inlineStr">
        <is>
          <t>COXPG2390Q</t>
        </is>
      </c>
      <c r="X443" t="n">
        <v>0</v>
      </c>
      <c r="Y443" t="n">
        <v>0</v>
      </c>
      <c r="Z443" t="n">
        <v>12119099</v>
      </c>
      <c r="AA443" t="inlineStr">
        <is>
          <t>PLANTS AND PARTS OF PLANTS (INCLUDING SEEDS AND FRUITS), OF A KIND USED PRIMARILY IN PERFUMERY, IN PHARMACY OR FOR INSECTICIDAL, FUNGICIDAL OR SIMILAR PURPOSE, FRESH OR DRIED, WHETHER OR NOT CUT, CRUSHED OR POWDERED OTHER : OTHER : OTHER</t>
        </is>
      </c>
      <c r="AB443" t="inlineStr">
        <is>
          <t>http://indiausatrade.mea.gov.in/api/public/image/stream?key=products%2F20260813T072109Z-815656-e34b5321-MN%20Annato%20Powder-cropped.png</t>
        </is>
      </c>
      <c r="AC443" t="inlineStr">
        <is>
          <t>2026-08-13T07:21:09.198Z</t>
        </is>
      </c>
    </row>
    <row r="444">
      <c r="A444" t="inlineStr">
        <is>
          <t>57a64b2e-8de0-49e2-9549-70c1a9561edf</t>
        </is>
      </c>
      <c r="B444" t="inlineStr">
        <is>
          <t>Anthocyanin Powder</t>
        </is>
      </c>
      <c r="C444" t="inlineStr">
        <is>
          <t>MN-USA-NP2</t>
        </is>
      </c>
      <c r="E444" t="inlineStr">
        <is>
          <t>FIXED</t>
        </is>
      </c>
      <c r="F444" t="n">
        <v>9</v>
      </c>
      <c r="G444" t="inlineStr">
        <is>
          <t>USD</t>
        </is>
      </c>
      <c r="I444" t="inlineStr">
        <is>
          <t>Kilogram</t>
        </is>
      </c>
      <c r="J444" t="n">
        <v>25</v>
      </c>
      <c r="M444" t="n">
        <v>0</v>
      </c>
      <c r="N444" t="n">
        <v>0</v>
      </c>
      <c r="Q444" t="inlineStr">
        <is>
          <t>11eb2b50-813a-4317-8af0-e237b27fb644</t>
        </is>
      </c>
      <c r="R444" t="inlineStr">
        <is>
          <t>Coffee, tea, mate and spices</t>
        </is>
      </c>
      <c r="S444" t="inlineStr">
        <is>
          <t>94c01a6b-b610-4952-8983-30e9118441fa</t>
        </is>
      </c>
      <c r="T444" t="inlineStr">
        <is>
          <t>Seeds of anise, badian, fennel, coriander, cumin or caraway; juniper berries</t>
        </is>
      </c>
      <c r="U444" t="inlineStr">
        <is>
          <t>03afc7fa-b28b-4f7c-98c8-7e568b6c95b2</t>
        </is>
      </c>
      <c r="V444" t="inlineStr">
        <is>
          <t>MOUNTAIN NATURALS</t>
        </is>
      </c>
      <c r="W444" t="inlineStr">
        <is>
          <t>COXPG2390Q</t>
        </is>
      </c>
      <c r="X444" t="n">
        <v>0</v>
      </c>
      <c r="Y444" t="n">
        <v>0</v>
      </c>
      <c r="Z444" t="n">
        <v>9092190</v>
      </c>
      <c r="AA444" t="inlineStr">
        <is>
          <t>OTHER</t>
        </is>
      </c>
      <c r="AB444" t="inlineStr">
        <is>
          <t>http://indiausatrade.mea.gov.in/api/public/image/stream?key=products%2F20260813T082413Z-774494-42ec8c7d-MN%20Anthocyanin%20Powder-cropped.png</t>
        </is>
      </c>
      <c r="AC444" t="inlineStr">
        <is>
          <t>2026-08-13T08:24:13.593Z</t>
        </is>
      </c>
    </row>
    <row r="445">
      <c r="A445" t="inlineStr">
        <is>
          <t>53eb2cd9-951a-4006-a153-df99959e18a5</t>
        </is>
      </c>
      <c r="B445" t="inlineStr">
        <is>
          <t>Ashwagandha Extract 10% By GV</t>
        </is>
      </c>
      <c r="C445" t="inlineStr">
        <is>
          <t>MN-USA-HE3</t>
        </is>
      </c>
      <c r="E445" t="inlineStr">
        <is>
          <t>FIXED</t>
        </is>
      </c>
      <c r="F445" t="n">
        <v>10</v>
      </c>
      <c r="G445" t="inlineStr">
        <is>
          <t>USD</t>
        </is>
      </c>
      <c r="I445" t="inlineStr">
        <is>
          <t>Kilogram</t>
        </is>
      </c>
      <c r="J445" t="n">
        <v>25</v>
      </c>
      <c r="M445" t="n">
        <v>0</v>
      </c>
      <c r="N445" t="n">
        <v>0</v>
      </c>
      <c r="Q445" t="inlineStr">
        <is>
          <t>e8c75038-4e7a-4d67-849d-975b28d8716b</t>
        </is>
      </c>
      <c r="R445" t="inlineStr">
        <is>
          <t>Lac; gums, resins and other vegetable saps and extracts</t>
        </is>
      </c>
      <c r="S445" t="inlineStr">
        <is>
          <t>d62fd907-9284-4907-be47-3ad1e5694345</t>
        </is>
      </c>
      <c r="T445" t="inlineStr">
        <is>
          <t>Vegetable saps and extracts; pectic substances, pectinates and pectates; agar-agar and other mucilages and thickeners, whether or not modified, derived from vegetable products</t>
        </is>
      </c>
      <c r="U445" t="inlineStr">
        <is>
          <t>03afc7fa-b28b-4f7c-98c8-7e568b6c95b2</t>
        </is>
      </c>
      <c r="V445" t="inlineStr">
        <is>
          <t>MOUNTAIN NATURALS</t>
        </is>
      </c>
      <c r="W445" t="inlineStr">
        <is>
          <t>COXPG2390Q</t>
        </is>
      </c>
      <c r="X445" t="n">
        <v>0</v>
      </c>
      <c r="Y445" t="n">
        <v>0</v>
      </c>
      <c r="Z445" t="n">
        <v>13021919</v>
      </c>
      <c r="AA445" t="inlineStr">
        <is>
          <t>OTHER</t>
        </is>
      </c>
      <c r="AB445" t="inlineStr">
        <is>
          <t>http://indiausatrade.mea.gov.in/api/public/image/stream?key=products%2F20260813T083639Z-337810-c1286fb5-MN%20Ashwagandha%20Extract%20by%20GV-cropped.png</t>
        </is>
      </c>
      <c r="AC445" t="inlineStr">
        <is>
          <t>2026-08-13T08:36:39.494Z</t>
        </is>
      </c>
    </row>
    <row r="446">
      <c r="A446" t="inlineStr">
        <is>
          <t>b8b6f29f-ae11-44cd-8915-e779b557bf14</t>
        </is>
      </c>
      <c r="B446" t="inlineStr">
        <is>
          <t>Ashwagandha Extract By GV</t>
        </is>
      </c>
      <c r="C446" t="inlineStr">
        <is>
          <t>MN-USA-HE4</t>
        </is>
      </c>
      <c r="E446" t="inlineStr">
        <is>
          <t>FIXED</t>
        </is>
      </c>
      <c r="F446" t="n">
        <v>6</v>
      </c>
      <c r="G446" t="inlineStr">
        <is>
          <t>USD</t>
        </is>
      </c>
      <c r="I446" t="inlineStr">
        <is>
          <t>Kilogram</t>
        </is>
      </c>
      <c r="J446" t="n">
        <v>25</v>
      </c>
      <c r="M446" t="n">
        <v>0</v>
      </c>
      <c r="N446" t="n">
        <v>0</v>
      </c>
      <c r="Q446" t="inlineStr">
        <is>
          <t>e8c75038-4e7a-4d67-849d-975b28d8716b</t>
        </is>
      </c>
      <c r="R446" t="inlineStr">
        <is>
          <t>Lac; gums, resins and other vegetable saps and extracts</t>
        </is>
      </c>
      <c r="S446" t="inlineStr">
        <is>
          <t>d62fd907-9284-4907-be47-3ad1e5694345</t>
        </is>
      </c>
      <c r="T446" t="inlineStr">
        <is>
          <t>Vegetable saps and extracts; pectic substances, pectinates and pectates; agar-agar and other mucilages and thickeners, whether or not modified, derived from vegetable products</t>
        </is>
      </c>
      <c r="U446" t="inlineStr">
        <is>
          <t>03afc7fa-b28b-4f7c-98c8-7e568b6c95b2</t>
        </is>
      </c>
      <c r="V446" t="inlineStr">
        <is>
          <t>MOUNTAIN NATURALS</t>
        </is>
      </c>
      <c r="W446" t="inlineStr">
        <is>
          <t>COXPG2390Q</t>
        </is>
      </c>
      <c r="X446" t="n">
        <v>0</v>
      </c>
      <c r="Y446" t="n">
        <v>0</v>
      </c>
      <c r="Z446" t="n">
        <v>13021919</v>
      </c>
      <c r="AA446" t="inlineStr">
        <is>
          <t>OTHER</t>
        </is>
      </c>
      <c r="AB446" t="inlineStr">
        <is>
          <t>http://indiausatrade.mea.gov.in/api/public/image/stream?key=products%2F20260813T084557Z-201851-56936bd4-MN%20Ashwagandha%20Extract%20by%20GV-cropped.png</t>
        </is>
      </c>
      <c r="AC446" t="inlineStr">
        <is>
          <t>2026-08-13T08:45:57.880Z</t>
        </is>
      </c>
    </row>
    <row r="447">
      <c r="A447" t="inlineStr">
        <is>
          <t>70e4612c-b8a1-42bd-bb93-f6c786a99d3c</t>
        </is>
      </c>
      <c r="B447" t="inlineStr">
        <is>
          <t>Ashwagandha Extract By HPLC</t>
        </is>
      </c>
      <c r="C447" t="inlineStr">
        <is>
          <t>MN-USA-HE5</t>
        </is>
      </c>
      <c r="E447" t="inlineStr">
        <is>
          <t>FIXED</t>
        </is>
      </c>
      <c r="F447" t="n">
        <v>7</v>
      </c>
      <c r="G447" t="inlineStr">
        <is>
          <t>USD</t>
        </is>
      </c>
      <c r="I447" t="inlineStr">
        <is>
          <t>Kilogram</t>
        </is>
      </c>
      <c r="J447" t="n">
        <v>25</v>
      </c>
      <c r="M447" t="n">
        <v>0</v>
      </c>
      <c r="N447" t="n">
        <v>0</v>
      </c>
      <c r="Q447" t="inlineStr">
        <is>
          <t>e8c75038-4e7a-4d67-849d-975b28d8716b</t>
        </is>
      </c>
      <c r="R447" t="inlineStr">
        <is>
          <t>Lac; gums, resins and other vegetable saps and extracts</t>
        </is>
      </c>
      <c r="S447" t="inlineStr">
        <is>
          <t>d62fd907-9284-4907-be47-3ad1e5694345</t>
        </is>
      </c>
      <c r="T447" t="inlineStr">
        <is>
          <t>Vegetable saps and extracts; pectic substances, pectinates and pectates; agar-agar and other mucilages and thickeners, whether or not modified, derived from vegetable products</t>
        </is>
      </c>
      <c r="U447" t="inlineStr">
        <is>
          <t>03afc7fa-b28b-4f7c-98c8-7e568b6c95b2</t>
        </is>
      </c>
      <c r="V447" t="inlineStr">
        <is>
          <t>MOUNTAIN NATURALS</t>
        </is>
      </c>
      <c r="W447" t="inlineStr">
        <is>
          <t>COXPG2390Q</t>
        </is>
      </c>
      <c r="X447" t="n">
        <v>0</v>
      </c>
      <c r="Y447" t="n">
        <v>0</v>
      </c>
      <c r="Z447" t="n">
        <v>13021919</v>
      </c>
      <c r="AA447" t="inlineStr">
        <is>
          <t>OTHER</t>
        </is>
      </c>
      <c r="AB447" t="inlineStr">
        <is>
          <t>http://indiausatrade.mea.gov.in/api/public/image/stream?key=products%2F20260813T085715Z-129406-f9152d59-MN%20Ashwagandha%20Extract%20by%20HPLC-cropped.png</t>
        </is>
      </c>
      <c r="AC447" t="inlineStr">
        <is>
          <t>2026-08-13T08:57:15.263Z</t>
        </is>
      </c>
    </row>
    <row r="448">
      <c r="A448" t="inlineStr">
        <is>
          <t>c1f7c16b-d005-41d6-be0a-b91c20c4fb8f</t>
        </is>
      </c>
      <c r="B448" t="inlineStr">
        <is>
          <t>Astaxanthin 10%</t>
        </is>
      </c>
      <c r="C448" t="inlineStr">
        <is>
          <t>MN-USA-NP3</t>
        </is>
      </c>
      <c r="E448" t="inlineStr">
        <is>
          <t>FIXED</t>
        </is>
      </c>
      <c r="F448" t="n">
        <v>9</v>
      </c>
      <c r="G448" t="inlineStr">
        <is>
          <t>USD</t>
        </is>
      </c>
      <c r="I448" t="inlineStr">
        <is>
          <t>Kilogram</t>
        </is>
      </c>
      <c r="J448" t="n">
        <v>25</v>
      </c>
      <c r="M448" t="n">
        <v>0</v>
      </c>
      <c r="N448" t="n">
        <v>0</v>
      </c>
      <c r="Q448" t="inlineStr">
        <is>
          <t>92aaad4f-6968-430d-8176-e12fbea35869</t>
        </is>
      </c>
      <c r="R448" t="inlineStr">
        <is>
          <t>LIVE ANIMALSB3:B3:B89</t>
        </is>
      </c>
      <c r="S448" t="inlineStr">
        <is>
          <t>a223d992-108c-4d08-b6b9-1facb18c5a06</t>
        </is>
      </c>
      <c r="T448" t="inlineStr">
        <is>
          <t>Live horses, asses, mules and hinnies</t>
        </is>
      </c>
      <c r="U448" t="inlineStr">
        <is>
          <t>03afc7fa-b28b-4f7c-98c8-7e568b6c95b2</t>
        </is>
      </c>
      <c r="V448" t="inlineStr">
        <is>
          <t>MOUNTAIN NATURALS</t>
        </is>
      </c>
      <c r="W448" t="inlineStr">
        <is>
          <t>COXPG2390Q</t>
        </is>
      </c>
      <c r="X448" t="n">
        <v>0</v>
      </c>
      <c r="Y448" t="n">
        <v>0</v>
      </c>
      <c r="Z448" t="n">
        <v>1012990</v>
      </c>
      <c r="AA448" t="inlineStr">
        <is>
          <t>other</t>
        </is>
      </c>
      <c r="AB448" t="inlineStr">
        <is>
          <t>http://indiausatrade.mea.gov.in/api/public/image/stream?key=products%2F20260813T090423Z-349156-3f9c54c9-MN%20Astaxanthin%20Extract%2010%25-cropped.png</t>
        </is>
      </c>
      <c r="AC448" t="inlineStr">
        <is>
          <t>2026-08-13T09:04:23.871Z</t>
        </is>
      </c>
    </row>
    <row r="449">
      <c r="A449" t="inlineStr">
        <is>
          <t>e9d976c8-94d4-4bab-bce8-751632681565</t>
        </is>
      </c>
      <c r="B449" t="inlineStr">
        <is>
          <t>Azadirachta Indica (Neem) Leaves Dry Extract</t>
        </is>
      </c>
      <c r="C449" t="inlineStr">
        <is>
          <t>MN-USA-NP4</t>
        </is>
      </c>
      <c r="E449" t="inlineStr">
        <is>
          <t>FIXED</t>
        </is>
      </c>
      <c r="F449" t="n">
        <v>5</v>
      </c>
      <c r="G449" t="inlineStr">
        <is>
          <t>USD</t>
        </is>
      </c>
      <c r="I449" t="inlineStr">
        <is>
          <t>Kilogram</t>
        </is>
      </c>
      <c r="J449" t="n">
        <v>25</v>
      </c>
      <c r="M449" t="n">
        <v>0</v>
      </c>
      <c r="N449" t="n">
        <v>0</v>
      </c>
      <c r="Q449" t="inlineStr">
        <is>
          <t>aca22f63-b620-436b-a981-f7d5a8ac871b</t>
        </is>
      </c>
      <c r="R449" t="inlineStr">
        <is>
          <t>Oil seeds and oleaginous fruits; miscellaneous grains, seeds and fruit; industrial or medicinal plants; straw and fodder</t>
        </is>
      </c>
      <c r="S449" t="inlineStr">
        <is>
          <t>faed6b17-7729-424f-8baa-9d7b969e4067</t>
        </is>
      </c>
      <c r="T449" t="inlineStr">
        <is>
          <t>Plants and parts of plants (including seeds and fruits), of a kind used primarily in perfumery, in pharmacy or for insecticidal, fungicidal or similar purposes, fresh or dried, whether or not cut, crushed or powdered</t>
        </is>
      </c>
      <c r="U449" t="inlineStr">
        <is>
          <t>03afc7fa-b28b-4f7c-98c8-7e568b6c95b2</t>
        </is>
      </c>
      <c r="V449" t="inlineStr">
        <is>
          <t>MOUNTAIN NATURALS</t>
        </is>
      </c>
      <c r="W449" t="inlineStr">
        <is>
          <t>COXPG2390Q</t>
        </is>
      </c>
      <c r="X449" t="n">
        <v>0</v>
      </c>
      <c r="Y449" t="n">
        <v>0</v>
      </c>
      <c r="Z449" t="n">
        <v>12119023</v>
      </c>
      <c r="AA449" t="inlineStr">
        <is>
          <t>NEEM LEAVES</t>
        </is>
      </c>
      <c r="AB449" t="inlineStr">
        <is>
          <t>http://indiausatrade.mea.gov.in/api/public/image/stream?key=products%2F20260813T091659Z-565015-4b1159dd-MN%20Azadirachta%20Indica%20(Neem)%20Leaves%20Dry%20Extract%20-cropped.png</t>
        </is>
      </c>
      <c r="AC449" t="inlineStr">
        <is>
          <t>2026-08-13T09:16:59.208Z</t>
        </is>
      </c>
    </row>
    <row r="450">
      <c r="A450" t="inlineStr">
        <is>
          <t>0a5448ca-ed43-4776-925c-c3b95997c9fa</t>
        </is>
      </c>
      <c r="B450" t="inlineStr">
        <is>
          <t>Bearberry Extract</t>
        </is>
      </c>
      <c r="C450" t="inlineStr">
        <is>
          <t>MN-USA-HE6</t>
        </is>
      </c>
      <c r="E450" t="inlineStr">
        <is>
          <t>FIXED</t>
        </is>
      </c>
      <c r="F450" t="n">
        <v>14</v>
      </c>
      <c r="G450" t="inlineStr">
        <is>
          <t>USD</t>
        </is>
      </c>
      <c r="I450" t="inlineStr">
        <is>
          <t>Kilogram</t>
        </is>
      </c>
      <c r="J450" t="n">
        <v>25</v>
      </c>
      <c r="M450" t="n">
        <v>0</v>
      </c>
      <c r="N450" t="n">
        <v>0</v>
      </c>
      <c r="Q450" t="inlineStr">
        <is>
          <t>e8c75038-4e7a-4d67-849d-975b28d8716b</t>
        </is>
      </c>
      <c r="R450" t="inlineStr">
        <is>
          <t>Lac; gums, resins and other vegetable saps and extracts</t>
        </is>
      </c>
      <c r="S450" t="inlineStr">
        <is>
          <t>d62fd907-9284-4907-be47-3ad1e5694345</t>
        </is>
      </c>
      <c r="T450" t="inlineStr">
        <is>
          <t>Vegetable saps and extracts; pectic substances, pectinates and pectates; agar-agar and other mucilages and thickeners, whether or not modified, derived from vegetable products</t>
        </is>
      </c>
      <c r="U450" t="inlineStr">
        <is>
          <t>03afc7fa-b28b-4f7c-98c8-7e568b6c95b2</t>
        </is>
      </c>
      <c r="V450" t="inlineStr">
        <is>
          <t>MOUNTAIN NATURALS</t>
        </is>
      </c>
      <c r="W450" t="inlineStr">
        <is>
          <t>COXPG2390Q</t>
        </is>
      </c>
      <c r="X450" t="n">
        <v>0</v>
      </c>
      <c r="Y450" t="n">
        <v>0</v>
      </c>
      <c r="Z450" t="n">
        <v>13021990</v>
      </c>
      <c r="AA450" t="inlineStr">
        <is>
          <t>OTHER</t>
        </is>
      </c>
      <c r="AB450" t="inlineStr">
        <is>
          <t>http://indiausatrade.mea.gov.in/api/public/image/stream?key=products%2F20260813T092000Z-582708-c2036c62-MN%20Bearberry%20Extract-cropped.png</t>
        </is>
      </c>
      <c r="AC450" t="inlineStr">
        <is>
          <t>2026-08-13T09:20:00.943Z</t>
        </is>
      </c>
    </row>
    <row r="451">
      <c r="A451" t="inlineStr">
        <is>
          <t>d67a95c3-580b-4325-99d2-951b57e2f514</t>
        </is>
      </c>
      <c r="B451" t="inlineStr">
        <is>
          <t>Berberine</t>
        </is>
      </c>
      <c r="C451" t="inlineStr">
        <is>
          <t>MN-USA-NP5</t>
        </is>
      </c>
      <c r="E451" t="inlineStr">
        <is>
          <t>FIXED</t>
        </is>
      </c>
      <c r="F451" t="n">
        <v>30</v>
      </c>
      <c r="G451" t="inlineStr">
        <is>
          <t>USD</t>
        </is>
      </c>
      <c r="I451" t="inlineStr">
        <is>
          <t>Kilogram</t>
        </is>
      </c>
      <c r="J451" t="n">
        <v>25</v>
      </c>
      <c r="M451" t="n">
        <v>0</v>
      </c>
      <c r="N451" t="n">
        <v>0</v>
      </c>
      <c r="Q451" t="inlineStr">
        <is>
          <t>e8c75038-4e7a-4d67-849d-975b28d8716b</t>
        </is>
      </c>
      <c r="R451" t="inlineStr">
        <is>
          <t>Lac; gums, resins and other vegetable saps and extracts</t>
        </is>
      </c>
      <c r="S451" t="inlineStr">
        <is>
          <t>d62fd907-9284-4907-be47-3ad1e5694345</t>
        </is>
      </c>
      <c r="T451" t="inlineStr">
        <is>
          <t>Vegetable saps and extracts; pectic substances, pectinates and pectates; agar-agar and other mucilages and thickeners, whether or not modified, derived from vegetable products</t>
        </is>
      </c>
      <c r="U451" t="inlineStr">
        <is>
          <t>03afc7fa-b28b-4f7c-98c8-7e568b6c95b2</t>
        </is>
      </c>
      <c r="V451" t="inlineStr">
        <is>
          <t>MOUNTAIN NATURALS</t>
        </is>
      </c>
      <c r="W451" t="inlineStr">
        <is>
          <t>COXPG2390Q</t>
        </is>
      </c>
      <c r="X451" t="n">
        <v>0</v>
      </c>
      <c r="Y451" t="n">
        <v>0</v>
      </c>
      <c r="Z451" t="n">
        <v>13021919</v>
      </c>
      <c r="AA451" t="inlineStr">
        <is>
          <t>OTHER</t>
        </is>
      </c>
      <c r="AB451" t="inlineStr">
        <is>
          <t>http://indiausatrade.mea.gov.in/api/public/image/stream?key=products%2F20260813T094233Z-179444-c5354001-MN%20Berberine%20-cropped.png</t>
        </is>
      </c>
      <c r="AC451" t="inlineStr">
        <is>
          <t>2026-08-13T09:42:33.757Z</t>
        </is>
      </c>
    </row>
    <row r="452">
      <c r="A452" t="inlineStr">
        <is>
          <t>32323cae-e0a3-455f-9711-6f7ce9f683a0</t>
        </is>
      </c>
      <c r="B452" t="inlineStr">
        <is>
          <t>Bhringraj Extract (Eclipta Alba)</t>
        </is>
      </c>
      <c r="C452" t="inlineStr">
        <is>
          <t>MN-USA-HE7</t>
        </is>
      </c>
      <c r="E452" t="inlineStr">
        <is>
          <t>FIXED</t>
        </is>
      </c>
      <c r="F452" t="n">
        <v>5</v>
      </c>
      <c r="G452" t="inlineStr">
        <is>
          <t>USD</t>
        </is>
      </c>
      <c r="I452" t="inlineStr">
        <is>
          <t>Kilogram</t>
        </is>
      </c>
      <c r="J452" t="n">
        <v>25</v>
      </c>
      <c r="M452" t="n">
        <v>0</v>
      </c>
      <c r="N452" t="n">
        <v>0</v>
      </c>
      <c r="Q452" t="inlineStr">
        <is>
          <t>e8c75038-4e7a-4d67-849d-975b28d8716b</t>
        </is>
      </c>
      <c r="R452" t="inlineStr">
        <is>
          <t>Lac; gums, resins and other vegetable saps and extracts</t>
        </is>
      </c>
      <c r="S452" t="inlineStr">
        <is>
          <t>d62fd907-9284-4907-be47-3ad1e5694345</t>
        </is>
      </c>
      <c r="T452" t="inlineStr">
        <is>
          <t>Vegetable saps and extracts; pectic substances, pectinates and pectates; agar-agar and other mucilages and thickeners, whether or not modified, derived from vegetable products</t>
        </is>
      </c>
      <c r="U452" t="inlineStr">
        <is>
          <t>03afc7fa-b28b-4f7c-98c8-7e568b6c95b2</t>
        </is>
      </c>
      <c r="V452" t="inlineStr">
        <is>
          <t>MOUNTAIN NATURALS</t>
        </is>
      </c>
      <c r="W452" t="inlineStr">
        <is>
          <t>COXPG2390Q</t>
        </is>
      </c>
      <c r="X452" t="n">
        <v>0</v>
      </c>
      <c r="Y452" t="n">
        <v>0</v>
      </c>
      <c r="Z452" t="n">
        <v>13021919</v>
      </c>
      <c r="AA452" t="inlineStr">
        <is>
          <t>OTHER</t>
        </is>
      </c>
      <c r="AB452" t="inlineStr">
        <is>
          <t>http://indiausatrade.mea.gov.in/api/public/image/stream?key=products%2F20260813T095530Z-258222-20e9d952-MN%20Bhringraj%20Extract%20(Eclipta%20alba)-cropped.png</t>
        </is>
      </c>
      <c r="AC452" t="inlineStr">
        <is>
          <t>2026-08-13T09:55:30.523Z</t>
        </is>
      </c>
    </row>
    <row r="453">
      <c r="A453" t="inlineStr">
        <is>
          <t>a7619fc1-1947-481f-8943-fbc36021b7dd</t>
        </is>
      </c>
      <c r="B453" t="inlineStr">
        <is>
          <t>Bilberry (Common Blueberry) Extract- Vaccinium Myrtillus</t>
        </is>
      </c>
      <c r="C453" t="inlineStr">
        <is>
          <t>MN-USA-HE8</t>
        </is>
      </c>
      <c r="E453" t="inlineStr">
        <is>
          <t>FIXED</t>
        </is>
      </c>
      <c r="F453" t="n">
        <v>16</v>
      </c>
      <c r="G453" t="inlineStr">
        <is>
          <t>USD</t>
        </is>
      </c>
      <c r="I453" t="inlineStr">
        <is>
          <t>Kilogram</t>
        </is>
      </c>
      <c r="J453" t="n">
        <v>25</v>
      </c>
      <c r="M453" t="n">
        <v>0</v>
      </c>
      <c r="N453" t="n">
        <v>0</v>
      </c>
      <c r="Q453" t="inlineStr">
        <is>
          <t>e8c75038-4e7a-4d67-849d-975b28d8716b</t>
        </is>
      </c>
      <c r="R453" t="inlineStr">
        <is>
          <t>Lac; gums, resins and other vegetable saps and extracts</t>
        </is>
      </c>
      <c r="S453" t="inlineStr">
        <is>
          <t>d62fd907-9284-4907-be47-3ad1e5694345</t>
        </is>
      </c>
      <c r="T453" t="inlineStr">
        <is>
          <t>Vegetable saps and extracts; pectic substances, pectinates and pectates; agar-agar and other mucilages and thickeners, whether or not modified, derived from vegetable products</t>
        </is>
      </c>
      <c r="U453" t="inlineStr">
        <is>
          <t>03afc7fa-b28b-4f7c-98c8-7e568b6c95b2</t>
        </is>
      </c>
      <c r="V453" t="inlineStr">
        <is>
          <t>MOUNTAIN NATURALS</t>
        </is>
      </c>
      <c r="W453" t="inlineStr">
        <is>
          <t>COXPG2390Q</t>
        </is>
      </c>
      <c r="X453" t="n">
        <v>0</v>
      </c>
      <c r="Y453" t="n">
        <v>0</v>
      </c>
      <c r="Z453" t="n">
        <v>13021919</v>
      </c>
      <c r="AA453" t="inlineStr">
        <is>
          <t>OTHER</t>
        </is>
      </c>
      <c r="AB453" t="inlineStr">
        <is>
          <t>http://indiausatrade.mea.gov.in/api/public/image/stream?key=products%2F20260813T095823Z-567872-38c490d1-MN%20Bilberry%20(Common%20Blueberry)%20Extract-%20Vaccinium%20myrtillus-cropped.png</t>
        </is>
      </c>
      <c r="AC453" t="inlineStr">
        <is>
          <t>2026-08-13T09:58:23.283Z</t>
        </is>
      </c>
    </row>
    <row r="454">
      <c r="A454" t="inlineStr">
        <is>
          <t>e5ee1c05-bc8e-45e2-a04d-bffad923ed6c</t>
        </is>
      </c>
      <c r="B454" t="inlineStr">
        <is>
          <t>Black Cumin Seed Oil (Nigella Sativa)</t>
        </is>
      </c>
      <c r="C454" t="inlineStr">
        <is>
          <t>MN-USA-NP7</t>
        </is>
      </c>
      <c r="E454" t="inlineStr">
        <is>
          <t>FIXED</t>
        </is>
      </c>
      <c r="F454" t="n">
        <v>9</v>
      </c>
      <c r="G454" t="inlineStr">
        <is>
          <t>USD</t>
        </is>
      </c>
      <c r="I454" t="inlineStr">
        <is>
          <t>Litre</t>
        </is>
      </c>
      <c r="J454" t="n">
        <v>25</v>
      </c>
      <c r="M454" t="n">
        <v>0</v>
      </c>
      <c r="N454" t="n">
        <v>0</v>
      </c>
      <c r="Q454" t="inlineStr">
        <is>
          <t>e8c75038-4e7a-4d67-849d-975b28d8716b</t>
        </is>
      </c>
      <c r="R454" t="inlineStr">
        <is>
          <t>Lac; gums, resins and other vegetable saps and extracts</t>
        </is>
      </c>
      <c r="S454" t="inlineStr">
        <is>
          <t>d62fd907-9284-4907-be47-3ad1e5694345</t>
        </is>
      </c>
      <c r="T454" t="inlineStr">
        <is>
          <t>Vegetable saps and extracts; pectic substances, pectinates and pectates; agar-agar and other mucilages and thickeners, whether or not modified, derived from vegetable products</t>
        </is>
      </c>
      <c r="U454" t="inlineStr">
        <is>
          <t>03afc7fa-b28b-4f7c-98c8-7e568b6c95b2</t>
        </is>
      </c>
      <c r="V454" t="inlineStr">
        <is>
          <t>MOUNTAIN NATURALS</t>
        </is>
      </c>
      <c r="W454" t="inlineStr">
        <is>
          <t>COXPG2390Q</t>
        </is>
      </c>
      <c r="X454" t="n">
        <v>0</v>
      </c>
      <c r="Y454" t="n">
        <v>0</v>
      </c>
      <c r="Z454" t="n">
        <v>13021919</v>
      </c>
      <c r="AA454" t="inlineStr">
        <is>
          <t>OTHER</t>
        </is>
      </c>
      <c r="AB454" t="inlineStr">
        <is>
          <t>http://indiausatrade.mea.gov.in/api/public/image/stream?key=products%2F20260813T100345Z-111600-436dafff-MN%20Black%20cumin%20seed%20oil%20(Nigella%20sativa)-cropped.png</t>
        </is>
      </c>
      <c r="AC454" t="inlineStr">
        <is>
          <t>2026-08-13T10:03:45.642Z</t>
        </is>
      </c>
    </row>
    <row r="455">
      <c r="A455" t="inlineStr">
        <is>
          <t>4c617c29-3971-4a75-a912-c28db20e27e2</t>
        </is>
      </c>
      <c r="B455" t="inlineStr">
        <is>
          <t>Black Pepper Oleoresin (Piper Nigrum)</t>
        </is>
      </c>
      <c r="C455" t="inlineStr">
        <is>
          <t>MN-USA-NP8</t>
        </is>
      </c>
      <c r="E455" t="inlineStr">
        <is>
          <t>FIXED</t>
        </is>
      </c>
      <c r="F455" t="n">
        <v>45</v>
      </c>
      <c r="G455" t="inlineStr">
        <is>
          <t>USD</t>
        </is>
      </c>
      <c r="I455" t="inlineStr">
        <is>
          <t>Litre</t>
        </is>
      </c>
      <c r="J455" t="n">
        <v>25</v>
      </c>
      <c r="M455" t="n">
        <v>0</v>
      </c>
      <c r="N455" t="n">
        <v>0</v>
      </c>
      <c r="Q455" t="inlineStr">
        <is>
          <t>e8c75038-4e7a-4d67-849d-975b28d8716b</t>
        </is>
      </c>
      <c r="R455" t="inlineStr">
        <is>
          <t>Lac; gums, resins and other vegetable saps and extracts</t>
        </is>
      </c>
      <c r="S455" t="inlineStr">
        <is>
          <t>d62fd907-9284-4907-be47-3ad1e5694345</t>
        </is>
      </c>
      <c r="T455" t="inlineStr">
        <is>
          <t>Vegetable saps and extracts; pectic substances, pectinates and pectates; agar-agar and other mucilages and thickeners, whether or not modified, derived from vegetable products</t>
        </is>
      </c>
      <c r="U455" t="inlineStr">
        <is>
          <t>03afc7fa-b28b-4f7c-98c8-7e568b6c95b2</t>
        </is>
      </c>
      <c r="V455" t="inlineStr">
        <is>
          <t>MOUNTAIN NATURALS</t>
        </is>
      </c>
      <c r="W455" t="inlineStr">
        <is>
          <t>COXPG2390Q</t>
        </is>
      </c>
      <c r="X455" t="n">
        <v>0</v>
      </c>
      <c r="Y455" t="n">
        <v>0</v>
      </c>
      <c r="Z455" t="n">
        <v>13021919</v>
      </c>
      <c r="AA455" t="inlineStr">
        <is>
          <t>OTHER</t>
        </is>
      </c>
      <c r="AB455" t="inlineStr">
        <is>
          <t>http://indiausatrade.mea.gov.in/api/public/image/stream?key=products%2F20260813T101200Z-374409-150a083d-MN%20Black%20pepper%20Oleoresin%20(Piper%20nigrum)-cropped.png</t>
        </is>
      </c>
      <c r="AC455" t="inlineStr">
        <is>
          <t>2026-08-13T10:12:00.169Z</t>
        </is>
      </c>
    </row>
    <row r="456">
      <c r="A456" t="inlineStr">
        <is>
          <t>a1f722bd-fbf1-4d8e-bb59-a12e2ff2bacd</t>
        </is>
      </c>
      <c r="B456" t="inlineStr">
        <is>
          <t>Boswellia Extract 65% By Titration (Boswellia Serrata)</t>
        </is>
      </c>
      <c r="C456" t="inlineStr">
        <is>
          <t>MN-USA-HE9</t>
        </is>
      </c>
      <c r="E456" t="inlineStr">
        <is>
          <t>FIXED</t>
        </is>
      </c>
      <c r="F456" t="n">
        <v>8</v>
      </c>
      <c r="G456" t="inlineStr">
        <is>
          <t>USD</t>
        </is>
      </c>
      <c r="I456" t="inlineStr">
        <is>
          <t>Kilogram</t>
        </is>
      </c>
      <c r="J456" t="n">
        <v>25</v>
      </c>
      <c r="M456" t="n">
        <v>0</v>
      </c>
      <c r="N456" t="n">
        <v>0</v>
      </c>
      <c r="Q456" t="inlineStr">
        <is>
          <t>e8c75038-4e7a-4d67-849d-975b28d8716b</t>
        </is>
      </c>
      <c r="R456" t="inlineStr">
        <is>
          <t>Lac; gums, resins and other vegetable saps and extracts</t>
        </is>
      </c>
      <c r="S456" t="inlineStr">
        <is>
          <t>d62fd907-9284-4907-be47-3ad1e5694345</t>
        </is>
      </c>
      <c r="T456" t="inlineStr">
        <is>
          <t>Vegetable saps and extracts; pectic substances, pectinates and pectates; agar-agar and other mucilages and thickeners, whether or not modified, derived from vegetable products</t>
        </is>
      </c>
      <c r="U456" t="inlineStr">
        <is>
          <t>03afc7fa-b28b-4f7c-98c8-7e568b6c95b2</t>
        </is>
      </c>
      <c r="V456" t="inlineStr">
        <is>
          <t>MOUNTAIN NATURALS</t>
        </is>
      </c>
      <c r="W456" t="inlineStr">
        <is>
          <t>COXPG2390Q</t>
        </is>
      </c>
      <c r="X456" t="n">
        <v>0</v>
      </c>
      <c r="Y456" t="n">
        <v>0</v>
      </c>
      <c r="Z456" t="n">
        <v>13021919</v>
      </c>
      <c r="AA456" t="inlineStr">
        <is>
          <t>OTHER</t>
        </is>
      </c>
      <c r="AB456" t="inlineStr">
        <is>
          <t>http://indiausatrade.mea.gov.in/api/public/image/stream?key=products%2F20260813T101456Z-674279-906514c9-MN%20Boswellia%20Extract%20%20(Boswellia%20serrata)-cropped.png</t>
        </is>
      </c>
      <c r="AC456" t="inlineStr">
        <is>
          <t>2026-08-13T10:14:56.063Z</t>
        </is>
      </c>
    </row>
    <row r="457">
      <c r="A457" t="inlineStr">
        <is>
          <t>dbf985cd-b8b0-4a0b-a90b-9559744bbbaf</t>
        </is>
      </c>
      <c r="B457" t="inlineStr">
        <is>
          <t>Cantharellus Cibarius (Girolle) Extract</t>
        </is>
      </c>
      <c r="C457" t="inlineStr">
        <is>
          <t>MN-USA-HE10</t>
        </is>
      </c>
      <c r="E457" t="inlineStr">
        <is>
          <t>FIXED</t>
        </is>
      </c>
      <c r="F457" t="n">
        <v>26</v>
      </c>
      <c r="G457" t="inlineStr">
        <is>
          <t>USD</t>
        </is>
      </c>
      <c r="I457" t="inlineStr">
        <is>
          <t>Kilogram</t>
        </is>
      </c>
      <c r="J457" t="n">
        <v>25</v>
      </c>
      <c r="M457" t="n">
        <v>0</v>
      </c>
      <c r="N457" t="n">
        <v>0</v>
      </c>
      <c r="Q457" t="inlineStr">
        <is>
          <t>e8c75038-4e7a-4d67-849d-975b28d8716b</t>
        </is>
      </c>
      <c r="R457" t="inlineStr">
        <is>
          <t>Lac; gums, resins and other vegetable saps and extracts</t>
        </is>
      </c>
      <c r="S457" t="inlineStr">
        <is>
          <t>d62fd907-9284-4907-be47-3ad1e5694345</t>
        </is>
      </c>
      <c r="T457" t="inlineStr">
        <is>
          <t>Vegetable saps and extracts; pectic substances, pectinates and pectates; agar-agar and other mucilages and thickeners, whether or not modified, derived from vegetable products</t>
        </is>
      </c>
      <c r="U457" t="inlineStr">
        <is>
          <t>03afc7fa-b28b-4f7c-98c8-7e568b6c95b2</t>
        </is>
      </c>
      <c r="V457" t="inlineStr">
        <is>
          <t>MOUNTAIN NATURALS</t>
        </is>
      </c>
      <c r="W457" t="inlineStr">
        <is>
          <t>COXPG2390Q</t>
        </is>
      </c>
      <c r="X457" t="n">
        <v>0</v>
      </c>
      <c r="Y457" t="n">
        <v>0</v>
      </c>
      <c r="Z457" t="n">
        <v>13021919</v>
      </c>
      <c r="AA457" t="inlineStr">
        <is>
          <t>OTHER</t>
        </is>
      </c>
      <c r="AB457" t="inlineStr">
        <is>
          <t>http://indiausatrade.mea.gov.in/api/public/image/stream?key=products%2F20260813T101757Z-305774-a5c6df96-MN%20Cantharellus%20Cibarius%20(Girolle)%20Extract%20(Cantharellus%20cibarius)-cropped.png</t>
        </is>
      </c>
      <c r="AC457" t="inlineStr">
        <is>
          <t>2026-08-13T10:17:57.932Z</t>
        </is>
      </c>
    </row>
    <row r="458">
      <c r="A458" t="inlineStr">
        <is>
          <t>a5f0b60b-b970-4fd4-a26a-be71160f3593</t>
        </is>
      </c>
      <c r="B458" t="inlineStr">
        <is>
          <t>Capsicum Oleoresin (Capsicum Annuum)</t>
        </is>
      </c>
      <c r="C458" t="inlineStr">
        <is>
          <t>MN-USA-NP9</t>
        </is>
      </c>
      <c r="E458" t="inlineStr">
        <is>
          <t>FIXED</t>
        </is>
      </c>
      <c r="F458" t="n">
        <v>18</v>
      </c>
      <c r="G458" t="inlineStr">
        <is>
          <t>USD</t>
        </is>
      </c>
      <c r="I458" t="inlineStr">
        <is>
          <t>Litre</t>
        </is>
      </c>
      <c r="J458" t="n">
        <v>25</v>
      </c>
      <c r="M458" t="n">
        <v>0</v>
      </c>
      <c r="N458" t="n">
        <v>0</v>
      </c>
      <c r="Q458" t="inlineStr">
        <is>
          <t>e8c75038-4e7a-4d67-849d-975b28d8716b</t>
        </is>
      </c>
      <c r="R458" t="inlineStr">
        <is>
          <t>Lac; gums, resins and other vegetable saps and extracts</t>
        </is>
      </c>
      <c r="S458" t="inlineStr">
        <is>
          <t>d62fd907-9284-4907-be47-3ad1e5694345</t>
        </is>
      </c>
      <c r="T458" t="inlineStr">
        <is>
          <t>Vegetable saps and extracts; pectic substances, pectinates and pectates; agar-agar and other mucilages and thickeners, whether or not modified, derived from vegetable products</t>
        </is>
      </c>
      <c r="U458" t="inlineStr">
        <is>
          <t>03afc7fa-b28b-4f7c-98c8-7e568b6c95b2</t>
        </is>
      </c>
      <c r="V458" t="inlineStr">
        <is>
          <t>MOUNTAIN NATURALS</t>
        </is>
      </c>
      <c r="W458" t="inlineStr">
        <is>
          <t>COXPG2390Q</t>
        </is>
      </c>
      <c r="X458" t="n">
        <v>0</v>
      </c>
      <c r="Y458" t="n">
        <v>0</v>
      </c>
      <c r="Z458" t="n">
        <v>13021919</v>
      </c>
      <c r="AA458" t="inlineStr">
        <is>
          <t>OTHER</t>
        </is>
      </c>
      <c r="AB458" t="inlineStr">
        <is>
          <t>http://indiausatrade.mea.gov.in/api/public/image/stream?key=products%2F20260813T101958Z-911369-4ec70fb0-MN%20Capsicum%20Oleoresin%20(Capsicum%20annuum)-cropped.png</t>
        </is>
      </c>
      <c r="AC458" t="inlineStr">
        <is>
          <t>2026-08-13T10:19:58.395Z</t>
        </is>
      </c>
    </row>
    <row r="459">
      <c r="A459" t="inlineStr">
        <is>
          <t>6f323b17-a9f2-4805-b563-70918bbdb3e6</t>
        </is>
      </c>
      <c r="B459" t="inlineStr">
        <is>
          <t>Cardamom Oleoresin 40% (Elettaria Cardamomum)</t>
        </is>
      </c>
      <c r="C459" t="inlineStr">
        <is>
          <t>MN-USA-NP10</t>
        </is>
      </c>
      <c r="E459" t="inlineStr">
        <is>
          <t>FIXED</t>
        </is>
      </c>
      <c r="F459" t="n">
        <v>60</v>
      </c>
      <c r="G459" t="inlineStr">
        <is>
          <t>USD</t>
        </is>
      </c>
      <c r="I459" t="inlineStr">
        <is>
          <t>Litre</t>
        </is>
      </c>
      <c r="J459" t="n">
        <v>25</v>
      </c>
      <c r="M459" t="n">
        <v>0</v>
      </c>
      <c r="N459" t="n">
        <v>0</v>
      </c>
      <c r="Q459" t="inlineStr">
        <is>
          <t>e8c75038-4e7a-4d67-849d-975b28d8716b</t>
        </is>
      </c>
      <c r="R459" t="inlineStr">
        <is>
          <t>Lac; gums, resins and other vegetable saps and extracts</t>
        </is>
      </c>
      <c r="S459" t="inlineStr">
        <is>
          <t>d62fd907-9284-4907-be47-3ad1e5694345</t>
        </is>
      </c>
      <c r="T459" t="inlineStr">
        <is>
          <t>Vegetable saps and extracts; pectic substances, pectinates and pectates; agar-agar and other mucilages and thickeners, whether or not modified, derived from vegetable products</t>
        </is>
      </c>
      <c r="U459" t="inlineStr">
        <is>
          <t>03afc7fa-b28b-4f7c-98c8-7e568b6c95b2</t>
        </is>
      </c>
      <c r="V459" t="inlineStr">
        <is>
          <t>MOUNTAIN NATURALS</t>
        </is>
      </c>
      <c r="W459" t="inlineStr">
        <is>
          <t>COXPG2390Q</t>
        </is>
      </c>
      <c r="X459" t="n">
        <v>0</v>
      </c>
      <c r="Y459" t="n">
        <v>0</v>
      </c>
      <c r="Z459" t="n">
        <v>13021919</v>
      </c>
      <c r="AA459" t="inlineStr">
        <is>
          <t>OTHER</t>
        </is>
      </c>
      <c r="AB459" t="inlineStr">
        <is>
          <t>http://indiausatrade.mea.gov.in/api/public/image/stream?key=products%2F20260813T102222Z-550651-ab4cf1bf-MN%20Cardamom%20Oleoresin%20(Elettaria%20cardamomum)-cropped.png</t>
        </is>
      </c>
      <c r="AC459" t="inlineStr">
        <is>
          <t>2026-08-13T10:22:22.510Z</t>
        </is>
      </c>
    </row>
    <row r="460">
      <c r="A460" t="inlineStr">
        <is>
          <t>a7acae46-03a5-4b1e-8e86-2aa30ba70ffa</t>
        </is>
      </c>
      <c r="B460" t="inlineStr">
        <is>
          <t>CELERY OLEORESIN 13% (Apium Graveolens)</t>
        </is>
      </c>
      <c r="C460" t="inlineStr">
        <is>
          <t>MN-USA-NP11</t>
        </is>
      </c>
      <c r="E460" t="inlineStr">
        <is>
          <t>FIXED</t>
        </is>
      </c>
      <c r="F460" t="n">
        <v>12</v>
      </c>
      <c r="G460" t="inlineStr">
        <is>
          <t>USD</t>
        </is>
      </c>
      <c r="I460" t="inlineStr">
        <is>
          <t>Litre</t>
        </is>
      </c>
      <c r="J460" t="n">
        <v>25</v>
      </c>
      <c r="M460" t="n">
        <v>0</v>
      </c>
      <c r="N460" t="n">
        <v>0</v>
      </c>
      <c r="Q460" t="inlineStr">
        <is>
          <t>e8c75038-4e7a-4d67-849d-975b28d8716b</t>
        </is>
      </c>
      <c r="R460" t="inlineStr">
        <is>
          <t>Lac; gums, resins and other vegetable saps and extracts</t>
        </is>
      </c>
      <c r="S460" t="inlineStr">
        <is>
          <t>d62fd907-9284-4907-be47-3ad1e5694345</t>
        </is>
      </c>
      <c r="T460" t="inlineStr">
        <is>
          <t>Vegetable saps and extracts; pectic substances, pectinates and pectates; agar-agar and other mucilages and thickeners, whether or not modified, derived from vegetable products</t>
        </is>
      </c>
      <c r="U460" t="inlineStr">
        <is>
          <t>03afc7fa-b28b-4f7c-98c8-7e568b6c95b2</t>
        </is>
      </c>
      <c r="V460" t="inlineStr">
        <is>
          <t>MOUNTAIN NATURALS</t>
        </is>
      </c>
      <c r="W460" t="inlineStr">
        <is>
          <t>COXPG2390Q</t>
        </is>
      </c>
      <c r="X460" t="n">
        <v>0</v>
      </c>
      <c r="Y460" t="n">
        <v>0</v>
      </c>
      <c r="Z460" t="n">
        <v>13021990</v>
      </c>
      <c r="AA460" t="inlineStr">
        <is>
          <t>OTHER</t>
        </is>
      </c>
      <c r="AB460" t="inlineStr">
        <is>
          <t>http://indiausatrade.mea.gov.in/api/public/image/stream?key=products%2F20260813T102903Z-143911-e21fc73e-MN%20CELERY%20OLEORESIN%2013%25%20(Apium%20graveolens)-cropped.png</t>
        </is>
      </c>
      <c r="AC460" t="inlineStr">
        <is>
          <t>2026-08-13T10:29:03.204Z</t>
        </is>
      </c>
    </row>
    <row r="461">
      <c r="A461" t="inlineStr">
        <is>
          <t>354bbc58-79a6-49bc-bf97-9a339fd4261a</t>
        </is>
      </c>
      <c r="B461" t="inlineStr">
        <is>
          <t>Black Pepper Oil (Piper Nigrum)</t>
        </is>
      </c>
      <c r="C461" t="inlineStr">
        <is>
          <t>MN-USA-NP6</t>
        </is>
      </c>
      <c r="E461" t="inlineStr">
        <is>
          <t>FIXED</t>
        </is>
      </c>
      <c r="F461" t="n">
        <v>42</v>
      </c>
      <c r="G461" t="inlineStr">
        <is>
          <t>USD</t>
        </is>
      </c>
      <c r="I461" t="inlineStr">
        <is>
          <t>Litre</t>
        </is>
      </c>
      <c r="J461" t="n">
        <v>25</v>
      </c>
      <c r="M461" t="n">
        <v>0</v>
      </c>
      <c r="N461" t="n">
        <v>0</v>
      </c>
      <c r="Q461" t="inlineStr">
        <is>
          <t>e8c75038-4e7a-4d67-849d-975b28d8716b</t>
        </is>
      </c>
      <c r="R461" t="inlineStr">
        <is>
          <t>Lac; gums, resins and other vegetable saps and extracts</t>
        </is>
      </c>
      <c r="S461" t="inlineStr">
        <is>
          <t>d62fd907-9284-4907-be47-3ad1e5694345</t>
        </is>
      </c>
      <c r="T461" t="inlineStr">
        <is>
          <t>Vegetable saps and extracts; pectic substances, pectinates and pectates; agar-agar and other mucilages and thickeners, whether or not modified, derived from vegetable products</t>
        </is>
      </c>
      <c r="U461" t="inlineStr">
        <is>
          <t>03afc7fa-b28b-4f7c-98c8-7e568b6c95b2</t>
        </is>
      </c>
      <c r="V461" t="inlineStr">
        <is>
          <t>MOUNTAIN NATURALS</t>
        </is>
      </c>
      <c r="W461" t="inlineStr">
        <is>
          <t>COXPG2390Q</t>
        </is>
      </c>
      <c r="X461" t="n">
        <v>0</v>
      </c>
      <c r="Y461" t="n">
        <v>0</v>
      </c>
      <c r="Z461" t="n">
        <v>13021919</v>
      </c>
      <c r="AA461" t="inlineStr">
        <is>
          <t>OTHER</t>
        </is>
      </c>
      <c r="AB461" t="inlineStr">
        <is>
          <t>http://indiausatrade.mea.gov.in/api/public/image/stream?key=products%2F20260813T100740Z-156065-eb7f1156-MN%20Black%20Pepper%20Oil%20(Piper%20nigrum)-cropped.png</t>
        </is>
      </c>
      <c r="AC461" t="inlineStr">
        <is>
          <t>2026-08-13T10:07:40.176Z</t>
        </is>
      </c>
    </row>
    <row r="462">
      <c r="A462" t="inlineStr">
        <is>
          <t>8eb49d84-fa7e-4f4e-ad68-ca4c25f81474</t>
        </is>
      </c>
      <c r="B462" t="inlineStr">
        <is>
          <t>Chicory Root Dry Extract 5:1 (Cichorium Intybus)</t>
        </is>
      </c>
      <c r="C462" t="inlineStr">
        <is>
          <t>MN-USA-HE11</t>
        </is>
      </c>
      <c r="E462" t="inlineStr">
        <is>
          <t>FIXED</t>
        </is>
      </c>
      <c r="F462" t="n">
        <v>8</v>
      </c>
      <c r="G462" t="inlineStr">
        <is>
          <t>USD</t>
        </is>
      </c>
      <c r="I462" t="inlineStr">
        <is>
          <t>Kilogram</t>
        </is>
      </c>
      <c r="J462" t="n">
        <v>25</v>
      </c>
      <c r="M462" t="n">
        <v>0</v>
      </c>
      <c r="N462" t="n">
        <v>0</v>
      </c>
      <c r="Q462" t="inlineStr">
        <is>
          <t>e8c75038-4e7a-4d67-849d-975b28d8716b</t>
        </is>
      </c>
      <c r="R462" t="inlineStr">
        <is>
          <t>Lac; gums, resins and other vegetable saps and extracts</t>
        </is>
      </c>
      <c r="S462" t="inlineStr">
        <is>
          <t>d62fd907-9284-4907-be47-3ad1e5694345</t>
        </is>
      </c>
      <c r="T462" t="inlineStr">
        <is>
          <t>Vegetable saps and extracts; pectic substances, pectinates and pectates; agar-agar and other mucilages and thickeners, whether or not modified, derived from vegetable products</t>
        </is>
      </c>
      <c r="U462" t="inlineStr">
        <is>
          <t>03afc7fa-b28b-4f7c-98c8-7e568b6c95b2</t>
        </is>
      </c>
      <c r="V462" t="inlineStr">
        <is>
          <t>MOUNTAIN NATURALS</t>
        </is>
      </c>
      <c r="W462" t="inlineStr">
        <is>
          <t>COXPG2390Q</t>
        </is>
      </c>
      <c r="X462" t="n">
        <v>0</v>
      </c>
      <c r="Y462" t="n">
        <v>0</v>
      </c>
      <c r="Z462" t="n">
        <v>13021919</v>
      </c>
      <c r="AA462" t="inlineStr">
        <is>
          <t>OTHER</t>
        </is>
      </c>
      <c r="AB462" t="inlineStr">
        <is>
          <t>http://indiausatrade.mea.gov.in/api/public/image/stream?key=products%2F20260813T113615Z-436512-a172b4d7-MN%20Chicory%20Root%20Dry%20Extract%20(Cichorium%20intybus)%20-cropped.png</t>
        </is>
      </c>
      <c r="AC462" t="inlineStr">
        <is>
          <t>2026-08-13T11:36:15.415Z</t>
        </is>
      </c>
    </row>
    <row r="463">
      <c r="A463" t="inlineStr">
        <is>
          <t>8774c1df-cd8c-44a2-bba1-7d1fd490da85</t>
        </is>
      </c>
      <c r="B463" t="inlineStr">
        <is>
          <t>Chicory Extract (Cichorium Intybus) 90%</t>
        </is>
      </c>
      <c r="C463" t="inlineStr">
        <is>
          <t>MN-USA-HE12</t>
        </is>
      </c>
      <c r="E463" t="inlineStr">
        <is>
          <t>FIXED</t>
        </is>
      </c>
      <c r="F463" t="n">
        <v>10</v>
      </c>
      <c r="G463" t="inlineStr">
        <is>
          <t>USD</t>
        </is>
      </c>
      <c r="I463" t="inlineStr">
        <is>
          <t>Kilogram</t>
        </is>
      </c>
      <c r="J463" t="n">
        <v>25</v>
      </c>
      <c r="M463" t="n">
        <v>0</v>
      </c>
      <c r="N463" t="n">
        <v>0</v>
      </c>
      <c r="Q463" t="inlineStr">
        <is>
          <t>e8c75038-4e7a-4d67-849d-975b28d8716b</t>
        </is>
      </c>
      <c r="R463" t="inlineStr">
        <is>
          <t>Lac; gums, resins and other vegetable saps and extracts</t>
        </is>
      </c>
      <c r="S463" t="inlineStr">
        <is>
          <t>d62fd907-9284-4907-be47-3ad1e5694345</t>
        </is>
      </c>
      <c r="T463" t="inlineStr">
        <is>
          <t>Vegetable saps and extracts; pectic substances, pectinates and pectates; agar-agar and other mucilages and thickeners, whether or not modified, derived from vegetable products</t>
        </is>
      </c>
      <c r="U463" t="inlineStr">
        <is>
          <t>03afc7fa-b28b-4f7c-98c8-7e568b6c95b2</t>
        </is>
      </c>
      <c r="V463" t="inlineStr">
        <is>
          <t>MOUNTAIN NATURALS</t>
        </is>
      </c>
      <c r="W463" t="inlineStr">
        <is>
          <t>COXPG2390Q</t>
        </is>
      </c>
      <c r="X463" t="n">
        <v>0</v>
      </c>
      <c r="Y463" t="n">
        <v>0</v>
      </c>
      <c r="Z463" t="n">
        <v>13021919</v>
      </c>
      <c r="AA463" t="inlineStr">
        <is>
          <t>OTHER</t>
        </is>
      </c>
      <c r="AB463" t="inlineStr">
        <is>
          <t>http://indiausatrade.mea.gov.in/api/public/image/stream?key=products%2F20260813T114002Z-632485-a966cab4-MN%20Chicory%20Root%20Dry%20Extract%20(Cichorium%20intybus)%20-cropped.png</t>
        </is>
      </c>
      <c r="AC463" t="inlineStr">
        <is>
          <t>2026-08-13T11:40:02.309Z</t>
        </is>
      </c>
    </row>
    <row r="464">
      <c r="A464" t="inlineStr">
        <is>
          <t>c9da33fa-783d-43cb-a4fa-6e33b466e167</t>
        </is>
      </c>
      <c r="B464" t="inlineStr">
        <is>
          <t>Clove Bud Oil (Syzygium Aromaticum)</t>
        </is>
      </c>
      <c r="C464" t="inlineStr">
        <is>
          <t>MN-USA-NP12</t>
        </is>
      </c>
      <c r="E464" t="inlineStr">
        <is>
          <t>FIXED</t>
        </is>
      </c>
      <c r="F464" t="n">
        <v>60</v>
      </c>
      <c r="G464" t="inlineStr">
        <is>
          <t>USD</t>
        </is>
      </c>
      <c r="I464" t="inlineStr">
        <is>
          <t>Litre</t>
        </is>
      </c>
      <c r="J464" t="n">
        <v>25</v>
      </c>
      <c r="M464" t="n">
        <v>0</v>
      </c>
      <c r="N464" t="n">
        <v>0</v>
      </c>
      <c r="Q464" t="inlineStr">
        <is>
          <t>e8c75038-4e7a-4d67-849d-975b28d8716b</t>
        </is>
      </c>
      <c r="R464" t="inlineStr">
        <is>
          <t>Lac; gums, resins and other vegetable saps and extracts</t>
        </is>
      </c>
      <c r="S464" t="inlineStr">
        <is>
          <t>d62fd907-9284-4907-be47-3ad1e5694345</t>
        </is>
      </c>
      <c r="T464" t="inlineStr">
        <is>
          <t>Vegetable saps and extracts; pectic substances, pectinates and pectates; agar-agar and other mucilages and thickeners, whether or not modified, derived from vegetable products</t>
        </is>
      </c>
      <c r="U464" t="inlineStr">
        <is>
          <t>03afc7fa-b28b-4f7c-98c8-7e568b6c95b2</t>
        </is>
      </c>
      <c r="V464" t="inlineStr">
        <is>
          <t>MOUNTAIN NATURALS</t>
        </is>
      </c>
      <c r="W464" t="inlineStr">
        <is>
          <t>COXPG2390Q</t>
        </is>
      </c>
      <c r="X464" t="n">
        <v>0</v>
      </c>
      <c r="Y464" t="n">
        <v>0</v>
      </c>
      <c r="Z464" t="n">
        <v>13021990</v>
      </c>
      <c r="AA464" t="inlineStr">
        <is>
          <t>OTHER</t>
        </is>
      </c>
      <c r="AB464" t="inlineStr">
        <is>
          <t>http://indiausatrade.mea.gov.in/api/public/image/stream?key=products%2F20260813T114346Z-742398-3246b67f-MN%20Clove%20Bud%20Oil%20(Syzygium%20aromaticum)-cropped.png</t>
        </is>
      </c>
      <c r="AC464" t="inlineStr">
        <is>
          <t>2026-08-13T11:43:46.565Z</t>
        </is>
      </c>
    </row>
    <row r="465">
      <c r="A465" t="inlineStr">
        <is>
          <t>de8687fd-2df6-4c9e-88fc-eb8c778fb2a6</t>
        </is>
      </c>
      <c r="B465" t="inlineStr">
        <is>
          <t>Clove Oleoresin 70-90% OS (Syzygium Aromaticum)</t>
        </is>
      </c>
      <c r="C465" t="inlineStr">
        <is>
          <t>MN-USA-NP13</t>
        </is>
      </c>
      <c r="E465" t="inlineStr">
        <is>
          <t>FIXED</t>
        </is>
      </c>
      <c r="F465" t="n">
        <v>26</v>
      </c>
      <c r="G465" t="inlineStr">
        <is>
          <t>USD</t>
        </is>
      </c>
      <c r="I465" t="inlineStr">
        <is>
          <t>Litre</t>
        </is>
      </c>
      <c r="J465" t="n">
        <v>25</v>
      </c>
      <c r="M465" t="n">
        <v>0</v>
      </c>
      <c r="N465" t="n">
        <v>0</v>
      </c>
      <c r="Q465" t="inlineStr">
        <is>
          <t>e8c75038-4e7a-4d67-849d-975b28d8716b</t>
        </is>
      </c>
      <c r="R465" t="inlineStr">
        <is>
          <t>Lac; gums, resins and other vegetable saps and extracts</t>
        </is>
      </c>
      <c r="S465" t="inlineStr">
        <is>
          <t>d62fd907-9284-4907-be47-3ad1e5694345</t>
        </is>
      </c>
      <c r="T465" t="inlineStr">
        <is>
          <t>Vegetable saps and extracts; pectic substances, pectinates and pectates; agar-agar and other mucilages and thickeners, whether or not modified, derived from vegetable products</t>
        </is>
      </c>
      <c r="U465" t="inlineStr">
        <is>
          <t>03afc7fa-b28b-4f7c-98c8-7e568b6c95b2</t>
        </is>
      </c>
      <c r="V465" t="inlineStr">
        <is>
          <t>MOUNTAIN NATURALS</t>
        </is>
      </c>
      <c r="W465" t="inlineStr">
        <is>
          <t>COXPG2390Q</t>
        </is>
      </c>
      <c r="X465" t="n">
        <v>0</v>
      </c>
      <c r="Y465" t="n">
        <v>0</v>
      </c>
      <c r="Z465" t="n">
        <v>13021990</v>
      </c>
      <c r="AA465" t="inlineStr">
        <is>
          <t>OTHER</t>
        </is>
      </c>
      <c r="AB465" t="inlineStr">
        <is>
          <t>http://indiausatrade.mea.gov.in/api/public/image/stream?key=products%2F20260813T114553Z-510250-98c4fcdb-MN%20Clove%20Oleoresin%20(Syzygium%20aromaticum)-cropped.png</t>
        </is>
      </c>
      <c r="AC465" t="inlineStr">
        <is>
          <t>2026-08-13T11:45:53.608Z</t>
        </is>
      </c>
    </row>
    <row r="466">
      <c r="A466" t="inlineStr">
        <is>
          <t>18d32b67-ef39-489d-8bae-e73ea3b41d7c</t>
        </is>
      </c>
      <c r="B466" t="inlineStr">
        <is>
          <t xml:space="preserve"> High Frequency Transformers</t>
        </is>
      </c>
      <c r="C466" t="inlineStr">
        <is>
          <t>MED-HF-006</t>
        </is>
      </c>
      <c r="E466" t="inlineStr">
        <is>
          <t>FIXED</t>
        </is>
      </c>
      <c r="F466" t="n">
        <v>150</v>
      </c>
      <c r="G466" t="inlineStr">
        <is>
          <t>USD</t>
        </is>
      </c>
      <c r="I466" t="inlineStr">
        <is>
          <t>Numbers</t>
        </is>
      </c>
      <c r="M466" t="n">
        <v>0</v>
      </c>
      <c r="N466" t="n">
        <v>0</v>
      </c>
      <c r="Q466" t="inlineStr">
        <is>
          <t>c892c2fc-ba20-4899-9192-3b2d37742664</t>
        </is>
      </c>
      <c r="R466" t="inlineStr">
        <is>
          <t>Electrical machinery and equipment and parts thereof, sound recorders and reproducers, television image and sound recorders and reproducers, and parts and accessories of such articles</t>
        </is>
      </c>
      <c r="S466" t="inlineStr">
        <is>
          <t>b6782714-fd45-4b74-9f9d-4a2c2334366a</t>
        </is>
      </c>
      <c r="T466" t="inlineStr">
        <is>
          <t>Electrical transformers, static converters (for example, rectifiers) and inductors</t>
        </is>
      </c>
      <c r="U466" t="inlineStr">
        <is>
          <t>5d01905d-c8e6-497a-9a61-2d9e4c5364c2</t>
        </is>
      </c>
      <c r="V466" t="inlineStr">
        <is>
          <t>MIRACLE ELECTRONIC DEVICES PRIVATE LIMITED</t>
        </is>
      </c>
      <c r="W466" t="inlineStr">
        <is>
          <t>0793017327</t>
        </is>
      </c>
      <c r="X466" t="n">
        <v>0</v>
      </c>
      <c r="Y466" t="n">
        <v>0</v>
      </c>
      <c r="Z466" t="n">
        <v>85043200</v>
      </c>
      <c r="AA466" t="inlineStr">
        <is>
          <t>HAVING A POWER HANDLING CAPACITY EXCEEDING 1 KVA BUT NOT EXCEEDING 16 KVA</t>
        </is>
      </c>
      <c r="AB466" t="inlineStr">
        <is>
          <t>http://indiausatrade.mea.gov.in/api/public/image/stream?key=products%2F20260707T063033Z-810918-20a74cfd-Screenshot%202026-07-07%20at%2011.06.26%C3%A2%C2%80%C2%AFAM-cropped.png</t>
        </is>
      </c>
      <c r="AC466" t="inlineStr">
        <is>
          <t>2026-07-07T06:30:32.851Z</t>
        </is>
      </c>
    </row>
    <row r="467">
      <c r="A467" t="inlineStr">
        <is>
          <t>6ba9ff24-685b-479a-b1c3-2ba7dd5dff46</t>
        </is>
      </c>
      <c r="B467" t="inlineStr">
        <is>
          <t>Wiring Harness</t>
        </is>
      </c>
      <c r="C467" t="inlineStr">
        <is>
          <t>MED-WH-007</t>
        </is>
      </c>
      <c r="E467" t="inlineStr">
        <is>
          <t>FIXED</t>
        </is>
      </c>
      <c r="F467" t="n">
        <v>10</v>
      </c>
      <c r="G467" t="inlineStr">
        <is>
          <t>USD</t>
        </is>
      </c>
      <c r="I467" t="inlineStr">
        <is>
          <t>Numbers</t>
        </is>
      </c>
      <c r="M467" t="n">
        <v>0</v>
      </c>
      <c r="N467" t="n">
        <v>0</v>
      </c>
      <c r="Q467" t="inlineStr">
        <is>
          <t>c892c2fc-ba20-4899-9192-3b2d37742664</t>
        </is>
      </c>
      <c r="R467" t="inlineStr">
        <is>
          <t>Electrical machinery and equipment and parts thereof, sound recorders and reproducers, television image and sound recorders and reproducers, and parts and accessories of such articles</t>
        </is>
      </c>
      <c r="S467" t="inlineStr">
        <is>
          <t>26e1b066-4040-4edc-bd25-f84eeab27877</t>
        </is>
      </c>
      <c r="T467" t="inlineStr">
        <is>
          <t>Insulated (including enamelled or anodised) wire, cable (including co-axial cable) and other insulated electric conductors, whether or not fitted with connectors; optical fibre cables, made up of individually sheathed fibres, whether or not assembled w...</t>
        </is>
      </c>
      <c r="U467" t="inlineStr">
        <is>
          <t>5d01905d-c8e6-497a-9a61-2d9e4c5364c2</t>
        </is>
      </c>
      <c r="V467" t="inlineStr">
        <is>
          <t>MIRACLE ELECTRONIC DEVICES PRIVATE LIMITED</t>
        </is>
      </c>
      <c r="W467" t="inlineStr">
        <is>
          <t>0793017327</t>
        </is>
      </c>
      <c r="X467" t="n">
        <v>0</v>
      </c>
      <c r="Y467" t="n">
        <v>0</v>
      </c>
      <c r="Z467" t="n">
        <v>85444990</v>
      </c>
      <c r="AA467" t="inlineStr">
        <is>
          <t>INSULATED (INCLUDING ENAMELLED OR ANODISED) WIRE, CABLE (INCLUDING CO-AXIAL CABLE) AND OTHER INSULATED ELECTRIC CONDUCTORS, WHETHER OR NOT FITTED WITH CONNECTORS; OPTICAL FIBRE CABLES, MADE UP OF INDIVIDUALLY SHEATHED FIBRES, WHETHER OR NOT ASSEMBLED WITH</t>
        </is>
      </c>
      <c r="AB467" t="inlineStr">
        <is>
          <t>http://indiausatrade.mea.gov.in/api/public/image/stream?key=products%2F20260707T064937Z-763342-74d4ef54-Screenshot%202026-07-07%20at%2010.43.33%C3%A2%C2%80%C2%AFAM-cropped.png</t>
        </is>
      </c>
      <c r="AC467" t="inlineStr">
        <is>
          <t>2026-07-07T06:49:35.880Z</t>
        </is>
      </c>
    </row>
    <row r="468">
      <c r="A468" t="inlineStr">
        <is>
          <t>2ecaa39f-c306-4ac7-b96e-7449bcfcb10f</t>
        </is>
      </c>
      <c r="B468" t="inlineStr">
        <is>
          <t>Box Build Assembly</t>
        </is>
      </c>
      <c r="C468" t="inlineStr">
        <is>
          <t>MED-BB-008</t>
        </is>
      </c>
      <c r="E468" t="inlineStr">
        <is>
          <t>FIXED</t>
        </is>
      </c>
      <c r="F468" t="n">
        <v>200</v>
      </c>
      <c r="G468" t="inlineStr">
        <is>
          <t>USD</t>
        </is>
      </c>
      <c r="I468" t="inlineStr">
        <is>
          <t>Numbers</t>
        </is>
      </c>
      <c r="M468" t="n">
        <v>0</v>
      </c>
      <c r="N468" t="n">
        <v>0</v>
      </c>
      <c r="Q468" t="inlineStr">
        <is>
          <t>c892c2fc-ba20-4899-9192-3b2d37742664</t>
        </is>
      </c>
      <c r="R468" t="inlineStr">
        <is>
          <t>Electrical machinery and equipment and parts thereof, sound recorders and reproducers, television image and sound recorders and reproducers, and parts and accessories of such articles</t>
        </is>
      </c>
      <c r="S468" t="inlineStr">
        <is>
          <t>b6782714-fd45-4b74-9f9d-4a2c2334366a</t>
        </is>
      </c>
      <c r="T468" t="inlineStr">
        <is>
          <t>Electrical transformers, static converters (for example, rectifiers) and inductors</t>
        </is>
      </c>
      <c r="U468" t="inlineStr">
        <is>
          <t>5d01905d-c8e6-497a-9a61-2d9e4c5364c2</t>
        </is>
      </c>
      <c r="V468" t="inlineStr">
        <is>
          <t>MIRACLE ELECTRONIC DEVICES PRIVATE LIMITED</t>
        </is>
      </c>
      <c r="W468" t="inlineStr">
        <is>
          <t>0793017327</t>
        </is>
      </c>
      <c r="X468" t="n">
        <v>0</v>
      </c>
      <c r="Y468" t="n">
        <v>0</v>
      </c>
      <c r="Z468" t="n">
        <v>85044090</v>
      </c>
      <c r="AA468" t="inlineStr">
        <is>
          <t>OTHER</t>
        </is>
      </c>
      <c r="AB468" t="inlineStr">
        <is>
          <t>http://indiausatrade.mea.gov.in/api/public/image/stream?key=products%2F20260707T065631Z-122719-a7a5c46b-Screenshot%202026-07-07%20at%2012.21.25%C3%A2%C2%80%C2%AFPM-cropped.png</t>
        </is>
      </c>
      <c r="AC468" t="inlineStr">
        <is>
          <t>2026-07-07T06:56:14.456Z</t>
        </is>
      </c>
    </row>
    <row r="469">
      <c r="A469" t="inlineStr">
        <is>
          <t>3fb59b3c-fe1f-4048-959a-482a34fe3901</t>
        </is>
      </c>
      <c r="B469" t="inlineStr">
        <is>
          <t>Current Transformers</t>
        </is>
      </c>
      <c r="C469" t="inlineStr">
        <is>
          <t>MED-CT-009</t>
        </is>
      </c>
      <c r="E469" t="inlineStr">
        <is>
          <t>FIXED</t>
        </is>
      </c>
      <c r="F469" t="n">
        <v>50</v>
      </c>
      <c r="G469" t="inlineStr">
        <is>
          <t>USD</t>
        </is>
      </c>
      <c r="I469" t="inlineStr">
        <is>
          <t>Numbers</t>
        </is>
      </c>
      <c r="M469" t="n">
        <v>0</v>
      </c>
      <c r="N469" t="n">
        <v>0</v>
      </c>
      <c r="Q469" t="inlineStr">
        <is>
          <t>c892c2fc-ba20-4899-9192-3b2d37742664</t>
        </is>
      </c>
      <c r="R469" t="inlineStr">
        <is>
          <t>Electrical machinery and equipment and parts thereof, sound recorders and reproducers, television image and sound recorders and reproducers, and parts and accessories of such articles</t>
        </is>
      </c>
      <c r="S469" t="inlineStr">
        <is>
          <t>b6782714-fd45-4b74-9f9d-4a2c2334366a</t>
        </is>
      </c>
      <c r="T469" t="inlineStr">
        <is>
          <t>Electrical transformers, static converters (for example, rectifiers) and inductors</t>
        </is>
      </c>
      <c r="U469" t="inlineStr">
        <is>
          <t>5d01905d-c8e6-497a-9a61-2d9e4c5364c2</t>
        </is>
      </c>
      <c r="V469" t="inlineStr">
        <is>
          <t>MIRACLE ELECTRONIC DEVICES PRIVATE LIMITED</t>
        </is>
      </c>
      <c r="W469" t="inlineStr">
        <is>
          <t>0793017327</t>
        </is>
      </c>
      <c r="X469" t="n">
        <v>0</v>
      </c>
      <c r="Y469" t="n">
        <v>0</v>
      </c>
      <c r="Z469" t="n">
        <v>85043200</v>
      </c>
      <c r="AA469" t="inlineStr">
        <is>
          <t>HAVING A POWER HANDLING CAPACITY EXCEEDING 1 KVA BUT NOT EXCEEDING 16 KVA</t>
        </is>
      </c>
      <c r="AB469" t="inlineStr">
        <is>
          <t>http://indiausatrade.mea.gov.in/api/public/image/stream?key=products%2F20260707T070823Z-948874-051ac022-Screenshot%202026-07-07%20at%2010.43.22%C3%A2%C2%80%C2%AFAM-cropped.png</t>
        </is>
      </c>
      <c r="AC469" t="inlineStr">
        <is>
          <t>2026-07-07T07:08:23.181Z</t>
        </is>
      </c>
    </row>
    <row r="470">
      <c r="A470" t="inlineStr">
        <is>
          <t>d7b252ba-f4aa-4e0e-ba6a-7e2ade8bea13</t>
        </is>
      </c>
      <c r="B470" t="inlineStr">
        <is>
          <t>Aerospace Wiring Harness</t>
        </is>
      </c>
      <c r="C470" t="inlineStr">
        <is>
          <t>MED-AWH-010</t>
        </is>
      </c>
      <c r="E470" t="inlineStr">
        <is>
          <t>FIXED</t>
        </is>
      </c>
      <c r="F470" t="n">
        <v>50</v>
      </c>
      <c r="G470" t="inlineStr">
        <is>
          <t>USD</t>
        </is>
      </c>
      <c r="I470" t="inlineStr">
        <is>
          <t>Numbers</t>
        </is>
      </c>
      <c r="M470" t="n">
        <v>0</v>
      </c>
      <c r="N470" t="n">
        <v>0</v>
      </c>
      <c r="Q470" t="inlineStr">
        <is>
          <t>c892c2fc-ba20-4899-9192-3b2d37742664</t>
        </is>
      </c>
      <c r="R470" t="inlineStr">
        <is>
          <t>Electrical machinery and equipment and parts thereof, sound recorders and reproducers, television image and sound recorders and reproducers, and parts and accessories of such articles</t>
        </is>
      </c>
      <c r="S470" t="inlineStr">
        <is>
          <t>26e1b066-4040-4edc-bd25-f84eeab27877</t>
        </is>
      </c>
      <c r="T470" t="inlineStr">
        <is>
          <t>Insulated (including enamelled or anodised) wire, cable (including co-axial cable) and other insulated electric conductors, whether or not fitted with connectors; optical fibre cables, made up of individually sheathed fibres, whether or not assembled w...</t>
        </is>
      </c>
      <c r="U470" t="inlineStr">
        <is>
          <t>5d01905d-c8e6-497a-9a61-2d9e4c5364c2</t>
        </is>
      </c>
      <c r="V470" t="inlineStr">
        <is>
          <t>MIRACLE ELECTRONIC DEVICES PRIVATE LIMITED</t>
        </is>
      </c>
      <c r="W470" t="inlineStr">
        <is>
          <t>0793017327</t>
        </is>
      </c>
      <c r="X470" t="n">
        <v>0</v>
      </c>
      <c r="Y470" t="n">
        <v>0</v>
      </c>
      <c r="Z470" t="n">
        <v>85444990</v>
      </c>
      <c r="AA470" t="inlineStr">
        <is>
          <t>INSULATED (INCLUDING ENAMELLED OR ANODISED) WIRE, CABLE (INCLUDING CO-AXIAL CABLE) AND OTHER INSULATED ELECTRIC CONDUCTORS, WHETHER OR NOT FITTED WITH CONNECTORS; OPTICAL FIBRE CABLES, MADE UP OF INDIVIDUALLY SHEATHED FIBRES, WHETHER OR NOT ASSEMBLED WITH</t>
        </is>
      </c>
      <c r="AB470" t="inlineStr">
        <is>
          <t>http://indiausatrade.mea.gov.in/api/public/image/stream?key=products%2F20260707T071644Z-523591-b27e073d-Screenshot%202026-07-07%20at%2010.43.38%C3%A2%C2%80%C2%AFAM-cropped.png</t>
        </is>
      </c>
      <c r="AC470" t="inlineStr">
        <is>
          <t>2026-07-07T07:16:44.443Z</t>
        </is>
      </c>
    </row>
    <row r="471">
      <c r="A471" t="inlineStr">
        <is>
          <t>df3a7467-d6a4-422e-944a-bd0d90768c7c</t>
        </is>
      </c>
      <c r="B471" t="inlineStr">
        <is>
          <t>Medical Wiring Harness</t>
        </is>
      </c>
      <c r="C471" t="inlineStr">
        <is>
          <t>MED-MWH-011</t>
        </is>
      </c>
      <c r="E471" t="inlineStr">
        <is>
          <t>FIXED</t>
        </is>
      </c>
      <c r="F471" t="n">
        <v>100</v>
      </c>
      <c r="G471" t="inlineStr">
        <is>
          <t>USD</t>
        </is>
      </c>
      <c r="I471" t="inlineStr">
        <is>
          <t>Numbers</t>
        </is>
      </c>
      <c r="M471" t="n">
        <v>0</v>
      </c>
      <c r="N471" t="n">
        <v>0</v>
      </c>
      <c r="Q471" t="inlineStr">
        <is>
          <t>c892c2fc-ba20-4899-9192-3b2d37742664</t>
        </is>
      </c>
      <c r="R471" t="inlineStr">
        <is>
          <t>Electrical machinery and equipment and parts thereof, sound recorders and reproducers, television image and sound recorders and reproducers, and parts and accessories of such articles</t>
        </is>
      </c>
      <c r="S471" t="inlineStr">
        <is>
          <t>26e1b066-4040-4edc-bd25-f84eeab27877</t>
        </is>
      </c>
      <c r="T471" t="inlineStr">
        <is>
          <t>Insulated (including enamelled or anodised) wire, cable (including co-axial cable) and other insulated electric conductors, whether or not fitted with connectors; optical fibre cables, made up of individually sheathed fibres, whether or not assembled w...</t>
        </is>
      </c>
      <c r="U471" t="inlineStr">
        <is>
          <t>5d01905d-c8e6-497a-9a61-2d9e4c5364c2</t>
        </is>
      </c>
      <c r="V471" t="inlineStr">
        <is>
          <t>MIRACLE ELECTRONIC DEVICES PRIVATE LIMITED</t>
        </is>
      </c>
      <c r="W471" t="inlineStr">
        <is>
          <t>0793017327</t>
        </is>
      </c>
      <c r="X471" t="n">
        <v>0</v>
      </c>
      <c r="Y471" t="n">
        <v>0</v>
      </c>
      <c r="Z471" t="n">
        <v>85444990</v>
      </c>
      <c r="AA471" t="inlineStr">
        <is>
          <t>INSULATED (INCLUDING ENAMELLED OR ANODISED) WIRE, CABLE (INCLUDING CO-AXIAL CABLE) AND OTHER INSULATED ELECTRIC CONDUCTORS, WHETHER OR NOT FITTED WITH CONNECTORS; OPTICAL FIBRE CABLES, MADE UP OF INDIVIDUALLY SHEATHED FIBRES, WHETHER OR NOT ASSEMBLED WITH</t>
        </is>
      </c>
      <c r="AB471" t="inlineStr">
        <is>
          <t>http://indiausatrade.mea.gov.in/api/public/image/stream?key=products%2F20260707T072125Z-270093-ea8f9751-Screenshot%202026-07-07%20at%2010.43.42%C3%A2%C2%80%C2%AFAM-cropped.png</t>
        </is>
      </c>
      <c r="AC471" t="inlineStr">
        <is>
          <t>2026-07-07T07:21:25.656Z</t>
        </is>
      </c>
    </row>
    <row r="472">
      <c r="A472" t="inlineStr">
        <is>
          <t>b8ce97ed-7b74-483e-823f-c0f185e02fb5</t>
        </is>
      </c>
      <c r="B472" t="inlineStr">
        <is>
          <t>Medical Isolation Transformer</t>
        </is>
      </c>
      <c r="C472" t="inlineStr">
        <is>
          <t>MED-MIT-012</t>
        </is>
      </c>
      <c r="E472" t="inlineStr">
        <is>
          <t>FIXED</t>
        </is>
      </c>
      <c r="F472" t="n">
        <v>200</v>
      </c>
      <c r="G472" t="inlineStr">
        <is>
          <t>USD</t>
        </is>
      </c>
      <c r="I472" t="inlineStr">
        <is>
          <t>Numbers</t>
        </is>
      </c>
      <c r="M472" t="n">
        <v>0</v>
      </c>
      <c r="N472" t="n">
        <v>0</v>
      </c>
      <c r="Q472" t="inlineStr">
        <is>
          <t>c892c2fc-ba20-4899-9192-3b2d37742664</t>
        </is>
      </c>
      <c r="R472" t="inlineStr">
        <is>
          <t>Electrical machinery and equipment and parts thereof, sound recorders and reproducers, television image and sound recorders and reproducers, and parts and accessories of such articles</t>
        </is>
      </c>
      <c r="S472" t="inlineStr">
        <is>
          <t>b6782714-fd45-4b74-9f9d-4a2c2334366a</t>
        </is>
      </c>
      <c r="T472" t="inlineStr">
        <is>
          <t>Electrical transformers, static converters (for example, rectifiers) and inductors</t>
        </is>
      </c>
      <c r="U472" t="inlineStr">
        <is>
          <t>5d01905d-c8e6-497a-9a61-2d9e4c5364c2</t>
        </is>
      </c>
      <c r="V472" t="inlineStr">
        <is>
          <t>MIRACLE ELECTRONIC DEVICES PRIVATE LIMITED</t>
        </is>
      </c>
      <c r="W472" t="inlineStr">
        <is>
          <t>0793017327</t>
        </is>
      </c>
      <c r="X472" t="n">
        <v>0</v>
      </c>
      <c r="Y472" t="n">
        <v>0</v>
      </c>
      <c r="Z472" t="n">
        <v>85043200</v>
      </c>
      <c r="AA472" t="inlineStr">
        <is>
          <t>HAVING A POWER HANDLING CAPACITY EXCEEDING 1 KVA BUT NOT EXCEEDING 16 KVA</t>
        </is>
      </c>
      <c r="AB472" t="inlineStr">
        <is>
          <t>http://indiausatrade.mea.gov.in/api/public/image/stream?key=products%2F20260707T074543Z-723702-f1df28f8-Screenshot%202026-07-07%20at%201.11.22%C3%A2%C2%80%C2%AFPM-cropped.png</t>
        </is>
      </c>
      <c r="AC472" t="inlineStr">
        <is>
          <t>2026-07-07T07:45:43.040Z</t>
        </is>
      </c>
    </row>
    <row r="473">
      <c r="A473" t="inlineStr">
        <is>
          <t>05f2ecb1-de25-4f69-91d1-095c61b1ad7b</t>
        </is>
      </c>
      <c r="B473" t="inlineStr">
        <is>
          <t>Flat Series UI Transformer by Miracle Electronic Devices Pvt. Ltd.</t>
        </is>
      </c>
      <c r="C473" t="inlineStr">
        <is>
          <t>MED-UI-013</t>
        </is>
      </c>
      <c r="E473" t="inlineStr">
        <is>
          <t>FIXED</t>
        </is>
      </c>
      <c r="F473" t="n">
        <v>30</v>
      </c>
      <c r="G473" t="inlineStr">
        <is>
          <t>USD</t>
        </is>
      </c>
      <c r="I473" t="inlineStr">
        <is>
          <t>Numbers</t>
        </is>
      </c>
      <c r="J473" t="n">
        <v>10</v>
      </c>
      <c r="M473" t="n">
        <v>0</v>
      </c>
      <c r="N473" t="n">
        <v>0</v>
      </c>
      <c r="Q473" t="inlineStr">
        <is>
          <t>c892c2fc-ba20-4899-9192-3b2d37742664</t>
        </is>
      </c>
      <c r="R473" t="inlineStr">
        <is>
          <t>Electrical machinery and equipment and parts thereof, sound recorders and reproducers, television image and sound recorders and reproducers, and parts and accessories of such articles</t>
        </is>
      </c>
      <c r="S473" t="inlineStr">
        <is>
          <t>b6782714-fd45-4b74-9f9d-4a2c2334366a</t>
        </is>
      </c>
      <c r="T473" t="inlineStr">
        <is>
          <t>Electrical transformers, static converters (for example, rectifiers) and inductors</t>
        </is>
      </c>
      <c r="U473" t="inlineStr">
        <is>
          <t>5d01905d-c8e6-497a-9a61-2d9e4c5364c2</t>
        </is>
      </c>
      <c r="V473" t="inlineStr">
        <is>
          <t>MIRACLE ELECTRONIC DEVICES PRIVATE LIMITED</t>
        </is>
      </c>
      <c r="W473" t="inlineStr">
        <is>
          <t>0793017327</t>
        </is>
      </c>
      <c r="X473" t="n">
        <v>0</v>
      </c>
      <c r="Y473" t="n">
        <v>0</v>
      </c>
      <c r="Z473" t="n">
        <v>85043200</v>
      </c>
      <c r="AA473" t="inlineStr">
        <is>
          <t>HAVING A POWER HANDLING CAPACITY EXCEEDING 1 KVA BUT NOT EXCEEDING 16 KVA</t>
        </is>
      </c>
      <c r="AB473" t="inlineStr">
        <is>
          <t>http://indiausatrade.mea.gov.in/api/public/image/stream?key=products%2F20260707T080256Z-842025-4b66b8b0-Screenshot%202026-07-07%20at%2012.18.22%C3%A2%C2%80%C2%AFPM-cropped.png</t>
        </is>
      </c>
      <c r="AC473" t="inlineStr">
        <is>
          <t>2026-07-07T08:02:56.146Z</t>
        </is>
      </c>
    </row>
    <row r="474">
      <c r="A474" t="inlineStr">
        <is>
          <t>ffea3072-e222-4af3-9ad6-c9a6fc43d0ab</t>
        </is>
      </c>
      <c r="B474" t="inlineStr">
        <is>
          <t>Planar Transformer by Miracle Electronic Devices Pvt. Ltd.</t>
        </is>
      </c>
      <c r="C474" t="inlineStr">
        <is>
          <t>MED-PLA-015</t>
        </is>
      </c>
      <c r="E474" t="inlineStr">
        <is>
          <t>FIXED</t>
        </is>
      </c>
      <c r="F474" t="n">
        <v>100</v>
      </c>
      <c r="G474" t="inlineStr">
        <is>
          <t>USD</t>
        </is>
      </c>
      <c r="I474" t="inlineStr">
        <is>
          <t>Numbers</t>
        </is>
      </c>
      <c r="J474" t="n">
        <v>5</v>
      </c>
      <c r="M474" t="n">
        <v>0</v>
      </c>
      <c r="N474" t="n">
        <v>0</v>
      </c>
      <c r="Q474" t="inlineStr">
        <is>
          <t>c892c2fc-ba20-4899-9192-3b2d37742664</t>
        </is>
      </c>
      <c r="R474" t="inlineStr">
        <is>
          <t>Electrical machinery and equipment and parts thereof, sound recorders and reproducers, television image and sound recorders and reproducers, and parts and accessories of such articles</t>
        </is>
      </c>
      <c r="S474" t="inlineStr">
        <is>
          <t>b6782714-fd45-4b74-9f9d-4a2c2334366a</t>
        </is>
      </c>
      <c r="T474" t="inlineStr">
        <is>
          <t>Electrical transformers, static converters (for example, rectifiers) and inductors</t>
        </is>
      </c>
      <c r="U474" t="inlineStr">
        <is>
          <t>5d01905d-c8e6-497a-9a61-2d9e4c5364c2</t>
        </is>
      </c>
      <c r="V474" t="inlineStr">
        <is>
          <t>MIRACLE ELECTRONIC DEVICES PRIVATE LIMITED</t>
        </is>
      </c>
      <c r="W474" t="inlineStr">
        <is>
          <t>0793017327</t>
        </is>
      </c>
      <c r="X474" t="n">
        <v>0</v>
      </c>
      <c r="Y474" t="n">
        <v>0</v>
      </c>
      <c r="Z474" t="n">
        <v>85043200</v>
      </c>
      <c r="AA474" t="inlineStr">
        <is>
          <t>HAVING A POWER HANDLING CAPACITY EXCEEDING 1 KVA BUT NOT EXCEEDING 16 KVA</t>
        </is>
      </c>
      <c r="AB474" t="inlineStr">
        <is>
          <t>http://indiausatrade.mea.gov.in/api/public/image/stream?key=products%2F20260707T081950Z-300551-e4278558-Screenshot%202026-07-07%20at%2012.17.59%C3%A2%C2%80%C2%AFPM-cropped.png</t>
        </is>
      </c>
      <c r="AC474" t="inlineStr">
        <is>
          <t>2026-07-07T08:19:50.053Z</t>
        </is>
      </c>
    </row>
    <row r="475">
      <c r="A475" t="inlineStr">
        <is>
          <t>605b534c-0273-411e-ba20-16997663044a</t>
        </is>
      </c>
      <c r="B475" t="inlineStr">
        <is>
          <t>Ferrite Transformer by Miracle Electronic Devices Pvt. Ltd.</t>
        </is>
      </c>
      <c r="C475" t="inlineStr">
        <is>
          <t>MED-FER-016</t>
        </is>
      </c>
      <c r="E475" t="inlineStr">
        <is>
          <t>FIXED</t>
        </is>
      </c>
      <c r="F475" t="n">
        <v>20</v>
      </c>
      <c r="G475" t="inlineStr">
        <is>
          <t>USD</t>
        </is>
      </c>
      <c r="I475" t="inlineStr">
        <is>
          <t>Numbers</t>
        </is>
      </c>
      <c r="J475" t="n">
        <v>10</v>
      </c>
      <c r="M475" t="n">
        <v>0</v>
      </c>
      <c r="N475" t="n">
        <v>0</v>
      </c>
      <c r="Q475" t="inlineStr">
        <is>
          <t>c892c2fc-ba20-4899-9192-3b2d37742664</t>
        </is>
      </c>
      <c r="R475" t="inlineStr">
        <is>
          <t>Electrical machinery and equipment and parts thereof, sound recorders and reproducers, television image and sound recorders and reproducers, and parts and accessories of such articles</t>
        </is>
      </c>
      <c r="S475" t="inlineStr">
        <is>
          <t>b6782714-fd45-4b74-9f9d-4a2c2334366a</t>
        </is>
      </c>
      <c r="T475" t="inlineStr">
        <is>
          <t>Electrical transformers, static converters (for example, rectifiers) and inductors</t>
        </is>
      </c>
      <c r="U475" t="inlineStr">
        <is>
          <t>5d01905d-c8e6-497a-9a61-2d9e4c5364c2</t>
        </is>
      </c>
      <c r="V475" t="inlineStr">
        <is>
          <t>MIRACLE ELECTRONIC DEVICES PRIVATE LIMITED</t>
        </is>
      </c>
      <c r="W475" t="inlineStr">
        <is>
          <t>0793017327</t>
        </is>
      </c>
      <c r="X475" t="n">
        <v>0</v>
      </c>
      <c r="Y475" t="n">
        <v>0</v>
      </c>
      <c r="Z475" t="n">
        <v>85043200</v>
      </c>
      <c r="AA475" t="inlineStr">
        <is>
          <t>HAVING A POWER HANDLING CAPACITY EXCEEDING 1 KVA BUT NOT EXCEEDING 16 KVA</t>
        </is>
      </c>
      <c r="AB475" t="inlineStr">
        <is>
          <t>http://indiausatrade.mea.gov.in/api/public/image/stream?key=products%2F20260707T082351Z-900262-89c0d2f9-Screenshot%202026-07-07%20at%2012.18.03%C3%A2%C2%80%C2%AFPM-cropped.png</t>
        </is>
      </c>
      <c r="AC475" t="inlineStr">
        <is>
          <t>2026-07-07T08:23:51.159Z</t>
        </is>
      </c>
    </row>
    <row r="476">
      <c r="A476" t="inlineStr">
        <is>
          <t>dddcf76a-0318-4aab-a319-7fa467a15dd7</t>
        </is>
      </c>
      <c r="B476" t="inlineStr">
        <is>
          <t>Encapsulated Transformer by Miracle Electronic Devices Pvt. Ltd.</t>
        </is>
      </c>
      <c r="C476" t="inlineStr">
        <is>
          <t>MED-ENC-014</t>
        </is>
      </c>
      <c r="E476" t="inlineStr">
        <is>
          <t>FIXED</t>
        </is>
      </c>
      <c r="F476" t="n">
        <v>25</v>
      </c>
      <c r="G476" t="inlineStr">
        <is>
          <t>USD</t>
        </is>
      </c>
      <c r="J476" t="n">
        <v>10</v>
      </c>
      <c r="M476" t="n">
        <v>0</v>
      </c>
      <c r="N476" t="n">
        <v>0</v>
      </c>
      <c r="Q476" t="inlineStr">
        <is>
          <t>c892c2fc-ba20-4899-9192-3b2d37742664</t>
        </is>
      </c>
      <c r="R476" t="inlineStr">
        <is>
          <t>Electrical machinery and equipment and parts thereof, sound recorders and reproducers, television image and sound recorders and reproducers, and parts and accessories of such articles</t>
        </is>
      </c>
      <c r="S476" t="inlineStr">
        <is>
          <t>b6782714-fd45-4b74-9f9d-4a2c2334366a</t>
        </is>
      </c>
      <c r="T476" t="inlineStr">
        <is>
          <t>Electrical transformers, static converters (for example, rectifiers) and inductors</t>
        </is>
      </c>
      <c r="U476" t="inlineStr">
        <is>
          <t>5d01905d-c8e6-497a-9a61-2d9e4c5364c2</t>
        </is>
      </c>
      <c r="V476" t="inlineStr">
        <is>
          <t>MIRACLE ELECTRONIC DEVICES PRIVATE LIMITED</t>
        </is>
      </c>
      <c r="W476" t="inlineStr">
        <is>
          <t>0793017327</t>
        </is>
      </c>
      <c r="X476" t="n">
        <v>0</v>
      </c>
      <c r="Y476" t="n">
        <v>0</v>
      </c>
      <c r="Z476" t="n">
        <v>85043200</v>
      </c>
      <c r="AA476" t="inlineStr">
        <is>
          <t>HAVING A POWER HANDLING CAPACITY EXCEEDING 1 KVA BUT NOT EXCEEDING 16 KVA</t>
        </is>
      </c>
      <c r="AB476" t="inlineStr">
        <is>
          <t>http://indiausatrade.mea.gov.in/api/public/image/stream?key=products%2F20260707T081537Z-878759-948f8245-Screenshot%202026-07-07%20at%2012.18.14%C3%A2%C2%80%C2%AFPM-cropped.png</t>
        </is>
      </c>
      <c r="AC476" t="inlineStr">
        <is>
          <t>2026-07-07T08:15:37.193Z</t>
        </is>
      </c>
    </row>
    <row r="477">
      <c r="A477" t="inlineStr">
        <is>
          <t>679507d5-1c66-437f-b6e8-a6483248e605</t>
        </is>
      </c>
      <c r="B477" t="inlineStr">
        <is>
          <t>Universal Wave Winding Transformer by Miracle Electronic Devices Pvt. Ltd.</t>
        </is>
      </c>
      <c r="C477" t="inlineStr">
        <is>
          <t>MED-UWW-017</t>
        </is>
      </c>
      <c r="E477" t="inlineStr">
        <is>
          <t>FIXED</t>
        </is>
      </c>
      <c r="F477" t="n">
        <v>150</v>
      </c>
      <c r="G477" t="inlineStr">
        <is>
          <t>USD</t>
        </is>
      </c>
      <c r="I477" t="inlineStr">
        <is>
          <t>Numbers</t>
        </is>
      </c>
      <c r="J477" t="n">
        <v>5</v>
      </c>
      <c r="M477" t="n">
        <v>0</v>
      </c>
      <c r="N477" t="n">
        <v>0</v>
      </c>
      <c r="Q477" t="inlineStr">
        <is>
          <t>c892c2fc-ba20-4899-9192-3b2d37742664</t>
        </is>
      </c>
      <c r="R477" t="inlineStr">
        <is>
          <t>Electrical machinery and equipment and parts thereof, sound recorders and reproducers, television image and sound recorders and reproducers, and parts and accessories of such articles</t>
        </is>
      </c>
      <c r="S477" t="inlineStr">
        <is>
          <t>b6782714-fd45-4b74-9f9d-4a2c2334366a</t>
        </is>
      </c>
      <c r="T477" t="inlineStr">
        <is>
          <t>Electrical transformers, static converters (for example, rectifiers) and inductors</t>
        </is>
      </c>
      <c r="U477" t="inlineStr">
        <is>
          <t>5d01905d-c8e6-497a-9a61-2d9e4c5364c2</t>
        </is>
      </c>
      <c r="V477" t="inlineStr">
        <is>
          <t>MIRACLE ELECTRONIC DEVICES PRIVATE LIMITED</t>
        </is>
      </c>
      <c r="W477" t="inlineStr">
        <is>
          <t>0793017327</t>
        </is>
      </c>
      <c r="X477" t="n">
        <v>0</v>
      </c>
      <c r="Y477" t="n">
        <v>0</v>
      </c>
      <c r="Z477" t="n">
        <v>85043200</v>
      </c>
      <c r="AA477" t="inlineStr">
        <is>
          <t>HAVING A POWER HANDLING CAPACITY EXCEEDING 1 KVA BUT NOT EXCEEDING 16 KVA</t>
        </is>
      </c>
      <c r="AB477" t="inlineStr">
        <is>
          <t>http://indiausatrade.mea.gov.in/api/public/image/stream?key=products%2F20260707T102342Z-834172-0e0b04fd-Screenshot%202026-07-07%20at%2012.18.09%C3%A2%C2%80%C2%AFPM-cropped.png</t>
        </is>
      </c>
      <c r="AC477" t="inlineStr">
        <is>
          <t>2026-07-07T10:23:42.080Z</t>
        </is>
      </c>
    </row>
    <row r="478">
      <c r="A478" t="inlineStr">
        <is>
          <t>d6ecfc28-81ec-4b96-8ef2-c1601886dcd5</t>
        </is>
      </c>
      <c r="B478" t="inlineStr">
        <is>
          <t>Landscape Lighting Transformer by Miracle Electronic Devices Pvt. Ltd.</t>
        </is>
      </c>
      <c r="C478" t="inlineStr">
        <is>
          <t>MED-LLT-018</t>
        </is>
      </c>
      <c r="E478" t="inlineStr">
        <is>
          <t>FIXED</t>
        </is>
      </c>
      <c r="F478" t="n">
        <v>1</v>
      </c>
      <c r="G478" t="inlineStr">
        <is>
          <t>USD</t>
        </is>
      </c>
      <c r="I478" t="inlineStr">
        <is>
          <t>Numbers</t>
        </is>
      </c>
      <c r="J478" t="n">
        <v>1</v>
      </c>
      <c r="M478" t="n">
        <v>0</v>
      </c>
      <c r="N478" t="n">
        <v>0</v>
      </c>
      <c r="Q478" t="inlineStr">
        <is>
          <t>c892c2fc-ba20-4899-9192-3b2d37742664</t>
        </is>
      </c>
      <c r="R478" t="inlineStr">
        <is>
          <t>Electrical machinery and equipment and parts thereof, sound recorders and reproducers, television image and sound recorders and reproducers, and parts and accessories of such articles</t>
        </is>
      </c>
      <c r="S478" t="inlineStr">
        <is>
          <t>b6782714-fd45-4b74-9f9d-4a2c2334366a</t>
        </is>
      </c>
      <c r="T478" t="inlineStr">
        <is>
          <t>Electrical transformers, static converters (for example, rectifiers) and inductors</t>
        </is>
      </c>
      <c r="U478" t="inlineStr">
        <is>
          <t>5d01905d-c8e6-497a-9a61-2d9e4c5364c2</t>
        </is>
      </c>
      <c r="V478" t="inlineStr">
        <is>
          <t>MIRACLE ELECTRONIC DEVICES PRIVATE LIMITED</t>
        </is>
      </c>
      <c r="W478" t="inlineStr">
        <is>
          <t>0793017327</t>
        </is>
      </c>
      <c r="X478" t="n">
        <v>0</v>
      </c>
      <c r="Y478" t="n">
        <v>0</v>
      </c>
      <c r="Z478" t="n">
        <v>85043200</v>
      </c>
      <c r="AA478" t="inlineStr">
        <is>
          <t>HAVING A POWER HANDLING CAPACITY EXCEEDING 1 KVA BUT NOT EXCEEDING 16 KVA</t>
        </is>
      </c>
      <c r="AB478" t="inlineStr">
        <is>
          <t>http://indiausatrade.mea.gov.in/api/public/image/stream?key=products%2F20260707T103421Z-298931-ec332325-Screenshot%202026-07-07%20at%2012.18.33%C3%A2%C2%80%C2%AFPM-cropped.png</t>
        </is>
      </c>
      <c r="AC478" t="inlineStr">
        <is>
          <t>2026-07-07T10:34:21.631Z</t>
        </is>
      </c>
    </row>
    <row r="479">
      <c r="A479" t="inlineStr">
        <is>
          <t>1a27df73-c9e2-4cb1-8047-c13596322f13</t>
        </is>
      </c>
      <c r="B479" t="inlineStr">
        <is>
          <t>Wiring Harness for Robotics – AMR / AGV / Autonomous Forklift / Autonomous Palette Lifter by Miracle Electronic Devices Pvt. Ltd.</t>
        </is>
      </c>
      <c r="C479" t="inlineStr">
        <is>
          <t>MED-RWH-019</t>
        </is>
      </c>
      <c r="E479" t="inlineStr">
        <is>
          <t>FIXED</t>
        </is>
      </c>
      <c r="F479" t="n">
        <v>1</v>
      </c>
      <c r="G479" t="inlineStr">
        <is>
          <t>USD</t>
        </is>
      </c>
      <c r="I479" t="inlineStr">
        <is>
          <t>Numbers</t>
        </is>
      </c>
      <c r="J479" t="n">
        <v>1</v>
      </c>
      <c r="M479" t="n">
        <v>0</v>
      </c>
      <c r="N479" t="n">
        <v>0</v>
      </c>
      <c r="Q479" t="inlineStr">
        <is>
          <t>c892c2fc-ba20-4899-9192-3b2d37742664</t>
        </is>
      </c>
      <c r="R479" t="inlineStr">
        <is>
          <t>Electrical machinery and equipment and parts thereof, sound recorders and reproducers, television image and sound recorders and reproducers, and parts and accessories of such articles</t>
        </is>
      </c>
      <c r="S479" t="inlineStr">
        <is>
          <t>26e1b066-4040-4edc-bd25-f84eeab27877</t>
        </is>
      </c>
      <c r="T479" t="inlineStr">
        <is>
          <t>Insulated (including enamelled or anodised) wire, cable (including co-axial cable) and other insulated electric conductors, whether or not fitted with connectors; optical fibre cables, made up of individually sheathed fibres, whether or not assembled w...</t>
        </is>
      </c>
      <c r="U479" t="inlineStr">
        <is>
          <t>5d01905d-c8e6-497a-9a61-2d9e4c5364c2</t>
        </is>
      </c>
      <c r="V479" t="inlineStr">
        <is>
          <t>MIRACLE ELECTRONIC DEVICES PRIVATE LIMITED</t>
        </is>
      </c>
      <c r="W479" t="inlineStr">
        <is>
          <t>0793017327</t>
        </is>
      </c>
      <c r="X479" t="n">
        <v>0</v>
      </c>
      <c r="Y479" t="n">
        <v>0</v>
      </c>
      <c r="Z479" t="n">
        <v>85444290</v>
      </c>
      <c r="AA479" t="inlineStr">
        <is>
          <t>OTHER</t>
        </is>
      </c>
      <c r="AB479" t="inlineStr">
        <is>
          <t>http://indiausatrade.mea.gov.in/api/public/image/stream?key=products%2F20260707T104426Z-804908-9deae381-Screenshot%202026-07-07%20at%204.07.07%C3%A2%C2%80%C2%AFPM-cropped.png</t>
        </is>
      </c>
      <c r="AC479" t="inlineStr">
        <is>
          <t>2026-07-07T10:44:26.189Z</t>
        </is>
      </c>
    </row>
    <row r="480">
      <c r="A480" t="inlineStr">
        <is>
          <t>5c9b65ca-8e35-4cdc-9cc7-03f4dce8b229</t>
        </is>
      </c>
      <c r="B480" t="inlineStr">
        <is>
          <t>Box Building for Robotics – AMR / AGV / Autonomous Forklift / Autonomous Palette Lifter by Miracle Electronic Devices Pvt. Ltd.</t>
        </is>
      </c>
      <c r="C480" t="inlineStr">
        <is>
          <t>MED-RBB-020</t>
        </is>
      </c>
      <c r="E480" t="inlineStr">
        <is>
          <t>FIXED</t>
        </is>
      </c>
      <c r="F480" t="n">
        <v>800</v>
      </c>
      <c r="G480" t="inlineStr">
        <is>
          <t>USD</t>
        </is>
      </c>
      <c r="I480" t="inlineStr">
        <is>
          <t>Numbers</t>
        </is>
      </c>
      <c r="J480" t="n">
        <v>1</v>
      </c>
      <c r="M480" t="n">
        <v>0</v>
      </c>
      <c r="N480" t="n">
        <v>0</v>
      </c>
      <c r="Q480" t="inlineStr">
        <is>
          <t>c892c2fc-ba20-4899-9192-3b2d37742664</t>
        </is>
      </c>
      <c r="R480" t="inlineStr">
        <is>
          <t>Electrical machinery and equipment and parts thereof, sound recorders and reproducers, television image and sound recorders and reproducers, and parts and accessories of such articles</t>
        </is>
      </c>
      <c r="S480" t="inlineStr">
        <is>
          <t>7f1fb769-49c7-4bfb-b17f-ba8546824e37</t>
        </is>
      </c>
      <c r="T480" t="inlineStr">
        <is>
          <t>Waste and scrap of primary cells, primary batteries and electric accumulators; spent primary cells, spent primary batteries and spent electric accumulators; electrical parts of machinery or apparatus, not specified or included elsewhere in this Chapter</t>
        </is>
      </c>
      <c r="U480" t="inlineStr">
        <is>
          <t>5d01905d-c8e6-497a-9a61-2d9e4c5364c2</t>
        </is>
      </c>
      <c r="V480" t="inlineStr">
        <is>
          <t>MIRACLE ELECTRONIC DEVICES PRIVATE LIMITED</t>
        </is>
      </c>
      <c r="W480" t="inlineStr">
        <is>
          <t>0793017327</t>
        </is>
      </c>
      <c r="X480" t="n">
        <v>0</v>
      </c>
      <c r="Y480" t="n">
        <v>0</v>
      </c>
      <c r="Z480" t="n">
        <v>85480000</v>
      </c>
      <c r="AA480" t="inlineStr">
        <is>
          <t>ELECTRICAL PARTS OF MACHINERY OR APPARATUS, NOT SPECIFIED OR INCLUDED ELSEWHERE IN THIS CHAPTER</t>
        </is>
      </c>
      <c r="AB480" t="inlineStr">
        <is>
          <t>http://indiausatrade.mea.gov.in/api/public/image/stream?key=products%2F20260707T110445Z-955194-d1365291-Screenshot%202026-07-07%20at%204.07.16%C3%A2%C2%80%C2%AFPM-cropped.png</t>
        </is>
      </c>
      <c r="AC480" t="inlineStr">
        <is>
          <t>2026-07-07T11:04:45.161Z</t>
        </is>
      </c>
    </row>
    <row r="481">
      <c r="A481" t="inlineStr">
        <is>
          <t>19d1146e-c10b-4014-ab8e-0e9f333b3dad</t>
        </is>
      </c>
      <c r="B481" t="inlineStr">
        <is>
          <t>Wire Harness for Automotive by Miracle Electronic Devices Pvt. Ltd.</t>
        </is>
      </c>
      <c r="C481" t="inlineStr">
        <is>
          <t>MED-AWH-021</t>
        </is>
      </c>
      <c r="E481" t="inlineStr">
        <is>
          <t>FIXED</t>
        </is>
      </c>
      <c r="F481" t="n">
        <v>25</v>
      </c>
      <c r="G481" t="inlineStr">
        <is>
          <t>USD</t>
        </is>
      </c>
      <c r="I481" t="inlineStr">
        <is>
          <t>Numbers</t>
        </is>
      </c>
      <c r="J481" t="n">
        <v>50</v>
      </c>
      <c r="M481" t="n">
        <v>0</v>
      </c>
      <c r="N481" t="n">
        <v>0</v>
      </c>
      <c r="Q481" t="inlineStr">
        <is>
          <t>c892c2fc-ba20-4899-9192-3b2d37742664</t>
        </is>
      </c>
      <c r="R481" t="inlineStr">
        <is>
          <t>Electrical machinery and equipment and parts thereof, sound recorders and reproducers, television image and sound recorders and reproducers, and parts and accessories of such articles</t>
        </is>
      </c>
      <c r="S481" t="inlineStr">
        <is>
          <t>26e1b066-4040-4edc-bd25-f84eeab27877</t>
        </is>
      </c>
      <c r="T481" t="inlineStr">
        <is>
          <t>Insulated (including enamelled or anodised) wire, cable (including co-axial cable) and other insulated electric conductors, whether or not fitted with connectors; optical fibre cables, made up of individually sheathed fibres, whether or not assembled w...</t>
        </is>
      </c>
      <c r="U481" t="inlineStr">
        <is>
          <t>5d01905d-c8e6-497a-9a61-2d9e4c5364c2</t>
        </is>
      </c>
      <c r="V481" t="inlineStr">
        <is>
          <t>MIRACLE ELECTRONIC DEVICES PRIVATE LIMITED</t>
        </is>
      </c>
      <c r="W481" t="inlineStr">
        <is>
          <t>0793017327</t>
        </is>
      </c>
      <c r="X481" t="n">
        <v>0</v>
      </c>
      <c r="Y481" t="n">
        <v>0</v>
      </c>
      <c r="Z481" t="n">
        <v>85443000</v>
      </c>
      <c r="AA481" t="inlineStr">
        <is>
          <t>IGNITION WIRING SETS AND OTHER WIRING SETS OF A KIND USED IN VEHICLES, AIRCRAFT OR SHIPS</t>
        </is>
      </c>
      <c r="AB481" t="inlineStr">
        <is>
          <t>http://indiausatrade.mea.gov.in/api/public/image/stream?key=products%2F20260707T110934Z-963892-f6143890-Screenshot%202026-07-07%20at%204.07.04%C3%A2%C2%80%C2%AFPM-cropped.png</t>
        </is>
      </c>
      <c r="AC481" t="inlineStr">
        <is>
          <t>2026-07-07T11:09:34.315Z</t>
        </is>
      </c>
    </row>
    <row r="482">
      <c r="A482" t="inlineStr">
        <is>
          <t>b231d10d-4cfe-4cf6-afc1-2f789720c678</t>
        </is>
      </c>
      <c r="B482" t="inlineStr">
        <is>
          <t>Wire Harness for EV Vehicles / EV Chargers by Miracle Electronic Devices Pvt. Ltd.</t>
        </is>
      </c>
      <c r="C482" t="inlineStr">
        <is>
          <t>MED-EVW-022</t>
        </is>
      </c>
      <c r="E482" t="inlineStr">
        <is>
          <t>FIXED</t>
        </is>
      </c>
      <c r="F482" t="n">
        <v>30</v>
      </c>
      <c r="G482" t="inlineStr">
        <is>
          <t>USD</t>
        </is>
      </c>
      <c r="I482" t="inlineStr">
        <is>
          <t>Numbers</t>
        </is>
      </c>
      <c r="J482" t="n">
        <v>50</v>
      </c>
      <c r="M482" t="n">
        <v>0</v>
      </c>
      <c r="N482" t="n">
        <v>0</v>
      </c>
      <c r="Q482" t="inlineStr">
        <is>
          <t>c892c2fc-ba20-4899-9192-3b2d37742664</t>
        </is>
      </c>
      <c r="R482" t="inlineStr">
        <is>
          <t>Electrical machinery and equipment and parts thereof, sound recorders and reproducers, television image and sound recorders and reproducers, and parts and accessories of such articles</t>
        </is>
      </c>
      <c r="S482" t="inlineStr">
        <is>
          <t>26e1b066-4040-4edc-bd25-f84eeab27877</t>
        </is>
      </c>
      <c r="T482" t="inlineStr">
        <is>
          <t>Insulated (including enamelled or anodised) wire, cable (including co-axial cable) and other insulated electric conductors, whether or not fitted with connectors; optical fibre cables, made up of individually sheathed fibres, whether or not assembled w...</t>
        </is>
      </c>
      <c r="U482" t="inlineStr">
        <is>
          <t>5d01905d-c8e6-497a-9a61-2d9e4c5364c2</t>
        </is>
      </c>
      <c r="V482" t="inlineStr">
        <is>
          <t>MIRACLE ELECTRONIC DEVICES PRIVATE LIMITED</t>
        </is>
      </c>
      <c r="W482" t="inlineStr">
        <is>
          <t>0793017327</t>
        </is>
      </c>
      <c r="X482" t="n">
        <v>0</v>
      </c>
      <c r="Y482" t="n">
        <v>0</v>
      </c>
      <c r="Z482" t="n">
        <v>85443000</v>
      </c>
      <c r="AA482" t="inlineStr">
        <is>
          <t>IGNITION WIRING SETS AND OTHER WIRING SETS OF A KIND USED IN VEHICLES, AIRCRAFT OR SHIPS</t>
        </is>
      </c>
      <c r="AB482" t="inlineStr">
        <is>
          <t>http://indiausatrade.mea.gov.in/api/public/image/stream?key=products%2F20260707T111424Z-355300-b158180f-Screenshot%202026-07-07%20at%201.18.28%C3%A2%C2%80%C2%AFPM-cropped.png</t>
        </is>
      </c>
      <c r="AC482" t="inlineStr">
        <is>
          <t>2026-07-07T11:14:24.482Z</t>
        </is>
      </c>
    </row>
    <row r="483">
      <c r="A483" t="inlineStr">
        <is>
          <t>e1208417-e044-41f7-ac70-1982bee3fb3f</t>
        </is>
      </c>
      <c r="B483" t="inlineStr">
        <is>
          <t>Toroidal Transformers</t>
        </is>
      </c>
      <c r="C483" t="inlineStr">
        <is>
          <t>MED-TOR-001</t>
        </is>
      </c>
      <c r="E483" t="inlineStr">
        <is>
          <t>FIXED</t>
        </is>
      </c>
      <c r="F483" t="n">
        <v>400</v>
      </c>
      <c r="G483" t="inlineStr">
        <is>
          <t>USD</t>
        </is>
      </c>
      <c r="I483" t="inlineStr">
        <is>
          <t>Numbers</t>
        </is>
      </c>
      <c r="J483" t="n">
        <v>10</v>
      </c>
      <c r="M483" t="n">
        <v>0</v>
      </c>
      <c r="N483" t="n">
        <v>0</v>
      </c>
      <c r="Q483" t="inlineStr">
        <is>
          <t>c892c2fc-ba20-4899-9192-3b2d37742664</t>
        </is>
      </c>
      <c r="R483" t="inlineStr">
        <is>
          <t>Electrical machinery and equipment and parts thereof, sound recorders and reproducers, television image and sound recorders and reproducers, and parts and accessories of such articles</t>
        </is>
      </c>
      <c r="S483" t="inlineStr">
        <is>
          <t>b6782714-fd45-4b74-9f9d-4a2c2334366a</t>
        </is>
      </c>
      <c r="T483" t="inlineStr">
        <is>
          <t>Electrical transformers, static converters (for example, rectifiers) and inductors</t>
        </is>
      </c>
      <c r="U483" t="inlineStr">
        <is>
          <t>5d01905d-c8e6-497a-9a61-2d9e4c5364c2</t>
        </is>
      </c>
      <c r="V483" t="inlineStr">
        <is>
          <t>MIRACLE ELECTRONIC DEVICES PRIVATE LIMITED</t>
        </is>
      </c>
      <c r="W483" t="inlineStr">
        <is>
          <t>0793017327</t>
        </is>
      </c>
      <c r="X483" t="n">
        <v>0</v>
      </c>
      <c r="Y483" t="n">
        <v>0</v>
      </c>
      <c r="Z483" t="n">
        <v>85043200</v>
      </c>
      <c r="AA483" t="inlineStr">
        <is>
          <t>HAVING A POWER HANDLING CAPACITY EXCEEDING 1 KVA BUT NOT EXCEEDING 16 KVA</t>
        </is>
      </c>
      <c r="AB483" t="inlineStr">
        <is>
          <t>http://indiausatrade.mea.gov.in/api/public/image/stream?key=products%2F20260707T051139Z-794905-b09ea1a2-Screenshot%202026-07-07%20at%2010.33.05%C3%A2%C2%80%C2%AFAM-cropped.png</t>
        </is>
      </c>
      <c r="AC483" t="inlineStr">
        <is>
          <t>2026-07-07T05:11:39.146Z</t>
        </is>
      </c>
    </row>
    <row r="484">
      <c r="A484" t="inlineStr">
        <is>
          <t>e5335b5c-c774-46a1-8fec-0e08907116b5</t>
        </is>
      </c>
      <c r="B484" t="inlineStr">
        <is>
          <t>EI Transformers</t>
        </is>
      </c>
      <c r="C484" t="inlineStr">
        <is>
          <t>MED-EI-002</t>
        </is>
      </c>
      <c r="E484" t="inlineStr">
        <is>
          <t>FIXED</t>
        </is>
      </c>
      <c r="F484" t="n">
        <v>300</v>
      </c>
      <c r="G484" t="inlineStr">
        <is>
          <t>USD</t>
        </is>
      </c>
      <c r="I484" t="inlineStr">
        <is>
          <t>Numbers</t>
        </is>
      </c>
      <c r="J484" t="n">
        <v>10</v>
      </c>
      <c r="M484" t="n">
        <v>0</v>
      </c>
      <c r="N484" t="n">
        <v>0</v>
      </c>
      <c r="Q484" t="inlineStr">
        <is>
          <t>c892c2fc-ba20-4899-9192-3b2d37742664</t>
        </is>
      </c>
      <c r="R484" t="inlineStr">
        <is>
          <t>Electrical machinery and equipment and parts thereof, sound recorders and reproducers, television image and sound recorders and reproducers, and parts and accessories of such articles</t>
        </is>
      </c>
      <c r="S484" t="inlineStr">
        <is>
          <t>b6782714-fd45-4b74-9f9d-4a2c2334366a</t>
        </is>
      </c>
      <c r="T484" t="inlineStr">
        <is>
          <t>Electrical transformers, static converters (for example, rectifiers) and inductors</t>
        </is>
      </c>
      <c r="U484" t="inlineStr">
        <is>
          <t>5d01905d-c8e6-497a-9a61-2d9e4c5364c2</t>
        </is>
      </c>
      <c r="V484" t="inlineStr">
        <is>
          <t>MIRACLE ELECTRONIC DEVICES PRIVATE LIMITED</t>
        </is>
      </c>
      <c r="W484" t="inlineStr">
        <is>
          <t>0793017327</t>
        </is>
      </c>
      <c r="X484" t="n">
        <v>0</v>
      </c>
      <c r="Y484" t="n">
        <v>0</v>
      </c>
      <c r="Z484" t="n">
        <v>85043200</v>
      </c>
      <c r="AA484" t="inlineStr">
        <is>
          <t>HAVING A POWER HANDLING CAPACITY EXCEEDING 1 KVA BUT NOT EXCEEDING 16 KVA</t>
        </is>
      </c>
      <c r="AB484" t="inlineStr">
        <is>
          <t>http://indiausatrade.mea.gov.in/api/public/image/stream?key=products%2F20260707T051857Z-583319-e3112778-Screenshot%202026-07-07%20at%2010.42.47%C3%A2%C2%80%C2%AFAM-cropped.png</t>
        </is>
      </c>
      <c r="AC484" t="inlineStr">
        <is>
          <t>2026-07-07T05:18:57.263Z</t>
        </is>
      </c>
    </row>
    <row r="485">
      <c r="A485" t="inlineStr">
        <is>
          <t>7e42090d-a6df-4976-9050-96fc98c1405a</t>
        </is>
      </c>
      <c r="B485" t="inlineStr">
        <is>
          <t>Single Phase Transformers</t>
        </is>
      </c>
      <c r="C485" t="inlineStr">
        <is>
          <t>MED-SP-003</t>
        </is>
      </c>
      <c r="E485" t="inlineStr">
        <is>
          <t>FIXED</t>
        </is>
      </c>
      <c r="F485" t="n">
        <v>500</v>
      </c>
      <c r="G485" t="inlineStr">
        <is>
          <t>USD</t>
        </is>
      </c>
      <c r="I485" t="inlineStr">
        <is>
          <t>Numbers</t>
        </is>
      </c>
      <c r="J485" t="n">
        <v>10</v>
      </c>
      <c r="M485" t="n">
        <v>0</v>
      </c>
      <c r="N485" t="n">
        <v>0</v>
      </c>
      <c r="Q485" t="inlineStr">
        <is>
          <t>c892c2fc-ba20-4899-9192-3b2d37742664</t>
        </is>
      </c>
      <c r="R485" t="inlineStr">
        <is>
          <t>Electrical machinery and equipment and parts thereof, sound recorders and reproducers, television image and sound recorders and reproducers, and parts and accessories of such articles</t>
        </is>
      </c>
      <c r="S485" t="inlineStr">
        <is>
          <t>b6782714-fd45-4b74-9f9d-4a2c2334366a</t>
        </is>
      </c>
      <c r="T485" t="inlineStr">
        <is>
          <t>Electrical transformers, static converters (for example, rectifiers) and inductors</t>
        </is>
      </c>
      <c r="U485" t="inlineStr">
        <is>
          <t>5d01905d-c8e6-497a-9a61-2d9e4c5364c2</t>
        </is>
      </c>
      <c r="V485" t="inlineStr">
        <is>
          <t>MIRACLE ELECTRONIC DEVICES PRIVATE LIMITED</t>
        </is>
      </c>
      <c r="W485" t="inlineStr">
        <is>
          <t>0793017327</t>
        </is>
      </c>
      <c r="X485" t="n">
        <v>0</v>
      </c>
      <c r="Y485" t="n">
        <v>0</v>
      </c>
      <c r="Z485" t="n">
        <v>85043200</v>
      </c>
      <c r="AA485" t="inlineStr">
        <is>
          <t>HAVING A POWER HANDLING CAPACITY EXCEEDING 1 KVA BUT NOT EXCEEDING 16 KVA</t>
        </is>
      </c>
      <c r="AB485" t="inlineStr">
        <is>
          <t>http://indiausatrade.mea.gov.in/api/public/image/stream?key=products%2F20260707T052403Z-562748-bff041de-Screenshot%202026-07-07%20at%2010.42.47%C3%A2%C2%80%C2%AFAM-cropped.png</t>
        </is>
      </c>
      <c r="AC485" t="inlineStr">
        <is>
          <t>2026-07-07T05:24:03.171Z</t>
        </is>
      </c>
    </row>
    <row r="486">
      <c r="A486" t="inlineStr">
        <is>
          <t>29f3f31a-63dd-4f8f-a783-7d60ea2213d1</t>
        </is>
      </c>
      <c r="B486" t="inlineStr">
        <is>
          <t>Three Phase Transformers</t>
        </is>
      </c>
      <c r="C486" t="inlineStr">
        <is>
          <t>MED-3P-004</t>
        </is>
      </c>
      <c r="E486" t="inlineStr">
        <is>
          <t>FIXED</t>
        </is>
      </c>
      <c r="F486" t="n">
        <v>500</v>
      </c>
      <c r="G486" t="inlineStr">
        <is>
          <t>USD</t>
        </is>
      </c>
      <c r="I486" t="inlineStr">
        <is>
          <t>Numbers</t>
        </is>
      </c>
      <c r="M486" t="n">
        <v>0</v>
      </c>
      <c r="N486" t="n">
        <v>0</v>
      </c>
      <c r="Q486" t="inlineStr">
        <is>
          <t>c892c2fc-ba20-4899-9192-3b2d37742664</t>
        </is>
      </c>
      <c r="R486" t="inlineStr">
        <is>
          <t>Electrical machinery and equipment and parts thereof, sound recorders and reproducers, television image and sound recorders and reproducers, and parts and accessories of such articles</t>
        </is>
      </c>
      <c r="S486" t="inlineStr">
        <is>
          <t>b6782714-fd45-4b74-9f9d-4a2c2334366a</t>
        </is>
      </c>
      <c r="T486" t="inlineStr">
        <is>
          <t>Electrical transformers, static converters (for example, rectifiers) and inductors</t>
        </is>
      </c>
      <c r="U486" t="inlineStr">
        <is>
          <t>5d01905d-c8e6-497a-9a61-2d9e4c5364c2</t>
        </is>
      </c>
      <c r="V486" t="inlineStr">
        <is>
          <t>MIRACLE ELECTRONIC DEVICES PRIVATE LIMITED</t>
        </is>
      </c>
      <c r="W486" t="inlineStr">
        <is>
          <t>0793017327</t>
        </is>
      </c>
      <c r="X486" t="n">
        <v>0</v>
      </c>
      <c r="Y486" t="n">
        <v>0</v>
      </c>
      <c r="Z486" t="n">
        <v>85043200</v>
      </c>
      <c r="AA486" t="inlineStr">
        <is>
          <t>HAVING A POWER HANDLING CAPACITY EXCEEDING 1 KVA BUT NOT EXCEEDING 16 KVA</t>
        </is>
      </c>
      <c r="AB486" t="inlineStr">
        <is>
          <t>http://indiausatrade.mea.gov.in/api/public/image/stream?key=products%2F20260707T053518Z-178166-ce5486fc-Screenshot%202026-07-07%20at%2010.43.00%C3%A2%C2%80%C2%AFAM-cropped.png</t>
        </is>
      </c>
      <c r="AC486" t="inlineStr">
        <is>
          <t>2026-07-07T05:35:16.297Z</t>
        </is>
      </c>
    </row>
    <row r="487">
      <c r="A487" t="inlineStr">
        <is>
          <t>991041fb-1dfc-4322-9209-49a0db022f74</t>
        </is>
      </c>
      <c r="B487" t="inlineStr">
        <is>
          <t>Inductors</t>
        </is>
      </c>
      <c r="C487" t="inlineStr">
        <is>
          <t>MED-IND-005</t>
        </is>
      </c>
      <c r="E487" t="inlineStr">
        <is>
          <t>FIXED</t>
        </is>
      </c>
      <c r="F487" t="n">
        <v>5</v>
      </c>
      <c r="G487" t="inlineStr">
        <is>
          <t>USD</t>
        </is>
      </c>
      <c r="I487" t="inlineStr">
        <is>
          <t>Numbers</t>
        </is>
      </c>
      <c r="M487" t="n">
        <v>0</v>
      </c>
      <c r="N487" t="n">
        <v>0</v>
      </c>
      <c r="Q487" t="inlineStr">
        <is>
          <t>c892c2fc-ba20-4899-9192-3b2d37742664</t>
        </is>
      </c>
      <c r="R487" t="inlineStr">
        <is>
          <t>Electrical machinery and equipment and parts thereof, sound recorders and reproducers, television image and sound recorders and reproducers, and parts and accessories of such articles</t>
        </is>
      </c>
      <c r="S487" t="inlineStr">
        <is>
          <t>b6782714-fd45-4b74-9f9d-4a2c2334366a</t>
        </is>
      </c>
      <c r="T487" t="inlineStr">
        <is>
          <t>Electrical transformers, static converters (for example, rectifiers) and inductors</t>
        </is>
      </c>
      <c r="U487" t="inlineStr">
        <is>
          <t>5d01905d-c8e6-497a-9a61-2d9e4c5364c2</t>
        </is>
      </c>
      <c r="V487" t="inlineStr">
        <is>
          <t>MIRACLE ELECTRONIC DEVICES PRIVATE LIMITED</t>
        </is>
      </c>
      <c r="W487" t="inlineStr">
        <is>
          <t>0793017327</t>
        </is>
      </c>
      <c r="X487" t="n">
        <v>0</v>
      </c>
      <c r="Y487" t="n">
        <v>0</v>
      </c>
      <c r="Z487" t="n">
        <v>85045090</v>
      </c>
      <c r="AA487" t="inlineStr">
        <is>
          <t>OTHER</t>
        </is>
      </c>
      <c r="AB487" t="inlineStr">
        <is>
          <t>http://indiausatrade.mea.gov.in/api/public/image/stream?key=products%2F20260707T054047Z-974584-284cd209-Screenshot%202026-07-07%20at%2011.06.17%C3%A2%C2%80%C2%AFAM-cropped.png</t>
        </is>
      </c>
      <c r="AC487" t="inlineStr">
        <is>
          <t>2026-07-07T05:40:46.076Z</t>
        </is>
      </c>
    </row>
    <row r="488">
      <c r="A488" t="inlineStr">
        <is>
          <t>906ca6c3-c3b0-4dcc-a0c7-164d882b23e7</t>
        </is>
      </c>
      <c r="B488" t="inlineStr">
        <is>
          <t>Thenga Coconut Shell Pot Shaped Planter Pots | Handcrafted Natural Planters</t>
        </is>
      </c>
      <c r="C488" t="inlineStr">
        <is>
          <t>THENGA27</t>
        </is>
      </c>
      <c r="E488" t="inlineStr">
        <is>
          <t>FIXED</t>
        </is>
      </c>
      <c r="F488" t="n">
        <v>278</v>
      </c>
      <c r="G488" t="inlineStr">
        <is>
          <t>USD</t>
        </is>
      </c>
      <c r="J488" t="n">
        <v>100</v>
      </c>
      <c r="M488" t="n">
        <v>0</v>
      </c>
      <c r="N488" t="n">
        <v>0</v>
      </c>
      <c r="Q488" t="inlineStr">
        <is>
          <t>ecb17ce9-e03a-4e36-b94b-92feacbca69c</t>
        </is>
      </c>
      <c r="R488" t="inlineStr">
        <is>
          <t>Vegetable plaiting materials; vegetable products not elsewhere specified or included</t>
        </is>
      </c>
      <c r="S488" t="inlineStr">
        <is>
          <t>1356d014-96ef-45d6-bf50-d1f0adac3e6d</t>
        </is>
      </c>
      <c r="T488" t="inlineStr">
        <is>
          <t>Vegetable products not elsewhere specified or included</t>
        </is>
      </c>
      <c r="U488" t="inlineStr">
        <is>
          <t>63ec7c34-3ca3-416b-a3f8-b6d1174655e3</t>
        </is>
      </c>
      <c r="V488" t="inlineStr">
        <is>
          <t>Thenga</t>
        </is>
      </c>
      <c r="W488" t="inlineStr">
        <is>
          <t>DSYPK4288M</t>
        </is>
      </c>
      <c r="X488" t="n">
        <v>0</v>
      </c>
      <c r="Y488" t="n">
        <v>1</v>
      </c>
      <c r="Z488" t="n">
        <v>14049030</v>
      </c>
      <c r="AA488" t="inlineStr">
        <is>
          <t>HARD SEEDS, PIPS, HULLS AND NUTS, OF A KIND USED PRIMARILY FOR CARVING</t>
        </is>
      </c>
      <c r="AB488" t="inlineStr">
        <is>
          <t>http://indiausatrade.mea.gov.in/api/public/image/stream?key=products%2F20260515T125101Z-923307-81430f78-28.jpg</t>
        </is>
      </c>
      <c r="AC488" t="inlineStr">
        <is>
          <t>2026-05-15T12:51:01.403Z</t>
        </is>
      </c>
    </row>
    <row r="489">
      <c r="A489" t="inlineStr">
        <is>
          <t>b445f97a-376c-4865-bf93-12edeb351867</t>
        </is>
      </c>
      <c r="B489" t="inlineStr">
        <is>
          <t>Thenga Coconut Shell Tea Cup – 200 ml | Handcrafted Natural Drinkware</t>
        </is>
      </c>
      <c r="C489" t="inlineStr">
        <is>
          <t>THENGA13</t>
        </is>
      </c>
      <c r="E489" t="inlineStr">
        <is>
          <t>FIXED</t>
        </is>
      </c>
      <c r="F489" t="n">
        <v>143</v>
      </c>
      <c r="G489" t="inlineStr">
        <is>
          <t>USD</t>
        </is>
      </c>
      <c r="J489" t="n">
        <v>100</v>
      </c>
      <c r="M489" t="n">
        <v>0</v>
      </c>
      <c r="N489" t="n">
        <v>0</v>
      </c>
      <c r="Q489" t="inlineStr">
        <is>
          <t>ecb17ce9-e03a-4e36-b94b-92feacbca69c</t>
        </is>
      </c>
      <c r="R489" t="inlineStr">
        <is>
          <t>Vegetable plaiting materials; vegetable products not elsewhere specified or included</t>
        </is>
      </c>
      <c r="S489" t="inlineStr">
        <is>
          <t>1356d014-96ef-45d6-bf50-d1f0adac3e6d</t>
        </is>
      </c>
      <c r="T489" t="inlineStr">
        <is>
          <t>Vegetable products not elsewhere specified or included</t>
        </is>
      </c>
      <c r="U489" t="inlineStr">
        <is>
          <t>63ec7c34-3ca3-416b-a3f8-b6d1174655e3</t>
        </is>
      </c>
      <c r="V489" t="inlineStr">
        <is>
          <t>Thenga</t>
        </is>
      </c>
      <c r="W489" t="inlineStr">
        <is>
          <t>DSYPK4288M</t>
        </is>
      </c>
      <c r="X489" t="n">
        <v>0</v>
      </c>
      <c r="Y489" t="n">
        <v>1</v>
      </c>
      <c r="Z489" t="n">
        <v>14049030</v>
      </c>
      <c r="AA489" t="inlineStr">
        <is>
          <t>HARD SEEDS, PIPS, HULLS AND NUTS, OF A KIND USED PRIMARILY FOR CARVING</t>
        </is>
      </c>
      <c r="AB489" t="inlineStr">
        <is>
          <t>http://indiausatrade.mea.gov.in/api/public/image/stream?key=products%2F20260515T125001Z-648087-ed5c51a0-3.jpg</t>
        </is>
      </c>
      <c r="AC489" t="inlineStr">
        <is>
          <t>2026-05-15T12:50:01.072Z</t>
        </is>
      </c>
    </row>
    <row r="490">
      <c r="A490" t="inlineStr">
        <is>
          <t>d145fefa-cd0e-45dd-9580-31ae150988dc</t>
        </is>
      </c>
      <c r="B490" t="inlineStr">
        <is>
          <t>Thenga Coconut Shell Boats | Sustainable Serving Tableware</t>
        </is>
      </c>
      <c r="C490" t="inlineStr">
        <is>
          <t>TGASRVBOAT</t>
        </is>
      </c>
      <c r="E490" t="inlineStr">
        <is>
          <t>FIXED</t>
        </is>
      </c>
      <c r="F490" t="n">
        <v>25</v>
      </c>
      <c r="G490" t="inlineStr">
        <is>
          <t>USD</t>
        </is>
      </c>
      <c r="J490" t="n">
        <v>100</v>
      </c>
      <c r="M490" t="n">
        <v>0</v>
      </c>
      <c r="N490" t="n">
        <v>0</v>
      </c>
      <c r="Q490" t="inlineStr">
        <is>
          <t>ecb17ce9-e03a-4e36-b94b-92feacbca69c</t>
        </is>
      </c>
      <c r="R490" t="inlineStr">
        <is>
          <t>Vegetable plaiting materials; vegetable products not elsewhere specified or included</t>
        </is>
      </c>
      <c r="S490" t="inlineStr">
        <is>
          <t>1356d014-96ef-45d6-bf50-d1f0adac3e6d</t>
        </is>
      </c>
      <c r="T490" t="inlineStr">
        <is>
          <t>Vegetable products not elsewhere specified or included</t>
        </is>
      </c>
      <c r="U490" t="inlineStr">
        <is>
          <t>63ec7c34-3ca3-416b-a3f8-b6d1174655e3</t>
        </is>
      </c>
      <c r="V490" t="inlineStr">
        <is>
          <t>Thenga</t>
        </is>
      </c>
      <c r="W490" t="inlineStr">
        <is>
          <t>DSYPK4288M</t>
        </is>
      </c>
      <c r="X490" t="n">
        <v>0</v>
      </c>
      <c r="Y490" t="n">
        <v>1</v>
      </c>
      <c r="Z490" t="n">
        <v>14049030</v>
      </c>
      <c r="AA490" t="inlineStr">
        <is>
          <t>HARD SEEDS, PIPS, HULLS AND NUTS, OF A KIND USED PRIMARILY FOR CARVING</t>
        </is>
      </c>
      <c r="AB490" t="inlineStr">
        <is>
          <t>http://indiausatrade.mea.gov.in/api/public/image/stream?key=products%2F20260515T124946Z-124841-440d1ece-9%20(1).jpg</t>
        </is>
      </c>
      <c r="AC490" t="inlineStr">
        <is>
          <t>2026-05-15T12:49:46.115Z</t>
        </is>
      </c>
    </row>
    <row r="491">
      <c r="A491" t="inlineStr">
        <is>
          <t>fd0de4db-8e7f-4a6b-a658-4369e1c6bff8</t>
        </is>
      </c>
      <c r="B491" t="inlineStr">
        <is>
          <t>Thenga Natural Round Coconut Shell Bowl for Smoothies, Salads, Snacks &amp; Decorative Use – 350 ML</t>
        </is>
      </c>
      <c r="C491" t="inlineStr">
        <is>
          <t>ROUGHBOWL</t>
        </is>
      </c>
      <c r="E491" t="inlineStr">
        <is>
          <t>FIXED</t>
        </is>
      </c>
      <c r="F491" t="n">
        <v>57</v>
      </c>
      <c r="G491" t="inlineStr">
        <is>
          <t>USD</t>
        </is>
      </c>
      <c r="J491" t="n">
        <v>100</v>
      </c>
      <c r="M491" t="n">
        <v>0</v>
      </c>
      <c r="N491" t="n">
        <v>0</v>
      </c>
      <c r="Q491" t="inlineStr">
        <is>
          <t>ecb17ce9-e03a-4e36-b94b-92feacbca69c</t>
        </is>
      </c>
      <c r="R491" t="inlineStr">
        <is>
          <t>Vegetable plaiting materials; vegetable products not elsewhere specified or included</t>
        </is>
      </c>
      <c r="S491" t="inlineStr">
        <is>
          <t>1356d014-96ef-45d6-bf50-d1f0adac3e6d</t>
        </is>
      </c>
      <c r="T491" t="inlineStr">
        <is>
          <t>Vegetable products not elsewhere specified or included</t>
        </is>
      </c>
      <c r="U491" t="inlineStr">
        <is>
          <t>63ec7c34-3ca3-416b-a3f8-b6d1174655e3</t>
        </is>
      </c>
      <c r="V491" t="inlineStr">
        <is>
          <t>Thenga</t>
        </is>
      </c>
      <c r="W491" t="inlineStr">
        <is>
          <t>DSYPK4288M</t>
        </is>
      </c>
      <c r="X491" t="n">
        <v>0</v>
      </c>
      <c r="Y491" t="n">
        <v>0</v>
      </c>
      <c r="Z491" t="n">
        <v>14049030</v>
      </c>
      <c r="AA491" t="inlineStr">
        <is>
          <t>HARD SEEDS, PIPS, HULLS AND NUTS, OF A KIND USED PRIMARILY FOR CARVING</t>
        </is>
      </c>
      <c r="AB491" t="inlineStr">
        <is>
          <t>http://indiausatrade.mea.gov.in/api/public/image/stream?key=products%2F20260515T124953Z-787247-eeaa0668-3.jpg</t>
        </is>
      </c>
      <c r="AC491" t="inlineStr">
        <is>
          <t>2026-05-15T12:49:53.627Z</t>
        </is>
      </c>
    </row>
    <row r="492">
      <c r="A492" t="inlineStr">
        <is>
          <t>3a586501-e722-4885-8d61-11855e3d220c</t>
        </is>
      </c>
      <c r="B492" t="inlineStr">
        <is>
          <t>Thenga Artisan Mini Coconut Shell Bowl, 150 ML | For Serving Sauce, Chutney, Dessert Bowl</t>
        </is>
      </c>
      <c r="C492" t="inlineStr">
        <is>
          <t>VF-06YV-LCMB</t>
        </is>
      </c>
      <c r="E492" t="inlineStr">
        <is>
          <t>FIXED</t>
        </is>
      </c>
      <c r="F492" t="n">
        <v>86</v>
      </c>
      <c r="G492" t="inlineStr">
        <is>
          <t>USD</t>
        </is>
      </c>
      <c r="J492" t="n">
        <v>100</v>
      </c>
      <c r="M492" t="n">
        <v>0</v>
      </c>
      <c r="N492" t="n">
        <v>0</v>
      </c>
      <c r="Q492" t="inlineStr">
        <is>
          <t>ecb17ce9-e03a-4e36-b94b-92feacbca69c</t>
        </is>
      </c>
      <c r="R492" t="inlineStr">
        <is>
          <t>Vegetable plaiting materials; vegetable products not elsewhere specified or included</t>
        </is>
      </c>
      <c r="S492" t="inlineStr">
        <is>
          <t>1356d014-96ef-45d6-bf50-d1f0adac3e6d</t>
        </is>
      </c>
      <c r="T492" t="inlineStr">
        <is>
          <t>Vegetable products not elsewhere specified or included</t>
        </is>
      </c>
      <c r="U492" t="inlineStr">
        <is>
          <t>63ec7c34-3ca3-416b-a3f8-b6d1174655e3</t>
        </is>
      </c>
      <c r="V492" t="inlineStr">
        <is>
          <t>Thenga</t>
        </is>
      </c>
      <c r="W492" t="inlineStr">
        <is>
          <t>DSYPK4288M</t>
        </is>
      </c>
      <c r="X492" t="n">
        <v>0</v>
      </c>
      <c r="Y492" t="n">
        <v>0</v>
      </c>
      <c r="Z492" t="n">
        <v>14049030</v>
      </c>
      <c r="AA492" t="inlineStr">
        <is>
          <t>HARD SEEDS, PIPS, HULLS AND NUTS, OF A KIND USED PRIMARILY FOR CARVING</t>
        </is>
      </c>
      <c r="AB492" t="inlineStr">
        <is>
          <t>http://indiausatrade.mea.gov.in/api/public/image/stream?key=products%2F20260515T125153Z-944174-2eef9447-1.jpg</t>
        </is>
      </c>
      <c r="AC492" t="inlineStr">
        <is>
          <t>2026-05-15T12:51:53.632Z</t>
        </is>
      </c>
    </row>
    <row r="493">
      <c r="A493" t="inlineStr">
        <is>
          <t>605e4b4a-e69c-4f6c-b738-89de70137d21</t>
        </is>
      </c>
      <c r="B493" t="inlineStr">
        <is>
          <t>Thenga Coconut Shell Dhoop Batti Stand | Wooden Incense Holder</t>
        </is>
      </c>
      <c r="C493" t="inlineStr">
        <is>
          <t>TGADHBSTND</t>
        </is>
      </c>
      <c r="E493" t="inlineStr">
        <is>
          <t>FIXED</t>
        </is>
      </c>
      <c r="F493" t="n">
        <v>123</v>
      </c>
      <c r="G493" t="inlineStr">
        <is>
          <t>USD</t>
        </is>
      </c>
      <c r="J493" t="n">
        <v>100</v>
      </c>
      <c r="M493" t="n">
        <v>0</v>
      </c>
      <c r="N493" t="n">
        <v>0</v>
      </c>
      <c r="Q493" t="inlineStr">
        <is>
          <t>ecb17ce9-e03a-4e36-b94b-92feacbca69c</t>
        </is>
      </c>
      <c r="R493" t="inlineStr">
        <is>
          <t>Vegetable plaiting materials; vegetable products not elsewhere specified or included</t>
        </is>
      </c>
      <c r="S493" t="inlineStr">
        <is>
          <t>1356d014-96ef-45d6-bf50-d1f0adac3e6d</t>
        </is>
      </c>
      <c r="T493" t="inlineStr">
        <is>
          <t>Vegetable products not elsewhere specified or included</t>
        </is>
      </c>
      <c r="U493" t="inlineStr">
        <is>
          <t>63ec7c34-3ca3-416b-a3f8-b6d1174655e3</t>
        </is>
      </c>
      <c r="V493" t="inlineStr">
        <is>
          <t>Thenga</t>
        </is>
      </c>
      <c r="W493" t="inlineStr">
        <is>
          <t>DSYPK4288M</t>
        </is>
      </c>
      <c r="X493" t="n">
        <v>0</v>
      </c>
      <c r="Y493" t="n">
        <v>0</v>
      </c>
      <c r="Z493" t="n">
        <v>14049030</v>
      </c>
      <c r="AA493" t="inlineStr">
        <is>
          <t>HARD SEEDS, PIPS, HULLS AND NUTS, OF A KIND USED PRIMARILY FOR CARVING</t>
        </is>
      </c>
      <c r="AB493" t="inlineStr">
        <is>
          <t>http://indiausatrade.mea.gov.in/api/public/image/stream?key=products%2F20260520T052023Z-520560-79116c41-2-cropped.jpg</t>
        </is>
      </c>
      <c r="AC493" t="inlineStr">
        <is>
          <t>2026-05-20T05:20:23.213Z</t>
        </is>
      </c>
    </row>
    <row r="494">
      <c r="A494" t="inlineStr">
        <is>
          <t>4b3c1ff6-4762-4624-af15-0f6043872995</t>
        </is>
      </c>
      <c r="B494" t="inlineStr">
        <is>
          <t>Thenga Wooden Coconut Shell serving Spoon for Kitchen| Cooking</t>
        </is>
      </c>
      <c r="C494" t="inlineStr">
        <is>
          <t>E9-8QVP-U5Z1</t>
        </is>
      </c>
      <c r="E494" t="inlineStr">
        <is>
          <t>FIXED</t>
        </is>
      </c>
      <c r="F494" t="n">
        <v>66</v>
      </c>
      <c r="G494" t="inlineStr">
        <is>
          <t>USD</t>
        </is>
      </c>
      <c r="J494" t="n">
        <v>100</v>
      </c>
      <c r="M494" t="n">
        <v>0</v>
      </c>
      <c r="N494" t="n">
        <v>0</v>
      </c>
      <c r="Q494" t="inlineStr">
        <is>
          <t>ecb17ce9-e03a-4e36-b94b-92feacbca69c</t>
        </is>
      </c>
      <c r="R494" t="inlineStr">
        <is>
          <t>Vegetable plaiting materials; vegetable products not elsewhere specified or included</t>
        </is>
      </c>
      <c r="S494" t="inlineStr">
        <is>
          <t>1356d014-96ef-45d6-bf50-d1f0adac3e6d</t>
        </is>
      </c>
      <c r="T494" t="inlineStr">
        <is>
          <t>Vegetable products not elsewhere specified or included</t>
        </is>
      </c>
      <c r="U494" t="inlineStr">
        <is>
          <t>63ec7c34-3ca3-416b-a3f8-b6d1174655e3</t>
        </is>
      </c>
      <c r="V494" t="inlineStr">
        <is>
          <t>Thenga</t>
        </is>
      </c>
      <c r="W494" t="inlineStr">
        <is>
          <t>DSYPK4288M</t>
        </is>
      </c>
      <c r="X494" t="n">
        <v>0</v>
      </c>
      <c r="Y494" t="n">
        <v>0</v>
      </c>
      <c r="Z494" t="n">
        <v>14049030</v>
      </c>
      <c r="AA494" t="inlineStr">
        <is>
          <t>HARD SEEDS, PIPS, HULLS AND NUTS, OF A KIND USED PRIMARILY FOR CARVING</t>
        </is>
      </c>
      <c r="AB494" t="inlineStr">
        <is>
          <t>http://indiausatrade.mea.gov.in/api/public/image/stream?key=products%2F20260520T052643Z-515751-c55e485e-1-cropped.jpg</t>
        </is>
      </c>
      <c r="AC494" t="inlineStr">
        <is>
          <t>2026-05-20T05:26:43.358Z</t>
        </is>
      </c>
    </row>
    <row r="495">
      <c r="A495" t="inlineStr">
        <is>
          <t>ce221389-b94e-4fb6-bd68-d15996c44330</t>
        </is>
      </c>
      <c r="B495" t="inlineStr">
        <is>
          <t>Thenga Coconut Shell Tight Storage Containers with Lid | Handcrafted Natural Storage – 300 ml</t>
        </is>
      </c>
      <c r="C495" t="inlineStr">
        <is>
          <t>THENGA38</t>
        </is>
      </c>
      <c r="E495" t="inlineStr">
        <is>
          <t>FIXED</t>
        </is>
      </c>
      <c r="F495" t="n">
        <v>111</v>
      </c>
      <c r="G495" t="inlineStr">
        <is>
          <t>USD</t>
        </is>
      </c>
      <c r="J495" t="n">
        <v>100</v>
      </c>
      <c r="M495" t="n">
        <v>0</v>
      </c>
      <c r="N495" t="n">
        <v>0</v>
      </c>
      <c r="Q495" t="inlineStr">
        <is>
          <t>ecb17ce9-e03a-4e36-b94b-92feacbca69c</t>
        </is>
      </c>
      <c r="R495" t="inlineStr">
        <is>
          <t>Vegetable plaiting materials; vegetable products not elsewhere specified or included</t>
        </is>
      </c>
      <c r="S495" t="inlineStr">
        <is>
          <t>1356d014-96ef-45d6-bf50-d1f0adac3e6d</t>
        </is>
      </c>
      <c r="T495" t="inlineStr">
        <is>
          <t>Vegetable products not elsewhere specified or included</t>
        </is>
      </c>
      <c r="U495" t="inlineStr">
        <is>
          <t>63ec7c34-3ca3-416b-a3f8-b6d1174655e3</t>
        </is>
      </c>
      <c r="V495" t="inlineStr">
        <is>
          <t>Thenga</t>
        </is>
      </c>
      <c r="W495" t="inlineStr">
        <is>
          <t>DSYPK4288M</t>
        </is>
      </c>
      <c r="X495" t="n">
        <v>0</v>
      </c>
      <c r="Y495" t="n">
        <v>0</v>
      </c>
      <c r="Z495" t="n">
        <v>14049030</v>
      </c>
      <c r="AA495" t="inlineStr">
        <is>
          <t>HARD SEEDS, PIPS, HULLS AND NUTS, OF A KIND USED PRIMARILY FOR CARVING</t>
        </is>
      </c>
      <c r="AB495" t="inlineStr">
        <is>
          <t>http://indiausatrade.mea.gov.in/api/public/image/stream?key=products%2F20260520T053104Z-496168-47eec69f-1-cropped.jpg</t>
        </is>
      </c>
      <c r="AC495" t="inlineStr">
        <is>
          <t>2026-05-20T05:31:04.471Z</t>
        </is>
      </c>
    </row>
    <row r="496">
      <c r="A496" t="inlineStr">
        <is>
          <t>886bee92-692e-4491-9219-f414af82001e</t>
        </is>
      </c>
      <c r="B496" t="inlineStr">
        <is>
          <t>Thenga Handmade Coconut Shell Bird Feeder for Garden &amp; Balcony Décor</t>
        </is>
      </c>
      <c r="C496" t="inlineStr">
        <is>
          <t>TGABRDFDR-H</t>
        </is>
      </c>
      <c r="E496" t="inlineStr">
        <is>
          <t>FIXED</t>
        </is>
      </c>
      <c r="F496" t="n">
        <v>18</v>
      </c>
      <c r="G496" t="inlineStr">
        <is>
          <t>USD</t>
        </is>
      </c>
      <c r="J496" t="n">
        <v>100</v>
      </c>
      <c r="M496" t="n">
        <v>0</v>
      </c>
      <c r="N496" t="n">
        <v>0</v>
      </c>
      <c r="Q496" t="inlineStr">
        <is>
          <t>ecb17ce9-e03a-4e36-b94b-92feacbca69c</t>
        </is>
      </c>
      <c r="R496" t="inlineStr">
        <is>
          <t>Vegetable plaiting materials; vegetable products not elsewhere specified or included</t>
        </is>
      </c>
      <c r="S496" t="inlineStr">
        <is>
          <t>1356d014-96ef-45d6-bf50-d1f0adac3e6d</t>
        </is>
      </c>
      <c r="T496" t="inlineStr">
        <is>
          <t>Vegetable products not elsewhere specified or included</t>
        </is>
      </c>
      <c r="U496" t="inlineStr">
        <is>
          <t>63ec7c34-3ca3-416b-a3f8-b6d1174655e3</t>
        </is>
      </c>
      <c r="V496" t="inlineStr">
        <is>
          <t>Thenga</t>
        </is>
      </c>
      <c r="W496" t="inlineStr">
        <is>
          <t>DSYPK4288M</t>
        </is>
      </c>
      <c r="X496" t="n">
        <v>0</v>
      </c>
      <c r="Y496" t="n">
        <v>0</v>
      </c>
      <c r="Z496" t="n">
        <v>14049030</v>
      </c>
      <c r="AA496" t="inlineStr">
        <is>
          <t>HARD SEEDS, PIPS, HULLS AND NUTS, OF A KIND USED PRIMARILY FOR CARVING</t>
        </is>
      </c>
      <c r="AB496" t="inlineStr">
        <is>
          <t>http://indiausatrade.mea.gov.in/api/public/image/stream?key=products%2F20260515T125203Z-997733-63f2bc00-42.jpg</t>
        </is>
      </c>
      <c r="AC496" t="inlineStr">
        <is>
          <t>2026-05-15T12:52:03.485Z</t>
        </is>
      </c>
    </row>
    <row r="497">
      <c r="A497" t="inlineStr">
        <is>
          <t>a39c4fed-492d-46d6-b0bb-54c4c41b75ee</t>
        </is>
      </c>
      <c r="B497" t="inlineStr">
        <is>
          <t>Thenga Coconut Shell Wooden Toothbrush Holder/Stand | Perfect for Home, Guest &amp; Office Restrooms or Bathrooms</t>
        </is>
      </c>
      <c r="C497" t="inlineStr">
        <is>
          <t>THENGA33</t>
        </is>
      </c>
      <c r="E497" t="inlineStr">
        <is>
          <t>FIXED</t>
        </is>
      </c>
      <c r="F497" t="n">
        <v>131</v>
      </c>
      <c r="G497" t="inlineStr">
        <is>
          <t>USD</t>
        </is>
      </c>
      <c r="J497" t="n">
        <v>100</v>
      </c>
      <c r="M497" t="n">
        <v>0</v>
      </c>
      <c r="N497" t="n">
        <v>0</v>
      </c>
      <c r="Q497" t="inlineStr">
        <is>
          <t>ecb17ce9-e03a-4e36-b94b-92feacbca69c</t>
        </is>
      </c>
      <c r="R497" t="inlineStr">
        <is>
          <t>Vegetable plaiting materials; vegetable products not elsewhere specified or included</t>
        </is>
      </c>
      <c r="S497" t="inlineStr">
        <is>
          <t>1356d014-96ef-45d6-bf50-d1f0adac3e6d</t>
        </is>
      </c>
      <c r="T497" t="inlineStr">
        <is>
          <t>Vegetable products not elsewhere specified or included</t>
        </is>
      </c>
      <c r="U497" t="inlineStr">
        <is>
          <t>63ec7c34-3ca3-416b-a3f8-b6d1174655e3</t>
        </is>
      </c>
      <c r="V497" t="inlineStr">
        <is>
          <t>Thenga</t>
        </is>
      </c>
      <c r="W497" t="inlineStr">
        <is>
          <t>DSYPK4288M</t>
        </is>
      </c>
      <c r="X497" t="n">
        <v>0</v>
      </c>
      <c r="Y497" t="n">
        <v>0</v>
      </c>
      <c r="Z497" t="n">
        <v>14049030</v>
      </c>
      <c r="AA497" t="inlineStr">
        <is>
          <t>HARD SEEDS, PIPS, HULLS AND NUTS, OF A KIND USED PRIMARILY FOR CARVING</t>
        </is>
      </c>
      <c r="AB497" t="inlineStr">
        <is>
          <t>http://indiausatrade.mea.gov.in/api/public/image/stream?key=products%2F20260515T125144Z-523178-cb31265c-1.jpg</t>
        </is>
      </c>
      <c r="AC497" t="inlineStr">
        <is>
          <t>2026-05-15T12:51:44.208Z</t>
        </is>
      </c>
    </row>
    <row r="498">
      <c r="A498" t="inlineStr">
        <is>
          <t>3fc30938-99b2-487c-adda-8e5bd93b7a22</t>
        </is>
      </c>
      <c r="B498" t="inlineStr">
        <is>
          <t>Thenga Oval Raw Coconut Shell Bowls – 150 ml | For Serving &amp; Candle Making</t>
        </is>
      </c>
      <c r="C498" t="inlineStr">
        <is>
          <t>TGAOVLRWSHL</t>
        </is>
      </c>
      <c r="E498" t="inlineStr">
        <is>
          <t>FIXED</t>
        </is>
      </c>
      <c r="F498" t="n">
        <v>11</v>
      </c>
      <c r="G498" t="inlineStr">
        <is>
          <t>USD</t>
        </is>
      </c>
      <c r="J498" t="n">
        <v>100</v>
      </c>
      <c r="M498" t="n">
        <v>0</v>
      </c>
      <c r="N498" t="n">
        <v>0</v>
      </c>
      <c r="Q498" t="inlineStr">
        <is>
          <t>ecb17ce9-e03a-4e36-b94b-92feacbca69c</t>
        </is>
      </c>
      <c r="R498" t="inlineStr">
        <is>
          <t>Vegetable plaiting materials; vegetable products not elsewhere specified or included</t>
        </is>
      </c>
      <c r="S498" t="inlineStr">
        <is>
          <t>1356d014-96ef-45d6-bf50-d1f0adac3e6d</t>
        </is>
      </c>
      <c r="T498" t="inlineStr">
        <is>
          <t>Vegetable products not elsewhere specified or included</t>
        </is>
      </c>
      <c r="U498" t="inlineStr">
        <is>
          <t>63ec7c34-3ca3-416b-a3f8-b6d1174655e3</t>
        </is>
      </c>
      <c r="V498" t="inlineStr">
        <is>
          <t>Thenga</t>
        </is>
      </c>
      <c r="W498" t="inlineStr">
        <is>
          <t>DSYPK4288M</t>
        </is>
      </c>
      <c r="X498" t="n">
        <v>0</v>
      </c>
      <c r="Y498" t="n">
        <v>0</v>
      </c>
      <c r="Z498" t="n">
        <v>14049030</v>
      </c>
      <c r="AA498" t="inlineStr">
        <is>
          <t>HARD SEEDS, PIPS, HULLS AND NUTS, OF A KIND USED PRIMARILY FOR CARVING</t>
        </is>
      </c>
      <c r="AB498" t="inlineStr">
        <is>
          <t>http://indiausatrade.mea.gov.in/api/public/image/stream?key=products%2F20260515T124927Z-766236-f5f2c1dc-4.jpg</t>
        </is>
      </c>
      <c r="AC498" t="inlineStr">
        <is>
          <t>2026-05-15T12:49:27.104Z</t>
        </is>
      </c>
    </row>
    <row r="499">
      <c r="A499" t="inlineStr">
        <is>
          <t>83a8c2a6-87df-47b2-b54a-cef9565e6156</t>
        </is>
      </c>
      <c r="B499" t="inlineStr">
        <is>
          <t>Thenga Coconut Shell &amp; Wooden Wine Glass | Handcrafted Natural Drinkware</t>
        </is>
      </c>
      <c r="C499" t="inlineStr">
        <is>
          <t>THENGA43</t>
        </is>
      </c>
      <c r="E499" t="inlineStr">
        <is>
          <t>FIXED</t>
        </is>
      </c>
      <c r="F499" t="n">
        <v>135</v>
      </c>
      <c r="G499" t="inlineStr">
        <is>
          <t>USD</t>
        </is>
      </c>
      <c r="J499" t="n">
        <v>100</v>
      </c>
      <c r="M499" t="n">
        <v>0</v>
      </c>
      <c r="N499" t="n">
        <v>0</v>
      </c>
      <c r="Q499" t="inlineStr">
        <is>
          <t>ecb17ce9-e03a-4e36-b94b-92feacbca69c</t>
        </is>
      </c>
      <c r="R499" t="inlineStr">
        <is>
          <t>Vegetable plaiting materials; vegetable products not elsewhere specified or included</t>
        </is>
      </c>
      <c r="S499" t="inlineStr">
        <is>
          <t>1356d014-96ef-45d6-bf50-d1f0adac3e6d</t>
        </is>
      </c>
      <c r="T499" t="inlineStr">
        <is>
          <t>Vegetable products not elsewhere specified or included</t>
        </is>
      </c>
      <c r="U499" t="inlineStr">
        <is>
          <t>63ec7c34-3ca3-416b-a3f8-b6d1174655e3</t>
        </is>
      </c>
      <c r="V499" t="inlineStr">
        <is>
          <t>Thenga</t>
        </is>
      </c>
      <c r="W499" t="inlineStr">
        <is>
          <t>DSYPK4288M</t>
        </is>
      </c>
      <c r="X499" t="n">
        <v>0</v>
      </c>
      <c r="Y499" t="n">
        <v>0</v>
      </c>
      <c r="Z499" t="n">
        <v>14049030</v>
      </c>
      <c r="AA499" t="inlineStr">
        <is>
          <t>HARD SEEDS, PIPS, HULLS AND NUTS, OF A KIND USED PRIMARILY FOR CARVING</t>
        </is>
      </c>
      <c r="AB499" t="inlineStr">
        <is>
          <t>http://indiausatrade.mea.gov.in/api/public/image/stream?key=products%2F20260520T045950Z-811445-bcf80536-4-cropped.jpg</t>
        </is>
      </c>
      <c r="AC499" t="inlineStr">
        <is>
          <t>2026-05-20T04:59:50.035Z</t>
        </is>
      </c>
    </row>
    <row r="500">
      <c r="A500" t="inlineStr">
        <is>
          <t>cd28ee7f-78c4-402b-8920-029533310126</t>
        </is>
      </c>
      <c r="B500" t="inlineStr">
        <is>
          <t>Thenga Coconut Shell Artisan Wooden Soup Bowl with Spoon| Eco-Friendly and Handmade - 350 ML</t>
        </is>
      </c>
      <c r="C500" t="inlineStr">
        <is>
          <t>THENGA23</t>
        </is>
      </c>
      <c r="E500" t="inlineStr">
        <is>
          <t>FIXED</t>
        </is>
      </c>
      <c r="F500" t="n">
        <v>152</v>
      </c>
      <c r="G500" t="inlineStr">
        <is>
          <t>USD</t>
        </is>
      </c>
      <c r="J500" t="n">
        <v>100</v>
      </c>
      <c r="M500" t="n">
        <v>0</v>
      </c>
      <c r="N500" t="n">
        <v>0</v>
      </c>
      <c r="Q500" t="inlineStr">
        <is>
          <t>ecb17ce9-e03a-4e36-b94b-92feacbca69c</t>
        </is>
      </c>
      <c r="R500" t="inlineStr">
        <is>
          <t>Vegetable plaiting materials; vegetable products not elsewhere specified or included</t>
        </is>
      </c>
      <c r="S500" t="inlineStr">
        <is>
          <t>1356d014-96ef-45d6-bf50-d1f0adac3e6d</t>
        </is>
      </c>
      <c r="T500" t="inlineStr">
        <is>
          <t>Vegetable products not elsewhere specified or included</t>
        </is>
      </c>
      <c r="U500" t="inlineStr">
        <is>
          <t>63ec7c34-3ca3-416b-a3f8-b6d1174655e3</t>
        </is>
      </c>
      <c r="V500" t="inlineStr">
        <is>
          <t>Thenga</t>
        </is>
      </c>
      <c r="W500" t="inlineStr">
        <is>
          <t>DSYPK4288M</t>
        </is>
      </c>
      <c r="X500" t="n">
        <v>0</v>
      </c>
      <c r="Y500" t="n">
        <v>0</v>
      </c>
      <c r="Z500" t="n">
        <v>14049030</v>
      </c>
      <c r="AA500" t="inlineStr">
        <is>
          <t>HARD SEEDS, PIPS, HULLS AND NUTS, OF A KIND USED PRIMARILY FOR CARVING</t>
        </is>
      </c>
      <c r="AB500" t="inlineStr">
        <is>
          <t>http://indiausatrade.mea.gov.in/api/public/image/stream?key=products%2F20260515T125136Z-385852-df529e62-1.jpg</t>
        </is>
      </c>
      <c r="AC500" t="inlineStr">
        <is>
          <t>2026-05-15T12:51:36.187Z</t>
        </is>
      </c>
    </row>
    <row r="501">
      <c r="A501" t="inlineStr">
        <is>
          <t>6d68bcd1-81c6-4e58-ae1a-a6385623437f</t>
        </is>
      </c>
      <c r="B501" t="inlineStr">
        <is>
          <t>Thenga Coconut Shell Agarbatti Stand with Ash Catcher | Wooden Incense Stick Holder for Fragrance in Home, Office &amp; Pooja Rooms</t>
        </is>
      </c>
      <c r="C501" t="inlineStr">
        <is>
          <t>TGAGRBTISTND</t>
        </is>
      </c>
      <c r="E501" t="inlineStr">
        <is>
          <t>FIXED</t>
        </is>
      </c>
      <c r="F501" t="n">
        <v>123</v>
      </c>
      <c r="G501" t="inlineStr">
        <is>
          <t>USD</t>
        </is>
      </c>
      <c r="J501" t="n">
        <v>100</v>
      </c>
      <c r="M501" t="n">
        <v>0</v>
      </c>
      <c r="N501" t="n">
        <v>0</v>
      </c>
      <c r="Q501" t="inlineStr">
        <is>
          <t>ecb17ce9-e03a-4e36-b94b-92feacbca69c</t>
        </is>
      </c>
      <c r="R501" t="inlineStr">
        <is>
          <t>Vegetable plaiting materials; vegetable products not elsewhere specified or included</t>
        </is>
      </c>
      <c r="S501" t="inlineStr">
        <is>
          <t>1356d014-96ef-45d6-bf50-d1f0adac3e6d</t>
        </is>
      </c>
      <c r="T501" t="inlineStr">
        <is>
          <t>Vegetable products not elsewhere specified or included</t>
        </is>
      </c>
      <c r="U501" t="inlineStr">
        <is>
          <t>63ec7c34-3ca3-416b-a3f8-b6d1174655e3</t>
        </is>
      </c>
      <c r="V501" t="inlineStr">
        <is>
          <t>Thenga</t>
        </is>
      </c>
      <c r="W501" t="inlineStr">
        <is>
          <t>DSYPK4288M</t>
        </is>
      </c>
      <c r="X501" t="n">
        <v>0</v>
      </c>
      <c r="Y501" t="n">
        <v>0</v>
      </c>
      <c r="Z501" t="n">
        <v>14049030</v>
      </c>
      <c r="AA501" t="inlineStr">
        <is>
          <t>HARD SEEDS, PIPS, HULLS AND NUTS, OF A KIND USED PRIMARILY FOR CARVING</t>
        </is>
      </c>
      <c r="AB501" t="inlineStr">
        <is>
          <t>http://indiausatrade.mea.gov.in/api/public/image/stream?key=products%2F20260515T125126Z-821333-7554fdfc-26.jpg</t>
        </is>
      </c>
      <c r="AC501" t="inlineStr">
        <is>
          <t>2026-05-15T12:51:26.354Z</t>
        </is>
      </c>
    </row>
    <row r="502">
      <c r="A502" t="inlineStr">
        <is>
          <t>625adedb-f2cd-46d5-886d-25f151893b58</t>
        </is>
      </c>
      <c r="B502" t="inlineStr">
        <is>
          <t>Thenga Coconut Shell Three Bowl Serving Set + 3 Spoons | Handcrafted Natural Tableware</t>
        </is>
      </c>
      <c r="C502" t="inlineStr">
        <is>
          <t>THENGA32</t>
        </is>
      </c>
      <c r="E502" t="inlineStr">
        <is>
          <t>FIXED</t>
        </is>
      </c>
      <c r="F502" t="n">
        <v>230</v>
      </c>
      <c r="G502" t="inlineStr">
        <is>
          <t>USD</t>
        </is>
      </c>
      <c r="J502" t="n">
        <v>100</v>
      </c>
      <c r="M502" t="n">
        <v>0</v>
      </c>
      <c r="N502" t="n">
        <v>0</v>
      </c>
      <c r="Q502" t="inlineStr">
        <is>
          <t>ecb17ce9-e03a-4e36-b94b-92feacbca69c</t>
        </is>
      </c>
      <c r="R502" t="inlineStr">
        <is>
          <t>Vegetable plaiting materials; vegetable products not elsewhere specified or included</t>
        </is>
      </c>
      <c r="S502" t="inlineStr">
        <is>
          <t>1356d014-96ef-45d6-bf50-d1f0adac3e6d</t>
        </is>
      </c>
      <c r="T502" t="inlineStr">
        <is>
          <t>Vegetable products not elsewhere specified or included</t>
        </is>
      </c>
      <c r="U502" t="inlineStr">
        <is>
          <t>63ec7c34-3ca3-416b-a3f8-b6d1174655e3</t>
        </is>
      </c>
      <c r="V502" t="inlineStr">
        <is>
          <t>Thenga</t>
        </is>
      </c>
      <c r="W502" t="inlineStr">
        <is>
          <t>DSYPK4288M</t>
        </is>
      </c>
      <c r="X502" t="n">
        <v>0</v>
      </c>
      <c r="Y502" t="n">
        <v>0</v>
      </c>
      <c r="Z502" t="n">
        <v>14049030</v>
      </c>
      <c r="AA502" t="inlineStr">
        <is>
          <t>HARD SEEDS, PIPS, HULLS AND NUTS, OF A KIND USED PRIMARILY FOR CARVING</t>
        </is>
      </c>
      <c r="AB502" t="inlineStr">
        <is>
          <t>http://indiausatrade.mea.gov.in/api/public/image/stream?key=products%2F20260515T125110Z-352524-b06f1e19-1.jpg</t>
        </is>
      </c>
      <c r="AC502" t="inlineStr">
        <is>
          <t>2026-05-15T12:51:10.027Z</t>
        </is>
      </c>
    </row>
    <row r="503">
      <c r="A503" t="inlineStr">
        <is>
          <t>e3b51857-505b-4f92-950a-93ee3d74a389</t>
        </is>
      </c>
      <c r="B503" t="inlineStr">
        <is>
          <t>Thenga Coconut Shell Large Cooking Spoon  | Eco-Friendly Wooden spoons for Serving, Kitchen</t>
        </is>
      </c>
      <c r="C503" t="inlineStr">
        <is>
          <t>THENGA35</t>
        </is>
      </c>
      <c r="E503" t="inlineStr">
        <is>
          <t>FIXED</t>
        </is>
      </c>
      <c r="F503" t="n">
        <v>45</v>
      </c>
      <c r="G503" t="inlineStr">
        <is>
          <t>USD</t>
        </is>
      </c>
      <c r="J503" t="n">
        <v>100</v>
      </c>
      <c r="M503" t="n">
        <v>0</v>
      </c>
      <c r="N503" t="n">
        <v>0</v>
      </c>
      <c r="Q503" t="inlineStr">
        <is>
          <t>ecb17ce9-e03a-4e36-b94b-92feacbca69c</t>
        </is>
      </c>
      <c r="R503" t="inlineStr">
        <is>
          <t>Vegetable plaiting materials; vegetable products not elsewhere specified or included</t>
        </is>
      </c>
      <c r="S503" t="inlineStr">
        <is>
          <t>1356d014-96ef-45d6-bf50-d1f0adac3e6d</t>
        </is>
      </c>
      <c r="T503" t="inlineStr">
        <is>
          <t>Vegetable products not elsewhere specified or included</t>
        </is>
      </c>
      <c r="U503" t="inlineStr">
        <is>
          <t>63ec7c34-3ca3-416b-a3f8-b6d1174655e3</t>
        </is>
      </c>
      <c r="V503" t="inlineStr">
        <is>
          <t>Thenga</t>
        </is>
      </c>
      <c r="W503" t="inlineStr">
        <is>
          <t>DSYPK4288M</t>
        </is>
      </c>
      <c r="X503" t="n">
        <v>0</v>
      </c>
      <c r="Y503" t="n">
        <v>0</v>
      </c>
      <c r="Z503" t="n">
        <v>14049030</v>
      </c>
      <c r="AA503" t="inlineStr">
        <is>
          <t>HARD SEEDS, PIPS, HULLS AND NUTS, OF A KIND USED PRIMARILY FOR CARVING</t>
        </is>
      </c>
      <c r="AB503" t="inlineStr">
        <is>
          <t>http://indiausatrade.mea.gov.in/api/public/image/stream?key=products%2F20260515T125054Z-473700-4119b762-2.jpg</t>
        </is>
      </c>
      <c r="AC503" t="inlineStr">
        <is>
          <t>2026-05-15T12:50:54.860Z</t>
        </is>
      </c>
    </row>
    <row r="504">
      <c r="A504" t="inlineStr">
        <is>
          <t>b5da3379-7d8f-49c5-bc2a-32a0cd534718</t>
        </is>
      </c>
      <c r="B504" t="inlineStr">
        <is>
          <t>Thenga Coconut Shell white Candle/Diya | Scented Soy Wax Candle</t>
        </is>
      </c>
      <c r="C504" t="inlineStr">
        <is>
          <t>THENGA7</t>
        </is>
      </c>
      <c r="E504" t="inlineStr">
        <is>
          <t>FIXED</t>
        </is>
      </c>
      <c r="F504" t="n">
        <v>82</v>
      </c>
      <c r="G504" t="inlineStr">
        <is>
          <t>USD</t>
        </is>
      </c>
      <c r="J504" t="n">
        <v>100</v>
      </c>
      <c r="M504" t="n">
        <v>0</v>
      </c>
      <c r="N504" t="n">
        <v>0</v>
      </c>
      <c r="Q504" t="inlineStr">
        <is>
          <t>ecb17ce9-e03a-4e36-b94b-92feacbca69c</t>
        </is>
      </c>
      <c r="R504" t="inlineStr">
        <is>
          <t>Vegetable plaiting materials; vegetable products not elsewhere specified or included</t>
        </is>
      </c>
      <c r="S504" t="inlineStr">
        <is>
          <t>1356d014-96ef-45d6-bf50-d1f0adac3e6d</t>
        </is>
      </c>
      <c r="T504" t="inlineStr">
        <is>
          <t>Vegetable products not elsewhere specified or included</t>
        </is>
      </c>
      <c r="U504" t="inlineStr">
        <is>
          <t>63ec7c34-3ca3-416b-a3f8-b6d1174655e3</t>
        </is>
      </c>
      <c r="V504" t="inlineStr">
        <is>
          <t>Thenga</t>
        </is>
      </c>
      <c r="W504" t="inlineStr">
        <is>
          <t>DSYPK4288M</t>
        </is>
      </c>
      <c r="X504" t="n">
        <v>0</v>
      </c>
      <c r="Y504" t="n">
        <v>0</v>
      </c>
      <c r="Z504" t="n">
        <v>14049030</v>
      </c>
      <c r="AA504" t="inlineStr">
        <is>
          <t>HARD SEEDS, PIPS, HULLS AND NUTS, OF A KIND USED PRIMARILY FOR CARVING</t>
        </is>
      </c>
      <c r="AB504" t="inlineStr">
        <is>
          <t>http://indiausatrade.mea.gov.in/api/public/image/stream?key=products%2F20260515T125036Z-518267-2ceca2cc-1.jpg</t>
        </is>
      </c>
      <c r="AC504" t="inlineStr">
        <is>
          <t>2026-05-15T12:50:36.654Z</t>
        </is>
      </c>
    </row>
    <row r="505">
      <c r="A505" t="inlineStr">
        <is>
          <t>8c03abe5-d0ec-4d84-967c-9a6c2df54388</t>
        </is>
      </c>
      <c r="B505" t="inlineStr">
        <is>
          <t>Thenga Eco-Friendly Coconut Soy Wax Candle Gift Box – Spice, Rose &amp; Orange Pepper</t>
        </is>
      </c>
      <c r="C505" t="inlineStr">
        <is>
          <t>TGACNDLSET-3</t>
        </is>
      </c>
      <c r="E505" t="inlineStr">
        <is>
          <t>FIXED</t>
        </is>
      </c>
      <c r="F505" t="n">
        <v>615</v>
      </c>
      <c r="G505" t="inlineStr">
        <is>
          <t>USD</t>
        </is>
      </c>
      <c r="J505" t="n">
        <v>100</v>
      </c>
      <c r="M505" t="n">
        <v>0</v>
      </c>
      <c r="N505" t="n">
        <v>0</v>
      </c>
      <c r="Q505" t="inlineStr">
        <is>
          <t>ecb17ce9-e03a-4e36-b94b-92feacbca69c</t>
        </is>
      </c>
      <c r="R505" t="inlineStr">
        <is>
          <t>Vegetable plaiting materials; vegetable products not elsewhere specified or included</t>
        </is>
      </c>
      <c r="S505" t="inlineStr">
        <is>
          <t>1356d014-96ef-45d6-bf50-d1f0adac3e6d</t>
        </is>
      </c>
      <c r="T505" t="inlineStr">
        <is>
          <t>Vegetable products not elsewhere specified or included</t>
        </is>
      </c>
      <c r="U505" t="inlineStr">
        <is>
          <t>63ec7c34-3ca3-416b-a3f8-b6d1174655e3</t>
        </is>
      </c>
      <c r="V505" t="inlineStr">
        <is>
          <t>Thenga</t>
        </is>
      </c>
      <c r="W505" t="inlineStr">
        <is>
          <t>DSYPK4288M</t>
        </is>
      </c>
      <c r="X505" t="n">
        <v>0</v>
      </c>
      <c r="Y505" t="n">
        <v>0</v>
      </c>
      <c r="Z505" t="n">
        <v>14049030</v>
      </c>
      <c r="AA505" t="inlineStr">
        <is>
          <t>HARD SEEDS, PIPS, HULLS AND NUTS, OF A KIND USED PRIMARILY FOR CARVING</t>
        </is>
      </c>
      <c r="AB505" t="inlineStr">
        <is>
          <t>http://indiausatrade.mea.gov.in/api/public/image/stream?key=products%2F20260515T125031Z-576410-1a86e32e-305.jpg</t>
        </is>
      </c>
      <c r="AC505" t="inlineStr">
        <is>
          <t>2026-05-15T12:50:30.993Z</t>
        </is>
      </c>
    </row>
    <row r="506">
      <c r="A506" t="inlineStr">
        <is>
          <t>2f3879e6-16c2-4379-ad08-f7da4f341a96</t>
        </is>
      </c>
      <c r="B506" t="inlineStr">
        <is>
          <t>Thenga Coconut Shell Cup – 200 ml | Handcrafted Natural Drinkware</t>
        </is>
      </c>
      <c r="C506" t="inlineStr">
        <is>
          <t>THENGA3</t>
        </is>
      </c>
      <c r="E506" t="inlineStr">
        <is>
          <t>FIXED</t>
        </is>
      </c>
      <c r="F506" t="n">
        <v>82</v>
      </c>
      <c r="G506" t="inlineStr">
        <is>
          <t>USD</t>
        </is>
      </c>
      <c r="J506" t="n">
        <v>100</v>
      </c>
      <c r="M506" t="n">
        <v>0</v>
      </c>
      <c r="N506" t="n">
        <v>0</v>
      </c>
      <c r="Q506" t="inlineStr">
        <is>
          <t>ecb17ce9-e03a-4e36-b94b-92feacbca69c</t>
        </is>
      </c>
      <c r="R506" t="inlineStr">
        <is>
          <t>Vegetable plaiting materials; vegetable products not elsewhere specified or included</t>
        </is>
      </c>
      <c r="S506" t="inlineStr">
        <is>
          <t>1356d014-96ef-45d6-bf50-d1f0adac3e6d</t>
        </is>
      </c>
      <c r="T506" t="inlineStr">
        <is>
          <t>Vegetable products not elsewhere specified or included</t>
        </is>
      </c>
      <c r="U506" t="inlineStr">
        <is>
          <t>63ec7c34-3ca3-416b-a3f8-b6d1174655e3</t>
        </is>
      </c>
      <c r="V506" t="inlineStr">
        <is>
          <t>Thenga</t>
        </is>
      </c>
      <c r="W506" t="inlineStr">
        <is>
          <t>DSYPK4288M</t>
        </is>
      </c>
      <c r="X506" t="n">
        <v>0</v>
      </c>
      <c r="Y506" t="n">
        <v>0</v>
      </c>
      <c r="Z506" t="n">
        <v>14049030</v>
      </c>
      <c r="AA506" t="inlineStr">
        <is>
          <t>HARD SEEDS, PIPS, HULLS AND NUTS, OF A KIND USED PRIMARILY FOR CARVING</t>
        </is>
      </c>
      <c r="AB506" t="inlineStr">
        <is>
          <t>http://indiausatrade.mea.gov.in/api/public/image/stream?key=products%2F20260515T125021Z-136582-8d5cb095-4.jpg</t>
        </is>
      </c>
      <c r="AC506" t="inlineStr">
        <is>
          <t>2026-05-15T12:50:21.473Z</t>
        </is>
      </c>
    </row>
    <row r="507">
      <c r="A507" t="inlineStr">
        <is>
          <t>5ebdd5fe-0bdd-4e0d-a368-875c79de0a90</t>
        </is>
      </c>
      <c r="B507" t="inlineStr">
        <is>
          <t>Thenga Artisan Coconut Shell Bowl  – 500 ml | Handcrafted Tableware</t>
        </is>
      </c>
      <c r="C507" t="inlineStr">
        <is>
          <t>THENGA1</t>
        </is>
      </c>
      <c r="E507" t="inlineStr">
        <is>
          <t>FIXED</t>
        </is>
      </c>
      <c r="F507" t="n">
        <v>100</v>
      </c>
      <c r="G507" t="inlineStr">
        <is>
          <t>USD</t>
        </is>
      </c>
      <c r="J507" t="n">
        <v>100</v>
      </c>
      <c r="M507" t="n">
        <v>0</v>
      </c>
      <c r="N507" t="n">
        <v>0</v>
      </c>
      <c r="Q507" t="inlineStr">
        <is>
          <t>ecb17ce9-e03a-4e36-b94b-92feacbca69c</t>
        </is>
      </c>
      <c r="R507" t="inlineStr">
        <is>
          <t>Vegetable plaiting materials; vegetable products not elsewhere specified or included</t>
        </is>
      </c>
      <c r="S507" t="inlineStr">
        <is>
          <t>1356d014-96ef-45d6-bf50-d1f0adac3e6d</t>
        </is>
      </c>
      <c r="T507" t="inlineStr">
        <is>
          <t>Vegetable products not elsewhere specified or included</t>
        </is>
      </c>
      <c r="U507" t="inlineStr">
        <is>
          <t>63ec7c34-3ca3-416b-a3f8-b6d1174655e3</t>
        </is>
      </c>
      <c r="V507" t="inlineStr">
        <is>
          <t>Thenga</t>
        </is>
      </c>
      <c r="W507" t="inlineStr">
        <is>
          <t>DSYPK4288M</t>
        </is>
      </c>
      <c r="X507" t="n">
        <v>0</v>
      </c>
      <c r="Y507" t="n">
        <v>0</v>
      </c>
      <c r="Z507" t="n">
        <v>14049030</v>
      </c>
      <c r="AA507" t="inlineStr">
        <is>
          <t>HARD SEEDS, PIPS, HULLS AND NUTS, OF A KIND USED PRIMARILY FOR CARVING</t>
        </is>
      </c>
      <c r="AB507" t="inlineStr">
        <is>
          <t>http://indiausatrade.mea.gov.in/api/public/image/stream?key=products%2F20260515T125015Z-825434-8caddcb2-1.jpg</t>
        </is>
      </c>
      <c r="AC507" t="inlineStr">
        <is>
          <t>2026-05-15T12:50:15.255Z</t>
        </is>
      </c>
    </row>
    <row r="508">
      <c r="A508" t="inlineStr">
        <is>
          <t>a0dabe83-08e9-4d70-8019-3b3d1871846e</t>
        </is>
      </c>
      <c r="B508" t="inlineStr">
        <is>
          <t>Thenga Jumbo Coconut Shell Bowl  900 ml | Handcrafted Tableware</t>
        </is>
      </c>
      <c r="C508" t="inlineStr">
        <is>
          <t>WH-J8S5-3XO6</t>
        </is>
      </c>
      <c r="E508" t="inlineStr">
        <is>
          <t>FIXED</t>
        </is>
      </c>
      <c r="F508" t="n">
        <v>110</v>
      </c>
      <c r="G508" t="inlineStr">
        <is>
          <t>USD</t>
        </is>
      </c>
      <c r="J508" t="n">
        <v>100</v>
      </c>
      <c r="M508" t="n">
        <v>0</v>
      </c>
      <c r="N508" t="n">
        <v>0</v>
      </c>
      <c r="Q508" t="inlineStr">
        <is>
          <t>ecb17ce9-e03a-4e36-b94b-92feacbca69c</t>
        </is>
      </c>
      <c r="R508" t="inlineStr">
        <is>
          <t>Vegetable plaiting materials; vegetable products not elsewhere specified or included</t>
        </is>
      </c>
      <c r="S508" t="inlineStr">
        <is>
          <t>1356d014-96ef-45d6-bf50-d1f0adac3e6d</t>
        </is>
      </c>
      <c r="T508" t="inlineStr">
        <is>
          <t>Vegetable products not elsewhere specified or included</t>
        </is>
      </c>
      <c r="U508" t="inlineStr">
        <is>
          <t>63ec7c34-3ca3-416b-a3f8-b6d1174655e3</t>
        </is>
      </c>
      <c r="V508" t="inlineStr">
        <is>
          <t>Thenga</t>
        </is>
      </c>
      <c r="W508" t="inlineStr">
        <is>
          <t>DSYPK4288M</t>
        </is>
      </c>
      <c r="X508" t="n">
        <v>0</v>
      </c>
      <c r="Y508" t="n">
        <v>0</v>
      </c>
      <c r="Z508" t="n">
        <v>14049030</v>
      </c>
      <c r="AA508" t="inlineStr">
        <is>
          <t>HARD SEEDS, PIPS, HULLS AND NUTS, OF A KIND USED PRIMARILY FOR CARVING</t>
        </is>
      </c>
      <c r="AB508" t="inlineStr">
        <is>
          <t>http://indiausatrade.mea.gov.in/api/public/image/stream?key=products%2F20260515T125007Z-718912-d88b8d15-1.png</t>
        </is>
      </c>
      <c r="AC508" t="inlineStr">
        <is>
          <t>2026-05-15T12:50:07.485Z</t>
        </is>
      </c>
    </row>
    <row r="509">
      <c r="A509" t="inlineStr">
        <is>
          <t>0f1196c3-404c-462a-9580-7e43b33dcc2b</t>
        </is>
      </c>
      <c r="B509" t="inlineStr">
        <is>
          <t>Thenga Coconut Shell Eco-friendly Wooden Soap Holder</t>
        </is>
      </c>
      <c r="C509" t="inlineStr">
        <is>
          <t>THENGA14</t>
        </is>
      </c>
      <c r="E509" t="inlineStr">
        <is>
          <t>FIXED</t>
        </is>
      </c>
      <c r="F509" t="n">
        <v>74</v>
      </c>
      <c r="G509" t="inlineStr">
        <is>
          <t>USD</t>
        </is>
      </c>
      <c r="J509" t="n">
        <v>100</v>
      </c>
      <c r="M509" t="n">
        <v>0</v>
      </c>
      <c r="N509" t="n">
        <v>0</v>
      </c>
      <c r="Q509" t="inlineStr">
        <is>
          <t>ecb17ce9-e03a-4e36-b94b-92feacbca69c</t>
        </is>
      </c>
      <c r="R509" t="inlineStr">
        <is>
          <t>Vegetable plaiting materials; vegetable products not elsewhere specified or included</t>
        </is>
      </c>
      <c r="S509" t="inlineStr">
        <is>
          <t>1356d014-96ef-45d6-bf50-d1f0adac3e6d</t>
        </is>
      </c>
      <c r="T509" t="inlineStr">
        <is>
          <t>Vegetable products not elsewhere specified or included</t>
        </is>
      </c>
      <c r="U509" t="inlineStr">
        <is>
          <t>63ec7c34-3ca3-416b-a3f8-b6d1174655e3</t>
        </is>
      </c>
      <c r="V509" t="inlineStr">
        <is>
          <t>Thenga</t>
        </is>
      </c>
      <c r="W509" t="inlineStr">
        <is>
          <t>DSYPK4288M</t>
        </is>
      </c>
      <c r="X509" t="n">
        <v>0</v>
      </c>
      <c r="Y509" t="n">
        <v>0</v>
      </c>
      <c r="Z509" t="n">
        <v>14049030</v>
      </c>
      <c r="AA509" t="inlineStr">
        <is>
          <t>HARD SEEDS, PIPS, HULLS AND NUTS, OF A KIND USED PRIMARILY FOR CARVING</t>
        </is>
      </c>
      <c r="AB509" t="inlineStr">
        <is>
          <t>http://indiausatrade.mea.gov.in/api/public/image/stream?key=products%2F20260515T125119Z-993786-ba5066e7-1.jpg</t>
        </is>
      </c>
      <c r="AC509" t="inlineStr">
        <is>
          <t>2026-05-15T12:51:19.044Z</t>
        </is>
      </c>
    </row>
    <row r="510">
      <c r="A510" t="inlineStr">
        <is>
          <t>d54ff7e9-0ca1-445b-ad63-a3e58948ccf2</t>
        </is>
      </c>
      <c r="B510" t="inlineStr">
        <is>
          <t>Thenga Natural Oval Coconut Shell Bowl| Perfect for Ice cream, Snacks, Serving - 150 ML</t>
        </is>
      </c>
      <c r="C510" t="inlineStr">
        <is>
          <t>THENGA37</t>
        </is>
      </c>
      <c r="E510" t="inlineStr">
        <is>
          <t>FIXED</t>
        </is>
      </c>
      <c r="F510" t="n">
        <v>25</v>
      </c>
      <c r="G510" t="inlineStr">
        <is>
          <t>USD</t>
        </is>
      </c>
      <c r="J510" t="n">
        <v>100</v>
      </c>
      <c r="M510" t="n">
        <v>0</v>
      </c>
      <c r="N510" t="n">
        <v>0</v>
      </c>
      <c r="Q510" t="inlineStr">
        <is>
          <t>ecb17ce9-e03a-4e36-b94b-92feacbca69c</t>
        </is>
      </c>
      <c r="R510" t="inlineStr">
        <is>
          <t>Vegetable plaiting materials; vegetable products not elsewhere specified or included</t>
        </is>
      </c>
      <c r="S510" t="inlineStr">
        <is>
          <t>1356d014-96ef-45d6-bf50-d1f0adac3e6d</t>
        </is>
      </c>
      <c r="T510" t="inlineStr">
        <is>
          <t>Vegetable products not elsewhere specified or included</t>
        </is>
      </c>
      <c r="U510" t="inlineStr">
        <is>
          <t>63ec7c34-3ca3-416b-a3f8-b6d1174655e3</t>
        </is>
      </c>
      <c r="V510" t="inlineStr">
        <is>
          <t>Thenga</t>
        </is>
      </c>
      <c r="W510" t="inlineStr">
        <is>
          <t>DSYPK4288M</t>
        </is>
      </c>
      <c r="X510" t="n">
        <v>0</v>
      </c>
      <c r="Y510" t="n">
        <v>0</v>
      </c>
      <c r="Z510" t="n">
        <v>14049030</v>
      </c>
      <c r="AA510" t="inlineStr">
        <is>
          <t>HARD SEEDS, PIPS, HULLS AND NUTS, OF A KIND USED PRIMARILY FOR CARVING</t>
        </is>
      </c>
      <c r="AB510" t="inlineStr">
        <is>
          <t>http://indiausatrade.mea.gov.in/api/public/image/stream?key=products%2F20260515T124936Z-333236-42e1c12a-1.jpg</t>
        </is>
      </c>
      <c r="AC510" t="inlineStr">
        <is>
          <t>2026-05-15T12:49:36.266Z</t>
        </is>
      </c>
    </row>
    <row r="511">
      <c r="A511" t="inlineStr">
        <is>
          <t>61fdf994-e6dc-4b11-9c93-710b3c632454</t>
        </is>
      </c>
      <c r="B511" t="inlineStr">
        <is>
          <t>Thenga Hand Carved Coconut Shell Candle Holder | Lantern Tealight - Tropical | Handcrafted Natural Decor</t>
        </is>
      </c>
      <c r="C511" t="inlineStr">
        <is>
          <t>THENGA15</t>
        </is>
      </c>
      <c r="E511" t="inlineStr">
        <is>
          <t>FIXED</t>
        </is>
      </c>
      <c r="F511" t="n">
        <v>184</v>
      </c>
      <c r="G511" t="inlineStr">
        <is>
          <t>USD</t>
        </is>
      </c>
      <c r="J511" t="n">
        <v>100</v>
      </c>
      <c r="M511" t="n">
        <v>0</v>
      </c>
      <c r="N511" t="n">
        <v>0</v>
      </c>
      <c r="Q511" t="inlineStr">
        <is>
          <t>ecb17ce9-e03a-4e36-b94b-92feacbca69c</t>
        </is>
      </c>
      <c r="R511" t="inlineStr">
        <is>
          <t>Vegetable plaiting materials; vegetable products not elsewhere specified or included</t>
        </is>
      </c>
      <c r="S511" t="inlineStr">
        <is>
          <t>1356d014-96ef-45d6-bf50-d1f0adac3e6d</t>
        </is>
      </c>
      <c r="T511" t="inlineStr">
        <is>
          <t>Vegetable products not elsewhere specified or included</t>
        </is>
      </c>
      <c r="U511" t="inlineStr">
        <is>
          <t>63ec7c34-3ca3-416b-a3f8-b6d1174655e3</t>
        </is>
      </c>
      <c r="V511" t="inlineStr">
        <is>
          <t>Thenga</t>
        </is>
      </c>
      <c r="W511" t="inlineStr">
        <is>
          <t>DSYPK4288M</t>
        </is>
      </c>
      <c r="X511" t="n">
        <v>0</v>
      </c>
      <c r="Y511" t="n">
        <v>0</v>
      </c>
      <c r="Z511" t="n">
        <v>14049030</v>
      </c>
      <c r="AA511" t="inlineStr">
        <is>
          <t>HARD SEEDS, PIPS, HULLS AND NUTS, OF A KIND USED PRIMARILY FOR CARVING</t>
        </is>
      </c>
      <c r="AB511" t="inlineStr">
        <is>
          <t>http://indiausatrade.mea.gov.in/api/public/image/stream?key=products%2F20260515T125046Z-303365-514894bb-2.jpg</t>
        </is>
      </c>
      <c r="AC511" t="inlineStr">
        <is>
          <t>2026-05-15T12:50:46.259Z</t>
        </is>
      </c>
    </row>
    <row r="512">
      <c r="A512" t="inlineStr">
        <is>
          <t>e5ccf3de-e298-41ff-812c-3e6840b91f4b</t>
        </is>
      </c>
      <c r="B512" t="inlineStr">
        <is>
          <t>Thenga Orange Pepper Scented Coconut Shell Soy Wax Candle</t>
        </is>
      </c>
      <c r="C512" t="inlineStr">
        <is>
          <t>TGAORGPPRCDLE</t>
        </is>
      </c>
      <c r="E512" t="inlineStr">
        <is>
          <t>FIXED</t>
        </is>
      </c>
      <c r="F512" t="n">
        <v>115</v>
      </c>
      <c r="G512" t="inlineStr">
        <is>
          <t>USD</t>
        </is>
      </c>
      <c r="J512" t="n">
        <v>100</v>
      </c>
      <c r="M512" t="n">
        <v>0</v>
      </c>
      <c r="N512" t="n">
        <v>0</v>
      </c>
      <c r="Q512" t="inlineStr">
        <is>
          <t>ecb17ce9-e03a-4e36-b94b-92feacbca69c</t>
        </is>
      </c>
      <c r="R512" t="inlineStr">
        <is>
          <t>Vegetable plaiting materials; vegetable products not elsewhere specified or included</t>
        </is>
      </c>
      <c r="S512" t="inlineStr">
        <is>
          <t>1356d014-96ef-45d6-bf50-d1f0adac3e6d</t>
        </is>
      </c>
      <c r="T512" t="inlineStr">
        <is>
          <t>Vegetable products not elsewhere specified or included</t>
        </is>
      </c>
      <c r="U512" t="inlineStr">
        <is>
          <t>63ec7c34-3ca3-416b-a3f8-b6d1174655e3</t>
        </is>
      </c>
      <c r="V512" t="inlineStr">
        <is>
          <t>Thenga</t>
        </is>
      </c>
      <c r="W512" t="inlineStr">
        <is>
          <t>DSYPK4288M</t>
        </is>
      </c>
      <c r="X512" t="n">
        <v>0</v>
      </c>
      <c r="Y512" t="n">
        <v>0</v>
      </c>
      <c r="Z512" t="n">
        <v>14049030</v>
      </c>
      <c r="AA512" t="inlineStr">
        <is>
          <t>HARD SEEDS, PIPS, HULLS AND NUTS, OF A KIND USED PRIMARILY FOR CARVING</t>
        </is>
      </c>
      <c r="AB512" t="inlineStr">
        <is>
          <t>http://indiausatrade.mea.gov.in/api/public/image/stream?key=products%2F20260515T125210Z-771642-d0565ddb-270.jpg</t>
        </is>
      </c>
      <c r="AC512" t="inlineStr">
        <is>
          <t>2026-05-15T12:52:10.077Z</t>
        </is>
      </c>
    </row>
    <row r="513">
      <c r="A513" t="inlineStr">
        <is>
          <t>6e4722ac-086d-4cd3-a288-a8165f584831</t>
        </is>
      </c>
      <c r="B513" t="inlineStr">
        <is>
          <t>Managed IT Teams</t>
        </is>
      </c>
      <c r="C513" t="inlineStr">
        <is>
          <t>2</t>
        </is>
      </c>
      <c r="E513" t="inlineStr">
        <is>
          <t>FIXED</t>
        </is>
      </c>
      <c r="F513" t="n">
        <v>15</v>
      </c>
      <c r="G513" t="inlineStr">
        <is>
          <t>USD</t>
        </is>
      </c>
      <c r="M513" t="n">
        <v>0</v>
      </c>
      <c r="N513" t="n">
        <v>0</v>
      </c>
      <c r="Q513" t="inlineStr">
        <is>
          <t>430b0a08-8314-460c-8c73-a843ac95c6d6</t>
        </is>
      </c>
      <c r="R513" t="inlineStr">
        <is>
          <t>Services</t>
        </is>
      </c>
      <c r="U513" t="inlineStr">
        <is>
          <t>386f5aa0-0249-40f7-ad57-6dedbe76d131</t>
        </is>
      </c>
      <c r="V513" t="inlineStr">
        <is>
          <t>Technotackle Software Solutions</t>
        </is>
      </c>
      <c r="W513" t="inlineStr">
        <is>
          <t>BETPB0172C</t>
        </is>
      </c>
      <c r="X513" t="n">
        <v>0</v>
      </c>
      <c r="Y513" t="n">
        <v>2</v>
      </c>
      <c r="AA513" t="inlineStr">
        <is>
          <t>Services</t>
        </is>
      </c>
      <c r="AB513" t="inlineStr">
        <is>
          <t>http://indiausatrade.mea.gov.in/api/public/image/stream?key=products%2F541244240-modern-technologies-makes-life-simpler-young-people-working-call-center-new-deals-is-coming%20(1).jpg</t>
        </is>
      </c>
      <c r="AC513" t="inlineStr">
        <is>
          <t>2026-04-29T14:06:08.279Z</t>
        </is>
      </c>
    </row>
    <row r="514">
      <c r="A514" t="inlineStr">
        <is>
          <t>fe5df208-a98a-4624-98db-ce8e1db3b9dc</t>
        </is>
      </c>
      <c r="B514" t="inlineStr">
        <is>
          <t>Custom AI Agent Development</t>
        </is>
      </c>
      <c r="C514" t="inlineStr">
        <is>
          <t>14</t>
        </is>
      </c>
      <c r="E514" t="inlineStr">
        <is>
          <t>FIXED</t>
        </is>
      </c>
      <c r="F514" t="n">
        <v>15</v>
      </c>
      <c r="G514" t="inlineStr">
        <is>
          <t>USD</t>
        </is>
      </c>
      <c r="M514" t="n">
        <v>0</v>
      </c>
      <c r="N514" t="n">
        <v>0</v>
      </c>
      <c r="Q514" t="inlineStr">
        <is>
          <t>430b0a08-8314-460c-8c73-a843ac95c6d6</t>
        </is>
      </c>
      <c r="R514" t="inlineStr">
        <is>
          <t>Services</t>
        </is>
      </c>
      <c r="U514" t="inlineStr">
        <is>
          <t>386f5aa0-0249-40f7-ad57-6dedbe76d131</t>
        </is>
      </c>
      <c r="V514" t="inlineStr">
        <is>
          <t>Technotackle Software Solutions</t>
        </is>
      </c>
      <c r="W514" t="inlineStr">
        <is>
          <t>BETPB0172C</t>
        </is>
      </c>
      <c r="X514" t="n">
        <v>0</v>
      </c>
      <c r="Y514" t="n">
        <v>0</v>
      </c>
      <c r="AA514" t="inlineStr">
        <is>
          <t>Services</t>
        </is>
      </c>
      <c r="AB514" t="inlineStr">
        <is>
          <t>http://indiausatrade.mea.gov.in/api/public/image/stream?key=products%2F20260724T092536Z-784116-395dc58a-126204-cropped.jpg</t>
        </is>
      </c>
      <c r="AC514" t="inlineStr">
        <is>
          <t>2026-07-24T09:25:36.610Z</t>
        </is>
      </c>
    </row>
    <row r="515">
      <c r="A515" t="inlineStr">
        <is>
          <t>91fcf1fc-a165-422b-8930-688c2a458f05</t>
        </is>
      </c>
      <c r="B515" t="inlineStr">
        <is>
          <t>Custom Gen AI Development</t>
        </is>
      </c>
      <c r="C515" t="inlineStr">
        <is>
          <t>11</t>
        </is>
      </c>
      <c r="E515" t="inlineStr">
        <is>
          <t>FIXED</t>
        </is>
      </c>
      <c r="F515" t="n">
        <v>15</v>
      </c>
      <c r="G515" t="inlineStr">
        <is>
          <t>USD</t>
        </is>
      </c>
      <c r="M515" t="n">
        <v>0</v>
      </c>
      <c r="N515" t="n">
        <v>0</v>
      </c>
      <c r="Q515" t="inlineStr">
        <is>
          <t>430b0a08-8314-460c-8c73-a843ac95c6d6</t>
        </is>
      </c>
      <c r="R515" t="inlineStr">
        <is>
          <t>Services</t>
        </is>
      </c>
      <c r="U515" t="inlineStr">
        <is>
          <t>386f5aa0-0249-40f7-ad57-6dedbe76d131</t>
        </is>
      </c>
      <c r="V515" t="inlineStr">
        <is>
          <t>Technotackle Software Solutions</t>
        </is>
      </c>
      <c r="W515" t="inlineStr">
        <is>
          <t>BETPB0172C</t>
        </is>
      </c>
      <c r="X515" t="n">
        <v>0</v>
      </c>
      <c r="Y515" t="n">
        <v>0</v>
      </c>
      <c r="AA515" t="inlineStr">
        <is>
          <t>Services</t>
        </is>
      </c>
      <c r="AB515" t="inlineStr">
        <is>
          <t>http://indiausatrade.mea.gov.in/api/public/image/stream?key=products%2F20260723T054753Z-924553-bfbef978-129796-cropped.jpg</t>
        </is>
      </c>
      <c r="AC515" t="inlineStr">
        <is>
          <t>2026-07-23T05:47:53.963Z</t>
        </is>
      </c>
    </row>
    <row r="516">
      <c r="A516" t="inlineStr">
        <is>
          <t>a250e805-e76d-4067-b8ee-8c39db07be94</t>
        </is>
      </c>
      <c r="B516" t="inlineStr">
        <is>
          <t>Gen AI Consulting</t>
        </is>
      </c>
      <c r="C516" t="inlineStr">
        <is>
          <t>12</t>
        </is>
      </c>
      <c r="E516" t="inlineStr">
        <is>
          <t>FIXED</t>
        </is>
      </c>
      <c r="F516" t="n">
        <v>15</v>
      </c>
      <c r="G516" t="inlineStr">
        <is>
          <t>USD</t>
        </is>
      </c>
      <c r="M516" t="n">
        <v>0</v>
      </c>
      <c r="N516" t="n">
        <v>0</v>
      </c>
      <c r="Q516" t="inlineStr">
        <is>
          <t>430b0a08-8314-460c-8c73-a843ac95c6d6</t>
        </is>
      </c>
      <c r="R516" t="inlineStr">
        <is>
          <t>Services</t>
        </is>
      </c>
      <c r="U516" t="inlineStr">
        <is>
          <t>386f5aa0-0249-40f7-ad57-6dedbe76d131</t>
        </is>
      </c>
      <c r="V516" t="inlineStr">
        <is>
          <t>Technotackle Software Solutions</t>
        </is>
      </c>
      <c r="W516" t="inlineStr">
        <is>
          <t>BETPB0172C</t>
        </is>
      </c>
      <c r="X516" t="n">
        <v>0</v>
      </c>
      <c r="Y516" t="n">
        <v>0</v>
      </c>
      <c r="AA516" t="inlineStr">
        <is>
          <t>Services</t>
        </is>
      </c>
      <c r="AB516" t="inlineStr">
        <is>
          <t>http://indiausatrade.mea.gov.in/api/public/image/stream?key=products%2F20260724T090701Z-899120-776b24d3-107526-cropped.jpg</t>
        </is>
      </c>
      <c r="AC516" t="inlineStr">
        <is>
          <t>2026-07-24T09:07:01.292Z</t>
        </is>
      </c>
    </row>
    <row r="517">
      <c r="A517" t="inlineStr">
        <is>
          <t>023febee-6bb1-44a9-a4a5-e9f3e9b6071b</t>
        </is>
      </c>
      <c r="B517" t="inlineStr">
        <is>
          <t>Agentic AI Solutions</t>
        </is>
      </c>
      <c r="C517" t="inlineStr">
        <is>
          <t>13</t>
        </is>
      </c>
      <c r="E517" t="inlineStr">
        <is>
          <t>FIXED</t>
        </is>
      </c>
      <c r="F517" t="n">
        <v>15</v>
      </c>
      <c r="G517" t="inlineStr">
        <is>
          <t>USD</t>
        </is>
      </c>
      <c r="M517" t="n">
        <v>0</v>
      </c>
      <c r="N517" t="n">
        <v>0</v>
      </c>
      <c r="Q517" t="inlineStr">
        <is>
          <t>430b0a08-8314-460c-8c73-a843ac95c6d6</t>
        </is>
      </c>
      <c r="R517" t="inlineStr">
        <is>
          <t>Services</t>
        </is>
      </c>
      <c r="U517" t="inlineStr">
        <is>
          <t>386f5aa0-0249-40f7-ad57-6dedbe76d131</t>
        </is>
      </c>
      <c r="V517" t="inlineStr">
        <is>
          <t>Technotackle Software Solutions</t>
        </is>
      </c>
      <c r="W517" t="inlineStr">
        <is>
          <t>BETPB0172C</t>
        </is>
      </c>
      <c r="X517" t="n">
        <v>0</v>
      </c>
      <c r="Y517" t="n">
        <v>0</v>
      </c>
      <c r="AA517" t="inlineStr">
        <is>
          <t>Services</t>
        </is>
      </c>
      <c r="AB517" t="inlineStr">
        <is>
          <t>http://indiausatrade.mea.gov.in/api/public/image/stream?key=products%2F20260724T091849Z-916857-fa641715-113322-cropped.jpg</t>
        </is>
      </c>
      <c r="AC517" t="inlineStr">
        <is>
          <t>2026-07-24T09:18:49.172Z</t>
        </is>
      </c>
    </row>
    <row r="518">
      <c r="A518" t="inlineStr">
        <is>
          <t>62ea8168-9570-4377-adf9-6d6e507d646a</t>
        </is>
      </c>
      <c r="B518" t="inlineStr">
        <is>
          <t>Web App Development</t>
        </is>
      </c>
      <c r="C518" t="inlineStr">
        <is>
          <t>4</t>
        </is>
      </c>
      <c r="E518" t="inlineStr">
        <is>
          <t>FIXED</t>
        </is>
      </c>
      <c r="F518" t="n">
        <v>15</v>
      </c>
      <c r="G518" t="inlineStr">
        <is>
          <t>USD</t>
        </is>
      </c>
      <c r="M518" t="n">
        <v>0</v>
      </c>
      <c r="N518" t="n">
        <v>0</v>
      </c>
      <c r="Q518" t="inlineStr">
        <is>
          <t>430b0a08-8314-460c-8c73-a843ac95c6d6</t>
        </is>
      </c>
      <c r="R518" t="inlineStr">
        <is>
          <t>Services</t>
        </is>
      </c>
      <c r="U518" t="inlineStr">
        <is>
          <t>386f5aa0-0249-40f7-ad57-6dedbe76d131</t>
        </is>
      </c>
      <c r="V518" t="inlineStr">
        <is>
          <t>Technotackle Software Solutions</t>
        </is>
      </c>
      <c r="W518" t="inlineStr">
        <is>
          <t>BETPB0172C</t>
        </is>
      </c>
      <c r="X518" t="n">
        <v>0</v>
      </c>
      <c r="Y518" t="n">
        <v>0</v>
      </c>
      <c r="AA518" t="inlineStr">
        <is>
          <t>Services</t>
        </is>
      </c>
      <c r="AB518" t="inlineStr">
        <is>
          <t>http://indiausatrade.mea.gov.in/api/public/image/stream?key=products%2F20260718T092804Z-704135-2fcb44d3-2150169847-cropped.jpg</t>
        </is>
      </c>
      <c r="AC518" t="inlineStr">
        <is>
          <t>2026-07-18T09:28:04.099Z</t>
        </is>
      </c>
    </row>
    <row r="519">
      <c r="A519" t="inlineStr">
        <is>
          <t>192c4680-a7f3-48b4-a338-4f4b33db5626</t>
        </is>
      </c>
      <c r="B519" t="inlineStr">
        <is>
          <t>eCommerce Development</t>
        </is>
      </c>
      <c r="C519" t="inlineStr">
        <is>
          <t>7</t>
        </is>
      </c>
      <c r="E519" t="inlineStr">
        <is>
          <t>FIXED</t>
        </is>
      </c>
      <c r="F519" t="n">
        <v>15</v>
      </c>
      <c r="G519" t="inlineStr">
        <is>
          <t>USD</t>
        </is>
      </c>
      <c r="M519" t="n">
        <v>0</v>
      </c>
      <c r="N519" t="n">
        <v>0</v>
      </c>
      <c r="Q519" t="inlineStr">
        <is>
          <t>430b0a08-8314-460c-8c73-a843ac95c6d6</t>
        </is>
      </c>
      <c r="R519" t="inlineStr">
        <is>
          <t>Services</t>
        </is>
      </c>
      <c r="U519" t="inlineStr">
        <is>
          <t>386f5aa0-0249-40f7-ad57-6dedbe76d131</t>
        </is>
      </c>
      <c r="V519" t="inlineStr">
        <is>
          <t>Technotackle Software Solutions</t>
        </is>
      </c>
      <c r="W519" t="inlineStr">
        <is>
          <t>BETPB0172C</t>
        </is>
      </c>
      <c r="X519" t="n">
        <v>0</v>
      </c>
      <c r="Y519" t="n">
        <v>0</v>
      </c>
      <c r="AA519" t="inlineStr">
        <is>
          <t>Services</t>
        </is>
      </c>
      <c r="AB519" t="inlineStr">
        <is>
          <t>http://indiausatrade.mea.gov.in/api/public/image/stream?key=products%2F20260722T064115Z-579946-7c46d644-133967-cropped.jpg</t>
        </is>
      </c>
      <c r="AC519" t="inlineStr">
        <is>
          <t>2026-07-22T06:41:15.064Z</t>
        </is>
      </c>
    </row>
    <row r="520">
      <c r="A520" t="inlineStr">
        <is>
          <t>a54616e9-d380-49c2-ade5-ec18561119bc</t>
        </is>
      </c>
      <c r="B520" t="inlineStr">
        <is>
          <t>Website Development</t>
        </is>
      </c>
      <c r="C520" t="inlineStr">
        <is>
          <t>6</t>
        </is>
      </c>
      <c r="E520" t="inlineStr">
        <is>
          <t>FIXED</t>
        </is>
      </c>
      <c r="F520" t="n">
        <v>15</v>
      </c>
      <c r="G520" t="inlineStr">
        <is>
          <t>USD</t>
        </is>
      </c>
      <c r="M520" t="n">
        <v>0</v>
      </c>
      <c r="N520" t="n">
        <v>0</v>
      </c>
      <c r="Q520" t="inlineStr">
        <is>
          <t>430b0a08-8314-460c-8c73-a843ac95c6d6</t>
        </is>
      </c>
      <c r="R520" t="inlineStr">
        <is>
          <t>Services</t>
        </is>
      </c>
      <c r="U520" t="inlineStr">
        <is>
          <t>386f5aa0-0249-40f7-ad57-6dedbe76d131</t>
        </is>
      </c>
      <c r="V520" t="inlineStr">
        <is>
          <t>Technotackle Software Solutions</t>
        </is>
      </c>
      <c r="W520" t="inlineStr">
        <is>
          <t>BETPB0172C</t>
        </is>
      </c>
      <c r="X520" t="n">
        <v>0</v>
      </c>
      <c r="Y520" t="n">
        <v>0</v>
      </c>
      <c r="AA520" t="inlineStr">
        <is>
          <t>Services</t>
        </is>
      </c>
      <c r="AB520" t="inlineStr">
        <is>
          <t>http://indiausatrade.mea.gov.in/api/public/image/stream?key=products%2F20260722T063540Z-803594-23ce1981-2150062004-cropped.jpg</t>
        </is>
      </c>
      <c r="AC520" t="inlineStr">
        <is>
          <t>2026-07-22T06:35:40.792Z</t>
        </is>
      </c>
    </row>
    <row r="521">
      <c r="A521" t="inlineStr">
        <is>
          <t>ae78aa52-587b-4503-9419-836664936da9</t>
        </is>
      </c>
      <c r="B521" t="inlineStr">
        <is>
          <t>MVP Development</t>
        </is>
      </c>
      <c r="C521" t="inlineStr">
        <is>
          <t>8</t>
        </is>
      </c>
      <c r="E521" t="inlineStr">
        <is>
          <t>FIXED</t>
        </is>
      </c>
      <c r="F521" t="n">
        <v>15</v>
      </c>
      <c r="G521" t="inlineStr">
        <is>
          <t>USD</t>
        </is>
      </c>
      <c r="M521" t="n">
        <v>0</v>
      </c>
      <c r="N521" t="n">
        <v>0</v>
      </c>
      <c r="Q521" t="inlineStr">
        <is>
          <t>430b0a08-8314-460c-8c73-a843ac95c6d6</t>
        </is>
      </c>
      <c r="R521" t="inlineStr">
        <is>
          <t>Services</t>
        </is>
      </c>
      <c r="U521" t="inlineStr">
        <is>
          <t>386f5aa0-0249-40f7-ad57-6dedbe76d131</t>
        </is>
      </c>
      <c r="V521" t="inlineStr">
        <is>
          <t>Technotackle Software Solutions</t>
        </is>
      </c>
      <c r="W521" t="inlineStr">
        <is>
          <t>BETPB0172C</t>
        </is>
      </c>
      <c r="X521" t="n">
        <v>0</v>
      </c>
      <c r="Y521" t="n">
        <v>0</v>
      </c>
      <c r="AA521" t="inlineStr">
        <is>
          <t>Services</t>
        </is>
      </c>
      <c r="AB521" t="inlineStr">
        <is>
          <t>http://indiausatrade.mea.gov.in/api/public/image/stream?key=products%2F20260722T065445Z-798834-7b3eaccb-16541-cropped.jpg</t>
        </is>
      </c>
      <c r="AC521" t="inlineStr">
        <is>
          <t>2026-07-22T06:54:45.373Z</t>
        </is>
      </c>
    </row>
    <row r="522">
      <c r="A522" t="inlineStr">
        <is>
          <t>7df87d44-cca6-4d35-b423-9d6809e0c98a</t>
        </is>
      </c>
      <c r="B522" t="inlineStr">
        <is>
          <t>AI Automation Services</t>
        </is>
      </c>
      <c r="C522" t="inlineStr">
        <is>
          <t>9</t>
        </is>
      </c>
      <c r="E522" t="inlineStr">
        <is>
          <t>FIXED</t>
        </is>
      </c>
      <c r="F522" t="n">
        <v>15</v>
      </c>
      <c r="G522" t="inlineStr">
        <is>
          <t>USD</t>
        </is>
      </c>
      <c r="M522" t="n">
        <v>0</v>
      </c>
      <c r="N522" t="n">
        <v>0</v>
      </c>
      <c r="Q522" t="inlineStr">
        <is>
          <t>430b0a08-8314-460c-8c73-a843ac95c6d6</t>
        </is>
      </c>
      <c r="R522" t="inlineStr">
        <is>
          <t>Services</t>
        </is>
      </c>
      <c r="U522" t="inlineStr">
        <is>
          <t>386f5aa0-0249-40f7-ad57-6dedbe76d131</t>
        </is>
      </c>
      <c r="V522" t="inlineStr">
        <is>
          <t>Technotackle Software Solutions</t>
        </is>
      </c>
      <c r="W522" t="inlineStr">
        <is>
          <t>BETPB0172C</t>
        </is>
      </c>
      <c r="X522" t="n">
        <v>0</v>
      </c>
      <c r="Y522" t="n">
        <v>0</v>
      </c>
      <c r="AA522" t="inlineStr">
        <is>
          <t>Services</t>
        </is>
      </c>
      <c r="AB522" t="inlineStr">
        <is>
          <t>http://indiausatrade.mea.gov.in/api/public/image/stream?key=products%2F20260723T053518Z-438586-83b95ee8-100453-cropped.jpg</t>
        </is>
      </c>
      <c r="AC522" t="inlineStr">
        <is>
          <t>2026-07-23T05:35:18.644Z</t>
        </is>
      </c>
    </row>
    <row r="523">
      <c r="A523" t="inlineStr">
        <is>
          <t>1ceba830-39a4-4aa1-bccc-882c4ae01d6a</t>
        </is>
      </c>
      <c r="B523" t="inlineStr">
        <is>
          <t>RAG AI Solutions</t>
        </is>
      </c>
      <c r="C523" t="inlineStr">
        <is>
          <t>10</t>
        </is>
      </c>
      <c r="E523" t="inlineStr">
        <is>
          <t>FIXED</t>
        </is>
      </c>
      <c r="F523" t="n">
        <v>15</v>
      </c>
      <c r="G523" t="inlineStr">
        <is>
          <t>USD</t>
        </is>
      </c>
      <c r="M523" t="n">
        <v>0</v>
      </c>
      <c r="N523" t="n">
        <v>0</v>
      </c>
      <c r="Q523" t="inlineStr">
        <is>
          <t>430b0a08-8314-460c-8c73-a843ac95c6d6</t>
        </is>
      </c>
      <c r="R523" t="inlineStr">
        <is>
          <t>Services</t>
        </is>
      </c>
      <c r="U523" t="inlineStr">
        <is>
          <t>386f5aa0-0249-40f7-ad57-6dedbe76d131</t>
        </is>
      </c>
      <c r="V523" t="inlineStr">
        <is>
          <t>Technotackle Software Solutions</t>
        </is>
      </c>
      <c r="W523" t="inlineStr">
        <is>
          <t>BETPB0172C</t>
        </is>
      </c>
      <c r="X523" t="n">
        <v>0</v>
      </c>
      <c r="Y523" t="n">
        <v>0</v>
      </c>
      <c r="AA523" t="inlineStr">
        <is>
          <t>Services</t>
        </is>
      </c>
      <c r="AB523" t="inlineStr">
        <is>
          <t>http://indiausatrade.mea.gov.in/api/public/image/stream?key=products%2F20260724T084645Z-657566-ae06e144-19850-cropped.jpg</t>
        </is>
      </c>
      <c r="AC523" t="inlineStr">
        <is>
          <t>2026-07-23T05:42:36.482Z</t>
        </is>
      </c>
    </row>
    <row r="524">
      <c r="A524" t="inlineStr">
        <is>
          <t>ca30ecff-ac95-4671-9aef-3ee3d659075b</t>
        </is>
      </c>
      <c r="B524" t="inlineStr">
        <is>
          <t>Mobile App Development</t>
        </is>
      </c>
      <c r="C524" t="inlineStr">
        <is>
          <t>3</t>
        </is>
      </c>
      <c r="E524" t="inlineStr">
        <is>
          <t>FIXED</t>
        </is>
      </c>
      <c r="F524" t="n">
        <v>15</v>
      </c>
      <c r="G524" t="inlineStr">
        <is>
          <t>USD</t>
        </is>
      </c>
      <c r="M524" t="n">
        <v>0</v>
      </c>
      <c r="N524" t="n">
        <v>0</v>
      </c>
      <c r="Q524" t="inlineStr">
        <is>
          <t>430b0a08-8314-460c-8c73-a843ac95c6d6</t>
        </is>
      </c>
      <c r="R524" t="inlineStr">
        <is>
          <t>Services</t>
        </is>
      </c>
      <c r="U524" t="inlineStr">
        <is>
          <t>386f5aa0-0249-40f7-ad57-6dedbe76d131</t>
        </is>
      </c>
      <c r="V524" t="inlineStr">
        <is>
          <t>Technotackle Software Solutions</t>
        </is>
      </c>
      <c r="W524" t="inlineStr">
        <is>
          <t>BETPB0172C</t>
        </is>
      </c>
      <c r="X524" t="n">
        <v>0</v>
      </c>
      <c r="Y524" t="n">
        <v>0</v>
      </c>
      <c r="AA524" t="inlineStr">
        <is>
          <t>Services</t>
        </is>
      </c>
      <c r="AB524" t="inlineStr">
        <is>
          <t>http://indiausatrade.mea.gov.in/api/public/image/stream?key=products%2F20260715T160440Z-320616-9573bfef-2150169863-cropped.jpg</t>
        </is>
      </c>
      <c r="AC524" t="inlineStr">
        <is>
          <t>2026-07-15T16:04:40.408Z</t>
        </is>
      </c>
    </row>
    <row r="525">
      <c r="A525" t="inlineStr">
        <is>
          <t>2b57e941-5fc7-4e05-9f03-b9a435064fcc</t>
        </is>
      </c>
      <c r="B525" t="inlineStr">
        <is>
          <t>QA &amp; Testing Services</t>
        </is>
      </c>
      <c r="C525" t="inlineStr">
        <is>
          <t>5</t>
        </is>
      </c>
      <c r="E525" t="inlineStr">
        <is>
          <t>FIXED</t>
        </is>
      </c>
      <c r="F525" t="n">
        <v>15</v>
      </c>
      <c r="G525" t="inlineStr">
        <is>
          <t>USD</t>
        </is>
      </c>
      <c r="M525" t="n">
        <v>0</v>
      </c>
      <c r="N525" t="n">
        <v>0</v>
      </c>
      <c r="Q525" t="inlineStr">
        <is>
          <t>430b0a08-8314-460c-8c73-a843ac95c6d6</t>
        </is>
      </c>
      <c r="R525" t="inlineStr">
        <is>
          <t>Services</t>
        </is>
      </c>
      <c r="U525" t="inlineStr">
        <is>
          <t>386f5aa0-0249-40f7-ad57-6dedbe76d131</t>
        </is>
      </c>
      <c r="V525" t="inlineStr">
        <is>
          <t>Technotackle Software Solutions</t>
        </is>
      </c>
      <c r="W525" t="inlineStr">
        <is>
          <t>BETPB0172C</t>
        </is>
      </c>
      <c r="X525" t="n">
        <v>0</v>
      </c>
      <c r="Y525" t="n">
        <v>0</v>
      </c>
      <c r="AA525" t="inlineStr">
        <is>
          <t>Services</t>
        </is>
      </c>
      <c r="AB525" t="inlineStr">
        <is>
          <t>http://indiausatrade.mea.gov.in/api/public/image/stream?key=products%2F20260721T060830Z-278846-3413082a-125578-cropped.jpg</t>
        </is>
      </c>
      <c r="AC525" t="inlineStr">
        <is>
          <t>2026-07-21T06:08:30.276Z</t>
        </is>
      </c>
    </row>
    <row r="526">
      <c r="A526" t="inlineStr">
        <is>
          <t>508464dd-537e-4085-b918-b4e0e486cb5b</t>
        </is>
      </c>
      <c r="B526" t="inlineStr">
        <is>
          <t>Vibe coding for MVPs</t>
        </is>
      </c>
      <c r="C526" t="inlineStr">
        <is>
          <t>16</t>
        </is>
      </c>
      <c r="E526" t="inlineStr">
        <is>
          <t>FIXED</t>
        </is>
      </c>
      <c r="F526" t="n">
        <v>15</v>
      </c>
      <c r="G526" t="inlineStr">
        <is>
          <t>USD</t>
        </is>
      </c>
      <c r="M526" t="n">
        <v>0</v>
      </c>
      <c r="N526" t="n">
        <v>0</v>
      </c>
      <c r="Q526" t="inlineStr">
        <is>
          <t>430b0a08-8314-460c-8c73-a843ac95c6d6</t>
        </is>
      </c>
      <c r="R526" t="inlineStr">
        <is>
          <t>Services</t>
        </is>
      </c>
      <c r="U526" t="inlineStr">
        <is>
          <t>386f5aa0-0249-40f7-ad57-6dedbe76d131</t>
        </is>
      </c>
      <c r="V526" t="inlineStr">
        <is>
          <t>Technotackle Software Solutions</t>
        </is>
      </c>
      <c r="W526" t="inlineStr">
        <is>
          <t>BETPB0172C</t>
        </is>
      </c>
      <c r="X526" t="n">
        <v>0</v>
      </c>
      <c r="Y526" t="n">
        <v>0</v>
      </c>
      <c r="AA526" t="inlineStr">
        <is>
          <t>Services</t>
        </is>
      </c>
      <c r="AB526" t="inlineStr">
        <is>
          <t>http://indiausatrade.mea.gov.in/api/public/image/stream?key=products%2F20260727T062103Z-959513-49830fbd-2150040428-cropped.jpg</t>
        </is>
      </c>
      <c r="AC526" t="inlineStr">
        <is>
          <t>2026-07-27T06:20:55.543Z</t>
        </is>
      </c>
    </row>
    <row r="527">
      <c r="A527" t="inlineStr">
        <is>
          <t>7b57df20-081a-4239-8eea-751238bbca21</t>
        </is>
      </c>
      <c r="B527" t="inlineStr">
        <is>
          <t>MCP Server Creation</t>
        </is>
      </c>
      <c r="C527" t="inlineStr">
        <is>
          <t>17</t>
        </is>
      </c>
      <c r="E527" t="inlineStr">
        <is>
          <t>FIXED</t>
        </is>
      </c>
      <c r="F527" t="n">
        <v>15</v>
      </c>
      <c r="G527" t="inlineStr">
        <is>
          <t>USD</t>
        </is>
      </c>
      <c r="M527" t="n">
        <v>0</v>
      </c>
      <c r="N527" t="n">
        <v>0</v>
      </c>
      <c r="Q527" t="inlineStr">
        <is>
          <t>430b0a08-8314-460c-8c73-a843ac95c6d6</t>
        </is>
      </c>
      <c r="R527" t="inlineStr">
        <is>
          <t>Services</t>
        </is>
      </c>
      <c r="U527" t="inlineStr">
        <is>
          <t>386f5aa0-0249-40f7-ad57-6dedbe76d131</t>
        </is>
      </c>
      <c r="V527" t="inlineStr">
        <is>
          <t>Technotackle Software Solutions</t>
        </is>
      </c>
      <c r="W527" t="inlineStr">
        <is>
          <t>BETPB0172C</t>
        </is>
      </c>
      <c r="X527" t="n">
        <v>0</v>
      </c>
      <c r="Y527" t="n">
        <v>0</v>
      </c>
      <c r="AA527" t="inlineStr">
        <is>
          <t>Services</t>
        </is>
      </c>
      <c r="AB527" t="inlineStr">
        <is>
          <t>http://indiausatrade.mea.gov.in/api/public/image/stream?key=products%2F20260728T054747Z-582141-3c477df6-59941-cropped.jpg</t>
        </is>
      </c>
      <c r="AC527" t="inlineStr">
        <is>
          <t>2026-07-28T05:47:47.560Z</t>
        </is>
      </c>
    </row>
    <row r="528">
      <c r="A528" t="inlineStr">
        <is>
          <t>525c4bce-5bf6-4348-824f-b2102fdf657d</t>
        </is>
      </c>
      <c r="B528" t="inlineStr">
        <is>
          <t>Testing AI Agents</t>
        </is>
      </c>
      <c r="C528" t="inlineStr">
        <is>
          <t>18</t>
        </is>
      </c>
      <c r="E528" t="inlineStr">
        <is>
          <t>FIXED</t>
        </is>
      </c>
      <c r="F528" t="n">
        <v>15</v>
      </c>
      <c r="G528" t="inlineStr">
        <is>
          <t>USD</t>
        </is>
      </c>
      <c r="M528" t="n">
        <v>0</v>
      </c>
      <c r="N528" t="n">
        <v>0</v>
      </c>
      <c r="Q528" t="inlineStr">
        <is>
          <t>430b0a08-8314-460c-8c73-a843ac95c6d6</t>
        </is>
      </c>
      <c r="R528" t="inlineStr">
        <is>
          <t>Services</t>
        </is>
      </c>
      <c r="U528" t="inlineStr">
        <is>
          <t>386f5aa0-0249-40f7-ad57-6dedbe76d131</t>
        </is>
      </c>
      <c r="V528" t="inlineStr">
        <is>
          <t>Technotackle Software Solutions</t>
        </is>
      </c>
      <c r="W528" t="inlineStr">
        <is>
          <t>BETPB0172C</t>
        </is>
      </c>
      <c r="X528" t="n">
        <v>0</v>
      </c>
      <c r="Y528" t="n">
        <v>0</v>
      </c>
      <c r="AA528" t="inlineStr">
        <is>
          <t>Services</t>
        </is>
      </c>
      <c r="AB528" t="inlineStr">
        <is>
          <t>http://indiausatrade.mea.gov.in/api/public/image/stream?key=products%2F20260728T055257Z-788194-452777b3-123682-cropped.jpg</t>
        </is>
      </c>
      <c r="AC528" t="inlineStr">
        <is>
          <t>2026-07-28T05:52:57.950Z</t>
        </is>
      </c>
    </row>
    <row r="529">
      <c r="A529" t="inlineStr">
        <is>
          <t>2de45a67-6245-42f9-9221-2bcc0d737f49</t>
        </is>
      </c>
      <c r="B529" t="inlineStr">
        <is>
          <t>Voice AI Agent Development</t>
        </is>
      </c>
      <c r="C529" t="inlineStr">
        <is>
          <t>15</t>
        </is>
      </c>
      <c r="E529" t="inlineStr">
        <is>
          <t>FIXED</t>
        </is>
      </c>
      <c r="F529" t="n">
        <v>15</v>
      </c>
      <c r="G529" t="inlineStr">
        <is>
          <t>USD</t>
        </is>
      </c>
      <c r="M529" t="n">
        <v>0</v>
      </c>
      <c r="N529" t="n">
        <v>0</v>
      </c>
      <c r="Q529" t="inlineStr">
        <is>
          <t>430b0a08-8314-460c-8c73-a843ac95c6d6</t>
        </is>
      </c>
      <c r="R529" t="inlineStr">
        <is>
          <t>Services</t>
        </is>
      </c>
      <c r="U529" t="inlineStr">
        <is>
          <t>386f5aa0-0249-40f7-ad57-6dedbe76d131</t>
        </is>
      </c>
      <c r="V529" t="inlineStr">
        <is>
          <t>Technotackle Software Solutions</t>
        </is>
      </c>
      <c r="W529" t="inlineStr">
        <is>
          <t>BETPB0172C</t>
        </is>
      </c>
      <c r="X529" t="n">
        <v>0</v>
      </c>
      <c r="Y529" t="n">
        <v>0</v>
      </c>
      <c r="AA529" t="inlineStr">
        <is>
          <t>Services</t>
        </is>
      </c>
      <c r="AB529" t="inlineStr">
        <is>
          <t>http://indiausatrade.mea.gov.in/api/public/image/stream?key=products%2F20260727T060413Z-841740-a76154ff-2149434270-cropped.jpg</t>
        </is>
      </c>
      <c r="AC529" t="inlineStr">
        <is>
          <t>2026-07-27T06:04:12.168Z</t>
        </is>
      </c>
    </row>
    <row r="530">
      <c r="A530" t="inlineStr">
        <is>
          <t>26d2ac39-b214-4ec5-8033-f5b8db3cb285</t>
        </is>
      </c>
      <c r="B530" t="inlineStr">
        <is>
          <t>IT Staff Augmentation</t>
        </is>
      </c>
      <c r="C530" t="inlineStr">
        <is>
          <t>1</t>
        </is>
      </c>
      <c r="E530" t="inlineStr">
        <is>
          <t>FIXED</t>
        </is>
      </c>
      <c r="F530" t="n">
        <v>15</v>
      </c>
      <c r="G530" t="inlineStr">
        <is>
          <t>USD</t>
        </is>
      </c>
      <c r="M530" t="n">
        <v>0</v>
      </c>
      <c r="N530" t="n">
        <v>0</v>
      </c>
      <c r="Q530" t="inlineStr">
        <is>
          <t>430b0a08-8314-460c-8c73-a843ac95c6d6</t>
        </is>
      </c>
      <c r="R530" t="inlineStr">
        <is>
          <t>Services</t>
        </is>
      </c>
      <c r="U530" t="inlineStr">
        <is>
          <t>386f5aa0-0249-40f7-ad57-6dedbe76d131</t>
        </is>
      </c>
      <c r="V530" t="inlineStr">
        <is>
          <t>Technotackle Software Solutions</t>
        </is>
      </c>
      <c r="W530" t="inlineStr">
        <is>
          <t>BETPB0172C</t>
        </is>
      </c>
      <c r="X530" t="n">
        <v>0</v>
      </c>
      <c r="Y530" t="n">
        <v>0</v>
      </c>
      <c r="AA530" t="inlineStr">
        <is>
          <t>Services</t>
        </is>
      </c>
      <c r="AB530" t="inlineStr">
        <is>
          <t>http://indiausatrade.mea.gov.in/api/public/image/stream?key=products%2F893600322-folder-sharing-cursor-click-computer-network-concept%20(1).jpg</t>
        </is>
      </c>
      <c r="AC530" t="inlineStr">
        <is>
          <t>2026-04-28T11:33:21.855Z</t>
        </is>
      </c>
    </row>
    <row r="531">
      <c r="A531" t="inlineStr">
        <is>
          <t>6ba414ea-9770-4c80-8ac5-ea1cb8dc31fa</t>
        </is>
      </c>
      <c r="B531" t="inlineStr">
        <is>
          <t>Plastic Flat Round Container Set – 5 Pcs | Nesting Storage | HSN 39241090</t>
        </is>
      </c>
      <c r="C531" t="inlineStr">
        <is>
          <t>PID-19-9003</t>
        </is>
      </c>
      <c r="E531" t="inlineStr">
        <is>
          <t>FIXED</t>
        </is>
      </c>
      <c r="F531" t="n">
        <v>0</v>
      </c>
      <c r="G531" t="inlineStr">
        <is>
          <t>USD</t>
        </is>
      </c>
      <c r="I531" t="inlineStr">
        <is>
          <t>Set</t>
        </is>
      </c>
      <c r="J531" t="n">
        <v>1500</v>
      </c>
      <c r="M531" t="n">
        <v>0</v>
      </c>
      <c r="N531" t="n">
        <v>0</v>
      </c>
      <c r="Q531" t="inlineStr">
        <is>
          <t>24055375-a41a-454c-96a0-9b6b95ddf41d</t>
        </is>
      </c>
      <c r="R531" t="inlineStr">
        <is>
          <t>Plastics and articles thereof</t>
        </is>
      </c>
      <c r="S531" t="inlineStr">
        <is>
          <t>5547561c-7103-4004-893b-5af8da0d2827</t>
        </is>
      </c>
      <c r="T531" t="inlineStr">
        <is>
          <t>Tableware, kitchenware, other household articles and hygienic or toilet articles, of plastics</t>
        </is>
      </c>
      <c r="U531" t="inlineStr">
        <is>
          <t>3296ad69-72cf-49fb-816b-2c628a76fab0</t>
        </is>
      </c>
      <c r="V531" t="inlineStr">
        <is>
          <t>KRISH EXPORTS</t>
        </is>
      </c>
      <c r="W531" t="inlineStr">
        <is>
          <t>0398034371</t>
        </is>
      </c>
      <c r="X531" t="n">
        <v>0</v>
      </c>
      <c r="Y531" t="n">
        <v>0</v>
      </c>
      <c r="Z531" t="n">
        <v>39241090</v>
      </c>
      <c r="AA531" t="inlineStr">
        <is>
          <t>OTHER</t>
        </is>
      </c>
      <c r="AB531" t="inlineStr">
        <is>
          <t>http://indiausatrade.mea.gov.in/api/public/image/stream?key=products%2F20260805T092547Z-224794-cbed892c-Pi7_image%20(9)-cropped.jpg</t>
        </is>
      </c>
      <c r="AC531" t="inlineStr">
        <is>
          <t>2026-08-05T09:25:47.709Z</t>
        </is>
      </c>
    </row>
    <row r="532">
      <c r="A532" t="inlineStr">
        <is>
          <t>a5f6cfa1-b253-4249-a374-2c7bda61127d</t>
        </is>
      </c>
      <c r="B532" t="inlineStr">
        <is>
          <t>Regency Hot Pot – Red &amp; White    PID-11-7005</t>
        </is>
      </c>
      <c r="C532" t="inlineStr">
        <is>
          <t>PID-11-7005</t>
        </is>
      </c>
      <c r="E532" t="inlineStr">
        <is>
          <t>FIXED</t>
        </is>
      </c>
      <c r="F532" t="n">
        <v>1</v>
      </c>
      <c r="G532" t="inlineStr">
        <is>
          <t>USD</t>
        </is>
      </c>
      <c r="I532" t="inlineStr">
        <is>
          <t>Unit</t>
        </is>
      </c>
      <c r="J532" t="n">
        <v>1500</v>
      </c>
      <c r="M532" t="n">
        <v>0</v>
      </c>
      <c r="N532" t="n">
        <v>0</v>
      </c>
      <c r="Q532" t="inlineStr">
        <is>
          <t>24055375-a41a-454c-96a0-9b6b95ddf41d</t>
        </is>
      </c>
      <c r="R532" t="inlineStr">
        <is>
          <t>Plastics and articles thereof</t>
        </is>
      </c>
      <c r="S532" t="inlineStr">
        <is>
          <t>5547561c-7103-4004-893b-5af8da0d2827</t>
        </is>
      </c>
      <c r="T532" t="inlineStr">
        <is>
          <t>Tableware, kitchenware, other household articles and hygienic or toilet articles, of plastics</t>
        </is>
      </c>
      <c r="U532" t="inlineStr">
        <is>
          <t>3296ad69-72cf-49fb-816b-2c628a76fab0</t>
        </is>
      </c>
      <c r="V532" t="inlineStr">
        <is>
          <t>KRISH EXPORTS</t>
        </is>
      </c>
      <c r="W532" t="inlineStr">
        <is>
          <t>0398034371</t>
        </is>
      </c>
      <c r="X532" t="n">
        <v>0</v>
      </c>
      <c r="Y532" t="n">
        <v>0</v>
      </c>
      <c r="Z532" t="n">
        <v>39241010</v>
      </c>
      <c r="AA532" t="inlineStr">
        <is>
          <t>INSULATED WARE</t>
        </is>
      </c>
      <c r="AB532" t="inlineStr">
        <is>
          <t>http://indiausatrade.mea.gov.in/api/public/image/stream?key=products%2F20260824T075100Z-595191-107c0ade-Pi7_image%20(75)-cropped.jpg</t>
        </is>
      </c>
      <c r="AC532" t="inlineStr">
        <is>
          <t>2026-08-24T07:51:00.175Z</t>
        </is>
      </c>
    </row>
    <row r="533">
      <c r="A533" t="inlineStr">
        <is>
          <t>36b7944e-8a9e-4db0-8228-e52cac80018f</t>
        </is>
      </c>
      <c r="B533" t="inlineStr">
        <is>
          <t>SS Mini Hot Pot  PID-11-7004</t>
        </is>
      </c>
      <c r="C533" t="inlineStr">
        <is>
          <t>PID-11-7004</t>
        </is>
      </c>
      <c r="E533" t="inlineStr">
        <is>
          <t>FIXED</t>
        </is>
      </c>
      <c r="F533" t="n">
        <v>1</v>
      </c>
      <c r="G533" t="inlineStr">
        <is>
          <t>USD</t>
        </is>
      </c>
      <c r="I533" t="inlineStr">
        <is>
          <t>Unit</t>
        </is>
      </c>
      <c r="J533" t="n">
        <v>1500</v>
      </c>
      <c r="M533" t="n">
        <v>0</v>
      </c>
      <c r="N533" t="n">
        <v>0</v>
      </c>
      <c r="Q533" t="inlineStr">
        <is>
          <t>3eaf88c3-e6bd-4603-88fb-2b17064bb155</t>
        </is>
      </c>
      <c r="R533" t="inlineStr">
        <is>
          <t>Articles of iron or steel</t>
        </is>
      </c>
      <c r="S533" t="inlineStr">
        <is>
          <t>a40da5fa-d705-49a0-938b-4fd65b7d69c4</t>
        </is>
      </c>
      <c r="T533" t="inlineStr">
        <is>
          <t>Table, kitchen or other household articles and parts thereof, of iron or steel; iron or steel wool; pot scourers and scouring or polishing pads, gloves and the like, of iron or steel</t>
        </is>
      </c>
      <c r="U533" t="inlineStr">
        <is>
          <t>3296ad69-72cf-49fb-816b-2c628a76fab0</t>
        </is>
      </c>
      <c r="V533" t="inlineStr">
        <is>
          <t>KRISH EXPORTS</t>
        </is>
      </c>
      <c r="W533" t="inlineStr">
        <is>
          <t>0398034371</t>
        </is>
      </c>
      <c r="X533" t="n">
        <v>0</v>
      </c>
      <c r="Y533" t="n">
        <v>0</v>
      </c>
      <c r="Z533" t="n">
        <v>73239390</v>
      </c>
      <c r="AA533" t="inlineStr">
        <is>
          <t>OTHER</t>
        </is>
      </c>
      <c r="AB533" t="inlineStr">
        <is>
          <t>http://indiausatrade.mea.gov.in/api/public/image/stream?key=products%2F20260824T074823Z-736414-f35eac67-Pi7_image%20(74)-cropped.jpg</t>
        </is>
      </c>
      <c r="AC533" t="inlineStr">
        <is>
          <t>2026-08-24T07:48:23.782Z</t>
        </is>
      </c>
    </row>
    <row r="534">
      <c r="A534" t="inlineStr">
        <is>
          <t>bc508c69-8996-47d9-9997-4f618771c222</t>
        </is>
      </c>
      <c r="B534" t="inlineStr">
        <is>
          <t>Palazio Jumbo Plastic Storage Container – 3 Pcs Set (5.5L/7.5L/10L) | HSN 3924109</t>
        </is>
      </c>
      <c r="C534" t="inlineStr">
        <is>
          <t>PID-11-2300</t>
        </is>
      </c>
      <c r="E534" t="inlineStr">
        <is>
          <t>FIXED</t>
        </is>
      </c>
      <c r="F534" t="n">
        <v>0</v>
      </c>
      <c r="G534" t="inlineStr">
        <is>
          <t>USD</t>
        </is>
      </c>
      <c r="I534" t="inlineStr">
        <is>
          <t>Set</t>
        </is>
      </c>
      <c r="J534" t="n">
        <v>1500</v>
      </c>
      <c r="M534" t="n">
        <v>0</v>
      </c>
      <c r="N534" t="n">
        <v>0</v>
      </c>
      <c r="Q534" t="inlineStr">
        <is>
          <t>24055375-a41a-454c-96a0-9b6b95ddf41d</t>
        </is>
      </c>
      <c r="R534" t="inlineStr">
        <is>
          <t>Plastics and articles thereof</t>
        </is>
      </c>
      <c r="S534" t="inlineStr">
        <is>
          <t>5547561c-7103-4004-893b-5af8da0d2827</t>
        </is>
      </c>
      <c r="T534" t="inlineStr">
        <is>
          <t>Tableware, kitchenware, other household articles and hygienic or toilet articles, of plastics</t>
        </is>
      </c>
      <c r="U534" t="inlineStr">
        <is>
          <t>3296ad69-72cf-49fb-816b-2c628a76fab0</t>
        </is>
      </c>
      <c r="V534" t="inlineStr">
        <is>
          <t>KRISH EXPORTS</t>
        </is>
      </c>
      <c r="W534" t="inlineStr">
        <is>
          <t>0398034371</t>
        </is>
      </c>
      <c r="X534" t="n">
        <v>0</v>
      </c>
      <c r="Y534" t="n">
        <v>0</v>
      </c>
      <c r="Z534" t="n">
        <v>39241090</v>
      </c>
      <c r="AA534" t="inlineStr">
        <is>
          <t>OTHER</t>
        </is>
      </c>
      <c r="AB534" t="inlineStr">
        <is>
          <t>http://indiausatrade.mea.gov.in/api/public/image/stream?key=products%2F20260805T075821Z-310442-172965c8-PID-11-2300E-cropped.jpg</t>
        </is>
      </c>
      <c r="AC534" t="inlineStr">
        <is>
          <t>2026-08-05T07:58:18.713Z</t>
        </is>
      </c>
    </row>
    <row r="535">
      <c r="A535" t="inlineStr">
        <is>
          <t>3f3b1ec5-4688-4503-8001-97bee124c8a1</t>
        </is>
      </c>
      <c r="B535" t="inlineStr">
        <is>
          <t>Sports Squeeze Water Bottle – Plastic | Insulated | HSN 39241010</t>
        </is>
      </c>
      <c r="C535" t="inlineStr">
        <is>
          <t>PID-19-1002</t>
        </is>
      </c>
      <c r="E535" t="inlineStr">
        <is>
          <t>FIXED</t>
        </is>
      </c>
      <c r="F535" t="n">
        <v>0</v>
      </c>
      <c r="G535" t="inlineStr">
        <is>
          <t>USD</t>
        </is>
      </c>
      <c r="I535" t="inlineStr">
        <is>
          <t>Box</t>
        </is>
      </c>
      <c r="J535" t="n">
        <v>1500</v>
      </c>
      <c r="M535" t="n">
        <v>0</v>
      </c>
      <c r="N535" t="n">
        <v>0</v>
      </c>
      <c r="Q535" t="inlineStr">
        <is>
          <t>24055375-a41a-454c-96a0-9b6b95ddf41d</t>
        </is>
      </c>
      <c r="R535" t="inlineStr">
        <is>
          <t>Plastics and articles thereof</t>
        </is>
      </c>
      <c r="S535" t="inlineStr">
        <is>
          <t>5547561c-7103-4004-893b-5af8da0d2827</t>
        </is>
      </c>
      <c r="T535" t="inlineStr">
        <is>
          <t>Tableware, kitchenware, other household articles and hygienic or toilet articles, of plastics</t>
        </is>
      </c>
      <c r="U535" t="inlineStr">
        <is>
          <t>3296ad69-72cf-49fb-816b-2c628a76fab0</t>
        </is>
      </c>
      <c r="V535" t="inlineStr">
        <is>
          <t>KRISH EXPORTS</t>
        </is>
      </c>
      <c r="W535" t="inlineStr">
        <is>
          <t>0398034371</t>
        </is>
      </c>
      <c r="X535" t="n">
        <v>0</v>
      </c>
      <c r="Y535" t="n">
        <v>0</v>
      </c>
      <c r="Z535" t="n">
        <v>39241010</v>
      </c>
      <c r="AA535" t="inlineStr">
        <is>
          <t>INSULATED WARE</t>
        </is>
      </c>
      <c r="AB535" t="inlineStr">
        <is>
          <t>http://indiausatrade.mea.gov.in/api/public/image/stream?key=products%2F20260805T081041Z-423625-78547a4d-Pi7_image-cropped.jpg</t>
        </is>
      </c>
      <c r="AC535" t="inlineStr">
        <is>
          <t>2026-08-05T08:10:41.247Z</t>
        </is>
      </c>
    </row>
    <row r="536">
      <c r="A536" t="inlineStr">
        <is>
          <t>17fb75a0-9992-40a4-bac1-6f8bf59392ee</t>
        </is>
      </c>
      <c r="B536" t="inlineStr">
        <is>
          <t>Plastic Round Cake Set – 8 Pcs | Nesting Storage Containers | HSN 39241090  HSN Code</t>
        </is>
      </c>
      <c r="C536" t="inlineStr">
        <is>
          <t>PID-19-9001</t>
        </is>
      </c>
      <c r="E536" t="inlineStr">
        <is>
          <t>FIXED</t>
        </is>
      </c>
      <c r="F536" t="n">
        <v>0</v>
      </c>
      <c r="G536" t="inlineStr">
        <is>
          <t>USD</t>
        </is>
      </c>
      <c r="I536" t="inlineStr">
        <is>
          <t>Set</t>
        </is>
      </c>
      <c r="J536" t="n">
        <v>1500</v>
      </c>
      <c r="M536" t="n">
        <v>0</v>
      </c>
      <c r="N536" t="n">
        <v>0</v>
      </c>
      <c r="Q536" t="inlineStr">
        <is>
          <t>24055375-a41a-454c-96a0-9b6b95ddf41d</t>
        </is>
      </c>
      <c r="R536" t="inlineStr">
        <is>
          <t>Plastics and articles thereof</t>
        </is>
      </c>
      <c r="S536" t="inlineStr">
        <is>
          <t>11d5157e-9833-4295-a103-845bf336e474</t>
        </is>
      </c>
      <c r="T536" t="inlineStr">
        <is>
          <t>Polymers of ethylene, in primary forms</t>
        </is>
      </c>
      <c r="U536" t="inlineStr">
        <is>
          <t>3296ad69-72cf-49fb-816b-2c628a76fab0</t>
        </is>
      </c>
      <c r="V536" t="inlineStr">
        <is>
          <t>KRISH EXPORTS</t>
        </is>
      </c>
      <c r="W536" t="inlineStr">
        <is>
          <t>0398034371</t>
        </is>
      </c>
      <c r="X536" t="n">
        <v>0</v>
      </c>
      <c r="Y536" t="n">
        <v>0</v>
      </c>
      <c r="Z536" t="n">
        <v>39011090</v>
      </c>
      <c r="AA536" t="inlineStr">
        <is>
          <t>OTHER</t>
        </is>
      </c>
      <c r="AB536" t="inlineStr">
        <is>
          <t>http://indiausatrade.mea.gov.in/api/public/image/stream?key=products%2F20260805T082000Z-583614-1813b422-Pi7_image%20(2)-cropped.jpg</t>
        </is>
      </c>
      <c r="AC536" t="inlineStr">
        <is>
          <t>2026-08-05T08:20:00.283Z</t>
        </is>
      </c>
    </row>
    <row r="537">
      <c r="A537" t="inlineStr">
        <is>
          <t>3549c8b5-43cc-4458-86d0-35fa8d8bcf66</t>
        </is>
      </c>
      <c r="B537" t="inlineStr">
        <is>
          <t>Non-Stick Taper Fry Pan – Aluminium | 18cm to 30cm | HSN 76151021</t>
        </is>
      </c>
      <c r="C537" t="inlineStr">
        <is>
          <t>PID-17-1003</t>
        </is>
      </c>
      <c r="E537" t="inlineStr">
        <is>
          <t>FIXED</t>
        </is>
      </c>
      <c r="F537" t="n">
        <v>0</v>
      </c>
      <c r="G537" t="inlineStr">
        <is>
          <t>USD</t>
        </is>
      </c>
      <c r="I537" t="inlineStr">
        <is>
          <t>Set</t>
        </is>
      </c>
      <c r="J537" t="n">
        <v>1500</v>
      </c>
      <c r="M537" t="n">
        <v>0</v>
      </c>
      <c r="N537" t="n">
        <v>0</v>
      </c>
      <c r="Q537" t="inlineStr">
        <is>
          <t>24055375-a41a-454c-96a0-9b6b95ddf41d</t>
        </is>
      </c>
      <c r="R537" t="inlineStr">
        <is>
          <t>Plastics and articles thereof</t>
        </is>
      </c>
      <c r="S537" t="inlineStr">
        <is>
          <t>5547561c-7103-4004-893b-5af8da0d2827</t>
        </is>
      </c>
      <c r="T537" t="inlineStr">
        <is>
          <t>Tableware, kitchenware, other household articles and hygienic or toilet articles, of plastics</t>
        </is>
      </c>
      <c r="U537" t="inlineStr">
        <is>
          <t>3296ad69-72cf-49fb-816b-2c628a76fab0</t>
        </is>
      </c>
      <c r="V537" t="inlineStr">
        <is>
          <t>KRISH EXPORTS</t>
        </is>
      </c>
      <c r="W537" t="inlineStr">
        <is>
          <t>0398034371</t>
        </is>
      </c>
      <c r="X537" t="n">
        <v>0</v>
      </c>
      <c r="Y537" t="n">
        <v>0</v>
      </c>
      <c r="Z537" t="n">
        <v>76151021</v>
      </c>
      <c r="AA537" t="inlineStr">
        <is>
          <t>NON-STICK</t>
        </is>
      </c>
      <c r="AB537" t="inlineStr">
        <is>
          <t>http://indiausatrade.mea.gov.in/api/public/image/stream?key=products%2F20260805T094844Z-473665-fc110df2-Pi7_image%20(10)-cropped.jpg</t>
        </is>
      </c>
      <c r="AC537" t="inlineStr">
        <is>
          <t>2026-08-05T07:39:51.685Z</t>
        </is>
      </c>
    </row>
    <row r="538">
      <c r="A538" t="inlineStr">
        <is>
          <t>1653d6ce-1e81-4eab-9234-9c64eec35eda</t>
        </is>
      </c>
      <c r="B538" t="inlineStr">
        <is>
          <t>Kitchen Storage Container Set – Plastic | 500ml to 15L | HSN 39241090</t>
        </is>
      </c>
      <c r="C538" t="inlineStr">
        <is>
          <t>PID-19-9004</t>
        </is>
      </c>
      <c r="E538" t="inlineStr">
        <is>
          <t>FIXED</t>
        </is>
      </c>
      <c r="F538" t="n">
        <v>0</v>
      </c>
      <c r="G538" t="inlineStr">
        <is>
          <t>USD</t>
        </is>
      </c>
      <c r="I538" t="inlineStr">
        <is>
          <t>Set</t>
        </is>
      </c>
      <c r="J538" t="n">
        <v>1500</v>
      </c>
      <c r="M538" t="n">
        <v>0</v>
      </c>
      <c r="N538" t="n">
        <v>0</v>
      </c>
      <c r="Q538" t="inlineStr">
        <is>
          <t>24055375-a41a-454c-96a0-9b6b95ddf41d</t>
        </is>
      </c>
      <c r="R538" t="inlineStr">
        <is>
          <t>Plastics and articles thereof</t>
        </is>
      </c>
      <c r="S538" t="inlineStr">
        <is>
          <t>5547561c-7103-4004-893b-5af8da0d2827</t>
        </is>
      </c>
      <c r="T538" t="inlineStr">
        <is>
          <t>Tableware, kitchenware, other household articles and hygienic or toilet articles, of plastics</t>
        </is>
      </c>
      <c r="U538" t="inlineStr">
        <is>
          <t>3296ad69-72cf-49fb-816b-2c628a76fab0</t>
        </is>
      </c>
      <c r="V538" t="inlineStr">
        <is>
          <t>KRISH EXPORTS</t>
        </is>
      </c>
      <c r="W538" t="inlineStr">
        <is>
          <t>0398034371</t>
        </is>
      </c>
      <c r="X538" t="n">
        <v>0</v>
      </c>
      <c r="Y538" t="n">
        <v>0</v>
      </c>
      <c r="Z538" t="n">
        <v>39241090</v>
      </c>
      <c r="AA538" t="inlineStr">
        <is>
          <t>OTHER</t>
        </is>
      </c>
      <c r="AB538" t="inlineStr">
        <is>
          <t>http://indiausatrade.mea.gov.in/api/public/image/stream?key=products%2F20260805T083715Z-347652-3bf8d36c-Pi7_image%20(3)-cropped.jpg</t>
        </is>
      </c>
      <c r="AC538" t="inlineStr">
        <is>
          <t>2026-08-05T08:37:15.506Z</t>
        </is>
      </c>
    </row>
    <row r="539">
      <c r="A539" t="inlineStr">
        <is>
          <t>0edcbce6-2003-40b3-a198-97ad64e5c1d0</t>
        </is>
      </c>
      <c r="B539" t="inlineStr">
        <is>
          <t>Printed Plastic Serving Tray Set – "Vega" | 4 Pcs | HSN 39241090</t>
        </is>
      </c>
      <c r="C539" t="inlineStr">
        <is>
          <t>PID-19-17001</t>
        </is>
      </c>
      <c r="E539" t="inlineStr">
        <is>
          <t>FIXED</t>
        </is>
      </c>
      <c r="F539" t="n">
        <v>0</v>
      </c>
      <c r="G539" t="inlineStr">
        <is>
          <t>USD</t>
        </is>
      </c>
      <c r="I539" t="inlineStr">
        <is>
          <t>Set</t>
        </is>
      </c>
      <c r="J539" t="n">
        <v>1500</v>
      </c>
      <c r="M539" t="n">
        <v>0</v>
      </c>
      <c r="N539" t="n">
        <v>0</v>
      </c>
      <c r="Q539" t="inlineStr">
        <is>
          <t>24055375-a41a-454c-96a0-9b6b95ddf41d</t>
        </is>
      </c>
      <c r="R539" t="inlineStr">
        <is>
          <t>Plastics and articles thereof</t>
        </is>
      </c>
      <c r="S539" t="inlineStr">
        <is>
          <t>5547561c-7103-4004-893b-5af8da0d2827</t>
        </is>
      </c>
      <c r="T539" t="inlineStr">
        <is>
          <t>Tableware, kitchenware, other household articles and hygienic or toilet articles, of plastics</t>
        </is>
      </c>
      <c r="U539" t="inlineStr">
        <is>
          <t>3296ad69-72cf-49fb-816b-2c628a76fab0</t>
        </is>
      </c>
      <c r="V539" t="inlineStr">
        <is>
          <t>KRISH EXPORTS</t>
        </is>
      </c>
      <c r="W539" t="inlineStr">
        <is>
          <t>0398034371</t>
        </is>
      </c>
      <c r="X539" t="n">
        <v>0</v>
      </c>
      <c r="Y539" t="n">
        <v>0</v>
      </c>
      <c r="Z539" t="n">
        <v>39241090</v>
      </c>
      <c r="AA539" t="inlineStr">
        <is>
          <t>OTHER</t>
        </is>
      </c>
      <c r="AB539" t="inlineStr">
        <is>
          <t>http://indiausatrade.mea.gov.in/api/public/image/stream?key=products%2F20260805T100508Z-332876-73ea6609-Pi7_image%20(12)-cropped.jpg</t>
        </is>
      </c>
      <c r="AC539" t="inlineStr">
        <is>
          <t>2026-08-05T10:05:08.784Z</t>
        </is>
      </c>
    </row>
    <row r="540">
      <c r="A540" t="inlineStr">
        <is>
          <t>38e78e79-3552-45f4-850b-aa7ff57e50fd</t>
        </is>
      </c>
      <c r="B540" t="inlineStr">
        <is>
          <t>Ocean Plastic Water Dispenser – Top Load, Non-Electric | HSN 39269099</t>
        </is>
      </c>
      <c r="C540" t="inlineStr">
        <is>
          <t>PID-19-19004</t>
        </is>
      </c>
      <c r="E540" t="inlineStr">
        <is>
          <t>FIXED</t>
        </is>
      </c>
      <c r="F540" t="n">
        <v>0</v>
      </c>
      <c r="G540" t="inlineStr">
        <is>
          <t>USD</t>
        </is>
      </c>
      <c r="I540" t="inlineStr">
        <is>
          <t>Unit</t>
        </is>
      </c>
      <c r="J540" t="n">
        <v>1500</v>
      </c>
      <c r="M540" t="n">
        <v>0</v>
      </c>
      <c r="N540" t="n">
        <v>0</v>
      </c>
      <c r="Q540" t="inlineStr">
        <is>
          <t>24055375-a41a-454c-96a0-9b6b95ddf41d</t>
        </is>
      </c>
      <c r="R540" t="inlineStr">
        <is>
          <t>Plastics and articles thereof</t>
        </is>
      </c>
      <c r="S540" t="inlineStr">
        <is>
          <t>113537ba-a43d-47fa-aa0c-9621a16aca83</t>
        </is>
      </c>
      <c r="T540" t="inlineStr">
        <is>
          <t>Other articles of plastics and articles of other materials of headings 3901 to 3914</t>
        </is>
      </c>
      <c r="U540" t="inlineStr">
        <is>
          <t>3296ad69-72cf-49fb-816b-2c628a76fab0</t>
        </is>
      </c>
      <c r="V540" t="inlineStr">
        <is>
          <t>KRISH EXPORTS</t>
        </is>
      </c>
      <c r="W540" t="inlineStr">
        <is>
          <t>0398034371</t>
        </is>
      </c>
      <c r="X540" t="n">
        <v>0</v>
      </c>
      <c r="Y540" t="n">
        <v>0</v>
      </c>
      <c r="Z540" t="n">
        <v>39269099</v>
      </c>
      <c r="AA540" t="inlineStr">
        <is>
          <t>OTHER</t>
        </is>
      </c>
      <c r="AB540" t="inlineStr">
        <is>
          <t>http://indiausatrade.mea.gov.in/api/public/image/stream?key=products%2F20260806T074019Z-698173-9a579e44-Pi7_image%20(19)-cropped.jpg</t>
        </is>
      </c>
      <c r="AC540" t="inlineStr">
        <is>
          <t>2026-08-06T07:35:09.292Z</t>
        </is>
      </c>
    </row>
    <row r="541">
      <c r="A541" t="inlineStr">
        <is>
          <t>fea53479-8dea-4f76-b8ce-ad5c431a9089</t>
        </is>
      </c>
      <c r="B541" t="inlineStr">
        <is>
          <t>Plastic Water Jug with Handle – Portable | HSN 39241010</t>
        </is>
      </c>
      <c r="C541" t="inlineStr">
        <is>
          <t>PID-19-19003</t>
        </is>
      </c>
      <c r="E541" t="inlineStr">
        <is>
          <t>FIXED</t>
        </is>
      </c>
      <c r="F541" t="n">
        <v>0</v>
      </c>
      <c r="G541" t="inlineStr">
        <is>
          <t>USD</t>
        </is>
      </c>
      <c r="I541" t="inlineStr">
        <is>
          <t>Unit</t>
        </is>
      </c>
      <c r="J541" t="n">
        <v>1500</v>
      </c>
      <c r="M541" t="n">
        <v>0</v>
      </c>
      <c r="N541" t="n">
        <v>0</v>
      </c>
      <c r="Q541" t="inlineStr">
        <is>
          <t>24055375-a41a-454c-96a0-9b6b95ddf41d</t>
        </is>
      </c>
      <c r="R541" t="inlineStr">
        <is>
          <t>Plastics and articles thereof</t>
        </is>
      </c>
      <c r="S541" t="inlineStr">
        <is>
          <t>5547561c-7103-4004-893b-5af8da0d2827</t>
        </is>
      </c>
      <c r="T541" t="inlineStr">
        <is>
          <t>Tableware, kitchenware, other household articles and hygienic or toilet articles, of plastics</t>
        </is>
      </c>
      <c r="U541" t="inlineStr">
        <is>
          <t>3296ad69-72cf-49fb-816b-2c628a76fab0</t>
        </is>
      </c>
      <c r="V541" t="inlineStr">
        <is>
          <t>KRISH EXPORTS</t>
        </is>
      </c>
      <c r="W541" t="inlineStr">
        <is>
          <t>0398034371</t>
        </is>
      </c>
      <c r="X541" t="n">
        <v>0</v>
      </c>
      <c r="Y541" t="n">
        <v>0</v>
      </c>
      <c r="Z541" t="n">
        <v>39241010</v>
      </c>
      <c r="AA541" t="inlineStr">
        <is>
          <t>INSULATED WARE</t>
        </is>
      </c>
      <c r="AB541" t="inlineStr">
        <is>
          <t>http://indiausatrade.mea.gov.in/api/public/image/stream?key=products%2F20260806T073850Z-859374-21cbfa28-Pi7_image%20(17)-cropped.jpg</t>
        </is>
      </c>
      <c r="AC541" t="inlineStr">
        <is>
          <t>2026-08-06T07:38:50.271Z</t>
        </is>
      </c>
    </row>
    <row r="542">
      <c r="A542" t="inlineStr">
        <is>
          <t>d63b3c3a-2d06-48ba-806f-ea0b5fb28b81</t>
        </is>
      </c>
      <c r="B542" t="inlineStr">
        <is>
          <t>Picasso Tiffin Carrier – Plastic | 2/3/4 Tier | HSN 39241090</t>
        </is>
      </c>
      <c r="C542" t="inlineStr">
        <is>
          <t>PID-11-3020</t>
        </is>
      </c>
      <c r="E542" t="inlineStr">
        <is>
          <t>FIXED</t>
        </is>
      </c>
      <c r="F542" t="n">
        <v>0</v>
      </c>
      <c r="G542" t="inlineStr">
        <is>
          <t>USD</t>
        </is>
      </c>
      <c r="I542" t="inlineStr">
        <is>
          <t>Unit</t>
        </is>
      </c>
      <c r="J542" t="n">
        <v>1500</v>
      </c>
      <c r="M542" t="n">
        <v>0</v>
      </c>
      <c r="N542" t="n">
        <v>0</v>
      </c>
      <c r="Q542" t="inlineStr">
        <is>
          <t>24055375-a41a-454c-96a0-9b6b95ddf41d</t>
        </is>
      </c>
      <c r="R542" t="inlineStr">
        <is>
          <t>Plastics and articles thereof</t>
        </is>
      </c>
      <c r="S542" t="inlineStr">
        <is>
          <t>5547561c-7103-4004-893b-5af8da0d2827</t>
        </is>
      </c>
      <c r="T542" t="inlineStr">
        <is>
          <t>Tableware, kitchenware, other household articles and hygienic or toilet articles, of plastics</t>
        </is>
      </c>
      <c r="U542" t="inlineStr">
        <is>
          <t>3296ad69-72cf-49fb-816b-2c628a76fab0</t>
        </is>
      </c>
      <c r="V542" t="inlineStr">
        <is>
          <t>KRISH EXPORTS</t>
        </is>
      </c>
      <c r="W542" t="inlineStr">
        <is>
          <t>0398034371</t>
        </is>
      </c>
      <c r="X542" t="n">
        <v>0</v>
      </c>
      <c r="Y542" t="n">
        <v>0</v>
      </c>
      <c r="Z542" t="n">
        <v>39241090</v>
      </c>
      <c r="AA542" t="inlineStr">
        <is>
          <t>OTHER</t>
        </is>
      </c>
      <c r="AB542" t="inlineStr">
        <is>
          <t>http://indiausatrade.mea.gov.in/api/public/image/stream?key=products%2F20260806T075430Z-619711-e87f80b6-Pi7_image%20(22)-cropped.jpg</t>
        </is>
      </c>
      <c r="AC542" t="inlineStr">
        <is>
          <t>2026-08-06T07:54:30.197Z</t>
        </is>
      </c>
    </row>
    <row r="543">
      <c r="A543" t="inlineStr">
        <is>
          <t>65e378b9-8f4c-48cf-8d87-68ab41c4fbd7</t>
        </is>
      </c>
      <c r="B543" t="inlineStr">
        <is>
          <t>Twin Pack Tiffin – DROPPER | 6 Capacity Options | HSN 39241090</t>
        </is>
      </c>
      <c r="C543" t="inlineStr">
        <is>
          <t>PID-11-3001</t>
        </is>
      </c>
      <c r="E543" t="inlineStr">
        <is>
          <t>FIXED</t>
        </is>
      </c>
      <c r="F543" t="n">
        <v>0</v>
      </c>
      <c r="G543" t="inlineStr">
        <is>
          <t>USD</t>
        </is>
      </c>
      <c r="I543" t="inlineStr">
        <is>
          <t>Set</t>
        </is>
      </c>
      <c r="J543" t="n">
        <v>1500</v>
      </c>
      <c r="M543" t="n">
        <v>0</v>
      </c>
      <c r="N543" t="n">
        <v>0</v>
      </c>
      <c r="Q543" t="inlineStr">
        <is>
          <t>24055375-a41a-454c-96a0-9b6b95ddf41d</t>
        </is>
      </c>
      <c r="R543" t="inlineStr">
        <is>
          <t>Plastics and articles thereof</t>
        </is>
      </c>
      <c r="S543" t="inlineStr">
        <is>
          <t>5547561c-7103-4004-893b-5af8da0d2827</t>
        </is>
      </c>
      <c r="T543" t="inlineStr">
        <is>
          <t>Tableware, kitchenware, other household articles and hygienic or toilet articles, of plastics</t>
        </is>
      </c>
      <c r="U543" t="inlineStr">
        <is>
          <t>3296ad69-72cf-49fb-816b-2c628a76fab0</t>
        </is>
      </c>
      <c r="V543" t="inlineStr">
        <is>
          <t>KRISH EXPORTS</t>
        </is>
      </c>
      <c r="W543" t="inlineStr">
        <is>
          <t>0398034371</t>
        </is>
      </c>
      <c r="X543" t="n">
        <v>0</v>
      </c>
      <c r="Y543" t="n">
        <v>0</v>
      </c>
      <c r="Z543" t="n">
        <v>39241090</v>
      </c>
      <c r="AA543" t="inlineStr">
        <is>
          <t>OTHER</t>
        </is>
      </c>
      <c r="AB543" t="inlineStr">
        <is>
          <t>http://indiausatrade.mea.gov.in/api/public/image/stream?key=products%2F20260806T080139Z-866919-95f705a6-Pi7_image%20(5)-cropped.jpg</t>
        </is>
      </c>
      <c r="AC543" t="inlineStr">
        <is>
          <t>2026-08-06T07:59:02.444Z</t>
        </is>
      </c>
    </row>
    <row r="544">
      <c r="A544" t="inlineStr">
        <is>
          <t>65f9fa99-036c-44f5-b936-ff04d2ddf831</t>
        </is>
      </c>
      <c r="B544" t="inlineStr">
        <is>
          <t>Square Tiffin Set – ORCHID | 2/3/4 Tier | HSN 39241090</t>
        </is>
      </c>
      <c r="C544" t="inlineStr">
        <is>
          <t>PID-11-3002</t>
        </is>
      </c>
      <c r="E544" t="inlineStr">
        <is>
          <t>FIXED</t>
        </is>
      </c>
      <c r="F544" t="n">
        <v>0</v>
      </c>
      <c r="G544" t="inlineStr">
        <is>
          <t>USD</t>
        </is>
      </c>
      <c r="I544" t="inlineStr">
        <is>
          <t>Unit</t>
        </is>
      </c>
      <c r="J544" t="n">
        <v>1500</v>
      </c>
      <c r="M544" t="n">
        <v>0</v>
      </c>
      <c r="N544" t="n">
        <v>0</v>
      </c>
      <c r="Q544" t="inlineStr">
        <is>
          <t>24055375-a41a-454c-96a0-9b6b95ddf41d</t>
        </is>
      </c>
      <c r="R544" t="inlineStr">
        <is>
          <t>Plastics and articles thereof</t>
        </is>
      </c>
      <c r="S544" t="inlineStr">
        <is>
          <t>5547561c-7103-4004-893b-5af8da0d2827</t>
        </is>
      </c>
      <c r="T544" t="inlineStr">
        <is>
          <t>Tableware, kitchenware, other household articles and hygienic or toilet articles, of plastics</t>
        </is>
      </c>
      <c r="U544" t="inlineStr">
        <is>
          <t>3296ad69-72cf-49fb-816b-2c628a76fab0</t>
        </is>
      </c>
      <c r="V544" t="inlineStr">
        <is>
          <t>KRISH EXPORTS</t>
        </is>
      </c>
      <c r="W544" t="inlineStr">
        <is>
          <t>0398034371</t>
        </is>
      </c>
      <c r="X544" t="n">
        <v>0</v>
      </c>
      <c r="Y544" t="n">
        <v>0</v>
      </c>
      <c r="Z544" t="n">
        <v>39241090</v>
      </c>
      <c r="AA544" t="inlineStr">
        <is>
          <t>OTHER</t>
        </is>
      </c>
      <c r="AB544" t="inlineStr">
        <is>
          <t>http://indiausatrade.mea.gov.in/api/public/image/stream?key=products%2F20260806T080957Z-887417-93cbc6ca-Pi7_image%20(24)-cropped.jpg</t>
        </is>
      </c>
      <c r="AC544" t="inlineStr">
        <is>
          <t>2026-08-06T08:08:03.807Z</t>
        </is>
      </c>
    </row>
    <row r="545">
      <c r="A545" t="inlineStr">
        <is>
          <t>04eb1e64-bea1-4592-ad36-0179c9367763</t>
        </is>
      </c>
      <c r="B545" t="inlineStr">
        <is>
          <t>Plastic Bathroom Stool – Compact | HSN 39241090</t>
        </is>
      </c>
      <c r="C545" t="inlineStr">
        <is>
          <t>PID-19-12060</t>
        </is>
      </c>
      <c r="E545" t="inlineStr">
        <is>
          <t>FIXED</t>
        </is>
      </c>
      <c r="F545" t="n">
        <v>0</v>
      </c>
      <c r="G545" t="inlineStr">
        <is>
          <t>USD</t>
        </is>
      </c>
      <c r="I545" t="inlineStr">
        <is>
          <t>Unit</t>
        </is>
      </c>
      <c r="J545" t="n">
        <v>1500</v>
      </c>
      <c r="M545" t="n">
        <v>0</v>
      </c>
      <c r="N545" t="n">
        <v>0</v>
      </c>
      <c r="Q545" t="inlineStr">
        <is>
          <t>93d5b725-7446-4c92-b6ca-ea135a796a9b</t>
        </is>
      </c>
      <c r="R545" t="inlineStr">
        <is>
          <t>FURNITURE, BEDDING, MATTRESSES, MATTRESS SUPPORTS, CUSHIONS AND SIMILAR STUFFED FURNISHINGS</t>
        </is>
      </c>
      <c r="S545" t="inlineStr">
        <is>
          <t>8059db13-3d7f-4853-84e3-67202904ed0a</t>
        </is>
      </c>
      <c r="T545" t="inlineStr">
        <is>
          <t>Other furniture and parts thereof</t>
        </is>
      </c>
      <c r="U545" t="inlineStr">
        <is>
          <t>3296ad69-72cf-49fb-816b-2c628a76fab0</t>
        </is>
      </c>
      <c r="V545" t="inlineStr">
        <is>
          <t>KRISH EXPORTS</t>
        </is>
      </c>
      <c r="W545" t="inlineStr">
        <is>
          <t>0398034371</t>
        </is>
      </c>
      <c r="X545" t="n">
        <v>0</v>
      </c>
      <c r="Y545" t="n">
        <v>0</v>
      </c>
      <c r="Z545" t="n">
        <v>39241090</v>
      </c>
      <c r="AA545" t="inlineStr">
        <is>
          <t>OTHER</t>
        </is>
      </c>
      <c r="AB545" t="inlineStr">
        <is>
          <t>http://indiausatrade.mea.gov.in/api/public/image/stream?key=products%2F20260806T082818Z-488722-06fd05f4-Pi7_image%20(26)-cropped.jpg</t>
        </is>
      </c>
      <c r="AC545" t="inlineStr">
        <is>
          <t>2026-08-06T08:28:18.334Z</t>
        </is>
      </c>
    </row>
    <row r="546">
      <c r="A546" t="inlineStr">
        <is>
          <t>a6f96a4b-5bad-47ac-a7ce-9799ed0af292</t>
        </is>
      </c>
      <c r="B546" t="inlineStr">
        <is>
          <t>Adjustable Tiffin Carrier – 14cm | 2/3/4 Tier | HSN 39241090</t>
        </is>
      </c>
      <c r="C546" t="inlineStr">
        <is>
          <t>PID-11-3003</t>
        </is>
      </c>
      <c r="E546" t="inlineStr">
        <is>
          <t>FIXED</t>
        </is>
      </c>
      <c r="F546" t="n">
        <v>0</v>
      </c>
      <c r="G546" t="inlineStr">
        <is>
          <t>USD</t>
        </is>
      </c>
      <c r="I546" t="inlineStr">
        <is>
          <t>Unit</t>
        </is>
      </c>
      <c r="J546" t="n">
        <v>1500</v>
      </c>
      <c r="M546" t="n">
        <v>0</v>
      </c>
      <c r="N546" t="n">
        <v>0</v>
      </c>
      <c r="Q546" t="inlineStr">
        <is>
          <t>24055375-a41a-454c-96a0-9b6b95ddf41d</t>
        </is>
      </c>
      <c r="R546" t="inlineStr">
        <is>
          <t>Plastics and articles thereof</t>
        </is>
      </c>
      <c r="S546" t="inlineStr">
        <is>
          <t>5547561c-7103-4004-893b-5af8da0d2827</t>
        </is>
      </c>
      <c r="T546" t="inlineStr">
        <is>
          <t>Tableware, kitchenware, other household articles and hygienic or toilet articles, of plastics</t>
        </is>
      </c>
      <c r="U546" t="inlineStr">
        <is>
          <t>3296ad69-72cf-49fb-816b-2c628a76fab0</t>
        </is>
      </c>
      <c r="V546" t="inlineStr">
        <is>
          <t>KRISH EXPORTS</t>
        </is>
      </c>
      <c r="W546" t="inlineStr">
        <is>
          <t>0398034371</t>
        </is>
      </c>
      <c r="X546" t="n">
        <v>0</v>
      </c>
      <c r="Y546" t="n">
        <v>0</v>
      </c>
      <c r="Z546" t="n">
        <v>39241090</v>
      </c>
      <c r="AA546" t="inlineStr">
        <is>
          <t>OTHER</t>
        </is>
      </c>
      <c r="AB546" t="inlineStr">
        <is>
          <t>http://indiausatrade.mea.gov.in/api/public/image/stream?key=products%2F20260806T081832Z-954634-6b5e476a-Pi7_image%20(25)-cropped.jpg</t>
        </is>
      </c>
      <c r="AC546" t="inlineStr">
        <is>
          <t>2026-08-06T08:18:32.179Z</t>
        </is>
      </c>
    </row>
    <row r="547">
      <c r="A547" t="inlineStr">
        <is>
          <t>0ad90542-d005-4083-bcca-9b4de7aadb66</t>
        </is>
      </c>
      <c r="B547" t="inlineStr">
        <is>
          <t>Plastic Waste Dustbin – Grey | HSN 39249090</t>
        </is>
      </c>
      <c r="C547" t="inlineStr">
        <is>
          <t>PID-19-12064</t>
        </is>
      </c>
      <c r="E547" t="inlineStr">
        <is>
          <t>FIXED</t>
        </is>
      </c>
      <c r="F547" t="n">
        <v>0</v>
      </c>
      <c r="G547" t="inlineStr">
        <is>
          <t>USD</t>
        </is>
      </c>
      <c r="I547" t="inlineStr">
        <is>
          <t>Unit</t>
        </is>
      </c>
      <c r="J547" t="n">
        <v>1500</v>
      </c>
      <c r="M547" t="n">
        <v>0</v>
      </c>
      <c r="N547" t="n">
        <v>0</v>
      </c>
      <c r="Q547" t="inlineStr">
        <is>
          <t>24055375-a41a-454c-96a0-9b6b95ddf41d</t>
        </is>
      </c>
      <c r="R547" t="inlineStr">
        <is>
          <t>Plastics and articles thereof</t>
        </is>
      </c>
      <c r="S547" t="inlineStr">
        <is>
          <t>5547561c-7103-4004-893b-5af8da0d2827</t>
        </is>
      </c>
      <c r="T547" t="inlineStr">
        <is>
          <t>Tableware, kitchenware, other household articles and hygienic or toilet articles, of plastics</t>
        </is>
      </c>
      <c r="U547" t="inlineStr">
        <is>
          <t>3296ad69-72cf-49fb-816b-2c628a76fab0</t>
        </is>
      </c>
      <c r="V547" t="inlineStr">
        <is>
          <t>KRISH EXPORTS</t>
        </is>
      </c>
      <c r="W547" t="inlineStr">
        <is>
          <t>0398034371</t>
        </is>
      </c>
      <c r="X547" t="n">
        <v>0</v>
      </c>
      <c r="Y547" t="n">
        <v>0</v>
      </c>
      <c r="Z547" t="n">
        <v>39249090</v>
      </c>
      <c r="AA547" t="inlineStr">
        <is>
          <t>OTHER</t>
        </is>
      </c>
      <c r="AB547" t="inlineStr">
        <is>
          <t>http://indiausatrade.mea.gov.in/api/public/image/stream?key=products%2F20260807T054803Z-783828-617a8b95-Pi7_image%20(28)-cropped.jpg</t>
        </is>
      </c>
      <c r="AC547" t="inlineStr">
        <is>
          <t>2026-08-07T05:48:03.971Z</t>
        </is>
      </c>
    </row>
    <row r="548">
      <c r="A548" t="inlineStr">
        <is>
          <t>76ad3e49-237d-4f28-8783-77f6aa5e2831</t>
        </is>
      </c>
      <c r="B548" t="inlineStr">
        <is>
          <t>Hard Anodized Taper Fry Pan – Aluminium | HSN 76151021</t>
        </is>
      </c>
      <c r="C548" t="inlineStr">
        <is>
          <t>PID-17-2004</t>
        </is>
      </c>
      <c r="E548" t="inlineStr">
        <is>
          <t>FIXED</t>
        </is>
      </c>
      <c r="F548" t="n">
        <v>0</v>
      </c>
      <c r="G548" t="inlineStr">
        <is>
          <t>USD</t>
        </is>
      </c>
      <c r="I548" t="inlineStr">
        <is>
          <t>Unit</t>
        </is>
      </c>
      <c r="J548" t="n">
        <v>1500</v>
      </c>
      <c r="M548" t="n">
        <v>0</v>
      </c>
      <c r="N548" t="n">
        <v>0</v>
      </c>
      <c r="Q548" t="inlineStr">
        <is>
          <t>0fa5c14a-6376-4e38-9122-f22600ceb26b</t>
        </is>
      </c>
      <c r="R548" t="inlineStr">
        <is>
          <t>Aluminium and articles thereof</t>
        </is>
      </c>
      <c r="S548" t="inlineStr">
        <is>
          <t>753924c7-1830-41c9-80b5-8a707c36d3e6</t>
        </is>
      </c>
      <c r="T548" t="inlineStr">
        <is>
          <t>Table, kitchen or other household articles and parts thereof, of aluminium; pot scourers and scouring or polishing pads, gloves and the like, of aluminium; sanitary ware and parts thereof, of aluminium</t>
        </is>
      </c>
      <c r="U548" t="inlineStr">
        <is>
          <t>3296ad69-72cf-49fb-816b-2c628a76fab0</t>
        </is>
      </c>
      <c r="V548" t="inlineStr">
        <is>
          <t>KRISH EXPORTS</t>
        </is>
      </c>
      <c r="W548" t="inlineStr">
        <is>
          <t>0398034371</t>
        </is>
      </c>
      <c r="X548" t="n">
        <v>0</v>
      </c>
      <c r="Y548" t="n">
        <v>0</v>
      </c>
      <c r="Z548" t="n">
        <v>76151021</v>
      </c>
      <c r="AA548" t="inlineStr">
        <is>
          <t>NON-STICK</t>
        </is>
      </c>
      <c r="AB548" t="inlineStr">
        <is>
          <t>http://indiausatrade.mea.gov.in/api/public/image/stream?key=products%2F20260807T060316Z-253723-c9c6176d-Pi7_image%20(31)-cropped.jpg</t>
        </is>
      </c>
      <c r="AC548" t="inlineStr">
        <is>
          <t>2026-08-07T06:03:16.224Z</t>
        </is>
      </c>
    </row>
    <row r="549">
      <c r="A549" t="inlineStr">
        <is>
          <t>a25f784b-4f7c-41e1-83e6-90c8577dd377</t>
        </is>
      </c>
      <c r="B549" t="inlineStr">
        <is>
          <t>Hard Anodized Frying Wok / Kadai – Aluminium | HSN 76151021</t>
        </is>
      </c>
      <c r="C549" t="inlineStr">
        <is>
          <t>PID-17-2006</t>
        </is>
      </c>
      <c r="E549" t="inlineStr">
        <is>
          <t>FIXED</t>
        </is>
      </c>
      <c r="F549" t="n">
        <v>0</v>
      </c>
      <c r="G549" t="inlineStr">
        <is>
          <t>USD</t>
        </is>
      </c>
      <c r="I549" t="inlineStr">
        <is>
          <t>Unit</t>
        </is>
      </c>
      <c r="J549" t="n">
        <v>1500</v>
      </c>
      <c r="M549" t="n">
        <v>0</v>
      </c>
      <c r="N549" t="n">
        <v>0</v>
      </c>
      <c r="Q549" t="inlineStr">
        <is>
          <t>0fa5c14a-6376-4e38-9122-f22600ceb26b</t>
        </is>
      </c>
      <c r="R549" t="inlineStr">
        <is>
          <t>Aluminium and articles thereof</t>
        </is>
      </c>
      <c r="S549" t="inlineStr">
        <is>
          <t>753924c7-1830-41c9-80b5-8a707c36d3e6</t>
        </is>
      </c>
      <c r="T549" t="inlineStr">
        <is>
          <t>Table, kitchen or other household articles and parts thereof, of aluminium; pot scourers and scouring or polishing pads, gloves and the like, of aluminium; sanitary ware and parts thereof, of aluminium</t>
        </is>
      </c>
      <c r="U549" t="inlineStr">
        <is>
          <t>3296ad69-72cf-49fb-816b-2c628a76fab0</t>
        </is>
      </c>
      <c r="V549" t="inlineStr">
        <is>
          <t>KRISH EXPORTS</t>
        </is>
      </c>
      <c r="W549" t="inlineStr">
        <is>
          <t>0398034371</t>
        </is>
      </c>
      <c r="X549" t="n">
        <v>0</v>
      </c>
      <c r="Y549" t="n">
        <v>0</v>
      </c>
      <c r="Z549" t="n">
        <v>76151021</v>
      </c>
      <c r="AA549" t="inlineStr">
        <is>
          <t>NON-STICK</t>
        </is>
      </c>
      <c r="AB549" t="inlineStr">
        <is>
          <t>http://indiausatrade.mea.gov.in/api/public/image/stream?key=products%2F20260807T060819Z-898364-e2db89cd-Pi7_image%20(36)-cropped.jpg</t>
        </is>
      </c>
      <c r="AC549" t="inlineStr">
        <is>
          <t>2026-08-07T06:08:19.869Z</t>
        </is>
      </c>
    </row>
    <row r="550">
      <c r="A550" t="inlineStr">
        <is>
          <t>55a62cd3-9e69-46f5-98fb-387c3786b3dc</t>
        </is>
      </c>
      <c r="B550" t="inlineStr">
        <is>
          <t>Hard Anodized Frying Wok / Kadai with Steel Lid – Aluminium | HSN 76151021</t>
        </is>
      </c>
      <c r="C550" t="inlineStr">
        <is>
          <t>PID-17-2007</t>
        </is>
      </c>
      <c r="E550" t="inlineStr">
        <is>
          <t>FIXED</t>
        </is>
      </c>
      <c r="F550" t="n">
        <v>0</v>
      </c>
      <c r="G550" t="inlineStr">
        <is>
          <t>USD</t>
        </is>
      </c>
      <c r="I550" t="inlineStr">
        <is>
          <t>Unit</t>
        </is>
      </c>
      <c r="J550" t="n">
        <v>1500</v>
      </c>
      <c r="M550" t="n">
        <v>0</v>
      </c>
      <c r="N550" t="n">
        <v>0</v>
      </c>
      <c r="Q550" t="inlineStr">
        <is>
          <t>0fa5c14a-6376-4e38-9122-f22600ceb26b</t>
        </is>
      </c>
      <c r="R550" t="inlineStr">
        <is>
          <t>Aluminium and articles thereof</t>
        </is>
      </c>
      <c r="S550" t="inlineStr">
        <is>
          <t>753924c7-1830-41c9-80b5-8a707c36d3e6</t>
        </is>
      </c>
      <c r="T550" t="inlineStr">
        <is>
          <t>Table, kitchen or other household articles and parts thereof, of aluminium; pot scourers and scouring or polishing pads, gloves and the like, of aluminium; sanitary ware and parts thereof, of aluminium</t>
        </is>
      </c>
      <c r="U550" t="inlineStr">
        <is>
          <t>3296ad69-72cf-49fb-816b-2c628a76fab0</t>
        </is>
      </c>
      <c r="V550" t="inlineStr">
        <is>
          <t>KRISH EXPORTS</t>
        </is>
      </c>
      <c r="W550" t="inlineStr">
        <is>
          <t>0398034371</t>
        </is>
      </c>
      <c r="X550" t="n">
        <v>0</v>
      </c>
      <c r="Y550" t="n">
        <v>0</v>
      </c>
      <c r="Z550" t="n">
        <v>76151021</v>
      </c>
      <c r="AA550" t="inlineStr">
        <is>
          <t>NON-STICK</t>
        </is>
      </c>
      <c r="AB550" t="inlineStr">
        <is>
          <t>http://indiausatrade.mea.gov.in/api/public/image/stream?key=products%2F20260807T061543Z-224268-29ea071c-Pi7_image%20(38)-cropped.jpg</t>
        </is>
      </c>
      <c r="AC550" t="inlineStr">
        <is>
          <t>2026-08-07T06:15:43.108Z</t>
        </is>
      </c>
    </row>
    <row r="551">
      <c r="A551" t="inlineStr">
        <is>
          <t>ef688566-1862-41fc-bc4c-926d56bcda3a</t>
        </is>
      </c>
      <c r="B551" t="inlineStr">
        <is>
          <t>Hard Anodized Fry Pan with Steel Cover – Aluminium | HSN 76151021</t>
        </is>
      </c>
      <c r="C551" t="inlineStr">
        <is>
          <t>PID-17-2005</t>
        </is>
      </c>
      <c r="E551" t="inlineStr">
        <is>
          <t>FIXED</t>
        </is>
      </c>
      <c r="F551" t="n">
        <v>0</v>
      </c>
      <c r="G551" t="inlineStr">
        <is>
          <t>USD</t>
        </is>
      </c>
      <c r="I551" t="inlineStr">
        <is>
          <t>Unit</t>
        </is>
      </c>
      <c r="J551" t="n">
        <v>1500</v>
      </c>
      <c r="M551" t="n">
        <v>0</v>
      </c>
      <c r="N551" t="n">
        <v>0</v>
      </c>
      <c r="Q551" t="inlineStr">
        <is>
          <t>0fa5c14a-6376-4e38-9122-f22600ceb26b</t>
        </is>
      </c>
      <c r="R551" t="inlineStr">
        <is>
          <t>Aluminium and articles thereof</t>
        </is>
      </c>
      <c r="S551" t="inlineStr">
        <is>
          <t>753924c7-1830-41c9-80b5-8a707c36d3e6</t>
        </is>
      </c>
      <c r="T551" t="inlineStr">
        <is>
          <t>Table, kitchen or other household articles and parts thereof, of aluminium; pot scourers and scouring or polishing pads, gloves and the like, of aluminium; sanitary ware and parts thereof, of aluminium</t>
        </is>
      </c>
      <c r="U551" t="inlineStr">
        <is>
          <t>3296ad69-72cf-49fb-816b-2c628a76fab0</t>
        </is>
      </c>
      <c r="V551" t="inlineStr">
        <is>
          <t>KRISH EXPORTS</t>
        </is>
      </c>
      <c r="W551" t="inlineStr">
        <is>
          <t>0398034371</t>
        </is>
      </c>
      <c r="X551" t="n">
        <v>0</v>
      </c>
      <c r="Y551" t="n">
        <v>0</v>
      </c>
      <c r="Z551" t="n">
        <v>76151021</v>
      </c>
      <c r="AA551" t="inlineStr">
        <is>
          <t>NON-STICK</t>
        </is>
      </c>
      <c r="AB551" t="inlineStr">
        <is>
          <t>http://indiausatrade.mea.gov.in/api/public/image/stream?key=products%2F20260807T062059Z-308552-71b8aa4c-Pi7_image%20(39)-cropped.jpg</t>
        </is>
      </c>
      <c r="AC551" t="inlineStr">
        <is>
          <t>2026-08-07T06:20:59.223Z</t>
        </is>
      </c>
    </row>
    <row r="552">
      <c r="A552" t="inlineStr">
        <is>
          <t>76ad9aeb-eac5-41af-8798-baead952dcde</t>
        </is>
      </c>
      <c r="B552" t="inlineStr">
        <is>
          <t>Ceramic Coated Saucepan – Black | HSN 76151021</t>
        </is>
      </c>
      <c r="C552" t="inlineStr">
        <is>
          <t>PID-17-3068</t>
        </is>
      </c>
      <c r="E552" t="inlineStr">
        <is>
          <t>FIXED</t>
        </is>
      </c>
      <c r="F552" t="n">
        <v>0</v>
      </c>
      <c r="G552" t="inlineStr">
        <is>
          <t>USD</t>
        </is>
      </c>
      <c r="I552" t="inlineStr">
        <is>
          <t>Unit</t>
        </is>
      </c>
      <c r="J552" t="n">
        <v>1500</v>
      </c>
      <c r="M552" t="n">
        <v>0</v>
      </c>
      <c r="N552" t="n">
        <v>0</v>
      </c>
      <c r="Q552" t="inlineStr">
        <is>
          <t>0fa5c14a-6376-4e38-9122-f22600ceb26b</t>
        </is>
      </c>
      <c r="R552" t="inlineStr">
        <is>
          <t>Aluminium and articles thereof</t>
        </is>
      </c>
      <c r="S552" t="inlineStr">
        <is>
          <t>753924c7-1830-41c9-80b5-8a707c36d3e6</t>
        </is>
      </c>
      <c r="T552" t="inlineStr">
        <is>
          <t>Table, kitchen or other household articles and parts thereof, of aluminium; pot scourers and scouring or polishing pads, gloves and the like, of aluminium; sanitary ware and parts thereof, of aluminium</t>
        </is>
      </c>
      <c r="U552" t="inlineStr">
        <is>
          <t>3296ad69-72cf-49fb-816b-2c628a76fab0</t>
        </is>
      </c>
      <c r="V552" t="inlineStr">
        <is>
          <t>KRISH EXPORTS</t>
        </is>
      </c>
      <c r="W552" t="inlineStr">
        <is>
          <t>0398034371</t>
        </is>
      </c>
      <c r="X552" t="n">
        <v>0</v>
      </c>
      <c r="Y552" t="n">
        <v>0</v>
      </c>
      <c r="Z552" t="n">
        <v>76151021</v>
      </c>
      <c r="AA552" t="inlineStr">
        <is>
          <t>NON-STICK</t>
        </is>
      </c>
      <c r="AB552" t="inlineStr">
        <is>
          <t>http://indiausatrade.mea.gov.in/api/public/image/stream?key=products%2F20260808T061354Z-619441-8c69a237-Pi7_image%20(7)-cropped.jpg</t>
        </is>
      </c>
      <c r="AC552" t="inlineStr">
        <is>
          <t>2026-08-08T06:13:54.523Z</t>
        </is>
      </c>
    </row>
    <row r="553">
      <c r="A553" t="inlineStr">
        <is>
          <t>d928f2eb-d71d-456a-b989-f717032503d5</t>
        </is>
      </c>
      <c r="B553" t="inlineStr">
        <is>
          <t>Hard Anodized Flat Griddle – Aluminium | HSN 76151021</t>
        </is>
      </c>
      <c r="C553" t="inlineStr">
        <is>
          <t>PID-17-2003</t>
        </is>
      </c>
      <c r="E553" t="inlineStr">
        <is>
          <t>FIXED</t>
        </is>
      </c>
      <c r="F553" t="n">
        <v>0</v>
      </c>
      <c r="G553" t="inlineStr">
        <is>
          <t>USD</t>
        </is>
      </c>
      <c r="I553" t="inlineStr">
        <is>
          <t>Unit</t>
        </is>
      </c>
      <c r="J553" t="n">
        <v>1500</v>
      </c>
      <c r="M553" t="n">
        <v>0</v>
      </c>
      <c r="N553" t="n">
        <v>0</v>
      </c>
      <c r="Q553" t="inlineStr">
        <is>
          <t>0fa5c14a-6376-4e38-9122-f22600ceb26b</t>
        </is>
      </c>
      <c r="R553" t="inlineStr">
        <is>
          <t>Aluminium and articles thereof</t>
        </is>
      </c>
      <c r="S553" t="inlineStr">
        <is>
          <t>753924c7-1830-41c9-80b5-8a707c36d3e6</t>
        </is>
      </c>
      <c r="T553" t="inlineStr">
        <is>
          <t>Table, kitchen or other household articles and parts thereof, of aluminium; pot scourers and scouring or polishing pads, gloves and the like, of aluminium; sanitary ware and parts thereof, of aluminium</t>
        </is>
      </c>
      <c r="U553" t="inlineStr">
        <is>
          <t>3296ad69-72cf-49fb-816b-2c628a76fab0</t>
        </is>
      </c>
      <c r="V553" t="inlineStr">
        <is>
          <t>KRISH EXPORTS</t>
        </is>
      </c>
      <c r="W553" t="inlineStr">
        <is>
          <t>0398034371</t>
        </is>
      </c>
      <c r="X553" t="n">
        <v>0</v>
      </c>
      <c r="Y553" t="n">
        <v>0</v>
      </c>
      <c r="Z553" t="n">
        <v>76151021</v>
      </c>
      <c r="AA553" t="inlineStr">
        <is>
          <t>NON-STICK</t>
        </is>
      </c>
      <c r="AB553" t="inlineStr">
        <is>
          <t>http://indiausatrade.mea.gov.in/api/public/image/stream?key=products%2F20260807T062615Z-709727-e8881fe6-Pi7_image%20(40)-cropped.jpg</t>
        </is>
      </c>
      <c r="AC553" t="inlineStr">
        <is>
          <t>2026-08-07T06:26:15.353Z</t>
        </is>
      </c>
    </row>
    <row r="554">
      <c r="A554" t="inlineStr">
        <is>
          <t>902fc24a-5f59-429c-9326-b8fd69d41f8d</t>
        </is>
      </c>
      <c r="B554" t="inlineStr">
        <is>
          <t>Ceramic Coated Fry Pan – Aluminium | HSN 76151021</t>
        </is>
      </c>
      <c r="C554" t="inlineStr">
        <is>
          <t>PID-17-3054</t>
        </is>
      </c>
      <c r="E554" t="inlineStr">
        <is>
          <t>FIXED</t>
        </is>
      </c>
      <c r="F554" t="n">
        <v>0</v>
      </c>
      <c r="G554" t="inlineStr">
        <is>
          <t>USD</t>
        </is>
      </c>
      <c r="I554" t="inlineStr">
        <is>
          <t>Unit</t>
        </is>
      </c>
      <c r="J554" t="n">
        <v>1500</v>
      </c>
      <c r="M554" t="n">
        <v>0</v>
      </c>
      <c r="N554" t="n">
        <v>0</v>
      </c>
      <c r="Q554" t="inlineStr">
        <is>
          <t>0fa5c14a-6376-4e38-9122-f22600ceb26b</t>
        </is>
      </c>
      <c r="R554" t="inlineStr">
        <is>
          <t>Aluminium and articles thereof</t>
        </is>
      </c>
      <c r="S554" t="inlineStr">
        <is>
          <t>753924c7-1830-41c9-80b5-8a707c36d3e6</t>
        </is>
      </c>
      <c r="T554" t="inlineStr">
        <is>
          <t>Table, kitchen or other household articles and parts thereof, of aluminium; pot scourers and scouring or polishing pads, gloves and the like, of aluminium; sanitary ware and parts thereof, of aluminium</t>
        </is>
      </c>
      <c r="U554" t="inlineStr">
        <is>
          <t>3296ad69-72cf-49fb-816b-2c628a76fab0</t>
        </is>
      </c>
      <c r="V554" t="inlineStr">
        <is>
          <t>KRISH EXPORTS</t>
        </is>
      </c>
      <c r="W554" t="inlineStr">
        <is>
          <t>0398034371</t>
        </is>
      </c>
      <c r="X554" t="n">
        <v>0</v>
      </c>
      <c r="Y554" t="n">
        <v>0</v>
      </c>
      <c r="Z554" t="n">
        <v>76151021</v>
      </c>
      <c r="AA554" t="inlineStr">
        <is>
          <t>NON-STICK</t>
        </is>
      </c>
      <c r="AB554" t="inlineStr">
        <is>
          <t>http://indiausatrade.mea.gov.in/api/public/image/stream?key=products%2F20260808T060207Z-837399-ef0a8d95-Pi7_image%20(5)-cropped.jpg</t>
        </is>
      </c>
      <c r="AC554" t="inlineStr">
        <is>
          <t>2026-08-08T06:02:07.485Z</t>
        </is>
      </c>
    </row>
    <row r="555">
      <c r="A555" t="inlineStr">
        <is>
          <t>7dda1a14-c99b-492a-a101-f23ef1f74e2f</t>
        </is>
      </c>
      <c r="B555" t="inlineStr">
        <is>
          <t>Ceramic Coated Round Casserole Pot with Lid – Aluminium | HSN 76151021</t>
        </is>
      </c>
      <c r="C555" t="inlineStr">
        <is>
          <t>PID-17-3052</t>
        </is>
      </c>
      <c r="E555" t="inlineStr">
        <is>
          <t>FIXED</t>
        </is>
      </c>
      <c r="F555" t="n">
        <v>0</v>
      </c>
      <c r="G555" t="inlineStr">
        <is>
          <t>USD</t>
        </is>
      </c>
      <c r="I555" t="inlineStr">
        <is>
          <t>Unit</t>
        </is>
      </c>
      <c r="J555" t="n">
        <v>1500</v>
      </c>
      <c r="M555" t="n">
        <v>0</v>
      </c>
      <c r="N555" t="n">
        <v>0</v>
      </c>
      <c r="Q555" t="inlineStr">
        <is>
          <t>0fa5c14a-6376-4e38-9122-f22600ceb26b</t>
        </is>
      </c>
      <c r="R555" t="inlineStr">
        <is>
          <t>Aluminium and articles thereof</t>
        </is>
      </c>
      <c r="S555" t="inlineStr">
        <is>
          <t>753924c7-1830-41c9-80b5-8a707c36d3e6</t>
        </is>
      </c>
      <c r="T555" t="inlineStr">
        <is>
          <t>Table, kitchen or other household articles and parts thereof, of aluminium; pot scourers and scouring or polishing pads, gloves and the like, of aluminium; sanitary ware and parts thereof, of aluminium</t>
        </is>
      </c>
      <c r="U555" t="inlineStr">
        <is>
          <t>3296ad69-72cf-49fb-816b-2c628a76fab0</t>
        </is>
      </c>
      <c r="V555" t="inlineStr">
        <is>
          <t>KRISH EXPORTS</t>
        </is>
      </c>
      <c r="W555" t="inlineStr">
        <is>
          <t>0398034371</t>
        </is>
      </c>
      <c r="X555" t="n">
        <v>0</v>
      </c>
      <c r="Y555" t="n">
        <v>0</v>
      </c>
      <c r="Z555" t="n">
        <v>76151021</v>
      </c>
      <c r="AA555" t="inlineStr">
        <is>
          <t>NON-STICK</t>
        </is>
      </c>
      <c r="AB555" t="inlineStr">
        <is>
          <t>http://indiausatrade.mea.gov.in/api/public/image/stream?key=products%2F20260808T055746Z-646086-ad7c8eda-Pi7_image%20(4)-cropped.jpg</t>
        </is>
      </c>
      <c r="AC555" t="inlineStr">
        <is>
          <t>2026-08-08T05:57:46.403Z</t>
        </is>
      </c>
    </row>
    <row r="556">
      <c r="A556" t="inlineStr">
        <is>
          <t>50ca2b63-037a-46ca-aaf9-8cbbe7e6a585</t>
        </is>
      </c>
      <c r="B556" t="inlineStr">
        <is>
          <t>Round Plastic Riser Stand – Speckled Blue HSN 76151021</t>
        </is>
      </c>
      <c r="C556" t="inlineStr">
        <is>
          <t>PID-17-3072</t>
        </is>
      </c>
      <c r="E556" t="inlineStr">
        <is>
          <t>FIXED</t>
        </is>
      </c>
      <c r="F556" t="n">
        <v>1</v>
      </c>
      <c r="G556" t="inlineStr">
        <is>
          <t>USD</t>
        </is>
      </c>
      <c r="I556" t="inlineStr">
        <is>
          <t>Unit</t>
        </is>
      </c>
      <c r="J556" t="n">
        <v>1500</v>
      </c>
      <c r="M556" t="n">
        <v>0</v>
      </c>
      <c r="N556" t="n">
        <v>0</v>
      </c>
      <c r="Q556" t="inlineStr">
        <is>
          <t>0fa5c14a-6376-4e38-9122-f22600ceb26b</t>
        </is>
      </c>
      <c r="R556" t="inlineStr">
        <is>
          <t>Aluminium and articles thereof</t>
        </is>
      </c>
      <c r="S556" t="inlineStr">
        <is>
          <t>753924c7-1830-41c9-80b5-8a707c36d3e6</t>
        </is>
      </c>
      <c r="T556" t="inlineStr">
        <is>
          <t>Table, kitchen or other household articles and parts thereof, of aluminium; pot scourers and scouring or polishing pads, gloves and the like, of aluminium; sanitary ware and parts thereof, of aluminium</t>
        </is>
      </c>
      <c r="U556" t="inlineStr">
        <is>
          <t>3296ad69-72cf-49fb-816b-2c628a76fab0</t>
        </is>
      </c>
      <c r="V556" t="inlineStr">
        <is>
          <t>KRISH EXPORTS</t>
        </is>
      </c>
      <c r="W556" t="inlineStr">
        <is>
          <t>0398034371</t>
        </is>
      </c>
      <c r="X556" t="n">
        <v>0</v>
      </c>
      <c r="Y556" t="n">
        <v>0</v>
      </c>
      <c r="Z556" t="n">
        <v>76151021</v>
      </c>
      <c r="AA556" t="inlineStr">
        <is>
          <t>NON-STICK</t>
        </is>
      </c>
      <c r="AB556" t="inlineStr">
        <is>
          <t>http://indiausatrade.mea.gov.in/api/public/image/stream?key=products%2F20260808T062150Z-130344-191187fa-Pi7_image%20(9)-cropped.jpg</t>
        </is>
      </c>
      <c r="AC556" t="inlineStr">
        <is>
          <t>2026-08-08T06:21:50.857Z</t>
        </is>
      </c>
    </row>
    <row r="557">
      <c r="A557" t="inlineStr">
        <is>
          <t>84064c08-cc31-41d4-9fc9-7132981ff803</t>
        </is>
      </c>
      <c r="B557" t="inlineStr">
        <is>
          <t>PID-17-3054</t>
        </is>
      </c>
      <c r="C557" t="inlineStr">
        <is>
          <t>PID-17-3062</t>
        </is>
      </c>
      <c r="E557" t="inlineStr">
        <is>
          <t>FIXED</t>
        </is>
      </c>
      <c r="F557" t="n">
        <v>0</v>
      </c>
      <c r="G557" t="inlineStr">
        <is>
          <t>USD</t>
        </is>
      </c>
      <c r="I557" t="inlineStr">
        <is>
          <t>Unit</t>
        </is>
      </c>
      <c r="J557" t="n">
        <v>1500</v>
      </c>
      <c r="M557" t="n">
        <v>0</v>
      </c>
      <c r="N557" t="n">
        <v>0</v>
      </c>
      <c r="Q557" t="inlineStr">
        <is>
          <t>0fa5c14a-6376-4e38-9122-f22600ceb26b</t>
        </is>
      </c>
      <c r="R557" t="inlineStr">
        <is>
          <t>Aluminium and articles thereof</t>
        </is>
      </c>
      <c r="S557" t="inlineStr">
        <is>
          <t>753924c7-1830-41c9-80b5-8a707c36d3e6</t>
        </is>
      </c>
      <c r="T557" t="inlineStr">
        <is>
          <t>Table, kitchen or other household articles and parts thereof, of aluminium; pot scourers and scouring or polishing pads, gloves and the like, of aluminium; sanitary ware and parts thereof, of aluminium</t>
        </is>
      </c>
      <c r="U557" t="inlineStr">
        <is>
          <t>3296ad69-72cf-49fb-816b-2c628a76fab0</t>
        </is>
      </c>
      <c r="V557" t="inlineStr">
        <is>
          <t>KRISH EXPORTS</t>
        </is>
      </c>
      <c r="W557" t="inlineStr">
        <is>
          <t>0398034371</t>
        </is>
      </c>
      <c r="X557" t="n">
        <v>0</v>
      </c>
      <c r="Y557" t="n">
        <v>0</v>
      </c>
      <c r="Z557" t="n">
        <v>76151021</v>
      </c>
      <c r="AA557" t="inlineStr">
        <is>
          <t>NON-STICK</t>
        </is>
      </c>
      <c r="AB557" t="inlineStr">
        <is>
          <t>http://indiausatrade.mea.gov.in/api/public/image/stream?key=products%2F20260808T061014Z-655075-4e03ef28-Pi7_image%20(6)-cropped.jpg</t>
        </is>
      </c>
      <c r="AC557" t="inlineStr">
        <is>
          <t>2026-08-08T06:10:14.248Z</t>
        </is>
      </c>
    </row>
    <row r="558">
      <c r="A558" t="inlineStr">
        <is>
          <t>9126d846-4a76-40af-a5d2-0e0af61775ba</t>
        </is>
      </c>
      <c r="B558" t="inlineStr">
        <is>
          <t>Ceramic Coated Round Pot with Lid – Blue | HSN 76151021</t>
        </is>
      </c>
      <c r="C558" t="inlineStr">
        <is>
          <t>PID-17-3050</t>
        </is>
      </c>
      <c r="E558" t="inlineStr">
        <is>
          <t>FIXED</t>
        </is>
      </c>
      <c r="F558" t="n">
        <v>0</v>
      </c>
      <c r="G558" t="inlineStr">
        <is>
          <t>USD</t>
        </is>
      </c>
      <c r="I558" t="inlineStr">
        <is>
          <t>Unit</t>
        </is>
      </c>
      <c r="J558" t="n">
        <v>1500</v>
      </c>
      <c r="M558" t="n">
        <v>0</v>
      </c>
      <c r="N558" t="n">
        <v>0</v>
      </c>
      <c r="Q558" t="inlineStr">
        <is>
          <t>0fa5c14a-6376-4e38-9122-f22600ceb26b</t>
        </is>
      </c>
      <c r="R558" t="inlineStr">
        <is>
          <t>Aluminium and articles thereof</t>
        </is>
      </c>
      <c r="S558" t="inlineStr">
        <is>
          <t>753924c7-1830-41c9-80b5-8a707c36d3e6</t>
        </is>
      </c>
      <c r="T558" t="inlineStr">
        <is>
          <t>Table, kitchen or other household articles and parts thereof, of aluminium; pot scourers and scouring or polishing pads, gloves and the like, of aluminium; sanitary ware and parts thereof, of aluminium</t>
        </is>
      </c>
      <c r="U558" t="inlineStr">
        <is>
          <t>3296ad69-72cf-49fb-816b-2c628a76fab0</t>
        </is>
      </c>
      <c r="V558" t="inlineStr">
        <is>
          <t>KRISH EXPORTS</t>
        </is>
      </c>
      <c r="W558" t="inlineStr">
        <is>
          <t>0398034371</t>
        </is>
      </c>
      <c r="X558" t="n">
        <v>0</v>
      </c>
      <c r="Y558" t="n">
        <v>0</v>
      </c>
      <c r="Z558" t="n">
        <v>76151021</v>
      </c>
      <c r="AA558" t="inlineStr">
        <is>
          <t>NON-STICK</t>
        </is>
      </c>
      <c r="AB558" t="inlineStr">
        <is>
          <t>http://indiausatrade.mea.gov.in/api/public/image/stream?key=products%2F20260808T062617Z-194646-86f5ed3b-Pi7_image%20(11)-cropped.jpg</t>
        </is>
      </c>
      <c r="AC558" t="inlineStr">
        <is>
          <t>2026-08-08T06:26:17.460Z</t>
        </is>
      </c>
    </row>
    <row r="559">
      <c r="A559" t="inlineStr">
        <is>
          <t>c2e18a2b-018a-48fe-9c14-1adc82282cf3</t>
        </is>
      </c>
      <c r="B559" t="inlineStr">
        <is>
          <t>Ceramic Coated Fry Pan – Blue | HSN 76151021</t>
        </is>
      </c>
      <c r="C559" t="inlineStr">
        <is>
          <t>PID-17-3044</t>
        </is>
      </c>
      <c r="E559" t="inlineStr">
        <is>
          <t>FIXED</t>
        </is>
      </c>
      <c r="F559" t="n">
        <v>0</v>
      </c>
      <c r="G559" t="inlineStr">
        <is>
          <t>USD</t>
        </is>
      </c>
      <c r="I559" t="inlineStr">
        <is>
          <t>Unit</t>
        </is>
      </c>
      <c r="J559" t="n">
        <v>1500</v>
      </c>
      <c r="M559" t="n">
        <v>0</v>
      </c>
      <c r="N559" t="n">
        <v>0</v>
      </c>
      <c r="Q559" t="inlineStr">
        <is>
          <t>0fa5c14a-6376-4e38-9122-f22600ceb26b</t>
        </is>
      </c>
      <c r="R559" t="inlineStr">
        <is>
          <t>Aluminium and articles thereof</t>
        </is>
      </c>
      <c r="S559" t="inlineStr">
        <is>
          <t>753924c7-1830-41c9-80b5-8a707c36d3e6</t>
        </is>
      </c>
      <c r="T559" t="inlineStr">
        <is>
          <t>Table, kitchen or other household articles and parts thereof, of aluminium; pot scourers and scouring or polishing pads, gloves and the like, of aluminium; sanitary ware and parts thereof, of aluminium</t>
        </is>
      </c>
      <c r="U559" t="inlineStr">
        <is>
          <t>3296ad69-72cf-49fb-816b-2c628a76fab0</t>
        </is>
      </c>
      <c r="V559" t="inlineStr">
        <is>
          <t>KRISH EXPORTS</t>
        </is>
      </c>
      <c r="W559" t="inlineStr">
        <is>
          <t>0398034371</t>
        </is>
      </c>
      <c r="X559" t="n">
        <v>0</v>
      </c>
      <c r="Y559" t="n">
        <v>0</v>
      </c>
      <c r="Z559" t="n">
        <v>76151021</v>
      </c>
      <c r="AA559" t="inlineStr">
        <is>
          <t>NON-STICK</t>
        </is>
      </c>
      <c r="AB559" t="inlineStr">
        <is>
          <t>http://indiausatrade.mea.gov.in/api/public/image/stream?key=products%2F20260808T063510Z-694508-2e216320-Pi7_image%20(12)-cropped.jpg</t>
        </is>
      </c>
      <c r="AC559" t="inlineStr">
        <is>
          <t>2026-08-08T06:35:10.015Z</t>
        </is>
      </c>
    </row>
    <row r="560">
      <c r="A560" t="inlineStr">
        <is>
          <t>87dc7c1c-f1fb-4c36-a4a9-72cf4b287f79</t>
        </is>
      </c>
      <c r="B560" t="inlineStr">
        <is>
          <t>Ceramic Coated Casserole Pot – Red | HSN 76151021</t>
        </is>
      </c>
      <c r="C560" t="inlineStr">
        <is>
          <t>PID-17-3046A</t>
        </is>
      </c>
      <c r="E560" t="inlineStr">
        <is>
          <t>FIXED</t>
        </is>
      </c>
      <c r="F560" t="n">
        <v>0</v>
      </c>
      <c r="G560" t="inlineStr">
        <is>
          <t>USD</t>
        </is>
      </c>
      <c r="I560" t="inlineStr">
        <is>
          <t>Unit</t>
        </is>
      </c>
      <c r="J560" t="n">
        <v>1500</v>
      </c>
      <c r="M560" t="n">
        <v>0</v>
      </c>
      <c r="N560" t="n">
        <v>0</v>
      </c>
      <c r="Q560" t="inlineStr">
        <is>
          <t>0fa5c14a-6376-4e38-9122-f22600ceb26b</t>
        </is>
      </c>
      <c r="R560" t="inlineStr">
        <is>
          <t>Aluminium and articles thereof</t>
        </is>
      </c>
      <c r="S560" t="inlineStr">
        <is>
          <t>753924c7-1830-41c9-80b5-8a707c36d3e6</t>
        </is>
      </c>
      <c r="T560" t="inlineStr">
        <is>
          <t>Table, kitchen or other household articles and parts thereof, of aluminium; pot scourers and scouring or polishing pads, gloves and the like, of aluminium; sanitary ware and parts thereof, of aluminium</t>
        </is>
      </c>
      <c r="U560" t="inlineStr">
        <is>
          <t>3296ad69-72cf-49fb-816b-2c628a76fab0</t>
        </is>
      </c>
      <c r="V560" t="inlineStr">
        <is>
          <t>KRISH EXPORTS</t>
        </is>
      </c>
      <c r="W560" t="inlineStr">
        <is>
          <t>0398034371</t>
        </is>
      </c>
      <c r="X560" t="n">
        <v>0</v>
      </c>
      <c r="Y560" t="n">
        <v>0</v>
      </c>
      <c r="Z560" t="n">
        <v>76151021</v>
      </c>
      <c r="AA560" t="inlineStr">
        <is>
          <t>NON-STICK</t>
        </is>
      </c>
      <c r="AB560" t="inlineStr">
        <is>
          <t>http://indiausatrade.mea.gov.in/api/public/image/stream?key=products%2F20260808T064809Z-553574-5b9d0f7f-Pi7_image%20(15)-cropped.jpg</t>
        </is>
      </c>
      <c r="AC560" t="inlineStr">
        <is>
          <t>2026-08-08T06:48:09.012Z</t>
        </is>
      </c>
    </row>
    <row r="561">
      <c r="A561" t="inlineStr">
        <is>
          <t>a9df13df-fe5b-42ec-b20b-765e389e5890</t>
        </is>
      </c>
      <c r="B561" t="inlineStr">
        <is>
          <t>Ceramic Coated Taper Wok – Excel | 26 cm | HSN 76151021</t>
        </is>
      </c>
      <c r="C561" t="inlineStr">
        <is>
          <t>PID-17-3013</t>
        </is>
      </c>
      <c r="E561" t="inlineStr">
        <is>
          <t>FIXED</t>
        </is>
      </c>
      <c r="F561" t="n">
        <v>0</v>
      </c>
      <c r="G561" t="inlineStr">
        <is>
          <t>USD</t>
        </is>
      </c>
      <c r="I561" t="inlineStr">
        <is>
          <t>Unit</t>
        </is>
      </c>
      <c r="J561" t="n">
        <v>1500</v>
      </c>
      <c r="M561" t="n">
        <v>0</v>
      </c>
      <c r="N561" t="n">
        <v>0</v>
      </c>
      <c r="Q561" t="inlineStr">
        <is>
          <t>0fa5c14a-6376-4e38-9122-f22600ceb26b</t>
        </is>
      </c>
      <c r="R561" t="inlineStr">
        <is>
          <t>Aluminium and articles thereof</t>
        </is>
      </c>
      <c r="S561" t="inlineStr">
        <is>
          <t>753924c7-1830-41c9-80b5-8a707c36d3e6</t>
        </is>
      </c>
      <c r="T561" t="inlineStr">
        <is>
          <t>Table, kitchen or other household articles and parts thereof, of aluminium; pot scourers and scouring or polishing pads, gloves and the like, of aluminium; sanitary ware and parts thereof, of aluminium</t>
        </is>
      </c>
      <c r="U561" t="inlineStr">
        <is>
          <t>3296ad69-72cf-49fb-816b-2c628a76fab0</t>
        </is>
      </c>
      <c r="V561" t="inlineStr">
        <is>
          <t>KRISH EXPORTS</t>
        </is>
      </c>
      <c r="W561" t="inlineStr">
        <is>
          <t>0398034371</t>
        </is>
      </c>
      <c r="X561" t="n">
        <v>0</v>
      </c>
      <c r="Y561" t="n">
        <v>0</v>
      </c>
      <c r="Z561" t="n">
        <v>76151021</v>
      </c>
      <c r="AA561" t="inlineStr">
        <is>
          <t>NON-STICK</t>
        </is>
      </c>
      <c r="AB561" t="inlineStr">
        <is>
          <t>http://indiausatrade.mea.gov.in/api/public/image/stream?key=products%2F20260810T054306Z-218276-30338750-Pi7_image%20(20)-cropped.jpg</t>
        </is>
      </c>
      <c r="AC561" t="inlineStr">
        <is>
          <t>2026-08-10T05:43:06.587Z</t>
        </is>
      </c>
    </row>
    <row r="562">
      <c r="A562" t="inlineStr">
        <is>
          <t>ef81bdc4-a260-4989-8e70-6f190a9ee6be</t>
        </is>
      </c>
      <c r="B562" t="inlineStr">
        <is>
          <t>Fioret Lemon Set – 8/7/5 Pcs | Jug, Tumblers &amp; Tray | HSN 39241090</t>
        </is>
      </c>
      <c r="C562" t="inlineStr">
        <is>
          <t>PID-19-2013</t>
        </is>
      </c>
      <c r="E562" t="inlineStr">
        <is>
          <t>FIXED</t>
        </is>
      </c>
      <c r="F562" t="n">
        <v>1</v>
      </c>
      <c r="G562" t="inlineStr">
        <is>
          <t>USD</t>
        </is>
      </c>
      <c r="I562" t="inlineStr">
        <is>
          <t>Set</t>
        </is>
      </c>
      <c r="J562" t="n">
        <v>1500</v>
      </c>
      <c r="M562" t="n">
        <v>0</v>
      </c>
      <c r="N562" t="n">
        <v>0</v>
      </c>
      <c r="Q562" t="inlineStr">
        <is>
          <t>24055375-a41a-454c-96a0-9b6b95ddf41d</t>
        </is>
      </c>
      <c r="R562" t="inlineStr">
        <is>
          <t>Plastics and articles thereof</t>
        </is>
      </c>
      <c r="S562" t="inlineStr">
        <is>
          <t>5547561c-7103-4004-893b-5af8da0d2827</t>
        </is>
      </c>
      <c r="T562" t="inlineStr">
        <is>
          <t>Tableware, kitchenware, other household articles and hygienic or toilet articles, of plastics</t>
        </is>
      </c>
      <c r="U562" t="inlineStr">
        <is>
          <t>3296ad69-72cf-49fb-816b-2c628a76fab0</t>
        </is>
      </c>
      <c r="V562" t="inlineStr">
        <is>
          <t>KRISH EXPORTS</t>
        </is>
      </c>
      <c r="W562" t="inlineStr">
        <is>
          <t>0398034371</t>
        </is>
      </c>
      <c r="X562" t="n">
        <v>0</v>
      </c>
      <c r="Y562" t="n">
        <v>0</v>
      </c>
      <c r="Z562" t="n">
        <v>39241090</v>
      </c>
      <c r="AA562" t="inlineStr">
        <is>
          <t>OTHER</t>
        </is>
      </c>
      <c r="AB562" t="inlineStr">
        <is>
          <t>http://indiausatrade.mea.gov.in/api/public/image/stream?key=products%2F20260902T115546Z-763740-5200376e-Pi7_image%20(1)-cropped.png</t>
        </is>
      </c>
      <c r="AC562" t="inlineStr">
        <is>
          <t>2026-09-02T11:32:51.634Z</t>
        </is>
      </c>
    </row>
    <row r="563">
      <c r="A563" t="inlineStr">
        <is>
          <t>b7beb6ed-a605-4d3c-b1e2-977b7fdc6d21</t>
        </is>
      </c>
      <c r="B563" t="inlineStr">
        <is>
          <t>Car Kids Pencil Box – Novelty Shape | HSN 39241090</t>
        </is>
      </c>
      <c r="C563" t="inlineStr">
        <is>
          <t>PID-19-6002</t>
        </is>
      </c>
      <c r="E563" t="inlineStr">
        <is>
          <t>FIXED</t>
        </is>
      </c>
      <c r="F563" t="n">
        <v>0</v>
      </c>
      <c r="G563" t="inlineStr">
        <is>
          <t>USD</t>
        </is>
      </c>
      <c r="I563" t="inlineStr">
        <is>
          <t>Unit</t>
        </is>
      </c>
      <c r="J563" t="n">
        <v>1500</v>
      </c>
      <c r="M563" t="n">
        <v>0</v>
      </c>
      <c r="N563" t="n">
        <v>0</v>
      </c>
      <c r="Q563" t="inlineStr">
        <is>
          <t>24055375-a41a-454c-96a0-9b6b95ddf41d</t>
        </is>
      </c>
      <c r="R563" t="inlineStr">
        <is>
          <t>Plastics and articles thereof</t>
        </is>
      </c>
      <c r="S563" t="inlineStr">
        <is>
          <t>5547561c-7103-4004-893b-5af8da0d2827</t>
        </is>
      </c>
      <c r="T563" t="inlineStr">
        <is>
          <t>Tableware, kitchenware, other household articles and hygienic or toilet articles, of plastics</t>
        </is>
      </c>
      <c r="U563" t="inlineStr">
        <is>
          <t>3296ad69-72cf-49fb-816b-2c628a76fab0</t>
        </is>
      </c>
      <c r="V563" t="inlineStr">
        <is>
          <t>KRISH EXPORTS</t>
        </is>
      </c>
      <c r="W563" t="inlineStr">
        <is>
          <t>0398034371</t>
        </is>
      </c>
      <c r="X563" t="n">
        <v>0</v>
      </c>
      <c r="Y563" t="n">
        <v>0</v>
      </c>
      <c r="Z563" t="n">
        <v>39241090</v>
      </c>
      <c r="AA563" t="inlineStr">
        <is>
          <t>OTHER</t>
        </is>
      </c>
      <c r="AB563" t="inlineStr">
        <is>
          <t>http://indiausatrade.mea.gov.in/api/public/image/stream?key=products%2F20260810T060046Z-513182-01060cfc-Pi7_image%20(22)-cropped.jpg</t>
        </is>
      </c>
      <c r="AC563" t="inlineStr">
        <is>
          <t>2026-08-10T06:00:46.147Z</t>
        </is>
      </c>
    </row>
    <row r="564">
      <c r="A564" t="inlineStr">
        <is>
          <t>27761fe6-f01c-4ff5-9892-e3a3ebc0b34c</t>
        </is>
      </c>
      <c r="B564" t="inlineStr">
        <is>
          <t>HiChoice Kids Pencil Box – Pink | HSN 39241090</t>
        </is>
      </c>
      <c r="C564" t="inlineStr">
        <is>
          <t>PID-19-6005</t>
        </is>
      </c>
      <c r="E564" t="inlineStr">
        <is>
          <t>FIXED</t>
        </is>
      </c>
      <c r="F564" t="n">
        <v>0</v>
      </c>
      <c r="G564" t="inlineStr">
        <is>
          <t>USD</t>
        </is>
      </c>
      <c r="I564" t="inlineStr">
        <is>
          <t>Unit</t>
        </is>
      </c>
      <c r="J564" t="n">
        <v>1500</v>
      </c>
      <c r="M564" t="n">
        <v>0</v>
      </c>
      <c r="N564" t="n">
        <v>0</v>
      </c>
      <c r="Q564" t="inlineStr">
        <is>
          <t>24055375-a41a-454c-96a0-9b6b95ddf41d</t>
        </is>
      </c>
      <c r="R564" t="inlineStr">
        <is>
          <t>Plastics and articles thereof</t>
        </is>
      </c>
      <c r="S564" t="inlineStr">
        <is>
          <t>5547561c-7103-4004-893b-5af8da0d2827</t>
        </is>
      </c>
      <c r="T564" t="inlineStr">
        <is>
          <t>Tableware, kitchenware, other household articles and hygienic or toilet articles, of plastics</t>
        </is>
      </c>
      <c r="U564" t="inlineStr">
        <is>
          <t>3296ad69-72cf-49fb-816b-2c628a76fab0</t>
        </is>
      </c>
      <c r="V564" t="inlineStr">
        <is>
          <t>KRISH EXPORTS</t>
        </is>
      </c>
      <c r="W564" t="inlineStr">
        <is>
          <t>0398034371</t>
        </is>
      </c>
      <c r="X564" t="n">
        <v>0</v>
      </c>
      <c r="Y564" t="n">
        <v>0</v>
      </c>
      <c r="Z564" t="n">
        <v>39241090</v>
      </c>
      <c r="AA564" t="inlineStr">
        <is>
          <t>OTHER</t>
        </is>
      </c>
      <c r="AB564" t="inlineStr">
        <is>
          <t>http://indiausatrade.mea.gov.in/api/public/image/stream?key=products%2F20260810T062924Z-196543-5111f376-Pi7_image%20(26)-cropped.jpg</t>
        </is>
      </c>
      <c r="AC564" t="inlineStr">
        <is>
          <t>2026-08-10T06:21:14.691Z</t>
        </is>
      </c>
    </row>
    <row r="565">
      <c r="A565" t="inlineStr">
        <is>
          <t>83417277-c262-4c43-ab99-db5dbaa50253</t>
        </is>
      </c>
      <c r="B565" t="inlineStr">
        <is>
          <t>Goo Kids Pencil Box – Blue | HSN 39241090</t>
        </is>
      </c>
      <c r="C565" t="inlineStr">
        <is>
          <t>PID-19-6004</t>
        </is>
      </c>
      <c r="E565" t="inlineStr">
        <is>
          <t>FIXED</t>
        </is>
      </c>
      <c r="F565" t="n">
        <v>0</v>
      </c>
      <c r="G565" t="inlineStr">
        <is>
          <t>USD</t>
        </is>
      </c>
      <c r="J565" t="n">
        <v>1500</v>
      </c>
      <c r="M565" t="n">
        <v>0</v>
      </c>
      <c r="N565" t="n">
        <v>0</v>
      </c>
      <c r="Q565" t="inlineStr">
        <is>
          <t>24055375-a41a-454c-96a0-9b6b95ddf41d</t>
        </is>
      </c>
      <c r="R565" t="inlineStr">
        <is>
          <t>Plastics and articles thereof</t>
        </is>
      </c>
      <c r="S565" t="inlineStr">
        <is>
          <t>5547561c-7103-4004-893b-5af8da0d2827</t>
        </is>
      </c>
      <c r="T565" t="inlineStr">
        <is>
          <t>Tableware, kitchenware, other household articles and hygienic or toilet articles, of plastics</t>
        </is>
      </c>
      <c r="U565" t="inlineStr">
        <is>
          <t>3296ad69-72cf-49fb-816b-2c628a76fab0</t>
        </is>
      </c>
      <c r="V565" t="inlineStr">
        <is>
          <t>KRISH EXPORTS</t>
        </is>
      </c>
      <c r="W565" t="inlineStr">
        <is>
          <t>0398034371</t>
        </is>
      </c>
      <c r="X565" t="n">
        <v>0</v>
      </c>
      <c r="Y565" t="n">
        <v>0</v>
      </c>
      <c r="Z565" t="n">
        <v>39241090</v>
      </c>
      <c r="AA565" t="inlineStr">
        <is>
          <t>OTHER</t>
        </is>
      </c>
      <c r="AB565" t="inlineStr">
        <is>
          <t>http://indiausatrade.mea.gov.in/api/public/image/stream?key=products%2F20260810T061330Z-254434-420c29b9-Pi7_image%20(24)-cropped.jpg</t>
        </is>
      </c>
      <c r="AC565" t="inlineStr">
        <is>
          <t>2026-08-10T06:13:30.849Z</t>
        </is>
      </c>
    </row>
    <row r="566">
      <c r="A566" t="inlineStr">
        <is>
          <t>bcb47ee4-ea50-4b38-af5c-7816b8311a46</t>
        </is>
      </c>
      <c r="B566" t="inlineStr">
        <is>
          <t>Chess Game Kids Pencil Box – Checkered Design | HSN 39241090</t>
        </is>
      </c>
      <c r="C566" t="inlineStr">
        <is>
          <t>PID-19-6003</t>
        </is>
      </c>
      <c r="E566" t="inlineStr">
        <is>
          <t>FIXED</t>
        </is>
      </c>
      <c r="F566" t="n">
        <v>0</v>
      </c>
      <c r="G566" t="inlineStr">
        <is>
          <t>USD</t>
        </is>
      </c>
      <c r="I566" t="inlineStr">
        <is>
          <t>Unit</t>
        </is>
      </c>
      <c r="J566" t="n">
        <v>1500</v>
      </c>
      <c r="M566" t="n">
        <v>0</v>
      </c>
      <c r="N566" t="n">
        <v>0</v>
      </c>
      <c r="Q566" t="inlineStr">
        <is>
          <t>24055375-a41a-454c-96a0-9b6b95ddf41d</t>
        </is>
      </c>
      <c r="R566" t="inlineStr">
        <is>
          <t>Plastics and articles thereof</t>
        </is>
      </c>
      <c r="S566" t="inlineStr">
        <is>
          <t>5547561c-7103-4004-893b-5af8da0d2827</t>
        </is>
      </c>
      <c r="T566" t="inlineStr">
        <is>
          <t>Tableware, kitchenware, other household articles and hygienic or toilet articles, of plastics</t>
        </is>
      </c>
      <c r="U566" t="inlineStr">
        <is>
          <t>3296ad69-72cf-49fb-816b-2c628a76fab0</t>
        </is>
      </c>
      <c r="V566" t="inlineStr">
        <is>
          <t>KRISH EXPORTS</t>
        </is>
      </c>
      <c r="W566" t="inlineStr">
        <is>
          <t>0398034371</t>
        </is>
      </c>
      <c r="X566" t="n">
        <v>0</v>
      </c>
      <c r="Y566" t="n">
        <v>0</v>
      </c>
      <c r="Z566" t="n">
        <v>39241090</v>
      </c>
      <c r="AA566" t="inlineStr">
        <is>
          <t>OTHER</t>
        </is>
      </c>
      <c r="AB566" t="inlineStr">
        <is>
          <t>http://indiausatrade.mea.gov.in/api/public/image/stream?key=products%2F20260810T060825Z-389731-a164d293-Pi7_image%20(23)-cropped.jpg</t>
        </is>
      </c>
      <c r="AC566" t="inlineStr">
        <is>
          <t>2026-08-10T06:08:25.392Z</t>
        </is>
      </c>
    </row>
    <row r="567">
      <c r="A567" t="inlineStr">
        <is>
          <t>7b38df59-2000-41fd-aefd-328a473d63c0</t>
        </is>
      </c>
      <c r="B567" t="inlineStr">
        <is>
          <t xml:space="preserve">PID-17-3015 — Ceramic Coated Taper Fry Pan – Eva | HSN 76151021 </t>
        </is>
      </c>
      <c r="C567" t="inlineStr">
        <is>
          <t>PID-17-3014</t>
        </is>
      </c>
      <c r="E567" t="inlineStr">
        <is>
          <t>FIXED</t>
        </is>
      </c>
      <c r="F567" t="n">
        <v>0</v>
      </c>
      <c r="G567" t="inlineStr">
        <is>
          <t>USD</t>
        </is>
      </c>
      <c r="I567" t="inlineStr">
        <is>
          <t>Unit</t>
        </is>
      </c>
      <c r="J567" t="n">
        <v>1500</v>
      </c>
      <c r="M567" t="n">
        <v>0</v>
      </c>
      <c r="N567" t="n">
        <v>0</v>
      </c>
      <c r="Q567" t="inlineStr">
        <is>
          <t>0fa5c14a-6376-4e38-9122-f22600ceb26b</t>
        </is>
      </c>
      <c r="R567" t="inlineStr">
        <is>
          <t>Aluminium and articles thereof</t>
        </is>
      </c>
      <c r="S567" t="inlineStr">
        <is>
          <t>753924c7-1830-41c9-80b5-8a707c36d3e6</t>
        </is>
      </c>
      <c r="T567" t="inlineStr">
        <is>
          <t>Table, kitchen or other household articles and parts thereof, of aluminium; pot scourers and scouring or polishing pads, gloves and the like, of aluminium; sanitary ware and parts thereof, of aluminium</t>
        </is>
      </c>
      <c r="U567" t="inlineStr">
        <is>
          <t>3296ad69-72cf-49fb-816b-2c628a76fab0</t>
        </is>
      </c>
      <c r="V567" t="inlineStr">
        <is>
          <t>KRISH EXPORTS</t>
        </is>
      </c>
      <c r="W567" t="inlineStr">
        <is>
          <t>0398034371</t>
        </is>
      </c>
      <c r="X567" t="n">
        <v>0</v>
      </c>
      <c r="Y567" t="n">
        <v>0</v>
      </c>
      <c r="Z567" t="n">
        <v>76151021</v>
      </c>
      <c r="AA567" t="inlineStr">
        <is>
          <t>NON-STICK</t>
        </is>
      </c>
      <c r="AB567" t="inlineStr">
        <is>
          <t>http://indiausatrade.mea.gov.in/api/public/image/stream?key=products%2F20260810T055019Z-971010-616fd7ef-Pi7_image%20(21)-cropped.jpg</t>
        </is>
      </c>
      <c r="AC567" t="inlineStr">
        <is>
          <t>2026-08-10T05:50:19.414Z</t>
        </is>
      </c>
    </row>
    <row r="568">
      <c r="A568" t="inlineStr">
        <is>
          <t>8e332142-b451-4dd1-8b59-81ccab81bfc6</t>
        </is>
      </c>
      <c r="B568" t="inlineStr">
        <is>
          <t>Ceramic Coated Casserole Pot – Silver/Grey | HSN 76151021</t>
        </is>
      </c>
      <c r="C568" t="inlineStr">
        <is>
          <t>PID-17-3053</t>
        </is>
      </c>
      <c r="E568" t="inlineStr">
        <is>
          <t>FIXED</t>
        </is>
      </c>
      <c r="F568" t="n">
        <v>0</v>
      </c>
      <c r="G568" t="inlineStr">
        <is>
          <t>USD</t>
        </is>
      </c>
      <c r="I568" t="inlineStr">
        <is>
          <t>Unit</t>
        </is>
      </c>
      <c r="J568" t="n">
        <v>1500</v>
      </c>
      <c r="M568" t="n">
        <v>0</v>
      </c>
      <c r="N568" t="n">
        <v>0</v>
      </c>
      <c r="Q568" t="inlineStr">
        <is>
          <t>0fa5c14a-6376-4e38-9122-f22600ceb26b</t>
        </is>
      </c>
      <c r="R568" t="inlineStr">
        <is>
          <t>Aluminium and articles thereof</t>
        </is>
      </c>
      <c r="S568" t="inlineStr">
        <is>
          <t>753924c7-1830-41c9-80b5-8a707c36d3e6</t>
        </is>
      </c>
      <c r="T568" t="inlineStr">
        <is>
          <t>Table, kitchen or other household articles and parts thereof, of aluminium; pot scourers and scouring or polishing pads, gloves and the like, of aluminium; sanitary ware and parts thereof, of aluminium</t>
        </is>
      </c>
      <c r="U568" t="inlineStr">
        <is>
          <t>3296ad69-72cf-49fb-816b-2c628a76fab0</t>
        </is>
      </c>
      <c r="V568" t="inlineStr">
        <is>
          <t>KRISH EXPORTS</t>
        </is>
      </c>
      <c r="W568" t="inlineStr">
        <is>
          <t>0398034371</t>
        </is>
      </c>
      <c r="X568" t="n">
        <v>0</v>
      </c>
      <c r="Y568" t="n">
        <v>0</v>
      </c>
      <c r="Z568" t="n">
        <v>76151021</v>
      </c>
      <c r="AA568" t="inlineStr">
        <is>
          <t>NON-STICK</t>
        </is>
      </c>
      <c r="AB568" t="inlineStr">
        <is>
          <t>http://indiausatrade.mea.gov.in/api/public/image/stream?key=products%2F20260808T065441Z-441252-00c34fb9-Pi7_image%20(17)-cropped.jpg</t>
        </is>
      </c>
      <c r="AC568" t="inlineStr">
        <is>
          <t>2026-08-08T06:54:41.141Z</t>
        </is>
      </c>
    </row>
    <row r="569">
      <c r="A569" t="inlineStr">
        <is>
          <t>1b131460-e2b8-4258-839e-dff8bb0ea776</t>
        </is>
      </c>
      <c r="B569" t="inlineStr">
        <is>
          <t>Hard Anodized Concave Griddle – Aluminium | HSN 76151021</t>
        </is>
      </c>
      <c r="C569" t="inlineStr">
        <is>
          <t>PID-17-2001</t>
        </is>
      </c>
      <c r="E569" t="inlineStr">
        <is>
          <t>FIXED</t>
        </is>
      </c>
      <c r="F569" t="n">
        <v>0</v>
      </c>
      <c r="G569" t="inlineStr">
        <is>
          <t>USD</t>
        </is>
      </c>
      <c r="I569" t="inlineStr">
        <is>
          <t>Unit</t>
        </is>
      </c>
      <c r="J569" t="n">
        <v>1500</v>
      </c>
      <c r="M569" t="n">
        <v>0</v>
      </c>
      <c r="N569" t="n">
        <v>0</v>
      </c>
      <c r="Q569" t="inlineStr">
        <is>
          <t>0fa5c14a-6376-4e38-9122-f22600ceb26b</t>
        </is>
      </c>
      <c r="R569" t="inlineStr">
        <is>
          <t>Aluminium and articles thereof</t>
        </is>
      </c>
      <c r="S569" t="inlineStr">
        <is>
          <t>753924c7-1830-41c9-80b5-8a707c36d3e6</t>
        </is>
      </c>
      <c r="T569" t="inlineStr">
        <is>
          <t>Table, kitchen or other household articles and parts thereof, of aluminium; pot scourers and scouring or polishing pads, gloves and the like, of aluminium; sanitary ware and parts thereof, of aluminium</t>
        </is>
      </c>
      <c r="U569" t="inlineStr">
        <is>
          <t>3296ad69-72cf-49fb-816b-2c628a76fab0</t>
        </is>
      </c>
      <c r="V569" t="inlineStr">
        <is>
          <t>KRISH EXPORTS</t>
        </is>
      </c>
      <c r="W569" t="inlineStr">
        <is>
          <t>0398034371</t>
        </is>
      </c>
      <c r="X569" t="n">
        <v>0</v>
      </c>
      <c r="Y569" t="n">
        <v>0</v>
      </c>
      <c r="Z569" t="n">
        <v>76151021</v>
      </c>
      <c r="AA569" t="inlineStr">
        <is>
          <t>NON-STICK</t>
        </is>
      </c>
      <c r="AB569" t="inlineStr">
        <is>
          <t>http://indiausatrade.mea.gov.in/api/public/image/stream?key=products%2F20260807T055751Z-395340-41f4a399-Pi7_image%20(30)-cropped.jpg</t>
        </is>
      </c>
      <c r="AC569" t="inlineStr">
        <is>
          <t>2026-08-07T05:57:51.531Z</t>
        </is>
      </c>
    </row>
    <row r="570">
      <c r="A570" t="inlineStr">
        <is>
          <t>4c8ba1d6-3e7f-4310-a210-7ee107554da0</t>
        </is>
      </c>
      <c r="B570" t="inlineStr">
        <is>
          <t>Ceramic Coated Taper Casseroles – Diva | 20-30 cm | HSN 76151021</t>
        </is>
      </c>
      <c r="C570" t="inlineStr">
        <is>
          <t>PID-17-3018</t>
        </is>
      </c>
      <c r="E570" t="inlineStr">
        <is>
          <t>FIXED</t>
        </is>
      </c>
      <c r="F570" t="n">
        <v>1</v>
      </c>
      <c r="G570" t="inlineStr">
        <is>
          <t>USD</t>
        </is>
      </c>
      <c r="I570" t="inlineStr">
        <is>
          <t>Unit</t>
        </is>
      </c>
      <c r="J570" t="n">
        <v>1500</v>
      </c>
      <c r="M570" t="n">
        <v>0</v>
      </c>
      <c r="N570" t="n">
        <v>0</v>
      </c>
      <c r="Q570" t="inlineStr">
        <is>
          <t>0fa5c14a-6376-4e38-9122-f22600ceb26b</t>
        </is>
      </c>
      <c r="R570" t="inlineStr">
        <is>
          <t>Aluminium and articles thereof</t>
        </is>
      </c>
      <c r="S570" t="inlineStr">
        <is>
          <t>753924c7-1830-41c9-80b5-8a707c36d3e6</t>
        </is>
      </c>
      <c r="T570" t="inlineStr">
        <is>
          <t>Table, kitchen or other household articles and parts thereof, of aluminium; pot scourers and scouring or polishing pads, gloves and the like, of aluminium; sanitary ware and parts thereof, of aluminium</t>
        </is>
      </c>
      <c r="U570" t="inlineStr">
        <is>
          <t>3296ad69-72cf-49fb-816b-2c628a76fab0</t>
        </is>
      </c>
      <c r="V570" t="inlineStr">
        <is>
          <t>KRISH EXPORTS</t>
        </is>
      </c>
      <c r="W570" t="inlineStr">
        <is>
          <t>0398034371</t>
        </is>
      </c>
      <c r="X570" t="n">
        <v>0</v>
      </c>
      <c r="Y570" t="n">
        <v>0</v>
      </c>
      <c r="Z570" t="n">
        <v>76151021</v>
      </c>
      <c r="AA570" t="inlineStr">
        <is>
          <t>NON-STICK</t>
        </is>
      </c>
      <c r="AB570" t="inlineStr">
        <is>
          <t>http://indiausatrade.mea.gov.in/api/public/image/stream?key=products%2F20260811T063040Z-364111-61d792c3-Pi7_image%20(30)-cropped.jpg</t>
        </is>
      </c>
      <c r="AC570" t="inlineStr">
        <is>
          <t>2026-08-11T06:30:40.822Z</t>
        </is>
      </c>
    </row>
    <row r="571">
      <c r="A571" t="inlineStr">
        <is>
          <t>9980fa35-51d6-409c-8770-ad5b0efec2e2</t>
        </is>
      </c>
      <c r="B571" t="inlineStr">
        <is>
          <t>Canna Lemon Set – 8/7/5 Pcs | Jug, Tumblers &amp; Tray | HSN 39241090</t>
        </is>
      </c>
      <c r="C571" t="inlineStr">
        <is>
          <t>PID-19-2014</t>
        </is>
      </c>
      <c r="E571" t="inlineStr">
        <is>
          <t>FIXED</t>
        </is>
      </c>
      <c r="F571" t="n">
        <v>1</v>
      </c>
      <c r="G571" t="inlineStr">
        <is>
          <t>USD</t>
        </is>
      </c>
      <c r="I571" t="inlineStr">
        <is>
          <t>Set</t>
        </is>
      </c>
      <c r="J571" t="n">
        <v>1500</v>
      </c>
      <c r="M571" t="n">
        <v>0</v>
      </c>
      <c r="N571" t="n">
        <v>0</v>
      </c>
      <c r="Q571" t="inlineStr">
        <is>
          <t>24055375-a41a-454c-96a0-9b6b95ddf41d</t>
        </is>
      </c>
      <c r="R571" t="inlineStr">
        <is>
          <t>Plastics and articles thereof</t>
        </is>
      </c>
      <c r="S571" t="inlineStr">
        <is>
          <t>5547561c-7103-4004-893b-5af8da0d2827</t>
        </is>
      </c>
      <c r="T571" t="inlineStr">
        <is>
          <t>Tableware, kitchenware, other household articles and hygienic or toilet articles, of plastics</t>
        </is>
      </c>
      <c r="U571" t="inlineStr">
        <is>
          <t>3296ad69-72cf-49fb-816b-2c628a76fab0</t>
        </is>
      </c>
      <c r="V571" t="inlineStr">
        <is>
          <t>KRISH EXPORTS</t>
        </is>
      </c>
      <c r="W571" t="inlineStr">
        <is>
          <t>0398034371</t>
        </is>
      </c>
      <c r="X571" t="n">
        <v>0</v>
      </c>
      <c r="Y571" t="n">
        <v>0</v>
      </c>
      <c r="Z571" t="n">
        <v>39241090</v>
      </c>
      <c r="AA571" t="inlineStr">
        <is>
          <t>OTHER</t>
        </is>
      </c>
      <c r="AB571" t="inlineStr">
        <is>
          <t>http://indiausatrade.mea.gov.in/api/public/image/stream?key=products%2F20260902T115442Z-485798-996ed860-Pi7_image-cropped.png</t>
        </is>
      </c>
      <c r="AC571" t="inlineStr">
        <is>
          <t>2026-09-02T11:38:52.584Z</t>
        </is>
      </c>
    </row>
    <row r="572">
      <c r="A572" t="inlineStr">
        <is>
          <t>a621b6c5-3061-4b35-bae8-4bcd309f5f50</t>
        </is>
      </c>
      <c r="B572" t="inlineStr">
        <is>
          <t>Ceramic Coated Taper Wok – Eva | 26 cm | HSN 76151021</t>
        </is>
      </c>
      <c r="C572" t="inlineStr">
        <is>
          <t>PID-17-3016</t>
        </is>
      </c>
      <c r="E572" t="inlineStr">
        <is>
          <t>FIXED</t>
        </is>
      </c>
      <c r="F572" t="n">
        <v>1</v>
      </c>
      <c r="G572" t="inlineStr">
        <is>
          <t>USD</t>
        </is>
      </c>
      <c r="I572" t="inlineStr">
        <is>
          <t>Unit</t>
        </is>
      </c>
      <c r="J572" t="n">
        <v>1500</v>
      </c>
      <c r="M572" t="n">
        <v>0</v>
      </c>
      <c r="N572" t="n">
        <v>0</v>
      </c>
      <c r="Q572" t="inlineStr">
        <is>
          <t>0fa5c14a-6376-4e38-9122-f22600ceb26b</t>
        </is>
      </c>
      <c r="R572" t="inlineStr">
        <is>
          <t>Aluminium and articles thereof</t>
        </is>
      </c>
      <c r="S572" t="inlineStr">
        <is>
          <t>753924c7-1830-41c9-80b5-8a707c36d3e6</t>
        </is>
      </c>
      <c r="T572" t="inlineStr">
        <is>
          <t>Table, kitchen or other household articles and parts thereof, of aluminium; pot scourers and scouring or polishing pads, gloves and the like, of aluminium; sanitary ware and parts thereof, of aluminium</t>
        </is>
      </c>
      <c r="U572" t="inlineStr">
        <is>
          <t>3296ad69-72cf-49fb-816b-2c628a76fab0</t>
        </is>
      </c>
      <c r="V572" t="inlineStr">
        <is>
          <t>KRISH EXPORTS</t>
        </is>
      </c>
      <c r="W572" t="inlineStr">
        <is>
          <t>0398034371</t>
        </is>
      </c>
      <c r="X572" t="n">
        <v>0</v>
      </c>
      <c r="Y572" t="n">
        <v>0</v>
      </c>
      <c r="Z572" t="n">
        <v>76151021</v>
      </c>
      <c r="AA572" t="inlineStr">
        <is>
          <t>NON-STICK</t>
        </is>
      </c>
      <c r="AB572" t="inlineStr">
        <is>
          <t>http://indiausatrade.mea.gov.in/api/public/image/stream?key=products%2F20260811T061459Z-445787-5a5e2769-Pi7_image%20(27)-cropped.jpg</t>
        </is>
      </c>
      <c r="AC572" t="inlineStr">
        <is>
          <t>2026-08-11T06:14:59.120Z</t>
        </is>
      </c>
    </row>
    <row r="573">
      <c r="A573" t="inlineStr">
        <is>
          <t>b11a6990-e34f-4075-baf1-0e2fe0b6be36</t>
        </is>
      </c>
      <c r="B573" t="inlineStr">
        <is>
          <t>Ceramic Coated Taper Cookware Set – Eva | 22/24/26 cm | HSN 76151021</t>
        </is>
      </c>
      <c r="C573" t="inlineStr">
        <is>
          <t>PID-17-3017</t>
        </is>
      </c>
      <c r="E573" t="inlineStr">
        <is>
          <t>FIXED</t>
        </is>
      </c>
      <c r="F573" t="n">
        <v>1</v>
      </c>
      <c r="G573" t="inlineStr">
        <is>
          <t>USD</t>
        </is>
      </c>
      <c r="I573" t="inlineStr">
        <is>
          <t>Set</t>
        </is>
      </c>
      <c r="J573" t="n">
        <v>1500</v>
      </c>
      <c r="M573" t="n">
        <v>0</v>
      </c>
      <c r="N573" t="n">
        <v>0</v>
      </c>
      <c r="Q573" t="inlineStr">
        <is>
          <t>0fa5c14a-6376-4e38-9122-f22600ceb26b</t>
        </is>
      </c>
      <c r="R573" t="inlineStr">
        <is>
          <t>Aluminium and articles thereof</t>
        </is>
      </c>
      <c r="S573" t="inlineStr">
        <is>
          <t>753924c7-1830-41c9-80b5-8a707c36d3e6</t>
        </is>
      </c>
      <c r="T573" t="inlineStr">
        <is>
          <t>Table, kitchen or other household articles and parts thereof, of aluminium; pot scourers and scouring or polishing pads, gloves and the like, of aluminium; sanitary ware and parts thereof, of aluminium</t>
        </is>
      </c>
      <c r="U573" t="inlineStr">
        <is>
          <t>3296ad69-72cf-49fb-816b-2c628a76fab0</t>
        </is>
      </c>
      <c r="V573" t="inlineStr">
        <is>
          <t>KRISH EXPORTS</t>
        </is>
      </c>
      <c r="W573" t="inlineStr">
        <is>
          <t>0398034371</t>
        </is>
      </c>
      <c r="X573" t="n">
        <v>0</v>
      </c>
      <c r="Y573" t="n">
        <v>0</v>
      </c>
      <c r="Z573" t="n">
        <v>76151021</v>
      </c>
      <c r="AA573" t="inlineStr">
        <is>
          <t>NON-STICK</t>
        </is>
      </c>
      <c r="AB573" t="inlineStr">
        <is>
          <t>http://indiausatrade.mea.gov.in/api/public/image/stream?key=products%2F20260811T062134Z-185063-534c01b9-Pi7_image%20(29)-cropped.jpg</t>
        </is>
      </c>
      <c r="AC573" t="inlineStr">
        <is>
          <t>2026-08-11T06:21:34.356Z</t>
        </is>
      </c>
    </row>
    <row r="574">
      <c r="A574" t="inlineStr">
        <is>
          <t>5e55ea9c-7147-4433-949c-b1183cf08888</t>
        </is>
      </c>
      <c r="B574" t="inlineStr">
        <is>
          <t>Ceramic Coated Taper Fry Pan – Diva | 20/24 cm | HSN 76151021</t>
        </is>
      </c>
      <c r="C574" t="inlineStr">
        <is>
          <t>PID-17-3019</t>
        </is>
      </c>
      <c r="E574" t="inlineStr">
        <is>
          <t>FIXED</t>
        </is>
      </c>
      <c r="F574" t="n">
        <v>1</v>
      </c>
      <c r="G574" t="inlineStr">
        <is>
          <t>USD</t>
        </is>
      </c>
      <c r="I574" t="inlineStr">
        <is>
          <t>Unit</t>
        </is>
      </c>
      <c r="J574" t="n">
        <v>1500</v>
      </c>
      <c r="M574" t="n">
        <v>0</v>
      </c>
      <c r="N574" t="n">
        <v>0</v>
      </c>
      <c r="Q574" t="inlineStr">
        <is>
          <t>0fa5c14a-6376-4e38-9122-f22600ceb26b</t>
        </is>
      </c>
      <c r="R574" t="inlineStr">
        <is>
          <t>Aluminium and articles thereof</t>
        </is>
      </c>
      <c r="S574" t="inlineStr">
        <is>
          <t>753924c7-1830-41c9-80b5-8a707c36d3e6</t>
        </is>
      </c>
      <c r="T574" t="inlineStr">
        <is>
          <t>Table, kitchen or other household articles and parts thereof, of aluminium; pot scourers and scouring or polishing pads, gloves and the like, of aluminium; sanitary ware and parts thereof, of aluminium</t>
        </is>
      </c>
      <c r="U574" t="inlineStr">
        <is>
          <t>3296ad69-72cf-49fb-816b-2c628a76fab0</t>
        </is>
      </c>
      <c r="V574" t="inlineStr">
        <is>
          <t>KRISH EXPORTS</t>
        </is>
      </c>
      <c r="W574" t="inlineStr">
        <is>
          <t>0398034371</t>
        </is>
      </c>
      <c r="X574" t="n">
        <v>0</v>
      </c>
      <c r="Y574" t="n">
        <v>0</v>
      </c>
      <c r="Z574" t="n">
        <v>76151021</v>
      </c>
      <c r="AA574" t="inlineStr">
        <is>
          <t>NON-STICK</t>
        </is>
      </c>
      <c r="AB574" t="inlineStr">
        <is>
          <t>http://indiausatrade.mea.gov.in/api/public/image/stream?key=products%2F20260811T063917Z-770834-c21465be-Pi7_image%20(31)-cropped.jpg</t>
        </is>
      </c>
      <c r="AC574" t="inlineStr">
        <is>
          <t>2026-08-11T06:39:17.695Z</t>
        </is>
      </c>
    </row>
    <row r="575">
      <c r="A575" t="inlineStr">
        <is>
          <t>c6f9c8fa-dad4-41c4-a6ab-671ee191ac38</t>
        </is>
      </c>
      <c r="B575" t="inlineStr">
        <is>
          <t>Ceramic Coated Taper Wok – Diva | 26 cm | HSN 76151021</t>
        </is>
      </c>
      <c r="C575" t="inlineStr">
        <is>
          <t>PID-17-3020</t>
        </is>
      </c>
      <c r="E575" t="inlineStr">
        <is>
          <t>FIXED</t>
        </is>
      </c>
      <c r="F575" t="n">
        <v>1</v>
      </c>
      <c r="G575" t="inlineStr">
        <is>
          <t>USD</t>
        </is>
      </c>
      <c r="I575" t="inlineStr">
        <is>
          <t>Unit</t>
        </is>
      </c>
      <c r="J575" t="n">
        <v>1500</v>
      </c>
      <c r="M575" t="n">
        <v>0</v>
      </c>
      <c r="N575" t="n">
        <v>0</v>
      </c>
      <c r="Q575" t="inlineStr">
        <is>
          <t>0fa5c14a-6376-4e38-9122-f22600ceb26b</t>
        </is>
      </c>
      <c r="R575" t="inlineStr">
        <is>
          <t>Aluminium and articles thereof</t>
        </is>
      </c>
      <c r="S575" t="inlineStr">
        <is>
          <t>753924c7-1830-41c9-80b5-8a707c36d3e6</t>
        </is>
      </c>
      <c r="T575" t="inlineStr">
        <is>
          <t>Table, kitchen or other household articles and parts thereof, of aluminium; pot scourers and scouring or polishing pads, gloves and the like, of aluminium; sanitary ware and parts thereof, of aluminium</t>
        </is>
      </c>
      <c r="U575" t="inlineStr">
        <is>
          <t>3296ad69-72cf-49fb-816b-2c628a76fab0</t>
        </is>
      </c>
      <c r="V575" t="inlineStr">
        <is>
          <t>KRISH EXPORTS</t>
        </is>
      </c>
      <c r="W575" t="inlineStr">
        <is>
          <t>0398034371</t>
        </is>
      </c>
      <c r="X575" t="n">
        <v>0</v>
      </c>
      <c r="Y575" t="n">
        <v>0</v>
      </c>
      <c r="Z575" t="n">
        <v>76151021</v>
      </c>
      <c r="AA575" t="inlineStr">
        <is>
          <t>NON-STICK</t>
        </is>
      </c>
      <c r="AB575" t="inlineStr">
        <is>
          <t>http://indiausatrade.mea.gov.in/api/public/image/stream?key=products%2F20260811T064409Z-515122-1de6373b-Pi7_image%20(32)-cropped.jpg</t>
        </is>
      </c>
      <c r="AC575" t="inlineStr">
        <is>
          <t>2026-08-11T06:44:09.341Z</t>
        </is>
      </c>
    </row>
    <row r="576">
      <c r="A576" t="inlineStr">
        <is>
          <t>f8a6559a-e84b-4d55-adcb-8a8938859523</t>
        </is>
      </c>
      <c r="B576" t="inlineStr">
        <is>
          <t>Ceramic Coated Taper Cookware Set – Diva | 22/24/26 cm | HSN 76151021</t>
        </is>
      </c>
      <c r="C576" t="inlineStr">
        <is>
          <t>PID-17-3021</t>
        </is>
      </c>
      <c r="E576" t="inlineStr">
        <is>
          <t>FIXED</t>
        </is>
      </c>
      <c r="F576" t="n">
        <v>1</v>
      </c>
      <c r="G576" t="inlineStr">
        <is>
          <t>USD</t>
        </is>
      </c>
      <c r="I576" t="inlineStr">
        <is>
          <t>Set</t>
        </is>
      </c>
      <c r="J576" t="n">
        <v>1500</v>
      </c>
      <c r="M576" t="n">
        <v>0</v>
      </c>
      <c r="N576" t="n">
        <v>0</v>
      </c>
      <c r="Q576" t="inlineStr">
        <is>
          <t>0fa5c14a-6376-4e38-9122-f22600ceb26b</t>
        </is>
      </c>
      <c r="R576" t="inlineStr">
        <is>
          <t>Aluminium and articles thereof</t>
        </is>
      </c>
      <c r="S576" t="inlineStr">
        <is>
          <t>753924c7-1830-41c9-80b5-8a707c36d3e6</t>
        </is>
      </c>
      <c r="T576" t="inlineStr">
        <is>
          <t>Table, kitchen or other household articles and parts thereof, of aluminium; pot scourers and scouring or polishing pads, gloves and the like, of aluminium; sanitary ware and parts thereof, of aluminium</t>
        </is>
      </c>
      <c r="U576" t="inlineStr">
        <is>
          <t>3296ad69-72cf-49fb-816b-2c628a76fab0</t>
        </is>
      </c>
      <c r="V576" t="inlineStr">
        <is>
          <t>KRISH EXPORTS</t>
        </is>
      </c>
      <c r="W576" t="inlineStr">
        <is>
          <t>0398034371</t>
        </is>
      </c>
      <c r="X576" t="n">
        <v>0</v>
      </c>
      <c r="Y576" t="n">
        <v>0</v>
      </c>
      <c r="Z576" t="n">
        <v>76151021</v>
      </c>
      <c r="AA576" t="inlineStr">
        <is>
          <t>NON-STICK</t>
        </is>
      </c>
      <c r="AB576" t="inlineStr">
        <is>
          <t>http://indiausatrade.mea.gov.in/api/public/image/stream?key=products%2F20260811T065755Z-587388-fcae72f9-Pi7_image%20(34)-cropped.jpg</t>
        </is>
      </c>
      <c r="AC576" t="inlineStr">
        <is>
          <t>2026-08-11T06:57:55.800Z</t>
        </is>
      </c>
    </row>
    <row r="577">
      <c r="A577" t="inlineStr">
        <is>
          <t>418f11e6-0717-4b85-9933-a9784c63d7d9</t>
        </is>
      </c>
      <c r="B577" t="inlineStr">
        <is>
          <t>Aluminium Pan Grill – 24 cm | HSN 76151021</t>
        </is>
      </c>
      <c r="C577" t="inlineStr">
        <is>
          <t>PID-17-4002</t>
        </is>
      </c>
      <c r="E577" t="inlineStr">
        <is>
          <t>FIXED</t>
        </is>
      </c>
      <c r="F577" t="n">
        <v>1</v>
      </c>
      <c r="G577" t="inlineStr">
        <is>
          <t>USD</t>
        </is>
      </c>
      <c r="I577" t="inlineStr">
        <is>
          <t>Unit</t>
        </is>
      </c>
      <c r="J577" t="n">
        <v>1500</v>
      </c>
      <c r="M577" t="n">
        <v>0</v>
      </c>
      <c r="N577" t="n">
        <v>0</v>
      </c>
      <c r="Q577" t="inlineStr">
        <is>
          <t>0fa5c14a-6376-4e38-9122-f22600ceb26b</t>
        </is>
      </c>
      <c r="R577" t="inlineStr">
        <is>
          <t>Aluminium and articles thereof</t>
        </is>
      </c>
      <c r="S577" t="inlineStr">
        <is>
          <t>753924c7-1830-41c9-80b5-8a707c36d3e6</t>
        </is>
      </c>
      <c r="T577" t="inlineStr">
        <is>
          <t>Table, kitchen or other household articles and parts thereof, of aluminium; pot scourers and scouring or polishing pads, gloves and the like, of aluminium; sanitary ware and parts thereof, of aluminium</t>
        </is>
      </c>
      <c r="U577" t="inlineStr">
        <is>
          <t>3296ad69-72cf-49fb-816b-2c628a76fab0</t>
        </is>
      </c>
      <c r="V577" t="inlineStr">
        <is>
          <t>KRISH EXPORTS</t>
        </is>
      </c>
      <c r="W577" t="inlineStr">
        <is>
          <t>0398034371</t>
        </is>
      </c>
      <c r="X577" t="n">
        <v>0</v>
      </c>
      <c r="Y577" t="n">
        <v>0</v>
      </c>
      <c r="Z577" t="n">
        <v>76151021</v>
      </c>
      <c r="AA577" t="inlineStr">
        <is>
          <t>NON-STICK</t>
        </is>
      </c>
      <c r="AB577" t="inlineStr">
        <is>
          <t>http://indiausatrade.mea.gov.in/api/public/image/stream?key=products%2F20260811T070852Z-983457-5c641d77-Pi7_image%20(35)-cropped.jpg</t>
        </is>
      </c>
      <c r="AC577" t="inlineStr">
        <is>
          <t>2026-08-11T07:08:52.140Z</t>
        </is>
      </c>
    </row>
    <row r="578">
      <c r="A578" t="inlineStr">
        <is>
          <t>582d66f3-d5bb-4051-93bb-cad4400c6a62</t>
        </is>
      </c>
      <c r="B578" t="inlineStr">
        <is>
          <t>HiPower Kids Pencil Box | HSN 39241090</t>
        </is>
      </c>
      <c r="C578" t="inlineStr">
        <is>
          <t>PID-19-6006</t>
        </is>
      </c>
      <c r="E578" t="inlineStr">
        <is>
          <t>FIXED</t>
        </is>
      </c>
      <c r="F578" t="n">
        <v>1</v>
      </c>
      <c r="G578" t="inlineStr">
        <is>
          <t>USD</t>
        </is>
      </c>
      <c r="I578" t="inlineStr">
        <is>
          <t>Unit</t>
        </is>
      </c>
      <c r="J578" t="n">
        <v>1500</v>
      </c>
      <c r="M578" t="n">
        <v>0</v>
      </c>
      <c r="N578" t="n">
        <v>0</v>
      </c>
      <c r="Q578" t="inlineStr">
        <is>
          <t>24055375-a41a-454c-96a0-9b6b95ddf41d</t>
        </is>
      </c>
      <c r="R578" t="inlineStr">
        <is>
          <t>Plastics and articles thereof</t>
        </is>
      </c>
      <c r="S578" t="inlineStr">
        <is>
          <t>5547561c-7103-4004-893b-5af8da0d2827</t>
        </is>
      </c>
      <c r="T578" t="inlineStr">
        <is>
          <t>Tableware, kitchenware, other household articles and hygienic or toilet articles, of plastics</t>
        </is>
      </c>
      <c r="U578" t="inlineStr">
        <is>
          <t>3296ad69-72cf-49fb-816b-2c628a76fab0</t>
        </is>
      </c>
      <c r="V578" t="inlineStr">
        <is>
          <t>KRISH EXPORTS</t>
        </is>
      </c>
      <c r="W578" t="inlineStr">
        <is>
          <t>0398034371</t>
        </is>
      </c>
      <c r="X578" t="n">
        <v>0</v>
      </c>
      <c r="Y578" t="n">
        <v>0</v>
      </c>
      <c r="Z578" t="n">
        <v>39241090</v>
      </c>
      <c r="AA578" t="inlineStr">
        <is>
          <t>OTHER</t>
        </is>
      </c>
      <c r="AB578" t="inlineStr">
        <is>
          <t>http://indiausatrade.mea.gov.in/api/public/image/stream?key=products%2F20260811T071702Z-646297-7f2b17ca-Pi7_image%20(36)-cropped.jpg</t>
        </is>
      </c>
      <c r="AC578" t="inlineStr">
        <is>
          <t>2026-08-11T07:17:02.562Z</t>
        </is>
      </c>
    </row>
    <row r="579">
      <c r="A579" t="inlineStr">
        <is>
          <t>1eb9e149-954b-4906-9585-ebed05e7b8fd</t>
        </is>
      </c>
      <c r="B579" t="inlineStr">
        <is>
          <t>Krezzy Kids Pencil Box | HSN 39241090</t>
        </is>
      </c>
      <c r="C579" t="inlineStr">
        <is>
          <t>PID-19-6008</t>
        </is>
      </c>
      <c r="E579" t="inlineStr">
        <is>
          <t>FIXED</t>
        </is>
      </c>
      <c r="F579" t="n">
        <v>1</v>
      </c>
      <c r="G579" t="inlineStr">
        <is>
          <t>USD</t>
        </is>
      </c>
      <c r="I579" t="inlineStr">
        <is>
          <t>Unit</t>
        </is>
      </c>
      <c r="J579" t="n">
        <v>1500</v>
      </c>
      <c r="M579" t="n">
        <v>0</v>
      </c>
      <c r="N579" t="n">
        <v>0</v>
      </c>
      <c r="Q579" t="inlineStr">
        <is>
          <t>24055375-a41a-454c-96a0-9b6b95ddf41d</t>
        </is>
      </c>
      <c r="R579" t="inlineStr">
        <is>
          <t>Plastics and articles thereof</t>
        </is>
      </c>
      <c r="S579" t="inlineStr">
        <is>
          <t>5547561c-7103-4004-893b-5af8da0d2827</t>
        </is>
      </c>
      <c r="T579" t="inlineStr">
        <is>
          <t>Tableware, kitchenware, other household articles and hygienic or toilet articles, of plastics</t>
        </is>
      </c>
      <c r="U579" t="inlineStr">
        <is>
          <t>3296ad69-72cf-49fb-816b-2c628a76fab0</t>
        </is>
      </c>
      <c r="V579" t="inlineStr">
        <is>
          <t>KRISH EXPORTS</t>
        </is>
      </c>
      <c r="W579" t="inlineStr">
        <is>
          <t>0398034371</t>
        </is>
      </c>
      <c r="X579" t="n">
        <v>0</v>
      </c>
      <c r="Y579" t="n">
        <v>0</v>
      </c>
      <c r="Z579" t="n">
        <v>39241090</v>
      </c>
      <c r="AA579" t="inlineStr">
        <is>
          <t>OTHER</t>
        </is>
      </c>
      <c r="AB579" t="inlineStr">
        <is>
          <t>http://indiausatrade.mea.gov.in/api/public/image/stream?key=products%2F20260811T073713Z-174773-d1db16e4-Pi7_image%20(38)-cropped.jpg</t>
        </is>
      </c>
      <c r="AC579" t="inlineStr">
        <is>
          <t>2026-08-11T07:37:13.950Z</t>
        </is>
      </c>
    </row>
    <row r="580">
      <c r="A580" t="inlineStr">
        <is>
          <t>cd4d1358-c92c-4b47-a0cc-1122a31a1a17</t>
        </is>
      </c>
      <c r="B580" t="inlineStr">
        <is>
          <t>HiSchool Kids Pencil Box | HSN 39241090</t>
        </is>
      </c>
      <c r="C580" t="inlineStr">
        <is>
          <t>PID-19-6007</t>
        </is>
      </c>
      <c r="E580" t="inlineStr">
        <is>
          <t>FIXED</t>
        </is>
      </c>
      <c r="F580" t="n">
        <v>1</v>
      </c>
      <c r="G580" t="inlineStr">
        <is>
          <t>USD</t>
        </is>
      </c>
      <c r="I580" t="inlineStr">
        <is>
          <t>Unit</t>
        </is>
      </c>
      <c r="J580" t="n">
        <v>1500</v>
      </c>
      <c r="M580" t="n">
        <v>0</v>
      </c>
      <c r="N580" t="n">
        <v>0</v>
      </c>
      <c r="Q580" t="inlineStr">
        <is>
          <t>24055375-a41a-454c-96a0-9b6b95ddf41d</t>
        </is>
      </c>
      <c r="R580" t="inlineStr">
        <is>
          <t>Plastics and articles thereof</t>
        </is>
      </c>
      <c r="S580" t="inlineStr">
        <is>
          <t>5547561c-7103-4004-893b-5af8da0d2827</t>
        </is>
      </c>
      <c r="T580" t="inlineStr">
        <is>
          <t>Tableware, kitchenware, other household articles and hygienic or toilet articles, of plastics</t>
        </is>
      </c>
      <c r="U580" t="inlineStr">
        <is>
          <t>3296ad69-72cf-49fb-816b-2c628a76fab0</t>
        </is>
      </c>
      <c r="V580" t="inlineStr">
        <is>
          <t>KRISH EXPORTS</t>
        </is>
      </c>
      <c r="W580" t="inlineStr">
        <is>
          <t>0398034371</t>
        </is>
      </c>
      <c r="X580" t="n">
        <v>0</v>
      </c>
      <c r="Y580" t="n">
        <v>0</v>
      </c>
      <c r="Z580" t="n">
        <v>39241090</v>
      </c>
      <c r="AA580" t="inlineStr">
        <is>
          <t>OTHER</t>
        </is>
      </c>
      <c r="AB580" t="inlineStr">
        <is>
          <t>http://indiausatrade.mea.gov.in/api/public/image/stream?key=products%2F20260811T073857Z-257255-b8b8255e-Pi7_image%20(37)-cropped.jpg</t>
        </is>
      </c>
      <c r="AC580" t="inlineStr">
        <is>
          <t>2026-08-11T07:31:50.166Z</t>
        </is>
      </c>
    </row>
    <row r="581">
      <c r="A581" t="inlineStr">
        <is>
          <t>d3a5c525-ff6c-4e95-a78c-28b067eeb23d</t>
        </is>
      </c>
      <c r="B581" t="inlineStr">
        <is>
          <t>LittleChampion Kids Pencil Box – Small/Medium/Big | HSN 39241090</t>
        </is>
      </c>
      <c r="C581" t="inlineStr">
        <is>
          <t>PID-19-6009</t>
        </is>
      </c>
      <c r="E581" t="inlineStr">
        <is>
          <t>FIXED</t>
        </is>
      </c>
      <c r="F581" t="n">
        <v>1</v>
      </c>
      <c r="G581" t="inlineStr">
        <is>
          <t>USD</t>
        </is>
      </c>
      <c r="I581" t="inlineStr">
        <is>
          <t>Unit</t>
        </is>
      </c>
      <c r="J581" t="n">
        <v>1500</v>
      </c>
      <c r="M581" t="n">
        <v>0</v>
      </c>
      <c r="N581" t="n">
        <v>0</v>
      </c>
      <c r="Q581" t="inlineStr">
        <is>
          <t>24055375-a41a-454c-96a0-9b6b95ddf41d</t>
        </is>
      </c>
      <c r="R581" t="inlineStr">
        <is>
          <t>Plastics and articles thereof</t>
        </is>
      </c>
      <c r="S581" t="inlineStr">
        <is>
          <t>5547561c-7103-4004-893b-5af8da0d2827</t>
        </is>
      </c>
      <c r="T581" t="inlineStr">
        <is>
          <t>Tableware, kitchenware, other household articles and hygienic or toilet articles, of plastics</t>
        </is>
      </c>
      <c r="U581" t="inlineStr">
        <is>
          <t>3296ad69-72cf-49fb-816b-2c628a76fab0</t>
        </is>
      </c>
      <c r="V581" t="inlineStr">
        <is>
          <t>KRISH EXPORTS</t>
        </is>
      </c>
      <c r="W581" t="inlineStr">
        <is>
          <t>0398034371</t>
        </is>
      </c>
      <c r="X581" t="n">
        <v>0</v>
      </c>
      <c r="Y581" t="n">
        <v>0</v>
      </c>
      <c r="Z581" t="n">
        <v>39241090</v>
      </c>
      <c r="AA581" t="inlineStr">
        <is>
          <t>OTHER</t>
        </is>
      </c>
      <c r="AB581" t="inlineStr">
        <is>
          <t>http://indiausatrade.mea.gov.in/api/public/image/stream?key=products%2F20260811T075133Z-937920-3782d10a-Pi7_image%20(42)-cropped.jpg</t>
        </is>
      </c>
      <c r="AC581" t="inlineStr">
        <is>
          <t>2026-08-11T07:51:33.694Z</t>
        </is>
      </c>
    </row>
    <row r="582">
      <c r="A582" t="inlineStr">
        <is>
          <t>fbbccd75-3c11-4eae-b98a-ad5507d38a94</t>
        </is>
      </c>
      <c r="B582" t="inlineStr">
        <is>
          <t>Marker Kids Pencil Box – Small/Big | HSN 39241090</t>
        </is>
      </c>
      <c r="C582" t="inlineStr">
        <is>
          <t>PID-19-6011</t>
        </is>
      </c>
      <c r="E582" t="inlineStr">
        <is>
          <t>FIXED</t>
        </is>
      </c>
      <c r="F582" t="n">
        <v>1</v>
      </c>
      <c r="G582" t="inlineStr">
        <is>
          <t>USD</t>
        </is>
      </c>
      <c r="I582" t="inlineStr">
        <is>
          <t>Unit</t>
        </is>
      </c>
      <c r="J582" t="n">
        <v>1500</v>
      </c>
      <c r="M582" t="n">
        <v>0</v>
      </c>
      <c r="N582" t="n">
        <v>0</v>
      </c>
      <c r="Q582" t="inlineStr">
        <is>
          <t>24055375-a41a-454c-96a0-9b6b95ddf41d</t>
        </is>
      </c>
      <c r="R582" t="inlineStr">
        <is>
          <t>Plastics and articles thereof</t>
        </is>
      </c>
      <c r="S582" t="inlineStr">
        <is>
          <t>5547561c-7103-4004-893b-5af8da0d2827</t>
        </is>
      </c>
      <c r="T582" t="inlineStr">
        <is>
          <t>Tableware, kitchenware, other household articles and hygienic or toilet articles, of plastics</t>
        </is>
      </c>
      <c r="U582" t="inlineStr">
        <is>
          <t>3296ad69-72cf-49fb-816b-2c628a76fab0</t>
        </is>
      </c>
      <c r="V582" t="inlineStr">
        <is>
          <t>KRISH EXPORTS</t>
        </is>
      </c>
      <c r="W582" t="inlineStr">
        <is>
          <t>0398034371</t>
        </is>
      </c>
      <c r="X582" t="n">
        <v>0</v>
      </c>
      <c r="Y582" t="n">
        <v>0</v>
      </c>
      <c r="Z582" t="n">
        <v>39241090</v>
      </c>
      <c r="AA582" t="inlineStr">
        <is>
          <t>OTHER</t>
        </is>
      </c>
      <c r="AB582" t="inlineStr">
        <is>
          <t>http://indiausatrade.mea.gov.in/api/public/image/stream?key=products%2F20260811T105828Z-202641-2be46494-Pi7_image%20(43)-cropped.jpg</t>
        </is>
      </c>
      <c r="AC582" t="inlineStr">
        <is>
          <t>2026-08-11T10:58:28.273Z</t>
        </is>
      </c>
    </row>
    <row r="583">
      <c r="A583" t="inlineStr">
        <is>
          <t>1849250e-9dc1-46a6-a8ed-f40646a6dafc</t>
        </is>
      </c>
      <c r="B583" t="inlineStr">
        <is>
          <t>Maqmar Luxury Gift Set – 4 Pcs | Casseroles &amp; Flask | HSN 39241090</t>
        </is>
      </c>
      <c r="C583" t="inlineStr">
        <is>
          <t>PID-11-1123</t>
        </is>
      </c>
      <c r="E583" t="inlineStr">
        <is>
          <t>FIXED</t>
        </is>
      </c>
      <c r="F583" t="n">
        <v>1</v>
      </c>
      <c r="G583" t="inlineStr">
        <is>
          <t>USD</t>
        </is>
      </c>
      <c r="I583" t="inlineStr">
        <is>
          <t>Set</t>
        </is>
      </c>
      <c r="J583" t="n">
        <v>1500</v>
      </c>
      <c r="M583" t="n">
        <v>0</v>
      </c>
      <c r="N583" t="n">
        <v>0</v>
      </c>
      <c r="Q583" t="inlineStr">
        <is>
          <t>24055375-a41a-454c-96a0-9b6b95ddf41d</t>
        </is>
      </c>
      <c r="R583" t="inlineStr">
        <is>
          <t>Plastics and articles thereof</t>
        </is>
      </c>
      <c r="S583" t="inlineStr">
        <is>
          <t>5547561c-7103-4004-893b-5af8da0d2827</t>
        </is>
      </c>
      <c r="T583" t="inlineStr">
        <is>
          <t>Tableware, kitchenware, other household articles and hygienic or toilet articles, of plastics</t>
        </is>
      </c>
      <c r="U583" t="inlineStr">
        <is>
          <t>3296ad69-72cf-49fb-816b-2c628a76fab0</t>
        </is>
      </c>
      <c r="V583" t="inlineStr">
        <is>
          <t>KRISH EXPORTS</t>
        </is>
      </c>
      <c r="W583" t="inlineStr">
        <is>
          <t>0398034371</t>
        </is>
      </c>
      <c r="X583" t="n">
        <v>0</v>
      </c>
      <c r="Y583" t="n">
        <v>0</v>
      </c>
      <c r="Z583" t="n">
        <v>39241090</v>
      </c>
      <c r="AA583" t="inlineStr">
        <is>
          <t>OTHER</t>
        </is>
      </c>
      <c r="AB583" t="inlineStr">
        <is>
          <t>http://indiausatrade.mea.gov.in/api/public/image/stream?key=products%2F20260811T111505Z-268522-88ef102b-Pi7_image%20(47)-cropped.jpg</t>
        </is>
      </c>
      <c r="AC583" t="inlineStr">
        <is>
          <t>2026-08-11T11:11:10.299Z</t>
        </is>
      </c>
    </row>
    <row r="584">
      <c r="A584" t="inlineStr">
        <is>
          <t>0f9207c2-6a99-4de6-9362-269c9083c2f2</t>
        </is>
      </c>
      <c r="B584" t="inlineStr">
        <is>
          <t>Let's move to PID-11-1128 — Krosmo Party Set — 20 Pcs Set.</t>
        </is>
      </c>
      <c r="C584" t="inlineStr">
        <is>
          <t>PID-11-1128</t>
        </is>
      </c>
      <c r="E584" t="inlineStr">
        <is>
          <t>FIXED</t>
        </is>
      </c>
      <c r="F584" t="n">
        <v>1</v>
      </c>
      <c r="G584" t="inlineStr">
        <is>
          <t>USD</t>
        </is>
      </c>
      <c r="I584" t="inlineStr">
        <is>
          <t>Set</t>
        </is>
      </c>
      <c r="J584" t="n">
        <v>1500</v>
      </c>
      <c r="M584" t="n">
        <v>0</v>
      </c>
      <c r="N584" t="n">
        <v>0</v>
      </c>
      <c r="Q584" t="inlineStr">
        <is>
          <t>24055375-a41a-454c-96a0-9b6b95ddf41d</t>
        </is>
      </c>
      <c r="R584" t="inlineStr">
        <is>
          <t>Plastics and articles thereof</t>
        </is>
      </c>
      <c r="S584" t="inlineStr">
        <is>
          <t>5547561c-7103-4004-893b-5af8da0d2827</t>
        </is>
      </c>
      <c r="T584" t="inlineStr">
        <is>
          <t>Tableware, kitchenware, other household articles and hygienic or toilet articles, of plastics</t>
        </is>
      </c>
      <c r="U584" t="inlineStr">
        <is>
          <t>3296ad69-72cf-49fb-816b-2c628a76fab0</t>
        </is>
      </c>
      <c r="V584" t="inlineStr">
        <is>
          <t>KRISH EXPORTS</t>
        </is>
      </c>
      <c r="W584" t="inlineStr">
        <is>
          <t>0398034371</t>
        </is>
      </c>
      <c r="X584" t="n">
        <v>0</v>
      </c>
      <c r="Y584" t="n">
        <v>0</v>
      </c>
      <c r="Z584" t="n">
        <v>39241090</v>
      </c>
      <c r="AA584" t="inlineStr">
        <is>
          <t>OTHER</t>
        </is>
      </c>
      <c r="AB584" t="inlineStr">
        <is>
          <t>http://indiausatrade.mea.gov.in/api/public/image/stream?key=products%2F20260811T114541Z-287187-50db611e-Pi7_image%20(51)-cropped.jpg</t>
        </is>
      </c>
      <c r="AC584" t="inlineStr">
        <is>
          <t>2026-08-11T11:39:55.060Z</t>
        </is>
      </c>
    </row>
    <row r="585">
      <c r="A585" t="inlineStr">
        <is>
          <t>b620216b-d132-4390-ad53-ba16ff4926d6</t>
        </is>
      </c>
      <c r="B585" t="inlineStr">
        <is>
          <t>Supperz Party Set – 20 Pcs | Complete Dining Set | HSN 39241090</t>
        </is>
      </c>
      <c r="C585" t="inlineStr">
        <is>
          <t>PID-11-1129</t>
        </is>
      </c>
      <c r="E585" t="inlineStr">
        <is>
          <t>FIXED</t>
        </is>
      </c>
      <c r="F585" t="n">
        <v>1</v>
      </c>
      <c r="G585" t="inlineStr">
        <is>
          <t>USD</t>
        </is>
      </c>
      <c r="I585" t="inlineStr">
        <is>
          <t>Set</t>
        </is>
      </c>
      <c r="J585" t="n">
        <v>1500</v>
      </c>
      <c r="M585" t="n">
        <v>0</v>
      </c>
      <c r="N585" t="n">
        <v>0</v>
      </c>
      <c r="Q585" t="inlineStr">
        <is>
          <t>24055375-a41a-454c-96a0-9b6b95ddf41d</t>
        </is>
      </c>
      <c r="R585" t="inlineStr">
        <is>
          <t>Plastics and articles thereof</t>
        </is>
      </c>
      <c r="S585" t="inlineStr">
        <is>
          <t>5547561c-7103-4004-893b-5af8da0d2827</t>
        </is>
      </c>
      <c r="T585" t="inlineStr">
        <is>
          <t>Tableware, kitchenware, other household articles and hygienic or toilet articles, of plastics</t>
        </is>
      </c>
      <c r="U585" t="inlineStr">
        <is>
          <t>3296ad69-72cf-49fb-816b-2c628a76fab0</t>
        </is>
      </c>
      <c r="V585" t="inlineStr">
        <is>
          <t>KRISH EXPORTS</t>
        </is>
      </c>
      <c r="W585" t="inlineStr">
        <is>
          <t>0398034371</t>
        </is>
      </c>
      <c r="X585" t="n">
        <v>0</v>
      </c>
      <c r="Y585" t="n">
        <v>0</v>
      </c>
      <c r="Z585" t="n">
        <v>39241090</v>
      </c>
      <c r="AA585" t="inlineStr">
        <is>
          <t>OTHER</t>
        </is>
      </c>
      <c r="AB585" t="inlineStr">
        <is>
          <t>http://indiausatrade.mea.gov.in/api/public/image/stream?key=products%2F20260811T115233Z-934232-3442820d-Pi7_image%20(58)-cropped.jpg</t>
        </is>
      </c>
      <c r="AC585" t="inlineStr">
        <is>
          <t>2026-08-11T11:52:33.496Z</t>
        </is>
      </c>
    </row>
    <row r="586">
      <c r="A586" t="inlineStr">
        <is>
          <t>226bcbe2-7f29-451b-aee0-7666a065efe5</t>
        </is>
      </c>
      <c r="B586" t="inlineStr">
        <is>
          <t>Jelly Picnic Set – 20 Pcs | Casseroles, Flask, Tray &amp; More | HSN 39241090</t>
        </is>
      </c>
      <c r="C586" t="inlineStr">
        <is>
          <t>PID-11-1124</t>
        </is>
      </c>
      <c r="E586" t="inlineStr">
        <is>
          <t>FIXED</t>
        </is>
      </c>
      <c r="F586" t="n">
        <v>1</v>
      </c>
      <c r="G586" t="inlineStr">
        <is>
          <t>USD</t>
        </is>
      </c>
      <c r="I586" t="inlineStr">
        <is>
          <t>Set</t>
        </is>
      </c>
      <c r="J586" t="n">
        <v>1500</v>
      </c>
      <c r="M586" t="n">
        <v>0</v>
      </c>
      <c r="N586" t="n">
        <v>0</v>
      </c>
      <c r="Q586" t="inlineStr">
        <is>
          <t>24055375-a41a-454c-96a0-9b6b95ddf41d</t>
        </is>
      </c>
      <c r="R586" t="inlineStr">
        <is>
          <t>Plastics and articles thereof</t>
        </is>
      </c>
      <c r="S586" t="inlineStr">
        <is>
          <t>5547561c-7103-4004-893b-5af8da0d2827</t>
        </is>
      </c>
      <c r="T586" t="inlineStr">
        <is>
          <t>Tableware, kitchenware, other household articles and hygienic or toilet articles, of plastics</t>
        </is>
      </c>
      <c r="U586" t="inlineStr">
        <is>
          <t>3296ad69-72cf-49fb-816b-2c628a76fab0</t>
        </is>
      </c>
      <c r="V586" t="inlineStr">
        <is>
          <t>KRISH EXPORTS</t>
        </is>
      </c>
      <c r="W586" t="inlineStr">
        <is>
          <t>0398034371</t>
        </is>
      </c>
      <c r="X586" t="n">
        <v>0</v>
      </c>
      <c r="Y586" t="n">
        <v>0</v>
      </c>
      <c r="Z586" t="n">
        <v>39241090</v>
      </c>
      <c r="AA586" t="inlineStr">
        <is>
          <t>OTHER</t>
        </is>
      </c>
      <c r="AB586" t="inlineStr">
        <is>
          <t>http://indiausatrade.mea.gov.in/api/public/image/stream?key=products%2F20260811T112105Z-105576-22ed58e2-Pi7_image%20(49)-cropped.jpg</t>
        </is>
      </c>
      <c r="AC586" t="inlineStr">
        <is>
          <t>2026-08-11T11:21:04.976Z</t>
        </is>
      </c>
    </row>
    <row r="587">
      <c r="A587" t="inlineStr">
        <is>
          <t>b659737e-2173-4766-b296-b078f22cbb7c</t>
        </is>
      </c>
      <c r="B587" t="inlineStr">
        <is>
          <t>Funny Lemon Set – 8/7/5 Pcs | Jug, Tumblers &amp; Tray | HSN 39241090</t>
        </is>
      </c>
      <c r="C587" t="inlineStr">
        <is>
          <t>PID-19-2012</t>
        </is>
      </c>
      <c r="E587" t="inlineStr">
        <is>
          <t>FIXED</t>
        </is>
      </c>
      <c r="F587" t="n">
        <v>1</v>
      </c>
      <c r="G587" t="inlineStr">
        <is>
          <t>USD</t>
        </is>
      </c>
      <c r="I587" t="inlineStr">
        <is>
          <t>Set</t>
        </is>
      </c>
      <c r="J587" t="n">
        <v>1500</v>
      </c>
      <c r="M587" t="n">
        <v>0</v>
      </c>
      <c r="N587" t="n">
        <v>0</v>
      </c>
      <c r="Q587" t="inlineStr">
        <is>
          <t>24055375-a41a-454c-96a0-9b6b95ddf41d</t>
        </is>
      </c>
      <c r="R587" t="inlineStr">
        <is>
          <t>Plastics and articles thereof</t>
        </is>
      </c>
      <c r="S587" t="inlineStr">
        <is>
          <t>5547561c-7103-4004-893b-5af8da0d2827</t>
        </is>
      </c>
      <c r="T587" t="inlineStr">
        <is>
          <t>Tableware, kitchenware, other household articles and hygienic or toilet articles, of plastics</t>
        </is>
      </c>
      <c r="U587" t="inlineStr">
        <is>
          <t>3296ad69-72cf-49fb-816b-2c628a76fab0</t>
        </is>
      </c>
      <c r="V587" t="inlineStr">
        <is>
          <t>KRISH EXPORTS</t>
        </is>
      </c>
      <c r="W587" t="inlineStr">
        <is>
          <t>0398034371</t>
        </is>
      </c>
      <c r="X587" t="n">
        <v>0</v>
      </c>
      <c r="Y587" t="n">
        <v>0</v>
      </c>
      <c r="Z587" t="n">
        <v>39241090</v>
      </c>
      <c r="AA587" t="inlineStr">
        <is>
          <t>OTHER</t>
        </is>
      </c>
      <c r="AB587" t="inlineStr">
        <is>
          <t>http://indiausatrade.mea.gov.in/api/public/image/stream?key=products%2F20260902T120120Z-301033-4f0f4f18-Pi7_image%20(2)-cropped.png</t>
        </is>
      </c>
      <c r="AC587" t="inlineStr">
        <is>
          <t>2026-09-02T11:29:40.645Z</t>
        </is>
      </c>
    </row>
    <row r="588">
      <c r="A588" t="inlineStr">
        <is>
          <t>ca4377c7-9ee8-4e98-a4a6-53f40200ce0b</t>
        </is>
      </c>
      <c r="B588" t="inlineStr">
        <is>
          <t>Polo Kids Pencil Box | HSN 39241090</t>
        </is>
      </c>
      <c r="C588" t="inlineStr">
        <is>
          <t>PID-19-6014</t>
        </is>
      </c>
      <c r="E588" t="inlineStr">
        <is>
          <t>FIXED</t>
        </is>
      </c>
      <c r="F588" t="n">
        <v>1</v>
      </c>
      <c r="G588" t="inlineStr">
        <is>
          <t>USD</t>
        </is>
      </c>
      <c r="I588" t="inlineStr">
        <is>
          <t>Unit</t>
        </is>
      </c>
      <c r="J588" t="n">
        <v>1500</v>
      </c>
      <c r="M588" t="n">
        <v>0</v>
      </c>
      <c r="N588" t="n">
        <v>0</v>
      </c>
      <c r="Q588" t="inlineStr">
        <is>
          <t>24055375-a41a-454c-96a0-9b6b95ddf41d</t>
        </is>
      </c>
      <c r="R588" t="inlineStr">
        <is>
          <t>Plastics and articles thereof</t>
        </is>
      </c>
      <c r="S588" t="inlineStr">
        <is>
          <t>5547561c-7103-4004-893b-5af8da0d2827</t>
        </is>
      </c>
      <c r="T588" t="inlineStr">
        <is>
          <t>Tableware, kitchenware, other household articles and hygienic or toilet articles, of plastics</t>
        </is>
      </c>
      <c r="U588" t="inlineStr">
        <is>
          <t>3296ad69-72cf-49fb-816b-2c628a76fab0</t>
        </is>
      </c>
      <c r="V588" t="inlineStr">
        <is>
          <t>KRISH EXPORTS</t>
        </is>
      </c>
      <c r="W588" t="inlineStr">
        <is>
          <t>0398034371</t>
        </is>
      </c>
      <c r="X588" t="n">
        <v>0</v>
      </c>
      <c r="Y588" t="n">
        <v>0</v>
      </c>
      <c r="Z588" t="n">
        <v>39241090</v>
      </c>
      <c r="AA588" t="inlineStr">
        <is>
          <t>OTHER</t>
        </is>
      </c>
      <c r="AB588" t="inlineStr">
        <is>
          <t>http://indiausatrade.mea.gov.in/api/public/image/stream?key=products%2F20260819T093544Z-509644-bf775981-Pi7_image%20(59)-cropped.jpg</t>
        </is>
      </c>
      <c r="AC588" t="inlineStr">
        <is>
          <t>2026-08-12T12:16:03.381Z</t>
        </is>
      </c>
    </row>
    <row r="589">
      <c r="A589" t="inlineStr">
        <is>
          <t>a5a04287-95ec-4628-9499-ad93e98956a4</t>
        </is>
      </c>
      <c r="B589" t="inlineStr">
        <is>
          <t>Penny Kids Pencil Box – Small/Big | HSN 39241090</t>
        </is>
      </c>
      <c r="C589" t="inlineStr">
        <is>
          <t>PID-19-6012</t>
        </is>
      </c>
      <c r="E589" t="inlineStr">
        <is>
          <t>FIXED</t>
        </is>
      </c>
      <c r="F589" t="n">
        <v>1</v>
      </c>
      <c r="G589" t="inlineStr">
        <is>
          <t>USD</t>
        </is>
      </c>
      <c r="I589" t="inlineStr">
        <is>
          <t>Unit</t>
        </is>
      </c>
      <c r="J589" t="n">
        <v>1500</v>
      </c>
      <c r="M589" t="n">
        <v>0</v>
      </c>
      <c r="N589" t="n">
        <v>0</v>
      </c>
      <c r="Q589" t="inlineStr">
        <is>
          <t>24055375-a41a-454c-96a0-9b6b95ddf41d</t>
        </is>
      </c>
      <c r="R589" t="inlineStr">
        <is>
          <t>Plastics and articles thereof</t>
        </is>
      </c>
      <c r="S589" t="inlineStr">
        <is>
          <t>5547561c-7103-4004-893b-5af8da0d2827</t>
        </is>
      </c>
      <c r="T589" t="inlineStr">
        <is>
          <t>Tableware, kitchenware, other household articles and hygienic or toilet articles, of plastics</t>
        </is>
      </c>
      <c r="U589" t="inlineStr">
        <is>
          <t>3296ad69-72cf-49fb-816b-2c628a76fab0</t>
        </is>
      </c>
      <c r="V589" t="inlineStr">
        <is>
          <t>KRISH EXPORTS</t>
        </is>
      </c>
      <c r="W589" t="inlineStr">
        <is>
          <t>0398034371</t>
        </is>
      </c>
      <c r="X589" t="n">
        <v>0</v>
      </c>
      <c r="Y589" t="n">
        <v>0</v>
      </c>
      <c r="Z589" t="n">
        <v>39241090</v>
      </c>
      <c r="AA589" t="inlineStr">
        <is>
          <t>OTHER</t>
        </is>
      </c>
      <c r="AB589" t="inlineStr">
        <is>
          <t>http://indiausatrade.mea.gov.in/api/public/image/stream?key=products%2F20260819T093721Z-409153-bfb4fe86-Pi7_image%20(61)-cropped.jpg</t>
        </is>
      </c>
      <c r="AC589" t="inlineStr">
        <is>
          <t>2026-08-12T12:08:36.056Z</t>
        </is>
      </c>
    </row>
    <row r="590">
      <c r="A590" t="inlineStr">
        <is>
          <t>589ab0f4-b9b7-498e-9e1e-770e179bf7f8</t>
        </is>
      </c>
      <c r="B590" t="inlineStr">
        <is>
          <t>Trueems Thermo Serve Casseroles | HSN 39241010</t>
        </is>
      </c>
      <c r="C590" t="inlineStr">
        <is>
          <t>PID-11-1140</t>
        </is>
      </c>
      <c r="E590" t="inlineStr">
        <is>
          <t>FIXED</t>
        </is>
      </c>
      <c r="F590" t="n">
        <v>1</v>
      </c>
      <c r="G590" t="inlineStr">
        <is>
          <t>USD</t>
        </is>
      </c>
      <c r="I590" t="inlineStr">
        <is>
          <t>Set</t>
        </is>
      </c>
      <c r="J590" t="n">
        <v>1500</v>
      </c>
      <c r="M590" t="n">
        <v>0</v>
      </c>
      <c r="N590" t="n">
        <v>0</v>
      </c>
      <c r="Q590" t="inlineStr">
        <is>
          <t>24055375-a41a-454c-96a0-9b6b95ddf41d</t>
        </is>
      </c>
      <c r="R590" t="inlineStr">
        <is>
          <t>Plastics and articles thereof</t>
        </is>
      </c>
      <c r="S590" t="inlineStr">
        <is>
          <t>5547561c-7103-4004-893b-5af8da0d2827</t>
        </is>
      </c>
      <c r="T590" t="inlineStr">
        <is>
          <t>Tableware, kitchenware, other household articles and hygienic or toilet articles, of plastics</t>
        </is>
      </c>
      <c r="U590" t="inlineStr">
        <is>
          <t>3296ad69-72cf-49fb-816b-2c628a76fab0</t>
        </is>
      </c>
      <c r="V590" t="inlineStr">
        <is>
          <t>KRISH EXPORTS</t>
        </is>
      </c>
      <c r="W590" t="inlineStr">
        <is>
          <t>0398034371</t>
        </is>
      </c>
      <c r="X590" t="n">
        <v>0</v>
      </c>
      <c r="Y590" t="n">
        <v>0</v>
      </c>
      <c r="Z590" t="n">
        <v>39241010</v>
      </c>
      <c r="AA590" t="inlineStr">
        <is>
          <t>INSULATED WARE</t>
        </is>
      </c>
      <c r="AB590" t="inlineStr">
        <is>
          <t>http://indiausatrade.mea.gov.in/api/public/image/stream?key=products%2F20260819T094251Z-577002-74b8164d-Pi7_image%20(65)-cropped.jpg</t>
        </is>
      </c>
      <c r="AC590" t="inlineStr">
        <is>
          <t>2026-08-12T12:03:23.549Z</t>
        </is>
      </c>
    </row>
    <row r="591">
      <c r="A591" t="inlineStr">
        <is>
          <t>7f8f8161-601a-41d9-88ba-f2ad991ef25d</t>
        </is>
      </c>
      <c r="B591" t="inlineStr">
        <is>
          <t>Barrister Sabo Picnic Set – 4 Pcs | HSN 39241090</t>
        </is>
      </c>
      <c r="C591" t="inlineStr">
        <is>
          <t>PID-11-1138</t>
        </is>
      </c>
      <c r="E591" t="inlineStr">
        <is>
          <t>FIXED</t>
        </is>
      </c>
      <c r="F591" t="n">
        <v>1</v>
      </c>
      <c r="G591" t="inlineStr">
        <is>
          <t>USD</t>
        </is>
      </c>
      <c r="I591" t="inlineStr">
        <is>
          <t>Set</t>
        </is>
      </c>
      <c r="J591" t="n">
        <v>1500</v>
      </c>
      <c r="M591" t="n">
        <v>0</v>
      </c>
      <c r="N591" t="n">
        <v>0</v>
      </c>
      <c r="Q591" t="inlineStr">
        <is>
          <t>24055375-a41a-454c-96a0-9b6b95ddf41d</t>
        </is>
      </c>
      <c r="R591" t="inlineStr">
        <is>
          <t>Plastics and articles thereof</t>
        </is>
      </c>
      <c r="S591" t="inlineStr">
        <is>
          <t>5547561c-7103-4004-893b-5af8da0d2827</t>
        </is>
      </c>
      <c r="T591" t="inlineStr">
        <is>
          <t>Tableware, kitchenware, other household articles and hygienic or toilet articles, of plastics</t>
        </is>
      </c>
      <c r="U591" t="inlineStr">
        <is>
          <t>3296ad69-72cf-49fb-816b-2c628a76fab0</t>
        </is>
      </c>
      <c r="V591" t="inlineStr">
        <is>
          <t>KRISH EXPORTS</t>
        </is>
      </c>
      <c r="W591" t="inlineStr">
        <is>
          <t>0398034371</t>
        </is>
      </c>
      <c r="X591" t="n">
        <v>0</v>
      </c>
      <c r="Y591" t="n">
        <v>0</v>
      </c>
      <c r="Z591" t="n">
        <v>39241090</v>
      </c>
      <c r="AA591" t="inlineStr">
        <is>
          <t>OTHER</t>
        </is>
      </c>
      <c r="AB591" t="inlineStr">
        <is>
          <t>http://indiausatrade.mea.gov.in/api/public/image/stream?key=products%2F20260819T100239Z-508125-f093811a-Pi7_image%20(67)-cropped.jpg</t>
        </is>
      </c>
      <c r="AC591" t="inlineStr">
        <is>
          <t>2026-08-12T11:03:16.949Z</t>
        </is>
      </c>
    </row>
    <row r="592">
      <c r="A592" t="inlineStr">
        <is>
          <t>d8f4dd27-256d-4f03-a6db-d84e611b8638</t>
        </is>
      </c>
      <c r="B592" t="inlineStr">
        <is>
          <t>Lawyer Picnic Set – 4 Pcs | HSN 39241090</t>
        </is>
      </c>
      <c r="C592" t="inlineStr">
        <is>
          <t>PID-11-1139</t>
        </is>
      </c>
      <c r="E592" t="inlineStr">
        <is>
          <t>FIXED</t>
        </is>
      </c>
      <c r="F592" t="n">
        <v>1</v>
      </c>
      <c r="G592" t="inlineStr">
        <is>
          <t>USD</t>
        </is>
      </c>
      <c r="I592" t="inlineStr">
        <is>
          <t>Set</t>
        </is>
      </c>
      <c r="J592" t="n">
        <v>1500</v>
      </c>
      <c r="M592" t="n">
        <v>0</v>
      </c>
      <c r="N592" t="n">
        <v>0</v>
      </c>
      <c r="Q592" t="inlineStr">
        <is>
          <t>24055375-a41a-454c-96a0-9b6b95ddf41d</t>
        </is>
      </c>
      <c r="R592" t="inlineStr">
        <is>
          <t>Plastics and articles thereof</t>
        </is>
      </c>
      <c r="S592" t="inlineStr">
        <is>
          <t>5547561c-7103-4004-893b-5af8da0d2827</t>
        </is>
      </c>
      <c r="T592" t="inlineStr">
        <is>
          <t>Tableware, kitchenware, other household articles and hygienic or toilet articles, of plastics</t>
        </is>
      </c>
      <c r="U592" t="inlineStr">
        <is>
          <t>3296ad69-72cf-49fb-816b-2c628a76fab0</t>
        </is>
      </c>
      <c r="V592" t="inlineStr">
        <is>
          <t>KRISH EXPORTS</t>
        </is>
      </c>
      <c r="W592" t="inlineStr">
        <is>
          <t>0398034371</t>
        </is>
      </c>
      <c r="X592" t="n">
        <v>0</v>
      </c>
      <c r="Y592" t="n">
        <v>0</v>
      </c>
      <c r="Z592" t="n">
        <v>39241090</v>
      </c>
      <c r="AA592" t="inlineStr">
        <is>
          <t>OTHER</t>
        </is>
      </c>
      <c r="AB592" t="inlineStr">
        <is>
          <t>http://indiausatrade.mea.gov.in/api/public/image/stream?key=products%2F20260819T100456Z-254839-b0a906a7-Pi7_image%20(68)-cropped.jpg</t>
        </is>
      </c>
      <c r="AC592" t="inlineStr">
        <is>
          <t>2026-08-12T10:51:11.867Z</t>
        </is>
      </c>
    </row>
    <row r="593">
      <c r="A593" t="inlineStr">
        <is>
          <t>0160140c-273b-419c-a5f8-02eea5a9a0c8</t>
        </is>
      </c>
      <c r="B593" t="inlineStr">
        <is>
          <t>Khazana Luxury Picnic Set – 6 Pcs | HSN 39241090</t>
        </is>
      </c>
      <c r="C593" t="inlineStr">
        <is>
          <t>PID-11-1133</t>
        </is>
      </c>
      <c r="E593" t="inlineStr">
        <is>
          <t>FIXED</t>
        </is>
      </c>
      <c r="F593" t="n">
        <v>1</v>
      </c>
      <c r="G593" t="inlineStr">
        <is>
          <t>USD</t>
        </is>
      </c>
      <c r="I593" t="inlineStr">
        <is>
          <t>Set</t>
        </is>
      </c>
      <c r="J593" t="n">
        <v>1500</v>
      </c>
      <c r="M593" t="n">
        <v>0</v>
      </c>
      <c r="N593" t="n">
        <v>0</v>
      </c>
      <c r="Q593" t="inlineStr">
        <is>
          <t>24055375-a41a-454c-96a0-9b6b95ddf41d</t>
        </is>
      </c>
      <c r="R593" t="inlineStr">
        <is>
          <t>Plastics and articles thereof</t>
        </is>
      </c>
      <c r="S593" t="inlineStr">
        <is>
          <t>5547561c-7103-4004-893b-5af8da0d2827</t>
        </is>
      </c>
      <c r="T593" t="inlineStr">
        <is>
          <t>Tableware, kitchenware, other household articles and hygienic or toilet articles, of plastics</t>
        </is>
      </c>
      <c r="U593" t="inlineStr">
        <is>
          <t>3296ad69-72cf-49fb-816b-2c628a76fab0</t>
        </is>
      </c>
      <c r="V593" t="inlineStr">
        <is>
          <t>KRISH EXPORTS</t>
        </is>
      </c>
      <c r="W593" t="inlineStr">
        <is>
          <t>0398034371</t>
        </is>
      </c>
      <c r="X593" t="n">
        <v>0</v>
      </c>
      <c r="Y593" t="n">
        <v>0</v>
      </c>
      <c r="Z593" t="n">
        <v>39241090</v>
      </c>
      <c r="AA593" t="inlineStr">
        <is>
          <t>OTHER</t>
        </is>
      </c>
      <c r="AB593" t="inlineStr">
        <is>
          <t>http://indiausatrade.mea.gov.in/api/public/image/stream?key=products%2F20260819T101021Z-817964-fb5b8bcc-Pi7_image%20(71)-cropped.jpg</t>
        </is>
      </c>
      <c r="AC593" t="inlineStr">
        <is>
          <t>2026-08-12T10:36:29.291Z</t>
        </is>
      </c>
    </row>
    <row r="594">
      <c r="A594" t="inlineStr">
        <is>
          <t>86055575-2db1-4cfa-a88f-23946b9737cc</t>
        </is>
      </c>
      <c r="B594" t="inlineStr">
        <is>
          <t>Pearl Flask with Glass Refill – 600ml/1100ml | HSN 39241010</t>
        </is>
      </c>
      <c r="C594" t="inlineStr">
        <is>
          <t>PID-11-6001</t>
        </is>
      </c>
      <c r="E594" t="inlineStr">
        <is>
          <t>FIXED</t>
        </is>
      </c>
      <c r="F594" t="n">
        <v>1</v>
      </c>
      <c r="G594" t="inlineStr">
        <is>
          <t>USD</t>
        </is>
      </c>
      <c r="I594" t="inlineStr">
        <is>
          <t>Unit</t>
        </is>
      </c>
      <c r="J594" t="n">
        <v>1500</v>
      </c>
      <c r="M594" t="n">
        <v>0</v>
      </c>
      <c r="N594" t="n">
        <v>0</v>
      </c>
      <c r="Q594" t="inlineStr">
        <is>
          <t>24055375-a41a-454c-96a0-9b6b95ddf41d</t>
        </is>
      </c>
      <c r="R594" t="inlineStr">
        <is>
          <t>Plastics and articles thereof</t>
        </is>
      </c>
      <c r="S594" t="inlineStr">
        <is>
          <t>5547561c-7103-4004-893b-5af8da0d2827</t>
        </is>
      </c>
      <c r="T594" t="inlineStr">
        <is>
          <t>Tableware, kitchenware, other household articles and hygienic or toilet articles, of plastics</t>
        </is>
      </c>
      <c r="U594" t="inlineStr">
        <is>
          <t>3296ad69-72cf-49fb-816b-2c628a76fab0</t>
        </is>
      </c>
      <c r="V594" t="inlineStr">
        <is>
          <t>KRISH EXPORTS</t>
        </is>
      </c>
      <c r="W594" t="inlineStr">
        <is>
          <t>0398034371</t>
        </is>
      </c>
      <c r="X594" t="n">
        <v>0</v>
      </c>
      <c r="Y594" t="n">
        <v>0</v>
      </c>
      <c r="Z594" t="n">
        <v>39241010</v>
      </c>
      <c r="AA594" t="inlineStr">
        <is>
          <t>INSULATED WARE</t>
        </is>
      </c>
      <c r="AB594" t="inlineStr">
        <is>
          <t>http://indiausatrade.mea.gov.in/api/public/image/stream?key=products%2F20260825T073625Z-849402-3da18ad7-Pi7_image%20(83)-cropped.jpg</t>
        </is>
      </c>
      <c r="AC594" t="inlineStr">
        <is>
          <t>2026-08-25T06:38:24.891Z</t>
        </is>
      </c>
    </row>
    <row r="595">
      <c r="A595" t="inlineStr">
        <is>
          <t>20b4bd09-bfc6-448f-bea5-bbef62c6891e</t>
        </is>
      </c>
      <c r="B595" t="inlineStr">
        <is>
          <t>Ceramic Coated Taper Casseroles – Classic | 20-30 cm | HSN 76151021</t>
        </is>
      </c>
      <c r="C595" t="inlineStr">
        <is>
          <t>PID-17-3001</t>
        </is>
      </c>
      <c r="E595" t="inlineStr">
        <is>
          <t>FIXED</t>
        </is>
      </c>
      <c r="F595" t="n">
        <v>1</v>
      </c>
      <c r="G595" t="inlineStr">
        <is>
          <t>USD</t>
        </is>
      </c>
      <c r="I595" t="inlineStr">
        <is>
          <t>Unit</t>
        </is>
      </c>
      <c r="J595" t="n">
        <v>1500</v>
      </c>
      <c r="M595" t="n">
        <v>0</v>
      </c>
      <c r="N595" t="n">
        <v>0</v>
      </c>
      <c r="Q595" t="inlineStr">
        <is>
          <t>0fa5c14a-6376-4e38-9122-f22600ceb26b</t>
        </is>
      </c>
      <c r="R595" t="inlineStr">
        <is>
          <t>Aluminium and articles thereof</t>
        </is>
      </c>
      <c r="S595" t="inlineStr">
        <is>
          <t>753924c7-1830-41c9-80b5-8a707c36d3e6</t>
        </is>
      </c>
      <c r="T595" t="inlineStr">
        <is>
          <t>Table, kitchen or other household articles and parts thereof, of aluminium; pot scourers and scouring or polishing pads, gloves and the like, of aluminium; sanitary ware and parts thereof, of aluminium</t>
        </is>
      </c>
      <c r="U595" t="inlineStr">
        <is>
          <t>3296ad69-72cf-49fb-816b-2c628a76fab0</t>
        </is>
      </c>
      <c r="V595" t="inlineStr">
        <is>
          <t>KRISH EXPORTS</t>
        </is>
      </c>
      <c r="W595" t="inlineStr">
        <is>
          <t>0398034371</t>
        </is>
      </c>
      <c r="X595" t="n">
        <v>0</v>
      </c>
      <c r="Y595" t="n">
        <v>0</v>
      </c>
      <c r="Z595" t="n">
        <v>76151021</v>
      </c>
      <c r="AA595" t="inlineStr">
        <is>
          <t>NON-STICK</t>
        </is>
      </c>
      <c r="AB595" t="inlineStr">
        <is>
          <t>http://indiausatrade.mea.gov.in/api/public/image/stream?key=products%2F20260821T065811Z-184623-1c45829a-Pi7_image%20(62)-cropped.jpg</t>
        </is>
      </c>
      <c r="AC595" t="inlineStr">
        <is>
          <t>2026-08-21T06:58:11.239Z</t>
        </is>
      </c>
    </row>
    <row r="596">
      <c r="A596" t="inlineStr">
        <is>
          <t>b6d63261-b4e5-495e-bba9-12237f4c3501</t>
        </is>
      </c>
      <c r="B596" t="inlineStr">
        <is>
          <t>Ceramic Coated Taper Cookware Set – Classic | 22/24/26 cm | HSN 76151021</t>
        </is>
      </c>
      <c r="C596" t="inlineStr">
        <is>
          <t>PID-17-3003</t>
        </is>
      </c>
      <c r="E596" t="inlineStr">
        <is>
          <t>FIXED</t>
        </is>
      </c>
      <c r="F596" t="n">
        <v>1</v>
      </c>
      <c r="G596" t="inlineStr">
        <is>
          <t>USD</t>
        </is>
      </c>
      <c r="I596" t="inlineStr">
        <is>
          <t>Unit</t>
        </is>
      </c>
      <c r="J596" t="n">
        <v>1500</v>
      </c>
      <c r="M596" t="n">
        <v>0</v>
      </c>
      <c r="N596" t="n">
        <v>0</v>
      </c>
      <c r="Q596" t="inlineStr">
        <is>
          <t>0fa5c14a-6376-4e38-9122-f22600ceb26b</t>
        </is>
      </c>
      <c r="R596" t="inlineStr">
        <is>
          <t>Aluminium and articles thereof</t>
        </is>
      </c>
      <c r="S596" t="inlineStr">
        <is>
          <t>753924c7-1830-41c9-80b5-8a707c36d3e6</t>
        </is>
      </c>
      <c r="T596" t="inlineStr">
        <is>
          <t>Table, kitchen or other household articles and parts thereof, of aluminium; pot scourers and scouring or polishing pads, gloves and the like, of aluminium; sanitary ware and parts thereof, of aluminium</t>
        </is>
      </c>
      <c r="U596" t="inlineStr">
        <is>
          <t>3296ad69-72cf-49fb-816b-2c628a76fab0</t>
        </is>
      </c>
      <c r="V596" t="inlineStr">
        <is>
          <t>KRISH EXPORTS</t>
        </is>
      </c>
      <c r="W596" t="inlineStr">
        <is>
          <t>0398034371</t>
        </is>
      </c>
      <c r="X596" t="n">
        <v>0</v>
      </c>
      <c r="Y596" t="n">
        <v>0</v>
      </c>
      <c r="Z596" t="n">
        <v>76151021</v>
      </c>
      <c r="AA596" t="inlineStr">
        <is>
          <t>NON-STICK</t>
        </is>
      </c>
      <c r="AB596" t="inlineStr">
        <is>
          <t>http://indiausatrade.mea.gov.in/api/public/image/stream?key=products%2F20260821T071237Z-140077-8b44ee52-Pi7_image%20(69)-cropped.jpg</t>
        </is>
      </c>
      <c r="AC596" t="inlineStr">
        <is>
          <t>2026-08-21T07:12:37.334Z</t>
        </is>
      </c>
    </row>
    <row r="597">
      <c r="A597" t="inlineStr">
        <is>
          <t>148654e9-e9d6-4f2f-888d-17c56567899d</t>
        </is>
      </c>
      <c r="B597" t="inlineStr">
        <is>
          <t>Ceramic Coated Taper Fry Pan – Classic | 20/24 cm | HSN 76151021</t>
        </is>
      </c>
      <c r="C597" t="inlineStr">
        <is>
          <t>PID-17-3002</t>
        </is>
      </c>
      <c r="E597" t="inlineStr">
        <is>
          <t>FIXED</t>
        </is>
      </c>
      <c r="F597" t="n">
        <v>1</v>
      </c>
      <c r="G597" t="inlineStr">
        <is>
          <t>USD</t>
        </is>
      </c>
      <c r="I597" t="inlineStr">
        <is>
          <t>Unit</t>
        </is>
      </c>
      <c r="J597" t="n">
        <v>1500</v>
      </c>
      <c r="M597" t="n">
        <v>0</v>
      </c>
      <c r="N597" t="n">
        <v>0</v>
      </c>
      <c r="Q597" t="inlineStr">
        <is>
          <t>0fa5c14a-6376-4e38-9122-f22600ceb26b</t>
        </is>
      </c>
      <c r="R597" t="inlineStr">
        <is>
          <t>Aluminium and articles thereof</t>
        </is>
      </c>
      <c r="S597" t="inlineStr">
        <is>
          <t>753924c7-1830-41c9-80b5-8a707c36d3e6</t>
        </is>
      </c>
      <c r="T597" t="inlineStr">
        <is>
          <t>Table, kitchen or other household articles and parts thereof, of aluminium; pot scourers and scouring or polishing pads, gloves and the like, of aluminium; sanitary ware and parts thereof, of aluminium</t>
        </is>
      </c>
      <c r="U597" t="inlineStr">
        <is>
          <t>3296ad69-72cf-49fb-816b-2c628a76fab0</t>
        </is>
      </c>
      <c r="V597" t="inlineStr">
        <is>
          <t>KRISH EXPORTS</t>
        </is>
      </c>
      <c r="W597" t="inlineStr">
        <is>
          <t>0398034371</t>
        </is>
      </c>
      <c r="X597" t="n">
        <v>0</v>
      </c>
      <c r="Y597" t="n">
        <v>0</v>
      </c>
      <c r="Z597" t="n">
        <v>76151021</v>
      </c>
      <c r="AA597" t="inlineStr">
        <is>
          <t>NON-STICK</t>
        </is>
      </c>
      <c r="AB597" t="inlineStr">
        <is>
          <t>http://indiausatrade.mea.gov.in/api/public/image/stream?key=products%2F20260821T070316Z-548681-87b575e5-Pi7_image%20(66)-cropped.jpg</t>
        </is>
      </c>
      <c r="AC597" t="inlineStr">
        <is>
          <t>2026-08-21T07:03:16.781Z</t>
        </is>
      </c>
    </row>
    <row r="598">
      <c r="A598" t="inlineStr">
        <is>
          <t>c3730fb0-2212-4bf7-a65e-c7316bbb2ccc</t>
        </is>
      </c>
      <c r="B598" t="inlineStr">
        <is>
          <t>Ceramic Coated Taper Casseroles – Dlx | 20-30 cm | HSN 76151021</t>
        </is>
      </c>
      <c r="C598" t="inlineStr">
        <is>
          <t>PID-17-3005</t>
        </is>
      </c>
      <c r="E598" t="inlineStr">
        <is>
          <t>FIXED</t>
        </is>
      </c>
      <c r="F598" t="n">
        <v>1</v>
      </c>
      <c r="G598" t="inlineStr">
        <is>
          <t>USD</t>
        </is>
      </c>
      <c r="I598" t="inlineStr">
        <is>
          <t>Unit</t>
        </is>
      </c>
      <c r="J598" t="n">
        <v>1500</v>
      </c>
      <c r="M598" t="n">
        <v>0</v>
      </c>
      <c r="N598" t="n">
        <v>0</v>
      </c>
      <c r="Q598" t="inlineStr">
        <is>
          <t>0fa5c14a-6376-4e38-9122-f22600ceb26b</t>
        </is>
      </c>
      <c r="R598" t="inlineStr">
        <is>
          <t>Aluminium and articles thereof</t>
        </is>
      </c>
      <c r="S598" t="inlineStr">
        <is>
          <t>753924c7-1830-41c9-80b5-8a707c36d3e6</t>
        </is>
      </c>
      <c r="T598" t="inlineStr">
        <is>
          <t>Table, kitchen or other household articles and parts thereof, of aluminium; pot scourers and scouring or polishing pads, gloves and the like, of aluminium; sanitary ware and parts thereof, of aluminium</t>
        </is>
      </c>
      <c r="U598" t="inlineStr">
        <is>
          <t>3296ad69-72cf-49fb-816b-2c628a76fab0</t>
        </is>
      </c>
      <c r="V598" t="inlineStr">
        <is>
          <t>KRISH EXPORTS</t>
        </is>
      </c>
      <c r="W598" t="inlineStr">
        <is>
          <t>0398034371</t>
        </is>
      </c>
      <c r="X598" t="n">
        <v>0</v>
      </c>
      <c r="Y598" t="n">
        <v>0</v>
      </c>
      <c r="Z598" t="n">
        <v>76151021</v>
      </c>
      <c r="AA598" t="inlineStr">
        <is>
          <t>NON-STICK</t>
        </is>
      </c>
      <c r="AB598" t="inlineStr">
        <is>
          <t>http://indiausatrade.mea.gov.in/api/public/image/stream?key=products%2F20260821T072016Z-503989-f92117bd-Pi7_image%20(72)-cropped.jpg</t>
        </is>
      </c>
      <c r="AC598" t="inlineStr">
        <is>
          <t>2026-08-21T07:20:16.002Z</t>
        </is>
      </c>
    </row>
    <row r="599">
      <c r="A599" t="inlineStr">
        <is>
          <t>cfcbfda4-e45d-4a11-866e-c8eb536990c4</t>
        </is>
      </c>
      <c r="B599" t="inlineStr">
        <is>
          <t>Ceramic Coated Taper Fry Pan – Dlx | 20/24 cm | HSN 76151021</t>
        </is>
      </c>
      <c r="C599" t="inlineStr">
        <is>
          <t>PID-17-3006</t>
        </is>
      </c>
      <c r="E599" t="inlineStr">
        <is>
          <t>FIXED</t>
        </is>
      </c>
      <c r="F599" t="n">
        <v>1</v>
      </c>
      <c r="G599" t="inlineStr">
        <is>
          <t>USD</t>
        </is>
      </c>
      <c r="I599" t="inlineStr">
        <is>
          <t>Unit</t>
        </is>
      </c>
      <c r="J599" t="n">
        <v>1500</v>
      </c>
      <c r="M599" t="n">
        <v>0</v>
      </c>
      <c r="N599" t="n">
        <v>0</v>
      </c>
      <c r="Q599" t="inlineStr">
        <is>
          <t>0fa5c14a-6376-4e38-9122-f22600ceb26b</t>
        </is>
      </c>
      <c r="R599" t="inlineStr">
        <is>
          <t>Aluminium and articles thereof</t>
        </is>
      </c>
      <c r="S599" t="inlineStr">
        <is>
          <t>753924c7-1830-41c9-80b5-8a707c36d3e6</t>
        </is>
      </c>
      <c r="T599" t="inlineStr">
        <is>
          <t>Table, kitchen or other household articles and parts thereof, of aluminium; pot scourers and scouring or polishing pads, gloves and the like, of aluminium; sanitary ware and parts thereof, of aluminium</t>
        </is>
      </c>
      <c r="U599" t="inlineStr">
        <is>
          <t>3296ad69-72cf-49fb-816b-2c628a76fab0</t>
        </is>
      </c>
      <c r="V599" t="inlineStr">
        <is>
          <t>KRISH EXPORTS</t>
        </is>
      </c>
      <c r="W599" t="inlineStr">
        <is>
          <t>0398034371</t>
        </is>
      </c>
      <c r="X599" t="n">
        <v>0</v>
      </c>
      <c r="Y599" t="n">
        <v>0</v>
      </c>
      <c r="Z599" t="n">
        <v>76151021</v>
      </c>
      <c r="AA599" t="inlineStr">
        <is>
          <t>NON-STICK</t>
        </is>
      </c>
      <c r="AB599" t="inlineStr">
        <is>
          <t>http://indiausatrade.mea.gov.in/api/public/image/stream?key=products%2F20260821T072711Z-162928-9f21ffe7-Pi7_image%20(74)-cropped.jpg</t>
        </is>
      </c>
      <c r="AC599" t="inlineStr">
        <is>
          <t>2026-08-21T07:27:11.108Z</t>
        </is>
      </c>
    </row>
    <row r="600">
      <c r="A600" t="inlineStr">
        <is>
          <t>8f4a1cb1-6712-4779-a8e7-7c8be6154612</t>
        </is>
      </c>
      <c r="B600" t="inlineStr">
        <is>
          <t>Ceramic Coated Taper Wok – Dlx | 26 cm | HSN 76151021</t>
        </is>
      </c>
      <c r="C600" t="inlineStr">
        <is>
          <t>PID-17-3007</t>
        </is>
      </c>
      <c r="E600" t="inlineStr">
        <is>
          <t>FIXED</t>
        </is>
      </c>
      <c r="F600" t="n">
        <v>1</v>
      </c>
      <c r="G600" t="inlineStr">
        <is>
          <t>USD</t>
        </is>
      </c>
      <c r="I600" t="inlineStr">
        <is>
          <t>Unit</t>
        </is>
      </c>
      <c r="J600" t="n">
        <v>1500</v>
      </c>
      <c r="M600" t="n">
        <v>0</v>
      </c>
      <c r="N600" t="n">
        <v>0</v>
      </c>
      <c r="Q600" t="inlineStr">
        <is>
          <t>0fa5c14a-6376-4e38-9122-f22600ceb26b</t>
        </is>
      </c>
      <c r="R600" t="inlineStr">
        <is>
          <t>Aluminium and articles thereof</t>
        </is>
      </c>
      <c r="S600" t="inlineStr">
        <is>
          <t>753924c7-1830-41c9-80b5-8a707c36d3e6</t>
        </is>
      </c>
      <c r="T600" t="inlineStr">
        <is>
          <t>Table, kitchen or other household articles and parts thereof, of aluminium; pot scourers and scouring or polishing pads, gloves and the like, of aluminium; sanitary ware and parts thereof, of aluminium</t>
        </is>
      </c>
      <c r="U600" t="inlineStr">
        <is>
          <t>3296ad69-72cf-49fb-816b-2c628a76fab0</t>
        </is>
      </c>
      <c r="V600" t="inlineStr">
        <is>
          <t>KRISH EXPORTS</t>
        </is>
      </c>
      <c r="W600" t="inlineStr">
        <is>
          <t>0398034371</t>
        </is>
      </c>
      <c r="X600" t="n">
        <v>0</v>
      </c>
      <c r="Y600" t="n">
        <v>0</v>
      </c>
      <c r="Z600" t="n">
        <v>76151021</v>
      </c>
      <c r="AA600" t="inlineStr">
        <is>
          <t>NON-STICK</t>
        </is>
      </c>
      <c r="AB600" t="inlineStr">
        <is>
          <t>http://indiausatrade.mea.gov.in/api/public/image/stream?key=products%2F20260821T073331Z-667705-195ea2bc-Pi7_image%20(79)-cropped.jpg</t>
        </is>
      </c>
      <c r="AC600" t="inlineStr">
        <is>
          <t>2026-08-21T07:33:31.676Z</t>
        </is>
      </c>
    </row>
    <row r="601">
      <c r="A601" t="inlineStr">
        <is>
          <t>9bfe4348-5cb3-44f3-8cdb-c98058d0ffb6</t>
        </is>
      </c>
      <c r="B601" t="inlineStr">
        <is>
          <t>Ceramic Coated Taper Cookware Set – Dlx | 22/24/26 cm | HSN 76151021</t>
        </is>
      </c>
      <c r="C601" t="inlineStr">
        <is>
          <t>PID-17-3008</t>
        </is>
      </c>
      <c r="E601" t="inlineStr">
        <is>
          <t>FIXED</t>
        </is>
      </c>
      <c r="F601" t="n">
        <v>1</v>
      </c>
      <c r="G601" t="inlineStr">
        <is>
          <t>USD</t>
        </is>
      </c>
      <c r="I601" t="inlineStr">
        <is>
          <t>Set</t>
        </is>
      </c>
      <c r="J601" t="n">
        <v>1500</v>
      </c>
      <c r="M601" t="n">
        <v>0</v>
      </c>
      <c r="N601" t="n">
        <v>0</v>
      </c>
      <c r="Q601" t="inlineStr">
        <is>
          <t>0fa5c14a-6376-4e38-9122-f22600ceb26b</t>
        </is>
      </c>
      <c r="R601" t="inlineStr">
        <is>
          <t>Aluminium and articles thereof</t>
        </is>
      </c>
      <c r="S601" t="inlineStr">
        <is>
          <t>753924c7-1830-41c9-80b5-8a707c36d3e6</t>
        </is>
      </c>
      <c r="T601" t="inlineStr">
        <is>
          <t>Table, kitchen or other household articles and parts thereof, of aluminium; pot scourers and scouring or polishing pads, gloves and the like, of aluminium; sanitary ware and parts thereof, of aluminium</t>
        </is>
      </c>
      <c r="U601" t="inlineStr">
        <is>
          <t>3296ad69-72cf-49fb-816b-2c628a76fab0</t>
        </is>
      </c>
      <c r="V601" t="inlineStr">
        <is>
          <t>KRISH EXPORTS</t>
        </is>
      </c>
      <c r="W601" t="inlineStr">
        <is>
          <t>0398034371</t>
        </is>
      </c>
      <c r="X601" t="n">
        <v>0</v>
      </c>
      <c r="Y601" t="n">
        <v>0</v>
      </c>
      <c r="Z601" t="n">
        <v>76151021</v>
      </c>
      <c r="AA601" t="inlineStr">
        <is>
          <t>NON-STICK</t>
        </is>
      </c>
      <c r="AB601" t="inlineStr">
        <is>
          <t>http://indiausatrade.mea.gov.in/api/public/image/stream?key=products%2F20260821T074020Z-947765-27f4630f-Pi7_image%20(81)-cropped.jpg</t>
        </is>
      </c>
      <c r="AC601" t="inlineStr">
        <is>
          <t>2026-08-21T07:40:20.473Z</t>
        </is>
      </c>
    </row>
    <row r="602">
      <c r="A602" t="inlineStr">
        <is>
          <t>e37ba67a-f5df-4b95-84e8-c3263542225e</t>
        </is>
      </c>
      <c r="B602" t="inlineStr">
        <is>
          <t>Coral Flask with Glass Refill – 600ml/1200ml | HSN 39241010</t>
        </is>
      </c>
      <c r="C602" t="inlineStr">
        <is>
          <t>PID-11-6006</t>
        </is>
      </c>
      <c r="E602" t="inlineStr">
        <is>
          <t>FIXED</t>
        </is>
      </c>
      <c r="F602" t="n">
        <v>1</v>
      </c>
      <c r="G602" t="inlineStr">
        <is>
          <t>USD</t>
        </is>
      </c>
      <c r="I602" t="inlineStr">
        <is>
          <t>Unit</t>
        </is>
      </c>
      <c r="J602" t="n">
        <v>1500</v>
      </c>
      <c r="M602" t="n">
        <v>0</v>
      </c>
      <c r="N602" t="n">
        <v>0</v>
      </c>
      <c r="Q602" t="inlineStr">
        <is>
          <t>24055375-a41a-454c-96a0-9b6b95ddf41d</t>
        </is>
      </c>
      <c r="R602" t="inlineStr">
        <is>
          <t>Plastics and articles thereof</t>
        </is>
      </c>
      <c r="S602" t="inlineStr">
        <is>
          <t>5547561c-7103-4004-893b-5af8da0d2827</t>
        </is>
      </c>
      <c r="T602" t="inlineStr">
        <is>
          <t>Tableware, kitchenware, other household articles and hygienic or toilet articles, of plastics</t>
        </is>
      </c>
      <c r="U602" t="inlineStr">
        <is>
          <t>3296ad69-72cf-49fb-816b-2c628a76fab0</t>
        </is>
      </c>
      <c r="V602" t="inlineStr">
        <is>
          <t>KRISH EXPORTS</t>
        </is>
      </c>
      <c r="W602" t="inlineStr">
        <is>
          <t>0398034371</t>
        </is>
      </c>
      <c r="X602" t="n">
        <v>0</v>
      </c>
      <c r="Y602" t="n">
        <v>0</v>
      </c>
      <c r="Z602" t="n">
        <v>39241010</v>
      </c>
      <c r="AA602" t="inlineStr">
        <is>
          <t>INSULATED WARE</t>
        </is>
      </c>
      <c r="AB602" t="inlineStr">
        <is>
          <t>http://indiausatrade.mea.gov.in/api/public/image/stream?key=products%2F20260825T072236Z-862515-c9d4bc60-Pi7_image%20(76)-cropped.jpg</t>
        </is>
      </c>
      <c r="AC602" t="inlineStr">
        <is>
          <t>2026-08-25T07:16:04.438Z</t>
        </is>
      </c>
    </row>
    <row r="603">
      <c r="A603" t="inlineStr">
        <is>
          <t>e453dfa0-f3cc-438a-a6b1-1ec19bfc7bd6</t>
        </is>
      </c>
      <c r="B603" t="inlineStr">
        <is>
          <t>Magic Lamp Flask with Glass Refill – 600ml/1200ml | HSN 39241010</t>
        </is>
      </c>
      <c r="C603" t="inlineStr">
        <is>
          <t>PID-11-6005</t>
        </is>
      </c>
      <c r="E603" t="inlineStr">
        <is>
          <t>FIXED</t>
        </is>
      </c>
      <c r="F603" t="n">
        <v>1</v>
      </c>
      <c r="G603" t="inlineStr">
        <is>
          <t>USD</t>
        </is>
      </c>
      <c r="I603" t="inlineStr">
        <is>
          <t>Unit</t>
        </is>
      </c>
      <c r="J603" t="n">
        <v>1500</v>
      </c>
      <c r="M603" t="n">
        <v>0</v>
      </c>
      <c r="N603" t="n">
        <v>0</v>
      </c>
      <c r="Q603" t="inlineStr">
        <is>
          <t>24055375-a41a-454c-96a0-9b6b95ddf41d</t>
        </is>
      </c>
      <c r="R603" t="inlineStr">
        <is>
          <t>Plastics and articles thereof</t>
        </is>
      </c>
      <c r="S603" t="inlineStr">
        <is>
          <t>5547561c-7103-4004-893b-5af8da0d2827</t>
        </is>
      </c>
      <c r="T603" t="inlineStr">
        <is>
          <t>Tableware, kitchenware, other household articles and hygienic or toilet articles, of plastics</t>
        </is>
      </c>
      <c r="U603" t="inlineStr">
        <is>
          <t>3296ad69-72cf-49fb-816b-2c628a76fab0</t>
        </is>
      </c>
      <c r="V603" t="inlineStr">
        <is>
          <t>KRISH EXPORTS</t>
        </is>
      </c>
      <c r="W603" t="inlineStr">
        <is>
          <t>0398034371</t>
        </is>
      </c>
      <c r="X603" t="n">
        <v>0</v>
      </c>
      <c r="Y603" t="n">
        <v>0</v>
      </c>
      <c r="Z603" t="n">
        <v>39241010</v>
      </c>
      <c r="AA603" t="inlineStr">
        <is>
          <t>INSULATED WARE</t>
        </is>
      </c>
      <c r="AB603" t="inlineStr">
        <is>
          <t>http://indiausatrade.mea.gov.in/api/public/image/stream?key=products%2F20260825T072322Z-506949-f7a8e446-Pi7_image%20(77)-cropped.jpg</t>
        </is>
      </c>
      <c r="AC603" t="inlineStr">
        <is>
          <t>2026-08-25T06:59:46.066Z</t>
        </is>
      </c>
    </row>
    <row r="604">
      <c r="A604" t="inlineStr">
        <is>
          <t>ac8109c2-754e-4875-b011-028a3a363e36</t>
        </is>
      </c>
      <c r="B604" t="inlineStr">
        <is>
          <t>Princess Flask with Glass Refill – 600/1100/1500ml | HSN 39241010</t>
        </is>
      </c>
      <c r="C604" t="inlineStr">
        <is>
          <t>PID-11-6004</t>
        </is>
      </c>
      <c r="E604" t="inlineStr">
        <is>
          <t>FIXED</t>
        </is>
      </c>
      <c r="F604" t="n">
        <v>1</v>
      </c>
      <c r="G604" t="inlineStr">
        <is>
          <t>USD</t>
        </is>
      </c>
      <c r="I604" t="inlineStr">
        <is>
          <t>Unit</t>
        </is>
      </c>
      <c r="M604" t="n">
        <v>0</v>
      </c>
      <c r="N604" t="n">
        <v>0</v>
      </c>
      <c r="Q604" t="inlineStr">
        <is>
          <t>24055375-a41a-454c-96a0-9b6b95ddf41d</t>
        </is>
      </c>
      <c r="R604" t="inlineStr">
        <is>
          <t>Plastics and articles thereof</t>
        </is>
      </c>
      <c r="S604" t="inlineStr">
        <is>
          <t>5547561c-7103-4004-893b-5af8da0d2827</t>
        </is>
      </c>
      <c r="T604" t="inlineStr">
        <is>
          <t>Tableware, kitchenware, other household articles and hygienic or toilet articles, of plastics</t>
        </is>
      </c>
      <c r="U604" t="inlineStr">
        <is>
          <t>3296ad69-72cf-49fb-816b-2c628a76fab0</t>
        </is>
      </c>
      <c r="V604" t="inlineStr">
        <is>
          <t>KRISH EXPORTS</t>
        </is>
      </c>
      <c r="W604" t="inlineStr">
        <is>
          <t>0398034371</t>
        </is>
      </c>
      <c r="X604" t="n">
        <v>0</v>
      </c>
      <c r="Y604" t="n">
        <v>0</v>
      </c>
      <c r="Z604" t="n">
        <v>39241010</v>
      </c>
      <c r="AA604" t="inlineStr">
        <is>
          <t>INSULATED WARE</t>
        </is>
      </c>
      <c r="AB604" t="inlineStr">
        <is>
          <t>http://indiausatrade.mea.gov.in/api/public/image/stream?key=products%2F20260825T072409Z-687236-ccfb147c-Pi7_image%20(78)-cropped.jpg</t>
        </is>
      </c>
      <c r="AC604" t="inlineStr">
        <is>
          <t>2026-08-25T06:54:21.896Z</t>
        </is>
      </c>
    </row>
    <row r="605">
      <c r="A605" t="inlineStr">
        <is>
          <t>db8dd0f2-153d-44fa-b18e-40da9b95eb15</t>
        </is>
      </c>
      <c r="B605" t="inlineStr">
        <is>
          <t>Konark Flask with Glass Refill – 1100ml | HSN 39241010</t>
        </is>
      </c>
      <c r="C605" t="inlineStr">
        <is>
          <t>PID-11-6002</t>
        </is>
      </c>
      <c r="E605" t="inlineStr">
        <is>
          <t>FIXED</t>
        </is>
      </c>
      <c r="F605" t="n">
        <v>1</v>
      </c>
      <c r="G605" t="inlineStr">
        <is>
          <t>USD</t>
        </is>
      </c>
      <c r="I605" t="inlineStr">
        <is>
          <t>Unit</t>
        </is>
      </c>
      <c r="J605" t="n">
        <v>1500</v>
      </c>
      <c r="M605" t="n">
        <v>0</v>
      </c>
      <c r="N605" t="n">
        <v>0</v>
      </c>
      <c r="Q605" t="inlineStr">
        <is>
          <t>24055375-a41a-454c-96a0-9b6b95ddf41d</t>
        </is>
      </c>
      <c r="R605" t="inlineStr">
        <is>
          <t>Plastics and articles thereof</t>
        </is>
      </c>
      <c r="S605" t="inlineStr">
        <is>
          <t>5547561c-7103-4004-893b-5af8da0d2827</t>
        </is>
      </c>
      <c r="T605" t="inlineStr">
        <is>
          <t>Tableware, kitchenware, other household articles and hygienic or toilet articles, of plastics</t>
        </is>
      </c>
      <c r="U605" t="inlineStr">
        <is>
          <t>3296ad69-72cf-49fb-816b-2c628a76fab0</t>
        </is>
      </c>
      <c r="V605" t="inlineStr">
        <is>
          <t>KRISH EXPORTS</t>
        </is>
      </c>
      <c r="W605" t="inlineStr">
        <is>
          <t>0398034371</t>
        </is>
      </c>
      <c r="X605" t="n">
        <v>0</v>
      </c>
      <c r="Y605" t="n">
        <v>0</v>
      </c>
      <c r="Z605" t="n">
        <v>39241010</v>
      </c>
      <c r="AA605" t="inlineStr">
        <is>
          <t>INSULATED WARE</t>
        </is>
      </c>
      <c r="AB605" t="inlineStr">
        <is>
          <t>http://indiausatrade.mea.gov.in/api/public/image/stream?key=products%2F20260825T073535Z-269380-8b0797c6-Pi7_image%20(82)-cropped.jpg</t>
        </is>
      </c>
      <c r="AC605" t="inlineStr">
        <is>
          <t>2026-08-25T06:43:26.781Z</t>
        </is>
      </c>
    </row>
    <row r="606">
      <c r="A606" t="inlineStr">
        <is>
          <t>4471ea47-fd61-4812-bf25-b425c034c4cc</t>
        </is>
      </c>
      <c r="B606" t="inlineStr">
        <is>
          <t>Chef Mini Hot Pot – Blue</t>
        </is>
      </c>
      <c r="C606" t="inlineStr">
        <is>
          <t>PID-11-7001A</t>
        </is>
      </c>
      <c r="E606" t="inlineStr">
        <is>
          <t>FIXED</t>
        </is>
      </c>
      <c r="F606" t="n">
        <v>1</v>
      </c>
      <c r="G606" t="inlineStr">
        <is>
          <t>USD</t>
        </is>
      </c>
      <c r="I606" t="inlineStr">
        <is>
          <t>Unit</t>
        </is>
      </c>
      <c r="J606" t="n">
        <v>1500</v>
      </c>
      <c r="M606" t="n">
        <v>0</v>
      </c>
      <c r="N606" t="n">
        <v>0</v>
      </c>
      <c r="Q606" t="inlineStr">
        <is>
          <t>24055375-a41a-454c-96a0-9b6b95ddf41d</t>
        </is>
      </c>
      <c r="R606" t="inlineStr">
        <is>
          <t>Plastics and articles thereof</t>
        </is>
      </c>
      <c r="S606" t="inlineStr">
        <is>
          <t>5547561c-7103-4004-893b-5af8da0d2827</t>
        </is>
      </c>
      <c r="T606" t="inlineStr">
        <is>
          <t>Tableware, kitchenware, other household articles and hygienic or toilet articles, of plastics</t>
        </is>
      </c>
      <c r="U606" t="inlineStr">
        <is>
          <t>3296ad69-72cf-49fb-816b-2c628a76fab0</t>
        </is>
      </c>
      <c r="V606" t="inlineStr">
        <is>
          <t>KRISH EXPORTS</t>
        </is>
      </c>
      <c r="W606" t="inlineStr">
        <is>
          <t>0398034371</t>
        </is>
      </c>
      <c r="X606" t="n">
        <v>0</v>
      </c>
      <c r="Y606" t="n">
        <v>0</v>
      </c>
      <c r="Z606" t="n">
        <v>39241010</v>
      </c>
      <c r="AA606" t="inlineStr">
        <is>
          <t>INSULATED WARE</t>
        </is>
      </c>
      <c r="AB606" t="inlineStr">
        <is>
          <t>http://indiausatrade.mea.gov.in/api/public/image/stream?key=products%2F20260824T070318Z-725524-6495e29d-Pi7_image%20(67)-cropped.jpg</t>
        </is>
      </c>
      <c r="AC606" t="inlineStr">
        <is>
          <t>2026-08-24T07:03:18.253Z</t>
        </is>
      </c>
    </row>
    <row r="607">
      <c r="A607" t="inlineStr">
        <is>
          <t>a50abce0-3ba9-41af-a5fc-a2a83587fd04</t>
        </is>
      </c>
      <c r="B607" t="inlineStr">
        <is>
          <t>Pyramid Mini Hot Pot – Green   PID-11-7003</t>
        </is>
      </c>
      <c r="C607" t="inlineStr">
        <is>
          <t>PID-11-7003</t>
        </is>
      </c>
      <c r="E607" t="inlineStr">
        <is>
          <t>FIXED</t>
        </is>
      </c>
      <c r="F607" t="n">
        <v>1</v>
      </c>
      <c r="G607" t="inlineStr">
        <is>
          <t>USD</t>
        </is>
      </c>
      <c r="I607" t="inlineStr">
        <is>
          <t>Unit</t>
        </is>
      </c>
      <c r="J607" t="n">
        <v>1500</v>
      </c>
      <c r="M607" t="n">
        <v>0</v>
      </c>
      <c r="N607" t="n">
        <v>0</v>
      </c>
      <c r="Q607" t="inlineStr">
        <is>
          <t>24055375-a41a-454c-96a0-9b6b95ddf41d</t>
        </is>
      </c>
      <c r="R607" t="inlineStr">
        <is>
          <t>Plastics and articles thereof</t>
        </is>
      </c>
      <c r="S607" t="inlineStr">
        <is>
          <t>5547561c-7103-4004-893b-5af8da0d2827</t>
        </is>
      </c>
      <c r="T607" t="inlineStr">
        <is>
          <t>Tableware, kitchenware, other household articles and hygienic or toilet articles, of plastics</t>
        </is>
      </c>
      <c r="U607" t="inlineStr">
        <is>
          <t>3296ad69-72cf-49fb-816b-2c628a76fab0</t>
        </is>
      </c>
      <c r="V607" t="inlineStr">
        <is>
          <t>KRISH EXPORTS</t>
        </is>
      </c>
      <c r="W607" t="inlineStr">
        <is>
          <t>0398034371</t>
        </is>
      </c>
      <c r="X607" t="n">
        <v>0</v>
      </c>
      <c r="Y607" t="n">
        <v>0</v>
      </c>
      <c r="Z607" t="n">
        <v>39241010</v>
      </c>
      <c r="AA607" t="inlineStr">
        <is>
          <t>INSULATED WARE</t>
        </is>
      </c>
      <c r="AB607" t="inlineStr">
        <is>
          <t>http://indiausatrade.mea.gov.in/api/public/image/stream?key=products%2F20260824T073017Z-743077-8e96900d-Pi7_image%20(72)-cropped.jpg</t>
        </is>
      </c>
      <c r="AC607" t="inlineStr">
        <is>
          <t>2026-08-24T07:30:17.530Z</t>
        </is>
      </c>
    </row>
    <row r="608">
      <c r="A608" t="inlineStr">
        <is>
          <t>4fc3bfee-0c04-4a07-9588-9936b02d0428</t>
        </is>
      </c>
      <c r="B608" t="inlineStr">
        <is>
          <t>Rocky Flask with Glass Refill – 600ml/1100ml | HSN 39241010</t>
        </is>
      </c>
      <c r="C608" t="inlineStr">
        <is>
          <t>PID-11-6014</t>
        </is>
      </c>
      <c r="E608" t="inlineStr">
        <is>
          <t>FIXED</t>
        </is>
      </c>
      <c r="F608" t="n">
        <v>1</v>
      </c>
      <c r="G608" t="inlineStr">
        <is>
          <t>USD</t>
        </is>
      </c>
      <c r="I608" t="inlineStr">
        <is>
          <t>Unit</t>
        </is>
      </c>
      <c r="J608" t="n">
        <v>1500</v>
      </c>
      <c r="M608" t="n">
        <v>0</v>
      </c>
      <c r="N608" t="n">
        <v>0</v>
      </c>
      <c r="Q608" t="inlineStr">
        <is>
          <t>24055375-a41a-454c-96a0-9b6b95ddf41d</t>
        </is>
      </c>
      <c r="R608" t="inlineStr">
        <is>
          <t>Plastics and articles thereof</t>
        </is>
      </c>
      <c r="S608" t="inlineStr">
        <is>
          <t>5547561c-7103-4004-893b-5af8da0d2827</t>
        </is>
      </c>
      <c r="T608" t="inlineStr">
        <is>
          <t>Tableware, kitchenware, other household articles and hygienic or toilet articles, of plastics</t>
        </is>
      </c>
      <c r="U608" t="inlineStr">
        <is>
          <t>3296ad69-72cf-49fb-816b-2c628a76fab0</t>
        </is>
      </c>
      <c r="V608" t="inlineStr">
        <is>
          <t>KRISH EXPORTS</t>
        </is>
      </c>
      <c r="W608" t="inlineStr">
        <is>
          <t>0398034371</t>
        </is>
      </c>
      <c r="X608" t="n">
        <v>0</v>
      </c>
      <c r="Y608" t="n">
        <v>0</v>
      </c>
      <c r="Z608" t="n">
        <v>39241010</v>
      </c>
      <c r="AA608" t="inlineStr">
        <is>
          <t>INSULATED WARE</t>
        </is>
      </c>
      <c r="AB608" t="inlineStr">
        <is>
          <t>http://indiausatrade.mea.gov.in/api/public/image/stream?key=products%2F20260828T102348Z-878137-8c29ee38-Pi7_image%20(92)-cropped.jpg</t>
        </is>
      </c>
      <c r="AC608" t="inlineStr">
        <is>
          <t>2026-08-28T09:13:33.762Z</t>
        </is>
      </c>
    </row>
    <row r="609">
      <c r="A609" t="inlineStr">
        <is>
          <t>68030aa4-3922-456f-a97c-f9c15a595c88</t>
        </is>
      </c>
      <c r="B609" t="inlineStr">
        <is>
          <t>Jordan Ice Pails – 1500ml/2500ml | HSN 39241010</t>
        </is>
      </c>
      <c r="C609" t="inlineStr">
        <is>
          <t>PID-11-6013</t>
        </is>
      </c>
      <c r="E609" t="inlineStr">
        <is>
          <t>FIXED</t>
        </is>
      </c>
      <c r="F609" t="n">
        <v>1</v>
      </c>
      <c r="G609" t="inlineStr">
        <is>
          <t>USD</t>
        </is>
      </c>
      <c r="I609" t="inlineStr">
        <is>
          <t>Unit</t>
        </is>
      </c>
      <c r="J609" t="n">
        <v>1500</v>
      </c>
      <c r="M609" t="n">
        <v>0</v>
      </c>
      <c r="N609" t="n">
        <v>0</v>
      </c>
      <c r="Q609" t="inlineStr">
        <is>
          <t>24055375-a41a-454c-96a0-9b6b95ddf41d</t>
        </is>
      </c>
      <c r="R609" t="inlineStr">
        <is>
          <t>Plastics and articles thereof</t>
        </is>
      </c>
      <c r="S609" t="inlineStr">
        <is>
          <t>5547561c-7103-4004-893b-5af8da0d2827</t>
        </is>
      </c>
      <c r="T609" t="inlineStr">
        <is>
          <t>Tableware, kitchenware, other household articles and hygienic or toilet articles, of plastics</t>
        </is>
      </c>
      <c r="U609" t="inlineStr">
        <is>
          <t>3296ad69-72cf-49fb-816b-2c628a76fab0</t>
        </is>
      </c>
      <c r="V609" t="inlineStr">
        <is>
          <t>KRISH EXPORTS</t>
        </is>
      </c>
      <c r="W609" t="inlineStr">
        <is>
          <t>0398034371</t>
        </is>
      </c>
      <c r="X609" t="n">
        <v>0</v>
      </c>
      <c r="Y609" t="n">
        <v>0</v>
      </c>
      <c r="Z609" t="n">
        <v>39241010</v>
      </c>
      <c r="AA609" t="inlineStr">
        <is>
          <t>INSULATED WARE</t>
        </is>
      </c>
      <c r="AB609" t="inlineStr">
        <is>
          <t>http://indiausatrade.mea.gov.in/api/public/image/stream?key=products%2F20260828T102433Z-509658-d985d4c3-Pi7_image%20(93)-cropped.jpg</t>
        </is>
      </c>
      <c r="AC609" t="inlineStr">
        <is>
          <t>2026-08-28T09:10:02.651Z</t>
        </is>
      </c>
    </row>
    <row r="610">
      <c r="A610" t="inlineStr">
        <is>
          <t>2be4ce61-e636-44e5-8c6b-e3f13efc795c</t>
        </is>
      </c>
      <c r="B610" t="inlineStr">
        <is>
          <t>Elite Flask with Steel Refill – 1200/1700/2200ml | HSN 39241010</t>
        </is>
      </c>
      <c r="C610" t="inlineStr">
        <is>
          <t>PID-11-6017</t>
        </is>
      </c>
      <c r="E610" t="inlineStr">
        <is>
          <t>FIXED</t>
        </is>
      </c>
      <c r="F610" t="n">
        <v>1</v>
      </c>
      <c r="G610" t="inlineStr">
        <is>
          <t>USD</t>
        </is>
      </c>
      <c r="I610" t="inlineStr">
        <is>
          <t>Unit</t>
        </is>
      </c>
      <c r="J610" t="n">
        <v>1500</v>
      </c>
      <c r="M610" t="n">
        <v>0</v>
      </c>
      <c r="N610" t="n">
        <v>0</v>
      </c>
      <c r="Q610" t="inlineStr">
        <is>
          <t>24055375-a41a-454c-96a0-9b6b95ddf41d</t>
        </is>
      </c>
      <c r="R610" t="inlineStr">
        <is>
          <t>Plastics and articles thereof</t>
        </is>
      </c>
      <c r="S610" t="inlineStr">
        <is>
          <t>5547561c-7103-4004-893b-5af8da0d2827</t>
        </is>
      </c>
      <c r="T610" t="inlineStr">
        <is>
          <t>Tableware, kitchenware, other household articles and hygienic or toilet articles, of plastics</t>
        </is>
      </c>
      <c r="U610" t="inlineStr">
        <is>
          <t>3296ad69-72cf-49fb-816b-2c628a76fab0</t>
        </is>
      </c>
      <c r="V610" t="inlineStr">
        <is>
          <t>KRISH EXPORTS</t>
        </is>
      </c>
      <c r="W610" t="inlineStr">
        <is>
          <t>0398034371</t>
        </is>
      </c>
      <c r="X610" t="n">
        <v>0</v>
      </c>
      <c r="Y610" t="n">
        <v>0</v>
      </c>
      <c r="Z610" t="n">
        <v>39241010</v>
      </c>
      <c r="AA610" t="inlineStr">
        <is>
          <t>INSULATED WARE</t>
        </is>
      </c>
      <c r="AB610" t="inlineStr">
        <is>
          <t>http://indiausatrade.mea.gov.in/api/public/image/stream?key=products%2F20260828T101026Z-434633-4ffa5142-Pi7_image%20(88)-cropped.jpg</t>
        </is>
      </c>
      <c r="AC610" t="inlineStr">
        <is>
          <t>2026-08-28T09:42:00.213Z</t>
        </is>
      </c>
    </row>
    <row r="611">
      <c r="A611" t="inlineStr">
        <is>
          <t>7fe2380a-1acd-44da-b54c-e4eb9de9755d</t>
        </is>
      </c>
      <c r="B611" t="inlineStr">
        <is>
          <t>Tuff Flask with Glass Refill – 750/1000/1500/2000ml | HSN 39241010</t>
        </is>
      </c>
      <c r="C611" t="inlineStr">
        <is>
          <t>PID-11-6015</t>
        </is>
      </c>
      <c r="E611" t="inlineStr">
        <is>
          <t>FIXED</t>
        </is>
      </c>
      <c r="F611" t="n">
        <v>1</v>
      </c>
      <c r="G611" t="inlineStr">
        <is>
          <t>USD</t>
        </is>
      </c>
      <c r="I611" t="inlineStr">
        <is>
          <t>Unit</t>
        </is>
      </c>
      <c r="J611" t="n">
        <v>1500</v>
      </c>
      <c r="M611" t="n">
        <v>0</v>
      </c>
      <c r="N611" t="n">
        <v>0</v>
      </c>
      <c r="Q611" t="inlineStr">
        <is>
          <t>24055375-a41a-454c-96a0-9b6b95ddf41d</t>
        </is>
      </c>
      <c r="R611" t="inlineStr">
        <is>
          <t>Plastics and articles thereof</t>
        </is>
      </c>
      <c r="S611" t="inlineStr">
        <is>
          <t>5547561c-7103-4004-893b-5af8da0d2827</t>
        </is>
      </c>
      <c r="T611" t="inlineStr">
        <is>
          <t>Tableware, kitchenware, other household articles and hygienic or toilet articles, of plastics</t>
        </is>
      </c>
      <c r="U611" t="inlineStr">
        <is>
          <t>3296ad69-72cf-49fb-816b-2c628a76fab0</t>
        </is>
      </c>
      <c r="V611" t="inlineStr">
        <is>
          <t>KRISH EXPORTS</t>
        </is>
      </c>
      <c r="W611" t="inlineStr">
        <is>
          <t>0398034371</t>
        </is>
      </c>
      <c r="X611" t="n">
        <v>0</v>
      </c>
      <c r="Y611" t="n">
        <v>0</v>
      </c>
      <c r="Z611" t="n">
        <v>39241010</v>
      </c>
      <c r="AA611" t="inlineStr">
        <is>
          <t>INSULATED WARE</t>
        </is>
      </c>
      <c r="AB611" t="inlineStr">
        <is>
          <t>http://indiausatrade.mea.gov.in/api/public/image/stream?key=products%2F20260828T101752Z-831939-bb4c2490-Pi7_image%20(90)-cropped.jpg</t>
        </is>
      </c>
      <c r="AC611" t="inlineStr">
        <is>
          <t>2026-08-28T09:18:31.056Z</t>
        </is>
      </c>
    </row>
    <row r="612">
      <c r="A612" t="inlineStr">
        <is>
          <t>76c88580-ddf6-4d79-ba02-0c565ff23b12</t>
        </is>
      </c>
      <c r="B612" t="inlineStr">
        <is>
          <t>Hard Anodized Tadka Pan | HSN 76151021</t>
        </is>
      </c>
      <c r="C612" t="inlineStr">
        <is>
          <t>PID-17-2014</t>
        </is>
      </c>
      <c r="E612" t="inlineStr">
        <is>
          <t>FIXED</t>
        </is>
      </c>
      <c r="F612" t="n">
        <v>1</v>
      </c>
      <c r="G612" t="inlineStr">
        <is>
          <t>USD</t>
        </is>
      </c>
      <c r="I612" t="inlineStr">
        <is>
          <t>Unit</t>
        </is>
      </c>
      <c r="J612" t="n">
        <v>1500</v>
      </c>
      <c r="M612" t="n">
        <v>0</v>
      </c>
      <c r="N612" t="n">
        <v>0</v>
      </c>
      <c r="Q612" t="inlineStr">
        <is>
          <t>0fa5c14a-6376-4e38-9122-f22600ceb26b</t>
        </is>
      </c>
      <c r="R612" t="inlineStr">
        <is>
          <t>Aluminium and articles thereof</t>
        </is>
      </c>
      <c r="S612" t="inlineStr">
        <is>
          <t>753924c7-1830-41c9-80b5-8a707c36d3e6</t>
        </is>
      </c>
      <c r="T612" t="inlineStr">
        <is>
          <t>Table, kitchen or other household articles and parts thereof, of aluminium; pot scourers and scouring or polishing pads, gloves and the like, of aluminium; sanitary ware and parts thereof, of aluminium</t>
        </is>
      </c>
      <c r="U612" t="inlineStr">
        <is>
          <t>3296ad69-72cf-49fb-816b-2c628a76fab0</t>
        </is>
      </c>
      <c r="V612" t="inlineStr">
        <is>
          <t>KRISH EXPORTS</t>
        </is>
      </c>
      <c r="W612" t="inlineStr">
        <is>
          <t>0398034371</t>
        </is>
      </c>
      <c r="X612" t="n">
        <v>0</v>
      </c>
      <c r="Y612" t="n">
        <v>0</v>
      </c>
      <c r="Z612" t="n">
        <v>76151021</v>
      </c>
      <c r="AA612" t="inlineStr">
        <is>
          <t>NON-STICK</t>
        </is>
      </c>
      <c r="AB612" t="inlineStr">
        <is>
          <t>http://indiausatrade.mea.gov.in/api/public/image/stream?key=products%2F20260828T103834Z-261113-80aec3f4-Pi7_image%20(99)-cropped.jpg</t>
        </is>
      </c>
      <c r="AC612" t="inlineStr">
        <is>
          <t>2026-08-25T06:29:20.174Z</t>
        </is>
      </c>
    </row>
    <row r="613">
      <c r="A613" t="inlineStr">
        <is>
          <t>23827ade-d2fe-43b1-bd13-29b59c6375ea</t>
        </is>
      </c>
      <c r="B613" t="inlineStr">
        <is>
          <t>Hard Anodized Baby Fryer – 10 cm | HSN 76151021</t>
        </is>
      </c>
      <c r="C613" t="inlineStr">
        <is>
          <t>PID-17-2013</t>
        </is>
      </c>
      <c r="E613" t="inlineStr">
        <is>
          <t>FIXED</t>
        </is>
      </c>
      <c r="F613" t="n">
        <v>1</v>
      </c>
      <c r="G613" t="inlineStr">
        <is>
          <t>USD</t>
        </is>
      </c>
      <c r="I613" t="inlineStr">
        <is>
          <t>Unit</t>
        </is>
      </c>
      <c r="J613" t="n">
        <v>1500</v>
      </c>
      <c r="M613" t="n">
        <v>0</v>
      </c>
      <c r="N613" t="n">
        <v>0</v>
      </c>
      <c r="Q613" t="inlineStr">
        <is>
          <t>0fa5c14a-6376-4e38-9122-f22600ceb26b</t>
        </is>
      </c>
      <c r="R613" t="inlineStr">
        <is>
          <t>Aluminium and articles thereof</t>
        </is>
      </c>
      <c r="S613" t="inlineStr">
        <is>
          <t>753924c7-1830-41c9-80b5-8a707c36d3e6</t>
        </is>
      </c>
      <c r="T613" t="inlineStr">
        <is>
          <t>Table, kitchen or other household articles and parts thereof, of aluminium; pot scourers and scouring or polishing pads, gloves and the like, of aluminium; sanitary ware and parts thereof, of aluminium</t>
        </is>
      </c>
      <c r="U613" t="inlineStr">
        <is>
          <t>3296ad69-72cf-49fb-816b-2c628a76fab0</t>
        </is>
      </c>
      <c r="V613" t="inlineStr">
        <is>
          <t>KRISH EXPORTS</t>
        </is>
      </c>
      <c r="W613" t="inlineStr">
        <is>
          <t>0398034371</t>
        </is>
      </c>
      <c r="X613" t="n">
        <v>0</v>
      </c>
      <c r="Y613" t="n">
        <v>0</v>
      </c>
      <c r="Z613" t="n">
        <v>76151021</v>
      </c>
      <c r="AA613" t="inlineStr">
        <is>
          <t>NON-STICK</t>
        </is>
      </c>
      <c r="AB613" t="inlineStr">
        <is>
          <t>http://indiausatrade.mea.gov.in/api/public/image/stream?key=products%2F20260828T104259Z-243868-71d3377a-Pi7_image%20-%202026-08-28T160911.575-cropped.jpg</t>
        </is>
      </c>
      <c r="AC613" t="inlineStr">
        <is>
          <t>2026-08-25T06:21:14.627Z</t>
        </is>
      </c>
    </row>
    <row r="614">
      <c r="A614" t="inlineStr">
        <is>
          <t>5464259c-de57-42f0-93b1-bd16b731637e</t>
        </is>
      </c>
      <c r="B614" t="inlineStr">
        <is>
          <t>Mistik Vacuum Flasks – 1 Litre | HSN 39241010</t>
        </is>
      </c>
      <c r="C614" t="inlineStr">
        <is>
          <t>PID-11-6061</t>
        </is>
      </c>
      <c r="E614" t="inlineStr">
        <is>
          <t>FIXED</t>
        </is>
      </c>
      <c r="F614" t="n">
        <v>1</v>
      </c>
      <c r="G614" t="inlineStr">
        <is>
          <t>USD</t>
        </is>
      </c>
      <c r="I614" t="inlineStr">
        <is>
          <t>Unit</t>
        </is>
      </c>
      <c r="J614" t="n">
        <v>1500</v>
      </c>
      <c r="M614" t="n">
        <v>0</v>
      </c>
      <c r="N614" t="n">
        <v>0</v>
      </c>
      <c r="Q614" t="inlineStr">
        <is>
          <t>24055375-a41a-454c-96a0-9b6b95ddf41d</t>
        </is>
      </c>
      <c r="R614" t="inlineStr">
        <is>
          <t>Plastics and articles thereof</t>
        </is>
      </c>
      <c r="S614" t="inlineStr">
        <is>
          <t>5547561c-7103-4004-893b-5af8da0d2827</t>
        </is>
      </c>
      <c r="T614" t="inlineStr">
        <is>
          <t>Tableware, kitchenware, other household articles and hygienic or toilet articles, of plastics</t>
        </is>
      </c>
      <c r="U614" t="inlineStr">
        <is>
          <t>3296ad69-72cf-49fb-816b-2c628a76fab0</t>
        </is>
      </c>
      <c r="V614" t="inlineStr">
        <is>
          <t>KRISH EXPORTS</t>
        </is>
      </c>
      <c r="W614" t="inlineStr">
        <is>
          <t>0398034371</t>
        </is>
      </c>
      <c r="X614" t="n">
        <v>0</v>
      </c>
      <c r="Y614" t="n">
        <v>0</v>
      </c>
      <c r="Z614" t="n">
        <v>39241010</v>
      </c>
      <c r="AA614" t="inlineStr">
        <is>
          <t>INSULATED WARE</t>
        </is>
      </c>
      <c r="AB614" t="inlineStr">
        <is>
          <t>http://indiausatrade.mea.gov.in/api/public/image/stream?key=products%2F20260831T082010Z-783496-cdf9e3b9-Pi7_image%20(2)-cropped.jpg</t>
        </is>
      </c>
      <c r="AC614" t="inlineStr">
        <is>
          <t>2026-08-31T07:57:41.567Z</t>
        </is>
      </c>
    </row>
    <row r="615">
      <c r="A615" t="inlineStr">
        <is>
          <t>d3b423dc-0f21-4493-bd62-bd50885015db</t>
        </is>
      </c>
      <c r="B615" t="inlineStr">
        <is>
          <t>Esteem Flask with Steel Liner – 750/1000/1500/2000ml | HSN 39241010</t>
        </is>
      </c>
      <c r="C615" t="inlineStr">
        <is>
          <t>PID-11-6022</t>
        </is>
      </c>
      <c r="E615" t="inlineStr">
        <is>
          <t>FIXED</t>
        </is>
      </c>
      <c r="F615" t="n">
        <v>1</v>
      </c>
      <c r="G615" t="inlineStr">
        <is>
          <t>USD</t>
        </is>
      </c>
      <c r="I615" t="inlineStr">
        <is>
          <t>Unit</t>
        </is>
      </c>
      <c r="J615" t="n">
        <v>1500</v>
      </c>
      <c r="M615" t="n">
        <v>0</v>
      </c>
      <c r="N615" t="n">
        <v>0</v>
      </c>
      <c r="Q615" t="inlineStr">
        <is>
          <t>24055375-a41a-454c-96a0-9b6b95ddf41d</t>
        </is>
      </c>
      <c r="R615" t="inlineStr">
        <is>
          <t>Plastics and articles thereof</t>
        </is>
      </c>
      <c r="S615" t="inlineStr">
        <is>
          <t>5547561c-7103-4004-893b-5af8da0d2827</t>
        </is>
      </c>
      <c r="T615" t="inlineStr">
        <is>
          <t>Tableware, kitchenware, other household articles and hygienic or toilet articles, of plastics</t>
        </is>
      </c>
      <c r="U615" t="inlineStr">
        <is>
          <t>3296ad69-72cf-49fb-816b-2c628a76fab0</t>
        </is>
      </c>
      <c r="V615" t="inlineStr">
        <is>
          <t>KRISH EXPORTS</t>
        </is>
      </c>
      <c r="W615" t="inlineStr">
        <is>
          <t>0398034371</t>
        </is>
      </c>
      <c r="X615" t="n">
        <v>0</v>
      </c>
      <c r="Y615" t="n">
        <v>0</v>
      </c>
      <c r="Z615" t="n">
        <v>39241010</v>
      </c>
      <c r="AA615" t="inlineStr">
        <is>
          <t>INSULATED WARE</t>
        </is>
      </c>
      <c r="AB615" t="inlineStr">
        <is>
          <t>http://indiausatrade.mea.gov.in/api/public/image/stream?key=products%2F20260831T082415Z-433275-789d0a27-Pi7_image%20(3)-cropped.jpg</t>
        </is>
      </c>
      <c r="AC615" t="inlineStr">
        <is>
          <t>2026-08-31T07:40:54.029Z</t>
        </is>
      </c>
    </row>
    <row r="616">
      <c r="A616" t="inlineStr">
        <is>
          <t>c55875b4-4505-469a-891a-c799a58fc799</t>
        </is>
      </c>
      <c r="B616" t="inlineStr">
        <is>
          <t>Enjoy Flask with Steel Liner – 750/1000/1500/2000ml | HSN 39241010</t>
        </is>
      </c>
      <c r="C616" t="inlineStr">
        <is>
          <t>PID-11-6021</t>
        </is>
      </c>
      <c r="E616" t="inlineStr">
        <is>
          <t>FIXED</t>
        </is>
      </c>
      <c r="F616" t="n">
        <v>1</v>
      </c>
      <c r="G616" t="inlineStr">
        <is>
          <t>USD</t>
        </is>
      </c>
      <c r="I616" t="inlineStr">
        <is>
          <t>Unit</t>
        </is>
      </c>
      <c r="J616" t="n">
        <v>1500</v>
      </c>
      <c r="M616" t="n">
        <v>0</v>
      </c>
      <c r="N616" t="n">
        <v>0</v>
      </c>
      <c r="Q616" t="inlineStr">
        <is>
          <t>24055375-a41a-454c-96a0-9b6b95ddf41d</t>
        </is>
      </c>
      <c r="R616" t="inlineStr">
        <is>
          <t>Plastics and articles thereof</t>
        </is>
      </c>
      <c r="S616" t="inlineStr">
        <is>
          <t>5547561c-7103-4004-893b-5af8da0d2827</t>
        </is>
      </c>
      <c r="T616" t="inlineStr">
        <is>
          <t>Tableware, kitchenware, other household articles and hygienic or toilet articles, of plastics</t>
        </is>
      </c>
      <c r="U616" t="inlineStr">
        <is>
          <t>3296ad69-72cf-49fb-816b-2c628a76fab0</t>
        </is>
      </c>
      <c r="V616" t="inlineStr">
        <is>
          <t>KRISH EXPORTS</t>
        </is>
      </c>
      <c r="W616" t="inlineStr">
        <is>
          <t>0398034371</t>
        </is>
      </c>
      <c r="X616" t="n">
        <v>0</v>
      </c>
      <c r="Y616" t="n">
        <v>0</v>
      </c>
      <c r="Z616" t="n">
        <v>39241010</v>
      </c>
      <c r="AA616" t="inlineStr">
        <is>
          <t>INSULATED WARE</t>
        </is>
      </c>
      <c r="AB616" t="inlineStr">
        <is>
          <t>http://indiausatrade.mea.gov.in/api/public/image/stream?key=products%2F20260831T082556Z-972059-988e3807-Pi7_image%20(4)-cropped.jpg</t>
        </is>
      </c>
      <c r="AC616" t="inlineStr">
        <is>
          <t>2026-08-31T07:36:53.973Z</t>
        </is>
      </c>
    </row>
    <row r="617">
      <c r="A617" t="inlineStr">
        <is>
          <t>dd8c51f4-cc09-4f83-8016-ab7653105417</t>
        </is>
      </c>
      <c r="B617" t="inlineStr">
        <is>
          <t>Oasis Lemon Set – 5 Pcs | Jug &amp; Tumblers | HSN 39241090</t>
        </is>
      </c>
      <c r="C617" t="inlineStr">
        <is>
          <t>PID-19-2006</t>
        </is>
      </c>
      <c r="E617" t="inlineStr">
        <is>
          <t>FIXED</t>
        </is>
      </c>
      <c r="F617" t="n">
        <v>1</v>
      </c>
      <c r="G617" t="inlineStr">
        <is>
          <t>USD</t>
        </is>
      </c>
      <c r="I617" t="inlineStr">
        <is>
          <t>Set</t>
        </is>
      </c>
      <c r="J617" t="n">
        <v>1500</v>
      </c>
      <c r="M617" t="n">
        <v>0</v>
      </c>
      <c r="N617" t="n">
        <v>0</v>
      </c>
      <c r="Q617" t="inlineStr">
        <is>
          <t>24055375-a41a-454c-96a0-9b6b95ddf41d</t>
        </is>
      </c>
      <c r="R617" t="inlineStr">
        <is>
          <t>Plastics and articles thereof</t>
        </is>
      </c>
      <c r="S617" t="inlineStr">
        <is>
          <t>5547561c-7103-4004-893b-5af8da0d2827</t>
        </is>
      </c>
      <c r="T617" t="inlineStr">
        <is>
          <t>Tableware, kitchenware, other household articles and hygienic or toilet articles, of plastics</t>
        </is>
      </c>
      <c r="U617" t="inlineStr">
        <is>
          <t>3296ad69-72cf-49fb-816b-2c628a76fab0</t>
        </is>
      </c>
      <c r="V617" t="inlineStr">
        <is>
          <t>KRISH EXPORTS</t>
        </is>
      </c>
      <c r="W617" t="inlineStr">
        <is>
          <t>0398034371</t>
        </is>
      </c>
      <c r="X617" t="n">
        <v>0</v>
      </c>
      <c r="Y617" t="n">
        <v>0</v>
      </c>
      <c r="Z617" t="n">
        <v>39241090</v>
      </c>
      <c r="AA617" t="inlineStr">
        <is>
          <t>OTHER</t>
        </is>
      </c>
      <c r="AC617" t="inlineStr">
        <is>
          <t>2026-09-01T11:39:42.651Z</t>
        </is>
      </c>
    </row>
    <row r="618">
      <c r="A618" t="inlineStr">
        <is>
          <t>60ac15c3-06a6-4d94-8f4d-02a40172eaa9</t>
        </is>
      </c>
      <c r="B618" t="inlineStr">
        <is>
          <t>Major Lemon Set – 5 Pcs | Jug &amp; Tumblers | HSN 39241090</t>
        </is>
      </c>
      <c r="C618" t="inlineStr">
        <is>
          <t>PID-19-2007</t>
        </is>
      </c>
      <c r="E618" t="inlineStr">
        <is>
          <t>FIXED</t>
        </is>
      </c>
      <c r="F618" t="n">
        <v>1</v>
      </c>
      <c r="G618" t="inlineStr">
        <is>
          <t>USD</t>
        </is>
      </c>
      <c r="I618" t="inlineStr">
        <is>
          <t>Set</t>
        </is>
      </c>
      <c r="J618" t="n">
        <v>1500</v>
      </c>
      <c r="M618" t="n">
        <v>0</v>
      </c>
      <c r="N618" t="n">
        <v>0</v>
      </c>
      <c r="Q618" t="inlineStr">
        <is>
          <t>24055375-a41a-454c-96a0-9b6b95ddf41d</t>
        </is>
      </c>
      <c r="R618" t="inlineStr">
        <is>
          <t>Plastics and articles thereof</t>
        </is>
      </c>
      <c r="S618" t="inlineStr">
        <is>
          <t>5547561c-7103-4004-893b-5af8da0d2827</t>
        </is>
      </c>
      <c r="T618" t="inlineStr">
        <is>
          <t>Tableware, kitchenware, other household articles and hygienic or toilet articles, of plastics</t>
        </is>
      </c>
      <c r="U618" t="inlineStr">
        <is>
          <t>3296ad69-72cf-49fb-816b-2c628a76fab0</t>
        </is>
      </c>
      <c r="V618" t="inlineStr">
        <is>
          <t>KRISH EXPORTS</t>
        </is>
      </c>
      <c r="W618" t="inlineStr">
        <is>
          <t>0398034371</t>
        </is>
      </c>
      <c r="X618" t="n">
        <v>0</v>
      </c>
      <c r="Y618" t="n">
        <v>0</v>
      </c>
      <c r="Z618" t="n">
        <v>39241090</v>
      </c>
      <c r="AA618" t="inlineStr">
        <is>
          <t>OTHER</t>
        </is>
      </c>
      <c r="AB618" t="inlineStr">
        <is>
          <t>http://indiausatrade.mea.gov.in/api/public/image/stream?key=products%2F20260902T121914Z-957433-7f73edad-Pi7_image%20(11)-cropped.jpg</t>
        </is>
      </c>
      <c r="AC618" t="inlineStr">
        <is>
          <t>2026-09-02T09:48:22.077Z</t>
        </is>
      </c>
    </row>
    <row r="619">
      <c r="A619" t="inlineStr">
        <is>
          <t>740ee15e-478d-4ccb-9fd9-f301d2ecc74b</t>
        </is>
      </c>
      <c r="B619" t="inlineStr">
        <is>
          <t>Super Jug Set – 4 Pcs | Jug &amp; Glasses | HSN 39241090</t>
        </is>
      </c>
      <c r="C619" t="inlineStr">
        <is>
          <t>PID-19-2015</t>
        </is>
      </c>
      <c r="E619" t="inlineStr">
        <is>
          <t>FIXED</t>
        </is>
      </c>
      <c r="F619" t="n">
        <v>1</v>
      </c>
      <c r="G619" t="inlineStr">
        <is>
          <t>USD</t>
        </is>
      </c>
      <c r="I619" t="inlineStr">
        <is>
          <t>Set</t>
        </is>
      </c>
      <c r="J619" t="n">
        <v>1500</v>
      </c>
      <c r="M619" t="n">
        <v>0</v>
      </c>
      <c r="N619" t="n">
        <v>0</v>
      </c>
      <c r="Q619" t="inlineStr">
        <is>
          <t>24055375-a41a-454c-96a0-9b6b95ddf41d</t>
        </is>
      </c>
      <c r="R619" t="inlineStr">
        <is>
          <t>Plastics and articles thereof</t>
        </is>
      </c>
      <c r="S619" t="inlineStr">
        <is>
          <t>5547561c-7103-4004-893b-5af8da0d2827</t>
        </is>
      </c>
      <c r="T619" t="inlineStr">
        <is>
          <t>Tableware, kitchenware, other household articles and hygienic or toilet articles, of plastics</t>
        </is>
      </c>
      <c r="U619" t="inlineStr">
        <is>
          <t>3296ad69-72cf-49fb-816b-2c628a76fab0</t>
        </is>
      </c>
      <c r="V619" t="inlineStr">
        <is>
          <t>KRISH EXPORTS</t>
        </is>
      </c>
      <c r="W619" t="inlineStr">
        <is>
          <t>0398034371</t>
        </is>
      </c>
      <c r="X619" t="n">
        <v>0</v>
      </c>
      <c r="Y619" t="n">
        <v>0</v>
      </c>
      <c r="Z619" t="n">
        <v>39241090</v>
      </c>
      <c r="AA619" t="inlineStr">
        <is>
          <t>OTHER</t>
        </is>
      </c>
      <c r="AB619" t="inlineStr">
        <is>
          <t>http://indiausatrade.mea.gov.in/api/public/image/stream?key=products%2F20260902T114907Z-411669-b3c92749-Pi7_image%20(6)-cropped.jpg</t>
        </is>
      </c>
      <c r="AC619" t="inlineStr">
        <is>
          <t>2026-09-02T11:47:48.136Z</t>
        </is>
      </c>
    </row>
    <row r="620">
      <c r="A620" t="inlineStr">
        <is>
          <t>2a3b1cb0-62c2-4cb7-ba77-de97f40b74b0</t>
        </is>
      </c>
      <c r="B620" t="inlineStr">
        <is>
          <t>Lystyle Lemon Set – 5 Pcs | Jug &amp; Tumblers | HSN 39241090</t>
        </is>
      </c>
      <c r="C620" t="inlineStr">
        <is>
          <t>PID-19-2011</t>
        </is>
      </c>
      <c r="E620" t="inlineStr">
        <is>
          <t>FIXED</t>
        </is>
      </c>
      <c r="F620" t="n">
        <v>1</v>
      </c>
      <c r="G620" t="inlineStr">
        <is>
          <t>USD</t>
        </is>
      </c>
      <c r="I620" t="inlineStr">
        <is>
          <t>Set</t>
        </is>
      </c>
      <c r="J620" t="n">
        <v>1500</v>
      </c>
      <c r="M620" t="n">
        <v>0</v>
      </c>
      <c r="N620" t="n">
        <v>0</v>
      </c>
      <c r="Q620" t="inlineStr">
        <is>
          <t>24055375-a41a-454c-96a0-9b6b95ddf41d</t>
        </is>
      </c>
      <c r="R620" t="inlineStr">
        <is>
          <t>Plastics and articles thereof</t>
        </is>
      </c>
      <c r="S620" t="inlineStr">
        <is>
          <t>5547561c-7103-4004-893b-5af8da0d2827</t>
        </is>
      </c>
      <c r="T620" t="inlineStr">
        <is>
          <t>Tableware, kitchenware, other household articles and hygienic or toilet articles, of plastics</t>
        </is>
      </c>
      <c r="U620" t="inlineStr">
        <is>
          <t>3296ad69-72cf-49fb-816b-2c628a76fab0</t>
        </is>
      </c>
      <c r="V620" t="inlineStr">
        <is>
          <t>KRISH EXPORTS</t>
        </is>
      </c>
      <c r="W620" t="inlineStr">
        <is>
          <t>0398034371</t>
        </is>
      </c>
      <c r="X620" t="n">
        <v>0</v>
      </c>
      <c r="Y620" t="n">
        <v>0</v>
      </c>
      <c r="Z620" t="n">
        <v>39241090</v>
      </c>
      <c r="AA620" t="inlineStr">
        <is>
          <t>OTHER</t>
        </is>
      </c>
      <c r="AB620" t="inlineStr">
        <is>
          <t>http://indiausatrade.mea.gov.in/api/public/image/stream?key=products%2F20260902T120238Z-836431-b3a8e4ce-Pi7_image%20(7)-cropped.jpg</t>
        </is>
      </c>
      <c r="AC620" t="inlineStr">
        <is>
          <t>2026-09-02T11:08:40.496Z</t>
        </is>
      </c>
    </row>
    <row r="621">
      <c r="A621" t="inlineStr">
        <is>
          <t>a00f7999-0465-403a-acde-7aaffbd6f2fd</t>
        </is>
      </c>
      <c r="B621" t="inlineStr">
        <is>
          <t>Tulip Flask with Glass Refill – 600ml/1200ml | HSN 39241010</t>
        </is>
      </c>
      <c r="C621" t="inlineStr">
        <is>
          <t>PID-11-6003</t>
        </is>
      </c>
      <c r="E621" t="inlineStr">
        <is>
          <t>FIXED</t>
        </is>
      </c>
      <c r="F621" t="n">
        <v>1</v>
      </c>
      <c r="G621" t="inlineStr">
        <is>
          <t>USD</t>
        </is>
      </c>
      <c r="I621" t="inlineStr">
        <is>
          <t>Unit</t>
        </is>
      </c>
      <c r="J621" t="n">
        <v>1500</v>
      </c>
      <c r="M621" t="n">
        <v>0</v>
      </c>
      <c r="N621" t="n">
        <v>0</v>
      </c>
      <c r="Q621" t="inlineStr">
        <is>
          <t>24055375-a41a-454c-96a0-9b6b95ddf41d</t>
        </is>
      </c>
      <c r="R621" t="inlineStr">
        <is>
          <t>Plastics and articles thereof</t>
        </is>
      </c>
      <c r="S621" t="inlineStr">
        <is>
          <t>5547561c-7103-4004-893b-5af8da0d2827</t>
        </is>
      </c>
      <c r="T621" t="inlineStr">
        <is>
          <t>Tableware, kitchenware, other household articles and hygienic or toilet articles, of plastics</t>
        </is>
      </c>
      <c r="U621" t="inlineStr">
        <is>
          <t>3296ad69-72cf-49fb-816b-2c628a76fab0</t>
        </is>
      </c>
      <c r="V621" t="inlineStr">
        <is>
          <t>KRISH EXPORTS</t>
        </is>
      </c>
      <c r="W621" t="inlineStr">
        <is>
          <t>0398034371</t>
        </is>
      </c>
      <c r="X621" t="n">
        <v>0</v>
      </c>
      <c r="Y621" t="n">
        <v>0</v>
      </c>
      <c r="Z621" t="n">
        <v>39241010</v>
      </c>
      <c r="AA621" t="inlineStr">
        <is>
          <t>INSULATED WARE</t>
        </is>
      </c>
      <c r="AB621" t="inlineStr">
        <is>
          <t>http://indiausatrade.mea.gov.in/api/public/image/stream?key=products%2F20260825T073015Z-236985-1e97aec7-Pi7_image%20(79)-cropped.jpg</t>
        </is>
      </c>
      <c r="AC621" t="inlineStr">
        <is>
          <t>2026-08-25T06:46:08.449Z</t>
        </is>
      </c>
    </row>
    <row r="622">
      <c r="A622" t="inlineStr">
        <is>
          <t>5339e682-68b7-43f9-97e1-c28b2fe44a60</t>
        </is>
      </c>
      <c r="B622" t="inlineStr">
        <is>
          <t>Hard Anodized Chinese Wok with Glass Lid – 22/24/26/28 cm | HSN 76151021</t>
        </is>
      </c>
      <c r="C622" t="inlineStr">
        <is>
          <t>PID-17-2008</t>
        </is>
      </c>
      <c r="E622" t="inlineStr">
        <is>
          <t>FIXED</t>
        </is>
      </c>
      <c r="F622" t="n">
        <v>1</v>
      </c>
      <c r="G622" t="inlineStr">
        <is>
          <t>USD</t>
        </is>
      </c>
      <c r="I622" t="inlineStr">
        <is>
          <t>Unit</t>
        </is>
      </c>
      <c r="J622" t="n">
        <v>1500</v>
      </c>
      <c r="M622" t="n">
        <v>0</v>
      </c>
      <c r="N622" t="n">
        <v>0</v>
      </c>
      <c r="Q622" t="inlineStr">
        <is>
          <t>0fa5c14a-6376-4e38-9122-f22600ceb26b</t>
        </is>
      </c>
      <c r="R622" t="inlineStr">
        <is>
          <t>Aluminium and articles thereof</t>
        </is>
      </c>
      <c r="S622" t="inlineStr">
        <is>
          <t>753924c7-1830-41c9-80b5-8a707c36d3e6</t>
        </is>
      </c>
      <c r="T622" t="inlineStr">
        <is>
          <t>Table, kitchen or other household articles and parts thereof, of aluminium; pot scourers and scouring or polishing pads, gloves and the like, of aluminium; sanitary ware and parts thereof, of aluminium</t>
        </is>
      </c>
      <c r="U622" t="inlineStr">
        <is>
          <t>3296ad69-72cf-49fb-816b-2c628a76fab0</t>
        </is>
      </c>
      <c r="V622" t="inlineStr">
        <is>
          <t>KRISH EXPORTS</t>
        </is>
      </c>
      <c r="W622" t="inlineStr">
        <is>
          <t>0398034371</t>
        </is>
      </c>
      <c r="X622" t="n">
        <v>0</v>
      </c>
      <c r="Y622" t="n">
        <v>0</v>
      </c>
      <c r="Z622" t="n">
        <v>76151021</v>
      </c>
      <c r="AA622" t="inlineStr">
        <is>
          <t>NON-STICK</t>
        </is>
      </c>
      <c r="AB622" t="inlineStr">
        <is>
          <t>http://indiausatrade.mea.gov.in/api/public/image/stream?key=products%2F20260822T071306Z-782981-4cfee222-Pi7_image%20(64)-cropped.jpg</t>
        </is>
      </c>
      <c r="AC622" t="inlineStr">
        <is>
          <t>2026-08-22T07:13:06.036Z</t>
        </is>
      </c>
    </row>
    <row r="623">
      <c r="A623" t="inlineStr">
        <is>
          <t>11af4f00-dda4-47bb-9706-5a1807fb12d9</t>
        </is>
      </c>
      <c r="B623" t="inlineStr">
        <is>
          <t>Hard Anodized Milk Pan – 16/18/20 cm | HSN 76151021</t>
        </is>
      </c>
      <c r="C623" t="inlineStr">
        <is>
          <t>PID-17-2010</t>
        </is>
      </c>
      <c r="E623" t="inlineStr">
        <is>
          <t>FIXED</t>
        </is>
      </c>
      <c r="F623" t="n">
        <v>1</v>
      </c>
      <c r="G623" t="inlineStr">
        <is>
          <t>USD</t>
        </is>
      </c>
      <c r="I623" t="inlineStr">
        <is>
          <t>Unit</t>
        </is>
      </c>
      <c r="J623" t="n">
        <v>1500</v>
      </c>
      <c r="M623" t="n">
        <v>0</v>
      </c>
      <c r="N623" t="n">
        <v>0</v>
      </c>
      <c r="Q623" t="inlineStr">
        <is>
          <t>0fa5c14a-6376-4e38-9122-f22600ceb26b</t>
        </is>
      </c>
      <c r="R623" t="inlineStr">
        <is>
          <t>Aluminium and articles thereof</t>
        </is>
      </c>
      <c r="S623" t="inlineStr">
        <is>
          <t>753924c7-1830-41c9-80b5-8a707c36d3e6</t>
        </is>
      </c>
      <c r="T623" t="inlineStr">
        <is>
          <t>Table, kitchen or other household articles and parts thereof, of aluminium; pot scourers and scouring or polishing pads, gloves and the like, of aluminium; sanitary ware and parts thereof, of aluminium</t>
        </is>
      </c>
      <c r="U623" t="inlineStr">
        <is>
          <t>3296ad69-72cf-49fb-816b-2c628a76fab0</t>
        </is>
      </c>
      <c r="V623" t="inlineStr">
        <is>
          <t>KRISH EXPORTS</t>
        </is>
      </c>
      <c r="W623" t="inlineStr">
        <is>
          <t>0398034371</t>
        </is>
      </c>
      <c r="X623" t="n">
        <v>0</v>
      </c>
      <c r="Y623" t="n">
        <v>0</v>
      </c>
      <c r="Z623" t="n">
        <v>76151021</v>
      </c>
      <c r="AA623" t="inlineStr">
        <is>
          <t>NON-STICK</t>
        </is>
      </c>
      <c r="AB623" t="inlineStr">
        <is>
          <t>http://indiausatrade.mea.gov.in/api/public/image/stream?key=products%2F20260824T061922Z-685038-e9cc871b-Pi7_image%20(66)-cropped.jpg</t>
        </is>
      </c>
      <c r="AC623" t="inlineStr">
        <is>
          <t>2026-08-24T06:19:22.896Z</t>
        </is>
      </c>
    </row>
    <row r="624">
      <c r="A624" t="inlineStr">
        <is>
          <t>ca05ded2-77fc-4311-aa18-6089de2c7041</t>
        </is>
      </c>
      <c r="B624" t="inlineStr">
        <is>
          <t>Polini Mini Hot Pot – Red  PID-11-7002</t>
        </is>
      </c>
      <c r="C624" t="inlineStr">
        <is>
          <t>PID-11-7002</t>
        </is>
      </c>
      <c r="E624" t="inlineStr">
        <is>
          <t>FIXED</t>
        </is>
      </c>
      <c r="F624" t="n">
        <v>1</v>
      </c>
      <c r="G624" t="inlineStr">
        <is>
          <t>USD</t>
        </is>
      </c>
      <c r="I624" t="inlineStr">
        <is>
          <t>Unit</t>
        </is>
      </c>
      <c r="J624" t="n">
        <v>1500</v>
      </c>
      <c r="M624" t="n">
        <v>0</v>
      </c>
      <c r="N624" t="n">
        <v>0</v>
      </c>
      <c r="Q624" t="inlineStr">
        <is>
          <t>24055375-a41a-454c-96a0-9b6b95ddf41d</t>
        </is>
      </c>
      <c r="R624" t="inlineStr">
        <is>
          <t>Plastics and articles thereof</t>
        </is>
      </c>
      <c r="S624" t="inlineStr">
        <is>
          <t>5547561c-7103-4004-893b-5af8da0d2827</t>
        </is>
      </c>
      <c r="T624" t="inlineStr">
        <is>
          <t>Tableware, kitchenware, other household articles and hygienic or toilet articles, of plastics</t>
        </is>
      </c>
      <c r="U624" t="inlineStr">
        <is>
          <t>3296ad69-72cf-49fb-816b-2c628a76fab0</t>
        </is>
      </c>
      <c r="V624" t="inlineStr">
        <is>
          <t>KRISH EXPORTS</t>
        </is>
      </c>
      <c r="W624" t="inlineStr">
        <is>
          <t>0398034371</t>
        </is>
      </c>
      <c r="X624" t="n">
        <v>0</v>
      </c>
      <c r="Y624" t="n">
        <v>0</v>
      </c>
      <c r="Z624" t="n">
        <v>39241010</v>
      </c>
      <c r="AA624" t="inlineStr">
        <is>
          <t>INSULATED WARE</t>
        </is>
      </c>
      <c r="AB624" t="inlineStr">
        <is>
          <t>http://indiausatrade.mea.gov.in/api/public/image/stream?key=products%2F20260824T072416Z-149219-706c79d2-Pi7_image%20(69)-cropped.jpg</t>
        </is>
      </c>
      <c r="AC624" t="inlineStr">
        <is>
          <t>2026-08-24T07:24:16.279Z</t>
        </is>
      </c>
    </row>
    <row r="625">
      <c r="A625" t="inlineStr">
        <is>
          <t>72dcc7bf-bdd7-42da-8741-bf9f4da021ee</t>
        </is>
      </c>
      <c r="B625" t="inlineStr">
        <is>
          <t>Ruby Plus Flask with Steel Refill – 750/1000/1500ml | HSN 39241010</t>
        </is>
      </c>
      <c r="C625" t="inlineStr">
        <is>
          <t>PID-11-6012</t>
        </is>
      </c>
      <c r="E625" t="inlineStr">
        <is>
          <t>FIXED</t>
        </is>
      </c>
      <c r="F625" t="n">
        <v>1</v>
      </c>
      <c r="G625" t="inlineStr">
        <is>
          <t>USD</t>
        </is>
      </c>
      <c r="I625" t="inlineStr">
        <is>
          <t>Unit</t>
        </is>
      </c>
      <c r="J625" t="n">
        <v>1500</v>
      </c>
      <c r="M625" t="n">
        <v>0</v>
      </c>
      <c r="N625" t="n">
        <v>0</v>
      </c>
      <c r="Q625" t="inlineStr">
        <is>
          <t>24055375-a41a-454c-96a0-9b6b95ddf41d</t>
        </is>
      </c>
      <c r="R625" t="inlineStr">
        <is>
          <t>Plastics and articles thereof</t>
        </is>
      </c>
      <c r="S625" t="inlineStr">
        <is>
          <t>5547561c-7103-4004-893b-5af8da0d2827</t>
        </is>
      </c>
      <c r="T625" t="inlineStr">
        <is>
          <t>Tableware, kitchenware, other household articles and hygienic or toilet articles, of plastics</t>
        </is>
      </c>
      <c r="U625" t="inlineStr">
        <is>
          <t>3296ad69-72cf-49fb-816b-2c628a76fab0</t>
        </is>
      </c>
      <c r="V625" t="inlineStr">
        <is>
          <t>KRISH EXPORTS</t>
        </is>
      </c>
      <c r="W625" t="inlineStr">
        <is>
          <t>0398034371</t>
        </is>
      </c>
      <c r="X625" t="n">
        <v>0</v>
      </c>
      <c r="Y625" t="n">
        <v>0</v>
      </c>
      <c r="Z625" t="n">
        <v>39241010</v>
      </c>
      <c r="AA625" t="inlineStr">
        <is>
          <t>INSULATED WARE</t>
        </is>
      </c>
      <c r="AB625" t="inlineStr">
        <is>
          <t>http://indiausatrade.mea.gov.in/api/public/image/stream?key=products%2F20260828T103018Z-407638-a93bf41a-Pi7_image%20(94)-cropped.jpg</t>
        </is>
      </c>
      <c r="AC625" t="inlineStr">
        <is>
          <t>2026-08-28T09:05:18.646Z</t>
        </is>
      </c>
    </row>
    <row r="626">
      <c r="A626" t="inlineStr">
        <is>
          <t>b02cd3b5-8223-4330-9f64-f73afdfa7c28</t>
        </is>
      </c>
      <c r="B626" t="inlineStr">
        <is>
          <t>EverHot Flask with Glass Refill – 600ml/1100ml | HSN 39241010</t>
        </is>
      </c>
      <c r="C626" t="inlineStr">
        <is>
          <t>PID-11-6010</t>
        </is>
      </c>
      <c r="E626" t="inlineStr">
        <is>
          <t>FIXED</t>
        </is>
      </c>
      <c r="F626" t="n">
        <v>1</v>
      </c>
      <c r="G626" t="inlineStr">
        <is>
          <t>USD</t>
        </is>
      </c>
      <c r="I626" t="inlineStr">
        <is>
          <t>Unit</t>
        </is>
      </c>
      <c r="J626" t="n">
        <v>1500</v>
      </c>
      <c r="M626" t="n">
        <v>0</v>
      </c>
      <c r="N626" t="n">
        <v>0</v>
      </c>
      <c r="Q626" t="inlineStr">
        <is>
          <t>24055375-a41a-454c-96a0-9b6b95ddf41d</t>
        </is>
      </c>
      <c r="R626" t="inlineStr">
        <is>
          <t>Plastics and articles thereof</t>
        </is>
      </c>
      <c r="S626" t="inlineStr">
        <is>
          <t>5547561c-7103-4004-893b-5af8da0d2827</t>
        </is>
      </c>
      <c r="T626" t="inlineStr">
        <is>
          <t>Tableware, kitchenware, other household articles and hygienic or toilet articles, of plastics</t>
        </is>
      </c>
      <c r="U626" t="inlineStr">
        <is>
          <t>3296ad69-72cf-49fb-816b-2c628a76fab0</t>
        </is>
      </c>
      <c r="V626" t="inlineStr">
        <is>
          <t>KRISH EXPORTS</t>
        </is>
      </c>
      <c r="W626" t="inlineStr">
        <is>
          <t>0398034371</t>
        </is>
      </c>
      <c r="X626" t="n">
        <v>0</v>
      </c>
      <c r="Y626" t="n">
        <v>0</v>
      </c>
      <c r="Z626" t="n">
        <v>39241010</v>
      </c>
      <c r="AA626" t="inlineStr">
        <is>
          <t>INSULATED WARE</t>
        </is>
      </c>
      <c r="AB626" t="inlineStr">
        <is>
          <t>http://indiausatrade.mea.gov.in/api/public/image/stream?key=products%2F20260828T103104Z-378083-dc39a391-Pi7_image%20(95)-cropped.jpg</t>
        </is>
      </c>
      <c r="AC626" t="inlineStr">
        <is>
          <t>2026-08-28T08:49:19.325Z</t>
        </is>
      </c>
    </row>
    <row r="627">
      <c r="A627" t="inlineStr">
        <is>
          <t>19e5838f-f4ad-4dd1-9326-f8a67e6921be</t>
        </is>
      </c>
      <c r="B627" t="inlineStr">
        <is>
          <t>Ruby Flask with Steel Refill – 750/1000/1500/2000ml | HSN 39241010</t>
        </is>
      </c>
      <c r="C627" t="inlineStr">
        <is>
          <t>PID-11-6011</t>
        </is>
      </c>
      <c r="E627" t="inlineStr">
        <is>
          <t>FIXED</t>
        </is>
      </c>
      <c r="F627" t="n">
        <v>1</v>
      </c>
      <c r="G627" t="inlineStr">
        <is>
          <t>USD</t>
        </is>
      </c>
      <c r="I627" t="inlineStr">
        <is>
          <t>Unit</t>
        </is>
      </c>
      <c r="J627" t="n">
        <v>1500</v>
      </c>
      <c r="M627" t="n">
        <v>0</v>
      </c>
      <c r="N627" t="n">
        <v>0</v>
      </c>
      <c r="Q627" t="inlineStr">
        <is>
          <t>24055375-a41a-454c-96a0-9b6b95ddf41d</t>
        </is>
      </c>
      <c r="R627" t="inlineStr">
        <is>
          <t>Plastics and articles thereof</t>
        </is>
      </c>
      <c r="S627" t="inlineStr">
        <is>
          <t>5547561c-7103-4004-893b-5af8da0d2827</t>
        </is>
      </c>
      <c r="T627" t="inlineStr">
        <is>
          <t>Tableware, kitchenware, other household articles and hygienic or toilet articles, of plastics</t>
        </is>
      </c>
      <c r="U627" t="inlineStr">
        <is>
          <t>3296ad69-72cf-49fb-816b-2c628a76fab0</t>
        </is>
      </c>
      <c r="V627" t="inlineStr">
        <is>
          <t>KRISH EXPORTS</t>
        </is>
      </c>
      <c r="W627" t="inlineStr">
        <is>
          <t>0398034371</t>
        </is>
      </c>
      <c r="X627" t="n">
        <v>0</v>
      </c>
      <c r="Y627" t="n">
        <v>0</v>
      </c>
      <c r="Z627" t="n">
        <v>39241010</v>
      </c>
      <c r="AA627" t="inlineStr">
        <is>
          <t>INSULATED WARE</t>
        </is>
      </c>
      <c r="AB627" t="inlineStr">
        <is>
          <t>http://indiausatrade.mea.gov.in/api/public/image/stream?key=products%2F20260828T103737Z-532627-6627d006-Pi7_image%20(97)-cropped.jpg</t>
        </is>
      </c>
      <c r="AC627" t="inlineStr">
        <is>
          <t>2026-08-28T08:47:12.681Z</t>
        </is>
      </c>
    </row>
    <row r="628">
      <c r="A628" t="inlineStr">
        <is>
          <t>57e1c401-90c0-4830-a5c8-4b6dbf6ecdd1</t>
        </is>
      </c>
      <c r="B628" t="inlineStr">
        <is>
          <t>Kettle Flask with Steel Refill – 900/1200/1700/2200ml | HSN 39241010</t>
        </is>
      </c>
      <c r="C628" t="inlineStr">
        <is>
          <t>PID-11-6016</t>
        </is>
      </c>
      <c r="E628" t="inlineStr">
        <is>
          <t>FIXED</t>
        </is>
      </c>
      <c r="F628" t="n">
        <v>1</v>
      </c>
      <c r="G628" t="inlineStr">
        <is>
          <t>USD</t>
        </is>
      </c>
      <c r="I628" t="inlineStr">
        <is>
          <t>Unit</t>
        </is>
      </c>
      <c r="J628" t="n">
        <v>1500</v>
      </c>
      <c r="M628" t="n">
        <v>0</v>
      </c>
      <c r="N628" t="n">
        <v>0</v>
      </c>
      <c r="Q628" t="inlineStr">
        <is>
          <t>24055375-a41a-454c-96a0-9b6b95ddf41d</t>
        </is>
      </c>
      <c r="R628" t="inlineStr">
        <is>
          <t>Plastics and articles thereof</t>
        </is>
      </c>
      <c r="S628" t="inlineStr">
        <is>
          <t>5547561c-7103-4004-893b-5af8da0d2827</t>
        </is>
      </c>
      <c r="T628" t="inlineStr">
        <is>
          <t>Tableware, kitchenware, other household articles and hygienic or toilet articles, of plastics</t>
        </is>
      </c>
      <c r="U628" t="inlineStr">
        <is>
          <t>3296ad69-72cf-49fb-816b-2c628a76fab0</t>
        </is>
      </c>
      <c r="V628" t="inlineStr">
        <is>
          <t>KRISH EXPORTS</t>
        </is>
      </c>
      <c r="W628" t="inlineStr">
        <is>
          <t>0398034371</t>
        </is>
      </c>
      <c r="X628" t="n">
        <v>0</v>
      </c>
      <c r="Y628" t="n">
        <v>0</v>
      </c>
      <c r="Z628" t="n">
        <v>39241010</v>
      </c>
      <c r="AA628" t="inlineStr">
        <is>
          <t>INSULATED WARE</t>
        </is>
      </c>
      <c r="AB628" t="inlineStr">
        <is>
          <t>http://indiausatrade.mea.gov.in/api/public/image/stream?key=products%2F20260828T101656Z-210825-3d668eae-Pi7_image%20(89)-cropped.jpg</t>
        </is>
      </c>
      <c r="AC628" t="inlineStr">
        <is>
          <t>2026-08-28T09:30:06.644Z</t>
        </is>
      </c>
    </row>
    <row r="629">
      <c r="A629" t="inlineStr">
        <is>
          <t>e2f57c0d-1124-4859-b3b7-e61f8159861a</t>
        </is>
      </c>
      <c r="B629" t="inlineStr">
        <is>
          <t>Crystal Flask with Glass Refill – 1200ml | HSN 39241010</t>
        </is>
      </c>
      <c r="C629" t="inlineStr">
        <is>
          <t>PID-11-6019</t>
        </is>
      </c>
      <c r="E629" t="inlineStr">
        <is>
          <t>FIXED</t>
        </is>
      </c>
      <c r="F629" t="n">
        <v>1</v>
      </c>
      <c r="G629" t="inlineStr">
        <is>
          <t>USD</t>
        </is>
      </c>
      <c r="I629" t="inlineStr">
        <is>
          <t>Unit</t>
        </is>
      </c>
      <c r="J629" t="n">
        <v>1500</v>
      </c>
      <c r="M629" t="n">
        <v>0</v>
      </c>
      <c r="N629" t="n">
        <v>0</v>
      </c>
      <c r="Q629" t="inlineStr">
        <is>
          <t>24055375-a41a-454c-96a0-9b6b95ddf41d</t>
        </is>
      </c>
      <c r="R629" t="inlineStr">
        <is>
          <t>Plastics and articles thereof</t>
        </is>
      </c>
      <c r="S629" t="inlineStr">
        <is>
          <t>5547561c-7103-4004-893b-5af8da0d2827</t>
        </is>
      </c>
      <c r="T629" t="inlineStr">
        <is>
          <t>Tableware, kitchenware, other household articles and hygienic or toilet articles, of plastics</t>
        </is>
      </c>
      <c r="U629" t="inlineStr">
        <is>
          <t>3296ad69-72cf-49fb-816b-2c628a76fab0</t>
        </is>
      </c>
      <c r="V629" t="inlineStr">
        <is>
          <t>KRISH EXPORTS</t>
        </is>
      </c>
      <c r="W629" t="inlineStr">
        <is>
          <t>0398034371</t>
        </is>
      </c>
      <c r="X629" t="n">
        <v>0</v>
      </c>
      <c r="Y629" t="n">
        <v>0</v>
      </c>
      <c r="Z629" t="n">
        <v>39241010</v>
      </c>
      <c r="AA629" t="inlineStr">
        <is>
          <t>INSULATED WARE</t>
        </is>
      </c>
      <c r="AB629" t="inlineStr">
        <is>
          <t>http://indiausatrade.mea.gov.in/api/public/image/stream?key=products%2F20260828T095851Z-875629-684b141a-Pi7_image-cropped.png</t>
        </is>
      </c>
      <c r="AC629" t="inlineStr">
        <is>
          <t>2026-08-28T09:58:09.021Z</t>
        </is>
      </c>
    </row>
    <row r="630">
      <c r="A630" t="inlineStr">
        <is>
          <t>b54fc02c-5c53-43d5-a0cc-13864ecd601d</t>
        </is>
      </c>
      <c r="B630" t="inlineStr">
        <is>
          <t>Decent Flask with Steel Refill – 300/600/1000ml | HSN 39241010</t>
        </is>
      </c>
      <c r="C630" t="inlineStr">
        <is>
          <t>PID-11-6018</t>
        </is>
      </c>
      <c r="E630" t="inlineStr">
        <is>
          <t>FIXED</t>
        </is>
      </c>
      <c r="F630" t="n">
        <v>1</v>
      </c>
      <c r="G630" t="inlineStr">
        <is>
          <t>USD</t>
        </is>
      </c>
      <c r="I630" t="inlineStr">
        <is>
          <t>Unit</t>
        </is>
      </c>
      <c r="J630" t="n">
        <v>1500</v>
      </c>
      <c r="M630" t="n">
        <v>0</v>
      </c>
      <c r="N630" t="n">
        <v>0</v>
      </c>
      <c r="Q630" t="inlineStr">
        <is>
          <t>24055375-a41a-454c-96a0-9b6b95ddf41d</t>
        </is>
      </c>
      <c r="R630" t="inlineStr">
        <is>
          <t>Plastics and articles thereof</t>
        </is>
      </c>
      <c r="S630" t="inlineStr">
        <is>
          <t>5547561c-7103-4004-893b-5af8da0d2827</t>
        </is>
      </c>
      <c r="T630" t="inlineStr">
        <is>
          <t>Tableware, kitchenware, other household articles and hygienic or toilet articles, of plastics</t>
        </is>
      </c>
      <c r="U630" t="inlineStr">
        <is>
          <t>3296ad69-72cf-49fb-816b-2c628a76fab0</t>
        </is>
      </c>
      <c r="V630" t="inlineStr">
        <is>
          <t>KRISH EXPORTS</t>
        </is>
      </c>
      <c r="W630" t="inlineStr">
        <is>
          <t>0398034371</t>
        </is>
      </c>
      <c r="X630" t="n">
        <v>0</v>
      </c>
      <c r="Y630" t="n">
        <v>0</v>
      </c>
      <c r="Z630" t="n">
        <v>39241010</v>
      </c>
      <c r="AA630" t="inlineStr">
        <is>
          <t>INSULATED WARE</t>
        </is>
      </c>
      <c r="AB630" t="inlineStr">
        <is>
          <t>http://indiausatrade.mea.gov.in/api/public/image/stream?key=products%2F20260828T100900Z-933034-17a27ea5-Pi7_image%20(87)-cropped.jpg</t>
        </is>
      </c>
      <c r="AC630" t="inlineStr">
        <is>
          <t>2026-08-28T09:47:42.197Z</t>
        </is>
      </c>
    </row>
    <row r="631">
      <c r="A631" t="inlineStr">
        <is>
          <t>c229e63c-139c-4b9d-a3e1-e7fa7eec6109</t>
        </is>
      </c>
      <c r="B631" t="inlineStr">
        <is>
          <t>Cool Valley Lemon Set – 5 Pcs | Jug &amp; Tumblers | HSN 39241090</t>
        </is>
      </c>
      <c r="C631" t="inlineStr">
        <is>
          <t>PID-19-2008</t>
        </is>
      </c>
      <c r="E631" t="inlineStr">
        <is>
          <t>FIXED</t>
        </is>
      </c>
      <c r="F631" t="n">
        <v>1</v>
      </c>
      <c r="G631" t="inlineStr">
        <is>
          <t>USD</t>
        </is>
      </c>
      <c r="I631" t="inlineStr">
        <is>
          <t>Set</t>
        </is>
      </c>
      <c r="J631" t="n">
        <v>1500</v>
      </c>
      <c r="M631" t="n">
        <v>0</v>
      </c>
      <c r="N631" t="n">
        <v>0</v>
      </c>
      <c r="Q631" t="inlineStr">
        <is>
          <t>24055375-a41a-454c-96a0-9b6b95ddf41d</t>
        </is>
      </c>
      <c r="R631" t="inlineStr">
        <is>
          <t>Plastics and articles thereof</t>
        </is>
      </c>
      <c r="S631" t="inlineStr">
        <is>
          <t>5547561c-7103-4004-893b-5af8da0d2827</t>
        </is>
      </c>
      <c r="T631" t="inlineStr">
        <is>
          <t>Tableware, kitchenware, other household articles and hygienic or toilet articles, of plastics</t>
        </is>
      </c>
      <c r="U631" t="inlineStr">
        <is>
          <t>3296ad69-72cf-49fb-816b-2c628a76fab0</t>
        </is>
      </c>
      <c r="V631" t="inlineStr">
        <is>
          <t>KRISH EXPORTS</t>
        </is>
      </c>
      <c r="W631" t="inlineStr">
        <is>
          <t>0398034371</t>
        </is>
      </c>
      <c r="X631" t="n">
        <v>0</v>
      </c>
      <c r="Y631" t="n">
        <v>0</v>
      </c>
      <c r="Z631" t="n">
        <v>39241090</v>
      </c>
      <c r="AA631" t="inlineStr">
        <is>
          <t>OTHER</t>
        </is>
      </c>
      <c r="AB631" t="inlineStr">
        <is>
          <t>http://indiausatrade.mea.gov.in/api/public/image/stream?key=products%2F20260902T121840Z-806168-a89e340f-Pi7_image%20(10)-cropped.jpg</t>
        </is>
      </c>
      <c r="AC631" t="inlineStr">
        <is>
          <t>2026-09-02T10:14:07.977Z</t>
        </is>
      </c>
    </row>
    <row r="632">
      <c r="A632" t="inlineStr">
        <is>
          <t>6cfb5bce-6702-4bef-a908-e5199f92b391</t>
        </is>
      </c>
      <c r="B632" t="inlineStr">
        <is>
          <t>Spring Lemon Set – 5 Pcs | Jug &amp; Tumblers | HSN 39241090</t>
        </is>
      </c>
      <c r="C632" t="inlineStr">
        <is>
          <t>PID-19-2010</t>
        </is>
      </c>
      <c r="E632" t="inlineStr">
        <is>
          <t>FIXED</t>
        </is>
      </c>
      <c r="F632" t="n">
        <v>1</v>
      </c>
      <c r="G632" t="inlineStr">
        <is>
          <t>USD</t>
        </is>
      </c>
      <c r="I632" t="inlineStr">
        <is>
          <t>Set</t>
        </is>
      </c>
      <c r="J632" t="n">
        <v>1500</v>
      </c>
      <c r="M632" t="n">
        <v>0</v>
      </c>
      <c r="N632" t="n">
        <v>0</v>
      </c>
      <c r="Q632" t="inlineStr">
        <is>
          <t>24055375-a41a-454c-96a0-9b6b95ddf41d</t>
        </is>
      </c>
      <c r="R632" t="inlineStr">
        <is>
          <t>Plastics and articles thereof</t>
        </is>
      </c>
      <c r="S632" t="inlineStr">
        <is>
          <t>5547561c-7103-4004-893b-5af8da0d2827</t>
        </is>
      </c>
      <c r="T632" t="inlineStr">
        <is>
          <t>Tableware, kitchenware, other household articles and hygienic or toilet articles, of plastics</t>
        </is>
      </c>
      <c r="U632" t="inlineStr">
        <is>
          <t>3296ad69-72cf-49fb-816b-2c628a76fab0</t>
        </is>
      </c>
      <c r="V632" t="inlineStr">
        <is>
          <t>KRISH EXPORTS</t>
        </is>
      </c>
      <c r="W632" t="inlineStr">
        <is>
          <t>0398034371</t>
        </is>
      </c>
      <c r="X632" t="n">
        <v>0</v>
      </c>
      <c r="Y632" t="n">
        <v>0</v>
      </c>
      <c r="Z632" t="n">
        <v>39241090</v>
      </c>
      <c r="AA632" t="inlineStr">
        <is>
          <t>OTHER</t>
        </is>
      </c>
      <c r="AB632" t="inlineStr">
        <is>
          <t>http://indiausatrade.mea.gov.in/api/public/image/stream?key=products%2F20260902T120924Z-393174-aa8ace63-Pi7_image-cropped.jpg</t>
        </is>
      </c>
      <c r="AC632" t="inlineStr">
        <is>
          <t>2026-09-02T11:01:04.030Z</t>
        </is>
      </c>
    </row>
    <row r="633">
      <c r="A633" t="inlineStr">
        <is>
          <t>ee1ee0df-9764-42d4-a938-b831cee157c4</t>
        </is>
      </c>
      <c r="B633" t="inlineStr">
        <is>
          <t>Butterfly Damper</t>
        </is>
      </c>
      <c r="C633" t="inlineStr">
        <is>
          <t>E310</t>
        </is>
      </c>
      <c r="E633" t="inlineStr">
        <is>
          <t>FIXED</t>
        </is>
      </c>
      <c r="F633" t="n">
        <v>0</v>
      </c>
      <c r="G633" t="inlineStr">
        <is>
          <t>USD</t>
        </is>
      </c>
      <c r="I633" t="inlineStr">
        <is>
          <t>Numbers</t>
        </is>
      </c>
      <c r="M633" t="n">
        <v>0</v>
      </c>
      <c r="N633" t="n">
        <v>0</v>
      </c>
      <c r="Q633" t="inlineStr">
        <is>
          <t>736a17f6-becf-447f-b841-92da473920b6</t>
        </is>
      </c>
      <c r="R633" t="inlineStr">
        <is>
          <t>Nuclear reactors, boilers, machinery and mechanical appliances; parts thereof</t>
        </is>
      </c>
      <c r="S633" t="inlineStr">
        <is>
          <t>856a22f6-39f6-4f21-982a-bf836ccc2c4c</t>
        </is>
      </c>
      <c r="T633" t="inlineStr">
        <is>
          <t>Taps, cocks, valves and similar appliances for pipes, boiler shells, tanks, vats or the like, including pressure-reducing valves and thermostatically controlled valves</t>
        </is>
      </c>
      <c r="U633" t="inlineStr">
        <is>
          <t>6bb5e292-a454-4b44-adb7-6ffceba8c427</t>
        </is>
      </c>
      <c r="V633" t="inlineStr">
        <is>
          <t>HUBLUXE ENGINEERING</t>
        </is>
      </c>
      <c r="W633" t="inlineStr">
        <is>
          <t>ALXPP4537H</t>
        </is>
      </c>
      <c r="X633" t="n">
        <v>0</v>
      </c>
      <c r="Y633" t="n">
        <v>0</v>
      </c>
      <c r="Z633" t="n">
        <v>84818090</v>
      </c>
      <c r="AA633" t="inlineStr">
        <is>
          <t>OTHER</t>
        </is>
      </c>
      <c r="AB633" t="inlineStr">
        <is>
          <t>http://indiausatrade.mea.gov.in/api/public/image/stream?key=products%2F20260829T074658Z-775534-d82b77a2-10-cropped.jpg</t>
        </is>
      </c>
      <c r="AC633" t="inlineStr">
        <is>
          <t>2026-08-29T07:46:58.831Z</t>
        </is>
      </c>
    </row>
    <row r="634">
      <c r="A634" t="inlineStr">
        <is>
          <t>0f421dca-b295-41ca-b5bb-7f091605d28c</t>
        </is>
      </c>
      <c r="B634" t="inlineStr">
        <is>
          <t>Forged Lift Check Valve</t>
        </is>
      </c>
      <c r="C634" t="inlineStr">
        <is>
          <t>FGLCV</t>
        </is>
      </c>
      <c r="E634" t="inlineStr">
        <is>
          <t>FIXED</t>
        </is>
      </c>
      <c r="F634" t="n">
        <v>25</v>
      </c>
      <c r="G634" t="inlineStr">
        <is>
          <t>USD</t>
        </is>
      </c>
      <c r="I634" t="inlineStr">
        <is>
          <t>Numbers</t>
        </is>
      </c>
      <c r="J634" t="n">
        <v>1</v>
      </c>
      <c r="M634" t="n">
        <v>0</v>
      </c>
      <c r="N634" t="n">
        <v>0</v>
      </c>
      <c r="Q634" t="inlineStr">
        <is>
          <t>736a17f6-becf-447f-b841-92da473920b6</t>
        </is>
      </c>
      <c r="R634" t="inlineStr">
        <is>
          <t>Nuclear reactors, boilers, machinery and mechanical appliances; parts thereof</t>
        </is>
      </c>
      <c r="S634" t="inlineStr">
        <is>
          <t>856a22f6-39f6-4f21-982a-bf836ccc2c4c</t>
        </is>
      </c>
      <c r="T634" t="inlineStr">
        <is>
          <t>Taps, cocks, valves and similar appliances for pipes, boiler shells, tanks, vats or the like, including pressure-reducing valves and thermostatically controlled valves</t>
        </is>
      </c>
      <c r="U634" t="inlineStr">
        <is>
          <t>6bb5e292-a454-4b44-adb7-6ffceba8c427</t>
        </is>
      </c>
      <c r="V634" t="inlineStr">
        <is>
          <t>HUBLUXE ENGINEERING</t>
        </is>
      </c>
      <c r="W634" t="inlineStr">
        <is>
          <t>ALXPP4537H</t>
        </is>
      </c>
      <c r="X634" t="n">
        <v>0</v>
      </c>
      <c r="Y634" t="n">
        <v>0</v>
      </c>
      <c r="Z634" t="n">
        <v>84818030</v>
      </c>
      <c r="AA634" t="inlineStr">
        <is>
          <t>INDUSTRIAL VALVES (EXCLUDING PRESSURE-REDUCING VALVES, AND THERMOSTATICALLY CON+L14152TROLLED VALVES)</t>
        </is>
      </c>
      <c r="AB634" t="inlineStr">
        <is>
          <t>http://indiausatrade.mea.gov.in/api/public/image/stream?key=products%2F20260907T142420Z-260593-47a426ad-class-800-lift-check-valve-screwed-npt-forged-steel-cropped.jpg</t>
        </is>
      </c>
      <c r="AC634" t="inlineStr">
        <is>
          <t>2026-09-07T14:24:20.694Z</t>
        </is>
      </c>
    </row>
    <row r="635">
      <c r="A635" t="inlineStr">
        <is>
          <t>b8eee1e6-6d6b-4661-bb3a-de6bbf3e34a6</t>
        </is>
      </c>
      <c r="B635" t="inlineStr">
        <is>
          <t>Forged Steel Globe Valve</t>
        </is>
      </c>
      <c r="C635" t="inlineStr">
        <is>
          <t>FSGV</t>
        </is>
      </c>
      <c r="E635" t="inlineStr">
        <is>
          <t>FIXED</t>
        </is>
      </c>
      <c r="F635" t="n">
        <v>0</v>
      </c>
      <c r="G635" t="inlineStr">
        <is>
          <t>USD</t>
        </is>
      </c>
      <c r="I635" t="inlineStr">
        <is>
          <t>Numbers</t>
        </is>
      </c>
      <c r="M635" t="n">
        <v>0</v>
      </c>
      <c r="N635" t="n">
        <v>0</v>
      </c>
      <c r="Q635" t="inlineStr">
        <is>
          <t>736a17f6-becf-447f-b841-92da473920b6</t>
        </is>
      </c>
      <c r="R635" t="inlineStr">
        <is>
          <t>Nuclear reactors, boilers, machinery and mechanical appliances; parts thereof</t>
        </is>
      </c>
      <c r="S635" t="inlineStr">
        <is>
          <t>856a22f6-39f6-4f21-982a-bf836ccc2c4c</t>
        </is>
      </c>
      <c r="T635" t="inlineStr">
        <is>
          <t>Taps, cocks, valves and similar appliances for pipes, boiler shells, tanks, vats or the like, including pressure-reducing valves and thermostatically controlled valves</t>
        </is>
      </c>
      <c r="U635" t="inlineStr">
        <is>
          <t>6bb5e292-a454-4b44-adb7-6ffceba8c427</t>
        </is>
      </c>
      <c r="V635" t="inlineStr">
        <is>
          <t>HUBLUXE ENGINEERING</t>
        </is>
      </c>
      <c r="W635" t="inlineStr">
        <is>
          <t>ALXPP4537H</t>
        </is>
      </c>
      <c r="X635" t="n">
        <v>0</v>
      </c>
      <c r="Y635" t="n">
        <v>0</v>
      </c>
      <c r="Z635" t="n">
        <v>84818030</v>
      </c>
      <c r="AA635" t="inlineStr">
        <is>
          <t>INDUSTRIAL VALVES (EXCLUDING PRESSURE-REDUCING VALVES, AND THERMOSTATICALLY CON+L14152TROLLED VALVES)</t>
        </is>
      </c>
      <c r="AB635" t="inlineStr">
        <is>
          <t>http://indiausatrade.mea.gov.in/api/public/image/stream?key=products%2F20260907T142753Z-902776-313f84a4-forged-globe-valve-screwed-npt-class-800-api-602-cropped.jpg</t>
        </is>
      </c>
      <c r="AC635" t="inlineStr">
        <is>
          <t>2026-09-07T14:27:53.430Z</t>
        </is>
      </c>
    </row>
    <row r="636">
      <c r="A636" t="inlineStr">
        <is>
          <t>ac95de39-986f-4382-91a6-126fad7ee567</t>
        </is>
      </c>
      <c r="B636" t="inlineStr">
        <is>
          <t>Basket Strainer</t>
        </is>
      </c>
      <c r="C636" t="inlineStr">
        <is>
          <t>BSKTSTR</t>
        </is>
      </c>
      <c r="E636" t="inlineStr">
        <is>
          <t>FIXED</t>
        </is>
      </c>
      <c r="F636" t="n">
        <v>0</v>
      </c>
      <c r="G636" t="inlineStr">
        <is>
          <t>USD</t>
        </is>
      </c>
      <c r="I636" t="inlineStr">
        <is>
          <t>Numbers</t>
        </is>
      </c>
      <c r="M636" t="n">
        <v>0</v>
      </c>
      <c r="N636" t="n">
        <v>0</v>
      </c>
      <c r="Q636" t="inlineStr">
        <is>
          <t>736a17f6-becf-447f-b841-92da473920b6</t>
        </is>
      </c>
      <c r="R636" t="inlineStr">
        <is>
          <t>Nuclear reactors, boilers, machinery and mechanical appliances; parts thereof</t>
        </is>
      </c>
      <c r="S636" t="inlineStr">
        <is>
          <t>856a22f6-39f6-4f21-982a-bf836ccc2c4c</t>
        </is>
      </c>
      <c r="T636" t="inlineStr">
        <is>
          <t>Taps, cocks, valves and similar appliances for pipes, boiler shells, tanks, vats or the like, including pressure-reducing valves and thermostatically controlled valves</t>
        </is>
      </c>
      <c r="U636" t="inlineStr">
        <is>
          <t>6bb5e292-a454-4b44-adb7-6ffceba8c427</t>
        </is>
      </c>
      <c r="V636" t="inlineStr">
        <is>
          <t>HUBLUXE ENGINEERING</t>
        </is>
      </c>
      <c r="W636" t="inlineStr">
        <is>
          <t>ALXPP4537H</t>
        </is>
      </c>
      <c r="X636" t="n">
        <v>0</v>
      </c>
      <c r="Y636" t="n">
        <v>0</v>
      </c>
      <c r="Z636" t="n">
        <v>84818030</v>
      </c>
      <c r="AA636" t="inlineStr">
        <is>
          <t>INDUSTRIAL VALVES (EXCLUDING PRESSURE-REDUCING VALVES, AND THERMOSTATICALLY CON+L14152TROLLED VALVES)</t>
        </is>
      </c>
      <c r="AB636" t="inlineStr">
        <is>
          <t>http://indiausatrade.mea.gov.in/api/public/image/stream?key=products%2F20260907T143217Z-733487-e864f265-cast-steel-basket-strainer-flanged-end-wcb-body-cropped.png</t>
        </is>
      </c>
      <c r="AC636" t="inlineStr">
        <is>
          <t>2026-09-07T14:32:16.984Z</t>
        </is>
      </c>
    </row>
    <row r="637">
      <c r="A637" t="inlineStr">
        <is>
          <t>e7a223e5-501c-4a98-bdc5-a170df383c76</t>
        </is>
      </c>
      <c r="B637" t="inlineStr">
        <is>
          <t>Guillotine Dampers</t>
        </is>
      </c>
      <c r="C637" t="inlineStr">
        <is>
          <t>GDL</t>
        </is>
      </c>
      <c r="E637" t="inlineStr">
        <is>
          <t>FIXED</t>
        </is>
      </c>
      <c r="F637" t="n">
        <v>500</v>
      </c>
      <c r="G637" t="inlineStr">
        <is>
          <t>USD</t>
        </is>
      </c>
      <c r="I637" t="inlineStr">
        <is>
          <t>Numbers</t>
        </is>
      </c>
      <c r="J637" t="n">
        <v>1</v>
      </c>
      <c r="M637" t="n">
        <v>0</v>
      </c>
      <c r="N637" t="n">
        <v>0</v>
      </c>
      <c r="Q637" t="inlineStr">
        <is>
          <t>736a17f6-becf-447f-b841-92da473920b6</t>
        </is>
      </c>
      <c r="R637" t="inlineStr">
        <is>
          <t>Nuclear reactors, boilers, machinery and mechanical appliances; parts thereof</t>
        </is>
      </c>
      <c r="S637" t="inlineStr">
        <is>
          <t>856a22f6-39f6-4f21-982a-bf836ccc2c4c</t>
        </is>
      </c>
      <c r="T637" t="inlineStr">
        <is>
          <t>Taps, cocks, valves and similar appliances for pipes, boiler shells, tanks, vats or the like, including pressure-reducing valves and thermostatically controlled valves</t>
        </is>
      </c>
      <c r="U637" t="inlineStr">
        <is>
          <t>6bb5e292-a454-4b44-adb7-6ffceba8c427</t>
        </is>
      </c>
      <c r="V637" t="inlineStr">
        <is>
          <t>HUBLUXE ENGINEERING</t>
        </is>
      </c>
      <c r="W637" t="inlineStr">
        <is>
          <t>ALXPP4537H</t>
        </is>
      </c>
      <c r="X637" t="n">
        <v>0</v>
      </c>
      <c r="Y637" t="n">
        <v>0</v>
      </c>
      <c r="Z637" t="n">
        <v>84818090</v>
      </c>
      <c r="AA637" t="inlineStr">
        <is>
          <t>OTHER</t>
        </is>
      </c>
      <c r="AB637" t="inlineStr">
        <is>
          <t>http://indiausatrade.mea.gov.in/api/public/image/stream?key=products%2F20260829T114424Z-771589-0ff21f4e-guillotine-damper-actuator-operated-hubluxe-cropped.jpg</t>
        </is>
      </c>
      <c r="AC637" t="inlineStr">
        <is>
          <t>2026-08-29T11:44:24.821Z</t>
        </is>
      </c>
    </row>
    <row r="638">
      <c r="A638" t="inlineStr">
        <is>
          <t>c11823d8-9031-40f5-9bed-20ab96c57261</t>
        </is>
      </c>
      <c r="B638" t="inlineStr">
        <is>
          <t>Multilouver Dampers</t>
        </is>
      </c>
      <c r="C638" t="inlineStr">
        <is>
          <t>MLD</t>
        </is>
      </c>
      <c r="E638" t="inlineStr">
        <is>
          <t>FIXED</t>
        </is>
      </c>
      <c r="F638" t="n">
        <v>500</v>
      </c>
      <c r="G638" t="inlineStr">
        <is>
          <t>USD</t>
        </is>
      </c>
      <c r="J638" t="n">
        <v>1</v>
      </c>
      <c r="M638" t="n">
        <v>0</v>
      </c>
      <c r="N638" t="n">
        <v>0</v>
      </c>
      <c r="Q638" t="inlineStr">
        <is>
          <t>736a17f6-becf-447f-b841-92da473920b6</t>
        </is>
      </c>
      <c r="R638" t="inlineStr">
        <is>
          <t>Nuclear reactors, boilers, machinery and mechanical appliances; parts thereof</t>
        </is>
      </c>
      <c r="S638" t="inlineStr">
        <is>
          <t>856a22f6-39f6-4f21-982a-bf836ccc2c4c</t>
        </is>
      </c>
      <c r="T638" t="inlineStr">
        <is>
          <t>Taps, cocks, valves and similar appliances for pipes, boiler shells, tanks, vats or the like, including pressure-reducing valves and thermostatically controlled valves</t>
        </is>
      </c>
      <c r="U638" t="inlineStr">
        <is>
          <t>6bb5e292-a454-4b44-adb7-6ffceba8c427</t>
        </is>
      </c>
      <c r="V638" t="inlineStr">
        <is>
          <t>HUBLUXE ENGINEERING</t>
        </is>
      </c>
      <c r="W638" t="inlineStr">
        <is>
          <t>ALXPP4537H</t>
        </is>
      </c>
      <c r="X638" t="n">
        <v>0</v>
      </c>
      <c r="Y638" t="n">
        <v>0</v>
      </c>
      <c r="Z638" t="n">
        <v>84818090</v>
      </c>
      <c r="AA638" t="inlineStr">
        <is>
          <t>OTHER</t>
        </is>
      </c>
      <c r="AB638" t="inlineStr">
        <is>
          <t>http://indiausatrade.mea.gov.in/api/public/image/stream?key=products%2F20260829T115335Z-211504-3612e201-actuated-circular-multilouver-damper-hubluxe-flow-control-cropped.jpg</t>
        </is>
      </c>
      <c r="AC638" t="inlineStr">
        <is>
          <t>2026-08-29T11:53:35.445Z</t>
        </is>
      </c>
    </row>
    <row r="639">
      <c r="A639" t="inlineStr">
        <is>
          <t>06fc65f6-0a5e-4849-8948-8f02aa4ee007</t>
        </is>
      </c>
      <c r="B639" t="inlineStr">
        <is>
          <t>Refractory Lined Dampers</t>
        </is>
      </c>
      <c r="C639" t="inlineStr">
        <is>
          <t>RFR</t>
        </is>
      </c>
      <c r="E639" t="inlineStr">
        <is>
          <t>FIXED</t>
        </is>
      </c>
      <c r="F639" t="n">
        <v>500</v>
      </c>
      <c r="G639" t="inlineStr">
        <is>
          <t>USD</t>
        </is>
      </c>
      <c r="I639" t="inlineStr">
        <is>
          <t>Numbers</t>
        </is>
      </c>
      <c r="J639" t="n">
        <v>1</v>
      </c>
      <c r="M639" t="n">
        <v>0</v>
      </c>
      <c r="N639" t="n">
        <v>0</v>
      </c>
      <c r="Q639" t="inlineStr">
        <is>
          <t>736a17f6-becf-447f-b841-92da473920b6</t>
        </is>
      </c>
      <c r="R639" t="inlineStr">
        <is>
          <t>Nuclear reactors, boilers, machinery and mechanical appliances; parts thereof</t>
        </is>
      </c>
      <c r="S639" t="inlineStr">
        <is>
          <t>856a22f6-39f6-4f21-982a-bf836ccc2c4c</t>
        </is>
      </c>
      <c r="T639" t="inlineStr">
        <is>
          <t>Taps, cocks, valves and similar appliances for pipes, boiler shells, tanks, vats or the like, including pressure-reducing valves and thermostatically controlled valves</t>
        </is>
      </c>
      <c r="U639" t="inlineStr">
        <is>
          <t>6bb5e292-a454-4b44-adb7-6ffceba8c427</t>
        </is>
      </c>
      <c r="V639" t="inlineStr">
        <is>
          <t>HUBLUXE ENGINEERING</t>
        </is>
      </c>
      <c r="W639" t="inlineStr">
        <is>
          <t>ALXPP4537H</t>
        </is>
      </c>
      <c r="X639" t="n">
        <v>0</v>
      </c>
      <c r="Y639" t="n">
        <v>0</v>
      </c>
      <c r="Z639" t="n">
        <v>84818090</v>
      </c>
      <c r="AA639" t="inlineStr">
        <is>
          <t>OTHER</t>
        </is>
      </c>
      <c r="AB639" t="inlineStr">
        <is>
          <t>http://indiausatrade.mea.gov.in/api/public/image/stream?key=products%2F20260829T130845Z-235677-351be02d-tandem-refractory-damper-double-disc-hubluxe-cropped.jpg</t>
        </is>
      </c>
      <c r="AC639" t="inlineStr">
        <is>
          <t>2026-08-29T13:08:45.869Z</t>
        </is>
      </c>
    </row>
    <row r="640">
      <c r="A640" t="inlineStr">
        <is>
          <t>4872d2af-842f-4d10-bd88-7cbc8c8e1013</t>
        </is>
      </c>
      <c r="B640" t="inlineStr">
        <is>
          <t>Double Disc Gate Valves</t>
        </is>
      </c>
      <c r="C640" t="inlineStr">
        <is>
          <t>DDGV</t>
        </is>
      </c>
      <c r="E640" t="inlineStr">
        <is>
          <t>FIXED</t>
        </is>
      </c>
      <c r="F640" t="n">
        <v>0</v>
      </c>
      <c r="G640" t="inlineStr">
        <is>
          <t>USD</t>
        </is>
      </c>
      <c r="I640" t="inlineStr">
        <is>
          <t>Numbers</t>
        </is>
      </c>
      <c r="M640" t="n">
        <v>0</v>
      </c>
      <c r="N640" t="n">
        <v>0</v>
      </c>
      <c r="Q640" t="inlineStr">
        <is>
          <t>736a17f6-becf-447f-b841-92da473920b6</t>
        </is>
      </c>
      <c r="R640" t="inlineStr">
        <is>
          <t>Nuclear reactors, boilers, machinery and mechanical appliances; parts thereof</t>
        </is>
      </c>
      <c r="S640" t="inlineStr">
        <is>
          <t>856a22f6-39f6-4f21-982a-bf836ccc2c4c</t>
        </is>
      </c>
      <c r="T640" t="inlineStr">
        <is>
          <t>Taps, cocks, valves and similar appliances for pipes, boiler shells, tanks, vats or the like, including pressure-reducing valves and thermostatically controlled valves</t>
        </is>
      </c>
      <c r="U640" t="inlineStr">
        <is>
          <t>6bb5e292-a454-4b44-adb7-6ffceba8c427</t>
        </is>
      </c>
      <c r="V640" t="inlineStr">
        <is>
          <t>HUBLUXE ENGINEERING</t>
        </is>
      </c>
      <c r="W640" t="inlineStr">
        <is>
          <t>ALXPP4537H</t>
        </is>
      </c>
      <c r="X640" t="n">
        <v>0</v>
      </c>
      <c r="Y640" t="n">
        <v>0</v>
      </c>
      <c r="Z640" t="n">
        <v>84818030</v>
      </c>
      <c r="AA640" t="inlineStr">
        <is>
          <t>INDUSTRIAL VALVES (EXCLUDING PRESSURE-REDUCING VALVES, AND THERMOSTATICALLY CON+L14152TROLLED VALVES)</t>
        </is>
      </c>
      <c r="AB640" t="inlineStr">
        <is>
          <t>http://indiausatrade.mea.gov.in/api/public/image/stream?key=products%2F20260830T021201Z-400829-fa03e949-coke-oven-gas-isolation-valves-cropped.jpg</t>
        </is>
      </c>
      <c r="AC640" t="inlineStr">
        <is>
          <t>2026-08-30T02:12:01.515Z</t>
        </is>
      </c>
    </row>
    <row r="641">
      <c r="A641" t="inlineStr">
        <is>
          <t>e338acf3-3413-43e9-9105-2b3c11412c32</t>
        </is>
      </c>
      <c r="B641" t="inlineStr">
        <is>
          <t>Knife Edge Gate valves</t>
        </is>
      </c>
      <c r="C641" t="inlineStr">
        <is>
          <t>KGV</t>
        </is>
      </c>
      <c r="E641" t="inlineStr">
        <is>
          <t>FIXED</t>
        </is>
      </c>
      <c r="F641" t="n">
        <v>200</v>
      </c>
      <c r="G641" t="inlineStr">
        <is>
          <t>USD</t>
        </is>
      </c>
      <c r="I641" t="inlineStr">
        <is>
          <t>Numbers</t>
        </is>
      </c>
      <c r="J641" t="n">
        <v>1</v>
      </c>
      <c r="M641" t="n">
        <v>0</v>
      </c>
      <c r="N641" t="n">
        <v>0</v>
      </c>
      <c r="Q641" t="inlineStr">
        <is>
          <t>736a17f6-becf-447f-b841-92da473920b6</t>
        </is>
      </c>
      <c r="R641" t="inlineStr">
        <is>
          <t>Nuclear reactors, boilers, machinery and mechanical appliances; parts thereof</t>
        </is>
      </c>
      <c r="S641" t="inlineStr">
        <is>
          <t>856a22f6-39f6-4f21-982a-bf836ccc2c4c</t>
        </is>
      </c>
      <c r="T641" t="inlineStr">
        <is>
          <t>Taps, cocks, valves and similar appliances for pipes, boiler shells, tanks, vats or the like, including pressure-reducing valves and thermostatically controlled valves</t>
        </is>
      </c>
      <c r="U641" t="inlineStr">
        <is>
          <t>6bb5e292-a454-4b44-adb7-6ffceba8c427</t>
        </is>
      </c>
      <c r="V641" t="inlineStr">
        <is>
          <t>HUBLUXE ENGINEERING</t>
        </is>
      </c>
      <c r="W641" t="inlineStr">
        <is>
          <t>ALXPP4537H</t>
        </is>
      </c>
      <c r="X641" t="n">
        <v>0</v>
      </c>
      <c r="Y641" t="n">
        <v>0</v>
      </c>
      <c r="Z641" t="n">
        <v>84818030</v>
      </c>
      <c r="AA641" t="inlineStr">
        <is>
          <t>INDUSTRIAL VALVES (EXCLUDING PRESSURE-REDUCING VALVES, AND THERMOSTATICALLY CON+L14152TROLLED VALVES)</t>
        </is>
      </c>
      <c r="AB641" t="inlineStr">
        <is>
          <t>http://indiausatrade.mea.gov.in/api/public/image/stream?key=products%2F20260830T023310Z-589381-9b18137f-electrical-actuated-knife-gate-valve-motorized-slurry-valve-cropped.jpg</t>
        </is>
      </c>
      <c r="AC641" t="inlineStr">
        <is>
          <t>2026-08-30T02:33:10.071Z</t>
        </is>
      </c>
    </row>
    <row r="642">
      <c r="A642" t="inlineStr">
        <is>
          <t>2b0e7753-b57f-45bf-83a8-1919a68796d5</t>
        </is>
      </c>
      <c r="B642" t="inlineStr">
        <is>
          <t>Diverter Damper</t>
        </is>
      </c>
      <c r="C642" t="inlineStr">
        <is>
          <t>DVT</t>
        </is>
      </c>
      <c r="E642" t="inlineStr">
        <is>
          <t>FIXED</t>
        </is>
      </c>
      <c r="F642" t="n">
        <v>500</v>
      </c>
      <c r="G642" t="inlineStr">
        <is>
          <t>USD</t>
        </is>
      </c>
      <c r="I642" t="inlineStr">
        <is>
          <t>Numbers</t>
        </is>
      </c>
      <c r="J642" t="n">
        <v>1</v>
      </c>
      <c r="M642" t="n">
        <v>0</v>
      </c>
      <c r="N642" t="n">
        <v>0</v>
      </c>
      <c r="Q642" t="inlineStr">
        <is>
          <t>736a17f6-becf-447f-b841-92da473920b6</t>
        </is>
      </c>
      <c r="R642" t="inlineStr">
        <is>
          <t>Nuclear reactors, boilers, machinery and mechanical appliances; parts thereof</t>
        </is>
      </c>
      <c r="S642" t="inlineStr">
        <is>
          <t>856a22f6-39f6-4f21-982a-bf836ccc2c4c</t>
        </is>
      </c>
      <c r="T642" t="inlineStr">
        <is>
          <t>Taps, cocks, valves and similar appliances for pipes, boiler shells, tanks, vats or the like, including pressure-reducing valves and thermostatically controlled valves</t>
        </is>
      </c>
      <c r="U642" t="inlineStr">
        <is>
          <t>6bb5e292-a454-4b44-adb7-6ffceba8c427</t>
        </is>
      </c>
      <c r="V642" t="inlineStr">
        <is>
          <t>HUBLUXE ENGINEERING</t>
        </is>
      </c>
      <c r="W642" t="inlineStr">
        <is>
          <t>ALXPP4537H</t>
        </is>
      </c>
      <c r="X642" t="n">
        <v>0</v>
      </c>
      <c r="Y642" t="n">
        <v>0</v>
      </c>
      <c r="Z642" t="n">
        <v>84818090</v>
      </c>
      <c r="AA642" t="inlineStr">
        <is>
          <t>OTHER</t>
        </is>
      </c>
      <c r="AB642" t="inlineStr">
        <is>
          <t>http://indiausatrade.mea.gov.in/api/public/image/stream?key=products%2F20260829T114005Z-399412-8371b3bc-rectangular-diverter-damper-actuator-operated-hubluxe-cropped.jpg</t>
        </is>
      </c>
      <c r="AC642" t="inlineStr">
        <is>
          <t>2026-08-29T11:40:05.816Z</t>
        </is>
      </c>
    </row>
    <row r="643">
      <c r="A643" t="inlineStr">
        <is>
          <t>0f3f7f60-6a5e-4837-aae5-816ad3dcd68f</t>
        </is>
      </c>
      <c r="B643" t="inlineStr">
        <is>
          <t>Poppet Damper</t>
        </is>
      </c>
      <c r="C643" t="inlineStr">
        <is>
          <t>PPD</t>
        </is>
      </c>
      <c r="E643" t="inlineStr">
        <is>
          <t>FIXED</t>
        </is>
      </c>
      <c r="F643" t="n">
        <v>500</v>
      </c>
      <c r="G643" t="inlineStr">
        <is>
          <t>USD</t>
        </is>
      </c>
      <c r="M643" t="n">
        <v>0</v>
      </c>
      <c r="N643" t="n">
        <v>0</v>
      </c>
      <c r="Q643" t="inlineStr">
        <is>
          <t>736a17f6-becf-447f-b841-92da473920b6</t>
        </is>
      </c>
      <c r="R643" t="inlineStr">
        <is>
          <t>Nuclear reactors, boilers, machinery and mechanical appliances; parts thereof</t>
        </is>
      </c>
      <c r="S643" t="inlineStr">
        <is>
          <t>856a22f6-39f6-4f21-982a-bf836ccc2c4c</t>
        </is>
      </c>
      <c r="T643" t="inlineStr">
        <is>
          <t>Taps, cocks, valves and similar appliances for pipes, boiler shells, tanks, vats or the like, including pressure-reducing valves and thermostatically controlled valves</t>
        </is>
      </c>
      <c r="U643" t="inlineStr">
        <is>
          <t>6bb5e292-a454-4b44-adb7-6ffceba8c427</t>
        </is>
      </c>
      <c r="V643" t="inlineStr">
        <is>
          <t>HUBLUXE ENGINEERING</t>
        </is>
      </c>
      <c r="W643" t="inlineStr">
        <is>
          <t>ALXPP4537H</t>
        </is>
      </c>
      <c r="X643" t="n">
        <v>0</v>
      </c>
      <c r="Y643" t="n">
        <v>0</v>
      </c>
      <c r="Z643" t="n">
        <v>84818090</v>
      </c>
      <c r="AA643" t="inlineStr">
        <is>
          <t>OTHER</t>
        </is>
      </c>
      <c r="AB643" t="inlineStr">
        <is>
          <t>http://indiausatrade.mea.gov.in/api/public/image/stream?key=products%2F20260829T125841Z-325350-d9d3d0f1-Poppet%20Damper-cropped.jpg</t>
        </is>
      </c>
      <c r="AC643" t="inlineStr">
        <is>
          <t>2026-08-29T12:58:41.603Z</t>
        </is>
      </c>
    </row>
    <row r="644">
      <c r="A644" t="inlineStr">
        <is>
          <t>f3a5ea62-24dd-48cd-8a7c-0e080f8b6b20</t>
        </is>
      </c>
      <c r="B644" t="inlineStr">
        <is>
          <t>Variable Inlet Vane Dampers</t>
        </is>
      </c>
      <c r="C644" t="inlineStr">
        <is>
          <t>VIV</t>
        </is>
      </c>
      <c r="E644" t="inlineStr">
        <is>
          <t>FIXED</t>
        </is>
      </c>
      <c r="F644" t="n">
        <v>500</v>
      </c>
      <c r="G644" t="inlineStr">
        <is>
          <t>USD</t>
        </is>
      </c>
      <c r="I644" t="inlineStr">
        <is>
          <t>Numbers</t>
        </is>
      </c>
      <c r="J644" t="n">
        <v>1</v>
      </c>
      <c r="M644" t="n">
        <v>0</v>
      </c>
      <c r="N644" t="n">
        <v>0</v>
      </c>
      <c r="Q644" t="inlineStr">
        <is>
          <t>736a17f6-becf-447f-b841-92da473920b6</t>
        </is>
      </c>
      <c r="R644" t="inlineStr">
        <is>
          <t>Nuclear reactors, boilers, machinery and mechanical appliances; parts thereof</t>
        </is>
      </c>
      <c r="S644" t="inlineStr">
        <is>
          <t>856a22f6-39f6-4f21-982a-bf836ccc2c4c</t>
        </is>
      </c>
      <c r="T644" t="inlineStr">
        <is>
          <t>Taps, cocks, valves and similar appliances for pipes, boiler shells, tanks, vats or the like, including pressure-reducing valves and thermostatically controlled valves</t>
        </is>
      </c>
      <c r="U644" t="inlineStr">
        <is>
          <t>6bb5e292-a454-4b44-adb7-6ffceba8c427</t>
        </is>
      </c>
      <c r="V644" t="inlineStr">
        <is>
          <t>HUBLUXE ENGINEERING</t>
        </is>
      </c>
      <c r="W644" t="inlineStr">
        <is>
          <t>ALXPP4537H</t>
        </is>
      </c>
      <c r="X644" t="n">
        <v>0</v>
      </c>
      <c r="Y644" t="n">
        <v>0</v>
      </c>
      <c r="Z644" t="n">
        <v>84818090</v>
      </c>
      <c r="AA644" t="inlineStr">
        <is>
          <t>OTHER</t>
        </is>
      </c>
      <c r="AB644" t="inlineStr">
        <is>
          <t>http://indiausatrade.mea.gov.in/api/public/image/stream?key=products%2F20260829T131924Z-177514-16633ea1-variable-inlet-vane-damper-hubluxe-centrifugal-fan-cropped.jpg</t>
        </is>
      </c>
      <c r="AC644" t="inlineStr">
        <is>
          <t>2026-08-29T13:19:24.299Z</t>
        </is>
      </c>
    </row>
    <row r="645">
      <c r="A645" t="inlineStr">
        <is>
          <t>44bc6b2b-83fb-4421-977d-e88e176750ae</t>
        </is>
      </c>
      <c r="B645" t="inlineStr">
        <is>
          <t>Slide Gate Damper</t>
        </is>
      </c>
      <c r="C645" t="inlineStr">
        <is>
          <t>SLDG</t>
        </is>
      </c>
      <c r="E645" t="inlineStr">
        <is>
          <t>FIXED</t>
        </is>
      </c>
      <c r="F645" t="n">
        <v>500</v>
      </c>
      <c r="G645" t="inlineStr">
        <is>
          <t>USD</t>
        </is>
      </c>
      <c r="J645" t="n">
        <v>1</v>
      </c>
      <c r="M645" t="n">
        <v>0</v>
      </c>
      <c r="N645" t="n">
        <v>0</v>
      </c>
      <c r="Q645" t="inlineStr">
        <is>
          <t>736a17f6-becf-447f-b841-92da473920b6</t>
        </is>
      </c>
      <c r="R645" t="inlineStr">
        <is>
          <t>Nuclear reactors, boilers, machinery and mechanical appliances; parts thereof</t>
        </is>
      </c>
      <c r="S645" t="inlineStr">
        <is>
          <t>856a22f6-39f6-4f21-982a-bf836ccc2c4c</t>
        </is>
      </c>
      <c r="T645" t="inlineStr">
        <is>
          <t>Taps, cocks, valves and similar appliances for pipes, boiler shells, tanks, vats or the like, including pressure-reducing valves and thermostatically controlled valves</t>
        </is>
      </c>
      <c r="U645" t="inlineStr">
        <is>
          <t>6bb5e292-a454-4b44-adb7-6ffceba8c427</t>
        </is>
      </c>
      <c r="V645" t="inlineStr">
        <is>
          <t>HUBLUXE ENGINEERING</t>
        </is>
      </c>
      <c r="W645" t="inlineStr">
        <is>
          <t>ALXPP4537H</t>
        </is>
      </c>
      <c r="X645" t="n">
        <v>0</v>
      </c>
      <c r="Y645" t="n">
        <v>0</v>
      </c>
      <c r="Z645" t="n">
        <v>84818090</v>
      </c>
      <c r="AA645" t="inlineStr">
        <is>
          <t>OTHER</t>
        </is>
      </c>
      <c r="AB645" t="inlineStr">
        <is>
          <t>http://indiausatrade.mea.gov.in/api/public/image/stream?key=products%2F20260829T134252Z-926535-68b07952-IS2062-slide-gate-valve-hubluxe-cropped.jpg</t>
        </is>
      </c>
      <c r="AC645" t="inlineStr">
        <is>
          <t>2026-08-29T13:42:52.808Z</t>
        </is>
      </c>
    </row>
    <row r="646">
      <c r="A646" t="inlineStr">
        <is>
          <t>b33ded40-5c22-49b2-9928-8c9ab4b870e7</t>
        </is>
      </c>
      <c r="B646" t="inlineStr">
        <is>
          <t>Pressure Reducing Valve</t>
        </is>
      </c>
      <c r="C646" t="inlineStr">
        <is>
          <t>PRV-101</t>
        </is>
      </c>
      <c r="E646" t="inlineStr">
        <is>
          <t>FIXED</t>
        </is>
      </c>
      <c r="F646" t="n">
        <v>0</v>
      </c>
      <c r="G646" t="inlineStr">
        <is>
          <t>USD</t>
        </is>
      </c>
      <c r="I646" t="inlineStr">
        <is>
          <t>Numbers</t>
        </is>
      </c>
      <c r="M646" t="n">
        <v>0</v>
      </c>
      <c r="N646" t="n">
        <v>0</v>
      </c>
      <c r="Q646" t="inlineStr">
        <is>
          <t>736a17f6-becf-447f-b841-92da473920b6</t>
        </is>
      </c>
      <c r="R646" t="inlineStr">
        <is>
          <t>Nuclear reactors, boilers, machinery and mechanical appliances; parts thereof</t>
        </is>
      </c>
      <c r="S646" t="inlineStr">
        <is>
          <t>856a22f6-39f6-4f21-982a-bf836ccc2c4c</t>
        </is>
      </c>
      <c r="T646" t="inlineStr">
        <is>
          <t>Taps, cocks, valves and similar appliances for pipes, boiler shells, tanks, vats or the like, including pressure-reducing valves and thermostatically controlled valves</t>
        </is>
      </c>
      <c r="U646" t="inlineStr">
        <is>
          <t>6bb5e292-a454-4b44-adb7-6ffceba8c427</t>
        </is>
      </c>
      <c r="V646" t="inlineStr">
        <is>
          <t>HUBLUXE ENGINEERING</t>
        </is>
      </c>
      <c r="W646" t="inlineStr">
        <is>
          <t>ALXPP4537H</t>
        </is>
      </c>
      <c r="X646" t="n">
        <v>0</v>
      </c>
      <c r="Y646" t="n">
        <v>0</v>
      </c>
      <c r="Z646" t="n">
        <v>84818030</v>
      </c>
      <c r="AA646" t="inlineStr">
        <is>
          <t>INDUSTRIAL VALVES (EXCLUDING PRESSURE-REDUCING VALVES, AND THERMOSTATICALLY CON+L14152TROLLED VALVES)</t>
        </is>
      </c>
      <c r="AB646" t="inlineStr">
        <is>
          <t>http://indiausatrade.mea.gov.in/api/public/image/stream?key=products%2F20260901T095237Z-918791-55ea4b50-Automatic-Control-Valve-Pressure-Relief-Valve-Hubluxe-HE-261-cropped.jpg</t>
        </is>
      </c>
      <c r="AC646" t="inlineStr">
        <is>
          <t>2026-09-01T09:52:37.924Z</t>
        </is>
      </c>
    </row>
    <row r="647">
      <c r="A647" t="inlineStr">
        <is>
          <t>cd6535b2-8ce7-40b3-b00b-2ede366c4488</t>
        </is>
      </c>
      <c r="B647" t="inlineStr">
        <is>
          <t>Wafer type Dual Plate Check valve</t>
        </is>
      </c>
      <c r="C647" t="inlineStr">
        <is>
          <t>DPCV</t>
        </is>
      </c>
      <c r="E647" t="inlineStr">
        <is>
          <t>FIXED</t>
        </is>
      </c>
      <c r="F647" t="n">
        <v>0</v>
      </c>
      <c r="G647" t="inlineStr">
        <is>
          <t>USD</t>
        </is>
      </c>
      <c r="I647" t="inlineStr">
        <is>
          <t>Numbers</t>
        </is>
      </c>
      <c r="M647" t="n">
        <v>0</v>
      </c>
      <c r="N647" t="n">
        <v>0</v>
      </c>
      <c r="Q647" t="inlineStr">
        <is>
          <t>736a17f6-becf-447f-b841-92da473920b6</t>
        </is>
      </c>
      <c r="R647" t="inlineStr">
        <is>
          <t>Nuclear reactors, boilers, machinery and mechanical appliances; parts thereof</t>
        </is>
      </c>
      <c r="S647" t="inlineStr">
        <is>
          <t>856a22f6-39f6-4f21-982a-bf836ccc2c4c</t>
        </is>
      </c>
      <c r="T647" t="inlineStr">
        <is>
          <t>Taps, cocks, valves and similar appliances for pipes, boiler shells, tanks, vats or the like, including pressure-reducing valves and thermostatically controlled valves</t>
        </is>
      </c>
      <c r="U647" t="inlineStr">
        <is>
          <t>6bb5e292-a454-4b44-adb7-6ffceba8c427</t>
        </is>
      </c>
      <c r="V647" t="inlineStr">
        <is>
          <t>HUBLUXE ENGINEERING</t>
        </is>
      </c>
      <c r="W647" t="inlineStr">
        <is>
          <t>ALXPP4537H</t>
        </is>
      </c>
      <c r="X647" t="n">
        <v>0</v>
      </c>
      <c r="Y647" t="n">
        <v>0</v>
      </c>
      <c r="Z647" t="n">
        <v>84818030</v>
      </c>
      <c r="AA647" t="inlineStr">
        <is>
          <t>INDUSTRIAL VALVES (EXCLUDING PRESSURE-REDUCING VALVES, AND THERMOSTATICALLY CON+L14152TROLLED VALVES)</t>
        </is>
      </c>
      <c r="AB647" t="inlineStr">
        <is>
          <t>http://indiausatrade.mea.gov.in/api/public/image/stream?key=products%2F20260901T101022Z-744014-98017518-wafer-type-dual-plate-check-valve-cast-iron-body-cropped.jpg</t>
        </is>
      </c>
      <c r="AC647" t="inlineStr">
        <is>
          <t>2026-09-01T10:10:22.052Z</t>
        </is>
      </c>
    </row>
    <row r="648">
      <c r="A648" t="inlineStr">
        <is>
          <t>44c8c47f-3342-47e1-9136-1636c14f0ffa</t>
        </is>
      </c>
      <c r="B648" t="inlineStr">
        <is>
          <t>Swing Check Valve</t>
        </is>
      </c>
      <c r="C648" t="inlineStr">
        <is>
          <t>SCV</t>
        </is>
      </c>
      <c r="E648" t="inlineStr">
        <is>
          <t>FIXED</t>
        </is>
      </c>
      <c r="F648" t="n">
        <v>0</v>
      </c>
      <c r="G648" t="inlineStr">
        <is>
          <t>USD</t>
        </is>
      </c>
      <c r="I648" t="inlineStr">
        <is>
          <t>Numbers</t>
        </is>
      </c>
      <c r="M648" t="n">
        <v>0</v>
      </c>
      <c r="N648" t="n">
        <v>0</v>
      </c>
      <c r="Q648" t="inlineStr">
        <is>
          <t>736a17f6-becf-447f-b841-92da473920b6</t>
        </is>
      </c>
      <c r="R648" t="inlineStr">
        <is>
          <t>Nuclear reactors, boilers, machinery and mechanical appliances; parts thereof</t>
        </is>
      </c>
      <c r="S648" t="inlineStr">
        <is>
          <t>856a22f6-39f6-4f21-982a-bf836ccc2c4c</t>
        </is>
      </c>
      <c r="T648" t="inlineStr">
        <is>
          <t>Taps, cocks, valves and similar appliances for pipes, boiler shells, tanks, vats or the like, including pressure-reducing valves and thermostatically controlled valves</t>
        </is>
      </c>
      <c r="U648" t="inlineStr">
        <is>
          <t>6bb5e292-a454-4b44-adb7-6ffceba8c427</t>
        </is>
      </c>
      <c r="V648" t="inlineStr">
        <is>
          <t>HUBLUXE ENGINEERING</t>
        </is>
      </c>
      <c r="W648" t="inlineStr">
        <is>
          <t>ALXPP4537H</t>
        </is>
      </c>
      <c r="X648" t="n">
        <v>0</v>
      </c>
      <c r="Y648" t="n">
        <v>0</v>
      </c>
      <c r="Z648" t="n">
        <v>84818030</v>
      </c>
      <c r="AA648" t="inlineStr">
        <is>
          <t>INDUSTRIAL VALVES (EXCLUDING PRESSURE-REDUCING VALVES, AND THERMOSTATICALLY CON+L14152TROLLED VALVES)</t>
        </is>
      </c>
      <c r="AB648" t="inlineStr">
        <is>
          <t>http://indiausatrade.mea.gov.in/api/public/image/stream?key=products%2F20260901T101755Z-415533-a445711d-bolted-bonnet-swing-check-valve-cast-steel-wcb-range-cropped.jpg</t>
        </is>
      </c>
      <c r="AC648" t="inlineStr">
        <is>
          <t>2026-09-01T10:17:55.862Z</t>
        </is>
      </c>
    </row>
    <row r="649">
      <c r="A649" t="inlineStr">
        <is>
          <t>e5d14d6c-9e2d-4ab9-af3e-64862240903b</t>
        </is>
      </c>
      <c r="B649" t="inlineStr">
        <is>
          <t>SPRING LOADED CHECK VALVE</t>
        </is>
      </c>
      <c r="C649" t="inlineStr">
        <is>
          <t>WCV</t>
        </is>
      </c>
      <c r="E649" t="inlineStr">
        <is>
          <t>FIXED</t>
        </is>
      </c>
      <c r="F649" t="n">
        <v>50</v>
      </c>
      <c r="G649" t="inlineStr">
        <is>
          <t>USD</t>
        </is>
      </c>
      <c r="I649" t="inlineStr">
        <is>
          <t>Numbers</t>
        </is>
      </c>
      <c r="J649" t="n">
        <v>1</v>
      </c>
      <c r="M649" t="n">
        <v>0</v>
      </c>
      <c r="N649" t="n">
        <v>0</v>
      </c>
      <c r="Q649" t="inlineStr">
        <is>
          <t>736a17f6-becf-447f-b841-92da473920b6</t>
        </is>
      </c>
      <c r="R649" t="inlineStr">
        <is>
          <t>Nuclear reactors, boilers, machinery and mechanical appliances; parts thereof</t>
        </is>
      </c>
      <c r="S649" t="inlineStr">
        <is>
          <t>856a22f6-39f6-4f21-982a-bf836ccc2c4c</t>
        </is>
      </c>
      <c r="T649" t="inlineStr">
        <is>
          <t>Taps, cocks, valves and similar appliances for pipes, boiler shells, tanks, vats or the like, including pressure-reducing valves and thermostatically controlled valves</t>
        </is>
      </c>
      <c r="U649" t="inlineStr">
        <is>
          <t>6bb5e292-a454-4b44-adb7-6ffceba8c427</t>
        </is>
      </c>
      <c r="V649" t="inlineStr">
        <is>
          <t>HUBLUXE ENGINEERING</t>
        </is>
      </c>
      <c r="W649" t="inlineStr">
        <is>
          <t>ALXPP4537H</t>
        </is>
      </c>
      <c r="X649" t="n">
        <v>0</v>
      </c>
      <c r="Y649" t="n">
        <v>0</v>
      </c>
      <c r="Z649" t="n">
        <v>84818030</v>
      </c>
      <c r="AA649" t="inlineStr">
        <is>
          <t>INDUSTRIAL VALVES (EXCLUDING PRESSURE-REDUCING VALVES, AND THERMOSTATICALLY CON+L14152TROLLED VALVES)</t>
        </is>
      </c>
      <c r="AB649" t="inlineStr">
        <is>
          <t>http://indiausatrade.mea.gov.in/api/public/image/stream?key=products%2F20260901T104633Z-173984-89a67549-wafer-disc-check-valve-metal-seat-high-temp-cropped.jpg</t>
        </is>
      </c>
      <c r="AC649" t="inlineStr">
        <is>
          <t>2026-09-01T10:46:33.727Z</t>
        </is>
      </c>
    </row>
    <row r="650">
      <c r="A650" t="inlineStr">
        <is>
          <t>54810dad-d544-413c-9d42-6a3a6fc95a71</t>
        </is>
      </c>
      <c r="B650" t="inlineStr">
        <is>
          <t>Nozzle Check Valve</t>
        </is>
      </c>
      <c r="C650" t="inlineStr">
        <is>
          <t>NCV</t>
        </is>
      </c>
      <c r="E650" t="inlineStr">
        <is>
          <t>FIXED</t>
        </is>
      </c>
      <c r="F650" t="n">
        <v>250</v>
      </c>
      <c r="G650" t="inlineStr">
        <is>
          <t>USD</t>
        </is>
      </c>
      <c r="I650" t="inlineStr">
        <is>
          <t>Numbers</t>
        </is>
      </c>
      <c r="J650" t="n">
        <v>1</v>
      </c>
      <c r="M650" t="n">
        <v>0</v>
      </c>
      <c r="N650" t="n">
        <v>0</v>
      </c>
      <c r="Q650" t="inlineStr">
        <is>
          <t>736a17f6-becf-447f-b841-92da473920b6</t>
        </is>
      </c>
      <c r="R650" t="inlineStr">
        <is>
          <t>Nuclear reactors, boilers, machinery and mechanical appliances; parts thereof</t>
        </is>
      </c>
      <c r="S650" t="inlineStr">
        <is>
          <t>856a22f6-39f6-4f21-982a-bf836ccc2c4c</t>
        </is>
      </c>
      <c r="T650" t="inlineStr">
        <is>
          <t>Taps, cocks, valves and similar appliances for pipes, boiler shells, tanks, vats or the like, including pressure-reducing valves and thermostatically controlled valves</t>
        </is>
      </c>
      <c r="U650" t="inlineStr">
        <is>
          <t>6bb5e292-a454-4b44-adb7-6ffceba8c427</t>
        </is>
      </c>
      <c r="V650" t="inlineStr">
        <is>
          <t>HUBLUXE ENGINEERING</t>
        </is>
      </c>
      <c r="W650" t="inlineStr">
        <is>
          <t>ALXPP4537H</t>
        </is>
      </c>
      <c r="X650" t="n">
        <v>0</v>
      </c>
      <c r="Y650" t="n">
        <v>0</v>
      </c>
      <c r="Z650" t="n">
        <v>84818030</v>
      </c>
      <c r="AA650" t="inlineStr">
        <is>
          <t>INDUSTRIAL VALVES (EXCLUDING PRESSURE-REDUCING VALVES, AND THERMOSTATICALLY CON+L14152TROLLED VALVES)</t>
        </is>
      </c>
      <c r="AB650" t="inlineStr">
        <is>
          <t>http://indiausatrade.mea.gov.in/api/public/image/stream?key=products%2F20260901T124426Z-190806-80f08224-axial-flow-check-valve-non-slam-water-surge-cropped.jpg</t>
        </is>
      </c>
      <c r="AC650" t="inlineStr">
        <is>
          <t>2026-09-01T12:44:26.523Z</t>
        </is>
      </c>
    </row>
    <row r="651">
      <c r="A651" t="inlineStr">
        <is>
          <t>a7040e3e-f359-4e33-9478-63596b94405f</t>
        </is>
      </c>
      <c r="B651" t="inlineStr">
        <is>
          <t>Forged Steel Ball Valve</t>
        </is>
      </c>
      <c r="C651" t="inlineStr">
        <is>
          <t>FGBV</t>
        </is>
      </c>
      <c r="E651" t="inlineStr">
        <is>
          <t>FIXED</t>
        </is>
      </c>
      <c r="F651" t="n">
        <v>59</v>
      </c>
      <c r="G651" t="inlineStr">
        <is>
          <t>USD</t>
        </is>
      </c>
      <c r="I651" t="inlineStr">
        <is>
          <t>Numbers</t>
        </is>
      </c>
      <c r="J651" t="n">
        <v>1</v>
      </c>
      <c r="M651" t="n">
        <v>0</v>
      </c>
      <c r="N651" t="n">
        <v>0</v>
      </c>
      <c r="Q651" t="inlineStr">
        <is>
          <t>736a17f6-becf-447f-b841-92da473920b6</t>
        </is>
      </c>
      <c r="R651" t="inlineStr">
        <is>
          <t>Nuclear reactors, boilers, machinery and mechanical appliances; parts thereof</t>
        </is>
      </c>
      <c r="S651" t="inlineStr">
        <is>
          <t>856a22f6-39f6-4f21-982a-bf836ccc2c4c</t>
        </is>
      </c>
      <c r="T651" t="inlineStr">
        <is>
          <t>Taps, cocks, valves and similar appliances for pipes, boiler shells, tanks, vats or the like, including pressure-reducing valves and thermostatically controlled valves</t>
        </is>
      </c>
      <c r="U651" t="inlineStr">
        <is>
          <t>6bb5e292-a454-4b44-adb7-6ffceba8c427</t>
        </is>
      </c>
      <c r="V651" t="inlineStr">
        <is>
          <t>HUBLUXE ENGINEERING</t>
        </is>
      </c>
      <c r="W651" t="inlineStr">
        <is>
          <t>ALXPP4537H</t>
        </is>
      </c>
      <c r="X651" t="n">
        <v>0</v>
      </c>
      <c r="Y651" t="n">
        <v>0</v>
      </c>
      <c r="Z651" t="n">
        <v>84818030</v>
      </c>
      <c r="AA651" t="inlineStr">
        <is>
          <t>INDUSTRIAL VALVES (EXCLUDING PRESSURE-REDUCING VALVES, AND THERMOSTATICALLY CON+L14152TROLLED VALVES)</t>
        </is>
      </c>
      <c r="AB651" t="inlineStr">
        <is>
          <t>http://indiausatrade.mea.gov.in/api/public/image/stream?key=products%2F20260902T051320Z-551589-5b0a3a7d-forged-ball-valve-flanged-end-class-800-2500-cropped.jpg</t>
        </is>
      </c>
      <c r="AC651" t="inlineStr">
        <is>
          <t>2026-09-02T05:13:20.875Z</t>
        </is>
      </c>
    </row>
    <row r="652">
      <c r="A652" t="inlineStr">
        <is>
          <t>684a9ca6-8aed-4f2f-bc27-dcf458d4e744</t>
        </is>
      </c>
      <c r="B652" t="inlineStr">
        <is>
          <t>Premier Range-Ratchet sets</t>
        </is>
      </c>
      <c r="C652" t="inlineStr">
        <is>
          <t>MCT -Premier Range</t>
        </is>
      </c>
      <c r="E652" t="inlineStr">
        <is>
          <t>FIXED</t>
        </is>
      </c>
      <c r="F652" t="n">
        <v>0</v>
      </c>
      <c r="G652" t="inlineStr">
        <is>
          <t>USD</t>
        </is>
      </c>
      <c r="I652" t="inlineStr">
        <is>
          <t>Set</t>
        </is>
      </c>
      <c r="M652" t="n">
        <v>0</v>
      </c>
      <c r="N652" t="n">
        <v>0</v>
      </c>
      <c r="Q652" t="inlineStr">
        <is>
          <t>c892c2fc-ba20-4899-9192-3b2d37742664</t>
        </is>
      </c>
      <c r="R652" t="inlineStr">
        <is>
          <t>Electrical machinery and equipment and parts thereof, sound recorders and reproducers, television image and sound recorders and reproducers, and parts and accessories of such articles</t>
        </is>
      </c>
      <c r="S652" t="inlineStr">
        <is>
          <t>7f15770f-7d71-44d0-af06-85e72f3f9698</t>
        </is>
      </c>
      <c r="T652" t="inlineStr">
        <is>
          <t>Parts suitable for use solely or principally with the machines of heading 8501 or 8502</t>
        </is>
      </c>
      <c r="U652" t="inlineStr">
        <is>
          <t>c190e856-0f56-48c5-86e7-72d38d8282f0</t>
        </is>
      </c>
      <c r="V652" t="inlineStr">
        <is>
          <t>MECH CHOICE TOOLS</t>
        </is>
      </c>
      <c r="W652" t="inlineStr">
        <is>
          <t>ABFFM3879F</t>
        </is>
      </c>
      <c r="X652" t="n">
        <v>0</v>
      </c>
      <c r="Y652" t="n">
        <v>0</v>
      </c>
      <c r="Z652" t="n">
        <v>85030090</v>
      </c>
      <c r="AA652" t="inlineStr">
        <is>
          <t>OTHER</t>
        </is>
      </c>
      <c r="AB652" t="inlineStr">
        <is>
          <t>http://indiausatrade.mea.gov.in/api/public/image/stream?key=products%2F20260806T122721Z-660065-a8844ff4-Combination%20wrench%20set-cropped.jpg</t>
        </is>
      </c>
      <c r="AC652" t="inlineStr">
        <is>
          <t>2026-08-06T12:27:21.001Z</t>
        </is>
      </c>
    </row>
    <row r="653">
      <c r="A653" t="inlineStr">
        <is>
          <t>c98765df-2295-446b-b2d7-df76f12f94a9</t>
        </is>
      </c>
      <c r="B653" t="inlineStr">
        <is>
          <t>Premier Crowfoot Wrenches</t>
        </is>
      </c>
      <c r="C653" t="inlineStr">
        <is>
          <t>Premier Crowfoot Wrenches</t>
        </is>
      </c>
      <c r="E653" t="inlineStr">
        <is>
          <t>FIXED</t>
        </is>
      </c>
      <c r="F653" t="n">
        <v>0</v>
      </c>
      <c r="G653" t="inlineStr">
        <is>
          <t>USD</t>
        </is>
      </c>
      <c r="I653" t="inlineStr">
        <is>
          <t>Unit</t>
        </is>
      </c>
      <c r="M653" t="n">
        <v>0</v>
      </c>
      <c r="N653" t="n">
        <v>0</v>
      </c>
      <c r="Q653" t="inlineStr">
        <is>
          <t>93d5b725-7446-4c92-b6ca-ea135a796a9b</t>
        </is>
      </c>
      <c r="R653" t="inlineStr">
        <is>
          <t>FURNITURE, BEDDING, MATTRESSES, MATTRESS SUPPORTS, CUSHIONS AND SIMILAR STUFFED FURNISHINGS</t>
        </is>
      </c>
      <c r="S653" t="inlineStr">
        <is>
          <t>78436ee0-eb45-4ffe-9247-cb78fc60b1d0</t>
        </is>
      </c>
      <c r="T653" t="inlineStr">
        <is>
          <t>Seats (other than those of heading 9402), whether or not convertible into beds, and parts thereof</t>
        </is>
      </c>
      <c r="U653" t="inlineStr">
        <is>
          <t>c190e856-0f56-48c5-86e7-72d38d8282f0</t>
        </is>
      </c>
      <c r="V653" t="inlineStr">
        <is>
          <t>MECH CHOICE TOOLS</t>
        </is>
      </c>
      <c r="W653" t="inlineStr">
        <is>
          <t>ABFFM3879F</t>
        </is>
      </c>
      <c r="X653" t="n">
        <v>0</v>
      </c>
      <c r="Y653" t="n">
        <v>0</v>
      </c>
      <c r="Z653" t="n">
        <v>84073310</v>
      </c>
      <c r="AA653" t="inlineStr">
        <is>
          <t>FOR MOTOR CARS</t>
        </is>
      </c>
      <c r="AB653" t="inlineStr">
        <is>
          <t>http://indiausatrade.mea.gov.in/api/public/image/stream?key=products%2F20260819T091058Z-485848-14e7129d-18-cropped.jpg</t>
        </is>
      </c>
      <c r="AC653" t="inlineStr">
        <is>
          <t>2026-08-06T12:40:07.627Z</t>
        </is>
      </c>
    </row>
    <row r="654">
      <c r="A654" t="inlineStr">
        <is>
          <t>090d983e-2ee5-4a36-a968-1cf358ea0bd8</t>
        </is>
      </c>
      <c r="B654" t="inlineStr">
        <is>
          <t>Premier Combination Wrench</t>
        </is>
      </c>
      <c r="C654" t="inlineStr">
        <is>
          <t>VF 37</t>
        </is>
      </c>
      <c r="E654" t="inlineStr">
        <is>
          <t>FIXED</t>
        </is>
      </c>
      <c r="F654" t="n">
        <v>0</v>
      </c>
      <c r="G654" t="inlineStr">
        <is>
          <t>USD</t>
        </is>
      </c>
      <c r="I654" t="inlineStr">
        <is>
          <t>Pack</t>
        </is>
      </c>
      <c r="M654" t="n">
        <v>0</v>
      </c>
      <c r="N654" t="n">
        <v>0</v>
      </c>
      <c r="Q654" t="inlineStr">
        <is>
          <t>736a17f6-becf-447f-b841-92da473920b6</t>
        </is>
      </c>
      <c r="R654" t="inlineStr">
        <is>
          <t>Nuclear reactors, boilers, machinery and mechanical appliances; parts thereof</t>
        </is>
      </c>
      <c r="S654" t="inlineStr">
        <is>
          <t>07500c35-b6a0-4723-9480-65d0d857e8cc</t>
        </is>
      </c>
      <c r="T654" t="inlineStr">
        <is>
          <t>Spark-ignition reciprocating or rotary internal combustion piston engines</t>
        </is>
      </c>
      <c r="U654" t="inlineStr">
        <is>
          <t>c190e856-0f56-48c5-86e7-72d38d8282f0</t>
        </is>
      </c>
      <c r="V654" t="inlineStr">
        <is>
          <t>MECH CHOICE TOOLS</t>
        </is>
      </c>
      <c r="W654" t="inlineStr">
        <is>
          <t>ABFFM3879F</t>
        </is>
      </c>
      <c r="X654" t="n">
        <v>0</v>
      </c>
      <c r="Y654" t="n">
        <v>0</v>
      </c>
      <c r="Z654" t="n">
        <v>84073310</v>
      </c>
      <c r="AA654" t="inlineStr">
        <is>
          <t>FOR MOTOR CARS</t>
        </is>
      </c>
      <c r="AB654" t="inlineStr">
        <is>
          <t>http://indiausatrade.mea.gov.in/api/public/image/stream?key=products%2F20260819T073508Z-636973-05713f98-08-cropped.jpg</t>
        </is>
      </c>
      <c r="AC654" t="inlineStr">
        <is>
          <t>2026-08-19T07:35:08.763Z</t>
        </is>
      </c>
    </row>
    <row r="655">
      <c r="A655" t="inlineStr">
        <is>
          <t>27c1c3cd-11ea-4566-9913-943c6ed86323</t>
        </is>
      </c>
      <c r="B655" t="inlineStr">
        <is>
          <t>Premier Flare Nut Wrench</t>
        </is>
      </c>
      <c r="C655" t="inlineStr">
        <is>
          <t>VF-46</t>
        </is>
      </c>
      <c r="E655" t="inlineStr">
        <is>
          <t>FIXED</t>
        </is>
      </c>
      <c r="F655" t="n">
        <v>0</v>
      </c>
      <c r="G655" t="inlineStr">
        <is>
          <t>USD</t>
        </is>
      </c>
      <c r="I655" t="inlineStr">
        <is>
          <t>Unit</t>
        </is>
      </c>
      <c r="M655" t="n">
        <v>0</v>
      </c>
      <c r="N655" t="n">
        <v>0</v>
      </c>
      <c r="Q655" t="inlineStr">
        <is>
          <t>c892c2fc-ba20-4899-9192-3b2d37742664</t>
        </is>
      </c>
      <c r="R655" t="inlineStr">
        <is>
          <t>Electrical machinery and equipment and parts thereof, sound recorders and reproducers, television image and sound recorders and reproducers, and parts and accessories of such articles</t>
        </is>
      </c>
      <c r="S655" t="inlineStr">
        <is>
          <t>c830d83e-df3a-4a9b-b45e-80cd5a5ed1af</t>
        </is>
      </c>
      <c r="T655" t="inlineStr">
        <is>
          <t>Electric generating sets and rotary converters</t>
        </is>
      </c>
      <c r="U655" t="inlineStr">
        <is>
          <t>c190e856-0f56-48c5-86e7-72d38d8282f0</t>
        </is>
      </c>
      <c r="V655" t="inlineStr">
        <is>
          <t>MECH CHOICE TOOLS</t>
        </is>
      </c>
      <c r="W655" t="inlineStr">
        <is>
          <t>ABFFM3879F</t>
        </is>
      </c>
      <c r="X655" t="n">
        <v>0</v>
      </c>
      <c r="Y655" t="n">
        <v>0</v>
      </c>
      <c r="Z655" t="n">
        <v>84073310</v>
      </c>
      <c r="AA655" t="inlineStr">
        <is>
          <t>FOR MOTOR CARS</t>
        </is>
      </c>
      <c r="AB655" t="inlineStr">
        <is>
          <t>http://indiausatrade.mea.gov.in/api/public/image/stream?key=products%2F20260819T073655Z-570881-12b37432-17-cropped.jpg</t>
        </is>
      </c>
      <c r="AC655" t="inlineStr">
        <is>
          <t>2026-08-06T12:47:24.037Z</t>
        </is>
      </c>
    </row>
    <row r="656">
      <c r="A656" t="inlineStr">
        <is>
          <t>7e76399f-ba6f-41af-98ec-75cb6e30a1b4</t>
        </is>
      </c>
      <c r="B656" t="inlineStr">
        <is>
          <t>Premier Double Open-End Wrench</t>
        </is>
      </c>
      <c r="C656" t="inlineStr">
        <is>
          <t>VF 29</t>
        </is>
      </c>
      <c r="E656" t="inlineStr">
        <is>
          <t>FIXED</t>
        </is>
      </c>
      <c r="F656" t="n">
        <v>0</v>
      </c>
      <c r="G656" t="inlineStr">
        <is>
          <t>USD</t>
        </is>
      </c>
      <c r="I656" t="inlineStr">
        <is>
          <t>Unit</t>
        </is>
      </c>
      <c r="M656" t="n">
        <v>0</v>
      </c>
      <c r="N656" t="n">
        <v>0</v>
      </c>
      <c r="Q656" t="inlineStr">
        <is>
          <t>736a17f6-becf-447f-b841-92da473920b6</t>
        </is>
      </c>
      <c r="R656" t="inlineStr">
        <is>
          <t>Nuclear reactors, boilers, machinery and mechanical appliances; parts thereof</t>
        </is>
      </c>
      <c r="S656" t="inlineStr">
        <is>
          <t>07500c35-b6a0-4723-9480-65d0d857e8cc</t>
        </is>
      </c>
      <c r="T656" t="inlineStr">
        <is>
          <t>Spark-ignition reciprocating or rotary internal combustion piston engines</t>
        </is>
      </c>
      <c r="U656" t="inlineStr">
        <is>
          <t>c190e856-0f56-48c5-86e7-72d38d8282f0</t>
        </is>
      </c>
      <c r="V656" t="inlineStr">
        <is>
          <t>MECH CHOICE TOOLS</t>
        </is>
      </c>
      <c r="W656" t="inlineStr">
        <is>
          <t>ABFFM3879F</t>
        </is>
      </c>
      <c r="X656" t="n">
        <v>0</v>
      </c>
      <c r="Y656" t="n">
        <v>0</v>
      </c>
      <c r="Z656" t="n">
        <v>84073310</v>
      </c>
      <c r="AA656" t="inlineStr">
        <is>
          <t>FOR MOTOR CARS</t>
        </is>
      </c>
      <c r="AB656" t="inlineStr">
        <is>
          <t>http://indiausatrade.mea.gov.in/api/public/image/stream?key=products%2F20260819T080527Z-877065-f8f155d1-10-cropped.jpg</t>
        </is>
      </c>
      <c r="AC656" t="inlineStr">
        <is>
          <t>2026-08-19T08:05:27.824Z</t>
        </is>
      </c>
    </row>
    <row r="657">
      <c r="A657" t="inlineStr">
        <is>
          <t>4a3d471b-9e19-470d-a52d-cccf5383c46c</t>
        </is>
      </c>
      <c r="B657" t="inlineStr">
        <is>
          <t>Premier Range-Ratchets</t>
        </is>
      </c>
      <c r="C657" t="inlineStr">
        <is>
          <t>MCT -Premier Range</t>
        </is>
      </c>
      <c r="E657" t="inlineStr">
        <is>
          <t>FIXED</t>
        </is>
      </c>
      <c r="F657" t="n">
        <v>0</v>
      </c>
      <c r="G657" t="inlineStr">
        <is>
          <t>USD</t>
        </is>
      </c>
      <c r="I657" t="inlineStr">
        <is>
          <t>Set</t>
        </is>
      </c>
      <c r="M657" t="n">
        <v>0</v>
      </c>
      <c r="N657" t="n">
        <v>0</v>
      </c>
      <c r="Q657" t="inlineStr">
        <is>
          <t>736a17f6-becf-447f-b841-92da473920b6</t>
        </is>
      </c>
      <c r="R657" t="inlineStr">
        <is>
          <t>Nuclear reactors, boilers, machinery and mechanical appliances; parts thereof</t>
        </is>
      </c>
      <c r="S657" t="inlineStr">
        <is>
          <t>07500c35-b6a0-4723-9480-65d0d857e8cc</t>
        </is>
      </c>
      <c r="T657" t="inlineStr">
        <is>
          <t>Spark-ignition reciprocating or rotary internal combustion piston engines</t>
        </is>
      </c>
      <c r="U657" t="inlineStr">
        <is>
          <t>c190e856-0f56-48c5-86e7-72d38d8282f0</t>
        </is>
      </c>
      <c r="V657" t="inlineStr">
        <is>
          <t>MECH CHOICE TOOLS</t>
        </is>
      </c>
      <c r="W657" t="inlineStr">
        <is>
          <t>ABFFM3879F</t>
        </is>
      </c>
      <c r="X657" t="n">
        <v>0</v>
      </c>
      <c r="Y657" t="n">
        <v>0</v>
      </c>
      <c r="Z657" t="n">
        <v>84073410</v>
      </c>
      <c r="AA657" t="inlineStr">
        <is>
          <t>FOR MOTOR CARS</t>
        </is>
      </c>
      <c r="AB657" t="inlineStr">
        <is>
          <t>http://indiausatrade.mea.gov.in/api/public/image/stream?key=products%2F20260806T120914Z-899048-e2ba2b5e-p10%20new-cropped.jpg</t>
        </is>
      </c>
      <c r="AC657" t="inlineStr">
        <is>
          <t>2026-08-06T12:09:14.259Z</t>
        </is>
      </c>
    </row>
    <row r="658">
      <c r="A658" t="inlineStr">
        <is>
          <t>04349346-f1fa-4c3a-8897-2ea489fa0826</t>
        </is>
      </c>
      <c r="B658" t="inlineStr">
        <is>
          <t>Premier Double Box-End Wrench</t>
        </is>
      </c>
      <c r="C658" t="inlineStr">
        <is>
          <t>VF-30</t>
        </is>
      </c>
      <c r="E658" t="inlineStr">
        <is>
          <t>FIXED</t>
        </is>
      </c>
      <c r="F658" t="n">
        <v>0</v>
      </c>
      <c r="G658" t="inlineStr">
        <is>
          <t>USD</t>
        </is>
      </c>
      <c r="I658" t="inlineStr">
        <is>
          <t>Unit</t>
        </is>
      </c>
      <c r="M658" t="n">
        <v>0</v>
      </c>
      <c r="N658" t="n">
        <v>0</v>
      </c>
      <c r="Q658" t="inlineStr">
        <is>
          <t>736a17f6-becf-447f-b841-92da473920b6</t>
        </is>
      </c>
      <c r="R658" t="inlineStr">
        <is>
          <t>Nuclear reactors, boilers, machinery and mechanical appliances; parts thereof</t>
        </is>
      </c>
      <c r="S658" t="inlineStr">
        <is>
          <t>07500c35-b6a0-4723-9480-65d0d857e8cc</t>
        </is>
      </c>
      <c r="T658" t="inlineStr">
        <is>
          <t>Spark-ignition reciprocating or rotary internal combustion piston engines</t>
        </is>
      </c>
      <c r="U658" t="inlineStr">
        <is>
          <t>c190e856-0f56-48c5-86e7-72d38d8282f0</t>
        </is>
      </c>
      <c r="V658" t="inlineStr">
        <is>
          <t>MECH CHOICE TOOLS</t>
        </is>
      </c>
      <c r="W658" t="inlineStr">
        <is>
          <t>ABFFM3879F</t>
        </is>
      </c>
      <c r="X658" t="n">
        <v>0</v>
      </c>
      <c r="Y658" t="n">
        <v>0</v>
      </c>
      <c r="Z658" t="n">
        <v>84073310</v>
      </c>
      <c r="AA658" t="inlineStr">
        <is>
          <t>FOR MOTOR CARS</t>
        </is>
      </c>
      <c r="AB658" t="inlineStr">
        <is>
          <t>http://indiausatrade.mea.gov.in/api/public/image/stream?key=products%2F20260819T081518Z-618517-4eac123f-12-cropped.jpg</t>
        </is>
      </c>
      <c r="AC658" t="inlineStr">
        <is>
          <t>2026-08-19T08:15:18.062Z</t>
        </is>
      </c>
    </row>
    <row r="659">
      <c r="A659" t="inlineStr">
        <is>
          <t>2c52c301-2971-45e0-b1e6-a1145b556179</t>
        </is>
      </c>
      <c r="B659" t="inlineStr">
        <is>
          <t xml:space="preserve">Premier Stubby Combination Wrench </t>
        </is>
      </c>
      <c r="C659" t="inlineStr">
        <is>
          <t>VF-PS</t>
        </is>
      </c>
      <c r="E659" t="inlineStr">
        <is>
          <t>FIXED</t>
        </is>
      </c>
      <c r="F659" t="n">
        <v>0</v>
      </c>
      <c r="G659" t="inlineStr">
        <is>
          <t>USD</t>
        </is>
      </c>
      <c r="I659" t="inlineStr">
        <is>
          <t>Unit</t>
        </is>
      </c>
      <c r="M659" t="n">
        <v>0</v>
      </c>
      <c r="N659" t="n">
        <v>0</v>
      </c>
      <c r="Q659" t="inlineStr">
        <is>
          <t>736a17f6-becf-447f-b841-92da473920b6</t>
        </is>
      </c>
      <c r="R659" t="inlineStr">
        <is>
          <t>Nuclear reactors, boilers, machinery and mechanical appliances; parts thereof</t>
        </is>
      </c>
      <c r="S659" t="inlineStr">
        <is>
          <t>07500c35-b6a0-4723-9480-65d0d857e8cc</t>
        </is>
      </c>
      <c r="T659" t="inlineStr">
        <is>
          <t>Spark-ignition reciprocating or rotary internal combustion piston engines</t>
        </is>
      </c>
      <c r="U659" t="inlineStr">
        <is>
          <t>c190e856-0f56-48c5-86e7-72d38d8282f0</t>
        </is>
      </c>
      <c r="V659" t="inlineStr">
        <is>
          <t>MECH CHOICE TOOLS</t>
        </is>
      </c>
      <c r="W659" t="inlineStr">
        <is>
          <t>ABFFM3879F</t>
        </is>
      </c>
      <c r="X659" t="n">
        <v>0</v>
      </c>
      <c r="Y659" t="n">
        <v>0</v>
      </c>
      <c r="Z659" t="n">
        <v>84073210</v>
      </c>
      <c r="AA659" t="inlineStr">
        <is>
          <t>FOR MOTOR CYCLES</t>
        </is>
      </c>
      <c r="AB659" t="inlineStr">
        <is>
          <t>http://indiausatrade.mea.gov.in/api/public/image/stream?key=products%2F20260819T082536Z-120916-fb384da2-14-cropped.jpg</t>
        </is>
      </c>
      <c r="AC659" t="inlineStr">
        <is>
          <t>2026-08-19T08:25:36.539Z</t>
        </is>
      </c>
    </row>
    <row r="660">
      <c r="A660" t="inlineStr">
        <is>
          <t>0f84743d-e372-44b4-8c8c-2452c7ff7743</t>
        </is>
      </c>
      <c r="B660" t="inlineStr">
        <is>
          <t xml:space="preserve">Premier Combination Ratchet </t>
        </is>
      </c>
      <c r="C660" t="inlineStr">
        <is>
          <t>VF 41</t>
        </is>
      </c>
      <c r="E660" t="inlineStr">
        <is>
          <t>FIXED</t>
        </is>
      </c>
      <c r="F660" t="n">
        <v>0</v>
      </c>
      <c r="G660" t="inlineStr">
        <is>
          <t>USD</t>
        </is>
      </c>
      <c r="I660" t="inlineStr">
        <is>
          <t>Unit</t>
        </is>
      </c>
      <c r="M660" t="n">
        <v>0</v>
      </c>
      <c r="N660" t="n">
        <v>0</v>
      </c>
      <c r="Q660" t="inlineStr">
        <is>
          <t>736a17f6-becf-447f-b841-92da473920b6</t>
        </is>
      </c>
      <c r="R660" t="inlineStr">
        <is>
          <t>Nuclear reactors, boilers, machinery and mechanical appliances; parts thereof</t>
        </is>
      </c>
      <c r="S660" t="inlineStr">
        <is>
          <t>07500c35-b6a0-4723-9480-65d0d857e8cc</t>
        </is>
      </c>
      <c r="T660" t="inlineStr">
        <is>
          <t>Spark-ignition reciprocating or rotary internal combustion piston engines</t>
        </is>
      </c>
      <c r="U660" t="inlineStr">
        <is>
          <t>c190e856-0f56-48c5-86e7-72d38d8282f0</t>
        </is>
      </c>
      <c r="V660" t="inlineStr">
        <is>
          <t>MECH CHOICE TOOLS</t>
        </is>
      </c>
      <c r="W660" t="inlineStr">
        <is>
          <t>ABFFM3879F</t>
        </is>
      </c>
      <c r="X660" t="n">
        <v>0</v>
      </c>
      <c r="Y660" t="n">
        <v>0</v>
      </c>
      <c r="Z660" t="n">
        <v>84073310</v>
      </c>
      <c r="AA660" t="inlineStr">
        <is>
          <t>FOR MOTOR CARS</t>
        </is>
      </c>
      <c r="AB660" t="inlineStr">
        <is>
          <t>http://indiausatrade.mea.gov.in/api/public/image/stream?key=products%2F20260819T091605Z-675943-c81b410e-20-cropped.jpg</t>
        </is>
      </c>
      <c r="AC660" t="inlineStr">
        <is>
          <t>2026-08-19T09:16:05.380Z</t>
        </is>
      </c>
    </row>
    <row r="661">
      <c r="A661" t="inlineStr">
        <is>
          <t>3ef0d702-e03e-4720-9cca-a9f183efe20f</t>
        </is>
      </c>
      <c r="B661" t="inlineStr">
        <is>
          <t>Premier Reversible Ratchet Wrench</t>
        </is>
      </c>
      <c r="C661" t="inlineStr">
        <is>
          <t>Premier Reversible Ratchet Wrench</t>
        </is>
      </c>
      <c r="E661" t="inlineStr">
        <is>
          <t>FIXED</t>
        </is>
      </c>
      <c r="F661" t="n">
        <v>0</v>
      </c>
      <c r="G661" t="inlineStr">
        <is>
          <t>USD</t>
        </is>
      </c>
      <c r="I661" t="inlineStr">
        <is>
          <t>Pack</t>
        </is>
      </c>
      <c r="M661" t="n">
        <v>0</v>
      </c>
      <c r="N661" t="n">
        <v>0</v>
      </c>
      <c r="Q661" t="inlineStr">
        <is>
          <t>9480b0de-ecf3-4807-a50f-edd3fd5ec083</t>
        </is>
      </c>
      <c r="R661" t="inlineStr">
        <is>
          <t>RAILWAY OR TRAMWAY LOCOMOTIVES, ROLLING-STOCK AND PARTS THEREOF</t>
        </is>
      </c>
      <c r="S661" t="inlineStr">
        <is>
          <t>952e23fd-8c99-4b00-ba81-70251b211a7b</t>
        </is>
      </c>
      <c r="T661" t="inlineStr">
        <is>
          <t>Other rail locomotives; locomotive tenders</t>
        </is>
      </c>
      <c r="U661" t="inlineStr">
        <is>
          <t>c190e856-0f56-48c5-86e7-72d38d8282f0</t>
        </is>
      </c>
      <c r="V661" t="inlineStr">
        <is>
          <t>MECH CHOICE TOOLS</t>
        </is>
      </c>
      <c r="W661" t="inlineStr">
        <is>
          <t>ABFFM3879F</t>
        </is>
      </c>
      <c r="X661" t="n">
        <v>0</v>
      </c>
      <c r="Y661" t="n">
        <v>0</v>
      </c>
      <c r="Z661" t="n">
        <v>84073310</v>
      </c>
      <c r="AA661" t="inlineStr">
        <is>
          <t>FOR MOTOR CARS</t>
        </is>
      </c>
      <c r="AB661" t="inlineStr">
        <is>
          <t>http://indiausatrade.mea.gov.in/api/public/image/stream?key=products%2F20260819T091732Z-111335-e0313172-22-cropped.jpg</t>
        </is>
      </c>
      <c r="AC661" t="inlineStr">
        <is>
          <t>2026-08-06T12:34:12.720Z</t>
        </is>
      </c>
    </row>
    <row r="662">
      <c r="A662" t="inlineStr">
        <is>
          <t>a8d5a760-307a-42e5-b272-362f600bd67f</t>
        </is>
      </c>
      <c r="B662" t="inlineStr">
        <is>
          <t>Premier Flex Head Ratchet Wrench</t>
        </is>
      </c>
      <c r="C662" t="inlineStr">
        <is>
          <t>VF-43</t>
        </is>
      </c>
      <c r="E662" t="inlineStr">
        <is>
          <t>FIXED</t>
        </is>
      </c>
      <c r="F662" t="n">
        <v>0</v>
      </c>
      <c r="G662" t="inlineStr">
        <is>
          <t>USD</t>
        </is>
      </c>
      <c r="I662" t="inlineStr">
        <is>
          <t>Unit</t>
        </is>
      </c>
      <c r="M662" t="n">
        <v>0</v>
      </c>
      <c r="N662" t="n">
        <v>0</v>
      </c>
      <c r="Q662" t="inlineStr">
        <is>
          <t>736a17f6-becf-447f-b841-92da473920b6</t>
        </is>
      </c>
      <c r="R662" t="inlineStr">
        <is>
          <t>Nuclear reactors, boilers, machinery and mechanical appliances; parts thereof</t>
        </is>
      </c>
      <c r="S662" t="inlineStr">
        <is>
          <t>07500c35-b6a0-4723-9480-65d0d857e8cc</t>
        </is>
      </c>
      <c r="T662" t="inlineStr">
        <is>
          <t>Spark-ignition reciprocating or rotary internal combustion piston engines</t>
        </is>
      </c>
      <c r="U662" t="inlineStr">
        <is>
          <t>c190e856-0f56-48c5-86e7-72d38d8282f0</t>
        </is>
      </c>
      <c r="V662" t="inlineStr">
        <is>
          <t>MECH CHOICE TOOLS</t>
        </is>
      </c>
      <c r="W662" t="inlineStr">
        <is>
          <t>ABFFM3879F</t>
        </is>
      </c>
      <c r="X662" t="n">
        <v>0</v>
      </c>
      <c r="Y662" t="n">
        <v>0</v>
      </c>
      <c r="Z662" t="n">
        <v>84073310</v>
      </c>
      <c r="AA662" t="inlineStr">
        <is>
          <t>FOR MOTOR CARS</t>
        </is>
      </c>
      <c r="AB662" t="inlineStr">
        <is>
          <t>http://indiausatrade.mea.gov.in/api/public/image/stream?key=products%2F20260819T092333Z-622345-08b14bbe-24-cropped.jpg</t>
        </is>
      </c>
      <c r="AC662" t="inlineStr">
        <is>
          <t>2026-08-19T09:23:33.458Z</t>
        </is>
      </c>
    </row>
    <row r="663">
      <c r="A663" t="inlineStr">
        <is>
          <t>db2b813d-672f-448f-bb13-decb3d2c7429</t>
        </is>
      </c>
      <c r="B663" t="inlineStr">
        <is>
          <t>Premier Ratchet Wrench Double Box</t>
        </is>
      </c>
      <c r="C663" t="inlineStr">
        <is>
          <t>VF 47</t>
        </is>
      </c>
      <c r="E663" t="inlineStr">
        <is>
          <t>FIXED</t>
        </is>
      </c>
      <c r="F663" t="n">
        <v>0</v>
      </c>
      <c r="G663" t="inlineStr">
        <is>
          <t>USD</t>
        </is>
      </c>
      <c r="I663" t="inlineStr">
        <is>
          <t>Unit</t>
        </is>
      </c>
      <c r="M663" t="n">
        <v>0</v>
      </c>
      <c r="N663" t="n">
        <v>0</v>
      </c>
      <c r="Q663" t="inlineStr">
        <is>
          <t>736a17f6-becf-447f-b841-92da473920b6</t>
        </is>
      </c>
      <c r="R663" t="inlineStr">
        <is>
          <t>Nuclear reactors, boilers, machinery and mechanical appliances; parts thereof</t>
        </is>
      </c>
      <c r="S663" t="inlineStr">
        <is>
          <t>07500c35-b6a0-4723-9480-65d0d857e8cc</t>
        </is>
      </c>
      <c r="T663" t="inlineStr">
        <is>
          <t>Spark-ignition reciprocating or rotary internal combustion piston engines</t>
        </is>
      </c>
      <c r="U663" t="inlineStr">
        <is>
          <t>c190e856-0f56-48c5-86e7-72d38d8282f0</t>
        </is>
      </c>
      <c r="V663" t="inlineStr">
        <is>
          <t>MECH CHOICE TOOLS</t>
        </is>
      </c>
      <c r="W663" t="inlineStr">
        <is>
          <t>ABFFM3879F</t>
        </is>
      </c>
      <c r="X663" t="n">
        <v>0</v>
      </c>
      <c r="Y663" t="n">
        <v>0</v>
      </c>
      <c r="Z663" t="n">
        <v>84073310</v>
      </c>
      <c r="AA663" t="inlineStr">
        <is>
          <t>FOR MOTOR CARS</t>
        </is>
      </c>
      <c r="AB663" t="inlineStr">
        <is>
          <t>http://indiausatrade.mea.gov.in/api/public/image/stream?key=products%2F20260819T093252Z-161950-f2f4417e-26-cropped.jpg</t>
        </is>
      </c>
      <c r="AC663" t="inlineStr">
        <is>
          <t>2026-08-19T09:32:51.997Z</t>
        </is>
      </c>
    </row>
    <row r="664">
      <c r="A664" t="inlineStr">
        <is>
          <t>6df07256-f771-432a-9343-73bd2eca9909</t>
        </is>
      </c>
      <c r="B664" t="inlineStr">
        <is>
          <t xml:space="preserve">Premier Stubby Ratchet </t>
        </is>
      </c>
      <c r="C664" t="inlineStr">
        <is>
          <t>VF-44</t>
        </is>
      </c>
      <c r="E664" t="inlineStr">
        <is>
          <t>FIXED</t>
        </is>
      </c>
      <c r="F664" t="n">
        <v>0</v>
      </c>
      <c r="G664" t="inlineStr">
        <is>
          <t>USD</t>
        </is>
      </c>
      <c r="I664" t="inlineStr">
        <is>
          <t>Unit</t>
        </is>
      </c>
      <c r="M664" t="n">
        <v>0</v>
      </c>
      <c r="N664" t="n">
        <v>0</v>
      </c>
      <c r="Q664" t="inlineStr">
        <is>
          <t>736a17f6-becf-447f-b841-92da473920b6</t>
        </is>
      </c>
      <c r="R664" t="inlineStr">
        <is>
          <t>Nuclear reactors, boilers, machinery and mechanical appliances; parts thereof</t>
        </is>
      </c>
      <c r="S664" t="inlineStr">
        <is>
          <t>07500c35-b6a0-4723-9480-65d0d857e8cc</t>
        </is>
      </c>
      <c r="T664" t="inlineStr">
        <is>
          <t>Spark-ignition reciprocating or rotary internal combustion piston engines</t>
        </is>
      </c>
      <c r="U664" t="inlineStr">
        <is>
          <t>c190e856-0f56-48c5-86e7-72d38d8282f0</t>
        </is>
      </c>
      <c r="V664" t="inlineStr">
        <is>
          <t>MECH CHOICE TOOLS</t>
        </is>
      </c>
      <c r="W664" t="inlineStr">
        <is>
          <t>ABFFM3879F</t>
        </is>
      </c>
      <c r="X664" t="n">
        <v>0</v>
      </c>
      <c r="Y664" t="n">
        <v>0</v>
      </c>
      <c r="Z664" t="n">
        <v>84073310</v>
      </c>
      <c r="AA664" t="inlineStr">
        <is>
          <t>FOR MOTOR CARS</t>
        </is>
      </c>
      <c r="AB664" t="inlineStr">
        <is>
          <t>http://indiausatrade.mea.gov.in/api/public/image/stream?key=products%2F20260819T093552Z-187190-1bd05d14-28-cropped.jpg</t>
        </is>
      </c>
      <c r="AC664" t="inlineStr">
        <is>
          <t>2026-08-19T09:35:52.218Z</t>
        </is>
      </c>
    </row>
    <row r="665">
      <c r="A665" t="inlineStr">
        <is>
          <t>8ab94b87-4766-4416-b424-2ec32fae28e4</t>
        </is>
      </c>
      <c r="B665" t="inlineStr">
        <is>
          <t>Apron</t>
        </is>
      </c>
      <c r="C665" t="inlineStr">
        <is>
          <t>LCI-26001</t>
        </is>
      </c>
      <c r="E665" t="inlineStr">
        <is>
          <t>FIXED</t>
        </is>
      </c>
      <c r="F665" t="n">
        <v>875</v>
      </c>
      <c r="G665" t="inlineStr">
        <is>
          <t>USD</t>
        </is>
      </c>
      <c r="J665" t="n">
        <v>500</v>
      </c>
      <c r="M665" t="n">
        <v>0</v>
      </c>
      <c r="N665" t="n">
        <v>0</v>
      </c>
      <c r="Q665" t="inlineStr">
        <is>
          <t>d47ea3d2-777f-446b-a2db-444787dbb778</t>
        </is>
      </c>
      <c r="R665" t="inlineStr">
        <is>
          <t>Articles of apparel and clothing accessories, not knitted or crocheted</t>
        </is>
      </c>
      <c r="S665" t="inlineStr">
        <is>
          <t>4499c8fe-bdc7-4881-96b0-8a7c9dd637ac</t>
        </is>
      </c>
      <c r="T665" t="inlineStr">
        <is>
          <t>Track suits, ski suits and swimwear; other garments</t>
        </is>
      </c>
      <c r="U665" t="inlineStr">
        <is>
          <t>c7523970-ddf6-469c-bce3-5592bd87c923</t>
        </is>
      </c>
      <c r="V665" t="inlineStr">
        <is>
          <t>LC INTERNATIONAL</t>
        </is>
      </c>
      <c r="W665" t="inlineStr">
        <is>
          <t>AAIFL3643G</t>
        </is>
      </c>
      <c r="X665" t="n">
        <v>0</v>
      </c>
      <c r="Y665" t="n">
        <v>0</v>
      </c>
      <c r="Z665" t="n">
        <v>62114290</v>
      </c>
      <c r="AA665" t="inlineStr">
        <is>
          <t>TRACK SUITS, SKI SUITS AND SWIMWEAR; OTHER GARMENTS - OTHER GARMENTS, WOMENS OR GIRLS : OF COTTON : OTHER</t>
        </is>
      </c>
      <c r="AB665" t="inlineStr">
        <is>
          <t>http://indiausatrade.mea.gov.in/api/public/image/stream?key=products%2F20260710T052843Z-478388-d1885cf5-02%20-%20Copy-cropped.png</t>
        </is>
      </c>
      <c r="AC665" t="inlineStr">
        <is>
          <t>2026-07-10T05:28:42.543Z</t>
        </is>
      </c>
    </row>
    <row r="666">
      <c r="A666" t="inlineStr">
        <is>
          <t>93c41427-4276-401e-a9f8-0b3ebd20824c</t>
        </is>
      </c>
      <c r="B666" t="inlineStr">
        <is>
          <t>Glove</t>
        </is>
      </c>
      <c r="C666" t="inlineStr">
        <is>
          <t>LCI-26002</t>
        </is>
      </c>
      <c r="E666" t="inlineStr">
        <is>
          <t>FIXED</t>
        </is>
      </c>
      <c r="F666" t="n">
        <v>800</v>
      </c>
      <c r="G666" t="inlineStr">
        <is>
          <t>USD</t>
        </is>
      </c>
      <c r="J666" t="n">
        <v>1000</v>
      </c>
      <c r="M666" t="n">
        <v>0</v>
      </c>
      <c r="N666" t="n">
        <v>0</v>
      </c>
      <c r="Q666" t="inlineStr">
        <is>
          <t>ce997265-f6b8-486f-a3c8-d2ff0a0ef7ea</t>
        </is>
      </c>
      <c r="R666" t="inlineStr">
        <is>
          <t>Other made-up textile articles; sets; worn clothing and worn textile articles; rags</t>
        </is>
      </c>
      <c r="S666" t="inlineStr">
        <is>
          <t>08fd3012-5942-4544-a312-09e19049056b</t>
        </is>
      </c>
      <c r="T666" t="inlineStr">
        <is>
          <t>Other made-up articles, including dress patterns</t>
        </is>
      </c>
      <c r="U666" t="inlineStr">
        <is>
          <t>c7523970-ddf6-469c-bce3-5592bd87c923</t>
        </is>
      </c>
      <c r="V666" t="inlineStr">
        <is>
          <t>LC INTERNATIONAL</t>
        </is>
      </c>
      <c r="W666" t="inlineStr">
        <is>
          <t>AAIFL3643G</t>
        </is>
      </c>
      <c r="X666" t="n">
        <v>0</v>
      </c>
      <c r="Y666" t="n">
        <v>0</v>
      </c>
      <c r="Z666" t="n">
        <v>63079090</v>
      </c>
      <c r="AA666" t="inlineStr">
        <is>
          <t>OTHER MADE UP ARTICLES, INCLUDING DRESS PATTERNS OTHER: OTHER</t>
        </is>
      </c>
      <c r="AB666" t="inlineStr">
        <is>
          <t>http://indiausatrade.mea.gov.in/api/public/image/stream?key=products%2F20260710T054414Z-290088-3d18640b-glove-cropped.png</t>
        </is>
      </c>
      <c r="AC666" t="inlineStr">
        <is>
          <t>2026-07-10T05:44:14.448Z</t>
        </is>
      </c>
    </row>
    <row r="667">
      <c r="A667" t="inlineStr">
        <is>
          <t>effa4f1d-0cf7-4e68-b3c6-dc4a6d01de53</t>
        </is>
      </c>
      <c r="B667" t="inlineStr">
        <is>
          <t>Potholder</t>
        </is>
      </c>
      <c r="C667" t="inlineStr">
        <is>
          <t>LCI-26003</t>
        </is>
      </c>
      <c r="E667" t="inlineStr">
        <is>
          <t>FIXED</t>
        </is>
      </c>
      <c r="F667" t="n">
        <v>550</v>
      </c>
      <c r="G667" t="inlineStr">
        <is>
          <t>USD</t>
        </is>
      </c>
      <c r="J667" t="n">
        <v>1000</v>
      </c>
      <c r="M667" t="n">
        <v>0</v>
      </c>
      <c r="N667" t="n">
        <v>0</v>
      </c>
      <c r="Q667" t="inlineStr">
        <is>
          <t>ce997265-f6b8-486f-a3c8-d2ff0a0ef7ea</t>
        </is>
      </c>
      <c r="R667" t="inlineStr">
        <is>
          <t>Other made-up textile articles; sets; worn clothing and worn textile articles; rags</t>
        </is>
      </c>
      <c r="S667" t="inlineStr">
        <is>
          <t>08fd3012-5942-4544-a312-09e19049056b</t>
        </is>
      </c>
      <c r="T667" t="inlineStr">
        <is>
          <t>Other made-up articles, including dress patterns</t>
        </is>
      </c>
      <c r="U667" t="inlineStr">
        <is>
          <t>c7523970-ddf6-469c-bce3-5592bd87c923</t>
        </is>
      </c>
      <c r="V667" t="inlineStr">
        <is>
          <t>LC INTERNATIONAL</t>
        </is>
      </c>
      <c r="W667" t="inlineStr">
        <is>
          <t>AAIFL3643G</t>
        </is>
      </c>
      <c r="X667" t="n">
        <v>0</v>
      </c>
      <c r="Y667" t="n">
        <v>0</v>
      </c>
      <c r="Z667" t="n">
        <v>63079090</v>
      </c>
      <c r="AA667" t="inlineStr">
        <is>
          <t>OTHER MADE UP ARTICLES, INCLUDING DRESS PATTERNS OTHER: OTHER</t>
        </is>
      </c>
      <c r="AB667" t="inlineStr">
        <is>
          <t>http://indiausatrade.mea.gov.in/api/public/image/stream?key=products%2F20260710T061051Z-577818-3bc7de60-07-cropped.png</t>
        </is>
      </c>
      <c r="AC667" t="inlineStr">
        <is>
          <t>2026-07-10T06:10:51.834Z</t>
        </is>
      </c>
    </row>
    <row r="668">
      <c r="A668" t="inlineStr">
        <is>
          <t>0fbcd399-cebc-4077-a9c4-f43527590bd5</t>
        </is>
      </c>
      <c r="B668" t="inlineStr">
        <is>
          <t>Double Oven Glove</t>
        </is>
      </c>
      <c r="C668" t="inlineStr">
        <is>
          <t>LCI-26004</t>
        </is>
      </c>
      <c r="E668" t="inlineStr">
        <is>
          <t>FIXED</t>
        </is>
      </c>
      <c r="F668" t="n">
        <v>1500</v>
      </c>
      <c r="G668" t="inlineStr">
        <is>
          <t>USD</t>
        </is>
      </c>
      <c r="J668" t="n">
        <v>1000</v>
      </c>
      <c r="M668" t="n">
        <v>0</v>
      </c>
      <c r="N668" t="n">
        <v>0</v>
      </c>
      <c r="Q668" t="inlineStr">
        <is>
          <t>ce997265-f6b8-486f-a3c8-d2ff0a0ef7ea</t>
        </is>
      </c>
      <c r="R668" t="inlineStr">
        <is>
          <t>Other made-up textile articles; sets; worn clothing and worn textile articles; rags</t>
        </is>
      </c>
      <c r="S668" t="inlineStr">
        <is>
          <t>08fd3012-5942-4544-a312-09e19049056b</t>
        </is>
      </c>
      <c r="T668" t="inlineStr">
        <is>
          <t>Other made-up articles, including dress patterns</t>
        </is>
      </c>
      <c r="U668" t="inlineStr">
        <is>
          <t>c7523970-ddf6-469c-bce3-5592bd87c923</t>
        </is>
      </c>
      <c r="V668" t="inlineStr">
        <is>
          <t>LC INTERNATIONAL</t>
        </is>
      </c>
      <c r="W668" t="inlineStr">
        <is>
          <t>AAIFL3643G</t>
        </is>
      </c>
      <c r="X668" t="n">
        <v>0</v>
      </c>
      <c r="Y668" t="n">
        <v>0</v>
      </c>
      <c r="Z668" t="n">
        <v>63079090</v>
      </c>
      <c r="AA668" t="inlineStr">
        <is>
          <t>OTHER MADE UP ARTICLES, INCLUDING DRESS PATTERNS OTHER: OTHER</t>
        </is>
      </c>
      <c r="AB668" t="inlineStr">
        <is>
          <t>http://indiausatrade.mea.gov.in/api/public/image/stream?key=products%2F20260710T062059Z-964591-fab790d4-Screenshot%202026-07-10%20114800-cropped.png</t>
        </is>
      </c>
      <c r="AC668" t="inlineStr">
        <is>
          <t>2026-07-10T06:20:59.530Z</t>
        </is>
      </c>
    </row>
    <row r="669">
      <c r="A669" t="inlineStr">
        <is>
          <t>d980f9bb-95e4-4f3d-9450-80823f3120fb</t>
        </is>
      </c>
      <c r="B669" t="inlineStr">
        <is>
          <t xml:space="preserve">Kitchen Towel </t>
        </is>
      </c>
      <c r="C669" t="inlineStr">
        <is>
          <t>LCI-26005</t>
        </is>
      </c>
      <c r="E669" t="inlineStr">
        <is>
          <t>FIXED</t>
        </is>
      </c>
      <c r="F669" t="n">
        <v>325</v>
      </c>
      <c r="G669" t="inlineStr">
        <is>
          <t>USD</t>
        </is>
      </c>
      <c r="J669" t="n">
        <v>500</v>
      </c>
      <c r="M669" t="n">
        <v>0</v>
      </c>
      <c r="N669" t="n">
        <v>0</v>
      </c>
      <c r="Q669" t="inlineStr">
        <is>
          <t>ce997265-f6b8-486f-a3c8-d2ff0a0ef7ea</t>
        </is>
      </c>
      <c r="R669" t="inlineStr">
        <is>
          <t>Other made-up textile articles; sets; worn clothing and worn textile articles; rags</t>
        </is>
      </c>
      <c r="S669" t="inlineStr">
        <is>
          <t>d2c341ca-9098-4aa1-83c5-fd86b7214a1a</t>
        </is>
      </c>
      <c r="T669" t="inlineStr">
        <is>
          <t>Bed linen, table linen, toilet linen and kitchen linen</t>
        </is>
      </c>
      <c r="U669" t="inlineStr">
        <is>
          <t>c7523970-ddf6-469c-bce3-5592bd87c923</t>
        </is>
      </c>
      <c r="V669" t="inlineStr">
        <is>
          <t>LC INTERNATIONAL</t>
        </is>
      </c>
      <c r="W669" t="inlineStr">
        <is>
          <t>AAIFL3643G</t>
        </is>
      </c>
      <c r="X669" t="n">
        <v>0</v>
      </c>
      <c r="Y669" t="n">
        <v>0</v>
      </c>
      <c r="Z669" t="n">
        <v>63025190</v>
      </c>
      <c r="AA669" t="inlineStr">
        <is>
          <t>OTHER</t>
        </is>
      </c>
      <c r="AB669" t="inlineStr">
        <is>
          <t>http://indiausatrade.mea.gov.in/api/public/image/stream?key=products%2F20260710T063120Z-109270-96effa6b-02-cropped.png</t>
        </is>
      </c>
      <c r="AC669" t="inlineStr">
        <is>
          <t>2026-07-10T06:31:20.368Z</t>
        </is>
      </c>
    </row>
    <row r="670">
      <c r="A670" t="inlineStr">
        <is>
          <t>8ee3b106-fde9-492a-a246-8dad0806e830</t>
        </is>
      </c>
      <c r="B670" t="inlineStr">
        <is>
          <t>Napkin</t>
        </is>
      </c>
      <c r="C670" t="inlineStr">
        <is>
          <t>LCI-26006</t>
        </is>
      </c>
      <c r="E670" t="inlineStr">
        <is>
          <t>FIXED</t>
        </is>
      </c>
      <c r="F670" t="n">
        <v>500</v>
      </c>
      <c r="G670" t="inlineStr">
        <is>
          <t>USD</t>
        </is>
      </c>
      <c r="J670" t="n">
        <v>1000</v>
      </c>
      <c r="M670" t="n">
        <v>0</v>
      </c>
      <c r="N670" t="n">
        <v>0</v>
      </c>
      <c r="Q670" t="inlineStr">
        <is>
          <t>ce997265-f6b8-486f-a3c8-d2ff0a0ef7ea</t>
        </is>
      </c>
      <c r="R670" t="inlineStr">
        <is>
          <t>Other made-up textile articles; sets; worn clothing and worn textile articles; rags</t>
        </is>
      </c>
      <c r="S670" t="inlineStr">
        <is>
          <t>d2c341ca-9098-4aa1-83c5-fd86b7214a1a</t>
        </is>
      </c>
      <c r="T670" t="inlineStr">
        <is>
          <t>Bed linen, table linen, toilet linen and kitchen linen</t>
        </is>
      </c>
      <c r="U670" t="inlineStr">
        <is>
          <t>c7523970-ddf6-469c-bce3-5592bd87c923</t>
        </is>
      </c>
      <c r="V670" t="inlineStr">
        <is>
          <t>LC INTERNATIONAL</t>
        </is>
      </c>
      <c r="W670" t="inlineStr">
        <is>
          <t>AAIFL3643G</t>
        </is>
      </c>
      <c r="X670" t="n">
        <v>0</v>
      </c>
      <c r="Y670" t="n">
        <v>0</v>
      </c>
      <c r="Z670" t="n">
        <v>63025190</v>
      </c>
      <c r="AA670" t="inlineStr">
        <is>
          <t>OTHER</t>
        </is>
      </c>
      <c r="AB670" t="inlineStr">
        <is>
          <t>http://indiausatrade.mea.gov.in/api/public/image/stream?key=products%2F20260710T063651Z-874732-e50f1a60-02%20-%20Nap-cropped.png</t>
        </is>
      </c>
      <c r="AC670" t="inlineStr">
        <is>
          <t>2026-07-10T06:36:51.330Z</t>
        </is>
      </c>
    </row>
    <row r="671">
      <c r="A671" t="inlineStr">
        <is>
          <t>30f07156-ff92-4918-bc12-65e9eaf74a49</t>
        </is>
      </c>
      <c r="B671" t="inlineStr">
        <is>
          <t xml:space="preserve">Cushion Cover </t>
        </is>
      </c>
      <c r="C671" t="inlineStr">
        <is>
          <t>LCI-26010</t>
        </is>
      </c>
      <c r="E671" t="inlineStr">
        <is>
          <t>FIXED</t>
        </is>
      </c>
      <c r="F671" t="n">
        <v>550</v>
      </c>
      <c r="G671" t="inlineStr">
        <is>
          <t>USD</t>
        </is>
      </c>
      <c r="J671" t="n">
        <v>500</v>
      </c>
      <c r="M671" t="n">
        <v>0</v>
      </c>
      <c r="N671" t="n">
        <v>0</v>
      </c>
      <c r="Q671" t="inlineStr">
        <is>
          <t>ce997265-f6b8-486f-a3c8-d2ff0a0ef7ea</t>
        </is>
      </c>
      <c r="R671" t="inlineStr">
        <is>
          <t>Other made-up textile articles; sets; worn clothing and worn textile articles; rags</t>
        </is>
      </c>
      <c r="S671" t="inlineStr">
        <is>
          <t>ae2bd03b-8740-49f6-a295-cecddb28805c</t>
        </is>
      </c>
      <c r="T671" t="inlineStr">
        <is>
          <t>Other furnishing articles, excluding those of heading 9404</t>
        </is>
      </c>
      <c r="U671" t="inlineStr">
        <is>
          <t>c7523970-ddf6-469c-bce3-5592bd87c923</t>
        </is>
      </c>
      <c r="V671" t="inlineStr">
        <is>
          <t>LC INTERNATIONAL</t>
        </is>
      </c>
      <c r="W671" t="inlineStr">
        <is>
          <t>AAIFL3643G</t>
        </is>
      </c>
      <c r="X671" t="n">
        <v>0</v>
      </c>
      <c r="Y671" t="n">
        <v>0</v>
      </c>
      <c r="Z671" t="n">
        <v>63049289</v>
      </c>
      <c r="AA671" t="inlineStr">
        <is>
          <t>OTHER</t>
        </is>
      </c>
      <c r="AB671" t="inlineStr">
        <is>
          <t>http://indiausatrade.mea.gov.in/api/public/image/stream?key=products%2F20260710T065441Z-524009-d39cb33b-cushion%20cover%2002-cropped.jpg</t>
        </is>
      </c>
      <c r="AC671" t="inlineStr">
        <is>
          <t>2026-07-10T06:54:41.223Z</t>
        </is>
      </c>
    </row>
    <row r="672">
      <c r="A672" t="inlineStr">
        <is>
          <t>6bf789b1-7eef-4306-b290-5367d9b94835</t>
        </is>
      </c>
      <c r="B672" t="inlineStr">
        <is>
          <t>Table Cloth</t>
        </is>
      </c>
      <c r="C672" t="inlineStr">
        <is>
          <t>LCI-26007</t>
        </is>
      </c>
      <c r="E672" t="inlineStr">
        <is>
          <t>FIXED</t>
        </is>
      </c>
      <c r="F672" t="n">
        <v>4000</v>
      </c>
      <c r="G672" t="inlineStr">
        <is>
          <t>USD</t>
        </is>
      </c>
      <c r="J672" t="n">
        <v>500</v>
      </c>
      <c r="M672" t="n">
        <v>0</v>
      </c>
      <c r="N672" t="n">
        <v>0</v>
      </c>
      <c r="Q672" t="inlineStr">
        <is>
          <t>ce997265-f6b8-486f-a3c8-d2ff0a0ef7ea</t>
        </is>
      </c>
      <c r="R672" t="inlineStr">
        <is>
          <t>Other made-up textile articles; sets; worn clothing and worn textile articles; rags</t>
        </is>
      </c>
      <c r="S672" t="inlineStr">
        <is>
          <t>d2c341ca-9098-4aa1-83c5-fd86b7214a1a</t>
        </is>
      </c>
      <c r="T672" t="inlineStr">
        <is>
          <t>Bed linen, table linen, toilet linen and kitchen linen</t>
        </is>
      </c>
      <c r="U672" t="inlineStr">
        <is>
          <t>c7523970-ddf6-469c-bce3-5592bd87c923</t>
        </is>
      </c>
      <c r="V672" t="inlineStr">
        <is>
          <t>LC INTERNATIONAL</t>
        </is>
      </c>
      <c r="W672" t="inlineStr">
        <is>
          <t>AAIFL3643G</t>
        </is>
      </c>
      <c r="X672" t="n">
        <v>0</v>
      </c>
      <c r="Y672" t="n">
        <v>0</v>
      </c>
      <c r="Z672" t="n">
        <v>63025190</v>
      </c>
      <c r="AA672" t="inlineStr">
        <is>
          <t>OTHER</t>
        </is>
      </c>
      <c r="AB672" t="inlineStr">
        <is>
          <t>http://indiausatrade.mea.gov.in/api/public/image/stream?key=products%2F20260710T064052Z-171888-cb270d47-10-cropped.jpg</t>
        </is>
      </c>
      <c r="AC672" t="inlineStr">
        <is>
          <t>2026-07-10T06:40:52.623Z</t>
        </is>
      </c>
    </row>
    <row r="673">
      <c r="A673" t="inlineStr">
        <is>
          <t>74459647-bd16-45f1-8117-48f6bc84be1b</t>
        </is>
      </c>
      <c r="B673" t="inlineStr">
        <is>
          <t>Runner</t>
        </is>
      </c>
      <c r="C673" t="inlineStr">
        <is>
          <t>LCI-26008</t>
        </is>
      </c>
      <c r="E673" t="inlineStr">
        <is>
          <t>FIXED</t>
        </is>
      </c>
      <c r="F673" t="n">
        <v>4500</v>
      </c>
      <c r="G673" t="inlineStr">
        <is>
          <t>USD</t>
        </is>
      </c>
      <c r="J673" t="n">
        <v>1000</v>
      </c>
      <c r="M673" t="n">
        <v>0</v>
      </c>
      <c r="N673" t="n">
        <v>0</v>
      </c>
      <c r="Q673" t="inlineStr">
        <is>
          <t>ce997265-f6b8-486f-a3c8-d2ff0a0ef7ea</t>
        </is>
      </c>
      <c r="R673" t="inlineStr">
        <is>
          <t>Other made-up textile articles; sets; worn clothing and worn textile articles; rags</t>
        </is>
      </c>
      <c r="S673" t="inlineStr">
        <is>
          <t>ae2bd03b-8740-49f6-a295-cecddb28805c</t>
        </is>
      </c>
      <c r="T673" t="inlineStr">
        <is>
          <t>Other furnishing articles, excluding those of heading 9404</t>
        </is>
      </c>
      <c r="U673" t="inlineStr">
        <is>
          <t>c7523970-ddf6-469c-bce3-5592bd87c923</t>
        </is>
      </c>
      <c r="V673" t="inlineStr">
        <is>
          <t>LC INTERNATIONAL</t>
        </is>
      </c>
      <c r="W673" t="inlineStr">
        <is>
          <t>AAIFL3643G</t>
        </is>
      </c>
      <c r="X673" t="n">
        <v>0</v>
      </c>
      <c r="Y673" t="n">
        <v>0</v>
      </c>
      <c r="Z673" t="n">
        <v>63049299</v>
      </c>
      <c r="AA673" t="inlineStr">
        <is>
          <t>OTHER</t>
        </is>
      </c>
      <c r="AB673" t="inlineStr">
        <is>
          <t>http://indiausatrade.mea.gov.in/api/public/image/stream?key=products%2F20260710T064613Z-166073-a9da36f9-15-cropped.jpg</t>
        </is>
      </c>
      <c r="AC673" t="inlineStr">
        <is>
          <t>2026-07-10T06:46:12.839Z</t>
        </is>
      </c>
    </row>
    <row r="674">
      <c r="A674" t="inlineStr">
        <is>
          <t>932a6af7-8ceb-4c69-a76a-b01211ae4bc8</t>
        </is>
      </c>
      <c r="B674" t="inlineStr">
        <is>
          <t>Tote Bags</t>
        </is>
      </c>
      <c r="C674" t="inlineStr">
        <is>
          <t>LCI-26012</t>
        </is>
      </c>
      <c r="E674" t="inlineStr">
        <is>
          <t>FIXED</t>
        </is>
      </c>
      <c r="F674" t="n">
        <v>350</v>
      </c>
      <c r="G674" t="inlineStr">
        <is>
          <t>USD</t>
        </is>
      </c>
      <c r="J674" t="n">
        <v>500</v>
      </c>
      <c r="M674" t="n">
        <v>0</v>
      </c>
      <c r="N674" t="n">
        <v>0</v>
      </c>
      <c r="Q674" t="inlineStr">
        <is>
          <t>ce997265-f6b8-486f-a3c8-d2ff0a0ef7ea</t>
        </is>
      </c>
      <c r="R674" t="inlineStr">
        <is>
          <t>Other made-up textile articles; sets; worn clothing and worn textile articles; rags</t>
        </is>
      </c>
      <c r="S674" t="inlineStr">
        <is>
          <t>134f08fd-011a-4485-b57f-015e2948f5a6</t>
        </is>
      </c>
      <c r="T674" t="inlineStr">
        <is>
          <t>Sacks and bags, of a kind used for the packing of goods</t>
        </is>
      </c>
      <c r="U674" t="inlineStr">
        <is>
          <t>c7523970-ddf6-469c-bce3-5592bd87c923</t>
        </is>
      </c>
      <c r="V674" t="inlineStr">
        <is>
          <t>LC INTERNATIONAL</t>
        </is>
      </c>
      <c r="W674" t="inlineStr">
        <is>
          <t>AAIFL3643G</t>
        </is>
      </c>
      <c r="X674" t="n">
        <v>0</v>
      </c>
      <c r="Y674" t="n">
        <v>0</v>
      </c>
      <c r="Z674" t="n">
        <v>63052000</v>
      </c>
      <c r="AA674" t="inlineStr">
        <is>
          <t>OF COTTON</t>
        </is>
      </c>
      <c r="AB674" t="inlineStr">
        <is>
          <t>http://indiausatrade.mea.gov.in/api/public/image/stream?key=products%2F20260710T071152Z-919647-f8eadd6c-08-cropped.png</t>
        </is>
      </c>
      <c r="AC674" t="inlineStr">
        <is>
          <t>2026-07-10T07:11:51.658Z</t>
        </is>
      </c>
    </row>
    <row r="675">
      <c r="A675" t="inlineStr">
        <is>
          <t>32f82f72-ea19-44d0-9bf6-f06624899be5</t>
        </is>
      </c>
      <c r="B675" t="inlineStr">
        <is>
          <t>Placemat</t>
        </is>
      </c>
      <c r="C675" t="inlineStr">
        <is>
          <t>LCI-26009</t>
        </is>
      </c>
      <c r="E675" t="inlineStr">
        <is>
          <t>FIXED</t>
        </is>
      </c>
      <c r="F675" t="n">
        <v>1200</v>
      </c>
      <c r="G675" t="inlineStr">
        <is>
          <t>USD</t>
        </is>
      </c>
      <c r="J675" t="n">
        <v>1000</v>
      </c>
      <c r="M675" t="n">
        <v>0</v>
      </c>
      <c r="N675" t="n">
        <v>0</v>
      </c>
      <c r="Q675" t="inlineStr">
        <is>
          <t>ce997265-f6b8-486f-a3c8-d2ff0a0ef7ea</t>
        </is>
      </c>
      <c r="R675" t="inlineStr">
        <is>
          <t>Other made-up textile articles; sets; worn clothing and worn textile articles; rags</t>
        </is>
      </c>
      <c r="S675" t="inlineStr">
        <is>
          <t>ae2bd03b-8740-49f6-a295-cecddb28805c</t>
        </is>
      </c>
      <c r="T675" t="inlineStr">
        <is>
          <t>Other furnishing articles, excluding those of heading 9404</t>
        </is>
      </c>
      <c r="U675" t="inlineStr">
        <is>
          <t>c7523970-ddf6-469c-bce3-5592bd87c923</t>
        </is>
      </c>
      <c r="V675" t="inlineStr">
        <is>
          <t>LC INTERNATIONAL</t>
        </is>
      </c>
      <c r="W675" t="inlineStr">
        <is>
          <t>AAIFL3643G</t>
        </is>
      </c>
      <c r="X675" t="n">
        <v>0</v>
      </c>
      <c r="Y675" t="n">
        <v>0</v>
      </c>
      <c r="Z675" t="n">
        <v>63049299</v>
      </c>
      <c r="AA675" t="inlineStr">
        <is>
          <t>OTHER</t>
        </is>
      </c>
      <c r="AB675" t="inlineStr">
        <is>
          <t>http://indiausatrade.mea.gov.in/api/public/image/stream?key=products%2F20260710T065017Z-445189-80f971a6-16-cropped.jpg</t>
        </is>
      </c>
      <c r="AC675" t="inlineStr">
        <is>
          <t>2026-07-10T06:50:17.362Z</t>
        </is>
      </c>
    </row>
    <row r="676">
      <c r="A676" t="inlineStr">
        <is>
          <t>606b34c3-dd15-4300-8492-d72e484d8315</t>
        </is>
      </c>
      <c r="B676" t="inlineStr">
        <is>
          <t>Curtain</t>
        </is>
      </c>
      <c r="C676" t="inlineStr">
        <is>
          <t>LCI-26011</t>
        </is>
      </c>
      <c r="E676" t="inlineStr">
        <is>
          <t>FIXED</t>
        </is>
      </c>
      <c r="F676" t="n">
        <v>4250</v>
      </c>
      <c r="G676" t="inlineStr">
        <is>
          <t>USD</t>
        </is>
      </c>
      <c r="J676" t="n">
        <v>500</v>
      </c>
      <c r="M676" t="n">
        <v>0</v>
      </c>
      <c r="N676" t="n">
        <v>0</v>
      </c>
      <c r="Q676" t="inlineStr">
        <is>
          <t>ce997265-f6b8-486f-a3c8-d2ff0a0ef7ea</t>
        </is>
      </c>
      <c r="R676" t="inlineStr">
        <is>
          <t>Other made-up textile articles; sets; worn clothing and worn textile articles; rags</t>
        </is>
      </c>
      <c r="S676" t="inlineStr">
        <is>
          <t>962e8192-5b9f-4cbc-b313-ac0713cc4d42</t>
        </is>
      </c>
      <c r="T676" t="inlineStr">
        <is>
          <t>Curtains (including drapes) and interior blinds; curtain or bed valances</t>
        </is>
      </c>
      <c r="U676" t="inlineStr">
        <is>
          <t>c7523970-ddf6-469c-bce3-5592bd87c923</t>
        </is>
      </c>
      <c r="V676" t="inlineStr">
        <is>
          <t>LC INTERNATIONAL</t>
        </is>
      </c>
      <c r="W676" t="inlineStr">
        <is>
          <t>AAIFL3643G</t>
        </is>
      </c>
      <c r="X676" t="n">
        <v>0</v>
      </c>
      <c r="Y676" t="n">
        <v>0</v>
      </c>
      <c r="Z676" t="n">
        <v>63031100</v>
      </c>
      <c r="AA676" t="inlineStr">
        <is>
          <t>CURTAINS (INCLUDING DRAPES) AND INTERIOR BLINDS; CURTAIN OR BED VALANCES KNITTED OR CROCHETED: OF COTTON</t>
        </is>
      </c>
      <c r="AB676" t="inlineStr">
        <is>
          <t>http://indiausatrade.mea.gov.in/api/public/image/stream?key=products%2F20260710T070304Z-872236-07f4477d-04-cropped.jpg</t>
        </is>
      </c>
      <c r="AC676" t="inlineStr">
        <is>
          <t>2026-07-10T07:03:04.100Z</t>
        </is>
      </c>
    </row>
    <row r="677">
      <c r="A677" t="inlineStr">
        <is>
          <t>916f8f58-9adb-44c5-8b75-9dc1ec1fd6f1</t>
        </is>
      </c>
      <c r="B677" t="inlineStr">
        <is>
          <t>Baby Rompers</t>
        </is>
      </c>
      <c r="C677" t="inlineStr">
        <is>
          <t>LCI-26013</t>
        </is>
      </c>
      <c r="E677" t="inlineStr">
        <is>
          <t>FIXED</t>
        </is>
      </c>
      <c r="F677" t="n">
        <v>1000</v>
      </c>
      <c r="G677" t="inlineStr">
        <is>
          <t>USD</t>
        </is>
      </c>
      <c r="J677" t="n">
        <v>1000</v>
      </c>
      <c r="M677" t="n">
        <v>0</v>
      </c>
      <c r="N677" t="n">
        <v>0</v>
      </c>
      <c r="Q677" t="inlineStr">
        <is>
          <t>d47ea3d2-777f-446b-a2db-444787dbb778</t>
        </is>
      </c>
      <c r="R677" t="inlineStr">
        <is>
          <t>Articles of apparel and clothing accessories, not knitted or crocheted</t>
        </is>
      </c>
      <c r="S677" t="inlineStr">
        <is>
          <t>06d60a15-9bbf-4275-9f3a-d79865d159c6</t>
        </is>
      </c>
      <c r="T677" t="inlineStr">
        <is>
          <t>Babies' garments and clothing accessories</t>
        </is>
      </c>
      <c r="U677" t="inlineStr">
        <is>
          <t>c7523970-ddf6-469c-bce3-5592bd87c923</t>
        </is>
      </c>
      <c r="V677" t="inlineStr">
        <is>
          <t>LC INTERNATIONAL</t>
        </is>
      </c>
      <c r="W677" t="inlineStr">
        <is>
          <t>AAIFL3643G</t>
        </is>
      </c>
      <c r="X677" t="n">
        <v>0</v>
      </c>
      <c r="Y677" t="n">
        <v>0</v>
      </c>
      <c r="Z677" t="n">
        <v>62092000</v>
      </c>
      <c r="AA677" t="inlineStr">
        <is>
          <t>BABIES GARMENTS AND CLOTHING ACCESSORIES - OF COTTON</t>
        </is>
      </c>
      <c r="AB677" t="inlineStr">
        <is>
          <t>http://indiausatrade.mea.gov.in/api/public/image/stream?key=products%2F20260714T060732Z-870410-a29430a9-08-cropped.png</t>
        </is>
      </c>
      <c r="AC677" t="inlineStr">
        <is>
          <t>2026-07-14T06:07:32.497Z</t>
        </is>
      </c>
    </row>
    <row r="678">
      <c r="A678" t="inlineStr">
        <is>
          <t>43810131-a3a8-4ad0-84f0-300e9782c06e</t>
        </is>
      </c>
      <c r="B678" t="inlineStr">
        <is>
          <t>Cap Mitten &amp; Booties</t>
        </is>
      </c>
      <c r="C678" t="inlineStr">
        <is>
          <t>LCI-26014</t>
        </is>
      </c>
      <c r="E678" t="inlineStr">
        <is>
          <t>FIXED</t>
        </is>
      </c>
      <c r="F678" t="n">
        <v>630</v>
      </c>
      <c r="G678" t="inlineStr">
        <is>
          <t>USD</t>
        </is>
      </c>
      <c r="J678" t="n">
        <v>1000</v>
      </c>
      <c r="M678" t="n">
        <v>0</v>
      </c>
      <c r="N678" t="n">
        <v>0</v>
      </c>
      <c r="Q678" t="inlineStr">
        <is>
          <t>d47ea3d2-777f-446b-a2db-444787dbb778</t>
        </is>
      </c>
      <c r="R678" t="inlineStr">
        <is>
          <t>Articles of apparel and clothing accessories, not knitted or crocheted</t>
        </is>
      </c>
      <c r="S678" t="inlineStr">
        <is>
          <t>06d60a15-9bbf-4275-9f3a-d79865d159c6</t>
        </is>
      </c>
      <c r="T678" t="inlineStr">
        <is>
          <t>Babies' garments and clothing accessories</t>
        </is>
      </c>
      <c r="U678" t="inlineStr">
        <is>
          <t>c7523970-ddf6-469c-bce3-5592bd87c923</t>
        </is>
      </c>
      <c r="V678" t="inlineStr">
        <is>
          <t>LC INTERNATIONAL</t>
        </is>
      </c>
      <c r="W678" t="inlineStr">
        <is>
          <t>AAIFL3643G</t>
        </is>
      </c>
      <c r="X678" t="n">
        <v>0</v>
      </c>
      <c r="Y678" t="n">
        <v>0</v>
      </c>
      <c r="Z678" t="n">
        <v>62092000</v>
      </c>
      <c r="AA678" t="inlineStr">
        <is>
          <t>BABIES GARMENTS AND CLOTHING ACCESSORIES - OF COTTON</t>
        </is>
      </c>
      <c r="AB678" t="inlineStr">
        <is>
          <t>http://indiausatrade.mea.gov.in/api/public/image/stream?key=products%2F20260714T061549Z-282037-1321d942-02-cropped.png</t>
        </is>
      </c>
      <c r="AC678" t="inlineStr">
        <is>
          <t>2026-07-14T06:15:49.198Z</t>
        </is>
      </c>
    </row>
    <row r="679">
      <c r="A679" t="inlineStr">
        <is>
          <t>438c71a3-24cb-4c91-90ae-9e71e745e222</t>
        </is>
      </c>
      <c r="B679" t="inlineStr">
        <is>
          <t>BIB</t>
        </is>
      </c>
      <c r="C679" t="inlineStr">
        <is>
          <t>LCI-26015</t>
        </is>
      </c>
      <c r="E679" t="inlineStr">
        <is>
          <t>FIXED</t>
        </is>
      </c>
      <c r="F679" t="n">
        <v>680</v>
      </c>
      <c r="G679" t="inlineStr">
        <is>
          <t>USD</t>
        </is>
      </c>
      <c r="J679" t="n">
        <v>1000</v>
      </c>
      <c r="M679" t="n">
        <v>0</v>
      </c>
      <c r="N679" t="n">
        <v>0</v>
      </c>
      <c r="Q679" t="inlineStr">
        <is>
          <t>d47ea3d2-777f-446b-a2db-444787dbb778</t>
        </is>
      </c>
      <c r="R679" t="inlineStr">
        <is>
          <t>Articles of apparel and clothing accessories, not knitted or crocheted</t>
        </is>
      </c>
      <c r="S679" t="inlineStr">
        <is>
          <t>06d60a15-9bbf-4275-9f3a-d79865d159c6</t>
        </is>
      </c>
      <c r="T679" t="inlineStr">
        <is>
          <t>Babies' garments and clothing accessories</t>
        </is>
      </c>
      <c r="U679" t="inlineStr">
        <is>
          <t>c7523970-ddf6-469c-bce3-5592bd87c923</t>
        </is>
      </c>
      <c r="V679" t="inlineStr">
        <is>
          <t>LC INTERNATIONAL</t>
        </is>
      </c>
      <c r="W679" t="inlineStr">
        <is>
          <t>AAIFL3643G</t>
        </is>
      </c>
      <c r="X679" t="n">
        <v>0</v>
      </c>
      <c r="Y679" t="n">
        <v>0</v>
      </c>
      <c r="Z679" t="n">
        <v>62092000</v>
      </c>
      <c r="AA679" t="inlineStr">
        <is>
          <t>BABIES GARMENTS AND CLOTHING ACCESSORIES - OF COTTON</t>
        </is>
      </c>
      <c r="AB679" t="inlineStr">
        <is>
          <t>http://indiausatrade.mea.gov.in/api/public/image/stream?key=products%2F20260714T061855Z-191022-abdbfc94-02-cropped.png</t>
        </is>
      </c>
      <c r="AC679" t="inlineStr">
        <is>
          <t>2026-07-14T06:18:55.433Z</t>
        </is>
      </c>
    </row>
    <row r="680">
      <c r="A680" t="inlineStr">
        <is>
          <t>18d1634b-9800-4edf-9bdd-d1971c0b5153</t>
        </is>
      </c>
      <c r="B680" t="inlineStr">
        <is>
          <t>Swaddle</t>
        </is>
      </c>
      <c r="C680" t="inlineStr">
        <is>
          <t>LCI-26016</t>
        </is>
      </c>
      <c r="E680" t="inlineStr">
        <is>
          <t>FIXED</t>
        </is>
      </c>
      <c r="F680" t="n">
        <v>3340</v>
      </c>
      <c r="G680" t="inlineStr">
        <is>
          <t>USD</t>
        </is>
      </c>
      <c r="J680" t="n">
        <v>1000</v>
      </c>
      <c r="M680" t="n">
        <v>0</v>
      </c>
      <c r="N680" t="n">
        <v>0</v>
      </c>
      <c r="Q680" t="inlineStr">
        <is>
          <t>ce997265-f6b8-486f-a3c8-d2ff0a0ef7ea</t>
        </is>
      </c>
      <c r="R680" t="inlineStr">
        <is>
          <t>Other made-up textile articles; sets; worn clothing and worn textile articles; rags</t>
        </is>
      </c>
      <c r="S680" t="inlineStr">
        <is>
          <t>440597b0-40a7-44f0-8262-44f6257f0b04</t>
        </is>
      </c>
      <c r="T680" t="inlineStr">
        <is>
          <t>Blankets and travelling rugs</t>
        </is>
      </c>
      <c r="U680" t="inlineStr">
        <is>
          <t>c7523970-ddf6-469c-bce3-5592bd87c923</t>
        </is>
      </c>
      <c r="V680" t="inlineStr">
        <is>
          <t>LC INTERNATIONAL</t>
        </is>
      </c>
      <c r="W680" t="inlineStr">
        <is>
          <t>AAIFL3643G</t>
        </is>
      </c>
      <c r="X680" t="n">
        <v>0</v>
      </c>
      <c r="Y680" t="n">
        <v>0</v>
      </c>
      <c r="Z680" t="n">
        <v>63013000</v>
      </c>
      <c r="AA680" t="inlineStr">
        <is>
          <t>BLANKETS (OTHER THAN ELECTRIC BLANKETS) AND TRAVELLING RUGS, OF COTTON</t>
        </is>
      </c>
      <c r="AB680" t="inlineStr">
        <is>
          <t>http://indiausatrade.mea.gov.in/api/public/image/stream?key=products%2F20260714T062554Z-191448-10a7af5c-90b13b37-5e80-4bfc-9fc0-5f8e34529e33-cropped.jpg</t>
        </is>
      </c>
      <c r="AC680" t="inlineStr">
        <is>
          <t>2026-07-14T06:25:54.077Z</t>
        </is>
      </c>
    </row>
    <row r="681">
      <c r="A681" t="inlineStr">
        <is>
          <t>09b04562-cbec-4281-8a82-0267fd5ed428</t>
        </is>
      </c>
      <c r="B681" t="inlineStr">
        <is>
          <t>Baby Blanket</t>
        </is>
      </c>
      <c r="C681" t="inlineStr">
        <is>
          <t>LCI-26017</t>
        </is>
      </c>
      <c r="E681" t="inlineStr">
        <is>
          <t>FIXED</t>
        </is>
      </c>
      <c r="F681" t="n">
        <v>1565</v>
      </c>
      <c r="G681" t="inlineStr">
        <is>
          <t>USD</t>
        </is>
      </c>
      <c r="J681" t="n">
        <v>500</v>
      </c>
      <c r="M681" t="n">
        <v>0</v>
      </c>
      <c r="N681" t="n">
        <v>0</v>
      </c>
      <c r="Q681" t="inlineStr">
        <is>
          <t>ce997265-f6b8-486f-a3c8-d2ff0a0ef7ea</t>
        </is>
      </c>
      <c r="R681" t="inlineStr">
        <is>
          <t>Other made-up textile articles; sets; worn clothing and worn textile articles; rags</t>
        </is>
      </c>
      <c r="S681" t="inlineStr">
        <is>
          <t>440597b0-40a7-44f0-8262-44f6257f0b04</t>
        </is>
      </c>
      <c r="T681" t="inlineStr">
        <is>
          <t>Blankets and travelling rugs</t>
        </is>
      </c>
      <c r="U681" t="inlineStr">
        <is>
          <t>c7523970-ddf6-469c-bce3-5592bd87c923</t>
        </is>
      </c>
      <c r="V681" t="inlineStr">
        <is>
          <t>LC INTERNATIONAL</t>
        </is>
      </c>
      <c r="W681" t="inlineStr">
        <is>
          <t>AAIFL3643G</t>
        </is>
      </c>
      <c r="X681" t="n">
        <v>0</v>
      </c>
      <c r="Y681" t="n">
        <v>0</v>
      </c>
      <c r="Z681" t="n">
        <v>63013000</v>
      </c>
      <c r="AA681" t="inlineStr">
        <is>
          <t>BLANKETS (OTHER THAN ELECTRIC BLANKETS) AND TRAVELLING RUGS, OF COTTON</t>
        </is>
      </c>
      <c r="AB681" t="inlineStr">
        <is>
          <t>http://indiausatrade.mea.gov.in/api/public/image/stream?key=products%2F20260714T062936Z-608050-3fcdd5bb-9d9415ea-9e5b-4c1b-aeaf-3945f9fedb53-cropped.jpg</t>
        </is>
      </c>
      <c r="AC681" t="inlineStr">
        <is>
          <t>2026-07-14T06:29:36.671Z</t>
        </is>
      </c>
    </row>
    <row r="682">
      <c r="A682" t="inlineStr">
        <is>
          <t>561f65cd-79a6-4b7d-b0d9-2c24fd37118f</t>
        </is>
      </c>
      <c r="B682" t="inlineStr">
        <is>
          <t>Baby comforter</t>
        </is>
      </c>
      <c r="C682" t="inlineStr">
        <is>
          <t>LCI-26018</t>
        </is>
      </c>
      <c r="E682" t="inlineStr">
        <is>
          <t>FIXED</t>
        </is>
      </c>
      <c r="F682" t="n">
        <v>1725</v>
      </c>
      <c r="G682" t="inlineStr">
        <is>
          <t>USD</t>
        </is>
      </c>
      <c r="J682" t="n">
        <v>500</v>
      </c>
      <c r="M682" t="n">
        <v>0</v>
      </c>
      <c r="N682" t="n">
        <v>0</v>
      </c>
      <c r="Q682" t="inlineStr">
        <is>
          <t>ce997265-f6b8-486f-a3c8-d2ff0a0ef7ea</t>
        </is>
      </c>
      <c r="R682" t="inlineStr">
        <is>
          <t>Other made-up textile articles; sets; worn clothing and worn textile articles; rags</t>
        </is>
      </c>
      <c r="S682" t="inlineStr">
        <is>
          <t>440597b0-40a7-44f0-8262-44f6257f0b04</t>
        </is>
      </c>
      <c r="T682" t="inlineStr">
        <is>
          <t>Blankets and travelling rugs</t>
        </is>
      </c>
      <c r="U682" t="inlineStr">
        <is>
          <t>c7523970-ddf6-469c-bce3-5592bd87c923</t>
        </is>
      </c>
      <c r="V682" t="inlineStr">
        <is>
          <t>LC INTERNATIONAL</t>
        </is>
      </c>
      <c r="W682" t="inlineStr">
        <is>
          <t>AAIFL3643G</t>
        </is>
      </c>
      <c r="X682" t="n">
        <v>0</v>
      </c>
      <c r="Y682" t="n">
        <v>0</v>
      </c>
      <c r="Z682" t="n">
        <v>63013000</v>
      </c>
      <c r="AA682" t="inlineStr">
        <is>
          <t>BLANKETS (OTHER THAN ELECTRIC BLANKETS) AND TRAVELLING RUGS, OF COTTON</t>
        </is>
      </c>
      <c r="AB682" t="inlineStr">
        <is>
          <t>http://indiausatrade.mea.gov.in/api/public/image/stream?key=products%2F20260714T063248Z-637065-d3c7bba3-03-cropped.png</t>
        </is>
      </c>
      <c r="AC682" t="inlineStr">
        <is>
          <t>2026-07-14T06:32:48.679Z</t>
        </is>
      </c>
    </row>
    <row r="683">
      <c r="A683" t="inlineStr">
        <is>
          <t>9957a380-2d38-440e-8d49-88c1037a3a28</t>
        </is>
      </c>
      <c r="B683" t="inlineStr">
        <is>
          <t>Hooded Towel</t>
        </is>
      </c>
      <c r="C683" t="inlineStr">
        <is>
          <t>LCI-26019</t>
        </is>
      </c>
      <c r="E683" t="inlineStr">
        <is>
          <t>FIXED</t>
        </is>
      </c>
      <c r="F683" t="n">
        <v>1460</v>
      </c>
      <c r="G683" t="inlineStr">
        <is>
          <t>USD</t>
        </is>
      </c>
      <c r="J683" t="n">
        <v>500</v>
      </c>
      <c r="M683" t="n">
        <v>0</v>
      </c>
      <c r="N683" t="n">
        <v>0</v>
      </c>
      <c r="Q683" t="inlineStr">
        <is>
          <t>ce997265-f6b8-486f-a3c8-d2ff0a0ef7ea</t>
        </is>
      </c>
      <c r="R683" t="inlineStr">
        <is>
          <t>Other made-up textile articles; sets; worn clothing and worn textile articles; rags</t>
        </is>
      </c>
      <c r="S683" t="inlineStr">
        <is>
          <t>ae2bd03b-8740-49f6-a295-cecddb28805c</t>
        </is>
      </c>
      <c r="T683" t="inlineStr">
        <is>
          <t>Other furnishing articles, excluding those of heading 9404</t>
        </is>
      </c>
      <c r="U683" t="inlineStr">
        <is>
          <t>c7523970-ddf6-469c-bce3-5592bd87c923</t>
        </is>
      </c>
      <c r="V683" t="inlineStr">
        <is>
          <t>LC INTERNATIONAL</t>
        </is>
      </c>
      <c r="W683" t="inlineStr">
        <is>
          <t>AAIFL3643G</t>
        </is>
      </c>
      <c r="X683" t="n">
        <v>0</v>
      </c>
      <c r="Y683" t="n">
        <v>0</v>
      </c>
      <c r="Z683" t="n">
        <v>63049250</v>
      </c>
      <c r="AA683" t="inlineStr">
        <is>
          <t>TERRY TOWEL</t>
        </is>
      </c>
      <c r="AB683" t="inlineStr">
        <is>
          <t>http://indiausatrade.mea.gov.in/api/public/image/stream?key=products%2F20260714T063937Z-730438-d7dfa7ec-02-cropped.png</t>
        </is>
      </c>
      <c r="AC683" t="inlineStr">
        <is>
          <t>2026-07-14T06:39:37.284Z</t>
        </is>
      </c>
    </row>
    <row r="684">
      <c r="A684" t="inlineStr">
        <is>
          <t>8cf81eb1-8c38-4b94-9bd2-1f31c7a5cde8</t>
        </is>
      </c>
      <c r="B684" t="inlineStr">
        <is>
          <t xml:space="preserve">Sleeping Cover </t>
        </is>
      </c>
      <c r="C684" t="inlineStr">
        <is>
          <t>LCI-26020</t>
        </is>
      </c>
      <c r="E684" t="inlineStr">
        <is>
          <t>FIXED</t>
        </is>
      </c>
      <c r="F684" t="n">
        <v>3550</v>
      </c>
      <c r="G684" t="inlineStr">
        <is>
          <t>USD</t>
        </is>
      </c>
      <c r="J684" t="n">
        <v>1000</v>
      </c>
      <c r="M684" t="n">
        <v>0</v>
      </c>
      <c r="N684" t="n">
        <v>0</v>
      </c>
      <c r="Q684" t="inlineStr">
        <is>
          <t>ce997265-f6b8-486f-a3c8-d2ff0a0ef7ea</t>
        </is>
      </c>
      <c r="R684" t="inlineStr">
        <is>
          <t>Other made-up textile articles; sets; worn clothing and worn textile articles; rags</t>
        </is>
      </c>
      <c r="S684" t="inlineStr">
        <is>
          <t>440597b0-40a7-44f0-8262-44f6257f0b04</t>
        </is>
      </c>
      <c r="T684" t="inlineStr">
        <is>
          <t>Blankets and travelling rugs</t>
        </is>
      </c>
      <c r="U684" t="inlineStr">
        <is>
          <t>c7523970-ddf6-469c-bce3-5592bd87c923</t>
        </is>
      </c>
      <c r="V684" t="inlineStr">
        <is>
          <t>LC INTERNATIONAL</t>
        </is>
      </c>
      <c r="W684" t="inlineStr">
        <is>
          <t>AAIFL3643G</t>
        </is>
      </c>
      <c r="X684" t="n">
        <v>0</v>
      </c>
      <c r="Y684" t="n">
        <v>0</v>
      </c>
      <c r="Z684" t="n">
        <v>63013000</v>
      </c>
      <c r="AA684" t="inlineStr">
        <is>
          <t>BLANKETS (OTHER THAN ELECTRIC BLANKETS) AND TRAVELLING RUGS, OF COTTON</t>
        </is>
      </c>
      <c r="AB684" t="inlineStr">
        <is>
          <t>http://indiausatrade.mea.gov.in/api/public/image/stream?key=products%2F20260714T064247Z-896914-a1c18c32-02-cropped.png</t>
        </is>
      </c>
      <c r="AC684" t="inlineStr">
        <is>
          <t>2026-07-14T06:42:47.811Z</t>
        </is>
      </c>
    </row>
    <row r="685">
      <c r="A685" t="inlineStr">
        <is>
          <t>e1ec80ac-a21e-4cf2-8f6c-7cf82a615608</t>
        </is>
      </c>
      <c r="B685" t="inlineStr">
        <is>
          <t>15 inch Laptop Leather Portfolio Bag</t>
        </is>
      </c>
      <c r="C685" t="inlineStr">
        <is>
          <t>5694MH</t>
        </is>
      </c>
      <c r="E685" t="inlineStr">
        <is>
          <t>FIXED</t>
        </is>
      </c>
      <c r="F685" t="n">
        <v>58</v>
      </c>
      <c r="G685" t="inlineStr">
        <is>
          <t>USD</t>
        </is>
      </c>
      <c r="I685" t="inlineStr">
        <is>
          <t>Unit</t>
        </is>
      </c>
      <c r="J685" t="n">
        <v>400</v>
      </c>
      <c r="M685" t="n">
        <v>0</v>
      </c>
      <c r="N685" t="n">
        <v>0</v>
      </c>
      <c r="Q685" t="inlineStr">
        <is>
          <t>36bfad4f-387e-4cb1-a683-28e9e2cbbfa1</t>
        </is>
      </c>
      <c r="R685" t="inlineStr">
        <is>
          <t>Articles of leather; saddlery and harness; travel goods, handbags and similar containers; articles of animal gut (other than silkworm gut)</t>
        </is>
      </c>
      <c r="S685" t="inlineStr">
        <is>
          <t>20eb385c-69b5-43b0-aec4-f7d870ade592</t>
        </is>
      </c>
      <c r="T685" t="inlineStr">
        <is>
          <t>Trunks, suit-cases, vanity-cases, executive-cases, brief-cases, school satchels, spectacle cases, binocular cases, camera cases, musical instrument cases, gun cases, holsters and similar containers, travelling-bags, insulated food or beverages bags, to...</t>
        </is>
      </c>
      <c r="U685" t="inlineStr">
        <is>
          <t>8d9c53f7-c5fc-4156-a2c9-db38306f9b2e</t>
        </is>
      </c>
      <c r="V685" t="inlineStr">
        <is>
          <t>WALLETS PLUS</t>
        </is>
      </c>
      <c r="W685" t="inlineStr">
        <is>
          <t>0299006395</t>
        </is>
      </c>
      <c r="X685" t="n">
        <v>0</v>
      </c>
      <c r="Y685" t="n">
        <v>2</v>
      </c>
      <c r="Z685" t="n">
        <v>42023120</v>
      </c>
      <c r="AA685" t="inlineStr">
        <is>
          <t>WALLETS AND PURSES, OF LEATHER</t>
        </is>
      </c>
      <c r="AB685" t="inlineStr">
        <is>
          <t>http://indiausatrade.mea.gov.in/api/public/image/stream?key=products%2F20260615T123811Z-920954-73f661d0-5694MH%20%20creative-cropped.jpg</t>
        </is>
      </c>
      <c r="AC685" t="inlineStr">
        <is>
          <t>2026-06-15T12:38:11.107Z</t>
        </is>
      </c>
    </row>
    <row r="686">
      <c r="A686" t="inlineStr">
        <is>
          <t>d4a9ce83-506e-4289-bb03-dc52cf421bba</t>
        </is>
      </c>
      <c r="B686" t="inlineStr">
        <is>
          <t>Designer Crossbody Leather Bag</t>
        </is>
      </c>
      <c r="C686" t="inlineStr">
        <is>
          <t>WP232T</t>
        </is>
      </c>
      <c r="E686" t="inlineStr">
        <is>
          <t>FIXED</t>
        </is>
      </c>
      <c r="F686" t="n">
        <v>30.5</v>
      </c>
      <c r="G686" t="inlineStr">
        <is>
          <t>USD</t>
        </is>
      </c>
      <c r="I686" t="inlineStr">
        <is>
          <t>Unit</t>
        </is>
      </c>
      <c r="J686" t="n">
        <v>1500</v>
      </c>
      <c r="M686" t="n">
        <v>0</v>
      </c>
      <c r="N686" t="n">
        <v>0</v>
      </c>
      <c r="Q686" t="inlineStr">
        <is>
          <t>36bfad4f-387e-4cb1-a683-28e9e2cbbfa1</t>
        </is>
      </c>
      <c r="R686" t="inlineStr">
        <is>
          <t>Articles of leather; saddlery and harness; travel goods, handbags and similar containers; articles of animal gut (other than silkworm gut)</t>
        </is>
      </c>
      <c r="S686" t="inlineStr">
        <is>
          <t>20eb385c-69b5-43b0-aec4-f7d870ade592</t>
        </is>
      </c>
      <c r="T686" t="inlineStr">
        <is>
          <t>Trunks, suit-cases, vanity-cases, executive-cases, brief-cases, school satchels, spectacle cases, binocular cases, camera cases, musical instrument cases, gun cases, holsters and similar containers, travelling-bags, insulated food or beverages bags, to...</t>
        </is>
      </c>
      <c r="U686" t="inlineStr">
        <is>
          <t>8d9c53f7-c5fc-4156-a2c9-db38306f9b2e</t>
        </is>
      </c>
      <c r="V686" t="inlineStr">
        <is>
          <t>WALLETS PLUS</t>
        </is>
      </c>
      <c r="W686" t="inlineStr">
        <is>
          <t>0299006395</t>
        </is>
      </c>
      <c r="X686" t="n">
        <v>0</v>
      </c>
      <c r="Y686" t="n">
        <v>1</v>
      </c>
      <c r="Z686" t="n">
        <v>42023120</v>
      </c>
      <c r="AA686" t="inlineStr">
        <is>
          <t>WALLETS AND PURSES, OF LEATHER</t>
        </is>
      </c>
      <c r="AB686" t="inlineStr">
        <is>
          <t>http://indiausatrade.mea.gov.in/api/public/image/stream?key=products%2F20260615T124442Z-861324-290ca1fe-WP232T%20creative-cropped.jpg</t>
        </is>
      </c>
      <c r="AC686" t="inlineStr">
        <is>
          <t>2026-06-15T12:44:42.767Z</t>
        </is>
      </c>
    </row>
    <row r="687">
      <c r="A687" t="inlineStr">
        <is>
          <t>01167ed1-e637-400a-80ac-27e43fd7f35e</t>
        </is>
      </c>
      <c r="B687" t="inlineStr">
        <is>
          <t>Leather Passport Cover</t>
        </is>
      </c>
      <c r="C687" t="inlineStr">
        <is>
          <t>2745MH</t>
        </is>
      </c>
      <c r="E687" t="inlineStr">
        <is>
          <t>FIXED</t>
        </is>
      </c>
      <c r="F687" t="n">
        <v>7.1</v>
      </c>
      <c r="G687" t="inlineStr">
        <is>
          <t>USD</t>
        </is>
      </c>
      <c r="I687" t="inlineStr">
        <is>
          <t>Unit</t>
        </is>
      </c>
      <c r="J687" t="n">
        <v>1500</v>
      </c>
      <c r="M687" t="n">
        <v>0</v>
      </c>
      <c r="N687" t="n">
        <v>0</v>
      </c>
      <c r="Q687" t="inlineStr">
        <is>
          <t>36bfad4f-387e-4cb1-a683-28e9e2cbbfa1</t>
        </is>
      </c>
      <c r="R687" t="inlineStr">
        <is>
          <t>Articles of leather; saddlery and harness; travel goods, handbags and similar containers; articles of animal gut (other than silkworm gut)</t>
        </is>
      </c>
      <c r="S687" t="inlineStr">
        <is>
          <t>20eb385c-69b5-43b0-aec4-f7d870ade592</t>
        </is>
      </c>
      <c r="T687" t="inlineStr">
        <is>
          <t>Trunks, suit-cases, vanity-cases, executive-cases, brief-cases, school satchels, spectacle cases, binocular cases, camera cases, musical instrument cases, gun cases, holsters and similar containers, travelling-bags, insulated food or beverages bags, to...</t>
        </is>
      </c>
      <c r="U687" t="inlineStr">
        <is>
          <t>8d9c53f7-c5fc-4156-a2c9-db38306f9b2e</t>
        </is>
      </c>
      <c r="V687" t="inlineStr">
        <is>
          <t>WALLETS PLUS</t>
        </is>
      </c>
      <c r="W687" t="inlineStr">
        <is>
          <t>0299006395</t>
        </is>
      </c>
      <c r="X687" t="n">
        <v>0</v>
      </c>
      <c r="Y687" t="n">
        <v>0</v>
      </c>
      <c r="Z687" t="n">
        <v>42023120</v>
      </c>
      <c r="AA687" t="inlineStr">
        <is>
          <t>WALLETS AND PURSES, OF LEATHER</t>
        </is>
      </c>
      <c r="AB687" t="inlineStr">
        <is>
          <t>http://indiausatrade.mea.gov.in/api/public/image/stream?key=products%2F20260615T101123Z-979104-389d8a53-2745%20MH%20Creative-cropped.jpg</t>
        </is>
      </c>
      <c r="AC687" t="inlineStr">
        <is>
          <t>2026-06-15T10:11:23.646Z</t>
        </is>
      </c>
    </row>
    <row r="688">
      <c r="A688" t="inlineStr">
        <is>
          <t>78c808b2-979e-4c94-b7a8-b877b571b497</t>
        </is>
      </c>
      <c r="B688" t="inlineStr">
        <is>
          <t>RFID Safe Card Case</t>
        </is>
      </c>
      <c r="C688" t="inlineStr">
        <is>
          <t>2898</t>
        </is>
      </c>
      <c r="E688" t="inlineStr">
        <is>
          <t>FIXED</t>
        </is>
      </c>
      <c r="F688" t="n">
        <v>3.5</v>
      </c>
      <c r="G688" t="inlineStr">
        <is>
          <t>USD</t>
        </is>
      </c>
      <c r="I688" t="inlineStr">
        <is>
          <t>Unit</t>
        </is>
      </c>
      <c r="J688" t="n">
        <v>1500</v>
      </c>
      <c r="M688" t="n">
        <v>0</v>
      </c>
      <c r="N688" t="n">
        <v>0</v>
      </c>
      <c r="Q688" t="inlineStr">
        <is>
          <t>36bfad4f-387e-4cb1-a683-28e9e2cbbfa1</t>
        </is>
      </c>
      <c r="R688" t="inlineStr">
        <is>
          <t>Articles of leather; saddlery and harness; travel goods, handbags and similar containers; articles of animal gut (other than silkworm gut)</t>
        </is>
      </c>
      <c r="S688" t="inlineStr">
        <is>
          <t>20eb385c-69b5-43b0-aec4-f7d870ade592</t>
        </is>
      </c>
      <c r="T688" t="inlineStr">
        <is>
          <t>Trunks, suit-cases, vanity-cases, executive-cases, brief-cases, school satchels, spectacle cases, binocular cases, camera cases, musical instrument cases, gun cases, holsters and similar containers, travelling-bags, insulated food or beverages bags, to...</t>
        </is>
      </c>
      <c r="U688" t="inlineStr">
        <is>
          <t>8d9c53f7-c5fc-4156-a2c9-db38306f9b2e</t>
        </is>
      </c>
      <c r="V688" t="inlineStr">
        <is>
          <t>WALLETS PLUS</t>
        </is>
      </c>
      <c r="W688" t="inlineStr">
        <is>
          <t>0299006395</t>
        </is>
      </c>
      <c r="X688" t="n">
        <v>0</v>
      </c>
      <c r="Y688" t="n">
        <v>0</v>
      </c>
      <c r="Z688" t="n">
        <v>42023120</v>
      </c>
      <c r="AA688" t="inlineStr">
        <is>
          <t>WALLETS AND PURSES, OF LEATHER</t>
        </is>
      </c>
      <c r="AB688" t="inlineStr">
        <is>
          <t>http://indiausatrade.mea.gov.in/api/public/image/stream?key=products%2F20260615T103354Z-217324-f91ce65a-creative-cropped.png</t>
        </is>
      </c>
      <c r="AC688" t="inlineStr">
        <is>
          <t>2026-06-15T10:33:54.537Z</t>
        </is>
      </c>
    </row>
    <row r="689">
      <c r="A689" t="inlineStr">
        <is>
          <t>4c31dd9c-aa56-42bd-bf09-03ed5db64716</t>
        </is>
      </c>
      <c r="B689" t="inlineStr">
        <is>
          <t>Canvas with Leather Weekender Bag</t>
        </is>
      </c>
      <c r="C689" t="inlineStr">
        <is>
          <t>5461MH</t>
        </is>
      </c>
      <c r="E689" t="inlineStr">
        <is>
          <t>FIXED</t>
        </is>
      </c>
      <c r="F689" t="n">
        <v>57</v>
      </c>
      <c r="G689" t="inlineStr">
        <is>
          <t>USD</t>
        </is>
      </c>
      <c r="I689" t="inlineStr">
        <is>
          <t>Unit</t>
        </is>
      </c>
      <c r="J689" t="n">
        <v>400</v>
      </c>
      <c r="M689" t="n">
        <v>0</v>
      </c>
      <c r="N689" t="n">
        <v>0</v>
      </c>
      <c r="Q689" t="inlineStr">
        <is>
          <t>36bfad4f-387e-4cb1-a683-28e9e2cbbfa1</t>
        </is>
      </c>
      <c r="R689" t="inlineStr">
        <is>
          <t>Articles of leather; saddlery and harness; travel goods, handbags and similar containers; articles of animal gut (other than silkworm gut)</t>
        </is>
      </c>
      <c r="S689" t="inlineStr">
        <is>
          <t>20eb385c-69b5-43b0-aec4-f7d870ade592</t>
        </is>
      </c>
      <c r="T689" t="inlineStr">
        <is>
          <t>Trunks, suit-cases, vanity-cases, executive-cases, brief-cases, school satchels, spectacle cases, binocular cases, camera cases, musical instrument cases, gun cases, holsters and similar containers, travelling-bags, insulated food or beverages bags, to...</t>
        </is>
      </c>
      <c r="U689" t="inlineStr">
        <is>
          <t>8d9c53f7-c5fc-4156-a2c9-db38306f9b2e</t>
        </is>
      </c>
      <c r="V689" t="inlineStr">
        <is>
          <t>WALLETS PLUS</t>
        </is>
      </c>
      <c r="W689" t="inlineStr">
        <is>
          <t>0299006395</t>
        </is>
      </c>
      <c r="X689" t="n">
        <v>0</v>
      </c>
      <c r="Y689" t="n">
        <v>0</v>
      </c>
      <c r="Z689" t="n">
        <v>42023120</v>
      </c>
      <c r="AA689" t="inlineStr">
        <is>
          <t>WALLETS AND PURSES, OF LEATHER</t>
        </is>
      </c>
      <c r="AB689" t="inlineStr">
        <is>
          <t>http://indiausatrade.mea.gov.in/api/public/image/stream?key=products%2F20260615T122935Z-252266-7c5677e4-5461%20MH-cropped.jpg</t>
        </is>
      </c>
      <c r="AC689" t="inlineStr">
        <is>
          <t>2026-06-15T12:29:35.063Z</t>
        </is>
      </c>
    </row>
    <row r="690">
      <c r="A690" t="inlineStr">
        <is>
          <t>2b4e6d78-fb9e-4228-b613-579333c9cb41</t>
        </is>
      </c>
      <c r="B690" t="inlineStr">
        <is>
          <t>Leather Tech Organizer</t>
        </is>
      </c>
      <c r="C690" t="inlineStr">
        <is>
          <t>3110</t>
        </is>
      </c>
      <c r="E690" t="inlineStr">
        <is>
          <t>FIXED</t>
        </is>
      </c>
      <c r="F690" t="n">
        <v>10</v>
      </c>
      <c r="G690" t="inlineStr">
        <is>
          <t>USD</t>
        </is>
      </c>
      <c r="I690" t="inlineStr">
        <is>
          <t>Unit</t>
        </is>
      </c>
      <c r="J690" t="n">
        <v>1500</v>
      </c>
      <c r="M690" t="n">
        <v>0</v>
      </c>
      <c r="N690" t="n">
        <v>0</v>
      </c>
      <c r="Q690" t="inlineStr">
        <is>
          <t>36bfad4f-387e-4cb1-a683-28e9e2cbbfa1</t>
        </is>
      </c>
      <c r="R690" t="inlineStr">
        <is>
          <t>Articles of leather; saddlery and harness; travel goods, handbags and similar containers; articles of animal gut (other than silkworm gut)</t>
        </is>
      </c>
      <c r="S690" t="inlineStr">
        <is>
          <t>20eb385c-69b5-43b0-aec4-f7d870ade592</t>
        </is>
      </c>
      <c r="T690" t="inlineStr">
        <is>
          <t>Trunks, suit-cases, vanity-cases, executive-cases, brief-cases, school satchels, spectacle cases, binocular cases, camera cases, musical instrument cases, gun cases, holsters and similar containers, travelling-bags, insulated food or beverages bags, to...</t>
        </is>
      </c>
      <c r="U690" t="inlineStr">
        <is>
          <t>8d9c53f7-c5fc-4156-a2c9-db38306f9b2e</t>
        </is>
      </c>
      <c r="V690" t="inlineStr">
        <is>
          <t>WALLETS PLUS</t>
        </is>
      </c>
      <c r="W690" t="inlineStr">
        <is>
          <t>0299006395</t>
        </is>
      </c>
      <c r="X690" t="n">
        <v>0</v>
      </c>
      <c r="Y690" t="n">
        <v>0</v>
      </c>
      <c r="Z690" t="n">
        <v>42023120</v>
      </c>
      <c r="AA690" t="inlineStr">
        <is>
          <t>WALLETS AND PURSES, OF LEATHER</t>
        </is>
      </c>
      <c r="AB690" t="inlineStr">
        <is>
          <t>http://indiausatrade.mea.gov.in/api/public/image/stream?key=products%2F20260615T110132Z-943660-77509eab-3110-cropped.jpg</t>
        </is>
      </c>
      <c r="AC690" t="inlineStr">
        <is>
          <t>2026-06-15T11:01:32.112Z</t>
        </is>
      </c>
    </row>
    <row r="691">
      <c r="A691" t="inlineStr">
        <is>
          <t>46a8295c-5409-485c-977d-8fcd326b68bd</t>
        </is>
      </c>
      <c r="B691" t="inlineStr">
        <is>
          <t>RFID Safe Leather Wallet with Aluminium snap Card case</t>
        </is>
      </c>
      <c r="C691" t="inlineStr">
        <is>
          <t>3123MH</t>
        </is>
      </c>
      <c r="E691" t="inlineStr">
        <is>
          <t>FIXED</t>
        </is>
      </c>
      <c r="F691" t="n">
        <v>7.95</v>
      </c>
      <c r="G691" t="inlineStr">
        <is>
          <t>USD</t>
        </is>
      </c>
      <c r="I691" t="inlineStr">
        <is>
          <t>Unit</t>
        </is>
      </c>
      <c r="J691" t="n">
        <v>1500</v>
      </c>
      <c r="M691" t="n">
        <v>0</v>
      </c>
      <c r="N691" t="n">
        <v>0</v>
      </c>
      <c r="Q691" t="inlineStr">
        <is>
          <t>36bfad4f-387e-4cb1-a683-28e9e2cbbfa1</t>
        </is>
      </c>
      <c r="R691" t="inlineStr">
        <is>
          <t>Articles of leather; saddlery and harness; travel goods, handbags and similar containers; articles of animal gut (other than silkworm gut)</t>
        </is>
      </c>
      <c r="S691" t="inlineStr">
        <is>
          <t>20eb385c-69b5-43b0-aec4-f7d870ade592</t>
        </is>
      </c>
      <c r="T691" t="inlineStr">
        <is>
          <t>Trunks, suit-cases, vanity-cases, executive-cases, brief-cases, school satchels, spectacle cases, binocular cases, camera cases, musical instrument cases, gun cases, holsters and similar containers, travelling-bags, insulated food or beverages bags, to...</t>
        </is>
      </c>
      <c r="U691" t="inlineStr">
        <is>
          <t>8d9c53f7-c5fc-4156-a2c9-db38306f9b2e</t>
        </is>
      </c>
      <c r="V691" t="inlineStr">
        <is>
          <t>WALLETS PLUS</t>
        </is>
      </c>
      <c r="W691" t="inlineStr">
        <is>
          <t>0299006395</t>
        </is>
      </c>
      <c r="X691" t="n">
        <v>0</v>
      </c>
      <c r="Y691" t="n">
        <v>0</v>
      </c>
      <c r="Z691" t="n">
        <v>42023120</v>
      </c>
      <c r="AA691" t="inlineStr">
        <is>
          <t>WALLETS AND PURSES, OF LEATHER</t>
        </is>
      </c>
      <c r="AB691" t="inlineStr">
        <is>
          <t>http://indiausatrade.mea.gov.in/api/public/image/stream?key=products%2F20260615T111514Z-377062-a0b2c2b9-3123%20creative-cropped.jpg</t>
        </is>
      </c>
      <c r="AC691" t="inlineStr">
        <is>
          <t>2026-06-15T11:15:14.811Z</t>
        </is>
      </c>
    </row>
    <row r="692">
      <c r="A692" t="inlineStr">
        <is>
          <t>fac132cc-a14f-4b84-9075-134de739b106</t>
        </is>
      </c>
      <c r="B692" t="inlineStr">
        <is>
          <t>Leather Designer Keychain</t>
        </is>
      </c>
      <c r="C692" t="inlineStr">
        <is>
          <t>3128</t>
        </is>
      </c>
      <c r="E692" t="inlineStr">
        <is>
          <t>FIXED</t>
        </is>
      </c>
      <c r="F692" t="n">
        <v>2.85</v>
      </c>
      <c r="G692" t="inlineStr">
        <is>
          <t>USD</t>
        </is>
      </c>
      <c r="I692" t="inlineStr">
        <is>
          <t>Unit</t>
        </is>
      </c>
      <c r="J692" t="n">
        <v>1500</v>
      </c>
      <c r="M692" t="n">
        <v>0</v>
      </c>
      <c r="N692" t="n">
        <v>0</v>
      </c>
      <c r="Q692" t="inlineStr">
        <is>
          <t>36bfad4f-387e-4cb1-a683-28e9e2cbbfa1</t>
        </is>
      </c>
      <c r="R692" t="inlineStr">
        <is>
          <t>Articles of leather; saddlery and harness; travel goods, handbags and similar containers; articles of animal gut (other than silkworm gut)</t>
        </is>
      </c>
      <c r="S692" t="inlineStr">
        <is>
          <t>20eb385c-69b5-43b0-aec4-f7d870ade592</t>
        </is>
      </c>
      <c r="T692" t="inlineStr">
        <is>
          <t>Trunks, suit-cases, vanity-cases, executive-cases, brief-cases, school satchels, spectacle cases, binocular cases, camera cases, musical instrument cases, gun cases, holsters and similar containers, travelling-bags, insulated food or beverages bags, to...</t>
        </is>
      </c>
      <c r="U692" t="inlineStr">
        <is>
          <t>8d9c53f7-c5fc-4156-a2c9-db38306f9b2e</t>
        </is>
      </c>
      <c r="V692" t="inlineStr">
        <is>
          <t>WALLETS PLUS</t>
        </is>
      </c>
      <c r="W692" t="inlineStr">
        <is>
          <t>0299006395</t>
        </is>
      </c>
      <c r="X692" t="n">
        <v>0</v>
      </c>
      <c r="Y692" t="n">
        <v>0</v>
      </c>
      <c r="Z692" t="n">
        <v>42050090</v>
      </c>
      <c r="AA692" t="inlineStr">
        <is>
          <t>OTHER</t>
        </is>
      </c>
      <c r="AB692" t="inlineStr">
        <is>
          <t>http://indiausatrade.mea.gov.in/api/public/image/stream?key=products%2F20260615T112357Z-319892-dd49f0ad-3128%20creative-cropped.jpg</t>
        </is>
      </c>
      <c r="AC692" t="inlineStr">
        <is>
          <t>2026-06-15T11:23:57.059Z</t>
        </is>
      </c>
    </row>
    <row r="693">
      <c r="A693" t="inlineStr">
        <is>
          <t>aeade54f-59b9-4ccb-bf20-561f0fc5816f</t>
        </is>
      </c>
      <c r="B693" t="inlineStr">
        <is>
          <t>RFID Safe Women's Dual Tone Leather Wallet</t>
        </is>
      </c>
      <c r="C693" t="inlineStr">
        <is>
          <t>3130</t>
        </is>
      </c>
      <c r="E693" t="inlineStr">
        <is>
          <t>FIXED</t>
        </is>
      </c>
      <c r="F693" t="n">
        <v>10.1</v>
      </c>
      <c r="G693" t="inlineStr">
        <is>
          <t>USD</t>
        </is>
      </c>
      <c r="I693" t="inlineStr">
        <is>
          <t>Unit</t>
        </is>
      </c>
      <c r="J693" t="n">
        <v>1500</v>
      </c>
      <c r="M693" t="n">
        <v>0</v>
      </c>
      <c r="N693" t="n">
        <v>0</v>
      </c>
      <c r="Q693" t="inlineStr">
        <is>
          <t>36bfad4f-387e-4cb1-a683-28e9e2cbbfa1</t>
        </is>
      </c>
      <c r="R693" t="inlineStr">
        <is>
          <t>Articles of leather; saddlery and harness; travel goods, handbags and similar containers; articles of animal gut (other than silkworm gut)</t>
        </is>
      </c>
      <c r="S693" t="inlineStr">
        <is>
          <t>20eb385c-69b5-43b0-aec4-f7d870ade592</t>
        </is>
      </c>
      <c r="T693" t="inlineStr">
        <is>
          <t>Trunks, suit-cases, vanity-cases, executive-cases, brief-cases, school satchels, spectacle cases, binocular cases, camera cases, musical instrument cases, gun cases, holsters and similar containers, travelling-bags, insulated food or beverages bags, to...</t>
        </is>
      </c>
      <c r="U693" t="inlineStr">
        <is>
          <t>8d9c53f7-c5fc-4156-a2c9-db38306f9b2e</t>
        </is>
      </c>
      <c r="V693" t="inlineStr">
        <is>
          <t>WALLETS PLUS</t>
        </is>
      </c>
      <c r="W693" t="inlineStr">
        <is>
          <t>0299006395</t>
        </is>
      </c>
      <c r="X693" t="n">
        <v>0</v>
      </c>
      <c r="Y693" t="n">
        <v>0</v>
      </c>
      <c r="Z693" t="n">
        <v>42023120</v>
      </c>
      <c r="AA693" t="inlineStr">
        <is>
          <t>WALLETS AND PURSES, OF LEATHER</t>
        </is>
      </c>
      <c r="AB693" t="inlineStr">
        <is>
          <t>http://indiausatrade.mea.gov.in/api/public/image/stream?key=products%2F20260615T113259Z-917321-894b42a9-3130%20creative-cropped.jpg</t>
        </is>
      </c>
      <c r="AC693" t="inlineStr">
        <is>
          <t>2026-06-15T11:32:59.406Z</t>
        </is>
      </c>
    </row>
    <row r="694">
      <c r="A694" t="inlineStr">
        <is>
          <t>f321c6ef-e487-469a-bcea-3c639df963c1</t>
        </is>
      </c>
      <c r="B694" t="inlineStr">
        <is>
          <t>15 inch Laptop Leather Backpack</t>
        </is>
      </c>
      <c r="C694" t="inlineStr">
        <is>
          <t>5019MH</t>
        </is>
      </c>
      <c r="E694" t="inlineStr">
        <is>
          <t>FIXED</t>
        </is>
      </c>
      <c r="F694" t="n">
        <v>56.1</v>
      </c>
      <c r="G694" t="inlineStr">
        <is>
          <t>USD</t>
        </is>
      </c>
      <c r="I694" t="inlineStr">
        <is>
          <t>Unit</t>
        </is>
      </c>
      <c r="J694" t="n">
        <v>400</v>
      </c>
      <c r="M694" t="n">
        <v>0</v>
      </c>
      <c r="N694" t="n">
        <v>0</v>
      </c>
      <c r="Q694" t="inlineStr">
        <is>
          <t>36bfad4f-387e-4cb1-a683-28e9e2cbbfa1</t>
        </is>
      </c>
      <c r="R694" t="inlineStr">
        <is>
          <t>Articles of leather; saddlery and harness; travel goods, handbags and similar containers; articles of animal gut (other than silkworm gut)</t>
        </is>
      </c>
      <c r="S694" t="inlineStr">
        <is>
          <t>20eb385c-69b5-43b0-aec4-f7d870ade592</t>
        </is>
      </c>
      <c r="T694" t="inlineStr">
        <is>
          <t>Trunks, suit-cases, vanity-cases, executive-cases, brief-cases, school satchels, spectacle cases, binocular cases, camera cases, musical instrument cases, gun cases, holsters and similar containers, travelling-bags, insulated food or beverages bags, to...</t>
        </is>
      </c>
      <c r="U694" t="inlineStr">
        <is>
          <t>8d9c53f7-c5fc-4156-a2c9-db38306f9b2e</t>
        </is>
      </c>
      <c r="V694" t="inlineStr">
        <is>
          <t>WALLETS PLUS</t>
        </is>
      </c>
      <c r="W694" t="inlineStr">
        <is>
          <t>0299006395</t>
        </is>
      </c>
      <c r="X694" t="n">
        <v>0</v>
      </c>
      <c r="Y694" t="n">
        <v>0</v>
      </c>
      <c r="Z694" t="n">
        <v>42021120</v>
      </c>
      <c r="AA694" t="inlineStr">
        <is>
          <t>TOILET-BAGS AND CASES, OF LEATHER</t>
        </is>
      </c>
      <c r="AB694" t="inlineStr">
        <is>
          <t>http://indiausatrade.mea.gov.in/api/public/image/stream?key=products%2F20260615T114505Z-490361-ab69be37-5019%20MH-cropped.jpg</t>
        </is>
      </c>
      <c r="AC694" t="inlineStr">
        <is>
          <t>2026-06-15T11:45:05.961Z</t>
        </is>
      </c>
    </row>
    <row r="695">
      <c r="A695" t="inlineStr">
        <is>
          <t>defc35e2-42ba-40cb-bfec-c4c8a98585dc</t>
        </is>
      </c>
      <c r="B695" t="inlineStr">
        <is>
          <t>Handwoven Washed Leather Hobo Bag</t>
        </is>
      </c>
      <c r="C695" t="inlineStr">
        <is>
          <t>5234</t>
        </is>
      </c>
      <c r="E695" t="inlineStr">
        <is>
          <t>FIXED</t>
        </is>
      </c>
      <c r="F695" t="n">
        <v>44</v>
      </c>
      <c r="G695" t="inlineStr">
        <is>
          <t>USD</t>
        </is>
      </c>
      <c r="I695" t="inlineStr">
        <is>
          <t>Unit</t>
        </is>
      </c>
      <c r="J695" t="n">
        <v>400</v>
      </c>
      <c r="M695" t="n">
        <v>0</v>
      </c>
      <c r="N695" t="n">
        <v>0</v>
      </c>
      <c r="Q695" t="inlineStr">
        <is>
          <t>36bfad4f-387e-4cb1-a683-28e9e2cbbfa1</t>
        </is>
      </c>
      <c r="R695" t="inlineStr">
        <is>
          <t>Articles of leather; saddlery and harness; travel goods, handbags and similar containers; articles of animal gut (other than silkworm gut)</t>
        </is>
      </c>
      <c r="S695" t="inlineStr">
        <is>
          <t>20eb385c-69b5-43b0-aec4-f7d870ade592</t>
        </is>
      </c>
      <c r="T695" t="inlineStr">
        <is>
          <t>Trunks, suit-cases, vanity-cases, executive-cases, brief-cases, school satchels, spectacle cases, binocular cases, camera cases, musical instrument cases, gun cases, holsters and similar containers, travelling-bags, insulated food or beverages bags, to...</t>
        </is>
      </c>
      <c r="U695" t="inlineStr">
        <is>
          <t>8d9c53f7-c5fc-4156-a2c9-db38306f9b2e</t>
        </is>
      </c>
      <c r="V695" t="inlineStr">
        <is>
          <t>WALLETS PLUS</t>
        </is>
      </c>
      <c r="W695" t="inlineStr">
        <is>
          <t>0299006395</t>
        </is>
      </c>
      <c r="X695" t="n">
        <v>0</v>
      </c>
      <c r="Y695" t="n">
        <v>0</v>
      </c>
      <c r="Z695" t="n">
        <v>42023120</v>
      </c>
      <c r="AA695" t="inlineStr">
        <is>
          <t>WALLETS AND PURSES, OF LEATHER</t>
        </is>
      </c>
      <c r="AB695" t="inlineStr">
        <is>
          <t>http://indiausatrade.mea.gov.in/api/public/image/stream?key=products%2F20260615T115923Z-912013-e6f263d9-5234-cropped.jpg</t>
        </is>
      </c>
      <c r="AC695" t="inlineStr">
        <is>
          <t>2026-06-15T11:59:23.930Z</t>
        </is>
      </c>
    </row>
    <row r="696">
      <c r="A696" t="inlineStr">
        <is>
          <t>776d1462-ff20-4640-8362-d6a9bb569f2e</t>
        </is>
      </c>
      <c r="B696" t="inlineStr">
        <is>
          <t>Leather Belt</t>
        </is>
      </c>
      <c r="C696" t="inlineStr">
        <is>
          <t>WPB1028</t>
        </is>
      </c>
      <c r="E696" t="inlineStr">
        <is>
          <t>FIXED</t>
        </is>
      </c>
      <c r="F696" t="n">
        <v>5.05</v>
      </c>
      <c r="G696" t="inlineStr">
        <is>
          <t>USD</t>
        </is>
      </c>
      <c r="I696" t="inlineStr">
        <is>
          <t>Unit</t>
        </is>
      </c>
      <c r="J696" t="n">
        <v>500</v>
      </c>
      <c r="M696" t="n">
        <v>0</v>
      </c>
      <c r="N696" t="n">
        <v>0</v>
      </c>
      <c r="Q696" t="inlineStr">
        <is>
          <t>36bfad4f-387e-4cb1-a683-28e9e2cbbfa1</t>
        </is>
      </c>
      <c r="R696" t="inlineStr">
        <is>
          <t>Articles of leather; saddlery and harness; travel goods, handbags and similar containers; articles of animal gut (other than silkworm gut)</t>
        </is>
      </c>
      <c r="S696" t="inlineStr">
        <is>
          <t>fd51dd71-eb2c-4fce-8d24-f5a804a20815</t>
        </is>
      </c>
      <c r="T696" t="inlineStr">
        <is>
          <t>Articles of apparel and clothing accessories (including gloves, mittens and mitts), for all purposes, of leather or of composition leather</t>
        </is>
      </c>
      <c r="U696" t="inlineStr">
        <is>
          <t>8d9c53f7-c5fc-4156-a2c9-db38306f9b2e</t>
        </is>
      </c>
      <c r="V696" t="inlineStr">
        <is>
          <t>WALLETS PLUS</t>
        </is>
      </c>
      <c r="W696" t="inlineStr">
        <is>
          <t>0299006395</t>
        </is>
      </c>
      <c r="X696" t="n">
        <v>0</v>
      </c>
      <c r="Y696" t="n">
        <v>0</v>
      </c>
      <c r="Z696" t="n">
        <v>42033000</v>
      </c>
      <c r="AA696" t="inlineStr">
        <is>
          <t>BELTS AND BANDOLIERS</t>
        </is>
      </c>
      <c r="AB696" t="inlineStr">
        <is>
          <t>http://indiausatrade.mea.gov.in/api/public/image/stream?key=products%2F20260615T125222Z-260758-0b756f63-WPB%201028%20creative-cropped.jpg</t>
        </is>
      </c>
      <c r="AC696" t="inlineStr">
        <is>
          <t>2026-06-15T12:52:22.680Z</t>
        </is>
      </c>
    </row>
    <row r="697">
      <c r="A697" t="inlineStr">
        <is>
          <t>10166390-8c41-4ece-b084-9535999d656a</t>
        </is>
      </c>
      <c r="B697" t="inlineStr">
        <is>
          <t>Billfold Leather Wallet</t>
        </is>
      </c>
      <c r="C697" t="inlineStr">
        <is>
          <t>1384MH</t>
        </is>
      </c>
      <c r="E697" t="inlineStr">
        <is>
          <t>FIXED</t>
        </is>
      </c>
      <c r="F697" t="n">
        <v>5.5</v>
      </c>
      <c r="G697" t="inlineStr">
        <is>
          <t>USD</t>
        </is>
      </c>
      <c r="I697" t="inlineStr">
        <is>
          <t>Unit</t>
        </is>
      </c>
      <c r="J697" t="n">
        <v>1500</v>
      </c>
      <c r="M697" t="n">
        <v>0</v>
      </c>
      <c r="N697" t="n">
        <v>0</v>
      </c>
      <c r="Q697" t="inlineStr">
        <is>
          <t>36bfad4f-387e-4cb1-a683-28e9e2cbbfa1</t>
        </is>
      </c>
      <c r="R697" t="inlineStr">
        <is>
          <t>Articles of leather; saddlery and harness; travel goods, handbags and similar containers; articles of animal gut (other than silkworm gut)</t>
        </is>
      </c>
      <c r="S697" t="inlineStr">
        <is>
          <t>20eb385c-69b5-43b0-aec4-f7d870ade592</t>
        </is>
      </c>
      <c r="T697" t="inlineStr">
        <is>
          <t>Trunks, suit-cases, vanity-cases, executive-cases, brief-cases, school satchels, spectacle cases, binocular cases, camera cases, musical instrument cases, gun cases, holsters and similar containers, travelling-bags, insulated food or beverages bags, to...</t>
        </is>
      </c>
      <c r="U697" t="inlineStr">
        <is>
          <t>8d9c53f7-c5fc-4156-a2c9-db38306f9b2e</t>
        </is>
      </c>
      <c r="V697" t="inlineStr">
        <is>
          <t>WALLETS PLUS</t>
        </is>
      </c>
      <c r="W697" t="inlineStr">
        <is>
          <t>0299006395</t>
        </is>
      </c>
      <c r="X697" t="n">
        <v>0</v>
      </c>
      <c r="Y697" t="n">
        <v>0</v>
      </c>
      <c r="Z697" t="n">
        <v>42021120</v>
      </c>
      <c r="AA697" t="inlineStr">
        <is>
          <t>TOILET-BAGS AND CASES, OF LEATHER</t>
        </is>
      </c>
      <c r="AB697" t="inlineStr">
        <is>
          <t>http://indiausatrade.mea.gov.in/api/public/image/stream?key=products%2F20260615T092058Z-923412-e1b844de-1384%20Creative-cropped.jpg</t>
        </is>
      </c>
      <c r="AC697" t="inlineStr">
        <is>
          <t>2026-06-15T09:20:58.861Z</t>
        </is>
      </c>
    </row>
    <row r="698">
      <c r="A698" t="inlineStr">
        <is>
          <t>aca2bd50-d8bb-4201-a7ab-d762be70cf18</t>
        </is>
      </c>
      <c r="B698" t="inlineStr">
        <is>
          <t>Leather Fanny Pack</t>
        </is>
      </c>
      <c r="C698" t="inlineStr">
        <is>
          <t>5306MH</t>
        </is>
      </c>
      <c r="E698" t="inlineStr">
        <is>
          <t>FIXED</t>
        </is>
      </c>
      <c r="F698" t="n">
        <v>21</v>
      </c>
      <c r="G698" t="inlineStr">
        <is>
          <t>USD</t>
        </is>
      </c>
      <c r="I698" t="inlineStr">
        <is>
          <t>Unit</t>
        </is>
      </c>
      <c r="J698" t="n">
        <v>1500</v>
      </c>
      <c r="M698" t="n">
        <v>0</v>
      </c>
      <c r="N698" t="n">
        <v>0</v>
      </c>
      <c r="Q698" t="inlineStr">
        <is>
          <t>36bfad4f-387e-4cb1-a683-28e9e2cbbfa1</t>
        </is>
      </c>
      <c r="R698" t="inlineStr">
        <is>
          <t>Articles of leather; saddlery and harness; travel goods, handbags and similar containers; articles of animal gut (other than silkworm gut)</t>
        </is>
      </c>
      <c r="S698" t="inlineStr">
        <is>
          <t>20eb385c-69b5-43b0-aec4-f7d870ade592</t>
        </is>
      </c>
      <c r="T698" t="inlineStr">
        <is>
          <t>Trunks, suit-cases, vanity-cases, executive-cases, brief-cases, school satchels, spectacle cases, binocular cases, camera cases, musical instrument cases, gun cases, holsters and similar containers, travelling-bags, insulated food or beverages bags, to...</t>
        </is>
      </c>
      <c r="U698" t="inlineStr">
        <is>
          <t>8d9c53f7-c5fc-4156-a2c9-db38306f9b2e</t>
        </is>
      </c>
      <c r="V698" t="inlineStr">
        <is>
          <t>WALLETS PLUS</t>
        </is>
      </c>
      <c r="W698" t="inlineStr">
        <is>
          <t>0299006395</t>
        </is>
      </c>
      <c r="X698" t="n">
        <v>0</v>
      </c>
      <c r="Y698" t="n">
        <v>0</v>
      </c>
      <c r="Z698" t="n">
        <v>42023120</v>
      </c>
      <c r="AA698" t="inlineStr">
        <is>
          <t>WALLETS AND PURSES, OF LEATHER</t>
        </is>
      </c>
      <c r="AB698" t="inlineStr">
        <is>
          <t>http://indiausatrade.mea.gov.in/api/public/image/stream?key=products%2F20260615T121224Z-488757-fa6b7c47-5306%20MH%20creative-cropped.jpg</t>
        </is>
      </c>
      <c r="AC698" t="inlineStr">
        <is>
          <t>2026-06-15T12:12:24.218Z</t>
        </is>
      </c>
    </row>
    <row r="699">
      <c r="A699" t="inlineStr">
        <is>
          <t>9d8c6862-35a0-412e-94ad-05d6d72aba37</t>
        </is>
      </c>
      <c r="B699" t="inlineStr">
        <is>
          <t>Canvas with Leather Mens Wallet</t>
        </is>
      </c>
      <c r="C699" t="inlineStr">
        <is>
          <t>2089DMH</t>
        </is>
      </c>
      <c r="E699" t="inlineStr">
        <is>
          <t>FIXED</t>
        </is>
      </c>
      <c r="F699" t="n">
        <v>5.2</v>
      </c>
      <c r="G699" t="inlineStr">
        <is>
          <t>USD</t>
        </is>
      </c>
      <c r="I699" t="inlineStr">
        <is>
          <t>Unit</t>
        </is>
      </c>
      <c r="J699" t="n">
        <v>1500</v>
      </c>
      <c r="M699" t="n">
        <v>0</v>
      </c>
      <c r="N699" t="n">
        <v>0</v>
      </c>
      <c r="Q699" t="inlineStr">
        <is>
          <t>36bfad4f-387e-4cb1-a683-28e9e2cbbfa1</t>
        </is>
      </c>
      <c r="R699" t="inlineStr">
        <is>
          <t>Articles of leather; saddlery and harness; travel goods, handbags and similar containers; articles of animal gut (other than silkworm gut)</t>
        </is>
      </c>
      <c r="S699" t="inlineStr">
        <is>
          <t>20eb385c-69b5-43b0-aec4-f7d870ade592</t>
        </is>
      </c>
      <c r="T699" t="inlineStr">
        <is>
          <t>Trunks, suit-cases, vanity-cases, executive-cases, brief-cases, school satchels, spectacle cases, binocular cases, camera cases, musical instrument cases, gun cases, holsters and similar containers, travelling-bags, insulated food or beverages bags, to...</t>
        </is>
      </c>
      <c r="U699" t="inlineStr">
        <is>
          <t>8d9c53f7-c5fc-4156-a2c9-db38306f9b2e</t>
        </is>
      </c>
      <c r="V699" t="inlineStr">
        <is>
          <t>WALLETS PLUS</t>
        </is>
      </c>
      <c r="W699" t="inlineStr">
        <is>
          <t>0299006395</t>
        </is>
      </c>
      <c r="X699" t="n">
        <v>0</v>
      </c>
      <c r="Y699" t="n">
        <v>0</v>
      </c>
      <c r="Z699" t="n">
        <v>42021120</v>
      </c>
      <c r="AA699" t="inlineStr">
        <is>
          <t>TOILET-BAGS AND CASES, OF LEATHER</t>
        </is>
      </c>
      <c r="AB699" t="inlineStr">
        <is>
          <t>http://indiausatrade.mea.gov.in/api/public/image/stream?key=products%2F20260615T094844Z-913327-1ff8ab4b-2089D%20MH%20(creative)-cropped.jpg</t>
        </is>
      </c>
      <c r="AC699" t="inlineStr">
        <is>
          <t>2026-06-15T09:48:44.081Z</t>
        </is>
      </c>
    </row>
    <row r="700">
      <c r="A700" t="inlineStr">
        <is>
          <t>9b8bd6a7-1d43-4925-a70f-d778cf5d8909</t>
        </is>
      </c>
      <c r="B700" t="inlineStr">
        <is>
          <t xml:space="preserve">ARECA SQUARE PLATES </t>
        </is>
      </c>
      <c r="C700" t="inlineStr">
        <is>
          <t>ALI SQ</t>
        </is>
      </c>
      <c r="E700" t="inlineStr">
        <is>
          <t>FIXED</t>
        </is>
      </c>
      <c r="F700" t="n">
        <v>640</v>
      </c>
      <c r="G700" t="inlineStr">
        <is>
          <t>USD</t>
        </is>
      </c>
      <c r="I700" t="inlineStr">
        <is>
          <t>Carton</t>
        </is>
      </c>
      <c r="J700" t="n">
        <v>10000</v>
      </c>
      <c r="M700" t="n">
        <v>0</v>
      </c>
      <c r="N700" t="n">
        <v>0</v>
      </c>
      <c r="Q700" t="inlineStr">
        <is>
          <t>452ce2bf-d5bb-4dde-b915-b72de8c938a6</t>
        </is>
      </c>
      <c r="R700" t="inlineStr">
        <is>
          <t>Wood and articles of wood; wood charcoal</t>
        </is>
      </c>
      <c r="S700" t="inlineStr">
        <is>
          <t>1351b9c5-05e4-4553-a6ea-0190dfee4f32</t>
        </is>
      </c>
      <c r="T700" t="inlineStr">
        <is>
          <t>Fuel wood, in logs, in billets, in twigs, in faggots or in similar forms; wood in chips or in particles; sawdust and wood waste and scrap, whether or not agglomerated in logs, briquettes, pellets or similar forms</t>
        </is>
      </c>
      <c r="U700" t="inlineStr">
        <is>
          <t>2713dbf1-a053-4dff-ad5a-a8aa3794cbb8</t>
        </is>
      </c>
      <c r="V700" t="inlineStr">
        <is>
          <t>M K V ENTERPRISES</t>
        </is>
      </c>
      <c r="W700" t="inlineStr">
        <is>
          <t>ATNPK5799E</t>
        </is>
      </c>
      <c r="X700" t="n">
        <v>0</v>
      </c>
      <c r="Y700" t="n">
        <v>0</v>
      </c>
      <c r="Z700" t="n">
        <v>44011190</v>
      </c>
      <c r="AA700" t="inlineStr">
        <is>
          <t>Other</t>
        </is>
      </c>
      <c r="AB700" t="inlineStr">
        <is>
          <t>http://indiausatrade.mea.gov.in/api/public/image/stream?key=products%2F20260817T071536Z-476519-08f0e2a7-10SquareShallow-W-cropped.jpg</t>
        </is>
      </c>
      <c r="AC700" t="inlineStr">
        <is>
          <t>2026-08-17T07:15:36.236Z</t>
        </is>
      </c>
    </row>
    <row r="701">
      <c r="A701" t="inlineStr">
        <is>
          <t>023e9625-3d30-4425-a193-334f75b5600b</t>
        </is>
      </c>
      <c r="B701" t="inlineStr">
        <is>
          <t xml:space="preserve">POPCORN TUB 32 OZ </t>
        </is>
      </c>
      <c r="C701" t="inlineStr">
        <is>
          <t>48115190</t>
        </is>
      </c>
      <c r="E701" t="inlineStr">
        <is>
          <t>FIXED</t>
        </is>
      </c>
      <c r="F701" t="n">
        <v>266</v>
      </c>
      <c r="G701" t="inlineStr">
        <is>
          <t>USD</t>
        </is>
      </c>
      <c r="I701" t="inlineStr">
        <is>
          <t>Box</t>
        </is>
      </c>
      <c r="J701" t="n">
        <v>5000</v>
      </c>
      <c r="M701" t="n">
        <v>0</v>
      </c>
      <c r="N701" t="n">
        <v>0</v>
      </c>
      <c r="Q701" t="inlineStr">
        <is>
          <t>7ab8d365-836c-4189-8161-76fa993e3467</t>
        </is>
      </c>
      <c r="R701" t="inlineStr">
        <is>
          <t>Paper and paperboard; articles of paper pulp, of paper or of paperboard</t>
        </is>
      </c>
      <c r="S701" t="inlineStr">
        <is>
          <t>3d460a64-117a-4b60-8361-566454f3464a</t>
        </is>
      </c>
      <c r="T701" t="inlineStr">
        <is>
          <t>Paper, paperboard, cellulose wadding and webs of cellulose fibres, coated, impregnated, covered, surface-coloured, surface-decorated or printed, in rolls or rectangular (including square) sheets, of any size, other than goods of the kind described in h...</t>
        </is>
      </c>
      <c r="U701" t="inlineStr">
        <is>
          <t>2713dbf1-a053-4dff-ad5a-a8aa3794cbb8</t>
        </is>
      </c>
      <c r="V701" t="inlineStr">
        <is>
          <t>M K V ENTERPRISES</t>
        </is>
      </c>
      <c r="W701" t="inlineStr">
        <is>
          <t>ATNPK5799E</t>
        </is>
      </c>
      <c r="X701" t="n">
        <v>0</v>
      </c>
      <c r="Y701" t="n">
        <v>0</v>
      </c>
      <c r="Z701" t="n">
        <v>48115190</v>
      </c>
      <c r="AA701" t="inlineStr">
        <is>
          <t>OTHER</t>
        </is>
      </c>
      <c r="AB701" t="inlineStr">
        <is>
          <t>http://indiausatrade.mea.gov.in/api/public/image/stream?key=products%2F20260821T114225Z-306934-d7a00443-WhatsApp%20Image%202026-08-21%20at%205.09.04%20PM-cropped.jpg</t>
        </is>
      </c>
      <c r="AC701" t="inlineStr">
        <is>
          <t>2026-08-21T11:42:25.123Z</t>
        </is>
      </c>
    </row>
    <row r="702">
      <c r="A702" t="inlineStr">
        <is>
          <t>fad2b3bf-a541-4dad-9f9f-118b9ccfee81</t>
        </is>
      </c>
      <c r="B702" t="inlineStr">
        <is>
          <t xml:space="preserve">ARECA </t>
        </is>
      </c>
      <c r="C702" t="inlineStr">
        <is>
          <t>ALI RD</t>
        </is>
      </c>
      <c r="E702" t="inlineStr">
        <is>
          <t>FIXED</t>
        </is>
      </c>
      <c r="F702" t="n">
        <v>840</v>
      </c>
      <c r="G702" t="inlineStr">
        <is>
          <t>USD</t>
        </is>
      </c>
      <c r="I702" t="inlineStr">
        <is>
          <t>Carton</t>
        </is>
      </c>
      <c r="J702" t="n">
        <v>10000</v>
      </c>
      <c r="M702" t="n">
        <v>0</v>
      </c>
      <c r="N702" t="n">
        <v>0</v>
      </c>
      <c r="Q702" t="inlineStr">
        <is>
          <t>452ce2bf-d5bb-4dde-b915-b72de8c938a6</t>
        </is>
      </c>
      <c r="R702" t="inlineStr">
        <is>
          <t>Wood and articles of wood; wood charcoal</t>
        </is>
      </c>
      <c r="S702" t="inlineStr">
        <is>
          <t>4f4052d8-7f5f-4b36-a86f-98e30b6924df</t>
        </is>
      </c>
      <c r="T702" t="inlineStr">
        <is>
          <t>Wood charcoal (including shell or nut charcoal), whether or not agglomerated</t>
        </is>
      </c>
      <c r="U702" t="inlineStr">
        <is>
          <t>2713dbf1-a053-4dff-ad5a-a8aa3794cbb8</t>
        </is>
      </c>
      <c r="V702" t="inlineStr">
        <is>
          <t>M K V ENTERPRISES</t>
        </is>
      </c>
      <c r="W702" t="inlineStr">
        <is>
          <t>ATNPK5799E</t>
        </is>
      </c>
      <c r="X702" t="n">
        <v>0</v>
      </c>
      <c r="Y702" t="n">
        <v>0</v>
      </c>
      <c r="Z702" t="n">
        <v>44011190</v>
      </c>
      <c r="AA702" t="inlineStr">
        <is>
          <t>Other</t>
        </is>
      </c>
      <c r="AB702" t="inlineStr">
        <is>
          <t>http://indiausatrade.mea.gov.in/api/public/image/stream?key=products%2F20260814T102431Z-844020-1c440322-12%20INCH-cropped.jpg</t>
        </is>
      </c>
      <c r="AC702" t="inlineStr">
        <is>
          <t>2026-08-14T10:24:31.983Z</t>
        </is>
      </c>
    </row>
    <row r="703">
      <c r="A703" t="inlineStr">
        <is>
          <t>5f7370a8-db1f-41c1-9a5a-8dcfc421de41</t>
        </is>
      </c>
      <c r="B703" t="inlineStr">
        <is>
          <t xml:space="preserve">ARECA ROUND COMPARTMENT PLATE </t>
        </is>
      </c>
      <c r="C703" t="inlineStr">
        <is>
          <t xml:space="preserve">ALI RCP </t>
        </is>
      </c>
      <c r="E703" t="inlineStr">
        <is>
          <t>FIXED</t>
        </is>
      </c>
      <c r="F703" t="n">
        <v>1580</v>
      </c>
      <c r="G703" t="inlineStr">
        <is>
          <t>USD</t>
        </is>
      </c>
      <c r="I703" t="inlineStr">
        <is>
          <t>Carton</t>
        </is>
      </c>
      <c r="J703" t="n">
        <v>10000</v>
      </c>
      <c r="M703" t="n">
        <v>0</v>
      </c>
      <c r="N703" t="n">
        <v>0</v>
      </c>
      <c r="Q703" t="inlineStr">
        <is>
          <t>452ce2bf-d5bb-4dde-b915-b72de8c938a6</t>
        </is>
      </c>
      <c r="R703" t="inlineStr">
        <is>
          <t>Wood and articles of wood; wood charcoal</t>
        </is>
      </c>
      <c r="S703" t="inlineStr">
        <is>
          <t>1351b9c5-05e4-4553-a6ea-0190dfee4f32</t>
        </is>
      </c>
      <c r="T703" t="inlineStr">
        <is>
          <t>Fuel wood, in logs, in billets, in twigs, in faggots or in similar forms; wood in chips or in particles; sawdust and wood waste and scrap, whether or not agglomerated in logs, briquettes, pellets or similar forms</t>
        </is>
      </c>
      <c r="U703" t="inlineStr">
        <is>
          <t>2713dbf1-a053-4dff-ad5a-a8aa3794cbb8</t>
        </is>
      </c>
      <c r="V703" t="inlineStr">
        <is>
          <t>M K V ENTERPRISES</t>
        </is>
      </c>
      <c r="W703" t="inlineStr">
        <is>
          <t>ATNPK5799E</t>
        </is>
      </c>
      <c r="X703" t="n">
        <v>0</v>
      </c>
      <c r="Y703" t="n">
        <v>0</v>
      </c>
      <c r="Z703" t="n">
        <v>44011290</v>
      </c>
      <c r="AA703" t="inlineStr">
        <is>
          <t>Other</t>
        </is>
      </c>
      <c r="AB703" t="inlineStr">
        <is>
          <t>http://indiausatrade.mea.gov.in/api/public/image/stream?key=products%2F20260814T114949Z-477921-b47970eb-4CP%20PLATES-cropped.jpg</t>
        </is>
      </c>
      <c r="AC703" t="inlineStr">
        <is>
          <t>2026-08-14T11:49:49.355Z</t>
        </is>
      </c>
    </row>
    <row r="704">
      <c r="A704" t="inlineStr">
        <is>
          <t>6469267e-e4e2-469f-9121-e5e7ad1bd793</t>
        </is>
      </c>
      <c r="B704" t="inlineStr">
        <is>
          <t xml:space="preserve">BAGASSE ROUND PLATES </t>
        </is>
      </c>
      <c r="C704" t="inlineStr">
        <is>
          <t>SKU-BRP</t>
        </is>
      </c>
      <c r="E704" t="inlineStr">
        <is>
          <t>FIXED</t>
        </is>
      </c>
      <c r="F704" t="n">
        <v>523</v>
      </c>
      <c r="G704" t="inlineStr">
        <is>
          <t>USD</t>
        </is>
      </c>
      <c r="J704" t="n">
        <v>10000</v>
      </c>
      <c r="M704" t="n">
        <v>0</v>
      </c>
      <c r="N704" t="n">
        <v>0</v>
      </c>
      <c r="Q704" t="inlineStr">
        <is>
          <t>452ce2bf-d5bb-4dde-b915-b72de8c938a6</t>
        </is>
      </c>
      <c r="R704" t="inlineStr">
        <is>
          <t>Wood and articles of wood; wood charcoal</t>
        </is>
      </c>
      <c r="S704" t="inlineStr">
        <is>
          <t>4f4052d8-7f5f-4b36-a86f-98e30b6924df</t>
        </is>
      </c>
      <c r="T704" t="inlineStr">
        <is>
          <t>Wood charcoal (including shell or nut charcoal), whether or not agglomerated</t>
        </is>
      </c>
      <c r="U704" t="inlineStr">
        <is>
          <t>2713dbf1-a053-4dff-ad5a-a8aa3794cbb8</t>
        </is>
      </c>
      <c r="V704" t="inlineStr">
        <is>
          <t>M K V ENTERPRISES</t>
        </is>
      </c>
      <c r="W704" t="inlineStr">
        <is>
          <t>ATNPK5799E</t>
        </is>
      </c>
      <c r="X704" t="n">
        <v>0</v>
      </c>
      <c r="Y704" t="n">
        <v>0</v>
      </c>
      <c r="Z704" t="n">
        <v>44021000</v>
      </c>
      <c r="AA704" t="inlineStr">
        <is>
          <t>Of bamboo</t>
        </is>
      </c>
      <c r="AB704" t="inlineStr">
        <is>
          <t>http://indiausatrade.mea.gov.in/api/public/image/stream?key=products%2F20260819T101318Z-359774-4fa52b6a-Screenshot%202025-03-20%20162057-cropped.jpg</t>
        </is>
      </c>
      <c r="AC704" t="inlineStr">
        <is>
          <t>2026-08-19T10:13:18.436Z</t>
        </is>
      </c>
    </row>
    <row r="705">
      <c r="A705" t="inlineStr">
        <is>
          <t>17d7188f-7a65-4f99-b3ef-64e2511794ec</t>
        </is>
      </c>
      <c r="B705" t="inlineStr">
        <is>
          <t>BAGASSE COMPARTMENT PLATE</t>
        </is>
      </c>
      <c r="C705" t="inlineStr">
        <is>
          <t>SKU-BCP</t>
        </is>
      </c>
      <c r="E705" t="inlineStr">
        <is>
          <t>FIXED</t>
        </is>
      </c>
      <c r="F705" t="n">
        <v>958</v>
      </c>
      <c r="G705" t="inlineStr">
        <is>
          <t>USD</t>
        </is>
      </c>
      <c r="J705" t="n">
        <v>10000</v>
      </c>
      <c r="M705" t="n">
        <v>0</v>
      </c>
      <c r="N705" t="n">
        <v>0</v>
      </c>
      <c r="Q705" t="inlineStr">
        <is>
          <t>452ce2bf-d5bb-4dde-b915-b72de8c938a6</t>
        </is>
      </c>
      <c r="R705" t="inlineStr">
        <is>
          <t>Wood and articles of wood; wood charcoal</t>
        </is>
      </c>
      <c r="S705" t="inlineStr">
        <is>
          <t>4f4052d8-7f5f-4b36-a86f-98e30b6924df</t>
        </is>
      </c>
      <c r="T705" t="inlineStr">
        <is>
          <t>Wood charcoal (including shell or nut charcoal), whether or not agglomerated</t>
        </is>
      </c>
      <c r="U705" t="inlineStr">
        <is>
          <t>2713dbf1-a053-4dff-ad5a-a8aa3794cbb8</t>
        </is>
      </c>
      <c r="V705" t="inlineStr">
        <is>
          <t>M K V ENTERPRISES</t>
        </is>
      </c>
      <c r="W705" t="inlineStr">
        <is>
          <t>ATNPK5799E</t>
        </is>
      </c>
      <c r="X705" t="n">
        <v>0</v>
      </c>
      <c r="Y705" t="n">
        <v>0</v>
      </c>
      <c r="Z705" t="n">
        <v>44021000</v>
      </c>
      <c r="AA705" t="inlineStr">
        <is>
          <t>Of bamboo</t>
        </is>
      </c>
      <c r="AB705" t="inlineStr">
        <is>
          <t>http://indiausatrade.mea.gov.in/api/public/image/stream?key=products%2F20260819T102526Z-382869-c27ca724-CP-cropped.jpg</t>
        </is>
      </c>
      <c r="AC705" t="inlineStr">
        <is>
          <t>2026-08-19T10:25:26.829Z</t>
        </is>
      </c>
    </row>
    <row r="706">
      <c r="A706" t="inlineStr">
        <is>
          <t>2e82983b-268a-4e55-815e-a80719f790ca</t>
        </is>
      </c>
      <c r="B706" t="inlineStr">
        <is>
          <t xml:space="preserve">BAGAGSSE MEAL TRAY </t>
        </is>
      </c>
      <c r="C706" t="inlineStr">
        <is>
          <t>BAGASSE</t>
        </is>
      </c>
      <c r="E706" t="inlineStr">
        <is>
          <t>FIXED</t>
        </is>
      </c>
      <c r="F706" t="n">
        <v>2127</v>
      </c>
      <c r="G706" t="inlineStr">
        <is>
          <t>USD</t>
        </is>
      </c>
      <c r="J706" t="n">
        <v>10000</v>
      </c>
      <c r="M706" t="n">
        <v>0</v>
      </c>
      <c r="N706" t="n">
        <v>0</v>
      </c>
      <c r="Q706" t="inlineStr">
        <is>
          <t>452ce2bf-d5bb-4dde-b915-b72de8c938a6</t>
        </is>
      </c>
      <c r="R706" t="inlineStr">
        <is>
          <t>Wood and articles of wood; wood charcoal</t>
        </is>
      </c>
      <c r="S706" t="inlineStr">
        <is>
          <t>4f4052d8-7f5f-4b36-a86f-98e30b6924df</t>
        </is>
      </c>
      <c r="T706" t="inlineStr">
        <is>
          <t>Wood charcoal (including shell or nut charcoal), whether or not agglomerated</t>
        </is>
      </c>
      <c r="U706" t="inlineStr">
        <is>
          <t>2713dbf1-a053-4dff-ad5a-a8aa3794cbb8</t>
        </is>
      </c>
      <c r="V706" t="inlineStr">
        <is>
          <t>M K V ENTERPRISES</t>
        </is>
      </c>
      <c r="W706" t="inlineStr">
        <is>
          <t>ATNPK5799E</t>
        </is>
      </c>
      <c r="X706" t="n">
        <v>0</v>
      </c>
      <c r="Y706" t="n">
        <v>0</v>
      </c>
      <c r="Z706" t="n">
        <v>44021000</v>
      </c>
      <c r="AA706" t="inlineStr">
        <is>
          <t>Of bamboo</t>
        </is>
      </c>
      <c r="AB706" t="inlineStr">
        <is>
          <t>http://indiausatrade.mea.gov.in/api/public/image/stream?key=products%2F20260819T103126Z-617292-581b331b-Screenshot%202025-03-20%20160603-cropped.jpg</t>
        </is>
      </c>
      <c r="AC706" t="inlineStr">
        <is>
          <t>2026-08-19T10:31:26.083Z</t>
        </is>
      </c>
    </row>
    <row r="707">
      <c r="A707" t="inlineStr">
        <is>
          <t>54909abc-ee7f-49ca-97da-a107e44a19e4</t>
        </is>
      </c>
      <c r="B707" t="inlineStr">
        <is>
          <t>BAGASSE BOWL</t>
        </is>
      </c>
      <c r="C707" t="inlineStr">
        <is>
          <t>SKU</t>
        </is>
      </c>
      <c r="E707" t="inlineStr">
        <is>
          <t>FIXED</t>
        </is>
      </c>
      <c r="F707" t="n">
        <v>425</v>
      </c>
      <c r="G707" t="inlineStr">
        <is>
          <t>USD</t>
        </is>
      </c>
      <c r="J707" t="n">
        <v>10000</v>
      </c>
      <c r="M707" t="n">
        <v>0</v>
      </c>
      <c r="N707" t="n">
        <v>0</v>
      </c>
      <c r="Q707" t="inlineStr">
        <is>
          <t>452ce2bf-d5bb-4dde-b915-b72de8c938a6</t>
        </is>
      </c>
      <c r="R707" t="inlineStr">
        <is>
          <t>Wood and articles of wood; wood charcoal</t>
        </is>
      </c>
      <c r="S707" t="inlineStr">
        <is>
          <t>4f4052d8-7f5f-4b36-a86f-98e30b6924df</t>
        </is>
      </c>
      <c r="T707" t="inlineStr">
        <is>
          <t>Wood charcoal (including shell or nut charcoal), whether or not agglomerated</t>
        </is>
      </c>
      <c r="U707" t="inlineStr">
        <is>
          <t>2713dbf1-a053-4dff-ad5a-a8aa3794cbb8</t>
        </is>
      </c>
      <c r="V707" t="inlineStr">
        <is>
          <t>M K V ENTERPRISES</t>
        </is>
      </c>
      <c r="W707" t="inlineStr">
        <is>
          <t>ATNPK5799E</t>
        </is>
      </c>
      <c r="X707" t="n">
        <v>0</v>
      </c>
      <c r="Y707" t="n">
        <v>0</v>
      </c>
      <c r="Z707" t="n">
        <v>44021000</v>
      </c>
      <c r="AA707" t="inlineStr">
        <is>
          <t>Of bamboo</t>
        </is>
      </c>
      <c r="AB707" t="inlineStr">
        <is>
          <t>http://indiausatrade.mea.gov.in/api/public/image/stream?key=products%2F20260819T103923Z-394480-4f86f71b-240-cropped.png</t>
        </is>
      </c>
      <c r="AC707" t="inlineStr">
        <is>
          <t>2026-08-19T10:39:23.095Z</t>
        </is>
      </c>
    </row>
    <row r="708">
      <c r="A708" t="inlineStr">
        <is>
          <t>affa50c8-331d-411b-96c6-ed9f64cee184</t>
        </is>
      </c>
      <c r="B708" t="inlineStr">
        <is>
          <t>BAGASSE SQUARE PLATES</t>
        </is>
      </c>
      <c r="C708" t="inlineStr">
        <is>
          <t>SKU-BSQP</t>
        </is>
      </c>
      <c r="E708" t="inlineStr">
        <is>
          <t>FIXED</t>
        </is>
      </c>
      <c r="F708" t="n">
        <v>728</v>
      </c>
      <c r="G708" t="inlineStr">
        <is>
          <t>USD</t>
        </is>
      </c>
      <c r="J708" t="n">
        <v>10000</v>
      </c>
      <c r="M708" t="n">
        <v>0</v>
      </c>
      <c r="N708" t="n">
        <v>0</v>
      </c>
      <c r="Q708" t="inlineStr">
        <is>
          <t>452ce2bf-d5bb-4dde-b915-b72de8c938a6</t>
        </is>
      </c>
      <c r="R708" t="inlineStr">
        <is>
          <t>Wood and articles of wood; wood charcoal</t>
        </is>
      </c>
      <c r="S708" t="inlineStr">
        <is>
          <t>4f4052d8-7f5f-4b36-a86f-98e30b6924df</t>
        </is>
      </c>
      <c r="T708" t="inlineStr">
        <is>
          <t>Wood charcoal (including shell or nut charcoal), whether or not agglomerated</t>
        </is>
      </c>
      <c r="U708" t="inlineStr">
        <is>
          <t>2713dbf1-a053-4dff-ad5a-a8aa3794cbb8</t>
        </is>
      </c>
      <c r="V708" t="inlineStr">
        <is>
          <t>M K V ENTERPRISES</t>
        </is>
      </c>
      <c r="W708" t="inlineStr">
        <is>
          <t>ATNPK5799E</t>
        </is>
      </c>
      <c r="X708" t="n">
        <v>0</v>
      </c>
      <c r="Y708" t="n">
        <v>0</v>
      </c>
      <c r="Z708" t="n">
        <v>44021000</v>
      </c>
      <c r="AA708" t="inlineStr">
        <is>
          <t>Of bamboo</t>
        </is>
      </c>
      <c r="AB708" t="inlineStr">
        <is>
          <t>http://indiausatrade.mea.gov.in/api/public/image/stream?key=products%2F20260819T101823Z-975780-2e135903-SQ-cropped.jpg</t>
        </is>
      </c>
      <c r="AC708" t="inlineStr">
        <is>
          <t>2026-08-19T10:18:23.097Z</t>
        </is>
      </c>
    </row>
    <row r="709">
      <c r="A709" t="inlineStr">
        <is>
          <t>793a7d40-cc76-49e0-b531-1efc150e25b8</t>
        </is>
      </c>
      <c r="B709" t="inlineStr">
        <is>
          <t xml:space="preserve">BAGASSE CLAMSHELL </t>
        </is>
      </c>
      <c r="C709" t="inlineStr">
        <is>
          <t>SKU-</t>
        </is>
      </c>
      <c r="E709" t="inlineStr">
        <is>
          <t>FIXED</t>
        </is>
      </c>
      <c r="F709" t="n">
        <v>1276</v>
      </c>
      <c r="G709" t="inlineStr">
        <is>
          <t>USD</t>
        </is>
      </c>
      <c r="J709" t="n">
        <v>10000</v>
      </c>
      <c r="M709" t="n">
        <v>0</v>
      </c>
      <c r="N709" t="n">
        <v>0</v>
      </c>
      <c r="Q709" t="inlineStr">
        <is>
          <t>452ce2bf-d5bb-4dde-b915-b72de8c938a6</t>
        </is>
      </c>
      <c r="R709" t="inlineStr">
        <is>
          <t>Wood and articles of wood; wood charcoal</t>
        </is>
      </c>
      <c r="S709" t="inlineStr">
        <is>
          <t>4f4052d8-7f5f-4b36-a86f-98e30b6924df</t>
        </is>
      </c>
      <c r="T709" t="inlineStr">
        <is>
          <t>Wood charcoal (including shell or nut charcoal), whether or not agglomerated</t>
        </is>
      </c>
      <c r="U709" t="inlineStr">
        <is>
          <t>2713dbf1-a053-4dff-ad5a-a8aa3794cbb8</t>
        </is>
      </c>
      <c r="V709" t="inlineStr">
        <is>
          <t>M K V ENTERPRISES</t>
        </is>
      </c>
      <c r="W709" t="inlineStr">
        <is>
          <t>ATNPK5799E</t>
        </is>
      </c>
      <c r="X709" t="n">
        <v>0</v>
      </c>
      <c r="Y709" t="n">
        <v>0</v>
      </c>
      <c r="Z709" t="n">
        <v>44021000</v>
      </c>
      <c r="AA709" t="inlineStr">
        <is>
          <t>Of bamboo</t>
        </is>
      </c>
      <c r="AB709" t="inlineStr">
        <is>
          <t>http://indiausatrade.mea.gov.in/api/public/image/stream?key=products%2F20260819T104414Z-101019-5874717b-9-x-6-bagasse-clamshell-containers-cropped.jpg</t>
        </is>
      </c>
      <c r="AC709" t="inlineStr">
        <is>
          <t>2026-08-19T10:44:14.151Z</t>
        </is>
      </c>
    </row>
    <row r="710">
      <c r="A710" t="inlineStr">
        <is>
          <t>078dfcb1-075e-47a3-85b1-44d53c08a0c4</t>
        </is>
      </c>
      <c r="B710" t="inlineStr">
        <is>
          <t xml:space="preserve">BAGASSE CLAMSHELL COMPARTMENT </t>
        </is>
      </c>
      <c r="C710" t="inlineStr">
        <is>
          <t>SKU-</t>
        </is>
      </c>
      <c r="E710" t="inlineStr">
        <is>
          <t>FIXED</t>
        </is>
      </c>
      <c r="F710" t="n">
        <v>928</v>
      </c>
      <c r="G710" t="inlineStr">
        <is>
          <t>USD</t>
        </is>
      </c>
      <c r="J710" t="n">
        <v>10000</v>
      </c>
      <c r="M710" t="n">
        <v>0</v>
      </c>
      <c r="N710" t="n">
        <v>0</v>
      </c>
      <c r="Q710" t="inlineStr">
        <is>
          <t>452ce2bf-d5bb-4dde-b915-b72de8c938a6</t>
        </is>
      </c>
      <c r="R710" t="inlineStr">
        <is>
          <t>Wood and articles of wood; wood charcoal</t>
        </is>
      </c>
      <c r="S710" t="inlineStr">
        <is>
          <t>4f4052d8-7f5f-4b36-a86f-98e30b6924df</t>
        </is>
      </c>
      <c r="T710" t="inlineStr">
        <is>
          <t>Wood charcoal (including shell or nut charcoal), whether or not agglomerated</t>
        </is>
      </c>
      <c r="U710" t="inlineStr">
        <is>
          <t>2713dbf1-a053-4dff-ad5a-a8aa3794cbb8</t>
        </is>
      </c>
      <c r="V710" t="inlineStr">
        <is>
          <t>M K V ENTERPRISES</t>
        </is>
      </c>
      <c r="W710" t="inlineStr">
        <is>
          <t>ATNPK5799E</t>
        </is>
      </c>
      <c r="X710" t="n">
        <v>0</v>
      </c>
      <c r="Y710" t="n">
        <v>0</v>
      </c>
      <c r="Z710" t="n">
        <v>44021000</v>
      </c>
      <c r="AA710" t="inlineStr">
        <is>
          <t>Of bamboo</t>
        </is>
      </c>
      <c r="AB710" t="inlineStr">
        <is>
          <t>http://indiausatrade.mea.gov.in/api/public/image/stream?key=products%2F20260819T104917Z-282367-4d142086-CLAM-cropped.jpg</t>
        </is>
      </c>
      <c r="AC710" t="inlineStr">
        <is>
          <t>2026-08-19T10:49:17.927Z</t>
        </is>
      </c>
    </row>
    <row r="711">
      <c r="A711" t="inlineStr">
        <is>
          <t>85a3a8c1-c9c4-41b8-9511-ad7687c71887</t>
        </is>
      </c>
      <c r="B711" t="inlineStr">
        <is>
          <t xml:space="preserve">BAGASSE FOOD CONTAINER </t>
        </is>
      </c>
      <c r="C711" t="inlineStr">
        <is>
          <t>SKU-</t>
        </is>
      </c>
      <c r="E711" t="inlineStr">
        <is>
          <t>FIXED</t>
        </is>
      </c>
      <c r="F711" t="n">
        <v>2393</v>
      </c>
      <c r="G711" t="inlineStr">
        <is>
          <t>USD</t>
        </is>
      </c>
      <c r="J711" t="n">
        <v>15000</v>
      </c>
      <c r="M711" t="n">
        <v>0</v>
      </c>
      <c r="N711" t="n">
        <v>0</v>
      </c>
      <c r="Q711" t="inlineStr">
        <is>
          <t>452ce2bf-d5bb-4dde-b915-b72de8c938a6</t>
        </is>
      </c>
      <c r="R711" t="inlineStr">
        <is>
          <t>Wood and articles of wood; wood charcoal</t>
        </is>
      </c>
      <c r="S711" t="inlineStr">
        <is>
          <t>4f4052d8-7f5f-4b36-a86f-98e30b6924df</t>
        </is>
      </c>
      <c r="T711" t="inlineStr">
        <is>
          <t>Wood charcoal (including shell or nut charcoal), whether or not agglomerated</t>
        </is>
      </c>
      <c r="U711" t="inlineStr">
        <is>
          <t>2713dbf1-a053-4dff-ad5a-a8aa3794cbb8</t>
        </is>
      </c>
      <c r="V711" t="inlineStr">
        <is>
          <t>M K V ENTERPRISES</t>
        </is>
      </c>
      <c r="W711" t="inlineStr">
        <is>
          <t>ATNPK5799E</t>
        </is>
      </c>
      <c r="X711" t="n">
        <v>0</v>
      </c>
      <c r="Y711" t="n">
        <v>0</v>
      </c>
      <c r="Z711" t="n">
        <v>44021000</v>
      </c>
      <c r="AA711" t="inlineStr">
        <is>
          <t>Of bamboo</t>
        </is>
      </c>
      <c r="AB711" t="inlineStr">
        <is>
          <t>http://indiausatrade.mea.gov.in/api/public/image/stream?key=products%2F20260819T105314Z-765047-72a33105-OIP%20(5)-cropped.jpg</t>
        </is>
      </c>
      <c r="AC711" t="inlineStr">
        <is>
          <t>2026-08-19T10:53:14.750Z</t>
        </is>
      </c>
    </row>
    <row r="712">
      <c r="A712" t="inlineStr">
        <is>
          <t>cec8be3b-90a1-4fb2-945e-fa3e46143911</t>
        </is>
      </c>
      <c r="B712" t="inlineStr">
        <is>
          <t xml:space="preserve">POPCORN TUB 46 OZ </t>
        </is>
      </c>
      <c r="C712" t="inlineStr">
        <is>
          <t>48115190</t>
        </is>
      </c>
      <c r="E712" t="inlineStr">
        <is>
          <t>FIXED</t>
        </is>
      </c>
      <c r="F712" t="n">
        <v>266</v>
      </c>
      <c r="G712" t="inlineStr">
        <is>
          <t>USD</t>
        </is>
      </c>
      <c r="I712" t="inlineStr">
        <is>
          <t>Box</t>
        </is>
      </c>
      <c r="J712" t="n">
        <v>5000</v>
      </c>
      <c r="M712" t="n">
        <v>0</v>
      </c>
      <c r="N712" t="n">
        <v>0</v>
      </c>
      <c r="Q712" t="inlineStr">
        <is>
          <t>7ab8d365-836c-4189-8161-76fa993e3467</t>
        </is>
      </c>
      <c r="R712" t="inlineStr">
        <is>
          <t>Paper and paperboard; articles of paper pulp, of paper or of paperboard</t>
        </is>
      </c>
      <c r="S712" t="inlineStr">
        <is>
          <t>3d460a64-117a-4b60-8361-566454f3464a</t>
        </is>
      </c>
      <c r="T712" t="inlineStr">
        <is>
          <t>Paper, paperboard, cellulose wadding and webs of cellulose fibres, coated, impregnated, covered, surface-coloured, surface-decorated or printed, in rolls or rectangular (including square) sheets, of any size, other than goods of the kind described in h...</t>
        </is>
      </c>
      <c r="U712" t="inlineStr">
        <is>
          <t>2713dbf1-a053-4dff-ad5a-a8aa3794cbb8</t>
        </is>
      </c>
      <c r="V712" t="inlineStr">
        <is>
          <t>M K V ENTERPRISES</t>
        </is>
      </c>
      <c r="W712" t="inlineStr">
        <is>
          <t>ATNPK5799E</t>
        </is>
      </c>
      <c r="X712" t="n">
        <v>0</v>
      </c>
      <c r="Y712" t="n">
        <v>0</v>
      </c>
      <c r="Z712" t="n">
        <v>48115190</v>
      </c>
      <c r="AA712" t="inlineStr">
        <is>
          <t>OTHER</t>
        </is>
      </c>
      <c r="AB712" t="inlineStr">
        <is>
          <t>http://indiausatrade.mea.gov.in/api/public/image/stream?key=products%2F20260822T052755Z-843255-ecf203f1-WhatsApp%20Image%202026-08-22%20at%2010.40.03%20AM-cropped.jpg</t>
        </is>
      </c>
      <c r="AC712" t="inlineStr">
        <is>
          <t>2026-08-22T05:27:55.669Z</t>
        </is>
      </c>
    </row>
    <row r="713">
      <c r="A713" t="inlineStr">
        <is>
          <t>265d8aba-7117-403e-a485-878a5b323647</t>
        </is>
      </c>
      <c r="B713" t="inlineStr">
        <is>
          <t xml:space="preserve">POPCORN TUB 85 OZ </t>
        </is>
      </c>
      <c r="C713" t="inlineStr">
        <is>
          <t>48115190</t>
        </is>
      </c>
      <c r="E713" t="inlineStr">
        <is>
          <t>FIXED</t>
        </is>
      </c>
      <c r="F713" t="n">
        <v>369</v>
      </c>
      <c r="G713" t="inlineStr">
        <is>
          <t>USD</t>
        </is>
      </c>
      <c r="I713" t="inlineStr">
        <is>
          <t>Box</t>
        </is>
      </c>
      <c r="J713" t="n">
        <v>5000</v>
      </c>
      <c r="M713" t="n">
        <v>0</v>
      </c>
      <c r="N713" t="n">
        <v>0</v>
      </c>
      <c r="Q713" t="inlineStr">
        <is>
          <t>7ab8d365-836c-4189-8161-76fa993e3467</t>
        </is>
      </c>
      <c r="R713" t="inlineStr">
        <is>
          <t>Paper and paperboard; articles of paper pulp, of paper or of paperboard</t>
        </is>
      </c>
      <c r="S713" t="inlineStr">
        <is>
          <t>3d460a64-117a-4b60-8361-566454f3464a</t>
        </is>
      </c>
      <c r="T713" t="inlineStr">
        <is>
          <t>Paper, paperboard, cellulose wadding and webs of cellulose fibres, coated, impregnated, covered, surface-coloured, surface-decorated or printed, in rolls or rectangular (including square) sheets, of any size, other than goods of the kind described in h...</t>
        </is>
      </c>
      <c r="U713" t="inlineStr">
        <is>
          <t>2713dbf1-a053-4dff-ad5a-a8aa3794cbb8</t>
        </is>
      </c>
      <c r="V713" t="inlineStr">
        <is>
          <t>M K V ENTERPRISES</t>
        </is>
      </c>
      <c r="W713" t="inlineStr">
        <is>
          <t>ATNPK5799E</t>
        </is>
      </c>
      <c r="X713" t="n">
        <v>0</v>
      </c>
      <c r="Y713" t="n">
        <v>0</v>
      </c>
      <c r="Z713" t="n">
        <v>48115190</v>
      </c>
      <c r="AA713" t="inlineStr">
        <is>
          <t>OTHER</t>
        </is>
      </c>
      <c r="AB713" t="inlineStr">
        <is>
          <t>http://indiausatrade.mea.gov.in/api/public/image/stream?key=products%2F20260822T053953Z-738494-7ca59e89-WhatsApp%20Image%202026-08-06%20at%204.34.31%20PM-cropped.jpg</t>
        </is>
      </c>
      <c r="AC713" t="inlineStr">
        <is>
          <t>2026-08-22T05:39:52.993Z</t>
        </is>
      </c>
    </row>
    <row r="714">
      <c r="A714" t="inlineStr">
        <is>
          <t>3909027d-a545-4762-81e7-26a53c0f50e7</t>
        </is>
      </c>
      <c r="B714" t="inlineStr">
        <is>
          <t xml:space="preserve">POPCORN TUB 50 OZ </t>
        </is>
      </c>
      <c r="C714" t="inlineStr">
        <is>
          <t>48115190</t>
        </is>
      </c>
      <c r="E714" t="inlineStr">
        <is>
          <t>FIXED</t>
        </is>
      </c>
      <c r="F714" t="n">
        <v>352</v>
      </c>
      <c r="G714" t="inlineStr">
        <is>
          <t>USD</t>
        </is>
      </c>
      <c r="I714" t="inlineStr">
        <is>
          <t>Box</t>
        </is>
      </c>
      <c r="J714" t="n">
        <v>5000</v>
      </c>
      <c r="M714" t="n">
        <v>0</v>
      </c>
      <c r="N714" t="n">
        <v>0</v>
      </c>
      <c r="Q714" t="inlineStr">
        <is>
          <t>7ab8d365-836c-4189-8161-76fa993e3467</t>
        </is>
      </c>
      <c r="R714" t="inlineStr">
        <is>
          <t>Paper and paperboard; articles of paper pulp, of paper or of paperboard</t>
        </is>
      </c>
      <c r="S714" t="inlineStr">
        <is>
          <t>3d460a64-117a-4b60-8361-566454f3464a</t>
        </is>
      </c>
      <c r="T714" t="inlineStr">
        <is>
          <t>Paper, paperboard, cellulose wadding and webs of cellulose fibres, coated, impregnated, covered, surface-coloured, surface-decorated or printed, in rolls or rectangular (including square) sheets, of any size, other than goods of the kind described in h...</t>
        </is>
      </c>
      <c r="U714" t="inlineStr">
        <is>
          <t>2713dbf1-a053-4dff-ad5a-a8aa3794cbb8</t>
        </is>
      </c>
      <c r="V714" t="inlineStr">
        <is>
          <t>M K V ENTERPRISES</t>
        </is>
      </c>
      <c r="W714" t="inlineStr">
        <is>
          <t>ATNPK5799E</t>
        </is>
      </c>
      <c r="X714" t="n">
        <v>0</v>
      </c>
      <c r="Y714" t="n">
        <v>0</v>
      </c>
      <c r="Z714" t="n">
        <v>48115190</v>
      </c>
      <c r="AA714" t="inlineStr">
        <is>
          <t>OTHER</t>
        </is>
      </c>
      <c r="AB714" t="inlineStr">
        <is>
          <t>http://indiausatrade.mea.gov.in/api/public/image/stream?key=products%2F20260822T054857Z-713192-53915c50-download-cropped.jpg</t>
        </is>
      </c>
      <c r="AC714" t="inlineStr">
        <is>
          <t>2026-08-22T05:48:57.650Z</t>
        </is>
      </c>
    </row>
    <row r="715">
      <c r="A715" t="inlineStr">
        <is>
          <t>76ef46c9-0ef8-4ffb-968e-9d85c8709b1a</t>
        </is>
      </c>
      <c r="B715" t="inlineStr">
        <is>
          <t xml:space="preserve">POPCORN TUB 130 OZ </t>
        </is>
      </c>
      <c r="C715" t="inlineStr">
        <is>
          <t>48115190</t>
        </is>
      </c>
      <c r="E715" t="inlineStr">
        <is>
          <t>FIXED</t>
        </is>
      </c>
      <c r="F715" t="n">
        <v>649</v>
      </c>
      <c r="G715" t="inlineStr">
        <is>
          <t>USD</t>
        </is>
      </c>
      <c r="I715" t="inlineStr">
        <is>
          <t>Box</t>
        </is>
      </c>
      <c r="J715" t="n">
        <v>5000</v>
      </c>
      <c r="M715" t="n">
        <v>0</v>
      </c>
      <c r="N715" t="n">
        <v>0</v>
      </c>
      <c r="Q715" t="inlineStr">
        <is>
          <t>7ab8d365-836c-4189-8161-76fa993e3467</t>
        </is>
      </c>
      <c r="R715" t="inlineStr">
        <is>
          <t>Paper and paperboard; articles of paper pulp, of paper or of paperboard</t>
        </is>
      </c>
      <c r="S715" t="inlineStr">
        <is>
          <t>3d460a64-117a-4b60-8361-566454f3464a</t>
        </is>
      </c>
      <c r="T715" t="inlineStr">
        <is>
          <t>Paper, paperboard, cellulose wadding and webs of cellulose fibres, coated, impregnated, covered, surface-coloured, surface-decorated or printed, in rolls or rectangular (including square) sheets, of any size, other than goods of the kind described in h...</t>
        </is>
      </c>
      <c r="U715" t="inlineStr">
        <is>
          <t>2713dbf1-a053-4dff-ad5a-a8aa3794cbb8</t>
        </is>
      </c>
      <c r="V715" t="inlineStr">
        <is>
          <t>M K V ENTERPRISES</t>
        </is>
      </c>
      <c r="W715" t="inlineStr">
        <is>
          <t>ATNPK5799E</t>
        </is>
      </c>
      <c r="X715" t="n">
        <v>0</v>
      </c>
      <c r="Y715" t="n">
        <v>0</v>
      </c>
      <c r="Z715" t="n">
        <v>48115190</v>
      </c>
      <c r="AA715" t="inlineStr">
        <is>
          <t>OTHER</t>
        </is>
      </c>
      <c r="AB715" t="inlineStr">
        <is>
          <t>http://indiausatrade.mea.gov.in/api/public/image/stream?key=products%2F20260822T055802Z-332726-b8fbe364-download-cropped.jpg</t>
        </is>
      </c>
      <c r="AC715" t="inlineStr">
        <is>
          <t>2026-08-22T05:58:02.359Z</t>
        </is>
      </c>
    </row>
    <row r="716">
      <c r="A716" t="inlineStr">
        <is>
          <t>a6e982f2-d1b6-4d8b-8d3a-49ec6a492598</t>
        </is>
      </c>
      <c r="B716" t="inlineStr">
        <is>
          <t xml:space="preserve">CHICKEN BUCKET 75OZ </t>
        </is>
      </c>
      <c r="C716" t="inlineStr">
        <is>
          <t>48115190</t>
        </is>
      </c>
      <c r="E716" t="inlineStr">
        <is>
          <t>FIXED</t>
        </is>
      </c>
      <c r="F716" t="n">
        <v>465</v>
      </c>
      <c r="G716" t="inlineStr">
        <is>
          <t>USD</t>
        </is>
      </c>
      <c r="I716" t="inlineStr">
        <is>
          <t>Box</t>
        </is>
      </c>
      <c r="J716" t="n">
        <v>5000</v>
      </c>
      <c r="M716" t="n">
        <v>0</v>
      </c>
      <c r="N716" t="n">
        <v>0</v>
      </c>
      <c r="Q716" t="inlineStr">
        <is>
          <t>7ab8d365-836c-4189-8161-76fa993e3467</t>
        </is>
      </c>
      <c r="R716" t="inlineStr">
        <is>
          <t>Paper and paperboard; articles of paper pulp, of paper or of paperboard</t>
        </is>
      </c>
      <c r="S716" t="inlineStr">
        <is>
          <t>3d460a64-117a-4b60-8361-566454f3464a</t>
        </is>
      </c>
      <c r="T716" t="inlineStr">
        <is>
          <t>Paper, paperboard, cellulose wadding and webs of cellulose fibres, coated, impregnated, covered, surface-coloured, surface-decorated or printed, in rolls or rectangular (including square) sheets, of any size, other than goods of the kind described in h...</t>
        </is>
      </c>
      <c r="U716" t="inlineStr">
        <is>
          <t>2713dbf1-a053-4dff-ad5a-a8aa3794cbb8</t>
        </is>
      </c>
      <c r="V716" t="inlineStr">
        <is>
          <t>M K V ENTERPRISES</t>
        </is>
      </c>
      <c r="W716" t="inlineStr">
        <is>
          <t>ATNPK5799E</t>
        </is>
      </c>
      <c r="X716" t="n">
        <v>0</v>
      </c>
      <c r="Y716" t="n">
        <v>0</v>
      </c>
      <c r="Z716" t="n">
        <v>48115190</v>
      </c>
      <c r="AA716" t="inlineStr">
        <is>
          <t>OTHER</t>
        </is>
      </c>
      <c r="AB716" t="inlineStr">
        <is>
          <t>http://indiausatrade.mea.gov.in/api/public/image/stream?key=products%2F20260822T061737Z-783216-17d5c9bf-WhatsApp%20Image%202026-08-22%20at%2011.42.39%20AM-cropped.jpg</t>
        </is>
      </c>
      <c r="AC716" t="inlineStr">
        <is>
          <t>2026-08-22T06:17:37.672Z</t>
        </is>
      </c>
    </row>
    <row r="717">
      <c r="A717" t="inlineStr">
        <is>
          <t>b99739bc-cd83-4a80-9756-460745a0c66b</t>
        </is>
      </c>
      <c r="B717" t="inlineStr">
        <is>
          <t>TERRACOTTA  TEA CUP</t>
        </is>
      </c>
      <c r="C717" t="inlineStr">
        <is>
          <t xml:space="preserve">MUD CUP </t>
        </is>
      </c>
      <c r="E717" t="inlineStr">
        <is>
          <t>FIXED</t>
        </is>
      </c>
      <c r="F717" t="n">
        <v>414</v>
      </c>
      <c r="G717" t="inlineStr">
        <is>
          <t>USD</t>
        </is>
      </c>
      <c r="I717" t="inlineStr">
        <is>
          <t>Box</t>
        </is>
      </c>
      <c r="J717" t="n">
        <v>15000</v>
      </c>
      <c r="M717" t="n">
        <v>0</v>
      </c>
      <c r="N717" t="n">
        <v>0</v>
      </c>
      <c r="Q717" t="inlineStr">
        <is>
          <t>27db758a-1f92-4b0e-b6f0-45f55a306b83</t>
        </is>
      </c>
      <c r="R717" t="inlineStr">
        <is>
          <t>Miscellaneous manufactured articles</t>
        </is>
      </c>
      <c r="S717" t="inlineStr">
        <is>
          <t>52b87f06-55f8-4b11-86d5-8a2ff4e694a4</t>
        </is>
      </c>
      <c r="T717" t="inlineStr">
        <is>
          <t>Brooms, brushes (including brushes constituting parts of machines, appliances or vehicles), hand-operated mechanical floor sweepers, not motorised, mops and feather dusters; prepared knots and tufts for broom or brush making; paint pads and rollers; sq...</t>
        </is>
      </c>
      <c r="U717" t="inlineStr">
        <is>
          <t>2713dbf1-a053-4dff-ad5a-a8aa3794cbb8</t>
        </is>
      </c>
      <c r="V717" t="inlineStr">
        <is>
          <t>M K V ENTERPRISES</t>
        </is>
      </c>
      <c r="W717" t="inlineStr">
        <is>
          <t>ATNPK5799E</t>
        </is>
      </c>
      <c r="X717" t="n">
        <v>0</v>
      </c>
      <c r="Y717" t="n">
        <v>0</v>
      </c>
      <c r="Z717" t="n">
        <v>96039000</v>
      </c>
      <c r="AA717" t="inlineStr">
        <is>
          <t>OTHER</t>
        </is>
      </c>
      <c r="AB717" t="inlineStr">
        <is>
          <t>http://indiausatrade.mea.gov.in/api/public/image/stream?key=products%2F20260827T094549Z-339002-f1a1dfc8-ChatGPT%20Image%20Aug%2022%2C%202026%2C%2011_59_57%20AM-cropped.png</t>
        </is>
      </c>
      <c r="AC717" t="inlineStr">
        <is>
          <t>2026-08-27T09:45:49.571Z</t>
        </is>
      </c>
    </row>
    <row r="718">
      <c r="A718" t="inlineStr">
        <is>
          <t>d956eeb3-b8ba-4fdc-95ad-1818162af8ed</t>
        </is>
      </c>
      <c r="B718" t="inlineStr">
        <is>
          <t xml:space="preserve">TERRACOTTA BRIYANI POT WITH LID </t>
        </is>
      </c>
      <c r="C718" t="inlineStr">
        <is>
          <t>POT</t>
        </is>
      </c>
      <c r="E718" t="inlineStr">
        <is>
          <t>FIXED</t>
        </is>
      </c>
      <c r="F718" t="n">
        <v>2926</v>
      </c>
      <c r="G718" t="inlineStr">
        <is>
          <t>USD</t>
        </is>
      </c>
      <c r="I718" t="inlineStr">
        <is>
          <t>Box</t>
        </is>
      </c>
      <c r="J718" t="n">
        <v>5000</v>
      </c>
      <c r="M718" t="n">
        <v>0</v>
      </c>
      <c r="N718" t="n">
        <v>0</v>
      </c>
      <c r="Q718" t="inlineStr">
        <is>
          <t>27db758a-1f92-4b0e-b6f0-45f55a306b83</t>
        </is>
      </c>
      <c r="R718" t="inlineStr">
        <is>
          <t>Miscellaneous manufactured articles</t>
        </is>
      </c>
      <c r="S718" t="inlineStr">
        <is>
          <t>52b87f06-55f8-4b11-86d5-8a2ff4e694a4</t>
        </is>
      </c>
      <c r="T718" t="inlineStr">
        <is>
          <t>Brooms, brushes (including brushes constituting parts of machines, appliances or vehicles), hand-operated mechanical floor sweepers, not motorised, mops and feather dusters; prepared knots and tufts for broom or brush making; paint pads and rollers; sq...</t>
        </is>
      </c>
      <c r="U718" t="inlineStr">
        <is>
          <t>2713dbf1-a053-4dff-ad5a-a8aa3794cbb8</t>
        </is>
      </c>
      <c r="V718" t="inlineStr">
        <is>
          <t>M K V ENTERPRISES</t>
        </is>
      </c>
      <c r="W718" t="inlineStr">
        <is>
          <t>ATNPK5799E</t>
        </is>
      </c>
      <c r="X718" t="n">
        <v>0</v>
      </c>
      <c r="Y718" t="n">
        <v>0</v>
      </c>
      <c r="Z718" t="n">
        <v>96039000</v>
      </c>
      <c r="AA718" t="inlineStr">
        <is>
          <t>OTHER</t>
        </is>
      </c>
      <c r="AB718" t="inlineStr">
        <is>
          <t>http://indiausatrade.mea.gov.in/api/public/image/stream?key=products%2F20260827T102633Z-771791-d2243c41-WhatsApp%20Image%202026-08-27%20at%203.50.45%20PM-cropped.jpg</t>
        </is>
      </c>
      <c r="AC718" t="inlineStr">
        <is>
          <t>2026-08-27T10:26:33.854Z</t>
        </is>
      </c>
    </row>
    <row r="719">
      <c r="A719" t="inlineStr">
        <is>
          <t>b85a7893-dd63-4788-ba92-3f978abab8aa</t>
        </is>
      </c>
      <c r="B719" t="inlineStr">
        <is>
          <t xml:space="preserve">TERRACOTTA PLATE </t>
        </is>
      </c>
      <c r="C719" t="inlineStr">
        <is>
          <t>PLATE</t>
        </is>
      </c>
      <c r="E719" t="inlineStr">
        <is>
          <t>FIXED</t>
        </is>
      </c>
      <c r="F719" t="n">
        <v>4787</v>
      </c>
      <c r="G719" t="inlineStr">
        <is>
          <t>USD</t>
        </is>
      </c>
      <c r="I719" t="inlineStr">
        <is>
          <t>Box</t>
        </is>
      </c>
      <c r="J719" t="n">
        <v>5000</v>
      </c>
      <c r="M719" t="n">
        <v>0</v>
      </c>
      <c r="N719" t="n">
        <v>0</v>
      </c>
      <c r="Q719" t="inlineStr">
        <is>
          <t>27db758a-1f92-4b0e-b6f0-45f55a306b83</t>
        </is>
      </c>
      <c r="R719" t="inlineStr">
        <is>
          <t>Miscellaneous manufactured articles</t>
        </is>
      </c>
      <c r="S719" t="inlineStr">
        <is>
          <t>52b87f06-55f8-4b11-86d5-8a2ff4e694a4</t>
        </is>
      </c>
      <c r="T719" t="inlineStr">
        <is>
          <t>Brooms, brushes (including brushes constituting parts of machines, appliances or vehicles), hand-operated mechanical floor sweepers, not motorised, mops and feather dusters; prepared knots and tufts for broom or brush making; paint pads and rollers; sq...</t>
        </is>
      </c>
      <c r="U719" t="inlineStr">
        <is>
          <t>2713dbf1-a053-4dff-ad5a-a8aa3794cbb8</t>
        </is>
      </c>
      <c r="V719" t="inlineStr">
        <is>
          <t>M K V ENTERPRISES</t>
        </is>
      </c>
      <c r="W719" t="inlineStr">
        <is>
          <t>ATNPK5799E</t>
        </is>
      </c>
      <c r="X719" t="n">
        <v>0</v>
      </c>
      <c r="Y719" t="n">
        <v>0</v>
      </c>
      <c r="Z719" t="n">
        <v>96039000</v>
      </c>
      <c r="AA719" t="inlineStr">
        <is>
          <t>OTHER</t>
        </is>
      </c>
      <c r="AB719" t="inlineStr">
        <is>
          <t>http://indiausatrade.mea.gov.in/api/public/image/stream?key=products%2F20260827T104549Z-799397-059a0cc6-image%20(32)-cropped.png</t>
        </is>
      </c>
      <c r="AC719" t="inlineStr">
        <is>
          <t>2026-08-27T10:45:49.816Z</t>
        </is>
      </c>
    </row>
    <row r="720">
      <c r="A720" t="inlineStr">
        <is>
          <t>a1b73eb4-5fbf-4a02-a55a-8b1cebad2a62</t>
        </is>
      </c>
      <c r="B720" t="inlineStr">
        <is>
          <t xml:space="preserve">pet food bowl </t>
        </is>
      </c>
      <c r="C720" t="inlineStr">
        <is>
          <t>pet bowl</t>
        </is>
      </c>
      <c r="E720" t="inlineStr">
        <is>
          <t>FIXED</t>
        </is>
      </c>
      <c r="F720" t="n">
        <v>28000</v>
      </c>
      <c r="G720" t="inlineStr">
        <is>
          <t>USD</t>
        </is>
      </c>
      <c r="J720" t="n">
        <v>2000</v>
      </c>
      <c r="M720" t="n">
        <v>0</v>
      </c>
      <c r="N720" t="n">
        <v>0</v>
      </c>
      <c r="Q720" t="inlineStr">
        <is>
          <t>452ce2bf-d5bb-4dde-b915-b72de8c938a6</t>
        </is>
      </c>
      <c r="R720" t="inlineStr">
        <is>
          <t>Wood and articles of wood; wood charcoal</t>
        </is>
      </c>
      <c r="S720" t="inlineStr">
        <is>
          <t>4f4052d8-7f5f-4b36-a86f-98e30b6924df</t>
        </is>
      </c>
      <c r="T720" t="inlineStr">
        <is>
          <t>Wood charcoal (including shell or nut charcoal), whether or not agglomerated</t>
        </is>
      </c>
      <c r="U720" t="inlineStr">
        <is>
          <t>2713dbf1-a053-4dff-ad5a-a8aa3794cbb8</t>
        </is>
      </c>
      <c r="V720" t="inlineStr">
        <is>
          <t>M K V ENTERPRISES</t>
        </is>
      </c>
      <c r="W720" t="inlineStr">
        <is>
          <t>ATNPK5799E</t>
        </is>
      </c>
      <c r="X720" t="n">
        <v>0</v>
      </c>
      <c r="Y720" t="n">
        <v>0</v>
      </c>
      <c r="Z720" t="n">
        <v>44021000</v>
      </c>
      <c r="AA720" t="inlineStr">
        <is>
          <t>Of bamboo</t>
        </is>
      </c>
      <c r="AB720" t="inlineStr">
        <is>
          <t>http://indiausatrade.mea.gov.in/api/public/image/stream?key=products%2F20260911T051221Z-707443-2294fc30-ChatGPT%20Image%20Sep%2011%2C%202026%2C%2010_27_32%20AM-cropped.png</t>
        </is>
      </c>
      <c r="AC720" t="inlineStr">
        <is>
          <t>2026-09-11T05:12:21.127Z</t>
        </is>
      </c>
    </row>
    <row r="721">
      <c r="A721" t="inlineStr">
        <is>
          <t>9b5c7fa5-618c-4455-9060-185714c23a42</t>
        </is>
      </c>
      <c r="B721" t="inlineStr">
        <is>
          <t>100% Cotton Waffle Weave Blanket</t>
        </is>
      </c>
      <c r="C721" t="inlineStr">
        <is>
          <t>6301</t>
        </is>
      </c>
      <c r="E721" t="inlineStr">
        <is>
          <t>FIXED</t>
        </is>
      </c>
      <c r="F721" t="n">
        <v>23</v>
      </c>
      <c r="G721" t="inlineStr">
        <is>
          <t>USD</t>
        </is>
      </c>
      <c r="I721" t="inlineStr">
        <is>
          <t>Numbers</t>
        </is>
      </c>
      <c r="J721" t="n">
        <v>200</v>
      </c>
      <c r="M721" t="n">
        <v>0</v>
      </c>
      <c r="N721" t="n">
        <v>0</v>
      </c>
      <c r="Q721" t="inlineStr">
        <is>
          <t>ce997265-f6b8-486f-a3c8-d2ff0a0ef7ea</t>
        </is>
      </c>
      <c r="R721" t="inlineStr">
        <is>
          <t>Other made-up textile articles; sets; worn clothing and worn textile articles; rags</t>
        </is>
      </c>
      <c r="S721" t="inlineStr">
        <is>
          <t>440597b0-40a7-44f0-8262-44f6257f0b04</t>
        </is>
      </c>
      <c r="T721" t="inlineStr">
        <is>
          <t>Blankets and travelling rugs</t>
        </is>
      </c>
      <c r="U721" t="inlineStr">
        <is>
          <t>5465b275-5b9c-4ea7-9a33-0971c059cd0a</t>
        </is>
      </c>
      <c r="V721" t="inlineStr">
        <is>
          <t>RAMESH EXPORTS</t>
        </is>
      </c>
      <c r="W721" t="inlineStr">
        <is>
          <t>AAZFR1197G</t>
        </is>
      </c>
      <c r="X721" t="n">
        <v>0</v>
      </c>
      <c r="Y721" t="n">
        <v>0</v>
      </c>
      <c r="Z721" t="n">
        <v>63013000</v>
      </c>
      <c r="AA721" t="inlineStr">
        <is>
          <t>BLANKETS (OTHER THAN ELECTRIC BLANKETS) AND TRAVELLING RUGS, OF COTTON</t>
        </is>
      </c>
      <c r="AB721" t="inlineStr">
        <is>
          <t>http://indiausatrade.mea.gov.in/api/public/image/stream?key=products%2F20260822T125334Z-265354-12c65ff7-9-cropped.jpg</t>
        </is>
      </c>
      <c r="AC721" t="inlineStr">
        <is>
          <t>2026-08-22T10:32:50.759Z</t>
        </is>
      </c>
    </row>
    <row r="722">
      <c r="A722" t="inlineStr">
        <is>
          <t>4f7e52ee-78b8-453f-b803-264de727baaf</t>
        </is>
      </c>
      <c r="B722" t="inlineStr">
        <is>
          <t>Cotton-800 GSM Heavy Canvas Sturdy Tote Bag</t>
        </is>
      </c>
      <c r="C722" t="inlineStr">
        <is>
          <t>5209</t>
        </is>
      </c>
      <c r="E722" t="inlineStr">
        <is>
          <t>FIXED</t>
        </is>
      </c>
      <c r="F722" t="n">
        <v>5</v>
      </c>
      <c r="G722" t="inlineStr">
        <is>
          <t>USD</t>
        </is>
      </c>
      <c r="I722" t="inlineStr">
        <is>
          <t>Numbers</t>
        </is>
      </c>
      <c r="J722" t="n">
        <v>500</v>
      </c>
      <c r="M722" t="n">
        <v>0</v>
      </c>
      <c r="N722" t="n">
        <v>0</v>
      </c>
      <c r="Q722" t="inlineStr">
        <is>
          <t>3e1bb479-540e-404a-9f82-d430fc8c22cd</t>
        </is>
      </c>
      <c r="R722" t="inlineStr">
        <is>
          <t>Cotton</t>
        </is>
      </c>
      <c r="S722" t="inlineStr">
        <is>
          <t>7407be24-727f-49b8-b2be-df2fd593d849</t>
        </is>
      </c>
      <c r="T722" t="inlineStr">
        <is>
          <t>Woven fabrics of cotton, containing 85% or more by weight of cotton, weighing more than 200 g/m²</t>
        </is>
      </c>
      <c r="U722" t="inlineStr">
        <is>
          <t>5465b275-5b9c-4ea7-9a33-0971c059cd0a</t>
        </is>
      </c>
      <c r="V722" t="inlineStr">
        <is>
          <t>RAMESH EXPORTS</t>
        </is>
      </c>
      <c r="W722" t="inlineStr">
        <is>
          <t>AAZFR1197G</t>
        </is>
      </c>
      <c r="X722" t="n">
        <v>0</v>
      </c>
      <c r="Y722" t="n">
        <v>0</v>
      </c>
      <c r="Z722" t="n">
        <v>52091250</v>
      </c>
      <c r="AA722" t="inlineStr">
        <is>
          <t>CANVAS, INCLUDING DUCK – CARDED OR COMBED YARN</t>
        </is>
      </c>
      <c r="AB722" t="inlineStr">
        <is>
          <t>http://indiausatrade.mea.gov.in/api/public/image/stream?key=products%2F20260814T123651Z-509700-2e105951-6-cropped.jpg</t>
        </is>
      </c>
      <c r="AC722" t="inlineStr">
        <is>
          <t>2026-08-14T12:36:51.323Z</t>
        </is>
      </c>
    </row>
    <row r="723">
      <c r="A723" t="inlineStr">
        <is>
          <t>a9643997-9dee-4df3-aa7d-12b63e962a07</t>
        </is>
      </c>
      <c r="B723" t="inlineStr">
        <is>
          <t>Canvas Laundry Bag</t>
        </is>
      </c>
      <c r="C723" t="inlineStr">
        <is>
          <t>42022220</t>
        </is>
      </c>
      <c r="E723" t="inlineStr">
        <is>
          <t>FIXED</t>
        </is>
      </c>
      <c r="F723" t="n">
        <v>0</v>
      </c>
      <c r="G723" t="inlineStr">
        <is>
          <t>USD</t>
        </is>
      </c>
      <c r="I723" t="inlineStr">
        <is>
          <t>Numbers</t>
        </is>
      </c>
      <c r="M723" t="n">
        <v>0</v>
      </c>
      <c r="N723" t="n">
        <v>0</v>
      </c>
      <c r="Q723" t="inlineStr">
        <is>
          <t>ce997265-f6b8-486f-a3c8-d2ff0a0ef7ea</t>
        </is>
      </c>
      <c r="R723" t="inlineStr">
        <is>
          <t>Other made-up textile articles; sets; worn clothing and worn textile articles; rags</t>
        </is>
      </c>
      <c r="S723" t="inlineStr">
        <is>
          <t>134f08fd-011a-4485-b57f-015e2948f5a6</t>
        </is>
      </c>
      <c r="T723" t="inlineStr">
        <is>
          <t>Sacks and bags, of a kind used for the packing of goods</t>
        </is>
      </c>
      <c r="U723" t="inlineStr">
        <is>
          <t>5465b275-5b9c-4ea7-9a33-0971c059cd0a</t>
        </is>
      </c>
      <c r="V723" t="inlineStr">
        <is>
          <t>RAMESH EXPORTS</t>
        </is>
      </c>
      <c r="W723" t="inlineStr">
        <is>
          <t>AAZFR1197G</t>
        </is>
      </c>
      <c r="X723" t="n">
        <v>0</v>
      </c>
      <c r="Y723" t="n">
        <v>0</v>
      </c>
      <c r="Z723" t="n">
        <v>63059000</v>
      </c>
      <c r="AA723" t="inlineStr">
        <is>
          <t>OF OTHER TEXTILE MATERIALS</t>
        </is>
      </c>
      <c r="AB723" t="inlineStr">
        <is>
          <t>http://indiausatrade.mea.gov.in/api/public/image/stream?key=products%2F20260905T115526Z-540183-dc98352c-5-cropped.jpg</t>
        </is>
      </c>
      <c r="AC723" t="inlineStr">
        <is>
          <t>2026-09-05T11:55:26.083Z</t>
        </is>
      </c>
    </row>
    <row r="724">
      <c r="A724" t="inlineStr">
        <is>
          <t>15fa7428-4a13-4dce-8c1e-6e7129e47257</t>
        </is>
      </c>
      <c r="B724" t="inlineStr">
        <is>
          <t>100% Flax Linen  Baguette Bag</t>
        </is>
      </c>
      <c r="C724" t="inlineStr">
        <is>
          <t>6305 90 00</t>
        </is>
      </c>
      <c r="E724" t="inlineStr">
        <is>
          <t>FIXED</t>
        </is>
      </c>
      <c r="F724" t="n">
        <v>0</v>
      </c>
      <c r="G724" t="inlineStr">
        <is>
          <t>USD</t>
        </is>
      </c>
      <c r="I724" t="inlineStr">
        <is>
          <t>Numbers</t>
        </is>
      </c>
      <c r="M724" t="n">
        <v>0</v>
      </c>
      <c r="N724" t="n">
        <v>0</v>
      </c>
      <c r="Q724" t="inlineStr">
        <is>
          <t>ce997265-f6b8-486f-a3c8-d2ff0a0ef7ea</t>
        </is>
      </c>
      <c r="R724" t="inlineStr">
        <is>
          <t>Other made-up textile articles; sets; worn clothing and worn textile articles; rags</t>
        </is>
      </c>
      <c r="S724" t="inlineStr">
        <is>
          <t>134f08fd-011a-4485-b57f-015e2948f5a6</t>
        </is>
      </c>
      <c r="T724" t="inlineStr">
        <is>
          <t>Sacks and bags, of a kind used for the packing of goods</t>
        </is>
      </c>
      <c r="U724" t="inlineStr">
        <is>
          <t>5465b275-5b9c-4ea7-9a33-0971c059cd0a</t>
        </is>
      </c>
      <c r="V724" t="inlineStr">
        <is>
          <t>RAMESH EXPORTS</t>
        </is>
      </c>
      <c r="W724" t="inlineStr">
        <is>
          <t>AAZFR1197G</t>
        </is>
      </c>
      <c r="X724" t="n">
        <v>0</v>
      </c>
      <c r="Y724" t="n">
        <v>0</v>
      </c>
      <c r="Z724" t="n">
        <v>63059000</v>
      </c>
      <c r="AA724" t="inlineStr">
        <is>
          <t>OF OTHER TEXTILE MATERIALS</t>
        </is>
      </c>
      <c r="AB724" t="inlineStr">
        <is>
          <t>http://indiausatrade.mea.gov.in/api/public/image/stream?key=products%2F20260831T095325Z-340228-5fc51e4e-1-cropped.jpg</t>
        </is>
      </c>
      <c r="AC724" t="inlineStr">
        <is>
          <t>2026-08-31T09:53:25.005Z</t>
        </is>
      </c>
    </row>
    <row r="725">
      <c r="A725" t="inlineStr">
        <is>
          <t>50b56242-c4d6-4d8c-b3a4-4569718dcf61</t>
        </is>
      </c>
      <c r="B725" t="inlineStr">
        <is>
          <t>100% cotton  Salsa Stripe Kitchen Towels</t>
        </is>
      </c>
      <c r="C725" t="inlineStr">
        <is>
          <t>63029190</t>
        </is>
      </c>
      <c r="E725" t="inlineStr">
        <is>
          <t>FIXED</t>
        </is>
      </c>
      <c r="F725" t="n">
        <v>0</v>
      </c>
      <c r="G725" t="inlineStr">
        <is>
          <t>USD</t>
        </is>
      </c>
      <c r="I725" t="inlineStr">
        <is>
          <t>Pack</t>
        </is>
      </c>
      <c r="M725" t="n">
        <v>0</v>
      </c>
      <c r="N725" t="n">
        <v>0</v>
      </c>
      <c r="Q725" t="inlineStr">
        <is>
          <t>ce997265-f6b8-486f-a3c8-d2ff0a0ef7ea</t>
        </is>
      </c>
      <c r="R725" t="inlineStr">
        <is>
          <t>Other made-up textile articles; sets; worn clothing and worn textile articles; rags</t>
        </is>
      </c>
      <c r="S725" t="inlineStr">
        <is>
          <t>d2c341ca-9098-4aa1-83c5-fd86b7214a1a</t>
        </is>
      </c>
      <c r="T725" t="inlineStr">
        <is>
          <t>Bed linen, table linen, toilet linen and kitchen linen</t>
        </is>
      </c>
      <c r="U725" t="inlineStr">
        <is>
          <t>5465b275-5b9c-4ea7-9a33-0971c059cd0a</t>
        </is>
      </c>
      <c r="V725" t="inlineStr">
        <is>
          <t>RAMESH EXPORTS</t>
        </is>
      </c>
      <c r="W725" t="inlineStr">
        <is>
          <t>AAZFR1197G</t>
        </is>
      </c>
      <c r="X725" t="n">
        <v>0</v>
      </c>
      <c r="Y725" t="n">
        <v>0</v>
      </c>
      <c r="Z725" t="n">
        <v>63029190</v>
      </c>
      <c r="AA725" t="inlineStr">
        <is>
          <t>OTHER</t>
        </is>
      </c>
      <c r="AB725" t="inlineStr">
        <is>
          <t>http://indiausatrade.mea.gov.in/api/public/image/stream?key=products%2F20260826T124440Z-723865-09c9b070-2-cropped.jpg</t>
        </is>
      </c>
      <c r="AC725" t="inlineStr">
        <is>
          <t>2026-08-26T12:44:40.123Z</t>
        </is>
      </c>
    </row>
    <row r="726">
      <c r="A726" t="inlineStr">
        <is>
          <t>382e2e27-d603-427a-8de9-d939e4ccc8d7</t>
        </is>
      </c>
      <c r="B726" t="inlineStr">
        <is>
          <t xml:space="preserve"> 100% Cotton Flour Sack Kitchen Towels</t>
        </is>
      </c>
      <c r="C726" t="inlineStr">
        <is>
          <t>63029190</t>
        </is>
      </c>
      <c r="E726" t="inlineStr">
        <is>
          <t>FIXED</t>
        </is>
      </c>
      <c r="F726" t="n">
        <v>0</v>
      </c>
      <c r="G726" t="inlineStr">
        <is>
          <t>USD</t>
        </is>
      </c>
      <c r="I726" t="inlineStr">
        <is>
          <t>Set</t>
        </is>
      </c>
      <c r="M726" t="n">
        <v>0</v>
      </c>
      <c r="N726" t="n">
        <v>0</v>
      </c>
      <c r="Q726" t="inlineStr">
        <is>
          <t>ce997265-f6b8-486f-a3c8-d2ff0a0ef7ea</t>
        </is>
      </c>
      <c r="R726" t="inlineStr">
        <is>
          <t>Other made-up textile articles; sets; worn clothing and worn textile articles; rags</t>
        </is>
      </c>
      <c r="S726" t="inlineStr">
        <is>
          <t>d2c341ca-9098-4aa1-83c5-fd86b7214a1a</t>
        </is>
      </c>
      <c r="T726" t="inlineStr">
        <is>
          <t>Bed linen, table linen, toilet linen and kitchen linen</t>
        </is>
      </c>
      <c r="U726" t="inlineStr">
        <is>
          <t>5465b275-5b9c-4ea7-9a33-0971c059cd0a</t>
        </is>
      </c>
      <c r="V726" t="inlineStr">
        <is>
          <t>RAMESH EXPORTS</t>
        </is>
      </c>
      <c r="W726" t="inlineStr">
        <is>
          <t>AAZFR1197G</t>
        </is>
      </c>
      <c r="X726" t="n">
        <v>0</v>
      </c>
      <c r="Y726" t="n">
        <v>0</v>
      </c>
      <c r="Z726" t="n">
        <v>63029190</v>
      </c>
      <c r="AA726" t="inlineStr">
        <is>
          <t>OTHER</t>
        </is>
      </c>
      <c r="AB726" t="inlineStr">
        <is>
          <t>http://indiausatrade.mea.gov.in/api/public/image/stream?key=products%2F20260825T074814Z-980562-2c5614cd-8-cropped.jpg</t>
        </is>
      </c>
      <c r="AC726" t="inlineStr">
        <is>
          <t>2026-08-25T07:48:14.130Z</t>
        </is>
      </c>
    </row>
    <row r="727">
      <c r="A727" t="inlineStr">
        <is>
          <t>cad2e759-6a4f-4e58-b3d2-1cb1c50a5893</t>
        </is>
      </c>
      <c r="B727" t="inlineStr">
        <is>
          <t>100% ORGANIC COTTON PREMIUM MESH DRAWSTRING STORAGE BAG COMBO GSM-125</t>
        </is>
      </c>
      <c r="C727" t="inlineStr">
        <is>
          <t xml:space="preserve"> 63059000 </t>
        </is>
      </c>
      <c r="E727" t="inlineStr">
        <is>
          <t>FIXED</t>
        </is>
      </c>
      <c r="F727" t="n">
        <v>0</v>
      </c>
      <c r="G727" t="inlineStr">
        <is>
          <t>USD</t>
        </is>
      </c>
      <c r="M727" t="n">
        <v>0</v>
      </c>
      <c r="N727" t="n">
        <v>0</v>
      </c>
      <c r="Q727" t="inlineStr">
        <is>
          <t>ce997265-f6b8-486f-a3c8-d2ff0a0ef7ea</t>
        </is>
      </c>
      <c r="R727" t="inlineStr">
        <is>
          <t>Other made-up textile articles; sets; worn clothing and worn textile articles; rags</t>
        </is>
      </c>
      <c r="S727" t="inlineStr">
        <is>
          <t>134f08fd-011a-4485-b57f-015e2948f5a6</t>
        </is>
      </c>
      <c r="T727" t="inlineStr">
        <is>
          <t>Sacks and bags, of a kind used for the packing of goods</t>
        </is>
      </c>
      <c r="U727" t="inlineStr">
        <is>
          <t>5465b275-5b9c-4ea7-9a33-0971c059cd0a</t>
        </is>
      </c>
      <c r="V727" t="inlineStr">
        <is>
          <t>RAMESH EXPORTS</t>
        </is>
      </c>
      <c r="W727" t="inlineStr">
        <is>
          <t>AAZFR1197G</t>
        </is>
      </c>
      <c r="X727" t="n">
        <v>0</v>
      </c>
      <c r="Y727" t="n">
        <v>0</v>
      </c>
      <c r="Z727" t="n">
        <v>63059000</v>
      </c>
      <c r="AA727" t="inlineStr">
        <is>
          <t>OF OTHER TEXTILE MATERIALS</t>
        </is>
      </c>
      <c r="AB727" t="inlineStr">
        <is>
          <t>http://indiausatrade.mea.gov.in/api/public/image/stream?key=products%2F20260828T122921Z-117929-4d1ddbce-4-cropped.jpg</t>
        </is>
      </c>
      <c r="AC727" t="inlineStr">
        <is>
          <t>2026-08-28T12:29:21.766Z</t>
        </is>
      </c>
    </row>
    <row r="728">
      <c r="A728" t="inlineStr">
        <is>
          <t>3185639d-4d8e-4010-a6a4-2cb4234d9743</t>
        </is>
      </c>
      <c r="B728" t="inlineStr">
        <is>
          <t>100% Flax Linen Bread Bag</t>
        </is>
      </c>
      <c r="C728" t="inlineStr">
        <is>
          <t>6305 90 00</t>
        </is>
      </c>
      <c r="E728" t="inlineStr">
        <is>
          <t>FIXED</t>
        </is>
      </c>
      <c r="F728" t="n">
        <v>0</v>
      </c>
      <c r="G728" t="inlineStr">
        <is>
          <t>USD</t>
        </is>
      </c>
      <c r="I728" t="inlineStr">
        <is>
          <t>Numbers</t>
        </is>
      </c>
      <c r="M728" t="n">
        <v>0</v>
      </c>
      <c r="N728" t="n">
        <v>0</v>
      </c>
      <c r="Q728" t="inlineStr">
        <is>
          <t>ce997265-f6b8-486f-a3c8-d2ff0a0ef7ea</t>
        </is>
      </c>
      <c r="R728" t="inlineStr">
        <is>
          <t>Other made-up textile articles; sets; worn clothing and worn textile articles; rags</t>
        </is>
      </c>
      <c r="S728" t="inlineStr">
        <is>
          <t>134f08fd-011a-4485-b57f-015e2948f5a6</t>
        </is>
      </c>
      <c r="T728" t="inlineStr">
        <is>
          <t>Sacks and bags, of a kind used for the packing of goods</t>
        </is>
      </c>
      <c r="U728" t="inlineStr">
        <is>
          <t>5465b275-5b9c-4ea7-9a33-0971c059cd0a</t>
        </is>
      </c>
      <c r="V728" t="inlineStr">
        <is>
          <t>RAMESH EXPORTS</t>
        </is>
      </c>
      <c r="W728" t="inlineStr">
        <is>
          <t>AAZFR1197G</t>
        </is>
      </c>
      <c r="X728" t="n">
        <v>0</v>
      </c>
      <c r="Y728" t="n">
        <v>0</v>
      </c>
      <c r="Z728" t="n">
        <v>63059000</v>
      </c>
      <c r="AA728" t="inlineStr">
        <is>
          <t>OF OTHER TEXTILE MATERIALS</t>
        </is>
      </c>
      <c r="AB728" t="inlineStr">
        <is>
          <t>http://indiausatrade.mea.gov.in/api/public/image/stream?key=products%2F20260826T074925Z-824671-e16a611e-1-cropped.jpg</t>
        </is>
      </c>
      <c r="AC728" t="inlineStr">
        <is>
          <t>2026-08-26T07:49:25.064Z</t>
        </is>
      </c>
    </row>
    <row r="729">
      <c r="A729" t="inlineStr">
        <is>
          <t>324dacc0-3e2d-40a6-aed1-f5fb73ecf8eb</t>
        </is>
      </c>
      <c r="B729" t="inlineStr">
        <is>
          <t>Cotton Gingham Tablecloth</t>
        </is>
      </c>
      <c r="C729" t="inlineStr">
        <is>
          <t>63049249</t>
        </is>
      </c>
      <c r="E729" t="inlineStr">
        <is>
          <t>FIXED</t>
        </is>
      </c>
      <c r="F729" t="n">
        <v>0</v>
      </c>
      <c r="G729" t="inlineStr">
        <is>
          <t>USD</t>
        </is>
      </c>
      <c r="I729" t="inlineStr">
        <is>
          <t>Numbers</t>
        </is>
      </c>
      <c r="M729" t="n">
        <v>0</v>
      </c>
      <c r="N729" t="n">
        <v>0</v>
      </c>
      <c r="Q729" t="inlineStr">
        <is>
          <t>ce997265-f6b8-486f-a3c8-d2ff0a0ef7ea</t>
        </is>
      </c>
      <c r="R729" t="inlineStr">
        <is>
          <t>Other made-up textile articles; sets; worn clothing and worn textile articles; rags</t>
        </is>
      </c>
      <c r="S729" t="inlineStr">
        <is>
          <t>ae2bd03b-8740-49f6-a295-cecddb28805c</t>
        </is>
      </c>
      <c r="T729" t="inlineStr">
        <is>
          <t>Other furnishing articles, excluding those of heading 9404</t>
        </is>
      </c>
      <c r="U729" t="inlineStr">
        <is>
          <t>5465b275-5b9c-4ea7-9a33-0971c059cd0a</t>
        </is>
      </c>
      <c r="V729" t="inlineStr">
        <is>
          <t>RAMESH EXPORTS</t>
        </is>
      </c>
      <c r="W729" t="inlineStr">
        <is>
          <t>AAZFR1197G</t>
        </is>
      </c>
      <c r="X729" t="n">
        <v>0</v>
      </c>
      <c r="Y729" t="n">
        <v>0</v>
      </c>
      <c r="Z729" t="n">
        <v>63049249</v>
      </c>
      <c r="AA729" t="inlineStr">
        <is>
          <t>OTHER</t>
        </is>
      </c>
      <c r="AB729" t="inlineStr">
        <is>
          <t>http://indiausatrade.mea.gov.in/api/public/image/stream?key=products%2F20260828T072821Z-501632-e4ad5274-2-cropped.jpg</t>
        </is>
      </c>
      <c r="AC729" t="inlineStr">
        <is>
          <t>2026-08-28T07:28:21.755Z</t>
        </is>
      </c>
    </row>
    <row r="730">
      <c r="A730" t="inlineStr">
        <is>
          <t>08b40cac-6a9e-4adb-ac63-6785330cd797</t>
        </is>
      </c>
      <c r="B730" t="inlineStr">
        <is>
          <t>100% Cotton Plaid Cloth Napkins – 20" x 20", Hemmed Table Napkins</t>
        </is>
      </c>
      <c r="C730" t="inlineStr">
        <is>
          <t>63025190</t>
        </is>
      </c>
      <c r="E730" t="inlineStr">
        <is>
          <t>FIXED</t>
        </is>
      </c>
      <c r="F730" t="n">
        <v>0</v>
      </c>
      <c r="G730" t="inlineStr">
        <is>
          <t>USD</t>
        </is>
      </c>
      <c r="M730" t="n">
        <v>0</v>
      </c>
      <c r="N730" t="n">
        <v>0</v>
      </c>
      <c r="Q730" t="inlineStr">
        <is>
          <t>ce997265-f6b8-486f-a3c8-d2ff0a0ef7ea</t>
        </is>
      </c>
      <c r="R730" t="inlineStr">
        <is>
          <t>Other made-up textile articles; sets; worn clothing and worn textile articles; rags</t>
        </is>
      </c>
      <c r="S730" t="inlineStr">
        <is>
          <t>d2c341ca-9098-4aa1-83c5-fd86b7214a1a</t>
        </is>
      </c>
      <c r="T730" t="inlineStr">
        <is>
          <t>Bed linen, table linen, toilet linen and kitchen linen</t>
        </is>
      </c>
      <c r="U730" t="inlineStr">
        <is>
          <t>5465b275-5b9c-4ea7-9a33-0971c059cd0a</t>
        </is>
      </c>
      <c r="V730" t="inlineStr">
        <is>
          <t>RAMESH EXPORTS</t>
        </is>
      </c>
      <c r="W730" t="inlineStr">
        <is>
          <t>AAZFR1197G</t>
        </is>
      </c>
      <c r="X730" t="n">
        <v>0</v>
      </c>
      <c r="Y730" t="n">
        <v>0</v>
      </c>
      <c r="Z730" t="n">
        <v>63025190</v>
      </c>
      <c r="AA730" t="inlineStr">
        <is>
          <t>OTHER</t>
        </is>
      </c>
      <c r="AB730" t="inlineStr">
        <is>
          <t>http://indiausatrade.mea.gov.in/api/public/image/stream?key=products%2F20260909T132515Z-528220-94eb4b68-5-cropped.jpg</t>
        </is>
      </c>
      <c r="AC730" t="inlineStr">
        <is>
          <t>2026-09-09T13:25:15.462Z</t>
        </is>
      </c>
    </row>
    <row r="731">
      <c r="A731" t="inlineStr">
        <is>
          <t>5b04ceca-e38e-4dda-b082-4cb54ceb2b55</t>
        </is>
      </c>
      <c r="B731" t="inlineStr">
        <is>
          <t xml:space="preserve">  Cotton Canvas Grocery Tote Bags </t>
        </is>
      </c>
      <c r="C731" t="inlineStr">
        <is>
          <t>42022220</t>
        </is>
      </c>
      <c r="E731" t="inlineStr">
        <is>
          <t>FIXED</t>
        </is>
      </c>
      <c r="F731" t="n">
        <v>0</v>
      </c>
      <c r="G731" t="inlineStr">
        <is>
          <t>USD</t>
        </is>
      </c>
      <c r="I731" t="inlineStr">
        <is>
          <t>Numbers</t>
        </is>
      </c>
      <c r="M731" t="n">
        <v>0</v>
      </c>
      <c r="N731" t="n">
        <v>0</v>
      </c>
      <c r="Q731" t="inlineStr">
        <is>
          <t>ce997265-f6b8-486f-a3c8-d2ff0a0ef7ea</t>
        </is>
      </c>
      <c r="R731" t="inlineStr">
        <is>
          <t>Other made-up textile articles; sets; worn clothing and worn textile articles; rags</t>
        </is>
      </c>
      <c r="S731" t="inlineStr">
        <is>
          <t>134f08fd-011a-4485-b57f-015e2948f5a6</t>
        </is>
      </c>
      <c r="T731" t="inlineStr">
        <is>
          <t>Sacks and bags, of a kind used for the packing of goods</t>
        </is>
      </c>
      <c r="U731" t="inlineStr">
        <is>
          <t>5465b275-5b9c-4ea7-9a33-0971c059cd0a</t>
        </is>
      </c>
      <c r="V731" t="inlineStr">
        <is>
          <t>RAMESH EXPORTS</t>
        </is>
      </c>
      <c r="W731" t="inlineStr">
        <is>
          <t>AAZFR1197G</t>
        </is>
      </c>
      <c r="X731" t="n">
        <v>0</v>
      </c>
      <c r="Y731" t="n">
        <v>0</v>
      </c>
      <c r="Z731" t="n">
        <v>63059000</v>
      </c>
      <c r="AA731" t="inlineStr">
        <is>
          <t>OF OTHER TEXTILE MATERIALS</t>
        </is>
      </c>
      <c r="AB731" t="inlineStr">
        <is>
          <t>http://indiausatrade.mea.gov.in/api/public/image/stream?key=products%2F20260901T093804Z-254505-b22ccbf1-1-cropped.jpg</t>
        </is>
      </c>
      <c r="AC731" t="inlineStr">
        <is>
          <t>2026-09-01T09:38:04.827Z</t>
        </is>
      </c>
    </row>
    <row r="732">
      <c r="A732" t="inlineStr">
        <is>
          <t>5c167ddc-7518-41a1-8cb8-12671c03da31</t>
        </is>
      </c>
      <c r="B732" t="inlineStr">
        <is>
          <t>Premium Cotton Canvas Tote Bag with Zipper Closure, Front Pocket &amp; Contrast Handles</t>
        </is>
      </c>
      <c r="C732" t="inlineStr">
        <is>
          <t>42022220</t>
        </is>
      </c>
      <c r="E732" t="inlineStr">
        <is>
          <t>FIXED</t>
        </is>
      </c>
      <c r="F732" t="n">
        <v>0</v>
      </c>
      <c r="G732" t="inlineStr">
        <is>
          <t>USD</t>
        </is>
      </c>
      <c r="I732" t="inlineStr">
        <is>
          <t>Numbers</t>
        </is>
      </c>
      <c r="M732" t="n">
        <v>0</v>
      </c>
      <c r="N732" t="n">
        <v>0</v>
      </c>
      <c r="Q732" t="inlineStr">
        <is>
          <t>ce997265-f6b8-486f-a3c8-d2ff0a0ef7ea</t>
        </is>
      </c>
      <c r="R732" t="inlineStr">
        <is>
          <t>Other made-up textile articles; sets; worn clothing and worn textile articles; rags</t>
        </is>
      </c>
      <c r="S732" t="inlineStr">
        <is>
          <t>134f08fd-011a-4485-b57f-015e2948f5a6</t>
        </is>
      </c>
      <c r="T732" t="inlineStr">
        <is>
          <t>Sacks and bags, of a kind used for the packing of goods</t>
        </is>
      </c>
      <c r="U732" t="inlineStr">
        <is>
          <t>5465b275-5b9c-4ea7-9a33-0971c059cd0a</t>
        </is>
      </c>
      <c r="V732" t="inlineStr">
        <is>
          <t>RAMESH EXPORTS</t>
        </is>
      </c>
      <c r="W732" t="inlineStr">
        <is>
          <t>AAZFR1197G</t>
        </is>
      </c>
      <c r="X732" t="n">
        <v>0</v>
      </c>
      <c r="Y732" t="n">
        <v>0</v>
      </c>
      <c r="Z732" t="n">
        <v>63059000</v>
      </c>
      <c r="AA732" t="inlineStr">
        <is>
          <t>OF OTHER TEXTILE MATERIALS</t>
        </is>
      </c>
      <c r="AB732" t="inlineStr">
        <is>
          <t>http://indiausatrade.mea.gov.in/api/public/image/stream?key=products%2F20260903T073907Z-359940-5670a0c9-3-cropped.jpg</t>
        </is>
      </c>
      <c r="AC732" t="inlineStr">
        <is>
          <t>2026-09-03T07:39:07.041Z</t>
        </is>
      </c>
    </row>
    <row r="733">
      <c r="A733" t="inlineStr">
        <is>
          <t>21931036-2ea5-4d5a-9a4b-d7def64e90cf</t>
        </is>
      </c>
      <c r="B733" t="inlineStr">
        <is>
          <t>Striped Cloth Napkins</t>
        </is>
      </c>
      <c r="C733" t="inlineStr">
        <is>
          <t>63025190</t>
        </is>
      </c>
      <c r="E733" t="inlineStr">
        <is>
          <t>FIXED</t>
        </is>
      </c>
      <c r="F733" t="n">
        <v>0</v>
      </c>
      <c r="G733" t="inlineStr">
        <is>
          <t>USD</t>
        </is>
      </c>
      <c r="M733" t="n">
        <v>0</v>
      </c>
      <c r="N733" t="n">
        <v>0</v>
      </c>
      <c r="Q733" t="inlineStr">
        <is>
          <t>ce997265-f6b8-486f-a3c8-d2ff0a0ef7ea</t>
        </is>
      </c>
      <c r="R733" t="inlineStr">
        <is>
          <t>Other made-up textile articles; sets; worn clothing and worn textile articles; rags</t>
        </is>
      </c>
      <c r="S733" t="inlineStr">
        <is>
          <t>d2c341ca-9098-4aa1-83c5-fd86b7214a1a</t>
        </is>
      </c>
      <c r="T733" t="inlineStr">
        <is>
          <t>Bed linen, table linen, toilet linen and kitchen linen</t>
        </is>
      </c>
      <c r="U733" t="inlineStr">
        <is>
          <t>5465b275-5b9c-4ea7-9a33-0971c059cd0a</t>
        </is>
      </c>
      <c r="V733" t="inlineStr">
        <is>
          <t>RAMESH EXPORTS</t>
        </is>
      </c>
      <c r="W733" t="inlineStr">
        <is>
          <t>AAZFR1197G</t>
        </is>
      </c>
      <c r="X733" t="n">
        <v>0</v>
      </c>
      <c r="Y733" t="n">
        <v>0</v>
      </c>
      <c r="Z733" t="n">
        <v>63025190</v>
      </c>
      <c r="AA733" t="inlineStr">
        <is>
          <t>OTHER</t>
        </is>
      </c>
      <c r="AB733" t="inlineStr">
        <is>
          <t>http://indiausatrade.mea.gov.in/api/public/image/stream?key=products%2F20260908T130410Z-840827-457b1b57-9-cropped.jpg</t>
        </is>
      </c>
      <c r="AC733" t="inlineStr">
        <is>
          <t>2026-09-08T13:04:10.787Z</t>
        </is>
      </c>
    </row>
    <row r="734">
      <c r="A734" t="inlineStr">
        <is>
          <t>5c66c823-ab09-44d7-859f-7abd733d4317</t>
        </is>
      </c>
      <c r="B734" t="inlineStr">
        <is>
          <t>Reusable Cotton Canvas Wine Tote Bag – Eco-Friendly Wine Bottle Carrier Bag with Durable Handles</t>
        </is>
      </c>
      <c r="C734" t="inlineStr">
        <is>
          <t>42022220</t>
        </is>
      </c>
      <c r="E734" t="inlineStr">
        <is>
          <t>FIXED</t>
        </is>
      </c>
      <c r="F734" t="n">
        <v>0</v>
      </c>
      <c r="G734" t="inlineStr">
        <is>
          <t>USD</t>
        </is>
      </c>
      <c r="I734" t="inlineStr">
        <is>
          <t>Numbers</t>
        </is>
      </c>
      <c r="M734" t="n">
        <v>0</v>
      </c>
      <c r="N734" t="n">
        <v>0</v>
      </c>
      <c r="Q734" t="inlineStr">
        <is>
          <t>ce997265-f6b8-486f-a3c8-d2ff0a0ef7ea</t>
        </is>
      </c>
      <c r="R734" t="inlineStr">
        <is>
          <t>Other made-up textile articles; sets; worn clothing and worn textile articles; rags</t>
        </is>
      </c>
      <c r="S734" t="inlineStr">
        <is>
          <t>134f08fd-011a-4485-b57f-015e2948f5a6</t>
        </is>
      </c>
      <c r="T734" t="inlineStr">
        <is>
          <t>Sacks and bags, of a kind used for the packing of goods</t>
        </is>
      </c>
      <c r="U734" t="inlineStr">
        <is>
          <t>5465b275-5b9c-4ea7-9a33-0971c059cd0a</t>
        </is>
      </c>
      <c r="V734" t="inlineStr">
        <is>
          <t>RAMESH EXPORTS</t>
        </is>
      </c>
      <c r="W734" t="inlineStr">
        <is>
          <t>AAZFR1197G</t>
        </is>
      </c>
      <c r="X734" t="n">
        <v>0</v>
      </c>
      <c r="Y734" t="n">
        <v>0</v>
      </c>
      <c r="Z734" t="n">
        <v>63053900</v>
      </c>
      <c r="AA734" t="inlineStr">
        <is>
          <t>OTHER</t>
        </is>
      </c>
      <c r="AB734" t="inlineStr">
        <is>
          <t>http://indiausatrade.mea.gov.in/api/public/image/stream?key=products%2F20260904T134107Z-809358-a420256d-4-cropped.jpg</t>
        </is>
      </c>
      <c r="AC734" t="inlineStr">
        <is>
          <t>2026-09-04T13:41:07.589Z</t>
        </is>
      </c>
    </row>
    <row r="735">
      <c r="A735" t="inlineStr">
        <is>
          <t>320192c2-e5c6-4849-9bc8-5f8255ea4cf3</t>
        </is>
      </c>
      <c r="B735" t="inlineStr">
        <is>
          <t xml:space="preserve">100% Organic Cotton Nut Milk Bag – Reusable Fine Mesh Straining &amp; Filtration Bag </t>
        </is>
      </c>
      <c r="C735" t="inlineStr">
        <is>
          <t>42022220</t>
        </is>
      </c>
      <c r="E735" t="inlineStr">
        <is>
          <t>FIXED</t>
        </is>
      </c>
      <c r="F735" t="n">
        <v>0</v>
      </c>
      <c r="G735" t="inlineStr">
        <is>
          <t>USD</t>
        </is>
      </c>
      <c r="I735" t="inlineStr">
        <is>
          <t>Numbers</t>
        </is>
      </c>
      <c r="M735" t="n">
        <v>0</v>
      </c>
      <c r="N735" t="n">
        <v>0</v>
      </c>
      <c r="Q735" t="inlineStr">
        <is>
          <t>ce997265-f6b8-486f-a3c8-d2ff0a0ef7ea</t>
        </is>
      </c>
      <c r="R735" t="inlineStr">
        <is>
          <t>Other made-up textile articles; sets; worn clothing and worn textile articles; rags</t>
        </is>
      </c>
      <c r="S735" t="inlineStr">
        <is>
          <t>d2c341ca-9098-4aa1-83c5-fd86b7214a1a</t>
        </is>
      </c>
      <c r="T735" t="inlineStr">
        <is>
          <t>Bed linen, table linen, toilet linen and kitchen linen</t>
        </is>
      </c>
      <c r="U735" t="inlineStr">
        <is>
          <t>5465b275-5b9c-4ea7-9a33-0971c059cd0a</t>
        </is>
      </c>
      <c r="V735" t="inlineStr">
        <is>
          <t>RAMESH EXPORTS</t>
        </is>
      </c>
      <c r="W735" t="inlineStr">
        <is>
          <t>AAZFR1197G</t>
        </is>
      </c>
      <c r="X735" t="n">
        <v>0</v>
      </c>
      <c r="Y735" t="n">
        <v>0</v>
      </c>
      <c r="Z735" t="n">
        <v>63029190</v>
      </c>
      <c r="AA735" t="inlineStr">
        <is>
          <t>OTHER</t>
        </is>
      </c>
      <c r="AB735" t="inlineStr">
        <is>
          <t>http://indiausatrade.mea.gov.in/api/public/image/stream?key=products%2F20260905T055155Z-329799-66073317-2-cropped.jpg</t>
        </is>
      </c>
      <c r="AC735" t="inlineStr">
        <is>
          <t>2026-09-05T05:51:55.894Z</t>
        </is>
      </c>
    </row>
    <row r="736">
      <c r="A736" t="inlineStr">
        <is>
          <t>7e050a48-54cf-407b-96ed-12aacb8db94b</t>
        </is>
      </c>
      <c r="B736" t="inlineStr">
        <is>
          <t>100% Organic Cotton Muslin Drawstring Bag</t>
        </is>
      </c>
      <c r="C736" t="inlineStr">
        <is>
          <t>42022220</t>
        </is>
      </c>
      <c r="E736" t="inlineStr">
        <is>
          <t>FIXED</t>
        </is>
      </c>
      <c r="F736" t="n">
        <v>0</v>
      </c>
      <c r="G736" t="inlineStr">
        <is>
          <t>USD</t>
        </is>
      </c>
      <c r="I736" t="inlineStr">
        <is>
          <t>Numbers</t>
        </is>
      </c>
      <c r="M736" t="n">
        <v>0</v>
      </c>
      <c r="N736" t="n">
        <v>0</v>
      </c>
      <c r="Q736" t="inlineStr">
        <is>
          <t>ce997265-f6b8-486f-a3c8-d2ff0a0ef7ea</t>
        </is>
      </c>
      <c r="R736" t="inlineStr">
        <is>
          <t>Other made-up textile articles; sets; worn clothing and worn textile articles; rags</t>
        </is>
      </c>
      <c r="S736" t="inlineStr">
        <is>
          <t>134f08fd-011a-4485-b57f-015e2948f5a6</t>
        </is>
      </c>
      <c r="T736" t="inlineStr">
        <is>
          <t>Sacks and bags, of a kind used for the packing of goods</t>
        </is>
      </c>
      <c r="U736" t="inlineStr">
        <is>
          <t>5465b275-5b9c-4ea7-9a33-0971c059cd0a</t>
        </is>
      </c>
      <c r="V736" t="inlineStr">
        <is>
          <t>RAMESH EXPORTS</t>
        </is>
      </c>
      <c r="W736" t="inlineStr">
        <is>
          <t>AAZFR1197G</t>
        </is>
      </c>
      <c r="X736" t="n">
        <v>0</v>
      </c>
      <c r="Y736" t="n">
        <v>0</v>
      </c>
      <c r="Z736" t="n">
        <v>63059000</v>
      </c>
      <c r="AA736" t="inlineStr">
        <is>
          <t>OF OTHER TEXTILE MATERIALS</t>
        </is>
      </c>
      <c r="AB736" t="inlineStr">
        <is>
          <t>http://indiausatrade.mea.gov.in/api/public/image/stream?key=products%2F20260905T110114Z-826684-ebe58e4d-2-cropped.jpg</t>
        </is>
      </c>
      <c r="AC736" t="inlineStr">
        <is>
          <t>2026-09-05T11:01:14.737Z</t>
        </is>
      </c>
    </row>
    <row r="737">
      <c r="A737" t="inlineStr">
        <is>
          <t>8462ebc7-659c-4352-aae8-725fe4ce9a7b</t>
        </is>
      </c>
      <c r="B737" t="inlineStr">
        <is>
          <t>PP Wound Filter</t>
        </is>
      </c>
      <c r="C737" t="inlineStr">
        <is>
          <t>MFWFC2020</t>
        </is>
      </c>
      <c r="E737" t="inlineStr">
        <is>
          <t>FIXED</t>
        </is>
      </c>
      <c r="F737" t="n">
        <v>1</v>
      </c>
      <c r="G737" t="inlineStr">
        <is>
          <t>USD</t>
        </is>
      </c>
      <c r="J737" t="n">
        <v>1000</v>
      </c>
      <c r="M737" t="n">
        <v>0</v>
      </c>
      <c r="N737" t="n">
        <v>0</v>
      </c>
      <c r="Q737" t="inlineStr">
        <is>
          <t>736a17f6-becf-447f-b841-92da473920b6</t>
        </is>
      </c>
      <c r="R737" t="inlineStr">
        <is>
          <t>Nuclear reactors, boilers, machinery and mechanical appliances; parts thereof</t>
        </is>
      </c>
      <c r="S737" t="inlineStr">
        <is>
          <t>428f2fa4-08b9-478b-ba4a-e90cce60a255</t>
        </is>
      </c>
      <c r="T737" t="inlineStr">
        <is>
          <t>Centrifuges, including centrifugal dryers; filtering or purifying machinery and apparatus, for liquids or gases</t>
        </is>
      </c>
      <c r="U737" t="inlineStr">
        <is>
          <t>f8947a2b-c4bf-40ef-9a89-44d1131d8c08</t>
        </is>
      </c>
      <c r="V737" t="inlineStr">
        <is>
          <t>MICROFILTER POLYMERS LIMITED</t>
        </is>
      </c>
      <c r="W737" t="inlineStr">
        <is>
          <t>AAOCM7360A</t>
        </is>
      </c>
      <c r="X737" t="n">
        <v>0</v>
      </c>
      <c r="Y737" t="n">
        <v>2</v>
      </c>
      <c r="Z737" t="n">
        <v>84219900</v>
      </c>
      <c r="AA737" t="inlineStr">
        <is>
          <t>OTHER</t>
        </is>
      </c>
      <c r="AB737" t="inlineStr">
        <is>
          <t>http://indiausatrade.mea.gov.in/api/public/image/stream?key=products%2F297169123-Wound%20Filter%20MFPL%20-%202.jpeg</t>
        </is>
      </c>
      <c r="AC737" t="inlineStr">
        <is>
          <t>2026-04-21T09:37:20.027Z</t>
        </is>
      </c>
    </row>
    <row r="738">
      <c r="A738" t="inlineStr">
        <is>
          <t>7f64bb1e-f095-4498-90c4-75f43f3be826</t>
        </is>
      </c>
      <c r="B738" t="inlineStr">
        <is>
          <t xml:space="preserve"> FLUORESCENT COLORS</t>
        </is>
      </c>
      <c r="C738" t="inlineStr">
        <is>
          <t>HCWAFC500GM</t>
        </is>
      </c>
      <c r="E738" t="inlineStr">
        <is>
          <t>FIXED</t>
        </is>
      </c>
      <c r="F738" t="n">
        <v>4.5</v>
      </c>
      <c r="G738" t="inlineStr">
        <is>
          <t>USD</t>
        </is>
      </c>
      <c r="I738" t="inlineStr">
        <is>
          <t>Kilogram</t>
        </is>
      </c>
      <c r="J738" t="n">
        <v>500</v>
      </c>
      <c r="M738" t="n">
        <v>0</v>
      </c>
      <c r="N738" t="n">
        <v>0</v>
      </c>
      <c r="Q738" t="inlineStr">
        <is>
          <t>3def752d-4698-4b7a-b883-28bae85f6c66</t>
        </is>
      </c>
      <c r="R738" t="inlineStr">
        <is>
          <t>Tanning or dyeing extracts; tannins and their derivatives; dyes, pigments and other colouring matter; paints and varnishes; putty and other mastics; inks</t>
        </is>
      </c>
      <c r="S738" t="inlineStr">
        <is>
          <t>f3b5b9d8-48a9-47a4-9b92-65ec07e0beee</t>
        </is>
      </c>
      <c r="T738" t="inlineStr">
        <is>
          <t>Artists', students' or signboard painters' colours, modifying tints, amusement colours and the like, in tablets, tubes, jars, bottles, pans or in similar forms or packings</t>
        </is>
      </c>
      <c r="U738" t="inlineStr">
        <is>
          <t>26e571d7-ce0b-4e89-b9e3-2cb450c62417</t>
        </is>
      </c>
      <c r="V738" t="inlineStr">
        <is>
          <t>HOMECOAT (OPC) PRIVATE LIMITED</t>
        </is>
      </c>
      <c r="W738" t="inlineStr">
        <is>
          <t>AAECH1590B</t>
        </is>
      </c>
      <c r="X738" t="n">
        <v>0</v>
      </c>
      <c r="Y738" t="n">
        <v>0</v>
      </c>
      <c r="Z738" t="n">
        <v>32139000</v>
      </c>
      <c r="AA738" t="inlineStr">
        <is>
          <t>OTHER</t>
        </is>
      </c>
      <c r="AB738" t="inlineStr">
        <is>
          <t>http://indiausatrade.mea.gov.in/api/public/image/stream?key=products%2F20260528T055342Z-130040-9a4012f1-FRL%20Golden%20Yellow-cropped.png</t>
        </is>
      </c>
      <c r="AC738" t="inlineStr">
        <is>
          <t>2026-05-28T05:53:42.583Z</t>
        </is>
      </c>
    </row>
    <row r="739">
      <c r="A739" t="inlineStr">
        <is>
          <t>bd12ce1e-90ba-480c-96da-edba29c87b16</t>
        </is>
      </c>
      <c r="B739" t="inlineStr">
        <is>
          <t>COMFORT EXTERIOR EMULSION</t>
        </is>
      </c>
      <c r="C739" t="inlineStr">
        <is>
          <t>HCWCEE20L</t>
        </is>
      </c>
      <c r="E739" t="inlineStr">
        <is>
          <t>FIXED</t>
        </is>
      </c>
      <c r="F739" t="n">
        <v>1.43</v>
      </c>
      <c r="G739" t="inlineStr">
        <is>
          <t>USD</t>
        </is>
      </c>
      <c r="I739" t="inlineStr">
        <is>
          <t>Kilogram</t>
        </is>
      </c>
      <c r="J739" t="n">
        <v>500</v>
      </c>
      <c r="M739" t="n">
        <v>0</v>
      </c>
      <c r="N739" t="n">
        <v>0</v>
      </c>
      <c r="Q739" t="inlineStr">
        <is>
          <t>3def752d-4698-4b7a-b883-28bae85f6c66</t>
        </is>
      </c>
      <c r="R739" t="inlineStr">
        <is>
          <t>Tanning or dyeing extracts; tannins and their derivatives; dyes, pigments and other colouring matter; paints and varnishes; putty and other mastics; inks</t>
        </is>
      </c>
      <c r="S739" t="inlineStr">
        <is>
          <t>6b8fbc7b-3a4e-4971-8a50-c2b9736dcd25</t>
        </is>
      </c>
      <c r="T739" t="inlineStr">
        <is>
          <t>Paints and varnishes (including enamels and lacquers) based on synthetic polymers or chemically modified natural polymers, dispersed or dissolved in an aqueous medium</t>
        </is>
      </c>
      <c r="U739" t="inlineStr">
        <is>
          <t>26e571d7-ce0b-4e89-b9e3-2cb450c62417</t>
        </is>
      </c>
      <c r="V739" t="inlineStr">
        <is>
          <t>HOMECOAT (OPC) PRIVATE LIMITED</t>
        </is>
      </c>
      <c r="W739" t="inlineStr">
        <is>
          <t>AAECH1590B</t>
        </is>
      </c>
      <c r="X739" t="n">
        <v>0</v>
      </c>
      <c r="Y739" t="n">
        <v>0</v>
      </c>
      <c r="Z739" t="n">
        <v>32091090</v>
      </c>
      <c r="AA739" t="inlineStr">
        <is>
          <t>OTHER</t>
        </is>
      </c>
      <c r="AB739" t="inlineStr">
        <is>
          <t>http://indiausatrade.mea.gov.in/api/public/image/stream?key=products%2F20260527T075805Z-121609-dccb0b90-Comfort%20Exterior%20Emulsion-cropped.png</t>
        </is>
      </c>
      <c r="AC739" t="inlineStr">
        <is>
          <t>2026-05-27T07:58:05.418Z</t>
        </is>
      </c>
    </row>
    <row r="740">
      <c r="A740" t="inlineStr">
        <is>
          <t>a2604fac-a97c-4b5b-b2cf-9b486e7ff682</t>
        </is>
      </c>
      <c r="B740" t="inlineStr">
        <is>
          <t>RELIABLE INTERIOR EMULSION</t>
        </is>
      </c>
      <c r="C740" t="inlineStr">
        <is>
          <t>HCWRIE20L</t>
        </is>
      </c>
      <c r="E740" t="inlineStr">
        <is>
          <t>FIXED</t>
        </is>
      </c>
      <c r="F740" t="n">
        <v>3.13</v>
      </c>
      <c r="G740" t="inlineStr">
        <is>
          <t>USD</t>
        </is>
      </c>
      <c r="I740" t="inlineStr">
        <is>
          <t>Kilogram</t>
        </is>
      </c>
      <c r="J740" t="n">
        <v>500</v>
      </c>
      <c r="M740" t="n">
        <v>0</v>
      </c>
      <c r="N740" t="n">
        <v>0</v>
      </c>
      <c r="Q740" t="inlineStr">
        <is>
          <t>3def752d-4698-4b7a-b883-28bae85f6c66</t>
        </is>
      </c>
      <c r="R740" t="inlineStr">
        <is>
          <t>Tanning or dyeing extracts; tannins and their derivatives; dyes, pigments and other colouring matter; paints and varnishes; putty and other mastics; inks</t>
        </is>
      </c>
      <c r="S740" t="inlineStr">
        <is>
          <t>6b8fbc7b-3a4e-4971-8a50-c2b9736dcd25</t>
        </is>
      </c>
      <c r="T740" t="inlineStr">
        <is>
          <t>Paints and varnishes (including enamels and lacquers) based on synthetic polymers or chemically modified natural polymers, dispersed or dissolved in an aqueous medium</t>
        </is>
      </c>
      <c r="U740" t="inlineStr">
        <is>
          <t>26e571d7-ce0b-4e89-b9e3-2cb450c62417</t>
        </is>
      </c>
      <c r="V740" t="inlineStr">
        <is>
          <t>HOMECOAT (OPC) PRIVATE LIMITED</t>
        </is>
      </c>
      <c r="W740" t="inlineStr">
        <is>
          <t>AAECH1590B</t>
        </is>
      </c>
      <c r="X740" t="n">
        <v>0</v>
      </c>
      <c r="Y740" t="n">
        <v>0</v>
      </c>
      <c r="Z740" t="n">
        <v>32091090</v>
      </c>
      <c r="AA740" t="inlineStr">
        <is>
          <t>OTHER</t>
        </is>
      </c>
      <c r="AB740" t="inlineStr">
        <is>
          <t>http://indiausatrade.mea.gov.in/api/public/image/stream?key=products%2F20260527T083950Z-928455-844b2037-Reliable%20Interior%20Emulsion-cropped.png</t>
        </is>
      </c>
      <c r="AC740" t="inlineStr">
        <is>
          <t>2026-05-27T08:39:50.699Z</t>
        </is>
      </c>
    </row>
    <row r="741">
      <c r="A741" t="inlineStr">
        <is>
          <t>24132ab0-4a56-4013-85d2-35a33dc7e7b6</t>
        </is>
      </c>
      <c r="B741" t="inlineStr">
        <is>
          <t>COMFORT ACRYLIC DISTEMPER</t>
        </is>
      </c>
      <c r="C741" t="inlineStr">
        <is>
          <t>HCWCAD20K</t>
        </is>
      </c>
      <c r="E741" t="inlineStr">
        <is>
          <t>FIXED</t>
        </is>
      </c>
      <c r="F741" t="n">
        <v>0.7</v>
      </c>
      <c r="G741" t="inlineStr">
        <is>
          <t>USD</t>
        </is>
      </c>
      <c r="I741" t="inlineStr">
        <is>
          <t>Kilogram</t>
        </is>
      </c>
      <c r="J741" t="n">
        <v>500</v>
      </c>
      <c r="M741" t="n">
        <v>0</v>
      </c>
      <c r="N741" t="n">
        <v>0</v>
      </c>
      <c r="Q741" t="inlineStr">
        <is>
          <t>3def752d-4698-4b7a-b883-28bae85f6c66</t>
        </is>
      </c>
      <c r="R741" t="inlineStr">
        <is>
          <t>Tanning or dyeing extracts; tannins and their derivatives; dyes, pigments and other colouring matter; paints and varnishes; putty and other mastics; inks</t>
        </is>
      </c>
      <c r="S741" t="inlineStr">
        <is>
          <t>6b8fbc7b-3a4e-4971-8a50-c2b9736dcd25</t>
        </is>
      </c>
      <c r="T741" t="inlineStr">
        <is>
          <t>Paints and varnishes (including enamels and lacquers) based on synthetic polymers or chemically modified natural polymers, dispersed or dissolved in an aqueous medium</t>
        </is>
      </c>
      <c r="U741" t="inlineStr">
        <is>
          <t>26e571d7-ce0b-4e89-b9e3-2cb450c62417</t>
        </is>
      </c>
      <c r="V741" t="inlineStr">
        <is>
          <t>HOMECOAT (OPC) PRIVATE LIMITED</t>
        </is>
      </c>
      <c r="W741" t="inlineStr">
        <is>
          <t>AAECH1590B</t>
        </is>
      </c>
      <c r="X741" t="n">
        <v>0</v>
      </c>
      <c r="Y741" t="n">
        <v>0</v>
      </c>
      <c r="Z741" t="n">
        <v>32091090</v>
      </c>
      <c r="AA741" t="inlineStr">
        <is>
          <t>OTHER</t>
        </is>
      </c>
      <c r="AC741" t="inlineStr">
        <is>
          <t>2026-05-28T06:23:47.377Z</t>
        </is>
      </c>
    </row>
    <row r="742">
      <c r="A742" t="inlineStr">
        <is>
          <t>cc5b7300-5609-4209-ba86-2dc4ee4156c2</t>
        </is>
      </c>
      <c r="B742" t="inlineStr">
        <is>
          <t>RELIABLE EXTERIOR EMULSION</t>
        </is>
      </c>
      <c r="C742" t="inlineStr">
        <is>
          <t>HCWREE20L</t>
        </is>
      </c>
      <c r="E742" t="inlineStr">
        <is>
          <t>FIXED</t>
        </is>
      </c>
      <c r="F742" t="n">
        <v>2.5</v>
      </c>
      <c r="G742" t="inlineStr">
        <is>
          <t>USD</t>
        </is>
      </c>
      <c r="I742" t="inlineStr">
        <is>
          <t>Kilogram</t>
        </is>
      </c>
      <c r="J742" t="n">
        <v>500</v>
      </c>
      <c r="M742" t="n">
        <v>0</v>
      </c>
      <c r="N742" t="n">
        <v>0</v>
      </c>
      <c r="Q742" t="inlineStr">
        <is>
          <t>3def752d-4698-4b7a-b883-28bae85f6c66</t>
        </is>
      </c>
      <c r="R742" t="inlineStr">
        <is>
          <t>Tanning or dyeing extracts; tannins and their derivatives; dyes, pigments and other colouring matter; paints and varnishes; putty and other mastics; inks</t>
        </is>
      </c>
      <c r="S742" t="inlineStr">
        <is>
          <t>6b8fbc7b-3a4e-4971-8a50-c2b9736dcd25</t>
        </is>
      </c>
      <c r="T742" t="inlineStr">
        <is>
          <t>Paints and varnishes (including enamels and lacquers) based on synthetic polymers or chemically modified natural polymers, dispersed or dissolved in an aqueous medium</t>
        </is>
      </c>
      <c r="U742" t="inlineStr">
        <is>
          <t>26e571d7-ce0b-4e89-b9e3-2cb450c62417</t>
        </is>
      </c>
      <c r="V742" t="inlineStr">
        <is>
          <t>HOMECOAT (OPC) PRIVATE LIMITED</t>
        </is>
      </c>
      <c r="W742" t="inlineStr">
        <is>
          <t>AAECH1590B</t>
        </is>
      </c>
      <c r="X742" t="n">
        <v>0</v>
      </c>
      <c r="Y742" t="n">
        <v>0</v>
      </c>
      <c r="Z742" t="n">
        <v>32091090</v>
      </c>
      <c r="AA742" t="inlineStr">
        <is>
          <t>OTHER</t>
        </is>
      </c>
      <c r="AB742" t="inlineStr">
        <is>
          <t>http://indiausatrade.mea.gov.in/api/public/image/stream?key=products%2F20260527T095600Z-192413-85615640-Reliable%20Exterior%20Emulsion-cropped.png</t>
        </is>
      </c>
      <c r="AC742" t="inlineStr">
        <is>
          <t>2026-05-27T09:56:00.485Z</t>
        </is>
      </c>
    </row>
    <row r="743">
      <c r="A743" t="inlineStr">
        <is>
          <t>2409c649-1957-4ee0-9907-09b4381fbe89</t>
        </is>
      </c>
      <c r="B743" t="inlineStr">
        <is>
          <t>IMPERIAL INTERIOR EMULSION</t>
        </is>
      </c>
      <c r="C743" t="inlineStr">
        <is>
          <t>HCWIIE20L</t>
        </is>
      </c>
      <c r="E743" t="inlineStr">
        <is>
          <t>FIXED</t>
        </is>
      </c>
      <c r="F743" t="n">
        <v>4.6</v>
      </c>
      <c r="G743" t="inlineStr">
        <is>
          <t>USD</t>
        </is>
      </c>
      <c r="I743" t="inlineStr">
        <is>
          <t>Kilogram</t>
        </is>
      </c>
      <c r="J743" t="n">
        <v>500</v>
      </c>
      <c r="M743" t="n">
        <v>0</v>
      </c>
      <c r="N743" t="n">
        <v>0</v>
      </c>
      <c r="Q743" t="inlineStr">
        <is>
          <t>3def752d-4698-4b7a-b883-28bae85f6c66</t>
        </is>
      </c>
      <c r="R743" t="inlineStr">
        <is>
          <t>Tanning or dyeing extracts; tannins and their derivatives; dyes, pigments and other colouring matter; paints and varnishes; putty and other mastics; inks</t>
        </is>
      </c>
      <c r="S743" t="inlineStr">
        <is>
          <t>6b8fbc7b-3a4e-4971-8a50-c2b9736dcd25</t>
        </is>
      </c>
      <c r="T743" t="inlineStr">
        <is>
          <t>Paints and varnishes (including enamels and lacquers) based on synthetic polymers or chemically modified natural polymers, dispersed or dissolved in an aqueous medium</t>
        </is>
      </c>
      <c r="U743" t="inlineStr">
        <is>
          <t>26e571d7-ce0b-4e89-b9e3-2cb450c62417</t>
        </is>
      </c>
      <c r="V743" t="inlineStr">
        <is>
          <t>HOMECOAT (OPC) PRIVATE LIMITED</t>
        </is>
      </c>
      <c r="W743" t="inlineStr">
        <is>
          <t>AAECH1590B</t>
        </is>
      </c>
      <c r="X743" t="n">
        <v>0</v>
      </c>
      <c r="Y743" t="n">
        <v>0</v>
      </c>
      <c r="Z743" t="n">
        <v>32091090</v>
      </c>
      <c r="AA743" t="inlineStr">
        <is>
          <t>OTHER</t>
        </is>
      </c>
      <c r="AB743" t="inlineStr">
        <is>
          <t>http://indiausatrade.mea.gov.in/api/public/image/stream?key=products%2F20260527T104151Z-899413-7062d2cc-Imperial%20Interior%20Emulsion-cropped.png</t>
        </is>
      </c>
      <c r="AC743" t="inlineStr">
        <is>
          <t>2026-05-27T10:41:51.759Z</t>
        </is>
      </c>
    </row>
    <row r="744">
      <c r="A744" t="inlineStr">
        <is>
          <t>72965b4a-ea7b-4201-92a3-71cdb42e179b</t>
        </is>
      </c>
      <c r="B744" t="inlineStr">
        <is>
          <t>IMPERIAL EXTERIOR EMULSION</t>
        </is>
      </c>
      <c r="C744" t="inlineStr">
        <is>
          <t>HCWIEE20L</t>
        </is>
      </c>
      <c r="E744" t="inlineStr">
        <is>
          <t>FIXED</t>
        </is>
      </c>
      <c r="F744" t="n">
        <v>4.17</v>
      </c>
      <c r="G744" t="inlineStr">
        <is>
          <t>USD</t>
        </is>
      </c>
      <c r="I744" t="inlineStr">
        <is>
          <t>Kilogram</t>
        </is>
      </c>
      <c r="J744" t="n">
        <v>500</v>
      </c>
      <c r="M744" t="n">
        <v>0</v>
      </c>
      <c r="N744" t="n">
        <v>0</v>
      </c>
      <c r="Q744" t="inlineStr">
        <is>
          <t>3def752d-4698-4b7a-b883-28bae85f6c66</t>
        </is>
      </c>
      <c r="R744" t="inlineStr">
        <is>
          <t>Tanning or dyeing extracts; tannins and their derivatives; dyes, pigments and other colouring matter; paints and varnishes; putty and other mastics; inks</t>
        </is>
      </c>
      <c r="S744" t="inlineStr">
        <is>
          <t>6b8fbc7b-3a4e-4971-8a50-c2b9736dcd25</t>
        </is>
      </c>
      <c r="T744" t="inlineStr">
        <is>
          <t>Paints and varnishes (including enamels and lacquers) based on synthetic polymers or chemically modified natural polymers, dispersed or dissolved in an aqueous medium</t>
        </is>
      </c>
      <c r="U744" t="inlineStr">
        <is>
          <t>26e571d7-ce0b-4e89-b9e3-2cb450c62417</t>
        </is>
      </c>
      <c r="V744" t="inlineStr">
        <is>
          <t>HOMECOAT (OPC) PRIVATE LIMITED</t>
        </is>
      </c>
      <c r="W744" t="inlineStr">
        <is>
          <t>AAECH1590B</t>
        </is>
      </c>
      <c r="X744" t="n">
        <v>0</v>
      </c>
      <c r="Y744" t="n">
        <v>0</v>
      </c>
      <c r="Z744" t="n">
        <v>32091090</v>
      </c>
      <c r="AA744" t="inlineStr">
        <is>
          <t>OTHER</t>
        </is>
      </c>
      <c r="AB744" t="inlineStr">
        <is>
          <t>http://indiausatrade.mea.gov.in/api/public/image/stream?key=products%2F20260618T102120Z-456996-d508240e-Imperial%20Exterior%20Emulsion-cropped.png</t>
        </is>
      </c>
      <c r="AC744" t="inlineStr">
        <is>
          <t>2026-05-27T11:05:17.499Z</t>
        </is>
      </c>
    </row>
    <row r="745">
      <c r="A745" t="inlineStr">
        <is>
          <t>55a3ca63-ae51-46a0-ba3c-8c43917e4dd1</t>
        </is>
      </c>
      <c r="B745" t="inlineStr">
        <is>
          <t>COMFORT INTERIOR EMULSION</t>
        </is>
      </c>
      <c r="C745" t="inlineStr">
        <is>
          <t>HCWCIE20L</t>
        </is>
      </c>
      <c r="E745" t="inlineStr">
        <is>
          <t>FIXED</t>
        </is>
      </c>
      <c r="F745" t="n">
        <v>1.5</v>
      </c>
      <c r="G745" t="inlineStr">
        <is>
          <t>USD</t>
        </is>
      </c>
      <c r="I745" t="inlineStr">
        <is>
          <t>Kilogram</t>
        </is>
      </c>
      <c r="J745" t="n">
        <v>500</v>
      </c>
      <c r="M745" t="n">
        <v>0</v>
      </c>
      <c r="N745" t="n">
        <v>0</v>
      </c>
      <c r="Q745" t="inlineStr">
        <is>
          <t>3def752d-4698-4b7a-b883-28bae85f6c66</t>
        </is>
      </c>
      <c r="R745" t="inlineStr">
        <is>
          <t>Tanning or dyeing extracts; tannins and their derivatives; dyes, pigments and other colouring matter; paints and varnishes; putty and other mastics; inks</t>
        </is>
      </c>
      <c r="S745" t="inlineStr">
        <is>
          <t>6b8fbc7b-3a4e-4971-8a50-c2b9736dcd25</t>
        </is>
      </c>
      <c r="T745" t="inlineStr">
        <is>
          <t>Paints and varnishes (including enamels and lacquers) based on synthetic polymers or chemically modified natural polymers, dispersed or dissolved in an aqueous medium</t>
        </is>
      </c>
      <c r="U745" t="inlineStr">
        <is>
          <t>26e571d7-ce0b-4e89-b9e3-2cb450c62417</t>
        </is>
      </c>
      <c r="V745" t="inlineStr">
        <is>
          <t>HOMECOAT (OPC) PRIVATE LIMITED</t>
        </is>
      </c>
      <c r="W745" t="inlineStr">
        <is>
          <t>AAECH1590B</t>
        </is>
      </c>
      <c r="X745" t="n">
        <v>0</v>
      </c>
      <c r="Y745" t="n">
        <v>0</v>
      </c>
      <c r="Z745" t="n">
        <v>32091090</v>
      </c>
      <c r="AA745" t="inlineStr">
        <is>
          <t>OTHER</t>
        </is>
      </c>
      <c r="AB745" t="inlineStr">
        <is>
          <t>http://indiausatrade.mea.gov.in/api/public/image/stream?key=products%2F20260527T064805Z-282790-a8eb67fd-Comfort%20Interior%20Emulsion-cropped.png</t>
        </is>
      </c>
      <c r="AC745" t="inlineStr">
        <is>
          <t>2026-05-27T06:48:05.599Z</t>
        </is>
      </c>
    </row>
    <row r="746">
      <c r="A746" t="inlineStr">
        <is>
          <t>c6026010-544a-4bdc-b15a-f3c1ac962792</t>
        </is>
      </c>
      <c r="B746" t="inlineStr">
        <is>
          <t xml:space="preserve">ACRYLIC PEARL COLORS </t>
        </is>
      </c>
      <c r="C746" t="inlineStr">
        <is>
          <t>HCWAPC500GM</t>
        </is>
      </c>
      <c r="E746" t="inlineStr">
        <is>
          <t>FIXED</t>
        </is>
      </c>
      <c r="F746" t="n">
        <v>5</v>
      </c>
      <c r="G746" t="inlineStr">
        <is>
          <t>USD</t>
        </is>
      </c>
      <c r="I746" t="inlineStr">
        <is>
          <t>Kilogram</t>
        </is>
      </c>
      <c r="J746" t="n">
        <v>500</v>
      </c>
      <c r="M746" t="n">
        <v>0</v>
      </c>
      <c r="N746" t="n">
        <v>0</v>
      </c>
      <c r="Q746" t="inlineStr">
        <is>
          <t>3def752d-4698-4b7a-b883-28bae85f6c66</t>
        </is>
      </c>
      <c r="R746" t="inlineStr">
        <is>
          <t>Tanning or dyeing extracts; tannins and their derivatives; dyes, pigments and other colouring matter; paints and varnishes; putty and other mastics; inks</t>
        </is>
      </c>
      <c r="S746" t="inlineStr">
        <is>
          <t>f3b5b9d8-48a9-47a4-9b92-65ec07e0beee</t>
        </is>
      </c>
      <c r="T746" t="inlineStr">
        <is>
          <t>Artists', students' or signboard painters' colours, modifying tints, amusement colours and the like, in tablets, tubes, jars, bottles, pans or in similar forms or packings</t>
        </is>
      </c>
      <c r="U746" t="inlineStr">
        <is>
          <t>26e571d7-ce0b-4e89-b9e3-2cb450c62417</t>
        </is>
      </c>
      <c r="V746" t="inlineStr">
        <is>
          <t>HOMECOAT (OPC) PRIVATE LIMITED</t>
        </is>
      </c>
      <c r="W746" t="inlineStr">
        <is>
          <t>AAECH1590B</t>
        </is>
      </c>
      <c r="X746" t="n">
        <v>0</v>
      </c>
      <c r="Y746" t="n">
        <v>0</v>
      </c>
      <c r="Z746" t="n">
        <v>32139000</v>
      </c>
      <c r="AA746" t="inlineStr">
        <is>
          <t>OTHER</t>
        </is>
      </c>
      <c r="AB746" t="inlineStr">
        <is>
          <t>http://indiausatrade.mea.gov.in/api/public/image/stream?key=products%2F20260527T122948Z-356146-55cbae9c-PRL%20Blood%20Red%20500-cropped.png</t>
        </is>
      </c>
      <c r="AC746" t="inlineStr">
        <is>
          <t>2026-05-27T12:29:48.701Z</t>
        </is>
      </c>
    </row>
    <row r="747">
      <c r="A747" t="inlineStr">
        <is>
          <t>4287fcb8-9691-4ba7-adfb-73f827130c7f</t>
        </is>
      </c>
      <c r="B747" t="inlineStr">
        <is>
          <t>RELIABLE WATERPROOFING ELASTOMERIC PAINT</t>
        </is>
      </c>
      <c r="C747" t="inlineStr">
        <is>
          <t>HCWRWP20L</t>
        </is>
      </c>
      <c r="E747" t="inlineStr">
        <is>
          <t>FIXED</t>
        </is>
      </c>
      <c r="F747" t="n">
        <v>2.5</v>
      </c>
      <c r="G747" t="inlineStr">
        <is>
          <t>USD</t>
        </is>
      </c>
      <c r="I747" t="inlineStr">
        <is>
          <t>Kilogram</t>
        </is>
      </c>
      <c r="J747" t="n">
        <v>500</v>
      </c>
      <c r="M747" t="n">
        <v>0</v>
      </c>
      <c r="N747" t="n">
        <v>0</v>
      </c>
      <c r="Q747" t="inlineStr">
        <is>
          <t>3def752d-4698-4b7a-b883-28bae85f6c66</t>
        </is>
      </c>
      <c r="R747" t="inlineStr">
        <is>
          <t>Tanning or dyeing extracts; tannins and their derivatives; dyes, pigments and other colouring matter; paints and varnishes; putty and other mastics; inks</t>
        </is>
      </c>
      <c r="S747" t="inlineStr">
        <is>
          <t>6b8fbc7b-3a4e-4971-8a50-c2b9736dcd25</t>
        </is>
      </c>
      <c r="T747" t="inlineStr">
        <is>
          <t>Paints and varnishes (including enamels and lacquers) based on synthetic polymers or chemically modified natural polymers, dispersed or dissolved in an aqueous medium</t>
        </is>
      </c>
      <c r="U747" t="inlineStr">
        <is>
          <t>26e571d7-ce0b-4e89-b9e3-2cb450c62417</t>
        </is>
      </c>
      <c r="V747" t="inlineStr">
        <is>
          <t>HOMECOAT (OPC) PRIVATE LIMITED</t>
        </is>
      </c>
      <c r="W747" t="inlineStr">
        <is>
          <t>AAECH1590B</t>
        </is>
      </c>
      <c r="X747" t="n">
        <v>0</v>
      </c>
      <c r="Y747" t="n">
        <v>0</v>
      </c>
      <c r="Z747" t="n">
        <v>32091090</v>
      </c>
      <c r="AA747" t="inlineStr">
        <is>
          <t>OTHER</t>
        </is>
      </c>
      <c r="AC747" t="inlineStr">
        <is>
          <t>2026-05-28T09:01:16.115Z</t>
        </is>
      </c>
    </row>
    <row r="748">
      <c r="A748" t="inlineStr">
        <is>
          <t>e651416b-8e62-48dc-9a91-65eef830e847</t>
        </is>
      </c>
      <c r="B748" t="inlineStr">
        <is>
          <t>RELIABLE ACRYLIC WATER PRIMER</t>
        </is>
      </c>
      <c r="C748" t="inlineStr">
        <is>
          <t>HCWRAP20L</t>
        </is>
      </c>
      <c r="E748" t="inlineStr">
        <is>
          <t>FIXED</t>
        </is>
      </c>
      <c r="F748" t="n">
        <v>1.43</v>
      </c>
      <c r="G748" t="inlineStr">
        <is>
          <t>USD</t>
        </is>
      </c>
      <c r="I748" t="inlineStr">
        <is>
          <t>Kilogram</t>
        </is>
      </c>
      <c r="J748" t="n">
        <v>500</v>
      </c>
      <c r="M748" t="n">
        <v>0</v>
      </c>
      <c r="N748" t="n">
        <v>0</v>
      </c>
      <c r="Q748" t="inlineStr">
        <is>
          <t>3def752d-4698-4b7a-b883-28bae85f6c66</t>
        </is>
      </c>
      <c r="R748" t="inlineStr">
        <is>
          <t>Tanning or dyeing extracts; tannins and their derivatives; dyes, pigments and other colouring matter; paints and varnishes; putty and other mastics; inks</t>
        </is>
      </c>
      <c r="S748" t="inlineStr">
        <is>
          <t>6b8fbc7b-3a4e-4971-8a50-c2b9736dcd25</t>
        </is>
      </c>
      <c r="T748" t="inlineStr">
        <is>
          <t>Paints and varnishes (including enamels and lacquers) based on synthetic polymers or chemically modified natural polymers, dispersed or dissolved in an aqueous medium</t>
        </is>
      </c>
      <c r="U748" t="inlineStr">
        <is>
          <t>26e571d7-ce0b-4e89-b9e3-2cb450c62417</t>
        </is>
      </c>
      <c r="V748" t="inlineStr">
        <is>
          <t>HOMECOAT (OPC) PRIVATE LIMITED</t>
        </is>
      </c>
      <c r="W748" t="inlineStr">
        <is>
          <t>AAECH1590B</t>
        </is>
      </c>
      <c r="X748" t="n">
        <v>0</v>
      </c>
      <c r="Y748" t="n">
        <v>0</v>
      </c>
      <c r="Z748" t="n">
        <v>32091090</v>
      </c>
      <c r="AA748" t="inlineStr">
        <is>
          <t>OTHER</t>
        </is>
      </c>
      <c r="AC748" t="inlineStr">
        <is>
          <t>2026-05-28T07:51:03.621Z</t>
        </is>
      </c>
    </row>
    <row r="749">
      <c r="A749" t="inlineStr">
        <is>
          <t>6cd2d4b3-ee94-4809-bc14-6394e35e86c2</t>
        </is>
      </c>
      <c r="B749" t="inlineStr">
        <is>
          <t>COMFORT ACRYLIC WATER PRIMER</t>
        </is>
      </c>
      <c r="C749" t="inlineStr">
        <is>
          <t>HCWCAP20L</t>
        </is>
      </c>
      <c r="E749" t="inlineStr">
        <is>
          <t>FIXED</t>
        </is>
      </c>
      <c r="F749" t="n">
        <v>0.9</v>
      </c>
      <c r="G749" t="inlineStr">
        <is>
          <t>USD</t>
        </is>
      </c>
      <c r="I749" t="inlineStr">
        <is>
          <t>Kilogram</t>
        </is>
      </c>
      <c r="J749" t="n">
        <v>500</v>
      </c>
      <c r="M749" t="n">
        <v>0</v>
      </c>
      <c r="N749" t="n">
        <v>0</v>
      </c>
      <c r="Q749" t="inlineStr">
        <is>
          <t>3def752d-4698-4b7a-b883-28bae85f6c66</t>
        </is>
      </c>
      <c r="R749" t="inlineStr">
        <is>
          <t>Tanning or dyeing extracts; tannins and their derivatives; dyes, pigments and other colouring matter; paints and varnishes; putty and other mastics; inks</t>
        </is>
      </c>
      <c r="S749" t="inlineStr">
        <is>
          <t>6b8fbc7b-3a4e-4971-8a50-c2b9736dcd25</t>
        </is>
      </c>
      <c r="T749" t="inlineStr">
        <is>
          <t>Paints and varnishes (including enamels and lacquers) based on synthetic polymers or chemically modified natural polymers, dispersed or dissolved in an aqueous medium</t>
        </is>
      </c>
      <c r="U749" t="inlineStr">
        <is>
          <t>26e571d7-ce0b-4e89-b9e3-2cb450c62417</t>
        </is>
      </c>
      <c r="V749" t="inlineStr">
        <is>
          <t>HOMECOAT (OPC) PRIVATE LIMITED</t>
        </is>
      </c>
      <c r="W749" t="inlineStr">
        <is>
          <t>AAECH1590B</t>
        </is>
      </c>
      <c r="X749" t="n">
        <v>0</v>
      </c>
      <c r="Y749" t="n">
        <v>0</v>
      </c>
      <c r="Z749" t="n">
        <v>32091090</v>
      </c>
      <c r="AA749" t="inlineStr">
        <is>
          <t>OTHER</t>
        </is>
      </c>
      <c r="AC749" t="inlineStr">
        <is>
          <t>2026-05-28T07:26:06.569Z</t>
        </is>
      </c>
    </row>
    <row r="750">
      <c r="A750" t="inlineStr">
        <is>
          <t>e0616516-342e-4189-a915-9c58d3e0f2e9</t>
        </is>
      </c>
      <c r="B750" t="inlineStr">
        <is>
          <t>RELIABLE ACRYLIC DISTEMPER</t>
        </is>
      </c>
      <c r="C750" t="inlineStr">
        <is>
          <t>HCWRAD20K</t>
        </is>
      </c>
      <c r="E750" t="inlineStr">
        <is>
          <t>FIXED</t>
        </is>
      </c>
      <c r="F750" t="n">
        <v>1</v>
      </c>
      <c r="G750" t="inlineStr">
        <is>
          <t>USD</t>
        </is>
      </c>
      <c r="I750" t="inlineStr">
        <is>
          <t>Kilogram</t>
        </is>
      </c>
      <c r="J750" t="n">
        <v>500</v>
      </c>
      <c r="M750" t="n">
        <v>0</v>
      </c>
      <c r="N750" t="n">
        <v>0</v>
      </c>
      <c r="Q750" t="inlineStr">
        <is>
          <t>3def752d-4698-4b7a-b883-28bae85f6c66</t>
        </is>
      </c>
      <c r="R750" t="inlineStr">
        <is>
          <t>Tanning or dyeing extracts; tannins and their derivatives; dyes, pigments and other colouring matter; paints and varnishes; putty and other mastics; inks</t>
        </is>
      </c>
      <c r="S750" t="inlineStr">
        <is>
          <t>6b8fbc7b-3a4e-4971-8a50-c2b9736dcd25</t>
        </is>
      </c>
      <c r="T750" t="inlineStr">
        <is>
          <t>Paints and varnishes (including enamels and lacquers) based on synthetic polymers or chemically modified natural polymers, dispersed or dissolved in an aqueous medium</t>
        </is>
      </c>
      <c r="U750" t="inlineStr">
        <is>
          <t>26e571d7-ce0b-4e89-b9e3-2cb450c62417</t>
        </is>
      </c>
      <c r="V750" t="inlineStr">
        <is>
          <t>HOMECOAT (OPC) PRIVATE LIMITED</t>
        </is>
      </c>
      <c r="W750" t="inlineStr">
        <is>
          <t>AAECH1590B</t>
        </is>
      </c>
      <c r="X750" t="n">
        <v>0</v>
      </c>
      <c r="Y750" t="n">
        <v>0</v>
      </c>
      <c r="Z750" t="n">
        <v>32091090</v>
      </c>
      <c r="AA750" t="inlineStr">
        <is>
          <t>OTHER</t>
        </is>
      </c>
      <c r="AC750" t="inlineStr">
        <is>
          <t>2026-05-28T06:54:58.416Z</t>
        </is>
      </c>
    </row>
    <row r="751">
      <c r="A751" t="inlineStr">
        <is>
          <t>618b3e5d-df3e-4385-aea6-a10fd8acc07c</t>
        </is>
      </c>
      <c r="B751" t="inlineStr">
        <is>
          <t>START ACRYLIC DISTEMPER</t>
        </is>
      </c>
      <c r="C751" t="inlineStr">
        <is>
          <t>HCWSAD20K</t>
        </is>
      </c>
      <c r="E751" t="inlineStr">
        <is>
          <t>FIXED</t>
        </is>
      </c>
      <c r="F751" t="n">
        <v>0.5</v>
      </c>
      <c r="G751" t="inlineStr">
        <is>
          <t>USD</t>
        </is>
      </c>
      <c r="J751" t="n">
        <v>500</v>
      </c>
      <c r="M751" t="n">
        <v>0</v>
      </c>
      <c r="N751" t="n">
        <v>0</v>
      </c>
      <c r="Q751" t="inlineStr">
        <is>
          <t>3def752d-4698-4b7a-b883-28bae85f6c66</t>
        </is>
      </c>
      <c r="R751" t="inlineStr">
        <is>
          <t>Tanning or dyeing extracts; tannins and their derivatives; dyes, pigments and other colouring matter; paints and varnishes; putty and other mastics; inks</t>
        </is>
      </c>
      <c r="S751" t="inlineStr">
        <is>
          <t>6b8fbc7b-3a4e-4971-8a50-c2b9736dcd25</t>
        </is>
      </c>
      <c r="T751" t="inlineStr">
        <is>
          <t>Paints and varnishes (including enamels and lacquers) based on synthetic polymers or chemically modified natural polymers, dispersed or dissolved in an aqueous medium</t>
        </is>
      </c>
      <c r="U751" t="inlineStr">
        <is>
          <t>26e571d7-ce0b-4e89-b9e3-2cb450c62417</t>
        </is>
      </c>
      <c r="V751" t="inlineStr">
        <is>
          <t>HOMECOAT (OPC) PRIVATE LIMITED</t>
        </is>
      </c>
      <c r="W751" t="inlineStr">
        <is>
          <t>AAECH1590B</t>
        </is>
      </c>
      <c r="X751" t="n">
        <v>0</v>
      </c>
      <c r="Y751" t="n">
        <v>0</v>
      </c>
      <c r="Z751" t="n">
        <v>32091090</v>
      </c>
      <c r="AA751" t="inlineStr">
        <is>
          <t>OTHER</t>
        </is>
      </c>
      <c r="AC751" t="inlineStr">
        <is>
          <t>2026-05-27T11:46:32.639Z</t>
        </is>
      </c>
    </row>
    <row r="752">
      <c r="A752" t="inlineStr">
        <is>
          <t>ba8415fb-5d20-4a5b-9c14-851a5e466ee6</t>
        </is>
      </c>
      <c r="B752" t="inlineStr">
        <is>
          <t>Organic GOTS Certified Polo T-shirt</t>
        </is>
      </c>
      <c r="E752" t="inlineStr">
        <is>
          <t>FIXED</t>
        </is>
      </c>
      <c r="F752" t="n">
        <v>7</v>
      </c>
      <c r="G752" t="inlineStr">
        <is>
          <t>USD</t>
        </is>
      </c>
      <c r="J752" t="n">
        <v>100</v>
      </c>
      <c r="M752" t="n">
        <v>0</v>
      </c>
      <c r="N752" t="n">
        <v>0</v>
      </c>
      <c r="Q752" t="inlineStr">
        <is>
          <t>80350d30-efd5-47ed-816f-57c18d87e523</t>
        </is>
      </c>
      <c r="R752" t="inlineStr">
        <is>
          <t>Articles of apparel and clothing accessories, knitted or crocheted</t>
        </is>
      </c>
      <c r="S752" t="inlineStr">
        <is>
          <t>d65599d5-0a95-4715-a118-43d221041d84</t>
        </is>
      </c>
      <c r="T752" t="inlineStr">
        <is>
          <t>Men's or boys' shirts, knitted or crocheted</t>
        </is>
      </c>
      <c r="U752" t="inlineStr">
        <is>
          <t>2ff49787-f1d8-4527-a23a-d53a1d62a42c</t>
        </is>
      </c>
      <c r="V752" t="inlineStr">
        <is>
          <t>LIEBE &amp; FRIEDEN PRIVATE LIMITED</t>
        </is>
      </c>
      <c r="W752" t="inlineStr">
        <is>
          <t>AAECL3596M</t>
        </is>
      </c>
      <c r="X752" t="n">
        <v>1</v>
      </c>
      <c r="Y752" t="n">
        <v>1</v>
      </c>
      <c r="Z752" t="n">
        <v>61051010</v>
      </c>
      <c r="AA752" t="inlineStr">
        <is>
          <t>SHIRTS, HAND CROCHETED</t>
        </is>
      </c>
      <c r="AB752" t="inlineStr">
        <is>
          <t>http://indiausatrade.mea.gov.in/api/public/image/stream?key=products%2F902385465-IMG_1191.png</t>
        </is>
      </c>
      <c r="AC752" t="inlineStr">
        <is>
          <t>2026-04-25T08:30:26.990Z</t>
        </is>
      </c>
    </row>
    <row r="753">
      <c r="A753" t="inlineStr">
        <is>
          <t>b8986dbe-3bf3-4fe9-8dd7-6d5a37108c92</t>
        </is>
      </c>
      <c r="B753" t="inlineStr">
        <is>
          <t>Oversized Dropshoulder Tee</t>
        </is>
      </c>
      <c r="C753" t="inlineStr">
        <is>
          <t>999</t>
        </is>
      </c>
      <c r="E753" t="inlineStr">
        <is>
          <t>FIXED</t>
        </is>
      </c>
      <c r="F753" t="n">
        <v>3</v>
      </c>
      <c r="G753" t="inlineStr">
        <is>
          <t>USD</t>
        </is>
      </c>
      <c r="J753" t="n">
        <v>100</v>
      </c>
      <c r="M753" t="n">
        <v>0</v>
      </c>
      <c r="N753" t="n">
        <v>0</v>
      </c>
      <c r="Q753" t="inlineStr">
        <is>
          <t>80350d30-efd5-47ed-816f-57c18d87e523</t>
        </is>
      </c>
      <c r="R753" t="inlineStr">
        <is>
          <t>Articles of apparel and clothing accessories, knitted or crocheted</t>
        </is>
      </c>
      <c r="S753" t="inlineStr">
        <is>
          <t>442b3fa1-b033-429e-99b1-23fa09468fdc</t>
        </is>
      </c>
      <c r="T753" t="inlineStr">
        <is>
          <t>Men's or boys' underpants, briefs, nightshirts, pyjamas, bathrobes, dressing gowns and similar articles, knitted or crocheted</t>
        </is>
      </c>
      <c r="U753" t="inlineStr">
        <is>
          <t>2ff49787-f1d8-4527-a23a-d53a1d62a42c</t>
        </is>
      </c>
      <c r="V753" t="inlineStr">
        <is>
          <t>LIEBE &amp; FRIEDEN PRIVATE LIMITED</t>
        </is>
      </c>
      <c r="W753" t="inlineStr">
        <is>
          <t>AAECL3596M</t>
        </is>
      </c>
      <c r="X753" t="n">
        <v>0</v>
      </c>
      <c r="Y753" t="n">
        <v>2</v>
      </c>
      <c r="Z753" t="n">
        <v>61071100</v>
      </c>
      <c r="AA753" t="inlineStr">
        <is>
          <t>OF COTTON</t>
        </is>
      </c>
      <c r="AB753" t="inlineStr">
        <is>
          <t>http://indiausatrade.mea.gov.in/api/public/image/stream?key=products%2F476923339-IMG_0949.png</t>
        </is>
      </c>
      <c r="AC753" t="inlineStr">
        <is>
          <t>2026-04-25T09:28:59.386Z</t>
        </is>
      </c>
    </row>
    <row r="754">
      <c r="A754" t="inlineStr">
        <is>
          <t>fcde1909-6791-4386-ba43-ee379a62be26</t>
        </is>
      </c>
      <c r="B754" t="inlineStr">
        <is>
          <t>Round Neck Graphic Tee</t>
        </is>
      </c>
      <c r="C754" t="inlineStr">
        <is>
          <t>777</t>
        </is>
      </c>
      <c r="E754" t="inlineStr">
        <is>
          <t>FIXED</t>
        </is>
      </c>
      <c r="F754" t="n">
        <v>3</v>
      </c>
      <c r="G754" t="inlineStr">
        <is>
          <t>USD</t>
        </is>
      </c>
      <c r="J754" t="n">
        <v>100</v>
      </c>
      <c r="M754" t="n">
        <v>0</v>
      </c>
      <c r="N754" t="n">
        <v>0</v>
      </c>
      <c r="Q754" t="inlineStr">
        <is>
          <t>80350d30-efd5-47ed-816f-57c18d87e523</t>
        </is>
      </c>
      <c r="R754" t="inlineStr">
        <is>
          <t>Articles of apparel and clothing accessories, knitted or crocheted</t>
        </is>
      </c>
      <c r="S754" t="inlineStr">
        <is>
          <t>d090c952-a4e2-4feb-a945-7a7384608aba</t>
        </is>
      </c>
      <c r="T754" t="inlineStr">
        <is>
          <t>T-shirts, singlets and other vests, knitted or crocheted</t>
        </is>
      </c>
      <c r="U754" t="inlineStr">
        <is>
          <t>2ff49787-f1d8-4527-a23a-d53a1d62a42c</t>
        </is>
      </c>
      <c r="V754" t="inlineStr">
        <is>
          <t>LIEBE &amp; FRIEDEN PRIVATE LIMITED</t>
        </is>
      </c>
      <c r="W754" t="inlineStr">
        <is>
          <t>AAECL3596M</t>
        </is>
      </c>
      <c r="X754" t="n">
        <v>0</v>
      </c>
      <c r="Y754" t="n">
        <v>1</v>
      </c>
      <c r="Z754" t="n">
        <v>61091000</v>
      </c>
      <c r="AA754" t="inlineStr">
        <is>
          <t>OF COTTON</t>
        </is>
      </c>
      <c r="AB754" t="inlineStr">
        <is>
          <t>http://indiausatrade.mea.gov.in/api/public/image/stream?key=products%2F219629892-IMG_1206.png</t>
        </is>
      </c>
      <c r="AC754" t="inlineStr">
        <is>
          <t>2026-04-25T08:57:04.824Z</t>
        </is>
      </c>
    </row>
    <row r="755">
      <c r="A755" t="inlineStr">
        <is>
          <t>c6328132-d4b4-4998-8de9-85a8be44e91f</t>
        </is>
      </c>
      <c r="B755" t="inlineStr">
        <is>
          <t>Teja S17 Dried Red Chilli</t>
        </is>
      </c>
      <c r="C755" t="inlineStr">
        <is>
          <t>111</t>
        </is>
      </c>
      <c r="E755" t="inlineStr">
        <is>
          <t>FIXED</t>
        </is>
      </c>
      <c r="F755" t="n">
        <v>2686</v>
      </c>
      <c r="G755" t="inlineStr">
        <is>
          <t>USD</t>
        </is>
      </c>
      <c r="I755" t="inlineStr">
        <is>
          <t>Metric Ton</t>
        </is>
      </c>
      <c r="M755" t="n">
        <v>0</v>
      </c>
      <c r="N755" t="n">
        <v>0</v>
      </c>
      <c r="Q755" t="inlineStr">
        <is>
          <t>11eb2b50-813a-4317-8af0-e237b27fb644</t>
        </is>
      </c>
      <c r="R755" t="inlineStr">
        <is>
          <t>Coffee, tea, mate and spices</t>
        </is>
      </c>
      <c r="S755" t="inlineStr">
        <is>
          <t>e035b6dc-25a1-4191-a8fc-293cacaf7616</t>
        </is>
      </c>
      <c r="T755" t="inlineStr">
        <is>
          <t>Pepper of the genus Piper; dried or crushed or ground fruits of the genus Capsicum or of the genus Pimenta</t>
        </is>
      </c>
      <c r="U755" t="inlineStr">
        <is>
          <t>2ff49787-f1d8-4527-a23a-d53a1d62a42c</t>
        </is>
      </c>
      <c r="V755" t="inlineStr">
        <is>
          <t>LIEBE &amp; FRIEDEN PRIVATE LIMITED</t>
        </is>
      </c>
      <c r="W755" t="inlineStr">
        <is>
          <t>AAECL3596M</t>
        </is>
      </c>
      <c r="X755" t="n">
        <v>0</v>
      </c>
      <c r="Y755" t="n">
        <v>0</v>
      </c>
      <c r="Z755" t="n">
        <v>9042110</v>
      </c>
      <c r="AA755" t="inlineStr">
        <is>
          <t>OF GENUS CAPSICUM</t>
        </is>
      </c>
      <c r="AB755" t="inlineStr">
        <is>
          <t>http://indiausatrade.mea.gov.in/api/public/image/stream?key=products%2F20260723T105350Z-668277-613b859f-IMG_1365-cropped.png</t>
        </is>
      </c>
      <c r="AC755" t="inlineStr">
        <is>
          <t>2026-07-23T10:53:50.233Z</t>
        </is>
      </c>
    </row>
    <row r="756">
      <c r="A756" t="inlineStr">
        <is>
          <t>0d8cfc19-69a2-4936-ae1c-0391b54d65fe</t>
        </is>
      </c>
      <c r="B756" t="inlineStr">
        <is>
          <t>334 S4/Sannam Dried Red Chilli</t>
        </is>
      </c>
      <c r="C756" t="inlineStr">
        <is>
          <t>122</t>
        </is>
      </c>
      <c r="E756" t="inlineStr">
        <is>
          <t>FIXED</t>
        </is>
      </c>
      <c r="F756" t="n">
        <v>3332</v>
      </c>
      <c r="G756" t="inlineStr">
        <is>
          <t>USD</t>
        </is>
      </c>
      <c r="I756" t="inlineStr">
        <is>
          <t>Metric Ton</t>
        </is>
      </c>
      <c r="M756" t="n">
        <v>0</v>
      </c>
      <c r="N756" t="n">
        <v>0</v>
      </c>
      <c r="Q756" t="inlineStr">
        <is>
          <t>11eb2b50-813a-4317-8af0-e237b27fb644</t>
        </is>
      </c>
      <c r="R756" t="inlineStr">
        <is>
          <t>Coffee, tea, mate and spices</t>
        </is>
      </c>
      <c r="S756" t="inlineStr">
        <is>
          <t>e035b6dc-25a1-4191-a8fc-293cacaf7616</t>
        </is>
      </c>
      <c r="T756" t="inlineStr">
        <is>
          <t>Pepper of the genus Piper; dried or crushed or ground fruits of the genus Capsicum or of the genus Pimenta</t>
        </is>
      </c>
      <c r="U756" t="inlineStr">
        <is>
          <t>2ff49787-f1d8-4527-a23a-d53a1d62a42c</t>
        </is>
      </c>
      <c r="V756" t="inlineStr">
        <is>
          <t>LIEBE &amp; FRIEDEN PRIVATE LIMITED</t>
        </is>
      </c>
      <c r="W756" t="inlineStr">
        <is>
          <t>AAECL3596M</t>
        </is>
      </c>
      <c r="X756" t="n">
        <v>0</v>
      </c>
      <c r="Y756" t="n">
        <v>0</v>
      </c>
      <c r="Z756" t="n">
        <v>9042110</v>
      </c>
      <c r="AA756" t="inlineStr">
        <is>
          <t>OF GENUS CAPSICUM</t>
        </is>
      </c>
      <c r="AB756" t="inlineStr">
        <is>
          <t>http://indiausatrade.mea.gov.in/api/public/image/stream?key=products%2F20260723T111136Z-291590-da73456e-IMG_1362-cropped.jpg</t>
        </is>
      </c>
      <c r="AC756" t="inlineStr">
        <is>
          <t>2026-07-23T11:11:36.252Z</t>
        </is>
      </c>
    </row>
    <row r="757">
      <c r="A757" t="inlineStr">
        <is>
          <t>857ef773-ac9d-4b2f-8d5c-befcfceca48f</t>
        </is>
      </c>
      <c r="B757" t="inlineStr">
        <is>
          <t>341 Dried Red Chilli</t>
        </is>
      </c>
      <c r="C757" t="inlineStr">
        <is>
          <t>144</t>
        </is>
      </c>
      <c r="E757" t="inlineStr">
        <is>
          <t>FIXED</t>
        </is>
      </c>
      <c r="F757" t="n">
        <v>3104</v>
      </c>
      <c r="G757" t="inlineStr">
        <is>
          <t>USD</t>
        </is>
      </c>
      <c r="I757" t="inlineStr">
        <is>
          <t>Metric Ton</t>
        </is>
      </c>
      <c r="M757" t="n">
        <v>0</v>
      </c>
      <c r="N757" t="n">
        <v>0</v>
      </c>
      <c r="Q757" t="inlineStr">
        <is>
          <t>11eb2b50-813a-4317-8af0-e237b27fb644</t>
        </is>
      </c>
      <c r="R757" t="inlineStr">
        <is>
          <t>Coffee, tea, mate and spices</t>
        </is>
      </c>
      <c r="S757" t="inlineStr">
        <is>
          <t>e035b6dc-25a1-4191-a8fc-293cacaf7616</t>
        </is>
      </c>
      <c r="T757" t="inlineStr">
        <is>
          <t>Pepper of the genus Piper; dried or crushed or ground fruits of the genus Capsicum or of the genus Pimenta</t>
        </is>
      </c>
      <c r="U757" t="inlineStr">
        <is>
          <t>2ff49787-f1d8-4527-a23a-d53a1d62a42c</t>
        </is>
      </c>
      <c r="V757" t="inlineStr">
        <is>
          <t>LIEBE &amp; FRIEDEN PRIVATE LIMITED</t>
        </is>
      </c>
      <c r="W757" t="inlineStr">
        <is>
          <t>AAECL3596M</t>
        </is>
      </c>
      <c r="X757" t="n">
        <v>0</v>
      </c>
      <c r="Y757" t="n">
        <v>0</v>
      </c>
      <c r="Z757" t="n">
        <v>9042110</v>
      </c>
      <c r="AA757" t="inlineStr">
        <is>
          <t>OF GENUS CAPSICUM</t>
        </is>
      </c>
      <c r="AB757" t="inlineStr">
        <is>
          <t>http://indiausatrade.mea.gov.in/api/public/image/stream?key=products%2F20260723T115037Z-327654-83fe829c-IMG_1367-cropped.jpg</t>
        </is>
      </c>
      <c r="AC757" t="inlineStr">
        <is>
          <t>2026-07-23T11:50:37.887Z</t>
        </is>
      </c>
    </row>
    <row r="758">
      <c r="A758" t="inlineStr">
        <is>
          <t>d48231fc-e374-494c-9e69-274fa41f8c05</t>
        </is>
      </c>
      <c r="B758" t="inlineStr">
        <is>
          <t>Byadgi Dried Red Chilli</t>
        </is>
      </c>
      <c r="C758" t="inlineStr">
        <is>
          <t>133</t>
        </is>
      </c>
      <c r="E758" t="inlineStr">
        <is>
          <t>FIXED</t>
        </is>
      </c>
      <c r="F758" t="n">
        <v>3363</v>
      </c>
      <c r="G758" t="inlineStr">
        <is>
          <t>USD</t>
        </is>
      </c>
      <c r="I758" t="inlineStr">
        <is>
          <t>Metric Ton</t>
        </is>
      </c>
      <c r="M758" t="n">
        <v>0</v>
      </c>
      <c r="N758" t="n">
        <v>0</v>
      </c>
      <c r="Q758" t="inlineStr">
        <is>
          <t>11eb2b50-813a-4317-8af0-e237b27fb644</t>
        </is>
      </c>
      <c r="R758" t="inlineStr">
        <is>
          <t>Coffee, tea, mate and spices</t>
        </is>
      </c>
      <c r="S758" t="inlineStr">
        <is>
          <t>e035b6dc-25a1-4191-a8fc-293cacaf7616</t>
        </is>
      </c>
      <c r="T758" t="inlineStr">
        <is>
          <t>Pepper of the genus Piper; dried or crushed or ground fruits of the genus Capsicum or of the genus Pimenta</t>
        </is>
      </c>
      <c r="U758" t="inlineStr">
        <is>
          <t>2ff49787-f1d8-4527-a23a-d53a1d62a42c</t>
        </is>
      </c>
      <c r="V758" t="inlineStr">
        <is>
          <t>LIEBE &amp; FRIEDEN PRIVATE LIMITED</t>
        </is>
      </c>
      <c r="W758" t="inlineStr">
        <is>
          <t>AAECL3596M</t>
        </is>
      </c>
      <c r="X758" t="n">
        <v>0</v>
      </c>
      <c r="Y758" t="n">
        <v>0</v>
      </c>
      <c r="Z758" t="n">
        <v>9042110</v>
      </c>
      <c r="AA758" t="inlineStr">
        <is>
          <t>OF GENUS CAPSICUM</t>
        </is>
      </c>
      <c r="AB758" t="inlineStr">
        <is>
          <t>http://indiausatrade.mea.gov.in/api/public/image/stream?key=products%2F20260723T113847Z-451692-5bdc7852-IMG_1366-cropped.jpg</t>
        </is>
      </c>
      <c r="AC758" t="inlineStr">
        <is>
          <t>2026-07-23T11:38:47.653Z</t>
        </is>
      </c>
    </row>
    <row r="759">
      <c r="A759" t="inlineStr">
        <is>
          <t>01fbabd3-e159-41b4-8063-2e383cbdece0</t>
        </is>
      </c>
      <c r="B759" t="inlineStr">
        <is>
          <t>Crop Top</t>
        </is>
      </c>
      <c r="C759" t="inlineStr">
        <is>
          <t>888</t>
        </is>
      </c>
      <c r="E759" t="inlineStr">
        <is>
          <t>FIXED</t>
        </is>
      </c>
      <c r="F759" t="n">
        <v>2</v>
      </c>
      <c r="G759" t="inlineStr">
        <is>
          <t>USD</t>
        </is>
      </c>
      <c r="J759" t="n">
        <v>100</v>
      </c>
      <c r="M759" t="n">
        <v>0</v>
      </c>
      <c r="N759" t="n">
        <v>0</v>
      </c>
      <c r="Q759" t="inlineStr">
        <is>
          <t>80350d30-efd5-47ed-816f-57c18d87e523</t>
        </is>
      </c>
      <c r="R759" t="inlineStr">
        <is>
          <t>Articles of apparel and clothing accessories, knitted or crocheted</t>
        </is>
      </c>
      <c r="S759" t="inlineStr">
        <is>
          <t>2b2456ce-6b14-4810-8ce4-d4ba7522ec1f</t>
        </is>
      </c>
      <c r="T759" t="inlineStr">
        <is>
          <t>Other garments, knitted or crocheted</t>
        </is>
      </c>
      <c r="U759" t="inlineStr">
        <is>
          <t>2ff49787-f1d8-4527-a23a-d53a1d62a42c</t>
        </is>
      </c>
      <c r="V759" t="inlineStr">
        <is>
          <t>LIEBE &amp; FRIEDEN PRIVATE LIMITED</t>
        </is>
      </c>
      <c r="W759" t="inlineStr">
        <is>
          <t>AAECL3596M</t>
        </is>
      </c>
      <c r="X759" t="n">
        <v>0</v>
      </c>
      <c r="Y759" t="n">
        <v>0</v>
      </c>
      <c r="Z759" t="n">
        <v>61142000</v>
      </c>
      <c r="AA759" t="inlineStr">
        <is>
          <t>OF COTTON</t>
        </is>
      </c>
      <c r="AB759" t="inlineStr">
        <is>
          <t>http://indiausatrade.mea.gov.in/api/public/image/stream?key=products%2F320352457-IMG_0928.png</t>
        </is>
      </c>
      <c r="AC759" t="inlineStr">
        <is>
          <t>2026-04-25T09:23:13.897Z</t>
        </is>
      </c>
    </row>
    <row r="760">
      <c r="A760" t="inlineStr">
        <is>
          <t>4a459a74-fef9-4efd-95fd-699805358463</t>
        </is>
      </c>
      <c r="B760" t="inlineStr">
        <is>
          <t>Red Chilly Flakes- Teja</t>
        </is>
      </c>
      <c r="C760" t="inlineStr">
        <is>
          <t>090</t>
        </is>
      </c>
      <c r="E760" t="inlineStr">
        <is>
          <t>FIXED</t>
        </is>
      </c>
      <c r="F760" t="n">
        <v>345000</v>
      </c>
      <c r="G760" t="inlineStr">
        <is>
          <t>USD</t>
        </is>
      </c>
      <c r="I760" t="inlineStr">
        <is>
          <t>Metric Ton</t>
        </is>
      </c>
      <c r="M760" t="n">
        <v>0</v>
      </c>
      <c r="N760" t="n">
        <v>0</v>
      </c>
      <c r="Q760" t="inlineStr">
        <is>
          <t>11eb2b50-813a-4317-8af0-e237b27fb644</t>
        </is>
      </c>
      <c r="R760" t="inlineStr">
        <is>
          <t>Coffee, tea, mate and spices</t>
        </is>
      </c>
      <c r="S760" t="inlineStr">
        <is>
          <t>e035b6dc-25a1-4191-a8fc-293cacaf7616</t>
        </is>
      </c>
      <c r="T760" t="inlineStr">
        <is>
          <t>Pepper of the genus Piper; dried or crushed or ground fruits of the genus Capsicum or of the genus Pimenta</t>
        </is>
      </c>
      <c r="U760" t="inlineStr">
        <is>
          <t>2ff49787-f1d8-4527-a23a-d53a1d62a42c</t>
        </is>
      </c>
      <c r="V760" t="inlineStr">
        <is>
          <t>LIEBE &amp; FRIEDEN PRIVATE LIMITED</t>
        </is>
      </c>
      <c r="W760" t="inlineStr">
        <is>
          <t>AAECL3596M</t>
        </is>
      </c>
      <c r="X760" t="n">
        <v>0</v>
      </c>
      <c r="Y760" t="n">
        <v>0</v>
      </c>
      <c r="Z760" t="n">
        <v>9042219</v>
      </c>
      <c r="AA760" t="inlineStr">
        <is>
          <t>OTHER</t>
        </is>
      </c>
      <c r="AB760" t="inlineStr">
        <is>
          <t>http://indiausatrade.mea.gov.in/api/public/image/stream?key=products%2F20260907T100654Z-931248-43ed2d48-IMG_1427-cropped.png</t>
        </is>
      </c>
      <c r="AC760" t="inlineStr">
        <is>
          <t>2026-09-07T10:06:54.718Z</t>
        </is>
      </c>
    </row>
    <row r="761">
      <c r="A761" t="inlineStr">
        <is>
          <t>03c35d27-b02d-4bdf-aae3-f2886a92ece4</t>
        </is>
      </c>
      <c r="B761" t="inlineStr">
        <is>
          <t>Digital Frequency Meter</t>
        </is>
      </c>
      <c r="C761" t="inlineStr">
        <is>
          <t>DHZ</t>
        </is>
      </c>
      <c r="E761" t="inlineStr">
        <is>
          <t>FIXED</t>
        </is>
      </c>
      <c r="F761" t="n">
        <v>5</v>
      </c>
      <c r="G761" t="inlineStr">
        <is>
          <t>USD</t>
        </is>
      </c>
      <c r="I761" t="inlineStr">
        <is>
          <t>Unit</t>
        </is>
      </c>
      <c r="J761" t="n">
        <v>50</v>
      </c>
      <c r="M761" t="n">
        <v>0</v>
      </c>
      <c r="N761" t="n">
        <v>0</v>
      </c>
      <c r="Q761" t="inlineStr">
        <is>
          <t>4b9d3208-80b4-4de1-b170-de6668a4b9b8</t>
        </is>
      </c>
      <c r="R761" t="inlineStr">
        <is>
          <t>Optical, photographic, cinematographic, measuring, checking, precision, medical or surgical instruments and apparatus; parts and accessories thereof</t>
        </is>
      </c>
      <c r="S761" t="inlineStr">
        <is>
          <t>fd1ffa7d-4643-4791-a3a4-d80b258ccba3</t>
        </is>
      </c>
      <c r="T761" t="inlineStr">
        <is>
          <t>Oscilloscopes, spectrum analysers and other instruments and apparatus for measuring or checking electrical quantities, excluding meters of heading 9028; instruments and apparatus for measuring or detecting alpha, beta, gamma, X-ray, cosmic or other ion...</t>
        </is>
      </c>
      <c r="U761" t="inlineStr">
        <is>
          <t>61cdc6d3-f283-44be-9135-966eb0bce4a9</t>
        </is>
      </c>
      <c r="V761" t="inlineStr">
        <is>
          <t>UNITECH ENGINEERS (INDIA)</t>
        </is>
      </c>
      <c r="W761" t="inlineStr">
        <is>
          <t>0515911348</t>
        </is>
      </c>
      <c r="X761" t="n">
        <v>0</v>
      </c>
      <c r="Y761" t="n">
        <v>0</v>
      </c>
      <c r="Z761" t="n">
        <v>90303310</v>
      </c>
      <c r="AA761" t="inlineStr">
        <is>
          <t>AMMETERS, VOLT METERS AND WATT METERS</t>
        </is>
      </c>
      <c r="AB761" t="inlineStr">
        <is>
          <t>http://indiausatrade.mea.gov.in/api/public/image/stream?key=products%2F20260528T104722Z-939890-410035f2-AC%20FREQ4-cropped.png</t>
        </is>
      </c>
      <c r="AC761" t="inlineStr">
        <is>
          <t>2026-05-28T10:47:22.682Z</t>
        </is>
      </c>
    </row>
    <row r="762">
      <c r="A762" t="inlineStr">
        <is>
          <t>495ceb4a-e7b9-4e62-b6b5-6050130804de</t>
        </is>
      </c>
      <c r="B762" t="inlineStr">
        <is>
          <t>Digital Volt Amp Dual Display Meter</t>
        </is>
      </c>
      <c r="C762" t="inlineStr">
        <is>
          <t>VADD</t>
        </is>
      </c>
      <c r="E762" t="inlineStr">
        <is>
          <t>FIXED</t>
        </is>
      </c>
      <c r="F762" t="n">
        <v>3</v>
      </c>
      <c r="G762" t="inlineStr">
        <is>
          <t>USD</t>
        </is>
      </c>
      <c r="I762" t="inlineStr">
        <is>
          <t>Unit</t>
        </is>
      </c>
      <c r="J762" t="n">
        <v>50</v>
      </c>
      <c r="M762" t="n">
        <v>0</v>
      </c>
      <c r="N762" t="n">
        <v>0</v>
      </c>
      <c r="Q762" t="inlineStr">
        <is>
          <t>4b9d3208-80b4-4de1-b170-de6668a4b9b8</t>
        </is>
      </c>
      <c r="R762" t="inlineStr">
        <is>
          <t>Optical, photographic, cinematographic, measuring, checking, precision, medical or surgical instruments and apparatus; parts and accessories thereof</t>
        </is>
      </c>
      <c r="S762" t="inlineStr">
        <is>
          <t>fd1ffa7d-4643-4791-a3a4-d80b258ccba3</t>
        </is>
      </c>
      <c r="T762" t="inlineStr">
        <is>
          <t>Oscilloscopes, spectrum analysers and other instruments and apparatus for measuring or checking electrical quantities, excluding meters of heading 9028; instruments and apparatus for measuring or detecting alpha, beta, gamma, X-ray, cosmic or other ion...</t>
        </is>
      </c>
      <c r="U762" t="inlineStr">
        <is>
          <t>61cdc6d3-f283-44be-9135-966eb0bce4a9</t>
        </is>
      </c>
      <c r="V762" t="inlineStr">
        <is>
          <t>UNITECH ENGINEERS (INDIA)</t>
        </is>
      </c>
      <c r="W762" t="inlineStr">
        <is>
          <t>0515911348</t>
        </is>
      </c>
      <c r="X762" t="n">
        <v>0</v>
      </c>
      <c r="Y762" t="n">
        <v>0</v>
      </c>
      <c r="Z762" t="n">
        <v>90303310</v>
      </c>
      <c r="AA762" t="inlineStr">
        <is>
          <t>AMMETERS, VOLT METERS AND WATT METERS</t>
        </is>
      </c>
      <c r="AB762" t="inlineStr">
        <is>
          <t>http://indiausatrade.mea.gov.in/api/public/image/stream?key=products%2F20260528T120700Z-405356-172a75e4-ChatGPT%20Image%20May%2028%2C%202026%20at%2005_29_53%20PM-cropped.png</t>
        </is>
      </c>
      <c r="AC762" t="inlineStr">
        <is>
          <t>2026-05-28T12:07:00.236Z</t>
        </is>
      </c>
    </row>
    <row r="763">
      <c r="A763" t="inlineStr">
        <is>
          <t>4f0f870a-ef61-4ad1-a81a-9a500978fd68</t>
        </is>
      </c>
      <c r="B763" t="inlineStr">
        <is>
          <t>DC Energy Meter_Panel Mounted</t>
        </is>
      </c>
      <c r="C763" t="inlineStr">
        <is>
          <t>DCEM</t>
        </is>
      </c>
      <c r="E763" t="inlineStr">
        <is>
          <t>FIXED</t>
        </is>
      </c>
      <c r="F763" t="n">
        <v>25</v>
      </c>
      <c r="G763" t="inlineStr">
        <is>
          <t>USD</t>
        </is>
      </c>
      <c r="I763" t="inlineStr">
        <is>
          <t>Unit</t>
        </is>
      </c>
      <c r="J763" t="n">
        <v>50</v>
      </c>
      <c r="M763" t="n">
        <v>0</v>
      </c>
      <c r="N763" t="n">
        <v>0</v>
      </c>
      <c r="Q763" t="inlineStr">
        <is>
          <t>c892c2fc-ba20-4899-9192-3b2d37742664</t>
        </is>
      </c>
      <c r="R763" t="inlineStr">
        <is>
          <t>Electrical machinery and equipment and parts thereof, sound recorders and reproducers, television image and sound recorders and reproducers, and parts and accessories of such articles</t>
        </is>
      </c>
      <c r="S763" t="inlineStr">
        <is>
          <t>02414134-52c8-46b0-86cf-aeb1e21b2947</t>
        </is>
      </c>
      <c r="T763" t="inlineStr">
        <is>
          <t>Electrical machines and apparatus, having individual functions, not specified or included elsewhere in this Chapter</t>
        </is>
      </c>
      <c r="U763" t="inlineStr">
        <is>
          <t>61cdc6d3-f283-44be-9135-966eb0bce4a9</t>
        </is>
      </c>
      <c r="V763" t="inlineStr">
        <is>
          <t>UNITECH ENGINEERS (INDIA)</t>
        </is>
      </c>
      <c r="W763" t="inlineStr">
        <is>
          <t>0515911348</t>
        </is>
      </c>
      <c r="X763" t="n">
        <v>0</v>
      </c>
      <c r="Y763" t="n">
        <v>0</v>
      </c>
      <c r="Z763" t="n">
        <v>85438992</v>
      </c>
      <c r="AA763" t="inlineStr">
        <is>
          <t>ELECTRICAL MACHINES AND APPARATUS HAVING INDIVIDUAL FUNCTIONS, NOT SPECIFIED OR INCLUDED ELSEWHERE IN THIS CHAPTER - OTHER MACHINES AND APPARATUS: - OTHER: - OTHER : EQUIPMENT OR GADGETS BASED ON SOLAR ENERGY</t>
        </is>
      </c>
      <c r="AB763" t="inlineStr">
        <is>
          <t>http://indiausatrade.mea.gov.in/api/public/image/stream?key=products%2F20260528T112951Z-923512-a785770a-17%20DC113-cropped.png</t>
        </is>
      </c>
      <c r="AC763" t="inlineStr">
        <is>
          <t>2026-05-28T11:29:51.888Z</t>
        </is>
      </c>
    </row>
    <row r="764">
      <c r="A764" t="inlineStr">
        <is>
          <t>bfe50b72-1177-4fb2-b5f9-bc5ada85b02f</t>
        </is>
      </c>
      <c r="B764" t="inlineStr">
        <is>
          <t>Digital AC Volt and Frequency Meter</t>
        </is>
      </c>
      <c r="C764" t="inlineStr">
        <is>
          <t>1VHZ</t>
        </is>
      </c>
      <c r="E764" t="inlineStr">
        <is>
          <t>FIXED</t>
        </is>
      </c>
      <c r="F764" t="n">
        <v>4.5</v>
      </c>
      <c r="G764" t="inlineStr">
        <is>
          <t>USD</t>
        </is>
      </c>
      <c r="I764" t="inlineStr">
        <is>
          <t>Unit</t>
        </is>
      </c>
      <c r="J764" t="n">
        <v>50</v>
      </c>
      <c r="M764" t="n">
        <v>0</v>
      </c>
      <c r="N764" t="n">
        <v>0</v>
      </c>
      <c r="Q764" t="inlineStr">
        <is>
          <t>4b9d3208-80b4-4de1-b170-de6668a4b9b8</t>
        </is>
      </c>
      <c r="R764" t="inlineStr">
        <is>
          <t>Optical, photographic, cinematographic, measuring, checking, precision, medical or surgical instruments and apparatus; parts and accessories thereof</t>
        </is>
      </c>
      <c r="S764" t="inlineStr">
        <is>
          <t>fd1ffa7d-4643-4791-a3a4-d80b258ccba3</t>
        </is>
      </c>
      <c r="T764" t="inlineStr">
        <is>
          <t>Oscilloscopes, spectrum analysers and other instruments and apparatus for measuring or checking electrical quantities, excluding meters of heading 9028; instruments and apparatus for measuring or detecting alpha, beta, gamma, X-ray, cosmic or other ion...</t>
        </is>
      </c>
      <c r="U764" t="inlineStr">
        <is>
          <t>61cdc6d3-f283-44be-9135-966eb0bce4a9</t>
        </is>
      </c>
      <c r="V764" t="inlineStr">
        <is>
          <t>UNITECH ENGINEERS (INDIA)</t>
        </is>
      </c>
      <c r="W764" t="inlineStr">
        <is>
          <t>0515911348</t>
        </is>
      </c>
      <c r="X764" t="n">
        <v>0</v>
      </c>
      <c r="Y764" t="n">
        <v>0</v>
      </c>
      <c r="Z764" t="n">
        <v>90303310</v>
      </c>
      <c r="AA764" t="inlineStr">
        <is>
          <t>AMMETERS, VOLT METERS AND WATT METERS</t>
        </is>
      </c>
      <c r="AB764" t="inlineStr">
        <is>
          <t>http://indiausatrade.mea.gov.in/api/public/image/stream?key=products%2F20260527T123641Z-786413-17e58cd2-Volt%20Meter%20front%202-cropped.png</t>
        </is>
      </c>
      <c r="AC764" t="inlineStr">
        <is>
          <t>2026-05-27T12:36:41.861Z</t>
        </is>
      </c>
    </row>
    <row r="765">
      <c r="A765" t="inlineStr">
        <is>
          <t>08cbbed6-48bd-4bb0-ade3-90e123e5090a</t>
        </is>
      </c>
      <c r="B765" t="inlineStr">
        <is>
          <t>Digital DC Volt Meter</t>
        </is>
      </c>
      <c r="C765" t="inlineStr">
        <is>
          <t>DCV</t>
        </is>
      </c>
      <c r="E765" t="inlineStr">
        <is>
          <t>FIXED</t>
        </is>
      </c>
      <c r="F765" t="n">
        <v>4.5</v>
      </c>
      <c r="G765" t="inlineStr">
        <is>
          <t>USD</t>
        </is>
      </c>
      <c r="I765" t="inlineStr">
        <is>
          <t>Unit</t>
        </is>
      </c>
      <c r="J765" t="n">
        <v>50</v>
      </c>
      <c r="M765" t="n">
        <v>0</v>
      </c>
      <c r="N765" t="n">
        <v>0</v>
      </c>
      <c r="Q765" t="inlineStr">
        <is>
          <t>4b9d3208-80b4-4de1-b170-de6668a4b9b8</t>
        </is>
      </c>
      <c r="R765" t="inlineStr">
        <is>
          <t>Optical, photographic, cinematographic, measuring, checking, precision, medical or surgical instruments and apparatus; parts and accessories thereof</t>
        </is>
      </c>
      <c r="S765" t="inlineStr">
        <is>
          <t>fd1ffa7d-4643-4791-a3a4-d80b258ccba3</t>
        </is>
      </c>
      <c r="T765" t="inlineStr">
        <is>
          <t>Oscilloscopes, spectrum analysers and other instruments and apparatus for measuring or checking electrical quantities, excluding meters of heading 9028; instruments and apparatus for measuring or detecting alpha, beta, gamma, X-ray, cosmic or other ion...</t>
        </is>
      </c>
      <c r="U765" t="inlineStr">
        <is>
          <t>61cdc6d3-f283-44be-9135-966eb0bce4a9</t>
        </is>
      </c>
      <c r="V765" t="inlineStr">
        <is>
          <t>UNITECH ENGINEERS (INDIA)</t>
        </is>
      </c>
      <c r="W765" t="inlineStr">
        <is>
          <t>0515911348</t>
        </is>
      </c>
      <c r="X765" t="n">
        <v>0</v>
      </c>
      <c r="Y765" t="n">
        <v>0</v>
      </c>
      <c r="Z765" t="n">
        <v>90303310</v>
      </c>
      <c r="AA765" t="inlineStr">
        <is>
          <t>AMMETERS, VOLT METERS AND WATT METERS</t>
        </is>
      </c>
      <c r="AB765" t="inlineStr">
        <is>
          <t>http://indiausatrade.mea.gov.in/api/public/image/stream?key=products%2F20260527T125103Z-655664-e4dd98ff-DC%20Volt%20Meter%20Front-cropped.png</t>
        </is>
      </c>
      <c r="AC765" t="inlineStr">
        <is>
          <t>2026-05-27T12:51:03.525Z</t>
        </is>
      </c>
    </row>
    <row r="766">
      <c r="A766" t="inlineStr">
        <is>
          <t>07239463-2031-48d4-95ae-e1d329c98e1c</t>
        </is>
      </c>
      <c r="B766" t="inlineStr">
        <is>
          <t>Digital DC Amp met</t>
        </is>
      </c>
      <c r="C766" t="inlineStr">
        <is>
          <t>DCA</t>
        </is>
      </c>
      <c r="E766" t="inlineStr">
        <is>
          <t>FIXED</t>
        </is>
      </c>
      <c r="F766" t="n">
        <v>5</v>
      </c>
      <c r="G766" t="inlineStr">
        <is>
          <t>USD</t>
        </is>
      </c>
      <c r="I766" t="inlineStr">
        <is>
          <t>Unit</t>
        </is>
      </c>
      <c r="J766" t="n">
        <v>50</v>
      </c>
      <c r="M766" t="n">
        <v>0</v>
      </c>
      <c r="N766" t="n">
        <v>0</v>
      </c>
      <c r="Q766" t="inlineStr">
        <is>
          <t>4b9d3208-80b4-4de1-b170-de6668a4b9b8</t>
        </is>
      </c>
      <c r="R766" t="inlineStr">
        <is>
          <t>Optical, photographic, cinematographic, measuring, checking, precision, medical or surgical instruments and apparatus; parts and accessories thereof</t>
        </is>
      </c>
      <c r="S766" t="inlineStr">
        <is>
          <t>fd1ffa7d-4643-4791-a3a4-d80b258ccba3</t>
        </is>
      </c>
      <c r="T766" t="inlineStr">
        <is>
          <t>Oscilloscopes, spectrum analysers and other instruments and apparatus for measuring or checking electrical quantities, excluding meters of heading 9028; instruments and apparatus for measuring or detecting alpha, beta, gamma, X-ray, cosmic or other ion...</t>
        </is>
      </c>
      <c r="U766" t="inlineStr">
        <is>
          <t>61cdc6d3-f283-44be-9135-966eb0bce4a9</t>
        </is>
      </c>
      <c r="V766" t="inlineStr">
        <is>
          <t>UNITECH ENGINEERS (INDIA)</t>
        </is>
      </c>
      <c r="W766" t="inlineStr">
        <is>
          <t>0515911348</t>
        </is>
      </c>
      <c r="X766" t="n">
        <v>0</v>
      </c>
      <c r="Y766" t="n">
        <v>0</v>
      </c>
      <c r="Z766" t="n">
        <v>90303310</v>
      </c>
      <c r="AA766" t="inlineStr">
        <is>
          <t>AMMETERS, VOLT METERS AND WATT METERS</t>
        </is>
      </c>
      <c r="AB766" t="inlineStr">
        <is>
          <t>http://indiausatrade.mea.gov.in/api/public/image/stream?key=products%2F20260528T113743Z-972793-6e877875-PENTA%20DCA-cropped.png</t>
        </is>
      </c>
      <c r="AC766" t="inlineStr">
        <is>
          <t>2026-05-28T11:37:43.534Z</t>
        </is>
      </c>
    </row>
    <row r="767">
      <c r="A767" t="inlineStr">
        <is>
          <t>93e2da74-0009-4b1e-a5dd-0ae6cd7c5ec8</t>
        </is>
      </c>
      <c r="B767" t="inlineStr">
        <is>
          <t>Digital AC Amp Meter</t>
        </is>
      </c>
      <c r="C767" t="inlineStr">
        <is>
          <t>ACA</t>
        </is>
      </c>
      <c r="E767" t="inlineStr">
        <is>
          <t>FIXED</t>
        </is>
      </c>
      <c r="F767" t="n">
        <v>5</v>
      </c>
      <c r="G767" t="inlineStr">
        <is>
          <t>USD</t>
        </is>
      </c>
      <c r="I767" t="inlineStr">
        <is>
          <t>Unit</t>
        </is>
      </c>
      <c r="J767" t="n">
        <v>50</v>
      </c>
      <c r="M767" t="n">
        <v>0</v>
      </c>
      <c r="N767" t="n">
        <v>0</v>
      </c>
      <c r="Q767" t="inlineStr">
        <is>
          <t>4b9d3208-80b4-4de1-b170-de6668a4b9b8</t>
        </is>
      </c>
      <c r="R767" t="inlineStr">
        <is>
          <t>Optical, photographic, cinematographic, measuring, checking, precision, medical or surgical instruments and apparatus; parts and accessories thereof</t>
        </is>
      </c>
      <c r="S767" t="inlineStr">
        <is>
          <t>fd1ffa7d-4643-4791-a3a4-d80b258ccba3</t>
        </is>
      </c>
      <c r="T767" t="inlineStr">
        <is>
          <t>Oscilloscopes, spectrum analysers and other instruments and apparatus for measuring or checking electrical quantities, excluding meters of heading 9028; instruments and apparatus for measuring or detecting alpha, beta, gamma, X-ray, cosmic or other ion...</t>
        </is>
      </c>
      <c r="U767" t="inlineStr">
        <is>
          <t>61cdc6d3-f283-44be-9135-966eb0bce4a9</t>
        </is>
      </c>
      <c r="V767" t="inlineStr">
        <is>
          <t>UNITECH ENGINEERS (INDIA)</t>
        </is>
      </c>
      <c r="W767" t="inlineStr">
        <is>
          <t>0515911348</t>
        </is>
      </c>
      <c r="X767" t="n">
        <v>0</v>
      </c>
      <c r="Y767" t="n">
        <v>0</v>
      </c>
      <c r="Z767" t="n">
        <v>90303310</v>
      </c>
      <c r="AA767" t="inlineStr">
        <is>
          <t>AMMETERS, VOLT METERS AND WATT METERS</t>
        </is>
      </c>
      <c r="AB767" t="inlineStr">
        <is>
          <t>http://indiausatrade.mea.gov.in/api/public/image/stream?key=products%2F20260528T114256Z-811190-4de38070-AC-cropped.png</t>
        </is>
      </c>
      <c r="AC767" t="inlineStr">
        <is>
          <t>2026-05-28T11:42:56.150Z</t>
        </is>
      </c>
    </row>
    <row r="768">
      <c r="A768" t="inlineStr">
        <is>
          <t>addb2081-73d8-42be-b804-8dd9018cb911</t>
        </is>
      </c>
      <c r="B768" t="inlineStr">
        <is>
          <t>Digital Volt-Amp Metering Panel</t>
        </is>
      </c>
      <c r="C768" t="inlineStr">
        <is>
          <t>VAPanel</t>
        </is>
      </c>
      <c r="E768" t="inlineStr">
        <is>
          <t>FIXED</t>
        </is>
      </c>
      <c r="F768" t="n">
        <v>6</v>
      </c>
      <c r="G768" t="inlineStr">
        <is>
          <t>USD</t>
        </is>
      </c>
      <c r="I768" t="inlineStr">
        <is>
          <t>Unit</t>
        </is>
      </c>
      <c r="J768" t="n">
        <v>50</v>
      </c>
      <c r="M768" t="n">
        <v>0</v>
      </c>
      <c r="N768" t="n">
        <v>0</v>
      </c>
      <c r="Q768" t="inlineStr">
        <is>
          <t>4b9d3208-80b4-4de1-b170-de6668a4b9b8</t>
        </is>
      </c>
      <c r="R768" t="inlineStr">
        <is>
          <t>Optical, photographic, cinematographic, measuring, checking, precision, medical or surgical instruments and apparatus; parts and accessories thereof</t>
        </is>
      </c>
      <c r="S768" t="inlineStr">
        <is>
          <t>fd1ffa7d-4643-4791-a3a4-d80b258ccba3</t>
        </is>
      </c>
      <c r="T768" t="inlineStr">
        <is>
          <t>Oscilloscopes, spectrum analysers and other instruments and apparatus for measuring or checking electrical quantities, excluding meters of heading 9028; instruments and apparatus for measuring or detecting alpha, beta, gamma, X-ray, cosmic or other ion...</t>
        </is>
      </c>
      <c r="U768" t="inlineStr">
        <is>
          <t>61cdc6d3-f283-44be-9135-966eb0bce4a9</t>
        </is>
      </c>
      <c r="V768" t="inlineStr">
        <is>
          <t>UNITECH ENGINEERS (INDIA)</t>
        </is>
      </c>
      <c r="W768" t="inlineStr">
        <is>
          <t>0515911348</t>
        </is>
      </c>
      <c r="X768" t="n">
        <v>0</v>
      </c>
      <c r="Y768" t="n">
        <v>0</v>
      </c>
      <c r="Z768" t="n">
        <v>90303310</v>
      </c>
      <c r="AA768" t="inlineStr">
        <is>
          <t>AMMETERS, VOLT METERS AND WATT METERS</t>
        </is>
      </c>
      <c r="AB768" t="inlineStr">
        <is>
          <t>http://indiausatrade.mea.gov.in/api/public/image/stream?key=products%2F20260528T115859Z-499051-c2a8b309-Digital%20metering%20panel1-cropped.png</t>
        </is>
      </c>
      <c r="AC768" t="inlineStr">
        <is>
          <t>2026-05-28T11:58:59.164Z</t>
        </is>
      </c>
    </row>
    <row r="769">
      <c r="A769" t="inlineStr">
        <is>
          <t>3abbceac-08d7-47b4-bad2-ba13f6d2c04d</t>
        </is>
      </c>
      <c r="B769" t="inlineStr">
        <is>
          <t>Digital Watt Meter</t>
        </is>
      </c>
      <c r="C769" t="inlineStr">
        <is>
          <t>Watt</t>
        </is>
      </c>
      <c r="E769" t="inlineStr">
        <is>
          <t>FIXED</t>
        </is>
      </c>
      <c r="F769" t="n">
        <v>15</v>
      </c>
      <c r="G769" t="inlineStr">
        <is>
          <t>USD</t>
        </is>
      </c>
      <c r="I769" t="inlineStr">
        <is>
          <t>Unit</t>
        </is>
      </c>
      <c r="J769" t="n">
        <v>50</v>
      </c>
      <c r="M769" t="n">
        <v>0</v>
      </c>
      <c r="N769" t="n">
        <v>0</v>
      </c>
      <c r="Q769" t="inlineStr">
        <is>
          <t>4b9d3208-80b4-4de1-b170-de6668a4b9b8</t>
        </is>
      </c>
      <c r="R769" t="inlineStr">
        <is>
          <t>Optical, photographic, cinematographic, measuring, checking, precision, medical or surgical instruments and apparatus; parts and accessories thereof</t>
        </is>
      </c>
      <c r="S769" t="inlineStr">
        <is>
          <t>fd1ffa7d-4643-4791-a3a4-d80b258ccba3</t>
        </is>
      </c>
      <c r="T769" t="inlineStr">
        <is>
          <t>Oscilloscopes, spectrum analysers and other instruments and apparatus for measuring or checking electrical quantities, excluding meters of heading 9028; instruments and apparatus for measuring or detecting alpha, beta, gamma, X-ray, cosmic or other ion...</t>
        </is>
      </c>
      <c r="U769" t="inlineStr">
        <is>
          <t>61cdc6d3-f283-44be-9135-966eb0bce4a9</t>
        </is>
      </c>
      <c r="V769" t="inlineStr">
        <is>
          <t>UNITECH ENGINEERS (INDIA)</t>
        </is>
      </c>
      <c r="W769" t="inlineStr">
        <is>
          <t>0515911348</t>
        </is>
      </c>
      <c r="X769" t="n">
        <v>0</v>
      </c>
      <c r="Y769" t="n">
        <v>0</v>
      </c>
      <c r="Z769" t="n">
        <v>90303310</v>
      </c>
      <c r="AA769" t="inlineStr">
        <is>
          <t>AMMETERS, VOLT METERS AND WATT METERS</t>
        </is>
      </c>
      <c r="AB769" t="inlineStr">
        <is>
          <t>http://indiausatrade.mea.gov.in/api/public/image/stream?key=products%2F20260528T110336Z-429260-fff90af8-AC%20POWER2%20copy%20(1)-cropped.png</t>
        </is>
      </c>
      <c r="AC769" t="inlineStr">
        <is>
          <t>2026-05-28T11:03:36.129Z</t>
        </is>
      </c>
    </row>
    <row r="770">
      <c r="A770" t="inlineStr">
        <is>
          <t>bf7539a7-026e-4d2c-b268-a7dbe157f327</t>
        </is>
      </c>
      <c r="B770" t="inlineStr">
        <is>
          <t>Digital Power Factor Meter</t>
        </is>
      </c>
      <c r="C770" t="inlineStr">
        <is>
          <t>PF</t>
        </is>
      </c>
      <c r="E770" t="inlineStr">
        <is>
          <t>FIXED</t>
        </is>
      </c>
      <c r="F770" t="n">
        <v>14</v>
      </c>
      <c r="G770" t="inlineStr">
        <is>
          <t>USD</t>
        </is>
      </c>
      <c r="I770" t="inlineStr">
        <is>
          <t>Unit</t>
        </is>
      </c>
      <c r="J770" t="n">
        <v>50</v>
      </c>
      <c r="M770" t="n">
        <v>0</v>
      </c>
      <c r="N770" t="n">
        <v>0</v>
      </c>
      <c r="Q770" t="inlineStr">
        <is>
          <t>4b9d3208-80b4-4de1-b170-de6668a4b9b8</t>
        </is>
      </c>
      <c r="R770" t="inlineStr">
        <is>
          <t>Optical, photographic, cinematographic, measuring, checking, precision, medical or surgical instruments and apparatus; parts and accessories thereof</t>
        </is>
      </c>
      <c r="S770" t="inlineStr">
        <is>
          <t>7385c524-fc8d-41df-b1fa-5cb7ee4a25f0</t>
        </is>
      </c>
      <c r="T770" t="inlineStr">
        <is>
          <t>Gas, liquid or electricity supply or production meters, including calibrating meters therefor</t>
        </is>
      </c>
      <c r="U770" t="inlineStr">
        <is>
          <t>61cdc6d3-f283-44be-9135-966eb0bce4a9</t>
        </is>
      </c>
      <c r="V770" t="inlineStr">
        <is>
          <t>UNITECH ENGINEERS (INDIA)</t>
        </is>
      </c>
      <c r="W770" t="inlineStr">
        <is>
          <t>0515911348</t>
        </is>
      </c>
      <c r="X770" t="n">
        <v>0</v>
      </c>
      <c r="Y770" t="n">
        <v>0</v>
      </c>
      <c r="Z770" t="n">
        <v>90283010</v>
      </c>
      <c r="AA770" t="inlineStr">
        <is>
          <t>FOR ALTERNATING CURRENT</t>
        </is>
      </c>
      <c r="AB770" t="inlineStr">
        <is>
          <t>http://indiausatrade.mea.gov.in/api/public/image/stream?key=products%2F20260528T105453Z-280305-2c753951-AC%20POWER2%20copy-cropped.png</t>
        </is>
      </c>
      <c r="AC770" t="inlineStr">
        <is>
          <t>2026-05-28T10:54:53.499Z</t>
        </is>
      </c>
    </row>
    <row r="771">
      <c r="A771" t="inlineStr">
        <is>
          <t>70beddb2-ef10-450b-a49a-fc1d7dafff15</t>
        </is>
      </c>
      <c r="B771" t="inlineStr">
        <is>
          <t>Digital Energy Meter</t>
        </is>
      </c>
      <c r="C771" t="inlineStr">
        <is>
          <t>3130EM</t>
        </is>
      </c>
      <c r="E771" t="inlineStr">
        <is>
          <t>FIXED</t>
        </is>
      </c>
      <c r="F771" t="n">
        <v>20</v>
      </c>
      <c r="G771" t="inlineStr">
        <is>
          <t>USD</t>
        </is>
      </c>
      <c r="I771" t="inlineStr">
        <is>
          <t>Unit</t>
        </is>
      </c>
      <c r="J771" t="n">
        <v>50</v>
      </c>
      <c r="M771" t="n">
        <v>0</v>
      </c>
      <c r="N771" t="n">
        <v>0</v>
      </c>
      <c r="Q771" t="inlineStr">
        <is>
          <t>4b9d3208-80b4-4de1-b170-de6668a4b9b8</t>
        </is>
      </c>
      <c r="R771" t="inlineStr">
        <is>
          <t>Optical, photographic, cinematographic, measuring, checking, precision, medical or surgical instruments and apparatus; parts and accessories thereof</t>
        </is>
      </c>
      <c r="S771" t="inlineStr">
        <is>
          <t>fd1ffa7d-4643-4791-a3a4-d80b258ccba3</t>
        </is>
      </c>
      <c r="T771" t="inlineStr">
        <is>
          <t>Oscilloscopes, spectrum analysers and other instruments and apparatus for measuring or checking electrical quantities, excluding meters of heading 9028; instruments and apparatus for measuring or detecting alpha, beta, gamma, X-ray, cosmic or other ion...</t>
        </is>
      </c>
      <c r="U771" t="inlineStr">
        <is>
          <t>61cdc6d3-f283-44be-9135-966eb0bce4a9</t>
        </is>
      </c>
      <c r="V771" t="inlineStr">
        <is>
          <t>UNITECH ENGINEERS (INDIA)</t>
        </is>
      </c>
      <c r="W771" t="inlineStr">
        <is>
          <t>0515911348</t>
        </is>
      </c>
      <c r="X771" t="n">
        <v>0</v>
      </c>
      <c r="Y771" t="n">
        <v>0</v>
      </c>
      <c r="Z771" t="n">
        <v>90303310</v>
      </c>
      <c r="AA771" t="inlineStr">
        <is>
          <t>AMMETERS, VOLT METERS AND WATT METERS</t>
        </is>
      </c>
      <c r="AB771" t="inlineStr">
        <is>
          <t>http://indiausatrade.mea.gov.in/api/public/image/stream?key=products%2F20260528T110910Z-760775-56e06cb8-PE%2031301-cropped.png</t>
        </is>
      </c>
      <c r="AC771" t="inlineStr">
        <is>
          <t>2026-05-28T11:09:10.169Z</t>
        </is>
      </c>
    </row>
    <row r="772">
      <c r="A772" t="inlineStr">
        <is>
          <t>9f604c32-3ca9-4a05-bbec-dc8eb36217b8</t>
        </is>
      </c>
      <c r="B772" t="inlineStr">
        <is>
          <t>Dual Source Three Phase Energy Meter</t>
        </is>
      </c>
      <c r="C772" t="inlineStr">
        <is>
          <t>4135</t>
        </is>
      </c>
      <c r="E772" t="inlineStr">
        <is>
          <t>FIXED</t>
        </is>
      </c>
      <c r="F772" t="n">
        <v>25</v>
      </c>
      <c r="G772" t="inlineStr">
        <is>
          <t>USD</t>
        </is>
      </c>
      <c r="I772" t="inlineStr">
        <is>
          <t>Unit</t>
        </is>
      </c>
      <c r="J772" t="n">
        <v>50</v>
      </c>
      <c r="M772" t="n">
        <v>0</v>
      </c>
      <c r="N772" t="n">
        <v>0</v>
      </c>
      <c r="Q772" t="inlineStr">
        <is>
          <t>4b9d3208-80b4-4de1-b170-de6668a4b9b8</t>
        </is>
      </c>
      <c r="R772" t="inlineStr">
        <is>
          <t>Optical, photographic, cinematographic, measuring, checking, precision, medical or surgical instruments and apparatus; parts and accessories thereof</t>
        </is>
      </c>
      <c r="S772" t="inlineStr">
        <is>
          <t>fd1ffa7d-4643-4791-a3a4-d80b258ccba3</t>
        </is>
      </c>
      <c r="T772" t="inlineStr">
        <is>
          <t>Oscilloscopes, spectrum analysers and other instruments and apparatus for measuring or checking electrical quantities, excluding meters of heading 9028; instruments and apparatus for measuring or detecting alpha, beta, gamma, X-ray, cosmic or other ion...</t>
        </is>
      </c>
      <c r="U772" t="inlineStr">
        <is>
          <t>61cdc6d3-f283-44be-9135-966eb0bce4a9</t>
        </is>
      </c>
      <c r="V772" t="inlineStr">
        <is>
          <t>UNITECH ENGINEERS (INDIA)</t>
        </is>
      </c>
      <c r="W772" t="inlineStr">
        <is>
          <t>0515911348</t>
        </is>
      </c>
      <c r="X772" t="n">
        <v>0</v>
      </c>
      <c r="Y772" t="n">
        <v>0</v>
      </c>
      <c r="Z772" t="n">
        <v>90303100</v>
      </c>
      <c r="AA772" t="inlineStr">
        <is>
          <t>MULTIMETERS WITHOUT A RECORDING DEVICE</t>
        </is>
      </c>
      <c r="AB772" t="inlineStr">
        <is>
          <t>http://indiausatrade.mea.gov.in/api/public/image/stream?key=products%2F20260528T124713Z-787960-99e44e95-PE%204135-cropped.png</t>
        </is>
      </c>
      <c r="AC772" t="inlineStr">
        <is>
          <t>2026-05-28T12:47:13.373Z</t>
        </is>
      </c>
    </row>
    <row r="773">
      <c r="A773" t="inlineStr">
        <is>
          <t>f32fd11a-6670-41d9-8ba1-049214d1fe4b</t>
        </is>
      </c>
      <c r="B773" t="inlineStr">
        <is>
          <t>Single Phase VAW Power Analyser</t>
        </is>
      </c>
      <c r="C773" t="inlineStr">
        <is>
          <t>VAW</t>
        </is>
      </c>
      <c r="E773" t="inlineStr">
        <is>
          <t>FIXED</t>
        </is>
      </c>
      <c r="F773" t="n">
        <v>15</v>
      </c>
      <c r="G773" t="inlineStr">
        <is>
          <t>USD</t>
        </is>
      </c>
      <c r="I773" t="inlineStr">
        <is>
          <t>Unit</t>
        </is>
      </c>
      <c r="J773" t="n">
        <v>50</v>
      </c>
      <c r="M773" t="n">
        <v>0</v>
      </c>
      <c r="N773" t="n">
        <v>0</v>
      </c>
      <c r="Q773" t="inlineStr">
        <is>
          <t>4b9d3208-80b4-4de1-b170-de6668a4b9b8</t>
        </is>
      </c>
      <c r="R773" t="inlineStr">
        <is>
          <t>Optical, photographic, cinematographic, measuring, checking, precision, medical or surgical instruments and apparatus; parts and accessories thereof</t>
        </is>
      </c>
      <c r="S773" t="inlineStr">
        <is>
          <t>fd1ffa7d-4643-4791-a3a4-d80b258ccba3</t>
        </is>
      </c>
      <c r="T773" t="inlineStr">
        <is>
          <t>Oscilloscopes, spectrum analysers and other instruments and apparatus for measuring or checking electrical quantities, excluding meters of heading 9028; instruments and apparatus for measuring or detecting alpha, beta, gamma, X-ray, cosmic or other ion...</t>
        </is>
      </c>
      <c r="U773" t="inlineStr">
        <is>
          <t>61cdc6d3-f283-44be-9135-966eb0bce4a9</t>
        </is>
      </c>
      <c r="V773" t="inlineStr">
        <is>
          <t>UNITECH ENGINEERS (INDIA)</t>
        </is>
      </c>
      <c r="W773" t="inlineStr">
        <is>
          <t>0515911348</t>
        </is>
      </c>
      <c r="X773" t="n">
        <v>0</v>
      </c>
      <c r="Y773" t="n">
        <v>0</v>
      </c>
      <c r="Z773" t="n">
        <v>90303310</v>
      </c>
      <c r="AA773" t="inlineStr">
        <is>
          <t>AMMETERS, VOLT METERS AND WATT METERS</t>
        </is>
      </c>
      <c r="AB773" t="inlineStr">
        <is>
          <t>http://indiausatrade.mea.gov.in/api/public/image/stream?key=products%2F20260528T121756Z-885594-75ccafa3-SINGLE%20PHASE-cropped.png</t>
        </is>
      </c>
      <c r="AC773" t="inlineStr">
        <is>
          <t>2026-05-28T12:17:56.332Z</t>
        </is>
      </c>
    </row>
    <row r="774">
      <c r="A774" t="inlineStr">
        <is>
          <t>c86ebf7a-22a9-4e6e-9a7c-6ee5a0005200</t>
        </is>
      </c>
      <c r="B774" t="inlineStr">
        <is>
          <t xml:space="preserve">Mudra Electric Spa Massage Table </t>
        </is>
      </c>
      <c r="C774" t="inlineStr">
        <is>
          <t>MUDRA</t>
        </is>
      </c>
      <c r="E774" t="inlineStr">
        <is>
          <t>FIXED</t>
        </is>
      </c>
      <c r="F774" t="n">
        <v>1749.93</v>
      </c>
      <c r="G774" t="inlineStr">
        <is>
          <t>USD</t>
        </is>
      </c>
      <c r="J774" t="n">
        <v>1</v>
      </c>
      <c r="M774" t="n">
        <v>0</v>
      </c>
      <c r="N774" t="n">
        <v>0</v>
      </c>
      <c r="Q774" t="inlineStr">
        <is>
          <t>93d5b725-7446-4c92-b6ca-ea135a796a9b</t>
        </is>
      </c>
      <c r="R774" t="inlineStr">
        <is>
          <t>FURNITURE, BEDDING, MATTRESSES, MATTRESS SUPPORTS, CUSHIONS AND SIMILAR STUFFED FURNISHINGS</t>
        </is>
      </c>
      <c r="S774" t="inlineStr">
        <is>
          <t>8059db13-3d7f-4853-84e3-67202904ed0a</t>
        </is>
      </c>
      <c r="T774" t="inlineStr">
        <is>
          <t>Other furniture and parts thereof</t>
        </is>
      </c>
      <c r="U774" t="inlineStr">
        <is>
          <t>be565e35-68f3-4c4e-a07a-1a35a6ed412f</t>
        </is>
      </c>
      <c r="V774" t="inlineStr">
        <is>
          <t>ESTHETICA SPA &amp; SALON RESOURCES PRIVATE LIMITED</t>
        </is>
      </c>
      <c r="W774" t="inlineStr">
        <is>
          <t>0513041699</t>
        </is>
      </c>
      <c r="X774" t="n">
        <v>0</v>
      </c>
      <c r="Y774" t="n">
        <v>1</v>
      </c>
      <c r="Z774" t="n">
        <v>94032090</v>
      </c>
      <c r="AA774" t="inlineStr">
        <is>
          <t>OTHER</t>
        </is>
      </c>
      <c r="AB774" t="inlineStr">
        <is>
          <t>http://indiausatrade.mea.gov.in/api/public/image/stream?key=products%2F620423096-Mudra.png</t>
        </is>
      </c>
      <c r="AC774" t="inlineStr">
        <is>
          <t>2026-05-05T10:35:00.590Z</t>
        </is>
      </c>
    </row>
    <row r="775">
      <c r="A775" t="inlineStr">
        <is>
          <t>4068244c-8e50-4a48-8519-52343aea91b0</t>
        </is>
      </c>
      <c r="B775" t="inlineStr">
        <is>
          <t>Medical Recliner</t>
        </is>
      </c>
      <c r="C775" t="inlineStr">
        <is>
          <t>Medical Recliner</t>
        </is>
      </c>
      <c r="E775" t="inlineStr">
        <is>
          <t>FIXED</t>
        </is>
      </c>
      <c r="F775" t="n">
        <v>575</v>
      </c>
      <c r="G775" t="inlineStr">
        <is>
          <t>USD</t>
        </is>
      </c>
      <c r="J775" t="n">
        <v>1</v>
      </c>
      <c r="M775" t="n">
        <v>0</v>
      </c>
      <c r="N775" t="n">
        <v>0</v>
      </c>
      <c r="Q775" t="inlineStr">
        <is>
          <t>93d5b725-7446-4c92-b6ca-ea135a796a9b</t>
        </is>
      </c>
      <c r="R775" t="inlineStr">
        <is>
          <t>FURNITURE, BEDDING, MATTRESSES, MATTRESS SUPPORTS, CUSHIONS AND SIMILAR STUFFED FURNISHINGS</t>
        </is>
      </c>
      <c r="S775" t="inlineStr">
        <is>
          <t>4f2cb851-3003-4658-a4b0-fd72e8f42383</t>
        </is>
      </c>
      <c r="T775" t="inlineStr">
        <is>
          <t>Medical, surgical, dental or veterinary furniture (for example, operating tables, examination tables, hospital beds with mechanical fittings, dentists' chairs); barbers' chairs and similar chairs, having rotating as well as both reclining and elevating...</t>
        </is>
      </c>
      <c r="U775" t="inlineStr">
        <is>
          <t>be565e35-68f3-4c4e-a07a-1a35a6ed412f</t>
        </is>
      </c>
      <c r="V775" t="inlineStr">
        <is>
          <t>ESTHETICA SPA &amp; SALON RESOURCES PRIVATE LIMITED</t>
        </is>
      </c>
      <c r="W775" t="inlineStr">
        <is>
          <t>0513041699</t>
        </is>
      </c>
      <c r="X775" t="n">
        <v>0</v>
      </c>
      <c r="Y775" t="n">
        <v>1</v>
      </c>
      <c r="Z775" t="n">
        <v>94029090</v>
      </c>
      <c r="AA775" t="inlineStr">
        <is>
          <t>OTHER</t>
        </is>
      </c>
      <c r="AB775" t="inlineStr">
        <is>
          <t>http://indiausatrade.mea.gov.in/api/public/image/stream?key=products%2F772637752-59.jpg</t>
        </is>
      </c>
      <c r="AC775" t="inlineStr">
        <is>
          <t>2026-05-05T11:28:34.941Z</t>
        </is>
      </c>
    </row>
    <row r="776">
      <c r="A776" t="inlineStr">
        <is>
          <t>ca0d7332-a714-41b9-bdef-504eedaf44e0</t>
        </is>
      </c>
      <c r="B776" t="inlineStr">
        <is>
          <t>Raman Electric Spa Massage Table</t>
        </is>
      </c>
      <c r="C776" t="inlineStr">
        <is>
          <t>Raman Electric Spa Massage Table</t>
        </is>
      </c>
      <c r="E776" t="inlineStr">
        <is>
          <t>FIXED</t>
        </is>
      </c>
      <c r="F776" t="n">
        <v>825</v>
      </c>
      <c r="G776" t="inlineStr">
        <is>
          <t>USD</t>
        </is>
      </c>
      <c r="J776" t="n">
        <v>1</v>
      </c>
      <c r="M776" t="n">
        <v>0</v>
      </c>
      <c r="N776" t="n">
        <v>0</v>
      </c>
      <c r="Q776" t="inlineStr">
        <is>
          <t>93d5b725-7446-4c92-b6ca-ea135a796a9b</t>
        </is>
      </c>
      <c r="R776" t="inlineStr">
        <is>
          <t>FURNITURE, BEDDING, MATTRESSES, MATTRESS SUPPORTS, CUSHIONS AND SIMILAR STUFFED FURNISHINGS</t>
        </is>
      </c>
      <c r="S776" t="inlineStr">
        <is>
          <t>8059db13-3d7f-4853-84e3-67202904ed0a</t>
        </is>
      </c>
      <c r="T776" t="inlineStr">
        <is>
          <t>Other furniture and parts thereof</t>
        </is>
      </c>
      <c r="U776" t="inlineStr">
        <is>
          <t>be565e35-68f3-4c4e-a07a-1a35a6ed412f</t>
        </is>
      </c>
      <c r="V776" t="inlineStr">
        <is>
          <t>ESTHETICA SPA &amp; SALON RESOURCES PRIVATE LIMITED</t>
        </is>
      </c>
      <c r="W776" t="inlineStr">
        <is>
          <t>0513041699</t>
        </is>
      </c>
      <c r="X776" t="n">
        <v>0</v>
      </c>
      <c r="Y776" t="n">
        <v>0</v>
      </c>
      <c r="Z776" t="n">
        <v>94036000</v>
      </c>
      <c r="AA776" t="inlineStr">
        <is>
          <t>OTHER WOODEN FURNITURE</t>
        </is>
      </c>
      <c r="AB776" t="inlineStr">
        <is>
          <t>http://indiausatrade.mea.gov.in/api/public/image/stream?key=products%2F104791383-Raman%20Electric%20Spa%20Massage%20Table.png</t>
        </is>
      </c>
      <c r="AC776" t="inlineStr">
        <is>
          <t>2026-05-06T04:04:56.525Z</t>
        </is>
      </c>
    </row>
    <row r="777">
      <c r="A777" t="inlineStr">
        <is>
          <t>901a76b8-ad9c-41ed-bf52-30731b69033d</t>
        </is>
      </c>
      <c r="B777" t="inlineStr">
        <is>
          <t>Mudit Electric Massage Bed</t>
        </is>
      </c>
      <c r="C777" t="inlineStr">
        <is>
          <t>Mudit Electric Massage Bed</t>
        </is>
      </c>
      <c r="E777" t="inlineStr">
        <is>
          <t>FIXED</t>
        </is>
      </c>
      <c r="F777" t="n">
        <v>1750</v>
      </c>
      <c r="G777" t="inlineStr">
        <is>
          <t>USD</t>
        </is>
      </c>
      <c r="J777" t="n">
        <v>1</v>
      </c>
      <c r="M777" t="n">
        <v>0</v>
      </c>
      <c r="N777" t="n">
        <v>0</v>
      </c>
      <c r="Q777" t="inlineStr">
        <is>
          <t>93d5b725-7446-4c92-b6ca-ea135a796a9b</t>
        </is>
      </c>
      <c r="R777" t="inlineStr">
        <is>
          <t>FURNITURE, BEDDING, MATTRESSES, MATTRESS SUPPORTS, CUSHIONS AND SIMILAR STUFFED FURNISHINGS</t>
        </is>
      </c>
      <c r="S777" t="inlineStr">
        <is>
          <t>8059db13-3d7f-4853-84e3-67202904ed0a</t>
        </is>
      </c>
      <c r="T777" t="inlineStr">
        <is>
          <t>Other furniture and parts thereof</t>
        </is>
      </c>
      <c r="U777" t="inlineStr">
        <is>
          <t>be565e35-68f3-4c4e-a07a-1a35a6ed412f</t>
        </is>
      </c>
      <c r="V777" t="inlineStr">
        <is>
          <t>ESTHETICA SPA &amp; SALON RESOURCES PRIVATE LIMITED</t>
        </is>
      </c>
      <c r="W777" t="inlineStr">
        <is>
          <t>0513041699</t>
        </is>
      </c>
      <c r="X777" t="n">
        <v>0</v>
      </c>
      <c r="Y777" t="n">
        <v>0</v>
      </c>
      <c r="Z777" t="n">
        <v>94036000</v>
      </c>
      <c r="AA777" t="inlineStr">
        <is>
          <t>OTHER WOODEN FURNITURE</t>
        </is>
      </c>
      <c r="AB777" t="inlineStr">
        <is>
          <t>http://indiausatrade.mea.gov.in/api/public/image/stream?key=products%2F525901190-Mudit.png</t>
        </is>
      </c>
      <c r="AC777" t="inlineStr">
        <is>
          <t>2026-05-05T12:32:20.667Z</t>
        </is>
      </c>
    </row>
    <row r="778">
      <c r="A778" t="inlineStr">
        <is>
          <t>7894d6a7-a0ba-47bd-8912-e160f7b3f5dd</t>
        </is>
      </c>
      <c r="B778" t="inlineStr">
        <is>
          <t>Maharaja Electric Spa Massage Table</t>
        </is>
      </c>
      <c r="C778" t="inlineStr">
        <is>
          <t>Maharaja Electric Spa Table</t>
        </is>
      </c>
      <c r="E778" t="inlineStr">
        <is>
          <t>FIXED</t>
        </is>
      </c>
      <c r="F778" t="n">
        <v>1650</v>
      </c>
      <c r="G778" t="inlineStr">
        <is>
          <t>USD</t>
        </is>
      </c>
      <c r="J778" t="n">
        <v>1</v>
      </c>
      <c r="M778" t="n">
        <v>0</v>
      </c>
      <c r="N778" t="n">
        <v>0</v>
      </c>
      <c r="Q778" t="inlineStr">
        <is>
          <t>93d5b725-7446-4c92-b6ca-ea135a796a9b</t>
        </is>
      </c>
      <c r="R778" t="inlineStr">
        <is>
          <t>FURNITURE, BEDDING, MATTRESSES, MATTRESS SUPPORTS, CUSHIONS AND SIMILAR STUFFED FURNISHINGS</t>
        </is>
      </c>
      <c r="S778" t="inlineStr">
        <is>
          <t>8059db13-3d7f-4853-84e3-67202904ed0a</t>
        </is>
      </c>
      <c r="T778" t="inlineStr">
        <is>
          <t>Other furniture and parts thereof</t>
        </is>
      </c>
      <c r="U778" t="inlineStr">
        <is>
          <t>be565e35-68f3-4c4e-a07a-1a35a6ed412f</t>
        </is>
      </c>
      <c r="V778" t="inlineStr">
        <is>
          <t>ESTHETICA SPA &amp; SALON RESOURCES PRIVATE LIMITED</t>
        </is>
      </c>
      <c r="W778" t="inlineStr">
        <is>
          <t>0513041699</t>
        </is>
      </c>
      <c r="X778" t="n">
        <v>0</v>
      </c>
      <c r="Y778" t="n">
        <v>0</v>
      </c>
      <c r="Z778" t="n">
        <v>94036000</v>
      </c>
      <c r="AA778" t="inlineStr">
        <is>
          <t>OTHER WOODEN FURNITURE</t>
        </is>
      </c>
      <c r="AB778" t="inlineStr">
        <is>
          <t>http://indiausatrade.mea.gov.in/api/public/image/stream?key=products%2F899296156-Maharaja.png</t>
        </is>
      </c>
      <c r="AC778" t="inlineStr">
        <is>
          <t>2026-05-05T12:53:25.500Z</t>
        </is>
      </c>
    </row>
    <row r="779">
      <c r="A779" t="inlineStr">
        <is>
          <t>be75ab62-a9b0-41cb-a3f8-a46cf8d0c757</t>
        </is>
      </c>
      <c r="B779" t="inlineStr">
        <is>
          <t>Manan Medical Treatment Table</t>
        </is>
      </c>
      <c r="C779" t="inlineStr">
        <is>
          <t>Manan Medical Treatment Table</t>
        </is>
      </c>
      <c r="E779" t="inlineStr">
        <is>
          <t>FIXED</t>
        </is>
      </c>
      <c r="F779" t="n">
        <v>625</v>
      </c>
      <c r="G779" t="inlineStr">
        <is>
          <t>USD</t>
        </is>
      </c>
      <c r="J779" t="n">
        <v>1</v>
      </c>
      <c r="M779" t="n">
        <v>0</v>
      </c>
      <c r="N779" t="n">
        <v>0</v>
      </c>
      <c r="Q779" t="inlineStr">
        <is>
          <t>93d5b725-7446-4c92-b6ca-ea135a796a9b</t>
        </is>
      </c>
      <c r="R779" t="inlineStr">
        <is>
          <t>FURNITURE, BEDDING, MATTRESSES, MATTRESS SUPPORTS, CUSHIONS AND SIMILAR STUFFED FURNISHINGS</t>
        </is>
      </c>
      <c r="S779" t="inlineStr">
        <is>
          <t>4f2cb851-3003-4658-a4b0-fd72e8f42383</t>
        </is>
      </c>
      <c r="T779" t="inlineStr">
        <is>
          <t>Medical, surgical, dental or veterinary furniture (for example, operating tables, examination tables, hospital beds with mechanical fittings, dentists' chairs); barbers' chairs and similar chairs, having rotating as well as both reclining and elevating...</t>
        </is>
      </c>
      <c r="U779" t="inlineStr">
        <is>
          <t>be565e35-68f3-4c4e-a07a-1a35a6ed412f</t>
        </is>
      </c>
      <c r="V779" t="inlineStr">
        <is>
          <t>ESTHETICA SPA &amp; SALON RESOURCES PRIVATE LIMITED</t>
        </is>
      </c>
      <c r="W779" t="inlineStr">
        <is>
          <t>0513041699</t>
        </is>
      </c>
      <c r="X779" t="n">
        <v>0</v>
      </c>
      <c r="Y779" t="n">
        <v>0</v>
      </c>
      <c r="Z779" t="n">
        <v>94029090</v>
      </c>
      <c r="AA779" t="inlineStr">
        <is>
          <t>OTHER</t>
        </is>
      </c>
      <c r="AB779" t="inlineStr">
        <is>
          <t>http://indiausatrade.mea.gov.in/api/public/image/stream?key=products%2F886727881-MANAN%20PRO%20NEW.jpg</t>
        </is>
      </c>
      <c r="AC779" t="inlineStr">
        <is>
          <t>2026-05-05T12:05:03.816Z</t>
        </is>
      </c>
    </row>
    <row r="780">
      <c r="A780" t="inlineStr">
        <is>
          <t>f49dcbfb-ea8f-4e19-838a-28ae312bd869</t>
        </is>
      </c>
      <c r="B780" t="inlineStr">
        <is>
          <t>Aesthetic Bed</t>
        </is>
      </c>
      <c r="C780" t="inlineStr">
        <is>
          <t>Aesthetic Bed</t>
        </is>
      </c>
      <c r="E780" t="inlineStr">
        <is>
          <t>FIXED</t>
        </is>
      </c>
      <c r="F780" t="n">
        <v>950</v>
      </c>
      <c r="G780" t="inlineStr">
        <is>
          <t>USD</t>
        </is>
      </c>
      <c r="J780" t="n">
        <v>1</v>
      </c>
      <c r="M780" t="n">
        <v>0</v>
      </c>
      <c r="N780" t="n">
        <v>0</v>
      </c>
      <c r="Q780" t="inlineStr">
        <is>
          <t>93d5b725-7446-4c92-b6ca-ea135a796a9b</t>
        </is>
      </c>
      <c r="R780" t="inlineStr">
        <is>
          <t>FURNITURE, BEDDING, MATTRESSES, MATTRESS SUPPORTS, CUSHIONS AND SIMILAR STUFFED FURNISHINGS</t>
        </is>
      </c>
      <c r="S780" t="inlineStr">
        <is>
          <t>4f2cb851-3003-4658-a4b0-fd72e8f42383</t>
        </is>
      </c>
      <c r="T780" t="inlineStr">
        <is>
          <t>Medical, surgical, dental or veterinary furniture (for example, operating tables, examination tables, hospital beds with mechanical fittings, dentists' chairs); barbers' chairs and similar chairs, having rotating as well as both reclining and elevating...</t>
        </is>
      </c>
      <c r="U780" t="inlineStr">
        <is>
          <t>be565e35-68f3-4c4e-a07a-1a35a6ed412f</t>
        </is>
      </c>
      <c r="V780" t="inlineStr">
        <is>
          <t>ESTHETICA SPA &amp; SALON RESOURCES PRIVATE LIMITED</t>
        </is>
      </c>
      <c r="W780" t="inlineStr">
        <is>
          <t>0513041699</t>
        </is>
      </c>
      <c r="X780" t="n">
        <v>0</v>
      </c>
      <c r="Y780" t="n">
        <v>0</v>
      </c>
      <c r="Z780" t="n">
        <v>94029090</v>
      </c>
      <c r="AA780" t="inlineStr">
        <is>
          <t>OTHER</t>
        </is>
      </c>
      <c r="AB780" t="inlineStr">
        <is>
          <t>http://indiausatrade.mea.gov.in/api/public/image/stream?key=products%2F832474015-Aesthetic-Bed-4-200x151.png</t>
        </is>
      </c>
      <c r="AC780" t="inlineStr">
        <is>
          <t>2026-05-05T11:52:16.353Z</t>
        </is>
      </c>
    </row>
    <row r="781">
      <c r="A781" t="inlineStr">
        <is>
          <t>7078c7e8-6ef9-41db-bd19-6b750885119f</t>
        </is>
      </c>
      <c r="B781" t="inlineStr">
        <is>
          <t>Gynae Examination Chair</t>
        </is>
      </c>
      <c r="C781" t="inlineStr">
        <is>
          <t>Gynae Chair</t>
        </is>
      </c>
      <c r="E781" t="inlineStr">
        <is>
          <t>FIXED</t>
        </is>
      </c>
      <c r="F781" t="n">
        <v>925</v>
      </c>
      <c r="G781" t="inlineStr">
        <is>
          <t>USD</t>
        </is>
      </c>
      <c r="J781" t="n">
        <v>1</v>
      </c>
      <c r="M781" t="n">
        <v>0</v>
      </c>
      <c r="N781" t="n">
        <v>0</v>
      </c>
      <c r="Q781" t="inlineStr">
        <is>
          <t>93d5b725-7446-4c92-b6ca-ea135a796a9b</t>
        </is>
      </c>
      <c r="R781" t="inlineStr">
        <is>
          <t>FURNITURE, BEDDING, MATTRESSES, MATTRESS SUPPORTS, CUSHIONS AND SIMILAR STUFFED FURNISHINGS</t>
        </is>
      </c>
      <c r="S781" t="inlineStr">
        <is>
          <t>4f2cb851-3003-4658-a4b0-fd72e8f42383</t>
        </is>
      </c>
      <c r="T781" t="inlineStr">
        <is>
          <t>Medical, surgical, dental or veterinary furniture (for example, operating tables, examination tables, hospital beds with mechanical fittings, dentists' chairs); barbers' chairs and similar chairs, having rotating as well as both reclining and elevating...</t>
        </is>
      </c>
      <c r="U781" t="inlineStr">
        <is>
          <t>be565e35-68f3-4c4e-a07a-1a35a6ed412f</t>
        </is>
      </c>
      <c r="V781" t="inlineStr">
        <is>
          <t>ESTHETICA SPA &amp; SALON RESOURCES PRIVATE LIMITED</t>
        </is>
      </c>
      <c r="W781" t="inlineStr">
        <is>
          <t>0513041699</t>
        </is>
      </c>
      <c r="X781" t="n">
        <v>0</v>
      </c>
      <c r="Y781" t="n">
        <v>0</v>
      </c>
      <c r="Z781" t="n">
        <v>94029090</v>
      </c>
      <c r="AA781" t="inlineStr">
        <is>
          <t>OTHER</t>
        </is>
      </c>
      <c r="AB781" t="inlineStr">
        <is>
          <t>http://indiausatrade.mea.gov.in/api/public/image/stream?key=products%2F880963438-Gynae%20Chair.jpg</t>
        </is>
      </c>
      <c r="AC781" t="inlineStr">
        <is>
          <t>2026-05-05T11:54:40.515Z</t>
        </is>
      </c>
    </row>
    <row r="782">
      <c r="A782" t="inlineStr">
        <is>
          <t>74f549b2-f1f0-4148-bd8a-37c18f51255f</t>
        </is>
      </c>
      <c r="B782" t="inlineStr">
        <is>
          <t>Mokshit Medical Treatment Table</t>
        </is>
      </c>
      <c r="C782" t="inlineStr">
        <is>
          <t>Mokshit Medical Treatment Table</t>
        </is>
      </c>
      <c r="E782" t="inlineStr">
        <is>
          <t>FIXED</t>
        </is>
      </c>
      <c r="F782" t="n">
        <v>650</v>
      </c>
      <c r="G782" t="inlineStr">
        <is>
          <t>USD</t>
        </is>
      </c>
      <c r="J782" t="n">
        <v>1</v>
      </c>
      <c r="M782" t="n">
        <v>0</v>
      </c>
      <c r="N782" t="n">
        <v>0</v>
      </c>
      <c r="Q782" t="inlineStr">
        <is>
          <t>93d5b725-7446-4c92-b6ca-ea135a796a9b</t>
        </is>
      </c>
      <c r="R782" t="inlineStr">
        <is>
          <t>FURNITURE, BEDDING, MATTRESSES, MATTRESS SUPPORTS, CUSHIONS AND SIMILAR STUFFED FURNISHINGS</t>
        </is>
      </c>
      <c r="S782" t="inlineStr">
        <is>
          <t>4f2cb851-3003-4658-a4b0-fd72e8f42383</t>
        </is>
      </c>
      <c r="T782" t="inlineStr">
        <is>
          <t>Medical, surgical, dental or veterinary furniture (for example, operating tables, examination tables, hospital beds with mechanical fittings, dentists' chairs); barbers' chairs and similar chairs, having rotating as well as both reclining and elevating...</t>
        </is>
      </c>
      <c r="U782" t="inlineStr">
        <is>
          <t>be565e35-68f3-4c4e-a07a-1a35a6ed412f</t>
        </is>
      </c>
      <c r="V782" t="inlineStr">
        <is>
          <t>ESTHETICA SPA &amp; SALON RESOURCES PRIVATE LIMITED</t>
        </is>
      </c>
      <c r="W782" t="inlineStr">
        <is>
          <t>0513041699</t>
        </is>
      </c>
      <c r="X782" t="n">
        <v>0</v>
      </c>
      <c r="Y782" t="n">
        <v>0</v>
      </c>
      <c r="Z782" t="n">
        <v>94029090</v>
      </c>
      <c r="AA782" t="inlineStr">
        <is>
          <t>OTHER</t>
        </is>
      </c>
      <c r="AB782" t="inlineStr">
        <is>
          <t>http://indiausatrade.mea.gov.in/api/public/image/stream?key=products%2F738488557-Mokshit%20Medical%20Treatment%20Table.jpg</t>
        </is>
      </c>
      <c r="AC782" t="inlineStr">
        <is>
          <t>2026-05-05T12:02:36.579Z</t>
        </is>
      </c>
    </row>
    <row r="783">
      <c r="A783" t="inlineStr">
        <is>
          <t>e3e311a2-7ca0-4a2e-855f-8e35f03c356d</t>
        </is>
      </c>
      <c r="B783" t="inlineStr">
        <is>
          <t xml:space="preserve">Chemotherapy Chair </t>
        </is>
      </c>
      <c r="C783" t="inlineStr">
        <is>
          <t>Chemotherapy</t>
        </is>
      </c>
      <c r="E783" t="inlineStr">
        <is>
          <t>FIXED</t>
        </is>
      </c>
      <c r="F783" t="n">
        <v>1250</v>
      </c>
      <c r="G783" t="inlineStr">
        <is>
          <t>USD</t>
        </is>
      </c>
      <c r="J783" t="n">
        <v>1</v>
      </c>
      <c r="M783" t="n">
        <v>0</v>
      </c>
      <c r="N783" t="n">
        <v>0</v>
      </c>
      <c r="Q783" t="inlineStr">
        <is>
          <t>93d5b725-7446-4c92-b6ca-ea135a796a9b</t>
        </is>
      </c>
      <c r="R783" t="inlineStr">
        <is>
          <t>FURNITURE, BEDDING, MATTRESSES, MATTRESS SUPPORTS, CUSHIONS AND SIMILAR STUFFED FURNISHINGS</t>
        </is>
      </c>
      <c r="S783" t="inlineStr">
        <is>
          <t>4f2cb851-3003-4658-a4b0-fd72e8f42383</t>
        </is>
      </c>
      <c r="T783" t="inlineStr">
        <is>
          <t>Medical, surgical, dental or veterinary furniture (for example, operating tables, examination tables, hospital beds with mechanical fittings, dentists' chairs); barbers' chairs and similar chairs, having rotating as well as both reclining and elevating...</t>
        </is>
      </c>
      <c r="U783" t="inlineStr">
        <is>
          <t>be565e35-68f3-4c4e-a07a-1a35a6ed412f</t>
        </is>
      </c>
      <c r="V783" t="inlineStr">
        <is>
          <t>ESTHETICA SPA &amp; SALON RESOURCES PRIVATE LIMITED</t>
        </is>
      </c>
      <c r="W783" t="inlineStr">
        <is>
          <t>0513041699</t>
        </is>
      </c>
      <c r="X783" t="n">
        <v>0</v>
      </c>
      <c r="Y783" t="n">
        <v>0</v>
      </c>
      <c r="Z783" t="n">
        <v>94029090</v>
      </c>
      <c r="AA783" t="inlineStr">
        <is>
          <t>OTHER</t>
        </is>
      </c>
      <c r="AB783" t="inlineStr">
        <is>
          <t>http://indiausatrade.mea.gov.in/api/public/image/stream?key=products%2F309173882-Chemotherapy%20Chair%20%20copy.jpg</t>
        </is>
      </c>
      <c r="AC783" t="inlineStr">
        <is>
          <t>2026-05-05T10:55:38.382Z</t>
        </is>
      </c>
    </row>
    <row r="784">
      <c r="A784" t="inlineStr">
        <is>
          <t>88c2465a-de6a-4239-9030-f9b2a8a3a292</t>
        </is>
      </c>
      <c r="B784" t="inlineStr">
        <is>
          <t xml:space="preserve">Tejas Electric Spa Treatment Table </t>
        </is>
      </c>
      <c r="C784" t="inlineStr">
        <is>
          <t xml:space="preserve">Tejas </t>
        </is>
      </c>
      <c r="E784" t="inlineStr">
        <is>
          <t>FIXED</t>
        </is>
      </c>
      <c r="F784" t="n">
        <v>1450</v>
      </c>
      <c r="G784" t="inlineStr">
        <is>
          <t>USD</t>
        </is>
      </c>
      <c r="J784" t="n">
        <v>1</v>
      </c>
      <c r="M784" t="n">
        <v>0</v>
      </c>
      <c r="N784" t="n">
        <v>0</v>
      </c>
      <c r="Q784" t="inlineStr">
        <is>
          <t>93d5b725-7446-4c92-b6ca-ea135a796a9b</t>
        </is>
      </c>
      <c r="R784" t="inlineStr">
        <is>
          <t>FURNITURE, BEDDING, MATTRESSES, MATTRESS SUPPORTS, CUSHIONS AND SIMILAR STUFFED FURNISHINGS</t>
        </is>
      </c>
      <c r="S784" t="inlineStr">
        <is>
          <t>4f2cb851-3003-4658-a4b0-fd72e8f42383</t>
        </is>
      </c>
      <c r="T784" t="inlineStr">
        <is>
          <t>Medical, surgical, dental or veterinary furniture (for example, operating tables, examination tables, hospital beds with mechanical fittings, dentists' chairs); barbers' chairs and similar chairs, having rotating as well as both reclining and elevating...</t>
        </is>
      </c>
      <c r="U784" t="inlineStr">
        <is>
          <t>be565e35-68f3-4c4e-a07a-1a35a6ed412f</t>
        </is>
      </c>
      <c r="V784" t="inlineStr">
        <is>
          <t>ESTHETICA SPA &amp; SALON RESOURCES PRIVATE LIMITED</t>
        </is>
      </c>
      <c r="W784" t="inlineStr">
        <is>
          <t>0513041699</t>
        </is>
      </c>
      <c r="X784" t="n">
        <v>0</v>
      </c>
      <c r="Y784" t="n">
        <v>0</v>
      </c>
      <c r="Z784" t="n">
        <v>94029090</v>
      </c>
      <c r="AA784" t="inlineStr">
        <is>
          <t>OTHER</t>
        </is>
      </c>
      <c r="AB784" t="inlineStr">
        <is>
          <t>http://indiausatrade.mea.gov.in/api/public/image/stream?key=products%2F344824147-Tejas%20New%20Design.jpg</t>
        </is>
      </c>
      <c r="AC784" t="inlineStr">
        <is>
          <t>2026-05-05T10:45:09.368Z</t>
        </is>
      </c>
    </row>
    <row r="785">
      <c r="A785" t="inlineStr">
        <is>
          <t>360861fd-86bd-4d59-990f-70321f9c0bea</t>
        </is>
      </c>
      <c r="B785" t="inlineStr">
        <is>
          <t>Parth Medical Treatment Table</t>
        </is>
      </c>
      <c r="C785" t="inlineStr">
        <is>
          <t>Parth Medical Treatment Table</t>
        </is>
      </c>
      <c r="E785" t="inlineStr">
        <is>
          <t>FIXED</t>
        </is>
      </c>
      <c r="F785" t="n">
        <v>675</v>
      </c>
      <c r="G785" t="inlineStr">
        <is>
          <t>USD</t>
        </is>
      </c>
      <c r="J785" t="n">
        <v>1</v>
      </c>
      <c r="M785" t="n">
        <v>0</v>
      </c>
      <c r="N785" t="n">
        <v>0</v>
      </c>
      <c r="Q785" t="inlineStr">
        <is>
          <t>93d5b725-7446-4c92-b6ca-ea135a796a9b</t>
        </is>
      </c>
      <c r="R785" t="inlineStr">
        <is>
          <t>FURNITURE, BEDDING, MATTRESSES, MATTRESS SUPPORTS, CUSHIONS AND SIMILAR STUFFED FURNISHINGS</t>
        </is>
      </c>
      <c r="S785" t="inlineStr">
        <is>
          <t>4f2cb851-3003-4658-a4b0-fd72e8f42383</t>
        </is>
      </c>
      <c r="T785" t="inlineStr">
        <is>
          <t>Medical, surgical, dental or veterinary furniture (for example, operating tables, examination tables, hospital beds with mechanical fittings, dentists' chairs); barbers' chairs and similar chairs, having rotating as well as both reclining and elevating...</t>
        </is>
      </c>
      <c r="U785" t="inlineStr">
        <is>
          <t>be565e35-68f3-4c4e-a07a-1a35a6ed412f</t>
        </is>
      </c>
      <c r="V785" t="inlineStr">
        <is>
          <t>ESTHETICA SPA &amp; SALON RESOURCES PRIVATE LIMITED</t>
        </is>
      </c>
      <c r="W785" t="inlineStr">
        <is>
          <t>0513041699</t>
        </is>
      </c>
      <c r="X785" t="n">
        <v>0</v>
      </c>
      <c r="Y785" t="n">
        <v>0</v>
      </c>
      <c r="Z785" t="n">
        <v>94029090</v>
      </c>
      <c r="AA785" t="inlineStr">
        <is>
          <t>OTHER</t>
        </is>
      </c>
      <c r="AB785" t="inlineStr">
        <is>
          <t>http://indiausatrade.mea.gov.in/api/public/image/stream?key=products%2F847069059-WhatsApp%20Image%202026-05-05%20at%205.39.03%20PM.jpeg</t>
        </is>
      </c>
      <c r="AC785" t="inlineStr">
        <is>
          <t>2026-05-05T12:13:14.381Z</t>
        </is>
      </c>
    </row>
    <row r="786">
      <c r="A786" t="inlineStr">
        <is>
          <t>17ec5357-3520-4e58-ab6d-d129cd042ad6</t>
        </is>
      </c>
      <c r="B786" t="inlineStr">
        <is>
          <t xml:space="preserve">Marut Electric Spa Massage Table </t>
        </is>
      </c>
      <c r="C786" t="inlineStr">
        <is>
          <t>MARUT</t>
        </is>
      </c>
      <c r="E786" t="inlineStr">
        <is>
          <t>FIXED</t>
        </is>
      </c>
      <c r="F786" t="n">
        <v>1950</v>
      </c>
      <c r="G786" t="inlineStr">
        <is>
          <t>USD</t>
        </is>
      </c>
      <c r="J786" t="n">
        <v>1</v>
      </c>
      <c r="M786" t="n">
        <v>0</v>
      </c>
      <c r="N786" t="n">
        <v>0</v>
      </c>
      <c r="Q786" t="inlineStr">
        <is>
          <t>93d5b725-7446-4c92-b6ca-ea135a796a9b</t>
        </is>
      </c>
      <c r="R786" t="inlineStr">
        <is>
          <t>FURNITURE, BEDDING, MATTRESSES, MATTRESS SUPPORTS, CUSHIONS AND SIMILAR STUFFED FURNISHINGS</t>
        </is>
      </c>
      <c r="S786" t="inlineStr">
        <is>
          <t>8059db13-3d7f-4853-84e3-67202904ed0a</t>
        </is>
      </c>
      <c r="T786" t="inlineStr">
        <is>
          <t>Other furniture and parts thereof</t>
        </is>
      </c>
      <c r="U786" t="inlineStr">
        <is>
          <t>be565e35-68f3-4c4e-a07a-1a35a6ed412f</t>
        </is>
      </c>
      <c r="V786" t="inlineStr">
        <is>
          <t>ESTHETICA SPA &amp; SALON RESOURCES PRIVATE LIMITED</t>
        </is>
      </c>
      <c r="W786" t="inlineStr">
        <is>
          <t>0513041699</t>
        </is>
      </c>
      <c r="X786" t="n">
        <v>0</v>
      </c>
      <c r="Y786" t="n">
        <v>0</v>
      </c>
      <c r="Z786" t="n">
        <v>94032090</v>
      </c>
      <c r="AA786" t="inlineStr">
        <is>
          <t>OTHER</t>
        </is>
      </c>
      <c r="AB786" t="inlineStr">
        <is>
          <t>http://indiausatrade.mea.gov.in/api/public/image/stream?key=products%2F952581335-Marut.png</t>
        </is>
      </c>
      <c r="AC786" t="inlineStr">
        <is>
          <t>2026-05-05T10:38:31.300Z</t>
        </is>
      </c>
    </row>
    <row r="787">
      <c r="A787" t="inlineStr">
        <is>
          <t>8b0c6346-a672-4f90-af2d-200b15ec3660</t>
        </is>
      </c>
      <c r="B787" t="inlineStr">
        <is>
          <t>Manak Electric Spa Massage Table</t>
        </is>
      </c>
      <c r="C787" t="inlineStr">
        <is>
          <t>Manak Electric Spa Massage Table</t>
        </is>
      </c>
      <c r="E787" t="inlineStr">
        <is>
          <t>FIXED</t>
        </is>
      </c>
      <c r="F787" t="n">
        <v>1500</v>
      </c>
      <c r="G787" t="inlineStr">
        <is>
          <t>USD</t>
        </is>
      </c>
      <c r="J787" t="n">
        <v>1</v>
      </c>
      <c r="M787" t="n">
        <v>0</v>
      </c>
      <c r="N787" t="n">
        <v>0</v>
      </c>
      <c r="Q787" t="inlineStr">
        <is>
          <t>93d5b725-7446-4c92-b6ca-ea135a796a9b</t>
        </is>
      </c>
      <c r="R787" t="inlineStr">
        <is>
          <t>FURNITURE, BEDDING, MATTRESSES, MATTRESS SUPPORTS, CUSHIONS AND SIMILAR STUFFED FURNISHINGS</t>
        </is>
      </c>
      <c r="S787" t="inlineStr">
        <is>
          <t>8059db13-3d7f-4853-84e3-67202904ed0a</t>
        </is>
      </c>
      <c r="T787" t="inlineStr">
        <is>
          <t>Other furniture and parts thereof</t>
        </is>
      </c>
      <c r="U787" t="inlineStr">
        <is>
          <t>be565e35-68f3-4c4e-a07a-1a35a6ed412f</t>
        </is>
      </c>
      <c r="V787" t="inlineStr">
        <is>
          <t>ESTHETICA SPA &amp; SALON RESOURCES PRIVATE LIMITED</t>
        </is>
      </c>
      <c r="W787" t="inlineStr">
        <is>
          <t>0513041699</t>
        </is>
      </c>
      <c r="X787" t="n">
        <v>0</v>
      </c>
      <c r="Y787" t="n">
        <v>0</v>
      </c>
      <c r="Z787" t="n">
        <v>94036000</v>
      </c>
      <c r="AA787" t="inlineStr">
        <is>
          <t>OTHER WOODEN FURNITURE</t>
        </is>
      </c>
      <c r="AB787" t="inlineStr">
        <is>
          <t>http://indiausatrade.mea.gov.in/api/public/image/stream?key=products%2F371602368-Manak%20Bed%202.jpg</t>
        </is>
      </c>
      <c r="AC787" t="inlineStr">
        <is>
          <t>2026-05-06T03:55:50.778Z</t>
        </is>
      </c>
    </row>
    <row r="788">
      <c r="A788" t="inlineStr">
        <is>
          <t>351710d5-be41-4120-b1c5-2775f95412f5</t>
        </is>
      </c>
      <c r="B788" t="inlineStr">
        <is>
          <t xml:space="preserve">Electric Beauty Chair </t>
        </is>
      </c>
      <c r="C788" t="inlineStr">
        <is>
          <t xml:space="preserve">Mridul </t>
        </is>
      </c>
      <c r="E788" t="inlineStr">
        <is>
          <t>FIXED</t>
        </is>
      </c>
      <c r="F788" t="n">
        <v>850</v>
      </c>
      <c r="G788" t="inlineStr">
        <is>
          <t>USD</t>
        </is>
      </c>
      <c r="J788" t="n">
        <v>1</v>
      </c>
      <c r="M788" t="n">
        <v>0</v>
      </c>
      <c r="N788" t="n">
        <v>0</v>
      </c>
      <c r="Q788" t="inlineStr">
        <is>
          <t>93d5b725-7446-4c92-b6ca-ea135a796a9b</t>
        </is>
      </c>
      <c r="R788" t="inlineStr">
        <is>
          <t>FURNITURE, BEDDING, MATTRESSES, MATTRESS SUPPORTS, CUSHIONS AND SIMILAR STUFFED FURNISHINGS</t>
        </is>
      </c>
      <c r="S788" t="inlineStr">
        <is>
          <t>4f2cb851-3003-4658-a4b0-fd72e8f42383</t>
        </is>
      </c>
      <c r="T788" t="inlineStr">
        <is>
          <t>Medical, surgical, dental or veterinary furniture (for example, operating tables, examination tables, hospital beds with mechanical fittings, dentists' chairs); barbers' chairs and similar chairs, having rotating as well as both reclining and elevating...</t>
        </is>
      </c>
      <c r="U788" t="inlineStr">
        <is>
          <t>be565e35-68f3-4c4e-a07a-1a35a6ed412f</t>
        </is>
      </c>
      <c r="V788" t="inlineStr">
        <is>
          <t>ESTHETICA SPA &amp; SALON RESOURCES PRIVATE LIMITED</t>
        </is>
      </c>
      <c r="W788" t="inlineStr">
        <is>
          <t>0513041699</t>
        </is>
      </c>
      <c r="X788" t="n">
        <v>0</v>
      </c>
      <c r="Y788" t="n">
        <v>0</v>
      </c>
      <c r="Z788" t="n">
        <v>94029090</v>
      </c>
      <c r="AA788" t="inlineStr">
        <is>
          <t>OTHER</t>
        </is>
      </c>
      <c r="AB788" t="inlineStr">
        <is>
          <t>http://indiausatrade.mea.gov.in/api/public/image/stream?key=products%2F135652374-Mridul%20Derma%20Chair%202026.jpg</t>
        </is>
      </c>
      <c r="AC788" t="inlineStr">
        <is>
          <t>2026-05-05T10:51:34.679Z</t>
        </is>
      </c>
    </row>
    <row r="789">
      <c r="A789" t="inlineStr">
        <is>
          <t>a87dbfc9-cecf-4932-8f0e-59157c4bdf56</t>
        </is>
      </c>
      <c r="B789" t="inlineStr">
        <is>
          <t xml:space="preserve">Dialysis Chair </t>
        </is>
      </c>
      <c r="C789" t="inlineStr">
        <is>
          <t xml:space="preserve">Dialysis </t>
        </is>
      </c>
      <c r="E789" t="inlineStr">
        <is>
          <t>FIXED</t>
        </is>
      </c>
      <c r="F789" t="n">
        <v>1450</v>
      </c>
      <c r="G789" t="inlineStr">
        <is>
          <t>USD</t>
        </is>
      </c>
      <c r="J789" t="n">
        <v>1</v>
      </c>
      <c r="M789" t="n">
        <v>0</v>
      </c>
      <c r="N789" t="n">
        <v>0</v>
      </c>
      <c r="Q789" t="inlineStr">
        <is>
          <t>93d5b725-7446-4c92-b6ca-ea135a796a9b</t>
        </is>
      </c>
      <c r="R789" t="inlineStr">
        <is>
          <t>FURNITURE, BEDDING, MATTRESSES, MATTRESS SUPPORTS, CUSHIONS AND SIMILAR STUFFED FURNISHINGS</t>
        </is>
      </c>
      <c r="S789" t="inlineStr">
        <is>
          <t>4f2cb851-3003-4658-a4b0-fd72e8f42383</t>
        </is>
      </c>
      <c r="T789" t="inlineStr">
        <is>
          <t>Medical, surgical, dental or veterinary furniture (for example, operating tables, examination tables, hospital beds with mechanical fittings, dentists' chairs); barbers' chairs and similar chairs, having rotating as well as both reclining and elevating...</t>
        </is>
      </c>
      <c r="U789" t="inlineStr">
        <is>
          <t>be565e35-68f3-4c4e-a07a-1a35a6ed412f</t>
        </is>
      </c>
      <c r="V789" t="inlineStr">
        <is>
          <t>ESTHETICA SPA &amp; SALON RESOURCES PRIVATE LIMITED</t>
        </is>
      </c>
      <c r="W789" t="inlineStr">
        <is>
          <t>0513041699</t>
        </is>
      </c>
      <c r="X789" t="n">
        <v>0</v>
      </c>
      <c r="Y789" t="n">
        <v>0</v>
      </c>
      <c r="Z789" t="n">
        <v>94029090</v>
      </c>
      <c r="AA789" t="inlineStr">
        <is>
          <t>OTHER</t>
        </is>
      </c>
      <c r="AB789" t="inlineStr">
        <is>
          <t>http://indiausatrade.mea.gov.in/api/public/image/stream?key=products%2F319602496-Dialysis%20Chair%20Esthetica%20Medical%20copy.jpg</t>
        </is>
      </c>
      <c r="AC789" t="inlineStr">
        <is>
          <t>2026-05-05T10:59:12.630Z</t>
        </is>
      </c>
    </row>
    <row r="790">
      <c r="A790" t="inlineStr">
        <is>
          <t>20537f86-6c01-4709-bd1f-e773d788b49f</t>
        </is>
      </c>
      <c r="B790" t="inlineStr">
        <is>
          <t>Nada Brahma Vibroacoustic Table</t>
        </is>
      </c>
      <c r="C790" t="inlineStr">
        <is>
          <t>Nada Brahma Vibroacoustic Table</t>
        </is>
      </c>
      <c r="E790" t="inlineStr">
        <is>
          <t>FIXED</t>
        </is>
      </c>
      <c r="F790" t="n">
        <v>8500</v>
      </c>
      <c r="G790" t="inlineStr">
        <is>
          <t>USD</t>
        </is>
      </c>
      <c r="J790" t="n">
        <v>1</v>
      </c>
      <c r="M790" t="n">
        <v>0</v>
      </c>
      <c r="N790" t="n">
        <v>0</v>
      </c>
      <c r="Q790" t="inlineStr">
        <is>
          <t>93d5b725-7446-4c92-b6ca-ea135a796a9b</t>
        </is>
      </c>
      <c r="R790" t="inlineStr">
        <is>
          <t>FURNITURE, BEDDING, MATTRESSES, MATTRESS SUPPORTS, CUSHIONS AND SIMILAR STUFFED FURNISHINGS</t>
        </is>
      </c>
      <c r="S790" t="inlineStr">
        <is>
          <t>8059db13-3d7f-4853-84e3-67202904ed0a</t>
        </is>
      </c>
      <c r="T790" t="inlineStr">
        <is>
          <t>Other furniture and parts thereof</t>
        </is>
      </c>
      <c r="U790" t="inlineStr">
        <is>
          <t>be565e35-68f3-4c4e-a07a-1a35a6ed412f</t>
        </is>
      </c>
      <c r="V790" t="inlineStr">
        <is>
          <t>ESTHETICA SPA &amp; SALON RESOURCES PRIVATE LIMITED</t>
        </is>
      </c>
      <c r="W790" t="inlineStr">
        <is>
          <t>0513041699</t>
        </is>
      </c>
      <c r="X790" t="n">
        <v>0</v>
      </c>
      <c r="Y790" t="n">
        <v>0</v>
      </c>
      <c r="Z790" t="n">
        <v>94036000</v>
      </c>
      <c r="AA790" t="inlineStr">
        <is>
          <t>OTHER WOODEN FURNITURE</t>
        </is>
      </c>
      <c r="AB790" t="inlineStr">
        <is>
          <t>http://indiausatrade.mea.gov.in/api/public/image/stream?key=products%2F913709926-Nada%20Brahma%20Vibroacoustic%20Table.jpeg</t>
        </is>
      </c>
      <c r="AC790" t="inlineStr">
        <is>
          <t>2026-05-05T12:44:32.533Z</t>
        </is>
      </c>
    </row>
    <row r="791">
      <c r="A791" t="inlineStr">
        <is>
          <t>8e409dc2-571b-49f7-8b0f-f11632241478</t>
        </is>
      </c>
      <c r="B791" t="inlineStr">
        <is>
          <t>Serenica Pedicure Chair</t>
        </is>
      </c>
      <c r="C791" t="inlineStr">
        <is>
          <t>Serenica Pedicure Chair</t>
        </is>
      </c>
      <c r="E791" t="inlineStr">
        <is>
          <t>FIXED</t>
        </is>
      </c>
      <c r="F791" t="n">
        <v>975</v>
      </c>
      <c r="G791" t="inlineStr">
        <is>
          <t>USD</t>
        </is>
      </c>
      <c r="J791" t="n">
        <v>1</v>
      </c>
      <c r="M791" t="n">
        <v>0</v>
      </c>
      <c r="N791" t="n">
        <v>0</v>
      </c>
      <c r="Q791" t="inlineStr">
        <is>
          <t>93d5b725-7446-4c92-b6ca-ea135a796a9b</t>
        </is>
      </c>
      <c r="R791" t="inlineStr">
        <is>
          <t>FURNITURE, BEDDING, MATTRESSES, MATTRESS SUPPORTS, CUSHIONS AND SIMILAR STUFFED FURNISHINGS</t>
        </is>
      </c>
      <c r="S791" t="inlineStr">
        <is>
          <t>8059db13-3d7f-4853-84e3-67202904ed0a</t>
        </is>
      </c>
      <c r="T791" t="inlineStr">
        <is>
          <t>Other furniture and parts thereof</t>
        </is>
      </c>
      <c r="U791" t="inlineStr">
        <is>
          <t>be565e35-68f3-4c4e-a07a-1a35a6ed412f</t>
        </is>
      </c>
      <c r="V791" t="inlineStr">
        <is>
          <t>ESTHETICA SPA &amp; SALON RESOURCES PRIVATE LIMITED</t>
        </is>
      </c>
      <c r="W791" t="inlineStr">
        <is>
          <t>0513041699</t>
        </is>
      </c>
      <c r="X791" t="n">
        <v>0</v>
      </c>
      <c r="Y791" t="n">
        <v>0</v>
      </c>
      <c r="Z791" t="n">
        <v>94036000</v>
      </c>
      <c r="AA791" t="inlineStr">
        <is>
          <t>OTHER WOODEN FURNITURE</t>
        </is>
      </c>
      <c r="AB791" t="inlineStr">
        <is>
          <t>http://indiausatrade.mea.gov.in/api/public/image/stream?key=products%2F703848372-Serenica.png</t>
        </is>
      </c>
      <c r="AC791" t="inlineStr">
        <is>
          <t>2026-05-06T04:49:43.562Z</t>
        </is>
      </c>
    </row>
    <row r="792">
      <c r="A792" t="inlineStr">
        <is>
          <t>99e5ccf9-782e-448a-a746-1d21c997ee31</t>
        </is>
      </c>
      <c r="B792" t="inlineStr">
        <is>
          <t>Anagh Pedicure Spa Chair</t>
        </is>
      </c>
      <c r="C792" t="inlineStr">
        <is>
          <t>Anagh Pedicure Spa Chair</t>
        </is>
      </c>
      <c r="E792" t="inlineStr">
        <is>
          <t>FIXED</t>
        </is>
      </c>
      <c r="F792" t="n">
        <v>1575</v>
      </c>
      <c r="G792" t="inlineStr">
        <is>
          <t>USD</t>
        </is>
      </c>
      <c r="J792" t="n">
        <v>1</v>
      </c>
      <c r="M792" t="n">
        <v>0</v>
      </c>
      <c r="N792" t="n">
        <v>0</v>
      </c>
      <c r="Q792" t="inlineStr">
        <is>
          <t>93d5b725-7446-4c92-b6ca-ea135a796a9b</t>
        </is>
      </c>
      <c r="R792" t="inlineStr">
        <is>
          <t>FURNITURE, BEDDING, MATTRESSES, MATTRESS SUPPORTS, CUSHIONS AND SIMILAR STUFFED FURNISHINGS</t>
        </is>
      </c>
      <c r="S792" t="inlineStr">
        <is>
          <t>8059db13-3d7f-4853-84e3-67202904ed0a</t>
        </is>
      </c>
      <c r="T792" t="inlineStr">
        <is>
          <t>Other furniture and parts thereof</t>
        </is>
      </c>
      <c r="U792" t="inlineStr">
        <is>
          <t>be565e35-68f3-4c4e-a07a-1a35a6ed412f</t>
        </is>
      </c>
      <c r="V792" t="inlineStr">
        <is>
          <t>ESTHETICA SPA &amp; SALON RESOURCES PRIVATE LIMITED</t>
        </is>
      </c>
      <c r="W792" t="inlineStr">
        <is>
          <t>0513041699</t>
        </is>
      </c>
      <c r="X792" t="n">
        <v>0</v>
      </c>
      <c r="Y792" t="n">
        <v>0</v>
      </c>
      <c r="Z792" t="n">
        <v>94036000</v>
      </c>
      <c r="AA792" t="inlineStr">
        <is>
          <t>OTHER WOODEN FURNITURE</t>
        </is>
      </c>
      <c r="AB792" t="inlineStr">
        <is>
          <t>http://indiausatrade.mea.gov.in/api/public/image/stream?key=products%2F489274001-Anagh.jpeg</t>
        </is>
      </c>
      <c r="AC792" t="inlineStr">
        <is>
          <t>2026-05-06T04:53:53.819Z</t>
        </is>
      </c>
    </row>
    <row r="793">
      <c r="A793" t="inlineStr">
        <is>
          <t>a49850be-3c34-4a4d-a391-0b409dcf41e2</t>
        </is>
      </c>
      <c r="B793" t="inlineStr">
        <is>
          <t>Zero Gravity Chair</t>
        </is>
      </c>
      <c r="C793" t="inlineStr">
        <is>
          <t>Zero Gravity Chair</t>
        </is>
      </c>
      <c r="E793" t="inlineStr">
        <is>
          <t>FIXED</t>
        </is>
      </c>
      <c r="F793" t="n">
        <v>975</v>
      </c>
      <c r="G793" t="inlineStr">
        <is>
          <t>USD</t>
        </is>
      </c>
      <c r="J793" t="n">
        <v>1</v>
      </c>
      <c r="M793" t="n">
        <v>0</v>
      </c>
      <c r="N793" t="n">
        <v>0</v>
      </c>
      <c r="Q793" t="inlineStr">
        <is>
          <t>93d5b725-7446-4c92-b6ca-ea135a796a9b</t>
        </is>
      </c>
      <c r="R793" t="inlineStr">
        <is>
          <t>FURNITURE, BEDDING, MATTRESSES, MATTRESS SUPPORTS, CUSHIONS AND SIMILAR STUFFED FURNISHINGS</t>
        </is>
      </c>
      <c r="S793" t="inlineStr">
        <is>
          <t>8059db13-3d7f-4853-84e3-67202904ed0a</t>
        </is>
      </c>
      <c r="T793" t="inlineStr">
        <is>
          <t>Other furniture and parts thereof</t>
        </is>
      </c>
      <c r="U793" t="inlineStr">
        <is>
          <t>be565e35-68f3-4c4e-a07a-1a35a6ed412f</t>
        </is>
      </c>
      <c r="V793" t="inlineStr">
        <is>
          <t>ESTHETICA SPA &amp; SALON RESOURCES PRIVATE LIMITED</t>
        </is>
      </c>
      <c r="W793" t="inlineStr">
        <is>
          <t>0513041699</t>
        </is>
      </c>
      <c r="X793" t="n">
        <v>0</v>
      </c>
      <c r="Y793" t="n">
        <v>0</v>
      </c>
      <c r="Z793" t="n">
        <v>94036000</v>
      </c>
      <c r="AA793" t="inlineStr">
        <is>
          <t>OTHER WOODEN FURNITURE</t>
        </is>
      </c>
      <c r="AB793" t="inlineStr">
        <is>
          <t>http://indiausatrade.mea.gov.in/api/public/image/stream?key=products%2F477764465-Zero%20Gravity.png</t>
        </is>
      </c>
      <c r="AC793" t="inlineStr">
        <is>
          <t>2026-05-06T04:55:19.244Z</t>
        </is>
      </c>
    </row>
    <row r="794">
      <c r="A794" t="inlineStr">
        <is>
          <t>4e4207a3-f2e7-49f4-aa4d-fedada8ca1da</t>
        </is>
      </c>
      <c r="B794" t="inlineStr">
        <is>
          <t>Manicure Pedicure Chair</t>
        </is>
      </c>
      <c r="C794" t="inlineStr">
        <is>
          <t>Manicure Pedicure Chair</t>
        </is>
      </c>
      <c r="E794" t="inlineStr">
        <is>
          <t>FIXED</t>
        </is>
      </c>
      <c r="F794" t="n">
        <v>750</v>
      </c>
      <c r="G794" t="inlineStr">
        <is>
          <t>USD</t>
        </is>
      </c>
      <c r="J794" t="n">
        <v>1</v>
      </c>
      <c r="M794" t="n">
        <v>0</v>
      </c>
      <c r="N794" t="n">
        <v>0</v>
      </c>
      <c r="Q794" t="inlineStr">
        <is>
          <t>93d5b725-7446-4c92-b6ca-ea135a796a9b</t>
        </is>
      </c>
      <c r="R794" t="inlineStr">
        <is>
          <t>FURNITURE, BEDDING, MATTRESSES, MATTRESS SUPPORTS, CUSHIONS AND SIMILAR STUFFED FURNISHINGS</t>
        </is>
      </c>
      <c r="S794" t="inlineStr">
        <is>
          <t>8059db13-3d7f-4853-84e3-67202904ed0a</t>
        </is>
      </c>
      <c r="T794" t="inlineStr">
        <is>
          <t>Other furniture and parts thereof</t>
        </is>
      </c>
      <c r="U794" t="inlineStr">
        <is>
          <t>be565e35-68f3-4c4e-a07a-1a35a6ed412f</t>
        </is>
      </c>
      <c r="V794" t="inlineStr">
        <is>
          <t>ESTHETICA SPA &amp; SALON RESOURCES PRIVATE LIMITED</t>
        </is>
      </c>
      <c r="W794" t="inlineStr">
        <is>
          <t>0513041699</t>
        </is>
      </c>
      <c r="X794" t="n">
        <v>0</v>
      </c>
      <c r="Y794" t="n">
        <v>0</v>
      </c>
      <c r="Z794" t="n">
        <v>94036000</v>
      </c>
      <c r="AA794" t="inlineStr">
        <is>
          <t>OTHER WOODEN FURNITURE</t>
        </is>
      </c>
      <c r="AB794" t="inlineStr">
        <is>
          <t>http://indiausatrade.mea.gov.in/api/public/image/stream?key=products%2F461138012-Mani-Pedi-Sofa-1.webp</t>
        </is>
      </c>
      <c r="AC794" t="inlineStr">
        <is>
          <t>2026-05-06T05:09:04.580Z</t>
        </is>
      </c>
    </row>
    <row r="795">
      <c r="A795" t="inlineStr">
        <is>
          <t>acc9e98e-0614-4677-983d-63be18cf1bdb</t>
        </is>
      </c>
      <c r="B795" t="inlineStr">
        <is>
          <t>Somil Spa Relaxation Lounger</t>
        </is>
      </c>
      <c r="C795" t="inlineStr">
        <is>
          <t>Somil Spa Relaxation Lounger</t>
        </is>
      </c>
      <c r="E795" t="inlineStr">
        <is>
          <t>FIXED</t>
        </is>
      </c>
      <c r="F795" t="n">
        <v>800</v>
      </c>
      <c r="G795" t="inlineStr">
        <is>
          <t>USD</t>
        </is>
      </c>
      <c r="J795" t="n">
        <v>1</v>
      </c>
      <c r="M795" t="n">
        <v>0</v>
      </c>
      <c r="N795" t="n">
        <v>0</v>
      </c>
      <c r="Q795" t="inlineStr">
        <is>
          <t>93d5b725-7446-4c92-b6ca-ea135a796a9b</t>
        </is>
      </c>
      <c r="R795" t="inlineStr">
        <is>
          <t>FURNITURE, BEDDING, MATTRESSES, MATTRESS SUPPORTS, CUSHIONS AND SIMILAR STUFFED FURNISHINGS</t>
        </is>
      </c>
      <c r="S795" t="inlineStr">
        <is>
          <t>8059db13-3d7f-4853-84e3-67202904ed0a</t>
        </is>
      </c>
      <c r="T795" t="inlineStr">
        <is>
          <t>Other furniture and parts thereof</t>
        </is>
      </c>
      <c r="U795" t="inlineStr">
        <is>
          <t>be565e35-68f3-4c4e-a07a-1a35a6ed412f</t>
        </is>
      </c>
      <c r="V795" t="inlineStr">
        <is>
          <t>ESTHETICA SPA &amp; SALON RESOURCES PRIVATE LIMITED</t>
        </is>
      </c>
      <c r="W795" t="inlineStr">
        <is>
          <t>0513041699</t>
        </is>
      </c>
      <c r="X795" t="n">
        <v>0</v>
      </c>
      <c r="Y795" t="n">
        <v>0</v>
      </c>
      <c r="Z795" t="n">
        <v>94036000</v>
      </c>
      <c r="AA795" t="inlineStr">
        <is>
          <t>OTHER WOODEN FURNITURE</t>
        </is>
      </c>
      <c r="AB795" t="inlineStr">
        <is>
          <t>http://indiausatrade.mea.gov.in/api/public/image/stream?key=products%2F555633947-Somil%20Lounger.png</t>
        </is>
      </c>
      <c r="AC795" t="inlineStr">
        <is>
          <t>2026-05-06T05:18:48.907Z</t>
        </is>
      </c>
    </row>
    <row r="796">
      <c r="A796" t="inlineStr">
        <is>
          <t>0cdfbf73-0333-43ba-a201-1dcdd21617d0</t>
        </is>
      </c>
      <c r="B796" t="inlineStr">
        <is>
          <t>Vismaya Chaise Lounger</t>
        </is>
      </c>
      <c r="C796" t="inlineStr">
        <is>
          <t>Vismaya Chaise Lounger</t>
        </is>
      </c>
      <c r="E796" t="inlineStr">
        <is>
          <t>FIXED</t>
        </is>
      </c>
      <c r="F796" t="n">
        <v>495</v>
      </c>
      <c r="G796" t="inlineStr">
        <is>
          <t>USD</t>
        </is>
      </c>
      <c r="J796" t="n">
        <v>1</v>
      </c>
      <c r="M796" t="n">
        <v>0</v>
      </c>
      <c r="N796" t="n">
        <v>0</v>
      </c>
      <c r="Q796" t="inlineStr">
        <is>
          <t>93d5b725-7446-4c92-b6ca-ea135a796a9b</t>
        </is>
      </c>
      <c r="R796" t="inlineStr">
        <is>
          <t>FURNITURE, BEDDING, MATTRESSES, MATTRESS SUPPORTS, CUSHIONS AND SIMILAR STUFFED FURNISHINGS</t>
        </is>
      </c>
      <c r="S796" t="inlineStr">
        <is>
          <t>8059db13-3d7f-4853-84e3-67202904ed0a</t>
        </is>
      </c>
      <c r="T796" t="inlineStr">
        <is>
          <t>Other furniture and parts thereof</t>
        </is>
      </c>
      <c r="U796" t="inlineStr">
        <is>
          <t>be565e35-68f3-4c4e-a07a-1a35a6ed412f</t>
        </is>
      </c>
      <c r="V796" t="inlineStr">
        <is>
          <t>ESTHETICA SPA &amp; SALON RESOURCES PRIVATE LIMITED</t>
        </is>
      </c>
      <c r="W796" t="inlineStr">
        <is>
          <t>0513041699</t>
        </is>
      </c>
      <c r="X796" t="n">
        <v>0</v>
      </c>
      <c r="Y796" t="n">
        <v>0</v>
      </c>
      <c r="Z796" t="n">
        <v>94036000</v>
      </c>
      <c r="AA796" t="inlineStr">
        <is>
          <t>OTHER WOODEN FURNITURE</t>
        </is>
      </c>
      <c r="AB796" t="inlineStr">
        <is>
          <t>http://indiausatrade.mea.gov.in/api/public/image/stream?key=products%2F281032620-Vismaya%20Chaise%20Lounger.png</t>
        </is>
      </c>
      <c r="AC796" t="inlineStr">
        <is>
          <t>2026-05-06T05:23:49.706Z</t>
        </is>
      </c>
    </row>
    <row r="797">
      <c r="A797" t="inlineStr">
        <is>
          <t>a01b67d6-8281-4590-b5cb-f3b705a093d0</t>
        </is>
      </c>
      <c r="B797" t="inlineStr">
        <is>
          <t>Daisy Spa Trolley</t>
        </is>
      </c>
      <c r="C797" t="inlineStr">
        <is>
          <t>Daisy Spa Trolley</t>
        </is>
      </c>
      <c r="E797" t="inlineStr">
        <is>
          <t>FIXED</t>
        </is>
      </c>
      <c r="F797" t="n">
        <v>248</v>
      </c>
      <c r="G797" t="inlineStr">
        <is>
          <t>USD</t>
        </is>
      </c>
      <c r="J797" t="n">
        <v>1</v>
      </c>
      <c r="M797" t="n">
        <v>0</v>
      </c>
      <c r="N797" t="n">
        <v>0</v>
      </c>
      <c r="Q797" t="inlineStr">
        <is>
          <t>93d5b725-7446-4c92-b6ca-ea135a796a9b</t>
        </is>
      </c>
      <c r="R797" t="inlineStr">
        <is>
          <t>FURNITURE, BEDDING, MATTRESSES, MATTRESS SUPPORTS, CUSHIONS AND SIMILAR STUFFED FURNISHINGS</t>
        </is>
      </c>
      <c r="S797" t="inlineStr">
        <is>
          <t>8059db13-3d7f-4853-84e3-67202904ed0a</t>
        </is>
      </c>
      <c r="T797" t="inlineStr">
        <is>
          <t>Other furniture and parts thereof</t>
        </is>
      </c>
      <c r="U797" t="inlineStr">
        <is>
          <t>be565e35-68f3-4c4e-a07a-1a35a6ed412f</t>
        </is>
      </c>
      <c r="V797" t="inlineStr">
        <is>
          <t>ESTHETICA SPA &amp; SALON RESOURCES PRIVATE LIMITED</t>
        </is>
      </c>
      <c r="W797" t="inlineStr">
        <is>
          <t>0513041699</t>
        </is>
      </c>
      <c r="X797" t="n">
        <v>0</v>
      </c>
      <c r="Y797" t="n">
        <v>0</v>
      </c>
      <c r="Z797" t="n">
        <v>94036000</v>
      </c>
      <c r="AA797" t="inlineStr">
        <is>
          <t>OTHER WOODEN FURNITURE</t>
        </is>
      </c>
      <c r="AB797" t="inlineStr">
        <is>
          <t>http://indiausatrade.mea.gov.in/api/public/image/stream?key=products%2F911407169-Daisy%20Spa%20trolley%20Image-1-cropped.jpg</t>
        </is>
      </c>
      <c r="AC797" t="inlineStr">
        <is>
          <t>2026-05-07T05:06:27.857Z</t>
        </is>
      </c>
    </row>
    <row r="798">
      <c r="A798" t="inlineStr">
        <is>
          <t>094c66fc-3f88-41b1-9817-519995c80a94</t>
        </is>
      </c>
      <c r="B798" t="inlineStr">
        <is>
          <t>Nakul Foot Reflexology Sofa</t>
        </is>
      </c>
      <c r="C798" t="inlineStr">
        <is>
          <t>Nakul Foot Reflexology Sofa</t>
        </is>
      </c>
      <c r="E798" t="inlineStr">
        <is>
          <t>FIXED</t>
        </is>
      </c>
      <c r="F798" t="n">
        <v>575</v>
      </c>
      <c r="G798" t="inlineStr">
        <is>
          <t>USD</t>
        </is>
      </c>
      <c r="J798" t="n">
        <v>1</v>
      </c>
      <c r="M798" t="n">
        <v>0</v>
      </c>
      <c r="N798" t="n">
        <v>0</v>
      </c>
      <c r="Q798" t="inlineStr">
        <is>
          <t>93d5b725-7446-4c92-b6ca-ea135a796a9b</t>
        </is>
      </c>
      <c r="R798" t="inlineStr">
        <is>
          <t>FURNITURE, BEDDING, MATTRESSES, MATTRESS SUPPORTS, CUSHIONS AND SIMILAR STUFFED FURNISHINGS</t>
        </is>
      </c>
      <c r="S798" t="inlineStr">
        <is>
          <t>8059db13-3d7f-4853-84e3-67202904ed0a</t>
        </is>
      </c>
      <c r="T798" t="inlineStr">
        <is>
          <t>Other furniture and parts thereof</t>
        </is>
      </c>
      <c r="U798" t="inlineStr">
        <is>
          <t>be565e35-68f3-4c4e-a07a-1a35a6ed412f</t>
        </is>
      </c>
      <c r="V798" t="inlineStr">
        <is>
          <t>ESTHETICA SPA &amp; SALON RESOURCES PRIVATE LIMITED</t>
        </is>
      </c>
      <c r="W798" t="inlineStr">
        <is>
          <t>0513041699</t>
        </is>
      </c>
      <c r="X798" t="n">
        <v>0</v>
      </c>
      <c r="Y798" t="n">
        <v>0</v>
      </c>
      <c r="Z798" t="n">
        <v>94036000</v>
      </c>
      <c r="AA798" t="inlineStr">
        <is>
          <t>OTHER WOODEN FURNITURE</t>
        </is>
      </c>
      <c r="AB798" t="inlineStr">
        <is>
          <t>http://indiausatrade.mea.gov.in/api/public/image/stream?key=products%2F227935010-Nakul%20Foot%20Reflexology%20Sofa%20(2)-cropped.jpg</t>
        </is>
      </c>
      <c r="AC798" t="inlineStr">
        <is>
          <t>2026-05-07T04:35:28.316Z</t>
        </is>
      </c>
    </row>
    <row r="799">
      <c r="A799" t="inlineStr">
        <is>
          <t>f8c8e035-f37d-4dc8-8961-078298cf77d7</t>
        </is>
      </c>
      <c r="B799" t="inlineStr">
        <is>
          <t>Naino Wooden Spa Trolley</t>
        </is>
      </c>
      <c r="C799" t="inlineStr">
        <is>
          <t>Naino Wooden Spa Trolley</t>
        </is>
      </c>
      <c r="E799" t="inlineStr">
        <is>
          <t>FIXED</t>
        </is>
      </c>
      <c r="F799" t="n">
        <v>165</v>
      </c>
      <c r="G799" t="inlineStr">
        <is>
          <t>USD</t>
        </is>
      </c>
      <c r="J799" t="n">
        <v>1</v>
      </c>
      <c r="M799" t="n">
        <v>0</v>
      </c>
      <c r="N799" t="n">
        <v>0</v>
      </c>
      <c r="Q799" t="inlineStr">
        <is>
          <t>93d5b725-7446-4c92-b6ca-ea135a796a9b</t>
        </is>
      </c>
      <c r="R799" t="inlineStr">
        <is>
          <t>FURNITURE, BEDDING, MATTRESSES, MATTRESS SUPPORTS, CUSHIONS AND SIMILAR STUFFED FURNISHINGS</t>
        </is>
      </c>
      <c r="S799" t="inlineStr">
        <is>
          <t>8059db13-3d7f-4853-84e3-67202904ed0a</t>
        </is>
      </c>
      <c r="T799" t="inlineStr">
        <is>
          <t>Other furniture and parts thereof</t>
        </is>
      </c>
      <c r="U799" t="inlineStr">
        <is>
          <t>be565e35-68f3-4c4e-a07a-1a35a6ed412f</t>
        </is>
      </c>
      <c r="V799" t="inlineStr">
        <is>
          <t>ESTHETICA SPA &amp; SALON RESOURCES PRIVATE LIMITED</t>
        </is>
      </c>
      <c r="W799" t="inlineStr">
        <is>
          <t>0513041699</t>
        </is>
      </c>
      <c r="X799" t="n">
        <v>0</v>
      </c>
      <c r="Y799" t="n">
        <v>0</v>
      </c>
      <c r="Z799" t="n">
        <v>94036000</v>
      </c>
      <c r="AA799" t="inlineStr">
        <is>
          <t>OTHER WOODEN FURNITURE</t>
        </is>
      </c>
      <c r="AB799" t="inlineStr">
        <is>
          <t>http://indiausatrade.mea.gov.in/api/public/image/stream?key=products%2F551512275-Naino%20wooden%20spa%20trolley%20Image-1-cropped.jpg</t>
        </is>
      </c>
      <c r="AC799" t="inlineStr">
        <is>
          <t>2026-05-07T05:13:14.805Z</t>
        </is>
      </c>
    </row>
    <row r="800">
      <c r="A800" t="inlineStr">
        <is>
          <t>b68356f6-791a-4302-86e9-13ea92e1a3db</t>
        </is>
      </c>
      <c r="B800" t="inlineStr">
        <is>
          <t>Damini Manicure Table</t>
        </is>
      </c>
      <c r="C800" t="inlineStr">
        <is>
          <t>Damini Manicure Table</t>
        </is>
      </c>
      <c r="E800" t="inlineStr">
        <is>
          <t>FIXED</t>
        </is>
      </c>
      <c r="F800" t="n">
        <v>525</v>
      </c>
      <c r="G800" t="inlineStr">
        <is>
          <t>USD</t>
        </is>
      </c>
      <c r="J800" t="n">
        <v>1</v>
      </c>
      <c r="M800" t="n">
        <v>0</v>
      </c>
      <c r="N800" t="n">
        <v>0</v>
      </c>
      <c r="Q800" t="inlineStr">
        <is>
          <t>93d5b725-7446-4c92-b6ca-ea135a796a9b</t>
        </is>
      </c>
      <c r="R800" t="inlineStr">
        <is>
          <t>FURNITURE, BEDDING, MATTRESSES, MATTRESS SUPPORTS, CUSHIONS AND SIMILAR STUFFED FURNISHINGS</t>
        </is>
      </c>
      <c r="S800" t="inlineStr">
        <is>
          <t>8059db13-3d7f-4853-84e3-67202904ed0a</t>
        </is>
      </c>
      <c r="T800" t="inlineStr">
        <is>
          <t>Other furniture and parts thereof</t>
        </is>
      </c>
      <c r="U800" t="inlineStr">
        <is>
          <t>be565e35-68f3-4c4e-a07a-1a35a6ed412f</t>
        </is>
      </c>
      <c r="V800" t="inlineStr">
        <is>
          <t>ESTHETICA SPA &amp; SALON RESOURCES PRIVATE LIMITED</t>
        </is>
      </c>
      <c r="W800" t="inlineStr">
        <is>
          <t>0513041699</t>
        </is>
      </c>
      <c r="X800" t="n">
        <v>0</v>
      </c>
      <c r="Y800" t="n">
        <v>0</v>
      </c>
      <c r="Z800" t="n">
        <v>94036000</v>
      </c>
      <c r="AA800" t="inlineStr">
        <is>
          <t>OTHER WOODEN FURNITURE</t>
        </is>
      </c>
      <c r="AB800" t="inlineStr">
        <is>
          <t>http://indiausatrade.mea.gov.in/api/public/image/stream?key=products%2F474333263-Damini%20Nail%20Table%201-cropped.jpg</t>
        </is>
      </c>
      <c r="AC800" t="inlineStr">
        <is>
          <t>2026-05-07T04:48:58.787Z</t>
        </is>
      </c>
    </row>
    <row r="801">
      <c r="A801" t="inlineStr">
        <is>
          <t>b37f209f-793d-487f-a00e-a73c7214a0ca</t>
        </is>
      </c>
      <c r="B801" t="inlineStr">
        <is>
          <t>Neel Wooden Spa Trolley</t>
        </is>
      </c>
      <c r="C801" t="inlineStr">
        <is>
          <t>Neel Wooden Spa Trolley</t>
        </is>
      </c>
      <c r="E801" t="inlineStr">
        <is>
          <t>FIXED</t>
        </is>
      </c>
      <c r="F801" t="n">
        <v>138</v>
      </c>
      <c r="G801" t="inlineStr">
        <is>
          <t>USD</t>
        </is>
      </c>
      <c r="J801" t="n">
        <v>1</v>
      </c>
      <c r="M801" t="n">
        <v>0</v>
      </c>
      <c r="N801" t="n">
        <v>0</v>
      </c>
      <c r="Q801" t="inlineStr">
        <is>
          <t>93d5b725-7446-4c92-b6ca-ea135a796a9b</t>
        </is>
      </c>
      <c r="R801" t="inlineStr">
        <is>
          <t>FURNITURE, BEDDING, MATTRESSES, MATTRESS SUPPORTS, CUSHIONS AND SIMILAR STUFFED FURNISHINGS</t>
        </is>
      </c>
      <c r="S801" t="inlineStr">
        <is>
          <t>8059db13-3d7f-4853-84e3-67202904ed0a</t>
        </is>
      </c>
      <c r="T801" t="inlineStr">
        <is>
          <t>Other furniture and parts thereof</t>
        </is>
      </c>
      <c r="U801" t="inlineStr">
        <is>
          <t>be565e35-68f3-4c4e-a07a-1a35a6ed412f</t>
        </is>
      </c>
      <c r="V801" t="inlineStr">
        <is>
          <t>ESTHETICA SPA &amp; SALON RESOURCES PRIVATE LIMITED</t>
        </is>
      </c>
      <c r="W801" t="inlineStr">
        <is>
          <t>0513041699</t>
        </is>
      </c>
      <c r="X801" t="n">
        <v>0</v>
      </c>
      <c r="Y801" t="n">
        <v>0</v>
      </c>
      <c r="Z801" t="n">
        <v>94036000</v>
      </c>
      <c r="AA801" t="inlineStr">
        <is>
          <t>OTHER WOODEN FURNITURE</t>
        </is>
      </c>
      <c r="AB801" t="inlineStr">
        <is>
          <t>http://indiausatrade.mea.gov.in/api/public/image/stream?key=products%2F608386209-Neel%20Trolley-cropped.jpg</t>
        </is>
      </c>
      <c r="AC801" t="inlineStr">
        <is>
          <t>2026-05-07T05:19:12.319Z</t>
        </is>
      </c>
    </row>
    <row r="802">
      <c r="A802" t="inlineStr">
        <is>
          <t>51f2d132-6c6d-4492-ad8d-fbb5678a8616</t>
        </is>
      </c>
      <c r="B802" t="inlineStr">
        <is>
          <t>Barber Trolley</t>
        </is>
      </c>
      <c r="C802" t="inlineStr">
        <is>
          <t>Barber Trolley</t>
        </is>
      </c>
      <c r="E802" t="inlineStr">
        <is>
          <t>FIXED</t>
        </is>
      </c>
      <c r="F802" t="n">
        <v>215</v>
      </c>
      <c r="G802" t="inlineStr">
        <is>
          <t>USD</t>
        </is>
      </c>
      <c r="J802" t="n">
        <v>1</v>
      </c>
      <c r="M802" t="n">
        <v>0</v>
      </c>
      <c r="N802" t="n">
        <v>0</v>
      </c>
      <c r="Q802" t="inlineStr">
        <is>
          <t>93d5b725-7446-4c92-b6ca-ea135a796a9b</t>
        </is>
      </c>
      <c r="R802" t="inlineStr">
        <is>
          <t>FURNITURE, BEDDING, MATTRESSES, MATTRESS SUPPORTS, CUSHIONS AND SIMILAR STUFFED FURNISHINGS</t>
        </is>
      </c>
      <c r="S802" t="inlineStr">
        <is>
          <t>8059db13-3d7f-4853-84e3-67202904ed0a</t>
        </is>
      </c>
      <c r="T802" t="inlineStr">
        <is>
          <t>Other furniture and parts thereof</t>
        </is>
      </c>
      <c r="U802" t="inlineStr">
        <is>
          <t>be565e35-68f3-4c4e-a07a-1a35a6ed412f</t>
        </is>
      </c>
      <c r="V802" t="inlineStr">
        <is>
          <t>ESTHETICA SPA &amp; SALON RESOURCES PRIVATE LIMITED</t>
        </is>
      </c>
      <c r="W802" t="inlineStr">
        <is>
          <t>0513041699</t>
        </is>
      </c>
      <c r="X802" t="n">
        <v>0</v>
      </c>
      <c r="Y802" t="n">
        <v>0</v>
      </c>
      <c r="Z802" t="n">
        <v>94036000</v>
      </c>
      <c r="AA802" t="inlineStr">
        <is>
          <t>OTHER WOODEN FURNITURE</t>
        </is>
      </c>
      <c r="AB802" t="inlineStr">
        <is>
          <t>http://indiausatrade.mea.gov.in/api/public/image/stream?key=products%2F194361717-Barber%20Trolley%201-cropped.jpg</t>
        </is>
      </c>
      <c r="AC802" t="inlineStr">
        <is>
          <t>2026-05-07T05:10:53.643Z</t>
        </is>
      </c>
    </row>
    <row r="803">
      <c r="A803" t="inlineStr">
        <is>
          <t>81af1aa2-47ac-4c82-be29-7eeee25b0e10</t>
        </is>
      </c>
      <c r="B803" t="inlineStr">
        <is>
          <t>Mridula Wooden Spa Trolley</t>
        </is>
      </c>
      <c r="C803" t="inlineStr">
        <is>
          <t>Mridula Wooden Spa Trolley</t>
        </is>
      </c>
      <c r="E803" t="inlineStr">
        <is>
          <t>FIXED</t>
        </is>
      </c>
      <c r="F803" t="n">
        <v>248</v>
      </c>
      <c r="G803" t="inlineStr">
        <is>
          <t>USD</t>
        </is>
      </c>
      <c r="J803" t="n">
        <v>1</v>
      </c>
      <c r="M803" t="n">
        <v>0</v>
      </c>
      <c r="N803" t="n">
        <v>0</v>
      </c>
      <c r="Q803" t="inlineStr">
        <is>
          <t>93d5b725-7446-4c92-b6ca-ea135a796a9b</t>
        </is>
      </c>
      <c r="R803" t="inlineStr">
        <is>
          <t>FURNITURE, BEDDING, MATTRESSES, MATTRESS SUPPORTS, CUSHIONS AND SIMILAR STUFFED FURNISHINGS</t>
        </is>
      </c>
      <c r="S803" t="inlineStr">
        <is>
          <t>8059db13-3d7f-4853-84e3-67202904ed0a</t>
        </is>
      </c>
      <c r="T803" t="inlineStr">
        <is>
          <t>Other furniture and parts thereof</t>
        </is>
      </c>
      <c r="U803" t="inlineStr">
        <is>
          <t>be565e35-68f3-4c4e-a07a-1a35a6ed412f</t>
        </is>
      </c>
      <c r="V803" t="inlineStr">
        <is>
          <t>ESTHETICA SPA &amp; SALON RESOURCES PRIVATE LIMITED</t>
        </is>
      </c>
      <c r="W803" t="inlineStr">
        <is>
          <t>0513041699</t>
        </is>
      </c>
      <c r="X803" t="n">
        <v>0</v>
      </c>
      <c r="Y803" t="n">
        <v>0</v>
      </c>
      <c r="Z803" t="n">
        <v>94036000</v>
      </c>
      <c r="AA803" t="inlineStr">
        <is>
          <t>OTHER WOODEN FURNITURE</t>
        </is>
      </c>
      <c r="AB803" t="inlineStr">
        <is>
          <t>http://indiausatrade.mea.gov.in/api/public/image/stream?key=products%2F613783664-Mridula%20Spa%20Trolley%20copy-cropped.jpg</t>
        </is>
      </c>
      <c r="AC803" t="inlineStr">
        <is>
          <t>2026-05-07T05:22:17.732Z</t>
        </is>
      </c>
    </row>
    <row r="804">
      <c r="A804" t="inlineStr">
        <is>
          <t>e9d2e11c-934c-4a27-adf0-aad8d975d8e3</t>
        </is>
      </c>
      <c r="B804" t="inlineStr">
        <is>
          <t>ISA Electric Spa Bed</t>
        </is>
      </c>
      <c r="C804" t="inlineStr">
        <is>
          <t>ISA Electric Spa Bed</t>
        </is>
      </c>
      <c r="E804" t="inlineStr">
        <is>
          <t>FIXED</t>
        </is>
      </c>
      <c r="F804" t="n">
        <v>1075</v>
      </c>
      <c r="G804" t="inlineStr">
        <is>
          <t>USD</t>
        </is>
      </c>
      <c r="J804" t="n">
        <v>1</v>
      </c>
      <c r="M804" t="n">
        <v>0</v>
      </c>
      <c r="N804" t="n">
        <v>0</v>
      </c>
      <c r="Q804" t="inlineStr">
        <is>
          <t>93d5b725-7446-4c92-b6ca-ea135a796a9b</t>
        </is>
      </c>
      <c r="R804" t="inlineStr">
        <is>
          <t>FURNITURE, BEDDING, MATTRESSES, MATTRESS SUPPORTS, CUSHIONS AND SIMILAR STUFFED FURNISHINGS</t>
        </is>
      </c>
      <c r="S804" t="inlineStr">
        <is>
          <t>8059db13-3d7f-4853-84e3-67202904ed0a</t>
        </is>
      </c>
      <c r="T804" t="inlineStr">
        <is>
          <t>Other furniture and parts thereof</t>
        </is>
      </c>
      <c r="U804" t="inlineStr">
        <is>
          <t>be565e35-68f3-4c4e-a07a-1a35a6ed412f</t>
        </is>
      </c>
      <c r="V804" t="inlineStr">
        <is>
          <t>ESTHETICA SPA &amp; SALON RESOURCES PRIVATE LIMITED</t>
        </is>
      </c>
      <c r="W804" t="inlineStr">
        <is>
          <t>0513041699</t>
        </is>
      </c>
      <c r="X804" t="n">
        <v>0</v>
      </c>
      <c r="Y804" t="n">
        <v>0</v>
      </c>
      <c r="Z804" t="n">
        <v>94036000</v>
      </c>
      <c r="AA804" t="inlineStr">
        <is>
          <t>OTHER WOODEN FURNITURE</t>
        </is>
      </c>
      <c r="AB804" t="inlineStr">
        <is>
          <t>http://indiausatrade.mea.gov.in/api/public/image/stream?key=products%2F582999347-ISA%20Electric%20Spa%20Bed.png</t>
        </is>
      </c>
      <c r="AC804" t="inlineStr">
        <is>
          <t>2026-05-06T04:01:06.739Z</t>
        </is>
      </c>
    </row>
    <row r="805">
      <c r="A805" t="inlineStr">
        <is>
          <t>27b87219-7c18-4098-861e-fc0d574b7200</t>
        </is>
      </c>
      <c r="B805" t="inlineStr">
        <is>
          <t>Anandi Foot Reflexology Chair</t>
        </is>
      </c>
      <c r="C805" t="inlineStr">
        <is>
          <t>Anandi Foot Reflexology Chair</t>
        </is>
      </c>
      <c r="E805" t="inlineStr">
        <is>
          <t>FIXED</t>
        </is>
      </c>
      <c r="F805" t="n">
        <v>685</v>
      </c>
      <c r="G805" t="inlineStr">
        <is>
          <t>USD</t>
        </is>
      </c>
      <c r="J805" t="n">
        <v>1</v>
      </c>
      <c r="M805" t="n">
        <v>0</v>
      </c>
      <c r="N805" t="n">
        <v>0</v>
      </c>
      <c r="Q805" t="inlineStr">
        <is>
          <t>93d5b725-7446-4c92-b6ca-ea135a796a9b</t>
        </is>
      </c>
      <c r="R805" t="inlineStr">
        <is>
          <t>FURNITURE, BEDDING, MATTRESSES, MATTRESS SUPPORTS, CUSHIONS AND SIMILAR STUFFED FURNISHINGS</t>
        </is>
      </c>
      <c r="S805" t="inlineStr">
        <is>
          <t>8059db13-3d7f-4853-84e3-67202904ed0a</t>
        </is>
      </c>
      <c r="T805" t="inlineStr">
        <is>
          <t>Other furniture and parts thereof</t>
        </is>
      </c>
      <c r="U805" t="inlineStr">
        <is>
          <t>be565e35-68f3-4c4e-a07a-1a35a6ed412f</t>
        </is>
      </c>
      <c r="V805" t="inlineStr">
        <is>
          <t>ESTHETICA SPA &amp; SALON RESOURCES PRIVATE LIMITED</t>
        </is>
      </c>
      <c r="W805" t="inlineStr">
        <is>
          <t>0513041699</t>
        </is>
      </c>
      <c r="X805" t="n">
        <v>0</v>
      </c>
      <c r="Y805" t="n">
        <v>0</v>
      </c>
      <c r="Z805" t="n">
        <v>94036000</v>
      </c>
      <c r="AA805" t="inlineStr">
        <is>
          <t>OTHER WOODEN FURNITURE</t>
        </is>
      </c>
      <c r="AB805" t="inlineStr">
        <is>
          <t>http://indiausatrade.mea.gov.in/api/public/image/stream?key=products%2F436909406-Anandi%20Foot%20Reflexology%20Chair%202-cropped.jpg</t>
        </is>
      </c>
      <c r="AC805" t="inlineStr">
        <is>
          <t>2026-05-07T05:25:16.791Z</t>
        </is>
      </c>
    </row>
    <row r="806">
      <c r="A806" t="inlineStr">
        <is>
          <t>777bbb5c-891f-4ffe-b017-a524d0a123b9</t>
        </is>
      </c>
      <c r="B806" t="inlineStr">
        <is>
          <t>Mahit Electric Spa Table</t>
        </is>
      </c>
      <c r="C806" t="inlineStr">
        <is>
          <t>Mahit Electric Spa Table</t>
        </is>
      </c>
      <c r="E806" t="inlineStr">
        <is>
          <t>FIXED</t>
        </is>
      </c>
      <c r="F806" t="n">
        <v>1490</v>
      </c>
      <c r="G806" t="inlineStr">
        <is>
          <t>USD</t>
        </is>
      </c>
      <c r="J806" t="n">
        <v>1</v>
      </c>
      <c r="M806" t="n">
        <v>0</v>
      </c>
      <c r="N806" t="n">
        <v>0</v>
      </c>
      <c r="Q806" t="inlineStr">
        <is>
          <t>93d5b725-7446-4c92-b6ca-ea135a796a9b</t>
        </is>
      </c>
      <c r="R806" t="inlineStr">
        <is>
          <t>FURNITURE, BEDDING, MATTRESSES, MATTRESS SUPPORTS, CUSHIONS AND SIMILAR STUFFED FURNISHINGS</t>
        </is>
      </c>
      <c r="S806" t="inlineStr">
        <is>
          <t>8059db13-3d7f-4853-84e3-67202904ed0a</t>
        </is>
      </c>
      <c r="T806" t="inlineStr">
        <is>
          <t>Other furniture and parts thereof</t>
        </is>
      </c>
      <c r="U806" t="inlineStr">
        <is>
          <t>be565e35-68f3-4c4e-a07a-1a35a6ed412f</t>
        </is>
      </c>
      <c r="V806" t="inlineStr">
        <is>
          <t>ESTHETICA SPA &amp; SALON RESOURCES PRIVATE LIMITED</t>
        </is>
      </c>
      <c r="W806" t="inlineStr">
        <is>
          <t>0513041699</t>
        </is>
      </c>
      <c r="X806" t="n">
        <v>0</v>
      </c>
      <c r="Y806" t="n">
        <v>0</v>
      </c>
      <c r="Z806" t="n">
        <v>94036000</v>
      </c>
      <c r="AA806" t="inlineStr">
        <is>
          <t>OTHER WOODEN FURNITURE</t>
        </is>
      </c>
      <c r="AB806" t="inlineStr">
        <is>
          <t>http://indiausatrade.mea.gov.in/api/public/image/stream?key=products%2F398246104-MAHIT%20ELECTRIC%20BED.png</t>
        </is>
      </c>
      <c r="AC806" t="inlineStr">
        <is>
          <t>2026-05-05T12:48:33.081Z</t>
        </is>
      </c>
    </row>
    <row r="807">
      <c r="A807" t="inlineStr">
        <is>
          <t>3544a760-ceea-465e-bdfa-e39019cbe678</t>
        </is>
      </c>
      <c r="B807" t="inlineStr">
        <is>
          <t>Brake Wire Adjuster for Trailer, Caravan, Motorhome &amp; RV</t>
        </is>
      </c>
      <c r="C807" t="inlineStr">
        <is>
          <t>4</t>
        </is>
      </c>
      <c r="E807" t="inlineStr">
        <is>
          <t>FIXED</t>
        </is>
      </c>
      <c r="F807" t="n">
        <v>4</v>
      </c>
      <c r="G807" t="inlineStr">
        <is>
          <t>USD</t>
        </is>
      </c>
      <c r="J807" t="n">
        <v>1000</v>
      </c>
      <c r="M807" t="n">
        <v>0</v>
      </c>
      <c r="N807" t="n">
        <v>0</v>
      </c>
      <c r="Q807" t="inlineStr">
        <is>
          <t>d10ed102-93b2-41ed-b99f-fd082f162228</t>
        </is>
      </c>
      <c r="R807" t="inlineStr">
        <is>
          <t>Vehicles other than railway or tramway rolling-stock, and parts and accessories thereof</t>
        </is>
      </c>
      <c r="S807" t="inlineStr">
        <is>
          <t>130ee2fd-99d0-4ddb-b36f-e78179c77deb</t>
        </is>
      </c>
      <c r="T807" t="inlineStr">
        <is>
          <t>Trailers and semi-trailers; other vehicles, not mechanically propelled; parts thereof</t>
        </is>
      </c>
      <c r="U807" t="inlineStr">
        <is>
          <t>04211e07-5f2a-4179-b8c2-819f2bd589a8</t>
        </is>
      </c>
      <c r="V807" t="inlineStr">
        <is>
          <t>MAA SUKHRALA ENTERPRISES</t>
        </is>
      </c>
      <c r="W807" t="inlineStr">
        <is>
          <t>EFYPM9200P</t>
        </is>
      </c>
      <c r="X807" t="n">
        <v>0</v>
      </c>
      <c r="Y807" t="n">
        <v>1</v>
      </c>
      <c r="Z807" t="n">
        <v>87169010</v>
      </c>
      <c r="AA807" t="inlineStr">
        <is>
          <t>PARTS AND ACCESSORIES OF TRAILERS</t>
        </is>
      </c>
      <c r="AB807" t="inlineStr">
        <is>
          <t>http://indiausatrade.mea.gov.in/api/public/image/stream?key=products%2F20260518T143013Z-507754-f8533cd5-1-cropped.jpg</t>
        </is>
      </c>
      <c r="AC807" t="inlineStr">
        <is>
          <t>2026-05-18T14:30:13.891Z</t>
        </is>
      </c>
    </row>
    <row r="808">
      <c r="A808" t="inlineStr">
        <is>
          <t>80d0a9ec-d024-419b-a4d4-130e2ca8df52</t>
        </is>
      </c>
      <c r="B808" t="inlineStr">
        <is>
          <t>Water Filler Lockable Nozzle for Caravans &amp; Motorhomes</t>
        </is>
      </c>
      <c r="E808" t="inlineStr">
        <is>
          <t>FIXED</t>
        </is>
      </c>
      <c r="F808" t="n">
        <v>6</v>
      </c>
      <c r="G808" t="inlineStr">
        <is>
          <t>USD</t>
        </is>
      </c>
      <c r="J808" t="n">
        <v>10000</v>
      </c>
      <c r="M808" t="n">
        <v>0</v>
      </c>
      <c r="N808" t="n">
        <v>0</v>
      </c>
      <c r="Q808" t="inlineStr">
        <is>
          <t>736a17f6-becf-447f-b841-92da473920b6</t>
        </is>
      </c>
      <c r="R808" t="inlineStr">
        <is>
          <t>Nuclear reactors, boilers, machinery and mechanical appliances; parts thereof</t>
        </is>
      </c>
      <c r="S808" t="inlineStr">
        <is>
          <t>41c7d943-848d-4740-9afe-a8d9dbc06123</t>
        </is>
      </c>
      <c r="T808" t="inlineStr">
        <is>
          <t>Mechanical appliances (whether or not hand-operated) for projecting, dispersing or spraying liquids or powders; fire extinguishers, whether or not charged; spray guns and similar appliances; steam or sand blasting machines and similar jet projecting ma...</t>
        </is>
      </c>
      <c r="U808" t="inlineStr">
        <is>
          <t>04211e07-5f2a-4179-b8c2-819f2bd589a8</t>
        </is>
      </c>
      <c r="V808" t="inlineStr">
        <is>
          <t>MAA SUKHRALA ENTERPRISES</t>
        </is>
      </c>
      <c r="W808" t="inlineStr">
        <is>
          <t>EFYPM9200P</t>
        </is>
      </c>
      <c r="X808" t="n">
        <v>0</v>
      </c>
      <c r="Y808" t="n">
        <v>0</v>
      </c>
      <c r="Z808" t="n">
        <v>84249000</v>
      </c>
      <c r="AA808" t="inlineStr">
        <is>
          <t>PARTS</t>
        </is>
      </c>
      <c r="AB808" t="inlineStr">
        <is>
          <t>http://indiausatrade.mea.gov.in/api/public/image/stream?key=products%2F20260514T143553Z-931733-5028559c-Water%20Filler%20Lockable%20Nozzle-cropped.jpg</t>
        </is>
      </c>
      <c r="AC808" t="inlineStr">
        <is>
          <t>2026-05-14T14:35:53.434Z</t>
        </is>
      </c>
    </row>
    <row r="809">
      <c r="A809" t="inlineStr">
        <is>
          <t>a3ffa051-92b7-4ad3-9854-6b8a320e829f</t>
        </is>
      </c>
      <c r="B809" t="inlineStr">
        <is>
          <t>Fish Plate for Trailer, Caravan, Motorhome &amp; RV</t>
        </is>
      </c>
      <c r="C809" t="inlineStr">
        <is>
          <t>5</t>
        </is>
      </c>
      <c r="E809" t="inlineStr">
        <is>
          <t>FIXED</t>
        </is>
      </c>
      <c r="F809" t="n">
        <v>2</v>
      </c>
      <c r="G809" t="inlineStr">
        <is>
          <t>USD</t>
        </is>
      </c>
      <c r="J809" t="n">
        <v>1000</v>
      </c>
      <c r="M809" t="n">
        <v>0</v>
      </c>
      <c r="N809" t="n">
        <v>0</v>
      </c>
      <c r="Q809" t="inlineStr">
        <is>
          <t>3eaf88c3-e6bd-4603-88fb-2b17064bb155</t>
        </is>
      </c>
      <c r="R809" t="inlineStr">
        <is>
          <t>Articles of iron or steel</t>
        </is>
      </c>
      <c r="S809" t="inlineStr">
        <is>
          <t>a21b2b7a-456f-4c19-bbe4-734976dc67a0</t>
        </is>
      </c>
      <c r="T809" t="inlineStr">
        <is>
          <t>Structures (excluding prefabricated buildings of heading 9406) and parts of structures (for example, bridges and bridge-sections, lock-gates, towers, lattice masts, roofs, roofing frameworks, doors and windows and their frames and thresholds for doors,...</t>
        </is>
      </c>
      <c r="U809" t="inlineStr">
        <is>
          <t>04211e07-5f2a-4179-b8c2-819f2bd589a8</t>
        </is>
      </c>
      <c r="V809" t="inlineStr">
        <is>
          <t>MAA SUKHRALA ENTERPRISES</t>
        </is>
      </c>
      <c r="W809" t="inlineStr">
        <is>
          <t>EFYPM9200P</t>
        </is>
      </c>
      <c r="X809" t="n">
        <v>0</v>
      </c>
      <c r="Y809" t="n">
        <v>0</v>
      </c>
      <c r="Z809" t="n">
        <v>73089090</v>
      </c>
      <c r="AA809" t="inlineStr">
        <is>
          <t>OTHER</t>
        </is>
      </c>
      <c r="AB809" t="inlineStr">
        <is>
          <t>http://indiausatrade.mea.gov.in/api/public/image/stream?key=products%2F20260518T143348Z-186708-ac784204-Fish%20Plate%202-cropped.jpg</t>
        </is>
      </c>
      <c r="AC809" t="inlineStr">
        <is>
          <t>2026-05-18T14:33:48.709Z</t>
        </is>
      </c>
    </row>
    <row r="810">
      <c r="A810" t="inlineStr">
        <is>
          <t>9d6f9fb0-9eba-4d2d-b66a-262a33af3d01</t>
        </is>
      </c>
      <c r="B810" t="inlineStr">
        <is>
          <t xml:space="preserve">Wire Clamp for Trailer, RV, Caravan &amp; Motorhome </t>
        </is>
      </c>
      <c r="C810" t="inlineStr">
        <is>
          <t>6</t>
        </is>
      </c>
      <c r="E810" t="inlineStr">
        <is>
          <t>FIXED</t>
        </is>
      </c>
      <c r="F810" t="n">
        <v>0.2</v>
      </c>
      <c r="G810" t="inlineStr">
        <is>
          <t>USD</t>
        </is>
      </c>
      <c r="J810" t="n">
        <v>1000</v>
      </c>
      <c r="M810" t="n">
        <v>0</v>
      </c>
      <c r="N810" t="n">
        <v>0</v>
      </c>
      <c r="Q810" t="inlineStr">
        <is>
          <t>3eaf88c3-e6bd-4603-88fb-2b17064bb155</t>
        </is>
      </c>
      <c r="R810" t="inlineStr">
        <is>
          <t>Articles of iron or steel</t>
        </is>
      </c>
      <c r="S810" t="inlineStr">
        <is>
          <t>4ec98e84-c1cd-4cad-8f48-d9e1842aebef</t>
        </is>
      </c>
      <c r="T810" t="inlineStr">
        <is>
          <t>Other articles of iron or steel</t>
        </is>
      </c>
      <c r="U810" t="inlineStr">
        <is>
          <t>04211e07-5f2a-4179-b8c2-819f2bd589a8</t>
        </is>
      </c>
      <c r="V810" t="inlineStr">
        <is>
          <t>MAA SUKHRALA ENTERPRISES</t>
        </is>
      </c>
      <c r="W810" t="inlineStr">
        <is>
          <t>EFYPM9200P</t>
        </is>
      </c>
      <c r="X810" t="n">
        <v>0</v>
      </c>
      <c r="Y810" t="n">
        <v>0</v>
      </c>
      <c r="Z810" t="n">
        <v>73269099</v>
      </c>
      <c r="AA810" t="inlineStr">
        <is>
          <t>OTHER</t>
        </is>
      </c>
      <c r="AB810" t="inlineStr">
        <is>
          <t>http://indiausatrade.mea.gov.in/api/public/image/stream?key=products%2F20260518T144254Z-600086-8854d85f-Wire%20Clamp-cropped.jpg</t>
        </is>
      </c>
      <c r="AC810" t="inlineStr">
        <is>
          <t>2026-05-18T14:42:54.972Z</t>
        </is>
      </c>
    </row>
    <row r="811">
      <c r="A811" t="inlineStr">
        <is>
          <t>2a34b917-07be-4c2c-bbb4-22d9bd012bb2</t>
        </is>
      </c>
      <c r="B811" t="inlineStr">
        <is>
          <t xml:space="preserve">Jack winder Handle </t>
        </is>
      </c>
      <c r="C811" t="inlineStr">
        <is>
          <t>8</t>
        </is>
      </c>
      <c r="E811" t="inlineStr">
        <is>
          <t>FIXED</t>
        </is>
      </c>
      <c r="F811" t="n">
        <v>3</v>
      </c>
      <c r="G811" t="inlineStr">
        <is>
          <t>USD</t>
        </is>
      </c>
      <c r="J811" t="n">
        <v>1000</v>
      </c>
      <c r="M811" t="n">
        <v>0</v>
      </c>
      <c r="N811" t="n">
        <v>0</v>
      </c>
      <c r="Q811" t="inlineStr">
        <is>
          <t>9480b0de-ecf3-4807-a50f-edd3fd5ec083</t>
        </is>
      </c>
      <c r="R811" t="inlineStr">
        <is>
          <t>RAILWAY OR TRAMWAY LOCOMOTIVES, ROLLING-STOCK AND PARTS THEREOF</t>
        </is>
      </c>
      <c r="S811" t="inlineStr">
        <is>
          <t>952e23fd-8c99-4b00-ba81-70251b211a7b</t>
        </is>
      </c>
      <c r="T811" t="inlineStr">
        <is>
          <t>Other rail locomotives; locomotive tenders</t>
        </is>
      </c>
      <c r="U811" t="inlineStr">
        <is>
          <t>04211e07-5f2a-4179-b8c2-819f2bd589a8</t>
        </is>
      </c>
      <c r="V811" t="inlineStr">
        <is>
          <t>MAA SUKHRALA ENTERPRISES</t>
        </is>
      </c>
      <c r="W811" t="inlineStr">
        <is>
          <t>EFYPM9200P</t>
        </is>
      </c>
      <c r="X811" t="n">
        <v>0</v>
      </c>
      <c r="Y811" t="n">
        <v>0</v>
      </c>
      <c r="Z811" t="n">
        <v>86029090</v>
      </c>
      <c r="AA811" t="inlineStr">
        <is>
          <t>OTHER</t>
        </is>
      </c>
      <c r="AB811" t="inlineStr">
        <is>
          <t>http://indiausatrade.mea.gov.in/api/public/image/stream?key=products%2F20260518T145641Z-542121-5faa8048-Jack%20Winder%20Handle%20-cropped.jpg</t>
        </is>
      </c>
      <c r="AC811" t="inlineStr">
        <is>
          <t>2026-05-18T14:56:41.013Z</t>
        </is>
      </c>
    </row>
    <row r="812">
      <c r="A812" t="inlineStr">
        <is>
          <t>d0bdbb2a-0a65-440e-8a9d-e794f97b1f83</t>
        </is>
      </c>
      <c r="B812" t="inlineStr">
        <is>
          <t>Coil Spring for Suspension for Trailer, Caravan, Motorhome &amp; RV</t>
        </is>
      </c>
      <c r="C812" t="inlineStr">
        <is>
          <t>2</t>
        </is>
      </c>
      <c r="E812" t="inlineStr">
        <is>
          <t>FIXED</t>
        </is>
      </c>
      <c r="F812" t="n">
        <v>13</v>
      </c>
      <c r="G812" t="inlineStr">
        <is>
          <t>USD</t>
        </is>
      </c>
      <c r="J812" t="n">
        <v>1000</v>
      </c>
      <c r="M812" t="n">
        <v>0</v>
      </c>
      <c r="N812" t="n">
        <v>0</v>
      </c>
      <c r="Q812" t="inlineStr">
        <is>
          <t>d10ed102-93b2-41ed-b99f-fd082f162228</t>
        </is>
      </c>
      <c r="R812" t="inlineStr">
        <is>
          <t>Vehicles other than railway or tramway rolling-stock, and parts and accessories thereof</t>
        </is>
      </c>
      <c r="S812" t="inlineStr">
        <is>
          <t>af35b28d-2ae4-4bf1-9f61-8185a302ccad</t>
        </is>
      </c>
      <c r="T812" t="inlineStr">
        <is>
          <t>Parts and accessories of the motor vehicles of headings 8701 to 8705</t>
        </is>
      </c>
      <c r="U812" t="inlineStr">
        <is>
          <t>04211e07-5f2a-4179-b8c2-819f2bd589a8</t>
        </is>
      </c>
      <c r="V812" t="inlineStr">
        <is>
          <t>MAA SUKHRALA ENTERPRISES</t>
        </is>
      </c>
      <c r="W812" t="inlineStr">
        <is>
          <t>EFYPM9200P</t>
        </is>
      </c>
      <c r="X812" t="n">
        <v>0</v>
      </c>
      <c r="Y812" t="n">
        <v>0</v>
      </c>
      <c r="Z812" t="n">
        <v>87088000</v>
      </c>
      <c r="AA812" t="inlineStr">
        <is>
          <t>SUSPENSION SYSTEMS AND PARTS THEREOF (INCLUDING SHOCK ABSORBERS)</t>
        </is>
      </c>
      <c r="AB812" t="inlineStr">
        <is>
          <t>http://indiausatrade.mea.gov.in/api/public/image/stream?key=products%2F20260518T142017Z-657697-bd2f8170-Coil%20Spring%20-cropped.jpg</t>
        </is>
      </c>
      <c r="AC812" t="inlineStr">
        <is>
          <t>2026-05-14T14:53:16.233Z</t>
        </is>
      </c>
    </row>
    <row r="813">
      <c r="A813" t="inlineStr">
        <is>
          <t>7ac194a8-ddf4-4d83-94ee-ac199df925dc</t>
        </is>
      </c>
      <c r="B813" t="inlineStr">
        <is>
          <t>Wheel Drum for Trailer, Caravan, Motorhome &amp; RV</t>
        </is>
      </c>
      <c r="C813" t="inlineStr">
        <is>
          <t>3</t>
        </is>
      </c>
      <c r="E813" t="inlineStr">
        <is>
          <t>FIXED</t>
        </is>
      </c>
      <c r="F813" t="n">
        <v>32</v>
      </c>
      <c r="G813" t="inlineStr">
        <is>
          <t>USD</t>
        </is>
      </c>
      <c r="J813" t="n">
        <v>1000</v>
      </c>
      <c r="M813" t="n">
        <v>0</v>
      </c>
      <c r="N813" t="n">
        <v>0</v>
      </c>
      <c r="Q813" t="inlineStr">
        <is>
          <t>d10ed102-93b2-41ed-b99f-fd082f162228</t>
        </is>
      </c>
      <c r="R813" t="inlineStr">
        <is>
          <t>Vehicles other than railway or tramway rolling-stock, and parts and accessories thereof</t>
        </is>
      </c>
      <c r="S813" t="inlineStr">
        <is>
          <t>af35b28d-2ae4-4bf1-9f61-8185a302ccad</t>
        </is>
      </c>
      <c r="T813" t="inlineStr">
        <is>
          <t>Parts and accessories of the motor vehicles of headings 8701 to 8705</t>
        </is>
      </c>
      <c r="U813" t="inlineStr">
        <is>
          <t>04211e07-5f2a-4179-b8c2-819f2bd589a8</t>
        </is>
      </c>
      <c r="V813" t="inlineStr">
        <is>
          <t>MAA SUKHRALA ENTERPRISES</t>
        </is>
      </c>
      <c r="W813" t="inlineStr">
        <is>
          <t>EFYPM9200P</t>
        </is>
      </c>
      <c r="X813" t="n">
        <v>0</v>
      </c>
      <c r="Y813" t="n">
        <v>0</v>
      </c>
      <c r="Z813" t="n">
        <v>87083000</v>
      </c>
      <c r="AA813" t="inlineStr">
        <is>
          <t>BRAKES AND SERVO-BRAKES, PARTS THEREOF</t>
        </is>
      </c>
      <c r="AB813" t="inlineStr">
        <is>
          <t>http://indiausatrade.mea.gov.in/api/public/image/stream?key=products%2F20260518T142740Z-284403-944edf67-Wheel%20Drum%201-cropped.jpg</t>
        </is>
      </c>
      <c r="AC813" t="inlineStr">
        <is>
          <t>2026-05-18T14:27:40.567Z</t>
        </is>
      </c>
    </row>
    <row r="814">
      <c r="A814" t="inlineStr">
        <is>
          <t>50cee839-b964-4fcc-99ca-61ce29ce47d9</t>
        </is>
      </c>
      <c r="B814" t="inlineStr">
        <is>
          <t xml:space="preserve">Rubber Bush </t>
        </is>
      </c>
      <c r="C814" t="inlineStr">
        <is>
          <t>7</t>
        </is>
      </c>
      <c r="E814" t="inlineStr">
        <is>
          <t>FIXED</t>
        </is>
      </c>
      <c r="F814" t="n">
        <v>1</v>
      </c>
      <c r="G814" t="inlineStr">
        <is>
          <t>USD</t>
        </is>
      </c>
      <c r="I814" t="inlineStr">
        <is>
          <t>Unit</t>
        </is>
      </c>
      <c r="J814" t="n">
        <v>1000</v>
      </c>
      <c r="M814" t="n">
        <v>0</v>
      </c>
      <c r="N814" t="n">
        <v>0</v>
      </c>
      <c r="Q814" t="inlineStr">
        <is>
          <t>24055375-a41a-454c-96a0-9b6b95ddf41d</t>
        </is>
      </c>
      <c r="R814" t="inlineStr">
        <is>
          <t>Plastics and articles thereof</t>
        </is>
      </c>
      <c r="S814" t="inlineStr">
        <is>
          <t>11d5157e-9833-4295-a103-845bf336e474</t>
        </is>
      </c>
      <c r="T814" t="inlineStr">
        <is>
          <t>Polymers of ethylene, in primary forms</t>
        </is>
      </c>
      <c r="U814" t="inlineStr">
        <is>
          <t>04211e07-5f2a-4179-b8c2-819f2bd589a8</t>
        </is>
      </c>
      <c r="V814" t="inlineStr">
        <is>
          <t>MAA SUKHRALA ENTERPRISES</t>
        </is>
      </c>
      <c r="W814" t="inlineStr">
        <is>
          <t>EFYPM9200P</t>
        </is>
      </c>
      <c r="X814" t="n">
        <v>0</v>
      </c>
      <c r="Y814" t="n">
        <v>0</v>
      </c>
      <c r="Z814" t="n">
        <v>39014090</v>
      </c>
      <c r="AA814" t="inlineStr">
        <is>
          <t>Other</t>
        </is>
      </c>
      <c r="AB814" t="inlineStr">
        <is>
          <t>http://indiausatrade.mea.gov.in/api/public/image/stream?key=products%2F20260518T145036Z-800438-769dd2fe-Rubber%20Bush-cropped.jpg</t>
        </is>
      </c>
      <c r="AC814" t="inlineStr">
        <is>
          <t>2026-05-18T14:50:36.826Z</t>
        </is>
      </c>
    </row>
    <row r="815">
      <c r="A815" t="inlineStr">
        <is>
          <t>a5c2ff29-74a5-4890-97cb-c18645271357</t>
        </is>
      </c>
      <c r="B815" t="inlineStr">
        <is>
          <t xml:space="preserve">Flower Bolt </t>
        </is>
      </c>
      <c r="C815" t="inlineStr">
        <is>
          <t>10</t>
        </is>
      </c>
      <c r="E815" t="inlineStr">
        <is>
          <t>FIXED</t>
        </is>
      </c>
      <c r="F815" t="n">
        <v>0.3</v>
      </c>
      <c r="G815" t="inlineStr">
        <is>
          <t>USD</t>
        </is>
      </c>
      <c r="I815" t="inlineStr">
        <is>
          <t>Unit</t>
        </is>
      </c>
      <c r="J815" t="n">
        <v>10000</v>
      </c>
      <c r="M815" t="n">
        <v>0</v>
      </c>
      <c r="N815" t="n">
        <v>0</v>
      </c>
      <c r="Q815" t="inlineStr">
        <is>
          <t>3eaf88c3-e6bd-4603-88fb-2b17064bb155</t>
        </is>
      </c>
      <c r="R815" t="inlineStr">
        <is>
          <t>Articles of iron or steel</t>
        </is>
      </c>
      <c r="S815" t="inlineStr">
        <is>
          <t>572cd109-894c-467a-b2fc-59a49e1b763e</t>
        </is>
      </c>
      <c r="T815" t="inlineStr">
        <is>
          <t>Screws, bolts, nuts, coach screws, screw hooks, rivets, cotters, cotter-pins, washers (including spring washers) and similar articles, of iron or steel</t>
        </is>
      </c>
      <c r="U815" t="inlineStr">
        <is>
          <t>04211e07-5f2a-4179-b8c2-819f2bd589a8</t>
        </is>
      </c>
      <c r="V815" t="inlineStr">
        <is>
          <t>MAA SUKHRALA ENTERPRISES</t>
        </is>
      </c>
      <c r="W815" t="inlineStr">
        <is>
          <t>EFYPM9200P</t>
        </is>
      </c>
      <c r="X815" t="n">
        <v>0</v>
      </c>
      <c r="Y815" t="n">
        <v>0</v>
      </c>
      <c r="Z815" t="n">
        <v>73181500</v>
      </c>
      <c r="AA815" t="inlineStr">
        <is>
          <t>OTHER SCREWS AND BOLTS, WHETHER OR NOT WITH THEIR NUTS OR WASHERS</t>
        </is>
      </c>
      <c r="AB815" t="inlineStr">
        <is>
          <t>http://indiausatrade.mea.gov.in/api/public/image/stream?key=products%2F20260519T134153Z-748045-4b897342-Flower%20Bolt%201-cropped.jpg</t>
        </is>
      </c>
      <c r="AC815" t="inlineStr">
        <is>
          <t>2026-05-19T13:41:53.344Z</t>
        </is>
      </c>
    </row>
    <row r="816">
      <c r="A816" t="inlineStr">
        <is>
          <t>55f265fe-1360-42e8-b06c-43a13427da7b</t>
        </is>
      </c>
      <c r="B816" t="inlineStr">
        <is>
          <t>Cylinder Holder for Caravan, Motorhome &amp; RV</t>
        </is>
      </c>
      <c r="C816" t="inlineStr">
        <is>
          <t>11</t>
        </is>
      </c>
      <c r="E816" t="inlineStr">
        <is>
          <t>FIXED</t>
        </is>
      </c>
      <c r="F816" t="n">
        <v>10</v>
      </c>
      <c r="G816" t="inlineStr">
        <is>
          <t>USD</t>
        </is>
      </c>
      <c r="I816" t="inlineStr">
        <is>
          <t>Unit</t>
        </is>
      </c>
      <c r="J816" t="n">
        <v>1000</v>
      </c>
      <c r="M816" t="n">
        <v>0</v>
      </c>
      <c r="N816" t="n">
        <v>0</v>
      </c>
      <c r="Q816" t="inlineStr">
        <is>
          <t>d10ed102-93b2-41ed-b99f-fd082f162228</t>
        </is>
      </c>
      <c r="R816" t="inlineStr">
        <is>
          <t>Vehicles other than railway or tramway rolling-stock, and parts and accessories thereof</t>
        </is>
      </c>
      <c r="S816" t="inlineStr">
        <is>
          <t>130ee2fd-99d0-4ddb-b36f-e78179c77deb</t>
        </is>
      </c>
      <c r="T816" t="inlineStr">
        <is>
          <t>Trailers and semi-trailers; other vehicles, not mechanically propelled; parts thereof</t>
        </is>
      </c>
      <c r="U816" t="inlineStr">
        <is>
          <t>04211e07-5f2a-4179-b8c2-819f2bd589a8</t>
        </is>
      </c>
      <c r="V816" t="inlineStr">
        <is>
          <t>MAA SUKHRALA ENTERPRISES</t>
        </is>
      </c>
      <c r="W816" t="inlineStr">
        <is>
          <t>EFYPM9200P</t>
        </is>
      </c>
      <c r="X816" t="n">
        <v>0</v>
      </c>
      <c r="Y816" t="n">
        <v>0</v>
      </c>
      <c r="Z816" t="n">
        <v>87164000</v>
      </c>
      <c r="AA816" t="inlineStr">
        <is>
          <t>OTHER TRAILERS AND SEMI-TRAILERS</t>
        </is>
      </c>
      <c r="AB816" t="inlineStr">
        <is>
          <t>http://indiausatrade.mea.gov.in/api/public/image/stream?key=products%2F20260519T135032Z-412621-15255c34-Cylinder%20Holder%20!-cropped.jpg</t>
        </is>
      </c>
      <c r="AC816" t="inlineStr">
        <is>
          <t>2026-05-19T13:50:32.393Z</t>
        </is>
      </c>
    </row>
    <row r="817">
      <c r="A817" t="inlineStr">
        <is>
          <t>5b4709e3-4bc5-48f1-869f-1d28616269ff</t>
        </is>
      </c>
      <c r="B817" t="inlineStr">
        <is>
          <t xml:space="preserve">J-Hook </t>
        </is>
      </c>
      <c r="C817" t="inlineStr">
        <is>
          <t>12</t>
        </is>
      </c>
      <c r="E817" t="inlineStr">
        <is>
          <t>FIXED</t>
        </is>
      </c>
      <c r="F817" t="n">
        <v>0.15</v>
      </c>
      <c r="G817" t="inlineStr">
        <is>
          <t>USD</t>
        </is>
      </c>
      <c r="I817" t="inlineStr">
        <is>
          <t>Unit</t>
        </is>
      </c>
      <c r="J817" t="n">
        <v>1000</v>
      </c>
      <c r="M817" t="n">
        <v>0</v>
      </c>
      <c r="N817" t="n">
        <v>0</v>
      </c>
      <c r="Q817" t="inlineStr">
        <is>
          <t>3eaf88c3-e6bd-4603-88fb-2b17064bb155</t>
        </is>
      </c>
      <c r="R817" t="inlineStr">
        <is>
          <t>Articles of iron or steel</t>
        </is>
      </c>
      <c r="S817" t="inlineStr">
        <is>
          <t>572cd109-894c-467a-b2fc-59a49e1b763e</t>
        </is>
      </c>
      <c r="T817" t="inlineStr">
        <is>
          <t>Screws, bolts, nuts, coach screws, screw hooks, rivets, cotters, cotter-pins, washers (including spring washers) and similar articles, of iron or steel</t>
        </is>
      </c>
      <c r="U817" t="inlineStr">
        <is>
          <t>04211e07-5f2a-4179-b8c2-819f2bd589a8</t>
        </is>
      </c>
      <c r="V817" t="inlineStr">
        <is>
          <t>MAA SUKHRALA ENTERPRISES</t>
        </is>
      </c>
      <c r="W817" t="inlineStr">
        <is>
          <t>EFYPM9200P</t>
        </is>
      </c>
      <c r="X817" t="n">
        <v>0</v>
      </c>
      <c r="Y817" t="n">
        <v>0</v>
      </c>
      <c r="Z817" t="n">
        <v>73181500</v>
      </c>
      <c r="AA817" t="inlineStr">
        <is>
          <t>OTHER SCREWS AND BOLTS, WHETHER OR NOT WITH THEIR NUTS OR WASHERS</t>
        </is>
      </c>
      <c r="AB817" t="inlineStr">
        <is>
          <t>http://indiausatrade.mea.gov.in/api/public/image/stream?key=products%2F20260519T135531Z-879917-e07c72fa-J%20Hook-cropped.jpg</t>
        </is>
      </c>
      <c r="AC817" t="inlineStr">
        <is>
          <t>2026-05-19T13:55:31.828Z</t>
        </is>
      </c>
    </row>
    <row r="818">
      <c r="A818" t="inlineStr">
        <is>
          <t>63d5aa4f-f2ab-488f-87c1-1663e8318e3d</t>
        </is>
      </c>
      <c r="B818" t="inlineStr">
        <is>
          <t>Battery Box for Trailer, RV, Caravan &amp; Motorhome</t>
        </is>
      </c>
      <c r="C818" t="inlineStr">
        <is>
          <t>9</t>
        </is>
      </c>
      <c r="E818" t="inlineStr">
        <is>
          <t>FIXED</t>
        </is>
      </c>
      <c r="F818" t="n">
        <v>10</v>
      </c>
      <c r="G818" t="inlineStr">
        <is>
          <t>USD</t>
        </is>
      </c>
      <c r="I818" t="inlineStr">
        <is>
          <t>Unit</t>
        </is>
      </c>
      <c r="J818" t="n">
        <v>1000</v>
      </c>
      <c r="M818" t="n">
        <v>0</v>
      </c>
      <c r="N818" t="n">
        <v>0</v>
      </c>
      <c r="Q818" t="inlineStr">
        <is>
          <t>d10ed102-93b2-41ed-b99f-fd082f162228</t>
        </is>
      </c>
      <c r="R818" t="inlineStr">
        <is>
          <t>Vehicles other than railway or tramway rolling-stock, and parts and accessories thereof</t>
        </is>
      </c>
      <c r="S818" t="inlineStr">
        <is>
          <t>130ee2fd-99d0-4ddb-b36f-e78179c77deb</t>
        </is>
      </c>
      <c r="T818" t="inlineStr">
        <is>
          <t>Trailers and semi-trailers; other vehicles, not mechanically propelled; parts thereof</t>
        </is>
      </c>
      <c r="U818" t="inlineStr">
        <is>
          <t>04211e07-5f2a-4179-b8c2-819f2bd589a8</t>
        </is>
      </c>
      <c r="V818" t="inlineStr">
        <is>
          <t>MAA SUKHRALA ENTERPRISES</t>
        </is>
      </c>
      <c r="W818" t="inlineStr">
        <is>
          <t>EFYPM9200P</t>
        </is>
      </c>
      <c r="X818" t="n">
        <v>0</v>
      </c>
      <c r="Y818" t="n">
        <v>0</v>
      </c>
      <c r="Z818" t="n">
        <v>87161000</v>
      </c>
      <c r="AA818" t="inlineStr">
        <is>
          <t>TRAILERS AND SEMI-TRAILERS OF THE CARAVAN TYPE, FOR HOUSING OR CAMPING</t>
        </is>
      </c>
      <c r="AB818" t="inlineStr">
        <is>
          <t>http://indiausatrade.mea.gov.in/api/public/image/stream?key=products%2F20260519T133607Z-683121-7dea7d3f-Battery%20Box%201-cropped.jpg</t>
        </is>
      </c>
      <c r="AC818" t="inlineStr">
        <is>
          <t>2026-05-19T13:36:07.558Z</t>
        </is>
      </c>
    </row>
    <row r="819">
      <c r="A819" t="inlineStr">
        <is>
          <t>10278051-ef5a-4fda-a682-a986e668a92d</t>
        </is>
      </c>
      <c r="B819" t="inlineStr">
        <is>
          <t>Heavy Storage Tank.</t>
        </is>
      </c>
      <c r="E819" t="inlineStr">
        <is>
          <t>FIXED</t>
        </is>
      </c>
      <c r="F819" t="n">
        <v>15000</v>
      </c>
      <c r="G819" t="inlineStr">
        <is>
          <t>USD</t>
        </is>
      </c>
      <c r="J819" t="n">
        <v>1</v>
      </c>
      <c r="M819" t="n">
        <v>0</v>
      </c>
      <c r="N819" t="n">
        <v>0</v>
      </c>
      <c r="Q819" t="inlineStr">
        <is>
          <t>3eaf88c3-e6bd-4603-88fb-2b17064bb155</t>
        </is>
      </c>
      <c r="R819" t="inlineStr">
        <is>
          <t>Articles of iron or steel</t>
        </is>
      </c>
      <c r="S819" t="inlineStr">
        <is>
          <t>4d594e32-f8c3-486d-9cc9-2b3d3cf70c17</t>
        </is>
      </c>
      <c r="T819" t="inlineStr">
        <is>
          <t>Reservoirs, tanks, vats and similar containers for any material (other than compressed or liquefied gas), of iron or steel, of a capacity exceeding 300 l, whether or not lined or heat-insulated, but not fitted with mechanical or thermal equipment</t>
        </is>
      </c>
      <c r="U819" t="inlineStr">
        <is>
          <t>5d040f9d-6a7c-447c-b12c-05906150215d</t>
        </is>
      </c>
      <c r="V819" t="inlineStr">
        <is>
          <t>SAINI FABRICON PRIVATE LIMITED</t>
        </is>
      </c>
      <c r="W819" t="inlineStr">
        <is>
          <t>AATCS6373G</t>
        </is>
      </c>
      <c r="X819" t="n">
        <v>0</v>
      </c>
      <c r="Y819" t="n">
        <v>2</v>
      </c>
      <c r="Z819" t="n">
        <v>73090010</v>
      </c>
      <c r="AA819" t="inlineStr">
        <is>
          <t>GALVANIZED IRON TANKS</t>
        </is>
      </c>
      <c r="AB819" t="inlineStr">
        <is>
          <t>http://indiausatrade.mea.gov.in/api/public/image/stream?key=products%2F698222512-Storage%20Tanks1.png</t>
        </is>
      </c>
      <c r="AC819" t="inlineStr">
        <is>
          <t>2026-04-17T15:15:46.199Z</t>
        </is>
      </c>
    </row>
    <row r="820">
      <c r="A820" t="inlineStr">
        <is>
          <t>44ac647d-4165-4e5a-b74e-efd26f7da866</t>
        </is>
      </c>
      <c r="B820" t="inlineStr">
        <is>
          <t xml:space="preserve">Cargo Basket </t>
        </is>
      </c>
      <c r="C820" t="inlineStr">
        <is>
          <t>SFPL/CGB/01</t>
        </is>
      </c>
      <c r="E820" t="inlineStr">
        <is>
          <t>FIXED</t>
        </is>
      </c>
      <c r="F820" t="n">
        <v>4900</v>
      </c>
      <c r="G820" t="inlineStr">
        <is>
          <t>USD</t>
        </is>
      </c>
      <c r="J820" t="n">
        <v>1</v>
      </c>
      <c r="M820" t="n">
        <v>0</v>
      </c>
      <c r="N820" t="n">
        <v>0</v>
      </c>
      <c r="Q820" t="inlineStr">
        <is>
          <t>3eaf88c3-e6bd-4603-88fb-2b17064bb155</t>
        </is>
      </c>
      <c r="R820" t="inlineStr">
        <is>
          <t>Articles of iron or steel</t>
        </is>
      </c>
      <c r="S820" t="inlineStr">
        <is>
          <t>a21b2b7a-456f-4c19-bbe4-734976dc67a0</t>
        </is>
      </c>
      <c r="T820" t="inlineStr">
        <is>
          <t>Structures (excluding prefabricated buildings of heading 9406) and parts of structures (for example, bridges and bridge-sections, lock-gates, towers, lattice masts, roofs, roofing frameworks, doors and windows and their frames and thresholds for doors,...</t>
        </is>
      </c>
      <c r="U820" t="inlineStr">
        <is>
          <t>5d040f9d-6a7c-447c-b12c-05906150215d</t>
        </is>
      </c>
      <c r="V820" t="inlineStr">
        <is>
          <t>SAINI FABRICON PRIVATE LIMITED</t>
        </is>
      </c>
      <c r="W820" t="inlineStr">
        <is>
          <t>AATCS6373G</t>
        </is>
      </c>
      <c r="X820" t="n">
        <v>0</v>
      </c>
      <c r="Y820" t="n">
        <v>0</v>
      </c>
      <c r="Z820" t="n">
        <v>73089090</v>
      </c>
      <c r="AA820" t="inlineStr">
        <is>
          <t>OTHER</t>
        </is>
      </c>
      <c r="AB820" t="inlineStr">
        <is>
          <t>http://indiausatrade.mea.gov.in/api/public/image/stream?key=products%2F415843578-IMG_20251114_125916_1-Photoroom.png</t>
        </is>
      </c>
      <c r="AC820" t="inlineStr">
        <is>
          <t>2026-05-03T07:41:29.490Z</t>
        </is>
      </c>
    </row>
    <row r="821">
      <c r="A821" t="inlineStr">
        <is>
          <t>257e604d-1d3a-49dd-a243-68e5e6fc331c</t>
        </is>
      </c>
      <c r="B821" t="inlineStr">
        <is>
          <t>1121 Golden Sella Basmati Rice</t>
        </is>
      </c>
      <c r="C821" t="inlineStr">
        <is>
          <t xml:space="preserve">1121 Golden Sella Basmati Rice </t>
        </is>
      </c>
      <c r="E821" t="inlineStr">
        <is>
          <t>FIXED</t>
        </is>
      </c>
      <c r="F821" t="n">
        <v>37500</v>
      </c>
      <c r="G821" t="inlineStr">
        <is>
          <t>USD</t>
        </is>
      </c>
      <c r="J821" t="n">
        <v>15000</v>
      </c>
      <c r="M821" t="n">
        <v>0</v>
      </c>
      <c r="N821" t="n">
        <v>0</v>
      </c>
      <c r="Q821" t="inlineStr">
        <is>
          <t>890dd873-cb6a-4f34-a326-a26e8e217ae2</t>
        </is>
      </c>
      <c r="R821" t="inlineStr">
        <is>
          <t>Cereals</t>
        </is>
      </c>
      <c r="S821" t="inlineStr">
        <is>
          <t>e31295bc-9c98-4744-84a1-71024e358e79</t>
        </is>
      </c>
      <c r="T821" t="inlineStr">
        <is>
          <t>Rice</t>
        </is>
      </c>
      <c r="U821" t="inlineStr">
        <is>
          <t>449e8267-2c4b-4005-b677-152bd2b79ae2</t>
        </is>
      </c>
      <c r="V821" t="inlineStr">
        <is>
          <t>REVDIX EXIM LLP</t>
        </is>
      </c>
      <c r="W821" t="inlineStr">
        <is>
          <t>ABNFR3204M</t>
        </is>
      </c>
      <c r="X821" t="n">
        <v>0</v>
      </c>
      <c r="Y821" t="n">
        <v>2</v>
      </c>
      <c r="Z821" t="n">
        <v>10063020</v>
      </c>
      <c r="AA821" t="inlineStr">
        <is>
          <t>BASMATI RICE</t>
        </is>
      </c>
      <c r="AB821" t="inlineStr">
        <is>
          <t>http://indiausatrade.mea.gov.in/api/public/image/stream?key=products%2F436177768-1121%20Golden%20Sella%20Basmati%20Rice.jpeg</t>
        </is>
      </c>
      <c r="AC821" t="inlineStr">
        <is>
          <t>2026-05-05T10:48:29.254Z</t>
        </is>
      </c>
    </row>
    <row r="822">
      <c r="A822" t="inlineStr">
        <is>
          <t>11576c28-5173-41f3-a161-b3162a7108a2</t>
        </is>
      </c>
      <c r="B822" t="inlineStr">
        <is>
          <t>Black Pepper Bold 550 G/L</t>
        </is>
      </c>
      <c r="C822" t="inlineStr">
        <is>
          <t>Black Pepper Bold 550 G/L</t>
        </is>
      </c>
      <c r="E822" t="inlineStr">
        <is>
          <t>FIXED</t>
        </is>
      </c>
      <c r="F822" t="n">
        <v>88300</v>
      </c>
      <c r="G822" t="inlineStr">
        <is>
          <t>USD</t>
        </is>
      </c>
      <c r="I822" t="inlineStr">
        <is>
          <t>Metric Ton</t>
        </is>
      </c>
      <c r="J822" t="n">
        <v>5</v>
      </c>
      <c r="M822" t="n">
        <v>0</v>
      </c>
      <c r="N822" t="n">
        <v>0</v>
      </c>
      <c r="Q822" t="inlineStr">
        <is>
          <t>11eb2b50-813a-4317-8af0-e237b27fb644</t>
        </is>
      </c>
      <c r="R822" t="inlineStr">
        <is>
          <t>Coffee, tea, mate and spices</t>
        </is>
      </c>
      <c r="S822" t="inlineStr">
        <is>
          <t>e035b6dc-25a1-4191-a8fc-293cacaf7616</t>
        </is>
      </c>
      <c r="T822" t="inlineStr">
        <is>
          <t>Pepper of the genus Piper; dried or crushed or ground fruits of the genus Capsicum or of the genus Pimenta</t>
        </is>
      </c>
      <c r="U822" t="inlineStr">
        <is>
          <t>449e8267-2c4b-4005-b677-152bd2b79ae2</t>
        </is>
      </c>
      <c r="V822" t="inlineStr">
        <is>
          <t>REVDIX EXIM LLP</t>
        </is>
      </c>
      <c r="W822" t="inlineStr">
        <is>
          <t>ABNFR3204M</t>
        </is>
      </c>
      <c r="X822" t="n">
        <v>0</v>
      </c>
      <c r="Y822" t="n">
        <v>1</v>
      </c>
      <c r="Z822" t="n">
        <v>9041120</v>
      </c>
      <c r="AA822" t="inlineStr">
        <is>
          <t>LIGHT BLACK PEPPER</t>
        </is>
      </c>
      <c r="AB822" t="inlineStr">
        <is>
          <t>http://indiausatrade.mea.gov.in/api/public/image/stream?key=products%2F20260518T135945Z-232387-acdcace0-Black%20Pepper-cropped.jpg</t>
        </is>
      </c>
      <c r="AC822" t="inlineStr">
        <is>
          <t>2026-05-18T13:59:45.723Z</t>
        </is>
      </c>
    </row>
    <row r="823">
      <c r="A823" t="inlineStr">
        <is>
          <t>df95dabc-97d9-4b14-a4d6-30e29d934e59</t>
        </is>
      </c>
      <c r="B823" t="inlineStr">
        <is>
          <t>1121 White Sella Basmati Rice</t>
        </is>
      </c>
      <c r="C823" t="inlineStr">
        <is>
          <t>1121 White Sella Basmati Rice</t>
        </is>
      </c>
      <c r="E823" t="inlineStr">
        <is>
          <t>FIXED</t>
        </is>
      </c>
      <c r="F823" t="n">
        <v>30000</v>
      </c>
      <c r="G823" t="inlineStr">
        <is>
          <t>USD</t>
        </is>
      </c>
      <c r="J823" t="n">
        <v>15000</v>
      </c>
      <c r="M823" t="n">
        <v>0</v>
      </c>
      <c r="N823" t="n">
        <v>0</v>
      </c>
      <c r="Q823" t="inlineStr">
        <is>
          <t>890dd873-cb6a-4f34-a326-a26e8e217ae2</t>
        </is>
      </c>
      <c r="R823" t="inlineStr">
        <is>
          <t>Cereals</t>
        </is>
      </c>
      <c r="S823" t="inlineStr">
        <is>
          <t>e31295bc-9c98-4744-84a1-71024e358e79</t>
        </is>
      </c>
      <c r="T823" t="inlineStr">
        <is>
          <t>Rice</t>
        </is>
      </c>
      <c r="U823" t="inlineStr">
        <is>
          <t>449e8267-2c4b-4005-b677-152bd2b79ae2</t>
        </is>
      </c>
      <c r="V823" t="inlineStr">
        <is>
          <t>REVDIX EXIM LLP</t>
        </is>
      </c>
      <c r="W823" t="inlineStr">
        <is>
          <t>ABNFR3204M</t>
        </is>
      </c>
      <c r="X823" t="n">
        <v>0</v>
      </c>
      <c r="Y823" t="n">
        <v>1</v>
      </c>
      <c r="Z823" t="n">
        <v>10063020</v>
      </c>
      <c r="AA823" t="inlineStr">
        <is>
          <t>BASMATI RICE</t>
        </is>
      </c>
      <c r="AB823" t="inlineStr">
        <is>
          <t>http://indiausatrade.mea.gov.in/api/public/image/stream?key=products%2F810631805-Rice.webp</t>
        </is>
      </c>
      <c r="AC823" t="inlineStr">
        <is>
          <t>2026-05-05T10:00:24.845Z</t>
        </is>
      </c>
    </row>
    <row r="824">
      <c r="A824" t="inlineStr">
        <is>
          <t>84f400fb-1991-4926-a1db-c76e3f225a7c</t>
        </is>
      </c>
      <c r="B824" t="inlineStr">
        <is>
          <t>Rajapuri Dry Whole Finger Turmeric</t>
        </is>
      </c>
      <c r="C824" t="inlineStr">
        <is>
          <t>Rajapuri Dry Whole Finger Turmeric</t>
        </is>
      </c>
      <c r="E824" t="inlineStr">
        <is>
          <t>FIXED</t>
        </is>
      </c>
      <c r="F824" t="n">
        <v>63825</v>
      </c>
      <c r="G824" t="inlineStr">
        <is>
          <t>USD</t>
        </is>
      </c>
      <c r="I824" t="inlineStr">
        <is>
          <t>Metric Ton</t>
        </is>
      </c>
      <c r="J824" t="n">
        <v>15</v>
      </c>
      <c r="M824" t="n">
        <v>0</v>
      </c>
      <c r="N824" t="n">
        <v>0</v>
      </c>
      <c r="Q824" t="inlineStr">
        <is>
          <t>11eb2b50-813a-4317-8af0-e237b27fb644</t>
        </is>
      </c>
      <c r="R824" t="inlineStr">
        <is>
          <t>Coffee, tea, mate and spices</t>
        </is>
      </c>
      <c r="S824" t="inlineStr">
        <is>
          <t>3ed23eea-7f40-4692-9d0a-0dc7ca51fb99</t>
        </is>
      </c>
      <c r="T824" t="inlineStr">
        <is>
          <t>Ginger, saffron, turmeric (curcuma), thyme, bay leaves, curry and other spices</t>
        </is>
      </c>
      <c r="U824" t="inlineStr">
        <is>
          <t>449e8267-2c4b-4005-b677-152bd2b79ae2</t>
        </is>
      </c>
      <c r="V824" t="inlineStr">
        <is>
          <t>REVDIX EXIM LLP</t>
        </is>
      </c>
      <c r="W824" t="inlineStr">
        <is>
          <t>ABNFR3204M</t>
        </is>
      </c>
      <c r="X824" t="n">
        <v>0</v>
      </c>
      <c r="Y824" t="n">
        <v>0</v>
      </c>
      <c r="Z824" t="n">
        <v>9103020</v>
      </c>
      <c r="AA824" t="inlineStr">
        <is>
          <t>DRIED</t>
        </is>
      </c>
      <c r="AB824" t="inlineStr">
        <is>
          <t>http://indiausatrade.mea.gov.in/api/public/image/stream?key=products%2F20260518T132424Z-275418-ad5919cb-Rajapuri%20Turmeric%20Finger-cropped.jpg</t>
        </is>
      </c>
      <c r="AC824" t="inlineStr">
        <is>
          <t>2026-05-18T13:24:24.922Z</t>
        </is>
      </c>
    </row>
    <row r="825">
      <c r="A825" t="inlineStr">
        <is>
          <t>788962f8-2396-44dc-93d4-b6281d465686</t>
        </is>
      </c>
      <c r="B825" t="inlineStr">
        <is>
          <t>Shelled Nutmeg (Neither Crushed nor Ground)</t>
        </is>
      </c>
      <c r="C825" t="inlineStr">
        <is>
          <t>Nutmeg</t>
        </is>
      </c>
      <c r="E825" t="inlineStr">
        <is>
          <t>FIXED</t>
        </is>
      </c>
      <c r="F825" t="n">
        <v>97870</v>
      </c>
      <c r="G825" t="inlineStr">
        <is>
          <t>USD</t>
        </is>
      </c>
      <c r="I825" t="inlineStr">
        <is>
          <t>Metric Ton</t>
        </is>
      </c>
      <c r="J825" t="n">
        <v>5</v>
      </c>
      <c r="M825" t="n">
        <v>0</v>
      </c>
      <c r="N825" t="n">
        <v>0</v>
      </c>
      <c r="Q825" t="inlineStr">
        <is>
          <t>11eb2b50-813a-4317-8af0-e237b27fb644</t>
        </is>
      </c>
      <c r="R825" t="inlineStr">
        <is>
          <t>Coffee, tea, mate and spices</t>
        </is>
      </c>
      <c r="S825" t="inlineStr">
        <is>
          <t>7292108c-6668-4307-b820-116e59c73a80</t>
        </is>
      </c>
      <c r="T825" t="inlineStr">
        <is>
          <t>Nutmeg, mace and cardamoms</t>
        </is>
      </c>
      <c r="U825" t="inlineStr">
        <is>
          <t>449e8267-2c4b-4005-b677-152bd2b79ae2</t>
        </is>
      </c>
      <c r="V825" t="inlineStr">
        <is>
          <t>REVDIX EXIM LLP</t>
        </is>
      </c>
      <c r="W825" t="inlineStr">
        <is>
          <t>ABNFR3204M</t>
        </is>
      </c>
      <c r="X825" t="n">
        <v>0</v>
      </c>
      <c r="Y825" t="n">
        <v>0</v>
      </c>
      <c r="Z825" t="n">
        <v>9081120</v>
      </c>
      <c r="AA825" t="inlineStr">
        <is>
          <t>SHELLED</t>
        </is>
      </c>
      <c r="AB825" t="inlineStr">
        <is>
          <t>http://indiausatrade.mea.gov.in/api/public/image/stream?key=products%2F20260518T151928Z-243444-d5f12f10-Nutmeg-cropped.jpg</t>
        </is>
      </c>
      <c r="AC825" t="inlineStr">
        <is>
          <t>2026-05-18T15:19:28.339Z</t>
        </is>
      </c>
    </row>
    <row r="826">
      <c r="A826" t="inlineStr">
        <is>
          <t>5d700270-ab79-4945-b718-90ef35689199</t>
        </is>
      </c>
      <c r="B826" t="inlineStr">
        <is>
          <t>MACE</t>
        </is>
      </c>
      <c r="C826" t="inlineStr">
        <is>
          <t>MACE</t>
        </is>
      </c>
      <c r="E826" t="inlineStr">
        <is>
          <t>FIXED</t>
        </is>
      </c>
      <c r="F826" t="n">
        <v>212765</v>
      </c>
      <c r="G826" t="inlineStr">
        <is>
          <t>USD</t>
        </is>
      </c>
      <c r="I826" t="inlineStr">
        <is>
          <t>Metric Ton</t>
        </is>
      </c>
      <c r="J826" t="n">
        <v>5</v>
      </c>
      <c r="M826" t="n">
        <v>0</v>
      </c>
      <c r="N826" t="n">
        <v>0</v>
      </c>
      <c r="Q826" t="inlineStr">
        <is>
          <t>11eb2b50-813a-4317-8af0-e237b27fb644</t>
        </is>
      </c>
      <c r="R826" t="inlineStr">
        <is>
          <t>Coffee, tea, mate and spices</t>
        </is>
      </c>
      <c r="S826" t="inlineStr">
        <is>
          <t>7292108c-6668-4307-b820-116e59c73a80</t>
        </is>
      </c>
      <c r="T826" t="inlineStr">
        <is>
          <t>Nutmeg, mace and cardamoms</t>
        </is>
      </c>
      <c r="U826" t="inlineStr">
        <is>
          <t>449e8267-2c4b-4005-b677-152bd2b79ae2</t>
        </is>
      </c>
      <c r="V826" t="inlineStr">
        <is>
          <t>REVDIX EXIM LLP</t>
        </is>
      </c>
      <c r="W826" t="inlineStr">
        <is>
          <t>ABNFR3204M</t>
        </is>
      </c>
      <c r="X826" t="n">
        <v>0</v>
      </c>
      <c r="Y826" t="n">
        <v>0</v>
      </c>
      <c r="Z826" t="n">
        <v>9082100</v>
      </c>
      <c r="AA826" t="inlineStr">
        <is>
          <t>NEITHER CRUSHED NOR GROUND</t>
        </is>
      </c>
      <c r="AB826" t="inlineStr">
        <is>
          <t>http://indiausatrade.mea.gov.in/api/public/image/stream?key=products%2F20260518T152808Z-609273-47a56951-Mace-cropped.jpg</t>
        </is>
      </c>
      <c r="AC826" t="inlineStr">
        <is>
          <t>2026-05-18T15:28:08.496Z</t>
        </is>
      </c>
    </row>
    <row r="827">
      <c r="A827" t="inlineStr">
        <is>
          <t>665980a8-f5b5-44cc-aee9-c641168ea331</t>
        </is>
      </c>
      <c r="B827" t="inlineStr">
        <is>
          <t>Clove Whole</t>
        </is>
      </c>
      <c r="C827" t="inlineStr">
        <is>
          <t>Clove Whole</t>
        </is>
      </c>
      <c r="E827" t="inlineStr">
        <is>
          <t>FIXED</t>
        </is>
      </c>
      <c r="F827" t="n">
        <v>122340</v>
      </c>
      <c r="G827" t="inlineStr">
        <is>
          <t>USD</t>
        </is>
      </c>
      <c r="I827" t="inlineStr">
        <is>
          <t>Metric Ton</t>
        </is>
      </c>
      <c r="J827" t="n">
        <v>5</v>
      </c>
      <c r="M827" t="n">
        <v>0</v>
      </c>
      <c r="N827" t="n">
        <v>0</v>
      </c>
      <c r="Q827" t="inlineStr">
        <is>
          <t>11eb2b50-813a-4317-8af0-e237b27fb644</t>
        </is>
      </c>
      <c r="R827" t="inlineStr">
        <is>
          <t>Coffee, tea, mate and spices</t>
        </is>
      </c>
      <c r="S827" t="inlineStr">
        <is>
          <t>c5071c47-aec5-4395-a59d-552a3f2d07ce</t>
        </is>
      </c>
      <c r="T827" t="inlineStr">
        <is>
          <t>Cloves (whole fruit, cloves and stems)</t>
        </is>
      </c>
      <c r="U827" t="inlineStr">
        <is>
          <t>449e8267-2c4b-4005-b677-152bd2b79ae2</t>
        </is>
      </c>
      <c r="V827" t="inlineStr">
        <is>
          <t>REVDIX EXIM LLP</t>
        </is>
      </c>
      <c r="W827" t="inlineStr">
        <is>
          <t>ABNFR3204M</t>
        </is>
      </c>
      <c r="X827" t="n">
        <v>0</v>
      </c>
      <c r="Y827" t="n">
        <v>0</v>
      </c>
      <c r="Z827" t="n">
        <v>9071010</v>
      </c>
      <c r="AA827" t="inlineStr">
        <is>
          <t>EXTRACTED</t>
        </is>
      </c>
      <c r="AB827" t="inlineStr">
        <is>
          <t>http://indiausatrade.mea.gov.in/api/public/image/stream?key=products%2F20260521T144428Z-926276-2740a2d3-Clove-cropped.jpg</t>
        </is>
      </c>
      <c r="AC827" t="inlineStr">
        <is>
          <t>2026-05-21T14:44:28.361Z</t>
        </is>
      </c>
    </row>
    <row r="828">
      <c r="A828" t="inlineStr">
        <is>
          <t>38d54db0-cff4-4e42-956f-bb8c19fa89dd</t>
        </is>
      </c>
      <c r="B828" t="inlineStr">
        <is>
          <t>Bay Leaves</t>
        </is>
      </c>
      <c r="C828" t="inlineStr">
        <is>
          <t>Bay Leaf</t>
        </is>
      </c>
      <c r="E828" t="inlineStr">
        <is>
          <t>FIXED</t>
        </is>
      </c>
      <c r="F828" t="n">
        <v>31915</v>
      </c>
      <c r="G828" t="inlineStr">
        <is>
          <t>USD</t>
        </is>
      </c>
      <c r="I828" t="inlineStr">
        <is>
          <t>Metric Ton</t>
        </is>
      </c>
      <c r="J828" t="n">
        <v>5</v>
      </c>
      <c r="M828" t="n">
        <v>0</v>
      </c>
      <c r="N828" t="n">
        <v>0</v>
      </c>
      <c r="Q828" t="inlineStr">
        <is>
          <t>11eb2b50-813a-4317-8af0-e237b27fb644</t>
        </is>
      </c>
      <c r="R828" t="inlineStr">
        <is>
          <t>Coffee, tea, mate and spices</t>
        </is>
      </c>
      <c r="S828" t="inlineStr">
        <is>
          <t>3ed23eea-7f40-4692-9d0a-0dc7ca51fb99</t>
        </is>
      </c>
      <c r="T828" t="inlineStr">
        <is>
          <t>Ginger, saffron, turmeric (curcuma), thyme, bay leaves, curry and other spices</t>
        </is>
      </c>
      <c r="U828" t="inlineStr">
        <is>
          <t>449e8267-2c4b-4005-b677-152bd2b79ae2</t>
        </is>
      </c>
      <c r="V828" t="inlineStr">
        <is>
          <t>REVDIX EXIM LLP</t>
        </is>
      </c>
      <c r="W828" t="inlineStr">
        <is>
          <t>ABNFR3204M</t>
        </is>
      </c>
      <c r="X828" t="n">
        <v>0</v>
      </c>
      <c r="Y828" t="n">
        <v>0</v>
      </c>
      <c r="Z828" t="n">
        <v>9104030</v>
      </c>
      <c r="AA828" t="inlineStr">
        <is>
          <t>GINGER, SAFFRON, TURMERIC (CURCUMA), THYME, BAY LEAVES, CURRY AND OTHER SPICES THYME; BAY LEAVES : BAY LEAVES, NOT ELSEWHERE SPECIFIED OR INCLUDED</t>
        </is>
      </c>
      <c r="AB828" t="inlineStr">
        <is>
          <t>http://indiausatrade.mea.gov.in/api/public/image/stream?key=products%2F20260521T145346Z-838984-16c24398-Bayleaf-cropped.jpg</t>
        </is>
      </c>
      <c r="AC828" t="inlineStr">
        <is>
          <t>2026-05-21T14:53:46.873Z</t>
        </is>
      </c>
    </row>
    <row r="829">
      <c r="A829" t="inlineStr">
        <is>
          <t>862687a7-5484-4a98-848c-546e1f18f69e</t>
        </is>
      </c>
      <c r="B829" t="inlineStr">
        <is>
          <t>Star Anise Whole</t>
        </is>
      </c>
      <c r="C829" t="inlineStr">
        <is>
          <t>Star Anise Whole</t>
        </is>
      </c>
      <c r="E829" t="inlineStr">
        <is>
          <t>FIXED</t>
        </is>
      </c>
      <c r="F829" t="n">
        <v>106385</v>
      </c>
      <c r="G829" t="inlineStr">
        <is>
          <t>USD</t>
        </is>
      </c>
      <c r="I829" t="inlineStr">
        <is>
          <t>Metric Ton</t>
        </is>
      </c>
      <c r="J829" t="n">
        <v>5</v>
      </c>
      <c r="M829" t="n">
        <v>0</v>
      </c>
      <c r="N829" t="n">
        <v>0</v>
      </c>
      <c r="Q829" t="inlineStr">
        <is>
          <t>11eb2b50-813a-4317-8af0-e237b27fb644</t>
        </is>
      </c>
      <c r="R829" t="inlineStr">
        <is>
          <t>Coffee, tea, mate and spices</t>
        </is>
      </c>
      <c r="S829" t="inlineStr">
        <is>
          <t>94c01a6b-b610-4952-8983-30e9118441fa</t>
        </is>
      </c>
      <c r="T829" t="inlineStr">
        <is>
          <t>Seeds of anise, badian, fennel, coriander, cumin or caraway; juniper berries</t>
        </is>
      </c>
      <c r="U829" t="inlineStr">
        <is>
          <t>449e8267-2c4b-4005-b677-152bd2b79ae2</t>
        </is>
      </c>
      <c r="V829" t="inlineStr">
        <is>
          <t>REVDIX EXIM LLP</t>
        </is>
      </c>
      <c r="W829" t="inlineStr">
        <is>
          <t>ABNFR3204M</t>
        </is>
      </c>
      <c r="X829" t="n">
        <v>0</v>
      </c>
      <c r="Y829" t="n">
        <v>0</v>
      </c>
      <c r="Z829" t="n">
        <v>9096210</v>
      </c>
      <c r="AA829" t="inlineStr">
        <is>
          <t>ANISE</t>
        </is>
      </c>
      <c r="AB829" t="inlineStr">
        <is>
          <t>http://indiausatrade.mea.gov.in/api/public/image/stream?key=products%2F20260521T150157Z-245056-add9d0ca-Star%20Anise-cropped.jpg</t>
        </is>
      </c>
      <c r="AC829" t="inlineStr">
        <is>
          <t>2026-05-21T15:01:57.348Z</t>
        </is>
      </c>
    </row>
    <row r="830">
      <c r="A830" t="inlineStr">
        <is>
          <t>6c4e50fa-da59-4b1e-be1e-3d9a577e4aa7</t>
        </is>
      </c>
      <c r="B830" t="inlineStr">
        <is>
          <t>Toor Dal (Arhar) (Without Oily) (Pigeon Peas)</t>
        </is>
      </c>
      <c r="C830" t="inlineStr">
        <is>
          <t>Toor Dal (Arhar) (Without Oily) (Pigeon Peas)</t>
        </is>
      </c>
      <c r="E830" t="inlineStr">
        <is>
          <t>FIXED</t>
        </is>
      </c>
      <c r="F830" t="n">
        <v>38295</v>
      </c>
      <c r="G830" t="inlineStr">
        <is>
          <t>USD</t>
        </is>
      </c>
      <c r="I830" t="inlineStr">
        <is>
          <t>Metric Ton</t>
        </is>
      </c>
      <c r="J830" t="n">
        <v>15</v>
      </c>
      <c r="M830" t="n">
        <v>0</v>
      </c>
      <c r="N830" t="n">
        <v>0</v>
      </c>
      <c r="Q830" t="inlineStr">
        <is>
          <t>5a733b71-4c55-41f2-8a65-241ce15bee20</t>
        </is>
      </c>
      <c r="R830" t="inlineStr">
        <is>
          <t>Edible vegetables and certain roots and tubers</t>
        </is>
      </c>
      <c r="S830" t="inlineStr">
        <is>
          <t>25d0a6fb-c075-45ac-9d0b-27b25b67f534</t>
        </is>
      </c>
      <c r="T830" t="inlineStr">
        <is>
          <t>Dried leguminous vegetables, shelled, whether or not skinned or split</t>
        </is>
      </c>
      <c r="U830" t="inlineStr">
        <is>
          <t>449e8267-2c4b-4005-b677-152bd2b79ae2</t>
        </is>
      </c>
      <c r="V830" t="inlineStr">
        <is>
          <t>REVDIX EXIM LLP</t>
        </is>
      </c>
      <c r="W830" t="inlineStr">
        <is>
          <t>ABNFR3204M</t>
        </is>
      </c>
      <c r="X830" t="n">
        <v>0</v>
      </c>
      <c r="Y830" t="n">
        <v>0</v>
      </c>
      <c r="Z830" t="n">
        <v>7136000</v>
      </c>
      <c r="AA830" t="inlineStr">
        <is>
          <t>PIGEON PEAS (CAJANUS CAJAN)</t>
        </is>
      </c>
      <c r="AB830" t="inlineStr">
        <is>
          <t>http://indiausatrade.mea.gov.in/api/public/image/stream?key=products%2F20260521T150902Z-878792-f926c67e-Toor%20Dal%20(Arhar)%20(Without%20Oily)-cropped.jpg</t>
        </is>
      </c>
      <c r="AC830" t="inlineStr">
        <is>
          <t>2026-05-21T15:09:02.462Z</t>
        </is>
      </c>
    </row>
    <row r="831">
      <c r="A831" t="inlineStr">
        <is>
          <t>b6502bfa-3029-4ece-b1be-b1a3e2445e4f</t>
        </is>
      </c>
      <c r="B831" t="inlineStr">
        <is>
          <t xml:space="preserve">Yellow Split Moong Dal </t>
        </is>
      </c>
      <c r="C831" t="inlineStr">
        <is>
          <t xml:space="preserve">Yellow/Split (Moong Dal) </t>
        </is>
      </c>
      <c r="E831" t="inlineStr">
        <is>
          <t>FIXED</t>
        </is>
      </c>
      <c r="F831" t="n">
        <v>41490</v>
      </c>
      <c r="G831" t="inlineStr">
        <is>
          <t>USD</t>
        </is>
      </c>
      <c r="I831" t="inlineStr">
        <is>
          <t>Metric Ton</t>
        </is>
      </c>
      <c r="J831" t="n">
        <v>15</v>
      </c>
      <c r="M831" t="n">
        <v>0</v>
      </c>
      <c r="N831" t="n">
        <v>0</v>
      </c>
      <c r="Q831" t="inlineStr">
        <is>
          <t>5a733b71-4c55-41f2-8a65-241ce15bee20</t>
        </is>
      </c>
      <c r="R831" t="inlineStr">
        <is>
          <t>Edible vegetables and certain roots and tubers</t>
        </is>
      </c>
      <c r="S831" t="inlineStr">
        <is>
          <t>25d0a6fb-c075-45ac-9d0b-27b25b67f534</t>
        </is>
      </c>
      <c r="T831" t="inlineStr">
        <is>
          <t>Dried leguminous vegetables, shelled, whether or not skinned or split</t>
        </is>
      </c>
      <c r="U831" t="inlineStr">
        <is>
          <t>449e8267-2c4b-4005-b677-152bd2b79ae2</t>
        </is>
      </c>
      <c r="V831" t="inlineStr">
        <is>
          <t>REVDIX EXIM LLP</t>
        </is>
      </c>
      <c r="W831" t="inlineStr">
        <is>
          <t>ABNFR3204M</t>
        </is>
      </c>
      <c r="X831" t="n">
        <v>0</v>
      </c>
      <c r="Y831" t="n">
        <v>0</v>
      </c>
      <c r="Z831" t="n">
        <v>7139010</v>
      </c>
      <c r="AA831" t="inlineStr">
        <is>
          <t>SPLIT</t>
        </is>
      </c>
      <c r="AB831" t="inlineStr">
        <is>
          <t>http://indiausatrade.mea.gov.in/api/public/image/stream?key=products%2F20260521T151907Z-106635-bf64a2bb-Yellow-Split%20(Moong%20Dal)-cropped.jpg</t>
        </is>
      </c>
      <c r="AC831" t="inlineStr">
        <is>
          <t>2026-05-21T15:19:07.110Z</t>
        </is>
      </c>
    </row>
    <row r="832">
      <c r="A832" t="inlineStr">
        <is>
          <t>e2c7563c-1639-41af-bb93-b2e91dadab39</t>
        </is>
      </c>
      <c r="B832" t="inlineStr">
        <is>
          <t>Red Lentils (Masoor Dal)</t>
        </is>
      </c>
      <c r="C832" t="inlineStr">
        <is>
          <t>Red Lentils (Masoor Dal)</t>
        </is>
      </c>
      <c r="E832" t="inlineStr">
        <is>
          <t>FIXED</t>
        </is>
      </c>
      <c r="F832" t="n">
        <v>30315</v>
      </c>
      <c r="G832" t="inlineStr">
        <is>
          <t>USD</t>
        </is>
      </c>
      <c r="I832" t="inlineStr">
        <is>
          <t>Metric Ton</t>
        </is>
      </c>
      <c r="J832" t="n">
        <v>15</v>
      </c>
      <c r="M832" t="n">
        <v>0</v>
      </c>
      <c r="N832" t="n">
        <v>0</v>
      </c>
      <c r="Q832" t="inlineStr">
        <is>
          <t>5a733b71-4c55-41f2-8a65-241ce15bee20</t>
        </is>
      </c>
      <c r="R832" t="inlineStr">
        <is>
          <t>Edible vegetables and certain roots and tubers</t>
        </is>
      </c>
      <c r="S832" t="inlineStr">
        <is>
          <t>25d0a6fb-c075-45ac-9d0b-27b25b67f534</t>
        </is>
      </c>
      <c r="T832" t="inlineStr">
        <is>
          <t>Dried leguminous vegetables, shelled, whether or not skinned or split</t>
        </is>
      </c>
      <c r="U832" t="inlineStr">
        <is>
          <t>449e8267-2c4b-4005-b677-152bd2b79ae2</t>
        </is>
      </c>
      <c r="V832" t="inlineStr">
        <is>
          <t>REVDIX EXIM LLP</t>
        </is>
      </c>
      <c r="W832" t="inlineStr">
        <is>
          <t>ABNFR3204M</t>
        </is>
      </c>
      <c r="X832" t="n">
        <v>0</v>
      </c>
      <c r="Y832" t="n">
        <v>0</v>
      </c>
      <c r="Z832" t="n">
        <v>7134000</v>
      </c>
      <c r="AA832" t="inlineStr">
        <is>
          <t>LENTILS KG.</t>
        </is>
      </c>
      <c r="AB832" t="inlineStr">
        <is>
          <t>http://indiausatrade.mea.gov.in/api/public/image/stream?key=products%2F20260521T152433Z-535916-151abe81-Red%20Lentils%20(Masoor%20Dal)-cropped.jpg</t>
        </is>
      </c>
      <c r="AC832" t="inlineStr">
        <is>
          <t>2026-05-21T15:24:33.352Z</t>
        </is>
      </c>
    </row>
    <row r="833">
      <c r="A833" t="inlineStr">
        <is>
          <t>7b01482d-2bba-481a-a7f2-498899ca18e7</t>
        </is>
      </c>
      <c r="B833" t="inlineStr">
        <is>
          <t xml:space="preserve">Split Chickpeas (Chana Dal) </t>
        </is>
      </c>
      <c r="C833" t="inlineStr">
        <is>
          <t xml:space="preserve">Split Chickpeas (Chana Dal) </t>
        </is>
      </c>
      <c r="E833" t="inlineStr">
        <is>
          <t>FIXED</t>
        </is>
      </c>
      <c r="F833" t="n">
        <v>30315</v>
      </c>
      <c r="G833" t="inlineStr">
        <is>
          <t>USD</t>
        </is>
      </c>
      <c r="I833" t="inlineStr">
        <is>
          <t>Metric Ton</t>
        </is>
      </c>
      <c r="J833" t="n">
        <v>15</v>
      </c>
      <c r="M833" t="n">
        <v>0</v>
      </c>
      <c r="N833" t="n">
        <v>0</v>
      </c>
      <c r="Q833" t="inlineStr">
        <is>
          <t>5a733b71-4c55-41f2-8a65-241ce15bee20</t>
        </is>
      </c>
      <c r="R833" t="inlineStr">
        <is>
          <t>Edible vegetables and certain roots and tubers</t>
        </is>
      </c>
      <c r="S833" t="inlineStr">
        <is>
          <t>25d0a6fb-c075-45ac-9d0b-27b25b67f534</t>
        </is>
      </c>
      <c r="T833" t="inlineStr">
        <is>
          <t>Dried leguminous vegetables, shelled, whether or not skinned or split</t>
        </is>
      </c>
      <c r="U833" t="inlineStr">
        <is>
          <t>449e8267-2c4b-4005-b677-152bd2b79ae2</t>
        </is>
      </c>
      <c r="V833" t="inlineStr">
        <is>
          <t>REVDIX EXIM LLP</t>
        </is>
      </c>
      <c r="W833" t="inlineStr">
        <is>
          <t>ABNFR3204M</t>
        </is>
      </c>
      <c r="X833" t="n">
        <v>0</v>
      </c>
      <c r="Y833" t="n">
        <v>0</v>
      </c>
      <c r="Z833" t="n">
        <v>7132090</v>
      </c>
      <c r="AA833" t="inlineStr">
        <is>
          <t>Other</t>
        </is>
      </c>
      <c r="AB833" t="inlineStr">
        <is>
          <t>http://indiausatrade.mea.gov.in/api/public/image/stream?key=products%2F20260521T153213Z-854550-ca221065-Split%20Chickpeas%20(Chana%20Dal)-cropped.jpg</t>
        </is>
      </c>
      <c r="AC833" t="inlineStr">
        <is>
          <t>2026-05-21T15:32:13.080Z</t>
        </is>
      </c>
    </row>
    <row r="834">
      <c r="A834" t="inlineStr">
        <is>
          <t>61bae00e-8f91-4cf9-953d-756bde6fcbca</t>
        </is>
      </c>
      <c r="B834" t="inlineStr">
        <is>
          <t>Chickpeas (Kabuli Chana)</t>
        </is>
      </c>
      <c r="C834" t="inlineStr">
        <is>
          <t>Chickpeas (Kabuli Chana)</t>
        </is>
      </c>
      <c r="E834" t="inlineStr">
        <is>
          <t>FIXED</t>
        </is>
      </c>
      <c r="F834" t="n">
        <v>47865</v>
      </c>
      <c r="G834" t="inlineStr">
        <is>
          <t>USD</t>
        </is>
      </c>
      <c r="I834" t="inlineStr">
        <is>
          <t>Metric Ton</t>
        </is>
      </c>
      <c r="J834" t="n">
        <v>15</v>
      </c>
      <c r="M834" t="n">
        <v>0</v>
      </c>
      <c r="N834" t="n">
        <v>0</v>
      </c>
      <c r="Q834" t="inlineStr">
        <is>
          <t>5a733b71-4c55-41f2-8a65-241ce15bee20</t>
        </is>
      </c>
      <c r="R834" t="inlineStr">
        <is>
          <t>Edible vegetables and certain roots and tubers</t>
        </is>
      </c>
      <c r="S834" t="inlineStr">
        <is>
          <t>25d0a6fb-c075-45ac-9d0b-27b25b67f534</t>
        </is>
      </c>
      <c r="T834" t="inlineStr">
        <is>
          <t>Dried leguminous vegetables, shelled, whether or not skinned or split</t>
        </is>
      </c>
      <c r="U834" t="inlineStr">
        <is>
          <t>449e8267-2c4b-4005-b677-152bd2b79ae2</t>
        </is>
      </c>
      <c r="V834" t="inlineStr">
        <is>
          <t>REVDIX EXIM LLP</t>
        </is>
      </c>
      <c r="W834" t="inlineStr">
        <is>
          <t>ABNFR3204M</t>
        </is>
      </c>
      <c r="X834" t="n">
        <v>0</v>
      </c>
      <c r="Y834" t="n">
        <v>0</v>
      </c>
      <c r="Z834" t="n">
        <v>7132010</v>
      </c>
      <c r="AA834" t="inlineStr">
        <is>
          <t>KABULI CHANA</t>
        </is>
      </c>
      <c r="AB834" t="inlineStr">
        <is>
          <t>http://indiausatrade.mea.gov.in/api/public/image/stream?key=products%2F20260521T153859Z-402243-2dc039af-Chickpeas%20(Kabuli%20Chana)-cropped.jpg</t>
        </is>
      </c>
      <c r="AC834" t="inlineStr">
        <is>
          <t>2026-05-21T15:38:59.907Z</t>
        </is>
      </c>
    </row>
    <row r="835">
      <c r="A835" t="inlineStr">
        <is>
          <t>cb4b1a72-e599-425e-aeef-3079441a5690</t>
        </is>
      </c>
      <c r="B835" t="inlineStr">
        <is>
          <t>Dry Whole Red Chilli Teja S17 Steamless</t>
        </is>
      </c>
      <c r="C835" t="inlineStr">
        <is>
          <t>Dry Whole Red Chilli Teja S17 Without Steam</t>
        </is>
      </c>
      <c r="E835" t="inlineStr">
        <is>
          <t>FIXED</t>
        </is>
      </c>
      <c r="F835" t="n">
        <v>116490</v>
      </c>
      <c r="G835" t="inlineStr">
        <is>
          <t>USD</t>
        </is>
      </c>
      <c r="I835" t="inlineStr">
        <is>
          <t>Metric Ton</t>
        </is>
      </c>
      <c r="J835" t="n">
        <v>15</v>
      </c>
      <c r="M835" t="n">
        <v>0</v>
      </c>
      <c r="N835" t="n">
        <v>0</v>
      </c>
      <c r="Q835" t="inlineStr">
        <is>
          <t>11eb2b50-813a-4317-8af0-e237b27fb644</t>
        </is>
      </c>
      <c r="R835" t="inlineStr">
        <is>
          <t>Coffee, tea, mate and spices</t>
        </is>
      </c>
      <c r="S835" t="inlineStr">
        <is>
          <t>e035b6dc-25a1-4191-a8fc-293cacaf7616</t>
        </is>
      </c>
      <c r="T835" t="inlineStr">
        <is>
          <t>Pepper of the genus Piper; dried or crushed or ground fruits of the genus Capsicum or of the genus Pimenta</t>
        </is>
      </c>
      <c r="U835" t="inlineStr">
        <is>
          <t>449e8267-2c4b-4005-b677-152bd2b79ae2</t>
        </is>
      </c>
      <c r="V835" t="inlineStr">
        <is>
          <t>REVDIX EXIM LLP</t>
        </is>
      </c>
      <c r="W835" t="inlineStr">
        <is>
          <t>ABNFR3204M</t>
        </is>
      </c>
      <c r="X835" t="n">
        <v>0</v>
      </c>
      <c r="Y835" t="n">
        <v>0</v>
      </c>
      <c r="Z835" t="n">
        <v>9042110</v>
      </c>
      <c r="AA835" t="inlineStr">
        <is>
          <t>OF GENUS CAPSICUM</t>
        </is>
      </c>
      <c r="AB835" t="inlineStr">
        <is>
          <t>http://indiausatrade.mea.gov.in/api/public/image/stream?key=products%2F20260530T110433Z-718542-b223f537-6A-Whole%20Dry%20Red%20Chilli%20Teja%20S17%20Stemless-cropped.jpg</t>
        </is>
      </c>
      <c r="AC835" t="inlineStr">
        <is>
          <t>2026-05-18T13:44:19.370Z</t>
        </is>
      </c>
    </row>
    <row r="836">
      <c r="A836" t="inlineStr">
        <is>
          <t>6b511f86-d91a-4272-af23-a937f0d8b177</t>
        </is>
      </c>
      <c r="B836" t="inlineStr">
        <is>
          <t>Dry Whole Red Chilli-Guntur Stemless</t>
        </is>
      </c>
      <c r="C836" t="inlineStr">
        <is>
          <t>Dry Whole Guntur Red Chilli Without Steam</t>
        </is>
      </c>
      <c r="E836" t="inlineStr">
        <is>
          <t>FIXED</t>
        </is>
      </c>
      <c r="F836" t="n">
        <v>119685</v>
      </c>
      <c r="G836" t="inlineStr">
        <is>
          <t>USD</t>
        </is>
      </c>
      <c r="I836" t="inlineStr">
        <is>
          <t>Metric Ton</t>
        </is>
      </c>
      <c r="J836" t="n">
        <v>15</v>
      </c>
      <c r="M836" t="n">
        <v>0</v>
      </c>
      <c r="N836" t="n">
        <v>0</v>
      </c>
      <c r="Q836" t="inlineStr">
        <is>
          <t>11eb2b50-813a-4317-8af0-e237b27fb644</t>
        </is>
      </c>
      <c r="R836" t="inlineStr">
        <is>
          <t>Coffee, tea, mate and spices</t>
        </is>
      </c>
      <c r="S836" t="inlineStr">
        <is>
          <t>e035b6dc-25a1-4191-a8fc-293cacaf7616</t>
        </is>
      </c>
      <c r="T836" t="inlineStr">
        <is>
          <t>Pepper of the genus Piper; dried or crushed or ground fruits of the genus Capsicum or of the genus Pimenta</t>
        </is>
      </c>
      <c r="U836" t="inlineStr">
        <is>
          <t>449e8267-2c4b-4005-b677-152bd2b79ae2</t>
        </is>
      </c>
      <c r="V836" t="inlineStr">
        <is>
          <t>REVDIX EXIM LLP</t>
        </is>
      </c>
      <c r="W836" t="inlineStr">
        <is>
          <t>ABNFR3204M</t>
        </is>
      </c>
      <c r="X836" t="n">
        <v>0</v>
      </c>
      <c r="Y836" t="n">
        <v>0</v>
      </c>
      <c r="Z836" t="n">
        <v>9042110</v>
      </c>
      <c r="AA836" t="inlineStr">
        <is>
          <t>OF GENUS CAPSICUM</t>
        </is>
      </c>
      <c r="AB836" t="inlineStr">
        <is>
          <t>http://indiausatrade.mea.gov.in/api/public/image/stream?key=products%2F20260529T103145Z-127976-7289cb5d-6D-Dry%20Whole%20Red%20Chilli%20Guntur%20Stemless-cropped.jpg</t>
        </is>
      </c>
      <c r="AC836" t="inlineStr">
        <is>
          <t>2026-05-18T13:55:04.364Z</t>
        </is>
      </c>
    </row>
    <row r="837">
      <c r="A837" t="inlineStr">
        <is>
          <t>832165fc-ff36-464f-abf8-53a3ae0df569</t>
        </is>
      </c>
      <c r="B837" t="inlineStr">
        <is>
          <t>Dry Whole Red Chilli-Guntur With Stalk</t>
        </is>
      </c>
      <c r="C837" t="inlineStr">
        <is>
          <t>Dry Whole Guntur Red Chilli With Steam</t>
        </is>
      </c>
      <c r="E837" t="inlineStr">
        <is>
          <t>FIXED</t>
        </is>
      </c>
      <c r="F837" t="n">
        <v>98940</v>
      </c>
      <c r="G837" t="inlineStr">
        <is>
          <t>USD</t>
        </is>
      </c>
      <c r="I837" t="inlineStr">
        <is>
          <t>Metric Ton</t>
        </is>
      </c>
      <c r="J837" t="n">
        <v>15</v>
      </c>
      <c r="M837" t="n">
        <v>0</v>
      </c>
      <c r="N837" t="n">
        <v>0</v>
      </c>
      <c r="Q837" t="inlineStr">
        <is>
          <t>11eb2b50-813a-4317-8af0-e237b27fb644</t>
        </is>
      </c>
      <c r="R837" t="inlineStr">
        <is>
          <t>Coffee, tea, mate and spices</t>
        </is>
      </c>
      <c r="S837" t="inlineStr">
        <is>
          <t>e035b6dc-25a1-4191-a8fc-293cacaf7616</t>
        </is>
      </c>
      <c r="T837" t="inlineStr">
        <is>
          <t>Pepper of the genus Piper; dried or crushed or ground fruits of the genus Capsicum or of the genus Pimenta</t>
        </is>
      </c>
      <c r="U837" t="inlineStr">
        <is>
          <t>449e8267-2c4b-4005-b677-152bd2b79ae2</t>
        </is>
      </c>
      <c r="V837" t="inlineStr">
        <is>
          <t>REVDIX EXIM LLP</t>
        </is>
      </c>
      <c r="W837" t="inlineStr">
        <is>
          <t>ABNFR3204M</t>
        </is>
      </c>
      <c r="X837" t="n">
        <v>0</v>
      </c>
      <c r="Y837" t="n">
        <v>0</v>
      </c>
      <c r="Z837" t="n">
        <v>9042110</v>
      </c>
      <c r="AA837" t="inlineStr">
        <is>
          <t>OF GENUS CAPSICUM</t>
        </is>
      </c>
      <c r="AB837" t="inlineStr">
        <is>
          <t>http://indiausatrade.mea.gov.in/api/public/image/stream?key=products%2F20260529T103251Z-302706-fbffbfac-5D-Dry%20Whole%20Red%20Chilli%20Guntur%20with%20Stalk-cropped.jpg</t>
        </is>
      </c>
      <c r="AC837" t="inlineStr">
        <is>
          <t>2026-05-18T13:50:36.173Z</t>
        </is>
      </c>
    </row>
    <row r="838">
      <c r="A838" t="inlineStr">
        <is>
          <t>7a3a8ba8-4265-444b-9e46-4cf02d11f117</t>
        </is>
      </c>
      <c r="B838" t="inlineStr">
        <is>
          <t>Sona Masoori Rice</t>
        </is>
      </c>
      <c r="C838" t="inlineStr">
        <is>
          <t>Sona Masoori Rice</t>
        </is>
      </c>
      <c r="E838" t="inlineStr">
        <is>
          <t>FIXED</t>
        </is>
      </c>
      <c r="F838" t="n">
        <v>22500</v>
      </c>
      <c r="G838" t="inlineStr">
        <is>
          <t>USD</t>
        </is>
      </c>
      <c r="J838" t="n">
        <v>15000</v>
      </c>
      <c r="M838" t="n">
        <v>0</v>
      </c>
      <c r="N838" t="n">
        <v>0</v>
      </c>
      <c r="Q838" t="inlineStr">
        <is>
          <t>890dd873-cb6a-4f34-a326-a26e8e217ae2</t>
        </is>
      </c>
      <c r="R838" t="inlineStr">
        <is>
          <t>Cereals</t>
        </is>
      </c>
      <c r="S838" t="inlineStr">
        <is>
          <t>e31295bc-9c98-4744-84a1-71024e358e79</t>
        </is>
      </c>
      <c r="T838" t="inlineStr">
        <is>
          <t>Rice</t>
        </is>
      </c>
      <c r="U838" t="inlineStr">
        <is>
          <t>449e8267-2c4b-4005-b677-152bd2b79ae2</t>
        </is>
      </c>
      <c r="V838" t="inlineStr">
        <is>
          <t>REVDIX EXIM LLP</t>
        </is>
      </c>
      <c r="W838" t="inlineStr">
        <is>
          <t>ABNFR3204M</t>
        </is>
      </c>
      <c r="X838" t="n">
        <v>0</v>
      </c>
      <c r="Y838" t="n">
        <v>0</v>
      </c>
      <c r="Z838" t="n">
        <v>10063090</v>
      </c>
      <c r="AA838" t="inlineStr">
        <is>
          <t>OTHER</t>
        </is>
      </c>
      <c r="AB838" t="inlineStr">
        <is>
          <t>http://indiausatrade.mea.gov.in/api/public/image/stream?key=products%2F298042899-Sona%20Masoori%20Rice.webp</t>
        </is>
      </c>
      <c r="AC838" t="inlineStr">
        <is>
          <t>2026-05-05T11:25:42.681Z</t>
        </is>
      </c>
    </row>
    <row r="839">
      <c r="A839" t="inlineStr">
        <is>
          <t>5b803dc7-1655-4bec-9a61-cd7cbe23f008</t>
        </is>
      </c>
      <c r="B839" t="inlineStr">
        <is>
          <t>Dry Whole Red Chilli Teja S17 With Stalk</t>
        </is>
      </c>
      <c r="C839" t="inlineStr">
        <is>
          <t>Dry Whole Red Chilli Teja S17 With Steam</t>
        </is>
      </c>
      <c r="E839" t="inlineStr">
        <is>
          <t>FIXED</t>
        </is>
      </c>
      <c r="F839" t="n">
        <v>98940</v>
      </c>
      <c r="G839" t="inlineStr">
        <is>
          <t>USD</t>
        </is>
      </c>
      <c r="I839" t="inlineStr">
        <is>
          <t>Metric Ton</t>
        </is>
      </c>
      <c r="J839" t="n">
        <v>15</v>
      </c>
      <c r="M839" t="n">
        <v>0</v>
      </c>
      <c r="N839" t="n">
        <v>0</v>
      </c>
      <c r="Q839" t="inlineStr">
        <is>
          <t>11eb2b50-813a-4317-8af0-e237b27fb644</t>
        </is>
      </c>
      <c r="R839" t="inlineStr">
        <is>
          <t>Coffee, tea, mate and spices</t>
        </is>
      </c>
      <c r="S839" t="inlineStr">
        <is>
          <t>e035b6dc-25a1-4191-a8fc-293cacaf7616</t>
        </is>
      </c>
      <c r="T839" t="inlineStr">
        <is>
          <t>Pepper of the genus Piper; dried or crushed or ground fruits of the genus Capsicum or of the genus Pimenta</t>
        </is>
      </c>
      <c r="U839" t="inlineStr">
        <is>
          <t>449e8267-2c4b-4005-b677-152bd2b79ae2</t>
        </is>
      </c>
      <c r="V839" t="inlineStr">
        <is>
          <t>REVDIX EXIM LLP</t>
        </is>
      </c>
      <c r="W839" t="inlineStr">
        <is>
          <t>ABNFR3204M</t>
        </is>
      </c>
      <c r="X839" t="n">
        <v>0</v>
      </c>
      <c r="Y839" t="n">
        <v>0</v>
      </c>
      <c r="Z839" t="n">
        <v>9042110</v>
      </c>
      <c r="AA839" t="inlineStr">
        <is>
          <t>OF GENUS CAPSICUM</t>
        </is>
      </c>
      <c r="AB839" t="inlineStr">
        <is>
          <t>http://indiausatrade.mea.gov.in/api/public/image/stream?key=products%2F20260518T134051Z-297535-93a02aae-Dry%20Chilli%20Teja-S17-cropped.jpg</t>
        </is>
      </c>
      <c r="AC839" t="inlineStr">
        <is>
          <t>2026-05-18T13:40:51.539Z</t>
        </is>
      </c>
    </row>
    <row r="840">
      <c r="A840" t="inlineStr">
        <is>
          <t>0517abc4-6890-48b0-986e-0e4d11c4db2f</t>
        </is>
      </c>
      <c r="B840" t="inlineStr">
        <is>
          <t>IR 64 Long Grain Parboiled Rice</t>
        </is>
      </c>
      <c r="C840" t="inlineStr">
        <is>
          <t>IR 64 Long Grain Parboiled Rice</t>
        </is>
      </c>
      <c r="E840" t="inlineStr">
        <is>
          <t>FIXED</t>
        </is>
      </c>
      <c r="F840" t="n">
        <v>18750</v>
      </c>
      <c r="G840" t="inlineStr">
        <is>
          <t>USD</t>
        </is>
      </c>
      <c r="J840" t="n">
        <v>15000</v>
      </c>
      <c r="M840" t="n">
        <v>0</v>
      </c>
      <c r="N840" t="n">
        <v>0</v>
      </c>
      <c r="Q840" t="inlineStr">
        <is>
          <t>890dd873-cb6a-4f34-a326-a26e8e217ae2</t>
        </is>
      </c>
      <c r="R840" t="inlineStr">
        <is>
          <t>Cereals</t>
        </is>
      </c>
      <c r="S840" t="inlineStr">
        <is>
          <t>e31295bc-9c98-4744-84a1-71024e358e79</t>
        </is>
      </c>
      <c r="T840" t="inlineStr">
        <is>
          <t>Rice</t>
        </is>
      </c>
      <c r="U840" t="inlineStr">
        <is>
          <t>449e8267-2c4b-4005-b677-152bd2b79ae2</t>
        </is>
      </c>
      <c r="V840" t="inlineStr">
        <is>
          <t>REVDIX EXIM LLP</t>
        </is>
      </c>
      <c r="W840" t="inlineStr">
        <is>
          <t>ABNFR3204M</t>
        </is>
      </c>
      <c r="X840" t="n">
        <v>0</v>
      </c>
      <c r="Y840" t="n">
        <v>0</v>
      </c>
      <c r="Z840" t="n">
        <v>10063090</v>
      </c>
      <c r="AA840" t="inlineStr">
        <is>
          <t>OTHER</t>
        </is>
      </c>
      <c r="AB840" t="inlineStr">
        <is>
          <t>http://indiausatrade.mea.gov.in/api/public/image/stream?key=products%2F924187659-IR%2064%20Long%20Grain%20Parboiled%20Rice.webp</t>
        </is>
      </c>
      <c r="AC840" t="inlineStr">
        <is>
          <t>2026-05-05T11:05:41.279Z</t>
        </is>
      </c>
    </row>
    <row r="841">
      <c r="A841" t="inlineStr">
        <is>
          <t>508769f0-c31a-4e16-9e99-cfdbae4dd23b</t>
        </is>
      </c>
      <c r="B841" t="inlineStr">
        <is>
          <t xml:space="preserve">Salem Dry Whole Finger Turmeric </t>
        </is>
      </c>
      <c r="C841" t="inlineStr">
        <is>
          <t>Salem Dry Finger Turmeric</t>
        </is>
      </c>
      <c r="E841" t="inlineStr">
        <is>
          <t>FIXED</t>
        </is>
      </c>
      <c r="F841" t="n">
        <v>62235</v>
      </c>
      <c r="G841" t="inlineStr">
        <is>
          <t>USD</t>
        </is>
      </c>
      <c r="I841" t="inlineStr">
        <is>
          <t>Metric Ton</t>
        </is>
      </c>
      <c r="J841" t="n">
        <v>15</v>
      </c>
      <c r="M841" t="n">
        <v>0</v>
      </c>
      <c r="N841" t="n">
        <v>0</v>
      </c>
      <c r="Q841" t="inlineStr">
        <is>
          <t>11eb2b50-813a-4317-8af0-e237b27fb644</t>
        </is>
      </c>
      <c r="R841" t="inlineStr">
        <is>
          <t>Coffee, tea, mate and spices</t>
        </is>
      </c>
      <c r="S841" t="inlineStr">
        <is>
          <t>3ed23eea-7f40-4692-9d0a-0dc7ca51fb99</t>
        </is>
      </c>
      <c r="T841" t="inlineStr">
        <is>
          <t>Ginger, saffron, turmeric (curcuma), thyme, bay leaves, curry and other spices</t>
        </is>
      </c>
      <c r="U841" t="inlineStr">
        <is>
          <t>449e8267-2c4b-4005-b677-152bd2b79ae2</t>
        </is>
      </c>
      <c r="V841" t="inlineStr">
        <is>
          <t>REVDIX EXIM LLP</t>
        </is>
      </c>
      <c r="W841" t="inlineStr">
        <is>
          <t>ABNFR3204M</t>
        </is>
      </c>
      <c r="X841" t="n">
        <v>0</v>
      </c>
      <c r="Y841" t="n">
        <v>0</v>
      </c>
      <c r="Z841" t="n">
        <v>9103020</v>
      </c>
      <c r="AA841" t="inlineStr">
        <is>
          <t>DRIED</t>
        </is>
      </c>
      <c r="AB841" t="inlineStr">
        <is>
          <t>http://indiausatrade.mea.gov.in/api/public/image/stream?key=products%2F20260518T131924Z-553953-b03c223c-Salem%20Turmeric%20Finger-cropped.jpg</t>
        </is>
      </c>
      <c r="AC841" t="inlineStr">
        <is>
          <t>2026-05-18T13:19:24.376Z</t>
        </is>
      </c>
    </row>
    <row r="842">
      <c r="A842" t="inlineStr">
        <is>
          <t>a43d493f-8a04-4ef0-b74e-fefdf7c3cbea</t>
        </is>
      </c>
      <c r="B842" t="inlineStr">
        <is>
          <t>Wooden Candle Holder Stand (Set of 3)</t>
        </is>
      </c>
      <c r="C842" t="inlineStr">
        <is>
          <t>AOPL-MCH-001</t>
        </is>
      </c>
      <c r="E842" t="inlineStr">
        <is>
          <t>FIXED</t>
        </is>
      </c>
      <c r="F842" t="n">
        <v>0</v>
      </c>
      <c r="G842" t="inlineStr">
        <is>
          <t>USD</t>
        </is>
      </c>
      <c r="I842" t="inlineStr">
        <is>
          <t>Numbers</t>
        </is>
      </c>
      <c r="M842" t="n">
        <v>0</v>
      </c>
      <c r="N842" t="n">
        <v>0</v>
      </c>
      <c r="Q842" t="inlineStr">
        <is>
          <t>452ce2bf-d5bb-4dde-b915-b72de8c938a6</t>
        </is>
      </c>
      <c r="R842" t="inlineStr">
        <is>
          <t>Wood and articles of wood; wood charcoal</t>
        </is>
      </c>
      <c r="S842" t="inlineStr">
        <is>
          <t>08349e62-d2c9-4d06-ac46-e9886c08f5c5</t>
        </is>
      </c>
      <c r="T842" t="inlineStr">
        <is>
          <t>Wood marquetry and inlaid wood; caskets and cases for jewellery or cutlery, and similar articles, of wood; statuettes and other ornaments, of wood; wooden articles of furniture not falling in Chapter 94</t>
        </is>
      </c>
      <c r="U842" t="inlineStr">
        <is>
          <t>75ecbc5c-88ba-4876-8dc3-3cc5e1969431</t>
        </is>
      </c>
      <c r="V842" t="inlineStr">
        <is>
          <t>AANA OVERSEAS PRIVATE LIMITED</t>
        </is>
      </c>
      <c r="W842" t="inlineStr">
        <is>
          <t>ABDCA9680K</t>
        </is>
      </c>
      <c r="X842" t="n">
        <v>0</v>
      </c>
      <c r="Y842" t="n">
        <v>0</v>
      </c>
      <c r="Z842" t="n">
        <v>44201900</v>
      </c>
      <c r="AA842" t="inlineStr">
        <is>
          <t>OTHER</t>
        </is>
      </c>
      <c r="AB842" t="inlineStr">
        <is>
          <t>http://indiausatrade.mea.gov.in/api/public/image/stream?key=products%2F20260830T122958Z-545294-53386de5-wooden%20candle%20holder%20stand-cropped.png</t>
        </is>
      </c>
      <c r="AC842" t="inlineStr">
        <is>
          <t>2026-08-30T12:29:58.594Z</t>
        </is>
      </c>
    </row>
    <row r="843">
      <c r="A843" t="inlineStr">
        <is>
          <t>7114cda9-18dd-4a8b-a9b6-8e2bb3d06d05</t>
        </is>
      </c>
      <c r="B843" t="inlineStr">
        <is>
          <t>Handcrafted Wooden Decorative Floor Vase</t>
        </is>
      </c>
      <c r="C843" t="inlineStr">
        <is>
          <t>AOPL-DFV-001</t>
        </is>
      </c>
      <c r="E843" t="inlineStr">
        <is>
          <t>FIXED</t>
        </is>
      </c>
      <c r="F843" t="n">
        <v>0</v>
      </c>
      <c r="G843" t="inlineStr">
        <is>
          <t>USD</t>
        </is>
      </c>
      <c r="I843" t="inlineStr">
        <is>
          <t>Numbers</t>
        </is>
      </c>
      <c r="M843" t="n">
        <v>0</v>
      </c>
      <c r="N843" t="n">
        <v>0</v>
      </c>
      <c r="Q843" t="inlineStr">
        <is>
          <t>452ce2bf-d5bb-4dde-b915-b72de8c938a6</t>
        </is>
      </c>
      <c r="R843" t="inlineStr">
        <is>
          <t>Wood and articles of wood; wood charcoal</t>
        </is>
      </c>
      <c r="S843" t="inlineStr">
        <is>
          <t>08349e62-d2c9-4d06-ac46-e9886c08f5c5</t>
        </is>
      </c>
      <c r="T843" t="inlineStr">
        <is>
          <t>Wood marquetry and inlaid wood; caskets and cases for jewellery or cutlery, and similar articles, of wood; statuettes and other ornaments, of wood; wooden articles of furniture not falling in Chapter 94</t>
        </is>
      </c>
      <c r="U843" t="inlineStr">
        <is>
          <t>75ecbc5c-88ba-4876-8dc3-3cc5e1969431</t>
        </is>
      </c>
      <c r="V843" t="inlineStr">
        <is>
          <t>AANA OVERSEAS PRIVATE LIMITED</t>
        </is>
      </c>
      <c r="W843" t="inlineStr">
        <is>
          <t>ABDCA9680K</t>
        </is>
      </c>
      <c r="X843" t="n">
        <v>0</v>
      </c>
      <c r="Y843" t="n">
        <v>0</v>
      </c>
      <c r="Z843" t="n">
        <v>44201000</v>
      </c>
      <c r="AA843" t="inlineStr">
        <is>
          <t>WOOD MARQUETRY AND INLAID WOOD; CASKETS AND CASES FOR JEWELLERY OR CUTLERY, AND SIMILAR ARTICLES, OF WOOD; STATUETTES AND OTHER ORNAMENTS, OF WOOD; WOODEN ARTICLES OF FURNITURE NOT FALLING IN CHAPTER 94 - STATUETTES AND OTHER ORNAMENTS, OF WOOD</t>
        </is>
      </c>
      <c r="AB843" t="inlineStr">
        <is>
          <t>http://indiausatrade.mea.gov.in/api/public/image/stream?key=products%2F20260830T125500Z-229667-a2ed72b0-Handcrafted%20wooden%20decorative%20floor%20vase-cropped.png</t>
        </is>
      </c>
      <c r="AC843" t="inlineStr">
        <is>
          <t>2026-08-30T12:55:00.215Z</t>
        </is>
      </c>
    </row>
    <row r="844">
      <c r="A844" t="inlineStr">
        <is>
          <t>035985c7-69e6-4b96-9e89-cf75db8d78fe</t>
        </is>
      </c>
      <c r="B844" t="inlineStr">
        <is>
          <t>White Ornate Carved MDF Wood Wall Mirror</t>
        </is>
      </c>
      <c r="C844" t="inlineStr">
        <is>
          <t>AOPL-MWM-001</t>
        </is>
      </c>
      <c r="E844" t="inlineStr">
        <is>
          <t>FIXED</t>
        </is>
      </c>
      <c r="F844" t="n">
        <v>0</v>
      </c>
      <c r="G844" t="inlineStr">
        <is>
          <t>USD</t>
        </is>
      </c>
      <c r="I844" t="inlineStr">
        <is>
          <t>Numbers</t>
        </is>
      </c>
      <c r="M844" t="n">
        <v>0</v>
      </c>
      <c r="N844" t="n">
        <v>0</v>
      </c>
      <c r="Q844" t="inlineStr">
        <is>
          <t>c47b5349-3bc0-43bf-999d-4d947100ea52</t>
        </is>
      </c>
      <c r="R844" t="inlineStr">
        <is>
          <t>Glass and glassware</t>
        </is>
      </c>
      <c r="S844" t="inlineStr">
        <is>
          <t>7e854a36-afa4-4c1f-990f-2e22b086b143</t>
        </is>
      </c>
      <c r="T844" t="inlineStr">
        <is>
          <t>Glass mirrors, whether or not framed, including rear-view mirrors</t>
        </is>
      </c>
      <c r="U844" t="inlineStr">
        <is>
          <t>75ecbc5c-88ba-4876-8dc3-3cc5e1969431</t>
        </is>
      </c>
      <c r="V844" t="inlineStr">
        <is>
          <t>AANA OVERSEAS PRIVATE LIMITED</t>
        </is>
      </c>
      <c r="W844" t="inlineStr">
        <is>
          <t>ABDCA9680K</t>
        </is>
      </c>
      <c r="X844" t="n">
        <v>0</v>
      </c>
      <c r="Y844" t="n">
        <v>0</v>
      </c>
      <c r="Z844" t="n">
        <v>70099200</v>
      </c>
      <c r="AA844" t="inlineStr">
        <is>
          <t>FRAMED</t>
        </is>
      </c>
      <c r="AB844" t="inlineStr">
        <is>
          <t>http://indiausatrade.mea.gov.in/api/public/image/stream?key=products%2F20260830T140535Z-239180-8f7017de-White%20Ornate%20Carved%20MDF%20Wood%20Wall%20Mirror-cropped.png</t>
        </is>
      </c>
      <c r="AC844" t="inlineStr">
        <is>
          <t>2026-08-30T14:05:35.673Z</t>
        </is>
      </c>
    </row>
    <row r="845">
      <c r="A845" t="inlineStr">
        <is>
          <t>fb4001ef-0fbd-4b00-982e-6324c6f8b7ad</t>
        </is>
      </c>
      <c r="B845" t="inlineStr">
        <is>
          <t>Irregular Wall Mirror with Natural Mango Wood Frame</t>
        </is>
      </c>
      <c r="C845" t="inlineStr">
        <is>
          <t>AOPL-MWM-002</t>
        </is>
      </c>
      <c r="E845" t="inlineStr">
        <is>
          <t>FIXED</t>
        </is>
      </c>
      <c r="F845" t="n">
        <v>0</v>
      </c>
      <c r="G845" t="inlineStr">
        <is>
          <t>USD</t>
        </is>
      </c>
      <c r="I845" t="inlineStr">
        <is>
          <t>Numbers</t>
        </is>
      </c>
      <c r="M845" t="n">
        <v>0</v>
      </c>
      <c r="N845" t="n">
        <v>0</v>
      </c>
      <c r="Q845" t="inlineStr">
        <is>
          <t>c47b5349-3bc0-43bf-999d-4d947100ea52</t>
        </is>
      </c>
      <c r="R845" t="inlineStr">
        <is>
          <t>Glass and glassware</t>
        </is>
      </c>
      <c r="S845" t="inlineStr">
        <is>
          <t>7e854a36-afa4-4c1f-990f-2e22b086b143</t>
        </is>
      </c>
      <c r="T845" t="inlineStr">
        <is>
          <t>Glass mirrors, whether or not framed, including rear-view mirrors</t>
        </is>
      </c>
      <c r="U845" t="inlineStr">
        <is>
          <t>75ecbc5c-88ba-4876-8dc3-3cc5e1969431</t>
        </is>
      </c>
      <c r="V845" t="inlineStr">
        <is>
          <t>AANA OVERSEAS PRIVATE LIMITED</t>
        </is>
      </c>
      <c r="W845" t="inlineStr">
        <is>
          <t>ABDCA9680K</t>
        </is>
      </c>
      <c r="X845" t="n">
        <v>0</v>
      </c>
      <c r="Y845" t="n">
        <v>0</v>
      </c>
      <c r="Z845" t="n">
        <v>70099200</v>
      </c>
      <c r="AA845" t="inlineStr">
        <is>
          <t>FRAMED</t>
        </is>
      </c>
      <c r="AB845" t="inlineStr">
        <is>
          <t>http://indiausatrade.mea.gov.in/api/public/image/stream?key=products%2F20260830T142217Z-182666-4c7b5764-Wooden%20Irregular%20Wall%20Mirrors-cropped.png</t>
        </is>
      </c>
      <c r="AC845" t="inlineStr">
        <is>
          <t>2026-08-30T14:22:17.799Z</t>
        </is>
      </c>
    </row>
    <row r="846">
      <c r="A846" t="inlineStr">
        <is>
          <t>386ef279-b248-42fd-a3e8-06c757ee7ef8</t>
        </is>
      </c>
      <c r="B846" t="inlineStr">
        <is>
          <t>Wooden Incense Burner Box</t>
        </is>
      </c>
      <c r="C846" t="inlineStr">
        <is>
          <t>AOPL-WIH-001</t>
        </is>
      </c>
      <c r="E846" t="inlineStr">
        <is>
          <t>FIXED</t>
        </is>
      </c>
      <c r="F846" t="n">
        <v>0</v>
      </c>
      <c r="G846" t="inlineStr">
        <is>
          <t>USD</t>
        </is>
      </c>
      <c r="I846" t="inlineStr">
        <is>
          <t>Numbers</t>
        </is>
      </c>
      <c r="M846" t="n">
        <v>0</v>
      </c>
      <c r="N846" t="n">
        <v>0</v>
      </c>
      <c r="Q846" t="inlineStr">
        <is>
          <t>452ce2bf-d5bb-4dde-b915-b72de8c938a6</t>
        </is>
      </c>
      <c r="R846" t="inlineStr">
        <is>
          <t>Wood and articles of wood; wood charcoal</t>
        </is>
      </c>
      <c r="S846" t="inlineStr">
        <is>
          <t>08349e62-d2c9-4d06-ac46-e9886c08f5c5</t>
        </is>
      </c>
      <c r="T846" t="inlineStr">
        <is>
          <t>Wood marquetry and inlaid wood; caskets and cases for jewellery or cutlery, and similar articles, of wood; statuettes and other ornaments, of wood; wooden articles of furniture not falling in Chapter 94</t>
        </is>
      </c>
      <c r="U846" t="inlineStr">
        <is>
          <t>75ecbc5c-88ba-4876-8dc3-3cc5e1969431</t>
        </is>
      </c>
      <c r="V846" t="inlineStr">
        <is>
          <t>AANA OVERSEAS PRIVATE LIMITED</t>
        </is>
      </c>
      <c r="W846" t="inlineStr">
        <is>
          <t>ABDCA9680K</t>
        </is>
      </c>
      <c r="X846" t="n">
        <v>0</v>
      </c>
      <c r="Y846" t="n">
        <v>0</v>
      </c>
      <c r="Z846" t="n">
        <v>44209090</v>
      </c>
      <c r="AA846" t="inlineStr">
        <is>
          <t>OTHER</t>
        </is>
      </c>
      <c r="AB846" t="inlineStr">
        <is>
          <t>http://indiausatrade.mea.gov.in/api/public/image/stream?key=products%2F20260830T153052Z-468960-2fd17819-Wooden%20Incense%20Burner%20Box-cropped.png</t>
        </is>
      </c>
      <c r="AC846" t="inlineStr">
        <is>
          <t>2026-08-30T15:30:52.424Z</t>
        </is>
      </c>
    </row>
    <row r="847">
      <c r="A847" t="inlineStr">
        <is>
          <t>c22b4d42-b81d-4c5e-acfa-9711bf8f3e95</t>
        </is>
      </c>
      <c r="B847" t="inlineStr">
        <is>
          <t>Mango Wood Hand Carved Chest of Drawers</t>
        </is>
      </c>
      <c r="C847" t="inlineStr">
        <is>
          <t>AOPL-MCD-001</t>
        </is>
      </c>
      <c r="E847" t="inlineStr">
        <is>
          <t>FIXED</t>
        </is>
      </c>
      <c r="F847" t="n">
        <v>0</v>
      </c>
      <c r="G847" t="inlineStr">
        <is>
          <t>USD</t>
        </is>
      </c>
      <c r="I847" t="inlineStr">
        <is>
          <t>Numbers</t>
        </is>
      </c>
      <c r="M847" t="n">
        <v>0</v>
      </c>
      <c r="N847" t="n">
        <v>0</v>
      </c>
      <c r="Q847" t="inlineStr">
        <is>
          <t>93d5b725-7446-4c92-b6ca-ea135a796a9b</t>
        </is>
      </c>
      <c r="R847" t="inlineStr">
        <is>
          <t>FURNITURE, BEDDING, MATTRESSES, MATTRESS SUPPORTS, CUSHIONS AND SIMILAR STUFFED FURNISHINGS</t>
        </is>
      </c>
      <c r="S847" t="inlineStr">
        <is>
          <t>8059db13-3d7f-4853-84e3-67202904ed0a</t>
        </is>
      </c>
      <c r="T847" t="inlineStr">
        <is>
          <t>Other furniture and parts thereof</t>
        </is>
      </c>
      <c r="U847" t="inlineStr">
        <is>
          <t>75ecbc5c-88ba-4876-8dc3-3cc5e1969431</t>
        </is>
      </c>
      <c r="V847" t="inlineStr">
        <is>
          <t>AANA OVERSEAS PRIVATE LIMITED</t>
        </is>
      </c>
      <c r="W847" t="inlineStr">
        <is>
          <t>ABDCA9680K</t>
        </is>
      </c>
      <c r="X847" t="n">
        <v>0</v>
      </c>
      <c r="Y847" t="n">
        <v>0</v>
      </c>
      <c r="Z847" t="n">
        <v>94036000</v>
      </c>
      <c r="AA847" t="inlineStr">
        <is>
          <t>OTHER WOODEN FURNITURE</t>
        </is>
      </c>
      <c r="AB847" t="inlineStr">
        <is>
          <t>http://indiausatrade.mea.gov.in/api/public/image/stream?key=products%2F20260829T064915Z-864846-deb02c5a-Mango%20Wood%20Hand%20Carved%20Chest%20of%20Drawers-cropped.png</t>
        </is>
      </c>
      <c r="AC847" t="inlineStr">
        <is>
          <t>2026-08-29T06:49:15.383Z</t>
        </is>
      </c>
    </row>
    <row r="848">
      <c r="A848" t="inlineStr">
        <is>
          <t>d2d4259d-928b-487f-ae9b-215bdf07ecd5</t>
        </is>
      </c>
      <c r="B848" t="inlineStr">
        <is>
          <t>White Mango Wood Hand Carved Console Table</t>
        </is>
      </c>
      <c r="C848" t="inlineStr">
        <is>
          <t>AOPL-MCT-001</t>
        </is>
      </c>
      <c r="E848" t="inlineStr">
        <is>
          <t>FIXED</t>
        </is>
      </c>
      <c r="F848" t="n">
        <v>0</v>
      </c>
      <c r="G848" t="inlineStr">
        <is>
          <t>USD</t>
        </is>
      </c>
      <c r="I848" t="inlineStr">
        <is>
          <t>Numbers</t>
        </is>
      </c>
      <c r="M848" t="n">
        <v>0</v>
      </c>
      <c r="N848" t="n">
        <v>0</v>
      </c>
      <c r="Q848" t="inlineStr">
        <is>
          <t>93d5b725-7446-4c92-b6ca-ea135a796a9b</t>
        </is>
      </c>
      <c r="R848" t="inlineStr">
        <is>
          <t>FURNITURE, BEDDING, MATTRESSES, MATTRESS SUPPORTS, CUSHIONS AND SIMILAR STUFFED FURNISHINGS</t>
        </is>
      </c>
      <c r="S848" t="inlineStr">
        <is>
          <t>8059db13-3d7f-4853-84e3-67202904ed0a</t>
        </is>
      </c>
      <c r="T848" t="inlineStr">
        <is>
          <t>Other furniture and parts thereof</t>
        </is>
      </c>
      <c r="U848" t="inlineStr">
        <is>
          <t>75ecbc5c-88ba-4876-8dc3-3cc5e1969431</t>
        </is>
      </c>
      <c r="V848" t="inlineStr">
        <is>
          <t>AANA OVERSEAS PRIVATE LIMITED</t>
        </is>
      </c>
      <c r="W848" t="inlineStr">
        <is>
          <t>ABDCA9680K</t>
        </is>
      </c>
      <c r="X848" t="n">
        <v>0</v>
      </c>
      <c r="Y848" t="n">
        <v>0</v>
      </c>
      <c r="Z848" t="n">
        <v>94036000</v>
      </c>
      <c r="AA848" t="inlineStr">
        <is>
          <t>OTHER WOODEN FURNITURE</t>
        </is>
      </c>
      <c r="AB848" t="inlineStr">
        <is>
          <t>http://indiausatrade.mea.gov.in/api/public/image/stream?key=products%2F20260830T003504Z-343210-884daaa1-White%20Mango%20Wood%20Hand%20Craved%20Console%20Table-cropped.png</t>
        </is>
      </c>
      <c r="AC848" t="inlineStr">
        <is>
          <t>2026-08-30T00:35:04.641Z</t>
        </is>
      </c>
    </row>
    <row r="849">
      <c r="A849" t="inlineStr">
        <is>
          <t>0b6e8f62-3416-472a-a2af-dc6b70a10d93</t>
        </is>
      </c>
      <c r="B849" t="inlineStr">
        <is>
          <t>Mango Wood Wall Mounted Coat &amp; Hook Rack</t>
        </is>
      </c>
      <c r="C849" t="inlineStr">
        <is>
          <t>AOPL-MCR-001</t>
        </is>
      </c>
      <c r="E849" t="inlineStr">
        <is>
          <t>FIXED</t>
        </is>
      </c>
      <c r="F849" t="n">
        <v>0</v>
      </c>
      <c r="G849" t="inlineStr">
        <is>
          <t>USD</t>
        </is>
      </c>
      <c r="I849" t="inlineStr">
        <is>
          <t>Numbers</t>
        </is>
      </c>
      <c r="M849" t="n">
        <v>0</v>
      </c>
      <c r="N849" t="n">
        <v>0</v>
      </c>
      <c r="Q849" t="inlineStr">
        <is>
          <t>93d5b725-7446-4c92-b6ca-ea135a796a9b</t>
        </is>
      </c>
      <c r="R849" t="inlineStr">
        <is>
          <t>FURNITURE, BEDDING, MATTRESSES, MATTRESS SUPPORTS, CUSHIONS AND SIMILAR STUFFED FURNISHINGS</t>
        </is>
      </c>
      <c r="S849" t="inlineStr">
        <is>
          <t>8059db13-3d7f-4853-84e3-67202904ed0a</t>
        </is>
      </c>
      <c r="T849" t="inlineStr">
        <is>
          <t>Other furniture and parts thereof</t>
        </is>
      </c>
      <c r="U849" t="inlineStr">
        <is>
          <t>75ecbc5c-88ba-4876-8dc3-3cc5e1969431</t>
        </is>
      </c>
      <c r="V849" t="inlineStr">
        <is>
          <t>AANA OVERSEAS PRIVATE LIMITED</t>
        </is>
      </c>
      <c r="W849" t="inlineStr">
        <is>
          <t>ABDCA9680K</t>
        </is>
      </c>
      <c r="X849" t="n">
        <v>0</v>
      </c>
      <c r="Y849" t="n">
        <v>0</v>
      </c>
      <c r="Z849" t="n">
        <v>94036000</v>
      </c>
      <c r="AA849" t="inlineStr">
        <is>
          <t>OTHER WOODEN FURNITURE</t>
        </is>
      </c>
      <c r="AB849" t="inlineStr">
        <is>
          <t>http://indiausatrade.mea.gov.in/api/public/image/stream?key=products%2F20260830T010300Z-427308-86f30964-Wood%20Wall%20Mounted%20Coat%20%26%20Hook%20Rack-cropped.png</t>
        </is>
      </c>
      <c r="AC849" t="inlineStr">
        <is>
          <t>2026-08-30T01:03:00.036Z</t>
        </is>
      </c>
    </row>
    <row r="850">
      <c r="A850" t="inlineStr">
        <is>
          <t>6d00eb58-2c51-40bb-b434-28a4d086d3ee</t>
        </is>
      </c>
      <c r="B850" t="inlineStr">
        <is>
          <t>Mango Wood Hand Carved Storage Cabinet</t>
        </is>
      </c>
      <c r="C850" t="inlineStr">
        <is>
          <t>AOPL-MSC-001</t>
        </is>
      </c>
      <c r="E850" t="inlineStr">
        <is>
          <t>FIXED</t>
        </is>
      </c>
      <c r="F850" t="n">
        <v>0</v>
      </c>
      <c r="G850" t="inlineStr">
        <is>
          <t>USD</t>
        </is>
      </c>
      <c r="I850" t="inlineStr">
        <is>
          <t>Numbers</t>
        </is>
      </c>
      <c r="M850" t="n">
        <v>0</v>
      </c>
      <c r="N850" t="n">
        <v>0</v>
      </c>
      <c r="Q850" t="inlineStr">
        <is>
          <t>93d5b725-7446-4c92-b6ca-ea135a796a9b</t>
        </is>
      </c>
      <c r="R850" t="inlineStr">
        <is>
          <t>FURNITURE, BEDDING, MATTRESSES, MATTRESS SUPPORTS, CUSHIONS AND SIMILAR STUFFED FURNISHINGS</t>
        </is>
      </c>
      <c r="S850" t="inlineStr">
        <is>
          <t>8059db13-3d7f-4853-84e3-67202904ed0a</t>
        </is>
      </c>
      <c r="T850" t="inlineStr">
        <is>
          <t>Other furniture and parts thereof</t>
        </is>
      </c>
      <c r="U850" t="inlineStr">
        <is>
          <t>75ecbc5c-88ba-4876-8dc3-3cc5e1969431</t>
        </is>
      </c>
      <c r="V850" t="inlineStr">
        <is>
          <t>AANA OVERSEAS PRIVATE LIMITED</t>
        </is>
      </c>
      <c r="W850" t="inlineStr">
        <is>
          <t>ABDCA9680K</t>
        </is>
      </c>
      <c r="X850" t="n">
        <v>0</v>
      </c>
      <c r="Y850" t="n">
        <v>0</v>
      </c>
      <c r="Z850" t="n">
        <v>94036000</v>
      </c>
      <c r="AA850" t="inlineStr">
        <is>
          <t>OTHER WOODEN FURNITURE</t>
        </is>
      </c>
      <c r="AB850" t="inlineStr">
        <is>
          <t>http://indiausatrade.mea.gov.in/api/public/image/stream?key=products%2F20260828T134728Z-698760-5e4539f7-Mango%20ood%20Hand%20Carved%20Storage%20Cabinet-cropped.png</t>
        </is>
      </c>
      <c r="AC850" t="inlineStr">
        <is>
          <t>2026-08-28T10:35:14.709Z</t>
        </is>
      </c>
    </row>
    <row r="851">
      <c r="A851" t="inlineStr">
        <is>
          <t>f62457b0-29ca-494f-9f2a-1d14994dc53a</t>
        </is>
      </c>
      <c r="B851" t="inlineStr">
        <is>
          <t>Mango Wood Hand Carved Bedside Cabinet</t>
        </is>
      </c>
      <c r="C851" t="inlineStr">
        <is>
          <t>AOPL-MBC-001</t>
        </is>
      </c>
      <c r="E851" t="inlineStr">
        <is>
          <t>FIXED</t>
        </is>
      </c>
      <c r="F851" t="n">
        <v>0</v>
      </c>
      <c r="G851" t="inlineStr">
        <is>
          <t>USD</t>
        </is>
      </c>
      <c r="I851" t="inlineStr">
        <is>
          <t>Numbers</t>
        </is>
      </c>
      <c r="M851" t="n">
        <v>0</v>
      </c>
      <c r="N851" t="n">
        <v>0</v>
      </c>
      <c r="Q851" t="inlineStr">
        <is>
          <t>93d5b725-7446-4c92-b6ca-ea135a796a9b</t>
        </is>
      </c>
      <c r="R851" t="inlineStr">
        <is>
          <t>FURNITURE, BEDDING, MATTRESSES, MATTRESS SUPPORTS, CUSHIONS AND SIMILAR STUFFED FURNISHINGS</t>
        </is>
      </c>
      <c r="S851" t="inlineStr">
        <is>
          <t>8059db13-3d7f-4853-84e3-67202904ed0a</t>
        </is>
      </c>
      <c r="T851" t="inlineStr">
        <is>
          <t>Other furniture and parts thereof</t>
        </is>
      </c>
      <c r="U851" t="inlineStr">
        <is>
          <t>75ecbc5c-88ba-4876-8dc3-3cc5e1969431</t>
        </is>
      </c>
      <c r="V851" t="inlineStr">
        <is>
          <t>AANA OVERSEAS PRIVATE LIMITED</t>
        </is>
      </c>
      <c r="W851" t="inlineStr">
        <is>
          <t>ABDCA9680K</t>
        </is>
      </c>
      <c r="X851" t="n">
        <v>0</v>
      </c>
      <c r="Y851" t="n">
        <v>0</v>
      </c>
      <c r="Z851" t="n">
        <v>94036000</v>
      </c>
      <c r="AA851" t="inlineStr">
        <is>
          <t>OTHER WOODEN FURNITURE</t>
        </is>
      </c>
      <c r="AB851" t="inlineStr">
        <is>
          <t>http://indiausatrade.mea.gov.in/api/public/image/stream?key=products%2F20260828T134351Z-456476-54b80df8-Mango%20Wood%20Hand%20Carved%20Bedside%20Cabinet-cropped.png</t>
        </is>
      </c>
      <c r="AC851" t="inlineStr">
        <is>
          <t>2026-08-28T13:43:51.486Z</t>
        </is>
      </c>
    </row>
    <row r="852">
      <c r="A852" t="inlineStr">
        <is>
          <t>ecfa0fc2-e3ae-4913-ba91-e471a012afd3</t>
        </is>
      </c>
      <c r="B852" t="inlineStr">
        <is>
          <t>Mango Wood Hand Carved Headboard</t>
        </is>
      </c>
      <c r="C852" t="inlineStr">
        <is>
          <t>AOPL-MHB-001</t>
        </is>
      </c>
      <c r="E852" t="inlineStr">
        <is>
          <t>FIXED</t>
        </is>
      </c>
      <c r="F852" t="n">
        <v>0</v>
      </c>
      <c r="G852" t="inlineStr">
        <is>
          <t>USD</t>
        </is>
      </c>
      <c r="I852" t="inlineStr">
        <is>
          <t>Numbers</t>
        </is>
      </c>
      <c r="M852" t="n">
        <v>0</v>
      </c>
      <c r="N852" t="n">
        <v>0</v>
      </c>
      <c r="Q852" t="inlineStr">
        <is>
          <t>93d5b725-7446-4c92-b6ca-ea135a796a9b</t>
        </is>
      </c>
      <c r="R852" t="inlineStr">
        <is>
          <t>FURNITURE, BEDDING, MATTRESSES, MATTRESS SUPPORTS, CUSHIONS AND SIMILAR STUFFED FURNISHINGS</t>
        </is>
      </c>
      <c r="S852" t="inlineStr">
        <is>
          <t>8059db13-3d7f-4853-84e3-67202904ed0a</t>
        </is>
      </c>
      <c r="T852" t="inlineStr">
        <is>
          <t>Other furniture and parts thereof</t>
        </is>
      </c>
      <c r="U852" t="inlineStr">
        <is>
          <t>75ecbc5c-88ba-4876-8dc3-3cc5e1969431</t>
        </is>
      </c>
      <c r="V852" t="inlineStr">
        <is>
          <t>AANA OVERSEAS PRIVATE LIMITED</t>
        </is>
      </c>
      <c r="W852" t="inlineStr">
        <is>
          <t>ABDCA9680K</t>
        </is>
      </c>
      <c r="X852" t="n">
        <v>0</v>
      </c>
      <c r="Y852" t="n">
        <v>0</v>
      </c>
      <c r="Z852" t="n">
        <v>94036000</v>
      </c>
      <c r="AA852" t="inlineStr">
        <is>
          <t>OTHER WOODEN FURNITURE</t>
        </is>
      </c>
      <c r="AB852" t="inlineStr">
        <is>
          <t>http://indiausatrade.mea.gov.in/api/public/image/stream?key=products%2F20260829T135801Z-338775-74864385-Mango%20Wood%20Hand%20Carved%20Headboard-cropped.png</t>
        </is>
      </c>
      <c r="AC852" t="inlineStr">
        <is>
          <t>2026-08-29T13:58:01.151Z</t>
        </is>
      </c>
    </row>
    <row r="853">
      <c r="A853" t="inlineStr">
        <is>
          <t>9300f007-8a3d-4ae3-b43c-edca766cf204</t>
        </is>
      </c>
      <c r="B853" t="inlineStr">
        <is>
          <t>Mango Wood Hand Carved Table Décor Accent</t>
        </is>
      </c>
      <c r="C853" t="inlineStr">
        <is>
          <t>AOPL-MTD-001</t>
        </is>
      </c>
      <c r="E853" t="inlineStr">
        <is>
          <t>FIXED</t>
        </is>
      </c>
      <c r="F853" t="n">
        <v>0</v>
      </c>
      <c r="G853" t="inlineStr">
        <is>
          <t>USD</t>
        </is>
      </c>
      <c r="I853" t="inlineStr">
        <is>
          <t>Numbers</t>
        </is>
      </c>
      <c r="M853" t="n">
        <v>0</v>
      </c>
      <c r="N853" t="n">
        <v>0</v>
      </c>
      <c r="Q853" t="inlineStr">
        <is>
          <t>452ce2bf-d5bb-4dde-b915-b72de8c938a6</t>
        </is>
      </c>
      <c r="R853" t="inlineStr">
        <is>
          <t>Wood and articles of wood; wood charcoal</t>
        </is>
      </c>
      <c r="S853" t="inlineStr">
        <is>
          <t>08349e62-d2c9-4d06-ac46-e9886c08f5c5</t>
        </is>
      </c>
      <c r="T853" t="inlineStr">
        <is>
          <t>Wood marquetry and inlaid wood; caskets and cases for jewellery or cutlery, and similar articles, of wood; statuettes and other ornaments, of wood; wooden articles of furniture not falling in Chapter 94</t>
        </is>
      </c>
      <c r="U853" t="inlineStr">
        <is>
          <t>75ecbc5c-88ba-4876-8dc3-3cc5e1969431</t>
        </is>
      </c>
      <c r="V853" t="inlineStr">
        <is>
          <t>AANA OVERSEAS PRIVATE LIMITED</t>
        </is>
      </c>
      <c r="W853" t="inlineStr">
        <is>
          <t>ABDCA9680K</t>
        </is>
      </c>
      <c r="X853" t="n">
        <v>0</v>
      </c>
      <c r="Y853" t="n">
        <v>0</v>
      </c>
      <c r="Z853" t="n">
        <v>44201000</v>
      </c>
      <c r="AA853" t="inlineStr">
        <is>
          <t>WOOD MARQUETRY AND INLAID WOOD; CASKETS AND CASES FOR JEWELLERY OR CUTLERY, AND SIMILAR ARTICLES, OF WOOD; STATUETTES AND OTHER ORNAMENTS, OF WOOD; WOODEN ARTICLES OF FURNITURE NOT FALLING IN CHAPTER 94 - STATUETTES AND OTHER ORNAMENTS, OF WOOD</t>
        </is>
      </c>
      <c r="AB853" t="inlineStr">
        <is>
          <t>http://indiausatrade.mea.gov.in/api/public/image/stream?key=products%2F20260830T124703Z-154111-8d95c926-ChatGPT%20Image%20Aug%2030%2C%202026%2C%2006_11_59%20PM-cropped.png</t>
        </is>
      </c>
      <c r="AC853" t="inlineStr">
        <is>
          <t>2026-08-30T12:47:03.301Z</t>
        </is>
      </c>
    </row>
    <row r="854">
      <c r="A854" t="inlineStr">
        <is>
          <t>834ef2f8-b745-4bc9-9db4-8f231e1e7f6f</t>
        </is>
      </c>
      <c r="B854" t="inlineStr">
        <is>
          <t>Wooden Incense Holder</t>
        </is>
      </c>
      <c r="C854" t="inlineStr">
        <is>
          <t>AOPL-WIH-002</t>
        </is>
      </c>
      <c r="E854" t="inlineStr">
        <is>
          <t>FIXED</t>
        </is>
      </c>
      <c r="F854" t="n">
        <v>0</v>
      </c>
      <c r="G854" t="inlineStr">
        <is>
          <t>USD</t>
        </is>
      </c>
      <c r="I854" t="inlineStr">
        <is>
          <t>Numbers</t>
        </is>
      </c>
      <c r="M854" t="n">
        <v>0</v>
      </c>
      <c r="N854" t="n">
        <v>0</v>
      </c>
      <c r="Q854" t="inlineStr">
        <is>
          <t>452ce2bf-d5bb-4dde-b915-b72de8c938a6</t>
        </is>
      </c>
      <c r="R854" t="inlineStr">
        <is>
          <t>Wood and articles of wood; wood charcoal</t>
        </is>
      </c>
      <c r="S854" t="inlineStr">
        <is>
          <t>08349e62-d2c9-4d06-ac46-e9886c08f5c5</t>
        </is>
      </c>
      <c r="T854" t="inlineStr">
        <is>
          <t>Wood marquetry and inlaid wood; caskets and cases for jewellery or cutlery, and similar articles, of wood; statuettes and other ornaments, of wood; wooden articles of furniture not falling in Chapter 94</t>
        </is>
      </c>
      <c r="U854" t="inlineStr">
        <is>
          <t>75ecbc5c-88ba-4876-8dc3-3cc5e1969431</t>
        </is>
      </c>
      <c r="V854" t="inlineStr">
        <is>
          <t>AANA OVERSEAS PRIVATE LIMITED</t>
        </is>
      </c>
      <c r="W854" t="inlineStr">
        <is>
          <t>ABDCA9680K</t>
        </is>
      </c>
      <c r="X854" t="n">
        <v>0</v>
      </c>
      <c r="Y854" t="n">
        <v>0</v>
      </c>
      <c r="Z854" t="n">
        <v>44209090</v>
      </c>
      <c r="AA854" t="inlineStr">
        <is>
          <t>OTHER</t>
        </is>
      </c>
      <c r="AB854" t="inlineStr">
        <is>
          <t>http://indiausatrade.mea.gov.in/api/public/image/stream?key=products%2F20260830T160651Z-313628-50f82d5a-Wooden%20Incense%20Holder-cropped.png</t>
        </is>
      </c>
      <c r="AC854" t="inlineStr">
        <is>
          <t>2026-08-30T16:06:51.705Z</t>
        </is>
      </c>
    </row>
    <row r="855">
      <c r="A855" t="inlineStr">
        <is>
          <t>314f73c1-8768-458d-920c-b95d4f873924</t>
        </is>
      </c>
      <c r="B855" t="inlineStr">
        <is>
          <t>OVERSIZED PRINTED T-SHIRT</t>
        </is>
      </c>
      <c r="C855" t="inlineStr">
        <is>
          <t>CG-101</t>
        </is>
      </c>
      <c r="E855" t="inlineStr">
        <is>
          <t>FIXED</t>
        </is>
      </c>
      <c r="F855" t="n">
        <v>0</v>
      </c>
      <c r="G855" t="inlineStr">
        <is>
          <t>USD</t>
        </is>
      </c>
      <c r="I855" t="inlineStr">
        <is>
          <t>Unit</t>
        </is>
      </c>
      <c r="M855" t="n">
        <v>0</v>
      </c>
      <c r="N855" t="n">
        <v>0</v>
      </c>
      <c r="Q855" t="inlineStr">
        <is>
          <t>80350d30-efd5-47ed-816f-57c18d87e523</t>
        </is>
      </c>
      <c r="R855" t="inlineStr">
        <is>
          <t>Articles of apparel and clothing accessories, knitted or crocheted</t>
        </is>
      </c>
      <c r="S855" t="inlineStr">
        <is>
          <t>d090c952-a4e2-4feb-a945-7a7384608aba</t>
        </is>
      </c>
      <c r="T855" t="inlineStr">
        <is>
          <t>T-shirts, singlets and other vests, knitted or crocheted</t>
        </is>
      </c>
      <c r="U855" t="inlineStr">
        <is>
          <t>71f38de6-fb22-4648-baa9-7c4fb11362f5</t>
        </is>
      </c>
      <c r="V855" t="inlineStr">
        <is>
          <t>CHEETAH GARMENTS</t>
        </is>
      </c>
      <c r="W855" t="inlineStr">
        <is>
          <t>3203010569</t>
        </is>
      </c>
      <c r="X855" t="n">
        <v>0</v>
      </c>
      <c r="Y855" t="n">
        <v>0</v>
      </c>
      <c r="Z855" t="n">
        <v>61091000</v>
      </c>
      <c r="AA855" t="inlineStr">
        <is>
          <t>OF COTTON</t>
        </is>
      </c>
      <c r="AB855" t="inlineStr">
        <is>
          <t>http://indiausatrade.mea.gov.in/api/public/image/stream?key=products%2F20260729T150700Z-559704-b79ca5b5-o2.jpg-1-cropped.jpg</t>
        </is>
      </c>
      <c r="AC855" t="inlineStr">
        <is>
          <t>2026-07-29T13:16:59.694Z</t>
        </is>
      </c>
    </row>
    <row r="856">
      <c r="A856" t="inlineStr">
        <is>
          <t>c7fcd0e6-e560-4585-92b3-e992898bf100</t>
        </is>
      </c>
      <c r="B856" t="inlineStr">
        <is>
          <t>CREW NECK GRAPHIC TEE</t>
        </is>
      </c>
      <c r="C856" t="inlineStr">
        <is>
          <t>CG-105</t>
        </is>
      </c>
      <c r="E856" t="inlineStr">
        <is>
          <t>FIXED</t>
        </is>
      </c>
      <c r="F856" t="n">
        <v>0</v>
      </c>
      <c r="G856" t="inlineStr">
        <is>
          <t>USD</t>
        </is>
      </c>
      <c r="I856" t="inlineStr">
        <is>
          <t>Unit</t>
        </is>
      </c>
      <c r="M856" t="n">
        <v>0</v>
      </c>
      <c r="N856" t="n">
        <v>0</v>
      </c>
      <c r="Q856" t="inlineStr">
        <is>
          <t>80350d30-efd5-47ed-816f-57c18d87e523</t>
        </is>
      </c>
      <c r="R856" t="inlineStr">
        <is>
          <t>Articles of apparel and clothing accessories, knitted or crocheted</t>
        </is>
      </c>
      <c r="S856" t="inlineStr">
        <is>
          <t>d090c952-a4e2-4feb-a945-7a7384608aba</t>
        </is>
      </c>
      <c r="T856" t="inlineStr">
        <is>
          <t>T-shirts, singlets and other vests, knitted or crocheted</t>
        </is>
      </c>
      <c r="U856" t="inlineStr">
        <is>
          <t>71f38de6-fb22-4648-baa9-7c4fb11362f5</t>
        </is>
      </c>
      <c r="V856" t="inlineStr">
        <is>
          <t>CHEETAH GARMENTS</t>
        </is>
      </c>
      <c r="W856" t="inlineStr">
        <is>
          <t>3203010569</t>
        </is>
      </c>
      <c r="X856" t="n">
        <v>0</v>
      </c>
      <c r="Y856" t="n">
        <v>0</v>
      </c>
      <c r="Z856" t="n">
        <v>61091000</v>
      </c>
      <c r="AA856" t="inlineStr">
        <is>
          <t>OF COTTON</t>
        </is>
      </c>
      <c r="AB856" t="inlineStr">
        <is>
          <t>http://indiausatrade.mea.gov.in/api/public/image/stream?key=products%2F20260729T151341Z-420056-37377362-o5-2-cropped.jpg</t>
        </is>
      </c>
      <c r="AC856" t="inlineStr">
        <is>
          <t>2026-07-29T15:13:41.805Z</t>
        </is>
      </c>
    </row>
    <row r="857">
      <c r="A857" t="inlineStr">
        <is>
          <t>be3e5739-2b88-4c14-ac10-7531ce9894aa</t>
        </is>
      </c>
      <c r="B857" t="inlineStr">
        <is>
          <t>ACID WASHED THERMAL TEE</t>
        </is>
      </c>
      <c r="C857" t="inlineStr">
        <is>
          <t>CG-102</t>
        </is>
      </c>
      <c r="E857" t="inlineStr">
        <is>
          <t>FIXED</t>
        </is>
      </c>
      <c r="F857" t="n">
        <v>0</v>
      </c>
      <c r="G857" t="inlineStr">
        <is>
          <t>USD</t>
        </is>
      </c>
      <c r="M857" t="n">
        <v>0</v>
      </c>
      <c r="N857" t="n">
        <v>0</v>
      </c>
      <c r="Q857" t="inlineStr">
        <is>
          <t>80350d30-efd5-47ed-816f-57c18d87e523</t>
        </is>
      </c>
      <c r="R857" t="inlineStr">
        <is>
          <t>Articles of apparel and clothing accessories, knitted or crocheted</t>
        </is>
      </c>
      <c r="S857" t="inlineStr">
        <is>
          <t>d090c952-a4e2-4feb-a945-7a7384608aba</t>
        </is>
      </c>
      <c r="T857" t="inlineStr">
        <is>
          <t>T-shirts, singlets and other vests, knitted or crocheted</t>
        </is>
      </c>
      <c r="U857" t="inlineStr">
        <is>
          <t>71f38de6-fb22-4648-baa9-7c4fb11362f5</t>
        </is>
      </c>
      <c r="V857" t="inlineStr">
        <is>
          <t>CHEETAH GARMENTS</t>
        </is>
      </c>
      <c r="W857" t="inlineStr">
        <is>
          <t>3203010569</t>
        </is>
      </c>
      <c r="X857" t="n">
        <v>0</v>
      </c>
      <c r="Y857" t="n">
        <v>0</v>
      </c>
      <c r="Z857" t="n">
        <v>61091000</v>
      </c>
      <c r="AA857" t="inlineStr">
        <is>
          <t>OF COTTON</t>
        </is>
      </c>
      <c r="AB857" t="inlineStr">
        <is>
          <t>http://indiausatrade.mea.gov.in/api/public/image/stream?key=products%2F20260729T150752Z-793904-6e27d5a9-o3.jpg-1-cropped.jpg</t>
        </is>
      </c>
      <c r="AC857" t="inlineStr">
        <is>
          <t>2026-07-29T13:27:14.696Z</t>
        </is>
      </c>
    </row>
    <row r="858">
      <c r="A858" t="inlineStr">
        <is>
          <t>d69ed308-4f29-4f4d-94c3-4f130c600f3f</t>
        </is>
      </c>
      <c r="B858" t="inlineStr">
        <is>
          <t>PULLOVER HOOD</t>
        </is>
      </c>
      <c r="C858" t="inlineStr">
        <is>
          <t>CG-106</t>
        </is>
      </c>
      <c r="E858" t="inlineStr">
        <is>
          <t>FIXED</t>
        </is>
      </c>
      <c r="F858" t="n">
        <v>0</v>
      </c>
      <c r="G858" t="inlineStr">
        <is>
          <t>USD</t>
        </is>
      </c>
      <c r="M858" t="n">
        <v>0</v>
      </c>
      <c r="N858" t="n">
        <v>0</v>
      </c>
      <c r="Q858" t="inlineStr">
        <is>
          <t>80350d30-efd5-47ed-816f-57c18d87e523</t>
        </is>
      </c>
      <c r="R858" t="inlineStr">
        <is>
          <t>Articles of apparel and clothing accessories, knitted or crocheted</t>
        </is>
      </c>
      <c r="S858" t="inlineStr">
        <is>
          <t>d090c952-a4e2-4feb-a945-7a7384608aba</t>
        </is>
      </c>
      <c r="T858" t="inlineStr">
        <is>
          <t>T-shirts, singlets and other vests, knitted or crocheted</t>
        </is>
      </c>
      <c r="U858" t="inlineStr">
        <is>
          <t>71f38de6-fb22-4648-baa9-7c4fb11362f5</t>
        </is>
      </c>
      <c r="V858" t="inlineStr">
        <is>
          <t>CHEETAH GARMENTS</t>
        </is>
      </c>
      <c r="W858" t="inlineStr">
        <is>
          <t>3203010569</t>
        </is>
      </c>
      <c r="X858" t="n">
        <v>0</v>
      </c>
      <c r="Y858" t="n">
        <v>0</v>
      </c>
      <c r="Z858" t="n">
        <v>61091000</v>
      </c>
      <c r="AA858" t="inlineStr">
        <is>
          <t>OF COTTON</t>
        </is>
      </c>
      <c r="AB858" t="inlineStr">
        <is>
          <t>http://indiausatrade.mea.gov.in/api/public/image/stream?key=products%2F20260729T152134Z-308310-893c397a-o6-2-cropped.jpg</t>
        </is>
      </c>
      <c r="AC858" t="inlineStr">
        <is>
          <t>2026-07-29T15:21:34.798Z</t>
        </is>
      </c>
    </row>
    <row r="859">
      <c r="A859" t="inlineStr">
        <is>
          <t>45891894-9d59-4225-a171-177609369424</t>
        </is>
      </c>
      <c r="B859" t="inlineStr">
        <is>
          <t>PUFF PRINT TEE CREW NECK</t>
        </is>
      </c>
      <c r="C859" t="inlineStr">
        <is>
          <t>CG-107</t>
        </is>
      </c>
      <c r="E859" t="inlineStr">
        <is>
          <t>FIXED</t>
        </is>
      </c>
      <c r="F859" t="n">
        <v>0</v>
      </c>
      <c r="G859" t="inlineStr">
        <is>
          <t>USD</t>
        </is>
      </c>
      <c r="M859" t="n">
        <v>0</v>
      </c>
      <c r="N859" t="n">
        <v>0</v>
      </c>
      <c r="Q859" t="inlineStr">
        <is>
          <t>80350d30-efd5-47ed-816f-57c18d87e523</t>
        </is>
      </c>
      <c r="R859" t="inlineStr">
        <is>
          <t>Articles of apparel and clothing accessories, knitted or crocheted</t>
        </is>
      </c>
      <c r="S859" t="inlineStr">
        <is>
          <t>d090c952-a4e2-4feb-a945-7a7384608aba</t>
        </is>
      </c>
      <c r="T859" t="inlineStr">
        <is>
          <t>T-shirts, singlets and other vests, knitted or crocheted</t>
        </is>
      </c>
      <c r="U859" t="inlineStr">
        <is>
          <t>71f38de6-fb22-4648-baa9-7c4fb11362f5</t>
        </is>
      </c>
      <c r="V859" t="inlineStr">
        <is>
          <t>CHEETAH GARMENTS</t>
        </is>
      </c>
      <c r="W859" t="inlineStr">
        <is>
          <t>3203010569</t>
        </is>
      </c>
      <c r="X859" t="n">
        <v>0</v>
      </c>
      <c r="Y859" t="n">
        <v>0</v>
      </c>
      <c r="Z859" t="n">
        <v>61091000</v>
      </c>
      <c r="AA859" t="inlineStr">
        <is>
          <t>OF COTTON</t>
        </is>
      </c>
      <c r="AB859" t="inlineStr">
        <is>
          <t>http://indiausatrade.mea.gov.in/api/public/image/stream?key=products%2F20260729T152452Z-478127-0be27caa-o7-2-cropped.jpg</t>
        </is>
      </c>
      <c r="AC859" t="inlineStr">
        <is>
          <t>2026-07-29T15:24:52.268Z</t>
        </is>
      </c>
    </row>
    <row r="860">
      <c r="A860" t="inlineStr">
        <is>
          <t>9e8c0e3c-b2af-432e-a45d-ff48bc9078a0</t>
        </is>
      </c>
      <c r="B860" t="inlineStr">
        <is>
          <t>STONE EMBELLISED CREW NECK COTTON TEE</t>
        </is>
      </c>
      <c r="C860" t="inlineStr">
        <is>
          <t>CG-109</t>
        </is>
      </c>
      <c r="E860" t="inlineStr">
        <is>
          <t>FIXED</t>
        </is>
      </c>
      <c r="F860" t="n">
        <v>0</v>
      </c>
      <c r="G860" t="inlineStr">
        <is>
          <t>USD</t>
        </is>
      </c>
      <c r="M860" t="n">
        <v>0</v>
      </c>
      <c r="N860" t="n">
        <v>0</v>
      </c>
      <c r="Q860" t="inlineStr">
        <is>
          <t>80350d30-efd5-47ed-816f-57c18d87e523</t>
        </is>
      </c>
      <c r="R860" t="inlineStr">
        <is>
          <t>Articles of apparel and clothing accessories, knitted or crocheted</t>
        </is>
      </c>
      <c r="S860" t="inlineStr">
        <is>
          <t>d090c952-a4e2-4feb-a945-7a7384608aba</t>
        </is>
      </c>
      <c r="T860" t="inlineStr">
        <is>
          <t>T-shirts, singlets and other vests, knitted or crocheted</t>
        </is>
      </c>
      <c r="U860" t="inlineStr">
        <is>
          <t>71f38de6-fb22-4648-baa9-7c4fb11362f5</t>
        </is>
      </c>
      <c r="V860" t="inlineStr">
        <is>
          <t>CHEETAH GARMENTS</t>
        </is>
      </c>
      <c r="W860" t="inlineStr">
        <is>
          <t>3203010569</t>
        </is>
      </c>
      <c r="X860" t="n">
        <v>0</v>
      </c>
      <c r="Y860" t="n">
        <v>0</v>
      </c>
      <c r="Z860" t="n">
        <v>61091000</v>
      </c>
      <c r="AA860" t="inlineStr">
        <is>
          <t>OF COTTON</t>
        </is>
      </c>
      <c r="AB860" t="inlineStr">
        <is>
          <t>http://indiausatrade.mea.gov.in/api/public/image/stream?key=products%2F20260729T153132Z-273038-90e7e304-O9-2-cropped.jpg</t>
        </is>
      </c>
      <c r="AC860" t="inlineStr">
        <is>
          <t>2026-07-29T15:31:32.960Z</t>
        </is>
      </c>
    </row>
    <row r="861">
      <c r="A861" t="inlineStr">
        <is>
          <t>60884d41-1fd8-480d-b5a0-638a24c82aeb</t>
        </is>
      </c>
      <c r="B861" t="inlineStr">
        <is>
          <t>CREW NECK TEE SHIRT</t>
        </is>
      </c>
      <c r="C861" t="inlineStr">
        <is>
          <t>CG-108</t>
        </is>
      </c>
      <c r="E861" t="inlineStr">
        <is>
          <t>FIXED</t>
        </is>
      </c>
      <c r="F861" t="n">
        <v>0</v>
      </c>
      <c r="G861" t="inlineStr">
        <is>
          <t>USD</t>
        </is>
      </c>
      <c r="M861" t="n">
        <v>0</v>
      </c>
      <c r="N861" t="n">
        <v>0</v>
      </c>
      <c r="Q861" t="inlineStr">
        <is>
          <t>80350d30-efd5-47ed-816f-57c18d87e523</t>
        </is>
      </c>
      <c r="R861" t="inlineStr">
        <is>
          <t>Articles of apparel and clothing accessories, knitted or crocheted</t>
        </is>
      </c>
      <c r="S861" t="inlineStr">
        <is>
          <t>d090c952-a4e2-4feb-a945-7a7384608aba</t>
        </is>
      </c>
      <c r="T861" t="inlineStr">
        <is>
          <t>T-shirts, singlets and other vests, knitted or crocheted</t>
        </is>
      </c>
      <c r="U861" t="inlineStr">
        <is>
          <t>71f38de6-fb22-4648-baa9-7c4fb11362f5</t>
        </is>
      </c>
      <c r="V861" t="inlineStr">
        <is>
          <t>CHEETAH GARMENTS</t>
        </is>
      </c>
      <c r="W861" t="inlineStr">
        <is>
          <t>3203010569</t>
        </is>
      </c>
      <c r="X861" t="n">
        <v>0</v>
      </c>
      <c r="Y861" t="n">
        <v>0</v>
      </c>
      <c r="Z861" t="n">
        <v>61091000</v>
      </c>
      <c r="AA861" t="inlineStr">
        <is>
          <t>OF COTTON</t>
        </is>
      </c>
      <c r="AB861" t="inlineStr">
        <is>
          <t>http://indiausatrade.mea.gov.in/api/public/image/stream?key=products%2F20260729T152743Z-603525-6a3f1ea9-O8-2-cropped.jpg</t>
        </is>
      </c>
      <c r="AC861" t="inlineStr">
        <is>
          <t>2026-07-29T15:27:43.739Z</t>
        </is>
      </c>
    </row>
    <row r="862">
      <c r="A862" t="inlineStr">
        <is>
          <t>a0477183-ef25-4830-ad75-29e8c5ca5f87</t>
        </is>
      </c>
      <c r="B862" t="inlineStr">
        <is>
          <t>OVERSIZED WASHED PULLOVER HOODIE</t>
        </is>
      </c>
      <c r="C862" t="inlineStr">
        <is>
          <t>CG-100</t>
        </is>
      </c>
      <c r="E862" t="inlineStr">
        <is>
          <t>FIXED</t>
        </is>
      </c>
      <c r="F862" t="n">
        <v>0</v>
      </c>
      <c r="G862" t="inlineStr">
        <is>
          <t>USD</t>
        </is>
      </c>
      <c r="I862" t="inlineStr">
        <is>
          <t>Unit</t>
        </is>
      </c>
      <c r="M862" t="n">
        <v>0</v>
      </c>
      <c r="N862" t="n">
        <v>0</v>
      </c>
      <c r="Q862" t="inlineStr">
        <is>
          <t>80350d30-efd5-47ed-816f-57c18d87e523</t>
        </is>
      </c>
      <c r="R862" t="inlineStr">
        <is>
          <t>Articles of apparel and clothing accessories, knitted or crocheted</t>
        </is>
      </c>
      <c r="S862" t="inlineStr">
        <is>
          <t>d090c952-a4e2-4feb-a945-7a7384608aba</t>
        </is>
      </c>
      <c r="T862" t="inlineStr">
        <is>
          <t>T-shirts, singlets and other vests, knitted or crocheted</t>
        </is>
      </c>
      <c r="U862" t="inlineStr">
        <is>
          <t>71f38de6-fb22-4648-baa9-7c4fb11362f5</t>
        </is>
      </c>
      <c r="V862" t="inlineStr">
        <is>
          <t>CHEETAH GARMENTS</t>
        </is>
      </c>
      <c r="W862" t="inlineStr">
        <is>
          <t>3203010569</t>
        </is>
      </c>
      <c r="X862" t="n">
        <v>0</v>
      </c>
      <c r="Y862" t="n">
        <v>0</v>
      </c>
      <c r="Z862" t="n">
        <v>61091000</v>
      </c>
      <c r="AA862" t="inlineStr">
        <is>
          <t>OF COTTON</t>
        </is>
      </c>
      <c r="AB862" t="inlineStr">
        <is>
          <t>http://indiausatrade.mea.gov.in/api/public/image/stream?key=products%2F20260729T150542Z-523438-db96f01a-o1.jpg-1-cropped.jpg</t>
        </is>
      </c>
      <c r="AC862" t="inlineStr">
        <is>
          <t>2026-07-29T08:35:05.060Z</t>
        </is>
      </c>
    </row>
    <row r="863">
      <c r="A863" t="inlineStr">
        <is>
          <t>6c82c376-e7f7-4553-b8b0-55e392fb3b39</t>
        </is>
      </c>
      <c r="B863" t="inlineStr">
        <is>
          <t>PRINTED TEE</t>
        </is>
      </c>
      <c r="C863" t="inlineStr">
        <is>
          <t>CG-103</t>
        </is>
      </c>
      <c r="E863" t="inlineStr">
        <is>
          <t>FIXED</t>
        </is>
      </c>
      <c r="F863" t="n">
        <v>0</v>
      </c>
      <c r="G863" t="inlineStr">
        <is>
          <t>USD</t>
        </is>
      </c>
      <c r="M863" t="n">
        <v>0</v>
      </c>
      <c r="N863" t="n">
        <v>0</v>
      </c>
      <c r="Q863" t="inlineStr">
        <is>
          <t>80350d30-efd5-47ed-816f-57c18d87e523</t>
        </is>
      </c>
      <c r="R863" t="inlineStr">
        <is>
          <t>Articles of apparel and clothing accessories, knitted or crocheted</t>
        </is>
      </c>
      <c r="S863" t="inlineStr">
        <is>
          <t>d090c952-a4e2-4feb-a945-7a7384608aba</t>
        </is>
      </c>
      <c r="T863" t="inlineStr">
        <is>
          <t>T-shirts, singlets and other vests, knitted or crocheted</t>
        </is>
      </c>
      <c r="U863" t="inlineStr">
        <is>
          <t>71f38de6-fb22-4648-baa9-7c4fb11362f5</t>
        </is>
      </c>
      <c r="V863" t="inlineStr">
        <is>
          <t>CHEETAH GARMENTS</t>
        </is>
      </c>
      <c r="W863" t="inlineStr">
        <is>
          <t>3203010569</t>
        </is>
      </c>
      <c r="X863" t="n">
        <v>0</v>
      </c>
      <c r="Y863" t="n">
        <v>0</v>
      </c>
      <c r="Z863" t="n">
        <v>61091000</v>
      </c>
      <c r="AA863" t="inlineStr">
        <is>
          <t>OF COTTON</t>
        </is>
      </c>
      <c r="AB863" t="inlineStr">
        <is>
          <t>http://indiausatrade.mea.gov.in/api/public/image/stream?key=products%2F20260729T150900Z-120777-2b5e2f37-o4.jpg-1-cropped.jpg</t>
        </is>
      </c>
      <c r="AC863" t="inlineStr">
        <is>
          <t>2026-07-29T13:39:31.109Z</t>
        </is>
      </c>
    </row>
    <row r="864">
      <c r="A864" t="inlineStr">
        <is>
          <t>15a7dafb-dae9-4395-be97-ecca84acc283</t>
        </is>
      </c>
      <c r="B864" t="inlineStr">
        <is>
          <t>GRAPHIC CREW NECK T SHIRT</t>
        </is>
      </c>
      <c r="C864" t="inlineStr">
        <is>
          <t>CG-104</t>
        </is>
      </c>
      <c r="E864" t="inlineStr">
        <is>
          <t>FIXED</t>
        </is>
      </c>
      <c r="F864" t="n">
        <v>0</v>
      </c>
      <c r="G864" t="inlineStr">
        <is>
          <t>USD</t>
        </is>
      </c>
      <c r="M864" t="n">
        <v>0</v>
      </c>
      <c r="N864" t="n">
        <v>0</v>
      </c>
      <c r="Q864" t="inlineStr">
        <is>
          <t>80350d30-efd5-47ed-816f-57c18d87e523</t>
        </is>
      </c>
      <c r="R864" t="inlineStr">
        <is>
          <t>Articles of apparel and clothing accessories, knitted or crocheted</t>
        </is>
      </c>
      <c r="S864" t="inlineStr">
        <is>
          <t>d090c952-a4e2-4feb-a945-7a7384608aba</t>
        </is>
      </c>
      <c r="T864" t="inlineStr">
        <is>
          <t>T-shirts, singlets and other vests, knitted or crocheted</t>
        </is>
      </c>
      <c r="U864" t="inlineStr">
        <is>
          <t>71f38de6-fb22-4648-baa9-7c4fb11362f5</t>
        </is>
      </c>
      <c r="V864" t="inlineStr">
        <is>
          <t>CHEETAH GARMENTS</t>
        </is>
      </c>
      <c r="W864" t="inlineStr">
        <is>
          <t>3203010569</t>
        </is>
      </c>
      <c r="X864" t="n">
        <v>0</v>
      </c>
      <c r="Y864" t="n">
        <v>0</v>
      </c>
      <c r="Z864" t="n">
        <v>61091000</v>
      </c>
      <c r="AA864" t="inlineStr">
        <is>
          <t>OF COTTON</t>
        </is>
      </c>
      <c r="AB864" t="inlineStr">
        <is>
          <t>http://indiausatrade.mea.gov.in/api/public/image/stream?key=products%2F20260729T134655Z-100886-6fa20896-o5-cropped.jpg</t>
        </is>
      </c>
      <c r="AC864" t="inlineStr">
        <is>
          <t>2026-07-29T13:46:55.776Z</t>
        </is>
      </c>
    </row>
    <row r="865">
      <c r="A865" t="inlineStr">
        <is>
          <t>54321d11-c962-4444-8834-4cf996b274bd</t>
        </is>
      </c>
      <c r="B865" t="inlineStr">
        <is>
          <t xml:space="preserve"> ISO Certified Grey Cast Iron CNC Machined Customized Burner End Plate Precision Engineered By Vartis Engineering</t>
        </is>
      </c>
      <c r="C865" t="inlineStr">
        <is>
          <t>VEPLM-0004</t>
        </is>
      </c>
      <c r="E865" t="inlineStr">
        <is>
          <t>FIXED</t>
        </is>
      </c>
      <c r="F865" t="n">
        <v>0</v>
      </c>
      <c r="G865" t="inlineStr">
        <is>
          <t>USD</t>
        </is>
      </c>
      <c r="I865" t="inlineStr">
        <is>
          <t>Unit</t>
        </is>
      </c>
      <c r="M865" t="n">
        <v>0</v>
      </c>
      <c r="N865" t="n">
        <v>0</v>
      </c>
      <c r="Q865" t="inlineStr">
        <is>
          <t>0fa5c14a-6376-4e38-9122-f22600ceb26b</t>
        </is>
      </c>
      <c r="R865" t="inlineStr">
        <is>
          <t>Aluminium and articles thereof</t>
        </is>
      </c>
      <c r="S865" t="inlineStr">
        <is>
          <t>2c1958be-cbdf-4e0d-8c8d-9da2d932dc17</t>
        </is>
      </c>
      <c r="T865" t="inlineStr">
        <is>
          <t>Other articles of aluminium</t>
        </is>
      </c>
      <c r="U865" t="inlineStr">
        <is>
          <t>4d677858-ead6-4935-bf38-8f7292930665</t>
        </is>
      </c>
      <c r="V865" t="inlineStr">
        <is>
          <t>VARTIS ENGINEERING PRIVATE LIMITED</t>
        </is>
      </c>
      <c r="W865" t="inlineStr">
        <is>
          <t>2416917471</t>
        </is>
      </c>
      <c r="X865" t="n">
        <v>0</v>
      </c>
      <c r="Y865" t="n">
        <v>0</v>
      </c>
      <c r="Z865" t="n">
        <v>76169990</v>
      </c>
      <c r="AA865" t="inlineStr">
        <is>
          <t>OTHER</t>
        </is>
      </c>
      <c r="AB865" t="inlineStr">
        <is>
          <t>http://indiausatrade.mea.gov.in/api/public/image/stream?key=products%2F20260727T132827Z-868690-2ccb0128-IMG_0092-Photoroom-cropped.jpg</t>
        </is>
      </c>
      <c r="AC865" t="inlineStr">
        <is>
          <t>2026-07-27T13:28:27.004Z</t>
        </is>
      </c>
    </row>
    <row r="866">
      <c r="A866" t="inlineStr">
        <is>
          <t>42b857e4-b4a7-48e7-abdb-8c1e33653d66</t>
        </is>
      </c>
      <c r="B866" t="inlineStr">
        <is>
          <t>Premium Quality Grey cast iron process Sand Casting CNC Machined Customized Housing Block</t>
        </is>
      </c>
      <c r="C866" t="inlineStr">
        <is>
          <t>VEPLM-0087</t>
        </is>
      </c>
      <c r="E866" t="inlineStr">
        <is>
          <t>FIXED</t>
        </is>
      </c>
      <c r="F866" t="n">
        <v>0</v>
      </c>
      <c r="G866" t="inlineStr">
        <is>
          <t>USD</t>
        </is>
      </c>
      <c r="I866" t="inlineStr">
        <is>
          <t>Unit</t>
        </is>
      </c>
      <c r="M866" t="n">
        <v>0</v>
      </c>
      <c r="N866" t="n">
        <v>0</v>
      </c>
      <c r="Q866" t="inlineStr">
        <is>
          <t>0291e93d-cf96-4a71-a353-b31856cc2cc0</t>
        </is>
      </c>
      <c r="R866" t="inlineStr">
        <is>
          <t>Iron and steel</t>
        </is>
      </c>
      <c r="S866" t="inlineStr">
        <is>
          <t>43e1144c-1b0d-4d75-88ed-51ff98624746</t>
        </is>
      </c>
      <c r="T866" t="inlineStr">
        <is>
          <t>Pig iron and spiegeleisen in pigs, blocks or other primary forms</t>
        </is>
      </c>
      <c r="U866" t="inlineStr">
        <is>
          <t>4d677858-ead6-4935-bf38-8f7292930665</t>
        </is>
      </c>
      <c r="V866" t="inlineStr">
        <is>
          <t>VARTIS ENGINEERING PRIVATE LIMITED</t>
        </is>
      </c>
      <c r="W866" t="inlineStr">
        <is>
          <t>2416917471</t>
        </is>
      </c>
      <c r="X866" t="n">
        <v>0</v>
      </c>
      <c r="Y866" t="n">
        <v>0</v>
      </c>
      <c r="Z866" t="n">
        <v>72015010</v>
      </c>
      <c r="AA866" t="inlineStr">
        <is>
          <t>CAST IRON</t>
        </is>
      </c>
      <c r="AB866" t="inlineStr">
        <is>
          <t>http://indiausatrade.mea.gov.in/api/public/image/stream?key=products%2F20260816T085814Z-562940-3926f022-Phosphors%20Bronze%20Bushing%202%20(2)-cropped.png</t>
        </is>
      </c>
      <c r="AC866" t="inlineStr">
        <is>
          <t>2026-08-16T08:58:14.395Z</t>
        </is>
      </c>
    </row>
    <row r="867">
      <c r="A867" t="inlineStr">
        <is>
          <t>5c359b4a-7cdd-467b-abf4-d2be5e92a318</t>
        </is>
      </c>
      <c r="B867" t="inlineStr">
        <is>
          <t xml:space="preserve">High Grade Cast Iron Sand Casting Process CNC Machined Customized Bracket </t>
        </is>
      </c>
      <c r="C867" t="inlineStr">
        <is>
          <t>VEPLM-0088</t>
        </is>
      </c>
      <c r="E867" t="inlineStr">
        <is>
          <t>FIXED</t>
        </is>
      </c>
      <c r="F867" t="n">
        <v>0</v>
      </c>
      <c r="G867" t="inlineStr">
        <is>
          <t>USD</t>
        </is>
      </c>
      <c r="I867" t="inlineStr">
        <is>
          <t>Unit</t>
        </is>
      </c>
      <c r="M867" t="n">
        <v>0</v>
      </c>
      <c r="N867" t="n">
        <v>0</v>
      </c>
      <c r="Q867" t="inlineStr">
        <is>
          <t>0291e93d-cf96-4a71-a353-b31856cc2cc0</t>
        </is>
      </c>
      <c r="R867" t="inlineStr">
        <is>
          <t>Iron and steel</t>
        </is>
      </c>
      <c r="S867" t="inlineStr">
        <is>
          <t>43e1144c-1b0d-4d75-88ed-51ff98624746</t>
        </is>
      </c>
      <c r="T867" t="inlineStr">
        <is>
          <t>Pig iron and spiegeleisen in pigs, blocks or other primary forms</t>
        </is>
      </c>
      <c r="U867" t="inlineStr">
        <is>
          <t>4d677858-ead6-4935-bf38-8f7292930665</t>
        </is>
      </c>
      <c r="V867" t="inlineStr">
        <is>
          <t>VARTIS ENGINEERING PRIVATE LIMITED</t>
        </is>
      </c>
      <c r="W867" t="inlineStr">
        <is>
          <t>2416917471</t>
        </is>
      </c>
      <c r="X867" t="n">
        <v>0</v>
      </c>
      <c r="Y867" t="n">
        <v>0</v>
      </c>
      <c r="Z867" t="n">
        <v>72015010</v>
      </c>
      <c r="AA867" t="inlineStr">
        <is>
          <t>CAST IRON</t>
        </is>
      </c>
      <c r="AB867" t="inlineStr">
        <is>
          <t>http://indiausatrade.mea.gov.in/api/public/image/stream?key=products%2F20260816T090709Z-637896-49a1496d-Phosphors%20Bronze%20Bushing%202%20(20)-cropped.png</t>
        </is>
      </c>
      <c r="AC867" t="inlineStr">
        <is>
          <t>2026-08-16T09:07:09.886Z</t>
        </is>
      </c>
    </row>
    <row r="868">
      <c r="A868" t="inlineStr">
        <is>
          <t>a6233dd6-5a49-4fb0-bf64-263a1361fa08</t>
        </is>
      </c>
      <c r="B868" t="inlineStr">
        <is>
          <t>ISO Certified Stainless Steel Investment Casting CNC Machined Customized Engine Rocker Arm Camshaft Holder Assembly By Vartis</t>
        </is>
      </c>
      <c r="C868" t="inlineStr">
        <is>
          <t>VEPLM-0093</t>
        </is>
      </c>
      <c r="E868" t="inlineStr">
        <is>
          <t>FIXED</t>
        </is>
      </c>
      <c r="F868" t="n">
        <v>0</v>
      </c>
      <c r="G868" t="inlineStr">
        <is>
          <t>USD</t>
        </is>
      </c>
      <c r="I868" t="inlineStr">
        <is>
          <t>Unit</t>
        </is>
      </c>
      <c r="M868" t="n">
        <v>0</v>
      </c>
      <c r="N868" t="n">
        <v>0</v>
      </c>
      <c r="Q868" t="inlineStr">
        <is>
          <t>3eaf88c3-e6bd-4603-88fb-2b17064bb155</t>
        </is>
      </c>
      <c r="R868" t="inlineStr">
        <is>
          <t>Articles of iron or steel</t>
        </is>
      </c>
      <c r="S868" t="inlineStr">
        <is>
          <t>8540e56a-e62a-4e68-a493-99961d164184</t>
        </is>
      </c>
      <c r="T868" t="inlineStr">
        <is>
          <t>Other cast articles of iron or steel</t>
        </is>
      </c>
      <c r="U868" t="inlineStr">
        <is>
          <t>4d677858-ead6-4935-bf38-8f7292930665</t>
        </is>
      </c>
      <c r="V868" t="inlineStr">
        <is>
          <t>VARTIS ENGINEERING PRIVATE LIMITED</t>
        </is>
      </c>
      <c r="W868" t="inlineStr">
        <is>
          <t>2416917471</t>
        </is>
      </c>
      <c r="X868" t="n">
        <v>0</v>
      </c>
      <c r="Y868" t="n">
        <v>0</v>
      </c>
      <c r="Z868" t="n">
        <v>73259930</v>
      </c>
      <c r="AA868" t="inlineStr">
        <is>
          <t>OF STAINLESS STEEL</t>
        </is>
      </c>
      <c r="AB868" t="inlineStr">
        <is>
          <t>http://indiausatrade.mea.gov.in/api/public/image/stream?key=products%2F20260816T104838Z-964553-8ecb2cb1-IMG_160802-cropped.png</t>
        </is>
      </c>
      <c r="AC868" t="inlineStr">
        <is>
          <t>2026-08-16T10:48:38.555Z</t>
        </is>
      </c>
    </row>
    <row r="869">
      <c r="A869" t="inlineStr">
        <is>
          <t>8c8ed364-9eb9-49cb-a262-06a49b42bb1e</t>
        </is>
      </c>
      <c r="B869" t="inlineStr">
        <is>
          <t>Azimuth Base Flange High Alloy Steel Forged ISO9001 2015 Certified Customized Size by VARTIS Engineering Pvt Ltd Gujarat</t>
        </is>
      </c>
      <c r="C869" t="inlineStr">
        <is>
          <t>VEPLM-0015</t>
        </is>
      </c>
      <c r="E869" t="inlineStr">
        <is>
          <t>FIXED</t>
        </is>
      </c>
      <c r="F869" t="n">
        <v>0</v>
      </c>
      <c r="G869" t="inlineStr">
        <is>
          <t>USD</t>
        </is>
      </c>
      <c r="I869" t="inlineStr">
        <is>
          <t>Unit</t>
        </is>
      </c>
      <c r="M869" t="n">
        <v>0</v>
      </c>
      <c r="N869" t="n">
        <v>0</v>
      </c>
      <c r="Q869" t="inlineStr">
        <is>
          <t>0291e93d-cf96-4a71-a353-b31856cc2cc0</t>
        </is>
      </c>
      <c r="R869" t="inlineStr">
        <is>
          <t>Iron and steel</t>
        </is>
      </c>
      <c r="S869" t="inlineStr">
        <is>
          <t>2beea70b-8fd8-4cca-a6d5-1c4f6785c898</t>
        </is>
      </c>
      <c r="T869" t="inlineStr">
        <is>
          <t>Granules and powders, of pig iron, spiegeleisen, iron or steel</t>
        </is>
      </c>
      <c r="U869" t="inlineStr">
        <is>
          <t>4d677858-ead6-4935-bf38-8f7292930665</t>
        </is>
      </c>
      <c r="V869" t="inlineStr">
        <is>
          <t>VARTIS ENGINEERING PRIVATE LIMITED</t>
        </is>
      </c>
      <c r="W869" t="inlineStr">
        <is>
          <t>2416917471</t>
        </is>
      </c>
      <c r="X869" t="n">
        <v>0</v>
      </c>
      <c r="Y869" t="n">
        <v>0</v>
      </c>
      <c r="Z869" t="n">
        <v>72052100</v>
      </c>
      <c r="AA869" t="inlineStr">
        <is>
          <t>OF ALLOY STEEL</t>
        </is>
      </c>
      <c r="AB869" t="inlineStr">
        <is>
          <t>http://indiausatrade.mea.gov.in/api/public/image/stream?key=products%2F20260730T143023Z-687822-06e3649c-1-cropped.png</t>
        </is>
      </c>
      <c r="AC869" t="inlineStr">
        <is>
          <t>2026-07-30T14:30:23.365Z</t>
        </is>
      </c>
    </row>
    <row r="870">
      <c r="A870" t="inlineStr">
        <is>
          <t>05a6cc68-618c-4b0d-9530-919c025a5e3a</t>
        </is>
      </c>
      <c r="B870" t="inlineStr">
        <is>
          <t>ISO Certified Customized Aluminum CNC Machined 90 Degree Cast Aluminum Intake Throttle Body Elbow Precision Engineered Component</t>
        </is>
      </c>
      <c r="C870" t="inlineStr">
        <is>
          <t>VEPLM-0016</t>
        </is>
      </c>
      <c r="E870" t="inlineStr">
        <is>
          <t>FIXED</t>
        </is>
      </c>
      <c r="F870" t="n">
        <v>0</v>
      </c>
      <c r="G870" t="inlineStr">
        <is>
          <t>USD</t>
        </is>
      </c>
      <c r="I870" t="inlineStr">
        <is>
          <t>Unit</t>
        </is>
      </c>
      <c r="M870" t="n">
        <v>0</v>
      </c>
      <c r="N870" t="n">
        <v>0</v>
      </c>
      <c r="Q870" t="inlineStr">
        <is>
          <t>0fa5c14a-6376-4e38-9122-f22600ceb26b</t>
        </is>
      </c>
      <c r="R870" t="inlineStr">
        <is>
          <t>Aluminium and articles thereof</t>
        </is>
      </c>
      <c r="S870" t="inlineStr">
        <is>
          <t>2c1958be-cbdf-4e0d-8c8d-9da2d932dc17</t>
        </is>
      </c>
      <c r="T870" t="inlineStr">
        <is>
          <t>Other articles of aluminium</t>
        </is>
      </c>
      <c r="U870" t="inlineStr">
        <is>
          <t>4d677858-ead6-4935-bf38-8f7292930665</t>
        </is>
      </c>
      <c r="V870" t="inlineStr">
        <is>
          <t>VARTIS ENGINEERING PRIVATE LIMITED</t>
        </is>
      </c>
      <c r="W870" t="inlineStr">
        <is>
          <t>2416917471</t>
        </is>
      </c>
      <c r="X870" t="n">
        <v>0</v>
      </c>
      <c r="Y870" t="n">
        <v>0</v>
      </c>
      <c r="Z870" t="n">
        <v>76169990</v>
      </c>
      <c r="AA870" t="inlineStr">
        <is>
          <t>OTHER</t>
        </is>
      </c>
      <c r="AB870" t="inlineStr">
        <is>
          <t>http://indiausatrade.mea.gov.in/api/public/image/stream?key=products%2F20260730T144750Z-480731-f451e7fa-1-cropped.png</t>
        </is>
      </c>
      <c r="AC870" t="inlineStr">
        <is>
          <t>2026-07-30T14:47:50.309Z</t>
        </is>
      </c>
    </row>
    <row r="871">
      <c r="A871" t="inlineStr">
        <is>
          <t>84e76219-1da3-436c-ad38-d10487503dd5</t>
        </is>
      </c>
      <c r="B871" t="inlineStr">
        <is>
          <t>High Grade  Aluminum Customized CNC Machined Flange By Vartis Engineering</t>
        </is>
      </c>
      <c r="C871" t="inlineStr">
        <is>
          <t>VEPLM-0017</t>
        </is>
      </c>
      <c r="E871" t="inlineStr">
        <is>
          <t>FIXED</t>
        </is>
      </c>
      <c r="F871" t="n">
        <v>0</v>
      </c>
      <c r="G871" t="inlineStr">
        <is>
          <t>USD</t>
        </is>
      </c>
      <c r="I871" t="inlineStr">
        <is>
          <t>Unit</t>
        </is>
      </c>
      <c r="M871" t="n">
        <v>0</v>
      </c>
      <c r="N871" t="n">
        <v>0</v>
      </c>
      <c r="Q871" t="inlineStr">
        <is>
          <t>0fa5c14a-6376-4e38-9122-f22600ceb26b</t>
        </is>
      </c>
      <c r="R871" t="inlineStr">
        <is>
          <t>Aluminium and articles thereof</t>
        </is>
      </c>
      <c r="S871" t="inlineStr">
        <is>
          <t>2c1958be-cbdf-4e0d-8c8d-9da2d932dc17</t>
        </is>
      </c>
      <c r="T871" t="inlineStr">
        <is>
          <t>Other articles of aluminium</t>
        </is>
      </c>
      <c r="U871" t="inlineStr">
        <is>
          <t>4d677858-ead6-4935-bf38-8f7292930665</t>
        </is>
      </c>
      <c r="V871" t="inlineStr">
        <is>
          <t>VARTIS ENGINEERING PRIVATE LIMITED</t>
        </is>
      </c>
      <c r="W871" t="inlineStr">
        <is>
          <t>2416917471</t>
        </is>
      </c>
      <c r="X871" t="n">
        <v>0</v>
      </c>
      <c r="Y871" t="n">
        <v>0</v>
      </c>
      <c r="Z871" t="n">
        <v>76169990</v>
      </c>
      <c r="AA871" t="inlineStr">
        <is>
          <t>OTHER</t>
        </is>
      </c>
      <c r="AB871" t="inlineStr">
        <is>
          <t>http://indiausatrade.mea.gov.in/api/public/image/stream?key=products%2F20260730T150742Z-296725-8cc214b4-5-cropped.png</t>
        </is>
      </c>
      <c r="AC871" t="inlineStr">
        <is>
          <t>2026-07-30T15:07:42.869Z</t>
        </is>
      </c>
    </row>
    <row r="872">
      <c r="A872" t="inlineStr">
        <is>
          <t>c8cc62a5-a1ca-49ef-9bc9-fc72bc9a48e3</t>
        </is>
      </c>
      <c r="B872" t="inlineStr">
        <is>
          <t>High Grade Aluminum Sand Casting CNC Machined Customized Elbow Pipe Component by Vartis Engineering India OEM Manufacturer</t>
        </is>
      </c>
      <c r="C872" t="inlineStr">
        <is>
          <t>VEPLM-0007</t>
        </is>
      </c>
      <c r="E872" t="inlineStr">
        <is>
          <t>FIXED</t>
        </is>
      </c>
      <c r="F872" t="n">
        <v>0</v>
      </c>
      <c r="G872" t="inlineStr">
        <is>
          <t>USD</t>
        </is>
      </c>
      <c r="M872" t="n">
        <v>0</v>
      </c>
      <c r="N872" t="n">
        <v>0</v>
      </c>
      <c r="Q872" t="inlineStr">
        <is>
          <t>0fa5c14a-6376-4e38-9122-f22600ceb26b</t>
        </is>
      </c>
      <c r="R872" t="inlineStr">
        <is>
          <t>Aluminium and articles thereof</t>
        </is>
      </c>
      <c r="S872" t="inlineStr">
        <is>
          <t>2c1958be-cbdf-4e0d-8c8d-9da2d932dc17</t>
        </is>
      </c>
      <c r="T872" t="inlineStr">
        <is>
          <t>Other articles of aluminium</t>
        </is>
      </c>
      <c r="U872" t="inlineStr">
        <is>
          <t>4d677858-ead6-4935-bf38-8f7292930665</t>
        </is>
      </c>
      <c r="V872" t="inlineStr">
        <is>
          <t>VARTIS ENGINEERING PRIVATE LIMITED</t>
        </is>
      </c>
      <c r="W872" t="inlineStr">
        <is>
          <t>2416917471</t>
        </is>
      </c>
      <c r="X872" t="n">
        <v>0</v>
      </c>
      <c r="Y872" t="n">
        <v>0</v>
      </c>
      <c r="Z872" t="n">
        <v>76169990</v>
      </c>
      <c r="AA872" t="inlineStr">
        <is>
          <t>OTHER</t>
        </is>
      </c>
      <c r="AB872" t="inlineStr">
        <is>
          <t>http://indiausatrade.mea.gov.in/api/public/image/stream?key=products%2F20260727T140259Z-232881-fad5a048-IMG_0484--cropped.png</t>
        </is>
      </c>
      <c r="AC872" t="inlineStr">
        <is>
          <t>2026-07-27T14:02:59.648Z</t>
        </is>
      </c>
    </row>
    <row r="873">
      <c r="A873" t="inlineStr">
        <is>
          <t>80d67ef8-0933-40aa-b39a-fb2ec96f3eeb</t>
        </is>
      </c>
      <c r="B873" t="inlineStr">
        <is>
          <t>ISO Certified CNC Machined Aluminum Flanged Pipe Spacer for Automotive Applications Customizable Sizes VARTIS ENGINEERING OEM</t>
        </is>
      </c>
      <c r="C873" t="inlineStr">
        <is>
          <t>VEPLM-0041</t>
        </is>
      </c>
      <c r="E873" t="inlineStr">
        <is>
          <t>FIXED</t>
        </is>
      </c>
      <c r="F873" t="n">
        <v>0</v>
      </c>
      <c r="G873" t="inlineStr">
        <is>
          <t>USD</t>
        </is>
      </c>
      <c r="I873" t="inlineStr">
        <is>
          <t>Unit</t>
        </is>
      </c>
      <c r="M873" t="n">
        <v>0</v>
      </c>
      <c r="N873" t="n">
        <v>0</v>
      </c>
      <c r="Q873" t="inlineStr">
        <is>
          <t>0fa5c14a-6376-4e38-9122-f22600ceb26b</t>
        </is>
      </c>
      <c r="R873" t="inlineStr">
        <is>
          <t>Aluminium and articles thereof</t>
        </is>
      </c>
      <c r="S873" t="inlineStr">
        <is>
          <t>2c1958be-cbdf-4e0d-8c8d-9da2d932dc17</t>
        </is>
      </c>
      <c r="T873" t="inlineStr">
        <is>
          <t>Other articles of aluminium</t>
        </is>
      </c>
      <c r="U873" t="inlineStr">
        <is>
          <t>4d677858-ead6-4935-bf38-8f7292930665</t>
        </is>
      </c>
      <c r="V873" t="inlineStr">
        <is>
          <t>VARTIS ENGINEERING PRIVATE LIMITED</t>
        </is>
      </c>
      <c r="W873" t="inlineStr">
        <is>
          <t>2416917471</t>
        </is>
      </c>
      <c r="X873" t="n">
        <v>0</v>
      </c>
      <c r="Y873" t="n">
        <v>0</v>
      </c>
      <c r="Z873" t="n">
        <v>76169990</v>
      </c>
      <c r="AA873" t="inlineStr">
        <is>
          <t>OTHER</t>
        </is>
      </c>
      <c r="AB873" t="inlineStr">
        <is>
          <t>http://indiausatrade.mea.gov.in/api/public/image/stream?key=products%2F20260804T132109Z-737472-8f492513-Phosphors%20Bronze%20Bushing%202%20(3)-cropped.png</t>
        </is>
      </c>
      <c r="AC873" t="inlineStr">
        <is>
          <t>2026-08-04T13:21:02.702Z</t>
        </is>
      </c>
    </row>
    <row r="874">
      <c r="A874" t="inlineStr">
        <is>
          <t>d3d40890-498c-40d2-8c10-9721eb5509a9</t>
        </is>
      </c>
      <c r="B874" t="inlineStr">
        <is>
          <t>Superior Quality Stainless Steel Slotted Disc ISO 9001 Certified Precision CNC Machined OEM Component for Industrial Machinery</t>
        </is>
      </c>
      <c r="C874" t="inlineStr">
        <is>
          <t>VEPLM-0074</t>
        </is>
      </c>
      <c r="E874" t="inlineStr">
        <is>
          <t>FIXED</t>
        </is>
      </c>
      <c r="F874" t="n">
        <v>0</v>
      </c>
      <c r="G874" t="inlineStr">
        <is>
          <t>USD</t>
        </is>
      </c>
      <c r="I874" t="inlineStr">
        <is>
          <t>Unit</t>
        </is>
      </c>
      <c r="M874" t="n">
        <v>0</v>
      </c>
      <c r="N874" t="n">
        <v>0</v>
      </c>
      <c r="Q874" t="inlineStr">
        <is>
          <t>3eaf88c3-e6bd-4603-88fb-2b17064bb155</t>
        </is>
      </c>
      <c r="R874" t="inlineStr">
        <is>
          <t>Articles of iron or steel</t>
        </is>
      </c>
      <c r="S874" t="inlineStr">
        <is>
          <t>8540e56a-e62a-4e68-a493-99961d164184</t>
        </is>
      </c>
      <c r="T874" t="inlineStr">
        <is>
          <t>Other cast articles of iron or steel</t>
        </is>
      </c>
      <c r="U874" t="inlineStr">
        <is>
          <t>4d677858-ead6-4935-bf38-8f7292930665</t>
        </is>
      </c>
      <c r="V874" t="inlineStr">
        <is>
          <t>VARTIS ENGINEERING PRIVATE LIMITED</t>
        </is>
      </c>
      <c r="W874" t="inlineStr">
        <is>
          <t>2416917471</t>
        </is>
      </c>
      <c r="X874" t="n">
        <v>0</v>
      </c>
      <c r="Y874" t="n">
        <v>0</v>
      </c>
      <c r="Z874" t="n">
        <v>73259930</v>
      </c>
      <c r="AA874" t="inlineStr">
        <is>
          <t>OF STAINLESS STEEL</t>
        </is>
      </c>
      <c r="AB874" t="inlineStr">
        <is>
          <t>http://indiausatrade.mea.gov.in/api/public/image/stream?key=products%2F20260813T135740Z-218414-be9fde35-Edited-cropped.png</t>
        </is>
      </c>
      <c r="AC874" t="inlineStr">
        <is>
          <t>2026-08-13T13:57:40.500Z</t>
        </is>
      </c>
    </row>
    <row r="875">
      <c r="A875" t="inlineStr">
        <is>
          <t>26f46163-4692-425a-8189-bc3331e31bf6</t>
        </is>
      </c>
      <c r="B875" t="inlineStr">
        <is>
          <t>Superior Quality For Stainless Steel Superior Quality CNC Machined Customized Intermediate Cover By Vartis Engineering</t>
        </is>
      </c>
      <c r="C875" t="inlineStr">
        <is>
          <t>VEPLM-0009</t>
        </is>
      </c>
      <c r="E875" t="inlineStr">
        <is>
          <t>FIXED</t>
        </is>
      </c>
      <c r="F875" t="n">
        <v>0</v>
      </c>
      <c r="G875" t="inlineStr">
        <is>
          <t>USD</t>
        </is>
      </c>
      <c r="I875" t="inlineStr">
        <is>
          <t>Unit</t>
        </is>
      </c>
      <c r="M875" t="n">
        <v>0</v>
      </c>
      <c r="N875" t="n">
        <v>0</v>
      </c>
      <c r="Q875" t="inlineStr">
        <is>
          <t>3eaf88c3-e6bd-4603-88fb-2b17064bb155</t>
        </is>
      </c>
      <c r="R875" t="inlineStr">
        <is>
          <t>Articles of iron or steel</t>
        </is>
      </c>
      <c r="S875" t="inlineStr">
        <is>
          <t>8540e56a-e62a-4e68-a493-99961d164184</t>
        </is>
      </c>
      <c r="T875" t="inlineStr">
        <is>
          <t>Other cast articles of iron or steel</t>
        </is>
      </c>
      <c r="U875" t="inlineStr">
        <is>
          <t>4d677858-ead6-4935-bf38-8f7292930665</t>
        </is>
      </c>
      <c r="V875" t="inlineStr">
        <is>
          <t>VARTIS ENGINEERING PRIVATE LIMITED</t>
        </is>
      </c>
      <c r="W875" t="inlineStr">
        <is>
          <t>2416917471</t>
        </is>
      </c>
      <c r="X875" t="n">
        <v>0</v>
      </c>
      <c r="Y875" t="n">
        <v>0</v>
      </c>
      <c r="Z875" t="n">
        <v>73259930</v>
      </c>
      <c r="AA875" t="inlineStr">
        <is>
          <t>OF STAINLESS STEEL</t>
        </is>
      </c>
      <c r="AB875" t="inlineStr">
        <is>
          <t>http://indiausatrade.mea.gov.in/api/public/image/stream?key=products%2F20260727T150201Z-154596-89625b49-3-cropped.png</t>
        </is>
      </c>
      <c r="AC875" t="inlineStr">
        <is>
          <t>2026-07-27T15:02:01.960Z</t>
        </is>
      </c>
    </row>
    <row r="876">
      <c r="A876" t="inlineStr">
        <is>
          <t>6eafe3ad-0f7a-4b52-b6f7-b49e0e322f31</t>
        </is>
      </c>
      <c r="B876" t="inlineStr">
        <is>
          <t>High Grade Grey Cast Iron CNC Machined Customized Connector Housing Precision Industrial Parts By Vartis Engineering Solution</t>
        </is>
      </c>
      <c r="C876" t="inlineStr">
        <is>
          <t>VEPLM-0002</t>
        </is>
      </c>
      <c r="E876" t="inlineStr">
        <is>
          <t>FIXED</t>
        </is>
      </c>
      <c r="F876" t="n">
        <v>0</v>
      </c>
      <c r="G876" t="inlineStr">
        <is>
          <t>USD</t>
        </is>
      </c>
      <c r="I876" t="inlineStr">
        <is>
          <t>Unit</t>
        </is>
      </c>
      <c r="M876" t="n">
        <v>0</v>
      </c>
      <c r="N876" t="n">
        <v>0</v>
      </c>
      <c r="Q876" t="inlineStr">
        <is>
          <t>0fa5c14a-6376-4e38-9122-f22600ceb26b</t>
        </is>
      </c>
      <c r="R876" t="inlineStr">
        <is>
          <t>Aluminium and articles thereof</t>
        </is>
      </c>
      <c r="S876" t="inlineStr">
        <is>
          <t>2c1958be-cbdf-4e0d-8c8d-9da2d932dc17</t>
        </is>
      </c>
      <c r="T876" t="inlineStr">
        <is>
          <t>Other articles of aluminium</t>
        </is>
      </c>
      <c r="U876" t="inlineStr">
        <is>
          <t>4d677858-ead6-4935-bf38-8f7292930665</t>
        </is>
      </c>
      <c r="V876" t="inlineStr">
        <is>
          <t>VARTIS ENGINEERING PRIVATE LIMITED</t>
        </is>
      </c>
      <c r="W876" t="inlineStr">
        <is>
          <t>2416917471</t>
        </is>
      </c>
      <c r="X876" t="n">
        <v>0</v>
      </c>
      <c r="Y876" t="n">
        <v>0</v>
      </c>
      <c r="Z876" t="n">
        <v>76169990</v>
      </c>
      <c r="AA876" t="inlineStr">
        <is>
          <t>OTHER</t>
        </is>
      </c>
      <c r="AB876" t="inlineStr">
        <is>
          <t>http://indiausatrade.mea.gov.in/api/public/image/stream?key=products%2F20260727T114923Z-263836-dc6b7b58-IMG_0087-Photoroom-cropped.png</t>
        </is>
      </c>
      <c r="AC876" t="inlineStr">
        <is>
          <t>2026-07-27T11:49:23.603Z</t>
        </is>
      </c>
    </row>
    <row r="877">
      <c r="A877" t="inlineStr">
        <is>
          <t>ac9ea96f-9fef-498d-ba49-cd6806dacb8b</t>
        </is>
      </c>
      <c r="B877" t="inlineStr">
        <is>
          <t>High Grade Stainless Steel Sand Casting Process CNC Machined Pillow Block Housing By Vartis Engineering</t>
        </is>
      </c>
      <c r="C877" t="inlineStr">
        <is>
          <t>VEPLM-0032</t>
        </is>
      </c>
      <c r="E877" t="inlineStr">
        <is>
          <t>FIXED</t>
        </is>
      </c>
      <c r="F877" t="n">
        <v>0</v>
      </c>
      <c r="G877" t="inlineStr">
        <is>
          <t>USD</t>
        </is>
      </c>
      <c r="I877" t="inlineStr">
        <is>
          <t>Unit</t>
        </is>
      </c>
      <c r="M877" t="n">
        <v>0</v>
      </c>
      <c r="N877" t="n">
        <v>0</v>
      </c>
      <c r="Q877" t="inlineStr">
        <is>
          <t>0fa5c14a-6376-4e38-9122-f22600ceb26b</t>
        </is>
      </c>
      <c r="R877" t="inlineStr">
        <is>
          <t>Aluminium and articles thereof</t>
        </is>
      </c>
      <c r="S877" t="inlineStr">
        <is>
          <t>2c1958be-cbdf-4e0d-8c8d-9da2d932dc17</t>
        </is>
      </c>
      <c r="T877" t="inlineStr">
        <is>
          <t>Other articles of aluminium</t>
        </is>
      </c>
      <c r="U877" t="inlineStr">
        <is>
          <t>4d677858-ead6-4935-bf38-8f7292930665</t>
        </is>
      </c>
      <c r="V877" t="inlineStr">
        <is>
          <t>VARTIS ENGINEERING PRIVATE LIMITED</t>
        </is>
      </c>
      <c r="W877" t="inlineStr">
        <is>
          <t>2416917471</t>
        </is>
      </c>
      <c r="X877" t="n">
        <v>0</v>
      </c>
      <c r="Y877" t="n">
        <v>0</v>
      </c>
      <c r="Z877" t="n">
        <v>76169930</v>
      </c>
      <c r="AA877" t="inlineStr">
        <is>
          <t>BOBBINS</t>
        </is>
      </c>
      <c r="AB877" t="inlineStr">
        <is>
          <t>http://indiausatrade.mea.gov.in/api/public/image/stream?key=products%2F20260801T151202Z-331616-f1a375c4-Phosphors%20Bronze%20Bushing%202%20(4)-cropped.png</t>
        </is>
      </c>
      <c r="AC877" t="inlineStr">
        <is>
          <t>2026-08-01T15:12:02.084Z</t>
        </is>
      </c>
    </row>
    <row r="878">
      <c r="A878" t="inlineStr">
        <is>
          <t>a927ae6e-fad2-4df5-93b7-0b4b8d102246</t>
        </is>
      </c>
      <c r="B878" t="inlineStr">
        <is>
          <t>High Grade Stainless Steel CNC Machined Plate Implant By Vartis Engineering</t>
        </is>
      </c>
      <c r="C878" t="inlineStr">
        <is>
          <t>VEPLM-0075</t>
        </is>
      </c>
      <c r="E878" t="inlineStr">
        <is>
          <t>FIXED</t>
        </is>
      </c>
      <c r="F878" t="n">
        <v>0</v>
      </c>
      <c r="G878" t="inlineStr">
        <is>
          <t>USD</t>
        </is>
      </c>
      <c r="I878" t="inlineStr">
        <is>
          <t>Unit</t>
        </is>
      </c>
      <c r="M878" t="n">
        <v>0</v>
      </c>
      <c r="N878" t="n">
        <v>0</v>
      </c>
      <c r="Q878" t="inlineStr">
        <is>
          <t>3eaf88c3-e6bd-4603-88fb-2b17064bb155</t>
        </is>
      </c>
      <c r="R878" t="inlineStr">
        <is>
          <t>Articles of iron or steel</t>
        </is>
      </c>
      <c r="S878" t="inlineStr">
        <is>
          <t>8540e56a-e62a-4e68-a493-99961d164184</t>
        </is>
      </c>
      <c r="T878" t="inlineStr">
        <is>
          <t>Other cast articles of iron or steel</t>
        </is>
      </c>
      <c r="U878" t="inlineStr">
        <is>
          <t>4d677858-ead6-4935-bf38-8f7292930665</t>
        </is>
      </c>
      <c r="V878" t="inlineStr">
        <is>
          <t>VARTIS ENGINEERING PRIVATE LIMITED</t>
        </is>
      </c>
      <c r="W878" t="inlineStr">
        <is>
          <t>2416917471</t>
        </is>
      </c>
      <c r="X878" t="n">
        <v>0</v>
      </c>
      <c r="Y878" t="n">
        <v>0</v>
      </c>
      <c r="Z878" t="n">
        <v>73259930</v>
      </c>
      <c r="AA878" t="inlineStr">
        <is>
          <t>OF STAINLESS STEEL</t>
        </is>
      </c>
      <c r="AB878" t="inlineStr">
        <is>
          <t>http://indiausatrade.mea.gov.in/api/public/image/stream?key=products%2F20260813T143802Z-441918-b241e333-192758-cropped.png</t>
        </is>
      </c>
      <c r="AC878" t="inlineStr">
        <is>
          <t>2026-08-13T14:38:02.704Z</t>
        </is>
      </c>
    </row>
    <row r="879">
      <c r="A879" t="inlineStr">
        <is>
          <t>abe6f893-8f89-448d-9998-c2e97328b325</t>
        </is>
      </c>
      <c r="B879" t="inlineStr">
        <is>
          <t>Superior Quality For Stainless Steel Investment Casting Process Customized Component Manufacturer</t>
        </is>
      </c>
      <c r="C879" t="inlineStr">
        <is>
          <t>VEPLM-0079</t>
        </is>
      </c>
      <c r="E879" t="inlineStr">
        <is>
          <t>FIXED</t>
        </is>
      </c>
      <c r="F879" t="n">
        <v>0</v>
      </c>
      <c r="G879" t="inlineStr">
        <is>
          <t>USD</t>
        </is>
      </c>
      <c r="I879" t="inlineStr">
        <is>
          <t>Unit</t>
        </is>
      </c>
      <c r="M879" t="n">
        <v>0</v>
      </c>
      <c r="N879" t="n">
        <v>0</v>
      </c>
      <c r="Q879" t="inlineStr">
        <is>
          <t>3eaf88c3-e6bd-4603-88fb-2b17064bb155</t>
        </is>
      </c>
      <c r="R879" t="inlineStr">
        <is>
          <t>Articles of iron or steel</t>
        </is>
      </c>
      <c r="S879" t="inlineStr">
        <is>
          <t>8540e56a-e62a-4e68-a493-99961d164184</t>
        </is>
      </c>
      <c r="T879" t="inlineStr">
        <is>
          <t>Other cast articles of iron or steel</t>
        </is>
      </c>
      <c r="U879" t="inlineStr">
        <is>
          <t>4d677858-ead6-4935-bf38-8f7292930665</t>
        </is>
      </c>
      <c r="V879" t="inlineStr">
        <is>
          <t>VARTIS ENGINEERING PRIVATE LIMITED</t>
        </is>
      </c>
      <c r="W879" t="inlineStr">
        <is>
          <t>2416917471</t>
        </is>
      </c>
      <c r="X879" t="n">
        <v>0</v>
      </c>
      <c r="Y879" t="n">
        <v>0</v>
      </c>
      <c r="Z879" t="n">
        <v>73259930</v>
      </c>
      <c r="AA879" t="inlineStr">
        <is>
          <t>OF STAINLESS STEEL</t>
        </is>
      </c>
      <c r="AB879" t="inlineStr">
        <is>
          <t>http://indiausatrade.mea.gov.in/api/public/image/stream?key=products%2F20260815T133902Z-366421-8ea09c96-Edited%20(8)-cropped.png</t>
        </is>
      </c>
      <c r="AC879" t="inlineStr">
        <is>
          <t>2026-08-15T13:39:02.473Z</t>
        </is>
      </c>
    </row>
    <row r="880">
      <c r="A880" t="inlineStr">
        <is>
          <t>04069965-7702-4a22-8d63-7a6fadae6491</t>
        </is>
      </c>
      <c r="B880" t="inlineStr">
        <is>
          <t>High Grade Carbon Steel Customized Bicycle Rear Derailleur Hanger By Vartis Engineering</t>
        </is>
      </c>
      <c r="C880" t="inlineStr">
        <is>
          <t>VEPLM-0076</t>
        </is>
      </c>
      <c r="E880" t="inlineStr">
        <is>
          <t>FIXED</t>
        </is>
      </c>
      <c r="F880" t="n">
        <v>0</v>
      </c>
      <c r="G880" t="inlineStr">
        <is>
          <t>USD</t>
        </is>
      </c>
      <c r="I880" t="inlineStr">
        <is>
          <t>Unit</t>
        </is>
      </c>
      <c r="M880" t="n">
        <v>0</v>
      </c>
      <c r="N880" t="n">
        <v>0</v>
      </c>
      <c r="Q880" t="inlineStr">
        <is>
          <t>0291e93d-cf96-4a71-a353-b31856cc2cc0</t>
        </is>
      </c>
      <c r="R880" t="inlineStr">
        <is>
          <t>Iron and steel</t>
        </is>
      </c>
      <c r="S880" t="inlineStr">
        <is>
          <t>e6670663-3a83-40d9-be62-0ffe22618ef5</t>
        </is>
      </c>
      <c r="T880" t="inlineStr">
        <is>
          <t>Iron and non-alloy steel in ingots or other primary forms (excluding iron of heading 7203)</t>
        </is>
      </c>
      <c r="U880" t="inlineStr">
        <is>
          <t>4d677858-ead6-4935-bf38-8f7292930665</t>
        </is>
      </c>
      <c r="V880" t="inlineStr">
        <is>
          <t>VARTIS ENGINEERING PRIVATE LIMITED</t>
        </is>
      </c>
      <c r="W880" t="inlineStr">
        <is>
          <t>2416917471</t>
        </is>
      </c>
      <c r="X880" t="n">
        <v>0</v>
      </c>
      <c r="Y880" t="n">
        <v>0</v>
      </c>
      <c r="Z880" t="n">
        <v>72061020</v>
      </c>
      <c r="AA880" t="inlineStr">
        <is>
          <t>OF HIGH CARBON STEEL</t>
        </is>
      </c>
      <c r="AB880" t="inlineStr">
        <is>
          <t>http://indiausatrade.mea.gov.in/api/public/image/stream?key=products%2F20260813T145132Z-159809-c559292a-Edited%20(2)-cropped.png</t>
        </is>
      </c>
      <c r="AC880" t="inlineStr">
        <is>
          <t>2026-08-13T14:51:32.755Z</t>
        </is>
      </c>
    </row>
    <row r="881">
      <c r="A881" t="inlineStr">
        <is>
          <t>3e3af292-ada9-45c4-bd79-f3a5bec4d0c0</t>
        </is>
      </c>
      <c r="B881" t="inlineStr">
        <is>
          <t>High Grade Aluminum Sand Casting Process CNC Milling Customized Inlet Connection Elbow Vartis Engineering</t>
        </is>
      </c>
      <c r="C881" t="inlineStr">
        <is>
          <t>VEPLM-0006</t>
        </is>
      </c>
      <c r="E881" t="inlineStr">
        <is>
          <t>FIXED</t>
        </is>
      </c>
      <c r="F881" t="n">
        <v>0</v>
      </c>
      <c r="G881" t="inlineStr">
        <is>
          <t>USD</t>
        </is>
      </c>
      <c r="I881" t="inlineStr">
        <is>
          <t>Unit</t>
        </is>
      </c>
      <c r="M881" t="n">
        <v>0</v>
      </c>
      <c r="N881" t="n">
        <v>0</v>
      </c>
      <c r="Q881" t="inlineStr">
        <is>
          <t>0fa5c14a-6376-4e38-9122-f22600ceb26b</t>
        </is>
      </c>
      <c r="R881" t="inlineStr">
        <is>
          <t>Aluminium and articles thereof</t>
        </is>
      </c>
      <c r="S881" t="inlineStr">
        <is>
          <t>2c1958be-cbdf-4e0d-8c8d-9da2d932dc17</t>
        </is>
      </c>
      <c r="T881" t="inlineStr">
        <is>
          <t>Other articles of aluminium</t>
        </is>
      </c>
      <c r="U881" t="inlineStr">
        <is>
          <t>4d677858-ead6-4935-bf38-8f7292930665</t>
        </is>
      </c>
      <c r="V881" t="inlineStr">
        <is>
          <t>VARTIS ENGINEERING PRIVATE LIMITED</t>
        </is>
      </c>
      <c r="W881" t="inlineStr">
        <is>
          <t>2416917471</t>
        </is>
      </c>
      <c r="X881" t="n">
        <v>0</v>
      </c>
      <c r="Y881" t="n">
        <v>0</v>
      </c>
      <c r="Z881" t="n">
        <v>76169990</v>
      </c>
      <c r="AA881" t="inlineStr">
        <is>
          <t>OTHER</t>
        </is>
      </c>
      <c r="AB881" t="inlineStr">
        <is>
          <t>http://indiausatrade.mea.gov.in/api/public/image/stream?key=products%2F20260727T144326Z-467231-d44d53ea-IMG_0465-Photoroom-cropped.jpg</t>
        </is>
      </c>
      <c r="AC881" t="inlineStr">
        <is>
          <t>2026-07-27T14:43:26.672Z</t>
        </is>
      </c>
    </row>
    <row r="882">
      <c r="A882" t="inlineStr">
        <is>
          <t>e4513693-f929-4baa-962f-06ef77ea2479</t>
        </is>
      </c>
      <c r="B882" t="inlineStr">
        <is>
          <t>High Grade Premium Trunnion Mounting Adapter Ring CNC Machined Stainless Steel Precision Engineered Metal Component Parts</t>
        </is>
      </c>
      <c r="C882" t="inlineStr">
        <is>
          <t>VEPLM-0005</t>
        </is>
      </c>
      <c r="E882" t="inlineStr">
        <is>
          <t>FIXED</t>
        </is>
      </c>
      <c r="F882" t="n">
        <v>0</v>
      </c>
      <c r="G882" t="inlineStr">
        <is>
          <t>USD</t>
        </is>
      </c>
      <c r="I882" t="inlineStr">
        <is>
          <t>Unit</t>
        </is>
      </c>
      <c r="M882" t="n">
        <v>0</v>
      </c>
      <c r="N882" t="n">
        <v>0</v>
      </c>
      <c r="Q882" t="inlineStr">
        <is>
          <t>0fa5c14a-6376-4e38-9122-f22600ceb26b</t>
        </is>
      </c>
      <c r="R882" t="inlineStr">
        <is>
          <t>Aluminium and articles thereof</t>
        </is>
      </c>
      <c r="S882" t="inlineStr">
        <is>
          <t>2c1958be-cbdf-4e0d-8c8d-9da2d932dc17</t>
        </is>
      </c>
      <c r="T882" t="inlineStr">
        <is>
          <t>Other articles of aluminium</t>
        </is>
      </c>
      <c r="U882" t="inlineStr">
        <is>
          <t>4d677858-ead6-4935-bf38-8f7292930665</t>
        </is>
      </c>
      <c r="V882" t="inlineStr">
        <is>
          <t>VARTIS ENGINEERING PRIVATE LIMITED</t>
        </is>
      </c>
      <c r="W882" t="inlineStr">
        <is>
          <t>2416917471</t>
        </is>
      </c>
      <c r="X882" t="n">
        <v>0</v>
      </c>
      <c r="Y882" t="n">
        <v>0</v>
      </c>
      <c r="Z882" t="n">
        <v>76169990</v>
      </c>
      <c r="AA882" t="inlineStr">
        <is>
          <t>OTHER</t>
        </is>
      </c>
      <c r="AB882" t="inlineStr">
        <is>
          <t>http://indiausatrade.mea.gov.in/api/public/image/stream?key=products%2F20260727T141640Z-511712-d1345764-IMG_9989-Photoroom-cropped.png</t>
        </is>
      </c>
      <c r="AC882" t="inlineStr">
        <is>
          <t>2026-07-27T14:16:40.293Z</t>
        </is>
      </c>
    </row>
    <row r="883">
      <c r="A883" t="inlineStr">
        <is>
          <t>fe489988-6327-4964-9ffa-b44225a0d891</t>
        </is>
      </c>
      <c r="B883" t="inlineStr">
        <is>
          <t>Premium Quality Aluminum CNC Machined Customized  Flanged Bearing Housing By Vartis Engineering</t>
        </is>
      </c>
      <c r="C883" t="inlineStr">
        <is>
          <t>VEPLM-0080</t>
        </is>
      </c>
      <c r="E883" t="inlineStr">
        <is>
          <t>FIXED</t>
        </is>
      </c>
      <c r="F883" t="n">
        <v>0</v>
      </c>
      <c r="G883" t="inlineStr">
        <is>
          <t>USD</t>
        </is>
      </c>
      <c r="I883" t="inlineStr">
        <is>
          <t>Unit</t>
        </is>
      </c>
      <c r="M883" t="n">
        <v>0</v>
      </c>
      <c r="N883" t="n">
        <v>0</v>
      </c>
      <c r="Q883" t="inlineStr">
        <is>
          <t>0fa5c14a-6376-4e38-9122-f22600ceb26b</t>
        </is>
      </c>
      <c r="R883" t="inlineStr">
        <is>
          <t>Aluminium and articles thereof</t>
        </is>
      </c>
      <c r="S883" t="inlineStr">
        <is>
          <t>2c1958be-cbdf-4e0d-8c8d-9da2d932dc17</t>
        </is>
      </c>
      <c r="T883" t="inlineStr">
        <is>
          <t>Other articles of aluminium</t>
        </is>
      </c>
      <c r="U883" t="inlineStr">
        <is>
          <t>4d677858-ead6-4935-bf38-8f7292930665</t>
        </is>
      </c>
      <c r="V883" t="inlineStr">
        <is>
          <t>VARTIS ENGINEERING PRIVATE LIMITED</t>
        </is>
      </c>
      <c r="W883" t="inlineStr">
        <is>
          <t>2416917471</t>
        </is>
      </c>
      <c r="X883" t="n">
        <v>0</v>
      </c>
      <c r="Y883" t="n">
        <v>0</v>
      </c>
      <c r="Z883" t="n">
        <v>76169990</v>
      </c>
      <c r="AA883" t="inlineStr">
        <is>
          <t>OTHER</t>
        </is>
      </c>
      <c r="AB883" t="inlineStr">
        <is>
          <t>http://indiausatrade.mea.gov.in/api/public/image/stream?key=products%2F20260815T134723Z-961811-21ec83f1-Edited%20(8)-cropped.png</t>
        </is>
      </c>
      <c r="AC883" t="inlineStr">
        <is>
          <t>2026-08-15T13:47:23.025Z</t>
        </is>
      </c>
    </row>
    <row r="884">
      <c r="A884" t="inlineStr">
        <is>
          <t>bd97ae6c-0678-4836-9fbf-a56dff0e6bdb</t>
        </is>
      </c>
      <c r="B884" t="inlineStr">
        <is>
          <t>High Grade Stainless Steel Lost Wax Investment Casting  Process ISO Certified CNC Machined Customized Valve Body By Vartis Engineering</t>
        </is>
      </c>
      <c r="C884" t="inlineStr">
        <is>
          <t>VEPLM-0025</t>
        </is>
      </c>
      <c r="E884" t="inlineStr">
        <is>
          <t>FIXED</t>
        </is>
      </c>
      <c r="F884" t="n">
        <v>0</v>
      </c>
      <c r="G884" t="inlineStr">
        <is>
          <t>USD</t>
        </is>
      </c>
      <c r="I884" t="inlineStr">
        <is>
          <t>Unit</t>
        </is>
      </c>
      <c r="M884" t="n">
        <v>0</v>
      </c>
      <c r="N884" t="n">
        <v>0</v>
      </c>
      <c r="Q884" t="inlineStr">
        <is>
          <t>3eaf88c3-e6bd-4603-88fb-2b17064bb155</t>
        </is>
      </c>
      <c r="R884" t="inlineStr">
        <is>
          <t>Articles of iron or steel</t>
        </is>
      </c>
      <c r="S884" t="inlineStr">
        <is>
          <t>8540e56a-e62a-4e68-a493-99961d164184</t>
        </is>
      </c>
      <c r="T884" t="inlineStr">
        <is>
          <t>Other cast articles of iron or steel</t>
        </is>
      </c>
      <c r="U884" t="inlineStr">
        <is>
          <t>4d677858-ead6-4935-bf38-8f7292930665</t>
        </is>
      </c>
      <c r="V884" t="inlineStr">
        <is>
          <t>VARTIS ENGINEERING PRIVATE LIMITED</t>
        </is>
      </c>
      <c r="W884" t="inlineStr">
        <is>
          <t>2416917471</t>
        </is>
      </c>
      <c r="X884" t="n">
        <v>0</v>
      </c>
      <c r="Y884" t="n">
        <v>0</v>
      </c>
      <c r="Z884" t="n">
        <v>73259930</v>
      </c>
      <c r="AA884" t="inlineStr">
        <is>
          <t>OF STAINLESS STEEL</t>
        </is>
      </c>
      <c r="AB884" t="inlineStr">
        <is>
          <t>http://indiausatrade.mea.gov.in/api/public/image/stream?key=products%2F20260801T120126Z-525003-29d5958a-Phosphors%20Bronze%20Bushing%202%20(1)-cropped.png</t>
        </is>
      </c>
      <c r="AC884" t="inlineStr">
        <is>
          <t>2026-08-01T12:01:25.999Z</t>
        </is>
      </c>
    </row>
    <row r="885">
      <c r="A885" t="inlineStr">
        <is>
          <t>a0e51a47-fe53-42c1-93c1-21569b619a97</t>
        </is>
      </c>
      <c r="B885" t="inlineStr">
        <is>
          <t xml:space="preserve"> Customized Quality Trunnion Mounting Adapter Ring Stainless Steel CNC Machined Precision Engineered Metal Component Parts</t>
        </is>
      </c>
      <c r="C885" t="inlineStr">
        <is>
          <t>VEPLM-0010</t>
        </is>
      </c>
      <c r="E885" t="inlineStr">
        <is>
          <t>FIXED</t>
        </is>
      </c>
      <c r="F885" t="n">
        <v>0</v>
      </c>
      <c r="G885" t="inlineStr">
        <is>
          <t>USD</t>
        </is>
      </c>
      <c r="I885" t="inlineStr">
        <is>
          <t>Unit</t>
        </is>
      </c>
      <c r="M885" t="n">
        <v>0</v>
      </c>
      <c r="N885" t="n">
        <v>0</v>
      </c>
      <c r="Q885" t="inlineStr">
        <is>
          <t>3eaf88c3-e6bd-4603-88fb-2b17064bb155</t>
        </is>
      </c>
      <c r="R885" t="inlineStr">
        <is>
          <t>Articles of iron or steel</t>
        </is>
      </c>
      <c r="S885" t="inlineStr">
        <is>
          <t>8540e56a-e62a-4e68-a493-99961d164184</t>
        </is>
      </c>
      <c r="T885" t="inlineStr">
        <is>
          <t>Other cast articles of iron or steel</t>
        </is>
      </c>
      <c r="U885" t="inlineStr">
        <is>
          <t>4d677858-ead6-4935-bf38-8f7292930665</t>
        </is>
      </c>
      <c r="V885" t="inlineStr">
        <is>
          <t>VARTIS ENGINEERING PRIVATE LIMITED</t>
        </is>
      </c>
      <c r="W885" t="inlineStr">
        <is>
          <t>2416917471</t>
        </is>
      </c>
      <c r="X885" t="n">
        <v>0</v>
      </c>
      <c r="Y885" t="n">
        <v>0</v>
      </c>
      <c r="Z885" t="n">
        <v>73259930</v>
      </c>
      <c r="AA885" t="inlineStr">
        <is>
          <t>OF STAINLESS STEEL</t>
        </is>
      </c>
      <c r="AB885" t="inlineStr">
        <is>
          <t>http://indiausatrade.mea.gov.in/api/public/image/stream?key=products%2F20260727T143021Z-888388-8e76625e-IMG_9999-Photoroom-cropped.png</t>
        </is>
      </c>
      <c r="AC885" t="inlineStr">
        <is>
          <t>2026-07-27T14:30:21.402Z</t>
        </is>
      </c>
    </row>
    <row r="886">
      <c r="A886" t="inlineStr">
        <is>
          <t>c16ef462-ed98-4107-8356-06ba7e07ac4d</t>
        </is>
      </c>
      <c r="B886" t="inlineStr">
        <is>
          <t>High Grade High Precision Sand Casting Iron Gear Box Housing CNC Machined Faces for Machinery Parts VARTIS ENGINEERING PVT LTD</t>
        </is>
      </c>
      <c r="C886" t="inlineStr">
        <is>
          <t>VEPLM-0026</t>
        </is>
      </c>
      <c r="E886" t="inlineStr">
        <is>
          <t>FIXED</t>
        </is>
      </c>
      <c r="F886" t="n">
        <v>0</v>
      </c>
      <c r="G886" t="inlineStr">
        <is>
          <t>USD</t>
        </is>
      </c>
      <c r="I886" t="inlineStr">
        <is>
          <t>Unit</t>
        </is>
      </c>
      <c r="M886" t="n">
        <v>0</v>
      </c>
      <c r="N886" t="n">
        <v>0</v>
      </c>
      <c r="Q886" t="inlineStr">
        <is>
          <t>3eaf88c3-e6bd-4603-88fb-2b17064bb155</t>
        </is>
      </c>
      <c r="R886" t="inlineStr">
        <is>
          <t>Articles of iron or steel</t>
        </is>
      </c>
      <c r="S886" t="inlineStr">
        <is>
          <t>8540e56a-e62a-4e68-a493-99961d164184</t>
        </is>
      </c>
      <c r="T886" t="inlineStr">
        <is>
          <t>Other cast articles of iron or steel</t>
        </is>
      </c>
      <c r="U886" t="inlineStr">
        <is>
          <t>4d677858-ead6-4935-bf38-8f7292930665</t>
        </is>
      </c>
      <c r="V886" t="inlineStr">
        <is>
          <t>VARTIS ENGINEERING PRIVATE LIMITED</t>
        </is>
      </c>
      <c r="W886" t="inlineStr">
        <is>
          <t>2416917471</t>
        </is>
      </c>
      <c r="X886" t="n">
        <v>0</v>
      </c>
      <c r="Y886" t="n">
        <v>0</v>
      </c>
      <c r="Z886" t="n">
        <v>73259930</v>
      </c>
      <c r="AA886" t="inlineStr">
        <is>
          <t>OF STAINLESS STEEL</t>
        </is>
      </c>
      <c r="AB886" t="inlineStr">
        <is>
          <t>http://indiausatrade.mea.gov.in/api/public/image/stream?key=products%2F20260801T124421Z-580616-5ca5bbfc-Phosphors%20Bronze%20Bushing%202%20(3)-cropped.png</t>
        </is>
      </c>
      <c r="AC886" t="inlineStr">
        <is>
          <t>2026-08-01T12:44:21.257Z</t>
        </is>
      </c>
    </row>
    <row r="887">
      <c r="A887" t="inlineStr">
        <is>
          <t>cc6ef0ca-d2b5-4e2c-95c6-dee908d13c12</t>
        </is>
      </c>
      <c r="B887" t="inlineStr">
        <is>
          <t>High Grade Medium Alloy Steel Forging Component CNC Machined Slewing Ring Bearing by Vartis Engineering Industrial OEM Parts</t>
        </is>
      </c>
      <c r="C887" t="inlineStr">
        <is>
          <t>VEPLM-0013</t>
        </is>
      </c>
      <c r="E887" t="inlineStr">
        <is>
          <t>FIXED</t>
        </is>
      </c>
      <c r="F887" t="n">
        <v>0</v>
      </c>
      <c r="G887" t="inlineStr">
        <is>
          <t>USD</t>
        </is>
      </c>
      <c r="M887" t="n">
        <v>0</v>
      </c>
      <c r="N887" t="n">
        <v>0</v>
      </c>
      <c r="Q887" t="inlineStr">
        <is>
          <t>3eaf88c3-e6bd-4603-88fb-2b17064bb155</t>
        </is>
      </c>
      <c r="R887" t="inlineStr">
        <is>
          <t>Articles of iron or steel</t>
        </is>
      </c>
      <c r="S887" t="inlineStr">
        <is>
          <t>8540e56a-e62a-4e68-a493-99961d164184</t>
        </is>
      </c>
      <c r="T887" t="inlineStr">
        <is>
          <t>Other cast articles of iron or steel</t>
        </is>
      </c>
      <c r="U887" t="inlineStr">
        <is>
          <t>4d677858-ead6-4935-bf38-8f7292930665</t>
        </is>
      </c>
      <c r="V887" t="inlineStr">
        <is>
          <t>VARTIS ENGINEERING PRIVATE LIMITED</t>
        </is>
      </c>
      <c r="W887" t="inlineStr">
        <is>
          <t>2416917471</t>
        </is>
      </c>
      <c r="X887" t="n">
        <v>0</v>
      </c>
      <c r="Y887" t="n">
        <v>0</v>
      </c>
      <c r="Z887" t="n">
        <v>73259930</v>
      </c>
      <c r="AA887" t="inlineStr">
        <is>
          <t>OF STAINLESS STEEL</t>
        </is>
      </c>
      <c r="AB887" t="inlineStr">
        <is>
          <t>http://indiausatrade.mea.gov.in/api/public/image/stream?key=products%2F20260727T151658Z-764664-ca675857-2.%20(1)-cropped.jpg</t>
        </is>
      </c>
      <c r="AC887" t="inlineStr">
        <is>
          <t>2026-07-27T15:16:58.919Z</t>
        </is>
      </c>
    </row>
    <row r="888">
      <c r="A888" t="inlineStr">
        <is>
          <t>79ac4667-87b0-4213-aa90-cfdbe3c0a163</t>
        </is>
      </c>
      <c r="B888" t="inlineStr">
        <is>
          <t>Premium Quality Duplex Steel Process Investment Casting Helical Planer Cutter Head Block By Vartis Engineering</t>
        </is>
      </c>
      <c r="C888" t="inlineStr">
        <is>
          <t>VEPLM-0028</t>
        </is>
      </c>
      <c r="E888" t="inlineStr">
        <is>
          <t>FIXED</t>
        </is>
      </c>
      <c r="F888" t="n">
        <v>0</v>
      </c>
      <c r="G888" t="inlineStr">
        <is>
          <t>USD</t>
        </is>
      </c>
      <c r="I888" t="inlineStr">
        <is>
          <t>Unit</t>
        </is>
      </c>
      <c r="M888" t="n">
        <v>0</v>
      </c>
      <c r="N888" t="n">
        <v>0</v>
      </c>
      <c r="Q888" t="inlineStr">
        <is>
          <t>3eaf88c3-e6bd-4603-88fb-2b17064bb155</t>
        </is>
      </c>
      <c r="R888" t="inlineStr">
        <is>
          <t>Articles of iron or steel</t>
        </is>
      </c>
      <c r="S888" t="inlineStr">
        <is>
          <t>8540e56a-e62a-4e68-a493-99961d164184</t>
        </is>
      </c>
      <c r="T888" t="inlineStr">
        <is>
          <t>Other cast articles of iron or steel</t>
        </is>
      </c>
      <c r="U888" t="inlineStr">
        <is>
          <t>4d677858-ead6-4935-bf38-8f7292930665</t>
        </is>
      </c>
      <c r="V888" t="inlineStr">
        <is>
          <t>VARTIS ENGINEERING PRIVATE LIMITED</t>
        </is>
      </c>
      <c r="W888" t="inlineStr">
        <is>
          <t>2416917471</t>
        </is>
      </c>
      <c r="X888" t="n">
        <v>0</v>
      </c>
      <c r="Y888" t="n">
        <v>0</v>
      </c>
      <c r="Z888" t="n">
        <v>73259930</v>
      </c>
      <c r="AA888" t="inlineStr">
        <is>
          <t>OF STAINLESS STEEL</t>
        </is>
      </c>
      <c r="AB888" t="inlineStr">
        <is>
          <t>http://indiausatrade.mea.gov.in/api/public/image/stream?key=products%2F20260801T132018Z-207839-f57246e6-Phosphors%20Bronze%20Bushing%202%20(1)-cropped.png</t>
        </is>
      </c>
      <c r="AC888" t="inlineStr">
        <is>
          <t>2026-08-01T13:20:17.931Z</t>
        </is>
      </c>
    </row>
    <row r="889">
      <c r="A889" t="inlineStr">
        <is>
          <t>3aa54ec4-0e47-40c3-b1ca-c94d692af214</t>
        </is>
      </c>
      <c r="B889" t="inlineStr">
        <is>
          <t>High Grade Duplex Steel Investment Casting Process Customized Pelton Turbine Runner By Vartis Engineering</t>
        </is>
      </c>
      <c r="C889" t="inlineStr">
        <is>
          <t>VEPLM-0029</t>
        </is>
      </c>
      <c r="E889" t="inlineStr">
        <is>
          <t>FIXED</t>
        </is>
      </c>
      <c r="F889" t="n">
        <v>0</v>
      </c>
      <c r="G889" t="inlineStr">
        <is>
          <t>USD</t>
        </is>
      </c>
      <c r="I889" t="inlineStr">
        <is>
          <t>Unit</t>
        </is>
      </c>
      <c r="M889" t="n">
        <v>0</v>
      </c>
      <c r="N889" t="n">
        <v>0</v>
      </c>
      <c r="Q889" t="inlineStr">
        <is>
          <t>3eaf88c3-e6bd-4603-88fb-2b17064bb155</t>
        </is>
      </c>
      <c r="R889" t="inlineStr">
        <is>
          <t>Articles of iron or steel</t>
        </is>
      </c>
      <c r="S889" t="inlineStr">
        <is>
          <t>8540e56a-e62a-4e68-a493-99961d164184</t>
        </is>
      </c>
      <c r="T889" t="inlineStr">
        <is>
          <t>Other cast articles of iron or steel</t>
        </is>
      </c>
      <c r="U889" t="inlineStr">
        <is>
          <t>4d677858-ead6-4935-bf38-8f7292930665</t>
        </is>
      </c>
      <c r="V889" t="inlineStr">
        <is>
          <t>VARTIS ENGINEERING PRIVATE LIMITED</t>
        </is>
      </c>
      <c r="W889" t="inlineStr">
        <is>
          <t>2416917471</t>
        </is>
      </c>
      <c r="X889" t="n">
        <v>0</v>
      </c>
      <c r="Y889" t="n">
        <v>0</v>
      </c>
      <c r="Z889" t="n">
        <v>73259930</v>
      </c>
      <c r="AA889" t="inlineStr">
        <is>
          <t>OF STAINLESS STEEL</t>
        </is>
      </c>
      <c r="AB889" t="inlineStr">
        <is>
          <t>http://indiausatrade.mea.gov.in/api/public/image/stream?key=products%2F20260801T141110Z-406993-fe9e1d9d-Phosphors%20Bronze%20Bushing%202-cropped.png</t>
        </is>
      </c>
      <c r="AC889" t="inlineStr">
        <is>
          <t>2026-08-01T14:11:10.136Z</t>
        </is>
      </c>
    </row>
    <row r="890">
      <c r="A890" t="inlineStr">
        <is>
          <t>4a1b33ec-6002-4692-b354-16ce00758ff8</t>
        </is>
      </c>
      <c r="B890" t="inlineStr">
        <is>
          <t>High Grade Medium Alloy Steel CNC Machined Customized Shaft Gear By Vartis Engineering</t>
        </is>
      </c>
      <c r="C890" t="inlineStr">
        <is>
          <t>VEPLM-0011</t>
        </is>
      </c>
      <c r="E890" t="inlineStr">
        <is>
          <t>FIXED</t>
        </is>
      </c>
      <c r="F890" t="n">
        <v>0</v>
      </c>
      <c r="G890" t="inlineStr">
        <is>
          <t>USD</t>
        </is>
      </c>
      <c r="I890" t="inlineStr">
        <is>
          <t>Unit</t>
        </is>
      </c>
      <c r="M890" t="n">
        <v>0</v>
      </c>
      <c r="N890" t="n">
        <v>0</v>
      </c>
      <c r="Q890" t="inlineStr">
        <is>
          <t>0291e93d-cf96-4a71-a353-b31856cc2cc0</t>
        </is>
      </c>
      <c r="R890" t="inlineStr">
        <is>
          <t>Iron and steel</t>
        </is>
      </c>
      <c r="S890" t="inlineStr">
        <is>
          <t>111801fe-73fd-470c-a040-6e46080f6f17</t>
        </is>
      </c>
      <c r="T890" t="inlineStr">
        <is>
          <t>Stainless steel in ingots or other primary forms; semi-finished products of stainless steel</t>
        </is>
      </c>
      <c r="U890" t="inlineStr">
        <is>
          <t>4d677858-ead6-4935-bf38-8f7292930665</t>
        </is>
      </c>
      <c r="V890" t="inlineStr">
        <is>
          <t>VARTIS ENGINEERING PRIVATE LIMITED</t>
        </is>
      </c>
      <c r="W890" t="inlineStr">
        <is>
          <t>2416917471</t>
        </is>
      </c>
      <c r="X890" t="n">
        <v>0</v>
      </c>
      <c r="Y890" t="n">
        <v>0</v>
      </c>
      <c r="Z890" t="n">
        <v>72189910</v>
      </c>
      <c r="AA890" t="inlineStr">
        <is>
          <t>BILLETS</t>
        </is>
      </c>
      <c r="AB890" t="inlineStr">
        <is>
          <t>http://indiausatrade.mea.gov.in/api/public/image/stream?key=products%2F20260726T115034Z-118191-3431f2ce-1-cropped.png</t>
        </is>
      </c>
      <c r="AC890" t="inlineStr">
        <is>
          <t>2026-07-26T11:50:34.513Z</t>
        </is>
      </c>
    </row>
    <row r="891">
      <c r="A891" t="inlineStr">
        <is>
          <t>c80c06a4-3d89-4cb9-8e9d-195ae7aee1f7</t>
        </is>
      </c>
      <c r="B891" t="inlineStr">
        <is>
          <t>High Grade Customized CNC Machined Industrial Use Splined Output Shaft By Vartis Engineering</t>
        </is>
      </c>
      <c r="C891" t="inlineStr">
        <is>
          <t>VEPLM-0012</t>
        </is>
      </c>
      <c r="E891" t="inlineStr">
        <is>
          <t>FIXED</t>
        </is>
      </c>
      <c r="F891" t="n">
        <v>0</v>
      </c>
      <c r="G891" t="inlineStr">
        <is>
          <t>USD</t>
        </is>
      </c>
      <c r="I891" t="inlineStr">
        <is>
          <t>Unit</t>
        </is>
      </c>
      <c r="M891" t="n">
        <v>0</v>
      </c>
      <c r="N891" t="n">
        <v>0</v>
      </c>
      <c r="Q891" t="inlineStr">
        <is>
          <t>0291e93d-cf96-4a71-a353-b31856cc2cc0</t>
        </is>
      </c>
      <c r="R891" t="inlineStr">
        <is>
          <t>Iron and steel</t>
        </is>
      </c>
      <c r="S891" t="inlineStr">
        <is>
          <t>111801fe-73fd-470c-a040-6e46080f6f17</t>
        </is>
      </c>
      <c r="T891" t="inlineStr">
        <is>
          <t>Stainless steel in ingots or other primary forms; semi-finished products of stainless steel</t>
        </is>
      </c>
      <c r="U891" t="inlineStr">
        <is>
          <t>4d677858-ead6-4935-bf38-8f7292930665</t>
        </is>
      </c>
      <c r="V891" t="inlineStr">
        <is>
          <t>VARTIS ENGINEERING PRIVATE LIMITED</t>
        </is>
      </c>
      <c r="W891" t="inlineStr">
        <is>
          <t>2416917471</t>
        </is>
      </c>
      <c r="X891" t="n">
        <v>0</v>
      </c>
      <c r="Y891" t="n">
        <v>0</v>
      </c>
      <c r="Z891" t="n">
        <v>72189910</v>
      </c>
      <c r="AA891" t="inlineStr">
        <is>
          <t>BILLETS</t>
        </is>
      </c>
      <c r="AB891" t="inlineStr">
        <is>
          <t>http://indiausatrade.mea.gov.in/api/public/image/stream?key=products%2F20260727T124310Z-231628-142e3627-IMG_0330-Photoroom-cropped.jpg</t>
        </is>
      </c>
      <c r="AC891" t="inlineStr">
        <is>
          <t>2026-07-27T12:43:10.083Z</t>
        </is>
      </c>
    </row>
    <row r="892">
      <c r="A892" t="inlineStr">
        <is>
          <t>e28a31b5-85ac-453b-8a66-4997f461f99e</t>
        </is>
      </c>
      <c r="B892" t="inlineStr">
        <is>
          <t>High Grade Stainless Steel Solid Billet CNC Machined Plate Implant By Vartis Engineering</t>
        </is>
      </c>
      <c r="C892" t="inlineStr">
        <is>
          <t>VEPLM-0030</t>
        </is>
      </c>
      <c r="E892" t="inlineStr">
        <is>
          <t>FIXED</t>
        </is>
      </c>
      <c r="F892" t="n">
        <v>0</v>
      </c>
      <c r="G892" t="inlineStr">
        <is>
          <t>USD</t>
        </is>
      </c>
      <c r="I892" t="inlineStr">
        <is>
          <t>Unit</t>
        </is>
      </c>
      <c r="M892" t="n">
        <v>0</v>
      </c>
      <c r="N892" t="n">
        <v>0</v>
      </c>
      <c r="Q892" t="inlineStr">
        <is>
          <t>3eaf88c3-e6bd-4603-88fb-2b17064bb155</t>
        </is>
      </c>
      <c r="R892" t="inlineStr">
        <is>
          <t>Articles of iron or steel</t>
        </is>
      </c>
      <c r="S892" t="inlineStr">
        <is>
          <t>8540e56a-e62a-4e68-a493-99961d164184</t>
        </is>
      </c>
      <c r="T892" t="inlineStr">
        <is>
          <t>Other cast articles of iron or steel</t>
        </is>
      </c>
      <c r="U892" t="inlineStr">
        <is>
          <t>4d677858-ead6-4935-bf38-8f7292930665</t>
        </is>
      </c>
      <c r="V892" t="inlineStr">
        <is>
          <t>VARTIS ENGINEERING PRIVATE LIMITED</t>
        </is>
      </c>
      <c r="W892" t="inlineStr">
        <is>
          <t>2416917471</t>
        </is>
      </c>
      <c r="X892" t="n">
        <v>0</v>
      </c>
      <c r="Y892" t="n">
        <v>0</v>
      </c>
      <c r="Z892" t="n">
        <v>73259930</v>
      </c>
      <c r="AA892" t="inlineStr">
        <is>
          <t>OF STAINLESS STEEL</t>
        </is>
      </c>
      <c r="AB892" t="inlineStr">
        <is>
          <t>http://indiausatrade.mea.gov.in/api/public/image/stream?key=products%2F20260801T143641Z-240134-a83f550d-1-cropped.png</t>
        </is>
      </c>
      <c r="AC892" t="inlineStr">
        <is>
          <t>2026-08-01T14:36:41.678Z</t>
        </is>
      </c>
    </row>
    <row r="893">
      <c r="A893" t="inlineStr">
        <is>
          <t>540e6cdc-dcaf-4d2a-b151-01d02f8a53c4</t>
        </is>
      </c>
      <c r="B893" t="inlineStr">
        <is>
          <t>High Grade Quality Stainless Steel Centrifugal Pump Casing ISO9001 Certified Customized Size Vartis Engineering</t>
        </is>
      </c>
      <c r="C893" t="inlineStr">
        <is>
          <t>VEPLM-0008</t>
        </is>
      </c>
      <c r="E893" t="inlineStr">
        <is>
          <t>FIXED</t>
        </is>
      </c>
      <c r="F893" t="n">
        <v>0</v>
      </c>
      <c r="G893" t="inlineStr">
        <is>
          <t>USD</t>
        </is>
      </c>
      <c r="I893" t="inlineStr">
        <is>
          <t>Unit</t>
        </is>
      </c>
      <c r="M893" t="n">
        <v>0</v>
      </c>
      <c r="N893" t="n">
        <v>0</v>
      </c>
      <c r="Q893" t="inlineStr">
        <is>
          <t>3eaf88c3-e6bd-4603-88fb-2b17064bb155</t>
        </is>
      </c>
      <c r="R893" t="inlineStr">
        <is>
          <t>Articles of iron or steel</t>
        </is>
      </c>
      <c r="S893" t="inlineStr">
        <is>
          <t>8540e56a-e62a-4e68-a493-99961d164184</t>
        </is>
      </c>
      <c r="T893" t="inlineStr">
        <is>
          <t>Other cast articles of iron or steel</t>
        </is>
      </c>
      <c r="U893" t="inlineStr">
        <is>
          <t>4d677858-ead6-4935-bf38-8f7292930665</t>
        </is>
      </c>
      <c r="V893" t="inlineStr">
        <is>
          <t>VARTIS ENGINEERING PRIVATE LIMITED</t>
        </is>
      </c>
      <c r="W893" t="inlineStr">
        <is>
          <t>2416917471</t>
        </is>
      </c>
      <c r="X893" t="n">
        <v>0</v>
      </c>
      <c r="Y893" t="n">
        <v>0</v>
      </c>
      <c r="Z893" t="n">
        <v>73259930</v>
      </c>
      <c r="AA893" t="inlineStr">
        <is>
          <t>OF STAINLESS STEEL</t>
        </is>
      </c>
      <c r="AB893" t="inlineStr">
        <is>
          <t>http://indiausatrade.mea.gov.in/api/public/image/stream?key=products%2F20260727T145136Z-232361-3656ccdc-2-cropped.png</t>
        </is>
      </c>
      <c r="AC893" t="inlineStr">
        <is>
          <t>2026-07-27T14:51:36.684Z</t>
        </is>
      </c>
    </row>
    <row r="894">
      <c r="A894" t="inlineStr">
        <is>
          <t>5a6762dd-51a0-4be4-9d60-a689b84c01e1</t>
        </is>
      </c>
      <c r="B894" t="inlineStr">
        <is>
          <t>High Grade Aluminum Casting Process CNC Machined Customized Housing Body By Vartis Engineering</t>
        </is>
      </c>
      <c r="C894" t="inlineStr">
        <is>
          <t>VEPLM-0031</t>
        </is>
      </c>
      <c r="E894" t="inlineStr">
        <is>
          <t>FIXED</t>
        </is>
      </c>
      <c r="F894" t="n">
        <v>0</v>
      </c>
      <c r="G894" t="inlineStr">
        <is>
          <t>USD</t>
        </is>
      </c>
      <c r="I894" t="inlineStr">
        <is>
          <t>Unit</t>
        </is>
      </c>
      <c r="M894" t="n">
        <v>0</v>
      </c>
      <c r="N894" t="n">
        <v>0</v>
      </c>
      <c r="Q894" t="inlineStr">
        <is>
          <t>0fa5c14a-6376-4e38-9122-f22600ceb26b</t>
        </is>
      </c>
      <c r="R894" t="inlineStr">
        <is>
          <t>Aluminium and articles thereof</t>
        </is>
      </c>
      <c r="S894" t="inlineStr">
        <is>
          <t>2c1958be-cbdf-4e0d-8c8d-9da2d932dc17</t>
        </is>
      </c>
      <c r="T894" t="inlineStr">
        <is>
          <t>Other articles of aluminium</t>
        </is>
      </c>
      <c r="U894" t="inlineStr">
        <is>
          <t>4d677858-ead6-4935-bf38-8f7292930665</t>
        </is>
      </c>
      <c r="V894" t="inlineStr">
        <is>
          <t>VARTIS ENGINEERING PRIVATE LIMITED</t>
        </is>
      </c>
      <c r="W894" t="inlineStr">
        <is>
          <t>2416917471</t>
        </is>
      </c>
      <c r="X894" t="n">
        <v>0</v>
      </c>
      <c r="Y894" t="n">
        <v>0</v>
      </c>
      <c r="Z894" t="n">
        <v>76169990</v>
      </c>
      <c r="AA894" t="inlineStr">
        <is>
          <t>OTHER</t>
        </is>
      </c>
      <c r="AB894" t="inlineStr">
        <is>
          <t>http://indiausatrade.mea.gov.in/api/public/image/stream?key=products%2F20260801T145454Z-397431-7e3f02ae-Phosphors%20Bronze%20Bushing%202%20(2)-cropped.png</t>
        </is>
      </c>
      <c r="AC894" t="inlineStr">
        <is>
          <t>2026-08-01T14:54:54.980Z</t>
        </is>
      </c>
    </row>
    <row r="895">
      <c r="A895" t="inlineStr">
        <is>
          <t>ac622110-23ba-4859-962b-e648b3f8c48c</t>
        </is>
      </c>
      <c r="B895" t="inlineStr">
        <is>
          <t>ISO Certified Customized Aluminum CNC Machined  Intake Throttle Body Elbow Precision Engineered Component</t>
        </is>
      </c>
      <c r="C895" t="inlineStr">
        <is>
          <t>VEPLM-0033</t>
        </is>
      </c>
      <c r="E895" t="inlineStr">
        <is>
          <t>FIXED</t>
        </is>
      </c>
      <c r="F895" t="n">
        <v>0</v>
      </c>
      <c r="G895" t="inlineStr">
        <is>
          <t>USD</t>
        </is>
      </c>
      <c r="I895" t="inlineStr">
        <is>
          <t>Unit</t>
        </is>
      </c>
      <c r="M895" t="n">
        <v>0</v>
      </c>
      <c r="N895" t="n">
        <v>0</v>
      </c>
      <c r="Q895" t="inlineStr">
        <is>
          <t>0fa5c14a-6376-4e38-9122-f22600ceb26b</t>
        </is>
      </c>
      <c r="R895" t="inlineStr">
        <is>
          <t>Aluminium and articles thereof</t>
        </is>
      </c>
      <c r="S895" t="inlineStr">
        <is>
          <t>2c1958be-cbdf-4e0d-8c8d-9da2d932dc17</t>
        </is>
      </c>
      <c r="T895" t="inlineStr">
        <is>
          <t>Other articles of aluminium</t>
        </is>
      </c>
      <c r="U895" t="inlineStr">
        <is>
          <t>4d677858-ead6-4935-bf38-8f7292930665</t>
        </is>
      </c>
      <c r="V895" t="inlineStr">
        <is>
          <t>VARTIS ENGINEERING PRIVATE LIMITED</t>
        </is>
      </c>
      <c r="W895" t="inlineStr">
        <is>
          <t>2416917471</t>
        </is>
      </c>
      <c r="X895" t="n">
        <v>0</v>
      </c>
      <c r="Y895" t="n">
        <v>0</v>
      </c>
      <c r="Z895" t="n">
        <v>76169990</v>
      </c>
      <c r="AA895" t="inlineStr">
        <is>
          <t>OTHER</t>
        </is>
      </c>
      <c r="AB895" t="inlineStr">
        <is>
          <t>http://indiausatrade.mea.gov.in/api/public/image/stream?key=products%2F20260802T081901Z-453889-9534f405-Phosphors%20Bronze%20Bushing%202-cropped.png</t>
        </is>
      </c>
      <c r="AC895" t="inlineStr">
        <is>
          <t>2026-08-02T08:19:01.762Z</t>
        </is>
      </c>
    </row>
    <row r="896">
      <c r="A896" t="inlineStr">
        <is>
          <t>9c2ced20-d4ba-493b-baa2-115313c65b61</t>
        </is>
      </c>
      <c r="B896" t="inlineStr">
        <is>
          <t>High Grade Low Carbon Steel CNC Machined External Spur Gear For Industrial Use ISO Certified By Vartis Engineering</t>
        </is>
      </c>
      <c r="C896" t="inlineStr">
        <is>
          <t>VEPLM-0013</t>
        </is>
      </c>
      <c r="E896" t="inlineStr">
        <is>
          <t>FIXED</t>
        </is>
      </c>
      <c r="F896" t="n">
        <v>0</v>
      </c>
      <c r="G896" t="inlineStr">
        <is>
          <t>USD</t>
        </is>
      </c>
      <c r="I896" t="inlineStr">
        <is>
          <t>Unit</t>
        </is>
      </c>
      <c r="M896" t="n">
        <v>0</v>
      </c>
      <c r="N896" t="n">
        <v>0</v>
      </c>
      <c r="Q896" t="inlineStr">
        <is>
          <t>0291e93d-cf96-4a71-a353-b31856cc2cc0</t>
        </is>
      </c>
      <c r="R896" t="inlineStr">
        <is>
          <t>Iron and steel</t>
        </is>
      </c>
      <c r="S896" t="inlineStr">
        <is>
          <t>24cfaf1e-2157-4a52-b942-30822bc71247</t>
        </is>
      </c>
      <c r="T896" t="inlineStr">
        <is>
          <t>Semi-finished products of iron or non-alloy steel</t>
        </is>
      </c>
      <c r="U896" t="inlineStr">
        <is>
          <t>4d677858-ead6-4935-bf38-8f7292930665</t>
        </is>
      </c>
      <c r="V896" t="inlineStr">
        <is>
          <t>VARTIS ENGINEERING PRIVATE LIMITED</t>
        </is>
      </c>
      <c r="W896" t="inlineStr">
        <is>
          <t>2416917471</t>
        </is>
      </c>
      <c r="X896" t="n">
        <v>0</v>
      </c>
      <c r="Y896" t="n">
        <v>0</v>
      </c>
      <c r="Z896" t="n">
        <v>72071920</v>
      </c>
      <c r="AA896" t="inlineStr">
        <is>
          <t>MILD STEEL BILLETS</t>
        </is>
      </c>
      <c r="AB896" t="inlineStr">
        <is>
          <t>http://indiausatrade.mea.gov.in/api/public/image/stream?key=products%2F20260727T125655Z-477900-155f5eea-IMG_0311-Photoroom-cropped.jpg</t>
        </is>
      </c>
      <c r="AC896" t="inlineStr">
        <is>
          <t>2026-07-27T12:56:55.102Z</t>
        </is>
      </c>
    </row>
    <row r="897">
      <c r="A897" t="inlineStr">
        <is>
          <t>f6f65b97-883d-4e37-9d2c-f2ef780d87a8</t>
        </is>
      </c>
      <c r="B897" t="inlineStr">
        <is>
          <t xml:space="preserve">Precision Stainless Steel CNC Machined Cylinder for Industrial Machinery Parts by Vartis Engineering Investment Casting </t>
        </is>
      </c>
      <c r="C897" t="inlineStr">
        <is>
          <t>VEPLM-0018</t>
        </is>
      </c>
      <c r="E897" t="inlineStr">
        <is>
          <t>FIXED</t>
        </is>
      </c>
      <c r="F897" t="n">
        <v>0</v>
      </c>
      <c r="G897" t="inlineStr">
        <is>
          <t>USD</t>
        </is>
      </c>
      <c r="I897" t="inlineStr">
        <is>
          <t>Unit</t>
        </is>
      </c>
      <c r="M897" t="n">
        <v>0</v>
      </c>
      <c r="N897" t="n">
        <v>0</v>
      </c>
      <c r="Q897" t="inlineStr">
        <is>
          <t>3eaf88c3-e6bd-4603-88fb-2b17064bb155</t>
        </is>
      </c>
      <c r="R897" t="inlineStr">
        <is>
          <t>Articles of iron or steel</t>
        </is>
      </c>
      <c r="S897" t="inlineStr">
        <is>
          <t>8540e56a-e62a-4e68-a493-99961d164184</t>
        </is>
      </c>
      <c r="T897" t="inlineStr">
        <is>
          <t>Other cast articles of iron or steel</t>
        </is>
      </c>
      <c r="U897" t="inlineStr">
        <is>
          <t>4d677858-ead6-4935-bf38-8f7292930665</t>
        </is>
      </c>
      <c r="V897" t="inlineStr">
        <is>
          <t>VARTIS ENGINEERING PRIVATE LIMITED</t>
        </is>
      </c>
      <c r="W897" t="inlineStr">
        <is>
          <t>2416917471</t>
        </is>
      </c>
      <c r="X897" t="n">
        <v>0</v>
      </c>
      <c r="Y897" t="n">
        <v>0</v>
      </c>
      <c r="Z897" t="n">
        <v>73259930</v>
      </c>
      <c r="AA897" t="inlineStr">
        <is>
          <t>OF STAINLESS STEEL</t>
        </is>
      </c>
      <c r="AB897" t="inlineStr">
        <is>
          <t>http://indiausatrade.mea.gov.in/api/public/image/stream?key=products%2F20260731T135856Z-723651-a9ea4963-3-cropped.png</t>
        </is>
      </c>
      <c r="AC897" t="inlineStr">
        <is>
          <t>2026-07-31T13:58:56.680Z</t>
        </is>
      </c>
    </row>
    <row r="898">
      <c r="A898" t="inlineStr">
        <is>
          <t>7d95a5ba-00a0-4f35-92b3-1b420b5f5bae</t>
        </is>
      </c>
      <c r="B898" t="inlineStr">
        <is>
          <t>Heavy Duty Carbon Steel Flanged Spacer Precision Engineering Components By Vartis Engineering</t>
        </is>
      </c>
      <c r="C898" t="inlineStr">
        <is>
          <t>VEPLM-0019</t>
        </is>
      </c>
      <c r="E898" t="inlineStr">
        <is>
          <t>FIXED</t>
        </is>
      </c>
      <c r="F898" t="n">
        <v>0</v>
      </c>
      <c r="G898" t="inlineStr">
        <is>
          <t>USD</t>
        </is>
      </c>
      <c r="I898" t="inlineStr">
        <is>
          <t>Unit</t>
        </is>
      </c>
      <c r="M898" t="n">
        <v>0</v>
      </c>
      <c r="N898" t="n">
        <v>0</v>
      </c>
      <c r="Q898" t="inlineStr">
        <is>
          <t>0291e93d-cf96-4a71-a353-b31856cc2cc0</t>
        </is>
      </c>
      <c r="R898" t="inlineStr">
        <is>
          <t>Iron and steel</t>
        </is>
      </c>
      <c r="S898" t="inlineStr">
        <is>
          <t>e6670663-3a83-40d9-be62-0ffe22618ef5</t>
        </is>
      </c>
      <c r="T898" t="inlineStr">
        <is>
          <t>Iron and non-alloy steel in ingots or other primary forms (excluding iron of heading 7203)</t>
        </is>
      </c>
      <c r="U898" t="inlineStr">
        <is>
          <t>4d677858-ead6-4935-bf38-8f7292930665</t>
        </is>
      </c>
      <c r="V898" t="inlineStr">
        <is>
          <t>VARTIS ENGINEERING PRIVATE LIMITED</t>
        </is>
      </c>
      <c r="W898" t="inlineStr">
        <is>
          <t>2416917471</t>
        </is>
      </c>
      <c r="X898" t="n">
        <v>0</v>
      </c>
      <c r="Y898" t="n">
        <v>0</v>
      </c>
      <c r="Z898" t="n">
        <v>72061020</v>
      </c>
      <c r="AA898" t="inlineStr">
        <is>
          <t>OF HIGH CARBON STEEL</t>
        </is>
      </c>
      <c r="AB898" t="inlineStr">
        <is>
          <t>http://indiausatrade.mea.gov.in/api/public/image/stream?key=products%2F20260731T141313Z-986599-d4dfc726-8-cropped.png</t>
        </is>
      </c>
      <c r="AC898" t="inlineStr">
        <is>
          <t>2026-07-31T14:13:13.822Z</t>
        </is>
      </c>
    </row>
    <row r="899">
      <c r="A899" t="inlineStr">
        <is>
          <t>8c491e78-22c5-4bb3-8740-107d662e1861</t>
        </is>
      </c>
      <c r="B899" t="inlineStr">
        <is>
          <t>High Grade Stainless Steel Forging CNC Machined Customized Excavator Drive Sprocket By Vartis Engineering Premium Quality</t>
        </is>
      </c>
      <c r="C899" t="inlineStr">
        <is>
          <t>VEPLM-0034</t>
        </is>
      </c>
      <c r="E899" t="inlineStr">
        <is>
          <t>FIXED</t>
        </is>
      </c>
      <c r="F899" t="n">
        <v>0</v>
      </c>
      <c r="G899" t="inlineStr">
        <is>
          <t>USD</t>
        </is>
      </c>
      <c r="I899" t="inlineStr">
        <is>
          <t>Unit</t>
        </is>
      </c>
      <c r="M899" t="n">
        <v>0</v>
      </c>
      <c r="N899" t="n">
        <v>0</v>
      </c>
      <c r="Q899" t="inlineStr">
        <is>
          <t>3eaf88c3-e6bd-4603-88fb-2b17064bb155</t>
        </is>
      </c>
      <c r="R899" t="inlineStr">
        <is>
          <t>Articles of iron or steel</t>
        </is>
      </c>
      <c r="S899" t="inlineStr">
        <is>
          <t>8540e56a-e62a-4e68-a493-99961d164184</t>
        </is>
      </c>
      <c r="T899" t="inlineStr">
        <is>
          <t>Other cast articles of iron or steel</t>
        </is>
      </c>
      <c r="U899" t="inlineStr">
        <is>
          <t>4d677858-ead6-4935-bf38-8f7292930665</t>
        </is>
      </c>
      <c r="V899" t="inlineStr">
        <is>
          <t>VARTIS ENGINEERING PRIVATE LIMITED</t>
        </is>
      </c>
      <c r="W899" t="inlineStr">
        <is>
          <t>2416917471</t>
        </is>
      </c>
      <c r="X899" t="n">
        <v>0</v>
      </c>
      <c r="Y899" t="n">
        <v>0</v>
      </c>
      <c r="Z899" t="n">
        <v>73259930</v>
      </c>
      <c r="AA899" t="inlineStr">
        <is>
          <t>OF STAINLESS STEEL</t>
        </is>
      </c>
      <c r="AB899" t="inlineStr">
        <is>
          <t>http://indiausatrade.mea.gov.in/api/public/image/stream?key=products%2F20260802T082834Z-101700-1e6bf754-Phosphors%20Bronze%20Bushing%202-cropped.png</t>
        </is>
      </c>
      <c r="AC899" t="inlineStr">
        <is>
          <t>2026-08-02T08:28:34.727Z</t>
        </is>
      </c>
    </row>
    <row r="900">
      <c r="A900" t="inlineStr">
        <is>
          <t>d2719522-1219-4414-a4ae-99e225187e97</t>
        </is>
      </c>
      <c r="B900" t="inlineStr">
        <is>
          <t>High Grade Aluminum  Process ISO Certified CNC Machined Machined Step Flange Adapter By Vartis Engineering</t>
        </is>
      </c>
      <c r="C900" t="inlineStr">
        <is>
          <t>VEPLM-0001</t>
        </is>
      </c>
      <c r="E900" t="inlineStr">
        <is>
          <t>FIXED</t>
        </is>
      </c>
      <c r="F900" t="n">
        <v>0</v>
      </c>
      <c r="G900" t="inlineStr">
        <is>
          <t>USD</t>
        </is>
      </c>
      <c r="I900" t="inlineStr">
        <is>
          <t>Unit</t>
        </is>
      </c>
      <c r="M900" t="n">
        <v>0</v>
      </c>
      <c r="N900" t="n">
        <v>0</v>
      </c>
      <c r="Q900" t="inlineStr">
        <is>
          <t>0fa5c14a-6376-4e38-9122-f22600ceb26b</t>
        </is>
      </c>
      <c r="R900" t="inlineStr">
        <is>
          <t>Aluminium and articles thereof</t>
        </is>
      </c>
      <c r="S900" t="inlineStr">
        <is>
          <t>2c1958be-cbdf-4e0d-8c8d-9da2d932dc17</t>
        </is>
      </c>
      <c r="T900" t="inlineStr">
        <is>
          <t>Other articles of aluminium</t>
        </is>
      </c>
      <c r="U900" t="inlineStr">
        <is>
          <t>4d677858-ead6-4935-bf38-8f7292930665</t>
        </is>
      </c>
      <c r="V900" t="inlineStr">
        <is>
          <t>VARTIS ENGINEERING PRIVATE LIMITED</t>
        </is>
      </c>
      <c r="W900" t="inlineStr">
        <is>
          <t>2416917471</t>
        </is>
      </c>
      <c r="X900" t="n">
        <v>0</v>
      </c>
      <c r="Y900" t="n">
        <v>0</v>
      </c>
      <c r="Z900" t="n">
        <v>76169990</v>
      </c>
      <c r="AA900" t="inlineStr">
        <is>
          <t>OTHER</t>
        </is>
      </c>
      <c r="AB900" t="inlineStr">
        <is>
          <t>http://indiausatrade.mea.gov.in/api/public/image/stream?key=products%2F20260727T112859Z-235942-7b03ffd9-IMG_0199-Photoroom-cropped.jpg</t>
        </is>
      </c>
      <c r="AC900" t="inlineStr">
        <is>
          <t>2026-07-27T11:28:59.307Z</t>
        </is>
      </c>
    </row>
    <row r="901">
      <c r="A901" t="inlineStr">
        <is>
          <t>840d77f6-2aeb-45c6-a633-2c88f5caeb60</t>
        </is>
      </c>
      <c r="B901" t="inlineStr">
        <is>
          <t>Heavy Duty Stainless Steel Investment Casting CNC Machined Customized Valve Body by Vartis Engineering for Industrial OEM Use</t>
        </is>
      </c>
      <c r="C901" t="inlineStr">
        <is>
          <t>VEPLM-0035</t>
        </is>
      </c>
      <c r="E901" t="inlineStr">
        <is>
          <t>FIXED</t>
        </is>
      </c>
      <c r="F901" t="n">
        <v>0</v>
      </c>
      <c r="G901" t="inlineStr">
        <is>
          <t>USD</t>
        </is>
      </c>
      <c r="I901" t="inlineStr">
        <is>
          <t>Unit</t>
        </is>
      </c>
      <c r="M901" t="n">
        <v>0</v>
      </c>
      <c r="N901" t="n">
        <v>0</v>
      </c>
      <c r="Q901" t="inlineStr">
        <is>
          <t>3eaf88c3-e6bd-4603-88fb-2b17064bb155</t>
        </is>
      </c>
      <c r="R901" t="inlineStr">
        <is>
          <t>Articles of iron or steel</t>
        </is>
      </c>
      <c r="S901" t="inlineStr">
        <is>
          <t>8540e56a-e62a-4e68-a493-99961d164184</t>
        </is>
      </c>
      <c r="T901" t="inlineStr">
        <is>
          <t>Other cast articles of iron or steel</t>
        </is>
      </c>
      <c r="U901" t="inlineStr">
        <is>
          <t>4d677858-ead6-4935-bf38-8f7292930665</t>
        </is>
      </c>
      <c r="V901" t="inlineStr">
        <is>
          <t>VARTIS ENGINEERING PRIVATE LIMITED</t>
        </is>
      </c>
      <c r="W901" t="inlineStr">
        <is>
          <t>2416917471</t>
        </is>
      </c>
      <c r="X901" t="n">
        <v>0</v>
      </c>
      <c r="Y901" t="n">
        <v>0</v>
      </c>
      <c r="Z901" t="n">
        <v>73259930</v>
      </c>
      <c r="AA901" t="inlineStr">
        <is>
          <t>OF STAINLESS STEEL</t>
        </is>
      </c>
      <c r="AB901" t="inlineStr">
        <is>
          <t>http://indiausatrade.mea.gov.in/api/public/image/stream?key=products%2F20260802T084806Z-334903-0c51df5f-Phosphors%20Bronze%20Bushing%202-cropped.png</t>
        </is>
      </c>
      <c r="AC901" t="inlineStr">
        <is>
          <t>2026-08-02T08:48:06.661Z</t>
        </is>
      </c>
    </row>
    <row r="902">
      <c r="A902" t="inlineStr">
        <is>
          <t>15f8885b-27eb-4ca3-8685-e744f728c0fd</t>
        </is>
      </c>
      <c r="B902" t="inlineStr">
        <is>
          <t xml:space="preserve">Premium Quality Stainless Steel Investment Customized Casting Casing Cover Hub For Water Pumps Agricultural Engines ISO9001 Certified </t>
        </is>
      </c>
      <c r="C902" t="inlineStr">
        <is>
          <t>VEPLM-0020</t>
        </is>
      </c>
      <c r="E902" t="inlineStr">
        <is>
          <t>FIXED</t>
        </is>
      </c>
      <c r="F902" t="n">
        <v>0</v>
      </c>
      <c r="G902" t="inlineStr">
        <is>
          <t>USD</t>
        </is>
      </c>
      <c r="I902" t="inlineStr">
        <is>
          <t>Unit</t>
        </is>
      </c>
      <c r="M902" t="n">
        <v>0</v>
      </c>
      <c r="N902" t="n">
        <v>0</v>
      </c>
      <c r="Q902" t="inlineStr">
        <is>
          <t>3eaf88c3-e6bd-4603-88fb-2b17064bb155</t>
        </is>
      </c>
      <c r="R902" t="inlineStr">
        <is>
          <t>Articles of iron or steel</t>
        </is>
      </c>
      <c r="S902" t="inlineStr">
        <is>
          <t>8540e56a-e62a-4e68-a493-99961d164184</t>
        </is>
      </c>
      <c r="T902" t="inlineStr">
        <is>
          <t>Other cast articles of iron or steel</t>
        </is>
      </c>
      <c r="U902" t="inlineStr">
        <is>
          <t>4d677858-ead6-4935-bf38-8f7292930665</t>
        </is>
      </c>
      <c r="V902" t="inlineStr">
        <is>
          <t>VARTIS ENGINEERING PRIVATE LIMITED</t>
        </is>
      </c>
      <c r="W902" t="inlineStr">
        <is>
          <t>2416917471</t>
        </is>
      </c>
      <c r="X902" t="n">
        <v>0</v>
      </c>
      <c r="Y902" t="n">
        <v>0</v>
      </c>
      <c r="Z902" t="n">
        <v>73259930</v>
      </c>
      <c r="AA902" t="inlineStr">
        <is>
          <t>OF STAINLESS STEEL</t>
        </is>
      </c>
      <c r="AB902" t="inlineStr">
        <is>
          <t>http://indiausatrade.mea.gov.in/api/public/image/stream?key=products%2F20260731T142919Z-133303-ad36685f-2-cropped.png</t>
        </is>
      </c>
      <c r="AC902" t="inlineStr">
        <is>
          <t>2026-07-31T14:29:19.739Z</t>
        </is>
      </c>
    </row>
    <row r="903">
      <c r="A903" t="inlineStr">
        <is>
          <t>02093023-50d2-4c73-808d-8da476a8f70e</t>
        </is>
      </c>
      <c r="B903" t="inlineStr">
        <is>
          <t>High Grade Aluminum Sand Casting Process CNC Machined Customized Mechanical Seal Housing ISO Certified Vartis Engineering</t>
        </is>
      </c>
      <c r="C903" t="inlineStr">
        <is>
          <t>VEPLM-0003</t>
        </is>
      </c>
      <c r="E903" t="inlineStr">
        <is>
          <t>FIXED</t>
        </is>
      </c>
      <c r="F903" t="n">
        <v>0</v>
      </c>
      <c r="G903" t="inlineStr">
        <is>
          <t>USD</t>
        </is>
      </c>
      <c r="I903" t="inlineStr">
        <is>
          <t>Unit</t>
        </is>
      </c>
      <c r="M903" t="n">
        <v>0</v>
      </c>
      <c r="N903" t="n">
        <v>0</v>
      </c>
      <c r="Q903" t="inlineStr">
        <is>
          <t>0fa5c14a-6376-4e38-9122-f22600ceb26b</t>
        </is>
      </c>
      <c r="R903" t="inlineStr">
        <is>
          <t>Aluminium and articles thereof</t>
        </is>
      </c>
      <c r="S903" t="inlineStr">
        <is>
          <t>2c1958be-cbdf-4e0d-8c8d-9da2d932dc17</t>
        </is>
      </c>
      <c r="T903" t="inlineStr">
        <is>
          <t>Other articles of aluminium</t>
        </is>
      </c>
      <c r="U903" t="inlineStr">
        <is>
          <t>4d677858-ead6-4935-bf38-8f7292930665</t>
        </is>
      </c>
      <c r="V903" t="inlineStr">
        <is>
          <t>VARTIS ENGINEERING PRIVATE LIMITED</t>
        </is>
      </c>
      <c r="W903" t="inlineStr">
        <is>
          <t>2416917471</t>
        </is>
      </c>
      <c r="X903" t="n">
        <v>0</v>
      </c>
      <c r="Y903" t="n">
        <v>0</v>
      </c>
      <c r="Z903" t="n">
        <v>76169990</v>
      </c>
      <c r="AA903" t="inlineStr">
        <is>
          <t>OTHER</t>
        </is>
      </c>
      <c r="AB903" t="inlineStr">
        <is>
          <t>http://indiausatrade.mea.gov.in/api/public/image/stream?key=products%2F20260727T131524Z-289629-5b93cc2e-IMG_0211-Photoroom-cropped.jpg</t>
        </is>
      </c>
      <c r="AC903" t="inlineStr">
        <is>
          <t>2026-07-27T13:15:24.497Z</t>
        </is>
      </c>
    </row>
    <row r="904">
      <c r="A904" t="inlineStr">
        <is>
          <t>99b37785-ac44-4b33-9c65-aae8f1053d7a</t>
        </is>
      </c>
      <c r="B904" t="inlineStr">
        <is>
          <t>Premium Stainless Steel Investment Casting CNC Machined Customized Motorcycle Engine Crank Shaft by Vartis Engineering India</t>
        </is>
      </c>
      <c r="C904" t="inlineStr">
        <is>
          <t>VEPLM-0021</t>
        </is>
      </c>
      <c r="E904" t="inlineStr">
        <is>
          <t>FIXED</t>
        </is>
      </c>
      <c r="F904" t="n">
        <v>0</v>
      </c>
      <c r="G904" t="inlineStr">
        <is>
          <t>USD</t>
        </is>
      </c>
      <c r="I904" t="inlineStr">
        <is>
          <t>Unit</t>
        </is>
      </c>
      <c r="M904" t="n">
        <v>0</v>
      </c>
      <c r="N904" t="n">
        <v>0</v>
      </c>
      <c r="Q904" t="inlineStr">
        <is>
          <t>3eaf88c3-e6bd-4603-88fb-2b17064bb155</t>
        </is>
      </c>
      <c r="R904" t="inlineStr">
        <is>
          <t>Articles of iron or steel</t>
        </is>
      </c>
      <c r="S904" t="inlineStr">
        <is>
          <t>8540e56a-e62a-4e68-a493-99961d164184</t>
        </is>
      </c>
      <c r="T904" t="inlineStr">
        <is>
          <t>Other cast articles of iron or steel</t>
        </is>
      </c>
      <c r="U904" t="inlineStr">
        <is>
          <t>4d677858-ead6-4935-bf38-8f7292930665</t>
        </is>
      </c>
      <c r="V904" t="inlineStr">
        <is>
          <t>VARTIS ENGINEERING PRIVATE LIMITED</t>
        </is>
      </c>
      <c r="W904" t="inlineStr">
        <is>
          <t>2416917471</t>
        </is>
      </c>
      <c r="X904" t="n">
        <v>0</v>
      </c>
      <c r="Y904" t="n">
        <v>0</v>
      </c>
      <c r="Z904" t="n">
        <v>73259930</v>
      </c>
      <c r="AA904" t="inlineStr">
        <is>
          <t>OF STAINLESS STEEL</t>
        </is>
      </c>
      <c r="AB904" t="inlineStr">
        <is>
          <t>http://indiausatrade.mea.gov.in/api/public/image/stream?key=products%2F20260731T144058Z-936553-6dd39c22-6-cropped.png</t>
        </is>
      </c>
      <c r="AC904" t="inlineStr">
        <is>
          <t>2026-07-31T14:40:58.248Z</t>
        </is>
      </c>
    </row>
    <row r="905">
      <c r="A905" t="inlineStr">
        <is>
          <t>84c37118-9a83-46fe-a2e8-6c364f5029b4</t>
        </is>
      </c>
      <c r="B905" t="inlineStr">
        <is>
          <t>High Grade Aluminum Sand Casting Process CNC Machined Mechanical Seal Housing ISO Certified Vartis Engineering -</t>
        </is>
      </c>
      <c r="C905" t="inlineStr">
        <is>
          <t>VEPLM-0022</t>
        </is>
      </c>
      <c r="E905" t="inlineStr">
        <is>
          <t>FIXED</t>
        </is>
      </c>
      <c r="F905" t="n">
        <v>0</v>
      </c>
      <c r="G905" t="inlineStr">
        <is>
          <t>USD</t>
        </is>
      </c>
      <c r="I905" t="inlineStr">
        <is>
          <t>Unit</t>
        </is>
      </c>
      <c r="M905" t="n">
        <v>0</v>
      </c>
      <c r="N905" t="n">
        <v>0</v>
      </c>
      <c r="Q905" t="inlineStr">
        <is>
          <t>0fa5c14a-6376-4e38-9122-f22600ceb26b</t>
        </is>
      </c>
      <c r="R905" t="inlineStr">
        <is>
          <t>Aluminium and articles thereof</t>
        </is>
      </c>
      <c r="S905" t="inlineStr">
        <is>
          <t>2c1958be-cbdf-4e0d-8c8d-9da2d932dc17</t>
        </is>
      </c>
      <c r="T905" t="inlineStr">
        <is>
          <t>Other articles of aluminium</t>
        </is>
      </c>
      <c r="U905" t="inlineStr">
        <is>
          <t>4d677858-ead6-4935-bf38-8f7292930665</t>
        </is>
      </c>
      <c r="V905" t="inlineStr">
        <is>
          <t>VARTIS ENGINEERING PRIVATE LIMITED</t>
        </is>
      </c>
      <c r="W905" t="inlineStr">
        <is>
          <t>2416917471</t>
        </is>
      </c>
      <c r="X905" t="n">
        <v>0</v>
      </c>
      <c r="Y905" t="n">
        <v>0</v>
      </c>
      <c r="Z905" t="n">
        <v>76169990</v>
      </c>
      <c r="AA905" t="inlineStr">
        <is>
          <t>OTHER</t>
        </is>
      </c>
      <c r="AB905" t="inlineStr">
        <is>
          <t>http://indiausatrade.mea.gov.in/api/public/image/stream?key=products%2F20260731T145415Z-185996-aa1bff45-5-cropped.png</t>
        </is>
      </c>
      <c r="AC905" t="inlineStr">
        <is>
          <t>2026-07-31T14:54:15.148Z</t>
        </is>
      </c>
    </row>
    <row r="906">
      <c r="A906" t="inlineStr">
        <is>
          <t>9df4e9c7-4ffe-45dd-ae5d-380c09b2a255</t>
        </is>
      </c>
      <c r="B906" t="inlineStr">
        <is>
          <t>High Grade Ductile Iron CNC Machined Customized Transmission Mount Bracket ISO Certified by Vartis Engineering Solutions</t>
        </is>
      </c>
      <c r="C906" t="inlineStr">
        <is>
          <t>VEPLM-0023</t>
        </is>
      </c>
      <c r="E906" t="inlineStr">
        <is>
          <t>FIXED</t>
        </is>
      </c>
      <c r="F906" t="n">
        <v>0</v>
      </c>
      <c r="G906" t="inlineStr">
        <is>
          <t>USD</t>
        </is>
      </c>
      <c r="I906" t="inlineStr">
        <is>
          <t>Unit</t>
        </is>
      </c>
      <c r="M906" t="n">
        <v>0</v>
      </c>
      <c r="N906" t="n">
        <v>0</v>
      </c>
      <c r="Q906" t="inlineStr">
        <is>
          <t>0fa5c14a-6376-4e38-9122-f22600ceb26b</t>
        </is>
      </c>
      <c r="R906" t="inlineStr">
        <is>
          <t>Aluminium and articles thereof</t>
        </is>
      </c>
      <c r="S906" t="inlineStr">
        <is>
          <t>2c1958be-cbdf-4e0d-8c8d-9da2d932dc17</t>
        </is>
      </c>
      <c r="T906" t="inlineStr">
        <is>
          <t>Other articles of aluminium</t>
        </is>
      </c>
      <c r="U906" t="inlineStr">
        <is>
          <t>4d677858-ead6-4935-bf38-8f7292930665</t>
        </is>
      </c>
      <c r="V906" t="inlineStr">
        <is>
          <t>VARTIS ENGINEERING PRIVATE LIMITED</t>
        </is>
      </c>
      <c r="W906" t="inlineStr">
        <is>
          <t>2416917471</t>
        </is>
      </c>
      <c r="X906" t="n">
        <v>0</v>
      </c>
      <c r="Y906" t="n">
        <v>0</v>
      </c>
      <c r="Z906" t="n">
        <v>76169990</v>
      </c>
      <c r="AA906" t="inlineStr">
        <is>
          <t>OTHER</t>
        </is>
      </c>
      <c r="AB906" t="inlineStr">
        <is>
          <t>http://indiausatrade.mea.gov.in/api/public/image/stream?key=products%2F20260731T151551Z-437946-9f4ccd4f-11-cropped.png</t>
        </is>
      </c>
      <c r="AC906" t="inlineStr">
        <is>
          <t>2026-07-31T15:15:51.745Z</t>
        </is>
      </c>
    </row>
    <row r="907">
      <c r="A907" t="inlineStr">
        <is>
          <t>f9bf0419-e602-41d9-bf2e-11aad4d38cb2</t>
        </is>
      </c>
      <c r="B907" t="inlineStr">
        <is>
          <t>OEM Sand Cast Carbon Steel Components High Precision CNC Machined Mechanical Parts Gearbox and Axle Housing</t>
        </is>
      </c>
      <c r="C907" t="inlineStr">
        <is>
          <t>VEPLM-0036</t>
        </is>
      </c>
      <c r="E907" t="inlineStr">
        <is>
          <t>FIXED</t>
        </is>
      </c>
      <c r="F907" t="n">
        <v>0</v>
      </c>
      <c r="G907" t="inlineStr">
        <is>
          <t>USD</t>
        </is>
      </c>
      <c r="I907" t="inlineStr">
        <is>
          <t>Unit</t>
        </is>
      </c>
      <c r="M907" t="n">
        <v>0</v>
      </c>
      <c r="N907" t="n">
        <v>0</v>
      </c>
      <c r="Q907" t="inlineStr">
        <is>
          <t>3eaf88c3-e6bd-4603-88fb-2b17064bb155</t>
        </is>
      </c>
      <c r="R907" t="inlineStr">
        <is>
          <t>Articles of iron or steel</t>
        </is>
      </c>
      <c r="S907" t="inlineStr">
        <is>
          <t>8540e56a-e62a-4e68-a493-99961d164184</t>
        </is>
      </c>
      <c r="T907" t="inlineStr">
        <is>
          <t>Other cast articles of iron or steel</t>
        </is>
      </c>
      <c r="U907" t="inlineStr">
        <is>
          <t>4d677858-ead6-4935-bf38-8f7292930665</t>
        </is>
      </c>
      <c r="V907" t="inlineStr">
        <is>
          <t>VARTIS ENGINEERING PRIVATE LIMITED</t>
        </is>
      </c>
      <c r="W907" t="inlineStr">
        <is>
          <t>2416917471</t>
        </is>
      </c>
      <c r="X907" t="n">
        <v>0</v>
      </c>
      <c r="Y907" t="n">
        <v>0</v>
      </c>
      <c r="Z907" t="n">
        <v>73259930</v>
      </c>
      <c r="AA907" t="inlineStr">
        <is>
          <t>OF STAINLESS STEEL</t>
        </is>
      </c>
      <c r="AB907" t="inlineStr">
        <is>
          <t>http://indiausatrade.mea.gov.in/api/public/image/stream?key=products%2F20260802T090820Z-279457-f21a9340-Phosphors%20Bronze%20Bushing%202-cropped.png</t>
        </is>
      </c>
      <c r="AC907" t="inlineStr">
        <is>
          <t>2026-08-02T09:08:20.059Z</t>
        </is>
      </c>
    </row>
    <row r="908">
      <c r="A908" t="inlineStr">
        <is>
          <t>efbf9e0a-ddb2-4d92-a09b-6d9c0a78ee14</t>
        </is>
      </c>
      <c r="B908" t="inlineStr">
        <is>
          <t>Reliable Carbon Steel CNC Machined Customized Flange Mounting Bracket Vartis Engineering Industrial OEM Applications Made India</t>
        </is>
      </c>
      <c r="C908" t="inlineStr">
        <is>
          <t>VEPLM-0038</t>
        </is>
      </c>
      <c r="E908" t="inlineStr">
        <is>
          <t>FIXED</t>
        </is>
      </c>
      <c r="F908" t="n">
        <v>0</v>
      </c>
      <c r="G908" t="inlineStr">
        <is>
          <t>USD</t>
        </is>
      </c>
      <c r="I908" t="inlineStr">
        <is>
          <t>Unit</t>
        </is>
      </c>
      <c r="M908" t="n">
        <v>0</v>
      </c>
      <c r="N908" t="n">
        <v>0</v>
      </c>
      <c r="Q908" t="inlineStr">
        <is>
          <t>3eaf88c3-e6bd-4603-88fb-2b17064bb155</t>
        </is>
      </c>
      <c r="R908" t="inlineStr">
        <is>
          <t>Articles of iron or steel</t>
        </is>
      </c>
      <c r="S908" t="inlineStr">
        <is>
          <t>8540e56a-e62a-4e68-a493-99961d164184</t>
        </is>
      </c>
      <c r="T908" t="inlineStr">
        <is>
          <t>Other cast articles of iron or steel</t>
        </is>
      </c>
      <c r="U908" t="inlineStr">
        <is>
          <t>4d677858-ead6-4935-bf38-8f7292930665</t>
        </is>
      </c>
      <c r="V908" t="inlineStr">
        <is>
          <t>VARTIS ENGINEERING PRIVATE LIMITED</t>
        </is>
      </c>
      <c r="W908" t="inlineStr">
        <is>
          <t>2416917471</t>
        </is>
      </c>
      <c r="X908" t="n">
        <v>0</v>
      </c>
      <c r="Y908" t="n">
        <v>0</v>
      </c>
      <c r="Z908" t="n">
        <v>73259930</v>
      </c>
      <c r="AA908" t="inlineStr">
        <is>
          <t>OF STAINLESS STEEL</t>
        </is>
      </c>
      <c r="AB908" t="inlineStr">
        <is>
          <t>http://indiausatrade.mea.gov.in/api/public/image/stream?key=products%2F20260802T093547Z-391266-773b7024-Phosphors%20Bronze%20Bushing%202-cropped.png</t>
        </is>
      </c>
      <c r="AC908" t="inlineStr">
        <is>
          <t>2026-08-02T09:35:47.186Z</t>
        </is>
      </c>
    </row>
    <row r="909">
      <c r="A909" t="inlineStr">
        <is>
          <t>04931369-efe6-440f-baf8-02cf71ede9f6</t>
        </is>
      </c>
      <c r="B909" t="inlineStr">
        <is>
          <t>High Grade Customized CNC Machined Bronze Tank Wagon Coupling By Vartis Engineering</t>
        </is>
      </c>
      <c r="C909" t="inlineStr">
        <is>
          <t>VEPLM-0077</t>
        </is>
      </c>
      <c r="E909" t="inlineStr">
        <is>
          <t>FIXED</t>
        </is>
      </c>
      <c r="F909" t="n">
        <v>0</v>
      </c>
      <c r="G909" t="inlineStr">
        <is>
          <t>USD</t>
        </is>
      </c>
      <c r="I909" t="inlineStr">
        <is>
          <t>Unit</t>
        </is>
      </c>
      <c r="M909" t="n">
        <v>0</v>
      </c>
      <c r="N909" t="n">
        <v>0</v>
      </c>
      <c r="Q909" t="inlineStr">
        <is>
          <t>944380b5-a8f5-4bfc-9ebb-3f0e26bac476</t>
        </is>
      </c>
      <c r="R909" t="inlineStr">
        <is>
          <t>Copper and articles thereof</t>
        </is>
      </c>
      <c r="S909" t="inlineStr">
        <is>
          <t>63094b03-2a42-4e34-9b54-b85643abda92</t>
        </is>
      </c>
      <c r="T909" t="inlineStr">
        <is>
          <t>Refined copper and copper alloys, unwrought</t>
        </is>
      </c>
      <c r="U909" t="inlineStr">
        <is>
          <t>4d677858-ead6-4935-bf38-8f7292930665</t>
        </is>
      </c>
      <c r="V909" t="inlineStr">
        <is>
          <t>VARTIS ENGINEERING PRIVATE LIMITED</t>
        </is>
      </c>
      <c r="W909" t="inlineStr">
        <is>
          <t>2416917471</t>
        </is>
      </c>
      <c r="X909" t="n">
        <v>0</v>
      </c>
      <c r="Y909" t="n">
        <v>0</v>
      </c>
      <c r="Z909" t="n">
        <v>74032210</v>
      </c>
      <c r="AA909" t="inlineStr">
        <is>
          <t>PHOSPHOR BRONZE</t>
        </is>
      </c>
      <c r="AB909" t="inlineStr">
        <is>
          <t>http://indiausatrade.mea.gov.in/api/public/image/stream?key=products%2F20260813T150521Z-566358-b75bc8fe-Edited%20(4)-cropped.png</t>
        </is>
      </c>
      <c r="AC909" t="inlineStr">
        <is>
          <t>2026-08-13T15:05:21.542Z</t>
        </is>
      </c>
    </row>
    <row r="910">
      <c r="A910" t="inlineStr">
        <is>
          <t>ed483611-5736-401a-bf62-1ad0bd557bed</t>
        </is>
      </c>
      <c r="B910" t="inlineStr">
        <is>
          <t>High Grade Carbon Steel CNC Machined Customized  Sleeve By Vartis Engineering</t>
        </is>
      </c>
      <c r="C910" t="inlineStr">
        <is>
          <t>VEPLM-0037</t>
        </is>
      </c>
      <c r="E910" t="inlineStr">
        <is>
          <t>FIXED</t>
        </is>
      </c>
      <c r="F910" t="n">
        <v>0</v>
      </c>
      <c r="G910" t="inlineStr">
        <is>
          <t>USD</t>
        </is>
      </c>
      <c r="I910" t="inlineStr">
        <is>
          <t>Unit</t>
        </is>
      </c>
      <c r="M910" t="n">
        <v>0</v>
      </c>
      <c r="N910" t="n">
        <v>0</v>
      </c>
      <c r="Q910" t="inlineStr">
        <is>
          <t>3eaf88c3-e6bd-4603-88fb-2b17064bb155</t>
        </is>
      </c>
      <c r="R910" t="inlineStr">
        <is>
          <t>Articles of iron or steel</t>
        </is>
      </c>
      <c r="S910" t="inlineStr">
        <is>
          <t>8540e56a-e62a-4e68-a493-99961d164184</t>
        </is>
      </c>
      <c r="T910" t="inlineStr">
        <is>
          <t>Other cast articles of iron or steel</t>
        </is>
      </c>
      <c r="U910" t="inlineStr">
        <is>
          <t>4d677858-ead6-4935-bf38-8f7292930665</t>
        </is>
      </c>
      <c r="V910" t="inlineStr">
        <is>
          <t>VARTIS ENGINEERING PRIVATE LIMITED</t>
        </is>
      </c>
      <c r="W910" t="inlineStr">
        <is>
          <t>2416917471</t>
        </is>
      </c>
      <c r="X910" t="n">
        <v>0</v>
      </c>
      <c r="Y910" t="n">
        <v>0</v>
      </c>
      <c r="Z910" t="n">
        <v>73259930</v>
      </c>
      <c r="AA910" t="inlineStr">
        <is>
          <t>OF STAINLESS STEEL</t>
        </is>
      </c>
      <c r="AB910" t="inlineStr">
        <is>
          <t>http://indiausatrade.mea.gov.in/api/public/image/stream?key=products%2F20260802T091948Z-176532-f8708d99-Phosphors%20Bronze%20Bushing%202%20(2)-cropped.png</t>
        </is>
      </c>
      <c r="AC910" t="inlineStr">
        <is>
          <t>2026-08-02T09:19:48.456Z</t>
        </is>
      </c>
    </row>
    <row r="911">
      <c r="A911" t="inlineStr">
        <is>
          <t>0f4143f6-0eba-4f5d-9560-2c84c7d7e953</t>
        </is>
      </c>
      <c r="B911" t="inlineStr">
        <is>
          <t>High Grade Stainless Steel Process Forging Customized Cylinder Gland Nut By Vartis Engineering</t>
        </is>
      </c>
      <c r="C911" t="inlineStr">
        <is>
          <t>VEPLM-0039</t>
        </is>
      </c>
      <c r="E911" t="inlineStr">
        <is>
          <t>FIXED</t>
        </is>
      </c>
      <c r="F911" t="n">
        <v>0</v>
      </c>
      <c r="G911" t="inlineStr">
        <is>
          <t>USD</t>
        </is>
      </c>
      <c r="I911" t="inlineStr">
        <is>
          <t>Unit</t>
        </is>
      </c>
      <c r="M911" t="n">
        <v>0</v>
      </c>
      <c r="N911" t="n">
        <v>0</v>
      </c>
      <c r="Q911" t="inlineStr">
        <is>
          <t>3eaf88c3-e6bd-4603-88fb-2b17064bb155</t>
        </is>
      </c>
      <c r="R911" t="inlineStr">
        <is>
          <t>Articles of iron or steel</t>
        </is>
      </c>
      <c r="S911" t="inlineStr">
        <is>
          <t>8540e56a-e62a-4e68-a493-99961d164184</t>
        </is>
      </c>
      <c r="T911" t="inlineStr">
        <is>
          <t>Other cast articles of iron or steel</t>
        </is>
      </c>
      <c r="U911" t="inlineStr">
        <is>
          <t>4d677858-ead6-4935-bf38-8f7292930665</t>
        </is>
      </c>
      <c r="V911" t="inlineStr">
        <is>
          <t>VARTIS ENGINEERING PRIVATE LIMITED</t>
        </is>
      </c>
      <c r="W911" t="inlineStr">
        <is>
          <t>2416917471</t>
        </is>
      </c>
      <c r="X911" t="n">
        <v>0</v>
      </c>
      <c r="Y911" t="n">
        <v>0</v>
      </c>
      <c r="Z911" t="n">
        <v>73259930</v>
      </c>
      <c r="AA911" t="inlineStr">
        <is>
          <t>OF STAINLESS STEEL</t>
        </is>
      </c>
      <c r="AB911" t="inlineStr">
        <is>
          <t>http://indiausatrade.mea.gov.in/api/public/image/stream?key=products%2F20260802T100139Z-314699-514e6b5d-Phosphors%20Bronze%20Bushing%202-cropped.png</t>
        </is>
      </c>
      <c r="AC911" t="inlineStr">
        <is>
          <t>2026-08-02T10:01:39.762Z</t>
        </is>
      </c>
    </row>
    <row r="912">
      <c r="A912" t="inlineStr">
        <is>
          <t>58e44d03-efd7-44d3-a523-11d4d07404f0</t>
        </is>
      </c>
      <c r="B912" t="inlineStr">
        <is>
          <t>Premium Grade Carbon Steel Solid Billet CNC Machined Customized Deep Impact Socket ISO Certified Engineering Solutions India</t>
        </is>
      </c>
      <c r="C912" t="inlineStr">
        <is>
          <t>VEPLM-0040</t>
        </is>
      </c>
      <c r="E912" t="inlineStr">
        <is>
          <t>FIXED</t>
        </is>
      </c>
      <c r="F912" t="n">
        <v>0</v>
      </c>
      <c r="G912" t="inlineStr">
        <is>
          <t>USD</t>
        </is>
      </c>
      <c r="I912" t="inlineStr">
        <is>
          <t>Unit</t>
        </is>
      </c>
      <c r="M912" t="n">
        <v>0</v>
      </c>
      <c r="N912" t="n">
        <v>0</v>
      </c>
      <c r="Q912" t="inlineStr">
        <is>
          <t>3eaf88c3-e6bd-4603-88fb-2b17064bb155</t>
        </is>
      </c>
      <c r="R912" t="inlineStr">
        <is>
          <t>Articles of iron or steel</t>
        </is>
      </c>
      <c r="S912" t="inlineStr">
        <is>
          <t>8540e56a-e62a-4e68-a493-99961d164184</t>
        </is>
      </c>
      <c r="T912" t="inlineStr">
        <is>
          <t>Other cast articles of iron or steel</t>
        </is>
      </c>
      <c r="U912" t="inlineStr">
        <is>
          <t>4d677858-ead6-4935-bf38-8f7292930665</t>
        </is>
      </c>
      <c r="V912" t="inlineStr">
        <is>
          <t>VARTIS ENGINEERING PRIVATE LIMITED</t>
        </is>
      </c>
      <c r="W912" t="inlineStr">
        <is>
          <t>2416917471</t>
        </is>
      </c>
      <c r="X912" t="n">
        <v>0</v>
      </c>
      <c r="Y912" t="n">
        <v>0</v>
      </c>
      <c r="Z912" t="n">
        <v>73259930</v>
      </c>
      <c r="AA912" t="inlineStr">
        <is>
          <t>OF STAINLESS STEEL</t>
        </is>
      </c>
      <c r="AB912" t="inlineStr">
        <is>
          <t>http://indiausatrade.mea.gov.in/api/public/image/stream?key=products%2F20260802T101812Z-103984-93e4ad0d-Phosphors%20Bronze%20Bushing%202-cropped.png</t>
        </is>
      </c>
      <c r="AC912" t="inlineStr">
        <is>
          <t>2026-08-02T10:18:12.958Z</t>
        </is>
      </c>
    </row>
    <row r="913">
      <c r="A913" t="inlineStr">
        <is>
          <t>c761c4c5-9270-4be6-be2a-6c29627b0cce</t>
        </is>
      </c>
      <c r="B913" t="inlineStr">
        <is>
          <t xml:space="preserve"> High Precision Bar Stock Machined Components Industrial Machinery Part Export Quality</t>
        </is>
      </c>
      <c r="C913" t="inlineStr">
        <is>
          <t>VEPLM-0096</t>
        </is>
      </c>
      <c r="E913" t="inlineStr">
        <is>
          <t>FIXED</t>
        </is>
      </c>
      <c r="F913" t="n">
        <v>0</v>
      </c>
      <c r="G913" t="inlineStr">
        <is>
          <t>USD</t>
        </is>
      </c>
      <c r="I913" t="inlineStr">
        <is>
          <t>Unit</t>
        </is>
      </c>
      <c r="M913" t="n">
        <v>0</v>
      </c>
      <c r="N913" t="n">
        <v>0</v>
      </c>
      <c r="Q913" t="inlineStr">
        <is>
          <t>3eaf88c3-e6bd-4603-88fb-2b17064bb155</t>
        </is>
      </c>
      <c r="R913" t="inlineStr">
        <is>
          <t>Articles of iron or steel</t>
        </is>
      </c>
      <c r="S913" t="inlineStr">
        <is>
          <t>8540e56a-e62a-4e68-a493-99961d164184</t>
        </is>
      </c>
      <c r="T913" t="inlineStr">
        <is>
          <t>Other cast articles of iron or steel</t>
        </is>
      </c>
      <c r="U913" t="inlineStr">
        <is>
          <t>4d677858-ead6-4935-bf38-8f7292930665</t>
        </is>
      </c>
      <c r="V913" t="inlineStr">
        <is>
          <t>VARTIS ENGINEERING PRIVATE LIMITED</t>
        </is>
      </c>
      <c r="W913" t="inlineStr">
        <is>
          <t>2416917471</t>
        </is>
      </c>
      <c r="X913" t="n">
        <v>0</v>
      </c>
      <c r="Y913" t="n">
        <v>0</v>
      </c>
      <c r="Z913" t="n">
        <v>73259930</v>
      </c>
      <c r="AA913" t="inlineStr">
        <is>
          <t>OF STAINLESS STEEL</t>
        </is>
      </c>
      <c r="AB913" t="inlineStr">
        <is>
          <t>http://indiausatrade.mea.gov.in/api/public/image/stream?key=products%2F20260817T140157Z-547576-05baaaaf-IMG_191921-cropped.png</t>
        </is>
      </c>
      <c r="AC913" t="inlineStr">
        <is>
          <t>2026-08-17T14:01:57.134Z</t>
        </is>
      </c>
    </row>
    <row r="914">
      <c r="A914" t="inlineStr">
        <is>
          <t>72feb8ce-a16c-4ea0-ad29-0db9747def78</t>
        </is>
      </c>
      <c r="B914" t="inlineStr">
        <is>
          <t>Custom Stainless Steel Investment Casting Parts Precision Lost Wax Casting Service OEM Metal Components Manufacturer Factory</t>
        </is>
      </c>
      <c r="C914" t="inlineStr">
        <is>
          <t>VEPLM-0024</t>
        </is>
      </c>
      <c r="E914" t="inlineStr">
        <is>
          <t>FIXED</t>
        </is>
      </c>
      <c r="F914" t="n">
        <v>0</v>
      </c>
      <c r="G914" t="inlineStr">
        <is>
          <t>USD</t>
        </is>
      </c>
      <c r="I914" t="inlineStr">
        <is>
          <t>Unit</t>
        </is>
      </c>
      <c r="M914" t="n">
        <v>0</v>
      </c>
      <c r="N914" t="n">
        <v>0</v>
      </c>
      <c r="Q914" t="inlineStr">
        <is>
          <t>3eaf88c3-e6bd-4603-88fb-2b17064bb155</t>
        </is>
      </c>
      <c r="R914" t="inlineStr">
        <is>
          <t>Articles of iron or steel</t>
        </is>
      </c>
      <c r="S914" t="inlineStr">
        <is>
          <t>8540e56a-e62a-4e68-a493-99961d164184</t>
        </is>
      </c>
      <c r="T914" t="inlineStr">
        <is>
          <t>Other cast articles of iron or steel</t>
        </is>
      </c>
      <c r="U914" t="inlineStr">
        <is>
          <t>4d677858-ead6-4935-bf38-8f7292930665</t>
        </is>
      </c>
      <c r="V914" t="inlineStr">
        <is>
          <t>VARTIS ENGINEERING PRIVATE LIMITED</t>
        </is>
      </c>
      <c r="W914" t="inlineStr">
        <is>
          <t>2416917471</t>
        </is>
      </c>
      <c r="X914" t="n">
        <v>0</v>
      </c>
      <c r="Y914" t="n">
        <v>0</v>
      </c>
      <c r="Z914" t="n">
        <v>73259930</v>
      </c>
      <c r="AA914" t="inlineStr">
        <is>
          <t>OF STAINLESS STEEL</t>
        </is>
      </c>
      <c r="AB914" t="inlineStr">
        <is>
          <t>http://indiausatrade.mea.gov.in/api/public/image/stream?key=products%2F20260801T114546Z-403285-871376bf-Phosphors%20Bronze%20Bushing%202-cropped.png</t>
        </is>
      </c>
      <c r="AC914" t="inlineStr">
        <is>
          <t>2026-08-01T11:45:46.797Z</t>
        </is>
      </c>
    </row>
    <row r="915">
      <c r="A915" t="inlineStr">
        <is>
          <t>d42d4318-412b-4020-8389-31aac03a8a90</t>
        </is>
      </c>
      <c r="B915" t="inlineStr">
        <is>
          <t>ISO Certified Stainless Steel CNC Machined Customized Impeller Manufacturer By Vartis Engineering Precision Industrial Component</t>
        </is>
      </c>
      <c r="C915" t="inlineStr">
        <is>
          <t>VEPLM-0065</t>
        </is>
      </c>
      <c r="E915" t="inlineStr">
        <is>
          <t>FIXED</t>
        </is>
      </c>
      <c r="F915" t="n">
        <v>0</v>
      </c>
      <c r="G915" t="inlineStr">
        <is>
          <t>USD</t>
        </is>
      </c>
      <c r="I915" t="inlineStr">
        <is>
          <t>Unit</t>
        </is>
      </c>
      <c r="M915" t="n">
        <v>0</v>
      </c>
      <c r="N915" t="n">
        <v>0</v>
      </c>
      <c r="Q915" t="inlineStr">
        <is>
          <t>3eaf88c3-e6bd-4603-88fb-2b17064bb155</t>
        </is>
      </c>
      <c r="R915" t="inlineStr">
        <is>
          <t>Articles of iron or steel</t>
        </is>
      </c>
      <c r="S915" t="inlineStr">
        <is>
          <t>8540e56a-e62a-4e68-a493-99961d164184</t>
        </is>
      </c>
      <c r="T915" t="inlineStr">
        <is>
          <t>Other cast articles of iron or steel</t>
        </is>
      </c>
      <c r="U915" t="inlineStr">
        <is>
          <t>4d677858-ead6-4935-bf38-8f7292930665</t>
        </is>
      </c>
      <c r="V915" t="inlineStr">
        <is>
          <t>VARTIS ENGINEERING PRIVATE LIMITED</t>
        </is>
      </c>
      <c r="W915" t="inlineStr">
        <is>
          <t>2416917471</t>
        </is>
      </c>
      <c r="X915" t="n">
        <v>0</v>
      </c>
      <c r="Y915" t="n">
        <v>0</v>
      </c>
      <c r="Z915" t="n">
        <v>73259930</v>
      </c>
      <c r="AA915" t="inlineStr">
        <is>
          <t>OF STAINLESS STEEL</t>
        </is>
      </c>
      <c r="AB915" t="inlineStr">
        <is>
          <t>http://indiausatrade.mea.gov.in/api/public/image/stream?key=products%2F20260808T133652Z-382599-ffc60f32-Phosphors%20Bronze%20Bushing%202%20(7)-cropped.png</t>
        </is>
      </c>
      <c r="AC915" t="inlineStr">
        <is>
          <t>2026-08-08T13:36:52.133Z</t>
        </is>
      </c>
    </row>
    <row r="916">
      <c r="A916" t="inlineStr">
        <is>
          <t>70252a67-cb76-4cdc-a52d-a0281de1aa14</t>
        </is>
      </c>
      <c r="B916" t="inlineStr">
        <is>
          <t>High Grade Cast Iron Sand Casting Process Customized Housing Body By Vartis Engineering</t>
        </is>
      </c>
      <c r="C916" t="inlineStr">
        <is>
          <t>VEPLM-0027</t>
        </is>
      </c>
      <c r="E916" t="inlineStr">
        <is>
          <t>FIXED</t>
        </is>
      </c>
      <c r="F916" t="n">
        <v>0</v>
      </c>
      <c r="G916" t="inlineStr">
        <is>
          <t>USD</t>
        </is>
      </c>
      <c r="I916" t="inlineStr">
        <is>
          <t>Unit</t>
        </is>
      </c>
      <c r="M916" t="n">
        <v>0</v>
      </c>
      <c r="N916" t="n">
        <v>0</v>
      </c>
      <c r="Q916" t="inlineStr">
        <is>
          <t>3eaf88c3-e6bd-4603-88fb-2b17064bb155</t>
        </is>
      </c>
      <c r="R916" t="inlineStr">
        <is>
          <t>Articles of iron or steel</t>
        </is>
      </c>
      <c r="S916" t="inlineStr">
        <is>
          <t>8540e56a-e62a-4e68-a493-99961d164184</t>
        </is>
      </c>
      <c r="T916" t="inlineStr">
        <is>
          <t>Other cast articles of iron or steel</t>
        </is>
      </c>
      <c r="U916" t="inlineStr">
        <is>
          <t>4d677858-ead6-4935-bf38-8f7292930665</t>
        </is>
      </c>
      <c r="V916" t="inlineStr">
        <is>
          <t>VARTIS ENGINEERING PRIVATE LIMITED</t>
        </is>
      </c>
      <c r="W916" t="inlineStr">
        <is>
          <t>2416917471</t>
        </is>
      </c>
      <c r="X916" t="n">
        <v>0</v>
      </c>
      <c r="Y916" t="n">
        <v>0</v>
      </c>
      <c r="Z916" t="n">
        <v>73259920</v>
      </c>
      <c r="AA916" t="inlineStr">
        <is>
          <t>OF ALLOY STEEL</t>
        </is>
      </c>
      <c r="AB916" t="inlineStr">
        <is>
          <t>http://indiausatrade.mea.gov.in/api/public/image/stream?key=products%2F20260801T130140Z-848728-ae4f9fd2-Phosphors%20Bronze%20Bushing%202%20(1)-cropped.png</t>
        </is>
      </c>
      <c r="AC916" t="inlineStr">
        <is>
          <t>2026-08-01T13:01:40.804Z</t>
        </is>
      </c>
    </row>
    <row r="917">
      <c r="A917" t="inlineStr">
        <is>
          <t>d934efe5-cde1-4aa3-82f9-f33645fc80dd</t>
        </is>
      </c>
      <c r="B917" t="inlineStr">
        <is>
          <t>High Grade Stainless Steel CNC Machined Thread Reducer By Vartis Engineering</t>
        </is>
      </c>
      <c r="C917" t="inlineStr">
        <is>
          <t>VEPLM-0105</t>
        </is>
      </c>
      <c r="E917" t="inlineStr">
        <is>
          <t>FIXED</t>
        </is>
      </c>
      <c r="F917" t="n">
        <v>0</v>
      </c>
      <c r="G917" t="inlineStr">
        <is>
          <t>USD</t>
        </is>
      </c>
      <c r="I917" t="inlineStr">
        <is>
          <t>Unit</t>
        </is>
      </c>
      <c r="M917" t="n">
        <v>0</v>
      </c>
      <c r="N917" t="n">
        <v>0</v>
      </c>
      <c r="Q917" t="inlineStr">
        <is>
          <t>3eaf88c3-e6bd-4603-88fb-2b17064bb155</t>
        </is>
      </c>
      <c r="R917" t="inlineStr">
        <is>
          <t>Articles of iron or steel</t>
        </is>
      </c>
      <c r="S917" t="inlineStr">
        <is>
          <t>8540e56a-e62a-4e68-a493-99961d164184</t>
        </is>
      </c>
      <c r="T917" t="inlineStr">
        <is>
          <t>Other cast articles of iron or steel</t>
        </is>
      </c>
      <c r="U917" t="inlineStr">
        <is>
          <t>4d677858-ead6-4935-bf38-8f7292930665</t>
        </is>
      </c>
      <c r="V917" t="inlineStr">
        <is>
          <t>VARTIS ENGINEERING PRIVATE LIMITED</t>
        </is>
      </c>
      <c r="W917" t="inlineStr">
        <is>
          <t>2416917471</t>
        </is>
      </c>
      <c r="X917" t="n">
        <v>0</v>
      </c>
      <c r="Y917" t="n">
        <v>0</v>
      </c>
      <c r="Z917" t="n">
        <v>73259930</v>
      </c>
      <c r="AA917" t="inlineStr">
        <is>
          <t>OF STAINLESS STEEL</t>
        </is>
      </c>
      <c r="AB917" t="inlineStr">
        <is>
          <t>http://indiausatrade.mea.gov.in/api/public/image/stream?key=products%2F20260825T140657Z-424965-70c5aebe-Edited%20(26)-cropped.png</t>
        </is>
      </c>
      <c r="AC917" t="inlineStr">
        <is>
          <t>2026-08-25T14:06:57.754Z</t>
        </is>
      </c>
    </row>
    <row r="918">
      <c r="A918" t="inlineStr">
        <is>
          <t>e938aa2d-2457-499d-8e0c-c3988c099406</t>
        </is>
      </c>
      <c r="B918" t="inlineStr">
        <is>
          <t>High Grade Cast Iron Sand Casting Process CNC Machined Customized  Annular Seat Ring By Vartis Engineering</t>
        </is>
      </c>
      <c r="C918" t="inlineStr">
        <is>
          <t>VEPLM-0042</t>
        </is>
      </c>
      <c r="E918" t="inlineStr">
        <is>
          <t>FIXED</t>
        </is>
      </c>
      <c r="F918" t="n">
        <v>0</v>
      </c>
      <c r="G918" t="inlineStr">
        <is>
          <t>USD</t>
        </is>
      </c>
      <c r="I918" t="inlineStr">
        <is>
          <t>Unit</t>
        </is>
      </c>
      <c r="M918" t="n">
        <v>0</v>
      </c>
      <c r="N918" t="n">
        <v>0</v>
      </c>
      <c r="Q918" t="inlineStr">
        <is>
          <t>3eaf88c3-e6bd-4603-88fb-2b17064bb155</t>
        </is>
      </c>
      <c r="R918" t="inlineStr">
        <is>
          <t>Articles of iron or steel</t>
        </is>
      </c>
      <c r="S918" t="inlineStr">
        <is>
          <t>8540e56a-e62a-4e68-a493-99961d164184</t>
        </is>
      </c>
      <c r="T918" t="inlineStr">
        <is>
          <t>Other cast articles of iron or steel</t>
        </is>
      </c>
      <c r="U918" t="inlineStr">
        <is>
          <t>4d677858-ead6-4935-bf38-8f7292930665</t>
        </is>
      </c>
      <c r="V918" t="inlineStr">
        <is>
          <t>VARTIS ENGINEERING PRIVATE LIMITED</t>
        </is>
      </c>
      <c r="W918" t="inlineStr">
        <is>
          <t>2416917471</t>
        </is>
      </c>
      <c r="X918" t="n">
        <v>0</v>
      </c>
      <c r="Y918" t="n">
        <v>0</v>
      </c>
      <c r="Z918" t="n">
        <v>73251000</v>
      </c>
      <c r="AA918" t="inlineStr">
        <is>
          <t>OF NON-MALLEABLE CAST IRON</t>
        </is>
      </c>
      <c r="AB918" t="inlineStr">
        <is>
          <t>http://indiausatrade.mea.gov.in/api/public/image/stream?key=products%2F20260804T133421Z-634305-013bf9fd-Phosphors%20Bronze%20Bushing%202%20(5)-cropped.png</t>
        </is>
      </c>
      <c r="AC918" t="inlineStr">
        <is>
          <t>2026-08-04T13:34:20.696Z</t>
        </is>
      </c>
    </row>
    <row r="919">
      <c r="A919" t="inlineStr">
        <is>
          <t>7a9b7e78-6442-4920-a3fb-3d9175256043</t>
        </is>
      </c>
      <c r="B919" t="inlineStr">
        <is>
          <t>Customized Forging CNC Machined Brass Impeller ISO Certified Precision Engineered Industrial Component By Vartis Engineering</t>
        </is>
      </c>
      <c r="C919" t="inlineStr">
        <is>
          <t>VEPLM-0043</t>
        </is>
      </c>
      <c r="E919" t="inlineStr">
        <is>
          <t>FIXED</t>
        </is>
      </c>
      <c r="F919" t="n">
        <v>0</v>
      </c>
      <c r="G919" t="inlineStr">
        <is>
          <t>USD</t>
        </is>
      </c>
      <c r="I919" t="inlineStr">
        <is>
          <t>Unit</t>
        </is>
      </c>
      <c r="M919" t="n">
        <v>0</v>
      </c>
      <c r="N919" t="n">
        <v>0</v>
      </c>
      <c r="Q919" t="inlineStr">
        <is>
          <t>944380b5-a8f5-4bfc-9ebb-3f0e26bac476</t>
        </is>
      </c>
      <c r="R919" t="inlineStr">
        <is>
          <t>Copper and articles thereof</t>
        </is>
      </c>
      <c r="S919" t="inlineStr">
        <is>
          <t>63094b03-2a42-4e34-9b54-b85643abda92</t>
        </is>
      </c>
      <c r="T919" t="inlineStr">
        <is>
          <t>Refined copper and copper alloys, unwrought</t>
        </is>
      </c>
      <c r="U919" t="inlineStr">
        <is>
          <t>4d677858-ead6-4935-bf38-8f7292930665</t>
        </is>
      </c>
      <c r="V919" t="inlineStr">
        <is>
          <t>VARTIS ENGINEERING PRIVATE LIMITED</t>
        </is>
      </c>
      <c r="W919" t="inlineStr">
        <is>
          <t>2416917471</t>
        </is>
      </c>
      <c r="X919" t="n">
        <v>0</v>
      </c>
      <c r="Y919" t="n">
        <v>0</v>
      </c>
      <c r="Z919" t="n">
        <v>74032100</v>
      </c>
      <c r="AA919" t="inlineStr">
        <is>
          <t>COPPER-ZINC BASE ALLOYS (BRASS)</t>
        </is>
      </c>
      <c r="AB919" t="inlineStr">
        <is>
          <t>http://indiausatrade.mea.gov.in/api/public/image/stream?key=products%2F20260804T134439Z-522735-5a691f1e-Phosphors%20Bronze%20Bushing%202%20(2)-cropped.png</t>
        </is>
      </c>
      <c r="AC919" t="inlineStr">
        <is>
          <t>2026-08-04T13:44:38.857Z</t>
        </is>
      </c>
    </row>
    <row r="920">
      <c r="A920" t="inlineStr">
        <is>
          <t>dbc79e51-1a0d-4264-bf62-ae8376d39e7b</t>
        </is>
      </c>
      <c r="B920" t="inlineStr">
        <is>
          <t>Custom High Precision Aluminum Die Casting Mounting Bracket with Multi Slot Design for Industrial Machinery Parts OEM</t>
        </is>
      </c>
      <c r="C920" t="inlineStr">
        <is>
          <t>VEPLM-0044</t>
        </is>
      </c>
      <c r="E920" t="inlineStr">
        <is>
          <t>FIXED</t>
        </is>
      </c>
      <c r="F920" t="n">
        <v>0</v>
      </c>
      <c r="G920" t="inlineStr">
        <is>
          <t>USD</t>
        </is>
      </c>
      <c r="I920" t="inlineStr">
        <is>
          <t>Unit</t>
        </is>
      </c>
      <c r="M920" t="n">
        <v>0</v>
      </c>
      <c r="N920" t="n">
        <v>0</v>
      </c>
      <c r="Q920" t="inlineStr">
        <is>
          <t>3eaf88c3-e6bd-4603-88fb-2b17064bb155</t>
        </is>
      </c>
      <c r="R920" t="inlineStr">
        <is>
          <t>Articles of iron or steel</t>
        </is>
      </c>
      <c r="S920" t="inlineStr">
        <is>
          <t>8540e56a-e62a-4e68-a493-99961d164184</t>
        </is>
      </c>
      <c r="T920" t="inlineStr">
        <is>
          <t>Other cast articles of iron or steel</t>
        </is>
      </c>
      <c r="U920" t="inlineStr">
        <is>
          <t>4d677858-ead6-4935-bf38-8f7292930665</t>
        </is>
      </c>
      <c r="V920" t="inlineStr">
        <is>
          <t>VARTIS ENGINEERING PRIVATE LIMITED</t>
        </is>
      </c>
      <c r="W920" t="inlineStr">
        <is>
          <t>2416917471</t>
        </is>
      </c>
      <c r="X920" t="n">
        <v>0</v>
      </c>
      <c r="Y920" t="n">
        <v>0</v>
      </c>
      <c r="Z920" t="n">
        <v>73259930</v>
      </c>
      <c r="AA920" t="inlineStr">
        <is>
          <t>OF STAINLESS STEEL</t>
        </is>
      </c>
      <c r="AB920" t="inlineStr">
        <is>
          <t>http://indiausatrade.mea.gov.in/api/public/image/stream?key=products%2F20260804T140753Z-358138-78c856bf-Phosphors%20Bronze%20Bushing%202%20(5)-cropped.png</t>
        </is>
      </c>
      <c r="AC920" t="inlineStr">
        <is>
          <t>2026-08-04T14:07:52.381Z</t>
        </is>
      </c>
    </row>
    <row r="921">
      <c r="A921" t="inlineStr">
        <is>
          <t>7ed4997b-8868-4908-bb92-fb5372329144</t>
        </is>
      </c>
      <c r="B921" t="inlineStr">
        <is>
          <t>CNC Machined Stainless Steel Flanged Housing Precision Engineered Industrial Component Corrosion Resistant Heavy Duty Durable</t>
        </is>
      </c>
      <c r="C921" t="inlineStr">
        <is>
          <t>VEPLM-0045</t>
        </is>
      </c>
      <c r="E921" t="inlineStr">
        <is>
          <t>FIXED</t>
        </is>
      </c>
      <c r="F921" t="n">
        <v>0</v>
      </c>
      <c r="G921" t="inlineStr">
        <is>
          <t>USD</t>
        </is>
      </c>
      <c r="I921" t="inlineStr">
        <is>
          <t>Unit</t>
        </is>
      </c>
      <c r="M921" t="n">
        <v>0</v>
      </c>
      <c r="N921" t="n">
        <v>0</v>
      </c>
      <c r="Q921" t="inlineStr">
        <is>
          <t>3eaf88c3-e6bd-4603-88fb-2b17064bb155</t>
        </is>
      </c>
      <c r="R921" t="inlineStr">
        <is>
          <t>Articles of iron or steel</t>
        </is>
      </c>
      <c r="S921" t="inlineStr">
        <is>
          <t>8540e56a-e62a-4e68-a493-99961d164184</t>
        </is>
      </c>
      <c r="T921" t="inlineStr">
        <is>
          <t>Other cast articles of iron or steel</t>
        </is>
      </c>
      <c r="U921" t="inlineStr">
        <is>
          <t>4d677858-ead6-4935-bf38-8f7292930665</t>
        </is>
      </c>
      <c r="V921" t="inlineStr">
        <is>
          <t>VARTIS ENGINEERING PRIVATE LIMITED</t>
        </is>
      </c>
      <c r="W921" t="inlineStr">
        <is>
          <t>2416917471</t>
        </is>
      </c>
      <c r="X921" t="n">
        <v>0</v>
      </c>
      <c r="Y921" t="n">
        <v>0</v>
      </c>
      <c r="Z921" t="n">
        <v>73259930</v>
      </c>
      <c r="AA921" t="inlineStr">
        <is>
          <t>OF STAINLESS STEEL</t>
        </is>
      </c>
      <c r="AB921" t="inlineStr">
        <is>
          <t>http://indiausatrade.mea.gov.in/api/public/image/stream?key=products%2F20260804T141915Z-151303-25f72300-Phosphors%20Bronze%20Bushing%202%20(7)-cropped.png</t>
        </is>
      </c>
      <c r="AC921" t="inlineStr">
        <is>
          <t>2026-08-04T14:19:14.327Z</t>
        </is>
      </c>
    </row>
    <row r="922">
      <c r="A922" t="inlineStr">
        <is>
          <t>6d233fd2-7f04-452c-9be2-a9f3f22f7c16</t>
        </is>
      </c>
      <c r="B922" t="inlineStr">
        <is>
          <t>Premium Quality VARTIS ENGINEERING PVT. LTD. Carbon Steel CNC Machined Cast Metal Mechanical Housing From Gujarat</t>
        </is>
      </c>
      <c r="C922" t="inlineStr">
        <is>
          <t>VEPLM-0047</t>
        </is>
      </c>
      <c r="E922" t="inlineStr">
        <is>
          <t>FIXED</t>
        </is>
      </c>
      <c r="F922" t="n">
        <v>0</v>
      </c>
      <c r="G922" t="inlineStr">
        <is>
          <t>USD</t>
        </is>
      </c>
      <c r="I922" t="inlineStr">
        <is>
          <t>Unit</t>
        </is>
      </c>
      <c r="M922" t="n">
        <v>0</v>
      </c>
      <c r="N922" t="n">
        <v>0</v>
      </c>
      <c r="Q922" t="inlineStr">
        <is>
          <t>0fa5c14a-6376-4e38-9122-f22600ceb26b</t>
        </is>
      </c>
      <c r="R922" t="inlineStr">
        <is>
          <t>Aluminium and articles thereof</t>
        </is>
      </c>
      <c r="S922" t="inlineStr">
        <is>
          <t>2c1958be-cbdf-4e0d-8c8d-9da2d932dc17</t>
        </is>
      </c>
      <c r="T922" t="inlineStr">
        <is>
          <t>Other articles of aluminium</t>
        </is>
      </c>
      <c r="U922" t="inlineStr">
        <is>
          <t>4d677858-ead6-4935-bf38-8f7292930665</t>
        </is>
      </c>
      <c r="V922" t="inlineStr">
        <is>
          <t>VARTIS ENGINEERING PRIVATE LIMITED</t>
        </is>
      </c>
      <c r="W922" t="inlineStr">
        <is>
          <t>2416917471</t>
        </is>
      </c>
      <c r="X922" t="n">
        <v>0</v>
      </c>
      <c r="Y922" t="n">
        <v>0</v>
      </c>
      <c r="Z922" t="n">
        <v>76169990</v>
      </c>
      <c r="AA922" t="inlineStr">
        <is>
          <t>OTHER</t>
        </is>
      </c>
      <c r="AB922" t="inlineStr">
        <is>
          <t>http://indiausatrade.mea.gov.in/api/public/image/stream?key=products%2F20260804T150317Z-239130-446e9e9f-0-cropped.png</t>
        </is>
      </c>
      <c r="AC922" t="inlineStr">
        <is>
          <t>2026-08-04T15:03:17.458Z</t>
        </is>
      </c>
    </row>
    <row r="923">
      <c r="A923" t="inlineStr">
        <is>
          <t>a0ef5ccf-3c93-484d-951c-15217faee75e</t>
        </is>
      </c>
      <c r="B923" t="inlineStr">
        <is>
          <t>ISO Certified CNC Machined Burner Housing Body by Vartis Engineering: Customized High Grade Industrial Precision Casting Parts</t>
        </is>
      </c>
      <c r="C923" t="inlineStr">
        <is>
          <t>VEPLM-0046</t>
        </is>
      </c>
      <c r="E923" t="inlineStr">
        <is>
          <t>FIXED</t>
        </is>
      </c>
      <c r="F923" t="n">
        <v>0</v>
      </c>
      <c r="G923" t="inlineStr">
        <is>
          <t>USD</t>
        </is>
      </c>
      <c r="I923" t="inlineStr">
        <is>
          <t>Unit</t>
        </is>
      </c>
      <c r="M923" t="n">
        <v>0</v>
      </c>
      <c r="N923" t="n">
        <v>0</v>
      </c>
      <c r="Q923" t="inlineStr">
        <is>
          <t>3eaf88c3-e6bd-4603-88fb-2b17064bb155</t>
        </is>
      </c>
      <c r="R923" t="inlineStr">
        <is>
          <t>Articles of iron or steel</t>
        </is>
      </c>
      <c r="S923" t="inlineStr">
        <is>
          <t>8540e56a-e62a-4e68-a493-99961d164184</t>
        </is>
      </c>
      <c r="T923" t="inlineStr">
        <is>
          <t>Other cast articles of iron or steel</t>
        </is>
      </c>
      <c r="U923" t="inlineStr">
        <is>
          <t>4d677858-ead6-4935-bf38-8f7292930665</t>
        </is>
      </c>
      <c r="V923" t="inlineStr">
        <is>
          <t>VARTIS ENGINEERING PRIVATE LIMITED</t>
        </is>
      </c>
      <c r="W923" t="inlineStr">
        <is>
          <t>2416917471</t>
        </is>
      </c>
      <c r="X923" t="n">
        <v>0</v>
      </c>
      <c r="Y923" t="n">
        <v>0</v>
      </c>
      <c r="Z923" t="n">
        <v>73251000</v>
      </c>
      <c r="AA923" t="inlineStr">
        <is>
          <t>OF NON-MALLEABLE CAST IRON</t>
        </is>
      </c>
      <c r="AB923" t="inlineStr">
        <is>
          <t>http://indiausatrade.mea.gov.in/api/public/image/stream?key=products%2F20260804T144435Z-836378-025a5031-Phosphors%20Bronze%20Bushing%202%20(2)-cropped.png</t>
        </is>
      </c>
      <c r="AC923" t="inlineStr">
        <is>
          <t>2026-08-04T14:44:35.069Z</t>
        </is>
      </c>
    </row>
    <row r="924">
      <c r="A924" t="inlineStr">
        <is>
          <t>9ffb1138-3c4e-4bc0-b6da-bfe9766b2389</t>
        </is>
      </c>
      <c r="B924" t="inlineStr">
        <is>
          <t>Stainless Steel Investment Casting Process Customized Impeller By Vartis Engineering</t>
        </is>
      </c>
      <c r="C924" t="inlineStr">
        <is>
          <t>VEPLM-0048</t>
        </is>
      </c>
      <c r="E924" t="inlineStr">
        <is>
          <t>FIXED</t>
        </is>
      </c>
      <c r="F924" t="n">
        <v>0</v>
      </c>
      <c r="G924" t="inlineStr">
        <is>
          <t>USD</t>
        </is>
      </c>
      <c r="I924" t="inlineStr">
        <is>
          <t>Unit</t>
        </is>
      </c>
      <c r="M924" t="n">
        <v>0</v>
      </c>
      <c r="N924" t="n">
        <v>0</v>
      </c>
      <c r="Q924" t="inlineStr">
        <is>
          <t>3eaf88c3-e6bd-4603-88fb-2b17064bb155</t>
        </is>
      </c>
      <c r="R924" t="inlineStr">
        <is>
          <t>Articles of iron or steel</t>
        </is>
      </c>
      <c r="S924" t="inlineStr">
        <is>
          <t>8540e56a-e62a-4e68-a493-99961d164184</t>
        </is>
      </c>
      <c r="T924" t="inlineStr">
        <is>
          <t>Other cast articles of iron or steel</t>
        </is>
      </c>
      <c r="U924" t="inlineStr">
        <is>
          <t>4d677858-ead6-4935-bf38-8f7292930665</t>
        </is>
      </c>
      <c r="V924" t="inlineStr">
        <is>
          <t>VARTIS ENGINEERING PRIVATE LIMITED</t>
        </is>
      </c>
      <c r="W924" t="inlineStr">
        <is>
          <t>2416917471</t>
        </is>
      </c>
      <c r="X924" t="n">
        <v>0</v>
      </c>
      <c r="Y924" t="n">
        <v>0</v>
      </c>
      <c r="Z924" t="n">
        <v>73259930</v>
      </c>
      <c r="AA924" t="inlineStr">
        <is>
          <t>OF STAINLESS STEEL</t>
        </is>
      </c>
      <c r="AB924" t="inlineStr">
        <is>
          <t>http://indiausatrade.mea.gov.in/api/public/image/stream?key=products%2F20260804T151823Z-365780-d98e0413-Phosphors%20Bronze%20Bushing%202%20(4)-cropped.png</t>
        </is>
      </c>
      <c r="AC924" t="inlineStr">
        <is>
          <t>2026-08-04T15:18:23.645Z</t>
        </is>
      </c>
    </row>
    <row r="925">
      <c r="A925" t="inlineStr">
        <is>
          <t>56819e33-964c-41e1-91ba-f4978aa86733</t>
        </is>
      </c>
      <c r="B925" t="inlineStr">
        <is>
          <t>High Grade Alloy Steel CNC Machined Customized Size Engine Camshaft By Vartis Engineering</t>
        </is>
      </c>
      <c r="C925" t="inlineStr">
        <is>
          <t>VEPLM-0107</t>
        </is>
      </c>
      <c r="E925" t="inlineStr">
        <is>
          <t>FIXED</t>
        </is>
      </c>
      <c r="F925" t="n">
        <v>0</v>
      </c>
      <c r="G925" t="inlineStr">
        <is>
          <t>USD</t>
        </is>
      </c>
      <c r="I925" t="inlineStr">
        <is>
          <t>Unit</t>
        </is>
      </c>
      <c r="M925" t="n">
        <v>0</v>
      </c>
      <c r="N925" t="n">
        <v>0</v>
      </c>
      <c r="Q925" t="inlineStr">
        <is>
          <t>3eaf88c3-e6bd-4603-88fb-2b17064bb155</t>
        </is>
      </c>
      <c r="R925" t="inlineStr">
        <is>
          <t>Articles of iron or steel</t>
        </is>
      </c>
      <c r="S925" t="inlineStr">
        <is>
          <t>8540e56a-e62a-4e68-a493-99961d164184</t>
        </is>
      </c>
      <c r="T925" t="inlineStr">
        <is>
          <t>Other cast articles of iron or steel</t>
        </is>
      </c>
      <c r="U925" t="inlineStr">
        <is>
          <t>4d677858-ead6-4935-bf38-8f7292930665</t>
        </is>
      </c>
      <c r="V925" t="inlineStr">
        <is>
          <t>VARTIS ENGINEERING PRIVATE LIMITED</t>
        </is>
      </c>
      <c r="W925" t="inlineStr">
        <is>
          <t>2416917471</t>
        </is>
      </c>
      <c r="X925" t="n">
        <v>0</v>
      </c>
      <c r="Y925" t="n">
        <v>0</v>
      </c>
      <c r="Z925" t="n">
        <v>73259930</v>
      </c>
      <c r="AA925" t="inlineStr">
        <is>
          <t>OF STAINLESS STEEL</t>
        </is>
      </c>
      <c r="AB925" t="inlineStr">
        <is>
          <t>http://indiausatrade.mea.gov.in/api/public/image/stream?key=products%2F20260825T142709Z-620800-1cdab338-Edited%20(28)-cropped.png</t>
        </is>
      </c>
      <c r="AC925" t="inlineStr">
        <is>
          <t>2026-08-25T14:27:09.747Z</t>
        </is>
      </c>
    </row>
    <row r="926">
      <c r="A926" t="inlineStr">
        <is>
          <t>ad63fcf9-4714-407b-870c-6f23937a97cb</t>
        </is>
      </c>
      <c r="B926" t="inlineStr">
        <is>
          <t>Premium Carbon Steel Ring CNC Machined Seamless Hollow Precision Metal Component Black Oxidation ISO9001 Certified OEM Parts</t>
        </is>
      </c>
      <c r="C926" t="inlineStr">
        <is>
          <t>VEPLM-0094</t>
        </is>
      </c>
      <c r="E926" t="inlineStr">
        <is>
          <t>FIXED</t>
        </is>
      </c>
      <c r="F926" t="n">
        <v>0</v>
      </c>
      <c r="G926" t="inlineStr">
        <is>
          <t>USD</t>
        </is>
      </c>
      <c r="I926" t="inlineStr">
        <is>
          <t>Unit</t>
        </is>
      </c>
      <c r="M926" t="n">
        <v>0</v>
      </c>
      <c r="N926" t="n">
        <v>0</v>
      </c>
      <c r="Q926" t="inlineStr">
        <is>
          <t>0291e93d-cf96-4a71-a353-b31856cc2cc0</t>
        </is>
      </c>
      <c r="R926" t="inlineStr">
        <is>
          <t>Iron and steel</t>
        </is>
      </c>
      <c r="S926" t="inlineStr">
        <is>
          <t>e6670663-3a83-40d9-be62-0ffe22618ef5</t>
        </is>
      </c>
      <c r="T926" t="inlineStr">
        <is>
          <t>Iron and non-alloy steel in ingots or other primary forms (excluding iron of heading 7203)</t>
        </is>
      </c>
      <c r="U926" t="inlineStr">
        <is>
          <t>4d677858-ead6-4935-bf38-8f7292930665</t>
        </is>
      </c>
      <c r="V926" t="inlineStr">
        <is>
          <t>VARTIS ENGINEERING PRIVATE LIMITED</t>
        </is>
      </c>
      <c r="W926" t="inlineStr">
        <is>
          <t>2416917471</t>
        </is>
      </c>
      <c r="X926" t="n">
        <v>0</v>
      </c>
      <c r="Y926" t="n">
        <v>0</v>
      </c>
      <c r="Z926" t="n">
        <v>72061020</v>
      </c>
      <c r="AA926" t="inlineStr">
        <is>
          <t>OF HIGH CARBON STEEL</t>
        </is>
      </c>
      <c r="AB926" t="inlineStr">
        <is>
          <t>http://indiausatrade.mea.gov.in/api/public/image/stream?key=products%2F20260816T110342Z-714722-dbd2b449-IMG_161921-cropped.png</t>
        </is>
      </c>
      <c r="AC926" t="inlineStr">
        <is>
          <t>2026-08-16T11:03:42.411Z</t>
        </is>
      </c>
    </row>
    <row r="927">
      <c r="A927" t="inlineStr">
        <is>
          <t>f88ed657-c51e-4024-afeb-c4f145c297f2</t>
        </is>
      </c>
      <c r="B927" t="inlineStr">
        <is>
          <t>High Grade Stainless Steel Investment Casting Customized Lantern Pinion Shaft By Vartis Engineering</t>
        </is>
      </c>
      <c r="C927" t="inlineStr">
        <is>
          <t>VEPLM-0049</t>
        </is>
      </c>
      <c r="E927" t="inlineStr">
        <is>
          <t>FIXED</t>
        </is>
      </c>
      <c r="F927" t="n">
        <v>0</v>
      </c>
      <c r="G927" t="inlineStr">
        <is>
          <t>USD</t>
        </is>
      </c>
      <c r="I927" t="inlineStr">
        <is>
          <t>Unit</t>
        </is>
      </c>
      <c r="M927" t="n">
        <v>0</v>
      </c>
      <c r="N927" t="n">
        <v>0</v>
      </c>
      <c r="Q927" t="inlineStr">
        <is>
          <t>3eaf88c3-e6bd-4603-88fb-2b17064bb155</t>
        </is>
      </c>
      <c r="R927" t="inlineStr">
        <is>
          <t>Articles of iron or steel</t>
        </is>
      </c>
      <c r="S927" t="inlineStr">
        <is>
          <t>8540e56a-e62a-4e68-a493-99961d164184</t>
        </is>
      </c>
      <c r="T927" t="inlineStr">
        <is>
          <t>Other cast articles of iron or steel</t>
        </is>
      </c>
      <c r="U927" t="inlineStr">
        <is>
          <t>4d677858-ead6-4935-bf38-8f7292930665</t>
        </is>
      </c>
      <c r="V927" t="inlineStr">
        <is>
          <t>VARTIS ENGINEERING PRIVATE LIMITED</t>
        </is>
      </c>
      <c r="W927" t="inlineStr">
        <is>
          <t>2416917471</t>
        </is>
      </c>
      <c r="X927" t="n">
        <v>0</v>
      </c>
      <c r="Y927" t="n">
        <v>0</v>
      </c>
      <c r="Z927" t="n">
        <v>73259930</v>
      </c>
      <c r="AA927" t="inlineStr">
        <is>
          <t>OF STAINLESS STEEL</t>
        </is>
      </c>
      <c r="AB927" t="inlineStr">
        <is>
          <t>http://indiausatrade.mea.gov.in/api/public/image/stream?key=products%2F20260806T134632Z-914777-7b83f00e-Phosphors%20Bronze%20Bushing%202%20(5)-cropped.png</t>
        </is>
      </c>
      <c r="AC927" t="inlineStr">
        <is>
          <t>2026-08-06T13:46:32.523Z</t>
        </is>
      </c>
    </row>
    <row r="928">
      <c r="A928" t="inlineStr">
        <is>
          <t>8a8b6cba-c14f-4073-8e51-8ce2ac66ff47</t>
        </is>
      </c>
      <c r="B928" t="inlineStr">
        <is>
          <t>High Grade Medium Alloy Steel CNC Machined Customized Machine Spindle Shaft For Industrial Application By Vartis Engineering</t>
        </is>
      </c>
      <c r="C928" t="inlineStr">
        <is>
          <t>VEPLM-0050</t>
        </is>
      </c>
      <c r="E928" t="inlineStr">
        <is>
          <t>FIXED</t>
        </is>
      </c>
      <c r="F928" t="n">
        <v>0</v>
      </c>
      <c r="G928" t="inlineStr">
        <is>
          <t>USD</t>
        </is>
      </c>
      <c r="I928" t="inlineStr">
        <is>
          <t>Unit</t>
        </is>
      </c>
      <c r="M928" t="n">
        <v>0</v>
      </c>
      <c r="N928" t="n">
        <v>0</v>
      </c>
      <c r="Q928" t="inlineStr">
        <is>
          <t>3eaf88c3-e6bd-4603-88fb-2b17064bb155</t>
        </is>
      </c>
      <c r="R928" t="inlineStr">
        <is>
          <t>Articles of iron or steel</t>
        </is>
      </c>
      <c r="S928" t="inlineStr">
        <is>
          <t>8540e56a-e62a-4e68-a493-99961d164184</t>
        </is>
      </c>
      <c r="T928" t="inlineStr">
        <is>
          <t>Other cast articles of iron or steel</t>
        </is>
      </c>
      <c r="U928" t="inlineStr">
        <is>
          <t>4d677858-ead6-4935-bf38-8f7292930665</t>
        </is>
      </c>
      <c r="V928" t="inlineStr">
        <is>
          <t>VARTIS ENGINEERING PRIVATE LIMITED</t>
        </is>
      </c>
      <c r="W928" t="inlineStr">
        <is>
          <t>2416917471</t>
        </is>
      </c>
      <c r="X928" t="n">
        <v>0</v>
      </c>
      <c r="Y928" t="n">
        <v>0</v>
      </c>
      <c r="Z928" t="n">
        <v>73259930</v>
      </c>
      <c r="AA928" t="inlineStr">
        <is>
          <t>OF STAINLESS STEEL</t>
        </is>
      </c>
      <c r="AB928" t="inlineStr">
        <is>
          <t>http://indiausatrade.mea.gov.in/api/public/image/stream?key=products%2F20260806T135500Z-659275-9261accc-Phosphors%20Bronze%20Bushing%202%20(6)-cropped.png</t>
        </is>
      </c>
      <c r="AC928" t="inlineStr">
        <is>
          <t>2026-08-06T13:55:00.108Z</t>
        </is>
      </c>
    </row>
    <row r="929">
      <c r="A929" t="inlineStr">
        <is>
          <t>8fbd3ca2-9ffd-4aa3-87b3-54492e402c81</t>
        </is>
      </c>
      <c r="B929" t="inlineStr">
        <is>
          <t>Premium Quality Investment Casting CNC Machined Customized Housing Flanged By Vartis Engineering</t>
        </is>
      </c>
      <c r="C929" t="inlineStr">
        <is>
          <t>VEPLM-0051</t>
        </is>
      </c>
      <c r="E929" t="inlineStr">
        <is>
          <t>FIXED</t>
        </is>
      </c>
      <c r="F929" t="n">
        <v>0</v>
      </c>
      <c r="G929" t="inlineStr">
        <is>
          <t>USD</t>
        </is>
      </c>
      <c r="I929" t="inlineStr">
        <is>
          <t>Unit</t>
        </is>
      </c>
      <c r="M929" t="n">
        <v>0</v>
      </c>
      <c r="N929" t="n">
        <v>0</v>
      </c>
      <c r="Q929" t="inlineStr">
        <is>
          <t>3eaf88c3-e6bd-4603-88fb-2b17064bb155</t>
        </is>
      </c>
      <c r="R929" t="inlineStr">
        <is>
          <t>Articles of iron or steel</t>
        </is>
      </c>
      <c r="S929" t="inlineStr">
        <is>
          <t>8540e56a-e62a-4e68-a493-99961d164184</t>
        </is>
      </c>
      <c r="T929" t="inlineStr">
        <is>
          <t>Other cast articles of iron or steel</t>
        </is>
      </c>
      <c r="U929" t="inlineStr">
        <is>
          <t>4d677858-ead6-4935-bf38-8f7292930665</t>
        </is>
      </c>
      <c r="V929" t="inlineStr">
        <is>
          <t>VARTIS ENGINEERING PRIVATE LIMITED</t>
        </is>
      </c>
      <c r="W929" t="inlineStr">
        <is>
          <t>2416917471</t>
        </is>
      </c>
      <c r="X929" t="n">
        <v>0</v>
      </c>
      <c r="Y929" t="n">
        <v>0</v>
      </c>
      <c r="Z929" t="n">
        <v>73259930</v>
      </c>
      <c r="AA929" t="inlineStr">
        <is>
          <t>OF STAINLESS STEEL</t>
        </is>
      </c>
      <c r="AB929" t="inlineStr">
        <is>
          <t>http://indiausatrade.mea.gov.in/api/public/image/stream?key=products%2F20260806T140559Z-264633-8770d2b7-Phosphors%20Bronze%20Bushing%202%20(8)-cropped.png</t>
        </is>
      </c>
      <c r="AC929" t="inlineStr">
        <is>
          <t>2026-08-06T14:05:59.912Z</t>
        </is>
      </c>
    </row>
    <row r="930">
      <c r="A930" t="inlineStr">
        <is>
          <t>78edb574-312e-4adc-8e36-22d5788d1309</t>
        </is>
      </c>
      <c r="B930" t="inlineStr">
        <is>
          <t>Aluminum Solid Billet CNC Machined Customized Cylinder Gland Or Throat Bush By Vartis Engineering</t>
        </is>
      </c>
      <c r="C930" t="inlineStr">
        <is>
          <t>VEPLM-0052</t>
        </is>
      </c>
      <c r="E930" t="inlineStr">
        <is>
          <t>FIXED</t>
        </is>
      </c>
      <c r="F930" t="n">
        <v>0</v>
      </c>
      <c r="G930" t="inlineStr">
        <is>
          <t>USD</t>
        </is>
      </c>
      <c r="I930" t="inlineStr">
        <is>
          <t>Unit</t>
        </is>
      </c>
      <c r="M930" t="n">
        <v>0</v>
      </c>
      <c r="N930" t="n">
        <v>0</v>
      </c>
      <c r="Q930" t="inlineStr">
        <is>
          <t>0fa5c14a-6376-4e38-9122-f22600ceb26b</t>
        </is>
      </c>
      <c r="R930" t="inlineStr">
        <is>
          <t>Aluminium and articles thereof</t>
        </is>
      </c>
      <c r="S930" t="inlineStr">
        <is>
          <t>2c1958be-cbdf-4e0d-8c8d-9da2d932dc17</t>
        </is>
      </c>
      <c r="T930" t="inlineStr">
        <is>
          <t>Other articles of aluminium</t>
        </is>
      </c>
      <c r="U930" t="inlineStr">
        <is>
          <t>4d677858-ead6-4935-bf38-8f7292930665</t>
        </is>
      </c>
      <c r="V930" t="inlineStr">
        <is>
          <t>VARTIS ENGINEERING PRIVATE LIMITED</t>
        </is>
      </c>
      <c r="W930" t="inlineStr">
        <is>
          <t>2416917471</t>
        </is>
      </c>
      <c r="X930" t="n">
        <v>0</v>
      </c>
      <c r="Y930" t="n">
        <v>0</v>
      </c>
      <c r="Z930" t="n">
        <v>76169990</v>
      </c>
      <c r="AA930" t="inlineStr">
        <is>
          <t>OTHER</t>
        </is>
      </c>
      <c r="AB930" t="inlineStr">
        <is>
          <t>http://indiausatrade.mea.gov.in/api/public/image/stream?key=products%2F20260806T142844Z-196431-d08ad439-Phosphors%20Bronze%20Bushing%202%20(5)-cropped.png</t>
        </is>
      </c>
      <c r="AC930" t="inlineStr">
        <is>
          <t>2026-08-06T14:28:44.857Z</t>
        </is>
      </c>
    </row>
    <row r="931">
      <c r="A931" t="inlineStr">
        <is>
          <t>4e9214b0-e969-4143-b1f7-bd6ed9a4b9f3</t>
        </is>
      </c>
      <c r="B931" t="inlineStr">
        <is>
          <t xml:space="preserve">Superior Premium Quality Trunnion Heavy Duty Industrial Trunnion Precision Engineered Durable Steel Component </t>
        </is>
      </c>
      <c r="C931" t="inlineStr">
        <is>
          <t>VEPLM-0063</t>
        </is>
      </c>
      <c r="E931" t="inlineStr">
        <is>
          <t>FIXED</t>
        </is>
      </c>
      <c r="F931" t="n">
        <v>0</v>
      </c>
      <c r="G931" t="inlineStr">
        <is>
          <t>USD</t>
        </is>
      </c>
      <c r="I931" t="inlineStr">
        <is>
          <t>Unit</t>
        </is>
      </c>
      <c r="M931" t="n">
        <v>0</v>
      </c>
      <c r="N931" t="n">
        <v>0</v>
      </c>
      <c r="Q931" t="inlineStr">
        <is>
          <t>3eaf88c3-e6bd-4603-88fb-2b17064bb155</t>
        </is>
      </c>
      <c r="R931" t="inlineStr">
        <is>
          <t>Articles of iron or steel</t>
        </is>
      </c>
      <c r="S931" t="inlineStr">
        <is>
          <t>8540e56a-e62a-4e68-a493-99961d164184</t>
        </is>
      </c>
      <c r="T931" t="inlineStr">
        <is>
          <t>Other cast articles of iron or steel</t>
        </is>
      </c>
      <c r="U931" t="inlineStr">
        <is>
          <t>4d677858-ead6-4935-bf38-8f7292930665</t>
        </is>
      </c>
      <c r="V931" t="inlineStr">
        <is>
          <t>VARTIS ENGINEERING PRIVATE LIMITED</t>
        </is>
      </c>
      <c r="W931" t="inlineStr">
        <is>
          <t>2416917471</t>
        </is>
      </c>
      <c r="X931" t="n">
        <v>0</v>
      </c>
      <c r="Y931" t="n">
        <v>0</v>
      </c>
      <c r="Z931" t="n">
        <v>73259930</v>
      </c>
      <c r="AA931" t="inlineStr">
        <is>
          <t>OF STAINLESS STEEL</t>
        </is>
      </c>
      <c r="AB931" t="inlineStr">
        <is>
          <t>http://indiausatrade.mea.gov.in/api/public/image/stream?key=products%2F20260808T121637Z-534681-4120336d-Phosphors%20Bronze%20Bushing%202%20(6)-cropped.png</t>
        </is>
      </c>
      <c r="AC931" t="inlineStr">
        <is>
          <t>2026-08-08T12:16:36.999Z</t>
        </is>
      </c>
    </row>
    <row r="932">
      <c r="A932" t="inlineStr">
        <is>
          <t>7ed808a5-bf70-446f-b464-2522164499b4</t>
        </is>
      </c>
      <c r="B932" t="inlineStr">
        <is>
          <t>High Quality High Precision Custom Aluminum Alloy Components and Housings for Machinery Parts Vartis Engineering Made in India</t>
        </is>
      </c>
      <c r="C932" t="inlineStr">
        <is>
          <t>VEPLM-0060</t>
        </is>
      </c>
      <c r="E932" t="inlineStr">
        <is>
          <t>FIXED</t>
        </is>
      </c>
      <c r="F932" t="n">
        <v>0</v>
      </c>
      <c r="G932" t="inlineStr">
        <is>
          <t>USD</t>
        </is>
      </c>
      <c r="I932" t="inlineStr">
        <is>
          <t>Unit</t>
        </is>
      </c>
      <c r="M932" t="n">
        <v>0</v>
      </c>
      <c r="N932" t="n">
        <v>0</v>
      </c>
      <c r="Q932" t="inlineStr">
        <is>
          <t>0fa5c14a-6376-4e38-9122-f22600ceb26b</t>
        </is>
      </c>
      <c r="R932" t="inlineStr">
        <is>
          <t>Aluminium and articles thereof</t>
        </is>
      </c>
      <c r="S932" t="inlineStr">
        <is>
          <t>2c1958be-cbdf-4e0d-8c8d-9da2d932dc17</t>
        </is>
      </c>
      <c r="T932" t="inlineStr">
        <is>
          <t>Other articles of aluminium</t>
        </is>
      </c>
      <c r="U932" t="inlineStr">
        <is>
          <t>4d677858-ead6-4935-bf38-8f7292930665</t>
        </is>
      </c>
      <c r="V932" t="inlineStr">
        <is>
          <t>VARTIS ENGINEERING PRIVATE LIMITED</t>
        </is>
      </c>
      <c r="W932" t="inlineStr">
        <is>
          <t>2416917471</t>
        </is>
      </c>
      <c r="X932" t="n">
        <v>0</v>
      </c>
      <c r="Y932" t="n">
        <v>0</v>
      </c>
      <c r="Z932" t="n">
        <v>76169990</v>
      </c>
      <c r="AA932" t="inlineStr">
        <is>
          <t>OTHER</t>
        </is>
      </c>
      <c r="AB932" t="inlineStr">
        <is>
          <t>http://indiausatrade.mea.gov.in/api/public/image/stream?key=products%2F20260807T153217Z-680967-8630285c-Screenshot%202026-08-07%20203809-cropped.png</t>
        </is>
      </c>
      <c r="AC932" t="inlineStr">
        <is>
          <t>2026-08-07T15:32:17.079Z</t>
        </is>
      </c>
    </row>
    <row r="933">
      <c r="A933" t="inlineStr">
        <is>
          <t>a63f4899-d9be-466a-a8af-f1c43d8ff33b</t>
        </is>
      </c>
      <c r="B933" t="inlineStr">
        <is>
          <t>Premium Carbon Steel Machined Pump Shaft VARTIS ENGINEERING PVT LTD Brand Made in Gujarat Precision Engineered Heavy Duty</t>
        </is>
      </c>
      <c r="C933" t="inlineStr">
        <is>
          <t>VEPLM-0053</t>
        </is>
      </c>
      <c r="E933" t="inlineStr">
        <is>
          <t>FIXED</t>
        </is>
      </c>
      <c r="F933" t="n">
        <v>0</v>
      </c>
      <c r="G933" t="inlineStr">
        <is>
          <t>USD</t>
        </is>
      </c>
      <c r="I933" t="inlineStr">
        <is>
          <t>Unit</t>
        </is>
      </c>
      <c r="M933" t="n">
        <v>0</v>
      </c>
      <c r="N933" t="n">
        <v>0</v>
      </c>
      <c r="Q933" t="inlineStr">
        <is>
          <t>3eaf88c3-e6bd-4603-88fb-2b17064bb155</t>
        </is>
      </c>
      <c r="R933" t="inlineStr">
        <is>
          <t>Articles of iron or steel</t>
        </is>
      </c>
      <c r="S933" t="inlineStr">
        <is>
          <t>8540e56a-e62a-4e68-a493-99961d164184</t>
        </is>
      </c>
      <c r="T933" t="inlineStr">
        <is>
          <t>Other cast articles of iron or steel</t>
        </is>
      </c>
      <c r="U933" t="inlineStr">
        <is>
          <t>4d677858-ead6-4935-bf38-8f7292930665</t>
        </is>
      </c>
      <c r="V933" t="inlineStr">
        <is>
          <t>VARTIS ENGINEERING PRIVATE LIMITED</t>
        </is>
      </c>
      <c r="W933" t="inlineStr">
        <is>
          <t>2416917471</t>
        </is>
      </c>
      <c r="X933" t="n">
        <v>0</v>
      </c>
      <c r="Y933" t="n">
        <v>0</v>
      </c>
      <c r="Z933" t="n">
        <v>73259930</v>
      </c>
      <c r="AA933" t="inlineStr">
        <is>
          <t>OF STAINLESS STEEL</t>
        </is>
      </c>
      <c r="AB933" t="inlineStr">
        <is>
          <t>http://indiausatrade.mea.gov.in/api/public/image/stream?key=products%2F20260806T145127Z-734172-0fbb3157-Phosphors%20Bronze%20Bushing%202%20(6)-cropped.png</t>
        </is>
      </c>
      <c r="AC933" t="inlineStr">
        <is>
          <t>2026-08-06T14:37:42.361Z</t>
        </is>
      </c>
    </row>
    <row r="934">
      <c r="A934" t="inlineStr">
        <is>
          <t>37f9d1ef-d568-471d-8988-977b51dd5451</t>
        </is>
      </c>
      <c r="B934" t="inlineStr">
        <is>
          <t>Hi Grade Stainless Steel CNC Machined Threaded Shaft Adapter ISO Certified Precision Engineered by VARTIS ENGINEERING PVT LTD</t>
        </is>
      </c>
      <c r="C934" t="inlineStr">
        <is>
          <t>VEPLM-0054</t>
        </is>
      </c>
      <c r="E934" t="inlineStr">
        <is>
          <t>FIXED</t>
        </is>
      </c>
      <c r="F934" t="n">
        <v>0</v>
      </c>
      <c r="G934" t="inlineStr">
        <is>
          <t>USD</t>
        </is>
      </c>
      <c r="I934" t="inlineStr">
        <is>
          <t>Unit</t>
        </is>
      </c>
      <c r="M934" t="n">
        <v>0</v>
      </c>
      <c r="N934" t="n">
        <v>0</v>
      </c>
      <c r="Q934" t="inlineStr">
        <is>
          <t>3eaf88c3-e6bd-4603-88fb-2b17064bb155</t>
        </is>
      </c>
      <c r="R934" t="inlineStr">
        <is>
          <t>Articles of iron or steel</t>
        </is>
      </c>
      <c r="S934" t="inlineStr">
        <is>
          <t>8540e56a-e62a-4e68-a493-99961d164184</t>
        </is>
      </c>
      <c r="T934" t="inlineStr">
        <is>
          <t>Other cast articles of iron or steel</t>
        </is>
      </c>
      <c r="U934" t="inlineStr">
        <is>
          <t>4d677858-ead6-4935-bf38-8f7292930665</t>
        </is>
      </c>
      <c r="V934" t="inlineStr">
        <is>
          <t>VARTIS ENGINEERING PRIVATE LIMITED</t>
        </is>
      </c>
      <c r="W934" t="inlineStr">
        <is>
          <t>2416917471</t>
        </is>
      </c>
      <c r="X934" t="n">
        <v>0</v>
      </c>
      <c r="Y934" t="n">
        <v>0</v>
      </c>
      <c r="Z934" t="n">
        <v>73259930</v>
      </c>
      <c r="AA934" t="inlineStr">
        <is>
          <t>OF STAINLESS STEEL</t>
        </is>
      </c>
      <c r="AB934" t="inlineStr">
        <is>
          <t>http://indiausatrade.mea.gov.in/api/public/image/stream?key=products%2F20260806T150511Z-909720-eb577f7f-Phosphors%20Bronze%20Bushing%202%20(7)-cropped.png</t>
        </is>
      </c>
      <c r="AC934" t="inlineStr">
        <is>
          <t>2026-08-06T15:05:11.961Z</t>
        </is>
      </c>
    </row>
    <row r="935">
      <c r="A935" t="inlineStr">
        <is>
          <t>18e2d47e-7412-4801-872a-52b86708b6c6</t>
        </is>
      </c>
      <c r="B935" t="inlineStr">
        <is>
          <t>High Grade Stainless Steel Engine Cooling Fan Flange CNC Milled Solid Billet ISO9001 Certified</t>
        </is>
      </c>
      <c r="C935" t="inlineStr">
        <is>
          <t>VEPLM-100</t>
        </is>
      </c>
      <c r="E935" t="inlineStr">
        <is>
          <t>FIXED</t>
        </is>
      </c>
      <c r="F935" t="n">
        <v>0</v>
      </c>
      <c r="G935" t="inlineStr">
        <is>
          <t>USD</t>
        </is>
      </c>
      <c r="I935" t="inlineStr">
        <is>
          <t>Unit</t>
        </is>
      </c>
      <c r="M935" t="n">
        <v>0</v>
      </c>
      <c r="N935" t="n">
        <v>0</v>
      </c>
      <c r="Q935" t="inlineStr">
        <is>
          <t>3eaf88c3-e6bd-4603-88fb-2b17064bb155</t>
        </is>
      </c>
      <c r="R935" t="inlineStr">
        <is>
          <t>Articles of iron or steel</t>
        </is>
      </c>
      <c r="S935" t="inlineStr">
        <is>
          <t>8540e56a-e62a-4e68-a493-99961d164184</t>
        </is>
      </c>
      <c r="T935" t="inlineStr">
        <is>
          <t>Other cast articles of iron or steel</t>
        </is>
      </c>
      <c r="U935" t="inlineStr">
        <is>
          <t>4d677858-ead6-4935-bf38-8f7292930665</t>
        </is>
      </c>
      <c r="V935" t="inlineStr">
        <is>
          <t>VARTIS ENGINEERING PRIVATE LIMITED</t>
        </is>
      </c>
      <c r="W935" t="inlineStr">
        <is>
          <t>2416917471</t>
        </is>
      </c>
      <c r="X935" t="n">
        <v>0</v>
      </c>
      <c r="Y935" t="n">
        <v>0</v>
      </c>
      <c r="Z935" t="n">
        <v>73259930</v>
      </c>
      <c r="AA935" t="inlineStr">
        <is>
          <t>OF STAINLESS STEEL</t>
        </is>
      </c>
      <c r="AB935" t="inlineStr">
        <is>
          <t>http://indiausatrade.mea.gov.in/api/public/image/stream?key=products%2F20260824T141730Z-269889-56a08bb6-Edited%20(17)-cropped.png</t>
        </is>
      </c>
      <c r="AC935" t="inlineStr">
        <is>
          <t>2026-08-24T14:17:30.104Z</t>
        </is>
      </c>
    </row>
    <row r="936">
      <c r="A936" t="inlineStr">
        <is>
          <t>f4a8db70-1e4f-4c1c-b029-2abed17ef0c1</t>
        </is>
      </c>
      <c r="B936" t="inlineStr">
        <is>
          <t xml:space="preserve">High Precision Stainless Steel Components Petal Disc for Industrial and Automotive Use Durable </t>
        </is>
      </c>
      <c r="C936" t="inlineStr">
        <is>
          <t>VEPLM-00095</t>
        </is>
      </c>
      <c r="E936" t="inlineStr">
        <is>
          <t>FIXED</t>
        </is>
      </c>
      <c r="F936" t="n">
        <v>0</v>
      </c>
      <c r="G936" t="inlineStr">
        <is>
          <t>USD</t>
        </is>
      </c>
      <c r="I936" t="inlineStr">
        <is>
          <t>Unit</t>
        </is>
      </c>
      <c r="M936" t="n">
        <v>0</v>
      </c>
      <c r="N936" t="n">
        <v>0</v>
      </c>
      <c r="Q936" t="inlineStr">
        <is>
          <t>3eaf88c3-e6bd-4603-88fb-2b17064bb155</t>
        </is>
      </c>
      <c r="R936" t="inlineStr">
        <is>
          <t>Articles of iron or steel</t>
        </is>
      </c>
      <c r="S936" t="inlineStr">
        <is>
          <t>8540e56a-e62a-4e68-a493-99961d164184</t>
        </is>
      </c>
      <c r="T936" t="inlineStr">
        <is>
          <t>Other cast articles of iron or steel</t>
        </is>
      </c>
      <c r="U936" t="inlineStr">
        <is>
          <t>4d677858-ead6-4935-bf38-8f7292930665</t>
        </is>
      </c>
      <c r="V936" t="inlineStr">
        <is>
          <t>VARTIS ENGINEERING PRIVATE LIMITED</t>
        </is>
      </c>
      <c r="W936" t="inlineStr">
        <is>
          <t>2416917471</t>
        </is>
      </c>
      <c r="X936" t="n">
        <v>0</v>
      </c>
      <c r="Y936" t="n">
        <v>0</v>
      </c>
      <c r="Z936" t="n">
        <v>73259930</v>
      </c>
      <c r="AA936" t="inlineStr">
        <is>
          <t>OF STAINLESS STEEL</t>
        </is>
      </c>
      <c r="AB936" t="inlineStr">
        <is>
          <t>http://indiausatrade.mea.gov.in/api/public/image/stream?key=products%2F20260817T134007Z-903175-58057efa-Edited%20(13)-cropped.png</t>
        </is>
      </c>
      <c r="AC936" t="inlineStr">
        <is>
          <t>2026-08-17T13:40:07.421Z</t>
        </is>
      </c>
    </row>
    <row r="937">
      <c r="A937" t="inlineStr">
        <is>
          <t>84620fea-a386-4f54-935e-6516d714282d</t>
        </is>
      </c>
      <c r="B937" t="inlineStr">
        <is>
          <t xml:space="preserve">Precision Brass Impeller CNC Machined Pump Rotor Component High Performance </t>
        </is>
      </c>
      <c r="C937" t="inlineStr">
        <is>
          <t>VEPLM-00101</t>
        </is>
      </c>
      <c r="E937" t="inlineStr">
        <is>
          <t>FIXED</t>
        </is>
      </c>
      <c r="F937" t="n">
        <v>0</v>
      </c>
      <c r="G937" t="inlineStr">
        <is>
          <t>USD</t>
        </is>
      </c>
      <c r="I937" t="inlineStr">
        <is>
          <t>Unit</t>
        </is>
      </c>
      <c r="M937" t="n">
        <v>0</v>
      </c>
      <c r="N937" t="n">
        <v>0</v>
      </c>
      <c r="Q937" t="inlineStr">
        <is>
          <t>944380b5-a8f5-4bfc-9ebb-3f0e26bac476</t>
        </is>
      </c>
      <c r="R937" t="inlineStr">
        <is>
          <t>Copper and articles thereof</t>
        </is>
      </c>
      <c r="S937" t="inlineStr">
        <is>
          <t>63094b03-2a42-4e34-9b54-b85643abda92</t>
        </is>
      </c>
      <c r="T937" t="inlineStr">
        <is>
          <t>Refined copper and copper alloys, unwrought</t>
        </is>
      </c>
      <c r="U937" t="inlineStr">
        <is>
          <t>4d677858-ead6-4935-bf38-8f7292930665</t>
        </is>
      </c>
      <c r="V937" t="inlineStr">
        <is>
          <t>VARTIS ENGINEERING PRIVATE LIMITED</t>
        </is>
      </c>
      <c r="W937" t="inlineStr">
        <is>
          <t>2416917471</t>
        </is>
      </c>
      <c r="X937" t="n">
        <v>0</v>
      </c>
      <c r="Y937" t="n">
        <v>0</v>
      </c>
      <c r="Z937" t="n">
        <v>74032100</v>
      </c>
      <c r="AA937" t="inlineStr">
        <is>
          <t>COPPER-ZINC BASE ALLOYS (BRASS)</t>
        </is>
      </c>
      <c r="AB937" t="inlineStr">
        <is>
          <t>http://indiausatrade.mea.gov.in/api/public/image/stream?key=products%2F20260824T142606Z-684368-a7184182-Edited%20(18)-cropped.png</t>
        </is>
      </c>
      <c r="AC937" t="inlineStr">
        <is>
          <t>2026-08-24T14:26:06.413Z</t>
        </is>
      </c>
    </row>
    <row r="938">
      <c r="A938" t="inlineStr">
        <is>
          <t>089ccd3a-5ab3-439e-88c1-6d12017259b7</t>
        </is>
      </c>
      <c r="B938" t="inlineStr">
        <is>
          <t>High Grade Stainless Steel Lost wax Investment Casting Process CNC Machined Customized Threaded Flange Coupling By Vartis Engineering</t>
        </is>
      </c>
      <c r="C938" t="inlineStr">
        <is>
          <t>VEPLM-0108</t>
        </is>
      </c>
      <c r="E938" t="inlineStr">
        <is>
          <t>FIXED</t>
        </is>
      </c>
      <c r="F938" t="n">
        <v>0</v>
      </c>
      <c r="G938" t="inlineStr">
        <is>
          <t>USD</t>
        </is>
      </c>
      <c r="I938" t="inlineStr">
        <is>
          <t>Unit</t>
        </is>
      </c>
      <c r="M938" t="n">
        <v>0</v>
      </c>
      <c r="N938" t="n">
        <v>0</v>
      </c>
      <c r="Q938" t="inlineStr">
        <is>
          <t>3eaf88c3-e6bd-4603-88fb-2b17064bb155</t>
        </is>
      </c>
      <c r="R938" t="inlineStr">
        <is>
          <t>Articles of iron or steel</t>
        </is>
      </c>
      <c r="S938" t="inlineStr">
        <is>
          <t>8540e56a-e62a-4e68-a493-99961d164184</t>
        </is>
      </c>
      <c r="T938" t="inlineStr">
        <is>
          <t>Other cast articles of iron or steel</t>
        </is>
      </c>
      <c r="U938" t="inlineStr">
        <is>
          <t>4d677858-ead6-4935-bf38-8f7292930665</t>
        </is>
      </c>
      <c r="V938" t="inlineStr">
        <is>
          <t>VARTIS ENGINEERING PRIVATE LIMITED</t>
        </is>
      </c>
      <c r="W938" t="inlineStr">
        <is>
          <t>2416917471</t>
        </is>
      </c>
      <c r="X938" t="n">
        <v>0</v>
      </c>
      <c r="Y938" t="n">
        <v>0</v>
      </c>
      <c r="Z938" t="n">
        <v>73259930</v>
      </c>
      <c r="AA938" t="inlineStr">
        <is>
          <t>OF STAINLESS STEEL</t>
        </is>
      </c>
      <c r="AB938" t="inlineStr">
        <is>
          <t>http://indiausatrade.mea.gov.in/api/public/image/stream?key=products%2F20260825T143937Z-844154-7472f9f9-Edited%20(30)-cropped.png</t>
        </is>
      </c>
      <c r="AC938" t="inlineStr">
        <is>
          <t>2026-08-25T14:39:37.766Z</t>
        </is>
      </c>
    </row>
    <row r="939">
      <c r="A939" t="inlineStr">
        <is>
          <t>04206011-ad8f-4da3-a311-6f987438ca67</t>
        </is>
      </c>
      <c r="B939" t="inlineStr">
        <is>
          <t>High Grade Brass Solid Billet CNC Machined Customized Thrust Washer By Vartis Engineering</t>
        </is>
      </c>
      <c r="C939" t="inlineStr">
        <is>
          <t>VEPLM-0056</t>
        </is>
      </c>
      <c r="E939" t="inlineStr">
        <is>
          <t>FIXED</t>
        </is>
      </c>
      <c r="F939" t="n">
        <v>0</v>
      </c>
      <c r="G939" t="inlineStr">
        <is>
          <t>USD</t>
        </is>
      </c>
      <c r="I939" t="inlineStr">
        <is>
          <t>Unit</t>
        </is>
      </c>
      <c r="M939" t="n">
        <v>0</v>
      </c>
      <c r="N939" t="n">
        <v>0</v>
      </c>
      <c r="Q939" t="inlineStr">
        <is>
          <t>944380b5-a8f5-4bfc-9ebb-3f0e26bac476</t>
        </is>
      </c>
      <c r="R939" t="inlineStr">
        <is>
          <t>Copper and articles thereof</t>
        </is>
      </c>
      <c r="S939" t="inlineStr">
        <is>
          <t>63094b03-2a42-4e34-9b54-b85643abda92</t>
        </is>
      </c>
      <c r="T939" t="inlineStr">
        <is>
          <t>Refined copper and copper alloys, unwrought</t>
        </is>
      </c>
      <c r="U939" t="inlineStr">
        <is>
          <t>4d677858-ead6-4935-bf38-8f7292930665</t>
        </is>
      </c>
      <c r="V939" t="inlineStr">
        <is>
          <t>VARTIS ENGINEERING PRIVATE LIMITED</t>
        </is>
      </c>
      <c r="W939" t="inlineStr">
        <is>
          <t>2416917471</t>
        </is>
      </c>
      <c r="X939" t="n">
        <v>0</v>
      </c>
      <c r="Y939" t="n">
        <v>0</v>
      </c>
      <c r="Z939" t="n">
        <v>74032100</v>
      </c>
      <c r="AA939" t="inlineStr">
        <is>
          <t>COPPER-ZINC BASE ALLOYS (BRASS)</t>
        </is>
      </c>
      <c r="AB939" t="inlineStr">
        <is>
          <t>http://indiausatrade.mea.gov.in/api/public/image/stream?key=products%2F20260807T140658Z-540754-7f442d4d-Phosphors%20Bronze%20Bushing%202%20(4)-cropped.png</t>
        </is>
      </c>
      <c r="AC939" t="inlineStr">
        <is>
          <t>2026-08-07T14:06:58.825Z</t>
        </is>
      </c>
    </row>
    <row r="940">
      <c r="A940" t="inlineStr">
        <is>
          <t>684c7f31-6beb-4a93-8447-da70172d87e5</t>
        </is>
      </c>
      <c r="B940" t="inlineStr">
        <is>
          <t>Precision Stainless Steel CNC Machined Customized Transmission Gear ISO Certified by Vartis Engineering Made in Gujarat India</t>
        </is>
      </c>
      <c r="C940" t="inlineStr">
        <is>
          <t>VEPLM-0055</t>
        </is>
      </c>
      <c r="E940" t="inlineStr">
        <is>
          <t>FIXED</t>
        </is>
      </c>
      <c r="F940" t="n">
        <v>0</v>
      </c>
      <c r="G940" t="inlineStr">
        <is>
          <t>USD</t>
        </is>
      </c>
      <c r="I940" t="inlineStr">
        <is>
          <t>Unit</t>
        </is>
      </c>
      <c r="M940" t="n">
        <v>0</v>
      </c>
      <c r="N940" t="n">
        <v>0</v>
      </c>
      <c r="Q940" t="inlineStr">
        <is>
          <t>3eaf88c3-e6bd-4603-88fb-2b17064bb155</t>
        </is>
      </c>
      <c r="R940" t="inlineStr">
        <is>
          <t>Articles of iron or steel</t>
        </is>
      </c>
      <c r="S940" t="inlineStr">
        <is>
          <t>8540e56a-e62a-4e68-a493-99961d164184</t>
        </is>
      </c>
      <c r="T940" t="inlineStr">
        <is>
          <t>Other cast articles of iron or steel</t>
        </is>
      </c>
      <c r="U940" t="inlineStr">
        <is>
          <t>4d677858-ead6-4935-bf38-8f7292930665</t>
        </is>
      </c>
      <c r="V940" t="inlineStr">
        <is>
          <t>VARTIS ENGINEERING PRIVATE LIMITED</t>
        </is>
      </c>
      <c r="W940" t="inlineStr">
        <is>
          <t>2416917471</t>
        </is>
      </c>
      <c r="X940" t="n">
        <v>0</v>
      </c>
      <c r="Y940" t="n">
        <v>0</v>
      </c>
      <c r="Z940" t="n">
        <v>73259920</v>
      </c>
      <c r="AA940" t="inlineStr">
        <is>
          <t>OF ALLOY STEEL</t>
        </is>
      </c>
      <c r="AB940" t="inlineStr">
        <is>
          <t>http://indiausatrade.mea.gov.in/api/public/image/stream?key=products%2F20260807T135234Z-771435-3289b6d4-Phosphors%20Bronze%20Bushing%202%20(3)-cropped.png</t>
        </is>
      </c>
      <c r="AC940" t="inlineStr">
        <is>
          <t>2026-08-07T13:52:34.277Z</t>
        </is>
      </c>
    </row>
    <row r="941">
      <c r="A941" t="inlineStr">
        <is>
          <t>5d5e6db6-1a46-48c6-94e1-d2ee79553dc9</t>
        </is>
      </c>
      <c r="B941" t="inlineStr">
        <is>
          <t>High Precision SAE Standard Custom CNC Machining Bronze Aluminum Spur Gear Wheel for Industrial Transmission Applications</t>
        </is>
      </c>
      <c r="C941" t="inlineStr">
        <is>
          <t>VEPLM-0058</t>
        </is>
      </c>
      <c r="E941" t="inlineStr">
        <is>
          <t>FIXED</t>
        </is>
      </c>
      <c r="F941" t="n">
        <v>0</v>
      </c>
      <c r="G941" t="inlineStr">
        <is>
          <t>USD</t>
        </is>
      </c>
      <c r="I941" t="inlineStr">
        <is>
          <t>Unit</t>
        </is>
      </c>
      <c r="M941" t="n">
        <v>0</v>
      </c>
      <c r="N941" t="n">
        <v>0</v>
      </c>
      <c r="Q941" t="inlineStr">
        <is>
          <t>944380b5-a8f5-4bfc-9ebb-3f0e26bac476</t>
        </is>
      </c>
      <c r="R941" t="inlineStr">
        <is>
          <t>Copper and articles thereof</t>
        </is>
      </c>
      <c r="S941" t="inlineStr">
        <is>
          <t>63094b03-2a42-4e34-9b54-b85643abda92</t>
        </is>
      </c>
      <c r="T941" t="inlineStr">
        <is>
          <t>Refined copper and copper alloys, unwrought</t>
        </is>
      </c>
      <c r="U941" t="inlineStr">
        <is>
          <t>4d677858-ead6-4935-bf38-8f7292930665</t>
        </is>
      </c>
      <c r="V941" t="inlineStr">
        <is>
          <t>VARTIS ENGINEERING PRIVATE LIMITED</t>
        </is>
      </c>
      <c r="W941" t="inlineStr">
        <is>
          <t>2416917471</t>
        </is>
      </c>
      <c r="X941" t="n">
        <v>0</v>
      </c>
      <c r="Y941" t="n">
        <v>0</v>
      </c>
      <c r="Z941" t="n">
        <v>74032100</v>
      </c>
      <c r="AA941" t="inlineStr">
        <is>
          <t>COPPER-ZINC BASE ALLOYS (BRASS)</t>
        </is>
      </c>
      <c r="AB941" t="inlineStr">
        <is>
          <t>http://indiausatrade.mea.gov.in/api/public/image/stream?key=products%2F20260807T144449Z-207529-5870b550-Phosphors%20Bronze%20Bushing%202%20(3)-cropped.png</t>
        </is>
      </c>
      <c r="AC941" t="inlineStr">
        <is>
          <t>2026-08-07T14:44:49.576Z</t>
        </is>
      </c>
    </row>
    <row r="942">
      <c r="A942" t="inlineStr">
        <is>
          <t>d7a0eb60-d763-4d81-9c8a-b1e09af93867</t>
        </is>
      </c>
      <c r="B942" t="inlineStr">
        <is>
          <t>High Strength Aluminum Gravity Die Casting CNC Machined Customized Adapter Precision Component By Vartis Engineering India</t>
        </is>
      </c>
      <c r="C942" t="inlineStr">
        <is>
          <t>VEPLM-0057</t>
        </is>
      </c>
      <c r="E942" t="inlineStr">
        <is>
          <t>FIXED</t>
        </is>
      </c>
      <c r="F942" t="n">
        <v>0</v>
      </c>
      <c r="G942" t="inlineStr">
        <is>
          <t>USD</t>
        </is>
      </c>
      <c r="I942" t="inlineStr">
        <is>
          <t>Unit</t>
        </is>
      </c>
      <c r="M942" t="n">
        <v>0</v>
      </c>
      <c r="N942" t="n">
        <v>0</v>
      </c>
      <c r="Q942" t="inlineStr">
        <is>
          <t>944380b5-a8f5-4bfc-9ebb-3f0e26bac476</t>
        </is>
      </c>
      <c r="R942" t="inlineStr">
        <is>
          <t>Copper and articles thereof</t>
        </is>
      </c>
      <c r="S942" t="inlineStr">
        <is>
          <t>63094b03-2a42-4e34-9b54-b85643abda92</t>
        </is>
      </c>
      <c r="T942" t="inlineStr">
        <is>
          <t>Refined copper and copper alloys, unwrought</t>
        </is>
      </c>
      <c r="U942" t="inlineStr">
        <is>
          <t>4d677858-ead6-4935-bf38-8f7292930665</t>
        </is>
      </c>
      <c r="V942" t="inlineStr">
        <is>
          <t>VARTIS ENGINEERING PRIVATE LIMITED</t>
        </is>
      </c>
      <c r="W942" t="inlineStr">
        <is>
          <t>2416917471</t>
        </is>
      </c>
      <c r="X942" t="n">
        <v>0</v>
      </c>
      <c r="Y942" t="n">
        <v>0</v>
      </c>
      <c r="Z942" t="n">
        <v>74032100</v>
      </c>
      <c r="AA942" t="inlineStr">
        <is>
          <t>COPPER-ZINC BASE ALLOYS (BRASS)</t>
        </is>
      </c>
      <c r="AB942" t="inlineStr">
        <is>
          <t>http://indiausatrade.mea.gov.in/api/public/image/stream?key=products%2F20260807T142946Z-297093-9f545c93-Phosphors%20Bronze%20Bushing%202%20(3)-Photoroom-cropped.png</t>
        </is>
      </c>
      <c r="AC942" t="inlineStr">
        <is>
          <t>2026-08-07T14:29:46.292Z</t>
        </is>
      </c>
    </row>
    <row r="943">
      <c r="A943" t="inlineStr">
        <is>
          <t>d363e244-7bbe-4aff-b19f-c2515ef8200a</t>
        </is>
      </c>
      <c r="B943" t="inlineStr">
        <is>
          <t>Custom Stainless Steel Pump Impeller Closed Type Centrifugal Pump Impeller OEM ODM Pump Parts by Vartis Engineering India</t>
        </is>
      </c>
      <c r="C943" t="inlineStr">
        <is>
          <t>VEPLM-0059</t>
        </is>
      </c>
      <c r="E943" t="inlineStr">
        <is>
          <t>FIXED</t>
        </is>
      </c>
      <c r="F943" t="n">
        <v>0</v>
      </c>
      <c r="G943" t="inlineStr">
        <is>
          <t>USD</t>
        </is>
      </c>
      <c r="I943" t="inlineStr">
        <is>
          <t>Unit</t>
        </is>
      </c>
      <c r="M943" t="n">
        <v>0</v>
      </c>
      <c r="N943" t="n">
        <v>0</v>
      </c>
      <c r="Q943" t="inlineStr">
        <is>
          <t>3eaf88c3-e6bd-4603-88fb-2b17064bb155</t>
        </is>
      </c>
      <c r="R943" t="inlineStr">
        <is>
          <t>Articles of iron or steel</t>
        </is>
      </c>
      <c r="S943" t="inlineStr">
        <is>
          <t>8540e56a-e62a-4e68-a493-99961d164184</t>
        </is>
      </c>
      <c r="T943" t="inlineStr">
        <is>
          <t>Other cast articles of iron or steel</t>
        </is>
      </c>
      <c r="U943" t="inlineStr">
        <is>
          <t>4d677858-ead6-4935-bf38-8f7292930665</t>
        </is>
      </c>
      <c r="V943" t="inlineStr">
        <is>
          <t>VARTIS ENGINEERING PRIVATE LIMITED</t>
        </is>
      </c>
      <c r="W943" t="inlineStr">
        <is>
          <t>2416917471</t>
        </is>
      </c>
      <c r="X943" t="n">
        <v>0</v>
      </c>
      <c r="Y943" t="n">
        <v>0</v>
      </c>
      <c r="Z943" t="n">
        <v>73259930</v>
      </c>
      <c r="AA943" t="inlineStr">
        <is>
          <t>OF STAINLESS STEEL</t>
        </is>
      </c>
      <c r="AB943" t="inlineStr">
        <is>
          <t>http://indiausatrade.mea.gov.in/api/public/image/stream?key=products%2F20260807T150022Z-101354-7a4909c9-Phosphors%20Bronze%20Bushing%202%20(4)-cropped.png</t>
        </is>
      </c>
      <c r="AC943" t="inlineStr">
        <is>
          <t>2026-08-07T15:00:22.114Z</t>
        </is>
      </c>
    </row>
    <row r="944">
      <c r="A944" t="inlineStr">
        <is>
          <t>e7867d24-99d1-4213-8381-89d1d676c40f</t>
        </is>
      </c>
      <c r="B944" t="inlineStr">
        <is>
          <t>Reliable High Precision Ductile Iron Ring Premium Industrial Casting By Vartis Engineering</t>
        </is>
      </c>
      <c r="C944" t="inlineStr">
        <is>
          <t>VEPLM-0081</t>
        </is>
      </c>
      <c r="E944" t="inlineStr">
        <is>
          <t>FIXED</t>
        </is>
      </c>
      <c r="F944" t="n">
        <v>0</v>
      </c>
      <c r="G944" t="inlineStr">
        <is>
          <t>USD</t>
        </is>
      </c>
      <c r="I944" t="inlineStr">
        <is>
          <t>Unit</t>
        </is>
      </c>
      <c r="M944" t="n">
        <v>0</v>
      </c>
      <c r="N944" t="n">
        <v>0</v>
      </c>
      <c r="Q944" t="inlineStr">
        <is>
          <t>3eaf88c3-e6bd-4603-88fb-2b17064bb155</t>
        </is>
      </c>
      <c r="R944" t="inlineStr">
        <is>
          <t>Articles of iron or steel</t>
        </is>
      </c>
      <c r="S944" t="inlineStr">
        <is>
          <t>adec18a3-c9d8-4b43-93bc-65bee03182a2</t>
        </is>
      </c>
      <c r="T944" t="inlineStr">
        <is>
          <t>Radiators for central heating, not electrically heated, and parts thereof, of iron or steel; air heaters and hot air distributors (including those which can also distribute fresh or conditioned air), not electrically heated, incorporating a motor-drive...</t>
        </is>
      </c>
      <c r="U944" t="inlineStr">
        <is>
          <t>4d677858-ead6-4935-bf38-8f7292930665</t>
        </is>
      </c>
      <c r="V944" t="inlineStr">
        <is>
          <t>VARTIS ENGINEERING PRIVATE LIMITED</t>
        </is>
      </c>
      <c r="W944" t="inlineStr">
        <is>
          <t>2416917471</t>
        </is>
      </c>
      <c r="X944" t="n">
        <v>0</v>
      </c>
      <c r="Y944" t="n">
        <v>0</v>
      </c>
      <c r="Z944" t="n">
        <v>73221100</v>
      </c>
      <c r="AA944" t="inlineStr">
        <is>
          <t>OF CAST IRON</t>
        </is>
      </c>
      <c r="AB944" t="inlineStr">
        <is>
          <t>http://indiausatrade.mea.gov.in/api/public/image/stream?key=products%2F20260815T135653Z-683756-4d47e4b0-Edited%20(10)-cropped.png</t>
        </is>
      </c>
      <c r="AC944" t="inlineStr">
        <is>
          <t>2026-08-15T13:56:53.519Z</t>
        </is>
      </c>
    </row>
    <row r="945">
      <c r="A945" t="inlineStr">
        <is>
          <t>555a7dde-0eaa-48bb-be2d-e6fcb3fc9ee3</t>
        </is>
      </c>
      <c r="B945" t="inlineStr">
        <is>
          <t>Premium Quality Gray Cast Iron Gear Box Housing Precision CNC Machined Industrial Transmission Cases Heavy Duty Mechanical Parts</t>
        </is>
      </c>
      <c r="C945" t="inlineStr">
        <is>
          <t>VEPLM-0104</t>
        </is>
      </c>
      <c r="E945" t="inlineStr">
        <is>
          <t>FIXED</t>
        </is>
      </c>
      <c r="F945" t="n">
        <v>0</v>
      </c>
      <c r="G945" t="inlineStr">
        <is>
          <t>USD</t>
        </is>
      </c>
      <c r="I945" t="inlineStr">
        <is>
          <t>Unit</t>
        </is>
      </c>
      <c r="M945" t="n">
        <v>0</v>
      </c>
      <c r="N945" t="n">
        <v>0</v>
      </c>
      <c r="Q945" t="inlineStr">
        <is>
          <t>3eaf88c3-e6bd-4603-88fb-2b17064bb155</t>
        </is>
      </c>
      <c r="R945" t="inlineStr">
        <is>
          <t>Articles of iron or steel</t>
        </is>
      </c>
      <c r="S945" t="inlineStr">
        <is>
          <t>8540e56a-e62a-4e68-a493-99961d164184</t>
        </is>
      </c>
      <c r="T945" t="inlineStr">
        <is>
          <t>Other cast articles of iron or steel</t>
        </is>
      </c>
      <c r="U945" t="inlineStr">
        <is>
          <t>4d677858-ead6-4935-bf38-8f7292930665</t>
        </is>
      </c>
      <c r="V945" t="inlineStr">
        <is>
          <t>VARTIS ENGINEERING PRIVATE LIMITED</t>
        </is>
      </c>
      <c r="W945" t="inlineStr">
        <is>
          <t>2416917471</t>
        </is>
      </c>
      <c r="X945" t="n">
        <v>0</v>
      </c>
      <c r="Y945" t="n">
        <v>0</v>
      </c>
      <c r="Z945" t="n">
        <v>73259930</v>
      </c>
      <c r="AA945" t="inlineStr">
        <is>
          <t>OF STAINLESS STEEL</t>
        </is>
      </c>
      <c r="AB945" t="inlineStr">
        <is>
          <t>http://indiausatrade.mea.gov.in/api/public/image/stream?key=products%2F20260824T145413Z-704582-b09fccb2-Edited%20(22)-cropped.png</t>
        </is>
      </c>
      <c r="AC945" t="inlineStr">
        <is>
          <t>2026-08-24T14:54:13.543Z</t>
        </is>
      </c>
    </row>
    <row r="946">
      <c r="A946" t="inlineStr">
        <is>
          <t>82eb568e-6650-4ae8-90a8-1ec61f3bc0e8</t>
        </is>
      </c>
      <c r="B946" t="inlineStr">
        <is>
          <t xml:space="preserve"> High Precision Aluminum Gearbox Housing Gravity Die Cast ISO9001 2015 Certified Made in India OEM</t>
        </is>
      </c>
      <c r="C946" t="inlineStr">
        <is>
          <t>VEPLM-0061</t>
        </is>
      </c>
      <c r="E946" t="inlineStr">
        <is>
          <t>FIXED</t>
        </is>
      </c>
      <c r="F946" t="n">
        <v>0</v>
      </c>
      <c r="G946" t="inlineStr">
        <is>
          <t>USD</t>
        </is>
      </c>
      <c r="I946" t="inlineStr">
        <is>
          <t>Unit</t>
        </is>
      </c>
      <c r="M946" t="n">
        <v>0</v>
      </c>
      <c r="N946" t="n">
        <v>0</v>
      </c>
      <c r="Q946" t="inlineStr">
        <is>
          <t>0fa5c14a-6376-4e38-9122-f22600ceb26b</t>
        </is>
      </c>
      <c r="R946" t="inlineStr">
        <is>
          <t>Aluminium and articles thereof</t>
        </is>
      </c>
      <c r="S946" t="inlineStr">
        <is>
          <t>2c1958be-cbdf-4e0d-8c8d-9da2d932dc17</t>
        </is>
      </c>
      <c r="T946" t="inlineStr">
        <is>
          <t>Other articles of aluminium</t>
        </is>
      </c>
      <c r="U946" t="inlineStr">
        <is>
          <t>4d677858-ead6-4935-bf38-8f7292930665</t>
        </is>
      </c>
      <c r="V946" t="inlineStr">
        <is>
          <t>VARTIS ENGINEERING PRIVATE LIMITED</t>
        </is>
      </c>
      <c r="W946" t="inlineStr">
        <is>
          <t>2416917471</t>
        </is>
      </c>
      <c r="X946" t="n">
        <v>0</v>
      </c>
      <c r="Y946" t="n">
        <v>0</v>
      </c>
      <c r="Z946" t="n">
        <v>76169990</v>
      </c>
      <c r="AA946" t="inlineStr">
        <is>
          <t>OTHER</t>
        </is>
      </c>
      <c r="AB946" t="inlineStr">
        <is>
          <t>http://indiausatrade.mea.gov.in/api/public/image/stream?key=products%2F20260808T113144Z-849315-bd4d9180-Phosphors%20Bronze%20Bushing%202%20(3)-cropped.png</t>
        </is>
      </c>
      <c r="AC946" t="inlineStr">
        <is>
          <t>2026-08-08T11:31:44.193Z</t>
        </is>
      </c>
    </row>
    <row r="947">
      <c r="A947" t="inlineStr">
        <is>
          <t>05e16a63-e322-4bee-b420-d696a53c1fcc</t>
        </is>
      </c>
      <c r="B947" t="inlineStr">
        <is>
          <t>Stainless Steel Plummer Block Bearing Housing Manufacturer Supplier Precision Engineering Components Gujarat India Industrial</t>
        </is>
      </c>
      <c r="C947" t="inlineStr">
        <is>
          <t>VEPLM-0062</t>
        </is>
      </c>
      <c r="E947" t="inlineStr">
        <is>
          <t>FIXED</t>
        </is>
      </c>
      <c r="F947" t="n">
        <v>0</v>
      </c>
      <c r="G947" t="inlineStr">
        <is>
          <t>USD</t>
        </is>
      </c>
      <c r="I947" t="inlineStr">
        <is>
          <t>Unit</t>
        </is>
      </c>
      <c r="M947" t="n">
        <v>0</v>
      </c>
      <c r="N947" t="n">
        <v>0</v>
      </c>
      <c r="Q947" t="inlineStr">
        <is>
          <t>3eaf88c3-e6bd-4603-88fb-2b17064bb155</t>
        </is>
      </c>
      <c r="R947" t="inlineStr">
        <is>
          <t>Articles of iron or steel</t>
        </is>
      </c>
      <c r="S947" t="inlineStr">
        <is>
          <t>8540e56a-e62a-4e68-a493-99961d164184</t>
        </is>
      </c>
      <c r="T947" t="inlineStr">
        <is>
          <t>Other cast articles of iron or steel</t>
        </is>
      </c>
      <c r="U947" t="inlineStr">
        <is>
          <t>4d677858-ead6-4935-bf38-8f7292930665</t>
        </is>
      </c>
      <c r="V947" t="inlineStr">
        <is>
          <t>VARTIS ENGINEERING PRIVATE LIMITED</t>
        </is>
      </c>
      <c r="W947" t="inlineStr">
        <is>
          <t>2416917471</t>
        </is>
      </c>
      <c r="X947" t="n">
        <v>0</v>
      </c>
      <c r="Y947" t="n">
        <v>0</v>
      </c>
      <c r="Z947" t="n">
        <v>73259930</v>
      </c>
      <c r="AA947" t="inlineStr">
        <is>
          <t>OF STAINLESS STEEL</t>
        </is>
      </c>
      <c r="AB947" t="inlineStr">
        <is>
          <t>http://indiausatrade.mea.gov.in/api/public/image/stream?key=products%2F20260808T114455Z-977300-55dec14f-Phosphors%20Bronze%20Bushing%202%20(2)-cropped.png</t>
        </is>
      </c>
      <c r="AC947" t="inlineStr">
        <is>
          <t>2026-08-08T11:44:55.685Z</t>
        </is>
      </c>
    </row>
    <row r="948">
      <c r="A948" t="inlineStr">
        <is>
          <t>15b0e969-cd90-439e-8d30-d0efa6c0079a</t>
        </is>
      </c>
      <c r="B948" t="inlineStr">
        <is>
          <t>High Grade Carbon Steel Base Mounted Clevis Bracket ISO9001 Certified Precision Engineered Industrial Component</t>
        </is>
      </c>
      <c r="C948" t="inlineStr">
        <is>
          <t>VEPLM-0064</t>
        </is>
      </c>
      <c r="E948" t="inlineStr">
        <is>
          <t>FIXED</t>
        </is>
      </c>
      <c r="F948" t="n">
        <v>0</v>
      </c>
      <c r="G948" t="inlineStr">
        <is>
          <t>USD</t>
        </is>
      </c>
      <c r="I948" t="inlineStr">
        <is>
          <t>Unit</t>
        </is>
      </c>
      <c r="M948" t="n">
        <v>0</v>
      </c>
      <c r="N948" t="n">
        <v>0</v>
      </c>
      <c r="Q948" t="inlineStr">
        <is>
          <t>3eaf88c3-e6bd-4603-88fb-2b17064bb155</t>
        </is>
      </c>
      <c r="R948" t="inlineStr">
        <is>
          <t>Articles of iron or steel</t>
        </is>
      </c>
      <c r="S948" t="inlineStr">
        <is>
          <t>8540e56a-e62a-4e68-a493-99961d164184</t>
        </is>
      </c>
      <c r="T948" t="inlineStr">
        <is>
          <t>Other cast articles of iron or steel</t>
        </is>
      </c>
      <c r="U948" t="inlineStr">
        <is>
          <t>4d677858-ead6-4935-bf38-8f7292930665</t>
        </is>
      </c>
      <c r="V948" t="inlineStr">
        <is>
          <t>VARTIS ENGINEERING PRIVATE LIMITED</t>
        </is>
      </c>
      <c r="W948" t="inlineStr">
        <is>
          <t>2416917471</t>
        </is>
      </c>
      <c r="X948" t="n">
        <v>0</v>
      </c>
      <c r="Y948" t="n">
        <v>0</v>
      </c>
      <c r="Z948" t="n">
        <v>73259930</v>
      </c>
      <c r="AA948" t="inlineStr">
        <is>
          <t>OF STAINLESS STEEL</t>
        </is>
      </c>
      <c r="AB948" t="inlineStr">
        <is>
          <t>http://indiausatrade.mea.gov.in/api/public/image/stream?key=products%2F20260808T132407Z-639442-8719b51b-Phosphors%20Bronze%20Bushing%202%20(5)-cropped.png</t>
        </is>
      </c>
      <c r="AC948" t="inlineStr">
        <is>
          <t>2026-08-08T13:24:07.798Z</t>
        </is>
      </c>
    </row>
    <row r="949">
      <c r="A949" t="inlineStr">
        <is>
          <t>0db16671-97cc-47e3-aa43-e5dcce81f7c7</t>
        </is>
      </c>
      <c r="B949" t="inlineStr">
        <is>
          <t>High Grade Solid Billet Steel CNC Machined Sprocket Customized Industrial Sprocket 11T 60T Size Range By Vartis Engineering</t>
        </is>
      </c>
      <c r="C949" t="inlineStr">
        <is>
          <t>VEPLM-0066</t>
        </is>
      </c>
      <c r="E949" t="inlineStr">
        <is>
          <t>FIXED</t>
        </is>
      </c>
      <c r="F949" t="n">
        <v>0</v>
      </c>
      <c r="G949" t="inlineStr">
        <is>
          <t>USD</t>
        </is>
      </c>
      <c r="I949" t="inlineStr">
        <is>
          <t>Unit</t>
        </is>
      </c>
      <c r="M949" t="n">
        <v>0</v>
      </c>
      <c r="N949" t="n">
        <v>0</v>
      </c>
      <c r="Q949" t="inlineStr">
        <is>
          <t>3eaf88c3-e6bd-4603-88fb-2b17064bb155</t>
        </is>
      </c>
      <c r="R949" t="inlineStr">
        <is>
          <t>Articles of iron or steel</t>
        </is>
      </c>
      <c r="S949" t="inlineStr">
        <is>
          <t>8540e56a-e62a-4e68-a493-99961d164184</t>
        </is>
      </c>
      <c r="T949" t="inlineStr">
        <is>
          <t>Other cast articles of iron or steel</t>
        </is>
      </c>
      <c r="U949" t="inlineStr">
        <is>
          <t>4d677858-ead6-4935-bf38-8f7292930665</t>
        </is>
      </c>
      <c r="V949" t="inlineStr">
        <is>
          <t>VARTIS ENGINEERING PRIVATE LIMITED</t>
        </is>
      </c>
      <c r="W949" t="inlineStr">
        <is>
          <t>2416917471</t>
        </is>
      </c>
      <c r="X949" t="n">
        <v>0</v>
      </c>
      <c r="Y949" t="n">
        <v>0</v>
      </c>
      <c r="Z949" t="n">
        <v>73259930</v>
      </c>
      <c r="AA949" t="inlineStr">
        <is>
          <t>OF STAINLESS STEEL</t>
        </is>
      </c>
      <c r="AB949" t="inlineStr">
        <is>
          <t>http://indiausatrade.mea.gov.in/api/public/image/stream?key=products%2F20260809T113741Z-194650-6e93421f-Phosphors%20Bronze%20Bushing%202%20(13)-cropped.png</t>
        </is>
      </c>
      <c r="AC949" t="inlineStr">
        <is>
          <t>2026-08-09T11:37:41.136Z</t>
        </is>
      </c>
    </row>
    <row r="950">
      <c r="A950" t="inlineStr">
        <is>
          <t>bd91c82f-4302-483d-aaaf-315e5b575080</t>
        </is>
      </c>
      <c r="B950" t="inlineStr">
        <is>
          <t>Premium Quality CNC Machined Customized Flanged Bearing Housing ISO Certified by Vartis Engineering for OEM Industrial Parts</t>
        </is>
      </c>
      <c r="C950" t="inlineStr">
        <is>
          <t>VEPLM-0067</t>
        </is>
      </c>
      <c r="E950" t="inlineStr">
        <is>
          <t>FIXED</t>
        </is>
      </c>
      <c r="F950" t="n">
        <v>0</v>
      </c>
      <c r="G950" t="inlineStr">
        <is>
          <t>USD</t>
        </is>
      </c>
      <c r="I950" t="inlineStr">
        <is>
          <t>Unit</t>
        </is>
      </c>
      <c r="M950" t="n">
        <v>0</v>
      </c>
      <c r="N950" t="n">
        <v>0</v>
      </c>
      <c r="Q950" t="inlineStr">
        <is>
          <t>3eaf88c3-e6bd-4603-88fb-2b17064bb155</t>
        </is>
      </c>
      <c r="R950" t="inlineStr">
        <is>
          <t>Articles of iron or steel</t>
        </is>
      </c>
      <c r="S950" t="inlineStr">
        <is>
          <t>8540e56a-e62a-4e68-a493-99961d164184</t>
        </is>
      </c>
      <c r="T950" t="inlineStr">
        <is>
          <t>Other cast articles of iron or steel</t>
        </is>
      </c>
      <c r="U950" t="inlineStr">
        <is>
          <t>4d677858-ead6-4935-bf38-8f7292930665</t>
        </is>
      </c>
      <c r="V950" t="inlineStr">
        <is>
          <t>VARTIS ENGINEERING PRIVATE LIMITED</t>
        </is>
      </c>
      <c r="W950" t="inlineStr">
        <is>
          <t>2416917471</t>
        </is>
      </c>
      <c r="X950" t="n">
        <v>0</v>
      </c>
      <c r="Y950" t="n">
        <v>0</v>
      </c>
      <c r="Z950" t="n">
        <v>73259930</v>
      </c>
      <c r="AA950" t="inlineStr">
        <is>
          <t>OF STAINLESS STEEL</t>
        </is>
      </c>
      <c r="AB950" t="inlineStr">
        <is>
          <t>http://indiausatrade.mea.gov.in/api/public/image/stream?key=products%2F20260809T114706Z-883930-0294a343-Phosphors%20Bronze%20Bushing%202%20(2)-cropped.png</t>
        </is>
      </c>
      <c r="AC950" t="inlineStr">
        <is>
          <t>2026-08-09T11:47:06.139Z</t>
        </is>
      </c>
    </row>
    <row r="951">
      <c r="A951" t="inlineStr">
        <is>
          <t>67d40063-285d-4764-b5b3-02f6485282a2</t>
        </is>
      </c>
      <c r="B951" t="inlineStr">
        <is>
          <t>High Precision Stainless Steel Flange Manufacturer Supplier Industrial Engineering Components Quality Stainless Steel Flanges</t>
        </is>
      </c>
      <c r="C951" t="inlineStr">
        <is>
          <t>VEPLM-0068</t>
        </is>
      </c>
      <c r="E951" t="inlineStr">
        <is>
          <t>FIXED</t>
        </is>
      </c>
      <c r="F951" t="n">
        <v>0</v>
      </c>
      <c r="G951" t="inlineStr">
        <is>
          <t>USD</t>
        </is>
      </c>
      <c r="I951" t="inlineStr">
        <is>
          <t>Unit</t>
        </is>
      </c>
      <c r="M951" t="n">
        <v>0</v>
      </c>
      <c r="N951" t="n">
        <v>0</v>
      </c>
      <c r="Q951" t="inlineStr">
        <is>
          <t>3eaf88c3-e6bd-4603-88fb-2b17064bb155</t>
        </is>
      </c>
      <c r="R951" t="inlineStr">
        <is>
          <t>Articles of iron or steel</t>
        </is>
      </c>
      <c r="S951" t="inlineStr">
        <is>
          <t>8540e56a-e62a-4e68-a493-99961d164184</t>
        </is>
      </c>
      <c r="T951" t="inlineStr">
        <is>
          <t>Other cast articles of iron or steel</t>
        </is>
      </c>
      <c r="U951" t="inlineStr">
        <is>
          <t>4d677858-ead6-4935-bf38-8f7292930665</t>
        </is>
      </c>
      <c r="V951" t="inlineStr">
        <is>
          <t>VARTIS ENGINEERING PRIVATE LIMITED</t>
        </is>
      </c>
      <c r="W951" t="inlineStr">
        <is>
          <t>2416917471</t>
        </is>
      </c>
      <c r="X951" t="n">
        <v>0</v>
      </c>
      <c r="Y951" t="n">
        <v>0</v>
      </c>
      <c r="Z951" t="n">
        <v>73259930</v>
      </c>
      <c r="AA951" t="inlineStr">
        <is>
          <t>OF STAINLESS STEEL</t>
        </is>
      </c>
      <c r="AB951" t="inlineStr">
        <is>
          <t>http://indiausatrade.mea.gov.in/api/public/image/stream?key=products%2F20260809T122328Z-366404-9225ff7a-Phosphors%20Bronze%20Bushing%202%20(2)-cropped.png</t>
        </is>
      </c>
      <c r="AC951" t="inlineStr">
        <is>
          <t>2026-08-09T12:23:28.552Z</t>
        </is>
      </c>
    </row>
    <row r="952">
      <c r="A952" t="inlineStr">
        <is>
          <t>a001b822-669f-4216-9676-b42f649bbeb0</t>
        </is>
      </c>
      <c r="B952" t="inlineStr">
        <is>
          <t>High Grade ISO Certified CNC Machined Sand Casting Gear Box Housing By Vartis Engineering</t>
        </is>
      </c>
      <c r="C952" t="inlineStr">
        <is>
          <t>VEPLM-0069</t>
        </is>
      </c>
      <c r="E952" t="inlineStr">
        <is>
          <t>FIXED</t>
        </is>
      </c>
      <c r="F952" t="n">
        <v>0</v>
      </c>
      <c r="G952" t="inlineStr">
        <is>
          <t>USD</t>
        </is>
      </c>
      <c r="I952" t="inlineStr">
        <is>
          <t>Unit</t>
        </is>
      </c>
      <c r="M952" t="n">
        <v>0</v>
      </c>
      <c r="N952" t="n">
        <v>0</v>
      </c>
      <c r="Q952" t="inlineStr">
        <is>
          <t>0291e93d-cf96-4a71-a353-b31856cc2cc0</t>
        </is>
      </c>
      <c r="R952" t="inlineStr">
        <is>
          <t>Iron and steel</t>
        </is>
      </c>
      <c r="S952" t="inlineStr">
        <is>
          <t>43e1144c-1b0d-4d75-88ed-51ff98624746</t>
        </is>
      </c>
      <c r="T952" t="inlineStr">
        <is>
          <t>Pig iron and spiegeleisen in pigs, blocks or other primary forms</t>
        </is>
      </c>
      <c r="U952" t="inlineStr">
        <is>
          <t>4d677858-ead6-4935-bf38-8f7292930665</t>
        </is>
      </c>
      <c r="V952" t="inlineStr">
        <is>
          <t>VARTIS ENGINEERING PRIVATE LIMITED</t>
        </is>
      </c>
      <c r="W952" t="inlineStr">
        <is>
          <t>2416917471</t>
        </is>
      </c>
      <c r="X952" t="n">
        <v>0</v>
      </c>
      <c r="Y952" t="n">
        <v>0</v>
      </c>
      <c r="Z952" t="n">
        <v>72015010</v>
      </c>
      <c r="AA952" t="inlineStr">
        <is>
          <t>CAST IRON</t>
        </is>
      </c>
      <c r="AB952" t="inlineStr">
        <is>
          <t>http://indiausatrade.mea.gov.in/api/public/image/stream?key=products%2F20260809T123948Z-656468-b0be72ff-Phosphors%20Bronze%20Bushing%202%20(4)-cropped.png</t>
        </is>
      </c>
      <c r="AC952" t="inlineStr">
        <is>
          <t>2026-08-09T12:39:48.935Z</t>
        </is>
      </c>
    </row>
    <row r="953">
      <c r="A953" t="inlineStr">
        <is>
          <t>1bb11d49-0942-4419-93b3-079c93493274</t>
        </is>
      </c>
      <c r="B953" t="inlineStr">
        <is>
          <t>Elite Investment Casting Blower Premium Industrial Blower Housing Precision Engineered Durable Metal Casting Made in Gujarat</t>
        </is>
      </c>
      <c r="C953" t="inlineStr">
        <is>
          <t>VEPLM-0105</t>
        </is>
      </c>
      <c r="E953" t="inlineStr">
        <is>
          <t>FIXED</t>
        </is>
      </c>
      <c r="F953" t="n">
        <v>0</v>
      </c>
      <c r="G953" t="inlineStr">
        <is>
          <t>USD</t>
        </is>
      </c>
      <c r="I953" t="inlineStr">
        <is>
          <t>Unit</t>
        </is>
      </c>
      <c r="M953" t="n">
        <v>0</v>
      </c>
      <c r="N953" t="n">
        <v>0</v>
      </c>
      <c r="Q953" t="inlineStr">
        <is>
          <t>3eaf88c3-e6bd-4603-88fb-2b17064bb155</t>
        </is>
      </c>
      <c r="R953" t="inlineStr">
        <is>
          <t>Articles of iron or steel</t>
        </is>
      </c>
      <c r="S953" t="inlineStr">
        <is>
          <t>8540e56a-e62a-4e68-a493-99961d164184</t>
        </is>
      </c>
      <c r="T953" t="inlineStr">
        <is>
          <t>Other cast articles of iron or steel</t>
        </is>
      </c>
      <c r="U953" t="inlineStr">
        <is>
          <t>4d677858-ead6-4935-bf38-8f7292930665</t>
        </is>
      </c>
      <c r="V953" t="inlineStr">
        <is>
          <t>VARTIS ENGINEERING PRIVATE LIMITED</t>
        </is>
      </c>
      <c r="W953" t="inlineStr">
        <is>
          <t>2416917471</t>
        </is>
      </c>
      <c r="X953" t="n">
        <v>0</v>
      </c>
      <c r="Y953" t="n">
        <v>0</v>
      </c>
      <c r="Z953" t="n">
        <v>73259930</v>
      </c>
      <c r="AA953" t="inlineStr">
        <is>
          <t>OF STAINLESS STEEL</t>
        </is>
      </c>
      <c r="AB953" t="inlineStr">
        <is>
          <t>http://indiausatrade.mea.gov.in/api/public/image/stream?key=products%2F20260824T150645Z-894938-71762075-Edited%20(25)-cropped.png</t>
        </is>
      </c>
      <c r="AC953" t="inlineStr">
        <is>
          <t>2026-08-24T15:06:45.150Z</t>
        </is>
      </c>
    </row>
    <row r="954">
      <c r="A954" t="inlineStr">
        <is>
          <t>eda12a25-37a4-42bc-95a0-0c4414b8502a</t>
        </is>
      </c>
      <c r="B954" t="inlineStr">
        <is>
          <t>Premium Quality For Aluminum CNC Machined Customized Mount Bracket Assembly By Vartis Engineering</t>
        </is>
      </c>
      <c r="C954" t="inlineStr">
        <is>
          <t>VEPLM-00102</t>
        </is>
      </c>
      <c r="E954" t="inlineStr">
        <is>
          <t>FIXED</t>
        </is>
      </c>
      <c r="F954" t="n">
        <v>0</v>
      </c>
      <c r="G954" t="inlineStr">
        <is>
          <t>USD</t>
        </is>
      </c>
      <c r="I954" t="inlineStr">
        <is>
          <t>Unit</t>
        </is>
      </c>
      <c r="M954" t="n">
        <v>0</v>
      </c>
      <c r="N954" t="n">
        <v>0</v>
      </c>
      <c r="Q954" t="inlineStr">
        <is>
          <t>0fa5c14a-6376-4e38-9122-f22600ceb26b</t>
        </is>
      </c>
      <c r="R954" t="inlineStr">
        <is>
          <t>Aluminium and articles thereof</t>
        </is>
      </c>
      <c r="S954" t="inlineStr">
        <is>
          <t>2c1958be-cbdf-4e0d-8c8d-9da2d932dc17</t>
        </is>
      </c>
      <c r="T954" t="inlineStr">
        <is>
          <t>Other articles of aluminium</t>
        </is>
      </c>
      <c r="U954" t="inlineStr">
        <is>
          <t>4d677858-ead6-4935-bf38-8f7292930665</t>
        </is>
      </c>
      <c r="V954" t="inlineStr">
        <is>
          <t>VARTIS ENGINEERING PRIVATE LIMITED</t>
        </is>
      </c>
      <c r="W954" t="inlineStr">
        <is>
          <t>2416917471</t>
        </is>
      </c>
      <c r="X954" t="n">
        <v>0</v>
      </c>
      <c r="Y954" t="n">
        <v>0</v>
      </c>
      <c r="Z954" t="n">
        <v>76169990</v>
      </c>
      <c r="AA954" t="inlineStr">
        <is>
          <t>OTHER</t>
        </is>
      </c>
      <c r="AB954" t="inlineStr">
        <is>
          <t>http://indiausatrade.mea.gov.in/api/public/image/stream?key=products%2F20260824T143843Z-789259-297111af-Edited%20(20)-cropped.png</t>
        </is>
      </c>
      <c r="AC954" t="inlineStr">
        <is>
          <t>2026-08-24T14:38:43.765Z</t>
        </is>
      </c>
    </row>
    <row r="955">
      <c r="A955" t="inlineStr">
        <is>
          <t>c3449e5e-b677-4e20-9ac1-06c7bffb62dc</t>
        </is>
      </c>
      <c r="B955" t="inlineStr">
        <is>
          <t>Trusted Gear Box Housing by VARTIS ENGINEERING PVT LTD Heavy Duty Industrial Precision Casting</t>
        </is>
      </c>
      <c r="C955" t="inlineStr">
        <is>
          <t>VEPLM-0082</t>
        </is>
      </c>
      <c r="E955" t="inlineStr">
        <is>
          <t>FIXED</t>
        </is>
      </c>
      <c r="F955" t="n">
        <v>0</v>
      </c>
      <c r="G955" t="inlineStr">
        <is>
          <t>USD</t>
        </is>
      </c>
      <c r="I955" t="inlineStr">
        <is>
          <t>Unit</t>
        </is>
      </c>
      <c r="M955" t="n">
        <v>0</v>
      </c>
      <c r="N955" t="n">
        <v>0</v>
      </c>
      <c r="Q955" t="inlineStr">
        <is>
          <t>3eaf88c3-e6bd-4603-88fb-2b17064bb155</t>
        </is>
      </c>
      <c r="R955" t="inlineStr">
        <is>
          <t>Articles of iron or steel</t>
        </is>
      </c>
      <c r="S955" t="inlineStr">
        <is>
          <t>8540e56a-e62a-4e68-a493-99961d164184</t>
        </is>
      </c>
      <c r="T955" t="inlineStr">
        <is>
          <t>Other cast articles of iron or steel</t>
        </is>
      </c>
      <c r="U955" t="inlineStr">
        <is>
          <t>4d677858-ead6-4935-bf38-8f7292930665</t>
        </is>
      </c>
      <c r="V955" t="inlineStr">
        <is>
          <t>VARTIS ENGINEERING PRIVATE LIMITED</t>
        </is>
      </c>
      <c r="W955" t="inlineStr">
        <is>
          <t>2416917471</t>
        </is>
      </c>
      <c r="X955" t="n">
        <v>0</v>
      </c>
      <c r="Y955" t="n">
        <v>0</v>
      </c>
      <c r="Z955" t="n">
        <v>73259930</v>
      </c>
      <c r="AA955" t="inlineStr">
        <is>
          <t>OF STAINLESS STEEL</t>
        </is>
      </c>
      <c r="AB955" t="inlineStr">
        <is>
          <t>http://indiausatrade.mea.gov.in/api/public/image/stream?key=products%2F20260815T141604Z-979137-306b9259-Edited%20(33)-cropped.png</t>
        </is>
      </c>
      <c r="AC955" t="inlineStr">
        <is>
          <t>2026-08-15T14:16:04.254Z</t>
        </is>
      </c>
    </row>
    <row r="956">
      <c r="A956" t="inlineStr">
        <is>
          <t>f68f42e2-1f9a-4755-99be-4a6af30123a9</t>
        </is>
      </c>
      <c r="B956" t="inlineStr">
        <is>
          <t>Ductile Iron Tapered Pipe Flange Reducer Casting Custom Size By Vartis Engineering</t>
        </is>
      </c>
      <c r="C956" t="inlineStr">
        <is>
          <t>VEPLM-0085</t>
        </is>
      </c>
      <c r="E956" t="inlineStr">
        <is>
          <t>FIXED</t>
        </is>
      </c>
      <c r="F956" t="n">
        <v>0</v>
      </c>
      <c r="G956" t="inlineStr">
        <is>
          <t>USD</t>
        </is>
      </c>
      <c r="I956" t="inlineStr">
        <is>
          <t>Unit</t>
        </is>
      </c>
      <c r="M956" t="n">
        <v>0</v>
      </c>
      <c r="N956" t="n">
        <v>0</v>
      </c>
      <c r="Q956" t="inlineStr">
        <is>
          <t>0fa5c14a-6376-4e38-9122-f22600ceb26b</t>
        </is>
      </c>
      <c r="R956" t="inlineStr">
        <is>
          <t>Aluminium and articles thereof</t>
        </is>
      </c>
      <c r="S956" t="inlineStr">
        <is>
          <t>2c1958be-cbdf-4e0d-8c8d-9da2d932dc17</t>
        </is>
      </c>
      <c r="T956" t="inlineStr">
        <is>
          <t>Other articles of aluminium</t>
        </is>
      </c>
      <c r="U956" t="inlineStr">
        <is>
          <t>4d677858-ead6-4935-bf38-8f7292930665</t>
        </is>
      </c>
      <c r="V956" t="inlineStr">
        <is>
          <t>VARTIS ENGINEERING PRIVATE LIMITED</t>
        </is>
      </c>
      <c r="W956" t="inlineStr">
        <is>
          <t>2416917471</t>
        </is>
      </c>
      <c r="X956" t="n">
        <v>0</v>
      </c>
      <c r="Y956" t="n">
        <v>0</v>
      </c>
      <c r="Z956" t="n">
        <v>76169990</v>
      </c>
      <c r="AA956" t="inlineStr">
        <is>
          <t>OTHER</t>
        </is>
      </c>
      <c r="AB956" t="inlineStr">
        <is>
          <t>http://indiausatrade.mea.gov.in/api/public/image/stream?key=products%2F20260815T144348Z-135932-ef210e2b-Edited%20(11)-cropped.png</t>
        </is>
      </c>
      <c r="AC956" t="inlineStr">
        <is>
          <t>2026-08-15T14:43:48.238Z</t>
        </is>
      </c>
    </row>
    <row r="957">
      <c r="A957" t="inlineStr">
        <is>
          <t>76ec882d-9812-4d8c-8f21-a2927e409fb5</t>
        </is>
      </c>
      <c r="B957" t="inlineStr">
        <is>
          <t>High Grade Investment Casting Customized CNC Machined Clevis Bracket Block VARTIS ENGINEERING PVT. LTD.</t>
        </is>
      </c>
      <c r="C957" t="inlineStr">
        <is>
          <t>VEPLM0071</t>
        </is>
      </c>
      <c r="E957" t="inlineStr">
        <is>
          <t>FIXED</t>
        </is>
      </c>
      <c r="F957" t="n">
        <v>0</v>
      </c>
      <c r="G957" t="inlineStr">
        <is>
          <t>USD</t>
        </is>
      </c>
      <c r="I957" t="inlineStr">
        <is>
          <t>Unit</t>
        </is>
      </c>
      <c r="M957" t="n">
        <v>0</v>
      </c>
      <c r="N957" t="n">
        <v>0</v>
      </c>
      <c r="Q957" t="inlineStr">
        <is>
          <t>3eaf88c3-e6bd-4603-88fb-2b17064bb155</t>
        </is>
      </c>
      <c r="R957" t="inlineStr">
        <is>
          <t>Articles of iron or steel</t>
        </is>
      </c>
      <c r="S957" t="inlineStr">
        <is>
          <t>8540e56a-e62a-4e68-a493-99961d164184</t>
        </is>
      </c>
      <c r="T957" t="inlineStr">
        <is>
          <t>Other cast articles of iron or steel</t>
        </is>
      </c>
      <c r="U957" t="inlineStr">
        <is>
          <t>4d677858-ead6-4935-bf38-8f7292930665</t>
        </is>
      </c>
      <c r="V957" t="inlineStr">
        <is>
          <t>VARTIS ENGINEERING PRIVATE LIMITED</t>
        </is>
      </c>
      <c r="W957" t="inlineStr">
        <is>
          <t>2416917471</t>
        </is>
      </c>
      <c r="X957" t="n">
        <v>0</v>
      </c>
      <c r="Y957" t="n">
        <v>0</v>
      </c>
      <c r="Z957" t="n">
        <v>73259930</v>
      </c>
      <c r="AA957" t="inlineStr">
        <is>
          <t>OF STAINLESS STEEL</t>
        </is>
      </c>
      <c r="AB957" t="inlineStr">
        <is>
          <t>http://indiausatrade.mea.gov.in/api/public/image/stream?key=products%2F20260810T134058Z-520057-f62e69bc-Phosphors%20Bronze%20Bushing%202%20(1)-cropped.png</t>
        </is>
      </c>
      <c r="AC957" t="inlineStr">
        <is>
          <t>2026-08-10T13:40:58.726Z</t>
        </is>
      </c>
    </row>
    <row r="958">
      <c r="A958" t="inlineStr">
        <is>
          <t>8e95f089-f750-4b6b-9bbc-27ec183e746b</t>
        </is>
      </c>
      <c r="B958" t="inlineStr">
        <is>
          <t>Custom High Precision Cast Aluminum Mechanical Housing Component Machinery Parts Vartis Engineering Pvt Ltd</t>
        </is>
      </c>
      <c r="C958" t="inlineStr">
        <is>
          <t>VEPLM0072</t>
        </is>
      </c>
      <c r="E958" t="inlineStr">
        <is>
          <t>FIXED</t>
        </is>
      </c>
      <c r="F958" t="n">
        <v>0</v>
      </c>
      <c r="G958" t="inlineStr">
        <is>
          <t>USD</t>
        </is>
      </c>
      <c r="I958" t="inlineStr">
        <is>
          <t>Unit</t>
        </is>
      </c>
      <c r="M958" t="n">
        <v>0</v>
      </c>
      <c r="N958" t="n">
        <v>0</v>
      </c>
      <c r="Q958" t="inlineStr">
        <is>
          <t>0fa5c14a-6376-4e38-9122-f22600ceb26b</t>
        </is>
      </c>
      <c r="R958" t="inlineStr">
        <is>
          <t>Aluminium and articles thereof</t>
        </is>
      </c>
      <c r="S958" t="inlineStr">
        <is>
          <t>2c1958be-cbdf-4e0d-8c8d-9da2d932dc17</t>
        </is>
      </c>
      <c r="T958" t="inlineStr">
        <is>
          <t>Other articles of aluminium</t>
        </is>
      </c>
      <c r="U958" t="inlineStr">
        <is>
          <t>4d677858-ead6-4935-bf38-8f7292930665</t>
        </is>
      </c>
      <c r="V958" t="inlineStr">
        <is>
          <t>VARTIS ENGINEERING PRIVATE LIMITED</t>
        </is>
      </c>
      <c r="W958" t="inlineStr">
        <is>
          <t>2416917471</t>
        </is>
      </c>
      <c r="X958" t="n">
        <v>0</v>
      </c>
      <c r="Y958" t="n">
        <v>0</v>
      </c>
      <c r="Z958" t="n">
        <v>76169990</v>
      </c>
      <c r="AA958" t="inlineStr">
        <is>
          <t>OTHER</t>
        </is>
      </c>
      <c r="AB958" t="inlineStr">
        <is>
          <t>http://indiausatrade.mea.gov.in/api/public/image/stream?key=products%2F20260810T140059Z-171945-357a9f9a-Phosphors%20Bronze%20Bushing%202%20(7)-cropped.png</t>
        </is>
      </c>
      <c r="AC958" t="inlineStr">
        <is>
          <t>2026-08-10T14:00:59.883Z</t>
        </is>
      </c>
    </row>
    <row r="959">
      <c r="A959" t="inlineStr">
        <is>
          <t>aa2701d2-891e-46dc-97e9-02d23a3c0c6b</t>
        </is>
      </c>
      <c r="B959" t="inlineStr">
        <is>
          <t>Custom High Precision Brass Bronze Casting Components Industrial Machinery Parts Vartis Engineering</t>
        </is>
      </c>
      <c r="C959" t="inlineStr">
        <is>
          <t>VEPLM0070</t>
        </is>
      </c>
      <c r="E959" t="inlineStr">
        <is>
          <t>FIXED</t>
        </is>
      </c>
      <c r="F959" t="n">
        <v>0</v>
      </c>
      <c r="G959" t="inlineStr">
        <is>
          <t>USD</t>
        </is>
      </c>
      <c r="I959" t="inlineStr">
        <is>
          <t>Unit</t>
        </is>
      </c>
      <c r="M959" t="n">
        <v>0</v>
      </c>
      <c r="N959" t="n">
        <v>0</v>
      </c>
      <c r="Q959" t="inlineStr">
        <is>
          <t>0291e93d-cf96-4a71-a353-b31856cc2cc0</t>
        </is>
      </c>
      <c r="R959" t="inlineStr">
        <is>
          <t>Iron and steel</t>
        </is>
      </c>
      <c r="S959" t="inlineStr">
        <is>
          <t>43e1144c-1b0d-4d75-88ed-51ff98624746</t>
        </is>
      </c>
      <c r="T959" t="inlineStr">
        <is>
          <t>Pig iron and spiegeleisen in pigs, blocks or other primary forms</t>
        </is>
      </c>
      <c r="U959" t="inlineStr">
        <is>
          <t>4d677858-ead6-4935-bf38-8f7292930665</t>
        </is>
      </c>
      <c r="V959" t="inlineStr">
        <is>
          <t>VARTIS ENGINEERING PRIVATE LIMITED</t>
        </is>
      </c>
      <c r="W959" t="inlineStr">
        <is>
          <t>2416917471</t>
        </is>
      </c>
      <c r="X959" t="n">
        <v>0</v>
      </c>
      <c r="Y959" t="n">
        <v>0</v>
      </c>
      <c r="Z959" t="n">
        <v>72015090</v>
      </c>
      <c r="AA959" t="inlineStr">
        <is>
          <t>OTHER</t>
        </is>
      </c>
      <c r="AB959" t="inlineStr">
        <is>
          <t>http://indiausatrade.mea.gov.in/api/public/image/stream?key=products%2F20260810T133120Z-171401-d10afbbe-Phosphors%20Bronze%20Bushing%202%20(4)-cropped.png</t>
        </is>
      </c>
      <c r="AC959" t="inlineStr">
        <is>
          <t>2026-08-10T13:31:20.534Z</t>
        </is>
      </c>
    </row>
    <row r="960">
      <c r="A960" t="inlineStr">
        <is>
          <t>4c3d9f7d-36fd-434e-abe9-67e72aa792af</t>
        </is>
      </c>
      <c r="B960" t="inlineStr">
        <is>
          <t>CNC Machined Stainless Steel Customized Seal Bonnet High Precision Wear Ring Metal Gasket By Vartis Engineering Premium Quality</t>
        </is>
      </c>
      <c r="C960" t="inlineStr">
        <is>
          <t>VEPLM0073</t>
        </is>
      </c>
      <c r="E960" t="inlineStr">
        <is>
          <t>FIXED</t>
        </is>
      </c>
      <c r="F960" t="n">
        <v>0</v>
      </c>
      <c r="G960" t="inlineStr">
        <is>
          <t>USD</t>
        </is>
      </c>
      <c r="I960" t="inlineStr">
        <is>
          <t>Unit</t>
        </is>
      </c>
      <c r="M960" t="n">
        <v>0</v>
      </c>
      <c r="N960" t="n">
        <v>0</v>
      </c>
      <c r="Q960" t="inlineStr">
        <is>
          <t>3eaf88c3-e6bd-4603-88fb-2b17064bb155</t>
        </is>
      </c>
      <c r="R960" t="inlineStr">
        <is>
          <t>Articles of iron or steel</t>
        </is>
      </c>
      <c r="S960" t="inlineStr">
        <is>
          <t>8540e56a-e62a-4e68-a493-99961d164184</t>
        </is>
      </c>
      <c r="T960" t="inlineStr">
        <is>
          <t>Other cast articles of iron or steel</t>
        </is>
      </c>
      <c r="U960" t="inlineStr">
        <is>
          <t>4d677858-ead6-4935-bf38-8f7292930665</t>
        </is>
      </c>
      <c r="V960" t="inlineStr">
        <is>
          <t>VARTIS ENGINEERING PRIVATE LIMITED</t>
        </is>
      </c>
      <c r="W960" t="inlineStr">
        <is>
          <t>2416917471</t>
        </is>
      </c>
      <c r="X960" t="n">
        <v>0</v>
      </c>
      <c r="Y960" t="n">
        <v>0</v>
      </c>
      <c r="Z960" t="n">
        <v>73259930</v>
      </c>
      <c r="AA960" t="inlineStr">
        <is>
          <t>OF STAINLESS STEEL</t>
        </is>
      </c>
      <c r="AB960" t="inlineStr">
        <is>
          <t>http://indiausatrade.mea.gov.in/api/public/image/stream?key=products%2F20260810T145302Z-329114-e56fdb03-Edited-cropped.png</t>
        </is>
      </c>
      <c r="AC960" t="inlineStr">
        <is>
          <t>2026-08-10T14:53:02.180Z</t>
        </is>
      </c>
    </row>
    <row r="961">
      <c r="A961" t="inlineStr">
        <is>
          <t>f7027d7d-d2fa-48a4-b992-f24f38854fb3</t>
        </is>
      </c>
      <c r="B961" t="inlineStr">
        <is>
          <t>High Strength Durable Custom Precision Stainless Steel CNC Milling Gear Shaft Flange Connector</t>
        </is>
      </c>
      <c r="C961" t="inlineStr">
        <is>
          <t>VEPLM-0078</t>
        </is>
      </c>
      <c r="E961" t="inlineStr">
        <is>
          <t>FIXED</t>
        </is>
      </c>
      <c r="F961" t="n">
        <v>0</v>
      </c>
      <c r="G961" t="inlineStr">
        <is>
          <t>USD</t>
        </is>
      </c>
      <c r="I961" t="inlineStr">
        <is>
          <t>Unit</t>
        </is>
      </c>
      <c r="M961" t="n">
        <v>0</v>
      </c>
      <c r="N961" t="n">
        <v>0</v>
      </c>
      <c r="Q961" t="inlineStr">
        <is>
          <t>3eaf88c3-e6bd-4603-88fb-2b17064bb155</t>
        </is>
      </c>
      <c r="R961" t="inlineStr">
        <is>
          <t>Articles of iron or steel</t>
        </is>
      </c>
      <c r="S961" t="inlineStr">
        <is>
          <t>8540e56a-e62a-4e68-a493-99961d164184</t>
        </is>
      </c>
      <c r="T961" t="inlineStr">
        <is>
          <t>Other cast articles of iron or steel</t>
        </is>
      </c>
      <c r="U961" t="inlineStr">
        <is>
          <t>4d677858-ead6-4935-bf38-8f7292930665</t>
        </is>
      </c>
      <c r="V961" t="inlineStr">
        <is>
          <t>VARTIS ENGINEERING PRIVATE LIMITED</t>
        </is>
      </c>
      <c r="W961" t="inlineStr">
        <is>
          <t>2416917471</t>
        </is>
      </c>
      <c r="X961" t="n">
        <v>0</v>
      </c>
      <c r="Y961" t="n">
        <v>0</v>
      </c>
      <c r="Z961" t="n">
        <v>73259930</v>
      </c>
      <c r="AA961" t="inlineStr">
        <is>
          <t>OF STAINLESS STEEL</t>
        </is>
      </c>
      <c r="AB961" t="inlineStr">
        <is>
          <t>http://indiausatrade.mea.gov.in/api/public/image/stream?key=products%2F20260815T132351Z-248258-e6de5a45-Edited%20(9)-cropped.png</t>
        </is>
      </c>
      <c r="AC961" t="inlineStr">
        <is>
          <t>2026-08-15T13:23:51.149Z</t>
        </is>
      </c>
    </row>
    <row r="962">
      <c r="A962" t="inlineStr">
        <is>
          <t>72ade894-70fe-41e0-845c-ff0644916e43</t>
        </is>
      </c>
      <c r="B962" t="inlineStr">
        <is>
          <t>High Grade Solid Billet Steel CNC Machined Sprocket Customized Industrial Sprocket  Vartis Engineering</t>
        </is>
      </c>
      <c r="C962" t="inlineStr">
        <is>
          <t>VEPLM-0086</t>
        </is>
      </c>
      <c r="E962" t="inlineStr">
        <is>
          <t>FIXED</t>
        </is>
      </c>
      <c r="F962" t="n">
        <v>0</v>
      </c>
      <c r="G962" t="inlineStr">
        <is>
          <t>USD</t>
        </is>
      </c>
      <c r="I962" t="inlineStr">
        <is>
          <t>Unit</t>
        </is>
      </c>
      <c r="M962" t="n">
        <v>0</v>
      </c>
      <c r="N962" t="n">
        <v>0</v>
      </c>
      <c r="Q962" t="inlineStr">
        <is>
          <t>0291e93d-cf96-4a71-a353-b31856cc2cc0</t>
        </is>
      </c>
      <c r="R962" t="inlineStr">
        <is>
          <t>Iron and steel</t>
        </is>
      </c>
      <c r="S962" t="inlineStr">
        <is>
          <t>e6670663-3a83-40d9-be62-0ffe22618ef5</t>
        </is>
      </c>
      <c r="T962" t="inlineStr">
        <is>
          <t>Iron and non-alloy steel in ingots or other primary forms (excluding iron of heading 7203)</t>
        </is>
      </c>
      <c r="U962" t="inlineStr">
        <is>
          <t>4d677858-ead6-4935-bf38-8f7292930665</t>
        </is>
      </c>
      <c r="V962" t="inlineStr">
        <is>
          <t>VARTIS ENGINEERING PRIVATE LIMITED</t>
        </is>
      </c>
      <c r="W962" t="inlineStr">
        <is>
          <t>2416917471</t>
        </is>
      </c>
      <c r="X962" t="n">
        <v>0</v>
      </c>
      <c r="Y962" t="n">
        <v>0</v>
      </c>
      <c r="Z962" t="n">
        <v>72061020</v>
      </c>
      <c r="AA962" t="inlineStr">
        <is>
          <t>OF HIGH CARBON STEEL</t>
        </is>
      </c>
      <c r="AB962" t="inlineStr">
        <is>
          <t>http://indiausatrade.mea.gov.in/api/public/image/stream?key=products%2F20260815T151023Z-146119-1ccc38dd-Phosphors%20Bronze%20Bushing%202%20(13)-cropped.png</t>
        </is>
      </c>
      <c r="AC962" t="inlineStr">
        <is>
          <t>2026-08-15T15:10:23.407Z</t>
        </is>
      </c>
    </row>
    <row r="963">
      <c r="A963" t="inlineStr">
        <is>
          <t>b648e7d2-df16-48c6-82d8-c4df057a2baa</t>
        </is>
      </c>
      <c r="B963" t="inlineStr">
        <is>
          <t>Industrial Angle Plate Fixture Precision Machined Steel Mounting Support Bracket for Heavy Machinery By Vartis Engineering</t>
        </is>
      </c>
      <c r="C963" t="inlineStr">
        <is>
          <t>VEPLM-0083</t>
        </is>
      </c>
      <c r="E963" t="inlineStr">
        <is>
          <t>FIXED</t>
        </is>
      </c>
      <c r="F963" t="n">
        <v>0</v>
      </c>
      <c r="G963" t="inlineStr">
        <is>
          <t>USD</t>
        </is>
      </c>
      <c r="I963" t="inlineStr">
        <is>
          <t>Unit</t>
        </is>
      </c>
      <c r="M963" t="n">
        <v>0</v>
      </c>
      <c r="N963" t="n">
        <v>0</v>
      </c>
      <c r="Q963" t="inlineStr">
        <is>
          <t>0291e93d-cf96-4a71-a353-b31856cc2cc0</t>
        </is>
      </c>
      <c r="R963" t="inlineStr">
        <is>
          <t>Iron and steel</t>
        </is>
      </c>
      <c r="S963" t="inlineStr">
        <is>
          <t>43e1144c-1b0d-4d75-88ed-51ff98624746</t>
        </is>
      </c>
      <c r="T963" t="inlineStr">
        <is>
          <t>Pig iron and spiegeleisen in pigs, blocks or other primary forms</t>
        </is>
      </c>
      <c r="U963" t="inlineStr">
        <is>
          <t>4d677858-ead6-4935-bf38-8f7292930665</t>
        </is>
      </c>
      <c r="V963" t="inlineStr">
        <is>
          <t>VARTIS ENGINEERING PRIVATE LIMITED</t>
        </is>
      </c>
      <c r="W963" t="inlineStr">
        <is>
          <t>2416917471</t>
        </is>
      </c>
      <c r="X963" t="n">
        <v>0</v>
      </c>
      <c r="Y963" t="n">
        <v>0</v>
      </c>
      <c r="Z963" t="n">
        <v>72015010</v>
      </c>
      <c r="AA963" t="inlineStr">
        <is>
          <t>CAST IRON</t>
        </is>
      </c>
      <c r="AB963" t="inlineStr">
        <is>
          <t>http://indiausatrade.mea.gov.in/api/public/image/stream?key=products%2F20260815T142530Z-531279-4048d516-Edited%20(27)-cropped.png</t>
        </is>
      </c>
      <c r="AC963" t="inlineStr">
        <is>
          <t>2026-08-15T14:25:30.149Z</t>
        </is>
      </c>
    </row>
    <row r="964">
      <c r="A964" t="inlineStr">
        <is>
          <t>4dacd22f-814a-420f-aef9-ac7126e47962</t>
        </is>
      </c>
      <c r="B964" t="inlineStr">
        <is>
          <t>Superior Stainless Steel CNC Machined Rocker Arm Shaft Precision By Vartis Engineering</t>
        </is>
      </c>
      <c r="C964" t="inlineStr">
        <is>
          <t>VEPLM-0084</t>
        </is>
      </c>
      <c r="E964" t="inlineStr">
        <is>
          <t>FIXED</t>
        </is>
      </c>
      <c r="F964" t="n">
        <v>0</v>
      </c>
      <c r="G964" t="inlineStr">
        <is>
          <t>USD</t>
        </is>
      </c>
      <c r="I964" t="inlineStr">
        <is>
          <t>Unit</t>
        </is>
      </c>
      <c r="M964" t="n">
        <v>0</v>
      </c>
      <c r="N964" t="n">
        <v>0</v>
      </c>
      <c r="Q964" t="inlineStr">
        <is>
          <t>3eaf88c3-e6bd-4603-88fb-2b17064bb155</t>
        </is>
      </c>
      <c r="R964" t="inlineStr">
        <is>
          <t>Articles of iron or steel</t>
        </is>
      </c>
      <c r="S964" t="inlineStr">
        <is>
          <t>8540e56a-e62a-4e68-a493-99961d164184</t>
        </is>
      </c>
      <c r="T964" t="inlineStr">
        <is>
          <t>Other cast articles of iron or steel</t>
        </is>
      </c>
      <c r="U964" t="inlineStr">
        <is>
          <t>4d677858-ead6-4935-bf38-8f7292930665</t>
        </is>
      </c>
      <c r="V964" t="inlineStr">
        <is>
          <t>VARTIS ENGINEERING PRIVATE LIMITED</t>
        </is>
      </c>
      <c r="W964" t="inlineStr">
        <is>
          <t>2416917471</t>
        </is>
      </c>
      <c r="X964" t="n">
        <v>0</v>
      </c>
      <c r="Y964" t="n">
        <v>0</v>
      </c>
      <c r="Z964" t="n">
        <v>73259930</v>
      </c>
      <c r="AA964" t="inlineStr">
        <is>
          <t>OF STAINLESS STEEL</t>
        </is>
      </c>
      <c r="AB964" t="inlineStr">
        <is>
          <t>http://indiausatrade.mea.gov.in/api/public/image/stream?key=products%2F20260815T143344Z-573237-13322ccd-Edited%20(18)-cropped.png</t>
        </is>
      </c>
      <c r="AC964" t="inlineStr">
        <is>
          <t>2026-08-15T14:33:44.976Z</t>
        </is>
      </c>
    </row>
    <row r="965">
      <c r="A965" t="inlineStr">
        <is>
          <t>22b42e9e-fdc0-403d-9e94-802aeb739b17</t>
        </is>
      </c>
      <c r="B965" t="inlineStr">
        <is>
          <t>High Grade Ductile Iron Sand Casting Process CNC Machined Customized Ring By Vartis Engineering</t>
        </is>
      </c>
      <c r="C965" t="inlineStr">
        <is>
          <t>VEPLM-0089</t>
        </is>
      </c>
      <c r="E965" t="inlineStr">
        <is>
          <t>FIXED</t>
        </is>
      </c>
      <c r="F965" t="n">
        <v>0</v>
      </c>
      <c r="G965" t="inlineStr">
        <is>
          <t>USD</t>
        </is>
      </c>
      <c r="I965" t="inlineStr">
        <is>
          <t>Unit</t>
        </is>
      </c>
      <c r="M965" t="n">
        <v>0</v>
      </c>
      <c r="N965" t="n">
        <v>0</v>
      </c>
      <c r="Q965" t="inlineStr">
        <is>
          <t>3eaf88c3-e6bd-4603-88fb-2b17064bb155</t>
        </is>
      </c>
      <c r="R965" t="inlineStr">
        <is>
          <t>Articles of iron or steel</t>
        </is>
      </c>
      <c r="S965" t="inlineStr">
        <is>
          <t>8540e56a-e62a-4e68-a493-99961d164184</t>
        </is>
      </c>
      <c r="T965" t="inlineStr">
        <is>
          <t>Other cast articles of iron or steel</t>
        </is>
      </c>
      <c r="U965" t="inlineStr">
        <is>
          <t>4d677858-ead6-4935-bf38-8f7292930665</t>
        </is>
      </c>
      <c r="V965" t="inlineStr">
        <is>
          <t>VARTIS ENGINEERING PRIVATE LIMITED</t>
        </is>
      </c>
      <c r="W965" t="inlineStr">
        <is>
          <t>2416917471</t>
        </is>
      </c>
      <c r="X965" t="n">
        <v>0</v>
      </c>
      <c r="Y965" t="n">
        <v>0</v>
      </c>
      <c r="Z965" t="n">
        <v>73251000</v>
      </c>
      <c r="AA965" t="inlineStr">
        <is>
          <t>OF NON-MALLEABLE CAST IRON</t>
        </is>
      </c>
      <c r="AB965" t="inlineStr">
        <is>
          <t>http://indiausatrade.mea.gov.in/api/public/image/stream?key=products%2F20260816T091930Z-488425-a48c4588-Phosphors%20Bronze%20Bushing%202%20(2)-cropped.png</t>
        </is>
      </c>
      <c r="AC965" t="inlineStr">
        <is>
          <t>2026-08-16T09:19:30.486Z</t>
        </is>
      </c>
    </row>
    <row r="966">
      <c r="A966" t="inlineStr">
        <is>
          <t>04769192-47d4-4d76-b490-0921163b47a1</t>
        </is>
      </c>
      <c r="B966" t="inlineStr">
        <is>
          <t xml:space="preserve">High Strength Gear Box Housing Heavy Duty Industrial Gearbox Casing Precision Engineered </t>
        </is>
      </c>
      <c r="C966" t="inlineStr">
        <is>
          <t>VEPLM-0090</t>
        </is>
      </c>
      <c r="E966" t="inlineStr">
        <is>
          <t>FIXED</t>
        </is>
      </c>
      <c r="F966" t="n">
        <v>0</v>
      </c>
      <c r="G966" t="inlineStr">
        <is>
          <t>USD</t>
        </is>
      </c>
      <c r="I966" t="inlineStr">
        <is>
          <t>Unit</t>
        </is>
      </c>
      <c r="M966" t="n">
        <v>0</v>
      </c>
      <c r="N966" t="n">
        <v>0</v>
      </c>
      <c r="Q966" t="inlineStr">
        <is>
          <t>3eaf88c3-e6bd-4603-88fb-2b17064bb155</t>
        </is>
      </c>
      <c r="R966" t="inlineStr">
        <is>
          <t>Articles of iron or steel</t>
        </is>
      </c>
      <c r="S966" t="inlineStr">
        <is>
          <t>8540e56a-e62a-4e68-a493-99961d164184</t>
        </is>
      </c>
      <c r="T966" t="inlineStr">
        <is>
          <t>Other cast articles of iron or steel</t>
        </is>
      </c>
      <c r="U966" t="inlineStr">
        <is>
          <t>4d677858-ead6-4935-bf38-8f7292930665</t>
        </is>
      </c>
      <c r="V966" t="inlineStr">
        <is>
          <t>VARTIS ENGINEERING PRIVATE LIMITED</t>
        </is>
      </c>
      <c r="W966" t="inlineStr">
        <is>
          <t>2416917471</t>
        </is>
      </c>
      <c r="X966" t="n">
        <v>0</v>
      </c>
      <c r="Y966" t="n">
        <v>0</v>
      </c>
      <c r="Z966" t="n">
        <v>73259930</v>
      </c>
      <c r="AA966" t="inlineStr">
        <is>
          <t>OF STAINLESS STEEL</t>
        </is>
      </c>
      <c r="AB966" t="inlineStr">
        <is>
          <t>http://indiausatrade.mea.gov.in/api/public/image/stream?key=products%2F20260816T093709Z-214585-dedb1621-IMG_122325-cropped.png</t>
        </is>
      </c>
      <c r="AC966" t="inlineStr">
        <is>
          <t>2026-08-16T09:37:09.393Z</t>
        </is>
      </c>
    </row>
    <row r="967">
      <c r="A967" t="inlineStr">
        <is>
          <t>182a15e7-b090-4983-8f36-afe2f94b0597</t>
        </is>
      </c>
      <c r="B967" t="inlineStr">
        <is>
          <t>Square Flange Mount Bearing Unit Housing Manufacturer Supplier Precision Components</t>
        </is>
      </c>
      <c r="C967" t="inlineStr">
        <is>
          <t>VEPLM-0092</t>
        </is>
      </c>
      <c r="E967" t="inlineStr">
        <is>
          <t>FIXED</t>
        </is>
      </c>
      <c r="F967" t="n">
        <v>0</v>
      </c>
      <c r="G967" t="inlineStr">
        <is>
          <t>USD</t>
        </is>
      </c>
      <c r="I967" t="inlineStr">
        <is>
          <t>Unit</t>
        </is>
      </c>
      <c r="M967" t="n">
        <v>0</v>
      </c>
      <c r="N967" t="n">
        <v>0</v>
      </c>
      <c r="Q967" t="inlineStr">
        <is>
          <t>3eaf88c3-e6bd-4603-88fb-2b17064bb155</t>
        </is>
      </c>
      <c r="R967" t="inlineStr">
        <is>
          <t>Articles of iron or steel</t>
        </is>
      </c>
      <c r="S967" t="inlineStr">
        <is>
          <t>8540e56a-e62a-4e68-a493-99961d164184</t>
        </is>
      </c>
      <c r="T967" t="inlineStr">
        <is>
          <t>Other cast articles of iron or steel</t>
        </is>
      </c>
      <c r="U967" t="inlineStr">
        <is>
          <t>4d677858-ead6-4935-bf38-8f7292930665</t>
        </is>
      </c>
      <c r="V967" t="inlineStr">
        <is>
          <t>VARTIS ENGINEERING PRIVATE LIMITED</t>
        </is>
      </c>
      <c r="W967" t="inlineStr">
        <is>
          <t>2416917471</t>
        </is>
      </c>
      <c r="X967" t="n">
        <v>0</v>
      </c>
      <c r="Y967" t="n">
        <v>0</v>
      </c>
      <c r="Z967" t="n">
        <v>73259930</v>
      </c>
      <c r="AA967" t="inlineStr">
        <is>
          <t>OF STAINLESS STEEL</t>
        </is>
      </c>
      <c r="AB967" t="inlineStr">
        <is>
          <t>http://indiausatrade.mea.gov.in/api/public/image/stream?key=products%2F20260816T103715Z-881992-d4a4bc54-IMG_155541-cropped.png</t>
        </is>
      </c>
      <c r="AC967" t="inlineStr">
        <is>
          <t>2026-08-16T10:37:15.491Z</t>
        </is>
      </c>
    </row>
    <row r="968">
      <c r="A968" t="inlineStr">
        <is>
          <t>408b635a-ba7f-4705-84be-5ea4086ca67a</t>
        </is>
      </c>
      <c r="B968" t="inlineStr">
        <is>
          <t>Sand Casting Ductile Iron Gearbox Housing With Precision Machining Custom Industrial Transmission Components</t>
        </is>
      </c>
      <c r="C968" t="inlineStr">
        <is>
          <t>VEPLM-0091</t>
        </is>
      </c>
      <c r="E968" t="inlineStr">
        <is>
          <t>FIXED</t>
        </is>
      </c>
      <c r="F968" t="n">
        <v>0</v>
      </c>
      <c r="G968" t="inlineStr">
        <is>
          <t>USD</t>
        </is>
      </c>
      <c r="I968" t="inlineStr">
        <is>
          <t>Unit</t>
        </is>
      </c>
      <c r="M968" t="n">
        <v>0</v>
      </c>
      <c r="N968" t="n">
        <v>0</v>
      </c>
      <c r="Q968" t="inlineStr">
        <is>
          <t>3eaf88c3-e6bd-4603-88fb-2b17064bb155</t>
        </is>
      </c>
      <c r="R968" t="inlineStr">
        <is>
          <t>Articles of iron or steel</t>
        </is>
      </c>
      <c r="S968" t="inlineStr">
        <is>
          <t>8540e56a-e62a-4e68-a493-99961d164184</t>
        </is>
      </c>
      <c r="T968" t="inlineStr">
        <is>
          <t>Other cast articles of iron or steel</t>
        </is>
      </c>
      <c r="U968" t="inlineStr">
        <is>
          <t>4d677858-ead6-4935-bf38-8f7292930665</t>
        </is>
      </c>
      <c r="V968" t="inlineStr">
        <is>
          <t>VARTIS ENGINEERING PRIVATE LIMITED</t>
        </is>
      </c>
      <c r="W968" t="inlineStr">
        <is>
          <t>2416917471</t>
        </is>
      </c>
      <c r="X968" t="n">
        <v>0</v>
      </c>
      <c r="Y968" t="n">
        <v>0</v>
      </c>
      <c r="Z968" t="n">
        <v>73259930</v>
      </c>
      <c r="AA968" t="inlineStr">
        <is>
          <t>OF STAINLESS STEEL</t>
        </is>
      </c>
      <c r="AB968" t="inlineStr">
        <is>
          <t>http://indiausatrade.mea.gov.in/api/public/image/stream?key=products%2F20260816T100305Z-846800-05c21e2c-IMG_152009-cropped.png</t>
        </is>
      </c>
      <c r="AC968" t="inlineStr">
        <is>
          <t>2026-08-16T10:03:05.829Z</t>
        </is>
      </c>
    </row>
    <row r="969">
      <c r="A969" t="inlineStr">
        <is>
          <t>1eb07153-4895-46c4-b599-64f5b5b8a205</t>
        </is>
      </c>
      <c r="B969" t="inlineStr">
        <is>
          <t>High Grade Medium Alloy Steel ISO Certified Customized CNC Machined Spur Gear By Vartis Engineering</t>
        </is>
      </c>
      <c r="C969" t="inlineStr">
        <is>
          <t>VEPLM-0097</t>
        </is>
      </c>
      <c r="E969" t="inlineStr">
        <is>
          <t>FIXED</t>
        </is>
      </c>
      <c r="F969" t="n">
        <v>0</v>
      </c>
      <c r="G969" t="inlineStr">
        <is>
          <t>USD</t>
        </is>
      </c>
      <c r="I969" t="inlineStr">
        <is>
          <t>Unit</t>
        </is>
      </c>
      <c r="M969" t="n">
        <v>0</v>
      </c>
      <c r="N969" t="n">
        <v>0</v>
      </c>
      <c r="Q969" t="inlineStr">
        <is>
          <t>0291e93d-cf96-4a71-a353-b31856cc2cc0</t>
        </is>
      </c>
      <c r="R969" t="inlineStr">
        <is>
          <t>Iron and steel</t>
        </is>
      </c>
      <c r="S969" t="inlineStr">
        <is>
          <t>2beea70b-8fd8-4cca-a6d5-1c4f6785c898</t>
        </is>
      </c>
      <c r="T969" t="inlineStr">
        <is>
          <t>Granules and powders, of pig iron, spiegeleisen, iron or steel</t>
        </is>
      </c>
      <c r="U969" t="inlineStr">
        <is>
          <t>4d677858-ead6-4935-bf38-8f7292930665</t>
        </is>
      </c>
      <c r="V969" t="inlineStr">
        <is>
          <t>VARTIS ENGINEERING PRIVATE LIMITED</t>
        </is>
      </c>
      <c r="W969" t="inlineStr">
        <is>
          <t>2416917471</t>
        </is>
      </c>
      <c r="X969" t="n">
        <v>0</v>
      </c>
      <c r="Y969" t="n">
        <v>0</v>
      </c>
      <c r="Z969" t="n">
        <v>72052100</v>
      </c>
      <c r="AA969" t="inlineStr">
        <is>
          <t>OF ALLOY STEEL</t>
        </is>
      </c>
      <c r="AB969" t="inlineStr">
        <is>
          <t>http://indiausatrade.mea.gov.in/api/public/image/stream?key=products%2F20260817T141355Z-188937-5b8d659c-Edited%20(15)-cropped.png</t>
        </is>
      </c>
      <c r="AC969" t="inlineStr">
        <is>
          <t>2026-08-17T14:13:55.847Z</t>
        </is>
      </c>
    </row>
    <row r="970">
      <c r="A970" t="inlineStr">
        <is>
          <t>480d340e-e1f1-44e3-ab04-807d2640ad7b</t>
        </is>
      </c>
      <c r="B970" t="inlineStr">
        <is>
          <t>High Precision Aluminum Casting Component with Internal Profile for Machinery Parts Vartis Engineering Pvt Ltd</t>
        </is>
      </c>
      <c r="C970" t="inlineStr">
        <is>
          <t>VEPLM-0098</t>
        </is>
      </c>
      <c r="E970" t="inlineStr">
        <is>
          <t>FIXED</t>
        </is>
      </c>
      <c r="F970" t="n">
        <v>0</v>
      </c>
      <c r="G970" t="inlineStr">
        <is>
          <t>USD</t>
        </is>
      </c>
      <c r="I970" t="inlineStr">
        <is>
          <t>Unit</t>
        </is>
      </c>
      <c r="M970" t="n">
        <v>0</v>
      </c>
      <c r="N970" t="n">
        <v>0</v>
      </c>
      <c r="Q970" t="inlineStr">
        <is>
          <t>0fa5c14a-6376-4e38-9122-f22600ceb26b</t>
        </is>
      </c>
      <c r="R970" t="inlineStr">
        <is>
          <t>Aluminium and articles thereof</t>
        </is>
      </c>
      <c r="S970" t="inlineStr">
        <is>
          <t>2c1958be-cbdf-4e0d-8c8d-9da2d932dc17</t>
        </is>
      </c>
      <c r="T970" t="inlineStr">
        <is>
          <t>Other articles of aluminium</t>
        </is>
      </c>
      <c r="U970" t="inlineStr">
        <is>
          <t>4d677858-ead6-4935-bf38-8f7292930665</t>
        </is>
      </c>
      <c r="V970" t="inlineStr">
        <is>
          <t>VARTIS ENGINEERING PRIVATE LIMITED</t>
        </is>
      </c>
      <c r="W970" t="inlineStr">
        <is>
          <t>2416917471</t>
        </is>
      </c>
      <c r="X970" t="n">
        <v>0</v>
      </c>
      <c r="Y970" t="n">
        <v>0</v>
      </c>
      <c r="Z970" t="n">
        <v>76169990</v>
      </c>
      <c r="AA970" t="inlineStr">
        <is>
          <t>OTHER</t>
        </is>
      </c>
      <c r="AB970" t="inlineStr">
        <is>
          <t>http://indiausatrade.mea.gov.in/api/public/image/stream?key=products%2F20260817T142519Z-234794-cb17f842-IMG_194458-cropped.png</t>
        </is>
      </c>
      <c r="AC970" t="inlineStr">
        <is>
          <t>2026-08-17T14:25:19.334Z</t>
        </is>
      </c>
    </row>
    <row r="971">
      <c r="A971" t="inlineStr">
        <is>
          <t>73ffc289-e622-4e71-a0d2-fdd89d3243d9</t>
        </is>
      </c>
      <c r="B971" t="inlineStr">
        <is>
          <t>High Grade Stainless Steel ISO Certified CNC Machined Customized Stepped Keyed Shaft By Vartis Engineering</t>
        </is>
      </c>
      <c r="C971" t="inlineStr">
        <is>
          <t>VEPLM-0099</t>
        </is>
      </c>
      <c r="E971" t="inlineStr">
        <is>
          <t>FIXED</t>
        </is>
      </c>
      <c r="F971" t="n">
        <v>0</v>
      </c>
      <c r="G971" t="inlineStr">
        <is>
          <t>USD</t>
        </is>
      </c>
      <c r="I971" t="inlineStr">
        <is>
          <t>Unit</t>
        </is>
      </c>
      <c r="M971" t="n">
        <v>0</v>
      </c>
      <c r="N971" t="n">
        <v>0</v>
      </c>
      <c r="Q971" t="inlineStr">
        <is>
          <t>3eaf88c3-e6bd-4603-88fb-2b17064bb155</t>
        </is>
      </c>
      <c r="R971" t="inlineStr">
        <is>
          <t>Articles of iron or steel</t>
        </is>
      </c>
      <c r="S971" t="inlineStr">
        <is>
          <t>8540e56a-e62a-4e68-a493-99961d164184</t>
        </is>
      </c>
      <c r="T971" t="inlineStr">
        <is>
          <t>Other cast articles of iron or steel</t>
        </is>
      </c>
      <c r="U971" t="inlineStr">
        <is>
          <t>4d677858-ead6-4935-bf38-8f7292930665</t>
        </is>
      </c>
      <c r="V971" t="inlineStr">
        <is>
          <t>VARTIS ENGINEERING PRIVATE LIMITED</t>
        </is>
      </c>
      <c r="W971" t="inlineStr">
        <is>
          <t>2416917471</t>
        </is>
      </c>
      <c r="X971" t="n">
        <v>0</v>
      </c>
      <c r="Y971" t="n">
        <v>0</v>
      </c>
      <c r="Z971" t="n">
        <v>73259930</v>
      </c>
      <c r="AA971" t="inlineStr">
        <is>
          <t>OF STAINLESS STEEL</t>
        </is>
      </c>
      <c r="AB971" t="inlineStr">
        <is>
          <t>http://indiausatrade.mea.gov.in/api/public/image/stream?key=products%2F20260817T145617Z-322206-824a713b-IMG_201639-cropped.png</t>
        </is>
      </c>
      <c r="AC971" t="inlineStr">
        <is>
          <t>2026-08-17T14:56:17.571Z</t>
        </is>
      </c>
    </row>
    <row r="972">
      <c r="A972" t="inlineStr">
        <is>
          <t>8f9b448f-2527-4588-acd5-c5415399100a</t>
        </is>
      </c>
      <c r="B972" t="inlineStr">
        <is>
          <t>High Grade Aluminum Solid Billet Customized Threaded Sleeve Connector Adapter By Vartis Engineering</t>
        </is>
      </c>
      <c r="C972" t="inlineStr">
        <is>
          <t>VEPLM-0109</t>
        </is>
      </c>
      <c r="E972" t="inlineStr">
        <is>
          <t>FIXED</t>
        </is>
      </c>
      <c r="F972" t="n">
        <v>0</v>
      </c>
      <c r="G972" t="inlineStr">
        <is>
          <t>USD</t>
        </is>
      </c>
      <c r="I972" t="inlineStr">
        <is>
          <t>Unit</t>
        </is>
      </c>
      <c r="M972" t="n">
        <v>0</v>
      </c>
      <c r="N972" t="n">
        <v>0</v>
      </c>
      <c r="Q972" t="inlineStr">
        <is>
          <t>0fa5c14a-6376-4e38-9122-f22600ceb26b</t>
        </is>
      </c>
      <c r="R972" t="inlineStr">
        <is>
          <t>Aluminium and articles thereof</t>
        </is>
      </c>
      <c r="S972" t="inlineStr">
        <is>
          <t>2c1958be-cbdf-4e0d-8c8d-9da2d932dc17</t>
        </is>
      </c>
      <c r="T972" t="inlineStr">
        <is>
          <t>Other articles of aluminium</t>
        </is>
      </c>
      <c r="U972" t="inlineStr">
        <is>
          <t>4d677858-ead6-4935-bf38-8f7292930665</t>
        </is>
      </c>
      <c r="V972" t="inlineStr">
        <is>
          <t>VARTIS ENGINEERING PRIVATE LIMITED</t>
        </is>
      </c>
      <c r="W972" t="inlineStr">
        <is>
          <t>2416917471</t>
        </is>
      </c>
      <c r="X972" t="n">
        <v>0</v>
      </c>
      <c r="Y972" t="n">
        <v>0</v>
      </c>
      <c r="Z972" t="n">
        <v>76169990</v>
      </c>
      <c r="AA972" t="inlineStr">
        <is>
          <t>OTHER</t>
        </is>
      </c>
      <c r="AB972" t="inlineStr">
        <is>
          <t>http://indiausatrade.mea.gov.in/api/public/image/stream?key=products%2F20260830T104443Z-458249-9932d0ee-Edited.%20(1)-cropped.png</t>
        </is>
      </c>
      <c r="AC972" t="inlineStr">
        <is>
          <t>2026-08-30T10:44:43.487Z</t>
        </is>
      </c>
    </row>
    <row r="973">
      <c r="A973" t="inlineStr">
        <is>
          <t>1025b404-3704-402d-a380-6c61d11b3fbf</t>
        </is>
      </c>
      <c r="B973" t="inlineStr">
        <is>
          <t>CNC Machined Carbon Steel Turning Component Customized Hex Drive Shaft Part By Vartis Engineering</t>
        </is>
      </c>
      <c r="C973" t="inlineStr">
        <is>
          <t>VEPLM-0110</t>
        </is>
      </c>
      <c r="E973" t="inlineStr">
        <is>
          <t>FIXED</t>
        </is>
      </c>
      <c r="F973" t="n">
        <v>0</v>
      </c>
      <c r="G973" t="inlineStr">
        <is>
          <t>USD</t>
        </is>
      </c>
      <c r="I973" t="inlineStr">
        <is>
          <t>Unit</t>
        </is>
      </c>
      <c r="M973" t="n">
        <v>0</v>
      </c>
      <c r="N973" t="n">
        <v>0</v>
      </c>
      <c r="Q973" t="inlineStr">
        <is>
          <t>0291e93d-cf96-4a71-a353-b31856cc2cc0</t>
        </is>
      </c>
      <c r="R973" t="inlineStr">
        <is>
          <t>Iron and steel</t>
        </is>
      </c>
      <c r="S973" t="inlineStr">
        <is>
          <t>e6670663-3a83-40d9-be62-0ffe22618ef5</t>
        </is>
      </c>
      <c r="T973" t="inlineStr">
        <is>
          <t>Iron and non-alloy steel in ingots or other primary forms (excluding iron of heading 7203)</t>
        </is>
      </c>
      <c r="U973" t="inlineStr">
        <is>
          <t>4d677858-ead6-4935-bf38-8f7292930665</t>
        </is>
      </c>
      <c r="V973" t="inlineStr">
        <is>
          <t>VARTIS ENGINEERING PRIVATE LIMITED</t>
        </is>
      </c>
      <c r="W973" t="inlineStr">
        <is>
          <t>2416917471</t>
        </is>
      </c>
      <c r="X973" t="n">
        <v>0</v>
      </c>
      <c r="Y973" t="n">
        <v>0</v>
      </c>
      <c r="Z973" t="n">
        <v>72061020</v>
      </c>
      <c r="AA973" t="inlineStr">
        <is>
          <t>OF HIGH CARBON STEEL</t>
        </is>
      </c>
      <c r="AB973" t="inlineStr">
        <is>
          <t>http://indiausatrade.mea.gov.in/api/public/image/stream?key=products%2F20260830T105521Z-369275-28edd398-Edited.%20(1)-cropped.png</t>
        </is>
      </c>
      <c r="AC973" t="inlineStr">
        <is>
          <t>2026-08-30T10:55:21.356Z</t>
        </is>
      </c>
    </row>
    <row r="974">
      <c r="A974" t="inlineStr">
        <is>
          <t>7b58c659-6e4c-46bd-a7dc-8192f512972e</t>
        </is>
      </c>
      <c r="B974" t="inlineStr">
        <is>
          <t>High Grade Carbon Steel Investment Casting Process Customized Actuator Ratchet Body By Vartis Engineering</t>
        </is>
      </c>
      <c r="C974" t="inlineStr">
        <is>
          <t>VEPLM-0111</t>
        </is>
      </c>
      <c r="E974" t="inlineStr">
        <is>
          <t>FIXED</t>
        </is>
      </c>
      <c r="F974" t="n">
        <v>0</v>
      </c>
      <c r="G974" t="inlineStr">
        <is>
          <t>USD</t>
        </is>
      </c>
      <c r="I974" t="inlineStr">
        <is>
          <t>Unit</t>
        </is>
      </c>
      <c r="M974" t="n">
        <v>0</v>
      </c>
      <c r="N974" t="n">
        <v>0</v>
      </c>
      <c r="Q974" t="inlineStr">
        <is>
          <t>0291e93d-cf96-4a71-a353-b31856cc2cc0</t>
        </is>
      </c>
      <c r="R974" t="inlineStr">
        <is>
          <t>Iron and steel</t>
        </is>
      </c>
      <c r="S974" t="inlineStr">
        <is>
          <t>e6670663-3a83-40d9-be62-0ffe22618ef5</t>
        </is>
      </c>
      <c r="T974" t="inlineStr">
        <is>
          <t>Iron and non-alloy steel in ingots or other primary forms (excluding iron of heading 7203)</t>
        </is>
      </c>
      <c r="U974" t="inlineStr">
        <is>
          <t>4d677858-ead6-4935-bf38-8f7292930665</t>
        </is>
      </c>
      <c r="V974" t="inlineStr">
        <is>
          <t>VARTIS ENGINEERING PRIVATE LIMITED</t>
        </is>
      </c>
      <c r="W974" t="inlineStr">
        <is>
          <t>2416917471</t>
        </is>
      </c>
      <c r="X974" t="n">
        <v>0</v>
      </c>
      <c r="Y974" t="n">
        <v>0</v>
      </c>
      <c r="Z974" t="n">
        <v>72061020</v>
      </c>
      <c r="AA974" t="inlineStr">
        <is>
          <t>OF HIGH CARBON STEEL</t>
        </is>
      </c>
      <c r="AB974" t="inlineStr">
        <is>
          <t>http://indiausatrade.mea.gov.in/api/public/image/stream?key=products%2F20260830T110306Z-833178-a3be7b14-Edited.%20(2)-cropped.png</t>
        </is>
      </c>
      <c r="AC974" t="inlineStr">
        <is>
          <t>2026-08-30T11:03:06.579Z</t>
        </is>
      </c>
    </row>
    <row r="975">
      <c r="A975" t="inlineStr">
        <is>
          <t>fd38a2f8-9c80-4ee8-a176-733690869d0c</t>
        </is>
      </c>
      <c r="B975" t="inlineStr">
        <is>
          <t>High Grade Stainless Steel Lost wax Investment Casting Locking Plate By Vartis Engieering</t>
        </is>
      </c>
      <c r="C975" t="inlineStr">
        <is>
          <t>VEPLM-0114</t>
        </is>
      </c>
      <c r="E975" t="inlineStr">
        <is>
          <t>FIXED</t>
        </is>
      </c>
      <c r="F975" t="n">
        <v>0</v>
      </c>
      <c r="G975" t="inlineStr">
        <is>
          <t>USD</t>
        </is>
      </c>
      <c r="I975" t="inlineStr">
        <is>
          <t>Unit</t>
        </is>
      </c>
      <c r="M975" t="n">
        <v>0</v>
      </c>
      <c r="N975" t="n">
        <v>0</v>
      </c>
      <c r="Q975" t="inlineStr">
        <is>
          <t>3eaf88c3-e6bd-4603-88fb-2b17064bb155</t>
        </is>
      </c>
      <c r="R975" t="inlineStr">
        <is>
          <t>Articles of iron or steel</t>
        </is>
      </c>
      <c r="S975" t="inlineStr">
        <is>
          <t>8540e56a-e62a-4e68-a493-99961d164184</t>
        </is>
      </c>
      <c r="T975" t="inlineStr">
        <is>
          <t>Other cast articles of iron or steel</t>
        </is>
      </c>
      <c r="U975" t="inlineStr">
        <is>
          <t>4d677858-ead6-4935-bf38-8f7292930665</t>
        </is>
      </c>
      <c r="V975" t="inlineStr">
        <is>
          <t>VARTIS ENGINEERING PRIVATE LIMITED</t>
        </is>
      </c>
      <c r="W975" t="inlineStr">
        <is>
          <t>2416917471</t>
        </is>
      </c>
      <c r="X975" t="n">
        <v>0</v>
      </c>
      <c r="Y975" t="n">
        <v>0</v>
      </c>
      <c r="Z975" t="n">
        <v>73259930</v>
      </c>
      <c r="AA975" t="inlineStr">
        <is>
          <t>OF STAINLESS STEEL</t>
        </is>
      </c>
      <c r="AB975" t="inlineStr">
        <is>
          <t>http://indiausatrade.mea.gov.in/api/public/image/stream?key=products%2F20260830T113404Z-491513-083d7510-Edited%20(18)-cropped.png</t>
        </is>
      </c>
      <c r="AC975" t="inlineStr">
        <is>
          <t>2026-08-30T11:34:04.728Z</t>
        </is>
      </c>
    </row>
    <row r="976">
      <c r="A976" t="inlineStr">
        <is>
          <t>84057433-ea8e-4c3d-a17d-eb046de84c3a</t>
        </is>
      </c>
      <c r="B976" t="inlineStr">
        <is>
          <t>Pomegranates</t>
        </is>
      </c>
      <c r="C976" t="inlineStr">
        <is>
          <t>PHPOMYF001</t>
        </is>
      </c>
      <c r="E976" t="inlineStr">
        <is>
          <t>FIXED</t>
        </is>
      </c>
      <c r="F976" t="n">
        <v>3</v>
      </c>
      <c r="G976" t="inlineStr">
        <is>
          <t>USD</t>
        </is>
      </c>
      <c r="I976" t="inlineStr">
        <is>
          <t>Kilogram</t>
        </is>
      </c>
      <c r="J976" t="n">
        <v>17000</v>
      </c>
      <c r="M976" t="n">
        <v>0</v>
      </c>
      <c r="N976" t="n">
        <v>0</v>
      </c>
      <c r="Q976" t="inlineStr">
        <is>
          <t>2ef64ff9-cb1b-4020-8faa-42e6ad7e233e</t>
        </is>
      </c>
      <c r="R976" t="inlineStr">
        <is>
          <t>Edible fruit and nuts; peel of citrus fruit or melons</t>
        </is>
      </c>
      <c r="S976" t="inlineStr">
        <is>
          <t>40b36445-c3c9-47f7-837d-81dd2f3bfaa4</t>
        </is>
      </c>
      <c r="T976" t="inlineStr">
        <is>
          <t>Other fruit, fresh</t>
        </is>
      </c>
      <c r="U976" t="inlineStr">
        <is>
          <t>f725f620-5916-44b3-8eda-5bc5fbeb9afa</t>
        </is>
      </c>
      <c r="V976" t="inlineStr">
        <is>
          <t>PHALWALA AGRO</t>
        </is>
      </c>
      <c r="W976" t="inlineStr">
        <is>
          <t>AAXPS1572N</t>
        </is>
      </c>
      <c r="X976" t="n">
        <v>0</v>
      </c>
      <c r="Y976" t="n">
        <v>0</v>
      </c>
      <c r="Z976" t="n">
        <v>8109010</v>
      </c>
      <c r="AA976" t="inlineStr">
        <is>
          <t>POMEGRANATES</t>
        </is>
      </c>
      <c r="AB976" t="inlineStr">
        <is>
          <t>http://indiausatrade.mea.gov.in/api/public/image/stream?key=products%2F20260621T180308Z-760197-bdae294e-Adobe_Express_-_file_35-cropped.jpg</t>
        </is>
      </c>
      <c r="AC976" t="inlineStr">
        <is>
          <t>2026-06-21T18:03:08.947Z</t>
        </is>
      </c>
    </row>
    <row r="977">
      <c r="A977" t="inlineStr">
        <is>
          <t>3f44a233-f93b-4581-b2dd-163d7c159b9f</t>
        </is>
      </c>
      <c r="B977" t="inlineStr">
        <is>
          <t>Banana</t>
        </is>
      </c>
      <c r="C977" t="inlineStr">
        <is>
          <t>PABN0001</t>
        </is>
      </c>
      <c r="E977" t="inlineStr">
        <is>
          <t>FIXED</t>
        </is>
      </c>
      <c r="F977" t="n">
        <v>7</v>
      </c>
      <c r="G977" t="inlineStr">
        <is>
          <t>USD</t>
        </is>
      </c>
      <c r="I977" t="inlineStr">
        <is>
          <t>Box</t>
        </is>
      </c>
      <c r="J977" t="n">
        <v>1500</v>
      </c>
      <c r="M977" t="n">
        <v>0</v>
      </c>
      <c r="N977" t="n">
        <v>0</v>
      </c>
      <c r="Q977" t="inlineStr">
        <is>
          <t>2ef64ff9-cb1b-4020-8faa-42e6ad7e233e</t>
        </is>
      </c>
      <c r="R977" t="inlineStr">
        <is>
          <t>Edible fruit and nuts; peel of citrus fruit or melons</t>
        </is>
      </c>
      <c r="S977" t="inlineStr">
        <is>
          <t>f7edc2ff-beb8-4e3f-9d37-3565f921cf2b</t>
        </is>
      </c>
      <c r="T977" t="inlineStr">
        <is>
          <t>Bananas, including plantains, fresh or dried</t>
        </is>
      </c>
      <c r="U977" t="inlineStr">
        <is>
          <t>f725f620-5916-44b3-8eda-5bc5fbeb9afa</t>
        </is>
      </c>
      <c r="V977" t="inlineStr">
        <is>
          <t>PHALWALA AGRO</t>
        </is>
      </c>
      <c r="W977" t="inlineStr">
        <is>
          <t>AAXPS1572N</t>
        </is>
      </c>
      <c r="X977" t="n">
        <v>0</v>
      </c>
      <c r="Y977" t="n">
        <v>0</v>
      </c>
      <c r="Z977" t="n">
        <v>8039010</v>
      </c>
      <c r="AA977" t="inlineStr">
        <is>
          <t>BANANAS, FRESH</t>
        </is>
      </c>
      <c r="AB977" t="inlineStr">
        <is>
          <t>http://indiausatrade.mea.gov.in/api/public/image/stream?key=products%2F20260622T162926Z-540348-8d972b22-Adobe_Express_-_file_36-cropped.jpg</t>
        </is>
      </c>
      <c r="AC977" t="inlineStr">
        <is>
          <t>2026-06-22T16:29:26.248Z</t>
        </is>
      </c>
    </row>
    <row r="978">
      <c r="A978" t="inlineStr">
        <is>
          <t>e07afc99-caa7-48b9-b351-d583c1a79565</t>
        </is>
      </c>
      <c r="B978" t="inlineStr">
        <is>
          <t>CORIANDER SEEDS</t>
        </is>
      </c>
      <c r="C978" t="inlineStr">
        <is>
          <t>PACOR0001</t>
        </is>
      </c>
      <c r="E978" t="inlineStr">
        <is>
          <t>FIXED</t>
        </is>
      </c>
      <c r="F978" t="n">
        <v>1750</v>
      </c>
      <c r="G978" t="inlineStr">
        <is>
          <t>USD</t>
        </is>
      </c>
      <c r="I978" t="inlineStr">
        <is>
          <t>Metric Ton</t>
        </is>
      </c>
      <c r="J978" t="n">
        <v>25</v>
      </c>
      <c r="M978" t="n">
        <v>0</v>
      </c>
      <c r="N978" t="n">
        <v>0</v>
      </c>
      <c r="Q978" t="inlineStr">
        <is>
          <t>11eb2b50-813a-4317-8af0-e237b27fb644</t>
        </is>
      </c>
      <c r="R978" t="inlineStr">
        <is>
          <t>Coffee, tea, mate and spices</t>
        </is>
      </c>
      <c r="S978" t="inlineStr">
        <is>
          <t>94c01a6b-b610-4952-8983-30e9118441fa</t>
        </is>
      </c>
      <c r="T978" t="inlineStr">
        <is>
          <t>Seeds of anise, badian, fennel, coriander, cumin or caraway; juniper berries</t>
        </is>
      </c>
      <c r="U978" t="inlineStr">
        <is>
          <t>f725f620-5916-44b3-8eda-5bc5fbeb9afa</t>
        </is>
      </c>
      <c r="V978" t="inlineStr">
        <is>
          <t>PHALWALA AGRO</t>
        </is>
      </c>
      <c r="W978" t="inlineStr">
        <is>
          <t>AAXPS1572N</t>
        </is>
      </c>
      <c r="X978" t="n">
        <v>0</v>
      </c>
      <c r="Y978" t="n">
        <v>0</v>
      </c>
      <c r="Z978" t="n">
        <v>9092190</v>
      </c>
      <c r="AA978" t="inlineStr">
        <is>
          <t>OTHER</t>
        </is>
      </c>
      <c r="AB978" t="inlineStr">
        <is>
          <t>http://indiausatrade.mea.gov.in/api/public/image/stream?key=products%2F20260816T124313Z-747953-e5ecd8d6-CORIANDER-cropped.jpg</t>
        </is>
      </c>
      <c r="AC978" t="inlineStr">
        <is>
          <t>2026-08-16T12:43:13.152Z</t>
        </is>
      </c>
    </row>
    <row r="979">
      <c r="A979" t="inlineStr">
        <is>
          <t>1cab66cc-c8d0-4da4-bb2d-bbba7b9012c6</t>
        </is>
      </c>
      <c r="B979" t="inlineStr">
        <is>
          <t>RED CHILLI WHOLE DRIED</t>
        </is>
      </c>
      <c r="C979" t="inlineStr">
        <is>
          <t>PARCH0001</t>
        </is>
      </c>
      <c r="E979" t="inlineStr">
        <is>
          <t>FIXED</t>
        </is>
      </c>
      <c r="F979" t="n">
        <v>1650</v>
      </c>
      <c r="G979" t="inlineStr">
        <is>
          <t>USD</t>
        </is>
      </c>
      <c r="I979" t="inlineStr">
        <is>
          <t>Metric Ton</t>
        </is>
      </c>
      <c r="J979" t="n">
        <v>20</v>
      </c>
      <c r="M979" t="n">
        <v>0</v>
      </c>
      <c r="N979" t="n">
        <v>0</v>
      </c>
      <c r="Q979" t="inlineStr">
        <is>
          <t>11eb2b50-813a-4317-8af0-e237b27fb644</t>
        </is>
      </c>
      <c r="R979" t="inlineStr">
        <is>
          <t>Coffee, tea, mate and spices</t>
        </is>
      </c>
      <c r="S979" t="inlineStr">
        <is>
          <t>e035b6dc-25a1-4191-a8fc-293cacaf7616</t>
        </is>
      </c>
      <c r="T979" t="inlineStr">
        <is>
          <t>Pepper of the genus Piper; dried or crushed or ground fruits of the genus Capsicum or of the genus Pimenta</t>
        </is>
      </c>
      <c r="U979" t="inlineStr">
        <is>
          <t>f725f620-5916-44b3-8eda-5bc5fbeb9afa</t>
        </is>
      </c>
      <c r="V979" t="inlineStr">
        <is>
          <t>PHALWALA AGRO</t>
        </is>
      </c>
      <c r="W979" t="inlineStr">
        <is>
          <t>AAXPS1572N</t>
        </is>
      </c>
      <c r="X979" t="n">
        <v>0</v>
      </c>
      <c r="Y979" t="n">
        <v>0</v>
      </c>
      <c r="Z979" t="n">
        <v>9042120</v>
      </c>
      <c r="AA979" t="inlineStr">
        <is>
          <t>OF GENUS PIMENTA</t>
        </is>
      </c>
      <c r="AB979" t="inlineStr">
        <is>
          <t>http://indiausatrade.mea.gov.in/api/public/image/stream?key=products%2F20260816T125520Z-415260-8118347a-REDCHILLI-cropped.jpg</t>
        </is>
      </c>
      <c r="AC979" t="inlineStr">
        <is>
          <t>2026-08-16T12:55:20.980Z</t>
        </is>
      </c>
    </row>
    <row r="980">
      <c r="A980" t="inlineStr">
        <is>
          <t>4b39d487-a74d-47ad-94e0-d81d779a5ccc</t>
        </is>
      </c>
      <c r="B980" t="inlineStr">
        <is>
          <t>GREEN CHILLI FRESH</t>
        </is>
      </c>
      <c r="C980" t="inlineStr">
        <is>
          <t>PAGCH0001</t>
        </is>
      </c>
      <c r="E980" t="inlineStr">
        <is>
          <t>FIXED</t>
        </is>
      </c>
      <c r="F980" t="n">
        <v>760</v>
      </c>
      <c r="G980" t="inlineStr">
        <is>
          <t>USD</t>
        </is>
      </c>
      <c r="I980" t="inlineStr">
        <is>
          <t>Metric Ton</t>
        </is>
      </c>
      <c r="J980" t="n">
        <v>10</v>
      </c>
      <c r="M980" t="n">
        <v>0</v>
      </c>
      <c r="N980" t="n">
        <v>0</v>
      </c>
      <c r="Q980" t="inlineStr">
        <is>
          <t>5a733b71-4c55-41f2-8a65-241ce15bee20</t>
        </is>
      </c>
      <c r="R980" t="inlineStr">
        <is>
          <t>Edible vegetables and certain roots and tubers</t>
        </is>
      </c>
      <c r="S980" t="inlineStr">
        <is>
          <t>b2bba525-a778-4e03-bb3b-9a65f1577765</t>
        </is>
      </c>
      <c r="T980" t="inlineStr">
        <is>
          <t>Other vegetables, fresh or chilled</t>
        </is>
      </c>
      <c r="U980" t="inlineStr">
        <is>
          <t>f725f620-5916-44b3-8eda-5bc5fbeb9afa</t>
        </is>
      </c>
      <c r="V980" t="inlineStr">
        <is>
          <t>PHALWALA AGRO</t>
        </is>
      </c>
      <c r="W980" t="inlineStr">
        <is>
          <t>AAXPS1572N</t>
        </is>
      </c>
      <c r="X980" t="n">
        <v>0</v>
      </c>
      <c r="Y980" t="n">
        <v>0</v>
      </c>
      <c r="Z980" t="n">
        <v>7096010</v>
      </c>
      <c r="AA980" t="inlineStr">
        <is>
          <t>GREEN CHILLY</t>
        </is>
      </c>
      <c r="AB980" t="inlineStr">
        <is>
          <t>http://indiausatrade.mea.gov.in/api/public/image/stream?key=products%2F20260816T130556Z-513297-c12da2c7-GREEN%20CHILLI-cropped.jpg</t>
        </is>
      </c>
      <c r="AC980" t="inlineStr">
        <is>
          <t>2026-08-16T13:05:56.685Z</t>
        </is>
      </c>
    </row>
    <row r="981">
      <c r="A981" t="inlineStr">
        <is>
          <t>deaaf14e-3e7b-48bb-a82b-b98bb05b9f9b</t>
        </is>
      </c>
      <c r="B981" t="inlineStr">
        <is>
          <t>COCONUTS (HUSK)</t>
        </is>
      </c>
      <c r="C981" t="inlineStr">
        <is>
          <t>PACN0001</t>
        </is>
      </c>
      <c r="E981" t="inlineStr">
        <is>
          <t>FIXED</t>
        </is>
      </c>
      <c r="F981" t="n">
        <v>650</v>
      </c>
      <c r="G981" t="inlineStr">
        <is>
          <t>USD</t>
        </is>
      </c>
      <c r="I981" t="inlineStr">
        <is>
          <t>Metric Ton</t>
        </is>
      </c>
      <c r="J981" t="n">
        <v>30</v>
      </c>
      <c r="M981" t="n">
        <v>0</v>
      </c>
      <c r="N981" t="n">
        <v>0</v>
      </c>
      <c r="Q981" t="inlineStr">
        <is>
          <t>2ef64ff9-cb1b-4020-8faa-42e6ad7e233e</t>
        </is>
      </c>
      <c r="R981" t="inlineStr">
        <is>
          <t>Edible fruit and nuts; peel of citrus fruit or melons</t>
        </is>
      </c>
      <c r="S981" t="inlineStr">
        <is>
          <t>7286fd6b-7d45-46a4-ba3b-2045bf28ac31</t>
        </is>
      </c>
      <c r="T981" t="inlineStr">
        <is>
          <t>Coconuts, Brazil nuts and cashew nuts, fresh or dried, whether or not shelled or peeled</t>
        </is>
      </c>
      <c r="U981" t="inlineStr">
        <is>
          <t>f725f620-5916-44b3-8eda-5bc5fbeb9afa</t>
        </is>
      </c>
      <c r="V981" t="inlineStr">
        <is>
          <t>PHALWALA AGRO</t>
        </is>
      </c>
      <c r="W981" t="inlineStr">
        <is>
          <t>AAXPS1572N</t>
        </is>
      </c>
      <c r="X981" t="n">
        <v>0</v>
      </c>
      <c r="Y981" t="n">
        <v>0</v>
      </c>
      <c r="Z981" t="n">
        <v>8011210</v>
      </c>
      <c r="AA981" t="inlineStr">
        <is>
          <t>FRESH</t>
        </is>
      </c>
      <c r="AB981" t="inlineStr">
        <is>
          <t>http://indiausatrade.mea.gov.in/api/public/image/stream?key=products%2F20260816T104221Z-193578-ee9823ae-233203-cropped.jpg</t>
        </is>
      </c>
      <c r="AC981" t="inlineStr">
        <is>
          <t>2026-08-16T10:42:21.752Z</t>
        </is>
      </c>
    </row>
    <row r="982">
      <c r="A982" t="inlineStr">
        <is>
          <t>a15e9d5c-3a34-44f4-8cf0-4d816fd8e7ef</t>
        </is>
      </c>
      <c r="B982" t="inlineStr">
        <is>
          <t>DEHYDRATED ONION FLAKES AND POWDER ( RED AND WHITE) &amp; BIRISTA</t>
        </is>
      </c>
      <c r="C982" t="inlineStr">
        <is>
          <t>PADON001</t>
        </is>
      </c>
      <c r="E982" t="inlineStr">
        <is>
          <t>FIXED</t>
        </is>
      </c>
      <c r="F982" t="n">
        <v>1500</v>
      </c>
      <c r="G982" t="inlineStr">
        <is>
          <t>USD</t>
        </is>
      </c>
      <c r="I982" t="inlineStr">
        <is>
          <t>Metric Ton</t>
        </is>
      </c>
      <c r="J982" t="n">
        <v>25</v>
      </c>
      <c r="M982" t="n">
        <v>0</v>
      </c>
      <c r="N982" t="n">
        <v>0</v>
      </c>
      <c r="Q982" t="inlineStr">
        <is>
          <t>5a733b71-4c55-41f2-8a65-241ce15bee20</t>
        </is>
      </c>
      <c r="R982" t="inlineStr">
        <is>
          <t>Edible vegetables and certain roots and tubers</t>
        </is>
      </c>
      <c r="S982" t="inlineStr">
        <is>
          <t>73ea0b06-9c9a-4837-9cf5-2d850e509a2b</t>
        </is>
      </c>
      <c r="T982" t="inlineStr">
        <is>
          <t>Dried vegetables, whole, cut, sliced, broken or in powder, but not further prepared</t>
        </is>
      </c>
      <c r="U982" t="inlineStr">
        <is>
          <t>f725f620-5916-44b3-8eda-5bc5fbeb9afa</t>
        </is>
      </c>
      <c r="V982" t="inlineStr">
        <is>
          <t>PHALWALA AGRO</t>
        </is>
      </c>
      <c r="W982" t="inlineStr">
        <is>
          <t>AAXPS1572N</t>
        </is>
      </c>
      <c r="X982" t="n">
        <v>0</v>
      </c>
      <c r="Y982" t="n">
        <v>0</v>
      </c>
      <c r="Z982" t="n">
        <v>7122000</v>
      </c>
      <c r="AA982" t="inlineStr">
        <is>
          <t>ONIONS</t>
        </is>
      </c>
      <c r="AB982" t="inlineStr">
        <is>
          <t>http://indiausatrade.mea.gov.in/api/public/image/stream?key=products%2F20260816T105638Z-401541-7e2256a5-ChatGPT_Image_Mar_22_2026_04_00_56_PM_1-cropped.jpg</t>
        </is>
      </c>
      <c r="AC982" t="inlineStr">
        <is>
          <t>2026-08-16T10:56:38.193Z</t>
        </is>
      </c>
    </row>
    <row r="983">
      <c r="A983" t="inlineStr">
        <is>
          <t>7ec7129a-6f8d-451c-ae3f-3139b022b7a0</t>
        </is>
      </c>
      <c r="B983" t="inlineStr">
        <is>
          <t>CUMIN SEEDS AND POWDER</t>
        </is>
      </c>
      <c r="C983" t="inlineStr">
        <is>
          <t>PACUM0001</t>
        </is>
      </c>
      <c r="E983" t="inlineStr">
        <is>
          <t>FIXED</t>
        </is>
      </c>
      <c r="F983" t="n">
        <v>2800</v>
      </c>
      <c r="G983" t="inlineStr">
        <is>
          <t>USD</t>
        </is>
      </c>
      <c r="I983" t="inlineStr">
        <is>
          <t>Metric Ton</t>
        </is>
      </c>
      <c r="J983" t="n">
        <v>25</v>
      </c>
      <c r="M983" t="n">
        <v>0</v>
      </c>
      <c r="N983" t="n">
        <v>0</v>
      </c>
      <c r="Q983" t="inlineStr">
        <is>
          <t>11eb2b50-813a-4317-8af0-e237b27fb644</t>
        </is>
      </c>
      <c r="R983" t="inlineStr">
        <is>
          <t>Coffee, tea, mate and spices</t>
        </is>
      </c>
      <c r="S983" t="inlineStr">
        <is>
          <t>94c01a6b-b610-4952-8983-30e9118441fa</t>
        </is>
      </c>
      <c r="T983" t="inlineStr">
        <is>
          <t>Seeds of anise, badian, fennel, coriander, cumin or caraway; juniper berries</t>
        </is>
      </c>
      <c r="U983" t="inlineStr">
        <is>
          <t>f725f620-5916-44b3-8eda-5bc5fbeb9afa</t>
        </is>
      </c>
      <c r="V983" t="inlineStr">
        <is>
          <t>PHALWALA AGRO</t>
        </is>
      </c>
      <c r="W983" t="inlineStr">
        <is>
          <t>AAXPS1572N</t>
        </is>
      </c>
      <c r="X983" t="n">
        <v>0</v>
      </c>
      <c r="Y983" t="n">
        <v>0</v>
      </c>
      <c r="Z983" t="n">
        <v>9093121</v>
      </c>
      <c r="AA983" t="inlineStr">
        <is>
          <t>OF SEED QUALITY</t>
        </is>
      </c>
      <c r="AB983" t="inlineStr">
        <is>
          <t>http://indiausatrade.mea.gov.in/api/public/image/stream?key=products%2F20260816T111227Z-222304-531fdb4f-CUMIN-cropped.jpg</t>
        </is>
      </c>
      <c r="AC983" t="inlineStr">
        <is>
          <t>2026-08-16T11:12:27.445Z</t>
        </is>
      </c>
    </row>
    <row r="984">
      <c r="A984" t="inlineStr">
        <is>
          <t>b6aaf973-a075-4f00-bfca-7f3eebd2ac41</t>
        </is>
      </c>
      <c r="B984" t="inlineStr">
        <is>
          <t>CAROM SEEDS (AJWAIN)</t>
        </is>
      </c>
      <c r="C984" t="inlineStr">
        <is>
          <t>PACAR0001</t>
        </is>
      </c>
      <c r="E984" t="inlineStr">
        <is>
          <t>FIXED</t>
        </is>
      </c>
      <c r="F984" t="n">
        <v>2650</v>
      </c>
      <c r="G984" t="inlineStr">
        <is>
          <t>USD</t>
        </is>
      </c>
      <c r="I984" t="inlineStr">
        <is>
          <t>Metric Ton</t>
        </is>
      </c>
      <c r="J984" t="n">
        <v>25</v>
      </c>
      <c r="M984" t="n">
        <v>0</v>
      </c>
      <c r="N984" t="n">
        <v>0</v>
      </c>
      <c r="Q984" t="inlineStr">
        <is>
          <t>11eb2b50-813a-4317-8af0-e237b27fb644</t>
        </is>
      </c>
      <c r="R984" t="inlineStr">
        <is>
          <t>Coffee, tea, mate and spices</t>
        </is>
      </c>
      <c r="S984" t="inlineStr">
        <is>
          <t>3ed23eea-7f40-4692-9d0a-0dc7ca51fb99</t>
        </is>
      </c>
      <c r="T984" t="inlineStr">
        <is>
          <t>Ginger, saffron, turmeric (curcuma), thyme, bay leaves, curry and other spices</t>
        </is>
      </c>
      <c r="U984" t="inlineStr">
        <is>
          <t>f725f620-5916-44b3-8eda-5bc5fbeb9afa</t>
        </is>
      </c>
      <c r="V984" t="inlineStr">
        <is>
          <t>PHALWALA AGRO</t>
        </is>
      </c>
      <c r="W984" t="inlineStr">
        <is>
          <t>AAXPS1572N</t>
        </is>
      </c>
      <c r="X984" t="n">
        <v>0</v>
      </c>
      <c r="Y984" t="n">
        <v>0</v>
      </c>
      <c r="Z984" t="n">
        <v>9109914</v>
      </c>
      <c r="AA984" t="inlineStr">
        <is>
          <t>AJWAIN</t>
        </is>
      </c>
      <c r="AB984" t="inlineStr">
        <is>
          <t>http://indiausatrade.mea.gov.in/api/public/image/stream?key=products%2F20260816T112641Z-442811-6082316a-CAROM-cropped.jpg</t>
        </is>
      </c>
      <c r="AC984" t="inlineStr">
        <is>
          <t>2026-08-16T11:26:41.625Z</t>
        </is>
      </c>
    </row>
    <row r="985">
      <c r="A985" t="inlineStr">
        <is>
          <t>7c171569-f940-4c29-ac79-f5497f92b0e2</t>
        </is>
      </c>
      <c r="B985" t="inlineStr">
        <is>
          <t>TURMERIC FINGERS</t>
        </is>
      </c>
      <c r="C985" t="inlineStr">
        <is>
          <t>PATMF001</t>
        </is>
      </c>
      <c r="E985" t="inlineStr">
        <is>
          <t>FIXED</t>
        </is>
      </c>
      <c r="F985" t="n">
        <v>3</v>
      </c>
      <c r="G985" t="inlineStr">
        <is>
          <t>USD</t>
        </is>
      </c>
      <c r="I985" t="inlineStr">
        <is>
          <t>Kilogram</t>
        </is>
      </c>
      <c r="J985" t="n">
        <v>26000</v>
      </c>
      <c r="M985" t="n">
        <v>0</v>
      </c>
      <c r="N985" t="n">
        <v>0</v>
      </c>
      <c r="Q985" t="inlineStr">
        <is>
          <t>11eb2b50-813a-4317-8af0-e237b27fb644</t>
        </is>
      </c>
      <c r="R985" t="inlineStr">
        <is>
          <t>Coffee, tea, mate and spices</t>
        </is>
      </c>
      <c r="S985" t="inlineStr">
        <is>
          <t>3ed23eea-7f40-4692-9d0a-0dc7ca51fb99</t>
        </is>
      </c>
      <c r="T985" t="inlineStr">
        <is>
          <t>Ginger, saffron, turmeric (curcuma), thyme, bay leaves, curry and other spices</t>
        </is>
      </c>
      <c r="U985" t="inlineStr">
        <is>
          <t>f725f620-5916-44b3-8eda-5bc5fbeb9afa</t>
        </is>
      </c>
      <c r="V985" t="inlineStr">
        <is>
          <t>PHALWALA AGRO</t>
        </is>
      </c>
      <c r="W985" t="inlineStr">
        <is>
          <t>AAXPS1572N</t>
        </is>
      </c>
      <c r="X985" t="n">
        <v>0</v>
      </c>
      <c r="Y985" t="n">
        <v>0</v>
      </c>
      <c r="Z985" t="n">
        <v>9104010</v>
      </c>
      <c r="AA985" t="inlineStr">
        <is>
          <t>GINGER, SAFFRON, TURMERIC (CURCUMA), THYME, BAY LEAVES, CURRY AND OTHER SPICES THYME; BAY `LEAVES : TEJPAT (LEAVES OF CASSIA LIGNEA)</t>
        </is>
      </c>
      <c r="AB985" t="inlineStr">
        <is>
          <t>http://indiausatrade.mea.gov.in/api/public/image/stream?key=products%2F20260622T163457Z-634589-fd26a055-Adobe_Express_-_file_39-cropped.jpg</t>
        </is>
      </c>
      <c r="AC985" t="inlineStr">
        <is>
          <t>2026-06-22T16:34:57.912Z</t>
        </is>
      </c>
    </row>
    <row r="986">
      <c r="A986" t="inlineStr">
        <is>
          <t>25d0eaff-b4b0-470a-893a-826907b4f70c</t>
        </is>
      </c>
      <c r="B986" t="inlineStr">
        <is>
          <t>FENNEL SEEDS</t>
        </is>
      </c>
      <c r="C986" t="inlineStr">
        <is>
          <t>PAFEN0001</t>
        </is>
      </c>
      <c r="E986" t="inlineStr">
        <is>
          <t>FIXED</t>
        </is>
      </c>
      <c r="F986" t="n">
        <v>1100</v>
      </c>
      <c r="G986" t="inlineStr">
        <is>
          <t>USD</t>
        </is>
      </c>
      <c r="I986" t="inlineStr">
        <is>
          <t>Metric Ton</t>
        </is>
      </c>
      <c r="J986" t="n">
        <v>25</v>
      </c>
      <c r="M986" t="n">
        <v>0</v>
      </c>
      <c r="N986" t="n">
        <v>0</v>
      </c>
      <c r="Q986" t="inlineStr">
        <is>
          <t>11eb2b50-813a-4317-8af0-e237b27fb644</t>
        </is>
      </c>
      <c r="R986" t="inlineStr">
        <is>
          <t>Coffee, tea, mate and spices</t>
        </is>
      </c>
      <c r="S986" t="inlineStr">
        <is>
          <t>94c01a6b-b610-4952-8983-30e9118441fa</t>
        </is>
      </c>
      <c r="T986" t="inlineStr">
        <is>
          <t>Seeds of anise, badian, fennel, coriander, cumin or caraway; juniper berries</t>
        </is>
      </c>
      <c r="U986" t="inlineStr">
        <is>
          <t>f725f620-5916-44b3-8eda-5bc5fbeb9afa</t>
        </is>
      </c>
      <c r="V986" t="inlineStr">
        <is>
          <t>PHALWALA AGRO</t>
        </is>
      </c>
      <c r="W986" t="inlineStr">
        <is>
          <t>AAXPS1572N</t>
        </is>
      </c>
      <c r="X986" t="n">
        <v>0</v>
      </c>
      <c r="Y986" t="n">
        <v>0</v>
      </c>
      <c r="Z986" t="n">
        <v>9096131</v>
      </c>
      <c r="AA986" t="inlineStr">
        <is>
          <t>OF SEED QUALITY</t>
        </is>
      </c>
      <c r="AB986" t="inlineStr">
        <is>
          <t>http://indiausatrade.mea.gov.in/api/public/image/stream?key=products%2F20260816T114537Z-932170-2d41c0d5-FENNEL-cropped.jpg</t>
        </is>
      </c>
      <c r="AC986" t="inlineStr">
        <is>
          <t>2026-08-16T11:45:37.813Z</t>
        </is>
      </c>
    </row>
    <row r="987">
      <c r="A987" t="inlineStr">
        <is>
          <t>ced7b80b-a6e3-4920-8014-871f161be9d3</t>
        </is>
      </c>
      <c r="B987" t="inlineStr">
        <is>
          <t>SESAME SEEDS - WHITE AND BLACK</t>
        </is>
      </c>
      <c r="C987" t="inlineStr">
        <is>
          <t>PASES0001</t>
        </is>
      </c>
      <c r="E987" t="inlineStr">
        <is>
          <t>FIXED</t>
        </is>
      </c>
      <c r="F987" t="n">
        <v>900</v>
      </c>
      <c r="G987" t="inlineStr">
        <is>
          <t>USD</t>
        </is>
      </c>
      <c r="I987" t="inlineStr">
        <is>
          <t>Metric Ton</t>
        </is>
      </c>
      <c r="J987" t="n">
        <v>25</v>
      </c>
      <c r="M987" t="n">
        <v>0</v>
      </c>
      <c r="N987" t="n">
        <v>0</v>
      </c>
      <c r="Q987" t="inlineStr">
        <is>
          <t>aca22f63-b620-436b-a981-f7d5a8ac871b</t>
        </is>
      </c>
      <c r="R987" t="inlineStr">
        <is>
          <t>Oil seeds and oleaginous fruits; miscellaneous grains, seeds and fruit; industrial or medicinal plants; straw and fodder</t>
        </is>
      </c>
      <c r="S987" t="inlineStr">
        <is>
          <t>72844ebb-3e6f-4553-a4bf-bf3dceaeb7af</t>
        </is>
      </c>
      <c r="T987" t="inlineStr">
        <is>
          <t>Other oil seeds and oleaginous fruits, whether or not broken</t>
        </is>
      </c>
      <c r="U987" t="inlineStr">
        <is>
          <t>f725f620-5916-44b3-8eda-5bc5fbeb9afa</t>
        </is>
      </c>
      <c r="V987" t="inlineStr">
        <is>
          <t>PHALWALA AGRO</t>
        </is>
      </c>
      <c r="W987" t="inlineStr">
        <is>
          <t>AAXPS1572N</t>
        </is>
      </c>
      <c r="X987" t="n">
        <v>0</v>
      </c>
      <c r="Y987" t="n">
        <v>0</v>
      </c>
      <c r="Z987" t="n">
        <v>12074090</v>
      </c>
      <c r="AA987" t="inlineStr">
        <is>
          <t>OTHER</t>
        </is>
      </c>
      <c r="AB987" t="inlineStr">
        <is>
          <t>http://indiausatrade.mea.gov.in/api/public/image/stream?key=products%2F20260816T123420Z-260366-8dc4bc59-SESAME-cropped.jpg</t>
        </is>
      </c>
      <c r="AC987" t="inlineStr">
        <is>
          <t>2026-08-16T12:34:20.392Z</t>
        </is>
      </c>
    </row>
    <row r="988">
      <c r="A988" t="inlineStr">
        <is>
          <t>d92fd5b4-3b51-4957-8f7e-7f3521e50143</t>
        </is>
      </c>
      <c r="B988" t="inlineStr">
        <is>
          <t>Areca Palm Leaf Serving Tray</t>
        </is>
      </c>
      <c r="C988" t="inlineStr">
        <is>
          <t>CG-ARC-TRY</t>
        </is>
      </c>
      <c r="E988" t="inlineStr">
        <is>
          <t>FIXED</t>
        </is>
      </c>
      <c r="F988" t="n">
        <v>24</v>
      </c>
      <c r="G988" t="inlineStr">
        <is>
          <t>USD</t>
        </is>
      </c>
      <c r="I988" t="inlineStr">
        <is>
          <t>Box</t>
        </is>
      </c>
      <c r="M988" t="n">
        <v>0</v>
      </c>
      <c r="N988" t="n">
        <v>0</v>
      </c>
      <c r="Q988" t="inlineStr">
        <is>
          <t>7bd372b1-c023-44d2-b290-a40f5ef40213</t>
        </is>
      </c>
      <c r="R988" t="inlineStr">
        <is>
          <t>Manufactures of straw, of esparto or of other plaiting materials; basketware and wickerwork</t>
        </is>
      </c>
      <c r="S988" t="inlineStr">
        <is>
          <t>a399010b-7d1c-4cdc-bc84-1468604be060</t>
        </is>
      </c>
      <c r="T988" t="inlineStr">
        <is>
          <t>Basketwork, wickerwork and other articles, made directly to shape from plaiting materials or made up from goods of heading 4601; articles of loofah</t>
        </is>
      </c>
      <c r="U988" t="inlineStr">
        <is>
          <t>85fa7ad7-e29e-4e23-9113-3f1d3ec31fdc</t>
        </is>
      </c>
      <c r="V988" t="inlineStr">
        <is>
          <t>CUIKA GLOBAL LLP</t>
        </is>
      </c>
      <c r="W988" t="inlineStr">
        <is>
          <t>AAWFC3679F</t>
        </is>
      </c>
      <c r="X988" t="n">
        <v>0</v>
      </c>
      <c r="Y988" t="n">
        <v>0</v>
      </c>
      <c r="Z988" t="n">
        <v>46021990</v>
      </c>
      <c r="AA988" t="inlineStr">
        <is>
          <t>OTHER</t>
        </is>
      </c>
      <c r="AB988" t="inlineStr">
        <is>
          <t>http://indiausatrade.mea.gov.in/api/public/image/stream?key=products%2F20260714T100245Z-479528-012b1e10-cg-arc-try-05-cropped.jpg</t>
        </is>
      </c>
      <c r="AC988" t="inlineStr">
        <is>
          <t>2026-07-14T09:47:13.425Z</t>
        </is>
      </c>
    </row>
    <row r="989">
      <c r="A989" t="inlineStr">
        <is>
          <t>ee5143db-8c40-45ff-8fd8-e910f6173253</t>
        </is>
      </c>
      <c r="B989" t="inlineStr">
        <is>
          <t>Areca Palm Leaf Deep Bowl</t>
        </is>
      </c>
      <c r="C989" t="inlineStr">
        <is>
          <t>CG-ARC-BWL</t>
        </is>
      </c>
      <c r="E989" t="inlineStr">
        <is>
          <t>FIXED</t>
        </is>
      </c>
      <c r="F989" t="n">
        <v>25</v>
      </c>
      <c r="G989" t="inlineStr">
        <is>
          <t>USD</t>
        </is>
      </c>
      <c r="I989" t="inlineStr">
        <is>
          <t>Box</t>
        </is>
      </c>
      <c r="M989" t="n">
        <v>0</v>
      </c>
      <c r="N989" t="n">
        <v>0</v>
      </c>
      <c r="Q989" t="inlineStr">
        <is>
          <t>7bd372b1-c023-44d2-b290-a40f5ef40213</t>
        </is>
      </c>
      <c r="R989" t="inlineStr">
        <is>
          <t>Manufactures of straw, of esparto or of other plaiting materials; basketware and wickerwork</t>
        </is>
      </c>
      <c r="S989" t="inlineStr">
        <is>
          <t>a399010b-7d1c-4cdc-bc84-1468604be060</t>
        </is>
      </c>
      <c r="T989" t="inlineStr">
        <is>
          <t>Basketwork, wickerwork and other articles, made directly to shape from plaiting materials or made up from goods of heading 4601; articles of loofah</t>
        </is>
      </c>
      <c r="U989" t="inlineStr">
        <is>
          <t>85fa7ad7-e29e-4e23-9113-3f1d3ec31fdc</t>
        </is>
      </c>
      <c r="V989" t="inlineStr">
        <is>
          <t>CUIKA GLOBAL LLP</t>
        </is>
      </c>
      <c r="W989" t="inlineStr">
        <is>
          <t>AAWFC3679F</t>
        </is>
      </c>
      <c r="X989" t="n">
        <v>0</v>
      </c>
      <c r="Y989" t="n">
        <v>0</v>
      </c>
      <c r="Z989" t="n">
        <v>46021990</v>
      </c>
      <c r="AA989" t="inlineStr">
        <is>
          <t>OTHER</t>
        </is>
      </c>
      <c r="AB989" t="inlineStr">
        <is>
          <t>http://indiausatrade.mea.gov.in/api/public/image/stream?key=products%2F20260714T103651Z-505412-e5e21587-cg-arc-bwl-01-cropped.jpg</t>
        </is>
      </c>
      <c r="AC989" t="inlineStr">
        <is>
          <t>2026-07-14T03:30:32.856Z</t>
        </is>
      </c>
    </row>
    <row r="990">
      <c r="A990" t="inlineStr">
        <is>
          <t>a3822609-189c-4a57-a15b-7c8c6eb56ff3</t>
        </is>
      </c>
      <c r="B990" t="inlineStr">
        <is>
          <t>Areca Palm Leaf Round Plate</t>
        </is>
      </c>
      <c r="C990" t="inlineStr">
        <is>
          <t>CG-ARC-RDP</t>
        </is>
      </c>
      <c r="E990" t="inlineStr">
        <is>
          <t>FIXED</t>
        </is>
      </c>
      <c r="F990" t="n">
        <v>32</v>
      </c>
      <c r="G990" t="inlineStr">
        <is>
          <t>USD</t>
        </is>
      </c>
      <c r="I990" t="inlineStr">
        <is>
          <t>Box</t>
        </is>
      </c>
      <c r="M990" t="n">
        <v>0</v>
      </c>
      <c r="N990" t="n">
        <v>0</v>
      </c>
      <c r="Q990" t="inlineStr">
        <is>
          <t>7bd372b1-c023-44d2-b290-a40f5ef40213</t>
        </is>
      </c>
      <c r="R990" t="inlineStr">
        <is>
          <t>Manufactures of straw, of esparto or of other plaiting materials; basketware and wickerwork</t>
        </is>
      </c>
      <c r="S990" t="inlineStr">
        <is>
          <t>a399010b-7d1c-4cdc-bc84-1468604be060</t>
        </is>
      </c>
      <c r="T990" t="inlineStr">
        <is>
          <t>Basketwork, wickerwork and other articles, made directly to shape from plaiting materials or made up from goods of heading 4601; articles of loofah</t>
        </is>
      </c>
      <c r="U990" t="inlineStr">
        <is>
          <t>85fa7ad7-e29e-4e23-9113-3f1d3ec31fdc</t>
        </is>
      </c>
      <c r="V990" t="inlineStr">
        <is>
          <t>CUIKA GLOBAL LLP</t>
        </is>
      </c>
      <c r="W990" t="inlineStr">
        <is>
          <t>AAWFC3679F</t>
        </is>
      </c>
      <c r="X990" t="n">
        <v>0</v>
      </c>
      <c r="Y990" t="n">
        <v>0</v>
      </c>
      <c r="Z990" t="n">
        <v>46021990</v>
      </c>
      <c r="AA990" t="inlineStr">
        <is>
          <t>OTHER</t>
        </is>
      </c>
      <c r="AB990" t="inlineStr">
        <is>
          <t>http://indiausatrade.mea.gov.in/api/public/image/stream?key=products%2F20260714T103948Z-945760-978c67ea-cg-arc-rdp-02-cropped.jpg</t>
        </is>
      </c>
      <c r="AC990" t="inlineStr">
        <is>
          <t>2026-07-14T03:30:26.321Z</t>
        </is>
      </c>
    </row>
    <row r="991">
      <c r="A991" t="inlineStr">
        <is>
          <t>8d16d405-0a90-485b-9f46-e1337970df34</t>
        </is>
      </c>
      <c r="B991" t="inlineStr">
        <is>
          <t>Areca Palm Leaf Square Plate</t>
        </is>
      </c>
      <c r="C991" t="inlineStr">
        <is>
          <t>CG-ARC-SQP</t>
        </is>
      </c>
      <c r="E991" t="inlineStr">
        <is>
          <t>FIXED</t>
        </is>
      </c>
      <c r="F991" t="n">
        <v>30</v>
      </c>
      <c r="G991" t="inlineStr">
        <is>
          <t>USD</t>
        </is>
      </c>
      <c r="I991" t="inlineStr">
        <is>
          <t>Box</t>
        </is>
      </c>
      <c r="M991" t="n">
        <v>0</v>
      </c>
      <c r="N991" t="n">
        <v>0</v>
      </c>
      <c r="Q991" t="inlineStr">
        <is>
          <t>7bd372b1-c023-44d2-b290-a40f5ef40213</t>
        </is>
      </c>
      <c r="R991" t="inlineStr">
        <is>
          <t>Manufactures of straw, of esparto or of other plaiting materials; basketware and wickerwork</t>
        </is>
      </c>
      <c r="S991" t="inlineStr">
        <is>
          <t>a399010b-7d1c-4cdc-bc84-1468604be060</t>
        </is>
      </c>
      <c r="T991" t="inlineStr">
        <is>
          <t>Basketwork, wickerwork and other articles, made directly to shape from plaiting materials or made up from goods of heading 4601; articles of loofah</t>
        </is>
      </c>
      <c r="U991" t="inlineStr">
        <is>
          <t>85fa7ad7-e29e-4e23-9113-3f1d3ec31fdc</t>
        </is>
      </c>
      <c r="V991" t="inlineStr">
        <is>
          <t>CUIKA GLOBAL LLP</t>
        </is>
      </c>
      <c r="W991" t="inlineStr">
        <is>
          <t>AAWFC3679F</t>
        </is>
      </c>
      <c r="X991" t="n">
        <v>0</v>
      </c>
      <c r="Y991" t="n">
        <v>0</v>
      </c>
      <c r="Z991" t="n">
        <v>46021990</v>
      </c>
      <c r="AA991" t="inlineStr">
        <is>
          <t>OTHER</t>
        </is>
      </c>
      <c r="AB991" t="inlineStr">
        <is>
          <t>http://indiausatrade.mea.gov.in/api/public/image/stream?key=products%2F20260714T104606Z-644343-793eedfa-cg-arc-sqp-01-cropped.jpg</t>
        </is>
      </c>
      <c r="AC991" t="inlineStr">
        <is>
          <t>2026-07-14T03:30:21.145Z</t>
        </is>
      </c>
    </row>
    <row r="992">
      <c r="A992" t="inlineStr">
        <is>
          <t>eb3492de-7e07-472f-b753-c319a7c1c4b5</t>
        </is>
      </c>
      <c r="B992" t="inlineStr">
        <is>
          <t>Bagasse Square Plate</t>
        </is>
      </c>
      <c r="C992" t="inlineStr">
        <is>
          <t>CG-BAG-SQP</t>
        </is>
      </c>
      <c r="E992" t="inlineStr">
        <is>
          <t>FIXED</t>
        </is>
      </c>
      <c r="F992" t="n">
        <v>18</v>
      </c>
      <c r="G992" t="inlineStr">
        <is>
          <t>USD</t>
        </is>
      </c>
      <c r="I992" t="inlineStr">
        <is>
          <t>Numbers</t>
        </is>
      </c>
      <c r="M992" t="n">
        <v>0</v>
      </c>
      <c r="N992" t="n">
        <v>0</v>
      </c>
      <c r="Q992" t="inlineStr">
        <is>
          <t>7ab8d365-836c-4189-8161-76fa993e3467</t>
        </is>
      </c>
      <c r="R992" t="inlineStr">
        <is>
          <t>Paper and paperboard; articles of paper pulp, of paper or of paperboard</t>
        </is>
      </c>
      <c r="S992" t="inlineStr">
        <is>
          <t>d18c587b-c285-4084-b821-d70250dcc76d</t>
        </is>
      </c>
      <c r="T992" t="inlineStr">
        <is>
          <t>Other paper, paperboard, cellulose wadding and webs of cellulose fibres, cut to size or shape; other articles of paper pulp, paper, paperboard, cellulose wadding or webs of cellulose fibres</t>
        </is>
      </c>
      <c r="U992" t="inlineStr">
        <is>
          <t>85fa7ad7-e29e-4e23-9113-3f1d3ec31fdc</t>
        </is>
      </c>
      <c r="V992" t="inlineStr">
        <is>
          <t>CUIKA GLOBAL LLP</t>
        </is>
      </c>
      <c r="W992" t="inlineStr">
        <is>
          <t>AAWFC3679F</t>
        </is>
      </c>
      <c r="X992" t="n">
        <v>0</v>
      </c>
      <c r="Y992" t="n">
        <v>0</v>
      </c>
      <c r="Z992" t="n">
        <v>48237090</v>
      </c>
      <c r="AA992" t="inlineStr">
        <is>
          <t>OTHER</t>
        </is>
      </c>
      <c r="AB992" t="inlineStr">
        <is>
          <t>http://indiausatrade.mea.gov.in/api/public/image/stream?key=products%2F20260715T053713Z-857612-1daac4aa-cg-bag-sqp-01.jpeg</t>
        </is>
      </c>
      <c r="AC992" t="inlineStr">
        <is>
          <t>2026-07-15T05:37:13.546Z</t>
        </is>
      </c>
    </row>
    <row r="993">
      <c r="A993" t="inlineStr">
        <is>
          <t>24247b44-cbe2-44df-8d37-baf524b07903</t>
        </is>
      </c>
      <c r="B993" t="inlineStr">
        <is>
          <t>Bagasse Clamshell Box</t>
        </is>
      </c>
      <c r="C993" t="inlineStr">
        <is>
          <t>CG-BAG-CLM</t>
        </is>
      </c>
      <c r="E993" t="inlineStr">
        <is>
          <t>FIXED</t>
        </is>
      </c>
      <c r="F993" t="n">
        <v>16</v>
      </c>
      <c r="G993" t="inlineStr">
        <is>
          <t>USD</t>
        </is>
      </c>
      <c r="I993" t="inlineStr">
        <is>
          <t>Box</t>
        </is>
      </c>
      <c r="M993" t="n">
        <v>0</v>
      </c>
      <c r="N993" t="n">
        <v>0</v>
      </c>
      <c r="Q993" t="inlineStr">
        <is>
          <t>7ab8d365-836c-4189-8161-76fa993e3467</t>
        </is>
      </c>
      <c r="R993" t="inlineStr">
        <is>
          <t>Paper and paperboard; articles of paper pulp, of paper or of paperboard</t>
        </is>
      </c>
      <c r="S993" t="inlineStr">
        <is>
          <t>d18c587b-c285-4084-b821-d70250dcc76d</t>
        </is>
      </c>
      <c r="T993" t="inlineStr">
        <is>
          <t>Other paper, paperboard, cellulose wadding and webs of cellulose fibres, cut to size or shape; other articles of paper pulp, paper, paperboard, cellulose wadding or webs of cellulose fibres</t>
        </is>
      </c>
      <c r="U993" t="inlineStr">
        <is>
          <t>85fa7ad7-e29e-4e23-9113-3f1d3ec31fdc</t>
        </is>
      </c>
      <c r="V993" t="inlineStr">
        <is>
          <t>CUIKA GLOBAL LLP</t>
        </is>
      </c>
      <c r="W993" t="inlineStr">
        <is>
          <t>AAWFC3679F</t>
        </is>
      </c>
      <c r="X993" t="n">
        <v>0</v>
      </c>
      <c r="Y993" t="n">
        <v>0</v>
      </c>
      <c r="Z993" t="n">
        <v>48237090</v>
      </c>
      <c r="AA993" t="inlineStr">
        <is>
          <t>OTHER</t>
        </is>
      </c>
      <c r="AB993" t="inlineStr">
        <is>
          <t>http://indiausatrade.mea.gov.in/api/public/image/stream?key=products%2F20260715T053725Z-431880-0714f7e7-cg-bag-clm-01.jpeg</t>
        </is>
      </c>
      <c r="AC993" t="inlineStr">
        <is>
          <t>2026-07-15T05:37:25.422Z</t>
        </is>
      </c>
    </row>
    <row r="994">
      <c r="A994" t="inlineStr">
        <is>
          <t>7e9c8249-c4c9-4330-9ee0-52f334a0a832</t>
        </is>
      </c>
      <c r="B994" t="inlineStr">
        <is>
          <t>Bagasse Round Bowl / Square Dona</t>
        </is>
      </c>
      <c r="C994" t="inlineStr">
        <is>
          <t>CG-BAG-BWL</t>
        </is>
      </c>
      <c r="E994" t="inlineStr">
        <is>
          <t>FIXED</t>
        </is>
      </c>
      <c r="F994" t="n">
        <v>11</v>
      </c>
      <c r="G994" t="inlineStr">
        <is>
          <t>USD</t>
        </is>
      </c>
      <c r="I994" t="inlineStr">
        <is>
          <t>Box</t>
        </is>
      </c>
      <c r="M994" t="n">
        <v>0</v>
      </c>
      <c r="N994" t="n">
        <v>0</v>
      </c>
      <c r="Q994" t="inlineStr">
        <is>
          <t>7ab8d365-836c-4189-8161-76fa993e3467</t>
        </is>
      </c>
      <c r="R994" t="inlineStr">
        <is>
          <t>Paper and paperboard; articles of paper pulp, of paper or of paperboard</t>
        </is>
      </c>
      <c r="S994" t="inlineStr">
        <is>
          <t>d18c587b-c285-4084-b821-d70250dcc76d</t>
        </is>
      </c>
      <c r="T994" t="inlineStr">
        <is>
          <t>Other paper, paperboard, cellulose wadding and webs of cellulose fibres, cut to size or shape; other articles of paper pulp, paper, paperboard, cellulose wadding or webs of cellulose fibres</t>
        </is>
      </c>
      <c r="U994" t="inlineStr">
        <is>
          <t>85fa7ad7-e29e-4e23-9113-3f1d3ec31fdc</t>
        </is>
      </c>
      <c r="V994" t="inlineStr">
        <is>
          <t>CUIKA GLOBAL LLP</t>
        </is>
      </c>
      <c r="W994" t="inlineStr">
        <is>
          <t>AAWFC3679F</t>
        </is>
      </c>
      <c r="X994" t="n">
        <v>0</v>
      </c>
      <c r="Y994" t="n">
        <v>0</v>
      </c>
      <c r="Z994" t="n">
        <v>48237090</v>
      </c>
      <c r="AA994" t="inlineStr">
        <is>
          <t>OTHER</t>
        </is>
      </c>
      <c r="AB994" t="inlineStr">
        <is>
          <t>http://indiausatrade.mea.gov.in/api/public/image/stream?key=products%2F20260715T055133Z-107353-cf241127-cg-bag-bwl-02.jpeg</t>
        </is>
      </c>
      <c r="AC994" t="inlineStr">
        <is>
          <t>2026-07-15T05:51:33.051Z</t>
        </is>
      </c>
    </row>
    <row r="995">
      <c r="A995" t="inlineStr">
        <is>
          <t>f63339c0-f1c0-4e6a-ae7f-753835b21260</t>
        </is>
      </c>
      <c r="B995" t="inlineStr">
        <is>
          <t>Bagasse Snack Tray</t>
        </is>
      </c>
      <c r="C995" t="inlineStr">
        <is>
          <t>CG-BAG-SNK</t>
        </is>
      </c>
      <c r="E995" t="inlineStr">
        <is>
          <t>FIXED</t>
        </is>
      </c>
      <c r="F995" t="n">
        <v>23</v>
      </c>
      <c r="G995" t="inlineStr">
        <is>
          <t>USD</t>
        </is>
      </c>
      <c r="I995" t="inlineStr">
        <is>
          <t>Box</t>
        </is>
      </c>
      <c r="M995" t="n">
        <v>0</v>
      </c>
      <c r="N995" t="n">
        <v>0</v>
      </c>
      <c r="Q995" t="inlineStr">
        <is>
          <t>7ab8d365-836c-4189-8161-76fa993e3467</t>
        </is>
      </c>
      <c r="R995" t="inlineStr">
        <is>
          <t>Paper and paperboard; articles of paper pulp, of paper or of paperboard</t>
        </is>
      </c>
      <c r="S995" t="inlineStr">
        <is>
          <t>d18c587b-c285-4084-b821-d70250dcc76d</t>
        </is>
      </c>
      <c r="T995" t="inlineStr">
        <is>
          <t>Other paper, paperboard, cellulose wadding and webs of cellulose fibres, cut to size or shape; other articles of paper pulp, paper, paperboard, cellulose wadding or webs of cellulose fibres</t>
        </is>
      </c>
      <c r="U995" t="inlineStr">
        <is>
          <t>85fa7ad7-e29e-4e23-9113-3f1d3ec31fdc</t>
        </is>
      </c>
      <c r="V995" t="inlineStr">
        <is>
          <t>CUIKA GLOBAL LLP</t>
        </is>
      </c>
      <c r="W995" t="inlineStr">
        <is>
          <t>AAWFC3679F</t>
        </is>
      </c>
      <c r="X995" t="n">
        <v>0</v>
      </c>
      <c r="Y995" t="n">
        <v>0</v>
      </c>
      <c r="Z995" t="n">
        <v>48237090</v>
      </c>
      <c r="AA995" t="inlineStr">
        <is>
          <t>OTHER</t>
        </is>
      </c>
      <c r="AB995" t="inlineStr">
        <is>
          <t>http://indiausatrade.mea.gov.in/api/public/image/stream?key=products%2F20260715T061058Z-666436-367e8772-cg-bag-snk-03.jpeg</t>
        </is>
      </c>
      <c r="AC995" t="inlineStr">
        <is>
          <t>2026-07-15T06:10:58.179Z</t>
        </is>
      </c>
    </row>
    <row r="996">
      <c r="A996" t="inlineStr">
        <is>
          <t>2d1378f8-aa90-4f37-9feb-2497484a6324</t>
        </is>
      </c>
      <c r="B996" t="inlineStr">
        <is>
          <t>Bagasse Round Plate</t>
        </is>
      </c>
      <c r="C996" t="inlineStr">
        <is>
          <t>CG-BAG-RDP</t>
        </is>
      </c>
      <c r="E996" t="inlineStr">
        <is>
          <t>FIXED</t>
        </is>
      </c>
      <c r="F996" t="n">
        <v>18</v>
      </c>
      <c r="G996" t="inlineStr">
        <is>
          <t>USD</t>
        </is>
      </c>
      <c r="I996" t="inlineStr">
        <is>
          <t>Box</t>
        </is>
      </c>
      <c r="M996" t="n">
        <v>0</v>
      </c>
      <c r="N996" t="n">
        <v>0</v>
      </c>
      <c r="Q996" t="inlineStr">
        <is>
          <t>7ab8d365-836c-4189-8161-76fa993e3467</t>
        </is>
      </c>
      <c r="R996" t="inlineStr">
        <is>
          <t>Paper and paperboard; articles of paper pulp, of paper or of paperboard</t>
        </is>
      </c>
      <c r="S996" t="inlineStr">
        <is>
          <t>d18c587b-c285-4084-b821-d70250dcc76d</t>
        </is>
      </c>
      <c r="T996" t="inlineStr">
        <is>
          <t>Other paper, paperboard, cellulose wadding and webs of cellulose fibres, cut to size or shape; other articles of paper pulp, paper, paperboard, cellulose wadding or webs of cellulose fibres</t>
        </is>
      </c>
      <c r="U996" t="inlineStr">
        <is>
          <t>85fa7ad7-e29e-4e23-9113-3f1d3ec31fdc</t>
        </is>
      </c>
      <c r="V996" t="inlineStr">
        <is>
          <t>CUIKA GLOBAL LLP</t>
        </is>
      </c>
      <c r="W996" t="inlineStr">
        <is>
          <t>AAWFC3679F</t>
        </is>
      </c>
      <c r="X996" t="n">
        <v>0</v>
      </c>
      <c r="Y996" t="n">
        <v>0</v>
      </c>
      <c r="Z996" t="n">
        <v>48237090</v>
      </c>
      <c r="AA996" t="inlineStr">
        <is>
          <t>OTHER</t>
        </is>
      </c>
      <c r="AB996" t="inlineStr">
        <is>
          <t>http://indiausatrade.mea.gov.in/api/public/image/stream?key=products%2F20260715T055135Z-740100-3200a598-cg-bag-rdp-03.jpeg</t>
        </is>
      </c>
      <c r="AC996" t="inlineStr">
        <is>
          <t>2026-07-15T05:51:35.033Z</t>
        </is>
      </c>
    </row>
    <row r="997">
      <c r="A997" t="inlineStr">
        <is>
          <t>0f56bdd5-5199-4df7-8963-5760038664c7</t>
        </is>
      </c>
      <c r="B997" t="inlineStr">
        <is>
          <t>Bagasse Meal Tray</t>
        </is>
      </c>
      <c r="C997" t="inlineStr">
        <is>
          <t>CG-BAG-MEL</t>
        </is>
      </c>
      <c r="E997" t="inlineStr">
        <is>
          <t>FIXED</t>
        </is>
      </c>
      <c r="F997" t="n">
        <v>20</v>
      </c>
      <c r="G997" t="inlineStr">
        <is>
          <t>USD</t>
        </is>
      </c>
      <c r="I997" t="inlineStr">
        <is>
          <t>Box</t>
        </is>
      </c>
      <c r="M997" t="n">
        <v>0</v>
      </c>
      <c r="N997" t="n">
        <v>0</v>
      </c>
      <c r="Q997" t="inlineStr">
        <is>
          <t>7ab8d365-836c-4189-8161-76fa993e3467</t>
        </is>
      </c>
      <c r="R997" t="inlineStr">
        <is>
          <t>Paper and paperboard; articles of paper pulp, of paper or of paperboard</t>
        </is>
      </c>
      <c r="S997" t="inlineStr">
        <is>
          <t>d18c587b-c285-4084-b821-d70250dcc76d</t>
        </is>
      </c>
      <c r="T997" t="inlineStr">
        <is>
          <t>Other paper, paperboard, cellulose wadding and webs of cellulose fibres, cut to size or shape; other articles of paper pulp, paper, paperboard, cellulose wadding or webs of cellulose fibres</t>
        </is>
      </c>
      <c r="U997" t="inlineStr">
        <is>
          <t>85fa7ad7-e29e-4e23-9113-3f1d3ec31fdc</t>
        </is>
      </c>
      <c r="V997" t="inlineStr">
        <is>
          <t>CUIKA GLOBAL LLP</t>
        </is>
      </c>
      <c r="W997" t="inlineStr">
        <is>
          <t>AAWFC3679F</t>
        </is>
      </c>
      <c r="X997" t="n">
        <v>0</v>
      </c>
      <c r="Y997" t="n">
        <v>0</v>
      </c>
      <c r="Z997" t="n">
        <v>48237090</v>
      </c>
      <c r="AA997" t="inlineStr">
        <is>
          <t>OTHER</t>
        </is>
      </c>
      <c r="AB997" t="inlineStr">
        <is>
          <t>http://indiausatrade.mea.gov.in/api/public/image/stream?key=products%2F20260715T053721Z-468069-b6d7a941-cg-bag-mel-02.jpeg</t>
        </is>
      </c>
      <c r="AC997" t="inlineStr">
        <is>
          <t>2026-07-15T05:37:21.635Z</t>
        </is>
      </c>
    </row>
    <row r="998">
      <c r="A998" t="inlineStr">
        <is>
          <t>5e30be96-9792-4462-a9d4-4c3b0c9b7ca6</t>
        </is>
      </c>
      <c r="B998" t="inlineStr">
        <is>
          <t>Beige and White Stripes Pashmina Stole</t>
        </is>
      </c>
      <c r="C998" t="inlineStr">
        <is>
          <t>Beige and White Stripes Pashmina Stole</t>
        </is>
      </c>
      <c r="E998" t="inlineStr">
        <is>
          <t>FIXED</t>
        </is>
      </c>
      <c r="F998" t="n">
        <v>96</v>
      </c>
      <c r="G998" t="inlineStr">
        <is>
          <t>USD</t>
        </is>
      </c>
      <c r="I998" t="inlineStr">
        <is>
          <t>Unit</t>
        </is>
      </c>
      <c r="J998" t="n">
        <v>10</v>
      </c>
      <c r="M998" t="n">
        <v>0</v>
      </c>
      <c r="N998" t="n">
        <v>0</v>
      </c>
      <c r="Q998" t="inlineStr">
        <is>
          <t>d47ea3d2-777f-446b-a2db-444787dbb778</t>
        </is>
      </c>
      <c r="R998" t="inlineStr">
        <is>
          <t>Articles of apparel and clothing accessories, not knitted or crocheted</t>
        </is>
      </c>
      <c r="S998" t="inlineStr">
        <is>
          <t>d54e38ad-c4bd-41a5-a80c-0dcdd8d82374</t>
        </is>
      </c>
      <c r="T998" t="inlineStr">
        <is>
          <t>Shawls, scarves, mufflers, mantillas, veils and the like</t>
        </is>
      </c>
      <c r="U998" t="inlineStr">
        <is>
          <t>fbfa2022-c242-4cf1-8bb5-0176448b61a7</t>
        </is>
      </c>
      <c r="V998" t="inlineStr">
        <is>
          <t>PASHMSUTRA LLP</t>
        </is>
      </c>
      <c r="W998" t="inlineStr">
        <is>
          <t>ABHFP6214H</t>
        </is>
      </c>
      <c r="X998" t="n">
        <v>0</v>
      </c>
      <c r="Y998" t="n">
        <v>2</v>
      </c>
      <c r="Z998" t="n">
        <v>62142010</v>
      </c>
      <c r="AA998" t="inlineStr">
        <is>
          <t>SHAWLS</t>
        </is>
      </c>
      <c r="AB998" t="inlineStr">
        <is>
          <t>http://indiausatrade.mea.gov.in/api/public/image/stream?key=products%2F20260605T072534Z-960632-d5d345fc-DSC03419_compressed_under5mb-cropped.jpg</t>
        </is>
      </c>
      <c r="AC998" t="inlineStr">
        <is>
          <t>2026-06-05T07:25:34.313Z</t>
        </is>
      </c>
    </row>
    <row r="999">
      <c r="A999" t="inlineStr">
        <is>
          <t>931cb970-6513-43eb-b942-105cb8e283ba</t>
        </is>
      </c>
      <c r="B999" t="inlineStr">
        <is>
          <t>Maroon Pashmina Shawl</t>
        </is>
      </c>
      <c r="C999" t="inlineStr">
        <is>
          <t>Maroon Pashmina Shawl</t>
        </is>
      </c>
      <c r="E999" t="inlineStr">
        <is>
          <t>FIXED</t>
        </is>
      </c>
      <c r="F999" t="n">
        <v>145</v>
      </c>
      <c r="G999" t="inlineStr">
        <is>
          <t>USD</t>
        </is>
      </c>
      <c r="I999" t="inlineStr">
        <is>
          <t>Unit</t>
        </is>
      </c>
      <c r="J999" t="n">
        <v>10</v>
      </c>
      <c r="M999" t="n">
        <v>0</v>
      </c>
      <c r="N999" t="n">
        <v>0</v>
      </c>
      <c r="Q999" t="inlineStr">
        <is>
          <t>d47ea3d2-777f-446b-a2db-444787dbb778</t>
        </is>
      </c>
      <c r="R999" t="inlineStr">
        <is>
          <t>Articles of apparel and clothing accessories, not knitted or crocheted</t>
        </is>
      </c>
      <c r="S999" t="inlineStr">
        <is>
          <t>d54e38ad-c4bd-41a5-a80c-0dcdd8d82374</t>
        </is>
      </c>
      <c r="T999" t="inlineStr">
        <is>
          <t>Shawls, scarves, mufflers, mantillas, veils and the like</t>
        </is>
      </c>
      <c r="U999" t="inlineStr">
        <is>
          <t>fbfa2022-c242-4cf1-8bb5-0176448b61a7</t>
        </is>
      </c>
      <c r="V999" t="inlineStr">
        <is>
          <t>PASHMSUTRA LLP</t>
        </is>
      </c>
      <c r="W999" t="inlineStr">
        <is>
          <t>ABHFP6214H</t>
        </is>
      </c>
      <c r="X999" t="n">
        <v>0</v>
      </c>
      <c r="Y999" t="n">
        <v>1</v>
      </c>
      <c r="Z999" t="n">
        <v>62142010</v>
      </c>
      <c r="AA999" t="inlineStr">
        <is>
          <t>SHAWLS</t>
        </is>
      </c>
      <c r="AB999" t="inlineStr">
        <is>
          <t>http://indiausatrade.mea.gov.in/api/public/image/stream?key=products%2F20260604T122631Z-356040-6a9df88a-front%20maroon%20shawl-cropped.jpg</t>
        </is>
      </c>
      <c r="AC999" t="inlineStr">
        <is>
          <t>2026-06-04T12:26:31.103Z</t>
        </is>
      </c>
    </row>
    <row r="1000">
      <c r="A1000" t="inlineStr">
        <is>
          <t>3729d427-1264-41f6-8bd3-3479030028ff</t>
        </is>
      </c>
      <c r="B1000" t="inlineStr">
        <is>
          <t>Yellow and Green Ombre Pashmina Shawl</t>
        </is>
      </c>
      <c r="C1000" t="inlineStr">
        <is>
          <t>Yellow and Green Ombre Pashmina Shawl</t>
        </is>
      </c>
      <c r="E1000" t="inlineStr">
        <is>
          <t>FIXED</t>
        </is>
      </c>
      <c r="F1000" t="n">
        <v>145</v>
      </c>
      <c r="G1000" t="inlineStr">
        <is>
          <t>USD</t>
        </is>
      </c>
      <c r="I1000" t="inlineStr">
        <is>
          <t>Unit</t>
        </is>
      </c>
      <c r="J1000" t="n">
        <v>10</v>
      </c>
      <c r="M1000" t="n">
        <v>0</v>
      </c>
      <c r="N1000" t="n">
        <v>0</v>
      </c>
      <c r="Q1000" t="inlineStr">
        <is>
          <t>d47ea3d2-777f-446b-a2db-444787dbb778</t>
        </is>
      </c>
      <c r="R1000" t="inlineStr">
        <is>
          <t>Articles of apparel and clothing accessories, not knitted or crocheted</t>
        </is>
      </c>
      <c r="S1000" t="inlineStr">
        <is>
          <t>d54e38ad-c4bd-41a5-a80c-0dcdd8d82374</t>
        </is>
      </c>
      <c r="T1000" t="inlineStr">
        <is>
          <t>Shawls, scarves, mufflers, mantillas, veils and the like</t>
        </is>
      </c>
      <c r="U1000" t="inlineStr">
        <is>
          <t>fbfa2022-c242-4cf1-8bb5-0176448b61a7</t>
        </is>
      </c>
      <c r="V1000" t="inlineStr">
        <is>
          <t>PASHMSUTRA LLP</t>
        </is>
      </c>
      <c r="W1000" t="inlineStr">
        <is>
          <t>ABHFP6214H</t>
        </is>
      </c>
      <c r="X1000" t="n">
        <v>0</v>
      </c>
      <c r="Y1000" t="n">
        <v>0</v>
      </c>
      <c r="Z1000" t="n">
        <v>62142010</v>
      </c>
      <c r="AA1000" t="inlineStr">
        <is>
          <t>SHAWLS</t>
        </is>
      </c>
      <c r="AB1000" t="inlineStr">
        <is>
          <t>http://indiausatrade.mea.gov.in/api/public/image/stream?key=products%2F20260604T150411Z-739112-1ad37345-DSC03585_compressed-cropped.jpg</t>
        </is>
      </c>
      <c r="AC1000" t="inlineStr">
        <is>
          <t>2026-06-04T15:04:11.853Z</t>
        </is>
      </c>
    </row>
    <row r="1001">
      <c r="A1001" t="inlineStr">
        <is>
          <t>8f188e4f-6aae-44f5-9b5a-a17531d52ae5</t>
        </is>
      </c>
      <c r="B1001" t="inlineStr">
        <is>
          <t>White Handspun Pashmina Shawl</t>
        </is>
      </c>
      <c r="C1001" t="inlineStr">
        <is>
          <t>Ivory Handspun Pashmina Shawl</t>
        </is>
      </c>
      <c r="E1001" t="inlineStr">
        <is>
          <t>FIXED</t>
        </is>
      </c>
      <c r="F1001" t="n">
        <v>266</v>
      </c>
      <c r="G1001" t="inlineStr">
        <is>
          <t>USD</t>
        </is>
      </c>
      <c r="I1001" t="inlineStr">
        <is>
          <t>Unit</t>
        </is>
      </c>
      <c r="J1001" t="n">
        <v>10</v>
      </c>
      <c r="M1001" t="n">
        <v>0</v>
      </c>
      <c r="N1001" t="n">
        <v>0</v>
      </c>
      <c r="Q1001" t="inlineStr">
        <is>
          <t>d47ea3d2-777f-446b-a2db-444787dbb778</t>
        </is>
      </c>
      <c r="R1001" t="inlineStr">
        <is>
          <t>Articles of apparel and clothing accessories, not knitted or crocheted</t>
        </is>
      </c>
      <c r="S1001" t="inlineStr">
        <is>
          <t>d54e38ad-c4bd-41a5-a80c-0dcdd8d82374</t>
        </is>
      </c>
      <c r="T1001" t="inlineStr">
        <is>
          <t>Shawls, scarves, mufflers, mantillas, veils and the like</t>
        </is>
      </c>
      <c r="U1001" t="inlineStr">
        <is>
          <t>fbfa2022-c242-4cf1-8bb5-0176448b61a7</t>
        </is>
      </c>
      <c r="V1001" t="inlineStr">
        <is>
          <t>PASHMSUTRA LLP</t>
        </is>
      </c>
      <c r="W1001" t="inlineStr">
        <is>
          <t>ABHFP6214H</t>
        </is>
      </c>
      <c r="X1001" t="n">
        <v>0</v>
      </c>
      <c r="Y1001" t="n">
        <v>0</v>
      </c>
      <c r="Z1001" t="n">
        <v>62142010</v>
      </c>
      <c r="AA1001" t="inlineStr">
        <is>
          <t>SHAWLS</t>
        </is>
      </c>
      <c r="AB1001" t="inlineStr">
        <is>
          <t>http://indiausatrade.mea.gov.in/api/public/image/stream?key=products%2F20260605T074538Z-124786-9a9118b1-Screenshot_20260417_135325_Gallery-cropped.jpg</t>
        </is>
      </c>
      <c r="AC1001" t="inlineStr">
        <is>
          <t>2026-06-05T07:45:38.828Z</t>
        </is>
      </c>
    </row>
    <row r="1002">
      <c r="A1002" t="inlineStr">
        <is>
          <t>de4a4c1f-8363-4b66-92f1-aa08771e161a</t>
        </is>
      </c>
      <c r="B1002" t="inlineStr">
        <is>
          <t>White &amp; Beige Kani Pashmina Stole</t>
        </is>
      </c>
      <c r="C1002" t="inlineStr">
        <is>
          <t>White &amp; Beige Kani Pashmina Stole</t>
        </is>
      </c>
      <c r="E1002" t="inlineStr">
        <is>
          <t>FIXED</t>
        </is>
      </c>
      <c r="F1002" t="n">
        <v>266</v>
      </c>
      <c r="G1002" t="inlineStr">
        <is>
          <t>USD</t>
        </is>
      </c>
      <c r="I1002" t="inlineStr">
        <is>
          <t>Unit</t>
        </is>
      </c>
      <c r="J1002" t="n">
        <v>10</v>
      </c>
      <c r="M1002" t="n">
        <v>0</v>
      </c>
      <c r="N1002" t="n">
        <v>0</v>
      </c>
      <c r="Q1002" t="inlineStr">
        <is>
          <t>d47ea3d2-777f-446b-a2db-444787dbb778</t>
        </is>
      </c>
      <c r="R1002" t="inlineStr">
        <is>
          <t>Articles of apparel and clothing accessories, not knitted or crocheted</t>
        </is>
      </c>
      <c r="S1002" t="inlineStr">
        <is>
          <t>d54e38ad-c4bd-41a5-a80c-0dcdd8d82374</t>
        </is>
      </c>
      <c r="T1002" t="inlineStr">
        <is>
          <t>Shawls, scarves, mufflers, mantillas, veils and the like</t>
        </is>
      </c>
      <c r="U1002" t="inlineStr">
        <is>
          <t>fbfa2022-c242-4cf1-8bb5-0176448b61a7</t>
        </is>
      </c>
      <c r="V1002" t="inlineStr">
        <is>
          <t>PASHMSUTRA LLP</t>
        </is>
      </c>
      <c r="W1002" t="inlineStr">
        <is>
          <t>ABHFP6214H</t>
        </is>
      </c>
      <c r="X1002" t="n">
        <v>0</v>
      </c>
      <c r="Y1002" t="n">
        <v>0</v>
      </c>
      <c r="Z1002" t="n">
        <v>62142010</v>
      </c>
      <c r="AA1002" t="inlineStr">
        <is>
          <t>SHAWLS</t>
        </is>
      </c>
      <c r="AB1002" t="inlineStr">
        <is>
          <t>http://indiausatrade.mea.gov.in/api/public/image/stream?key=products%2F20260605T080751Z-145128-173cfd0b-042A1433_85ba5c05-eafc-4871-8573-728be45c9e15-cropped.jpg</t>
        </is>
      </c>
      <c r="AC1002" t="inlineStr">
        <is>
          <t>2026-06-05T08:07:51.455Z</t>
        </is>
      </c>
    </row>
    <row r="1003">
      <c r="A1003" t="inlineStr">
        <is>
          <t>57e236b4-0121-498e-847c-95d2f0e53dac</t>
        </is>
      </c>
      <c r="B1003" t="inlineStr">
        <is>
          <t>Hand Painted Hand Embroidered Pashmina Stole</t>
        </is>
      </c>
      <c r="C1003" t="inlineStr">
        <is>
          <t>Ivory Hand Painted Hand Embroidered Pashmina Stole</t>
        </is>
      </c>
      <c r="E1003" t="inlineStr">
        <is>
          <t>FIXED</t>
        </is>
      </c>
      <c r="F1003" t="n">
        <v>292</v>
      </c>
      <c r="G1003" t="inlineStr">
        <is>
          <t>USD</t>
        </is>
      </c>
      <c r="I1003" t="inlineStr">
        <is>
          <t>Unit</t>
        </is>
      </c>
      <c r="J1003" t="n">
        <v>5</v>
      </c>
      <c r="M1003" t="n">
        <v>0</v>
      </c>
      <c r="N1003" t="n">
        <v>0</v>
      </c>
      <c r="Q1003" t="inlineStr">
        <is>
          <t>d47ea3d2-777f-446b-a2db-444787dbb778</t>
        </is>
      </c>
      <c r="R1003" t="inlineStr">
        <is>
          <t>Articles of apparel and clothing accessories, not knitted or crocheted</t>
        </is>
      </c>
      <c r="S1003" t="inlineStr">
        <is>
          <t>d54e38ad-c4bd-41a5-a80c-0dcdd8d82374</t>
        </is>
      </c>
      <c r="T1003" t="inlineStr">
        <is>
          <t>Shawls, scarves, mufflers, mantillas, veils and the like</t>
        </is>
      </c>
      <c r="U1003" t="inlineStr">
        <is>
          <t>fbfa2022-c242-4cf1-8bb5-0176448b61a7</t>
        </is>
      </c>
      <c r="V1003" t="inlineStr">
        <is>
          <t>PASHMSUTRA LLP</t>
        </is>
      </c>
      <c r="W1003" t="inlineStr">
        <is>
          <t>ABHFP6214H</t>
        </is>
      </c>
      <c r="X1003" t="n">
        <v>0</v>
      </c>
      <c r="Y1003" t="n">
        <v>0</v>
      </c>
      <c r="Z1003" t="n">
        <v>62142010</v>
      </c>
      <c r="AA1003" t="inlineStr">
        <is>
          <t>SHAWLS</t>
        </is>
      </c>
      <c r="AB1003" t="inlineStr">
        <is>
          <t>http://indiausatrade.mea.gov.in/api/public/image/stream?key=products%2F20260605T081951Z-439824-a18e76e9-DSC03377_compressed-cropped.jpg</t>
        </is>
      </c>
      <c r="AC1003" t="inlineStr">
        <is>
          <t>2026-06-05T08:19:51.096Z</t>
        </is>
      </c>
    </row>
    <row r="1004">
      <c r="A1004" t="inlineStr">
        <is>
          <t>49d15ff8-3d31-4cbb-8c48-28d16675000a</t>
        </is>
      </c>
      <c r="B1004" t="inlineStr">
        <is>
          <t>Red &amp; Black Reversible Pashmina Stole</t>
        </is>
      </c>
      <c r="C1004" t="inlineStr">
        <is>
          <t>Red &amp; Black Reversible Pashmina Stole</t>
        </is>
      </c>
      <c r="E1004" t="inlineStr">
        <is>
          <t>FIXED</t>
        </is>
      </c>
      <c r="F1004" t="n">
        <v>159</v>
      </c>
      <c r="G1004" t="inlineStr">
        <is>
          <t>USD</t>
        </is>
      </c>
      <c r="I1004" t="inlineStr">
        <is>
          <t>Unit</t>
        </is>
      </c>
      <c r="J1004" t="n">
        <v>10</v>
      </c>
      <c r="M1004" t="n">
        <v>0</v>
      </c>
      <c r="N1004" t="n">
        <v>0</v>
      </c>
      <c r="Q1004" t="inlineStr">
        <is>
          <t>d47ea3d2-777f-446b-a2db-444787dbb778</t>
        </is>
      </c>
      <c r="R1004" t="inlineStr">
        <is>
          <t>Articles of apparel and clothing accessories, not knitted or crocheted</t>
        </is>
      </c>
      <c r="S1004" t="inlineStr">
        <is>
          <t>d54e38ad-c4bd-41a5-a80c-0dcdd8d82374</t>
        </is>
      </c>
      <c r="T1004" t="inlineStr">
        <is>
          <t>Shawls, scarves, mufflers, mantillas, veils and the like</t>
        </is>
      </c>
      <c r="U1004" t="inlineStr">
        <is>
          <t>fbfa2022-c242-4cf1-8bb5-0176448b61a7</t>
        </is>
      </c>
      <c r="V1004" t="inlineStr">
        <is>
          <t>PASHMSUTRA LLP</t>
        </is>
      </c>
      <c r="W1004" t="inlineStr">
        <is>
          <t>ABHFP6214H</t>
        </is>
      </c>
      <c r="X1004" t="n">
        <v>0</v>
      </c>
      <c r="Y1004" t="n">
        <v>0</v>
      </c>
      <c r="Z1004" t="n">
        <v>62142010</v>
      </c>
      <c r="AA1004" t="inlineStr">
        <is>
          <t>SHAWLS</t>
        </is>
      </c>
      <c r="AB1004" t="inlineStr">
        <is>
          <t>http://indiausatrade.mea.gov.in/api/public/image/stream?key=products%2F20260605T083257Z-810229-638719b0-DSC03699_under5mb-cropped.jpg</t>
        </is>
      </c>
      <c r="AC1004" t="inlineStr">
        <is>
          <t>2026-06-05T08:32:57.846Z</t>
        </is>
      </c>
    </row>
    <row r="1005">
      <c r="A1005" t="inlineStr">
        <is>
          <t>cfee7d73-79b8-4c76-a94d-bf53477c5f2c</t>
        </is>
      </c>
      <c r="B1005" t="inlineStr">
        <is>
          <t>Softude -Salesforce CRM Implementation &amp; Consulting</t>
        </is>
      </c>
      <c r="C1005" t="inlineStr">
        <is>
          <t>998314</t>
        </is>
      </c>
      <c r="E1005" t="inlineStr">
        <is>
          <t>FIXED</t>
        </is>
      </c>
      <c r="F1005" t="n">
        <v>50</v>
      </c>
      <c r="G1005" t="inlineStr">
        <is>
          <t>USD</t>
        </is>
      </c>
      <c r="M1005" t="n">
        <v>0</v>
      </c>
      <c r="N1005" t="n">
        <v>0</v>
      </c>
      <c r="Q1005" t="inlineStr">
        <is>
          <t>430b0a08-8314-460c-8c73-a843ac95c6d6</t>
        </is>
      </c>
      <c r="R1005" t="inlineStr">
        <is>
          <t>Services</t>
        </is>
      </c>
      <c r="U1005" t="inlineStr">
        <is>
          <t>41bff03c-38c0-4a80-a6c5-e300253203d2</t>
        </is>
      </c>
      <c r="V1005" t="inlineStr">
        <is>
          <t>APEX MATCH CONSORTIUM (INDIA) PRIVATE LIMITED</t>
        </is>
      </c>
      <c r="W1005" t="inlineStr">
        <is>
          <t>3505005495</t>
        </is>
      </c>
      <c r="X1005" t="n">
        <v>1</v>
      </c>
      <c r="Y1005" t="n">
        <v>1</v>
      </c>
      <c r="AA1005" t="inlineStr">
        <is>
          <t>Services</t>
        </is>
      </c>
      <c r="AB1005" t="inlineStr">
        <is>
          <t>http://indiausatrade.mea.gov.in/api/public/image/stream?key=products%2F20260601T172940Z-172963-5ca6fd10-sales%20force-cropped.jpg</t>
        </is>
      </c>
      <c r="AC1005" t="inlineStr">
        <is>
          <t>2026-06-01T17:29:40.546Z</t>
        </is>
      </c>
    </row>
    <row r="1006">
      <c r="A1006" t="inlineStr">
        <is>
          <t>ef281359-2717-4179-95da-dc1d59b7a381</t>
        </is>
      </c>
      <c r="B1006" t="inlineStr">
        <is>
          <t>Leather wallet 0021</t>
        </is>
      </c>
      <c r="C1006" t="inlineStr">
        <is>
          <t>wwdwd</t>
        </is>
      </c>
      <c r="E1006" t="inlineStr">
        <is>
          <t>FIXED</t>
        </is>
      </c>
      <c r="F1006" t="n">
        <v>11</v>
      </c>
      <c r="G1006" t="inlineStr">
        <is>
          <t>USD</t>
        </is>
      </c>
      <c r="J1006" t="n">
        <v>1</v>
      </c>
      <c r="M1006" t="n">
        <v>0</v>
      </c>
      <c r="N1006" t="n">
        <v>0</v>
      </c>
      <c r="Q1006" t="inlineStr">
        <is>
          <t>6c706b16-0949-44e2-b011-1a282ab14f1f</t>
        </is>
      </c>
      <c r="R1006" t="inlineStr">
        <is>
          <t>Raw hides and skins (other than furskins) and leather</t>
        </is>
      </c>
      <c r="S1006" t="inlineStr">
        <is>
          <t>2822f199-c3a8-462f-aaa3-4a485e7147c6</t>
        </is>
      </c>
      <c r="T1006" t="inlineStr">
        <is>
          <t>Raw hides and skins of bovine (including buffalo) or equine animals (fresh, or salted, dried, limed, pickled or otherwise preserved, but not tanned, parchment-dressed or further prepared), whether or not debaired or split</t>
        </is>
      </c>
      <c r="U1006" t="inlineStr">
        <is>
          <t>41bff03c-38c0-4a80-a6c5-e300253203d2</t>
        </is>
      </c>
      <c r="V1006" t="inlineStr">
        <is>
          <t>APEX MATCH CONSORTIUM (INDIA) PRIVATE LIMITED</t>
        </is>
      </c>
      <c r="W1006" t="inlineStr">
        <is>
          <t>3505005495</t>
        </is>
      </c>
      <c r="X1006" t="n">
        <v>0</v>
      </c>
      <c r="Y1006" t="n">
        <v>6</v>
      </c>
      <c r="Z1006" t="n">
        <v>41012010</v>
      </c>
      <c r="AA1006" t="inlineStr">
        <is>
          <t>OF COW, INCLUDING COW CALF</t>
        </is>
      </c>
      <c r="AB1006" t="inlineStr">
        <is>
          <t>http://indiausatrade.mea.gov.in/api/public/image/stream?key=products%2F142573609-w7.jpg</t>
        </is>
      </c>
      <c r="AC1006" t="inlineStr">
        <is>
          <t>2026-04-14T11:16:33.979Z</t>
        </is>
      </c>
    </row>
    <row r="1007">
      <c r="A1007" t="inlineStr">
        <is>
          <t>6bf045e1-18ef-4f07-8cc9-71d02e6cf60c</t>
        </is>
      </c>
      <c r="B1007" t="inlineStr">
        <is>
          <t>Indu Sui Dhaga</t>
        </is>
      </c>
      <c r="C1007" t="inlineStr">
        <is>
          <t>IM-5HP-415V-1440RPM</t>
        </is>
      </c>
      <c r="E1007" t="inlineStr">
        <is>
          <t>FIXED</t>
        </is>
      </c>
      <c r="F1007" t="n">
        <v>5</v>
      </c>
      <c r="G1007" t="inlineStr">
        <is>
          <t>USD</t>
        </is>
      </c>
      <c r="I1007" t="inlineStr">
        <is>
          <t>Carton</t>
        </is>
      </c>
      <c r="J1007" t="n">
        <v>10</v>
      </c>
      <c r="M1007" t="n">
        <v>0</v>
      </c>
      <c r="N1007" t="n">
        <v>0</v>
      </c>
      <c r="Q1007" t="inlineStr">
        <is>
          <t>61b605bd-ac34-449f-86ab-074835b22837</t>
        </is>
      </c>
      <c r="R1007" t="inlineStr">
        <is>
          <t>Natural or cultured pearls, precious or semi-precious stones, precious metals, metals clad with precious metal, and articles thereof; imitation jewellery; coin</t>
        </is>
      </c>
      <c r="S1007" t="inlineStr">
        <is>
          <t>9d51558e-fa5b-4b1a-90aa-24c87c306dcf</t>
        </is>
      </c>
      <c r="T1007" t="inlineStr">
        <is>
          <t>Synthetic or reconstructed precious or semi-precious stones, whether or not worked or graded but not strung, mounted or set; ungraded synthetic or reconstructed precious or semi-precious stones, temporarily strung for convenience of transport</t>
        </is>
      </c>
      <c r="U1007" t="inlineStr">
        <is>
          <t>41bff03c-38c0-4a80-a6c5-e300253203d2</t>
        </is>
      </c>
      <c r="V1007" t="inlineStr">
        <is>
          <t>APEX MATCH CONSORTIUM (INDIA) PRIVATE LIMITED</t>
        </is>
      </c>
      <c r="W1007" t="inlineStr">
        <is>
          <t>3505005495</t>
        </is>
      </c>
      <c r="X1007" t="n">
        <v>0</v>
      </c>
      <c r="Y1007" t="n">
        <v>1</v>
      </c>
      <c r="Z1007" t="n">
        <v>71049100</v>
      </c>
      <c r="AA1007" t="inlineStr">
        <is>
          <t xml:space="preserve">NATURAL OR CULTURED PEARLS, PRECIOUS OR SEMI-PRECIOUS STONES, PRECIOUS METALS, METALS CLAD WITH PRECIOUS METAL, AND ARTICLES THEREOF; IMITATION JEWELLERY; COIN~Synthetic or reconstructed precious or semi-precious stones, whether or not   worked or graded </t>
        </is>
      </c>
      <c r="AB1007" t="inlineStr">
        <is>
          <t>http://indiausatrade.mea.gov.in/api/public/image/stream?key=products%2F20260522T082624Z-521448-26734d16-BIVT0076D01_YAA18DIG6PRWFRHOD_ABCD00-PICS-00004-1024-52691-cropped.jpg</t>
        </is>
      </c>
      <c r="AC1007" t="inlineStr">
        <is>
          <t>2026-05-11T12:17:24.414Z</t>
        </is>
      </c>
    </row>
    <row r="1008">
      <c r="A1008" t="inlineStr">
        <is>
          <t>f31bdfc5-767e-4c29-9510-e776fc2a7cbe</t>
        </is>
      </c>
      <c r="B1008" t="inlineStr">
        <is>
          <t>Urban yog makemeebold automatic hair curler</t>
        </is>
      </c>
      <c r="C1008" t="inlineStr">
        <is>
          <t>SKU-001</t>
        </is>
      </c>
      <c r="E1008" t="inlineStr">
        <is>
          <t>FIXED</t>
        </is>
      </c>
      <c r="F1008" t="n">
        <v>10</v>
      </c>
      <c r="G1008" t="inlineStr">
        <is>
          <t>USD</t>
        </is>
      </c>
      <c r="J1008" t="n">
        <v>50</v>
      </c>
      <c r="M1008" t="n">
        <v>0</v>
      </c>
      <c r="N1008" t="n">
        <v>0</v>
      </c>
      <c r="Q1008" t="inlineStr">
        <is>
          <t>c892c2fc-ba20-4899-9192-3b2d37742664</t>
        </is>
      </c>
      <c r="R1008" t="inlineStr">
        <is>
          <t>Electrical machinery and equipment and parts thereof, sound recorders and reproducers, television image and sound recorders and reproducers, and parts and accessories of such articles</t>
        </is>
      </c>
      <c r="S1008" t="inlineStr">
        <is>
          <t>061d3a04-6778-4d1f-989e-92286fedcaba</t>
        </is>
      </c>
      <c r="T1008" t="inlineStr">
        <is>
          <t>Electric instantaneous or storage water heaters and immersion heaters; electric space heating apparatus and soil heating apparatus; electro-thermic hair-dressing apparatus (for example, hair dryers, hair curlers, curling tong heaters) and hand dryers; ...</t>
        </is>
      </c>
      <c r="U1008" t="inlineStr">
        <is>
          <t>41bff03c-38c0-4a80-a6c5-e300253203d2</t>
        </is>
      </c>
      <c r="V1008" t="inlineStr">
        <is>
          <t>APEX MATCH CONSORTIUM (INDIA) PRIVATE LIMITED</t>
        </is>
      </c>
      <c r="W1008" t="inlineStr">
        <is>
          <t>3505005495</t>
        </is>
      </c>
      <c r="X1008" t="n">
        <v>0</v>
      </c>
      <c r="Y1008" t="n">
        <v>1</v>
      </c>
      <c r="Z1008" t="n">
        <v>85163200</v>
      </c>
      <c r="AA1008" t="inlineStr">
        <is>
          <t>OTHER HAIR-DRESSING APPARATUS</t>
        </is>
      </c>
      <c r="AB1008" t="inlineStr">
        <is>
          <t>http://indiausatrade.mea.gov.in/api/public/image/stream?key=products%2F130890590-Urban%20yog%20makemeebold%20automatic%20hair%20curler_image2-cropped.jpg</t>
        </is>
      </c>
      <c r="AC1008" t="inlineStr">
        <is>
          <t>2026-05-07T11:10:51.452Z</t>
        </is>
      </c>
    </row>
    <row r="1009">
      <c r="A1009" t="inlineStr">
        <is>
          <t>2a808db8-b765-4dc8-b9b7-e9717d26edd7</t>
        </is>
      </c>
      <c r="B1009" t="inlineStr">
        <is>
          <t>Automobile Components &amp; Bicycle Parts</t>
        </is>
      </c>
      <c r="C1009" t="inlineStr">
        <is>
          <t>87120010</t>
        </is>
      </c>
      <c r="E1009" t="inlineStr">
        <is>
          <t>FIXED</t>
        </is>
      </c>
      <c r="F1009" t="n">
        <v>100</v>
      </c>
      <c r="G1009" t="inlineStr">
        <is>
          <t>USD</t>
        </is>
      </c>
      <c r="I1009" t="inlineStr">
        <is>
          <t>Container (20 FT)</t>
        </is>
      </c>
      <c r="J1009" t="n">
        <v>1</v>
      </c>
      <c r="M1009" t="n">
        <v>0</v>
      </c>
      <c r="N1009" t="n">
        <v>0</v>
      </c>
      <c r="Q1009" t="inlineStr">
        <is>
          <t>d10ed102-93b2-41ed-b99f-fd082f162228</t>
        </is>
      </c>
      <c r="R1009" t="inlineStr">
        <is>
          <t>Vehicles other than railway or tramway rolling-stock, and parts and accessories thereof</t>
        </is>
      </c>
      <c r="S1009" t="inlineStr">
        <is>
          <t>6f3146e9-f89a-4fc2-a179-db5a21a5664d</t>
        </is>
      </c>
      <c r="T1009" t="inlineStr">
        <is>
          <t>Bicycles and other cycles (including delivery tricycles), not motorised</t>
        </is>
      </c>
      <c r="U1009" t="inlineStr">
        <is>
          <t>41bff03c-38c0-4a80-a6c5-e300253203d2</t>
        </is>
      </c>
      <c r="V1009" t="inlineStr">
        <is>
          <t>APEX MATCH CONSORTIUM (INDIA) PRIVATE LIMITED</t>
        </is>
      </c>
      <c r="W1009" t="inlineStr">
        <is>
          <t>3505005495</t>
        </is>
      </c>
      <c r="X1009" t="n">
        <v>0</v>
      </c>
      <c r="Y1009" t="n">
        <v>1</v>
      </c>
      <c r="Z1009" t="n">
        <v>87120010</v>
      </c>
      <c r="AA1009" t="inlineStr">
        <is>
          <t>BICYCLES</t>
        </is>
      </c>
      <c r="AB1009" t="inlineStr">
        <is>
          <t>http://indiausatrade.mea.gov.in/api/public/image/stream?key=products%2F20260601T143830Z-613115-0135b158-Spoke%20Rims-cropped.jpg</t>
        </is>
      </c>
      <c r="AC1009" t="inlineStr">
        <is>
          <t>2026-06-01T14:38:30.835Z</t>
        </is>
      </c>
    </row>
    <row r="1010">
      <c r="A1010" t="inlineStr">
        <is>
          <t>d92613c9-c8ba-45cf-8ffa-193fd84f5f52</t>
        </is>
      </c>
      <c r="B1010" t="inlineStr">
        <is>
          <t>Bucket Elevator</t>
        </is>
      </c>
      <c r="C1010" t="inlineStr">
        <is>
          <t>121100</t>
        </is>
      </c>
      <c r="E1010" t="inlineStr">
        <is>
          <t>FIXED</t>
        </is>
      </c>
      <c r="F1010" t="n">
        <v>10000</v>
      </c>
      <c r="G1010" t="inlineStr">
        <is>
          <t>USD</t>
        </is>
      </c>
      <c r="I1010" t="inlineStr">
        <is>
          <t>Container (20 FT)</t>
        </is>
      </c>
      <c r="J1010" t="n">
        <v>100</v>
      </c>
      <c r="M1010" t="n">
        <v>0</v>
      </c>
      <c r="N1010" t="n">
        <v>0</v>
      </c>
      <c r="Q1010" t="inlineStr">
        <is>
          <t>c892c2fc-ba20-4899-9192-3b2d37742664</t>
        </is>
      </c>
      <c r="R1010" t="inlineStr">
        <is>
          <t>Electrical machinery and equipment and parts thereof, sound recorders and reproducers, television image and sound recorders and reproducers, and parts and accessories of such articles</t>
        </is>
      </c>
      <c r="S1010" t="inlineStr">
        <is>
          <t>d2ab9918-1047-45cf-b922-3f272a4fd0ec</t>
        </is>
      </c>
      <c r="T1010" t="inlineStr">
        <is>
          <t>Electric motors and generators (excluding generating sets)</t>
        </is>
      </c>
      <c r="U1010" t="inlineStr">
        <is>
          <t>41bff03c-38c0-4a80-a6c5-e300253203d2</t>
        </is>
      </c>
      <c r="V1010" t="inlineStr">
        <is>
          <t>APEX MATCH CONSORTIUM (INDIA) PRIVATE LIMITED</t>
        </is>
      </c>
      <c r="W1010" t="inlineStr">
        <is>
          <t>3505005495</t>
        </is>
      </c>
      <c r="X1010" t="n">
        <v>0</v>
      </c>
      <c r="Y1010" t="n">
        <v>1</v>
      </c>
      <c r="Z1010" t="n">
        <v>71031012</v>
      </c>
      <c r="AA1010" t="inlineStr">
        <is>
          <t>PRECIOUS STONES (OTHER THAN DIAMONDS) AND SEMIPRECIOUS STONES, WHETHER OR NOT WORKED OR GRADED BUT NOT STRUNG, MOUNTED OR SET; UNGRADED PRECIOUS STONES (OTHER THAN DIAMONDS) AND SEMI-PRECIOUS STONES, TEMPORARILY STRUNG FOR CONVENIENCE OF TRANSPORT - UNWOR</t>
        </is>
      </c>
      <c r="AB1010" t="inlineStr">
        <is>
          <t>http://indiausatrade.mea.gov.in/api/public/image/stream?key=products%2F20260522T081920Z-996694-0e79c51e-SunflowerTallYellowSeedsOrganicbazarSeedsOrganicbazarFlowerSeeds_1-cropped.jpg</t>
        </is>
      </c>
      <c r="AC1010" t="inlineStr">
        <is>
          <t>2026-05-18T11:59:32.197Z</t>
        </is>
      </c>
    </row>
    <row r="1011">
      <c r="A1011" t="inlineStr">
        <is>
          <t>88f400d3-c91d-45cd-a41e-c804a7bf9a89</t>
        </is>
      </c>
      <c r="B1011" t="inlineStr">
        <is>
          <t>AI Document Analyzer</t>
        </is>
      </c>
      <c r="C1011" t="inlineStr">
        <is>
          <t>998314</t>
        </is>
      </c>
      <c r="E1011" t="inlineStr">
        <is>
          <t>FIXED</t>
        </is>
      </c>
      <c r="F1011" t="n">
        <v>10</v>
      </c>
      <c r="G1011" t="inlineStr">
        <is>
          <t>USD</t>
        </is>
      </c>
      <c r="M1011" t="n">
        <v>0</v>
      </c>
      <c r="N1011" t="n">
        <v>0</v>
      </c>
      <c r="Q1011" t="inlineStr">
        <is>
          <t>430b0a08-8314-460c-8c73-a843ac95c6d6</t>
        </is>
      </c>
      <c r="R1011" t="inlineStr">
        <is>
          <t>Services</t>
        </is>
      </c>
      <c r="U1011" t="inlineStr">
        <is>
          <t>41bff03c-38c0-4a80-a6c5-e300253203d2</t>
        </is>
      </c>
      <c r="V1011" t="inlineStr">
        <is>
          <t>APEX MATCH CONSORTIUM (INDIA) PRIVATE LIMITED</t>
        </is>
      </c>
      <c r="W1011" t="inlineStr">
        <is>
          <t>3505005495</t>
        </is>
      </c>
      <c r="X1011" t="n">
        <v>0</v>
      </c>
      <c r="Y1011" t="n">
        <v>0</v>
      </c>
      <c r="AA1011" t="inlineStr">
        <is>
          <t>Services</t>
        </is>
      </c>
      <c r="AB1011" t="inlineStr">
        <is>
          <t>http://indiausatrade.mea.gov.in/api/public/image/stream?key=products%2F20260601T172627Z-261158-0492a563-ai2-cropped.jpg</t>
        </is>
      </c>
      <c r="AC1011" t="inlineStr">
        <is>
          <t>2026-06-01T17:26:27.507Z</t>
        </is>
      </c>
    </row>
    <row r="1012">
      <c r="A1012" t="inlineStr">
        <is>
          <t>81efc313-5b56-4c6c-83de-bf4eb172188c</t>
        </is>
      </c>
      <c r="B1012" t="inlineStr">
        <is>
          <t>Forged Steel Agricultural Hoe Head</t>
        </is>
      </c>
      <c r="C1012" t="inlineStr">
        <is>
          <t>IM-5HP-415V-1440RPM</t>
        </is>
      </c>
      <c r="E1012" t="inlineStr">
        <is>
          <t>FIXED</t>
        </is>
      </c>
      <c r="F1012" t="n">
        <v>150</v>
      </c>
      <c r="G1012" t="inlineStr">
        <is>
          <t>USD</t>
        </is>
      </c>
      <c r="I1012" t="inlineStr">
        <is>
          <t>Carton</t>
        </is>
      </c>
      <c r="J1012" t="n">
        <v>121</v>
      </c>
      <c r="M1012" t="n">
        <v>0</v>
      </c>
      <c r="N1012" t="n">
        <v>0</v>
      </c>
      <c r="Q1012" t="inlineStr">
        <is>
          <t>890dd873-cb6a-4f34-a326-a26e8e217ae2</t>
        </is>
      </c>
      <c r="R1012" t="inlineStr">
        <is>
          <t>Cereals</t>
        </is>
      </c>
      <c r="S1012" t="inlineStr">
        <is>
          <t>1f42c66b-9e00-4fe3-98b8-821472c8bd41</t>
        </is>
      </c>
      <c r="T1012" t="inlineStr">
        <is>
          <t>Buckwheat, millet and canary seed; other cereals</t>
        </is>
      </c>
      <c r="U1012" t="inlineStr">
        <is>
          <t>41bff03c-38c0-4a80-a6c5-e300253203d2</t>
        </is>
      </c>
      <c r="V1012" t="inlineStr">
        <is>
          <t>APEX MATCH CONSORTIUM (INDIA) PRIVATE LIMITED</t>
        </is>
      </c>
      <c r="W1012" t="inlineStr">
        <is>
          <t>3505005495</t>
        </is>
      </c>
      <c r="X1012" t="n">
        <v>0</v>
      </c>
      <c r="Y1012" t="n">
        <v>0</v>
      </c>
      <c r="Z1012" t="n">
        <v>10082999</v>
      </c>
      <c r="AA1012" t="inlineStr">
        <is>
          <t>OTHER</t>
        </is>
      </c>
      <c r="AB1012" t="inlineStr">
        <is>
          <t>http://indiausatrade.mea.gov.in/api/public/image/stream?key=products%2F20260608T071255Z-738230-517618d1-5-cropped.jpg</t>
        </is>
      </c>
      <c r="AC1012" t="inlineStr">
        <is>
          <t>2026-06-08T07:12:54.945Z</t>
        </is>
      </c>
    </row>
    <row r="1013">
      <c r="A1013" t="inlineStr">
        <is>
          <t>c4a8a4ba-ab2a-4cee-8a82-bae81a8eefe0</t>
        </is>
      </c>
      <c r="B1013" t="inlineStr">
        <is>
          <t>Tour Operator Training &amp; Workshop</t>
        </is>
      </c>
      <c r="C1013" t="inlineStr">
        <is>
          <t>SKU-101</t>
        </is>
      </c>
      <c r="E1013" t="inlineStr">
        <is>
          <t>FIXED</t>
        </is>
      </c>
      <c r="F1013" t="n">
        <v>50</v>
      </c>
      <c r="G1013" t="inlineStr">
        <is>
          <t>USD</t>
        </is>
      </c>
      <c r="M1013" t="n">
        <v>0</v>
      </c>
      <c r="N1013" t="n">
        <v>0</v>
      </c>
      <c r="Q1013" t="inlineStr">
        <is>
          <t>430b0a08-8314-460c-8c73-a843ac95c6d6</t>
        </is>
      </c>
      <c r="R1013" t="inlineStr">
        <is>
          <t>Services</t>
        </is>
      </c>
      <c r="U1013" t="inlineStr">
        <is>
          <t>41bff03c-38c0-4a80-a6c5-e300253203d2</t>
        </is>
      </c>
      <c r="V1013" t="inlineStr">
        <is>
          <t>APEX MATCH CONSORTIUM (INDIA) PRIVATE LIMITED</t>
        </is>
      </c>
      <c r="W1013" t="inlineStr">
        <is>
          <t>3505005495</t>
        </is>
      </c>
      <c r="X1013" t="n">
        <v>0</v>
      </c>
      <c r="Y1013" t="n">
        <v>0</v>
      </c>
      <c r="AA1013" t="inlineStr">
        <is>
          <t>Services</t>
        </is>
      </c>
      <c r="AB1013" t="inlineStr">
        <is>
          <t>http://indiausatrade.mea.gov.in/api/public/image/stream?key=products%2F20260825T100521Z-352343-2f6cbd68-MQS-DPQPOhw2Us52owHXieC_zU3RPW7USVLkY97hAY-GzCkukVt-81oOyWpjPDZh-vyEuEC-qb9RP12qW-O_lrwBGl_4ZaugoIacQ4UEiU8Tgggv6wpxA9QBb19A7ZM83ZmI9F5y1L13JJgEC9T242SxkdVQoRJ9ElDfLnpojoo-cropped.jpg</t>
        </is>
      </c>
      <c r="AC1013" t="inlineStr">
        <is>
          <t>2026-08-25T10:05:21.341Z</t>
        </is>
      </c>
    </row>
    <row r="1014">
      <c r="A1014" t="inlineStr">
        <is>
          <t>a3974a96-cbc9-468f-aa90-aa75bd0c9704</t>
        </is>
      </c>
      <c r="B1014" t="inlineStr">
        <is>
          <t xml:space="preserve">AI for Development &amp; Digital Public Infrastructure </t>
        </is>
      </c>
      <c r="C1014" t="inlineStr">
        <is>
          <t>005</t>
        </is>
      </c>
      <c r="E1014" t="inlineStr">
        <is>
          <t>FIXED</t>
        </is>
      </c>
      <c r="F1014" t="n">
        <v>0</v>
      </c>
      <c r="G1014" t="inlineStr">
        <is>
          <t>USD</t>
        </is>
      </c>
      <c r="M1014" t="n">
        <v>0</v>
      </c>
      <c r="N1014" t="n">
        <v>0</v>
      </c>
      <c r="Q1014" t="inlineStr">
        <is>
          <t>430b0a08-8314-460c-8c73-a843ac95c6d6</t>
        </is>
      </c>
      <c r="R1014" t="inlineStr">
        <is>
          <t>Services</t>
        </is>
      </c>
      <c r="U1014" t="inlineStr">
        <is>
          <t>e88208f8-6461-4af8-b8dd-d6b5def7499c</t>
        </is>
      </c>
      <c r="V1014" t="inlineStr">
        <is>
          <t>ATHENA INFONOMICS INDIA PRIVATE LIMITED</t>
        </is>
      </c>
      <c r="W1014" t="inlineStr">
        <is>
          <t>AAICA6830B</t>
        </is>
      </c>
      <c r="X1014" t="n">
        <v>0</v>
      </c>
      <c r="Y1014" t="n">
        <v>1</v>
      </c>
      <c r="AA1014" t="inlineStr">
        <is>
          <t>Services</t>
        </is>
      </c>
      <c r="AB1014" t="inlineStr">
        <is>
          <t>http://indiausatrade.mea.gov.in/api/public/image/stream?key=products%2F20260728T105017Z-980145-ebee995f-DPI-cropped.jpg</t>
        </is>
      </c>
      <c r="AC1014" t="inlineStr">
        <is>
          <t>2026-07-28T10:50:17.726Z</t>
        </is>
      </c>
    </row>
    <row r="1015">
      <c r="A1015" t="inlineStr">
        <is>
          <t>64474aba-612f-4310-bec4-1ea8df0d6b65</t>
        </is>
      </c>
      <c r="B1015" t="inlineStr">
        <is>
          <t xml:space="preserve">Government Impact Evaluation &amp; Learning </t>
        </is>
      </c>
      <c r="C1015" t="inlineStr">
        <is>
          <t>002</t>
        </is>
      </c>
      <c r="E1015" t="inlineStr">
        <is>
          <t>FIXED</t>
        </is>
      </c>
      <c r="F1015" t="n">
        <v>0</v>
      </c>
      <c r="G1015" t="inlineStr">
        <is>
          <t>USD</t>
        </is>
      </c>
      <c r="M1015" t="n">
        <v>0</v>
      </c>
      <c r="N1015" t="n">
        <v>0</v>
      </c>
      <c r="Q1015" t="inlineStr">
        <is>
          <t>430b0a08-8314-460c-8c73-a843ac95c6d6</t>
        </is>
      </c>
      <c r="R1015" t="inlineStr">
        <is>
          <t>Services</t>
        </is>
      </c>
      <c r="U1015" t="inlineStr">
        <is>
          <t>e88208f8-6461-4af8-b8dd-d6b5def7499c</t>
        </is>
      </c>
      <c r="V1015" t="inlineStr">
        <is>
          <t>ATHENA INFONOMICS INDIA PRIVATE LIMITED</t>
        </is>
      </c>
      <c r="W1015" t="inlineStr">
        <is>
          <t>AAICA6830B</t>
        </is>
      </c>
      <c r="X1015" t="n">
        <v>0</v>
      </c>
      <c r="Y1015" t="n">
        <v>0</v>
      </c>
      <c r="AA1015" t="inlineStr">
        <is>
          <t>Services</t>
        </is>
      </c>
      <c r="AB1015" t="inlineStr">
        <is>
          <t>http://indiausatrade.mea.gov.in/api/public/image/stream?key=products%2F20260728T104428Z-250594-893e1bd8-governance-cropped.jpg</t>
        </is>
      </c>
      <c r="AC1015" t="inlineStr">
        <is>
          <t>2026-07-28T10:43:34.306Z</t>
        </is>
      </c>
    </row>
    <row r="1016">
      <c r="A1016" t="inlineStr">
        <is>
          <t>a6c2b445-9dd8-4f61-88f9-9b1f7d9641eb</t>
        </is>
      </c>
      <c r="B1016" t="inlineStr">
        <is>
          <t xml:space="preserve">Data Governance &amp; Public Finance Analytics </t>
        </is>
      </c>
      <c r="C1016" t="inlineStr">
        <is>
          <t>003</t>
        </is>
      </c>
      <c r="E1016" t="inlineStr">
        <is>
          <t>FIXED</t>
        </is>
      </c>
      <c r="F1016" t="n">
        <v>0</v>
      </c>
      <c r="G1016" t="inlineStr">
        <is>
          <t>USD</t>
        </is>
      </c>
      <c r="M1016" t="n">
        <v>0</v>
      </c>
      <c r="N1016" t="n">
        <v>0</v>
      </c>
      <c r="Q1016" t="inlineStr">
        <is>
          <t>430b0a08-8314-460c-8c73-a843ac95c6d6</t>
        </is>
      </c>
      <c r="R1016" t="inlineStr">
        <is>
          <t>Services</t>
        </is>
      </c>
      <c r="U1016" t="inlineStr">
        <is>
          <t>e88208f8-6461-4af8-b8dd-d6b5def7499c</t>
        </is>
      </c>
      <c r="V1016" t="inlineStr">
        <is>
          <t>ATHENA INFONOMICS INDIA PRIVATE LIMITED</t>
        </is>
      </c>
      <c r="W1016" t="inlineStr">
        <is>
          <t>AAICA6830B</t>
        </is>
      </c>
      <c r="X1016" t="n">
        <v>0</v>
      </c>
      <c r="Y1016" t="n">
        <v>0</v>
      </c>
      <c r="AA1016" t="inlineStr">
        <is>
          <t>Services</t>
        </is>
      </c>
      <c r="AB1016" t="inlineStr">
        <is>
          <t>http://indiausatrade.mea.gov.in/api/public/image/stream?key=products%2F20260728T104556Z-429318-1f467044-data%20governance-cropped.jpg</t>
        </is>
      </c>
      <c r="AC1016" t="inlineStr">
        <is>
          <t>2026-07-28T10:45:56.330Z</t>
        </is>
      </c>
    </row>
    <row r="1017">
      <c r="A1017" t="inlineStr">
        <is>
          <t>52fda595-4e06-4efa-af17-50b1bdc7b4d3</t>
        </is>
      </c>
      <c r="B1017" t="inlineStr">
        <is>
          <t>Education Policy Reform &amp; Institutional Strengthening</t>
        </is>
      </c>
      <c r="C1017" t="inlineStr">
        <is>
          <t>004</t>
        </is>
      </c>
      <c r="E1017" t="inlineStr">
        <is>
          <t>FIXED</t>
        </is>
      </c>
      <c r="F1017" t="n">
        <v>0</v>
      </c>
      <c r="G1017" t="inlineStr">
        <is>
          <t>USD</t>
        </is>
      </c>
      <c r="M1017" t="n">
        <v>0</v>
      </c>
      <c r="N1017" t="n">
        <v>0</v>
      </c>
      <c r="Q1017" t="inlineStr">
        <is>
          <t>430b0a08-8314-460c-8c73-a843ac95c6d6</t>
        </is>
      </c>
      <c r="R1017" t="inlineStr">
        <is>
          <t>Services</t>
        </is>
      </c>
      <c r="U1017" t="inlineStr">
        <is>
          <t>e88208f8-6461-4af8-b8dd-d6b5def7499c</t>
        </is>
      </c>
      <c r="V1017" t="inlineStr">
        <is>
          <t>ATHENA INFONOMICS INDIA PRIVATE LIMITED</t>
        </is>
      </c>
      <c r="W1017" t="inlineStr">
        <is>
          <t>AAICA6830B</t>
        </is>
      </c>
      <c r="X1017" t="n">
        <v>0</v>
      </c>
      <c r="Y1017" t="n">
        <v>0</v>
      </c>
      <c r="AA1017" t="inlineStr">
        <is>
          <t>Services</t>
        </is>
      </c>
      <c r="AB1017" t="inlineStr">
        <is>
          <t>http://indiausatrade.mea.gov.in/api/public/image/stream?key=products%2F20260728T104902Z-238196-afc2102c-education-cropped.jpg</t>
        </is>
      </c>
      <c r="AC1017" t="inlineStr">
        <is>
          <t>2026-07-28T10:49:02.206Z</t>
        </is>
      </c>
    </row>
    <row r="1018">
      <c r="A1018" t="inlineStr">
        <is>
          <t>27d1a9f3-1a70-406a-bbf1-4ee22f5eefc5</t>
        </is>
      </c>
      <c r="B1018" t="inlineStr">
        <is>
          <t xml:space="preserve">Gender Equality &amp; Social Protection Systems Design </t>
        </is>
      </c>
      <c r="C1018" t="inlineStr">
        <is>
          <t>006</t>
        </is>
      </c>
      <c r="E1018" t="inlineStr">
        <is>
          <t>FIXED</t>
        </is>
      </c>
      <c r="F1018" t="n">
        <v>0</v>
      </c>
      <c r="G1018" t="inlineStr">
        <is>
          <t>USD</t>
        </is>
      </c>
      <c r="M1018" t="n">
        <v>0</v>
      </c>
      <c r="N1018" t="n">
        <v>0</v>
      </c>
      <c r="Q1018" t="inlineStr">
        <is>
          <t>430b0a08-8314-460c-8c73-a843ac95c6d6</t>
        </is>
      </c>
      <c r="R1018" t="inlineStr">
        <is>
          <t>Services</t>
        </is>
      </c>
      <c r="U1018" t="inlineStr">
        <is>
          <t>e88208f8-6461-4af8-b8dd-d6b5def7499c</t>
        </is>
      </c>
      <c r="V1018" t="inlineStr">
        <is>
          <t>ATHENA INFONOMICS INDIA PRIVATE LIMITED</t>
        </is>
      </c>
      <c r="W1018" t="inlineStr">
        <is>
          <t>AAICA6830B</t>
        </is>
      </c>
      <c r="X1018" t="n">
        <v>0</v>
      </c>
      <c r="Y1018" t="n">
        <v>0</v>
      </c>
      <c r="AA1018" t="inlineStr">
        <is>
          <t>Services</t>
        </is>
      </c>
      <c r="AB1018" t="inlineStr">
        <is>
          <t>http://indiausatrade.mea.gov.in/api/public/image/stream?key=products%2F20260728T105238Z-367234-c3e200db-gender%20equality-cropped.jpg</t>
        </is>
      </c>
      <c r="AC1018" t="inlineStr">
        <is>
          <t>2026-07-28T10:52:38.377Z</t>
        </is>
      </c>
    </row>
    <row r="1019">
      <c r="A1019" t="inlineStr">
        <is>
          <t>0ec30001-a36d-4e10-8cbe-b9880ab9f5af</t>
        </is>
      </c>
      <c r="B1019" t="inlineStr">
        <is>
          <t>Urban Governance &amp; Smart Cities Infrastructure Advisory</t>
        </is>
      </c>
      <c r="C1019" t="inlineStr">
        <is>
          <t>007</t>
        </is>
      </c>
      <c r="E1019" t="inlineStr">
        <is>
          <t>FIXED</t>
        </is>
      </c>
      <c r="F1019" t="n">
        <v>0</v>
      </c>
      <c r="G1019" t="inlineStr">
        <is>
          <t>USD</t>
        </is>
      </c>
      <c r="M1019" t="n">
        <v>0</v>
      </c>
      <c r="N1019" t="n">
        <v>0</v>
      </c>
      <c r="Q1019" t="inlineStr">
        <is>
          <t>430b0a08-8314-460c-8c73-a843ac95c6d6</t>
        </is>
      </c>
      <c r="R1019" t="inlineStr">
        <is>
          <t>Services</t>
        </is>
      </c>
      <c r="U1019" t="inlineStr">
        <is>
          <t>e88208f8-6461-4af8-b8dd-d6b5def7499c</t>
        </is>
      </c>
      <c r="V1019" t="inlineStr">
        <is>
          <t>ATHENA INFONOMICS INDIA PRIVATE LIMITED</t>
        </is>
      </c>
      <c r="W1019" t="inlineStr">
        <is>
          <t>AAICA6830B</t>
        </is>
      </c>
      <c r="X1019" t="n">
        <v>0</v>
      </c>
      <c r="Y1019" t="n">
        <v>0</v>
      </c>
      <c r="AA1019" t="inlineStr">
        <is>
          <t>Services</t>
        </is>
      </c>
      <c r="AB1019" t="inlineStr">
        <is>
          <t>http://indiausatrade.mea.gov.in/api/public/image/stream?key=products%2F20260728T105354Z-448312-e5826c62-smart%20city-cropped.jpg</t>
        </is>
      </c>
      <c r="AC1019" t="inlineStr">
        <is>
          <t>2026-07-28T10:53:54.357Z</t>
        </is>
      </c>
    </row>
    <row r="1020">
      <c r="A1020" t="inlineStr">
        <is>
          <t>4cdde6cf-d586-4c5b-8dc0-e7bf5d1a26bc</t>
        </is>
      </c>
      <c r="B1020" t="inlineStr">
        <is>
          <t xml:space="preserve">Monitoring, Evaluation &amp; Learning Systems Development </t>
        </is>
      </c>
      <c r="C1020" t="inlineStr">
        <is>
          <t>001</t>
        </is>
      </c>
      <c r="E1020" t="inlineStr">
        <is>
          <t>FIXED</t>
        </is>
      </c>
      <c r="F1020" t="n">
        <v>0</v>
      </c>
      <c r="G1020" t="inlineStr">
        <is>
          <t>USD</t>
        </is>
      </c>
      <c r="M1020" t="n">
        <v>0</v>
      </c>
      <c r="N1020" t="n">
        <v>0</v>
      </c>
      <c r="Q1020" t="inlineStr">
        <is>
          <t>430b0a08-8314-460c-8c73-a843ac95c6d6</t>
        </is>
      </c>
      <c r="R1020" t="inlineStr">
        <is>
          <t>Services</t>
        </is>
      </c>
      <c r="U1020" t="inlineStr">
        <is>
          <t>e88208f8-6461-4af8-b8dd-d6b5def7499c</t>
        </is>
      </c>
      <c r="V1020" t="inlineStr">
        <is>
          <t>ATHENA INFONOMICS INDIA PRIVATE LIMITED</t>
        </is>
      </c>
      <c r="W1020" t="inlineStr">
        <is>
          <t>AAICA6830B</t>
        </is>
      </c>
      <c r="X1020" t="n">
        <v>0</v>
      </c>
      <c r="Y1020" t="n">
        <v>0</v>
      </c>
      <c r="AA1020" t="inlineStr">
        <is>
          <t>Services</t>
        </is>
      </c>
      <c r="AB1020" t="inlineStr">
        <is>
          <t>http://indiausatrade.mea.gov.in/api/public/image/stream?key=products%2F20260728T104058Z-427329-6c6d920c-MERL-cropped.jpg</t>
        </is>
      </c>
      <c r="AC1020" t="inlineStr">
        <is>
          <t>2026-07-28T10:38:00.618Z</t>
        </is>
      </c>
    </row>
    <row r="1021">
      <c r="A1021" t="inlineStr">
        <is>
          <t>c98ff4c8-750f-4b9b-8d75-a5a47d966f89</t>
        </is>
      </c>
      <c r="B1021" t="inlineStr">
        <is>
          <t>Government Skill Development &amp; Workforce Readiness Systems</t>
        </is>
      </c>
      <c r="C1021" t="inlineStr">
        <is>
          <t>008</t>
        </is>
      </c>
      <c r="E1021" t="inlineStr">
        <is>
          <t>FIXED</t>
        </is>
      </c>
      <c r="F1021" t="n">
        <v>0</v>
      </c>
      <c r="G1021" t="inlineStr">
        <is>
          <t>USD</t>
        </is>
      </c>
      <c r="M1021" t="n">
        <v>0</v>
      </c>
      <c r="N1021" t="n">
        <v>0</v>
      </c>
      <c r="Q1021" t="inlineStr">
        <is>
          <t>430b0a08-8314-460c-8c73-a843ac95c6d6</t>
        </is>
      </c>
      <c r="R1021" t="inlineStr">
        <is>
          <t>Services</t>
        </is>
      </c>
      <c r="U1021" t="inlineStr">
        <is>
          <t>e88208f8-6461-4af8-b8dd-d6b5def7499c</t>
        </is>
      </c>
      <c r="V1021" t="inlineStr">
        <is>
          <t>ATHENA INFONOMICS INDIA PRIVATE LIMITED</t>
        </is>
      </c>
      <c r="W1021" t="inlineStr">
        <is>
          <t>AAICA6830B</t>
        </is>
      </c>
      <c r="X1021" t="n">
        <v>0</v>
      </c>
      <c r="Y1021" t="n">
        <v>0</v>
      </c>
      <c r="AA1021" t="inlineStr">
        <is>
          <t>Services</t>
        </is>
      </c>
      <c r="AB1021" t="inlineStr">
        <is>
          <t>http://indiausatrade.mea.gov.in/api/public/image/stream?key=products%2F20260728T105632Z-536674-95a259ab-skill%20development-cropped.jpg</t>
        </is>
      </c>
      <c r="AC1021" t="inlineStr">
        <is>
          <t>2026-07-28T10:56:32.484Z</t>
        </is>
      </c>
    </row>
    <row r="1022">
      <c r="A1022" t="inlineStr">
        <is>
          <t>f65574fb-d4b7-4964-a108-122da44afeb4</t>
        </is>
      </c>
      <c r="B1022" t="inlineStr">
        <is>
          <t>Leather Pen Stand 001</t>
        </is>
      </c>
      <c r="C1022" t="inlineStr">
        <is>
          <t>BLPS001</t>
        </is>
      </c>
      <c r="E1022" t="inlineStr">
        <is>
          <t>FIXED</t>
        </is>
      </c>
      <c r="F1022" t="n">
        <v>12.8</v>
      </c>
      <c r="G1022" t="inlineStr">
        <is>
          <t>USD</t>
        </is>
      </c>
      <c r="J1022" t="n">
        <v>50</v>
      </c>
      <c r="M1022" t="n">
        <v>0</v>
      </c>
      <c r="N1022" t="n">
        <v>0</v>
      </c>
      <c r="Q1022" t="inlineStr">
        <is>
          <t>36bfad4f-387e-4cb1-a683-28e9e2cbbfa1</t>
        </is>
      </c>
      <c r="R1022" t="inlineStr">
        <is>
          <t>Articles of leather; saddlery and harness; travel goods, handbags and similar containers; articles of animal gut (other than silkworm gut)</t>
        </is>
      </c>
      <c r="S1022" t="inlineStr">
        <is>
          <t>20eb385c-69b5-43b0-aec4-f7d870ade592</t>
        </is>
      </c>
      <c r="T1022" t="inlineStr">
        <is>
          <t>Trunks, suit-cases, vanity-cases, executive-cases, brief-cases, school satchels, spectacle cases, binocular cases, camera cases, musical instrument cases, gun cases, holsters and similar containers, travelling-bags, insulated food or beverages bags, to...</t>
        </is>
      </c>
      <c r="U1022" t="inlineStr">
        <is>
          <t>24ca2083-7fc2-49ed-82f8-2fcf174b68f2</t>
        </is>
      </c>
      <c r="V1022" t="inlineStr">
        <is>
          <t>BLINC LIFESTYLE (OPC) PRIVATE LIMITED</t>
        </is>
      </c>
      <c r="W1022" t="inlineStr">
        <is>
          <t>AAKCB9928M</t>
        </is>
      </c>
      <c r="X1022" t="n">
        <v>0</v>
      </c>
      <c r="Y1022" t="n">
        <v>2</v>
      </c>
      <c r="Z1022" t="n">
        <v>42021190</v>
      </c>
      <c r="AA1022" t="inlineStr">
        <is>
          <t>OTHER</t>
        </is>
      </c>
      <c r="AB1022" t="inlineStr">
        <is>
          <t>http://indiausatrade.mea.gov.in/api/public/image/stream?key=products%2F486054595-Tan%20penstand%201.jpg</t>
        </is>
      </c>
      <c r="AC1022" t="inlineStr">
        <is>
          <t>2026-04-14T06:35:09.802Z</t>
        </is>
      </c>
    </row>
    <row r="1023">
      <c r="A1023" t="inlineStr">
        <is>
          <t>f4a69586-a32d-48e0-a356-46065dda1f16</t>
        </is>
      </c>
      <c r="B1023" t="inlineStr">
        <is>
          <t>Card Holder 001</t>
        </is>
      </c>
      <c r="C1023" t="inlineStr">
        <is>
          <t>BLCH001</t>
        </is>
      </c>
      <c r="E1023" t="inlineStr">
        <is>
          <t>FIXED</t>
        </is>
      </c>
      <c r="F1023" t="n">
        <v>5.2</v>
      </c>
      <c r="G1023" t="inlineStr">
        <is>
          <t>USD</t>
        </is>
      </c>
      <c r="J1023" t="n">
        <v>50</v>
      </c>
      <c r="M1023" t="n">
        <v>0</v>
      </c>
      <c r="N1023" t="n">
        <v>0</v>
      </c>
      <c r="Q1023" t="inlineStr">
        <is>
          <t>36bfad4f-387e-4cb1-a683-28e9e2cbbfa1</t>
        </is>
      </c>
      <c r="R1023" t="inlineStr">
        <is>
          <t>Articles of leather; saddlery and harness; travel goods, handbags and similar containers; articles of animal gut (other than silkworm gut)</t>
        </is>
      </c>
      <c r="S1023" t="inlineStr">
        <is>
          <t>20eb385c-69b5-43b0-aec4-f7d870ade592</t>
        </is>
      </c>
      <c r="T1023" t="inlineStr">
        <is>
          <t>Trunks, suit-cases, vanity-cases, executive-cases, brief-cases, school satchels, spectacle cases, binocular cases, camera cases, musical instrument cases, gun cases, holsters and similar containers, travelling-bags, insulated food or beverages bags, to...</t>
        </is>
      </c>
      <c r="U1023" t="inlineStr">
        <is>
          <t>24ca2083-7fc2-49ed-82f8-2fcf174b68f2</t>
        </is>
      </c>
      <c r="V1023" t="inlineStr">
        <is>
          <t>BLINC LIFESTYLE (OPC) PRIVATE LIMITED</t>
        </is>
      </c>
      <c r="W1023" t="inlineStr">
        <is>
          <t>AAKCB9928M</t>
        </is>
      </c>
      <c r="X1023" t="n">
        <v>0</v>
      </c>
      <c r="Y1023" t="n">
        <v>1</v>
      </c>
      <c r="Z1023" t="n">
        <v>42021190</v>
      </c>
      <c r="AA1023" t="inlineStr">
        <is>
          <t>OTHER</t>
        </is>
      </c>
      <c r="AB1023" t="inlineStr">
        <is>
          <t>http://indiausatrade.mea.gov.in/api/public/image/stream?key=products%2F213405194-D3.1.jpg</t>
        </is>
      </c>
      <c r="AC1023" t="inlineStr">
        <is>
          <t>2026-04-14T06:28:34.855Z</t>
        </is>
      </c>
    </row>
    <row r="1024">
      <c r="A1024" t="inlineStr">
        <is>
          <t>a5912f4d-3d05-4d6e-ae4e-1151478a314b</t>
        </is>
      </c>
      <c r="B1024" t="inlineStr">
        <is>
          <t>Leather Wallet 001</t>
        </is>
      </c>
      <c r="C1024" t="inlineStr">
        <is>
          <t>BLMW001</t>
        </is>
      </c>
      <c r="E1024" t="inlineStr">
        <is>
          <t>FIXED</t>
        </is>
      </c>
      <c r="F1024" t="n">
        <v>4.7</v>
      </c>
      <c r="G1024" t="inlineStr">
        <is>
          <t>USD</t>
        </is>
      </c>
      <c r="J1024" t="n">
        <v>50</v>
      </c>
      <c r="M1024" t="n">
        <v>0</v>
      </c>
      <c r="N1024" t="n">
        <v>0</v>
      </c>
      <c r="Q1024" t="inlineStr">
        <is>
          <t>36bfad4f-387e-4cb1-a683-28e9e2cbbfa1</t>
        </is>
      </c>
      <c r="R1024" t="inlineStr">
        <is>
          <t>Articles of leather; saddlery and harness; travel goods, handbags and similar containers; articles of animal gut (other than silkworm gut)</t>
        </is>
      </c>
      <c r="S1024" t="inlineStr">
        <is>
          <t>20eb385c-69b5-43b0-aec4-f7d870ade592</t>
        </is>
      </c>
      <c r="T1024" t="inlineStr">
        <is>
          <t>Trunks, suit-cases, vanity-cases, executive-cases, brief-cases, school satchels, spectacle cases, binocular cases, camera cases, musical instrument cases, gun cases, holsters and similar containers, travelling-bags, insulated food or beverages bags, to...</t>
        </is>
      </c>
      <c r="U1024" t="inlineStr">
        <is>
          <t>24ca2083-7fc2-49ed-82f8-2fcf174b68f2</t>
        </is>
      </c>
      <c r="V1024" t="inlineStr">
        <is>
          <t>BLINC LIFESTYLE (OPC) PRIVATE LIMITED</t>
        </is>
      </c>
      <c r="W1024" t="inlineStr">
        <is>
          <t>AAKCB9928M</t>
        </is>
      </c>
      <c r="X1024" t="n">
        <v>0</v>
      </c>
      <c r="Y1024" t="n">
        <v>1</v>
      </c>
      <c r="Z1024" t="n">
        <v>42021190</v>
      </c>
      <c r="AA1024" t="inlineStr">
        <is>
          <t>OTHER</t>
        </is>
      </c>
      <c r="AB1024" t="inlineStr">
        <is>
          <t>http://indiausatrade.mea.gov.in/api/public/image/stream?key=products%2F257248498-SPEED%20WALLET%20BLACK%202.jpg</t>
        </is>
      </c>
      <c r="AC1024" t="inlineStr">
        <is>
          <t>2026-04-14T05:56:19.379Z</t>
        </is>
      </c>
    </row>
    <row r="1025">
      <c r="A1025" t="inlineStr">
        <is>
          <t>d52b9382-5ab5-405f-99fb-b9bcf259be8e</t>
        </is>
      </c>
      <c r="B1025" t="inlineStr">
        <is>
          <t>Leather Rucksack 001</t>
        </is>
      </c>
      <c r="E1025" t="inlineStr">
        <is>
          <t>FIXED</t>
        </is>
      </c>
      <c r="F1025" t="n">
        <v>625</v>
      </c>
      <c r="G1025" t="inlineStr">
        <is>
          <t>USD</t>
        </is>
      </c>
      <c r="J1025" t="n">
        <v>30</v>
      </c>
      <c r="M1025" t="n">
        <v>0</v>
      </c>
      <c r="N1025" t="n">
        <v>0</v>
      </c>
      <c r="Q1025" t="inlineStr">
        <is>
          <t>36bfad4f-387e-4cb1-a683-28e9e2cbbfa1</t>
        </is>
      </c>
      <c r="R1025" t="inlineStr">
        <is>
          <t>Articles of leather; saddlery and harness; travel goods, handbags and similar containers; articles of animal gut (other than silkworm gut)</t>
        </is>
      </c>
      <c r="S1025" t="inlineStr">
        <is>
          <t>20eb385c-69b5-43b0-aec4-f7d870ade592</t>
        </is>
      </c>
      <c r="T1025" t="inlineStr">
        <is>
          <t>Trunks, suit-cases, vanity-cases, executive-cases, brief-cases, school satchels, spectacle cases, binocular cases, camera cases, musical instrument cases, gun cases, holsters and similar containers, travelling-bags, insulated food or beverages bags, to...</t>
        </is>
      </c>
      <c r="U1025" t="inlineStr">
        <is>
          <t>24ca2083-7fc2-49ed-82f8-2fcf174b68f2</t>
        </is>
      </c>
      <c r="V1025" t="inlineStr">
        <is>
          <t>BLINC LIFESTYLE (OPC) PRIVATE LIMITED</t>
        </is>
      </c>
      <c r="W1025" t="inlineStr">
        <is>
          <t>AAKCB9928M</t>
        </is>
      </c>
      <c r="X1025" t="n">
        <v>0</v>
      </c>
      <c r="Y1025" t="n">
        <v>1</v>
      </c>
      <c r="Z1025" t="n">
        <v>42021110</v>
      </c>
      <c r="AA1025" t="inlineStr">
        <is>
          <t>TRAVEL GOODS (TRUNKS, SUIT-CASES, SPORTS BAGS AND OTHER SIMILAR ITEMS ) OF LEATHER</t>
        </is>
      </c>
      <c r="AB1025" t="inlineStr">
        <is>
          <t>http://indiausatrade.mea.gov.in/api/public/image/stream?key=products%2F327696712-1.1.jpg</t>
        </is>
      </c>
      <c r="AC1025" t="inlineStr">
        <is>
          <t>2026-04-15T12:02:16.738Z</t>
        </is>
      </c>
    </row>
    <row r="1026">
      <c r="A1026" t="inlineStr">
        <is>
          <t>c4812eb0-f134-46bb-bbf3-f02950a9cc02</t>
        </is>
      </c>
      <c r="B1026" t="inlineStr">
        <is>
          <t>Laptop Bag 001</t>
        </is>
      </c>
      <c r="C1026" t="inlineStr">
        <is>
          <t>BLLB001</t>
        </is>
      </c>
      <c r="E1026" t="inlineStr">
        <is>
          <t>FIXED</t>
        </is>
      </c>
      <c r="F1026" t="n">
        <v>36.3</v>
      </c>
      <c r="G1026" t="inlineStr">
        <is>
          <t>USD</t>
        </is>
      </c>
      <c r="J1026" t="n">
        <v>50</v>
      </c>
      <c r="M1026" t="n">
        <v>0</v>
      </c>
      <c r="N1026" t="n">
        <v>0</v>
      </c>
      <c r="Q1026" t="inlineStr">
        <is>
          <t>36bfad4f-387e-4cb1-a683-28e9e2cbbfa1</t>
        </is>
      </c>
      <c r="R1026" t="inlineStr">
        <is>
          <t>Articles of leather; saddlery and harness; travel goods, handbags and similar containers; articles of animal gut (other than silkworm gut)</t>
        </is>
      </c>
      <c r="S1026" t="inlineStr">
        <is>
          <t>20eb385c-69b5-43b0-aec4-f7d870ade592</t>
        </is>
      </c>
      <c r="T1026" t="inlineStr">
        <is>
          <t>Trunks, suit-cases, vanity-cases, executive-cases, brief-cases, school satchels, spectacle cases, binocular cases, camera cases, musical instrument cases, gun cases, holsters and similar containers, travelling-bags, insulated food or beverages bags, to...</t>
        </is>
      </c>
      <c r="U1026" t="inlineStr">
        <is>
          <t>24ca2083-7fc2-49ed-82f8-2fcf174b68f2</t>
        </is>
      </c>
      <c r="V1026" t="inlineStr">
        <is>
          <t>BLINC LIFESTYLE (OPC) PRIVATE LIMITED</t>
        </is>
      </c>
      <c r="W1026" t="inlineStr">
        <is>
          <t>AAKCB9928M</t>
        </is>
      </c>
      <c r="X1026" t="n">
        <v>0</v>
      </c>
      <c r="Y1026" t="n">
        <v>1</v>
      </c>
      <c r="Z1026" t="n">
        <v>42021110</v>
      </c>
      <c r="AA1026" t="inlineStr">
        <is>
          <t>TRAVEL GOODS (TRUNKS, SUIT-CASES, SPORTS BAGS AND OTHER SIMILAR ITEMS ) OF LEATHER</t>
        </is>
      </c>
      <c r="AB1026" t="inlineStr">
        <is>
          <t>http://indiausatrade.mea.gov.in/api/public/image/stream?key=products%2F539347235-DALLAS%20OIL-PULLUP%201.jpg</t>
        </is>
      </c>
      <c r="AC1026" t="inlineStr">
        <is>
          <t>2026-04-14T05:29:11.920Z</t>
        </is>
      </c>
    </row>
    <row r="1027">
      <c r="A1027" t="inlineStr">
        <is>
          <t>f22aac3b-865b-4588-9514-2000815c40ca</t>
        </is>
      </c>
      <c r="B1027" t="inlineStr">
        <is>
          <t>Travel Wallet 002</t>
        </is>
      </c>
      <c r="C1027" t="inlineStr">
        <is>
          <t>BLTW002</t>
        </is>
      </c>
      <c r="E1027" t="inlineStr">
        <is>
          <t>FIXED</t>
        </is>
      </c>
      <c r="F1027" t="n">
        <v>13.8</v>
      </c>
      <c r="G1027" t="inlineStr">
        <is>
          <t>USD</t>
        </is>
      </c>
      <c r="J1027" t="n">
        <v>100</v>
      </c>
      <c r="M1027" t="n">
        <v>0</v>
      </c>
      <c r="N1027" t="n">
        <v>0</v>
      </c>
      <c r="Q1027" t="inlineStr">
        <is>
          <t>36bfad4f-387e-4cb1-a683-28e9e2cbbfa1</t>
        </is>
      </c>
      <c r="R1027" t="inlineStr">
        <is>
          <t>Articles of leather; saddlery and harness; travel goods, handbags and similar containers; articles of animal gut (other than silkworm gut)</t>
        </is>
      </c>
      <c r="S1027" t="inlineStr">
        <is>
          <t>20eb385c-69b5-43b0-aec4-f7d870ade592</t>
        </is>
      </c>
      <c r="T1027" t="inlineStr">
        <is>
          <t>Trunks, suit-cases, vanity-cases, executive-cases, brief-cases, school satchels, spectacle cases, binocular cases, camera cases, musical instrument cases, gun cases, holsters and similar containers, travelling-bags, insulated food or beverages bags, to...</t>
        </is>
      </c>
      <c r="U1027" t="inlineStr">
        <is>
          <t>24ca2083-7fc2-49ed-82f8-2fcf174b68f2</t>
        </is>
      </c>
      <c r="V1027" t="inlineStr">
        <is>
          <t>BLINC LIFESTYLE (OPC) PRIVATE LIMITED</t>
        </is>
      </c>
      <c r="W1027" t="inlineStr">
        <is>
          <t>AAKCB9928M</t>
        </is>
      </c>
      <c r="X1027" t="n">
        <v>0</v>
      </c>
      <c r="Y1027" t="n">
        <v>0</v>
      </c>
      <c r="Z1027" t="n">
        <v>42021190</v>
      </c>
      <c r="AA1027" t="inlineStr">
        <is>
          <t>OTHER</t>
        </is>
      </c>
      <c r="AB1027" t="inlineStr">
        <is>
          <t>http://indiausatrade.mea.gov.in/api/public/image/stream?key=products%2F118420853-IMG-20190620-WA0030.jpg</t>
        </is>
      </c>
      <c r="AC1027" t="inlineStr">
        <is>
          <t>2026-04-17T05:19:10.248Z</t>
        </is>
      </c>
    </row>
    <row r="1028">
      <c r="A1028" t="inlineStr">
        <is>
          <t>bfacb8e9-af40-45dd-9a18-948dfe3af3be</t>
        </is>
      </c>
      <c r="B1028" t="inlineStr">
        <is>
          <t>Travel Wallet 001</t>
        </is>
      </c>
      <c r="C1028" t="inlineStr">
        <is>
          <t>BLPP001</t>
        </is>
      </c>
      <c r="E1028" t="inlineStr">
        <is>
          <t>FIXED</t>
        </is>
      </c>
      <c r="F1028" t="n">
        <v>8.699999999999999</v>
      </c>
      <c r="G1028" t="inlineStr">
        <is>
          <t>USD</t>
        </is>
      </c>
      <c r="J1028" t="n">
        <v>50</v>
      </c>
      <c r="M1028" t="n">
        <v>0</v>
      </c>
      <c r="N1028" t="n">
        <v>0</v>
      </c>
      <c r="Q1028" t="inlineStr">
        <is>
          <t>36bfad4f-387e-4cb1-a683-28e9e2cbbfa1</t>
        </is>
      </c>
      <c r="R1028" t="inlineStr">
        <is>
          <t>Articles of leather; saddlery and harness; travel goods, handbags and similar containers; articles of animal gut (other than silkworm gut)</t>
        </is>
      </c>
      <c r="S1028" t="inlineStr">
        <is>
          <t>20eb385c-69b5-43b0-aec4-f7d870ade592</t>
        </is>
      </c>
      <c r="T1028" t="inlineStr">
        <is>
          <t>Trunks, suit-cases, vanity-cases, executive-cases, brief-cases, school satchels, spectacle cases, binocular cases, camera cases, musical instrument cases, gun cases, holsters and similar containers, travelling-bags, insulated food or beverages bags, to...</t>
        </is>
      </c>
      <c r="U1028" t="inlineStr">
        <is>
          <t>24ca2083-7fc2-49ed-82f8-2fcf174b68f2</t>
        </is>
      </c>
      <c r="V1028" t="inlineStr">
        <is>
          <t>BLINC LIFESTYLE (OPC) PRIVATE LIMITED</t>
        </is>
      </c>
      <c r="W1028" t="inlineStr">
        <is>
          <t>AAKCB9928M</t>
        </is>
      </c>
      <c r="X1028" t="n">
        <v>0</v>
      </c>
      <c r="Y1028" t="n">
        <v>0</v>
      </c>
      <c r="Z1028" t="n">
        <v>42021190</v>
      </c>
      <c r="AA1028" t="inlineStr">
        <is>
          <t>OTHER</t>
        </is>
      </c>
      <c r="AB1028" t="inlineStr">
        <is>
          <t>http://indiausatrade.mea.gov.in/api/public/image/stream?key=products%2F428324022-TRAVEL%20WALLET%20PASSPORT%20BLACK%203.jpg</t>
        </is>
      </c>
      <c r="AC1028" t="inlineStr">
        <is>
          <t>2026-04-14T06:49:05.095Z</t>
        </is>
      </c>
    </row>
    <row r="1029">
      <c r="A1029" t="inlineStr">
        <is>
          <t>5ca45f80-e1ae-48fa-b4b2-4dfcc3d35b04</t>
        </is>
      </c>
      <c r="B1029" t="inlineStr">
        <is>
          <t>Leather Wallet 004</t>
        </is>
      </c>
      <c r="C1029" t="inlineStr">
        <is>
          <t>BLMW004</t>
        </is>
      </c>
      <c r="E1029" t="inlineStr">
        <is>
          <t>FIXED</t>
        </is>
      </c>
      <c r="F1029" t="n">
        <v>9.800000000000001</v>
      </c>
      <c r="G1029" t="inlineStr">
        <is>
          <t>USD</t>
        </is>
      </c>
      <c r="J1029" t="n">
        <v>100</v>
      </c>
      <c r="M1029" t="n">
        <v>0</v>
      </c>
      <c r="N1029" t="n">
        <v>0</v>
      </c>
      <c r="Q1029" t="inlineStr">
        <is>
          <t>36bfad4f-387e-4cb1-a683-28e9e2cbbfa1</t>
        </is>
      </c>
      <c r="R1029" t="inlineStr">
        <is>
          <t>Articles of leather; saddlery and harness; travel goods, handbags and similar containers; articles of animal gut (other than silkworm gut)</t>
        </is>
      </c>
      <c r="S1029" t="inlineStr">
        <is>
          <t>20eb385c-69b5-43b0-aec4-f7d870ade592</t>
        </is>
      </c>
      <c r="T1029" t="inlineStr">
        <is>
          <t>Trunks, suit-cases, vanity-cases, executive-cases, brief-cases, school satchels, spectacle cases, binocular cases, camera cases, musical instrument cases, gun cases, holsters and similar containers, travelling-bags, insulated food or beverages bags, to...</t>
        </is>
      </c>
      <c r="U1029" t="inlineStr">
        <is>
          <t>24ca2083-7fc2-49ed-82f8-2fcf174b68f2</t>
        </is>
      </c>
      <c r="V1029" t="inlineStr">
        <is>
          <t>BLINC LIFESTYLE (OPC) PRIVATE LIMITED</t>
        </is>
      </c>
      <c r="W1029" t="inlineStr">
        <is>
          <t>AAKCB9928M</t>
        </is>
      </c>
      <c r="X1029" t="n">
        <v>0</v>
      </c>
      <c r="Y1029" t="n">
        <v>0</v>
      </c>
      <c r="Z1029" t="n">
        <v>42021190</v>
      </c>
      <c r="AA1029" t="inlineStr">
        <is>
          <t>OTHER</t>
        </is>
      </c>
      <c r="AB1029" t="inlineStr">
        <is>
          <t>http://indiausatrade.mea.gov.in/api/public/image/stream?key=products%2F165525244-IMG-20190620-WA0028.jpg</t>
        </is>
      </c>
      <c r="AC1029" t="inlineStr">
        <is>
          <t>2026-04-17T05:15:59.147Z</t>
        </is>
      </c>
    </row>
    <row r="1030">
      <c r="A1030" t="inlineStr">
        <is>
          <t>d2b0928f-0616-43bb-91d3-4663008bb818</t>
        </is>
      </c>
      <c r="B1030" t="inlineStr">
        <is>
          <t>Female Leather Wallet 002</t>
        </is>
      </c>
      <c r="C1030" t="inlineStr">
        <is>
          <t>BLLW002</t>
        </is>
      </c>
      <c r="E1030" t="inlineStr">
        <is>
          <t>FIXED</t>
        </is>
      </c>
      <c r="F1030" t="n">
        <v>12.6</v>
      </c>
      <c r="G1030" t="inlineStr">
        <is>
          <t>USD</t>
        </is>
      </c>
      <c r="J1030" t="n">
        <v>50</v>
      </c>
      <c r="M1030" t="n">
        <v>0</v>
      </c>
      <c r="N1030" t="n">
        <v>0</v>
      </c>
      <c r="Q1030" t="inlineStr">
        <is>
          <t>36bfad4f-387e-4cb1-a683-28e9e2cbbfa1</t>
        </is>
      </c>
      <c r="R1030" t="inlineStr">
        <is>
          <t>Articles of leather; saddlery and harness; travel goods, handbags and similar containers; articles of animal gut (other than silkworm gut)</t>
        </is>
      </c>
      <c r="S1030" t="inlineStr">
        <is>
          <t>20eb385c-69b5-43b0-aec4-f7d870ade592</t>
        </is>
      </c>
      <c r="T1030" t="inlineStr">
        <is>
          <t>Trunks, suit-cases, vanity-cases, executive-cases, brief-cases, school satchels, spectacle cases, binocular cases, camera cases, musical instrument cases, gun cases, holsters and similar containers, travelling-bags, insulated food or beverages bags, to...</t>
        </is>
      </c>
      <c r="U1030" t="inlineStr">
        <is>
          <t>24ca2083-7fc2-49ed-82f8-2fcf174b68f2</t>
        </is>
      </c>
      <c r="V1030" t="inlineStr">
        <is>
          <t>BLINC LIFESTYLE (OPC) PRIVATE LIMITED</t>
        </is>
      </c>
      <c r="W1030" t="inlineStr">
        <is>
          <t>AAKCB9928M</t>
        </is>
      </c>
      <c r="X1030" t="n">
        <v>0</v>
      </c>
      <c r="Y1030" t="n">
        <v>0</v>
      </c>
      <c r="Z1030" t="n">
        <v>42021190</v>
      </c>
      <c r="AA1030" t="inlineStr">
        <is>
          <t>OTHER</t>
        </is>
      </c>
      <c r="AB1030" t="inlineStr">
        <is>
          <t>http://indiausatrade.mea.gov.in/api/public/image/stream?key=products%2F350375627-DSC09556%20copy.jpg</t>
        </is>
      </c>
      <c r="AC1030" t="inlineStr">
        <is>
          <t>2026-04-14T06:25:54.231Z</t>
        </is>
      </c>
    </row>
    <row r="1031">
      <c r="A1031" t="inlineStr">
        <is>
          <t>afc1d4e7-d6f9-4a60-bd62-707b81fa754d</t>
        </is>
      </c>
      <c r="B1031" t="inlineStr">
        <is>
          <t>Female Leather Wallet 001</t>
        </is>
      </c>
      <c r="C1031" t="inlineStr">
        <is>
          <t>BLLW001</t>
        </is>
      </c>
      <c r="E1031" t="inlineStr">
        <is>
          <t>FIXED</t>
        </is>
      </c>
      <c r="F1031" t="n">
        <v>11.7</v>
      </c>
      <c r="G1031" t="inlineStr">
        <is>
          <t>USD</t>
        </is>
      </c>
      <c r="J1031" t="n">
        <v>50</v>
      </c>
      <c r="M1031" t="n">
        <v>0</v>
      </c>
      <c r="N1031" t="n">
        <v>0</v>
      </c>
      <c r="Q1031" t="inlineStr">
        <is>
          <t>36bfad4f-387e-4cb1-a683-28e9e2cbbfa1</t>
        </is>
      </c>
      <c r="R1031" t="inlineStr">
        <is>
          <t>Articles of leather; saddlery and harness; travel goods, handbags and similar containers; articles of animal gut (other than silkworm gut)</t>
        </is>
      </c>
      <c r="S1031" t="inlineStr">
        <is>
          <t>20eb385c-69b5-43b0-aec4-f7d870ade592</t>
        </is>
      </c>
      <c r="T1031" t="inlineStr">
        <is>
          <t>Trunks, suit-cases, vanity-cases, executive-cases, brief-cases, school satchels, spectacle cases, binocular cases, camera cases, musical instrument cases, gun cases, holsters and similar containers, travelling-bags, insulated food or beverages bags, to...</t>
        </is>
      </c>
      <c r="U1031" t="inlineStr">
        <is>
          <t>24ca2083-7fc2-49ed-82f8-2fcf174b68f2</t>
        </is>
      </c>
      <c r="V1031" t="inlineStr">
        <is>
          <t>BLINC LIFESTYLE (OPC) PRIVATE LIMITED</t>
        </is>
      </c>
      <c r="W1031" t="inlineStr">
        <is>
          <t>AAKCB9928M</t>
        </is>
      </c>
      <c r="X1031" t="n">
        <v>0</v>
      </c>
      <c r="Y1031" t="n">
        <v>0</v>
      </c>
      <c r="Z1031" t="n">
        <v>42021190</v>
      </c>
      <c r="AA1031" t="inlineStr">
        <is>
          <t>OTHER</t>
        </is>
      </c>
      <c r="AB1031" t="inlineStr">
        <is>
          <t>http://indiausatrade.mea.gov.in/api/public/image/stream?key=products%2F545104941-DSC09544%20copy.jpg</t>
        </is>
      </c>
      <c r="AC1031" t="inlineStr">
        <is>
          <t>2026-04-14T06:20:28.612Z</t>
        </is>
      </c>
    </row>
    <row r="1032">
      <c r="A1032" t="inlineStr">
        <is>
          <t>c1231baf-6901-4882-afe4-b35cf64ccf23</t>
        </is>
      </c>
      <c r="B1032" t="inlineStr">
        <is>
          <t>Tea Coaster 001</t>
        </is>
      </c>
      <c r="C1032" t="inlineStr">
        <is>
          <t>BLTC001</t>
        </is>
      </c>
      <c r="E1032" t="inlineStr">
        <is>
          <t>FIXED</t>
        </is>
      </c>
      <c r="F1032" t="n">
        <v>14.6</v>
      </c>
      <c r="G1032" t="inlineStr">
        <is>
          <t>USD</t>
        </is>
      </c>
      <c r="J1032" t="n">
        <v>50</v>
      </c>
      <c r="M1032" t="n">
        <v>0</v>
      </c>
      <c r="N1032" t="n">
        <v>0</v>
      </c>
      <c r="Q1032" t="inlineStr">
        <is>
          <t>36bfad4f-387e-4cb1-a683-28e9e2cbbfa1</t>
        </is>
      </c>
      <c r="R1032" t="inlineStr">
        <is>
          <t>Articles of leather; saddlery and harness; travel goods, handbags and similar containers; articles of animal gut (other than silkworm gut)</t>
        </is>
      </c>
      <c r="S1032" t="inlineStr">
        <is>
          <t>20eb385c-69b5-43b0-aec4-f7d870ade592</t>
        </is>
      </c>
      <c r="T1032" t="inlineStr">
        <is>
          <t>Trunks, suit-cases, vanity-cases, executive-cases, brief-cases, school satchels, spectacle cases, binocular cases, camera cases, musical instrument cases, gun cases, holsters and similar containers, travelling-bags, insulated food or beverages bags, to...</t>
        </is>
      </c>
      <c r="U1032" t="inlineStr">
        <is>
          <t>24ca2083-7fc2-49ed-82f8-2fcf174b68f2</t>
        </is>
      </c>
      <c r="V1032" t="inlineStr">
        <is>
          <t>BLINC LIFESTYLE (OPC) PRIVATE LIMITED</t>
        </is>
      </c>
      <c r="W1032" t="inlineStr">
        <is>
          <t>AAKCB9928M</t>
        </is>
      </c>
      <c r="X1032" t="n">
        <v>0</v>
      </c>
      <c r="Y1032" t="n">
        <v>0</v>
      </c>
      <c r="Z1032" t="n">
        <v>42021290</v>
      </c>
      <c r="AA1032" t="inlineStr">
        <is>
          <t>OTHER</t>
        </is>
      </c>
      <c r="AB1032" t="inlineStr">
        <is>
          <t>http://indiausatrade.mea.gov.in/api/public/image/stream?key=products%2F125016468-Brown%20Coaster%201.1.jpg</t>
        </is>
      </c>
      <c r="AC1032" t="inlineStr">
        <is>
          <t>2026-04-14T05:43:52.745Z</t>
        </is>
      </c>
    </row>
    <row r="1033">
      <c r="A1033" t="inlineStr">
        <is>
          <t>c7dd6e16-1923-41a3-8f1b-2c01b33369b7</t>
        </is>
      </c>
      <c r="B1033" t="inlineStr">
        <is>
          <t>Leather Wallet 003</t>
        </is>
      </c>
      <c r="C1033" t="inlineStr">
        <is>
          <t>BLMW003</t>
        </is>
      </c>
      <c r="E1033" t="inlineStr">
        <is>
          <t>FIXED</t>
        </is>
      </c>
      <c r="F1033" t="n">
        <v>18</v>
      </c>
      <c r="G1033" t="inlineStr">
        <is>
          <t>USD</t>
        </is>
      </c>
      <c r="J1033" t="n">
        <v>100</v>
      </c>
      <c r="M1033" t="n">
        <v>0</v>
      </c>
      <c r="N1033" t="n">
        <v>0</v>
      </c>
      <c r="Q1033" t="inlineStr">
        <is>
          <t>36bfad4f-387e-4cb1-a683-28e9e2cbbfa1</t>
        </is>
      </c>
      <c r="R1033" t="inlineStr">
        <is>
          <t>Articles of leather; saddlery and harness; travel goods, handbags and similar containers; articles of animal gut (other than silkworm gut)</t>
        </is>
      </c>
      <c r="S1033" t="inlineStr">
        <is>
          <t>20eb385c-69b5-43b0-aec4-f7d870ade592</t>
        </is>
      </c>
      <c r="T1033" t="inlineStr">
        <is>
          <t>Trunks, suit-cases, vanity-cases, executive-cases, brief-cases, school satchels, spectacle cases, binocular cases, camera cases, musical instrument cases, gun cases, holsters and similar containers, travelling-bags, insulated food or beverages bags, to...</t>
        </is>
      </c>
      <c r="U1033" t="inlineStr">
        <is>
          <t>24ca2083-7fc2-49ed-82f8-2fcf174b68f2</t>
        </is>
      </c>
      <c r="V1033" t="inlineStr">
        <is>
          <t>BLINC LIFESTYLE (OPC) PRIVATE LIMITED</t>
        </is>
      </c>
      <c r="W1033" t="inlineStr">
        <is>
          <t>AAKCB9928M</t>
        </is>
      </c>
      <c r="X1033" t="n">
        <v>0</v>
      </c>
      <c r="Y1033" t="n">
        <v>0</v>
      </c>
      <c r="Z1033" t="n">
        <v>42021190</v>
      </c>
      <c r="AA1033" t="inlineStr">
        <is>
          <t>OTHER</t>
        </is>
      </c>
      <c r="AB1033" t="inlineStr">
        <is>
          <t>http://indiausatrade.mea.gov.in/api/public/image/stream?key=products%2F392329279-_DSC6076.jpg</t>
        </is>
      </c>
      <c r="AC1033" t="inlineStr">
        <is>
          <t>2026-04-17T05:04:16.012Z</t>
        </is>
      </c>
    </row>
    <row r="1034">
      <c r="A1034" t="inlineStr">
        <is>
          <t>44a49825-0be4-4610-8bb8-087613cd5202</t>
        </is>
      </c>
      <c r="B1034" t="inlineStr">
        <is>
          <t>GI Tagged  Kesar Mangos ( Out of Stock )</t>
        </is>
      </c>
      <c r="C1034" t="inlineStr">
        <is>
          <t>GI911</t>
        </is>
      </c>
      <c r="E1034" t="inlineStr">
        <is>
          <t>FIXED</t>
        </is>
      </c>
      <c r="F1034" t="n">
        <v>291</v>
      </c>
      <c r="G1034" t="inlineStr">
        <is>
          <t>USD</t>
        </is>
      </c>
      <c r="I1034" t="inlineStr">
        <is>
          <t>Kilogram</t>
        </is>
      </c>
      <c r="J1034" t="n">
        <v>500</v>
      </c>
      <c r="M1034" t="n">
        <v>0</v>
      </c>
      <c r="N1034" t="n">
        <v>0</v>
      </c>
      <c r="Q1034" t="inlineStr">
        <is>
          <t>2ef64ff9-cb1b-4020-8faa-42e6ad7e233e</t>
        </is>
      </c>
      <c r="R1034" t="inlineStr">
        <is>
          <t>Edible fruit and nuts; peel of citrus fruit or melons</t>
        </is>
      </c>
      <c r="S1034" t="inlineStr">
        <is>
          <t>824efe15-1882-4407-939f-9074c58da658</t>
        </is>
      </c>
      <c r="T1034" t="inlineStr">
        <is>
          <t>Dates, figs, pineapples, avocados, guavas, mangoes and mangosteens, fresh or dried</t>
        </is>
      </c>
      <c r="U1034" t="inlineStr">
        <is>
          <t>da8b6061-8672-4d46-b2f9-80907e55c95a</t>
        </is>
      </c>
      <c r="V1034" t="inlineStr">
        <is>
          <t>ARTIND INTERNATIONAL PRIVATE LIMITED</t>
        </is>
      </c>
      <c r="W1034" t="inlineStr">
        <is>
          <t>ABCCA0363L</t>
        </is>
      </c>
      <c r="X1034" t="n">
        <v>1</v>
      </c>
      <c r="Y1034" t="n">
        <v>4</v>
      </c>
      <c r="Z1034" t="n">
        <v>8045020</v>
      </c>
      <c r="AA1034" t="inlineStr">
        <is>
          <t>DATES, FIGS, PINEAPPLES, AVOCADOS, GUAVAS,MANGOES, AND MANGOSTEENS, FRESH OR DRIEDGUAVAS, MANGOES AND MANGOSTEENS : MANGOES, FRESH</t>
        </is>
      </c>
      <c r="AB1034" t="inlineStr">
        <is>
          <t>http://indiausatrade.mea.gov.in/api/public/image/stream?key=products%2F20260522T073424Z-246719-df6d1c67-packs-cropped.jpg</t>
        </is>
      </c>
      <c r="AC1034" t="inlineStr">
        <is>
          <t>2026-05-22T07:34:24.840Z</t>
        </is>
      </c>
    </row>
    <row r="1035">
      <c r="A1035" t="inlineStr">
        <is>
          <t>46c8795b-4f9e-4af2-b859-413425b5c060</t>
        </is>
      </c>
      <c r="B1035" t="inlineStr">
        <is>
          <t>BPO /  CUSTOMER SUPPORT SERVICES</t>
        </is>
      </c>
      <c r="C1035" t="inlineStr">
        <is>
          <t>998599</t>
        </is>
      </c>
      <c r="E1035" t="inlineStr">
        <is>
          <t>FIXED</t>
        </is>
      </c>
      <c r="F1035" t="n">
        <v>25</v>
      </c>
      <c r="G1035" t="inlineStr">
        <is>
          <t>USD</t>
        </is>
      </c>
      <c r="M1035" t="n">
        <v>0</v>
      </c>
      <c r="N1035" t="n">
        <v>0</v>
      </c>
      <c r="Q1035" t="inlineStr">
        <is>
          <t>430b0a08-8314-460c-8c73-a843ac95c6d6</t>
        </is>
      </c>
      <c r="R1035" t="inlineStr">
        <is>
          <t>Services</t>
        </is>
      </c>
      <c r="U1035" t="inlineStr">
        <is>
          <t>da8b6061-8672-4d46-b2f9-80907e55c95a</t>
        </is>
      </c>
      <c r="V1035" t="inlineStr">
        <is>
          <t>ARTIND INTERNATIONAL PRIVATE LIMITED</t>
        </is>
      </c>
      <c r="W1035" t="inlineStr">
        <is>
          <t>ABCCA0363L</t>
        </is>
      </c>
      <c r="X1035" t="n">
        <v>0</v>
      </c>
      <c r="Y1035" t="n">
        <v>0</v>
      </c>
      <c r="AA1035" t="inlineStr">
        <is>
          <t>Services</t>
        </is>
      </c>
      <c r="AB1035" t="inlineStr">
        <is>
          <t>http://indiausatrade.mea.gov.in/api/public/image/stream?key=products%2F20260521T082743Z-388200-6c76cb1b-IMG1-cropped.png</t>
        </is>
      </c>
      <c r="AC1035" t="inlineStr">
        <is>
          <t>2026-05-21T08:27:43.822Z</t>
        </is>
      </c>
    </row>
    <row r="1036">
      <c r="A1036" t="inlineStr">
        <is>
          <t>70bc145d-6a9f-4aa0-9587-8776fb2e451b</t>
        </is>
      </c>
      <c r="B1036" t="inlineStr">
        <is>
          <t>Jumbo Phool Makhana  (Fox Nut/Popped Lotus Seed)  ( All Natural | Vegan | No Colors | Gluten Friendly | NON-GMO | GI Tagged</t>
        </is>
      </c>
      <c r="C1036" t="inlineStr">
        <is>
          <t>GI200</t>
        </is>
      </c>
      <c r="E1036" t="inlineStr">
        <is>
          <t>FIXED</t>
        </is>
      </c>
      <c r="F1036" t="n">
        <v>2.61</v>
      </c>
      <c r="G1036" t="inlineStr">
        <is>
          <t>USD</t>
        </is>
      </c>
      <c r="I1036" t="inlineStr">
        <is>
          <t>Kilogram</t>
        </is>
      </c>
      <c r="J1036" t="n">
        <v>1000</v>
      </c>
      <c r="M1036" t="n">
        <v>0</v>
      </c>
      <c r="N1036" t="n">
        <v>0</v>
      </c>
      <c r="Q1036" t="inlineStr">
        <is>
          <t>cbb6a257-c33e-47a6-8bd0-4786215bee87</t>
        </is>
      </c>
      <c r="R1036" t="inlineStr">
        <is>
          <t>Preparations of vegetables, fruit, nuts or other parts of plants</t>
        </is>
      </c>
      <c r="S1036" t="inlineStr">
        <is>
          <t>810d7f34-d97c-4994-b85f-99dd258f1f42</t>
        </is>
      </c>
      <c r="T1036" t="inlineStr">
        <is>
          <t>Fruit, nuts and other edible parts of plants, otherwise prepared or preserved, whether or not containing added sugar or other sweetening matter or spirit, not elsewhere specified or included</t>
        </is>
      </c>
      <c r="U1036" t="inlineStr">
        <is>
          <t>da8b6061-8672-4d46-b2f9-80907e55c95a</t>
        </is>
      </c>
      <c r="V1036" t="inlineStr">
        <is>
          <t>ARTIND INTERNATIONAL PRIVATE LIMITED</t>
        </is>
      </c>
      <c r="W1036" t="inlineStr">
        <is>
          <t>ABCCA0363L</t>
        </is>
      </c>
      <c r="X1036" t="n">
        <v>0</v>
      </c>
      <c r="Y1036" t="n">
        <v>0</v>
      </c>
      <c r="Z1036" t="n">
        <v>20081921</v>
      </c>
      <c r="AA1036" t="inlineStr">
        <is>
          <t>Popped</t>
        </is>
      </c>
      <c r="AB1036" t="inlineStr">
        <is>
          <t>http://indiausatrade.mea.gov.in/api/public/image/stream?key=products%2F20260603T182249Z-236023-4470d2e6-WhatsApp%20Image%202026-06-03%20at%204.50.40%20PM-cropped.jpg</t>
        </is>
      </c>
      <c r="AC1036" t="inlineStr">
        <is>
          <t>2026-06-03T18:22:49.707Z</t>
        </is>
      </c>
    </row>
    <row r="1037">
      <c r="A1037" t="inlineStr">
        <is>
          <t>6b4424f4-b94a-497a-ab95-203a43047da4</t>
        </is>
      </c>
      <c r="B1037" t="inlineStr">
        <is>
          <t>GI Black Pepper  - WHOLE  | POWDER |  Organic OLEORESINS</t>
        </is>
      </c>
      <c r="C1037" t="inlineStr">
        <is>
          <t>GI130</t>
        </is>
      </c>
      <c r="E1037" t="inlineStr">
        <is>
          <t>FIXED</t>
        </is>
      </c>
      <c r="F1037" t="n">
        <v>7</v>
      </c>
      <c r="G1037" t="inlineStr">
        <is>
          <t>USD</t>
        </is>
      </c>
      <c r="I1037" t="inlineStr">
        <is>
          <t>Kilogram</t>
        </is>
      </c>
      <c r="J1037" t="n">
        <v>1000</v>
      </c>
      <c r="M1037" t="n">
        <v>0</v>
      </c>
      <c r="N1037" t="n">
        <v>0</v>
      </c>
      <c r="Q1037" t="inlineStr">
        <is>
          <t>11eb2b50-813a-4317-8af0-e237b27fb644</t>
        </is>
      </c>
      <c r="R1037" t="inlineStr">
        <is>
          <t>Coffee, tea, mate and spices</t>
        </is>
      </c>
      <c r="S1037" t="inlineStr">
        <is>
          <t>e035b6dc-25a1-4191-a8fc-293cacaf7616</t>
        </is>
      </c>
      <c r="T1037" t="inlineStr">
        <is>
          <t>Pepper of the genus Piper; dried or crushed or ground fruits of the genus Capsicum or of the genus Pimenta</t>
        </is>
      </c>
      <c r="U1037" t="inlineStr">
        <is>
          <t>da8b6061-8672-4d46-b2f9-80907e55c95a</t>
        </is>
      </c>
      <c r="V1037" t="inlineStr">
        <is>
          <t>ARTIND INTERNATIONAL PRIVATE LIMITED</t>
        </is>
      </c>
      <c r="W1037" t="inlineStr">
        <is>
          <t>ABCCA0363L</t>
        </is>
      </c>
      <c r="X1037" t="n">
        <v>0</v>
      </c>
      <c r="Y1037" t="n">
        <v>0</v>
      </c>
      <c r="Z1037" t="n">
        <v>9041130</v>
      </c>
      <c r="AA1037" t="inlineStr">
        <is>
          <t>BLACK PEPPER, GARBLED</t>
        </is>
      </c>
      <c r="AB1037" t="inlineStr">
        <is>
          <t>http://indiausatrade.mea.gov.in/api/public/image/stream?key=products%2F20260601T175154Z-294651-ff3b4e7e-WhatsApp%20Image%202026-05-23%20at%202.06.13%20PM-cropped.jpg</t>
        </is>
      </c>
      <c r="AC1037" t="inlineStr">
        <is>
          <t>2026-06-01T17:51:54.430Z</t>
        </is>
      </c>
    </row>
    <row r="1038">
      <c r="A1038" t="inlineStr">
        <is>
          <t>44aee0dd-f2f9-4b3d-935d-b44bf30c8fa1</t>
        </is>
      </c>
      <c r="B1038" t="inlineStr">
        <is>
          <t>GI  TEJA CHILLI POWDER</t>
        </is>
      </c>
      <c r="C1038" t="inlineStr">
        <is>
          <t>GI09</t>
        </is>
      </c>
      <c r="E1038" t="inlineStr">
        <is>
          <t>FIXED</t>
        </is>
      </c>
      <c r="F1038" t="n">
        <v>3.69</v>
      </c>
      <c r="G1038" t="inlineStr">
        <is>
          <t>USD</t>
        </is>
      </c>
      <c r="I1038" t="inlineStr">
        <is>
          <t>Kilogram</t>
        </is>
      </c>
      <c r="J1038" t="n">
        <v>1000</v>
      </c>
      <c r="M1038" t="n">
        <v>0</v>
      </c>
      <c r="N1038" t="n">
        <v>0</v>
      </c>
      <c r="Q1038" t="inlineStr">
        <is>
          <t>11eb2b50-813a-4317-8af0-e237b27fb644</t>
        </is>
      </c>
      <c r="R1038" t="inlineStr">
        <is>
          <t>Coffee, tea, mate and spices</t>
        </is>
      </c>
      <c r="S1038" t="inlineStr">
        <is>
          <t>e035b6dc-25a1-4191-a8fc-293cacaf7616</t>
        </is>
      </c>
      <c r="T1038" t="inlineStr">
        <is>
          <t>Pepper of the genus Piper; dried or crushed or ground fruits of the genus Capsicum or of the genus Pimenta</t>
        </is>
      </c>
      <c r="U1038" t="inlineStr">
        <is>
          <t>da8b6061-8672-4d46-b2f9-80907e55c95a</t>
        </is>
      </c>
      <c r="V1038" t="inlineStr">
        <is>
          <t>ARTIND INTERNATIONAL PRIVATE LIMITED</t>
        </is>
      </c>
      <c r="W1038" t="inlineStr">
        <is>
          <t>ABCCA0363L</t>
        </is>
      </c>
      <c r="X1038" t="n">
        <v>0</v>
      </c>
      <c r="Y1038" t="n">
        <v>0</v>
      </c>
      <c r="Z1038" t="n">
        <v>9042211</v>
      </c>
      <c r="AA1038" t="inlineStr">
        <is>
          <t>CHILLY POWER</t>
        </is>
      </c>
      <c r="AB1038" t="inlineStr">
        <is>
          <t>http://indiausatrade.mea.gov.in/api/public/image/stream?key=products%2F20260601T123601Z-816086-56ca97ca-WhatsApp%20Image%202026-06-01%20at%205.16.10%20PM-cropped.jpg</t>
        </is>
      </c>
      <c r="AC1038" t="inlineStr">
        <is>
          <t>2026-06-01T12:36:01.180Z</t>
        </is>
      </c>
    </row>
    <row r="1039">
      <c r="A1039" t="inlineStr">
        <is>
          <t>63117bd7-1cae-4c22-8005-b67cefbe8499</t>
        </is>
      </c>
      <c r="B1039" t="inlineStr">
        <is>
          <t>Dried Flowers Bouquet DFB AB 001</t>
        </is>
      </c>
      <c r="C1039" t="inlineStr">
        <is>
          <t>Dired Flower 001</t>
        </is>
      </c>
      <c r="E1039" t="inlineStr">
        <is>
          <t>FIXED</t>
        </is>
      </c>
      <c r="F1039" t="n">
        <v>2</v>
      </c>
      <c r="G1039" t="inlineStr">
        <is>
          <t>USD</t>
        </is>
      </c>
      <c r="J1039" t="n">
        <v>100</v>
      </c>
      <c r="M1039" t="n">
        <v>0</v>
      </c>
      <c r="N1039" t="n">
        <v>0</v>
      </c>
      <c r="Q1039" t="inlineStr">
        <is>
          <t>7bd372b1-c023-44d2-b290-a40f5ef40213</t>
        </is>
      </c>
      <c r="R1039" t="inlineStr">
        <is>
          <t>Manufactures of straw, of esparto or of other plaiting materials; basketware and wickerwork</t>
        </is>
      </c>
      <c r="S1039" t="inlineStr">
        <is>
          <t>a399010b-7d1c-4cdc-bc84-1468604be060</t>
        </is>
      </c>
      <c r="T1039" t="inlineStr">
        <is>
          <t>Basketwork, wickerwork and other articles, made directly to shape from plaiting materials or made up from goods of heading 4601; articles of loofah</t>
        </is>
      </c>
      <c r="U1039" t="inlineStr">
        <is>
          <t>fa707495-df5f-4d91-846a-96a0f9f83994</t>
        </is>
      </c>
      <c r="V1039" t="inlineStr">
        <is>
          <t>ZENX CART</t>
        </is>
      </c>
      <c r="W1039" t="inlineStr">
        <is>
          <t>BBJPC3577R</t>
        </is>
      </c>
      <c r="X1039" t="n">
        <v>0</v>
      </c>
      <c r="Y1039" t="n">
        <v>1</v>
      </c>
      <c r="Z1039" t="n">
        <v>46021011</v>
      </c>
      <c r="AA1039" t="inlineStr">
        <is>
          <t>BASKETWORK, WICKERWORK AND OTHER ARTICLES, MADE DIRECTLY TO SHAPE FROM PLAITING MATERIALS OR MADE UP FROM GOODS OF HEADING 46 01; ARTICLES OF LOOFAH OF VEGETABLE MATERIALS : OF PALM LEAVES : BASKETS</t>
        </is>
      </c>
      <c r="AB1039" t="inlineStr">
        <is>
          <t>http://indiausatrade.mea.gov.in/api/public/image/stream?key=products%2F784457070-IMG_8847.jpeg</t>
        </is>
      </c>
      <c r="AC1039" t="inlineStr">
        <is>
          <t>2026-04-21T11:13:40.875Z</t>
        </is>
      </c>
    </row>
    <row r="1040">
      <c r="A1040" t="inlineStr">
        <is>
          <t>3713a15b-416c-430b-9275-11305223c470</t>
        </is>
      </c>
      <c r="B1040" t="inlineStr">
        <is>
          <t>Shopping Cloth Bag - Color</t>
        </is>
      </c>
      <c r="C1040" t="inlineStr">
        <is>
          <t>Cloth Bags  HSN - 42022220</t>
        </is>
      </c>
      <c r="E1040" t="inlineStr">
        <is>
          <t>FIXED</t>
        </is>
      </c>
      <c r="F1040" t="n">
        <v>1</v>
      </c>
      <c r="G1040" t="inlineStr">
        <is>
          <t>USD</t>
        </is>
      </c>
      <c r="J1040" t="n">
        <v>1000</v>
      </c>
      <c r="M1040" t="n">
        <v>0</v>
      </c>
      <c r="N1040" t="n">
        <v>0</v>
      </c>
      <c r="Q1040" t="inlineStr">
        <is>
          <t>01d9392c-0098-49ab-abdb-5624929b3cfa</t>
        </is>
      </c>
      <c r="R1040" t="inlineStr">
        <is>
          <t>Wadding, felt and nonwovens; special yarns; twine, cordage, ropes and cables and articles thereof</t>
        </is>
      </c>
      <c r="S1040" t="inlineStr">
        <is>
          <t>99c5192e-17d2-42d9-b7d1-d52882a52a1e</t>
        </is>
      </c>
      <c r="T1040" t="inlineStr">
        <is>
          <t>Articles of yarn, strip or the like of heading 5404 or 5405, twine, cordage, rope or cables, not elsewhere specified or included</t>
        </is>
      </c>
      <c r="U1040" t="inlineStr">
        <is>
          <t>fa707495-df5f-4d91-846a-96a0f9f83994</t>
        </is>
      </c>
      <c r="V1040" t="inlineStr">
        <is>
          <t>ZENX CART</t>
        </is>
      </c>
      <c r="W1040" t="inlineStr">
        <is>
          <t>BBJPC3577R</t>
        </is>
      </c>
      <c r="X1040" t="n">
        <v>0</v>
      </c>
      <c r="Y1040" t="n">
        <v>0</v>
      </c>
      <c r="Z1040" t="n">
        <v>56090020</v>
      </c>
      <c r="AA1040" t="inlineStr">
        <is>
          <t>ARTICLES MADE UP OF COTTON YARN</t>
        </is>
      </c>
      <c r="AB1040" t="inlineStr">
        <is>
          <t>http://indiausatrade.mea.gov.in/api/public/image/stream?key=products%2F391264682-9369.jpeg</t>
        </is>
      </c>
      <c r="AC1040" t="inlineStr">
        <is>
          <t>2026-04-21T09:08:44.158Z</t>
        </is>
      </c>
    </row>
    <row r="1041">
      <c r="A1041" t="inlineStr">
        <is>
          <t>009c4cad-7165-4ba0-89ad-6b85988279fb</t>
        </is>
      </c>
      <c r="B1041" t="inlineStr">
        <is>
          <t>Dried Flower Bouquet DFB AB 002</t>
        </is>
      </c>
      <c r="C1041" t="inlineStr">
        <is>
          <t>DFB AB 002</t>
        </is>
      </c>
      <c r="E1041" t="inlineStr">
        <is>
          <t>FIXED</t>
        </is>
      </c>
      <c r="F1041" t="n">
        <v>2</v>
      </c>
      <c r="G1041" t="inlineStr">
        <is>
          <t>USD</t>
        </is>
      </c>
      <c r="M1041" t="n">
        <v>0</v>
      </c>
      <c r="N1041" t="n">
        <v>0</v>
      </c>
      <c r="Q1041" t="inlineStr">
        <is>
          <t>93d5b725-7446-4c92-b6ca-ea135a796a9b</t>
        </is>
      </c>
      <c r="R1041" t="inlineStr">
        <is>
          <t>FURNITURE, BEDDING, MATTRESSES, MATTRESS SUPPORTS, CUSHIONS AND SIMILAR STUFFED FURNISHINGS</t>
        </is>
      </c>
      <c r="S1041" t="inlineStr">
        <is>
          <t>8059db13-3d7f-4853-84e3-67202904ed0a</t>
        </is>
      </c>
      <c r="T1041" t="inlineStr">
        <is>
          <t>Other furniture and parts thereof</t>
        </is>
      </c>
      <c r="U1041" t="inlineStr">
        <is>
          <t>fa707495-df5f-4d91-846a-96a0f9f83994</t>
        </is>
      </c>
      <c r="V1041" t="inlineStr">
        <is>
          <t>ZENX CART</t>
        </is>
      </c>
      <c r="W1041" t="inlineStr">
        <is>
          <t>BBJPC3577R</t>
        </is>
      </c>
      <c r="X1041" t="n">
        <v>0</v>
      </c>
      <c r="Y1041" t="n">
        <v>0</v>
      </c>
      <c r="Z1041" t="n">
        <v>94038300</v>
      </c>
      <c r="AA1041" t="inlineStr">
        <is>
          <t>OF RATTAN</t>
        </is>
      </c>
      <c r="AB1041" t="inlineStr">
        <is>
          <t>http://indiausatrade.mea.gov.in/api/public/image/stream?key=products%2F20260813T150933Z-430104-024496c3-IMG_1752%20Small-cropped.jpg</t>
        </is>
      </c>
      <c r="AC1041" t="inlineStr">
        <is>
          <t>2026-08-13T15:09:33.224Z</t>
        </is>
      </c>
    </row>
    <row r="1042">
      <c r="A1042" t="inlineStr">
        <is>
          <t>cdcebb52-9920-4fd7-bd2e-abd490dec4ee</t>
        </is>
      </c>
      <c r="B1042" t="inlineStr">
        <is>
          <t>Dried Flower Bouquet DFB AB 003</t>
        </is>
      </c>
      <c r="C1042" t="inlineStr">
        <is>
          <t>DFB AB 003</t>
        </is>
      </c>
      <c r="E1042" t="inlineStr">
        <is>
          <t>FIXED</t>
        </is>
      </c>
      <c r="F1042" t="n">
        <v>2</v>
      </c>
      <c r="G1042" t="inlineStr">
        <is>
          <t>USD</t>
        </is>
      </c>
      <c r="J1042" t="n">
        <v>100</v>
      </c>
      <c r="M1042" t="n">
        <v>0</v>
      </c>
      <c r="N1042" t="n">
        <v>0</v>
      </c>
      <c r="Q1042" t="inlineStr">
        <is>
          <t>7bd372b1-c023-44d2-b290-a40f5ef40213</t>
        </is>
      </c>
      <c r="R1042" t="inlineStr">
        <is>
          <t>Manufactures of straw, of esparto or of other plaiting materials; basketware and wickerwork</t>
        </is>
      </c>
      <c r="S1042" t="inlineStr">
        <is>
          <t>a399010b-7d1c-4cdc-bc84-1468604be060</t>
        </is>
      </c>
      <c r="T1042" t="inlineStr">
        <is>
          <t>Basketwork, wickerwork and other articles, made directly to shape from plaiting materials or made up from goods of heading 4601; articles of loofah</t>
        </is>
      </c>
      <c r="U1042" t="inlineStr">
        <is>
          <t>fa707495-df5f-4d91-846a-96a0f9f83994</t>
        </is>
      </c>
      <c r="V1042" t="inlineStr">
        <is>
          <t>ZENX CART</t>
        </is>
      </c>
      <c r="W1042" t="inlineStr">
        <is>
          <t>BBJPC3577R</t>
        </is>
      </c>
      <c r="X1042" t="n">
        <v>0</v>
      </c>
      <c r="Y1042" t="n">
        <v>0</v>
      </c>
      <c r="Z1042" t="n">
        <v>46021090</v>
      </c>
      <c r="AA1042" t="inlineStr">
        <is>
          <t>BASKETWORK, WICKERWORK AND OTHER ARTICLES, MADE DIRECTLY TO SHAPE FROM PLAITING MATERIALS OR MADE UP FROM GOODS OF HEADING 46 01; ARTICLES OF LOOFAH OF VEGETABLE MATERIALS : OTHER</t>
        </is>
      </c>
      <c r="AB1042" t="inlineStr">
        <is>
          <t>http://indiausatrade.mea.gov.in/api/public/image/stream?key=products%2F20260813T151241Z-161729-c335f1e0-IMG_1754%20Small-cropped.jpg</t>
        </is>
      </c>
      <c r="AC1042" t="inlineStr">
        <is>
          <t>2026-08-13T15:12:41.539Z</t>
        </is>
      </c>
    </row>
    <row r="1043">
      <c r="A1043" t="inlineStr">
        <is>
          <t>34ed151e-934a-455e-8d9a-5f5c857e49a5</t>
        </is>
      </c>
      <c r="B1043" t="inlineStr">
        <is>
          <t>Dried Flowers Bouquet DFB AB 009</t>
        </is>
      </c>
      <c r="C1043" t="inlineStr">
        <is>
          <t>DFB AB 009</t>
        </is>
      </c>
      <c r="E1043" t="inlineStr">
        <is>
          <t>FIXED</t>
        </is>
      </c>
      <c r="F1043" t="n">
        <v>2</v>
      </c>
      <c r="G1043" t="inlineStr">
        <is>
          <t>USD</t>
        </is>
      </c>
      <c r="I1043" t="inlineStr">
        <is>
          <t>Pack</t>
        </is>
      </c>
      <c r="J1043" t="n">
        <v>100</v>
      </c>
      <c r="M1043" t="n">
        <v>0</v>
      </c>
      <c r="N1043" t="n">
        <v>0</v>
      </c>
      <c r="Q1043" t="inlineStr">
        <is>
          <t>27db758a-1f92-4b0e-b6f0-45f55a306b83</t>
        </is>
      </c>
      <c r="R1043" t="inlineStr">
        <is>
          <t>Miscellaneous manufactured articles</t>
        </is>
      </c>
      <c r="S1043" t="inlineStr">
        <is>
          <t>6c281ebe-d75c-4243-9537-3f560d04bae1</t>
        </is>
      </c>
      <c r="T1043" t="inlineStr">
        <is>
          <t>Ball point pens; felt tipped and other porous-tipped pens and markers; fountain pens, stylograph pens and other pens; duplicating stylos; pen-holders, pencil-holders and similar holders; parts (including caps and clips) of the foregoing articles, other...</t>
        </is>
      </c>
      <c r="U1043" t="inlineStr">
        <is>
          <t>fa707495-df5f-4d91-846a-96a0f9f83994</t>
        </is>
      </c>
      <c r="V1043" t="inlineStr">
        <is>
          <t>ZENX CART</t>
        </is>
      </c>
      <c r="W1043" t="inlineStr">
        <is>
          <t>BBJPC3577R</t>
        </is>
      </c>
      <c r="X1043" t="n">
        <v>0</v>
      </c>
      <c r="Y1043" t="n">
        <v>0</v>
      </c>
      <c r="Z1043" t="n">
        <v>96086090</v>
      </c>
      <c r="AA1043" t="inlineStr">
        <is>
          <t>OTHER</t>
        </is>
      </c>
      <c r="AB1043" t="inlineStr">
        <is>
          <t>http://indiausatrade.mea.gov.in/api/public/image/stream?key=products%2F20260813T153244Z-530091-785b20e7-IMG_1761%20Small-cropped.jpg</t>
        </is>
      </c>
      <c r="AC1043" t="inlineStr">
        <is>
          <t>2026-08-13T15:32:44.188Z</t>
        </is>
      </c>
    </row>
    <row r="1044">
      <c r="A1044" t="inlineStr">
        <is>
          <t>35602b5e-1b70-4acf-8117-8fdb359cf49e</t>
        </is>
      </c>
      <c r="B1044" t="inlineStr">
        <is>
          <t>Dried Flowers Bouquet DFB AB 004</t>
        </is>
      </c>
      <c r="C1044" t="inlineStr">
        <is>
          <t>DFB AB 004</t>
        </is>
      </c>
      <c r="E1044" t="inlineStr">
        <is>
          <t>FIXED</t>
        </is>
      </c>
      <c r="F1044" t="n">
        <v>1</v>
      </c>
      <c r="G1044" t="inlineStr">
        <is>
          <t>USD</t>
        </is>
      </c>
      <c r="I1044" t="inlineStr">
        <is>
          <t>Pack</t>
        </is>
      </c>
      <c r="J1044" t="n">
        <v>100</v>
      </c>
      <c r="M1044" t="n">
        <v>0</v>
      </c>
      <c r="N1044" t="n">
        <v>0</v>
      </c>
      <c r="Q1044" t="inlineStr">
        <is>
          <t>27db758a-1f92-4b0e-b6f0-45f55a306b83</t>
        </is>
      </c>
      <c r="R1044" t="inlineStr">
        <is>
          <t>Miscellaneous manufactured articles</t>
        </is>
      </c>
      <c r="S1044" t="inlineStr">
        <is>
          <t>c2a8dd90-8c2b-4bd5-ba37-6fb83c795825</t>
        </is>
      </c>
      <c r="T1044" t="inlineStr">
        <is>
          <t>Sanitary towels (pads) and tampons, napkins and napkin liners for babies and similar articles, of any material</t>
        </is>
      </c>
      <c r="U1044" t="inlineStr">
        <is>
          <t>fa707495-df5f-4d91-846a-96a0f9f83994</t>
        </is>
      </c>
      <c r="V1044" t="inlineStr">
        <is>
          <t>ZENX CART</t>
        </is>
      </c>
      <c r="W1044" t="inlineStr">
        <is>
          <t>BBJPC3577R</t>
        </is>
      </c>
      <c r="X1044" t="n">
        <v>0</v>
      </c>
      <c r="Y1044" t="n">
        <v>0</v>
      </c>
      <c r="Z1044" t="n">
        <v>96190090</v>
      </c>
      <c r="AA1044" t="inlineStr">
        <is>
          <t>OTHER</t>
        </is>
      </c>
      <c r="AB1044" t="inlineStr">
        <is>
          <t>http://indiausatrade.mea.gov.in/api/public/image/stream?key=products%2F20260813T153518Z-466473-4a972c03-IMG_1755%20Small-cropped.jpg</t>
        </is>
      </c>
      <c r="AC1044" t="inlineStr">
        <is>
          <t>2026-08-13T15:35:18.947Z</t>
        </is>
      </c>
    </row>
    <row r="1045">
      <c r="A1045" t="inlineStr">
        <is>
          <t>9402ec23-767b-421a-bdfa-8e70df82f1ba</t>
        </is>
      </c>
      <c r="B1045" t="inlineStr">
        <is>
          <t>Artificial Flower Bouquet DFB AB 005</t>
        </is>
      </c>
      <c r="C1045" t="inlineStr">
        <is>
          <t>DFB AB 005</t>
        </is>
      </c>
      <c r="E1045" t="inlineStr">
        <is>
          <t>FIXED</t>
        </is>
      </c>
      <c r="F1045" t="n">
        <v>1</v>
      </c>
      <c r="G1045" t="inlineStr">
        <is>
          <t>USD</t>
        </is>
      </c>
      <c r="I1045" t="inlineStr">
        <is>
          <t>Pack</t>
        </is>
      </c>
      <c r="J1045" t="n">
        <v>100</v>
      </c>
      <c r="M1045" t="n">
        <v>0</v>
      </c>
      <c r="N1045" t="n">
        <v>0</v>
      </c>
      <c r="Q1045" t="inlineStr">
        <is>
          <t>27db758a-1f92-4b0e-b6f0-45f55a306b83</t>
        </is>
      </c>
      <c r="R1045" t="inlineStr">
        <is>
          <t>Miscellaneous manufactured articles</t>
        </is>
      </c>
      <c r="S1045" t="inlineStr">
        <is>
          <t>c2a8dd90-8c2b-4bd5-ba37-6fb83c795825</t>
        </is>
      </c>
      <c r="T1045" t="inlineStr">
        <is>
          <t>Sanitary towels (pads) and tampons, napkins and napkin liners for babies and similar articles, of any material</t>
        </is>
      </c>
      <c r="U1045" t="inlineStr">
        <is>
          <t>fa707495-df5f-4d91-846a-96a0f9f83994</t>
        </is>
      </c>
      <c r="V1045" t="inlineStr">
        <is>
          <t>ZENX CART</t>
        </is>
      </c>
      <c r="W1045" t="inlineStr">
        <is>
          <t>BBJPC3577R</t>
        </is>
      </c>
      <c r="X1045" t="n">
        <v>0</v>
      </c>
      <c r="Y1045" t="n">
        <v>0</v>
      </c>
      <c r="Z1045" t="n">
        <v>96190090</v>
      </c>
      <c r="AA1045" t="inlineStr">
        <is>
          <t>OTHER</t>
        </is>
      </c>
      <c r="AB1045" t="inlineStr">
        <is>
          <t>http://indiausatrade.mea.gov.in/api/public/image/stream?key=products%2F20260813T154343Z-809059-cb09d820-IMG_1756%20Small-cropped.jpg</t>
        </is>
      </c>
      <c r="AC1045" t="inlineStr">
        <is>
          <t>2026-08-13T15:43:43.103Z</t>
        </is>
      </c>
    </row>
    <row r="1046">
      <c r="A1046" t="inlineStr">
        <is>
          <t>9073139c-01c0-4dcf-b1de-e69ae6b77643</t>
        </is>
      </c>
      <c r="B1046" t="inlineStr">
        <is>
          <t>Flower Forever Bouquet DFB AB 006</t>
        </is>
      </c>
      <c r="C1046" t="inlineStr">
        <is>
          <t>DFB AB 006</t>
        </is>
      </c>
      <c r="E1046" t="inlineStr">
        <is>
          <t>FIXED</t>
        </is>
      </c>
      <c r="F1046" t="n">
        <v>2</v>
      </c>
      <c r="G1046" t="inlineStr">
        <is>
          <t>USD</t>
        </is>
      </c>
      <c r="I1046" t="inlineStr">
        <is>
          <t>Pack</t>
        </is>
      </c>
      <c r="J1046" t="n">
        <v>100</v>
      </c>
      <c r="M1046" t="n">
        <v>0</v>
      </c>
      <c r="N1046" t="n">
        <v>0</v>
      </c>
      <c r="Q1046" t="inlineStr">
        <is>
          <t>27db758a-1f92-4b0e-b6f0-45f55a306b83</t>
        </is>
      </c>
      <c r="R1046" t="inlineStr">
        <is>
          <t>Miscellaneous manufactured articles</t>
        </is>
      </c>
      <c r="S1046" t="inlineStr">
        <is>
          <t>c2a8dd90-8c2b-4bd5-ba37-6fb83c795825</t>
        </is>
      </c>
      <c r="T1046" t="inlineStr">
        <is>
          <t>Sanitary towels (pads) and tampons, napkins and napkin liners for babies and similar articles, of any material</t>
        </is>
      </c>
      <c r="U1046" t="inlineStr">
        <is>
          <t>fa707495-df5f-4d91-846a-96a0f9f83994</t>
        </is>
      </c>
      <c r="V1046" t="inlineStr">
        <is>
          <t>ZENX CART</t>
        </is>
      </c>
      <c r="W1046" t="inlineStr">
        <is>
          <t>BBJPC3577R</t>
        </is>
      </c>
      <c r="X1046" t="n">
        <v>0</v>
      </c>
      <c r="Y1046" t="n">
        <v>0</v>
      </c>
      <c r="Z1046" t="n">
        <v>96190090</v>
      </c>
      <c r="AA1046" t="inlineStr">
        <is>
          <t>OTHER</t>
        </is>
      </c>
      <c r="AB1046" t="inlineStr">
        <is>
          <t>http://indiausatrade.mea.gov.in/api/public/image/stream?key=products%2F20260813T155346Z-410590-4e270351-IMG_1757%20Small-cropped.jpg</t>
        </is>
      </c>
      <c r="AC1046" t="inlineStr">
        <is>
          <t>2026-08-13T15:53:46.332Z</t>
        </is>
      </c>
    </row>
    <row r="1047">
      <c r="A1047" t="inlineStr">
        <is>
          <t>c1652273-aec4-4d21-b057-8bee523a4ce0</t>
        </is>
      </c>
      <c r="B1047" t="inlineStr">
        <is>
          <t>Artificial Flower Arrangement DFB AB 007</t>
        </is>
      </c>
      <c r="C1047" t="inlineStr">
        <is>
          <t>DFB AB 007</t>
        </is>
      </c>
      <c r="E1047" t="inlineStr">
        <is>
          <t>FIXED</t>
        </is>
      </c>
      <c r="F1047" t="n">
        <v>2</v>
      </c>
      <c r="G1047" t="inlineStr">
        <is>
          <t>USD</t>
        </is>
      </c>
      <c r="I1047" t="inlineStr">
        <is>
          <t>Set</t>
        </is>
      </c>
      <c r="J1047" t="n">
        <v>100</v>
      </c>
      <c r="M1047" t="n">
        <v>0</v>
      </c>
      <c r="N1047" t="n">
        <v>0</v>
      </c>
      <c r="Q1047" t="inlineStr">
        <is>
          <t>27db758a-1f92-4b0e-b6f0-45f55a306b83</t>
        </is>
      </c>
      <c r="R1047" t="inlineStr">
        <is>
          <t>Miscellaneous manufactured articles</t>
        </is>
      </c>
      <c r="S1047" t="inlineStr">
        <is>
          <t>c2a8dd90-8c2b-4bd5-ba37-6fb83c795825</t>
        </is>
      </c>
      <c r="T1047" t="inlineStr">
        <is>
          <t>Sanitary towels (pads) and tampons, napkins and napkin liners for babies and similar articles, of any material</t>
        </is>
      </c>
      <c r="U1047" t="inlineStr">
        <is>
          <t>fa707495-df5f-4d91-846a-96a0f9f83994</t>
        </is>
      </c>
      <c r="V1047" t="inlineStr">
        <is>
          <t>ZENX CART</t>
        </is>
      </c>
      <c r="W1047" t="inlineStr">
        <is>
          <t>BBJPC3577R</t>
        </is>
      </c>
      <c r="X1047" t="n">
        <v>0</v>
      </c>
      <c r="Y1047" t="n">
        <v>0</v>
      </c>
      <c r="Z1047" t="n">
        <v>96190090</v>
      </c>
      <c r="AA1047" t="inlineStr">
        <is>
          <t>OTHER</t>
        </is>
      </c>
      <c r="AB1047" t="inlineStr">
        <is>
          <t>http://indiausatrade.mea.gov.in/api/public/image/stream?key=products%2F20260813T155644Z-395309-08614919-IMG_1758%20Small-cropped.jpg</t>
        </is>
      </c>
      <c r="AC1047" t="inlineStr">
        <is>
          <t>2026-08-13T15:56:44.040Z</t>
        </is>
      </c>
    </row>
    <row r="1048">
      <c r="A1048" t="inlineStr">
        <is>
          <t>24823aee-e321-447d-bfec-7077c91afc76</t>
        </is>
      </c>
      <c r="B1048" t="inlineStr">
        <is>
          <t>Sola Wood Flowers Bouquet DFB AB 008</t>
        </is>
      </c>
      <c r="C1048" t="inlineStr">
        <is>
          <t>DFB AB 008</t>
        </is>
      </c>
      <c r="E1048" t="inlineStr">
        <is>
          <t>FIXED</t>
        </is>
      </c>
      <c r="F1048" t="n">
        <v>2</v>
      </c>
      <c r="G1048" t="inlineStr">
        <is>
          <t>USD</t>
        </is>
      </c>
      <c r="I1048" t="inlineStr">
        <is>
          <t>Pack</t>
        </is>
      </c>
      <c r="J1048" t="n">
        <v>100</v>
      </c>
      <c r="M1048" t="n">
        <v>0</v>
      </c>
      <c r="N1048" t="n">
        <v>0</v>
      </c>
      <c r="Q1048" t="inlineStr">
        <is>
          <t>27db758a-1f92-4b0e-b6f0-45f55a306b83</t>
        </is>
      </c>
      <c r="R1048" t="inlineStr">
        <is>
          <t>Miscellaneous manufactured articles</t>
        </is>
      </c>
      <c r="S1048" t="inlineStr">
        <is>
          <t>c2a8dd90-8c2b-4bd5-ba37-6fb83c795825</t>
        </is>
      </c>
      <c r="T1048" t="inlineStr">
        <is>
          <t>Sanitary towels (pads) and tampons, napkins and napkin liners for babies and similar articles, of any material</t>
        </is>
      </c>
      <c r="U1048" t="inlineStr">
        <is>
          <t>fa707495-df5f-4d91-846a-96a0f9f83994</t>
        </is>
      </c>
      <c r="V1048" t="inlineStr">
        <is>
          <t>ZENX CART</t>
        </is>
      </c>
      <c r="W1048" t="inlineStr">
        <is>
          <t>BBJPC3577R</t>
        </is>
      </c>
      <c r="X1048" t="n">
        <v>0</v>
      </c>
      <c r="Y1048" t="n">
        <v>0</v>
      </c>
      <c r="Z1048" t="n">
        <v>96190090</v>
      </c>
      <c r="AA1048" t="inlineStr">
        <is>
          <t>OTHER</t>
        </is>
      </c>
      <c r="AB1048" t="inlineStr">
        <is>
          <t>http://indiausatrade.mea.gov.in/api/public/image/stream?key=products%2F20260813T160126Z-505067-49d40136-IMG_0485%20Small-cropped.jpg</t>
        </is>
      </c>
      <c r="AC1048" t="inlineStr">
        <is>
          <t>2026-08-13T16:01:26.095Z</t>
        </is>
      </c>
    </row>
    <row r="1049">
      <c r="A1049" t="inlineStr">
        <is>
          <t>578cd8fd-08dd-4f08-8fca-0f0429db1d9a</t>
        </is>
      </c>
      <c r="B1049" t="inlineStr">
        <is>
          <t>Artificial Flower Bouquet DFB AB 010</t>
        </is>
      </c>
      <c r="C1049" t="inlineStr">
        <is>
          <t>DFB AB 010</t>
        </is>
      </c>
      <c r="E1049" t="inlineStr">
        <is>
          <t>FIXED</t>
        </is>
      </c>
      <c r="F1049" t="n">
        <v>1</v>
      </c>
      <c r="G1049" t="inlineStr">
        <is>
          <t>USD</t>
        </is>
      </c>
      <c r="I1049" t="inlineStr">
        <is>
          <t>Pack</t>
        </is>
      </c>
      <c r="J1049" t="n">
        <v>100</v>
      </c>
      <c r="M1049" t="n">
        <v>0</v>
      </c>
      <c r="N1049" t="n">
        <v>0</v>
      </c>
      <c r="Q1049" t="inlineStr">
        <is>
          <t>27db758a-1f92-4b0e-b6f0-45f55a306b83</t>
        </is>
      </c>
      <c r="R1049" t="inlineStr">
        <is>
          <t>Miscellaneous manufactured articles</t>
        </is>
      </c>
      <c r="S1049" t="inlineStr">
        <is>
          <t>c2a8dd90-8c2b-4bd5-ba37-6fb83c795825</t>
        </is>
      </c>
      <c r="T1049" t="inlineStr">
        <is>
          <t>Sanitary towels (pads) and tampons, napkins and napkin liners for babies and similar articles, of any material</t>
        </is>
      </c>
      <c r="U1049" t="inlineStr">
        <is>
          <t>fa707495-df5f-4d91-846a-96a0f9f83994</t>
        </is>
      </c>
      <c r="V1049" t="inlineStr">
        <is>
          <t>ZENX CART</t>
        </is>
      </c>
      <c r="W1049" t="inlineStr">
        <is>
          <t>BBJPC3577R</t>
        </is>
      </c>
      <c r="X1049" t="n">
        <v>0</v>
      </c>
      <c r="Y1049" t="n">
        <v>0</v>
      </c>
      <c r="Z1049" t="n">
        <v>96190090</v>
      </c>
      <c r="AA1049" t="inlineStr">
        <is>
          <t>OTHER</t>
        </is>
      </c>
      <c r="AB1049" t="inlineStr">
        <is>
          <t>http://indiausatrade.mea.gov.in/api/public/image/stream?key=products%2F20260813T162114Z-184934-22efcff9-IMG_1767%20Small-cropped.jpg</t>
        </is>
      </c>
      <c r="AC1049" t="inlineStr">
        <is>
          <t>2026-08-13T16:21:14.542Z</t>
        </is>
      </c>
    </row>
    <row r="1050">
      <c r="A1050" t="inlineStr">
        <is>
          <t>eda03f63-6a94-466d-a1ff-a80a6e897652</t>
        </is>
      </c>
      <c r="B1050" t="inlineStr">
        <is>
          <t>Shopping Jute Bags with Logo</t>
        </is>
      </c>
      <c r="C1050" t="inlineStr">
        <is>
          <t>Jute bags HSN - 42022230</t>
        </is>
      </c>
      <c r="E1050" t="inlineStr">
        <is>
          <t>FIXED</t>
        </is>
      </c>
      <c r="F1050" t="n">
        <v>1.8</v>
      </c>
      <c r="G1050" t="inlineStr">
        <is>
          <t>USD</t>
        </is>
      </c>
      <c r="J1050" t="n">
        <v>1000</v>
      </c>
      <c r="M1050" t="n">
        <v>0</v>
      </c>
      <c r="N1050" t="n">
        <v>0</v>
      </c>
      <c r="Q1050" t="inlineStr">
        <is>
          <t>01d9392c-0098-49ab-abdb-5624929b3cfa</t>
        </is>
      </c>
      <c r="R1050" t="inlineStr">
        <is>
          <t>Wadding, felt and nonwovens; special yarns; twine, cordage, ropes and cables and articles thereof</t>
        </is>
      </c>
      <c r="S1050" t="inlineStr">
        <is>
          <t>99c5192e-17d2-42d9-b7d1-d52882a52a1e</t>
        </is>
      </c>
      <c r="T1050" t="inlineStr">
        <is>
          <t>Articles of yarn, strip or the like of heading 5404 or 5405, twine, cordage, rope or cables, not elsewhere specified or included</t>
        </is>
      </c>
      <c r="U1050" t="inlineStr">
        <is>
          <t>fa707495-df5f-4d91-846a-96a0f9f83994</t>
        </is>
      </c>
      <c r="V1050" t="inlineStr">
        <is>
          <t>ZENX CART</t>
        </is>
      </c>
      <c r="W1050" t="inlineStr">
        <is>
          <t>BBJPC3577R</t>
        </is>
      </c>
      <c r="X1050" t="n">
        <v>0</v>
      </c>
      <c r="Y1050" t="n">
        <v>0</v>
      </c>
      <c r="Z1050" t="n">
        <v>56090030</v>
      </c>
      <c r="AA1050" t="inlineStr">
        <is>
          <t>ARTICLES MADE UP OF JUTE</t>
        </is>
      </c>
      <c r="AB1050" t="inlineStr">
        <is>
          <t>http://indiausatrade.mea.gov.in/api/public/image/stream?key=products%2F544267122-Bag%2011002.jpg</t>
        </is>
      </c>
      <c r="AC1050" t="inlineStr">
        <is>
          <t>2026-04-21T08:30:00.184Z</t>
        </is>
      </c>
    </row>
    <row r="1051">
      <c r="A1051" t="inlineStr">
        <is>
          <t>f9838a20-d90b-46bf-86b5-de30a1b0b238</t>
        </is>
      </c>
      <c r="B1051" t="inlineStr">
        <is>
          <t>Sola Wood Flowers Bouquet DFB AB 011</t>
        </is>
      </c>
      <c r="C1051" t="inlineStr">
        <is>
          <t>DFB AB 011</t>
        </is>
      </c>
      <c r="E1051" t="inlineStr">
        <is>
          <t>FIXED</t>
        </is>
      </c>
      <c r="F1051" t="n">
        <v>1</v>
      </c>
      <c r="G1051" t="inlineStr">
        <is>
          <t>USD</t>
        </is>
      </c>
      <c r="I1051" t="inlineStr">
        <is>
          <t>Pack</t>
        </is>
      </c>
      <c r="J1051" t="n">
        <v>100</v>
      </c>
      <c r="M1051" t="n">
        <v>0</v>
      </c>
      <c r="N1051" t="n">
        <v>0</v>
      </c>
      <c r="Q1051" t="inlineStr">
        <is>
          <t>27db758a-1f92-4b0e-b6f0-45f55a306b83</t>
        </is>
      </c>
      <c r="R1051" t="inlineStr">
        <is>
          <t>Miscellaneous manufactured articles</t>
        </is>
      </c>
      <c r="S1051" t="inlineStr">
        <is>
          <t>c2a8dd90-8c2b-4bd5-ba37-6fb83c795825</t>
        </is>
      </c>
      <c r="T1051" t="inlineStr">
        <is>
          <t>Sanitary towels (pads) and tampons, napkins and napkin liners for babies and similar articles, of any material</t>
        </is>
      </c>
      <c r="U1051" t="inlineStr">
        <is>
          <t>fa707495-df5f-4d91-846a-96a0f9f83994</t>
        </is>
      </c>
      <c r="V1051" t="inlineStr">
        <is>
          <t>ZENX CART</t>
        </is>
      </c>
      <c r="W1051" t="inlineStr">
        <is>
          <t>BBJPC3577R</t>
        </is>
      </c>
      <c r="X1051" t="n">
        <v>0</v>
      </c>
      <c r="Y1051" t="n">
        <v>0</v>
      </c>
      <c r="Z1051" t="n">
        <v>96190090</v>
      </c>
      <c r="AA1051" t="inlineStr">
        <is>
          <t>OTHER</t>
        </is>
      </c>
      <c r="AB1051" t="inlineStr">
        <is>
          <t>http://indiausatrade.mea.gov.in/api/public/image/stream?key=products%2F20260813T162330Z-968254-dd9d4479-IMG_1769%20Small-cropped.jpg</t>
        </is>
      </c>
      <c r="AC1051" t="inlineStr">
        <is>
          <t>2026-08-13T16:23:30.850Z</t>
        </is>
      </c>
    </row>
    <row r="1052">
      <c r="A1052" t="inlineStr">
        <is>
          <t>0b0dfb8f-01d5-434d-b72d-9870b9f88e9b</t>
        </is>
      </c>
      <c r="B1052" t="inlineStr">
        <is>
          <t>Chickpeas (Kabuli chana)</t>
        </is>
      </c>
      <c r="C1052" t="inlineStr">
        <is>
          <t>Kabuli</t>
        </is>
      </c>
      <c r="E1052" t="inlineStr">
        <is>
          <t>FIXED</t>
        </is>
      </c>
      <c r="F1052" t="n">
        <v>1</v>
      </c>
      <c r="G1052" t="inlineStr">
        <is>
          <t>USD</t>
        </is>
      </c>
      <c r="I1052" t="inlineStr">
        <is>
          <t>Metric Ton</t>
        </is>
      </c>
      <c r="J1052" t="n">
        <v>1</v>
      </c>
      <c r="M1052" t="n">
        <v>0</v>
      </c>
      <c r="N1052" t="n">
        <v>0</v>
      </c>
      <c r="Q1052" t="inlineStr">
        <is>
          <t>5a733b71-4c55-41f2-8a65-241ce15bee20</t>
        </is>
      </c>
      <c r="R1052" t="inlineStr">
        <is>
          <t>Edible vegetables and certain roots and tubers</t>
        </is>
      </c>
      <c r="S1052" t="inlineStr">
        <is>
          <t>25d0a6fb-c075-45ac-9d0b-27b25b67f534</t>
        </is>
      </c>
      <c r="T1052" t="inlineStr">
        <is>
          <t>Dried leguminous vegetables, shelled, whether or not skinned or split</t>
        </is>
      </c>
      <c r="U1052" t="inlineStr">
        <is>
          <t>f91fa469-f6be-4d65-869c-7d7f589992bf</t>
        </is>
      </c>
      <c r="V1052" t="inlineStr">
        <is>
          <t>Inter Globe Trading Co</t>
        </is>
      </c>
      <c r="W1052" t="inlineStr">
        <is>
          <t>BMLPB2914G</t>
        </is>
      </c>
      <c r="X1052" t="n">
        <v>0</v>
      </c>
      <c r="Y1052" t="n">
        <v>0</v>
      </c>
      <c r="Z1052" t="n">
        <v>7132010</v>
      </c>
      <c r="AA1052" t="inlineStr">
        <is>
          <t>KABULI CHANA</t>
        </is>
      </c>
      <c r="AB1052" t="inlineStr">
        <is>
          <t>http://indiausatrade.mea.gov.in/api/public/image/stream?key=products%2F20260523T111359Z-351133-1444efc3-IMG_1606-cropped.jpg</t>
        </is>
      </c>
      <c r="AC1052" t="inlineStr">
        <is>
          <t>2026-05-23T11:13:59.229Z</t>
        </is>
      </c>
    </row>
    <row r="1053">
      <c r="A1053" t="inlineStr">
        <is>
          <t>9cfb8e39-ed8d-4eef-b7c4-c39678dfd10d</t>
        </is>
      </c>
      <c r="B1053" t="inlineStr">
        <is>
          <t>Soyabean Seed</t>
        </is>
      </c>
      <c r="C1053" t="inlineStr">
        <is>
          <t>SOYA</t>
        </is>
      </c>
      <c r="E1053" t="inlineStr">
        <is>
          <t>FIXED</t>
        </is>
      </c>
      <c r="F1053" t="n">
        <v>1</v>
      </c>
      <c r="G1053" t="inlineStr">
        <is>
          <t>USD</t>
        </is>
      </c>
      <c r="I1053" t="inlineStr">
        <is>
          <t>Metric Ton</t>
        </is>
      </c>
      <c r="J1053" t="n">
        <v>5</v>
      </c>
      <c r="M1053" t="n">
        <v>0</v>
      </c>
      <c r="N1053" t="n">
        <v>0</v>
      </c>
      <c r="Q1053" t="inlineStr">
        <is>
          <t>aca22f63-b620-436b-a981-f7d5a8ac871b</t>
        </is>
      </c>
      <c r="R1053" t="inlineStr">
        <is>
          <t>Oil seeds and oleaginous fruits; miscellaneous grains, seeds and fruit; industrial or medicinal plants; straw and fodder</t>
        </is>
      </c>
      <c r="S1053" t="inlineStr">
        <is>
          <t>53aeb510-b926-4a9d-8859-28a1ffec5931</t>
        </is>
      </c>
      <c r="T1053" t="inlineStr">
        <is>
          <t>Soya beans, whether or not broken</t>
        </is>
      </c>
      <c r="U1053" t="inlineStr">
        <is>
          <t>f91fa469-f6be-4d65-869c-7d7f589992bf</t>
        </is>
      </c>
      <c r="V1053" t="inlineStr">
        <is>
          <t>Inter Globe Trading Co</t>
        </is>
      </c>
      <c r="W1053" t="inlineStr">
        <is>
          <t>BMLPB2914G</t>
        </is>
      </c>
      <c r="X1053" t="n">
        <v>0</v>
      </c>
      <c r="Y1053" t="n">
        <v>0</v>
      </c>
      <c r="Z1053" t="n">
        <v>12010010</v>
      </c>
      <c r="AA1053" t="inlineStr">
        <is>
          <t>SOYA BEANS, WHETHER OR NOT BROKEN SOYA BEANS, WHETHER OR NOT BROKEN : OF SEED QUALITY</t>
        </is>
      </c>
      <c r="AB1053" t="inlineStr">
        <is>
          <t>http://indiausatrade.mea.gov.in/api/public/image/stream?key=products%2F20260523T105546Z-921793-e94ab7aa-IMG_0627-cropped.jpg</t>
        </is>
      </c>
      <c r="AC1053" t="inlineStr">
        <is>
          <t>2026-05-23T10:55:46.905Z</t>
        </is>
      </c>
    </row>
    <row r="1054">
      <c r="A1054" t="inlineStr">
        <is>
          <t>483e6f1e-7078-4108-87f8-a5a6a8fb104c</t>
        </is>
      </c>
      <c r="B1054" t="inlineStr">
        <is>
          <t>Cummin seed</t>
        </is>
      </c>
      <c r="C1054" t="inlineStr">
        <is>
          <t>Cummin</t>
        </is>
      </c>
      <c r="E1054" t="inlineStr">
        <is>
          <t>FIXED</t>
        </is>
      </c>
      <c r="F1054" t="n">
        <v>1</v>
      </c>
      <c r="G1054" t="inlineStr">
        <is>
          <t>USD</t>
        </is>
      </c>
      <c r="I1054" t="inlineStr">
        <is>
          <t>Metric Ton</t>
        </is>
      </c>
      <c r="J1054" t="n">
        <v>1</v>
      </c>
      <c r="M1054" t="n">
        <v>0</v>
      </c>
      <c r="N1054" t="n">
        <v>0</v>
      </c>
      <c r="Q1054" t="inlineStr">
        <is>
          <t>11eb2b50-813a-4317-8af0-e237b27fb644</t>
        </is>
      </c>
      <c r="R1054" t="inlineStr">
        <is>
          <t>Coffee, tea, mate and spices</t>
        </is>
      </c>
      <c r="S1054" t="inlineStr">
        <is>
          <t>94c01a6b-b610-4952-8983-30e9118441fa</t>
        </is>
      </c>
      <c r="T1054" t="inlineStr">
        <is>
          <t>Seeds of anise, badian, fennel, coriander, cumin or caraway; juniper berries</t>
        </is>
      </c>
      <c r="U1054" t="inlineStr">
        <is>
          <t>f91fa469-f6be-4d65-869c-7d7f589992bf</t>
        </is>
      </c>
      <c r="V1054" t="inlineStr">
        <is>
          <t>Inter Globe Trading Co</t>
        </is>
      </c>
      <c r="W1054" t="inlineStr">
        <is>
          <t>BMLPB2914G</t>
        </is>
      </c>
      <c r="X1054" t="n">
        <v>0</v>
      </c>
      <c r="Y1054" t="n">
        <v>0</v>
      </c>
      <c r="Z1054" t="n">
        <v>9093121</v>
      </c>
      <c r="AA1054" t="inlineStr">
        <is>
          <t>OF SEED QUALITY</t>
        </is>
      </c>
      <c r="AB1054" t="inlineStr">
        <is>
          <t>http://indiausatrade.mea.gov.in/api/public/image/stream?key=products%2F20260523T114831Z-657819-fedaa1a6-8c215bc5-76d4-4eff-b553-4bf495e4f2a5-cropped.jpg</t>
        </is>
      </c>
      <c r="AC1054" t="inlineStr">
        <is>
          <t>2026-05-23T11:48:31.401Z</t>
        </is>
      </c>
    </row>
    <row r="1055">
      <c r="A1055" t="inlineStr">
        <is>
          <t>26d8d852-9759-437e-a115-cec2d53f9e22</t>
        </is>
      </c>
      <c r="B1055" t="inlineStr">
        <is>
          <t>Dry Red chilly</t>
        </is>
      </c>
      <c r="C1055" t="inlineStr">
        <is>
          <t>Red chilly</t>
        </is>
      </c>
      <c r="E1055" t="inlineStr">
        <is>
          <t>FIXED</t>
        </is>
      </c>
      <c r="F1055" t="n">
        <v>1</v>
      </c>
      <c r="G1055" t="inlineStr">
        <is>
          <t>USD</t>
        </is>
      </c>
      <c r="I1055" t="inlineStr">
        <is>
          <t>Metric Ton</t>
        </is>
      </c>
      <c r="J1055" t="n">
        <v>1</v>
      </c>
      <c r="M1055" t="n">
        <v>0</v>
      </c>
      <c r="N1055" t="n">
        <v>0</v>
      </c>
      <c r="Q1055" t="inlineStr">
        <is>
          <t>11eb2b50-813a-4317-8af0-e237b27fb644</t>
        </is>
      </c>
      <c r="R1055" t="inlineStr">
        <is>
          <t>Coffee, tea, mate and spices</t>
        </is>
      </c>
      <c r="S1055" t="inlineStr">
        <is>
          <t>e035b6dc-25a1-4191-a8fc-293cacaf7616</t>
        </is>
      </c>
      <c r="T1055" t="inlineStr">
        <is>
          <t>Pepper of the genus Piper; dried or crushed or ground fruits of the genus Capsicum or of the genus Pimenta</t>
        </is>
      </c>
      <c r="U1055" t="inlineStr">
        <is>
          <t>f91fa469-f6be-4d65-869c-7d7f589992bf</t>
        </is>
      </c>
      <c r="V1055" t="inlineStr">
        <is>
          <t>Inter Globe Trading Co</t>
        </is>
      </c>
      <c r="W1055" t="inlineStr">
        <is>
          <t>BMLPB2914G</t>
        </is>
      </c>
      <c r="X1055" t="n">
        <v>0</v>
      </c>
      <c r="Y1055" t="n">
        <v>0</v>
      </c>
      <c r="Z1055" t="n">
        <v>9042110</v>
      </c>
      <c r="AA1055" t="inlineStr">
        <is>
          <t>OF GENUS CAPSICUM</t>
        </is>
      </c>
      <c r="AB1055" t="inlineStr">
        <is>
          <t>http://indiausatrade.mea.gov.in/api/public/image/stream?key=products%2F20260523T120900Z-693952-31ca9800-IMG_1465-cropped.jpg</t>
        </is>
      </c>
      <c r="AC1055" t="inlineStr">
        <is>
          <t>2026-05-23T12:09:00.255Z</t>
        </is>
      </c>
    </row>
    <row r="1056">
      <c r="A1056" t="inlineStr">
        <is>
          <t>aa02c5f8-4f67-465a-b74c-9cd303260fc5</t>
        </is>
      </c>
      <c r="B1056" t="inlineStr">
        <is>
          <t xml:space="preserve">Pomegranate </t>
        </is>
      </c>
      <c r="C1056" t="inlineStr">
        <is>
          <t>Fruits</t>
        </is>
      </c>
      <c r="E1056" t="inlineStr">
        <is>
          <t>FIXED</t>
        </is>
      </c>
      <c r="F1056" t="n">
        <v>1</v>
      </c>
      <c r="G1056" t="inlineStr">
        <is>
          <t>USD</t>
        </is>
      </c>
      <c r="I1056" t="inlineStr">
        <is>
          <t>Carton</t>
        </is>
      </c>
      <c r="J1056" t="n">
        <v>500</v>
      </c>
      <c r="M1056" t="n">
        <v>0</v>
      </c>
      <c r="N1056" t="n">
        <v>0</v>
      </c>
      <c r="Q1056" t="inlineStr">
        <is>
          <t>2ef64ff9-cb1b-4020-8faa-42e6ad7e233e</t>
        </is>
      </c>
      <c r="R1056" t="inlineStr">
        <is>
          <t>Edible fruit and nuts; peel of citrus fruit or melons</t>
        </is>
      </c>
      <c r="S1056" t="inlineStr">
        <is>
          <t>40b36445-c3c9-47f7-837d-81dd2f3bfaa4</t>
        </is>
      </c>
      <c r="T1056" t="inlineStr">
        <is>
          <t>Other fruit, fresh</t>
        </is>
      </c>
      <c r="U1056" t="inlineStr">
        <is>
          <t>f91fa469-f6be-4d65-869c-7d7f589992bf</t>
        </is>
      </c>
      <c r="V1056" t="inlineStr">
        <is>
          <t>Inter Globe Trading Co</t>
        </is>
      </c>
      <c r="W1056" t="inlineStr">
        <is>
          <t>BMLPB2914G</t>
        </is>
      </c>
      <c r="X1056" t="n">
        <v>0</v>
      </c>
      <c r="Y1056" t="n">
        <v>0</v>
      </c>
      <c r="Z1056" t="n">
        <v>8109010</v>
      </c>
      <c r="AA1056" t="inlineStr">
        <is>
          <t>POMEGRANATES</t>
        </is>
      </c>
      <c r="AB1056" t="inlineStr">
        <is>
          <t>http://indiausatrade.mea.gov.in/api/public/image/stream?key=products%2F20260523T121511Z-579038-d34c0709-58bb23b7-5c36-43e7-af33-c0359ca68bd1-cropped.jpg</t>
        </is>
      </c>
      <c r="AC1056" t="inlineStr">
        <is>
          <t>2026-05-23T12:15:11.115Z</t>
        </is>
      </c>
    </row>
    <row r="1057">
      <c r="A1057" t="inlineStr">
        <is>
          <t>13a53692-bd57-4e51-98e0-6267e9e85aa6</t>
        </is>
      </c>
      <c r="B1057" t="inlineStr">
        <is>
          <t>Black Red Yellow green lentils</t>
        </is>
      </c>
      <c r="C1057" t="inlineStr">
        <is>
          <t>Legumes</t>
        </is>
      </c>
      <c r="E1057" t="inlineStr">
        <is>
          <t>FIXED</t>
        </is>
      </c>
      <c r="F1057" t="n">
        <v>1</v>
      </c>
      <c r="G1057" t="inlineStr">
        <is>
          <t>USD</t>
        </is>
      </c>
      <c r="I1057" t="inlineStr">
        <is>
          <t>Metric Ton</t>
        </is>
      </c>
      <c r="J1057" t="n">
        <v>1</v>
      </c>
      <c r="M1057" t="n">
        <v>0</v>
      </c>
      <c r="N1057" t="n">
        <v>0</v>
      </c>
      <c r="Q1057" t="inlineStr">
        <is>
          <t>5a733b71-4c55-41f2-8a65-241ce15bee20</t>
        </is>
      </c>
      <c r="R1057" t="inlineStr">
        <is>
          <t>Edible vegetables and certain roots and tubers</t>
        </is>
      </c>
      <c r="S1057" t="inlineStr">
        <is>
          <t>25d0a6fb-c075-45ac-9d0b-27b25b67f534</t>
        </is>
      </c>
      <c r="T1057" t="inlineStr">
        <is>
          <t>Dried leguminous vegetables, shelled, whether or not skinned or split</t>
        </is>
      </c>
      <c r="U1057" t="inlineStr">
        <is>
          <t>f91fa469-f6be-4d65-869c-7d7f589992bf</t>
        </is>
      </c>
      <c r="V1057" t="inlineStr">
        <is>
          <t>Inter Globe Trading Co</t>
        </is>
      </c>
      <c r="W1057" t="inlineStr">
        <is>
          <t>BMLPB2914G</t>
        </is>
      </c>
      <c r="X1057" t="n">
        <v>0</v>
      </c>
      <c r="Y1057" t="n">
        <v>0</v>
      </c>
      <c r="Z1057" t="n">
        <v>7131010</v>
      </c>
      <c r="AA1057" t="inlineStr">
        <is>
          <t>Yellow Peas</t>
        </is>
      </c>
      <c r="AB1057" t="inlineStr">
        <is>
          <t>http://indiausatrade.mea.gov.in/api/public/image/stream?key=products%2F20260523T122046Z-751397-0b3e0660-d9e073f4-844a-444c-b485-bb0c5a3cefbd-cropped.jpg</t>
        </is>
      </c>
      <c r="AC1057" t="inlineStr">
        <is>
          <t>2026-05-23T12:20:46.021Z</t>
        </is>
      </c>
    </row>
    <row r="1058">
      <c r="A1058" t="inlineStr">
        <is>
          <t>bd2f51f5-1b64-4ddc-bc86-8d2b8a13f643</t>
        </is>
      </c>
      <c r="B1058" t="inlineStr">
        <is>
          <t>Black &amp; white sesame</t>
        </is>
      </c>
      <c r="C1058" t="inlineStr">
        <is>
          <t>Sesame</t>
        </is>
      </c>
      <c r="E1058" t="inlineStr">
        <is>
          <t>FIXED</t>
        </is>
      </c>
      <c r="F1058" t="n">
        <v>1</v>
      </c>
      <c r="G1058" t="inlineStr">
        <is>
          <t>USD</t>
        </is>
      </c>
      <c r="I1058" t="inlineStr">
        <is>
          <t>Metric Ton</t>
        </is>
      </c>
      <c r="J1058" t="n">
        <v>1</v>
      </c>
      <c r="M1058" t="n">
        <v>0</v>
      </c>
      <c r="N1058" t="n">
        <v>0</v>
      </c>
      <c r="Q1058" t="inlineStr">
        <is>
          <t>aca22f63-b620-436b-a981-f7d5a8ac871b</t>
        </is>
      </c>
      <c r="R1058" t="inlineStr">
        <is>
          <t>Oil seeds and oleaginous fruits; miscellaneous grains, seeds and fruit; industrial or medicinal plants; straw and fodder</t>
        </is>
      </c>
      <c r="S1058" t="inlineStr">
        <is>
          <t>72844ebb-3e6f-4553-a4bf-bf3dceaeb7af</t>
        </is>
      </c>
      <c r="T1058" t="inlineStr">
        <is>
          <t>Other oil seeds and oleaginous fruits, whether or not broken</t>
        </is>
      </c>
      <c r="U1058" t="inlineStr">
        <is>
          <t>f91fa469-f6be-4d65-869c-7d7f589992bf</t>
        </is>
      </c>
      <c r="V1058" t="inlineStr">
        <is>
          <t>Inter Globe Trading Co</t>
        </is>
      </c>
      <c r="W1058" t="inlineStr">
        <is>
          <t>BMLPB2914G</t>
        </is>
      </c>
      <c r="X1058" t="n">
        <v>0</v>
      </c>
      <c r="Y1058" t="n">
        <v>0</v>
      </c>
      <c r="Z1058" t="n">
        <v>12074010</v>
      </c>
      <c r="AA1058" t="inlineStr">
        <is>
          <t>OF SEED QUALITY</t>
        </is>
      </c>
      <c r="AB1058" t="inlineStr">
        <is>
          <t>http://indiausatrade.mea.gov.in/api/public/image/stream?key=products%2F20260523T122513Z-741596-ce92787b-IMG_5184-cropped.jpg</t>
        </is>
      </c>
      <c r="AC1058" t="inlineStr">
        <is>
          <t>2026-05-23T12:25:13.196Z</t>
        </is>
      </c>
    </row>
    <row r="1059">
      <c r="A1059" t="inlineStr">
        <is>
          <t>1822464e-4b90-4de7-9680-c5a02adebd0f</t>
        </is>
      </c>
      <c r="B1059" t="inlineStr">
        <is>
          <t>Black cummin/ kalonji/ nigella seed</t>
        </is>
      </c>
      <c r="C1059" t="inlineStr">
        <is>
          <t>Nigella Seeds</t>
        </is>
      </c>
      <c r="E1059" t="inlineStr">
        <is>
          <t>FIXED</t>
        </is>
      </c>
      <c r="F1059" t="n">
        <v>1</v>
      </c>
      <c r="G1059" t="inlineStr">
        <is>
          <t>USD</t>
        </is>
      </c>
      <c r="I1059" t="inlineStr">
        <is>
          <t>Metric Ton</t>
        </is>
      </c>
      <c r="J1059" t="n">
        <v>1</v>
      </c>
      <c r="M1059" t="n">
        <v>0</v>
      </c>
      <c r="N1059" t="n">
        <v>0</v>
      </c>
      <c r="Q1059" t="inlineStr">
        <is>
          <t>11eb2b50-813a-4317-8af0-e237b27fb644</t>
        </is>
      </c>
      <c r="R1059" t="inlineStr">
        <is>
          <t>Coffee, tea, mate and spices</t>
        </is>
      </c>
      <c r="S1059" t="inlineStr">
        <is>
          <t>94c01a6b-b610-4952-8983-30e9118441fa</t>
        </is>
      </c>
      <c r="T1059" t="inlineStr">
        <is>
          <t>Seeds of anise, badian, fennel, coriander, cumin or caraway; juniper berries</t>
        </is>
      </c>
      <c r="U1059" t="inlineStr">
        <is>
          <t>f91fa469-f6be-4d65-869c-7d7f589992bf</t>
        </is>
      </c>
      <c r="V1059" t="inlineStr">
        <is>
          <t>Inter Globe Trading Co</t>
        </is>
      </c>
      <c r="W1059" t="inlineStr">
        <is>
          <t>BMLPB2914G</t>
        </is>
      </c>
      <c r="X1059" t="n">
        <v>0</v>
      </c>
      <c r="Y1059" t="n">
        <v>0</v>
      </c>
      <c r="Z1059" t="n">
        <v>9093111</v>
      </c>
      <c r="AA1059" t="inlineStr">
        <is>
          <t>OF SEED QUALITY</t>
        </is>
      </c>
      <c r="AB1059" t="inlineStr">
        <is>
          <t>http://indiausatrade.mea.gov.in/api/public/image/stream?key=products%2F20260523T123057Z-707426-9a0422d4-IMG_5144-cropped.jpg</t>
        </is>
      </c>
      <c r="AC1059" t="inlineStr">
        <is>
          <t>2026-05-23T12:30:57.435Z</t>
        </is>
      </c>
    </row>
    <row r="1060">
      <c r="A1060" t="inlineStr">
        <is>
          <t>298e410a-944e-4eeb-bd1c-993f1b080928</t>
        </is>
      </c>
      <c r="B1060" t="inlineStr">
        <is>
          <t>Crispy Fried Onion</t>
        </is>
      </c>
      <c r="E1060" t="inlineStr">
        <is>
          <t>FIXED</t>
        </is>
      </c>
      <c r="F1060" t="n">
        <v>6000</v>
      </c>
      <c r="G1060" t="inlineStr">
        <is>
          <t>USD</t>
        </is>
      </c>
      <c r="I1060" t="inlineStr">
        <is>
          <t>Kilogram</t>
        </is>
      </c>
      <c r="J1060" t="n">
        <v>1000</v>
      </c>
      <c r="M1060" t="n">
        <v>0</v>
      </c>
      <c r="N1060" t="n">
        <v>0</v>
      </c>
      <c r="Q1060" t="inlineStr">
        <is>
          <t>cbb6a257-c33e-47a6-8bd0-4786215bee87</t>
        </is>
      </c>
      <c r="R1060" t="inlineStr">
        <is>
          <t>Preparations of vegetables, fruit, nuts or other parts of plants</t>
        </is>
      </c>
      <c r="S1060" t="inlineStr">
        <is>
          <t>810d7f34-d97c-4994-b85f-99dd258f1f42</t>
        </is>
      </c>
      <c r="T1060" t="inlineStr">
        <is>
          <t>Fruit, nuts and other edible parts of plants, otherwise prepared or preserved, whether or not containing added sugar or other sweetening matter or spirit, not elsewhere specified or included</t>
        </is>
      </c>
      <c r="U1060" t="inlineStr">
        <is>
          <t>e3b5b97b-3baf-4252-bd98-f8a789705bff</t>
        </is>
      </c>
      <c r="V1060" t="inlineStr">
        <is>
          <t>KINGS DEHYDRATED FOODS PVT. LTD</t>
        </is>
      </c>
      <c r="W1060" t="inlineStr">
        <is>
          <t>2406006514</t>
        </is>
      </c>
      <c r="X1060" t="n">
        <v>0</v>
      </c>
      <c r="Y1060" t="n">
        <v>0</v>
      </c>
      <c r="Z1060" t="n">
        <v>20081940</v>
      </c>
      <c r="AA1060" t="inlineStr">
        <is>
          <t>OTHER ROASTED AND FRIED VEGETABLE PRODUCTS</t>
        </is>
      </c>
      <c r="AB1060" t="inlineStr">
        <is>
          <t>http://indiausatrade.mea.gov.in/api/public/image/stream?key=products%2F20260520T131106Z-277249-9d112ae8-81XnOYaXn9L._SL1500_-cropped.jpg</t>
        </is>
      </c>
      <c r="AC1060" t="inlineStr">
        <is>
          <t>2026-05-20T13:11:06.488Z</t>
        </is>
      </c>
    </row>
    <row r="1061">
      <c r="A1061" t="inlineStr">
        <is>
          <t>92699b46-5e3f-4206-a08e-94d5958f0a6a</t>
        </is>
      </c>
      <c r="B1061" t="inlineStr">
        <is>
          <t>Kings Crispy Fried Onion in sunflower Oil-100 grams</t>
        </is>
      </c>
      <c r="C1061" t="inlineStr">
        <is>
          <t>Kings-100gram</t>
        </is>
      </c>
      <c r="E1061" t="inlineStr">
        <is>
          <t>FIXED</t>
        </is>
      </c>
      <c r="F1061" t="n">
        <v>50000</v>
      </c>
      <c r="G1061" t="inlineStr">
        <is>
          <t>USD</t>
        </is>
      </c>
      <c r="I1061" t="inlineStr">
        <is>
          <t>Kilogram</t>
        </is>
      </c>
      <c r="J1061" t="n">
        <v>1000</v>
      </c>
      <c r="M1061" t="n">
        <v>0</v>
      </c>
      <c r="N1061" t="n">
        <v>0</v>
      </c>
      <c r="Q1061" t="inlineStr">
        <is>
          <t>cbb6a257-c33e-47a6-8bd0-4786215bee87</t>
        </is>
      </c>
      <c r="R1061" t="inlineStr">
        <is>
          <t>Preparations of vegetables, fruit, nuts or other parts of plants</t>
        </is>
      </c>
      <c r="S1061" t="inlineStr">
        <is>
          <t>810d7f34-d97c-4994-b85f-99dd258f1f42</t>
        </is>
      </c>
      <c r="T1061" t="inlineStr">
        <is>
          <t>Fruit, nuts and other edible parts of plants, otherwise prepared or preserved, whether or not containing added sugar or other sweetening matter or spirit, not elsewhere specified or included</t>
        </is>
      </c>
      <c r="U1061" t="inlineStr">
        <is>
          <t>e3b5b97b-3baf-4252-bd98-f8a789705bff</t>
        </is>
      </c>
      <c r="V1061" t="inlineStr">
        <is>
          <t>KINGS DEHYDRATED FOODS PVT. LTD</t>
        </is>
      </c>
      <c r="W1061" t="inlineStr">
        <is>
          <t>2406006514</t>
        </is>
      </c>
      <c r="X1061" t="n">
        <v>0</v>
      </c>
      <c r="Y1061" t="n">
        <v>0</v>
      </c>
      <c r="Z1061" t="n">
        <v>20081940</v>
      </c>
      <c r="AA1061" t="inlineStr">
        <is>
          <t>OTHER ROASTED AND FRIED VEGETABLE PRODUCTS</t>
        </is>
      </c>
      <c r="AB1061" t="inlineStr">
        <is>
          <t>http://indiausatrade.mea.gov.in/api/public/image/stream?key=products%2F20260520T133619Z-617011-f48d1ed3-71X%2BMwevAKL._SL1500_-cropped.jpg</t>
        </is>
      </c>
      <c r="AC1061" t="inlineStr">
        <is>
          <t>2026-05-20T13:36:19.543Z</t>
        </is>
      </c>
    </row>
    <row r="1062">
      <c r="A1062" t="inlineStr">
        <is>
          <t>8a1f1c3e-5b62-4da9-b87c-dc35b803944f</t>
        </is>
      </c>
      <c r="B1062" t="inlineStr">
        <is>
          <t>Oracle Retail Consulting &amp; Product Professional Services</t>
        </is>
      </c>
      <c r="E1062" t="inlineStr">
        <is>
          <t>FIXED</t>
        </is>
      </c>
      <c r="F1062" t="n">
        <v>25</v>
      </c>
      <c r="G1062" t="inlineStr">
        <is>
          <t>USD</t>
        </is>
      </c>
      <c r="M1062" t="n">
        <v>0</v>
      </c>
      <c r="N1062" t="n">
        <v>0</v>
      </c>
      <c r="Q1062" t="inlineStr">
        <is>
          <t>430b0a08-8314-460c-8c73-a843ac95c6d6</t>
        </is>
      </c>
      <c r="R1062" t="inlineStr">
        <is>
          <t>Services</t>
        </is>
      </c>
      <c r="U1062" t="inlineStr">
        <is>
          <t>589a49de-94c6-4ac4-881b-0669d915cbe9</t>
        </is>
      </c>
      <c r="V1062" t="inlineStr">
        <is>
          <t>RETECHPRIME TECHNOLOGY SOLUTIONS PRIVATE LIMITED</t>
        </is>
      </c>
      <c r="W1062" t="inlineStr">
        <is>
          <t>AANCR9198N</t>
        </is>
      </c>
      <c r="X1062" t="n">
        <v>0</v>
      </c>
      <c r="Y1062" t="n">
        <v>1</v>
      </c>
      <c r="AA1062" t="inlineStr">
        <is>
          <t>Services</t>
        </is>
      </c>
      <c r="AB1062" t="inlineStr">
        <is>
          <t>http://indiausatrade.mea.gov.in/api/public/image/stream?key=products%2F573210163-WhatsApp%20Image%202026-05-06%20at%203.59.55%20PM-cropped.jpg</t>
        </is>
      </c>
      <c r="AC1062" t="inlineStr">
        <is>
          <t>2026-05-07T13:21:35.460Z</t>
        </is>
      </c>
    </row>
    <row r="1063">
      <c r="A1063" t="inlineStr">
        <is>
          <t>c4123c3f-e97c-44e1-874c-48fcd425061b</t>
        </is>
      </c>
      <c r="B1063" t="inlineStr">
        <is>
          <t>Turmeric Powder</t>
        </is>
      </c>
      <c r="C1063" t="inlineStr">
        <is>
          <t>09103030</t>
        </is>
      </c>
      <c r="E1063" t="inlineStr">
        <is>
          <t>FIXED</t>
        </is>
      </c>
      <c r="F1063" t="n">
        <v>2350</v>
      </c>
      <c r="G1063" t="inlineStr">
        <is>
          <t>USD</t>
        </is>
      </c>
      <c r="I1063" t="inlineStr">
        <is>
          <t>Kilogram</t>
        </is>
      </c>
      <c r="J1063" t="n">
        <v>1000</v>
      </c>
      <c r="M1063" t="n">
        <v>0</v>
      </c>
      <c r="N1063" t="n">
        <v>0</v>
      </c>
      <c r="Q1063" t="inlineStr">
        <is>
          <t>11eb2b50-813a-4317-8af0-e237b27fb644</t>
        </is>
      </c>
      <c r="R1063" t="inlineStr">
        <is>
          <t>Coffee, tea, mate and spices</t>
        </is>
      </c>
      <c r="S1063" t="inlineStr">
        <is>
          <t>3ed23eea-7f40-4692-9d0a-0dc7ca51fb99</t>
        </is>
      </c>
      <c r="T1063" t="inlineStr">
        <is>
          <t>Ginger, saffron, turmeric (curcuma), thyme, bay leaves, curry and other spices</t>
        </is>
      </c>
      <c r="U1063" t="inlineStr">
        <is>
          <t>dc01a4b0-a747-427f-9629-7eb8c3588204</t>
        </is>
      </c>
      <c r="V1063" t="inlineStr">
        <is>
          <t>ZINNOVA SOLUTIONS</t>
        </is>
      </c>
      <c r="W1063" t="inlineStr">
        <is>
          <t>BFJPS6267L</t>
        </is>
      </c>
      <c r="X1063" t="n">
        <v>1</v>
      </c>
      <c r="Y1063" t="n">
        <v>2</v>
      </c>
      <c r="Z1063" t="n">
        <v>9103030</v>
      </c>
      <c r="AA1063" t="inlineStr">
        <is>
          <t>POWDER</t>
        </is>
      </c>
      <c r="AB1063" t="inlineStr">
        <is>
          <t>http://indiausatrade.mea.gov.in/api/public/image/stream?key=products%2F20260522T124608Z-671587-a2f52c7d-Turmeric%20Powder%20PPT-cropped.png</t>
        </is>
      </c>
      <c r="AC1063" t="inlineStr">
        <is>
          <t>2026-05-22T12:46:08.614Z</t>
        </is>
      </c>
    </row>
    <row r="1064">
      <c r="A1064" t="inlineStr">
        <is>
          <t>57d11473-6a56-4b2d-a520-ad662c06f335</t>
        </is>
      </c>
      <c r="B1064" t="inlineStr">
        <is>
          <t>Rice</t>
        </is>
      </c>
      <c r="C1064" t="inlineStr">
        <is>
          <t>10063012</t>
        </is>
      </c>
      <c r="E1064" t="inlineStr">
        <is>
          <t>FIXED</t>
        </is>
      </c>
      <c r="F1064" t="n">
        <v>1275</v>
      </c>
      <c r="G1064" t="inlineStr">
        <is>
          <t>USD</t>
        </is>
      </c>
      <c r="J1064" t="n">
        <v>25000</v>
      </c>
      <c r="M1064" t="n">
        <v>0</v>
      </c>
      <c r="N1064" t="n">
        <v>0</v>
      </c>
      <c r="Q1064" t="inlineStr">
        <is>
          <t>890dd873-cb6a-4f34-a326-a26e8e217ae2</t>
        </is>
      </c>
      <c r="R1064" t="inlineStr">
        <is>
          <t>Cereals</t>
        </is>
      </c>
      <c r="S1064" t="inlineStr">
        <is>
          <t>e31295bc-9c98-4744-84a1-71024e358e79</t>
        </is>
      </c>
      <c r="T1064" t="inlineStr">
        <is>
          <t>Rice</t>
        </is>
      </c>
      <c r="U1064" t="inlineStr">
        <is>
          <t>dc01a4b0-a747-427f-9629-7eb8c3588204</t>
        </is>
      </c>
      <c r="V1064" t="inlineStr">
        <is>
          <t>ZINNOVA SOLUTIONS</t>
        </is>
      </c>
      <c r="W1064" t="inlineStr">
        <is>
          <t>BFJPS6267L</t>
        </is>
      </c>
      <c r="X1064" t="n">
        <v>0</v>
      </c>
      <c r="Y1064" t="n">
        <v>0</v>
      </c>
      <c r="Z1064" t="n">
        <v>10063012</v>
      </c>
      <c r="AA1064" t="inlineStr">
        <is>
          <t>Basmati Rice</t>
        </is>
      </c>
      <c r="AB1064" t="inlineStr">
        <is>
          <t>http://indiausatrade.mea.gov.in/api/public/image/stream?key=products%2F20260608T134032Z-279009-38cbc050-Basmati%20%26%20Non%20Basmati%20Rice%20Image-cropped.png</t>
        </is>
      </c>
      <c r="AC1064" t="inlineStr">
        <is>
          <t>2026-05-22T13:13:59.866Z</t>
        </is>
      </c>
    </row>
    <row r="1065">
      <c r="A1065" t="inlineStr">
        <is>
          <t>cef7be74-9aba-433d-ade6-27579c1d5e38</t>
        </is>
      </c>
      <c r="B1065" t="inlineStr">
        <is>
          <t>Ginger Powder</t>
        </is>
      </c>
      <c r="C1065" t="inlineStr">
        <is>
          <t>09101</t>
        </is>
      </c>
      <c r="E1065" t="inlineStr">
        <is>
          <t>FIXED</t>
        </is>
      </c>
      <c r="F1065" t="n">
        <v>2.5</v>
      </c>
      <c r="G1065" t="inlineStr">
        <is>
          <t>USD</t>
        </is>
      </c>
      <c r="I1065" t="inlineStr">
        <is>
          <t>Metric Ton</t>
        </is>
      </c>
      <c r="J1065" t="n">
        <v>15</v>
      </c>
      <c r="M1065" t="n">
        <v>0</v>
      </c>
      <c r="N1065" t="n">
        <v>0</v>
      </c>
      <c r="Q1065" t="inlineStr">
        <is>
          <t>11eb2b50-813a-4317-8af0-e237b27fb644</t>
        </is>
      </c>
      <c r="R1065" t="inlineStr">
        <is>
          <t>Coffee, tea, mate and spices</t>
        </is>
      </c>
      <c r="S1065" t="inlineStr">
        <is>
          <t>3ed23eea-7f40-4692-9d0a-0dc7ca51fb99</t>
        </is>
      </c>
      <c r="T1065" t="inlineStr">
        <is>
          <t>Ginger, saffron, turmeric (curcuma), thyme, bay leaves, curry and other spices</t>
        </is>
      </c>
      <c r="U1065" t="inlineStr">
        <is>
          <t>dc01a4b0-a747-427f-9629-7eb8c3588204</t>
        </is>
      </c>
      <c r="V1065" t="inlineStr">
        <is>
          <t>ZINNOVA SOLUTIONS</t>
        </is>
      </c>
      <c r="W1065" t="inlineStr">
        <is>
          <t>BFJPS6267L</t>
        </is>
      </c>
      <c r="X1065" t="n">
        <v>0</v>
      </c>
      <c r="Y1065" t="n">
        <v>0</v>
      </c>
      <c r="Z1065" t="n">
        <v>9101210</v>
      </c>
      <c r="AA1065" t="inlineStr">
        <is>
          <t>POWDER</t>
        </is>
      </c>
      <c r="AB1065" t="inlineStr">
        <is>
          <t>http://indiausatrade.mea.gov.in/api/public/image/stream?key=products%2F20260608T142936Z-812612-a1c44f56-Ginger%20Powder-cropped.png</t>
        </is>
      </c>
      <c r="AC1065" t="inlineStr">
        <is>
          <t>2026-06-08T14:29:36.049Z</t>
        </is>
      </c>
    </row>
    <row r="1066">
      <c r="A1066" t="inlineStr">
        <is>
          <t>af759d7d-02c2-4aa9-bf40-67c39196a814</t>
        </is>
      </c>
      <c r="B1066" t="inlineStr">
        <is>
          <t>Sesame Seeds</t>
        </is>
      </c>
      <c r="C1066" t="inlineStr">
        <is>
          <t>12074010</t>
        </is>
      </c>
      <c r="E1066" t="inlineStr">
        <is>
          <t>FIXED</t>
        </is>
      </c>
      <c r="F1066" t="n">
        <v>1880</v>
      </c>
      <c r="G1066" t="inlineStr">
        <is>
          <t>USD</t>
        </is>
      </c>
      <c r="I1066" t="inlineStr">
        <is>
          <t>Kilogram</t>
        </is>
      </c>
      <c r="J1066" t="n">
        <v>19000</v>
      </c>
      <c r="M1066" t="n">
        <v>0</v>
      </c>
      <c r="N1066" t="n">
        <v>0</v>
      </c>
      <c r="Q1066" t="inlineStr">
        <is>
          <t>aca22f63-b620-436b-a981-f7d5a8ac871b</t>
        </is>
      </c>
      <c r="R1066" t="inlineStr">
        <is>
          <t>Oil seeds and oleaginous fruits; miscellaneous grains, seeds and fruit; industrial or medicinal plants; straw and fodder</t>
        </is>
      </c>
      <c r="S1066" t="inlineStr">
        <is>
          <t>72844ebb-3e6f-4553-a4bf-bf3dceaeb7af</t>
        </is>
      </c>
      <c r="T1066" t="inlineStr">
        <is>
          <t>Other oil seeds and oleaginous fruits, whether or not broken</t>
        </is>
      </c>
      <c r="U1066" t="inlineStr">
        <is>
          <t>dc01a4b0-a747-427f-9629-7eb8c3588204</t>
        </is>
      </c>
      <c r="V1066" t="inlineStr">
        <is>
          <t>ZINNOVA SOLUTIONS</t>
        </is>
      </c>
      <c r="W1066" t="inlineStr">
        <is>
          <t>BFJPS6267L</t>
        </is>
      </c>
      <c r="X1066" t="n">
        <v>0</v>
      </c>
      <c r="Y1066" t="n">
        <v>0</v>
      </c>
      <c r="Z1066" t="n">
        <v>12074010</v>
      </c>
      <c r="AA1066" t="inlineStr">
        <is>
          <t>OF SEED QUALITY</t>
        </is>
      </c>
      <c r="AB1066" t="inlineStr">
        <is>
          <t>http://indiausatrade.mea.gov.in/api/public/image/stream?key=products%2F20260522T132522Z-992834-694d423a-Sesame%20Seeds%20PPT-cropped.png</t>
        </is>
      </c>
      <c r="AC1066" t="inlineStr">
        <is>
          <t>2026-05-22T13:25:22.903Z</t>
        </is>
      </c>
    </row>
    <row r="1067">
      <c r="A1067" t="inlineStr">
        <is>
          <t>5ea82051-6cc5-4c41-8282-964c2ce10745</t>
        </is>
      </c>
      <c r="B1067" t="inlineStr">
        <is>
          <t>Whole Black Pepper</t>
        </is>
      </c>
      <c r="C1067" t="inlineStr">
        <is>
          <t>090411</t>
        </is>
      </c>
      <c r="E1067" t="inlineStr">
        <is>
          <t>FIXED</t>
        </is>
      </c>
      <c r="F1067" t="n">
        <v>9.5</v>
      </c>
      <c r="G1067" t="inlineStr">
        <is>
          <t>USD</t>
        </is>
      </c>
      <c r="I1067" t="inlineStr">
        <is>
          <t>Kilogram</t>
        </is>
      </c>
      <c r="J1067" t="n">
        <v>15000</v>
      </c>
      <c r="M1067" t="n">
        <v>0</v>
      </c>
      <c r="N1067" t="n">
        <v>0</v>
      </c>
      <c r="Q1067" t="inlineStr">
        <is>
          <t>11eb2b50-813a-4317-8af0-e237b27fb644</t>
        </is>
      </c>
      <c r="R1067" t="inlineStr">
        <is>
          <t>Coffee, tea, mate and spices</t>
        </is>
      </c>
      <c r="S1067" t="inlineStr">
        <is>
          <t>e035b6dc-25a1-4191-a8fc-293cacaf7616</t>
        </is>
      </c>
      <c r="T1067" t="inlineStr">
        <is>
          <t>Pepper of the genus Piper; dried or crushed or ground fruits of the genus Capsicum or of the genus Pimenta</t>
        </is>
      </c>
      <c r="U1067" t="inlineStr">
        <is>
          <t>dc01a4b0-a747-427f-9629-7eb8c3588204</t>
        </is>
      </c>
      <c r="V1067" t="inlineStr">
        <is>
          <t>ZINNOVA SOLUTIONS</t>
        </is>
      </c>
      <c r="W1067" t="inlineStr">
        <is>
          <t>BFJPS6267L</t>
        </is>
      </c>
      <c r="X1067" t="n">
        <v>0</v>
      </c>
      <c r="Y1067" t="n">
        <v>0</v>
      </c>
      <c r="Z1067" t="n">
        <v>9041130</v>
      </c>
      <c r="AA1067" t="inlineStr">
        <is>
          <t>BLACK PEPPER, GARBLED</t>
        </is>
      </c>
      <c r="AB1067" t="inlineStr">
        <is>
          <t>http://indiausatrade.mea.gov.in/api/public/image/stream?key=products%2F20260608T150005Z-783740-d87a6d3b-Black%20Pepper-cropped.png</t>
        </is>
      </c>
      <c r="AC1067" t="inlineStr">
        <is>
          <t>2026-06-08T15:00:05.919Z</t>
        </is>
      </c>
    </row>
    <row r="1068">
      <c r="A1068" t="inlineStr">
        <is>
          <t>f5ed2da5-7c5d-47e3-af91-e755b1df8c8a</t>
        </is>
      </c>
      <c r="B1068" t="inlineStr">
        <is>
          <t>Dehydratred Garlic Products</t>
        </is>
      </c>
      <c r="C1068" t="inlineStr">
        <is>
          <t>07129020</t>
        </is>
      </c>
      <c r="E1068" t="inlineStr">
        <is>
          <t>FIXED</t>
        </is>
      </c>
      <c r="F1068" t="n">
        <v>2250</v>
      </c>
      <c r="G1068" t="inlineStr">
        <is>
          <t>USD</t>
        </is>
      </c>
      <c r="I1068" t="inlineStr">
        <is>
          <t>Kilogram</t>
        </is>
      </c>
      <c r="J1068" t="n">
        <v>500</v>
      </c>
      <c r="M1068" t="n">
        <v>0</v>
      </c>
      <c r="N1068" t="n">
        <v>0</v>
      </c>
      <c r="Q1068" t="inlineStr">
        <is>
          <t>5a733b71-4c55-41f2-8a65-241ce15bee20</t>
        </is>
      </c>
      <c r="R1068" t="inlineStr">
        <is>
          <t>Edible vegetables and certain roots and tubers</t>
        </is>
      </c>
      <c r="S1068" t="inlineStr">
        <is>
          <t>73ea0b06-9c9a-4837-9cf5-2d850e509a2b</t>
        </is>
      </c>
      <c r="T1068" t="inlineStr">
        <is>
          <t>Dried vegetables, whole, cut, sliced, broken or in powder, but not further prepared</t>
        </is>
      </c>
      <c r="U1068" t="inlineStr">
        <is>
          <t>dc01a4b0-a747-427f-9629-7eb8c3588204</t>
        </is>
      </c>
      <c r="V1068" t="inlineStr">
        <is>
          <t>ZINNOVA SOLUTIONS</t>
        </is>
      </c>
      <c r="W1068" t="inlineStr">
        <is>
          <t>BFJPS6267L</t>
        </is>
      </c>
      <c r="X1068" t="n">
        <v>0</v>
      </c>
      <c r="Y1068" t="n">
        <v>0</v>
      </c>
      <c r="Z1068" t="n">
        <v>7129020</v>
      </c>
      <c r="AA1068" t="inlineStr">
        <is>
          <t>DEHYDRATED GARLIC POWDER</t>
        </is>
      </c>
      <c r="AB1068" t="inlineStr">
        <is>
          <t>http://indiausatrade.mea.gov.in/api/public/image/stream?key=products%2F435572358-Garlic%20PPT-cropped.png</t>
        </is>
      </c>
      <c r="AC1068" t="inlineStr">
        <is>
          <t>2026-05-07T07:43:13.507Z</t>
        </is>
      </c>
    </row>
    <row r="1069">
      <c r="A1069" t="inlineStr">
        <is>
          <t>d2def4b5-072d-497c-b9ed-f5e3ea24dcdc</t>
        </is>
      </c>
      <c r="B1069" t="inlineStr">
        <is>
          <t>Moringa Leaves Powder</t>
        </is>
      </c>
      <c r="C1069" t="inlineStr">
        <is>
          <t>12119029</t>
        </is>
      </c>
      <c r="E1069" t="inlineStr">
        <is>
          <t>FIXED</t>
        </is>
      </c>
      <c r="F1069" t="n">
        <v>4</v>
      </c>
      <c r="G1069" t="inlineStr">
        <is>
          <t>USD</t>
        </is>
      </c>
      <c r="J1069" t="n">
        <v>500</v>
      </c>
      <c r="M1069" t="n">
        <v>0</v>
      </c>
      <c r="N1069" t="n">
        <v>0</v>
      </c>
      <c r="Q1069" t="inlineStr">
        <is>
          <t>aca22f63-b620-436b-a981-f7d5a8ac871b</t>
        </is>
      </c>
      <c r="R1069" t="inlineStr">
        <is>
          <t>Oil seeds and oleaginous fruits; miscellaneous grains, seeds and fruit; industrial or medicinal plants; straw and fodder</t>
        </is>
      </c>
      <c r="S1069" t="inlineStr">
        <is>
          <t>faed6b17-7729-424f-8baa-9d7b969e4067</t>
        </is>
      </c>
      <c r="T1069" t="inlineStr">
        <is>
          <t>Plants and parts of plants (including seeds and fruits), of a kind used primarily in perfumery, in pharmacy or for insecticidal, fungicidal or similar purposes, fresh or dried, whether or not cut, crushed or powdered</t>
        </is>
      </c>
      <c r="U1069" t="inlineStr">
        <is>
          <t>dc01a4b0-a747-427f-9629-7eb8c3588204</t>
        </is>
      </c>
      <c r="V1069" t="inlineStr">
        <is>
          <t>ZINNOVA SOLUTIONS</t>
        </is>
      </c>
      <c r="W1069" t="inlineStr">
        <is>
          <t>BFJPS6267L</t>
        </is>
      </c>
      <c r="X1069" t="n">
        <v>0</v>
      </c>
      <c r="Y1069" t="n">
        <v>0</v>
      </c>
      <c r="Z1069" t="n">
        <v>12119029</v>
      </c>
      <c r="AA1069" t="inlineStr">
        <is>
          <t>OTHER</t>
        </is>
      </c>
      <c r="AB1069" t="inlineStr">
        <is>
          <t>http://indiausatrade.mea.gov.in/api/public/image/stream?key=products%2F20260608T134443Z-246211-37e454ef-Moringa%20Powder-cropped.png</t>
        </is>
      </c>
      <c r="AC1069" t="inlineStr">
        <is>
          <t>2026-05-30T09:52:13.110Z</t>
        </is>
      </c>
    </row>
    <row r="1070">
      <c r="A1070" t="inlineStr">
        <is>
          <t>8c848f70-1f68-4651-9190-380df7badad7</t>
        </is>
      </c>
      <c r="B1070" t="inlineStr">
        <is>
          <t>Dried Black Lemon Slices</t>
        </is>
      </c>
      <c r="C1070" t="inlineStr">
        <is>
          <t>08055000</t>
        </is>
      </c>
      <c r="E1070" t="inlineStr">
        <is>
          <t>FIXED</t>
        </is>
      </c>
      <c r="F1070" t="n">
        <v>5</v>
      </c>
      <c r="G1070" t="inlineStr">
        <is>
          <t>USD</t>
        </is>
      </c>
      <c r="I1070" t="inlineStr">
        <is>
          <t>Kilogram</t>
        </is>
      </c>
      <c r="J1070" t="n">
        <v>12000</v>
      </c>
      <c r="M1070" t="n">
        <v>0</v>
      </c>
      <c r="N1070" t="n">
        <v>0</v>
      </c>
      <c r="Q1070" t="inlineStr">
        <is>
          <t>2ef64ff9-cb1b-4020-8faa-42e6ad7e233e</t>
        </is>
      </c>
      <c r="R1070" t="inlineStr">
        <is>
          <t>Edible fruit and nuts; peel of citrus fruit or melons</t>
        </is>
      </c>
      <c r="S1070" t="inlineStr">
        <is>
          <t>918419a4-de7c-41bc-9c3f-1f4915aee84c</t>
        </is>
      </c>
      <c r="T1070" t="inlineStr">
        <is>
          <t>Citrus fruit, fresh or dried</t>
        </is>
      </c>
      <c r="U1070" t="inlineStr">
        <is>
          <t>dc01a4b0-a747-427f-9629-7eb8c3588204</t>
        </is>
      </c>
      <c r="V1070" t="inlineStr">
        <is>
          <t>ZINNOVA SOLUTIONS</t>
        </is>
      </c>
      <c r="W1070" t="inlineStr">
        <is>
          <t>BFJPS6267L</t>
        </is>
      </c>
      <c r="X1070" t="n">
        <v>0</v>
      </c>
      <c r="Y1070" t="n">
        <v>0</v>
      </c>
      <c r="Z1070" t="n">
        <v>8055000</v>
      </c>
      <c r="AA1070" t="inlineStr">
        <is>
          <t>LEMON (CITRUS LIMON, CITRUS LIMONUM) AND LIMES (CITRUS AURANTIFOLIA, CITRUS LATIFOLIA)</t>
        </is>
      </c>
      <c r="AB1070" t="inlineStr">
        <is>
          <t>http://indiausatrade.mea.gov.in/api/public/image/stream?key=products%2F20260718T130658Z-402840-edbc2c43-Black%20%26%20Yellow%20Dried%20Lemons-cropped.png</t>
        </is>
      </c>
      <c r="AC1070" t="inlineStr">
        <is>
          <t>2026-06-09T10:01:55.434Z</t>
        </is>
      </c>
    </row>
    <row r="1071">
      <c r="A1071" t="inlineStr">
        <is>
          <t>6b7bd943-e8d9-455d-a55c-518ba3da71ef</t>
        </is>
      </c>
      <c r="B1071" t="inlineStr">
        <is>
          <t>Kitchential Dal Fry Mix | Authentic Indian Taste | Instant &amp; Ready To Cook | Delicious Dal Fry | No Preservatives | Perfect For Quick Meals |Convenient &amp; Tasty| 100 gm Pack</t>
        </is>
      </c>
      <c r="C1071" t="inlineStr">
        <is>
          <t>DFME1007</t>
        </is>
      </c>
      <c r="E1071" t="inlineStr">
        <is>
          <t>FIXED</t>
        </is>
      </c>
      <c r="F1071" t="n">
        <v>160</v>
      </c>
      <c r="G1071" t="inlineStr">
        <is>
          <t>USD</t>
        </is>
      </c>
      <c r="J1071" t="n">
        <v>2</v>
      </c>
      <c r="M1071" t="n">
        <v>0</v>
      </c>
      <c r="N1071" t="n">
        <v>0</v>
      </c>
      <c r="Q1071" t="inlineStr">
        <is>
          <t>2d545a03-a906-4299-924e-26821ae33187</t>
        </is>
      </c>
      <c r="R1071" t="inlineStr">
        <is>
          <t>Miscellaneous edible preparations</t>
        </is>
      </c>
      <c r="S1071" t="inlineStr">
        <is>
          <t>14959494-977b-41fb-ba2f-fbb4e70f011f</t>
        </is>
      </c>
      <c r="T1071" t="inlineStr">
        <is>
          <t>Food preparations not elsewhere specified or included</t>
        </is>
      </c>
      <c r="U1071" t="inlineStr">
        <is>
          <t>d9f8c835-661a-4144-9fba-30cb6bf4e8e9</t>
        </is>
      </c>
      <c r="V1071" t="inlineStr">
        <is>
          <t>KITCHENTIAL FOODS PRIVATE LIMITED</t>
        </is>
      </c>
      <c r="W1071" t="inlineStr">
        <is>
          <t>AAJCK1073H</t>
        </is>
      </c>
      <c r="X1071" t="n">
        <v>0</v>
      </c>
      <c r="Y1071" t="n">
        <v>1</v>
      </c>
      <c r="Z1071" t="n">
        <v>21069099</v>
      </c>
      <c r="AA1071" t="inlineStr">
        <is>
          <t>OTHER</t>
        </is>
      </c>
      <c r="AB1071" t="inlineStr">
        <is>
          <t>http://indiausatrade.mea.gov.in/api/public/image/stream?key=products%2F20260612T092752Z-821785-c39dda1a-dal%20fry%20mix%20front%203d-0-cropped.jpg</t>
        </is>
      </c>
      <c r="AC1071" t="inlineStr">
        <is>
          <t>2026-06-12T09:27:52.240Z</t>
        </is>
      </c>
    </row>
    <row r="1072">
      <c r="A1072" t="inlineStr">
        <is>
          <t>828ffcaa-e24a-4485-ace8-5664146d7b1e</t>
        </is>
      </c>
      <c r="B1072" t="inlineStr">
        <is>
          <t>Kitchential Sambar Mix | Ready to Cook &amp; Instant South Indian Sambar | Authentic Taste Quick &amp; Delicious | Ideal for Busy Days 100 gm Pack.</t>
        </is>
      </c>
      <c r="C1072" t="inlineStr">
        <is>
          <t>SBMF1008</t>
        </is>
      </c>
      <c r="E1072" t="inlineStr">
        <is>
          <t>FIXED</t>
        </is>
      </c>
      <c r="F1072" t="n">
        <v>130</v>
      </c>
      <c r="G1072" t="inlineStr">
        <is>
          <t>USD</t>
        </is>
      </c>
      <c r="I1072" t="inlineStr">
        <is>
          <t>Carton</t>
        </is>
      </c>
      <c r="J1072" t="n">
        <v>2</v>
      </c>
      <c r="M1072" t="n">
        <v>0</v>
      </c>
      <c r="N1072" t="n">
        <v>0</v>
      </c>
      <c r="Q1072" t="inlineStr">
        <is>
          <t>2d545a03-a906-4299-924e-26821ae33187</t>
        </is>
      </c>
      <c r="R1072" t="inlineStr">
        <is>
          <t>Miscellaneous edible preparations</t>
        </is>
      </c>
      <c r="S1072" t="inlineStr">
        <is>
          <t>14959494-977b-41fb-ba2f-fbb4e70f011f</t>
        </is>
      </c>
      <c r="T1072" t="inlineStr">
        <is>
          <t>Food preparations not elsewhere specified or included</t>
        </is>
      </c>
      <c r="U1072" t="inlineStr">
        <is>
          <t>d9f8c835-661a-4144-9fba-30cb6bf4e8e9</t>
        </is>
      </c>
      <c r="V1072" t="inlineStr">
        <is>
          <t>KITCHENTIAL FOODS PRIVATE LIMITED</t>
        </is>
      </c>
      <c r="W1072" t="inlineStr">
        <is>
          <t>AAJCK1073H</t>
        </is>
      </c>
      <c r="X1072" t="n">
        <v>0</v>
      </c>
      <c r="Y1072" t="n">
        <v>0</v>
      </c>
      <c r="Z1072" t="n">
        <v>21069099</v>
      </c>
      <c r="AA1072" t="inlineStr">
        <is>
          <t>OTHER</t>
        </is>
      </c>
      <c r="AB1072" t="inlineStr">
        <is>
          <t>http://indiausatrade.mea.gov.in/api/public/image/stream?key=products%2F20260612T093457Z-323708-e77f7171-sambar%20mix%20front-0-cropped.jpg</t>
        </is>
      </c>
      <c r="AC1072" t="inlineStr">
        <is>
          <t>2026-06-12T09:34:57.858Z</t>
        </is>
      </c>
    </row>
    <row r="1073">
      <c r="A1073" t="inlineStr">
        <is>
          <t>323b7154-8a4c-4ae8-891a-8dc5f293b391</t>
        </is>
      </c>
      <c r="B1073" t="inlineStr">
        <is>
          <t xml:space="preserve">Kitchential Indori Style Poha Mix | Tasty &amp; Instant Poha Breakfast | Ready to Eat | Quick &amp; Delicious Meal | Perfect for Busy Mornings | Authentic Indori Taste </t>
        </is>
      </c>
      <c r="C1073" t="inlineStr">
        <is>
          <t>ISPG2010</t>
        </is>
      </c>
      <c r="E1073" t="inlineStr">
        <is>
          <t>FIXED</t>
        </is>
      </c>
      <c r="F1073" t="n">
        <v>80</v>
      </c>
      <c r="G1073" t="inlineStr">
        <is>
          <t>USD</t>
        </is>
      </c>
      <c r="I1073" t="inlineStr">
        <is>
          <t>Carton</t>
        </is>
      </c>
      <c r="J1073" t="n">
        <v>2</v>
      </c>
      <c r="M1073" t="n">
        <v>0</v>
      </c>
      <c r="N1073" t="n">
        <v>0</v>
      </c>
      <c r="Q1073" t="inlineStr">
        <is>
          <t>55828637-ad41-44fd-98f7-29e8c705a09a</t>
        </is>
      </c>
      <c r="R1073" t="inlineStr">
        <is>
          <t>Preparations of cereals, flour, starch or milk; pastrycooks' products</t>
        </is>
      </c>
      <c r="S1073" t="inlineStr">
        <is>
          <t>c14e2cfc-7ec1-4f83-a6d0-d0cdfacdfce3</t>
        </is>
      </c>
      <c r="T1073" t="inlineStr">
        <is>
          <t>Prepared foods obtained by the swelling or roasting of cereals or cereal products (for example, corn flakes); cereals (other than maize (corn)) in grain form or in the form of flakes or other worked grains (except flour, groats and meal), pre-cooked or...</t>
        </is>
      </c>
      <c r="U1073" t="inlineStr">
        <is>
          <t>d9f8c835-661a-4144-9fba-30cb6bf4e8e9</t>
        </is>
      </c>
      <c r="V1073" t="inlineStr">
        <is>
          <t>KITCHENTIAL FOODS PRIVATE LIMITED</t>
        </is>
      </c>
      <c r="W1073" t="inlineStr">
        <is>
          <t>AAJCK1073H</t>
        </is>
      </c>
      <c r="X1073" t="n">
        <v>0</v>
      </c>
      <c r="Y1073" t="n">
        <v>0</v>
      </c>
      <c r="Z1073" t="n">
        <v>19049000</v>
      </c>
      <c r="AA1073" t="inlineStr">
        <is>
          <t>OTHER</t>
        </is>
      </c>
      <c r="AB1073" t="inlineStr">
        <is>
          <t>http://indiausatrade.mea.gov.in/api/public/image/stream?key=products%2F20260612T081857Z-138857-55b3b5af-poha%20mix%20front%203d-0-cropped.jpg</t>
        </is>
      </c>
      <c r="AC1073" t="inlineStr">
        <is>
          <t>2026-06-12T08:18:57.865Z</t>
        </is>
      </c>
    </row>
    <row r="1074">
      <c r="A1074" t="inlineStr">
        <is>
          <t>4bc5ecd2-a77e-45fc-a249-b81272d6ecf4</t>
        </is>
      </c>
      <c r="B1074" t="inlineStr">
        <is>
          <t>Kitchential Suji Halwa with Jaggery, Ready to Cook Mix, 200gm</t>
        </is>
      </c>
      <c r="C1074" t="inlineStr">
        <is>
          <t>SHJB2004</t>
        </is>
      </c>
      <c r="E1074" t="inlineStr">
        <is>
          <t>FIXED</t>
        </is>
      </c>
      <c r="F1074" t="n">
        <v>120</v>
      </c>
      <c r="G1074" t="inlineStr">
        <is>
          <t>USD</t>
        </is>
      </c>
      <c r="I1074" t="inlineStr">
        <is>
          <t>Carton</t>
        </is>
      </c>
      <c r="J1074" t="n">
        <v>2</v>
      </c>
      <c r="M1074" t="n">
        <v>0</v>
      </c>
      <c r="N1074" t="n">
        <v>0</v>
      </c>
      <c r="Q1074" t="inlineStr">
        <is>
          <t>2d545a03-a906-4299-924e-26821ae33187</t>
        </is>
      </c>
      <c r="R1074" t="inlineStr">
        <is>
          <t>Miscellaneous edible preparations</t>
        </is>
      </c>
      <c r="S1074" t="inlineStr">
        <is>
          <t>14959494-977b-41fb-ba2f-fbb4e70f011f</t>
        </is>
      </c>
      <c r="T1074" t="inlineStr">
        <is>
          <t>Food preparations not elsewhere specified or included</t>
        </is>
      </c>
      <c r="U1074" t="inlineStr">
        <is>
          <t>d9f8c835-661a-4144-9fba-30cb6bf4e8e9</t>
        </is>
      </c>
      <c r="V1074" t="inlineStr">
        <is>
          <t>KITCHENTIAL FOODS PRIVATE LIMITED</t>
        </is>
      </c>
      <c r="W1074" t="inlineStr">
        <is>
          <t>AAJCK1073H</t>
        </is>
      </c>
      <c r="X1074" t="n">
        <v>0</v>
      </c>
      <c r="Y1074" t="n">
        <v>0</v>
      </c>
      <c r="Z1074" t="n">
        <v>21069099</v>
      </c>
      <c r="AA1074" t="inlineStr">
        <is>
          <t>OTHER</t>
        </is>
      </c>
      <c r="AB1074" t="inlineStr">
        <is>
          <t>http://indiausatrade.mea.gov.in/api/public/image/stream?key=products%2F20260618T095408Z-969773-a5e5ffde-Suji%20Halwa%20jaggari%20front-cropped.png</t>
        </is>
      </c>
      <c r="AC1074" t="inlineStr">
        <is>
          <t>2026-06-18T09:54:07.396Z</t>
        </is>
      </c>
    </row>
    <row r="1075">
      <c r="A1075" t="inlineStr">
        <is>
          <t>d4b3f440-0df8-4825-9840-b27d0aaa3281</t>
        </is>
      </c>
      <c r="B1075" t="inlineStr">
        <is>
          <t>Kitchential Suji Halwa, Ready To Cook Mix 200gm</t>
        </is>
      </c>
      <c r="C1075" t="inlineStr">
        <is>
          <t>SHSB1003</t>
        </is>
      </c>
      <c r="E1075" t="inlineStr">
        <is>
          <t>FIXED</t>
        </is>
      </c>
      <c r="F1075" t="n">
        <v>100</v>
      </c>
      <c r="G1075" t="inlineStr">
        <is>
          <t>USD</t>
        </is>
      </c>
      <c r="I1075" t="inlineStr">
        <is>
          <t>Carton</t>
        </is>
      </c>
      <c r="J1075" t="n">
        <v>2</v>
      </c>
      <c r="M1075" t="n">
        <v>0</v>
      </c>
      <c r="N1075" t="n">
        <v>0</v>
      </c>
      <c r="Q1075" t="inlineStr">
        <is>
          <t>2d545a03-a906-4299-924e-26821ae33187</t>
        </is>
      </c>
      <c r="R1075" t="inlineStr">
        <is>
          <t>Miscellaneous edible preparations</t>
        </is>
      </c>
      <c r="S1075" t="inlineStr">
        <is>
          <t>14959494-977b-41fb-ba2f-fbb4e70f011f</t>
        </is>
      </c>
      <c r="T1075" t="inlineStr">
        <is>
          <t>Food preparations not elsewhere specified or included</t>
        </is>
      </c>
      <c r="U1075" t="inlineStr">
        <is>
          <t>d9f8c835-661a-4144-9fba-30cb6bf4e8e9</t>
        </is>
      </c>
      <c r="V1075" t="inlineStr">
        <is>
          <t>KITCHENTIAL FOODS PRIVATE LIMITED</t>
        </is>
      </c>
      <c r="W1075" t="inlineStr">
        <is>
          <t>AAJCK1073H</t>
        </is>
      </c>
      <c r="X1075" t="n">
        <v>0</v>
      </c>
      <c r="Y1075" t="n">
        <v>0</v>
      </c>
      <c r="Z1075" t="n">
        <v>21069099</v>
      </c>
      <c r="AA1075" t="inlineStr">
        <is>
          <t>OTHER</t>
        </is>
      </c>
      <c r="AB1075" t="inlineStr">
        <is>
          <t>http://indiausatrade.mea.gov.in/api/public/image/stream?key=products%2F20260618T094613Z-567288-0bebce3c-kitchential%20Suji%20Halwa%20front-cropped.jpg</t>
        </is>
      </c>
      <c r="AC1075" t="inlineStr">
        <is>
          <t>2026-06-18T09:46:13.242Z</t>
        </is>
      </c>
    </row>
    <row r="1076">
      <c r="A1076" t="inlineStr">
        <is>
          <t>0b29435a-9f55-45fb-bfa2-eb1beb1ade78</t>
        </is>
      </c>
      <c r="B1076" t="inlineStr">
        <is>
          <t>Kitchential Protein Rich Thalipeeth Flour | Healthy &amp; Nutritious Meal | Ready To Cook Thalipeeth Flour |  Multi Grain &amp; High Protein | Perfect For Quick Meals | (160 gm Pack)</t>
        </is>
      </c>
      <c r="C1076" t="inlineStr">
        <is>
          <t>PRIH2012</t>
        </is>
      </c>
      <c r="E1076" t="inlineStr">
        <is>
          <t>FIXED</t>
        </is>
      </c>
      <c r="F1076" t="n">
        <v>160</v>
      </c>
      <c r="G1076" t="inlineStr">
        <is>
          <t>USD</t>
        </is>
      </c>
      <c r="I1076" t="inlineStr">
        <is>
          <t>Carton</t>
        </is>
      </c>
      <c r="J1076" t="n">
        <v>2</v>
      </c>
      <c r="M1076" t="n">
        <v>0</v>
      </c>
      <c r="N1076" t="n">
        <v>0</v>
      </c>
      <c r="Q1076" t="inlineStr">
        <is>
          <t>55828637-ad41-44fd-98f7-29e8c705a09a</t>
        </is>
      </c>
      <c r="R1076" t="inlineStr">
        <is>
          <t>Preparations of cereals, flour, starch or milk; pastrycooks' products</t>
        </is>
      </c>
      <c r="S1076" t="inlineStr">
        <is>
          <t>a9ae89e7-c4ff-465f-9796-7f5307ee1ee1</t>
        </is>
      </c>
      <c r="T1076" t="inlineStr">
        <is>
          <t>Malt extract; food preparations of flour, groats, meal, starch or malt extract, not containing cocoa or containing less than 40% by weight of cocoa calculated on a totally defatted basis, not elsewhere specified or included; food preparations of goods ...</t>
        </is>
      </c>
      <c r="U1076" t="inlineStr">
        <is>
          <t>d9f8c835-661a-4144-9fba-30cb6bf4e8e9</t>
        </is>
      </c>
      <c r="V1076" t="inlineStr">
        <is>
          <t>KITCHENTIAL FOODS PRIVATE LIMITED</t>
        </is>
      </c>
      <c r="W1076" t="inlineStr">
        <is>
          <t>AAJCK1073H</t>
        </is>
      </c>
      <c r="X1076" t="n">
        <v>0</v>
      </c>
      <c r="Y1076" t="n">
        <v>0</v>
      </c>
      <c r="Z1076" t="n">
        <v>19019090</v>
      </c>
      <c r="AA1076" t="inlineStr">
        <is>
          <t>OTHER</t>
        </is>
      </c>
      <c r="AB1076" t="inlineStr">
        <is>
          <t>http://indiausatrade.mea.gov.in/api/public/image/stream?key=products%2F20260612T091604Z-299018-db632fae-Thalipeeth-cropped.jpg</t>
        </is>
      </c>
      <c r="AC1076" t="inlineStr">
        <is>
          <t>2026-06-12T09:16:04.738Z</t>
        </is>
      </c>
    </row>
    <row r="1077">
      <c r="A1077" t="inlineStr">
        <is>
          <t>5257138f-21b0-40cb-a23d-b0038d06fc27</t>
        </is>
      </c>
      <c r="B1077" t="inlineStr">
        <is>
          <t>Kitchential Green Moong Dal Khichdi, Instant Ready To Cook Mix</t>
        </is>
      </c>
      <c r="C1077" t="inlineStr">
        <is>
          <t>GMKC1005</t>
        </is>
      </c>
      <c r="E1077" t="inlineStr">
        <is>
          <t>FIXED</t>
        </is>
      </c>
      <c r="F1077" t="n">
        <v>160</v>
      </c>
      <c r="G1077" t="inlineStr">
        <is>
          <t>USD</t>
        </is>
      </c>
      <c r="I1077" t="inlineStr">
        <is>
          <t>Carton</t>
        </is>
      </c>
      <c r="J1077" t="n">
        <v>2</v>
      </c>
      <c r="M1077" t="n">
        <v>0</v>
      </c>
      <c r="N1077" t="n">
        <v>0</v>
      </c>
      <c r="Q1077" t="inlineStr">
        <is>
          <t>2d545a03-a906-4299-924e-26821ae33187</t>
        </is>
      </c>
      <c r="R1077" t="inlineStr">
        <is>
          <t>Miscellaneous edible preparations</t>
        </is>
      </c>
      <c r="S1077" t="inlineStr">
        <is>
          <t>14959494-977b-41fb-ba2f-fbb4e70f011f</t>
        </is>
      </c>
      <c r="T1077" t="inlineStr">
        <is>
          <t>Food preparations not elsewhere specified or included</t>
        </is>
      </c>
      <c r="U1077" t="inlineStr">
        <is>
          <t>d9f8c835-661a-4144-9fba-30cb6bf4e8e9</t>
        </is>
      </c>
      <c r="V1077" t="inlineStr">
        <is>
          <t>KITCHENTIAL FOODS PRIVATE LIMITED</t>
        </is>
      </c>
      <c r="W1077" t="inlineStr">
        <is>
          <t>AAJCK1073H</t>
        </is>
      </c>
      <c r="X1077" t="n">
        <v>0</v>
      </c>
      <c r="Y1077" t="n">
        <v>0</v>
      </c>
      <c r="Z1077" t="n">
        <v>21069099</v>
      </c>
      <c r="AA1077" t="inlineStr">
        <is>
          <t>OTHER</t>
        </is>
      </c>
      <c r="AB1077" t="inlineStr">
        <is>
          <t>http://indiausatrade.mea.gov.in/api/public/image/stream?key=products%2F20260618T092534Z-850250-714cd704-kitchential%20Moon%20dal%20KHICHADI%20front-cropped.jpg</t>
        </is>
      </c>
      <c r="AC1077" t="inlineStr">
        <is>
          <t>2026-06-18T09:25:34.171Z</t>
        </is>
      </c>
    </row>
    <row r="1078">
      <c r="A1078" t="inlineStr">
        <is>
          <t>946cdd77-66fa-4d74-8b0f-0acfcc2609a0</t>
        </is>
      </c>
      <c r="B1078" t="inlineStr">
        <is>
          <t>Kitchential Moong Halwa with Jaggery, Ready to Cook, Mix 200gm</t>
        </is>
      </c>
      <c r="C1078" t="inlineStr">
        <is>
          <t>MHJA2002</t>
        </is>
      </c>
      <c r="E1078" t="inlineStr">
        <is>
          <t>FIXED</t>
        </is>
      </c>
      <c r="F1078" t="n">
        <v>200</v>
      </c>
      <c r="G1078" t="inlineStr">
        <is>
          <t>USD</t>
        </is>
      </c>
      <c r="J1078" t="n">
        <v>2</v>
      </c>
      <c r="M1078" t="n">
        <v>0</v>
      </c>
      <c r="N1078" t="n">
        <v>0</v>
      </c>
      <c r="Q1078" t="inlineStr">
        <is>
          <t>2d545a03-a906-4299-924e-26821ae33187</t>
        </is>
      </c>
      <c r="R1078" t="inlineStr">
        <is>
          <t>Miscellaneous edible preparations</t>
        </is>
      </c>
      <c r="S1078" t="inlineStr">
        <is>
          <t>14959494-977b-41fb-ba2f-fbb4e70f011f</t>
        </is>
      </c>
      <c r="T1078" t="inlineStr">
        <is>
          <t>Food preparations not elsewhere specified or included</t>
        </is>
      </c>
      <c r="U1078" t="inlineStr">
        <is>
          <t>d9f8c835-661a-4144-9fba-30cb6bf4e8e9</t>
        </is>
      </c>
      <c r="V1078" t="inlineStr">
        <is>
          <t>KITCHENTIAL FOODS PRIVATE LIMITED</t>
        </is>
      </c>
      <c r="W1078" t="inlineStr">
        <is>
          <t>AAJCK1073H</t>
        </is>
      </c>
      <c r="X1078" t="n">
        <v>0</v>
      </c>
      <c r="Y1078" t="n">
        <v>0</v>
      </c>
      <c r="Z1078" t="n">
        <v>21069099</v>
      </c>
      <c r="AA1078" t="inlineStr">
        <is>
          <t>OTHER</t>
        </is>
      </c>
      <c r="AB1078" t="inlineStr">
        <is>
          <t>http://indiausatrade.mea.gov.in/api/public/image/stream?key=products%2F20260618T093653Z-706451-cb74a73a-kitchential%20MOONG%20HALWA%20with%20Jaggery%20front-cropped.jpg</t>
        </is>
      </c>
      <c r="AC1078" t="inlineStr">
        <is>
          <t>2026-06-18T09:36:53.001Z</t>
        </is>
      </c>
    </row>
    <row r="1079">
      <c r="A1079" t="inlineStr">
        <is>
          <t>4311344a-66ca-4097-8344-83493d35b50c</t>
        </is>
      </c>
      <c r="B1079" t="inlineStr">
        <is>
          <t>Kitchential Moong Halwa, Instant, Ready To Cook , Mix 200gm</t>
        </is>
      </c>
      <c r="C1079" t="inlineStr">
        <is>
          <t>MHSA1001</t>
        </is>
      </c>
      <c r="E1079" t="inlineStr">
        <is>
          <t>FIXED</t>
        </is>
      </c>
      <c r="F1079" t="n">
        <v>200</v>
      </c>
      <c r="G1079" t="inlineStr">
        <is>
          <t>USD</t>
        </is>
      </c>
      <c r="I1079" t="inlineStr">
        <is>
          <t>Carton</t>
        </is>
      </c>
      <c r="J1079" t="n">
        <v>2</v>
      </c>
      <c r="M1079" t="n">
        <v>0</v>
      </c>
      <c r="N1079" t="n">
        <v>0</v>
      </c>
      <c r="Q1079" t="inlineStr">
        <is>
          <t>2d545a03-a906-4299-924e-26821ae33187</t>
        </is>
      </c>
      <c r="R1079" t="inlineStr">
        <is>
          <t>Miscellaneous edible preparations</t>
        </is>
      </c>
      <c r="S1079" t="inlineStr">
        <is>
          <t>14959494-977b-41fb-ba2f-fbb4e70f011f</t>
        </is>
      </c>
      <c r="T1079" t="inlineStr">
        <is>
          <t>Food preparations not elsewhere specified or included</t>
        </is>
      </c>
      <c r="U1079" t="inlineStr">
        <is>
          <t>d9f8c835-661a-4144-9fba-30cb6bf4e8e9</t>
        </is>
      </c>
      <c r="V1079" t="inlineStr">
        <is>
          <t>KITCHENTIAL FOODS PRIVATE LIMITED</t>
        </is>
      </c>
      <c r="W1079" t="inlineStr">
        <is>
          <t>AAJCK1073H</t>
        </is>
      </c>
      <c r="X1079" t="n">
        <v>0</v>
      </c>
      <c r="Y1079" t="n">
        <v>0</v>
      </c>
      <c r="Z1079" t="n">
        <v>21069099</v>
      </c>
      <c r="AA1079" t="inlineStr">
        <is>
          <t>OTHER</t>
        </is>
      </c>
      <c r="AB1079" t="inlineStr">
        <is>
          <t>http://indiausatrade.mea.gov.in/api/public/image/stream?key=products%2F20260618T093254Z-173586-2b37dd04-kitchential%20MOONG%20HALWA%20with%20Sugar%20back-cropped.jpg</t>
        </is>
      </c>
      <c r="AC1079" t="inlineStr">
        <is>
          <t>2026-06-18T09:32:53.768Z</t>
        </is>
      </c>
    </row>
    <row r="1080">
      <c r="A1080" t="inlineStr">
        <is>
          <t>514e1c03-256a-4a6d-8801-e5795951a0ae</t>
        </is>
      </c>
      <c r="B1080" t="inlineStr">
        <is>
          <t>Kitchential Bajra Khichdi (Pearl Millet Khichdi),  Ready to Cook Mix, 200 gm</t>
        </is>
      </c>
      <c r="C1080" t="inlineStr">
        <is>
          <t>BAKD1006</t>
        </is>
      </c>
      <c r="E1080" t="inlineStr">
        <is>
          <t>FIXED</t>
        </is>
      </c>
      <c r="F1080" t="n">
        <v>160</v>
      </c>
      <c r="G1080" t="inlineStr">
        <is>
          <t>USD</t>
        </is>
      </c>
      <c r="I1080" t="inlineStr">
        <is>
          <t>Carton</t>
        </is>
      </c>
      <c r="J1080" t="n">
        <v>2</v>
      </c>
      <c r="M1080" t="n">
        <v>0</v>
      </c>
      <c r="N1080" t="n">
        <v>0</v>
      </c>
      <c r="Q1080" t="inlineStr">
        <is>
          <t>2d545a03-a906-4299-924e-26821ae33187</t>
        </is>
      </c>
      <c r="R1080" t="inlineStr">
        <is>
          <t>Miscellaneous edible preparations</t>
        </is>
      </c>
      <c r="S1080" t="inlineStr">
        <is>
          <t>14959494-977b-41fb-ba2f-fbb4e70f011f</t>
        </is>
      </c>
      <c r="T1080" t="inlineStr">
        <is>
          <t>Food preparations not elsewhere specified or included</t>
        </is>
      </c>
      <c r="U1080" t="inlineStr">
        <is>
          <t>d9f8c835-661a-4144-9fba-30cb6bf4e8e9</t>
        </is>
      </c>
      <c r="V1080" t="inlineStr">
        <is>
          <t>KITCHENTIAL FOODS PRIVATE LIMITED</t>
        </is>
      </c>
      <c r="W1080" t="inlineStr">
        <is>
          <t>AAJCK1073H</t>
        </is>
      </c>
      <c r="X1080" t="n">
        <v>0</v>
      </c>
      <c r="Y1080" t="n">
        <v>0</v>
      </c>
      <c r="Z1080" t="n">
        <v>21069099</v>
      </c>
      <c r="AA1080" t="inlineStr">
        <is>
          <t>OTHER</t>
        </is>
      </c>
      <c r="AB1080" t="inlineStr">
        <is>
          <t>http://indiausatrade.mea.gov.in/api/public/image/stream?key=products%2F20260618T092035Z-238452-416711e6-kitchential%20BAJRA%20KHICHADI%20front-cropped.jpg</t>
        </is>
      </c>
      <c r="AC1080" t="inlineStr">
        <is>
          <t>2026-06-18T09:20:35.158Z</t>
        </is>
      </c>
    </row>
    <row r="1081">
      <c r="A1081" t="inlineStr">
        <is>
          <t>9ef1e0c2-20a4-44c6-9e18-db6048349944</t>
        </is>
      </c>
      <c r="B1081" t="inlineStr">
        <is>
          <t>Kitchential Upma Mix, Instant &amp; Ready To Eat, Tasty &amp;  Nutritious Indian Breakfast</t>
        </is>
      </c>
      <c r="C1081" t="inlineStr">
        <is>
          <t>UPMG1009</t>
        </is>
      </c>
      <c r="E1081" t="inlineStr">
        <is>
          <t>FIXED</t>
        </is>
      </c>
      <c r="F1081" t="n">
        <v>100</v>
      </c>
      <c r="G1081" t="inlineStr">
        <is>
          <t>USD</t>
        </is>
      </c>
      <c r="I1081" t="inlineStr">
        <is>
          <t>Carton</t>
        </is>
      </c>
      <c r="J1081" t="n">
        <v>2</v>
      </c>
      <c r="M1081" t="n">
        <v>0</v>
      </c>
      <c r="N1081" t="n">
        <v>0</v>
      </c>
      <c r="Q1081" t="inlineStr">
        <is>
          <t>55828637-ad41-44fd-98f7-29e8c705a09a</t>
        </is>
      </c>
      <c r="R1081" t="inlineStr">
        <is>
          <t>Preparations of cereals, flour, starch or milk; pastrycooks' products</t>
        </is>
      </c>
      <c r="S1081" t="inlineStr">
        <is>
          <t>a9ae89e7-c4ff-465f-9796-7f5307ee1ee1</t>
        </is>
      </c>
      <c r="T1081" t="inlineStr">
        <is>
          <t>Malt extract; food preparations of flour, groats, meal, starch or malt extract, not containing cocoa or containing less than 40% by weight of cocoa calculated on a totally defatted basis, not elsewhere specified or included; food preparations of goods ...</t>
        </is>
      </c>
      <c r="U1081" t="inlineStr">
        <is>
          <t>d9f8c835-661a-4144-9fba-30cb6bf4e8e9</t>
        </is>
      </c>
      <c r="V1081" t="inlineStr">
        <is>
          <t>KITCHENTIAL FOODS PRIVATE LIMITED</t>
        </is>
      </c>
      <c r="W1081" t="inlineStr">
        <is>
          <t>AAJCK1073H</t>
        </is>
      </c>
      <c r="X1081" t="n">
        <v>0</v>
      </c>
      <c r="Y1081" t="n">
        <v>0</v>
      </c>
      <c r="Z1081" t="n">
        <v>19019090</v>
      </c>
      <c r="AA1081" t="inlineStr">
        <is>
          <t>OTHER</t>
        </is>
      </c>
      <c r="AB1081" t="inlineStr">
        <is>
          <t>http://indiausatrade.mea.gov.in/api/public/image/stream?key=products%2F20260612T090928Z-392490-3d16f98c-upma%20mix%20front%203d-0-cropped.jpg</t>
        </is>
      </c>
      <c r="AC1081" t="inlineStr">
        <is>
          <t>2026-06-12T07:45:30.399Z</t>
        </is>
      </c>
    </row>
    <row r="1082">
      <c r="A1082" t="inlineStr">
        <is>
          <t>5640eb0f-392b-4a48-8580-fe5e3e98627d</t>
        </is>
      </c>
      <c r="B1082" t="inlineStr">
        <is>
          <t>Kitchential Protein Rich Chilla/Dosa/Uttapam Mix | Ready to Cook &amp; Instant | High Protein &amp; Delicious | Perfect for Healthy Breakfasts | 160 gm Pack</t>
        </is>
      </c>
      <c r="C1082" t="inlineStr">
        <is>
          <t>PRDH3013</t>
        </is>
      </c>
      <c r="E1082" t="inlineStr">
        <is>
          <t>FIXED</t>
        </is>
      </c>
      <c r="F1082" t="n">
        <v>160</v>
      </c>
      <c r="G1082" t="inlineStr">
        <is>
          <t>USD</t>
        </is>
      </c>
      <c r="I1082" t="inlineStr">
        <is>
          <t>Carton</t>
        </is>
      </c>
      <c r="J1082" t="n">
        <v>2</v>
      </c>
      <c r="M1082" t="n">
        <v>0</v>
      </c>
      <c r="N1082" t="n">
        <v>0</v>
      </c>
      <c r="Q1082" t="inlineStr">
        <is>
          <t>55828637-ad41-44fd-98f7-29e8c705a09a</t>
        </is>
      </c>
      <c r="R1082" t="inlineStr">
        <is>
          <t>Preparations of cereals, flour, starch or milk; pastrycooks' products</t>
        </is>
      </c>
      <c r="S1082" t="inlineStr">
        <is>
          <t>a9ae89e7-c4ff-465f-9796-7f5307ee1ee1</t>
        </is>
      </c>
      <c r="T1082" t="inlineStr">
        <is>
          <t>Malt extract; food preparations of flour, groats, meal, starch or malt extract, not containing cocoa or containing less than 40% by weight of cocoa calculated on a totally defatted basis, not elsewhere specified or included; food preparations of goods ...</t>
        </is>
      </c>
      <c r="U1082" t="inlineStr">
        <is>
          <t>d9f8c835-661a-4144-9fba-30cb6bf4e8e9</t>
        </is>
      </c>
      <c r="V1082" t="inlineStr">
        <is>
          <t>KITCHENTIAL FOODS PRIVATE LIMITED</t>
        </is>
      </c>
      <c r="W1082" t="inlineStr">
        <is>
          <t>AAJCK1073H</t>
        </is>
      </c>
      <c r="X1082" t="n">
        <v>0</v>
      </c>
      <c r="Y1082" t="n">
        <v>0</v>
      </c>
      <c r="Z1082" t="n">
        <v>19019090</v>
      </c>
      <c r="AA1082" t="inlineStr">
        <is>
          <t>OTHER</t>
        </is>
      </c>
      <c r="AB1082" t="inlineStr">
        <is>
          <t>http://indiausatrade.mea.gov.in/api/public/image/stream?key=products%2F20260612T091950Z-930097-a81c0247-Dosa%20uttappa-cropped.jpg</t>
        </is>
      </c>
      <c r="AC1082" t="inlineStr">
        <is>
          <t>2026-06-12T09:19:50.679Z</t>
        </is>
      </c>
    </row>
    <row r="1083">
      <c r="A1083" t="inlineStr">
        <is>
          <t>8af072e7-f39a-4156-b1fc-c25dc639000c</t>
        </is>
      </c>
      <c r="B1083" t="inlineStr">
        <is>
          <t>Hand Knotted Abstract Rug, NZ Wool Tencel, Beige Grey Contemporary Carpet</t>
        </is>
      </c>
      <c r="C1083" t="inlineStr">
        <is>
          <t>AAST22</t>
        </is>
      </c>
      <c r="E1083" t="inlineStr">
        <is>
          <t>FIXED</t>
        </is>
      </c>
      <c r="F1083" t="n">
        <v>130</v>
      </c>
      <c r="G1083" t="inlineStr">
        <is>
          <t>USD</t>
        </is>
      </c>
      <c r="I1083" t="inlineStr">
        <is>
          <t>SqMeter</t>
        </is>
      </c>
      <c r="J1083" t="n">
        <v>1</v>
      </c>
      <c r="M1083" t="n">
        <v>0</v>
      </c>
      <c r="N1083" t="n">
        <v>0</v>
      </c>
      <c r="Q1083" t="inlineStr">
        <is>
          <t>939b4b61-99a9-4615-b4e4-39970d76eeb8</t>
        </is>
      </c>
      <c r="R1083" t="inlineStr">
        <is>
          <t>Carpets and other textile floor coverings</t>
        </is>
      </c>
      <c r="S1083" t="inlineStr">
        <is>
          <t>064f008c-d4da-4b6e-9480-e4080d36fcd3</t>
        </is>
      </c>
      <c r="T1083" t="inlineStr">
        <is>
          <t>Carpets and other textile floor coverings, woven, not tufted or flocked, whether or not made up, including "Kelem", "Schumacks", "Karamanie" and similar hand-woven rugs</t>
        </is>
      </c>
      <c r="U1083" t="inlineStr">
        <is>
          <t>df8e210b-9440-414e-9e04-173b308e01af</t>
        </is>
      </c>
      <c r="V1083" t="inlineStr">
        <is>
          <t>The arts &amp; artisans</t>
        </is>
      </c>
      <c r="W1083" t="inlineStr">
        <is>
          <t>CBUPM2491J</t>
        </is>
      </c>
      <c r="X1083" t="n">
        <v>0</v>
      </c>
      <c r="Y1083" t="n">
        <v>0</v>
      </c>
      <c r="Z1083" t="n">
        <v>57024140</v>
      </c>
      <c r="AA1083" t="inlineStr">
        <is>
          <t>CARPETS AND OTHER TEXTILE FLOOR COVERINGS, WOVEN, NOT TUFTED OR FLOCKED, WHETHER OR NOT MADE UP, INCLUDING KELEM, SCHUMACKS, KARAMANIE AND SIMILAR HAND - WOVEN RUGS - OTHER, OF PILE CONSTRUCTION, MADE UP : OF WOOL OR FINE ANIMAL HAIR : OTHER</t>
        </is>
      </c>
      <c r="AB1083" t="inlineStr">
        <is>
          <t>http://indiausatrade.mea.gov.in/api/public/image/stream?key=products%2F20260618T095417Z-657559-b52e7369-AAST22-cropped.jpg</t>
        </is>
      </c>
      <c r="AC1083" t="inlineStr">
        <is>
          <t>2026-06-18T09:54:15.996Z</t>
        </is>
      </c>
    </row>
    <row r="1084">
      <c r="A1084" t="inlineStr">
        <is>
          <t>312393a9-1656-47a3-b7fb-13d608d8a4e5</t>
        </is>
      </c>
      <c r="B1084" t="inlineStr">
        <is>
          <t>Hand-Tufted Wool Modern Abstract Rug with Vibrant Texture</t>
        </is>
      </c>
      <c r="C1084" t="inlineStr">
        <is>
          <t>AA2606</t>
        </is>
      </c>
      <c r="E1084" t="inlineStr">
        <is>
          <t>FIXED</t>
        </is>
      </c>
      <c r="F1084" t="n">
        <v>68</v>
      </c>
      <c r="G1084" t="inlineStr">
        <is>
          <t>USD</t>
        </is>
      </c>
      <c r="I1084" t="inlineStr">
        <is>
          <t>SqMeter</t>
        </is>
      </c>
      <c r="J1084" t="n">
        <v>1</v>
      </c>
      <c r="M1084" t="n">
        <v>0</v>
      </c>
      <c r="N1084" t="n">
        <v>0</v>
      </c>
      <c r="Q1084" t="inlineStr">
        <is>
          <t>939b4b61-99a9-4615-b4e4-39970d76eeb8</t>
        </is>
      </c>
      <c r="R1084" t="inlineStr">
        <is>
          <t>Carpets and other textile floor coverings</t>
        </is>
      </c>
      <c r="S1084" t="inlineStr">
        <is>
          <t>d2f44d9b-0421-4b90-a3f9-4c053c334e4f</t>
        </is>
      </c>
      <c r="T1084" t="inlineStr">
        <is>
          <t>Carpets and other textile floor coverings, tufted, whether or not made up</t>
        </is>
      </c>
      <c r="U1084" t="inlineStr">
        <is>
          <t>df8e210b-9440-414e-9e04-173b308e01af</t>
        </is>
      </c>
      <c r="V1084" t="inlineStr">
        <is>
          <t>The arts &amp; artisans</t>
        </is>
      </c>
      <c r="W1084" t="inlineStr">
        <is>
          <t>CBUPM2491J</t>
        </is>
      </c>
      <c r="X1084" t="n">
        <v>0</v>
      </c>
      <c r="Y1084" t="n">
        <v>0</v>
      </c>
      <c r="Z1084" t="n">
        <v>57031010</v>
      </c>
      <c r="AA1084" t="inlineStr">
        <is>
          <t>CARPETS</t>
        </is>
      </c>
      <c r="AB1084" t="inlineStr">
        <is>
          <t>http://indiausatrade.mea.gov.in/api/public/image/stream?key=products%2F20260618T161907Z-263936-bcfc2548-IMG_0884-cropped.jpg</t>
        </is>
      </c>
      <c r="AC1084" t="inlineStr">
        <is>
          <t>2026-06-18T16:19:07.038Z</t>
        </is>
      </c>
    </row>
    <row r="1085">
      <c r="A1085" t="inlineStr">
        <is>
          <t>40cecfe4-53d8-4f16-abfb-b3fd091f4771</t>
        </is>
      </c>
      <c r="B1085" t="inlineStr">
        <is>
          <t>Hand Tufted Bamboo Silk Round Rug, Sculpted Abstract Carpet, 3-Level Cut Loop Pile</t>
        </is>
      </c>
      <c r="C1085" t="inlineStr">
        <is>
          <t>AMK01</t>
        </is>
      </c>
      <c r="E1085" t="inlineStr">
        <is>
          <t>FIXED</t>
        </is>
      </c>
      <c r="F1085" t="n">
        <v>60</v>
      </c>
      <c r="G1085" t="inlineStr">
        <is>
          <t>USD</t>
        </is>
      </c>
      <c r="I1085" t="inlineStr">
        <is>
          <t>SqMeter</t>
        </is>
      </c>
      <c r="J1085" t="n">
        <v>1</v>
      </c>
      <c r="M1085" t="n">
        <v>0</v>
      </c>
      <c r="N1085" t="n">
        <v>0</v>
      </c>
      <c r="Q1085" t="inlineStr">
        <is>
          <t>939b4b61-99a9-4615-b4e4-39970d76eeb8</t>
        </is>
      </c>
      <c r="R1085" t="inlineStr">
        <is>
          <t>Carpets and other textile floor coverings</t>
        </is>
      </c>
      <c r="S1085" t="inlineStr">
        <is>
          <t>d2f44d9b-0421-4b90-a3f9-4c053c334e4f</t>
        </is>
      </c>
      <c r="T1085" t="inlineStr">
        <is>
          <t>Carpets and other textile floor coverings, tufted, whether or not made up</t>
        </is>
      </c>
      <c r="U1085" t="inlineStr">
        <is>
          <t>df8e210b-9440-414e-9e04-173b308e01af</t>
        </is>
      </c>
      <c r="V1085" t="inlineStr">
        <is>
          <t>The arts &amp; artisans</t>
        </is>
      </c>
      <c r="W1085" t="inlineStr">
        <is>
          <t>CBUPM2491J</t>
        </is>
      </c>
      <c r="X1085" t="n">
        <v>0</v>
      </c>
      <c r="Y1085" t="n">
        <v>0</v>
      </c>
      <c r="Z1085" t="n">
        <v>57033010</v>
      </c>
      <c r="AA1085" t="inlineStr">
        <is>
          <t>CARPETS AND OTHER TEXTILE FLOOR COVERINGS, TUFTED, WHETHER OR NOT MADE UP - OF OTHER MAN - MADE TEXTILE MATERIALS : CARPETS, CARPETING AND RUGS</t>
        </is>
      </c>
      <c r="AB1085" t="inlineStr">
        <is>
          <t>http://indiausatrade.mea.gov.in/api/public/image/stream?key=products%2F20260618T155042Z-855213-1bc0e7b6-IMG_0515-cropped.jpg</t>
        </is>
      </c>
      <c r="AC1085" t="inlineStr">
        <is>
          <t>2026-06-18T15:50:42.807Z</t>
        </is>
      </c>
    </row>
    <row r="1086">
      <c r="A1086" t="inlineStr">
        <is>
          <t>e961a21e-658d-45e6-994f-a35ab266a888</t>
        </is>
      </c>
      <c r="B1086" t="inlineStr">
        <is>
          <t>Hand Tufted Bamboo Silk Rug for Modern Luxury Home Decor</t>
        </is>
      </c>
      <c r="C1086" t="inlineStr">
        <is>
          <t>AMK02</t>
        </is>
      </c>
      <c r="E1086" t="inlineStr">
        <is>
          <t>FIXED</t>
        </is>
      </c>
      <c r="F1086" t="n">
        <v>60</v>
      </c>
      <c r="G1086" t="inlineStr">
        <is>
          <t>USD</t>
        </is>
      </c>
      <c r="I1086" t="inlineStr">
        <is>
          <t>SqMeter</t>
        </is>
      </c>
      <c r="J1086" t="n">
        <v>1</v>
      </c>
      <c r="M1086" t="n">
        <v>0</v>
      </c>
      <c r="N1086" t="n">
        <v>0</v>
      </c>
      <c r="Q1086" t="inlineStr">
        <is>
          <t>939b4b61-99a9-4615-b4e4-39970d76eeb8</t>
        </is>
      </c>
      <c r="R1086" t="inlineStr">
        <is>
          <t>Carpets and other textile floor coverings</t>
        </is>
      </c>
      <c r="S1086" t="inlineStr">
        <is>
          <t>d2f44d9b-0421-4b90-a3f9-4c053c334e4f</t>
        </is>
      </c>
      <c r="T1086" t="inlineStr">
        <is>
          <t>Carpets and other textile floor coverings, tufted, whether or not made up</t>
        </is>
      </c>
      <c r="U1086" t="inlineStr">
        <is>
          <t>df8e210b-9440-414e-9e04-173b308e01af</t>
        </is>
      </c>
      <c r="V1086" t="inlineStr">
        <is>
          <t>The arts &amp; artisans</t>
        </is>
      </c>
      <c r="W1086" t="inlineStr">
        <is>
          <t>CBUPM2491J</t>
        </is>
      </c>
      <c r="X1086" t="n">
        <v>0</v>
      </c>
      <c r="Y1086" t="n">
        <v>0</v>
      </c>
      <c r="Z1086" t="n">
        <v>57033010</v>
      </c>
      <c r="AA1086" t="inlineStr">
        <is>
          <t>CARPETS AND OTHER TEXTILE FLOOR COVERINGS, TUFTED, WHETHER OR NOT MADE UP - OF OTHER MAN - MADE TEXTILE MATERIALS : CARPETS, CARPETING AND RUGS</t>
        </is>
      </c>
      <c r="AB1086" t="inlineStr">
        <is>
          <t>http://indiausatrade.mea.gov.in/api/public/image/stream?key=products%2F20260618T152716Z-790166-ce67b173-IMG_0532-cropped.jpg</t>
        </is>
      </c>
      <c r="AC1086" t="inlineStr">
        <is>
          <t>2026-06-18T15:27:16.169Z</t>
        </is>
      </c>
    </row>
    <row r="1087">
      <c r="A1087" t="inlineStr">
        <is>
          <t>0f477049-2493-4876-af53-1eea0f2e72a7</t>
        </is>
      </c>
      <c r="B1087" t="inlineStr">
        <is>
          <t>Modern Geometric Wool Flatweave Rug | Black &amp; Gray Pile Pattern</t>
        </is>
      </c>
      <c r="C1087" t="inlineStr">
        <is>
          <t>AHW01</t>
        </is>
      </c>
      <c r="E1087" t="inlineStr">
        <is>
          <t>FIXED</t>
        </is>
      </c>
      <c r="F1087" t="n">
        <v>48</v>
      </c>
      <c r="G1087" t="inlineStr">
        <is>
          <t>USD</t>
        </is>
      </c>
      <c r="I1087" t="inlineStr">
        <is>
          <t>SqMeter</t>
        </is>
      </c>
      <c r="J1087" t="n">
        <v>1</v>
      </c>
      <c r="M1087" t="n">
        <v>0</v>
      </c>
      <c r="N1087" t="n">
        <v>0</v>
      </c>
      <c r="Q1087" t="inlineStr">
        <is>
          <t>939b4b61-99a9-4615-b4e4-39970d76eeb8</t>
        </is>
      </c>
      <c r="R1087" t="inlineStr">
        <is>
          <t>Carpets and other textile floor coverings</t>
        </is>
      </c>
      <c r="S1087" t="inlineStr">
        <is>
          <t>064f008c-d4da-4b6e-9480-e4080d36fcd3</t>
        </is>
      </c>
      <c r="T1087" t="inlineStr">
        <is>
          <t>Carpets and other textile floor coverings, woven, not tufted or flocked, whether or not made up, including "Kelem", "Schumacks", "Karamanie" and similar hand-woven rugs</t>
        </is>
      </c>
      <c r="U1087" t="inlineStr">
        <is>
          <t>df8e210b-9440-414e-9e04-173b308e01af</t>
        </is>
      </c>
      <c r="V1087" t="inlineStr">
        <is>
          <t>The arts &amp; artisans</t>
        </is>
      </c>
      <c r="W1087" t="inlineStr">
        <is>
          <t>CBUPM2491J</t>
        </is>
      </c>
      <c r="X1087" t="n">
        <v>0</v>
      </c>
      <c r="Y1087" t="n">
        <v>0</v>
      </c>
      <c r="Z1087" t="n">
        <v>57023140</v>
      </c>
      <c r="AA1087" t="inlineStr">
        <is>
          <t>CARPETING , FLOOR RUGS AND THE LIKE</t>
        </is>
      </c>
      <c r="AB1087" t="inlineStr">
        <is>
          <t>http://indiausatrade.mea.gov.in/api/public/image/stream?key=products%2F20260618T150305Z-899793-ec065755-AHW01-cropped.jpg</t>
        </is>
      </c>
      <c r="AC1087" t="inlineStr">
        <is>
          <t>2026-06-18T15:03:05.023Z</t>
        </is>
      </c>
    </row>
    <row r="1088">
      <c r="A1088" t="inlineStr">
        <is>
          <t>e7b95862-53b1-4286-9e0c-d1039b16f516</t>
        </is>
      </c>
      <c r="B1088" t="inlineStr">
        <is>
          <t xml:space="preserve">Hand-Knotted Pure Silk Floral Vine Area Rug, Premium 120 KPSI in Royal Blue </t>
        </is>
      </c>
      <c r="C1088" t="inlineStr">
        <is>
          <t>AA2595</t>
        </is>
      </c>
      <c r="E1088" t="inlineStr">
        <is>
          <t>FIXED</t>
        </is>
      </c>
      <c r="F1088" t="n">
        <v>390</v>
      </c>
      <c r="G1088" t="inlineStr">
        <is>
          <t>USD</t>
        </is>
      </c>
      <c r="I1088" t="inlineStr">
        <is>
          <t>SqMeter</t>
        </is>
      </c>
      <c r="J1088" t="n">
        <v>1</v>
      </c>
      <c r="M1088" t="n">
        <v>0</v>
      </c>
      <c r="N1088" t="n">
        <v>0</v>
      </c>
      <c r="Q1088" t="inlineStr">
        <is>
          <t>939b4b61-99a9-4615-b4e4-39970d76eeb8</t>
        </is>
      </c>
      <c r="R1088" t="inlineStr">
        <is>
          <t>Carpets and other textile floor coverings</t>
        </is>
      </c>
      <c r="S1088" t="inlineStr">
        <is>
          <t>60da4bb8-5dd6-4e19-aa3e-34445ccfc99c</t>
        </is>
      </c>
      <c r="T1088" t="inlineStr">
        <is>
          <t>Carpets and other textile floor coverings, knotted, whether or not made up</t>
        </is>
      </c>
      <c r="U1088" t="inlineStr">
        <is>
          <t>df8e210b-9440-414e-9e04-173b308e01af</t>
        </is>
      </c>
      <c r="V1088" t="inlineStr">
        <is>
          <t>The arts &amp; artisans</t>
        </is>
      </c>
      <c r="W1088" t="inlineStr">
        <is>
          <t>CBUPM2491J</t>
        </is>
      </c>
      <c r="X1088" t="n">
        <v>0</v>
      </c>
      <c r="Y1088" t="n">
        <v>0</v>
      </c>
      <c r="Z1088" t="n">
        <v>57011000</v>
      </c>
      <c r="AA1088" t="inlineStr">
        <is>
          <t>CARPETS AND OTHER TEXTILE FLOOR COVERINGS, KNOTTED, WHETHER OR NOT MADE UP - OF WOOL OR FINE ANIMAL HAIR</t>
        </is>
      </c>
      <c r="AB1088" t="inlineStr">
        <is>
          <t>http://indiausatrade.mea.gov.in/api/public/image/stream?key=products%2F20260618T141758Z-635809-cd8e442f-IMG_0739%20250X300CM-cropped.jpg</t>
        </is>
      </c>
      <c r="AC1088" t="inlineStr">
        <is>
          <t>2026-06-18T14:17:58.977Z</t>
        </is>
      </c>
    </row>
    <row r="1089">
      <c r="A1089" t="inlineStr">
        <is>
          <t>8153f3e8-feed-44a2-b394-e000dd98553d</t>
        </is>
      </c>
      <c r="B1089" t="inlineStr">
        <is>
          <t>Blue Hand Knotted Wool Rug, Southwestern Area Rug</t>
        </is>
      </c>
      <c r="C1089" t="inlineStr">
        <is>
          <t>AIKT009</t>
        </is>
      </c>
      <c r="E1089" t="inlineStr">
        <is>
          <t>FIXED</t>
        </is>
      </c>
      <c r="F1089" t="n">
        <v>65</v>
      </c>
      <c r="G1089" t="inlineStr">
        <is>
          <t>USD</t>
        </is>
      </c>
      <c r="I1089" t="inlineStr">
        <is>
          <t>SqMeter</t>
        </is>
      </c>
      <c r="J1089" t="n">
        <v>1</v>
      </c>
      <c r="M1089" t="n">
        <v>0</v>
      </c>
      <c r="N1089" t="n">
        <v>0</v>
      </c>
      <c r="Q1089" t="inlineStr">
        <is>
          <t>939b4b61-99a9-4615-b4e4-39970d76eeb8</t>
        </is>
      </c>
      <c r="R1089" t="inlineStr">
        <is>
          <t>Carpets and other textile floor coverings</t>
        </is>
      </c>
      <c r="S1089" t="inlineStr">
        <is>
          <t>60da4bb8-5dd6-4e19-aa3e-34445ccfc99c</t>
        </is>
      </c>
      <c r="T1089" t="inlineStr">
        <is>
          <t>Carpets and other textile floor coverings, knotted, whether or not made up</t>
        </is>
      </c>
      <c r="U1089" t="inlineStr">
        <is>
          <t>df8e210b-9440-414e-9e04-173b308e01af</t>
        </is>
      </c>
      <c r="V1089" t="inlineStr">
        <is>
          <t>The arts &amp; artisans</t>
        </is>
      </c>
      <c r="W1089" t="inlineStr">
        <is>
          <t>CBUPM2491J</t>
        </is>
      </c>
      <c r="X1089" t="n">
        <v>0</v>
      </c>
      <c r="Y1089" t="n">
        <v>0</v>
      </c>
      <c r="Z1089" t="n">
        <v>57011000</v>
      </c>
      <c r="AA1089" t="inlineStr">
        <is>
          <t>CARPETS AND OTHER TEXTILE FLOOR COVERINGS, KNOTTED, WHETHER OR NOT MADE UP - OF WOOL OR FINE ANIMAL HAIR</t>
        </is>
      </c>
      <c r="AB1089" t="inlineStr">
        <is>
          <t>http://indiausatrade.mea.gov.in/api/public/image/stream?key=products%2F20260618T104626Z-458883-d81cf05d-IMG_0052-cropped.jpg</t>
        </is>
      </c>
      <c r="AC1089" t="inlineStr">
        <is>
          <t>2026-06-18T10:46:26.158Z</t>
        </is>
      </c>
    </row>
    <row r="1090">
      <c r="A1090" t="inlineStr">
        <is>
          <t>b3a3f06c-96a6-45bf-8543-6df40680eb17</t>
        </is>
      </c>
      <c r="B1090" t="inlineStr">
        <is>
          <t>Hand Knotted Vintage Style Tribal Wool Rug</t>
        </is>
      </c>
      <c r="C1090" t="inlineStr">
        <is>
          <t>AIKT004</t>
        </is>
      </c>
      <c r="E1090" t="inlineStr">
        <is>
          <t>FIXED</t>
        </is>
      </c>
      <c r="F1090" t="n">
        <v>65</v>
      </c>
      <c r="G1090" t="inlineStr">
        <is>
          <t>USD</t>
        </is>
      </c>
      <c r="I1090" t="inlineStr">
        <is>
          <t>SqMeter</t>
        </is>
      </c>
      <c r="J1090" t="n">
        <v>1</v>
      </c>
      <c r="M1090" t="n">
        <v>0</v>
      </c>
      <c r="N1090" t="n">
        <v>0</v>
      </c>
      <c r="Q1090" t="inlineStr">
        <is>
          <t>939b4b61-99a9-4615-b4e4-39970d76eeb8</t>
        </is>
      </c>
      <c r="R1090" t="inlineStr">
        <is>
          <t>Carpets and other textile floor coverings</t>
        </is>
      </c>
      <c r="S1090" t="inlineStr">
        <is>
          <t>064f008c-d4da-4b6e-9480-e4080d36fcd3</t>
        </is>
      </c>
      <c r="T1090" t="inlineStr">
        <is>
          <t>Carpets and other textile floor coverings, woven, not tufted or flocked, whether or not made up, including "Kelem", "Schumacks", "Karamanie" and similar hand-woven rugs</t>
        </is>
      </c>
      <c r="U1090" t="inlineStr">
        <is>
          <t>df8e210b-9440-414e-9e04-173b308e01af</t>
        </is>
      </c>
      <c r="V1090" t="inlineStr">
        <is>
          <t>The arts &amp; artisans</t>
        </is>
      </c>
      <c r="W1090" t="inlineStr">
        <is>
          <t>CBUPM2491J</t>
        </is>
      </c>
      <c r="X1090" t="n">
        <v>0</v>
      </c>
      <c r="Y1090" t="n">
        <v>0</v>
      </c>
      <c r="Z1090" t="n">
        <v>57011000</v>
      </c>
      <c r="AA1090" t="inlineStr">
        <is>
          <t>CARPETS AND OTHER TEXTILE FLOOR COVERINGS, KNOTTED, WHETHER OR NOT MADE UP - OF WOOL OR FINE ANIMAL HAIR</t>
        </is>
      </c>
      <c r="AB1090" t="inlineStr">
        <is>
          <t>http://indiausatrade.mea.gov.in/api/public/image/stream?key=products%2F20260618T103144Z-996063-502ed22f-IMG_0036-cropped.jpg</t>
        </is>
      </c>
      <c r="AC1090" t="inlineStr">
        <is>
          <t>2026-06-18T10:31:44.859Z</t>
        </is>
      </c>
    </row>
    <row r="1091">
      <c r="A1091" t="inlineStr">
        <is>
          <t>eafa2a46-adfe-44d1-af7f-b00c43154166</t>
        </is>
      </c>
      <c r="B1091" t="inlineStr">
        <is>
          <t>Natural Jute Flatweave Rug with Fringe | Eco‑Friendly Home Décor</t>
        </is>
      </c>
      <c r="C1091" t="inlineStr">
        <is>
          <t>AHW02</t>
        </is>
      </c>
      <c r="E1091" t="inlineStr">
        <is>
          <t>FIXED</t>
        </is>
      </c>
      <c r="F1091" t="n">
        <v>35</v>
      </c>
      <c r="G1091" t="inlineStr">
        <is>
          <t>USD</t>
        </is>
      </c>
      <c r="I1091" t="inlineStr">
        <is>
          <t>SqMeter</t>
        </is>
      </c>
      <c r="J1091" t="n">
        <v>1</v>
      </c>
      <c r="M1091" t="n">
        <v>0</v>
      </c>
      <c r="N1091" t="n">
        <v>0</v>
      </c>
      <c r="Q1091" t="inlineStr">
        <is>
          <t>939b4b61-99a9-4615-b4e4-39970d76eeb8</t>
        </is>
      </c>
      <c r="R1091" t="inlineStr">
        <is>
          <t>Carpets and other textile floor coverings</t>
        </is>
      </c>
      <c r="S1091" t="inlineStr">
        <is>
          <t>064f008c-d4da-4b6e-9480-e4080d36fcd3</t>
        </is>
      </c>
      <c r="T1091" t="inlineStr">
        <is>
          <t>Carpets and other textile floor coverings, woven, not tufted or flocked, whether or not made up, including "Kelem", "Schumacks", "Karamanie" and similar hand-woven rugs</t>
        </is>
      </c>
      <c r="U1091" t="inlineStr">
        <is>
          <t>df8e210b-9440-414e-9e04-173b308e01af</t>
        </is>
      </c>
      <c r="V1091" t="inlineStr">
        <is>
          <t>The arts &amp; artisans</t>
        </is>
      </c>
      <c r="W1091" t="inlineStr">
        <is>
          <t>CBUPM2491J</t>
        </is>
      </c>
      <c r="X1091" t="n">
        <v>0</v>
      </c>
      <c r="Y1091" t="n">
        <v>0</v>
      </c>
      <c r="Z1091" t="n">
        <v>57024990</v>
      </c>
      <c r="AA1091" t="inlineStr">
        <is>
          <t>OTHER</t>
        </is>
      </c>
      <c r="AB1091" t="inlineStr">
        <is>
          <t>http://indiausatrade.mea.gov.in/api/public/image/stream?key=products%2F20260618T144247Z-551282-2f7c1b0a-AHW02-cropped.jpg</t>
        </is>
      </c>
      <c r="AC1091" t="inlineStr">
        <is>
          <t>2026-06-18T14:42:47.002Z</t>
        </is>
      </c>
    </row>
    <row r="1092">
      <c r="A1092" t="inlineStr">
        <is>
          <t>fc1b3ce8-d67b-4574-922d-b29835441624</t>
        </is>
      </c>
      <c r="B1092" t="inlineStr">
        <is>
          <t>Hand Knotted Abstract Rug, NZ Wool &amp; Bamboo Silk</t>
        </is>
      </c>
      <c r="C1092" t="inlineStr">
        <is>
          <t>AAST18</t>
        </is>
      </c>
      <c r="E1092" t="inlineStr">
        <is>
          <t>FIXED</t>
        </is>
      </c>
      <c r="F1092" t="n">
        <v>130</v>
      </c>
      <c r="G1092" t="inlineStr">
        <is>
          <t>USD</t>
        </is>
      </c>
      <c r="I1092" t="inlineStr">
        <is>
          <t>SqMeter</t>
        </is>
      </c>
      <c r="J1092" t="n">
        <v>1</v>
      </c>
      <c r="M1092" t="n">
        <v>0</v>
      </c>
      <c r="N1092" t="n">
        <v>0</v>
      </c>
      <c r="Q1092" t="inlineStr">
        <is>
          <t>939b4b61-99a9-4615-b4e4-39970d76eeb8</t>
        </is>
      </c>
      <c r="R1092" t="inlineStr">
        <is>
          <t>Carpets and other textile floor coverings</t>
        </is>
      </c>
      <c r="S1092" t="inlineStr">
        <is>
          <t>064f008c-d4da-4b6e-9480-e4080d36fcd3</t>
        </is>
      </c>
      <c r="T1092" t="inlineStr">
        <is>
          <t>Carpets and other textile floor coverings, woven, not tufted or flocked, whether or not made up, including "Kelem", "Schumacks", "Karamanie" and similar hand-woven rugs</t>
        </is>
      </c>
      <c r="U1092" t="inlineStr">
        <is>
          <t>df8e210b-9440-414e-9e04-173b308e01af</t>
        </is>
      </c>
      <c r="V1092" t="inlineStr">
        <is>
          <t>The arts &amp; artisans</t>
        </is>
      </c>
      <c r="W1092" t="inlineStr">
        <is>
          <t>CBUPM2491J</t>
        </is>
      </c>
      <c r="X1092" t="n">
        <v>0</v>
      </c>
      <c r="Y1092" t="n">
        <v>0</v>
      </c>
      <c r="Z1092" t="n">
        <v>57024140</v>
      </c>
      <c r="AA1092" t="inlineStr">
        <is>
          <t>CARPETS AND OTHER TEXTILE FLOOR COVERINGS, WOVEN, NOT TUFTED OR FLOCKED, WHETHER OR NOT MADE UP, INCLUDING KELEM, SCHUMACKS, KARAMANIE AND SIMILAR HAND - WOVEN RUGS - OTHER, OF PILE CONSTRUCTION, MADE UP : OF WOOL OR FINE ANIMAL HAIR : OTHER</t>
        </is>
      </c>
      <c r="AB1092" t="inlineStr">
        <is>
          <t>http://indiausatrade.mea.gov.in/api/public/image/stream?key=products%2F20260617T115217Z-622919-5cb293d2-AAST18-cropped.jpg</t>
        </is>
      </c>
      <c r="AC1092" t="inlineStr">
        <is>
          <t>2026-06-17T11:52:17.061Z</t>
        </is>
      </c>
    </row>
    <row r="1093">
      <c r="A1093" t="inlineStr">
        <is>
          <t>bfcbb420-17a6-4dd3-ae31-25bed6495945</t>
        </is>
      </c>
      <c r="B1093" t="inlineStr">
        <is>
          <t>Natural Ethiopian Opel &amp; Diamond Ring Handmade silver 925 Hallmarked Certificated Ring Size 9' Statement Jewelry</t>
        </is>
      </c>
      <c r="C1093" t="inlineStr">
        <is>
          <t>GVR7126</t>
        </is>
      </c>
      <c r="E1093" t="inlineStr">
        <is>
          <t>FIXED</t>
        </is>
      </c>
      <c r="F1093" t="n">
        <v>181</v>
      </c>
      <c r="G1093" t="inlineStr">
        <is>
          <t>USD</t>
        </is>
      </c>
      <c r="I1093" t="inlineStr">
        <is>
          <t>Unit</t>
        </is>
      </c>
      <c r="J1093" t="n">
        <v>1</v>
      </c>
      <c r="M1093" t="n">
        <v>0</v>
      </c>
      <c r="N1093" t="n">
        <v>0</v>
      </c>
      <c r="Q1093" t="inlineStr">
        <is>
          <t>61b605bd-ac34-449f-86ab-074835b22837</t>
        </is>
      </c>
      <c r="R1093" t="inlineStr">
        <is>
          <t>Natural or cultured pearls, precious or semi-precious stones, precious metals, metals clad with precious metal, and articles thereof; imitation jewellery; coin</t>
        </is>
      </c>
      <c r="S1093" t="inlineStr">
        <is>
          <t>04a163b3-4ba1-4eef-b9e7-de93f3e4c455</t>
        </is>
      </c>
      <c r="T1093" t="inlineStr">
        <is>
          <t>Articles of jewellery and parts thereof, of precious metal or of metal clad with precious metal</t>
        </is>
      </c>
      <c r="U1093" t="inlineStr">
        <is>
          <t>5fcb0169-c876-4c1e-bd22-c1385af73ca7</t>
        </is>
      </c>
      <c r="V1093" t="inlineStr">
        <is>
          <t>SILVER MOUNTAIN INC</t>
        </is>
      </c>
      <c r="W1093" t="inlineStr">
        <is>
          <t>1307000886</t>
        </is>
      </c>
      <c r="X1093" t="n">
        <v>0</v>
      </c>
      <c r="Y1093" t="n">
        <v>1</v>
      </c>
      <c r="Z1093" t="n">
        <v>71131120</v>
      </c>
      <c r="AA1093"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3" t="inlineStr">
        <is>
          <t>http://indiausatrade.mea.gov.in/api/public/image/stream?key=products%2F20260513T084418Z-773375-55b8e8b9-GVR7126-cropped.jpg</t>
        </is>
      </c>
      <c r="AC1093" t="inlineStr">
        <is>
          <t>2026-05-13T08:44:18.690Z</t>
        </is>
      </c>
    </row>
    <row r="1094">
      <c r="A1094" t="inlineStr">
        <is>
          <t>4dcbf332-3044-4ca6-8db1-726158592ee0</t>
        </is>
      </c>
      <c r="B1094" t="inlineStr">
        <is>
          <t>925 Hallmarked Sterling Silver Turquoise &amp; Green Enamel Designer Necklace – Handmade Ethnic Drop Jewelry Manufacturer &amp; Exporter from India</t>
        </is>
      </c>
      <c r="C1094" t="inlineStr">
        <is>
          <t>GVS351</t>
        </is>
      </c>
      <c r="E1094" t="inlineStr">
        <is>
          <t>FIXED</t>
        </is>
      </c>
      <c r="F1094" t="n">
        <v>500</v>
      </c>
      <c r="G1094" t="inlineStr">
        <is>
          <t>USD</t>
        </is>
      </c>
      <c r="J1094" t="n">
        <v>1</v>
      </c>
      <c r="M1094" t="n">
        <v>0</v>
      </c>
      <c r="N1094" t="n">
        <v>0</v>
      </c>
      <c r="Q1094" t="inlineStr">
        <is>
          <t>61b605bd-ac34-449f-86ab-074835b22837</t>
        </is>
      </c>
      <c r="R1094" t="inlineStr">
        <is>
          <t>Natural or cultured pearls, precious or semi-precious stones, precious metals, metals clad with precious metal, and articles thereof; imitation jewellery; coin</t>
        </is>
      </c>
      <c r="S1094" t="inlineStr">
        <is>
          <t>04a163b3-4ba1-4eef-b9e7-de93f3e4c455</t>
        </is>
      </c>
      <c r="T1094" t="inlineStr">
        <is>
          <t>Articles of jewellery and parts thereof, of precious metal or of metal clad with precious metal</t>
        </is>
      </c>
      <c r="U1094" t="inlineStr">
        <is>
          <t>5fcb0169-c876-4c1e-bd22-c1385af73ca7</t>
        </is>
      </c>
      <c r="V1094" t="inlineStr">
        <is>
          <t>SILVER MOUNTAIN INC</t>
        </is>
      </c>
      <c r="W1094" t="inlineStr">
        <is>
          <t>1307000886</t>
        </is>
      </c>
      <c r="X1094" t="n">
        <v>0</v>
      </c>
      <c r="Y1094" t="n">
        <v>1</v>
      </c>
      <c r="Z1094" t="n">
        <v>71131120</v>
      </c>
      <c r="AA1094"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4" t="inlineStr">
        <is>
          <t>http://indiausatrade.mea.gov.in/api/public/image/stream?key=products%2F20260515T091818Z-197077-0dcba4c1-%C3%85%C2%9A%C3%85%C2%9A-cropped.jpg</t>
        </is>
      </c>
      <c r="AC1094" t="inlineStr">
        <is>
          <t>2026-05-15T09:02:02.971Z</t>
        </is>
      </c>
    </row>
    <row r="1095">
      <c r="A1095" t="inlineStr">
        <is>
          <t>ee622a3c-d3b2-41be-967b-a8dba98b49d1</t>
        </is>
      </c>
      <c r="B1095" t="inlineStr">
        <is>
          <t xml:space="preserve">925 Hallmarked Sterling Silver Oxidized Tribal Necklace – Handmade Ethnic Statement Jewelry </t>
        </is>
      </c>
      <c r="C1095" t="inlineStr">
        <is>
          <t>SKU5836</t>
        </is>
      </c>
      <c r="E1095" t="inlineStr">
        <is>
          <t>FIXED</t>
        </is>
      </c>
      <c r="F1095" t="n">
        <v>1000</v>
      </c>
      <c r="G1095" t="inlineStr">
        <is>
          <t>USD</t>
        </is>
      </c>
      <c r="I1095" t="inlineStr">
        <is>
          <t>Unit</t>
        </is>
      </c>
      <c r="J1095" t="n">
        <v>1</v>
      </c>
      <c r="M1095" t="n">
        <v>0</v>
      </c>
      <c r="N1095" t="n">
        <v>0</v>
      </c>
      <c r="Q1095" t="inlineStr">
        <is>
          <t>61b605bd-ac34-449f-86ab-074835b22837</t>
        </is>
      </c>
      <c r="R1095" t="inlineStr">
        <is>
          <t>Natural or cultured pearls, precious or semi-precious stones, precious metals, metals clad with precious metal, and articles thereof; imitation jewellery; coin</t>
        </is>
      </c>
      <c r="S1095" t="inlineStr">
        <is>
          <t>04a163b3-4ba1-4eef-b9e7-de93f3e4c455</t>
        </is>
      </c>
      <c r="T1095" t="inlineStr">
        <is>
          <t>Articles of jewellery and parts thereof, of precious metal or of metal clad with precious metal</t>
        </is>
      </c>
      <c r="U1095" t="inlineStr">
        <is>
          <t>5fcb0169-c876-4c1e-bd22-c1385af73ca7</t>
        </is>
      </c>
      <c r="V1095" t="inlineStr">
        <is>
          <t>SILVER MOUNTAIN INC</t>
        </is>
      </c>
      <c r="W1095" t="inlineStr">
        <is>
          <t>1307000886</t>
        </is>
      </c>
      <c r="X1095" t="n">
        <v>0</v>
      </c>
      <c r="Y1095" t="n">
        <v>1</v>
      </c>
      <c r="Z1095" t="n">
        <v>71131120</v>
      </c>
      <c r="AA1095"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5" t="inlineStr">
        <is>
          <t>http://indiausatrade.mea.gov.in/api/public/image/stream?key=products%2F20260513T063238Z-837720-a0882fbb-KRS_5836-cropped.jpg</t>
        </is>
      </c>
      <c r="AC1095" t="inlineStr">
        <is>
          <t>2026-05-13T06:32:38.181Z</t>
        </is>
      </c>
    </row>
    <row r="1096">
      <c r="A1096" t="inlineStr">
        <is>
          <t>3a80f219-2734-4452-9665-3f8f836c5878</t>
        </is>
      </c>
      <c r="B1096" t="inlineStr">
        <is>
          <t>925 Sterling Silver Ruby &amp; Diamond Designer Earrings</t>
        </is>
      </c>
      <c r="C1096" t="inlineStr">
        <is>
          <t>GVE10610</t>
        </is>
      </c>
      <c r="E1096" t="inlineStr">
        <is>
          <t>FIXED</t>
        </is>
      </c>
      <c r="F1096" t="n">
        <v>570</v>
      </c>
      <c r="G1096" t="inlineStr">
        <is>
          <t>USD</t>
        </is>
      </c>
      <c r="I1096" t="inlineStr">
        <is>
          <t>Unit</t>
        </is>
      </c>
      <c r="J1096" t="n">
        <v>1</v>
      </c>
      <c r="M1096" t="n">
        <v>0</v>
      </c>
      <c r="N1096" t="n">
        <v>0</v>
      </c>
      <c r="Q1096" t="inlineStr">
        <is>
          <t>61b605bd-ac34-449f-86ab-074835b22837</t>
        </is>
      </c>
      <c r="R1096" t="inlineStr">
        <is>
          <t>Natural or cultured pearls, precious or semi-precious stones, precious metals, metals clad with precious metal, and articles thereof; imitation jewellery; coin</t>
        </is>
      </c>
      <c r="S1096" t="inlineStr">
        <is>
          <t>04a163b3-4ba1-4eef-b9e7-de93f3e4c455</t>
        </is>
      </c>
      <c r="T1096" t="inlineStr">
        <is>
          <t>Articles of jewellery and parts thereof, of precious metal or of metal clad with precious metal</t>
        </is>
      </c>
      <c r="U1096" t="inlineStr">
        <is>
          <t>5fcb0169-c876-4c1e-bd22-c1385af73ca7</t>
        </is>
      </c>
      <c r="V1096" t="inlineStr">
        <is>
          <t>SILVER MOUNTAIN INC</t>
        </is>
      </c>
      <c r="W1096" t="inlineStr">
        <is>
          <t>1307000886</t>
        </is>
      </c>
      <c r="X1096" t="n">
        <v>0</v>
      </c>
      <c r="Y1096" t="n">
        <v>0</v>
      </c>
      <c r="Z1096" t="n">
        <v>71131120</v>
      </c>
      <c r="AA1096"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6" t="inlineStr">
        <is>
          <t>http://indiausatrade.mea.gov.in/api/public/image/stream?key=products%2F20260512T103722Z-191893-4c9e2777-GVE10610-cropped.jpg</t>
        </is>
      </c>
      <c r="AC1096" t="inlineStr">
        <is>
          <t>2026-05-12T10:37:22.772Z</t>
        </is>
      </c>
    </row>
    <row r="1097">
      <c r="A1097" t="inlineStr">
        <is>
          <t>1d9d6675-3825-436e-9478-05430ec781b7</t>
        </is>
      </c>
      <c r="B1097" t="inlineStr">
        <is>
          <t>Silver Natural Emerald &amp; Diamond Designer Drop Earrings</t>
        </is>
      </c>
      <c r="C1097" t="inlineStr">
        <is>
          <t>GVE10612</t>
        </is>
      </c>
      <c r="E1097" t="inlineStr">
        <is>
          <t>FIXED</t>
        </is>
      </c>
      <c r="F1097" t="n">
        <v>539</v>
      </c>
      <c r="G1097" t="inlineStr">
        <is>
          <t>USD</t>
        </is>
      </c>
      <c r="J1097" t="n">
        <v>1</v>
      </c>
      <c r="M1097" t="n">
        <v>0</v>
      </c>
      <c r="N1097" t="n">
        <v>0</v>
      </c>
      <c r="Q1097" t="inlineStr">
        <is>
          <t>61b605bd-ac34-449f-86ab-074835b22837</t>
        </is>
      </c>
      <c r="R1097" t="inlineStr">
        <is>
          <t>Natural or cultured pearls, precious or semi-precious stones, precious metals, metals clad with precious metal, and articles thereof; imitation jewellery; coin</t>
        </is>
      </c>
      <c r="S1097" t="inlineStr">
        <is>
          <t>04a163b3-4ba1-4eef-b9e7-de93f3e4c455</t>
        </is>
      </c>
      <c r="T1097" t="inlineStr">
        <is>
          <t>Articles of jewellery and parts thereof, of precious metal or of metal clad with precious metal</t>
        </is>
      </c>
      <c r="U1097" t="inlineStr">
        <is>
          <t>5fcb0169-c876-4c1e-bd22-c1385af73ca7</t>
        </is>
      </c>
      <c r="V1097" t="inlineStr">
        <is>
          <t>SILVER MOUNTAIN INC</t>
        </is>
      </c>
      <c r="W1097" t="inlineStr">
        <is>
          <t>1307000886</t>
        </is>
      </c>
      <c r="X1097" t="n">
        <v>0</v>
      </c>
      <c r="Y1097" t="n">
        <v>0</v>
      </c>
      <c r="Z1097" t="n">
        <v>71131120</v>
      </c>
      <c r="AA1097"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7" t="inlineStr">
        <is>
          <t>http://indiausatrade.mea.gov.in/api/public/image/stream?key=products%2F20260512T104151Z-509884-3edf7f66-GVE10612-cropped.jpg</t>
        </is>
      </c>
      <c r="AC1097" t="inlineStr">
        <is>
          <t>2026-05-11T10:05:51.061Z</t>
        </is>
      </c>
    </row>
    <row r="1098">
      <c r="A1098" t="inlineStr">
        <is>
          <t>20e12e38-03c9-4f0c-b105-191dd118157d</t>
        </is>
      </c>
      <c r="B1098" t="inlineStr">
        <is>
          <t>925 Sterling Silver Diamond &amp; Natural Emerald Designer Earrings – Handmade Ethnic Silver Jewelry Manufacturer &amp; Exporter from India</t>
        </is>
      </c>
      <c r="C1098" t="inlineStr">
        <is>
          <t>GVE10570</t>
        </is>
      </c>
      <c r="E1098" t="inlineStr">
        <is>
          <t>FIXED</t>
        </is>
      </c>
      <c r="F1098" t="n">
        <v>300</v>
      </c>
      <c r="G1098" t="inlineStr">
        <is>
          <t>USD</t>
        </is>
      </c>
      <c r="I1098" t="inlineStr">
        <is>
          <t>Unit</t>
        </is>
      </c>
      <c r="J1098" t="n">
        <v>1</v>
      </c>
      <c r="M1098" t="n">
        <v>0</v>
      </c>
      <c r="N1098" t="n">
        <v>0</v>
      </c>
      <c r="Q1098" t="inlineStr">
        <is>
          <t>61b605bd-ac34-449f-86ab-074835b22837</t>
        </is>
      </c>
      <c r="R1098" t="inlineStr">
        <is>
          <t>Natural or cultured pearls, precious or semi-precious stones, precious metals, metals clad with precious metal, and articles thereof; imitation jewellery; coin</t>
        </is>
      </c>
      <c r="S1098" t="inlineStr">
        <is>
          <t>04a163b3-4ba1-4eef-b9e7-de93f3e4c455</t>
        </is>
      </c>
      <c r="T1098" t="inlineStr">
        <is>
          <t>Articles of jewellery and parts thereof, of precious metal or of metal clad with precious metal</t>
        </is>
      </c>
      <c r="U1098" t="inlineStr">
        <is>
          <t>5fcb0169-c876-4c1e-bd22-c1385af73ca7</t>
        </is>
      </c>
      <c r="V1098" t="inlineStr">
        <is>
          <t>SILVER MOUNTAIN INC</t>
        </is>
      </c>
      <c r="W1098" t="inlineStr">
        <is>
          <t>1307000886</t>
        </is>
      </c>
      <c r="X1098" t="n">
        <v>0</v>
      </c>
      <c r="Y1098" t="n">
        <v>0</v>
      </c>
      <c r="Z1098" t="n">
        <v>71131120</v>
      </c>
      <c r="AA1098"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8" t="inlineStr">
        <is>
          <t>http://indiausatrade.mea.gov.in/api/public/image/stream?key=products%2F20260508T185711Z-142956-cb662be8-b5bd8c58-f41b-4a84-97da-be39fc6d26e5-cropped.jpg</t>
        </is>
      </c>
      <c r="AC1098" t="inlineStr">
        <is>
          <t>2026-05-08T18:57:11.971Z</t>
        </is>
      </c>
    </row>
    <row r="1099">
      <c r="A1099" t="inlineStr">
        <is>
          <t>03023194-d4f2-44db-a4a1-4903f0a74c0b</t>
        </is>
      </c>
      <c r="B1099" t="inlineStr">
        <is>
          <t>925 Sterling Silver Multicolor Gemstone &amp; Diamond Crescent Hoop Earrings</t>
        </is>
      </c>
      <c r="C1099" t="inlineStr">
        <is>
          <t>GVE10611</t>
        </is>
      </c>
      <c r="E1099" t="inlineStr">
        <is>
          <t>FIXED</t>
        </is>
      </c>
      <c r="F1099" t="n">
        <v>400</v>
      </c>
      <c r="G1099" t="inlineStr">
        <is>
          <t>USD</t>
        </is>
      </c>
      <c r="J1099" t="n">
        <v>1</v>
      </c>
      <c r="M1099" t="n">
        <v>0</v>
      </c>
      <c r="N1099" t="n">
        <v>0</v>
      </c>
      <c r="Q1099" t="inlineStr">
        <is>
          <t>61b605bd-ac34-449f-86ab-074835b22837</t>
        </is>
      </c>
      <c r="R1099" t="inlineStr">
        <is>
          <t>Natural or cultured pearls, precious or semi-precious stones, precious metals, metals clad with precious metal, and articles thereof; imitation jewellery; coin</t>
        </is>
      </c>
      <c r="S1099" t="inlineStr">
        <is>
          <t>04a163b3-4ba1-4eef-b9e7-de93f3e4c455</t>
        </is>
      </c>
      <c r="T1099" t="inlineStr">
        <is>
          <t>Articles of jewellery and parts thereof, of precious metal or of metal clad with precious metal</t>
        </is>
      </c>
      <c r="U1099" t="inlineStr">
        <is>
          <t>5fcb0169-c876-4c1e-bd22-c1385af73ca7</t>
        </is>
      </c>
      <c r="V1099" t="inlineStr">
        <is>
          <t>SILVER MOUNTAIN INC</t>
        </is>
      </c>
      <c r="W1099" t="inlineStr">
        <is>
          <t>1307000886</t>
        </is>
      </c>
      <c r="X1099" t="n">
        <v>0</v>
      </c>
      <c r="Y1099" t="n">
        <v>0</v>
      </c>
      <c r="Z1099" t="n">
        <v>71131120</v>
      </c>
      <c r="AA1099" t="inlineStr">
        <is>
          <t>ARTICLES OF JEWELLERY AND PARTS THEREOF, OF PRECIOUS METAL OR OF METAL CLAD WITH PRECIOUS METAL - OF PRECIOUS METAL WHETHER OR NOT PLATED OR CLAD WITH PRECIOUS METAL - OF SILVER, WHETHER OR NOT PLATED OR CLAD WITH OTHER PRECIOUS METAL: JEWELLERY STUDDED W</t>
        </is>
      </c>
      <c r="AB1099" t="inlineStr">
        <is>
          <t>http://indiausatrade.mea.gov.in/api/public/image/stream?key=products%2F20260511T095852Z-111382-2e3c93f8-GVE10611-cropped.jpg</t>
        </is>
      </c>
      <c r="AC1099" t="inlineStr">
        <is>
          <t>2026-05-11T09:58:52.294Z</t>
        </is>
      </c>
    </row>
    <row r="1100">
      <c r="A1100" t="inlineStr">
        <is>
          <t>8dd3f030-f453-4449-ad77-11b0aefc19ea</t>
        </is>
      </c>
      <c r="B1100" t="inlineStr">
        <is>
          <t>925 Sterling Silver Natural Diamond Round Ball Beads 10MM – Luxury Designer Jewelry Beads Manufacturer &amp; Exporter from India</t>
        </is>
      </c>
      <c r="C1100" t="inlineStr">
        <is>
          <t>VBD3420</t>
        </is>
      </c>
      <c r="E1100" t="inlineStr">
        <is>
          <t>FIXED</t>
        </is>
      </c>
      <c r="F1100" t="n">
        <v>232.97</v>
      </c>
      <c r="G1100" t="inlineStr">
        <is>
          <t>USD</t>
        </is>
      </c>
      <c r="J1100" t="n">
        <v>6</v>
      </c>
      <c r="M1100" t="n">
        <v>0</v>
      </c>
      <c r="N1100" t="n">
        <v>0</v>
      </c>
      <c r="Q1100" t="inlineStr">
        <is>
          <t>61b605bd-ac34-449f-86ab-074835b22837</t>
        </is>
      </c>
      <c r="R1100" t="inlineStr">
        <is>
          <t>Natural or cultured pearls, precious or semi-precious stones, precious metals, metals clad with precious metal, and articles thereof; imitation jewellery; coin</t>
        </is>
      </c>
      <c r="S1100" t="inlineStr">
        <is>
          <t>04a163b3-4ba1-4eef-b9e7-de93f3e4c455</t>
        </is>
      </c>
      <c r="T1100" t="inlineStr">
        <is>
          <t>Articles of jewellery and parts thereof, of precious metal or of metal clad with precious metal</t>
        </is>
      </c>
      <c r="U1100" t="inlineStr">
        <is>
          <t>5fcb0169-c876-4c1e-bd22-c1385af73ca7</t>
        </is>
      </c>
      <c r="V1100" t="inlineStr">
        <is>
          <t>SILVER MOUNTAIN INC</t>
        </is>
      </c>
      <c r="W1100" t="inlineStr">
        <is>
          <t>1307000886</t>
        </is>
      </c>
      <c r="X1100" t="n">
        <v>0</v>
      </c>
      <c r="Y1100" t="n">
        <v>0</v>
      </c>
      <c r="Z1100" t="n">
        <v>71131120</v>
      </c>
      <c r="AA1100" t="inlineStr">
        <is>
          <t>ARTICLES OF JEWELLERY AND PARTS THEREOF, OF PRECIOUS METAL OR OF METAL CLAD WITH PRECIOUS METAL - OF PRECIOUS METAL WHETHER OR NOT PLATED OR CLAD WITH PRECIOUS METAL - OF SILVER, WHETHER OR NOT PLATED OR CLAD WITH OTHER PRECIOUS METAL: JEWELLERY STUDDED W</t>
        </is>
      </c>
      <c r="AB1100" t="inlineStr">
        <is>
          <t>http://indiausatrade.mea.gov.in/api/public/image/stream?key=products%2F20260515T081323Z-340876-b6e82aaf-VBD3420-cropped.jpg</t>
        </is>
      </c>
      <c r="AC1100" t="inlineStr">
        <is>
          <t>2026-05-15T08:13:23.007Z</t>
        </is>
      </c>
    </row>
    <row r="1101">
      <c r="A1101" t="inlineStr">
        <is>
          <t>6b1ecd32-5542-4334-98b5-f6d2b41759f2</t>
        </is>
      </c>
      <c r="B1101" t="inlineStr">
        <is>
          <t>925 Hallmarked Sterling Silver Handmade Dhaga Bracelet – Traditional Ethnic Silver Jewelry Manufacturer &amp; Exporter from India</t>
        </is>
      </c>
      <c r="C1101" t="inlineStr">
        <is>
          <t>SKU5904</t>
        </is>
      </c>
      <c r="E1101" t="inlineStr">
        <is>
          <t>FIXED</t>
        </is>
      </c>
      <c r="F1101" t="n">
        <v>100</v>
      </c>
      <c r="G1101" t="inlineStr">
        <is>
          <t>USD</t>
        </is>
      </c>
      <c r="I1101" t="inlineStr">
        <is>
          <t>Unit</t>
        </is>
      </c>
      <c r="J1101" t="n">
        <v>1</v>
      </c>
      <c r="M1101" t="n">
        <v>0</v>
      </c>
      <c r="N1101" t="n">
        <v>0</v>
      </c>
      <c r="Q1101" t="inlineStr">
        <is>
          <t>61b605bd-ac34-449f-86ab-074835b22837</t>
        </is>
      </c>
      <c r="R1101" t="inlineStr">
        <is>
          <t>Natural or cultured pearls, precious or semi-precious stones, precious metals, metals clad with precious metal, and articles thereof; imitation jewellery; coin</t>
        </is>
      </c>
      <c r="S1101" t="inlineStr">
        <is>
          <t>04a163b3-4ba1-4eef-b9e7-de93f3e4c455</t>
        </is>
      </c>
      <c r="T1101" t="inlineStr">
        <is>
          <t>Articles of jewellery and parts thereof, of precious metal or of metal clad with precious metal</t>
        </is>
      </c>
      <c r="U1101" t="inlineStr">
        <is>
          <t>5fcb0169-c876-4c1e-bd22-c1385af73ca7</t>
        </is>
      </c>
      <c r="V1101" t="inlineStr">
        <is>
          <t>SILVER MOUNTAIN INC</t>
        </is>
      </c>
      <c r="W1101" t="inlineStr">
        <is>
          <t>1307000886</t>
        </is>
      </c>
      <c r="X1101" t="n">
        <v>0</v>
      </c>
      <c r="Y1101" t="n">
        <v>0</v>
      </c>
      <c r="Z1101" t="n">
        <v>71131120</v>
      </c>
      <c r="AA1101" t="inlineStr">
        <is>
          <t>ARTICLES OF JEWELLERY AND PARTS THEREOF, OF PRECIOUS METAL OR OF METAL CLAD WITH PRECIOUS METAL - OF PRECIOUS METAL WHETHER OR NOT PLATED OR CLAD WITH PRECIOUS METAL - OF SILVER, WHETHER OR NOT PLATED OR CLAD WITH OTHER PRECIOUS METAL: JEWELLERY STUDDED W</t>
        </is>
      </c>
      <c r="AB1101" t="inlineStr">
        <is>
          <t>http://indiausatrade.mea.gov.in/api/public/image/stream?key=products%2F20260513T083449Z-478324-9f46e2f0-KRS_5904-cropped.jpg</t>
        </is>
      </c>
      <c r="AC1101" t="inlineStr">
        <is>
          <t>2026-05-13T08:34:49.180Z</t>
        </is>
      </c>
    </row>
    <row r="1102">
      <c r="A1102" t="inlineStr">
        <is>
          <t>2f351127-54a5-45ad-ba9f-5f8c13152cde</t>
        </is>
      </c>
      <c r="B1102" t="inlineStr">
        <is>
          <t>925 Hallmarked Sterling Silver Handmade Floral Designer Ring – Ethnic Oxidized Statement Jewelry Manufacturer &amp; Exporter from India</t>
        </is>
      </c>
      <c r="C1102" t="inlineStr">
        <is>
          <t>PR57</t>
        </is>
      </c>
      <c r="E1102" t="inlineStr">
        <is>
          <t>FIXED</t>
        </is>
      </c>
      <c r="F1102" t="n">
        <v>50</v>
      </c>
      <c r="G1102" t="inlineStr">
        <is>
          <t>USD</t>
        </is>
      </c>
      <c r="I1102" t="inlineStr">
        <is>
          <t>Unit</t>
        </is>
      </c>
      <c r="J1102" t="n">
        <v>1</v>
      </c>
      <c r="M1102" t="n">
        <v>0</v>
      </c>
      <c r="N1102" t="n">
        <v>0</v>
      </c>
      <c r="Q1102" t="inlineStr">
        <is>
          <t>61b605bd-ac34-449f-86ab-074835b22837</t>
        </is>
      </c>
      <c r="R1102" t="inlineStr">
        <is>
          <t>Natural or cultured pearls, precious or semi-precious stones, precious metals, metals clad with precious metal, and articles thereof; imitation jewellery; coin</t>
        </is>
      </c>
      <c r="S1102" t="inlineStr">
        <is>
          <t>04a163b3-4ba1-4eef-b9e7-de93f3e4c455</t>
        </is>
      </c>
      <c r="T1102" t="inlineStr">
        <is>
          <t>Articles of jewellery and parts thereof, of precious metal or of metal clad with precious metal</t>
        </is>
      </c>
      <c r="U1102" t="inlineStr">
        <is>
          <t>5fcb0169-c876-4c1e-bd22-c1385af73ca7</t>
        </is>
      </c>
      <c r="V1102" t="inlineStr">
        <is>
          <t>SILVER MOUNTAIN INC</t>
        </is>
      </c>
      <c r="W1102" t="inlineStr">
        <is>
          <t>1307000886</t>
        </is>
      </c>
      <c r="X1102" t="n">
        <v>0</v>
      </c>
      <c r="Y1102" t="n">
        <v>0</v>
      </c>
      <c r="Z1102" t="n">
        <v>71131120</v>
      </c>
      <c r="AA1102" t="inlineStr">
        <is>
          <t>ARTICLES OF JEWELLERY AND PARTS THEREOF, OF PRECIOUS METAL OR OF METAL CLAD WITH PRECIOUS METAL - OF PRECIOUS METAL WHETHER OR NOT PLATED OR CLAD WITH PRECIOUS METAL - OF SILVER, WHETHER OR NOT PLATED OR CLAD WITH OTHER PRECIOUS METAL: JEWELLERY STUDDED W</t>
        </is>
      </c>
      <c r="AB1102" t="inlineStr">
        <is>
          <t>http://indiausatrade.mea.gov.in/api/public/image/stream?key=products%2F20260518T061256Z-957668-fc4f994e-IMG_3666-cropped.jpg</t>
        </is>
      </c>
      <c r="AC1102" t="inlineStr">
        <is>
          <t>2026-05-16T13:45:58.698Z</t>
        </is>
      </c>
    </row>
    <row r="1103">
      <c r="A1103" t="inlineStr">
        <is>
          <t>427a196d-47d4-47b0-902d-5b78f4f2007c</t>
        </is>
      </c>
      <c r="B1103" t="inlineStr">
        <is>
          <t>925 Hallmarked Sterling Silver Oxidized Traditional Necklace – Handmade Ethnic Silver Jewelry Manufacturer &amp; Exporter from India</t>
        </is>
      </c>
      <c r="C1103" t="inlineStr">
        <is>
          <t>SKU5873</t>
        </is>
      </c>
      <c r="E1103" t="inlineStr">
        <is>
          <t>FIXED</t>
        </is>
      </c>
      <c r="F1103" t="n">
        <v>1000</v>
      </c>
      <c r="G1103" t="inlineStr">
        <is>
          <t>USD</t>
        </is>
      </c>
      <c r="I1103" t="inlineStr">
        <is>
          <t>Unit</t>
        </is>
      </c>
      <c r="J1103" t="n">
        <v>1</v>
      </c>
      <c r="M1103" t="n">
        <v>0</v>
      </c>
      <c r="N1103" t="n">
        <v>0</v>
      </c>
      <c r="Q1103" t="inlineStr">
        <is>
          <t>61b605bd-ac34-449f-86ab-074835b22837</t>
        </is>
      </c>
      <c r="R1103" t="inlineStr">
        <is>
          <t>Natural or cultured pearls, precious or semi-precious stones, precious metals, metals clad with precious metal, and articles thereof; imitation jewellery; coin</t>
        </is>
      </c>
      <c r="S1103" t="inlineStr">
        <is>
          <t>04a163b3-4ba1-4eef-b9e7-de93f3e4c455</t>
        </is>
      </c>
      <c r="T1103" t="inlineStr">
        <is>
          <t>Articles of jewellery and parts thereof, of precious metal or of metal clad with precious metal</t>
        </is>
      </c>
      <c r="U1103" t="inlineStr">
        <is>
          <t>5fcb0169-c876-4c1e-bd22-c1385af73ca7</t>
        </is>
      </c>
      <c r="V1103" t="inlineStr">
        <is>
          <t>SILVER MOUNTAIN INC</t>
        </is>
      </c>
      <c r="W1103" t="inlineStr">
        <is>
          <t>1307000886</t>
        </is>
      </c>
      <c r="X1103" t="n">
        <v>0</v>
      </c>
      <c r="Y1103" t="n">
        <v>0</v>
      </c>
      <c r="Z1103" t="n">
        <v>71131120</v>
      </c>
      <c r="AA1103" t="inlineStr">
        <is>
          <t>ARTICLES OF JEWELLERY AND PARTS THEREOF, OF PRECIOUS METAL OR OF METAL CLAD WITH PRECIOUS METAL - OF PRECIOUS METAL WHETHER OR NOT PLATED OR CLAD WITH PRECIOUS METAL - OF SILVER, WHETHER OR NOT PLATED OR CLAD WITH OTHER PRECIOUS METAL: JEWELLERY STUDDED W</t>
        </is>
      </c>
      <c r="AB1103" t="inlineStr">
        <is>
          <t>http://indiausatrade.mea.gov.in/api/public/image/stream?key=products%2F20260513T053816Z-316402-2a8398f5-KRS_5873-cropped.jpg</t>
        </is>
      </c>
      <c r="AC1103" t="inlineStr">
        <is>
          <t>2026-05-13T05:38:16.022Z</t>
        </is>
      </c>
    </row>
    <row r="1104">
      <c r="A1104" t="inlineStr">
        <is>
          <t>50824076-7bcb-47a4-a6d1-c2a73c609fcd</t>
        </is>
      </c>
      <c r="B1104" t="inlineStr">
        <is>
          <t>925 Hallmarked Sterling Silver Coral Statement Pendant – Handmade Vintage Jewelry</t>
        </is>
      </c>
      <c r="C1104" t="inlineStr">
        <is>
          <t>SKU5855</t>
        </is>
      </c>
      <c r="E1104" t="inlineStr">
        <is>
          <t>FIXED</t>
        </is>
      </c>
      <c r="F1104" t="n">
        <v>300</v>
      </c>
      <c r="G1104" t="inlineStr">
        <is>
          <t>USD</t>
        </is>
      </c>
      <c r="I1104" t="inlineStr">
        <is>
          <t>Unit</t>
        </is>
      </c>
      <c r="J1104" t="n">
        <v>1</v>
      </c>
      <c r="M1104" t="n">
        <v>0</v>
      </c>
      <c r="N1104" t="n">
        <v>0</v>
      </c>
      <c r="Q1104" t="inlineStr">
        <is>
          <t>61b605bd-ac34-449f-86ab-074835b22837</t>
        </is>
      </c>
      <c r="R1104" t="inlineStr">
        <is>
          <t>Natural or cultured pearls, precious or semi-precious stones, precious metals, metals clad with precious metal, and articles thereof; imitation jewellery; coin</t>
        </is>
      </c>
      <c r="S1104" t="inlineStr">
        <is>
          <t>04a163b3-4ba1-4eef-b9e7-de93f3e4c455</t>
        </is>
      </c>
      <c r="T1104" t="inlineStr">
        <is>
          <t>Articles of jewellery and parts thereof, of precious metal or of metal clad with precious metal</t>
        </is>
      </c>
      <c r="U1104" t="inlineStr">
        <is>
          <t>5fcb0169-c876-4c1e-bd22-c1385af73ca7</t>
        </is>
      </c>
      <c r="V1104" t="inlineStr">
        <is>
          <t>SILVER MOUNTAIN INC</t>
        </is>
      </c>
      <c r="W1104" t="inlineStr">
        <is>
          <t>1307000886</t>
        </is>
      </c>
      <c r="X1104" t="n">
        <v>0</v>
      </c>
      <c r="Y1104" t="n">
        <v>0</v>
      </c>
      <c r="Z1104" t="n">
        <v>71131120</v>
      </c>
      <c r="AA1104" t="inlineStr">
        <is>
          <t>ARTICLES OF JEWELLERY AND PARTS THEREOF, OF PRECIOUS METAL OR OF METAL CLAD WITH PRECIOUS METAL - OF PRECIOUS METAL WHETHER OR NOT PLATED OR CLAD WITH PRECIOUS METAL - OF SILVER, WHETHER OR NOT PLATED OR CLAD WITH OTHER PRECIOUS METAL: JEWELLERY STUDDED W</t>
        </is>
      </c>
      <c r="AB1104" t="inlineStr">
        <is>
          <t>http://indiausatrade.mea.gov.in/api/public/image/stream?key=products%2F20260513T052411Z-407506-6d72673e-KRS_5855-cropped.jpg</t>
        </is>
      </c>
      <c r="AC1104" t="inlineStr">
        <is>
          <t>2026-05-13T05:24:11.147Z</t>
        </is>
      </c>
    </row>
    <row r="1105">
      <c r="A1105" t="inlineStr">
        <is>
          <t>c73957d6-8c64-4dfb-be80-727f62b6c5fe</t>
        </is>
      </c>
      <c r="B1105" t="inlineStr">
        <is>
          <t>KPFE-18 Twister Triple</t>
        </is>
      </c>
      <c r="C1105" t="inlineStr">
        <is>
          <t>KPFE-18 Twister Triple</t>
        </is>
      </c>
      <c r="E1105" t="inlineStr">
        <is>
          <t>FIXED</t>
        </is>
      </c>
      <c r="F1105" t="n">
        <v>516</v>
      </c>
      <c r="G1105" t="inlineStr">
        <is>
          <t>USD</t>
        </is>
      </c>
      <c r="I1105" t="inlineStr">
        <is>
          <t>Unit</t>
        </is>
      </c>
      <c r="J1105" t="n">
        <v>1</v>
      </c>
      <c r="M1105" t="n">
        <v>0</v>
      </c>
      <c r="N1105" t="n">
        <v>0</v>
      </c>
      <c r="Q1105" t="inlineStr">
        <is>
          <t>2cb72c75-92ca-4f4b-9be4-4c1c43998d4a</t>
        </is>
      </c>
      <c r="R1105" t="inlineStr">
        <is>
          <t>Toys, games and sports requisites; parts and accessories thereof</t>
        </is>
      </c>
      <c r="S1105" t="inlineStr">
        <is>
          <t>be24b5e9-95de-431d-8fd7-473bd4b86e2b</t>
        </is>
      </c>
      <c r="T1105" t="inlineStr">
        <is>
          <t>Articles and equipment for general physical exercise, gymnastics, athletics, other sports (including table-tennis) or outdoor games, not specified or included elsewhere in this Chapter; swimming pools and paddling pools</t>
        </is>
      </c>
      <c r="U1105" t="inlineStr">
        <is>
          <t>48f859da-cfa8-44bd-a0fd-4dc67cea27dd</t>
        </is>
      </c>
      <c r="V1105" t="inlineStr">
        <is>
          <t>KIDZLET PLAY STRUCTURES PRIVATE LIMITED</t>
        </is>
      </c>
      <c r="W1105" t="inlineStr">
        <is>
          <t>AAHCK2420J</t>
        </is>
      </c>
      <c r="X1105" t="n">
        <v>0</v>
      </c>
      <c r="Y1105" t="n">
        <v>0</v>
      </c>
      <c r="Z1105" t="n">
        <v>95069990</v>
      </c>
      <c r="AA1105" t="inlineStr">
        <is>
          <t>OTHER</t>
        </is>
      </c>
      <c r="AB1105" t="inlineStr">
        <is>
          <t>http://indiausatrade.mea.gov.in/api/public/image/stream?key=products%2F20260528T092006Z-348423-08922d2c-KPFE-18-cropped.jpg</t>
        </is>
      </c>
      <c r="AC1105" t="inlineStr">
        <is>
          <t>2026-05-28T09:20:06.267Z</t>
        </is>
      </c>
    </row>
    <row r="1106">
      <c r="A1106" t="inlineStr">
        <is>
          <t>e7f49f84-0c2d-49d6-8c3d-4b0050328f69</t>
        </is>
      </c>
      <c r="B1106" t="inlineStr">
        <is>
          <t>KPFE-25 Sit Up Bench Double</t>
        </is>
      </c>
      <c r="C1106" t="inlineStr">
        <is>
          <t>KPFE-25 Sit Up Bench Double</t>
        </is>
      </c>
      <c r="E1106" t="inlineStr">
        <is>
          <t>FIXED</t>
        </is>
      </c>
      <c r="F1106" t="n">
        <v>573</v>
      </c>
      <c r="G1106" t="inlineStr">
        <is>
          <t>USD</t>
        </is>
      </c>
      <c r="I1106" t="inlineStr">
        <is>
          <t>Unit</t>
        </is>
      </c>
      <c r="J1106" t="n">
        <v>1</v>
      </c>
      <c r="M1106" t="n">
        <v>0</v>
      </c>
      <c r="N1106" t="n">
        <v>0</v>
      </c>
      <c r="Q1106" t="inlineStr">
        <is>
          <t>2cb72c75-92ca-4f4b-9be4-4c1c43998d4a</t>
        </is>
      </c>
      <c r="R1106" t="inlineStr">
        <is>
          <t>Toys, games and sports requisites; parts and accessories thereof</t>
        </is>
      </c>
      <c r="S1106" t="inlineStr">
        <is>
          <t>be24b5e9-95de-431d-8fd7-473bd4b86e2b</t>
        </is>
      </c>
      <c r="T1106" t="inlineStr">
        <is>
          <t>Articles and equipment for general physical exercise, gymnastics, athletics, other sports (including table-tennis) or outdoor games, not specified or included elsewhere in this Chapter; swimming pools and paddling pools</t>
        </is>
      </c>
      <c r="U1106" t="inlineStr">
        <is>
          <t>48f859da-cfa8-44bd-a0fd-4dc67cea27dd</t>
        </is>
      </c>
      <c r="V1106" t="inlineStr">
        <is>
          <t>KIDZLET PLAY STRUCTURES PRIVATE LIMITED</t>
        </is>
      </c>
      <c r="W1106" t="inlineStr">
        <is>
          <t>AAHCK2420J</t>
        </is>
      </c>
      <c r="X1106" t="n">
        <v>0</v>
      </c>
      <c r="Y1106" t="n">
        <v>0</v>
      </c>
      <c r="Z1106" t="n">
        <v>95069990</v>
      </c>
      <c r="AA1106" t="inlineStr">
        <is>
          <t>OTHER</t>
        </is>
      </c>
      <c r="AB1106" t="inlineStr">
        <is>
          <t>http://indiausatrade.mea.gov.in/api/public/image/stream?key=products%2F20260528T102204Z-448568-e9f6fbe7-KPFE-25-cropped.jpg</t>
        </is>
      </c>
      <c r="AC1106" t="inlineStr">
        <is>
          <t>2026-05-28T10:22:04.345Z</t>
        </is>
      </c>
    </row>
    <row r="1107">
      <c r="A1107" t="inlineStr">
        <is>
          <t>b7afb713-ff7b-44da-a56c-16feb85e9def</t>
        </is>
      </c>
      <c r="B1107" t="inlineStr">
        <is>
          <t>KPCL-17 Climber</t>
        </is>
      </c>
      <c r="C1107" t="inlineStr">
        <is>
          <t>KPCL-17</t>
        </is>
      </c>
      <c r="E1107" t="inlineStr">
        <is>
          <t>FIXED</t>
        </is>
      </c>
      <c r="F1107" t="n">
        <v>1433</v>
      </c>
      <c r="G1107" t="inlineStr">
        <is>
          <t>USD</t>
        </is>
      </c>
      <c r="I1107" t="inlineStr">
        <is>
          <t>Unit</t>
        </is>
      </c>
      <c r="J1107" t="n">
        <v>1</v>
      </c>
      <c r="M1107" t="n">
        <v>0</v>
      </c>
      <c r="N1107" t="n">
        <v>0</v>
      </c>
      <c r="Q1107" t="inlineStr">
        <is>
          <t>2cb72c75-92ca-4f4b-9be4-4c1c43998d4a</t>
        </is>
      </c>
      <c r="R1107" t="inlineStr">
        <is>
          <t>Toys, games and sports requisites; parts and accessories thereof</t>
        </is>
      </c>
      <c r="S1107" t="inlineStr">
        <is>
          <t>be24b5e9-95de-431d-8fd7-473bd4b86e2b</t>
        </is>
      </c>
      <c r="T1107" t="inlineStr">
        <is>
          <t>Articles and equipment for general physical exercise, gymnastics, athletics, other sports (including table-tennis) or outdoor games, not specified or included elsewhere in this Chapter; swimming pools and paddling pools</t>
        </is>
      </c>
      <c r="U1107" t="inlineStr">
        <is>
          <t>48f859da-cfa8-44bd-a0fd-4dc67cea27dd</t>
        </is>
      </c>
      <c r="V1107" t="inlineStr">
        <is>
          <t>KIDZLET PLAY STRUCTURES PRIVATE LIMITED</t>
        </is>
      </c>
      <c r="W1107" t="inlineStr">
        <is>
          <t>AAHCK2420J</t>
        </is>
      </c>
      <c r="X1107" t="n">
        <v>0</v>
      </c>
      <c r="Y1107" t="n">
        <v>0</v>
      </c>
      <c r="Z1107" t="n">
        <v>95069990</v>
      </c>
      <c r="AA1107" t="inlineStr">
        <is>
          <t>OTHER</t>
        </is>
      </c>
      <c r="AB1107" t="inlineStr">
        <is>
          <t>http://indiausatrade.mea.gov.in/api/public/image/stream?key=products%2F20260527T093904Z-712923-c0566bd6-KPCL-17-cropped.jpg</t>
        </is>
      </c>
      <c r="AC1107" t="inlineStr">
        <is>
          <t>2026-05-27T09:39:04.618Z</t>
        </is>
      </c>
    </row>
    <row r="1108">
      <c r="A1108" t="inlineStr">
        <is>
          <t>5e429973-5e6d-43f0-95e3-87c2d90fcab0</t>
        </is>
      </c>
      <c r="B1108" t="inlineStr">
        <is>
          <t>KPSL-02 Slide</t>
        </is>
      </c>
      <c r="C1108" t="inlineStr">
        <is>
          <t>KPSL-02</t>
        </is>
      </c>
      <c r="E1108" t="inlineStr">
        <is>
          <t>FIXED</t>
        </is>
      </c>
      <c r="F1108" t="n">
        <v>645</v>
      </c>
      <c r="G1108" t="inlineStr">
        <is>
          <t>USD</t>
        </is>
      </c>
      <c r="I1108" t="inlineStr">
        <is>
          <t>Unit</t>
        </is>
      </c>
      <c r="J1108" t="n">
        <v>1</v>
      </c>
      <c r="M1108" t="n">
        <v>0</v>
      </c>
      <c r="N1108" t="n">
        <v>0</v>
      </c>
      <c r="Q1108" t="inlineStr">
        <is>
          <t>2cb72c75-92ca-4f4b-9be4-4c1c43998d4a</t>
        </is>
      </c>
      <c r="R1108" t="inlineStr">
        <is>
          <t>Toys, games and sports requisites; parts and accessories thereof</t>
        </is>
      </c>
      <c r="S1108" t="inlineStr">
        <is>
          <t>be24b5e9-95de-431d-8fd7-473bd4b86e2b</t>
        </is>
      </c>
      <c r="T1108" t="inlineStr">
        <is>
          <t>Articles and equipment for general physical exercise, gymnastics, athletics, other sports (including table-tennis) or outdoor games, not specified or included elsewhere in this Chapter; swimming pools and paddling pools</t>
        </is>
      </c>
      <c r="U1108" t="inlineStr">
        <is>
          <t>48f859da-cfa8-44bd-a0fd-4dc67cea27dd</t>
        </is>
      </c>
      <c r="V1108" t="inlineStr">
        <is>
          <t>KIDZLET PLAY STRUCTURES PRIVATE LIMITED</t>
        </is>
      </c>
      <c r="W1108" t="inlineStr">
        <is>
          <t>AAHCK2420J</t>
        </is>
      </c>
      <c r="X1108" t="n">
        <v>0</v>
      </c>
      <c r="Y1108" t="n">
        <v>0</v>
      </c>
      <c r="Z1108" t="n">
        <v>95069990</v>
      </c>
      <c r="AA1108" t="inlineStr">
        <is>
          <t>OTHER</t>
        </is>
      </c>
      <c r="AB1108" t="inlineStr">
        <is>
          <t>http://indiausatrade.mea.gov.in/api/public/image/stream?key=products%2F20260520T093501Z-383072-0446fd49-KPSL%2002-cropped.jpg</t>
        </is>
      </c>
      <c r="AC1108" t="inlineStr">
        <is>
          <t>2026-05-20T09:35:01.427Z</t>
        </is>
      </c>
    </row>
    <row r="1109">
      <c r="A1109" t="inlineStr">
        <is>
          <t>d1fc65d9-76de-4abc-b4f1-fbcf70f39ed9</t>
        </is>
      </c>
      <c r="B1109" t="inlineStr">
        <is>
          <t>KPCL-18 Climber</t>
        </is>
      </c>
      <c r="C1109" t="inlineStr">
        <is>
          <t>KPCL-18</t>
        </is>
      </c>
      <c r="E1109" t="inlineStr">
        <is>
          <t>FIXED</t>
        </is>
      </c>
      <c r="F1109" t="n">
        <v>860</v>
      </c>
      <c r="G1109" t="inlineStr">
        <is>
          <t>USD</t>
        </is>
      </c>
      <c r="I1109" t="inlineStr">
        <is>
          <t>Unit</t>
        </is>
      </c>
      <c r="J1109" t="n">
        <v>1</v>
      </c>
      <c r="M1109" t="n">
        <v>0</v>
      </c>
      <c r="N1109" t="n">
        <v>0</v>
      </c>
      <c r="Q1109" t="inlineStr">
        <is>
          <t>2cb72c75-92ca-4f4b-9be4-4c1c43998d4a</t>
        </is>
      </c>
      <c r="R1109" t="inlineStr">
        <is>
          <t>Toys, games and sports requisites; parts and accessories thereof</t>
        </is>
      </c>
      <c r="S1109" t="inlineStr">
        <is>
          <t>be24b5e9-95de-431d-8fd7-473bd4b86e2b</t>
        </is>
      </c>
      <c r="T1109" t="inlineStr">
        <is>
          <t>Articles and equipment for general physical exercise, gymnastics, athletics, other sports (including table-tennis) or outdoor games, not specified or included elsewhere in this Chapter; swimming pools and paddling pools</t>
        </is>
      </c>
      <c r="U1109" t="inlineStr">
        <is>
          <t>48f859da-cfa8-44bd-a0fd-4dc67cea27dd</t>
        </is>
      </c>
      <c r="V1109" t="inlineStr">
        <is>
          <t>KIDZLET PLAY STRUCTURES PRIVATE LIMITED</t>
        </is>
      </c>
      <c r="W1109" t="inlineStr">
        <is>
          <t>AAHCK2420J</t>
        </is>
      </c>
      <c r="X1109" t="n">
        <v>0</v>
      </c>
      <c r="Y1109" t="n">
        <v>0</v>
      </c>
      <c r="Z1109" t="n">
        <v>95069990</v>
      </c>
      <c r="AA1109" t="inlineStr">
        <is>
          <t>OTHER</t>
        </is>
      </c>
      <c r="AB1109" t="inlineStr">
        <is>
          <t>http://indiausatrade.mea.gov.in/api/public/image/stream?key=products%2F20260527T094210Z-481633-ac4e155c-KPCL-18-cropped.jpg</t>
        </is>
      </c>
      <c r="AC1109" t="inlineStr">
        <is>
          <t>2026-05-27T09:42:10.818Z</t>
        </is>
      </c>
    </row>
    <row r="1110">
      <c r="A1110" t="inlineStr">
        <is>
          <t>ee398bff-1afb-438a-b214-39a7a9c053cd</t>
        </is>
      </c>
      <c r="B1110" t="inlineStr">
        <is>
          <t>KPPS-10 Outdoor Multiplay Station</t>
        </is>
      </c>
      <c r="C1110" t="inlineStr">
        <is>
          <t>KPPS-10</t>
        </is>
      </c>
      <c r="E1110" t="inlineStr">
        <is>
          <t>FIXED</t>
        </is>
      </c>
      <c r="F1110" t="n">
        <v>7880</v>
      </c>
      <c r="G1110" t="inlineStr">
        <is>
          <t>USD</t>
        </is>
      </c>
      <c r="J1110" t="n">
        <v>1</v>
      </c>
      <c r="M1110" t="n">
        <v>0</v>
      </c>
      <c r="N1110" t="n">
        <v>0</v>
      </c>
      <c r="Q1110" t="inlineStr">
        <is>
          <t>2cb72c75-92ca-4f4b-9be4-4c1c43998d4a</t>
        </is>
      </c>
      <c r="R1110" t="inlineStr">
        <is>
          <t>Toys, games and sports requisites; parts and accessories thereof</t>
        </is>
      </c>
      <c r="S1110" t="inlineStr">
        <is>
          <t>be24b5e9-95de-431d-8fd7-473bd4b86e2b</t>
        </is>
      </c>
      <c r="T1110" t="inlineStr">
        <is>
          <t>Articles and equipment for general physical exercise, gymnastics, athletics, other sports (including table-tennis) or outdoor games, not specified or included elsewhere in this Chapter; swimming pools and paddling pools</t>
        </is>
      </c>
      <c r="U1110" t="inlineStr">
        <is>
          <t>48f859da-cfa8-44bd-a0fd-4dc67cea27dd</t>
        </is>
      </c>
      <c r="V1110" t="inlineStr">
        <is>
          <t>KIDZLET PLAY STRUCTURES PRIVATE LIMITED</t>
        </is>
      </c>
      <c r="W1110" t="inlineStr">
        <is>
          <t>AAHCK2420J</t>
        </is>
      </c>
      <c r="X1110" t="n">
        <v>0</v>
      </c>
      <c r="Y1110" t="n">
        <v>0</v>
      </c>
      <c r="Z1110" t="n">
        <v>95069990</v>
      </c>
      <c r="AA1110" t="inlineStr">
        <is>
          <t>OTHER</t>
        </is>
      </c>
      <c r="AB1110" t="inlineStr">
        <is>
          <t>http://indiausatrade.mea.gov.in/api/public/image/stream?key=products%2F20260516T090818Z-756283-bfeb5a2d-KPPS-10-cropped.jpg</t>
        </is>
      </c>
      <c r="AC1110" t="inlineStr">
        <is>
          <t>2026-05-16T09:08:18.545Z</t>
        </is>
      </c>
    </row>
    <row r="1111">
      <c r="A1111" t="inlineStr">
        <is>
          <t>5d58a292-089f-4fdf-8614-1c0c3bb184bb</t>
        </is>
      </c>
      <c r="B1111" t="inlineStr">
        <is>
          <t>KPCL-19 Climber</t>
        </is>
      </c>
      <c r="C1111" t="inlineStr">
        <is>
          <t>KPCL-19</t>
        </is>
      </c>
      <c r="E1111" t="inlineStr">
        <is>
          <t>FIXED</t>
        </is>
      </c>
      <c r="F1111" t="n">
        <v>3152</v>
      </c>
      <c r="G1111" t="inlineStr">
        <is>
          <t>USD</t>
        </is>
      </c>
      <c r="I1111" t="inlineStr">
        <is>
          <t>Unit</t>
        </is>
      </c>
      <c r="J1111" t="n">
        <v>1</v>
      </c>
      <c r="M1111" t="n">
        <v>0</v>
      </c>
      <c r="N1111" t="n">
        <v>0</v>
      </c>
      <c r="Q1111" t="inlineStr">
        <is>
          <t>2cb72c75-92ca-4f4b-9be4-4c1c43998d4a</t>
        </is>
      </c>
      <c r="R1111" t="inlineStr">
        <is>
          <t>Toys, games and sports requisites; parts and accessories thereof</t>
        </is>
      </c>
      <c r="S1111" t="inlineStr">
        <is>
          <t>be24b5e9-95de-431d-8fd7-473bd4b86e2b</t>
        </is>
      </c>
      <c r="T1111" t="inlineStr">
        <is>
          <t>Articles and equipment for general physical exercise, gymnastics, athletics, other sports (including table-tennis) or outdoor games, not specified or included elsewhere in this Chapter; swimming pools and paddling pools</t>
        </is>
      </c>
      <c r="U1111" t="inlineStr">
        <is>
          <t>48f859da-cfa8-44bd-a0fd-4dc67cea27dd</t>
        </is>
      </c>
      <c r="V1111" t="inlineStr">
        <is>
          <t>KIDZLET PLAY STRUCTURES PRIVATE LIMITED</t>
        </is>
      </c>
      <c r="W1111" t="inlineStr">
        <is>
          <t>AAHCK2420J</t>
        </is>
      </c>
      <c r="X1111" t="n">
        <v>0</v>
      </c>
      <c r="Y1111" t="n">
        <v>0</v>
      </c>
      <c r="Z1111" t="n">
        <v>95069990</v>
      </c>
      <c r="AA1111" t="inlineStr">
        <is>
          <t>OTHER</t>
        </is>
      </c>
      <c r="AB1111" t="inlineStr">
        <is>
          <t>http://indiausatrade.mea.gov.in/api/public/image/stream?key=products%2F20260527T094427Z-531703-c6b08752-KPCL-19-cropped.jpg</t>
        </is>
      </c>
      <c r="AC1111" t="inlineStr">
        <is>
          <t>2026-05-27T09:44:27.073Z</t>
        </is>
      </c>
    </row>
    <row r="1112">
      <c r="A1112" t="inlineStr">
        <is>
          <t>8b14d07c-2119-4913-83f9-97ee9fd30440</t>
        </is>
      </c>
      <c r="B1112" t="inlineStr">
        <is>
          <t>KPGR-03 Merry Go Round</t>
        </is>
      </c>
      <c r="C1112" t="inlineStr">
        <is>
          <t>KPGR-03</t>
        </is>
      </c>
      <c r="E1112" t="inlineStr">
        <is>
          <t>FIXED</t>
        </is>
      </c>
      <c r="F1112" t="n">
        <v>802</v>
      </c>
      <c r="G1112" t="inlineStr">
        <is>
          <t>USD</t>
        </is>
      </c>
      <c r="I1112" t="inlineStr">
        <is>
          <t>Unit</t>
        </is>
      </c>
      <c r="J1112" t="n">
        <v>1</v>
      </c>
      <c r="M1112" t="n">
        <v>0</v>
      </c>
      <c r="N1112" t="n">
        <v>0</v>
      </c>
      <c r="Q1112" t="inlineStr">
        <is>
          <t>2cb72c75-92ca-4f4b-9be4-4c1c43998d4a</t>
        </is>
      </c>
      <c r="R1112" t="inlineStr">
        <is>
          <t>Toys, games and sports requisites; parts and accessories thereof</t>
        </is>
      </c>
      <c r="S1112" t="inlineStr">
        <is>
          <t>be24b5e9-95de-431d-8fd7-473bd4b86e2b</t>
        </is>
      </c>
      <c r="T1112" t="inlineStr">
        <is>
          <t>Articles and equipment for general physical exercise, gymnastics, athletics, other sports (including table-tennis) or outdoor games, not specified or included elsewhere in this Chapter; swimming pools and paddling pools</t>
        </is>
      </c>
      <c r="U1112" t="inlineStr">
        <is>
          <t>48f859da-cfa8-44bd-a0fd-4dc67cea27dd</t>
        </is>
      </c>
      <c r="V1112" t="inlineStr">
        <is>
          <t>KIDZLET PLAY STRUCTURES PRIVATE LIMITED</t>
        </is>
      </c>
      <c r="W1112" t="inlineStr">
        <is>
          <t>AAHCK2420J</t>
        </is>
      </c>
      <c r="X1112" t="n">
        <v>0</v>
      </c>
      <c r="Y1112" t="n">
        <v>0</v>
      </c>
      <c r="Z1112" t="n">
        <v>95069990</v>
      </c>
      <c r="AA1112" t="inlineStr">
        <is>
          <t>OTHER</t>
        </is>
      </c>
      <c r="AB1112" t="inlineStr">
        <is>
          <t>http://indiausatrade.mea.gov.in/api/public/image/stream?key=products%2F20260521T120626Z-365682-d66ae8e6-KPGR-03-cropped.jpg</t>
        </is>
      </c>
      <c r="AC1112" t="inlineStr">
        <is>
          <t>2026-05-21T12:06:26.058Z</t>
        </is>
      </c>
    </row>
    <row r="1113">
      <c r="A1113" t="inlineStr">
        <is>
          <t>562d400a-2470-420e-a330-4c178e987cb2</t>
        </is>
      </c>
      <c r="B1113" t="inlineStr">
        <is>
          <t>KPPS-13 Outdoor Multiplat Station</t>
        </is>
      </c>
      <c r="C1113" t="inlineStr">
        <is>
          <t>KPPS-13</t>
        </is>
      </c>
      <c r="E1113" t="inlineStr">
        <is>
          <t>FIXED</t>
        </is>
      </c>
      <c r="F1113" t="n">
        <v>6305</v>
      </c>
      <c r="G1113" t="inlineStr">
        <is>
          <t>USD</t>
        </is>
      </c>
      <c r="I1113" t="inlineStr">
        <is>
          <t>Unit</t>
        </is>
      </c>
      <c r="J1113" t="n">
        <v>1</v>
      </c>
      <c r="M1113" t="n">
        <v>0</v>
      </c>
      <c r="N1113" t="n">
        <v>0</v>
      </c>
      <c r="Q1113" t="inlineStr">
        <is>
          <t>2cb72c75-92ca-4f4b-9be4-4c1c43998d4a</t>
        </is>
      </c>
      <c r="R1113" t="inlineStr">
        <is>
          <t>Toys, games and sports requisites; parts and accessories thereof</t>
        </is>
      </c>
      <c r="S1113" t="inlineStr">
        <is>
          <t>be24b5e9-95de-431d-8fd7-473bd4b86e2b</t>
        </is>
      </c>
      <c r="T1113" t="inlineStr">
        <is>
          <t>Articles and equipment for general physical exercise, gymnastics, athletics, other sports (including table-tennis) or outdoor games, not specified or included elsewhere in this Chapter; swimming pools and paddling pools</t>
        </is>
      </c>
      <c r="U1113" t="inlineStr">
        <is>
          <t>48f859da-cfa8-44bd-a0fd-4dc67cea27dd</t>
        </is>
      </c>
      <c r="V1113" t="inlineStr">
        <is>
          <t>KIDZLET PLAY STRUCTURES PRIVATE LIMITED</t>
        </is>
      </c>
      <c r="W1113" t="inlineStr">
        <is>
          <t>AAHCK2420J</t>
        </is>
      </c>
      <c r="X1113" t="n">
        <v>0</v>
      </c>
      <c r="Y1113" t="n">
        <v>0</v>
      </c>
      <c r="Z1113" t="n">
        <v>95069990</v>
      </c>
      <c r="AA1113" t="inlineStr">
        <is>
          <t>OTHER</t>
        </is>
      </c>
      <c r="AB1113" t="inlineStr">
        <is>
          <t>http://indiausatrade.mea.gov.in/api/public/image/stream?key=products%2F20260516T093242Z-575539-4b0db182-01-cropped.jpg</t>
        </is>
      </c>
      <c r="AC1113" t="inlineStr">
        <is>
          <t>2026-05-16T09:32:42.254Z</t>
        </is>
      </c>
    </row>
    <row r="1114">
      <c r="A1114" t="inlineStr">
        <is>
          <t>cf697585-4215-4be5-9cdd-91c75af6dd28</t>
        </is>
      </c>
      <c r="B1114" t="inlineStr">
        <is>
          <t>KPPS-19 Outdoor Multiplay Station</t>
        </is>
      </c>
      <c r="C1114" t="inlineStr">
        <is>
          <t>KPPS-19</t>
        </is>
      </c>
      <c r="E1114" t="inlineStr">
        <is>
          <t>FIXED</t>
        </is>
      </c>
      <c r="F1114" t="n">
        <v>5717</v>
      </c>
      <c r="G1114" t="inlineStr">
        <is>
          <t>USD</t>
        </is>
      </c>
      <c r="J1114" t="n">
        <v>1</v>
      </c>
      <c r="M1114" t="n">
        <v>0</v>
      </c>
      <c r="N1114" t="n">
        <v>0</v>
      </c>
      <c r="Q1114" t="inlineStr">
        <is>
          <t>2cb72c75-92ca-4f4b-9be4-4c1c43998d4a</t>
        </is>
      </c>
      <c r="R1114" t="inlineStr">
        <is>
          <t>Toys, games and sports requisites; parts and accessories thereof</t>
        </is>
      </c>
      <c r="S1114" t="inlineStr">
        <is>
          <t>be24b5e9-95de-431d-8fd7-473bd4b86e2b</t>
        </is>
      </c>
      <c r="T1114" t="inlineStr">
        <is>
          <t>Articles and equipment for general physical exercise, gymnastics, athletics, other sports (including table-tennis) or outdoor games, not specified or included elsewhere in this Chapter; swimming pools and paddling pools</t>
        </is>
      </c>
      <c r="U1114" t="inlineStr">
        <is>
          <t>48f859da-cfa8-44bd-a0fd-4dc67cea27dd</t>
        </is>
      </c>
      <c r="V1114" t="inlineStr">
        <is>
          <t>KIDZLET PLAY STRUCTURES PRIVATE LIMITED</t>
        </is>
      </c>
      <c r="W1114" t="inlineStr">
        <is>
          <t>AAHCK2420J</t>
        </is>
      </c>
      <c r="X1114" t="n">
        <v>0</v>
      </c>
      <c r="Y1114" t="n">
        <v>0</v>
      </c>
      <c r="Z1114" t="n">
        <v>95069990</v>
      </c>
      <c r="AA1114" t="inlineStr">
        <is>
          <t>OTHER</t>
        </is>
      </c>
      <c r="AB1114" t="inlineStr">
        <is>
          <t>http://indiausatrade.mea.gov.in/api/public/image/stream?key=products%2F20260516T111340Z-377187-381139cd-01-cropped.jpg</t>
        </is>
      </c>
      <c r="AC1114" t="inlineStr">
        <is>
          <t>2026-05-16T11:13:40.548Z</t>
        </is>
      </c>
    </row>
    <row r="1115">
      <c r="A1115" t="inlineStr">
        <is>
          <t>ec0397ac-5ab0-4fe2-a565-194b75ead138</t>
        </is>
      </c>
      <c r="B1115" t="inlineStr">
        <is>
          <t>KPCL-20 Climber</t>
        </is>
      </c>
      <c r="C1115" t="inlineStr">
        <is>
          <t>KPCL-20</t>
        </is>
      </c>
      <c r="E1115" t="inlineStr">
        <is>
          <t>FIXED</t>
        </is>
      </c>
      <c r="F1115" t="n">
        <v>3940</v>
      </c>
      <c r="G1115" t="inlineStr">
        <is>
          <t>USD</t>
        </is>
      </c>
      <c r="I1115" t="inlineStr">
        <is>
          <t>Unit</t>
        </is>
      </c>
      <c r="J1115" t="n">
        <v>1</v>
      </c>
      <c r="M1115" t="n">
        <v>0</v>
      </c>
      <c r="N1115" t="n">
        <v>0</v>
      </c>
      <c r="Q1115" t="inlineStr">
        <is>
          <t>2cb72c75-92ca-4f4b-9be4-4c1c43998d4a</t>
        </is>
      </c>
      <c r="R1115" t="inlineStr">
        <is>
          <t>Toys, games and sports requisites; parts and accessories thereof</t>
        </is>
      </c>
      <c r="S1115" t="inlineStr">
        <is>
          <t>be24b5e9-95de-431d-8fd7-473bd4b86e2b</t>
        </is>
      </c>
      <c r="T1115" t="inlineStr">
        <is>
          <t>Articles and equipment for general physical exercise, gymnastics, athletics, other sports (including table-tennis) or outdoor games, not specified or included elsewhere in this Chapter; swimming pools and paddling pools</t>
        </is>
      </c>
      <c r="U1115" t="inlineStr">
        <is>
          <t>48f859da-cfa8-44bd-a0fd-4dc67cea27dd</t>
        </is>
      </c>
      <c r="V1115" t="inlineStr">
        <is>
          <t>KIDZLET PLAY STRUCTURES PRIVATE LIMITED</t>
        </is>
      </c>
      <c r="W1115" t="inlineStr">
        <is>
          <t>AAHCK2420J</t>
        </is>
      </c>
      <c r="X1115" t="n">
        <v>0</v>
      </c>
      <c r="Y1115" t="n">
        <v>0</v>
      </c>
      <c r="Z1115" t="n">
        <v>95069990</v>
      </c>
      <c r="AA1115" t="inlineStr">
        <is>
          <t>OTHER</t>
        </is>
      </c>
      <c r="AB1115" t="inlineStr">
        <is>
          <t>http://indiausatrade.mea.gov.in/api/public/image/stream?key=products%2F20260527T094611Z-660544-f53c16ee-KPCL-20-cropped.jpg</t>
        </is>
      </c>
      <c r="AC1115" t="inlineStr">
        <is>
          <t>2026-05-27T09:46:11.674Z</t>
        </is>
      </c>
    </row>
    <row r="1116">
      <c r="A1116" t="inlineStr">
        <is>
          <t>0a3a570c-a386-4f50-8ac6-bbf70fcdfe01</t>
        </is>
      </c>
      <c r="B1116" t="inlineStr">
        <is>
          <t>KPPS-06 Outdoor Multiplay Station</t>
        </is>
      </c>
      <c r="C1116" t="inlineStr">
        <is>
          <t>KPPS-06</t>
        </is>
      </c>
      <c r="E1116" t="inlineStr">
        <is>
          <t>FIXED</t>
        </is>
      </c>
      <c r="F1116" t="n">
        <v>16477</v>
      </c>
      <c r="G1116" t="inlineStr">
        <is>
          <t>USD</t>
        </is>
      </c>
      <c r="I1116" t="inlineStr">
        <is>
          <t>Unit</t>
        </is>
      </c>
      <c r="J1116" t="n">
        <v>1</v>
      </c>
      <c r="M1116" t="n">
        <v>0</v>
      </c>
      <c r="N1116" t="n">
        <v>0</v>
      </c>
      <c r="Q1116" t="inlineStr">
        <is>
          <t>2cb72c75-92ca-4f4b-9be4-4c1c43998d4a</t>
        </is>
      </c>
      <c r="R1116" t="inlineStr">
        <is>
          <t>Toys, games and sports requisites; parts and accessories thereof</t>
        </is>
      </c>
      <c r="S1116" t="inlineStr">
        <is>
          <t>be24b5e9-95de-431d-8fd7-473bd4b86e2b</t>
        </is>
      </c>
      <c r="T1116" t="inlineStr">
        <is>
          <t>Articles and equipment for general physical exercise, gymnastics, athletics, other sports (including table-tennis) or outdoor games, not specified or included elsewhere in this Chapter; swimming pools and paddling pools</t>
        </is>
      </c>
      <c r="U1116" t="inlineStr">
        <is>
          <t>48f859da-cfa8-44bd-a0fd-4dc67cea27dd</t>
        </is>
      </c>
      <c r="V1116" t="inlineStr">
        <is>
          <t>KIDZLET PLAY STRUCTURES PRIVATE LIMITED</t>
        </is>
      </c>
      <c r="W1116" t="inlineStr">
        <is>
          <t>AAHCK2420J</t>
        </is>
      </c>
      <c r="X1116" t="n">
        <v>0</v>
      </c>
      <c r="Y1116" t="n">
        <v>0</v>
      </c>
      <c r="Z1116" t="n">
        <v>95069990</v>
      </c>
      <c r="AA1116" t="inlineStr">
        <is>
          <t>OTHER</t>
        </is>
      </c>
      <c r="AB1116" t="inlineStr">
        <is>
          <t>http://indiausatrade.mea.gov.in/api/public/image/stream?key=products%2F20260516T082511Z-760695-c7a6f80e-KPPS-06-cropped.jpg</t>
        </is>
      </c>
      <c r="AC1116" t="inlineStr">
        <is>
          <t>2026-05-16T07:16:04.630Z</t>
        </is>
      </c>
    </row>
    <row r="1117">
      <c r="A1117" t="inlineStr">
        <is>
          <t>d22948d3-5b7e-44ed-9d0a-c12be1a3cb19</t>
        </is>
      </c>
      <c r="B1117" t="inlineStr">
        <is>
          <t>KPPS-05 Outdoor Multiplay Station</t>
        </is>
      </c>
      <c r="C1117" t="inlineStr">
        <is>
          <t>KPPS-05</t>
        </is>
      </c>
      <c r="E1117" t="inlineStr">
        <is>
          <t>FIXED</t>
        </is>
      </c>
      <c r="F1117" t="n">
        <v>12491</v>
      </c>
      <c r="G1117" t="inlineStr">
        <is>
          <t>USD</t>
        </is>
      </c>
      <c r="I1117" t="inlineStr">
        <is>
          <t>Unit</t>
        </is>
      </c>
      <c r="J1117" t="n">
        <v>1</v>
      </c>
      <c r="M1117" t="n">
        <v>0</v>
      </c>
      <c r="N1117" t="n">
        <v>0</v>
      </c>
      <c r="Q1117" t="inlineStr">
        <is>
          <t>2cb72c75-92ca-4f4b-9be4-4c1c43998d4a</t>
        </is>
      </c>
      <c r="R1117" t="inlineStr">
        <is>
          <t>Toys, games and sports requisites; parts and accessories thereof</t>
        </is>
      </c>
      <c r="S1117" t="inlineStr">
        <is>
          <t>be24b5e9-95de-431d-8fd7-473bd4b86e2b</t>
        </is>
      </c>
      <c r="T1117" t="inlineStr">
        <is>
          <t>Articles and equipment for general physical exercise, gymnastics, athletics, other sports (including table-tennis) or outdoor games, not specified or included elsewhere in this Chapter; swimming pools and paddling pools</t>
        </is>
      </c>
      <c r="U1117" t="inlineStr">
        <is>
          <t>48f859da-cfa8-44bd-a0fd-4dc67cea27dd</t>
        </is>
      </c>
      <c r="V1117" t="inlineStr">
        <is>
          <t>KIDZLET PLAY STRUCTURES PRIVATE LIMITED</t>
        </is>
      </c>
      <c r="W1117" t="inlineStr">
        <is>
          <t>AAHCK2420J</t>
        </is>
      </c>
      <c r="X1117" t="n">
        <v>0</v>
      </c>
      <c r="Y1117" t="n">
        <v>0</v>
      </c>
      <c r="Z1117" t="n">
        <v>95069990</v>
      </c>
      <c r="AA1117" t="inlineStr">
        <is>
          <t>OTHER</t>
        </is>
      </c>
      <c r="AB1117" t="inlineStr">
        <is>
          <t>http://indiausatrade.mea.gov.in/api/public/image/stream?key=products%2F20260516T101900Z-802471-07211dd2-KPPS-05-cropped.jpg</t>
        </is>
      </c>
      <c r="AC1117" t="inlineStr">
        <is>
          <t>2026-05-16T10:19:00.120Z</t>
        </is>
      </c>
    </row>
    <row r="1118">
      <c r="A1118" t="inlineStr">
        <is>
          <t>708d7664-288d-4d26-b8e9-ffb781c205e0</t>
        </is>
      </c>
      <c r="B1118" t="inlineStr">
        <is>
          <t>KPPS-04 Outdoor Multiplay Station</t>
        </is>
      </c>
      <c r="C1118" t="inlineStr">
        <is>
          <t>KPPS-04</t>
        </is>
      </c>
      <c r="E1118" t="inlineStr">
        <is>
          <t>FIXED</t>
        </is>
      </c>
      <c r="F1118" t="n">
        <v>23640</v>
      </c>
      <c r="G1118" t="inlineStr">
        <is>
          <t>USD</t>
        </is>
      </c>
      <c r="I1118" t="inlineStr">
        <is>
          <t>Unit</t>
        </is>
      </c>
      <c r="J1118" t="n">
        <v>1</v>
      </c>
      <c r="M1118" t="n">
        <v>0</v>
      </c>
      <c r="N1118" t="n">
        <v>0</v>
      </c>
      <c r="Q1118" t="inlineStr">
        <is>
          <t>2cb72c75-92ca-4f4b-9be4-4c1c43998d4a</t>
        </is>
      </c>
      <c r="R1118" t="inlineStr">
        <is>
          <t>Toys, games and sports requisites; parts and accessories thereof</t>
        </is>
      </c>
      <c r="S1118" t="inlineStr">
        <is>
          <t>be24b5e9-95de-431d-8fd7-473bd4b86e2b</t>
        </is>
      </c>
      <c r="T1118" t="inlineStr">
        <is>
          <t>Articles and equipment for general physical exercise, gymnastics, athletics, other sports (including table-tennis) or outdoor games, not specified or included elsewhere in this Chapter; swimming pools and paddling pools</t>
        </is>
      </c>
      <c r="U1118" t="inlineStr">
        <is>
          <t>48f859da-cfa8-44bd-a0fd-4dc67cea27dd</t>
        </is>
      </c>
      <c r="V1118" t="inlineStr">
        <is>
          <t>KIDZLET PLAY STRUCTURES PRIVATE LIMITED</t>
        </is>
      </c>
      <c r="W1118" t="inlineStr">
        <is>
          <t>AAHCK2420J</t>
        </is>
      </c>
      <c r="X1118" t="n">
        <v>0</v>
      </c>
      <c r="Y1118" t="n">
        <v>0</v>
      </c>
      <c r="Z1118" t="n">
        <v>95069990</v>
      </c>
      <c r="AA1118" t="inlineStr">
        <is>
          <t>OTHER</t>
        </is>
      </c>
      <c r="AB1118" t="inlineStr">
        <is>
          <t>http://indiausatrade.mea.gov.in/api/public/image/stream?key=products%2F20260516T070450Z-920167-83413415-KPPS-04%20(02)-cropped.jpg</t>
        </is>
      </c>
      <c r="AC1118" t="inlineStr">
        <is>
          <t>2026-05-15T11:46:41.800Z</t>
        </is>
      </c>
    </row>
    <row r="1119">
      <c r="A1119" t="inlineStr">
        <is>
          <t>815d8756-cde8-48e0-ac39-f05b2bcf8427</t>
        </is>
      </c>
      <c r="B1119" t="inlineStr">
        <is>
          <t>KPPS-02 Outdoor Multiplay Station</t>
        </is>
      </c>
      <c r="C1119" t="inlineStr">
        <is>
          <t>KPPS-02</t>
        </is>
      </c>
      <c r="E1119" t="inlineStr">
        <is>
          <t>FIXED</t>
        </is>
      </c>
      <c r="F1119" t="n">
        <v>25435</v>
      </c>
      <c r="G1119" t="inlineStr">
        <is>
          <t>USD</t>
        </is>
      </c>
      <c r="I1119" t="inlineStr">
        <is>
          <t>Unit</t>
        </is>
      </c>
      <c r="J1119" t="n">
        <v>1</v>
      </c>
      <c r="M1119" t="n">
        <v>0</v>
      </c>
      <c r="N1119" t="n">
        <v>0</v>
      </c>
      <c r="Q1119" t="inlineStr">
        <is>
          <t>2cb72c75-92ca-4f4b-9be4-4c1c43998d4a</t>
        </is>
      </c>
      <c r="R1119" t="inlineStr">
        <is>
          <t>Toys, games and sports requisites; parts and accessories thereof</t>
        </is>
      </c>
      <c r="S1119" t="inlineStr">
        <is>
          <t>be24b5e9-95de-431d-8fd7-473bd4b86e2b</t>
        </is>
      </c>
      <c r="T1119" t="inlineStr">
        <is>
          <t>Articles and equipment for general physical exercise, gymnastics, athletics, other sports (including table-tennis) or outdoor games, not specified or included elsewhere in this Chapter; swimming pools and paddling pools</t>
        </is>
      </c>
      <c r="U1119" t="inlineStr">
        <is>
          <t>48f859da-cfa8-44bd-a0fd-4dc67cea27dd</t>
        </is>
      </c>
      <c r="V1119" t="inlineStr">
        <is>
          <t>KIDZLET PLAY STRUCTURES PRIVATE LIMITED</t>
        </is>
      </c>
      <c r="W1119" t="inlineStr">
        <is>
          <t>AAHCK2420J</t>
        </is>
      </c>
      <c r="X1119" t="n">
        <v>0</v>
      </c>
      <c r="Y1119" t="n">
        <v>0</v>
      </c>
      <c r="Z1119" t="n">
        <v>95069990</v>
      </c>
      <c r="AA1119" t="inlineStr">
        <is>
          <t>OTHER</t>
        </is>
      </c>
      <c r="AB1119" t="inlineStr">
        <is>
          <t>http://indiausatrade.mea.gov.in/api/public/image/stream?key=products%2F20260516T064825Z-483409-e5f33548-KPPS-02%20(01)-cropped.jpg</t>
        </is>
      </c>
      <c r="AC1119" t="inlineStr">
        <is>
          <t>2026-05-15T11:46:32.966Z</t>
        </is>
      </c>
    </row>
    <row r="1120">
      <c r="A1120" t="inlineStr">
        <is>
          <t>7000d03f-f47d-4a5a-89ab-9c61dbbdb22f</t>
        </is>
      </c>
      <c r="B1120" t="inlineStr">
        <is>
          <t>KPFE-12 Air Walker Double</t>
        </is>
      </c>
      <c r="C1120" t="inlineStr">
        <is>
          <t>KPFE-12 Air Walker Double</t>
        </is>
      </c>
      <c r="E1120" t="inlineStr">
        <is>
          <t>FIXED</t>
        </is>
      </c>
      <c r="F1120" t="n">
        <v>802</v>
      </c>
      <c r="G1120" t="inlineStr">
        <is>
          <t>USD</t>
        </is>
      </c>
      <c r="I1120" t="inlineStr">
        <is>
          <t>Unit</t>
        </is>
      </c>
      <c r="J1120" t="n">
        <v>1</v>
      </c>
      <c r="M1120" t="n">
        <v>0</v>
      </c>
      <c r="N1120" t="n">
        <v>0</v>
      </c>
      <c r="Q1120" t="inlineStr">
        <is>
          <t>2cb72c75-92ca-4f4b-9be4-4c1c43998d4a</t>
        </is>
      </c>
      <c r="R1120" t="inlineStr">
        <is>
          <t>Toys, games and sports requisites; parts and accessories thereof</t>
        </is>
      </c>
      <c r="S1120" t="inlineStr">
        <is>
          <t>be24b5e9-95de-431d-8fd7-473bd4b86e2b</t>
        </is>
      </c>
      <c r="T1120" t="inlineStr">
        <is>
          <t>Articles and equipment for general physical exercise, gymnastics, athletics, other sports (including table-tennis) or outdoor games, not specified or included elsewhere in this Chapter; swimming pools and paddling pools</t>
        </is>
      </c>
      <c r="U1120" t="inlineStr">
        <is>
          <t>48f859da-cfa8-44bd-a0fd-4dc67cea27dd</t>
        </is>
      </c>
      <c r="V1120" t="inlineStr">
        <is>
          <t>KIDZLET PLAY STRUCTURES PRIVATE LIMITED</t>
        </is>
      </c>
      <c r="W1120" t="inlineStr">
        <is>
          <t>AAHCK2420J</t>
        </is>
      </c>
      <c r="X1120" t="n">
        <v>0</v>
      </c>
      <c r="Y1120" t="n">
        <v>0</v>
      </c>
      <c r="Z1120" t="n">
        <v>95069990</v>
      </c>
      <c r="AA1120" t="inlineStr">
        <is>
          <t>OTHER</t>
        </is>
      </c>
      <c r="AB1120" t="inlineStr">
        <is>
          <t>http://indiausatrade.mea.gov.in/api/public/image/stream?key=products%2F20260528T090500Z-999201-1932693d-KPFE-12-cropped.jpg</t>
        </is>
      </c>
      <c r="AC1120" t="inlineStr">
        <is>
          <t>2026-05-28T09:05:00.239Z</t>
        </is>
      </c>
    </row>
    <row r="1121">
      <c r="A1121" t="inlineStr">
        <is>
          <t>4b1fc9e1-032e-45a3-8825-96654b6978c3</t>
        </is>
      </c>
      <c r="B1121" t="inlineStr">
        <is>
          <t>KPGR-02 Merry Go Round</t>
        </is>
      </c>
      <c r="C1121" t="inlineStr">
        <is>
          <t>KPGR-02</t>
        </is>
      </c>
      <c r="E1121" t="inlineStr">
        <is>
          <t>FIXED</t>
        </is>
      </c>
      <c r="F1121" t="n">
        <v>831</v>
      </c>
      <c r="G1121" t="inlineStr">
        <is>
          <t>USD</t>
        </is>
      </c>
      <c r="I1121" t="inlineStr">
        <is>
          <t>Unit</t>
        </is>
      </c>
      <c r="J1121" t="n">
        <v>1</v>
      </c>
      <c r="M1121" t="n">
        <v>0</v>
      </c>
      <c r="N1121" t="n">
        <v>0</v>
      </c>
      <c r="Q1121" t="inlineStr">
        <is>
          <t>2cb72c75-92ca-4f4b-9be4-4c1c43998d4a</t>
        </is>
      </c>
      <c r="R1121" t="inlineStr">
        <is>
          <t>Toys, games and sports requisites; parts and accessories thereof</t>
        </is>
      </c>
      <c r="S1121" t="inlineStr">
        <is>
          <t>be24b5e9-95de-431d-8fd7-473bd4b86e2b</t>
        </is>
      </c>
      <c r="T1121" t="inlineStr">
        <is>
          <t>Articles and equipment for general physical exercise, gymnastics, athletics, other sports (including table-tennis) or outdoor games, not specified or included elsewhere in this Chapter; swimming pools and paddling pools</t>
        </is>
      </c>
      <c r="U1121" t="inlineStr">
        <is>
          <t>48f859da-cfa8-44bd-a0fd-4dc67cea27dd</t>
        </is>
      </c>
      <c r="V1121" t="inlineStr">
        <is>
          <t>KIDZLET PLAY STRUCTURES PRIVATE LIMITED</t>
        </is>
      </c>
      <c r="W1121" t="inlineStr">
        <is>
          <t>AAHCK2420J</t>
        </is>
      </c>
      <c r="X1121" t="n">
        <v>0</v>
      </c>
      <c r="Y1121" t="n">
        <v>0</v>
      </c>
      <c r="Z1121" t="n">
        <v>95069990</v>
      </c>
      <c r="AA1121" t="inlineStr">
        <is>
          <t>OTHER</t>
        </is>
      </c>
      <c r="AB1121" t="inlineStr">
        <is>
          <t>http://indiausatrade.mea.gov.in/api/public/image/stream?key=products%2F20260521T114936Z-788355-4ae143ee-KPGR-02-cropped.jpg</t>
        </is>
      </c>
      <c r="AC1121" t="inlineStr">
        <is>
          <t>2026-05-21T11:49:36.091Z</t>
        </is>
      </c>
    </row>
    <row r="1122">
      <c r="A1122" t="inlineStr">
        <is>
          <t>3b725039-0ea5-42c3-b3ee-52e028e3924a</t>
        </is>
      </c>
      <c r="B1122" t="inlineStr">
        <is>
          <t>KPPS-16 Outdoor Multiplay Station</t>
        </is>
      </c>
      <c r="C1122" t="inlineStr">
        <is>
          <t>KPPS-16</t>
        </is>
      </c>
      <c r="E1122" t="inlineStr">
        <is>
          <t>FIXED</t>
        </is>
      </c>
      <c r="F1122" t="n">
        <v>5717</v>
      </c>
      <c r="G1122" t="inlineStr">
        <is>
          <t>USD</t>
        </is>
      </c>
      <c r="J1122" t="n">
        <v>1</v>
      </c>
      <c r="M1122" t="n">
        <v>0</v>
      </c>
      <c r="N1122" t="n">
        <v>0</v>
      </c>
      <c r="Q1122" t="inlineStr">
        <is>
          <t>2cb72c75-92ca-4f4b-9be4-4c1c43998d4a</t>
        </is>
      </c>
      <c r="R1122" t="inlineStr">
        <is>
          <t>Toys, games and sports requisites; parts and accessories thereof</t>
        </is>
      </c>
      <c r="S1122" t="inlineStr">
        <is>
          <t>be24b5e9-95de-431d-8fd7-473bd4b86e2b</t>
        </is>
      </c>
      <c r="T1122" t="inlineStr">
        <is>
          <t>Articles and equipment for general physical exercise, gymnastics, athletics, other sports (including table-tennis) or outdoor games, not specified or included elsewhere in this Chapter; swimming pools and paddling pools</t>
        </is>
      </c>
      <c r="U1122" t="inlineStr">
        <is>
          <t>48f859da-cfa8-44bd-a0fd-4dc67cea27dd</t>
        </is>
      </c>
      <c r="V1122" t="inlineStr">
        <is>
          <t>KIDZLET PLAY STRUCTURES PRIVATE LIMITED</t>
        </is>
      </c>
      <c r="W1122" t="inlineStr">
        <is>
          <t>AAHCK2420J</t>
        </is>
      </c>
      <c r="X1122" t="n">
        <v>0</v>
      </c>
      <c r="Y1122" t="n">
        <v>0</v>
      </c>
      <c r="Z1122" t="n">
        <v>95069990</v>
      </c>
      <c r="AA1122" t="inlineStr">
        <is>
          <t>OTHER</t>
        </is>
      </c>
      <c r="AB1122" t="inlineStr">
        <is>
          <t>http://indiausatrade.mea.gov.in/api/public/image/stream?key=products%2F20260516T105336Z-251836-d4734c4b-02-cropped.jpg</t>
        </is>
      </c>
      <c r="AC1122" t="inlineStr">
        <is>
          <t>2026-05-16T10:53:35.947Z</t>
        </is>
      </c>
    </row>
    <row r="1123">
      <c r="A1123" t="inlineStr">
        <is>
          <t>0f432556-1af6-4657-be28-4e46104c3527</t>
        </is>
      </c>
      <c r="B1123" t="inlineStr">
        <is>
          <t>KPPS-20 Outdoor Multiplay Station</t>
        </is>
      </c>
      <c r="C1123" t="inlineStr">
        <is>
          <t>KPPS-20</t>
        </is>
      </c>
      <c r="E1123" t="inlineStr">
        <is>
          <t>FIXED</t>
        </is>
      </c>
      <c r="F1123" t="n">
        <v>3797</v>
      </c>
      <c r="G1123" t="inlineStr">
        <is>
          <t>USD</t>
        </is>
      </c>
      <c r="I1123" t="inlineStr">
        <is>
          <t>Unit</t>
        </is>
      </c>
      <c r="J1123" t="n">
        <v>1</v>
      </c>
      <c r="M1123" t="n">
        <v>0</v>
      </c>
      <c r="N1123" t="n">
        <v>0</v>
      </c>
      <c r="Q1123" t="inlineStr">
        <is>
          <t>2cb72c75-92ca-4f4b-9be4-4c1c43998d4a</t>
        </is>
      </c>
      <c r="R1123" t="inlineStr">
        <is>
          <t>Toys, games and sports requisites; parts and accessories thereof</t>
        </is>
      </c>
      <c r="S1123" t="inlineStr">
        <is>
          <t>be24b5e9-95de-431d-8fd7-473bd4b86e2b</t>
        </is>
      </c>
      <c r="T1123" t="inlineStr">
        <is>
          <t>Articles and equipment for general physical exercise, gymnastics, athletics, other sports (including table-tennis) or outdoor games, not specified or included elsewhere in this Chapter; swimming pools and paddling pools</t>
        </is>
      </c>
      <c r="U1123" t="inlineStr">
        <is>
          <t>48f859da-cfa8-44bd-a0fd-4dc67cea27dd</t>
        </is>
      </c>
      <c r="V1123" t="inlineStr">
        <is>
          <t>KIDZLET PLAY STRUCTURES PRIVATE LIMITED</t>
        </is>
      </c>
      <c r="W1123" t="inlineStr">
        <is>
          <t>AAHCK2420J</t>
        </is>
      </c>
      <c r="X1123" t="n">
        <v>0</v>
      </c>
      <c r="Y1123" t="n">
        <v>0</v>
      </c>
      <c r="Z1123" t="n">
        <v>95069990</v>
      </c>
      <c r="AA1123" t="inlineStr">
        <is>
          <t>OTHER</t>
        </is>
      </c>
      <c r="AB1123" t="inlineStr">
        <is>
          <t>http://indiausatrade.mea.gov.in/api/public/image/stream?key=products%2F20260516T112344Z-179167-9567c8e8-01-cropped.jpg</t>
        </is>
      </c>
      <c r="AC1123" t="inlineStr">
        <is>
          <t>2026-05-16T11:23:44.720Z</t>
        </is>
      </c>
    </row>
    <row r="1124">
      <c r="A1124" t="inlineStr">
        <is>
          <t>7758a891-0519-4c1f-85af-39cd52e545d1</t>
        </is>
      </c>
      <c r="B1124" t="inlineStr">
        <is>
          <t>KPGR-04 Merry Go Round</t>
        </is>
      </c>
      <c r="C1124" t="inlineStr">
        <is>
          <t>KPGR-04</t>
        </is>
      </c>
      <c r="E1124" t="inlineStr">
        <is>
          <t>FIXED</t>
        </is>
      </c>
      <c r="F1124" t="n">
        <v>860</v>
      </c>
      <c r="G1124" t="inlineStr">
        <is>
          <t>USD</t>
        </is>
      </c>
      <c r="I1124" t="inlineStr">
        <is>
          <t>Unit</t>
        </is>
      </c>
      <c r="J1124" t="n">
        <v>1</v>
      </c>
      <c r="M1124" t="n">
        <v>0</v>
      </c>
      <c r="N1124" t="n">
        <v>0</v>
      </c>
      <c r="Q1124" t="inlineStr">
        <is>
          <t>2cb72c75-92ca-4f4b-9be4-4c1c43998d4a</t>
        </is>
      </c>
      <c r="R1124" t="inlineStr">
        <is>
          <t>Toys, games and sports requisites; parts and accessories thereof</t>
        </is>
      </c>
      <c r="S1124" t="inlineStr">
        <is>
          <t>be24b5e9-95de-431d-8fd7-473bd4b86e2b</t>
        </is>
      </c>
      <c r="T1124" t="inlineStr">
        <is>
          <t>Articles and equipment for general physical exercise, gymnastics, athletics, other sports (including table-tennis) or outdoor games, not specified or included elsewhere in this Chapter; swimming pools and paddling pools</t>
        </is>
      </c>
      <c r="U1124" t="inlineStr">
        <is>
          <t>48f859da-cfa8-44bd-a0fd-4dc67cea27dd</t>
        </is>
      </c>
      <c r="V1124" t="inlineStr">
        <is>
          <t>KIDZLET PLAY STRUCTURES PRIVATE LIMITED</t>
        </is>
      </c>
      <c r="W1124" t="inlineStr">
        <is>
          <t>AAHCK2420J</t>
        </is>
      </c>
      <c r="X1124" t="n">
        <v>0</v>
      </c>
      <c r="Y1124" t="n">
        <v>0</v>
      </c>
      <c r="Z1124" t="n">
        <v>95069990</v>
      </c>
      <c r="AA1124" t="inlineStr">
        <is>
          <t>OTHER</t>
        </is>
      </c>
      <c r="AB1124" t="inlineStr">
        <is>
          <t>http://indiausatrade.mea.gov.in/api/public/image/stream?key=products%2F20260521T121037Z-277385-75c95f82-KPGR-04-cropped.jpg</t>
        </is>
      </c>
      <c r="AC1124" t="inlineStr">
        <is>
          <t>2026-05-21T12:10:37.804Z</t>
        </is>
      </c>
    </row>
    <row r="1125">
      <c r="A1125" t="inlineStr">
        <is>
          <t>f3f1e284-b688-496b-b7ef-afb008636bdd</t>
        </is>
      </c>
      <c r="B1125" t="inlineStr">
        <is>
          <t>KPPS-07 Outdoor Multiplay Station</t>
        </is>
      </c>
      <c r="C1125" t="inlineStr">
        <is>
          <t>KPPS-07</t>
        </is>
      </c>
      <c r="E1125" t="inlineStr">
        <is>
          <t>FIXED</t>
        </is>
      </c>
      <c r="F1125" t="n">
        <v>13970</v>
      </c>
      <c r="G1125" t="inlineStr">
        <is>
          <t>USD</t>
        </is>
      </c>
      <c r="I1125" t="inlineStr">
        <is>
          <t>Unit</t>
        </is>
      </c>
      <c r="J1125" t="n">
        <v>1</v>
      </c>
      <c r="M1125" t="n">
        <v>0</v>
      </c>
      <c r="N1125" t="n">
        <v>0</v>
      </c>
      <c r="Q1125" t="inlineStr">
        <is>
          <t>2cb72c75-92ca-4f4b-9be4-4c1c43998d4a</t>
        </is>
      </c>
      <c r="R1125" t="inlineStr">
        <is>
          <t>Toys, games and sports requisites; parts and accessories thereof</t>
        </is>
      </c>
      <c r="S1125" t="inlineStr">
        <is>
          <t>be24b5e9-95de-431d-8fd7-473bd4b86e2b</t>
        </is>
      </c>
      <c r="T1125" t="inlineStr">
        <is>
          <t>Articles and equipment for general physical exercise, gymnastics, athletics, other sports (including table-tennis) or outdoor games, not specified or included elsewhere in this Chapter; swimming pools and paddling pools</t>
        </is>
      </c>
      <c r="U1125" t="inlineStr">
        <is>
          <t>48f859da-cfa8-44bd-a0fd-4dc67cea27dd</t>
        </is>
      </c>
      <c r="V1125" t="inlineStr">
        <is>
          <t>KIDZLET PLAY STRUCTURES PRIVATE LIMITED</t>
        </is>
      </c>
      <c r="W1125" t="inlineStr">
        <is>
          <t>AAHCK2420J</t>
        </is>
      </c>
      <c r="X1125" t="n">
        <v>0</v>
      </c>
      <c r="Y1125" t="n">
        <v>0</v>
      </c>
      <c r="Z1125" t="n">
        <v>95069990</v>
      </c>
      <c r="AA1125" t="inlineStr">
        <is>
          <t>OTHER</t>
        </is>
      </c>
      <c r="AB1125" t="inlineStr">
        <is>
          <t>http://indiausatrade.mea.gov.in/api/public/image/stream?key=products%2F20260516T082942Z-657472-62736c5d-KPPS-07-cropped.jpg</t>
        </is>
      </c>
      <c r="AC1125" t="inlineStr">
        <is>
          <t>2026-05-16T08:29:42.336Z</t>
        </is>
      </c>
    </row>
    <row r="1126">
      <c r="A1126" t="inlineStr">
        <is>
          <t>8aca0aa3-c544-4d12-927e-496463daced7</t>
        </is>
      </c>
      <c r="B1126" t="inlineStr">
        <is>
          <t>KPGR-05 Merry Go Round</t>
        </is>
      </c>
      <c r="C1126" t="inlineStr">
        <is>
          <t>KPGR-05</t>
        </is>
      </c>
      <c r="E1126" t="inlineStr">
        <is>
          <t>FIXED</t>
        </is>
      </c>
      <c r="F1126" t="n">
        <v>802</v>
      </c>
      <c r="G1126" t="inlineStr">
        <is>
          <t>USD</t>
        </is>
      </c>
      <c r="I1126" t="inlineStr">
        <is>
          <t>Unit</t>
        </is>
      </c>
      <c r="J1126" t="n">
        <v>1</v>
      </c>
      <c r="M1126" t="n">
        <v>0</v>
      </c>
      <c r="N1126" t="n">
        <v>0</v>
      </c>
      <c r="Q1126" t="inlineStr">
        <is>
          <t>2cb72c75-92ca-4f4b-9be4-4c1c43998d4a</t>
        </is>
      </c>
      <c r="R1126" t="inlineStr">
        <is>
          <t>Toys, games and sports requisites; parts and accessories thereof</t>
        </is>
      </c>
      <c r="S1126" t="inlineStr">
        <is>
          <t>be24b5e9-95de-431d-8fd7-473bd4b86e2b</t>
        </is>
      </c>
      <c r="T1126" t="inlineStr">
        <is>
          <t>Articles and equipment for general physical exercise, gymnastics, athletics, other sports (including table-tennis) or outdoor games, not specified or included elsewhere in this Chapter; swimming pools and paddling pools</t>
        </is>
      </c>
      <c r="U1126" t="inlineStr">
        <is>
          <t>48f859da-cfa8-44bd-a0fd-4dc67cea27dd</t>
        </is>
      </c>
      <c r="V1126" t="inlineStr">
        <is>
          <t>KIDZLET PLAY STRUCTURES PRIVATE LIMITED</t>
        </is>
      </c>
      <c r="W1126" t="inlineStr">
        <is>
          <t>AAHCK2420J</t>
        </is>
      </c>
      <c r="X1126" t="n">
        <v>0</v>
      </c>
      <c r="Y1126" t="n">
        <v>0</v>
      </c>
      <c r="Z1126" t="n">
        <v>95069990</v>
      </c>
      <c r="AA1126" t="inlineStr">
        <is>
          <t>OTHER</t>
        </is>
      </c>
      <c r="AB1126" t="inlineStr">
        <is>
          <t>http://indiausatrade.mea.gov.in/api/public/image/stream?key=products%2F20260521T121217Z-635907-d7cbe56c-KPGR-05-cropped.jpg</t>
        </is>
      </c>
      <c r="AC1126" t="inlineStr">
        <is>
          <t>2026-05-21T12:12:17.717Z</t>
        </is>
      </c>
    </row>
    <row r="1127">
      <c r="A1127" t="inlineStr">
        <is>
          <t>1f5f852d-70e3-4da3-8a59-28b412d52379</t>
        </is>
      </c>
      <c r="B1127" t="inlineStr">
        <is>
          <t>KPPS-08 Outdoor Multiplay Station</t>
        </is>
      </c>
      <c r="C1127" t="inlineStr">
        <is>
          <t>KPPS-08</t>
        </is>
      </c>
      <c r="E1127" t="inlineStr">
        <is>
          <t>FIXED</t>
        </is>
      </c>
      <c r="F1127" t="n">
        <v>8955</v>
      </c>
      <c r="G1127" t="inlineStr">
        <is>
          <t>USD</t>
        </is>
      </c>
      <c r="I1127" t="inlineStr">
        <is>
          <t>Unit</t>
        </is>
      </c>
      <c r="J1127" t="n">
        <v>1</v>
      </c>
      <c r="M1127" t="n">
        <v>0</v>
      </c>
      <c r="N1127" t="n">
        <v>0</v>
      </c>
      <c r="Q1127" t="inlineStr">
        <is>
          <t>2cb72c75-92ca-4f4b-9be4-4c1c43998d4a</t>
        </is>
      </c>
      <c r="R1127" t="inlineStr">
        <is>
          <t>Toys, games and sports requisites; parts and accessories thereof</t>
        </is>
      </c>
      <c r="S1127" t="inlineStr">
        <is>
          <t>be24b5e9-95de-431d-8fd7-473bd4b86e2b</t>
        </is>
      </c>
      <c r="T1127" t="inlineStr">
        <is>
          <t>Articles and equipment for general physical exercise, gymnastics, athletics, other sports (including table-tennis) or outdoor games, not specified or included elsewhere in this Chapter; swimming pools and paddling pools</t>
        </is>
      </c>
      <c r="U1127" t="inlineStr">
        <is>
          <t>48f859da-cfa8-44bd-a0fd-4dc67cea27dd</t>
        </is>
      </c>
      <c r="V1127" t="inlineStr">
        <is>
          <t>KIDZLET PLAY STRUCTURES PRIVATE LIMITED</t>
        </is>
      </c>
      <c r="W1127" t="inlineStr">
        <is>
          <t>AAHCK2420J</t>
        </is>
      </c>
      <c r="X1127" t="n">
        <v>0</v>
      </c>
      <c r="Y1127" t="n">
        <v>0</v>
      </c>
      <c r="Z1127" t="n">
        <v>95069990</v>
      </c>
      <c r="AA1127" t="inlineStr">
        <is>
          <t>OTHER</t>
        </is>
      </c>
      <c r="AB1127" t="inlineStr">
        <is>
          <t>http://indiausatrade.mea.gov.in/api/public/image/stream?key=products%2F20260516T090046Z-975752-a4a0d105-KPPS-08-cropped.jpg</t>
        </is>
      </c>
      <c r="AC1127" t="inlineStr">
        <is>
          <t>2026-05-16T09:00:46.942Z</t>
        </is>
      </c>
    </row>
    <row r="1128">
      <c r="A1128" t="inlineStr">
        <is>
          <t>d7be0ead-efaa-452b-b554-3bfeed84155e</t>
        </is>
      </c>
      <c r="B1128" t="inlineStr">
        <is>
          <t>KPPS-03 Outdoor Multiplay Station</t>
        </is>
      </c>
      <c r="C1128" t="inlineStr">
        <is>
          <t>KPPS-03</t>
        </is>
      </c>
      <c r="E1128" t="inlineStr">
        <is>
          <t>FIXED</t>
        </is>
      </c>
      <c r="F1128" t="n">
        <v>17910</v>
      </c>
      <c r="G1128" t="inlineStr">
        <is>
          <t>USD</t>
        </is>
      </c>
      <c r="I1128" t="inlineStr">
        <is>
          <t>Unit</t>
        </is>
      </c>
      <c r="J1128" t="n">
        <v>1</v>
      </c>
      <c r="M1128" t="n">
        <v>0</v>
      </c>
      <c r="N1128" t="n">
        <v>0</v>
      </c>
      <c r="Q1128" t="inlineStr">
        <is>
          <t>2cb72c75-92ca-4f4b-9be4-4c1c43998d4a</t>
        </is>
      </c>
      <c r="R1128" t="inlineStr">
        <is>
          <t>Toys, games and sports requisites; parts and accessories thereof</t>
        </is>
      </c>
      <c r="S1128" t="inlineStr">
        <is>
          <t>be24b5e9-95de-431d-8fd7-473bd4b86e2b</t>
        </is>
      </c>
      <c r="T1128" t="inlineStr">
        <is>
          <t>Articles and equipment for general physical exercise, gymnastics, athletics, other sports (including table-tennis) or outdoor games, not specified or included elsewhere in this Chapter; swimming pools and paddling pools</t>
        </is>
      </c>
      <c r="U1128" t="inlineStr">
        <is>
          <t>48f859da-cfa8-44bd-a0fd-4dc67cea27dd</t>
        </is>
      </c>
      <c r="V1128" t="inlineStr">
        <is>
          <t>KIDZLET PLAY STRUCTURES PRIVATE LIMITED</t>
        </is>
      </c>
      <c r="W1128" t="inlineStr">
        <is>
          <t>AAHCK2420J</t>
        </is>
      </c>
      <c r="X1128" t="n">
        <v>0</v>
      </c>
      <c r="Y1128" t="n">
        <v>0</v>
      </c>
      <c r="Z1128" t="n">
        <v>95069990</v>
      </c>
      <c r="AA1128" t="inlineStr">
        <is>
          <t>OTHER</t>
        </is>
      </c>
      <c r="AB1128" t="inlineStr">
        <is>
          <t>http://indiausatrade.mea.gov.in/api/public/image/stream?key=products%2F20260516T065557Z-778540-3520073c-KPPS-03%20(01)-cropped.jpg</t>
        </is>
      </c>
      <c r="AC1128" t="inlineStr">
        <is>
          <t>2026-05-15T11:46:37.889Z</t>
        </is>
      </c>
    </row>
    <row r="1129">
      <c r="A1129" t="inlineStr">
        <is>
          <t>80cd2c12-1c99-4e46-ae39-3da1d0f6ce9b</t>
        </is>
      </c>
      <c r="B1129" t="inlineStr">
        <is>
          <t>KPPS-09 Outdoor Multiplay Station</t>
        </is>
      </c>
      <c r="C1129" t="inlineStr">
        <is>
          <t>KPPS-09</t>
        </is>
      </c>
      <c r="E1129" t="inlineStr">
        <is>
          <t>FIXED</t>
        </is>
      </c>
      <c r="F1129" t="n">
        <v>11319</v>
      </c>
      <c r="G1129" t="inlineStr">
        <is>
          <t>USD</t>
        </is>
      </c>
      <c r="I1129" t="inlineStr">
        <is>
          <t>Unit</t>
        </is>
      </c>
      <c r="J1129" t="n">
        <v>1</v>
      </c>
      <c r="M1129" t="n">
        <v>0</v>
      </c>
      <c r="N1129" t="n">
        <v>0</v>
      </c>
      <c r="Q1129" t="inlineStr">
        <is>
          <t>2cb72c75-92ca-4f4b-9be4-4c1c43998d4a</t>
        </is>
      </c>
      <c r="R1129" t="inlineStr">
        <is>
          <t>Toys, games and sports requisites; parts and accessories thereof</t>
        </is>
      </c>
      <c r="S1129" t="inlineStr">
        <is>
          <t>be24b5e9-95de-431d-8fd7-473bd4b86e2b</t>
        </is>
      </c>
      <c r="T1129" t="inlineStr">
        <is>
          <t>Articles and equipment for general physical exercise, gymnastics, athletics, other sports (including table-tennis) or outdoor games, not specified or included elsewhere in this Chapter; swimming pools and paddling pools</t>
        </is>
      </c>
      <c r="U1129" t="inlineStr">
        <is>
          <t>48f859da-cfa8-44bd-a0fd-4dc67cea27dd</t>
        </is>
      </c>
      <c r="V1129" t="inlineStr">
        <is>
          <t>KIDZLET PLAY STRUCTURES PRIVATE LIMITED</t>
        </is>
      </c>
      <c r="W1129" t="inlineStr">
        <is>
          <t>AAHCK2420J</t>
        </is>
      </c>
      <c r="X1129" t="n">
        <v>0</v>
      </c>
      <c r="Y1129" t="n">
        <v>0</v>
      </c>
      <c r="Z1129" t="n">
        <v>95069990</v>
      </c>
      <c r="AA1129" t="inlineStr">
        <is>
          <t>OTHER</t>
        </is>
      </c>
      <c r="AB1129" t="inlineStr">
        <is>
          <t>http://indiausatrade.mea.gov.in/api/public/image/stream?key=products%2F20260516T090433Z-698764-2cea71ce-KPPS-09-cropped.jpg</t>
        </is>
      </c>
      <c r="AC1129" t="inlineStr">
        <is>
          <t>2026-05-16T09:04:33.325Z</t>
        </is>
      </c>
    </row>
    <row r="1130">
      <c r="A1130" t="inlineStr">
        <is>
          <t>43824bfa-312d-409e-8858-533ab6e0ce88</t>
        </is>
      </c>
      <c r="B1130" t="inlineStr">
        <is>
          <t>KPPS-18 Outdoor Multiplay Station</t>
        </is>
      </c>
      <c r="C1130" t="inlineStr">
        <is>
          <t>KPPS-18</t>
        </is>
      </c>
      <c r="E1130" t="inlineStr">
        <is>
          <t>FIXED</t>
        </is>
      </c>
      <c r="F1130" t="n">
        <v>8582</v>
      </c>
      <c r="G1130" t="inlineStr">
        <is>
          <t>USD</t>
        </is>
      </c>
      <c r="J1130" t="n">
        <v>1</v>
      </c>
      <c r="M1130" t="n">
        <v>0</v>
      </c>
      <c r="N1130" t="n">
        <v>0</v>
      </c>
      <c r="Q1130" t="inlineStr">
        <is>
          <t>2cb72c75-92ca-4f4b-9be4-4c1c43998d4a</t>
        </is>
      </c>
      <c r="R1130" t="inlineStr">
        <is>
          <t>Toys, games and sports requisites; parts and accessories thereof</t>
        </is>
      </c>
      <c r="S1130" t="inlineStr">
        <is>
          <t>be24b5e9-95de-431d-8fd7-473bd4b86e2b</t>
        </is>
      </c>
      <c r="T1130" t="inlineStr">
        <is>
          <t>Articles and equipment for general physical exercise, gymnastics, athletics, other sports (including table-tennis) or outdoor games, not specified or included elsewhere in this Chapter; swimming pools and paddling pools</t>
        </is>
      </c>
      <c r="U1130" t="inlineStr">
        <is>
          <t>48f859da-cfa8-44bd-a0fd-4dc67cea27dd</t>
        </is>
      </c>
      <c r="V1130" t="inlineStr">
        <is>
          <t>KIDZLET PLAY STRUCTURES PRIVATE LIMITED</t>
        </is>
      </c>
      <c r="W1130" t="inlineStr">
        <is>
          <t>AAHCK2420J</t>
        </is>
      </c>
      <c r="X1130" t="n">
        <v>0</v>
      </c>
      <c r="Y1130" t="n">
        <v>0</v>
      </c>
      <c r="Z1130" t="n">
        <v>95069990</v>
      </c>
      <c r="AA1130" t="inlineStr">
        <is>
          <t>OTHER</t>
        </is>
      </c>
      <c r="AB1130" t="inlineStr">
        <is>
          <t>http://indiausatrade.mea.gov.in/api/public/image/stream?key=products%2F20260516T111028Z-291828-bf2c5c1d-01-cropped.jpg</t>
        </is>
      </c>
      <c r="AC1130" t="inlineStr">
        <is>
          <t>2026-05-16T11:10:28.729Z</t>
        </is>
      </c>
    </row>
    <row r="1131">
      <c r="A1131" t="inlineStr">
        <is>
          <t>4924df0f-1519-4afa-89a4-8673d447c9d2</t>
        </is>
      </c>
      <c r="B1131" t="inlineStr">
        <is>
          <t>KPGR-06 Merry Go Round</t>
        </is>
      </c>
      <c r="C1131" t="inlineStr">
        <is>
          <t>KPGR-06</t>
        </is>
      </c>
      <c r="E1131" t="inlineStr">
        <is>
          <t>FIXED</t>
        </is>
      </c>
      <c r="F1131" t="n">
        <v>1003</v>
      </c>
      <c r="G1131" t="inlineStr">
        <is>
          <t>USD</t>
        </is>
      </c>
      <c r="I1131" t="inlineStr">
        <is>
          <t>Unit</t>
        </is>
      </c>
      <c r="J1131" t="n">
        <v>1</v>
      </c>
      <c r="M1131" t="n">
        <v>0</v>
      </c>
      <c r="N1131" t="n">
        <v>0</v>
      </c>
      <c r="Q1131" t="inlineStr">
        <is>
          <t>2cb72c75-92ca-4f4b-9be4-4c1c43998d4a</t>
        </is>
      </c>
      <c r="R1131" t="inlineStr">
        <is>
          <t>Toys, games and sports requisites; parts and accessories thereof</t>
        </is>
      </c>
      <c r="S1131" t="inlineStr">
        <is>
          <t>be24b5e9-95de-431d-8fd7-473bd4b86e2b</t>
        </is>
      </c>
      <c r="T1131" t="inlineStr">
        <is>
          <t>Articles and equipment for general physical exercise, gymnastics, athletics, other sports (including table-tennis) or outdoor games, not specified or included elsewhere in this Chapter; swimming pools and paddling pools</t>
        </is>
      </c>
      <c r="U1131" t="inlineStr">
        <is>
          <t>48f859da-cfa8-44bd-a0fd-4dc67cea27dd</t>
        </is>
      </c>
      <c r="V1131" t="inlineStr">
        <is>
          <t>KIDZLET PLAY STRUCTURES PRIVATE LIMITED</t>
        </is>
      </c>
      <c r="W1131" t="inlineStr">
        <is>
          <t>AAHCK2420J</t>
        </is>
      </c>
      <c r="X1131" t="n">
        <v>0</v>
      </c>
      <c r="Y1131" t="n">
        <v>0</v>
      </c>
      <c r="Z1131" t="n">
        <v>95069990</v>
      </c>
      <c r="AA1131" t="inlineStr">
        <is>
          <t>OTHER</t>
        </is>
      </c>
      <c r="AB1131" t="inlineStr">
        <is>
          <t>http://indiausatrade.mea.gov.in/api/public/image/stream?key=products%2F20260521T121404Z-931310-e36f5805-KPGR-06-cropped.jpg</t>
        </is>
      </c>
      <c r="AC1131" t="inlineStr">
        <is>
          <t>2026-05-21T12:14:04.183Z</t>
        </is>
      </c>
    </row>
    <row r="1132">
      <c r="A1132" t="inlineStr">
        <is>
          <t>481a6515-fcec-46d4-b567-7d7e78f8bb4f</t>
        </is>
      </c>
      <c r="B1132" t="inlineStr">
        <is>
          <t>KPPS-17 Outdoor Multiplay Station</t>
        </is>
      </c>
      <c r="C1132" t="inlineStr">
        <is>
          <t>KPPS-17</t>
        </is>
      </c>
      <c r="E1132" t="inlineStr">
        <is>
          <t>FIXED</t>
        </is>
      </c>
      <c r="F1132" t="n">
        <v>5373</v>
      </c>
      <c r="G1132" t="inlineStr">
        <is>
          <t>USD</t>
        </is>
      </c>
      <c r="I1132" t="inlineStr">
        <is>
          <t>Unit</t>
        </is>
      </c>
      <c r="J1132" t="n">
        <v>1</v>
      </c>
      <c r="M1132" t="n">
        <v>0</v>
      </c>
      <c r="N1132" t="n">
        <v>0</v>
      </c>
      <c r="Q1132" t="inlineStr">
        <is>
          <t>2cb72c75-92ca-4f4b-9be4-4c1c43998d4a</t>
        </is>
      </c>
      <c r="R1132" t="inlineStr">
        <is>
          <t>Toys, games and sports requisites; parts and accessories thereof</t>
        </is>
      </c>
      <c r="S1132" t="inlineStr">
        <is>
          <t>be24b5e9-95de-431d-8fd7-473bd4b86e2b</t>
        </is>
      </c>
      <c r="T1132" t="inlineStr">
        <is>
          <t>Articles and equipment for general physical exercise, gymnastics, athletics, other sports (including table-tennis) or outdoor games, not specified or included elsewhere in this Chapter; swimming pools and paddling pools</t>
        </is>
      </c>
      <c r="U1132" t="inlineStr">
        <is>
          <t>48f859da-cfa8-44bd-a0fd-4dc67cea27dd</t>
        </is>
      </c>
      <c r="V1132" t="inlineStr">
        <is>
          <t>KIDZLET PLAY STRUCTURES PRIVATE LIMITED</t>
        </is>
      </c>
      <c r="W1132" t="inlineStr">
        <is>
          <t>AAHCK2420J</t>
        </is>
      </c>
      <c r="X1132" t="n">
        <v>0</v>
      </c>
      <c r="Y1132" t="n">
        <v>0</v>
      </c>
      <c r="Z1132" t="n">
        <v>95069990</v>
      </c>
      <c r="AA1132" t="inlineStr">
        <is>
          <t>OTHER</t>
        </is>
      </c>
      <c r="AB1132" t="inlineStr">
        <is>
          <t>http://indiausatrade.mea.gov.in/api/public/image/stream?key=products%2F20260516T110535Z-191045-d7043f00-01-cropped.jpg</t>
        </is>
      </c>
      <c r="AC1132" t="inlineStr">
        <is>
          <t>2026-05-16T11:05:35.821Z</t>
        </is>
      </c>
    </row>
    <row r="1133">
      <c r="A1133" t="inlineStr">
        <is>
          <t>22f7f1cf-76d6-4c12-980f-c13a8e20659d</t>
        </is>
      </c>
      <c r="B1133" t="inlineStr">
        <is>
          <t>KPPS-15 Outdoor Multiplay Station</t>
        </is>
      </c>
      <c r="C1133" t="inlineStr">
        <is>
          <t>KPPS-15</t>
        </is>
      </c>
      <c r="E1133" t="inlineStr">
        <is>
          <t>FIXED</t>
        </is>
      </c>
      <c r="F1133" t="n">
        <v>4656</v>
      </c>
      <c r="G1133" t="inlineStr">
        <is>
          <t>USD</t>
        </is>
      </c>
      <c r="I1133" t="inlineStr">
        <is>
          <t>Unit</t>
        </is>
      </c>
      <c r="J1133" t="n">
        <v>1</v>
      </c>
      <c r="M1133" t="n">
        <v>0</v>
      </c>
      <c r="N1133" t="n">
        <v>0</v>
      </c>
      <c r="Q1133" t="inlineStr">
        <is>
          <t>2cb72c75-92ca-4f4b-9be4-4c1c43998d4a</t>
        </is>
      </c>
      <c r="R1133" t="inlineStr">
        <is>
          <t>Toys, games and sports requisites; parts and accessories thereof</t>
        </is>
      </c>
      <c r="S1133" t="inlineStr">
        <is>
          <t>be24b5e9-95de-431d-8fd7-473bd4b86e2b</t>
        </is>
      </c>
      <c r="T1133" t="inlineStr">
        <is>
          <t>Articles and equipment for general physical exercise, gymnastics, athletics, other sports (including table-tennis) or outdoor games, not specified or included elsewhere in this Chapter; swimming pools and paddling pools</t>
        </is>
      </c>
      <c r="U1133" t="inlineStr">
        <is>
          <t>48f859da-cfa8-44bd-a0fd-4dc67cea27dd</t>
        </is>
      </c>
      <c r="V1133" t="inlineStr">
        <is>
          <t>KIDZLET PLAY STRUCTURES PRIVATE LIMITED</t>
        </is>
      </c>
      <c r="W1133" t="inlineStr">
        <is>
          <t>AAHCK2420J</t>
        </is>
      </c>
      <c r="X1133" t="n">
        <v>0</v>
      </c>
      <c r="Y1133" t="n">
        <v>0</v>
      </c>
      <c r="Z1133" t="n">
        <v>95069990</v>
      </c>
      <c r="AA1133" t="inlineStr">
        <is>
          <t>OTHER</t>
        </is>
      </c>
      <c r="AB1133" t="inlineStr">
        <is>
          <t>http://indiausatrade.mea.gov.in/api/public/image/stream?key=products%2F20260516T103756Z-169540-bc61d164-01-cropped.jpg</t>
        </is>
      </c>
      <c r="AC1133" t="inlineStr">
        <is>
          <t>2026-05-16T10:37:56.737Z</t>
        </is>
      </c>
    </row>
    <row r="1134">
      <c r="A1134" t="inlineStr">
        <is>
          <t>b5009ba6-d9a9-404b-9872-40637c9fce7f</t>
        </is>
      </c>
      <c r="B1134" t="inlineStr">
        <is>
          <t>KPSL-03 Slide</t>
        </is>
      </c>
      <c r="C1134" t="inlineStr">
        <is>
          <t>KPSL-03</t>
        </is>
      </c>
      <c r="E1134" t="inlineStr">
        <is>
          <t>FIXED</t>
        </is>
      </c>
      <c r="F1134" t="n">
        <v>1075</v>
      </c>
      <c r="G1134" t="inlineStr">
        <is>
          <t>USD</t>
        </is>
      </c>
      <c r="I1134" t="inlineStr">
        <is>
          <t>Unit</t>
        </is>
      </c>
      <c r="J1134" t="n">
        <v>1</v>
      </c>
      <c r="M1134" t="n">
        <v>0</v>
      </c>
      <c r="N1134" t="n">
        <v>0</v>
      </c>
      <c r="Q1134" t="inlineStr">
        <is>
          <t>2cb72c75-92ca-4f4b-9be4-4c1c43998d4a</t>
        </is>
      </c>
      <c r="R1134" t="inlineStr">
        <is>
          <t>Toys, games and sports requisites; parts and accessories thereof</t>
        </is>
      </c>
      <c r="S1134" t="inlineStr">
        <is>
          <t>be24b5e9-95de-431d-8fd7-473bd4b86e2b</t>
        </is>
      </c>
      <c r="T1134" t="inlineStr">
        <is>
          <t>Articles and equipment for general physical exercise, gymnastics, athletics, other sports (including table-tennis) or outdoor games, not specified or included elsewhere in this Chapter; swimming pools and paddling pools</t>
        </is>
      </c>
      <c r="U1134" t="inlineStr">
        <is>
          <t>48f859da-cfa8-44bd-a0fd-4dc67cea27dd</t>
        </is>
      </c>
      <c r="V1134" t="inlineStr">
        <is>
          <t>KIDZLET PLAY STRUCTURES PRIVATE LIMITED</t>
        </is>
      </c>
      <c r="W1134" t="inlineStr">
        <is>
          <t>AAHCK2420J</t>
        </is>
      </c>
      <c r="X1134" t="n">
        <v>0</v>
      </c>
      <c r="Y1134" t="n">
        <v>0</v>
      </c>
      <c r="Z1134" t="n">
        <v>95069990</v>
      </c>
      <c r="AA1134" t="inlineStr">
        <is>
          <t>OTHER</t>
        </is>
      </c>
      <c r="AB1134" t="inlineStr">
        <is>
          <t>http://indiausatrade.mea.gov.in/api/public/image/stream?key=products%2F20260520T101011Z-607376-e6734c0c-KPSL%2003-cropped.jpg</t>
        </is>
      </c>
      <c r="AC1134" t="inlineStr">
        <is>
          <t>2026-05-20T10:10:11.357Z</t>
        </is>
      </c>
    </row>
    <row r="1135">
      <c r="A1135" t="inlineStr">
        <is>
          <t>01b3ab90-f221-4185-b1be-d527c9f15d12</t>
        </is>
      </c>
      <c r="B1135" t="inlineStr">
        <is>
          <t>KPPS-14 Outdoor Multiplay Station</t>
        </is>
      </c>
      <c r="C1135" t="inlineStr">
        <is>
          <t>KPPS-14</t>
        </is>
      </c>
      <c r="E1135" t="inlineStr">
        <is>
          <t>FIXED</t>
        </is>
      </c>
      <c r="F1135" t="n">
        <v>6161</v>
      </c>
      <c r="G1135" t="inlineStr">
        <is>
          <t>USD</t>
        </is>
      </c>
      <c r="I1135" t="inlineStr">
        <is>
          <t>Unit</t>
        </is>
      </c>
      <c r="J1135" t="n">
        <v>1</v>
      </c>
      <c r="M1135" t="n">
        <v>0</v>
      </c>
      <c r="N1135" t="n">
        <v>0</v>
      </c>
      <c r="Q1135" t="inlineStr">
        <is>
          <t>2cb72c75-92ca-4f4b-9be4-4c1c43998d4a</t>
        </is>
      </c>
      <c r="R1135" t="inlineStr">
        <is>
          <t>Toys, games and sports requisites; parts and accessories thereof</t>
        </is>
      </c>
      <c r="S1135" t="inlineStr">
        <is>
          <t>be24b5e9-95de-431d-8fd7-473bd4b86e2b</t>
        </is>
      </c>
      <c r="T1135" t="inlineStr">
        <is>
          <t>Articles and equipment for general physical exercise, gymnastics, athletics, other sports (including table-tennis) or outdoor games, not specified or included elsewhere in this Chapter; swimming pools and paddling pools</t>
        </is>
      </c>
      <c r="U1135" t="inlineStr">
        <is>
          <t>48f859da-cfa8-44bd-a0fd-4dc67cea27dd</t>
        </is>
      </c>
      <c r="V1135" t="inlineStr">
        <is>
          <t>KIDZLET PLAY STRUCTURES PRIVATE LIMITED</t>
        </is>
      </c>
      <c r="W1135" t="inlineStr">
        <is>
          <t>AAHCK2420J</t>
        </is>
      </c>
      <c r="X1135" t="n">
        <v>0</v>
      </c>
      <c r="Y1135" t="n">
        <v>0</v>
      </c>
      <c r="Z1135" t="n">
        <v>95069990</v>
      </c>
      <c r="AA1135" t="inlineStr">
        <is>
          <t>OTHER</t>
        </is>
      </c>
      <c r="AB1135" t="inlineStr">
        <is>
          <t>http://indiausatrade.mea.gov.in/api/public/image/stream?key=products%2F20260516T093818Z-290303-73db57ef-01-cropped.jpg</t>
        </is>
      </c>
      <c r="AC1135" t="inlineStr">
        <is>
          <t>2026-05-16T09:38:18.414Z</t>
        </is>
      </c>
    </row>
    <row r="1136">
      <c r="A1136" t="inlineStr">
        <is>
          <t>7c44de61-645a-48dd-abf5-d1f833e768dd</t>
        </is>
      </c>
      <c r="B1136" t="inlineStr">
        <is>
          <t>KPPS-12 Outdoor Multiplay Station</t>
        </is>
      </c>
      <c r="C1136" t="inlineStr">
        <is>
          <t>KPPS-12</t>
        </is>
      </c>
      <c r="E1136" t="inlineStr">
        <is>
          <t>FIXED</t>
        </is>
      </c>
      <c r="F1136" t="n">
        <v>7880</v>
      </c>
      <c r="G1136" t="inlineStr">
        <is>
          <t>USD</t>
        </is>
      </c>
      <c r="I1136" t="inlineStr">
        <is>
          <t>Unit</t>
        </is>
      </c>
      <c r="J1136" t="n">
        <v>1</v>
      </c>
      <c r="M1136" t="n">
        <v>0</v>
      </c>
      <c r="N1136" t="n">
        <v>0</v>
      </c>
      <c r="Q1136" t="inlineStr">
        <is>
          <t>2cb72c75-92ca-4f4b-9be4-4c1c43998d4a</t>
        </is>
      </c>
      <c r="R1136" t="inlineStr">
        <is>
          <t>Toys, games and sports requisites; parts and accessories thereof</t>
        </is>
      </c>
      <c r="S1136" t="inlineStr">
        <is>
          <t>be24b5e9-95de-431d-8fd7-473bd4b86e2b</t>
        </is>
      </c>
      <c r="T1136" t="inlineStr">
        <is>
          <t>Articles and equipment for general physical exercise, gymnastics, athletics, other sports (including table-tennis) or outdoor games, not specified or included elsewhere in this Chapter; swimming pools and paddling pools</t>
        </is>
      </c>
      <c r="U1136" t="inlineStr">
        <is>
          <t>48f859da-cfa8-44bd-a0fd-4dc67cea27dd</t>
        </is>
      </c>
      <c r="V1136" t="inlineStr">
        <is>
          <t>KIDZLET PLAY STRUCTURES PRIVATE LIMITED</t>
        </is>
      </c>
      <c r="W1136" t="inlineStr">
        <is>
          <t>AAHCK2420J</t>
        </is>
      </c>
      <c r="X1136" t="n">
        <v>0</v>
      </c>
      <c r="Y1136" t="n">
        <v>0</v>
      </c>
      <c r="Z1136" t="n">
        <v>95069990</v>
      </c>
      <c r="AA1136" t="inlineStr">
        <is>
          <t>OTHER</t>
        </is>
      </c>
      <c r="AB1136" t="inlineStr">
        <is>
          <t>http://indiausatrade.mea.gov.in/api/public/image/stream?key=products%2F20260516T092330Z-898633-2c3e5af4-T-cropped.jpg</t>
        </is>
      </c>
      <c r="AC1136" t="inlineStr">
        <is>
          <t>2026-05-16T09:23:30.489Z</t>
        </is>
      </c>
    </row>
    <row r="1137">
      <c r="A1137" t="inlineStr">
        <is>
          <t>0c64152d-549c-4c0d-b3d9-45badc9489e1</t>
        </is>
      </c>
      <c r="B1137" t="inlineStr">
        <is>
          <t>KPPS-11 Outdoor Multiplay Station</t>
        </is>
      </c>
      <c r="C1137" t="inlineStr">
        <is>
          <t>KPPS-11</t>
        </is>
      </c>
      <c r="E1137" t="inlineStr">
        <is>
          <t>FIXED</t>
        </is>
      </c>
      <c r="F1137" t="n">
        <v>8238</v>
      </c>
      <c r="G1137" t="inlineStr">
        <is>
          <t>USD</t>
        </is>
      </c>
      <c r="I1137" t="inlineStr">
        <is>
          <t>Unit</t>
        </is>
      </c>
      <c r="J1137" t="n">
        <v>1</v>
      </c>
      <c r="M1137" t="n">
        <v>0</v>
      </c>
      <c r="N1137" t="n">
        <v>0</v>
      </c>
      <c r="Q1137" t="inlineStr">
        <is>
          <t>2cb72c75-92ca-4f4b-9be4-4c1c43998d4a</t>
        </is>
      </c>
      <c r="R1137" t="inlineStr">
        <is>
          <t>Toys, games and sports requisites; parts and accessories thereof</t>
        </is>
      </c>
      <c r="S1137" t="inlineStr">
        <is>
          <t>be24b5e9-95de-431d-8fd7-473bd4b86e2b</t>
        </is>
      </c>
      <c r="T1137" t="inlineStr">
        <is>
          <t>Articles and equipment for general physical exercise, gymnastics, athletics, other sports (including table-tennis) or outdoor games, not specified or included elsewhere in this Chapter; swimming pools and paddling pools</t>
        </is>
      </c>
      <c r="U1137" t="inlineStr">
        <is>
          <t>48f859da-cfa8-44bd-a0fd-4dc67cea27dd</t>
        </is>
      </c>
      <c r="V1137" t="inlineStr">
        <is>
          <t>KIDZLET PLAY STRUCTURES PRIVATE LIMITED</t>
        </is>
      </c>
      <c r="W1137" t="inlineStr">
        <is>
          <t>AAHCK2420J</t>
        </is>
      </c>
      <c r="X1137" t="n">
        <v>0</v>
      </c>
      <c r="Y1137" t="n">
        <v>0</v>
      </c>
      <c r="Z1137" t="n">
        <v>95069990</v>
      </c>
      <c r="AA1137" t="inlineStr">
        <is>
          <t>OTHER</t>
        </is>
      </c>
      <c r="AB1137" t="inlineStr">
        <is>
          <t>http://indiausatrade.mea.gov.in/api/public/image/stream?key=products%2F20260516T091546Z-325387-fdb057dc-KPPS-11-cropped.jpg</t>
        </is>
      </c>
      <c r="AC1137" t="inlineStr">
        <is>
          <t>2026-05-16T09:15:46.849Z</t>
        </is>
      </c>
    </row>
    <row r="1138">
      <c r="A1138" t="inlineStr">
        <is>
          <t>9c7fe0b0-6719-454b-93d9-cce89683d6e3</t>
        </is>
      </c>
      <c r="B1138" t="inlineStr">
        <is>
          <t>KPPS-23 Outdoor Multiplay Station</t>
        </is>
      </c>
      <c r="C1138" t="inlineStr">
        <is>
          <t>KPPS-23</t>
        </is>
      </c>
      <c r="E1138" t="inlineStr">
        <is>
          <t>FIXED</t>
        </is>
      </c>
      <c r="F1138" t="n">
        <v>7522</v>
      </c>
      <c r="G1138" t="inlineStr">
        <is>
          <t>USD</t>
        </is>
      </c>
      <c r="I1138" t="inlineStr">
        <is>
          <t>Unit</t>
        </is>
      </c>
      <c r="J1138" t="n">
        <v>1</v>
      </c>
      <c r="M1138" t="n">
        <v>0</v>
      </c>
      <c r="N1138" t="n">
        <v>0</v>
      </c>
      <c r="Q1138" t="inlineStr">
        <is>
          <t>2cb72c75-92ca-4f4b-9be4-4c1c43998d4a</t>
        </is>
      </c>
      <c r="R1138" t="inlineStr">
        <is>
          <t>Toys, games and sports requisites; parts and accessories thereof</t>
        </is>
      </c>
      <c r="S1138" t="inlineStr">
        <is>
          <t>be24b5e9-95de-431d-8fd7-473bd4b86e2b</t>
        </is>
      </c>
      <c r="T1138" t="inlineStr">
        <is>
          <t>Articles and equipment for general physical exercise, gymnastics, athletics, other sports (including table-tennis) or outdoor games, not specified or included elsewhere in this Chapter; swimming pools and paddling pools</t>
        </is>
      </c>
      <c r="U1138" t="inlineStr">
        <is>
          <t>48f859da-cfa8-44bd-a0fd-4dc67cea27dd</t>
        </is>
      </c>
      <c r="V1138" t="inlineStr">
        <is>
          <t>KIDZLET PLAY STRUCTURES PRIVATE LIMITED</t>
        </is>
      </c>
      <c r="W1138" t="inlineStr">
        <is>
          <t>AAHCK2420J</t>
        </is>
      </c>
      <c r="X1138" t="n">
        <v>0</v>
      </c>
      <c r="Y1138" t="n">
        <v>0</v>
      </c>
      <c r="Z1138" t="n">
        <v>95069990</v>
      </c>
      <c r="AA1138" t="inlineStr">
        <is>
          <t>OTHER</t>
        </is>
      </c>
      <c r="AB1138" t="inlineStr">
        <is>
          <t>http://indiausatrade.mea.gov.in/api/public/image/stream?key=products%2F20260516T115055Z-923362-4374455e-KPPS%2023-cropped.jpg</t>
        </is>
      </c>
      <c r="AC1138" t="inlineStr">
        <is>
          <t>2026-05-16T11:50:55.765Z</t>
        </is>
      </c>
    </row>
    <row r="1139">
      <c r="A1139" t="inlineStr">
        <is>
          <t>7fa060d3-5881-4075-aecc-eebff87fc472</t>
        </is>
      </c>
      <c r="B1139" t="inlineStr">
        <is>
          <t>KPPS-24 Outdoor Multiplay Station</t>
        </is>
      </c>
      <c r="C1139" t="inlineStr">
        <is>
          <t>KPPS-24</t>
        </is>
      </c>
      <c r="E1139" t="inlineStr">
        <is>
          <t>FIXED</t>
        </is>
      </c>
      <c r="F1139" t="n">
        <v>3940</v>
      </c>
      <c r="G1139" t="inlineStr">
        <is>
          <t>USD</t>
        </is>
      </c>
      <c r="I1139" t="inlineStr">
        <is>
          <t>Unit</t>
        </is>
      </c>
      <c r="J1139" t="n">
        <v>1</v>
      </c>
      <c r="M1139" t="n">
        <v>0</v>
      </c>
      <c r="N1139" t="n">
        <v>0</v>
      </c>
      <c r="Q1139" t="inlineStr">
        <is>
          <t>2cb72c75-92ca-4f4b-9be4-4c1c43998d4a</t>
        </is>
      </c>
      <c r="R1139" t="inlineStr">
        <is>
          <t>Toys, games and sports requisites; parts and accessories thereof</t>
        </is>
      </c>
      <c r="S1139" t="inlineStr">
        <is>
          <t>be24b5e9-95de-431d-8fd7-473bd4b86e2b</t>
        </is>
      </c>
      <c r="T1139" t="inlineStr">
        <is>
          <t>Articles and equipment for general physical exercise, gymnastics, athletics, other sports (including table-tennis) or outdoor games, not specified or included elsewhere in this Chapter; swimming pools and paddling pools</t>
        </is>
      </c>
      <c r="U1139" t="inlineStr">
        <is>
          <t>48f859da-cfa8-44bd-a0fd-4dc67cea27dd</t>
        </is>
      </c>
      <c r="V1139" t="inlineStr">
        <is>
          <t>KIDZLET PLAY STRUCTURES PRIVATE LIMITED</t>
        </is>
      </c>
      <c r="W1139" t="inlineStr">
        <is>
          <t>AAHCK2420J</t>
        </is>
      </c>
      <c r="X1139" t="n">
        <v>0</v>
      </c>
      <c r="Y1139" t="n">
        <v>0</v>
      </c>
      <c r="Z1139" t="n">
        <v>95069990</v>
      </c>
      <c r="AA1139" t="inlineStr">
        <is>
          <t>OTHER</t>
        </is>
      </c>
      <c r="AB1139" t="inlineStr">
        <is>
          <t>http://indiausatrade.mea.gov.in/api/public/image/stream?key=products%2F20260516T115411Z-252844-23f4f865-KPPS%2024-cropped.jpg</t>
        </is>
      </c>
      <c r="AC1139" t="inlineStr">
        <is>
          <t>2026-05-16T11:54:11.771Z</t>
        </is>
      </c>
    </row>
    <row r="1140">
      <c r="A1140" t="inlineStr">
        <is>
          <t>2ee5b9fb-d035-413b-aed2-970c62d3e7c5</t>
        </is>
      </c>
      <c r="B1140" t="inlineStr">
        <is>
          <t>KPPS-22 Outdoor Multiplay Station</t>
        </is>
      </c>
      <c r="C1140" t="inlineStr">
        <is>
          <t>KPPS-22</t>
        </is>
      </c>
      <c r="E1140" t="inlineStr">
        <is>
          <t>FIXED</t>
        </is>
      </c>
      <c r="F1140" t="n">
        <v>1576</v>
      </c>
      <c r="G1140" t="inlineStr">
        <is>
          <t>USD</t>
        </is>
      </c>
      <c r="I1140" t="inlineStr">
        <is>
          <t>Unit</t>
        </is>
      </c>
      <c r="J1140" t="n">
        <v>1</v>
      </c>
      <c r="M1140" t="n">
        <v>0</v>
      </c>
      <c r="N1140" t="n">
        <v>0</v>
      </c>
      <c r="Q1140" t="inlineStr">
        <is>
          <t>2cb72c75-92ca-4f4b-9be4-4c1c43998d4a</t>
        </is>
      </c>
      <c r="R1140" t="inlineStr">
        <is>
          <t>Toys, games and sports requisites; parts and accessories thereof</t>
        </is>
      </c>
      <c r="S1140" t="inlineStr">
        <is>
          <t>be24b5e9-95de-431d-8fd7-473bd4b86e2b</t>
        </is>
      </c>
      <c r="T1140" t="inlineStr">
        <is>
          <t>Articles and equipment for general physical exercise, gymnastics, athletics, other sports (including table-tennis) or outdoor games, not specified or included elsewhere in this Chapter; swimming pools and paddling pools</t>
        </is>
      </c>
      <c r="U1140" t="inlineStr">
        <is>
          <t>48f859da-cfa8-44bd-a0fd-4dc67cea27dd</t>
        </is>
      </c>
      <c r="V1140" t="inlineStr">
        <is>
          <t>KIDZLET PLAY STRUCTURES PRIVATE LIMITED</t>
        </is>
      </c>
      <c r="W1140" t="inlineStr">
        <is>
          <t>AAHCK2420J</t>
        </is>
      </c>
      <c r="X1140" t="n">
        <v>0</v>
      </c>
      <c r="Y1140" t="n">
        <v>0</v>
      </c>
      <c r="Z1140" t="n">
        <v>95069990</v>
      </c>
      <c r="AA1140" t="inlineStr">
        <is>
          <t>OTHER</t>
        </is>
      </c>
      <c r="AB1140" t="inlineStr">
        <is>
          <t>http://indiausatrade.mea.gov.in/api/public/image/stream?key=products%2F20260516T112956Z-494668-12b52b04-mps%2022-cropped.jpg</t>
        </is>
      </c>
      <c r="AC1140" t="inlineStr">
        <is>
          <t>2026-05-16T11:29:56.661Z</t>
        </is>
      </c>
    </row>
    <row r="1141">
      <c r="A1141" t="inlineStr">
        <is>
          <t>ea9e65d3-17ff-4a76-81e9-e821bf9a106c</t>
        </is>
      </c>
      <c r="B1141" t="inlineStr">
        <is>
          <t>KPPS-21 Outdoor Multiplay Station</t>
        </is>
      </c>
      <c r="C1141" t="inlineStr">
        <is>
          <t>KPPS-21</t>
        </is>
      </c>
      <c r="E1141" t="inlineStr">
        <is>
          <t>FIXED</t>
        </is>
      </c>
      <c r="F1141" t="n">
        <v>2292</v>
      </c>
      <c r="G1141" t="inlineStr">
        <is>
          <t>USD</t>
        </is>
      </c>
      <c r="I1141" t="inlineStr">
        <is>
          <t>Unit</t>
        </is>
      </c>
      <c r="J1141" t="n">
        <v>1</v>
      </c>
      <c r="M1141" t="n">
        <v>0</v>
      </c>
      <c r="N1141" t="n">
        <v>0</v>
      </c>
      <c r="Q1141" t="inlineStr">
        <is>
          <t>2cb72c75-92ca-4f4b-9be4-4c1c43998d4a</t>
        </is>
      </c>
      <c r="R1141" t="inlineStr">
        <is>
          <t>Toys, games and sports requisites; parts and accessories thereof</t>
        </is>
      </c>
      <c r="S1141" t="inlineStr">
        <is>
          <t>be24b5e9-95de-431d-8fd7-473bd4b86e2b</t>
        </is>
      </c>
      <c r="T1141" t="inlineStr">
        <is>
          <t>Articles and equipment for general physical exercise, gymnastics, athletics, other sports (including table-tennis) or outdoor games, not specified or included elsewhere in this Chapter; swimming pools and paddling pools</t>
        </is>
      </c>
      <c r="U1141" t="inlineStr">
        <is>
          <t>48f859da-cfa8-44bd-a0fd-4dc67cea27dd</t>
        </is>
      </c>
      <c r="V1141" t="inlineStr">
        <is>
          <t>KIDZLET PLAY STRUCTURES PRIVATE LIMITED</t>
        </is>
      </c>
      <c r="W1141" t="inlineStr">
        <is>
          <t>AAHCK2420J</t>
        </is>
      </c>
      <c r="X1141" t="n">
        <v>0</v>
      </c>
      <c r="Y1141" t="n">
        <v>0</v>
      </c>
      <c r="Z1141" t="n">
        <v>95069990</v>
      </c>
      <c r="AA1141" t="inlineStr">
        <is>
          <t>OTHER</t>
        </is>
      </c>
      <c r="AB1141" t="inlineStr">
        <is>
          <t>http://indiausatrade.mea.gov.in/api/public/image/stream?key=products%2F20260516T112559Z-549430-cb9f77fe-01-cropped.jpg</t>
        </is>
      </c>
      <c r="AC1141" t="inlineStr">
        <is>
          <t>2026-05-16T11:25:59.085Z</t>
        </is>
      </c>
    </row>
    <row r="1142">
      <c r="A1142" t="inlineStr">
        <is>
          <t>fc68dfa5-a193-46ab-8868-28446dae8a1a</t>
        </is>
      </c>
      <c r="B1142" t="inlineStr">
        <is>
          <t>KPFE-05 Leg Press Cum Twister</t>
        </is>
      </c>
      <c r="C1142" t="inlineStr">
        <is>
          <t>KPFE-05 Leg Press Cum Twister</t>
        </is>
      </c>
      <c r="E1142" t="inlineStr">
        <is>
          <t>FIXED</t>
        </is>
      </c>
      <c r="F1142" t="n">
        <v>516</v>
      </c>
      <c r="G1142" t="inlineStr">
        <is>
          <t>USD</t>
        </is>
      </c>
      <c r="J1142" t="n">
        <v>1</v>
      </c>
      <c r="M1142" t="n">
        <v>0</v>
      </c>
      <c r="N1142" t="n">
        <v>0</v>
      </c>
      <c r="Q1142" t="inlineStr">
        <is>
          <t>2cb72c75-92ca-4f4b-9be4-4c1c43998d4a</t>
        </is>
      </c>
      <c r="R1142" t="inlineStr">
        <is>
          <t>Toys, games and sports requisites; parts and accessories thereof</t>
        </is>
      </c>
      <c r="S1142" t="inlineStr">
        <is>
          <t>be24b5e9-95de-431d-8fd7-473bd4b86e2b</t>
        </is>
      </c>
      <c r="T1142" t="inlineStr">
        <is>
          <t>Articles and equipment for general physical exercise, gymnastics, athletics, other sports (including table-tennis) or outdoor games, not specified or included elsewhere in this Chapter; swimming pools and paddling pools</t>
        </is>
      </c>
      <c r="U1142" t="inlineStr">
        <is>
          <t>48f859da-cfa8-44bd-a0fd-4dc67cea27dd</t>
        </is>
      </c>
      <c r="V1142" t="inlineStr">
        <is>
          <t>KIDZLET PLAY STRUCTURES PRIVATE LIMITED</t>
        </is>
      </c>
      <c r="W1142" t="inlineStr">
        <is>
          <t>AAHCK2420J</t>
        </is>
      </c>
      <c r="X1142" t="n">
        <v>0</v>
      </c>
      <c r="Y1142" t="n">
        <v>0</v>
      </c>
      <c r="Z1142" t="n">
        <v>95069990</v>
      </c>
      <c r="AA1142" t="inlineStr">
        <is>
          <t>OTHER</t>
        </is>
      </c>
      <c r="AB1142" t="inlineStr">
        <is>
          <t>http://indiausatrade.mea.gov.in/api/public/image/stream?key=products%2F20260528T084703Z-886686-b41a6135-KPFE-05-cropped.jpg</t>
        </is>
      </c>
      <c r="AC1142" t="inlineStr">
        <is>
          <t>2026-05-28T08:47:03.761Z</t>
        </is>
      </c>
    </row>
    <row r="1143">
      <c r="A1143" t="inlineStr">
        <is>
          <t>b99fe899-2cae-48a1-a504-101bef1e27da</t>
        </is>
      </c>
      <c r="B1143" t="inlineStr">
        <is>
          <t>KPSL-04 Slide</t>
        </is>
      </c>
      <c r="C1143" t="inlineStr">
        <is>
          <t>KPSL-04</t>
        </is>
      </c>
      <c r="E1143" t="inlineStr">
        <is>
          <t>FIXED</t>
        </is>
      </c>
      <c r="F1143" t="n">
        <v>4298</v>
      </c>
      <c r="G1143" t="inlineStr">
        <is>
          <t>USD</t>
        </is>
      </c>
      <c r="I1143" t="inlineStr">
        <is>
          <t>Unit</t>
        </is>
      </c>
      <c r="J1143" t="n">
        <v>1</v>
      </c>
      <c r="M1143" t="n">
        <v>0</v>
      </c>
      <c r="N1143" t="n">
        <v>0</v>
      </c>
      <c r="Q1143" t="inlineStr">
        <is>
          <t>2cb72c75-92ca-4f4b-9be4-4c1c43998d4a</t>
        </is>
      </c>
      <c r="R1143" t="inlineStr">
        <is>
          <t>Toys, games and sports requisites; parts and accessories thereof</t>
        </is>
      </c>
      <c r="S1143" t="inlineStr">
        <is>
          <t>be24b5e9-95de-431d-8fd7-473bd4b86e2b</t>
        </is>
      </c>
      <c r="T1143" t="inlineStr">
        <is>
          <t>Articles and equipment for general physical exercise, gymnastics, athletics, other sports (including table-tennis) or outdoor games, not specified or included elsewhere in this Chapter; swimming pools and paddling pools</t>
        </is>
      </c>
      <c r="U1143" t="inlineStr">
        <is>
          <t>48f859da-cfa8-44bd-a0fd-4dc67cea27dd</t>
        </is>
      </c>
      <c r="V1143" t="inlineStr">
        <is>
          <t>KIDZLET PLAY STRUCTURES PRIVATE LIMITED</t>
        </is>
      </c>
      <c r="W1143" t="inlineStr">
        <is>
          <t>AAHCK2420J</t>
        </is>
      </c>
      <c r="X1143" t="n">
        <v>0</v>
      </c>
      <c r="Y1143" t="n">
        <v>0</v>
      </c>
      <c r="Z1143" t="n">
        <v>95069990</v>
      </c>
      <c r="AA1143" t="inlineStr">
        <is>
          <t>OTHER</t>
        </is>
      </c>
      <c r="AB1143" t="inlineStr">
        <is>
          <t>http://indiausatrade.mea.gov.in/api/public/image/stream?key=products%2F20260520T101214Z-903714-55c806b2-KPSL%2004-cropped.jpg</t>
        </is>
      </c>
      <c r="AC1143" t="inlineStr">
        <is>
          <t>2026-05-20T10:12:14.540Z</t>
        </is>
      </c>
    </row>
    <row r="1144">
      <c r="A1144" t="inlineStr">
        <is>
          <t>e7859616-01bd-44f9-9b9e-f00ce6eb58bf</t>
        </is>
      </c>
      <c r="B1144" t="inlineStr">
        <is>
          <t>KPSR-01 Duck Spring Rider</t>
        </is>
      </c>
      <c r="C1144" t="inlineStr">
        <is>
          <t>KPSR-01 Duck Spring Rider</t>
        </is>
      </c>
      <c r="E1144" t="inlineStr">
        <is>
          <t>FIXED</t>
        </is>
      </c>
      <c r="F1144" t="n">
        <v>287</v>
      </c>
      <c r="G1144" t="inlineStr">
        <is>
          <t>USD</t>
        </is>
      </c>
      <c r="I1144" t="inlineStr">
        <is>
          <t>Unit</t>
        </is>
      </c>
      <c r="J1144" t="n">
        <v>1</v>
      </c>
      <c r="M1144" t="n">
        <v>0</v>
      </c>
      <c r="N1144" t="n">
        <v>0</v>
      </c>
      <c r="Q1144" t="inlineStr">
        <is>
          <t>2cb72c75-92ca-4f4b-9be4-4c1c43998d4a</t>
        </is>
      </c>
      <c r="R1144" t="inlineStr">
        <is>
          <t>Toys, games and sports requisites; parts and accessories thereof</t>
        </is>
      </c>
      <c r="S1144" t="inlineStr">
        <is>
          <t>be24b5e9-95de-431d-8fd7-473bd4b86e2b</t>
        </is>
      </c>
      <c r="T1144" t="inlineStr">
        <is>
          <t>Articles and equipment for general physical exercise, gymnastics, athletics, other sports (including table-tennis) or outdoor games, not specified or included elsewhere in this Chapter; swimming pools and paddling pools</t>
        </is>
      </c>
      <c r="U1144" t="inlineStr">
        <is>
          <t>48f859da-cfa8-44bd-a0fd-4dc67cea27dd</t>
        </is>
      </c>
      <c r="V1144" t="inlineStr">
        <is>
          <t>KIDZLET PLAY STRUCTURES PRIVATE LIMITED</t>
        </is>
      </c>
      <c r="W1144" t="inlineStr">
        <is>
          <t>AAHCK2420J</t>
        </is>
      </c>
      <c r="X1144" t="n">
        <v>0</v>
      </c>
      <c r="Y1144" t="n">
        <v>0</v>
      </c>
      <c r="Z1144" t="n">
        <v>95069990</v>
      </c>
      <c r="AA1144" t="inlineStr">
        <is>
          <t>OTHER</t>
        </is>
      </c>
      <c r="AB1144" t="inlineStr">
        <is>
          <t>http://indiausatrade.mea.gov.in/api/public/image/stream?key=products%2F20260528T072822Z-556330-f2f46d84-KPSR-01-cropped.jpg</t>
        </is>
      </c>
      <c r="AC1144" t="inlineStr">
        <is>
          <t>2026-05-28T07:28:22.376Z</t>
        </is>
      </c>
    </row>
    <row r="1145">
      <c r="A1145" t="inlineStr">
        <is>
          <t>eda83cc3-6266-41de-9f9a-07cba2c5e145</t>
        </is>
      </c>
      <c r="B1145" t="inlineStr">
        <is>
          <t>KZEL-05 Outdoor Multiplay System (Ecolite Series)</t>
        </is>
      </c>
      <c r="C1145" t="inlineStr">
        <is>
          <t>KZEL-05</t>
        </is>
      </c>
      <c r="E1145" t="inlineStr">
        <is>
          <t>FIXED</t>
        </is>
      </c>
      <c r="F1145" t="n">
        <v>2292</v>
      </c>
      <c r="G1145" t="inlineStr">
        <is>
          <t>USD</t>
        </is>
      </c>
      <c r="I1145" t="inlineStr">
        <is>
          <t>Unit</t>
        </is>
      </c>
      <c r="J1145" t="n">
        <v>1</v>
      </c>
      <c r="M1145" t="n">
        <v>0</v>
      </c>
      <c r="N1145" t="n">
        <v>0</v>
      </c>
      <c r="Q1145" t="inlineStr">
        <is>
          <t>2cb72c75-92ca-4f4b-9be4-4c1c43998d4a</t>
        </is>
      </c>
      <c r="R1145" t="inlineStr">
        <is>
          <t>Toys, games and sports requisites; parts and accessories thereof</t>
        </is>
      </c>
      <c r="S1145" t="inlineStr">
        <is>
          <t>be24b5e9-95de-431d-8fd7-473bd4b86e2b</t>
        </is>
      </c>
      <c r="T1145" t="inlineStr">
        <is>
          <t>Articles and equipment for general physical exercise, gymnastics, athletics, other sports (including table-tennis) or outdoor games, not specified or included elsewhere in this Chapter; swimming pools and paddling pools</t>
        </is>
      </c>
      <c r="U1145" t="inlineStr">
        <is>
          <t>48f859da-cfa8-44bd-a0fd-4dc67cea27dd</t>
        </is>
      </c>
      <c r="V1145" t="inlineStr">
        <is>
          <t>KIDZLET PLAY STRUCTURES PRIVATE LIMITED</t>
        </is>
      </c>
      <c r="W1145" t="inlineStr">
        <is>
          <t>AAHCK2420J</t>
        </is>
      </c>
      <c r="X1145" t="n">
        <v>0</v>
      </c>
      <c r="Y1145" t="n">
        <v>0</v>
      </c>
      <c r="Z1145" t="n">
        <v>95069990</v>
      </c>
      <c r="AA1145" t="inlineStr">
        <is>
          <t>OTHER</t>
        </is>
      </c>
      <c r="AB1145" t="inlineStr">
        <is>
          <t>http://indiausatrade.mea.gov.in/api/public/image/stream?key=products%2F20260520T084417Z-537206-5dccbb6f-KZEL-05-cropped.png</t>
        </is>
      </c>
      <c r="AC1145" t="inlineStr">
        <is>
          <t>2026-05-20T08:44:17.531Z</t>
        </is>
      </c>
    </row>
    <row r="1146">
      <c r="A1146" t="inlineStr">
        <is>
          <t>cdd1beda-7ebd-40fe-9bd4-a24e8f1bf06c</t>
        </is>
      </c>
      <c r="B1146" t="inlineStr">
        <is>
          <t>KPGR-07 Merry Go Round</t>
        </is>
      </c>
      <c r="C1146" t="inlineStr">
        <is>
          <t>KPGR-07</t>
        </is>
      </c>
      <c r="E1146" t="inlineStr">
        <is>
          <t>FIXED</t>
        </is>
      </c>
      <c r="F1146" t="n">
        <v>831</v>
      </c>
      <c r="G1146" t="inlineStr">
        <is>
          <t>USD</t>
        </is>
      </c>
      <c r="I1146" t="inlineStr">
        <is>
          <t>Unit</t>
        </is>
      </c>
      <c r="J1146" t="n">
        <v>1</v>
      </c>
      <c r="M1146" t="n">
        <v>0</v>
      </c>
      <c r="N1146" t="n">
        <v>0</v>
      </c>
      <c r="Q1146" t="inlineStr">
        <is>
          <t>2cb72c75-92ca-4f4b-9be4-4c1c43998d4a</t>
        </is>
      </c>
      <c r="R1146" t="inlineStr">
        <is>
          <t>Toys, games and sports requisites; parts and accessories thereof</t>
        </is>
      </c>
      <c r="S1146" t="inlineStr">
        <is>
          <t>be24b5e9-95de-431d-8fd7-473bd4b86e2b</t>
        </is>
      </c>
      <c r="T1146" t="inlineStr">
        <is>
          <t>Articles and equipment for general physical exercise, gymnastics, athletics, other sports (including table-tennis) or outdoor games, not specified or included elsewhere in this Chapter; swimming pools and paddling pools</t>
        </is>
      </c>
      <c r="U1146" t="inlineStr">
        <is>
          <t>48f859da-cfa8-44bd-a0fd-4dc67cea27dd</t>
        </is>
      </c>
      <c r="V1146" t="inlineStr">
        <is>
          <t>KIDZLET PLAY STRUCTURES PRIVATE LIMITED</t>
        </is>
      </c>
      <c r="W1146" t="inlineStr">
        <is>
          <t>AAHCK2420J</t>
        </is>
      </c>
      <c r="X1146" t="n">
        <v>0</v>
      </c>
      <c r="Y1146" t="n">
        <v>0</v>
      </c>
      <c r="Z1146" t="n">
        <v>95069990</v>
      </c>
      <c r="AA1146" t="inlineStr">
        <is>
          <t>OTHER</t>
        </is>
      </c>
      <c r="AB1146" t="inlineStr">
        <is>
          <t>http://indiausatrade.mea.gov.in/api/public/image/stream?key=products%2F20260521T121629Z-821364-61ce1cc4-KPGR-%2007-cropped.jpg</t>
        </is>
      </c>
      <c r="AC1146" t="inlineStr">
        <is>
          <t>2026-05-21T12:16:29.525Z</t>
        </is>
      </c>
    </row>
    <row r="1147">
      <c r="A1147" t="inlineStr">
        <is>
          <t>63c2e6f3-b0e9-4d37-895c-de4f0d319870</t>
        </is>
      </c>
      <c r="B1147" t="inlineStr">
        <is>
          <t>GIRAFFE ROPE PLAY SYSTEM</t>
        </is>
      </c>
      <c r="C1147" t="inlineStr">
        <is>
          <t>GIRAFFE ROPE PLAY SYSTEM</t>
        </is>
      </c>
      <c r="E1147" t="inlineStr">
        <is>
          <t>FIXED</t>
        </is>
      </c>
      <c r="F1147" t="n">
        <v>8597</v>
      </c>
      <c r="G1147" t="inlineStr">
        <is>
          <t>USD</t>
        </is>
      </c>
      <c r="I1147" t="inlineStr">
        <is>
          <t>Unit</t>
        </is>
      </c>
      <c r="J1147" t="n">
        <v>1</v>
      </c>
      <c r="M1147" t="n">
        <v>0</v>
      </c>
      <c r="N1147" t="n">
        <v>0</v>
      </c>
      <c r="Q1147" t="inlineStr">
        <is>
          <t>2cb72c75-92ca-4f4b-9be4-4c1c43998d4a</t>
        </is>
      </c>
      <c r="R1147" t="inlineStr">
        <is>
          <t>Toys, games and sports requisites; parts and accessories thereof</t>
        </is>
      </c>
      <c r="S1147" t="inlineStr">
        <is>
          <t>be24b5e9-95de-431d-8fd7-473bd4b86e2b</t>
        </is>
      </c>
      <c r="T1147" t="inlineStr">
        <is>
          <t>Articles and equipment for general physical exercise, gymnastics, athletics, other sports (including table-tennis) or outdoor games, not specified or included elsewhere in this Chapter; swimming pools and paddling pools</t>
        </is>
      </c>
      <c r="U1147" t="inlineStr">
        <is>
          <t>48f859da-cfa8-44bd-a0fd-4dc67cea27dd</t>
        </is>
      </c>
      <c r="V1147" t="inlineStr">
        <is>
          <t>KIDZLET PLAY STRUCTURES PRIVATE LIMITED</t>
        </is>
      </c>
      <c r="W1147" t="inlineStr">
        <is>
          <t>AAHCK2420J</t>
        </is>
      </c>
      <c r="X1147" t="n">
        <v>0</v>
      </c>
      <c r="Y1147" t="n">
        <v>0</v>
      </c>
      <c r="Z1147" t="n">
        <v>95069990</v>
      </c>
      <c r="AA1147" t="inlineStr">
        <is>
          <t>OTHER</t>
        </is>
      </c>
      <c r="AB1147" t="inlineStr">
        <is>
          <t>http://indiausatrade.mea.gov.in/api/public/image/stream?key=products%2F20260518T121353Z-968446-23ef10bb-Giraffe%20Rope%20Playground-cropped.png</t>
        </is>
      </c>
      <c r="AC1147" t="inlineStr">
        <is>
          <t>2026-05-18T12:13:53.552Z</t>
        </is>
      </c>
    </row>
    <row r="1148">
      <c r="A1148" t="inlineStr">
        <is>
          <t>14f5a484-de6e-465c-a0f8-282dd8e9a917</t>
        </is>
      </c>
      <c r="B1148" t="inlineStr">
        <is>
          <t>KZEL-01 Outdoor Multiplay System (Ecolite Series)</t>
        </is>
      </c>
      <c r="C1148" t="inlineStr">
        <is>
          <t>KZEL-01</t>
        </is>
      </c>
      <c r="E1148" t="inlineStr">
        <is>
          <t>FIXED</t>
        </is>
      </c>
      <c r="F1148" t="n">
        <v>2149</v>
      </c>
      <c r="G1148" t="inlineStr">
        <is>
          <t>USD</t>
        </is>
      </c>
      <c r="I1148" t="inlineStr">
        <is>
          <t>Unit</t>
        </is>
      </c>
      <c r="J1148" t="n">
        <v>1</v>
      </c>
      <c r="M1148" t="n">
        <v>0</v>
      </c>
      <c r="N1148" t="n">
        <v>0</v>
      </c>
      <c r="Q1148" t="inlineStr">
        <is>
          <t>2cb72c75-92ca-4f4b-9be4-4c1c43998d4a</t>
        </is>
      </c>
      <c r="R1148" t="inlineStr">
        <is>
          <t>Toys, games and sports requisites; parts and accessories thereof</t>
        </is>
      </c>
      <c r="S1148" t="inlineStr">
        <is>
          <t>be24b5e9-95de-431d-8fd7-473bd4b86e2b</t>
        </is>
      </c>
      <c r="T1148" t="inlineStr">
        <is>
          <t>Articles and equipment for general physical exercise, gymnastics, athletics, other sports (including table-tennis) or outdoor games, not specified or included elsewhere in this Chapter; swimming pools and paddling pools</t>
        </is>
      </c>
      <c r="U1148" t="inlineStr">
        <is>
          <t>48f859da-cfa8-44bd-a0fd-4dc67cea27dd</t>
        </is>
      </c>
      <c r="V1148" t="inlineStr">
        <is>
          <t>KIDZLET PLAY STRUCTURES PRIVATE LIMITED</t>
        </is>
      </c>
      <c r="W1148" t="inlineStr">
        <is>
          <t>AAHCK2420J</t>
        </is>
      </c>
      <c r="X1148" t="n">
        <v>0</v>
      </c>
      <c r="Y1148" t="n">
        <v>0</v>
      </c>
      <c r="Z1148" t="n">
        <v>95069990</v>
      </c>
      <c r="AA1148" t="inlineStr">
        <is>
          <t>OTHER</t>
        </is>
      </c>
      <c r="AB1148" t="inlineStr">
        <is>
          <t>http://indiausatrade.mea.gov.in/api/public/image/stream?key=products%2F20260520T063934Z-982551-fd3f95a7-KZEL-01-cropped.png</t>
        </is>
      </c>
      <c r="AC1148" t="inlineStr">
        <is>
          <t>2026-05-18T12:00:13.095Z</t>
        </is>
      </c>
    </row>
    <row r="1149">
      <c r="A1149" t="inlineStr">
        <is>
          <t>998a8291-bd74-4016-ab7d-99a98f4a230b</t>
        </is>
      </c>
      <c r="B1149" t="inlineStr">
        <is>
          <t>KPRP-01 Rope Play System</t>
        </is>
      </c>
      <c r="C1149" t="inlineStr">
        <is>
          <t>KPRP-01</t>
        </is>
      </c>
      <c r="E1149" t="inlineStr">
        <is>
          <t>FIXED</t>
        </is>
      </c>
      <c r="F1149" t="n">
        <v>14327</v>
      </c>
      <c r="G1149" t="inlineStr">
        <is>
          <t>USD</t>
        </is>
      </c>
      <c r="J1149" t="n">
        <v>1</v>
      </c>
      <c r="M1149" t="n">
        <v>0</v>
      </c>
      <c r="N1149" t="n">
        <v>0</v>
      </c>
      <c r="Q1149" t="inlineStr">
        <is>
          <t>2cb72c75-92ca-4f4b-9be4-4c1c43998d4a</t>
        </is>
      </c>
      <c r="R1149" t="inlineStr">
        <is>
          <t>Toys, games and sports requisites; parts and accessories thereof</t>
        </is>
      </c>
      <c r="S1149" t="inlineStr">
        <is>
          <t>be24b5e9-95de-431d-8fd7-473bd4b86e2b</t>
        </is>
      </c>
      <c r="T1149" t="inlineStr">
        <is>
          <t>Articles and equipment for general physical exercise, gymnastics, athletics, other sports (including table-tennis) or outdoor games, not specified or included elsewhere in this Chapter; swimming pools and paddling pools</t>
        </is>
      </c>
      <c r="U1149" t="inlineStr">
        <is>
          <t>48f859da-cfa8-44bd-a0fd-4dc67cea27dd</t>
        </is>
      </c>
      <c r="V1149" t="inlineStr">
        <is>
          <t>KIDZLET PLAY STRUCTURES PRIVATE LIMITED</t>
        </is>
      </c>
      <c r="W1149" t="inlineStr">
        <is>
          <t>AAHCK2420J</t>
        </is>
      </c>
      <c r="X1149" t="n">
        <v>0</v>
      </c>
      <c r="Y1149" t="n">
        <v>0</v>
      </c>
      <c r="Z1149" t="n">
        <v>95069990</v>
      </c>
      <c r="AA1149" t="inlineStr">
        <is>
          <t>OTHER</t>
        </is>
      </c>
      <c r="AB1149" t="inlineStr">
        <is>
          <t>http://indiausatrade.mea.gov.in/api/public/image/stream?key=products%2F20260518T121848Z-565532-70e14f94-KPRP-01-cropped.jpg</t>
        </is>
      </c>
      <c r="AC1149" t="inlineStr">
        <is>
          <t>2026-05-18T12:18:48.909Z</t>
        </is>
      </c>
    </row>
    <row r="1150">
      <c r="A1150" t="inlineStr">
        <is>
          <t>6e613726-b537-438b-a199-8ac3e0b1df95</t>
        </is>
      </c>
      <c r="B1150" t="inlineStr">
        <is>
          <t>KPRP-02 Rope Play System</t>
        </is>
      </c>
      <c r="C1150" t="inlineStr">
        <is>
          <t>KPRP-02</t>
        </is>
      </c>
      <c r="E1150" t="inlineStr">
        <is>
          <t>FIXED</t>
        </is>
      </c>
      <c r="F1150" t="n">
        <v>15760</v>
      </c>
      <c r="G1150" t="inlineStr">
        <is>
          <t>USD</t>
        </is>
      </c>
      <c r="I1150" t="inlineStr">
        <is>
          <t>Unit</t>
        </is>
      </c>
      <c r="J1150" t="n">
        <v>1</v>
      </c>
      <c r="M1150" t="n">
        <v>0</v>
      </c>
      <c r="N1150" t="n">
        <v>0</v>
      </c>
      <c r="Q1150" t="inlineStr">
        <is>
          <t>2cb72c75-92ca-4f4b-9be4-4c1c43998d4a</t>
        </is>
      </c>
      <c r="R1150" t="inlineStr">
        <is>
          <t>Toys, games and sports requisites; parts and accessories thereof</t>
        </is>
      </c>
      <c r="S1150" t="inlineStr">
        <is>
          <t>be24b5e9-95de-431d-8fd7-473bd4b86e2b</t>
        </is>
      </c>
      <c r="T1150" t="inlineStr">
        <is>
          <t>Articles and equipment for general physical exercise, gymnastics, athletics, other sports (including table-tennis) or outdoor games, not specified or included elsewhere in this Chapter; swimming pools and paddling pools</t>
        </is>
      </c>
      <c r="U1150" t="inlineStr">
        <is>
          <t>48f859da-cfa8-44bd-a0fd-4dc67cea27dd</t>
        </is>
      </c>
      <c r="V1150" t="inlineStr">
        <is>
          <t>KIDZLET PLAY STRUCTURES PRIVATE LIMITED</t>
        </is>
      </c>
      <c r="W1150" t="inlineStr">
        <is>
          <t>AAHCK2420J</t>
        </is>
      </c>
      <c r="X1150" t="n">
        <v>0</v>
      </c>
      <c r="Y1150" t="n">
        <v>0</v>
      </c>
      <c r="Z1150" t="n">
        <v>95069990</v>
      </c>
      <c r="AA1150" t="inlineStr">
        <is>
          <t>OTHER</t>
        </is>
      </c>
      <c r="AB1150" t="inlineStr">
        <is>
          <t>http://indiausatrade.mea.gov.in/api/public/image/stream?key=products%2F20260518T122147Z-977630-c7f4dbcf-NEW%20KRP-02-cropped.jpg</t>
        </is>
      </c>
      <c r="AC1150" t="inlineStr">
        <is>
          <t>2026-05-18T12:21:47.640Z</t>
        </is>
      </c>
    </row>
    <row r="1151">
      <c r="A1151" t="inlineStr">
        <is>
          <t>6fe3caa6-43b6-4912-94f7-0ca99cfbc2c7</t>
        </is>
      </c>
      <c r="B1151" t="inlineStr">
        <is>
          <t>KPSL-05 Slide</t>
        </is>
      </c>
      <c r="C1151" t="inlineStr">
        <is>
          <t>KPSL-05</t>
        </is>
      </c>
      <c r="E1151" t="inlineStr">
        <is>
          <t>FIXED</t>
        </is>
      </c>
      <c r="F1151" t="n">
        <v>1290</v>
      </c>
      <c r="G1151" t="inlineStr">
        <is>
          <t>USD</t>
        </is>
      </c>
      <c r="I1151" t="inlineStr">
        <is>
          <t>Unit</t>
        </is>
      </c>
      <c r="J1151" t="n">
        <v>1</v>
      </c>
      <c r="M1151" t="n">
        <v>0</v>
      </c>
      <c r="N1151" t="n">
        <v>0</v>
      </c>
      <c r="Q1151" t="inlineStr">
        <is>
          <t>2cb72c75-92ca-4f4b-9be4-4c1c43998d4a</t>
        </is>
      </c>
      <c r="R1151" t="inlineStr">
        <is>
          <t>Toys, games and sports requisites; parts and accessories thereof</t>
        </is>
      </c>
      <c r="S1151" t="inlineStr">
        <is>
          <t>be24b5e9-95de-431d-8fd7-473bd4b86e2b</t>
        </is>
      </c>
      <c r="T1151" t="inlineStr">
        <is>
          <t>Articles and equipment for general physical exercise, gymnastics, athletics, other sports (including table-tennis) or outdoor games, not specified or included elsewhere in this Chapter; swimming pools and paddling pools</t>
        </is>
      </c>
      <c r="U1151" t="inlineStr">
        <is>
          <t>48f859da-cfa8-44bd-a0fd-4dc67cea27dd</t>
        </is>
      </c>
      <c r="V1151" t="inlineStr">
        <is>
          <t>KIDZLET PLAY STRUCTURES PRIVATE LIMITED</t>
        </is>
      </c>
      <c r="W1151" t="inlineStr">
        <is>
          <t>AAHCK2420J</t>
        </is>
      </c>
      <c r="X1151" t="n">
        <v>0</v>
      </c>
      <c r="Y1151" t="n">
        <v>0</v>
      </c>
      <c r="Z1151" t="n">
        <v>95069990</v>
      </c>
      <c r="AA1151" t="inlineStr">
        <is>
          <t>OTHER</t>
        </is>
      </c>
      <c r="AB1151" t="inlineStr">
        <is>
          <t>http://indiausatrade.mea.gov.in/api/public/image/stream?key=products%2F20260520T101417Z-283303-4174d47e-KSL%20007-cropped.jpg</t>
        </is>
      </c>
      <c r="AC1151" t="inlineStr">
        <is>
          <t>2026-05-20T10:14:17.502Z</t>
        </is>
      </c>
    </row>
    <row r="1152">
      <c r="A1152" t="inlineStr">
        <is>
          <t>19775b05-dde6-44f0-a520-b6309a389744</t>
        </is>
      </c>
      <c r="B1152" t="inlineStr">
        <is>
          <t>KZEL-03 Outdoor Multiplay System (Ecolite Series)</t>
        </is>
      </c>
      <c r="C1152" t="inlineStr">
        <is>
          <t>KZEL-03</t>
        </is>
      </c>
      <c r="E1152" t="inlineStr">
        <is>
          <t>FIXED</t>
        </is>
      </c>
      <c r="F1152" t="n">
        <v>2522</v>
      </c>
      <c r="G1152" t="inlineStr">
        <is>
          <t>USD</t>
        </is>
      </c>
      <c r="I1152" t="inlineStr">
        <is>
          <t>Unit</t>
        </is>
      </c>
      <c r="J1152" t="n">
        <v>1</v>
      </c>
      <c r="M1152" t="n">
        <v>0</v>
      </c>
      <c r="N1152" t="n">
        <v>0</v>
      </c>
      <c r="Q1152" t="inlineStr">
        <is>
          <t>2cb72c75-92ca-4f4b-9be4-4c1c43998d4a</t>
        </is>
      </c>
      <c r="R1152" t="inlineStr">
        <is>
          <t>Toys, games and sports requisites; parts and accessories thereof</t>
        </is>
      </c>
      <c r="S1152" t="inlineStr">
        <is>
          <t>be24b5e9-95de-431d-8fd7-473bd4b86e2b</t>
        </is>
      </c>
      <c r="T1152" t="inlineStr">
        <is>
          <t>Articles and equipment for general physical exercise, gymnastics, athletics, other sports (including table-tennis) or outdoor games, not specified or included elsewhere in this Chapter; swimming pools and paddling pools</t>
        </is>
      </c>
      <c r="U1152" t="inlineStr">
        <is>
          <t>48f859da-cfa8-44bd-a0fd-4dc67cea27dd</t>
        </is>
      </c>
      <c r="V1152" t="inlineStr">
        <is>
          <t>KIDZLET PLAY STRUCTURES PRIVATE LIMITED</t>
        </is>
      </c>
      <c r="W1152" t="inlineStr">
        <is>
          <t>AAHCK2420J</t>
        </is>
      </c>
      <c r="X1152" t="n">
        <v>0</v>
      </c>
      <c r="Y1152" t="n">
        <v>0</v>
      </c>
      <c r="Z1152" t="n">
        <v>95069990</v>
      </c>
      <c r="AA1152" t="inlineStr">
        <is>
          <t>OTHER</t>
        </is>
      </c>
      <c r="AB1152" t="inlineStr">
        <is>
          <t>http://indiausatrade.mea.gov.in/api/public/image/stream?key=products%2F20260520T075527Z-644076-dd887681-KZEL-03-cropped.png</t>
        </is>
      </c>
      <c r="AC1152" t="inlineStr">
        <is>
          <t>2026-05-20T07:55:27.369Z</t>
        </is>
      </c>
    </row>
    <row r="1153">
      <c r="A1153" t="inlineStr">
        <is>
          <t>2b1b97e0-029f-4fe6-ab52-8abf02d94acd</t>
        </is>
      </c>
      <c r="B1153" t="inlineStr">
        <is>
          <t>KPSL-06 Slide</t>
        </is>
      </c>
      <c r="C1153" t="inlineStr">
        <is>
          <t>KPSL-06</t>
        </is>
      </c>
      <c r="E1153" t="inlineStr">
        <is>
          <t>FIXED</t>
        </is>
      </c>
      <c r="F1153" t="n">
        <v>2006</v>
      </c>
      <c r="G1153" t="inlineStr">
        <is>
          <t>USD</t>
        </is>
      </c>
      <c r="I1153" t="inlineStr">
        <is>
          <t>Unit</t>
        </is>
      </c>
      <c r="J1153" t="n">
        <v>1</v>
      </c>
      <c r="M1153" t="n">
        <v>0</v>
      </c>
      <c r="N1153" t="n">
        <v>0</v>
      </c>
      <c r="Q1153" t="inlineStr">
        <is>
          <t>2cb72c75-92ca-4f4b-9be4-4c1c43998d4a</t>
        </is>
      </c>
      <c r="R1153" t="inlineStr">
        <is>
          <t>Toys, games and sports requisites; parts and accessories thereof</t>
        </is>
      </c>
      <c r="S1153" t="inlineStr">
        <is>
          <t>be24b5e9-95de-431d-8fd7-473bd4b86e2b</t>
        </is>
      </c>
      <c r="T1153" t="inlineStr">
        <is>
          <t>Articles and equipment for general physical exercise, gymnastics, athletics, other sports (including table-tennis) or outdoor games, not specified or included elsewhere in this Chapter; swimming pools and paddling pools</t>
        </is>
      </c>
      <c r="U1153" t="inlineStr">
        <is>
          <t>48f859da-cfa8-44bd-a0fd-4dc67cea27dd</t>
        </is>
      </c>
      <c r="V1153" t="inlineStr">
        <is>
          <t>KIDZLET PLAY STRUCTURES PRIVATE LIMITED</t>
        </is>
      </c>
      <c r="W1153" t="inlineStr">
        <is>
          <t>AAHCK2420J</t>
        </is>
      </c>
      <c r="X1153" t="n">
        <v>0</v>
      </c>
      <c r="Y1153" t="n">
        <v>0</v>
      </c>
      <c r="Z1153" t="n">
        <v>95069990</v>
      </c>
      <c r="AA1153" t="inlineStr">
        <is>
          <t>OTHER</t>
        </is>
      </c>
      <c r="AB1153" t="inlineStr">
        <is>
          <t>http://indiausatrade.mea.gov.in/api/public/image/stream?key=products%2F20260521T103811Z-897503-f28464e1-KPSL%2006-cropped.jpg</t>
        </is>
      </c>
      <c r="AC1153" t="inlineStr">
        <is>
          <t>2026-05-21T10:38:11.007Z</t>
        </is>
      </c>
    </row>
    <row r="1154">
      <c r="A1154" t="inlineStr">
        <is>
          <t>61bf340c-13c7-4a8f-8ab6-f3e6c782de25</t>
        </is>
      </c>
      <c r="B1154" t="inlineStr">
        <is>
          <t>KZEL-06 Outdoor Multiplay System (Ecolite Series)</t>
        </is>
      </c>
      <c r="C1154" t="inlineStr">
        <is>
          <t>KZEL-06</t>
        </is>
      </c>
      <c r="E1154" t="inlineStr">
        <is>
          <t>FIXED</t>
        </is>
      </c>
      <c r="F1154" t="n">
        <v>2579</v>
      </c>
      <c r="G1154" t="inlineStr">
        <is>
          <t>USD</t>
        </is>
      </c>
      <c r="I1154" t="inlineStr">
        <is>
          <t>Unit</t>
        </is>
      </c>
      <c r="J1154" t="n">
        <v>1</v>
      </c>
      <c r="M1154" t="n">
        <v>0</v>
      </c>
      <c r="N1154" t="n">
        <v>0</v>
      </c>
      <c r="Q1154" t="inlineStr">
        <is>
          <t>2cb72c75-92ca-4f4b-9be4-4c1c43998d4a</t>
        </is>
      </c>
      <c r="R1154" t="inlineStr">
        <is>
          <t>Toys, games and sports requisites; parts and accessories thereof</t>
        </is>
      </c>
      <c r="S1154" t="inlineStr">
        <is>
          <t>be24b5e9-95de-431d-8fd7-473bd4b86e2b</t>
        </is>
      </c>
      <c r="T1154" t="inlineStr">
        <is>
          <t>Articles and equipment for general physical exercise, gymnastics, athletics, other sports (including table-tennis) or outdoor games, not specified or included elsewhere in this Chapter; swimming pools and paddling pools</t>
        </is>
      </c>
      <c r="U1154" t="inlineStr">
        <is>
          <t>48f859da-cfa8-44bd-a0fd-4dc67cea27dd</t>
        </is>
      </c>
      <c r="V1154" t="inlineStr">
        <is>
          <t>KIDZLET PLAY STRUCTURES PRIVATE LIMITED</t>
        </is>
      </c>
      <c r="W1154" t="inlineStr">
        <is>
          <t>AAHCK2420J</t>
        </is>
      </c>
      <c r="X1154" t="n">
        <v>0</v>
      </c>
      <c r="Y1154" t="n">
        <v>0</v>
      </c>
      <c r="Z1154" t="n">
        <v>95069990</v>
      </c>
      <c r="AA1154" t="inlineStr">
        <is>
          <t>OTHER</t>
        </is>
      </c>
      <c r="AB1154" t="inlineStr">
        <is>
          <t>http://indiausatrade.mea.gov.in/api/public/image/stream?key=products%2F20260520T084735Z-345481-ae49855a-KZEL-06-cropped.png</t>
        </is>
      </c>
      <c r="AC1154" t="inlineStr">
        <is>
          <t>2026-05-20T08:47:35.913Z</t>
        </is>
      </c>
    </row>
    <row r="1155">
      <c r="A1155" t="inlineStr">
        <is>
          <t>41c7fca1-4bb5-47ad-b388-32dd84b547b2</t>
        </is>
      </c>
      <c r="B1155" t="inlineStr">
        <is>
          <t>KZEL-02 Outdoor Multiplay System (Ecolite Series)</t>
        </is>
      </c>
      <c r="C1155" t="inlineStr">
        <is>
          <t>KZEL-02</t>
        </is>
      </c>
      <c r="E1155" t="inlineStr">
        <is>
          <t>FIXED</t>
        </is>
      </c>
      <c r="F1155" t="n">
        <v>2436</v>
      </c>
      <c r="G1155" t="inlineStr">
        <is>
          <t>USD</t>
        </is>
      </c>
      <c r="J1155" t="n">
        <v>1</v>
      </c>
      <c r="M1155" t="n">
        <v>0</v>
      </c>
      <c r="N1155" t="n">
        <v>0</v>
      </c>
      <c r="Q1155" t="inlineStr">
        <is>
          <t>2cb72c75-92ca-4f4b-9be4-4c1c43998d4a</t>
        </is>
      </c>
      <c r="R1155" t="inlineStr">
        <is>
          <t>Toys, games and sports requisites; parts and accessories thereof</t>
        </is>
      </c>
      <c r="S1155" t="inlineStr">
        <is>
          <t>be24b5e9-95de-431d-8fd7-473bd4b86e2b</t>
        </is>
      </c>
      <c r="T1155" t="inlineStr">
        <is>
          <t>Articles and equipment for general physical exercise, gymnastics, athletics, other sports (including table-tennis) or outdoor games, not specified or included elsewhere in this Chapter; swimming pools and paddling pools</t>
        </is>
      </c>
      <c r="U1155" t="inlineStr">
        <is>
          <t>48f859da-cfa8-44bd-a0fd-4dc67cea27dd</t>
        </is>
      </c>
      <c r="V1155" t="inlineStr">
        <is>
          <t>KIDZLET PLAY STRUCTURES PRIVATE LIMITED</t>
        </is>
      </c>
      <c r="W1155" t="inlineStr">
        <is>
          <t>AAHCK2420J</t>
        </is>
      </c>
      <c r="X1155" t="n">
        <v>0</v>
      </c>
      <c r="Y1155" t="n">
        <v>0</v>
      </c>
      <c r="Z1155" t="n">
        <v>95069990</v>
      </c>
      <c r="AA1155" t="inlineStr">
        <is>
          <t>OTHER</t>
        </is>
      </c>
      <c r="AB1155" t="inlineStr">
        <is>
          <t>http://indiausatrade.mea.gov.in/api/public/image/stream?key=products%2F20260520T064435Z-843157-6941e6ba-KZEL-02-cropped.png</t>
        </is>
      </c>
      <c r="AC1155" t="inlineStr">
        <is>
          <t>2026-05-20T06:44:35.675Z</t>
        </is>
      </c>
    </row>
    <row r="1156">
      <c r="A1156" t="inlineStr">
        <is>
          <t>962c3470-2a02-44fc-877a-92c942ba6632</t>
        </is>
      </c>
      <c r="B1156" t="inlineStr">
        <is>
          <t>KZEL-07 Outdoor Multiplay System (Ecolite Series)</t>
        </is>
      </c>
      <c r="C1156" t="inlineStr">
        <is>
          <t>KZEL-07</t>
        </is>
      </c>
      <c r="E1156" t="inlineStr">
        <is>
          <t>FIXED</t>
        </is>
      </c>
      <c r="F1156" t="n">
        <v>3009</v>
      </c>
      <c r="G1156" t="inlineStr">
        <is>
          <t>USD</t>
        </is>
      </c>
      <c r="I1156" t="inlineStr">
        <is>
          <t>Unit</t>
        </is>
      </c>
      <c r="J1156" t="n">
        <v>0</v>
      </c>
      <c r="M1156" t="n">
        <v>0</v>
      </c>
      <c r="N1156" t="n">
        <v>0</v>
      </c>
      <c r="Q1156" t="inlineStr">
        <is>
          <t>2cb72c75-92ca-4f4b-9be4-4c1c43998d4a</t>
        </is>
      </c>
      <c r="R1156" t="inlineStr">
        <is>
          <t>Toys, games and sports requisites; parts and accessories thereof</t>
        </is>
      </c>
      <c r="S1156" t="inlineStr">
        <is>
          <t>be24b5e9-95de-431d-8fd7-473bd4b86e2b</t>
        </is>
      </c>
      <c r="T1156" t="inlineStr">
        <is>
          <t>Articles and equipment for general physical exercise, gymnastics, athletics, other sports (including table-tennis) or outdoor games, not specified or included elsewhere in this Chapter; swimming pools and paddling pools</t>
        </is>
      </c>
      <c r="U1156" t="inlineStr">
        <is>
          <t>48f859da-cfa8-44bd-a0fd-4dc67cea27dd</t>
        </is>
      </c>
      <c r="V1156" t="inlineStr">
        <is>
          <t>KIDZLET PLAY STRUCTURES PRIVATE LIMITED</t>
        </is>
      </c>
      <c r="W1156" t="inlineStr">
        <is>
          <t>AAHCK2420J</t>
        </is>
      </c>
      <c r="X1156" t="n">
        <v>0</v>
      </c>
      <c r="Y1156" t="n">
        <v>0</v>
      </c>
      <c r="Z1156" t="n">
        <v>95069990</v>
      </c>
      <c r="AA1156" t="inlineStr">
        <is>
          <t>OTHER</t>
        </is>
      </c>
      <c r="AB1156" t="inlineStr">
        <is>
          <t>http://indiausatrade.mea.gov.in/api/public/image/stream?key=products%2F20260520T085100Z-555005-5ee7020f-KZEL-07-cropped.png</t>
        </is>
      </c>
      <c r="AC1156" t="inlineStr">
        <is>
          <t>2026-05-20T08:51:00.137Z</t>
        </is>
      </c>
    </row>
    <row r="1157">
      <c r="A1157" t="inlineStr">
        <is>
          <t>caf62e72-0c53-474e-8620-2851f5562b74</t>
        </is>
      </c>
      <c r="B1157" t="inlineStr">
        <is>
          <t>KPSR-02 Horse Spring Rider</t>
        </is>
      </c>
      <c r="C1157" t="inlineStr">
        <is>
          <t>KPSR-02 Horse Spring Rider</t>
        </is>
      </c>
      <c r="E1157" t="inlineStr">
        <is>
          <t>FIXED</t>
        </is>
      </c>
      <c r="F1157" t="n">
        <v>373</v>
      </c>
      <c r="G1157" t="inlineStr">
        <is>
          <t>USD</t>
        </is>
      </c>
      <c r="I1157" t="inlineStr">
        <is>
          <t>Unit</t>
        </is>
      </c>
      <c r="J1157" t="n">
        <v>1</v>
      </c>
      <c r="M1157" t="n">
        <v>0</v>
      </c>
      <c r="N1157" t="n">
        <v>0</v>
      </c>
      <c r="Q1157" t="inlineStr">
        <is>
          <t>2cb72c75-92ca-4f4b-9be4-4c1c43998d4a</t>
        </is>
      </c>
      <c r="R1157" t="inlineStr">
        <is>
          <t>Toys, games and sports requisites; parts and accessories thereof</t>
        </is>
      </c>
      <c r="S1157" t="inlineStr">
        <is>
          <t>be24b5e9-95de-431d-8fd7-473bd4b86e2b</t>
        </is>
      </c>
      <c r="T1157" t="inlineStr">
        <is>
          <t>Articles and equipment for general physical exercise, gymnastics, athletics, other sports (including table-tennis) or outdoor games, not specified or included elsewhere in this Chapter; swimming pools and paddling pools</t>
        </is>
      </c>
      <c r="U1157" t="inlineStr">
        <is>
          <t>48f859da-cfa8-44bd-a0fd-4dc67cea27dd</t>
        </is>
      </c>
      <c r="V1157" t="inlineStr">
        <is>
          <t>KIDZLET PLAY STRUCTURES PRIVATE LIMITED</t>
        </is>
      </c>
      <c r="W1157" t="inlineStr">
        <is>
          <t>AAHCK2420J</t>
        </is>
      </c>
      <c r="X1157" t="n">
        <v>0</v>
      </c>
      <c r="Y1157" t="n">
        <v>0</v>
      </c>
      <c r="Z1157" t="n">
        <v>95069990</v>
      </c>
      <c r="AA1157" t="inlineStr">
        <is>
          <t>OTHER</t>
        </is>
      </c>
      <c r="AB1157" t="inlineStr">
        <is>
          <t>http://indiausatrade.mea.gov.in/api/public/image/stream?key=products%2F20260528T073443Z-508047-2f7db352-KPSR%2002-cropped.jpg</t>
        </is>
      </c>
      <c r="AC1157" t="inlineStr">
        <is>
          <t>2026-05-28T07:30:20.762Z</t>
        </is>
      </c>
    </row>
    <row r="1158">
      <c r="A1158" t="inlineStr">
        <is>
          <t>d7a2a435-582d-4c42-bcd9-a8a9069ab874</t>
        </is>
      </c>
      <c r="B1158" t="inlineStr">
        <is>
          <t>KPRP-04 Rope Play System</t>
        </is>
      </c>
      <c r="C1158" t="inlineStr">
        <is>
          <t>KPRP-04</t>
        </is>
      </c>
      <c r="E1158" t="inlineStr">
        <is>
          <t>FIXED</t>
        </is>
      </c>
      <c r="F1158" t="n">
        <v>5717</v>
      </c>
      <c r="G1158" t="inlineStr">
        <is>
          <t>USD</t>
        </is>
      </c>
      <c r="I1158" t="inlineStr">
        <is>
          <t>Unit</t>
        </is>
      </c>
      <c r="J1158" t="n">
        <v>1</v>
      </c>
      <c r="M1158" t="n">
        <v>0</v>
      </c>
      <c r="N1158" t="n">
        <v>0</v>
      </c>
      <c r="Q1158" t="inlineStr">
        <is>
          <t>2cb72c75-92ca-4f4b-9be4-4c1c43998d4a</t>
        </is>
      </c>
      <c r="R1158" t="inlineStr">
        <is>
          <t>Toys, games and sports requisites; parts and accessories thereof</t>
        </is>
      </c>
      <c r="S1158" t="inlineStr">
        <is>
          <t>be24b5e9-95de-431d-8fd7-473bd4b86e2b</t>
        </is>
      </c>
      <c r="T1158" t="inlineStr">
        <is>
          <t>Articles and equipment for general physical exercise, gymnastics, athletics, other sports (including table-tennis) or outdoor games, not specified or included elsewhere in this Chapter; swimming pools and paddling pools</t>
        </is>
      </c>
      <c r="U1158" t="inlineStr">
        <is>
          <t>48f859da-cfa8-44bd-a0fd-4dc67cea27dd</t>
        </is>
      </c>
      <c r="V1158" t="inlineStr">
        <is>
          <t>KIDZLET PLAY STRUCTURES PRIVATE LIMITED</t>
        </is>
      </c>
      <c r="W1158" t="inlineStr">
        <is>
          <t>AAHCK2420J</t>
        </is>
      </c>
      <c r="X1158" t="n">
        <v>0</v>
      </c>
      <c r="Y1158" t="n">
        <v>0</v>
      </c>
      <c r="Z1158" t="n">
        <v>95069990</v>
      </c>
      <c r="AA1158" t="inlineStr">
        <is>
          <t>OTHER</t>
        </is>
      </c>
      <c r="AB1158" t="inlineStr">
        <is>
          <t>http://indiausatrade.mea.gov.in/api/public/image/stream?key=products%2F20260519T105232Z-321304-484f31d3-KPRP%2004-cropped.jpg</t>
        </is>
      </c>
      <c r="AC1158" t="inlineStr">
        <is>
          <t>2026-05-19T10:52:32.674Z</t>
        </is>
      </c>
    </row>
    <row r="1159">
      <c r="A1159" t="inlineStr">
        <is>
          <t>2870f61f-1b42-40ae-a601-01f85be14670</t>
        </is>
      </c>
      <c r="B1159" t="inlineStr">
        <is>
          <t>KPRP-03 Rope Play System</t>
        </is>
      </c>
      <c r="C1159" t="inlineStr">
        <is>
          <t>KPRP-03</t>
        </is>
      </c>
      <c r="E1159" t="inlineStr">
        <is>
          <t>FIXED</t>
        </is>
      </c>
      <c r="F1159" t="n">
        <v>7164</v>
      </c>
      <c r="G1159" t="inlineStr">
        <is>
          <t>USD</t>
        </is>
      </c>
      <c r="J1159" t="n">
        <v>1</v>
      </c>
      <c r="M1159" t="n">
        <v>0</v>
      </c>
      <c r="N1159" t="n">
        <v>0</v>
      </c>
      <c r="Q1159" t="inlineStr">
        <is>
          <t>2cb72c75-92ca-4f4b-9be4-4c1c43998d4a</t>
        </is>
      </c>
      <c r="R1159" t="inlineStr">
        <is>
          <t>Toys, games and sports requisites; parts and accessories thereof</t>
        </is>
      </c>
      <c r="S1159" t="inlineStr">
        <is>
          <t>be24b5e9-95de-431d-8fd7-473bd4b86e2b</t>
        </is>
      </c>
      <c r="T1159" t="inlineStr">
        <is>
          <t>Articles and equipment for general physical exercise, gymnastics, athletics, other sports (including table-tennis) or outdoor games, not specified or included elsewhere in this Chapter; swimming pools and paddling pools</t>
        </is>
      </c>
      <c r="U1159" t="inlineStr">
        <is>
          <t>48f859da-cfa8-44bd-a0fd-4dc67cea27dd</t>
        </is>
      </c>
      <c r="V1159" t="inlineStr">
        <is>
          <t>KIDZLET PLAY STRUCTURES PRIVATE LIMITED</t>
        </is>
      </c>
      <c r="W1159" t="inlineStr">
        <is>
          <t>AAHCK2420J</t>
        </is>
      </c>
      <c r="X1159" t="n">
        <v>0</v>
      </c>
      <c r="Y1159" t="n">
        <v>0</v>
      </c>
      <c r="Z1159" t="n">
        <v>95069990</v>
      </c>
      <c r="AA1159" t="inlineStr">
        <is>
          <t>OTHER</t>
        </is>
      </c>
      <c r="AB1159" t="inlineStr">
        <is>
          <t>http://indiausatrade.mea.gov.in/api/public/image/stream?key=products%2F20260519T102329Z-526690-ebafe23f-KRP%2003-1-cropped.jpg</t>
        </is>
      </c>
      <c r="AC1159" t="inlineStr">
        <is>
          <t>2026-05-19T10:23:28.943Z</t>
        </is>
      </c>
    </row>
    <row r="1160">
      <c r="A1160" t="inlineStr">
        <is>
          <t>e6bd8e96-606d-47b5-aa97-f8041957d030</t>
        </is>
      </c>
      <c r="B1160" t="inlineStr">
        <is>
          <t>KPRP-05 Rope Play System</t>
        </is>
      </c>
      <c r="C1160" t="inlineStr">
        <is>
          <t>KPRP-05</t>
        </is>
      </c>
      <c r="E1160" t="inlineStr">
        <is>
          <t>FIXED</t>
        </is>
      </c>
      <c r="F1160" t="n">
        <v>7164</v>
      </c>
      <c r="G1160" t="inlineStr">
        <is>
          <t>USD</t>
        </is>
      </c>
      <c r="I1160" t="inlineStr">
        <is>
          <t>Unit</t>
        </is>
      </c>
      <c r="J1160" t="n">
        <v>1</v>
      </c>
      <c r="M1160" t="n">
        <v>0</v>
      </c>
      <c r="N1160" t="n">
        <v>0</v>
      </c>
      <c r="Q1160" t="inlineStr">
        <is>
          <t>2cb72c75-92ca-4f4b-9be4-4c1c43998d4a</t>
        </is>
      </c>
      <c r="R1160" t="inlineStr">
        <is>
          <t>Toys, games and sports requisites; parts and accessories thereof</t>
        </is>
      </c>
      <c r="S1160" t="inlineStr">
        <is>
          <t>be24b5e9-95de-431d-8fd7-473bd4b86e2b</t>
        </is>
      </c>
      <c r="T1160" t="inlineStr">
        <is>
          <t>Articles and equipment for general physical exercise, gymnastics, athletics, other sports (including table-tennis) or outdoor games, not specified or included elsewhere in this Chapter; swimming pools and paddling pools</t>
        </is>
      </c>
      <c r="U1160" t="inlineStr">
        <is>
          <t>48f859da-cfa8-44bd-a0fd-4dc67cea27dd</t>
        </is>
      </c>
      <c r="V1160" t="inlineStr">
        <is>
          <t>KIDZLET PLAY STRUCTURES PRIVATE LIMITED</t>
        </is>
      </c>
      <c r="W1160" t="inlineStr">
        <is>
          <t>AAHCK2420J</t>
        </is>
      </c>
      <c r="X1160" t="n">
        <v>0</v>
      </c>
      <c r="Y1160" t="n">
        <v>0</v>
      </c>
      <c r="Z1160" t="n">
        <v>95069990</v>
      </c>
      <c r="AA1160" t="inlineStr">
        <is>
          <t>OTHER</t>
        </is>
      </c>
      <c r="AB1160" t="inlineStr">
        <is>
          <t>http://indiausatrade.mea.gov.in/api/public/image/stream?key=products%2F20260519T112547Z-558791-2b727ae1-KRP-14-cropped.jpg</t>
        </is>
      </c>
      <c r="AC1160" t="inlineStr">
        <is>
          <t>2026-05-19T11:25:47.138Z</t>
        </is>
      </c>
    </row>
    <row r="1161">
      <c r="A1161" t="inlineStr">
        <is>
          <t>1c0a87d0-aa61-45a0-8c79-2f285286fd42</t>
        </is>
      </c>
      <c r="B1161" t="inlineStr">
        <is>
          <t>KPSL-07 Slide</t>
        </is>
      </c>
      <c r="C1161" t="inlineStr">
        <is>
          <t>KPSL-07</t>
        </is>
      </c>
      <c r="E1161" t="inlineStr">
        <is>
          <t>FIXED</t>
        </is>
      </c>
      <c r="F1161" t="n">
        <v>1576</v>
      </c>
      <c r="G1161" t="inlineStr">
        <is>
          <t>USD</t>
        </is>
      </c>
      <c r="I1161" t="inlineStr">
        <is>
          <t>Unit</t>
        </is>
      </c>
      <c r="J1161" t="n">
        <v>1</v>
      </c>
      <c r="M1161" t="n">
        <v>0</v>
      </c>
      <c r="N1161" t="n">
        <v>0</v>
      </c>
      <c r="Q1161" t="inlineStr">
        <is>
          <t>2cb72c75-92ca-4f4b-9be4-4c1c43998d4a</t>
        </is>
      </c>
      <c r="R1161" t="inlineStr">
        <is>
          <t>Toys, games and sports requisites; parts and accessories thereof</t>
        </is>
      </c>
      <c r="S1161" t="inlineStr">
        <is>
          <t>be24b5e9-95de-431d-8fd7-473bd4b86e2b</t>
        </is>
      </c>
      <c r="T1161" t="inlineStr">
        <is>
          <t>Articles and equipment for general physical exercise, gymnastics, athletics, other sports (including table-tennis) or outdoor games, not specified or included elsewhere in this Chapter; swimming pools and paddling pools</t>
        </is>
      </c>
      <c r="U1161" t="inlineStr">
        <is>
          <t>48f859da-cfa8-44bd-a0fd-4dc67cea27dd</t>
        </is>
      </c>
      <c r="V1161" t="inlineStr">
        <is>
          <t>KIDZLET PLAY STRUCTURES PRIVATE LIMITED</t>
        </is>
      </c>
      <c r="W1161" t="inlineStr">
        <is>
          <t>AAHCK2420J</t>
        </is>
      </c>
      <c r="X1161" t="n">
        <v>0</v>
      </c>
      <c r="Y1161" t="n">
        <v>0</v>
      </c>
      <c r="Z1161" t="n">
        <v>95069990</v>
      </c>
      <c r="AA1161" t="inlineStr">
        <is>
          <t>OTHER</t>
        </is>
      </c>
      <c r="AB1161" t="inlineStr">
        <is>
          <t>http://indiausatrade.mea.gov.in/api/public/image/stream?key=products%2F20260521T104829Z-258384-68c6f385-KSL%2009%20Turn-cropped.jpg</t>
        </is>
      </c>
      <c r="AC1161" t="inlineStr">
        <is>
          <t>2026-05-21T10:48:29.873Z</t>
        </is>
      </c>
    </row>
    <row r="1162">
      <c r="A1162" t="inlineStr">
        <is>
          <t>90c4cfac-72d1-4c1c-a7f6-159feec8a40f</t>
        </is>
      </c>
      <c r="B1162" t="inlineStr">
        <is>
          <t>KPRP-06 Rope Play System</t>
        </is>
      </c>
      <c r="C1162" t="inlineStr">
        <is>
          <t>KPRP-06</t>
        </is>
      </c>
      <c r="E1162" t="inlineStr">
        <is>
          <t>FIXED</t>
        </is>
      </c>
      <c r="F1162" t="n">
        <v>3224</v>
      </c>
      <c r="G1162" t="inlineStr">
        <is>
          <t>USD</t>
        </is>
      </c>
      <c r="I1162" t="inlineStr">
        <is>
          <t>Unit</t>
        </is>
      </c>
      <c r="J1162" t="n">
        <v>1</v>
      </c>
      <c r="M1162" t="n">
        <v>0</v>
      </c>
      <c r="N1162" t="n">
        <v>0</v>
      </c>
      <c r="Q1162" t="inlineStr">
        <is>
          <t>2cb72c75-92ca-4f4b-9be4-4c1c43998d4a</t>
        </is>
      </c>
      <c r="R1162" t="inlineStr">
        <is>
          <t>Toys, games and sports requisites; parts and accessories thereof</t>
        </is>
      </c>
      <c r="S1162" t="inlineStr">
        <is>
          <t>be24b5e9-95de-431d-8fd7-473bd4b86e2b</t>
        </is>
      </c>
      <c r="T1162" t="inlineStr">
        <is>
          <t>Articles and equipment for general physical exercise, gymnastics, athletics, other sports (including table-tennis) or outdoor games, not specified or included elsewhere in this Chapter; swimming pools and paddling pools</t>
        </is>
      </c>
      <c r="U1162" t="inlineStr">
        <is>
          <t>48f859da-cfa8-44bd-a0fd-4dc67cea27dd</t>
        </is>
      </c>
      <c r="V1162" t="inlineStr">
        <is>
          <t>KIDZLET PLAY STRUCTURES PRIVATE LIMITED</t>
        </is>
      </c>
      <c r="W1162" t="inlineStr">
        <is>
          <t>AAHCK2420J</t>
        </is>
      </c>
      <c r="X1162" t="n">
        <v>0</v>
      </c>
      <c r="Y1162" t="n">
        <v>0</v>
      </c>
      <c r="Z1162" t="n">
        <v>95069990</v>
      </c>
      <c r="AA1162" t="inlineStr">
        <is>
          <t>OTHER</t>
        </is>
      </c>
      <c r="AB1162" t="inlineStr">
        <is>
          <t>http://indiausatrade.mea.gov.in/api/public/image/stream?key=products%2F20260519T114117Z-487259-45c48451-KRP%20Spider-cropped.jpg</t>
        </is>
      </c>
      <c r="AC1162" t="inlineStr">
        <is>
          <t>2026-05-19T11:41:17.429Z</t>
        </is>
      </c>
    </row>
    <row r="1163">
      <c r="A1163" t="inlineStr">
        <is>
          <t>9709c6ae-101d-4d75-b431-260da70791c2</t>
        </is>
      </c>
      <c r="B1163" t="inlineStr">
        <is>
          <t>KPRP-07 Rope Play System</t>
        </is>
      </c>
      <c r="C1163" t="inlineStr">
        <is>
          <t>KPRP-07</t>
        </is>
      </c>
      <c r="E1163" t="inlineStr">
        <is>
          <t>FIXED</t>
        </is>
      </c>
      <c r="F1163" t="n">
        <v>4298</v>
      </c>
      <c r="G1163" t="inlineStr">
        <is>
          <t>USD</t>
        </is>
      </c>
      <c r="I1163" t="inlineStr">
        <is>
          <t>Unit</t>
        </is>
      </c>
      <c r="J1163" t="n">
        <v>1</v>
      </c>
      <c r="M1163" t="n">
        <v>0</v>
      </c>
      <c r="N1163" t="n">
        <v>0</v>
      </c>
      <c r="Q1163" t="inlineStr">
        <is>
          <t>2cb72c75-92ca-4f4b-9be4-4c1c43998d4a</t>
        </is>
      </c>
      <c r="R1163" t="inlineStr">
        <is>
          <t>Toys, games and sports requisites; parts and accessories thereof</t>
        </is>
      </c>
      <c r="S1163" t="inlineStr">
        <is>
          <t>be24b5e9-95de-431d-8fd7-473bd4b86e2b</t>
        </is>
      </c>
      <c r="T1163" t="inlineStr">
        <is>
          <t>Articles and equipment for general physical exercise, gymnastics, athletics, other sports (including table-tennis) or outdoor games, not specified or included elsewhere in this Chapter; swimming pools and paddling pools</t>
        </is>
      </c>
      <c r="U1163" t="inlineStr">
        <is>
          <t>48f859da-cfa8-44bd-a0fd-4dc67cea27dd</t>
        </is>
      </c>
      <c r="V1163" t="inlineStr">
        <is>
          <t>KIDZLET PLAY STRUCTURES PRIVATE LIMITED</t>
        </is>
      </c>
      <c r="W1163" t="inlineStr">
        <is>
          <t>AAHCK2420J</t>
        </is>
      </c>
      <c r="X1163" t="n">
        <v>0</v>
      </c>
      <c r="Y1163" t="n">
        <v>0</v>
      </c>
      <c r="Z1163" t="n">
        <v>95069990</v>
      </c>
      <c r="AA1163" t="inlineStr">
        <is>
          <t>OTHER</t>
        </is>
      </c>
      <c r="AB1163" t="inlineStr">
        <is>
          <t>http://indiausatrade.mea.gov.in/api/public/image/stream?key=products%2F20260519T114819Z-660459-ef82ab08-KRP%2007-cropped.jpg</t>
        </is>
      </c>
      <c r="AC1163" t="inlineStr">
        <is>
          <t>2026-05-19T11:48:19.965Z</t>
        </is>
      </c>
    </row>
    <row r="1164">
      <c r="A1164" t="inlineStr">
        <is>
          <t>9eb5423e-26eb-4552-a863-08dc1e3cf7f7</t>
        </is>
      </c>
      <c r="B1164" t="inlineStr">
        <is>
          <t>KPRP-08 Rope Play System</t>
        </is>
      </c>
      <c r="C1164" t="inlineStr">
        <is>
          <t>KPRP-08</t>
        </is>
      </c>
      <c r="E1164" t="inlineStr">
        <is>
          <t>FIXED</t>
        </is>
      </c>
      <c r="F1164" t="n">
        <v>8596</v>
      </c>
      <c r="G1164" t="inlineStr">
        <is>
          <t>USD</t>
        </is>
      </c>
      <c r="I1164" t="inlineStr">
        <is>
          <t>Unit</t>
        </is>
      </c>
      <c r="J1164" t="n">
        <v>1</v>
      </c>
      <c r="M1164" t="n">
        <v>0</v>
      </c>
      <c r="N1164" t="n">
        <v>0</v>
      </c>
      <c r="Q1164" t="inlineStr">
        <is>
          <t>2cb72c75-92ca-4f4b-9be4-4c1c43998d4a</t>
        </is>
      </c>
      <c r="R1164" t="inlineStr">
        <is>
          <t>Toys, games and sports requisites; parts and accessories thereof</t>
        </is>
      </c>
      <c r="S1164" t="inlineStr">
        <is>
          <t>be24b5e9-95de-431d-8fd7-473bd4b86e2b</t>
        </is>
      </c>
      <c r="T1164" t="inlineStr">
        <is>
          <t>Articles and equipment for general physical exercise, gymnastics, athletics, other sports (including table-tennis) or outdoor games, not specified or included elsewhere in this Chapter; swimming pools and paddling pools</t>
        </is>
      </c>
      <c r="U1164" t="inlineStr">
        <is>
          <t>48f859da-cfa8-44bd-a0fd-4dc67cea27dd</t>
        </is>
      </c>
      <c r="V1164" t="inlineStr">
        <is>
          <t>KIDZLET PLAY STRUCTURES PRIVATE LIMITED</t>
        </is>
      </c>
      <c r="W1164" t="inlineStr">
        <is>
          <t>AAHCK2420J</t>
        </is>
      </c>
      <c r="X1164" t="n">
        <v>0</v>
      </c>
      <c r="Y1164" t="n">
        <v>0</v>
      </c>
      <c r="Z1164" t="n">
        <v>95069990</v>
      </c>
      <c r="AA1164" t="inlineStr">
        <is>
          <t>OTHER</t>
        </is>
      </c>
      <c r="AB1164" t="inlineStr">
        <is>
          <t>http://indiausatrade.mea.gov.in/api/public/image/stream?key=products%2F20260519T115351Z-548626-0047bfc2-KPRP%2008-cropped.jpg</t>
        </is>
      </c>
      <c r="AC1164" t="inlineStr">
        <is>
          <t>2026-05-19T11:53:51.807Z</t>
        </is>
      </c>
    </row>
    <row r="1165">
      <c r="A1165" t="inlineStr">
        <is>
          <t>7cca990b-4d56-4b83-b285-c7c63519ef80</t>
        </is>
      </c>
      <c r="B1165" t="inlineStr">
        <is>
          <t>KPFE-06 Elliptical Cross Trainer</t>
        </is>
      </c>
      <c r="C1165" t="inlineStr">
        <is>
          <t>KPFE-06 Elliptical Cross Trainer</t>
        </is>
      </c>
      <c r="E1165" t="inlineStr">
        <is>
          <t>FIXED</t>
        </is>
      </c>
      <c r="F1165" t="n">
        <v>716</v>
      </c>
      <c r="G1165" t="inlineStr">
        <is>
          <t>USD</t>
        </is>
      </c>
      <c r="I1165" t="inlineStr">
        <is>
          <t>Unit</t>
        </is>
      </c>
      <c r="J1165" t="n">
        <v>1</v>
      </c>
      <c r="M1165" t="n">
        <v>0</v>
      </c>
      <c r="N1165" t="n">
        <v>0</v>
      </c>
      <c r="Q1165" t="inlineStr">
        <is>
          <t>2cb72c75-92ca-4f4b-9be4-4c1c43998d4a</t>
        </is>
      </c>
      <c r="R1165" t="inlineStr">
        <is>
          <t>Toys, games and sports requisites; parts and accessories thereof</t>
        </is>
      </c>
      <c r="S1165" t="inlineStr">
        <is>
          <t>be24b5e9-95de-431d-8fd7-473bd4b86e2b</t>
        </is>
      </c>
      <c r="T1165" t="inlineStr">
        <is>
          <t>Articles and equipment for general physical exercise, gymnastics, athletics, other sports (including table-tennis) or outdoor games, not specified or included elsewhere in this Chapter; swimming pools and paddling pools</t>
        </is>
      </c>
      <c r="U1165" t="inlineStr">
        <is>
          <t>48f859da-cfa8-44bd-a0fd-4dc67cea27dd</t>
        </is>
      </c>
      <c r="V1165" t="inlineStr">
        <is>
          <t>KIDZLET PLAY STRUCTURES PRIVATE LIMITED</t>
        </is>
      </c>
      <c r="W1165" t="inlineStr">
        <is>
          <t>AAHCK2420J</t>
        </is>
      </c>
      <c r="X1165" t="n">
        <v>0</v>
      </c>
      <c r="Y1165" t="n">
        <v>0</v>
      </c>
      <c r="Z1165" t="n">
        <v>95069990</v>
      </c>
      <c r="AA1165" t="inlineStr">
        <is>
          <t>OTHER</t>
        </is>
      </c>
      <c r="AB1165" t="inlineStr">
        <is>
          <t>http://indiausatrade.mea.gov.in/api/public/image/stream?key=products%2F20260528T084921Z-353338-2fe60332-KPFE%2006-cropped.jpg</t>
        </is>
      </c>
      <c r="AC1165" t="inlineStr">
        <is>
          <t>2026-05-28T08:49:21.927Z</t>
        </is>
      </c>
    </row>
    <row r="1166">
      <c r="A1166" t="inlineStr">
        <is>
          <t>423ea168-a159-401b-b799-e28514f78a60</t>
        </is>
      </c>
      <c r="B1166" t="inlineStr">
        <is>
          <t>KPGR-09 Merry Go Round</t>
        </is>
      </c>
      <c r="C1166" t="inlineStr">
        <is>
          <t>KPGR-09</t>
        </is>
      </c>
      <c r="E1166" t="inlineStr">
        <is>
          <t>FIXED</t>
        </is>
      </c>
      <c r="F1166" t="n">
        <v>1146</v>
      </c>
      <c r="G1166" t="inlineStr">
        <is>
          <t>USD</t>
        </is>
      </c>
      <c r="I1166" t="inlineStr">
        <is>
          <t>Unit</t>
        </is>
      </c>
      <c r="J1166" t="n">
        <v>1</v>
      </c>
      <c r="M1166" t="n">
        <v>0</v>
      </c>
      <c r="N1166" t="n">
        <v>0</v>
      </c>
      <c r="Q1166" t="inlineStr">
        <is>
          <t>2cb72c75-92ca-4f4b-9be4-4c1c43998d4a</t>
        </is>
      </c>
      <c r="R1166" t="inlineStr">
        <is>
          <t>Toys, games and sports requisites; parts and accessories thereof</t>
        </is>
      </c>
      <c r="S1166" t="inlineStr">
        <is>
          <t>be24b5e9-95de-431d-8fd7-473bd4b86e2b</t>
        </is>
      </c>
      <c r="T1166" t="inlineStr">
        <is>
          <t>Articles and equipment for general physical exercise, gymnastics, athletics, other sports (including table-tennis) or outdoor games, not specified or included elsewhere in this Chapter; swimming pools and paddling pools</t>
        </is>
      </c>
      <c r="U1166" t="inlineStr">
        <is>
          <t>48f859da-cfa8-44bd-a0fd-4dc67cea27dd</t>
        </is>
      </c>
      <c r="V1166" t="inlineStr">
        <is>
          <t>KIDZLET PLAY STRUCTURES PRIVATE LIMITED</t>
        </is>
      </c>
      <c r="W1166" t="inlineStr">
        <is>
          <t>AAHCK2420J</t>
        </is>
      </c>
      <c r="X1166" t="n">
        <v>0</v>
      </c>
      <c r="Y1166" t="n">
        <v>0</v>
      </c>
      <c r="Z1166" t="n">
        <v>95069990</v>
      </c>
      <c r="AA1166" t="inlineStr">
        <is>
          <t>OTHER</t>
        </is>
      </c>
      <c r="AB1166" t="inlineStr">
        <is>
          <t>http://indiausatrade.mea.gov.in/api/public/image/stream?key=products%2F20260523T113858Z-214936-f0315a7d-KPGR-09-cropped.jpg</t>
        </is>
      </c>
      <c r="AC1166" t="inlineStr">
        <is>
          <t>2026-05-23T11:38:58.272Z</t>
        </is>
      </c>
    </row>
    <row r="1167">
      <c r="A1167" t="inlineStr">
        <is>
          <t>5a81839d-f993-428e-adc7-12b098ba2de3</t>
        </is>
      </c>
      <c r="B1167" t="inlineStr">
        <is>
          <t>KZEL-04 Outdoor Multiplay System (Ecolite Series)</t>
        </is>
      </c>
      <c r="C1167" t="inlineStr">
        <is>
          <t>KZEL-04</t>
        </is>
      </c>
      <c r="E1167" t="inlineStr">
        <is>
          <t>FIXED</t>
        </is>
      </c>
      <c r="F1167" t="n">
        <v>3868</v>
      </c>
      <c r="G1167" t="inlineStr">
        <is>
          <t>USD</t>
        </is>
      </c>
      <c r="I1167" t="inlineStr">
        <is>
          <t>Unit</t>
        </is>
      </c>
      <c r="J1167" t="n">
        <v>1</v>
      </c>
      <c r="M1167" t="n">
        <v>0</v>
      </c>
      <c r="N1167" t="n">
        <v>0</v>
      </c>
      <c r="Q1167" t="inlineStr">
        <is>
          <t>2cb72c75-92ca-4f4b-9be4-4c1c43998d4a</t>
        </is>
      </c>
      <c r="R1167" t="inlineStr">
        <is>
          <t>Toys, games and sports requisites; parts and accessories thereof</t>
        </is>
      </c>
      <c r="S1167" t="inlineStr">
        <is>
          <t>be24b5e9-95de-431d-8fd7-473bd4b86e2b</t>
        </is>
      </c>
      <c r="T1167" t="inlineStr">
        <is>
          <t>Articles and equipment for general physical exercise, gymnastics, athletics, other sports (including table-tennis) or outdoor games, not specified or included elsewhere in this Chapter; swimming pools and paddling pools</t>
        </is>
      </c>
      <c r="U1167" t="inlineStr">
        <is>
          <t>48f859da-cfa8-44bd-a0fd-4dc67cea27dd</t>
        </is>
      </c>
      <c r="V1167" t="inlineStr">
        <is>
          <t>KIDZLET PLAY STRUCTURES PRIVATE LIMITED</t>
        </is>
      </c>
      <c r="W1167" t="inlineStr">
        <is>
          <t>AAHCK2420J</t>
        </is>
      </c>
      <c r="X1167" t="n">
        <v>0</v>
      </c>
      <c r="Y1167" t="n">
        <v>0</v>
      </c>
      <c r="Z1167" t="n">
        <v>95069990</v>
      </c>
      <c r="AA1167" t="inlineStr">
        <is>
          <t>OTHER</t>
        </is>
      </c>
      <c r="AB1167" t="inlineStr">
        <is>
          <t>http://indiausatrade.mea.gov.in/api/public/image/stream?key=products%2F20260520T075821Z-832988-87d23ce8-KZEL-04-cropped.png</t>
        </is>
      </c>
      <c r="AC1167" t="inlineStr">
        <is>
          <t>2026-05-20T07:58:21.744Z</t>
        </is>
      </c>
    </row>
    <row r="1168">
      <c r="A1168" t="inlineStr">
        <is>
          <t>f0840537-9b5c-40d9-ab77-ec22afc20907</t>
        </is>
      </c>
      <c r="B1168" t="inlineStr">
        <is>
          <t>KPSL-08 Slide</t>
        </is>
      </c>
      <c r="C1168" t="inlineStr">
        <is>
          <t>KPSL-08</t>
        </is>
      </c>
      <c r="E1168" t="inlineStr">
        <is>
          <t>FIXED</t>
        </is>
      </c>
      <c r="F1168" t="n">
        <v>2006</v>
      </c>
      <c r="G1168" t="inlineStr">
        <is>
          <t>USD</t>
        </is>
      </c>
      <c r="I1168" t="inlineStr">
        <is>
          <t>Unit</t>
        </is>
      </c>
      <c r="J1168" t="n">
        <v>1</v>
      </c>
      <c r="M1168" t="n">
        <v>0</v>
      </c>
      <c r="N1168" t="n">
        <v>0</v>
      </c>
      <c r="Q1168" t="inlineStr">
        <is>
          <t>2cb72c75-92ca-4f4b-9be4-4c1c43998d4a</t>
        </is>
      </c>
      <c r="R1168" t="inlineStr">
        <is>
          <t>Toys, games and sports requisites; parts and accessories thereof</t>
        </is>
      </c>
      <c r="S1168" t="inlineStr">
        <is>
          <t>be24b5e9-95de-431d-8fd7-473bd4b86e2b</t>
        </is>
      </c>
      <c r="T1168" t="inlineStr">
        <is>
          <t>Articles and equipment for general physical exercise, gymnastics, athletics, other sports (including table-tennis) or outdoor games, not specified or included elsewhere in this Chapter; swimming pools and paddling pools</t>
        </is>
      </c>
      <c r="U1168" t="inlineStr">
        <is>
          <t>48f859da-cfa8-44bd-a0fd-4dc67cea27dd</t>
        </is>
      </c>
      <c r="V1168" t="inlineStr">
        <is>
          <t>KIDZLET PLAY STRUCTURES PRIVATE LIMITED</t>
        </is>
      </c>
      <c r="W1168" t="inlineStr">
        <is>
          <t>AAHCK2420J</t>
        </is>
      </c>
      <c r="X1168" t="n">
        <v>0</v>
      </c>
      <c r="Y1168" t="n">
        <v>0</v>
      </c>
      <c r="Z1168" t="n">
        <v>95069990</v>
      </c>
      <c r="AA1168" t="inlineStr">
        <is>
          <t>OTHER</t>
        </is>
      </c>
      <c r="AB1168" t="inlineStr">
        <is>
          <t>http://indiausatrade.mea.gov.in/api/public/image/stream?key=products%2F20260521T105236Z-917651-2d6ce691-KPSL%2008-cropped.jpg</t>
        </is>
      </c>
      <c r="AC1168" t="inlineStr">
        <is>
          <t>2026-05-21T10:52:36.127Z</t>
        </is>
      </c>
    </row>
    <row r="1169">
      <c r="A1169" t="inlineStr">
        <is>
          <t>ab91bedf-1ecc-45bd-af8b-e995f7d3badf</t>
        </is>
      </c>
      <c r="B1169" t="inlineStr">
        <is>
          <t>KPGR-10 Merry Go Round</t>
        </is>
      </c>
      <c r="C1169" t="inlineStr">
        <is>
          <t>KPGR-10</t>
        </is>
      </c>
      <c r="E1169" t="inlineStr">
        <is>
          <t>FIXED</t>
        </is>
      </c>
      <c r="F1169" t="n">
        <v>1290</v>
      </c>
      <c r="G1169" t="inlineStr">
        <is>
          <t>USD</t>
        </is>
      </c>
      <c r="I1169" t="inlineStr">
        <is>
          <t>Unit</t>
        </is>
      </c>
      <c r="J1169" t="n">
        <v>1</v>
      </c>
      <c r="M1169" t="n">
        <v>0</v>
      </c>
      <c r="N1169" t="n">
        <v>0</v>
      </c>
      <c r="Q1169" t="inlineStr">
        <is>
          <t>2cb72c75-92ca-4f4b-9be4-4c1c43998d4a</t>
        </is>
      </c>
      <c r="R1169" t="inlineStr">
        <is>
          <t>Toys, games and sports requisites; parts and accessories thereof</t>
        </is>
      </c>
      <c r="S1169" t="inlineStr">
        <is>
          <t>be24b5e9-95de-431d-8fd7-473bd4b86e2b</t>
        </is>
      </c>
      <c r="T1169" t="inlineStr">
        <is>
          <t>Articles and equipment for general physical exercise, gymnastics, athletics, other sports (including table-tennis) or outdoor games, not specified or included elsewhere in this Chapter; swimming pools and paddling pools</t>
        </is>
      </c>
      <c r="U1169" t="inlineStr">
        <is>
          <t>48f859da-cfa8-44bd-a0fd-4dc67cea27dd</t>
        </is>
      </c>
      <c r="V1169" t="inlineStr">
        <is>
          <t>KIDZLET PLAY STRUCTURES PRIVATE LIMITED</t>
        </is>
      </c>
      <c r="W1169" t="inlineStr">
        <is>
          <t>AAHCK2420J</t>
        </is>
      </c>
      <c r="X1169" t="n">
        <v>0</v>
      </c>
      <c r="Y1169" t="n">
        <v>0</v>
      </c>
      <c r="Z1169" t="n">
        <v>95069990</v>
      </c>
      <c r="AA1169" t="inlineStr">
        <is>
          <t>OTHER</t>
        </is>
      </c>
      <c r="AB1169" t="inlineStr">
        <is>
          <t>http://indiausatrade.mea.gov.in/api/public/image/stream?key=products%2F20260523T114053Z-531873-b40c6899-KPGR-10-cropped.jpg</t>
        </is>
      </c>
      <c r="AC1169" t="inlineStr">
        <is>
          <t>2026-05-23T11:40:53.805Z</t>
        </is>
      </c>
    </row>
    <row r="1170">
      <c r="A1170" t="inlineStr">
        <is>
          <t>6ece2540-1e5e-4d45-9d1f-5d456f0257b9</t>
        </is>
      </c>
      <c r="B1170" t="inlineStr">
        <is>
          <t>KPSL-09 Slide</t>
        </is>
      </c>
      <c r="C1170" t="inlineStr">
        <is>
          <t>KPSL-09</t>
        </is>
      </c>
      <c r="E1170" t="inlineStr">
        <is>
          <t>FIXED</t>
        </is>
      </c>
      <c r="F1170" t="n">
        <v>2507</v>
      </c>
      <c r="G1170" t="inlineStr">
        <is>
          <t>USD</t>
        </is>
      </c>
      <c r="I1170" t="inlineStr">
        <is>
          <t>Unit</t>
        </is>
      </c>
      <c r="J1170" t="n">
        <v>1</v>
      </c>
      <c r="M1170" t="n">
        <v>0</v>
      </c>
      <c r="N1170" t="n">
        <v>0</v>
      </c>
      <c r="Q1170" t="inlineStr">
        <is>
          <t>2cb72c75-92ca-4f4b-9be4-4c1c43998d4a</t>
        </is>
      </c>
      <c r="R1170" t="inlineStr">
        <is>
          <t>Toys, games and sports requisites; parts and accessories thereof</t>
        </is>
      </c>
      <c r="S1170" t="inlineStr">
        <is>
          <t>be24b5e9-95de-431d-8fd7-473bd4b86e2b</t>
        </is>
      </c>
      <c r="T1170" t="inlineStr">
        <is>
          <t>Articles and equipment for general physical exercise, gymnastics, athletics, other sports (including table-tennis) or outdoor games, not specified or included elsewhere in this Chapter; swimming pools and paddling pools</t>
        </is>
      </c>
      <c r="U1170" t="inlineStr">
        <is>
          <t>48f859da-cfa8-44bd-a0fd-4dc67cea27dd</t>
        </is>
      </c>
      <c r="V1170" t="inlineStr">
        <is>
          <t>KIDZLET PLAY STRUCTURES PRIVATE LIMITED</t>
        </is>
      </c>
      <c r="W1170" t="inlineStr">
        <is>
          <t>AAHCK2420J</t>
        </is>
      </c>
      <c r="X1170" t="n">
        <v>0</v>
      </c>
      <c r="Y1170" t="n">
        <v>0</v>
      </c>
      <c r="Z1170" t="n">
        <v>95069990</v>
      </c>
      <c r="AA1170" t="inlineStr">
        <is>
          <t>OTHER</t>
        </is>
      </c>
      <c r="AB1170" t="inlineStr">
        <is>
          <t>http://indiausatrade.mea.gov.in/api/public/image/stream?key=products%2F20260521T105523Z-609252-24e1f36a-KPSL%2009-cropped.jpg</t>
        </is>
      </c>
      <c r="AC1170" t="inlineStr">
        <is>
          <t>2026-05-21T10:55:23.295Z</t>
        </is>
      </c>
    </row>
    <row r="1171">
      <c r="A1171" t="inlineStr">
        <is>
          <t>49793718-e3ac-4b35-b7eb-62a52e2b099a</t>
        </is>
      </c>
      <c r="B1171" t="inlineStr">
        <is>
          <t>KPGR-11 Merry Go Round</t>
        </is>
      </c>
      <c r="C1171" t="inlineStr">
        <is>
          <t>KPGR-11</t>
        </is>
      </c>
      <c r="E1171" t="inlineStr">
        <is>
          <t>FIXED</t>
        </is>
      </c>
      <c r="F1171" t="n">
        <v>1433</v>
      </c>
      <c r="G1171" t="inlineStr">
        <is>
          <t>USD</t>
        </is>
      </c>
      <c r="I1171" t="inlineStr">
        <is>
          <t>Unit</t>
        </is>
      </c>
      <c r="J1171" t="n">
        <v>1</v>
      </c>
      <c r="M1171" t="n">
        <v>0</v>
      </c>
      <c r="N1171" t="n">
        <v>0</v>
      </c>
      <c r="Q1171" t="inlineStr">
        <is>
          <t>2cb72c75-92ca-4f4b-9be4-4c1c43998d4a</t>
        </is>
      </c>
      <c r="R1171" t="inlineStr">
        <is>
          <t>Toys, games and sports requisites; parts and accessories thereof</t>
        </is>
      </c>
      <c r="S1171" t="inlineStr">
        <is>
          <t>be24b5e9-95de-431d-8fd7-473bd4b86e2b</t>
        </is>
      </c>
      <c r="T1171" t="inlineStr">
        <is>
          <t>Articles and equipment for general physical exercise, gymnastics, athletics, other sports (including table-tennis) or outdoor games, not specified or included elsewhere in this Chapter; swimming pools and paddling pools</t>
        </is>
      </c>
      <c r="U1171" t="inlineStr">
        <is>
          <t>48f859da-cfa8-44bd-a0fd-4dc67cea27dd</t>
        </is>
      </c>
      <c r="V1171" t="inlineStr">
        <is>
          <t>KIDZLET PLAY STRUCTURES PRIVATE LIMITED</t>
        </is>
      </c>
      <c r="W1171" t="inlineStr">
        <is>
          <t>AAHCK2420J</t>
        </is>
      </c>
      <c r="X1171" t="n">
        <v>0</v>
      </c>
      <c r="Y1171" t="n">
        <v>0</v>
      </c>
      <c r="Z1171" t="n">
        <v>95069990</v>
      </c>
      <c r="AA1171" t="inlineStr">
        <is>
          <t>OTHER</t>
        </is>
      </c>
      <c r="AB1171" t="inlineStr">
        <is>
          <t>http://indiausatrade.mea.gov.in/api/public/image/stream?key=products%2F20260523T114239Z-656005-b18367aa-KPGR-11-cropped.jpg</t>
        </is>
      </c>
      <c r="AC1171" t="inlineStr">
        <is>
          <t>2026-05-23T11:42:39.986Z</t>
        </is>
      </c>
    </row>
    <row r="1172">
      <c r="A1172" t="inlineStr">
        <is>
          <t>ccb9750d-83f1-40c6-8ceb-a8c8572a9b4b</t>
        </is>
      </c>
      <c r="B1172" t="inlineStr">
        <is>
          <t>KPSL-10 Slide</t>
        </is>
      </c>
      <c r="C1172" t="inlineStr">
        <is>
          <t>KPSL-10</t>
        </is>
      </c>
      <c r="E1172" t="inlineStr">
        <is>
          <t>FIXED</t>
        </is>
      </c>
      <c r="F1172" t="n">
        <v>2794</v>
      </c>
      <c r="G1172" t="inlineStr">
        <is>
          <t>USD</t>
        </is>
      </c>
      <c r="I1172" t="inlineStr">
        <is>
          <t>Unit</t>
        </is>
      </c>
      <c r="J1172" t="n">
        <v>1</v>
      </c>
      <c r="M1172" t="n">
        <v>0</v>
      </c>
      <c r="N1172" t="n">
        <v>0</v>
      </c>
      <c r="Q1172" t="inlineStr">
        <is>
          <t>2cb72c75-92ca-4f4b-9be4-4c1c43998d4a</t>
        </is>
      </c>
      <c r="R1172" t="inlineStr">
        <is>
          <t>Toys, games and sports requisites; parts and accessories thereof</t>
        </is>
      </c>
      <c r="S1172" t="inlineStr">
        <is>
          <t>be24b5e9-95de-431d-8fd7-473bd4b86e2b</t>
        </is>
      </c>
      <c r="T1172" t="inlineStr">
        <is>
          <t>Articles and equipment for general physical exercise, gymnastics, athletics, other sports (including table-tennis) or outdoor games, not specified or included elsewhere in this Chapter; swimming pools and paddling pools</t>
        </is>
      </c>
      <c r="U1172" t="inlineStr">
        <is>
          <t>48f859da-cfa8-44bd-a0fd-4dc67cea27dd</t>
        </is>
      </c>
      <c r="V1172" t="inlineStr">
        <is>
          <t>KIDZLET PLAY STRUCTURES PRIVATE LIMITED</t>
        </is>
      </c>
      <c r="W1172" t="inlineStr">
        <is>
          <t>AAHCK2420J</t>
        </is>
      </c>
      <c r="X1172" t="n">
        <v>0</v>
      </c>
      <c r="Y1172" t="n">
        <v>0</v>
      </c>
      <c r="Z1172" t="n">
        <v>95069990</v>
      </c>
      <c r="AA1172" t="inlineStr">
        <is>
          <t>OTHER</t>
        </is>
      </c>
      <c r="AB1172" t="inlineStr">
        <is>
          <t>http://indiausatrade.mea.gov.in/api/public/image/stream?key=products%2F20260521T105749Z-568896-c59ae610-KPSL%2010-cropped.jpg</t>
        </is>
      </c>
      <c r="AC1172" t="inlineStr">
        <is>
          <t>2026-05-21T10:57:49.120Z</t>
        </is>
      </c>
    </row>
    <row r="1173">
      <c r="A1173" t="inlineStr">
        <is>
          <t>3e5966eb-b2d3-4182-903a-7a71bb08f93e</t>
        </is>
      </c>
      <c r="B1173" t="inlineStr">
        <is>
          <t>KPGR-12 Merry Go Round</t>
        </is>
      </c>
      <c r="C1173" t="inlineStr">
        <is>
          <t>KPGR-12</t>
        </is>
      </c>
      <c r="E1173" t="inlineStr">
        <is>
          <t>FIXED</t>
        </is>
      </c>
      <c r="F1173" t="n">
        <v>1433</v>
      </c>
      <c r="G1173" t="inlineStr">
        <is>
          <t>USD</t>
        </is>
      </c>
      <c r="I1173" t="inlineStr">
        <is>
          <t>Unit</t>
        </is>
      </c>
      <c r="J1173" t="n">
        <v>1</v>
      </c>
      <c r="M1173" t="n">
        <v>0</v>
      </c>
      <c r="N1173" t="n">
        <v>0</v>
      </c>
      <c r="Q1173" t="inlineStr">
        <is>
          <t>2cb72c75-92ca-4f4b-9be4-4c1c43998d4a</t>
        </is>
      </c>
      <c r="R1173" t="inlineStr">
        <is>
          <t>Toys, games and sports requisites; parts and accessories thereof</t>
        </is>
      </c>
      <c r="S1173" t="inlineStr">
        <is>
          <t>be24b5e9-95de-431d-8fd7-473bd4b86e2b</t>
        </is>
      </c>
      <c r="T1173" t="inlineStr">
        <is>
          <t>Articles and equipment for general physical exercise, gymnastics, athletics, other sports (including table-tennis) or outdoor games, not specified or included elsewhere in this Chapter; swimming pools and paddling pools</t>
        </is>
      </c>
      <c r="U1173" t="inlineStr">
        <is>
          <t>48f859da-cfa8-44bd-a0fd-4dc67cea27dd</t>
        </is>
      </c>
      <c r="V1173" t="inlineStr">
        <is>
          <t>KIDZLET PLAY STRUCTURES PRIVATE LIMITED</t>
        </is>
      </c>
      <c r="W1173" t="inlineStr">
        <is>
          <t>AAHCK2420J</t>
        </is>
      </c>
      <c r="X1173" t="n">
        <v>0</v>
      </c>
      <c r="Y1173" t="n">
        <v>0</v>
      </c>
      <c r="Z1173" t="n">
        <v>95069990</v>
      </c>
      <c r="AA1173" t="inlineStr">
        <is>
          <t>OTHER</t>
        </is>
      </c>
      <c r="AB1173" t="inlineStr">
        <is>
          <t>http://indiausatrade.mea.gov.in/api/public/image/stream?key=products%2F20260523T114514Z-278585-93e7787a-KPGR-12-cropped.jpg</t>
        </is>
      </c>
      <c r="AC1173" t="inlineStr">
        <is>
          <t>2026-05-23T11:45:14.155Z</t>
        </is>
      </c>
    </row>
    <row r="1174">
      <c r="A1174" t="inlineStr">
        <is>
          <t>dfb9e312-670f-4e3d-9fcf-94d69e9e4c00</t>
        </is>
      </c>
      <c r="B1174" t="inlineStr">
        <is>
          <t>KPGR-08 Merry Go Round</t>
        </is>
      </c>
      <c r="C1174" t="inlineStr">
        <is>
          <t>KPGR-08</t>
        </is>
      </c>
      <c r="E1174" t="inlineStr">
        <is>
          <t>FIXED</t>
        </is>
      </c>
      <c r="F1174" t="n">
        <v>1404</v>
      </c>
      <c r="G1174" t="inlineStr">
        <is>
          <t>USD</t>
        </is>
      </c>
      <c r="I1174" t="inlineStr">
        <is>
          <t>Unit</t>
        </is>
      </c>
      <c r="J1174" t="n">
        <v>1</v>
      </c>
      <c r="M1174" t="n">
        <v>0</v>
      </c>
      <c r="N1174" t="n">
        <v>0</v>
      </c>
      <c r="Q1174" t="inlineStr">
        <is>
          <t>2cb72c75-92ca-4f4b-9be4-4c1c43998d4a</t>
        </is>
      </c>
      <c r="R1174" t="inlineStr">
        <is>
          <t>Toys, games and sports requisites; parts and accessories thereof</t>
        </is>
      </c>
      <c r="S1174" t="inlineStr">
        <is>
          <t>be24b5e9-95de-431d-8fd7-473bd4b86e2b</t>
        </is>
      </c>
      <c r="T1174" t="inlineStr">
        <is>
          <t>Articles and equipment for general physical exercise, gymnastics, athletics, other sports (including table-tennis) or outdoor games, not specified or included elsewhere in this Chapter; swimming pools and paddling pools</t>
        </is>
      </c>
      <c r="U1174" t="inlineStr">
        <is>
          <t>48f859da-cfa8-44bd-a0fd-4dc67cea27dd</t>
        </is>
      </c>
      <c r="V1174" t="inlineStr">
        <is>
          <t>KIDZLET PLAY STRUCTURES PRIVATE LIMITED</t>
        </is>
      </c>
      <c r="W1174" t="inlineStr">
        <is>
          <t>AAHCK2420J</t>
        </is>
      </c>
      <c r="X1174" t="n">
        <v>0</v>
      </c>
      <c r="Y1174" t="n">
        <v>0</v>
      </c>
      <c r="Z1174" t="n">
        <v>95069990</v>
      </c>
      <c r="AA1174" t="inlineStr">
        <is>
          <t>OTHER</t>
        </is>
      </c>
      <c r="AB1174" t="inlineStr">
        <is>
          <t>http://indiausatrade.mea.gov.in/api/public/image/stream?key=products%2F20260521T121904Z-663549-6bdfdbad-KPGR-08-cropped.jpg</t>
        </is>
      </c>
      <c r="AC1174" t="inlineStr">
        <is>
          <t>2026-05-21T12:19:04.064Z</t>
        </is>
      </c>
    </row>
    <row r="1175">
      <c r="A1175" t="inlineStr">
        <is>
          <t>6838ec2b-6959-496d-a9f2-f4678898f604</t>
        </is>
      </c>
      <c r="B1175" t="inlineStr">
        <is>
          <t>KPSR-04 Tiger Spring Rider</t>
        </is>
      </c>
      <c r="C1175" t="inlineStr">
        <is>
          <t>KPSR-04 Tiger Spring Rider</t>
        </is>
      </c>
      <c r="E1175" t="inlineStr">
        <is>
          <t>FIXED</t>
        </is>
      </c>
      <c r="F1175" t="n">
        <v>373</v>
      </c>
      <c r="G1175" t="inlineStr">
        <is>
          <t>USD</t>
        </is>
      </c>
      <c r="I1175" t="inlineStr">
        <is>
          <t>Unit</t>
        </is>
      </c>
      <c r="J1175" t="n">
        <v>1</v>
      </c>
      <c r="M1175" t="n">
        <v>0</v>
      </c>
      <c r="N1175" t="n">
        <v>0</v>
      </c>
      <c r="Q1175" t="inlineStr">
        <is>
          <t>2cb72c75-92ca-4f4b-9be4-4c1c43998d4a</t>
        </is>
      </c>
      <c r="R1175" t="inlineStr">
        <is>
          <t>Toys, games and sports requisites; parts and accessories thereof</t>
        </is>
      </c>
      <c r="S1175" t="inlineStr">
        <is>
          <t>be24b5e9-95de-431d-8fd7-473bd4b86e2b</t>
        </is>
      </c>
      <c r="T1175" t="inlineStr">
        <is>
          <t>Articles and equipment for general physical exercise, gymnastics, athletics, other sports (including table-tennis) or outdoor games, not specified or included elsewhere in this Chapter; swimming pools and paddling pools</t>
        </is>
      </c>
      <c r="U1175" t="inlineStr">
        <is>
          <t>48f859da-cfa8-44bd-a0fd-4dc67cea27dd</t>
        </is>
      </c>
      <c r="V1175" t="inlineStr">
        <is>
          <t>KIDZLET PLAY STRUCTURES PRIVATE LIMITED</t>
        </is>
      </c>
      <c r="W1175" t="inlineStr">
        <is>
          <t>AAHCK2420J</t>
        </is>
      </c>
      <c r="X1175" t="n">
        <v>0</v>
      </c>
      <c r="Y1175" t="n">
        <v>0</v>
      </c>
      <c r="Z1175" t="n">
        <v>95069990</v>
      </c>
      <c r="AA1175" t="inlineStr">
        <is>
          <t>OTHER</t>
        </is>
      </c>
      <c r="AB1175" t="inlineStr">
        <is>
          <t>http://indiausatrade.mea.gov.in/api/public/image/stream?key=products%2F20260528T073731Z-666539-b69646f6-KPSR%2004-cropped.jpg</t>
        </is>
      </c>
      <c r="AC1175" t="inlineStr">
        <is>
          <t>2026-05-28T07:37:31.672Z</t>
        </is>
      </c>
    </row>
    <row r="1176">
      <c r="A1176" t="inlineStr">
        <is>
          <t>0497ee13-c750-4ec0-b836-dc913ac43a35</t>
        </is>
      </c>
      <c r="B1176" t="inlineStr">
        <is>
          <t>KPSL-11 Slide</t>
        </is>
      </c>
      <c r="C1176" t="inlineStr">
        <is>
          <t>KPSL-11</t>
        </is>
      </c>
      <c r="E1176" t="inlineStr">
        <is>
          <t>FIXED</t>
        </is>
      </c>
      <c r="F1176" t="n">
        <v>3940</v>
      </c>
      <c r="G1176" t="inlineStr">
        <is>
          <t>USD</t>
        </is>
      </c>
      <c r="I1176" t="inlineStr">
        <is>
          <t>Unit</t>
        </is>
      </c>
      <c r="J1176" t="n">
        <v>1</v>
      </c>
      <c r="M1176" t="n">
        <v>0</v>
      </c>
      <c r="N1176" t="n">
        <v>0</v>
      </c>
      <c r="Q1176" t="inlineStr">
        <is>
          <t>2cb72c75-92ca-4f4b-9be4-4c1c43998d4a</t>
        </is>
      </c>
      <c r="R1176" t="inlineStr">
        <is>
          <t>Toys, games and sports requisites; parts and accessories thereof</t>
        </is>
      </c>
      <c r="S1176" t="inlineStr">
        <is>
          <t>be24b5e9-95de-431d-8fd7-473bd4b86e2b</t>
        </is>
      </c>
      <c r="T1176" t="inlineStr">
        <is>
          <t>Articles and equipment for general physical exercise, gymnastics, athletics, other sports (including table-tennis) or outdoor games, not specified or included elsewhere in this Chapter; swimming pools and paddling pools</t>
        </is>
      </c>
      <c r="U1176" t="inlineStr">
        <is>
          <t>48f859da-cfa8-44bd-a0fd-4dc67cea27dd</t>
        </is>
      </c>
      <c r="V1176" t="inlineStr">
        <is>
          <t>KIDZLET PLAY STRUCTURES PRIVATE LIMITED</t>
        </is>
      </c>
      <c r="W1176" t="inlineStr">
        <is>
          <t>AAHCK2420J</t>
        </is>
      </c>
      <c r="X1176" t="n">
        <v>0</v>
      </c>
      <c r="Y1176" t="n">
        <v>0</v>
      </c>
      <c r="Z1176" t="n">
        <v>95069990</v>
      </c>
      <c r="AA1176" t="inlineStr">
        <is>
          <t>OTHER</t>
        </is>
      </c>
      <c r="AB1176" t="inlineStr">
        <is>
          <t>http://indiausatrade.mea.gov.in/api/public/image/stream?key=products%2F20260521T110101Z-897195-d11c94bb-KPSL%2011-cropped.jpg</t>
        </is>
      </c>
      <c r="AC1176" t="inlineStr">
        <is>
          <t>2026-05-21T11:01:01.448Z</t>
        </is>
      </c>
    </row>
    <row r="1177">
      <c r="A1177" t="inlineStr">
        <is>
          <t>deab9ce2-c076-4fdd-b101-11ab88b8ce0e</t>
        </is>
      </c>
      <c r="B1177" t="inlineStr">
        <is>
          <t>KPGR-13 Merry Go Round</t>
        </is>
      </c>
      <c r="C1177" t="inlineStr">
        <is>
          <t>KPGR-13</t>
        </is>
      </c>
      <c r="E1177" t="inlineStr">
        <is>
          <t>FIXED</t>
        </is>
      </c>
      <c r="F1177" t="n">
        <v>1719</v>
      </c>
      <c r="G1177" t="inlineStr">
        <is>
          <t>USD</t>
        </is>
      </c>
      <c r="I1177" t="inlineStr">
        <is>
          <t>Unit</t>
        </is>
      </c>
      <c r="J1177" t="n">
        <v>1</v>
      </c>
      <c r="M1177" t="n">
        <v>0</v>
      </c>
      <c r="N1177" t="n">
        <v>0</v>
      </c>
      <c r="Q1177" t="inlineStr">
        <is>
          <t>2cb72c75-92ca-4f4b-9be4-4c1c43998d4a</t>
        </is>
      </c>
      <c r="R1177" t="inlineStr">
        <is>
          <t>Toys, games and sports requisites; parts and accessories thereof</t>
        </is>
      </c>
      <c r="S1177" t="inlineStr">
        <is>
          <t>be24b5e9-95de-431d-8fd7-473bd4b86e2b</t>
        </is>
      </c>
      <c r="T1177" t="inlineStr">
        <is>
          <t>Articles and equipment for general physical exercise, gymnastics, athletics, other sports (including table-tennis) or outdoor games, not specified or included elsewhere in this Chapter; swimming pools and paddling pools</t>
        </is>
      </c>
      <c r="U1177" t="inlineStr">
        <is>
          <t>48f859da-cfa8-44bd-a0fd-4dc67cea27dd</t>
        </is>
      </c>
      <c r="V1177" t="inlineStr">
        <is>
          <t>KIDZLET PLAY STRUCTURES PRIVATE LIMITED</t>
        </is>
      </c>
      <c r="W1177" t="inlineStr">
        <is>
          <t>AAHCK2420J</t>
        </is>
      </c>
      <c r="X1177" t="n">
        <v>0</v>
      </c>
      <c r="Y1177" t="n">
        <v>0</v>
      </c>
      <c r="Z1177" t="n">
        <v>95069990</v>
      </c>
      <c r="AA1177" t="inlineStr">
        <is>
          <t>OTHER</t>
        </is>
      </c>
      <c r="AB1177" t="inlineStr">
        <is>
          <t>http://indiausatrade.mea.gov.in/api/public/image/stream?key=products%2F20260523T115733Z-667910-29b1b497-KPGR-13-cropped.jpg</t>
        </is>
      </c>
      <c r="AC1177" t="inlineStr">
        <is>
          <t>2026-05-23T11:57:33.346Z</t>
        </is>
      </c>
    </row>
    <row r="1178">
      <c r="A1178" t="inlineStr">
        <is>
          <t>b61aff44-f6a7-454e-b418-6075f363c93d</t>
        </is>
      </c>
      <c r="B1178" t="inlineStr">
        <is>
          <t>KPGR-14 Merry Go Round</t>
        </is>
      </c>
      <c r="C1178" t="inlineStr">
        <is>
          <t>KPGR-14</t>
        </is>
      </c>
      <c r="E1178" t="inlineStr">
        <is>
          <t>FIXED</t>
        </is>
      </c>
      <c r="F1178" t="n">
        <v>2579</v>
      </c>
      <c r="G1178" t="inlineStr">
        <is>
          <t>USD</t>
        </is>
      </c>
      <c r="I1178" t="inlineStr">
        <is>
          <t>Unit</t>
        </is>
      </c>
      <c r="J1178" t="n">
        <v>1</v>
      </c>
      <c r="M1178" t="n">
        <v>0</v>
      </c>
      <c r="N1178" t="n">
        <v>0</v>
      </c>
      <c r="Q1178" t="inlineStr">
        <is>
          <t>2cb72c75-92ca-4f4b-9be4-4c1c43998d4a</t>
        </is>
      </c>
      <c r="R1178" t="inlineStr">
        <is>
          <t>Toys, games and sports requisites; parts and accessories thereof</t>
        </is>
      </c>
      <c r="S1178" t="inlineStr">
        <is>
          <t>be24b5e9-95de-431d-8fd7-473bd4b86e2b</t>
        </is>
      </c>
      <c r="T1178" t="inlineStr">
        <is>
          <t>Articles and equipment for general physical exercise, gymnastics, athletics, other sports (including table-tennis) or outdoor games, not specified or included elsewhere in this Chapter; swimming pools and paddling pools</t>
        </is>
      </c>
      <c r="U1178" t="inlineStr">
        <is>
          <t>48f859da-cfa8-44bd-a0fd-4dc67cea27dd</t>
        </is>
      </c>
      <c r="V1178" t="inlineStr">
        <is>
          <t>KIDZLET PLAY STRUCTURES PRIVATE LIMITED</t>
        </is>
      </c>
      <c r="W1178" t="inlineStr">
        <is>
          <t>AAHCK2420J</t>
        </is>
      </c>
      <c r="X1178" t="n">
        <v>0</v>
      </c>
      <c r="Y1178" t="n">
        <v>0</v>
      </c>
      <c r="Z1178" t="n">
        <v>95069990</v>
      </c>
      <c r="AA1178" t="inlineStr">
        <is>
          <t>OTHER</t>
        </is>
      </c>
      <c r="AB1178" t="inlineStr">
        <is>
          <t>http://indiausatrade.mea.gov.in/api/public/image/stream?key=products%2F20260523T120114Z-103847-afca75e9-KPGR-14-cropped.jpg</t>
        </is>
      </c>
      <c r="AC1178" t="inlineStr">
        <is>
          <t>2026-05-23T12:01:14.876Z</t>
        </is>
      </c>
    </row>
    <row r="1179">
      <c r="A1179" t="inlineStr">
        <is>
          <t>1cc47761-7d7b-49c0-af65-9eeef269457f</t>
        </is>
      </c>
      <c r="B1179" t="inlineStr">
        <is>
          <t>KPGR-16 Merry Go Round</t>
        </is>
      </c>
      <c r="C1179" t="inlineStr">
        <is>
          <t>KPGR-16</t>
        </is>
      </c>
      <c r="E1179" t="inlineStr">
        <is>
          <t>FIXED</t>
        </is>
      </c>
      <c r="F1179" t="n">
        <v>5731</v>
      </c>
      <c r="G1179" t="inlineStr">
        <is>
          <t>USD</t>
        </is>
      </c>
      <c r="I1179" t="inlineStr">
        <is>
          <t>Unit</t>
        </is>
      </c>
      <c r="J1179" t="n">
        <v>1</v>
      </c>
      <c r="M1179" t="n">
        <v>0</v>
      </c>
      <c r="N1179" t="n">
        <v>0</v>
      </c>
      <c r="Q1179" t="inlineStr">
        <is>
          <t>2cb72c75-92ca-4f4b-9be4-4c1c43998d4a</t>
        </is>
      </c>
      <c r="R1179" t="inlineStr">
        <is>
          <t>Toys, games and sports requisites; parts and accessories thereof</t>
        </is>
      </c>
      <c r="S1179" t="inlineStr">
        <is>
          <t>be24b5e9-95de-431d-8fd7-473bd4b86e2b</t>
        </is>
      </c>
      <c r="T1179" t="inlineStr">
        <is>
          <t>Articles and equipment for general physical exercise, gymnastics, athletics, other sports (including table-tennis) or outdoor games, not specified or included elsewhere in this Chapter; swimming pools and paddling pools</t>
        </is>
      </c>
      <c r="U1179" t="inlineStr">
        <is>
          <t>48f859da-cfa8-44bd-a0fd-4dc67cea27dd</t>
        </is>
      </c>
      <c r="V1179" t="inlineStr">
        <is>
          <t>KIDZLET PLAY STRUCTURES PRIVATE LIMITED</t>
        </is>
      </c>
      <c r="W1179" t="inlineStr">
        <is>
          <t>AAHCK2420J</t>
        </is>
      </c>
      <c r="X1179" t="n">
        <v>0</v>
      </c>
      <c r="Y1179" t="n">
        <v>0</v>
      </c>
      <c r="Z1179" t="n">
        <v>95069990</v>
      </c>
      <c r="AA1179" t="inlineStr">
        <is>
          <t>OTHER</t>
        </is>
      </c>
      <c r="AB1179" t="inlineStr">
        <is>
          <t>http://indiausatrade.mea.gov.in/api/public/image/stream?key=products%2F20260523T120659Z-389074-04b83ae3-KPGR%2016-cropped.jpg</t>
        </is>
      </c>
      <c r="AC1179" t="inlineStr">
        <is>
          <t>2026-05-23T12:06:59.054Z</t>
        </is>
      </c>
    </row>
    <row r="1180">
      <c r="A1180" t="inlineStr">
        <is>
          <t>0b32867d-b715-4b75-bf5c-3acc73bd398c</t>
        </is>
      </c>
      <c r="B1180" t="inlineStr">
        <is>
          <t>KPSL-12 Slide</t>
        </is>
      </c>
      <c r="C1180" t="inlineStr">
        <is>
          <t>KPSL-12</t>
        </is>
      </c>
      <c r="E1180" t="inlineStr">
        <is>
          <t>FIXED</t>
        </is>
      </c>
      <c r="F1180" t="n">
        <v>1361</v>
      </c>
      <c r="G1180" t="inlineStr">
        <is>
          <t>USD</t>
        </is>
      </c>
      <c r="I1180" t="inlineStr">
        <is>
          <t>Unit</t>
        </is>
      </c>
      <c r="J1180" t="n">
        <v>1</v>
      </c>
      <c r="M1180" t="n">
        <v>0</v>
      </c>
      <c r="N1180" t="n">
        <v>0</v>
      </c>
      <c r="Q1180" t="inlineStr">
        <is>
          <t>2cb72c75-92ca-4f4b-9be4-4c1c43998d4a</t>
        </is>
      </c>
      <c r="R1180" t="inlineStr">
        <is>
          <t>Toys, games and sports requisites; parts and accessories thereof</t>
        </is>
      </c>
      <c r="S1180" t="inlineStr">
        <is>
          <t>be24b5e9-95de-431d-8fd7-473bd4b86e2b</t>
        </is>
      </c>
      <c r="T1180" t="inlineStr">
        <is>
          <t>Articles and equipment for general physical exercise, gymnastics, athletics, other sports (including table-tennis) or outdoor games, not specified or included elsewhere in this Chapter; swimming pools and paddling pools</t>
        </is>
      </c>
      <c r="U1180" t="inlineStr">
        <is>
          <t>48f859da-cfa8-44bd-a0fd-4dc67cea27dd</t>
        </is>
      </c>
      <c r="V1180" t="inlineStr">
        <is>
          <t>KIDZLET PLAY STRUCTURES PRIVATE LIMITED</t>
        </is>
      </c>
      <c r="W1180" t="inlineStr">
        <is>
          <t>AAHCK2420J</t>
        </is>
      </c>
      <c r="X1180" t="n">
        <v>0</v>
      </c>
      <c r="Y1180" t="n">
        <v>0</v>
      </c>
      <c r="Z1180" t="n">
        <v>95069990</v>
      </c>
      <c r="AA1180" t="inlineStr">
        <is>
          <t>OTHER</t>
        </is>
      </c>
      <c r="AB1180" t="inlineStr">
        <is>
          <t>http://indiausatrade.mea.gov.in/api/public/image/stream?key=products%2F20260521T111307Z-529895-b5b623dd-KPSL-12-cropped.jpg</t>
        </is>
      </c>
      <c r="AC1180" t="inlineStr">
        <is>
          <t>2026-05-21T11:13:07.354Z</t>
        </is>
      </c>
    </row>
    <row r="1181">
      <c r="A1181" t="inlineStr">
        <is>
          <t>b4b25a99-5556-42cc-a993-2afadcd5b835</t>
        </is>
      </c>
      <c r="B1181" t="inlineStr">
        <is>
          <t>KPSR-05 Dolphin Spring Rider</t>
        </is>
      </c>
      <c r="C1181" t="inlineStr">
        <is>
          <t>KPSR-05 Dolphin Spring Rider</t>
        </is>
      </c>
      <c r="E1181" t="inlineStr">
        <is>
          <t>FIXED</t>
        </is>
      </c>
      <c r="F1181" t="n">
        <v>373</v>
      </c>
      <c r="G1181" t="inlineStr">
        <is>
          <t>USD</t>
        </is>
      </c>
      <c r="I1181" t="inlineStr">
        <is>
          <t>Unit</t>
        </is>
      </c>
      <c r="J1181" t="n">
        <v>1</v>
      </c>
      <c r="M1181" t="n">
        <v>0</v>
      </c>
      <c r="N1181" t="n">
        <v>0</v>
      </c>
      <c r="Q1181" t="inlineStr">
        <is>
          <t>2cb72c75-92ca-4f4b-9be4-4c1c43998d4a</t>
        </is>
      </c>
      <c r="R1181" t="inlineStr">
        <is>
          <t>Toys, games and sports requisites; parts and accessories thereof</t>
        </is>
      </c>
      <c r="S1181" t="inlineStr">
        <is>
          <t>be24b5e9-95de-431d-8fd7-473bd4b86e2b</t>
        </is>
      </c>
      <c r="T1181" t="inlineStr">
        <is>
          <t>Articles and equipment for general physical exercise, gymnastics, athletics, other sports (including table-tennis) or outdoor games, not specified or included elsewhere in this Chapter; swimming pools and paddling pools</t>
        </is>
      </c>
      <c r="U1181" t="inlineStr">
        <is>
          <t>48f859da-cfa8-44bd-a0fd-4dc67cea27dd</t>
        </is>
      </c>
      <c r="V1181" t="inlineStr">
        <is>
          <t>KIDZLET PLAY STRUCTURES PRIVATE LIMITED</t>
        </is>
      </c>
      <c r="W1181" t="inlineStr">
        <is>
          <t>AAHCK2420J</t>
        </is>
      </c>
      <c r="X1181" t="n">
        <v>0</v>
      </c>
      <c r="Y1181" t="n">
        <v>0</v>
      </c>
      <c r="Z1181" t="n">
        <v>95069990</v>
      </c>
      <c r="AA1181" t="inlineStr">
        <is>
          <t>OTHER</t>
        </is>
      </c>
      <c r="AB1181" t="inlineStr">
        <is>
          <t>http://indiausatrade.mea.gov.in/api/public/image/stream?key=products%2F20260528T074558Z-124673-74bd4a32-KPSR-05-cropped.jpg</t>
        </is>
      </c>
      <c r="AC1181" t="inlineStr">
        <is>
          <t>2026-05-28T07:45:58.534Z</t>
        </is>
      </c>
    </row>
    <row r="1182">
      <c r="A1182" t="inlineStr">
        <is>
          <t>e2c06974-af05-461c-b190-987b25d81428</t>
        </is>
      </c>
      <c r="B1182" t="inlineStr">
        <is>
          <t>KZEL-08 Outdoor Multiplay System (Ecolite Series)</t>
        </is>
      </c>
      <c r="C1182" t="inlineStr">
        <is>
          <t>KZEL-08</t>
        </is>
      </c>
      <c r="E1182" t="inlineStr">
        <is>
          <t>FIXED</t>
        </is>
      </c>
      <c r="F1182" t="n">
        <v>4585</v>
      </c>
      <c r="G1182" t="inlineStr">
        <is>
          <t>USD</t>
        </is>
      </c>
      <c r="I1182" t="inlineStr">
        <is>
          <t>Unit</t>
        </is>
      </c>
      <c r="J1182" t="n">
        <v>1</v>
      </c>
      <c r="M1182" t="n">
        <v>0</v>
      </c>
      <c r="N1182" t="n">
        <v>0</v>
      </c>
      <c r="Q1182" t="inlineStr">
        <is>
          <t>2cb72c75-92ca-4f4b-9be4-4c1c43998d4a</t>
        </is>
      </c>
      <c r="R1182" t="inlineStr">
        <is>
          <t>Toys, games and sports requisites; parts and accessories thereof</t>
        </is>
      </c>
      <c r="S1182" t="inlineStr">
        <is>
          <t>be24b5e9-95de-431d-8fd7-473bd4b86e2b</t>
        </is>
      </c>
      <c r="T1182" t="inlineStr">
        <is>
          <t>Articles and equipment for general physical exercise, gymnastics, athletics, other sports (including table-tennis) or outdoor games, not specified or included elsewhere in this Chapter; swimming pools and paddling pools</t>
        </is>
      </c>
      <c r="U1182" t="inlineStr">
        <is>
          <t>48f859da-cfa8-44bd-a0fd-4dc67cea27dd</t>
        </is>
      </c>
      <c r="V1182" t="inlineStr">
        <is>
          <t>KIDZLET PLAY STRUCTURES PRIVATE LIMITED</t>
        </is>
      </c>
      <c r="W1182" t="inlineStr">
        <is>
          <t>AAHCK2420J</t>
        </is>
      </c>
      <c r="X1182" t="n">
        <v>0</v>
      </c>
      <c r="Y1182" t="n">
        <v>0</v>
      </c>
      <c r="Z1182" t="n">
        <v>95069990</v>
      </c>
      <c r="AA1182" t="inlineStr">
        <is>
          <t>OTHER</t>
        </is>
      </c>
      <c r="AB1182" t="inlineStr">
        <is>
          <t>http://indiausatrade.mea.gov.in/api/public/image/stream?key=products%2F20260520T085255Z-236334-8913466b-KZEL-08-cropped.png</t>
        </is>
      </c>
      <c r="AC1182" t="inlineStr">
        <is>
          <t>2026-05-20T08:52:55.736Z</t>
        </is>
      </c>
    </row>
    <row r="1183">
      <c r="A1183" t="inlineStr">
        <is>
          <t>94d3b264-7001-4c89-a829-e9a6f36bb166</t>
        </is>
      </c>
      <c r="B1183" t="inlineStr">
        <is>
          <t>KZEL-09 Outdoor Multiplay System (Ecolite Series)</t>
        </is>
      </c>
      <c r="C1183" t="inlineStr">
        <is>
          <t>KZEL-09</t>
        </is>
      </c>
      <c r="E1183" t="inlineStr">
        <is>
          <t>FIXED</t>
        </is>
      </c>
      <c r="F1183" t="n">
        <v>5000</v>
      </c>
      <c r="G1183" t="inlineStr">
        <is>
          <t>USD</t>
        </is>
      </c>
      <c r="I1183" t="inlineStr">
        <is>
          <t>Unit</t>
        </is>
      </c>
      <c r="J1183" t="n">
        <v>1</v>
      </c>
      <c r="M1183" t="n">
        <v>0</v>
      </c>
      <c r="N1183" t="n">
        <v>0</v>
      </c>
      <c r="Q1183" t="inlineStr">
        <is>
          <t>2cb72c75-92ca-4f4b-9be4-4c1c43998d4a</t>
        </is>
      </c>
      <c r="R1183" t="inlineStr">
        <is>
          <t>Toys, games and sports requisites; parts and accessories thereof</t>
        </is>
      </c>
      <c r="S1183" t="inlineStr">
        <is>
          <t>be24b5e9-95de-431d-8fd7-473bd4b86e2b</t>
        </is>
      </c>
      <c r="T1183" t="inlineStr">
        <is>
          <t>Articles and equipment for general physical exercise, gymnastics, athletics, other sports (including table-tennis) or outdoor games, not specified or included elsewhere in this Chapter; swimming pools and paddling pools</t>
        </is>
      </c>
      <c r="U1183" t="inlineStr">
        <is>
          <t>48f859da-cfa8-44bd-a0fd-4dc67cea27dd</t>
        </is>
      </c>
      <c r="V1183" t="inlineStr">
        <is>
          <t>KIDZLET PLAY STRUCTURES PRIVATE LIMITED</t>
        </is>
      </c>
      <c r="W1183" t="inlineStr">
        <is>
          <t>AAHCK2420J</t>
        </is>
      </c>
      <c r="X1183" t="n">
        <v>0</v>
      </c>
      <c r="Y1183" t="n">
        <v>0</v>
      </c>
      <c r="Z1183" t="n">
        <v>95069990</v>
      </c>
      <c r="AA1183" t="inlineStr">
        <is>
          <t>OTHER</t>
        </is>
      </c>
      <c r="AB1183" t="inlineStr">
        <is>
          <t>http://indiausatrade.mea.gov.in/api/public/image/stream?key=products%2F20260520T085502Z-590170-dbff4b09-KZEL-09-cropped.png</t>
        </is>
      </c>
      <c r="AC1183" t="inlineStr">
        <is>
          <t>2026-05-20T08:55:02.289Z</t>
        </is>
      </c>
    </row>
    <row r="1184">
      <c r="A1184" t="inlineStr">
        <is>
          <t>fec1214a-21e6-4ae9-b217-d0142fad0747</t>
        </is>
      </c>
      <c r="B1184" t="inlineStr">
        <is>
          <t>KPGR-15 Merry Go Round</t>
        </is>
      </c>
      <c r="C1184" t="inlineStr">
        <is>
          <t>KPGR-15</t>
        </is>
      </c>
      <c r="E1184" t="inlineStr">
        <is>
          <t>FIXED</t>
        </is>
      </c>
      <c r="F1184" t="n">
        <v>2006</v>
      </c>
      <c r="G1184" t="inlineStr">
        <is>
          <t>USD</t>
        </is>
      </c>
      <c r="I1184" t="inlineStr">
        <is>
          <t>Unit</t>
        </is>
      </c>
      <c r="J1184" t="n">
        <v>1</v>
      </c>
      <c r="M1184" t="n">
        <v>0</v>
      </c>
      <c r="N1184" t="n">
        <v>0</v>
      </c>
      <c r="Q1184" t="inlineStr">
        <is>
          <t>2cb72c75-92ca-4f4b-9be4-4c1c43998d4a</t>
        </is>
      </c>
      <c r="R1184" t="inlineStr">
        <is>
          <t>Toys, games and sports requisites; parts and accessories thereof</t>
        </is>
      </c>
      <c r="S1184" t="inlineStr">
        <is>
          <t>be24b5e9-95de-431d-8fd7-473bd4b86e2b</t>
        </is>
      </c>
      <c r="T1184" t="inlineStr">
        <is>
          <t>Articles and equipment for general physical exercise, gymnastics, athletics, other sports (including table-tennis) or outdoor games, not specified or included elsewhere in this Chapter; swimming pools and paddling pools</t>
        </is>
      </c>
      <c r="U1184" t="inlineStr">
        <is>
          <t>48f859da-cfa8-44bd-a0fd-4dc67cea27dd</t>
        </is>
      </c>
      <c r="V1184" t="inlineStr">
        <is>
          <t>KIDZLET PLAY STRUCTURES PRIVATE LIMITED</t>
        </is>
      </c>
      <c r="W1184" t="inlineStr">
        <is>
          <t>AAHCK2420J</t>
        </is>
      </c>
      <c r="X1184" t="n">
        <v>0</v>
      </c>
      <c r="Y1184" t="n">
        <v>0</v>
      </c>
      <c r="Z1184" t="n">
        <v>95069990</v>
      </c>
      <c r="AA1184" t="inlineStr">
        <is>
          <t>OTHER</t>
        </is>
      </c>
      <c r="AB1184" t="inlineStr">
        <is>
          <t>http://indiausatrade.mea.gov.in/api/public/image/stream?key=products%2F20260523T120518Z-381876-a74e48fd-KPGR%2015-cropped.jpg</t>
        </is>
      </c>
      <c r="AC1184" t="inlineStr">
        <is>
          <t>2026-05-23T12:05:18.633Z</t>
        </is>
      </c>
    </row>
    <row r="1185">
      <c r="A1185" t="inlineStr">
        <is>
          <t>d22d54de-59bc-4dd4-856b-a14c17834ef6</t>
        </is>
      </c>
      <c r="B1185" t="inlineStr">
        <is>
          <t>KZEL-10 Outdoor Multiplay System (Ecolite Series)</t>
        </is>
      </c>
      <c r="C1185" t="inlineStr">
        <is>
          <t>KZEL-10</t>
        </is>
      </c>
      <c r="E1185" t="inlineStr">
        <is>
          <t>FIXED</t>
        </is>
      </c>
      <c r="F1185" t="n">
        <v>5359</v>
      </c>
      <c r="G1185" t="inlineStr">
        <is>
          <t>USD</t>
        </is>
      </c>
      <c r="I1185" t="inlineStr">
        <is>
          <t>Unit</t>
        </is>
      </c>
      <c r="J1185" t="n">
        <v>1</v>
      </c>
      <c r="M1185" t="n">
        <v>0</v>
      </c>
      <c r="N1185" t="n">
        <v>0</v>
      </c>
      <c r="Q1185" t="inlineStr">
        <is>
          <t>2cb72c75-92ca-4f4b-9be4-4c1c43998d4a</t>
        </is>
      </c>
      <c r="R1185" t="inlineStr">
        <is>
          <t>Toys, games and sports requisites; parts and accessories thereof</t>
        </is>
      </c>
      <c r="S1185" t="inlineStr">
        <is>
          <t>be24b5e9-95de-431d-8fd7-473bd4b86e2b</t>
        </is>
      </c>
      <c r="T1185" t="inlineStr">
        <is>
          <t>Articles and equipment for general physical exercise, gymnastics, athletics, other sports (including table-tennis) or outdoor games, not specified or included elsewhere in this Chapter; swimming pools and paddling pools</t>
        </is>
      </c>
      <c r="U1185" t="inlineStr">
        <is>
          <t>48f859da-cfa8-44bd-a0fd-4dc67cea27dd</t>
        </is>
      </c>
      <c r="V1185" t="inlineStr">
        <is>
          <t>KIDZLET PLAY STRUCTURES PRIVATE LIMITED</t>
        </is>
      </c>
      <c r="W1185" t="inlineStr">
        <is>
          <t>AAHCK2420J</t>
        </is>
      </c>
      <c r="X1185" t="n">
        <v>0</v>
      </c>
      <c r="Y1185" t="n">
        <v>0</v>
      </c>
      <c r="Z1185" t="n">
        <v>95069990</v>
      </c>
      <c r="AA1185" t="inlineStr">
        <is>
          <t>OTHER</t>
        </is>
      </c>
      <c r="AB1185" t="inlineStr">
        <is>
          <t>http://indiausatrade.mea.gov.in/api/public/image/stream?key=products%2F20260520T085728Z-905692-c1c6036d-KZEL-10-cropped.png</t>
        </is>
      </c>
      <c r="AC1185" t="inlineStr">
        <is>
          <t>2026-05-20T08:57:28.943Z</t>
        </is>
      </c>
    </row>
    <row r="1186">
      <c r="A1186" t="inlineStr">
        <is>
          <t>86edede7-716c-4081-aa3f-084d45c5236d</t>
        </is>
      </c>
      <c r="B1186" t="inlineStr">
        <is>
          <t>KPSL-13 Slide</t>
        </is>
      </c>
      <c r="C1186" t="inlineStr">
        <is>
          <t>KPSL-13</t>
        </is>
      </c>
      <c r="E1186" t="inlineStr">
        <is>
          <t>FIXED</t>
        </is>
      </c>
      <c r="F1186" t="n">
        <v>4155</v>
      </c>
      <c r="G1186" t="inlineStr">
        <is>
          <t>USD</t>
        </is>
      </c>
      <c r="I1186" t="inlineStr">
        <is>
          <t>Unit</t>
        </is>
      </c>
      <c r="J1186" t="n">
        <v>1</v>
      </c>
      <c r="M1186" t="n">
        <v>0</v>
      </c>
      <c r="N1186" t="n">
        <v>0</v>
      </c>
      <c r="Q1186" t="inlineStr">
        <is>
          <t>2cb72c75-92ca-4f4b-9be4-4c1c43998d4a</t>
        </is>
      </c>
      <c r="R1186" t="inlineStr">
        <is>
          <t>Toys, games and sports requisites; parts and accessories thereof</t>
        </is>
      </c>
      <c r="S1186" t="inlineStr">
        <is>
          <t>be24b5e9-95de-431d-8fd7-473bd4b86e2b</t>
        </is>
      </c>
      <c r="T1186" t="inlineStr">
        <is>
          <t>Articles and equipment for general physical exercise, gymnastics, athletics, other sports (including table-tennis) or outdoor games, not specified or included elsewhere in this Chapter; swimming pools and paddling pools</t>
        </is>
      </c>
      <c r="U1186" t="inlineStr">
        <is>
          <t>48f859da-cfa8-44bd-a0fd-4dc67cea27dd</t>
        </is>
      </c>
      <c r="V1186" t="inlineStr">
        <is>
          <t>KIDZLET PLAY STRUCTURES PRIVATE LIMITED</t>
        </is>
      </c>
      <c r="W1186" t="inlineStr">
        <is>
          <t>AAHCK2420J</t>
        </is>
      </c>
      <c r="X1186" t="n">
        <v>0</v>
      </c>
      <c r="Y1186" t="n">
        <v>0</v>
      </c>
      <c r="Z1186" t="n">
        <v>95069990</v>
      </c>
      <c r="AA1186" t="inlineStr">
        <is>
          <t>OTHER</t>
        </is>
      </c>
      <c r="AB1186" t="inlineStr">
        <is>
          <t>http://indiausatrade.mea.gov.in/api/public/image/stream?key=products%2F20260521T111555Z-762785-0cc90fcd-KPSL%20-13-cropped.jpg</t>
        </is>
      </c>
      <c r="AC1186" t="inlineStr">
        <is>
          <t>2026-05-21T11:15:55.560Z</t>
        </is>
      </c>
    </row>
    <row r="1187">
      <c r="A1187" t="inlineStr">
        <is>
          <t>b83c41f0-579e-4407-a5b2-f06f710c58d5</t>
        </is>
      </c>
      <c r="B1187" t="inlineStr">
        <is>
          <t>KZEL-11 Outdoor Multiplay System (Ecolite Series)</t>
        </is>
      </c>
      <c r="C1187" t="inlineStr">
        <is>
          <t>KZEL-11</t>
        </is>
      </c>
      <c r="E1187" t="inlineStr">
        <is>
          <t>FIXED</t>
        </is>
      </c>
      <c r="F1187" t="n">
        <v>3582</v>
      </c>
      <c r="G1187" t="inlineStr">
        <is>
          <t>USD</t>
        </is>
      </c>
      <c r="I1187" t="inlineStr">
        <is>
          <t>Unit</t>
        </is>
      </c>
      <c r="J1187" t="n">
        <v>1</v>
      </c>
      <c r="M1187" t="n">
        <v>0</v>
      </c>
      <c r="N1187" t="n">
        <v>0</v>
      </c>
      <c r="Q1187" t="inlineStr">
        <is>
          <t>2cb72c75-92ca-4f4b-9be4-4c1c43998d4a</t>
        </is>
      </c>
      <c r="R1187" t="inlineStr">
        <is>
          <t>Toys, games and sports requisites; parts and accessories thereof</t>
        </is>
      </c>
      <c r="S1187" t="inlineStr">
        <is>
          <t>be24b5e9-95de-431d-8fd7-473bd4b86e2b</t>
        </is>
      </c>
      <c r="T1187" t="inlineStr">
        <is>
          <t>Articles and equipment for general physical exercise, gymnastics, athletics, other sports (including table-tennis) or outdoor games, not specified or included elsewhere in this Chapter; swimming pools and paddling pools</t>
        </is>
      </c>
      <c r="U1187" t="inlineStr">
        <is>
          <t>48f859da-cfa8-44bd-a0fd-4dc67cea27dd</t>
        </is>
      </c>
      <c r="V1187" t="inlineStr">
        <is>
          <t>KIDZLET PLAY STRUCTURES PRIVATE LIMITED</t>
        </is>
      </c>
      <c r="W1187" t="inlineStr">
        <is>
          <t>AAHCK2420J</t>
        </is>
      </c>
      <c r="X1187" t="n">
        <v>0</v>
      </c>
      <c r="Y1187" t="n">
        <v>0</v>
      </c>
      <c r="Z1187" t="n">
        <v>95069990</v>
      </c>
      <c r="AA1187" t="inlineStr">
        <is>
          <t>OTHER</t>
        </is>
      </c>
      <c r="AB1187" t="inlineStr">
        <is>
          <t>http://indiausatrade.mea.gov.in/api/public/image/stream?key=products%2F20260520T090845Z-499181-3120d820-KZEL-11-cropped.png</t>
        </is>
      </c>
      <c r="AC1187" t="inlineStr">
        <is>
          <t>2026-05-20T09:08:45.626Z</t>
        </is>
      </c>
    </row>
    <row r="1188">
      <c r="A1188" t="inlineStr">
        <is>
          <t>91270861-d9ac-4d82-9c2c-e04f08e91e58</t>
        </is>
      </c>
      <c r="B1188" t="inlineStr">
        <is>
          <t>KZEL-12 Outdoor Multiplay System (Ecolite Series)</t>
        </is>
      </c>
      <c r="C1188" t="inlineStr">
        <is>
          <t>KZEL-12</t>
        </is>
      </c>
      <c r="E1188" t="inlineStr">
        <is>
          <t>FIXED</t>
        </is>
      </c>
      <c r="F1188" t="n">
        <v>5187</v>
      </c>
      <c r="G1188" t="inlineStr">
        <is>
          <t>USD</t>
        </is>
      </c>
      <c r="I1188" t="inlineStr">
        <is>
          <t>Unit</t>
        </is>
      </c>
      <c r="J1188" t="n">
        <v>1</v>
      </c>
      <c r="M1188" t="n">
        <v>0</v>
      </c>
      <c r="N1188" t="n">
        <v>0</v>
      </c>
      <c r="Q1188" t="inlineStr">
        <is>
          <t>2cb72c75-92ca-4f4b-9be4-4c1c43998d4a</t>
        </is>
      </c>
      <c r="R1188" t="inlineStr">
        <is>
          <t>Toys, games and sports requisites; parts and accessories thereof</t>
        </is>
      </c>
      <c r="S1188" t="inlineStr">
        <is>
          <t>be24b5e9-95de-431d-8fd7-473bd4b86e2b</t>
        </is>
      </c>
      <c r="T1188" t="inlineStr">
        <is>
          <t>Articles and equipment for general physical exercise, gymnastics, athletics, other sports (including table-tennis) or outdoor games, not specified or included elsewhere in this Chapter; swimming pools and paddling pools</t>
        </is>
      </c>
      <c r="U1188" t="inlineStr">
        <is>
          <t>48f859da-cfa8-44bd-a0fd-4dc67cea27dd</t>
        </is>
      </c>
      <c r="V1188" t="inlineStr">
        <is>
          <t>KIDZLET PLAY STRUCTURES PRIVATE LIMITED</t>
        </is>
      </c>
      <c r="W1188" t="inlineStr">
        <is>
          <t>AAHCK2420J</t>
        </is>
      </c>
      <c r="X1188" t="n">
        <v>0</v>
      </c>
      <c r="Y1188" t="n">
        <v>0</v>
      </c>
      <c r="Z1188" t="n">
        <v>95069990</v>
      </c>
      <c r="AA1188" t="inlineStr">
        <is>
          <t>OTHER</t>
        </is>
      </c>
      <c r="AB1188" t="inlineStr">
        <is>
          <t>http://indiausatrade.mea.gov.in/api/public/image/stream?key=products%2F20260520T091100Z-384283-4773e778-KZEL-12-cropped.png</t>
        </is>
      </c>
      <c r="AC1188" t="inlineStr">
        <is>
          <t>2026-05-20T09:11:00.841Z</t>
        </is>
      </c>
    </row>
    <row r="1189">
      <c r="A1189" t="inlineStr">
        <is>
          <t>7c72b989-dee0-4eaa-95e4-dc8896ea2c85</t>
        </is>
      </c>
      <c r="B1189" t="inlineStr">
        <is>
          <t>KPSR-06 Horse Spring Rider</t>
        </is>
      </c>
      <c r="C1189" t="inlineStr">
        <is>
          <t>KPSR-06 Horse Spring Rider</t>
        </is>
      </c>
      <c r="E1189" t="inlineStr">
        <is>
          <t>FIXED</t>
        </is>
      </c>
      <c r="F1189" t="n">
        <v>573</v>
      </c>
      <c r="G1189" t="inlineStr">
        <is>
          <t>USD</t>
        </is>
      </c>
      <c r="I1189" t="inlineStr">
        <is>
          <t>Unit</t>
        </is>
      </c>
      <c r="J1189" t="n">
        <v>1</v>
      </c>
      <c r="M1189" t="n">
        <v>0</v>
      </c>
      <c r="N1189" t="n">
        <v>0</v>
      </c>
      <c r="Q1189" t="inlineStr">
        <is>
          <t>2cb72c75-92ca-4f4b-9be4-4c1c43998d4a</t>
        </is>
      </c>
      <c r="R1189" t="inlineStr">
        <is>
          <t>Toys, games and sports requisites; parts and accessories thereof</t>
        </is>
      </c>
      <c r="S1189" t="inlineStr">
        <is>
          <t>be24b5e9-95de-431d-8fd7-473bd4b86e2b</t>
        </is>
      </c>
      <c r="T1189" t="inlineStr">
        <is>
          <t>Articles and equipment for general physical exercise, gymnastics, athletics, other sports (including table-tennis) or outdoor games, not specified or included elsewhere in this Chapter; swimming pools and paddling pools</t>
        </is>
      </c>
      <c r="U1189" t="inlineStr">
        <is>
          <t>48f859da-cfa8-44bd-a0fd-4dc67cea27dd</t>
        </is>
      </c>
      <c r="V1189" t="inlineStr">
        <is>
          <t>KIDZLET PLAY STRUCTURES PRIVATE LIMITED</t>
        </is>
      </c>
      <c r="W1189" t="inlineStr">
        <is>
          <t>AAHCK2420J</t>
        </is>
      </c>
      <c r="X1189" t="n">
        <v>0</v>
      </c>
      <c r="Y1189" t="n">
        <v>0</v>
      </c>
      <c r="Z1189" t="n">
        <v>95069990</v>
      </c>
      <c r="AA1189" t="inlineStr">
        <is>
          <t>OTHER</t>
        </is>
      </c>
      <c r="AB1189" t="inlineStr">
        <is>
          <t>http://indiausatrade.mea.gov.in/api/public/image/stream?key=products%2F20260528T075030Z-890163-4617d19d-KPSR-06-cropped.jpg</t>
        </is>
      </c>
      <c r="AC1189" t="inlineStr">
        <is>
          <t>2026-05-28T07:50:30.968Z</t>
        </is>
      </c>
    </row>
    <row r="1190">
      <c r="A1190" t="inlineStr">
        <is>
          <t>12fe2edf-f0b2-4fca-abd0-4e7c37239425</t>
        </is>
      </c>
      <c r="B1190" t="inlineStr">
        <is>
          <t xml:space="preserve">KZEL-13 Outdoor Multiplay System </t>
        </is>
      </c>
      <c r="C1190" t="inlineStr">
        <is>
          <t>KZEL-13</t>
        </is>
      </c>
      <c r="E1190" t="inlineStr">
        <is>
          <t>FIXED</t>
        </is>
      </c>
      <c r="F1190" t="n">
        <v>6763</v>
      </c>
      <c r="G1190" t="inlineStr">
        <is>
          <t>USD</t>
        </is>
      </c>
      <c r="I1190" t="inlineStr">
        <is>
          <t>Unit</t>
        </is>
      </c>
      <c r="J1190" t="n">
        <v>0</v>
      </c>
      <c r="M1190" t="n">
        <v>0</v>
      </c>
      <c r="N1190" t="n">
        <v>0</v>
      </c>
      <c r="Q1190" t="inlineStr">
        <is>
          <t>2cb72c75-92ca-4f4b-9be4-4c1c43998d4a</t>
        </is>
      </c>
      <c r="R1190" t="inlineStr">
        <is>
          <t>Toys, games and sports requisites; parts and accessories thereof</t>
        </is>
      </c>
      <c r="S1190" t="inlineStr">
        <is>
          <t>be24b5e9-95de-431d-8fd7-473bd4b86e2b</t>
        </is>
      </c>
      <c r="T1190" t="inlineStr">
        <is>
          <t>Articles and equipment for general physical exercise, gymnastics, athletics, other sports (including table-tennis) or outdoor games, not specified or included elsewhere in this Chapter; swimming pools and paddling pools</t>
        </is>
      </c>
      <c r="U1190" t="inlineStr">
        <is>
          <t>48f859da-cfa8-44bd-a0fd-4dc67cea27dd</t>
        </is>
      </c>
      <c r="V1190" t="inlineStr">
        <is>
          <t>KIDZLET PLAY STRUCTURES PRIVATE LIMITED</t>
        </is>
      </c>
      <c r="W1190" t="inlineStr">
        <is>
          <t>AAHCK2420J</t>
        </is>
      </c>
      <c r="X1190" t="n">
        <v>0</v>
      </c>
      <c r="Y1190" t="n">
        <v>0</v>
      </c>
      <c r="Z1190" t="n">
        <v>95069990</v>
      </c>
      <c r="AA1190" t="inlineStr">
        <is>
          <t>OTHER</t>
        </is>
      </c>
      <c r="AB1190" t="inlineStr">
        <is>
          <t>http://indiausatrade.mea.gov.in/api/public/image/stream?key=products%2F20260520T091245Z-260296-8df3d97d-KZEL-13-cropped.png</t>
        </is>
      </c>
      <c r="AC1190" t="inlineStr">
        <is>
          <t>2026-05-20T09:12:45.183Z</t>
        </is>
      </c>
    </row>
    <row r="1191">
      <c r="A1191" t="inlineStr">
        <is>
          <t>33f82967-f0f8-49eb-b47f-b4c0a41b3a82</t>
        </is>
      </c>
      <c r="B1191" t="inlineStr">
        <is>
          <t xml:space="preserve">KZEL-14 Outdoor Multiplay System </t>
        </is>
      </c>
      <c r="C1191" t="inlineStr">
        <is>
          <t>KZEL-14</t>
        </is>
      </c>
      <c r="E1191" t="inlineStr">
        <is>
          <t>FIXED</t>
        </is>
      </c>
      <c r="F1191" t="n">
        <v>6017.98</v>
      </c>
      <c r="G1191" t="inlineStr">
        <is>
          <t>USD</t>
        </is>
      </c>
      <c r="I1191" t="inlineStr">
        <is>
          <t>Unit</t>
        </is>
      </c>
      <c r="J1191" t="n">
        <v>1</v>
      </c>
      <c r="M1191" t="n">
        <v>0</v>
      </c>
      <c r="N1191" t="n">
        <v>0</v>
      </c>
      <c r="Q1191" t="inlineStr">
        <is>
          <t>2cb72c75-92ca-4f4b-9be4-4c1c43998d4a</t>
        </is>
      </c>
      <c r="R1191" t="inlineStr">
        <is>
          <t>Toys, games and sports requisites; parts and accessories thereof</t>
        </is>
      </c>
      <c r="S1191" t="inlineStr">
        <is>
          <t>be24b5e9-95de-431d-8fd7-473bd4b86e2b</t>
        </is>
      </c>
      <c r="T1191" t="inlineStr">
        <is>
          <t>Articles and equipment for general physical exercise, gymnastics, athletics, other sports (including table-tennis) or outdoor games, not specified or included elsewhere in this Chapter; swimming pools and paddling pools</t>
        </is>
      </c>
      <c r="U1191" t="inlineStr">
        <is>
          <t>48f859da-cfa8-44bd-a0fd-4dc67cea27dd</t>
        </is>
      </c>
      <c r="V1191" t="inlineStr">
        <is>
          <t>KIDZLET PLAY STRUCTURES PRIVATE LIMITED</t>
        </is>
      </c>
      <c r="W1191" t="inlineStr">
        <is>
          <t>AAHCK2420J</t>
        </is>
      </c>
      <c r="X1191" t="n">
        <v>0</v>
      </c>
      <c r="Y1191" t="n">
        <v>0</v>
      </c>
      <c r="Z1191" t="n">
        <v>95069990</v>
      </c>
      <c r="AA1191" t="inlineStr">
        <is>
          <t>OTHER</t>
        </is>
      </c>
      <c r="AB1191" t="inlineStr">
        <is>
          <t>http://indiausatrade.mea.gov.in/api/public/image/stream?key=products%2F20260520T092201Z-585078-2fc0e034-KZEL-14-cropped.png</t>
        </is>
      </c>
      <c r="AC1191" t="inlineStr">
        <is>
          <t>2026-05-20T09:22:01.054Z</t>
        </is>
      </c>
    </row>
    <row r="1192">
      <c r="A1192" t="inlineStr">
        <is>
          <t>37ad9957-acf0-4004-a699-04f88d935265</t>
        </is>
      </c>
      <c r="B1192" t="inlineStr">
        <is>
          <t>KPSL-14 Slide</t>
        </is>
      </c>
      <c r="C1192" t="inlineStr">
        <is>
          <t>KPSL-14</t>
        </is>
      </c>
      <c r="E1192" t="inlineStr">
        <is>
          <t>FIXED</t>
        </is>
      </c>
      <c r="F1192" t="n">
        <v>3009</v>
      </c>
      <c r="G1192" t="inlineStr">
        <is>
          <t>USD</t>
        </is>
      </c>
      <c r="I1192" t="inlineStr">
        <is>
          <t>Unit</t>
        </is>
      </c>
      <c r="J1192" t="n">
        <v>1</v>
      </c>
      <c r="M1192" t="n">
        <v>0</v>
      </c>
      <c r="N1192" t="n">
        <v>0</v>
      </c>
      <c r="Q1192" t="inlineStr">
        <is>
          <t>2cb72c75-92ca-4f4b-9be4-4c1c43998d4a</t>
        </is>
      </c>
      <c r="R1192" t="inlineStr">
        <is>
          <t>Toys, games and sports requisites; parts and accessories thereof</t>
        </is>
      </c>
      <c r="S1192" t="inlineStr">
        <is>
          <t>be24b5e9-95de-431d-8fd7-473bd4b86e2b</t>
        </is>
      </c>
      <c r="T1192" t="inlineStr">
        <is>
          <t>Articles and equipment for general physical exercise, gymnastics, athletics, other sports (including table-tennis) or outdoor games, not specified or included elsewhere in this Chapter; swimming pools and paddling pools</t>
        </is>
      </c>
      <c r="U1192" t="inlineStr">
        <is>
          <t>48f859da-cfa8-44bd-a0fd-4dc67cea27dd</t>
        </is>
      </c>
      <c r="V1192" t="inlineStr">
        <is>
          <t>KIDZLET PLAY STRUCTURES PRIVATE LIMITED</t>
        </is>
      </c>
      <c r="W1192" t="inlineStr">
        <is>
          <t>AAHCK2420J</t>
        </is>
      </c>
      <c r="X1192" t="n">
        <v>0</v>
      </c>
      <c r="Y1192" t="n">
        <v>0</v>
      </c>
      <c r="Z1192" t="n">
        <v>95069990</v>
      </c>
      <c r="AA1192" t="inlineStr">
        <is>
          <t>OTHER</t>
        </is>
      </c>
      <c r="AB1192" t="inlineStr">
        <is>
          <t>http://indiausatrade.mea.gov.in/api/public/image/stream?key=products%2F20260521T111842Z-252881-04ce9fda-KPSL-14-cropped.jpg</t>
        </is>
      </c>
      <c r="AC1192" t="inlineStr">
        <is>
          <t>2026-05-21T11:18:42.500Z</t>
        </is>
      </c>
    </row>
    <row r="1193">
      <c r="A1193" t="inlineStr">
        <is>
          <t>6501a7d8-62c1-4899-9039-bd7d9c11613b</t>
        </is>
      </c>
      <c r="B1193" t="inlineStr">
        <is>
          <t>KPGR-01 Merry Go Round</t>
        </is>
      </c>
      <c r="C1193" t="inlineStr">
        <is>
          <t>KPGR-01</t>
        </is>
      </c>
      <c r="E1193" t="inlineStr">
        <is>
          <t>FIXED</t>
        </is>
      </c>
      <c r="F1193" t="n">
        <v>1075</v>
      </c>
      <c r="G1193" t="inlineStr">
        <is>
          <t>USD</t>
        </is>
      </c>
      <c r="J1193" t="n">
        <v>1</v>
      </c>
      <c r="M1193" t="n">
        <v>0</v>
      </c>
      <c r="N1193" t="n">
        <v>0</v>
      </c>
      <c r="Q1193" t="inlineStr">
        <is>
          <t>2cb72c75-92ca-4f4b-9be4-4c1c43998d4a</t>
        </is>
      </c>
      <c r="R1193" t="inlineStr">
        <is>
          <t>Toys, games and sports requisites; parts and accessories thereof</t>
        </is>
      </c>
      <c r="S1193" t="inlineStr">
        <is>
          <t>be24b5e9-95de-431d-8fd7-473bd4b86e2b</t>
        </is>
      </c>
      <c r="T1193" t="inlineStr">
        <is>
          <t>Articles and equipment for general physical exercise, gymnastics, athletics, other sports (including table-tennis) or outdoor games, not specified or included elsewhere in this Chapter; swimming pools and paddling pools</t>
        </is>
      </c>
      <c r="U1193" t="inlineStr">
        <is>
          <t>48f859da-cfa8-44bd-a0fd-4dc67cea27dd</t>
        </is>
      </c>
      <c r="V1193" t="inlineStr">
        <is>
          <t>KIDZLET PLAY STRUCTURES PRIVATE LIMITED</t>
        </is>
      </c>
      <c r="W1193" t="inlineStr">
        <is>
          <t>AAHCK2420J</t>
        </is>
      </c>
      <c r="X1193" t="n">
        <v>0</v>
      </c>
      <c r="Y1193" t="n">
        <v>0</v>
      </c>
      <c r="Z1193" t="n">
        <v>95069990</v>
      </c>
      <c r="AA1193" t="inlineStr">
        <is>
          <t>OTHER</t>
        </is>
      </c>
      <c r="AB1193" t="inlineStr">
        <is>
          <t>http://indiausatrade.mea.gov.in/api/public/image/stream?key=products%2F20260521T114717Z-854872-60187796-KPGR-01-cropped.jpg</t>
        </is>
      </c>
      <c r="AC1193" t="inlineStr">
        <is>
          <t>2026-05-21T11:47:17.303Z</t>
        </is>
      </c>
    </row>
    <row r="1194">
      <c r="A1194" t="inlineStr">
        <is>
          <t>0b4b3439-ca9d-49b1-87dd-3e373fb70286</t>
        </is>
      </c>
      <c r="B1194" t="inlineStr">
        <is>
          <t>KZEL-15 Outdoor Multiplay System (Ecolite Series)</t>
        </is>
      </c>
      <c r="C1194" t="inlineStr">
        <is>
          <t>KZEL-15</t>
        </is>
      </c>
      <c r="E1194" t="inlineStr">
        <is>
          <t>FIXED</t>
        </is>
      </c>
      <c r="F1194" t="n">
        <v>7737</v>
      </c>
      <c r="G1194" t="inlineStr">
        <is>
          <t>USD</t>
        </is>
      </c>
      <c r="I1194" t="inlineStr">
        <is>
          <t>Unit</t>
        </is>
      </c>
      <c r="J1194" t="n">
        <v>1</v>
      </c>
      <c r="M1194" t="n">
        <v>0</v>
      </c>
      <c r="N1194" t="n">
        <v>0</v>
      </c>
      <c r="Q1194" t="inlineStr">
        <is>
          <t>2cb72c75-92ca-4f4b-9be4-4c1c43998d4a</t>
        </is>
      </c>
      <c r="R1194" t="inlineStr">
        <is>
          <t>Toys, games and sports requisites; parts and accessories thereof</t>
        </is>
      </c>
      <c r="S1194" t="inlineStr">
        <is>
          <t>be24b5e9-95de-431d-8fd7-473bd4b86e2b</t>
        </is>
      </c>
      <c r="T1194" t="inlineStr">
        <is>
          <t>Articles and equipment for general physical exercise, gymnastics, athletics, other sports (including table-tennis) or outdoor games, not specified or included elsewhere in this Chapter; swimming pools and paddling pools</t>
        </is>
      </c>
      <c r="U1194" t="inlineStr">
        <is>
          <t>48f859da-cfa8-44bd-a0fd-4dc67cea27dd</t>
        </is>
      </c>
      <c r="V1194" t="inlineStr">
        <is>
          <t>KIDZLET PLAY STRUCTURES PRIVATE LIMITED</t>
        </is>
      </c>
      <c r="W1194" t="inlineStr">
        <is>
          <t>AAHCK2420J</t>
        </is>
      </c>
      <c r="X1194" t="n">
        <v>0</v>
      </c>
      <c r="Y1194" t="n">
        <v>0</v>
      </c>
      <c r="Z1194" t="n">
        <v>95069990</v>
      </c>
      <c r="AA1194" t="inlineStr">
        <is>
          <t>OTHER</t>
        </is>
      </c>
      <c r="AB1194" t="inlineStr">
        <is>
          <t>http://indiausatrade.mea.gov.in/api/public/image/stream?key=products%2F20260520T092349Z-406800-cf2a13bc-KZEL-15-cropped.png</t>
        </is>
      </c>
      <c r="AC1194" t="inlineStr">
        <is>
          <t>2026-05-20T09:23:49.290Z</t>
        </is>
      </c>
    </row>
    <row r="1195">
      <c r="A1195" t="inlineStr">
        <is>
          <t>6e6cf3e0-a1fd-41ce-b95e-4edd8f188f87</t>
        </is>
      </c>
      <c r="B1195" t="inlineStr">
        <is>
          <t>KPSL-01 Slide</t>
        </is>
      </c>
      <c r="C1195" t="inlineStr">
        <is>
          <t>KPSL-01</t>
        </is>
      </c>
      <c r="E1195" t="inlineStr">
        <is>
          <t>FIXED</t>
        </is>
      </c>
      <c r="F1195" t="n">
        <v>2865</v>
      </c>
      <c r="G1195" t="inlineStr">
        <is>
          <t>USD</t>
        </is>
      </c>
      <c r="I1195" t="inlineStr">
        <is>
          <t>Unit</t>
        </is>
      </c>
      <c r="J1195" t="n">
        <v>1</v>
      </c>
      <c r="M1195" t="n">
        <v>0</v>
      </c>
      <c r="N1195" t="n">
        <v>0</v>
      </c>
      <c r="Q1195" t="inlineStr">
        <is>
          <t>2cb72c75-92ca-4f4b-9be4-4c1c43998d4a</t>
        </is>
      </c>
      <c r="R1195" t="inlineStr">
        <is>
          <t>Toys, games and sports requisites; parts and accessories thereof</t>
        </is>
      </c>
      <c r="S1195" t="inlineStr">
        <is>
          <t>be24b5e9-95de-431d-8fd7-473bd4b86e2b</t>
        </is>
      </c>
      <c r="T1195" t="inlineStr">
        <is>
          <t>Articles and equipment for general physical exercise, gymnastics, athletics, other sports (including table-tennis) or outdoor games, not specified or included elsewhere in this Chapter; swimming pools and paddling pools</t>
        </is>
      </c>
      <c r="U1195" t="inlineStr">
        <is>
          <t>48f859da-cfa8-44bd-a0fd-4dc67cea27dd</t>
        </is>
      </c>
      <c r="V1195" t="inlineStr">
        <is>
          <t>KIDZLET PLAY STRUCTURES PRIVATE LIMITED</t>
        </is>
      </c>
      <c r="W1195" t="inlineStr">
        <is>
          <t>AAHCK2420J</t>
        </is>
      </c>
      <c r="X1195" t="n">
        <v>0</v>
      </c>
      <c r="Y1195" t="n">
        <v>0</v>
      </c>
      <c r="Z1195" t="n">
        <v>95069990</v>
      </c>
      <c r="AA1195" t="inlineStr">
        <is>
          <t>OTHER</t>
        </is>
      </c>
      <c r="AB1195" t="inlineStr">
        <is>
          <t>http://indiausatrade.mea.gov.in/api/public/image/stream?key=products%2F20260520T093054Z-624830-78487f42-KPSL%2001-cropped.jpg</t>
        </is>
      </c>
      <c r="AC1195" t="inlineStr">
        <is>
          <t>2026-05-20T09:30:54.181Z</t>
        </is>
      </c>
    </row>
    <row r="1196">
      <c r="A1196" t="inlineStr">
        <is>
          <t>e855b858-7819-4370-b460-c43481a95d9c</t>
        </is>
      </c>
      <c r="B1196" t="inlineStr">
        <is>
          <t>KPFE-07 Big Shoulder Wheel</t>
        </is>
      </c>
      <c r="C1196" t="inlineStr">
        <is>
          <t>KPFE-07 Big Shoulder Wheel</t>
        </is>
      </c>
      <c r="E1196" t="inlineStr">
        <is>
          <t>FIXED</t>
        </is>
      </c>
      <c r="F1196" t="n">
        <v>487</v>
      </c>
      <c r="G1196" t="inlineStr">
        <is>
          <t>USD</t>
        </is>
      </c>
      <c r="I1196" t="inlineStr">
        <is>
          <t>Unit</t>
        </is>
      </c>
      <c r="J1196" t="n">
        <v>1</v>
      </c>
      <c r="M1196" t="n">
        <v>0</v>
      </c>
      <c r="N1196" t="n">
        <v>0</v>
      </c>
      <c r="Q1196" t="inlineStr">
        <is>
          <t>2cb72c75-92ca-4f4b-9be4-4c1c43998d4a</t>
        </is>
      </c>
      <c r="R1196" t="inlineStr">
        <is>
          <t>Toys, games and sports requisites; parts and accessories thereof</t>
        </is>
      </c>
      <c r="S1196" t="inlineStr">
        <is>
          <t>be24b5e9-95de-431d-8fd7-473bd4b86e2b</t>
        </is>
      </c>
      <c r="T1196" t="inlineStr">
        <is>
          <t>Articles and equipment for general physical exercise, gymnastics, athletics, other sports (including table-tennis) or outdoor games, not specified or included elsewhere in this Chapter; swimming pools and paddling pools</t>
        </is>
      </c>
      <c r="U1196" t="inlineStr">
        <is>
          <t>48f859da-cfa8-44bd-a0fd-4dc67cea27dd</t>
        </is>
      </c>
      <c r="V1196" t="inlineStr">
        <is>
          <t>KIDZLET PLAY STRUCTURES PRIVATE LIMITED</t>
        </is>
      </c>
      <c r="W1196" t="inlineStr">
        <is>
          <t>AAHCK2420J</t>
        </is>
      </c>
      <c r="X1196" t="n">
        <v>0</v>
      </c>
      <c r="Y1196" t="n">
        <v>0</v>
      </c>
      <c r="Z1196" t="n">
        <v>95069990</v>
      </c>
      <c r="AA1196" t="inlineStr">
        <is>
          <t>OTHER</t>
        </is>
      </c>
      <c r="AB1196" t="inlineStr">
        <is>
          <t>http://indiausatrade.mea.gov.in/api/public/image/stream?key=products%2F20260528T085202Z-819170-94d8e273-KPFE-07-cropped.jpg</t>
        </is>
      </c>
      <c r="AC1196" t="inlineStr">
        <is>
          <t>2026-05-28T08:52:02.883Z</t>
        </is>
      </c>
    </row>
    <row r="1197">
      <c r="A1197" t="inlineStr">
        <is>
          <t>9644d2c2-fee5-479b-ba11-ca6fbb03aa1c</t>
        </is>
      </c>
      <c r="B1197" t="inlineStr">
        <is>
          <t>KPCL-21 Climber</t>
        </is>
      </c>
      <c r="C1197" t="inlineStr">
        <is>
          <t>KPCL-21</t>
        </is>
      </c>
      <c r="E1197" t="inlineStr">
        <is>
          <t>FIXED</t>
        </is>
      </c>
      <c r="F1197" t="n">
        <v>2292</v>
      </c>
      <c r="G1197" t="inlineStr">
        <is>
          <t>USD</t>
        </is>
      </c>
      <c r="I1197" t="inlineStr">
        <is>
          <t>Unit</t>
        </is>
      </c>
      <c r="J1197" t="n">
        <v>1</v>
      </c>
      <c r="M1197" t="n">
        <v>0</v>
      </c>
      <c r="N1197" t="n">
        <v>0</v>
      </c>
      <c r="Q1197" t="inlineStr">
        <is>
          <t>2cb72c75-92ca-4f4b-9be4-4c1c43998d4a</t>
        </is>
      </c>
      <c r="R1197" t="inlineStr">
        <is>
          <t>Toys, games and sports requisites; parts and accessories thereof</t>
        </is>
      </c>
      <c r="S1197" t="inlineStr">
        <is>
          <t>be24b5e9-95de-431d-8fd7-473bd4b86e2b</t>
        </is>
      </c>
      <c r="T1197" t="inlineStr">
        <is>
          <t>Articles and equipment for general physical exercise, gymnastics, athletics, other sports (including table-tennis) or outdoor games, not specified or included elsewhere in this Chapter; swimming pools and paddling pools</t>
        </is>
      </c>
      <c r="U1197" t="inlineStr">
        <is>
          <t>48f859da-cfa8-44bd-a0fd-4dc67cea27dd</t>
        </is>
      </c>
      <c r="V1197" t="inlineStr">
        <is>
          <t>KIDZLET PLAY STRUCTURES PRIVATE LIMITED</t>
        </is>
      </c>
      <c r="W1197" t="inlineStr">
        <is>
          <t>AAHCK2420J</t>
        </is>
      </c>
      <c r="X1197" t="n">
        <v>0</v>
      </c>
      <c r="Y1197" t="n">
        <v>0</v>
      </c>
      <c r="Z1197" t="n">
        <v>95069990</v>
      </c>
      <c r="AA1197" t="inlineStr">
        <is>
          <t>OTHER</t>
        </is>
      </c>
      <c r="AB1197" t="inlineStr">
        <is>
          <t>http://indiausatrade.mea.gov.in/api/public/image/stream?key=products%2F20260527T113610Z-974610-77cd9e2b-KPCL-21-cropped.jpg</t>
        </is>
      </c>
      <c r="AC1197" t="inlineStr">
        <is>
          <t>2026-05-27T11:36:10.875Z</t>
        </is>
      </c>
    </row>
    <row r="1198">
      <c r="A1198" t="inlineStr">
        <is>
          <t>445c4a95-80fb-4460-b89b-abe705d53a94</t>
        </is>
      </c>
      <c r="B1198" t="inlineStr">
        <is>
          <t>KPCL-22 Climber</t>
        </is>
      </c>
      <c r="C1198" t="inlineStr">
        <is>
          <t>KPCL-22</t>
        </is>
      </c>
      <c r="E1198" t="inlineStr">
        <is>
          <t>FIXED</t>
        </is>
      </c>
      <c r="F1198" t="n">
        <v>1863</v>
      </c>
      <c r="G1198" t="inlineStr">
        <is>
          <t>USD</t>
        </is>
      </c>
      <c r="I1198" t="inlineStr">
        <is>
          <t>Unit</t>
        </is>
      </c>
      <c r="J1198" t="n">
        <v>1</v>
      </c>
      <c r="M1198" t="n">
        <v>0</v>
      </c>
      <c r="N1198" t="n">
        <v>0</v>
      </c>
      <c r="Q1198" t="inlineStr">
        <is>
          <t>2cb72c75-92ca-4f4b-9be4-4c1c43998d4a</t>
        </is>
      </c>
      <c r="R1198" t="inlineStr">
        <is>
          <t>Toys, games and sports requisites; parts and accessories thereof</t>
        </is>
      </c>
      <c r="S1198" t="inlineStr">
        <is>
          <t>be24b5e9-95de-431d-8fd7-473bd4b86e2b</t>
        </is>
      </c>
      <c r="T1198" t="inlineStr">
        <is>
          <t>Articles and equipment for general physical exercise, gymnastics, athletics, other sports (including table-tennis) or outdoor games, not specified or included elsewhere in this Chapter; swimming pools and paddling pools</t>
        </is>
      </c>
      <c r="U1198" t="inlineStr">
        <is>
          <t>48f859da-cfa8-44bd-a0fd-4dc67cea27dd</t>
        </is>
      </c>
      <c r="V1198" t="inlineStr">
        <is>
          <t>KIDZLET PLAY STRUCTURES PRIVATE LIMITED</t>
        </is>
      </c>
      <c r="W1198" t="inlineStr">
        <is>
          <t>AAHCK2420J</t>
        </is>
      </c>
      <c r="X1198" t="n">
        <v>0</v>
      </c>
      <c r="Y1198" t="n">
        <v>0</v>
      </c>
      <c r="Z1198" t="n">
        <v>95069990</v>
      </c>
      <c r="AA1198" t="inlineStr">
        <is>
          <t>OTHER</t>
        </is>
      </c>
      <c r="AB1198" t="inlineStr">
        <is>
          <t>http://indiausatrade.mea.gov.in/api/public/image/stream?key=products%2F20260527T113807Z-705467-e3a68386-KPCL-22-cropped.jpg</t>
        </is>
      </c>
      <c r="AC1198" t="inlineStr">
        <is>
          <t>2026-05-27T11:38:07.621Z</t>
        </is>
      </c>
    </row>
    <row r="1199">
      <c r="A1199" t="inlineStr">
        <is>
          <t>b4615f89-a782-46b3-a0a8-a3b267efcb3f</t>
        </is>
      </c>
      <c r="B1199" t="inlineStr">
        <is>
          <t>KPSR-07 Scooter Spring Rider</t>
        </is>
      </c>
      <c r="C1199" t="inlineStr">
        <is>
          <t>KPSR-07 Scooter Spring Rider</t>
        </is>
      </c>
      <c r="E1199" t="inlineStr">
        <is>
          <t>FIXED</t>
        </is>
      </c>
      <c r="F1199" t="n">
        <v>716</v>
      </c>
      <c r="G1199" t="inlineStr">
        <is>
          <t>USD</t>
        </is>
      </c>
      <c r="I1199" t="inlineStr">
        <is>
          <t>Unit</t>
        </is>
      </c>
      <c r="J1199" t="n">
        <v>1</v>
      </c>
      <c r="M1199" t="n">
        <v>0</v>
      </c>
      <c r="N1199" t="n">
        <v>0</v>
      </c>
      <c r="Q1199" t="inlineStr">
        <is>
          <t>2cb72c75-92ca-4f4b-9be4-4c1c43998d4a</t>
        </is>
      </c>
      <c r="R1199" t="inlineStr">
        <is>
          <t>Toys, games and sports requisites; parts and accessories thereof</t>
        </is>
      </c>
      <c r="S1199" t="inlineStr">
        <is>
          <t>be24b5e9-95de-431d-8fd7-473bd4b86e2b</t>
        </is>
      </c>
      <c r="T1199" t="inlineStr">
        <is>
          <t>Articles and equipment for general physical exercise, gymnastics, athletics, other sports (including table-tennis) or outdoor games, not specified or included elsewhere in this Chapter; swimming pools and paddling pools</t>
        </is>
      </c>
      <c r="U1199" t="inlineStr">
        <is>
          <t>48f859da-cfa8-44bd-a0fd-4dc67cea27dd</t>
        </is>
      </c>
      <c r="V1199" t="inlineStr">
        <is>
          <t>KIDZLET PLAY STRUCTURES PRIVATE LIMITED</t>
        </is>
      </c>
      <c r="W1199" t="inlineStr">
        <is>
          <t>AAHCK2420J</t>
        </is>
      </c>
      <c r="X1199" t="n">
        <v>0</v>
      </c>
      <c r="Y1199" t="n">
        <v>0</v>
      </c>
      <c r="Z1199" t="n">
        <v>95069990</v>
      </c>
      <c r="AA1199" t="inlineStr">
        <is>
          <t>OTHER</t>
        </is>
      </c>
      <c r="AB1199" t="inlineStr">
        <is>
          <t>http://indiausatrade.mea.gov.in/api/public/image/stream?key=products%2F20260528T075505Z-270338-df59c69e-KPSR-07-cropped.jpg</t>
        </is>
      </c>
      <c r="AC1199" t="inlineStr">
        <is>
          <t>2026-05-28T07:55:05.248Z</t>
        </is>
      </c>
    </row>
    <row r="1200">
      <c r="A1200" t="inlineStr">
        <is>
          <t>3b29f0ee-bc42-4ab8-b0fb-a3e8ef78bda5</t>
        </is>
      </c>
      <c r="B1200" t="inlineStr">
        <is>
          <t>KPCL-23 Climber</t>
        </is>
      </c>
      <c r="C1200" t="inlineStr">
        <is>
          <t>KPCL-23</t>
        </is>
      </c>
      <c r="E1200" t="inlineStr">
        <is>
          <t>FIXED</t>
        </is>
      </c>
      <c r="F1200" t="n">
        <v>3224</v>
      </c>
      <c r="G1200" t="inlineStr">
        <is>
          <t>USD</t>
        </is>
      </c>
      <c r="I1200" t="inlineStr">
        <is>
          <t>Unit</t>
        </is>
      </c>
      <c r="J1200" t="n">
        <v>1</v>
      </c>
      <c r="M1200" t="n">
        <v>0</v>
      </c>
      <c r="N1200" t="n">
        <v>0</v>
      </c>
      <c r="Q1200" t="inlineStr">
        <is>
          <t>2cb72c75-92ca-4f4b-9be4-4c1c43998d4a</t>
        </is>
      </c>
      <c r="R1200" t="inlineStr">
        <is>
          <t>Toys, games and sports requisites; parts and accessories thereof</t>
        </is>
      </c>
      <c r="S1200" t="inlineStr">
        <is>
          <t>be24b5e9-95de-431d-8fd7-473bd4b86e2b</t>
        </is>
      </c>
      <c r="T1200" t="inlineStr">
        <is>
          <t>Articles and equipment for general physical exercise, gymnastics, athletics, other sports (including table-tennis) or outdoor games, not specified or included elsewhere in this Chapter; swimming pools and paddling pools</t>
        </is>
      </c>
      <c r="U1200" t="inlineStr">
        <is>
          <t>48f859da-cfa8-44bd-a0fd-4dc67cea27dd</t>
        </is>
      </c>
      <c r="V1200" t="inlineStr">
        <is>
          <t>KIDZLET PLAY STRUCTURES PRIVATE LIMITED</t>
        </is>
      </c>
      <c r="W1200" t="inlineStr">
        <is>
          <t>AAHCK2420J</t>
        </is>
      </c>
      <c r="X1200" t="n">
        <v>0</v>
      </c>
      <c r="Y1200" t="n">
        <v>0</v>
      </c>
      <c r="Z1200" t="n">
        <v>95069990</v>
      </c>
      <c r="AA1200" t="inlineStr">
        <is>
          <t>OTHER</t>
        </is>
      </c>
      <c r="AB1200" t="inlineStr">
        <is>
          <t>http://indiausatrade.mea.gov.in/api/public/image/stream?key=products%2F20260527T121919Z-749885-1d1252a5-KPCL-23-cropped.jpg</t>
        </is>
      </c>
      <c r="AC1200" t="inlineStr">
        <is>
          <t>2026-05-27T12:19:19.851Z</t>
        </is>
      </c>
    </row>
    <row r="1201">
      <c r="A1201" t="inlineStr">
        <is>
          <t>ca6a30a9-1916-4747-bcbc-7d536778f586</t>
        </is>
      </c>
      <c r="B1201" t="inlineStr">
        <is>
          <t>KPFE-08 Cross Skier</t>
        </is>
      </c>
      <c r="C1201" t="inlineStr">
        <is>
          <t>KPFE-08 Cross Skier</t>
        </is>
      </c>
      <c r="E1201" t="inlineStr">
        <is>
          <t>FIXED</t>
        </is>
      </c>
      <c r="F1201" t="n">
        <v>745</v>
      </c>
      <c r="G1201" t="inlineStr">
        <is>
          <t>USD</t>
        </is>
      </c>
      <c r="I1201" t="inlineStr">
        <is>
          <t>Unit</t>
        </is>
      </c>
      <c r="J1201" t="n">
        <v>1</v>
      </c>
      <c r="M1201" t="n">
        <v>0</v>
      </c>
      <c r="N1201" t="n">
        <v>0</v>
      </c>
      <c r="Q1201" t="inlineStr">
        <is>
          <t>2cb72c75-92ca-4f4b-9be4-4c1c43998d4a</t>
        </is>
      </c>
      <c r="R1201" t="inlineStr">
        <is>
          <t>Toys, games and sports requisites; parts and accessories thereof</t>
        </is>
      </c>
      <c r="S1201" t="inlineStr">
        <is>
          <t>be24b5e9-95de-431d-8fd7-473bd4b86e2b</t>
        </is>
      </c>
      <c r="T1201" t="inlineStr">
        <is>
          <t>Articles and equipment for general physical exercise, gymnastics, athletics, other sports (including table-tennis) or outdoor games, not specified or included elsewhere in this Chapter; swimming pools and paddling pools</t>
        </is>
      </c>
      <c r="U1201" t="inlineStr">
        <is>
          <t>48f859da-cfa8-44bd-a0fd-4dc67cea27dd</t>
        </is>
      </c>
      <c r="V1201" t="inlineStr">
        <is>
          <t>KIDZLET PLAY STRUCTURES PRIVATE LIMITED</t>
        </is>
      </c>
      <c r="W1201" t="inlineStr">
        <is>
          <t>AAHCK2420J</t>
        </is>
      </c>
      <c r="X1201" t="n">
        <v>0</v>
      </c>
      <c r="Y1201" t="n">
        <v>0</v>
      </c>
      <c r="Z1201" t="n">
        <v>95069990</v>
      </c>
      <c r="AA1201" t="inlineStr">
        <is>
          <t>OTHER</t>
        </is>
      </c>
      <c r="AB1201" t="inlineStr">
        <is>
          <t>http://indiausatrade.mea.gov.in/api/public/image/stream?key=products%2F20260528T085350Z-126129-a88c8875-KPFE-08-cropped.jpg</t>
        </is>
      </c>
      <c r="AC1201" t="inlineStr">
        <is>
          <t>2026-05-28T08:53:50.291Z</t>
        </is>
      </c>
    </row>
    <row r="1202">
      <c r="A1202" t="inlineStr">
        <is>
          <t>bca09bda-5b5f-453b-8b52-b0eea92e0e24</t>
        </is>
      </c>
      <c r="B1202" t="inlineStr">
        <is>
          <t>KPFE-15 Chest Press Cum Shoulder Press</t>
        </is>
      </c>
      <c r="C1202" t="inlineStr">
        <is>
          <t>KPFE-15 Chest Press Cum Shoulder Press</t>
        </is>
      </c>
      <c r="E1202" t="inlineStr">
        <is>
          <t>FIXED</t>
        </is>
      </c>
      <c r="F1202" t="n">
        <v>1218</v>
      </c>
      <c r="G1202" t="inlineStr">
        <is>
          <t>USD</t>
        </is>
      </c>
      <c r="I1202" t="inlineStr">
        <is>
          <t>Unit</t>
        </is>
      </c>
      <c r="J1202" t="n">
        <v>1</v>
      </c>
      <c r="M1202" t="n">
        <v>0</v>
      </c>
      <c r="N1202" t="n">
        <v>0</v>
      </c>
      <c r="Q1202" t="inlineStr">
        <is>
          <t>2cb72c75-92ca-4f4b-9be4-4c1c43998d4a</t>
        </is>
      </c>
      <c r="R1202" t="inlineStr">
        <is>
          <t>Toys, games and sports requisites; parts and accessories thereof</t>
        </is>
      </c>
      <c r="S1202" t="inlineStr">
        <is>
          <t>be24b5e9-95de-431d-8fd7-473bd4b86e2b</t>
        </is>
      </c>
      <c r="T1202" t="inlineStr">
        <is>
          <t>Articles and equipment for general physical exercise, gymnastics, athletics, other sports (including table-tennis) or outdoor games, not specified or included elsewhere in this Chapter; swimming pools and paddling pools</t>
        </is>
      </c>
      <c r="U1202" t="inlineStr">
        <is>
          <t>48f859da-cfa8-44bd-a0fd-4dc67cea27dd</t>
        </is>
      </c>
      <c r="V1202" t="inlineStr">
        <is>
          <t>KIDZLET PLAY STRUCTURES PRIVATE LIMITED</t>
        </is>
      </c>
      <c r="W1202" t="inlineStr">
        <is>
          <t>AAHCK2420J</t>
        </is>
      </c>
      <c r="X1202" t="n">
        <v>0</v>
      </c>
      <c r="Y1202" t="n">
        <v>0</v>
      </c>
      <c r="Z1202" t="n">
        <v>95069990</v>
      </c>
      <c r="AA1202" t="inlineStr">
        <is>
          <t>OTHER</t>
        </is>
      </c>
      <c r="AB1202" t="inlineStr">
        <is>
          <t>http://indiausatrade.mea.gov.in/api/public/image/stream?key=products%2F20260528T091119Z-805204-54735910-KPFE-15-cropped.jpg</t>
        </is>
      </c>
      <c r="AC1202" t="inlineStr">
        <is>
          <t>2026-05-28T09:11:19.181Z</t>
        </is>
      </c>
    </row>
    <row r="1203">
      <c r="A1203" t="inlineStr">
        <is>
          <t>1edb4871-aa38-4d51-bf5f-5f7f1056fadc</t>
        </is>
      </c>
      <c r="B1203" t="inlineStr">
        <is>
          <t>KPFE-16 Shoulder Press Single</t>
        </is>
      </c>
      <c r="C1203" t="inlineStr">
        <is>
          <t>KPFE-16 Shoulder Press Single</t>
        </is>
      </c>
      <c r="E1203" t="inlineStr">
        <is>
          <t>FIXED</t>
        </is>
      </c>
      <c r="F1203" t="n">
        <v>659</v>
      </c>
      <c r="G1203" t="inlineStr">
        <is>
          <t>USD</t>
        </is>
      </c>
      <c r="I1203" t="inlineStr">
        <is>
          <t>Unit</t>
        </is>
      </c>
      <c r="J1203" t="n">
        <v>1</v>
      </c>
      <c r="M1203" t="n">
        <v>0</v>
      </c>
      <c r="N1203" t="n">
        <v>0</v>
      </c>
      <c r="Q1203" t="inlineStr">
        <is>
          <t>2cb72c75-92ca-4f4b-9be4-4c1c43998d4a</t>
        </is>
      </c>
      <c r="R1203" t="inlineStr">
        <is>
          <t>Toys, games and sports requisites; parts and accessories thereof</t>
        </is>
      </c>
      <c r="S1203" t="inlineStr">
        <is>
          <t>be24b5e9-95de-431d-8fd7-473bd4b86e2b</t>
        </is>
      </c>
      <c r="T1203" t="inlineStr">
        <is>
          <t>Articles and equipment for general physical exercise, gymnastics, athletics, other sports (including table-tennis) or outdoor games, not specified or included elsewhere in this Chapter; swimming pools and paddling pools</t>
        </is>
      </c>
      <c r="U1203" t="inlineStr">
        <is>
          <t>48f859da-cfa8-44bd-a0fd-4dc67cea27dd</t>
        </is>
      </c>
      <c r="V1203" t="inlineStr">
        <is>
          <t>KIDZLET PLAY STRUCTURES PRIVATE LIMITED</t>
        </is>
      </c>
      <c r="W1203" t="inlineStr">
        <is>
          <t>AAHCK2420J</t>
        </is>
      </c>
      <c r="X1203" t="n">
        <v>0</v>
      </c>
      <c r="Y1203" t="n">
        <v>0</v>
      </c>
      <c r="Z1203" t="n">
        <v>95069990</v>
      </c>
      <c r="AA1203" t="inlineStr">
        <is>
          <t>OTHER</t>
        </is>
      </c>
      <c r="AB1203" t="inlineStr">
        <is>
          <t>http://indiausatrade.mea.gov.in/api/public/image/stream?key=products%2F20260528T091354Z-626402-e02ff6ae-KPFE-16-cropped.jpg</t>
        </is>
      </c>
      <c r="AC1203" t="inlineStr">
        <is>
          <t>2026-05-28T09:13:54.759Z</t>
        </is>
      </c>
    </row>
    <row r="1204">
      <c r="A1204" t="inlineStr">
        <is>
          <t>5dc6943c-02f0-45be-9dc8-170488f74cec</t>
        </is>
      </c>
      <c r="B1204" t="inlineStr">
        <is>
          <t>KPCL-02 Climber</t>
        </is>
      </c>
      <c r="C1204" t="inlineStr">
        <is>
          <t>KPCL-02</t>
        </is>
      </c>
      <c r="E1204" t="inlineStr">
        <is>
          <t>FIXED</t>
        </is>
      </c>
      <c r="F1204" t="n">
        <v>716</v>
      </c>
      <c r="G1204" t="inlineStr">
        <is>
          <t>USD</t>
        </is>
      </c>
      <c r="J1204" t="n">
        <v>0</v>
      </c>
      <c r="M1204" t="n">
        <v>0</v>
      </c>
      <c r="N1204" t="n">
        <v>0</v>
      </c>
      <c r="Q1204" t="inlineStr">
        <is>
          <t>2cb72c75-92ca-4f4b-9be4-4c1c43998d4a</t>
        </is>
      </c>
      <c r="R1204" t="inlineStr">
        <is>
          <t>Toys, games and sports requisites; parts and accessories thereof</t>
        </is>
      </c>
      <c r="S1204" t="inlineStr">
        <is>
          <t>be24b5e9-95de-431d-8fd7-473bd4b86e2b</t>
        </is>
      </c>
      <c r="T1204" t="inlineStr">
        <is>
          <t>Articles and equipment for general physical exercise, gymnastics, athletics, other sports (including table-tennis) or outdoor games, not specified or included elsewhere in this Chapter; swimming pools and paddling pools</t>
        </is>
      </c>
      <c r="U1204" t="inlineStr">
        <is>
          <t>48f859da-cfa8-44bd-a0fd-4dc67cea27dd</t>
        </is>
      </c>
      <c r="V1204" t="inlineStr">
        <is>
          <t>KIDZLET PLAY STRUCTURES PRIVATE LIMITED</t>
        </is>
      </c>
      <c r="W1204" t="inlineStr">
        <is>
          <t>AAHCK2420J</t>
        </is>
      </c>
      <c r="X1204" t="n">
        <v>0</v>
      </c>
      <c r="Y1204" t="n">
        <v>0</v>
      </c>
      <c r="Z1204" t="n">
        <v>95069990</v>
      </c>
      <c r="AA1204" t="inlineStr">
        <is>
          <t>OTHER</t>
        </is>
      </c>
      <c r="AB1204" t="inlineStr">
        <is>
          <t>http://indiausatrade.mea.gov.in/api/public/image/stream?key=products%2F20260526T114748Z-545579-7d699320-KPCL-02-cropped.jpg</t>
        </is>
      </c>
      <c r="AC1204" t="inlineStr">
        <is>
          <t>2026-05-26T11:47:48.949Z</t>
        </is>
      </c>
    </row>
    <row r="1205">
      <c r="A1205" t="inlineStr">
        <is>
          <t>363ac83d-6d42-440a-8ad3-304623580c4b</t>
        </is>
      </c>
      <c r="B1205" t="inlineStr">
        <is>
          <t>KPCL-04 Climber</t>
        </is>
      </c>
      <c r="C1205" t="inlineStr">
        <is>
          <t>KPCL-04</t>
        </is>
      </c>
      <c r="E1205" t="inlineStr">
        <is>
          <t>FIXED</t>
        </is>
      </c>
      <c r="F1205" t="n">
        <v>1146</v>
      </c>
      <c r="G1205" t="inlineStr">
        <is>
          <t>USD</t>
        </is>
      </c>
      <c r="I1205" t="inlineStr">
        <is>
          <t>Unit</t>
        </is>
      </c>
      <c r="J1205" t="n">
        <v>1</v>
      </c>
      <c r="M1205" t="n">
        <v>0</v>
      </c>
      <c r="N1205" t="n">
        <v>0</v>
      </c>
      <c r="Q1205" t="inlineStr">
        <is>
          <t>2cb72c75-92ca-4f4b-9be4-4c1c43998d4a</t>
        </is>
      </c>
      <c r="R1205" t="inlineStr">
        <is>
          <t>Toys, games and sports requisites; parts and accessories thereof</t>
        </is>
      </c>
      <c r="S1205" t="inlineStr">
        <is>
          <t>be24b5e9-95de-431d-8fd7-473bd4b86e2b</t>
        </is>
      </c>
      <c r="T1205" t="inlineStr">
        <is>
          <t>Articles and equipment for general physical exercise, gymnastics, athletics, other sports (including table-tennis) or outdoor games, not specified or included elsewhere in this Chapter; swimming pools and paddling pools</t>
        </is>
      </c>
      <c r="U1205" t="inlineStr">
        <is>
          <t>48f859da-cfa8-44bd-a0fd-4dc67cea27dd</t>
        </is>
      </c>
      <c r="V1205" t="inlineStr">
        <is>
          <t>KIDZLET PLAY STRUCTURES PRIVATE LIMITED</t>
        </is>
      </c>
      <c r="W1205" t="inlineStr">
        <is>
          <t>AAHCK2420J</t>
        </is>
      </c>
      <c r="X1205" t="n">
        <v>0</v>
      </c>
      <c r="Y1205" t="n">
        <v>0</v>
      </c>
      <c r="Z1205" t="n">
        <v>95069990</v>
      </c>
      <c r="AA1205" t="inlineStr">
        <is>
          <t>OTHER</t>
        </is>
      </c>
      <c r="AB1205" t="inlineStr">
        <is>
          <t>http://indiausatrade.mea.gov.in/api/public/image/stream?key=products%2F20260526T115149Z-485006-bbc8ab59-KPCL-04-cropped.jpg</t>
        </is>
      </c>
      <c r="AC1205" t="inlineStr">
        <is>
          <t>2026-05-26T11:51:49.147Z</t>
        </is>
      </c>
    </row>
    <row r="1206">
      <c r="A1206" t="inlineStr">
        <is>
          <t>8158c97f-be01-4707-9a18-aa2198908412</t>
        </is>
      </c>
      <c r="B1206" t="inlineStr">
        <is>
          <t>KPCL-24 Climber</t>
        </is>
      </c>
      <c r="C1206" t="inlineStr">
        <is>
          <t>KPCL-24 Climber</t>
        </is>
      </c>
      <c r="E1206" t="inlineStr">
        <is>
          <t>FIXED</t>
        </is>
      </c>
      <c r="F1206" t="n">
        <v>1934</v>
      </c>
      <c r="G1206" t="inlineStr">
        <is>
          <t>USD</t>
        </is>
      </c>
      <c r="I1206" t="inlineStr">
        <is>
          <t>Unit</t>
        </is>
      </c>
      <c r="J1206" t="n">
        <v>1</v>
      </c>
      <c r="M1206" t="n">
        <v>0</v>
      </c>
      <c r="N1206" t="n">
        <v>0</v>
      </c>
      <c r="Q1206" t="inlineStr">
        <is>
          <t>2cb72c75-92ca-4f4b-9be4-4c1c43998d4a</t>
        </is>
      </c>
      <c r="R1206" t="inlineStr">
        <is>
          <t>Toys, games and sports requisites; parts and accessories thereof</t>
        </is>
      </c>
      <c r="S1206" t="inlineStr">
        <is>
          <t>be24b5e9-95de-431d-8fd7-473bd4b86e2b</t>
        </is>
      </c>
      <c r="T1206" t="inlineStr">
        <is>
          <t>Articles and equipment for general physical exercise, gymnastics, athletics, other sports (including table-tennis) or outdoor games, not specified or included elsewhere in this Chapter; swimming pools and paddling pools</t>
        </is>
      </c>
      <c r="U1206" t="inlineStr">
        <is>
          <t>48f859da-cfa8-44bd-a0fd-4dc67cea27dd</t>
        </is>
      </c>
      <c r="V1206" t="inlineStr">
        <is>
          <t>KIDZLET PLAY STRUCTURES PRIVATE LIMITED</t>
        </is>
      </c>
      <c r="W1206" t="inlineStr">
        <is>
          <t>AAHCK2420J</t>
        </is>
      </c>
      <c r="X1206" t="n">
        <v>0</v>
      </c>
      <c r="Y1206" t="n">
        <v>0</v>
      </c>
      <c r="Z1206" t="n">
        <v>95069990</v>
      </c>
      <c r="AA1206" t="inlineStr">
        <is>
          <t>OTHER</t>
        </is>
      </c>
      <c r="AB1206" t="inlineStr">
        <is>
          <t>http://indiausatrade.mea.gov.in/api/public/image/stream?key=products%2F20260527T122107Z-679593-7ba39eb0-KPCL-%2024-cropped.jpg</t>
        </is>
      </c>
      <c r="AC1206" t="inlineStr">
        <is>
          <t>2026-05-27T12:21:07.602Z</t>
        </is>
      </c>
    </row>
    <row r="1207">
      <c r="A1207" t="inlineStr">
        <is>
          <t>9fb81459-e79b-48e3-bfcc-28392ee63992</t>
        </is>
      </c>
      <c r="B1207" t="inlineStr">
        <is>
          <t>KPSR-08 Bike Spring Rider</t>
        </is>
      </c>
      <c r="C1207" t="inlineStr">
        <is>
          <t>KPSR-08 Bike Spring Rider</t>
        </is>
      </c>
      <c r="E1207" t="inlineStr">
        <is>
          <t>FIXED</t>
        </is>
      </c>
      <c r="F1207" t="n">
        <v>583</v>
      </c>
      <c r="G1207" t="inlineStr">
        <is>
          <t>USD</t>
        </is>
      </c>
      <c r="I1207" t="inlineStr">
        <is>
          <t>Unit</t>
        </is>
      </c>
      <c r="J1207" t="n">
        <v>1</v>
      </c>
      <c r="M1207" t="n">
        <v>0</v>
      </c>
      <c r="N1207" t="n">
        <v>0</v>
      </c>
      <c r="Q1207" t="inlineStr">
        <is>
          <t>2cb72c75-92ca-4f4b-9be4-4c1c43998d4a</t>
        </is>
      </c>
      <c r="R1207" t="inlineStr">
        <is>
          <t>Toys, games and sports requisites; parts and accessories thereof</t>
        </is>
      </c>
      <c r="S1207" t="inlineStr">
        <is>
          <t>be24b5e9-95de-431d-8fd7-473bd4b86e2b</t>
        </is>
      </c>
      <c r="T1207" t="inlineStr">
        <is>
          <t>Articles and equipment for general physical exercise, gymnastics, athletics, other sports (including table-tennis) or outdoor games, not specified or included elsewhere in this Chapter; swimming pools and paddling pools</t>
        </is>
      </c>
      <c r="U1207" t="inlineStr">
        <is>
          <t>48f859da-cfa8-44bd-a0fd-4dc67cea27dd</t>
        </is>
      </c>
      <c r="V1207" t="inlineStr">
        <is>
          <t>KIDZLET PLAY STRUCTURES PRIVATE LIMITED</t>
        </is>
      </c>
      <c r="W1207" t="inlineStr">
        <is>
          <t>AAHCK2420J</t>
        </is>
      </c>
      <c r="X1207" t="n">
        <v>0</v>
      </c>
      <c r="Y1207" t="n">
        <v>0</v>
      </c>
      <c r="Z1207" t="n">
        <v>95069990</v>
      </c>
      <c r="AA1207" t="inlineStr">
        <is>
          <t>OTHER</t>
        </is>
      </c>
      <c r="AB1207" t="inlineStr">
        <is>
          <t>http://indiausatrade.mea.gov.in/api/public/image/stream?key=products%2F20260528T081136Z-326770-aa64fcc5-KPSR-08-cropped.jpg</t>
        </is>
      </c>
      <c r="AC1207" t="inlineStr">
        <is>
          <t>2026-05-28T08:11:36.589Z</t>
        </is>
      </c>
    </row>
    <row r="1208">
      <c r="A1208" t="inlineStr">
        <is>
          <t>2cc8163f-04b5-4de6-ac98-f415d4c0ee21</t>
        </is>
      </c>
      <c r="B1208" t="inlineStr">
        <is>
          <t>KPFE-09 Surfboard</t>
        </is>
      </c>
      <c r="C1208" t="inlineStr">
        <is>
          <t>KPFE-09 Surfboard</t>
        </is>
      </c>
      <c r="E1208" t="inlineStr">
        <is>
          <t>FIXED</t>
        </is>
      </c>
      <c r="F1208" t="n">
        <v>516</v>
      </c>
      <c r="G1208" t="inlineStr">
        <is>
          <t>USD</t>
        </is>
      </c>
      <c r="I1208" t="inlineStr">
        <is>
          <t>Unit</t>
        </is>
      </c>
      <c r="J1208" t="n">
        <v>1</v>
      </c>
      <c r="M1208" t="n">
        <v>0</v>
      </c>
      <c r="N1208" t="n">
        <v>0</v>
      </c>
      <c r="Q1208" t="inlineStr">
        <is>
          <t>2cb72c75-92ca-4f4b-9be4-4c1c43998d4a</t>
        </is>
      </c>
      <c r="R1208" t="inlineStr">
        <is>
          <t>Toys, games and sports requisites; parts and accessories thereof</t>
        </is>
      </c>
      <c r="S1208" t="inlineStr">
        <is>
          <t>be24b5e9-95de-431d-8fd7-473bd4b86e2b</t>
        </is>
      </c>
      <c r="T1208" t="inlineStr">
        <is>
          <t>Articles and equipment for general physical exercise, gymnastics, athletics, other sports (including table-tennis) or outdoor games, not specified or included elsewhere in this Chapter; swimming pools and paddling pools</t>
        </is>
      </c>
      <c r="U1208" t="inlineStr">
        <is>
          <t>48f859da-cfa8-44bd-a0fd-4dc67cea27dd</t>
        </is>
      </c>
      <c r="V1208" t="inlineStr">
        <is>
          <t>KIDZLET PLAY STRUCTURES PRIVATE LIMITED</t>
        </is>
      </c>
      <c r="W1208" t="inlineStr">
        <is>
          <t>AAHCK2420J</t>
        </is>
      </c>
      <c r="X1208" t="n">
        <v>0</v>
      </c>
      <c r="Y1208" t="n">
        <v>0</v>
      </c>
      <c r="Z1208" t="n">
        <v>95069990</v>
      </c>
      <c r="AA1208" t="inlineStr">
        <is>
          <t>OTHER</t>
        </is>
      </c>
      <c r="AB1208" t="inlineStr">
        <is>
          <t>http://indiausatrade.mea.gov.in/api/public/image/stream?key=products%2F20260528T085656Z-491797-174d35a6-KPFE-09-cropped.jpg</t>
        </is>
      </c>
      <c r="AC1208" t="inlineStr">
        <is>
          <t>2026-05-28T08:56:56.967Z</t>
        </is>
      </c>
    </row>
    <row r="1209">
      <c r="A1209" t="inlineStr">
        <is>
          <t>fc6d8356-58c5-4e45-ba0a-d603e6f133cb</t>
        </is>
      </c>
      <c r="B1209" t="inlineStr">
        <is>
          <t>KPSW-12 Swing</t>
        </is>
      </c>
      <c r="C1209" t="inlineStr">
        <is>
          <t>KPSW-12 Swing</t>
        </is>
      </c>
      <c r="E1209" t="inlineStr">
        <is>
          <t>FIXED</t>
        </is>
      </c>
      <c r="F1209" t="n">
        <v>2722</v>
      </c>
      <c r="G1209" t="inlineStr">
        <is>
          <t>USD</t>
        </is>
      </c>
      <c r="I1209" t="inlineStr">
        <is>
          <t>Unit</t>
        </is>
      </c>
      <c r="J1209" t="n">
        <v>1</v>
      </c>
      <c r="M1209" t="n">
        <v>0</v>
      </c>
      <c r="N1209" t="n">
        <v>0</v>
      </c>
      <c r="Q1209" t="inlineStr">
        <is>
          <t>2cb72c75-92ca-4f4b-9be4-4c1c43998d4a</t>
        </is>
      </c>
      <c r="R1209" t="inlineStr">
        <is>
          <t>Toys, games and sports requisites; parts and accessories thereof</t>
        </is>
      </c>
      <c r="S1209" t="inlineStr">
        <is>
          <t>be24b5e9-95de-431d-8fd7-473bd4b86e2b</t>
        </is>
      </c>
      <c r="T1209" t="inlineStr">
        <is>
          <t>Articles and equipment for general physical exercise, gymnastics, athletics, other sports (including table-tennis) or outdoor games, not specified or included elsewhere in this Chapter; swimming pools and paddling pools</t>
        </is>
      </c>
      <c r="U1209" t="inlineStr">
        <is>
          <t>48f859da-cfa8-44bd-a0fd-4dc67cea27dd</t>
        </is>
      </c>
      <c r="V1209" t="inlineStr">
        <is>
          <t>KIDZLET PLAY STRUCTURES PRIVATE LIMITED</t>
        </is>
      </c>
      <c r="W1209" t="inlineStr">
        <is>
          <t>AAHCK2420J</t>
        </is>
      </c>
      <c r="X1209" t="n">
        <v>0</v>
      </c>
      <c r="Y1209" t="n">
        <v>0</v>
      </c>
      <c r="Z1209" t="n">
        <v>95069990</v>
      </c>
      <c r="AA1209" t="inlineStr">
        <is>
          <t>OTHER</t>
        </is>
      </c>
      <c r="AB1209" t="inlineStr">
        <is>
          <t>http://indiausatrade.mea.gov.in/api/public/image/stream?key=products%2F20260526T112658Z-557186-7f07a262-KPSW-12-cropped.jpg</t>
        </is>
      </c>
      <c r="AC1209" t="inlineStr">
        <is>
          <t>2026-05-26T11:26:58.330Z</t>
        </is>
      </c>
    </row>
    <row r="1210">
      <c r="A1210" t="inlineStr">
        <is>
          <t>2080b04c-9d8a-47aa-95aa-b66490fc1527</t>
        </is>
      </c>
      <c r="B1210" t="inlineStr">
        <is>
          <t>KPSS-01 See Saw</t>
        </is>
      </c>
      <c r="C1210" t="inlineStr">
        <is>
          <t>KPSS-01 See Saw</t>
        </is>
      </c>
      <c r="E1210" t="inlineStr">
        <is>
          <t>FIXED</t>
        </is>
      </c>
      <c r="F1210" t="n">
        <v>430</v>
      </c>
      <c r="G1210" t="inlineStr">
        <is>
          <t>USD</t>
        </is>
      </c>
      <c r="I1210" t="inlineStr">
        <is>
          <t>Unit</t>
        </is>
      </c>
      <c r="J1210" t="n">
        <v>1</v>
      </c>
      <c r="M1210" t="n">
        <v>0</v>
      </c>
      <c r="N1210" t="n">
        <v>0</v>
      </c>
      <c r="Q1210" t="inlineStr">
        <is>
          <t>2cb72c75-92ca-4f4b-9be4-4c1c43998d4a</t>
        </is>
      </c>
      <c r="R1210" t="inlineStr">
        <is>
          <t>Toys, games and sports requisites; parts and accessories thereof</t>
        </is>
      </c>
      <c r="S1210" t="inlineStr">
        <is>
          <t>be24b5e9-95de-431d-8fd7-473bd4b86e2b</t>
        </is>
      </c>
      <c r="T1210" t="inlineStr">
        <is>
          <t>Articles and equipment for general physical exercise, gymnastics, athletics, other sports (including table-tennis) or outdoor games, not specified or included elsewhere in this Chapter; swimming pools and paddling pools</t>
        </is>
      </c>
      <c r="U1210" t="inlineStr">
        <is>
          <t>48f859da-cfa8-44bd-a0fd-4dc67cea27dd</t>
        </is>
      </c>
      <c r="V1210" t="inlineStr">
        <is>
          <t>KIDZLET PLAY STRUCTURES PRIVATE LIMITED</t>
        </is>
      </c>
      <c r="W1210" t="inlineStr">
        <is>
          <t>AAHCK2420J</t>
        </is>
      </c>
      <c r="X1210" t="n">
        <v>0</v>
      </c>
      <c r="Y1210" t="n">
        <v>0</v>
      </c>
      <c r="Z1210" t="n">
        <v>95069990</v>
      </c>
      <c r="AA1210" t="inlineStr">
        <is>
          <t>OTHER</t>
        </is>
      </c>
      <c r="AB1210" t="inlineStr">
        <is>
          <t>http://indiausatrade.mea.gov.in/api/public/image/stream?key=products%2F20260526T082854Z-397569-3cf31cbd-1-cropped.jpg</t>
        </is>
      </c>
      <c r="AC1210" t="inlineStr">
        <is>
          <t>2026-05-15T10:45:24.795Z</t>
        </is>
      </c>
    </row>
    <row r="1211">
      <c r="A1211" t="inlineStr">
        <is>
          <t>5419ba88-cb31-40ce-bdbc-f31097c1b81b</t>
        </is>
      </c>
      <c r="B1211" t="inlineStr">
        <is>
          <t>KPSR-09 Turtle Spring Rider</t>
        </is>
      </c>
      <c r="C1211" t="inlineStr">
        <is>
          <t>KPSR-09 Turtle Spring Rider</t>
        </is>
      </c>
      <c r="E1211" t="inlineStr">
        <is>
          <t>FIXED</t>
        </is>
      </c>
      <c r="F1211" t="n">
        <v>630</v>
      </c>
      <c r="G1211" t="inlineStr">
        <is>
          <t>USD</t>
        </is>
      </c>
      <c r="I1211" t="inlineStr">
        <is>
          <t>Unit</t>
        </is>
      </c>
      <c r="J1211" t="n">
        <v>1</v>
      </c>
      <c r="M1211" t="n">
        <v>0</v>
      </c>
      <c r="N1211" t="n">
        <v>0</v>
      </c>
      <c r="Q1211" t="inlineStr">
        <is>
          <t>2cb72c75-92ca-4f4b-9be4-4c1c43998d4a</t>
        </is>
      </c>
      <c r="R1211" t="inlineStr">
        <is>
          <t>Toys, games and sports requisites; parts and accessories thereof</t>
        </is>
      </c>
      <c r="S1211" t="inlineStr">
        <is>
          <t>be24b5e9-95de-431d-8fd7-473bd4b86e2b</t>
        </is>
      </c>
      <c r="T1211" t="inlineStr">
        <is>
          <t>Articles and equipment for general physical exercise, gymnastics, athletics, other sports (including table-tennis) or outdoor games, not specified or included elsewhere in this Chapter; swimming pools and paddling pools</t>
        </is>
      </c>
      <c r="U1211" t="inlineStr">
        <is>
          <t>48f859da-cfa8-44bd-a0fd-4dc67cea27dd</t>
        </is>
      </c>
      <c r="V1211" t="inlineStr">
        <is>
          <t>KIDZLET PLAY STRUCTURES PRIVATE LIMITED</t>
        </is>
      </c>
      <c r="W1211" t="inlineStr">
        <is>
          <t>AAHCK2420J</t>
        </is>
      </c>
      <c r="X1211" t="n">
        <v>0</v>
      </c>
      <c r="Y1211" t="n">
        <v>0</v>
      </c>
      <c r="Z1211" t="n">
        <v>95069990</v>
      </c>
      <c r="AA1211" t="inlineStr">
        <is>
          <t>OTHER</t>
        </is>
      </c>
      <c r="AB1211" t="inlineStr">
        <is>
          <t>http://indiausatrade.mea.gov.in/api/public/image/stream?key=products%2F20260528T081418Z-408193-e81d9482-KPSR-09-cropped.jpg</t>
        </is>
      </c>
      <c r="AC1211" t="inlineStr">
        <is>
          <t>2026-05-28T08:14:18.719Z</t>
        </is>
      </c>
    </row>
    <row r="1212">
      <c r="A1212" t="inlineStr">
        <is>
          <t>c67880a3-1a64-41c9-834f-4a90f4b3a1cc</t>
        </is>
      </c>
      <c r="B1212" t="inlineStr">
        <is>
          <t>KPFE-32 Cycle</t>
        </is>
      </c>
      <c r="C1212" t="inlineStr">
        <is>
          <t>KPFE-32 Cycle</t>
        </is>
      </c>
      <c r="E1212" t="inlineStr">
        <is>
          <t>FIXED</t>
        </is>
      </c>
      <c r="F1212" t="n">
        <v>401</v>
      </c>
      <c r="G1212" t="inlineStr">
        <is>
          <t>USD</t>
        </is>
      </c>
      <c r="J1212" t="n">
        <v>1</v>
      </c>
      <c r="M1212" t="n">
        <v>0</v>
      </c>
      <c r="N1212" t="n">
        <v>0</v>
      </c>
      <c r="Q1212" t="inlineStr">
        <is>
          <t>2cb72c75-92ca-4f4b-9be4-4c1c43998d4a</t>
        </is>
      </c>
      <c r="R1212" t="inlineStr">
        <is>
          <t>Toys, games and sports requisites; parts and accessories thereof</t>
        </is>
      </c>
      <c r="S1212" t="inlineStr">
        <is>
          <t>be24b5e9-95de-431d-8fd7-473bd4b86e2b</t>
        </is>
      </c>
      <c r="T1212" t="inlineStr">
        <is>
          <t>Articles and equipment for general physical exercise, gymnastics, athletics, other sports (including table-tennis) or outdoor games, not specified or included elsewhere in this Chapter; swimming pools and paddling pools</t>
        </is>
      </c>
      <c r="U1212" t="inlineStr">
        <is>
          <t>48f859da-cfa8-44bd-a0fd-4dc67cea27dd</t>
        </is>
      </c>
      <c r="V1212" t="inlineStr">
        <is>
          <t>KIDZLET PLAY STRUCTURES PRIVATE LIMITED</t>
        </is>
      </c>
      <c r="W1212" t="inlineStr">
        <is>
          <t>AAHCK2420J</t>
        </is>
      </c>
      <c r="X1212" t="n">
        <v>0</v>
      </c>
      <c r="Y1212" t="n">
        <v>0</v>
      </c>
      <c r="Z1212" t="n">
        <v>95069990</v>
      </c>
      <c r="AA1212" t="inlineStr">
        <is>
          <t>OTHER</t>
        </is>
      </c>
      <c r="AB1212" t="inlineStr">
        <is>
          <t>http://indiausatrade.mea.gov.in/api/public/image/stream?key=products%2F20260528T103453Z-380599-0be84c98-KPFE-%2032-cropped.jpg</t>
        </is>
      </c>
      <c r="AC1212" t="inlineStr">
        <is>
          <t>2026-05-28T10:34:52.978Z</t>
        </is>
      </c>
    </row>
    <row r="1213">
      <c r="A1213" t="inlineStr">
        <is>
          <t>f0acfdd0-86ff-496d-a2e0-6a8547066f5a</t>
        </is>
      </c>
      <c r="B1213" t="inlineStr">
        <is>
          <t>KPSR-10 Sea Horse Spring Rider</t>
        </is>
      </c>
      <c r="C1213" t="inlineStr">
        <is>
          <t>KPSR-10 Sea Horse Spring Rider</t>
        </is>
      </c>
      <c r="E1213" t="inlineStr">
        <is>
          <t>FIXED</t>
        </is>
      </c>
      <c r="F1213" t="n">
        <v>573</v>
      </c>
      <c r="G1213" t="inlineStr">
        <is>
          <t>USD</t>
        </is>
      </c>
      <c r="J1213" t="n">
        <v>1</v>
      </c>
      <c r="M1213" t="n">
        <v>0</v>
      </c>
      <c r="N1213" t="n">
        <v>0</v>
      </c>
      <c r="Q1213" t="inlineStr">
        <is>
          <t>2cb72c75-92ca-4f4b-9be4-4c1c43998d4a</t>
        </is>
      </c>
      <c r="R1213" t="inlineStr">
        <is>
          <t>Toys, games and sports requisites; parts and accessories thereof</t>
        </is>
      </c>
      <c r="S1213" t="inlineStr">
        <is>
          <t>be24b5e9-95de-431d-8fd7-473bd4b86e2b</t>
        </is>
      </c>
      <c r="T1213" t="inlineStr">
        <is>
          <t>Articles and equipment for general physical exercise, gymnastics, athletics, other sports (including table-tennis) or outdoor games, not specified or included elsewhere in this Chapter; swimming pools and paddling pools</t>
        </is>
      </c>
      <c r="U1213" t="inlineStr">
        <is>
          <t>48f859da-cfa8-44bd-a0fd-4dc67cea27dd</t>
        </is>
      </c>
      <c r="V1213" t="inlineStr">
        <is>
          <t>KIDZLET PLAY STRUCTURES PRIVATE LIMITED</t>
        </is>
      </c>
      <c r="W1213" t="inlineStr">
        <is>
          <t>AAHCK2420J</t>
        </is>
      </c>
      <c r="X1213" t="n">
        <v>0</v>
      </c>
      <c r="Y1213" t="n">
        <v>0</v>
      </c>
      <c r="Z1213" t="n">
        <v>95069990</v>
      </c>
      <c r="AA1213" t="inlineStr">
        <is>
          <t>OTHER</t>
        </is>
      </c>
      <c r="AB1213" t="inlineStr">
        <is>
          <t>http://indiausatrade.mea.gov.in/api/public/image/stream?key=products%2F20260528T081802Z-466790-f327c2e7-KPSR%2010-cropped.jpg</t>
        </is>
      </c>
      <c r="AC1213" t="inlineStr">
        <is>
          <t>2026-05-28T08:18:02.466Z</t>
        </is>
      </c>
    </row>
    <row r="1214">
      <c r="A1214" t="inlineStr">
        <is>
          <t>992fbdb3-22f5-4d42-a46f-fea65c1b37f3</t>
        </is>
      </c>
      <c r="B1214" t="inlineStr">
        <is>
          <t>KPSS-03 See Saw</t>
        </is>
      </c>
      <c r="C1214" t="inlineStr">
        <is>
          <t>KPSS-03 See Saw</t>
        </is>
      </c>
      <c r="E1214" t="inlineStr">
        <is>
          <t>FIXED</t>
        </is>
      </c>
      <c r="F1214" t="n">
        <v>258</v>
      </c>
      <c r="G1214" t="inlineStr">
        <is>
          <t>USD</t>
        </is>
      </c>
      <c r="I1214" t="inlineStr">
        <is>
          <t>Unit</t>
        </is>
      </c>
      <c r="J1214" t="n">
        <v>1</v>
      </c>
      <c r="M1214" t="n">
        <v>0</v>
      </c>
      <c r="N1214" t="n">
        <v>0</v>
      </c>
      <c r="Q1214" t="inlineStr">
        <is>
          <t>2cb72c75-92ca-4f4b-9be4-4c1c43998d4a</t>
        </is>
      </c>
      <c r="R1214" t="inlineStr">
        <is>
          <t>Toys, games and sports requisites; parts and accessories thereof</t>
        </is>
      </c>
      <c r="S1214" t="inlineStr">
        <is>
          <t>be24b5e9-95de-431d-8fd7-473bd4b86e2b</t>
        </is>
      </c>
      <c r="T1214" t="inlineStr">
        <is>
          <t>Articles and equipment for general physical exercise, gymnastics, athletics, other sports (including table-tennis) or outdoor games, not specified or included elsewhere in this Chapter; swimming pools and paddling pools</t>
        </is>
      </c>
      <c r="U1214" t="inlineStr">
        <is>
          <t>48f859da-cfa8-44bd-a0fd-4dc67cea27dd</t>
        </is>
      </c>
      <c r="V1214" t="inlineStr">
        <is>
          <t>KIDZLET PLAY STRUCTURES PRIVATE LIMITED</t>
        </is>
      </c>
      <c r="W1214" t="inlineStr">
        <is>
          <t>AAHCK2420J</t>
        </is>
      </c>
      <c r="X1214" t="n">
        <v>0</v>
      </c>
      <c r="Y1214" t="n">
        <v>0</v>
      </c>
      <c r="Z1214" t="n">
        <v>95069990</v>
      </c>
      <c r="AA1214" t="inlineStr">
        <is>
          <t>OTHER</t>
        </is>
      </c>
      <c r="AB1214" t="inlineStr">
        <is>
          <t>http://indiausatrade.mea.gov.in/api/public/image/stream?key=products%2F20260526T091830Z-466391-c45e58e2-KPSS%2003-cropped.jpg</t>
        </is>
      </c>
      <c r="AC1214" t="inlineStr">
        <is>
          <t>2026-05-26T09:18:30.564Z</t>
        </is>
      </c>
    </row>
    <row r="1215">
      <c r="A1215" t="inlineStr">
        <is>
          <t>898cf7bd-431c-45b4-9d91-4d686454f224</t>
        </is>
      </c>
      <c r="B1215" t="inlineStr">
        <is>
          <t>KPSS-02 See Saw</t>
        </is>
      </c>
      <c r="C1215" t="inlineStr">
        <is>
          <t>KPSS-02 See Saw</t>
        </is>
      </c>
      <c r="E1215" t="inlineStr">
        <is>
          <t>FIXED</t>
        </is>
      </c>
      <c r="F1215" t="n">
        <v>544</v>
      </c>
      <c r="G1215" t="inlineStr">
        <is>
          <t>USD</t>
        </is>
      </c>
      <c r="I1215" t="inlineStr">
        <is>
          <t>Unit</t>
        </is>
      </c>
      <c r="J1215" t="n">
        <v>1</v>
      </c>
      <c r="M1215" t="n">
        <v>0</v>
      </c>
      <c r="N1215" t="n">
        <v>0</v>
      </c>
      <c r="Q1215" t="inlineStr">
        <is>
          <t>2cb72c75-92ca-4f4b-9be4-4c1c43998d4a</t>
        </is>
      </c>
      <c r="R1215" t="inlineStr">
        <is>
          <t>Toys, games and sports requisites; parts and accessories thereof</t>
        </is>
      </c>
      <c r="S1215" t="inlineStr">
        <is>
          <t>be24b5e9-95de-431d-8fd7-473bd4b86e2b</t>
        </is>
      </c>
      <c r="T1215" t="inlineStr">
        <is>
          <t>Articles and equipment for general physical exercise, gymnastics, athletics, other sports (including table-tennis) or outdoor games, not specified or included elsewhere in this Chapter; swimming pools and paddling pools</t>
        </is>
      </c>
      <c r="U1215" t="inlineStr">
        <is>
          <t>48f859da-cfa8-44bd-a0fd-4dc67cea27dd</t>
        </is>
      </c>
      <c r="V1215" t="inlineStr">
        <is>
          <t>KIDZLET PLAY STRUCTURES PRIVATE LIMITED</t>
        </is>
      </c>
      <c r="W1215" t="inlineStr">
        <is>
          <t>AAHCK2420J</t>
        </is>
      </c>
      <c r="X1215" t="n">
        <v>0</v>
      </c>
      <c r="Y1215" t="n">
        <v>0</v>
      </c>
      <c r="Z1215" t="n">
        <v>95069990</v>
      </c>
      <c r="AA1215" t="inlineStr">
        <is>
          <t>OTHER</t>
        </is>
      </c>
      <c r="AB1215" t="inlineStr">
        <is>
          <t>http://indiausatrade.mea.gov.in/api/public/image/stream?key=products%2F20260526T083922Z-254000-1dd38537-KPSS-02-cropped.jpg</t>
        </is>
      </c>
      <c r="AC1215" t="inlineStr">
        <is>
          <t>2026-05-26T08:39:22.679Z</t>
        </is>
      </c>
    </row>
    <row r="1216">
      <c r="A1216" t="inlineStr">
        <is>
          <t>b2af701d-6f0c-43d4-a6c0-307c70caeaa0</t>
        </is>
      </c>
      <c r="B1216" t="inlineStr">
        <is>
          <t>KPSS-04 See Saw</t>
        </is>
      </c>
      <c r="C1216" t="inlineStr">
        <is>
          <t>KPSS-04 See Saw</t>
        </is>
      </c>
      <c r="E1216" t="inlineStr">
        <is>
          <t>FIXED</t>
        </is>
      </c>
      <c r="F1216" t="n">
        <v>430</v>
      </c>
      <c r="G1216" t="inlineStr">
        <is>
          <t>USD</t>
        </is>
      </c>
      <c r="I1216" t="inlineStr">
        <is>
          <t>Unit</t>
        </is>
      </c>
      <c r="J1216" t="n">
        <v>1</v>
      </c>
      <c r="M1216" t="n">
        <v>0</v>
      </c>
      <c r="N1216" t="n">
        <v>0</v>
      </c>
      <c r="Q1216" t="inlineStr">
        <is>
          <t>2cb72c75-92ca-4f4b-9be4-4c1c43998d4a</t>
        </is>
      </c>
      <c r="R1216" t="inlineStr">
        <is>
          <t>Toys, games and sports requisites; parts and accessories thereof</t>
        </is>
      </c>
      <c r="S1216" t="inlineStr">
        <is>
          <t>be24b5e9-95de-431d-8fd7-473bd4b86e2b</t>
        </is>
      </c>
      <c r="T1216" t="inlineStr">
        <is>
          <t>Articles and equipment for general physical exercise, gymnastics, athletics, other sports (including table-tennis) or outdoor games, not specified or included elsewhere in this Chapter; swimming pools and paddling pools</t>
        </is>
      </c>
      <c r="U1216" t="inlineStr">
        <is>
          <t>48f859da-cfa8-44bd-a0fd-4dc67cea27dd</t>
        </is>
      </c>
      <c r="V1216" t="inlineStr">
        <is>
          <t>KIDZLET PLAY STRUCTURES PRIVATE LIMITED</t>
        </is>
      </c>
      <c r="W1216" t="inlineStr">
        <is>
          <t>AAHCK2420J</t>
        </is>
      </c>
      <c r="X1216" t="n">
        <v>0</v>
      </c>
      <c r="Y1216" t="n">
        <v>0</v>
      </c>
      <c r="Z1216" t="n">
        <v>95069990</v>
      </c>
      <c r="AA1216" t="inlineStr">
        <is>
          <t>OTHER</t>
        </is>
      </c>
      <c r="AB1216" t="inlineStr">
        <is>
          <t>http://indiausatrade.mea.gov.in/api/public/image/stream?key=products%2F20260526T092548Z-603018-d8edd7ce-KPSS%2004-cropped.jpg</t>
        </is>
      </c>
      <c r="AC1216" t="inlineStr">
        <is>
          <t>2026-05-26T09:25:48.407Z</t>
        </is>
      </c>
    </row>
    <row r="1217">
      <c r="A1217" t="inlineStr">
        <is>
          <t>a66c735d-88e9-4ebb-ac68-1785dcea80d5</t>
        </is>
      </c>
      <c r="B1217" t="inlineStr">
        <is>
          <t>KPSS-11 See Saw</t>
        </is>
      </c>
      <c r="C1217" t="inlineStr">
        <is>
          <t>KPSS-11 See Saw</t>
        </is>
      </c>
      <c r="E1217" t="inlineStr">
        <is>
          <t>FIXED</t>
        </is>
      </c>
      <c r="F1217" t="n">
        <v>931</v>
      </c>
      <c r="G1217" t="inlineStr">
        <is>
          <t>USD</t>
        </is>
      </c>
      <c r="I1217" t="inlineStr">
        <is>
          <t>Unit</t>
        </is>
      </c>
      <c r="J1217" t="n">
        <v>1</v>
      </c>
      <c r="M1217" t="n">
        <v>0</v>
      </c>
      <c r="N1217" t="n">
        <v>0</v>
      </c>
      <c r="Q1217" t="inlineStr">
        <is>
          <t>2cb72c75-92ca-4f4b-9be4-4c1c43998d4a</t>
        </is>
      </c>
      <c r="R1217" t="inlineStr">
        <is>
          <t>Toys, games and sports requisites; parts and accessories thereof</t>
        </is>
      </c>
      <c r="S1217" t="inlineStr">
        <is>
          <t>be24b5e9-95de-431d-8fd7-473bd4b86e2b</t>
        </is>
      </c>
      <c r="T1217" t="inlineStr">
        <is>
          <t>Articles and equipment for general physical exercise, gymnastics, athletics, other sports (including table-tennis) or outdoor games, not specified or included elsewhere in this Chapter; swimming pools and paddling pools</t>
        </is>
      </c>
      <c r="U1217" t="inlineStr">
        <is>
          <t>48f859da-cfa8-44bd-a0fd-4dc67cea27dd</t>
        </is>
      </c>
      <c r="V1217" t="inlineStr">
        <is>
          <t>KIDZLET PLAY STRUCTURES PRIVATE LIMITED</t>
        </is>
      </c>
      <c r="W1217" t="inlineStr">
        <is>
          <t>AAHCK2420J</t>
        </is>
      </c>
      <c r="X1217" t="n">
        <v>0</v>
      </c>
      <c r="Y1217" t="n">
        <v>0</v>
      </c>
      <c r="Z1217" t="n">
        <v>95069990</v>
      </c>
      <c r="AA1217" t="inlineStr">
        <is>
          <t>OTHER</t>
        </is>
      </c>
      <c r="AB1217" t="inlineStr">
        <is>
          <t>http://indiausatrade.mea.gov.in/api/public/image/stream?key=products%2F20260526T102939Z-850751-c98f02e1-KPSS-11-cropped.jpg</t>
        </is>
      </c>
      <c r="AC1217" t="inlineStr">
        <is>
          <t>2026-05-26T10:29:39.605Z</t>
        </is>
      </c>
    </row>
    <row r="1218">
      <c r="A1218" t="inlineStr">
        <is>
          <t>ec09f600-dad9-483b-ae92-c39d3c5192ac</t>
        </is>
      </c>
      <c r="B1218" t="inlineStr">
        <is>
          <t>KPSW-07 Swing</t>
        </is>
      </c>
      <c r="C1218" t="inlineStr">
        <is>
          <t>KPSW-07 Swing</t>
        </is>
      </c>
      <c r="E1218" t="inlineStr">
        <is>
          <t>FIXED</t>
        </is>
      </c>
      <c r="F1218" t="n">
        <v>1003</v>
      </c>
      <c r="G1218" t="inlineStr">
        <is>
          <t>USD</t>
        </is>
      </c>
      <c r="I1218" t="inlineStr">
        <is>
          <t>Unit</t>
        </is>
      </c>
      <c r="J1218" t="n">
        <v>1</v>
      </c>
      <c r="M1218" t="n">
        <v>0</v>
      </c>
      <c r="N1218" t="n">
        <v>0</v>
      </c>
      <c r="Q1218" t="inlineStr">
        <is>
          <t>2cb72c75-92ca-4f4b-9be4-4c1c43998d4a</t>
        </is>
      </c>
      <c r="R1218" t="inlineStr">
        <is>
          <t>Toys, games and sports requisites; parts and accessories thereof</t>
        </is>
      </c>
      <c r="S1218" t="inlineStr">
        <is>
          <t>be24b5e9-95de-431d-8fd7-473bd4b86e2b</t>
        </is>
      </c>
      <c r="T1218" t="inlineStr">
        <is>
          <t>Articles and equipment for general physical exercise, gymnastics, athletics, other sports (including table-tennis) or outdoor games, not specified or included elsewhere in this Chapter; swimming pools and paddling pools</t>
        </is>
      </c>
      <c r="U1218" t="inlineStr">
        <is>
          <t>48f859da-cfa8-44bd-a0fd-4dc67cea27dd</t>
        </is>
      </c>
      <c r="V1218" t="inlineStr">
        <is>
          <t>KIDZLET PLAY STRUCTURES PRIVATE LIMITED</t>
        </is>
      </c>
      <c r="W1218" t="inlineStr">
        <is>
          <t>AAHCK2420J</t>
        </is>
      </c>
      <c r="X1218" t="n">
        <v>0</v>
      </c>
      <c r="Y1218" t="n">
        <v>0</v>
      </c>
      <c r="Z1218" t="n">
        <v>95069990</v>
      </c>
      <c r="AA1218" t="inlineStr">
        <is>
          <t>OTHER</t>
        </is>
      </c>
      <c r="AB1218" t="inlineStr">
        <is>
          <t>http://indiausatrade.mea.gov.in/api/public/image/stream?key=products%2F20260526T110904Z-389574-b3ea25f8-KPSW-07-cropped.jpg</t>
        </is>
      </c>
      <c r="AC1218" t="inlineStr">
        <is>
          <t>2026-05-26T11:09:04.844Z</t>
        </is>
      </c>
    </row>
    <row r="1219">
      <c r="A1219" t="inlineStr">
        <is>
          <t>ca35394e-7b6c-44f9-a1e8-8dee55c06381</t>
        </is>
      </c>
      <c r="B1219" t="inlineStr">
        <is>
          <t>KPSS-06 See Saw</t>
        </is>
      </c>
      <c r="C1219" t="inlineStr">
        <is>
          <t>KPSS-06 See Saw</t>
        </is>
      </c>
      <c r="E1219" t="inlineStr">
        <is>
          <t>FIXED</t>
        </is>
      </c>
      <c r="F1219" t="n">
        <v>373</v>
      </c>
      <c r="G1219" t="inlineStr">
        <is>
          <t>USD</t>
        </is>
      </c>
      <c r="I1219" t="inlineStr">
        <is>
          <t>Unit</t>
        </is>
      </c>
      <c r="J1219" t="n">
        <v>1</v>
      </c>
      <c r="M1219" t="n">
        <v>0</v>
      </c>
      <c r="N1219" t="n">
        <v>0</v>
      </c>
      <c r="Q1219" t="inlineStr">
        <is>
          <t>2cb72c75-92ca-4f4b-9be4-4c1c43998d4a</t>
        </is>
      </c>
      <c r="R1219" t="inlineStr">
        <is>
          <t>Toys, games and sports requisites; parts and accessories thereof</t>
        </is>
      </c>
      <c r="S1219" t="inlineStr">
        <is>
          <t>be24b5e9-95de-431d-8fd7-473bd4b86e2b</t>
        </is>
      </c>
      <c r="T1219" t="inlineStr">
        <is>
          <t>Articles and equipment for general physical exercise, gymnastics, athletics, other sports (including table-tennis) or outdoor games, not specified or included elsewhere in this Chapter; swimming pools and paddling pools</t>
        </is>
      </c>
      <c r="U1219" t="inlineStr">
        <is>
          <t>48f859da-cfa8-44bd-a0fd-4dc67cea27dd</t>
        </is>
      </c>
      <c r="V1219" t="inlineStr">
        <is>
          <t>KIDZLET PLAY STRUCTURES PRIVATE LIMITED</t>
        </is>
      </c>
      <c r="W1219" t="inlineStr">
        <is>
          <t>AAHCK2420J</t>
        </is>
      </c>
      <c r="X1219" t="n">
        <v>0</v>
      </c>
      <c r="Y1219" t="n">
        <v>0</v>
      </c>
      <c r="Z1219" t="n">
        <v>95069990</v>
      </c>
      <c r="AA1219" t="inlineStr">
        <is>
          <t>OTHER</t>
        </is>
      </c>
      <c r="AB1219" t="inlineStr">
        <is>
          <t>http://indiausatrade.mea.gov.in/api/public/image/stream?key=products%2F20260526T093628Z-919798-bb0740b5-KPSS-06-cropped.jpg</t>
        </is>
      </c>
      <c r="AC1219" t="inlineStr">
        <is>
          <t>2026-05-26T09:36:28.650Z</t>
        </is>
      </c>
    </row>
    <row r="1220">
      <c r="A1220" t="inlineStr">
        <is>
          <t>87888707-6406-4e43-a8f8-59fa1fccfd75</t>
        </is>
      </c>
      <c r="B1220" t="inlineStr">
        <is>
          <t>KPSS-05 See Saw</t>
        </is>
      </c>
      <c r="C1220" t="inlineStr">
        <is>
          <t>KPSS-05 See Saw</t>
        </is>
      </c>
      <c r="E1220" t="inlineStr">
        <is>
          <t>FIXED</t>
        </is>
      </c>
      <c r="F1220" t="n">
        <v>630</v>
      </c>
      <c r="G1220" t="inlineStr">
        <is>
          <t>USD</t>
        </is>
      </c>
      <c r="I1220" t="inlineStr">
        <is>
          <t>Unit</t>
        </is>
      </c>
      <c r="J1220" t="n">
        <v>1</v>
      </c>
      <c r="M1220" t="n">
        <v>0</v>
      </c>
      <c r="N1220" t="n">
        <v>0</v>
      </c>
      <c r="Q1220" t="inlineStr">
        <is>
          <t>2cb72c75-92ca-4f4b-9be4-4c1c43998d4a</t>
        </is>
      </c>
      <c r="R1220" t="inlineStr">
        <is>
          <t>Toys, games and sports requisites; parts and accessories thereof</t>
        </is>
      </c>
      <c r="S1220" t="inlineStr">
        <is>
          <t>be24b5e9-95de-431d-8fd7-473bd4b86e2b</t>
        </is>
      </c>
      <c r="T1220" t="inlineStr">
        <is>
          <t>Articles and equipment for general physical exercise, gymnastics, athletics, other sports (including table-tennis) or outdoor games, not specified or included elsewhere in this Chapter; swimming pools and paddling pools</t>
        </is>
      </c>
      <c r="U1220" t="inlineStr">
        <is>
          <t>48f859da-cfa8-44bd-a0fd-4dc67cea27dd</t>
        </is>
      </c>
      <c r="V1220" t="inlineStr">
        <is>
          <t>KIDZLET PLAY STRUCTURES PRIVATE LIMITED</t>
        </is>
      </c>
      <c r="W1220" t="inlineStr">
        <is>
          <t>AAHCK2420J</t>
        </is>
      </c>
      <c r="X1220" t="n">
        <v>0</v>
      </c>
      <c r="Y1220" t="n">
        <v>0</v>
      </c>
      <c r="Z1220" t="n">
        <v>95069990</v>
      </c>
      <c r="AA1220" t="inlineStr">
        <is>
          <t>OTHER</t>
        </is>
      </c>
      <c r="AB1220" t="inlineStr">
        <is>
          <t>http://indiausatrade.mea.gov.in/api/public/image/stream?key=products%2F20260526T093321Z-884600-035c5fcf-KPSS%20-05-cropped.jpg</t>
        </is>
      </c>
      <c r="AC1220" t="inlineStr">
        <is>
          <t>2026-05-26T09:33:21.215Z</t>
        </is>
      </c>
    </row>
    <row r="1221">
      <c r="A1221" t="inlineStr">
        <is>
          <t>286b90eb-0065-4569-8d56-55f014848af5</t>
        </is>
      </c>
      <c r="B1221" t="inlineStr">
        <is>
          <t>KPSW-02 Swing</t>
        </is>
      </c>
      <c r="C1221" t="inlineStr">
        <is>
          <t>KPSW-02 Swing</t>
        </is>
      </c>
      <c r="E1221" t="inlineStr">
        <is>
          <t>FIXED</t>
        </is>
      </c>
      <c r="F1221" t="n">
        <v>802</v>
      </c>
      <c r="G1221" t="inlineStr">
        <is>
          <t>USD</t>
        </is>
      </c>
      <c r="I1221" t="inlineStr">
        <is>
          <t>Unit</t>
        </is>
      </c>
      <c r="J1221" t="n">
        <v>1</v>
      </c>
      <c r="M1221" t="n">
        <v>0</v>
      </c>
      <c r="N1221" t="n">
        <v>0</v>
      </c>
      <c r="Q1221" t="inlineStr">
        <is>
          <t>2cb72c75-92ca-4f4b-9be4-4c1c43998d4a</t>
        </is>
      </c>
      <c r="R1221" t="inlineStr">
        <is>
          <t>Toys, games and sports requisites; parts and accessories thereof</t>
        </is>
      </c>
      <c r="S1221" t="inlineStr">
        <is>
          <t>be24b5e9-95de-431d-8fd7-473bd4b86e2b</t>
        </is>
      </c>
      <c r="T1221" t="inlineStr">
        <is>
          <t>Articles and equipment for general physical exercise, gymnastics, athletics, other sports (including table-tennis) or outdoor games, not specified or included elsewhere in this Chapter; swimming pools and paddling pools</t>
        </is>
      </c>
      <c r="U1221" t="inlineStr">
        <is>
          <t>48f859da-cfa8-44bd-a0fd-4dc67cea27dd</t>
        </is>
      </c>
      <c r="V1221" t="inlineStr">
        <is>
          <t>KIDZLET PLAY STRUCTURES PRIVATE LIMITED</t>
        </is>
      </c>
      <c r="W1221" t="inlineStr">
        <is>
          <t>AAHCK2420J</t>
        </is>
      </c>
      <c r="X1221" t="n">
        <v>0</v>
      </c>
      <c r="Y1221" t="n">
        <v>0</v>
      </c>
      <c r="Z1221" t="n">
        <v>95069990</v>
      </c>
      <c r="AA1221" t="inlineStr">
        <is>
          <t>OTHER</t>
        </is>
      </c>
      <c r="AB1221" t="inlineStr">
        <is>
          <t>http://indiausatrade.mea.gov.in/api/public/image/stream?key=products%2F20260526T104800Z-353578-fca19eb8-KPSW-02-cropped.jpg</t>
        </is>
      </c>
      <c r="AC1221" t="inlineStr">
        <is>
          <t>2026-05-26T10:48:00.230Z</t>
        </is>
      </c>
    </row>
    <row r="1222">
      <c r="A1222" t="inlineStr">
        <is>
          <t>5d2f339f-e522-49d3-97ac-044da29d1f88</t>
        </is>
      </c>
      <c r="B1222" t="inlineStr">
        <is>
          <t>KPSW-08 Swing</t>
        </is>
      </c>
      <c r="C1222" t="inlineStr">
        <is>
          <t>KPSW-08 Swing</t>
        </is>
      </c>
      <c r="E1222" t="inlineStr">
        <is>
          <t>FIXED</t>
        </is>
      </c>
      <c r="F1222" t="n">
        <v>1003</v>
      </c>
      <c r="G1222" t="inlineStr">
        <is>
          <t>USD</t>
        </is>
      </c>
      <c r="I1222" t="inlineStr">
        <is>
          <t>Unit</t>
        </is>
      </c>
      <c r="J1222" t="n">
        <v>1</v>
      </c>
      <c r="M1222" t="n">
        <v>0</v>
      </c>
      <c r="N1222" t="n">
        <v>0</v>
      </c>
      <c r="Q1222" t="inlineStr">
        <is>
          <t>2cb72c75-92ca-4f4b-9be4-4c1c43998d4a</t>
        </is>
      </c>
      <c r="R1222" t="inlineStr">
        <is>
          <t>Toys, games and sports requisites; parts and accessories thereof</t>
        </is>
      </c>
      <c r="S1222" t="inlineStr">
        <is>
          <t>be24b5e9-95de-431d-8fd7-473bd4b86e2b</t>
        </is>
      </c>
      <c r="T1222" t="inlineStr">
        <is>
          <t>Articles and equipment for general physical exercise, gymnastics, athletics, other sports (including table-tennis) or outdoor games, not specified or included elsewhere in this Chapter; swimming pools and paddling pools</t>
        </is>
      </c>
      <c r="U1222" t="inlineStr">
        <is>
          <t>48f859da-cfa8-44bd-a0fd-4dc67cea27dd</t>
        </is>
      </c>
      <c r="V1222" t="inlineStr">
        <is>
          <t>KIDZLET PLAY STRUCTURES PRIVATE LIMITED</t>
        </is>
      </c>
      <c r="W1222" t="inlineStr">
        <is>
          <t>AAHCK2420J</t>
        </is>
      </c>
      <c r="X1222" t="n">
        <v>0</v>
      </c>
      <c r="Y1222" t="n">
        <v>0</v>
      </c>
      <c r="Z1222" t="n">
        <v>95069990</v>
      </c>
      <c r="AA1222" t="inlineStr">
        <is>
          <t>OTHER</t>
        </is>
      </c>
      <c r="AB1222" t="inlineStr">
        <is>
          <t>http://indiausatrade.mea.gov.in/api/public/image/stream?key=products%2F20260526T111056Z-504346-00656d66-KPSW-08-cropped.jpg</t>
        </is>
      </c>
      <c r="AC1222" t="inlineStr">
        <is>
          <t>2026-05-26T11:10:56.107Z</t>
        </is>
      </c>
    </row>
    <row r="1223">
      <c r="A1223" t="inlineStr">
        <is>
          <t>e50b1b8b-90b2-4967-8721-faab724c2f22</t>
        </is>
      </c>
      <c r="B1223" t="inlineStr">
        <is>
          <t>KPFE-13 Chest Press Double</t>
        </is>
      </c>
      <c r="C1223" t="inlineStr">
        <is>
          <t>KPFE-13 Chest Press Double</t>
        </is>
      </c>
      <c r="E1223" t="inlineStr">
        <is>
          <t>FIXED</t>
        </is>
      </c>
      <c r="F1223" t="n">
        <v>1290</v>
      </c>
      <c r="G1223" t="inlineStr">
        <is>
          <t>USD</t>
        </is>
      </c>
      <c r="I1223" t="inlineStr">
        <is>
          <t>Unit</t>
        </is>
      </c>
      <c r="J1223" t="n">
        <v>1</v>
      </c>
      <c r="M1223" t="n">
        <v>0</v>
      </c>
      <c r="N1223" t="n">
        <v>0</v>
      </c>
      <c r="Q1223" t="inlineStr">
        <is>
          <t>2cb72c75-92ca-4f4b-9be4-4c1c43998d4a</t>
        </is>
      </c>
      <c r="R1223" t="inlineStr">
        <is>
          <t>Toys, games and sports requisites; parts and accessories thereof</t>
        </is>
      </c>
      <c r="S1223" t="inlineStr">
        <is>
          <t>be24b5e9-95de-431d-8fd7-473bd4b86e2b</t>
        </is>
      </c>
      <c r="T1223" t="inlineStr">
        <is>
          <t>Articles and equipment for general physical exercise, gymnastics, athletics, other sports (including table-tennis) or outdoor games, not specified or included elsewhere in this Chapter; swimming pools and paddling pools</t>
        </is>
      </c>
      <c r="U1223" t="inlineStr">
        <is>
          <t>48f859da-cfa8-44bd-a0fd-4dc67cea27dd</t>
        </is>
      </c>
      <c r="V1223" t="inlineStr">
        <is>
          <t>KIDZLET PLAY STRUCTURES PRIVATE LIMITED</t>
        </is>
      </c>
      <c r="W1223" t="inlineStr">
        <is>
          <t>AAHCK2420J</t>
        </is>
      </c>
      <c r="X1223" t="n">
        <v>0</v>
      </c>
      <c r="Y1223" t="n">
        <v>0</v>
      </c>
      <c r="Z1223" t="n">
        <v>95069990</v>
      </c>
      <c r="AA1223" t="inlineStr">
        <is>
          <t>OTHER</t>
        </is>
      </c>
      <c r="AB1223" t="inlineStr">
        <is>
          <t>http://indiausatrade.mea.gov.in/api/public/image/stream?key=products%2F20260528T090658Z-163154-eaf00908-KPFE-13-cropped.jpg</t>
        </is>
      </c>
      <c r="AC1223" t="inlineStr">
        <is>
          <t>2026-05-28T09:06:58.797Z</t>
        </is>
      </c>
    </row>
    <row r="1224">
      <c r="A1224" t="inlineStr">
        <is>
          <t>258befed-c328-4fd2-9fec-6749b5c3e5fc</t>
        </is>
      </c>
      <c r="B1224" t="inlineStr">
        <is>
          <t>KPSS-07 See Saw</t>
        </is>
      </c>
      <c r="C1224" t="inlineStr">
        <is>
          <t xml:space="preserve">KPSS-07 See Saw </t>
        </is>
      </c>
      <c r="E1224" t="inlineStr">
        <is>
          <t>FIXED</t>
        </is>
      </c>
      <c r="F1224" t="n">
        <v>430</v>
      </c>
      <c r="G1224" t="inlineStr">
        <is>
          <t>USD</t>
        </is>
      </c>
      <c r="I1224" t="inlineStr">
        <is>
          <t>Unit</t>
        </is>
      </c>
      <c r="J1224" t="n">
        <v>0</v>
      </c>
      <c r="M1224" t="n">
        <v>0</v>
      </c>
      <c r="N1224" t="n">
        <v>0</v>
      </c>
      <c r="Q1224" t="inlineStr">
        <is>
          <t>2cb72c75-92ca-4f4b-9be4-4c1c43998d4a</t>
        </is>
      </c>
      <c r="R1224" t="inlineStr">
        <is>
          <t>Toys, games and sports requisites; parts and accessories thereof</t>
        </is>
      </c>
      <c r="S1224" t="inlineStr">
        <is>
          <t>be24b5e9-95de-431d-8fd7-473bd4b86e2b</t>
        </is>
      </c>
      <c r="T1224" t="inlineStr">
        <is>
          <t>Articles and equipment for general physical exercise, gymnastics, athletics, other sports (including table-tennis) or outdoor games, not specified or included elsewhere in this Chapter; swimming pools and paddling pools</t>
        </is>
      </c>
      <c r="U1224" t="inlineStr">
        <is>
          <t>48f859da-cfa8-44bd-a0fd-4dc67cea27dd</t>
        </is>
      </c>
      <c r="V1224" t="inlineStr">
        <is>
          <t>KIDZLET PLAY STRUCTURES PRIVATE LIMITED</t>
        </is>
      </c>
      <c r="W1224" t="inlineStr">
        <is>
          <t>AAHCK2420J</t>
        </is>
      </c>
      <c r="X1224" t="n">
        <v>0</v>
      </c>
      <c r="Y1224" t="n">
        <v>0</v>
      </c>
      <c r="Z1224" t="n">
        <v>95069990</v>
      </c>
      <c r="AA1224" t="inlineStr">
        <is>
          <t>OTHER</t>
        </is>
      </c>
      <c r="AB1224" t="inlineStr">
        <is>
          <t>http://indiausatrade.mea.gov.in/api/public/image/stream?key=products%2F20260526T093839Z-715243-c1f44a26-KPSS-07-cropped.jpg</t>
        </is>
      </c>
      <c r="AC1224" t="inlineStr">
        <is>
          <t>2026-05-26T09:38:39.777Z</t>
        </is>
      </c>
    </row>
    <row r="1225">
      <c r="A1225" t="inlineStr">
        <is>
          <t>77ba4eb8-b916-4607-ad89-8abbf37622e0</t>
        </is>
      </c>
      <c r="B1225" t="inlineStr">
        <is>
          <t>KPSS-08 See Saw</t>
        </is>
      </c>
      <c r="C1225" t="inlineStr">
        <is>
          <t>KPSS-08 See Saw</t>
        </is>
      </c>
      <c r="E1225" t="inlineStr">
        <is>
          <t>FIXED</t>
        </is>
      </c>
      <c r="F1225" t="n">
        <v>659</v>
      </c>
      <c r="G1225" t="inlineStr">
        <is>
          <t>USD</t>
        </is>
      </c>
      <c r="I1225" t="inlineStr">
        <is>
          <t>Unit</t>
        </is>
      </c>
      <c r="J1225" t="n">
        <v>1</v>
      </c>
      <c r="M1225" t="n">
        <v>0</v>
      </c>
      <c r="N1225" t="n">
        <v>0</v>
      </c>
      <c r="Q1225" t="inlineStr">
        <is>
          <t>2cb72c75-92ca-4f4b-9be4-4c1c43998d4a</t>
        </is>
      </c>
      <c r="R1225" t="inlineStr">
        <is>
          <t>Toys, games and sports requisites; parts and accessories thereof</t>
        </is>
      </c>
      <c r="S1225" t="inlineStr">
        <is>
          <t>be24b5e9-95de-431d-8fd7-473bd4b86e2b</t>
        </is>
      </c>
      <c r="T1225" t="inlineStr">
        <is>
          <t>Articles and equipment for general physical exercise, gymnastics, athletics, other sports (including table-tennis) or outdoor games, not specified or included elsewhere in this Chapter; swimming pools and paddling pools</t>
        </is>
      </c>
      <c r="U1225" t="inlineStr">
        <is>
          <t>48f859da-cfa8-44bd-a0fd-4dc67cea27dd</t>
        </is>
      </c>
      <c r="V1225" t="inlineStr">
        <is>
          <t>KIDZLET PLAY STRUCTURES PRIVATE LIMITED</t>
        </is>
      </c>
      <c r="W1225" t="inlineStr">
        <is>
          <t>AAHCK2420J</t>
        </is>
      </c>
      <c r="X1225" t="n">
        <v>0</v>
      </c>
      <c r="Y1225" t="n">
        <v>0</v>
      </c>
      <c r="Z1225" t="n">
        <v>95069990</v>
      </c>
      <c r="AA1225" t="inlineStr">
        <is>
          <t>OTHER</t>
        </is>
      </c>
      <c r="AB1225" t="inlineStr">
        <is>
          <t>http://indiausatrade.mea.gov.in/api/public/image/stream?key=products%2F20260526T094120Z-875893-c9389c72-KPSS-08-cropped.jpg</t>
        </is>
      </c>
      <c r="AC1225" t="inlineStr">
        <is>
          <t>2026-05-26T09:41:20.070Z</t>
        </is>
      </c>
    </row>
    <row r="1226">
      <c r="A1226" t="inlineStr">
        <is>
          <t>89742d99-d789-40e9-878d-52f0649eeedf</t>
        </is>
      </c>
      <c r="B1226" t="inlineStr">
        <is>
          <t>KPSW-03 Swing</t>
        </is>
      </c>
      <c r="C1226" t="inlineStr">
        <is>
          <t>KPSW-03 Swing</t>
        </is>
      </c>
      <c r="E1226" t="inlineStr">
        <is>
          <t>FIXED</t>
        </is>
      </c>
      <c r="F1226" t="n">
        <v>1290</v>
      </c>
      <c r="G1226" t="inlineStr">
        <is>
          <t>USD</t>
        </is>
      </c>
      <c r="I1226" t="inlineStr">
        <is>
          <t>Unit</t>
        </is>
      </c>
      <c r="J1226" t="n">
        <v>1</v>
      </c>
      <c r="M1226" t="n">
        <v>0</v>
      </c>
      <c r="N1226" t="n">
        <v>0</v>
      </c>
      <c r="Q1226" t="inlineStr">
        <is>
          <t>2cb72c75-92ca-4f4b-9be4-4c1c43998d4a</t>
        </is>
      </c>
      <c r="R1226" t="inlineStr">
        <is>
          <t>Toys, games and sports requisites; parts and accessories thereof</t>
        </is>
      </c>
      <c r="S1226" t="inlineStr">
        <is>
          <t>be24b5e9-95de-431d-8fd7-473bd4b86e2b</t>
        </is>
      </c>
      <c r="T1226" t="inlineStr">
        <is>
          <t>Articles and equipment for general physical exercise, gymnastics, athletics, other sports (including table-tennis) or outdoor games, not specified or included elsewhere in this Chapter; swimming pools and paddling pools</t>
        </is>
      </c>
      <c r="U1226" t="inlineStr">
        <is>
          <t>48f859da-cfa8-44bd-a0fd-4dc67cea27dd</t>
        </is>
      </c>
      <c r="V1226" t="inlineStr">
        <is>
          <t>KIDZLET PLAY STRUCTURES PRIVATE LIMITED</t>
        </is>
      </c>
      <c r="W1226" t="inlineStr">
        <is>
          <t>AAHCK2420J</t>
        </is>
      </c>
      <c r="X1226" t="n">
        <v>0</v>
      </c>
      <c r="Y1226" t="n">
        <v>0</v>
      </c>
      <c r="Z1226" t="n">
        <v>95069990</v>
      </c>
      <c r="AA1226" t="inlineStr">
        <is>
          <t>OTHER</t>
        </is>
      </c>
      <c r="AB1226" t="inlineStr">
        <is>
          <t>http://indiausatrade.mea.gov.in/api/public/image/stream?key=products%2F20260526T104955Z-959783-5cb7f00b-KPSW-03-cropped.jpg</t>
        </is>
      </c>
      <c r="AC1226" t="inlineStr">
        <is>
          <t>2026-05-26T10:49:55.076Z</t>
        </is>
      </c>
    </row>
    <row r="1227">
      <c r="A1227" t="inlineStr">
        <is>
          <t>c3ba9483-88fd-4365-9dab-27dc82c67d01</t>
        </is>
      </c>
      <c r="B1227" t="inlineStr">
        <is>
          <t>KPSR-03 Sea Horse Spring Rider</t>
        </is>
      </c>
      <c r="C1227" t="inlineStr">
        <is>
          <t>KPSR-03 Seahorse Spring Rider</t>
        </is>
      </c>
      <c r="E1227" t="inlineStr">
        <is>
          <t>FIXED</t>
        </is>
      </c>
      <c r="F1227" t="n">
        <v>373</v>
      </c>
      <c r="G1227" t="inlineStr">
        <is>
          <t>USD</t>
        </is>
      </c>
      <c r="I1227" t="inlineStr">
        <is>
          <t>Unit</t>
        </is>
      </c>
      <c r="J1227" t="n">
        <v>1</v>
      </c>
      <c r="M1227" t="n">
        <v>0</v>
      </c>
      <c r="N1227" t="n">
        <v>0</v>
      </c>
      <c r="Q1227" t="inlineStr">
        <is>
          <t>2cb72c75-92ca-4f4b-9be4-4c1c43998d4a</t>
        </is>
      </c>
      <c r="R1227" t="inlineStr">
        <is>
          <t>Toys, games and sports requisites; parts and accessories thereof</t>
        </is>
      </c>
      <c r="S1227" t="inlineStr">
        <is>
          <t>be24b5e9-95de-431d-8fd7-473bd4b86e2b</t>
        </is>
      </c>
      <c r="T1227" t="inlineStr">
        <is>
          <t>Articles and equipment for general physical exercise, gymnastics, athletics, other sports (including table-tennis) or outdoor games, not specified or included elsewhere in this Chapter; swimming pools and paddling pools</t>
        </is>
      </c>
      <c r="U1227" t="inlineStr">
        <is>
          <t>48f859da-cfa8-44bd-a0fd-4dc67cea27dd</t>
        </is>
      </c>
      <c r="V1227" t="inlineStr">
        <is>
          <t>KIDZLET PLAY STRUCTURES PRIVATE LIMITED</t>
        </is>
      </c>
      <c r="W1227" t="inlineStr">
        <is>
          <t>AAHCK2420J</t>
        </is>
      </c>
      <c r="X1227" t="n">
        <v>0</v>
      </c>
      <c r="Y1227" t="n">
        <v>0</v>
      </c>
      <c r="Z1227" t="n">
        <v>95069990</v>
      </c>
      <c r="AA1227" t="inlineStr">
        <is>
          <t>OTHER</t>
        </is>
      </c>
      <c r="AB1227" t="inlineStr">
        <is>
          <t>http://indiausatrade.mea.gov.in/api/public/image/stream?key=products%2F20260528T073515Z-101812-9e5ecf0c-KPSR%2002-cropped.jpg</t>
        </is>
      </c>
      <c r="AC1227" t="inlineStr">
        <is>
          <t>2026-05-28T07:32:56.520Z</t>
        </is>
      </c>
    </row>
    <row r="1228">
      <c r="A1228" t="inlineStr">
        <is>
          <t>5a43505f-d788-4319-9360-f1f442b531e2</t>
        </is>
      </c>
      <c r="B1228" t="inlineStr">
        <is>
          <t>KPFE-10 Leg Extension</t>
        </is>
      </c>
      <c r="C1228" t="inlineStr">
        <is>
          <t>KPFE-10 Leg Extension</t>
        </is>
      </c>
      <c r="E1228" t="inlineStr">
        <is>
          <t>FIXED</t>
        </is>
      </c>
      <c r="F1228" t="n">
        <v>430</v>
      </c>
      <c r="G1228" t="inlineStr">
        <is>
          <t>USD</t>
        </is>
      </c>
      <c r="I1228" t="inlineStr">
        <is>
          <t>Unit</t>
        </is>
      </c>
      <c r="J1228" t="n">
        <v>1</v>
      </c>
      <c r="M1228" t="n">
        <v>0</v>
      </c>
      <c r="N1228" t="n">
        <v>0</v>
      </c>
      <c r="Q1228" t="inlineStr">
        <is>
          <t>2cb72c75-92ca-4f4b-9be4-4c1c43998d4a</t>
        </is>
      </c>
      <c r="R1228" t="inlineStr">
        <is>
          <t>Toys, games and sports requisites; parts and accessories thereof</t>
        </is>
      </c>
      <c r="S1228" t="inlineStr">
        <is>
          <t>be24b5e9-95de-431d-8fd7-473bd4b86e2b</t>
        </is>
      </c>
      <c r="T1228" t="inlineStr">
        <is>
          <t>Articles and equipment for general physical exercise, gymnastics, athletics, other sports (including table-tennis) or outdoor games, not specified or included elsewhere in this Chapter; swimming pools and paddling pools</t>
        </is>
      </c>
      <c r="U1228" t="inlineStr">
        <is>
          <t>48f859da-cfa8-44bd-a0fd-4dc67cea27dd</t>
        </is>
      </c>
      <c r="V1228" t="inlineStr">
        <is>
          <t>KIDZLET PLAY STRUCTURES PRIVATE LIMITED</t>
        </is>
      </c>
      <c r="W1228" t="inlineStr">
        <is>
          <t>AAHCK2420J</t>
        </is>
      </c>
      <c r="X1228" t="n">
        <v>0</v>
      </c>
      <c r="Y1228" t="n">
        <v>0</v>
      </c>
      <c r="Z1228" t="n">
        <v>95069990</v>
      </c>
      <c r="AA1228" t="inlineStr">
        <is>
          <t>OTHER</t>
        </is>
      </c>
      <c r="AB1228" t="inlineStr">
        <is>
          <t>http://indiausatrade.mea.gov.in/api/public/image/stream?key=products%2F20260528T085930Z-900013-0ebbd3bc-KPFE-10-cropped.jpg</t>
        </is>
      </c>
      <c r="AC1228" t="inlineStr">
        <is>
          <t>2026-05-28T08:59:30.606Z</t>
        </is>
      </c>
    </row>
    <row r="1229">
      <c r="A1229" t="inlineStr">
        <is>
          <t>bc2698a3-842d-4df8-972f-a0f9c8f60430</t>
        </is>
      </c>
      <c r="B1229" t="inlineStr">
        <is>
          <t>KPSW-04 Swing</t>
        </is>
      </c>
      <c r="C1229" t="inlineStr">
        <is>
          <t>KPSW-04 Swing</t>
        </is>
      </c>
      <c r="E1229" t="inlineStr">
        <is>
          <t>FIXED</t>
        </is>
      </c>
      <c r="F1229" t="n">
        <v>946</v>
      </c>
      <c r="G1229" t="inlineStr">
        <is>
          <t>USD</t>
        </is>
      </c>
      <c r="I1229" t="inlineStr">
        <is>
          <t>Unit</t>
        </is>
      </c>
      <c r="J1229" t="n">
        <v>1</v>
      </c>
      <c r="M1229" t="n">
        <v>0</v>
      </c>
      <c r="N1229" t="n">
        <v>0</v>
      </c>
      <c r="Q1229" t="inlineStr">
        <is>
          <t>2cb72c75-92ca-4f4b-9be4-4c1c43998d4a</t>
        </is>
      </c>
      <c r="R1229" t="inlineStr">
        <is>
          <t>Toys, games and sports requisites; parts and accessories thereof</t>
        </is>
      </c>
      <c r="S1229" t="inlineStr">
        <is>
          <t>be24b5e9-95de-431d-8fd7-473bd4b86e2b</t>
        </is>
      </c>
      <c r="T1229" t="inlineStr">
        <is>
          <t>Articles and equipment for general physical exercise, gymnastics, athletics, other sports (including table-tennis) or outdoor games, not specified or included elsewhere in this Chapter; swimming pools and paddling pools</t>
        </is>
      </c>
      <c r="U1229" t="inlineStr">
        <is>
          <t>48f859da-cfa8-44bd-a0fd-4dc67cea27dd</t>
        </is>
      </c>
      <c r="V1229" t="inlineStr">
        <is>
          <t>KIDZLET PLAY STRUCTURES PRIVATE LIMITED</t>
        </is>
      </c>
      <c r="W1229" t="inlineStr">
        <is>
          <t>AAHCK2420J</t>
        </is>
      </c>
      <c r="X1229" t="n">
        <v>0</v>
      </c>
      <c r="Y1229" t="n">
        <v>0</v>
      </c>
      <c r="Z1229" t="n">
        <v>95069990</v>
      </c>
      <c r="AA1229" t="inlineStr">
        <is>
          <t>OTHER</t>
        </is>
      </c>
      <c r="AB1229" t="inlineStr">
        <is>
          <t>http://indiausatrade.mea.gov.in/api/public/image/stream?key=products%2F20260526T105322Z-254920-26886eb1-2Uband_2Flat_1Bkt-cropped.jpg</t>
        </is>
      </c>
      <c r="AC1229" t="inlineStr">
        <is>
          <t>2026-05-26T10:53:22.088Z</t>
        </is>
      </c>
    </row>
    <row r="1230">
      <c r="A1230" t="inlineStr">
        <is>
          <t>119b6056-0caa-4d74-bb2e-f032912de7d3</t>
        </is>
      </c>
      <c r="B1230" t="inlineStr">
        <is>
          <t>KPCL-03 Climber</t>
        </is>
      </c>
      <c r="C1230" t="inlineStr">
        <is>
          <t>KPCL-03</t>
        </is>
      </c>
      <c r="E1230" t="inlineStr">
        <is>
          <t>FIXED</t>
        </is>
      </c>
      <c r="F1230" t="n">
        <v>931</v>
      </c>
      <c r="G1230" t="inlineStr">
        <is>
          <t>USD</t>
        </is>
      </c>
      <c r="I1230" t="inlineStr">
        <is>
          <t>Unit</t>
        </is>
      </c>
      <c r="J1230" t="n">
        <v>1</v>
      </c>
      <c r="M1230" t="n">
        <v>0</v>
      </c>
      <c r="N1230" t="n">
        <v>0</v>
      </c>
      <c r="Q1230" t="inlineStr">
        <is>
          <t>2cb72c75-92ca-4f4b-9be4-4c1c43998d4a</t>
        </is>
      </c>
      <c r="R1230" t="inlineStr">
        <is>
          <t>Toys, games and sports requisites; parts and accessories thereof</t>
        </is>
      </c>
      <c r="S1230" t="inlineStr">
        <is>
          <t>be24b5e9-95de-431d-8fd7-473bd4b86e2b</t>
        </is>
      </c>
      <c r="T1230" t="inlineStr">
        <is>
          <t>Articles and equipment for general physical exercise, gymnastics, athletics, other sports (including table-tennis) or outdoor games, not specified or included elsewhere in this Chapter; swimming pools and paddling pools</t>
        </is>
      </c>
      <c r="U1230" t="inlineStr">
        <is>
          <t>48f859da-cfa8-44bd-a0fd-4dc67cea27dd</t>
        </is>
      </c>
      <c r="V1230" t="inlineStr">
        <is>
          <t>KIDZLET PLAY STRUCTURES PRIVATE LIMITED</t>
        </is>
      </c>
      <c r="W1230" t="inlineStr">
        <is>
          <t>AAHCK2420J</t>
        </is>
      </c>
      <c r="X1230" t="n">
        <v>0</v>
      </c>
      <c r="Y1230" t="n">
        <v>0</v>
      </c>
      <c r="Z1230" t="n">
        <v>95069990</v>
      </c>
      <c r="AA1230" t="inlineStr">
        <is>
          <t>OTHER</t>
        </is>
      </c>
      <c r="AB1230" t="inlineStr">
        <is>
          <t>http://indiausatrade.mea.gov.in/api/public/image/stream?key=products%2F20260526T114948Z-222522-77902ac5-KPCL-03-cropped.jpg</t>
        </is>
      </c>
      <c r="AC1230" t="inlineStr">
        <is>
          <t>2026-05-26T11:49:48.587Z</t>
        </is>
      </c>
    </row>
    <row r="1231">
      <c r="A1231" t="inlineStr">
        <is>
          <t>64109b80-6a4b-458f-893a-80ac1d5f63f9</t>
        </is>
      </c>
      <c r="B1231" t="inlineStr">
        <is>
          <t>KPSW-10 Swing</t>
        </is>
      </c>
      <c r="C1231" t="inlineStr">
        <is>
          <t>KPSW-10 Swing</t>
        </is>
      </c>
      <c r="E1231" t="inlineStr">
        <is>
          <t>FIXED</t>
        </is>
      </c>
      <c r="F1231" t="n">
        <v>860</v>
      </c>
      <c r="G1231" t="inlineStr">
        <is>
          <t>USD</t>
        </is>
      </c>
      <c r="I1231" t="inlineStr">
        <is>
          <t>Unit</t>
        </is>
      </c>
      <c r="J1231" t="n">
        <v>1</v>
      </c>
      <c r="M1231" t="n">
        <v>0</v>
      </c>
      <c r="N1231" t="n">
        <v>0</v>
      </c>
      <c r="Q1231" t="inlineStr">
        <is>
          <t>2cb72c75-92ca-4f4b-9be4-4c1c43998d4a</t>
        </is>
      </c>
      <c r="R1231" t="inlineStr">
        <is>
          <t>Toys, games and sports requisites; parts and accessories thereof</t>
        </is>
      </c>
      <c r="S1231" t="inlineStr">
        <is>
          <t>be24b5e9-95de-431d-8fd7-473bd4b86e2b</t>
        </is>
      </c>
      <c r="T1231" t="inlineStr">
        <is>
          <t>Articles and equipment for general physical exercise, gymnastics, athletics, other sports (including table-tennis) or outdoor games, not specified or included elsewhere in this Chapter; swimming pools and paddling pools</t>
        </is>
      </c>
      <c r="U1231" t="inlineStr">
        <is>
          <t>48f859da-cfa8-44bd-a0fd-4dc67cea27dd</t>
        </is>
      </c>
      <c r="V1231" t="inlineStr">
        <is>
          <t>KIDZLET PLAY STRUCTURES PRIVATE LIMITED</t>
        </is>
      </c>
      <c r="W1231" t="inlineStr">
        <is>
          <t>AAHCK2420J</t>
        </is>
      </c>
      <c r="X1231" t="n">
        <v>0</v>
      </c>
      <c r="Y1231" t="n">
        <v>0</v>
      </c>
      <c r="Z1231" t="n">
        <v>95069990</v>
      </c>
      <c r="AA1231" t="inlineStr">
        <is>
          <t>OTHER</t>
        </is>
      </c>
      <c r="AB1231" t="inlineStr">
        <is>
          <t>http://indiausatrade.mea.gov.in/api/public/image/stream?key=products%2F20260526T112234Z-464633-1db62f48-KPSW-10-cropped.jpg</t>
        </is>
      </c>
      <c r="AC1231" t="inlineStr">
        <is>
          <t>2026-05-26T11:22:34.650Z</t>
        </is>
      </c>
    </row>
    <row r="1232">
      <c r="A1232" t="inlineStr">
        <is>
          <t>89f58352-8373-41de-97e6-b7640ff9f4df</t>
        </is>
      </c>
      <c r="B1232" t="inlineStr">
        <is>
          <t>KPSW-05 Swing</t>
        </is>
      </c>
      <c r="C1232" t="inlineStr">
        <is>
          <t>KPSW-05 Swing</t>
        </is>
      </c>
      <c r="E1232" t="inlineStr">
        <is>
          <t>FIXED</t>
        </is>
      </c>
      <c r="F1232" t="n">
        <v>1347</v>
      </c>
      <c r="G1232" t="inlineStr">
        <is>
          <t>USD</t>
        </is>
      </c>
      <c r="I1232" t="inlineStr">
        <is>
          <t>Unit</t>
        </is>
      </c>
      <c r="J1232" t="n">
        <v>1</v>
      </c>
      <c r="M1232" t="n">
        <v>0</v>
      </c>
      <c r="N1232" t="n">
        <v>0</v>
      </c>
      <c r="Q1232" t="inlineStr">
        <is>
          <t>2cb72c75-92ca-4f4b-9be4-4c1c43998d4a</t>
        </is>
      </c>
      <c r="R1232" t="inlineStr">
        <is>
          <t>Toys, games and sports requisites; parts and accessories thereof</t>
        </is>
      </c>
      <c r="S1232" t="inlineStr">
        <is>
          <t>be24b5e9-95de-431d-8fd7-473bd4b86e2b</t>
        </is>
      </c>
      <c r="T1232" t="inlineStr">
        <is>
          <t>Articles and equipment for general physical exercise, gymnastics, athletics, other sports (including table-tennis) or outdoor games, not specified or included elsewhere in this Chapter; swimming pools and paddling pools</t>
        </is>
      </c>
      <c r="U1232" t="inlineStr">
        <is>
          <t>48f859da-cfa8-44bd-a0fd-4dc67cea27dd</t>
        </is>
      </c>
      <c r="V1232" t="inlineStr">
        <is>
          <t>KIDZLET PLAY STRUCTURES PRIVATE LIMITED</t>
        </is>
      </c>
      <c r="W1232" t="inlineStr">
        <is>
          <t>AAHCK2420J</t>
        </is>
      </c>
      <c r="X1232" t="n">
        <v>0</v>
      </c>
      <c r="Y1232" t="n">
        <v>0</v>
      </c>
      <c r="Z1232" t="n">
        <v>95069990</v>
      </c>
      <c r="AA1232" t="inlineStr">
        <is>
          <t>OTHER</t>
        </is>
      </c>
      <c r="AB1232" t="inlineStr">
        <is>
          <t>http://indiausatrade.mea.gov.in/api/public/image/stream?key=products%2F20260526T110435Z-353880-bfabe687-KPSW-05-cropped.jpg</t>
        </is>
      </c>
      <c r="AC1232" t="inlineStr">
        <is>
          <t>2026-05-26T11:04:35.673Z</t>
        </is>
      </c>
    </row>
    <row r="1233">
      <c r="A1233" t="inlineStr">
        <is>
          <t>020620a2-e132-4ef9-8e42-b54e590f5b5f</t>
        </is>
      </c>
      <c r="B1233" t="inlineStr">
        <is>
          <t>KPSS-09 See Saw</t>
        </is>
      </c>
      <c r="C1233" t="inlineStr">
        <is>
          <t>KPSS-09 See Saw</t>
        </is>
      </c>
      <c r="E1233" t="inlineStr">
        <is>
          <t>FIXED</t>
        </is>
      </c>
      <c r="F1233" t="n">
        <v>430</v>
      </c>
      <c r="G1233" t="inlineStr">
        <is>
          <t>USD</t>
        </is>
      </c>
      <c r="I1233" t="inlineStr">
        <is>
          <t>Unit</t>
        </is>
      </c>
      <c r="J1233" t="n">
        <v>1</v>
      </c>
      <c r="M1233" t="n">
        <v>0</v>
      </c>
      <c r="N1233" t="n">
        <v>0</v>
      </c>
      <c r="Q1233" t="inlineStr">
        <is>
          <t>2cb72c75-92ca-4f4b-9be4-4c1c43998d4a</t>
        </is>
      </c>
      <c r="R1233" t="inlineStr">
        <is>
          <t>Toys, games and sports requisites; parts and accessories thereof</t>
        </is>
      </c>
      <c r="S1233" t="inlineStr">
        <is>
          <t>be24b5e9-95de-431d-8fd7-473bd4b86e2b</t>
        </is>
      </c>
      <c r="T1233" t="inlineStr">
        <is>
          <t>Articles and equipment for general physical exercise, gymnastics, athletics, other sports (including table-tennis) or outdoor games, not specified or included elsewhere in this Chapter; swimming pools and paddling pools</t>
        </is>
      </c>
      <c r="U1233" t="inlineStr">
        <is>
          <t>48f859da-cfa8-44bd-a0fd-4dc67cea27dd</t>
        </is>
      </c>
      <c r="V1233" t="inlineStr">
        <is>
          <t>KIDZLET PLAY STRUCTURES PRIVATE LIMITED</t>
        </is>
      </c>
      <c r="W1233" t="inlineStr">
        <is>
          <t>AAHCK2420J</t>
        </is>
      </c>
      <c r="X1233" t="n">
        <v>0</v>
      </c>
      <c r="Y1233" t="n">
        <v>0</v>
      </c>
      <c r="Z1233" t="n">
        <v>95069990</v>
      </c>
      <c r="AA1233" t="inlineStr">
        <is>
          <t>OTHER</t>
        </is>
      </c>
      <c r="AB1233" t="inlineStr">
        <is>
          <t>http://indiausatrade.mea.gov.in/api/public/image/stream?key=products%2F20260526T102229Z-870076-4cb411d9-KPSS-09-cropped.jpg</t>
        </is>
      </c>
      <c r="AC1233" t="inlineStr">
        <is>
          <t>2026-05-26T10:22:29.230Z</t>
        </is>
      </c>
    </row>
    <row r="1234">
      <c r="A1234" t="inlineStr">
        <is>
          <t>6b4b5922-e83e-4398-8c3b-ed281f0fb1a2</t>
        </is>
      </c>
      <c r="B1234" t="inlineStr">
        <is>
          <t>KPSS-10 See Saw</t>
        </is>
      </c>
      <c r="C1234" t="inlineStr">
        <is>
          <t>KPSS-10 See Saw</t>
        </is>
      </c>
      <c r="E1234" t="inlineStr">
        <is>
          <t>FIXED</t>
        </is>
      </c>
      <c r="F1234" t="n">
        <v>459</v>
      </c>
      <c r="G1234" t="inlineStr">
        <is>
          <t>USD</t>
        </is>
      </c>
      <c r="I1234" t="inlineStr">
        <is>
          <t>Unit</t>
        </is>
      </c>
      <c r="J1234" t="n">
        <v>1</v>
      </c>
      <c r="M1234" t="n">
        <v>0</v>
      </c>
      <c r="N1234" t="n">
        <v>0</v>
      </c>
      <c r="Q1234" t="inlineStr">
        <is>
          <t>2cb72c75-92ca-4f4b-9be4-4c1c43998d4a</t>
        </is>
      </c>
      <c r="R1234" t="inlineStr">
        <is>
          <t>Toys, games and sports requisites; parts and accessories thereof</t>
        </is>
      </c>
      <c r="S1234" t="inlineStr">
        <is>
          <t>be24b5e9-95de-431d-8fd7-473bd4b86e2b</t>
        </is>
      </c>
      <c r="T1234" t="inlineStr">
        <is>
          <t>Articles and equipment for general physical exercise, gymnastics, athletics, other sports (including table-tennis) or outdoor games, not specified or included elsewhere in this Chapter; swimming pools and paddling pools</t>
        </is>
      </c>
      <c r="U1234" t="inlineStr">
        <is>
          <t>48f859da-cfa8-44bd-a0fd-4dc67cea27dd</t>
        </is>
      </c>
      <c r="V1234" t="inlineStr">
        <is>
          <t>KIDZLET PLAY STRUCTURES PRIVATE LIMITED</t>
        </is>
      </c>
      <c r="W1234" t="inlineStr">
        <is>
          <t>AAHCK2420J</t>
        </is>
      </c>
      <c r="X1234" t="n">
        <v>0</v>
      </c>
      <c r="Y1234" t="n">
        <v>0</v>
      </c>
      <c r="Z1234" t="n">
        <v>95069990</v>
      </c>
      <c r="AA1234" t="inlineStr">
        <is>
          <t>OTHER</t>
        </is>
      </c>
      <c r="AB1234" t="inlineStr">
        <is>
          <t>http://indiausatrade.mea.gov.in/api/public/image/stream?key=products%2F20260526T102602Z-152374-6fce6f5f-KPSS%2010-cropped.jpg</t>
        </is>
      </c>
      <c r="AC1234" t="inlineStr">
        <is>
          <t>2026-05-26T10:26:02.772Z</t>
        </is>
      </c>
    </row>
    <row r="1235">
      <c r="A1235" t="inlineStr">
        <is>
          <t>e0a38824-4e50-4db0-a541-a3a30a4b0ee0</t>
        </is>
      </c>
      <c r="B1235" t="inlineStr">
        <is>
          <t>KPSS-12 See Saw</t>
        </is>
      </c>
      <c r="C1235" t="inlineStr">
        <is>
          <t>KPSS-12 See Saw</t>
        </is>
      </c>
      <c r="E1235" t="inlineStr">
        <is>
          <t>FIXED</t>
        </is>
      </c>
      <c r="F1235" t="n">
        <v>1003</v>
      </c>
      <c r="G1235" t="inlineStr">
        <is>
          <t>USD</t>
        </is>
      </c>
      <c r="I1235" t="inlineStr">
        <is>
          <t>Unit</t>
        </is>
      </c>
      <c r="J1235" t="n">
        <v>1</v>
      </c>
      <c r="M1235" t="n">
        <v>0</v>
      </c>
      <c r="N1235" t="n">
        <v>0</v>
      </c>
      <c r="Q1235" t="inlineStr">
        <is>
          <t>2cb72c75-92ca-4f4b-9be4-4c1c43998d4a</t>
        </is>
      </c>
      <c r="R1235" t="inlineStr">
        <is>
          <t>Toys, games and sports requisites; parts and accessories thereof</t>
        </is>
      </c>
      <c r="S1235" t="inlineStr">
        <is>
          <t>be24b5e9-95de-431d-8fd7-473bd4b86e2b</t>
        </is>
      </c>
      <c r="T1235" t="inlineStr">
        <is>
          <t>Articles and equipment for general physical exercise, gymnastics, athletics, other sports (including table-tennis) or outdoor games, not specified or included elsewhere in this Chapter; swimming pools and paddling pools</t>
        </is>
      </c>
      <c r="U1235" t="inlineStr">
        <is>
          <t>48f859da-cfa8-44bd-a0fd-4dc67cea27dd</t>
        </is>
      </c>
      <c r="V1235" t="inlineStr">
        <is>
          <t>KIDZLET PLAY STRUCTURES PRIVATE LIMITED</t>
        </is>
      </c>
      <c r="W1235" t="inlineStr">
        <is>
          <t>AAHCK2420J</t>
        </is>
      </c>
      <c r="X1235" t="n">
        <v>0</v>
      </c>
      <c r="Y1235" t="n">
        <v>0</v>
      </c>
      <c r="Z1235" t="n">
        <v>95069990</v>
      </c>
      <c r="AA1235" t="inlineStr">
        <is>
          <t>OTHER</t>
        </is>
      </c>
      <c r="AB1235" t="inlineStr">
        <is>
          <t>http://indiausatrade.mea.gov.in/api/public/image/stream?key=products%2F20260526T103524Z-311440-9348b82b-KPSS-12-cropped.jpg</t>
        </is>
      </c>
      <c r="AC1235" t="inlineStr">
        <is>
          <t>2026-05-26T10:35:24.745Z</t>
        </is>
      </c>
    </row>
    <row r="1236">
      <c r="A1236" t="inlineStr">
        <is>
          <t>59187f05-819e-4f44-b528-84268610ec51</t>
        </is>
      </c>
      <c r="B1236" t="inlineStr">
        <is>
          <t>KPFE-01 Chest Press Single</t>
        </is>
      </c>
      <c r="C1236" t="inlineStr">
        <is>
          <t>KPFE-01 Chest Press Single</t>
        </is>
      </c>
      <c r="E1236" t="inlineStr">
        <is>
          <t>FIXED</t>
        </is>
      </c>
      <c r="F1236" t="n">
        <v>788</v>
      </c>
      <c r="G1236" t="inlineStr">
        <is>
          <t>USD</t>
        </is>
      </c>
      <c r="I1236" t="inlineStr">
        <is>
          <t>Unit</t>
        </is>
      </c>
      <c r="J1236" t="n">
        <v>1</v>
      </c>
      <c r="M1236" t="n">
        <v>0</v>
      </c>
      <c r="N1236" t="n">
        <v>0</v>
      </c>
      <c r="Q1236" t="inlineStr">
        <is>
          <t>2cb72c75-92ca-4f4b-9be4-4c1c43998d4a</t>
        </is>
      </c>
      <c r="R1236" t="inlineStr">
        <is>
          <t>Toys, games and sports requisites; parts and accessories thereof</t>
        </is>
      </c>
      <c r="S1236" t="inlineStr">
        <is>
          <t>be24b5e9-95de-431d-8fd7-473bd4b86e2b</t>
        </is>
      </c>
      <c r="T1236" t="inlineStr">
        <is>
          <t>Articles and equipment for general physical exercise, gymnastics, athletics, other sports (including table-tennis) or outdoor games, not specified or included elsewhere in this Chapter; swimming pools and paddling pools</t>
        </is>
      </c>
      <c r="U1236" t="inlineStr">
        <is>
          <t>48f859da-cfa8-44bd-a0fd-4dc67cea27dd</t>
        </is>
      </c>
      <c r="V1236" t="inlineStr">
        <is>
          <t>KIDZLET PLAY STRUCTURES PRIVATE LIMITED</t>
        </is>
      </c>
      <c r="W1236" t="inlineStr">
        <is>
          <t>AAHCK2420J</t>
        </is>
      </c>
      <c r="X1236" t="n">
        <v>0</v>
      </c>
      <c r="Y1236" t="n">
        <v>0</v>
      </c>
      <c r="Z1236" t="n">
        <v>95069990</v>
      </c>
      <c r="AA1236" t="inlineStr">
        <is>
          <t>OTHER</t>
        </is>
      </c>
      <c r="AB1236" t="inlineStr">
        <is>
          <t>http://indiausatrade.mea.gov.in/api/public/image/stream?key=products%2F20260528T083321Z-774549-b6858c1f-KPFE%2001-cropped.jpg</t>
        </is>
      </c>
      <c r="AC1236" t="inlineStr">
        <is>
          <t>2026-05-28T08:33:21.580Z</t>
        </is>
      </c>
    </row>
    <row r="1237">
      <c r="A1237" t="inlineStr">
        <is>
          <t>587235d7-13ef-40df-bab7-075478de8c4f</t>
        </is>
      </c>
      <c r="B1237" t="inlineStr">
        <is>
          <t>KPSW-06 Swing</t>
        </is>
      </c>
      <c r="C1237" t="inlineStr">
        <is>
          <t>KPSW-06 Swing</t>
        </is>
      </c>
      <c r="E1237" t="inlineStr">
        <is>
          <t>FIXED</t>
        </is>
      </c>
      <c r="F1237" t="n">
        <v>573</v>
      </c>
      <c r="G1237" t="inlineStr">
        <is>
          <t>USD</t>
        </is>
      </c>
      <c r="I1237" t="inlineStr">
        <is>
          <t>Unit</t>
        </is>
      </c>
      <c r="J1237" t="n">
        <v>1</v>
      </c>
      <c r="M1237" t="n">
        <v>0</v>
      </c>
      <c r="N1237" t="n">
        <v>0</v>
      </c>
      <c r="Q1237" t="inlineStr">
        <is>
          <t>2cb72c75-92ca-4f4b-9be4-4c1c43998d4a</t>
        </is>
      </c>
      <c r="R1237" t="inlineStr">
        <is>
          <t>Toys, games and sports requisites; parts and accessories thereof</t>
        </is>
      </c>
      <c r="S1237" t="inlineStr">
        <is>
          <t>be24b5e9-95de-431d-8fd7-473bd4b86e2b</t>
        </is>
      </c>
      <c r="T1237" t="inlineStr">
        <is>
          <t>Articles and equipment for general physical exercise, gymnastics, athletics, other sports (including table-tennis) or outdoor games, not specified or included elsewhere in this Chapter; swimming pools and paddling pools</t>
        </is>
      </c>
      <c r="U1237" t="inlineStr">
        <is>
          <t>48f859da-cfa8-44bd-a0fd-4dc67cea27dd</t>
        </is>
      </c>
      <c r="V1237" t="inlineStr">
        <is>
          <t>KIDZLET PLAY STRUCTURES PRIVATE LIMITED</t>
        </is>
      </c>
      <c r="W1237" t="inlineStr">
        <is>
          <t>AAHCK2420J</t>
        </is>
      </c>
      <c r="X1237" t="n">
        <v>0</v>
      </c>
      <c r="Y1237" t="n">
        <v>0</v>
      </c>
      <c r="Z1237" t="n">
        <v>95069990</v>
      </c>
      <c r="AA1237" t="inlineStr">
        <is>
          <t>OTHER</t>
        </is>
      </c>
      <c r="AB1237" t="inlineStr">
        <is>
          <t>http://indiausatrade.mea.gov.in/api/public/image/stream?key=products%2F20260526T110644Z-610655-6ec6800f-KPSW-06-cropped.jpg</t>
        </is>
      </c>
      <c r="AC1237" t="inlineStr">
        <is>
          <t>2026-05-26T11:06:44.043Z</t>
        </is>
      </c>
    </row>
    <row r="1238">
      <c r="A1238" t="inlineStr">
        <is>
          <t>281df2a1-c62f-4406-9244-5546fd030702</t>
        </is>
      </c>
      <c r="B1238" t="inlineStr">
        <is>
          <t>KPSS-13 See Saw</t>
        </is>
      </c>
      <c r="C1238" t="inlineStr">
        <is>
          <t>KPSS-13 See Saw</t>
        </is>
      </c>
      <c r="E1238" t="inlineStr">
        <is>
          <t>FIXED</t>
        </is>
      </c>
      <c r="F1238" t="n">
        <v>2436</v>
      </c>
      <c r="G1238" t="inlineStr">
        <is>
          <t>USD</t>
        </is>
      </c>
      <c r="I1238" t="inlineStr">
        <is>
          <t>Unit</t>
        </is>
      </c>
      <c r="J1238" t="n">
        <v>1</v>
      </c>
      <c r="M1238" t="n">
        <v>0</v>
      </c>
      <c r="N1238" t="n">
        <v>0</v>
      </c>
      <c r="Q1238" t="inlineStr">
        <is>
          <t>2cb72c75-92ca-4f4b-9be4-4c1c43998d4a</t>
        </is>
      </c>
      <c r="R1238" t="inlineStr">
        <is>
          <t>Toys, games and sports requisites; parts and accessories thereof</t>
        </is>
      </c>
      <c r="S1238" t="inlineStr">
        <is>
          <t>be24b5e9-95de-431d-8fd7-473bd4b86e2b</t>
        </is>
      </c>
      <c r="T1238" t="inlineStr">
        <is>
          <t>Articles and equipment for general physical exercise, gymnastics, athletics, other sports (including table-tennis) or outdoor games, not specified or included elsewhere in this Chapter; swimming pools and paddling pools</t>
        </is>
      </c>
      <c r="U1238" t="inlineStr">
        <is>
          <t>48f859da-cfa8-44bd-a0fd-4dc67cea27dd</t>
        </is>
      </c>
      <c r="V1238" t="inlineStr">
        <is>
          <t>KIDZLET PLAY STRUCTURES PRIVATE LIMITED</t>
        </is>
      </c>
      <c r="W1238" t="inlineStr">
        <is>
          <t>AAHCK2420J</t>
        </is>
      </c>
      <c r="X1238" t="n">
        <v>0</v>
      </c>
      <c r="Y1238" t="n">
        <v>0</v>
      </c>
      <c r="Z1238" t="n">
        <v>95069990</v>
      </c>
      <c r="AA1238" t="inlineStr">
        <is>
          <t>OTHER</t>
        </is>
      </c>
      <c r="AB1238" t="inlineStr">
        <is>
          <t>http://indiausatrade.mea.gov.in/api/public/image/stream?key=products%2F20260526T103812Z-759479-e30ea6eb-KPSS-13-cropped.jpg</t>
        </is>
      </c>
      <c r="AC1238" t="inlineStr">
        <is>
          <t>2026-05-26T10:38:12.037Z</t>
        </is>
      </c>
    </row>
    <row r="1239">
      <c r="A1239" t="inlineStr">
        <is>
          <t>779a85e4-edd9-4647-a2aa-3f4029693e8c</t>
        </is>
      </c>
      <c r="B1239" t="inlineStr">
        <is>
          <t>KPSW-01 Swing</t>
        </is>
      </c>
      <c r="C1239" t="inlineStr">
        <is>
          <t>KPSW-01 Swing</t>
        </is>
      </c>
      <c r="E1239" t="inlineStr">
        <is>
          <t>FIXED</t>
        </is>
      </c>
      <c r="F1239" t="n">
        <v>745</v>
      </c>
      <c r="G1239" t="inlineStr">
        <is>
          <t>USD</t>
        </is>
      </c>
      <c r="I1239" t="inlineStr">
        <is>
          <t>Unit</t>
        </is>
      </c>
      <c r="J1239" t="n">
        <v>1</v>
      </c>
      <c r="M1239" t="n">
        <v>0</v>
      </c>
      <c r="N1239" t="n">
        <v>0</v>
      </c>
      <c r="Q1239" t="inlineStr">
        <is>
          <t>2cb72c75-92ca-4f4b-9be4-4c1c43998d4a</t>
        </is>
      </c>
      <c r="R1239" t="inlineStr">
        <is>
          <t>Toys, games and sports requisites; parts and accessories thereof</t>
        </is>
      </c>
      <c r="S1239" t="inlineStr">
        <is>
          <t>be24b5e9-95de-431d-8fd7-473bd4b86e2b</t>
        </is>
      </c>
      <c r="T1239" t="inlineStr">
        <is>
          <t>Articles and equipment for general physical exercise, gymnastics, athletics, other sports (including table-tennis) or outdoor games, not specified or included elsewhere in this Chapter; swimming pools and paddling pools</t>
        </is>
      </c>
      <c r="U1239" t="inlineStr">
        <is>
          <t>48f859da-cfa8-44bd-a0fd-4dc67cea27dd</t>
        </is>
      </c>
      <c r="V1239" t="inlineStr">
        <is>
          <t>KIDZLET PLAY STRUCTURES PRIVATE LIMITED</t>
        </is>
      </c>
      <c r="W1239" t="inlineStr">
        <is>
          <t>AAHCK2420J</t>
        </is>
      </c>
      <c r="X1239" t="n">
        <v>0</v>
      </c>
      <c r="Y1239" t="n">
        <v>0</v>
      </c>
      <c r="Z1239" t="n">
        <v>95069990</v>
      </c>
      <c r="AA1239" t="inlineStr">
        <is>
          <t>OTHER</t>
        </is>
      </c>
      <c r="AB1239" t="inlineStr">
        <is>
          <t>http://indiausatrade.mea.gov.in/api/public/image/stream?key=products%2F20260526T104530Z-458821-224597c1-KPSW-01-cropped.jpg</t>
        </is>
      </c>
      <c r="AC1239" t="inlineStr">
        <is>
          <t>2026-05-26T10:45:30.651Z</t>
        </is>
      </c>
    </row>
    <row r="1240">
      <c r="A1240" t="inlineStr">
        <is>
          <t>9da5138a-e179-4618-9fcc-a6a327dc55b8</t>
        </is>
      </c>
      <c r="B1240" t="inlineStr">
        <is>
          <t>KPSW-11 Swing</t>
        </is>
      </c>
      <c r="C1240" t="inlineStr">
        <is>
          <t>KPSW-11 Swing</t>
        </is>
      </c>
      <c r="E1240" t="inlineStr">
        <is>
          <t>FIXED</t>
        </is>
      </c>
      <c r="F1240" t="n">
        <v>3582</v>
      </c>
      <c r="G1240" t="inlineStr">
        <is>
          <t>USD</t>
        </is>
      </c>
      <c r="I1240" t="inlineStr">
        <is>
          <t>Unit</t>
        </is>
      </c>
      <c r="J1240" t="n">
        <v>1</v>
      </c>
      <c r="M1240" t="n">
        <v>0</v>
      </c>
      <c r="N1240" t="n">
        <v>0</v>
      </c>
      <c r="Q1240" t="inlineStr">
        <is>
          <t>2cb72c75-92ca-4f4b-9be4-4c1c43998d4a</t>
        </is>
      </c>
      <c r="R1240" t="inlineStr">
        <is>
          <t>Toys, games and sports requisites; parts and accessories thereof</t>
        </is>
      </c>
      <c r="S1240" t="inlineStr">
        <is>
          <t>be24b5e9-95de-431d-8fd7-473bd4b86e2b</t>
        </is>
      </c>
      <c r="T1240" t="inlineStr">
        <is>
          <t>Articles and equipment for general physical exercise, gymnastics, athletics, other sports (including table-tennis) or outdoor games, not specified or included elsewhere in this Chapter; swimming pools and paddling pools</t>
        </is>
      </c>
      <c r="U1240" t="inlineStr">
        <is>
          <t>48f859da-cfa8-44bd-a0fd-4dc67cea27dd</t>
        </is>
      </c>
      <c r="V1240" t="inlineStr">
        <is>
          <t>KIDZLET PLAY STRUCTURES PRIVATE LIMITED</t>
        </is>
      </c>
      <c r="W1240" t="inlineStr">
        <is>
          <t>AAHCK2420J</t>
        </is>
      </c>
      <c r="X1240" t="n">
        <v>0</v>
      </c>
      <c r="Y1240" t="n">
        <v>0</v>
      </c>
      <c r="Z1240" t="n">
        <v>95069990</v>
      </c>
      <c r="AA1240" t="inlineStr">
        <is>
          <t>OTHER</t>
        </is>
      </c>
      <c r="AB1240" t="inlineStr">
        <is>
          <t>http://indiausatrade.mea.gov.in/api/public/image/stream?key=products%2F20260526T112452Z-203222-d44d6525-KPSW-11-cropped.jpg</t>
        </is>
      </c>
      <c r="AC1240" t="inlineStr">
        <is>
          <t>2026-05-26T11:24:52.465Z</t>
        </is>
      </c>
    </row>
    <row r="1241">
      <c r="A1241" t="inlineStr">
        <is>
          <t>8ce83877-4899-4a4c-b6fe-f2fe6be3345d</t>
        </is>
      </c>
      <c r="B1241" t="inlineStr">
        <is>
          <t>KPCL-01 Climber</t>
        </is>
      </c>
      <c r="C1241" t="inlineStr">
        <is>
          <t>KPCL-01</t>
        </is>
      </c>
      <c r="E1241" t="inlineStr">
        <is>
          <t>FIXED</t>
        </is>
      </c>
      <c r="F1241" t="n">
        <v>573</v>
      </c>
      <c r="G1241" t="inlineStr">
        <is>
          <t>USD</t>
        </is>
      </c>
      <c r="I1241" t="inlineStr">
        <is>
          <t>Unit</t>
        </is>
      </c>
      <c r="J1241" t="n">
        <v>1</v>
      </c>
      <c r="M1241" t="n">
        <v>0</v>
      </c>
      <c r="N1241" t="n">
        <v>0</v>
      </c>
      <c r="Q1241" t="inlineStr">
        <is>
          <t>2cb72c75-92ca-4f4b-9be4-4c1c43998d4a</t>
        </is>
      </c>
      <c r="R1241" t="inlineStr">
        <is>
          <t>Toys, games and sports requisites; parts and accessories thereof</t>
        </is>
      </c>
      <c r="S1241" t="inlineStr">
        <is>
          <t>be24b5e9-95de-431d-8fd7-473bd4b86e2b</t>
        </is>
      </c>
      <c r="T1241" t="inlineStr">
        <is>
          <t>Articles and equipment for general physical exercise, gymnastics, athletics, other sports (including table-tennis) or outdoor games, not specified or included elsewhere in this Chapter; swimming pools and paddling pools</t>
        </is>
      </c>
      <c r="U1241" t="inlineStr">
        <is>
          <t>48f859da-cfa8-44bd-a0fd-4dc67cea27dd</t>
        </is>
      </c>
      <c r="V1241" t="inlineStr">
        <is>
          <t>KIDZLET PLAY STRUCTURES PRIVATE LIMITED</t>
        </is>
      </c>
      <c r="W1241" t="inlineStr">
        <is>
          <t>AAHCK2420J</t>
        </is>
      </c>
      <c r="X1241" t="n">
        <v>0</v>
      </c>
      <c r="Y1241" t="n">
        <v>0</v>
      </c>
      <c r="Z1241" t="n">
        <v>95069990</v>
      </c>
      <c r="AA1241" t="inlineStr">
        <is>
          <t>OTHER</t>
        </is>
      </c>
      <c r="AB1241" t="inlineStr">
        <is>
          <t>http://indiausatrade.mea.gov.in/api/public/image/stream?key=products%2F20260526T114535Z-668860-b5e1f587-KPCL-01-cropped.jpg</t>
        </is>
      </c>
      <c r="AC1241" t="inlineStr">
        <is>
          <t>2026-05-26T11:45:35.892Z</t>
        </is>
      </c>
    </row>
    <row r="1242">
      <c r="A1242" t="inlineStr">
        <is>
          <t>7068032f-f533-4e51-9a39-b48b1db0cc1b</t>
        </is>
      </c>
      <c r="B1242" t="inlineStr">
        <is>
          <t>KPSW-09 Swing</t>
        </is>
      </c>
      <c r="C1242" t="inlineStr">
        <is>
          <t>KPSW-09 Swing</t>
        </is>
      </c>
      <c r="E1242" t="inlineStr">
        <is>
          <t>FIXED</t>
        </is>
      </c>
      <c r="F1242" t="n">
        <v>3224</v>
      </c>
      <c r="G1242" t="inlineStr">
        <is>
          <t>USD</t>
        </is>
      </c>
      <c r="I1242" t="inlineStr">
        <is>
          <t>Unit</t>
        </is>
      </c>
      <c r="J1242" t="n">
        <v>1</v>
      </c>
      <c r="M1242" t="n">
        <v>0</v>
      </c>
      <c r="N1242" t="n">
        <v>0</v>
      </c>
      <c r="Q1242" t="inlineStr">
        <is>
          <t>2cb72c75-92ca-4f4b-9be4-4c1c43998d4a</t>
        </is>
      </c>
      <c r="R1242" t="inlineStr">
        <is>
          <t>Toys, games and sports requisites; parts and accessories thereof</t>
        </is>
      </c>
      <c r="S1242" t="inlineStr">
        <is>
          <t>be24b5e9-95de-431d-8fd7-473bd4b86e2b</t>
        </is>
      </c>
      <c r="T1242" t="inlineStr">
        <is>
          <t>Articles and equipment for general physical exercise, gymnastics, athletics, other sports (including table-tennis) or outdoor games, not specified or included elsewhere in this Chapter; swimming pools and paddling pools</t>
        </is>
      </c>
      <c r="U1242" t="inlineStr">
        <is>
          <t>48f859da-cfa8-44bd-a0fd-4dc67cea27dd</t>
        </is>
      </c>
      <c r="V1242" t="inlineStr">
        <is>
          <t>KIDZLET PLAY STRUCTURES PRIVATE LIMITED</t>
        </is>
      </c>
      <c r="W1242" t="inlineStr">
        <is>
          <t>AAHCK2420J</t>
        </is>
      </c>
      <c r="X1242" t="n">
        <v>0</v>
      </c>
      <c r="Y1242" t="n">
        <v>0</v>
      </c>
      <c r="Z1242" t="n">
        <v>95069990</v>
      </c>
      <c r="AA1242" t="inlineStr">
        <is>
          <t>OTHER</t>
        </is>
      </c>
      <c r="AB1242" t="inlineStr">
        <is>
          <t>http://indiausatrade.mea.gov.in/api/public/image/stream?key=products%2F20260526T112007Z-565567-21a15c4d-KPSW-09%20New-cropped.jpg</t>
        </is>
      </c>
      <c r="AC1242" t="inlineStr">
        <is>
          <t>2026-05-26T11:20:07.499Z</t>
        </is>
      </c>
    </row>
    <row r="1243">
      <c r="A1243" t="inlineStr">
        <is>
          <t>43ccb59f-f8d1-4f82-9056-efe0e57e1a29</t>
        </is>
      </c>
      <c r="B1243" t="inlineStr">
        <is>
          <t>KPSW-13 Swing</t>
        </is>
      </c>
      <c r="C1243" t="inlineStr">
        <is>
          <t>KPSW-13 Swing</t>
        </is>
      </c>
      <c r="E1243" t="inlineStr">
        <is>
          <t>FIXED</t>
        </is>
      </c>
      <c r="F1243" t="n">
        <v>2866</v>
      </c>
      <c r="G1243" t="inlineStr">
        <is>
          <t>USD</t>
        </is>
      </c>
      <c r="I1243" t="inlineStr">
        <is>
          <t>Unit</t>
        </is>
      </c>
      <c r="J1243" t="n">
        <v>1</v>
      </c>
      <c r="M1243" t="n">
        <v>0</v>
      </c>
      <c r="N1243" t="n">
        <v>0</v>
      </c>
      <c r="Q1243" t="inlineStr">
        <is>
          <t>2cb72c75-92ca-4f4b-9be4-4c1c43998d4a</t>
        </is>
      </c>
      <c r="R1243" t="inlineStr">
        <is>
          <t>Toys, games and sports requisites; parts and accessories thereof</t>
        </is>
      </c>
      <c r="S1243" t="inlineStr">
        <is>
          <t>be24b5e9-95de-431d-8fd7-473bd4b86e2b</t>
        </is>
      </c>
      <c r="T1243" t="inlineStr">
        <is>
          <t>Articles and equipment for general physical exercise, gymnastics, athletics, other sports (including table-tennis) or outdoor games, not specified or included elsewhere in this Chapter; swimming pools and paddling pools</t>
        </is>
      </c>
      <c r="U1243" t="inlineStr">
        <is>
          <t>48f859da-cfa8-44bd-a0fd-4dc67cea27dd</t>
        </is>
      </c>
      <c r="V1243" t="inlineStr">
        <is>
          <t>KIDZLET PLAY STRUCTURES PRIVATE LIMITED</t>
        </is>
      </c>
      <c r="W1243" t="inlineStr">
        <is>
          <t>AAHCK2420J</t>
        </is>
      </c>
      <c r="X1243" t="n">
        <v>0</v>
      </c>
      <c r="Y1243" t="n">
        <v>0</v>
      </c>
      <c r="Z1243" t="n">
        <v>95069990</v>
      </c>
      <c r="AA1243" t="inlineStr">
        <is>
          <t>OTHER</t>
        </is>
      </c>
      <c r="AB1243" t="inlineStr">
        <is>
          <t>http://indiausatrade.mea.gov.in/api/public/image/stream?key=products%2F20260526T112903Z-794300-eccaba0f-KPSW-13-cropped.jpg</t>
        </is>
      </c>
      <c r="AC1243" t="inlineStr">
        <is>
          <t>2026-05-26T11:29:03.683Z</t>
        </is>
      </c>
    </row>
    <row r="1244">
      <c r="A1244" t="inlineStr">
        <is>
          <t>b1d839bc-d631-44e6-bc85-d4ea0d419cbc</t>
        </is>
      </c>
      <c r="B1244" t="inlineStr">
        <is>
          <t>KPCL-06 Climber</t>
        </is>
      </c>
      <c r="C1244" t="inlineStr">
        <is>
          <t>KPCL-05</t>
        </is>
      </c>
      <c r="E1244" t="inlineStr">
        <is>
          <t>FIXED</t>
        </is>
      </c>
      <c r="F1244" t="n">
        <v>645</v>
      </c>
      <c r="G1244" t="inlineStr">
        <is>
          <t>USD</t>
        </is>
      </c>
      <c r="I1244" t="inlineStr">
        <is>
          <t>Unit</t>
        </is>
      </c>
      <c r="J1244" t="n">
        <v>1</v>
      </c>
      <c r="M1244" t="n">
        <v>0</v>
      </c>
      <c r="N1244" t="n">
        <v>0</v>
      </c>
      <c r="Q1244" t="inlineStr">
        <is>
          <t>2cb72c75-92ca-4f4b-9be4-4c1c43998d4a</t>
        </is>
      </c>
      <c r="R1244" t="inlineStr">
        <is>
          <t>Toys, games and sports requisites; parts and accessories thereof</t>
        </is>
      </c>
      <c r="S1244" t="inlineStr">
        <is>
          <t>be24b5e9-95de-431d-8fd7-473bd4b86e2b</t>
        </is>
      </c>
      <c r="T1244" t="inlineStr">
        <is>
          <t>Articles and equipment for general physical exercise, gymnastics, athletics, other sports (including table-tennis) or outdoor games, not specified or included elsewhere in this Chapter; swimming pools and paddling pools</t>
        </is>
      </c>
      <c r="U1244" t="inlineStr">
        <is>
          <t>48f859da-cfa8-44bd-a0fd-4dc67cea27dd</t>
        </is>
      </c>
      <c r="V1244" t="inlineStr">
        <is>
          <t>KIDZLET PLAY STRUCTURES PRIVATE LIMITED</t>
        </is>
      </c>
      <c r="W1244" t="inlineStr">
        <is>
          <t>AAHCK2420J</t>
        </is>
      </c>
      <c r="X1244" t="n">
        <v>0</v>
      </c>
      <c r="Y1244" t="n">
        <v>0</v>
      </c>
      <c r="Z1244" t="n">
        <v>95069990</v>
      </c>
      <c r="AA1244" t="inlineStr">
        <is>
          <t>OTHER</t>
        </is>
      </c>
      <c r="AB1244" t="inlineStr">
        <is>
          <t>http://indiausatrade.mea.gov.in/api/public/image/stream?key=products%2F20260526T120738Z-438371-730474c7-KPCL-06-cropped.jpg</t>
        </is>
      </c>
      <c r="AC1244" t="inlineStr">
        <is>
          <t>2026-05-26T12:04:50.808Z</t>
        </is>
      </c>
    </row>
    <row r="1245">
      <c r="A1245" t="inlineStr">
        <is>
          <t>6ac4e888-c13b-44c2-b4d7-35f49f0b7e44</t>
        </is>
      </c>
      <c r="B1245" t="inlineStr">
        <is>
          <t>KPFE-02 Rower</t>
        </is>
      </c>
      <c r="C1245" t="inlineStr">
        <is>
          <t>KPFE-02 Rower</t>
        </is>
      </c>
      <c r="E1245" t="inlineStr">
        <is>
          <t>FIXED</t>
        </is>
      </c>
      <c r="F1245" t="n">
        <v>573</v>
      </c>
      <c r="G1245" t="inlineStr">
        <is>
          <t>USD</t>
        </is>
      </c>
      <c r="I1245" t="inlineStr">
        <is>
          <t>Unit</t>
        </is>
      </c>
      <c r="J1245" t="n">
        <v>1</v>
      </c>
      <c r="M1245" t="n">
        <v>0</v>
      </c>
      <c r="N1245" t="n">
        <v>0</v>
      </c>
      <c r="Q1245" t="inlineStr">
        <is>
          <t>2cb72c75-92ca-4f4b-9be4-4c1c43998d4a</t>
        </is>
      </c>
      <c r="R1245" t="inlineStr">
        <is>
          <t>Toys, games and sports requisites; parts and accessories thereof</t>
        </is>
      </c>
      <c r="S1245" t="inlineStr">
        <is>
          <t>be24b5e9-95de-431d-8fd7-473bd4b86e2b</t>
        </is>
      </c>
      <c r="T1245" t="inlineStr">
        <is>
          <t>Articles and equipment for general physical exercise, gymnastics, athletics, other sports (including table-tennis) or outdoor games, not specified or included elsewhere in this Chapter; swimming pools and paddling pools</t>
        </is>
      </c>
      <c r="U1245" t="inlineStr">
        <is>
          <t>48f859da-cfa8-44bd-a0fd-4dc67cea27dd</t>
        </is>
      </c>
      <c r="V1245" t="inlineStr">
        <is>
          <t>KIDZLET PLAY STRUCTURES PRIVATE LIMITED</t>
        </is>
      </c>
      <c r="W1245" t="inlineStr">
        <is>
          <t>AAHCK2420J</t>
        </is>
      </c>
      <c r="X1245" t="n">
        <v>0</v>
      </c>
      <c r="Y1245" t="n">
        <v>0</v>
      </c>
      <c r="Z1245" t="n">
        <v>95069990</v>
      </c>
      <c r="AA1245" t="inlineStr">
        <is>
          <t>OTHER</t>
        </is>
      </c>
      <c r="AB1245" t="inlineStr">
        <is>
          <t>http://indiausatrade.mea.gov.in/api/public/image/stream?key=products%2F20260528T083617Z-963549-9fe68e1f-KPFE%2002-cropped.jpg</t>
        </is>
      </c>
      <c r="AC1245" t="inlineStr">
        <is>
          <t>2026-05-28T08:36:17.498Z</t>
        </is>
      </c>
    </row>
    <row r="1246">
      <c r="A1246" t="inlineStr">
        <is>
          <t>53590a48-e257-4d5e-9448-c73e8f6f7e6c</t>
        </is>
      </c>
      <c r="B1246" t="inlineStr">
        <is>
          <t>KPFE-36 Combo 2</t>
        </is>
      </c>
      <c r="C1246" t="inlineStr">
        <is>
          <t>KPFE-36 Combo 2</t>
        </is>
      </c>
      <c r="E1246" t="inlineStr">
        <is>
          <t>FIXED</t>
        </is>
      </c>
      <c r="F1246" t="n">
        <v>860</v>
      </c>
      <c r="G1246" t="inlineStr">
        <is>
          <t>USD</t>
        </is>
      </c>
      <c r="I1246" t="inlineStr">
        <is>
          <t>Unit</t>
        </is>
      </c>
      <c r="J1246" t="n">
        <v>1</v>
      </c>
      <c r="M1246" t="n">
        <v>0</v>
      </c>
      <c r="N1246" t="n">
        <v>0</v>
      </c>
      <c r="Q1246" t="inlineStr">
        <is>
          <t>2cb72c75-92ca-4f4b-9be4-4c1c43998d4a</t>
        </is>
      </c>
      <c r="R1246" t="inlineStr">
        <is>
          <t>Toys, games and sports requisites; parts and accessories thereof</t>
        </is>
      </c>
      <c r="S1246" t="inlineStr">
        <is>
          <t>be24b5e9-95de-431d-8fd7-473bd4b86e2b</t>
        </is>
      </c>
      <c r="T1246" t="inlineStr">
        <is>
          <t>Articles and equipment for general physical exercise, gymnastics, athletics, other sports (including table-tennis) or outdoor games, not specified or included elsewhere in this Chapter; swimming pools and paddling pools</t>
        </is>
      </c>
      <c r="U1246" t="inlineStr">
        <is>
          <t>48f859da-cfa8-44bd-a0fd-4dc67cea27dd</t>
        </is>
      </c>
      <c r="V1246" t="inlineStr">
        <is>
          <t>KIDZLET PLAY STRUCTURES PRIVATE LIMITED</t>
        </is>
      </c>
      <c r="W1246" t="inlineStr">
        <is>
          <t>AAHCK2420J</t>
        </is>
      </c>
      <c r="X1246" t="n">
        <v>0</v>
      </c>
      <c r="Y1246" t="n">
        <v>0</v>
      </c>
      <c r="Z1246" t="n">
        <v>95069990</v>
      </c>
      <c r="AA1246" t="inlineStr">
        <is>
          <t>OTHER</t>
        </is>
      </c>
      <c r="AB1246" t="inlineStr">
        <is>
          <t>http://indiausatrade.mea.gov.in/api/public/image/stream?key=products%2F20260528T104438Z-296323-d6b753f5-KPFE-36-cropped.jpg</t>
        </is>
      </c>
      <c r="AC1246" t="inlineStr">
        <is>
          <t>2026-05-28T10:44:38.895Z</t>
        </is>
      </c>
    </row>
    <row r="1247">
      <c r="A1247" t="inlineStr">
        <is>
          <t>b15b4b6a-2a3b-4256-9b4d-4e091bb951c2</t>
        </is>
      </c>
      <c r="B1247" t="inlineStr">
        <is>
          <t>KPCL-08 Climber</t>
        </is>
      </c>
      <c r="C1247" t="inlineStr">
        <is>
          <t>KPCL-08</t>
        </is>
      </c>
      <c r="E1247" t="inlineStr">
        <is>
          <t>FIXED</t>
        </is>
      </c>
      <c r="F1247" t="n">
        <v>1418</v>
      </c>
      <c r="G1247" t="inlineStr">
        <is>
          <t>USD</t>
        </is>
      </c>
      <c r="I1247" t="inlineStr">
        <is>
          <t>Unit</t>
        </is>
      </c>
      <c r="J1247" t="n">
        <v>1</v>
      </c>
      <c r="M1247" t="n">
        <v>0</v>
      </c>
      <c r="N1247" t="n">
        <v>0</v>
      </c>
      <c r="Q1247" t="inlineStr">
        <is>
          <t>2cb72c75-92ca-4f4b-9be4-4c1c43998d4a</t>
        </is>
      </c>
      <c r="R1247" t="inlineStr">
        <is>
          <t>Toys, games and sports requisites; parts and accessories thereof</t>
        </is>
      </c>
      <c r="S1247" t="inlineStr">
        <is>
          <t>be24b5e9-95de-431d-8fd7-473bd4b86e2b</t>
        </is>
      </c>
      <c r="T1247" t="inlineStr">
        <is>
          <t>Articles and equipment for general physical exercise, gymnastics, athletics, other sports (including table-tennis) or outdoor games, not specified or included elsewhere in this Chapter; swimming pools and paddling pools</t>
        </is>
      </c>
      <c r="U1247" t="inlineStr">
        <is>
          <t>48f859da-cfa8-44bd-a0fd-4dc67cea27dd</t>
        </is>
      </c>
      <c r="V1247" t="inlineStr">
        <is>
          <t>KIDZLET PLAY STRUCTURES PRIVATE LIMITED</t>
        </is>
      </c>
      <c r="W1247" t="inlineStr">
        <is>
          <t>AAHCK2420J</t>
        </is>
      </c>
      <c r="X1247" t="n">
        <v>0</v>
      </c>
      <c r="Y1247" t="n">
        <v>0</v>
      </c>
      <c r="Z1247" t="n">
        <v>95069990</v>
      </c>
      <c r="AA1247" t="inlineStr">
        <is>
          <t>OTHER</t>
        </is>
      </c>
      <c r="AB1247" t="inlineStr">
        <is>
          <t>http://indiausatrade.mea.gov.in/api/public/image/stream?key=products%2F20260527T083815Z-239469-b1929f0b-KPCL-08-cropped.jpg</t>
        </is>
      </c>
      <c r="AC1247" t="inlineStr">
        <is>
          <t>2026-05-27T08:38:15.669Z</t>
        </is>
      </c>
    </row>
    <row r="1248">
      <c r="A1248" t="inlineStr">
        <is>
          <t>e59e52d8-35dd-41c1-a251-8b2dbec81146</t>
        </is>
      </c>
      <c r="B1248" t="inlineStr">
        <is>
          <t>KPFE-03 Air Rider</t>
        </is>
      </c>
      <c r="C1248" t="inlineStr">
        <is>
          <t>KPFE-03 Air Rider</t>
        </is>
      </c>
      <c r="E1248" t="inlineStr">
        <is>
          <t>FIXED</t>
        </is>
      </c>
      <c r="F1248" t="n">
        <v>516</v>
      </c>
      <c r="G1248" t="inlineStr">
        <is>
          <t>USD</t>
        </is>
      </c>
      <c r="I1248" t="inlineStr">
        <is>
          <t>Unit</t>
        </is>
      </c>
      <c r="J1248" t="n">
        <v>1</v>
      </c>
      <c r="M1248" t="n">
        <v>0</v>
      </c>
      <c r="N1248" t="n">
        <v>0</v>
      </c>
      <c r="Q1248" t="inlineStr">
        <is>
          <t>2cb72c75-92ca-4f4b-9be4-4c1c43998d4a</t>
        </is>
      </c>
      <c r="R1248" t="inlineStr">
        <is>
          <t>Toys, games and sports requisites; parts and accessories thereof</t>
        </is>
      </c>
      <c r="S1248" t="inlineStr">
        <is>
          <t>be24b5e9-95de-431d-8fd7-473bd4b86e2b</t>
        </is>
      </c>
      <c r="T1248" t="inlineStr">
        <is>
          <t>Articles and equipment for general physical exercise, gymnastics, athletics, other sports (including table-tennis) or outdoor games, not specified or included elsewhere in this Chapter; swimming pools and paddling pools</t>
        </is>
      </c>
      <c r="U1248" t="inlineStr">
        <is>
          <t>48f859da-cfa8-44bd-a0fd-4dc67cea27dd</t>
        </is>
      </c>
      <c r="V1248" t="inlineStr">
        <is>
          <t>KIDZLET PLAY STRUCTURES PRIVATE LIMITED</t>
        </is>
      </c>
      <c r="W1248" t="inlineStr">
        <is>
          <t>AAHCK2420J</t>
        </is>
      </c>
      <c r="X1248" t="n">
        <v>0</v>
      </c>
      <c r="Y1248" t="n">
        <v>0</v>
      </c>
      <c r="Z1248" t="n">
        <v>95069990</v>
      </c>
      <c r="AA1248" t="inlineStr">
        <is>
          <t>OTHER</t>
        </is>
      </c>
      <c r="AB1248" t="inlineStr">
        <is>
          <t>http://indiausatrade.mea.gov.in/api/public/image/stream?key=products%2F20260528T083852Z-360889-4a4a2e9c-KPFE%2003-cropped.jpg</t>
        </is>
      </c>
      <c r="AC1248" t="inlineStr">
        <is>
          <t>2026-05-28T08:38:52.748Z</t>
        </is>
      </c>
    </row>
    <row r="1249">
      <c r="A1249" t="inlineStr">
        <is>
          <t>6b3ed3f7-b853-4e00-8415-eb5601c711cb</t>
        </is>
      </c>
      <c r="B1249" t="inlineStr">
        <is>
          <t>KPCL-07 Climber</t>
        </is>
      </c>
      <c r="C1249" t="inlineStr">
        <is>
          <t>KPCL-07</t>
        </is>
      </c>
      <c r="E1249" t="inlineStr">
        <is>
          <t>FIXED</t>
        </is>
      </c>
      <c r="F1249" t="n">
        <v>1075</v>
      </c>
      <c r="G1249" t="inlineStr">
        <is>
          <t>USD</t>
        </is>
      </c>
      <c r="I1249" t="inlineStr">
        <is>
          <t>Unit</t>
        </is>
      </c>
      <c r="J1249" t="n">
        <v>1</v>
      </c>
      <c r="M1249" t="n">
        <v>0</v>
      </c>
      <c r="N1249" t="n">
        <v>0</v>
      </c>
      <c r="Q1249" t="inlineStr">
        <is>
          <t>2cb72c75-92ca-4f4b-9be4-4c1c43998d4a</t>
        </is>
      </c>
      <c r="R1249" t="inlineStr">
        <is>
          <t>Toys, games and sports requisites; parts and accessories thereof</t>
        </is>
      </c>
      <c r="S1249" t="inlineStr">
        <is>
          <t>be24b5e9-95de-431d-8fd7-473bd4b86e2b</t>
        </is>
      </c>
      <c r="T1249" t="inlineStr">
        <is>
          <t>Articles and equipment for general physical exercise, gymnastics, athletics, other sports (including table-tennis) or outdoor games, not specified or included elsewhere in this Chapter; swimming pools and paddling pools</t>
        </is>
      </c>
      <c r="U1249" t="inlineStr">
        <is>
          <t>48f859da-cfa8-44bd-a0fd-4dc67cea27dd</t>
        </is>
      </c>
      <c r="V1249" t="inlineStr">
        <is>
          <t>KIDZLET PLAY STRUCTURES PRIVATE LIMITED</t>
        </is>
      </c>
      <c r="W1249" t="inlineStr">
        <is>
          <t>AAHCK2420J</t>
        </is>
      </c>
      <c r="X1249" t="n">
        <v>0</v>
      </c>
      <c r="Y1249" t="n">
        <v>0</v>
      </c>
      <c r="Z1249" t="n">
        <v>95069990</v>
      </c>
      <c r="AA1249" t="inlineStr">
        <is>
          <t>OTHER</t>
        </is>
      </c>
      <c r="AB1249" t="inlineStr">
        <is>
          <t>http://indiausatrade.mea.gov.in/api/public/image/stream?key=products%2F20260527T083540Z-221655-a8f54503-KPCL-07-cropped.jpg</t>
        </is>
      </c>
      <c r="AC1249" t="inlineStr">
        <is>
          <t>2026-05-27T08:35:40.097Z</t>
        </is>
      </c>
    </row>
    <row r="1250">
      <c r="A1250" t="inlineStr">
        <is>
          <t>7e705d8a-b128-4a0d-aec3-2816282be3bb</t>
        </is>
      </c>
      <c r="B1250" t="inlineStr">
        <is>
          <t>KPFE-04 Air Walker Single</t>
        </is>
      </c>
      <c r="C1250" t="inlineStr">
        <is>
          <t>KPFE-04 Air Walker Single</t>
        </is>
      </c>
      <c r="E1250" t="inlineStr">
        <is>
          <t>FIXED</t>
        </is>
      </c>
      <c r="F1250" t="n">
        <v>573</v>
      </c>
      <c r="G1250" t="inlineStr">
        <is>
          <t>USD</t>
        </is>
      </c>
      <c r="I1250" t="inlineStr">
        <is>
          <t>Unit</t>
        </is>
      </c>
      <c r="J1250" t="n">
        <v>1</v>
      </c>
      <c r="M1250" t="n">
        <v>0</v>
      </c>
      <c r="N1250" t="n">
        <v>0</v>
      </c>
      <c r="Q1250" t="inlineStr">
        <is>
          <t>2cb72c75-92ca-4f4b-9be4-4c1c43998d4a</t>
        </is>
      </c>
      <c r="R1250" t="inlineStr">
        <is>
          <t>Toys, games and sports requisites; parts and accessories thereof</t>
        </is>
      </c>
      <c r="S1250" t="inlineStr">
        <is>
          <t>be24b5e9-95de-431d-8fd7-473bd4b86e2b</t>
        </is>
      </c>
      <c r="T1250" t="inlineStr">
        <is>
          <t>Articles and equipment for general physical exercise, gymnastics, athletics, other sports (including table-tennis) or outdoor games, not specified or included elsewhere in this Chapter; swimming pools and paddling pools</t>
        </is>
      </c>
      <c r="U1250" t="inlineStr">
        <is>
          <t>48f859da-cfa8-44bd-a0fd-4dc67cea27dd</t>
        </is>
      </c>
      <c r="V1250" t="inlineStr">
        <is>
          <t>KIDZLET PLAY STRUCTURES PRIVATE LIMITED</t>
        </is>
      </c>
      <c r="W1250" t="inlineStr">
        <is>
          <t>AAHCK2420J</t>
        </is>
      </c>
      <c r="X1250" t="n">
        <v>0</v>
      </c>
      <c r="Y1250" t="n">
        <v>0</v>
      </c>
      <c r="Z1250" t="n">
        <v>95069990</v>
      </c>
      <c r="AA1250" t="inlineStr">
        <is>
          <t>OTHER</t>
        </is>
      </c>
      <c r="AB1250" t="inlineStr">
        <is>
          <t>http://indiausatrade.mea.gov.in/api/public/image/stream?key=products%2F20260528T084341Z-128046-4c622639-KPFE-%2004-cropped.jpg</t>
        </is>
      </c>
      <c r="AC1250" t="inlineStr">
        <is>
          <t>2026-05-28T08:43:41.167Z</t>
        </is>
      </c>
    </row>
    <row r="1251">
      <c r="A1251" t="inlineStr">
        <is>
          <t>d50b9b51-8bab-4312-97ef-9f8793fa91ad</t>
        </is>
      </c>
      <c r="B1251" t="inlineStr">
        <is>
          <t>KPFE-14 Shoulder Press Double</t>
        </is>
      </c>
      <c r="C1251" t="inlineStr">
        <is>
          <t>KPFE-14 Shoulder Press Double</t>
        </is>
      </c>
      <c r="E1251" t="inlineStr">
        <is>
          <t>FIXED</t>
        </is>
      </c>
      <c r="F1251" t="n">
        <v>1218</v>
      </c>
      <c r="G1251" t="inlineStr">
        <is>
          <t>USD</t>
        </is>
      </c>
      <c r="I1251" t="inlineStr">
        <is>
          <t>Unit</t>
        </is>
      </c>
      <c r="J1251" t="n">
        <v>1</v>
      </c>
      <c r="M1251" t="n">
        <v>0</v>
      </c>
      <c r="N1251" t="n">
        <v>0</v>
      </c>
      <c r="Q1251" t="inlineStr">
        <is>
          <t>2cb72c75-92ca-4f4b-9be4-4c1c43998d4a</t>
        </is>
      </c>
      <c r="R1251" t="inlineStr">
        <is>
          <t>Toys, games and sports requisites; parts and accessories thereof</t>
        </is>
      </c>
      <c r="S1251" t="inlineStr">
        <is>
          <t>be24b5e9-95de-431d-8fd7-473bd4b86e2b</t>
        </is>
      </c>
      <c r="T1251" t="inlineStr">
        <is>
          <t>Articles and equipment for general physical exercise, gymnastics, athletics, other sports (including table-tennis) or outdoor games, not specified or included elsewhere in this Chapter; swimming pools and paddling pools</t>
        </is>
      </c>
      <c r="U1251" t="inlineStr">
        <is>
          <t>48f859da-cfa8-44bd-a0fd-4dc67cea27dd</t>
        </is>
      </c>
      <c r="V1251" t="inlineStr">
        <is>
          <t>KIDZLET PLAY STRUCTURES PRIVATE LIMITED</t>
        </is>
      </c>
      <c r="W1251" t="inlineStr">
        <is>
          <t>AAHCK2420J</t>
        </is>
      </c>
      <c r="X1251" t="n">
        <v>0</v>
      </c>
      <c r="Y1251" t="n">
        <v>0</v>
      </c>
      <c r="Z1251" t="n">
        <v>95069990</v>
      </c>
      <c r="AA1251" t="inlineStr">
        <is>
          <t>OTHER</t>
        </is>
      </c>
      <c r="AB1251" t="inlineStr">
        <is>
          <t>http://indiausatrade.mea.gov.in/api/public/image/stream?key=products%2F20260528T090918Z-503249-0fe9941f-KPFE-14-cropped.jpg</t>
        </is>
      </c>
      <c r="AC1251" t="inlineStr">
        <is>
          <t>2026-05-28T09:09:18.693Z</t>
        </is>
      </c>
    </row>
    <row r="1252">
      <c r="A1252" t="inlineStr">
        <is>
          <t>d146b9d9-7811-47c1-b637-880206099306</t>
        </is>
      </c>
      <c r="B1252" t="inlineStr">
        <is>
          <t>KPCL-09 Climber</t>
        </is>
      </c>
      <c r="C1252" t="inlineStr">
        <is>
          <t>KPCL-09</t>
        </is>
      </c>
      <c r="E1252" t="inlineStr">
        <is>
          <t>FIXED</t>
        </is>
      </c>
      <c r="F1252" t="n">
        <v>516</v>
      </c>
      <c r="G1252" t="inlineStr">
        <is>
          <t>USD</t>
        </is>
      </c>
      <c r="I1252" t="inlineStr">
        <is>
          <t>Unit</t>
        </is>
      </c>
      <c r="J1252" t="n">
        <v>1</v>
      </c>
      <c r="M1252" t="n">
        <v>0</v>
      </c>
      <c r="N1252" t="n">
        <v>0</v>
      </c>
      <c r="Q1252" t="inlineStr">
        <is>
          <t>2cb72c75-92ca-4f4b-9be4-4c1c43998d4a</t>
        </is>
      </c>
      <c r="R1252" t="inlineStr">
        <is>
          <t>Toys, games and sports requisites; parts and accessories thereof</t>
        </is>
      </c>
      <c r="S1252" t="inlineStr">
        <is>
          <t>be24b5e9-95de-431d-8fd7-473bd4b86e2b</t>
        </is>
      </c>
      <c r="T1252" t="inlineStr">
        <is>
          <t>Articles and equipment for general physical exercise, gymnastics, athletics, other sports (including table-tennis) or outdoor games, not specified or included elsewhere in this Chapter; swimming pools and paddling pools</t>
        </is>
      </c>
      <c r="U1252" t="inlineStr">
        <is>
          <t>48f859da-cfa8-44bd-a0fd-4dc67cea27dd</t>
        </is>
      </c>
      <c r="V1252" t="inlineStr">
        <is>
          <t>KIDZLET PLAY STRUCTURES PRIVATE LIMITED</t>
        </is>
      </c>
      <c r="W1252" t="inlineStr">
        <is>
          <t>AAHCK2420J</t>
        </is>
      </c>
      <c r="X1252" t="n">
        <v>0</v>
      </c>
      <c r="Y1252" t="n">
        <v>0</v>
      </c>
      <c r="Z1252" t="n">
        <v>95069990</v>
      </c>
      <c r="AA1252" t="inlineStr">
        <is>
          <t>OTHER</t>
        </is>
      </c>
      <c r="AB1252" t="inlineStr">
        <is>
          <t>http://indiausatrade.mea.gov.in/api/public/image/stream?key=products%2F20260527T084713Z-498905-3645d390-KPCL-09-cropped.jpg</t>
        </is>
      </c>
      <c r="AC1252" t="inlineStr">
        <is>
          <t>2026-05-27T08:47:13.084Z</t>
        </is>
      </c>
    </row>
    <row r="1253">
      <c r="A1253" t="inlineStr">
        <is>
          <t>162917f0-991d-4b7b-8fb1-09cdff3809ff</t>
        </is>
      </c>
      <c r="B1253" t="inlineStr">
        <is>
          <t>KPCL-10 Climber</t>
        </is>
      </c>
      <c r="C1253" t="inlineStr">
        <is>
          <t>KPCL-10</t>
        </is>
      </c>
      <c r="E1253" t="inlineStr">
        <is>
          <t>FIXED</t>
        </is>
      </c>
      <c r="F1253" t="n">
        <v>358</v>
      </c>
      <c r="G1253" t="inlineStr">
        <is>
          <t>USD</t>
        </is>
      </c>
      <c r="I1253" t="inlineStr">
        <is>
          <t>Unit</t>
        </is>
      </c>
      <c r="J1253" t="n">
        <v>1</v>
      </c>
      <c r="M1253" t="n">
        <v>0</v>
      </c>
      <c r="N1253" t="n">
        <v>0</v>
      </c>
      <c r="Q1253" t="inlineStr">
        <is>
          <t>2cb72c75-92ca-4f4b-9be4-4c1c43998d4a</t>
        </is>
      </c>
      <c r="R1253" t="inlineStr">
        <is>
          <t>Toys, games and sports requisites; parts and accessories thereof</t>
        </is>
      </c>
      <c r="S1253" t="inlineStr">
        <is>
          <t>be24b5e9-95de-431d-8fd7-473bd4b86e2b</t>
        </is>
      </c>
      <c r="T1253" t="inlineStr">
        <is>
          <t>Articles and equipment for general physical exercise, gymnastics, athletics, other sports (including table-tennis) or outdoor games, not specified or included elsewhere in this Chapter; swimming pools and paddling pools</t>
        </is>
      </c>
      <c r="U1253" t="inlineStr">
        <is>
          <t>48f859da-cfa8-44bd-a0fd-4dc67cea27dd</t>
        </is>
      </c>
      <c r="V1253" t="inlineStr">
        <is>
          <t>KIDZLET PLAY STRUCTURES PRIVATE LIMITED</t>
        </is>
      </c>
      <c r="W1253" t="inlineStr">
        <is>
          <t>AAHCK2420J</t>
        </is>
      </c>
      <c r="X1253" t="n">
        <v>0</v>
      </c>
      <c r="Y1253" t="n">
        <v>0</v>
      </c>
      <c r="Z1253" t="n">
        <v>95069990</v>
      </c>
      <c r="AA1253" t="inlineStr">
        <is>
          <t>OTHER</t>
        </is>
      </c>
      <c r="AB1253" t="inlineStr">
        <is>
          <t>http://indiausatrade.mea.gov.in/api/public/image/stream?key=products%2F20260527T084943Z-935442-75f93a08-KPCL-10-cropped.jpg</t>
        </is>
      </c>
      <c r="AC1253" t="inlineStr">
        <is>
          <t>2026-05-27T08:49:43.214Z</t>
        </is>
      </c>
    </row>
    <row r="1254">
      <c r="A1254" t="inlineStr">
        <is>
          <t>ef519a61-4f11-44bb-8454-4c6407c31c5e</t>
        </is>
      </c>
      <c r="B1254" t="inlineStr">
        <is>
          <t>KPCL-12 Climber</t>
        </is>
      </c>
      <c r="C1254" t="inlineStr">
        <is>
          <t>KPCL-12</t>
        </is>
      </c>
      <c r="E1254" t="inlineStr">
        <is>
          <t>FIXED</t>
        </is>
      </c>
      <c r="F1254" t="n">
        <v>1146</v>
      </c>
      <c r="G1254" t="inlineStr">
        <is>
          <t>USD</t>
        </is>
      </c>
      <c r="I1254" t="inlineStr">
        <is>
          <t>Unit</t>
        </is>
      </c>
      <c r="J1254" t="n">
        <v>1</v>
      </c>
      <c r="M1254" t="n">
        <v>0</v>
      </c>
      <c r="N1254" t="n">
        <v>0</v>
      </c>
      <c r="Q1254" t="inlineStr">
        <is>
          <t>2cb72c75-92ca-4f4b-9be4-4c1c43998d4a</t>
        </is>
      </c>
      <c r="R1254" t="inlineStr">
        <is>
          <t>Toys, games and sports requisites; parts and accessories thereof</t>
        </is>
      </c>
      <c r="S1254" t="inlineStr">
        <is>
          <t>be24b5e9-95de-431d-8fd7-473bd4b86e2b</t>
        </is>
      </c>
      <c r="T1254" t="inlineStr">
        <is>
          <t>Articles and equipment for general physical exercise, gymnastics, athletics, other sports (including table-tennis) or outdoor games, not specified or included elsewhere in this Chapter; swimming pools and paddling pools</t>
        </is>
      </c>
      <c r="U1254" t="inlineStr">
        <is>
          <t>48f859da-cfa8-44bd-a0fd-4dc67cea27dd</t>
        </is>
      </c>
      <c r="V1254" t="inlineStr">
        <is>
          <t>KIDZLET PLAY STRUCTURES PRIVATE LIMITED</t>
        </is>
      </c>
      <c r="W1254" t="inlineStr">
        <is>
          <t>AAHCK2420J</t>
        </is>
      </c>
      <c r="X1254" t="n">
        <v>0</v>
      </c>
      <c r="Y1254" t="n">
        <v>0</v>
      </c>
      <c r="Z1254" t="n">
        <v>95069990</v>
      </c>
      <c r="AA1254" t="inlineStr">
        <is>
          <t>OTHER</t>
        </is>
      </c>
      <c r="AB1254" t="inlineStr">
        <is>
          <t>http://indiausatrade.mea.gov.in/api/public/image/stream?key=products%2F20260527T085608Z-350677-402bfffe-KPCL-12-cropped.jpg</t>
        </is>
      </c>
      <c r="AC1254" t="inlineStr">
        <is>
          <t>2026-05-27T08:56:08.804Z</t>
        </is>
      </c>
    </row>
    <row r="1255">
      <c r="A1255" t="inlineStr">
        <is>
          <t>d1696f95-9214-49f9-872c-c40fc9127e78</t>
        </is>
      </c>
      <c r="B1255" t="inlineStr">
        <is>
          <t>KPCL-11 Climber</t>
        </is>
      </c>
      <c r="C1255" t="inlineStr">
        <is>
          <t>KPCL-11</t>
        </is>
      </c>
      <c r="E1255" t="inlineStr">
        <is>
          <t>FIXED</t>
        </is>
      </c>
      <c r="F1255" t="n">
        <v>1003</v>
      </c>
      <c r="G1255" t="inlineStr">
        <is>
          <t>USD</t>
        </is>
      </c>
      <c r="I1255" t="inlineStr">
        <is>
          <t>Unit</t>
        </is>
      </c>
      <c r="J1255" t="n">
        <v>1</v>
      </c>
      <c r="M1255" t="n">
        <v>0</v>
      </c>
      <c r="N1255" t="n">
        <v>0</v>
      </c>
      <c r="Q1255" t="inlineStr">
        <is>
          <t>2cb72c75-92ca-4f4b-9be4-4c1c43998d4a</t>
        </is>
      </c>
      <c r="R1255" t="inlineStr">
        <is>
          <t>Toys, games and sports requisites; parts and accessories thereof</t>
        </is>
      </c>
      <c r="S1255" t="inlineStr">
        <is>
          <t>be24b5e9-95de-431d-8fd7-473bd4b86e2b</t>
        </is>
      </c>
      <c r="T1255" t="inlineStr">
        <is>
          <t>Articles and equipment for general physical exercise, gymnastics, athletics, other sports (including table-tennis) or outdoor games, not specified or included elsewhere in this Chapter; swimming pools and paddling pools</t>
        </is>
      </c>
      <c r="U1255" t="inlineStr">
        <is>
          <t>48f859da-cfa8-44bd-a0fd-4dc67cea27dd</t>
        </is>
      </c>
      <c r="V1255" t="inlineStr">
        <is>
          <t>KIDZLET PLAY STRUCTURES PRIVATE LIMITED</t>
        </is>
      </c>
      <c r="W1255" t="inlineStr">
        <is>
          <t>AAHCK2420J</t>
        </is>
      </c>
      <c r="X1255" t="n">
        <v>0</v>
      </c>
      <c r="Y1255" t="n">
        <v>0</v>
      </c>
      <c r="Z1255" t="n">
        <v>95069990</v>
      </c>
      <c r="AA1255" t="inlineStr">
        <is>
          <t>OTHER</t>
        </is>
      </c>
      <c r="AB1255" t="inlineStr">
        <is>
          <t>http://indiausatrade.mea.gov.in/api/public/image/stream?key=products%2F20260527T085406Z-276058-ec1ef8fe-KPCL-11-cropped.jpg</t>
        </is>
      </c>
      <c r="AC1255" t="inlineStr">
        <is>
          <t>2026-05-27T08:54:06.142Z</t>
        </is>
      </c>
    </row>
    <row r="1256">
      <c r="A1256" t="inlineStr">
        <is>
          <t>1f14ade8-cda0-4f73-8e7f-7f92b76b2aed</t>
        </is>
      </c>
      <c r="B1256" t="inlineStr">
        <is>
          <t>KPFE-11 Leg Lift Post</t>
        </is>
      </c>
      <c r="C1256" t="inlineStr">
        <is>
          <t>KPFE-11 Leg Lift Post</t>
        </is>
      </c>
      <c r="E1256" t="inlineStr">
        <is>
          <t>FIXED</t>
        </is>
      </c>
      <c r="F1256" t="n">
        <v>630</v>
      </c>
      <c r="G1256" t="inlineStr">
        <is>
          <t>USD</t>
        </is>
      </c>
      <c r="J1256" t="n">
        <v>1</v>
      </c>
      <c r="M1256" t="n">
        <v>0</v>
      </c>
      <c r="N1256" t="n">
        <v>0</v>
      </c>
      <c r="Q1256" t="inlineStr">
        <is>
          <t>2cb72c75-92ca-4f4b-9be4-4c1c43998d4a</t>
        </is>
      </c>
      <c r="R1256" t="inlineStr">
        <is>
          <t>Toys, games and sports requisites; parts and accessories thereof</t>
        </is>
      </c>
      <c r="S1256" t="inlineStr">
        <is>
          <t>be24b5e9-95de-431d-8fd7-473bd4b86e2b</t>
        </is>
      </c>
      <c r="T1256" t="inlineStr">
        <is>
          <t>Articles and equipment for general physical exercise, gymnastics, athletics, other sports (including table-tennis) or outdoor games, not specified or included elsewhere in this Chapter; swimming pools and paddling pools</t>
        </is>
      </c>
      <c r="U1256" t="inlineStr">
        <is>
          <t>48f859da-cfa8-44bd-a0fd-4dc67cea27dd</t>
        </is>
      </c>
      <c r="V1256" t="inlineStr">
        <is>
          <t>KIDZLET PLAY STRUCTURES PRIVATE LIMITED</t>
        </is>
      </c>
      <c r="W1256" t="inlineStr">
        <is>
          <t>AAHCK2420J</t>
        </is>
      </c>
      <c r="X1256" t="n">
        <v>0</v>
      </c>
      <c r="Y1256" t="n">
        <v>0</v>
      </c>
      <c r="Z1256" t="n">
        <v>95069990</v>
      </c>
      <c r="AA1256" t="inlineStr">
        <is>
          <t>OTHER</t>
        </is>
      </c>
      <c r="AB1256" t="inlineStr">
        <is>
          <t>http://indiausatrade.mea.gov.in/api/public/image/stream?key=products%2F20260528T090212Z-649976-71aee8ce-KPFE-11-cropped.jpg</t>
        </is>
      </c>
      <c r="AC1256" t="inlineStr">
        <is>
          <t>2026-05-28T09:02:12.148Z</t>
        </is>
      </c>
    </row>
    <row r="1257">
      <c r="A1257" t="inlineStr">
        <is>
          <t>7e47402e-3c50-49ba-a963-f2956a44005e</t>
        </is>
      </c>
      <c r="B1257" t="inlineStr">
        <is>
          <t>KPCL-16 Climber</t>
        </is>
      </c>
      <c r="C1257" t="inlineStr">
        <is>
          <t>KPLC-16</t>
        </is>
      </c>
      <c r="E1257" t="inlineStr">
        <is>
          <t>FIXED</t>
        </is>
      </c>
      <c r="F1257" t="n">
        <v>358</v>
      </c>
      <c r="G1257" t="inlineStr">
        <is>
          <t>USD</t>
        </is>
      </c>
      <c r="I1257" t="inlineStr">
        <is>
          <t>Unit</t>
        </is>
      </c>
      <c r="J1257" t="n">
        <v>1</v>
      </c>
      <c r="M1257" t="n">
        <v>0</v>
      </c>
      <c r="N1257" t="n">
        <v>0</v>
      </c>
      <c r="Q1257" t="inlineStr">
        <is>
          <t>2cb72c75-92ca-4f4b-9be4-4c1c43998d4a</t>
        </is>
      </c>
      <c r="R1257" t="inlineStr">
        <is>
          <t>Toys, games and sports requisites; parts and accessories thereof</t>
        </is>
      </c>
      <c r="S1257" t="inlineStr">
        <is>
          <t>be24b5e9-95de-431d-8fd7-473bd4b86e2b</t>
        </is>
      </c>
      <c r="T1257" t="inlineStr">
        <is>
          <t>Articles and equipment for general physical exercise, gymnastics, athletics, other sports (including table-tennis) or outdoor games, not specified or included elsewhere in this Chapter; swimming pools and paddling pools</t>
        </is>
      </c>
      <c r="U1257" t="inlineStr">
        <is>
          <t>48f859da-cfa8-44bd-a0fd-4dc67cea27dd</t>
        </is>
      </c>
      <c r="V1257" t="inlineStr">
        <is>
          <t>KIDZLET PLAY STRUCTURES PRIVATE LIMITED</t>
        </is>
      </c>
      <c r="W1257" t="inlineStr">
        <is>
          <t>AAHCK2420J</t>
        </is>
      </c>
      <c r="X1257" t="n">
        <v>0</v>
      </c>
      <c r="Y1257" t="n">
        <v>0</v>
      </c>
      <c r="Z1257" t="n">
        <v>95069990</v>
      </c>
      <c r="AA1257" t="inlineStr">
        <is>
          <t>OTHER</t>
        </is>
      </c>
      <c r="AB1257" t="inlineStr">
        <is>
          <t>http://indiausatrade.mea.gov.in/api/public/image/stream?key=products%2F20260527T092923Z-824675-51fb991a-KPCL%2016-cropped.jpg</t>
        </is>
      </c>
      <c r="AC1257" t="inlineStr">
        <is>
          <t>2026-05-27T09:29:23.919Z</t>
        </is>
      </c>
    </row>
    <row r="1258">
      <c r="A1258" t="inlineStr">
        <is>
          <t>bd940d37-4609-44db-aa64-ee0cfee361e5</t>
        </is>
      </c>
      <c r="B1258" t="inlineStr">
        <is>
          <t>KPCL-13 Climber</t>
        </is>
      </c>
      <c r="C1258" t="inlineStr">
        <is>
          <t>KPCL-13</t>
        </is>
      </c>
      <c r="E1258" t="inlineStr">
        <is>
          <t>FIXED</t>
        </is>
      </c>
      <c r="F1258" t="n">
        <v>1433</v>
      </c>
      <c r="G1258" t="inlineStr">
        <is>
          <t>USD</t>
        </is>
      </c>
      <c r="I1258" t="inlineStr">
        <is>
          <t>Unit</t>
        </is>
      </c>
      <c r="J1258" t="n">
        <v>1</v>
      </c>
      <c r="M1258" t="n">
        <v>0</v>
      </c>
      <c r="N1258" t="n">
        <v>0</v>
      </c>
      <c r="Q1258" t="inlineStr">
        <is>
          <t>2cb72c75-92ca-4f4b-9be4-4c1c43998d4a</t>
        </is>
      </c>
      <c r="R1258" t="inlineStr">
        <is>
          <t>Toys, games and sports requisites; parts and accessories thereof</t>
        </is>
      </c>
      <c r="S1258" t="inlineStr">
        <is>
          <t>be24b5e9-95de-431d-8fd7-473bd4b86e2b</t>
        </is>
      </c>
      <c r="T1258" t="inlineStr">
        <is>
          <t>Articles and equipment for general physical exercise, gymnastics, athletics, other sports (including table-tennis) or outdoor games, not specified or included elsewhere in this Chapter; swimming pools and paddling pools</t>
        </is>
      </c>
      <c r="U1258" t="inlineStr">
        <is>
          <t>48f859da-cfa8-44bd-a0fd-4dc67cea27dd</t>
        </is>
      </c>
      <c r="V1258" t="inlineStr">
        <is>
          <t>KIDZLET PLAY STRUCTURES PRIVATE LIMITED</t>
        </is>
      </c>
      <c r="W1258" t="inlineStr">
        <is>
          <t>AAHCK2420J</t>
        </is>
      </c>
      <c r="X1258" t="n">
        <v>0</v>
      </c>
      <c r="Y1258" t="n">
        <v>0</v>
      </c>
      <c r="Z1258" t="n">
        <v>95069990</v>
      </c>
      <c r="AA1258" t="inlineStr">
        <is>
          <t>OTHER</t>
        </is>
      </c>
      <c r="AB1258" t="inlineStr">
        <is>
          <t>http://indiausatrade.mea.gov.in/api/public/image/stream?key=products%2F20260527T091207Z-217651-71cfbfcd-KPCL-13-cropped.jpg</t>
        </is>
      </c>
      <c r="AC1258" t="inlineStr">
        <is>
          <t>2026-05-27T09:12:07.020Z</t>
        </is>
      </c>
    </row>
    <row r="1259">
      <c r="A1259" t="inlineStr">
        <is>
          <t>969de21a-8893-4699-937b-a92fb4770507</t>
        </is>
      </c>
      <c r="B1259" t="inlineStr">
        <is>
          <t>KPCL-14 Climber</t>
        </is>
      </c>
      <c r="C1259" t="inlineStr">
        <is>
          <t>KPCL-14</t>
        </is>
      </c>
      <c r="E1259" t="inlineStr">
        <is>
          <t>FIXED</t>
        </is>
      </c>
      <c r="F1259" t="n">
        <v>315</v>
      </c>
      <c r="G1259" t="inlineStr">
        <is>
          <t>USD</t>
        </is>
      </c>
      <c r="I1259" t="inlineStr">
        <is>
          <t>Unit</t>
        </is>
      </c>
      <c r="J1259" t="n">
        <v>1</v>
      </c>
      <c r="M1259" t="n">
        <v>0</v>
      </c>
      <c r="N1259" t="n">
        <v>0</v>
      </c>
      <c r="Q1259" t="inlineStr">
        <is>
          <t>2cb72c75-92ca-4f4b-9be4-4c1c43998d4a</t>
        </is>
      </c>
      <c r="R1259" t="inlineStr">
        <is>
          <t>Toys, games and sports requisites; parts and accessories thereof</t>
        </is>
      </c>
      <c r="S1259" t="inlineStr">
        <is>
          <t>be24b5e9-95de-431d-8fd7-473bd4b86e2b</t>
        </is>
      </c>
      <c r="T1259" t="inlineStr">
        <is>
          <t>Articles and equipment for general physical exercise, gymnastics, athletics, other sports (including table-tennis) or outdoor games, not specified or included elsewhere in this Chapter; swimming pools and paddling pools</t>
        </is>
      </c>
      <c r="U1259" t="inlineStr">
        <is>
          <t>48f859da-cfa8-44bd-a0fd-4dc67cea27dd</t>
        </is>
      </c>
      <c r="V1259" t="inlineStr">
        <is>
          <t>KIDZLET PLAY STRUCTURES PRIVATE LIMITED</t>
        </is>
      </c>
      <c r="W1259" t="inlineStr">
        <is>
          <t>AAHCK2420J</t>
        </is>
      </c>
      <c r="X1259" t="n">
        <v>0</v>
      </c>
      <c r="Y1259" t="n">
        <v>0</v>
      </c>
      <c r="Z1259" t="n">
        <v>95069990</v>
      </c>
      <c r="AA1259" t="inlineStr">
        <is>
          <t>OTHER</t>
        </is>
      </c>
      <c r="AB1259" t="inlineStr">
        <is>
          <t>http://indiausatrade.mea.gov.in/api/public/image/stream?key=products%2F20260527T091820Z-908028-00995143-KPCL-14-cropped.jpg</t>
        </is>
      </c>
      <c r="AC1259" t="inlineStr">
        <is>
          <t>2026-05-27T09:18:20.831Z</t>
        </is>
      </c>
    </row>
    <row r="1260">
      <c r="A1260" t="inlineStr">
        <is>
          <t>aef2628f-cfe2-404c-90aa-ff51d7424ebf</t>
        </is>
      </c>
      <c r="B1260" t="inlineStr">
        <is>
          <t>KPCL-15 Climber</t>
        </is>
      </c>
      <c r="C1260" t="inlineStr">
        <is>
          <t>KPCL-15</t>
        </is>
      </c>
      <c r="E1260" t="inlineStr">
        <is>
          <t>FIXED</t>
        </is>
      </c>
      <c r="F1260" t="n">
        <v>502</v>
      </c>
      <c r="G1260" t="inlineStr">
        <is>
          <t>USD</t>
        </is>
      </c>
      <c r="I1260" t="inlineStr">
        <is>
          <t>Unit</t>
        </is>
      </c>
      <c r="J1260" t="n">
        <v>1</v>
      </c>
      <c r="M1260" t="n">
        <v>0</v>
      </c>
      <c r="N1260" t="n">
        <v>0</v>
      </c>
      <c r="Q1260" t="inlineStr">
        <is>
          <t>2cb72c75-92ca-4f4b-9be4-4c1c43998d4a</t>
        </is>
      </c>
      <c r="R1260" t="inlineStr">
        <is>
          <t>Toys, games and sports requisites; parts and accessories thereof</t>
        </is>
      </c>
      <c r="S1260" t="inlineStr">
        <is>
          <t>be24b5e9-95de-431d-8fd7-473bd4b86e2b</t>
        </is>
      </c>
      <c r="T1260" t="inlineStr">
        <is>
          <t>Articles and equipment for general physical exercise, gymnastics, athletics, other sports (including table-tennis) or outdoor games, not specified or included elsewhere in this Chapter; swimming pools and paddling pools</t>
        </is>
      </c>
      <c r="U1260" t="inlineStr">
        <is>
          <t>48f859da-cfa8-44bd-a0fd-4dc67cea27dd</t>
        </is>
      </c>
      <c r="V1260" t="inlineStr">
        <is>
          <t>KIDZLET PLAY STRUCTURES PRIVATE LIMITED</t>
        </is>
      </c>
      <c r="W1260" t="inlineStr">
        <is>
          <t>AAHCK2420J</t>
        </is>
      </c>
      <c r="X1260" t="n">
        <v>0</v>
      </c>
      <c r="Y1260" t="n">
        <v>0</v>
      </c>
      <c r="Z1260" t="n">
        <v>95069990</v>
      </c>
      <c r="AA1260" t="inlineStr">
        <is>
          <t>OTHER</t>
        </is>
      </c>
      <c r="AB1260" t="inlineStr">
        <is>
          <t>http://indiausatrade.mea.gov.in/api/public/image/stream?key=products%2F20260527T092021Z-361495-6aa04ec2-KPCL-15-cropped.jpg</t>
        </is>
      </c>
      <c r="AC1260" t="inlineStr">
        <is>
          <t>2026-05-27T09:20:21.388Z</t>
        </is>
      </c>
    </row>
    <row r="1261">
      <c r="A1261" t="inlineStr">
        <is>
          <t>b86560ea-f1cc-4888-9591-c225298a4d35</t>
        </is>
      </c>
      <c r="B1261" t="inlineStr">
        <is>
          <t>KPFE-17 Taichi Spinners</t>
        </is>
      </c>
      <c r="C1261" t="inlineStr">
        <is>
          <t>KPFE-17 Taichi Spinners</t>
        </is>
      </c>
      <c r="E1261" t="inlineStr">
        <is>
          <t>FIXED</t>
        </is>
      </c>
      <c r="F1261" t="n">
        <v>688</v>
      </c>
      <c r="G1261" t="inlineStr">
        <is>
          <t>USD</t>
        </is>
      </c>
      <c r="I1261" t="inlineStr">
        <is>
          <t>Unit</t>
        </is>
      </c>
      <c r="J1261" t="n">
        <v>1</v>
      </c>
      <c r="M1261" t="n">
        <v>0</v>
      </c>
      <c r="N1261" t="n">
        <v>0</v>
      </c>
      <c r="Q1261" t="inlineStr">
        <is>
          <t>2cb72c75-92ca-4f4b-9be4-4c1c43998d4a</t>
        </is>
      </c>
      <c r="R1261" t="inlineStr">
        <is>
          <t>Toys, games and sports requisites; parts and accessories thereof</t>
        </is>
      </c>
      <c r="S1261" t="inlineStr">
        <is>
          <t>be24b5e9-95de-431d-8fd7-473bd4b86e2b</t>
        </is>
      </c>
      <c r="T1261" t="inlineStr">
        <is>
          <t>Articles and equipment for general physical exercise, gymnastics, athletics, other sports (including table-tennis) or outdoor games, not specified or included elsewhere in this Chapter; swimming pools and paddling pools</t>
        </is>
      </c>
      <c r="U1261" t="inlineStr">
        <is>
          <t>48f859da-cfa8-44bd-a0fd-4dc67cea27dd</t>
        </is>
      </c>
      <c r="V1261" t="inlineStr">
        <is>
          <t>KIDZLET PLAY STRUCTURES PRIVATE LIMITED</t>
        </is>
      </c>
      <c r="W1261" t="inlineStr">
        <is>
          <t>AAHCK2420J</t>
        </is>
      </c>
      <c r="X1261" t="n">
        <v>0</v>
      </c>
      <c r="Y1261" t="n">
        <v>0</v>
      </c>
      <c r="Z1261" t="n">
        <v>95069990</v>
      </c>
      <c r="AA1261" t="inlineStr">
        <is>
          <t>OTHER</t>
        </is>
      </c>
      <c r="AB1261" t="inlineStr">
        <is>
          <t>http://indiausatrade.mea.gov.in/api/public/image/stream?key=products%2F20260528T091800Z-132113-0aafc2f6-KPFE-17-cropped.jpg</t>
        </is>
      </c>
      <c r="AC1261" t="inlineStr">
        <is>
          <t>2026-05-28T09:18:00.821Z</t>
        </is>
      </c>
    </row>
    <row r="1262">
      <c r="A1262" t="inlineStr">
        <is>
          <t>da4a8af2-6e79-4efa-8482-a352e937caa4</t>
        </is>
      </c>
      <c r="B1262" t="inlineStr">
        <is>
          <t>KPFE-19 Cross Skier Double</t>
        </is>
      </c>
      <c r="C1262" t="inlineStr">
        <is>
          <t>KPFE-19 Cross Skier Double</t>
        </is>
      </c>
      <c r="E1262" t="inlineStr">
        <is>
          <t>FIXED</t>
        </is>
      </c>
      <c r="F1262" t="n">
        <v>745</v>
      </c>
      <c r="G1262" t="inlineStr">
        <is>
          <t>USD</t>
        </is>
      </c>
      <c r="I1262" t="inlineStr">
        <is>
          <t>Unit</t>
        </is>
      </c>
      <c r="J1262" t="n">
        <v>1</v>
      </c>
      <c r="M1262" t="n">
        <v>0</v>
      </c>
      <c r="N1262" t="n">
        <v>0</v>
      </c>
      <c r="Q1262" t="inlineStr">
        <is>
          <t>2cb72c75-92ca-4f4b-9be4-4c1c43998d4a</t>
        </is>
      </c>
      <c r="R1262" t="inlineStr">
        <is>
          <t>Toys, games and sports requisites; parts and accessories thereof</t>
        </is>
      </c>
      <c r="S1262" t="inlineStr">
        <is>
          <t>be24b5e9-95de-431d-8fd7-473bd4b86e2b</t>
        </is>
      </c>
      <c r="T1262" t="inlineStr">
        <is>
          <t>Articles and equipment for general physical exercise, gymnastics, athletics, other sports (including table-tennis) or outdoor games, not specified or included elsewhere in this Chapter; swimming pools and paddling pools</t>
        </is>
      </c>
      <c r="U1262" t="inlineStr">
        <is>
          <t>48f859da-cfa8-44bd-a0fd-4dc67cea27dd</t>
        </is>
      </c>
      <c r="V1262" t="inlineStr">
        <is>
          <t>KIDZLET PLAY STRUCTURES PRIVATE LIMITED</t>
        </is>
      </c>
      <c r="W1262" t="inlineStr">
        <is>
          <t>AAHCK2420J</t>
        </is>
      </c>
      <c r="X1262" t="n">
        <v>0</v>
      </c>
      <c r="Y1262" t="n">
        <v>0</v>
      </c>
      <c r="Z1262" t="n">
        <v>95069990</v>
      </c>
      <c r="AA1262" t="inlineStr">
        <is>
          <t>OTHER</t>
        </is>
      </c>
      <c r="AB1262" t="inlineStr">
        <is>
          <t>http://indiausatrade.mea.gov.in/api/public/image/stream?key=products%2F20260528T100817Z-546991-f20d34b1-KPFE%2019-cropped.jpg</t>
        </is>
      </c>
      <c r="AC1262" t="inlineStr">
        <is>
          <t>2026-05-28T10:08:17.033Z</t>
        </is>
      </c>
    </row>
    <row r="1263">
      <c r="A1263" t="inlineStr">
        <is>
          <t>6f4c2bae-0088-44ea-b744-abc568b6dcd8</t>
        </is>
      </c>
      <c r="B1263" t="inlineStr">
        <is>
          <t>KPFE-20 Leg Press Double</t>
        </is>
      </c>
      <c r="C1263" t="inlineStr">
        <is>
          <t>KPFE-20 Leg Press Double</t>
        </is>
      </c>
      <c r="E1263" t="inlineStr">
        <is>
          <t>FIXED</t>
        </is>
      </c>
      <c r="F1263" t="n">
        <v>573</v>
      </c>
      <c r="G1263" t="inlineStr">
        <is>
          <t>USD</t>
        </is>
      </c>
      <c r="I1263" t="inlineStr">
        <is>
          <t>Unit</t>
        </is>
      </c>
      <c r="J1263" t="n">
        <v>1</v>
      </c>
      <c r="M1263" t="n">
        <v>0</v>
      </c>
      <c r="N1263" t="n">
        <v>0</v>
      </c>
      <c r="Q1263" t="inlineStr">
        <is>
          <t>2cb72c75-92ca-4f4b-9be4-4c1c43998d4a</t>
        </is>
      </c>
      <c r="R1263" t="inlineStr">
        <is>
          <t>Toys, games and sports requisites; parts and accessories thereof</t>
        </is>
      </c>
      <c r="S1263" t="inlineStr">
        <is>
          <t>be24b5e9-95de-431d-8fd7-473bd4b86e2b</t>
        </is>
      </c>
      <c r="T1263" t="inlineStr">
        <is>
          <t>Articles and equipment for general physical exercise, gymnastics, athletics, other sports (including table-tennis) or outdoor games, not specified or included elsewhere in this Chapter; swimming pools and paddling pools</t>
        </is>
      </c>
      <c r="U1263" t="inlineStr">
        <is>
          <t>48f859da-cfa8-44bd-a0fd-4dc67cea27dd</t>
        </is>
      </c>
      <c r="V1263" t="inlineStr">
        <is>
          <t>KIDZLET PLAY STRUCTURES PRIVATE LIMITED</t>
        </is>
      </c>
      <c r="W1263" t="inlineStr">
        <is>
          <t>AAHCK2420J</t>
        </is>
      </c>
      <c r="X1263" t="n">
        <v>0</v>
      </c>
      <c r="Y1263" t="n">
        <v>0</v>
      </c>
      <c r="Z1263" t="n">
        <v>95069990</v>
      </c>
      <c r="AA1263" t="inlineStr">
        <is>
          <t>OTHER</t>
        </is>
      </c>
      <c r="AB1263" t="inlineStr">
        <is>
          <t>http://indiausatrade.mea.gov.in/api/public/image/stream?key=products%2F20260528T101011Z-115130-412c7d0a-KPFE-20-cropped.jpg</t>
        </is>
      </c>
      <c r="AC1263" t="inlineStr">
        <is>
          <t>2026-05-28T10:10:11.211Z</t>
        </is>
      </c>
    </row>
    <row r="1264">
      <c r="A1264" t="inlineStr">
        <is>
          <t>abb4f5b7-d5bc-4494-9569-3e4204b9f6b5</t>
        </is>
      </c>
      <c r="B1264" t="inlineStr">
        <is>
          <t>KPFE-21 Leg Press Cum Pushup Bar</t>
        </is>
      </c>
      <c r="C1264" t="inlineStr">
        <is>
          <t>KPFE-21 Leg Press Cum Pushup Bar</t>
        </is>
      </c>
      <c r="E1264" t="inlineStr">
        <is>
          <t>FIXED</t>
        </is>
      </c>
      <c r="F1264" t="n">
        <v>516</v>
      </c>
      <c r="G1264" t="inlineStr">
        <is>
          <t>USD</t>
        </is>
      </c>
      <c r="I1264" t="inlineStr">
        <is>
          <t>Unit</t>
        </is>
      </c>
      <c r="J1264" t="n">
        <v>0</v>
      </c>
      <c r="M1264" t="n">
        <v>0</v>
      </c>
      <c r="N1264" t="n">
        <v>0</v>
      </c>
      <c r="Q1264" t="inlineStr">
        <is>
          <t>2cb72c75-92ca-4f4b-9be4-4c1c43998d4a</t>
        </is>
      </c>
      <c r="R1264" t="inlineStr">
        <is>
          <t>Toys, games and sports requisites; parts and accessories thereof</t>
        </is>
      </c>
      <c r="S1264" t="inlineStr">
        <is>
          <t>be24b5e9-95de-431d-8fd7-473bd4b86e2b</t>
        </is>
      </c>
      <c r="T1264" t="inlineStr">
        <is>
          <t>Articles and equipment for general physical exercise, gymnastics, athletics, other sports (including table-tennis) or outdoor games, not specified or included elsewhere in this Chapter; swimming pools and paddling pools</t>
        </is>
      </c>
      <c r="U1264" t="inlineStr">
        <is>
          <t>48f859da-cfa8-44bd-a0fd-4dc67cea27dd</t>
        </is>
      </c>
      <c r="V1264" t="inlineStr">
        <is>
          <t>KIDZLET PLAY STRUCTURES PRIVATE LIMITED</t>
        </is>
      </c>
      <c r="W1264" t="inlineStr">
        <is>
          <t>AAHCK2420J</t>
        </is>
      </c>
      <c r="X1264" t="n">
        <v>0</v>
      </c>
      <c r="Y1264" t="n">
        <v>0</v>
      </c>
      <c r="Z1264" t="n">
        <v>95069990</v>
      </c>
      <c r="AA1264" t="inlineStr">
        <is>
          <t>OTHER</t>
        </is>
      </c>
      <c r="AB1264" t="inlineStr">
        <is>
          <t>http://indiausatrade.mea.gov.in/api/public/image/stream?key=products%2F20260528T101222Z-499263-ac714f88-KPFE-21-cropped.jpg</t>
        </is>
      </c>
      <c r="AC1264" t="inlineStr">
        <is>
          <t>2026-05-28T10:12:22.194Z</t>
        </is>
      </c>
    </row>
    <row r="1265">
      <c r="A1265" t="inlineStr">
        <is>
          <t>7a41af91-1c44-45ba-b976-19c31812b22d</t>
        </is>
      </c>
      <c r="B1265" t="inlineStr">
        <is>
          <t>KPFE-22 Taichi Spinners Cum Twister</t>
        </is>
      </c>
      <c r="C1265" t="inlineStr">
        <is>
          <t>KPFE-22 Taichi Spinners Cum Twister</t>
        </is>
      </c>
      <c r="E1265" t="inlineStr">
        <is>
          <t>FIXED</t>
        </is>
      </c>
      <c r="F1265" t="n">
        <v>602</v>
      </c>
      <c r="G1265" t="inlineStr">
        <is>
          <t>USD</t>
        </is>
      </c>
      <c r="I1265" t="inlineStr">
        <is>
          <t>Unit</t>
        </is>
      </c>
      <c r="J1265" t="n">
        <v>1</v>
      </c>
      <c r="M1265" t="n">
        <v>0</v>
      </c>
      <c r="N1265" t="n">
        <v>0</v>
      </c>
      <c r="Q1265" t="inlineStr">
        <is>
          <t>2cb72c75-92ca-4f4b-9be4-4c1c43998d4a</t>
        </is>
      </c>
      <c r="R1265" t="inlineStr">
        <is>
          <t>Toys, games and sports requisites; parts and accessories thereof</t>
        </is>
      </c>
      <c r="S1265" t="inlineStr">
        <is>
          <t>be24b5e9-95de-431d-8fd7-473bd4b86e2b</t>
        </is>
      </c>
      <c r="T1265" t="inlineStr">
        <is>
          <t>Articles and equipment for general physical exercise, gymnastics, athletics, other sports (including table-tennis) or outdoor games, not specified or included elsewhere in this Chapter; swimming pools and paddling pools</t>
        </is>
      </c>
      <c r="U1265" t="inlineStr">
        <is>
          <t>48f859da-cfa8-44bd-a0fd-4dc67cea27dd</t>
        </is>
      </c>
      <c r="V1265" t="inlineStr">
        <is>
          <t>KIDZLET PLAY STRUCTURES PRIVATE LIMITED</t>
        </is>
      </c>
      <c r="W1265" t="inlineStr">
        <is>
          <t>AAHCK2420J</t>
        </is>
      </c>
      <c r="X1265" t="n">
        <v>0</v>
      </c>
      <c r="Y1265" t="n">
        <v>0</v>
      </c>
      <c r="Z1265" t="n">
        <v>95069990</v>
      </c>
      <c r="AA1265" t="inlineStr">
        <is>
          <t>OTHER</t>
        </is>
      </c>
      <c r="AB1265" t="inlineStr">
        <is>
          <t>http://indiausatrade.mea.gov.in/api/public/image/stream?key=products%2F20260528T101432Z-671295-6b2384b4-KPFE%20-22-cropped.jpg</t>
        </is>
      </c>
      <c r="AC1265" t="inlineStr">
        <is>
          <t>2026-05-28T10:14:32.901Z</t>
        </is>
      </c>
    </row>
    <row r="1266">
      <c r="A1266" t="inlineStr">
        <is>
          <t>5051e053-d115-41ab-b812-875e6ddb4fdb</t>
        </is>
      </c>
      <c r="B1266" t="inlineStr">
        <is>
          <t>KPFE-23 Sit Up Bench</t>
        </is>
      </c>
      <c r="C1266" t="inlineStr">
        <is>
          <t>KPFE-23 Sit Up Bench</t>
        </is>
      </c>
      <c r="E1266" t="inlineStr">
        <is>
          <t>FIXED</t>
        </is>
      </c>
      <c r="F1266" t="n">
        <v>358</v>
      </c>
      <c r="G1266" t="inlineStr">
        <is>
          <t>USD</t>
        </is>
      </c>
      <c r="I1266" t="inlineStr">
        <is>
          <t>Unit</t>
        </is>
      </c>
      <c r="J1266" t="n">
        <v>1</v>
      </c>
      <c r="M1266" t="n">
        <v>0</v>
      </c>
      <c r="N1266" t="n">
        <v>0</v>
      </c>
      <c r="Q1266" t="inlineStr">
        <is>
          <t>2cb72c75-92ca-4f4b-9be4-4c1c43998d4a</t>
        </is>
      </c>
      <c r="R1266" t="inlineStr">
        <is>
          <t>Toys, games and sports requisites; parts and accessories thereof</t>
        </is>
      </c>
      <c r="S1266" t="inlineStr">
        <is>
          <t>be24b5e9-95de-431d-8fd7-473bd4b86e2b</t>
        </is>
      </c>
      <c r="T1266" t="inlineStr">
        <is>
          <t>Articles and equipment for general physical exercise, gymnastics, athletics, other sports (including table-tennis) or outdoor games, not specified or included elsewhere in this Chapter; swimming pools and paddling pools</t>
        </is>
      </c>
      <c r="U1266" t="inlineStr">
        <is>
          <t>48f859da-cfa8-44bd-a0fd-4dc67cea27dd</t>
        </is>
      </c>
      <c r="V1266" t="inlineStr">
        <is>
          <t>KIDZLET PLAY STRUCTURES PRIVATE LIMITED</t>
        </is>
      </c>
      <c r="W1266" t="inlineStr">
        <is>
          <t>AAHCK2420J</t>
        </is>
      </c>
      <c r="X1266" t="n">
        <v>0</v>
      </c>
      <c r="Y1266" t="n">
        <v>0</v>
      </c>
      <c r="Z1266" t="n">
        <v>95069990</v>
      </c>
      <c r="AA1266" t="inlineStr">
        <is>
          <t>OTHER</t>
        </is>
      </c>
      <c r="AB1266" t="inlineStr">
        <is>
          <t>http://indiausatrade.mea.gov.in/api/public/image/stream?key=products%2F20260528T101613Z-407637-b01fdc95-KPFE-23-cropped.jpg</t>
        </is>
      </c>
      <c r="AC1266" t="inlineStr">
        <is>
          <t>2026-05-28T10:16:13.847Z</t>
        </is>
      </c>
    </row>
    <row r="1267">
      <c r="A1267" t="inlineStr">
        <is>
          <t>ef1b41e8-18a5-4439-b3b2-d7ffa785222c</t>
        </is>
      </c>
      <c r="B1267" t="inlineStr">
        <is>
          <t>KPFE-24 Arm Extension</t>
        </is>
      </c>
      <c r="C1267" t="inlineStr">
        <is>
          <t>KPFE-24 Arm Extension</t>
        </is>
      </c>
      <c r="E1267" t="inlineStr">
        <is>
          <t>FIXED</t>
        </is>
      </c>
      <c r="F1267" t="n">
        <v>516</v>
      </c>
      <c r="G1267" t="inlineStr">
        <is>
          <t>USD</t>
        </is>
      </c>
      <c r="I1267" t="inlineStr">
        <is>
          <t>Unit</t>
        </is>
      </c>
      <c r="J1267" t="n">
        <v>1</v>
      </c>
      <c r="M1267" t="n">
        <v>0</v>
      </c>
      <c r="N1267" t="n">
        <v>0</v>
      </c>
      <c r="Q1267" t="inlineStr">
        <is>
          <t>2cb72c75-92ca-4f4b-9be4-4c1c43998d4a</t>
        </is>
      </c>
      <c r="R1267" t="inlineStr">
        <is>
          <t>Toys, games and sports requisites; parts and accessories thereof</t>
        </is>
      </c>
      <c r="S1267" t="inlineStr">
        <is>
          <t>be24b5e9-95de-431d-8fd7-473bd4b86e2b</t>
        </is>
      </c>
      <c r="T1267" t="inlineStr">
        <is>
          <t>Articles and equipment for general physical exercise, gymnastics, athletics, other sports (including table-tennis) or outdoor games, not specified or included elsewhere in this Chapter; swimming pools and paddling pools</t>
        </is>
      </c>
      <c r="U1267" t="inlineStr">
        <is>
          <t>48f859da-cfa8-44bd-a0fd-4dc67cea27dd</t>
        </is>
      </c>
      <c r="V1267" t="inlineStr">
        <is>
          <t>KIDZLET PLAY STRUCTURES PRIVATE LIMITED</t>
        </is>
      </c>
      <c r="W1267" t="inlineStr">
        <is>
          <t>AAHCK2420J</t>
        </is>
      </c>
      <c r="X1267" t="n">
        <v>0</v>
      </c>
      <c r="Y1267" t="n">
        <v>0</v>
      </c>
      <c r="Z1267" t="n">
        <v>95069990</v>
      </c>
      <c r="AA1267" t="inlineStr">
        <is>
          <t>OTHER</t>
        </is>
      </c>
      <c r="AB1267" t="inlineStr">
        <is>
          <t>http://indiausatrade.mea.gov.in/api/public/image/stream?key=products%2F20260528T101815Z-451278-20d4eb1b-KPFE-24-cropped.jpg</t>
        </is>
      </c>
      <c r="AC1267" t="inlineStr">
        <is>
          <t>2026-05-28T10:18:15.028Z</t>
        </is>
      </c>
    </row>
    <row r="1268">
      <c r="A1268" t="inlineStr">
        <is>
          <t>cab1f8f1-5605-4982-9f84-8eac1a823605</t>
        </is>
      </c>
      <c r="B1268" t="inlineStr">
        <is>
          <t>KPFE-26 Push Up Bar Double</t>
        </is>
      </c>
      <c r="C1268" t="inlineStr">
        <is>
          <t>KPFE-26 Push Up Bar Double</t>
        </is>
      </c>
      <c r="E1268" t="inlineStr">
        <is>
          <t>FIXED</t>
        </is>
      </c>
      <c r="F1268" t="n">
        <v>401</v>
      </c>
      <c r="G1268" t="inlineStr">
        <is>
          <t>USD</t>
        </is>
      </c>
      <c r="I1268" t="inlineStr">
        <is>
          <t>Unit</t>
        </is>
      </c>
      <c r="J1268" t="n">
        <v>1</v>
      </c>
      <c r="M1268" t="n">
        <v>0</v>
      </c>
      <c r="N1268" t="n">
        <v>0</v>
      </c>
      <c r="Q1268" t="inlineStr">
        <is>
          <t>2cb72c75-92ca-4f4b-9be4-4c1c43998d4a</t>
        </is>
      </c>
      <c r="R1268" t="inlineStr">
        <is>
          <t>Toys, games and sports requisites; parts and accessories thereof</t>
        </is>
      </c>
      <c r="S1268" t="inlineStr">
        <is>
          <t>be24b5e9-95de-431d-8fd7-473bd4b86e2b</t>
        </is>
      </c>
      <c r="T1268" t="inlineStr">
        <is>
          <t>Articles and equipment for general physical exercise, gymnastics, athletics, other sports (including table-tennis) or outdoor games, not specified or included elsewhere in this Chapter; swimming pools and paddling pools</t>
        </is>
      </c>
      <c r="U1268" t="inlineStr">
        <is>
          <t>48f859da-cfa8-44bd-a0fd-4dc67cea27dd</t>
        </is>
      </c>
      <c r="V1268" t="inlineStr">
        <is>
          <t>KIDZLET PLAY STRUCTURES PRIVATE LIMITED</t>
        </is>
      </c>
      <c r="W1268" t="inlineStr">
        <is>
          <t>AAHCK2420J</t>
        </is>
      </c>
      <c r="X1268" t="n">
        <v>0</v>
      </c>
      <c r="Y1268" t="n">
        <v>0</v>
      </c>
      <c r="Z1268" t="n">
        <v>95069990</v>
      </c>
      <c r="AA1268" t="inlineStr">
        <is>
          <t>OTHER</t>
        </is>
      </c>
      <c r="AB1268" t="inlineStr">
        <is>
          <t>http://indiausatrade.mea.gov.in/api/public/image/stream?key=products%2F20260528T102342Z-426932-64da64b9-KPFE-26-cropped.jpg</t>
        </is>
      </c>
      <c r="AC1268" t="inlineStr">
        <is>
          <t>2026-05-28T10:23:42.252Z</t>
        </is>
      </c>
    </row>
    <row r="1269">
      <c r="A1269" t="inlineStr">
        <is>
          <t>e53eb4b5-7535-4b22-83b4-8230220e36d2</t>
        </is>
      </c>
      <c r="B1269" t="inlineStr">
        <is>
          <t>KPFE-27 Twister Double</t>
        </is>
      </c>
      <c r="C1269" t="inlineStr">
        <is>
          <t>KPFE-27 Twister Double</t>
        </is>
      </c>
      <c r="E1269" t="inlineStr">
        <is>
          <t>FIXED</t>
        </is>
      </c>
      <c r="F1269" t="n">
        <v>430</v>
      </c>
      <c r="G1269" t="inlineStr">
        <is>
          <t>USD</t>
        </is>
      </c>
      <c r="I1269" t="inlineStr">
        <is>
          <t>Unit</t>
        </is>
      </c>
      <c r="J1269" t="n">
        <v>1</v>
      </c>
      <c r="M1269" t="n">
        <v>0</v>
      </c>
      <c r="N1269" t="n">
        <v>0</v>
      </c>
      <c r="Q1269" t="inlineStr">
        <is>
          <t>2cb72c75-92ca-4f4b-9be4-4c1c43998d4a</t>
        </is>
      </c>
      <c r="R1269" t="inlineStr">
        <is>
          <t>Toys, games and sports requisites; parts and accessories thereof</t>
        </is>
      </c>
      <c r="S1269" t="inlineStr">
        <is>
          <t>be24b5e9-95de-431d-8fd7-473bd4b86e2b</t>
        </is>
      </c>
      <c r="T1269" t="inlineStr">
        <is>
          <t>Articles and equipment for general physical exercise, gymnastics, athletics, other sports (including table-tennis) or outdoor games, not specified or included elsewhere in this Chapter; swimming pools and paddling pools</t>
        </is>
      </c>
      <c r="U1269" t="inlineStr">
        <is>
          <t>48f859da-cfa8-44bd-a0fd-4dc67cea27dd</t>
        </is>
      </c>
      <c r="V1269" t="inlineStr">
        <is>
          <t>KIDZLET PLAY STRUCTURES PRIVATE LIMITED</t>
        </is>
      </c>
      <c r="W1269" t="inlineStr">
        <is>
          <t>AAHCK2420J</t>
        </is>
      </c>
      <c r="X1269" t="n">
        <v>0</v>
      </c>
      <c r="Y1269" t="n">
        <v>0</v>
      </c>
      <c r="Z1269" t="n">
        <v>95069990</v>
      </c>
      <c r="AA1269" t="inlineStr">
        <is>
          <t>OTHER</t>
        </is>
      </c>
      <c r="AB1269" t="inlineStr">
        <is>
          <t>http://indiausatrade.mea.gov.in/api/public/image/stream?key=products%2F20260528T102513Z-755467-bc8bfe64-KPFE-27-cropped.jpg</t>
        </is>
      </c>
      <c r="AC1269" t="inlineStr">
        <is>
          <t>2026-05-28T10:25:13.476Z</t>
        </is>
      </c>
    </row>
    <row r="1270">
      <c r="A1270" t="inlineStr">
        <is>
          <t>b275689c-4770-4ad8-8852-75fa8c184dec</t>
        </is>
      </c>
      <c r="B1270" t="inlineStr">
        <is>
          <t>KPFE-28 Pull Up Bar</t>
        </is>
      </c>
      <c r="C1270" t="inlineStr">
        <is>
          <t>KPFE-28 Pull Up Bar</t>
        </is>
      </c>
      <c r="E1270" t="inlineStr">
        <is>
          <t>FIXED</t>
        </is>
      </c>
      <c r="F1270" t="n">
        <v>802</v>
      </c>
      <c r="G1270" t="inlineStr">
        <is>
          <t>USD</t>
        </is>
      </c>
      <c r="J1270" t="n">
        <v>1</v>
      </c>
      <c r="M1270" t="n">
        <v>0</v>
      </c>
      <c r="N1270" t="n">
        <v>0</v>
      </c>
      <c r="Q1270" t="inlineStr">
        <is>
          <t>2cb72c75-92ca-4f4b-9be4-4c1c43998d4a</t>
        </is>
      </c>
      <c r="R1270" t="inlineStr">
        <is>
          <t>Toys, games and sports requisites; parts and accessories thereof</t>
        </is>
      </c>
      <c r="S1270" t="inlineStr">
        <is>
          <t>be24b5e9-95de-431d-8fd7-473bd4b86e2b</t>
        </is>
      </c>
      <c r="T1270" t="inlineStr">
        <is>
          <t>Articles and equipment for general physical exercise, gymnastics, athletics, other sports (including table-tennis) or outdoor games, not specified or included elsewhere in this Chapter; swimming pools and paddling pools</t>
        </is>
      </c>
      <c r="U1270" t="inlineStr">
        <is>
          <t>48f859da-cfa8-44bd-a0fd-4dc67cea27dd</t>
        </is>
      </c>
      <c r="V1270" t="inlineStr">
        <is>
          <t>KIDZLET PLAY STRUCTURES PRIVATE LIMITED</t>
        </is>
      </c>
      <c r="W1270" t="inlineStr">
        <is>
          <t>AAHCK2420J</t>
        </is>
      </c>
      <c r="X1270" t="n">
        <v>0</v>
      </c>
      <c r="Y1270" t="n">
        <v>0</v>
      </c>
      <c r="Z1270" t="n">
        <v>95069990</v>
      </c>
      <c r="AA1270" t="inlineStr">
        <is>
          <t>OTHER</t>
        </is>
      </c>
      <c r="AB1270" t="inlineStr">
        <is>
          <t>http://indiausatrade.mea.gov.in/api/public/image/stream?key=products%2F20260528T102705Z-372415-9a08aa49-KPFE-%2028-cropped.jpg</t>
        </is>
      </c>
      <c r="AC1270" t="inlineStr">
        <is>
          <t>2026-05-28T10:27:05.968Z</t>
        </is>
      </c>
    </row>
    <row r="1271">
      <c r="A1271" t="inlineStr">
        <is>
          <t>be9e9dbb-6e7f-4ac4-83ed-00c7e8d38a30</t>
        </is>
      </c>
      <c r="B1271" t="inlineStr">
        <is>
          <t>KPFE-29 Arm Exerciser</t>
        </is>
      </c>
      <c r="C1271" t="inlineStr">
        <is>
          <t>KPFE-29 Arm Exerciser</t>
        </is>
      </c>
      <c r="E1271" t="inlineStr">
        <is>
          <t>FIXED</t>
        </is>
      </c>
      <c r="F1271" t="n">
        <v>459</v>
      </c>
      <c r="G1271" t="inlineStr">
        <is>
          <t>USD</t>
        </is>
      </c>
      <c r="I1271" t="inlineStr">
        <is>
          <t>Unit</t>
        </is>
      </c>
      <c r="J1271" t="n">
        <v>1</v>
      </c>
      <c r="M1271" t="n">
        <v>0</v>
      </c>
      <c r="N1271" t="n">
        <v>0</v>
      </c>
      <c r="Q1271" t="inlineStr">
        <is>
          <t>2cb72c75-92ca-4f4b-9be4-4c1c43998d4a</t>
        </is>
      </c>
      <c r="R1271" t="inlineStr">
        <is>
          <t>Toys, games and sports requisites; parts and accessories thereof</t>
        </is>
      </c>
      <c r="S1271" t="inlineStr">
        <is>
          <t>be24b5e9-95de-431d-8fd7-473bd4b86e2b</t>
        </is>
      </c>
      <c r="T1271" t="inlineStr">
        <is>
          <t>Articles and equipment for general physical exercise, gymnastics, athletics, other sports (including table-tennis) or outdoor games, not specified or included elsewhere in this Chapter; swimming pools and paddling pools</t>
        </is>
      </c>
      <c r="U1271" t="inlineStr">
        <is>
          <t>48f859da-cfa8-44bd-a0fd-4dc67cea27dd</t>
        </is>
      </c>
      <c r="V1271" t="inlineStr">
        <is>
          <t>KIDZLET PLAY STRUCTURES PRIVATE LIMITED</t>
        </is>
      </c>
      <c r="W1271" t="inlineStr">
        <is>
          <t>AAHCK2420J</t>
        </is>
      </c>
      <c r="X1271" t="n">
        <v>0</v>
      </c>
      <c r="Y1271" t="n">
        <v>0</v>
      </c>
      <c r="Z1271" t="n">
        <v>95069990</v>
      </c>
      <c r="AA1271" t="inlineStr">
        <is>
          <t>OTHER</t>
        </is>
      </c>
      <c r="AB1271" t="inlineStr">
        <is>
          <t>http://indiausatrade.mea.gov.in/api/public/image/stream?key=products%2F20260528T102911Z-920823-c5850e6b-KPFE-29-cropped.jpg</t>
        </is>
      </c>
      <c r="AC1271" t="inlineStr">
        <is>
          <t>2026-05-28T10:29:11.661Z</t>
        </is>
      </c>
    </row>
    <row r="1272">
      <c r="A1272" t="inlineStr">
        <is>
          <t>8683a9f4-ce58-48d7-b026-33d10952c371</t>
        </is>
      </c>
      <c r="B1272" t="inlineStr">
        <is>
          <t>KPFE-30 Combo 1</t>
        </is>
      </c>
      <c r="C1272" t="inlineStr">
        <is>
          <t>KPFE-30 Combo 1</t>
        </is>
      </c>
      <c r="E1272" t="inlineStr">
        <is>
          <t>FIXED</t>
        </is>
      </c>
      <c r="F1272" t="n">
        <v>1175</v>
      </c>
      <c r="G1272" t="inlineStr">
        <is>
          <t>USD</t>
        </is>
      </c>
      <c r="I1272" t="inlineStr">
        <is>
          <t>Unit</t>
        </is>
      </c>
      <c r="J1272" t="n">
        <v>1</v>
      </c>
      <c r="M1272" t="n">
        <v>0</v>
      </c>
      <c r="N1272" t="n">
        <v>0</v>
      </c>
      <c r="Q1272" t="inlineStr">
        <is>
          <t>2cb72c75-92ca-4f4b-9be4-4c1c43998d4a</t>
        </is>
      </c>
      <c r="R1272" t="inlineStr">
        <is>
          <t>Toys, games and sports requisites; parts and accessories thereof</t>
        </is>
      </c>
      <c r="S1272" t="inlineStr">
        <is>
          <t>be24b5e9-95de-431d-8fd7-473bd4b86e2b</t>
        </is>
      </c>
      <c r="T1272" t="inlineStr">
        <is>
          <t>Articles and equipment for general physical exercise, gymnastics, athletics, other sports (including table-tennis) or outdoor games, not specified or included elsewhere in this Chapter; swimming pools and paddling pools</t>
        </is>
      </c>
      <c r="U1272" t="inlineStr">
        <is>
          <t>48f859da-cfa8-44bd-a0fd-4dc67cea27dd</t>
        </is>
      </c>
      <c r="V1272" t="inlineStr">
        <is>
          <t>KIDZLET PLAY STRUCTURES PRIVATE LIMITED</t>
        </is>
      </c>
      <c r="W1272" t="inlineStr">
        <is>
          <t>AAHCK2420J</t>
        </is>
      </c>
      <c r="X1272" t="n">
        <v>0</v>
      </c>
      <c r="Y1272" t="n">
        <v>0</v>
      </c>
      <c r="Z1272" t="n">
        <v>95069990</v>
      </c>
      <c r="AA1272" t="inlineStr">
        <is>
          <t>OTHER</t>
        </is>
      </c>
      <c r="AB1272" t="inlineStr">
        <is>
          <t>http://indiausatrade.mea.gov.in/api/public/image/stream?key=products%2F20260528T103115Z-528996-11187953-KPFE-30-cropped.jpg</t>
        </is>
      </c>
      <c r="AC1272" t="inlineStr">
        <is>
          <t>2026-05-28T10:31:14.896Z</t>
        </is>
      </c>
    </row>
    <row r="1273">
      <c r="A1273" t="inlineStr">
        <is>
          <t>3de63018-40c9-4d2d-8ad3-132a520d5a56</t>
        </is>
      </c>
      <c r="B1273" t="inlineStr">
        <is>
          <t>KPFE-31 Back Extension</t>
        </is>
      </c>
      <c r="C1273" t="inlineStr">
        <is>
          <t>KPFE-31 Back Extension</t>
        </is>
      </c>
      <c r="E1273" t="inlineStr">
        <is>
          <t>FIXED</t>
        </is>
      </c>
      <c r="F1273" t="n">
        <v>358</v>
      </c>
      <c r="G1273" t="inlineStr">
        <is>
          <t>USD</t>
        </is>
      </c>
      <c r="I1273" t="inlineStr">
        <is>
          <t>Unit</t>
        </is>
      </c>
      <c r="J1273" t="n">
        <v>1</v>
      </c>
      <c r="M1273" t="n">
        <v>0</v>
      </c>
      <c r="N1273" t="n">
        <v>0</v>
      </c>
      <c r="Q1273" t="inlineStr">
        <is>
          <t>2cb72c75-92ca-4f4b-9be4-4c1c43998d4a</t>
        </is>
      </c>
      <c r="R1273" t="inlineStr">
        <is>
          <t>Toys, games and sports requisites; parts and accessories thereof</t>
        </is>
      </c>
      <c r="S1273" t="inlineStr">
        <is>
          <t>be24b5e9-95de-431d-8fd7-473bd4b86e2b</t>
        </is>
      </c>
      <c r="T1273" t="inlineStr">
        <is>
          <t>Articles and equipment for general physical exercise, gymnastics, athletics, other sports (including table-tennis) or outdoor games, not specified or included elsewhere in this Chapter; swimming pools and paddling pools</t>
        </is>
      </c>
      <c r="U1273" t="inlineStr">
        <is>
          <t>48f859da-cfa8-44bd-a0fd-4dc67cea27dd</t>
        </is>
      </c>
      <c r="V1273" t="inlineStr">
        <is>
          <t>KIDZLET PLAY STRUCTURES PRIVATE LIMITED</t>
        </is>
      </c>
      <c r="W1273" t="inlineStr">
        <is>
          <t>AAHCK2420J</t>
        </is>
      </c>
      <c r="X1273" t="n">
        <v>0</v>
      </c>
      <c r="Y1273" t="n">
        <v>0</v>
      </c>
      <c r="Z1273" t="n">
        <v>95069990</v>
      </c>
      <c r="AA1273" t="inlineStr">
        <is>
          <t>OTHER</t>
        </is>
      </c>
      <c r="AB1273" t="inlineStr">
        <is>
          <t>http://indiausatrade.mea.gov.in/api/public/image/stream?key=products%2F20260528T103301Z-433697-bb368f40-KPFE-31-cropped.jpg</t>
        </is>
      </c>
      <c r="AC1273" t="inlineStr">
        <is>
          <t>2026-05-28T10:33:01.639Z</t>
        </is>
      </c>
    </row>
    <row r="1274">
      <c r="A1274" t="inlineStr">
        <is>
          <t>71b32653-7bc9-4d79-b3e3-6b52f0cdfd1a</t>
        </is>
      </c>
      <c r="B1274" t="inlineStr">
        <is>
          <t>KPFE-33 Arm &amp; Pedal Bike</t>
        </is>
      </c>
      <c r="C1274" t="inlineStr">
        <is>
          <t>KPFE-33 Arm &amp; Pedal Bike</t>
        </is>
      </c>
      <c r="E1274" t="inlineStr">
        <is>
          <t>FIXED</t>
        </is>
      </c>
      <c r="F1274" t="n">
        <v>459</v>
      </c>
      <c r="G1274" t="inlineStr">
        <is>
          <t>USD</t>
        </is>
      </c>
      <c r="I1274" t="inlineStr">
        <is>
          <t>Unit</t>
        </is>
      </c>
      <c r="J1274" t="n">
        <v>1</v>
      </c>
      <c r="M1274" t="n">
        <v>0</v>
      </c>
      <c r="N1274" t="n">
        <v>0</v>
      </c>
      <c r="Q1274" t="inlineStr">
        <is>
          <t>2cb72c75-92ca-4f4b-9be4-4c1c43998d4a</t>
        </is>
      </c>
      <c r="R1274" t="inlineStr">
        <is>
          <t>Toys, games and sports requisites; parts and accessories thereof</t>
        </is>
      </c>
      <c r="S1274" t="inlineStr">
        <is>
          <t>be24b5e9-95de-431d-8fd7-473bd4b86e2b</t>
        </is>
      </c>
      <c r="T1274" t="inlineStr">
        <is>
          <t>Articles and equipment for general physical exercise, gymnastics, athletics, other sports (including table-tennis) or outdoor games, not specified or included elsewhere in this Chapter; swimming pools and paddling pools</t>
        </is>
      </c>
      <c r="U1274" t="inlineStr">
        <is>
          <t>48f859da-cfa8-44bd-a0fd-4dc67cea27dd</t>
        </is>
      </c>
      <c r="V1274" t="inlineStr">
        <is>
          <t>KIDZLET PLAY STRUCTURES PRIVATE LIMITED</t>
        </is>
      </c>
      <c r="W1274" t="inlineStr">
        <is>
          <t>AAHCK2420J</t>
        </is>
      </c>
      <c r="X1274" t="n">
        <v>0</v>
      </c>
      <c r="Y1274" t="n">
        <v>0</v>
      </c>
      <c r="Z1274" t="n">
        <v>95069990</v>
      </c>
      <c r="AA1274" t="inlineStr">
        <is>
          <t>OTHER</t>
        </is>
      </c>
      <c r="AB1274" t="inlineStr">
        <is>
          <t>http://indiausatrade.mea.gov.in/api/public/image/stream?key=products%2F20260528T103740Z-686611-4cbeaaee-KPFE-33-cropped.jpg</t>
        </is>
      </c>
      <c r="AC1274" t="inlineStr">
        <is>
          <t>2026-05-28T10:37:40.789Z</t>
        </is>
      </c>
    </row>
    <row r="1275">
      <c r="A1275" t="inlineStr">
        <is>
          <t>e130111f-ea1e-4d23-8470-74da9c2ba537</t>
        </is>
      </c>
      <c r="B1275" t="inlineStr">
        <is>
          <t>KPFE-34 Back Massager</t>
        </is>
      </c>
      <c r="C1275" t="inlineStr">
        <is>
          <t>KPFE-34 Back Massager</t>
        </is>
      </c>
      <c r="E1275" t="inlineStr">
        <is>
          <t>FIXED</t>
        </is>
      </c>
      <c r="F1275" t="n">
        <v>573</v>
      </c>
      <c r="G1275" t="inlineStr">
        <is>
          <t>USD</t>
        </is>
      </c>
      <c r="I1275" t="inlineStr">
        <is>
          <t>Unit</t>
        </is>
      </c>
      <c r="J1275" t="n">
        <v>1</v>
      </c>
      <c r="M1275" t="n">
        <v>0</v>
      </c>
      <c r="N1275" t="n">
        <v>0</v>
      </c>
      <c r="Q1275" t="inlineStr">
        <is>
          <t>2cb72c75-92ca-4f4b-9be4-4c1c43998d4a</t>
        </is>
      </c>
      <c r="R1275" t="inlineStr">
        <is>
          <t>Toys, games and sports requisites; parts and accessories thereof</t>
        </is>
      </c>
      <c r="S1275" t="inlineStr">
        <is>
          <t>be24b5e9-95de-431d-8fd7-473bd4b86e2b</t>
        </is>
      </c>
      <c r="T1275" t="inlineStr">
        <is>
          <t>Articles and equipment for general physical exercise, gymnastics, athletics, other sports (including table-tennis) or outdoor games, not specified or included elsewhere in this Chapter; swimming pools and paddling pools</t>
        </is>
      </c>
      <c r="U1275" t="inlineStr">
        <is>
          <t>48f859da-cfa8-44bd-a0fd-4dc67cea27dd</t>
        </is>
      </c>
      <c r="V1275" t="inlineStr">
        <is>
          <t>KIDZLET PLAY STRUCTURES PRIVATE LIMITED</t>
        </is>
      </c>
      <c r="W1275" t="inlineStr">
        <is>
          <t>AAHCK2420J</t>
        </is>
      </c>
      <c r="X1275" t="n">
        <v>0</v>
      </c>
      <c r="Y1275" t="n">
        <v>0</v>
      </c>
      <c r="Z1275" t="n">
        <v>95069990</v>
      </c>
      <c r="AA1275" t="inlineStr">
        <is>
          <t>OTHER</t>
        </is>
      </c>
      <c r="AB1275" t="inlineStr">
        <is>
          <t>http://indiausatrade.mea.gov.in/api/public/image/stream?key=products%2F20260528T104001Z-301338-633e88d4-KPFE-34-cropped.jpg</t>
        </is>
      </c>
      <c r="AC1275" t="inlineStr">
        <is>
          <t>2026-05-28T10:40:01.691Z</t>
        </is>
      </c>
    </row>
    <row r="1276">
      <c r="A1276" t="inlineStr">
        <is>
          <t>753c85e2-67c1-4d07-94ff-78f500d7b925</t>
        </is>
      </c>
      <c r="B1276" t="inlineStr">
        <is>
          <t>KPFE-35 Back Stretcher</t>
        </is>
      </c>
      <c r="C1276" t="inlineStr">
        <is>
          <t>KPFE-35 Back Stretcher</t>
        </is>
      </c>
      <c r="E1276" t="inlineStr">
        <is>
          <t>FIXED</t>
        </is>
      </c>
      <c r="F1276" t="n">
        <v>487</v>
      </c>
      <c r="G1276" t="inlineStr">
        <is>
          <t>USD</t>
        </is>
      </c>
      <c r="I1276" t="inlineStr">
        <is>
          <t>Unit</t>
        </is>
      </c>
      <c r="J1276" t="n">
        <v>1</v>
      </c>
      <c r="M1276" t="n">
        <v>0</v>
      </c>
      <c r="N1276" t="n">
        <v>0</v>
      </c>
      <c r="Q1276" t="inlineStr">
        <is>
          <t>2cb72c75-92ca-4f4b-9be4-4c1c43998d4a</t>
        </is>
      </c>
      <c r="R1276" t="inlineStr">
        <is>
          <t>Toys, games and sports requisites; parts and accessories thereof</t>
        </is>
      </c>
      <c r="S1276" t="inlineStr">
        <is>
          <t>be24b5e9-95de-431d-8fd7-473bd4b86e2b</t>
        </is>
      </c>
      <c r="T1276" t="inlineStr">
        <is>
          <t>Articles and equipment for general physical exercise, gymnastics, athletics, other sports (including table-tennis) or outdoor games, not specified or included elsewhere in this Chapter; swimming pools and paddling pools</t>
        </is>
      </c>
      <c r="U1276" t="inlineStr">
        <is>
          <t>48f859da-cfa8-44bd-a0fd-4dc67cea27dd</t>
        </is>
      </c>
      <c r="V1276" t="inlineStr">
        <is>
          <t>KIDZLET PLAY STRUCTURES PRIVATE LIMITED</t>
        </is>
      </c>
      <c r="W1276" t="inlineStr">
        <is>
          <t>AAHCK2420J</t>
        </is>
      </c>
      <c r="X1276" t="n">
        <v>0</v>
      </c>
      <c r="Y1276" t="n">
        <v>0</v>
      </c>
      <c r="Z1276" t="n">
        <v>95069990</v>
      </c>
      <c r="AA1276" t="inlineStr">
        <is>
          <t>OTHER</t>
        </is>
      </c>
      <c r="AB1276" t="inlineStr">
        <is>
          <t>http://indiausatrade.mea.gov.in/api/public/image/stream?key=products%2F20260528T104220Z-841371-41ecf351-KPFE-35-cropped.jpg</t>
        </is>
      </c>
      <c r="AC1276" t="inlineStr">
        <is>
          <t>2026-05-28T10:42:20.081Z</t>
        </is>
      </c>
    </row>
    <row r="1277">
      <c r="A1277" t="inlineStr">
        <is>
          <t>5ec53173-47cb-4dd1-8df9-dc637ca06d74</t>
        </is>
      </c>
      <c r="B1277" t="inlineStr">
        <is>
          <t>KPFE-37 Stepper Double</t>
        </is>
      </c>
      <c r="C1277" t="inlineStr">
        <is>
          <t>KPFE-37 Stepper Double</t>
        </is>
      </c>
      <c r="E1277" t="inlineStr">
        <is>
          <t>FIXED</t>
        </is>
      </c>
      <c r="F1277" t="n">
        <v>802</v>
      </c>
      <c r="G1277" t="inlineStr">
        <is>
          <t>USD</t>
        </is>
      </c>
      <c r="I1277" t="inlineStr">
        <is>
          <t>Unit</t>
        </is>
      </c>
      <c r="J1277" t="n">
        <v>1</v>
      </c>
      <c r="M1277" t="n">
        <v>0</v>
      </c>
      <c r="N1277" t="n">
        <v>0</v>
      </c>
      <c r="Q1277" t="inlineStr">
        <is>
          <t>2cb72c75-92ca-4f4b-9be4-4c1c43998d4a</t>
        </is>
      </c>
      <c r="R1277" t="inlineStr">
        <is>
          <t>Toys, games and sports requisites; parts and accessories thereof</t>
        </is>
      </c>
      <c r="S1277" t="inlineStr">
        <is>
          <t>be24b5e9-95de-431d-8fd7-473bd4b86e2b</t>
        </is>
      </c>
      <c r="T1277" t="inlineStr">
        <is>
          <t>Articles and equipment for general physical exercise, gymnastics, athletics, other sports (including table-tennis) or outdoor games, not specified or included elsewhere in this Chapter; swimming pools and paddling pools</t>
        </is>
      </c>
      <c r="U1277" t="inlineStr">
        <is>
          <t>48f859da-cfa8-44bd-a0fd-4dc67cea27dd</t>
        </is>
      </c>
      <c r="V1277" t="inlineStr">
        <is>
          <t>KIDZLET PLAY STRUCTURES PRIVATE LIMITED</t>
        </is>
      </c>
      <c r="W1277" t="inlineStr">
        <is>
          <t>AAHCK2420J</t>
        </is>
      </c>
      <c r="X1277" t="n">
        <v>0</v>
      </c>
      <c r="Y1277" t="n">
        <v>0</v>
      </c>
      <c r="Z1277" t="n">
        <v>95069990</v>
      </c>
      <c r="AA1277" t="inlineStr">
        <is>
          <t>OTHER</t>
        </is>
      </c>
      <c r="AB1277" t="inlineStr">
        <is>
          <t>http://indiausatrade.mea.gov.in/api/public/image/stream?key=products%2F20260528T104714Z-845665-0c0886c3-KPFE-37-cropped.jpg</t>
        </is>
      </c>
      <c r="AC1277" t="inlineStr">
        <is>
          <t>2026-05-28T10:47:14.324Z</t>
        </is>
      </c>
    </row>
    <row r="1278">
      <c r="A1278" t="inlineStr">
        <is>
          <t>991446e3-f614-4fb8-911f-3f8caa1efacc</t>
        </is>
      </c>
      <c r="B1278" t="inlineStr">
        <is>
          <t>KPFE-38 Stepper Cum Surfboard</t>
        </is>
      </c>
      <c r="C1278" t="inlineStr">
        <is>
          <t>KPFE-38 Stepper Cum Surfboard</t>
        </is>
      </c>
      <c r="E1278" t="inlineStr">
        <is>
          <t>FIXED</t>
        </is>
      </c>
      <c r="F1278" t="n">
        <v>659</v>
      </c>
      <c r="G1278" t="inlineStr">
        <is>
          <t>USD</t>
        </is>
      </c>
      <c r="I1278" t="inlineStr">
        <is>
          <t>Unit</t>
        </is>
      </c>
      <c r="J1278" t="n">
        <v>1</v>
      </c>
      <c r="M1278" t="n">
        <v>0</v>
      </c>
      <c r="N1278" t="n">
        <v>0</v>
      </c>
      <c r="Q1278" t="inlineStr">
        <is>
          <t>2cb72c75-92ca-4f4b-9be4-4c1c43998d4a</t>
        </is>
      </c>
      <c r="R1278" t="inlineStr">
        <is>
          <t>Toys, games and sports requisites; parts and accessories thereof</t>
        </is>
      </c>
      <c r="S1278" t="inlineStr">
        <is>
          <t>be24b5e9-95de-431d-8fd7-473bd4b86e2b</t>
        </is>
      </c>
      <c r="T1278" t="inlineStr">
        <is>
          <t>Articles and equipment for general physical exercise, gymnastics, athletics, other sports (including table-tennis) or outdoor games, not specified or included elsewhere in this Chapter; swimming pools and paddling pools</t>
        </is>
      </c>
      <c r="U1278" t="inlineStr">
        <is>
          <t>48f859da-cfa8-44bd-a0fd-4dc67cea27dd</t>
        </is>
      </c>
      <c r="V1278" t="inlineStr">
        <is>
          <t>KIDZLET PLAY STRUCTURES PRIVATE LIMITED</t>
        </is>
      </c>
      <c r="W1278" t="inlineStr">
        <is>
          <t>AAHCK2420J</t>
        </is>
      </c>
      <c r="X1278" t="n">
        <v>0</v>
      </c>
      <c r="Y1278" t="n">
        <v>0</v>
      </c>
      <c r="Z1278" t="n">
        <v>95069990</v>
      </c>
      <c r="AA1278" t="inlineStr">
        <is>
          <t>OTHER</t>
        </is>
      </c>
      <c r="AB1278" t="inlineStr">
        <is>
          <t>http://indiausatrade.mea.gov.in/api/public/image/stream?key=products%2F20260528T104916Z-301182-a6b2c7dd-KPFE-38-cropped.jpg</t>
        </is>
      </c>
      <c r="AC1278" t="inlineStr">
        <is>
          <t>2026-05-28T10:49:16.068Z</t>
        </is>
      </c>
    </row>
    <row r="1279">
      <c r="A1279" t="inlineStr">
        <is>
          <t>39df4182-f1b6-4ded-b5bc-e29322b4889e</t>
        </is>
      </c>
      <c r="B1279" t="inlineStr">
        <is>
          <t>KPFE-39 Stepper Cum Twister</t>
        </is>
      </c>
      <c r="C1279" t="inlineStr">
        <is>
          <t>KPFE-39 Stepper Cum Twister</t>
        </is>
      </c>
      <c r="E1279" t="inlineStr">
        <is>
          <t>FIXED</t>
        </is>
      </c>
      <c r="F1279" t="n">
        <v>602</v>
      </c>
      <c r="G1279" t="inlineStr">
        <is>
          <t>USD</t>
        </is>
      </c>
      <c r="I1279" t="inlineStr">
        <is>
          <t>Unit</t>
        </is>
      </c>
      <c r="J1279" t="n">
        <v>1</v>
      </c>
      <c r="M1279" t="n">
        <v>0</v>
      </c>
      <c r="N1279" t="n">
        <v>0</v>
      </c>
      <c r="Q1279" t="inlineStr">
        <is>
          <t>2cb72c75-92ca-4f4b-9be4-4c1c43998d4a</t>
        </is>
      </c>
      <c r="R1279" t="inlineStr">
        <is>
          <t>Toys, games and sports requisites; parts and accessories thereof</t>
        </is>
      </c>
      <c r="S1279" t="inlineStr">
        <is>
          <t>be24b5e9-95de-431d-8fd7-473bd4b86e2b</t>
        </is>
      </c>
      <c r="T1279" t="inlineStr">
        <is>
          <t>Articles and equipment for general physical exercise, gymnastics, athletics, other sports (including table-tennis) or outdoor games, not specified or included elsewhere in this Chapter; swimming pools and paddling pools</t>
        </is>
      </c>
      <c r="U1279" t="inlineStr">
        <is>
          <t>48f859da-cfa8-44bd-a0fd-4dc67cea27dd</t>
        </is>
      </c>
      <c r="V1279" t="inlineStr">
        <is>
          <t>KIDZLET PLAY STRUCTURES PRIVATE LIMITED</t>
        </is>
      </c>
      <c r="W1279" t="inlineStr">
        <is>
          <t>AAHCK2420J</t>
        </is>
      </c>
      <c r="X1279" t="n">
        <v>0</v>
      </c>
      <c r="Y1279" t="n">
        <v>0</v>
      </c>
      <c r="Z1279" t="n">
        <v>95069990</v>
      </c>
      <c r="AA1279" t="inlineStr">
        <is>
          <t>OTHER</t>
        </is>
      </c>
      <c r="AB1279" t="inlineStr">
        <is>
          <t>http://indiausatrade.mea.gov.in/api/public/image/stream?key=products%2F20260528T105241Z-883410-f93a4f37-KPFE%2039-cropped.jpg</t>
        </is>
      </c>
      <c r="AC1279" t="inlineStr">
        <is>
          <t>2026-05-28T10:52:41.789Z</t>
        </is>
      </c>
    </row>
    <row r="1280">
      <c r="A1280" t="inlineStr">
        <is>
          <t>22ab4568-2202-4816-8e03-b43f435c5b10</t>
        </is>
      </c>
      <c r="B1280" t="inlineStr">
        <is>
          <t>KPFE-40 Stepper Twister Triple</t>
        </is>
      </c>
      <c r="C1280" t="inlineStr">
        <is>
          <t>KPFE-40 Stepper Twister Triple</t>
        </is>
      </c>
      <c r="E1280" t="inlineStr">
        <is>
          <t>FIXED</t>
        </is>
      </c>
      <c r="F1280" t="n">
        <v>659</v>
      </c>
      <c r="G1280" t="inlineStr">
        <is>
          <t>USD</t>
        </is>
      </c>
      <c r="I1280" t="inlineStr">
        <is>
          <t>Unit</t>
        </is>
      </c>
      <c r="J1280" t="n">
        <v>1</v>
      </c>
      <c r="M1280" t="n">
        <v>0</v>
      </c>
      <c r="N1280" t="n">
        <v>0</v>
      </c>
      <c r="Q1280" t="inlineStr">
        <is>
          <t>2cb72c75-92ca-4f4b-9be4-4c1c43998d4a</t>
        </is>
      </c>
      <c r="R1280" t="inlineStr">
        <is>
          <t>Toys, games and sports requisites; parts and accessories thereof</t>
        </is>
      </c>
      <c r="S1280" t="inlineStr">
        <is>
          <t>be24b5e9-95de-431d-8fd7-473bd4b86e2b</t>
        </is>
      </c>
      <c r="T1280" t="inlineStr">
        <is>
          <t>Articles and equipment for general physical exercise, gymnastics, athletics, other sports (including table-tennis) or outdoor games, not specified or included elsewhere in this Chapter; swimming pools and paddling pools</t>
        </is>
      </c>
      <c r="U1280" t="inlineStr">
        <is>
          <t>48f859da-cfa8-44bd-a0fd-4dc67cea27dd</t>
        </is>
      </c>
      <c r="V1280" t="inlineStr">
        <is>
          <t>KIDZLET PLAY STRUCTURES PRIVATE LIMITED</t>
        </is>
      </c>
      <c r="W1280" t="inlineStr">
        <is>
          <t>AAHCK2420J</t>
        </is>
      </c>
      <c r="X1280" t="n">
        <v>0</v>
      </c>
      <c r="Y1280" t="n">
        <v>0</v>
      </c>
      <c r="Z1280" t="n">
        <v>95069990</v>
      </c>
      <c r="AA1280" t="inlineStr">
        <is>
          <t>OTHER</t>
        </is>
      </c>
      <c r="AB1280" t="inlineStr">
        <is>
          <t>http://indiausatrade.mea.gov.in/api/public/image/stream?key=products%2F20260528T105424Z-246233-e8e49cf6-KPFE-40-cropped.jpg</t>
        </is>
      </c>
      <c r="AC1280" t="inlineStr">
        <is>
          <t>2026-05-28T10:54:23.997Z</t>
        </is>
      </c>
    </row>
    <row r="1281">
      <c r="A1281" t="inlineStr">
        <is>
          <t>d6084c2b-f9eb-460a-8e88-2499d90b2f92</t>
        </is>
      </c>
      <c r="B1281" t="inlineStr">
        <is>
          <t>KPFE-41 Standing &amp; Sitting Twister</t>
        </is>
      </c>
      <c r="C1281" t="inlineStr">
        <is>
          <t>KPFE-41 Standing &amp; Sitting Twister</t>
        </is>
      </c>
      <c r="E1281" t="inlineStr">
        <is>
          <t>FIXED</t>
        </is>
      </c>
      <c r="F1281" t="n">
        <v>573</v>
      </c>
      <c r="G1281" t="inlineStr">
        <is>
          <t>USD</t>
        </is>
      </c>
      <c r="I1281" t="inlineStr">
        <is>
          <t>Unit</t>
        </is>
      </c>
      <c r="J1281" t="n">
        <v>1</v>
      </c>
      <c r="M1281" t="n">
        <v>0</v>
      </c>
      <c r="N1281" t="n">
        <v>0</v>
      </c>
      <c r="Q1281" t="inlineStr">
        <is>
          <t>2cb72c75-92ca-4f4b-9be4-4c1c43998d4a</t>
        </is>
      </c>
      <c r="R1281" t="inlineStr">
        <is>
          <t>Toys, games and sports requisites; parts and accessories thereof</t>
        </is>
      </c>
      <c r="S1281" t="inlineStr">
        <is>
          <t>be24b5e9-95de-431d-8fd7-473bd4b86e2b</t>
        </is>
      </c>
      <c r="T1281" t="inlineStr">
        <is>
          <t>Articles and equipment for general physical exercise, gymnastics, athletics, other sports (including table-tennis) or outdoor games, not specified or included elsewhere in this Chapter; swimming pools and paddling pools</t>
        </is>
      </c>
      <c r="U1281" t="inlineStr">
        <is>
          <t>48f859da-cfa8-44bd-a0fd-4dc67cea27dd</t>
        </is>
      </c>
      <c r="V1281" t="inlineStr">
        <is>
          <t>KIDZLET PLAY STRUCTURES PRIVATE LIMITED</t>
        </is>
      </c>
      <c r="W1281" t="inlineStr">
        <is>
          <t>AAHCK2420J</t>
        </is>
      </c>
      <c r="X1281" t="n">
        <v>0</v>
      </c>
      <c r="Y1281" t="n">
        <v>0</v>
      </c>
      <c r="Z1281" t="n">
        <v>95069990</v>
      </c>
      <c r="AA1281" t="inlineStr">
        <is>
          <t>OTHER</t>
        </is>
      </c>
      <c r="AB1281" t="inlineStr">
        <is>
          <t>http://indiausatrade.mea.gov.in/api/public/image/stream?key=products%2F20260528T105657Z-122697-3170debe-KPFE-41-cropped.jpg</t>
        </is>
      </c>
      <c r="AC1281" t="inlineStr">
        <is>
          <t>2026-05-28T10:56:57.853Z</t>
        </is>
      </c>
    </row>
    <row r="1282">
      <c r="A1282" t="inlineStr">
        <is>
          <t>c5efe94a-0de5-45d2-965d-37cac8fc8378</t>
        </is>
      </c>
      <c r="B1282" t="inlineStr">
        <is>
          <t>KPFE-42 Pull Up &amp; Twister</t>
        </is>
      </c>
      <c r="C1282" t="inlineStr">
        <is>
          <t>KPFE-42 Pull Up &amp; Twister</t>
        </is>
      </c>
      <c r="E1282" t="inlineStr">
        <is>
          <t>FIXED</t>
        </is>
      </c>
      <c r="F1282" t="n">
        <v>516</v>
      </c>
      <c r="G1282" t="inlineStr">
        <is>
          <t>USD</t>
        </is>
      </c>
      <c r="I1282" t="inlineStr">
        <is>
          <t>Unit</t>
        </is>
      </c>
      <c r="J1282" t="n">
        <v>1</v>
      </c>
      <c r="M1282" t="n">
        <v>0</v>
      </c>
      <c r="N1282" t="n">
        <v>0</v>
      </c>
      <c r="Q1282" t="inlineStr">
        <is>
          <t>2cb72c75-92ca-4f4b-9be4-4c1c43998d4a</t>
        </is>
      </c>
      <c r="R1282" t="inlineStr">
        <is>
          <t>Toys, games and sports requisites; parts and accessories thereof</t>
        </is>
      </c>
      <c r="S1282" t="inlineStr">
        <is>
          <t>be24b5e9-95de-431d-8fd7-473bd4b86e2b</t>
        </is>
      </c>
      <c r="T1282" t="inlineStr">
        <is>
          <t>Articles and equipment for general physical exercise, gymnastics, athletics, other sports (including table-tennis) or outdoor games, not specified or included elsewhere in this Chapter; swimming pools and paddling pools</t>
        </is>
      </c>
      <c r="U1282" t="inlineStr">
        <is>
          <t>48f859da-cfa8-44bd-a0fd-4dc67cea27dd</t>
        </is>
      </c>
      <c r="V1282" t="inlineStr">
        <is>
          <t>KIDZLET PLAY STRUCTURES PRIVATE LIMITED</t>
        </is>
      </c>
      <c r="W1282" t="inlineStr">
        <is>
          <t>AAHCK2420J</t>
        </is>
      </c>
      <c r="X1282" t="n">
        <v>0</v>
      </c>
      <c r="Y1282" t="n">
        <v>0</v>
      </c>
      <c r="Z1282" t="n">
        <v>95069990</v>
      </c>
      <c r="AA1282" t="inlineStr">
        <is>
          <t>OTHER</t>
        </is>
      </c>
      <c r="AB1282" t="inlineStr">
        <is>
          <t>http://indiausatrade.mea.gov.in/api/public/image/stream?key=products%2F20260528T105846Z-108150-d2026427-KPFE-42-cropped.jpg</t>
        </is>
      </c>
      <c r="AC1282" t="inlineStr">
        <is>
          <t>2026-05-28T10:58:46.032Z</t>
        </is>
      </c>
    </row>
    <row r="1283">
      <c r="A1283" t="inlineStr">
        <is>
          <t>6b10dc0d-22ff-4313-baa5-4900adfd4b5c</t>
        </is>
      </c>
      <c r="B1283" t="inlineStr">
        <is>
          <t>KPFE-43 Combo 3</t>
        </is>
      </c>
      <c r="C1283" t="inlineStr">
        <is>
          <t>KPFE-43 Combo 3</t>
        </is>
      </c>
      <c r="E1283" t="inlineStr">
        <is>
          <t>FIXED</t>
        </is>
      </c>
      <c r="F1283" t="n">
        <v>5015</v>
      </c>
      <c r="G1283" t="inlineStr">
        <is>
          <t>USD</t>
        </is>
      </c>
      <c r="I1283" t="inlineStr">
        <is>
          <t>Unit</t>
        </is>
      </c>
      <c r="J1283" t="n">
        <v>1</v>
      </c>
      <c r="M1283" t="n">
        <v>0</v>
      </c>
      <c r="N1283" t="n">
        <v>0</v>
      </c>
      <c r="Q1283" t="inlineStr">
        <is>
          <t>2cb72c75-92ca-4f4b-9be4-4c1c43998d4a</t>
        </is>
      </c>
      <c r="R1283" t="inlineStr">
        <is>
          <t>Toys, games and sports requisites; parts and accessories thereof</t>
        </is>
      </c>
      <c r="S1283" t="inlineStr">
        <is>
          <t>be24b5e9-95de-431d-8fd7-473bd4b86e2b</t>
        </is>
      </c>
      <c r="T1283" t="inlineStr">
        <is>
          <t>Articles and equipment for general physical exercise, gymnastics, athletics, other sports (including table-tennis) or outdoor games, not specified or included elsewhere in this Chapter; swimming pools and paddling pools</t>
        </is>
      </c>
      <c r="U1283" t="inlineStr">
        <is>
          <t>48f859da-cfa8-44bd-a0fd-4dc67cea27dd</t>
        </is>
      </c>
      <c r="V1283" t="inlineStr">
        <is>
          <t>KIDZLET PLAY STRUCTURES PRIVATE LIMITED</t>
        </is>
      </c>
      <c r="W1283" t="inlineStr">
        <is>
          <t>AAHCK2420J</t>
        </is>
      </c>
      <c r="X1283" t="n">
        <v>0</v>
      </c>
      <c r="Y1283" t="n">
        <v>0</v>
      </c>
      <c r="Z1283" t="n">
        <v>95069990</v>
      </c>
      <c r="AA1283" t="inlineStr">
        <is>
          <t>OTHER</t>
        </is>
      </c>
      <c r="AB1283" t="inlineStr">
        <is>
          <t>http://indiausatrade.mea.gov.in/api/public/image/stream?key=products%2F20260528T110016Z-358898-143917e5-KPFE-43-cropped.jpg</t>
        </is>
      </c>
      <c r="AC1283" t="inlineStr">
        <is>
          <t>2026-05-28T11:00:16.051Z</t>
        </is>
      </c>
    </row>
    <row r="1284">
      <c r="A1284" t="inlineStr">
        <is>
          <t>a946dd90-289e-4b4d-8cef-f42f4d11fafa</t>
        </is>
      </c>
      <c r="B1284" t="inlineStr">
        <is>
          <t>KPSW-16 Inclusive Swing</t>
        </is>
      </c>
      <c r="C1284" t="inlineStr">
        <is>
          <t>KPSW-16 Inclusive Swing</t>
        </is>
      </c>
      <c r="E1284" t="inlineStr">
        <is>
          <t>FIXED</t>
        </is>
      </c>
      <c r="F1284" t="n">
        <v>5373</v>
      </c>
      <c r="G1284" t="inlineStr">
        <is>
          <t>USD</t>
        </is>
      </c>
      <c r="I1284" t="inlineStr">
        <is>
          <t>Unit</t>
        </is>
      </c>
      <c r="J1284" t="n">
        <v>1</v>
      </c>
      <c r="M1284" t="n">
        <v>0</v>
      </c>
      <c r="N1284" t="n">
        <v>0</v>
      </c>
      <c r="Q1284" t="inlineStr">
        <is>
          <t>2cb72c75-92ca-4f4b-9be4-4c1c43998d4a</t>
        </is>
      </c>
      <c r="R1284" t="inlineStr">
        <is>
          <t>Toys, games and sports requisites; parts and accessories thereof</t>
        </is>
      </c>
      <c r="S1284" t="inlineStr">
        <is>
          <t>be24b5e9-95de-431d-8fd7-473bd4b86e2b</t>
        </is>
      </c>
      <c r="T1284" t="inlineStr">
        <is>
          <t>Articles and equipment for general physical exercise, gymnastics, athletics, other sports (including table-tennis) or outdoor games, not specified or included elsewhere in this Chapter; swimming pools and paddling pools</t>
        </is>
      </c>
      <c r="U1284" t="inlineStr">
        <is>
          <t>48f859da-cfa8-44bd-a0fd-4dc67cea27dd</t>
        </is>
      </c>
      <c r="V1284" t="inlineStr">
        <is>
          <t>KIDZLET PLAY STRUCTURES PRIVATE LIMITED</t>
        </is>
      </c>
      <c r="W1284" t="inlineStr">
        <is>
          <t>AAHCK2420J</t>
        </is>
      </c>
      <c r="X1284" t="n">
        <v>0</v>
      </c>
      <c r="Y1284" t="n">
        <v>0</v>
      </c>
      <c r="Z1284" t="n">
        <v>95069990</v>
      </c>
      <c r="AA1284" t="inlineStr">
        <is>
          <t>OTHER</t>
        </is>
      </c>
      <c r="AB1284" t="inlineStr">
        <is>
          <t>http://indiausatrade.mea.gov.in/api/public/image/stream?key=products%2F20260528T112530Z-484179-0de7cee0-KPSW-16-cropped.jpg</t>
        </is>
      </c>
      <c r="AC1284" t="inlineStr">
        <is>
          <t>2026-05-28T11:25:30.576Z</t>
        </is>
      </c>
    </row>
    <row r="1285">
      <c r="A1285" t="inlineStr">
        <is>
          <t>e1ed53f8-af0a-4728-a1aa-6d48e9f39e13</t>
        </is>
      </c>
      <c r="B1285" t="inlineStr">
        <is>
          <t>KPSW-31 Inclusive Swing</t>
        </is>
      </c>
      <c r="C1285" t="inlineStr">
        <is>
          <t>KPSW-31 Inclusive Swing</t>
        </is>
      </c>
      <c r="E1285" t="inlineStr">
        <is>
          <t>FIXED</t>
        </is>
      </c>
      <c r="F1285" t="n">
        <v>5015</v>
      </c>
      <c r="G1285" t="inlineStr">
        <is>
          <t>USD</t>
        </is>
      </c>
      <c r="I1285" t="inlineStr">
        <is>
          <t>Unit</t>
        </is>
      </c>
      <c r="J1285" t="n">
        <v>1</v>
      </c>
      <c r="M1285" t="n">
        <v>0</v>
      </c>
      <c r="N1285" t="n">
        <v>0</v>
      </c>
      <c r="Q1285" t="inlineStr">
        <is>
          <t>2cb72c75-92ca-4f4b-9be4-4c1c43998d4a</t>
        </is>
      </c>
      <c r="R1285" t="inlineStr">
        <is>
          <t>Toys, games and sports requisites; parts and accessories thereof</t>
        </is>
      </c>
      <c r="S1285" t="inlineStr">
        <is>
          <t>be24b5e9-95de-431d-8fd7-473bd4b86e2b</t>
        </is>
      </c>
      <c r="T1285" t="inlineStr">
        <is>
          <t>Articles and equipment for general physical exercise, gymnastics, athletics, other sports (including table-tennis) or outdoor games, not specified or included elsewhere in this Chapter; swimming pools and paddling pools</t>
        </is>
      </c>
      <c r="U1285" t="inlineStr">
        <is>
          <t>48f859da-cfa8-44bd-a0fd-4dc67cea27dd</t>
        </is>
      </c>
      <c r="V1285" t="inlineStr">
        <is>
          <t>KIDZLET PLAY STRUCTURES PRIVATE LIMITED</t>
        </is>
      </c>
      <c r="W1285" t="inlineStr">
        <is>
          <t>AAHCK2420J</t>
        </is>
      </c>
      <c r="X1285" t="n">
        <v>0</v>
      </c>
      <c r="Y1285" t="n">
        <v>0</v>
      </c>
      <c r="Z1285" t="n">
        <v>95069990</v>
      </c>
      <c r="AA1285" t="inlineStr">
        <is>
          <t>OTHER</t>
        </is>
      </c>
      <c r="AB1285" t="inlineStr">
        <is>
          <t>http://indiausatrade.mea.gov.in/api/public/image/stream?key=products%2F20260528T112739Z-915746-00fa5afd-KPSW-31-cropped.jpg</t>
        </is>
      </c>
      <c r="AC1285" t="inlineStr">
        <is>
          <t>2026-05-28T11:27:39.036Z</t>
        </is>
      </c>
    </row>
    <row r="1286">
      <c r="A1286" t="inlineStr">
        <is>
          <t>9b38769b-9f2b-4a69-a7c4-4227583829f9</t>
        </is>
      </c>
      <c r="B1286" t="inlineStr">
        <is>
          <t>KPGR-19 Inclusive Merry Go Round</t>
        </is>
      </c>
      <c r="C1286" t="inlineStr">
        <is>
          <t>KPGR-19 Inclusive Merry Go Round</t>
        </is>
      </c>
      <c r="E1286" t="inlineStr">
        <is>
          <t>FIXED</t>
        </is>
      </c>
      <c r="F1286" t="n">
        <v>5731</v>
      </c>
      <c r="G1286" t="inlineStr">
        <is>
          <t>USD</t>
        </is>
      </c>
      <c r="I1286" t="inlineStr">
        <is>
          <t>Unit</t>
        </is>
      </c>
      <c r="J1286" t="n">
        <v>1</v>
      </c>
      <c r="M1286" t="n">
        <v>0</v>
      </c>
      <c r="N1286" t="n">
        <v>0</v>
      </c>
      <c r="Q1286" t="inlineStr">
        <is>
          <t>2cb72c75-92ca-4f4b-9be4-4c1c43998d4a</t>
        </is>
      </c>
      <c r="R1286" t="inlineStr">
        <is>
          <t>Toys, games and sports requisites; parts and accessories thereof</t>
        </is>
      </c>
      <c r="S1286" t="inlineStr">
        <is>
          <t>be24b5e9-95de-431d-8fd7-473bd4b86e2b</t>
        </is>
      </c>
      <c r="T1286" t="inlineStr">
        <is>
          <t>Articles and equipment for general physical exercise, gymnastics, athletics, other sports (including table-tennis) or outdoor games, not specified or included elsewhere in this Chapter; swimming pools and paddling pools</t>
        </is>
      </c>
      <c r="U1286" t="inlineStr">
        <is>
          <t>48f859da-cfa8-44bd-a0fd-4dc67cea27dd</t>
        </is>
      </c>
      <c r="V1286" t="inlineStr">
        <is>
          <t>KIDZLET PLAY STRUCTURES PRIVATE LIMITED</t>
        </is>
      </c>
      <c r="W1286" t="inlineStr">
        <is>
          <t>AAHCK2420J</t>
        </is>
      </c>
      <c r="X1286" t="n">
        <v>0</v>
      </c>
      <c r="Y1286" t="n">
        <v>0</v>
      </c>
      <c r="Z1286" t="n">
        <v>95069990</v>
      </c>
      <c r="AA1286" t="inlineStr">
        <is>
          <t>OTHER</t>
        </is>
      </c>
      <c r="AB1286" t="inlineStr">
        <is>
          <t>http://indiausatrade.mea.gov.in/api/public/image/stream?key=products%2F20260528T113044Z-836154-f873209b-KPGR-19%20Inclusive%20with%20Butterfly%20decoration-cropped.jpg</t>
        </is>
      </c>
      <c r="AC1286" t="inlineStr">
        <is>
          <t>2026-05-28T11:30:44.091Z</t>
        </is>
      </c>
    </row>
    <row r="1287">
      <c r="A1287" t="inlineStr">
        <is>
          <t>1c81d519-d4ee-43bb-b371-325cd2a1d048</t>
        </is>
      </c>
      <c r="B1287" t="inlineStr">
        <is>
          <t>KPSS-14 Inclusive See Saw</t>
        </is>
      </c>
      <c r="C1287" t="inlineStr">
        <is>
          <t>KPSS-14 Inclusive See Saw</t>
        </is>
      </c>
      <c r="E1287" t="inlineStr">
        <is>
          <t>FIXED</t>
        </is>
      </c>
      <c r="F1287" t="n">
        <v>2149</v>
      </c>
      <c r="G1287" t="inlineStr">
        <is>
          <t>USD</t>
        </is>
      </c>
      <c r="I1287" t="inlineStr">
        <is>
          <t>Unit</t>
        </is>
      </c>
      <c r="J1287" t="n">
        <v>1</v>
      </c>
      <c r="M1287" t="n">
        <v>0</v>
      </c>
      <c r="N1287" t="n">
        <v>0</v>
      </c>
      <c r="Q1287" t="inlineStr">
        <is>
          <t>2cb72c75-92ca-4f4b-9be4-4c1c43998d4a</t>
        </is>
      </c>
      <c r="R1287" t="inlineStr">
        <is>
          <t>Toys, games and sports requisites; parts and accessories thereof</t>
        </is>
      </c>
      <c r="S1287" t="inlineStr">
        <is>
          <t>be24b5e9-95de-431d-8fd7-473bd4b86e2b</t>
        </is>
      </c>
      <c r="T1287" t="inlineStr">
        <is>
          <t>Articles and equipment for general physical exercise, gymnastics, athletics, other sports (including table-tennis) or outdoor games, not specified or included elsewhere in this Chapter; swimming pools and paddling pools</t>
        </is>
      </c>
      <c r="U1287" t="inlineStr">
        <is>
          <t>48f859da-cfa8-44bd-a0fd-4dc67cea27dd</t>
        </is>
      </c>
      <c r="V1287" t="inlineStr">
        <is>
          <t>KIDZLET PLAY STRUCTURES PRIVATE LIMITED</t>
        </is>
      </c>
      <c r="W1287" t="inlineStr">
        <is>
          <t>AAHCK2420J</t>
        </is>
      </c>
      <c r="X1287" t="n">
        <v>0</v>
      </c>
      <c r="Y1287" t="n">
        <v>0</v>
      </c>
      <c r="Z1287" t="n">
        <v>95069990</v>
      </c>
      <c r="AA1287" t="inlineStr">
        <is>
          <t>OTHER</t>
        </is>
      </c>
      <c r="AB1287" t="inlineStr">
        <is>
          <t>http://indiausatrade.mea.gov.in/api/public/image/stream?key=products%2F20260528T113320Z-109361-5845f579-KPSS-14-cropped.jpg</t>
        </is>
      </c>
      <c r="AC1287" t="inlineStr">
        <is>
          <t>2026-05-28T11:33:20.399Z</t>
        </is>
      </c>
    </row>
    <row r="1288">
      <c r="A1288" t="inlineStr">
        <is>
          <t>9442929c-2e1d-4de9-93a8-a3c4ff37c596</t>
        </is>
      </c>
      <c r="B1288" t="inlineStr">
        <is>
          <t>KPSS-25 Inclusive See Saw</t>
        </is>
      </c>
      <c r="C1288" t="inlineStr">
        <is>
          <t>KPSS-25 Inclusive See Saw</t>
        </is>
      </c>
      <c r="E1288" t="inlineStr">
        <is>
          <t>FIXED</t>
        </is>
      </c>
      <c r="F1288" t="n">
        <v>2866</v>
      </c>
      <c r="G1288" t="inlineStr">
        <is>
          <t>USD</t>
        </is>
      </c>
      <c r="I1288" t="inlineStr">
        <is>
          <t>Unit</t>
        </is>
      </c>
      <c r="J1288" t="n">
        <v>1</v>
      </c>
      <c r="M1288" t="n">
        <v>0</v>
      </c>
      <c r="N1288" t="n">
        <v>0</v>
      </c>
      <c r="Q1288" t="inlineStr">
        <is>
          <t>2cb72c75-92ca-4f4b-9be4-4c1c43998d4a</t>
        </is>
      </c>
      <c r="R1288" t="inlineStr">
        <is>
          <t>Toys, games and sports requisites; parts and accessories thereof</t>
        </is>
      </c>
      <c r="S1288" t="inlineStr">
        <is>
          <t>be24b5e9-95de-431d-8fd7-473bd4b86e2b</t>
        </is>
      </c>
      <c r="T1288" t="inlineStr">
        <is>
          <t>Articles and equipment for general physical exercise, gymnastics, athletics, other sports (including table-tennis) or outdoor games, not specified or included elsewhere in this Chapter; swimming pools and paddling pools</t>
        </is>
      </c>
      <c r="U1288" t="inlineStr">
        <is>
          <t>48f859da-cfa8-44bd-a0fd-4dc67cea27dd</t>
        </is>
      </c>
      <c r="V1288" t="inlineStr">
        <is>
          <t>KIDZLET PLAY STRUCTURES PRIVATE LIMITED</t>
        </is>
      </c>
      <c r="W1288" t="inlineStr">
        <is>
          <t>AAHCK2420J</t>
        </is>
      </c>
      <c r="X1288" t="n">
        <v>0</v>
      </c>
      <c r="Y1288" t="n">
        <v>0</v>
      </c>
      <c r="Z1288" t="n">
        <v>95069990</v>
      </c>
      <c r="AA1288" t="inlineStr">
        <is>
          <t>OTHER</t>
        </is>
      </c>
      <c r="AB1288" t="inlineStr">
        <is>
          <t>http://indiausatrade.mea.gov.in/api/public/image/stream?key=products%2F20260528T113540Z-354944-84eb6a1a-KPSS-25-cropped.jpg</t>
        </is>
      </c>
      <c r="AC1288" t="inlineStr">
        <is>
          <t>2026-05-28T11:35:40.933Z</t>
        </is>
      </c>
    </row>
    <row r="1289">
      <c r="A1289" t="inlineStr">
        <is>
          <t>ec9cdfee-dfc4-4338-a8fb-4e1cb895996a</t>
        </is>
      </c>
      <c r="B1289" t="inlineStr">
        <is>
          <t>KPSL-23 Inclusive Roller Bed Slide</t>
        </is>
      </c>
      <c r="C1289" t="inlineStr">
        <is>
          <t>KPSL-23 Inclusive Roller Bed Slide</t>
        </is>
      </c>
      <c r="E1289" t="inlineStr">
        <is>
          <t>FIXED</t>
        </is>
      </c>
      <c r="F1289" t="n">
        <v>3224</v>
      </c>
      <c r="G1289" t="inlineStr">
        <is>
          <t>USD</t>
        </is>
      </c>
      <c r="I1289" t="inlineStr">
        <is>
          <t>Unit</t>
        </is>
      </c>
      <c r="J1289" t="n">
        <v>1</v>
      </c>
      <c r="M1289" t="n">
        <v>0</v>
      </c>
      <c r="N1289" t="n">
        <v>0</v>
      </c>
      <c r="Q1289" t="inlineStr">
        <is>
          <t>2cb72c75-92ca-4f4b-9be4-4c1c43998d4a</t>
        </is>
      </c>
      <c r="R1289" t="inlineStr">
        <is>
          <t>Toys, games and sports requisites; parts and accessories thereof</t>
        </is>
      </c>
      <c r="S1289" t="inlineStr">
        <is>
          <t>be24b5e9-95de-431d-8fd7-473bd4b86e2b</t>
        </is>
      </c>
      <c r="T1289" t="inlineStr">
        <is>
          <t>Articles and equipment for general physical exercise, gymnastics, athletics, other sports (including table-tennis) or outdoor games, not specified or included elsewhere in this Chapter; swimming pools and paddling pools</t>
        </is>
      </c>
      <c r="U1289" t="inlineStr">
        <is>
          <t>48f859da-cfa8-44bd-a0fd-4dc67cea27dd</t>
        </is>
      </c>
      <c r="V1289" t="inlineStr">
        <is>
          <t>KIDZLET PLAY STRUCTURES PRIVATE LIMITED</t>
        </is>
      </c>
      <c r="W1289" t="inlineStr">
        <is>
          <t>AAHCK2420J</t>
        </is>
      </c>
      <c r="X1289" t="n">
        <v>0</v>
      </c>
      <c r="Y1289" t="n">
        <v>0</v>
      </c>
      <c r="Z1289" t="n">
        <v>95069990</v>
      </c>
      <c r="AA1289" t="inlineStr">
        <is>
          <t>OTHER</t>
        </is>
      </c>
      <c r="AB1289" t="inlineStr">
        <is>
          <t>http://indiausatrade.mea.gov.in/api/public/image/stream?key=products%2F20260528T114347Z-241448-0c9f477e-KPSL-23%20Roller%20Bed%20Slide-cropped.jpg</t>
        </is>
      </c>
      <c r="AC1289" t="inlineStr">
        <is>
          <t>2026-05-28T11:43:47.526Z</t>
        </is>
      </c>
    </row>
    <row r="1290">
      <c r="A1290" t="inlineStr">
        <is>
          <t>3890353e-059f-47da-a2de-fa1c3c80b112</t>
        </is>
      </c>
      <c r="B1290" t="inlineStr">
        <is>
          <t>Virgin Coconut Oil</t>
        </is>
      </c>
      <c r="C1290" t="inlineStr">
        <is>
          <t>DITEYA-VCO</t>
        </is>
      </c>
      <c r="E1290" t="inlineStr">
        <is>
          <t>FIXED</t>
        </is>
      </c>
      <c r="F1290" t="n">
        <v>14</v>
      </c>
      <c r="G1290" t="inlineStr">
        <is>
          <t>USD</t>
        </is>
      </c>
      <c r="I1290" t="inlineStr">
        <is>
          <t>Litre</t>
        </is>
      </c>
      <c r="J1290" t="n">
        <v>1000</v>
      </c>
      <c r="M1290" t="n">
        <v>0</v>
      </c>
      <c r="N1290" t="n">
        <v>0</v>
      </c>
      <c r="Q1290" t="inlineStr">
        <is>
          <t>b0cf0d21-e2d0-4e10-b5da-2656da3d62b8</t>
        </is>
      </c>
      <c r="R1290" t="inlineStr">
        <is>
          <t>ANIMAL, VEGETABLE OR MICROBIAL FATS AND OILS AND THEIR CLEAVAGE PRODUCTS</t>
        </is>
      </c>
      <c r="S1290" t="inlineStr">
        <is>
          <t>d0aa244c-77fd-4d06-85f7-402a14a3c982</t>
        </is>
      </c>
      <c r="T1290" t="inlineStr">
        <is>
          <t>Coconut (copra), palm kernel or babassu oil and fractions thereof, whether or not refined, but not chemically modified</t>
        </is>
      </c>
      <c r="U1290" t="inlineStr">
        <is>
          <t>3bc82966-6127-4903-baab-4d9db4849876</t>
        </is>
      </c>
      <c r="V1290" t="inlineStr">
        <is>
          <t>DITEYA GLOBAL IMPEX PRIVATE LIMITED</t>
        </is>
      </c>
      <c r="W1290" t="inlineStr">
        <is>
          <t>1017506108</t>
        </is>
      </c>
      <c r="X1290" t="n">
        <v>0</v>
      </c>
      <c r="Y1290" t="n">
        <v>0</v>
      </c>
      <c r="Z1290" t="n">
        <v>15131900</v>
      </c>
      <c r="AA1290" t="inlineStr">
        <is>
          <t>OTHER</t>
        </is>
      </c>
      <c r="AB1290" t="inlineStr">
        <is>
          <t>http://indiausatrade.mea.gov.in/api/public/image/stream?key=products%2F20260621T073141Z-399665-b6ecdf22-image%20-%20Edited_20251007_%20with%20100%25-cropped.png</t>
        </is>
      </c>
      <c r="AC1290" t="inlineStr">
        <is>
          <t>2026-06-21T07:31:41.319Z</t>
        </is>
      </c>
    </row>
    <row r="1291">
      <c r="A1291" t="inlineStr">
        <is>
          <t>f8d1a1a3-b6ef-434d-be37-7a3b839385e5</t>
        </is>
      </c>
      <c r="B1291" t="inlineStr">
        <is>
          <t>Coconut Oil</t>
        </is>
      </c>
      <c r="C1291" t="inlineStr">
        <is>
          <t>DITEYA-C-OIL</t>
        </is>
      </c>
      <c r="E1291" t="inlineStr">
        <is>
          <t>FIXED</t>
        </is>
      </c>
      <c r="F1291" t="n">
        <v>5</v>
      </c>
      <c r="G1291" t="inlineStr">
        <is>
          <t>USD</t>
        </is>
      </c>
      <c r="I1291" t="inlineStr">
        <is>
          <t>Litre</t>
        </is>
      </c>
      <c r="J1291" t="n">
        <v>1000</v>
      </c>
      <c r="M1291" t="n">
        <v>0</v>
      </c>
      <c r="N1291" t="n">
        <v>0</v>
      </c>
      <c r="Q1291" t="inlineStr">
        <is>
          <t>b0cf0d21-e2d0-4e10-b5da-2656da3d62b8</t>
        </is>
      </c>
      <c r="R1291" t="inlineStr">
        <is>
          <t>ANIMAL, VEGETABLE OR MICROBIAL FATS AND OILS AND THEIR CLEAVAGE PRODUCTS</t>
        </is>
      </c>
      <c r="S1291" t="inlineStr">
        <is>
          <t>d0aa244c-77fd-4d06-85f7-402a14a3c982</t>
        </is>
      </c>
      <c r="T1291" t="inlineStr">
        <is>
          <t>Coconut (copra), palm kernel or babassu oil and fractions thereof, whether or not refined, but not chemically modified</t>
        </is>
      </c>
      <c r="U1291" t="inlineStr">
        <is>
          <t>3bc82966-6127-4903-baab-4d9db4849876</t>
        </is>
      </c>
      <c r="V1291" t="inlineStr">
        <is>
          <t>DITEYA GLOBAL IMPEX PRIVATE LIMITED</t>
        </is>
      </c>
      <c r="W1291" t="inlineStr">
        <is>
          <t>1017506108</t>
        </is>
      </c>
      <c r="X1291" t="n">
        <v>0</v>
      </c>
      <c r="Y1291" t="n">
        <v>0</v>
      </c>
      <c r="Z1291" t="n">
        <v>15131900</v>
      </c>
      <c r="AA1291" t="inlineStr">
        <is>
          <t>OTHER</t>
        </is>
      </c>
      <c r="AB1291" t="inlineStr">
        <is>
          <t>http://indiausatrade.mea.gov.in/api/public/image/stream?key=products%2F20260621T082519Z-381158-29a3051c-Coconut%20Oil-cropped.png</t>
        </is>
      </c>
      <c r="AC1291" t="inlineStr">
        <is>
          <t>2026-06-21T08:25:19.676Z</t>
        </is>
      </c>
    </row>
    <row r="1292">
      <c r="A1292" t="inlineStr">
        <is>
          <t>35718625-1a27-4c7e-b3b3-44d8b46e0e3e</t>
        </is>
      </c>
      <c r="B1292" t="inlineStr">
        <is>
          <t>Turmeric Finger / Turmeric Powder</t>
        </is>
      </c>
      <c r="C1292" t="inlineStr">
        <is>
          <t>DGI-TUR-FINGER</t>
        </is>
      </c>
      <c r="E1292" t="inlineStr">
        <is>
          <t>FIXED</t>
        </is>
      </c>
      <c r="F1292" t="n">
        <v>2</v>
      </c>
      <c r="G1292" t="inlineStr">
        <is>
          <t>USD</t>
        </is>
      </c>
      <c r="I1292" t="inlineStr">
        <is>
          <t>Kilogram</t>
        </is>
      </c>
      <c r="J1292" t="n">
        <v>1000</v>
      </c>
      <c r="M1292" t="n">
        <v>0</v>
      </c>
      <c r="N1292" t="n">
        <v>0</v>
      </c>
      <c r="Q1292" t="inlineStr">
        <is>
          <t>11eb2b50-813a-4317-8af0-e237b27fb644</t>
        </is>
      </c>
      <c r="R1292" t="inlineStr">
        <is>
          <t>Coffee, tea, mate and spices</t>
        </is>
      </c>
      <c r="S1292" t="inlineStr">
        <is>
          <t>3ed23eea-7f40-4692-9d0a-0dc7ca51fb99</t>
        </is>
      </c>
      <c r="T1292" t="inlineStr">
        <is>
          <t>Ginger, saffron, turmeric (curcuma), thyme, bay leaves, curry and other spices</t>
        </is>
      </c>
      <c r="U1292" t="inlineStr">
        <is>
          <t>3bc82966-6127-4903-baab-4d9db4849876</t>
        </is>
      </c>
      <c r="V1292" t="inlineStr">
        <is>
          <t>DITEYA GLOBAL IMPEX PRIVATE LIMITED</t>
        </is>
      </c>
      <c r="W1292" t="inlineStr">
        <is>
          <t>1017506108</t>
        </is>
      </c>
      <c r="X1292" t="n">
        <v>0</v>
      </c>
      <c r="Y1292" t="n">
        <v>0</v>
      </c>
      <c r="Z1292" t="n">
        <v>9104010</v>
      </c>
      <c r="AA1292" t="inlineStr">
        <is>
          <t>GINGER, SAFFRON, TURMERIC (CURCUMA), THYME, BAY LEAVES, CURRY AND OTHER SPICES THYME; BAY `LEAVES : TEJPAT (LEAVES OF CASSIA LIGNEA)</t>
        </is>
      </c>
      <c r="AB1292" t="inlineStr">
        <is>
          <t>http://indiausatrade.mea.gov.in/api/public/image/stream?key=products%2F20260623T142015Z-318596-c6cc5a09-Turmeric%20Root%20(3)-cropped.jpg</t>
        </is>
      </c>
      <c r="AC1292" t="inlineStr">
        <is>
          <t>2026-06-23T14:20:15.326Z</t>
        </is>
      </c>
    </row>
    <row r="1293">
      <c r="A1293" t="inlineStr">
        <is>
          <t>8302cc38-75fe-49fd-a3c5-2381a09922cf</t>
        </is>
      </c>
      <c r="B1293" t="inlineStr">
        <is>
          <t>Turmeric Powder</t>
        </is>
      </c>
      <c r="C1293" t="inlineStr">
        <is>
          <t>DITEYA-TUR-PWD</t>
        </is>
      </c>
      <c r="E1293" t="inlineStr">
        <is>
          <t>FIXED</t>
        </is>
      </c>
      <c r="F1293" t="n">
        <v>3</v>
      </c>
      <c r="G1293" t="inlineStr">
        <is>
          <t>USD</t>
        </is>
      </c>
      <c r="I1293" t="inlineStr">
        <is>
          <t>Metric Ton</t>
        </is>
      </c>
      <c r="J1293" t="n">
        <v>1000</v>
      </c>
      <c r="M1293" t="n">
        <v>0</v>
      </c>
      <c r="N1293" t="n">
        <v>0</v>
      </c>
      <c r="Q1293" t="inlineStr">
        <is>
          <t>11eb2b50-813a-4317-8af0-e237b27fb644</t>
        </is>
      </c>
      <c r="R1293" t="inlineStr">
        <is>
          <t>Coffee, tea, mate and spices</t>
        </is>
      </c>
      <c r="S1293" t="inlineStr">
        <is>
          <t>3ed23eea-7f40-4692-9d0a-0dc7ca51fb99</t>
        </is>
      </c>
      <c r="T1293" t="inlineStr">
        <is>
          <t>Ginger, saffron, turmeric (curcuma), thyme, bay leaves, curry and other spices</t>
        </is>
      </c>
      <c r="U1293" t="inlineStr">
        <is>
          <t>3bc82966-6127-4903-baab-4d9db4849876</t>
        </is>
      </c>
      <c r="V1293" t="inlineStr">
        <is>
          <t>DITEYA GLOBAL IMPEX PRIVATE LIMITED</t>
        </is>
      </c>
      <c r="W1293" t="inlineStr">
        <is>
          <t>1017506108</t>
        </is>
      </c>
      <c r="X1293" t="n">
        <v>0</v>
      </c>
      <c r="Y1293" t="n">
        <v>0</v>
      </c>
      <c r="Z1293" t="n">
        <v>9105000</v>
      </c>
      <c r="AA1293" t="inlineStr">
        <is>
          <t>GINGER, SAFFRON, TURMERIC (CURCUMA), THYME, BAY LEAVES, CURRY AND OTHER SPICES CURRY</t>
        </is>
      </c>
      <c r="AB1293" t="inlineStr">
        <is>
          <t>http://indiausatrade.mea.gov.in/api/public/image/stream?key=products%2F20260623T150325Z-769763-2a19c09c-1.%20Turmeric%20Powder-cropped.jpg</t>
        </is>
      </c>
      <c r="AC1293" t="inlineStr">
        <is>
          <t>2026-06-23T15:03:25.376Z</t>
        </is>
      </c>
    </row>
    <row r="1294">
      <c r="A1294" t="inlineStr">
        <is>
          <t>0d7aa809-84b8-483b-b82b-63ef5d69cd16</t>
        </is>
      </c>
      <c r="B1294" t="inlineStr">
        <is>
          <t>Indian Whole Cloves</t>
        </is>
      </c>
      <c r="C1294" t="inlineStr">
        <is>
          <t>DITEYA-CLV-WHL</t>
        </is>
      </c>
      <c r="E1294" t="inlineStr">
        <is>
          <t>FIXED</t>
        </is>
      </c>
      <c r="F1294" t="n">
        <v>10</v>
      </c>
      <c r="G1294" t="inlineStr">
        <is>
          <t>USD</t>
        </is>
      </c>
      <c r="I1294" t="inlineStr">
        <is>
          <t>Metric Ton</t>
        </is>
      </c>
      <c r="J1294" t="n">
        <v>1000</v>
      </c>
      <c r="M1294" t="n">
        <v>0</v>
      </c>
      <c r="N1294" t="n">
        <v>0</v>
      </c>
      <c r="Q1294" t="inlineStr">
        <is>
          <t>aca22f63-b620-436b-a981-f7d5a8ac871b</t>
        </is>
      </c>
      <c r="R1294" t="inlineStr">
        <is>
          <t>Oil seeds and oleaginous fruits; miscellaneous grains, seeds and fruit; industrial or medicinal plants; straw and fodder</t>
        </is>
      </c>
      <c r="S1294" t="inlineStr">
        <is>
          <t>5811076c-d7f4-4edc-bb3a-a25e509360f4</t>
        </is>
      </c>
      <c r="T1294" t="inlineStr">
        <is>
          <t>Seeds, fruit and spores, of a kind used for sowing</t>
        </is>
      </c>
      <c r="U1294" t="inlineStr">
        <is>
          <t>3bc82966-6127-4903-baab-4d9db4849876</t>
        </is>
      </c>
      <c r="V1294" t="inlineStr">
        <is>
          <t>DITEYA GLOBAL IMPEX PRIVATE LIMITED</t>
        </is>
      </c>
      <c r="W1294" t="inlineStr">
        <is>
          <t>1017506108</t>
        </is>
      </c>
      <c r="X1294" t="n">
        <v>0</v>
      </c>
      <c r="Y1294" t="n">
        <v>0</v>
      </c>
      <c r="Z1294" t="n">
        <v>12092200</v>
      </c>
      <c r="AA1294" t="inlineStr">
        <is>
          <t>CLOVER (TRIFOLIUM SPP.) SEEDS</t>
        </is>
      </c>
      <c r="AB1294" t="inlineStr">
        <is>
          <t>http://indiausatrade.mea.gov.in/api/public/image/stream?key=products%2F20260623T153920Z-241518-1c003e68-Cloves-cropped.png</t>
        </is>
      </c>
      <c r="AC1294" t="inlineStr">
        <is>
          <t>2026-06-23T15:39:20.646Z</t>
        </is>
      </c>
    </row>
    <row r="1295">
      <c r="A1295" t="inlineStr">
        <is>
          <t>57c9c31f-6b79-4d8b-aef2-b7ec027b81b9</t>
        </is>
      </c>
      <c r="B1295" t="inlineStr">
        <is>
          <t>Coconut Milk</t>
        </is>
      </c>
      <c r="C1295" t="inlineStr">
        <is>
          <t>DITEYA-CM-400</t>
        </is>
      </c>
      <c r="E1295" t="inlineStr">
        <is>
          <t>FIXED</t>
        </is>
      </c>
      <c r="F1295" t="n">
        <v>2.95</v>
      </c>
      <c r="G1295" t="inlineStr">
        <is>
          <t>USD</t>
        </is>
      </c>
      <c r="I1295" t="inlineStr">
        <is>
          <t>Kilogram</t>
        </is>
      </c>
      <c r="J1295" t="n">
        <v>1000</v>
      </c>
      <c r="M1295" t="n">
        <v>0</v>
      </c>
      <c r="N1295" t="n">
        <v>0</v>
      </c>
      <c r="Q1295" t="inlineStr">
        <is>
          <t>b0cf0d21-e2d0-4e10-b5da-2656da3d62b8</t>
        </is>
      </c>
      <c r="R1295" t="inlineStr">
        <is>
          <t>ANIMAL, VEGETABLE OR MICROBIAL FATS AND OILS AND THEIR CLEAVAGE PRODUCTS</t>
        </is>
      </c>
      <c r="S1295" t="inlineStr">
        <is>
          <t>d0aa244c-77fd-4d06-85f7-402a14a3c982</t>
        </is>
      </c>
      <c r="T1295" t="inlineStr">
        <is>
          <t>Coconut (copra), palm kernel or babassu oil and fractions thereof, whether or not refined, but not chemically modified</t>
        </is>
      </c>
      <c r="U1295" t="inlineStr">
        <is>
          <t>3bc82966-6127-4903-baab-4d9db4849876</t>
        </is>
      </c>
      <c r="V1295" t="inlineStr">
        <is>
          <t>DITEYA GLOBAL IMPEX PRIVATE LIMITED</t>
        </is>
      </c>
      <c r="W1295" t="inlineStr">
        <is>
          <t>1017506108</t>
        </is>
      </c>
      <c r="X1295" t="n">
        <v>0</v>
      </c>
      <c r="Y1295" t="n">
        <v>0</v>
      </c>
      <c r="Z1295" t="n">
        <v>15131900</v>
      </c>
      <c r="AA1295" t="inlineStr">
        <is>
          <t>OTHER</t>
        </is>
      </c>
      <c r="AB1295" t="inlineStr">
        <is>
          <t>http://indiausatrade.mea.gov.in/api/public/image/stream?key=products%2F20260619T090734Z-308438-d0b885ed-Coconut%20Mik-cropped.png</t>
        </is>
      </c>
      <c r="AC1295" t="inlineStr">
        <is>
          <t>2026-06-19T09:07:34.653Z</t>
        </is>
      </c>
    </row>
    <row r="1296">
      <c r="A1296" t="inlineStr">
        <is>
          <t>a6349e22-73a5-4763-a76c-34ecb8370fa0</t>
        </is>
      </c>
      <c r="B1296" t="inlineStr">
        <is>
          <t>POCLANE MINI EXCAVATOR PLX60</t>
        </is>
      </c>
      <c r="C1296" t="inlineStr">
        <is>
          <t>PLX60</t>
        </is>
      </c>
      <c r="E1296" t="inlineStr">
        <is>
          <t>FIXED</t>
        </is>
      </c>
      <c r="F1296" t="n">
        <v>29150</v>
      </c>
      <c r="G1296" t="inlineStr">
        <is>
          <t>USD</t>
        </is>
      </c>
      <c r="J1296" t="n">
        <v>1</v>
      </c>
      <c r="M1296" t="n">
        <v>0</v>
      </c>
      <c r="N1296" t="n">
        <v>0</v>
      </c>
      <c r="Q1296" t="inlineStr">
        <is>
          <t>736a17f6-becf-447f-b841-92da473920b6</t>
        </is>
      </c>
      <c r="R1296" t="inlineStr">
        <is>
          <t>Nuclear reactors, boilers, machinery and mechanical appliances; parts thereof</t>
        </is>
      </c>
      <c r="S1296" t="inlineStr">
        <is>
          <t>d3d97331-3b62-46a9-962a-54b3ed37a09d</t>
        </is>
      </c>
      <c r="T1296" t="inlineStr">
        <is>
          <t>Self-propelled bulldozers, angledozers, graders, levellers, scrapers, mechanical shovels, excavators, shovel loaders, tamping machines and road rollers</t>
        </is>
      </c>
      <c r="U1296" t="inlineStr">
        <is>
          <t>d354c30e-6e9e-42c3-ace6-b4581e39ab55</t>
        </is>
      </c>
      <c r="V1296" t="inlineStr">
        <is>
          <t>POCLANE CONSTRUCTION EQUIPMENT INDIA PRIVATE LIMITED</t>
        </is>
      </c>
      <c r="W1296" t="inlineStr">
        <is>
          <t>AAPCP1177P</t>
        </is>
      </c>
      <c r="X1296" t="n">
        <v>0</v>
      </c>
      <c r="Y1296" t="n">
        <v>1</v>
      </c>
      <c r="Z1296" t="n">
        <v>84295200</v>
      </c>
      <c r="AA1296" t="inlineStr">
        <is>
          <t>MACHINERY WITH A 360 DEGREES REVOLVING SUPERSTRUCTURE</t>
        </is>
      </c>
      <c r="AB1296" t="inlineStr">
        <is>
          <t>http://indiausatrade.mea.gov.in/api/public/image/stream?key=products%2F958958228-PLX60U%20IMAGE-cropped.jpg</t>
        </is>
      </c>
      <c r="AC1296" t="inlineStr">
        <is>
          <t>2026-05-07T11:47:17.001Z</t>
        </is>
      </c>
    </row>
    <row r="1297">
      <c r="A1297" t="inlineStr">
        <is>
          <t>2d257584-78af-41fd-a576-3dc6178acdee</t>
        </is>
      </c>
      <c r="B1297" t="inlineStr">
        <is>
          <t>POCLANE PLX29U MINI EXCAVATOR</t>
        </is>
      </c>
      <c r="C1297" t="inlineStr">
        <is>
          <t>PLX29U</t>
        </is>
      </c>
      <c r="E1297" t="inlineStr">
        <is>
          <t>FIXED</t>
        </is>
      </c>
      <c r="F1297" t="n">
        <v>24950</v>
      </c>
      <c r="G1297" t="inlineStr">
        <is>
          <t>USD</t>
        </is>
      </c>
      <c r="J1297" t="n">
        <v>1</v>
      </c>
      <c r="M1297" t="n">
        <v>0</v>
      </c>
      <c r="N1297" t="n">
        <v>0</v>
      </c>
      <c r="Q1297" t="inlineStr">
        <is>
          <t>736a17f6-becf-447f-b841-92da473920b6</t>
        </is>
      </c>
      <c r="R1297" t="inlineStr">
        <is>
          <t>Nuclear reactors, boilers, machinery and mechanical appliances; parts thereof</t>
        </is>
      </c>
      <c r="S1297" t="inlineStr">
        <is>
          <t>d3d97331-3b62-46a9-962a-54b3ed37a09d</t>
        </is>
      </c>
      <c r="T1297" t="inlineStr">
        <is>
          <t>Self-propelled bulldozers, angledozers, graders, levellers, scrapers, mechanical shovels, excavators, shovel loaders, tamping machines and road rollers</t>
        </is>
      </c>
      <c r="U1297" t="inlineStr">
        <is>
          <t>d354c30e-6e9e-42c3-ace6-b4581e39ab55</t>
        </is>
      </c>
      <c r="V1297" t="inlineStr">
        <is>
          <t>POCLANE CONSTRUCTION EQUIPMENT INDIA PRIVATE LIMITED</t>
        </is>
      </c>
      <c r="W1297" t="inlineStr">
        <is>
          <t>AAPCP1177P</t>
        </is>
      </c>
      <c r="X1297" t="n">
        <v>0</v>
      </c>
      <c r="Y1297" t="n">
        <v>0</v>
      </c>
      <c r="Z1297" t="n">
        <v>84295200</v>
      </c>
      <c r="AA1297" t="inlineStr">
        <is>
          <t>MACHINERY WITH A 360 DEGREES REVOLVING SUPERSTRUCTURE</t>
        </is>
      </c>
      <c r="AB1297" t="inlineStr">
        <is>
          <t>http://indiausatrade.mea.gov.in/api/public/image/stream?key=products%2F283978131-PLX29U%20MAGE-cropped.jpg</t>
        </is>
      </c>
      <c r="AC1297" t="inlineStr">
        <is>
          <t>2026-05-07T11:25:31.280Z</t>
        </is>
      </c>
    </row>
    <row r="1298">
      <c r="A1298" t="inlineStr">
        <is>
          <t>8cfe6f36-7975-4e15-9f96-6435fdc844ef</t>
        </is>
      </c>
      <c r="B1298" t="inlineStr">
        <is>
          <t>POCLANE MINI EXCAVATOR PLX39U HD</t>
        </is>
      </c>
      <c r="C1298" t="inlineStr">
        <is>
          <t>PLX39U</t>
        </is>
      </c>
      <c r="E1298" t="inlineStr">
        <is>
          <t>FIXED</t>
        </is>
      </c>
      <c r="F1298" t="n">
        <v>27100</v>
      </c>
      <c r="G1298" t="inlineStr">
        <is>
          <t>USD</t>
        </is>
      </c>
      <c r="J1298" t="n">
        <v>1</v>
      </c>
      <c r="M1298" t="n">
        <v>0</v>
      </c>
      <c r="N1298" t="n">
        <v>0</v>
      </c>
      <c r="Q1298" t="inlineStr">
        <is>
          <t>736a17f6-becf-447f-b841-92da473920b6</t>
        </is>
      </c>
      <c r="R1298" t="inlineStr">
        <is>
          <t>Nuclear reactors, boilers, machinery and mechanical appliances; parts thereof</t>
        </is>
      </c>
      <c r="S1298" t="inlineStr">
        <is>
          <t>d3d97331-3b62-46a9-962a-54b3ed37a09d</t>
        </is>
      </c>
      <c r="T1298" t="inlineStr">
        <is>
          <t>Self-propelled bulldozers, angledozers, graders, levellers, scrapers, mechanical shovels, excavators, shovel loaders, tamping machines and road rollers</t>
        </is>
      </c>
      <c r="U1298" t="inlineStr">
        <is>
          <t>d354c30e-6e9e-42c3-ace6-b4581e39ab55</t>
        </is>
      </c>
      <c r="V1298" t="inlineStr">
        <is>
          <t>POCLANE CONSTRUCTION EQUIPMENT INDIA PRIVATE LIMITED</t>
        </is>
      </c>
      <c r="W1298" t="inlineStr">
        <is>
          <t>AAPCP1177P</t>
        </is>
      </c>
      <c r="X1298" t="n">
        <v>0</v>
      </c>
      <c r="Y1298" t="n">
        <v>0</v>
      </c>
      <c r="Z1298" t="n">
        <v>84295200</v>
      </c>
      <c r="AA1298" t="inlineStr">
        <is>
          <t>MACHINERY WITH A 360 DEGREES REVOLVING SUPERSTRUCTURE</t>
        </is>
      </c>
      <c r="AB1298" t="inlineStr">
        <is>
          <t>http://indiausatrade.mea.gov.in/api/public/image/stream?key=products%2F940161207-PLX39U%20IMAGE-cropped.jpg</t>
        </is>
      </c>
      <c r="AC1298" t="inlineStr">
        <is>
          <t>2026-05-07T11:40:29.844Z</t>
        </is>
      </c>
    </row>
    <row r="1299">
      <c r="A1299" t="inlineStr">
        <is>
          <t>a687f51a-c958-40e4-ac68-276d61ff4466</t>
        </is>
      </c>
      <c r="B1299" t="inlineStr">
        <is>
          <t>POCLANE PLX20U MINI EXCAVATOR</t>
        </is>
      </c>
      <c r="C1299" t="inlineStr">
        <is>
          <t>PLX20U</t>
        </is>
      </c>
      <c r="E1299" t="inlineStr">
        <is>
          <t>FIXED</t>
        </is>
      </c>
      <c r="F1299" t="n">
        <v>19800</v>
      </c>
      <c r="G1299" t="inlineStr">
        <is>
          <t>USD</t>
        </is>
      </c>
      <c r="J1299" t="n">
        <v>1</v>
      </c>
      <c r="M1299" t="n">
        <v>0</v>
      </c>
      <c r="N1299" t="n">
        <v>0</v>
      </c>
      <c r="Q1299" t="inlineStr">
        <is>
          <t>736a17f6-becf-447f-b841-92da473920b6</t>
        </is>
      </c>
      <c r="R1299" t="inlineStr">
        <is>
          <t>Nuclear reactors, boilers, machinery and mechanical appliances; parts thereof</t>
        </is>
      </c>
      <c r="S1299" t="inlineStr">
        <is>
          <t>d3d97331-3b62-46a9-962a-54b3ed37a09d</t>
        </is>
      </c>
      <c r="T1299" t="inlineStr">
        <is>
          <t>Self-propelled bulldozers, angledozers, graders, levellers, scrapers, mechanical shovels, excavators, shovel loaders, tamping machines and road rollers</t>
        </is>
      </c>
      <c r="U1299" t="inlineStr">
        <is>
          <t>d354c30e-6e9e-42c3-ace6-b4581e39ab55</t>
        </is>
      </c>
      <c r="V1299" t="inlineStr">
        <is>
          <t>POCLANE CONSTRUCTION EQUIPMENT INDIA PRIVATE LIMITED</t>
        </is>
      </c>
      <c r="W1299" t="inlineStr">
        <is>
          <t>AAPCP1177P</t>
        </is>
      </c>
      <c r="X1299" t="n">
        <v>0</v>
      </c>
      <c r="Y1299" t="n">
        <v>0</v>
      </c>
      <c r="Z1299" t="n">
        <v>84295200</v>
      </c>
      <c r="AA1299" t="inlineStr">
        <is>
          <t>MACHINERY WITH A 360 DEGREES REVOLVING SUPERSTRUCTURE</t>
        </is>
      </c>
      <c r="AB1299" t="inlineStr">
        <is>
          <t>http://indiausatrade.mea.gov.in/api/public/image/stream?key=products%2F917045516-PLX20U%20IMAGE-cropped.jpg</t>
        </is>
      </c>
      <c r="AC1299" t="inlineStr">
        <is>
          <t>2026-05-07T11:35:15.608Z</t>
        </is>
      </c>
    </row>
    <row r="1300">
      <c r="A1300" t="inlineStr">
        <is>
          <t>e58cb4b3-11ee-46e9-aa85-e6bb69f9965e</t>
        </is>
      </c>
      <c r="B1300" t="inlineStr">
        <is>
          <t>POCLANE MINI EXCAVATOR PLX15U HD</t>
        </is>
      </c>
      <c r="C1300" t="inlineStr">
        <is>
          <t>PLX15U</t>
        </is>
      </c>
      <c r="E1300" t="inlineStr">
        <is>
          <t>FIXED</t>
        </is>
      </c>
      <c r="F1300" t="n">
        <v>17090</v>
      </c>
      <c r="G1300" t="inlineStr">
        <is>
          <t>USD</t>
        </is>
      </c>
      <c r="J1300" t="n">
        <v>1</v>
      </c>
      <c r="M1300" t="n">
        <v>0</v>
      </c>
      <c r="N1300" t="n">
        <v>0</v>
      </c>
      <c r="Q1300" t="inlineStr">
        <is>
          <t>736a17f6-becf-447f-b841-92da473920b6</t>
        </is>
      </c>
      <c r="R1300" t="inlineStr">
        <is>
          <t>Nuclear reactors, boilers, machinery and mechanical appliances; parts thereof</t>
        </is>
      </c>
      <c r="S1300" t="inlineStr">
        <is>
          <t>d3d97331-3b62-46a9-962a-54b3ed37a09d</t>
        </is>
      </c>
      <c r="T1300" t="inlineStr">
        <is>
          <t>Self-propelled bulldozers, angledozers, graders, levellers, scrapers, mechanical shovels, excavators, shovel loaders, tamping machines and road rollers</t>
        </is>
      </c>
      <c r="U1300" t="inlineStr">
        <is>
          <t>d354c30e-6e9e-42c3-ace6-b4581e39ab55</t>
        </is>
      </c>
      <c r="V1300" t="inlineStr">
        <is>
          <t>POCLANE CONSTRUCTION EQUIPMENT INDIA PRIVATE LIMITED</t>
        </is>
      </c>
      <c r="W1300" t="inlineStr">
        <is>
          <t>AAPCP1177P</t>
        </is>
      </c>
      <c r="X1300" t="n">
        <v>0</v>
      </c>
      <c r="Y1300" t="n">
        <v>0</v>
      </c>
      <c r="Z1300" t="n">
        <v>84295200</v>
      </c>
      <c r="AA1300" t="inlineStr">
        <is>
          <t>MACHINERY WITH A 360 DEGREES REVOLVING SUPERSTRUCTURE</t>
        </is>
      </c>
      <c r="AB1300" t="inlineStr">
        <is>
          <t>http://indiausatrade.mea.gov.in/api/public/image/stream?key=products%2F598409355-PLX15%20IMAGE-cropped.jpg</t>
        </is>
      </c>
      <c r="AC1300" t="inlineStr">
        <is>
          <t>2026-05-07T11:19:00.441Z</t>
        </is>
      </c>
    </row>
    <row r="1301">
      <c r="A1301" t="inlineStr">
        <is>
          <t>b6d044d7-e9b1-45d3-98e7-275a529a7bf8</t>
        </is>
      </c>
      <c r="B1301" t="inlineStr">
        <is>
          <t>Farm-Grown 100% Naturally Dried Figs (Organic Chemical-Free Anjeer Rings)</t>
        </is>
      </c>
      <c r="C1301" t="inlineStr">
        <is>
          <t>FIG-ORG-EXP-01</t>
        </is>
      </c>
      <c r="E1301" t="inlineStr">
        <is>
          <t>FIXED</t>
        </is>
      </c>
      <c r="F1301" t="n">
        <v>0</v>
      </c>
      <c r="G1301" t="inlineStr">
        <is>
          <t>USD</t>
        </is>
      </c>
      <c r="I1301" t="inlineStr">
        <is>
          <t>Kilogram</t>
        </is>
      </c>
      <c r="M1301" t="n">
        <v>0</v>
      </c>
      <c r="N1301" t="n">
        <v>0</v>
      </c>
      <c r="Q1301" t="inlineStr">
        <is>
          <t>2ef64ff9-cb1b-4020-8faa-42e6ad7e233e</t>
        </is>
      </c>
      <c r="R1301" t="inlineStr">
        <is>
          <t>Edible fruit and nuts; peel of citrus fruit or melons</t>
        </is>
      </c>
      <c r="S1301" t="inlineStr">
        <is>
          <t>824efe15-1882-4407-939f-9074c58da658</t>
        </is>
      </c>
      <c r="T1301" t="inlineStr">
        <is>
          <t>Dates, figs, pineapples, avocados, guavas, mangoes and mangosteens, fresh or dried</t>
        </is>
      </c>
      <c r="U1301" t="inlineStr">
        <is>
          <t>5cf13abc-31bd-4f9c-b026-32aab3e12700</t>
        </is>
      </c>
      <c r="V1301" t="inlineStr">
        <is>
          <t>Fremora Impex</t>
        </is>
      </c>
      <c r="W1301" t="inlineStr">
        <is>
          <t>BPVPB6998D</t>
        </is>
      </c>
      <c r="X1301" t="n">
        <v>0</v>
      </c>
      <c r="Y1301" t="n">
        <v>0</v>
      </c>
      <c r="Z1301" t="n">
        <v>8042090</v>
      </c>
      <c r="AA1301" t="inlineStr">
        <is>
          <t>OTHER KG.</t>
        </is>
      </c>
      <c r="AB1301" t="inlineStr">
        <is>
          <t>http://indiausatrade.mea.gov.in/api/public/image/stream?key=products%2F20260818T134816Z-324642-d95076a5-77a0d6db-68b7-43b1-b7a9-7cfd5014780c-cropped.jpg</t>
        </is>
      </c>
      <c r="AC1301" t="inlineStr">
        <is>
          <t>2026-08-18T13:48:16.011Z</t>
        </is>
      </c>
    </row>
    <row r="1302">
      <c r="A1302" t="inlineStr">
        <is>
          <t>4e731440-6296-4c6a-b733-257ce0d48043</t>
        </is>
      </c>
      <c r="B1302" t="inlineStr">
        <is>
          <t>Premium Groundnut Oil (100% Pure Filtered &amp; Refined Peanut Oil)</t>
        </is>
      </c>
      <c r="C1302" t="inlineStr">
        <is>
          <t>G-NUT-OIL-EXP-01</t>
        </is>
      </c>
      <c r="E1302" t="inlineStr">
        <is>
          <t>FIXED</t>
        </is>
      </c>
      <c r="F1302" t="n">
        <v>0</v>
      </c>
      <c r="G1302" t="inlineStr">
        <is>
          <t>USD</t>
        </is>
      </c>
      <c r="I1302" t="inlineStr">
        <is>
          <t>Litre</t>
        </is>
      </c>
      <c r="M1302" t="n">
        <v>0</v>
      </c>
      <c r="N1302" t="n">
        <v>0</v>
      </c>
      <c r="Q1302" t="inlineStr">
        <is>
          <t>b0cf0d21-e2d0-4e10-b5da-2656da3d62b8</t>
        </is>
      </c>
      <c r="R1302" t="inlineStr">
        <is>
          <t>ANIMAL, VEGETABLE OR MICROBIAL FATS AND OILS AND THEIR CLEAVAGE PRODUCTS</t>
        </is>
      </c>
      <c r="S1302" t="inlineStr">
        <is>
          <t>cbbab269-bbc0-4d4d-afa2-d0a8af211f45</t>
        </is>
      </c>
      <c r="T1302" t="inlineStr">
        <is>
          <t>Ground-nut oil and its fractions, whether or not refined, but not chemically modified</t>
        </is>
      </c>
      <c r="U1302" t="inlineStr">
        <is>
          <t>5cf13abc-31bd-4f9c-b026-32aab3e12700</t>
        </is>
      </c>
      <c r="V1302" t="inlineStr">
        <is>
          <t>Fremora Impex</t>
        </is>
      </c>
      <c r="W1302" t="inlineStr">
        <is>
          <t>BPVPB6998D</t>
        </is>
      </c>
      <c r="X1302" t="n">
        <v>0</v>
      </c>
      <c r="Y1302" t="n">
        <v>0</v>
      </c>
      <c r="Z1302" t="n">
        <v>15089091</v>
      </c>
      <c r="AA1302" t="inlineStr">
        <is>
          <t>EDIBLE GRADE</t>
        </is>
      </c>
      <c r="AB1302" t="inlineStr">
        <is>
          <t>http://indiausatrade.mea.gov.in/api/public/image/stream?key=products%2F20260818T114939Z-654740-b6891984-file_00000000457471fa8c7c4ba94722dac9-cropped.png</t>
        </is>
      </c>
      <c r="AC1302" t="inlineStr">
        <is>
          <t>2026-08-18T11:49:39.530Z</t>
        </is>
      </c>
    </row>
    <row r="1303">
      <c r="A1303" t="inlineStr">
        <is>
          <t>2249d12c-8975-4a08-b29c-d56631a20fe1</t>
        </is>
      </c>
      <c r="B1303" t="inlineStr">
        <is>
          <t>Refined Sunflower Oil (100% Pure Edible Grade Cooking Oil)</t>
        </is>
      </c>
      <c r="C1303" t="inlineStr">
        <is>
          <t>SUN-OIL-EXP-01</t>
        </is>
      </c>
      <c r="E1303" t="inlineStr">
        <is>
          <t>FIXED</t>
        </is>
      </c>
      <c r="F1303" t="n">
        <v>0</v>
      </c>
      <c r="G1303" t="inlineStr">
        <is>
          <t>USD</t>
        </is>
      </c>
      <c r="I1303" t="inlineStr">
        <is>
          <t>Litre</t>
        </is>
      </c>
      <c r="M1303" t="n">
        <v>0</v>
      </c>
      <c r="N1303" t="n">
        <v>0</v>
      </c>
      <c r="Q1303" t="inlineStr">
        <is>
          <t>b0cf0d21-e2d0-4e10-b5da-2656da3d62b8</t>
        </is>
      </c>
      <c r="R1303" t="inlineStr">
        <is>
          <t>ANIMAL, VEGETABLE OR MICROBIAL FATS AND OILS AND THEIR CLEAVAGE PRODUCTS</t>
        </is>
      </c>
      <c r="S1303" t="inlineStr">
        <is>
          <t>450ca31f-6a35-4532-9a48-1ae16d63f9a9</t>
        </is>
      </c>
      <c r="T1303" t="inlineStr">
        <is>
          <t>Sunflower-seed, safflower or cotton-seed oil and their fractions, whether or not refined, but not chemically modified</t>
        </is>
      </c>
      <c r="U1303" t="inlineStr">
        <is>
          <t>5cf13abc-31bd-4f9c-b026-32aab3e12700</t>
        </is>
      </c>
      <c r="V1303" t="inlineStr">
        <is>
          <t>Fremora Impex</t>
        </is>
      </c>
      <c r="W1303" t="inlineStr">
        <is>
          <t>BPVPB6998D</t>
        </is>
      </c>
      <c r="X1303" t="n">
        <v>0</v>
      </c>
      <c r="Y1303" t="n">
        <v>0</v>
      </c>
      <c r="Z1303" t="n">
        <v>15121910</v>
      </c>
      <c r="AA1303" t="inlineStr">
        <is>
          <t>SUNFLOWER OIL, EDIBLE GRADE</t>
        </is>
      </c>
      <c r="AB1303" t="inlineStr">
        <is>
          <t>http://indiausatrade.mea.gov.in/api/public/image/stream?key=products%2F20260818T125558Z-664134-41bea654-file_00000000580071faab3a02e59007a486-cropped.png</t>
        </is>
      </c>
      <c r="AC1303" t="inlineStr">
        <is>
          <t>2026-08-18T12:55:58.787Z</t>
        </is>
      </c>
    </row>
    <row r="1304">
      <c r="A1304" t="inlineStr">
        <is>
          <t>55ffef82-fb7c-497f-90cc-7ff4d9580f3f</t>
        </is>
      </c>
      <c r="B1304" t="inlineStr">
        <is>
          <t>Premium Popped Fox Nuts</t>
        </is>
      </c>
      <c r="C1304" t="inlineStr">
        <is>
          <t>FOX-NUT-EXP-01</t>
        </is>
      </c>
      <c r="E1304" t="inlineStr">
        <is>
          <t>FIXED</t>
        </is>
      </c>
      <c r="F1304" t="n">
        <v>0</v>
      </c>
      <c r="G1304" t="inlineStr">
        <is>
          <t>USD</t>
        </is>
      </c>
      <c r="I1304" t="inlineStr">
        <is>
          <t>Kilogram</t>
        </is>
      </c>
      <c r="M1304" t="n">
        <v>0</v>
      </c>
      <c r="N1304" t="n">
        <v>0</v>
      </c>
      <c r="Q1304" t="inlineStr">
        <is>
          <t>55828637-ad41-44fd-98f7-29e8c705a09a</t>
        </is>
      </c>
      <c r="R1304" t="inlineStr">
        <is>
          <t>Preparations of cereals, flour, starch or milk; pastrycooks' products</t>
        </is>
      </c>
      <c r="S1304" t="inlineStr">
        <is>
          <t>c14e2cfc-7ec1-4f83-a6d0-d0cdfacdfce3</t>
        </is>
      </c>
      <c r="T1304" t="inlineStr">
        <is>
          <t>Prepared foods obtained by the swelling or roasting of cereals or cereal products (for example, corn flakes); cereals (other than maize (corn)) in grain form or in the form of flakes or other worked grains (except flour, groats and meal), pre-cooked or...</t>
        </is>
      </c>
      <c r="U1304" t="inlineStr">
        <is>
          <t>5cf13abc-31bd-4f9c-b026-32aab3e12700</t>
        </is>
      </c>
      <c r="V1304" t="inlineStr">
        <is>
          <t>Fremora Impex</t>
        </is>
      </c>
      <c r="W1304" t="inlineStr">
        <is>
          <t>BPVPB6998D</t>
        </is>
      </c>
      <c r="X1304" t="n">
        <v>0</v>
      </c>
      <c r="Y1304" t="n">
        <v>0</v>
      </c>
      <c r="Z1304" t="n">
        <v>20081921</v>
      </c>
      <c r="AA1304" t="inlineStr">
        <is>
          <t>Popped</t>
        </is>
      </c>
      <c r="AB1304" t="inlineStr">
        <is>
          <t>http://indiausatrade.mea.gov.in/api/public/image/stream?key=products%2F20260818T115231Z-189023-807b6a01-20260527_111504.jpg-cropped.jpg</t>
        </is>
      </c>
      <c r="AC1304" t="inlineStr">
        <is>
          <t>2026-08-18T11:09:27.838Z</t>
        </is>
      </c>
    </row>
    <row r="1305">
      <c r="A1305" t="inlineStr">
        <is>
          <t>a8e98f71-9f44-453e-a7a4-f514fe306bf4</t>
        </is>
      </c>
      <c r="B1305" t="inlineStr">
        <is>
          <t>Premium Indian Natural White Sesame Seeds (Sortex Cleaned / 99.95% Purity)</t>
        </is>
      </c>
      <c r="C1305" t="inlineStr">
        <is>
          <t>SES-WHT-EXP-01</t>
        </is>
      </c>
      <c r="E1305" t="inlineStr">
        <is>
          <t>FIXED</t>
        </is>
      </c>
      <c r="F1305" t="n">
        <v>0</v>
      </c>
      <c r="G1305" t="inlineStr">
        <is>
          <t>USD</t>
        </is>
      </c>
      <c r="I1305" t="inlineStr">
        <is>
          <t>Metric Ton</t>
        </is>
      </c>
      <c r="M1305" t="n">
        <v>0</v>
      </c>
      <c r="N1305" t="n">
        <v>0</v>
      </c>
      <c r="Q1305" t="inlineStr">
        <is>
          <t>aca22f63-b620-436b-a981-f7d5a8ac871b</t>
        </is>
      </c>
      <c r="R1305" t="inlineStr">
        <is>
          <t>Oil seeds and oleaginous fruits; miscellaneous grains, seeds and fruit; industrial or medicinal plants; straw and fodder</t>
        </is>
      </c>
      <c r="S1305" t="inlineStr">
        <is>
          <t>72844ebb-3e6f-4553-a4bf-bf3dceaeb7af</t>
        </is>
      </c>
      <c r="T1305" t="inlineStr">
        <is>
          <t>Other oil seeds and oleaginous fruits, whether or not broken</t>
        </is>
      </c>
      <c r="U1305" t="inlineStr">
        <is>
          <t>5cf13abc-31bd-4f9c-b026-32aab3e12700</t>
        </is>
      </c>
      <c r="V1305" t="inlineStr">
        <is>
          <t>Fremora Impex</t>
        </is>
      </c>
      <c r="W1305" t="inlineStr">
        <is>
          <t>BPVPB6998D</t>
        </is>
      </c>
      <c r="X1305" t="n">
        <v>0</v>
      </c>
      <c r="Y1305" t="n">
        <v>0</v>
      </c>
      <c r="Z1305" t="n">
        <v>12074090</v>
      </c>
      <c r="AA1305" t="inlineStr">
        <is>
          <t>OTHER</t>
        </is>
      </c>
      <c r="AB1305" t="inlineStr">
        <is>
          <t>http://indiausatrade.mea.gov.in/api/public/image/stream?key=products%2F20260819T094809Z-387116-fdd7ffdf-download-cropped.jpg</t>
        </is>
      </c>
      <c r="AC1305" t="inlineStr">
        <is>
          <t>2026-08-19T09:48:09.874Z</t>
        </is>
      </c>
    </row>
    <row r="1306">
      <c r="A1306" t="inlineStr">
        <is>
          <t>6ebf9b3a-e3a8-462d-b145-f9c098ada31f</t>
        </is>
      </c>
      <c r="B1306" t="inlineStr">
        <is>
          <t>Premium Indian Natural Black Sesame Seeds (Z-Black / Regular Black - Sortex Cleaned)</t>
        </is>
      </c>
      <c r="C1306" t="inlineStr">
        <is>
          <t>SES-BLK-EXP-01</t>
        </is>
      </c>
      <c r="E1306" t="inlineStr">
        <is>
          <t>FIXED</t>
        </is>
      </c>
      <c r="F1306" t="n">
        <v>0</v>
      </c>
      <c r="G1306" t="inlineStr">
        <is>
          <t>USD</t>
        </is>
      </c>
      <c r="I1306" t="inlineStr">
        <is>
          <t>Metric Ton</t>
        </is>
      </c>
      <c r="M1306" t="n">
        <v>0</v>
      </c>
      <c r="N1306" t="n">
        <v>0</v>
      </c>
      <c r="Q1306" t="inlineStr">
        <is>
          <t>aca22f63-b620-436b-a981-f7d5a8ac871b</t>
        </is>
      </c>
      <c r="R1306" t="inlineStr">
        <is>
          <t>Oil seeds and oleaginous fruits; miscellaneous grains, seeds and fruit; industrial or medicinal plants; straw and fodder</t>
        </is>
      </c>
      <c r="S1306" t="inlineStr">
        <is>
          <t>72844ebb-3e6f-4553-a4bf-bf3dceaeb7af</t>
        </is>
      </c>
      <c r="T1306" t="inlineStr">
        <is>
          <t>Other oil seeds and oleaginous fruits, whether or not broken</t>
        </is>
      </c>
      <c r="U1306" t="inlineStr">
        <is>
          <t>5cf13abc-31bd-4f9c-b026-32aab3e12700</t>
        </is>
      </c>
      <c r="V1306" t="inlineStr">
        <is>
          <t>Fremora Impex</t>
        </is>
      </c>
      <c r="W1306" t="inlineStr">
        <is>
          <t>BPVPB6998D</t>
        </is>
      </c>
      <c r="X1306" t="n">
        <v>0</v>
      </c>
      <c r="Y1306" t="n">
        <v>0</v>
      </c>
      <c r="Z1306" t="n">
        <v>12074090</v>
      </c>
      <c r="AA1306" t="inlineStr">
        <is>
          <t>OTHER</t>
        </is>
      </c>
      <c r="AB1306" t="inlineStr">
        <is>
          <t>http://indiausatrade.mea.gov.in/api/public/image/stream?key=products%2F20260819T093221Z-379091-7d77f3a0-Infrared-Roasted%20Black%20Sesame%20Seeds-cropped.jpg</t>
        </is>
      </c>
      <c r="AC1306" t="inlineStr">
        <is>
          <t>2026-08-19T09:32:21.560Z</t>
        </is>
      </c>
    </row>
    <row r="1307">
      <c r="A1307" t="inlineStr">
        <is>
          <t>eb974bae-4227-490a-a4dc-c6b24fcf74d0</t>
        </is>
      </c>
      <c r="B1307" t="inlineStr">
        <is>
          <t>Indian Groundnut Kernels / Peanuts (Bold, Java &amp; TJ Varieties - Sortex Cleaned)</t>
        </is>
      </c>
      <c r="C1307" t="inlineStr">
        <is>
          <t>G-NUT-EXP-01</t>
        </is>
      </c>
      <c r="E1307" t="inlineStr">
        <is>
          <t>FIXED</t>
        </is>
      </c>
      <c r="F1307" t="n">
        <v>0</v>
      </c>
      <c r="G1307" t="inlineStr">
        <is>
          <t>USD</t>
        </is>
      </c>
      <c r="I1307" t="inlineStr">
        <is>
          <t>Metric Ton</t>
        </is>
      </c>
      <c r="M1307" t="n">
        <v>0</v>
      </c>
      <c r="N1307" t="n">
        <v>0</v>
      </c>
      <c r="Q1307" t="inlineStr">
        <is>
          <t>aca22f63-b620-436b-a981-f7d5a8ac871b</t>
        </is>
      </c>
      <c r="R1307" t="inlineStr">
        <is>
          <t>Oil seeds and oleaginous fruits; miscellaneous grains, seeds and fruit; industrial or medicinal plants; straw and fodder</t>
        </is>
      </c>
      <c r="S1307" t="inlineStr">
        <is>
          <t>46aa6530-a873-4446-b39a-b192b581d028</t>
        </is>
      </c>
      <c r="T1307" t="inlineStr">
        <is>
          <t>Ground-nuts, not roasted or otherwise cooked, whether or not shelled or broken</t>
        </is>
      </c>
      <c r="U1307" t="inlineStr">
        <is>
          <t>5cf13abc-31bd-4f9c-b026-32aab3e12700</t>
        </is>
      </c>
      <c r="V1307" t="inlineStr">
        <is>
          <t>Fremora Impex</t>
        </is>
      </c>
      <c r="W1307" t="inlineStr">
        <is>
          <t>BPVPB6998D</t>
        </is>
      </c>
      <c r="X1307" t="n">
        <v>0</v>
      </c>
      <c r="Y1307" t="n">
        <v>0</v>
      </c>
      <c r="Z1307" t="n">
        <v>12024220</v>
      </c>
      <c r="AA1307" t="inlineStr">
        <is>
          <t>KERNELS,OTHER</t>
        </is>
      </c>
      <c r="AB1307" t="inlineStr">
        <is>
          <t>http://indiausatrade.mea.gov.in/api/public/image/stream?key=products%2F20260819T101225Z-853979-8daff882-Java%20Peanut%2080_90-cropped.jpg</t>
        </is>
      </c>
      <c r="AC1307" t="inlineStr">
        <is>
          <t>2026-08-19T10:12:25.397Z</t>
        </is>
      </c>
    </row>
    <row r="1308">
      <c r="A1308" t="inlineStr">
        <is>
          <t>2864c699-c587-4db1-a93e-b33312638893</t>
        </is>
      </c>
      <c r="B1308" t="inlineStr">
        <is>
          <t>Imperial Shrinathji Relief - Crimson Velvet Wall Art</t>
        </is>
      </c>
      <c r="C1308" t="inlineStr">
        <is>
          <t>AH-WAL-REL-083</t>
        </is>
      </c>
      <c r="E1308" t="inlineStr">
        <is>
          <t>FIXED</t>
        </is>
      </c>
      <c r="F1308" t="n">
        <v>925</v>
      </c>
      <c r="G1308" t="inlineStr">
        <is>
          <t>USD</t>
        </is>
      </c>
      <c r="J1308" t="n">
        <v>1</v>
      </c>
      <c r="M1308" t="n">
        <v>0</v>
      </c>
      <c r="N1308" t="n">
        <v>0</v>
      </c>
      <c r="Q1308" t="inlineStr">
        <is>
          <t>e8faae68-4158-490d-94dc-011010f81963</t>
        </is>
      </c>
      <c r="R1308" t="inlineStr">
        <is>
          <t>Works of art, collectors' pieces and antiques</t>
        </is>
      </c>
      <c r="S1308" t="inlineStr">
        <is>
          <t>c0b717ff-8df2-4d01-9d4f-9e982c857d62</t>
        </is>
      </c>
      <c r="T1308" t="inlineStr">
        <is>
          <t>Original sculptures and statuary, in any material</t>
        </is>
      </c>
      <c r="U1308" t="inlineStr">
        <is>
          <t>eeaa9800-35cf-4afa-bd03-803166445ea9</t>
        </is>
      </c>
      <c r="V1308" t="inlineStr">
        <is>
          <t>Adira Biotech</t>
        </is>
      </c>
      <c r="W1308" t="inlineStr">
        <is>
          <t>EVPPB4270P</t>
        </is>
      </c>
      <c r="X1308" t="n">
        <v>0</v>
      </c>
      <c r="Y1308" t="n">
        <v>1</v>
      </c>
      <c r="Z1308" t="n">
        <v>97039090</v>
      </c>
      <c r="AA1308" t="inlineStr">
        <is>
          <t>OTHER</t>
        </is>
      </c>
      <c r="AB1308" t="inlineStr">
        <is>
          <t>http://indiausatrade.mea.gov.in/api/public/image/stream?key=products%2F637659845-AH-WAL-REL-083%20Imperial%20Shrinathji%20Relief%20-%20Crimson%20Velvet%20(1).png</t>
        </is>
      </c>
      <c r="AC1308" t="inlineStr">
        <is>
          <t>2026-04-22T06:01:29.550Z</t>
        </is>
      </c>
    </row>
    <row r="1309">
      <c r="A1309" t="inlineStr">
        <is>
          <t>43e03df6-24b2-4781-8f3b-0cc556ebbf4b</t>
        </is>
      </c>
      <c r="B1309" t="inlineStr">
        <is>
          <t>Shringar Shrinathji Relief - Classic Black Wall Art</t>
        </is>
      </c>
      <c r="C1309" t="inlineStr">
        <is>
          <t>AH-WAL-REL-087</t>
        </is>
      </c>
      <c r="E1309" t="inlineStr">
        <is>
          <t>FIXED</t>
        </is>
      </c>
      <c r="F1309" t="n">
        <v>925</v>
      </c>
      <c r="G1309" t="inlineStr">
        <is>
          <t>USD</t>
        </is>
      </c>
      <c r="J1309" t="n">
        <v>1</v>
      </c>
      <c r="M1309" t="n">
        <v>0</v>
      </c>
      <c r="N1309" t="n">
        <v>0</v>
      </c>
      <c r="Q1309" t="inlineStr">
        <is>
          <t>e8faae68-4158-490d-94dc-011010f81963</t>
        </is>
      </c>
      <c r="R1309" t="inlineStr">
        <is>
          <t>Works of art, collectors' pieces and antiques</t>
        </is>
      </c>
      <c r="S1309" t="inlineStr">
        <is>
          <t>c0b717ff-8df2-4d01-9d4f-9e982c857d62</t>
        </is>
      </c>
      <c r="T1309" t="inlineStr">
        <is>
          <t>Original sculptures and statuary, in any material</t>
        </is>
      </c>
      <c r="U1309" t="inlineStr">
        <is>
          <t>eeaa9800-35cf-4afa-bd03-803166445ea9</t>
        </is>
      </c>
      <c r="V1309" t="inlineStr">
        <is>
          <t>Adira Biotech</t>
        </is>
      </c>
      <c r="W1309" t="inlineStr">
        <is>
          <t>EVPPB4270P</t>
        </is>
      </c>
      <c r="X1309" t="n">
        <v>0</v>
      </c>
      <c r="Y1309" t="n">
        <v>1</v>
      </c>
      <c r="Z1309" t="n">
        <v>97039090</v>
      </c>
      <c r="AA1309" t="inlineStr">
        <is>
          <t>OTHER</t>
        </is>
      </c>
      <c r="AB1309" t="inlineStr">
        <is>
          <t>http://indiausatrade.mea.gov.in/api/public/image/stream?key=products%2F880915961-AH-WAL-REL-087%20Shringar%20Shrinathji%20Relief%20-%20Classic%20Black%20(3).png</t>
        </is>
      </c>
      <c r="AC1309" t="inlineStr">
        <is>
          <t>2026-04-22T06:05:24.878Z</t>
        </is>
      </c>
    </row>
    <row r="1310">
      <c r="A1310" t="inlineStr">
        <is>
          <t>9966c425-77ea-45c4-8114-a1a49f44498b</t>
        </is>
      </c>
      <c r="B1310" t="inlineStr">
        <is>
          <t>Heritage 3D Shrinathji Relief - Midnight Onyx Wall Art</t>
        </is>
      </c>
      <c r="C1310" t="inlineStr">
        <is>
          <t>AH-WAL-REL-081</t>
        </is>
      </c>
      <c r="E1310" t="inlineStr">
        <is>
          <t>FIXED</t>
        </is>
      </c>
      <c r="F1310" t="n">
        <v>925</v>
      </c>
      <c r="G1310" t="inlineStr">
        <is>
          <t>USD</t>
        </is>
      </c>
      <c r="J1310" t="n">
        <v>1</v>
      </c>
      <c r="M1310" t="n">
        <v>0</v>
      </c>
      <c r="N1310" t="n">
        <v>0</v>
      </c>
      <c r="Q1310" t="inlineStr">
        <is>
          <t>e8faae68-4158-490d-94dc-011010f81963</t>
        </is>
      </c>
      <c r="R1310" t="inlineStr">
        <is>
          <t>Works of art, collectors' pieces and antiques</t>
        </is>
      </c>
      <c r="S1310" t="inlineStr">
        <is>
          <t>c0b717ff-8df2-4d01-9d4f-9e982c857d62</t>
        </is>
      </c>
      <c r="T1310" t="inlineStr">
        <is>
          <t>Original sculptures and statuary, in any material</t>
        </is>
      </c>
      <c r="U1310" t="inlineStr">
        <is>
          <t>eeaa9800-35cf-4afa-bd03-803166445ea9</t>
        </is>
      </c>
      <c r="V1310" t="inlineStr">
        <is>
          <t>Adira Biotech</t>
        </is>
      </c>
      <c r="W1310" t="inlineStr">
        <is>
          <t>EVPPB4270P</t>
        </is>
      </c>
      <c r="X1310" t="n">
        <v>0</v>
      </c>
      <c r="Y1310" t="n">
        <v>0</v>
      </c>
      <c r="Z1310" t="n">
        <v>97039090</v>
      </c>
      <c r="AA1310" t="inlineStr">
        <is>
          <t>OTHER</t>
        </is>
      </c>
      <c r="AB1310" t="inlineStr">
        <is>
          <t>http://indiausatrade.mea.gov.in/api/public/image/stream?key=products%2F360959870-AH-WAL-REL-081%20Heritage%203D%20Shrinathji%20Relief%20-%20Midnight%20Onyx%20(1).png</t>
        </is>
      </c>
      <c r="AC1310" t="inlineStr">
        <is>
          <t>2026-04-22T05:59:26.788Z</t>
        </is>
      </c>
    </row>
    <row r="1311">
      <c r="A1311" t="inlineStr">
        <is>
          <t>5a93b581-e39b-4599-97fd-afb06111948d</t>
        </is>
      </c>
      <c r="B1311" t="inlineStr">
        <is>
          <t>Luminous Shrinathji 3D Shadow Box Wall Art</t>
        </is>
      </c>
      <c r="C1311" t="inlineStr">
        <is>
          <t>AH-WAL-REL-084</t>
        </is>
      </c>
      <c r="E1311" t="inlineStr">
        <is>
          <t>FIXED</t>
        </is>
      </c>
      <c r="F1311" t="n">
        <v>925</v>
      </c>
      <c r="G1311" t="inlineStr">
        <is>
          <t>USD</t>
        </is>
      </c>
      <c r="J1311" t="n">
        <v>1</v>
      </c>
      <c r="M1311" t="n">
        <v>0</v>
      </c>
      <c r="N1311" t="n">
        <v>0</v>
      </c>
      <c r="Q1311" t="inlineStr">
        <is>
          <t>e8faae68-4158-490d-94dc-011010f81963</t>
        </is>
      </c>
      <c r="R1311" t="inlineStr">
        <is>
          <t>Works of art, collectors' pieces and antiques</t>
        </is>
      </c>
      <c r="S1311" t="inlineStr">
        <is>
          <t>c0b717ff-8df2-4d01-9d4f-9e982c857d62</t>
        </is>
      </c>
      <c r="T1311" t="inlineStr">
        <is>
          <t>Original sculptures and statuary, in any material</t>
        </is>
      </c>
      <c r="U1311" t="inlineStr">
        <is>
          <t>eeaa9800-35cf-4afa-bd03-803166445ea9</t>
        </is>
      </c>
      <c r="V1311" t="inlineStr">
        <is>
          <t>Adira Biotech</t>
        </is>
      </c>
      <c r="W1311" t="inlineStr">
        <is>
          <t>EVPPB4270P</t>
        </is>
      </c>
      <c r="X1311" t="n">
        <v>0</v>
      </c>
      <c r="Y1311" t="n">
        <v>0</v>
      </c>
      <c r="Z1311" t="n">
        <v>97039090</v>
      </c>
      <c r="AA1311" t="inlineStr">
        <is>
          <t>OTHER</t>
        </is>
      </c>
      <c r="AB1311" t="inlineStr">
        <is>
          <t>http://indiausatrade.mea.gov.in/api/public/image/stream?key=products%2F726102132-AH-WAL-REL-084%20Luminous%20Shrinathji%203D%20Shadow%20Box%20(1).png</t>
        </is>
      </c>
      <c r="AC1311" t="inlineStr">
        <is>
          <t>2026-04-22T06:03:12.591Z</t>
        </is>
      </c>
    </row>
    <row r="1312">
      <c r="A1312" t="inlineStr">
        <is>
          <t>d894ce52-cb59-43df-a0ed-7124840647ca</t>
        </is>
      </c>
      <c r="B1312" t="inlineStr">
        <is>
          <t>Divine Shrinathji Relief - Alabaster White Wall Art</t>
        </is>
      </c>
      <c r="C1312" t="inlineStr">
        <is>
          <t>AH-WAL-REL-077</t>
        </is>
      </c>
      <c r="E1312" t="inlineStr">
        <is>
          <t>FIXED</t>
        </is>
      </c>
      <c r="F1312" t="n">
        <v>925</v>
      </c>
      <c r="G1312" t="inlineStr">
        <is>
          <t>USD</t>
        </is>
      </c>
      <c r="J1312" t="n">
        <v>1</v>
      </c>
      <c r="M1312" t="n">
        <v>0</v>
      </c>
      <c r="N1312" t="n">
        <v>0</v>
      </c>
      <c r="Q1312" t="inlineStr">
        <is>
          <t>e8faae68-4158-490d-94dc-011010f81963</t>
        </is>
      </c>
      <c r="R1312" t="inlineStr">
        <is>
          <t>Works of art, collectors' pieces and antiques</t>
        </is>
      </c>
      <c r="S1312" t="inlineStr">
        <is>
          <t>c0b717ff-8df2-4d01-9d4f-9e982c857d62</t>
        </is>
      </c>
      <c r="T1312" t="inlineStr">
        <is>
          <t>Original sculptures and statuary, in any material</t>
        </is>
      </c>
      <c r="U1312" t="inlineStr">
        <is>
          <t>eeaa9800-35cf-4afa-bd03-803166445ea9</t>
        </is>
      </c>
      <c r="V1312" t="inlineStr">
        <is>
          <t>Adira Biotech</t>
        </is>
      </c>
      <c r="W1312" t="inlineStr">
        <is>
          <t>EVPPB4270P</t>
        </is>
      </c>
      <c r="X1312" t="n">
        <v>0</v>
      </c>
      <c r="Y1312" t="n">
        <v>0</v>
      </c>
      <c r="Z1312" t="n">
        <v>97039090</v>
      </c>
      <c r="AA1312" t="inlineStr">
        <is>
          <t>OTHER</t>
        </is>
      </c>
      <c r="AB1312" t="inlineStr">
        <is>
          <t>http://indiausatrade.mea.gov.in/api/public/image/stream?key=products%2F709472222-AH-WAL-REL-077%20Divine%20Shrinathji%20Relief%20-%20Alabaster%20White%20(1).png</t>
        </is>
      </c>
      <c r="AC1312" t="inlineStr">
        <is>
          <t>2026-04-22T05:49:46.678Z</t>
        </is>
      </c>
    </row>
    <row r="1313">
      <c r="A1313" t="inlineStr">
        <is>
          <t>6efdd7e6-3300-4348-9fed-0ab9d4034632</t>
        </is>
      </c>
      <c r="B1313" t="inlineStr">
        <is>
          <t>Hand-Painted Pichwai - Floral Vanamala Wall Art</t>
        </is>
      </c>
      <c r="C1313" t="inlineStr">
        <is>
          <t>AH-WAL-PCH-080</t>
        </is>
      </c>
      <c r="E1313" t="inlineStr">
        <is>
          <t>FIXED</t>
        </is>
      </c>
      <c r="F1313" t="n">
        <v>925</v>
      </c>
      <c r="G1313" t="inlineStr">
        <is>
          <t>USD</t>
        </is>
      </c>
      <c r="J1313" t="n">
        <v>1</v>
      </c>
      <c r="M1313" t="n">
        <v>0</v>
      </c>
      <c r="N1313" t="n">
        <v>0</v>
      </c>
      <c r="Q1313" t="inlineStr">
        <is>
          <t>e8faae68-4158-490d-94dc-011010f81963</t>
        </is>
      </c>
      <c r="R1313" t="inlineStr">
        <is>
          <t>Works of art, collectors' pieces and antiques</t>
        </is>
      </c>
      <c r="S1313" t="inlineStr">
        <is>
          <t>b45acb27-5325-4562-bfaf-0bfecfb93727</t>
        </is>
      </c>
      <c r="T1313" t="inlineStr">
        <is>
          <t>Paintings, drawings and pastels, executed entirely by hand, other than drawings of heading 4906 and other than hand-painted or hand-decorated manufactured articles; collages and similar decorative plaques</t>
        </is>
      </c>
      <c r="U1313" t="inlineStr">
        <is>
          <t>eeaa9800-35cf-4afa-bd03-803166445ea9</t>
        </is>
      </c>
      <c r="V1313" t="inlineStr">
        <is>
          <t>Adira Biotech</t>
        </is>
      </c>
      <c r="W1313" t="inlineStr">
        <is>
          <t>EVPPB4270P</t>
        </is>
      </c>
      <c r="X1313" t="n">
        <v>0</v>
      </c>
      <c r="Y1313" t="n">
        <v>0</v>
      </c>
      <c r="Z1313" t="n">
        <v>97019900</v>
      </c>
      <c r="AA1313" t="inlineStr">
        <is>
          <t>OTHER</t>
        </is>
      </c>
      <c r="AB1313" t="inlineStr">
        <is>
          <t>http://indiausatrade.mea.gov.in/api/public/image/stream?key=products%2F248578316-AH-WAL-PCH-080%20Hand-Painted%20Pichwai%20-%20Floral%20Vanamala%20(1).png</t>
        </is>
      </c>
      <c r="AC1313" t="inlineStr">
        <is>
          <t>2026-04-22T05:55:54.615Z</t>
        </is>
      </c>
    </row>
    <row r="1314">
      <c r="A1314" t="inlineStr">
        <is>
          <t>0ec4ddca-fb67-4802-8267-02b7b493488b</t>
        </is>
      </c>
      <c r="B1314" t="inlineStr">
        <is>
          <t>FABRIC SOURCING</t>
        </is>
      </c>
      <c r="C1314" t="inlineStr">
        <is>
          <t>GJFBS</t>
        </is>
      </c>
      <c r="E1314" t="inlineStr">
        <is>
          <t>FIXED</t>
        </is>
      </c>
      <c r="F1314" t="n">
        <v>12</v>
      </c>
      <c r="G1314" t="inlineStr">
        <is>
          <t>USD</t>
        </is>
      </c>
      <c r="M1314" t="n">
        <v>0</v>
      </c>
      <c r="N1314" t="n">
        <v>0</v>
      </c>
      <c r="Q1314" t="inlineStr">
        <is>
          <t>430b0a08-8314-460c-8c73-a843ac95c6d6</t>
        </is>
      </c>
      <c r="R1314" t="inlineStr">
        <is>
          <t>Services</t>
        </is>
      </c>
      <c r="U1314" t="inlineStr">
        <is>
          <t>717866ba-b2e6-4059-8b7c-db8961fc17a9</t>
        </is>
      </c>
      <c r="V1314" t="inlineStr">
        <is>
          <t>GINJ DESIGNS PVT LTD</t>
        </is>
      </c>
      <c r="W1314" t="inlineStr">
        <is>
          <t>0516519662</t>
        </is>
      </c>
      <c r="X1314" t="n">
        <v>0</v>
      </c>
      <c r="Y1314" t="n">
        <v>2</v>
      </c>
      <c r="AA1314" t="inlineStr">
        <is>
          <t>Services</t>
        </is>
      </c>
      <c r="AB1314" t="inlineStr">
        <is>
          <t>http://indiausatrade.mea.gov.in/api/public/image/stream?key=products%2F184362392-BAMBOO%20PLAIN.jpg</t>
        </is>
      </c>
      <c r="AC1314" t="inlineStr">
        <is>
          <t>2026-04-23T08:53:09.982Z</t>
        </is>
      </c>
    </row>
    <row r="1315">
      <c r="A1315" t="inlineStr">
        <is>
          <t>970f1345-0c1d-43da-8775-8cde0b05d00e</t>
        </is>
      </c>
      <c r="B1315" t="inlineStr">
        <is>
          <t>BAGS</t>
        </is>
      </c>
      <c r="C1315" t="inlineStr">
        <is>
          <t>GJBG</t>
        </is>
      </c>
      <c r="E1315" t="inlineStr">
        <is>
          <t>FIXED</t>
        </is>
      </c>
      <c r="F1315" t="n">
        <v>15</v>
      </c>
      <c r="G1315" t="inlineStr">
        <is>
          <t>USD</t>
        </is>
      </c>
      <c r="J1315" t="n">
        <v>100</v>
      </c>
      <c r="M1315" t="n">
        <v>0</v>
      </c>
      <c r="N1315" t="n">
        <v>0</v>
      </c>
      <c r="Q1315" t="inlineStr">
        <is>
          <t>ce997265-f6b8-486f-a3c8-d2ff0a0ef7ea</t>
        </is>
      </c>
      <c r="R1315" t="inlineStr">
        <is>
          <t>Other made-up textile articles; sets; worn clothing and worn textile articles; rags</t>
        </is>
      </c>
      <c r="S1315" t="inlineStr">
        <is>
          <t>134f08fd-011a-4485-b57f-015e2948f5a6</t>
        </is>
      </c>
      <c r="T1315" t="inlineStr">
        <is>
          <t>Sacks and bags, of a kind used for the packing of goods</t>
        </is>
      </c>
      <c r="U1315" t="inlineStr">
        <is>
          <t>717866ba-b2e6-4059-8b7c-db8961fc17a9</t>
        </is>
      </c>
      <c r="V1315" t="inlineStr">
        <is>
          <t>GINJ DESIGNS PVT LTD</t>
        </is>
      </c>
      <c r="W1315" t="inlineStr">
        <is>
          <t>0516519662</t>
        </is>
      </c>
      <c r="X1315" t="n">
        <v>0</v>
      </c>
      <c r="Y1315" t="n">
        <v>1</v>
      </c>
      <c r="Z1315" t="n">
        <v>63051090</v>
      </c>
      <c r="AA1315" t="inlineStr">
        <is>
          <t>OTHER</t>
        </is>
      </c>
      <c r="AB1315" t="inlineStr">
        <is>
          <t>http://indiausatrade.mea.gov.in/api/public/image/stream?key=products%2F827598462-Beaded%20Jute%20Shopping%20Bag.jpg</t>
        </is>
      </c>
      <c r="AC1315" t="inlineStr">
        <is>
          <t>2026-04-21T14:27:59.764Z</t>
        </is>
      </c>
    </row>
    <row r="1316">
      <c r="A1316" t="inlineStr">
        <is>
          <t>0b3aa5ac-8d5c-47ad-9afa-8b39e50fd3d4</t>
        </is>
      </c>
      <c r="B1316" t="inlineStr">
        <is>
          <t>Resort Wear</t>
        </is>
      </c>
      <c r="C1316" t="inlineStr">
        <is>
          <t>GJRW</t>
        </is>
      </c>
      <c r="E1316" t="inlineStr">
        <is>
          <t>FIXED</t>
        </is>
      </c>
      <c r="F1316" t="n">
        <v>65</v>
      </c>
      <c r="G1316" t="inlineStr">
        <is>
          <t>USD</t>
        </is>
      </c>
      <c r="J1316" t="n">
        <v>150</v>
      </c>
      <c r="M1316" t="n">
        <v>0</v>
      </c>
      <c r="N1316" t="n">
        <v>0</v>
      </c>
      <c r="Q1316" t="inlineStr">
        <is>
          <t>d47ea3d2-777f-446b-a2db-444787dbb778</t>
        </is>
      </c>
      <c r="R1316" t="inlineStr">
        <is>
          <t>Articles of apparel and clothing accessories, not knitted or crocheted</t>
        </is>
      </c>
      <c r="S1316" t="inlineStr">
        <is>
          <t>d49d4687-953f-487c-a648-888535df90ae</t>
        </is>
      </c>
      <c r="T1316" t="inlineStr">
        <is>
          <t>Women's or girls' suits, ensembles, jackets, blazers, dresses, skirts, divided skirts, trousers, bib and brace overalls, breeches and shorts (other than swimwear)</t>
        </is>
      </c>
      <c r="U1316" t="inlineStr">
        <is>
          <t>717866ba-b2e6-4059-8b7c-db8961fc17a9</t>
        </is>
      </c>
      <c r="V1316" t="inlineStr">
        <is>
          <t>GINJ DESIGNS PVT LTD</t>
        </is>
      </c>
      <c r="W1316" t="inlineStr">
        <is>
          <t>0516519662</t>
        </is>
      </c>
      <c r="X1316" t="n">
        <v>0</v>
      </c>
      <c r="Y1316" t="n">
        <v>1</v>
      </c>
      <c r="Z1316" t="n">
        <v>62044220</v>
      </c>
      <c r="AA1316" t="inlineStr">
        <is>
          <t>HANDLOOM</t>
        </is>
      </c>
      <c r="AB1316" t="inlineStr">
        <is>
          <t>http://indiausatrade.mea.gov.in/api/public/image/stream?key=products%2F965107513-Digital%20print%20on%20MuslinResort%20Wear%20FullDress%20.jpg</t>
        </is>
      </c>
      <c r="AC1316" t="inlineStr">
        <is>
          <t>2026-04-21T12:00:17.936Z</t>
        </is>
      </c>
    </row>
    <row r="1317">
      <c r="A1317" t="inlineStr">
        <is>
          <t>b6418396-817b-4264-8363-97887dcc4fb8</t>
        </is>
      </c>
      <c r="B1317" t="inlineStr">
        <is>
          <t>T-SHIRTS</t>
        </is>
      </c>
      <c r="C1317" t="inlineStr">
        <is>
          <t>GJTS</t>
        </is>
      </c>
      <c r="E1317" t="inlineStr">
        <is>
          <t>FIXED</t>
        </is>
      </c>
      <c r="F1317" t="n">
        <v>18</v>
      </c>
      <c r="G1317" t="inlineStr">
        <is>
          <t>USD</t>
        </is>
      </c>
      <c r="J1317" t="n">
        <v>5000</v>
      </c>
      <c r="M1317" t="n">
        <v>0</v>
      </c>
      <c r="N1317" t="n">
        <v>0</v>
      </c>
      <c r="Q1317" t="inlineStr">
        <is>
          <t>80350d30-efd5-47ed-816f-57c18d87e523</t>
        </is>
      </c>
      <c r="R1317" t="inlineStr">
        <is>
          <t>Articles of apparel and clothing accessories, knitted or crocheted</t>
        </is>
      </c>
      <c r="S1317" t="inlineStr">
        <is>
          <t>d090c952-a4e2-4feb-a945-7a7384608aba</t>
        </is>
      </c>
      <c r="T1317" t="inlineStr">
        <is>
          <t>T-shirts, singlets and other vests, knitted or crocheted</t>
        </is>
      </c>
      <c r="U1317" t="inlineStr">
        <is>
          <t>717866ba-b2e6-4059-8b7c-db8961fc17a9</t>
        </is>
      </c>
      <c r="V1317" t="inlineStr">
        <is>
          <t>GINJ DESIGNS PVT LTD</t>
        </is>
      </c>
      <c r="W1317" t="inlineStr">
        <is>
          <t>0516519662</t>
        </is>
      </c>
      <c r="X1317" t="n">
        <v>0</v>
      </c>
      <c r="Y1317" t="n">
        <v>1</v>
      </c>
      <c r="Z1317" t="n">
        <v>61091000</v>
      </c>
      <c r="AA1317" t="inlineStr">
        <is>
          <t>OF COTTON</t>
        </is>
      </c>
      <c r="AB1317" t="inlineStr">
        <is>
          <t>http://indiausatrade.mea.gov.in/api/public/image/stream?key=products%2F169836559-PHOTO-2023-04-28-17-25-00.jpg</t>
        </is>
      </c>
      <c r="AC1317" t="inlineStr">
        <is>
          <t>2026-04-21T12:56:12.850Z</t>
        </is>
      </c>
    </row>
    <row r="1318">
      <c r="A1318" t="inlineStr">
        <is>
          <t>957e8bca-d662-456a-ae14-a00c519512ad</t>
        </is>
      </c>
      <c r="B1318" t="inlineStr">
        <is>
          <t>Fashion Jewelry</t>
        </is>
      </c>
      <c r="C1318" t="inlineStr">
        <is>
          <t>GJJW</t>
        </is>
      </c>
      <c r="E1318" t="inlineStr">
        <is>
          <t>FIXED</t>
        </is>
      </c>
      <c r="F1318" t="n">
        <v>10</v>
      </c>
      <c r="G1318" t="inlineStr">
        <is>
          <t>USD</t>
        </is>
      </c>
      <c r="J1318" t="n">
        <v>500</v>
      </c>
      <c r="M1318" t="n">
        <v>0</v>
      </c>
      <c r="N1318" t="n">
        <v>0</v>
      </c>
      <c r="Q1318" t="inlineStr">
        <is>
          <t>f53d4f25-827b-4272-b297-45cd49022120</t>
        </is>
      </c>
      <c r="R1318" t="inlineStr">
        <is>
          <t>Clocks and watches and parts thereof</t>
        </is>
      </c>
      <c r="S1318" t="inlineStr">
        <is>
          <t>b1a13b83-70ce-429e-8af8-7d8c6d292a34</t>
        </is>
      </c>
      <c r="T1318" t="inlineStr">
        <is>
          <t>Other clock or watch parts</t>
        </is>
      </c>
      <c r="U1318" t="inlineStr">
        <is>
          <t>717866ba-b2e6-4059-8b7c-db8961fc17a9</t>
        </is>
      </c>
      <c r="V1318" t="inlineStr">
        <is>
          <t>GINJ DESIGNS PVT LTD</t>
        </is>
      </c>
      <c r="W1318" t="inlineStr">
        <is>
          <t>0516519662</t>
        </is>
      </c>
      <c r="X1318" t="n">
        <v>0</v>
      </c>
      <c r="Y1318" t="n">
        <v>1</v>
      </c>
      <c r="Z1318" t="n">
        <v>91149030</v>
      </c>
      <c r="AA1318" t="inlineStr">
        <is>
          <t>JEWELS</t>
        </is>
      </c>
      <c r="AB1318" t="inlineStr">
        <is>
          <t>http://indiausatrade.mea.gov.in/api/public/image/stream?key=products%2F838464219-Picture9.png</t>
        </is>
      </c>
      <c r="AC1318" t="inlineStr">
        <is>
          <t>2026-04-22T08:07:12.934Z</t>
        </is>
      </c>
    </row>
    <row r="1319">
      <c r="A1319" t="inlineStr">
        <is>
          <t>291c880d-2787-4d68-bd58-81bc0247e794</t>
        </is>
      </c>
      <c r="B1319" t="inlineStr">
        <is>
          <t xml:space="preserve">Specialised Designer Customised Digital Printing </t>
        </is>
      </c>
      <c r="E1319" t="inlineStr">
        <is>
          <t>FIXED</t>
        </is>
      </c>
      <c r="F1319" t="n">
        <v>12</v>
      </c>
      <c r="G1319" t="inlineStr">
        <is>
          <t>USD</t>
        </is>
      </c>
      <c r="M1319" t="n">
        <v>0</v>
      </c>
      <c r="N1319" t="n">
        <v>0</v>
      </c>
      <c r="Q1319" t="inlineStr">
        <is>
          <t>430b0a08-8314-460c-8c73-a843ac95c6d6</t>
        </is>
      </c>
      <c r="R1319" t="inlineStr">
        <is>
          <t>Services</t>
        </is>
      </c>
      <c r="U1319" t="inlineStr">
        <is>
          <t>717866ba-b2e6-4059-8b7c-db8961fc17a9</t>
        </is>
      </c>
      <c r="V1319" t="inlineStr">
        <is>
          <t>GINJ DESIGNS PVT LTD</t>
        </is>
      </c>
      <c r="W1319" t="inlineStr">
        <is>
          <t>0516519662</t>
        </is>
      </c>
      <c r="X1319" t="n">
        <v>0</v>
      </c>
      <c r="Y1319" t="n">
        <v>0</v>
      </c>
      <c r="AA1319" t="inlineStr">
        <is>
          <t>Services</t>
        </is>
      </c>
      <c r="AB1319" t="inlineStr">
        <is>
          <t>http://indiausatrade.mea.gov.in/api/public/image/stream?key=products%2F928928916-IMG_6586.JPEG</t>
        </is>
      </c>
      <c r="AC1319" t="inlineStr">
        <is>
          <t>2026-04-22T08:40:12.836Z</t>
        </is>
      </c>
    </row>
    <row r="1320">
      <c r="A1320" t="inlineStr">
        <is>
          <t>229eb51f-1d08-419e-8031-3531117f8adb</t>
        </is>
      </c>
      <c r="B1320" t="inlineStr">
        <is>
          <t>Beach Wear</t>
        </is>
      </c>
      <c r="C1320" t="inlineStr">
        <is>
          <t>GJBW</t>
        </is>
      </c>
      <c r="E1320" t="inlineStr">
        <is>
          <t>FIXED</t>
        </is>
      </c>
      <c r="F1320" t="n">
        <v>35</v>
      </c>
      <c r="G1320" t="inlineStr">
        <is>
          <t>USD</t>
        </is>
      </c>
      <c r="J1320" t="n">
        <v>150</v>
      </c>
      <c r="M1320" t="n">
        <v>0</v>
      </c>
      <c r="N1320" t="n">
        <v>0</v>
      </c>
      <c r="Q1320" t="inlineStr">
        <is>
          <t>d47ea3d2-777f-446b-a2db-444787dbb778</t>
        </is>
      </c>
      <c r="R1320" t="inlineStr">
        <is>
          <t>Articles of apparel and clothing accessories, not knitted or crocheted</t>
        </is>
      </c>
      <c r="S1320" t="inlineStr">
        <is>
          <t>d49d4687-953f-487c-a648-888535df90ae</t>
        </is>
      </c>
      <c r="T1320" t="inlineStr">
        <is>
          <t>Women's or girls' suits, ensembles, jackets, blazers, dresses, skirts, divided skirts, trousers, bib and brace overalls, breeches and shorts (other than swimwear)</t>
        </is>
      </c>
      <c r="U1320" t="inlineStr">
        <is>
          <t>717866ba-b2e6-4059-8b7c-db8961fc17a9</t>
        </is>
      </c>
      <c r="V1320" t="inlineStr">
        <is>
          <t>GINJ DESIGNS PVT LTD</t>
        </is>
      </c>
      <c r="W1320" t="inlineStr">
        <is>
          <t>0516519662</t>
        </is>
      </c>
      <c r="X1320" t="n">
        <v>0</v>
      </c>
      <c r="Y1320" t="n">
        <v>0</v>
      </c>
      <c r="Z1320" t="n">
        <v>62044290</v>
      </c>
      <c r="AA1320" t="inlineStr">
        <is>
          <t>OTHER</t>
        </is>
      </c>
      <c r="AB1320" t="inlineStr">
        <is>
          <t>http://indiausatrade.mea.gov.in/api/public/image/stream?key=products%2F240232158-Digital%20Printed%20Silk%20Beach%20Wear%20Long%20Jumpsuit.jpeg</t>
        </is>
      </c>
      <c r="AC1320" t="inlineStr">
        <is>
          <t>2026-04-21T12:07:31.803Z</t>
        </is>
      </c>
    </row>
    <row r="1321">
      <c r="A1321" t="inlineStr">
        <is>
          <t>74431300-2a96-4d6c-b483-8ff2d29ef7cd</t>
        </is>
      </c>
      <c r="B1321" t="inlineStr">
        <is>
          <t>Rugs &amp; Carpets</t>
        </is>
      </c>
      <c r="C1321" t="inlineStr">
        <is>
          <t>GJWW</t>
        </is>
      </c>
      <c r="E1321" t="inlineStr">
        <is>
          <t>FIXED</t>
        </is>
      </c>
      <c r="F1321" t="n">
        <v>0</v>
      </c>
      <c r="G1321" t="inlineStr">
        <is>
          <t>USD</t>
        </is>
      </c>
      <c r="I1321" t="inlineStr">
        <is>
          <t>SqMeter</t>
        </is>
      </c>
      <c r="M1321" t="n">
        <v>0</v>
      </c>
      <c r="N1321" t="n">
        <v>0</v>
      </c>
      <c r="Q1321" t="inlineStr">
        <is>
          <t>7bd372b1-c023-44d2-b290-a40f5ef40213</t>
        </is>
      </c>
      <c r="R1321" t="inlineStr">
        <is>
          <t>Manufactures of straw, of esparto or of other plaiting materials; basketware and wickerwork</t>
        </is>
      </c>
      <c r="S1321" t="inlineStr">
        <is>
          <t>0fd901c9-181c-4e70-912c-dd2311ddde8f</t>
        </is>
      </c>
      <c r="T1321" t="inlineStr">
        <is>
          <t>Plaiting materials, whether or not assembled into strips; plaiting materials, plaits and similar products of plaiting materials, whether or not assembled into strips; plaiting materials bound together in parallel strands or woven, in sheet form, whethe...</t>
        </is>
      </c>
      <c r="U1321" t="inlineStr">
        <is>
          <t>717866ba-b2e6-4059-8b7c-db8961fc17a9</t>
        </is>
      </c>
      <c r="V1321" t="inlineStr">
        <is>
          <t>GINJ DESIGNS PVT LTD</t>
        </is>
      </c>
      <c r="W1321" t="inlineStr">
        <is>
          <t>0516519662</t>
        </is>
      </c>
      <c r="X1321" t="n">
        <v>0</v>
      </c>
      <c r="Y1321" t="n">
        <v>0</v>
      </c>
      <c r="Z1321" t="n">
        <v>46012900</v>
      </c>
      <c r="AA1321" t="inlineStr">
        <is>
          <t>OTHER</t>
        </is>
      </c>
      <c r="AB1321" t="inlineStr">
        <is>
          <t>http://indiausatrade.mea.gov.in/api/public/image/stream?key=products%2F20260812T082627Z-850899-cf2a334e-GJHTUWL%20(2)-cropped.jpg</t>
        </is>
      </c>
      <c r="AC1321" t="inlineStr">
        <is>
          <t>2026-08-12T08:26:27.616Z</t>
        </is>
      </c>
    </row>
    <row r="1322">
      <c r="A1322" t="inlineStr">
        <is>
          <t>e88cec60-10e6-4a1b-9645-4b756c5c4884</t>
        </is>
      </c>
      <c r="B1322" t="inlineStr">
        <is>
          <t>Designer Customised Woolen Wear</t>
        </is>
      </c>
      <c r="C1322" t="inlineStr">
        <is>
          <t>GJWW</t>
        </is>
      </c>
      <c r="E1322" t="inlineStr">
        <is>
          <t>FIXED</t>
        </is>
      </c>
      <c r="F1322" t="n">
        <v>75</v>
      </c>
      <c r="G1322" t="inlineStr">
        <is>
          <t>USD</t>
        </is>
      </c>
      <c r="J1322" t="n">
        <v>150</v>
      </c>
      <c r="M1322" t="n">
        <v>0</v>
      </c>
      <c r="N1322" t="n">
        <v>0</v>
      </c>
      <c r="Q1322" t="inlineStr">
        <is>
          <t>80350d30-efd5-47ed-816f-57c18d87e523</t>
        </is>
      </c>
      <c r="R1322" t="inlineStr">
        <is>
          <t>Articles of apparel and clothing accessories, knitted or crocheted</t>
        </is>
      </c>
      <c r="S1322" t="inlineStr">
        <is>
          <t>98fd2f16-870b-403e-9dff-c0db7c1d4e89</t>
        </is>
      </c>
      <c r="T1322" t="inlineStr">
        <is>
          <t>Jerseys, pullovers, cardigans, waistcoats and similar articles, knitted or crocheted</t>
        </is>
      </c>
      <c r="U1322" t="inlineStr">
        <is>
          <t>717866ba-b2e6-4059-8b7c-db8961fc17a9</t>
        </is>
      </c>
      <c r="V1322" t="inlineStr">
        <is>
          <t>GINJ DESIGNS PVT LTD</t>
        </is>
      </c>
      <c r="W1322" t="inlineStr">
        <is>
          <t>0516519662</t>
        </is>
      </c>
      <c r="X1322" t="n">
        <v>0</v>
      </c>
      <c r="Y1322" t="n">
        <v>0</v>
      </c>
      <c r="Z1322" t="n">
        <v>61101120</v>
      </c>
      <c r="AA1322" t="inlineStr">
        <is>
          <t>SWEATERS AND CARDIGANS</t>
        </is>
      </c>
      <c r="AB1322" t="inlineStr">
        <is>
          <t>http://indiausatrade.mea.gov.in/api/public/image/stream?key=products%2F220603701-%231a.JPG</t>
        </is>
      </c>
      <c r="AC1322" t="inlineStr">
        <is>
          <t>2026-04-21T13:32:05.640Z</t>
        </is>
      </c>
    </row>
    <row r="1323">
      <c r="A1323" t="inlineStr">
        <is>
          <t>a6465ce8-4b4c-4d07-9aac-268b1ac52966</t>
        </is>
      </c>
      <c r="B1323" t="inlineStr">
        <is>
          <t>Sequins Beads Cocktail Wear</t>
        </is>
      </c>
      <c r="C1323" t="inlineStr">
        <is>
          <t>GJCW</t>
        </is>
      </c>
      <c r="E1323" t="inlineStr">
        <is>
          <t>FIXED</t>
        </is>
      </c>
      <c r="F1323" t="n">
        <v>0</v>
      </c>
      <c r="G1323" t="inlineStr">
        <is>
          <t>USD</t>
        </is>
      </c>
      <c r="I1323" t="inlineStr">
        <is>
          <t>Unit</t>
        </is>
      </c>
      <c r="M1323" t="n">
        <v>0</v>
      </c>
      <c r="N1323" t="n">
        <v>0</v>
      </c>
      <c r="Q1323" t="inlineStr">
        <is>
          <t>d47ea3d2-777f-446b-a2db-444787dbb778</t>
        </is>
      </c>
      <c r="R1323" t="inlineStr">
        <is>
          <t>Articles of apparel and clothing accessories, not knitted or crocheted</t>
        </is>
      </c>
      <c r="S1323" t="inlineStr">
        <is>
          <t>d49d4687-953f-487c-a648-888535df90ae</t>
        </is>
      </c>
      <c r="T1323" t="inlineStr">
        <is>
          <t>Women's or girls' suits, ensembles, jackets, blazers, dresses, skirts, divided skirts, trousers, bib and brace overalls, breeches and shorts (other than swimwear)</t>
        </is>
      </c>
      <c r="U1323" t="inlineStr">
        <is>
          <t>717866ba-b2e6-4059-8b7c-db8961fc17a9</t>
        </is>
      </c>
      <c r="V1323" t="inlineStr">
        <is>
          <t>GINJ DESIGNS PVT LTD</t>
        </is>
      </c>
      <c r="W1323" t="inlineStr">
        <is>
          <t>0516519662</t>
        </is>
      </c>
      <c r="X1323" t="n">
        <v>0</v>
      </c>
      <c r="Y1323" t="n">
        <v>0</v>
      </c>
      <c r="Z1323" t="n">
        <v>62044390</v>
      </c>
      <c r="AA1323" t="inlineStr">
        <is>
          <t>OTHER</t>
        </is>
      </c>
      <c r="AB1323" t="inlineStr">
        <is>
          <t>http://indiausatrade.mea.gov.in/api/public/image/stream?key=products%2F691257637-IMG-20250811-WA0161.jpg</t>
        </is>
      </c>
      <c r="AC1323" t="inlineStr">
        <is>
          <t>2026-04-21T11:38:32.222Z</t>
        </is>
      </c>
    </row>
    <row r="1324">
      <c r="A1324" t="inlineStr">
        <is>
          <t>f79fe172-e639-4642-9a65-6db2153f131f</t>
        </is>
      </c>
      <c r="B1324" t="inlineStr">
        <is>
          <t>Produce Roll</t>
        </is>
      </c>
      <c r="C1324" t="inlineStr">
        <is>
          <t>39</t>
        </is>
      </c>
      <c r="E1324" t="inlineStr">
        <is>
          <t>FIXED</t>
        </is>
      </c>
      <c r="F1324" t="n">
        <v>1</v>
      </c>
      <c r="G1324" t="inlineStr">
        <is>
          <t>USD</t>
        </is>
      </c>
      <c r="M1324" t="n">
        <v>0</v>
      </c>
      <c r="N1324" t="n">
        <v>0</v>
      </c>
      <c r="Q1324" t="inlineStr">
        <is>
          <t>24055375-a41a-454c-96a0-9b6b95ddf41d</t>
        </is>
      </c>
      <c r="R1324" t="inlineStr">
        <is>
          <t>Plastics and articles thereof</t>
        </is>
      </c>
      <c r="S1324" t="inlineStr">
        <is>
          <t>3af1cf03-4a74-4e0b-8ef2-e1081d8b707e</t>
        </is>
      </c>
      <c r="T1324" t="inlineStr">
        <is>
          <t>Articles for the conveyance or packing of goods, of plastics; stoppers, lids, caps and other closures, of plastics</t>
        </is>
      </c>
      <c r="U1324" t="inlineStr">
        <is>
          <t>20b50916-a655-4d58-8281-949cb171a2c3</t>
        </is>
      </c>
      <c r="V1324" t="inlineStr">
        <is>
          <t>SONA FLEX INDUSTRIES</t>
        </is>
      </c>
      <c r="W1324" t="inlineStr">
        <is>
          <t>3403002705</t>
        </is>
      </c>
      <c r="X1324" t="n">
        <v>0</v>
      </c>
      <c r="Y1324" t="n">
        <v>0</v>
      </c>
      <c r="Z1324" t="n">
        <v>39232100</v>
      </c>
      <c r="AA1324" t="inlineStr">
        <is>
          <t>OF POLYMERS OF ETHYLENE</t>
        </is>
      </c>
      <c r="AB1324" t="inlineStr">
        <is>
          <t>http://indiausatrade.mea.gov.in/api/public/image/stream?key=products%2F20260810T060008Z-944933-54a0130d-produce_roll_image_8-cropped.png</t>
        </is>
      </c>
      <c r="AC1324" t="inlineStr">
        <is>
          <t>2026-08-10T06:00:08.725Z</t>
        </is>
      </c>
    </row>
    <row r="1325">
      <c r="A1325" t="inlineStr">
        <is>
          <t>2c0b2cf8-16af-4aee-a7b3-a39898cb5ad9</t>
        </is>
      </c>
      <c r="B1325" t="inlineStr">
        <is>
          <t>ICE BAG</t>
        </is>
      </c>
      <c r="C1325" t="inlineStr">
        <is>
          <t>39</t>
        </is>
      </c>
      <c r="E1325" t="inlineStr">
        <is>
          <t>FIXED</t>
        </is>
      </c>
      <c r="F1325" t="n">
        <v>1</v>
      </c>
      <c r="G1325" t="inlineStr">
        <is>
          <t>USD</t>
        </is>
      </c>
      <c r="M1325" t="n">
        <v>0</v>
      </c>
      <c r="N1325" t="n">
        <v>0</v>
      </c>
      <c r="Q1325" t="inlineStr">
        <is>
          <t>24055375-a41a-454c-96a0-9b6b95ddf41d</t>
        </is>
      </c>
      <c r="R1325" t="inlineStr">
        <is>
          <t>Plastics and articles thereof</t>
        </is>
      </c>
      <c r="S1325" t="inlineStr">
        <is>
          <t>3af1cf03-4a74-4e0b-8ef2-e1081d8b707e</t>
        </is>
      </c>
      <c r="T1325" t="inlineStr">
        <is>
          <t>Articles for the conveyance or packing of goods, of plastics; stoppers, lids, caps and other closures, of plastics</t>
        </is>
      </c>
      <c r="U1325" t="inlineStr">
        <is>
          <t>20b50916-a655-4d58-8281-949cb171a2c3</t>
        </is>
      </c>
      <c r="V1325" t="inlineStr">
        <is>
          <t>SONA FLEX INDUSTRIES</t>
        </is>
      </c>
      <c r="W1325" t="inlineStr">
        <is>
          <t>3403002705</t>
        </is>
      </c>
      <c r="X1325" t="n">
        <v>0</v>
      </c>
      <c r="Y1325" t="n">
        <v>0</v>
      </c>
      <c r="Z1325" t="n">
        <v>39232100</v>
      </c>
      <c r="AA1325" t="inlineStr">
        <is>
          <t>OF POLYMERS OF ETHYLENE</t>
        </is>
      </c>
      <c r="AB1325" t="inlineStr">
        <is>
          <t>http://indiausatrade.mea.gov.in/api/public/image/stream?key=products%2F20260810T060319Z-781367-b2047fa5-WhatsApp%20Image%202026-05-08%20at%2012.04.22-cropped.jpg</t>
        </is>
      </c>
      <c r="AC1325" t="inlineStr">
        <is>
          <t>2026-08-10T06:03:19.523Z</t>
        </is>
      </c>
    </row>
    <row r="1326">
      <c r="A1326" t="inlineStr">
        <is>
          <t>c513dd2a-7c74-4fa6-9f2b-0f1b01d8e530</t>
        </is>
      </c>
      <c r="B1326" t="inlineStr">
        <is>
          <t>PAPER BAG</t>
        </is>
      </c>
      <c r="C1326" t="inlineStr">
        <is>
          <t>48</t>
        </is>
      </c>
      <c r="E1326" t="inlineStr">
        <is>
          <t>FIXED</t>
        </is>
      </c>
      <c r="F1326" t="n">
        <v>1</v>
      </c>
      <c r="G1326" t="inlineStr">
        <is>
          <t>USD</t>
        </is>
      </c>
      <c r="M1326" t="n">
        <v>0</v>
      </c>
      <c r="N1326" t="n">
        <v>0</v>
      </c>
      <c r="Q1326" t="inlineStr">
        <is>
          <t>7ab8d365-836c-4189-8161-76fa993e3467</t>
        </is>
      </c>
      <c r="R1326" t="inlineStr">
        <is>
          <t>Paper and paperboard; articles of paper pulp, of paper or of paperboard</t>
        </is>
      </c>
      <c r="S1326" t="inlineStr">
        <is>
          <t>e32c00b7-8936-4ff4-9b88-de7cb901a3c2</t>
        </is>
      </c>
      <c r="T1326" t="inlineStr">
        <is>
          <t>Cartons, boxes, cases, bags and other packing containers, of paper, paperboard, cellulose wadding or webs of cellulose fibres; box files, letter trays, storage boxes and similar articles, of paper or paperboard, of a kind used in offices, shops or the ...</t>
        </is>
      </c>
      <c r="U1326" t="inlineStr">
        <is>
          <t>20b50916-a655-4d58-8281-949cb171a2c3</t>
        </is>
      </c>
      <c r="V1326" t="inlineStr">
        <is>
          <t>SONA FLEX INDUSTRIES</t>
        </is>
      </c>
      <c r="W1326" t="inlineStr">
        <is>
          <t>3403002705</t>
        </is>
      </c>
      <c r="X1326" t="n">
        <v>0</v>
      </c>
      <c r="Y1326" t="n">
        <v>0</v>
      </c>
      <c r="Z1326" t="n">
        <v>48194000</v>
      </c>
      <c r="AA1326" t="inlineStr">
        <is>
          <t>OTHER SACKS AND BAGS, INCLUDING CONES</t>
        </is>
      </c>
      <c r="AB1326" t="inlineStr">
        <is>
          <t>http://indiausatrade.mea.gov.in/api/public/image/stream?key=products%2F20260810T061728Z-788899-4b5ec1e0-paper%20bag%201-cropped.jpg</t>
        </is>
      </c>
      <c r="AC1326" t="inlineStr">
        <is>
          <t>2026-08-10T06:17:28.430Z</t>
        </is>
      </c>
    </row>
    <row r="1327">
      <c r="A1327" t="inlineStr">
        <is>
          <t>05dd4d96-3758-4f30-a46c-8819e055d62b</t>
        </is>
      </c>
      <c r="B1327" t="inlineStr">
        <is>
          <t>Drawstring Garbage bag - EMBOSSED &amp; PLAIN</t>
        </is>
      </c>
      <c r="C1327" t="inlineStr">
        <is>
          <t>39</t>
        </is>
      </c>
      <c r="E1327" t="inlineStr">
        <is>
          <t>FIXED</t>
        </is>
      </c>
      <c r="F1327" t="n">
        <v>1</v>
      </c>
      <c r="G1327" t="inlineStr">
        <is>
          <t>USD</t>
        </is>
      </c>
      <c r="M1327" t="n">
        <v>0</v>
      </c>
      <c r="N1327" t="n">
        <v>0</v>
      </c>
      <c r="Q1327" t="inlineStr">
        <is>
          <t>24055375-a41a-454c-96a0-9b6b95ddf41d</t>
        </is>
      </c>
      <c r="R1327" t="inlineStr">
        <is>
          <t>Plastics and articles thereof</t>
        </is>
      </c>
      <c r="S1327" t="inlineStr">
        <is>
          <t>3af1cf03-4a74-4e0b-8ef2-e1081d8b707e</t>
        </is>
      </c>
      <c r="T1327" t="inlineStr">
        <is>
          <t>Articles for the conveyance or packing of goods, of plastics; stoppers, lids, caps and other closures, of plastics</t>
        </is>
      </c>
      <c r="U1327" t="inlineStr">
        <is>
          <t>20b50916-a655-4d58-8281-949cb171a2c3</t>
        </is>
      </c>
      <c r="V1327" t="inlineStr">
        <is>
          <t>SONA FLEX INDUSTRIES</t>
        </is>
      </c>
      <c r="W1327" t="inlineStr">
        <is>
          <t>3403002705</t>
        </is>
      </c>
      <c r="X1327" t="n">
        <v>0</v>
      </c>
      <c r="Y1327" t="n">
        <v>0</v>
      </c>
      <c r="Z1327" t="n">
        <v>39232100</v>
      </c>
      <c r="AA1327" t="inlineStr">
        <is>
          <t>OF POLYMERS OF ETHYLENE</t>
        </is>
      </c>
      <c r="AB1327" t="inlineStr">
        <is>
          <t>http://indiausatrade.mea.gov.in/api/public/image/stream?key=products%2F20260810T062708Z-605442-5dfc6ad3-9-cropped.png</t>
        </is>
      </c>
      <c r="AC1327" t="inlineStr">
        <is>
          <t>2026-08-10T06:27:08.953Z</t>
        </is>
      </c>
    </row>
    <row r="1328">
      <c r="A1328" t="inlineStr">
        <is>
          <t>289cfcc4-8dd4-429b-9cb2-5144e9b1ae53</t>
        </is>
      </c>
      <c r="B1328" t="inlineStr">
        <is>
          <t>Carry Bag</t>
        </is>
      </c>
      <c r="C1328" t="inlineStr">
        <is>
          <t>39</t>
        </is>
      </c>
      <c r="E1328" t="inlineStr">
        <is>
          <t>FIXED</t>
        </is>
      </c>
      <c r="F1328" t="n">
        <v>0</v>
      </c>
      <c r="G1328" t="inlineStr">
        <is>
          <t>USD</t>
        </is>
      </c>
      <c r="I1328" t="inlineStr">
        <is>
          <t>Metric Ton</t>
        </is>
      </c>
      <c r="M1328" t="n">
        <v>0</v>
      </c>
      <c r="N1328" t="n">
        <v>0</v>
      </c>
      <c r="Q1328" t="inlineStr">
        <is>
          <t>24055375-a41a-454c-96a0-9b6b95ddf41d</t>
        </is>
      </c>
      <c r="R1328" t="inlineStr">
        <is>
          <t>Plastics and articles thereof</t>
        </is>
      </c>
      <c r="S1328" t="inlineStr">
        <is>
          <t>3af1cf03-4a74-4e0b-8ef2-e1081d8b707e</t>
        </is>
      </c>
      <c r="T1328" t="inlineStr">
        <is>
          <t>Articles for the conveyance or packing of goods, of plastics; stoppers, lids, caps and other closures, of plastics</t>
        </is>
      </c>
      <c r="U1328" t="inlineStr">
        <is>
          <t>20b50916-a655-4d58-8281-949cb171a2c3</t>
        </is>
      </c>
      <c r="V1328" t="inlineStr">
        <is>
          <t>SONA FLEX INDUSTRIES</t>
        </is>
      </c>
      <c r="W1328" t="inlineStr">
        <is>
          <t>3403002705</t>
        </is>
      </c>
      <c r="X1328" t="n">
        <v>0</v>
      </c>
      <c r="Y1328" t="n">
        <v>0</v>
      </c>
      <c r="Z1328" t="n">
        <v>39232100</v>
      </c>
      <c r="AA1328" t="inlineStr">
        <is>
          <t>OF POLYMERS OF ETHYLENE</t>
        </is>
      </c>
      <c r="AB1328" t="inlineStr">
        <is>
          <t>http://indiausatrade.mea.gov.in/api/public/image/stream?key=products%2F20260810T052350Z-319405-30612bd1-FLower%20print%20master%20image-cropped.png</t>
        </is>
      </c>
      <c r="AC1328" t="inlineStr">
        <is>
          <t>2026-08-10T05:23:50.355Z</t>
        </is>
      </c>
    </row>
    <row r="1329">
      <c r="A1329" t="inlineStr">
        <is>
          <t>f2701c61-e134-442d-adb5-ab635eafb3a8</t>
        </is>
      </c>
      <c r="B1329" t="inlineStr">
        <is>
          <t>Stretch Film</t>
        </is>
      </c>
      <c r="C1329" t="inlineStr">
        <is>
          <t>39</t>
        </is>
      </c>
      <c r="E1329" t="inlineStr">
        <is>
          <t>FIXED</t>
        </is>
      </c>
      <c r="F1329" t="n">
        <v>0</v>
      </c>
      <c r="G1329" t="inlineStr">
        <is>
          <t>USD</t>
        </is>
      </c>
      <c r="M1329" t="n">
        <v>0</v>
      </c>
      <c r="N1329" t="n">
        <v>0</v>
      </c>
      <c r="Q1329" t="inlineStr">
        <is>
          <t>24055375-a41a-454c-96a0-9b6b95ddf41d</t>
        </is>
      </c>
      <c r="R1329" t="inlineStr">
        <is>
          <t>Plastics and articles thereof</t>
        </is>
      </c>
      <c r="S1329" t="inlineStr">
        <is>
          <t>ece226b5-0582-4fda-b95b-aa61e2f52b0b</t>
        </is>
      </c>
      <c r="T1329" t="inlineStr">
        <is>
          <t>Other plates, sheets, film, foil and strip, of plastics, non-cellular and not reinforced, laminated, supported or similarly combined with other materials</t>
        </is>
      </c>
      <c r="U1329" t="inlineStr">
        <is>
          <t>20b50916-a655-4d58-8281-949cb171a2c3</t>
        </is>
      </c>
      <c r="V1329" t="inlineStr">
        <is>
          <t>SONA FLEX INDUSTRIES</t>
        </is>
      </c>
      <c r="W1329" t="inlineStr">
        <is>
          <t>3403002705</t>
        </is>
      </c>
      <c r="X1329" t="n">
        <v>0</v>
      </c>
      <c r="Y1329" t="n">
        <v>0</v>
      </c>
      <c r="Z1329" t="n">
        <v>39201019</v>
      </c>
      <c r="AA1329" t="inlineStr">
        <is>
          <t>OTHER</t>
        </is>
      </c>
      <c r="AB1329" t="inlineStr">
        <is>
          <t>http://indiausatrade.mea.gov.in/api/public/image/stream?key=products%2F20260810T053518Z-918239-6abdf68f-Stretch%20film-cropped.jpg</t>
        </is>
      </c>
      <c r="AC1329" t="inlineStr">
        <is>
          <t>2026-08-10T05:35:18.224Z</t>
        </is>
      </c>
    </row>
    <row r="1330">
      <c r="A1330" t="inlineStr">
        <is>
          <t>bc4b09fc-17ae-4464-88cb-c685a4273b7b</t>
        </is>
      </c>
      <c r="B1330" t="inlineStr">
        <is>
          <t xml:space="preserve">Garbage Bag </t>
        </is>
      </c>
      <c r="C1330" t="inlineStr">
        <is>
          <t>39</t>
        </is>
      </c>
      <c r="E1330" t="inlineStr">
        <is>
          <t>FIXED</t>
        </is>
      </c>
      <c r="F1330" t="n">
        <v>1</v>
      </c>
      <c r="G1330" t="inlineStr">
        <is>
          <t>USD</t>
        </is>
      </c>
      <c r="M1330" t="n">
        <v>0</v>
      </c>
      <c r="N1330" t="n">
        <v>0</v>
      </c>
      <c r="Q1330" t="inlineStr">
        <is>
          <t>24055375-a41a-454c-96a0-9b6b95ddf41d</t>
        </is>
      </c>
      <c r="R1330" t="inlineStr">
        <is>
          <t>Plastics and articles thereof</t>
        </is>
      </c>
      <c r="S1330" t="inlineStr">
        <is>
          <t>3af1cf03-4a74-4e0b-8ef2-e1081d8b707e</t>
        </is>
      </c>
      <c r="T1330" t="inlineStr">
        <is>
          <t>Articles for the conveyance or packing of goods, of plastics; stoppers, lids, caps and other closures, of plastics</t>
        </is>
      </c>
      <c r="U1330" t="inlineStr">
        <is>
          <t>20b50916-a655-4d58-8281-949cb171a2c3</t>
        </is>
      </c>
      <c r="V1330" t="inlineStr">
        <is>
          <t>SONA FLEX INDUSTRIES</t>
        </is>
      </c>
      <c r="W1330" t="inlineStr">
        <is>
          <t>3403002705</t>
        </is>
      </c>
      <c r="X1330" t="n">
        <v>0</v>
      </c>
      <c r="Y1330" t="n">
        <v>0</v>
      </c>
      <c r="Z1330" t="n">
        <v>39232100</v>
      </c>
      <c r="AA1330" t="inlineStr">
        <is>
          <t>OF POLYMERS OF ETHYLENE</t>
        </is>
      </c>
      <c r="AB1330" t="inlineStr">
        <is>
          <t>http://indiausatrade.mea.gov.in/api/public/image/stream?key=products%2F20260810T054142Z-142642-ac5c5798-Garbage_Bag_Resized_for_Catalogue-cropped.jpg</t>
        </is>
      </c>
      <c r="AC1330" t="inlineStr">
        <is>
          <t>2026-08-10T05:41:42.218Z</t>
        </is>
      </c>
    </row>
    <row r="1331">
      <c r="A1331" t="inlineStr">
        <is>
          <t>192f1357-222b-41d8-b19a-3e09fc3fe3f0</t>
        </is>
      </c>
      <c r="B1331" t="inlineStr">
        <is>
          <t>108 Tiger Eye Mala 8 mm Beads Necklace Natural Gemstone Meditation Prayer Tassel boho gift</t>
        </is>
      </c>
      <c r="C1331" t="inlineStr">
        <is>
          <t>TIGR-EYES-8MM</t>
        </is>
      </c>
      <c r="E1331" t="inlineStr">
        <is>
          <t>FIXED</t>
        </is>
      </c>
      <c r="F1331" t="n">
        <v>9.99</v>
      </c>
      <c r="G1331" t="inlineStr">
        <is>
          <t>USD</t>
        </is>
      </c>
      <c r="I1331" t="inlineStr">
        <is>
          <t>Unit</t>
        </is>
      </c>
      <c r="J1331" t="n">
        <v>100</v>
      </c>
      <c r="M1331" t="n">
        <v>0</v>
      </c>
      <c r="N1331" t="n">
        <v>0</v>
      </c>
      <c r="Q1331" t="inlineStr">
        <is>
          <t>61b605bd-ac34-449f-86ab-074835b22837</t>
        </is>
      </c>
      <c r="R1331" t="inlineStr">
        <is>
          <t>Natural or cultured pearls, precious or semi-precious stones, precious metals, metals clad with precious metal, and articles thereof; imitation jewellery; coin</t>
        </is>
      </c>
      <c r="S1331" t="inlineStr">
        <is>
          <t>5ea65445-d297-426e-bfec-696eba5d9dfa</t>
        </is>
      </c>
      <c r="T1331" t="inlineStr">
        <is>
          <t>Articles of natural or cultured pearls, precious or semi-precious stones (natural, synthetic or reconstructed)</t>
        </is>
      </c>
      <c r="U1331" t="inlineStr">
        <is>
          <t>3aeb1a52-b747-4f01-9ee1-a08b2c9a6894</t>
        </is>
      </c>
      <c r="V1331" t="inlineStr">
        <is>
          <t>SUTRAM</t>
        </is>
      </c>
      <c r="W1331" t="inlineStr">
        <is>
          <t>3416905946</t>
        </is>
      </c>
      <c r="X1331" t="n">
        <v>0</v>
      </c>
      <c r="Y1331" t="n">
        <v>1</v>
      </c>
      <c r="Z1331" t="n">
        <v>71162000</v>
      </c>
      <c r="AA1331" t="inlineStr">
        <is>
          <t>OF PRECIOUS OR SEMI-PRECIOUS STONES (NATURAL, SYNTHETIC OR RECONSTRUCTED)</t>
        </is>
      </c>
      <c r="AB1331" t="inlineStr">
        <is>
          <t>http://indiausatrade.mea.gov.in/api/public/image/stream?key=products%2F20260525T122922Z-123491-351629e7-TIGERS%20EYE%20-cropped.jpg</t>
        </is>
      </c>
      <c r="AC1331" t="inlineStr">
        <is>
          <t>2026-05-25T12:29:22.462Z</t>
        </is>
      </c>
    </row>
    <row r="1332">
      <c r="A1332" t="inlineStr">
        <is>
          <t>82000e39-ee1d-482e-9281-afb78fceb5e6</t>
        </is>
      </c>
      <c r="B1332" t="inlineStr">
        <is>
          <t xml:space="preserve">Handmade Wooden Table Clock Antique brass floral fittings Ethnic Desk Clock boho decor 8 inch with iron stand </t>
        </is>
      </c>
      <c r="C1332" t="inlineStr">
        <is>
          <t>TC-BRASFITNG-8IN</t>
        </is>
      </c>
      <c r="E1332" t="inlineStr">
        <is>
          <t>FIXED</t>
        </is>
      </c>
      <c r="F1332" t="n">
        <v>14.99</v>
      </c>
      <c r="G1332" t="inlineStr">
        <is>
          <t>USD</t>
        </is>
      </c>
      <c r="I1332" t="inlineStr">
        <is>
          <t>Unit</t>
        </is>
      </c>
      <c r="J1332" t="n">
        <v>50</v>
      </c>
      <c r="M1332" t="n">
        <v>0</v>
      </c>
      <c r="N1332" t="n">
        <v>0</v>
      </c>
      <c r="Q1332" t="inlineStr">
        <is>
          <t>f53d4f25-827b-4272-b297-45cd49022120</t>
        </is>
      </c>
      <c r="R1332" t="inlineStr">
        <is>
          <t>Clocks and watches and parts thereof</t>
        </is>
      </c>
      <c r="S1332" t="inlineStr">
        <is>
          <t>06a07756-697f-414d-90ad-85fffe517b8a</t>
        </is>
      </c>
      <c r="T1332" t="inlineStr">
        <is>
          <t>Other clocks</t>
        </is>
      </c>
      <c r="U1332" t="inlineStr">
        <is>
          <t>3aeb1a52-b747-4f01-9ee1-a08b2c9a6894</t>
        </is>
      </c>
      <c r="V1332" t="inlineStr">
        <is>
          <t>SUTRAM</t>
        </is>
      </c>
      <c r="W1332" t="inlineStr">
        <is>
          <t>3416905946</t>
        </is>
      </c>
      <c r="X1332" t="n">
        <v>0</v>
      </c>
      <c r="Y1332" t="n">
        <v>0</v>
      </c>
      <c r="Z1332" t="n">
        <v>91052900</v>
      </c>
      <c r="AA1332" t="inlineStr">
        <is>
          <t>OTHER</t>
        </is>
      </c>
      <c r="AB1332" t="inlineStr">
        <is>
          <t>http://indiausatrade.mea.gov.in/api/public/image/stream?key=products%2F20260525T121952Z-344473-a10850fc-WhatsApp%20Image%202026-01-20%20at%2012.26.58-cropped.jpg</t>
        </is>
      </c>
      <c r="AC1332" t="inlineStr">
        <is>
          <t>2026-05-25T12:19:52.431Z</t>
        </is>
      </c>
    </row>
    <row r="1333">
      <c r="A1333" t="inlineStr">
        <is>
          <t>8cdf39ea-a2b4-4e46-8119-17949a4069a7</t>
        </is>
      </c>
      <c r="B1333" t="inlineStr">
        <is>
          <t>Handcrafted Wooden Wall Clock 10 Inch Vintage Pocket Watch Design | Brown Black with Brass fitting</t>
        </is>
      </c>
      <c r="C1333" t="inlineStr">
        <is>
          <t>WCPKT-BRWN01</t>
        </is>
      </c>
      <c r="E1333" t="inlineStr">
        <is>
          <t>FIXED</t>
        </is>
      </c>
      <c r="F1333" t="n">
        <v>19.99</v>
      </c>
      <c r="G1333" t="inlineStr">
        <is>
          <t>USD</t>
        </is>
      </c>
      <c r="I1333" t="inlineStr">
        <is>
          <t>Unit</t>
        </is>
      </c>
      <c r="J1333" t="n">
        <v>50</v>
      </c>
      <c r="M1333" t="n">
        <v>0</v>
      </c>
      <c r="N1333" t="n">
        <v>0</v>
      </c>
      <c r="Q1333" t="inlineStr">
        <is>
          <t>f53d4f25-827b-4272-b297-45cd49022120</t>
        </is>
      </c>
      <c r="R1333" t="inlineStr">
        <is>
          <t>Clocks and watches and parts thereof</t>
        </is>
      </c>
      <c r="S1333" t="inlineStr">
        <is>
          <t>06a07756-697f-414d-90ad-85fffe517b8a</t>
        </is>
      </c>
      <c r="T1333" t="inlineStr">
        <is>
          <t>Other clocks</t>
        </is>
      </c>
      <c r="U1333" t="inlineStr">
        <is>
          <t>3aeb1a52-b747-4f01-9ee1-a08b2c9a6894</t>
        </is>
      </c>
      <c r="V1333" t="inlineStr">
        <is>
          <t>SUTRAM</t>
        </is>
      </c>
      <c r="W1333" t="inlineStr">
        <is>
          <t>3416905946</t>
        </is>
      </c>
      <c r="X1333" t="n">
        <v>0</v>
      </c>
      <c r="Y1333" t="n">
        <v>0</v>
      </c>
      <c r="Z1333" t="n">
        <v>91052900</v>
      </c>
      <c r="AA1333" t="inlineStr">
        <is>
          <t>OTHER</t>
        </is>
      </c>
      <c r="AB1333" t="inlineStr">
        <is>
          <t>http://indiausatrade.mea.gov.in/api/public/image/stream?key=products%2F20260525T121439Z-772375-8471df00-WhatsApp%20Image%202026-01-20%20at%2012.27.10GG-cropped.jpg</t>
        </is>
      </c>
      <c r="AC1333" t="inlineStr">
        <is>
          <t>2026-05-25T12:14:39.130Z</t>
        </is>
      </c>
    </row>
    <row r="1334">
      <c r="A1334" t="inlineStr">
        <is>
          <t>1105cfbe-7403-4b43-8244-578e76e1486c</t>
        </is>
      </c>
      <c r="B1334" t="inlineStr">
        <is>
          <t xml:space="preserve">Handmade Wooden Wall Clock 10 Inch Vintage Ethnic Design Blue &amp; Brown teak wood Blocks </t>
        </is>
      </c>
      <c r="C1334" t="inlineStr">
        <is>
          <t>WC-10-BLOCK-BLUBLK</t>
        </is>
      </c>
      <c r="E1334" t="inlineStr">
        <is>
          <t>FIXED</t>
        </is>
      </c>
      <c r="F1334" t="n">
        <v>12.99</v>
      </c>
      <c r="G1334" t="inlineStr">
        <is>
          <t>USD</t>
        </is>
      </c>
      <c r="I1334" t="inlineStr">
        <is>
          <t>Unit</t>
        </is>
      </c>
      <c r="J1334" t="n">
        <v>50</v>
      </c>
      <c r="M1334" t="n">
        <v>0</v>
      </c>
      <c r="N1334" t="n">
        <v>0</v>
      </c>
      <c r="Q1334" t="inlineStr">
        <is>
          <t>f53d4f25-827b-4272-b297-45cd49022120</t>
        </is>
      </c>
      <c r="R1334" t="inlineStr">
        <is>
          <t>Clocks and watches and parts thereof</t>
        </is>
      </c>
      <c r="S1334" t="inlineStr">
        <is>
          <t>06a07756-697f-414d-90ad-85fffe517b8a</t>
        </is>
      </c>
      <c r="T1334" t="inlineStr">
        <is>
          <t>Other clocks</t>
        </is>
      </c>
      <c r="U1334" t="inlineStr">
        <is>
          <t>3aeb1a52-b747-4f01-9ee1-a08b2c9a6894</t>
        </is>
      </c>
      <c r="V1334" t="inlineStr">
        <is>
          <t>SUTRAM</t>
        </is>
      </c>
      <c r="W1334" t="inlineStr">
        <is>
          <t>3416905946</t>
        </is>
      </c>
      <c r="X1334" t="n">
        <v>0</v>
      </c>
      <c r="Y1334" t="n">
        <v>0</v>
      </c>
      <c r="Z1334" t="n">
        <v>91059990</v>
      </c>
      <c r="AA1334" t="inlineStr">
        <is>
          <t>OTHER</t>
        </is>
      </c>
      <c r="AB1334" t="inlineStr">
        <is>
          <t>http://indiausatrade.mea.gov.in/api/public/image/stream?key=products%2F20260526T084949Z-215785-c9efb81e-WhatsApp%20Image%202026-01-20%20at%2012.27.0622-cropped.jpg</t>
        </is>
      </c>
      <c r="AC1334" t="inlineStr">
        <is>
          <t>2026-05-26T08:49:49.506Z</t>
        </is>
      </c>
    </row>
    <row r="1335">
      <c r="A1335" t="inlineStr">
        <is>
          <t>54c943b1-ed80-4246-9c22-3719328bb57b</t>
        </is>
      </c>
      <c r="B1335" t="inlineStr">
        <is>
          <t>2.5" Rose Quartz Crystal Sphere Pink Healing Ball Polished Gemstone Reiki Decor USA</t>
        </is>
      </c>
      <c r="C1335" t="inlineStr">
        <is>
          <t xml:space="preserve">ROSE-QUARTZ-2.5 </t>
        </is>
      </c>
      <c r="E1335" t="inlineStr">
        <is>
          <t>FIXED</t>
        </is>
      </c>
      <c r="F1335" t="n">
        <v>22.99</v>
      </c>
      <c r="G1335" t="inlineStr">
        <is>
          <t>USD</t>
        </is>
      </c>
      <c r="I1335" t="inlineStr">
        <is>
          <t>Unit</t>
        </is>
      </c>
      <c r="J1335" t="n">
        <v>50</v>
      </c>
      <c r="M1335" t="n">
        <v>0</v>
      </c>
      <c r="N1335" t="n">
        <v>0</v>
      </c>
      <c r="Q1335" t="inlineStr">
        <is>
          <t>61b605bd-ac34-449f-86ab-074835b22837</t>
        </is>
      </c>
      <c r="R1335" t="inlineStr">
        <is>
          <t>Natural or cultured pearls, precious or semi-precious stones, precious metals, metals clad with precious metal, and articles thereof; imitation jewellery; coin</t>
        </is>
      </c>
      <c r="S1335" t="inlineStr">
        <is>
          <t>138e432e-6230-45ad-9644-c10e002e2538</t>
        </is>
      </c>
      <c r="T1335" t="inlineStr">
        <is>
          <t>Precious stones (other than diamonds) and semi-precious stones, whether or not worked or graded but not strung, mounted or set; ungraded precious stones (other than diamonds) and semi-precious stones, temporarily strung for convenience of transport</t>
        </is>
      </c>
      <c r="U1335" t="inlineStr">
        <is>
          <t>3aeb1a52-b747-4f01-9ee1-a08b2c9a6894</t>
        </is>
      </c>
      <c r="V1335" t="inlineStr">
        <is>
          <t>SUTRAM</t>
        </is>
      </c>
      <c r="W1335" t="inlineStr">
        <is>
          <t>3416905946</t>
        </is>
      </c>
      <c r="X1335" t="n">
        <v>0</v>
      </c>
      <c r="Y1335" t="n">
        <v>0</v>
      </c>
      <c r="Z1335" t="n">
        <v>71031011</v>
      </c>
      <c r="AA1335" t="inlineStr">
        <is>
          <t>PRECIOUS STONES (OTHER THAN DIAMONDS) AND SEMIPRECIOUS STONES, WHETHER OR NOT WORKED OR GRADED BUT NOT STRUNG, MOUNTED OR SET; UNGRADED PRECIOUS STONES (OTHER THAN DIAMONDS) AND SEMI-PRECIOUS STONES, TEMPORARILY STRUNG FOR CONVENIENCE OF TRANSPORT - UNWOR</t>
        </is>
      </c>
      <c r="AB1335" t="inlineStr">
        <is>
          <t>http://indiausatrade.mea.gov.in/api/public/image/stream?key=products%2F20260526T085410Z-722515-3f078e45-rose%203-cropped.jpg</t>
        </is>
      </c>
      <c r="AC1335" t="inlineStr">
        <is>
          <t>2026-05-26T08:54:10.049Z</t>
        </is>
      </c>
    </row>
    <row r="1336">
      <c r="A1336" t="inlineStr">
        <is>
          <t>92265dab-7b05-44b1-a578-b6843514ea1d</t>
        </is>
      </c>
      <c r="B1336" t="inlineStr">
        <is>
          <t>Natural Tiger Eye Sphere 2.5 Inch Golden Brown Crystal Ball Reiki Energy Stone</t>
        </is>
      </c>
      <c r="C1336" t="inlineStr">
        <is>
          <t>TIGR-EYES-2.5</t>
        </is>
      </c>
      <c r="E1336" t="inlineStr">
        <is>
          <t>FIXED</t>
        </is>
      </c>
      <c r="F1336" t="n">
        <v>22.99</v>
      </c>
      <c r="G1336" t="inlineStr">
        <is>
          <t>USD</t>
        </is>
      </c>
      <c r="I1336" t="inlineStr">
        <is>
          <t>Unit</t>
        </is>
      </c>
      <c r="J1336" t="n">
        <v>50</v>
      </c>
      <c r="M1336" t="n">
        <v>0</v>
      </c>
      <c r="N1336" t="n">
        <v>0</v>
      </c>
      <c r="Q1336" t="inlineStr">
        <is>
          <t>61b605bd-ac34-449f-86ab-074835b22837</t>
        </is>
      </c>
      <c r="R1336" t="inlineStr">
        <is>
          <t>Natural or cultured pearls, precious or semi-precious stones, precious metals, metals clad with precious metal, and articles thereof; imitation jewellery; coin</t>
        </is>
      </c>
      <c r="S1336" t="inlineStr">
        <is>
          <t>138e432e-6230-45ad-9644-c10e002e2538</t>
        </is>
      </c>
      <c r="T1336" t="inlineStr">
        <is>
          <t>Precious stones (other than diamonds) and semi-precious stones, whether or not worked or graded but not strung, mounted or set; ungraded precious stones (other than diamonds) and semi-precious stones, temporarily strung for convenience of transport</t>
        </is>
      </c>
      <c r="U1336" t="inlineStr">
        <is>
          <t>3aeb1a52-b747-4f01-9ee1-a08b2c9a6894</t>
        </is>
      </c>
      <c r="V1336" t="inlineStr">
        <is>
          <t>SUTRAM</t>
        </is>
      </c>
      <c r="W1336" t="inlineStr">
        <is>
          <t>3416905946</t>
        </is>
      </c>
      <c r="X1336" t="n">
        <v>0</v>
      </c>
      <c r="Y1336" t="n">
        <v>0</v>
      </c>
      <c r="Z1336" t="n">
        <v>71031012</v>
      </c>
      <c r="AA1336" t="inlineStr">
        <is>
          <t>PRECIOUS STONES (OTHER THAN DIAMONDS) AND SEMIPRECIOUS STONES, WHETHER OR NOT WORKED OR GRADED BUT NOT STRUNG, MOUNTED OR SET; UNGRADED PRECIOUS STONES (OTHER THAN DIAMONDS) AND SEMI-PRECIOUS STONES, TEMPORARILY STRUNG FOR CONVENIENCE OF TRANSPORT - UNWOR</t>
        </is>
      </c>
      <c r="AB1336" t="inlineStr">
        <is>
          <t>http://indiausatrade.mea.gov.in/api/public/image/stream?key=products%2F20260526T090020Z-410857-70560e39-tigers%20side-cropped.jpg</t>
        </is>
      </c>
      <c r="AC1336" t="inlineStr">
        <is>
          <t>2026-05-26T09:00:20.090Z</t>
        </is>
      </c>
    </row>
    <row r="1337">
      <c r="A1337" t="inlineStr">
        <is>
          <t>c3cce31f-b78b-4728-9522-b99bcbac20b2</t>
        </is>
      </c>
      <c r="B1337" t="inlineStr">
        <is>
          <t>Natural Labradorite Reclining Buddha Hand Carving 641g Large Blue Flash Crystal 6" Rare</t>
        </is>
      </c>
      <c r="C1337" t="inlineStr">
        <is>
          <t>BUDDHA-6"-LABRO</t>
        </is>
      </c>
      <c r="E1337" t="inlineStr">
        <is>
          <t>FIXED</t>
        </is>
      </c>
      <c r="F1337" t="n">
        <v>399.99</v>
      </c>
      <c r="G1337" t="inlineStr">
        <is>
          <t>USD</t>
        </is>
      </c>
      <c r="I1337" t="inlineStr">
        <is>
          <t>Unit</t>
        </is>
      </c>
      <c r="J1337" t="n">
        <v>1</v>
      </c>
      <c r="M1337" t="n">
        <v>0</v>
      </c>
      <c r="N1337" t="n">
        <v>0</v>
      </c>
      <c r="Q1337" t="inlineStr">
        <is>
          <t>61b605bd-ac34-449f-86ab-074835b22837</t>
        </is>
      </c>
      <c r="R1337" t="inlineStr">
        <is>
          <t>Natural or cultured pearls, precious or semi-precious stones, precious metals, metals clad with precious metal, and articles thereof; imitation jewellery; coin</t>
        </is>
      </c>
      <c r="S1337" t="inlineStr">
        <is>
          <t>138e432e-6230-45ad-9644-c10e002e2538</t>
        </is>
      </c>
      <c r="T1337" t="inlineStr">
        <is>
          <t>Precious stones (other than diamonds) and semi-precious stones, whether or not worked or graded but not strung, mounted or set; ungraded precious stones (other than diamonds) and semi-precious stones, temporarily strung for convenience of transport</t>
        </is>
      </c>
      <c r="U1337" t="inlineStr">
        <is>
          <t>3aeb1a52-b747-4f01-9ee1-a08b2c9a6894</t>
        </is>
      </c>
      <c r="V1337" t="inlineStr">
        <is>
          <t>SUTRAM</t>
        </is>
      </c>
      <c r="W1337" t="inlineStr">
        <is>
          <t>3416905946</t>
        </is>
      </c>
      <c r="X1337" t="n">
        <v>0</v>
      </c>
      <c r="Y1337" t="n">
        <v>0</v>
      </c>
      <c r="Z1337" t="n">
        <v>71031011</v>
      </c>
      <c r="AA1337" t="inlineStr">
        <is>
          <t>PRECIOUS STONES (OTHER THAN DIAMONDS) AND SEMIPRECIOUS STONES, WHETHER OR NOT WORKED OR GRADED BUT NOT STRUNG, MOUNTED OR SET; UNGRADED PRECIOUS STONES (OTHER THAN DIAMONDS) AND SEMI-PRECIOUS STONES, TEMPORARILY STRUNG FOR CONVENIENCE OF TRANSPORT - UNWOR</t>
        </is>
      </c>
      <c r="AB1337" t="inlineStr">
        <is>
          <t>http://indiausatrade.mea.gov.in/api/public/image/stream?key=products%2F20260525T125254Z-125947-e2203f9d-BUDDHA%20FULL%20FLASH%20-cropped.jpg</t>
        </is>
      </c>
      <c r="AC1337" t="inlineStr">
        <is>
          <t>2026-05-25T12:52:54.741Z</t>
        </is>
      </c>
    </row>
    <row r="1338">
      <c r="A1338" t="inlineStr">
        <is>
          <t>7f8bccd4-e371-4827-9a6f-45c7030e28b6</t>
        </is>
      </c>
      <c r="B1338" t="inlineStr">
        <is>
          <t>Aluminium Sheet Fabrication</t>
        </is>
      </c>
      <c r="C1338" t="inlineStr">
        <is>
          <t>76061200</t>
        </is>
      </c>
      <c r="E1338" t="inlineStr">
        <is>
          <t>FIXED</t>
        </is>
      </c>
      <c r="F1338" t="n">
        <v>31.58</v>
      </c>
      <c r="G1338" t="inlineStr">
        <is>
          <t>USD</t>
        </is>
      </c>
      <c r="J1338" t="n">
        <v>3000</v>
      </c>
      <c r="M1338" t="n">
        <v>0</v>
      </c>
      <c r="N1338" t="n">
        <v>0</v>
      </c>
      <c r="Q1338" t="inlineStr">
        <is>
          <t>3eaf88c3-e6bd-4603-88fb-2b17064bb155</t>
        </is>
      </c>
      <c r="R1338" t="inlineStr">
        <is>
          <t>Articles of iron or steel</t>
        </is>
      </c>
      <c r="S1338" t="inlineStr">
        <is>
          <t>4ec98e84-c1cd-4cad-8f48-d9e1842aebef</t>
        </is>
      </c>
      <c r="T1338" t="inlineStr">
        <is>
          <t>Other articles of iron or steel</t>
        </is>
      </c>
      <c r="U1338" t="inlineStr">
        <is>
          <t>4ad2bef2-1053-4485-9967-9ff72ba43e62</t>
        </is>
      </c>
      <c r="V1338" t="inlineStr">
        <is>
          <t>PERFECT PRECISION PRODUCTS LLP</t>
        </is>
      </c>
      <c r="W1338" t="inlineStr">
        <is>
          <t>ABBFP2229E</t>
        </is>
      </c>
      <c r="X1338" t="n">
        <v>0</v>
      </c>
      <c r="Y1338" t="n">
        <v>0</v>
      </c>
      <c r="Z1338" t="n">
        <v>73269060</v>
      </c>
      <c r="AA1338" t="inlineStr">
        <is>
          <t>MANUFACTURES OF STAINLESS STEEL</t>
        </is>
      </c>
      <c r="AB1338" t="inlineStr">
        <is>
          <t>http://indiausatrade.mea.gov.in/api/public/image/stream?key=products%2F20260513T115636Z-622259-7d36c535-aluminum-sheet-metal-parts-cropped.jpg</t>
        </is>
      </c>
      <c r="AC1338" t="inlineStr">
        <is>
          <t>2026-05-13T11:56:36.159Z</t>
        </is>
      </c>
    </row>
    <row r="1339">
      <c r="A1339" t="inlineStr">
        <is>
          <t>a5ccaf3e-ce98-4c1c-b6dd-d5178eabf5e8</t>
        </is>
      </c>
      <c r="B1339" t="inlineStr">
        <is>
          <t>Colors Powder Coating Service</t>
        </is>
      </c>
      <c r="C1339" t="inlineStr">
        <is>
          <t xml:space="preserve">998873 </t>
        </is>
      </c>
      <c r="E1339" t="inlineStr">
        <is>
          <t>FIXED</t>
        </is>
      </c>
      <c r="F1339" t="n">
        <v>21.05</v>
      </c>
      <c r="G1339" t="inlineStr">
        <is>
          <t>USD</t>
        </is>
      </c>
      <c r="M1339" t="n">
        <v>0</v>
      </c>
      <c r="N1339" t="n">
        <v>0</v>
      </c>
      <c r="Q1339" t="inlineStr">
        <is>
          <t>430b0a08-8314-460c-8c73-a843ac95c6d6</t>
        </is>
      </c>
      <c r="R1339" t="inlineStr">
        <is>
          <t>Services</t>
        </is>
      </c>
      <c r="U1339" t="inlineStr">
        <is>
          <t>4ad2bef2-1053-4485-9967-9ff72ba43e62</t>
        </is>
      </c>
      <c r="V1339" t="inlineStr">
        <is>
          <t>PERFECT PRECISION PRODUCTS LLP</t>
        </is>
      </c>
      <c r="W1339" t="inlineStr">
        <is>
          <t>ABBFP2229E</t>
        </is>
      </c>
      <c r="X1339" t="n">
        <v>0</v>
      </c>
      <c r="Y1339" t="n">
        <v>0</v>
      </c>
      <c r="AA1339" t="inlineStr">
        <is>
          <t>Services</t>
        </is>
      </c>
      <c r="AB1339" t="inlineStr">
        <is>
          <t>http://indiausatrade.mea.gov.in/api/public/image/stream?key=products%2F20260513T120222Z-954223-34ff12e4-6-cropped.jpg</t>
        </is>
      </c>
      <c r="AC1339" t="inlineStr">
        <is>
          <t>2026-05-13T12:02:22.038Z</t>
        </is>
      </c>
    </row>
    <row r="1340">
      <c r="A1340" t="inlineStr">
        <is>
          <t>e0d6c2e6-60fb-4dd7-b1c2-e0080ecc0e86</t>
        </is>
      </c>
      <c r="B1340" t="inlineStr">
        <is>
          <t>Sheet Metal Fabrication Parts</t>
        </is>
      </c>
      <c r="C1340" t="inlineStr">
        <is>
          <t xml:space="preserve"> 73089090</t>
        </is>
      </c>
      <c r="E1340" t="inlineStr">
        <is>
          <t>FIXED</t>
        </is>
      </c>
      <c r="F1340" t="n">
        <v>5.26</v>
      </c>
      <c r="G1340" t="inlineStr">
        <is>
          <t>USD</t>
        </is>
      </c>
      <c r="J1340" t="n">
        <v>500</v>
      </c>
      <c r="M1340" t="n">
        <v>0</v>
      </c>
      <c r="N1340" t="n">
        <v>0</v>
      </c>
      <c r="Q1340" t="inlineStr">
        <is>
          <t>3eaf88c3-e6bd-4603-88fb-2b17064bb155</t>
        </is>
      </c>
      <c r="R1340" t="inlineStr">
        <is>
          <t>Articles of iron or steel</t>
        </is>
      </c>
      <c r="S1340" t="inlineStr">
        <is>
          <t>a21b2b7a-456f-4c19-bbe4-734976dc67a0</t>
        </is>
      </c>
      <c r="T1340" t="inlineStr">
        <is>
          <t>Structures (excluding prefabricated buildings of heading 9406) and parts of structures (for example, bridges and bridge-sections, lock-gates, towers, lattice masts, roofs, roofing frameworks, doors and windows and their frames and thresholds for doors,...</t>
        </is>
      </c>
      <c r="U1340" t="inlineStr">
        <is>
          <t>4ad2bef2-1053-4485-9967-9ff72ba43e62</t>
        </is>
      </c>
      <c r="V1340" t="inlineStr">
        <is>
          <t>PERFECT PRECISION PRODUCTS LLP</t>
        </is>
      </c>
      <c r="W1340" t="inlineStr">
        <is>
          <t>ABBFP2229E</t>
        </is>
      </c>
      <c r="X1340" t="n">
        <v>0</v>
      </c>
      <c r="Y1340" t="n">
        <v>0</v>
      </c>
      <c r="Z1340" t="n">
        <v>73089090</v>
      </c>
      <c r="AA1340" t="inlineStr">
        <is>
          <t>OTHER</t>
        </is>
      </c>
      <c r="AB1340" t="inlineStr">
        <is>
          <t>http://indiausatrade.mea.gov.in/api/public/image/stream?key=products%2F20260513T121018Z-634905-e2d52faa-aa1b5655-3334-4090-8393-a39ab23c20c7-cropped.jpg</t>
        </is>
      </c>
      <c r="AC1340" t="inlineStr">
        <is>
          <t>2026-05-13T12:10:18.039Z</t>
        </is>
      </c>
    </row>
    <row r="1341">
      <c r="A1341" t="inlineStr">
        <is>
          <t>0a04c640-d35b-4e69-8af2-602acdbe7a9a</t>
        </is>
      </c>
      <c r="B1341" t="inlineStr">
        <is>
          <t>Generator Canopy</t>
        </is>
      </c>
      <c r="E1341" t="inlineStr">
        <is>
          <t>FIXED</t>
        </is>
      </c>
      <c r="F1341" t="n">
        <v>638.3</v>
      </c>
      <c r="G1341" t="inlineStr">
        <is>
          <t>USD</t>
        </is>
      </c>
      <c r="J1341" t="n">
        <v>60000</v>
      </c>
      <c r="M1341" t="n">
        <v>0</v>
      </c>
      <c r="N1341" t="n">
        <v>0</v>
      </c>
      <c r="Q1341" t="inlineStr">
        <is>
          <t>3eaf88c3-e6bd-4603-88fb-2b17064bb155</t>
        </is>
      </c>
      <c r="R1341" t="inlineStr">
        <is>
          <t>Articles of iron or steel</t>
        </is>
      </c>
      <c r="S1341" t="inlineStr">
        <is>
          <t>4ec98e84-c1cd-4cad-8f48-d9e1842aebef</t>
        </is>
      </c>
      <c r="T1341" t="inlineStr">
        <is>
          <t>Other articles of iron or steel</t>
        </is>
      </c>
      <c r="U1341" t="inlineStr">
        <is>
          <t>4ad2bef2-1053-4485-9967-9ff72ba43e62</t>
        </is>
      </c>
      <c r="V1341" t="inlineStr">
        <is>
          <t>PERFECT PRECISION PRODUCTS LLP</t>
        </is>
      </c>
      <c r="W1341" t="inlineStr">
        <is>
          <t>ABBFP2229E</t>
        </is>
      </c>
      <c r="X1341" t="n">
        <v>0</v>
      </c>
      <c r="Y1341" t="n">
        <v>0</v>
      </c>
      <c r="Z1341" t="n">
        <v>73269060</v>
      </c>
      <c r="AA1341" t="inlineStr">
        <is>
          <t>MANUFACTURES OF STAINLESS STEEL</t>
        </is>
      </c>
      <c r="AB1341" t="inlineStr">
        <is>
          <t>http://indiausatrade.mea.gov.in/api/public/image/stream?key=products%2F20260508T095716Z-957929-795f7af1-WhatsApp%20Image%202024-02-28%20at%2011.58.56%20AM-cropped.jpg</t>
        </is>
      </c>
      <c r="AC1341" t="inlineStr">
        <is>
          <t>2026-05-08T09:57:16.103Z</t>
        </is>
      </c>
    </row>
    <row r="1342">
      <c r="A1342" t="inlineStr">
        <is>
          <t>384a5b3b-55e0-4095-bcd4-e209f23c81f2</t>
        </is>
      </c>
      <c r="B1342" t="inlineStr">
        <is>
          <t>Metal Chassis and Frames</t>
        </is>
      </c>
      <c r="C1342" t="inlineStr">
        <is>
          <t>73269099</t>
        </is>
      </c>
      <c r="E1342" t="inlineStr">
        <is>
          <t>FIXED</t>
        </is>
      </c>
      <c r="F1342" t="n">
        <v>6.38</v>
      </c>
      <c r="G1342" t="inlineStr">
        <is>
          <t>USD</t>
        </is>
      </c>
      <c r="J1342" t="n">
        <v>600</v>
      </c>
      <c r="M1342" t="n">
        <v>0</v>
      </c>
      <c r="N1342" t="n">
        <v>0</v>
      </c>
      <c r="Q1342" t="inlineStr">
        <is>
          <t>3eaf88c3-e6bd-4603-88fb-2b17064bb155</t>
        </is>
      </c>
      <c r="R1342" t="inlineStr">
        <is>
          <t>Articles of iron or steel</t>
        </is>
      </c>
      <c r="S1342" t="inlineStr">
        <is>
          <t>4ec98e84-c1cd-4cad-8f48-d9e1842aebef</t>
        </is>
      </c>
      <c r="T1342" t="inlineStr">
        <is>
          <t>Other articles of iron or steel</t>
        </is>
      </c>
      <c r="U1342" t="inlineStr">
        <is>
          <t>4ad2bef2-1053-4485-9967-9ff72ba43e62</t>
        </is>
      </c>
      <c r="V1342" t="inlineStr">
        <is>
          <t>PERFECT PRECISION PRODUCTS LLP</t>
        </is>
      </c>
      <c r="W1342" t="inlineStr">
        <is>
          <t>ABBFP2229E</t>
        </is>
      </c>
      <c r="X1342" t="n">
        <v>0</v>
      </c>
      <c r="Y1342" t="n">
        <v>0</v>
      </c>
      <c r="Z1342" t="n">
        <v>73269099</v>
      </c>
      <c r="AA1342" t="inlineStr">
        <is>
          <t>OTHER</t>
        </is>
      </c>
      <c r="AB1342" t="inlineStr">
        <is>
          <t>http://indiausatrade.mea.gov.in/api/public/image/stream?key=products%2F20260515T125128Z-442258-89c16f76-Precision%20metal%20chassis%20and%20frames-cropped.png</t>
        </is>
      </c>
      <c r="AC1342" t="inlineStr">
        <is>
          <t>2026-05-15T12:51:28.093Z</t>
        </is>
      </c>
    </row>
    <row r="1343">
      <c r="A1343" t="inlineStr">
        <is>
          <t>3112ea82-be67-43f8-b547-ac6defd8a1e7</t>
        </is>
      </c>
      <c r="B1343" t="inlineStr">
        <is>
          <t>Stainless Steel Sound Proof Enclosures</t>
        </is>
      </c>
      <c r="C1343" t="inlineStr">
        <is>
          <t>83040000</t>
        </is>
      </c>
      <c r="E1343" t="inlineStr">
        <is>
          <t>FIXED</t>
        </is>
      </c>
      <c r="F1343" t="n">
        <v>638.3</v>
      </c>
      <c r="G1343" t="inlineStr">
        <is>
          <t>USD</t>
        </is>
      </c>
      <c r="J1343" t="n">
        <v>60000</v>
      </c>
      <c r="M1343" t="n">
        <v>0</v>
      </c>
      <c r="N1343" t="n">
        <v>0</v>
      </c>
      <c r="Q1343" t="inlineStr">
        <is>
          <t>43825eca-a39b-4b21-9738-d3ae5f46239d</t>
        </is>
      </c>
      <c r="R1343" t="inlineStr">
        <is>
          <t>Miscellaneous articles of base metal</t>
        </is>
      </c>
      <c r="S1343" t="inlineStr">
        <is>
          <t>30276b5b-6d18-44b4-b592-ea7853d30f9a</t>
        </is>
      </c>
      <c r="T1343" t="inlineStr">
        <is>
          <t>Filing cabinets, card-index cabinets, paper trays, paper rests, pen trays, office-stamp stands and similar office or desk equipment, of base metal, other than office furniture of heading 9403</t>
        </is>
      </c>
      <c r="U1343" t="inlineStr">
        <is>
          <t>4ad2bef2-1053-4485-9967-9ff72ba43e62</t>
        </is>
      </c>
      <c r="V1343" t="inlineStr">
        <is>
          <t>PERFECT PRECISION PRODUCTS LLP</t>
        </is>
      </c>
      <c r="W1343" t="inlineStr">
        <is>
          <t>ABBFP2229E</t>
        </is>
      </c>
      <c r="X1343" t="n">
        <v>0</v>
      </c>
      <c r="Y1343" t="n">
        <v>0</v>
      </c>
      <c r="Z1343" t="n">
        <v>83040000</v>
      </c>
      <c r="AA1343" t="inlineStr">
        <is>
          <t>FILING, CABINETS, CARD-INDEX CABINETS, PAPER TRAYS, PAPER RESTS, PEN TRAYS, OFFICE-STAMP STANDS AND SIMILAR OFFICE OR DESK EQUIPMENT, OF BASE METAL, OTHER THAN OFFICE FURNITURE OF HEADING 9403</t>
        </is>
      </c>
      <c r="AB1343" t="inlineStr">
        <is>
          <t>http://indiausatrade.mea.gov.in/api/public/image/stream?key=products%2F20260516T104848Z-881317-4bb0d019-WhatsApp%20Image%202024-02-28%20at%2011.58.56%20AM-cropped.jpg</t>
        </is>
      </c>
      <c r="AC1343" t="inlineStr">
        <is>
          <t>2026-05-16T10:48:48.800Z</t>
        </is>
      </c>
    </row>
    <row r="1344">
      <c r="A1344" t="inlineStr">
        <is>
          <t>286b6b7f-a003-4766-a317-4f581414c4de</t>
        </is>
      </c>
      <c r="B1344" t="inlineStr">
        <is>
          <t>CCTV Camera Tray</t>
        </is>
      </c>
      <c r="C1344" t="inlineStr">
        <is>
          <t>85299090</t>
        </is>
      </c>
      <c r="E1344" t="inlineStr">
        <is>
          <t>FIXED</t>
        </is>
      </c>
      <c r="F1344" t="n">
        <v>5.32</v>
      </c>
      <c r="G1344" t="inlineStr">
        <is>
          <t>USD</t>
        </is>
      </c>
      <c r="J1344" t="n">
        <v>500</v>
      </c>
      <c r="M1344" t="n">
        <v>0</v>
      </c>
      <c r="N1344" t="n">
        <v>0</v>
      </c>
      <c r="Q1344" t="inlineStr">
        <is>
          <t>3eaf88c3-e6bd-4603-88fb-2b17064bb155</t>
        </is>
      </c>
      <c r="R1344" t="inlineStr">
        <is>
          <t>Articles of iron or steel</t>
        </is>
      </c>
      <c r="S1344" t="inlineStr">
        <is>
          <t>a21b2b7a-456f-4c19-bbe4-734976dc67a0</t>
        </is>
      </c>
      <c r="T1344" t="inlineStr">
        <is>
          <t>Structures (excluding prefabricated buildings of heading 9406) and parts of structures (for example, bridges and bridge-sections, lock-gates, towers, lattice masts, roofs, roofing frameworks, doors and windows and their frames and thresholds for doors,...</t>
        </is>
      </c>
      <c r="U1344" t="inlineStr">
        <is>
          <t>4ad2bef2-1053-4485-9967-9ff72ba43e62</t>
        </is>
      </c>
      <c r="V1344" t="inlineStr">
        <is>
          <t>PERFECT PRECISION PRODUCTS LLP</t>
        </is>
      </c>
      <c r="W1344" t="inlineStr">
        <is>
          <t>ABBFP2229E</t>
        </is>
      </c>
      <c r="X1344" t="n">
        <v>0</v>
      </c>
      <c r="Y1344" t="n">
        <v>0</v>
      </c>
      <c r="Z1344" t="n">
        <v>73089090</v>
      </c>
      <c r="AA1344" t="inlineStr">
        <is>
          <t>OTHER</t>
        </is>
      </c>
      <c r="AB1344" t="inlineStr">
        <is>
          <t>http://indiausatrade.mea.gov.in/api/public/image/stream?key=products%2F20260516T111951Z-860224-3309298d-2-cropped.jpg</t>
        </is>
      </c>
      <c r="AC1344" t="inlineStr">
        <is>
          <t>2026-05-16T11:19:51.660Z</t>
        </is>
      </c>
    </row>
    <row r="1345">
      <c r="A1345" t="inlineStr">
        <is>
          <t>46091aa2-3264-4738-97c1-336e76feab7d</t>
        </is>
      </c>
      <c r="B1345" t="inlineStr">
        <is>
          <t>IT RACK</t>
        </is>
      </c>
      <c r="C1345" t="inlineStr">
        <is>
          <t>ITR-001</t>
        </is>
      </c>
      <c r="E1345" t="inlineStr">
        <is>
          <t>FIXED</t>
        </is>
      </c>
      <c r="F1345" t="n">
        <v>21.28</v>
      </c>
      <c r="G1345" t="inlineStr">
        <is>
          <t>USD</t>
        </is>
      </c>
      <c r="J1345" t="n">
        <v>2000</v>
      </c>
      <c r="M1345" t="n">
        <v>0</v>
      </c>
      <c r="N1345" t="n">
        <v>0</v>
      </c>
      <c r="Q1345" t="inlineStr">
        <is>
          <t>3eaf88c3-e6bd-4603-88fb-2b17064bb155</t>
        </is>
      </c>
      <c r="R1345" t="inlineStr">
        <is>
          <t>Articles of iron or steel</t>
        </is>
      </c>
      <c r="S1345" t="inlineStr">
        <is>
          <t>a21b2b7a-456f-4c19-bbe4-734976dc67a0</t>
        </is>
      </c>
      <c r="T1345" t="inlineStr">
        <is>
          <t>Structures (excluding prefabricated buildings of heading 9406) and parts of structures (for example, bridges and bridge-sections, lock-gates, towers, lattice masts, roofs, roofing frameworks, doors and windows and their frames and thresholds for doors,...</t>
        </is>
      </c>
      <c r="U1345" t="inlineStr">
        <is>
          <t>4ad2bef2-1053-4485-9967-9ff72ba43e62</t>
        </is>
      </c>
      <c r="V1345" t="inlineStr">
        <is>
          <t>PERFECT PRECISION PRODUCTS LLP</t>
        </is>
      </c>
      <c r="W1345" t="inlineStr">
        <is>
          <t>ABBFP2229E</t>
        </is>
      </c>
      <c r="X1345" t="n">
        <v>0</v>
      </c>
      <c r="Y1345" t="n">
        <v>0</v>
      </c>
      <c r="Z1345" t="n">
        <v>83040000</v>
      </c>
      <c r="AA1345" t="inlineStr">
        <is>
          <t>FILING, CABINETS, CARD-INDEX CABINETS, PAPER TRAYS, PAPER RESTS, PEN TRAYS, OFFICE-STAMP STANDS AND SIMILAR OFFICE OR DESK EQUIPMENT, OF BASE METAL, OTHER THAN OFFICE FURNITURE OF HEADING 9403</t>
        </is>
      </c>
      <c r="AB1345" t="inlineStr">
        <is>
          <t>http://indiausatrade.mea.gov.in/api/public/image/stream?key=products%2F20260516T104128Z-140949-db9964bc-IT%20rack-cropped.jpg</t>
        </is>
      </c>
      <c r="AC1345" t="inlineStr">
        <is>
          <t>2026-05-16T10:41:28.304Z</t>
        </is>
      </c>
    </row>
    <row r="1346">
      <c r="A1346" t="inlineStr">
        <is>
          <t>a32ffc90-f545-43b1-9369-7ecfc9056318</t>
        </is>
      </c>
      <c r="B1346" t="inlineStr">
        <is>
          <t>Cable Tray and Accessories</t>
        </is>
      </c>
      <c r="C1346" t="inlineStr">
        <is>
          <t>73269060</t>
        </is>
      </c>
      <c r="E1346" t="inlineStr">
        <is>
          <t>FIXED</t>
        </is>
      </c>
      <c r="F1346" t="n">
        <v>21.28</v>
      </c>
      <c r="G1346" t="inlineStr">
        <is>
          <t>USD</t>
        </is>
      </c>
      <c r="J1346" t="n">
        <v>2000</v>
      </c>
      <c r="M1346" t="n">
        <v>0</v>
      </c>
      <c r="N1346" t="n">
        <v>0</v>
      </c>
      <c r="Q1346" t="inlineStr">
        <is>
          <t>3eaf88c3-e6bd-4603-88fb-2b17064bb155</t>
        </is>
      </c>
      <c r="R1346" t="inlineStr">
        <is>
          <t>Articles of iron or steel</t>
        </is>
      </c>
      <c r="S1346" t="inlineStr">
        <is>
          <t>4ec98e84-c1cd-4cad-8f48-d9e1842aebef</t>
        </is>
      </c>
      <c r="T1346" t="inlineStr">
        <is>
          <t>Other articles of iron or steel</t>
        </is>
      </c>
      <c r="U1346" t="inlineStr">
        <is>
          <t>4ad2bef2-1053-4485-9967-9ff72ba43e62</t>
        </is>
      </c>
      <c r="V1346" t="inlineStr">
        <is>
          <t>PERFECT PRECISION PRODUCTS LLP</t>
        </is>
      </c>
      <c r="W1346" t="inlineStr">
        <is>
          <t>ABBFP2229E</t>
        </is>
      </c>
      <c r="X1346" t="n">
        <v>0</v>
      </c>
      <c r="Y1346" t="n">
        <v>0</v>
      </c>
      <c r="Z1346" t="n">
        <v>73269060</v>
      </c>
      <c r="AA1346" t="inlineStr">
        <is>
          <t>MANUFACTURES OF STAINLESS STEEL</t>
        </is>
      </c>
      <c r="AB1346" t="inlineStr">
        <is>
          <t>http://indiausatrade.mea.gov.in/api/public/image/stream?key=products%2F20260516T103252Z-795353-77dce7ff-Cable%20trays%20and%20accessories%20arrangement-cropped.png</t>
        </is>
      </c>
      <c r="AC1346" t="inlineStr">
        <is>
          <t>2026-05-16T10:27:57.565Z</t>
        </is>
      </c>
    </row>
    <row r="1347">
      <c r="A1347" t="inlineStr">
        <is>
          <t>bd87cb4f-cfbc-4167-85d8-5d754095664f</t>
        </is>
      </c>
      <c r="B1347" t="inlineStr">
        <is>
          <t>SS Laser Cutting Service</t>
        </is>
      </c>
      <c r="C1347" t="inlineStr">
        <is>
          <t>998898</t>
        </is>
      </c>
      <c r="E1347" t="inlineStr">
        <is>
          <t>FIXED</t>
        </is>
      </c>
      <c r="F1347" t="n">
        <v>10.64</v>
      </c>
      <c r="G1347" t="inlineStr">
        <is>
          <t>USD</t>
        </is>
      </c>
      <c r="M1347" t="n">
        <v>0</v>
      </c>
      <c r="N1347" t="n">
        <v>0</v>
      </c>
      <c r="Q1347" t="inlineStr">
        <is>
          <t>430b0a08-8314-460c-8c73-a843ac95c6d6</t>
        </is>
      </c>
      <c r="R1347" t="inlineStr">
        <is>
          <t>Services</t>
        </is>
      </c>
      <c r="U1347" t="inlineStr">
        <is>
          <t>4ad2bef2-1053-4485-9967-9ff72ba43e62</t>
        </is>
      </c>
      <c r="V1347" t="inlineStr">
        <is>
          <t>PERFECT PRECISION PRODUCTS LLP</t>
        </is>
      </c>
      <c r="W1347" t="inlineStr">
        <is>
          <t>ABBFP2229E</t>
        </is>
      </c>
      <c r="X1347" t="n">
        <v>0</v>
      </c>
      <c r="Y1347" t="n">
        <v>0</v>
      </c>
      <c r="AA1347" t="inlineStr">
        <is>
          <t>Services</t>
        </is>
      </c>
      <c r="AB1347" t="inlineStr">
        <is>
          <t>http://indiausatrade.mea.gov.in/api/public/image/stream?key=products%2F20260516T113314Z-418594-b81581a1-b91f846f-2c2c-44c0-80c5-e6c7c660d616-cropped.jpg</t>
        </is>
      </c>
      <c r="AC1347" t="inlineStr">
        <is>
          <t>2026-05-16T11:33:14.542Z</t>
        </is>
      </c>
    </row>
    <row r="1348">
      <c r="A1348" t="inlineStr">
        <is>
          <t>ddcfc4bd-d13e-4966-a7d7-7054d24a4bd8</t>
        </is>
      </c>
      <c r="B1348" t="inlineStr">
        <is>
          <t>Ms Sheet Metal Fabrication</t>
        </is>
      </c>
      <c r="C1348" t="inlineStr">
        <is>
          <t>998873</t>
        </is>
      </c>
      <c r="E1348" t="inlineStr">
        <is>
          <t>FIXED</t>
        </is>
      </c>
      <c r="F1348" t="n">
        <v>31.92</v>
      </c>
      <c r="G1348" t="inlineStr">
        <is>
          <t>USD</t>
        </is>
      </c>
      <c r="J1348" t="n">
        <v>3000</v>
      </c>
      <c r="M1348" t="n">
        <v>0</v>
      </c>
      <c r="N1348" t="n">
        <v>0</v>
      </c>
      <c r="Q1348" t="inlineStr">
        <is>
          <t>3eaf88c3-e6bd-4603-88fb-2b17064bb155</t>
        </is>
      </c>
      <c r="R1348" t="inlineStr">
        <is>
          <t>Articles of iron or steel</t>
        </is>
      </c>
      <c r="S1348" t="inlineStr">
        <is>
          <t>a21b2b7a-456f-4c19-bbe4-734976dc67a0</t>
        </is>
      </c>
      <c r="T1348" t="inlineStr">
        <is>
          <t>Structures (excluding prefabricated buildings of heading 9406) and parts of structures (for example, bridges and bridge-sections, lock-gates, towers, lattice masts, roofs, roofing frameworks, doors and windows and their frames and thresholds for doors,...</t>
        </is>
      </c>
      <c r="U1348" t="inlineStr">
        <is>
          <t>4ad2bef2-1053-4485-9967-9ff72ba43e62</t>
        </is>
      </c>
      <c r="V1348" t="inlineStr">
        <is>
          <t>PERFECT PRECISION PRODUCTS LLP</t>
        </is>
      </c>
      <c r="W1348" t="inlineStr">
        <is>
          <t>ABBFP2229E</t>
        </is>
      </c>
      <c r="X1348" t="n">
        <v>0</v>
      </c>
      <c r="Y1348" t="n">
        <v>0</v>
      </c>
      <c r="Z1348" t="n">
        <v>73089090</v>
      </c>
      <c r="AA1348" t="inlineStr">
        <is>
          <t>OTHER</t>
        </is>
      </c>
      <c r="AB1348" t="inlineStr">
        <is>
          <t>http://indiausatrade.mea.gov.in/api/public/image/stream?key=products%2F20260518T065255Z-620780-47e1f408-ms-sheet-metal-fabrication--cropped.jpg</t>
        </is>
      </c>
      <c r="AC1348" t="inlineStr">
        <is>
          <t>2026-05-16T11:11:56.294Z</t>
        </is>
      </c>
    </row>
    <row r="1349">
      <c r="A1349" t="inlineStr">
        <is>
          <t>411c16e3-0c9d-4333-90f7-3c7065a6d4a3</t>
        </is>
      </c>
      <c r="B1349" t="inlineStr">
        <is>
          <t>SHILAJIT POWDER</t>
        </is>
      </c>
      <c r="C1349" t="inlineStr">
        <is>
          <t>SHILAJIT</t>
        </is>
      </c>
      <c r="E1349" t="inlineStr">
        <is>
          <t>FIXED</t>
        </is>
      </c>
      <c r="F1349" t="n">
        <v>1250</v>
      </c>
      <c r="G1349" t="inlineStr">
        <is>
          <t>USD</t>
        </is>
      </c>
      <c r="I1349" t="inlineStr">
        <is>
          <t>Kilogram</t>
        </is>
      </c>
      <c r="J1349" t="n">
        <v>50</v>
      </c>
      <c r="M1349" t="n">
        <v>0</v>
      </c>
      <c r="N1349" t="n">
        <v>0</v>
      </c>
      <c r="Q1349" t="inlineStr">
        <is>
          <t>aca22f63-b620-436b-a981-f7d5a8ac871b</t>
        </is>
      </c>
      <c r="R1349" t="inlineStr">
        <is>
          <t>Oil seeds and oleaginous fruits; miscellaneous grains, seeds and fruit; industrial or medicinal plants; straw and fodder</t>
        </is>
      </c>
      <c r="S1349" t="inlineStr">
        <is>
          <t>faed6b17-7729-424f-8baa-9d7b969e4067</t>
        </is>
      </c>
      <c r="T1349" t="inlineStr">
        <is>
          <t>Plants and parts of plants (including seeds and fruits), of a kind used primarily in perfumery, in pharmacy or for insecticidal, fungicidal or similar purposes, fresh or dried, whether or not cut, crushed or powdered</t>
        </is>
      </c>
      <c r="U1349" t="inlineStr">
        <is>
          <t>5059f6f8-7a34-4c62-a86f-12403abb92ea</t>
        </is>
      </c>
      <c r="V1349" t="inlineStr">
        <is>
          <t>VKRUND ENTERPRISE</t>
        </is>
      </c>
      <c r="W1349" t="inlineStr">
        <is>
          <t>AARFV5075H</t>
        </is>
      </c>
      <c r="X1349" t="n">
        <v>0</v>
      </c>
      <c r="Y1349" t="n">
        <v>2</v>
      </c>
      <c r="Z1349" t="n">
        <v>12119099</v>
      </c>
      <c r="AA1349" t="inlineStr">
        <is>
          <t>PLANTS AND PARTS OF PLANTS (INCLUDING SEEDS AND FRUITS), OF A KIND USED PRIMARILY IN PERFUMERY, IN PHARMACY OR FOR INSECTICIDAL, FUNGICIDAL OR SIMILAR PURPOSE, FRESH OR DRIED, WHETHER OR NOT CUT, CRUSHED OR POWDERED OTHER : OTHER : OTHER</t>
        </is>
      </c>
      <c r="AB1349" t="inlineStr">
        <is>
          <t>http://indiausatrade.mea.gov.in/api/public/image/stream?key=products%2F20260523T061533Z-366055-916e2c10-2149631286-cropped.jpg</t>
        </is>
      </c>
      <c r="AC1349" t="inlineStr">
        <is>
          <t>2026-05-23T06:15:33.566Z</t>
        </is>
      </c>
    </row>
    <row r="1350">
      <c r="A1350" t="inlineStr">
        <is>
          <t>0381f663-cb1b-4c6a-bb48-e63627b8d94e</t>
        </is>
      </c>
      <c r="B1350" t="inlineStr">
        <is>
          <t>FREEZE DRIED COFFEE</t>
        </is>
      </c>
      <c r="C1350" t="inlineStr">
        <is>
          <t>FREEZE DRIED COFFEE</t>
        </is>
      </c>
      <c r="E1350" t="inlineStr">
        <is>
          <t>FIXED</t>
        </is>
      </c>
      <c r="F1350" t="n">
        <v>12.48</v>
      </c>
      <c r="G1350" t="inlineStr">
        <is>
          <t>USD</t>
        </is>
      </c>
      <c r="I1350" t="inlineStr">
        <is>
          <t>Metric Ton</t>
        </is>
      </c>
      <c r="J1350" t="n">
        <v>500</v>
      </c>
      <c r="M1350" t="n">
        <v>0</v>
      </c>
      <c r="N1350" t="n">
        <v>0</v>
      </c>
      <c r="Q1350" t="inlineStr">
        <is>
          <t>2d545a03-a906-4299-924e-26821ae33187</t>
        </is>
      </c>
      <c r="R1350" t="inlineStr">
        <is>
          <t>Miscellaneous edible preparations</t>
        </is>
      </c>
      <c r="S1350" t="inlineStr">
        <is>
          <t>83cd21df-e168-4b27-9d7d-c367265af0e1</t>
        </is>
      </c>
      <c r="T1350" t="inlineStr">
        <is>
          <t>Extracts, essences and concentrates, of coffee, tea or mate and preparations with a basis of these products or with a basis of coffee, tea or mate; roasted chicory and other roasted coffee substitutes, and extracts, essences and concentrates thereof</t>
        </is>
      </c>
      <c r="U1350" t="inlineStr">
        <is>
          <t>5059f6f8-7a34-4c62-a86f-12403abb92ea</t>
        </is>
      </c>
      <c r="V1350" t="inlineStr">
        <is>
          <t>VKRUND ENTERPRISE</t>
        </is>
      </c>
      <c r="W1350" t="inlineStr">
        <is>
          <t>AARFV5075H</t>
        </is>
      </c>
      <c r="X1350" t="n">
        <v>0</v>
      </c>
      <c r="Y1350" t="n">
        <v>1</v>
      </c>
      <c r="Z1350" t="n">
        <v>21011120</v>
      </c>
      <c r="AA1350" t="inlineStr">
        <is>
          <t>INSTANT COFFEE, NOT FLOVERED</t>
        </is>
      </c>
      <c r="AB1350" t="inlineStr">
        <is>
          <t>http://indiausatrade.mea.gov.in/api/public/image/stream?key=products%2F20260527T110627Z-710758-fd73a47d-Freeze-Dried-Coffee2-cropped.jpg</t>
        </is>
      </c>
      <c r="AC1350" t="inlineStr">
        <is>
          <t>2026-05-27T09:39:41.100Z</t>
        </is>
      </c>
    </row>
    <row r="1351">
      <c r="A1351" t="inlineStr">
        <is>
          <t>fd131bb2-3d95-4991-997a-a76cfec6f78d</t>
        </is>
      </c>
      <c r="B1351" t="inlineStr">
        <is>
          <t>GUMMIES</t>
        </is>
      </c>
      <c r="C1351" t="inlineStr">
        <is>
          <t>GUMMIES</t>
        </is>
      </c>
      <c r="E1351" t="inlineStr">
        <is>
          <t>FIXED</t>
        </is>
      </c>
      <c r="F1351" t="n">
        <v>1.4</v>
      </c>
      <c r="G1351" t="inlineStr">
        <is>
          <t>USD</t>
        </is>
      </c>
      <c r="I1351" t="inlineStr">
        <is>
          <t>Unit</t>
        </is>
      </c>
      <c r="J1351" t="n">
        <v>1000</v>
      </c>
      <c r="M1351" t="n">
        <v>0</v>
      </c>
      <c r="N1351" t="n">
        <v>0</v>
      </c>
      <c r="Q1351" t="inlineStr">
        <is>
          <t>2d545a03-a906-4299-924e-26821ae33187</t>
        </is>
      </c>
      <c r="R1351" t="inlineStr">
        <is>
          <t>Miscellaneous edible preparations</t>
        </is>
      </c>
      <c r="S1351" t="inlineStr">
        <is>
          <t>14959494-977b-41fb-ba2f-fbb4e70f011f</t>
        </is>
      </c>
      <c r="T1351" t="inlineStr">
        <is>
          <t>Food preparations not elsewhere specified or included</t>
        </is>
      </c>
      <c r="U1351" t="inlineStr">
        <is>
          <t>5059f6f8-7a34-4c62-a86f-12403abb92ea</t>
        </is>
      </c>
      <c r="V1351" t="inlineStr">
        <is>
          <t>VKRUND ENTERPRISE</t>
        </is>
      </c>
      <c r="W1351" t="inlineStr">
        <is>
          <t>AARFV5075H</t>
        </is>
      </c>
      <c r="X1351" t="n">
        <v>0</v>
      </c>
      <c r="Y1351" t="n">
        <v>1</v>
      </c>
      <c r="Z1351" t="n">
        <v>21069099</v>
      </c>
      <c r="AA1351" t="inlineStr">
        <is>
          <t>OTHER</t>
        </is>
      </c>
      <c r="AB1351" t="inlineStr">
        <is>
          <t>http://indiausatrade.mea.gov.in/api/public/image/stream?key=products%2F20260528T112533Z-734708-23e98cf0-12-lb-bags-of-gummies-645134-cropped.jpg</t>
        </is>
      </c>
      <c r="AC1351" t="inlineStr">
        <is>
          <t>2026-05-28T11:23:03.372Z</t>
        </is>
      </c>
    </row>
    <row r="1352">
      <c r="A1352" t="inlineStr">
        <is>
          <t>9a0d8a32-f9dc-4af1-aa2e-ec9c58e02b93</t>
        </is>
      </c>
      <c r="B1352" t="inlineStr">
        <is>
          <t>BRAHMI POWDER</t>
        </is>
      </c>
      <c r="C1352" t="inlineStr">
        <is>
          <t>BRAHMI POWDER</t>
        </is>
      </c>
      <c r="E1352" t="inlineStr">
        <is>
          <t>FIXED</t>
        </is>
      </c>
      <c r="F1352" t="n">
        <v>90</v>
      </c>
      <c r="G1352" t="inlineStr">
        <is>
          <t>USD</t>
        </is>
      </c>
      <c r="I1352" t="inlineStr">
        <is>
          <t>Kilogram</t>
        </is>
      </c>
      <c r="J1352" t="n">
        <v>50</v>
      </c>
      <c r="M1352" t="n">
        <v>0</v>
      </c>
      <c r="N1352" t="n">
        <v>0</v>
      </c>
      <c r="Q1352" t="inlineStr">
        <is>
          <t>aca22f63-b620-436b-a981-f7d5a8ac871b</t>
        </is>
      </c>
      <c r="R1352" t="inlineStr">
        <is>
          <t>Oil seeds and oleaginous fruits; miscellaneous grains, seeds and fruit; industrial or medicinal plants; straw and fodder</t>
        </is>
      </c>
      <c r="S1352" t="inlineStr">
        <is>
          <t>faed6b17-7729-424f-8baa-9d7b969e4067</t>
        </is>
      </c>
      <c r="T1352" t="inlineStr">
        <is>
          <t>Plants and parts of plants (including seeds and fruits), of a kind used primarily in perfumery, in pharmacy or for insecticidal, fungicidal or similar purposes, fresh or dried, whether or not cut, crushed or powdered</t>
        </is>
      </c>
      <c r="U1352" t="inlineStr">
        <is>
          <t>5059f6f8-7a34-4c62-a86f-12403abb92ea</t>
        </is>
      </c>
      <c r="V1352" t="inlineStr">
        <is>
          <t>VKRUND ENTERPRISE</t>
        </is>
      </c>
      <c r="W1352" t="inlineStr">
        <is>
          <t>AARFV5075H</t>
        </is>
      </c>
      <c r="X1352" t="n">
        <v>0</v>
      </c>
      <c r="Y1352" t="n">
        <v>1</v>
      </c>
      <c r="Z1352" t="n">
        <v>12119099</v>
      </c>
      <c r="AA1352" t="inlineStr">
        <is>
          <t>PLANTS AND PARTS OF PLANTS (INCLUDING SEEDS AND FRUITS), OF A KIND USED PRIMARILY IN PERFUMERY, IN PHARMACY OR FOR INSECTICIDAL, FUNGICIDAL OR SIMILAR PURPOSE, FRESH OR DRIED, WHETHER OR NOT CUT, CRUSHED OR POWDERED OTHER : OTHER : OTHER</t>
        </is>
      </c>
      <c r="AB1352" t="inlineStr">
        <is>
          <t>http://indiausatrade.mea.gov.in/api/public/image/stream?key=products%2F20260523T063933Z-204202-2bb66467-2148724046-cropped.jpg</t>
        </is>
      </c>
      <c r="AC1352" t="inlineStr">
        <is>
          <t>2026-05-23T06:39:33.150Z</t>
        </is>
      </c>
    </row>
    <row r="1353">
      <c r="A1353" t="inlineStr">
        <is>
          <t>70f05f5f-d1cb-4d86-a83f-61bdbc48be85</t>
        </is>
      </c>
      <c r="B1353" t="inlineStr">
        <is>
          <t>HENNA POWDER</t>
        </is>
      </c>
      <c r="C1353" t="inlineStr">
        <is>
          <t>HENNA POWDER</t>
        </is>
      </c>
      <c r="E1353" t="inlineStr">
        <is>
          <t>FIXED</t>
        </is>
      </c>
      <c r="F1353" t="n">
        <v>3.1</v>
      </c>
      <c r="G1353" t="inlineStr">
        <is>
          <t>USD</t>
        </is>
      </c>
      <c r="I1353" t="inlineStr">
        <is>
          <t>Kilogram</t>
        </is>
      </c>
      <c r="J1353" t="n">
        <v>10</v>
      </c>
      <c r="M1353" t="n">
        <v>0</v>
      </c>
      <c r="N1353" t="n">
        <v>0</v>
      </c>
      <c r="Q1353" t="inlineStr">
        <is>
          <t>ecb17ce9-e03a-4e36-b94b-92feacbca69c</t>
        </is>
      </c>
      <c r="R1353" t="inlineStr">
        <is>
          <t>Vegetable plaiting materials; vegetable products not elsewhere specified or included</t>
        </is>
      </c>
      <c r="S1353" t="inlineStr">
        <is>
          <t>1356d014-96ef-45d6-bf50-d1f0adac3e6d</t>
        </is>
      </c>
      <c r="T1353" t="inlineStr">
        <is>
          <t>Vegetable products not elsewhere specified or included</t>
        </is>
      </c>
      <c r="U1353" t="inlineStr">
        <is>
          <t>5059f6f8-7a34-4c62-a86f-12403abb92ea</t>
        </is>
      </c>
      <c r="V1353" t="inlineStr">
        <is>
          <t>VKRUND ENTERPRISE</t>
        </is>
      </c>
      <c r="W1353" t="inlineStr">
        <is>
          <t>AARFV5075H</t>
        </is>
      </c>
      <c r="X1353" t="n">
        <v>0</v>
      </c>
      <c r="Y1353" t="n">
        <v>1</v>
      </c>
      <c r="Z1353" t="n">
        <v>14041019</v>
      </c>
      <c r="AA1353" t="inlineStr">
        <is>
          <t>VEGETABLE PRODUCTS NOT ELSEWHERE SPECIFIED OR INCLUDED RAW VEGETABLE MATERIALS OF A KIND USED PRIMARILY IN DYEING OR TANNING : HENNA : HENNA POWDER</t>
        </is>
      </c>
      <c r="AB1353" t="inlineStr">
        <is>
          <t>http://indiausatrade.mea.gov.in/api/public/image/stream?key=products%2F20260527T101210Z-387181-bfb9bd74-3_2-cropped.jpg</t>
        </is>
      </c>
      <c r="AC1353" t="inlineStr">
        <is>
          <t>2026-05-27T09:47:21.608Z</t>
        </is>
      </c>
    </row>
    <row r="1354">
      <c r="A1354" t="inlineStr">
        <is>
          <t>74ecd576-0399-475e-83f5-472eede9ef8a</t>
        </is>
      </c>
      <c r="B1354" t="inlineStr">
        <is>
          <t>TULSI POWDER</t>
        </is>
      </c>
      <c r="C1354" t="inlineStr">
        <is>
          <t>TULSI POWDER</t>
        </is>
      </c>
      <c r="E1354" t="inlineStr">
        <is>
          <t>FIXED</t>
        </is>
      </c>
      <c r="F1354" t="n">
        <v>2.53</v>
      </c>
      <c r="G1354" t="inlineStr">
        <is>
          <t>USD</t>
        </is>
      </c>
      <c r="I1354" t="inlineStr">
        <is>
          <t>Kilogram</t>
        </is>
      </c>
      <c r="J1354" t="n">
        <v>50</v>
      </c>
      <c r="M1354" t="n">
        <v>0</v>
      </c>
      <c r="N1354" t="n">
        <v>0</v>
      </c>
      <c r="Q1354" t="inlineStr">
        <is>
          <t>aca22f63-b620-436b-a981-f7d5a8ac871b</t>
        </is>
      </c>
      <c r="R1354" t="inlineStr">
        <is>
          <t>Oil seeds and oleaginous fruits; miscellaneous grains, seeds and fruit; industrial or medicinal plants; straw and fodder</t>
        </is>
      </c>
      <c r="S1354" t="inlineStr">
        <is>
          <t>faed6b17-7729-424f-8baa-9d7b969e4067</t>
        </is>
      </c>
      <c r="T1354" t="inlineStr">
        <is>
          <t>Plants and parts of plants (including seeds and fruits), of a kind used primarily in perfumery, in pharmacy or for insecticidal, fungicidal or similar purposes, fresh or dried, whether or not cut, crushed or powdered</t>
        </is>
      </c>
      <c r="U1354" t="inlineStr">
        <is>
          <t>5059f6f8-7a34-4c62-a86f-12403abb92ea</t>
        </is>
      </c>
      <c r="V1354" t="inlineStr">
        <is>
          <t>VKRUND ENTERPRISE</t>
        </is>
      </c>
      <c r="W1354" t="inlineStr">
        <is>
          <t>AARFV5075H</t>
        </is>
      </c>
      <c r="X1354" t="n">
        <v>0</v>
      </c>
      <c r="Y1354" t="n">
        <v>0</v>
      </c>
      <c r="Z1354" t="n">
        <v>12119029</v>
      </c>
      <c r="AA1354" t="inlineStr">
        <is>
          <t>OTHER</t>
        </is>
      </c>
      <c r="AB1354" t="inlineStr">
        <is>
          <t>http://indiausatrade.mea.gov.in/api/public/image/stream?key=products%2F20260527T081247Z-961806-eceb3e38-tulsi-leaves-powder-without-logo-add-tulsi-plant-1-cropped.png</t>
        </is>
      </c>
      <c r="AC1354" t="inlineStr">
        <is>
          <t>2026-05-25T08:47:30.093Z</t>
        </is>
      </c>
    </row>
    <row r="1355">
      <c r="A1355" t="inlineStr">
        <is>
          <t>ce51d243-440b-41c9-8262-b4bf9cbfd977</t>
        </is>
      </c>
      <c r="B1355" t="inlineStr">
        <is>
          <t>HIBISCUS POWDER</t>
        </is>
      </c>
      <c r="C1355" t="inlineStr">
        <is>
          <t>HIBISCUS POWDER</t>
        </is>
      </c>
      <c r="E1355" t="inlineStr">
        <is>
          <t>FIXED</t>
        </is>
      </c>
      <c r="F1355" t="n">
        <v>6.68</v>
      </c>
      <c r="G1355" t="inlineStr">
        <is>
          <t>USD</t>
        </is>
      </c>
      <c r="J1355" t="n">
        <v>50</v>
      </c>
      <c r="M1355" t="n">
        <v>0</v>
      </c>
      <c r="N1355" t="n">
        <v>0</v>
      </c>
      <c r="Q1355" t="inlineStr">
        <is>
          <t>aca22f63-b620-436b-a981-f7d5a8ac871b</t>
        </is>
      </c>
      <c r="R1355" t="inlineStr">
        <is>
          <t>Oil seeds and oleaginous fruits; miscellaneous grains, seeds and fruit; industrial or medicinal plants; straw and fodder</t>
        </is>
      </c>
      <c r="S1355" t="inlineStr">
        <is>
          <t>faed6b17-7729-424f-8baa-9d7b969e4067</t>
        </is>
      </c>
      <c r="T1355" t="inlineStr">
        <is>
          <t>Plants and parts of plants (including seeds and fruits), of a kind used primarily in perfumery, in pharmacy or for insecticidal, fungicidal or similar purposes, fresh or dried, whether or not cut, crushed or powdered</t>
        </is>
      </c>
      <c r="U1355" t="inlineStr">
        <is>
          <t>5059f6f8-7a34-4c62-a86f-12403abb92ea</t>
        </is>
      </c>
      <c r="V1355" t="inlineStr">
        <is>
          <t>VKRUND ENTERPRISE</t>
        </is>
      </c>
      <c r="W1355" t="inlineStr">
        <is>
          <t>AARFV5075H</t>
        </is>
      </c>
      <c r="X1355" t="n">
        <v>0</v>
      </c>
      <c r="Y1355" t="n">
        <v>0</v>
      </c>
      <c r="Z1355" t="n">
        <v>12119029</v>
      </c>
      <c r="AA1355" t="inlineStr">
        <is>
          <t>OTHER</t>
        </is>
      </c>
      <c r="AB1355" t="inlineStr">
        <is>
          <t>http://indiausatrade.mea.gov.in/api/public/image/stream?key=products%2F20260525T113049Z-769347-2cf338ca-hibiscospowder2-cropped.jpg</t>
        </is>
      </c>
      <c r="AC1355" t="inlineStr">
        <is>
          <t>2026-05-25T10:16:07.846Z</t>
        </is>
      </c>
    </row>
    <row r="1356">
      <c r="A1356" t="inlineStr">
        <is>
          <t>edb04d6b-e294-4779-8f85-731b5121d161</t>
        </is>
      </c>
      <c r="B1356" t="inlineStr">
        <is>
          <t>FENUGREEK POWDER</t>
        </is>
      </c>
      <c r="C1356" t="inlineStr">
        <is>
          <t>FENUGREEK POWDER</t>
        </is>
      </c>
      <c r="E1356" t="inlineStr">
        <is>
          <t>FIXED</t>
        </is>
      </c>
      <c r="F1356" t="n">
        <v>2.3</v>
      </c>
      <c r="G1356" t="inlineStr">
        <is>
          <t>USD</t>
        </is>
      </c>
      <c r="I1356" t="inlineStr">
        <is>
          <t>Kilogram</t>
        </is>
      </c>
      <c r="J1356" t="n">
        <v>50</v>
      </c>
      <c r="M1356" t="n">
        <v>0</v>
      </c>
      <c r="N1356" t="n">
        <v>0</v>
      </c>
      <c r="Q1356" t="inlineStr">
        <is>
          <t>11eb2b50-813a-4317-8af0-e237b27fb644</t>
        </is>
      </c>
      <c r="R1356" t="inlineStr">
        <is>
          <t>Coffee, tea, mate and spices</t>
        </is>
      </c>
      <c r="S1356" t="inlineStr">
        <is>
          <t>3ed23eea-7f40-4692-9d0a-0dc7ca51fb99</t>
        </is>
      </c>
      <c r="T1356" t="inlineStr">
        <is>
          <t>Ginger, saffron, turmeric (curcuma), thyme, bay leaves, curry and other spices</t>
        </is>
      </c>
      <c r="U1356" t="inlineStr">
        <is>
          <t>5059f6f8-7a34-4c62-a86f-12403abb92ea</t>
        </is>
      </c>
      <c r="V1356" t="inlineStr">
        <is>
          <t>VKRUND ENTERPRISE</t>
        </is>
      </c>
      <c r="W1356" t="inlineStr">
        <is>
          <t>AARFV5075H</t>
        </is>
      </c>
      <c r="X1356" t="n">
        <v>0</v>
      </c>
      <c r="Y1356" t="n">
        <v>0</v>
      </c>
      <c r="Z1356" t="n">
        <v>9109924</v>
      </c>
      <c r="AA1356" t="inlineStr">
        <is>
          <t>FENUGREEK</t>
        </is>
      </c>
      <c r="AB1356" t="inlineStr">
        <is>
          <t>http://indiausatrade.mea.gov.in/api/public/image/stream?key=products%2F20260525T110719Z-121483-6d67af59-Pepperhub-700-x-700px-10-cropped.jpg</t>
        </is>
      </c>
      <c r="AC1356" t="inlineStr">
        <is>
          <t>2026-05-25T10:55:14.124Z</t>
        </is>
      </c>
    </row>
    <row r="1357">
      <c r="A1357" t="inlineStr">
        <is>
          <t>abf2ce7b-7898-43a6-aec1-bdf942e9c3cc</t>
        </is>
      </c>
      <c r="B1357" t="inlineStr">
        <is>
          <t>ASHWAGANDHA POWDER</t>
        </is>
      </c>
      <c r="C1357" t="inlineStr">
        <is>
          <t>ASHWAGANDHA POWDER</t>
        </is>
      </c>
      <c r="E1357" t="inlineStr">
        <is>
          <t>FIXED</t>
        </is>
      </c>
      <c r="F1357" t="n">
        <v>6.15</v>
      </c>
      <c r="G1357" t="inlineStr">
        <is>
          <t>USD</t>
        </is>
      </c>
      <c r="I1357" t="inlineStr">
        <is>
          <t>Kilogram</t>
        </is>
      </c>
      <c r="J1357" t="n">
        <v>50</v>
      </c>
      <c r="M1357" t="n">
        <v>0</v>
      </c>
      <c r="N1357" t="n">
        <v>0</v>
      </c>
      <c r="Q1357" t="inlineStr">
        <is>
          <t>aca22f63-b620-436b-a981-f7d5a8ac871b</t>
        </is>
      </c>
      <c r="R1357" t="inlineStr">
        <is>
          <t>Oil seeds and oleaginous fruits; miscellaneous grains, seeds and fruit; industrial or medicinal plants; straw and fodder</t>
        </is>
      </c>
      <c r="S1357" t="inlineStr">
        <is>
          <t>faed6b17-7729-424f-8baa-9d7b969e4067</t>
        </is>
      </c>
      <c r="T1357" t="inlineStr">
        <is>
          <t>Plants and parts of plants (including seeds and fruits), of a kind used primarily in perfumery, in pharmacy or for insecticidal, fungicidal or similar purposes, fresh or dried, whether or not cut, crushed or powdered</t>
        </is>
      </c>
      <c r="U1357" t="inlineStr">
        <is>
          <t>5059f6f8-7a34-4c62-a86f-12403abb92ea</t>
        </is>
      </c>
      <c r="V1357" t="inlineStr">
        <is>
          <t>VKRUND ENTERPRISE</t>
        </is>
      </c>
      <c r="W1357" t="inlineStr">
        <is>
          <t>AARFV5075H</t>
        </is>
      </c>
      <c r="X1357" t="n">
        <v>0</v>
      </c>
      <c r="Y1357" t="n">
        <v>0</v>
      </c>
      <c r="Z1357" t="n">
        <v>12119029</v>
      </c>
      <c r="AA1357" t="inlineStr">
        <is>
          <t>OTHER</t>
        </is>
      </c>
      <c r="AB1357" t="inlineStr">
        <is>
          <t>http://indiausatrade.mea.gov.in/api/public/image/stream?key=products%2F20260525T112718Z-696807-e5e0abfe-Ashwagandha-Powder-Food-Supplement-cropped.jpg</t>
        </is>
      </c>
      <c r="AC1357" t="inlineStr">
        <is>
          <t>2026-05-25T10:28:45.041Z</t>
        </is>
      </c>
    </row>
    <row r="1358">
      <c r="A1358" t="inlineStr">
        <is>
          <t>275f989f-3b34-4733-b762-6748bf6433c2</t>
        </is>
      </c>
      <c r="B1358" t="inlineStr">
        <is>
          <t>AGGLOMERATED COFFEE</t>
        </is>
      </c>
      <c r="C1358" t="inlineStr">
        <is>
          <t>AGGLOMERATED COFFEE</t>
        </is>
      </c>
      <c r="E1358" t="inlineStr">
        <is>
          <t>FIXED</t>
        </is>
      </c>
      <c r="F1358" t="n">
        <v>10.47</v>
      </c>
      <c r="G1358" t="inlineStr">
        <is>
          <t>USD</t>
        </is>
      </c>
      <c r="I1358" t="inlineStr">
        <is>
          <t>Metric Ton</t>
        </is>
      </c>
      <c r="J1358" t="n">
        <v>500</v>
      </c>
      <c r="M1358" t="n">
        <v>0</v>
      </c>
      <c r="N1358" t="n">
        <v>0</v>
      </c>
      <c r="Q1358" t="inlineStr">
        <is>
          <t>2d545a03-a906-4299-924e-26821ae33187</t>
        </is>
      </c>
      <c r="R1358" t="inlineStr">
        <is>
          <t>Miscellaneous edible preparations</t>
        </is>
      </c>
      <c r="S1358" t="inlineStr">
        <is>
          <t>83cd21df-e168-4b27-9d7d-c367265af0e1</t>
        </is>
      </c>
      <c r="T1358" t="inlineStr">
        <is>
          <t>Extracts, essences and concentrates, of coffee, tea or mate and preparations with a basis of these products or with a basis of coffee, tea or mate; roasted chicory and other roasted coffee substitutes, and extracts, essences and concentrates thereof</t>
        </is>
      </c>
      <c r="U1358" t="inlineStr">
        <is>
          <t>5059f6f8-7a34-4c62-a86f-12403abb92ea</t>
        </is>
      </c>
      <c r="V1358" t="inlineStr">
        <is>
          <t>VKRUND ENTERPRISE</t>
        </is>
      </c>
      <c r="W1358" t="inlineStr">
        <is>
          <t>AARFV5075H</t>
        </is>
      </c>
      <c r="X1358" t="n">
        <v>0</v>
      </c>
      <c r="Y1358" t="n">
        <v>0</v>
      </c>
      <c r="Z1358" t="n">
        <v>21011120</v>
      </c>
      <c r="AA1358" t="inlineStr">
        <is>
          <t>INSTANT COFFEE, NOT FLOVERED</t>
        </is>
      </c>
      <c r="AB1358" t="inlineStr">
        <is>
          <t>http://indiausatrade.mea.gov.in/api/public/image/stream?key=products%2F20260527T112058Z-210978-0897f3c0-spray-02-cropped.jpg</t>
        </is>
      </c>
      <c r="AC1358" t="inlineStr">
        <is>
          <t>2026-05-27T09:35:20.610Z</t>
        </is>
      </c>
    </row>
    <row r="1359">
      <c r="A1359" t="inlineStr">
        <is>
          <t>0632ffa3-c6f5-455b-973b-76f6126ca313</t>
        </is>
      </c>
      <c r="B1359" t="inlineStr">
        <is>
          <t xml:space="preserve">GROUNDNUT PEANUT </t>
        </is>
      </c>
      <c r="C1359" t="inlineStr">
        <is>
          <t>PEANUT</t>
        </is>
      </c>
      <c r="E1359" t="inlineStr">
        <is>
          <t>FIXED</t>
        </is>
      </c>
      <c r="F1359" t="n">
        <v>120</v>
      </c>
      <c r="G1359" t="inlineStr">
        <is>
          <t>USD</t>
        </is>
      </c>
      <c r="I1359" t="inlineStr">
        <is>
          <t>Metric Ton</t>
        </is>
      </c>
      <c r="J1359" t="n">
        <v>20</v>
      </c>
      <c r="M1359" t="n">
        <v>0</v>
      </c>
      <c r="N1359" t="n">
        <v>0</v>
      </c>
      <c r="Q1359" t="inlineStr">
        <is>
          <t>aca22f63-b620-436b-a981-f7d5a8ac871b</t>
        </is>
      </c>
      <c r="R1359" t="inlineStr">
        <is>
          <t>Oil seeds and oleaginous fruits; miscellaneous grains, seeds and fruit; industrial or medicinal plants; straw and fodder</t>
        </is>
      </c>
      <c r="S1359" t="inlineStr">
        <is>
          <t>46aa6530-a873-4446-b39a-b192b581d028</t>
        </is>
      </c>
      <c r="T1359" t="inlineStr">
        <is>
          <t>Ground-nuts, not roasted or otherwise cooked, whether or not shelled or broken</t>
        </is>
      </c>
      <c r="U1359" t="inlineStr">
        <is>
          <t>5059f6f8-7a34-4c62-a86f-12403abb92ea</t>
        </is>
      </c>
      <c r="V1359" t="inlineStr">
        <is>
          <t>VKRUND ENTERPRISE</t>
        </is>
      </c>
      <c r="W1359" t="inlineStr">
        <is>
          <t>AARFV5075H</t>
        </is>
      </c>
      <c r="X1359" t="n">
        <v>0</v>
      </c>
      <c r="Y1359" t="n">
        <v>0</v>
      </c>
      <c r="Z1359" t="n">
        <v>12021011</v>
      </c>
      <c r="AA1359" t="inlineStr">
        <is>
          <t>GROUND?NUTS, NOT ROASTED OR OTHERWISE COOKED, WHETHER OR NOT SHELLED OR BROKEN IN SHELL : H.P.S : OF SEED QUALITY</t>
        </is>
      </c>
      <c r="AB1359" t="inlineStr">
        <is>
          <t>http://indiausatrade.mea.gov.in/api/public/image/stream?key=products%2F20260523T053135Z-967282-1e6ae39d-40094998-2_1-bb-royal-organic-raw-peanuts_740x-cropped.jpg</t>
        </is>
      </c>
      <c r="AC1359" t="inlineStr">
        <is>
          <t>2026-05-23T05:31:35.747Z</t>
        </is>
      </c>
    </row>
    <row r="1360">
      <c r="A1360" t="inlineStr">
        <is>
          <t>b7b328bf-0664-417a-97e7-8ffce9dbf72e</t>
        </is>
      </c>
      <c r="B1360" t="inlineStr">
        <is>
          <t>WHEATGRASS POWDER</t>
        </is>
      </c>
      <c r="C1360" t="inlineStr">
        <is>
          <t>WHEATGRASS POWDER</t>
        </is>
      </c>
      <c r="E1360" t="inlineStr">
        <is>
          <t>FIXED</t>
        </is>
      </c>
      <c r="F1360" t="n">
        <v>2.35</v>
      </c>
      <c r="G1360" t="inlineStr">
        <is>
          <t>USD</t>
        </is>
      </c>
      <c r="I1360" t="inlineStr">
        <is>
          <t>Kilogram</t>
        </is>
      </c>
      <c r="J1360" t="n">
        <v>50</v>
      </c>
      <c r="M1360" t="n">
        <v>0</v>
      </c>
      <c r="N1360" t="n">
        <v>0</v>
      </c>
      <c r="Q1360" t="inlineStr">
        <is>
          <t>aca22f63-b620-436b-a981-f7d5a8ac871b</t>
        </is>
      </c>
      <c r="R1360" t="inlineStr">
        <is>
          <t>Oil seeds and oleaginous fruits; miscellaneous grains, seeds and fruit; industrial or medicinal plants; straw and fodder</t>
        </is>
      </c>
      <c r="S1360" t="inlineStr">
        <is>
          <t>faed6b17-7729-424f-8baa-9d7b969e4067</t>
        </is>
      </c>
      <c r="T1360" t="inlineStr">
        <is>
          <t>Plants and parts of plants (including seeds and fruits), of a kind used primarily in perfumery, in pharmacy or for insecticidal, fungicidal or similar purposes, fresh or dried, whether or not cut, crushed or powdered</t>
        </is>
      </c>
      <c r="U1360" t="inlineStr">
        <is>
          <t>5059f6f8-7a34-4c62-a86f-12403abb92ea</t>
        </is>
      </c>
      <c r="V1360" t="inlineStr">
        <is>
          <t>VKRUND ENTERPRISE</t>
        </is>
      </c>
      <c r="W1360" t="inlineStr">
        <is>
          <t>AARFV5075H</t>
        </is>
      </c>
      <c r="X1360" t="n">
        <v>0</v>
      </c>
      <c r="Y1360" t="n">
        <v>0</v>
      </c>
      <c r="Z1360" t="n">
        <v>12119099</v>
      </c>
      <c r="AA1360" t="inlineStr">
        <is>
          <t>PLANTS AND PARTS OF PLANTS (INCLUDING SEEDS AND FRUITS), OF A KIND USED PRIMARILY IN PERFUMERY, IN PHARMACY OR FOR INSECTICIDAL, FUNGICIDAL OR SIMILAR PURPOSE, FRESH OR DRIED, WHETHER OR NOT CUT, CRUSHED OR POWDERED OTHER : OTHER : OTHER</t>
        </is>
      </c>
      <c r="AB1360" t="inlineStr">
        <is>
          <t>http://indiausatrade.mea.gov.in/api/public/image/stream?key=products%2F20260525T124019Z-765153-f68ac83a-Wheatgrass_Powder_For_Skin_480x480-cropped.jpg</t>
        </is>
      </c>
      <c r="AC1360" t="inlineStr">
        <is>
          <t>2026-05-25T09:13:20.418Z</t>
        </is>
      </c>
    </row>
    <row r="1361">
      <c r="A1361" t="inlineStr">
        <is>
          <t>624689c5-f045-4869-8f49-bc5275a09b88</t>
        </is>
      </c>
      <c r="B1361" t="inlineStr">
        <is>
          <t>SHATAVARI POWDER</t>
        </is>
      </c>
      <c r="C1361" t="inlineStr">
        <is>
          <t>SHATAVARI POWDER</t>
        </is>
      </c>
      <c r="E1361" t="inlineStr">
        <is>
          <t>FIXED</t>
        </is>
      </c>
      <c r="F1361" t="n">
        <v>270</v>
      </c>
      <c r="G1361" t="inlineStr">
        <is>
          <t>USD</t>
        </is>
      </c>
      <c r="I1361" t="inlineStr">
        <is>
          <t>Kilogram</t>
        </is>
      </c>
      <c r="J1361" t="n">
        <v>50</v>
      </c>
      <c r="M1361" t="n">
        <v>0</v>
      </c>
      <c r="N1361" t="n">
        <v>0</v>
      </c>
      <c r="Q1361" t="inlineStr">
        <is>
          <t>aca22f63-b620-436b-a981-f7d5a8ac871b</t>
        </is>
      </c>
      <c r="R1361" t="inlineStr">
        <is>
          <t>Oil seeds and oleaginous fruits; miscellaneous grains, seeds and fruit; industrial or medicinal plants; straw and fodder</t>
        </is>
      </c>
      <c r="S1361" t="inlineStr">
        <is>
          <t>faed6b17-7729-424f-8baa-9d7b969e4067</t>
        </is>
      </c>
      <c r="T1361" t="inlineStr">
        <is>
          <t>Plants and parts of plants (including seeds and fruits), of a kind used primarily in perfumery, in pharmacy or for insecticidal, fungicidal or similar purposes, fresh or dried, whether or not cut, crushed or powdered</t>
        </is>
      </c>
      <c r="U1361" t="inlineStr">
        <is>
          <t>5059f6f8-7a34-4c62-a86f-12403abb92ea</t>
        </is>
      </c>
      <c r="V1361" t="inlineStr">
        <is>
          <t>VKRUND ENTERPRISE</t>
        </is>
      </c>
      <c r="W1361" t="inlineStr">
        <is>
          <t>AARFV5075H</t>
        </is>
      </c>
      <c r="X1361" t="n">
        <v>0</v>
      </c>
      <c r="Y1361" t="n">
        <v>0</v>
      </c>
      <c r="Z1361" t="n">
        <v>12119099</v>
      </c>
      <c r="AA1361" t="inlineStr">
        <is>
          <t>PLANTS AND PARTS OF PLANTS (INCLUDING SEEDS AND FRUITS), OF A KIND USED PRIMARILY IN PERFUMERY, IN PHARMACY OR FOR INSECTICIDAL, FUNGICIDAL OR SIMILAR PURPOSE, FRESH OR DRIED, WHETHER OR NOT CUT, CRUSHED OR POWDERED OTHER : OTHER : OTHER</t>
        </is>
      </c>
      <c r="AB1361" t="inlineStr">
        <is>
          <t>http://indiausatrade.mea.gov.in/api/public/image/stream?key=products%2F20260523T064647Z-482698-3591501c-2148774898-cropped.jpg</t>
        </is>
      </c>
      <c r="AC1361" t="inlineStr">
        <is>
          <t>2026-05-23T06:46:47.397Z</t>
        </is>
      </c>
    </row>
    <row r="1362">
      <c r="A1362" t="inlineStr">
        <is>
          <t>572d7c2f-cbfd-478f-8ca9-a7f35591706b</t>
        </is>
      </c>
      <c r="B1362" t="inlineStr">
        <is>
          <t>BARLEY GRASS POWDER</t>
        </is>
      </c>
      <c r="C1362" t="inlineStr">
        <is>
          <t>BARLEY GRASS POWDER</t>
        </is>
      </c>
      <c r="E1362" t="inlineStr">
        <is>
          <t>FIXED</t>
        </is>
      </c>
      <c r="F1362" t="n">
        <v>6.35</v>
      </c>
      <c r="G1362" t="inlineStr">
        <is>
          <t>USD</t>
        </is>
      </c>
      <c r="I1362" t="inlineStr">
        <is>
          <t>Kilogram</t>
        </is>
      </c>
      <c r="J1362" t="n">
        <v>50</v>
      </c>
      <c r="M1362" t="n">
        <v>0</v>
      </c>
      <c r="N1362" t="n">
        <v>0</v>
      </c>
      <c r="Q1362" t="inlineStr">
        <is>
          <t>aca22f63-b620-436b-a981-f7d5a8ac871b</t>
        </is>
      </c>
      <c r="R1362" t="inlineStr">
        <is>
          <t>Oil seeds and oleaginous fruits; miscellaneous grains, seeds and fruit; industrial or medicinal plants; straw and fodder</t>
        </is>
      </c>
      <c r="S1362" t="inlineStr">
        <is>
          <t>faed6b17-7729-424f-8baa-9d7b969e4067</t>
        </is>
      </c>
      <c r="T1362" t="inlineStr">
        <is>
          <t>Plants and parts of plants (including seeds and fruits), of a kind used primarily in perfumery, in pharmacy or for insecticidal, fungicidal or similar purposes, fresh or dried, whether or not cut, crushed or powdered</t>
        </is>
      </c>
      <c r="U1362" t="inlineStr">
        <is>
          <t>5059f6f8-7a34-4c62-a86f-12403abb92ea</t>
        </is>
      </c>
      <c r="V1362" t="inlineStr">
        <is>
          <t>VKRUND ENTERPRISE</t>
        </is>
      </c>
      <c r="W1362" t="inlineStr">
        <is>
          <t>AARFV5075H</t>
        </is>
      </c>
      <c r="X1362" t="n">
        <v>0</v>
      </c>
      <c r="Y1362" t="n">
        <v>0</v>
      </c>
      <c r="Z1362" t="n">
        <v>12119019</v>
      </c>
      <c r="AA1362" t="inlineStr">
        <is>
          <t>OTHER</t>
        </is>
      </c>
      <c r="AB1362" t="inlineStr">
        <is>
          <t>http://indiausatrade.mea.gov.in/api/public/image/stream?key=products%2F20260525T122009Z-584862-a6fe97f2-Blog-Barley-Grass-Powder-Benefits-cropped.jpg</t>
        </is>
      </c>
      <c r="AC1362" t="inlineStr">
        <is>
          <t>2026-05-25T09:19:29.985Z</t>
        </is>
      </c>
    </row>
    <row r="1363">
      <c r="A1363" t="inlineStr">
        <is>
          <t>6b667f9d-628d-4a7e-bba3-111c607a5ec5</t>
        </is>
      </c>
      <c r="B1363" t="inlineStr">
        <is>
          <t>TRIPHALA POWDER</t>
        </is>
      </c>
      <c r="C1363" t="inlineStr">
        <is>
          <t>Triphala Powder</t>
        </is>
      </c>
      <c r="E1363" t="inlineStr">
        <is>
          <t>FIXED</t>
        </is>
      </c>
      <c r="F1363" t="n">
        <v>100</v>
      </c>
      <c r="G1363" t="inlineStr">
        <is>
          <t>USD</t>
        </is>
      </c>
      <c r="I1363" t="inlineStr">
        <is>
          <t>Kilogram</t>
        </is>
      </c>
      <c r="J1363" t="n">
        <v>50</v>
      </c>
      <c r="M1363" t="n">
        <v>0</v>
      </c>
      <c r="N1363" t="n">
        <v>0</v>
      </c>
      <c r="Q1363" t="inlineStr">
        <is>
          <t>aca22f63-b620-436b-a981-f7d5a8ac871b</t>
        </is>
      </c>
      <c r="R1363" t="inlineStr">
        <is>
          <t>Oil seeds and oleaginous fruits; miscellaneous grains, seeds and fruit; industrial or medicinal plants; straw and fodder</t>
        </is>
      </c>
      <c r="S1363" t="inlineStr">
        <is>
          <t>faed6b17-7729-424f-8baa-9d7b969e4067</t>
        </is>
      </c>
      <c r="T1363" t="inlineStr">
        <is>
          <t>Plants and parts of plants (including seeds and fruits), of a kind used primarily in perfumery, in pharmacy or for insecticidal, fungicidal or similar purposes, fresh or dried, whether or not cut, crushed or powdered</t>
        </is>
      </c>
      <c r="U1363" t="inlineStr">
        <is>
          <t>5059f6f8-7a34-4c62-a86f-12403abb92ea</t>
        </is>
      </c>
      <c r="V1363" t="inlineStr">
        <is>
          <t>VKRUND ENTERPRISE</t>
        </is>
      </c>
      <c r="W1363" t="inlineStr">
        <is>
          <t>AARFV5075H</t>
        </is>
      </c>
      <c r="X1363" t="n">
        <v>0</v>
      </c>
      <c r="Y1363" t="n">
        <v>0</v>
      </c>
      <c r="Z1363" t="n">
        <v>12119099</v>
      </c>
      <c r="AA1363" t="inlineStr">
        <is>
          <t>PLANTS AND PARTS OF PLANTS (INCLUDING SEEDS AND FRUITS), OF A KIND USED PRIMARILY IN PERFUMERY, IN PHARMACY OR FOR INSECTICIDAL, FUNGICIDAL OR SIMILAR PURPOSE, FRESH OR DRIED, WHETHER OR NOT CUT, CRUSHED OR POWDERED OTHER : OTHER : OTHER</t>
        </is>
      </c>
      <c r="AB1363" t="inlineStr">
        <is>
          <t>http://indiausatrade.mea.gov.in/api/public/image/stream?key=products%2F20260523T060407Z-831573-186ef84c-32677-cropped.jpg</t>
        </is>
      </c>
      <c r="AC1363" t="inlineStr">
        <is>
          <t>2026-05-23T06:04:07.607Z</t>
        </is>
      </c>
    </row>
    <row r="1364">
      <c r="A1364" t="inlineStr">
        <is>
          <t>65ee19a5-34c7-4051-9567-735494dc165d</t>
        </is>
      </c>
      <c r="B1364" t="inlineStr">
        <is>
          <t>CARDAMOM POWDER</t>
        </is>
      </c>
      <c r="C1364" t="inlineStr">
        <is>
          <t>CARDAMOM POWDER</t>
        </is>
      </c>
      <c r="E1364" t="inlineStr">
        <is>
          <t>FIXED</t>
        </is>
      </c>
      <c r="F1364" t="n">
        <v>25.5</v>
      </c>
      <c r="G1364" t="inlineStr">
        <is>
          <t>USD</t>
        </is>
      </c>
      <c r="I1364" t="inlineStr">
        <is>
          <t>Kilogram</t>
        </is>
      </c>
      <c r="J1364" t="n">
        <v>50</v>
      </c>
      <c r="M1364" t="n">
        <v>0</v>
      </c>
      <c r="N1364" t="n">
        <v>0</v>
      </c>
      <c r="Q1364" t="inlineStr">
        <is>
          <t>11eb2b50-813a-4317-8af0-e237b27fb644</t>
        </is>
      </c>
      <c r="R1364" t="inlineStr">
        <is>
          <t>Coffee, tea, mate and spices</t>
        </is>
      </c>
      <c r="S1364" t="inlineStr">
        <is>
          <t>daa19208-38e7-402c-9e0a-41122be618c9</t>
        </is>
      </c>
      <c r="T1364" t="inlineStr">
        <is>
          <t>Cinnamon and cinnamon-tree flowers</t>
        </is>
      </c>
      <c r="U1364" t="inlineStr">
        <is>
          <t>5059f6f8-7a34-4c62-a86f-12403abb92ea</t>
        </is>
      </c>
      <c r="V1364" t="inlineStr">
        <is>
          <t>VKRUND ENTERPRISE</t>
        </is>
      </c>
      <c r="W1364" t="inlineStr">
        <is>
          <t>AARFV5075H</t>
        </is>
      </c>
      <c r="X1364" t="n">
        <v>0</v>
      </c>
      <c r="Y1364" t="n">
        <v>0</v>
      </c>
      <c r="Z1364" t="n">
        <v>9062000</v>
      </c>
      <c r="AA1364" t="inlineStr">
        <is>
          <t>CRUSHED OR GROUND</t>
        </is>
      </c>
      <c r="AB1364" t="inlineStr">
        <is>
          <t>http://indiausatrade.mea.gov.in/api/public/image/stream?key=products%2F20260525T114446Z-617440-6fe5d41c-card_gnd-cropped.jpg</t>
        </is>
      </c>
      <c r="AC1364" t="inlineStr">
        <is>
          <t>2026-05-25T09:47:32.316Z</t>
        </is>
      </c>
    </row>
    <row r="1365">
      <c r="A1365" t="inlineStr">
        <is>
          <t>dc4f038d-0bed-4ac6-86c5-1e9373e290d3</t>
        </is>
      </c>
      <c r="B1365" t="inlineStr">
        <is>
          <t xml:space="preserve"> GILOY (GUDUCHI) POWDER</t>
        </is>
      </c>
      <c r="C1365" t="inlineStr">
        <is>
          <t>GILOY (GUDUCHI) POWDER</t>
        </is>
      </c>
      <c r="E1365" t="inlineStr">
        <is>
          <t>FIXED</t>
        </is>
      </c>
      <c r="F1365" t="n">
        <v>90</v>
      </c>
      <c r="G1365" t="inlineStr">
        <is>
          <t>USD</t>
        </is>
      </c>
      <c r="I1365" t="inlineStr">
        <is>
          <t>Kilogram</t>
        </is>
      </c>
      <c r="J1365" t="n">
        <v>50</v>
      </c>
      <c r="M1365" t="n">
        <v>0</v>
      </c>
      <c r="N1365" t="n">
        <v>0</v>
      </c>
      <c r="Q1365" t="inlineStr">
        <is>
          <t>aca22f63-b620-436b-a981-f7d5a8ac871b</t>
        </is>
      </c>
      <c r="R1365" t="inlineStr">
        <is>
          <t>Oil seeds and oleaginous fruits; miscellaneous grains, seeds and fruit; industrial or medicinal plants; straw and fodder</t>
        </is>
      </c>
      <c r="S1365" t="inlineStr">
        <is>
          <t>faed6b17-7729-424f-8baa-9d7b969e4067</t>
        </is>
      </c>
      <c r="T1365" t="inlineStr">
        <is>
          <t>Plants and parts of plants (including seeds and fruits), of a kind used primarily in perfumery, in pharmacy or for insecticidal, fungicidal or similar purposes, fresh or dried, whether or not cut, crushed or powdered</t>
        </is>
      </c>
      <c r="U1365" t="inlineStr">
        <is>
          <t>5059f6f8-7a34-4c62-a86f-12403abb92ea</t>
        </is>
      </c>
      <c r="V1365" t="inlineStr">
        <is>
          <t>VKRUND ENTERPRISE</t>
        </is>
      </c>
      <c r="W1365" t="inlineStr">
        <is>
          <t>AARFV5075H</t>
        </is>
      </c>
      <c r="X1365" t="n">
        <v>0</v>
      </c>
      <c r="Y1365" t="n">
        <v>0</v>
      </c>
      <c r="Z1365" t="n">
        <v>12119099</v>
      </c>
      <c r="AA1365" t="inlineStr">
        <is>
          <t>PLANTS AND PARTS OF PLANTS (INCLUDING SEEDS AND FRUITS), OF A KIND USED PRIMARILY IN PERFUMERY, IN PHARMACY OR FOR INSECTICIDAL, FUNGICIDAL OR SIMILAR PURPOSE, FRESH OR DRIED, WHETHER OR NOT CUT, CRUSHED OR POWDERED OTHER : OTHER : OTHER</t>
        </is>
      </c>
      <c r="AB1365" t="inlineStr">
        <is>
          <t>http://indiausatrade.mea.gov.in/api/public/image/stream?key=products%2F20260523T070356Z-745382-4e1f57be-Top-10-Giloy-Powder-in-India-600x600-cropped.jpg</t>
        </is>
      </c>
      <c r="AC1365" t="inlineStr">
        <is>
          <t>2026-05-23T07:03:56.280Z</t>
        </is>
      </c>
    </row>
    <row r="1366">
      <c r="A1366" t="inlineStr">
        <is>
          <t>1f47b198-7c7d-44fc-a476-8a2ce98e1f93</t>
        </is>
      </c>
      <c r="B1366" t="inlineStr">
        <is>
          <t>CLOVE POWDER</t>
        </is>
      </c>
      <c r="C1366" t="inlineStr">
        <is>
          <t>CLOVE POWDER</t>
        </is>
      </c>
      <c r="E1366" t="inlineStr">
        <is>
          <t>FIXED</t>
        </is>
      </c>
      <c r="F1366" t="n">
        <v>8.5</v>
      </c>
      <c r="G1366" t="inlineStr">
        <is>
          <t>USD</t>
        </is>
      </c>
      <c r="I1366" t="inlineStr">
        <is>
          <t>Kilogram</t>
        </is>
      </c>
      <c r="J1366" t="n">
        <v>50</v>
      </c>
      <c r="M1366" t="n">
        <v>0</v>
      </c>
      <c r="N1366" t="n">
        <v>0</v>
      </c>
      <c r="Q1366" t="inlineStr">
        <is>
          <t>11eb2b50-813a-4317-8af0-e237b27fb644</t>
        </is>
      </c>
      <c r="R1366" t="inlineStr">
        <is>
          <t>Coffee, tea, mate and spices</t>
        </is>
      </c>
      <c r="S1366" t="inlineStr">
        <is>
          <t>daa19208-38e7-402c-9e0a-41122be618c9</t>
        </is>
      </c>
      <c r="T1366" t="inlineStr">
        <is>
          <t>Cinnamon and cinnamon-tree flowers</t>
        </is>
      </c>
      <c r="U1366" t="inlineStr">
        <is>
          <t>5059f6f8-7a34-4c62-a86f-12403abb92ea</t>
        </is>
      </c>
      <c r="V1366" t="inlineStr">
        <is>
          <t>VKRUND ENTERPRISE</t>
        </is>
      </c>
      <c r="W1366" t="inlineStr">
        <is>
          <t>AARFV5075H</t>
        </is>
      </c>
      <c r="X1366" t="n">
        <v>0</v>
      </c>
      <c r="Y1366" t="n">
        <v>0</v>
      </c>
      <c r="Z1366" t="n">
        <v>9062000</v>
      </c>
      <c r="AA1366" t="inlineStr">
        <is>
          <t>CRUSHED OR GROUND</t>
        </is>
      </c>
      <c r="AB1366" t="inlineStr">
        <is>
          <t>http://indiausatrade.mea.gov.in/api/public/image/stream?key=products%2F20260525T113708Z-977421-7e48ebea-clove-cropped.jpg</t>
        </is>
      </c>
      <c r="AC1366" t="inlineStr">
        <is>
          <t>2026-05-25T09:54:52.071Z</t>
        </is>
      </c>
    </row>
    <row r="1367">
      <c r="A1367" t="inlineStr">
        <is>
          <t>60ee1f68-ab00-40c3-a495-8eac69f69be9</t>
        </is>
      </c>
      <c r="B1367" t="inlineStr">
        <is>
          <t>MORINGA LEAF POWDER</t>
        </is>
      </c>
      <c r="C1367" t="inlineStr">
        <is>
          <t>MORINGA LEAF POWDER</t>
        </is>
      </c>
      <c r="E1367" t="inlineStr">
        <is>
          <t>FIXED</t>
        </is>
      </c>
      <c r="F1367" t="n">
        <v>3.91</v>
      </c>
      <c r="G1367" t="inlineStr">
        <is>
          <t>USD</t>
        </is>
      </c>
      <c r="I1367" t="inlineStr">
        <is>
          <t>Kilogram</t>
        </is>
      </c>
      <c r="J1367" t="n">
        <v>50</v>
      </c>
      <c r="M1367" t="n">
        <v>0</v>
      </c>
      <c r="N1367" t="n">
        <v>0</v>
      </c>
      <c r="Q1367" t="inlineStr">
        <is>
          <t>aca22f63-b620-436b-a981-f7d5a8ac871b</t>
        </is>
      </c>
      <c r="R1367" t="inlineStr">
        <is>
          <t>Oil seeds and oleaginous fruits; miscellaneous grains, seeds and fruit; industrial or medicinal plants; straw and fodder</t>
        </is>
      </c>
      <c r="S1367" t="inlineStr">
        <is>
          <t>faed6b17-7729-424f-8baa-9d7b969e4067</t>
        </is>
      </c>
      <c r="T1367" t="inlineStr">
        <is>
          <t>Plants and parts of plants (including seeds and fruits), of a kind used primarily in perfumery, in pharmacy or for insecticidal, fungicidal or similar purposes, fresh or dried, whether or not cut, crushed or powdered</t>
        </is>
      </c>
      <c r="U1367" t="inlineStr">
        <is>
          <t>5059f6f8-7a34-4c62-a86f-12403abb92ea</t>
        </is>
      </c>
      <c r="V1367" t="inlineStr">
        <is>
          <t>VKRUND ENTERPRISE</t>
        </is>
      </c>
      <c r="W1367" t="inlineStr">
        <is>
          <t>AARFV5075H</t>
        </is>
      </c>
      <c r="X1367" t="n">
        <v>0</v>
      </c>
      <c r="Y1367" t="n">
        <v>0</v>
      </c>
      <c r="Z1367" t="n">
        <v>12119029</v>
      </c>
      <c r="AA1367" t="inlineStr">
        <is>
          <t>OTHER</t>
        </is>
      </c>
      <c r="AB1367" t="inlineStr">
        <is>
          <t>http://indiausatrade.mea.gov.in/api/public/image/stream?key=products%2F20260525T111531Z-151738-1c880bcb-Moringa_Powder_3-cropped.jpg</t>
        </is>
      </c>
      <c r="AC1367" t="inlineStr">
        <is>
          <t>2026-05-25T10:47:31.460Z</t>
        </is>
      </c>
    </row>
    <row r="1368">
      <c r="A1368" t="inlineStr">
        <is>
          <t>bbec2020-0491-4197-a63a-70da68d98924</t>
        </is>
      </c>
      <c r="B1368" t="inlineStr">
        <is>
          <t>PSYLLIUM HUSK POWDER (ISABGOL)</t>
        </is>
      </c>
      <c r="C1368" t="inlineStr">
        <is>
          <t>PSYLLIUM HUSK POWDER (ISABGOL)</t>
        </is>
      </c>
      <c r="E1368" t="inlineStr">
        <is>
          <t>FIXED</t>
        </is>
      </c>
      <c r="F1368" t="n">
        <v>7.39</v>
      </c>
      <c r="G1368" t="inlineStr">
        <is>
          <t>USD</t>
        </is>
      </c>
      <c r="I1368" t="inlineStr">
        <is>
          <t>Kilogram</t>
        </is>
      </c>
      <c r="J1368" t="n">
        <v>500</v>
      </c>
      <c r="M1368" t="n">
        <v>0</v>
      </c>
      <c r="N1368" t="n">
        <v>0</v>
      </c>
      <c r="Q1368" t="inlineStr">
        <is>
          <t>aca22f63-b620-436b-a981-f7d5a8ac871b</t>
        </is>
      </c>
      <c r="R1368" t="inlineStr">
        <is>
          <t>Oil seeds and oleaginous fruits; miscellaneous grains, seeds and fruit; industrial or medicinal plants; straw and fodder</t>
        </is>
      </c>
      <c r="S1368" t="inlineStr">
        <is>
          <t>faed6b17-7729-424f-8baa-9d7b969e4067</t>
        </is>
      </c>
      <c r="T1368" t="inlineStr">
        <is>
          <t>Plants and parts of plants (including seeds and fruits), of a kind used primarily in perfumery, in pharmacy or for insecticidal, fungicidal or similar purposes, fresh or dried, whether or not cut, crushed or powdered</t>
        </is>
      </c>
      <c r="U1368" t="inlineStr">
        <is>
          <t>5059f6f8-7a34-4c62-a86f-12403abb92ea</t>
        </is>
      </c>
      <c r="V1368" t="inlineStr">
        <is>
          <t>VKRUND ENTERPRISE</t>
        </is>
      </c>
      <c r="W1368" t="inlineStr">
        <is>
          <t>AARFV5075H</t>
        </is>
      </c>
      <c r="X1368" t="n">
        <v>0</v>
      </c>
      <c r="Y1368" t="n">
        <v>0</v>
      </c>
      <c r="Z1368" t="n">
        <v>12119032</v>
      </c>
      <c r="AA1368" t="inlineStr">
        <is>
          <t>PSYLLIUM HUSK (ISOBGUL HUSK)</t>
        </is>
      </c>
      <c r="AB1368" t="inlineStr">
        <is>
          <t>http://indiausatrade.mea.gov.in/api/public/image/stream?key=products%2F20260525T113308Z-813166-dd8339cd-OrganicPsylliumHuskPowder_Ingredient-cropped.jpg</t>
        </is>
      </c>
      <c r="AC1368" t="inlineStr">
        <is>
          <t>2026-05-25T10:03:35.743Z</t>
        </is>
      </c>
    </row>
    <row r="1369">
      <c r="A1369" t="inlineStr">
        <is>
          <t>9812d664-c839-4419-b408-4f16bc3fc6c8</t>
        </is>
      </c>
      <c r="B1369" t="inlineStr">
        <is>
          <t>Beetroot Powder</t>
        </is>
      </c>
      <c r="C1369" t="inlineStr">
        <is>
          <t>BEETROOT POWDER</t>
        </is>
      </c>
      <c r="E1369" t="inlineStr">
        <is>
          <t>FIXED</t>
        </is>
      </c>
      <c r="F1369" t="n">
        <v>5.53</v>
      </c>
      <c r="G1369" t="inlineStr">
        <is>
          <t>USD</t>
        </is>
      </c>
      <c r="I1369" t="inlineStr">
        <is>
          <t>Kilogram</t>
        </is>
      </c>
      <c r="J1369" t="n">
        <v>50</v>
      </c>
      <c r="M1369" t="n">
        <v>0</v>
      </c>
      <c r="N1369" t="n">
        <v>0</v>
      </c>
      <c r="Q1369" t="inlineStr">
        <is>
          <t>5a733b71-4c55-41f2-8a65-241ce15bee20</t>
        </is>
      </c>
      <c r="R1369" t="inlineStr">
        <is>
          <t>Edible vegetables and certain roots and tubers</t>
        </is>
      </c>
      <c r="S1369" t="inlineStr">
        <is>
          <t>73ea0b06-9c9a-4837-9cf5-2d850e509a2b</t>
        </is>
      </c>
      <c r="T1369" t="inlineStr">
        <is>
          <t>Dried vegetables, whole, cut, sliced, broken or in powder, but not further prepared</t>
        </is>
      </c>
      <c r="U1369" t="inlineStr">
        <is>
          <t>5059f6f8-7a34-4c62-a86f-12403abb92ea</t>
        </is>
      </c>
      <c r="V1369" t="inlineStr">
        <is>
          <t>VKRUND ENTERPRISE</t>
        </is>
      </c>
      <c r="W1369" t="inlineStr">
        <is>
          <t>AARFV5075H</t>
        </is>
      </c>
      <c r="X1369" t="n">
        <v>0</v>
      </c>
      <c r="Y1369" t="n">
        <v>0</v>
      </c>
      <c r="Z1369" t="n">
        <v>7129090</v>
      </c>
      <c r="AA1369" t="inlineStr">
        <is>
          <t>OTHER</t>
        </is>
      </c>
      <c r="AB1369" t="inlineStr">
        <is>
          <t>http://indiausatrade.mea.gov.in/api/public/image/stream?key=products%2F20260525T124900Z-135723-ceece14a-what-is-beetroot-powder-cropped.jpg</t>
        </is>
      </c>
      <c r="AC1369" t="inlineStr">
        <is>
          <t>2026-05-25T09:06:35.389Z</t>
        </is>
      </c>
    </row>
    <row r="1370">
      <c r="A1370" t="inlineStr">
        <is>
          <t>23387e2b-99bf-4afe-a437-3ee2e36950d6</t>
        </is>
      </c>
      <c r="B1370" t="inlineStr">
        <is>
          <t>ARABICA COFFEE BEANS</t>
        </is>
      </c>
      <c r="C1370" t="inlineStr">
        <is>
          <t>ARABICA COFFEE</t>
        </is>
      </c>
      <c r="E1370" t="inlineStr">
        <is>
          <t>FIXED</t>
        </is>
      </c>
      <c r="F1370" t="n">
        <v>8.48</v>
      </c>
      <c r="G1370" t="inlineStr">
        <is>
          <t>USD</t>
        </is>
      </c>
      <c r="I1370" t="inlineStr">
        <is>
          <t>Metric Ton</t>
        </is>
      </c>
      <c r="J1370" t="n">
        <v>2</v>
      </c>
      <c r="M1370" t="n">
        <v>0</v>
      </c>
      <c r="N1370" t="n">
        <v>0</v>
      </c>
      <c r="Q1370" t="inlineStr">
        <is>
          <t>11eb2b50-813a-4317-8af0-e237b27fb644</t>
        </is>
      </c>
      <c r="R1370" t="inlineStr">
        <is>
          <t>Coffee, tea, mate and spices</t>
        </is>
      </c>
      <c r="S1370" t="inlineStr">
        <is>
          <t>dd0923d8-7410-4fff-aaed-fcba14efd000</t>
        </is>
      </c>
      <c r="T1370" t="inlineStr">
        <is>
          <t>Coffee, whether or not roasted or decaffeinated; coffee husks and skins; coffee substitutes containing coffee in any proportion</t>
        </is>
      </c>
      <c r="U1370" t="inlineStr">
        <is>
          <t>5059f6f8-7a34-4c62-a86f-12403abb92ea</t>
        </is>
      </c>
      <c r="V1370" t="inlineStr">
        <is>
          <t>VKRUND ENTERPRISE</t>
        </is>
      </c>
      <c r="W1370" t="inlineStr">
        <is>
          <t>AARFV5075H</t>
        </is>
      </c>
      <c r="X1370" t="n">
        <v>0</v>
      </c>
      <c r="Y1370" t="n">
        <v>0</v>
      </c>
      <c r="Z1370" t="n">
        <v>9012190</v>
      </c>
      <c r="AA1370" t="inlineStr">
        <is>
          <t>OTHER</t>
        </is>
      </c>
      <c r="AB1370" t="inlineStr">
        <is>
          <t>http://indiausatrade.mea.gov.in/api/public/image/stream?key=products%2F20260527T101435Z-612161-135c8cf0-arabica-cropped.jpg</t>
        </is>
      </c>
      <c r="AC1370" t="inlineStr">
        <is>
          <t>2026-05-27T08:28:17.854Z</t>
        </is>
      </c>
    </row>
    <row r="1371">
      <c r="A1371" t="inlineStr">
        <is>
          <t>e8f6e593-bbd5-4d4e-84e9-230ae497c489</t>
        </is>
      </c>
      <c r="B1371" t="inlineStr">
        <is>
          <t>SPRAY DRIED COFFEE POWDER</t>
        </is>
      </c>
      <c r="C1371" t="inlineStr">
        <is>
          <t>SPRAY DRIED COFFEE POWDER</t>
        </is>
      </c>
      <c r="E1371" t="inlineStr">
        <is>
          <t>FIXED</t>
        </is>
      </c>
      <c r="F1371" t="n">
        <v>10.48</v>
      </c>
      <c r="G1371" t="inlineStr">
        <is>
          <t>USD</t>
        </is>
      </c>
      <c r="I1371" t="inlineStr">
        <is>
          <t>Kilogram</t>
        </is>
      </c>
      <c r="J1371" t="n">
        <v>500</v>
      </c>
      <c r="M1371" t="n">
        <v>0</v>
      </c>
      <c r="N1371" t="n">
        <v>0</v>
      </c>
      <c r="Q1371" t="inlineStr">
        <is>
          <t>2d545a03-a906-4299-924e-26821ae33187</t>
        </is>
      </c>
      <c r="R1371" t="inlineStr">
        <is>
          <t>Miscellaneous edible preparations</t>
        </is>
      </c>
      <c r="S1371" t="inlineStr">
        <is>
          <t>83cd21df-e168-4b27-9d7d-c367265af0e1</t>
        </is>
      </c>
      <c r="T1371" t="inlineStr">
        <is>
          <t>Extracts, essences and concentrates, of coffee, tea or mate and preparations with a basis of these products or with a basis of coffee, tea or mate; roasted chicory and other roasted coffee substitutes, and extracts, essences and concentrates thereof</t>
        </is>
      </c>
      <c r="U1371" t="inlineStr">
        <is>
          <t>5059f6f8-7a34-4c62-a86f-12403abb92ea</t>
        </is>
      </c>
      <c r="V1371" t="inlineStr">
        <is>
          <t>VKRUND ENTERPRISE</t>
        </is>
      </c>
      <c r="W1371" t="inlineStr">
        <is>
          <t>AARFV5075H</t>
        </is>
      </c>
      <c r="X1371" t="n">
        <v>0</v>
      </c>
      <c r="Y1371" t="n">
        <v>0</v>
      </c>
      <c r="Z1371" t="n">
        <v>21011120</v>
      </c>
      <c r="AA1371" t="inlineStr">
        <is>
          <t>INSTANT COFFEE, NOT FLOVERED</t>
        </is>
      </c>
      <c r="AB1371" t="inlineStr">
        <is>
          <t>http://indiausatrade.mea.gov.in/api/public/image/stream?key=products%2F20260527T112726Z-686348-3ce0c2e1-Spray-Dried-Coffee-cropped.jpg</t>
        </is>
      </c>
      <c r="AC1371" t="inlineStr">
        <is>
          <t>2026-05-27T08:53:38.935Z</t>
        </is>
      </c>
    </row>
    <row r="1372">
      <c r="A1372" t="inlineStr">
        <is>
          <t>a0390227-a1e0-4be3-a10d-e96b219fa94d</t>
        </is>
      </c>
      <c r="B1372" t="inlineStr">
        <is>
          <t>KALONJI ( BLACK SEED POWDER)</t>
        </is>
      </c>
      <c r="C1372" t="inlineStr">
        <is>
          <t>KALONJI ( BLACK SEED POWDER)</t>
        </is>
      </c>
      <c r="E1372" t="inlineStr">
        <is>
          <t>FIXED</t>
        </is>
      </c>
      <c r="F1372" t="n">
        <v>9.1</v>
      </c>
      <c r="G1372" t="inlineStr">
        <is>
          <t>USD</t>
        </is>
      </c>
      <c r="J1372" t="n">
        <v>50</v>
      </c>
      <c r="M1372" t="n">
        <v>0</v>
      </c>
      <c r="N1372" t="n">
        <v>0</v>
      </c>
      <c r="Q1372" t="inlineStr">
        <is>
          <t>11eb2b50-813a-4317-8af0-e237b27fb644</t>
        </is>
      </c>
      <c r="R1372" t="inlineStr">
        <is>
          <t>Coffee, tea, mate and spices</t>
        </is>
      </c>
      <c r="S1372" t="inlineStr">
        <is>
          <t>3ed23eea-7f40-4692-9d0a-0dc7ca51fb99</t>
        </is>
      </c>
      <c r="T1372" t="inlineStr">
        <is>
          <t>Ginger, saffron, turmeric (curcuma), thyme, bay leaves, curry and other spices</t>
        </is>
      </c>
      <c r="U1372" t="inlineStr">
        <is>
          <t>5059f6f8-7a34-4c62-a86f-12403abb92ea</t>
        </is>
      </c>
      <c r="V1372" t="inlineStr">
        <is>
          <t>VKRUND ENTERPRISE</t>
        </is>
      </c>
      <c r="W1372" t="inlineStr">
        <is>
          <t>AARFV5075H</t>
        </is>
      </c>
      <c r="X1372" t="n">
        <v>0</v>
      </c>
      <c r="Y1372" t="n">
        <v>0</v>
      </c>
      <c r="Z1372" t="n">
        <v>9109939</v>
      </c>
      <c r="AA1372" t="inlineStr">
        <is>
          <t>GINGER, SAFFRON, TURMERIC (CURCUMA), THYME, BAY LEAVES, CURRY AND OTHER SPICES Other spices : Other : Husk : Other</t>
        </is>
      </c>
      <c r="AB1372" t="inlineStr">
        <is>
          <t>http://indiausatrade.mea.gov.in/api/public/image/stream?key=products%2F20260527T081505Z-309952-b6a4a1b1-kalonjichurn-cropped.jpg</t>
        </is>
      </c>
      <c r="AC1372" t="inlineStr">
        <is>
          <t>2026-05-25T09:00:12.138Z</t>
        </is>
      </c>
    </row>
    <row r="1373">
      <c r="A1373" t="inlineStr">
        <is>
          <t>5f22602e-74cd-4b40-9f52-5083ff2215bc</t>
        </is>
      </c>
      <c r="B1373" t="inlineStr">
        <is>
          <t>ROBUSTA COFFEE BEANS</t>
        </is>
      </c>
      <c r="C1373" t="inlineStr">
        <is>
          <t>ROBUSTA COFFEE BEANS</t>
        </is>
      </c>
      <c r="E1373" t="inlineStr">
        <is>
          <t>FIXED</t>
        </is>
      </c>
      <c r="F1373" t="n">
        <v>8.48</v>
      </c>
      <c r="G1373" t="inlineStr">
        <is>
          <t>USD</t>
        </is>
      </c>
      <c r="I1373" t="inlineStr">
        <is>
          <t>Metric Ton</t>
        </is>
      </c>
      <c r="J1373" t="n">
        <v>10</v>
      </c>
      <c r="M1373" t="n">
        <v>0</v>
      </c>
      <c r="N1373" t="n">
        <v>0</v>
      </c>
      <c r="Q1373" t="inlineStr">
        <is>
          <t>11eb2b50-813a-4317-8af0-e237b27fb644</t>
        </is>
      </c>
      <c r="R1373" t="inlineStr">
        <is>
          <t>Coffee, tea, mate and spices</t>
        </is>
      </c>
      <c r="S1373" t="inlineStr">
        <is>
          <t>dd0923d8-7410-4fff-aaed-fcba14efd000</t>
        </is>
      </c>
      <c r="T1373" t="inlineStr">
        <is>
          <t>Coffee, whether or not roasted or decaffeinated; coffee husks and skins; coffee substitutes containing coffee in any proportion</t>
        </is>
      </c>
      <c r="U1373" t="inlineStr">
        <is>
          <t>5059f6f8-7a34-4c62-a86f-12403abb92ea</t>
        </is>
      </c>
      <c r="V1373" t="inlineStr">
        <is>
          <t>VKRUND ENTERPRISE</t>
        </is>
      </c>
      <c r="W1373" t="inlineStr">
        <is>
          <t>AARFV5075H</t>
        </is>
      </c>
      <c r="X1373" t="n">
        <v>0</v>
      </c>
      <c r="Y1373" t="n">
        <v>0</v>
      </c>
      <c r="Z1373" t="n">
        <v>9012190</v>
      </c>
      <c r="AA1373" t="inlineStr">
        <is>
          <t>OTHER</t>
        </is>
      </c>
      <c r="AB1373" t="inlineStr">
        <is>
          <t>http://indiausatrade.mea.gov.in/api/public/image/stream?key=products%2F20260527T103131Z-855022-2b7eab95-4-4-500x500-cropped.jpg</t>
        </is>
      </c>
      <c r="AC1373" t="inlineStr">
        <is>
          <t>2026-05-27T08:37:46.293Z</t>
        </is>
      </c>
    </row>
    <row r="1374">
      <c r="A1374" t="inlineStr">
        <is>
          <t>5835a2db-40b5-4cc2-8fea-ac2f7260435d</t>
        </is>
      </c>
      <c r="B1374" t="inlineStr">
        <is>
          <t>PREMIUM INDIAN BLACK CTC TEA</t>
        </is>
      </c>
      <c r="C1374" t="inlineStr">
        <is>
          <t>CTC-TEA</t>
        </is>
      </c>
      <c r="E1374" t="inlineStr">
        <is>
          <t>FIXED</t>
        </is>
      </c>
      <c r="F1374" t="n">
        <v>1.52</v>
      </c>
      <c r="G1374" t="inlineStr">
        <is>
          <t>USD</t>
        </is>
      </c>
      <c r="I1374" t="inlineStr">
        <is>
          <t>Kilogram</t>
        </is>
      </c>
      <c r="J1374" t="n">
        <v>1000</v>
      </c>
      <c r="M1374" t="n">
        <v>0</v>
      </c>
      <c r="N1374" t="n">
        <v>0</v>
      </c>
      <c r="Q1374" t="inlineStr">
        <is>
          <t>11eb2b50-813a-4317-8af0-e237b27fb644</t>
        </is>
      </c>
      <c r="R1374" t="inlineStr">
        <is>
          <t>Coffee, tea, mate and spices</t>
        </is>
      </c>
      <c r="S1374" t="inlineStr">
        <is>
          <t>b031b7a9-1baa-4041-9a18-4d20199f9d1e</t>
        </is>
      </c>
      <c r="T1374" t="inlineStr">
        <is>
          <t>Tea, whether or not flavoured</t>
        </is>
      </c>
      <c r="U1374" t="inlineStr">
        <is>
          <t>5059f6f8-7a34-4c62-a86f-12403abb92ea</t>
        </is>
      </c>
      <c r="V1374" t="inlineStr">
        <is>
          <t>VKRUND ENTERPRISE</t>
        </is>
      </c>
      <c r="W1374" t="inlineStr">
        <is>
          <t>AARFV5075H</t>
        </is>
      </c>
      <c r="X1374" t="n">
        <v>0</v>
      </c>
      <c r="Y1374" t="n">
        <v>0</v>
      </c>
      <c r="Z1374" t="n">
        <v>9023020</v>
      </c>
      <c r="AA1374" t="inlineStr">
        <is>
          <t>CONTENT EXCEEDING 25 G. BUT NOT EXCEEDING 1 KG.</t>
        </is>
      </c>
      <c r="AB1374" t="inlineStr">
        <is>
          <t>http://indiausatrade.mea.gov.in/api/public/image/stream?key=products%2F20260521T060851Z-984267-5e80d925-aromatic-black-tea-loose-dried-tea-leaves_55610-1794-cropped.jpg</t>
        </is>
      </c>
      <c r="AC1374" t="inlineStr">
        <is>
          <t>2026-05-21T06:08:51.404Z</t>
        </is>
      </c>
    </row>
    <row r="1375">
      <c r="A1375" t="inlineStr">
        <is>
          <t>1c94ba92-5d3f-4970-b5c5-08894c72d898</t>
        </is>
      </c>
      <c r="B1375" t="inlineStr">
        <is>
          <t>CINNAMON POWDER</t>
        </is>
      </c>
      <c r="C1375" t="inlineStr">
        <is>
          <t>CINNAMON POWDER</t>
        </is>
      </c>
      <c r="E1375" t="inlineStr">
        <is>
          <t>FIXED</t>
        </is>
      </c>
      <c r="F1375" t="n">
        <v>9.380000000000001</v>
      </c>
      <c r="G1375" t="inlineStr">
        <is>
          <t>USD</t>
        </is>
      </c>
      <c r="I1375" t="inlineStr">
        <is>
          <t>Kilogram</t>
        </is>
      </c>
      <c r="J1375" t="n">
        <v>50</v>
      </c>
      <c r="M1375" t="n">
        <v>0</v>
      </c>
      <c r="N1375" t="n">
        <v>0</v>
      </c>
      <c r="Q1375" t="inlineStr">
        <is>
          <t>11eb2b50-813a-4317-8af0-e237b27fb644</t>
        </is>
      </c>
      <c r="R1375" t="inlineStr">
        <is>
          <t>Coffee, tea, mate and spices</t>
        </is>
      </c>
      <c r="S1375" t="inlineStr">
        <is>
          <t>daa19208-38e7-402c-9e0a-41122be618c9</t>
        </is>
      </c>
      <c r="T1375" t="inlineStr">
        <is>
          <t>Cinnamon and cinnamon-tree flowers</t>
        </is>
      </c>
      <c r="U1375" t="inlineStr">
        <is>
          <t>5059f6f8-7a34-4c62-a86f-12403abb92ea</t>
        </is>
      </c>
      <c r="V1375" t="inlineStr">
        <is>
          <t>VKRUND ENTERPRISE</t>
        </is>
      </c>
      <c r="W1375" t="inlineStr">
        <is>
          <t>AARFV5075H</t>
        </is>
      </c>
      <c r="X1375" t="n">
        <v>0</v>
      </c>
      <c r="Y1375" t="n">
        <v>0</v>
      </c>
      <c r="Z1375" t="n">
        <v>9062000</v>
      </c>
      <c r="AA1375" t="inlineStr">
        <is>
          <t>CRUSHED OR GROUND</t>
        </is>
      </c>
      <c r="AB1375" t="inlineStr">
        <is>
          <t>http://indiausatrade.mea.gov.in/api/public/image/stream?key=products%2F20260525T114733Z-801008-1fb74711-organic--cropped.jpg</t>
        </is>
      </c>
      <c r="AC1375" t="inlineStr">
        <is>
          <t>2026-05-25T09:41:48.025Z</t>
        </is>
      </c>
    </row>
    <row r="1376">
      <c r="A1376" t="inlineStr">
        <is>
          <t>0f55eab8-7504-4498-91d3-14b437bae0c5</t>
        </is>
      </c>
      <c r="B1376" t="inlineStr">
        <is>
          <t>FENNEL SEED POWDER</t>
        </is>
      </c>
      <c r="C1376" t="inlineStr">
        <is>
          <t>FENNEL SEED POWDER</t>
        </is>
      </c>
      <c r="E1376" t="inlineStr">
        <is>
          <t>FIXED</t>
        </is>
      </c>
      <c r="F1376" t="n">
        <v>2.69</v>
      </c>
      <c r="G1376" t="inlineStr">
        <is>
          <t>USD</t>
        </is>
      </c>
      <c r="I1376" t="inlineStr">
        <is>
          <t>Kilogram</t>
        </is>
      </c>
      <c r="J1376" t="n">
        <v>50</v>
      </c>
      <c r="M1376" t="n">
        <v>0</v>
      </c>
      <c r="N1376" t="n">
        <v>0</v>
      </c>
      <c r="Q1376" t="inlineStr">
        <is>
          <t>11eb2b50-813a-4317-8af0-e237b27fb644</t>
        </is>
      </c>
      <c r="R1376" t="inlineStr">
        <is>
          <t>Coffee, tea, mate and spices</t>
        </is>
      </c>
      <c r="S1376" t="inlineStr">
        <is>
          <t>94c01a6b-b610-4952-8983-30e9118441fa</t>
        </is>
      </c>
      <c r="T1376" t="inlineStr">
        <is>
          <t>Seeds of anise, badian, fennel, coriander, cumin or caraway; juniper berries</t>
        </is>
      </c>
      <c r="U1376" t="inlineStr">
        <is>
          <t>5059f6f8-7a34-4c62-a86f-12403abb92ea</t>
        </is>
      </c>
      <c r="V1376" t="inlineStr">
        <is>
          <t>VKRUND ENTERPRISE</t>
        </is>
      </c>
      <c r="W1376" t="inlineStr">
        <is>
          <t>AARFV5075H</t>
        </is>
      </c>
      <c r="X1376" t="n">
        <v>0</v>
      </c>
      <c r="Y1376" t="n">
        <v>0</v>
      </c>
      <c r="Z1376" t="n">
        <v>9096230</v>
      </c>
      <c r="AA1376" t="inlineStr">
        <is>
          <t>CARAWAY OR FENNEL</t>
        </is>
      </c>
      <c r="AB1376" t="inlineStr">
        <is>
          <t>http://indiausatrade.mea.gov.in/api/public/image/stream?key=products%2F20260527T080809Z-422649-374a072f-How_to_prepare_fennel_seeds-cropped.jpg</t>
        </is>
      </c>
      <c r="AC1376" t="inlineStr">
        <is>
          <t>2026-05-25T09:28:31.201Z</t>
        </is>
      </c>
    </row>
    <row r="1377">
      <c r="A1377" t="inlineStr">
        <is>
          <t>0e928064-41bd-4346-8060-241f8f2f621c</t>
        </is>
      </c>
      <c r="B1377" t="inlineStr">
        <is>
          <t>Ethereal Glow Bracelet</t>
        </is>
      </c>
      <c r="C1377" t="inlineStr">
        <is>
          <t>KFB24ARN0502092</t>
        </is>
      </c>
      <c r="E1377" t="inlineStr">
        <is>
          <t>FIXED</t>
        </is>
      </c>
      <c r="F1377" t="n">
        <v>1840</v>
      </c>
      <c r="G1377" t="inlineStr">
        <is>
          <t>USD</t>
        </is>
      </c>
      <c r="I1377" t="inlineStr">
        <is>
          <t>Gram</t>
        </is>
      </c>
      <c r="J1377" t="n">
        <v>1</v>
      </c>
      <c r="M1377" t="n">
        <v>0</v>
      </c>
      <c r="N1377" t="n">
        <v>0</v>
      </c>
      <c r="Q1377" t="inlineStr">
        <is>
          <t>61b605bd-ac34-449f-86ab-074835b22837</t>
        </is>
      </c>
      <c r="R1377" t="inlineStr">
        <is>
          <t>Natural or cultured pearls, precious or semi-precious stones, precious metals, metals clad with precious metal, and articles thereof; imitation jewellery; coin</t>
        </is>
      </c>
      <c r="S1377" t="inlineStr">
        <is>
          <t>04a163b3-4ba1-4eef-b9e7-de93f3e4c455</t>
        </is>
      </c>
      <c r="T1377" t="inlineStr">
        <is>
          <t>Articles of jewellery and parts thereof, of precious metal or of metal clad with precious metal</t>
        </is>
      </c>
      <c r="U1377" t="inlineStr">
        <is>
          <t>257589ae-c84a-40c5-b9ed-74d68966fba5</t>
        </is>
      </c>
      <c r="V1377" t="inlineStr">
        <is>
          <t>KOURA FINE DIAMOND JEWELRY LIMITED</t>
        </is>
      </c>
      <c r="W1377" t="inlineStr">
        <is>
          <t>AAJCK4106H</t>
        </is>
      </c>
      <c r="X1377" t="n">
        <v>0</v>
      </c>
      <c r="Y1377" t="n">
        <v>0</v>
      </c>
      <c r="Z1377" t="n">
        <v>71131913</v>
      </c>
      <c r="AA1377" t="inlineStr">
        <is>
          <t>STUDDED WITH DIAMONDS OF HEADING 7102</t>
        </is>
      </c>
      <c r="AB1377" t="inlineStr">
        <is>
          <t>http://indiausatrade.mea.gov.in/api/public/image/stream?key=products%2F20260720T064522Z-641508-ad19ec29-2025-01-30-679b44debf1ac-cropped.jpg</t>
        </is>
      </c>
      <c r="AC1377" t="inlineStr">
        <is>
          <t>2026-07-20T06:45:16.916Z</t>
        </is>
      </c>
    </row>
    <row r="1378">
      <c r="A1378" t="inlineStr">
        <is>
          <t>0d8151c3-d8f6-4d8f-9cc7-482e67f84b5a</t>
        </is>
      </c>
      <c r="B1378" t="inlineStr">
        <is>
          <t>Imperial Glow Bracelet</t>
        </is>
      </c>
      <c r="C1378" t="inlineStr">
        <is>
          <t>KFB24ARN0502107</t>
        </is>
      </c>
      <c r="E1378" t="inlineStr">
        <is>
          <t>FIXED</t>
        </is>
      </c>
      <c r="F1378" t="n">
        <v>2280</v>
      </c>
      <c r="G1378" t="inlineStr">
        <is>
          <t>USD</t>
        </is>
      </c>
      <c r="I1378" t="inlineStr">
        <is>
          <t>Gram</t>
        </is>
      </c>
      <c r="J1378" t="n">
        <v>1</v>
      </c>
      <c r="M1378" t="n">
        <v>0</v>
      </c>
      <c r="N1378" t="n">
        <v>0</v>
      </c>
      <c r="Q1378" t="inlineStr">
        <is>
          <t>61b605bd-ac34-449f-86ab-074835b22837</t>
        </is>
      </c>
      <c r="R1378" t="inlineStr">
        <is>
          <t>Natural or cultured pearls, precious or semi-precious stones, precious metals, metals clad with precious metal, and articles thereof; imitation jewellery; coin</t>
        </is>
      </c>
      <c r="S1378" t="inlineStr">
        <is>
          <t>213e2677-2c93-48b5-be2a-1162f41da1fb</t>
        </is>
      </c>
      <c r="T1378" t="inlineStr">
        <is>
          <t>Diamonds, whether or not worked, but not mounted or set</t>
        </is>
      </c>
      <c r="U1378" t="inlineStr">
        <is>
          <t>257589ae-c84a-40c5-b9ed-74d68966fba5</t>
        </is>
      </c>
      <c r="V1378" t="inlineStr">
        <is>
          <t>KOURA FINE DIAMOND JEWELRY LIMITED</t>
        </is>
      </c>
      <c r="W1378" t="inlineStr">
        <is>
          <t>AAJCK4106H</t>
        </is>
      </c>
      <c r="X1378" t="n">
        <v>0</v>
      </c>
      <c r="Y1378" t="n">
        <v>0</v>
      </c>
      <c r="Z1378" t="n">
        <v>71131913</v>
      </c>
      <c r="AA1378" t="inlineStr">
        <is>
          <t>STUDDED WITH DIAMONDS OF HEADING 7102</t>
        </is>
      </c>
      <c r="AB1378" t="inlineStr">
        <is>
          <t>http://indiausatrade.mea.gov.in/api/public/image/stream?key=products%2F20260720T070820Z-390359-3d89313d-2025-01-30-679b509e0c888-cropped.jpg</t>
        </is>
      </c>
      <c r="AC1378" t="inlineStr">
        <is>
          <t>2026-07-20T07:08:19.427Z</t>
        </is>
      </c>
    </row>
    <row r="1379">
      <c r="A1379" t="inlineStr">
        <is>
          <t>07d8eb62-b400-432f-963e-0ca323a7794a</t>
        </is>
      </c>
      <c r="B1379" t="inlineStr">
        <is>
          <t>Regal Aurora Bracelet</t>
        </is>
      </c>
      <c r="C1379" t="inlineStr">
        <is>
          <t>KFB24ARN0502087</t>
        </is>
      </c>
      <c r="E1379" t="inlineStr">
        <is>
          <t>FIXED</t>
        </is>
      </c>
      <c r="F1379" t="n">
        <v>2300</v>
      </c>
      <c r="G1379" t="inlineStr">
        <is>
          <t>USD</t>
        </is>
      </c>
      <c r="I1379" t="inlineStr">
        <is>
          <t>Gram</t>
        </is>
      </c>
      <c r="J1379" t="n">
        <v>1</v>
      </c>
      <c r="M1379" t="n">
        <v>0</v>
      </c>
      <c r="N1379" t="n">
        <v>0</v>
      </c>
      <c r="Q1379" t="inlineStr">
        <is>
          <t>61b605bd-ac34-449f-86ab-074835b22837</t>
        </is>
      </c>
      <c r="R1379" t="inlineStr">
        <is>
          <t>Natural or cultured pearls, precious or semi-precious stones, precious metals, metals clad with precious metal, and articles thereof; imitation jewellery; coin</t>
        </is>
      </c>
      <c r="S1379" t="inlineStr">
        <is>
          <t>04a163b3-4ba1-4eef-b9e7-de93f3e4c455</t>
        </is>
      </c>
      <c r="T1379" t="inlineStr">
        <is>
          <t>Articles of jewellery and parts thereof, of precious metal or of metal clad with precious metal</t>
        </is>
      </c>
      <c r="U1379" t="inlineStr">
        <is>
          <t>257589ae-c84a-40c5-b9ed-74d68966fba5</t>
        </is>
      </c>
      <c r="V1379" t="inlineStr">
        <is>
          <t>KOURA FINE DIAMOND JEWELRY LIMITED</t>
        </is>
      </c>
      <c r="W1379" t="inlineStr">
        <is>
          <t>AAJCK4106H</t>
        </is>
      </c>
      <c r="X1379" t="n">
        <v>0</v>
      </c>
      <c r="Y1379" t="n">
        <v>0</v>
      </c>
      <c r="Z1379" t="n">
        <v>71131913</v>
      </c>
      <c r="AA1379" t="inlineStr">
        <is>
          <t>STUDDED WITH DIAMONDS OF HEADING 7102</t>
        </is>
      </c>
      <c r="AB1379" t="inlineStr">
        <is>
          <t>http://indiausatrade.mea.gov.in/api/public/image/stream?key=products%2F20260720T073056Z-781225-5579a746-2025-01-29-679a422d596b6-cropped.jpg</t>
        </is>
      </c>
      <c r="AC1379" t="inlineStr">
        <is>
          <t>2026-07-20T07:30:56.010Z</t>
        </is>
      </c>
    </row>
    <row r="1380">
      <c r="A1380" t="inlineStr">
        <is>
          <t>b71f1887-4e99-43d0-bb67-30c4d7989a6c</t>
        </is>
      </c>
      <c r="B1380" t="inlineStr">
        <is>
          <t>Ethereal Blossom Bracelet</t>
        </is>
      </c>
      <c r="C1380" t="inlineStr">
        <is>
          <t>KFB24ARN0502133</t>
        </is>
      </c>
      <c r="E1380" t="inlineStr">
        <is>
          <t>FIXED</t>
        </is>
      </c>
      <c r="F1380" t="n">
        <v>3500</v>
      </c>
      <c r="G1380" t="inlineStr">
        <is>
          <t>USD</t>
        </is>
      </c>
      <c r="I1380" t="inlineStr">
        <is>
          <t>Gram</t>
        </is>
      </c>
      <c r="J1380" t="n">
        <v>1</v>
      </c>
      <c r="M1380" t="n">
        <v>0</v>
      </c>
      <c r="N1380" t="n">
        <v>0</v>
      </c>
      <c r="Q1380" t="inlineStr">
        <is>
          <t>61b605bd-ac34-449f-86ab-074835b22837</t>
        </is>
      </c>
      <c r="R1380" t="inlineStr">
        <is>
          <t>Natural or cultured pearls, precious or semi-precious stones, precious metals, metals clad with precious metal, and articles thereof; imitation jewellery; coin</t>
        </is>
      </c>
      <c r="S1380" t="inlineStr">
        <is>
          <t>04a163b3-4ba1-4eef-b9e7-de93f3e4c455</t>
        </is>
      </c>
      <c r="T1380" t="inlineStr">
        <is>
          <t>Articles of jewellery and parts thereof, of precious metal or of metal clad with precious metal</t>
        </is>
      </c>
      <c r="U1380" t="inlineStr">
        <is>
          <t>257589ae-c84a-40c5-b9ed-74d68966fba5</t>
        </is>
      </c>
      <c r="V1380" t="inlineStr">
        <is>
          <t>KOURA FINE DIAMOND JEWELRY LIMITED</t>
        </is>
      </c>
      <c r="W1380" t="inlineStr">
        <is>
          <t>AAJCK4106H</t>
        </is>
      </c>
      <c r="X1380" t="n">
        <v>0</v>
      </c>
      <c r="Y1380" t="n">
        <v>0</v>
      </c>
      <c r="Z1380" t="n">
        <v>71131913</v>
      </c>
      <c r="AA1380" t="inlineStr">
        <is>
          <t>STUDDED WITH DIAMONDS OF HEADING 7102</t>
        </is>
      </c>
      <c r="AB1380" t="inlineStr">
        <is>
          <t>http://indiausatrade.mea.gov.in/api/public/image/stream?key=products%2F20260720T074623Z-338627-211e24a1-2025-01-30-679b8dbfde00b-cropped.jpg</t>
        </is>
      </c>
      <c r="AC1380" t="inlineStr">
        <is>
          <t>2026-07-20T07:46:23.461Z</t>
        </is>
      </c>
    </row>
    <row r="1381">
      <c r="A1381" t="inlineStr">
        <is>
          <t>631aead9-3f87-4f2b-a0e5-6cf3f1a2e6b2</t>
        </is>
      </c>
      <c r="B1381" t="inlineStr">
        <is>
          <t>Eclipse Brilliance Bracelet</t>
        </is>
      </c>
      <c r="C1381" t="inlineStr">
        <is>
          <t>KFB24ARN0502122</t>
        </is>
      </c>
      <c r="E1381" t="inlineStr">
        <is>
          <t>FIXED</t>
        </is>
      </c>
      <c r="F1381" t="n">
        <v>3800</v>
      </c>
      <c r="G1381" t="inlineStr">
        <is>
          <t>USD</t>
        </is>
      </c>
      <c r="I1381" t="inlineStr">
        <is>
          <t>Gram</t>
        </is>
      </c>
      <c r="J1381" t="n">
        <v>1</v>
      </c>
      <c r="M1381" t="n">
        <v>0</v>
      </c>
      <c r="N1381" t="n">
        <v>0</v>
      </c>
      <c r="Q1381" t="inlineStr">
        <is>
          <t>61b605bd-ac34-449f-86ab-074835b22837</t>
        </is>
      </c>
      <c r="R1381" t="inlineStr">
        <is>
          <t>Natural or cultured pearls, precious or semi-precious stones, precious metals, metals clad with precious metal, and articles thereof; imitation jewellery; coin</t>
        </is>
      </c>
      <c r="S1381" t="inlineStr">
        <is>
          <t>04a163b3-4ba1-4eef-b9e7-de93f3e4c455</t>
        </is>
      </c>
      <c r="T1381" t="inlineStr">
        <is>
          <t>Articles of jewellery and parts thereof, of precious metal or of metal clad with precious metal</t>
        </is>
      </c>
      <c r="U1381" t="inlineStr">
        <is>
          <t>257589ae-c84a-40c5-b9ed-74d68966fba5</t>
        </is>
      </c>
      <c r="V1381" t="inlineStr">
        <is>
          <t>KOURA FINE DIAMOND JEWELRY LIMITED</t>
        </is>
      </c>
      <c r="W1381" t="inlineStr">
        <is>
          <t>AAJCK4106H</t>
        </is>
      </c>
      <c r="X1381" t="n">
        <v>0</v>
      </c>
      <c r="Y1381" t="n">
        <v>0</v>
      </c>
      <c r="Z1381" t="n">
        <v>71131913</v>
      </c>
      <c r="AA1381" t="inlineStr">
        <is>
          <t>STUDDED WITH DIAMONDS OF HEADING 7102</t>
        </is>
      </c>
      <c r="AB1381" t="inlineStr">
        <is>
          <t>http://indiausatrade.mea.gov.in/api/public/image/stream?key=products%2F20260720T075528Z-110478-8e8a2ff5-2025-01-30-679b8709ca339-cropped.jpg</t>
        </is>
      </c>
      <c r="AC1381" t="inlineStr">
        <is>
          <t>2026-07-20T07:55:28.755Z</t>
        </is>
      </c>
    </row>
    <row r="1382">
      <c r="A1382" t="inlineStr">
        <is>
          <t>d2bce566-ea04-4b66-a83e-c2ef086a307f</t>
        </is>
      </c>
      <c r="B1382" t="inlineStr">
        <is>
          <t>Velvet Twilight Bracelet</t>
        </is>
      </c>
      <c r="C1382" t="inlineStr">
        <is>
          <t>KFB24ARN0502094</t>
        </is>
      </c>
      <c r="E1382" t="inlineStr">
        <is>
          <t>FIXED</t>
        </is>
      </c>
      <c r="F1382" t="n">
        <v>1800</v>
      </c>
      <c r="G1382" t="inlineStr">
        <is>
          <t>USD</t>
        </is>
      </c>
      <c r="I1382" t="inlineStr">
        <is>
          <t>Gram</t>
        </is>
      </c>
      <c r="J1382" t="n">
        <v>1</v>
      </c>
      <c r="M1382" t="n">
        <v>0</v>
      </c>
      <c r="N1382" t="n">
        <v>0</v>
      </c>
      <c r="Q1382" t="inlineStr">
        <is>
          <t>61b605bd-ac34-449f-86ab-074835b22837</t>
        </is>
      </c>
      <c r="R1382" t="inlineStr">
        <is>
          <t>Natural or cultured pearls, precious or semi-precious stones, precious metals, metals clad with precious metal, and articles thereof; imitation jewellery; coin</t>
        </is>
      </c>
      <c r="S1382" t="inlineStr">
        <is>
          <t>04a163b3-4ba1-4eef-b9e7-de93f3e4c455</t>
        </is>
      </c>
      <c r="T1382" t="inlineStr">
        <is>
          <t>Articles of jewellery and parts thereof, of precious metal or of metal clad with precious metal</t>
        </is>
      </c>
      <c r="U1382" t="inlineStr">
        <is>
          <t>257589ae-c84a-40c5-b9ed-74d68966fba5</t>
        </is>
      </c>
      <c r="V1382" t="inlineStr">
        <is>
          <t>KOURA FINE DIAMOND JEWELRY LIMITED</t>
        </is>
      </c>
      <c r="W1382" t="inlineStr">
        <is>
          <t>AAJCK4106H</t>
        </is>
      </c>
      <c r="X1382" t="n">
        <v>0</v>
      </c>
      <c r="Y1382" t="n">
        <v>0</v>
      </c>
      <c r="Z1382" t="n">
        <v>71131913</v>
      </c>
      <c r="AA1382" t="inlineStr">
        <is>
          <t>STUDDED WITH DIAMONDS OF HEADING 7102</t>
        </is>
      </c>
      <c r="AB1382" t="inlineStr">
        <is>
          <t>http://indiausatrade.mea.gov.in/api/public/image/stream?key=products%2F20260720T080056Z-257603-d2a6dbcb-2025-01-30-679b46c112725-cropped.jpg</t>
        </is>
      </c>
      <c r="AC1382" t="inlineStr">
        <is>
          <t>2026-07-20T08:00:56.764Z</t>
        </is>
      </c>
    </row>
    <row r="1383">
      <c r="A1383" t="inlineStr">
        <is>
          <t>dd06b9d8-c350-4bbf-8fba-8d7d39efed61</t>
        </is>
      </c>
      <c r="B1383" t="inlineStr">
        <is>
          <t>Men's Royal Blue Cotton Formal Shirt</t>
        </is>
      </c>
      <c r="C1383" t="inlineStr">
        <is>
          <t>RK-4</t>
        </is>
      </c>
      <c r="E1383" t="inlineStr">
        <is>
          <t>FIXED</t>
        </is>
      </c>
      <c r="F1383" t="n">
        <v>15</v>
      </c>
      <c r="G1383" t="inlineStr">
        <is>
          <t>USD</t>
        </is>
      </c>
      <c r="J1383" t="n">
        <v>100</v>
      </c>
      <c r="M1383" t="n">
        <v>0</v>
      </c>
      <c r="N1383" t="n">
        <v>0</v>
      </c>
      <c r="Q1383" t="inlineStr">
        <is>
          <t>d47ea3d2-777f-446b-a2db-444787dbb778</t>
        </is>
      </c>
      <c r="R1383" t="inlineStr">
        <is>
          <t>Articles of apparel and clothing accessories, not knitted or crocheted</t>
        </is>
      </c>
      <c r="S1383" t="inlineStr">
        <is>
          <t>23472894-9940-44f3-8856-ca62c30157fd</t>
        </is>
      </c>
      <c r="T1383" t="inlineStr">
        <is>
          <t>Men's or boys' shirts</t>
        </is>
      </c>
      <c r="U1383" t="inlineStr">
        <is>
          <t>d222cafa-5707-4c98-b3ef-b90fa191ed31</t>
        </is>
      </c>
      <c r="V1383" t="inlineStr">
        <is>
          <t>R.K. International Trading Co</t>
        </is>
      </c>
      <c r="W1383" t="inlineStr">
        <is>
          <t>0598038671</t>
        </is>
      </c>
      <c r="X1383" t="n">
        <v>0</v>
      </c>
      <c r="Y1383" t="n">
        <v>0</v>
      </c>
      <c r="Z1383" t="n">
        <v>62052000</v>
      </c>
      <c r="AA1383" t="inlineStr">
        <is>
          <t>MENS OR BOYS SHIRTS - OF COTTON</t>
        </is>
      </c>
      <c r="AB1383" t="inlineStr">
        <is>
          <t>http://indiausatrade.mea.gov.in/api/public/image/stream?key=products%2F20260619T080302Z-191336-936367e4-Photo%20shirt%201-cropped.jpg</t>
        </is>
      </c>
      <c r="AC1383" t="inlineStr">
        <is>
          <t>2026-06-19T08:03:02.557Z</t>
        </is>
      </c>
    </row>
    <row r="1384">
      <c r="A1384" t="inlineStr">
        <is>
          <t>5fff62c0-5ceb-481e-96c0-d5a5a3164890</t>
        </is>
      </c>
      <c r="B1384" t="inlineStr">
        <is>
          <t>Men's Cotton Formal Shirt</t>
        </is>
      </c>
      <c r="C1384" t="inlineStr">
        <is>
          <t>RK-2</t>
        </is>
      </c>
      <c r="E1384" t="inlineStr">
        <is>
          <t>FIXED</t>
        </is>
      </c>
      <c r="F1384" t="n">
        <v>15</v>
      </c>
      <c r="G1384" t="inlineStr">
        <is>
          <t>USD</t>
        </is>
      </c>
      <c r="J1384" t="n">
        <v>100</v>
      </c>
      <c r="M1384" t="n">
        <v>0</v>
      </c>
      <c r="N1384" t="n">
        <v>0</v>
      </c>
      <c r="Q1384" t="inlineStr">
        <is>
          <t>d47ea3d2-777f-446b-a2db-444787dbb778</t>
        </is>
      </c>
      <c r="R1384" t="inlineStr">
        <is>
          <t>Articles of apparel and clothing accessories, not knitted or crocheted</t>
        </is>
      </c>
      <c r="S1384" t="inlineStr">
        <is>
          <t>23472894-9940-44f3-8856-ca62c30157fd</t>
        </is>
      </c>
      <c r="T1384" t="inlineStr">
        <is>
          <t>Men's or boys' shirts</t>
        </is>
      </c>
      <c r="U1384" t="inlineStr">
        <is>
          <t>d222cafa-5707-4c98-b3ef-b90fa191ed31</t>
        </is>
      </c>
      <c r="V1384" t="inlineStr">
        <is>
          <t>R.K. International Trading Co</t>
        </is>
      </c>
      <c r="W1384" t="inlineStr">
        <is>
          <t>0598038671</t>
        </is>
      </c>
      <c r="X1384" t="n">
        <v>0</v>
      </c>
      <c r="Y1384" t="n">
        <v>0</v>
      </c>
      <c r="Z1384" t="n">
        <v>62052000</v>
      </c>
      <c r="AA1384" t="inlineStr">
        <is>
          <t>MENS OR BOYS SHIRTS - OF COTTON</t>
        </is>
      </c>
      <c r="AB1384" t="inlineStr">
        <is>
          <t>http://indiausatrade.mea.gov.in/api/public/image/stream?key=products%2F20260619T075120Z-147428-d0f526b6-2%20formal%20shirts-cropped.jpg</t>
        </is>
      </c>
      <c r="AC1384" t="inlineStr">
        <is>
          <t>2026-06-19T07:51:19.968Z</t>
        </is>
      </c>
    </row>
    <row r="1385">
      <c r="A1385" t="inlineStr">
        <is>
          <t>af5b4e7d-1a9a-42f4-b363-be108404344b</t>
        </is>
      </c>
      <c r="B1385" t="inlineStr">
        <is>
          <t>Premium Lyocell-Linen Formal Shirt</t>
        </is>
      </c>
      <c r="C1385" t="inlineStr">
        <is>
          <t>RK-6</t>
        </is>
      </c>
      <c r="E1385" t="inlineStr">
        <is>
          <t>FIXED</t>
        </is>
      </c>
      <c r="F1385" t="n">
        <v>16</v>
      </c>
      <c r="G1385" t="inlineStr">
        <is>
          <t>USD</t>
        </is>
      </c>
      <c r="J1385" t="n">
        <v>100</v>
      </c>
      <c r="M1385" t="n">
        <v>0</v>
      </c>
      <c r="N1385" t="n">
        <v>0</v>
      </c>
      <c r="Q1385" t="inlineStr">
        <is>
          <t>d47ea3d2-777f-446b-a2db-444787dbb778</t>
        </is>
      </c>
      <c r="R1385" t="inlineStr">
        <is>
          <t>Articles of apparel and clothing accessories, not knitted or crocheted</t>
        </is>
      </c>
      <c r="S1385" t="inlineStr">
        <is>
          <t>23472894-9940-44f3-8856-ca62c30157fd</t>
        </is>
      </c>
      <c r="T1385" t="inlineStr">
        <is>
          <t>Men's or boys' shirts</t>
        </is>
      </c>
      <c r="U1385" t="inlineStr">
        <is>
          <t>d222cafa-5707-4c98-b3ef-b90fa191ed31</t>
        </is>
      </c>
      <c r="V1385" t="inlineStr">
        <is>
          <t>R.K. International Trading Co</t>
        </is>
      </c>
      <c r="W1385" t="inlineStr">
        <is>
          <t>0598038671</t>
        </is>
      </c>
      <c r="X1385" t="n">
        <v>0</v>
      </c>
      <c r="Y1385" t="n">
        <v>0</v>
      </c>
      <c r="Z1385" t="n">
        <v>62052090</v>
      </c>
      <c r="AA1385" t="inlineStr">
        <is>
          <t>Other</t>
        </is>
      </c>
      <c r="AB1385" t="inlineStr">
        <is>
          <t>http://indiausatrade.mea.gov.in/api/public/image/stream?key=products%2F20260701T095526Z-785114-2b0ecc45-Lycocell%20Linen%20Shrits-cropped.jpg</t>
        </is>
      </c>
      <c r="AC1385" t="inlineStr">
        <is>
          <t>2026-07-01T09:55:26.470Z</t>
        </is>
      </c>
    </row>
    <row r="1386">
      <c r="A1386" t="inlineStr">
        <is>
          <t>9422905e-12cf-4c1b-99d2-4a394b4fd7c1</t>
        </is>
      </c>
      <c r="B1386" t="inlineStr">
        <is>
          <t>Premium Cotton-Polyester Formal Shirt</t>
        </is>
      </c>
      <c r="C1386" t="inlineStr">
        <is>
          <t>RK-7</t>
        </is>
      </c>
      <c r="E1386" t="inlineStr">
        <is>
          <t>FIXED</t>
        </is>
      </c>
      <c r="F1386" t="n">
        <v>14</v>
      </c>
      <c r="G1386" t="inlineStr">
        <is>
          <t>USD</t>
        </is>
      </c>
      <c r="J1386" t="n">
        <v>100</v>
      </c>
      <c r="M1386" t="n">
        <v>0</v>
      </c>
      <c r="N1386" t="n">
        <v>0</v>
      </c>
      <c r="Q1386" t="inlineStr">
        <is>
          <t>d47ea3d2-777f-446b-a2db-444787dbb778</t>
        </is>
      </c>
      <c r="R1386" t="inlineStr">
        <is>
          <t>Articles of apparel and clothing accessories, not knitted or crocheted</t>
        </is>
      </c>
      <c r="S1386" t="inlineStr">
        <is>
          <t>23472894-9940-44f3-8856-ca62c30157fd</t>
        </is>
      </c>
      <c r="T1386" t="inlineStr">
        <is>
          <t>Men's or boys' shirts</t>
        </is>
      </c>
      <c r="U1386" t="inlineStr">
        <is>
          <t>d222cafa-5707-4c98-b3ef-b90fa191ed31</t>
        </is>
      </c>
      <c r="V1386" t="inlineStr">
        <is>
          <t>R.K. International Trading Co</t>
        </is>
      </c>
      <c r="W1386" t="inlineStr">
        <is>
          <t>0598038671</t>
        </is>
      </c>
      <c r="X1386" t="n">
        <v>0</v>
      </c>
      <c r="Y1386" t="n">
        <v>0</v>
      </c>
      <c r="Z1386" t="n">
        <v>62052090</v>
      </c>
      <c r="AA1386" t="inlineStr">
        <is>
          <t>Other</t>
        </is>
      </c>
      <c r="AB1386" t="inlineStr">
        <is>
          <t>http://indiausatrade.mea.gov.in/api/public/image/stream?key=products%2F20260701T101103Z-951072-6f8bbc79-Polyester%20Cotton%20Shirts-cropped.jpg</t>
        </is>
      </c>
      <c r="AC1386" t="inlineStr">
        <is>
          <t>2026-07-01T10:11:03.808Z</t>
        </is>
      </c>
    </row>
    <row r="1387">
      <c r="A1387" t="inlineStr">
        <is>
          <t>38d9dabc-272f-41a3-84cb-a471cdcc6bde</t>
        </is>
      </c>
      <c r="B1387" t="inlineStr">
        <is>
          <t>Men's Formal Shirts</t>
        </is>
      </c>
      <c r="C1387" t="inlineStr">
        <is>
          <t>RK-5</t>
        </is>
      </c>
      <c r="E1387" t="inlineStr">
        <is>
          <t>FIXED</t>
        </is>
      </c>
      <c r="F1387" t="n">
        <v>15</v>
      </c>
      <c r="G1387" t="inlineStr">
        <is>
          <t>USD</t>
        </is>
      </c>
      <c r="J1387" t="n">
        <v>100</v>
      </c>
      <c r="M1387" t="n">
        <v>0</v>
      </c>
      <c r="N1387" t="n">
        <v>0</v>
      </c>
      <c r="Q1387" t="inlineStr">
        <is>
          <t>d47ea3d2-777f-446b-a2db-444787dbb778</t>
        </is>
      </c>
      <c r="R1387" t="inlineStr">
        <is>
          <t>Articles of apparel and clothing accessories, not knitted or crocheted</t>
        </is>
      </c>
      <c r="S1387" t="inlineStr">
        <is>
          <t>23472894-9940-44f3-8856-ca62c30157fd</t>
        </is>
      </c>
      <c r="T1387" t="inlineStr">
        <is>
          <t>Men's or boys' shirts</t>
        </is>
      </c>
      <c r="U1387" t="inlineStr">
        <is>
          <t>d222cafa-5707-4c98-b3ef-b90fa191ed31</t>
        </is>
      </c>
      <c r="V1387" t="inlineStr">
        <is>
          <t>R.K. International Trading Co</t>
        </is>
      </c>
      <c r="W1387" t="inlineStr">
        <is>
          <t>0598038671</t>
        </is>
      </c>
      <c r="X1387" t="n">
        <v>0</v>
      </c>
      <c r="Y1387" t="n">
        <v>0</v>
      </c>
      <c r="Z1387" t="n">
        <v>62052000</v>
      </c>
      <c r="AA1387" t="inlineStr">
        <is>
          <t>MENS OR BOYS SHIRTS - OF COTTON</t>
        </is>
      </c>
      <c r="AB1387" t="inlineStr">
        <is>
          <t>http://indiausatrade.mea.gov.in/api/public/image/stream?key=products%2F20260619T080921Z-863409-f844dd8d-Photo%20Shirt%202-cropped.jpg</t>
        </is>
      </c>
      <c r="AC1387" t="inlineStr">
        <is>
          <t>2026-06-19T08:09:21.753Z</t>
        </is>
      </c>
    </row>
    <row r="1388">
      <c r="A1388" t="inlineStr">
        <is>
          <t>f9cc8cf5-bcdb-429b-b32c-a9fedbc0c5fb</t>
        </is>
      </c>
      <c r="B1388" t="inlineStr">
        <is>
          <t>Men's White Cotton Formal Shirt</t>
        </is>
      </c>
      <c r="C1388" t="inlineStr">
        <is>
          <t>RK-1</t>
        </is>
      </c>
      <c r="E1388" t="inlineStr">
        <is>
          <t>FIXED</t>
        </is>
      </c>
      <c r="F1388" t="n">
        <v>15</v>
      </c>
      <c r="G1388" t="inlineStr">
        <is>
          <t>USD</t>
        </is>
      </c>
      <c r="J1388" t="n">
        <v>100</v>
      </c>
      <c r="M1388" t="n">
        <v>0</v>
      </c>
      <c r="N1388" t="n">
        <v>0</v>
      </c>
      <c r="Q1388" t="inlineStr">
        <is>
          <t>d47ea3d2-777f-446b-a2db-444787dbb778</t>
        </is>
      </c>
      <c r="R1388" t="inlineStr">
        <is>
          <t>Articles of apparel and clothing accessories, not knitted or crocheted</t>
        </is>
      </c>
      <c r="S1388" t="inlineStr">
        <is>
          <t>23472894-9940-44f3-8856-ca62c30157fd</t>
        </is>
      </c>
      <c r="T1388" t="inlineStr">
        <is>
          <t>Men's or boys' shirts</t>
        </is>
      </c>
      <c r="U1388" t="inlineStr">
        <is>
          <t>d222cafa-5707-4c98-b3ef-b90fa191ed31</t>
        </is>
      </c>
      <c r="V1388" t="inlineStr">
        <is>
          <t>R.K. International Trading Co</t>
        </is>
      </c>
      <c r="W1388" t="inlineStr">
        <is>
          <t>0598038671</t>
        </is>
      </c>
      <c r="X1388" t="n">
        <v>0</v>
      </c>
      <c r="Y1388" t="n">
        <v>0</v>
      </c>
      <c r="Z1388" t="n">
        <v>62052000</v>
      </c>
      <c r="AA1388" t="inlineStr">
        <is>
          <t>MENS OR BOYS SHIRTS - OF COTTON</t>
        </is>
      </c>
      <c r="AB1388" t="inlineStr">
        <is>
          <t>http://indiausatrade.mea.gov.in/api/public/image/stream?key=products%2F20260618T082100Z-911191-1a60c252-Photo%20Shirt%207-cropped.jpg</t>
        </is>
      </c>
      <c r="AC1388" t="inlineStr">
        <is>
          <t>2026-06-18T08:21:00.983Z</t>
        </is>
      </c>
    </row>
    <row r="1389">
      <c r="A1389" t="inlineStr">
        <is>
          <t>4dda4636-3cad-4620-82b0-c1ff6cc9e773</t>
        </is>
      </c>
      <c r="B1389" t="inlineStr">
        <is>
          <t>Men's Pink Cotton Formal Shirt</t>
        </is>
      </c>
      <c r="C1389" t="inlineStr">
        <is>
          <t>RK-3</t>
        </is>
      </c>
      <c r="E1389" t="inlineStr">
        <is>
          <t>FIXED</t>
        </is>
      </c>
      <c r="F1389" t="n">
        <v>15</v>
      </c>
      <c r="G1389" t="inlineStr">
        <is>
          <t>USD</t>
        </is>
      </c>
      <c r="J1389" t="n">
        <v>100</v>
      </c>
      <c r="M1389" t="n">
        <v>0</v>
      </c>
      <c r="N1389" t="n">
        <v>0</v>
      </c>
      <c r="Q1389" t="inlineStr">
        <is>
          <t>d47ea3d2-777f-446b-a2db-444787dbb778</t>
        </is>
      </c>
      <c r="R1389" t="inlineStr">
        <is>
          <t>Articles of apparel and clothing accessories, not knitted or crocheted</t>
        </is>
      </c>
      <c r="S1389" t="inlineStr">
        <is>
          <t>23472894-9940-44f3-8856-ca62c30157fd</t>
        </is>
      </c>
      <c r="T1389" t="inlineStr">
        <is>
          <t>Men's or boys' shirts</t>
        </is>
      </c>
      <c r="U1389" t="inlineStr">
        <is>
          <t>d222cafa-5707-4c98-b3ef-b90fa191ed31</t>
        </is>
      </c>
      <c r="V1389" t="inlineStr">
        <is>
          <t>R.K. International Trading Co</t>
        </is>
      </c>
      <c r="W1389" t="inlineStr">
        <is>
          <t>0598038671</t>
        </is>
      </c>
      <c r="X1389" t="n">
        <v>0</v>
      </c>
      <c r="Y1389" t="n">
        <v>0</v>
      </c>
      <c r="Z1389" t="n">
        <v>62052000</v>
      </c>
      <c r="AA1389" t="inlineStr">
        <is>
          <t>MENS OR BOYS SHIRTS - OF COTTON</t>
        </is>
      </c>
      <c r="AB1389" t="inlineStr">
        <is>
          <t>http://indiausatrade.mea.gov.in/api/public/image/stream?key=products%2F20260619T075946Z-911565-2cc73ee9-Photo%20Shirt%205-cropped.jpg</t>
        </is>
      </c>
      <c r="AC1389" t="inlineStr">
        <is>
          <t>2026-06-19T07:59:46.985Z</t>
        </is>
      </c>
    </row>
    <row r="1390">
      <c r="A1390" t="inlineStr">
        <is>
          <t>33e35f0f-7718-44cd-beb1-924457d128b7</t>
        </is>
      </c>
      <c r="B1390" t="inlineStr">
        <is>
          <t>LADIES WALLET</t>
        </is>
      </c>
      <c r="C1390" t="inlineStr">
        <is>
          <t>WWT175/TAN</t>
        </is>
      </c>
      <c r="E1390" t="inlineStr">
        <is>
          <t>FIXED</t>
        </is>
      </c>
      <c r="F1390" t="n">
        <v>0</v>
      </c>
      <c r="G1390" t="inlineStr">
        <is>
          <t>USD</t>
        </is>
      </c>
      <c r="M1390" t="n">
        <v>0</v>
      </c>
      <c r="N1390" t="n">
        <v>0</v>
      </c>
      <c r="Q1390" t="inlineStr">
        <is>
          <t>6c706b16-0949-44e2-b011-1a282ab14f1f</t>
        </is>
      </c>
      <c r="R1390" t="inlineStr">
        <is>
          <t>Raw hides and skins (other than furskins) and leather</t>
        </is>
      </c>
      <c r="S1390" t="inlineStr">
        <is>
          <t>2822f199-c3a8-462f-aaa3-4a485e7147c6</t>
        </is>
      </c>
      <c r="T1390" t="inlineStr">
        <is>
          <t>Raw hides and skins of bovine (including buffalo) or equine animals (fresh, or salted, dried, limed, pickled or otherwise preserved, but not tanned, parchment-dressed or further prepared), whether or not debaired or split</t>
        </is>
      </c>
      <c r="U1390" t="inlineStr">
        <is>
          <t>8d653168-b260-4411-a259-6b4fbd6b5136</t>
        </is>
      </c>
      <c r="V1390" t="inlineStr">
        <is>
          <t>DEVA INTERNATIONAL EXIM PRIVATE LIMITED</t>
        </is>
      </c>
      <c r="W1390" t="inlineStr">
        <is>
          <t>0201013207</t>
        </is>
      </c>
      <c r="X1390" t="n">
        <v>0</v>
      </c>
      <c r="Y1390" t="n">
        <v>1</v>
      </c>
      <c r="Z1390" t="n">
        <v>41012010</v>
      </c>
      <c r="AA1390" t="inlineStr">
        <is>
          <t>OF COW, INCLUDING COW CALF</t>
        </is>
      </c>
      <c r="AB1390" t="inlineStr">
        <is>
          <t>http://indiausatrade.mea.gov.in/api/public/image/stream?key=products%2F20260707T063951Z-218671-d6a6f1a1-NUVE_Product_02.1-cropped.jpg</t>
        </is>
      </c>
      <c r="AC1390" t="inlineStr">
        <is>
          <t>2026-07-07T06:39:49.878Z</t>
        </is>
      </c>
    </row>
    <row r="1391">
      <c r="A1391" t="inlineStr">
        <is>
          <t>2fef33d2-bbfd-4ba2-919d-b3ed3ccba2d3</t>
        </is>
      </c>
      <c r="B1391" t="inlineStr">
        <is>
          <t>MEN'S WALLET</t>
        </is>
      </c>
      <c r="C1391" t="inlineStr">
        <is>
          <t>MWT151/NV</t>
        </is>
      </c>
      <c r="E1391" t="inlineStr">
        <is>
          <t>FIXED</t>
        </is>
      </c>
      <c r="F1391" t="n">
        <v>0</v>
      </c>
      <c r="G1391" t="inlineStr">
        <is>
          <t>USD</t>
        </is>
      </c>
      <c r="M1391" t="n">
        <v>0</v>
      </c>
      <c r="N1391" t="n">
        <v>0</v>
      </c>
      <c r="Q1391" t="inlineStr">
        <is>
          <t>6c706b16-0949-44e2-b011-1a282ab14f1f</t>
        </is>
      </c>
      <c r="R1391" t="inlineStr">
        <is>
          <t>Raw hides and skins (other than furskins) and leather</t>
        </is>
      </c>
      <c r="S1391" t="inlineStr">
        <is>
          <t>2822f199-c3a8-462f-aaa3-4a485e7147c6</t>
        </is>
      </c>
      <c r="T1391" t="inlineStr">
        <is>
          <t>Raw hides and skins of bovine (including buffalo) or equine animals (fresh, or salted, dried, limed, pickled or otherwise preserved, but not tanned, parchment-dressed or further prepared), whether or not debaired or split</t>
        </is>
      </c>
      <c r="U1391" t="inlineStr">
        <is>
          <t>8d653168-b260-4411-a259-6b4fbd6b5136</t>
        </is>
      </c>
      <c r="V1391" t="inlineStr">
        <is>
          <t>DEVA INTERNATIONAL EXIM PRIVATE LIMITED</t>
        </is>
      </c>
      <c r="W1391" t="inlineStr">
        <is>
          <t>0201013207</t>
        </is>
      </c>
      <c r="X1391" t="n">
        <v>0</v>
      </c>
      <c r="Y1391" t="n">
        <v>0</v>
      </c>
      <c r="Z1391" t="n">
        <v>41012010</v>
      </c>
      <c r="AA1391" t="inlineStr">
        <is>
          <t>OF COW, INCLUDING COW CALF</t>
        </is>
      </c>
      <c r="AB1391" t="inlineStr">
        <is>
          <t>http://indiausatrade.mea.gov.in/api/public/image/stream?key=products%2F20260707T064806Z-360272-1af3e954-NUVE_Product_10.1-cropped.jpg</t>
        </is>
      </c>
      <c r="AC1391" t="inlineStr">
        <is>
          <t>2026-07-07T06:48:04.847Z</t>
        </is>
      </c>
    </row>
    <row r="1392">
      <c r="A1392" t="inlineStr">
        <is>
          <t>c3a5e45c-1bb1-4b04-9607-1927f29123fc</t>
        </is>
      </c>
      <c r="B1392" t="inlineStr">
        <is>
          <t>CARD HOLDER</t>
        </is>
      </c>
      <c r="C1392" t="inlineStr">
        <is>
          <t>NCC1440/BL</t>
        </is>
      </c>
      <c r="E1392" t="inlineStr">
        <is>
          <t>FIXED</t>
        </is>
      </c>
      <c r="F1392" t="n">
        <v>0</v>
      </c>
      <c r="G1392" t="inlineStr">
        <is>
          <t>USD</t>
        </is>
      </c>
      <c r="M1392" t="n">
        <v>0</v>
      </c>
      <c r="N1392" t="n">
        <v>0</v>
      </c>
      <c r="Q1392" t="inlineStr">
        <is>
          <t>6c706b16-0949-44e2-b011-1a282ab14f1f</t>
        </is>
      </c>
      <c r="R1392" t="inlineStr">
        <is>
          <t>Raw hides and skins (other than furskins) and leather</t>
        </is>
      </c>
      <c r="S1392" t="inlineStr">
        <is>
          <t>2822f199-c3a8-462f-aaa3-4a485e7147c6</t>
        </is>
      </c>
      <c r="T1392" t="inlineStr">
        <is>
          <t>Raw hides and skins of bovine (including buffalo) or equine animals (fresh, or salted, dried, limed, pickled or otherwise preserved, but not tanned, parchment-dressed or further prepared), whether or not debaired or split</t>
        </is>
      </c>
      <c r="U1392" t="inlineStr">
        <is>
          <t>8d653168-b260-4411-a259-6b4fbd6b5136</t>
        </is>
      </c>
      <c r="V1392" t="inlineStr">
        <is>
          <t>DEVA INTERNATIONAL EXIM PRIVATE LIMITED</t>
        </is>
      </c>
      <c r="W1392" t="inlineStr">
        <is>
          <t>0201013207</t>
        </is>
      </c>
      <c r="X1392" t="n">
        <v>0</v>
      </c>
      <c r="Y1392" t="n">
        <v>0</v>
      </c>
      <c r="Z1392" t="n">
        <v>41012010</v>
      </c>
      <c r="AA1392" t="inlineStr">
        <is>
          <t>OF COW, INCLUDING COW CALF</t>
        </is>
      </c>
      <c r="AB1392" t="inlineStr">
        <is>
          <t>http://indiausatrade.mea.gov.in/api/public/image/stream?key=products%2F20260728T065016Z-586106-c0316e8d-NUVE_Product_13.1-cropped.jpg</t>
        </is>
      </c>
      <c r="AC1392" t="inlineStr">
        <is>
          <t>2026-07-28T06:50:16.915Z</t>
        </is>
      </c>
    </row>
    <row r="1393">
      <c r="A1393" t="inlineStr">
        <is>
          <t>b8e26def-ac9b-44a2-aca5-1f27048b42a2</t>
        </is>
      </c>
      <c r="B1393" t="inlineStr">
        <is>
          <t xml:space="preserve">HAND BAG </t>
        </is>
      </c>
      <c r="C1393" t="inlineStr">
        <is>
          <t>WHB936/NV</t>
        </is>
      </c>
      <c r="E1393" t="inlineStr">
        <is>
          <t>FIXED</t>
        </is>
      </c>
      <c r="F1393" t="n">
        <v>24</v>
      </c>
      <c r="G1393" t="inlineStr">
        <is>
          <t>USD</t>
        </is>
      </c>
      <c r="M1393" t="n">
        <v>0</v>
      </c>
      <c r="N1393" t="n">
        <v>0</v>
      </c>
      <c r="Q1393" t="inlineStr">
        <is>
          <t>6c706b16-0949-44e2-b011-1a282ab14f1f</t>
        </is>
      </c>
      <c r="R1393" t="inlineStr">
        <is>
          <t>Raw hides and skins (other than furskins) and leather</t>
        </is>
      </c>
      <c r="S1393" t="inlineStr">
        <is>
          <t>2822f199-c3a8-462f-aaa3-4a485e7147c6</t>
        </is>
      </c>
      <c r="T1393" t="inlineStr">
        <is>
          <t>Raw hides and skins of bovine (including buffalo) or equine animals (fresh, or salted, dried, limed, pickled or otherwise preserved, but not tanned, parchment-dressed or further prepared), whether or not debaired or split</t>
        </is>
      </c>
      <c r="U1393" t="inlineStr">
        <is>
          <t>8d653168-b260-4411-a259-6b4fbd6b5136</t>
        </is>
      </c>
      <c r="V1393" t="inlineStr">
        <is>
          <t>DEVA INTERNATIONAL EXIM PRIVATE LIMITED</t>
        </is>
      </c>
      <c r="W1393" t="inlineStr">
        <is>
          <t>0201013207</t>
        </is>
      </c>
      <c r="X1393" t="n">
        <v>0</v>
      </c>
      <c r="Y1393" t="n">
        <v>0</v>
      </c>
      <c r="Z1393" t="n">
        <v>41012010</v>
      </c>
      <c r="AA1393" t="inlineStr">
        <is>
          <t>OF COW, INCLUDING COW CALF</t>
        </is>
      </c>
      <c r="AB1393" t="inlineStr">
        <is>
          <t>http://indiausatrade.mea.gov.in/api/public/image/stream?key=products%2F20260630T121226Z-219477-ae279a24-NUVE_Product_75.1-cropped.jpg</t>
        </is>
      </c>
      <c r="AC1393" t="inlineStr">
        <is>
          <t>2026-06-30T12:12:26.696Z</t>
        </is>
      </c>
    </row>
    <row r="1394">
      <c r="A1394" t="inlineStr">
        <is>
          <t>51cadfa5-a235-4b7c-8acb-10d7baf51a8d</t>
        </is>
      </c>
      <c r="B1394" t="inlineStr">
        <is>
          <t>CROSS BODY BAG</t>
        </is>
      </c>
      <c r="C1394" t="inlineStr">
        <is>
          <t>WCB454/BL</t>
        </is>
      </c>
      <c r="E1394" t="inlineStr">
        <is>
          <t>FIXED</t>
        </is>
      </c>
      <c r="F1394" t="n">
        <v>0</v>
      </c>
      <c r="G1394" t="inlineStr">
        <is>
          <t>USD</t>
        </is>
      </c>
      <c r="M1394" t="n">
        <v>0</v>
      </c>
      <c r="N1394" t="n">
        <v>0</v>
      </c>
      <c r="Q1394" t="inlineStr">
        <is>
          <t>6c706b16-0949-44e2-b011-1a282ab14f1f</t>
        </is>
      </c>
      <c r="R1394" t="inlineStr">
        <is>
          <t>Raw hides and skins (other than furskins) and leather</t>
        </is>
      </c>
      <c r="S1394" t="inlineStr">
        <is>
          <t>2822f199-c3a8-462f-aaa3-4a485e7147c6</t>
        </is>
      </c>
      <c r="T1394" t="inlineStr">
        <is>
          <t>Raw hides and skins of bovine (including buffalo) or equine animals (fresh, or salted, dried, limed, pickled or otherwise preserved, but not tanned, parchment-dressed or further prepared), whether or not debaired or split</t>
        </is>
      </c>
      <c r="U1394" t="inlineStr">
        <is>
          <t>8d653168-b260-4411-a259-6b4fbd6b5136</t>
        </is>
      </c>
      <c r="V1394" t="inlineStr">
        <is>
          <t>DEVA INTERNATIONAL EXIM PRIVATE LIMITED</t>
        </is>
      </c>
      <c r="W1394" t="inlineStr">
        <is>
          <t>0201013207</t>
        </is>
      </c>
      <c r="X1394" t="n">
        <v>0</v>
      </c>
      <c r="Y1394" t="n">
        <v>0</v>
      </c>
      <c r="Z1394" t="n">
        <v>41012010</v>
      </c>
      <c r="AA1394" t="inlineStr">
        <is>
          <t>OF COW, INCLUDING COW CALF</t>
        </is>
      </c>
      <c r="AB1394" t="inlineStr">
        <is>
          <t>http://indiausatrade.mea.gov.in/api/public/image/stream?key=products%2F20260701T071109Z-488845-95461244-NUVE_Product_58.2-cropped.jpg</t>
        </is>
      </c>
      <c r="AC1394" t="inlineStr">
        <is>
          <t>2026-07-01T07:11:09.341Z</t>
        </is>
      </c>
    </row>
    <row r="1395">
      <c r="A1395" t="inlineStr">
        <is>
          <t>959bdeff-bcd0-46fe-b4e5-59704a82a1bb</t>
        </is>
      </c>
      <c r="B1395" t="inlineStr">
        <is>
          <t>CROSS BODY BAG FOR FEMALE</t>
        </is>
      </c>
      <c r="C1395" t="inlineStr">
        <is>
          <t>WCB1203/BR</t>
        </is>
      </c>
      <c r="E1395" t="inlineStr">
        <is>
          <t>FIXED</t>
        </is>
      </c>
      <c r="F1395" t="n">
        <v>0</v>
      </c>
      <c r="G1395" t="inlineStr">
        <is>
          <t>USD</t>
        </is>
      </c>
      <c r="M1395" t="n">
        <v>0</v>
      </c>
      <c r="N1395" t="n">
        <v>0</v>
      </c>
      <c r="Q1395" t="inlineStr">
        <is>
          <t>6c706b16-0949-44e2-b011-1a282ab14f1f</t>
        </is>
      </c>
      <c r="R1395" t="inlineStr">
        <is>
          <t>Raw hides and skins (other than furskins) and leather</t>
        </is>
      </c>
      <c r="S1395" t="inlineStr">
        <is>
          <t>2822f199-c3a8-462f-aaa3-4a485e7147c6</t>
        </is>
      </c>
      <c r="T1395" t="inlineStr">
        <is>
          <t>Raw hides and skins of bovine (including buffalo) or equine animals (fresh, or salted, dried, limed, pickled or otherwise preserved, but not tanned, parchment-dressed or further prepared), whether or not debaired or split</t>
        </is>
      </c>
      <c r="U1395" t="inlineStr">
        <is>
          <t>8d653168-b260-4411-a259-6b4fbd6b5136</t>
        </is>
      </c>
      <c r="V1395" t="inlineStr">
        <is>
          <t>DEVA INTERNATIONAL EXIM PRIVATE LIMITED</t>
        </is>
      </c>
      <c r="W1395" t="inlineStr">
        <is>
          <t>0201013207</t>
        </is>
      </c>
      <c r="X1395" t="n">
        <v>0</v>
      </c>
      <c r="Y1395" t="n">
        <v>0</v>
      </c>
      <c r="Z1395" t="n">
        <v>41012010</v>
      </c>
      <c r="AA1395" t="inlineStr">
        <is>
          <t>OF COW, INCLUDING COW CALF</t>
        </is>
      </c>
      <c r="AB1395" t="inlineStr">
        <is>
          <t>http://indiausatrade.mea.gov.in/api/public/image/stream?key=products%2F20260701T072413Z-630395-fad89906-NUVE_Product_60.3-cropped.jpg</t>
        </is>
      </c>
      <c r="AC1395" t="inlineStr">
        <is>
          <t>2026-07-01T07:24:12.998Z</t>
        </is>
      </c>
    </row>
    <row r="1396">
      <c r="A1396" t="inlineStr">
        <is>
          <t>6dc3127d-9bc4-4206-ae91-4331ffb32a18</t>
        </is>
      </c>
      <c r="B1396" t="inlineStr">
        <is>
          <t>BAG</t>
        </is>
      </c>
      <c r="C1396" t="inlineStr">
        <is>
          <t>WHB966/BL</t>
        </is>
      </c>
      <c r="E1396" t="inlineStr">
        <is>
          <t>FIXED</t>
        </is>
      </c>
      <c r="F1396" t="n">
        <v>0</v>
      </c>
      <c r="G1396" t="inlineStr">
        <is>
          <t>USD</t>
        </is>
      </c>
      <c r="M1396" t="n">
        <v>0</v>
      </c>
      <c r="N1396" t="n">
        <v>0</v>
      </c>
      <c r="Q1396" t="inlineStr">
        <is>
          <t>6c706b16-0949-44e2-b011-1a282ab14f1f</t>
        </is>
      </c>
      <c r="R1396" t="inlineStr">
        <is>
          <t>Raw hides and skins (other than furskins) and leather</t>
        </is>
      </c>
      <c r="S1396" t="inlineStr">
        <is>
          <t>2822f199-c3a8-462f-aaa3-4a485e7147c6</t>
        </is>
      </c>
      <c r="T1396" t="inlineStr">
        <is>
          <t>Raw hides and skins of bovine (including buffalo) or equine animals (fresh, or salted, dried, limed, pickled or otherwise preserved, but not tanned, parchment-dressed or further prepared), whether or not debaired or split</t>
        </is>
      </c>
      <c r="U1396" t="inlineStr">
        <is>
          <t>8d653168-b260-4411-a259-6b4fbd6b5136</t>
        </is>
      </c>
      <c r="V1396" t="inlineStr">
        <is>
          <t>DEVA INTERNATIONAL EXIM PRIVATE LIMITED</t>
        </is>
      </c>
      <c r="W1396" t="inlineStr">
        <is>
          <t>0201013207</t>
        </is>
      </c>
      <c r="X1396" t="n">
        <v>0</v>
      </c>
      <c r="Y1396" t="n">
        <v>0</v>
      </c>
      <c r="Z1396" t="n">
        <v>41012010</v>
      </c>
      <c r="AA1396" t="inlineStr">
        <is>
          <t>OF COW, INCLUDING COW CALF</t>
        </is>
      </c>
      <c r="AB1396" t="inlineStr">
        <is>
          <t>http://indiausatrade.mea.gov.in/api/public/image/stream?key=products%2F20260701T073601Z-608908-6fdc306f-NUVE_Product_43.2-cropped.jpg</t>
        </is>
      </c>
      <c r="AC1396" t="inlineStr">
        <is>
          <t>2026-07-01T07:36:01.657Z</t>
        </is>
      </c>
    </row>
    <row r="1397">
      <c r="A1397" t="inlineStr">
        <is>
          <t>9bfdd291-4933-4021-9d6e-f718f6f53b9c</t>
        </is>
      </c>
      <c r="B1397" t="inlineStr">
        <is>
          <t>LEATHER BELT MEN</t>
        </is>
      </c>
      <c r="C1397" t="inlineStr">
        <is>
          <t>MBT1437/TAN</t>
        </is>
      </c>
      <c r="E1397" t="inlineStr">
        <is>
          <t>FIXED</t>
        </is>
      </c>
      <c r="F1397" t="n">
        <v>0</v>
      </c>
      <c r="G1397" t="inlineStr">
        <is>
          <t>USD</t>
        </is>
      </c>
      <c r="M1397" t="n">
        <v>0</v>
      </c>
      <c r="N1397" t="n">
        <v>0</v>
      </c>
      <c r="Q1397" t="inlineStr">
        <is>
          <t>6c706b16-0949-44e2-b011-1a282ab14f1f</t>
        </is>
      </c>
      <c r="R1397" t="inlineStr">
        <is>
          <t>Raw hides and skins (other than furskins) and leather</t>
        </is>
      </c>
      <c r="S1397" t="inlineStr">
        <is>
          <t>2822f199-c3a8-462f-aaa3-4a485e7147c6</t>
        </is>
      </c>
      <c r="T1397" t="inlineStr">
        <is>
          <t>Raw hides and skins of bovine (including buffalo) or equine animals (fresh, or salted, dried, limed, pickled or otherwise preserved, but not tanned, parchment-dressed or further prepared), whether or not debaired or split</t>
        </is>
      </c>
      <c r="U1397" t="inlineStr">
        <is>
          <t>8d653168-b260-4411-a259-6b4fbd6b5136</t>
        </is>
      </c>
      <c r="V1397" t="inlineStr">
        <is>
          <t>DEVA INTERNATIONAL EXIM PRIVATE LIMITED</t>
        </is>
      </c>
      <c r="W1397" t="inlineStr">
        <is>
          <t>0201013207</t>
        </is>
      </c>
      <c r="X1397" t="n">
        <v>0</v>
      </c>
      <c r="Y1397" t="n">
        <v>0</v>
      </c>
      <c r="Z1397" t="n">
        <v>41012010</v>
      </c>
      <c r="AA1397" t="inlineStr">
        <is>
          <t>OF COW, INCLUDING COW CALF</t>
        </is>
      </c>
      <c r="AB1397" t="inlineStr">
        <is>
          <t>http://indiausatrade.mea.gov.in/api/public/image/stream?key=products%2F20260728T065729Z-989535-6a88a322-NUVE_Belt_02.1-cropped.jpg</t>
        </is>
      </c>
      <c r="AC1397" t="inlineStr">
        <is>
          <t>2026-07-28T06:57:29.680Z</t>
        </is>
      </c>
    </row>
    <row r="1398">
      <c r="A1398" t="inlineStr">
        <is>
          <t>0b19a44e-824e-4df5-9cf6-6d51a986ad4b</t>
        </is>
      </c>
      <c r="B1398" t="inlineStr">
        <is>
          <t>SECRID HOLDER</t>
        </is>
      </c>
      <c r="C1398" t="inlineStr">
        <is>
          <t xml:space="preserve"> NSH1161/NV</t>
        </is>
      </c>
      <c r="E1398" t="inlineStr">
        <is>
          <t>FIXED</t>
        </is>
      </c>
      <c r="F1398" t="n">
        <v>0</v>
      </c>
      <c r="G1398" t="inlineStr">
        <is>
          <t>USD</t>
        </is>
      </c>
      <c r="M1398" t="n">
        <v>0</v>
      </c>
      <c r="N1398" t="n">
        <v>0</v>
      </c>
      <c r="Q1398" t="inlineStr">
        <is>
          <t>6c706b16-0949-44e2-b011-1a282ab14f1f</t>
        </is>
      </c>
      <c r="R1398" t="inlineStr">
        <is>
          <t>Raw hides and skins (other than furskins) and leather</t>
        </is>
      </c>
      <c r="S1398" t="inlineStr">
        <is>
          <t>2822f199-c3a8-462f-aaa3-4a485e7147c6</t>
        </is>
      </c>
      <c r="T1398" t="inlineStr">
        <is>
          <t>Raw hides and skins of bovine (including buffalo) or equine animals (fresh, or salted, dried, limed, pickled or otherwise preserved, but not tanned, parchment-dressed or further prepared), whether or not debaired or split</t>
        </is>
      </c>
      <c r="U1398" t="inlineStr">
        <is>
          <t>8d653168-b260-4411-a259-6b4fbd6b5136</t>
        </is>
      </c>
      <c r="V1398" t="inlineStr">
        <is>
          <t>DEVA INTERNATIONAL EXIM PRIVATE LIMITED</t>
        </is>
      </c>
      <c r="W1398" t="inlineStr">
        <is>
          <t>0201013207</t>
        </is>
      </c>
      <c r="X1398" t="n">
        <v>0</v>
      </c>
      <c r="Y1398" t="n">
        <v>0</v>
      </c>
      <c r="Z1398" t="n">
        <v>41012010</v>
      </c>
      <c r="AA1398" t="inlineStr">
        <is>
          <t>OF COW, INCLUDING COW CALF</t>
        </is>
      </c>
      <c r="AB1398" t="inlineStr">
        <is>
          <t>http://indiausatrade.mea.gov.in/api/public/image/stream?key=products%2F20260728T070034Z-662502-b0d28433-NUVE_Product_11.1-cropped.jpg</t>
        </is>
      </c>
      <c r="AC1398" t="inlineStr">
        <is>
          <t>2026-07-28T07:00:34.087Z</t>
        </is>
      </c>
    </row>
    <row r="1399">
      <c r="A1399" t="inlineStr">
        <is>
          <t>aaa9ad44-5ccf-44f5-8183-a49b4e1266e0</t>
        </is>
      </c>
      <c r="B1399" t="inlineStr">
        <is>
          <t>HAND BAG FOR FEMALE</t>
        </is>
      </c>
      <c r="C1399" t="inlineStr">
        <is>
          <t>WHB670/CH</t>
        </is>
      </c>
      <c r="E1399" t="inlineStr">
        <is>
          <t>FIXED</t>
        </is>
      </c>
      <c r="F1399" t="n">
        <v>24</v>
      </c>
      <c r="G1399" t="inlineStr">
        <is>
          <t>USD</t>
        </is>
      </c>
      <c r="M1399" t="n">
        <v>0</v>
      </c>
      <c r="N1399" t="n">
        <v>0</v>
      </c>
      <c r="Q1399" t="inlineStr">
        <is>
          <t>6c706b16-0949-44e2-b011-1a282ab14f1f</t>
        </is>
      </c>
      <c r="R1399" t="inlineStr">
        <is>
          <t>Raw hides and skins (other than furskins) and leather</t>
        </is>
      </c>
      <c r="S1399" t="inlineStr">
        <is>
          <t>2822f199-c3a8-462f-aaa3-4a485e7147c6</t>
        </is>
      </c>
      <c r="T1399" t="inlineStr">
        <is>
          <t>Raw hides and skins of bovine (including buffalo) or equine animals (fresh, or salted, dried, limed, pickled or otherwise preserved, but not tanned, parchment-dressed or further prepared), whether or not debaired or split</t>
        </is>
      </c>
      <c r="U1399" t="inlineStr">
        <is>
          <t>8d653168-b260-4411-a259-6b4fbd6b5136</t>
        </is>
      </c>
      <c r="V1399" t="inlineStr">
        <is>
          <t>DEVA INTERNATIONAL EXIM PRIVATE LIMITED</t>
        </is>
      </c>
      <c r="W1399" t="inlineStr">
        <is>
          <t>0201013207</t>
        </is>
      </c>
      <c r="X1399" t="n">
        <v>0</v>
      </c>
      <c r="Y1399" t="n">
        <v>0</v>
      </c>
      <c r="Z1399" t="n">
        <v>41012010</v>
      </c>
      <c r="AA1399" t="inlineStr">
        <is>
          <t>OF COW, INCLUDING COW CALF</t>
        </is>
      </c>
      <c r="AB1399" t="inlineStr">
        <is>
          <t>http://indiausatrade.mea.gov.in/api/public/image/stream?key=products%2F20260630T115551Z-480250-3cf72ffb-NUVE_Product_70.1-cropped.jpg</t>
        </is>
      </c>
      <c r="AC1399" t="inlineStr">
        <is>
          <t>2026-06-30T11:55:51.068Z</t>
        </is>
      </c>
    </row>
    <row r="1400">
      <c r="A1400" t="inlineStr">
        <is>
          <t>e1f35c48-93c2-4851-9ac4-c412433a0553</t>
        </is>
      </c>
      <c r="B1400" t="inlineStr">
        <is>
          <t>PUFF PRINTING</t>
        </is>
      </c>
      <c r="C1400" t="inlineStr">
        <is>
          <t>NEW PUFF</t>
        </is>
      </c>
      <c r="E1400" t="inlineStr">
        <is>
          <t>FIXED</t>
        </is>
      </c>
      <c r="F1400" t="n">
        <v>25</v>
      </c>
      <c r="G1400" t="inlineStr">
        <is>
          <t>USD</t>
        </is>
      </c>
      <c r="I1400" t="inlineStr">
        <is>
          <t>Kilogram</t>
        </is>
      </c>
      <c r="M1400" t="n">
        <v>0</v>
      </c>
      <c r="N1400" t="n">
        <v>0</v>
      </c>
      <c r="Q1400" t="inlineStr">
        <is>
          <t>3def752d-4698-4b7a-b883-28bae85f6c66</t>
        </is>
      </c>
      <c r="R1400" t="inlineStr">
        <is>
          <t>Tanning or dyeing extracts; tannins and their derivatives; dyes, pigments and other colouring matter; paints and varnishes; putty and other mastics; inks</t>
        </is>
      </c>
      <c r="S1400" t="inlineStr">
        <is>
          <t>ded7bf7b-7193-480a-a20b-8b8a807abe18</t>
        </is>
      </c>
      <c r="T1400" t="inlineStr">
        <is>
          <t>Printing ink, writing or drawing ink and other inks, whether or not concentrated or solid</t>
        </is>
      </c>
      <c r="U1400" t="inlineStr">
        <is>
          <t>ef7f9c6a-c035-4b6d-9766-a2c287b82fec</t>
        </is>
      </c>
      <c r="V1400" t="inlineStr">
        <is>
          <t>BEAUTIFUL ADVERTISING AGENCY</t>
        </is>
      </c>
      <c r="W1400" t="inlineStr">
        <is>
          <t>0301062609</t>
        </is>
      </c>
      <c r="X1400" t="n">
        <v>0</v>
      </c>
      <c r="Y1400" t="n">
        <v>0</v>
      </c>
      <c r="Z1400" t="n">
        <v>32159090</v>
      </c>
      <c r="AA1400" t="inlineStr">
        <is>
          <t>OTHER</t>
        </is>
      </c>
      <c r="AB1400" t="inlineStr">
        <is>
          <t>http://indiausatrade.mea.gov.in/api/public/image/stream?key=products%2F20260626T154932Z-115936-640f876c-IMG-20220323-WA0031-cropped.jpg</t>
        </is>
      </c>
      <c r="AC1400" t="inlineStr">
        <is>
          <t>2026-06-26T15:49:32.749Z</t>
        </is>
      </c>
    </row>
    <row r="1401">
      <c r="A1401" t="inlineStr">
        <is>
          <t>377074df-a24b-4b25-9412-7a9c808e7a72</t>
        </is>
      </c>
      <c r="B1401" t="inlineStr">
        <is>
          <t>PROCESS CMYK INKS BY SCREEN</t>
        </is>
      </c>
      <c r="C1401" t="inlineStr">
        <is>
          <t>PROCESS CMYK</t>
        </is>
      </c>
      <c r="E1401" t="inlineStr">
        <is>
          <t>FIXED</t>
        </is>
      </c>
      <c r="F1401" t="n">
        <v>30</v>
      </c>
      <c r="G1401" t="inlineStr">
        <is>
          <t>USD</t>
        </is>
      </c>
      <c r="I1401" t="inlineStr">
        <is>
          <t>Kilogram</t>
        </is>
      </c>
      <c r="M1401" t="n">
        <v>0</v>
      </c>
      <c r="N1401" t="n">
        <v>0</v>
      </c>
      <c r="Q1401" t="inlineStr">
        <is>
          <t>3def752d-4698-4b7a-b883-28bae85f6c66</t>
        </is>
      </c>
      <c r="R1401" t="inlineStr">
        <is>
          <t>Tanning or dyeing extracts; tannins and their derivatives; dyes, pigments and other colouring matter; paints and varnishes; putty and other mastics; inks</t>
        </is>
      </c>
      <c r="S1401" t="inlineStr">
        <is>
          <t>ded7bf7b-7193-480a-a20b-8b8a807abe18</t>
        </is>
      </c>
      <c r="T1401" t="inlineStr">
        <is>
          <t>Printing ink, writing or drawing ink and other inks, whether or not concentrated or solid</t>
        </is>
      </c>
      <c r="U1401" t="inlineStr">
        <is>
          <t>ef7f9c6a-c035-4b6d-9766-a2c287b82fec</t>
        </is>
      </c>
      <c r="V1401" t="inlineStr">
        <is>
          <t>BEAUTIFUL ADVERTISING AGENCY</t>
        </is>
      </c>
      <c r="W1401" t="inlineStr">
        <is>
          <t>0301062609</t>
        </is>
      </c>
      <c r="X1401" t="n">
        <v>0</v>
      </c>
      <c r="Y1401" t="n">
        <v>0</v>
      </c>
      <c r="Z1401" t="n">
        <v>32159090</v>
      </c>
      <c r="AA1401" t="inlineStr">
        <is>
          <t>OTHER</t>
        </is>
      </c>
      <c r="AB1401" t="inlineStr">
        <is>
          <t>http://indiausatrade.mea.gov.in/api/public/image/stream?key=products%2F20260626T155344Z-128301-79edceee-Screenshot_20210520-140452-cropped.jpg</t>
        </is>
      </c>
      <c r="AC1401" t="inlineStr">
        <is>
          <t>2026-06-26T15:53:44.755Z</t>
        </is>
      </c>
    </row>
    <row r="1402">
      <c r="A1402" t="inlineStr">
        <is>
          <t>cb325063-ff05-4e32-b3a1-0b6ee7c1e3f6</t>
        </is>
      </c>
      <c r="B1402" t="inlineStr">
        <is>
          <t xml:space="preserve">SILICONE INKS </t>
        </is>
      </c>
      <c r="C1402" t="inlineStr">
        <is>
          <t>SILICONE INKS</t>
        </is>
      </c>
      <c r="E1402" t="inlineStr">
        <is>
          <t>FIXED</t>
        </is>
      </c>
      <c r="F1402" t="n">
        <v>40</v>
      </c>
      <c r="G1402" t="inlineStr">
        <is>
          <t>USD</t>
        </is>
      </c>
      <c r="I1402" t="inlineStr">
        <is>
          <t>Kilogram</t>
        </is>
      </c>
      <c r="M1402" t="n">
        <v>0</v>
      </c>
      <c r="N1402" t="n">
        <v>0</v>
      </c>
      <c r="Q1402" t="inlineStr">
        <is>
          <t>3def752d-4698-4b7a-b883-28bae85f6c66</t>
        </is>
      </c>
      <c r="R1402" t="inlineStr">
        <is>
          <t>Tanning or dyeing extracts; tannins and their derivatives; dyes, pigments and other colouring matter; paints and varnishes; putty and other mastics; inks</t>
        </is>
      </c>
      <c r="S1402" t="inlineStr">
        <is>
          <t>ded7bf7b-7193-480a-a20b-8b8a807abe18</t>
        </is>
      </c>
      <c r="T1402" t="inlineStr">
        <is>
          <t>Printing ink, writing or drawing ink and other inks, whether or not concentrated or solid</t>
        </is>
      </c>
      <c r="U1402" t="inlineStr">
        <is>
          <t>ef7f9c6a-c035-4b6d-9766-a2c287b82fec</t>
        </is>
      </c>
      <c r="V1402" t="inlineStr">
        <is>
          <t>BEAUTIFUL ADVERTISING AGENCY</t>
        </is>
      </c>
      <c r="W1402" t="inlineStr">
        <is>
          <t>0301062609</t>
        </is>
      </c>
      <c r="X1402" t="n">
        <v>0</v>
      </c>
      <c r="Y1402" t="n">
        <v>0</v>
      </c>
      <c r="Z1402" t="n">
        <v>32159090</v>
      </c>
      <c r="AA1402" t="inlineStr">
        <is>
          <t>OTHER</t>
        </is>
      </c>
      <c r="AB1402" t="inlineStr">
        <is>
          <t>http://indiausatrade.mea.gov.in/api/public/image/stream?key=products%2F20260626T155905Z-238196-993ecfe4-IMG-20220324-WA0027-cropped.jpg</t>
        </is>
      </c>
      <c r="AC1402" t="inlineStr">
        <is>
          <t>2026-06-26T15:59:05.394Z</t>
        </is>
      </c>
    </row>
    <row r="1403">
      <c r="A1403" t="inlineStr">
        <is>
          <t>ec89b587-e99e-4ebf-a804-68d710dcfa12</t>
        </is>
      </c>
      <c r="B1403" t="inlineStr">
        <is>
          <t>BKF DENIM CUTTER</t>
        </is>
      </c>
      <c r="C1403" t="inlineStr">
        <is>
          <t>BKF DENIM CUTTER</t>
        </is>
      </c>
      <c r="E1403" t="inlineStr">
        <is>
          <t>FIXED</t>
        </is>
      </c>
      <c r="F1403" t="n">
        <v>30</v>
      </c>
      <c r="G1403" t="inlineStr">
        <is>
          <t>USD</t>
        </is>
      </c>
      <c r="I1403" t="inlineStr">
        <is>
          <t>Kilogram</t>
        </is>
      </c>
      <c r="M1403" t="n">
        <v>0</v>
      </c>
      <c r="N1403" t="n">
        <v>0</v>
      </c>
      <c r="Q1403" t="inlineStr">
        <is>
          <t>3def752d-4698-4b7a-b883-28bae85f6c66</t>
        </is>
      </c>
      <c r="R1403" t="inlineStr">
        <is>
          <t>Tanning or dyeing extracts; tannins and their derivatives; dyes, pigments and other colouring matter; paints and varnishes; putty and other mastics; inks</t>
        </is>
      </c>
      <c r="S1403" t="inlineStr">
        <is>
          <t>ded7bf7b-7193-480a-a20b-8b8a807abe18</t>
        </is>
      </c>
      <c r="T1403" t="inlineStr">
        <is>
          <t>Printing ink, writing or drawing ink and other inks, whether or not concentrated or solid</t>
        </is>
      </c>
      <c r="U1403" t="inlineStr">
        <is>
          <t>ef7f9c6a-c035-4b6d-9766-a2c287b82fec</t>
        </is>
      </c>
      <c r="V1403" t="inlineStr">
        <is>
          <t>BEAUTIFUL ADVERTISING AGENCY</t>
        </is>
      </c>
      <c r="W1403" t="inlineStr">
        <is>
          <t>0301062609</t>
        </is>
      </c>
      <c r="X1403" t="n">
        <v>0</v>
      </c>
      <c r="Y1403" t="n">
        <v>0</v>
      </c>
      <c r="Z1403" t="n">
        <v>32159090</v>
      </c>
      <c r="AA1403" t="inlineStr">
        <is>
          <t>OTHER</t>
        </is>
      </c>
      <c r="AB1403" t="inlineStr">
        <is>
          <t>http://indiausatrade.mea.gov.in/api/public/image/stream?key=products%2F20260626T160438Z-828034-456db7c4-BKF%205-cropped.jpg</t>
        </is>
      </c>
      <c r="AC1403" t="inlineStr">
        <is>
          <t>2026-06-26T16:04:38.730Z</t>
        </is>
      </c>
    </row>
    <row r="1404">
      <c r="A1404" t="inlineStr">
        <is>
          <t>fe0344d7-3ff7-4d0b-b1e7-a242fa309206</t>
        </is>
      </c>
      <c r="B1404" t="inlineStr">
        <is>
          <t>DAZZLE SERIES</t>
        </is>
      </c>
      <c r="C1404" t="inlineStr">
        <is>
          <t>DAZZLE SERIES</t>
        </is>
      </c>
      <c r="E1404" t="inlineStr">
        <is>
          <t>FIXED</t>
        </is>
      </c>
      <c r="F1404" t="n">
        <v>30</v>
      </c>
      <c r="G1404" t="inlineStr">
        <is>
          <t>USD</t>
        </is>
      </c>
      <c r="I1404" t="inlineStr">
        <is>
          <t>Kilogram</t>
        </is>
      </c>
      <c r="M1404" t="n">
        <v>0</v>
      </c>
      <c r="N1404" t="n">
        <v>0</v>
      </c>
      <c r="Q1404" t="inlineStr">
        <is>
          <t>3def752d-4698-4b7a-b883-28bae85f6c66</t>
        </is>
      </c>
      <c r="R1404" t="inlineStr">
        <is>
          <t>Tanning or dyeing extracts; tannins and their derivatives; dyes, pigments and other colouring matter; paints and varnishes; putty and other mastics; inks</t>
        </is>
      </c>
      <c r="S1404" t="inlineStr">
        <is>
          <t>ded7bf7b-7193-480a-a20b-8b8a807abe18</t>
        </is>
      </c>
      <c r="T1404" t="inlineStr">
        <is>
          <t>Printing ink, writing or drawing ink and other inks, whether or not concentrated or solid</t>
        </is>
      </c>
      <c r="U1404" t="inlineStr">
        <is>
          <t>ef7f9c6a-c035-4b6d-9766-a2c287b82fec</t>
        </is>
      </c>
      <c r="V1404" t="inlineStr">
        <is>
          <t>BEAUTIFUL ADVERTISING AGENCY</t>
        </is>
      </c>
      <c r="W1404" t="inlineStr">
        <is>
          <t>0301062609</t>
        </is>
      </c>
      <c r="X1404" t="n">
        <v>0</v>
      </c>
      <c r="Y1404" t="n">
        <v>0</v>
      </c>
      <c r="Z1404" t="n">
        <v>32159090</v>
      </c>
      <c r="AA1404" t="inlineStr">
        <is>
          <t>OTHER</t>
        </is>
      </c>
      <c r="AB1404" t="inlineStr">
        <is>
          <t>http://indiausatrade.mea.gov.in/api/public/image/stream?key=products%2F20260626T161509Z-705655-12dac2b9-EML%20DAZZLE%20GOLD%203-cropped.jpg</t>
        </is>
      </c>
      <c r="AC1404" t="inlineStr">
        <is>
          <t>2026-06-26T16:15:09.974Z</t>
        </is>
      </c>
    </row>
    <row r="1405">
      <c r="A1405" t="inlineStr">
        <is>
          <t>0a3cb07e-9cbd-4fd6-bcbd-ecef63a33941</t>
        </is>
      </c>
      <c r="B1405" t="inlineStr">
        <is>
          <t>HIGH DENSITY EFFECT INK</t>
        </is>
      </c>
      <c r="C1405" t="inlineStr">
        <is>
          <t>NEW HD</t>
        </is>
      </c>
      <c r="E1405" t="inlineStr">
        <is>
          <t>FIXED</t>
        </is>
      </c>
      <c r="F1405" t="n">
        <v>20</v>
      </c>
      <c r="G1405" t="inlineStr">
        <is>
          <t>USD</t>
        </is>
      </c>
      <c r="I1405" t="inlineStr">
        <is>
          <t>Kilogram</t>
        </is>
      </c>
      <c r="M1405" t="n">
        <v>0</v>
      </c>
      <c r="N1405" t="n">
        <v>0</v>
      </c>
      <c r="Q1405" t="inlineStr">
        <is>
          <t>3def752d-4698-4b7a-b883-28bae85f6c66</t>
        </is>
      </c>
      <c r="R1405" t="inlineStr">
        <is>
          <t>Tanning or dyeing extracts; tannins and their derivatives; dyes, pigments and other colouring matter; paints and varnishes; putty and other mastics; inks</t>
        </is>
      </c>
      <c r="S1405" t="inlineStr">
        <is>
          <t>ded7bf7b-7193-480a-a20b-8b8a807abe18</t>
        </is>
      </c>
      <c r="T1405" t="inlineStr">
        <is>
          <t>Printing ink, writing or drawing ink and other inks, whether or not concentrated or solid</t>
        </is>
      </c>
      <c r="U1405" t="inlineStr">
        <is>
          <t>ef7f9c6a-c035-4b6d-9766-a2c287b82fec</t>
        </is>
      </c>
      <c r="V1405" t="inlineStr">
        <is>
          <t>BEAUTIFUL ADVERTISING AGENCY</t>
        </is>
      </c>
      <c r="W1405" t="inlineStr">
        <is>
          <t>0301062609</t>
        </is>
      </c>
      <c r="X1405" t="n">
        <v>0</v>
      </c>
      <c r="Y1405" t="n">
        <v>0</v>
      </c>
      <c r="Z1405" t="n">
        <v>32159090</v>
      </c>
      <c r="AA1405" t="inlineStr">
        <is>
          <t>OTHER</t>
        </is>
      </c>
      <c r="AB1405" t="inlineStr">
        <is>
          <t>http://indiausatrade.mea.gov.in/api/public/image/stream?key=products%2F20260626T161721Z-488266-446a88fd-IMG_20230831_231652-cropped.jpg</t>
        </is>
      </c>
      <c r="AC1405" t="inlineStr">
        <is>
          <t>2026-06-26T15:32:54.768Z</t>
        </is>
      </c>
    </row>
    <row r="1406">
      <c r="A1406" t="inlineStr">
        <is>
          <t>014ad613-b1fc-4786-8c55-11beb1358ab4</t>
        </is>
      </c>
      <c r="B1406" t="inlineStr">
        <is>
          <t>Plastic Injection Molded Components</t>
        </is>
      </c>
      <c r="C1406" t="inlineStr">
        <is>
          <t>Engineering Plastic Injection Molded Components</t>
        </is>
      </c>
      <c r="E1406" t="inlineStr">
        <is>
          <t>FIXED</t>
        </is>
      </c>
      <c r="F1406" t="n">
        <v>0.05</v>
      </c>
      <c r="G1406" t="inlineStr">
        <is>
          <t>USD</t>
        </is>
      </c>
      <c r="J1406" t="n">
        <v>1000</v>
      </c>
      <c r="M1406" t="n">
        <v>0</v>
      </c>
      <c r="N1406" t="n">
        <v>0</v>
      </c>
      <c r="Q1406" t="inlineStr">
        <is>
          <t>24055375-a41a-454c-96a0-9b6b95ddf41d</t>
        </is>
      </c>
      <c r="R1406" t="inlineStr">
        <is>
          <t>Plastics and articles thereof</t>
        </is>
      </c>
      <c r="S1406" t="inlineStr">
        <is>
          <t>113537ba-a43d-47fa-aa0c-9621a16aca83</t>
        </is>
      </c>
      <c r="T1406" t="inlineStr">
        <is>
          <t>Other articles of plastics and articles of other materials of headings 3901 to 3914</t>
        </is>
      </c>
      <c r="U1406" t="inlineStr">
        <is>
          <t>881eebba-c305-4111-879f-295a27a169fb</t>
        </is>
      </c>
      <c r="V1406" t="inlineStr">
        <is>
          <t>EVANTLIS</t>
        </is>
      </c>
      <c r="W1406" t="inlineStr">
        <is>
          <t>AATFR1119C</t>
        </is>
      </c>
      <c r="X1406" t="n">
        <v>0</v>
      </c>
      <c r="Y1406" t="n">
        <v>1</v>
      </c>
      <c r="Z1406" t="n">
        <v>39269099</v>
      </c>
      <c r="AA1406" t="inlineStr">
        <is>
          <t>OTHER</t>
        </is>
      </c>
      <c r="AB1406" t="inlineStr">
        <is>
          <t>http://indiausatrade.mea.gov.in/api/public/image/stream?key=products%2F20260527T084219Z-402958-eb15193e-r3-cropped.png</t>
        </is>
      </c>
      <c r="AC1406" t="inlineStr">
        <is>
          <t>2026-05-27T08:42:19.377Z</t>
        </is>
      </c>
    </row>
    <row r="1407">
      <c r="A1407" t="inlineStr">
        <is>
          <t>220f90e5-a5f5-4bbb-9740-77803ebc9d5d</t>
        </is>
      </c>
      <c r="B1407" t="inlineStr">
        <is>
          <t>Metal Stampings, Pressed Components</t>
        </is>
      </c>
      <c r="C1407" t="inlineStr">
        <is>
          <t>Metal Stampings and Pressed Components</t>
        </is>
      </c>
      <c r="E1407" t="inlineStr">
        <is>
          <t>FIXED</t>
        </is>
      </c>
      <c r="F1407" t="n">
        <v>0.25</v>
      </c>
      <c r="G1407" t="inlineStr">
        <is>
          <t>USD</t>
        </is>
      </c>
      <c r="I1407" t="inlineStr">
        <is>
          <t>Unit</t>
        </is>
      </c>
      <c r="J1407" t="n">
        <v>500</v>
      </c>
      <c r="M1407" t="n">
        <v>0</v>
      </c>
      <c r="N1407" t="n">
        <v>0</v>
      </c>
      <c r="Q1407" t="inlineStr">
        <is>
          <t>3eaf88c3-e6bd-4603-88fb-2b17064bb155</t>
        </is>
      </c>
      <c r="R1407" t="inlineStr">
        <is>
          <t>Articles of iron or steel</t>
        </is>
      </c>
      <c r="S1407" t="inlineStr">
        <is>
          <t>4ec98e84-c1cd-4cad-8f48-d9e1842aebef</t>
        </is>
      </c>
      <c r="T1407" t="inlineStr">
        <is>
          <t>Other articles of iron or steel</t>
        </is>
      </c>
      <c r="U1407" t="inlineStr">
        <is>
          <t>881eebba-c305-4111-879f-295a27a169fb</t>
        </is>
      </c>
      <c r="V1407" t="inlineStr">
        <is>
          <t>EVANTLIS</t>
        </is>
      </c>
      <c r="W1407" t="inlineStr">
        <is>
          <t>AATFR1119C</t>
        </is>
      </c>
      <c r="X1407" t="n">
        <v>0</v>
      </c>
      <c r="Y1407" t="n">
        <v>1</v>
      </c>
      <c r="Z1407" t="n">
        <v>73269099</v>
      </c>
      <c r="AA1407" t="inlineStr">
        <is>
          <t>OTHER</t>
        </is>
      </c>
      <c r="AB1407" t="inlineStr">
        <is>
          <t>http://indiausatrade.mea.gov.in/api/public/image/stream?key=products%2F20260523T035618Z-199910-f5365ddf-WhatsApp%20Image%202022-04-30%20at%208.21.31%20PM-cropped.jpg</t>
        </is>
      </c>
      <c r="AC1407" t="inlineStr">
        <is>
          <t>2026-05-23T03:56:17.802Z</t>
        </is>
      </c>
    </row>
    <row r="1408">
      <c r="A1408" t="inlineStr">
        <is>
          <t>10d89bd2-0fc0-4329-9085-ac6c1650b98e</t>
        </is>
      </c>
      <c r="B1408" t="inlineStr">
        <is>
          <t>Strut Channel Framing Systems, Channels &amp; Installation Hardware</t>
        </is>
      </c>
      <c r="C1408" t="inlineStr">
        <is>
          <t>Strut Framing Systems and Accessories</t>
        </is>
      </c>
      <c r="E1408" t="inlineStr">
        <is>
          <t>FIXED</t>
        </is>
      </c>
      <c r="F1408" t="n">
        <v>1</v>
      </c>
      <c r="G1408" t="inlineStr">
        <is>
          <t>USD</t>
        </is>
      </c>
      <c r="I1408" t="inlineStr">
        <is>
          <t>Unit</t>
        </is>
      </c>
      <c r="J1408" t="n">
        <v>100</v>
      </c>
      <c r="M1408" t="n">
        <v>0</v>
      </c>
      <c r="N1408" t="n">
        <v>0</v>
      </c>
      <c r="Q1408" t="inlineStr">
        <is>
          <t>3eaf88c3-e6bd-4603-88fb-2b17064bb155</t>
        </is>
      </c>
      <c r="R1408" t="inlineStr">
        <is>
          <t>Articles of iron or steel</t>
        </is>
      </c>
      <c r="S1408" t="inlineStr">
        <is>
          <t>a21b2b7a-456f-4c19-bbe4-734976dc67a0</t>
        </is>
      </c>
      <c r="T1408" t="inlineStr">
        <is>
          <t>Structures (excluding prefabricated buildings of heading 9406) and parts of structures (for example, bridges and bridge-sections, lock-gates, towers, lattice masts, roofs, roofing frameworks, doors and windows and their frames and thresholds for doors,...</t>
        </is>
      </c>
      <c r="U1408" t="inlineStr">
        <is>
          <t>881eebba-c305-4111-879f-295a27a169fb</t>
        </is>
      </c>
      <c r="V1408" t="inlineStr">
        <is>
          <t>EVANTLIS</t>
        </is>
      </c>
      <c r="W1408" t="inlineStr">
        <is>
          <t>AATFR1119C</t>
        </is>
      </c>
      <c r="X1408" t="n">
        <v>0</v>
      </c>
      <c r="Y1408" t="n">
        <v>1</v>
      </c>
      <c r="Z1408" t="n">
        <v>73089090</v>
      </c>
      <c r="AA1408" t="inlineStr">
        <is>
          <t>OTHER</t>
        </is>
      </c>
      <c r="AB1408" t="inlineStr">
        <is>
          <t>http://indiausatrade.mea.gov.in/api/public/image/stream?key=products%2F20260527T061234Z-208292-3e90106f-Short%20slots-cropped.jpg</t>
        </is>
      </c>
      <c r="AC1408" t="inlineStr">
        <is>
          <t>2026-05-27T06:12:34.604Z</t>
        </is>
      </c>
    </row>
    <row r="1409">
      <c r="A1409" t="inlineStr">
        <is>
          <t>878184a3-95c7-4ca9-b76b-401d8c16d93b</t>
        </is>
      </c>
      <c r="B1409" t="inlineStr">
        <is>
          <t>Industrial Fasteners – Bolts, Nuts &amp; Threaded Components</t>
        </is>
      </c>
      <c r="C1409" t="inlineStr">
        <is>
          <t>Industrial Fasteners and Threaded Components</t>
        </is>
      </c>
      <c r="E1409" t="inlineStr">
        <is>
          <t>FIXED</t>
        </is>
      </c>
      <c r="F1409" t="n">
        <v>0.03</v>
      </c>
      <c r="G1409" t="inlineStr">
        <is>
          <t>USD</t>
        </is>
      </c>
      <c r="I1409" t="inlineStr">
        <is>
          <t>Unit</t>
        </is>
      </c>
      <c r="J1409" t="n">
        <v>1000</v>
      </c>
      <c r="M1409" t="n">
        <v>0</v>
      </c>
      <c r="N1409" t="n">
        <v>0</v>
      </c>
      <c r="Q1409" t="inlineStr">
        <is>
          <t>3eaf88c3-e6bd-4603-88fb-2b17064bb155</t>
        </is>
      </c>
      <c r="R1409" t="inlineStr">
        <is>
          <t>Articles of iron or steel</t>
        </is>
      </c>
      <c r="S1409" t="inlineStr">
        <is>
          <t>572cd109-894c-467a-b2fc-59a49e1b763e</t>
        </is>
      </c>
      <c r="T1409" t="inlineStr">
        <is>
          <t>Screws, bolts, nuts, coach screws, screw hooks, rivets, cotters, cotter-pins, washers (including spring washers) and similar articles, of iron or steel</t>
        </is>
      </c>
      <c r="U1409" t="inlineStr">
        <is>
          <t>881eebba-c305-4111-879f-295a27a169fb</t>
        </is>
      </c>
      <c r="V1409" t="inlineStr">
        <is>
          <t>EVANTLIS</t>
        </is>
      </c>
      <c r="W1409" t="inlineStr">
        <is>
          <t>AATFR1119C</t>
        </is>
      </c>
      <c r="X1409" t="n">
        <v>0</v>
      </c>
      <c r="Y1409" t="n">
        <v>0</v>
      </c>
      <c r="Z1409" t="n">
        <v>73181500</v>
      </c>
      <c r="AA1409" t="inlineStr">
        <is>
          <t>OTHER SCREWS AND BOLTS, WHETHER OR NOT WITH THEIR NUTS OR WASHERS</t>
        </is>
      </c>
      <c r="AB1409" t="inlineStr">
        <is>
          <t>http://indiausatrade.mea.gov.in/api/public/image/stream?key=products%2F20260523T113128Z-639965-62a3442d-IMG20260511114317_4_2MB-cropped.jpg</t>
        </is>
      </c>
      <c r="AC1409" t="inlineStr">
        <is>
          <t>2026-05-23T11:31:28.678Z</t>
        </is>
      </c>
    </row>
    <row r="1410">
      <c r="A1410" t="inlineStr">
        <is>
          <t>9ad6e2de-4ba7-4601-b3e1-b294aad62372</t>
        </is>
      </c>
      <c r="B1410" t="inlineStr">
        <is>
          <t>U Bolts, J Bolts, Foundation Bolts, Anchoring Systems &amp; Bent Threaded Hardware</t>
        </is>
      </c>
      <c r="C1410" t="inlineStr">
        <is>
          <t>Foundation and Anchoring Systems</t>
        </is>
      </c>
      <c r="E1410" t="inlineStr">
        <is>
          <t>FIXED</t>
        </is>
      </c>
      <c r="F1410" t="n">
        <v>0.5</v>
      </c>
      <c r="G1410" t="inlineStr">
        <is>
          <t>USD</t>
        </is>
      </c>
      <c r="I1410" t="inlineStr">
        <is>
          <t>Unit</t>
        </is>
      </c>
      <c r="J1410" t="n">
        <v>500</v>
      </c>
      <c r="M1410" t="n">
        <v>0</v>
      </c>
      <c r="N1410" t="n">
        <v>0</v>
      </c>
      <c r="Q1410" t="inlineStr">
        <is>
          <t>3eaf88c3-e6bd-4603-88fb-2b17064bb155</t>
        </is>
      </c>
      <c r="R1410" t="inlineStr">
        <is>
          <t>Articles of iron or steel</t>
        </is>
      </c>
      <c r="S1410" t="inlineStr">
        <is>
          <t>572cd109-894c-467a-b2fc-59a49e1b763e</t>
        </is>
      </c>
      <c r="T1410" t="inlineStr">
        <is>
          <t>Screws, bolts, nuts, coach screws, screw hooks, rivets, cotters, cotter-pins, washers (including spring washers) and similar articles, of iron or steel</t>
        </is>
      </c>
      <c r="U1410" t="inlineStr">
        <is>
          <t>881eebba-c305-4111-879f-295a27a169fb</t>
        </is>
      </c>
      <c r="V1410" t="inlineStr">
        <is>
          <t>EVANTLIS</t>
        </is>
      </c>
      <c r="W1410" t="inlineStr">
        <is>
          <t>AATFR1119C</t>
        </is>
      </c>
      <c r="X1410" t="n">
        <v>0</v>
      </c>
      <c r="Y1410" t="n">
        <v>0</v>
      </c>
      <c r="Z1410" t="n">
        <v>73181500</v>
      </c>
      <c r="AA1410" t="inlineStr">
        <is>
          <t>OTHER SCREWS AND BOLTS, WHETHER OR NOT WITH THEIR NUTS OR WASHERS</t>
        </is>
      </c>
      <c r="AB1410" t="inlineStr">
        <is>
          <t>http://indiausatrade.mea.gov.in/api/public/image/stream?key=products%2F20260523T122403Z-363175-672b1786-Anchor%20bolt-cropped.jpg</t>
        </is>
      </c>
      <c r="AC1410" t="inlineStr">
        <is>
          <t>2026-05-23T12:24:03.093Z</t>
        </is>
      </c>
    </row>
    <row r="1411">
      <c r="A1411" t="inlineStr">
        <is>
          <t>3d624fbe-efcb-419d-8ae8-1dd502d8363e</t>
        </is>
      </c>
      <c r="B1411" t="inlineStr">
        <is>
          <t>Deep Drawn Components, Deep Drawn Stampings</t>
        </is>
      </c>
      <c r="C1411" t="inlineStr">
        <is>
          <t>Deep Drawn Components</t>
        </is>
      </c>
      <c r="E1411" t="inlineStr">
        <is>
          <t>FIXED</t>
        </is>
      </c>
      <c r="F1411" t="n">
        <v>0.4</v>
      </c>
      <c r="G1411" t="inlineStr">
        <is>
          <t>USD</t>
        </is>
      </c>
      <c r="I1411" t="inlineStr">
        <is>
          <t>Unit</t>
        </is>
      </c>
      <c r="J1411" t="n">
        <v>500</v>
      </c>
      <c r="M1411" t="n">
        <v>0</v>
      </c>
      <c r="N1411" t="n">
        <v>0</v>
      </c>
      <c r="Q1411" t="inlineStr">
        <is>
          <t>3eaf88c3-e6bd-4603-88fb-2b17064bb155</t>
        </is>
      </c>
      <c r="R1411" t="inlineStr">
        <is>
          <t>Articles of iron or steel</t>
        </is>
      </c>
      <c r="S1411" t="inlineStr">
        <is>
          <t>4ec98e84-c1cd-4cad-8f48-d9e1842aebef</t>
        </is>
      </c>
      <c r="T1411" t="inlineStr">
        <is>
          <t>Other articles of iron or steel</t>
        </is>
      </c>
      <c r="U1411" t="inlineStr">
        <is>
          <t>881eebba-c305-4111-879f-295a27a169fb</t>
        </is>
      </c>
      <c r="V1411" t="inlineStr">
        <is>
          <t>EVANTLIS</t>
        </is>
      </c>
      <c r="W1411" t="inlineStr">
        <is>
          <t>AATFR1119C</t>
        </is>
      </c>
      <c r="X1411" t="n">
        <v>0</v>
      </c>
      <c r="Y1411" t="n">
        <v>0</v>
      </c>
      <c r="Z1411" t="n">
        <v>73269099</v>
      </c>
      <c r="AA1411" t="inlineStr">
        <is>
          <t>OTHER</t>
        </is>
      </c>
      <c r="AB1411" t="inlineStr">
        <is>
          <t>http://indiausatrade.mea.gov.in/api/public/image/stream?key=products%2F20260523T090836Z-439154-0f245f91-Deep%20draw%20cones-cropped.png</t>
        </is>
      </c>
      <c r="AC1411" t="inlineStr">
        <is>
          <t>2026-05-23T06:49:44.677Z</t>
        </is>
      </c>
    </row>
    <row r="1412">
      <c r="A1412" t="inlineStr">
        <is>
          <t>c9ada66f-bd33-4f3b-afc0-4ea21d759305</t>
        </is>
      </c>
      <c r="B1412" t="inlineStr">
        <is>
          <t>Automotive Stampings, Automotive Press Parts</t>
        </is>
      </c>
      <c r="C1412" t="inlineStr">
        <is>
          <t>Automotive Stampings and Press Parts</t>
        </is>
      </c>
      <c r="E1412" t="inlineStr">
        <is>
          <t>FIXED</t>
        </is>
      </c>
      <c r="F1412" t="n">
        <v>0.5</v>
      </c>
      <c r="G1412" t="inlineStr">
        <is>
          <t>USD</t>
        </is>
      </c>
      <c r="I1412" t="inlineStr">
        <is>
          <t>Unit</t>
        </is>
      </c>
      <c r="J1412" t="n">
        <v>500</v>
      </c>
      <c r="M1412" t="n">
        <v>0</v>
      </c>
      <c r="N1412" t="n">
        <v>0</v>
      </c>
      <c r="Q1412" t="inlineStr">
        <is>
          <t>d10ed102-93b2-41ed-b99f-fd082f162228</t>
        </is>
      </c>
      <c r="R1412" t="inlineStr">
        <is>
          <t>Vehicles other than railway or tramway rolling-stock, and parts and accessories thereof</t>
        </is>
      </c>
      <c r="S1412" t="inlineStr">
        <is>
          <t>af35b28d-2ae4-4bf1-9f61-8185a302ccad</t>
        </is>
      </c>
      <c r="T1412" t="inlineStr">
        <is>
          <t>Parts and accessories of the motor vehicles of headings 8701 to 8705</t>
        </is>
      </c>
      <c r="U1412" t="inlineStr">
        <is>
          <t>881eebba-c305-4111-879f-295a27a169fb</t>
        </is>
      </c>
      <c r="V1412" t="inlineStr">
        <is>
          <t>EVANTLIS</t>
        </is>
      </c>
      <c r="W1412" t="inlineStr">
        <is>
          <t>AATFR1119C</t>
        </is>
      </c>
      <c r="X1412" t="n">
        <v>0</v>
      </c>
      <c r="Y1412" t="n">
        <v>0</v>
      </c>
      <c r="Z1412" t="n">
        <v>87089900</v>
      </c>
      <c r="AA1412" t="inlineStr">
        <is>
          <t>OTHER</t>
        </is>
      </c>
      <c r="AB1412" t="inlineStr">
        <is>
          <t>http://indiausatrade.mea.gov.in/api/public/image/stream?key=products%2F20260523T063138Z-534648-9b99ccfe-Structure%20support-cropped.png</t>
        </is>
      </c>
      <c r="AC1412" t="inlineStr">
        <is>
          <t>2026-05-23T06:31:38.574Z</t>
        </is>
      </c>
    </row>
    <row r="1413">
      <c r="A1413" t="inlineStr">
        <is>
          <t>c487eb28-06c8-4433-90b2-c567807c81a3</t>
        </is>
      </c>
      <c r="B1413" t="inlineStr">
        <is>
          <t>Rubber Molded Components &amp; Engineered Elastomer Parts</t>
        </is>
      </c>
      <c r="C1413" t="inlineStr">
        <is>
          <t>Engineering Rubber Molded Components</t>
        </is>
      </c>
      <c r="E1413" t="inlineStr">
        <is>
          <t>FIXED</t>
        </is>
      </c>
      <c r="F1413" t="n">
        <v>0.05</v>
      </c>
      <c r="G1413" t="inlineStr">
        <is>
          <t>USD</t>
        </is>
      </c>
      <c r="I1413" t="inlineStr">
        <is>
          <t>Unit</t>
        </is>
      </c>
      <c r="J1413" t="n">
        <v>1000</v>
      </c>
      <c r="M1413" t="n">
        <v>0</v>
      </c>
      <c r="N1413" t="n">
        <v>0</v>
      </c>
      <c r="Q1413" t="inlineStr">
        <is>
          <t>24f35446-40b6-4393-86d7-831e2b66cdcf</t>
        </is>
      </c>
      <c r="R1413" t="inlineStr">
        <is>
          <t>Rubber and articles thereof</t>
        </is>
      </c>
      <c r="S1413" t="inlineStr">
        <is>
          <t>58cdcded-bc24-4ffe-a45b-f651a0bb90d2</t>
        </is>
      </c>
      <c r="T1413" t="inlineStr">
        <is>
          <t>Other articles of vulcanised rubber other than hard rubber</t>
        </is>
      </c>
      <c r="U1413" t="inlineStr">
        <is>
          <t>881eebba-c305-4111-879f-295a27a169fb</t>
        </is>
      </c>
      <c r="V1413" t="inlineStr">
        <is>
          <t>EVANTLIS</t>
        </is>
      </c>
      <c r="W1413" t="inlineStr">
        <is>
          <t>AATFR1119C</t>
        </is>
      </c>
      <c r="X1413" t="n">
        <v>0</v>
      </c>
      <c r="Y1413" t="n">
        <v>0</v>
      </c>
      <c r="Z1413" t="n">
        <v>40169990</v>
      </c>
      <c r="AA1413" t="inlineStr">
        <is>
          <t xml:space="preserve">THE FOLLOWING GOODS FOR USE IN MANUFACTURE OF CELLULAR MOBILE PHONES, NAMELY :-(I)	MICROPHONE RUBBER CASE(II)	SENSOR RUBBER CASE/SEALING GASKET INCLUDING SEALING GASKETS/CASES FROM RUBBERS LIKE SBR, EPDM, CR, CS, SILICONE AND ALL OTHER INDIVIDUAL RUBBERS </t>
        </is>
      </c>
      <c r="AB1413" t="inlineStr">
        <is>
          <t>http://indiausatrade.mea.gov.in/api/public/image/stream?key=products%2F20260527T093517Z-694256-f4daab3f-76719-cropped.jpg</t>
        </is>
      </c>
      <c r="AC1413" t="inlineStr">
        <is>
          <t>2026-05-27T09:35:17.309Z</t>
        </is>
      </c>
    </row>
    <row r="1414">
      <c r="A1414" t="inlineStr">
        <is>
          <t>a70093aa-8351-4eca-a08a-2701b8c0b1ab</t>
        </is>
      </c>
      <c r="B1414" t="inlineStr">
        <is>
          <t>Metal Fabrication, Sheet Metal Fabrication, Precision Fabrication, Welded Assemblies, and Custom Fabricated Components</t>
        </is>
      </c>
      <c r="C1414" t="inlineStr">
        <is>
          <t>Precision Fabrication and Engineered Assemblies</t>
        </is>
      </c>
      <c r="E1414" t="inlineStr">
        <is>
          <t>FIXED</t>
        </is>
      </c>
      <c r="F1414" t="n">
        <v>25</v>
      </c>
      <c r="G1414" t="inlineStr">
        <is>
          <t>USD</t>
        </is>
      </c>
      <c r="I1414" t="inlineStr">
        <is>
          <t>Unit</t>
        </is>
      </c>
      <c r="J1414" t="n">
        <v>10</v>
      </c>
      <c r="M1414" t="n">
        <v>0</v>
      </c>
      <c r="N1414" t="n">
        <v>0</v>
      </c>
      <c r="Q1414" t="inlineStr">
        <is>
          <t>3eaf88c3-e6bd-4603-88fb-2b17064bb155</t>
        </is>
      </c>
      <c r="R1414" t="inlineStr">
        <is>
          <t>Articles of iron or steel</t>
        </is>
      </c>
      <c r="S1414" t="inlineStr">
        <is>
          <t>4ec98e84-c1cd-4cad-8f48-d9e1842aebef</t>
        </is>
      </c>
      <c r="T1414" t="inlineStr">
        <is>
          <t>Other articles of iron or steel</t>
        </is>
      </c>
      <c r="U1414" t="inlineStr">
        <is>
          <t>881eebba-c305-4111-879f-295a27a169fb</t>
        </is>
      </c>
      <c r="V1414" t="inlineStr">
        <is>
          <t>EVANTLIS</t>
        </is>
      </c>
      <c r="W1414" t="inlineStr">
        <is>
          <t>AATFR1119C</t>
        </is>
      </c>
      <c r="X1414" t="n">
        <v>0</v>
      </c>
      <c r="Y1414" t="n">
        <v>0</v>
      </c>
      <c r="Z1414" t="n">
        <v>73269099</v>
      </c>
      <c r="AA1414" t="inlineStr">
        <is>
          <t>OTHER</t>
        </is>
      </c>
      <c r="AB1414" t="inlineStr">
        <is>
          <t>http://indiausatrade.mea.gov.in/api/public/image/stream?key=products%2F20260523T085721Z-242771-4bb3e75d-a-cropped.jpg</t>
        </is>
      </c>
      <c r="AC1414" t="inlineStr">
        <is>
          <t>2026-05-23T08:57:21.376Z</t>
        </is>
      </c>
    </row>
    <row r="1415">
      <c r="A1415" t="inlineStr">
        <is>
          <t>85d4e5e7-c9f3-4916-8cd3-10b127161a8f</t>
        </is>
      </c>
      <c r="B1415" t="inlineStr">
        <is>
          <t>Industrial nuts &amp; locking hardware</t>
        </is>
      </c>
      <c r="C1415" t="inlineStr">
        <is>
          <t>Industrial Nuts, Locking Hardware, Wing Nuts &amp; Strut Nuts</t>
        </is>
      </c>
      <c r="E1415" t="inlineStr">
        <is>
          <t>FIXED</t>
        </is>
      </c>
      <c r="F1415" t="n">
        <v>0.01</v>
      </c>
      <c r="G1415" t="inlineStr">
        <is>
          <t>USD</t>
        </is>
      </c>
      <c r="I1415" t="inlineStr">
        <is>
          <t>Unit</t>
        </is>
      </c>
      <c r="J1415" t="n">
        <v>2000</v>
      </c>
      <c r="M1415" t="n">
        <v>0</v>
      </c>
      <c r="N1415" t="n">
        <v>0</v>
      </c>
      <c r="Q1415" t="inlineStr">
        <is>
          <t>3eaf88c3-e6bd-4603-88fb-2b17064bb155</t>
        </is>
      </c>
      <c r="R1415" t="inlineStr">
        <is>
          <t>Articles of iron or steel</t>
        </is>
      </c>
      <c r="S1415" t="inlineStr">
        <is>
          <t>572cd109-894c-467a-b2fc-59a49e1b763e</t>
        </is>
      </c>
      <c r="T1415" t="inlineStr">
        <is>
          <t>Screws, bolts, nuts, coach screws, screw hooks, rivets, cotters, cotter-pins, washers (including spring washers) and similar articles, of iron or steel</t>
        </is>
      </c>
      <c r="U1415" t="inlineStr">
        <is>
          <t>881eebba-c305-4111-879f-295a27a169fb</t>
        </is>
      </c>
      <c r="V1415" t="inlineStr">
        <is>
          <t>EVANTLIS</t>
        </is>
      </c>
      <c r="W1415" t="inlineStr">
        <is>
          <t>AATFR1119C</t>
        </is>
      </c>
      <c r="X1415" t="n">
        <v>0</v>
      </c>
      <c r="Y1415" t="n">
        <v>0</v>
      </c>
      <c r="Z1415" t="n">
        <v>73181600</v>
      </c>
      <c r="AA1415" t="inlineStr">
        <is>
          <t>NUTS</t>
        </is>
      </c>
      <c r="AB1415" t="inlineStr">
        <is>
          <t>http://indiausatrade.mea.gov.in/api/public/image/stream?key=products%2F20260523T125830Z-675518-282641a7-WhatsApp%20Image%202026-05-12%20at%2010.04.54-cropped.jpg</t>
        </is>
      </c>
      <c r="AC1415" t="inlineStr">
        <is>
          <t>2026-05-23T12:58:30.581Z</t>
        </is>
      </c>
    </row>
    <row r="1416">
      <c r="A1416" t="inlineStr">
        <is>
          <t>3c0021bc-2f9b-4f8e-b9b3-f2bb10a808b9</t>
        </is>
      </c>
      <c r="B1416" t="inlineStr">
        <is>
          <t>Industrial Washers, Spacer Washers &amp; Retaining Hardware</t>
        </is>
      </c>
      <c r="C1416" t="inlineStr">
        <is>
          <t>Industrial Washers and Retention Components</t>
        </is>
      </c>
      <c r="E1416" t="inlineStr">
        <is>
          <t>FIXED</t>
        </is>
      </c>
      <c r="F1416" t="n">
        <v>0.01</v>
      </c>
      <c r="G1416" t="inlineStr">
        <is>
          <t>USD</t>
        </is>
      </c>
      <c r="I1416" t="inlineStr">
        <is>
          <t>Unit</t>
        </is>
      </c>
      <c r="J1416" t="n">
        <v>5000</v>
      </c>
      <c r="M1416" t="n">
        <v>0</v>
      </c>
      <c r="N1416" t="n">
        <v>0</v>
      </c>
      <c r="Q1416" t="inlineStr">
        <is>
          <t>3eaf88c3-e6bd-4603-88fb-2b17064bb155</t>
        </is>
      </c>
      <c r="R1416" t="inlineStr">
        <is>
          <t>Articles of iron or steel</t>
        </is>
      </c>
      <c r="S1416" t="inlineStr">
        <is>
          <t>572cd109-894c-467a-b2fc-59a49e1b763e</t>
        </is>
      </c>
      <c r="T1416" t="inlineStr">
        <is>
          <t>Screws, bolts, nuts, coach screws, screw hooks, rivets, cotters, cotter-pins, washers (including spring washers) and similar articles, of iron or steel</t>
        </is>
      </c>
      <c r="U1416" t="inlineStr">
        <is>
          <t>881eebba-c305-4111-879f-295a27a169fb</t>
        </is>
      </c>
      <c r="V1416" t="inlineStr">
        <is>
          <t>EVANTLIS</t>
        </is>
      </c>
      <c r="W1416" t="inlineStr">
        <is>
          <t>AATFR1119C</t>
        </is>
      </c>
      <c r="X1416" t="n">
        <v>0</v>
      </c>
      <c r="Y1416" t="n">
        <v>0</v>
      </c>
      <c r="Z1416" t="n">
        <v>73182200</v>
      </c>
      <c r="AA1416" t="inlineStr">
        <is>
          <t>OTHER WASHERS</t>
        </is>
      </c>
      <c r="AB1416" t="inlineStr">
        <is>
          <t>http://indiausatrade.mea.gov.in/api/public/image/stream?key=products%2F20260523T133711Z-367370-7b47325c-a-cropped.png</t>
        </is>
      </c>
      <c r="AC1416" t="inlineStr">
        <is>
          <t>2026-05-23T13:37:11.249Z</t>
        </is>
      </c>
    </row>
    <row r="1417">
      <c r="A1417" t="inlineStr">
        <is>
          <t>bf032a29-d296-46ec-bae0-5fecb361e309</t>
        </is>
      </c>
      <c r="B1417" t="inlineStr">
        <is>
          <t>Graphic Design Services</t>
        </is>
      </c>
      <c r="C1417" t="inlineStr">
        <is>
          <t>GDS001</t>
        </is>
      </c>
      <c r="E1417" t="inlineStr">
        <is>
          <t>FIXED</t>
        </is>
      </c>
      <c r="F1417" t="n">
        <v>10</v>
      </c>
      <c r="G1417" t="inlineStr">
        <is>
          <t>USD</t>
        </is>
      </c>
      <c r="M1417" t="n">
        <v>0</v>
      </c>
      <c r="N1417" t="n">
        <v>0</v>
      </c>
      <c r="Q1417" t="inlineStr">
        <is>
          <t>430b0a08-8314-460c-8c73-a843ac95c6d6</t>
        </is>
      </c>
      <c r="R1417" t="inlineStr">
        <is>
          <t>Services</t>
        </is>
      </c>
      <c r="U1417" t="inlineStr">
        <is>
          <t>d251768e-7149-45f4-99c3-d55d84bfce5c</t>
        </is>
      </c>
      <c r="V1417" t="inlineStr">
        <is>
          <t>BROWNSOFTS SOLUTIONS PRIVATE LIMITED</t>
        </is>
      </c>
      <c r="W1417" t="inlineStr">
        <is>
          <t>AAMCB3936F</t>
        </is>
      </c>
      <c r="X1417" t="n">
        <v>0</v>
      </c>
      <c r="Y1417" t="n">
        <v>0</v>
      </c>
      <c r="AA1417" t="inlineStr">
        <is>
          <t>Services</t>
        </is>
      </c>
      <c r="AB1417" t="inlineStr">
        <is>
          <t>http://indiausatrade.mea.gov.in/api/public/image/stream?key=products%2F20260603T095310Z-317926-439133d9-18-cropped.png</t>
        </is>
      </c>
      <c r="AC1417" t="inlineStr">
        <is>
          <t>2026-06-03T09:53:10.866Z</t>
        </is>
      </c>
    </row>
    <row r="1418">
      <c r="A1418" t="inlineStr">
        <is>
          <t>03d5001d-0ecb-4569-98aa-e71e72d82de4</t>
        </is>
      </c>
      <c r="B1418" t="inlineStr">
        <is>
          <t>Web Design and Development</t>
        </is>
      </c>
      <c r="C1418" t="inlineStr">
        <is>
          <t>WDD001</t>
        </is>
      </c>
      <c r="E1418" t="inlineStr">
        <is>
          <t>FIXED</t>
        </is>
      </c>
      <c r="F1418" t="n">
        <v>10</v>
      </c>
      <c r="G1418" t="inlineStr">
        <is>
          <t>USD</t>
        </is>
      </c>
      <c r="M1418" t="n">
        <v>0</v>
      </c>
      <c r="N1418" t="n">
        <v>0</v>
      </c>
      <c r="Q1418" t="inlineStr">
        <is>
          <t>430b0a08-8314-460c-8c73-a843ac95c6d6</t>
        </is>
      </c>
      <c r="R1418" t="inlineStr">
        <is>
          <t>Services</t>
        </is>
      </c>
      <c r="U1418" t="inlineStr">
        <is>
          <t>d251768e-7149-45f4-99c3-d55d84bfce5c</t>
        </is>
      </c>
      <c r="V1418" t="inlineStr">
        <is>
          <t>BROWNSOFTS SOLUTIONS PRIVATE LIMITED</t>
        </is>
      </c>
      <c r="W1418" t="inlineStr">
        <is>
          <t>AAMCB3936F</t>
        </is>
      </c>
      <c r="X1418" t="n">
        <v>0</v>
      </c>
      <c r="Y1418" t="n">
        <v>0</v>
      </c>
      <c r="AA1418" t="inlineStr">
        <is>
          <t>Services</t>
        </is>
      </c>
      <c r="AB1418" t="inlineStr">
        <is>
          <t>http://indiausatrade.mea.gov.in/api/public/image/stream?key=products%2F20260603T100626Z-183415-11cd1cd5-36-cropped.png</t>
        </is>
      </c>
      <c r="AC1418" t="inlineStr">
        <is>
          <t>2026-06-03T10:06:26.502Z</t>
        </is>
      </c>
    </row>
    <row r="1419">
      <c r="A1419" t="inlineStr">
        <is>
          <t>840594b8-258b-4a83-8cf4-6fb4c8f13a94</t>
        </is>
      </c>
      <c r="B1419" t="inlineStr">
        <is>
          <t>Video &amp; Animation Services</t>
        </is>
      </c>
      <c r="C1419" t="inlineStr">
        <is>
          <t>VEA001</t>
        </is>
      </c>
      <c r="E1419" t="inlineStr">
        <is>
          <t>FIXED</t>
        </is>
      </c>
      <c r="F1419" t="n">
        <v>10</v>
      </c>
      <c r="G1419" t="inlineStr">
        <is>
          <t>USD</t>
        </is>
      </c>
      <c r="M1419" t="n">
        <v>0</v>
      </c>
      <c r="N1419" t="n">
        <v>0</v>
      </c>
      <c r="Q1419" t="inlineStr">
        <is>
          <t>430b0a08-8314-460c-8c73-a843ac95c6d6</t>
        </is>
      </c>
      <c r="R1419" t="inlineStr">
        <is>
          <t>Services</t>
        </is>
      </c>
      <c r="U1419" t="inlineStr">
        <is>
          <t>d251768e-7149-45f4-99c3-d55d84bfce5c</t>
        </is>
      </c>
      <c r="V1419" t="inlineStr">
        <is>
          <t>BROWNSOFTS SOLUTIONS PRIVATE LIMITED</t>
        </is>
      </c>
      <c r="W1419" t="inlineStr">
        <is>
          <t>AAMCB3936F</t>
        </is>
      </c>
      <c r="X1419" t="n">
        <v>0</v>
      </c>
      <c r="Y1419" t="n">
        <v>0</v>
      </c>
      <c r="AA1419" t="inlineStr">
        <is>
          <t>Services</t>
        </is>
      </c>
      <c r="AB1419" t="inlineStr">
        <is>
          <t>http://indiausatrade.mea.gov.in/api/public/image/stream?key=products%2F20260603T093801Z-213423-fbf65cf4-29-cropped.png</t>
        </is>
      </c>
      <c r="AC1419" t="inlineStr">
        <is>
          <t>2026-06-03T07:02:43.912Z</t>
        </is>
      </c>
    </row>
    <row r="1420">
      <c r="A1420" t="inlineStr">
        <is>
          <t>070245fa-6c70-4f08-98ba-396ccf53c63e</t>
        </is>
      </c>
      <c r="B1420" t="inlineStr">
        <is>
          <t>Civil &amp; Architectural Design</t>
        </is>
      </c>
      <c r="C1420" t="inlineStr">
        <is>
          <t>CAD001</t>
        </is>
      </c>
      <c r="E1420" t="inlineStr">
        <is>
          <t>FIXED</t>
        </is>
      </c>
      <c r="F1420" t="n">
        <v>10</v>
      </c>
      <c r="G1420" t="inlineStr">
        <is>
          <t>USD</t>
        </is>
      </c>
      <c r="M1420" t="n">
        <v>0</v>
      </c>
      <c r="N1420" t="n">
        <v>0</v>
      </c>
      <c r="Q1420" t="inlineStr">
        <is>
          <t>430b0a08-8314-460c-8c73-a843ac95c6d6</t>
        </is>
      </c>
      <c r="R1420" t="inlineStr">
        <is>
          <t>Services</t>
        </is>
      </c>
      <c r="U1420" t="inlineStr">
        <is>
          <t>d251768e-7149-45f4-99c3-d55d84bfce5c</t>
        </is>
      </c>
      <c r="V1420" t="inlineStr">
        <is>
          <t>BROWNSOFTS SOLUTIONS PRIVATE LIMITED</t>
        </is>
      </c>
      <c r="W1420" t="inlineStr">
        <is>
          <t>AAMCB3936F</t>
        </is>
      </c>
      <c r="X1420" t="n">
        <v>0</v>
      </c>
      <c r="Y1420" t="n">
        <v>0</v>
      </c>
      <c r="AA1420" t="inlineStr">
        <is>
          <t>Services</t>
        </is>
      </c>
      <c r="AB1420" t="inlineStr">
        <is>
          <t>http://indiausatrade.mea.gov.in/api/public/image/stream?key=products%2F20260603T103344Z-596470-163a9cc2-civil_engineering.1ef49c3eb89f00441e0c-cropped.jpg</t>
        </is>
      </c>
      <c r="AC1420" t="inlineStr">
        <is>
          <t>2026-06-03T10:33:44.503Z</t>
        </is>
      </c>
    </row>
    <row r="1421">
      <c r="A1421" t="inlineStr">
        <is>
          <t>2f6f1e83-4edf-49c5-82d5-9fb58496e469</t>
        </is>
      </c>
      <c r="B1421" t="inlineStr">
        <is>
          <t>SEO &amp; Digital Marketing</t>
        </is>
      </c>
      <c r="C1421" t="inlineStr">
        <is>
          <t>SDM001</t>
        </is>
      </c>
      <c r="E1421" t="inlineStr">
        <is>
          <t>FIXED</t>
        </is>
      </c>
      <c r="F1421" t="n">
        <v>10</v>
      </c>
      <c r="G1421" t="inlineStr">
        <is>
          <t>USD</t>
        </is>
      </c>
      <c r="M1421" t="n">
        <v>0</v>
      </c>
      <c r="N1421" t="n">
        <v>0</v>
      </c>
      <c r="Q1421" t="inlineStr">
        <is>
          <t>430b0a08-8314-460c-8c73-a843ac95c6d6</t>
        </is>
      </c>
      <c r="R1421" t="inlineStr">
        <is>
          <t>Services</t>
        </is>
      </c>
      <c r="U1421" t="inlineStr">
        <is>
          <t>d251768e-7149-45f4-99c3-d55d84bfce5c</t>
        </is>
      </c>
      <c r="V1421" t="inlineStr">
        <is>
          <t>BROWNSOFTS SOLUTIONS PRIVATE LIMITED</t>
        </is>
      </c>
      <c r="W1421" t="inlineStr">
        <is>
          <t>AAMCB3936F</t>
        </is>
      </c>
      <c r="X1421" t="n">
        <v>0</v>
      </c>
      <c r="Y1421" t="n">
        <v>0</v>
      </c>
      <c r="AA1421" t="inlineStr">
        <is>
          <t>Services</t>
        </is>
      </c>
      <c r="AB1421" t="inlineStr">
        <is>
          <t>http://indiausatrade.mea.gov.in/api/public/image/stream?key=products%2F20260605T091742Z-137750-cbd73aec-29-cropped.png</t>
        </is>
      </c>
      <c r="AC1421" t="inlineStr">
        <is>
          <t>2026-06-05T09:17:42.607Z</t>
        </is>
      </c>
    </row>
    <row r="1422">
      <c r="A1422" t="inlineStr">
        <is>
          <t>1f57f583-5f38-4d2b-b8b2-e5d660c88858</t>
        </is>
      </c>
      <c r="B1422" t="inlineStr">
        <is>
          <t>Admin Support Services</t>
        </is>
      </c>
      <c r="C1422" t="inlineStr">
        <is>
          <t>ADS001</t>
        </is>
      </c>
      <c r="E1422" t="inlineStr">
        <is>
          <t>FIXED</t>
        </is>
      </c>
      <c r="F1422" t="n">
        <v>10</v>
      </c>
      <c r="G1422" t="inlineStr">
        <is>
          <t>USD</t>
        </is>
      </c>
      <c r="M1422" t="n">
        <v>0</v>
      </c>
      <c r="N1422" t="n">
        <v>0</v>
      </c>
      <c r="Q1422" t="inlineStr">
        <is>
          <t>430b0a08-8314-460c-8c73-a843ac95c6d6</t>
        </is>
      </c>
      <c r="R1422" t="inlineStr">
        <is>
          <t>Services</t>
        </is>
      </c>
      <c r="U1422" t="inlineStr">
        <is>
          <t>d251768e-7149-45f4-99c3-d55d84bfce5c</t>
        </is>
      </c>
      <c r="V1422" t="inlineStr">
        <is>
          <t>BROWNSOFTS SOLUTIONS PRIVATE LIMITED</t>
        </is>
      </c>
      <c r="W1422" t="inlineStr">
        <is>
          <t>AAMCB3936F</t>
        </is>
      </c>
      <c r="X1422" t="n">
        <v>0</v>
      </c>
      <c r="Y1422" t="n">
        <v>0</v>
      </c>
      <c r="AA1422" t="inlineStr">
        <is>
          <t>Services</t>
        </is>
      </c>
      <c r="AB1422" t="inlineStr">
        <is>
          <t>http://indiausatrade.mea.gov.in/api/public/image/stream?key=products%2F20260605T094536Z-486539-66bc7ea3-4%20Technical-cropped.png</t>
        </is>
      </c>
      <c r="AC1422" t="inlineStr">
        <is>
          <t>2026-06-05T09:45:36.531Z</t>
        </is>
      </c>
    </row>
    <row r="1423">
      <c r="A1423" t="inlineStr">
        <is>
          <t>ec4c32d8-aec4-4e8a-83bf-2da1daf704e8</t>
        </is>
      </c>
      <c r="B1423" t="inlineStr">
        <is>
          <t>8x8 3-CP Bagasse Clamshell</t>
        </is>
      </c>
      <c r="C1423" t="inlineStr">
        <is>
          <t>EB03TC</t>
        </is>
      </c>
      <c r="E1423" t="inlineStr">
        <is>
          <t>FIXED</t>
        </is>
      </c>
      <c r="F1423" t="n">
        <v>37000</v>
      </c>
      <c r="G1423" t="inlineStr">
        <is>
          <t>USD</t>
        </is>
      </c>
      <c r="I1423" t="inlineStr">
        <is>
          <t>Container (40 FT)</t>
        </is>
      </c>
      <c r="J1423" t="n">
        <v>1</v>
      </c>
      <c r="M1423" t="n">
        <v>0</v>
      </c>
      <c r="N1423" t="n">
        <v>0</v>
      </c>
      <c r="Q1423" t="inlineStr">
        <is>
          <t>7ab8d365-836c-4189-8161-76fa993e3467</t>
        </is>
      </c>
      <c r="R1423" t="inlineStr">
        <is>
          <t>Paper and paperboard; articles of paper pulp, of paper or of paperboard</t>
        </is>
      </c>
      <c r="S1423" t="inlineStr">
        <is>
          <t>d18c587b-c285-4084-b821-d70250dcc76d</t>
        </is>
      </c>
      <c r="T1423" t="inlineStr">
        <is>
          <t>Other paper, paperboard, cellulose wadding and webs of cellulose fibres, cut to size or shape; other articles of paper pulp, paper, paperboard, cellulose wadding or webs of cellulose fibres</t>
        </is>
      </c>
      <c r="U1423" t="inlineStr">
        <is>
          <t>1c4b229b-8611-4907-9f3c-f1d853dc4a52</t>
        </is>
      </c>
      <c r="V1423" t="inlineStr">
        <is>
          <t>EVER BEYOND GLOBAL LLP</t>
        </is>
      </c>
      <c r="W1423" t="inlineStr">
        <is>
          <t>AAMFE5728K</t>
        </is>
      </c>
      <c r="X1423" t="n">
        <v>0</v>
      </c>
      <c r="Y1423" t="n">
        <v>2</v>
      </c>
      <c r="Z1423" t="n">
        <v>48237010</v>
      </c>
      <c r="AA1423" t="inlineStr">
        <is>
          <t>PAPER PULP MOULDED TRAYS</t>
        </is>
      </c>
      <c r="AB1423" t="inlineStr">
        <is>
          <t>http://indiausatrade.mea.gov.in/api/public/image/stream?key=products%2F20260523T134529Z-396630-96db1b1a-IMG_0252-cropped.jpg</t>
        </is>
      </c>
      <c r="AC1423" t="inlineStr">
        <is>
          <t>2026-05-23T13:45:29.508Z</t>
        </is>
      </c>
    </row>
    <row r="1424">
      <c r="A1424" t="inlineStr">
        <is>
          <t>db8b3a65-697e-422d-b3bd-4440ae6af025</t>
        </is>
      </c>
      <c r="B1424" t="inlineStr">
        <is>
          <t>9 CP Round Bagasse Meal Tray</t>
        </is>
      </c>
      <c r="C1424" t="inlineStr">
        <is>
          <t>EB07MT</t>
        </is>
      </c>
      <c r="E1424" t="inlineStr">
        <is>
          <t>FIXED</t>
        </is>
      </c>
      <c r="F1424" t="n">
        <v>36000</v>
      </c>
      <c r="G1424" t="inlineStr">
        <is>
          <t>USD</t>
        </is>
      </c>
      <c r="I1424" t="inlineStr">
        <is>
          <t>Container (40 FT)</t>
        </is>
      </c>
      <c r="J1424" t="n">
        <v>1</v>
      </c>
      <c r="M1424" t="n">
        <v>0</v>
      </c>
      <c r="N1424" t="n">
        <v>0</v>
      </c>
      <c r="Q1424" t="inlineStr">
        <is>
          <t>7ab8d365-836c-4189-8161-76fa993e3467</t>
        </is>
      </c>
      <c r="R1424" t="inlineStr">
        <is>
          <t>Paper and paperboard; articles of paper pulp, of paper or of paperboard</t>
        </is>
      </c>
      <c r="S1424" t="inlineStr">
        <is>
          <t>d18c587b-c285-4084-b821-d70250dcc76d</t>
        </is>
      </c>
      <c r="T1424" t="inlineStr">
        <is>
          <t>Other paper, paperboard, cellulose wadding and webs of cellulose fibres, cut to size or shape; other articles of paper pulp, paper, paperboard, cellulose wadding or webs of cellulose fibres</t>
        </is>
      </c>
      <c r="U1424" t="inlineStr">
        <is>
          <t>1c4b229b-8611-4907-9f3c-f1d853dc4a52</t>
        </is>
      </c>
      <c r="V1424" t="inlineStr">
        <is>
          <t>EVER BEYOND GLOBAL LLP</t>
        </is>
      </c>
      <c r="W1424" t="inlineStr">
        <is>
          <t>AAMFE5728K</t>
        </is>
      </c>
      <c r="X1424" t="n">
        <v>0</v>
      </c>
      <c r="Y1424" t="n">
        <v>1</v>
      </c>
      <c r="Z1424" t="n">
        <v>48237010</v>
      </c>
      <c r="AA1424" t="inlineStr">
        <is>
          <t>PAPER PULP MOULDED TRAYS</t>
        </is>
      </c>
      <c r="AB1424" t="inlineStr">
        <is>
          <t>http://indiausatrade.mea.gov.in/api/public/image/stream?key=products%2F20260523T124515Z-913969-b6bd4678-8492aac1-807c-4665-96c2-d020bdfe6ee9-cropped.jpg</t>
        </is>
      </c>
      <c r="AC1424" t="inlineStr">
        <is>
          <t>2026-05-23T12:45:15.466Z</t>
        </is>
      </c>
    </row>
    <row r="1425">
      <c r="A1425" t="inlineStr">
        <is>
          <t>fff2cfa1-b35a-4584-9b93-4c52a55150e2</t>
        </is>
      </c>
      <c r="B1425" t="inlineStr">
        <is>
          <t>5 CP Meal Tray</t>
        </is>
      </c>
      <c r="C1425" t="inlineStr">
        <is>
          <t>EB01MT</t>
        </is>
      </c>
      <c r="E1425" t="inlineStr">
        <is>
          <t>FIXED</t>
        </is>
      </c>
      <c r="F1425" t="n">
        <v>24000</v>
      </c>
      <c r="G1425" t="inlineStr">
        <is>
          <t>USD</t>
        </is>
      </c>
      <c r="I1425" t="inlineStr">
        <is>
          <t>Container (40 FT)</t>
        </is>
      </c>
      <c r="J1425" t="n">
        <v>1</v>
      </c>
      <c r="M1425" t="n">
        <v>0</v>
      </c>
      <c r="N1425" t="n">
        <v>0</v>
      </c>
      <c r="Q1425" t="inlineStr">
        <is>
          <t>7ab8d365-836c-4189-8161-76fa993e3467</t>
        </is>
      </c>
      <c r="R1425" t="inlineStr">
        <is>
          <t>Paper and paperboard; articles of paper pulp, of paper or of paperboard</t>
        </is>
      </c>
      <c r="S1425" t="inlineStr">
        <is>
          <t>d18c587b-c285-4084-b821-d70250dcc76d</t>
        </is>
      </c>
      <c r="T1425" t="inlineStr">
        <is>
          <t>Other paper, paperboard, cellulose wadding and webs of cellulose fibres, cut to size or shape; other articles of paper pulp, paper, paperboard, cellulose wadding or webs of cellulose fibres</t>
        </is>
      </c>
      <c r="U1425" t="inlineStr">
        <is>
          <t>1c4b229b-8611-4907-9f3c-f1d853dc4a52</t>
        </is>
      </c>
      <c r="V1425" t="inlineStr">
        <is>
          <t>EVER BEYOND GLOBAL LLP</t>
        </is>
      </c>
      <c r="W1425" t="inlineStr">
        <is>
          <t>AAMFE5728K</t>
        </is>
      </c>
      <c r="X1425" t="n">
        <v>0</v>
      </c>
      <c r="Y1425" t="n">
        <v>1</v>
      </c>
      <c r="Z1425" t="n">
        <v>48237010</v>
      </c>
      <c r="AA1425" t="inlineStr">
        <is>
          <t>PAPER PULP MOULDED TRAYS</t>
        </is>
      </c>
      <c r="AB1425" t="inlineStr">
        <is>
          <t>http://indiausatrade.mea.gov.in/api/public/image/stream?key=products%2F20260523T120516Z-695384-75e644de-WhatsApp%20Image%202026-04-29%20at%204.10.12%20PM-cropped.jpg</t>
        </is>
      </c>
      <c r="AC1425" t="inlineStr">
        <is>
          <t>2026-05-23T12:05:16.794Z</t>
        </is>
      </c>
    </row>
    <row r="1426">
      <c r="A1426" t="inlineStr">
        <is>
          <t>1c0dd7b5-0c3b-416d-a073-fa348f745de2</t>
        </is>
      </c>
      <c r="B1426" t="inlineStr">
        <is>
          <t>9x9 3-CP Bagasse Clamshell</t>
        </is>
      </c>
      <c r="C1426" t="inlineStr">
        <is>
          <t>EB05TC</t>
        </is>
      </c>
      <c r="E1426" t="inlineStr">
        <is>
          <t>FIXED</t>
        </is>
      </c>
      <c r="F1426" t="n">
        <v>21500</v>
      </c>
      <c r="G1426" t="inlineStr">
        <is>
          <t>USD</t>
        </is>
      </c>
      <c r="I1426" t="inlineStr">
        <is>
          <t>Container (40 FT)</t>
        </is>
      </c>
      <c r="J1426" t="n">
        <v>1</v>
      </c>
      <c r="M1426" t="n">
        <v>0</v>
      </c>
      <c r="N1426" t="n">
        <v>0</v>
      </c>
      <c r="Q1426" t="inlineStr">
        <is>
          <t>7ab8d365-836c-4189-8161-76fa993e3467</t>
        </is>
      </c>
      <c r="R1426" t="inlineStr">
        <is>
          <t>Paper and paperboard; articles of paper pulp, of paper or of paperboard</t>
        </is>
      </c>
      <c r="S1426" t="inlineStr">
        <is>
          <t>d18c587b-c285-4084-b821-d70250dcc76d</t>
        </is>
      </c>
      <c r="T1426" t="inlineStr">
        <is>
          <t>Other paper, paperboard, cellulose wadding and webs of cellulose fibres, cut to size or shape; other articles of paper pulp, paper, paperboard, cellulose wadding or webs of cellulose fibres</t>
        </is>
      </c>
      <c r="U1426" t="inlineStr">
        <is>
          <t>1c4b229b-8611-4907-9f3c-f1d853dc4a52</t>
        </is>
      </c>
      <c r="V1426" t="inlineStr">
        <is>
          <t>EVER BEYOND GLOBAL LLP</t>
        </is>
      </c>
      <c r="W1426" t="inlineStr">
        <is>
          <t>AAMFE5728K</t>
        </is>
      </c>
      <c r="X1426" t="n">
        <v>0</v>
      </c>
      <c r="Y1426" t="n">
        <v>0</v>
      </c>
      <c r="Z1426" t="n">
        <v>48237010</v>
      </c>
      <c r="AA1426" t="inlineStr">
        <is>
          <t>PAPER PULP MOULDED TRAYS</t>
        </is>
      </c>
      <c r="AB1426" t="inlineStr">
        <is>
          <t>http://indiausatrade.mea.gov.in/api/public/image/stream?key=products%2F20260523T135311Z-832559-09882919-IMG_0253-cropped.jpg</t>
        </is>
      </c>
      <c r="AC1426" t="inlineStr">
        <is>
          <t>2026-05-23T13:53:11.488Z</t>
        </is>
      </c>
    </row>
    <row r="1427">
      <c r="A1427" t="inlineStr">
        <is>
          <t>e06b5d4b-ef07-4161-856a-606fcc20ee98</t>
        </is>
      </c>
      <c r="B1427" t="inlineStr">
        <is>
          <t>3 CP Square Bagasse Plate</t>
        </is>
      </c>
      <c r="C1427" t="inlineStr">
        <is>
          <t>EB04MT</t>
        </is>
      </c>
      <c r="E1427" t="inlineStr">
        <is>
          <t>FIXED</t>
        </is>
      </c>
      <c r="F1427" t="n">
        <v>24500</v>
      </c>
      <c r="G1427" t="inlineStr">
        <is>
          <t>USD</t>
        </is>
      </c>
      <c r="I1427" t="inlineStr">
        <is>
          <t>Container (40 FT)</t>
        </is>
      </c>
      <c r="J1427" t="n">
        <v>1</v>
      </c>
      <c r="M1427" t="n">
        <v>0</v>
      </c>
      <c r="N1427" t="n">
        <v>0</v>
      </c>
      <c r="Q1427" t="inlineStr">
        <is>
          <t>7ab8d365-836c-4189-8161-76fa993e3467</t>
        </is>
      </c>
      <c r="R1427" t="inlineStr">
        <is>
          <t>Paper and paperboard; articles of paper pulp, of paper or of paperboard</t>
        </is>
      </c>
      <c r="S1427" t="inlineStr">
        <is>
          <t>d18c587b-c285-4084-b821-d70250dcc76d</t>
        </is>
      </c>
      <c r="T1427" t="inlineStr">
        <is>
          <t>Other paper, paperboard, cellulose wadding and webs of cellulose fibres, cut to size or shape; other articles of paper pulp, paper, paperboard, cellulose wadding or webs of cellulose fibres</t>
        </is>
      </c>
      <c r="U1427" t="inlineStr">
        <is>
          <t>1c4b229b-8611-4907-9f3c-f1d853dc4a52</t>
        </is>
      </c>
      <c r="V1427" t="inlineStr">
        <is>
          <t>EVER BEYOND GLOBAL LLP</t>
        </is>
      </c>
      <c r="W1427" t="inlineStr">
        <is>
          <t>AAMFE5728K</t>
        </is>
      </c>
      <c r="X1427" t="n">
        <v>0</v>
      </c>
      <c r="Y1427" t="n">
        <v>0</v>
      </c>
      <c r="Z1427" t="n">
        <v>48237010</v>
      </c>
      <c r="AA1427" t="inlineStr">
        <is>
          <t>PAPER PULP MOULDED TRAYS</t>
        </is>
      </c>
      <c r="AB1427" t="inlineStr">
        <is>
          <t>http://indiausatrade.mea.gov.in/api/public/image/stream?key=products%2F20260523T123008Z-479194-b5178c37-33BB46F1-ABB0-4D32-838A-73974BE4E98D-cropped.png</t>
        </is>
      </c>
      <c r="AC1427" t="inlineStr">
        <is>
          <t>2026-05-23T12:30:08.731Z</t>
        </is>
      </c>
    </row>
    <row r="1428">
      <c r="A1428" t="inlineStr">
        <is>
          <t>2c17d99f-6546-4863-b568-1709010f9fd0</t>
        </is>
      </c>
      <c r="B1428" t="inlineStr">
        <is>
          <t>4 CP Round Bagasse Plate</t>
        </is>
      </c>
      <c r="C1428" t="inlineStr">
        <is>
          <t>EB05MT &amp; EB06MT</t>
        </is>
      </c>
      <c r="E1428" t="inlineStr">
        <is>
          <t>FIXED</t>
        </is>
      </c>
      <c r="F1428" t="n">
        <v>23000</v>
      </c>
      <c r="G1428" t="inlineStr">
        <is>
          <t>USD</t>
        </is>
      </c>
      <c r="I1428" t="inlineStr">
        <is>
          <t>Container (40 FT)</t>
        </is>
      </c>
      <c r="J1428" t="n">
        <v>1</v>
      </c>
      <c r="M1428" t="n">
        <v>0</v>
      </c>
      <c r="N1428" t="n">
        <v>0</v>
      </c>
      <c r="Q1428" t="inlineStr">
        <is>
          <t>7ab8d365-836c-4189-8161-76fa993e3467</t>
        </is>
      </c>
      <c r="R1428" t="inlineStr">
        <is>
          <t>Paper and paperboard; articles of paper pulp, of paper or of paperboard</t>
        </is>
      </c>
      <c r="S1428" t="inlineStr">
        <is>
          <t>d18c587b-c285-4084-b821-d70250dcc76d</t>
        </is>
      </c>
      <c r="T1428" t="inlineStr">
        <is>
          <t>Other paper, paperboard, cellulose wadding and webs of cellulose fibres, cut to size or shape; other articles of paper pulp, paper, paperboard, cellulose wadding or webs of cellulose fibres</t>
        </is>
      </c>
      <c r="U1428" t="inlineStr">
        <is>
          <t>1c4b229b-8611-4907-9f3c-f1d853dc4a52</t>
        </is>
      </c>
      <c r="V1428" t="inlineStr">
        <is>
          <t>EVER BEYOND GLOBAL LLP</t>
        </is>
      </c>
      <c r="W1428" t="inlineStr">
        <is>
          <t>AAMFE5728K</t>
        </is>
      </c>
      <c r="X1428" t="n">
        <v>0</v>
      </c>
      <c r="Y1428" t="n">
        <v>0</v>
      </c>
      <c r="Z1428" t="n">
        <v>48237010</v>
      </c>
      <c r="AA1428" t="inlineStr">
        <is>
          <t>PAPER PULP MOULDED TRAYS</t>
        </is>
      </c>
      <c r="AB1428" t="inlineStr">
        <is>
          <t>http://indiausatrade.mea.gov.in/api/public/image/stream?key=products%2F20260523T123758Z-902376-a0ec48b6-WhatsApp%20Image%202026-04-29%20at%204.10.14%20PM%20(2)-cropped.jpg</t>
        </is>
      </c>
      <c r="AC1428" t="inlineStr">
        <is>
          <t>2026-05-23T12:37:58.008Z</t>
        </is>
      </c>
    </row>
    <row r="1429">
      <c r="A1429" t="inlineStr">
        <is>
          <t>ef8ef2a9-9130-4726-847e-6f035a17254a</t>
        </is>
      </c>
      <c r="B1429" t="inlineStr">
        <is>
          <t>3 CP Round Bagasse Plate</t>
        </is>
      </c>
      <c r="C1429" t="inlineStr">
        <is>
          <t>EB02MT &amp; EB03MT</t>
        </is>
      </c>
      <c r="E1429" t="inlineStr">
        <is>
          <t>FIXED</t>
        </is>
      </c>
      <c r="F1429" t="n">
        <v>24000</v>
      </c>
      <c r="G1429" t="inlineStr">
        <is>
          <t>USD</t>
        </is>
      </c>
      <c r="I1429" t="inlineStr">
        <is>
          <t>Container (40 FT)</t>
        </is>
      </c>
      <c r="J1429" t="n">
        <v>1</v>
      </c>
      <c r="M1429" t="n">
        <v>0</v>
      </c>
      <c r="N1429" t="n">
        <v>0</v>
      </c>
      <c r="Q1429" t="inlineStr">
        <is>
          <t>7ab8d365-836c-4189-8161-76fa993e3467</t>
        </is>
      </c>
      <c r="R1429" t="inlineStr">
        <is>
          <t>Paper and paperboard; articles of paper pulp, of paper or of paperboard</t>
        </is>
      </c>
      <c r="S1429" t="inlineStr">
        <is>
          <t>d18c587b-c285-4084-b821-d70250dcc76d</t>
        </is>
      </c>
      <c r="T1429" t="inlineStr">
        <is>
          <t>Other paper, paperboard, cellulose wadding and webs of cellulose fibres, cut to size or shape; other articles of paper pulp, paper, paperboard, cellulose wadding or webs of cellulose fibres</t>
        </is>
      </c>
      <c r="U1429" t="inlineStr">
        <is>
          <t>1c4b229b-8611-4907-9f3c-f1d853dc4a52</t>
        </is>
      </c>
      <c r="V1429" t="inlineStr">
        <is>
          <t>EVER BEYOND GLOBAL LLP</t>
        </is>
      </c>
      <c r="W1429" t="inlineStr">
        <is>
          <t>AAMFE5728K</t>
        </is>
      </c>
      <c r="X1429" t="n">
        <v>0</v>
      </c>
      <c r="Y1429" t="n">
        <v>0</v>
      </c>
      <c r="Z1429" t="n">
        <v>48237010</v>
      </c>
      <c r="AA1429" t="inlineStr">
        <is>
          <t>PAPER PULP MOULDED TRAYS</t>
        </is>
      </c>
      <c r="AB1429" t="inlineStr">
        <is>
          <t>http://indiausatrade.mea.gov.in/api/public/image/stream?key=products%2F20260523T122030Z-751240-c308112f-WhatsApp%20Image%202026-04-29%20at%204.10.15%20PM-cropped.jpg</t>
        </is>
      </c>
      <c r="AC1429" t="inlineStr">
        <is>
          <t>2026-05-23T12:20:30.649Z</t>
        </is>
      </c>
    </row>
    <row r="1430">
      <c r="A1430" t="inlineStr">
        <is>
          <t>8b595e83-f27a-48bd-acc8-2293d38ecce3</t>
        </is>
      </c>
      <c r="B1430" t="inlineStr">
        <is>
          <t>9x9 Bagasse Clamshell</t>
        </is>
      </c>
      <c r="C1430" t="inlineStr">
        <is>
          <t>EB04TC</t>
        </is>
      </c>
      <c r="E1430" t="inlineStr">
        <is>
          <t>FIXED</t>
        </is>
      </c>
      <c r="F1430" t="n">
        <v>29000</v>
      </c>
      <c r="G1430" t="inlineStr">
        <is>
          <t>USD</t>
        </is>
      </c>
      <c r="I1430" t="inlineStr">
        <is>
          <t>Container (40 FT)</t>
        </is>
      </c>
      <c r="J1430" t="n">
        <v>1</v>
      </c>
      <c r="M1430" t="n">
        <v>0</v>
      </c>
      <c r="N1430" t="n">
        <v>0</v>
      </c>
      <c r="Q1430" t="inlineStr">
        <is>
          <t>7ab8d365-836c-4189-8161-76fa993e3467</t>
        </is>
      </c>
      <c r="R1430" t="inlineStr">
        <is>
          <t>Paper and paperboard; articles of paper pulp, of paper or of paperboard</t>
        </is>
      </c>
      <c r="S1430" t="inlineStr">
        <is>
          <t>d18c587b-c285-4084-b821-d70250dcc76d</t>
        </is>
      </c>
      <c r="T1430" t="inlineStr">
        <is>
          <t>Other paper, paperboard, cellulose wadding and webs of cellulose fibres, cut to size or shape; other articles of paper pulp, paper, paperboard, cellulose wadding or webs of cellulose fibres</t>
        </is>
      </c>
      <c r="U1430" t="inlineStr">
        <is>
          <t>1c4b229b-8611-4907-9f3c-f1d853dc4a52</t>
        </is>
      </c>
      <c r="V1430" t="inlineStr">
        <is>
          <t>EVER BEYOND GLOBAL LLP</t>
        </is>
      </c>
      <c r="W1430" t="inlineStr">
        <is>
          <t>AAMFE5728K</t>
        </is>
      </c>
      <c r="X1430" t="n">
        <v>0</v>
      </c>
      <c r="Y1430" t="n">
        <v>0</v>
      </c>
      <c r="Z1430" t="n">
        <v>48237010</v>
      </c>
      <c r="AA1430" t="inlineStr">
        <is>
          <t>PAPER PULP MOULDED TRAYS</t>
        </is>
      </c>
      <c r="AB1430" t="inlineStr">
        <is>
          <t>http://indiausatrade.mea.gov.in/api/public/image/stream?key=products%2F20260523T134831Z-206899-a6b27729-WhatsApp%20Image%202026-04-29%20at%204.10.14%20PM%20(1)-cropped.jpg</t>
        </is>
      </c>
      <c r="AC1430" t="inlineStr">
        <is>
          <t>2026-05-23T13:48:31.735Z</t>
        </is>
      </c>
    </row>
    <row r="1431">
      <c r="A1431" t="inlineStr">
        <is>
          <t>1c0fda91-9af2-4f43-9440-5ac55954f0c6</t>
        </is>
      </c>
      <c r="B1431" t="inlineStr">
        <is>
          <t>6Oz 180ML Bowl</t>
        </is>
      </c>
      <c r="C1431" t="inlineStr">
        <is>
          <t>EB01BL</t>
        </is>
      </c>
      <c r="E1431" t="inlineStr">
        <is>
          <t>FIXED</t>
        </is>
      </c>
      <c r="F1431" t="n">
        <v>49000</v>
      </c>
      <c r="G1431" t="inlineStr">
        <is>
          <t>USD</t>
        </is>
      </c>
      <c r="I1431" t="inlineStr">
        <is>
          <t>Container (40 FT)</t>
        </is>
      </c>
      <c r="J1431" t="n">
        <v>1</v>
      </c>
      <c r="M1431" t="n">
        <v>0</v>
      </c>
      <c r="N1431" t="n">
        <v>0</v>
      </c>
      <c r="Q1431" t="inlineStr">
        <is>
          <t>7ab8d365-836c-4189-8161-76fa993e3467</t>
        </is>
      </c>
      <c r="R1431" t="inlineStr">
        <is>
          <t>Paper and paperboard; articles of paper pulp, of paper or of paperboard</t>
        </is>
      </c>
      <c r="S1431" t="inlineStr">
        <is>
          <t>d18c587b-c285-4084-b821-d70250dcc76d</t>
        </is>
      </c>
      <c r="T1431" t="inlineStr">
        <is>
          <t>Other paper, paperboard, cellulose wadding and webs of cellulose fibres, cut to size or shape; other articles of paper pulp, paper, paperboard, cellulose wadding or webs of cellulose fibres</t>
        </is>
      </c>
      <c r="U1431" t="inlineStr">
        <is>
          <t>1c4b229b-8611-4907-9f3c-f1d853dc4a52</t>
        </is>
      </c>
      <c r="V1431" t="inlineStr">
        <is>
          <t>EVER BEYOND GLOBAL LLP</t>
        </is>
      </c>
      <c r="W1431" t="inlineStr">
        <is>
          <t>AAMFE5728K</t>
        </is>
      </c>
      <c r="X1431" t="n">
        <v>0</v>
      </c>
      <c r="Y1431" t="n">
        <v>0</v>
      </c>
      <c r="Z1431" t="n">
        <v>48237010</v>
      </c>
      <c r="AA1431" t="inlineStr">
        <is>
          <t>PAPER PULP MOULDED TRAYS</t>
        </is>
      </c>
      <c r="AB1431" t="inlineStr">
        <is>
          <t>http://indiausatrade.mea.gov.in/api/public/image/stream?key=products%2F20260523T132032Z-182772-a6d91652-WhatsApp%20Image%202026-04-29%20at%204.10.12%20PM%20(1)-cropped.jpg</t>
        </is>
      </c>
      <c r="AC1431" t="inlineStr">
        <is>
          <t>2026-05-23T13:20:32.091Z</t>
        </is>
      </c>
    </row>
    <row r="1432">
      <c r="A1432" t="inlineStr">
        <is>
          <t>3249b00a-1b79-4b57-92b4-e6db69dcca34</t>
        </is>
      </c>
      <c r="B1432" t="inlineStr">
        <is>
          <t>8Oz 240ML Bowl</t>
        </is>
      </c>
      <c r="C1432" t="inlineStr">
        <is>
          <t>EB02BL</t>
        </is>
      </c>
      <c r="E1432" t="inlineStr">
        <is>
          <t>FIXED</t>
        </is>
      </c>
      <c r="F1432" t="n">
        <v>25000</v>
      </c>
      <c r="G1432" t="inlineStr">
        <is>
          <t>USD</t>
        </is>
      </c>
      <c r="I1432" t="inlineStr">
        <is>
          <t>Container (40 FT)</t>
        </is>
      </c>
      <c r="J1432" t="n">
        <v>1</v>
      </c>
      <c r="M1432" t="n">
        <v>0</v>
      </c>
      <c r="N1432" t="n">
        <v>0</v>
      </c>
      <c r="Q1432" t="inlineStr">
        <is>
          <t>7ab8d365-836c-4189-8161-76fa993e3467</t>
        </is>
      </c>
      <c r="R1432" t="inlineStr">
        <is>
          <t>Paper and paperboard; articles of paper pulp, of paper or of paperboard</t>
        </is>
      </c>
      <c r="S1432" t="inlineStr">
        <is>
          <t>d18c587b-c285-4084-b821-d70250dcc76d</t>
        </is>
      </c>
      <c r="T1432" t="inlineStr">
        <is>
          <t>Other paper, paperboard, cellulose wadding and webs of cellulose fibres, cut to size or shape; other articles of paper pulp, paper, paperboard, cellulose wadding or webs of cellulose fibres</t>
        </is>
      </c>
      <c r="U1432" t="inlineStr">
        <is>
          <t>1c4b229b-8611-4907-9f3c-f1d853dc4a52</t>
        </is>
      </c>
      <c r="V1432" t="inlineStr">
        <is>
          <t>EVER BEYOND GLOBAL LLP</t>
        </is>
      </c>
      <c r="W1432" t="inlineStr">
        <is>
          <t>AAMFE5728K</t>
        </is>
      </c>
      <c r="X1432" t="n">
        <v>0</v>
      </c>
      <c r="Y1432" t="n">
        <v>0</v>
      </c>
      <c r="Z1432" t="n">
        <v>48237010</v>
      </c>
      <c r="AA1432" t="inlineStr">
        <is>
          <t>PAPER PULP MOULDED TRAYS</t>
        </is>
      </c>
      <c r="AB1432" t="inlineStr">
        <is>
          <t>http://indiausatrade.mea.gov.in/api/public/image/stream?key=products%2F20260523T132620Z-215114-e2d3e739-WhatsApp%20Image%202026-04-29%20at%204.10.11%20PM%20(1)-cropped.jpg</t>
        </is>
      </c>
      <c r="AC1432" t="inlineStr">
        <is>
          <t>2026-05-23T13:26:20.170Z</t>
        </is>
      </c>
    </row>
    <row r="1433">
      <c r="A1433" t="inlineStr">
        <is>
          <t>9488612f-f8a2-44b7-9ea4-abd088ee9ec1</t>
        </is>
      </c>
      <c r="B1433" t="inlineStr">
        <is>
          <t>12Oz 360ML Bowl</t>
        </is>
      </c>
      <c r="C1433" t="inlineStr">
        <is>
          <t>EB03BL</t>
        </is>
      </c>
      <c r="E1433" t="inlineStr">
        <is>
          <t>FIXED</t>
        </is>
      </c>
      <c r="F1433" t="n">
        <v>21000</v>
      </c>
      <c r="G1433" t="inlineStr">
        <is>
          <t>USD</t>
        </is>
      </c>
      <c r="I1433" t="inlineStr">
        <is>
          <t>Container (40 FT)</t>
        </is>
      </c>
      <c r="J1433" t="n">
        <v>1</v>
      </c>
      <c r="M1433" t="n">
        <v>0</v>
      </c>
      <c r="N1433" t="n">
        <v>0</v>
      </c>
      <c r="Q1433" t="inlineStr">
        <is>
          <t>7ab8d365-836c-4189-8161-76fa993e3467</t>
        </is>
      </c>
      <c r="R1433" t="inlineStr">
        <is>
          <t>Paper and paperboard; articles of paper pulp, of paper or of paperboard</t>
        </is>
      </c>
      <c r="S1433" t="inlineStr">
        <is>
          <t>d18c587b-c285-4084-b821-d70250dcc76d</t>
        </is>
      </c>
      <c r="T1433" t="inlineStr">
        <is>
          <t>Other paper, paperboard, cellulose wadding and webs of cellulose fibres, cut to size or shape; other articles of paper pulp, paper, paperboard, cellulose wadding or webs of cellulose fibres</t>
        </is>
      </c>
      <c r="U1433" t="inlineStr">
        <is>
          <t>1c4b229b-8611-4907-9f3c-f1d853dc4a52</t>
        </is>
      </c>
      <c r="V1433" t="inlineStr">
        <is>
          <t>EVER BEYOND GLOBAL LLP</t>
        </is>
      </c>
      <c r="W1433" t="inlineStr">
        <is>
          <t>AAMFE5728K</t>
        </is>
      </c>
      <c r="X1433" t="n">
        <v>0</v>
      </c>
      <c r="Y1433" t="n">
        <v>0</v>
      </c>
      <c r="Z1433" t="n">
        <v>48237010</v>
      </c>
      <c r="AA1433" t="inlineStr">
        <is>
          <t>PAPER PULP MOULDED TRAYS</t>
        </is>
      </c>
      <c r="AB1433" t="inlineStr">
        <is>
          <t>http://indiausatrade.mea.gov.in/api/public/image/stream?key=products%2F20260523T132912Z-924151-fbcc0957-WhatsApp%20Image%202026-04-29%20at%204.10.14%20PM%20(3)-cropped.jpg</t>
        </is>
      </c>
      <c r="AC1433" t="inlineStr">
        <is>
          <t>2026-05-23T13:29:12.428Z</t>
        </is>
      </c>
    </row>
    <row r="1434">
      <c r="A1434" t="inlineStr">
        <is>
          <t>dd96e19a-169e-4f6f-b071-20c7bb78c695</t>
        </is>
      </c>
      <c r="B1434" t="inlineStr">
        <is>
          <t>6x6 Bagasse Clamshells</t>
        </is>
      </c>
      <c r="C1434" t="inlineStr">
        <is>
          <t>EB01TC</t>
        </is>
      </c>
      <c r="E1434" t="inlineStr">
        <is>
          <t>FIXED</t>
        </is>
      </c>
      <c r="F1434" t="n">
        <v>30000</v>
      </c>
      <c r="G1434" t="inlineStr">
        <is>
          <t>USD</t>
        </is>
      </c>
      <c r="I1434" t="inlineStr">
        <is>
          <t>Container (40 FT)</t>
        </is>
      </c>
      <c r="J1434" t="n">
        <v>1</v>
      </c>
      <c r="M1434" t="n">
        <v>0</v>
      </c>
      <c r="N1434" t="n">
        <v>0</v>
      </c>
      <c r="Q1434" t="inlineStr">
        <is>
          <t>7ab8d365-836c-4189-8161-76fa993e3467</t>
        </is>
      </c>
      <c r="R1434" t="inlineStr">
        <is>
          <t>Paper and paperboard; articles of paper pulp, of paper or of paperboard</t>
        </is>
      </c>
      <c r="S1434" t="inlineStr">
        <is>
          <t>d18c587b-c285-4084-b821-d70250dcc76d</t>
        </is>
      </c>
      <c r="T1434" t="inlineStr">
        <is>
          <t>Other paper, paperboard, cellulose wadding and webs of cellulose fibres, cut to size or shape; other articles of paper pulp, paper, paperboard, cellulose wadding or webs of cellulose fibres</t>
        </is>
      </c>
      <c r="U1434" t="inlineStr">
        <is>
          <t>1c4b229b-8611-4907-9f3c-f1d853dc4a52</t>
        </is>
      </c>
      <c r="V1434" t="inlineStr">
        <is>
          <t>EVER BEYOND GLOBAL LLP</t>
        </is>
      </c>
      <c r="W1434" t="inlineStr">
        <is>
          <t>AAMFE5728K</t>
        </is>
      </c>
      <c r="X1434" t="n">
        <v>0</v>
      </c>
      <c r="Y1434" t="n">
        <v>0</v>
      </c>
      <c r="Z1434" t="n">
        <v>48237010</v>
      </c>
      <c r="AA1434" t="inlineStr">
        <is>
          <t>PAPER PULP MOULDED TRAYS</t>
        </is>
      </c>
      <c r="AB1434" t="inlineStr">
        <is>
          <t>http://indiausatrade.mea.gov.in/api/public/image/stream?key=products%2F20260523T133235Z-489441-5b613255-WhatsApp%20Image%202026-04-29%20at%204.10.10%20PM-cropped.jpg</t>
        </is>
      </c>
      <c r="AC1434" t="inlineStr">
        <is>
          <t>2026-05-23T13:32:35.621Z</t>
        </is>
      </c>
    </row>
    <row r="1435">
      <c r="A1435" t="inlineStr">
        <is>
          <t>066a7e20-41fa-47d7-9ac4-635c31a72d47</t>
        </is>
      </c>
      <c r="B1435" t="inlineStr">
        <is>
          <t>Bagasse Plain Round plate</t>
        </is>
      </c>
      <c r="C1435" t="inlineStr">
        <is>
          <t>EB001PL to EB006PL</t>
        </is>
      </c>
      <c r="E1435" t="inlineStr">
        <is>
          <t>FIXED</t>
        </is>
      </c>
      <c r="F1435" t="n">
        <v>19000</v>
      </c>
      <c r="G1435" t="inlineStr">
        <is>
          <t>USD</t>
        </is>
      </c>
      <c r="I1435" t="inlineStr">
        <is>
          <t>Container (40 FT)</t>
        </is>
      </c>
      <c r="J1435" t="n">
        <v>1</v>
      </c>
      <c r="M1435" t="n">
        <v>0</v>
      </c>
      <c r="N1435" t="n">
        <v>0</v>
      </c>
      <c r="Q1435" t="inlineStr">
        <is>
          <t>7ab8d365-836c-4189-8161-76fa993e3467</t>
        </is>
      </c>
      <c r="R1435" t="inlineStr">
        <is>
          <t>Paper and paperboard; articles of paper pulp, of paper or of paperboard</t>
        </is>
      </c>
      <c r="S1435" t="inlineStr">
        <is>
          <t>d18c587b-c285-4084-b821-d70250dcc76d</t>
        </is>
      </c>
      <c r="T1435" t="inlineStr">
        <is>
          <t>Other paper, paperboard, cellulose wadding and webs of cellulose fibres, cut to size or shape; other articles of paper pulp, paper, paperboard, cellulose wadding or webs of cellulose fibres</t>
        </is>
      </c>
      <c r="U1435" t="inlineStr">
        <is>
          <t>1c4b229b-8611-4907-9f3c-f1d853dc4a52</t>
        </is>
      </c>
      <c r="V1435" t="inlineStr">
        <is>
          <t>EVER BEYOND GLOBAL LLP</t>
        </is>
      </c>
      <c r="W1435" t="inlineStr">
        <is>
          <t>AAMFE5728K</t>
        </is>
      </c>
      <c r="X1435" t="n">
        <v>0</v>
      </c>
      <c r="Y1435" t="n">
        <v>0</v>
      </c>
      <c r="Z1435" t="n">
        <v>48237010</v>
      </c>
      <c r="AA1435" t="inlineStr">
        <is>
          <t>PAPER PULP MOULDED TRAYS</t>
        </is>
      </c>
      <c r="AB1435" t="inlineStr">
        <is>
          <t>http://indiausatrade.mea.gov.in/api/public/image/stream?key=products%2F20260522T134028Z-743036-8e0bcb56-IMG_0241-cropped.png</t>
        </is>
      </c>
      <c r="AC1435" t="inlineStr">
        <is>
          <t>2026-05-22T13:40:28.826Z</t>
        </is>
      </c>
    </row>
    <row r="1436">
      <c r="A1436" t="inlineStr">
        <is>
          <t>fb9b7717-10ab-4b98-b77e-c2c669fca9c6</t>
        </is>
      </c>
      <c r="B1436" t="inlineStr">
        <is>
          <t>8x8 Bagasse Clamshell</t>
        </is>
      </c>
      <c r="C1436" t="inlineStr">
        <is>
          <t>EB02TC</t>
        </is>
      </c>
      <c r="E1436" t="inlineStr">
        <is>
          <t>FIXED</t>
        </is>
      </c>
      <c r="F1436" t="n">
        <v>37000</v>
      </c>
      <c r="G1436" t="inlineStr">
        <is>
          <t>USD</t>
        </is>
      </c>
      <c r="I1436" t="inlineStr">
        <is>
          <t>Container (40 FT)</t>
        </is>
      </c>
      <c r="J1436" t="n">
        <v>1</v>
      </c>
      <c r="M1436" t="n">
        <v>0</v>
      </c>
      <c r="N1436" t="n">
        <v>0</v>
      </c>
      <c r="Q1436" t="inlineStr">
        <is>
          <t>7ab8d365-836c-4189-8161-76fa993e3467</t>
        </is>
      </c>
      <c r="R1436" t="inlineStr">
        <is>
          <t>Paper and paperboard; articles of paper pulp, of paper or of paperboard</t>
        </is>
      </c>
      <c r="S1436" t="inlineStr">
        <is>
          <t>d18c587b-c285-4084-b821-d70250dcc76d</t>
        </is>
      </c>
      <c r="T1436" t="inlineStr">
        <is>
          <t>Other paper, paperboard, cellulose wadding and webs of cellulose fibres, cut to size or shape; other articles of paper pulp, paper, paperboard, cellulose wadding or webs of cellulose fibres</t>
        </is>
      </c>
      <c r="U1436" t="inlineStr">
        <is>
          <t>1c4b229b-8611-4907-9f3c-f1d853dc4a52</t>
        </is>
      </c>
      <c r="V1436" t="inlineStr">
        <is>
          <t>EVER BEYOND GLOBAL LLP</t>
        </is>
      </c>
      <c r="W1436" t="inlineStr">
        <is>
          <t>AAMFE5728K</t>
        </is>
      </c>
      <c r="X1436" t="n">
        <v>0</v>
      </c>
      <c r="Y1436" t="n">
        <v>0</v>
      </c>
      <c r="Z1436" t="n">
        <v>48237010</v>
      </c>
      <c r="AA1436" t="inlineStr">
        <is>
          <t>PAPER PULP MOULDED TRAYS</t>
        </is>
      </c>
      <c r="AB1436" t="inlineStr">
        <is>
          <t>http://indiausatrade.mea.gov.in/api/public/image/stream?key=products%2F20260523T134110Z-120163-b5ef2e9d-IMG_0251-cropped.jpg</t>
        </is>
      </c>
      <c r="AC1436" t="inlineStr">
        <is>
          <t>2026-05-23T13:41:10.811Z</t>
        </is>
      </c>
    </row>
    <row r="1437">
      <c r="A1437" t="inlineStr">
        <is>
          <t>6338cceb-7775-49f9-b300-9a4d6400377d</t>
        </is>
      </c>
      <c r="B1437" t="inlineStr">
        <is>
          <t>9x6 Bagasse Clamshell</t>
        </is>
      </c>
      <c r="C1437" t="inlineStr">
        <is>
          <t>EB06TC</t>
        </is>
      </c>
      <c r="E1437" t="inlineStr">
        <is>
          <t>FIXED</t>
        </is>
      </c>
      <c r="F1437" t="n">
        <v>47000</v>
      </c>
      <c r="G1437" t="inlineStr">
        <is>
          <t>USD</t>
        </is>
      </c>
      <c r="I1437" t="inlineStr">
        <is>
          <t>Container (40 FT)</t>
        </is>
      </c>
      <c r="J1437" t="n">
        <v>1</v>
      </c>
      <c r="M1437" t="n">
        <v>0</v>
      </c>
      <c r="N1437" t="n">
        <v>0</v>
      </c>
      <c r="Q1437" t="inlineStr">
        <is>
          <t>7ab8d365-836c-4189-8161-76fa993e3467</t>
        </is>
      </c>
      <c r="R1437" t="inlineStr">
        <is>
          <t>Paper and paperboard; articles of paper pulp, of paper or of paperboard</t>
        </is>
      </c>
      <c r="S1437" t="inlineStr">
        <is>
          <t>d18c587b-c285-4084-b821-d70250dcc76d</t>
        </is>
      </c>
      <c r="T1437" t="inlineStr">
        <is>
          <t>Other paper, paperboard, cellulose wadding and webs of cellulose fibres, cut to size or shape; other articles of paper pulp, paper, paperboard, cellulose wadding or webs of cellulose fibres</t>
        </is>
      </c>
      <c r="U1437" t="inlineStr">
        <is>
          <t>1c4b229b-8611-4907-9f3c-f1d853dc4a52</t>
        </is>
      </c>
      <c r="V1437" t="inlineStr">
        <is>
          <t>EVER BEYOND GLOBAL LLP</t>
        </is>
      </c>
      <c r="W1437" t="inlineStr">
        <is>
          <t>AAMFE5728K</t>
        </is>
      </c>
      <c r="X1437" t="n">
        <v>0</v>
      </c>
      <c r="Y1437" t="n">
        <v>0</v>
      </c>
      <c r="Z1437" t="n">
        <v>48237010</v>
      </c>
      <c r="AA1437" t="inlineStr">
        <is>
          <t>PAPER PULP MOULDED TRAYS</t>
        </is>
      </c>
      <c r="AB1437" t="inlineStr">
        <is>
          <t>http://indiausatrade.mea.gov.in/api/public/image/stream?key=products%2F20260523T135715Z-514056-8b0067c3-WhatsApp%20Image%202026-04-29%20at%204.10.13%20PM-cropped.jpg</t>
        </is>
      </c>
      <c r="AC1437" t="inlineStr">
        <is>
          <t>2026-05-23T13:57:15.814Z</t>
        </is>
      </c>
    </row>
    <row r="1438">
      <c r="A1438" t="inlineStr">
        <is>
          <t>d133e424-ee6d-420e-904c-fb4a60e4a32d</t>
        </is>
      </c>
      <c r="B1438" t="inlineStr">
        <is>
          <t>Wireless Testing Services</t>
        </is>
      </c>
      <c r="C1438" t="inlineStr">
        <is>
          <t>TPO090</t>
        </is>
      </c>
      <c r="E1438" t="inlineStr">
        <is>
          <t>FIXED</t>
        </is>
      </c>
      <c r="F1438" t="n">
        <v>0</v>
      </c>
      <c r="G1438" t="inlineStr">
        <is>
          <t>USD</t>
        </is>
      </c>
      <c r="M1438" t="n">
        <v>0</v>
      </c>
      <c r="N1438" t="n">
        <v>0</v>
      </c>
      <c r="Q1438" t="inlineStr">
        <is>
          <t>430b0a08-8314-460c-8c73-a843ac95c6d6</t>
        </is>
      </c>
      <c r="R1438" t="inlineStr">
        <is>
          <t>Services</t>
        </is>
      </c>
      <c r="U1438" t="inlineStr">
        <is>
          <t>96102b3a-445e-49d3-b987-e88ce0305a93</t>
        </is>
      </c>
      <c r="V1438" t="inlineStr">
        <is>
          <t>THINKPALM TECHNOLOGIES PRIVATE LIMITED</t>
        </is>
      </c>
      <c r="W1438" t="inlineStr">
        <is>
          <t>0410046434</t>
        </is>
      </c>
      <c r="X1438" t="n">
        <v>0</v>
      </c>
      <c r="Y1438" t="n">
        <v>0</v>
      </c>
      <c r="AA1438" t="inlineStr">
        <is>
          <t>Services</t>
        </is>
      </c>
      <c r="AB1438" t="inlineStr">
        <is>
          <t>http://indiausatrade.mea.gov.in/api/public/image/stream?key=products%2F20260727T114609Z-308684-c48203de-wifi-cropped.png</t>
        </is>
      </c>
      <c r="AC1438" t="inlineStr">
        <is>
          <t>2026-07-27T11:46:09.852Z</t>
        </is>
      </c>
    </row>
    <row r="1439">
      <c r="A1439" t="inlineStr">
        <is>
          <t>4f42dfa4-0484-4973-ac77-6729887fedc7</t>
        </is>
      </c>
      <c r="B1439" t="inlineStr">
        <is>
          <t>NetvirE - Industrial IOT Platform Powered by ThinkPalm</t>
        </is>
      </c>
      <c r="C1439" t="inlineStr">
        <is>
          <t>TPO020</t>
        </is>
      </c>
      <c r="E1439" t="inlineStr">
        <is>
          <t>FIXED</t>
        </is>
      </c>
      <c r="F1439" t="n">
        <v>500</v>
      </c>
      <c r="G1439" t="inlineStr">
        <is>
          <t>USD</t>
        </is>
      </c>
      <c r="M1439" t="n">
        <v>0</v>
      </c>
      <c r="N1439" t="n">
        <v>0</v>
      </c>
      <c r="Q1439" t="inlineStr">
        <is>
          <t>430b0a08-8314-460c-8c73-a843ac95c6d6</t>
        </is>
      </c>
      <c r="R1439" t="inlineStr">
        <is>
          <t>Services</t>
        </is>
      </c>
      <c r="U1439" t="inlineStr">
        <is>
          <t>96102b3a-445e-49d3-b987-e88ce0305a93</t>
        </is>
      </c>
      <c r="V1439" t="inlineStr">
        <is>
          <t>THINKPALM TECHNOLOGIES PRIVATE LIMITED</t>
        </is>
      </c>
      <c r="W1439" t="inlineStr">
        <is>
          <t>0410046434</t>
        </is>
      </c>
      <c r="X1439" t="n">
        <v>0</v>
      </c>
      <c r="Y1439" t="n">
        <v>0</v>
      </c>
      <c r="AA1439" t="inlineStr">
        <is>
          <t>Services</t>
        </is>
      </c>
      <c r="AB1439" t="inlineStr">
        <is>
          <t>http://indiausatrade.mea.gov.in/api/public/image/stream?key=products%2F20260722T095206Z-580571-2a31bb14-net-cropped.png</t>
        </is>
      </c>
      <c r="AC1439" t="inlineStr">
        <is>
          <t>2026-07-22T09:50:45.771Z</t>
        </is>
      </c>
    </row>
    <row r="1440">
      <c r="A1440" t="inlineStr">
        <is>
          <t>4cc1e286-9065-45b3-86c2-6a18be3d7603</t>
        </is>
      </c>
      <c r="B1440" t="inlineStr">
        <is>
          <t>Q-Aud - AI based Audit Tool powered by ThinkPalm</t>
        </is>
      </c>
      <c r="C1440" t="inlineStr">
        <is>
          <t>TPO010</t>
        </is>
      </c>
      <c r="E1440" t="inlineStr">
        <is>
          <t>FIXED</t>
        </is>
      </c>
      <c r="F1440" t="n">
        <v>8</v>
      </c>
      <c r="G1440" t="inlineStr">
        <is>
          <t>USD</t>
        </is>
      </c>
      <c r="M1440" t="n">
        <v>0</v>
      </c>
      <c r="N1440" t="n">
        <v>0</v>
      </c>
      <c r="Q1440" t="inlineStr">
        <is>
          <t>430b0a08-8314-460c-8c73-a843ac95c6d6</t>
        </is>
      </c>
      <c r="R1440" t="inlineStr">
        <is>
          <t>Services</t>
        </is>
      </c>
      <c r="U1440" t="inlineStr">
        <is>
          <t>96102b3a-445e-49d3-b987-e88ce0305a93</t>
        </is>
      </c>
      <c r="V1440" t="inlineStr">
        <is>
          <t>THINKPALM TECHNOLOGIES PRIVATE LIMITED</t>
        </is>
      </c>
      <c r="W1440" t="inlineStr">
        <is>
          <t>0410046434</t>
        </is>
      </c>
      <c r="X1440" t="n">
        <v>0</v>
      </c>
      <c r="Y1440" t="n">
        <v>0</v>
      </c>
      <c r="AA1440" t="inlineStr">
        <is>
          <t>Services</t>
        </is>
      </c>
      <c r="AB1440" t="inlineStr">
        <is>
          <t>http://indiausatrade.mea.gov.in/api/public/image/stream?key=products%2F20260722T093452Z-226370-0b51eb78-qaud%20logo-cropped.png</t>
        </is>
      </c>
      <c r="AC1440" t="inlineStr">
        <is>
          <t>2026-07-22T09:34:52.531Z</t>
        </is>
      </c>
    </row>
    <row r="1441">
      <c r="A1441" t="inlineStr">
        <is>
          <t>c27401db-03d5-43d5-bb24-4ebc2bfb0ad2</t>
        </is>
      </c>
      <c r="B1441" t="inlineStr">
        <is>
          <t>Artificial Intelligence and IoT Services</t>
        </is>
      </c>
      <c r="C1441" t="inlineStr">
        <is>
          <t>TPO030</t>
        </is>
      </c>
      <c r="E1441" t="inlineStr">
        <is>
          <t>FIXED</t>
        </is>
      </c>
      <c r="F1441" t="n">
        <v>0</v>
      </c>
      <c r="G1441" t="inlineStr">
        <is>
          <t>USD</t>
        </is>
      </c>
      <c r="M1441" t="n">
        <v>0</v>
      </c>
      <c r="N1441" t="n">
        <v>0</v>
      </c>
      <c r="Q1441" t="inlineStr">
        <is>
          <t>430b0a08-8314-460c-8c73-a843ac95c6d6</t>
        </is>
      </c>
      <c r="R1441" t="inlineStr">
        <is>
          <t>Services</t>
        </is>
      </c>
      <c r="U1441" t="inlineStr">
        <is>
          <t>96102b3a-445e-49d3-b987-e88ce0305a93</t>
        </is>
      </c>
      <c r="V1441" t="inlineStr">
        <is>
          <t>THINKPALM TECHNOLOGIES PRIVATE LIMITED</t>
        </is>
      </c>
      <c r="W1441" t="inlineStr">
        <is>
          <t>0410046434</t>
        </is>
      </c>
      <c r="X1441" t="n">
        <v>0</v>
      </c>
      <c r="Y1441" t="n">
        <v>0</v>
      </c>
      <c r="AA1441" t="inlineStr">
        <is>
          <t>Services</t>
        </is>
      </c>
      <c r="AB1441" t="inlineStr">
        <is>
          <t>http://indiausatrade.mea.gov.in/api/public/image/stream?key=products%2F20260722T100438Z-970647-f3cd6c17-ai-cropped.jpg</t>
        </is>
      </c>
      <c r="AC1441" t="inlineStr">
        <is>
          <t>2026-07-22T10:04:38.643Z</t>
        </is>
      </c>
    </row>
    <row r="1442">
      <c r="A1442" t="inlineStr">
        <is>
          <t>3cc061a5-40ea-4214-844d-5208828b003d</t>
        </is>
      </c>
      <c r="B1442" t="inlineStr">
        <is>
          <t>Telecom Services</t>
        </is>
      </c>
      <c r="C1442" t="inlineStr">
        <is>
          <t>TPO040</t>
        </is>
      </c>
      <c r="E1442" t="inlineStr">
        <is>
          <t>FIXED</t>
        </is>
      </c>
      <c r="F1442" t="n">
        <v>0</v>
      </c>
      <c r="G1442" t="inlineStr">
        <is>
          <t>USD</t>
        </is>
      </c>
      <c r="M1442" t="n">
        <v>0</v>
      </c>
      <c r="N1442" t="n">
        <v>0</v>
      </c>
      <c r="Q1442" t="inlineStr">
        <is>
          <t>430b0a08-8314-460c-8c73-a843ac95c6d6</t>
        </is>
      </c>
      <c r="R1442" t="inlineStr">
        <is>
          <t>Services</t>
        </is>
      </c>
      <c r="U1442" t="inlineStr">
        <is>
          <t>96102b3a-445e-49d3-b987-e88ce0305a93</t>
        </is>
      </c>
      <c r="V1442" t="inlineStr">
        <is>
          <t>THINKPALM TECHNOLOGIES PRIVATE LIMITED</t>
        </is>
      </c>
      <c r="W1442" t="inlineStr">
        <is>
          <t>0410046434</t>
        </is>
      </c>
      <c r="X1442" t="n">
        <v>0</v>
      </c>
      <c r="Y1442" t="n">
        <v>0</v>
      </c>
      <c r="AA1442" t="inlineStr">
        <is>
          <t>Services</t>
        </is>
      </c>
      <c r="AB1442" t="inlineStr">
        <is>
          <t>http://indiausatrade.mea.gov.in/api/public/image/stream?key=products%2F20260722T100934Z-104864-1d9de1ff-Communication-Services_03-cropped.jpg</t>
        </is>
      </c>
      <c r="AC1442" t="inlineStr">
        <is>
          <t>2026-07-22T10:09:34.001Z</t>
        </is>
      </c>
    </row>
    <row r="1443">
      <c r="A1443" t="inlineStr">
        <is>
          <t>7ff4f402-6899-4d44-9dc9-42811bb9ae8e</t>
        </is>
      </c>
      <c r="B1443" t="inlineStr">
        <is>
          <t>Wireless Software Development Services</t>
        </is>
      </c>
      <c r="C1443" t="inlineStr">
        <is>
          <t>TPO081</t>
        </is>
      </c>
      <c r="E1443" t="inlineStr">
        <is>
          <t>FIXED</t>
        </is>
      </c>
      <c r="F1443" t="n">
        <v>0</v>
      </c>
      <c r="G1443" t="inlineStr">
        <is>
          <t>USD</t>
        </is>
      </c>
      <c r="M1443" t="n">
        <v>0</v>
      </c>
      <c r="N1443" t="n">
        <v>0</v>
      </c>
      <c r="Q1443" t="inlineStr">
        <is>
          <t>430b0a08-8314-460c-8c73-a843ac95c6d6</t>
        </is>
      </c>
      <c r="R1443" t="inlineStr">
        <is>
          <t>Services</t>
        </is>
      </c>
      <c r="U1443" t="inlineStr">
        <is>
          <t>96102b3a-445e-49d3-b987-e88ce0305a93</t>
        </is>
      </c>
      <c r="V1443" t="inlineStr">
        <is>
          <t>THINKPALM TECHNOLOGIES PRIVATE LIMITED</t>
        </is>
      </c>
      <c r="W1443" t="inlineStr">
        <is>
          <t>0410046434</t>
        </is>
      </c>
      <c r="X1443" t="n">
        <v>0</v>
      </c>
      <c r="Y1443" t="n">
        <v>0</v>
      </c>
      <c r="AA1443" t="inlineStr">
        <is>
          <t>Services</t>
        </is>
      </c>
      <c r="AB1443" t="inlineStr">
        <is>
          <t>http://indiausatrade.mea.gov.in/api/public/image/stream?key=products%2F20260727T115545Z-886463-87767e9e-wifi-cropped.png</t>
        </is>
      </c>
      <c r="AC1443" t="inlineStr">
        <is>
          <t>2026-07-27T11:55:45.397Z</t>
        </is>
      </c>
    </row>
    <row r="1444">
      <c r="A1444" t="inlineStr">
        <is>
          <t>0240315e-082c-4231-bbad-995241423b0b</t>
        </is>
      </c>
      <c r="B1444" t="inlineStr">
        <is>
          <t>Testing as a Service</t>
        </is>
      </c>
      <c r="C1444" t="inlineStr">
        <is>
          <t>TPO050</t>
        </is>
      </c>
      <c r="E1444" t="inlineStr">
        <is>
          <t>FIXED</t>
        </is>
      </c>
      <c r="F1444" t="n">
        <v>0</v>
      </c>
      <c r="G1444" t="inlineStr">
        <is>
          <t>USD</t>
        </is>
      </c>
      <c r="M1444" t="n">
        <v>0</v>
      </c>
      <c r="N1444" t="n">
        <v>0</v>
      </c>
      <c r="Q1444" t="inlineStr">
        <is>
          <t>430b0a08-8314-460c-8c73-a843ac95c6d6</t>
        </is>
      </c>
      <c r="R1444" t="inlineStr">
        <is>
          <t>Services</t>
        </is>
      </c>
      <c r="U1444" t="inlineStr">
        <is>
          <t>96102b3a-445e-49d3-b987-e88ce0305a93</t>
        </is>
      </c>
      <c r="V1444" t="inlineStr">
        <is>
          <t>THINKPALM TECHNOLOGIES PRIVATE LIMITED</t>
        </is>
      </c>
      <c r="W1444" t="inlineStr">
        <is>
          <t>0410046434</t>
        </is>
      </c>
      <c r="X1444" t="n">
        <v>0</v>
      </c>
      <c r="Y1444" t="n">
        <v>0</v>
      </c>
      <c r="AA1444" t="inlineStr">
        <is>
          <t>Services</t>
        </is>
      </c>
      <c r="AB1444" t="inlineStr">
        <is>
          <t>http://indiausatrade.mea.gov.in/api/public/image/stream?key=products%2F20260722T105435Z-629237-b57a0dd1-taas-cropped.jpg</t>
        </is>
      </c>
      <c r="AC1444" t="inlineStr">
        <is>
          <t>2026-07-22T10:54:35.544Z</t>
        </is>
      </c>
    </row>
    <row r="1445">
      <c r="A1445" t="inlineStr">
        <is>
          <t>1d16937a-9a9c-452d-ba43-463936622b7c</t>
        </is>
      </c>
      <c r="B1445" t="inlineStr">
        <is>
          <t>Maridock - AI-powered dry docking management software</t>
        </is>
      </c>
      <c r="C1445" t="inlineStr">
        <is>
          <t>TPO060</t>
        </is>
      </c>
      <c r="E1445" t="inlineStr">
        <is>
          <t>FIXED</t>
        </is>
      </c>
      <c r="F1445" t="n">
        <v>250</v>
      </c>
      <c r="G1445" t="inlineStr">
        <is>
          <t>USD</t>
        </is>
      </c>
      <c r="M1445" t="n">
        <v>0</v>
      </c>
      <c r="N1445" t="n">
        <v>0</v>
      </c>
      <c r="Q1445" t="inlineStr">
        <is>
          <t>430b0a08-8314-460c-8c73-a843ac95c6d6</t>
        </is>
      </c>
      <c r="R1445" t="inlineStr">
        <is>
          <t>Services</t>
        </is>
      </c>
      <c r="U1445" t="inlineStr">
        <is>
          <t>96102b3a-445e-49d3-b987-e88ce0305a93</t>
        </is>
      </c>
      <c r="V1445" t="inlineStr">
        <is>
          <t>THINKPALM TECHNOLOGIES PRIVATE LIMITED</t>
        </is>
      </c>
      <c r="W1445" t="inlineStr">
        <is>
          <t>0410046434</t>
        </is>
      </c>
      <c r="X1445" t="n">
        <v>0</v>
      </c>
      <c r="Y1445" t="n">
        <v>0</v>
      </c>
      <c r="AA1445" t="inlineStr">
        <is>
          <t>Services</t>
        </is>
      </c>
      <c r="AB1445" t="inlineStr">
        <is>
          <t>http://indiausatrade.mea.gov.in/api/public/image/stream?key=products%2F20260722T110626Z-413050-067d365b-mari-cropped.jpg</t>
        </is>
      </c>
      <c r="AC1445" t="inlineStr">
        <is>
          <t>2026-07-22T11:06:26.506Z</t>
        </is>
      </c>
    </row>
    <row r="1446">
      <c r="A1446" t="inlineStr">
        <is>
          <t>68d53679-511a-4deb-acec-737528805905</t>
        </is>
      </c>
      <c r="B1446" t="inlineStr">
        <is>
          <t>Enterprise Application Development</t>
        </is>
      </c>
      <c r="C1446" t="inlineStr">
        <is>
          <t>TPO070</t>
        </is>
      </c>
      <c r="E1446" t="inlineStr">
        <is>
          <t>FIXED</t>
        </is>
      </c>
      <c r="F1446" t="n">
        <v>0</v>
      </c>
      <c r="G1446" t="inlineStr">
        <is>
          <t>USD</t>
        </is>
      </c>
      <c r="M1446" t="n">
        <v>0</v>
      </c>
      <c r="N1446" t="n">
        <v>0</v>
      </c>
      <c r="Q1446" t="inlineStr">
        <is>
          <t>430b0a08-8314-460c-8c73-a843ac95c6d6</t>
        </is>
      </c>
      <c r="R1446" t="inlineStr">
        <is>
          <t>Services</t>
        </is>
      </c>
      <c r="U1446" t="inlineStr">
        <is>
          <t>96102b3a-445e-49d3-b987-e88ce0305a93</t>
        </is>
      </c>
      <c r="V1446" t="inlineStr">
        <is>
          <t>THINKPALM TECHNOLOGIES PRIVATE LIMITED</t>
        </is>
      </c>
      <c r="W1446" t="inlineStr">
        <is>
          <t>0410046434</t>
        </is>
      </c>
      <c r="X1446" t="n">
        <v>0</v>
      </c>
      <c r="Y1446" t="n">
        <v>0</v>
      </c>
      <c r="AA1446" t="inlineStr">
        <is>
          <t>Services</t>
        </is>
      </c>
      <c r="AB1446" t="inlineStr">
        <is>
          <t>http://indiausatrade.mea.gov.in/api/public/image/stream?key=products%2F20260727T112023Z-977218-17718dbb-ent-cropped.jpg</t>
        </is>
      </c>
      <c r="AC1446" t="inlineStr">
        <is>
          <t>2026-07-27T11:20:23.738Z</t>
        </is>
      </c>
    </row>
    <row r="1447">
      <c r="A1447" t="inlineStr">
        <is>
          <t>cf315ab8-57ae-473b-a128-83bf0fdc1856</t>
        </is>
      </c>
      <c r="B1447" t="inlineStr">
        <is>
          <t>Next-Gen Agentic AI Solutions</t>
        </is>
      </c>
      <c r="C1447" t="inlineStr">
        <is>
          <t>TPO080</t>
        </is>
      </c>
      <c r="E1447" t="inlineStr">
        <is>
          <t>FIXED</t>
        </is>
      </c>
      <c r="F1447" t="n">
        <v>0</v>
      </c>
      <c r="G1447" t="inlineStr">
        <is>
          <t>USD</t>
        </is>
      </c>
      <c r="M1447" t="n">
        <v>0</v>
      </c>
      <c r="N1447" t="n">
        <v>0</v>
      </c>
      <c r="Q1447" t="inlineStr">
        <is>
          <t>430b0a08-8314-460c-8c73-a843ac95c6d6</t>
        </is>
      </c>
      <c r="R1447" t="inlineStr">
        <is>
          <t>Services</t>
        </is>
      </c>
      <c r="U1447" t="inlineStr">
        <is>
          <t>96102b3a-445e-49d3-b987-e88ce0305a93</t>
        </is>
      </c>
      <c r="V1447" t="inlineStr">
        <is>
          <t>THINKPALM TECHNOLOGIES PRIVATE LIMITED</t>
        </is>
      </c>
      <c r="W1447" t="inlineStr">
        <is>
          <t>0410046434</t>
        </is>
      </c>
      <c r="X1447" t="n">
        <v>0</v>
      </c>
      <c r="Y1447" t="n">
        <v>0</v>
      </c>
      <c r="AA1447" t="inlineStr">
        <is>
          <t>Services</t>
        </is>
      </c>
      <c r="AB1447" t="inlineStr">
        <is>
          <t>http://indiausatrade.mea.gov.in/api/public/image/stream?key=products%2F20260727T112632Z-702852-dc302c41-agentic-cropped.png</t>
        </is>
      </c>
      <c r="AC1447" t="inlineStr">
        <is>
          <t>2026-07-27T11:26:32.925Z</t>
        </is>
      </c>
    </row>
    <row r="1448">
      <c r="A1448" t="inlineStr">
        <is>
          <t>be055ed4-24f9-4961-962a-76696aa6a6cc</t>
        </is>
      </c>
      <c r="B1448" t="inlineStr">
        <is>
          <t>Turmeric Finger</t>
        </is>
      </c>
      <c r="C1448" t="inlineStr">
        <is>
          <t>OMNY-TURM-001</t>
        </is>
      </c>
      <c r="E1448" t="inlineStr">
        <is>
          <t>FIXED</t>
        </is>
      </c>
      <c r="F1448" t="n">
        <v>1200</v>
      </c>
      <c r="G1448" t="inlineStr">
        <is>
          <t>USD</t>
        </is>
      </c>
      <c r="I1448" t="inlineStr">
        <is>
          <t>Container (20 FT)</t>
        </is>
      </c>
      <c r="J1448" t="n">
        <v>1</v>
      </c>
      <c r="M1448" t="n">
        <v>0</v>
      </c>
      <c r="N1448" t="n">
        <v>0</v>
      </c>
      <c r="Q1448" t="inlineStr">
        <is>
          <t>11eb2b50-813a-4317-8af0-e237b27fb644</t>
        </is>
      </c>
      <c r="R1448" t="inlineStr">
        <is>
          <t>Coffee, tea, mate and spices</t>
        </is>
      </c>
      <c r="S1448" t="inlineStr">
        <is>
          <t>3ed23eea-7f40-4692-9d0a-0dc7ca51fb99</t>
        </is>
      </c>
      <c r="T1448" t="inlineStr">
        <is>
          <t>Ginger, saffron, turmeric (curcuma), thyme, bay leaves, curry and other spices</t>
        </is>
      </c>
      <c r="U1448" t="inlineStr">
        <is>
          <t>df8a29a5-5c8d-4a23-bcfc-3973e226925f</t>
        </is>
      </c>
      <c r="V1448" t="inlineStr">
        <is>
          <t>OmnyExports</t>
        </is>
      </c>
      <c r="W1448" t="inlineStr">
        <is>
          <t>AQCPP2595D</t>
        </is>
      </c>
      <c r="X1448" t="n">
        <v>0</v>
      </c>
      <c r="Y1448" t="n">
        <v>1</v>
      </c>
      <c r="Z1448" t="n">
        <v>9103020</v>
      </c>
      <c r="AA1448" t="inlineStr">
        <is>
          <t>DRIED</t>
        </is>
      </c>
      <c r="AB1448" t="inlineStr">
        <is>
          <t>http://indiausatrade.mea.gov.in/api/public/image/stream?key=products%2F20260616T163655Z-502561-2c6c7e9d-Turmeric-cropped.png</t>
        </is>
      </c>
      <c r="AC1448" t="inlineStr">
        <is>
          <t>2026-06-16T16:28:55.978Z</t>
        </is>
      </c>
    </row>
    <row r="1449">
      <c r="A1449" t="inlineStr">
        <is>
          <t>605b4264-139b-4655-b53e-8a698903803e</t>
        </is>
      </c>
      <c r="B1449" t="inlineStr">
        <is>
          <t>Red Chilli Dry</t>
        </is>
      </c>
      <c r="C1449" t="inlineStr">
        <is>
          <t>OMNY-CHILI-001</t>
        </is>
      </c>
      <c r="E1449" t="inlineStr">
        <is>
          <t>FIXED</t>
        </is>
      </c>
      <c r="F1449" t="n">
        <v>1800</v>
      </c>
      <c r="G1449" t="inlineStr">
        <is>
          <t>USD</t>
        </is>
      </c>
      <c r="I1449" t="inlineStr">
        <is>
          <t>Container (20 FT)</t>
        </is>
      </c>
      <c r="J1449" t="n">
        <v>1</v>
      </c>
      <c r="M1449" t="n">
        <v>0</v>
      </c>
      <c r="N1449" t="n">
        <v>0</v>
      </c>
      <c r="Q1449" t="inlineStr">
        <is>
          <t>11eb2b50-813a-4317-8af0-e237b27fb644</t>
        </is>
      </c>
      <c r="R1449" t="inlineStr">
        <is>
          <t>Coffee, tea, mate and spices</t>
        </is>
      </c>
      <c r="S1449" t="inlineStr">
        <is>
          <t>e035b6dc-25a1-4191-a8fc-293cacaf7616</t>
        </is>
      </c>
      <c r="T1449" t="inlineStr">
        <is>
          <t>Pepper of the genus Piper; dried or crushed or ground fruits of the genus Capsicum or of the genus Pimenta</t>
        </is>
      </c>
      <c r="U1449" t="inlineStr">
        <is>
          <t>df8a29a5-5c8d-4a23-bcfc-3973e226925f</t>
        </is>
      </c>
      <c r="V1449" t="inlineStr">
        <is>
          <t>OmnyExports</t>
        </is>
      </c>
      <c r="W1449" t="inlineStr">
        <is>
          <t>AQCPP2595D</t>
        </is>
      </c>
      <c r="X1449" t="n">
        <v>0</v>
      </c>
      <c r="Y1449" t="n">
        <v>1</v>
      </c>
      <c r="Z1449" t="n">
        <v>9042110</v>
      </c>
      <c r="AA1449" t="inlineStr">
        <is>
          <t>OF GENUS CAPSICUM</t>
        </is>
      </c>
      <c r="AB1449" t="inlineStr">
        <is>
          <t>http://indiausatrade.mea.gov.in/api/public/image/stream?key=products%2F20260616T163911Z-843861-03774065-Red%20Chilli-cropped.png</t>
        </is>
      </c>
      <c r="AC1449" t="inlineStr">
        <is>
          <t>2026-06-16T16:28:55.869Z</t>
        </is>
      </c>
    </row>
    <row r="1450">
      <c r="A1450" t="inlineStr">
        <is>
          <t>5a4a95c5-bd96-4984-8ce8-d65402f01000</t>
        </is>
      </c>
      <c r="B1450" t="inlineStr">
        <is>
          <t>Fresh Mangoes</t>
        </is>
      </c>
      <c r="C1450" t="inlineStr">
        <is>
          <t>OMNY-MANG-001</t>
        </is>
      </c>
      <c r="E1450" t="inlineStr">
        <is>
          <t>FIXED</t>
        </is>
      </c>
      <c r="F1450" t="n">
        <v>1500</v>
      </c>
      <c r="G1450" t="inlineStr">
        <is>
          <t>USD</t>
        </is>
      </c>
      <c r="I1450" t="inlineStr">
        <is>
          <t>Container (20 FT)</t>
        </is>
      </c>
      <c r="J1450" t="n">
        <v>1</v>
      </c>
      <c r="M1450" t="n">
        <v>0</v>
      </c>
      <c r="N1450" t="n">
        <v>0</v>
      </c>
      <c r="Q1450" t="inlineStr">
        <is>
          <t>2ef64ff9-cb1b-4020-8faa-42e6ad7e233e</t>
        </is>
      </c>
      <c r="R1450" t="inlineStr">
        <is>
          <t>Edible fruit and nuts; peel of citrus fruit or melons</t>
        </is>
      </c>
      <c r="S1450" t="inlineStr">
        <is>
          <t>824efe15-1882-4407-939f-9074c58da658</t>
        </is>
      </c>
      <c r="T1450" t="inlineStr">
        <is>
          <t>Dates, figs, pineapples, avocados, guavas, mangoes and mangosteens, fresh or dried</t>
        </is>
      </c>
      <c r="U1450" t="inlineStr">
        <is>
          <t>df8a29a5-5c8d-4a23-bcfc-3973e226925f</t>
        </is>
      </c>
      <c r="V1450" t="inlineStr">
        <is>
          <t>OmnyExports</t>
        </is>
      </c>
      <c r="W1450" t="inlineStr">
        <is>
          <t>AQCPP2595D</t>
        </is>
      </c>
      <c r="X1450" t="n">
        <v>0</v>
      </c>
      <c r="Y1450" t="n">
        <v>0</v>
      </c>
      <c r="Z1450" t="n">
        <v>8045020</v>
      </c>
      <c r="AA1450" t="inlineStr">
        <is>
          <t>DATES, FIGS, PINEAPPLES, AVOCADOS, GUAVAS,MANGOES, AND MANGOSTEENS, FRESH OR DRIEDGUAVAS, MANGOES AND MANGOSTEENS : MANGOES, FRESH</t>
        </is>
      </c>
      <c r="AB1450" t="inlineStr">
        <is>
          <t>http://indiausatrade.mea.gov.in/api/public/image/stream?key=products%2F20260616T163416Z-831740-66cf8055-Alphonso-cropped.png</t>
        </is>
      </c>
      <c r="AC1450" t="inlineStr">
        <is>
          <t>2026-06-16T16:28:56.228Z</t>
        </is>
      </c>
    </row>
    <row r="1451">
      <c r="A1451" t="inlineStr">
        <is>
          <t>fee19c46-2a2f-418a-96b2-024651ca2c59</t>
        </is>
      </c>
      <c r="B1451" t="inlineStr">
        <is>
          <t>Premium Basmati Rice</t>
        </is>
      </c>
      <c r="C1451" t="inlineStr">
        <is>
          <t>OMNY-RICE-001</t>
        </is>
      </c>
      <c r="E1451" t="inlineStr">
        <is>
          <t>FIXED</t>
        </is>
      </c>
      <c r="F1451" t="n">
        <v>900</v>
      </c>
      <c r="G1451" t="inlineStr">
        <is>
          <t>USD</t>
        </is>
      </c>
      <c r="I1451" t="inlineStr">
        <is>
          <t>Container (20 FT)</t>
        </is>
      </c>
      <c r="J1451" t="n">
        <v>1</v>
      </c>
      <c r="M1451" t="n">
        <v>0</v>
      </c>
      <c r="N1451" t="n">
        <v>0</v>
      </c>
      <c r="Q1451" t="inlineStr">
        <is>
          <t>890dd873-cb6a-4f34-a326-a26e8e217ae2</t>
        </is>
      </c>
      <c r="R1451" t="inlineStr">
        <is>
          <t>Cereals</t>
        </is>
      </c>
      <c r="S1451" t="inlineStr">
        <is>
          <t>e31295bc-9c98-4744-84a1-71024e358e79</t>
        </is>
      </c>
      <c r="T1451" t="inlineStr">
        <is>
          <t>Rice</t>
        </is>
      </c>
      <c r="U1451" t="inlineStr">
        <is>
          <t>df8a29a5-5c8d-4a23-bcfc-3973e226925f</t>
        </is>
      </c>
      <c r="V1451" t="inlineStr">
        <is>
          <t>OmnyExports</t>
        </is>
      </c>
      <c r="W1451" t="inlineStr">
        <is>
          <t>AQCPP2595D</t>
        </is>
      </c>
      <c r="X1451" t="n">
        <v>0</v>
      </c>
      <c r="Y1451" t="n">
        <v>0</v>
      </c>
      <c r="Z1451" t="n">
        <v>10063020</v>
      </c>
      <c r="AA1451" t="inlineStr">
        <is>
          <t>BASMATI RICE</t>
        </is>
      </c>
      <c r="AB1451" t="inlineStr">
        <is>
          <t>http://indiausatrade.mea.gov.in/api/public/image/stream?key=products%2F20260616T164049Z-216977-03d396ea-Basmati-cropped.png</t>
        </is>
      </c>
      <c r="AC1451" t="inlineStr">
        <is>
          <t>2026-06-16T16:28:55.784Z</t>
        </is>
      </c>
    </row>
    <row r="1452">
      <c r="A1452" t="inlineStr">
        <is>
          <t>9b8ff56f-bfaa-4e79-88a0-c17bee7f09af</t>
        </is>
      </c>
      <c r="B1452" t="inlineStr">
        <is>
          <t>Fresh Red Onion</t>
        </is>
      </c>
      <c r="C1452" t="inlineStr">
        <is>
          <t>OMNY-ONION-001</t>
        </is>
      </c>
      <c r="E1452" t="inlineStr">
        <is>
          <t>FIXED</t>
        </is>
      </c>
      <c r="F1452" t="n">
        <v>2500</v>
      </c>
      <c r="G1452" t="inlineStr">
        <is>
          <t>USD</t>
        </is>
      </c>
      <c r="I1452" t="inlineStr">
        <is>
          <t>Container (20 FT)</t>
        </is>
      </c>
      <c r="J1452" t="n">
        <v>1</v>
      </c>
      <c r="M1452" t="n">
        <v>0</v>
      </c>
      <c r="N1452" t="n">
        <v>0</v>
      </c>
      <c r="Q1452" t="inlineStr">
        <is>
          <t>5a733b71-4c55-41f2-8a65-241ce15bee20</t>
        </is>
      </c>
      <c r="R1452" t="inlineStr">
        <is>
          <t>Edible vegetables and certain roots and tubers</t>
        </is>
      </c>
      <c r="S1452" t="inlineStr">
        <is>
          <t>4e38afff-6d93-4f22-877c-49e4735a8db9</t>
        </is>
      </c>
      <c r="T1452" t="inlineStr">
        <is>
          <t>Onions, shallots, garlic, leeks and other alliaceous vegetables, fresh or chilled</t>
        </is>
      </c>
      <c r="U1452" t="inlineStr">
        <is>
          <t>df8a29a5-5c8d-4a23-bcfc-3973e226925f</t>
        </is>
      </c>
      <c r="V1452" t="inlineStr">
        <is>
          <t>OmnyExports</t>
        </is>
      </c>
      <c r="W1452" t="inlineStr">
        <is>
          <t>AQCPP2595D</t>
        </is>
      </c>
      <c r="X1452" t="n">
        <v>0</v>
      </c>
      <c r="Y1452" t="n">
        <v>0</v>
      </c>
      <c r="Z1452" t="n">
        <v>7031010</v>
      </c>
      <c r="AA1452" t="inlineStr">
        <is>
          <t>ONIONS, SHALLOTS, GARLIC, LEEKS AND OTHERALLIACEOUS VEGETABLES, FRESH OR CHILLED ONIONS AND SHALLOTS ONIONS</t>
        </is>
      </c>
      <c r="AB1452" t="inlineStr">
        <is>
          <t>http://indiausatrade.mea.gov.in/api/public/image/stream?key=products%2F20260616T170453Z-341371-d738d0e3-Red%20Onion-cropped.png</t>
        </is>
      </c>
      <c r="AC1452" t="inlineStr">
        <is>
          <t>2026-06-16T17:04:53.113Z</t>
        </is>
      </c>
    </row>
    <row r="1453">
      <c r="A1453" t="inlineStr">
        <is>
          <t>6872aa44-472b-4b67-8d8e-cfb5294945ee</t>
        </is>
      </c>
      <c r="B1453" t="inlineStr">
        <is>
          <t>Makhana (Fox Nuts)</t>
        </is>
      </c>
      <c r="C1453" t="inlineStr">
        <is>
          <t>OMNY-MAKH-001</t>
        </is>
      </c>
      <c r="E1453" t="inlineStr">
        <is>
          <t>FIXED</t>
        </is>
      </c>
      <c r="F1453" t="n">
        <v>2500</v>
      </c>
      <c r="G1453" t="inlineStr">
        <is>
          <t>USD</t>
        </is>
      </c>
      <c r="I1453" t="inlineStr">
        <is>
          <t>Container (20 FT)</t>
        </is>
      </c>
      <c r="J1453" t="n">
        <v>1</v>
      </c>
      <c r="M1453" t="n">
        <v>0</v>
      </c>
      <c r="N1453" t="n">
        <v>0</v>
      </c>
      <c r="Q1453" t="inlineStr">
        <is>
          <t>55828637-ad41-44fd-98f7-29e8c705a09a</t>
        </is>
      </c>
      <c r="R1453" t="inlineStr">
        <is>
          <t>Preparations of cereals, flour, starch or milk; pastrycooks' products</t>
        </is>
      </c>
      <c r="S1453" t="inlineStr">
        <is>
          <t>c14e2cfc-7ec1-4f83-a6d0-d0cdfacdfce3</t>
        </is>
      </c>
      <c r="T1453" t="inlineStr">
        <is>
          <t>Prepared foods obtained by the swelling or roasting of cereals or cereal products (for example, corn flakes); cereals (other than maize (corn)) in grain form or in the form of flakes or other worked grains (except flour, groats and meal), pre-cooked or...</t>
        </is>
      </c>
      <c r="U1453" t="inlineStr">
        <is>
          <t>df8a29a5-5c8d-4a23-bcfc-3973e226925f</t>
        </is>
      </c>
      <c r="V1453" t="inlineStr">
        <is>
          <t>OmnyExports</t>
        </is>
      </c>
      <c r="W1453" t="inlineStr">
        <is>
          <t>AQCPP2595D</t>
        </is>
      </c>
      <c r="X1453" t="n">
        <v>0</v>
      </c>
      <c r="Y1453" t="n">
        <v>0</v>
      </c>
      <c r="Z1453" t="n">
        <v>19041090</v>
      </c>
      <c r="AA1453" t="inlineStr">
        <is>
          <t>OTHER</t>
        </is>
      </c>
      <c r="AB1453" t="inlineStr">
        <is>
          <t>http://indiausatrade.mea.gov.in/api/public/image/stream?key=products%2F20260616T163532Z-125853-75702fb7-Makhana-cropped.png</t>
        </is>
      </c>
      <c r="AC1453" t="inlineStr">
        <is>
          <t>2026-06-16T16:28:56.132Z</t>
        </is>
      </c>
    </row>
    <row r="1454">
      <c r="A1454" t="inlineStr">
        <is>
          <t>d6be163d-9b9f-4739-810d-c8890379e1e4</t>
        </is>
      </c>
      <c r="B1454" t="inlineStr">
        <is>
          <t>Green Chilly</t>
        </is>
      </c>
      <c r="C1454" t="inlineStr">
        <is>
          <t>OMNY-GREEN-001</t>
        </is>
      </c>
      <c r="E1454" t="inlineStr">
        <is>
          <t>FIXED</t>
        </is>
      </c>
      <c r="F1454" t="n">
        <v>800</v>
      </c>
      <c r="G1454" t="inlineStr">
        <is>
          <t>USD</t>
        </is>
      </c>
      <c r="I1454" t="inlineStr">
        <is>
          <t>Container (20 FT)</t>
        </is>
      </c>
      <c r="J1454" t="n">
        <v>1</v>
      </c>
      <c r="M1454" t="n">
        <v>0</v>
      </c>
      <c r="N1454" t="n">
        <v>0</v>
      </c>
      <c r="Q1454" t="inlineStr">
        <is>
          <t>5a733b71-4c55-41f2-8a65-241ce15bee20</t>
        </is>
      </c>
      <c r="R1454" t="inlineStr">
        <is>
          <t>Edible vegetables and certain roots and tubers</t>
        </is>
      </c>
      <c r="S1454" t="inlineStr">
        <is>
          <t>b2bba525-a778-4e03-bb3b-9a65f1577765</t>
        </is>
      </c>
      <c r="T1454" t="inlineStr">
        <is>
          <t>Other vegetables, fresh or chilled</t>
        </is>
      </c>
      <c r="U1454" t="inlineStr">
        <is>
          <t>df8a29a5-5c8d-4a23-bcfc-3973e226925f</t>
        </is>
      </c>
      <c r="V1454" t="inlineStr">
        <is>
          <t>OmnyExports</t>
        </is>
      </c>
      <c r="W1454" t="inlineStr">
        <is>
          <t>AQCPP2595D</t>
        </is>
      </c>
      <c r="X1454" t="n">
        <v>0</v>
      </c>
      <c r="Y1454" t="n">
        <v>0</v>
      </c>
      <c r="Z1454" t="n">
        <v>7096010</v>
      </c>
      <c r="AA1454" t="inlineStr">
        <is>
          <t>GREEN CHILLY</t>
        </is>
      </c>
      <c r="AB1454" t="inlineStr">
        <is>
          <t>http://indiausatrade.mea.gov.in/api/public/image/stream?key=products%2F20260616T161037Z-537928-e99d2a6d-Green%20Chilli-cropped.jpg</t>
        </is>
      </c>
      <c r="AC1454" t="inlineStr">
        <is>
          <t>2026-06-16T16:10:37.448Z</t>
        </is>
      </c>
    </row>
    <row r="1455">
      <c r="A1455" t="inlineStr">
        <is>
          <t>6356e005-db6f-4bcb-a6de-7e6c1fc8cf00</t>
        </is>
      </c>
      <c r="B1455" t="inlineStr">
        <is>
          <t>Husked Coconut</t>
        </is>
      </c>
      <c r="C1455" t="inlineStr">
        <is>
          <t>OMNY-COCO-001</t>
        </is>
      </c>
      <c r="E1455" t="inlineStr">
        <is>
          <t>FIXED</t>
        </is>
      </c>
      <c r="F1455" t="n">
        <v>1200</v>
      </c>
      <c r="G1455" t="inlineStr">
        <is>
          <t>USD</t>
        </is>
      </c>
      <c r="I1455" t="inlineStr">
        <is>
          <t>Container (20 FT)</t>
        </is>
      </c>
      <c r="J1455" t="n">
        <v>1</v>
      </c>
      <c r="M1455" t="n">
        <v>0</v>
      </c>
      <c r="N1455" t="n">
        <v>0</v>
      </c>
      <c r="Q1455" t="inlineStr">
        <is>
          <t>2ef64ff9-cb1b-4020-8faa-42e6ad7e233e</t>
        </is>
      </c>
      <c r="R1455" t="inlineStr">
        <is>
          <t>Edible fruit and nuts; peel of citrus fruit or melons</t>
        </is>
      </c>
      <c r="S1455" t="inlineStr">
        <is>
          <t>7286fd6b-7d45-46a4-ba3b-2045bf28ac31</t>
        </is>
      </c>
      <c r="T1455" t="inlineStr">
        <is>
          <t>Coconuts, Brazil nuts and cashew nuts, fresh or dried, whether or not shelled or peeled</t>
        </is>
      </c>
      <c r="U1455" t="inlineStr">
        <is>
          <t>df8a29a5-5c8d-4a23-bcfc-3973e226925f</t>
        </is>
      </c>
      <c r="V1455" t="inlineStr">
        <is>
          <t>OmnyExports</t>
        </is>
      </c>
      <c r="W1455" t="inlineStr">
        <is>
          <t>AQCPP2595D</t>
        </is>
      </c>
      <c r="X1455" t="n">
        <v>0</v>
      </c>
      <c r="Y1455" t="n">
        <v>0</v>
      </c>
      <c r="Z1455" t="n">
        <v>8011910</v>
      </c>
      <c r="AA1455" t="inlineStr">
        <is>
          <t>FRESH</t>
        </is>
      </c>
      <c r="AB1455" t="inlineStr">
        <is>
          <t>http://indiausatrade.mea.gov.in/api/public/image/stream?key=products%2F20260616T163137Z-550876-82264abb-Husked%20Coconit-cropped.png</t>
        </is>
      </c>
      <c r="AC1455" t="inlineStr">
        <is>
          <t>2026-06-16T16:28:56.324Z</t>
        </is>
      </c>
    </row>
    <row r="1456">
      <c r="A1456" t="inlineStr">
        <is>
          <t>ce288b00-07c5-4f01-aa70-e024c2200c9e</t>
        </is>
      </c>
      <c r="B1456" t="inlineStr">
        <is>
          <t>310 Stainless Steel Hexagonal Bar</t>
        </is>
      </c>
      <c r="C1456" t="inlineStr">
        <is>
          <t>1</t>
        </is>
      </c>
      <c r="E1456" t="inlineStr">
        <is>
          <t>FIXED</t>
        </is>
      </c>
      <c r="F1456" t="n">
        <v>1000</v>
      </c>
      <c r="G1456" t="inlineStr">
        <is>
          <t>USD</t>
        </is>
      </c>
      <c r="I1456" t="inlineStr">
        <is>
          <t>Kilogram</t>
        </is>
      </c>
      <c r="J1456" t="n">
        <v>100</v>
      </c>
      <c r="M1456" t="n">
        <v>0</v>
      </c>
      <c r="N1456" t="n">
        <v>0</v>
      </c>
      <c r="Q1456" t="inlineStr">
        <is>
          <t>736a17f6-becf-447f-b841-92da473920b6</t>
        </is>
      </c>
      <c r="R1456" t="inlineStr">
        <is>
          <t>Nuclear reactors, boilers, machinery and mechanical appliances; parts thereof</t>
        </is>
      </c>
      <c r="S1456" t="inlineStr">
        <is>
          <t>ea922c80-7634-43ac-9dbe-d52f206a4c81</t>
        </is>
      </c>
      <c r="T1456" t="inlineStr">
        <is>
          <t>Machinery and apparatus for soldering, brazing or welding, whether or not capable of cutting, other than those of heading 8515; gas-operated surface tempering machines and appliances</t>
        </is>
      </c>
      <c r="U1456" t="inlineStr">
        <is>
          <t>425e1b3c-8a91-412d-86e6-25a7ec2b3baf</t>
        </is>
      </c>
      <c r="V1456" t="inlineStr">
        <is>
          <t>METAL AIDS INDIA</t>
        </is>
      </c>
      <c r="W1456" t="inlineStr">
        <is>
          <t>0394025130</t>
        </is>
      </c>
      <c r="X1456" t="n">
        <v>0</v>
      </c>
      <c r="Y1456" t="n">
        <v>1</v>
      </c>
      <c r="Z1456" t="n">
        <v>84681000</v>
      </c>
      <c r="AA1456" t="inlineStr">
        <is>
          <t>HAND-HELD BLOW PIPES</t>
        </is>
      </c>
      <c r="AB1456" t="inlineStr">
        <is>
          <t>http://indiausatrade.mea.gov.in/api/public/image/stream?key=products%2F20260519T062944Z-753404-05e0683b-310%20ss%20hexagonal%20pipe-cropped.jpg</t>
        </is>
      </c>
      <c r="AC1456" t="inlineStr">
        <is>
          <t>2026-05-19T06:29:44.126Z</t>
        </is>
      </c>
    </row>
    <row r="1457">
      <c r="A1457" t="inlineStr">
        <is>
          <t>0af05b17-70eb-4db9-90a4-f7604cf994fe</t>
        </is>
      </c>
      <c r="B1457" t="inlineStr">
        <is>
          <t xml:space="preserve">INCONEL 718 ROUND BAR </t>
        </is>
      </c>
      <c r="C1457" t="inlineStr">
        <is>
          <t>14</t>
        </is>
      </c>
      <c r="E1457" t="inlineStr">
        <is>
          <t>FIXED</t>
        </is>
      </c>
      <c r="F1457" t="n">
        <v>1000</v>
      </c>
      <c r="G1457" t="inlineStr">
        <is>
          <t>USD</t>
        </is>
      </c>
      <c r="I1457" t="inlineStr">
        <is>
          <t>Kilogram</t>
        </is>
      </c>
      <c r="J1457" t="n">
        <v>100</v>
      </c>
      <c r="M1457" t="n">
        <v>0</v>
      </c>
      <c r="N1457" t="n">
        <v>0</v>
      </c>
      <c r="Q1457" t="inlineStr">
        <is>
          <t>ec68d5ca-6eec-4f4c-8b92-a06c5e5b0b8c</t>
        </is>
      </c>
      <c r="R1457" t="inlineStr">
        <is>
          <t>Nickel and articles thereof</t>
        </is>
      </c>
      <c r="S1457" t="inlineStr">
        <is>
          <t>f596ab75-023e-49e3-904b-e5207477d619</t>
        </is>
      </c>
      <c r="T1457" t="inlineStr">
        <is>
          <t>Nickel bars, rods, profiles and wire</t>
        </is>
      </c>
      <c r="U1457" t="inlineStr">
        <is>
          <t>425e1b3c-8a91-412d-86e6-25a7ec2b3baf</t>
        </is>
      </c>
      <c r="V1457" t="inlineStr">
        <is>
          <t>METAL AIDS INDIA</t>
        </is>
      </c>
      <c r="W1457" t="inlineStr">
        <is>
          <t>0394025130</t>
        </is>
      </c>
      <c r="X1457" t="n">
        <v>0</v>
      </c>
      <c r="Y1457" t="n">
        <v>0</v>
      </c>
      <c r="Z1457" t="n">
        <v>75051220</v>
      </c>
      <c r="AA1457" t="inlineStr">
        <is>
          <t>OTHER BARS, RODS AND PROFILES</t>
        </is>
      </c>
      <c r="AB1457" t="inlineStr">
        <is>
          <t>http://indiausatrade.mea.gov.in/api/public/image/stream?key=products%2F20260520T060955Z-691840-fb3dde00-inconel%20718%20round%20bar-cropped.jpg</t>
        </is>
      </c>
      <c r="AC1457" t="inlineStr">
        <is>
          <t>2026-05-20T06:09:55.352Z</t>
        </is>
      </c>
    </row>
    <row r="1458">
      <c r="A1458" t="inlineStr">
        <is>
          <t>76da1f80-ca8f-48de-b881-5fe98a5b6bb7</t>
        </is>
      </c>
      <c r="B1458" t="inlineStr">
        <is>
          <t>Hastelloy C22 Butt Weld Fittings</t>
        </is>
      </c>
      <c r="C1458" t="inlineStr">
        <is>
          <t>15</t>
        </is>
      </c>
      <c r="E1458" t="inlineStr">
        <is>
          <t>FIXED</t>
        </is>
      </c>
      <c r="F1458" t="n">
        <v>1000</v>
      </c>
      <c r="G1458" t="inlineStr">
        <is>
          <t>USD</t>
        </is>
      </c>
      <c r="I1458" t="inlineStr">
        <is>
          <t>Kilogram</t>
        </is>
      </c>
      <c r="J1458" t="n">
        <v>100</v>
      </c>
      <c r="M1458" t="n">
        <v>0</v>
      </c>
      <c r="N1458" t="n">
        <v>0</v>
      </c>
      <c r="Q1458" t="inlineStr">
        <is>
          <t>3eaf88c3-e6bd-4603-88fb-2b17064bb155</t>
        </is>
      </c>
      <c r="R1458" t="inlineStr">
        <is>
          <t>Articles of iron or steel</t>
        </is>
      </c>
      <c r="S1458" t="inlineStr">
        <is>
          <t>6f5bb5f9-9231-495e-af76-e6add29c2a95</t>
        </is>
      </c>
      <c r="T1458" t="inlineStr">
        <is>
          <t>Tube or pipe fittings (for example, couplings, elbows, sleeves), of iron or steel</t>
        </is>
      </c>
      <c r="U1458" t="inlineStr">
        <is>
          <t>425e1b3c-8a91-412d-86e6-25a7ec2b3baf</t>
        </is>
      </c>
      <c r="V1458" t="inlineStr">
        <is>
          <t>METAL AIDS INDIA</t>
        </is>
      </c>
      <c r="W1458" t="inlineStr">
        <is>
          <t>0394025130</t>
        </is>
      </c>
      <c r="X1458" t="n">
        <v>0</v>
      </c>
      <c r="Y1458" t="n">
        <v>0</v>
      </c>
      <c r="Z1458" t="n">
        <v>73072900</v>
      </c>
      <c r="AA1458" t="inlineStr">
        <is>
          <t>OTHER</t>
        </is>
      </c>
      <c r="AB1458" t="inlineStr">
        <is>
          <t>http://indiausatrade.mea.gov.in/api/public/image/stream?key=products%2F20260520T061348Z-755710-244d2643-Hastelloy%20C%2022%20Butt%20Weld%20Fittings-cropped.jpg</t>
        </is>
      </c>
      <c r="AC1458" t="inlineStr">
        <is>
          <t>2026-05-20T06:13:48.134Z</t>
        </is>
      </c>
    </row>
    <row r="1459">
      <c r="A1459" t="inlineStr">
        <is>
          <t>d49ebc60-3084-4bff-aefc-2829ed5f40fb</t>
        </is>
      </c>
      <c r="B1459" t="inlineStr">
        <is>
          <t>INCONEL FORGED FITTINGS</t>
        </is>
      </c>
      <c r="C1459" t="inlineStr">
        <is>
          <t>16</t>
        </is>
      </c>
      <c r="E1459" t="inlineStr">
        <is>
          <t>FIXED</t>
        </is>
      </c>
      <c r="F1459" t="n">
        <v>1000</v>
      </c>
      <c r="G1459" t="inlineStr">
        <is>
          <t>USD</t>
        </is>
      </c>
      <c r="I1459" t="inlineStr">
        <is>
          <t>Kilogram</t>
        </is>
      </c>
      <c r="J1459" t="n">
        <v>100</v>
      </c>
      <c r="M1459" t="n">
        <v>0</v>
      </c>
      <c r="N1459" t="n">
        <v>0</v>
      </c>
      <c r="Q1459" t="inlineStr">
        <is>
          <t>3eaf88c3-e6bd-4603-88fb-2b17064bb155</t>
        </is>
      </c>
      <c r="R1459" t="inlineStr">
        <is>
          <t>Articles of iron or steel</t>
        </is>
      </c>
      <c r="S1459" t="inlineStr">
        <is>
          <t>6f5bb5f9-9231-495e-af76-e6add29c2a95</t>
        </is>
      </c>
      <c r="T1459" t="inlineStr">
        <is>
          <t>Tube or pipe fittings (for example, couplings, elbows, sleeves), of iron or steel</t>
        </is>
      </c>
      <c r="U1459" t="inlineStr">
        <is>
          <t>425e1b3c-8a91-412d-86e6-25a7ec2b3baf</t>
        </is>
      </c>
      <c r="V1459" t="inlineStr">
        <is>
          <t>METAL AIDS INDIA</t>
        </is>
      </c>
      <c r="W1459" t="inlineStr">
        <is>
          <t>0394025130</t>
        </is>
      </c>
      <c r="X1459" t="n">
        <v>0</v>
      </c>
      <c r="Y1459" t="n">
        <v>0</v>
      </c>
      <c r="Z1459" t="n">
        <v>73072900</v>
      </c>
      <c r="AA1459" t="inlineStr">
        <is>
          <t>OTHER</t>
        </is>
      </c>
      <c r="AB1459" t="inlineStr">
        <is>
          <t>http://indiausatrade.mea.gov.in/api/public/image/stream?key=products%2F20260520T061658Z-516950-aa35050e-INCONEL%20FORGED%20FITTINGS-cropped.jpg</t>
        </is>
      </c>
      <c r="AC1459" t="inlineStr">
        <is>
          <t>2026-05-20T06:16:58.750Z</t>
        </is>
      </c>
    </row>
    <row r="1460">
      <c r="A1460" t="inlineStr">
        <is>
          <t>7e77ae71-a97d-40cf-8302-431849e5f63a</t>
        </is>
      </c>
      <c r="B1460" t="inlineStr">
        <is>
          <t>HASTELLOY C276 SMLS PIPES</t>
        </is>
      </c>
      <c r="C1460" t="inlineStr">
        <is>
          <t>4</t>
        </is>
      </c>
      <c r="E1460" t="inlineStr">
        <is>
          <t>FIXED</t>
        </is>
      </c>
      <c r="F1460" t="n">
        <v>100</v>
      </c>
      <c r="G1460" t="inlineStr">
        <is>
          <t>USD</t>
        </is>
      </c>
      <c r="I1460" t="inlineStr">
        <is>
          <t>Kilogram</t>
        </is>
      </c>
      <c r="J1460" t="n">
        <v>99</v>
      </c>
      <c r="M1460" t="n">
        <v>0</v>
      </c>
      <c r="N1460" t="n">
        <v>0</v>
      </c>
      <c r="Q1460" t="inlineStr">
        <is>
          <t>ec68d5ca-6eec-4f4c-8b92-a06c5e5b0b8c</t>
        </is>
      </c>
      <c r="R1460" t="inlineStr">
        <is>
          <t>Nickel and articles thereof</t>
        </is>
      </c>
      <c r="S1460" t="inlineStr">
        <is>
          <t>6bf74762-22a3-4d1c-96fd-6bcfbee91aca</t>
        </is>
      </c>
      <c r="T1460" t="inlineStr">
        <is>
          <t>Nickel plates, sheets, strip and foil</t>
        </is>
      </c>
      <c r="U1460" t="inlineStr">
        <is>
          <t>425e1b3c-8a91-412d-86e6-25a7ec2b3baf</t>
        </is>
      </c>
      <c r="V1460" t="inlineStr">
        <is>
          <t>METAL AIDS INDIA</t>
        </is>
      </c>
      <c r="W1460" t="inlineStr">
        <is>
          <t>0394025130</t>
        </is>
      </c>
      <c r="X1460" t="n">
        <v>0</v>
      </c>
      <c r="Y1460" t="n">
        <v>0</v>
      </c>
      <c r="Z1460" t="n">
        <v>75062000</v>
      </c>
      <c r="AA1460" t="inlineStr">
        <is>
          <t>OF NICKEL ALLOYS</t>
        </is>
      </c>
      <c r="AB1460" t="inlineStr">
        <is>
          <t>http://indiausatrade.mea.gov.in/api/public/image/stream?key=products%2F20260519T064547Z-762331-c329544d-hastelloy%20c276%20pipe-cropped.jpg</t>
        </is>
      </c>
      <c r="AC1460" t="inlineStr">
        <is>
          <t>2026-05-19T06:45:47.559Z</t>
        </is>
      </c>
    </row>
    <row r="1461">
      <c r="A1461" t="inlineStr">
        <is>
          <t>311f9a76-10dc-4767-a66e-a942b5f40f92</t>
        </is>
      </c>
      <c r="B1461" t="inlineStr">
        <is>
          <t>Aluminum 6061 T6 Round Bar</t>
        </is>
      </c>
      <c r="C1461" t="inlineStr">
        <is>
          <t>17</t>
        </is>
      </c>
      <c r="E1461" t="inlineStr">
        <is>
          <t>FIXED</t>
        </is>
      </c>
      <c r="F1461" t="n">
        <v>1000</v>
      </c>
      <c r="G1461" t="inlineStr">
        <is>
          <t>USD</t>
        </is>
      </c>
      <c r="I1461" t="inlineStr">
        <is>
          <t>Kilogram</t>
        </is>
      </c>
      <c r="J1461" t="n">
        <v>100</v>
      </c>
      <c r="M1461" t="n">
        <v>0</v>
      </c>
      <c r="N1461" t="n">
        <v>0</v>
      </c>
      <c r="Q1461" t="inlineStr">
        <is>
          <t>0fa5c14a-6376-4e38-9122-f22600ceb26b</t>
        </is>
      </c>
      <c r="R1461" t="inlineStr">
        <is>
          <t>Aluminium and articles thereof</t>
        </is>
      </c>
      <c r="S1461" t="inlineStr">
        <is>
          <t>ebb5ff80-7843-42be-b31e-a94f00149951</t>
        </is>
      </c>
      <c r="T1461" t="inlineStr">
        <is>
          <t>Aluminium plates, sheets and strip, of a thickness exceeding 0.2 mm</t>
        </is>
      </c>
      <c r="U1461" t="inlineStr">
        <is>
          <t>425e1b3c-8a91-412d-86e6-25a7ec2b3baf</t>
        </is>
      </c>
      <c r="V1461" t="inlineStr">
        <is>
          <t>METAL AIDS INDIA</t>
        </is>
      </c>
      <c r="W1461" t="inlineStr">
        <is>
          <t>0394025130</t>
        </is>
      </c>
      <c r="X1461" t="n">
        <v>0</v>
      </c>
      <c r="Y1461" t="n">
        <v>0</v>
      </c>
      <c r="Z1461" t="n">
        <v>76061200</v>
      </c>
      <c r="AA1461" t="inlineStr">
        <is>
          <t>OF ALUMINIUM ALLOYS</t>
        </is>
      </c>
      <c r="AB1461" t="inlineStr">
        <is>
          <t>http://indiausatrade.mea.gov.in/api/public/image/stream?key=products%2F20260520T063025Z-335901-186eb9f4-Aluminum%206061%20T6%20Round%20Bar-cropped.jpg</t>
        </is>
      </c>
      <c r="AC1461" t="inlineStr">
        <is>
          <t>2026-05-20T06:30:25.052Z</t>
        </is>
      </c>
    </row>
    <row r="1462">
      <c r="A1462" t="inlineStr">
        <is>
          <t>fa8a7615-4a31-4154-9f51-bb32ec5dc656</t>
        </is>
      </c>
      <c r="B1462" t="inlineStr">
        <is>
          <t>HASTELLOY C-22 SHEET</t>
        </is>
      </c>
      <c r="C1462" t="inlineStr">
        <is>
          <t>18</t>
        </is>
      </c>
      <c r="E1462" t="inlineStr">
        <is>
          <t>FIXED</t>
        </is>
      </c>
      <c r="F1462" t="n">
        <v>1000</v>
      </c>
      <c r="G1462" t="inlineStr">
        <is>
          <t>USD</t>
        </is>
      </c>
      <c r="I1462" t="inlineStr">
        <is>
          <t>Kilogram</t>
        </is>
      </c>
      <c r="J1462" t="n">
        <v>100</v>
      </c>
      <c r="M1462" t="n">
        <v>0</v>
      </c>
      <c r="N1462" t="n">
        <v>0</v>
      </c>
      <c r="Q1462" t="inlineStr">
        <is>
          <t>ec68d5ca-6eec-4f4c-8b92-a06c5e5b0b8c</t>
        </is>
      </c>
      <c r="R1462" t="inlineStr">
        <is>
          <t>Nickel and articles thereof</t>
        </is>
      </c>
      <c r="S1462" t="inlineStr">
        <is>
          <t>6bf74762-22a3-4d1c-96fd-6bcfbee91aca</t>
        </is>
      </c>
      <c r="T1462" t="inlineStr">
        <is>
          <t>Nickel plates, sheets, strip and foil</t>
        </is>
      </c>
      <c r="U1462" t="inlineStr">
        <is>
          <t>425e1b3c-8a91-412d-86e6-25a7ec2b3baf</t>
        </is>
      </c>
      <c r="V1462" t="inlineStr">
        <is>
          <t>METAL AIDS INDIA</t>
        </is>
      </c>
      <c r="W1462" t="inlineStr">
        <is>
          <t>0394025130</t>
        </is>
      </c>
      <c r="X1462" t="n">
        <v>0</v>
      </c>
      <c r="Y1462" t="n">
        <v>0</v>
      </c>
      <c r="Z1462" t="n">
        <v>75062000</v>
      </c>
      <c r="AA1462" t="inlineStr">
        <is>
          <t>OF NICKEL ALLOYS</t>
        </is>
      </c>
      <c r="AB1462" t="inlineStr">
        <is>
          <t>http://indiausatrade.mea.gov.in/api/public/image/stream?key=products%2F20260520T063338Z-728594-2320774e-HASTELLOY%20C22%20SHEET-cropped.jpg</t>
        </is>
      </c>
      <c r="AC1462" t="inlineStr">
        <is>
          <t>2026-05-20T06:33:38.285Z</t>
        </is>
      </c>
    </row>
    <row r="1463">
      <c r="A1463" t="inlineStr">
        <is>
          <t>1ad95e9c-31e7-4925-8a42-02523aef5c52</t>
        </is>
      </c>
      <c r="B1463" t="inlineStr">
        <is>
          <t>Aluminium 1050 Sheet</t>
        </is>
      </c>
      <c r="C1463" t="inlineStr">
        <is>
          <t>19</t>
        </is>
      </c>
      <c r="E1463" t="inlineStr">
        <is>
          <t>FIXED</t>
        </is>
      </c>
      <c r="F1463" t="n">
        <v>1000</v>
      </c>
      <c r="G1463" t="inlineStr">
        <is>
          <t>USD</t>
        </is>
      </c>
      <c r="I1463" t="inlineStr">
        <is>
          <t>Kilogram</t>
        </is>
      </c>
      <c r="J1463" t="n">
        <v>100</v>
      </c>
      <c r="M1463" t="n">
        <v>0</v>
      </c>
      <c r="N1463" t="n">
        <v>0</v>
      </c>
      <c r="Q1463" t="inlineStr">
        <is>
          <t>0fa5c14a-6376-4e38-9122-f22600ceb26b</t>
        </is>
      </c>
      <c r="R1463" t="inlineStr">
        <is>
          <t>Aluminium and articles thereof</t>
        </is>
      </c>
      <c r="S1463" t="inlineStr">
        <is>
          <t>ebb5ff80-7843-42be-b31e-a94f00149951</t>
        </is>
      </c>
      <c r="T1463" t="inlineStr">
        <is>
          <t>Aluminium plates, sheets and strip, of a thickness exceeding 0.2 mm</t>
        </is>
      </c>
      <c r="U1463" t="inlineStr">
        <is>
          <t>425e1b3c-8a91-412d-86e6-25a7ec2b3baf</t>
        </is>
      </c>
      <c r="V1463" t="inlineStr">
        <is>
          <t>METAL AIDS INDIA</t>
        </is>
      </c>
      <c r="W1463" t="inlineStr">
        <is>
          <t>0394025130</t>
        </is>
      </c>
      <c r="X1463" t="n">
        <v>0</v>
      </c>
      <c r="Y1463" t="n">
        <v>0</v>
      </c>
      <c r="Z1463" t="n">
        <v>76061200</v>
      </c>
      <c r="AA1463" t="inlineStr">
        <is>
          <t>OF ALUMINIUM ALLOYS</t>
        </is>
      </c>
      <c r="AB1463" t="inlineStr">
        <is>
          <t>http://indiausatrade.mea.gov.in/api/public/image/stream?key=products%2F20260520T064409Z-835078-9295bcdc-aluminium%201050%20sheet-cropped.jpg</t>
        </is>
      </c>
      <c r="AC1463" t="inlineStr">
        <is>
          <t>2026-05-20T06:44:09.478Z</t>
        </is>
      </c>
    </row>
    <row r="1464">
      <c r="A1464" t="inlineStr">
        <is>
          <t>515de9ce-96c3-4827-b072-2f6880a9ec9d</t>
        </is>
      </c>
      <c r="B1464" t="inlineStr">
        <is>
          <t xml:space="preserve">INCONEL 718 ROUND BAR </t>
        </is>
      </c>
      <c r="C1464" t="inlineStr">
        <is>
          <t>7</t>
        </is>
      </c>
      <c r="E1464" t="inlineStr">
        <is>
          <t>FIXED</t>
        </is>
      </c>
      <c r="F1464" t="n">
        <v>1000</v>
      </c>
      <c r="G1464" t="inlineStr">
        <is>
          <t>USD</t>
        </is>
      </c>
      <c r="I1464" t="inlineStr">
        <is>
          <t>Kilogram</t>
        </is>
      </c>
      <c r="J1464" t="n">
        <v>100</v>
      </c>
      <c r="M1464" t="n">
        <v>0</v>
      </c>
      <c r="N1464" t="n">
        <v>0</v>
      </c>
      <c r="Q1464" t="inlineStr">
        <is>
          <t>ec68d5ca-6eec-4f4c-8b92-a06c5e5b0b8c</t>
        </is>
      </c>
      <c r="R1464" t="inlineStr">
        <is>
          <t>Nickel and articles thereof</t>
        </is>
      </c>
      <c r="S1464" t="inlineStr">
        <is>
          <t>f596ab75-023e-49e3-904b-e5207477d619</t>
        </is>
      </c>
      <c r="T1464" t="inlineStr">
        <is>
          <t>Nickel bars, rods, profiles and wire</t>
        </is>
      </c>
      <c r="U1464" t="inlineStr">
        <is>
          <t>425e1b3c-8a91-412d-86e6-25a7ec2b3baf</t>
        </is>
      </c>
      <c r="V1464" t="inlineStr">
        <is>
          <t>METAL AIDS INDIA</t>
        </is>
      </c>
      <c r="W1464" t="inlineStr">
        <is>
          <t>0394025130</t>
        </is>
      </c>
      <c r="X1464" t="n">
        <v>0</v>
      </c>
      <c r="Y1464" t="n">
        <v>0</v>
      </c>
      <c r="Z1464" t="n">
        <v>75051220</v>
      </c>
      <c r="AA1464" t="inlineStr">
        <is>
          <t>OTHER BARS, RODS AND PROFILES</t>
        </is>
      </c>
      <c r="AB1464" t="inlineStr">
        <is>
          <t>http://indiausatrade.mea.gov.in/api/public/image/stream?key=products%2F20260519T073252Z-922443-1f0d00f3-inconel%20718%20round%20bar-cropped.jpg</t>
        </is>
      </c>
      <c r="AC1464" t="inlineStr">
        <is>
          <t>2026-05-19T07:32:52.732Z</t>
        </is>
      </c>
    </row>
    <row r="1465">
      <c r="A1465" t="inlineStr">
        <is>
          <t>2be68f47-adfc-40ed-aa7f-10007aba18c1</t>
        </is>
      </c>
      <c r="B1465" t="inlineStr">
        <is>
          <t>MONEL 500 PLATE</t>
        </is>
      </c>
      <c r="C1465" t="inlineStr">
        <is>
          <t>2</t>
        </is>
      </c>
      <c r="E1465" t="inlineStr">
        <is>
          <t>FIXED</t>
        </is>
      </c>
      <c r="F1465" t="n">
        <v>1000</v>
      </c>
      <c r="G1465" t="inlineStr">
        <is>
          <t>USD</t>
        </is>
      </c>
      <c r="I1465" t="inlineStr">
        <is>
          <t>Kilogram</t>
        </is>
      </c>
      <c r="J1465" t="n">
        <v>100</v>
      </c>
      <c r="M1465" t="n">
        <v>0</v>
      </c>
      <c r="N1465" t="n">
        <v>0</v>
      </c>
      <c r="Q1465" t="inlineStr">
        <is>
          <t>ec68d5ca-6eec-4f4c-8b92-a06c5e5b0b8c</t>
        </is>
      </c>
      <c r="R1465" t="inlineStr">
        <is>
          <t>Nickel and articles thereof</t>
        </is>
      </c>
      <c r="S1465" t="inlineStr">
        <is>
          <t>b79e9d25-55d7-4354-b786-b9b8203ea558</t>
        </is>
      </c>
      <c r="T1465" t="inlineStr">
        <is>
          <t>Unwrought nickel</t>
        </is>
      </c>
      <c r="U1465" t="inlineStr">
        <is>
          <t>425e1b3c-8a91-412d-86e6-25a7ec2b3baf</t>
        </is>
      </c>
      <c r="V1465" t="inlineStr">
        <is>
          <t>METAL AIDS INDIA</t>
        </is>
      </c>
      <c r="W1465" t="inlineStr">
        <is>
          <t>0394025130</t>
        </is>
      </c>
      <c r="X1465" t="n">
        <v>0</v>
      </c>
      <c r="Y1465" t="n">
        <v>0</v>
      </c>
      <c r="Z1465" t="n">
        <v>75022020</v>
      </c>
      <c r="AA1465" t="inlineStr">
        <is>
          <t>MONEL METAL INCLUDING 'K' MONEL</t>
        </is>
      </c>
      <c r="AB1465" t="inlineStr">
        <is>
          <t>http://indiausatrade.mea.gov.in/api/public/image/stream?key=products%2F20260519T063738Z-395657-0fe4d45b-monel%20500%20plate-cropped.jpg</t>
        </is>
      </c>
      <c r="AC1465" t="inlineStr">
        <is>
          <t>2026-05-19T06:37:38.091Z</t>
        </is>
      </c>
    </row>
    <row r="1466">
      <c r="A1466" t="inlineStr">
        <is>
          <t>51505498-4f75-4dbd-b63c-b5e004d59e60</t>
        </is>
      </c>
      <c r="B1466" t="inlineStr">
        <is>
          <t>HIGH NICKEL ALLOY BARS</t>
        </is>
      </c>
      <c r="C1466" t="inlineStr">
        <is>
          <t>12</t>
        </is>
      </c>
      <c r="E1466" t="inlineStr">
        <is>
          <t>FIXED</t>
        </is>
      </c>
      <c r="F1466" t="n">
        <v>1000</v>
      </c>
      <c r="G1466" t="inlineStr">
        <is>
          <t>USD</t>
        </is>
      </c>
      <c r="I1466" t="inlineStr">
        <is>
          <t>Kilogram</t>
        </is>
      </c>
      <c r="J1466" t="n">
        <v>100</v>
      </c>
      <c r="M1466" t="n">
        <v>0</v>
      </c>
      <c r="N1466" t="n">
        <v>0</v>
      </c>
      <c r="Q1466" t="inlineStr">
        <is>
          <t>ec68d5ca-6eec-4f4c-8b92-a06c5e5b0b8c</t>
        </is>
      </c>
      <c r="R1466" t="inlineStr">
        <is>
          <t>Nickel and articles thereof</t>
        </is>
      </c>
      <c r="S1466" t="inlineStr">
        <is>
          <t>f596ab75-023e-49e3-904b-e5207477d619</t>
        </is>
      </c>
      <c r="T1466" t="inlineStr">
        <is>
          <t>Nickel bars, rods, profiles and wire</t>
        </is>
      </c>
      <c r="U1466" t="inlineStr">
        <is>
          <t>425e1b3c-8a91-412d-86e6-25a7ec2b3baf</t>
        </is>
      </c>
      <c r="V1466" t="inlineStr">
        <is>
          <t>METAL AIDS INDIA</t>
        </is>
      </c>
      <c r="W1466" t="inlineStr">
        <is>
          <t>0394025130</t>
        </is>
      </c>
      <c r="X1466" t="n">
        <v>0</v>
      </c>
      <c r="Y1466" t="n">
        <v>0</v>
      </c>
      <c r="Z1466" t="n">
        <v>75051220</v>
      </c>
      <c r="AA1466" t="inlineStr">
        <is>
          <t>OTHER BARS, RODS AND PROFILES</t>
        </is>
      </c>
      <c r="AB1466" t="inlineStr">
        <is>
          <t>http://indiausatrade.mea.gov.in/api/public/image/stream?key=products%2F20260519T082444Z-330531-b664cc16-HIGH%20NICKEL%20ALLOY%20BARS-cropped.jpg</t>
        </is>
      </c>
      <c r="AC1466" t="inlineStr">
        <is>
          <t>2026-05-19T08:24:44.530Z</t>
        </is>
      </c>
    </row>
    <row r="1467">
      <c r="A1467" t="inlineStr">
        <is>
          <t>0caee345-cd6f-4924-8dee-6986bab0b30b</t>
        </is>
      </c>
      <c r="B1467" t="inlineStr">
        <is>
          <t>STAINLESS STEEL 304L PLATES</t>
        </is>
      </c>
      <c r="C1467" t="inlineStr">
        <is>
          <t>3</t>
        </is>
      </c>
      <c r="E1467" t="inlineStr">
        <is>
          <t>FIXED</t>
        </is>
      </c>
      <c r="F1467" t="n">
        <v>1000</v>
      </c>
      <c r="G1467" t="inlineStr">
        <is>
          <t>USD</t>
        </is>
      </c>
      <c r="I1467" t="inlineStr">
        <is>
          <t>Kilogram</t>
        </is>
      </c>
      <c r="J1467" t="n">
        <v>100</v>
      </c>
      <c r="M1467" t="n">
        <v>0</v>
      </c>
      <c r="N1467" t="n">
        <v>0</v>
      </c>
      <c r="Q1467" t="inlineStr">
        <is>
          <t>0291e93d-cf96-4a71-a353-b31856cc2cc0</t>
        </is>
      </c>
      <c r="R1467" t="inlineStr">
        <is>
          <t>Iron and steel</t>
        </is>
      </c>
      <c r="S1467" t="inlineStr">
        <is>
          <t>4528e391-46f7-4394-8e5a-e149fa1fa66c</t>
        </is>
      </c>
      <c r="T1467" t="inlineStr">
        <is>
          <t>Flat-rolled products of stainless steel, of a width of 600 mm or more</t>
        </is>
      </c>
      <c r="U1467" t="inlineStr">
        <is>
          <t>425e1b3c-8a91-412d-86e6-25a7ec2b3baf</t>
        </is>
      </c>
      <c r="V1467" t="inlineStr">
        <is>
          <t>METAL AIDS INDIA</t>
        </is>
      </c>
      <c r="W1467" t="inlineStr">
        <is>
          <t>0394025130</t>
        </is>
      </c>
      <c r="X1467" t="n">
        <v>0</v>
      </c>
      <c r="Y1467" t="n">
        <v>0</v>
      </c>
      <c r="Z1467" t="n">
        <v>72191190</v>
      </c>
      <c r="AA1467" t="inlineStr">
        <is>
          <t>OTHER</t>
        </is>
      </c>
      <c r="AB1467" t="inlineStr">
        <is>
          <t>http://indiausatrade.mea.gov.in/api/public/image/stream?key=products%2F20260519T064204Z-695081-996808d8-SS%20304%20PLATE-cropped.jpg</t>
        </is>
      </c>
      <c r="AC1467" t="inlineStr">
        <is>
          <t>2026-05-19T06:42:04.909Z</t>
        </is>
      </c>
    </row>
    <row r="1468">
      <c r="A1468" t="inlineStr">
        <is>
          <t>5e8fd343-4371-4323-ba28-847b796a759d</t>
        </is>
      </c>
      <c r="B1468" t="inlineStr">
        <is>
          <t>SUPER DUPLEX STEEL SHEET</t>
        </is>
      </c>
      <c r="C1468" t="inlineStr">
        <is>
          <t>5</t>
        </is>
      </c>
      <c r="E1468" t="inlineStr">
        <is>
          <t>FIXED</t>
        </is>
      </c>
      <c r="F1468" t="n">
        <v>1000</v>
      </c>
      <c r="G1468" t="inlineStr">
        <is>
          <t>USD</t>
        </is>
      </c>
      <c r="I1468" t="inlineStr">
        <is>
          <t>Kilogram</t>
        </is>
      </c>
      <c r="J1468" t="n">
        <v>100</v>
      </c>
      <c r="M1468" t="n">
        <v>0</v>
      </c>
      <c r="N1468" t="n">
        <v>0</v>
      </c>
      <c r="Q1468" t="inlineStr">
        <is>
          <t>0291e93d-cf96-4a71-a353-b31856cc2cc0</t>
        </is>
      </c>
      <c r="R1468" t="inlineStr">
        <is>
          <t>Iron and steel</t>
        </is>
      </c>
      <c r="S1468" t="inlineStr">
        <is>
          <t>4528e391-46f7-4394-8e5a-e149fa1fa66c</t>
        </is>
      </c>
      <c r="T1468" t="inlineStr">
        <is>
          <t>Flat-rolled products of stainless steel, of a width of 600 mm or more</t>
        </is>
      </c>
      <c r="U1468" t="inlineStr">
        <is>
          <t>425e1b3c-8a91-412d-86e6-25a7ec2b3baf</t>
        </is>
      </c>
      <c r="V1468" t="inlineStr">
        <is>
          <t>METAL AIDS INDIA</t>
        </is>
      </c>
      <c r="W1468" t="inlineStr">
        <is>
          <t>0394025130</t>
        </is>
      </c>
      <c r="X1468" t="n">
        <v>0</v>
      </c>
      <c r="Y1468" t="n">
        <v>0</v>
      </c>
      <c r="Z1468" t="n">
        <v>72192112</v>
      </c>
      <c r="AA1468" t="inlineStr">
        <is>
          <t>EXCEEDING 14 MM</t>
        </is>
      </c>
      <c r="AB1468" t="inlineStr">
        <is>
          <t>http://indiausatrade.mea.gov.in/api/public/image/stream?key=products%2F20260519T065403Z-710285-edc4c67d-SUPER%20DUPLEX%20STEEL%20SHEET-cropped.jpg</t>
        </is>
      </c>
      <c r="AC1468" t="inlineStr">
        <is>
          <t>2026-05-19T06:54:03.876Z</t>
        </is>
      </c>
    </row>
    <row r="1469">
      <c r="A1469" t="inlineStr">
        <is>
          <t>1cd746b0-771b-463d-a66d-34717b4ee4d1</t>
        </is>
      </c>
      <c r="B1469" t="inlineStr">
        <is>
          <t>INCONEL 625 PLATE</t>
        </is>
      </c>
      <c r="C1469" t="inlineStr">
        <is>
          <t>6</t>
        </is>
      </c>
      <c r="E1469" t="inlineStr">
        <is>
          <t>FIXED</t>
        </is>
      </c>
      <c r="F1469" t="n">
        <v>1000</v>
      </c>
      <c r="G1469" t="inlineStr">
        <is>
          <t>USD</t>
        </is>
      </c>
      <c r="I1469" t="inlineStr">
        <is>
          <t>Kilogram</t>
        </is>
      </c>
      <c r="J1469" t="n">
        <v>100</v>
      </c>
      <c r="M1469" t="n">
        <v>0</v>
      </c>
      <c r="N1469" t="n">
        <v>0</v>
      </c>
      <c r="Q1469" t="inlineStr">
        <is>
          <t>ec68d5ca-6eec-4f4c-8b92-a06c5e5b0b8c</t>
        </is>
      </c>
      <c r="R1469" t="inlineStr">
        <is>
          <t>Nickel and articles thereof</t>
        </is>
      </c>
      <c r="S1469" t="inlineStr">
        <is>
          <t>6bf74762-22a3-4d1c-96fd-6bcfbee91aca</t>
        </is>
      </c>
      <c r="T1469" t="inlineStr">
        <is>
          <t>Nickel plates, sheets, strip and foil</t>
        </is>
      </c>
      <c r="U1469" t="inlineStr">
        <is>
          <t>425e1b3c-8a91-412d-86e6-25a7ec2b3baf</t>
        </is>
      </c>
      <c r="V1469" t="inlineStr">
        <is>
          <t>METAL AIDS INDIA</t>
        </is>
      </c>
      <c r="W1469" t="inlineStr">
        <is>
          <t>0394025130</t>
        </is>
      </c>
      <c r="X1469" t="n">
        <v>0</v>
      </c>
      <c r="Y1469" t="n">
        <v>0</v>
      </c>
      <c r="Z1469" t="n">
        <v>75062000</v>
      </c>
      <c r="AA1469" t="inlineStr">
        <is>
          <t>OF NICKEL ALLOYS</t>
        </is>
      </c>
      <c r="AB1469" t="inlineStr">
        <is>
          <t>http://indiausatrade.mea.gov.in/api/public/image/stream?key=products%2F20260519T072649Z-490580-74d2452f-inconel%20625%20plate-cropped.jpg</t>
        </is>
      </c>
      <c r="AC1469" t="inlineStr">
        <is>
          <t>2026-05-19T07:26:49.341Z</t>
        </is>
      </c>
    </row>
    <row r="1470">
      <c r="A1470" t="inlineStr">
        <is>
          <t>6a7dae0d-6611-4566-a708-0397b07c2d15</t>
        </is>
      </c>
      <c r="B1470" t="inlineStr">
        <is>
          <t>INCONEL 800 SHEET</t>
        </is>
      </c>
      <c r="C1470" t="inlineStr">
        <is>
          <t>20</t>
        </is>
      </c>
      <c r="E1470" t="inlineStr">
        <is>
          <t>FIXED</t>
        </is>
      </c>
      <c r="F1470" t="n">
        <v>1000</v>
      </c>
      <c r="G1470" t="inlineStr">
        <is>
          <t>USD</t>
        </is>
      </c>
      <c r="I1470" t="inlineStr">
        <is>
          <t>Kilogram</t>
        </is>
      </c>
      <c r="J1470" t="n">
        <v>100</v>
      </c>
      <c r="M1470" t="n">
        <v>0</v>
      </c>
      <c r="N1470" t="n">
        <v>0</v>
      </c>
      <c r="Q1470" t="inlineStr">
        <is>
          <t>ec68d5ca-6eec-4f4c-8b92-a06c5e5b0b8c</t>
        </is>
      </c>
      <c r="R1470" t="inlineStr">
        <is>
          <t>Nickel and articles thereof</t>
        </is>
      </c>
      <c r="S1470" t="inlineStr">
        <is>
          <t>6bf74762-22a3-4d1c-96fd-6bcfbee91aca</t>
        </is>
      </c>
      <c r="T1470" t="inlineStr">
        <is>
          <t>Nickel plates, sheets, strip and foil</t>
        </is>
      </c>
      <c r="U1470" t="inlineStr">
        <is>
          <t>425e1b3c-8a91-412d-86e6-25a7ec2b3baf</t>
        </is>
      </c>
      <c r="V1470" t="inlineStr">
        <is>
          <t>METAL AIDS INDIA</t>
        </is>
      </c>
      <c r="W1470" t="inlineStr">
        <is>
          <t>0394025130</t>
        </is>
      </c>
      <c r="X1470" t="n">
        <v>0</v>
      </c>
      <c r="Y1470" t="n">
        <v>0</v>
      </c>
      <c r="Z1470" t="n">
        <v>75062000</v>
      </c>
      <c r="AA1470" t="inlineStr">
        <is>
          <t>OF NICKEL ALLOYS</t>
        </is>
      </c>
      <c r="AB1470" t="inlineStr">
        <is>
          <t>http://indiausatrade.mea.gov.in/api/public/image/stream?key=products%2F20260520T064707Z-805321-c5a927bc-inconel%20800%20sheet-cropped.jpg</t>
        </is>
      </c>
      <c r="AC1470" t="inlineStr">
        <is>
          <t>2026-05-20T06:47:07.237Z</t>
        </is>
      </c>
    </row>
    <row r="1471">
      <c r="A1471" t="inlineStr">
        <is>
          <t>afac50d7-d48a-4d20-a80a-79d9363f20b7</t>
        </is>
      </c>
      <c r="B1471" t="inlineStr">
        <is>
          <t>INCONEL 601 PLATE</t>
        </is>
      </c>
      <c r="C1471" t="inlineStr">
        <is>
          <t>9</t>
        </is>
      </c>
      <c r="E1471" t="inlineStr">
        <is>
          <t>FIXED</t>
        </is>
      </c>
      <c r="F1471" t="n">
        <v>1000</v>
      </c>
      <c r="G1471" t="inlineStr">
        <is>
          <t>USD</t>
        </is>
      </c>
      <c r="I1471" t="inlineStr">
        <is>
          <t>Kilogram</t>
        </is>
      </c>
      <c r="J1471" t="n">
        <v>100</v>
      </c>
      <c r="M1471" t="n">
        <v>0</v>
      </c>
      <c r="N1471" t="n">
        <v>0</v>
      </c>
      <c r="Q1471" t="inlineStr">
        <is>
          <t>ec68d5ca-6eec-4f4c-8b92-a06c5e5b0b8c</t>
        </is>
      </c>
      <c r="R1471" t="inlineStr">
        <is>
          <t>Nickel and articles thereof</t>
        </is>
      </c>
      <c r="S1471" t="inlineStr">
        <is>
          <t>6bf74762-22a3-4d1c-96fd-6bcfbee91aca</t>
        </is>
      </c>
      <c r="T1471" t="inlineStr">
        <is>
          <t>Nickel plates, sheets, strip and foil</t>
        </is>
      </c>
      <c r="U1471" t="inlineStr">
        <is>
          <t>425e1b3c-8a91-412d-86e6-25a7ec2b3baf</t>
        </is>
      </c>
      <c r="V1471" t="inlineStr">
        <is>
          <t>METAL AIDS INDIA</t>
        </is>
      </c>
      <c r="W1471" t="inlineStr">
        <is>
          <t>0394025130</t>
        </is>
      </c>
      <c r="X1471" t="n">
        <v>0</v>
      </c>
      <c r="Y1471" t="n">
        <v>0</v>
      </c>
      <c r="Z1471" t="n">
        <v>75062000</v>
      </c>
      <c r="AA1471" t="inlineStr">
        <is>
          <t>OF NICKEL ALLOYS</t>
        </is>
      </c>
      <c r="AB1471" t="inlineStr">
        <is>
          <t>http://indiausatrade.mea.gov.in/api/public/image/stream?key=products%2F20260519T080351Z-912002-54022c9e-INCONEL%20601%20PLATE-cropped.jpg</t>
        </is>
      </c>
      <c r="AC1471" t="inlineStr">
        <is>
          <t>2026-05-19T08:03:51.516Z</t>
        </is>
      </c>
    </row>
    <row r="1472">
      <c r="A1472" t="inlineStr">
        <is>
          <t>d9d403d7-3244-4522-aec9-78c6a87a4199</t>
        </is>
      </c>
      <c r="B1472" t="inlineStr">
        <is>
          <t>S31254 DUPLEX STEEL PLATE</t>
        </is>
      </c>
      <c r="C1472" t="inlineStr">
        <is>
          <t>8</t>
        </is>
      </c>
      <c r="E1472" t="inlineStr">
        <is>
          <t>FIXED</t>
        </is>
      </c>
      <c r="F1472" t="n">
        <v>1000</v>
      </c>
      <c r="G1472" t="inlineStr">
        <is>
          <t>USD</t>
        </is>
      </c>
      <c r="I1472" t="inlineStr">
        <is>
          <t>Kilogram</t>
        </is>
      </c>
      <c r="J1472" t="n">
        <v>100</v>
      </c>
      <c r="M1472" t="n">
        <v>0</v>
      </c>
      <c r="N1472" t="n">
        <v>0</v>
      </c>
      <c r="Q1472" t="inlineStr">
        <is>
          <t>0291e93d-cf96-4a71-a353-b31856cc2cc0</t>
        </is>
      </c>
      <c r="R1472" t="inlineStr">
        <is>
          <t>Iron and steel</t>
        </is>
      </c>
      <c r="S1472" t="inlineStr">
        <is>
          <t>f90aaade-07f4-44f2-9073-2475e3537d7a</t>
        </is>
      </c>
      <c r="T1472" t="inlineStr">
        <is>
          <t>Other bars and rods of stainless steel; angles, shapes and sections of stainless steel</t>
        </is>
      </c>
      <c r="U1472" t="inlineStr">
        <is>
          <t>425e1b3c-8a91-412d-86e6-25a7ec2b3baf</t>
        </is>
      </c>
      <c r="V1472" t="inlineStr">
        <is>
          <t>METAL AIDS INDIA</t>
        </is>
      </c>
      <c r="W1472" t="inlineStr">
        <is>
          <t>0394025130</t>
        </is>
      </c>
      <c r="X1472" t="n">
        <v>0</v>
      </c>
      <c r="Y1472" t="n">
        <v>0</v>
      </c>
      <c r="Z1472" t="n">
        <v>72223099</v>
      </c>
      <c r="AA1472" t="inlineStr">
        <is>
          <t>OTHER</t>
        </is>
      </c>
      <c r="AB1472" t="inlineStr">
        <is>
          <t>http://indiausatrade.mea.gov.in/api/public/image/stream?key=products%2F20260519T075039Z-389466-7fecac18-S31254%20DUPLEX%20STEEL%20PLATE-cropped.jpg</t>
        </is>
      </c>
      <c r="AC1472" t="inlineStr">
        <is>
          <t>2026-05-19T07:50:39.642Z</t>
        </is>
      </c>
    </row>
    <row r="1473">
      <c r="A1473" t="inlineStr">
        <is>
          <t>e84ad100-b54f-48f1-8e86-8333f21da585</t>
        </is>
      </c>
      <c r="B1473" t="inlineStr">
        <is>
          <t>Titanium Gr.5 Forged Elbow</t>
        </is>
      </c>
      <c r="C1473" t="inlineStr">
        <is>
          <t>10</t>
        </is>
      </c>
      <c r="E1473" t="inlineStr">
        <is>
          <t>FIXED</t>
        </is>
      </c>
      <c r="F1473" t="n">
        <v>1000</v>
      </c>
      <c r="G1473" t="inlineStr">
        <is>
          <t>USD</t>
        </is>
      </c>
      <c r="I1473" t="inlineStr">
        <is>
          <t>Kilogram</t>
        </is>
      </c>
      <c r="J1473" t="n">
        <v>100</v>
      </c>
      <c r="M1473" t="n">
        <v>0</v>
      </c>
      <c r="N1473" t="n">
        <v>0</v>
      </c>
      <c r="Q1473" t="inlineStr">
        <is>
          <t>e604e7af-839b-4f40-82ce-fb68d7c47f08</t>
        </is>
      </c>
      <c r="R1473" t="inlineStr">
        <is>
          <t>Other base metals; cermets; articles thereof</t>
        </is>
      </c>
      <c r="S1473" t="inlineStr">
        <is>
          <t>6dd26ead-9cb2-401c-a5f6-5641d2dbe17d</t>
        </is>
      </c>
      <c r="T1473" t="inlineStr">
        <is>
          <t>Titanium and articles thereof, including waste and scrap</t>
        </is>
      </c>
      <c r="U1473" t="inlineStr">
        <is>
          <t>425e1b3c-8a91-412d-86e6-25a7ec2b3baf</t>
        </is>
      </c>
      <c r="V1473" t="inlineStr">
        <is>
          <t>METAL AIDS INDIA</t>
        </is>
      </c>
      <c r="W1473" t="inlineStr">
        <is>
          <t>0394025130</t>
        </is>
      </c>
      <c r="X1473" t="n">
        <v>0</v>
      </c>
      <c r="Y1473" t="n">
        <v>0</v>
      </c>
      <c r="Z1473" t="n">
        <v>81089090</v>
      </c>
      <c r="AA1473" t="inlineStr">
        <is>
          <t>OTHER</t>
        </is>
      </c>
      <c r="AB1473" t="inlineStr">
        <is>
          <t>http://indiausatrade.mea.gov.in/api/public/image/stream?key=products%2F20260519T081636Z-644770-5b2b4d60-titanium%20forged%20elbow-cropped.jpg</t>
        </is>
      </c>
      <c r="AC1473" t="inlineStr">
        <is>
          <t>2026-05-19T08:16:36.041Z</t>
        </is>
      </c>
    </row>
    <row r="1474">
      <c r="A1474" t="inlineStr">
        <is>
          <t>9fb7e6cb-bf45-4285-b7fd-90222662d906</t>
        </is>
      </c>
      <c r="B1474" t="inlineStr">
        <is>
          <t>CUPRO-NICKEL 70-30 SOCKET WELD FITTING</t>
        </is>
      </c>
      <c r="C1474" t="inlineStr">
        <is>
          <t>21</t>
        </is>
      </c>
      <c r="E1474" t="inlineStr">
        <is>
          <t>FIXED</t>
        </is>
      </c>
      <c r="F1474" t="n">
        <v>1000</v>
      </c>
      <c r="G1474" t="inlineStr">
        <is>
          <t>USD</t>
        </is>
      </c>
      <c r="I1474" t="inlineStr">
        <is>
          <t>Kilogram</t>
        </is>
      </c>
      <c r="J1474" t="n">
        <v>100</v>
      </c>
      <c r="M1474" t="n">
        <v>0</v>
      </c>
      <c r="N1474" t="n">
        <v>0</v>
      </c>
      <c r="Q1474" t="inlineStr">
        <is>
          <t>944380b5-a8f5-4bfc-9ebb-3f0e26bac476</t>
        </is>
      </c>
      <c r="R1474" t="inlineStr">
        <is>
          <t>Copper and articles thereof</t>
        </is>
      </c>
      <c r="S1474" t="inlineStr">
        <is>
          <t>80c6412f-d123-4ac4-9981-a0225310af72</t>
        </is>
      </c>
      <c r="T1474" t="inlineStr">
        <is>
          <t>Copper tube or pipe fittings (for example, couplings, elbows, sleeves)</t>
        </is>
      </c>
      <c r="U1474" t="inlineStr">
        <is>
          <t>425e1b3c-8a91-412d-86e6-25a7ec2b3baf</t>
        </is>
      </c>
      <c r="V1474" t="inlineStr">
        <is>
          <t>METAL AIDS INDIA</t>
        </is>
      </c>
      <c r="W1474" t="inlineStr">
        <is>
          <t>0394025130</t>
        </is>
      </c>
      <c r="X1474" t="n">
        <v>0</v>
      </c>
      <c r="Y1474" t="n">
        <v>0</v>
      </c>
      <c r="Z1474" t="n">
        <v>74122090</v>
      </c>
      <c r="AA1474" t="inlineStr">
        <is>
          <t>FITTINGS OF BRONZE OR OTHER ALLOYS OF COPPER</t>
        </is>
      </c>
      <c r="AB1474" t="inlineStr">
        <is>
          <t>http://indiausatrade.mea.gov.in/api/public/image/stream?key=products%2F20260520T065451Z-399406-b28a7bda-cupro%20nickel%2070%2030%20socket%20weld%20fitting-cropped.jpg</t>
        </is>
      </c>
      <c r="AC1474" t="inlineStr">
        <is>
          <t>2026-05-20T06:54:51.709Z</t>
        </is>
      </c>
    </row>
    <row r="1475">
      <c r="A1475" t="inlineStr">
        <is>
          <t>1a60542e-e619-46ab-b31f-f28cb0d57415</t>
        </is>
      </c>
      <c r="B1475" t="inlineStr">
        <is>
          <t>Super Duplex DIN 1.4462 Round Bars</t>
        </is>
      </c>
      <c r="C1475" t="inlineStr">
        <is>
          <t>11</t>
        </is>
      </c>
      <c r="E1475" t="inlineStr">
        <is>
          <t>FIXED</t>
        </is>
      </c>
      <c r="F1475" t="n">
        <v>1000</v>
      </c>
      <c r="G1475" t="inlineStr">
        <is>
          <t>USD</t>
        </is>
      </c>
      <c r="I1475" t="inlineStr">
        <is>
          <t>Kilogram</t>
        </is>
      </c>
      <c r="J1475" t="n">
        <v>100</v>
      </c>
      <c r="M1475" t="n">
        <v>0</v>
      </c>
      <c r="N1475" t="n">
        <v>0</v>
      </c>
      <c r="Q1475" t="inlineStr">
        <is>
          <t>0291e93d-cf96-4a71-a353-b31856cc2cc0</t>
        </is>
      </c>
      <c r="R1475" t="inlineStr">
        <is>
          <t>Iron and steel</t>
        </is>
      </c>
      <c r="S1475" t="inlineStr">
        <is>
          <t>f90aaade-07f4-44f2-9073-2475e3537d7a</t>
        </is>
      </c>
      <c r="T1475" t="inlineStr">
        <is>
          <t>Other bars and rods of stainless steel; angles, shapes and sections of stainless steel</t>
        </is>
      </c>
      <c r="U1475" t="inlineStr">
        <is>
          <t>425e1b3c-8a91-412d-86e6-25a7ec2b3baf</t>
        </is>
      </c>
      <c r="V1475" t="inlineStr">
        <is>
          <t>METAL AIDS INDIA</t>
        </is>
      </c>
      <c r="W1475" t="inlineStr">
        <is>
          <t>0394025130</t>
        </is>
      </c>
      <c r="X1475" t="n">
        <v>0</v>
      </c>
      <c r="Y1475" t="n">
        <v>0</v>
      </c>
      <c r="Z1475" t="n">
        <v>72223099</v>
      </c>
      <c r="AA1475" t="inlineStr">
        <is>
          <t>OTHER</t>
        </is>
      </c>
      <c r="AB1475" t="inlineStr">
        <is>
          <t>http://indiausatrade.mea.gov.in/api/public/image/stream?key=products%2F20260519T082117Z-772514-3ddca932-Super%20Duplex%20DIN%201.4462%20Round%20Bars-cropped.jpg</t>
        </is>
      </c>
      <c r="AC1475" t="inlineStr">
        <is>
          <t>2026-05-19T08:21:17.526Z</t>
        </is>
      </c>
    </row>
    <row r="1476">
      <c r="A1476" t="inlineStr">
        <is>
          <t>c588b417-1ee1-4ed1-9411-bbcbac7c0836</t>
        </is>
      </c>
      <c r="B1476" t="inlineStr">
        <is>
          <t>32760 DUPLEX STEEL PLATE</t>
        </is>
      </c>
      <c r="C1476" t="inlineStr">
        <is>
          <t>13</t>
        </is>
      </c>
      <c r="E1476" t="inlineStr">
        <is>
          <t>FIXED</t>
        </is>
      </c>
      <c r="F1476" t="n">
        <v>1000</v>
      </c>
      <c r="G1476" t="inlineStr">
        <is>
          <t>USD</t>
        </is>
      </c>
      <c r="I1476" t="inlineStr">
        <is>
          <t>Kilogram</t>
        </is>
      </c>
      <c r="J1476" t="n">
        <v>100</v>
      </c>
      <c r="M1476" t="n">
        <v>0</v>
      </c>
      <c r="N1476" t="n">
        <v>0</v>
      </c>
      <c r="Q1476" t="inlineStr">
        <is>
          <t>0291e93d-cf96-4a71-a353-b31856cc2cc0</t>
        </is>
      </c>
      <c r="R1476" t="inlineStr">
        <is>
          <t>Iron and steel</t>
        </is>
      </c>
      <c r="S1476" t="inlineStr">
        <is>
          <t>4528e391-46f7-4394-8e5a-e149fa1fa66c</t>
        </is>
      </c>
      <c r="T1476" t="inlineStr">
        <is>
          <t>Flat-rolled products of stainless steel, of a width of 600 mm or more</t>
        </is>
      </c>
      <c r="U1476" t="inlineStr">
        <is>
          <t>425e1b3c-8a91-412d-86e6-25a7ec2b3baf</t>
        </is>
      </c>
      <c r="V1476" t="inlineStr">
        <is>
          <t>METAL AIDS INDIA</t>
        </is>
      </c>
      <c r="W1476" t="inlineStr">
        <is>
          <t>0394025130</t>
        </is>
      </c>
      <c r="X1476" t="n">
        <v>0</v>
      </c>
      <c r="Y1476" t="n">
        <v>0</v>
      </c>
      <c r="Z1476" t="n">
        <v>72192212</v>
      </c>
      <c r="AA1476" t="inlineStr">
        <is>
          <t>NICKEL CHROMIUM AUSTENITIC TYPE</t>
        </is>
      </c>
      <c r="AB1476" t="inlineStr">
        <is>
          <t>http://indiausatrade.mea.gov.in/api/public/image/stream?key=products%2F20260519T083112Z-675312-b353ec26-32760%20DUPLEX%20STEEL%20PLATE-cropped.jpg</t>
        </is>
      </c>
      <c r="AC1476" t="inlineStr">
        <is>
          <t>2026-05-19T08:31:12.192Z</t>
        </is>
      </c>
    </row>
    <row r="1477">
      <c r="A1477" t="inlineStr">
        <is>
          <t>65253352-efea-4b8e-92c5-b7b766ebc675</t>
        </is>
      </c>
      <c r="B1477" t="inlineStr">
        <is>
          <t>S31254 DUPLEX STEEL COIL</t>
        </is>
      </c>
      <c r="C1477" t="inlineStr">
        <is>
          <t>22</t>
        </is>
      </c>
      <c r="E1477" t="inlineStr">
        <is>
          <t>FIXED</t>
        </is>
      </c>
      <c r="F1477" t="n">
        <v>1000</v>
      </c>
      <c r="G1477" t="inlineStr">
        <is>
          <t>USD</t>
        </is>
      </c>
      <c r="I1477" t="inlineStr">
        <is>
          <t>Kilogram</t>
        </is>
      </c>
      <c r="J1477" t="n">
        <v>100</v>
      </c>
      <c r="M1477" t="n">
        <v>0</v>
      </c>
      <c r="N1477" t="n">
        <v>0</v>
      </c>
      <c r="Q1477" t="inlineStr">
        <is>
          <t>0291e93d-cf96-4a71-a353-b31856cc2cc0</t>
        </is>
      </c>
      <c r="R1477" t="inlineStr">
        <is>
          <t>Iron and steel</t>
        </is>
      </c>
      <c r="S1477" t="inlineStr">
        <is>
          <t>f90aaade-07f4-44f2-9073-2475e3537d7a</t>
        </is>
      </c>
      <c r="T1477" t="inlineStr">
        <is>
          <t>Other bars and rods of stainless steel; angles, shapes and sections of stainless steel</t>
        </is>
      </c>
      <c r="U1477" t="inlineStr">
        <is>
          <t>425e1b3c-8a91-412d-86e6-25a7ec2b3baf</t>
        </is>
      </c>
      <c r="V1477" t="inlineStr">
        <is>
          <t>METAL AIDS INDIA</t>
        </is>
      </c>
      <c r="W1477" t="inlineStr">
        <is>
          <t>0394025130</t>
        </is>
      </c>
      <c r="X1477" t="n">
        <v>0</v>
      </c>
      <c r="Y1477" t="n">
        <v>0</v>
      </c>
      <c r="Z1477" t="n">
        <v>72223099</v>
      </c>
      <c r="AA1477" t="inlineStr">
        <is>
          <t>OTHER</t>
        </is>
      </c>
      <c r="AB1477" t="inlineStr">
        <is>
          <t>http://indiausatrade.mea.gov.in/api/public/image/stream?key=products%2F20260520T070456Z-926339-d25a5c9e-s31254%20duplex%20steel%20coil-cropped.png</t>
        </is>
      </c>
      <c r="AC1477" t="inlineStr">
        <is>
          <t>2026-05-20T07:04:56.460Z</t>
        </is>
      </c>
    </row>
    <row r="1478">
      <c r="A1478" t="inlineStr">
        <is>
          <t>5c82827a-0664-4aae-8b9e-30508ce8842d</t>
        </is>
      </c>
      <c r="B1478" t="inlineStr">
        <is>
          <t>STAINLESS STEEL 440A ROUND BAR</t>
        </is>
      </c>
      <c r="C1478" t="inlineStr">
        <is>
          <t>23</t>
        </is>
      </c>
      <c r="E1478" t="inlineStr">
        <is>
          <t>FIXED</t>
        </is>
      </c>
      <c r="F1478" t="n">
        <v>1000</v>
      </c>
      <c r="G1478" t="inlineStr">
        <is>
          <t>USD</t>
        </is>
      </c>
      <c r="I1478" t="inlineStr">
        <is>
          <t>Kilogram</t>
        </is>
      </c>
      <c r="J1478" t="n">
        <v>100</v>
      </c>
      <c r="M1478" t="n">
        <v>0</v>
      </c>
      <c r="N1478" t="n">
        <v>0</v>
      </c>
      <c r="Q1478" t="inlineStr">
        <is>
          <t>0291e93d-cf96-4a71-a353-b31856cc2cc0</t>
        </is>
      </c>
      <c r="R1478" t="inlineStr">
        <is>
          <t>Iron and steel</t>
        </is>
      </c>
      <c r="S1478" t="inlineStr">
        <is>
          <t>f90aaade-07f4-44f2-9073-2475e3537d7a</t>
        </is>
      </c>
      <c r="T1478" t="inlineStr">
        <is>
          <t>Other bars and rods of stainless steel; angles, shapes and sections of stainless steel</t>
        </is>
      </c>
      <c r="U1478" t="inlineStr">
        <is>
          <t>425e1b3c-8a91-412d-86e6-25a7ec2b3baf</t>
        </is>
      </c>
      <c r="V1478" t="inlineStr">
        <is>
          <t>METAL AIDS INDIA</t>
        </is>
      </c>
      <c r="W1478" t="inlineStr">
        <is>
          <t>0394025130</t>
        </is>
      </c>
      <c r="X1478" t="n">
        <v>0</v>
      </c>
      <c r="Y1478" t="n">
        <v>0</v>
      </c>
      <c r="Z1478" t="n">
        <v>72223019</v>
      </c>
      <c r="AA1478" t="inlineStr">
        <is>
          <t>OTHER</t>
        </is>
      </c>
      <c r="AB1478" t="inlineStr">
        <is>
          <t>http://indiausatrade.mea.gov.in/api/public/image/stream?key=products%2F20260520T070813Z-717401-8af550e9-440a%20round%20bar-cropped.jpg</t>
        </is>
      </c>
      <c r="AC1478" t="inlineStr">
        <is>
          <t>2026-05-20T07:08:13.822Z</t>
        </is>
      </c>
    </row>
    <row r="1479">
      <c r="A1479" t="inlineStr">
        <is>
          <t>2cb5f8d5-99d9-48d5-92dc-61f8cb7ec700</t>
        </is>
      </c>
      <c r="B1479" t="inlineStr">
        <is>
          <t>INCONEL 800 ELBOW</t>
        </is>
      </c>
      <c r="C1479" t="inlineStr">
        <is>
          <t>31</t>
        </is>
      </c>
      <c r="E1479" t="inlineStr">
        <is>
          <t>FIXED</t>
        </is>
      </c>
      <c r="F1479" t="n">
        <v>1000</v>
      </c>
      <c r="G1479" t="inlineStr">
        <is>
          <t>USD</t>
        </is>
      </c>
      <c r="I1479" t="inlineStr">
        <is>
          <t>Kilogram</t>
        </is>
      </c>
      <c r="J1479" t="n">
        <v>100</v>
      </c>
      <c r="M1479" t="n">
        <v>0</v>
      </c>
      <c r="N1479" t="n">
        <v>0</v>
      </c>
      <c r="Q1479" t="inlineStr">
        <is>
          <t>3eaf88c3-e6bd-4603-88fb-2b17064bb155</t>
        </is>
      </c>
      <c r="R1479" t="inlineStr">
        <is>
          <t>Articles of iron or steel</t>
        </is>
      </c>
      <c r="S1479" t="inlineStr">
        <is>
          <t>6f5bb5f9-9231-495e-af76-e6add29c2a95</t>
        </is>
      </c>
      <c r="T1479" t="inlineStr">
        <is>
          <t>Tube or pipe fittings (for example, couplings, elbows, sleeves), of iron or steel</t>
        </is>
      </c>
      <c r="U1479" t="inlineStr">
        <is>
          <t>425e1b3c-8a91-412d-86e6-25a7ec2b3baf</t>
        </is>
      </c>
      <c r="V1479" t="inlineStr">
        <is>
          <t>METAL AIDS INDIA</t>
        </is>
      </c>
      <c r="W1479" t="inlineStr">
        <is>
          <t>0394025130</t>
        </is>
      </c>
      <c r="X1479" t="n">
        <v>0</v>
      </c>
      <c r="Y1479" t="n">
        <v>0</v>
      </c>
      <c r="Z1479" t="n">
        <v>73072900</v>
      </c>
      <c r="AA1479" t="inlineStr">
        <is>
          <t>OTHER</t>
        </is>
      </c>
      <c r="AB1479" t="inlineStr">
        <is>
          <t>http://indiausatrade.mea.gov.in/api/public/image/stream?key=products%2F20260521T062825Z-420064-154b1e6a-inconel%20800%20elbow-cropped.jpg</t>
        </is>
      </c>
      <c r="AC1479" t="inlineStr">
        <is>
          <t>2026-05-21T06:28:25.312Z</t>
        </is>
      </c>
    </row>
    <row r="1480">
      <c r="A1480" t="inlineStr">
        <is>
          <t>838ac24f-c6b5-41dc-ba63-1994e96639a1</t>
        </is>
      </c>
      <c r="B1480" t="inlineStr">
        <is>
          <t>INCONEL 625 ELBOW</t>
        </is>
      </c>
      <c r="C1480" t="inlineStr">
        <is>
          <t>32</t>
        </is>
      </c>
      <c r="E1480" t="inlineStr">
        <is>
          <t>FIXED</t>
        </is>
      </c>
      <c r="F1480" t="n">
        <v>1000</v>
      </c>
      <c r="G1480" t="inlineStr">
        <is>
          <t>USD</t>
        </is>
      </c>
      <c r="I1480" t="inlineStr">
        <is>
          <t>Kilogram</t>
        </is>
      </c>
      <c r="J1480" t="n">
        <v>100</v>
      </c>
      <c r="M1480" t="n">
        <v>0</v>
      </c>
      <c r="N1480" t="n">
        <v>0</v>
      </c>
      <c r="Q1480" t="inlineStr">
        <is>
          <t>3eaf88c3-e6bd-4603-88fb-2b17064bb155</t>
        </is>
      </c>
      <c r="R1480" t="inlineStr">
        <is>
          <t>Articles of iron or steel</t>
        </is>
      </c>
      <c r="S1480" t="inlineStr">
        <is>
          <t>6f5bb5f9-9231-495e-af76-e6add29c2a95</t>
        </is>
      </c>
      <c r="T1480" t="inlineStr">
        <is>
          <t>Tube or pipe fittings (for example, couplings, elbows, sleeves), of iron or steel</t>
        </is>
      </c>
      <c r="U1480" t="inlineStr">
        <is>
          <t>425e1b3c-8a91-412d-86e6-25a7ec2b3baf</t>
        </is>
      </c>
      <c r="V1480" t="inlineStr">
        <is>
          <t>METAL AIDS INDIA</t>
        </is>
      </c>
      <c r="W1480" t="inlineStr">
        <is>
          <t>0394025130</t>
        </is>
      </c>
      <c r="X1480" t="n">
        <v>0</v>
      </c>
      <c r="Y1480" t="n">
        <v>0</v>
      </c>
      <c r="Z1480" t="n">
        <v>73079990</v>
      </c>
      <c r="AA1480" t="inlineStr">
        <is>
          <t>OTHER</t>
        </is>
      </c>
      <c r="AB1480" t="inlineStr">
        <is>
          <t>http://indiausatrade.mea.gov.in/api/public/image/stream?key=products%2F20260521T063148Z-808804-d1c40327-inconel%20625%20elbow-cropped.jpg</t>
        </is>
      </c>
      <c r="AC1480" t="inlineStr">
        <is>
          <t>2026-05-21T06:31:48.887Z</t>
        </is>
      </c>
    </row>
    <row r="1481">
      <c r="A1481" t="inlineStr">
        <is>
          <t>487f1886-6bac-4751-b30d-e9144517aae7</t>
        </is>
      </c>
      <c r="B1481" t="inlineStr">
        <is>
          <t>2205 DUPLEX TEE</t>
        </is>
      </c>
      <c r="C1481" t="inlineStr">
        <is>
          <t>25</t>
        </is>
      </c>
      <c r="E1481" t="inlineStr">
        <is>
          <t>FIXED</t>
        </is>
      </c>
      <c r="F1481" t="n">
        <v>1000</v>
      </c>
      <c r="G1481" t="inlineStr">
        <is>
          <t>USD</t>
        </is>
      </c>
      <c r="I1481" t="inlineStr">
        <is>
          <t>Kilogram</t>
        </is>
      </c>
      <c r="J1481" t="n">
        <v>100</v>
      </c>
      <c r="M1481" t="n">
        <v>0</v>
      </c>
      <c r="N1481" t="n">
        <v>0</v>
      </c>
      <c r="Q1481" t="inlineStr">
        <is>
          <t>3eaf88c3-e6bd-4603-88fb-2b17064bb155</t>
        </is>
      </c>
      <c r="R1481" t="inlineStr">
        <is>
          <t>Articles of iron or steel</t>
        </is>
      </c>
      <c r="S1481" t="inlineStr">
        <is>
          <t>6f5bb5f9-9231-495e-af76-e6add29c2a95</t>
        </is>
      </c>
      <c r="T1481" t="inlineStr">
        <is>
          <t>Tube or pipe fittings (for example, couplings, elbows, sleeves), of iron or steel</t>
        </is>
      </c>
      <c r="U1481" t="inlineStr">
        <is>
          <t>425e1b3c-8a91-412d-86e6-25a7ec2b3baf</t>
        </is>
      </c>
      <c r="V1481" t="inlineStr">
        <is>
          <t>METAL AIDS INDIA</t>
        </is>
      </c>
      <c r="W1481" t="inlineStr">
        <is>
          <t>0394025130</t>
        </is>
      </c>
      <c r="X1481" t="n">
        <v>0</v>
      </c>
      <c r="Y1481" t="n">
        <v>0</v>
      </c>
      <c r="Z1481" t="n">
        <v>73072300</v>
      </c>
      <c r="AA1481" t="inlineStr">
        <is>
          <t>BUTT WELDING FITTINGS</t>
        </is>
      </c>
      <c r="AB1481" t="inlineStr">
        <is>
          <t>http://indiausatrade.mea.gov.in/api/public/image/stream?key=products%2F20260520T081655Z-975966-80bbd016-2205%20tee-cropped.jpg</t>
        </is>
      </c>
      <c r="AC1481" t="inlineStr">
        <is>
          <t>2026-05-20T08:16:55.550Z</t>
        </is>
      </c>
    </row>
    <row r="1482">
      <c r="A1482" t="inlineStr">
        <is>
          <t>05358dd8-168d-44cc-bae9-4155b31fdf24</t>
        </is>
      </c>
      <c r="B1482" t="inlineStr">
        <is>
          <t>SUPER DUPLEX TEE</t>
        </is>
      </c>
      <c r="C1482" t="inlineStr">
        <is>
          <t>26</t>
        </is>
      </c>
      <c r="E1482" t="inlineStr">
        <is>
          <t>FIXED</t>
        </is>
      </c>
      <c r="F1482" t="n">
        <v>1000</v>
      </c>
      <c r="G1482" t="inlineStr">
        <is>
          <t>USD</t>
        </is>
      </c>
      <c r="I1482" t="inlineStr">
        <is>
          <t>Kilogram</t>
        </is>
      </c>
      <c r="J1482" t="n">
        <v>100</v>
      </c>
      <c r="M1482" t="n">
        <v>0</v>
      </c>
      <c r="N1482" t="n">
        <v>0</v>
      </c>
      <c r="Q1482" t="inlineStr">
        <is>
          <t>3eaf88c3-e6bd-4603-88fb-2b17064bb155</t>
        </is>
      </c>
      <c r="R1482" t="inlineStr">
        <is>
          <t>Articles of iron or steel</t>
        </is>
      </c>
      <c r="S1482" t="inlineStr">
        <is>
          <t>6f5bb5f9-9231-495e-af76-e6add29c2a95</t>
        </is>
      </c>
      <c r="T1482" t="inlineStr">
        <is>
          <t>Tube or pipe fittings (for example, couplings, elbows, sleeves), of iron or steel</t>
        </is>
      </c>
      <c r="U1482" t="inlineStr">
        <is>
          <t>425e1b3c-8a91-412d-86e6-25a7ec2b3baf</t>
        </is>
      </c>
      <c r="V1482" t="inlineStr">
        <is>
          <t>METAL AIDS INDIA</t>
        </is>
      </c>
      <c r="W1482" t="inlineStr">
        <is>
          <t>0394025130</t>
        </is>
      </c>
      <c r="X1482" t="n">
        <v>0</v>
      </c>
      <c r="Y1482" t="n">
        <v>0</v>
      </c>
      <c r="Z1482" t="n">
        <v>73072300</v>
      </c>
      <c r="AA1482" t="inlineStr">
        <is>
          <t>BUTT WELDING FITTINGS</t>
        </is>
      </c>
      <c r="AB1482" t="inlineStr">
        <is>
          <t>http://indiausatrade.mea.gov.in/api/public/image/stream?key=products%2F20260520T081915Z-165099-df34d18c-super%20duplex%20tee-cropped.jpg</t>
        </is>
      </c>
      <c r="AC1482" t="inlineStr">
        <is>
          <t>2026-05-20T08:19:15.059Z</t>
        </is>
      </c>
    </row>
    <row r="1483">
      <c r="A1483" t="inlineStr">
        <is>
          <t>34590b4c-435d-43e7-ae24-ebefa5717b9e</t>
        </is>
      </c>
      <c r="B1483" t="inlineStr">
        <is>
          <t>MONEL 400 ELBOW</t>
        </is>
      </c>
      <c r="C1483" t="inlineStr">
        <is>
          <t>33</t>
        </is>
      </c>
      <c r="E1483" t="inlineStr">
        <is>
          <t>FIXED</t>
        </is>
      </c>
      <c r="F1483" t="n">
        <v>1000</v>
      </c>
      <c r="G1483" t="inlineStr">
        <is>
          <t>USD</t>
        </is>
      </c>
      <c r="I1483" t="inlineStr">
        <is>
          <t>Kilogram</t>
        </is>
      </c>
      <c r="J1483" t="n">
        <v>100</v>
      </c>
      <c r="M1483" t="n">
        <v>0</v>
      </c>
      <c r="N1483" t="n">
        <v>0</v>
      </c>
      <c r="Q1483" t="inlineStr">
        <is>
          <t>3eaf88c3-e6bd-4603-88fb-2b17064bb155</t>
        </is>
      </c>
      <c r="R1483" t="inlineStr">
        <is>
          <t>Articles of iron or steel</t>
        </is>
      </c>
      <c r="S1483" t="inlineStr">
        <is>
          <t>6f5bb5f9-9231-495e-af76-e6add29c2a95</t>
        </is>
      </c>
      <c r="T1483" t="inlineStr">
        <is>
          <t>Tube or pipe fittings (for example, couplings, elbows, sleeves), of iron or steel</t>
        </is>
      </c>
      <c r="U1483" t="inlineStr">
        <is>
          <t>425e1b3c-8a91-412d-86e6-25a7ec2b3baf</t>
        </is>
      </c>
      <c r="V1483" t="inlineStr">
        <is>
          <t>METAL AIDS INDIA</t>
        </is>
      </c>
      <c r="W1483" t="inlineStr">
        <is>
          <t>0394025130</t>
        </is>
      </c>
      <c r="X1483" t="n">
        <v>0</v>
      </c>
      <c r="Y1483" t="n">
        <v>0</v>
      </c>
      <c r="Z1483" t="n">
        <v>73079290</v>
      </c>
      <c r="AA1483" t="inlineStr">
        <is>
          <t>OTHER</t>
        </is>
      </c>
      <c r="AB1483" t="inlineStr">
        <is>
          <t>http://indiausatrade.mea.gov.in/api/public/image/stream?key=products%2F20260521T063520Z-943848-9ff43b94-monel%20400%20elbow-cropped.jpg</t>
        </is>
      </c>
      <c r="AC1483" t="inlineStr">
        <is>
          <t>2026-05-21T06:35:20.229Z</t>
        </is>
      </c>
    </row>
    <row r="1484">
      <c r="A1484" t="inlineStr">
        <is>
          <t>6bba2538-609b-4c28-b026-7700bddf1495</t>
        </is>
      </c>
      <c r="B1484" t="inlineStr">
        <is>
          <t>SUPER DUPLEX ELBOW</t>
        </is>
      </c>
      <c r="C1484" t="inlineStr">
        <is>
          <t>34</t>
        </is>
      </c>
      <c r="E1484" t="inlineStr">
        <is>
          <t>FIXED</t>
        </is>
      </c>
      <c r="F1484" t="n">
        <v>1000</v>
      </c>
      <c r="G1484" t="inlineStr">
        <is>
          <t>USD</t>
        </is>
      </c>
      <c r="I1484" t="inlineStr">
        <is>
          <t>Kilogram</t>
        </is>
      </c>
      <c r="J1484" t="n">
        <v>100</v>
      </c>
      <c r="M1484" t="n">
        <v>0</v>
      </c>
      <c r="N1484" t="n">
        <v>0</v>
      </c>
      <c r="Q1484" t="inlineStr">
        <is>
          <t>3eaf88c3-e6bd-4603-88fb-2b17064bb155</t>
        </is>
      </c>
      <c r="R1484" t="inlineStr">
        <is>
          <t>Articles of iron or steel</t>
        </is>
      </c>
      <c r="S1484" t="inlineStr">
        <is>
          <t>6f5bb5f9-9231-495e-af76-e6add29c2a95</t>
        </is>
      </c>
      <c r="T1484" t="inlineStr">
        <is>
          <t>Tube or pipe fittings (for example, couplings, elbows, sleeves), of iron or steel</t>
        </is>
      </c>
      <c r="U1484" t="inlineStr">
        <is>
          <t>425e1b3c-8a91-412d-86e6-25a7ec2b3baf</t>
        </is>
      </c>
      <c r="V1484" t="inlineStr">
        <is>
          <t>METAL AIDS INDIA</t>
        </is>
      </c>
      <c r="W1484" t="inlineStr">
        <is>
          <t>0394025130</t>
        </is>
      </c>
      <c r="X1484" t="n">
        <v>0</v>
      </c>
      <c r="Y1484" t="n">
        <v>0</v>
      </c>
      <c r="Z1484" t="n">
        <v>73072300</v>
      </c>
      <c r="AA1484" t="inlineStr">
        <is>
          <t>BUTT WELDING FITTINGS</t>
        </is>
      </c>
      <c r="AB1484" t="inlineStr">
        <is>
          <t>http://indiausatrade.mea.gov.in/api/public/image/stream?key=products%2F20260521T063915Z-592033-710045fb-super%20duplex%20elbow-cropped.jpg</t>
        </is>
      </c>
      <c r="AC1484" t="inlineStr">
        <is>
          <t>2026-05-21T06:39:15.139Z</t>
        </is>
      </c>
    </row>
    <row r="1485">
      <c r="A1485" t="inlineStr">
        <is>
          <t>6cdc9b15-1649-4a37-81f1-4af3643b2b1b</t>
        </is>
      </c>
      <c r="B1485" t="inlineStr">
        <is>
          <t>SS 310 STAINLESS STEEL BUTT WELD FITTING</t>
        </is>
      </c>
      <c r="C1485" t="inlineStr">
        <is>
          <t>35</t>
        </is>
      </c>
      <c r="E1485" t="inlineStr">
        <is>
          <t>FIXED</t>
        </is>
      </c>
      <c r="F1485" t="n">
        <v>1000</v>
      </c>
      <c r="G1485" t="inlineStr">
        <is>
          <t>USD</t>
        </is>
      </c>
      <c r="I1485" t="inlineStr">
        <is>
          <t>Kilogram</t>
        </is>
      </c>
      <c r="J1485" t="n">
        <v>100</v>
      </c>
      <c r="M1485" t="n">
        <v>0</v>
      </c>
      <c r="N1485" t="n">
        <v>0</v>
      </c>
      <c r="Q1485" t="inlineStr">
        <is>
          <t>3eaf88c3-e6bd-4603-88fb-2b17064bb155</t>
        </is>
      </c>
      <c r="R1485" t="inlineStr">
        <is>
          <t>Articles of iron or steel</t>
        </is>
      </c>
      <c r="S1485" t="inlineStr">
        <is>
          <t>6f5bb5f9-9231-495e-af76-e6add29c2a95</t>
        </is>
      </c>
      <c r="T1485" t="inlineStr">
        <is>
          <t>Tube or pipe fittings (for example, couplings, elbows, sleeves), of iron or steel</t>
        </is>
      </c>
      <c r="U1485" t="inlineStr">
        <is>
          <t>425e1b3c-8a91-412d-86e6-25a7ec2b3baf</t>
        </is>
      </c>
      <c r="V1485" t="inlineStr">
        <is>
          <t>METAL AIDS INDIA</t>
        </is>
      </c>
      <c r="W1485" t="inlineStr">
        <is>
          <t>0394025130</t>
        </is>
      </c>
      <c r="X1485" t="n">
        <v>0</v>
      </c>
      <c r="Y1485" t="n">
        <v>0</v>
      </c>
      <c r="Z1485" t="n">
        <v>73072300</v>
      </c>
      <c r="AA1485" t="inlineStr">
        <is>
          <t>BUTT WELDING FITTINGS</t>
        </is>
      </c>
      <c r="AB1485" t="inlineStr">
        <is>
          <t>http://indiausatrade.mea.gov.in/api/public/image/stream?key=products%2F20260521T064456Z-430307-085fe45a-310%20butt%20weld%20fitting-cropped.jpg</t>
        </is>
      </c>
      <c r="AC1485" t="inlineStr">
        <is>
          <t>2026-05-21T06:44:56.713Z</t>
        </is>
      </c>
    </row>
    <row r="1486">
      <c r="A1486" t="inlineStr">
        <is>
          <t>5686939b-216e-4f99-a91e-10a0be5680eb</t>
        </is>
      </c>
      <c r="B1486" t="inlineStr">
        <is>
          <t>SS 304 STAINLESS STEEL BUTT WELD</t>
        </is>
      </c>
      <c r="C1486" t="inlineStr">
        <is>
          <t>36</t>
        </is>
      </c>
      <c r="E1486" t="inlineStr">
        <is>
          <t>FIXED</t>
        </is>
      </c>
      <c r="F1486" t="n">
        <v>1000</v>
      </c>
      <c r="G1486" t="inlineStr">
        <is>
          <t>USD</t>
        </is>
      </c>
      <c r="I1486" t="inlineStr">
        <is>
          <t>Kilogram</t>
        </is>
      </c>
      <c r="J1486" t="n">
        <v>100</v>
      </c>
      <c r="M1486" t="n">
        <v>0</v>
      </c>
      <c r="N1486" t="n">
        <v>0</v>
      </c>
      <c r="Q1486" t="inlineStr">
        <is>
          <t>3eaf88c3-e6bd-4603-88fb-2b17064bb155</t>
        </is>
      </c>
      <c r="R1486" t="inlineStr">
        <is>
          <t>Articles of iron or steel</t>
        </is>
      </c>
      <c r="S1486" t="inlineStr">
        <is>
          <t>6f5bb5f9-9231-495e-af76-e6add29c2a95</t>
        </is>
      </c>
      <c r="T1486" t="inlineStr">
        <is>
          <t>Tube or pipe fittings (for example, couplings, elbows, sleeves), of iron or steel</t>
        </is>
      </c>
      <c r="U1486" t="inlineStr">
        <is>
          <t>425e1b3c-8a91-412d-86e6-25a7ec2b3baf</t>
        </is>
      </c>
      <c r="V1486" t="inlineStr">
        <is>
          <t>METAL AIDS INDIA</t>
        </is>
      </c>
      <c r="W1486" t="inlineStr">
        <is>
          <t>0394025130</t>
        </is>
      </c>
      <c r="X1486" t="n">
        <v>0</v>
      </c>
      <c r="Y1486" t="n">
        <v>0</v>
      </c>
      <c r="Z1486" t="n">
        <v>73072300</v>
      </c>
      <c r="AA1486" t="inlineStr">
        <is>
          <t>BUTT WELDING FITTINGS</t>
        </is>
      </c>
      <c r="AB1486" t="inlineStr">
        <is>
          <t>http://indiausatrade.mea.gov.in/api/public/image/stream?key=products%2F20260521T065615Z-277387-7349cd48-304%20butt%20weld%20fitting-cropped.jpg</t>
        </is>
      </c>
      <c r="AC1486" t="inlineStr">
        <is>
          <t>2026-05-21T06:56:15.691Z</t>
        </is>
      </c>
    </row>
    <row r="1487">
      <c r="A1487" t="inlineStr">
        <is>
          <t>1857255a-54db-4432-9ec8-2ada884494a2</t>
        </is>
      </c>
      <c r="B1487" t="inlineStr">
        <is>
          <t>HASTELLOY ROUND BAR</t>
        </is>
      </c>
      <c r="C1487" t="inlineStr">
        <is>
          <t>37</t>
        </is>
      </c>
      <c r="E1487" t="inlineStr">
        <is>
          <t>FIXED</t>
        </is>
      </c>
      <c r="F1487" t="n">
        <v>1000</v>
      </c>
      <c r="G1487" t="inlineStr">
        <is>
          <t>USD</t>
        </is>
      </c>
      <c r="I1487" t="inlineStr">
        <is>
          <t>Kilogram</t>
        </is>
      </c>
      <c r="J1487" t="n">
        <v>100</v>
      </c>
      <c r="M1487" t="n">
        <v>0</v>
      </c>
      <c r="N1487" t="n">
        <v>0</v>
      </c>
      <c r="Q1487" t="inlineStr">
        <is>
          <t>ec68d5ca-6eec-4f4c-8b92-a06c5e5b0b8c</t>
        </is>
      </c>
      <c r="R1487" t="inlineStr">
        <is>
          <t>Nickel and articles thereof</t>
        </is>
      </c>
      <c r="S1487" t="inlineStr">
        <is>
          <t>f596ab75-023e-49e3-904b-e5207477d619</t>
        </is>
      </c>
      <c r="T1487" t="inlineStr">
        <is>
          <t>Nickel bars, rods, profiles and wire</t>
        </is>
      </c>
      <c r="U1487" t="inlineStr">
        <is>
          <t>425e1b3c-8a91-412d-86e6-25a7ec2b3baf</t>
        </is>
      </c>
      <c r="V1487" t="inlineStr">
        <is>
          <t>METAL AIDS INDIA</t>
        </is>
      </c>
      <c r="W1487" t="inlineStr">
        <is>
          <t>0394025130</t>
        </is>
      </c>
      <c r="X1487" t="n">
        <v>0</v>
      </c>
      <c r="Y1487" t="n">
        <v>0</v>
      </c>
      <c r="Z1487" t="n">
        <v>75051220</v>
      </c>
      <c r="AA1487" t="inlineStr">
        <is>
          <t>OTHER BARS, RODS AND PROFILES</t>
        </is>
      </c>
      <c r="AB1487" t="inlineStr">
        <is>
          <t>http://indiausatrade.mea.gov.in/api/public/image/stream?key=products%2F20260521T070122Z-129286-953f5948-2205%20DUPLEX%20ROUND%20BAR-cropped.jpg</t>
        </is>
      </c>
      <c r="AC1487" t="inlineStr">
        <is>
          <t>2026-05-21T07:01:22.033Z</t>
        </is>
      </c>
    </row>
    <row r="1488">
      <c r="A1488" t="inlineStr">
        <is>
          <t>bcb9c22d-ccca-401d-a9a7-40f3b50139b2</t>
        </is>
      </c>
      <c r="B1488" t="inlineStr">
        <is>
          <t>MONEL 400 ROUND BAR</t>
        </is>
      </c>
      <c r="C1488" t="inlineStr">
        <is>
          <t>38</t>
        </is>
      </c>
      <c r="E1488" t="inlineStr">
        <is>
          <t>FIXED</t>
        </is>
      </c>
      <c r="F1488" t="n">
        <v>1000</v>
      </c>
      <c r="G1488" t="inlineStr">
        <is>
          <t>USD</t>
        </is>
      </c>
      <c r="I1488" t="inlineStr">
        <is>
          <t>Kilogram</t>
        </is>
      </c>
      <c r="J1488" t="n">
        <v>100</v>
      </c>
      <c r="M1488" t="n">
        <v>0</v>
      </c>
      <c r="N1488" t="n">
        <v>0</v>
      </c>
      <c r="Q1488" t="inlineStr">
        <is>
          <t>ec68d5ca-6eec-4f4c-8b92-a06c5e5b0b8c</t>
        </is>
      </c>
      <c r="R1488" t="inlineStr">
        <is>
          <t>Nickel and articles thereof</t>
        </is>
      </c>
      <c r="S1488" t="inlineStr">
        <is>
          <t>f596ab75-023e-49e3-904b-e5207477d619</t>
        </is>
      </c>
      <c r="T1488" t="inlineStr">
        <is>
          <t>Nickel bars, rods, profiles and wire</t>
        </is>
      </c>
      <c r="U1488" t="inlineStr">
        <is>
          <t>425e1b3c-8a91-412d-86e6-25a7ec2b3baf</t>
        </is>
      </c>
      <c r="V1488" t="inlineStr">
        <is>
          <t>METAL AIDS INDIA</t>
        </is>
      </c>
      <c r="W1488" t="inlineStr">
        <is>
          <t>0394025130</t>
        </is>
      </c>
      <c r="X1488" t="n">
        <v>0</v>
      </c>
      <c r="Y1488" t="n">
        <v>0</v>
      </c>
      <c r="Z1488" t="n">
        <v>75051220</v>
      </c>
      <c r="AA1488" t="inlineStr">
        <is>
          <t>OTHER BARS, RODS AND PROFILES</t>
        </is>
      </c>
      <c r="AB1488" t="inlineStr">
        <is>
          <t>http://indiausatrade.mea.gov.in/api/public/image/stream?key=products%2F20260521T070423Z-529293-eaf2c8bd-monel%20400%20round%20bar-cropped.jpg</t>
        </is>
      </c>
      <c r="AC1488" t="inlineStr">
        <is>
          <t>2026-05-21T07:04:23.196Z</t>
        </is>
      </c>
    </row>
    <row r="1489">
      <c r="A1489" t="inlineStr">
        <is>
          <t>40921fac-8a6d-4b19-99c1-c81cfa0b53cb</t>
        </is>
      </c>
      <c r="B1489" t="inlineStr">
        <is>
          <t>UNS32750 DUPLEX FLANGES</t>
        </is>
      </c>
      <c r="C1489" t="inlineStr">
        <is>
          <t>39</t>
        </is>
      </c>
      <c r="E1489" t="inlineStr">
        <is>
          <t>FIXED</t>
        </is>
      </c>
      <c r="F1489" t="n">
        <v>1000</v>
      </c>
      <c r="G1489" t="inlineStr">
        <is>
          <t>USD</t>
        </is>
      </c>
      <c r="I1489" t="inlineStr">
        <is>
          <t>Kilogram</t>
        </is>
      </c>
      <c r="J1489" t="n">
        <v>100</v>
      </c>
      <c r="M1489" t="n">
        <v>0</v>
      </c>
      <c r="N1489" t="n">
        <v>0</v>
      </c>
      <c r="Q1489" t="inlineStr">
        <is>
          <t>3eaf88c3-e6bd-4603-88fb-2b17064bb155</t>
        </is>
      </c>
      <c r="R1489" t="inlineStr">
        <is>
          <t>Articles of iron or steel</t>
        </is>
      </c>
      <c r="S1489" t="inlineStr">
        <is>
          <t>6f5bb5f9-9231-495e-af76-e6add29c2a95</t>
        </is>
      </c>
      <c r="T1489" t="inlineStr">
        <is>
          <t>Tube or pipe fittings (for example, couplings, elbows, sleeves), of iron or steel</t>
        </is>
      </c>
      <c r="U1489" t="inlineStr">
        <is>
          <t>425e1b3c-8a91-412d-86e6-25a7ec2b3baf</t>
        </is>
      </c>
      <c r="V1489" t="inlineStr">
        <is>
          <t>METAL AIDS INDIA</t>
        </is>
      </c>
      <c r="W1489" t="inlineStr">
        <is>
          <t>0394025130</t>
        </is>
      </c>
      <c r="X1489" t="n">
        <v>0</v>
      </c>
      <c r="Y1489" t="n">
        <v>0</v>
      </c>
      <c r="Z1489" t="n">
        <v>73072100</v>
      </c>
      <c r="AA1489" t="inlineStr">
        <is>
          <t>FLANGES</t>
        </is>
      </c>
      <c r="AB1489" t="inlineStr">
        <is>
          <t>http://indiausatrade.mea.gov.in/api/public/image/stream?key=products%2F20260521T070642Z-966631-40b52e87-uns32750%20duplex%20flanges-cropped.jpg</t>
        </is>
      </c>
      <c r="AC1489" t="inlineStr">
        <is>
          <t>2026-05-21T07:06:42.428Z</t>
        </is>
      </c>
    </row>
    <row r="1490">
      <c r="A1490" t="inlineStr">
        <is>
          <t>842e73fe-c4fc-42bf-8e16-a05ec05acb0c</t>
        </is>
      </c>
      <c r="B1490" t="inlineStr">
        <is>
          <t>SS 440 FLANGES</t>
        </is>
      </c>
      <c r="C1490" t="inlineStr">
        <is>
          <t>40</t>
        </is>
      </c>
      <c r="E1490" t="inlineStr">
        <is>
          <t>FIXED</t>
        </is>
      </c>
      <c r="F1490" t="n">
        <v>1000</v>
      </c>
      <c r="G1490" t="inlineStr">
        <is>
          <t>USD</t>
        </is>
      </c>
      <c r="I1490" t="inlineStr">
        <is>
          <t>Kilogram</t>
        </is>
      </c>
      <c r="J1490" t="n">
        <v>100</v>
      </c>
      <c r="M1490" t="n">
        <v>0</v>
      </c>
      <c r="N1490" t="n">
        <v>0</v>
      </c>
      <c r="Q1490" t="inlineStr">
        <is>
          <t>3eaf88c3-e6bd-4603-88fb-2b17064bb155</t>
        </is>
      </c>
      <c r="R1490" t="inlineStr">
        <is>
          <t>Articles of iron or steel</t>
        </is>
      </c>
      <c r="S1490" t="inlineStr">
        <is>
          <t>6f5bb5f9-9231-495e-af76-e6add29c2a95</t>
        </is>
      </c>
      <c r="T1490" t="inlineStr">
        <is>
          <t>Tube or pipe fittings (for example, couplings, elbows, sleeves), of iron or steel</t>
        </is>
      </c>
      <c r="U1490" t="inlineStr">
        <is>
          <t>425e1b3c-8a91-412d-86e6-25a7ec2b3baf</t>
        </is>
      </c>
      <c r="V1490" t="inlineStr">
        <is>
          <t>METAL AIDS INDIA</t>
        </is>
      </c>
      <c r="W1490" t="inlineStr">
        <is>
          <t>0394025130</t>
        </is>
      </c>
      <c r="X1490" t="n">
        <v>0</v>
      </c>
      <c r="Y1490" t="n">
        <v>0</v>
      </c>
      <c r="Z1490" t="n">
        <v>73072100</v>
      </c>
      <c r="AA1490" t="inlineStr">
        <is>
          <t>FLANGES</t>
        </is>
      </c>
      <c r="AB1490" t="inlineStr">
        <is>
          <t>http://indiausatrade.mea.gov.in/api/public/image/stream?key=products%2F20260521T072858Z-184678-98d31ad0-ss%20440%20flanges-cropped.jpg</t>
        </is>
      </c>
      <c r="AC1490" t="inlineStr">
        <is>
          <t>2026-05-21T07:28:58.698Z</t>
        </is>
      </c>
    </row>
    <row r="1491">
      <c r="A1491" t="inlineStr">
        <is>
          <t>242465ff-8cab-4925-bfbf-6001eec095e9</t>
        </is>
      </c>
      <c r="B1491" t="inlineStr">
        <is>
          <t>HASTELLOY B2 TEE</t>
        </is>
      </c>
      <c r="C1491" t="inlineStr">
        <is>
          <t>44</t>
        </is>
      </c>
      <c r="E1491" t="inlineStr">
        <is>
          <t>FIXED</t>
        </is>
      </c>
      <c r="F1491" t="n">
        <v>1000</v>
      </c>
      <c r="G1491" t="inlineStr">
        <is>
          <t>USD</t>
        </is>
      </c>
      <c r="I1491" t="inlineStr">
        <is>
          <t>Kilogram</t>
        </is>
      </c>
      <c r="J1491" t="n">
        <v>100</v>
      </c>
      <c r="M1491" t="n">
        <v>0</v>
      </c>
      <c r="N1491" t="n">
        <v>0</v>
      </c>
      <c r="Q1491" t="inlineStr">
        <is>
          <t>ec68d5ca-6eec-4f4c-8b92-a06c5e5b0b8c</t>
        </is>
      </c>
      <c r="R1491" t="inlineStr">
        <is>
          <t>Nickel and articles thereof</t>
        </is>
      </c>
      <c r="S1491" t="inlineStr">
        <is>
          <t>49f8fe40-0d25-4428-a0dc-91a4e04159cd</t>
        </is>
      </c>
      <c r="T1491" t="inlineStr">
        <is>
          <t>Nickel tubes, pipes and tube or pipe fittings (for example, couplings, elbows, sleeves)</t>
        </is>
      </c>
      <c r="U1491" t="inlineStr">
        <is>
          <t>425e1b3c-8a91-412d-86e6-25a7ec2b3baf</t>
        </is>
      </c>
      <c r="V1491" t="inlineStr">
        <is>
          <t>METAL AIDS INDIA</t>
        </is>
      </c>
      <c r="W1491" t="inlineStr">
        <is>
          <t>0394025130</t>
        </is>
      </c>
      <c r="X1491" t="n">
        <v>0</v>
      </c>
      <c r="Y1491" t="n">
        <v>0</v>
      </c>
      <c r="Z1491" t="n">
        <v>75072000</v>
      </c>
      <c r="AA1491" t="inlineStr">
        <is>
          <t>TUBE OR PIPE FITTINGS</t>
        </is>
      </c>
      <c r="AB1491" t="inlineStr">
        <is>
          <t>http://indiausatrade.mea.gov.in/api/public/image/stream?key=products%2F20260521T120017Z-137563-41d8210c-hastelloy%20b2%20tee-cropped.jpg</t>
        </is>
      </c>
      <c r="AC1491" t="inlineStr">
        <is>
          <t>2026-05-21T12:00:17.084Z</t>
        </is>
      </c>
    </row>
    <row r="1492">
      <c r="A1492" t="inlineStr">
        <is>
          <t>d8cb3c5b-e3a9-45cf-88af-59071afcb096</t>
        </is>
      </c>
      <c r="B1492" t="inlineStr">
        <is>
          <t>HASTELLOY X ELBOW</t>
        </is>
      </c>
      <c r="C1492" t="inlineStr">
        <is>
          <t>27</t>
        </is>
      </c>
      <c r="E1492" t="inlineStr">
        <is>
          <t>FIXED</t>
        </is>
      </c>
      <c r="F1492" t="n">
        <v>1000</v>
      </c>
      <c r="G1492" t="inlineStr">
        <is>
          <t>USD</t>
        </is>
      </c>
      <c r="I1492" t="inlineStr">
        <is>
          <t>Kilogram</t>
        </is>
      </c>
      <c r="J1492" t="n">
        <v>100</v>
      </c>
      <c r="M1492" t="n">
        <v>0</v>
      </c>
      <c r="N1492" t="n">
        <v>0</v>
      </c>
      <c r="Q1492" t="inlineStr">
        <is>
          <t>ec68d5ca-6eec-4f4c-8b92-a06c5e5b0b8c</t>
        </is>
      </c>
      <c r="R1492" t="inlineStr">
        <is>
          <t>Nickel and articles thereof</t>
        </is>
      </c>
      <c r="S1492" t="inlineStr">
        <is>
          <t>49f8fe40-0d25-4428-a0dc-91a4e04159cd</t>
        </is>
      </c>
      <c r="T1492" t="inlineStr">
        <is>
          <t>Nickel tubes, pipes and tube or pipe fittings (for example, couplings, elbows, sleeves)</t>
        </is>
      </c>
      <c r="U1492" t="inlineStr">
        <is>
          <t>425e1b3c-8a91-412d-86e6-25a7ec2b3baf</t>
        </is>
      </c>
      <c r="V1492" t="inlineStr">
        <is>
          <t>METAL AIDS INDIA</t>
        </is>
      </c>
      <c r="W1492" t="inlineStr">
        <is>
          <t>0394025130</t>
        </is>
      </c>
      <c r="X1492" t="n">
        <v>0</v>
      </c>
      <c r="Y1492" t="n">
        <v>0</v>
      </c>
      <c r="Z1492" t="n">
        <v>75071200</v>
      </c>
      <c r="AA1492" t="inlineStr">
        <is>
          <t>OF NICKEL ALLOYS</t>
        </is>
      </c>
      <c r="AB1492" t="inlineStr">
        <is>
          <t>http://indiausatrade.mea.gov.in/api/public/image/stream?key=products%2F20260520T111919Z-222149-ac05d6e0-hastelloy%20x%20elbow-cropped.jpg</t>
        </is>
      </c>
      <c r="AC1492" t="inlineStr">
        <is>
          <t>2026-05-20T11:19:19.561Z</t>
        </is>
      </c>
    </row>
    <row r="1493">
      <c r="A1493" t="inlineStr">
        <is>
          <t>70ee7dcb-5cda-45b5-ae67-eda06de2e28e</t>
        </is>
      </c>
      <c r="B1493" t="inlineStr">
        <is>
          <t>HASTELLOY B2 ELBOW</t>
        </is>
      </c>
      <c r="C1493" t="inlineStr">
        <is>
          <t>28</t>
        </is>
      </c>
      <c r="E1493" t="inlineStr">
        <is>
          <t>FIXED</t>
        </is>
      </c>
      <c r="F1493" t="n">
        <v>1000</v>
      </c>
      <c r="G1493" t="inlineStr">
        <is>
          <t>USD</t>
        </is>
      </c>
      <c r="I1493" t="inlineStr">
        <is>
          <t>Kilogram</t>
        </is>
      </c>
      <c r="J1493" t="n">
        <v>100</v>
      </c>
      <c r="M1493" t="n">
        <v>0</v>
      </c>
      <c r="N1493" t="n">
        <v>0</v>
      </c>
      <c r="Q1493" t="inlineStr">
        <is>
          <t>ec68d5ca-6eec-4f4c-8b92-a06c5e5b0b8c</t>
        </is>
      </c>
      <c r="R1493" t="inlineStr">
        <is>
          <t>Nickel and articles thereof</t>
        </is>
      </c>
      <c r="S1493" t="inlineStr">
        <is>
          <t>49f8fe40-0d25-4428-a0dc-91a4e04159cd</t>
        </is>
      </c>
      <c r="T1493" t="inlineStr">
        <is>
          <t>Nickel tubes, pipes and tube or pipe fittings (for example, couplings, elbows, sleeves)</t>
        </is>
      </c>
      <c r="U1493" t="inlineStr">
        <is>
          <t>425e1b3c-8a91-412d-86e6-25a7ec2b3baf</t>
        </is>
      </c>
      <c r="V1493" t="inlineStr">
        <is>
          <t>METAL AIDS INDIA</t>
        </is>
      </c>
      <c r="W1493" t="inlineStr">
        <is>
          <t>0394025130</t>
        </is>
      </c>
      <c r="X1493" t="n">
        <v>0</v>
      </c>
      <c r="Y1493" t="n">
        <v>0</v>
      </c>
      <c r="Z1493" t="n">
        <v>75072000</v>
      </c>
      <c r="AA1493" t="inlineStr">
        <is>
          <t>TUBE OR PIPE FITTINGS</t>
        </is>
      </c>
      <c r="AB1493" t="inlineStr">
        <is>
          <t>http://indiausatrade.mea.gov.in/api/public/image/stream?key=products%2F20260520T112224Z-259778-d9f1750d-hastelloy%20b2%20elbow-cropped.jpg</t>
        </is>
      </c>
      <c r="AC1493" t="inlineStr">
        <is>
          <t>2026-05-20T11:22:24.031Z</t>
        </is>
      </c>
    </row>
    <row r="1494">
      <c r="A1494" t="inlineStr">
        <is>
          <t>8c7f7594-874f-45a5-87b9-2121e999a8bf</t>
        </is>
      </c>
      <c r="B1494" t="inlineStr">
        <is>
          <t>INCONEL X - 750 ELBOW</t>
        </is>
      </c>
      <c r="C1494" t="inlineStr">
        <is>
          <t>29</t>
        </is>
      </c>
      <c r="E1494" t="inlineStr">
        <is>
          <t>FIXED</t>
        </is>
      </c>
      <c r="F1494" t="n">
        <v>1000</v>
      </c>
      <c r="G1494" t="inlineStr">
        <is>
          <t>USD</t>
        </is>
      </c>
      <c r="J1494" t="n">
        <v>100</v>
      </c>
      <c r="M1494" t="n">
        <v>0</v>
      </c>
      <c r="N1494" t="n">
        <v>0</v>
      </c>
      <c r="Q1494" t="inlineStr">
        <is>
          <t>ec68d5ca-6eec-4f4c-8b92-a06c5e5b0b8c</t>
        </is>
      </c>
      <c r="R1494" t="inlineStr">
        <is>
          <t>Nickel and articles thereof</t>
        </is>
      </c>
      <c r="S1494" t="inlineStr">
        <is>
          <t>49f8fe40-0d25-4428-a0dc-91a4e04159cd</t>
        </is>
      </c>
      <c r="T1494" t="inlineStr">
        <is>
          <t>Nickel tubes, pipes and tube or pipe fittings (for example, couplings, elbows, sleeves)</t>
        </is>
      </c>
      <c r="U1494" t="inlineStr">
        <is>
          <t>425e1b3c-8a91-412d-86e6-25a7ec2b3baf</t>
        </is>
      </c>
      <c r="V1494" t="inlineStr">
        <is>
          <t>METAL AIDS INDIA</t>
        </is>
      </c>
      <c r="W1494" t="inlineStr">
        <is>
          <t>0394025130</t>
        </is>
      </c>
      <c r="X1494" t="n">
        <v>0</v>
      </c>
      <c r="Y1494" t="n">
        <v>0</v>
      </c>
      <c r="Z1494" t="n">
        <v>75072000</v>
      </c>
      <c r="AA1494" t="inlineStr">
        <is>
          <t>TUBE OR PIPE FITTINGS</t>
        </is>
      </c>
      <c r="AB1494" t="inlineStr">
        <is>
          <t>http://indiausatrade.mea.gov.in/api/public/image/stream?key=products%2F20260520T112451Z-160299-676ded49-inconel%20x750%20elbow-cropped.jpg</t>
        </is>
      </c>
      <c r="AC1494" t="inlineStr">
        <is>
          <t>2026-05-20T11:24:51.009Z</t>
        </is>
      </c>
    </row>
    <row r="1495">
      <c r="A1495" t="inlineStr">
        <is>
          <t>baa49920-8e54-44e3-bb15-c76c371193a6</t>
        </is>
      </c>
      <c r="B1495" t="inlineStr">
        <is>
          <t>INCONEL 601 TEE</t>
        </is>
      </c>
      <c r="C1495" t="inlineStr">
        <is>
          <t>41</t>
        </is>
      </c>
      <c r="E1495" t="inlineStr">
        <is>
          <t>FIXED</t>
        </is>
      </c>
      <c r="F1495" t="n">
        <v>1000</v>
      </c>
      <c r="G1495" t="inlineStr">
        <is>
          <t>USD</t>
        </is>
      </c>
      <c r="I1495" t="inlineStr">
        <is>
          <t>Kilogram</t>
        </is>
      </c>
      <c r="J1495" t="n">
        <v>100</v>
      </c>
      <c r="M1495" t="n">
        <v>0</v>
      </c>
      <c r="N1495" t="n">
        <v>0</v>
      </c>
      <c r="Q1495" t="inlineStr">
        <is>
          <t>ec68d5ca-6eec-4f4c-8b92-a06c5e5b0b8c</t>
        </is>
      </c>
      <c r="R1495" t="inlineStr">
        <is>
          <t>Nickel and articles thereof</t>
        </is>
      </c>
      <c r="S1495" t="inlineStr">
        <is>
          <t>49f8fe40-0d25-4428-a0dc-91a4e04159cd</t>
        </is>
      </c>
      <c r="T1495" t="inlineStr">
        <is>
          <t>Nickel tubes, pipes and tube or pipe fittings (for example, couplings, elbows, sleeves)</t>
        </is>
      </c>
      <c r="U1495" t="inlineStr">
        <is>
          <t>425e1b3c-8a91-412d-86e6-25a7ec2b3baf</t>
        </is>
      </c>
      <c r="V1495" t="inlineStr">
        <is>
          <t>METAL AIDS INDIA</t>
        </is>
      </c>
      <c r="W1495" t="inlineStr">
        <is>
          <t>0394025130</t>
        </is>
      </c>
      <c r="X1495" t="n">
        <v>0</v>
      </c>
      <c r="Y1495" t="n">
        <v>0</v>
      </c>
      <c r="Z1495" t="n">
        <v>75071200</v>
      </c>
      <c r="AA1495" t="inlineStr">
        <is>
          <t>OF NICKEL ALLOYS</t>
        </is>
      </c>
      <c r="AB1495" t="inlineStr">
        <is>
          <t>http://indiausatrade.mea.gov.in/api/public/image/stream?key=products%2F20260521T080051Z-733057-b5829e99-inconel%20601%20tee-cropped.jpg</t>
        </is>
      </c>
      <c r="AC1495" t="inlineStr">
        <is>
          <t>2026-05-21T08:00:51.282Z</t>
        </is>
      </c>
    </row>
    <row r="1496">
      <c r="A1496" t="inlineStr">
        <is>
          <t>4d07bda3-82d2-4f32-b061-a82a4b25bec6</t>
        </is>
      </c>
      <c r="B1496" t="inlineStr">
        <is>
          <t>INCONEL 825 ELBOW</t>
        </is>
      </c>
      <c r="C1496" t="inlineStr">
        <is>
          <t>30</t>
        </is>
      </c>
      <c r="E1496" t="inlineStr">
        <is>
          <t>FIXED</t>
        </is>
      </c>
      <c r="F1496" t="n">
        <v>1000</v>
      </c>
      <c r="G1496" t="inlineStr">
        <is>
          <t>USD</t>
        </is>
      </c>
      <c r="J1496" t="n">
        <v>100</v>
      </c>
      <c r="M1496" t="n">
        <v>0</v>
      </c>
      <c r="N1496" t="n">
        <v>0</v>
      </c>
      <c r="Q1496" t="inlineStr">
        <is>
          <t>ec68d5ca-6eec-4f4c-8b92-a06c5e5b0b8c</t>
        </is>
      </c>
      <c r="R1496" t="inlineStr">
        <is>
          <t>Nickel and articles thereof</t>
        </is>
      </c>
      <c r="S1496" t="inlineStr">
        <is>
          <t>49f8fe40-0d25-4428-a0dc-91a4e04159cd</t>
        </is>
      </c>
      <c r="T1496" t="inlineStr">
        <is>
          <t>Nickel tubes, pipes and tube or pipe fittings (for example, couplings, elbows, sleeves)</t>
        </is>
      </c>
      <c r="U1496" t="inlineStr">
        <is>
          <t>425e1b3c-8a91-412d-86e6-25a7ec2b3baf</t>
        </is>
      </c>
      <c r="V1496" t="inlineStr">
        <is>
          <t>METAL AIDS INDIA</t>
        </is>
      </c>
      <c r="W1496" t="inlineStr">
        <is>
          <t>0394025130</t>
        </is>
      </c>
      <c r="X1496" t="n">
        <v>0</v>
      </c>
      <c r="Y1496" t="n">
        <v>0</v>
      </c>
      <c r="Z1496" t="n">
        <v>75072000</v>
      </c>
      <c r="AA1496" t="inlineStr">
        <is>
          <t>TUBE OR PIPE FITTINGS</t>
        </is>
      </c>
      <c r="AB1496" t="inlineStr">
        <is>
          <t>http://indiausatrade.mea.gov.in/api/public/image/stream?key=products%2F20260520T113549Z-201399-99bebb2b-inconel%20825%20elbow-cropped.jpg</t>
        </is>
      </c>
      <c r="AC1496" t="inlineStr">
        <is>
          <t>2026-05-20T11:35:49.911Z</t>
        </is>
      </c>
    </row>
    <row r="1497">
      <c r="A1497" t="inlineStr">
        <is>
          <t>3c9e1b2f-8d50-4e68-9460-cb1f4ef82f71</t>
        </is>
      </c>
      <c r="B1497" t="inlineStr">
        <is>
          <t>DUPLEX THREADED FITTING</t>
        </is>
      </c>
      <c r="C1497" t="inlineStr">
        <is>
          <t>42</t>
        </is>
      </c>
      <c r="E1497" t="inlineStr">
        <is>
          <t>FIXED</t>
        </is>
      </c>
      <c r="F1497" t="n">
        <v>1000</v>
      </c>
      <c r="G1497" t="inlineStr">
        <is>
          <t>USD</t>
        </is>
      </c>
      <c r="I1497" t="inlineStr">
        <is>
          <t>Kilogram</t>
        </is>
      </c>
      <c r="J1497" t="n">
        <v>100</v>
      </c>
      <c r="M1497" t="n">
        <v>0</v>
      </c>
      <c r="N1497" t="n">
        <v>0</v>
      </c>
      <c r="Q1497" t="inlineStr">
        <is>
          <t>3eaf88c3-e6bd-4603-88fb-2b17064bb155</t>
        </is>
      </c>
      <c r="R1497" t="inlineStr">
        <is>
          <t>Articles of iron or steel</t>
        </is>
      </c>
      <c r="S1497" t="inlineStr">
        <is>
          <t>6f5bb5f9-9231-495e-af76-e6add29c2a95</t>
        </is>
      </c>
      <c r="T1497" t="inlineStr">
        <is>
          <t>Tube or pipe fittings (for example, couplings, elbows, sleeves), of iron or steel</t>
        </is>
      </c>
      <c r="U1497" t="inlineStr">
        <is>
          <t>425e1b3c-8a91-412d-86e6-25a7ec2b3baf</t>
        </is>
      </c>
      <c r="V1497" t="inlineStr">
        <is>
          <t>METAL AIDS INDIA</t>
        </is>
      </c>
      <c r="W1497" t="inlineStr">
        <is>
          <t>0394025130</t>
        </is>
      </c>
      <c r="X1497" t="n">
        <v>0</v>
      </c>
      <c r="Y1497" t="n">
        <v>0</v>
      </c>
      <c r="Z1497" t="n">
        <v>73072900</v>
      </c>
      <c r="AA1497" t="inlineStr">
        <is>
          <t>OTHER</t>
        </is>
      </c>
      <c r="AB1497" t="inlineStr">
        <is>
          <t>http://indiausatrade.mea.gov.in/api/public/image/stream?key=products%2F20260521T082214Z-920728-33ef32ba-duplex%20threeded%20fitting-cropped.jpg</t>
        </is>
      </c>
      <c r="AC1497" t="inlineStr">
        <is>
          <t>2026-05-21T08:22:14.575Z</t>
        </is>
      </c>
    </row>
    <row r="1498">
      <c r="A1498" t="inlineStr">
        <is>
          <t>21b05e2a-c8f0-4292-9384-0dcf793b6a6c</t>
        </is>
      </c>
      <c r="B1498" t="inlineStr">
        <is>
          <t>Nickel alloys pipe</t>
        </is>
      </c>
      <c r="C1498" t="inlineStr">
        <is>
          <t>43</t>
        </is>
      </c>
      <c r="E1498" t="inlineStr">
        <is>
          <t>FIXED</t>
        </is>
      </c>
      <c r="F1498" t="n">
        <v>1000</v>
      </c>
      <c r="G1498" t="inlineStr">
        <is>
          <t>USD</t>
        </is>
      </c>
      <c r="I1498" t="inlineStr">
        <is>
          <t>Kilogram</t>
        </is>
      </c>
      <c r="J1498" t="n">
        <v>100</v>
      </c>
      <c r="M1498" t="n">
        <v>0</v>
      </c>
      <c r="N1498" t="n">
        <v>0</v>
      </c>
      <c r="Q1498" t="inlineStr">
        <is>
          <t>ec68d5ca-6eec-4f4c-8b92-a06c5e5b0b8c</t>
        </is>
      </c>
      <c r="R1498" t="inlineStr">
        <is>
          <t>Nickel and articles thereof</t>
        </is>
      </c>
      <c r="S1498" t="inlineStr">
        <is>
          <t>49f8fe40-0d25-4428-a0dc-91a4e04159cd</t>
        </is>
      </c>
      <c r="T1498" t="inlineStr">
        <is>
          <t>Nickel tubes, pipes and tube or pipe fittings (for example, couplings, elbows, sleeves)</t>
        </is>
      </c>
      <c r="U1498" t="inlineStr">
        <is>
          <t>425e1b3c-8a91-412d-86e6-25a7ec2b3baf</t>
        </is>
      </c>
      <c r="V1498" t="inlineStr">
        <is>
          <t>METAL AIDS INDIA</t>
        </is>
      </c>
      <c r="W1498" t="inlineStr">
        <is>
          <t>0394025130</t>
        </is>
      </c>
      <c r="X1498" t="n">
        <v>0</v>
      </c>
      <c r="Y1498" t="n">
        <v>0</v>
      </c>
      <c r="Z1498" t="n">
        <v>75071200</v>
      </c>
      <c r="AA1498" t="inlineStr">
        <is>
          <t>OF NICKEL ALLOYS</t>
        </is>
      </c>
      <c r="AB1498" t="inlineStr">
        <is>
          <t>http://indiausatrade.mea.gov.in/api/public/image/stream?key=products%2F20260521T082515Z-805996-73f21fb0-nickel%20alloy%20pipe-cropped.jpg</t>
        </is>
      </c>
      <c r="AC1498" t="inlineStr">
        <is>
          <t>2026-05-21T08:25:15.809Z</t>
        </is>
      </c>
    </row>
    <row r="1499">
      <c r="A1499" t="inlineStr">
        <is>
          <t>42ca61a7-0c01-4b30-9f6a-43243d77ad89</t>
        </is>
      </c>
      <c r="B1499" t="inlineStr">
        <is>
          <t>INCONEL 825 SOCKET WELD FITTING</t>
        </is>
      </c>
      <c r="C1499" t="inlineStr">
        <is>
          <t>24</t>
        </is>
      </c>
      <c r="E1499" t="inlineStr">
        <is>
          <t>FIXED</t>
        </is>
      </c>
      <c r="F1499" t="n">
        <v>1000</v>
      </c>
      <c r="G1499" t="inlineStr">
        <is>
          <t>USD</t>
        </is>
      </c>
      <c r="I1499" t="inlineStr">
        <is>
          <t>Kilogram</t>
        </is>
      </c>
      <c r="J1499" t="n">
        <v>100</v>
      </c>
      <c r="M1499" t="n">
        <v>0</v>
      </c>
      <c r="N1499" t="n">
        <v>0</v>
      </c>
      <c r="Q1499" t="inlineStr">
        <is>
          <t>3eaf88c3-e6bd-4603-88fb-2b17064bb155</t>
        </is>
      </c>
      <c r="R1499" t="inlineStr">
        <is>
          <t>Articles of iron or steel</t>
        </is>
      </c>
      <c r="S1499" t="inlineStr">
        <is>
          <t>6f5bb5f9-9231-495e-af76-e6add29c2a95</t>
        </is>
      </c>
      <c r="T1499" t="inlineStr">
        <is>
          <t>Tube or pipe fittings (for example, couplings, elbows, sleeves), of iron or steel</t>
        </is>
      </c>
      <c r="U1499" t="inlineStr">
        <is>
          <t>425e1b3c-8a91-412d-86e6-25a7ec2b3baf</t>
        </is>
      </c>
      <c r="V1499" t="inlineStr">
        <is>
          <t>METAL AIDS INDIA</t>
        </is>
      </c>
      <c r="W1499" t="inlineStr">
        <is>
          <t>0394025130</t>
        </is>
      </c>
      <c r="X1499" t="n">
        <v>0</v>
      </c>
      <c r="Y1499" t="n">
        <v>0</v>
      </c>
      <c r="Z1499" t="n">
        <v>73079390</v>
      </c>
      <c r="AA1499" t="inlineStr">
        <is>
          <t>OTHER</t>
        </is>
      </c>
      <c r="AB1499" t="inlineStr">
        <is>
          <t>http://indiausatrade.mea.gov.in/api/public/image/stream?key=products%2F20260520T071636Z-469748-58df3d3f-inconel%20825%20socket%20weld%20fitting-cropped.jpg</t>
        </is>
      </c>
      <c r="AC1499" t="inlineStr">
        <is>
          <t>2026-05-20T07:16:36.270Z</t>
        </is>
      </c>
    </row>
    <row r="1500">
      <c r="A1500" t="inlineStr">
        <is>
          <t>b5ff8b1f-93b4-4de8-b500-e4fdd99968a3</t>
        </is>
      </c>
      <c r="B1500" t="inlineStr">
        <is>
          <t>INCONEL 825 TEE</t>
        </is>
      </c>
      <c r="C1500" t="inlineStr">
        <is>
          <t>45</t>
        </is>
      </c>
      <c r="E1500" t="inlineStr">
        <is>
          <t>FIXED</t>
        </is>
      </c>
      <c r="F1500" t="n">
        <v>1000</v>
      </c>
      <c r="G1500" t="inlineStr">
        <is>
          <t>USD</t>
        </is>
      </c>
      <c r="I1500" t="inlineStr">
        <is>
          <t>Kilogram</t>
        </is>
      </c>
      <c r="J1500" t="n">
        <v>100</v>
      </c>
      <c r="M1500" t="n">
        <v>0</v>
      </c>
      <c r="N1500" t="n">
        <v>0</v>
      </c>
      <c r="Q1500" t="inlineStr">
        <is>
          <t>ec68d5ca-6eec-4f4c-8b92-a06c5e5b0b8c</t>
        </is>
      </c>
      <c r="R1500" t="inlineStr">
        <is>
          <t>Nickel and articles thereof</t>
        </is>
      </c>
      <c r="S1500" t="inlineStr">
        <is>
          <t>49f8fe40-0d25-4428-a0dc-91a4e04159cd</t>
        </is>
      </c>
      <c r="T1500" t="inlineStr">
        <is>
          <t>Nickel tubes, pipes and tube or pipe fittings (for example, couplings, elbows, sleeves)</t>
        </is>
      </c>
      <c r="U1500" t="inlineStr">
        <is>
          <t>425e1b3c-8a91-412d-86e6-25a7ec2b3baf</t>
        </is>
      </c>
      <c r="V1500" t="inlineStr">
        <is>
          <t>METAL AIDS INDIA</t>
        </is>
      </c>
      <c r="W1500" t="inlineStr">
        <is>
          <t>0394025130</t>
        </is>
      </c>
      <c r="X1500" t="n">
        <v>0</v>
      </c>
      <c r="Y1500" t="n">
        <v>0</v>
      </c>
      <c r="Z1500" t="n">
        <v>75072000</v>
      </c>
      <c r="AA1500" t="inlineStr">
        <is>
          <t>TUBE OR PIPE FITTINGS</t>
        </is>
      </c>
      <c r="AB1500" t="inlineStr">
        <is>
          <t>http://indiausatrade.mea.gov.in/api/public/image/stream?key=products%2F20260521T120627Z-974893-8c32e7e5-inconel%20825%20tee-cropped.jpg</t>
        </is>
      </c>
      <c r="AC1500" t="inlineStr">
        <is>
          <t>2026-05-21T12:06:27.080Z</t>
        </is>
      </c>
    </row>
    <row r="1501">
      <c r="A1501" t="inlineStr">
        <is>
          <t>6c9eb035-fa80-4747-b858-5c7598703ab2</t>
        </is>
      </c>
      <c r="B1501" t="inlineStr">
        <is>
          <t>100% Cotton Men's Plaid Office Shirt Smart Casual Long Sleeve Executive Apparel Custom OEM</t>
        </is>
      </c>
      <c r="C1501" t="inlineStr">
        <is>
          <t>MCH-CH-001</t>
        </is>
      </c>
      <c r="E1501" t="inlineStr">
        <is>
          <t>FIXED</t>
        </is>
      </c>
      <c r="F1501" t="n">
        <v>3</v>
      </c>
      <c r="G1501" t="inlineStr">
        <is>
          <t>USD</t>
        </is>
      </c>
      <c r="M1501" t="n">
        <v>0</v>
      </c>
      <c r="N1501" t="n">
        <v>0</v>
      </c>
      <c r="Q1501" t="inlineStr">
        <is>
          <t>d47ea3d2-777f-446b-a2db-444787dbb778</t>
        </is>
      </c>
      <c r="R1501" t="inlineStr">
        <is>
          <t>Articles of apparel and clothing accessories, not knitted or crocheted</t>
        </is>
      </c>
      <c r="S1501" t="inlineStr">
        <is>
          <t>23472894-9940-44f3-8856-ca62c30157fd</t>
        </is>
      </c>
      <c r="T1501" t="inlineStr">
        <is>
          <t>Men's or boys' shirts</t>
        </is>
      </c>
      <c r="U1501" t="inlineStr">
        <is>
          <t>8be39d5b-2af3-49b6-9856-f1f8dceb7479</t>
        </is>
      </c>
      <c r="V1501" t="inlineStr">
        <is>
          <t>SAI</t>
        </is>
      </c>
      <c r="W1501" t="inlineStr">
        <is>
          <t>5210012620</t>
        </is>
      </c>
      <c r="X1501" t="n">
        <v>0</v>
      </c>
      <c r="Y1501" t="n">
        <v>0</v>
      </c>
      <c r="Z1501" t="n">
        <v>62052000</v>
      </c>
      <c r="AA1501" t="inlineStr">
        <is>
          <t>MENS OR BOYS SHIRTS - OF COTTON</t>
        </is>
      </c>
      <c r="AB1501" t="inlineStr">
        <is>
          <t>http://indiausatrade.mea.gov.in/api/public/image/stream?key=products%2F20260707T073731Z-219268-1a6b0cdf-TT1-cropped.png</t>
        </is>
      </c>
      <c r="AC1501" t="inlineStr">
        <is>
          <t>2026-07-07T07:37:31.372Z</t>
        </is>
      </c>
    </row>
    <row r="1502">
      <c r="A1502" t="inlineStr">
        <is>
          <t>b772dd8b-5825-4e9d-9f9a-3162f0472090</t>
        </is>
      </c>
      <c r="B1502" t="inlineStr">
        <is>
          <t xml:space="preserve">Solid Formal Shirts </t>
        </is>
      </c>
      <c r="C1502" t="inlineStr">
        <is>
          <t>MSF-SOL-COT-002</t>
        </is>
      </c>
      <c r="E1502" t="inlineStr">
        <is>
          <t>FIXED</t>
        </is>
      </c>
      <c r="F1502" t="n">
        <v>2.25</v>
      </c>
      <c r="G1502" t="inlineStr">
        <is>
          <t>USD</t>
        </is>
      </c>
      <c r="J1502" t="n">
        <v>300</v>
      </c>
      <c r="M1502" t="n">
        <v>0</v>
      </c>
      <c r="N1502" t="n">
        <v>0</v>
      </c>
      <c r="Q1502" t="inlineStr">
        <is>
          <t>d47ea3d2-777f-446b-a2db-444787dbb778</t>
        </is>
      </c>
      <c r="R1502" t="inlineStr">
        <is>
          <t>Articles of apparel and clothing accessories, not knitted or crocheted</t>
        </is>
      </c>
      <c r="S1502" t="inlineStr">
        <is>
          <t>23472894-9940-44f3-8856-ca62c30157fd</t>
        </is>
      </c>
      <c r="T1502" t="inlineStr">
        <is>
          <t>Men's or boys' shirts</t>
        </is>
      </c>
      <c r="U1502" t="inlineStr">
        <is>
          <t>8be39d5b-2af3-49b6-9856-f1f8dceb7479</t>
        </is>
      </c>
      <c r="V1502" t="inlineStr">
        <is>
          <t>SAI</t>
        </is>
      </c>
      <c r="W1502" t="inlineStr">
        <is>
          <t>5210012620</t>
        </is>
      </c>
      <c r="X1502" t="n">
        <v>0</v>
      </c>
      <c r="Y1502" t="n">
        <v>0</v>
      </c>
      <c r="Z1502" t="n">
        <v>62052000</v>
      </c>
      <c r="AA1502" t="inlineStr">
        <is>
          <t>MENS OR BOYS SHIRTS - OF COTTON</t>
        </is>
      </c>
      <c r="AB1502" t="inlineStr">
        <is>
          <t>http://indiausatrade.mea.gov.in/api/public/image/stream?key=products%2F20260511T061323Z-729833-a2aad126-IMG_6852.PNG</t>
        </is>
      </c>
      <c r="AC1502" t="inlineStr">
        <is>
          <t>2026-05-11T06:13:23.345Z</t>
        </is>
      </c>
    </row>
    <row r="1503">
      <c r="A1503" t="inlineStr">
        <is>
          <t>3edf3b22-49e6-404c-a6d8-2b9f4582443f</t>
        </is>
      </c>
      <c r="B1503" t="inlineStr">
        <is>
          <t>MULTISTRIPE CAUSAL SHIRTS</t>
        </is>
      </c>
      <c r="C1503" t="inlineStr">
        <is>
          <t>MSC-MST-COT-003</t>
        </is>
      </c>
      <c r="E1503" t="inlineStr">
        <is>
          <t>FIXED</t>
        </is>
      </c>
      <c r="F1503" t="n">
        <v>2.25</v>
      </c>
      <c r="G1503" t="inlineStr">
        <is>
          <t>USD</t>
        </is>
      </c>
      <c r="J1503" t="n">
        <v>300</v>
      </c>
      <c r="M1503" t="n">
        <v>0</v>
      </c>
      <c r="N1503" t="n">
        <v>0</v>
      </c>
      <c r="Q1503" t="inlineStr">
        <is>
          <t>d47ea3d2-777f-446b-a2db-444787dbb778</t>
        </is>
      </c>
      <c r="R1503" t="inlineStr">
        <is>
          <t>Articles of apparel and clothing accessories, not knitted or crocheted</t>
        </is>
      </c>
      <c r="S1503" t="inlineStr">
        <is>
          <t>23472894-9940-44f3-8856-ca62c30157fd</t>
        </is>
      </c>
      <c r="T1503" t="inlineStr">
        <is>
          <t>Men's or boys' shirts</t>
        </is>
      </c>
      <c r="U1503" t="inlineStr">
        <is>
          <t>8be39d5b-2af3-49b6-9856-f1f8dceb7479</t>
        </is>
      </c>
      <c r="V1503" t="inlineStr">
        <is>
          <t>SAI</t>
        </is>
      </c>
      <c r="W1503" t="inlineStr">
        <is>
          <t>5210012620</t>
        </is>
      </c>
      <c r="X1503" t="n">
        <v>0</v>
      </c>
      <c r="Y1503" t="n">
        <v>0</v>
      </c>
      <c r="Z1503" t="n">
        <v>62052000</v>
      </c>
      <c r="AA1503" t="inlineStr">
        <is>
          <t>MENS OR BOYS SHIRTS - OF COTTON</t>
        </is>
      </c>
      <c r="AB1503" t="inlineStr">
        <is>
          <t>http://indiausatrade.mea.gov.in/api/public/image/stream?key=products%2F20260511T065736Z-941251-2fdeb688-8ccee112-d618-4fb6-a6a1-bdea6bbbb1c4.jpg</t>
        </is>
      </c>
      <c r="AC1503" t="inlineStr">
        <is>
          <t>2026-05-11T06:57:36.464Z</t>
        </is>
      </c>
    </row>
    <row r="1504">
      <c r="A1504" t="inlineStr">
        <is>
          <t>80c061d2-50e7-439a-a783-71930ac18538</t>
        </is>
      </c>
      <c r="B1504" t="inlineStr">
        <is>
          <t xml:space="preserve">Premium Stripes Formal Shirts ; 100% Cotton. </t>
        </is>
      </c>
      <c r="C1504" t="inlineStr">
        <is>
          <t>MSF-STR-COT-001</t>
        </is>
      </c>
      <c r="E1504" t="inlineStr">
        <is>
          <t>FIXED</t>
        </is>
      </c>
      <c r="F1504" t="n">
        <v>2.25</v>
      </c>
      <c r="G1504" t="inlineStr">
        <is>
          <t>USD</t>
        </is>
      </c>
      <c r="J1504" t="n">
        <v>300</v>
      </c>
      <c r="M1504" t="n">
        <v>0</v>
      </c>
      <c r="N1504" t="n">
        <v>0</v>
      </c>
      <c r="Q1504" t="inlineStr">
        <is>
          <t>859dddbd-b83a-4712-ad5a-2523db526a4c</t>
        </is>
      </c>
      <c r="R1504" t="inlineStr">
        <is>
          <t>Headgear and parts thereof</t>
        </is>
      </c>
      <c r="S1504" t="inlineStr">
        <is>
          <t>1b4eb55a-dc84-4f3e-bf56-99c383d865e5</t>
        </is>
      </c>
      <c r="T1504" t="inlineStr">
        <is>
          <t>Hat-forms, hat bodies and hoods of felt, neither blocked to shape nor with made brims; plateaux and manchons (including slit manchons), of felt</t>
        </is>
      </c>
      <c r="U1504" t="inlineStr">
        <is>
          <t>8be39d5b-2af3-49b6-9856-f1f8dceb7479</t>
        </is>
      </c>
      <c r="V1504" t="inlineStr">
        <is>
          <t>SAI</t>
        </is>
      </c>
      <c r="W1504" t="inlineStr">
        <is>
          <t>5210012620</t>
        </is>
      </c>
      <c r="X1504" t="n">
        <v>0</v>
      </c>
      <c r="Y1504" t="n">
        <v>0</v>
      </c>
      <c r="Z1504" t="n">
        <v>65010010</v>
      </c>
      <c r="AA1504" t="inlineStr">
        <is>
          <t>OF COTTON</t>
        </is>
      </c>
      <c r="AB1504" t="inlineStr">
        <is>
          <t>http://indiausatrade.mea.gov.in/api/public/image/stream?key=products%2F20260511T050812Z-889258-ad7d5073-aab5b58d-c205-4381-9a70-e28ed370bf12.jpg</t>
        </is>
      </c>
      <c r="AC1504" t="inlineStr">
        <is>
          <t>2026-05-11T05:08:12.908Z</t>
        </is>
      </c>
    </row>
    <row r="1505">
      <c r="A1505" t="inlineStr">
        <is>
          <t>5579e187-ff61-4c91-9bd9-0aa03394d63d</t>
        </is>
      </c>
      <c r="B1505" t="inlineStr">
        <is>
          <t>Indian Moringa Leaf Powder – Export Grade</t>
        </is>
      </c>
      <c r="C1505" t="inlineStr">
        <is>
          <t>1211</t>
        </is>
      </c>
      <c r="E1505" t="inlineStr">
        <is>
          <t>FIXED</t>
        </is>
      </c>
      <c r="F1505" t="n">
        <v>2750</v>
      </c>
      <c r="G1505" t="inlineStr">
        <is>
          <t>USD</t>
        </is>
      </c>
      <c r="I1505" t="inlineStr">
        <is>
          <t>Metric Ton</t>
        </is>
      </c>
      <c r="J1505" t="n">
        <v>1</v>
      </c>
      <c r="M1505" t="n">
        <v>0</v>
      </c>
      <c r="N1505" t="n">
        <v>0</v>
      </c>
      <c r="Q1505" t="inlineStr">
        <is>
          <t>aca22f63-b620-436b-a981-f7d5a8ac871b</t>
        </is>
      </c>
      <c r="R1505" t="inlineStr">
        <is>
          <t>Oil seeds and oleaginous fruits; miscellaneous grains, seeds and fruit; industrial or medicinal plants; straw and fodder</t>
        </is>
      </c>
      <c r="S1505" t="inlineStr">
        <is>
          <t>faed6b17-7729-424f-8baa-9d7b969e4067</t>
        </is>
      </c>
      <c r="T1505" t="inlineStr">
        <is>
          <t>Plants and parts of plants (including seeds and fruits), of a kind used primarily in perfumery, in pharmacy or for insecticidal, fungicidal or similar purposes, fresh or dried, whether or not cut, crushed or powdered</t>
        </is>
      </c>
      <c r="U1505" t="inlineStr">
        <is>
          <t>f5455bea-2492-411c-97ba-5c66c3b8adcf</t>
        </is>
      </c>
      <c r="V1505" t="inlineStr">
        <is>
          <t>ALVARAA GLOBAL TRADING LLP</t>
        </is>
      </c>
      <c r="W1505" t="inlineStr">
        <is>
          <t>ACNFA4398Q</t>
        </is>
      </c>
      <c r="X1505" t="n">
        <v>0</v>
      </c>
      <c r="Y1505" t="n">
        <v>0</v>
      </c>
      <c r="Z1505" t="n">
        <v>12119099</v>
      </c>
      <c r="AA1505" t="inlineStr">
        <is>
          <t>PLANTS AND PARTS OF PLANTS (INCLUDING SEEDS AND FRUITS), OF A KIND USED PRIMARILY IN PERFUMERY, IN PHARMACY OR FOR INSECTICIDAL, FUNGICIDAL OR SIMILAR PURPOSE, FRESH OR DRIED, WHETHER OR NOT CUT, CRUSHED OR POWDERED OTHER : OTHER : OTHER</t>
        </is>
      </c>
      <c r="AB1505" t="inlineStr">
        <is>
          <t>http://indiausatrade.mea.gov.in/api/public/image/stream?key=products%2F20260524T095445Z-505624-ee298103-5749DEAF-920F-43B5-BE86-F96670B393BE-cropped.png</t>
        </is>
      </c>
      <c r="AC1505" t="inlineStr">
        <is>
          <t>2026-05-24T09:21:19.544Z</t>
        </is>
      </c>
    </row>
    <row r="1506">
      <c r="A1506" t="inlineStr">
        <is>
          <t>bda873ba-ad8e-4132-8925-3057f2fec0d4</t>
        </is>
      </c>
      <c r="B1506" t="inlineStr">
        <is>
          <t>White &amp; Yellow Sorghum Grain – Export Grade</t>
        </is>
      </c>
      <c r="C1506" t="inlineStr">
        <is>
          <t>1007</t>
        </is>
      </c>
      <c r="E1506" t="inlineStr">
        <is>
          <t>FIXED</t>
        </is>
      </c>
      <c r="F1506" t="n">
        <v>540</v>
      </c>
      <c r="G1506" t="inlineStr">
        <is>
          <t>USD</t>
        </is>
      </c>
      <c r="I1506" t="inlineStr">
        <is>
          <t>Metric Ton</t>
        </is>
      </c>
      <c r="J1506" t="n">
        <v>25</v>
      </c>
      <c r="M1506" t="n">
        <v>0</v>
      </c>
      <c r="N1506" t="n">
        <v>0</v>
      </c>
      <c r="Q1506" t="inlineStr">
        <is>
          <t>890dd873-cb6a-4f34-a326-a26e8e217ae2</t>
        </is>
      </c>
      <c r="R1506" t="inlineStr">
        <is>
          <t>Cereals</t>
        </is>
      </c>
      <c r="S1506" t="inlineStr">
        <is>
          <t>2f77e353-4031-4c46-9776-a97da50c83d1</t>
        </is>
      </c>
      <c r="T1506" t="inlineStr">
        <is>
          <t>Grain sorghum</t>
        </is>
      </c>
      <c r="U1506" t="inlineStr">
        <is>
          <t>f5455bea-2492-411c-97ba-5c66c3b8adcf</t>
        </is>
      </c>
      <c r="V1506" t="inlineStr">
        <is>
          <t>ALVARAA GLOBAL TRADING LLP</t>
        </is>
      </c>
      <c r="W1506" t="inlineStr">
        <is>
          <t>ACNFA4398Q</t>
        </is>
      </c>
      <c r="X1506" t="n">
        <v>0</v>
      </c>
      <c r="Y1506" t="n">
        <v>0</v>
      </c>
      <c r="Z1506" t="n">
        <v>10070090</v>
      </c>
      <c r="AA1506" t="inlineStr">
        <is>
          <t>GRAIN SORGHUM GRAIN SORGHUM : OTHER</t>
        </is>
      </c>
      <c r="AB1506" t="inlineStr">
        <is>
          <t>http://indiausatrade.mea.gov.in/api/public/image/stream?key=products%2F20260523T123107Z-854685-b7ea8243-daf99711-46d1-47aa-8a73-8b1f3f2d7153-cropped.jpg</t>
        </is>
      </c>
      <c r="AC1506" t="inlineStr">
        <is>
          <t>2026-05-19T14:42:18.318Z</t>
        </is>
      </c>
    </row>
    <row r="1507">
      <c r="A1507" t="inlineStr">
        <is>
          <t>09eecd9e-1e18-44ee-b595-d60bce66af3d</t>
        </is>
      </c>
      <c r="B1507" t="inlineStr">
        <is>
          <t>Indian Turmeric Powder – Export Grade</t>
        </is>
      </c>
      <c r="C1507" t="inlineStr">
        <is>
          <t>0910</t>
        </is>
      </c>
      <c r="E1507" t="inlineStr">
        <is>
          <t>FIXED</t>
        </is>
      </c>
      <c r="F1507" t="n">
        <v>1950</v>
      </c>
      <c r="G1507" t="inlineStr">
        <is>
          <t>USD</t>
        </is>
      </c>
      <c r="I1507" t="inlineStr">
        <is>
          <t>Metric Ton</t>
        </is>
      </c>
      <c r="J1507" t="n">
        <v>1</v>
      </c>
      <c r="M1507" t="n">
        <v>0</v>
      </c>
      <c r="N1507" t="n">
        <v>0</v>
      </c>
      <c r="Q1507" t="inlineStr">
        <is>
          <t>11eb2b50-813a-4317-8af0-e237b27fb644</t>
        </is>
      </c>
      <c r="R1507" t="inlineStr">
        <is>
          <t>Coffee, tea, mate and spices</t>
        </is>
      </c>
      <c r="S1507" t="inlineStr">
        <is>
          <t>3ed23eea-7f40-4692-9d0a-0dc7ca51fb99</t>
        </is>
      </c>
      <c r="T1507" t="inlineStr">
        <is>
          <t>Ginger, saffron, turmeric (curcuma), thyme, bay leaves, curry and other spices</t>
        </is>
      </c>
      <c r="U1507" t="inlineStr">
        <is>
          <t>f5455bea-2492-411c-97ba-5c66c3b8adcf</t>
        </is>
      </c>
      <c r="V1507" t="inlineStr">
        <is>
          <t>ALVARAA GLOBAL TRADING LLP</t>
        </is>
      </c>
      <c r="W1507" t="inlineStr">
        <is>
          <t>ACNFA4398Q</t>
        </is>
      </c>
      <c r="X1507" t="n">
        <v>0</v>
      </c>
      <c r="Y1507" t="n">
        <v>0</v>
      </c>
      <c r="Z1507" t="n">
        <v>9103030</v>
      </c>
      <c r="AA1507" t="inlineStr">
        <is>
          <t>POWDER</t>
        </is>
      </c>
      <c r="AB1507" t="inlineStr">
        <is>
          <t>http://indiausatrade.mea.gov.in/api/public/image/stream?key=products%2F20260524T095656Z-764347-79651470-96FE0913-829A-41E4-ADD5-DEEC78A99339-cropped.png</t>
        </is>
      </c>
      <c r="AC1507" t="inlineStr">
        <is>
          <t>2026-05-24T09:50:52.707Z</t>
        </is>
      </c>
    </row>
    <row r="1508">
      <c r="A1508" t="inlineStr">
        <is>
          <t>99b037a7-8dff-43a6-aa7a-2b25018102ec</t>
        </is>
      </c>
      <c r="B1508" t="inlineStr">
        <is>
          <t>Indian 1121 &amp; 1509 Basmati Rice – Export Grade</t>
        </is>
      </c>
      <c r="C1508" t="inlineStr">
        <is>
          <t>1006</t>
        </is>
      </c>
      <c r="E1508" t="inlineStr">
        <is>
          <t>FIXED</t>
        </is>
      </c>
      <c r="F1508" t="n">
        <v>1095</v>
      </c>
      <c r="G1508" t="inlineStr">
        <is>
          <t>USD</t>
        </is>
      </c>
      <c r="I1508" t="inlineStr">
        <is>
          <t>Metric Ton</t>
        </is>
      </c>
      <c r="J1508" t="n">
        <v>25</v>
      </c>
      <c r="M1508" t="n">
        <v>0</v>
      </c>
      <c r="N1508" t="n">
        <v>0</v>
      </c>
      <c r="Q1508" t="inlineStr">
        <is>
          <t>890dd873-cb6a-4f34-a326-a26e8e217ae2</t>
        </is>
      </c>
      <c r="R1508" t="inlineStr">
        <is>
          <t>Cereals</t>
        </is>
      </c>
      <c r="S1508" t="inlineStr">
        <is>
          <t>e31295bc-9c98-4744-84a1-71024e358e79</t>
        </is>
      </c>
      <c r="T1508" t="inlineStr">
        <is>
          <t>Rice</t>
        </is>
      </c>
      <c r="U1508" t="inlineStr">
        <is>
          <t>f5455bea-2492-411c-97ba-5c66c3b8adcf</t>
        </is>
      </c>
      <c r="V1508" t="inlineStr">
        <is>
          <t>ALVARAA GLOBAL TRADING LLP</t>
        </is>
      </c>
      <c r="W1508" t="inlineStr">
        <is>
          <t>ACNFA4398Q</t>
        </is>
      </c>
      <c r="X1508" t="n">
        <v>0</v>
      </c>
      <c r="Y1508" t="n">
        <v>0</v>
      </c>
      <c r="Z1508" t="n">
        <v>10063020</v>
      </c>
      <c r="AA1508" t="inlineStr">
        <is>
          <t>BASMATI RICE</t>
        </is>
      </c>
      <c r="AB1508" t="inlineStr">
        <is>
          <t>http://indiausatrade.mea.gov.in/api/public/image/stream?key=products%2F20260524T084628Z-182677-798be479-IMG_4108-cropped.png</t>
        </is>
      </c>
      <c r="AC1508" t="inlineStr">
        <is>
          <t>2026-05-19T16:49:49.341Z</t>
        </is>
      </c>
    </row>
    <row r="1509">
      <c r="A1509" t="inlineStr">
        <is>
          <t>e7258dfe-256c-436d-8ba7-75be22b3751e</t>
        </is>
      </c>
      <c r="B1509" t="inlineStr">
        <is>
          <t>Paragon EV1721G Men Flip Flops</t>
        </is>
      </c>
      <c r="C1509" t="inlineStr">
        <is>
          <t>EV1721G</t>
        </is>
      </c>
      <c r="E1509" t="inlineStr">
        <is>
          <t>FIXED</t>
        </is>
      </c>
      <c r="F1509" t="n">
        <v>1.78</v>
      </c>
      <c r="G1509" t="inlineStr">
        <is>
          <t>USD</t>
        </is>
      </c>
      <c r="I1509" t="inlineStr">
        <is>
          <t>Carton</t>
        </is>
      </c>
      <c r="J1509" t="n">
        <v>250</v>
      </c>
      <c r="M1509" t="n">
        <v>0</v>
      </c>
      <c r="N1509" t="n">
        <v>0</v>
      </c>
      <c r="Q1509" t="inlineStr">
        <is>
          <t>aa81b263-d96f-40a9-a3a2-61b38e24362d</t>
        </is>
      </c>
      <c r="R1509" t="inlineStr">
        <is>
          <t>Footwear, gaiters and the like; parts of such articles</t>
        </is>
      </c>
      <c r="S1509" t="inlineStr">
        <is>
          <t>64b84cf4-5d3f-46b6-82b8-c6da1385f6d6</t>
        </is>
      </c>
      <c r="T1509" t="inlineStr">
        <is>
          <t>Other footwear with outer soles and uppers of rubber or plastics</t>
        </is>
      </c>
      <c r="U1509" t="inlineStr">
        <is>
          <t>3d2ceedb-2e89-4ce4-9fc7-64ae27bf40d7</t>
        </is>
      </c>
      <c r="V1509" t="inlineStr">
        <is>
          <t>PARAGON POLYMER PRODUCTS PRIVATE LIMITED</t>
        </is>
      </c>
      <c r="W1509" t="inlineStr">
        <is>
          <t>1097003761</t>
        </is>
      </c>
      <c r="X1509" t="n">
        <v>0</v>
      </c>
      <c r="Y1509" t="n">
        <v>1</v>
      </c>
      <c r="Z1509" t="n">
        <v>64029990</v>
      </c>
      <c r="AA1509" t="inlineStr">
        <is>
          <t>OTHER</t>
        </is>
      </c>
      <c r="AB1509" t="inlineStr">
        <is>
          <t>http://indiausatrade.mea.gov.in/api/public/image/stream?key=products%2F20260513T053723Z-588701-9e2a41bc-PARALITE%201721%20TURQUOISE-NAVY%20BLUE-cropped.jpg</t>
        </is>
      </c>
      <c r="AC1509" t="inlineStr">
        <is>
          <t>2026-05-13T05:37:23.749Z</t>
        </is>
      </c>
    </row>
    <row r="1510">
      <c r="A1510" t="inlineStr">
        <is>
          <t>2ff41cb7-106a-4def-b9f1-6529c93cdda5</t>
        </is>
      </c>
      <c r="B1510" t="inlineStr">
        <is>
          <t xml:space="preserve">Paragon Cushion slippers </t>
        </is>
      </c>
      <c r="C1510" t="inlineStr">
        <is>
          <t xml:space="preserve">HW0001G </t>
        </is>
      </c>
      <c r="E1510" t="inlineStr">
        <is>
          <t>FIXED</t>
        </is>
      </c>
      <c r="F1510" t="n">
        <v>1.38</v>
      </c>
      <c r="G1510" t="inlineStr">
        <is>
          <t>USD</t>
        </is>
      </c>
      <c r="I1510" t="inlineStr">
        <is>
          <t>Carton</t>
        </is>
      </c>
      <c r="J1510" t="n">
        <v>250</v>
      </c>
      <c r="M1510" t="n">
        <v>0</v>
      </c>
      <c r="N1510" t="n">
        <v>0</v>
      </c>
      <c r="Q1510" t="inlineStr">
        <is>
          <t>aa81b263-d96f-40a9-a3a2-61b38e24362d</t>
        </is>
      </c>
      <c r="R1510" t="inlineStr">
        <is>
          <t>Footwear, gaiters and the like; parts of such articles</t>
        </is>
      </c>
      <c r="S1510" t="inlineStr">
        <is>
          <t>3ec69a75-366b-4469-8a27-1ae4b6370892</t>
        </is>
      </c>
      <c r="T1510" t="inlineStr">
        <is>
          <t>Waterproof footwear with outer soles and uppers of rubber or of plastics, the uppers of which are neither fixed to the sole nor assembled by stitching, riveting, nailing, screwing, plugging or similar processes</t>
        </is>
      </c>
      <c r="U1510" t="inlineStr">
        <is>
          <t>3d2ceedb-2e89-4ce4-9fc7-64ae27bf40d7</t>
        </is>
      </c>
      <c r="V1510" t="inlineStr">
        <is>
          <t>PARAGON POLYMER PRODUCTS PRIVATE LIMITED</t>
        </is>
      </c>
      <c r="W1510" t="inlineStr">
        <is>
          <t>1097003761</t>
        </is>
      </c>
      <c r="X1510" t="n">
        <v>0</v>
      </c>
      <c r="Y1510" t="n">
        <v>0</v>
      </c>
      <c r="Z1510" t="n">
        <v>64019910</v>
      </c>
      <c r="AA1510" t="inlineStr">
        <is>
          <t>OF RUBBER</t>
        </is>
      </c>
      <c r="AB1510" t="inlineStr">
        <is>
          <t>http://indiausatrade.mea.gov.in/api/public/image/stream?key=products%2F20260513T100655Z-779080-ce6658dc-CUSHION%20BLACK-cropped.jpg</t>
        </is>
      </c>
      <c r="AC1510" t="inlineStr">
        <is>
          <t>2026-05-13T10:06:55.337Z</t>
        </is>
      </c>
    </row>
    <row r="1511">
      <c r="A1511" t="inlineStr">
        <is>
          <t>c8864fca-77de-4ce8-9b8f-c27f79f36913</t>
        </is>
      </c>
      <c r="B1511" t="inlineStr">
        <is>
          <t>Paragon Acusole 033 slippers</t>
        </is>
      </c>
      <c r="C1511" t="inlineStr">
        <is>
          <t>033</t>
        </is>
      </c>
      <c r="E1511" t="inlineStr">
        <is>
          <t>FIXED</t>
        </is>
      </c>
      <c r="F1511" t="n">
        <v>2</v>
      </c>
      <c r="G1511" t="inlineStr">
        <is>
          <t>USD</t>
        </is>
      </c>
      <c r="I1511" t="inlineStr">
        <is>
          <t>Carton</t>
        </is>
      </c>
      <c r="J1511" t="n">
        <v>100</v>
      </c>
      <c r="M1511" t="n">
        <v>0</v>
      </c>
      <c r="N1511" t="n">
        <v>0</v>
      </c>
      <c r="Q1511" t="inlineStr">
        <is>
          <t>aa81b263-d96f-40a9-a3a2-61b38e24362d</t>
        </is>
      </c>
      <c r="R1511" t="inlineStr">
        <is>
          <t>Footwear, gaiters and the like; parts of such articles</t>
        </is>
      </c>
      <c r="S1511" t="inlineStr">
        <is>
          <t>64b84cf4-5d3f-46b6-82b8-c6da1385f6d6</t>
        </is>
      </c>
      <c r="T1511" t="inlineStr">
        <is>
          <t>Other footwear with outer soles and uppers of rubber or plastics</t>
        </is>
      </c>
      <c r="U1511" t="inlineStr">
        <is>
          <t>3d2ceedb-2e89-4ce4-9fc7-64ae27bf40d7</t>
        </is>
      </c>
      <c r="V1511" t="inlineStr">
        <is>
          <t>PARAGON POLYMER PRODUCTS PRIVATE LIMITED</t>
        </is>
      </c>
      <c r="W1511" t="inlineStr">
        <is>
          <t>1097003761</t>
        </is>
      </c>
      <c r="X1511" t="n">
        <v>0</v>
      </c>
      <c r="Y1511" t="n">
        <v>0</v>
      </c>
      <c r="Z1511" t="n">
        <v>64022010</v>
      </c>
      <c r="AA1511" t="inlineStr">
        <is>
          <t>OF RUBBER</t>
        </is>
      </c>
      <c r="AB1511" t="inlineStr">
        <is>
          <t>http://indiausatrade.mea.gov.in/api/public/image/stream?key=products%2F20260805T092514Z-142227-80e2be69-ACUSOLE%20033%20RED-cropped.jpg</t>
        </is>
      </c>
      <c r="AC1511" t="inlineStr">
        <is>
          <t>2026-08-05T09:25:14.985Z</t>
        </is>
      </c>
    </row>
    <row r="1512">
      <c r="A1512" t="inlineStr">
        <is>
          <t>e8531635-60db-4c6d-9693-0d1240eade78</t>
        </is>
      </c>
      <c r="B1512" t="inlineStr">
        <is>
          <t>Sales Force</t>
        </is>
      </c>
      <c r="C1512" t="inlineStr">
        <is>
          <t>998319</t>
        </is>
      </c>
      <c r="E1512" t="inlineStr">
        <is>
          <t>FIXED</t>
        </is>
      </c>
      <c r="F1512" t="n">
        <v>100</v>
      </c>
      <c r="G1512" t="inlineStr">
        <is>
          <t>USD</t>
        </is>
      </c>
      <c r="M1512" t="n">
        <v>0</v>
      </c>
      <c r="N1512" t="n">
        <v>0</v>
      </c>
      <c r="Q1512" t="inlineStr">
        <is>
          <t>430b0a08-8314-460c-8c73-a843ac95c6d6</t>
        </is>
      </c>
      <c r="R1512" t="inlineStr">
        <is>
          <t>Services</t>
        </is>
      </c>
      <c r="U1512" t="inlineStr">
        <is>
          <t>093aed5b-dc48-407e-955d-30205823bd59</t>
        </is>
      </c>
      <c r="V1512" t="inlineStr">
        <is>
          <t>PRACHIT TECHNOLOGY SERVICES PRIVATE LIMITED</t>
        </is>
      </c>
      <c r="W1512" t="inlineStr">
        <is>
          <t>AAICP9408N</t>
        </is>
      </c>
      <c r="X1512" t="n">
        <v>0</v>
      </c>
      <c r="Y1512" t="n">
        <v>0</v>
      </c>
      <c r="AA1512" t="inlineStr">
        <is>
          <t>Services</t>
        </is>
      </c>
      <c r="AB1512" t="inlineStr">
        <is>
          <t>http://indiausatrade.mea.gov.in/api/public/image/stream?key=products%2F20260602T062441Z-659376-5f1580d5-Salesforce_2500px-cropped.jpg</t>
        </is>
      </c>
      <c r="AC1512" t="inlineStr">
        <is>
          <t>2026-06-02T06:24:41.046Z</t>
        </is>
      </c>
    </row>
    <row r="1513">
      <c r="A1513" t="inlineStr">
        <is>
          <t>aba6a0a8-9b25-4c5f-a03e-507ce81312f9</t>
        </is>
      </c>
      <c r="B1513" t="inlineStr">
        <is>
          <t>Artificial intelligence</t>
        </is>
      </c>
      <c r="C1513" t="inlineStr">
        <is>
          <t>998319</t>
        </is>
      </c>
      <c r="E1513" t="inlineStr">
        <is>
          <t>FIXED</t>
        </is>
      </c>
      <c r="F1513" t="n">
        <v>100</v>
      </c>
      <c r="G1513" t="inlineStr">
        <is>
          <t>USD</t>
        </is>
      </c>
      <c r="M1513" t="n">
        <v>0</v>
      </c>
      <c r="N1513" t="n">
        <v>0</v>
      </c>
      <c r="Q1513" t="inlineStr">
        <is>
          <t>430b0a08-8314-460c-8c73-a843ac95c6d6</t>
        </is>
      </c>
      <c r="R1513" t="inlineStr">
        <is>
          <t>Services</t>
        </is>
      </c>
      <c r="U1513" t="inlineStr">
        <is>
          <t>093aed5b-dc48-407e-955d-30205823bd59</t>
        </is>
      </c>
      <c r="V1513" t="inlineStr">
        <is>
          <t>PRACHIT TECHNOLOGY SERVICES PRIVATE LIMITED</t>
        </is>
      </c>
      <c r="W1513" t="inlineStr">
        <is>
          <t>AAICP9408N</t>
        </is>
      </c>
      <c r="X1513" t="n">
        <v>0</v>
      </c>
      <c r="Y1513" t="n">
        <v>0</v>
      </c>
      <c r="AA1513" t="inlineStr">
        <is>
          <t>Services</t>
        </is>
      </c>
      <c r="AB1513" t="inlineStr">
        <is>
          <t>http://indiausatrade.mea.gov.in/api/public/image/stream?key=products%2F20260527T103156Z-122999-c734395e-AI_Chip_Product_2500px-cropped.jpg</t>
        </is>
      </c>
      <c r="AC1513" t="inlineStr">
        <is>
          <t>2026-05-22T05:44:17.845Z</t>
        </is>
      </c>
    </row>
    <row r="1514">
      <c r="A1514" t="inlineStr">
        <is>
          <t>357e6407-f863-4e95-b4a3-f33bd1d0397d</t>
        </is>
      </c>
      <c r="B1514" t="inlineStr">
        <is>
          <t>IT Managed services</t>
        </is>
      </c>
      <c r="C1514" t="inlineStr">
        <is>
          <t>998319</t>
        </is>
      </c>
      <c r="E1514" t="inlineStr">
        <is>
          <t>FIXED</t>
        </is>
      </c>
      <c r="F1514" t="n">
        <v>100</v>
      </c>
      <c r="G1514" t="inlineStr">
        <is>
          <t>USD</t>
        </is>
      </c>
      <c r="M1514" t="n">
        <v>0</v>
      </c>
      <c r="N1514" t="n">
        <v>0</v>
      </c>
      <c r="Q1514" t="inlineStr">
        <is>
          <t>430b0a08-8314-460c-8c73-a843ac95c6d6</t>
        </is>
      </c>
      <c r="R1514" t="inlineStr">
        <is>
          <t>Services</t>
        </is>
      </c>
      <c r="U1514" t="inlineStr">
        <is>
          <t>093aed5b-dc48-407e-955d-30205823bd59</t>
        </is>
      </c>
      <c r="V1514" t="inlineStr">
        <is>
          <t>PRACHIT TECHNOLOGY SERVICES PRIVATE LIMITED</t>
        </is>
      </c>
      <c r="W1514" t="inlineStr">
        <is>
          <t>AAICP9408N</t>
        </is>
      </c>
      <c r="X1514" t="n">
        <v>0</v>
      </c>
      <c r="Y1514" t="n">
        <v>0</v>
      </c>
      <c r="AA1514" t="inlineStr">
        <is>
          <t>Services</t>
        </is>
      </c>
      <c r="AB1514" t="inlineStr">
        <is>
          <t>http://indiausatrade.mea.gov.in/api/public/image/stream?key=products%2F20260603T071726Z-517606-75db3807-IT%20Managed%20images%20(1)-cropped.jpg</t>
        </is>
      </c>
      <c r="AC1514" t="inlineStr">
        <is>
          <t>2026-06-03T07:17:26.589Z</t>
        </is>
      </c>
    </row>
    <row r="1515">
      <c r="A1515" t="inlineStr">
        <is>
          <t>a690add3-3a5c-442c-82f8-0f2aa9f45bcc</t>
        </is>
      </c>
      <c r="B1515" t="inlineStr">
        <is>
          <t>Microsoft dynamics 365</t>
        </is>
      </c>
      <c r="C1515" t="inlineStr">
        <is>
          <t>998319</t>
        </is>
      </c>
      <c r="E1515" t="inlineStr">
        <is>
          <t>FIXED</t>
        </is>
      </c>
      <c r="F1515" t="n">
        <v>100</v>
      </c>
      <c r="G1515" t="inlineStr">
        <is>
          <t>USD</t>
        </is>
      </c>
      <c r="M1515" t="n">
        <v>0</v>
      </c>
      <c r="N1515" t="n">
        <v>0</v>
      </c>
      <c r="Q1515" t="inlineStr">
        <is>
          <t>430b0a08-8314-460c-8c73-a843ac95c6d6</t>
        </is>
      </c>
      <c r="R1515" t="inlineStr">
        <is>
          <t>Services</t>
        </is>
      </c>
      <c r="U1515" t="inlineStr">
        <is>
          <t>093aed5b-dc48-407e-955d-30205823bd59</t>
        </is>
      </c>
      <c r="V1515" t="inlineStr">
        <is>
          <t>PRACHIT TECHNOLOGY SERVICES PRIVATE LIMITED</t>
        </is>
      </c>
      <c r="W1515" t="inlineStr">
        <is>
          <t>AAICP9408N</t>
        </is>
      </c>
      <c r="X1515" t="n">
        <v>0</v>
      </c>
      <c r="Y1515" t="n">
        <v>0</v>
      </c>
      <c r="AA1515" t="inlineStr">
        <is>
          <t>Services</t>
        </is>
      </c>
      <c r="AB1515" t="inlineStr">
        <is>
          <t>http://indiausatrade.mea.gov.in/api/public/image/stream?key=products%2F20260603T063824Z-700397-5d650ffc-Microsoft%20Dynamics%20365%20image%202%20(1)-cropped.jpg</t>
        </is>
      </c>
      <c r="AC1515" t="inlineStr">
        <is>
          <t>2026-06-03T06:38:24.540Z</t>
        </is>
      </c>
    </row>
    <row r="1516">
      <c r="A1516" t="inlineStr">
        <is>
          <t>f4572ad4-171c-4b72-8e6d-c9654e43dad0</t>
        </is>
      </c>
      <c r="B1516" t="inlineStr">
        <is>
          <t>Cyber Security</t>
        </is>
      </c>
      <c r="C1516" t="inlineStr">
        <is>
          <t>998313</t>
        </is>
      </c>
      <c r="E1516" t="inlineStr">
        <is>
          <t>FIXED</t>
        </is>
      </c>
      <c r="F1516" t="n">
        <v>100</v>
      </c>
      <c r="G1516" t="inlineStr">
        <is>
          <t>USD</t>
        </is>
      </c>
      <c r="M1516" t="n">
        <v>0</v>
      </c>
      <c r="N1516" t="n">
        <v>0</v>
      </c>
      <c r="Q1516" t="inlineStr">
        <is>
          <t>430b0a08-8314-460c-8c73-a843ac95c6d6</t>
        </is>
      </c>
      <c r="R1516" t="inlineStr">
        <is>
          <t>Services</t>
        </is>
      </c>
      <c r="U1516" t="inlineStr">
        <is>
          <t>093aed5b-dc48-407e-955d-30205823bd59</t>
        </is>
      </c>
      <c r="V1516" t="inlineStr">
        <is>
          <t>PRACHIT TECHNOLOGY SERVICES PRIVATE LIMITED</t>
        </is>
      </c>
      <c r="W1516" t="inlineStr">
        <is>
          <t>AAICP9408N</t>
        </is>
      </c>
      <c r="X1516" t="n">
        <v>0</v>
      </c>
      <c r="Y1516" t="n">
        <v>0</v>
      </c>
      <c r="AA1516" t="inlineStr">
        <is>
          <t>Services</t>
        </is>
      </c>
      <c r="AB1516" t="inlineStr">
        <is>
          <t>http://indiausatrade.mea.gov.in/api/public/image/stream?key=products%2F20260603T065703Z-874967-87237fe9-Cybersecurity%20image%202%20(1)-cropped.jpg</t>
        </is>
      </c>
      <c r="AC1516" t="inlineStr">
        <is>
          <t>2026-06-03T06:57:03.163Z</t>
        </is>
      </c>
    </row>
    <row r="1517">
      <c r="A1517" t="inlineStr">
        <is>
          <t>f557cad3-8a31-47a0-a79b-7df8365ac073</t>
        </is>
      </c>
      <c r="B1517" t="inlineStr">
        <is>
          <t xml:space="preserve">TAPIOCA SAGO STARCH </t>
        </is>
      </c>
      <c r="C1517" t="inlineStr">
        <is>
          <t>AAK USA 1002</t>
        </is>
      </c>
      <c r="E1517" t="inlineStr">
        <is>
          <t>FIXED</t>
        </is>
      </c>
      <c r="F1517" t="n">
        <v>100</v>
      </c>
      <c r="G1517" t="inlineStr">
        <is>
          <t>USD</t>
        </is>
      </c>
      <c r="M1517" t="n">
        <v>0</v>
      </c>
      <c r="N1517" t="n">
        <v>0</v>
      </c>
      <c r="Q1517" t="inlineStr">
        <is>
          <t>55828637-ad41-44fd-98f7-29e8c705a09a</t>
        </is>
      </c>
      <c r="R1517" t="inlineStr">
        <is>
          <t>Preparations of cereals, flour, starch or milk; pastrycooks' products</t>
        </is>
      </c>
      <c r="S1517" t="inlineStr">
        <is>
          <t>af55e26d-1983-4033-b6d9-8efa8adf3c52</t>
        </is>
      </c>
      <c r="T1517" t="inlineStr">
        <is>
          <t>Tapioca and substitutes therefor prepared from starch, in the form of flakes, grains, pearls, siftings or in similar forms</t>
        </is>
      </c>
      <c r="U1517" t="inlineStr">
        <is>
          <t>51e8207e-8918-4221-bcbe-4f5b420b3ded</t>
        </is>
      </c>
      <c r="V1517" t="inlineStr">
        <is>
          <t>VIJAYALAKSHMI FOODS</t>
        </is>
      </c>
      <c r="W1517" t="inlineStr">
        <is>
          <t>AIIPV9775H</t>
        </is>
      </c>
      <c r="X1517" t="n">
        <v>0</v>
      </c>
      <c r="Y1517" t="n">
        <v>0</v>
      </c>
      <c r="Z1517" t="n">
        <v>19030000</v>
      </c>
      <c r="AA1517" t="inlineStr">
        <is>
          <t>TAPIOCA AND SUBSTITUTES THEREFOR PREPARED FROM STARCH, IN THE FORM OF FLAKES, GRAINS, PEARLS, SIFTINGS OR IN SIMILAR FORMS</t>
        </is>
      </c>
      <c r="AB1517" t="inlineStr">
        <is>
          <t>http://indiausatrade.mea.gov.in/api/public/image/stream?key=products%2F20260715T112838Z-341859-9815820b-Produkte%20_%20pflanzliche%20Lebensmittelzutaten%20_%20Gro%C3%83%C2%9Fhandel%20%26%20H%C3%83%C2%A4ndler-cropped.jpg</t>
        </is>
      </c>
      <c r="AC1517" t="inlineStr">
        <is>
          <t>2026-07-15T11:28:38.809Z</t>
        </is>
      </c>
    </row>
    <row r="1518">
      <c r="A1518" t="inlineStr">
        <is>
          <t>f225da53-f943-41c5-b078-1152058d30dd</t>
        </is>
      </c>
      <c r="B1518" t="inlineStr">
        <is>
          <t>TAPIOCA / SAGO</t>
        </is>
      </c>
      <c r="C1518" t="inlineStr">
        <is>
          <t>AAK USA 1001</t>
        </is>
      </c>
      <c r="E1518" t="inlineStr">
        <is>
          <t>FIXED</t>
        </is>
      </c>
      <c r="F1518" t="n">
        <v>100</v>
      </c>
      <c r="G1518" t="inlineStr">
        <is>
          <t>USD</t>
        </is>
      </c>
      <c r="M1518" t="n">
        <v>0</v>
      </c>
      <c r="N1518" t="n">
        <v>0</v>
      </c>
      <c r="Q1518" t="inlineStr">
        <is>
          <t>55828637-ad41-44fd-98f7-29e8c705a09a</t>
        </is>
      </c>
      <c r="R1518" t="inlineStr">
        <is>
          <t>Preparations of cereals, flour, starch or milk; pastrycooks' products</t>
        </is>
      </c>
      <c r="S1518" t="inlineStr">
        <is>
          <t>af55e26d-1983-4033-b6d9-8efa8adf3c52</t>
        </is>
      </c>
      <c r="T1518" t="inlineStr">
        <is>
          <t>Tapioca and substitutes therefor prepared from starch, in the form of flakes, grains, pearls, siftings or in similar forms</t>
        </is>
      </c>
      <c r="U1518" t="inlineStr">
        <is>
          <t>51e8207e-8918-4221-bcbe-4f5b420b3ded</t>
        </is>
      </c>
      <c r="V1518" t="inlineStr">
        <is>
          <t>VIJAYALAKSHMI FOODS</t>
        </is>
      </c>
      <c r="W1518" t="inlineStr">
        <is>
          <t>AIIPV9775H</t>
        </is>
      </c>
      <c r="X1518" t="n">
        <v>0</v>
      </c>
      <c r="Y1518" t="n">
        <v>0</v>
      </c>
      <c r="Z1518" t="n">
        <v>19030000</v>
      </c>
      <c r="AA1518" t="inlineStr">
        <is>
          <t>TAPIOCA AND SUBSTITUTES THEREFOR PREPARED FROM STARCH, IN THE FORM OF FLAKES, GRAINS, PEARLS, SIFTINGS OR IN SIMILAR FORMS</t>
        </is>
      </c>
      <c r="AB1518" t="inlineStr">
        <is>
          <t>http://indiausatrade.mea.gov.in/api/public/image/stream?key=products%2F20260715T113819Z-110595-3b66e0c0-Sago-cropped.jpg</t>
        </is>
      </c>
      <c r="AC1518" t="inlineStr">
        <is>
          <t>2026-07-15T11:38:19.562Z</t>
        </is>
      </c>
    </row>
    <row r="1519">
      <c r="A1519" t="inlineStr">
        <is>
          <t>b80d3437-236c-41f4-ab56-3e95b3c315d0</t>
        </is>
      </c>
      <c r="B1519" t="inlineStr">
        <is>
          <t>Urine Collecting Bag/Drainage Bag/UroBag/Catheter Bag</t>
        </is>
      </c>
      <c r="C1519" t="inlineStr">
        <is>
          <t>U7201</t>
        </is>
      </c>
      <c r="E1519" t="inlineStr">
        <is>
          <t>FIXED</t>
        </is>
      </c>
      <c r="F1519" t="n">
        <v>0.15</v>
      </c>
      <c r="G1519" t="inlineStr">
        <is>
          <t>USD</t>
        </is>
      </c>
      <c r="J1519" t="n">
        <v>10000</v>
      </c>
      <c r="M1519" t="n">
        <v>0</v>
      </c>
      <c r="N1519" t="n">
        <v>0</v>
      </c>
      <c r="Q1519" t="inlineStr">
        <is>
          <t>4b9d3208-80b4-4de1-b170-de6668a4b9b8</t>
        </is>
      </c>
      <c r="R1519" t="inlineStr">
        <is>
          <t>Optical, photographic, cinematographic, measuring, checking, precision, medical or surgical instruments and apparatus; parts and accessories thereof</t>
        </is>
      </c>
      <c r="S1519" t="inlineStr">
        <is>
          <t>9fded468-0798-4e4c-83bc-ec41333cf5f9</t>
        </is>
      </c>
      <c r="T1519" t="inlineStr">
        <is>
          <t>Instruments and appliances used in medical, surgical, dental or veterinary sciences, including scintigraphic apparatus, other electro-medical apparatus and sight-testing instruments</t>
        </is>
      </c>
      <c r="U1519" t="inlineStr">
        <is>
          <t>a2593dc3-3ad5-43d5-b167-91d12cdda625</t>
        </is>
      </c>
      <c r="V1519" t="inlineStr">
        <is>
          <t>JK MEDIRISE PRIVATE LIMITED</t>
        </is>
      </c>
      <c r="W1519" t="inlineStr">
        <is>
          <t>AAGCJ2985C</t>
        </is>
      </c>
      <c r="X1519" t="n">
        <v>1</v>
      </c>
      <c r="Y1519" t="n">
        <v>0</v>
      </c>
      <c r="Z1519" t="n">
        <v>90183990</v>
      </c>
      <c r="AA1519" t="inlineStr">
        <is>
          <t>OTHER</t>
        </is>
      </c>
      <c r="AB1519" t="inlineStr">
        <is>
          <t>http://indiausatrade.mea.gov.in/api/public/image/stream?key=products%2F20260608T044854Z-622193-7f094e1e-U%20-%207212_1%20UB%20T-Type%20valve%20hanger-cropped.jpg</t>
        </is>
      </c>
      <c r="AC1519" t="inlineStr">
        <is>
          <t>2026-06-08T04:48:54.378Z</t>
        </is>
      </c>
    </row>
    <row r="1520">
      <c r="A1520" t="inlineStr">
        <is>
          <t>47aa56a8-324b-4cf2-8140-e5227d8e2747</t>
        </is>
      </c>
      <c r="B1520" t="inlineStr">
        <is>
          <t>Scalp Vein Set/butterfly needle/Winged Infusion Set</t>
        </is>
      </c>
      <c r="C1520" t="inlineStr">
        <is>
          <t>T7112</t>
        </is>
      </c>
      <c r="E1520" t="inlineStr">
        <is>
          <t>FIXED</t>
        </is>
      </c>
      <c r="F1520" t="n">
        <v>0.04</v>
      </c>
      <c r="G1520" t="inlineStr">
        <is>
          <t>USD</t>
        </is>
      </c>
      <c r="J1520" t="n">
        <v>10000</v>
      </c>
      <c r="M1520" t="n">
        <v>0</v>
      </c>
      <c r="N1520" t="n">
        <v>0</v>
      </c>
      <c r="Q1520" t="inlineStr">
        <is>
          <t>4b9d3208-80b4-4de1-b170-de6668a4b9b8</t>
        </is>
      </c>
      <c r="R1520" t="inlineStr">
        <is>
          <t>Optical, photographic, cinematographic, measuring, checking, precision, medical or surgical instruments and apparatus; parts and accessories thereof</t>
        </is>
      </c>
      <c r="S1520" t="inlineStr">
        <is>
          <t>9fded468-0798-4e4c-83bc-ec41333cf5f9</t>
        </is>
      </c>
      <c r="T1520" t="inlineStr">
        <is>
          <t>Instruments and appliances used in medical, surgical, dental or veterinary sciences, including scintigraphic apparatus, other electro-medical apparatus and sight-testing instruments</t>
        </is>
      </c>
      <c r="U1520" t="inlineStr">
        <is>
          <t>a2593dc3-3ad5-43d5-b167-91d12cdda625</t>
        </is>
      </c>
      <c r="V1520" t="inlineStr">
        <is>
          <t>JK MEDIRISE PRIVATE LIMITED</t>
        </is>
      </c>
      <c r="W1520" t="inlineStr">
        <is>
          <t>AAGCJ2985C</t>
        </is>
      </c>
      <c r="X1520" t="n">
        <v>0</v>
      </c>
      <c r="Y1520" t="n">
        <v>0</v>
      </c>
      <c r="Z1520" t="n">
        <v>90183930</v>
      </c>
      <c r="AA1520" t="inlineStr">
        <is>
          <t>CANNULAE</t>
        </is>
      </c>
      <c r="AB1520" t="inlineStr">
        <is>
          <t>http://indiausatrade.mea.gov.in/api/public/image/stream?key=products%2F20260530T084137Z-573057-acd9d88e-T-7112%20scalp%20vain%20set%20butterfly%20needle-cropped.jpg</t>
        </is>
      </c>
      <c r="AC1520" t="inlineStr">
        <is>
          <t>2026-05-30T08:41:37.772Z</t>
        </is>
      </c>
    </row>
    <row r="1521">
      <c r="A1521" t="inlineStr">
        <is>
          <t>1db361d6-03f3-4830-8ab7-2e48797f4019</t>
        </is>
      </c>
      <c r="B1521" t="inlineStr">
        <is>
          <t>High Pressure Monitoring Line/perfusion line/Extension line</t>
        </is>
      </c>
      <c r="C1521" t="inlineStr">
        <is>
          <t>T7114</t>
        </is>
      </c>
      <c r="E1521" t="inlineStr">
        <is>
          <t>FIXED</t>
        </is>
      </c>
      <c r="F1521" t="n">
        <v>0.1</v>
      </c>
      <c r="G1521" t="inlineStr">
        <is>
          <t>USD</t>
        </is>
      </c>
      <c r="J1521" t="n">
        <v>10000</v>
      </c>
      <c r="M1521" t="n">
        <v>0</v>
      </c>
      <c r="N1521" t="n">
        <v>0</v>
      </c>
      <c r="Q1521" t="inlineStr">
        <is>
          <t>4b9d3208-80b4-4de1-b170-de6668a4b9b8</t>
        </is>
      </c>
      <c r="R1521" t="inlineStr">
        <is>
          <t>Optical, photographic, cinematographic, measuring, checking, precision, medical or surgical instruments and apparatus; parts and accessories thereof</t>
        </is>
      </c>
      <c r="S1521" t="inlineStr">
        <is>
          <t>9fded468-0798-4e4c-83bc-ec41333cf5f9</t>
        </is>
      </c>
      <c r="T1521" t="inlineStr">
        <is>
          <t>Instruments and appliances used in medical, surgical, dental or veterinary sciences, including scintigraphic apparatus, other electro-medical apparatus and sight-testing instruments</t>
        </is>
      </c>
      <c r="U1521" t="inlineStr">
        <is>
          <t>a2593dc3-3ad5-43d5-b167-91d12cdda625</t>
        </is>
      </c>
      <c r="V1521" t="inlineStr">
        <is>
          <t>JK MEDIRISE PRIVATE LIMITED</t>
        </is>
      </c>
      <c r="W1521" t="inlineStr">
        <is>
          <t>AAGCJ2985C</t>
        </is>
      </c>
      <c r="X1521" t="n">
        <v>0</v>
      </c>
      <c r="Y1521" t="n">
        <v>0</v>
      </c>
      <c r="Z1521" t="n">
        <v>90183990</v>
      </c>
      <c r="AA1521" t="inlineStr">
        <is>
          <t>OTHER</t>
        </is>
      </c>
      <c r="AB1521" t="inlineStr">
        <is>
          <t>http://indiausatrade.mea.gov.in/api/public/image/stream?key=products%2F20260530T084752Z-886968-44381acf-T-7114%20High%20pressure%20monitoring%20line-cropped.jpg</t>
        </is>
      </c>
      <c r="AC1521" t="inlineStr">
        <is>
          <t>2026-05-30T08:47:52.677Z</t>
        </is>
      </c>
    </row>
    <row r="1522">
      <c r="A1522" t="inlineStr">
        <is>
          <t>20e5dec0-cd6f-41e3-b3af-45a72b338b8c</t>
        </is>
      </c>
      <c r="B1522" t="inlineStr">
        <is>
          <t>Infusion set/Intravenous Administration set/IV Set/Perfusion set/Gravity set</t>
        </is>
      </c>
      <c r="C1522" t="inlineStr">
        <is>
          <t>T7101</t>
        </is>
      </c>
      <c r="E1522" t="inlineStr">
        <is>
          <t>FIXED</t>
        </is>
      </c>
      <c r="F1522" t="n">
        <v>0.05</v>
      </c>
      <c r="G1522" t="inlineStr">
        <is>
          <t>USD</t>
        </is>
      </c>
      <c r="J1522" t="n">
        <v>10000</v>
      </c>
      <c r="M1522" t="n">
        <v>0</v>
      </c>
      <c r="N1522" t="n">
        <v>0</v>
      </c>
      <c r="Q1522" t="inlineStr">
        <is>
          <t>4b9d3208-80b4-4de1-b170-de6668a4b9b8</t>
        </is>
      </c>
      <c r="R1522" t="inlineStr">
        <is>
          <t>Optical, photographic, cinematographic, measuring, checking, precision, medical or surgical instruments and apparatus; parts and accessories thereof</t>
        </is>
      </c>
      <c r="S1522" t="inlineStr">
        <is>
          <t>9fded468-0798-4e4c-83bc-ec41333cf5f9</t>
        </is>
      </c>
      <c r="T1522" t="inlineStr">
        <is>
          <t>Instruments and appliances used in medical, surgical, dental or veterinary sciences, including scintigraphic apparatus, other electro-medical apparatus and sight-testing instruments</t>
        </is>
      </c>
      <c r="U1522" t="inlineStr">
        <is>
          <t>a2593dc3-3ad5-43d5-b167-91d12cdda625</t>
        </is>
      </c>
      <c r="V1522" t="inlineStr">
        <is>
          <t>JK MEDIRISE PRIVATE LIMITED</t>
        </is>
      </c>
      <c r="W1522" t="inlineStr">
        <is>
          <t>AAGCJ2985C</t>
        </is>
      </c>
      <c r="X1522" t="n">
        <v>0</v>
      </c>
      <c r="Y1522" t="n">
        <v>0</v>
      </c>
      <c r="Z1522" t="n">
        <v>90183990</v>
      </c>
      <c r="AA1522" t="inlineStr">
        <is>
          <t>OTHER</t>
        </is>
      </c>
      <c r="AB1522" t="inlineStr">
        <is>
          <t>http://indiausatrade.mea.gov.in/api/public/image/stream?key=products%2F20260528T081050Z-556497-7c3fa8e1-T-7101%20Infusion%20set%20with%20Y-Injection%20site%20%26%20Luer%20lock-cropped.jpg</t>
        </is>
      </c>
      <c r="AC1522" t="inlineStr">
        <is>
          <t>2026-05-28T08:10:50.960Z</t>
        </is>
      </c>
    </row>
    <row r="1523">
      <c r="A1523" t="inlineStr">
        <is>
          <t>55a4550d-4252-4f72-82f0-3a01eb4fc986</t>
        </is>
      </c>
      <c r="B1523" t="inlineStr">
        <is>
          <t>Measure Volume Burette set/Micro-drip Set</t>
        </is>
      </c>
      <c r="C1523" t="inlineStr">
        <is>
          <t>T7107</t>
        </is>
      </c>
      <c r="E1523" t="inlineStr">
        <is>
          <t>FIXED</t>
        </is>
      </c>
      <c r="F1523" t="n">
        <v>0.3</v>
      </c>
      <c r="G1523" t="inlineStr">
        <is>
          <t>USD</t>
        </is>
      </c>
      <c r="J1523" t="n">
        <v>1000</v>
      </c>
      <c r="M1523" t="n">
        <v>0</v>
      </c>
      <c r="N1523" t="n">
        <v>0</v>
      </c>
      <c r="Q1523" t="inlineStr">
        <is>
          <t>4b9d3208-80b4-4de1-b170-de6668a4b9b8</t>
        </is>
      </c>
      <c r="R1523" t="inlineStr">
        <is>
          <t>Optical, photographic, cinematographic, measuring, checking, precision, medical or surgical instruments and apparatus; parts and accessories thereof</t>
        </is>
      </c>
      <c r="S1523" t="inlineStr">
        <is>
          <t>9fded468-0798-4e4c-83bc-ec41333cf5f9</t>
        </is>
      </c>
      <c r="T1523" t="inlineStr">
        <is>
          <t>Instruments and appliances used in medical, surgical, dental or veterinary sciences, including scintigraphic apparatus, other electro-medical apparatus and sight-testing instruments</t>
        </is>
      </c>
      <c r="U1523" t="inlineStr">
        <is>
          <t>a2593dc3-3ad5-43d5-b167-91d12cdda625</t>
        </is>
      </c>
      <c r="V1523" t="inlineStr">
        <is>
          <t>JK MEDIRISE PRIVATE LIMITED</t>
        </is>
      </c>
      <c r="W1523" t="inlineStr">
        <is>
          <t>AAGCJ2985C</t>
        </is>
      </c>
      <c r="X1523" t="n">
        <v>0</v>
      </c>
      <c r="Y1523" t="n">
        <v>0</v>
      </c>
      <c r="Z1523" t="n">
        <v>90183990</v>
      </c>
      <c r="AA1523" t="inlineStr">
        <is>
          <t>OTHER</t>
        </is>
      </c>
      <c r="AB1523" t="inlineStr">
        <is>
          <t>http://indiausatrade.mea.gov.in/api/public/image/stream?key=products%2F20260528T081311Z-373577-d2c82c5e-T-7107%20Measured%20Volume%20Burette%20set%20150ml-cropped.jpg</t>
        </is>
      </c>
      <c r="AC1523" t="inlineStr">
        <is>
          <t>2026-05-28T08:13:11.745Z</t>
        </is>
      </c>
    </row>
    <row r="1524">
      <c r="A1524" t="inlineStr">
        <is>
          <t>c4ff8aba-7ce0-43ec-8e46-77560a3d74c4</t>
        </is>
      </c>
      <c r="B1524" t="inlineStr">
        <is>
          <t>Oxygen Mask with Tube</t>
        </is>
      </c>
      <c r="C1524" t="inlineStr">
        <is>
          <t>T7405</t>
        </is>
      </c>
      <c r="E1524" t="inlineStr">
        <is>
          <t>FIXED</t>
        </is>
      </c>
      <c r="F1524" t="n">
        <v>0.16</v>
      </c>
      <c r="G1524" t="inlineStr">
        <is>
          <t>USD</t>
        </is>
      </c>
      <c r="J1524" t="n">
        <v>1000</v>
      </c>
      <c r="M1524" t="n">
        <v>0</v>
      </c>
      <c r="N1524" t="n">
        <v>0</v>
      </c>
      <c r="Q1524" t="inlineStr">
        <is>
          <t>4b9d3208-80b4-4de1-b170-de6668a4b9b8</t>
        </is>
      </c>
      <c r="R1524" t="inlineStr">
        <is>
          <t>Optical, photographic, cinematographic, measuring, checking, precision, medical or surgical instruments and apparatus; parts and accessories thereof</t>
        </is>
      </c>
      <c r="S1524" t="inlineStr">
        <is>
          <t>c9a4b5c1-7aac-4fec-aeae-71c094f1626b</t>
        </is>
      </c>
      <c r="T1524" t="inlineStr">
        <is>
          <t>Mechano-therapy appliances; massage apparatus; psychological aptitude-testing apparatus; ozone therapy, oxygen therapy, aerosol therapy, artificial respiration or other therapeutic respiration apparatus</t>
        </is>
      </c>
      <c r="U1524" t="inlineStr">
        <is>
          <t>a2593dc3-3ad5-43d5-b167-91d12cdda625</t>
        </is>
      </c>
      <c r="V1524" t="inlineStr">
        <is>
          <t>JK MEDIRISE PRIVATE LIMITED</t>
        </is>
      </c>
      <c r="W1524" t="inlineStr">
        <is>
          <t>AAGCJ2985C</t>
        </is>
      </c>
      <c r="X1524" t="n">
        <v>0</v>
      </c>
      <c r="Y1524" t="n">
        <v>0</v>
      </c>
      <c r="Z1524" t="n">
        <v>90192010</v>
      </c>
      <c r="AA1524" t="inlineStr">
        <is>
          <t>OXYGEN THERAPY APPARATUS</t>
        </is>
      </c>
      <c r="AB1524" t="inlineStr">
        <is>
          <t>http://indiausatrade.mea.gov.in/api/public/image/stream?key=products%2F20260527T092541Z-561509-6e94652c-A-7405%20OXYGEN%20FACEMASK-cropped.jpg</t>
        </is>
      </c>
      <c r="AC1524" t="inlineStr">
        <is>
          <t>2026-05-27T09:25:41.717Z</t>
        </is>
      </c>
    </row>
    <row r="1525">
      <c r="A1525" t="inlineStr">
        <is>
          <t>d511ebd3-c67c-4559-bf67-d1a058342830</t>
        </is>
      </c>
      <c r="B1525" t="inlineStr">
        <is>
          <t>Peritoneal Dialysis Set</t>
        </is>
      </c>
      <c r="C1525" t="inlineStr">
        <is>
          <t>T7111</t>
        </is>
      </c>
      <c r="E1525" t="inlineStr">
        <is>
          <t>FIXED</t>
        </is>
      </c>
      <c r="F1525" t="n">
        <v>0.5</v>
      </c>
      <c r="G1525" t="inlineStr">
        <is>
          <t>USD</t>
        </is>
      </c>
      <c r="J1525" t="n">
        <v>1000</v>
      </c>
      <c r="M1525" t="n">
        <v>0</v>
      </c>
      <c r="N1525" t="n">
        <v>0</v>
      </c>
      <c r="Q1525" t="inlineStr">
        <is>
          <t>4b9d3208-80b4-4de1-b170-de6668a4b9b8</t>
        </is>
      </c>
      <c r="R1525" t="inlineStr">
        <is>
          <t>Optical, photographic, cinematographic, measuring, checking, precision, medical or surgical instruments and apparatus; parts and accessories thereof</t>
        </is>
      </c>
      <c r="S1525" t="inlineStr">
        <is>
          <t>9fded468-0798-4e4c-83bc-ec41333cf5f9</t>
        </is>
      </c>
      <c r="T1525" t="inlineStr">
        <is>
          <t>Instruments and appliances used in medical, surgical, dental or veterinary sciences, including scintigraphic apparatus, other electro-medical apparatus and sight-testing instruments</t>
        </is>
      </c>
      <c r="U1525" t="inlineStr">
        <is>
          <t>a2593dc3-3ad5-43d5-b167-91d12cdda625</t>
        </is>
      </c>
      <c r="V1525" t="inlineStr">
        <is>
          <t>JK MEDIRISE PRIVATE LIMITED</t>
        </is>
      </c>
      <c r="W1525" t="inlineStr">
        <is>
          <t>AAGCJ2985C</t>
        </is>
      </c>
      <c r="X1525" t="n">
        <v>0</v>
      </c>
      <c r="Y1525" t="n">
        <v>0</v>
      </c>
      <c r="Z1525" t="n">
        <v>90183990</v>
      </c>
      <c r="AA1525" t="inlineStr">
        <is>
          <t>OTHER</t>
        </is>
      </c>
      <c r="AB1525" t="inlineStr">
        <is>
          <t>http://indiausatrade.mea.gov.in/api/public/image/stream?key=products%2F20260605T123353Z-957260-6ef9c332-T-7111-Optimized-cropped.jpg</t>
        </is>
      </c>
      <c r="AC1525" t="inlineStr">
        <is>
          <t>2026-06-05T12:33:53.104Z</t>
        </is>
      </c>
    </row>
    <row r="1526">
      <c r="A1526" t="inlineStr">
        <is>
          <t>7d417647-2d14-4220-955a-3ee88433a7c5</t>
        </is>
      </c>
      <c r="B1526" t="inlineStr">
        <is>
          <t>TUR Set/ Trans Urethral Resection Set/’Y’ Junction Set</t>
        </is>
      </c>
      <c r="C1526" t="inlineStr">
        <is>
          <t>U7205</t>
        </is>
      </c>
      <c r="E1526" t="inlineStr">
        <is>
          <t>FIXED</t>
        </is>
      </c>
      <c r="F1526" t="n">
        <v>0.5</v>
      </c>
      <c r="G1526" t="inlineStr">
        <is>
          <t>USD</t>
        </is>
      </c>
      <c r="J1526" t="n">
        <v>1000</v>
      </c>
      <c r="M1526" t="n">
        <v>0</v>
      </c>
      <c r="N1526" t="n">
        <v>0</v>
      </c>
      <c r="Q1526" t="inlineStr">
        <is>
          <t>4b9d3208-80b4-4de1-b170-de6668a4b9b8</t>
        </is>
      </c>
      <c r="R1526" t="inlineStr">
        <is>
          <t>Optical, photographic, cinematographic, measuring, checking, precision, medical or surgical instruments and apparatus; parts and accessories thereof</t>
        </is>
      </c>
      <c r="S1526" t="inlineStr">
        <is>
          <t>9fded468-0798-4e4c-83bc-ec41333cf5f9</t>
        </is>
      </c>
      <c r="T1526" t="inlineStr">
        <is>
          <t>Instruments and appliances used in medical, surgical, dental or veterinary sciences, including scintigraphic apparatus, other electro-medical apparatus and sight-testing instruments</t>
        </is>
      </c>
      <c r="U1526" t="inlineStr">
        <is>
          <t>a2593dc3-3ad5-43d5-b167-91d12cdda625</t>
        </is>
      </c>
      <c r="V1526" t="inlineStr">
        <is>
          <t>JK MEDIRISE PRIVATE LIMITED</t>
        </is>
      </c>
      <c r="W1526" t="inlineStr">
        <is>
          <t>AAGCJ2985C</t>
        </is>
      </c>
      <c r="X1526" t="n">
        <v>0</v>
      </c>
      <c r="Y1526" t="n">
        <v>0</v>
      </c>
      <c r="Z1526" t="n">
        <v>90183990</v>
      </c>
      <c r="AA1526" t="inlineStr">
        <is>
          <t>OTHER</t>
        </is>
      </c>
      <c r="AB1526" t="inlineStr">
        <is>
          <t>http://indiausatrade.mea.gov.in/api/public/image/stream?key=products%2F20260608T045146Z-873013-e60aa474-U-7207%20TUR%20Set-cropped.jpg</t>
        </is>
      </c>
      <c r="AC1526" t="inlineStr">
        <is>
          <t>2026-06-08T04:51:46.254Z</t>
        </is>
      </c>
    </row>
    <row r="1527">
      <c r="A1527" t="inlineStr">
        <is>
          <t>991b2511-0f8d-497b-bd26-8e1ed2c83eae</t>
        </is>
      </c>
      <c r="B1527" t="inlineStr">
        <is>
          <t>Foley Balloon Catheter</t>
        </is>
      </c>
      <c r="C1527" t="inlineStr">
        <is>
          <t>U7212</t>
        </is>
      </c>
      <c r="E1527" t="inlineStr">
        <is>
          <t>FIXED</t>
        </is>
      </c>
      <c r="F1527" t="n">
        <v>0.2</v>
      </c>
      <c r="G1527" t="inlineStr">
        <is>
          <t>USD</t>
        </is>
      </c>
      <c r="I1527" t="inlineStr">
        <is>
          <t>Unit</t>
        </is>
      </c>
      <c r="J1527" t="n">
        <v>10000</v>
      </c>
      <c r="M1527" t="n">
        <v>0</v>
      </c>
      <c r="N1527" t="n">
        <v>0</v>
      </c>
      <c r="Q1527" t="inlineStr">
        <is>
          <t>4b9d3208-80b4-4de1-b170-de6668a4b9b8</t>
        </is>
      </c>
      <c r="R1527" t="inlineStr">
        <is>
          <t>Optical, photographic, cinematographic, measuring, checking, precision, medical or surgical instruments and apparatus; parts and accessories thereof</t>
        </is>
      </c>
      <c r="S1527" t="inlineStr">
        <is>
          <t>9fded468-0798-4e4c-83bc-ec41333cf5f9</t>
        </is>
      </c>
      <c r="T1527" t="inlineStr">
        <is>
          <t>Instruments and appliances used in medical, surgical, dental or veterinary sciences, including scintigraphic apparatus, other electro-medical apparatus and sight-testing instruments</t>
        </is>
      </c>
      <c r="U1527" t="inlineStr">
        <is>
          <t>a2593dc3-3ad5-43d5-b167-91d12cdda625</t>
        </is>
      </c>
      <c r="V1527" t="inlineStr">
        <is>
          <t>JK MEDIRISE PRIVATE LIMITED</t>
        </is>
      </c>
      <c r="W1527" t="inlineStr">
        <is>
          <t>AAGCJ2985C</t>
        </is>
      </c>
      <c r="X1527" t="n">
        <v>0</v>
      </c>
      <c r="Y1527" t="n">
        <v>0</v>
      </c>
      <c r="Z1527" t="n">
        <v>90183910</v>
      </c>
      <c r="AA1527" t="inlineStr">
        <is>
          <t>CATHETERS (FOR URINE, STOOL)</t>
        </is>
      </c>
      <c r="AB1527" t="inlineStr">
        <is>
          <t>http://indiausatrade.mea.gov.in/api/public/image/stream?key=products%2F20260608T045414Z-478432-26340073-U-7213_1%20Foley%20balloon%20catheter%20latex%202way-cropped.jpg</t>
        </is>
      </c>
      <c r="AC1527" t="inlineStr">
        <is>
          <t>2026-06-08T04:54:14.226Z</t>
        </is>
      </c>
    </row>
    <row r="1528">
      <c r="A1528" t="inlineStr">
        <is>
          <t>c2dab6c6-d967-47eb-9455-1d3f29f1b44f</t>
        </is>
      </c>
      <c r="B1528" t="inlineStr">
        <is>
          <t>IV Cannula/Intravenous Catheter/Peripheral perfusor</t>
        </is>
      </c>
      <c r="C1528" t="inlineStr">
        <is>
          <t>T7118</t>
        </is>
      </c>
      <c r="E1528" t="inlineStr">
        <is>
          <t>FIXED</t>
        </is>
      </c>
      <c r="F1528" t="n">
        <v>0.05</v>
      </c>
      <c r="G1528" t="inlineStr">
        <is>
          <t>USD</t>
        </is>
      </c>
      <c r="J1528" t="n">
        <v>100000</v>
      </c>
      <c r="M1528" t="n">
        <v>0</v>
      </c>
      <c r="N1528" t="n">
        <v>0</v>
      </c>
      <c r="Q1528" t="inlineStr">
        <is>
          <t>4b9d3208-80b4-4de1-b170-de6668a4b9b8</t>
        </is>
      </c>
      <c r="R1528" t="inlineStr">
        <is>
          <t>Optical, photographic, cinematographic, measuring, checking, precision, medical or surgical instruments and apparatus; parts and accessories thereof</t>
        </is>
      </c>
      <c r="S1528" t="inlineStr">
        <is>
          <t>9fded468-0798-4e4c-83bc-ec41333cf5f9</t>
        </is>
      </c>
      <c r="T1528" t="inlineStr">
        <is>
          <t>Instruments and appliances used in medical, surgical, dental or veterinary sciences, including scintigraphic apparatus, other electro-medical apparatus and sight-testing instruments</t>
        </is>
      </c>
      <c r="U1528" t="inlineStr">
        <is>
          <t>a2593dc3-3ad5-43d5-b167-91d12cdda625</t>
        </is>
      </c>
      <c r="V1528" t="inlineStr">
        <is>
          <t>JK MEDIRISE PRIVATE LIMITED</t>
        </is>
      </c>
      <c r="W1528" t="inlineStr">
        <is>
          <t>AAGCJ2985C</t>
        </is>
      </c>
      <c r="X1528" t="n">
        <v>0</v>
      </c>
      <c r="Y1528" t="n">
        <v>0</v>
      </c>
      <c r="Z1528" t="n">
        <v>90183930</v>
      </c>
      <c r="AA1528" t="inlineStr">
        <is>
          <t>CANNULAE</t>
        </is>
      </c>
      <c r="AB1528" t="inlineStr">
        <is>
          <t>http://indiausatrade.mea.gov.in/api/public/image/stream?key=products%2F20260527T095714Z-716973-8fb444e6-T-7118%20IV%20Cannula%20Intravenous%20catheter-cropped.jpg</t>
        </is>
      </c>
      <c r="AC1528" t="inlineStr">
        <is>
          <t>2026-05-27T09:57:14.701Z</t>
        </is>
      </c>
    </row>
    <row r="1529">
      <c r="A1529" t="inlineStr">
        <is>
          <t>b27cd40b-d0b8-4885-b08e-e4aa9794b047</t>
        </is>
      </c>
      <c r="B1529" t="inlineStr">
        <is>
          <t>Suction Catheter/Endo Bronchial Suction Catheter</t>
        </is>
      </c>
      <c r="C1529" t="inlineStr">
        <is>
          <t>A7401</t>
        </is>
      </c>
      <c r="E1529" t="inlineStr">
        <is>
          <t>FIXED</t>
        </is>
      </c>
      <c r="F1529" t="n">
        <v>0.1</v>
      </c>
      <c r="G1529" t="inlineStr">
        <is>
          <t>USD</t>
        </is>
      </c>
      <c r="J1529" t="n">
        <v>10000</v>
      </c>
      <c r="M1529" t="n">
        <v>0</v>
      </c>
      <c r="N1529" t="n">
        <v>0</v>
      </c>
      <c r="Q1529" t="inlineStr">
        <is>
          <t>4b9d3208-80b4-4de1-b170-de6668a4b9b8</t>
        </is>
      </c>
      <c r="R1529" t="inlineStr">
        <is>
          <t>Optical, photographic, cinematographic, measuring, checking, precision, medical or surgical instruments and apparatus; parts and accessories thereof</t>
        </is>
      </c>
      <c r="S1529" t="inlineStr">
        <is>
          <t>9fded468-0798-4e4c-83bc-ec41333cf5f9</t>
        </is>
      </c>
      <c r="T1529" t="inlineStr">
        <is>
          <t>Instruments and appliances used in medical, surgical, dental or veterinary sciences, including scintigraphic apparatus, other electro-medical apparatus and sight-testing instruments</t>
        </is>
      </c>
      <c r="U1529" t="inlineStr">
        <is>
          <t>a2593dc3-3ad5-43d5-b167-91d12cdda625</t>
        </is>
      </c>
      <c r="V1529" t="inlineStr">
        <is>
          <t>JK MEDIRISE PRIVATE LIMITED</t>
        </is>
      </c>
      <c r="W1529" t="inlineStr">
        <is>
          <t>AAGCJ2985C</t>
        </is>
      </c>
      <c r="X1529" t="n">
        <v>0</v>
      </c>
      <c r="Y1529" t="n">
        <v>0</v>
      </c>
      <c r="Z1529" t="n">
        <v>90183990</v>
      </c>
      <c r="AA1529" t="inlineStr">
        <is>
          <t>OTHER</t>
        </is>
      </c>
      <c r="AB1529" t="inlineStr">
        <is>
          <t>http://indiausatrade.mea.gov.in/api/public/image/stream?key=products%2F20260608T050007Z-469417-85025fc8-A-7409%20Suction%20catheter%20with%20thumbcontrol-cropped.jpg</t>
        </is>
      </c>
      <c r="AC1529" t="inlineStr">
        <is>
          <t>2026-06-08T05:00:07.953Z</t>
        </is>
      </c>
    </row>
    <row r="1530">
      <c r="A1530" t="inlineStr">
        <is>
          <t>32fd5e8b-a679-4542-9875-727cc0e6a4c4</t>
        </is>
      </c>
      <c r="B1530" t="inlineStr">
        <is>
          <t>Spring '26</t>
        </is>
      </c>
      <c r="E1530" t="inlineStr">
        <is>
          <t>FIXED</t>
        </is>
      </c>
      <c r="F1530" t="n">
        <v>2</v>
      </c>
      <c r="G1530" t="inlineStr">
        <is>
          <t>USD</t>
        </is>
      </c>
      <c r="J1530" t="n">
        <v>50</v>
      </c>
      <c r="M1530" t="n">
        <v>0</v>
      </c>
      <c r="N1530" t="n">
        <v>0</v>
      </c>
      <c r="Q1530" t="inlineStr">
        <is>
          <t>ce997265-f6b8-486f-a3c8-d2ff0a0ef7ea</t>
        </is>
      </c>
      <c r="R1530" t="inlineStr">
        <is>
          <t>Other made-up textile articles; sets; worn clothing and worn textile articles; rags</t>
        </is>
      </c>
      <c r="S1530" t="inlineStr">
        <is>
          <t>d2c341ca-9098-4aa1-83c5-fd86b7214a1a</t>
        </is>
      </c>
      <c r="T1530" t="inlineStr">
        <is>
          <t>Bed linen, table linen, toilet linen and kitchen linen</t>
        </is>
      </c>
      <c r="U1530" t="inlineStr">
        <is>
          <t>9e4f4f9a-8e35-4b4c-8679-ce2c7007ce22</t>
        </is>
      </c>
      <c r="V1530" t="inlineStr">
        <is>
          <t>HEROS FASHION PRIVATE LIMITED</t>
        </is>
      </c>
      <c r="W1530" t="inlineStr">
        <is>
          <t>1305001699</t>
        </is>
      </c>
      <c r="X1530" t="n">
        <v>0</v>
      </c>
      <c r="Y1530" t="n">
        <v>2</v>
      </c>
      <c r="Z1530" t="n">
        <v>63021010</v>
      </c>
      <c r="AA1530" t="inlineStr">
        <is>
          <t>OF COTTON</t>
        </is>
      </c>
      <c r="AB1530" t="inlineStr">
        <is>
          <t>http://indiausatrade.mea.gov.in/api/public/image/stream?key=products%2F494802893-KCP01787.jpg</t>
        </is>
      </c>
      <c r="AC1530" t="inlineStr">
        <is>
          <t>2026-05-05T07:56:49.953Z</t>
        </is>
      </c>
    </row>
    <row r="1531">
      <c r="A1531" t="inlineStr">
        <is>
          <t>87a6e402-ca30-4a3e-9c7b-166b89af05ef</t>
        </is>
      </c>
      <c r="B1531" t="inlineStr">
        <is>
          <t>Spring '24</t>
        </is>
      </c>
      <c r="C1531" t="inlineStr">
        <is>
          <t>-</t>
        </is>
      </c>
      <c r="E1531" t="inlineStr">
        <is>
          <t>FIXED</t>
        </is>
      </c>
      <c r="F1531" t="n">
        <v>2</v>
      </c>
      <c r="G1531" t="inlineStr">
        <is>
          <t>USD</t>
        </is>
      </c>
      <c r="J1531" t="n">
        <v>50</v>
      </c>
      <c r="M1531" t="n">
        <v>0</v>
      </c>
      <c r="N1531" t="n">
        <v>0</v>
      </c>
      <c r="Q1531" t="inlineStr">
        <is>
          <t>ce997265-f6b8-486f-a3c8-d2ff0a0ef7ea</t>
        </is>
      </c>
      <c r="R1531" t="inlineStr">
        <is>
          <t>Other made-up textile articles; sets; worn clothing and worn textile articles; rags</t>
        </is>
      </c>
      <c r="S1531" t="inlineStr">
        <is>
          <t>d2c341ca-9098-4aa1-83c5-fd86b7214a1a</t>
        </is>
      </c>
      <c r="T1531" t="inlineStr">
        <is>
          <t>Bed linen, table linen, toilet linen and kitchen linen</t>
        </is>
      </c>
      <c r="U1531" t="inlineStr">
        <is>
          <t>9e4f4f9a-8e35-4b4c-8679-ce2c7007ce22</t>
        </is>
      </c>
      <c r="V1531" t="inlineStr">
        <is>
          <t>HEROS FASHION PRIVATE LIMITED</t>
        </is>
      </c>
      <c r="W1531" t="inlineStr">
        <is>
          <t>1305001699</t>
        </is>
      </c>
      <c r="X1531" t="n">
        <v>0</v>
      </c>
      <c r="Y1531" t="n">
        <v>1</v>
      </c>
      <c r="Z1531" t="n">
        <v>63024030</v>
      </c>
      <c r="AA1531" t="inlineStr">
        <is>
          <t>OF COTTON</t>
        </is>
      </c>
      <c r="AB1531" t="inlineStr">
        <is>
          <t>http://indiausatrade.mea.gov.in/api/public/image/stream?key=products%2F618387089-QLT-PSL.jpg</t>
        </is>
      </c>
      <c r="AC1531" t="inlineStr">
        <is>
          <t>2026-05-05T08:07:17.347Z</t>
        </is>
      </c>
    </row>
    <row r="1532">
      <c r="A1532" t="inlineStr">
        <is>
          <t>ab1f72e6-ec88-4ba4-a000-1eeb597e62a5</t>
        </is>
      </c>
      <c r="B1532" t="inlineStr">
        <is>
          <t>Premium Raw Makhana (Fox Nuts) – 5 Suta – 50g Jar</t>
        </is>
      </c>
      <c r="C1532" t="inlineStr">
        <is>
          <t>PHIMAK5+50G</t>
        </is>
      </c>
      <c r="E1532" t="inlineStr">
        <is>
          <t>FIXED</t>
        </is>
      </c>
      <c r="F1532" t="n">
        <v>20</v>
      </c>
      <c r="G1532" t="inlineStr">
        <is>
          <t>USD</t>
        </is>
      </c>
      <c r="I1532" t="inlineStr">
        <is>
          <t>Kilogram</t>
        </is>
      </c>
      <c r="J1532" t="n">
        <v>500</v>
      </c>
      <c r="M1532" t="n">
        <v>0</v>
      </c>
      <c r="N1532" t="n">
        <v>0</v>
      </c>
      <c r="Q1532" t="inlineStr">
        <is>
          <t>cbb6a257-c33e-47a6-8bd0-4786215bee87</t>
        </is>
      </c>
      <c r="R1532" t="inlineStr">
        <is>
          <t>Preparations of vegetables, fruit, nuts or other parts of plants</t>
        </is>
      </c>
      <c r="S1532" t="inlineStr">
        <is>
          <t>810d7f34-d97c-4994-b85f-99dd258f1f42</t>
        </is>
      </c>
      <c r="T1532" t="inlineStr">
        <is>
          <t>Fruit, nuts and other edible parts of plants, otherwise prepared or preserved, whether or not containing added sugar or other sweetening matter or spirit, not elsewhere specified or included</t>
        </is>
      </c>
      <c r="U1532" t="inlineStr">
        <is>
          <t>4075bb4b-c91e-4d2f-a399-0805d3315719</t>
        </is>
      </c>
      <c r="V1532" t="inlineStr">
        <is>
          <t>KPY Enterprises</t>
        </is>
      </c>
      <c r="W1532" t="inlineStr">
        <is>
          <t>BYSPK7206F</t>
        </is>
      </c>
      <c r="X1532" t="n">
        <v>0</v>
      </c>
      <c r="Y1532" t="n">
        <v>0</v>
      </c>
      <c r="Z1532" t="n">
        <v>20081921</v>
      </c>
      <c r="AA1532" t="inlineStr">
        <is>
          <t>Popped</t>
        </is>
      </c>
      <c r="AB1532" t="inlineStr">
        <is>
          <t>http://indiausatrade.mea.gov.in/api/public/image/stream?key=products%2F20260820T115645Z-334440-5bca1de2-Raw%20Premium%20Front-cropped.png</t>
        </is>
      </c>
      <c r="AC1532" t="inlineStr">
        <is>
          <t>2026-05-12T06:59:30.469Z</t>
        </is>
      </c>
    </row>
    <row r="1533">
      <c r="A1533" t="inlineStr">
        <is>
          <t>ed2ad439-8ae2-4b7a-9bf6-8ca37698900c</t>
        </is>
      </c>
      <c r="B1533" t="inlineStr">
        <is>
          <t>Jumbo Raw Makhana (Fox Nuts) – 6+ Suta – 50g Jar</t>
        </is>
      </c>
      <c r="C1533" t="inlineStr">
        <is>
          <t>PHIMAK6+50G</t>
        </is>
      </c>
      <c r="E1533" t="inlineStr">
        <is>
          <t>FIXED</t>
        </is>
      </c>
      <c r="F1533" t="n">
        <v>31</v>
      </c>
      <c r="G1533" t="inlineStr">
        <is>
          <t>USD</t>
        </is>
      </c>
      <c r="I1533" t="inlineStr">
        <is>
          <t>Kilogram</t>
        </is>
      </c>
      <c r="M1533" t="n">
        <v>0</v>
      </c>
      <c r="N1533" t="n">
        <v>0</v>
      </c>
      <c r="Q1533" t="inlineStr">
        <is>
          <t>cbb6a257-c33e-47a6-8bd0-4786215bee87</t>
        </is>
      </c>
      <c r="R1533" t="inlineStr">
        <is>
          <t>Preparations of vegetables, fruit, nuts or other parts of plants</t>
        </is>
      </c>
      <c r="S1533" t="inlineStr">
        <is>
          <t>810d7f34-d97c-4994-b85f-99dd258f1f42</t>
        </is>
      </c>
      <c r="T1533" t="inlineStr">
        <is>
          <t>Fruit, nuts and other edible parts of plants, otherwise prepared or preserved, whether or not containing added sugar or other sweetening matter or spirit, not elsewhere specified or included</t>
        </is>
      </c>
      <c r="U1533" t="inlineStr">
        <is>
          <t>4075bb4b-c91e-4d2f-a399-0805d3315719</t>
        </is>
      </c>
      <c r="V1533" t="inlineStr">
        <is>
          <t>KPY Enterprises</t>
        </is>
      </c>
      <c r="W1533" t="inlineStr">
        <is>
          <t>BYSPK7206F</t>
        </is>
      </c>
      <c r="X1533" t="n">
        <v>0</v>
      </c>
      <c r="Y1533" t="n">
        <v>0</v>
      </c>
      <c r="Z1533" t="n">
        <v>20081921</v>
      </c>
      <c r="AA1533" t="inlineStr">
        <is>
          <t>Popped</t>
        </is>
      </c>
      <c r="AB1533" t="inlineStr">
        <is>
          <t>http://indiausatrade.mea.gov.in/api/public/image/stream?key=products%2F20260820T121702Z-759987-9c1ab2f0-Raw%20Jumbo%20Front-cropped.png</t>
        </is>
      </c>
      <c r="AC1533" t="inlineStr">
        <is>
          <t>2026-08-20T12:17:02.745Z</t>
        </is>
      </c>
    </row>
    <row r="1534">
      <c r="A1534" t="inlineStr">
        <is>
          <t>f3b40a34-b1ea-4ba0-8e58-0b6d92b1cbdf</t>
        </is>
      </c>
      <c r="B1534" t="inlineStr">
        <is>
          <t>Flavoured Makhana – Chocolate – 75g PET Jar</t>
        </is>
      </c>
      <c r="C1534" t="inlineStr">
        <is>
          <t>PHICHOCO75G</t>
        </is>
      </c>
      <c r="E1534" t="inlineStr">
        <is>
          <t>FIXED</t>
        </is>
      </c>
      <c r="F1534" t="n">
        <v>30</v>
      </c>
      <c r="G1534" t="inlineStr">
        <is>
          <t>USD</t>
        </is>
      </c>
      <c r="I1534" t="inlineStr">
        <is>
          <t>Kilogram</t>
        </is>
      </c>
      <c r="J1534" t="n">
        <v>500</v>
      </c>
      <c r="M1534" t="n">
        <v>0</v>
      </c>
      <c r="N1534" t="n">
        <v>0</v>
      </c>
      <c r="Q1534" t="inlineStr">
        <is>
          <t>cbb6a257-c33e-47a6-8bd0-4786215bee87</t>
        </is>
      </c>
      <c r="R1534" t="inlineStr">
        <is>
          <t>Preparations of vegetables, fruit, nuts or other parts of plants</t>
        </is>
      </c>
      <c r="S1534" t="inlineStr">
        <is>
          <t>810d7f34-d97c-4994-b85f-99dd258f1f42</t>
        </is>
      </c>
      <c r="T1534" t="inlineStr">
        <is>
          <t>Fruit, nuts and other edible parts of plants, otherwise prepared or preserved, whether or not containing added sugar or other sweetening matter or spirit, not elsewhere specified or included</t>
        </is>
      </c>
      <c r="U1534" t="inlineStr">
        <is>
          <t>4075bb4b-c91e-4d2f-a399-0805d3315719</t>
        </is>
      </c>
      <c r="V1534" t="inlineStr">
        <is>
          <t>KPY Enterprises</t>
        </is>
      </c>
      <c r="W1534" t="inlineStr">
        <is>
          <t>BYSPK7206F</t>
        </is>
      </c>
      <c r="X1534" t="n">
        <v>0</v>
      </c>
      <c r="Y1534" t="n">
        <v>0</v>
      </c>
      <c r="Z1534" t="n">
        <v>20081929</v>
      </c>
      <c r="AA1534" t="inlineStr">
        <is>
          <t>Other</t>
        </is>
      </c>
      <c r="AB1534" t="inlineStr">
        <is>
          <t>http://indiausatrade.mea.gov.in/api/public/image/stream?key=products%2F20260820T162216Z-750522-249d00e0-Chocolate%20Front-cropped.png</t>
        </is>
      </c>
      <c r="AC1534" t="inlineStr">
        <is>
          <t>2026-08-20T16:22:16.091Z</t>
        </is>
      </c>
    </row>
    <row r="1535">
      <c r="A1535" t="inlineStr">
        <is>
          <t>055902cb-e7c4-4f57-8f48-3b42ef839b01</t>
        </is>
      </c>
      <c r="B1535" t="inlineStr">
        <is>
          <t>Flavoured Makhana – Tangy Tomato – 75g PET Jar</t>
        </is>
      </c>
      <c r="C1535" t="inlineStr">
        <is>
          <t>PHITOM75G</t>
        </is>
      </c>
      <c r="E1535" t="inlineStr">
        <is>
          <t>FIXED</t>
        </is>
      </c>
      <c r="F1535" t="n">
        <v>30</v>
      </c>
      <c r="G1535" t="inlineStr">
        <is>
          <t>USD</t>
        </is>
      </c>
      <c r="I1535" t="inlineStr">
        <is>
          <t>Kilogram</t>
        </is>
      </c>
      <c r="J1535" t="n">
        <v>500</v>
      </c>
      <c r="M1535" t="n">
        <v>0</v>
      </c>
      <c r="N1535" t="n">
        <v>0</v>
      </c>
      <c r="Q1535" t="inlineStr">
        <is>
          <t>cbb6a257-c33e-47a6-8bd0-4786215bee87</t>
        </is>
      </c>
      <c r="R1535" t="inlineStr">
        <is>
          <t>Preparations of vegetables, fruit, nuts or other parts of plants</t>
        </is>
      </c>
      <c r="S1535" t="inlineStr">
        <is>
          <t>810d7f34-d97c-4994-b85f-99dd258f1f42</t>
        </is>
      </c>
      <c r="T1535" t="inlineStr">
        <is>
          <t>Fruit, nuts and other edible parts of plants, otherwise prepared or preserved, whether or not containing added sugar or other sweetening matter or spirit, not elsewhere specified or included</t>
        </is>
      </c>
      <c r="U1535" t="inlineStr">
        <is>
          <t>4075bb4b-c91e-4d2f-a399-0805d3315719</t>
        </is>
      </c>
      <c r="V1535" t="inlineStr">
        <is>
          <t>KPY Enterprises</t>
        </is>
      </c>
      <c r="W1535" t="inlineStr">
        <is>
          <t>BYSPK7206F</t>
        </is>
      </c>
      <c r="X1535" t="n">
        <v>0</v>
      </c>
      <c r="Y1535" t="n">
        <v>0</v>
      </c>
      <c r="Z1535" t="n">
        <v>20081929</v>
      </c>
      <c r="AA1535" t="inlineStr">
        <is>
          <t>Other</t>
        </is>
      </c>
      <c r="AB1535" t="inlineStr">
        <is>
          <t>http://indiausatrade.mea.gov.in/api/public/image/stream?key=products%2F20260820T163243Z-431263-9ff308e7-Tangy%20Tomato%20Front-cropped.png</t>
        </is>
      </c>
      <c r="AC1535" t="inlineStr">
        <is>
          <t>2026-08-20T16:32:43.715Z</t>
        </is>
      </c>
    </row>
    <row r="1536">
      <c r="A1536" t="inlineStr">
        <is>
          <t>6d9351c6-b55b-4d58-9be9-16ca924e8f15</t>
        </is>
      </c>
      <c r="B1536" t="inlineStr">
        <is>
          <t>Flavoured Makhana – Cream &amp; Onion – 75g PET Jar</t>
        </is>
      </c>
      <c r="C1536" t="inlineStr">
        <is>
          <t>PHICNO75G</t>
        </is>
      </c>
      <c r="E1536" t="inlineStr">
        <is>
          <t>FIXED</t>
        </is>
      </c>
      <c r="F1536" t="n">
        <v>30</v>
      </c>
      <c r="G1536" t="inlineStr">
        <is>
          <t>USD</t>
        </is>
      </c>
      <c r="I1536" t="inlineStr">
        <is>
          <t>Kilogram</t>
        </is>
      </c>
      <c r="J1536" t="n">
        <v>500</v>
      </c>
      <c r="M1536" t="n">
        <v>0</v>
      </c>
      <c r="N1536" t="n">
        <v>0</v>
      </c>
      <c r="Q1536" t="inlineStr">
        <is>
          <t>cbb6a257-c33e-47a6-8bd0-4786215bee87</t>
        </is>
      </c>
      <c r="R1536" t="inlineStr">
        <is>
          <t>Preparations of vegetables, fruit, nuts or other parts of plants</t>
        </is>
      </c>
      <c r="S1536" t="inlineStr">
        <is>
          <t>810d7f34-d97c-4994-b85f-99dd258f1f42</t>
        </is>
      </c>
      <c r="T1536" t="inlineStr">
        <is>
          <t>Fruit, nuts and other edible parts of plants, otherwise prepared or preserved, whether or not containing added sugar or other sweetening matter or spirit, not elsewhere specified or included</t>
        </is>
      </c>
      <c r="U1536" t="inlineStr">
        <is>
          <t>4075bb4b-c91e-4d2f-a399-0805d3315719</t>
        </is>
      </c>
      <c r="V1536" t="inlineStr">
        <is>
          <t>KPY Enterprises</t>
        </is>
      </c>
      <c r="W1536" t="inlineStr">
        <is>
          <t>BYSPK7206F</t>
        </is>
      </c>
      <c r="X1536" t="n">
        <v>0</v>
      </c>
      <c r="Y1536" t="n">
        <v>0</v>
      </c>
      <c r="Z1536" t="n">
        <v>20081929</v>
      </c>
      <c r="AA1536" t="inlineStr">
        <is>
          <t>Other</t>
        </is>
      </c>
      <c r="AB1536" t="inlineStr">
        <is>
          <t>http://indiausatrade.mea.gov.in/api/public/image/stream?key=products%2F20260820T162649Z-142193-5fb4f6b5-Cream%20%26%20Onion%20Front-cropped.png</t>
        </is>
      </c>
      <c r="AC1536" t="inlineStr">
        <is>
          <t>2026-08-20T16:26:49.941Z</t>
        </is>
      </c>
    </row>
    <row r="1537">
      <c r="A1537" t="inlineStr">
        <is>
          <t>4d46999d-2516-49ac-8864-05998e9aaa88</t>
        </is>
      </c>
      <c r="B1537" t="inlineStr">
        <is>
          <t>Flavoured Makhana – Himalayan Pink Salt – 75g PET Jar</t>
        </is>
      </c>
      <c r="C1537" t="inlineStr">
        <is>
          <t>PHISALT75G</t>
        </is>
      </c>
      <c r="E1537" t="inlineStr">
        <is>
          <t>FIXED</t>
        </is>
      </c>
      <c r="F1537" t="n">
        <v>30</v>
      </c>
      <c r="G1537" t="inlineStr">
        <is>
          <t>USD</t>
        </is>
      </c>
      <c r="I1537" t="inlineStr">
        <is>
          <t>Kilogram</t>
        </is>
      </c>
      <c r="J1537" t="n">
        <v>500</v>
      </c>
      <c r="M1537" t="n">
        <v>0</v>
      </c>
      <c r="N1537" t="n">
        <v>0</v>
      </c>
      <c r="Q1537" t="inlineStr">
        <is>
          <t>cbb6a257-c33e-47a6-8bd0-4786215bee87</t>
        </is>
      </c>
      <c r="R1537" t="inlineStr">
        <is>
          <t>Preparations of vegetables, fruit, nuts or other parts of plants</t>
        </is>
      </c>
      <c r="S1537" t="inlineStr">
        <is>
          <t>810d7f34-d97c-4994-b85f-99dd258f1f42</t>
        </is>
      </c>
      <c r="T1537" t="inlineStr">
        <is>
          <t>Fruit, nuts and other edible parts of plants, otherwise prepared or preserved, whether or not containing added sugar or other sweetening matter or spirit, not elsewhere specified or included</t>
        </is>
      </c>
      <c r="U1537" t="inlineStr">
        <is>
          <t>4075bb4b-c91e-4d2f-a399-0805d3315719</t>
        </is>
      </c>
      <c r="V1537" t="inlineStr">
        <is>
          <t>KPY Enterprises</t>
        </is>
      </c>
      <c r="W1537" t="inlineStr">
        <is>
          <t>BYSPK7206F</t>
        </is>
      </c>
      <c r="X1537" t="n">
        <v>0</v>
      </c>
      <c r="Y1537" t="n">
        <v>0</v>
      </c>
      <c r="Z1537" t="n">
        <v>20081929</v>
      </c>
      <c r="AA1537" t="inlineStr">
        <is>
          <t>Other</t>
        </is>
      </c>
      <c r="AB1537" t="inlineStr">
        <is>
          <t>http://indiausatrade.mea.gov.in/api/public/image/stream?key=products%2F20260820T163608Z-664513-40ef6705-Himalayan%20Pink%20Salt%20Front-cropped.png</t>
        </is>
      </c>
      <c r="AC1537" t="inlineStr">
        <is>
          <t>2026-08-20T16:36:08.407Z</t>
        </is>
      </c>
    </row>
    <row r="1538">
      <c r="A1538" t="inlineStr">
        <is>
          <t>1a17af02-b76e-4455-9fa9-2f6c73febb8c</t>
        </is>
      </c>
      <c r="B1538" t="inlineStr">
        <is>
          <t>GAAP to Ind AS / IFRS Convergence Advisory</t>
        </is>
      </c>
      <c r="C1538" t="inlineStr">
        <is>
          <t>SRV-CONV-006</t>
        </is>
      </c>
      <c r="E1538" t="inlineStr">
        <is>
          <t>FIXED</t>
        </is>
      </c>
      <c r="F1538" t="n">
        <v>750</v>
      </c>
      <c r="G1538" t="inlineStr">
        <is>
          <t>USD</t>
        </is>
      </c>
      <c r="M1538" t="n">
        <v>0</v>
      </c>
      <c r="N1538" t="n">
        <v>0</v>
      </c>
      <c r="Q1538" t="inlineStr">
        <is>
          <t>430b0a08-8314-460c-8c73-a843ac95c6d6</t>
        </is>
      </c>
      <c r="R1538" t="inlineStr">
        <is>
          <t>Services</t>
        </is>
      </c>
      <c r="U1538" t="inlineStr">
        <is>
          <t>201c575d-91d9-40b0-a9ed-28a80824b062</t>
        </is>
      </c>
      <c r="V1538" t="inlineStr">
        <is>
          <t>Amit Anhad and Associates</t>
        </is>
      </c>
      <c r="W1538" t="inlineStr">
        <is>
          <t>AUXPA8831C</t>
        </is>
      </c>
      <c r="X1538" t="n">
        <v>1</v>
      </c>
      <c r="Y1538" t="n">
        <v>1</v>
      </c>
      <c r="AA1538" t="inlineStr">
        <is>
          <t>Services</t>
        </is>
      </c>
      <c r="AB1538" t="inlineStr">
        <is>
          <t>http://indiausatrade.mea.gov.in/api/public/image/stream?key=products%2F20260825T071240Z-572720-dacd80b6-Screenshot%202026-08-25%20123201-cropped.png</t>
        </is>
      </c>
      <c r="AC1538" t="inlineStr">
        <is>
          <t>2026-08-21T13:42:42.731Z</t>
        </is>
      </c>
    </row>
    <row r="1539">
      <c r="A1539" t="inlineStr">
        <is>
          <t>50dd9ee1-5203-4393-9dfa-fffad15a767e</t>
        </is>
      </c>
      <c r="B1539" t="inlineStr">
        <is>
          <t>Pre-Audit Readiness &amp; Support</t>
        </is>
      </c>
      <c r="C1539" t="inlineStr">
        <is>
          <t>SRV-AUD-002</t>
        </is>
      </c>
      <c r="E1539" t="inlineStr">
        <is>
          <t>FIXED</t>
        </is>
      </c>
      <c r="F1539" t="n">
        <v>600</v>
      </c>
      <c r="G1539" t="inlineStr">
        <is>
          <t>USD</t>
        </is>
      </c>
      <c r="M1539" t="n">
        <v>0</v>
      </c>
      <c r="N1539" t="n">
        <v>0</v>
      </c>
      <c r="Q1539" t="inlineStr">
        <is>
          <t>430b0a08-8314-460c-8c73-a843ac95c6d6</t>
        </is>
      </c>
      <c r="R1539" t="inlineStr">
        <is>
          <t>Services</t>
        </is>
      </c>
      <c r="U1539" t="inlineStr">
        <is>
          <t>201c575d-91d9-40b0-a9ed-28a80824b062</t>
        </is>
      </c>
      <c r="V1539" t="inlineStr">
        <is>
          <t>Amit Anhad and Associates</t>
        </is>
      </c>
      <c r="W1539" t="inlineStr">
        <is>
          <t>AUXPA8831C</t>
        </is>
      </c>
      <c r="X1539" t="n">
        <v>0</v>
      </c>
      <c r="Y1539" t="n">
        <v>0</v>
      </c>
      <c r="AA1539" t="inlineStr">
        <is>
          <t>Services</t>
        </is>
      </c>
      <c r="AB1539" t="inlineStr">
        <is>
          <t>http://indiausatrade.mea.gov.in/api/public/image/stream?key=products%2F20260825T063638Z-583106-dfe69fad-Screenshot%202026-08-25%20120438-cropped.png</t>
        </is>
      </c>
      <c r="AC1539" t="inlineStr">
        <is>
          <t>2026-08-21T13:42:42.237Z</t>
        </is>
      </c>
    </row>
    <row r="1540">
      <c r="A1540" t="inlineStr">
        <is>
          <t>a73447b4-735b-4216-beb3-147002f5b2bb</t>
        </is>
      </c>
      <c r="B1540" t="inlineStr">
        <is>
          <t>Virtual CFO Services for MSMEs</t>
        </is>
      </c>
      <c r="C1540" t="inlineStr">
        <is>
          <t>SRV-ACC-001</t>
        </is>
      </c>
      <c r="E1540" t="inlineStr">
        <is>
          <t>FIXED</t>
        </is>
      </c>
      <c r="F1540" t="n">
        <v>500</v>
      </c>
      <c r="G1540" t="inlineStr">
        <is>
          <t>USD</t>
        </is>
      </c>
      <c r="M1540" t="n">
        <v>0</v>
      </c>
      <c r="N1540" t="n">
        <v>0</v>
      </c>
      <c r="Q1540" t="inlineStr">
        <is>
          <t>430b0a08-8314-460c-8c73-a843ac95c6d6</t>
        </is>
      </c>
      <c r="R1540" t="inlineStr">
        <is>
          <t>Services</t>
        </is>
      </c>
      <c r="U1540" t="inlineStr">
        <is>
          <t>201c575d-91d9-40b0-a9ed-28a80824b062</t>
        </is>
      </c>
      <c r="V1540" t="inlineStr">
        <is>
          <t>Amit Anhad and Associates</t>
        </is>
      </c>
      <c r="W1540" t="inlineStr">
        <is>
          <t>AUXPA8831C</t>
        </is>
      </c>
      <c r="X1540" t="n">
        <v>0</v>
      </c>
      <c r="Y1540" t="n">
        <v>0</v>
      </c>
      <c r="AA1540" t="inlineStr">
        <is>
          <t>Services</t>
        </is>
      </c>
      <c r="AB1540" t="inlineStr">
        <is>
          <t>http://indiausatrade.mea.gov.in/api/public/image/stream?key=products%2F20260825T065059Z-548200-79337d91-Screenshot%202026-08-25%20121827-cropped.png</t>
        </is>
      </c>
      <c r="AC1540" t="inlineStr">
        <is>
          <t>2026-08-21T13:42:42.113Z</t>
        </is>
      </c>
    </row>
    <row r="1541">
      <c r="A1541" t="inlineStr">
        <is>
          <t>0d4059d7-c992-4848-a1a0-a4ac35a9098b</t>
        </is>
      </c>
      <c r="B1541" t="inlineStr">
        <is>
          <t>Financial Statement Reviews</t>
        </is>
      </c>
      <c r="C1541" t="inlineStr">
        <is>
          <t>SRV-REV-005</t>
        </is>
      </c>
      <c r="E1541" t="inlineStr">
        <is>
          <t>FIXED</t>
        </is>
      </c>
      <c r="F1541" t="n">
        <v>400</v>
      </c>
      <c r="G1541" t="inlineStr">
        <is>
          <t>USD</t>
        </is>
      </c>
      <c r="M1541" t="n">
        <v>0</v>
      </c>
      <c r="N1541" t="n">
        <v>0</v>
      </c>
      <c r="Q1541" t="inlineStr">
        <is>
          <t>430b0a08-8314-460c-8c73-a843ac95c6d6</t>
        </is>
      </c>
      <c r="R1541" t="inlineStr">
        <is>
          <t>Services</t>
        </is>
      </c>
      <c r="U1541" t="inlineStr">
        <is>
          <t>201c575d-91d9-40b0-a9ed-28a80824b062</t>
        </is>
      </c>
      <c r="V1541" t="inlineStr">
        <is>
          <t>Amit Anhad and Associates</t>
        </is>
      </c>
      <c r="W1541" t="inlineStr">
        <is>
          <t>AUXPA8831C</t>
        </is>
      </c>
      <c r="X1541" t="n">
        <v>0</v>
      </c>
      <c r="Y1541" t="n">
        <v>0</v>
      </c>
      <c r="AA1541" t="inlineStr">
        <is>
          <t>Services</t>
        </is>
      </c>
      <c r="AB1541" t="inlineStr">
        <is>
          <t>http://indiausatrade.mea.gov.in/api/public/image/stream?key=products%2F20260825T042153Z-679696-912d934b-Screenshot%202026-08-25%20093054-cropped.png</t>
        </is>
      </c>
      <c r="AC1541" t="inlineStr">
        <is>
          <t>2026-08-21T13:42:42.606Z</t>
        </is>
      </c>
    </row>
    <row r="1542">
      <c r="A1542" t="inlineStr">
        <is>
          <t>b6969437-4b75-4a84-a71e-3440ba7dc346</t>
        </is>
      </c>
      <c r="B1542" t="inlineStr">
        <is>
          <t>Virtual CFO Services for MSMEs and Exporters</t>
        </is>
      </c>
      <c r="C1542" t="inlineStr">
        <is>
          <t>SRV-MEM-004</t>
        </is>
      </c>
      <c r="E1542" t="inlineStr">
        <is>
          <t>FIXED</t>
        </is>
      </c>
      <c r="F1542" t="n">
        <v>350</v>
      </c>
      <c r="G1542" t="inlineStr">
        <is>
          <t>USD</t>
        </is>
      </c>
      <c r="M1542" t="n">
        <v>0</v>
      </c>
      <c r="N1542" t="n">
        <v>0</v>
      </c>
      <c r="Q1542" t="inlineStr">
        <is>
          <t>430b0a08-8314-460c-8c73-a843ac95c6d6</t>
        </is>
      </c>
      <c r="R1542" t="inlineStr">
        <is>
          <t>Services</t>
        </is>
      </c>
      <c r="U1542" t="inlineStr">
        <is>
          <t>201c575d-91d9-40b0-a9ed-28a80824b062</t>
        </is>
      </c>
      <c r="V1542" t="inlineStr">
        <is>
          <t>Amit Anhad and Associates</t>
        </is>
      </c>
      <c r="W1542" t="inlineStr">
        <is>
          <t>AUXPA8831C</t>
        </is>
      </c>
      <c r="X1542" t="n">
        <v>0</v>
      </c>
      <c r="Y1542" t="n">
        <v>0</v>
      </c>
      <c r="AA1542" t="inlineStr">
        <is>
          <t>Services</t>
        </is>
      </c>
      <c r="AB1542" t="inlineStr">
        <is>
          <t>http://indiausatrade.mea.gov.in/api/public/image/stream?key=products%2F20260825T075254Z-403552-0e7a0f7c-Screenshot%202026-08-25%20132227-cropped.png</t>
        </is>
      </c>
      <c r="AC1542" t="inlineStr">
        <is>
          <t>2026-08-21T13:42:42.506Z</t>
        </is>
      </c>
    </row>
    <row r="1543">
      <c r="A1543" t="inlineStr">
        <is>
          <t>c6918565-aa25-44ac-868a-090bc50cb513</t>
        </is>
      </c>
      <c r="B1543" t="inlineStr">
        <is>
          <t>Audit Working Paper Preparation</t>
        </is>
      </c>
      <c r="C1543" t="inlineStr">
        <is>
          <t>SRV-WKP-003</t>
        </is>
      </c>
      <c r="E1543" t="inlineStr">
        <is>
          <t>FIXED</t>
        </is>
      </c>
      <c r="F1543" t="n">
        <v>400</v>
      </c>
      <c r="G1543" t="inlineStr">
        <is>
          <t>USD</t>
        </is>
      </c>
      <c r="M1543" t="n">
        <v>0</v>
      </c>
      <c r="N1543" t="n">
        <v>0</v>
      </c>
      <c r="Q1543" t="inlineStr">
        <is>
          <t>430b0a08-8314-460c-8c73-a843ac95c6d6</t>
        </is>
      </c>
      <c r="R1543" t="inlineStr">
        <is>
          <t>Services</t>
        </is>
      </c>
      <c r="U1543" t="inlineStr">
        <is>
          <t>201c575d-91d9-40b0-a9ed-28a80824b062</t>
        </is>
      </c>
      <c r="V1543" t="inlineStr">
        <is>
          <t>Amit Anhad and Associates</t>
        </is>
      </c>
      <c r="W1543" t="inlineStr">
        <is>
          <t>AUXPA8831C</t>
        </is>
      </c>
      <c r="X1543" t="n">
        <v>0</v>
      </c>
      <c r="Y1543" t="n">
        <v>0</v>
      </c>
      <c r="AA1543" t="inlineStr">
        <is>
          <t>Services</t>
        </is>
      </c>
      <c r="AB1543" t="inlineStr">
        <is>
          <t>http://indiausatrade.mea.gov.in/api/public/image/stream?key=products%2F20260825T062618Z-793436-5fb0298f-Untitled%20-%2025%20August%202026%20at%2011.19.28-cropped.png</t>
        </is>
      </c>
      <c r="AC1543" t="inlineStr">
        <is>
          <t>2026-08-21T13:42:42.371Z</t>
        </is>
      </c>
    </row>
    <row r="1544">
      <c r="A1544" t="inlineStr">
        <is>
          <t>42fc049f-a9bc-4e11-8ed8-d4663348c315</t>
        </is>
      </c>
      <c r="B1544" t="inlineStr">
        <is>
          <t xml:space="preserve">Book Keeping and Accounting </t>
        </is>
      </c>
      <c r="C1544" t="inlineStr">
        <is>
          <t>SRV-BKP-007</t>
        </is>
      </c>
      <c r="E1544" t="inlineStr">
        <is>
          <t>FIXED</t>
        </is>
      </c>
      <c r="F1544" t="n">
        <v>0</v>
      </c>
      <c r="G1544" t="inlineStr">
        <is>
          <t>USD</t>
        </is>
      </c>
      <c r="M1544" t="n">
        <v>0</v>
      </c>
      <c r="N1544" t="n">
        <v>0</v>
      </c>
      <c r="Q1544" t="inlineStr">
        <is>
          <t>430b0a08-8314-460c-8c73-a843ac95c6d6</t>
        </is>
      </c>
      <c r="R1544" t="inlineStr">
        <is>
          <t>Services</t>
        </is>
      </c>
      <c r="U1544" t="inlineStr">
        <is>
          <t>201c575d-91d9-40b0-a9ed-28a80824b062</t>
        </is>
      </c>
      <c r="V1544" t="inlineStr">
        <is>
          <t>Amit Anhad and Associates</t>
        </is>
      </c>
      <c r="W1544" t="inlineStr">
        <is>
          <t>AUXPA8831C</t>
        </is>
      </c>
      <c r="X1544" t="n">
        <v>0</v>
      </c>
      <c r="Y1544" t="n">
        <v>0</v>
      </c>
      <c r="AA1544" t="inlineStr">
        <is>
          <t>Services</t>
        </is>
      </c>
      <c r="AC1544" t="inlineStr">
        <is>
          <t>2026-09-08T10:43:44.779Z</t>
        </is>
      </c>
    </row>
    <row r="1545">
      <c r="A1545" t="inlineStr">
        <is>
          <t>6737ee78-8af2-4c8e-9642-7e5dc8718ffe</t>
        </is>
      </c>
      <c r="B1545" t="inlineStr">
        <is>
          <t xml:space="preserve">Roasted Flavoured Makhana(Fox-nut) </t>
        </is>
      </c>
      <c r="C1545" t="inlineStr">
        <is>
          <t>ZS-RFM-101</t>
        </is>
      </c>
      <c r="E1545" t="inlineStr">
        <is>
          <t>FIXED</t>
        </is>
      </c>
      <c r="F1545" t="n">
        <v>15126</v>
      </c>
      <c r="G1545" t="inlineStr">
        <is>
          <t>USD</t>
        </is>
      </c>
      <c r="I1545" t="inlineStr">
        <is>
          <t>Kilogram</t>
        </is>
      </c>
      <c r="J1545" t="n">
        <v>1200</v>
      </c>
      <c r="M1545" t="n">
        <v>0</v>
      </c>
      <c r="N1545" t="n">
        <v>0</v>
      </c>
      <c r="Q1545" t="inlineStr">
        <is>
          <t>cbb6a257-c33e-47a6-8bd0-4786215bee87</t>
        </is>
      </c>
      <c r="R1545" t="inlineStr">
        <is>
          <t>Preparations of vegetables, fruit, nuts or other parts of plants</t>
        </is>
      </c>
      <c r="S1545" t="inlineStr">
        <is>
          <t>810d7f34-d97c-4994-b85f-99dd258f1f42</t>
        </is>
      </c>
      <c r="T1545" t="inlineStr">
        <is>
          <t>Fruit, nuts and other edible parts of plants, otherwise prepared or preserved, whether or not containing added sugar or other sweetening matter or spirit, not elsewhere specified or included</t>
        </is>
      </c>
      <c r="U1545" t="inlineStr">
        <is>
          <t>581a0de5-4932-4a45-9bc7-013052c3e1d3</t>
        </is>
      </c>
      <c r="V1545" t="inlineStr">
        <is>
          <t>ZOOMERS EXIM LLP</t>
        </is>
      </c>
      <c r="W1545" t="inlineStr">
        <is>
          <t>AADFZ4896J</t>
        </is>
      </c>
      <c r="X1545" t="n">
        <v>0</v>
      </c>
      <c r="Y1545" t="n">
        <v>2</v>
      </c>
      <c r="Z1545" t="n">
        <v>20081990</v>
      </c>
      <c r="AA1545" t="inlineStr">
        <is>
          <t>OTHER</t>
        </is>
      </c>
      <c r="AB1545" t="inlineStr">
        <is>
          <t>http://indiausatrade.mea.gov.in/api/public/image/stream?key=products%2F20260525T125255Z-158070-15a19bf9-Roasted%20Makhana%20Available%20in%207%2B%20FlavoursPeri-peri%2C%20Salt%20%26%20Pepper%2C%20Pudina%2C%20Cheese%2C%20Mexican%2C%20Tangy-cropped.jpg</t>
        </is>
      </c>
      <c r="AC1545" t="inlineStr">
        <is>
          <t>2026-05-25T12:52:55.678Z</t>
        </is>
      </c>
    </row>
    <row r="1546">
      <c r="A1546" t="inlineStr">
        <is>
          <t>0a6f3e2e-2b65-46cc-9b92-3704b61b131f</t>
        </is>
      </c>
      <c r="B1546" t="inlineStr">
        <is>
          <t>Premium Export Quality Makhana (Fox Nut) Water lily seeds</t>
        </is>
      </c>
      <c r="C1546" t="inlineStr">
        <is>
          <t>ZS-PM-001</t>
        </is>
      </c>
      <c r="E1546" t="inlineStr">
        <is>
          <t>FIXED</t>
        </is>
      </c>
      <c r="F1546" t="n">
        <v>15000</v>
      </c>
      <c r="G1546" t="inlineStr">
        <is>
          <t>USD</t>
        </is>
      </c>
      <c r="I1546" t="inlineStr">
        <is>
          <t>Kilogram</t>
        </is>
      </c>
      <c r="J1546" t="n">
        <v>1200</v>
      </c>
      <c r="M1546" t="n">
        <v>0</v>
      </c>
      <c r="N1546" t="n">
        <v>0</v>
      </c>
      <c r="Q1546" t="inlineStr">
        <is>
          <t>cbb6a257-c33e-47a6-8bd0-4786215bee87</t>
        </is>
      </c>
      <c r="R1546" t="inlineStr">
        <is>
          <t>Preparations of vegetables, fruit, nuts or other parts of plants</t>
        </is>
      </c>
      <c r="S1546" t="inlineStr">
        <is>
          <t>810d7f34-d97c-4994-b85f-99dd258f1f42</t>
        </is>
      </c>
      <c r="T1546" t="inlineStr">
        <is>
          <t>Fruit, nuts and other edible parts of plants, otherwise prepared or preserved, whether or not containing added sugar or other sweetening matter or spirit, not elsewhere specified or included</t>
        </is>
      </c>
      <c r="U1546" t="inlineStr">
        <is>
          <t>581a0de5-4932-4a45-9bc7-013052c3e1d3</t>
        </is>
      </c>
      <c r="V1546" t="inlineStr">
        <is>
          <t>ZOOMERS EXIM LLP</t>
        </is>
      </c>
      <c r="W1546" t="inlineStr">
        <is>
          <t>AADFZ4896J</t>
        </is>
      </c>
      <c r="X1546" t="n">
        <v>0</v>
      </c>
      <c r="Y1546" t="n">
        <v>1</v>
      </c>
      <c r="Z1546" t="n">
        <v>20081990</v>
      </c>
      <c r="AA1546" t="inlineStr">
        <is>
          <t>OTHER</t>
        </is>
      </c>
      <c r="AB1546" t="inlineStr">
        <is>
          <t>http://indiausatrade.mea.gov.in/api/public/image/stream?key=products%2F20260525T113819Z-740939-bfa529f3-7-suta-white-makhana-cropped.jpg</t>
        </is>
      </c>
      <c r="AC1546" t="inlineStr">
        <is>
          <t>2026-05-25T11:38:19.241Z</t>
        </is>
      </c>
    </row>
    <row r="1547">
      <c r="A1547" t="inlineStr">
        <is>
          <t>a2b8bbd9-0a2a-4ef6-89f7-52a212bd9311</t>
        </is>
      </c>
      <c r="B1547" t="inlineStr">
        <is>
          <t>Standard Export Quality Makhana(Foxnut) Popped Water lily seeds</t>
        </is>
      </c>
      <c r="C1547" t="inlineStr">
        <is>
          <t>ZS-SM-002</t>
        </is>
      </c>
      <c r="E1547" t="inlineStr">
        <is>
          <t>FIXED</t>
        </is>
      </c>
      <c r="F1547" t="n">
        <v>11343</v>
      </c>
      <c r="G1547" t="inlineStr">
        <is>
          <t>USD</t>
        </is>
      </c>
      <c r="I1547" t="inlineStr">
        <is>
          <t>Kilogram</t>
        </is>
      </c>
      <c r="J1547" t="n">
        <v>1200</v>
      </c>
      <c r="M1547" t="n">
        <v>0</v>
      </c>
      <c r="N1547" t="n">
        <v>0</v>
      </c>
      <c r="Q1547" t="inlineStr">
        <is>
          <t>cbb6a257-c33e-47a6-8bd0-4786215bee87</t>
        </is>
      </c>
      <c r="R1547" t="inlineStr">
        <is>
          <t>Preparations of vegetables, fruit, nuts or other parts of plants</t>
        </is>
      </c>
      <c r="S1547" t="inlineStr">
        <is>
          <t>810d7f34-d97c-4994-b85f-99dd258f1f42</t>
        </is>
      </c>
      <c r="T1547" t="inlineStr">
        <is>
          <t>Fruit, nuts and other edible parts of plants, otherwise prepared or preserved, whether or not containing added sugar or other sweetening matter or spirit, not elsewhere specified or included</t>
        </is>
      </c>
      <c r="U1547" t="inlineStr">
        <is>
          <t>581a0de5-4932-4a45-9bc7-013052c3e1d3</t>
        </is>
      </c>
      <c r="V1547" t="inlineStr">
        <is>
          <t>ZOOMERS EXIM LLP</t>
        </is>
      </c>
      <c r="W1547" t="inlineStr">
        <is>
          <t>AADFZ4896J</t>
        </is>
      </c>
      <c r="X1547" t="n">
        <v>0</v>
      </c>
      <c r="Y1547" t="n">
        <v>0</v>
      </c>
      <c r="Z1547" t="n">
        <v>20081990</v>
      </c>
      <c r="AA1547" t="inlineStr">
        <is>
          <t>OTHER</t>
        </is>
      </c>
      <c r="AB1547" t="inlineStr">
        <is>
          <t>http://indiausatrade.mea.gov.in/api/public/image/stream?key=products%2F20260525T121529Z-792961-719b3028-6-suta-plus-hand-picked-makhana-cropped.jpg</t>
        </is>
      </c>
      <c r="AC1547" t="inlineStr">
        <is>
          <t>2026-05-25T12:15:29.013Z</t>
        </is>
      </c>
    </row>
    <row r="1548">
      <c r="A1548" t="inlineStr">
        <is>
          <t>e8bc1952-7974-41a0-bc7c-019a9407f118</t>
        </is>
      </c>
      <c r="B1548" t="inlineStr">
        <is>
          <t>AW0A6QQ3</t>
        </is>
      </c>
      <c r="C1548" t="inlineStr">
        <is>
          <t>AW0A6QQ3</t>
        </is>
      </c>
      <c r="E1548" t="inlineStr">
        <is>
          <t>FIXED</t>
        </is>
      </c>
      <c r="F1548" t="n">
        <v>10250</v>
      </c>
      <c r="G1548" t="inlineStr">
        <is>
          <t>USD</t>
        </is>
      </c>
      <c r="I1548" t="inlineStr">
        <is>
          <t>Unit</t>
        </is>
      </c>
      <c r="M1548" t="n">
        <v>0</v>
      </c>
      <c r="N1548" t="n">
        <v>0</v>
      </c>
      <c r="Q1548" t="inlineStr">
        <is>
          <t>61b605bd-ac34-449f-86ab-074835b22837</t>
        </is>
      </c>
      <c r="R1548" t="inlineStr">
        <is>
          <t>Natural or cultured pearls, precious or semi-precious stones, precious metals, metals clad with precious metal, and articles thereof; imitation jewellery; coin</t>
        </is>
      </c>
      <c r="S1548" t="inlineStr">
        <is>
          <t>213e2677-2c93-48b5-be2a-1162f41da1fb</t>
        </is>
      </c>
      <c r="T1548" t="inlineStr">
        <is>
          <t>Diamonds, whether or not worked, but not mounted or set</t>
        </is>
      </c>
      <c r="U1548" t="inlineStr">
        <is>
          <t>972e67ed-b00d-4f47-b4a0-5f1594ac85a6</t>
        </is>
      </c>
      <c r="V1548" t="inlineStr">
        <is>
          <t>KETAN BROTHERS DIAMONDZ EXPORTS</t>
        </is>
      </c>
      <c r="W1548" t="inlineStr">
        <is>
          <t>0388013273</t>
        </is>
      </c>
      <c r="X1548" t="n">
        <v>0</v>
      </c>
      <c r="Y1548" t="n">
        <v>0</v>
      </c>
      <c r="Z1548" t="n">
        <v>71023910</v>
      </c>
      <c r="AA1548" t="inlineStr">
        <is>
          <t>DIAMOND, CUT OR OTHERWISE WORKED BUT NOT MOUNTED OR SET</t>
        </is>
      </c>
      <c r="AB1548" t="inlineStr">
        <is>
          <t>http://indiausatrade.mea.gov.in/api/public/image/stream?key=products%2F20260721T122355Z-207404-2e80a0bf-AW0A6QQ3-cropped.jpg</t>
        </is>
      </c>
      <c r="AC1548" t="inlineStr">
        <is>
          <t>2026-07-21T12:23:55.685Z</t>
        </is>
      </c>
    </row>
    <row r="1549">
      <c r="A1549" t="inlineStr">
        <is>
          <t>543893b1-5270-432d-936f-bda7477d2ef4</t>
        </is>
      </c>
      <c r="B1549" t="inlineStr">
        <is>
          <t xml:space="preserve">GEMS AND JEWELLERY SECTOR , CUT AND POLISHED DIAMONDS, HSN CODE 71023910, </t>
        </is>
      </c>
      <c r="C1549" t="inlineStr">
        <is>
          <t>JW0T0YP3</t>
        </is>
      </c>
      <c r="E1549" t="inlineStr">
        <is>
          <t>FIXED</t>
        </is>
      </c>
      <c r="F1549" t="n">
        <v>1337</v>
      </c>
      <c r="G1549" t="inlineStr">
        <is>
          <t>USD</t>
        </is>
      </c>
      <c r="I1549" t="inlineStr">
        <is>
          <t>Unit</t>
        </is>
      </c>
      <c r="M1549" t="n">
        <v>0</v>
      </c>
      <c r="N1549" t="n">
        <v>0</v>
      </c>
      <c r="Q1549" t="inlineStr">
        <is>
          <t>61b605bd-ac34-449f-86ab-074835b22837</t>
        </is>
      </c>
      <c r="R1549" t="inlineStr">
        <is>
          <t>Natural or cultured pearls, precious or semi-precious stones, precious metals, metals clad with precious metal, and articles thereof; imitation jewellery; coin</t>
        </is>
      </c>
      <c r="S1549" t="inlineStr">
        <is>
          <t>213e2677-2c93-48b5-be2a-1162f41da1fb</t>
        </is>
      </c>
      <c r="T1549" t="inlineStr">
        <is>
          <t>Diamonds, whether or not worked, but not mounted or set</t>
        </is>
      </c>
      <c r="U1549" t="inlineStr">
        <is>
          <t>972e67ed-b00d-4f47-b4a0-5f1594ac85a6</t>
        </is>
      </c>
      <c r="V1549" t="inlineStr">
        <is>
          <t>KETAN BROTHERS DIAMONDZ EXPORTS</t>
        </is>
      </c>
      <c r="W1549" t="inlineStr">
        <is>
          <t>0388013273</t>
        </is>
      </c>
      <c r="X1549" t="n">
        <v>0</v>
      </c>
      <c r="Y1549" t="n">
        <v>0</v>
      </c>
      <c r="Z1549" t="n">
        <v>71023910</v>
      </c>
      <c r="AA1549" t="inlineStr">
        <is>
          <t>DIAMOND, CUT OR OTHERWISE WORKED BUT NOT MOUNTED OR SET</t>
        </is>
      </c>
      <c r="AB1549" t="inlineStr">
        <is>
          <t>http://indiausatrade.mea.gov.in/api/public/image/stream?key=products%2F20260720T081916Z-572987-d9c47732-IMAGE%2001-cropped.jpg</t>
        </is>
      </c>
      <c r="AC1549" t="inlineStr">
        <is>
          <t>2026-07-20T08:19:16.434Z</t>
        </is>
      </c>
    </row>
    <row r="1550">
      <c r="A1550" t="inlineStr">
        <is>
          <t>90bcdc56-f63a-4cb0-ad95-aa00f152aee0</t>
        </is>
      </c>
      <c r="B1550" t="inlineStr">
        <is>
          <t>AW0A5UX2</t>
        </is>
      </c>
      <c r="C1550" t="inlineStr">
        <is>
          <t>AW0A5UX2</t>
        </is>
      </c>
      <c r="E1550" t="inlineStr">
        <is>
          <t>FIXED</t>
        </is>
      </c>
      <c r="F1550" t="n">
        <v>1320</v>
      </c>
      <c r="G1550" t="inlineStr">
        <is>
          <t>USD</t>
        </is>
      </c>
      <c r="I1550" t="inlineStr">
        <is>
          <t>Unit</t>
        </is>
      </c>
      <c r="M1550" t="n">
        <v>0</v>
      </c>
      <c r="N1550" t="n">
        <v>0</v>
      </c>
      <c r="Q1550" t="inlineStr">
        <is>
          <t>61b605bd-ac34-449f-86ab-074835b22837</t>
        </is>
      </c>
      <c r="R1550" t="inlineStr">
        <is>
          <t>Natural or cultured pearls, precious or semi-precious stones, precious metals, metals clad with precious metal, and articles thereof; imitation jewellery; coin</t>
        </is>
      </c>
      <c r="S1550" t="inlineStr">
        <is>
          <t>213e2677-2c93-48b5-be2a-1162f41da1fb</t>
        </is>
      </c>
      <c r="T1550" t="inlineStr">
        <is>
          <t>Diamonds, whether or not worked, but not mounted or set</t>
        </is>
      </c>
      <c r="U1550" t="inlineStr">
        <is>
          <t>972e67ed-b00d-4f47-b4a0-5f1594ac85a6</t>
        </is>
      </c>
      <c r="V1550" t="inlineStr">
        <is>
          <t>KETAN BROTHERS DIAMONDZ EXPORTS</t>
        </is>
      </c>
      <c r="W1550" t="inlineStr">
        <is>
          <t>0388013273</t>
        </is>
      </c>
      <c r="X1550" t="n">
        <v>0</v>
      </c>
      <c r="Y1550" t="n">
        <v>0</v>
      </c>
      <c r="Z1550" t="n">
        <v>71023910</v>
      </c>
      <c r="AA1550" t="inlineStr">
        <is>
          <t>DIAMOND, CUT OR OTHERWISE WORKED BUT NOT MOUNTED OR SET</t>
        </is>
      </c>
      <c r="AB1550" t="inlineStr">
        <is>
          <t>http://indiausatrade.mea.gov.in/api/public/image/stream?key=products%2F20260721T112058Z-306548-e2fda6bb-3-cropped.jpg</t>
        </is>
      </c>
      <c r="AC1550" t="inlineStr">
        <is>
          <t>2026-07-21T11:20:58.329Z</t>
        </is>
      </c>
    </row>
    <row r="1551">
      <c r="A1551" t="inlineStr">
        <is>
          <t>febd47f5-3f06-49a8-9fbc-89430a2f6dbb</t>
        </is>
      </c>
      <c r="B1551" t="inlineStr">
        <is>
          <t>AW0A5UQ7</t>
        </is>
      </c>
      <c r="C1551" t="inlineStr">
        <is>
          <t>AW0A5UQ7</t>
        </is>
      </c>
      <c r="E1551" t="inlineStr">
        <is>
          <t>FIXED</t>
        </is>
      </c>
      <c r="F1551" t="n">
        <v>9165</v>
      </c>
      <c r="G1551" t="inlineStr">
        <is>
          <t>USD</t>
        </is>
      </c>
      <c r="I1551" t="inlineStr">
        <is>
          <t>Unit</t>
        </is>
      </c>
      <c r="M1551" t="n">
        <v>0</v>
      </c>
      <c r="N1551" t="n">
        <v>0</v>
      </c>
      <c r="Q1551" t="inlineStr">
        <is>
          <t>61b605bd-ac34-449f-86ab-074835b22837</t>
        </is>
      </c>
      <c r="R1551" t="inlineStr">
        <is>
          <t>Natural or cultured pearls, precious or semi-precious stones, precious metals, metals clad with precious metal, and articles thereof; imitation jewellery; coin</t>
        </is>
      </c>
      <c r="S1551" t="inlineStr">
        <is>
          <t>213e2677-2c93-48b5-be2a-1162f41da1fb</t>
        </is>
      </c>
      <c r="T1551" t="inlineStr">
        <is>
          <t>Diamonds, whether or not worked, but not mounted or set</t>
        </is>
      </c>
      <c r="U1551" t="inlineStr">
        <is>
          <t>972e67ed-b00d-4f47-b4a0-5f1594ac85a6</t>
        </is>
      </c>
      <c r="V1551" t="inlineStr">
        <is>
          <t>KETAN BROTHERS DIAMONDZ EXPORTS</t>
        </is>
      </c>
      <c r="W1551" t="inlineStr">
        <is>
          <t>0388013273</t>
        </is>
      </c>
      <c r="X1551" t="n">
        <v>0</v>
      </c>
      <c r="Y1551" t="n">
        <v>0</v>
      </c>
      <c r="Z1551" t="n">
        <v>71023910</v>
      </c>
      <c r="AA1551" t="inlineStr">
        <is>
          <t>DIAMOND, CUT OR OTHERWISE WORKED BUT NOT MOUNTED OR SET</t>
        </is>
      </c>
      <c r="AB1551" t="inlineStr">
        <is>
          <t>http://indiausatrade.mea.gov.in/api/public/image/stream?key=products%2F20260721T115950Z-451699-1fde301e-AW0A5UQ7-cropped.jpg</t>
        </is>
      </c>
      <c r="AC1551" t="inlineStr">
        <is>
          <t>2026-07-21T11:59:50.137Z</t>
        </is>
      </c>
    </row>
    <row r="1552">
      <c r="A1552" t="inlineStr">
        <is>
          <t>4b65557c-bff3-4dac-a623-00c76543d40d</t>
        </is>
      </c>
      <c r="B1552" t="inlineStr">
        <is>
          <t>AW0A2JK9</t>
        </is>
      </c>
      <c r="C1552" t="inlineStr">
        <is>
          <t>AW0A2JK9</t>
        </is>
      </c>
      <c r="E1552" t="inlineStr">
        <is>
          <t>FIXED</t>
        </is>
      </c>
      <c r="F1552" t="n">
        <v>2040</v>
      </c>
      <c r="G1552" t="inlineStr">
        <is>
          <t>USD</t>
        </is>
      </c>
      <c r="I1552" t="inlineStr">
        <is>
          <t>Unit</t>
        </is>
      </c>
      <c r="M1552" t="n">
        <v>0</v>
      </c>
      <c r="N1552" t="n">
        <v>0</v>
      </c>
      <c r="Q1552" t="inlineStr">
        <is>
          <t>61b605bd-ac34-449f-86ab-074835b22837</t>
        </is>
      </c>
      <c r="R1552" t="inlineStr">
        <is>
          <t>Natural or cultured pearls, precious or semi-precious stones, precious metals, metals clad with precious metal, and articles thereof; imitation jewellery; coin</t>
        </is>
      </c>
      <c r="S1552" t="inlineStr">
        <is>
          <t>213e2677-2c93-48b5-be2a-1162f41da1fb</t>
        </is>
      </c>
      <c r="T1552" t="inlineStr">
        <is>
          <t>Diamonds, whether or not worked, but not mounted or set</t>
        </is>
      </c>
      <c r="U1552" t="inlineStr">
        <is>
          <t>972e67ed-b00d-4f47-b4a0-5f1594ac85a6</t>
        </is>
      </c>
      <c r="V1552" t="inlineStr">
        <is>
          <t>KETAN BROTHERS DIAMONDZ EXPORTS</t>
        </is>
      </c>
      <c r="W1552" t="inlineStr">
        <is>
          <t>0388013273</t>
        </is>
      </c>
      <c r="X1552" t="n">
        <v>0</v>
      </c>
      <c r="Y1552" t="n">
        <v>0</v>
      </c>
      <c r="Z1552" t="n">
        <v>71023910</v>
      </c>
      <c r="AA1552" t="inlineStr">
        <is>
          <t>DIAMOND, CUT OR OTHERWISE WORKED BUT NOT MOUNTED OR SET</t>
        </is>
      </c>
      <c r="AB1552" t="inlineStr">
        <is>
          <t>http://indiausatrade.mea.gov.in/api/public/image/stream?key=products%2F20260721T121408Z-327537-a915fd64-AW0A2JK9-cropped.jpg</t>
        </is>
      </c>
      <c r="AC1552" t="inlineStr">
        <is>
          <t>2026-07-21T12:14:08.167Z</t>
        </is>
      </c>
    </row>
    <row r="1553">
      <c r="A1553" t="inlineStr">
        <is>
          <t>933c6e0e-9aa5-417d-80fa-2a5e0ee645a0</t>
        </is>
      </c>
      <c r="B1553" t="inlineStr">
        <is>
          <t>Hand Knotted Wool Carpet (913)</t>
        </is>
      </c>
      <c r="C1553" t="inlineStr">
        <is>
          <t>NCPLW913</t>
        </is>
      </c>
      <c r="E1553" t="inlineStr">
        <is>
          <t>FIXED</t>
        </is>
      </c>
      <c r="F1553" t="n">
        <v>1100</v>
      </c>
      <c r="G1553" t="inlineStr">
        <is>
          <t>USD</t>
        </is>
      </c>
      <c r="I1553" t="inlineStr">
        <is>
          <t>Unit</t>
        </is>
      </c>
      <c r="J1553" t="n">
        <v>1</v>
      </c>
      <c r="M1553" t="n">
        <v>0</v>
      </c>
      <c r="N1553" t="n">
        <v>0</v>
      </c>
      <c r="Q1553" t="inlineStr">
        <is>
          <t>939b4b61-99a9-4615-b4e4-39970d76eeb8</t>
        </is>
      </c>
      <c r="R1553" t="inlineStr">
        <is>
          <t>Carpets and other textile floor coverings</t>
        </is>
      </c>
      <c r="S1553" t="inlineStr">
        <is>
          <t>60da4bb8-5dd6-4e19-aa3e-34445ccfc99c</t>
        </is>
      </c>
      <c r="T1553" t="inlineStr">
        <is>
          <t>Carpets and other textile floor coverings, knotted, whether or not made up</t>
        </is>
      </c>
      <c r="U1553" t="inlineStr">
        <is>
          <t>02b82935-f296-4278-a158-0aeed85b4718</t>
        </is>
      </c>
      <c r="V1553" t="inlineStr">
        <is>
          <t>NAVRATAN CARPETS PRIVATE LIMITED</t>
        </is>
      </c>
      <c r="W1553" t="inlineStr">
        <is>
          <t>AAFCN7166E</t>
        </is>
      </c>
      <c r="X1553" t="n">
        <v>0</v>
      </c>
      <c r="Y1553" t="n">
        <v>0</v>
      </c>
      <c r="Z1553" t="n">
        <v>57011010</v>
      </c>
      <c r="AA1553" t="inlineStr">
        <is>
          <t>Hand-made</t>
        </is>
      </c>
      <c r="AB1553" t="inlineStr">
        <is>
          <t>http://indiausatrade.mea.gov.in/api/public/image/stream?key=products%2F20260619T091552Z-544325-c0196517-077A8572%20copy-cropped.jpg</t>
        </is>
      </c>
      <c r="AC1553" t="inlineStr">
        <is>
          <t>2026-06-19T09:15:52.685Z</t>
        </is>
      </c>
    </row>
    <row r="1554">
      <c r="A1554" t="inlineStr">
        <is>
          <t>970a4a51-5daf-4d3a-8efa-3f8997641f23</t>
        </is>
      </c>
      <c r="B1554" t="inlineStr">
        <is>
          <t>Hand Knotted Wool Carpet (836)</t>
        </is>
      </c>
      <c r="C1554" t="inlineStr">
        <is>
          <t>NCPLW836</t>
        </is>
      </c>
      <c r="E1554" t="inlineStr">
        <is>
          <t>FIXED</t>
        </is>
      </c>
      <c r="F1554" t="n">
        <v>0</v>
      </c>
      <c r="G1554" t="inlineStr">
        <is>
          <t>USD</t>
        </is>
      </c>
      <c r="I1554" t="inlineStr">
        <is>
          <t>SqMeter</t>
        </is>
      </c>
      <c r="M1554" t="n">
        <v>0</v>
      </c>
      <c r="N1554" t="n">
        <v>0</v>
      </c>
      <c r="Q1554" t="inlineStr">
        <is>
          <t>939b4b61-99a9-4615-b4e4-39970d76eeb8</t>
        </is>
      </c>
      <c r="R1554" t="inlineStr">
        <is>
          <t>Carpets and other textile floor coverings</t>
        </is>
      </c>
      <c r="S1554" t="inlineStr">
        <is>
          <t>60da4bb8-5dd6-4e19-aa3e-34445ccfc99c</t>
        </is>
      </c>
      <c r="T1554" t="inlineStr">
        <is>
          <t>Carpets and other textile floor coverings, knotted, whether or not made up</t>
        </is>
      </c>
      <c r="U1554" t="inlineStr">
        <is>
          <t>02b82935-f296-4278-a158-0aeed85b4718</t>
        </is>
      </c>
      <c r="V1554" t="inlineStr">
        <is>
          <t>NAVRATAN CARPETS PRIVATE LIMITED</t>
        </is>
      </c>
      <c r="W1554" t="inlineStr">
        <is>
          <t>AAFCN7166E</t>
        </is>
      </c>
      <c r="X1554" t="n">
        <v>0</v>
      </c>
      <c r="Y1554" t="n">
        <v>0</v>
      </c>
      <c r="Z1554" t="n">
        <v>57011010</v>
      </c>
      <c r="AA1554" t="inlineStr">
        <is>
          <t>Hand-made</t>
        </is>
      </c>
      <c r="AB1554" t="inlineStr">
        <is>
          <t>http://indiausatrade.mea.gov.in/api/public/image/stream?key=products%2F20260620T053431Z-499717-ed744697-077A8542%20copy-cropped.jpg</t>
        </is>
      </c>
      <c r="AC1554" t="inlineStr">
        <is>
          <t>2026-06-20T05:34:31.589Z</t>
        </is>
      </c>
    </row>
    <row r="1555">
      <c r="A1555" t="inlineStr">
        <is>
          <t>1ed973b4-c62a-48ce-a0ad-cddc19683093</t>
        </is>
      </c>
      <c r="B1555" t="inlineStr">
        <is>
          <t>Hand Knotted Wool Carpet (635)</t>
        </is>
      </c>
      <c r="C1555" t="inlineStr">
        <is>
          <t>NCPLW835</t>
        </is>
      </c>
      <c r="E1555" t="inlineStr">
        <is>
          <t>FIXED</t>
        </is>
      </c>
      <c r="F1555" t="n">
        <v>0</v>
      </c>
      <c r="G1555" t="inlineStr">
        <is>
          <t>USD</t>
        </is>
      </c>
      <c r="M1555" t="n">
        <v>0</v>
      </c>
      <c r="N1555" t="n">
        <v>0</v>
      </c>
      <c r="Q1555" t="inlineStr">
        <is>
          <t>939b4b61-99a9-4615-b4e4-39970d76eeb8</t>
        </is>
      </c>
      <c r="R1555" t="inlineStr">
        <is>
          <t>Carpets and other textile floor coverings</t>
        </is>
      </c>
      <c r="S1555" t="inlineStr">
        <is>
          <t>60da4bb8-5dd6-4e19-aa3e-34445ccfc99c</t>
        </is>
      </c>
      <c r="T1555" t="inlineStr">
        <is>
          <t>Carpets and other textile floor coverings, knotted, whether or not made up</t>
        </is>
      </c>
      <c r="U1555" t="inlineStr">
        <is>
          <t>02b82935-f296-4278-a158-0aeed85b4718</t>
        </is>
      </c>
      <c r="V1555" t="inlineStr">
        <is>
          <t>NAVRATAN CARPETS PRIVATE LIMITED</t>
        </is>
      </c>
      <c r="W1555" t="inlineStr">
        <is>
          <t>AAFCN7166E</t>
        </is>
      </c>
      <c r="X1555" t="n">
        <v>0</v>
      </c>
      <c r="Y1555" t="n">
        <v>0</v>
      </c>
      <c r="Z1555" t="n">
        <v>57011010</v>
      </c>
      <c r="AA1555" t="inlineStr">
        <is>
          <t>Hand-made</t>
        </is>
      </c>
      <c r="AB1555" t="inlineStr">
        <is>
          <t>http://indiausatrade.mea.gov.in/api/public/image/stream?key=products%2F20260620T053949Z-334867-348ef7a0-077A8544%20copy-cropped.jpg</t>
        </is>
      </c>
      <c r="AC1555" t="inlineStr">
        <is>
          <t>2026-06-20T05:39:49.457Z</t>
        </is>
      </c>
    </row>
    <row r="1556">
      <c r="A1556" t="inlineStr">
        <is>
          <t>a9d1d71b-a38a-4d45-96a5-94ceda717dfc</t>
        </is>
      </c>
      <c r="B1556" t="inlineStr">
        <is>
          <t>Hand Knotted Wool Carpet (1197)</t>
        </is>
      </c>
      <c r="C1556" t="inlineStr">
        <is>
          <t>NCPLW1197</t>
        </is>
      </c>
      <c r="E1556" t="inlineStr">
        <is>
          <t>FIXED</t>
        </is>
      </c>
      <c r="F1556" t="n">
        <v>0</v>
      </c>
      <c r="G1556" t="inlineStr">
        <is>
          <t>USD</t>
        </is>
      </c>
      <c r="I1556" t="inlineStr">
        <is>
          <t>SqMeter</t>
        </is>
      </c>
      <c r="M1556" t="n">
        <v>0</v>
      </c>
      <c r="N1556" t="n">
        <v>0</v>
      </c>
      <c r="Q1556" t="inlineStr">
        <is>
          <t>939b4b61-99a9-4615-b4e4-39970d76eeb8</t>
        </is>
      </c>
      <c r="R1556" t="inlineStr">
        <is>
          <t>Carpets and other textile floor coverings</t>
        </is>
      </c>
      <c r="S1556" t="inlineStr">
        <is>
          <t>60da4bb8-5dd6-4e19-aa3e-34445ccfc99c</t>
        </is>
      </c>
      <c r="T1556" t="inlineStr">
        <is>
          <t>Carpets and other textile floor coverings, knotted, whether or not made up</t>
        </is>
      </c>
      <c r="U1556" t="inlineStr">
        <is>
          <t>02b82935-f296-4278-a158-0aeed85b4718</t>
        </is>
      </c>
      <c r="V1556" t="inlineStr">
        <is>
          <t>NAVRATAN CARPETS PRIVATE LIMITED</t>
        </is>
      </c>
      <c r="W1556" t="inlineStr">
        <is>
          <t>AAFCN7166E</t>
        </is>
      </c>
      <c r="X1556" t="n">
        <v>0</v>
      </c>
      <c r="Y1556" t="n">
        <v>0</v>
      </c>
      <c r="Z1556" t="n">
        <v>57011010</v>
      </c>
      <c r="AA1556" t="inlineStr">
        <is>
          <t>Hand-made</t>
        </is>
      </c>
      <c r="AB1556" t="inlineStr">
        <is>
          <t>http://indiausatrade.mea.gov.in/api/public/image/stream?key=products%2F20260620T055155Z-142693-ca283bfc-077A8555%20copy-cropped.jpg</t>
        </is>
      </c>
      <c r="AC1556" t="inlineStr">
        <is>
          <t>2026-06-20T05:51:55.789Z</t>
        </is>
      </c>
    </row>
    <row r="1557">
      <c r="A1557" t="inlineStr">
        <is>
          <t>90ffa7a4-70e7-4593-b4a5-038b953eb7a2</t>
        </is>
      </c>
      <c r="B1557" t="inlineStr">
        <is>
          <t>Hand Knotted Wool Carpet (1125)</t>
        </is>
      </c>
      <c r="C1557" t="inlineStr">
        <is>
          <t>NCPLW1125</t>
        </is>
      </c>
      <c r="E1557" t="inlineStr">
        <is>
          <t>FIXED</t>
        </is>
      </c>
      <c r="F1557" t="n">
        <v>0</v>
      </c>
      <c r="G1557" t="inlineStr">
        <is>
          <t>USD</t>
        </is>
      </c>
      <c r="M1557" t="n">
        <v>0</v>
      </c>
      <c r="N1557" t="n">
        <v>0</v>
      </c>
      <c r="Q1557" t="inlineStr">
        <is>
          <t>939b4b61-99a9-4615-b4e4-39970d76eeb8</t>
        </is>
      </c>
      <c r="R1557" t="inlineStr">
        <is>
          <t>Carpets and other textile floor coverings</t>
        </is>
      </c>
      <c r="S1557" t="inlineStr">
        <is>
          <t>60da4bb8-5dd6-4e19-aa3e-34445ccfc99c</t>
        </is>
      </c>
      <c r="T1557" t="inlineStr">
        <is>
          <t>Carpets and other textile floor coverings, knotted, whether or not made up</t>
        </is>
      </c>
      <c r="U1557" t="inlineStr">
        <is>
          <t>02b82935-f296-4278-a158-0aeed85b4718</t>
        </is>
      </c>
      <c r="V1557" t="inlineStr">
        <is>
          <t>NAVRATAN CARPETS PRIVATE LIMITED</t>
        </is>
      </c>
      <c r="W1557" t="inlineStr">
        <is>
          <t>AAFCN7166E</t>
        </is>
      </c>
      <c r="X1557" t="n">
        <v>0</v>
      </c>
      <c r="Y1557" t="n">
        <v>0</v>
      </c>
      <c r="Z1557" t="n">
        <v>57011010</v>
      </c>
      <c r="AA1557" t="inlineStr">
        <is>
          <t>Hand-made</t>
        </is>
      </c>
      <c r="AB1557" t="inlineStr">
        <is>
          <t>http://indiausatrade.mea.gov.in/api/public/image/stream?key=products%2F20260620T060159Z-527466-a2533ccd-077A8559%20copy-cropped.jpg</t>
        </is>
      </c>
      <c r="AC1557" t="inlineStr">
        <is>
          <t>2026-06-20T06:01:59.489Z</t>
        </is>
      </c>
    </row>
    <row r="1558">
      <c r="A1558" t="inlineStr">
        <is>
          <t>2fa45a0a-e179-431e-9d9c-bff367ee78b7</t>
        </is>
      </c>
      <c r="B1558" t="inlineStr">
        <is>
          <t>Hand Knotted Wool Carpet (1170)</t>
        </is>
      </c>
      <c r="C1558" t="inlineStr">
        <is>
          <t>NCPLW1170</t>
        </is>
      </c>
      <c r="E1558" t="inlineStr">
        <is>
          <t>FIXED</t>
        </is>
      </c>
      <c r="F1558" t="n">
        <v>0</v>
      </c>
      <c r="G1558" t="inlineStr">
        <is>
          <t>USD</t>
        </is>
      </c>
      <c r="I1558" t="inlineStr">
        <is>
          <t>SqMeter</t>
        </is>
      </c>
      <c r="M1558" t="n">
        <v>0</v>
      </c>
      <c r="N1558" t="n">
        <v>0</v>
      </c>
      <c r="Q1558" t="inlineStr">
        <is>
          <t>939b4b61-99a9-4615-b4e4-39970d76eeb8</t>
        </is>
      </c>
      <c r="R1558" t="inlineStr">
        <is>
          <t>Carpets and other textile floor coverings</t>
        </is>
      </c>
      <c r="S1558" t="inlineStr">
        <is>
          <t>60da4bb8-5dd6-4e19-aa3e-34445ccfc99c</t>
        </is>
      </c>
      <c r="T1558" t="inlineStr">
        <is>
          <t>Carpets and other textile floor coverings, knotted, whether or not made up</t>
        </is>
      </c>
      <c r="U1558" t="inlineStr">
        <is>
          <t>02b82935-f296-4278-a158-0aeed85b4718</t>
        </is>
      </c>
      <c r="V1558" t="inlineStr">
        <is>
          <t>NAVRATAN CARPETS PRIVATE LIMITED</t>
        </is>
      </c>
      <c r="W1558" t="inlineStr">
        <is>
          <t>AAFCN7166E</t>
        </is>
      </c>
      <c r="X1558" t="n">
        <v>0</v>
      </c>
      <c r="Y1558" t="n">
        <v>0</v>
      </c>
      <c r="Z1558" t="n">
        <v>57011010</v>
      </c>
      <c r="AA1558" t="inlineStr">
        <is>
          <t>Hand-made</t>
        </is>
      </c>
      <c r="AB1558" t="inlineStr">
        <is>
          <t>http://indiausatrade.mea.gov.in/api/public/image/stream?key=products%2F20260620T060739Z-609517-3647d24d-077A8520%20copy-cropped.jpg</t>
        </is>
      </c>
      <c r="AC1558" t="inlineStr">
        <is>
          <t>2026-06-20T06:07:39.183Z</t>
        </is>
      </c>
    </row>
    <row r="1559">
      <c r="A1559" t="inlineStr">
        <is>
          <t>f251cdef-db36-4510-9317-701dd4908cf1</t>
        </is>
      </c>
      <c r="B1559" t="inlineStr">
        <is>
          <t>Hand Knotted Wool Carpet (776)</t>
        </is>
      </c>
      <c r="C1559" t="inlineStr">
        <is>
          <t>NCPLW1170</t>
        </is>
      </c>
      <c r="E1559" t="inlineStr">
        <is>
          <t>FIXED</t>
        </is>
      </c>
      <c r="F1559" t="n">
        <v>0</v>
      </c>
      <c r="G1559" t="inlineStr">
        <is>
          <t>USD</t>
        </is>
      </c>
      <c r="I1559" t="inlineStr">
        <is>
          <t>SqMeter</t>
        </is>
      </c>
      <c r="M1559" t="n">
        <v>0</v>
      </c>
      <c r="N1559" t="n">
        <v>0</v>
      </c>
      <c r="Q1559" t="inlineStr">
        <is>
          <t>939b4b61-99a9-4615-b4e4-39970d76eeb8</t>
        </is>
      </c>
      <c r="R1559" t="inlineStr">
        <is>
          <t>Carpets and other textile floor coverings</t>
        </is>
      </c>
      <c r="S1559" t="inlineStr">
        <is>
          <t>60da4bb8-5dd6-4e19-aa3e-34445ccfc99c</t>
        </is>
      </c>
      <c r="T1559" t="inlineStr">
        <is>
          <t>Carpets and other textile floor coverings, knotted, whether or not made up</t>
        </is>
      </c>
      <c r="U1559" t="inlineStr">
        <is>
          <t>02b82935-f296-4278-a158-0aeed85b4718</t>
        </is>
      </c>
      <c r="V1559" t="inlineStr">
        <is>
          <t>NAVRATAN CARPETS PRIVATE LIMITED</t>
        </is>
      </c>
      <c r="W1559" t="inlineStr">
        <is>
          <t>AAFCN7166E</t>
        </is>
      </c>
      <c r="X1559" t="n">
        <v>0</v>
      </c>
      <c r="Y1559" t="n">
        <v>0</v>
      </c>
      <c r="Z1559" t="n">
        <v>57011010</v>
      </c>
      <c r="AA1559" t="inlineStr">
        <is>
          <t>Hand-made</t>
        </is>
      </c>
      <c r="AB1559" t="inlineStr">
        <is>
          <t>http://indiausatrade.mea.gov.in/api/public/image/stream?key=products%2F20260620T061425Z-786065-bc61249e-077A8526%20copy-cropped.jpg</t>
        </is>
      </c>
      <c r="AC1559" t="inlineStr">
        <is>
          <t>2026-06-20T06:14:25.488Z</t>
        </is>
      </c>
    </row>
    <row r="1560">
      <c r="A1560" t="inlineStr">
        <is>
          <t>186c252a-8cd7-49bd-b266-500b32c33be9</t>
        </is>
      </c>
      <c r="B1560" t="inlineStr">
        <is>
          <t>Hand Knotted Wool Carpet (634)</t>
        </is>
      </c>
      <c r="C1560" t="inlineStr">
        <is>
          <t>NCPLW634</t>
        </is>
      </c>
      <c r="E1560" t="inlineStr">
        <is>
          <t>FIXED</t>
        </is>
      </c>
      <c r="F1560" t="n">
        <v>0</v>
      </c>
      <c r="G1560" t="inlineStr">
        <is>
          <t>USD</t>
        </is>
      </c>
      <c r="I1560" t="inlineStr">
        <is>
          <t>Unit</t>
        </is>
      </c>
      <c r="M1560" t="n">
        <v>0</v>
      </c>
      <c r="N1560" t="n">
        <v>0</v>
      </c>
      <c r="Q1560" t="inlineStr">
        <is>
          <t>939b4b61-99a9-4615-b4e4-39970d76eeb8</t>
        </is>
      </c>
      <c r="R1560" t="inlineStr">
        <is>
          <t>Carpets and other textile floor coverings</t>
        </is>
      </c>
      <c r="S1560" t="inlineStr">
        <is>
          <t>60da4bb8-5dd6-4e19-aa3e-34445ccfc99c</t>
        </is>
      </c>
      <c r="T1560" t="inlineStr">
        <is>
          <t>Carpets and other textile floor coverings, knotted, whether or not made up</t>
        </is>
      </c>
      <c r="U1560" t="inlineStr">
        <is>
          <t>02b82935-f296-4278-a158-0aeed85b4718</t>
        </is>
      </c>
      <c r="V1560" t="inlineStr">
        <is>
          <t>NAVRATAN CARPETS PRIVATE LIMITED</t>
        </is>
      </c>
      <c r="W1560" t="inlineStr">
        <is>
          <t>AAFCN7166E</t>
        </is>
      </c>
      <c r="X1560" t="n">
        <v>0</v>
      </c>
      <c r="Y1560" t="n">
        <v>0</v>
      </c>
      <c r="Z1560" t="n">
        <v>57011010</v>
      </c>
      <c r="AA1560" t="inlineStr">
        <is>
          <t>Hand-made</t>
        </is>
      </c>
      <c r="AB1560" t="inlineStr">
        <is>
          <t>http://indiausatrade.mea.gov.in/api/public/image/stream?key=products%2F20260620T062838Z-313415-fde05f5b-077A8528%20copy-cropped.jpg</t>
        </is>
      </c>
      <c r="AC1560" t="inlineStr">
        <is>
          <t>2026-06-20T06:28:38.434Z</t>
        </is>
      </c>
    </row>
    <row r="1561">
      <c r="A1561" t="inlineStr">
        <is>
          <t>3522c1fc-8024-4128-b940-8f8b354f2b02</t>
        </is>
      </c>
      <c r="B1561" t="inlineStr">
        <is>
          <t>Hand Knotted Wool Carpet (342)</t>
        </is>
      </c>
      <c r="C1561" t="inlineStr">
        <is>
          <t>NCPLW342</t>
        </is>
      </c>
      <c r="E1561" t="inlineStr">
        <is>
          <t>FIXED</t>
        </is>
      </c>
      <c r="F1561" t="n">
        <v>0</v>
      </c>
      <c r="G1561" t="inlineStr">
        <is>
          <t>USD</t>
        </is>
      </c>
      <c r="I1561" t="inlineStr">
        <is>
          <t>Unit</t>
        </is>
      </c>
      <c r="M1561" t="n">
        <v>0</v>
      </c>
      <c r="N1561" t="n">
        <v>0</v>
      </c>
      <c r="Q1561" t="inlineStr">
        <is>
          <t>939b4b61-99a9-4615-b4e4-39970d76eeb8</t>
        </is>
      </c>
      <c r="R1561" t="inlineStr">
        <is>
          <t>Carpets and other textile floor coverings</t>
        </is>
      </c>
      <c r="S1561" t="inlineStr">
        <is>
          <t>60da4bb8-5dd6-4e19-aa3e-34445ccfc99c</t>
        </is>
      </c>
      <c r="T1561" t="inlineStr">
        <is>
          <t>Carpets and other textile floor coverings, knotted, whether or not made up</t>
        </is>
      </c>
      <c r="U1561" t="inlineStr">
        <is>
          <t>02b82935-f296-4278-a158-0aeed85b4718</t>
        </is>
      </c>
      <c r="V1561" t="inlineStr">
        <is>
          <t>NAVRATAN CARPETS PRIVATE LIMITED</t>
        </is>
      </c>
      <c r="W1561" t="inlineStr">
        <is>
          <t>AAFCN7166E</t>
        </is>
      </c>
      <c r="X1561" t="n">
        <v>0</v>
      </c>
      <c r="Y1561" t="n">
        <v>0</v>
      </c>
      <c r="Z1561" t="n">
        <v>57011010</v>
      </c>
      <c r="AA1561" t="inlineStr">
        <is>
          <t>Hand-made</t>
        </is>
      </c>
      <c r="AB1561" t="inlineStr">
        <is>
          <t>http://indiausatrade.mea.gov.in/api/public/image/stream?key=products%2F20260620T063412Z-840697-47a7076a-077A8552%20copy-cropped.jpg</t>
        </is>
      </c>
      <c r="AC1561" t="inlineStr">
        <is>
          <t>2026-06-20T06:34:12.062Z</t>
        </is>
      </c>
    </row>
    <row r="1562">
      <c r="A1562" t="inlineStr">
        <is>
          <t>cf50f80e-e69a-4717-8259-42c2f296d79e</t>
        </is>
      </c>
      <c r="B1562" t="inlineStr">
        <is>
          <t>Hand Knotted Wool Carpet (905)</t>
        </is>
      </c>
      <c r="C1562" t="inlineStr">
        <is>
          <t>NCPLW905</t>
        </is>
      </c>
      <c r="E1562" t="inlineStr">
        <is>
          <t>FIXED</t>
        </is>
      </c>
      <c r="F1562" t="n">
        <v>0</v>
      </c>
      <c r="G1562" t="inlineStr">
        <is>
          <t>USD</t>
        </is>
      </c>
      <c r="I1562" t="inlineStr">
        <is>
          <t>Unit</t>
        </is>
      </c>
      <c r="M1562" t="n">
        <v>0</v>
      </c>
      <c r="N1562" t="n">
        <v>0</v>
      </c>
      <c r="Q1562" t="inlineStr">
        <is>
          <t>939b4b61-99a9-4615-b4e4-39970d76eeb8</t>
        </is>
      </c>
      <c r="R1562" t="inlineStr">
        <is>
          <t>Carpets and other textile floor coverings</t>
        </is>
      </c>
      <c r="S1562" t="inlineStr">
        <is>
          <t>60da4bb8-5dd6-4e19-aa3e-34445ccfc99c</t>
        </is>
      </c>
      <c r="T1562" t="inlineStr">
        <is>
          <t>Carpets and other textile floor coverings, knotted, whether or not made up</t>
        </is>
      </c>
      <c r="U1562" t="inlineStr">
        <is>
          <t>02b82935-f296-4278-a158-0aeed85b4718</t>
        </is>
      </c>
      <c r="V1562" t="inlineStr">
        <is>
          <t>NAVRATAN CARPETS PRIVATE LIMITED</t>
        </is>
      </c>
      <c r="W1562" t="inlineStr">
        <is>
          <t>AAFCN7166E</t>
        </is>
      </c>
      <c r="X1562" t="n">
        <v>0</v>
      </c>
      <c r="Y1562" t="n">
        <v>0</v>
      </c>
      <c r="Z1562" t="n">
        <v>57011010</v>
      </c>
      <c r="AA1562" t="inlineStr">
        <is>
          <t>Hand-made</t>
        </is>
      </c>
      <c r="AB1562" t="inlineStr">
        <is>
          <t>http://indiausatrade.mea.gov.in/api/public/image/stream?key=products%2F20260620T064205Z-716816-4bbb3e8e-077A8414%20copy-cropped.jpg</t>
        </is>
      </c>
      <c r="AC1562" t="inlineStr">
        <is>
          <t>2026-06-20T06:42:05.288Z</t>
        </is>
      </c>
    </row>
    <row r="1563">
      <c r="A1563" t="inlineStr">
        <is>
          <t>9ab144ca-0482-40bb-b264-54470a9b6286</t>
        </is>
      </c>
      <c r="B1563" t="inlineStr">
        <is>
          <t>Hand Knotted Wool Carpet (1041)</t>
        </is>
      </c>
      <c r="C1563" t="inlineStr">
        <is>
          <t>NCPLW1041</t>
        </is>
      </c>
      <c r="E1563" t="inlineStr">
        <is>
          <t>FIXED</t>
        </is>
      </c>
      <c r="F1563" t="n">
        <v>0</v>
      </c>
      <c r="G1563" t="inlineStr">
        <is>
          <t>USD</t>
        </is>
      </c>
      <c r="I1563" t="inlineStr">
        <is>
          <t>Unit</t>
        </is>
      </c>
      <c r="M1563" t="n">
        <v>0</v>
      </c>
      <c r="N1563" t="n">
        <v>0</v>
      </c>
      <c r="Q1563" t="inlineStr">
        <is>
          <t>939b4b61-99a9-4615-b4e4-39970d76eeb8</t>
        </is>
      </c>
      <c r="R1563" t="inlineStr">
        <is>
          <t>Carpets and other textile floor coverings</t>
        </is>
      </c>
      <c r="S1563" t="inlineStr">
        <is>
          <t>60da4bb8-5dd6-4e19-aa3e-34445ccfc99c</t>
        </is>
      </c>
      <c r="T1563" t="inlineStr">
        <is>
          <t>Carpets and other textile floor coverings, knotted, whether or not made up</t>
        </is>
      </c>
      <c r="U1563" t="inlineStr">
        <is>
          <t>02b82935-f296-4278-a158-0aeed85b4718</t>
        </is>
      </c>
      <c r="V1563" t="inlineStr">
        <is>
          <t>NAVRATAN CARPETS PRIVATE LIMITED</t>
        </is>
      </c>
      <c r="W1563" t="inlineStr">
        <is>
          <t>AAFCN7166E</t>
        </is>
      </c>
      <c r="X1563" t="n">
        <v>0</v>
      </c>
      <c r="Y1563" t="n">
        <v>0</v>
      </c>
      <c r="Z1563" t="n">
        <v>57011010</v>
      </c>
      <c r="AA1563" t="inlineStr">
        <is>
          <t>Hand-made</t>
        </is>
      </c>
      <c r="AB1563" t="inlineStr">
        <is>
          <t>http://indiausatrade.mea.gov.in/api/public/image/stream?key=products%2F20260620T064811Z-889522-4109cc15-077A8418%20copy-cropped.jpg</t>
        </is>
      </c>
      <c r="AC1563" t="inlineStr">
        <is>
          <t>2026-06-20T06:48:11.654Z</t>
        </is>
      </c>
    </row>
    <row r="1564">
      <c r="A1564" t="inlineStr">
        <is>
          <t>e481219d-9338-41cc-b00a-faa485f382c6</t>
        </is>
      </c>
      <c r="B1564" t="inlineStr">
        <is>
          <t>Hand Knotted Wool Carpet (1116)</t>
        </is>
      </c>
      <c r="C1564" t="inlineStr">
        <is>
          <t>NCPLW1116</t>
        </is>
      </c>
      <c r="E1564" t="inlineStr">
        <is>
          <t>FIXED</t>
        </is>
      </c>
      <c r="F1564" t="n">
        <v>0</v>
      </c>
      <c r="G1564" t="inlineStr">
        <is>
          <t>USD</t>
        </is>
      </c>
      <c r="I1564" t="inlineStr">
        <is>
          <t>Unit</t>
        </is>
      </c>
      <c r="M1564" t="n">
        <v>0</v>
      </c>
      <c r="N1564" t="n">
        <v>0</v>
      </c>
      <c r="Q1564" t="inlineStr">
        <is>
          <t>939b4b61-99a9-4615-b4e4-39970d76eeb8</t>
        </is>
      </c>
      <c r="R1564" t="inlineStr">
        <is>
          <t>Carpets and other textile floor coverings</t>
        </is>
      </c>
      <c r="S1564" t="inlineStr">
        <is>
          <t>60da4bb8-5dd6-4e19-aa3e-34445ccfc99c</t>
        </is>
      </c>
      <c r="T1564" t="inlineStr">
        <is>
          <t>Carpets and other textile floor coverings, knotted, whether or not made up</t>
        </is>
      </c>
      <c r="U1564" t="inlineStr">
        <is>
          <t>02b82935-f296-4278-a158-0aeed85b4718</t>
        </is>
      </c>
      <c r="V1564" t="inlineStr">
        <is>
          <t>NAVRATAN CARPETS PRIVATE LIMITED</t>
        </is>
      </c>
      <c r="W1564" t="inlineStr">
        <is>
          <t>AAFCN7166E</t>
        </is>
      </c>
      <c r="X1564" t="n">
        <v>0</v>
      </c>
      <c r="Y1564" t="n">
        <v>0</v>
      </c>
      <c r="Z1564" t="n">
        <v>57011010</v>
      </c>
      <c r="AA1564" t="inlineStr">
        <is>
          <t>Hand-made</t>
        </is>
      </c>
      <c r="AB1564" t="inlineStr">
        <is>
          <t>http://indiausatrade.mea.gov.in/api/public/image/stream?key=products%2F20260620T070253Z-260930-6b25f0c8-077A8422%20Ccopy-cropped.jpg</t>
        </is>
      </c>
      <c r="AC1564" t="inlineStr">
        <is>
          <t>2026-06-20T07:02:53.937Z</t>
        </is>
      </c>
    </row>
    <row r="1565">
      <c r="A1565" t="inlineStr">
        <is>
          <t>fbf5594b-e357-4c52-8383-c35345a1e60b</t>
        </is>
      </c>
      <c r="B1565" t="inlineStr">
        <is>
          <t>Hand Knotted Wool Carpet (1091)</t>
        </is>
      </c>
      <c r="C1565" t="inlineStr">
        <is>
          <t>NCPLW1091</t>
        </is>
      </c>
      <c r="E1565" t="inlineStr">
        <is>
          <t>FIXED</t>
        </is>
      </c>
      <c r="F1565" t="n">
        <v>0</v>
      </c>
      <c r="G1565" t="inlineStr">
        <is>
          <t>USD</t>
        </is>
      </c>
      <c r="I1565" t="inlineStr">
        <is>
          <t>Unit</t>
        </is>
      </c>
      <c r="M1565" t="n">
        <v>0</v>
      </c>
      <c r="N1565" t="n">
        <v>0</v>
      </c>
      <c r="Q1565" t="inlineStr">
        <is>
          <t>939b4b61-99a9-4615-b4e4-39970d76eeb8</t>
        </is>
      </c>
      <c r="R1565" t="inlineStr">
        <is>
          <t>Carpets and other textile floor coverings</t>
        </is>
      </c>
      <c r="S1565" t="inlineStr">
        <is>
          <t>60da4bb8-5dd6-4e19-aa3e-34445ccfc99c</t>
        </is>
      </c>
      <c r="T1565" t="inlineStr">
        <is>
          <t>Carpets and other textile floor coverings, knotted, whether or not made up</t>
        </is>
      </c>
      <c r="U1565" t="inlineStr">
        <is>
          <t>02b82935-f296-4278-a158-0aeed85b4718</t>
        </is>
      </c>
      <c r="V1565" t="inlineStr">
        <is>
          <t>NAVRATAN CARPETS PRIVATE LIMITED</t>
        </is>
      </c>
      <c r="W1565" t="inlineStr">
        <is>
          <t>AAFCN7166E</t>
        </is>
      </c>
      <c r="X1565" t="n">
        <v>0</v>
      </c>
      <c r="Y1565" t="n">
        <v>0</v>
      </c>
      <c r="Z1565" t="n">
        <v>57011010</v>
      </c>
      <c r="AA1565" t="inlineStr">
        <is>
          <t>Hand-made</t>
        </is>
      </c>
      <c r="AB1565" t="inlineStr">
        <is>
          <t>http://indiausatrade.mea.gov.in/api/public/image/stream?key=products%2F20260620T071232Z-914079-56f7b7bc-077A8425%20copy-cropped.jpg</t>
        </is>
      </c>
      <c r="AC1565" t="inlineStr">
        <is>
          <t>2026-06-20T07:12:32.696Z</t>
        </is>
      </c>
    </row>
    <row r="1566">
      <c r="A1566" t="inlineStr">
        <is>
          <t>9f5efad2-c8fa-43ea-8a91-395acf85c2e2</t>
        </is>
      </c>
      <c r="B1566" t="inlineStr">
        <is>
          <t>Hand Knotted Wool Carpet (499)</t>
        </is>
      </c>
      <c r="C1566" t="inlineStr">
        <is>
          <t>NCPLW499</t>
        </is>
      </c>
      <c r="E1566" t="inlineStr">
        <is>
          <t>FIXED</t>
        </is>
      </c>
      <c r="F1566" t="n">
        <v>0</v>
      </c>
      <c r="G1566" t="inlineStr">
        <is>
          <t>USD</t>
        </is>
      </c>
      <c r="I1566" t="inlineStr">
        <is>
          <t>Unit</t>
        </is>
      </c>
      <c r="M1566" t="n">
        <v>0</v>
      </c>
      <c r="N1566" t="n">
        <v>0</v>
      </c>
      <c r="Q1566" t="inlineStr">
        <is>
          <t>939b4b61-99a9-4615-b4e4-39970d76eeb8</t>
        </is>
      </c>
      <c r="R1566" t="inlineStr">
        <is>
          <t>Carpets and other textile floor coverings</t>
        </is>
      </c>
      <c r="S1566" t="inlineStr">
        <is>
          <t>60da4bb8-5dd6-4e19-aa3e-34445ccfc99c</t>
        </is>
      </c>
      <c r="T1566" t="inlineStr">
        <is>
          <t>Carpets and other textile floor coverings, knotted, whether or not made up</t>
        </is>
      </c>
      <c r="U1566" t="inlineStr">
        <is>
          <t>02b82935-f296-4278-a158-0aeed85b4718</t>
        </is>
      </c>
      <c r="V1566" t="inlineStr">
        <is>
          <t>NAVRATAN CARPETS PRIVATE LIMITED</t>
        </is>
      </c>
      <c r="W1566" t="inlineStr">
        <is>
          <t>AAFCN7166E</t>
        </is>
      </c>
      <c r="X1566" t="n">
        <v>0</v>
      </c>
      <c r="Y1566" t="n">
        <v>0</v>
      </c>
      <c r="Z1566" t="n">
        <v>57011010</v>
      </c>
      <c r="AA1566" t="inlineStr">
        <is>
          <t>Hand-made</t>
        </is>
      </c>
      <c r="AB1566" t="inlineStr">
        <is>
          <t>http://indiausatrade.mea.gov.in/api/public/image/stream?key=products%2F20260620T073930Z-284175-f591e867-077A8430%20copy-cropped.jpg</t>
        </is>
      </c>
      <c r="AC1566" t="inlineStr">
        <is>
          <t>2026-06-20T07:39:30.901Z</t>
        </is>
      </c>
    </row>
    <row r="1567">
      <c r="A1567" t="inlineStr">
        <is>
          <t>4e1af51c-8a29-4b70-a500-aab6ac41da38</t>
        </is>
      </c>
      <c r="B1567" t="inlineStr">
        <is>
          <t>Hand Knotted Wool Carpet (804)</t>
        </is>
      </c>
      <c r="C1567" t="inlineStr">
        <is>
          <t>NCPLW804</t>
        </is>
      </c>
      <c r="E1567" t="inlineStr">
        <is>
          <t>FIXED</t>
        </is>
      </c>
      <c r="F1567" t="n">
        <v>0</v>
      </c>
      <c r="G1567" t="inlineStr">
        <is>
          <t>USD</t>
        </is>
      </c>
      <c r="I1567" t="inlineStr">
        <is>
          <t>Unit</t>
        </is>
      </c>
      <c r="M1567" t="n">
        <v>0</v>
      </c>
      <c r="N1567" t="n">
        <v>0</v>
      </c>
      <c r="Q1567" t="inlineStr">
        <is>
          <t>939b4b61-99a9-4615-b4e4-39970d76eeb8</t>
        </is>
      </c>
      <c r="R1567" t="inlineStr">
        <is>
          <t>Carpets and other textile floor coverings</t>
        </is>
      </c>
      <c r="S1567" t="inlineStr">
        <is>
          <t>60da4bb8-5dd6-4e19-aa3e-34445ccfc99c</t>
        </is>
      </c>
      <c r="T1567" t="inlineStr">
        <is>
          <t>Carpets and other textile floor coverings, knotted, whether or not made up</t>
        </is>
      </c>
      <c r="U1567" t="inlineStr">
        <is>
          <t>02b82935-f296-4278-a158-0aeed85b4718</t>
        </is>
      </c>
      <c r="V1567" t="inlineStr">
        <is>
          <t>NAVRATAN CARPETS PRIVATE LIMITED</t>
        </is>
      </c>
      <c r="W1567" t="inlineStr">
        <is>
          <t>AAFCN7166E</t>
        </is>
      </c>
      <c r="X1567" t="n">
        <v>0</v>
      </c>
      <c r="Y1567" t="n">
        <v>0</v>
      </c>
      <c r="Z1567" t="n">
        <v>57011010</v>
      </c>
      <c r="AA1567" t="inlineStr">
        <is>
          <t>Hand-made</t>
        </is>
      </c>
      <c r="AB1567" t="inlineStr">
        <is>
          <t>http://indiausatrade.mea.gov.in/api/public/image/stream?key=products%2F20260620T074733Z-679925-48b602a1-077A8435%20copy-cropped.jpg</t>
        </is>
      </c>
      <c r="AC1567" t="inlineStr">
        <is>
          <t>2026-06-20T07:47:33.947Z</t>
        </is>
      </c>
    </row>
    <row r="1568">
      <c r="A1568" t="inlineStr">
        <is>
          <t>d521eb5b-a54e-4117-8133-c1c106243898</t>
        </is>
      </c>
      <c r="B1568" t="inlineStr">
        <is>
          <t>Hand Knotted Wool Carpet (1077)</t>
        </is>
      </c>
      <c r="C1568" t="inlineStr">
        <is>
          <t>NCPLW1077</t>
        </is>
      </c>
      <c r="E1568" t="inlineStr">
        <is>
          <t>FIXED</t>
        </is>
      </c>
      <c r="F1568" t="n">
        <v>0</v>
      </c>
      <c r="G1568" t="inlineStr">
        <is>
          <t>USD</t>
        </is>
      </c>
      <c r="I1568" t="inlineStr">
        <is>
          <t>Unit</t>
        </is>
      </c>
      <c r="M1568" t="n">
        <v>0</v>
      </c>
      <c r="N1568" t="n">
        <v>0</v>
      </c>
      <c r="Q1568" t="inlineStr">
        <is>
          <t>939b4b61-99a9-4615-b4e4-39970d76eeb8</t>
        </is>
      </c>
      <c r="R1568" t="inlineStr">
        <is>
          <t>Carpets and other textile floor coverings</t>
        </is>
      </c>
      <c r="S1568" t="inlineStr">
        <is>
          <t>60da4bb8-5dd6-4e19-aa3e-34445ccfc99c</t>
        </is>
      </c>
      <c r="T1568" t="inlineStr">
        <is>
          <t>Carpets and other textile floor coverings, knotted, whether or not made up</t>
        </is>
      </c>
      <c r="U1568" t="inlineStr">
        <is>
          <t>02b82935-f296-4278-a158-0aeed85b4718</t>
        </is>
      </c>
      <c r="V1568" t="inlineStr">
        <is>
          <t>NAVRATAN CARPETS PRIVATE LIMITED</t>
        </is>
      </c>
      <c r="W1568" t="inlineStr">
        <is>
          <t>AAFCN7166E</t>
        </is>
      </c>
      <c r="X1568" t="n">
        <v>0</v>
      </c>
      <c r="Y1568" t="n">
        <v>0</v>
      </c>
      <c r="Z1568" t="n">
        <v>57011010</v>
      </c>
      <c r="AA1568" t="inlineStr">
        <is>
          <t>Hand-made</t>
        </is>
      </c>
      <c r="AB1568" t="inlineStr">
        <is>
          <t>http://indiausatrade.mea.gov.in/api/public/image/stream?key=products%2F20260620T075436Z-700517-c871d981-077A8437%20copy-cropped.jpg</t>
        </is>
      </c>
      <c r="AC1568" t="inlineStr">
        <is>
          <t>2026-06-20T07:54:36.078Z</t>
        </is>
      </c>
    </row>
    <row r="1569">
      <c r="A1569" t="inlineStr">
        <is>
          <t>c0a195f6-8672-42aa-95d0-592aaa9c695c</t>
        </is>
      </c>
      <c r="B1569" t="inlineStr">
        <is>
          <t>Hand Knotted Wool Carpet (813)</t>
        </is>
      </c>
      <c r="C1569" t="inlineStr">
        <is>
          <t>NCPLW813</t>
        </is>
      </c>
      <c r="E1569" t="inlineStr">
        <is>
          <t>FIXED</t>
        </is>
      </c>
      <c r="F1569" t="n">
        <v>0</v>
      </c>
      <c r="G1569" t="inlineStr">
        <is>
          <t>USD</t>
        </is>
      </c>
      <c r="I1569" t="inlineStr">
        <is>
          <t>Unit</t>
        </is>
      </c>
      <c r="M1569" t="n">
        <v>0</v>
      </c>
      <c r="N1569" t="n">
        <v>0</v>
      </c>
      <c r="Q1569" t="inlineStr">
        <is>
          <t>939b4b61-99a9-4615-b4e4-39970d76eeb8</t>
        </is>
      </c>
      <c r="R1569" t="inlineStr">
        <is>
          <t>Carpets and other textile floor coverings</t>
        </is>
      </c>
      <c r="S1569" t="inlineStr">
        <is>
          <t>60da4bb8-5dd6-4e19-aa3e-34445ccfc99c</t>
        </is>
      </c>
      <c r="T1569" t="inlineStr">
        <is>
          <t>Carpets and other textile floor coverings, knotted, whether or not made up</t>
        </is>
      </c>
      <c r="U1569" t="inlineStr">
        <is>
          <t>02b82935-f296-4278-a158-0aeed85b4718</t>
        </is>
      </c>
      <c r="V1569" t="inlineStr">
        <is>
          <t>NAVRATAN CARPETS PRIVATE LIMITED</t>
        </is>
      </c>
      <c r="W1569" t="inlineStr">
        <is>
          <t>AAFCN7166E</t>
        </is>
      </c>
      <c r="X1569" t="n">
        <v>0</v>
      </c>
      <c r="Y1569" t="n">
        <v>0</v>
      </c>
      <c r="Z1569" t="n">
        <v>57011010</v>
      </c>
      <c r="AA1569" t="inlineStr">
        <is>
          <t>Hand-made</t>
        </is>
      </c>
      <c r="AB1569" t="inlineStr">
        <is>
          <t>http://indiausatrade.mea.gov.in/api/public/image/stream?key=products%2F20260620T080049Z-184007-16840026-077A8442%20copy-cropped.jpg</t>
        </is>
      </c>
      <c r="AC1569" t="inlineStr">
        <is>
          <t>2026-06-20T08:00:49.860Z</t>
        </is>
      </c>
    </row>
    <row r="1570">
      <c r="A1570" t="inlineStr">
        <is>
          <t>d4683636-4e88-421b-93f9-2d2f402c9e4a</t>
        </is>
      </c>
      <c r="B1570" t="inlineStr">
        <is>
          <t>Hand Knotted Wool Carpet (284)</t>
        </is>
      </c>
      <c r="C1570" t="inlineStr">
        <is>
          <t>NCPLW284</t>
        </is>
      </c>
      <c r="E1570" t="inlineStr">
        <is>
          <t>FIXED</t>
        </is>
      </c>
      <c r="F1570" t="n">
        <v>0</v>
      </c>
      <c r="G1570" t="inlineStr">
        <is>
          <t>USD</t>
        </is>
      </c>
      <c r="I1570" t="inlineStr">
        <is>
          <t>Unit</t>
        </is>
      </c>
      <c r="M1570" t="n">
        <v>0</v>
      </c>
      <c r="N1570" t="n">
        <v>0</v>
      </c>
      <c r="Q1570" t="inlineStr">
        <is>
          <t>939b4b61-99a9-4615-b4e4-39970d76eeb8</t>
        </is>
      </c>
      <c r="R1570" t="inlineStr">
        <is>
          <t>Carpets and other textile floor coverings</t>
        </is>
      </c>
      <c r="S1570" t="inlineStr">
        <is>
          <t>60da4bb8-5dd6-4e19-aa3e-34445ccfc99c</t>
        </is>
      </c>
      <c r="T1570" t="inlineStr">
        <is>
          <t>Carpets and other textile floor coverings, knotted, whether or not made up</t>
        </is>
      </c>
      <c r="U1570" t="inlineStr">
        <is>
          <t>02b82935-f296-4278-a158-0aeed85b4718</t>
        </is>
      </c>
      <c r="V1570" t="inlineStr">
        <is>
          <t>NAVRATAN CARPETS PRIVATE LIMITED</t>
        </is>
      </c>
      <c r="W1570" t="inlineStr">
        <is>
          <t>AAFCN7166E</t>
        </is>
      </c>
      <c r="X1570" t="n">
        <v>0</v>
      </c>
      <c r="Y1570" t="n">
        <v>0</v>
      </c>
      <c r="Z1570" t="n">
        <v>57011010</v>
      </c>
      <c r="AA1570" t="inlineStr">
        <is>
          <t>Hand-made</t>
        </is>
      </c>
      <c r="AB1570" t="inlineStr">
        <is>
          <t>http://indiausatrade.mea.gov.in/api/public/image/stream?key=products%2F20260620T080613Z-315143-7ed1eb00-077A8446%20copy-cropped.jpg</t>
        </is>
      </c>
      <c r="AC1570" t="inlineStr">
        <is>
          <t>2026-06-20T08:06:13.759Z</t>
        </is>
      </c>
    </row>
    <row r="1571">
      <c r="A1571" t="inlineStr">
        <is>
          <t>d24c084a-f771-4001-af99-0bef5cb9284d</t>
        </is>
      </c>
      <c r="B1571" t="inlineStr">
        <is>
          <t>Hand Knotted Wool Carpet (725)</t>
        </is>
      </c>
      <c r="C1571" t="inlineStr">
        <is>
          <t>NCPLW725</t>
        </is>
      </c>
      <c r="E1571" t="inlineStr">
        <is>
          <t>FIXED</t>
        </is>
      </c>
      <c r="F1571" t="n">
        <v>540</v>
      </c>
      <c r="G1571" t="inlineStr">
        <is>
          <t>USD</t>
        </is>
      </c>
      <c r="I1571" t="inlineStr">
        <is>
          <t>Unit</t>
        </is>
      </c>
      <c r="J1571" t="n">
        <v>1</v>
      </c>
      <c r="M1571" t="n">
        <v>0</v>
      </c>
      <c r="N1571" t="n">
        <v>0</v>
      </c>
      <c r="Q1571" t="inlineStr">
        <is>
          <t>939b4b61-99a9-4615-b4e4-39970d76eeb8</t>
        </is>
      </c>
      <c r="R1571" t="inlineStr">
        <is>
          <t>Carpets and other textile floor coverings</t>
        </is>
      </c>
      <c r="S1571" t="inlineStr">
        <is>
          <t>60da4bb8-5dd6-4e19-aa3e-34445ccfc99c</t>
        </is>
      </c>
      <c r="T1571" t="inlineStr">
        <is>
          <t>Carpets and other textile floor coverings, knotted, whether or not made up</t>
        </is>
      </c>
      <c r="U1571" t="inlineStr">
        <is>
          <t>02b82935-f296-4278-a158-0aeed85b4718</t>
        </is>
      </c>
      <c r="V1571" t="inlineStr">
        <is>
          <t>NAVRATAN CARPETS PRIVATE LIMITED</t>
        </is>
      </c>
      <c r="W1571" t="inlineStr">
        <is>
          <t>AAFCN7166E</t>
        </is>
      </c>
      <c r="X1571" t="n">
        <v>0</v>
      </c>
      <c r="Y1571" t="n">
        <v>0</v>
      </c>
      <c r="Z1571" t="n">
        <v>57011010</v>
      </c>
      <c r="AA1571" t="inlineStr">
        <is>
          <t>Hand-made</t>
        </is>
      </c>
      <c r="AB1571" t="inlineStr">
        <is>
          <t>http://indiausatrade.mea.gov.in/api/public/image/stream?key=products%2F20260620T081415Z-303047-7de71b03-077A8452%20copy-cropped.jpg</t>
        </is>
      </c>
      <c r="AC1571" t="inlineStr">
        <is>
          <t>2026-06-20T08:14:15.656Z</t>
        </is>
      </c>
    </row>
    <row r="1572">
      <c r="A1572" t="inlineStr">
        <is>
          <t>3e6690fd-08a3-451a-a81d-50e13e2555e3</t>
        </is>
      </c>
      <c r="B1572" t="inlineStr">
        <is>
          <t>Hand Knotted Wool Carpet (889)</t>
        </is>
      </c>
      <c r="C1572" t="inlineStr">
        <is>
          <t>NCPLW889</t>
        </is>
      </c>
      <c r="E1572" t="inlineStr">
        <is>
          <t>FIXED</t>
        </is>
      </c>
      <c r="F1572" t="n">
        <v>0</v>
      </c>
      <c r="G1572" t="inlineStr">
        <is>
          <t>USD</t>
        </is>
      </c>
      <c r="I1572" t="inlineStr">
        <is>
          <t>Unit</t>
        </is>
      </c>
      <c r="M1572" t="n">
        <v>0</v>
      </c>
      <c r="N1572" t="n">
        <v>0</v>
      </c>
      <c r="Q1572" t="inlineStr">
        <is>
          <t>939b4b61-99a9-4615-b4e4-39970d76eeb8</t>
        </is>
      </c>
      <c r="R1572" t="inlineStr">
        <is>
          <t>Carpets and other textile floor coverings</t>
        </is>
      </c>
      <c r="S1572" t="inlineStr">
        <is>
          <t>60da4bb8-5dd6-4e19-aa3e-34445ccfc99c</t>
        </is>
      </c>
      <c r="T1572" t="inlineStr">
        <is>
          <t>Carpets and other textile floor coverings, knotted, whether or not made up</t>
        </is>
      </c>
      <c r="U1572" t="inlineStr">
        <is>
          <t>02b82935-f296-4278-a158-0aeed85b4718</t>
        </is>
      </c>
      <c r="V1572" t="inlineStr">
        <is>
          <t>NAVRATAN CARPETS PRIVATE LIMITED</t>
        </is>
      </c>
      <c r="W1572" t="inlineStr">
        <is>
          <t>AAFCN7166E</t>
        </is>
      </c>
      <c r="X1572" t="n">
        <v>0</v>
      </c>
      <c r="Y1572" t="n">
        <v>0</v>
      </c>
      <c r="Z1572" t="n">
        <v>57011010</v>
      </c>
      <c r="AA1572" t="inlineStr">
        <is>
          <t>Hand-made</t>
        </is>
      </c>
      <c r="AB1572" t="inlineStr">
        <is>
          <t>http://indiausatrade.mea.gov.in/api/public/image/stream?key=products%2F20260620T081807Z-680411-9f9d9177-077A8457%20copy-cropped.jpg</t>
        </is>
      </c>
      <c r="AC1572" t="inlineStr">
        <is>
          <t>2026-06-20T08:18:07.573Z</t>
        </is>
      </c>
    </row>
    <row r="1573">
      <c r="A1573" t="inlineStr">
        <is>
          <t>c1068161-161d-47e2-aee7-58e5b9796cfe</t>
        </is>
      </c>
      <c r="B1573" t="inlineStr">
        <is>
          <t>Hand Knotted Wool Carpet (292)</t>
        </is>
      </c>
      <c r="C1573" t="inlineStr">
        <is>
          <t>NCPLW292</t>
        </is>
      </c>
      <c r="E1573" t="inlineStr">
        <is>
          <t>FIXED</t>
        </is>
      </c>
      <c r="F1573" t="n">
        <v>540</v>
      </c>
      <c r="G1573" t="inlineStr">
        <is>
          <t>USD</t>
        </is>
      </c>
      <c r="I1573" t="inlineStr">
        <is>
          <t>Unit</t>
        </is>
      </c>
      <c r="J1573" t="n">
        <v>1</v>
      </c>
      <c r="M1573" t="n">
        <v>0</v>
      </c>
      <c r="N1573" t="n">
        <v>0</v>
      </c>
      <c r="Q1573" t="inlineStr">
        <is>
          <t>939b4b61-99a9-4615-b4e4-39970d76eeb8</t>
        </is>
      </c>
      <c r="R1573" t="inlineStr">
        <is>
          <t>Carpets and other textile floor coverings</t>
        </is>
      </c>
      <c r="S1573" t="inlineStr">
        <is>
          <t>60da4bb8-5dd6-4e19-aa3e-34445ccfc99c</t>
        </is>
      </c>
      <c r="T1573" t="inlineStr">
        <is>
          <t>Carpets and other textile floor coverings, knotted, whether or not made up</t>
        </is>
      </c>
      <c r="U1573" t="inlineStr">
        <is>
          <t>02b82935-f296-4278-a158-0aeed85b4718</t>
        </is>
      </c>
      <c r="V1573" t="inlineStr">
        <is>
          <t>NAVRATAN CARPETS PRIVATE LIMITED</t>
        </is>
      </c>
      <c r="W1573" t="inlineStr">
        <is>
          <t>AAFCN7166E</t>
        </is>
      </c>
      <c r="X1573" t="n">
        <v>0</v>
      </c>
      <c r="Y1573" t="n">
        <v>0</v>
      </c>
      <c r="Z1573" t="n">
        <v>57011010</v>
      </c>
      <c r="AA1573" t="inlineStr">
        <is>
          <t>Hand-made</t>
        </is>
      </c>
      <c r="AB1573" t="inlineStr">
        <is>
          <t>http://indiausatrade.mea.gov.in/api/public/image/stream?key=products%2F20260620T082242Z-371391-4b326238-077A8461%20copy-cropped.jpg</t>
        </is>
      </c>
      <c r="AC1573" t="inlineStr">
        <is>
          <t>2026-06-20T08:22:42.704Z</t>
        </is>
      </c>
    </row>
    <row r="1574">
      <c r="A1574" t="inlineStr">
        <is>
          <t>e5012e92-1461-4170-ab5d-c72e5b3f7772</t>
        </is>
      </c>
      <c r="B1574" t="inlineStr">
        <is>
          <t>Hand Knotted Wool Carpet (266)</t>
        </is>
      </c>
      <c r="C1574" t="inlineStr">
        <is>
          <t>NCPLW266</t>
        </is>
      </c>
      <c r="E1574" t="inlineStr">
        <is>
          <t>FIXED</t>
        </is>
      </c>
      <c r="F1574" t="n">
        <v>0</v>
      </c>
      <c r="G1574" t="inlineStr">
        <is>
          <t>USD</t>
        </is>
      </c>
      <c r="I1574" t="inlineStr">
        <is>
          <t>Unit</t>
        </is>
      </c>
      <c r="M1574" t="n">
        <v>0</v>
      </c>
      <c r="N1574" t="n">
        <v>0</v>
      </c>
      <c r="Q1574" t="inlineStr">
        <is>
          <t>939b4b61-99a9-4615-b4e4-39970d76eeb8</t>
        </is>
      </c>
      <c r="R1574" t="inlineStr">
        <is>
          <t>Carpets and other textile floor coverings</t>
        </is>
      </c>
      <c r="S1574" t="inlineStr">
        <is>
          <t>60da4bb8-5dd6-4e19-aa3e-34445ccfc99c</t>
        </is>
      </c>
      <c r="T1574" t="inlineStr">
        <is>
          <t>Carpets and other textile floor coverings, knotted, whether or not made up</t>
        </is>
      </c>
      <c r="U1574" t="inlineStr">
        <is>
          <t>02b82935-f296-4278-a158-0aeed85b4718</t>
        </is>
      </c>
      <c r="V1574" t="inlineStr">
        <is>
          <t>NAVRATAN CARPETS PRIVATE LIMITED</t>
        </is>
      </c>
      <c r="W1574" t="inlineStr">
        <is>
          <t>AAFCN7166E</t>
        </is>
      </c>
      <c r="X1574" t="n">
        <v>0</v>
      </c>
      <c r="Y1574" t="n">
        <v>0</v>
      </c>
      <c r="Z1574" t="n">
        <v>57011010</v>
      </c>
      <c r="AA1574" t="inlineStr">
        <is>
          <t>Hand-made</t>
        </is>
      </c>
      <c r="AB1574" t="inlineStr">
        <is>
          <t>http://indiausatrade.mea.gov.in/api/public/image/stream?key=products%2F20260620T082805Z-876838-4aef58b2-077A8473%20copy-cropped.jpg</t>
        </is>
      </c>
      <c r="AC1574" t="inlineStr">
        <is>
          <t>2026-06-20T08:28:05.877Z</t>
        </is>
      </c>
    </row>
    <row r="1575">
      <c r="A1575" t="inlineStr">
        <is>
          <t>35b2895d-db48-418d-9ecb-3afbfd9fea9b</t>
        </is>
      </c>
      <c r="B1575" t="inlineStr">
        <is>
          <t>Hand Knotted Wool Carpet (558)</t>
        </is>
      </c>
      <c r="C1575" t="inlineStr">
        <is>
          <t>NCPLW558</t>
        </is>
      </c>
      <c r="E1575" t="inlineStr">
        <is>
          <t>FIXED</t>
        </is>
      </c>
      <c r="F1575" t="n">
        <v>0</v>
      </c>
      <c r="G1575" t="inlineStr">
        <is>
          <t>USD</t>
        </is>
      </c>
      <c r="I1575" t="inlineStr">
        <is>
          <t>Unit</t>
        </is>
      </c>
      <c r="M1575" t="n">
        <v>0</v>
      </c>
      <c r="N1575" t="n">
        <v>0</v>
      </c>
      <c r="Q1575" t="inlineStr">
        <is>
          <t>939b4b61-99a9-4615-b4e4-39970d76eeb8</t>
        </is>
      </c>
      <c r="R1575" t="inlineStr">
        <is>
          <t>Carpets and other textile floor coverings</t>
        </is>
      </c>
      <c r="S1575" t="inlineStr">
        <is>
          <t>60da4bb8-5dd6-4e19-aa3e-34445ccfc99c</t>
        </is>
      </c>
      <c r="T1575" t="inlineStr">
        <is>
          <t>Carpets and other textile floor coverings, knotted, whether or not made up</t>
        </is>
      </c>
      <c r="U1575" t="inlineStr">
        <is>
          <t>02b82935-f296-4278-a158-0aeed85b4718</t>
        </is>
      </c>
      <c r="V1575" t="inlineStr">
        <is>
          <t>NAVRATAN CARPETS PRIVATE LIMITED</t>
        </is>
      </c>
      <c r="W1575" t="inlineStr">
        <is>
          <t>AAFCN7166E</t>
        </is>
      </c>
      <c r="X1575" t="n">
        <v>0</v>
      </c>
      <c r="Y1575" t="n">
        <v>0</v>
      </c>
      <c r="Z1575" t="n">
        <v>57011010</v>
      </c>
      <c r="AA1575" t="inlineStr">
        <is>
          <t>Hand-made</t>
        </is>
      </c>
      <c r="AB1575" t="inlineStr">
        <is>
          <t>http://indiausatrade.mea.gov.in/api/public/image/stream?key=products%2F20260620T083229Z-379475-5c4ad9af-077A8477%20copy-cropped.jpg</t>
        </is>
      </c>
      <c r="AC1575" t="inlineStr">
        <is>
          <t>2026-06-20T08:32:28.902Z</t>
        </is>
      </c>
    </row>
    <row r="1576">
      <c r="A1576" t="inlineStr">
        <is>
          <t>bcc6de01-03fe-4b6a-bf00-d1a5e7848cff</t>
        </is>
      </c>
      <c r="B1576" t="inlineStr">
        <is>
          <t>Hand Knotted Wool Carpet (034)</t>
        </is>
      </c>
      <c r="C1576" t="inlineStr">
        <is>
          <t>NCPLW034</t>
        </is>
      </c>
      <c r="E1576" t="inlineStr">
        <is>
          <t>FIXED</t>
        </is>
      </c>
      <c r="F1576" t="n">
        <v>0</v>
      </c>
      <c r="G1576" t="inlineStr">
        <is>
          <t>USD</t>
        </is>
      </c>
      <c r="I1576" t="inlineStr">
        <is>
          <t>Unit</t>
        </is>
      </c>
      <c r="M1576" t="n">
        <v>0</v>
      </c>
      <c r="N1576" t="n">
        <v>0</v>
      </c>
      <c r="Q1576" t="inlineStr">
        <is>
          <t>939b4b61-99a9-4615-b4e4-39970d76eeb8</t>
        </is>
      </c>
      <c r="R1576" t="inlineStr">
        <is>
          <t>Carpets and other textile floor coverings</t>
        </is>
      </c>
      <c r="S1576" t="inlineStr">
        <is>
          <t>60da4bb8-5dd6-4e19-aa3e-34445ccfc99c</t>
        </is>
      </c>
      <c r="T1576" t="inlineStr">
        <is>
          <t>Carpets and other textile floor coverings, knotted, whether or not made up</t>
        </is>
      </c>
      <c r="U1576" t="inlineStr">
        <is>
          <t>02b82935-f296-4278-a158-0aeed85b4718</t>
        </is>
      </c>
      <c r="V1576" t="inlineStr">
        <is>
          <t>NAVRATAN CARPETS PRIVATE LIMITED</t>
        </is>
      </c>
      <c r="W1576" t="inlineStr">
        <is>
          <t>AAFCN7166E</t>
        </is>
      </c>
      <c r="X1576" t="n">
        <v>0</v>
      </c>
      <c r="Y1576" t="n">
        <v>0</v>
      </c>
      <c r="Z1576" t="n">
        <v>57011010</v>
      </c>
      <c r="AA1576" t="inlineStr">
        <is>
          <t>Hand-made</t>
        </is>
      </c>
      <c r="AB1576" t="inlineStr">
        <is>
          <t>http://indiausatrade.mea.gov.in/api/public/image/stream?key=products%2F20260620T083702Z-814873-f5db2ed3-077A8486%20copy-cropped.jpg</t>
        </is>
      </c>
      <c r="AC1576" t="inlineStr">
        <is>
          <t>2026-06-20T08:37:02.180Z</t>
        </is>
      </c>
    </row>
    <row r="1577">
      <c r="A1577" t="inlineStr">
        <is>
          <t>3f1ad468-f5f0-48b2-87a5-b6af9f20876d</t>
        </is>
      </c>
      <c r="B1577" t="inlineStr">
        <is>
          <t>Hand Knotted Wool Carpet (564)</t>
        </is>
      </c>
      <c r="C1577" t="inlineStr">
        <is>
          <t>NCPLW564</t>
        </is>
      </c>
      <c r="E1577" t="inlineStr">
        <is>
          <t>FIXED</t>
        </is>
      </c>
      <c r="F1577" t="n">
        <v>0</v>
      </c>
      <c r="G1577" t="inlineStr">
        <is>
          <t>USD</t>
        </is>
      </c>
      <c r="I1577" t="inlineStr">
        <is>
          <t>SqMeter</t>
        </is>
      </c>
      <c r="M1577" t="n">
        <v>0</v>
      </c>
      <c r="N1577" t="n">
        <v>0</v>
      </c>
      <c r="Q1577" t="inlineStr">
        <is>
          <t>939b4b61-99a9-4615-b4e4-39970d76eeb8</t>
        </is>
      </c>
      <c r="R1577" t="inlineStr">
        <is>
          <t>Carpets and other textile floor coverings</t>
        </is>
      </c>
      <c r="S1577" t="inlineStr">
        <is>
          <t>60da4bb8-5dd6-4e19-aa3e-34445ccfc99c</t>
        </is>
      </c>
      <c r="T1577" t="inlineStr">
        <is>
          <t>Carpets and other textile floor coverings, knotted, whether or not made up</t>
        </is>
      </c>
      <c r="U1577" t="inlineStr">
        <is>
          <t>02b82935-f296-4278-a158-0aeed85b4718</t>
        </is>
      </c>
      <c r="V1577" t="inlineStr">
        <is>
          <t>NAVRATAN CARPETS PRIVATE LIMITED</t>
        </is>
      </c>
      <c r="W1577" t="inlineStr">
        <is>
          <t>AAFCN7166E</t>
        </is>
      </c>
      <c r="X1577" t="n">
        <v>0</v>
      </c>
      <c r="Y1577" t="n">
        <v>0</v>
      </c>
      <c r="Z1577" t="n">
        <v>57011010</v>
      </c>
      <c r="AA1577" t="inlineStr">
        <is>
          <t>Hand-made</t>
        </is>
      </c>
      <c r="AB1577" t="inlineStr">
        <is>
          <t>http://indiausatrade.mea.gov.in/api/public/image/stream?key=products%2F20260620T084351Z-445642-423e4376-077A8491%20copy-cropped.jpg</t>
        </is>
      </c>
      <c r="AC1577" t="inlineStr">
        <is>
          <t>2026-06-20T08:43:51.178Z</t>
        </is>
      </c>
    </row>
    <row r="1578">
      <c r="A1578" t="inlineStr">
        <is>
          <t>540003ae-c6d1-4639-9f36-247f99da8dca</t>
        </is>
      </c>
      <c r="B1578" t="inlineStr">
        <is>
          <t>Hand Knotted Wool Carpet (707)</t>
        </is>
      </c>
      <c r="C1578" t="inlineStr">
        <is>
          <t>NCPLW707</t>
        </is>
      </c>
      <c r="E1578" t="inlineStr">
        <is>
          <t>FIXED</t>
        </is>
      </c>
      <c r="F1578" t="n">
        <v>0</v>
      </c>
      <c r="G1578" t="inlineStr">
        <is>
          <t>USD</t>
        </is>
      </c>
      <c r="I1578" t="inlineStr">
        <is>
          <t>Unit</t>
        </is>
      </c>
      <c r="M1578" t="n">
        <v>0</v>
      </c>
      <c r="N1578" t="n">
        <v>0</v>
      </c>
      <c r="Q1578" t="inlineStr">
        <is>
          <t>939b4b61-99a9-4615-b4e4-39970d76eeb8</t>
        </is>
      </c>
      <c r="R1578" t="inlineStr">
        <is>
          <t>Carpets and other textile floor coverings</t>
        </is>
      </c>
      <c r="S1578" t="inlineStr">
        <is>
          <t>60da4bb8-5dd6-4e19-aa3e-34445ccfc99c</t>
        </is>
      </c>
      <c r="T1578" t="inlineStr">
        <is>
          <t>Carpets and other textile floor coverings, knotted, whether or not made up</t>
        </is>
      </c>
      <c r="U1578" t="inlineStr">
        <is>
          <t>02b82935-f296-4278-a158-0aeed85b4718</t>
        </is>
      </c>
      <c r="V1578" t="inlineStr">
        <is>
          <t>NAVRATAN CARPETS PRIVATE LIMITED</t>
        </is>
      </c>
      <c r="W1578" t="inlineStr">
        <is>
          <t>AAFCN7166E</t>
        </is>
      </c>
      <c r="X1578" t="n">
        <v>0</v>
      </c>
      <c r="Y1578" t="n">
        <v>0</v>
      </c>
      <c r="Z1578" t="n">
        <v>57011010</v>
      </c>
      <c r="AA1578" t="inlineStr">
        <is>
          <t>Hand-made</t>
        </is>
      </c>
      <c r="AB1578" t="inlineStr">
        <is>
          <t>http://indiausatrade.mea.gov.in/api/public/image/stream?key=products%2F20260620T084955Z-981313-bfe5e8f8-077A8506%20copy-cropped.jpg</t>
        </is>
      </c>
      <c r="AC1578" t="inlineStr">
        <is>
          <t>2026-06-20T08:49:55.295Z</t>
        </is>
      </c>
    </row>
    <row r="1579">
      <c r="A1579" t="inlineStr">
        <is>
          <t>2755859b-8bfa-4855-878f-005362d68d2e</t>
        </is>
      </c>
      <c r="B1579" t="inlineStr">
        <is>
          <t>Hand Knotted Wool Carpet (1067)</t>
        </is>
      </c>
      <c r="C1579" t="inlineStr">
        <is>
          <t>NCPLW1067</t>
        </is>
      </c>
      <c r="E1579" t="inlineStr">
        <is>
          <t>FIXED</t>
        </is>
      </c>
      <c r="F1579" t="n">
        <v>0</v>
      </c>
      <c r="G1579" t="inlineStr">
        <is>
          <t>USD</t>
        </is>
      </c>
      <c r="I1579" t="inlineStr">
        <is>
          <t>Unit</t>
        </is>
      </c>
      <c r="M1579" t="n">
        <v>0</v>
      </c>
      <c r="N1579" t="n">
        <v>0</v>
      </c>
      <c r="Q1579" t="inlineStr">
        <is>
          <t>939b4b61-99a9-4615-b4e4-39970d76eeb8</t>
        </is>
      </c>
      <c r="R1579" t="inlineStr">
        <is>
          <t>Carpets and other textile floor coverings</t>
        </is>
      </c>
      <c r="S1579" t="inlineStr">
        <is>
          <t>60da4bb8-5dd6-4e19-aa3e-34445ccfc99c</t>
        </is>
      </c>
      <c r="T1579" t="inlineStr">
        <is>
          <t>Carpets and other textile floor coverings, knotted, whether or not made up</t>
        </is>
      </c>
      <c r="U1579" t="inlineStr">
        <is>
          <t>02b82935-f296-4278-a158-0aeed85b4718</t>
        </is>
      </c>
      <c r="V1579" t="inlineStr">
        <is>
          <t>NAVRATAN CARPETS PRIVATE LIMITED</t>
        </is>
      </c>
      <c r="W1579" t="inlineStr">
        <is>
          <t>AAFCN7166E</t>
        </is>
      </c>
      <c r="X1579" t="n">
        <v>0</v>
      </c>
      <c r="Y1579" t="n">
        <v>0</v>
      </c>
      <c r="Z1579" t="n">
        <v>57011010</v>
      </c>
      <c r="AA1579" t="inlineStr">
        <is>
          <t>Hand-made</t>
        </is>
      </c>
      <c r="AB1579" t="inlineStr">
        <is>
          <t>http://indiausatrade.mea.gov.in/api/public/image/stream?key=products%2F20260620T085615Z-193532-15c6e4c6-077A8512%20copy-cropped.jpg</t>
        </is>
      </c>
      <c r="AC1579" t="inlineStr">
        <is>
          <t>2026-06-20T08:56:15.140Z</t>
        </is>
      </c>
    </row>
    <row r="1580">
      <c r="A1580" t="inlineStr">
        <is>
          <t>f6a576db-2245-4c82-8180-f8d8a0dd1311</t>
        </is>
      </c>
      <c r="B1580" t="inlineStr">
        <is>
          <t>Hand Knotted Wool Carpet (471)</t>
        </is>
      </c>
      <c r="C1580" t="inlineStr">
        <is>
          <t>NCPLW471</t>
        </is>
      </c>
      <c r="E1580" t="inlineStr">
        <is>
          <t>FIXED</t>
        </is>
      </c>
      <c r="F1580" t="n">
        <v>0</v>
      </c>
      <c r="G1580" t="inlineStr">
        <is>
          <t>USD</t>
        </is>
      </c>
      <c r="I1580" t="inlineStr">
        <is>
          <t>SqMeter</t>
        </is>
      </c>
      <c r="M1580" t="n">
        <v>0</v>
      </c>
      <c r="N1580" t="n">
        <v>0</v>
      </c>
      <c r="Q1580" t="inlineStr">
        <is>
          <t>939b4b61-99a9-4615-b4e4-39970d76eeb8</t>
        </is>
      </c>
      <c r="R1580" t="inlineStr">
        <is>
          <t>Carpets and other textile floor coverings</t>
        </is>
      </c>
      <c r="S1580" t="inlineStr">
        <is>
          <t>60da4bb8-5dd6-4e19-aa3e-34445ccfc99c</t>
        </is>
      </c>
      <c r="T1580" t="inlineStr">
        <is>
          <t>Carpets and other textile floor coverings, knotted, whether or not made up</t>
        </is>
      </c>
      <c r="U1580" t="inlineStr">
        <is>
          <t>02b82935-f296-4278-a158-0aeed85b4718</t>
        </is>
      </c>
      <c r="V1580" t="inlineStr">
        <is>
          <t>NAVRATAN CARPETS PRIVATE LIMITED</t>
        </is>
      </c>
      <c r="W1580" t="inlineStr">
        <is>
          <t>AAFCN7166E</t>
        </is>
      </c>
      <c r="X1580" t="n">
        <v>0</v>
      </c>
      <c r="Y1580" t="n">
        <v>0</v>
      </c>
      <c r="Z1580" t="n">
        <v>57011010</v>
      </c>
      <c r="AA1580" t="inlineStr">
        <is>
          <t>Hand-made</t>
        </is>
      </c>
      <c r="AB1580" t="inlineStr">
        <is>
          <t>http://indiausatrade.mea.gov.in/api/public/image/stream?key=products%2F20260620T090305Z-763145-d080a7e2-077A8254%20copy-cropped.jpg</t>
        </is>
      </c>
      <c r="AC1580" t="inlineStr">
        <is>
          <t>2026-06-20T09:03:05.406Z</t>
        </is>
      </c>
    </row>
    <row r="1581">
      <c r="A1581" t="inlineStr">
        <is>
          <t>af322728-0b11-4242-a277-7b918fbfb867</t>
        </is>
      </c>
      <c r="B1581" t="inlineStr">
        <is>
          <t>Hand Knotted Wool Carpet (1061)</t>
        </is>
      </c>
      <c r="C1581" t="inlineStr">
        <is>
          <t>NCPLW1061</t>
        </is>
      </c>
      <c r="E1581" t="inlineStr">
        <is>
          <t>FIXED</t>
        </is>
      </c>
      <c r="F1581" t="n">
        <v>0</v>
      </c>
      <c r="G1581" t="inlineStr">
        <is>
          <t>USD</t>
        </is>
      </c>
      <c r="I1581" t="inlineStr">
        <is>
          <t>SqMeter</t>
        </is>
      </c>
      <c r="M1581" t="n">
        <v>0</v>
      </c>
      <c r="N1581" t="n">
        <v>0</v>
      </c>
      <c r="Q1581" t="inlineStr">
        <is>
          <t>939b4b61-99a9-4615-b4e4-39970d76eeb8</t>
        </is>
      </c>
      <c r="R1581" t="inlineStr">
        <is>
          <t>Carpets and other textile floor coverings</t>
        </is>
      </c>
      <c r="S1581" t="inlineStr">
        <is>
          <t>60da4bb8-5dd6-4e19-aa3e-34445ccfc99c</t>
        </is>
      </c>
      <c r="T1581" t="inlineStr">
        <is>
          <t>Carpets and other textile floor coverings, knotted, whether or not made up</t>
        </is>
      </c>
      <c r="U1581" t="inlineStr">
        <is>
          <t>02b82935-f296-4278-a158-0aeed85b4718</t>
        </is>
      </c>
      <c r="V1581" t="inlineStr">
        <is>
          <t>NAVRATAN CARPETS PRIVATE LIMITED</t>
        </is>
      </c>
      <c r="W1581" t="inlineStr">
        <is>
          <t>AAFCN7166E</t>
        </is>
      </c>
      <c r="X1581" t="n">
        <v>0</v>
      </c>
      <c r="Y1581" t="n">
        <v>0</v>
      </c>
      <c r="Z1581" t="n">
        <v>57011010</v>
      </c>
      <c r="AA1581" t="inlineStr">
        <is>
          <t>Hand-made</t>
        </is>
      </c>
      <c r="AB1581" t="inlineStr">
        <is>
          <t>http://indiausatrade.mea.gov.in/api/public/image/stream?key=products%2F20260620T091213Z-838528-b47510d2-077A8260%20copy-cropped.jpg</t>
        </is>
      </c>
      <c r="AC1581" t="inlineStr">
        <is>
          <t>2026-06-20T09:12:13.297Z</t>
        </is>
      </c>
    </row>
    <row r="1582">
      <c r="A1582" t="inlineStr">
        <is>
          <t>aa11492c-a6f7-4984-9f02-86326ee06822</t>
        </is>
      </c>
      <c r="B1582" t="inlineStr">
        <is>
          <t>Hand Knotted Wool Carpet (1136)</t>
        </is>
      </c>
      <c r="C1582" t="inlineStr">
        <is>
          <t>NCPLW1136</t>
        </is>
      </c>
      <c r="E1582" t="inlineStr">
        <is>
          <t>FIXED</t>
        </is>
      </c>
      <c r="F1582" t="n">
        <v>0</v>
      </c>
      <c r="G1582" t="inlineStr">
        <is>
          <t>USD</t>
        </is>
      </c>
      <c r="I1582" t="inlineStr">
        <is>
          <t>SqMeter</t>
        </is>
      </c>
      <c r="M1582" t="n">
        <v>0</v>
      </c>
      <c r="N1582" t="n">
        <v>0</v>
      </c>
      <c r="Q1582" t="inlineStr">
        <is>
          <t>939b4b61-99a9-4615-b4e4-39970d76eeb8</t>
        </is>
      </c>
      <c r="R1582" t="inlineStr">
        <is>
          <t>Carpets and other textile floor coverings</t>
        </is>
      </c>
      <c r="S1582" t="inlineStr">
        <is>
          <t>60da4bb8-5dd6-4e19-aa3e-34445ccfc99c</t>
        </is>
      </c>
      <c r="T1582" t="inlineStr">
        <is>
          <t>Carpets and other textile floor coverings, knotted, whether or not made up</t>
        </is>
      </c>
      <c r="U1582" t="inlineStr">
        <is>
          <t>02b82935-f296-4278-a158-0aeed85b4718</t>
        </is>
      </c>
      <c r="V1582" t="inlineStr">
        <is>
          <t>NAVRATAN CARPETS PRIVATE LIMITED</t>
        </is>
      </c>
      <c r="W1582" t="inlineStr">
        <is>
          <t>AAFCN7166E</t>
        </is>
      </c>
      <c r="X1582" t="n">
        <v>0</v>
      </c>
      <c r="Y1582" t="n">
        <v>0</v>
      </c>
      <c r="Z1582" t="n">
        <v>57011010</v>
      </c>
      <c r="AA1582" t="inlineStr">
        <is>
          <t>Hand-made</t>
        </is>
      </c>
      <c r="AB1582" t="inlineStr">
        <is>
          <t>http://indiausatrade.mea.gov.in/api/public/image/stream?key=products%2F20260620T091533Z-246153-1e5d829e-077A8263%20copy-cropped.jpg</t>
        </is>
      </c>
      <c r="AC1582" t="inlineStr">
        <is>
          <t>2026-06-20T09:15:33.833Z</t>
        </is>
      </c>
    </row>
    <row r="1583">
      <c r="A1583" t="inlineStr">
        <is>
          <t>3e905fb7-0760-452e-94d3-8df733afd0ed</t>
        </is>
      </c>
      <c r="B1583" t="inlineStr">
        <is>
          <t>Hand Knotted Wool Carpet (256)</t>
        </is>
      </c>
      <c r="C1583" t="inlineStr">
        <is>
          <t>NCPLW256</t>
        </is>
      </c>
      <c r="E1583" t="inlineStr">
        <is>
          <t>FIXED</t>
        </is>
      </c>
      <c r="F1583" t="n">
        <v>0</v>
      </c>
      <c r="G1583" t="inlineStr">
        <is>
          <t>USD</t>
        </is>
      </c>
      <c r="I1583" t="inlineStr">
        <is>
          <t>SqMeter</t>
        </is>
      </c>
      <c r="M1583" t="n">
        <v>0</v>
      </c>
      <c r="N1583" t="n">
        <v>0</v>
      </c>
      <c r="Q1583" t="inlineStr">
        <is>
          <t>939b4b61-99a9-4615-b4e4-39970d76eeb8</t>
        </is>
      </c>
      <c r="R1583" t="inlineStr">
        <is>
          <t>Carpets and other textile floor coverings</t>
        </is>
      </c>
      <c r="S1583" t="inlineStr">
        <is>
          <t>60da4bb8-5dd6-4e19-aa3e-34445ccfc99c</t>
        </is>
      </c>
      <c r="T1583" t="inlineStr">
        <is>
          <t>Carpets and other textile floor coverings, knotted, whether or not made up</t>
        </is>
      </c>
      <c r="U1583" t="inlineStr">
        <is>
          <t>02b82935-f296-4278-a158-0aeed85b4718</t>
        </is>
      </c>
      <c r="V1583" t="inlineStr">
        <is>
          <t>NAVRATAN CARPETS PRIVATE LIMITED</t>
        </is>
      </c>
      <c r="W1583" t="inlineStr">
        <is>
          <t>AAFCN7166E</t>
        </is>
      </c>
      <c r="X1583" t="n">
        <v>0</v>
      </c>
      <c r="Y1583" t="n">
        <v>0</v>
      </c>
      <c r="Z1583" t="n">
        <v>57011010</v>
      </c>
      <c r="AA1583" t="inlineStr">
        <is>
          <t>Hand-made</t>
        </is>
      </c>
      <c r="AB1583" t="inlineStr">
        <is>
          <t>http://indiausatrade.mea.gov.in/api/public/image/stream?key=products%2F20260620T092026Z-754845-d7e8a2cf-077A8272%20copy-cropped.jpg</t>
        </is>
      </c>
      <c r="AC1583" t="inlineStr">
        <is>
          <t>2026-06-20T09:20:26.185Z</t>
        </is>
      </c>
    </row>
    <row r="1584">
      <c r="A1584" t="inlineStr">
        <is>
          <t>0e1c624b-b5ba-4c8b-ab73-6f8554098fc7</t>
        </is>
      </c>
      <c r="B1584" t="inlineStr">
        <is>
          <t>Hand Knotted Wool Carpet (819)</t>
        </is>
      </c>
      <c r="C1584" t="inlineStr">
        <is>
          <t>NCPLW815</t>
        </is>
      </c>
      <c r="E1584" t="inlineStr">
        <is>
          <t>FIXED</t>
        </is>
      </c>
      <c r="F1584" t="n">
        <v>0</v>
      </c>
      <c r="G1584" t="inlineStr">
        <is>
          <t>USD</t>
        </is>
      </c>
      <c r="I1584" t="inlineStr">
        <is>
          <t>SqMeter</t>
        </is>
      </c>
      <c r="M1584" t="n">
        <v>0</v>
      </c>
      <c r="N1584" t="n">
        <v>0</v>
      </c>
      <c r="Q1584" t="inlineStr">
        <is>
          <t>939b4b61-99a9-4615-b4e4-39970d76eeb8</t>
        </is>
      </c>
      <c r="R1584" t="inlineStr">
        <is>
          <t>Carpets and other textile floor coverings</t>
        </is>
      </c>
      <c r="S1584" t="inlineStr">
        <is>
          <t>60da4bb8-5dd6-4e19-aa3e-34445ccfc99c</t>
        </is>
      </c>
      <c r="T1584" t="inlineStr">
        <is>
          <t>Carpets and other textile floor coverings, knotted, whether or not made up</t>
        </is>
      </c>
      <c r="U1584" t="inlineStr">
        <is>
          <t>02b82935-f296-4278-a158-0aeed85b4718</t>
        </is>
      </c>
      <c r="V1584" t="inlineStr">
        <is>
          <t>NAVRATAN CARPETS PRIVATE LIMITED</t>
        </is>
      </c>
      <c r="W1584" t="inlineStr">
        <is>
          <t>AAFCN7166E</t>
        </is>
      </c>
      <c r="X1584" t="n">
        <v>0</v>
      </c>
      <c r="Y1584" t="n">
        <v>0</v>
      </c>
      <c r="Z1584" t="n">
        <v>57011010</v>
      </c>
      <c r="AA1584" t="inlineStr">
        <is>
          <t>Hand-made</t>
        </is>
      </c>
      <c r="AB1584" t="inlineStr">
        <is>
          <t>http://indiausatrade.mea.gov.in/api/public/image/stream?key=products%2F20260620T092412Z-254569-75175b01-077A8278%20copy-cropped.jpg</t>
        </is>
      </c>
      <c r="AC1584" t="inlineStr">
        <is>
          <t>2026-06-20T09:24:12.754Z</t>
        </is>
      </c>
    </row>
    <row r="1585">
      <c r="A1585" t="inlineStr">
        <is>
          <t>00f99a4b-607d-4c99-8fc0-00c72c143d15</t>
        </is>
      </c>
      <c r="B1585" t="inlineStr">
        <is>
          <t>Hand Knotted Wool Carpet (1121)</t>
        </is>
      </c>
      <c r="C1585" t="inlineStr">
        <is>
          <t>NCPLW1121</t>
        </is>
      </c>
      <c r="E1585" t="inlineStr">
        <is>
          <t>FIXED</t>
        </is>
      </c>
      <c r="F1585" t="n">
        <v>0</v>
      </c>
      <c r="G1585" t="inlineStr">
        <is>
          <t>USD</t>
        </is>
      </c>
      <c r="I1585" t="inlineStr">
        <is>
          <t>SqMeter</t>
        </is>
      </c>
      <c r="M1585" t="n">
        <v>0</v>
      </c>
      <c r="N1585" t="n">
        <v>0</v>
      </c>
      <c r="Q1585" t="inlineStr">
        <is>
          <t>939b4b61-99a9-4615-b4e4-39970d76eeb8</t>
        </is>
      </c>
      <c r="R1585" t="inlineStr">
        <is>
          <t>Carpets and other textile floor coverings</t>
        </is>
      </c>
      <c r="S1585" t="inlineStr">
        <is>
          <t>60da4bb8-5dd6-4e19-aa3e-34445ccfc99c</t>
        </is>
      </c>
      <c r="T1585" t="inlineStr">
        <is>
          <t>Carpets and other textile floor coverings, knotted, whether or not made up</t>
        </is>
      </c>
      <c r="U1585" t="inlineStr">
        <is>
          <t>02b82935-f296-4278-a158-0aeed85b4718</t>
        </is>
      </c>
      <c r="V1585" t="inlineStr">
        <is>
          <t>NAVRATAN CARPETS PRIVATE LIMITED</t>
        </is>
      </c>
      <c r="W1585" t="inlineStr">
        <is>
          <t>AAFCN7166E</t>
        </is>
      </c>
      <c r="X1585" t="n">
        <v>0</v>
      </c>
      <c r="Y1585" t="n">
        <v>0</v>
      </c>
      <c r="Z1585" t="n">
        <v>57011010</v>
      </c>
      <c r="AA1585" t="inlineStr">
        <is>
          <t>Hand-made</t>
        </is>
      </c>
      <c r="AB1585" t="inlineStr">
        <is>
          <t>http://indiausatrade.mea.gov.in/api/public/image/stream?key=products%2F20260620T092721Z-776895-bb83d78f-077A8285%20copy-cropped.jpg</t>
        </is>
      </c>
      <c r="AC1585" t="inlineStr">
        <is>
          <t>2026-06-20T09:27:21.647Z</t>
        </is>
      </c>
    </row>
    <row r="1586">
      <c r="A1586" t="inlineStr">
        <is>
          <t>b50888c8-aaf8-4559-9917-5fa82ed320ee</t>
        </is>
      </c>
      <c r="B1586" t="inlineStr">
        <is>
          <t>Hand Knotted Wool Carpet (34)</t>
        </is>
      </c>
      <c r="C1586" t="inlineStr">
        <is>
          <t>NCPLW034</t>
        </is>
      </c>
      <c r="E1586" t="inlineStr">
        <is>
          <t>FIXED</t>
        </is>
      </c>
      <c r="F1586" t="n">
        <v>0</v>
      </c>
      <c r="G1586" t="inlineStr">
        <is>
          <t>USD</t>
        </is>
      </c>
      <c r="I1586" t="inlineStr">
        <is>
          <t>SqMeter</t>
        </is>
      </c>
      <c r="M1586" t="n">
        <v>0</v>
      </c>
      <c r="N1586" t="n">
        <v>0</v>
      </c>
      <c r="Q1586" t="inlineStr">
        <is>
          <t>939b4b61-99a9-4615-b4e4-39970d76eeb8</t>
        </is>
      </c>
      <c r="R1586" t="inlineStr">
        <is>
          <t>Carpets and other textile floor coverings</t>
        </is>
      </c>
      <c r="S1586" t="inlineStr">
        <is>
          <t>60da4bb8-5dd6-4e19-aa3e-34445ccfc99c</t>
        </is>
      </c>
      <c r="T1586" t="inlineStr">
        <is>
          <t>Carpets and other textile floor coverings, knotted, whether or not made up</t>
        </is>
      </c>
      <c r="U1586" t="inlineStr">
        <is>
          <t>02b82935-f296-4278-a158-0aeed85b4718</t>
        </is>
      </c>
      <c r="V1586" t="inlineStr">
        <is>
          <t>NAVRATAN CARPETS PRIVATE LIMITED</t>
        </is>
      </c>
      <c r="W1586" t="inlineStr">
        <is>
          <t>AAFCN7166E</t>
        </is>
      </c>
      <c r="X1586" t="n">
        <v>0</v>
      </c>
      <c r="Y1586" t="n">
        <v>0</v>
      </c>
      <c r="Z1586" t="n">
        <v>57011010</v>
      </c>
      <c r="AA1586" t="inlineStr">
        <is>
          <t>Hand-made</t>
        </is>
      </c>
      <c r="AB1586" t="inlineStr">
        <is>
          <t>http://indiausatrade.mea.gov.in/api/public/image/stream?key=products%2F20260620T093128Z-420005-24b5b45a-077A8269-cropped.jpg</t>
        </is>
      </c>
      <c r="AC1586" t="inlineStr">
        <is>
          <t>2026-06-20T09:31:28.521Z</t>
        </is>
      </c>
    </row>
    <row r="1587">
      <c r="A1587" t="inlineStr">
        <is>
          <t>6718dc70-ec72-4b68-ad2e-0bca565fbe64</t>
        </is>
      </c>
      <c r="B1587" t="inlineStr">
        <is>
          <t>Hand Knotted Wool Carpet (875)</t>
        </is>
      </c>
      <c r="C1587" t="inlineStr">
        <is>
          <t>NCPLW875</t>
        </is>
      </c>
      <c r="E1587" t="inlineStr">
        <is>
          <t>FIXED</t>
        </is>
      </c>
      <c r="F1587" t="n">
        <v>240</v>
      </c>
      <c r="G1587" t="inlineStr">
        <is>
          <t>USD</t>
        </is>
      </c>
      <c r="I1587" t="inlineStr">
        <is>
          <t>SqMeter</t>
        </is>
      </c>
      <c r="J1587" t="n">
        <v>100</v>
      </c>
      <c r="M1587" t="n">
        <v>0</v>
      </c>
      <c r="N1587" t="n">
        <v>0</v>
      </c>
      <c r="Q1587" t="inlineStr">
        <is>
          <t>939b4b61-99a9-4615-b4e4-39970d76eeb8</t>
        </is>
      </c>
      <c r="R1587" t="inlineStr">
        <is>
          <t>Carpets and other textile floor coverings</t>
        </is>
      </c>
      <c r="S1587" t="inlineStr">
        <is>
          <t>60da4bb8-5dd6-4e19-aa3e-34445ccfc99c</t>
        </is>
      </c>
      <c r="T1587" t="inlineStr">
        <is>
          <t>Carpets and other textile floor coverings, knotted, whether or not made up</t>
        </is>
      </c>
      <c r="U1587" t="inlineStr">
        <is>
          <t>02b82935-f296-4278-a158-0aeed85b4718</t>
        </is>
      </c>
      <c r="V1587" t="inlineStr">
        <is>
          <t>NAVRATAN CARPETS PRIVATE LIMITED</t>
        </is>
      </c>
      <c r="W1587" t="inlineStr">
        <is>
          <t>AAFCN7166E</t>
        </is>
      </c>
      <c r="X1587" t="n">
        <v>0</v>
      </c>
      <c r="Y1587" t="n">
        <v>0</v>
      </c>
      <c r="Z1587" t="n">
        <v>57011010</v>
      </c>
      <c r="AA1587" t="inlineStr">
        <is>
          <t>Hand-made</t>
        </is>
      </c>
      <c r="AB1587" t="inlineStr">
        <is>
          <t>http://indiausatrade.mea.gov.in/api/public/image/stream?key=products%2F20260622T052754Z-747653-1128aed9-077A8299%20copy-cropped.jpg</t>
        </is>
      </c>
      <c r="AC1587" t="inlineStr">
        <is>
          <t>2026-06-22T05:27:54.094Z</t>
        </is>
      </c>
    </row>
    <row r="1588">
      <c r="A1588" t="inlineStr">
        <is>
          <t>f04ef216-36ff-4ceb-927f-3b2278196bc8</t>
        </is>
      </c>
      <c r="B1588" t="inlineStr">
        <is>
          <t>Hand Knotted Wool Carpet (991)</t>
        </is>
      </c>
      <c r="C1588" t="inlineStr">
        <is>
          <t>NCPLW991</t>
        </is>
      </c>
      <c r="E1588" t="inlineStr">
        <is>
          <t>FIXED</t>
        </is>
      </c>
      <c r="F1588" t="n">
        <v>0</v>
      </c>
      <c r="G1588" t="inlineStr">
        <is>
          <t>USD</t>
        </is>
      </c>
      <c r="I1588" t="inlineStr">
        <is>
          <t>SqMeter</t>
        </is>
      </c>
      <c r="M1588" t="n">
        <v>0</v>
      </c>
      <c r="N1588" t="n">
        <v>0</v>
      </c>
      <c r="Q1588" t="inlineStr">
        <is>
          <t>939b4b61-99a9-4615-b4e4-39970d76eeb8</t>
        </is>
      </c>
      <c r="R1588" t="inlineStr">
        <is>
          <t>Carpets and other textile floor coverings</t>
        </is>
      </c>
      <c r="S1588" t="inlineStr">
        <is>
          <t>60da4bb8-5dd6-4e19-aa3e-34445ccfc99c</t>
        </is>
      </c>
      <c r="T1588" t="inlineStr">
        <is>
          <t>Carpets and other textile floor coverings, knotted, whether or not made up</t>
        </is>
      </c>
      <c r="U1588" t="inlineStr">
        <is>
          <t>02b82935-f296-4278-a158-0aeed85b4718</t>
        </is>
      </c>
      <c r="V1588" t="inlineStr">
        <is>
          <t>NAVRATAN CARPETS PRIVATE LIMITED</t>
        </is>
      </c>
      <c r="W1588" t="inlineStr">
        <is>
          <t>AAFCN7166E</t>
        </is>
      </c>
      <c r="X1588" t="n">
        <v>0</v>
      </c>
      <c r="Y1588" t="n">
        <v>0</v>
      </c>
      <c r="Z1588" t="n">
        <v>57011010</v>
      </c>
      <c r="AA1588" t="inlineStr">
        <is>
          <t>Hand-made</t>
        </is>
      </c>
      <c r="AB1588" t="inlineStr">
        <is>
          <t>http://indiausatrade.mea.gov.in/api/public/image/stream?key=products%2F20260622T053127Z-977259-7b59419e-077A8300%20copy-cropped.jpg</t>
        </is>
      </c>
      <c r="AC1588" t="inlineStr">
        <is>
          <t>2026-06-22T05:31:27.804Z</t>
        </is>
      </c>
    </row>
    <row r="1589">
      <c r="A1589" t="inlineStr">
        <is>
          <t>f2caa449-7c28-4d2d-b154-aa8521aa7730</t>
        </is>
      </c>
      <c r="B1589" t="inlineStr">
        <is>
          <t>Hand Knotted Wool Carpet (857)</t>
        </is>
      </c>
      <c r="C1589" t="inlineStr">
        <is>
          <t>NCPLW857</t>
        </is>
      </c>
      <c r="E1589" t="inlineStr">
        <is>
          <t>FIXED</t>
        </is>
      </c>
      <c r="F1589" t="n">
        <v>0</v>
      </c>
      <c r="G1589" t="inlineStr">
        <is>
          <t>USD</t>
        </is>
      </c>
      <c r="I1589" t="inlineStr">
        <is>
          <t>SqMeter</t>
        </is>
      </c>
      <c r="M1589" t="n">
        <v>0</v>
      </c>
      <c r="N1589" t="n">
        <v>0</v>
      </c>
      <c r="Q1589" t="inlineStr">
        <is>
          <t>939b4b61-99a9-4615-b4e4-39970d76eeb8</t>
        </is>
      </c>
      <c r="R1589" t="inlineStr">
        <is>
          <t>Carpets and other textile floor coverings</t>
        </is>
      </c>
      <c r="S1589" t="inlineStr">
        <is>
          <t>60da4bb8-5dd6-4e19-aa3e-34445ccfc99c</t>
        </is>
      </c>
      <c r="T1589" t="inlineStr">
        <is>
          <t>Carpets and other textile floor coverings, knotted, whether or not made up</t>
        </is>
      </c>
      <c r="U1589" t="inlineStr">
        <is>
          <t>02b82935-f296-4278-a158-0aeed85b4718</t>
        </is>
      </c>
      <c r="V1589" t="inlineStr">
        <is>
          <t>NAVRATAN CARPETS PRIVATE LIMITED</t>
        </is>
      </c>
      <c r="W1589" t="inlineStr">
        <is>
          <t>AAFCN7166E</t>
        </is>
      </c>
      <c r="X1589" t="n">
        <v>0</v>
      </c>
      <c r="Y1589" t="n">
        <v>0</v>
      </c>
      <c r="Z1589" t="n">
        <v>57011010</v>
      </c>
      <c r="AA1589" t="inlineStr">
        <is>
          <t>Hand-made</t>
        </is>
      </c>
      <c r="AB1589" t="inlineStr">
        <is>
          <t>http://indiausatrade.mea.gov.in/api/public/image/stream?key=products%2F20260622T055916Z-190794-595c3e6a-077A8312%20copy-cropped.jpg</t>
        </is>
      </c>
      <c r="AC1589" t="inlineStr">
        <is>
          <t>2026-06-22T05:59:15.648Z</t>
        </is>
      </c>
    </row>
    <row r="1590">
      <c r="A1590" t="inlineStr">
        <is>
          <t>224e39c5-f90c-49bc-ad7f-78094420cd5c</t>
        </is>
      </c>
      <c r="B1590" t="inlineStr">
        <is>
          <t>Hand Knotted Wool Carpet (1137)</t>
        </is>
      </c>
      <c r="C1590" t="inlineStr">
        <is>
          <t>NCPLW1137</t>
        </is>
      </c>
      <c r="E1590" t="inlineStr">
        <is>
          <t>FIXED</t>
        </is>
      </c>
      <c r="F1590" t="n">
        <v>0</v>
      </c>
      <c r="G1590" t="inlineStr">
        <is>
          <t>USD</t>
        </is>
      </c>
      <c r="M1590" t="n">
        <v>0</v>
      </c>
      <c r="N1590" t="n">
        <v>0</v>
      </c>
      <c r="Q1590" t="inlineStr">
        <is>
          <t>939b4b61-99a9-4615-b4e4-39970d76eeb8</t>
        </is>
      </c>
      <c r="R1590" t="inlineStr">
        <is>
          <t>Carpets and other textile floor coverings</t>
        </is>
      </c>
      <c r="S1590" t="inlineStr">
        <is>
          <t>60da4bb8-5dd6-4e19-aa3e-34445ccfc99c</t>
        </is>
      </c>
      <c r="T1590" t="inlineStr">
        <is>
          <t>Carpets and other textile floor coverings, knotted, whether or not made up</t>
        </is>
      </c>
      <c r="U1590" t="inlineStr">
        <is>
          <t>02b82935-f296-4278-a158-0aeed85b4718</t>
        </is>
      </c>
      <c r="V1590" t="inlineStr">
        <is>
          <t>NAVRATAN CARPETS PRIVATE LIMITED</t>
        </is>
      </c>
      <c r="W1590" t="inlineStr">
        <is>
          <t>AAFCN7166E</t>
        </is>
      </c>
      <c r="X1590" t="n">
        <v>0</v>
      </c>
      <c r="Y1590" t="n">
        <v>0</v>
      </c>
      <c r="Z1590" t="n">
        <v>57011010</v>
      </c>
      <c r="AA1590" t="inlineStr">
        <is>
          <t>Hand-made</t>
        </is>
      </c>
      <c r="AB1590" t="inlineStr">
        <is>
          <t>http://indiausatrade.mea.gov.in/api/public/image/stream?key=products%2F20260622T053640Z-649813-c3690cb9-077A8306%20copy-cropped.jpg</t>
        </is>
      </c>
      <c r="AC1590" t="inlineStr">
        <is>
          <t>2026-06-22T05:36:39.965Z</t>
        </is>
      </c>
    </row>
    <row r="1591">
      <c r="A1591" t="inlineStr">
        <is>
          <t>ef7b64f3-be04-4651-bc5c-af1f43ebf0cf</t>
        </is>
      </c>
      <c r="B1591" t="inlineStr">
        <is>
          <t>Hand Knotted Wool Carpet (1133)</t>
        </is>
      </c>
      <c r="C1591" t="inlineStr">
        <is>
          <t>NCPLW1133</t>
        </is>
      </c>
      <c r="E1591" t="inlineStr">
        <is>
          <t>FIXED</t>
        </is>
      </c>
      <c r="F1591" t="n">
        <v>0</v>
      </c>
      <c r="G1591" t="inlineStr">
        <is>
          <t>USD</t>
        </is>
      </c>
      <c r="I1591" t="inlineStr">
        <is>
          <t>SqMeter</t>
        </is>
      </c>
      <c r="M1591" t="n">
        <v>0</v>
      </c>
      <c r="N1591" t="n">
        <v>0</v>
      </c>
      <c r="Q1591" t="inlineStr">
        <is>
          <t>939b4b61-99a9-4615-b4e4-39970d76eeb8</t>
        </is>
      </c>
      <c r="R1591" t="inlineStr">
        <is>
          <t>Carpets and other textile floor coverings</t>
        </is>
      </c>
      <c r="S1591" t="inlineStr">
        <is>
          <t>60da4bb8-5dd6-4e19-aa3e-34445ccfc99c</t>
        </is>
      </c>
      <c r="T1591" t="inlineStr">
        <is>
          <t>Carpets and other textile floor coverings, knotted, whether or not made up</t>
        </is>
      </c>
      <c r="U1591" t="inlineStr">
        <is>
          <t>02b82935-f296-4278-a158-0aeed85b4718</t>
        </is>
      </c>
      <c r="V1591" t="inlineStr">
        <is>
          <t>NAVRATAN CARPETS PRIVATE LIMITED</t>
        </is>
      </c>
      <c r="W1591" t="inlineStr">
        <is>
          <t>AAFCN7166E</t>
        </is>
      </c>
      <c r="X1591" t="n">
        <v>0</v>
      </c>
      <c r="Y1591" t="n">
        <v>0</v>
      </c>
      <c r="Z1591" t="n">
        <v>57011010</v>
      </c>
      <c r="AA1591" t="inlineStr">
        <is>
          <t>Hand-made</t>
        </is>
      </c>
      <c r="AB1591" t="inlineStr">
        <is>
          <t>http://indiausatrade.mea.gov.in/api/public/image/stream?key=products%2F20260622T054144Z-326815-9f21b870-077A8308%20copy-cropped.jpg</t>
        </is>
      </c>
      <c r="AC1591" t="inlineStr">
        <is>
          <t>2026-06-22T05:41:43.203Z</t>
        </is>
      </c>
    </row>
    <row r="1592">
      <c r="A1592" t="inlineStr">
        <is>
          <t>41ee1208-9674-40d0-bf0b-03b0ef2ec676</t>
        </is>
      </c>
      <c r="B1592" t="inlineStr">
        <is>
          <t>Hand Knotted Wool Carpet (713)</t>
        </is>
      </c>
      <c r="C1592" t="inlineStr">
        <is>
          <t>NCPLW713</t>
        </is>
      </c>
      <c r="E1592" t="inlineStr">
        <is>
          <t>FIXED</t>
        </is>
      </c>
      <c r="F1592" t="n">
        <v>0</v>
      </c>
      <c r="G1592" t="inlineStr">
        <is>
          <t>USD</t>
        </is>
      </c>
      <c r="M1592" t="n">
        <v>0</v>
      </c>
      <c r="N1592" t="n">
        <v>0</v>
      </c>
      <c r="Q1592" t="inlineStr">
        <is>
          <t>939b4b61-99a9-4615-b4e4-39970d76eeb8</t>
        </is>
      </c>
      <c r="R1592" t="inlineStr">
        <is>
          <t>Carpets and other textile floor coverings</t>
        </is>
      </c>
      <c r="S1592" t="inlineStr">
        <is>
          <t>60da4bb8-5dd6-4e19-aa3e-34445ccfc99c</t>
        </is>
      </c>
      <c r="T1592" t="inlineStr">
        <is>
          <t>Carpets and other textile floor coverings, knotted, whether or not made up</t>
        </is>
      </c>
      <c r="U1592" t="inlineStr">
        <is>
          <t>02b82935-f296-4278-a158-0aeed85b4718</t>
        </is>
      </c>
      <c r="V1592" t="inlineStr">
        <is>
          <t>NAVRATAN CARPETS PRIVATE LIMITED</t>
        </is>
      </c>
      <c r="W1592" t="inlineStr">
        <is>
          <t>AAFCN7166E</t>
        </is>
      </c>
      <c r="X1592" t="n">
        <v>0</v>
      </c>
      <c r="Y1592" t="n">
        <v>0</v>
      </c>
      <c r="Z1592" t="n">
        <v>57011010</v>
      </c>
      <c r="AA1592" t="inlineStr">
        <is>
          <t>Hand-made</t>
        </is>
      </c>
      <c r="AB1592" t="inlineStr">
        <is>
          <t>http://indiausatrade.mea.gov.in/api/public/image/stream?key=products%2F20260622T055425Z-283459-f84f3dd5-077A8310%20copy-cropped.jpg</t>
        </is>
      </c>
      <c r="AC1592" t="inlineStr">
        <is>
          <t>2026-06-22T05:54:24.808Z</t>
        </is>
      </c>
    </row>
    <row r="1593">
      <c r="A1593" t="inlineStr">
        <is>
          <t>3dc2ce66-7d3e-48d1-9e82-3bf10f9b42aa</t>
        </is>
      </c>
      <c r="B1593" t="inlineStr">
        <is>
          <t>Hand Knotted Wool Carpet (805)</t>
        </is>
      </c>
      <c r="C1593" t="inlineStr">
        <is>
          <t>NCPLW805</t>
        </is>
      </c>
      <c r="E1593" t="inlineStr">
        <is>
          <t>FIXED</t>
        </is>
      </c>
      <c r="F1593" t="n">
        <v>0</v>
      </c>
      <c r="G1593" t="inlineStr">
        <is>
          <t>USD</t>
        </is>
      </c>
      <c r="I1593" t="inlineStr">
        <is>
          <t>SqMeter</t>
        </is>
      </c>
      <c r="M1593" t="n">
        <v>0</v>
      </c>
      <c r="N1593" t="n">
        <v>0</v>
      </c>
      <c r="Q1593" t="inlineStr">
        <is>
          <t>939b4b61-99a9-4615-b4e4-39970d76eeb8</t>
        </is>
      </c>
      <c r="R1593" t="inlineStr">
        <is>
          <t>Carpets and other textile floor coverings</t>
        </is>
      </c>
      <c r="S1593" t="inlineStr">
        <is>
          <t>60da4bb8-5dd6-4e19-aa3e-34445ccfc99c</t>
        </is>
      </c>
      <c r="T1593" t="inlineStr">
        <is>
          <t>Carpets and other textile floor coverings, knotted, whether or not made up</t>
        </is>
      </c>
      <c r="U1593" t="inlineStr">
        <is>
          <t>02b82935-f296-4278-a158-0aeed85b4718</t>
        </is>
      </c>
      <c r="V1593" t="inlineStr">
        <is>
          <t>NAVRATAN CARPETS PRIVATE LIMITED</t>
        </is>
      </c>
      <c r="W1593" t="inlineStr">
        <is>
          <t>AAFCN7166E</t>
        </is>
      </c>
      <c r="X1593" t="n">
        <v>0</v>
      </c>
      <c r="Y1593" t="n">
        <v>0</v>
      </c>
      <c r="Z1593" t="n">
        <v>57011010</v>
      </c>
      <c r="AA1593" t="inlineStr">
        <is>
          <t>Hand-made</t>
        </is>
      </c>
      <c r="AB1593" t="inlineStr">
        <is>
          <t>http://indiausatrade.mea.gov.in/api/public/image/stream?key=products%2F20260622T060817Z-997142-423e9fa4-077A8316%20copy-cropped.jpg</t>
        </is>
      </c>
      <c r="AC1593" t="inlineStr">
        <is>
          <t>2026-06-22T06:08:16.429Z</t>
        </is>
      </c>
    </row>
    <row r="1594">
      <c r="A1594" t="inlineStr">
        <is>
          <t>6ed690f2-d7ad-4a84-9991-72d95fed6760</t>
        </is>
      </c>
      <c r="B1594" t="inlineStr">
        <is>
          <t>Hand Knotted Wool Carpet (004)</t>
        </is>
      </c>
      <c r="C1594" t="inlineStr">
        <is>
          <t>NCPLW004</t>
        </is>
      </c>
      <c r="E1594" t="inlineStr">
        <is>
          <t>FIXED</t>
        </is>
      </c>
      <c r="F1594" t="n">
        <v>0</v>
      </c>
      <c r="G1594" t="inlineStr">
        <is>
          <t>USD</t>
        </is>
      </c>
      <c r="I1594" t="inlineStr">
        <is>
          <t>SqMeter</t>
        </is>
      </c>
      <c r="M1594" t="n">
        <v>0</v>
      </c>
      <c r="N1594" t="n">
        <v>0</v>
      </c>
      <c r="Q1594" t="inlineStr">
        <is>
          <t>939b4b61-99a9-4615-b4e4-39970d76eeb8</t>
        </is>
      </c>
      <c r="R1594" t="inlineStr">
        <is>
          <t>Carpets and other textile floor coverings</t>
        </is>
      </c>
      <c r="S1594" t="inlineStr">
        <is>
          <t>60da4bb8-5dd6-4e19-aa3e-34445ccfc99c</t>
        </is>
      </c>
      <c r="T1594" t="inlineStr">
        <is>
          <t>Carpets and other textile floor coverings, knotted, whether or not made up</t>
        </is>
      </c>
      <c r="U1594" t="inlineStr">
        <is>
          <t>02b82935-f296-4278-a158-0aeed85b4718</t>
        </is>
      </c>
      <c r="V1594" t="inlineStr">
        <is>
          <t>NAVRATAN CARPETS PRIVATE LIMITED</t>
        </is>
      </c>
      <c r="W1594" t="inlineStr">
        <is>
          <t>AAFCN7166E</t>
        </is>
      </c>
      <c r="X1594" t="n">
        <v>0</v>
      </c>
      <c r="Y1594" t="n">
        <v>0</v>
      </c>
      <c r="Z1594" t="n">
        <v>57011010</v>
      </c>
      <c r="AA1594" t="inlineStr">
        <is>
          <t>Hand-made</t>
        </is>
      </c>
      <c r="AB1594" t="inlineStr">
        <is>
          <t>http://indiausatrade.mea.gov.in/api/public/image/stream?key=products%2F20260622T061258Z-167844-c0e79803-077A8322%20copy-cropped.jpg</t>
        </is>
      </c>
      <c r="AC1594" t="inlineStr">
        <is>
          <t>2026-06-22T06:12:58.787Z</t>
        </is>
      </c>
    </row>
    <row r="1595">
      <c r="A1595" t="inlineStr">
        <is>
          <t>b99ace83-edae-4a54-aaf6-f3f033362b13</t>
        </is>
      </c>
      <c r="B1595" t="inlineStr">
        <is>
          <t>Hand Knotted Wool Carpet (1007)</t>
        </is>
      </c>
      <c r="C1595" t="inlineStr">
        <is>
          <t>NCPLW1007</t>
        </is>
      </c>
      <c r="E1595" t="inlineStr">
        <is>
          <t>FIXED</t>
        </is>
      </c>
      <c r="F1595" t="n">
        <v>0</v>
      </c>
      <c r="G1595" t="inlineStr">
        <is>
          <t>USD</t>
        </is>
      </c>
      <c r="I1595" t="inlineStr">
        <is>
          <t>SqMeter</t>
        </is>
      </c>
      <c r="M1595" t="n">
        <v>0</v>
      </c>
      <c r="N1595" t="n">
        <v>0</v>
      </c>
      <c r="Q1595" t="inlineStr">
        <is>
          <t>939b4b61-99a9-4615-b4e4-39970d76eeb8</t>
        </is>
      </c>
      <c r="R1595" t="inlineStr">
        <is>
          <t>Carpets and other textile floor coverings</t>
        </is>
      </c>
      <c r="S1595" t="inlineStr">
        <is>
          <t>60da4bb8-5dd6-4e19-aa3e-34445ccfc99c</t>
        </is>
      </c>
      <c r="T1595" t="inlineStr">
        <is>
          <t>Carpets and other textile floor coverings, knotted, whether or not made up</t>
        </is>
      </c>
      <c r="U1595" t="inlineStr">
        <is>
          <t>02b82935-f296-4278-a158-0aeed85b4718</t>
        </is>
      </c>
      <c r="V1595" t="inlineStr">
        <is>
          <t>NAVRATAN CARPETS PRIVATE LIMITED</t>
        </is>
      </c>
      <c r="W1595" t="inlineStr">
        <is>
          <t>AAFCN7166E</t>
        </is>
      </c>
      <c r="X1595" t="n">
        <v>0</v>
      </c>
      <c r="Y1595" t="n">
        <v>0</v>
      </c>
      <c r="Z1595" t="n">
        <v>57011010</v>
      </c>
      <c r="AA1595" t="inlineStr">
        <is>
          <t>Hand-made</t>
        </is>
      </c>
      <c r="AB1595" t="inlineStr">
        <is>
          <t>http://indiausatrade.mea.gov.in/api/public/image/stream?key=products%2F20260622T061732Z-740279-02052bd5-077A8328%20copy-cropped.png</t>
        </is>
      </c>
      <c r="AC1595" t="inlineStr">
        <is>
          <t>2026-06-22T06:17:32.646Z</t>
        </is>
      </c>
    </row>
    <row r="1596">
      <c r="A1596" t="inlineStr">
        <is>
          <t>bc2292df-25d4-4975-a244-22034b50f853</t>
        </is>
      </c>
      <c r="B1596" t="inlineStr">
        <is>
          <t>Hand Knotted Wool Carpet (968)</t>
        </is>
      </c>
      <c r="C1596" t="inlineStr">
        <is>
          <t>NCPLW968</t>
        </is>
      </c>
      <c r="E1596" t="inlineStr">
        <is>
          <t>FIXED</t>
        </is>
      </c>
      <c r="F1596" t="n">
        <v>0</v>
      </c>
      <c r="G1596" t="inlineStr">
        <is>
          <t>USD</t>
        </is>
      </c>
      <c r="I1596" t="inlineStr">
        <is>
          <t>SqMeter</t>
        </is>
      </c>
      <c r="M1596" t="n">
        <v>0</v>
      </c>
      <c r="N1596" t="n">
        <v>0</v>
      </c>
      <c r="Q1596" t="inlineStr">
        <is>
          <t>939b4b61-99a9-4615-b4e4-39970d76eeb8</t>
        </is>
      </c>
      <c r="R1596" t="inlineStr">
        <is>
          <t>Carpets and other textile floor coverings</t>
        </is>
      </c>
      <c r="S1596" t="inlineStr">
        <is>
          <t>60da4bb8-5dd6-4e19-aa3e-34445ccfc99c</t>
        </is>
      </c>
      <c r="T1596" t="inlineStr">
        <is>
          <t>Carpets and other textile floor coverings, knotted, whether or not made up</t>
        </is>
      </c>
      <c r="U1596" t="inlineStr">
        <is>
          <t>02b82935-f296-4278-a158-0aeed85b4718</t>
        </is>
      </c>
      <c r="V1596" t="inlineStr">
        <is>
          <t>NAVRATAN CARPETS PRIVATE LIMITED</t>
        </is>
      </c>
      <c r="W1596" t="inlineStr">
        <is>
          <t>AAFCN7166E</t>
        </is>
      </c>
      <c r="X1596" t="n">
        <v>0</v>
      </c>
      <c r="Y1596" t="n">
        <v>0</v>
      </c>
      <c r="Z1596" t="n">
        <v>57011010</v>
      </c>
      <c r="AA1596" t="inlineStr">
        <is>
          <t>Hand-made</t>
        </is>
      </c>
      <c r="AB1596" t="inlineStr">
        <is>
          <t>http://indiausatrade.mea.gov.in/api/public/image/stream?key=products%2F20260622T062358Z-806305-4b48767c-077A8332%20copy-cropped.jpg</t>
        </is>
      </c>
      <c r="AC1596" t="inlineStr">
        <is>
          <t>2026-06-22T06:23:58.603Z</t>
        </is>
      </c>
    </row>
    <row r="1597">
      <c r="A1597" t="inlineStr">
        <is>
          <t>5aa6f79f-6e6c-4ee9-a58e-c781d2e86af1</t>
        </is>
      </c>
      <c r="B1597" t="inlineStr">
        <is>
          <t>Hand Knotted Wool Carpet (1076)</t>
        </is>
      </c>
      <c r="C1597" t="inlineStr">
        <is>
          <t>NCPLW1076</t>
        </is>
      </c>
      <c r="E1597" t="inlineStr">
        <is>
          <t>FIXED</t>
        </is>
      </c>
      <c r="F1597" t="n">
        <v>0</v>
      </c>
      <c r="G1597" t="inlineStr">
        <is>
          <t>USD</t>
        </is>
      </c>
      <c r="I1597" t="inlineStr">
        <is>
          <t>SqMeter</t>
        </is>
      </c>
      <c r="M1597" t="n">
        <v>0</v>
      </c>
      <c r="N1597" t="n">
        <v>0</v>
      </c>
      <c r="Q1597" t="inlineStr">
        <is>
          <t>939b4b61-99a9-4615-b4e4-39970d76eeb8</t>
        </is>
      </c>
      <c r="R1597" t="inlineStr">
        <is>
          <t>Carpets and other textile floor coverings</t>
        </is>
      </c>
      <c r="S1597" t="inlineStr">
        <is>
          <t>60da4bb8-5dd6-4e19-aa3e-34445ccfc99c</t>
        </is>
      </c>
      <c r="T1597" t="inlineStr">
        <is>
          <t>Carpets and other textile floor coverings, knotted, whether or not made up</t>
        </is>
      </c>
      <c r="U1597" t="inlineStr">
        <is>
          <t>02b82935-f296-4278-a158-0aeed85b4718</t>
        </is>
      </c>
      <c r="V1597" t="inlineStr">
        <is>
          <t>NAVRATAN CARPETS PRIVATE LIMITED</t>
        </is>
      </c>
      <c r="W1597" t="inlineStr">
        <is>
          <t>AAFCN7166E</t>
        </is>
      </c>
      <c r="X1597" t="n">
        <v>0</v>
      </c>
      <c r="Y1597" t="n">
        <v>0</v>
      </c>
      <c r="Z1597" t="n">
        <v>57011010</v>
      </c>
      <c r="AA1597" t="inlineStr">
        <is>
          <t>Hand-made</t>
        </is>
      </c>
      <c r="AB1597" t="inlineStr">
        <is>
          <t>http://indiausatrade.mea.gov.in/api/public/image/stream?key=products%2F20260622T062710Z-174816-094e928e-077A8336%20copy-cropped.jpg</t>
        </is>
      </c>
      <c r="AC1597" t="inlineStr">
        <is>
          <t>2026-06-22T06:27:09.960Z</t>
        </is>
      </c>
    </row>
    <row r="1598">
      <c r="A1598" t="inlineStr">
        <is>
          <t>f73811fd-f8e5-497d-a15b-5edc2764c986</t>
        </is>
      </c>
      <c r="B1598" t="inlineStr">
        <is>
          <t>Hand Knotted Wool Carpet (845)</t>
        </is>
      </c>
      <c r="C1598" t="inlineStr">
        <is>
          <t>NCPLW848</t>
        </is>
      </c>
      <c r="E1598" t="inlineStr">
        <is>
          <t>FIXED</t>
        </is>
      </c>
      <c r="F1598" t="n">
        <v>0</v>
      </c>
      <c r="G1598" t="inlineStr">
        <is>
          <t>USD</t>
        </is>
      </c>
      <c r="I1598" t="inlineStr">
        <is>
          <t>SqMeter</t>
        </is>
      </c>
      <c r="M1598" t="n">
        <v>0</v>
      </c>
      <c r="N1598" t="n">
        <v>0</v>
      </c>
      <c r="Q1598" t="inlineStr">
        <is>
          <t>939b4b61-99a9-4615-b4e4-39970d76eeb8</t>
        </is>
      </c>
      <c r="R1598" t="inlineStr">
        <is>
          <t>Carpets and other textile floor coverings</t>
        </is>
      </c>
      <c r="S1598" t="inlineStr">
        <is>
          <t>60da4bb8-5dd6-4e19-aa3e-34445ccfc99c</t>
        </is>
      </c>
      <c r="T1598" t="inlineStr">
        <is>
          <t>Carpets and other textile floor coverings, knotted, whether or not made up</t>
        </is>
      </c>
      <c r="U1598" t="inlineStr">
        <is>
          <t>02b82935-f296-4278-a158-0aeed85b4718</t>
        </is>
      </c>
      <c r="V1598" t="inlineStr">
        <is>
          <t>NAVRATAN CARPETS PRIVATE LIMITED</t>
        </is>
      </c>
      <c r="W1598" t="inlineStr">
        <is>
          <t>AAFCN7166E</t>
        </is>
      </c>
      <c r="X1598" t="n">
        <v>0</v>
      </c>
      <c r="Y1598" t="n">
        <v>0</v>
      </c>
      <c r="Z1598" t="n">
        <v>57011010</v>
      </c>
      <c r="AA1598" t="inlineStr">
        <is>
          <t>Hand-made</t>
        </is>
      </c>
      <c r="AB1598" t="inlineStr">
        <is>
          <t>http://indiausatrade.mea.gov.in/api/public/image/stream?key=products%2F20260622T063032Z-592529-8ff20cdb-077A8340%20copy-cropped.jpg</t>
        </is>
      </c>
      <c r="AC1598" t="inlineStr">
        <is>
          <t>2026-06-22T06:30:31.416Z</t>
        </is>
      </c>
    </row>
    <row r="1599">
      <c r="A1599" t="inlineStr">
        <is>
          <t>ffdb6188-5ceb-4339-9aab-504f4e6efeb4</t>
        </is>
      </c>
      <c r="B1599" t="inlineStr">
        <is>
          <t>Hand Knotted Wool Carpet (242)</t>
        </is>
      </c>
      <c r="C1599" t="inlineStr">
        <is>
          <t>NCPLW242</t>
        </is>
      </c>
      <c r="E1599" t="inlineStr">
        <is>
          <t>FIXED</t>
        </is>
      </c>
      <c r="F1599" t="n">
        <v>0</v>
      </c>
      <c r="G1599" t="inlineStr">
        <is>
          <t>USD</t>
        </is>
      </c>
      <c r="I1599" t="inlineStr">
        <is>
          <t>SqMeter</t>
        </is>
      </c>
      <c r="M1599" t="n">
        <v>0</v>
      </c>
      <c r="N1599" t="n">
        <v>0</v>
      </c>
      <c r="Q1599" t="inlineStr">
        <is>
          <t>939b4b61-99a9-4615-b4e4-39970d76eeb8</t>
        </is>
      </c>
      <c r="R1599" t="inlineStr">
        <is>
          <t>Carpets and other textile floor coverings</t>
        </is>
      </c>
      <c r="S1599" t="inlineStr">
        <is>
          <t>60da4bb8-5dd6-4e19-aa3e-34445ccfc99c</t>
        </is>
      </c>
      <c r="T1599" t="inlineStr">
        <is>
          <t>Carpets and other textile floor coverings, knotted, whether or not made up</t>
        </is>
      </c>
      <c r="U1599" t="inlineStr">
        <is>
          <t>02b82935-f296-4278-a158-0aeed85b4718</t>
        </is>
      </c>
      <c r="V1599" t="inlineStr">
        <is>
          <t>NAVRATAN CARPETS PRIVATE LIMITED</t>
        </is>
      </c>
      <c r="W1599" t="inlineStr">
        <is>
          <t>AAFCN7166E</t>
        </is>
      </c>
      <c r="X1599" t="n">
        <v>0</v>
      </c>
      <c r="Y1599" t="n">
        <v>0</v>
      </c>
      <c r="Z1599" t="n">
        <v>57011010</v>
      </c>
      <c r="AA1599" t="inlineStr">
        <is>
          <t>Hand-made</t>
        </is>
      </c>
      <c r="AB1599" t="inlineStr">
        <is>
          <t>http://indiausatrade.mea.gov.in/api/public/image/stream?key=products%2F20260622T064452Z-994816-67a44b59-077A8292%20copy-cropped.jpg</t>
        </is>
      </c>
      <c r="AC1599" t="inlineStr">
        <is>
          <t>2026-06-22T06:44:51.180Z</t>
        </is>
      </c>
    </row>
    <row r="1600">
      <c r="A1600" t="inlineStr">
        <is>
          <t>43b44a89-9f96-44bd-b3b7-88f4a21bc7a9</t>
        </is>
      </c>
      <c r="B1600" t="inlineStr">
        <is>
          <t>Hand Knotted Wool Carpet (611)</t>
        </is>
      </c>
      <c r="C1600" t="inlineStr">
        <is>
          <t>NCPLW611</t>
        </is>
      </c>
      <c r="E1600" t="inlineStr">
        <is>
          <t>FIXED</t>
        </is>
      </c>
      <c r="F1600" t="n">
        <v>0</v>
      </c>
      <c r="G1600" t="inlineStr">
        <is>
          <t>USD</t>
        </is>
      </c>
      <c r="I1600" t="inlineStr">
        <is>
          <t>SqMeter</t>
        </is>
      </c>
      <c r="M1600" t="n">
        <v>0</v>
      </c>
      <c r="N1600" t="n">
        <v>0</v>
      </c>
      <c r="Q1600" t="inlineStr">
        <is>
          <t>939b4b61-99a9-4615-b4e4-39970d76eeb8</t>
        </is>
      </c>
      <c r="R1600" t="inlineStr">
        <is>
          <t>Carpets and other textile floor coverings</t>
        </is>
      </c>
      <c r="S1600" t="inlineStr">
        <is>
          <t>60da4bb8-5dd6-4e19-aa3e-34445ccfc99c</t>
        </is>
      </c>
      <c r="T1600" t="inlineStr">
        <is>
          <t>Carpets and other textile floor coverings, knotted, whether or not made up</t>
        </is>
      </c>
      <c r="U1600" t="inlineStr">
        <is>
          <t>02b82935-f296-4278-a158-0aeed85b4718</t>
        </is>
      </c>
      <c r="V1600" t="inlineStr">
        <is>
          <t>NAVRATAN CARPETS PRIVATE LIMITED</t>
        </is>
      </c>
      <c r="W1600" t="inlineStr">
        <is>
          <t>AAFCN7166E</t>
        </is>
      </c>
      <c r="X1600" t="n">
        <v>0</v>
      </c>
      <c r="Y1600" t="n">
        <v>0</v>
      </c>
      <c r="Z1600" t="n">
        <v>57011010</v>
      </c>
      <c r="AA1600" t="inlineStr">
        <is>
          <t>Hand-made</t>
        </is>
      </c>
      <c r="AB1600" t="inlineStr">
        <is>
          <t>http://indiausatrade.mea.gov.in/api/public/image/stream?key=products%2F20260622T063513Z-464944-0c46eeab-077A8344%20copy-cropped.jpg</t>
        </is>
      </c>
      <c r="AC1600" t="inlineStr">
        <is>
          <t>2026-06-22T06:35:12.618Z</t>
        </is>
      </c>
    </row>
    <row r="1601">
      <c r="A1601" t="inlineStr">
        <is>
          <t>7c79e276-ed0e-49c6-8524-a6afe90c3e2b</t>
        </is>
      </c>
      <c r="B1601" t="inlineStr">
        <is>
          <t>Hand Knotted Wool Carpet (1063)</t>
        </is>
      </c>
      <c r="C1601" t="inlineStr">
        <is>
          <t>NCPLW1076</t>
        </is>
      </c>
      <c r="E1601" t="inlineStr">
        <is>
          <t>FIXED</t>
        </is>
      </c>
      <c r="F1601" t="n">
        <v>0</v>
      </c>
      <c r="G1601" t="inlineStr">
        <is>
          <t>USD</t>
        </is>
      </c>
      <c r="I1601" t="inlineStr">
        <is>
          <t>SqMeter</t>
        </is>
      </c>
      <c r="M1601" t="n">
        <v>0</v>
      </c>
      <c r="N1601" t="n">
        <v>0</v>
      </c>
      <c r="Q1601" t="inlineStr">
        <is>
          <t>939b4b61-99a9-4615-b4e4-39970d76eeb8</t>
        </is>
      </c>
      <c r="R1601" t="inlineStr">
        <is>
          <t>Carpets and other textile floor coverings</t>
        </is>
      </c>
      <c r="S1601" t="inlineStr">
        <is>
          <t>60da4bb8-5dd6-4e19-aa3e-34445ccfc99c</t>
        </is>
      </c>
      <c r="T1601" t="inlineStr">
        <is>
          <t>Carpets and other textile floor coverings, knotted, whether or not made up</t>
        </is>
      </c>
      <c r="U1601" t="inlineStr">
        <is>
          <t>02b82935-f296-4278-a158-0aeed85b4718</t>
        </is>
      </c>
      <c r="V1601" t="inlineStr">
        <is>
          <t>NAVRATAN CARPETS PRIVATE LIMITED</t>
        </is>
      </c>
      <c r="W1601" t="inlineStr">
        <is>
          <t>AAFCN7166E</t>
        </is>
      </c>
      <c r="X1601" t="n">
        <v>0</v>
      </c>
      <c r="Y1601" t="n">
        <v>0</v>
      </c>
      <c r="Z1601" t="n">
        <v>57011010</v>
      </c>
      <c r="AA1601" t="inlineStr">
        <is>
          <t>Hand-made</t>
        </is>
      </c>
      <c r="AB1601" t="inlineStr">
        <is>
          <t>http://indiausatrade.mea.gov.in/api/public/image/stream?key=products%2F20260622T064036Z-831401-b34e73f1-077A8287%20copy-cropped.jpg</t>
        </is>
      </c>
      <c r="AC1601" t="inlineStr">
        <is>
          <t>2026-06-22T06:40:32.286Z</t>
        </is>
      </c>
    </row>
    <row r="1602">
      <c r="A1602" t="inlineStr">
        <is>
          <t>a6faa15b-5e37-47e8-932d-42e0c212386c</t>
        </is>
      </c>
      <c r="B1602" t="inlineStr">
        <is>
          <t>Hand Knotted Wool Carpet (241)</t>
        </is>
      </c>
      <c r="C1602" t="inlineStr">
        <is>
          <t>NCPLW241</t>
        </is>
      </c>
      <c r="E1602" t="inlineStr">
        <is>
          <t>FIXED</t>
        </is>
      </c>
      <c r="F1602" t="n">
        <v>0</v>
      </c>
      <c r="G1602" t="inlineStr">
        <is>
          <t>USD</t>
        </is>
      </c>
      <c r="M1602" t="n">
        <v>0</v>
      </c>
      <c r="N1602" t="n">
        <v>0</v>
      </c>
      <c r="Q1602" t="inlineStr">
        <is>
          <t>939b4b61-99a9-4615-b4e4-39970d76eeb8</t>
        </is>
      </c>
      <c r="R1602" t="inlineStr">
        <is>
          <t>Carpets and other textile floor coverings</t>
        </is>
      </c>
      <c r="S1602" t="inlineStr">
        <is>
          <t>60da4bb8-5dd6-4e19-aa3e-34445ccfc99c</t>
        </is>
      </c>
      <c r="T1602" t="inlineStr">
        <is>
          <t>Carpets and other textile floor coverings, knotted, whether or not made up</t>
        </is>
      </c>
      <c r="U1602" t="inlineStr">
        <is>
          <t>02b82935-f296-4278-a158-0aeed85b4718</t>
        </is>
      </c>
      <c r="V1602" t="inlineStr">
        <is>
          <t>NAVRATAN CARPETS PRIVATE LIMITED</t>
        </is>
      </c>
      <c r="W1602" t="inlineStr">
        <is>
          <t>AAFCN7166E</t>
        </is>
      </c>
      <c r="X1602" t="n">
        <v>0</v>
      </c>
      <c r="Y1602" t="n">
        <v>0</v>
      </c>
      <c r="Z1602" t="n">
        <v>57011010</v>
      </c>
      <c r="AA1602" t="inlineStr">
        <is>
          <t>Hand-made</t>
        </is>
      </c>
      <c r="AB1602" t="inlineStr">
        <is>
          <t>http://indiausatrade.mea.gov.in/api/public/image/stream?key=products%2F20260622T065323Z-525375-af306e55-077A8297%20copy-cropped.jpg</t>
        </is>
      </c>
      <c r="AC1602" t="inlineStr">
        <is>
          <t>2026-06-22T06:53:23.707Z</t>
        </is>
      </c>
    </row>
    <row r="1603">
      <c r="A1603" t="inlineStr">
        <is>
          <t>574d95e8-78f2-431c-8a60-b623c5daa871</t>
        </is>
      </c>
      <c r="B1603" t="inlineStr">
        <is>
          <t>Hand Knotted Wool Carpet (869)</t>
        </is>
      </c>
      <c r="C1603" t="inlineStr">
        <is>
          <t>NCPLW869</t>
        </is>
      </c>
      <c r="E1603" t="inlineStr">
        <is>
          <t>FIXED</t>
        </is>
      </c>
      <c r="F1603" t="n">
        <v>0</v>
      </c>
      <c r="G1603" t="inlineStr">
        <is>
          <t>USD</t>
        </is>
      </c>
      <c r="I1603" t="inlineStr">
        <is>
          <t>SqMeter</t>
        </is>
      </c>
      <c r="M1603" t="n">
        <v>0</v>
      </c>
      <c r="N1603" t="n">
        <v>0</v>
      </c>
      <c r="Q1603" t="inlineStr">
        <is>
          <t>939b4b61-99a9-4615-b4e4-39970d76eeb8</t>
        </is>
      </c>
      <c r="R1603" t="inlineStr">
        <is>
          <t>Carpets and other textile floor coverings</t>
        </is>
      </c>
      <c r="S1603" t="inlineStr">
        <is>
          <t>60da4bb8-5dd6-4e19-aa3e-34445ccfc99c</t>
        </is>
      </c>
      <c r="T1603" t="inlineStr">
        <is>
          <t>Carpets and other textile floor coverings, knotted, whether or not made up</t>
        </is>
      </c>
      <c r="U1603" t="inlineStr">
        <is>
          <t>02b82935-f296-4278-a158-0aeed85b4718</t>
        </is>
      </c>
      <c r="V1603" t="inlineStr">
        <is>
          <t>NAVRATAN CARPETS PRIVATE LIMITED</t>
        </is>
      </c>
      <c r="W1603" t="inlineStr">
        <is>
          <t>AAFCN7166E</t>
        </is>
      </c>
      <c r="X1603" t="n">
        <v>0</v>
      </c>
      <c r="Y1603" t="n">
        <v>0</v>
      </c>
      <c r="Z1603" t="n">
        <v>57011010</v>
      </c>
      <c r="AA1603" t="inlineStr">
        <is>
          <t>Hand-made</t>
        </is>
      </c>
      <c r="AB1603" t="inlineStr">
        <is>
          <t>http://indiausatrade.mea.gov.in/api/public/image/stream?key=products%2F20260622T071508Z-832552-e0d25207-077A8394%20copy-cropped.jpg</t>
        </is>
      </c>
      <c r="AC1603" t="inlineStr">
        <is>
          <t>2026-06-22T07:15:06.947Z</t>
        </is>
      </c>
    </row>
    <row r="1604">
      <c r="A1604" t="inlineStr">
        <is>
          <t>b2462259-2a49-4064-b22b-fa99214caf17</t>
        </is>
      </c>
      <c r="B1604" t="inlineStr">
        <is>
          <t>Hand Knotted Wool Carpet (248)</t>
        </is>
      </c>
      <c r="C1604" t="inlineStr">
        <is>
          <t>NCPLW248</t>
        </is>
      </c>
      <c r="E1604" t="inlineStr">
        <is>
          <t>FIXED</t>
        </is>
      </c>
      <c r="F1604" t="n">
        <v>0</v>
      </c>
      <c r="G1604" t="inlineStr">
        <is>
          <t>USD</t>
        </is>
      </c>
      <c r="I1604" t="inlineStr">
        <is>
          <t>SqMeter</t>
        </is>
      </c>
      <c r="M1604" t="n">
        <v>0</v>
      </c>
      <c r="N1604" t="n">
        <v>0</v>
      </c>
      <c r="Q1604" t="inlineStr">
        <is>
          <t>939b4b61-99a9-4615-b4e4-39970d76eeb8</t>
        </is>
      </c>
      <c r="R1604" t="inlineStr">
        <is>
          <t>Carpets and other textile floor coverings</t>
        </is>
      </c>
      <c r="S1604" t="inlineStr">
        <is>
          <t>60da4bb8-5dd6-4e19-aa3e-34445ccfc99c</t>
        </is>
      </c>
      <c r="T1604" t="inlineStr">
        <is>
          <t>Carpets and other textile floor coverings, knotted, whether or not made up</t>
        </is>
      </c>
      <c r="U1604" t="inlineStr">
        <is>
          <t>02b82935-f296-4278-a158-0aeed85b4718</t>
        </is>
      </c>
      <c r="V1604" t="inlineStr">
        <is>
          <t>NAVRATAN CARPETS PRIVATE LIMITED</t>
        </is>
      </c>
      <c r="W1604" t="inlineStr">
        <is>
          <t>AAFCN7166E</t>
        </is>
      </c>
      <c r="X1604" t="n">
        <v>0</v>
      </c>
      <c r="Y1604" t="n">
        <v>0</v>
      </c>
      <c r="Z1604" t="n">
        <v>57011010</v>
      </c>
      <c r="AA1604" t="inlineStr">
        <is>
          <t>Hand-made</t>
        </is>
      </c>
      <c r="AB1604" t="inlineStr">
        <is>
          <t>http://indiausatrade.mea.gov.in/api/public/image/stream?key=products%2F20260622T070036Z-520979-f329062d-077A8348%20copy-cropped.jpg</t>
        </is>
      </c>
      <c r="AC1604" t="inlineStr">
        <is>
          <t>2026-06-22T07:00:35.680Z</t>
        </is>
      </c>
    </row>
    <row r="1605">
      <c r="A1605" t="inlineStr">
        <is>
          <t>f9dbfdb0-75f3-45e3-a158-b6e59a7cd27b</t>
        </is>
      </c>
      <c r="B1605" t="inlineStr">
        <is>
          <t>Hand Knotted Wool Carpet (1062)</t>
        </is>
      </c>
      <c r="C1605" t="inlineStr">
        <is>
          <t>NCPLW1062</t>
        </is>
      </c>
      <c r="E1605" t="inlineStr">
        <is>
          <t>FIXED</t>
        </is>
      </c>
      <c r="F1605" t="n">
        <v>0</v>
      </c>
      <c r="G1605" t="inlineStr">
        <is>
          <t>USD</t>
        </is>
      </c>
      <c r="I1605" t="inlineStr">
        <is>
          <t>SqMeter</t>
        </is>
      </c>
      <c r="M1605" t="n">
        <v>0</v>
      </c>
      <c r="N1605" t="n">
        <v>0</v>
      </c>
      <c r="Q1605" t="inlineStr">
        <is>
          <t>939b4b61-99a9-4615-b4e4-39970d76eeb8</t>
        </is>
      </c>
      <c r="R1605" t="inlineStr">
        <is>
          <t>Carpets and other textile floor coverings</t>
        </is>
      </c>
      <c r="S1605" t="inlineStr">
        <is>
          <t>60da4bb8-5dd6-4e19-aa3e-34445ccfc99c</t>
        </is>
      </c>
      <c r="T1605" t="inlineStr">
        <is>
          <t>Carpets and other textile floor coverings, knotted, whether or not made up</t>
        </is>
      </c>
      <c r="U1605" t="inlineStr">
        <is>
          <t>02b82935-f296-4278-a158-0aeed85b4718</t>
        </is>
      </c>
      <c r="V1605" t="inlineStr">
        <is>
          <t>NAVRATAN CARPETS PRIVATE LIMITED</t>
        </is>
      </c>
      <c r="W1605" t="inlineStr">
        <is>
          <t>AAFCN7166E</t>
        </is>
      </c>
      <c r="X1605" t="n">
        <v>0</v>
      </c>
      <c r="Y1605" t="n">
        <v>0</v>
      </c>
      <c r="Z1605" t="n">
        <v>57011010</v>
      </c>
      <c r="AA1605" t="inlineStr">
        <is>
          <t>Hand-made</t>
        </is>
      </c>
      <c r="AB1605" t="inlineStr">
        <is>
          <t>http://indiausatrade.mea.gov.in/api/public/image/stream?key=products%2F20260622T070409Z-449087-86065eb1-077A8355%20copy-cropped.jpg</t>
        </is>
      </c>
      <c r="AC1605" t="inlineStr">
        <is>
          <t>2026-06-22T07:04:08.907Z</t>
        </is>
      </c>
    </row>
    <row r="1606">
      <c r="A1606" t="inlineStr">
        <is>
          <t>77c65508-0670-44e4-bbf4-41936b3ae0a0</t>
        </is>
      </c>
      <c r="B1606" t="inlineStr">
        <is>
          <t>Hand Knotted Wool Carpet (585)</t>
        </is>
      </c>
      <c r="C1606" t="inlineStr">
        <is>
          <t>NCPLW585</t>
        </is>
      </c>
      <c r="E1606" t="inlineStr">
        <is>
          <t>FIXED</t>
        </is>
      </c>
      <c r="F1606" t="n">
        <v>0</v>
      </c>
      <c r="G1606" t="inlineStr">
        <is>
          <t>USD</t>
        </is>
      </c>
      <c r="I1606" t="inlineStr">
        <is>
          <t>SqMeter</t>
        </is>
      </c>
      <c r="M1606" t="n">
        <v>0</v>
      </c>
      <c r="N1606" t="n">
        <v>0</v>
      </c>
      <c r="Q1606" t="inlineStr">
        <is>
          <t>939b4b61-99a9-4615-b4e4-39970d76eeb8</t>
        </is>
      </c>
      <c r="R1606" t="inlineStr">
        <is>
          <t>Carpets and other textile floor coverings</t>
        </is>
      </c>
      <c r="S1606" t="inlineStr">
        <is>
          <t>60da4bb8-5dd6-4e19-aa3e-34445ccfc99c</t>
        </is>
      </c>
      <c r="T1606" t="inlineStr">
        <is>
          <t>Carpets and other textile floor coverings, knotted, whether or not made up</t>
        </is>
      </c>
      <c r="U1606" t="inlineStr">
        <is>
          <t>02b82935-f296-4278-a158-0aeed85b4718</t>
        </is>
      </c>
      <c r="V1606" t="inlineStr">
        <is>
          <t>NAVRATAN CARPETS PRIVATE LIMITED</t>
        </is>
      </c>
      <c r="W1606" t="inlineStr">
        <is>
          <t>AAFCN7166E</t>
        </is>
      </c>
      <c r="X1606" t="n">
        <v>0</v>
      </c>
      <c r="Y1606" t="n">
        <v>0</v>
      </c>
      <c r="Z1606" t="n">
        <v>57011010</v>
      </c>
      <c r="AA1606" t="inlineStr">
        <is>
          <t>Hand-made</t>
        </is>
      </c>
      <c r="AB1606" t="inlineStr">
        <is>
          <t>http://indiausatrade.mea.gov.in/api/public/image/stream?key=products%2F20260622T070819Z-420118-8a23fbf6-077A8357%20copy-cropped.jpg</t>
        </is>
      </c>
      <c r="AC1606" t="inlineStr">
        <is>
          <t>2026-06-22T07:08:18.511Z</t>
        </is>
      </c>
    </row>
    <row r="1607">
      <c r="A1607" t="inlineStr">
        <is>
          <t>26626bac-aadd-4c04-a331-8871009a2766</t>
        </is>
      </c>
      <c r="B1607" t="inlineStr">
        <is>
          <t>Hand Knotted Wool Carpet (130)</t>
        </is>
      </c>
      <c r="C1607" t="inlineStr">
        <is>
          <t>NCPLW130</t>
        </is>
      </c>
      <c r="E1607" t="inlineStr">
        <is>
          <t>FIXED</t>
        </is>
      </c>
      <c r="F1607" t="n">
        <v>0</v>
      </c>
      <c r="G1607" t="inlineStr">
        <is>
          <t>USD</t>
        </is>
      </c>
      <c r="I1607" t="inlineStr">
        <is>
          <t>SqMeter</t>
        </is>
      </c>
      <c r="M1607" t="n">
        <v>0</v>
      </c>
      <c r="N1607" t="n">
        <v>0</v>
      </c>
      <c r="Q1607" t="inlineStr">
        <is>
          <t>939b4b61-99a9-4615-b4e4-39970d76eeb8</t>
        </is>
      </c>
      <c r="R1607" t="inlineStr">
        <is>
          <t>Carpets and other textile floor coverings</t>
        </is>
      </c>
      <c r="S1607" t="inlineStr">
        <is>
          <t>60da4bb8-5dd6-4e19-aa3e-34445ccfc99c</t>
        </is>
      </c>
      <c r="T1607" t="inlineStr">
        <is>
          <t>Carpets and other textile floor coverings, knotted, whether or not made up</t>
        </is>
      </c>
      <c r="U1607" t="inlineStr">
        <is>
          <t>02b82935-f296-4278-a158-0aeed85b4718</t>
        </is>
      </c>
      <c r="V1607" t="inlineStr">
        <is>
          <t>NAVRATAN CARPETS PRIVATE LIMITED</t>
        </is>
      </c>
      <c r="W1607" t="inlineStr">
        <is>
          <t>AAFCN7166E</t>
        </is>
      </c>
      <c r="X1607" t="n">
        <v>0</v>
      </c>
      <c r="Y1607" t="n">
        <v>0</v>
      </c>
      <c r="Z1607" t="n">
        <v>57011010</v>
      </c>
      <c r="AA1607" t="inlineStr">
        <is>
          <t>Hand-made</t>
        </is>
      </c>
      <c r="AB1607" t="inlineStr">
        <is>
          <t>http://indiausatrade.mea.gov.in/api/public/image/stream?key=products%2F20260622T071122Z-153602-f1440bcf-077A8388%20copy-cropped.jpg</t>
        </is>
      </c>
      <c r="AC1607" t="inlineStr">
        <is>
          <t>2026-06-22T07:11:21.649Z</t>
        </is>
      </c>
    </row>
    <row r="1608">
      <c r="A1608" t="inlineStr">
        <is>
          <t>5451a511-ebc8-413f-bf36-7ed87e35e899</t>
        </is>
      </c>
      <c r="B1608" t="inlineStr">
        <is>
          <t>Hand Knotted Wool Carpet (038)</t>
        </is>
      </c>
      <c r="C1608" t="inlineStr">
        <is>
          <t>NCPLW038</t>
        </is>
      </c>
      <c r="E1608" t="inlineStr">
        <is>
          <t>FIXED</t>
        </is>
      </c>
      <c r="F1608" t="n">
        <v>0</v>
      </c>
      <c r="G1608" t="inlineStr">
        <is>
          <t>USD</t>
        </is>
      </c>
      <c r="I1608" t="inlineStr">
        <is>
          <t>SqMeter</t>
        </is>
      </c>
      <c r="M1608" t="n">
        <v>0</v>
      </c>
      <c r="N1608" t="n">
        <v>0</v>
      </c>
      <c r="Q1608" t="inlineStr">
        <is>
          <t>939b4b61-99a9-4615-b4e4-39970d76eeb8</t>
        </is>
      </c>
      <c r="R1608" t="inlineStr">
        <is>
          <t>Carpets and other textile floor coverings</t>
        </is>
      </c>
      <c r="S1608" t="inlineStr">
        <is>
          <t>60da4bb8-5dd6-4e19-aa3e-34445ccfc99c</t>
        </is>
      </c>
      <c r="T1608" t="inlineStr">
        <is>
          <t>Carpets and other textile floor coverings, knotted, whether or not made up</t>
        </is>
      </c>
      <c r="U1608" t="inlineStr">
        <is>
          <t>02b82935-f296-4278-a158-0aeed85b4718</t>
        </is>
      </c>
      <c r="V1608" t="inlineStr">
        <is>
          <t>NAVRATAN CARPETS PRIVATE LIMITED</t>
        </is>
      </c>
      <c r="W1608" t="inlineStr">
        <is>
          <t>AAFCN7166E</t>
        </is>
      </c>
      <c r="X1608" t="n">
        <v>0</v>
      </c>
      <c r="Y1608" t="n">
        <v>0</v>
      </c>
      <c r="Z1608" t="n">
        <v>57011010</v>
      </c>
      <c r="AA1608" t="inlineStr">
        <is>
          <t>Hand-made</t>
        </is>
      </c>
      <c r="AB1608" t="inlineStr">
        <is>
          <t>http://indiausatrade.mea.gov.in/api/public/image/stream?key=products%2F20260622T071912Z-573505-7391cfa2-077A8215-cropped.jpg</t>
        </is>
      </c>
      <c r="AC1608" t="inlineStr">
        <is>
          <t>2026-06-22T07:19:05.543Z</t>
        </is>
      </c>
    </row>
    <row r="1609">
      <c r="A1609" t="inlineStr">
        <is>
          <t>a084fce6-6dbd-4e97-8a6f-eceda8c7edbe</t>
        </is>
      </c>
      <c r="B1609" t="inlineStr">
        <is>
          <t>Hand Knotted Wool Carpet (970)</t>
        </is>
      </c>
      <c r="C1609" t="inlineStr">
        <is>
          <t>NCPLW970</t>
        </is>
      </c>
      <c r="E1609" t="inlineStr">
        <is>
          <t>FIXED</t>
        </is>
      </c>
      <c r="F1609" t="n">
        <v>0</v>
      </c>
      <c r="G1609" t="inlineStr">
        <is>
          <t>USD</t>
        </is>
      </c>
      <c r="I1609" t="inlineStr">
        <is>
          <t>SqMeter</t>
        </is>
      </c>
      <c r="M1609" t="n">
        <v>0</v>
      </c>
      <c r="N1609" t="n">
        <v>0</v>
      </c>
      <c r="Q1609" t="inlineStr">
        <is>
          <t>939b4b61-99a9-4615-b4e4-39970d76eeb8</t>
        </is>
      </c>
      <c r="R1609" t="inlineStr">
        <is>
          <t>Carpets and other textile floor coverings</t>
        </is>
      </c>
      <c r="S1609" t="inlineStr">
        <is>
          <t>60da4bb8-5dd6-4e19-aa3e-34445ccfc99c</t>
        </is>
      </c>
      <c r="T1609" t="inlineStr">
        <is>
          <t>Carpets and other textile floor coverings, knotted, whether or not made up</t>
        </is>
      </c>
      <c r="U1609" t="inlineStr">
        <is>
          <t>02b82935-f296-4278-a158-0aeed85b4718</t>
        </is>
      </c>
      <c r="V1609" t="inlineStr">
        <is>
          <t>NAVRATAN CARPETS PRIVATE LIMITED</t>
        </is>
      </c>
      <c r="W1609" t="inlineStr">
        <is>
          <t>AAFCN7166E</t>
        </is>
      </c>
      <c r="X1609" t="n">
        <v>0</v>
      </c>
      <c r="Y1609" t="n">
        <v>0</v>
      </c>
      <c r="Z1609" t="n">
        <v>57011010</v>
      </c>
      <c r="AA1609" t="inlineStr">
        <is>
          <t>Hand-made</t>
        </is>
      </c>
      <c r="AB1609" t="inlineStr">
        <is>
          <t>http://indiausatrade.mea.gov.in/api/public/image/stream?key=products%2F20260622T083858Z-614515-e4432326-077A8221%20copy-cropped.jpg</t>
        </is>
      </c>
      <c r="AC1609" t="inlineStr">
        <is>
          <t>2026-06-22T07:22:10.860Z</t>
        </is>
      </c>
    </row>
    <row r="1610">
      <c r="A1610" t="inlineStr">
        <is>
          <t>2d057d8a-3683-4cbe-ac42-78c0fc109537</t>
        </is>
      </c>
      <c r="B1610" t="inlineStr">
        <is>
          <t>Hand Knotted Wool Carpet (835)</t>
        </is>
      </c>
      <c r="C1610" t="inlineStr">
        <is>
          <t>NPLGW535</t>
        </is>
      </c>
      <c r="E1610" t="inlineStr">
        <is>
          <t>FIXED</t>
        </is>
      </c>
      <c r="F1610" t="n">
        <v>0</v>
      </c>
      <c r="G1610" t="inlineStr">
        <is>
          <t>USD</t>
        </is>
      </c>
      <c r="I1610" t="inlineStr">
        <is>
          <t>SqMeter</t>
        </is>
      </c>
      <c r="M1610" t="n">
        <v>0</v>
      </c>
      <c r="N1610" t="n">
        <v>0</v>
      </c>
      <c r="Q1610" t="inlineStr">
        <is>
          <t>939b4b61-99a9-4615-b4e4-39970d76eeb8</t>
        </is>
      </c>
      <c r="R1610" t="inlineStr">
        <is>
          <t>Carpets and other textile floor coverings</t>
        </is>
      </c>
      <c r="S1610" t="inlineStr">
        <is>
          <t>60da4bb8-5dd6-4e19-aa3e-34445ccfc99c</t>
        </is>
      </c>
      <c r="T1610" t="inlineStr">
        <is>
          <t>Carpets and other textile floor coverings, knotted, whether or not made up</t>
        </is>
      </c>
      <c r="U1610" t="inlineStr">
        <is>
          <t>02b82935-f296-4278-a158-0aeed85b4718</t>
        </is>
      </c>
      <c r="V1610" t="inlineStr">
        <is>
          <t>NAVRATAN CARPETS PRIVATE LIMITED</t>
        </is>
      </c>
      <c r="W1610" t="inlineStr">
        <is>
          <t>AAFCN7166E</t>
        </is>
      </c>
      <c r="X1610" t="n">
        <v>0</v>
      </c>
      <c r="Y1610" t="n">
        <v>0</v>
      </c>
      <c r="Z1610" t="n">
        <v>57011010</v>
      </c>
      <c r="AA1610" t="inlineStr">
        <is>
          <t>Hand-made</t>
        </is>
      </c>
      <c r="AB1610" t="inlineStr">
        <is>
          <t>http://indiausatrade.mea.gov.in/api/public/image/stream?key=products%2F20260622T084237Z-516071-29d47a96-077A8223%20copy-cropped.jpg</t>
        </is>
      </c>
      <c r="AC1610" t="inlineStr">
        <is>
          <t>2026-06-22T08:42:36.597Z</t>
        </is>
      </c>
    </row>
    <row r="1611">
      <c r="A1611" t="inlineStr">
        <is>
          <t>45898505-82f2-4c35-b11c-a3b116b6a996</t>
        </is>
      </c>
      <c r="B1611" t="inlineStr">
        <is>
          <t>Hand Knotted Wool Carpet (504)</t>
        </is>
      </c>
      <c r="C1611" t="inlineStr">
        <is>
          <t>NCPLGW504</t>
        </is>
      </c>
      <c r="E1611" t="inlineStr">
        <is>
          <t>FIXED</t>
        </is>
      </c>
      <c r="F1611" t="n">
        <v>0</v>
      </c>
      <c r="G1611" t="inlineStr">
        <is>
          <t>USD</t>
        </is>
      </c>
      <c r="I1611" t="inlineStr">
        <is>
          <t>SqMeter</t>
        </is>
      </c>
      <c r="M1611" t="n">
        <v>0</v>
      </c>
      <c r="N1611" t="n">
        <v>0</v>
      </c>
      <c r="Q1611" t="inlineStr">
        <is>
          <t>939b4b61-99a9-4615-b4e4-39970d76eeb8</t>
        </is>
      </c>
      <c r="R1611" t="inlineStr">
        <is>
          <t>Carpets and other textile floor coverings</t>
        </is>
      </c>
      <c r="S1611" t="inlineStr">
        <is>
          <t>60da4bb8-5dd6-4e19-aa3e-34445ccfc99c</t>
        </is>
      </c>
      <c r="T1611" t="inlineStr">
        <is>
          <t>Carpets and other textile floor coverings, knotted, whether or not made up</t>
        </is>
      </c>
      <c r="U1611" t="inlineStr">
        <is>
          <t>02b82935-f296-4278-a158-0aeed85b4718</t>
        </is>
      </c>
      <c r="V1611" t="inlineStr">
        <is>
          <t>NAVRATAN CARPETS PRIVATE LIMITED</t>
        </is>
      </c>
      <c r="W1611" t="inlineStr">
        <is>
          <t>AAFCN7166E</t>
        </is>
      </c>
      <c r="X1611" t="n">
        <v>0</v>
      </c>
      <c r="Y1611" t="n">
        <v>0</v>
      </c>
      <c r="Z1611" t="n">
        <v>57011010</v>
      </c>
      <c r="AA1611" t="inlineStr">
        <is>
          <t>Hand-made</t>
        </is>
      </c>
      <c r="AB1611" t="inlineStr">
        <is>
          <t>http://indiausatrade.mea.gov.in/api/public/image/stream?key=products%2F20260622T084706Z-454617-0101b4cc-077A8227%20copy-cropped.jpg</t>
        </is>
      </c>
      <c r="AC1611" t="inlineStr">
        <is>
          <t>2026-06-22T08:47:05.775Z</t>
        </is>
      </c>
    </row>
    <row r="1612">
      <c r="A1612" t="inlineStr">
        <is>
          <t>4d1b5256-3021-4b9f-85fc-22df4dbf5e65</t>
        </is>
      </c>
      <c r="B1612" t="inlineStr">
        <is>
          <t>Hand Knotted Wool Carpets (857)</t>
        </is>
      </c>
      <c r="C1612" t="inlineStr">
        <is>
          <t>NCPLGW857</t>
        </is>
      </c>
      <c r="E1612" t="inlineStr">
        <is>
          <t>FIXED</t>
        </is>
      </c>
      <c r="F1612" t="n">
        <v>0</v>
      </c>
      <c r="G1612" t="inlineStr">
        <is>
          <t>USD</t>
        </is>
      </c>
      <c r="I1612" t="inlineStr">
        <is>
          <t>SqMeter</t>
        </is>
      </c>
      <c r="M1612" t="n">
        <v>0</v>
      </c>
      <c r="N1612" t="n">
        <v>0</v>
      </c>
      <c r="Q1612" t="inlineStr">
        <is>
          <t>939b4b61-99a9-4615-b4e4-39970d76eeb8</t>
        </is>
      </c>
      <c r="R1612" t="inlineStr">
        <is>
          <t>Carpets and other textile floor coverings</t>
        </is>
      </c>
      <c r="S1612" t="inlineStr">
        <is>
          <t>60da4bb8-5dd6-4e19-aa3e-34445ccfc99c</t>
        </is>
      </c>
      <c r="T1612" t="inlineStr">
        <is>
          <t>Carpets and other textile floor coverings, knotted, whether or not made up</t>
        </is>
      </c>
      <c r="U1612" t="inlineStr">
        <is>
          <t>02b82935-f296-4278-a158-0aeed85b4718</t>
        </is>
      </c>
      <c r="V1612" t="inlineStr">
        <is>
          <t>NAVRATAN CARPETS PRIVATE LIMITED</t>
        </is>
      </c>
      <c r="W1612" t="inlineStr">
        <is>
          <t>AAFCN7166E</t>
        </is>
      </c>
      <c r="X1612" t="n">
        <v>0</v>
      </c>
      <c r="Y1612" t="n">
        <v>0</v>
      </c>
      <c r="Z1612" t="n">
        <v>57011010</v>
      </c>
      <c r="AA1612" t="inlineStr">
        <is>
          <t>Hand-made</t>
        </is>
      </c>
      <c r="AB1612" t="inlineStr">
        <is>
          <t>http://indiausatrade.mea.gov.in/api/public/image/stream?key=products%2F20260622T085657Z-410144-aba2d635-077A8233%20copy-cropped.jpg</t>
        </is>
      </c>
      <c r="AC1612" t="inlineStr">
        <is>
          <t>2026-06-22T08:56:56.535Z</t>
        </is>
      </c>
    </row>
    <row r="1613">
      <c r="A1613" t="inlineStr">
        <is>
          <t>6a64a7de-50fa-4d8a-9a45-fa7fcb8a6a0e</t>
        </is>
      </c>
      <c r="B1613" t="inlineStr">
        <is>
          <t>Hand Knotted Carpet (157)</t>
        </is>
      </c>
      <c r="C1613" t="inlineStr">
        <is>
          <t>NCPLGW157</t>
        </is>
      </c>
      <c r="E1613" t="inlineStr">
        <is>
          <t>FIXED</t>
        </is>
      </c>
      <c r="F1613" t="n">
        <v>0</v>
      </c>
      <c r="G1613" t="inlineStr">
        <is>
          <t>USD</t>
        </is>
      </c>
      <c r="I1613" t="inlineStr">
        <is>
          <t>SqMeter</t>
        </is>
      </c>
      <c r="M1613" t="n">
        <v>0</v>
      </c>
      <c r="N1613" t="n">
        <v>0</v>
      </c>
      <c r="Q1613" t="inlineStr">
        <is>
          <t>939b4b61-99a9-4615-b4e4-39970d76eeb8</t>
        </is>
      </c>
      <c r="R1613" t="inlineStr">
        <is>
          <t>Carpets and other textile floor coverings</t>
        </is>
      </c>
      <c r="S1613" t="inlineStr">
        <is>
          <t>60da4bb8-5dd6-4e19-aa3e-34445ccfc99c</t>
        </is>
      </c>
      <c r="T1613" t="inlineStr">
        <is>
          <t>Carpets and other textile floor coverings, knotted, whether or not made up</t>
        </is>
      </c>
      <c r="U1613" t="inlineStr">
        <is>
          <t>02b82935-f296-4278-a158-0aeed85b4718</t>
        </is>
      </c>
      <c r="V1613" t="inlineStr">
        <is>
          <t>NAVRATAN CARPETS PRIVATE LIMITED</t>
        </is>
      </c>
      <c r="W1613" t="inlineStr">
        <is>
          <t>AAFCN7166E</t>
        </is>
      </c>
      <c r="X1613" t="n">
        <v>0</v>
      </c>
      <c r="Y1613" t="n">
        <v>0</v>
      </c>
      <c r="Z1613" t="n">
        <v>57011010</v>
      </c>
      <c r="AA1613" t="inlineStr">
        <is>
          <t>Hand-made</t>
        </is>
      </c>
      <c r="AB1613" t="inlineStr">
        <is>
          <t>http://indiausatrade.mea.gov.in/api/public/image/stream?key=products%2F20260622T090231Z-787893-875963aa-077A8240%20copy-cropped.jpg</t>
        </is>
      </c>
      <c r="AC1613" t="inlineStr">
        <is>
          <t>2026-06-22T09:02:30.205Z</t>
        </is>
      </c>
    </row>
    <row r="1614">
      <c r="A1614" t="inlineStr">
        <is>
          <t>0d522f59-67b0-4efc-84eb-53f2fad8698a</t>
        </is>
      </c>
      <c r="B1614" t="inlineStr">
        <is>
          <t>Hand Tufted Carpet (9904)</t>
        </is>
      </c>
      <c r="C1614" t="inlineStr">
        <is>
          <t>NCPLGT9904</t>
        </is>
      </c>
      <c r="E1614" t="inlineStr">
        <is>
          <t>FIXED</t>
        </is>
      </c>
      <c r="F1614" t="n">
        <v>0</v>
      </c>
      <c r="G1614" t="inlineStr">
        <is>
          <t>USD</t>
        </is>
      </c>
      <c r="I1614" t="inlineStr">
        <is>
          <t>SqMeter</t>
        </is>
      </c>
      <c r="M1614" t="n">
        <v>0</v>
      </c>
      <c r="N1614" t="n">
        <v>0</v>
      </c>
      <c r="Q1614" t="inlineStr">
        <is>
          <t>939b4b61-99a9-4615-b4e4-39970d76eeb8</t>
        </is>
      </c>
      <c r="R1614" t="inlineStr">
        <is>
          <t>Carpets and other textile floor coverings</t>
        </is>
      </c>
      <c r="S1614" t="inlineStr">
        <is>
          <t>60da4bb8-5dd6-4e19-aa3e-34445ccfc99c</t>
        </is>
      </c>
      <c r="T1614" t="inlineStr">
        <is>
          <t>Carpets and other textile floor coverings, knotted, whether or not made up</t>
        </is>
      </c>
      <c r="U1614" t="inlineStr">
        <is>
          <t>02b82935-f296-4278-a158-0aeed85b4718</t>
        </is>
      </c>
      <c r="V1614" t="inlineStr">
        <is>
          <t>NAVRATAN CARPETS PRIVATE LIMITED</t>
        </is>
      </c>
      <c r="W1614" t="inlineStr">
        <is>
          <t>AAFCN7166E</t>
        </is>
      </c>
      <c r="X1614" t="n">
        <v>0</v>
      </c>
      <c r="Y1614" t="n">
        <v>0</v>
      </c>
      <c r="Z1614" t="n">
        <v>57011010</v>
      </c>
      <c r="AA1614" t="inlineStr">
        <is>
          <t>Hand-made</t>
        </is>
      </c>
      <c r="AB1614" t="inlineStr">
        <is>
          <t>http://indiausatrade.mea.gov.in/api/public/image/stream?key=products%2F20260622T092949Z-680841-ac0fabf1-100_9904-cropped.jpg</t>
        </is>
      </c>
      <c r="AC1614" t="inlineStr">
        <is>
          <t>2026-06-22T09:29:49.290Z</t>
        </is>
      </c>
    </row>
    <row r="1615">
      <c r="A1615" t="inlineStr">
        <is>
          <t>47050fed-750f-4fad-a67a-55b9b7495ebf</t>
        </is>
      </c>
      <c r="B1615" t="inlineStr">
        <is>
          <t>Hand Tufted Carpet (9907)</t>
        </is>
      </c>
      <c r="C1615" t="inlineStr">
        <is>
          <t>NCPLGT9907</t>
        </is>
      </c>
      <c r="E1615" t="inlineStr">
        <is>
          <t>FIXED</t>
        </is>
      </c>
      <c r="F1615" t="n">
        <v>0</v>
      </c>
      <c r="G1615" t="inlineStr">
        <is>
          <t>USD</t>
        </is>
      </c>
      <c r="I1615" t="inlineStr">
        <is>
          <t>SqMeter</t>
        </is>
      </c>
      <c r="M1615" t="n">
        <v>0</v>
      </c>
      <c r="N1615" t="n">
        <v>0</v>
      </c>
      <c r="Q1615" t="inlineStr">
        <is>
          <t>939b4b61-99a9-4615-b4e4-39970d76eeb8</t>
        </is>
      </c>
      <c r="R1615" t="inlineStr">
        <is>
          <t>Carpets and other textile floor coverings</t>
        </is>
      </c>
      <c r="S1615" t="inlineStr">
        <is>
          <t>60da4bb8-5dd6-4e19-aa3e-34445ccfc99c</t>
        </is>
      </c>
      <c r="T1615" t="inlineStr">
        <is>
          <t>Carpets and other textile floor coverings, knotted, whether or not made up</t>
        </is>
      </c>
      <c r="U1615" t="inlineStr">
        <is>
          <t>02b82935-f296-4278-a158-0aeed85b4718</t>
        </is>
      </c>
      <c r="V1615" t="inlineStr">
        <is>
          <t>NAVRATAN CARPETS PRIVATE LIMITED</t>
        </is>
      </c>
      <c r="W1615" t="inlineStr">
        <is>
          <t>AAFCN7166E</t>
        </is>
      </c>
      <c r="X1615" t="n">
        <v>0</v>
      </c>
      <c r="Y1615" t="n">
        <v>0</v>
      </c>
      <c r="Z1615" t="n">
        <v>57011010</v>
      </c>
      <c r="AA1615" t="inlineStr">
        <is>
          <t>Hand-made</t>
        </is>
      </c>
      <c r="AB1615" t="inlineStr">
        <is>
          <t>http://indiausatrade.mea.gov.in/api/public/image/stream?key=products%2F20260622T093634Z-298822-43adc44a-100_9907-cropped.jpg</t>
        </is>
      </c>
      <c r="AC1615" t="inlineStr">
        <is>
          <t>2026-06-22T09:36:34.714Z</t>
        </is>
      </c>
    </row>
    <row r="1616">
      <c r="A1616" t="inlineStr">
        <is>
          <t>d2bb6f1a-9d9b-47ec-9d3f-22c5f2ce0c97</t>
        </is>
      </c>
      <c r="B1616" t="inlineStr">
        <is>
          <t>Hand Tufted Carpet (9911)</t>
        </is>
      </c>
      <c r="C1616" t="inlineStr">
        <is>
          <t>NCPLGT9911</t>
        </is>
      </c>
      <c r="E1616" t="inlineStr">
        <is>
          <t>FIXED</t>
        </is>
      </c>
      <c r="F1616" t="n">
        <v>0</v>
      </c>
      <c r="G1616" t="inlineStr">
        <is>
          <t>USD</t>
        </is>
      </c>
      <c r="I1616" t="inlineStr">
        <is>
          <t>SqMeter</t>
        </is>
      </c>
      <c r="M1616" t="n">
        <v>0</v>
      </c>
      <c r="N1616" t="n">
        <v>0</v>
      </c>
      <c r="Q1616" t="inlineStr">
        <is>
          <t>939b4b61-99a9-4615-b4e4-39970d76eeb8</t>
        </is>
      </c>
      <c r="R1616" t="inlineStr">
        <is>
          <t>Carpets and other textile floor coverings</t>
        </is>
      </c>
      <c r="S1616" t="inlineStr">
        <is>
          <t>60da4bb8-5dd6-4e19-aa3e-34445ccfc99c</t>
        </is>
      </c>
      <c r="T1616" t="inlineStr">
        <is>
          <t>Carpets and other textile floor coverings, knotted, whether or not made up</t>
        </is>
      </c>
      <c r="U1616" t="inlineStr">
        <is>
          <t>02b82935-f296-4278-a158-0aeed85b4718</t>
        </is>
      </c>
      <c r="V1616" t="inlineStr">
        <is>
          <t>NAVRATAN CARPETS PRIVATE LIMITED</t>
        </is>
      </c>
      <c r="W1616" t="inlineStr">
        <is>
          <t>AAFCN7166E</t>
        </is>
      </c>
      <c r="X1616" t="n">
        <v>0</v>
      </c>
      <c r="Y1616" t="n">
        <v>0</v>
      </c>
      <c r="Z1616" t="n">
        <v>57011010</v>
      </c>
      <c r="AA1616" t="inlineStr">
        <is>
          <t>Hand-made</t>
        </is>
      </c>
      <c r="AB1616" t="inlineStr">
        <is>
          <t>http://indiausatrade.mea.gov.in/api/public/image/stream?key=products%2F20260622T094515Z-931217-b51fb67f-100_9911-cropped.jpg</t>
        </is>
      </c>
      <c r="AC1616" t="inlineStr">
        <is>
          <t>2026-06-22T09:45:15.179Z</t>
        </is>
      </c>
    </row>
    <row r="1617">
      <c r="A1617" t="inlineStr">
        <is>
          <t>0e353374-bc40-41d9-8279-5d3a406873eb</t>
        </is>
      </c>
      <c r="B1617" t="inlineStr">
        <is>
          <t>Hand Tufted Carpet (9912)</t>
        </is>
      </c>
      <c r="C1617" t="inlineStr">
        <is>
          <t>NCPLGT9912</t>
        </is>
      </c>
      <c r="E1617" t="inlineStr">
        <is>
          <t>FIXED</t>
        </is>
      </c>
      <c r="F1617" t="n">
        <v>0</v>
      </c>
      <c r="G1617" t="inlineStr">
        <is>
          <t>USD</t>
        </is>
      </c>
      <c r="I1617" t="inlineStr">
        <is>
          <t>SqMeter</t>
        </is>
      </c>
      <c r="M1617" t="n">
        <v>0</v>
      </c>
      <c r="N1617" t="n">
        <v>0</v>
      </c>
      <c r="Q1617" t="inlineStr">
        <is>
          <t>939b4b61-99a9-4615-b4e4-39970d76eeb8</t>
        </is>
      </c>
      <c r="R1617" t="inlineStr">
        <is>
          <t>Carpets and other textile floor coverings</t>
        </is>
      </c>
      <c r="S1617" t="inlineStr">
        <is>
          <t>60da4bb8-5dd6-4e19-aa3e-34445ccfc99c</t>
        </is>
      </c>
      <c r="T1617" t="inlineStr">
        <is>
          <t>Carpets and other textile floor coverings, knotted, whether or not made up</t>
        </is>
      </c>
      <c r="U1617" t="inlineStr">
        <is>
          <t>02b82935-f296-4278-a158-0aeed85b4718</t>
        </is>
      </c>
      <c r="V1617" t="inlineStr">
        <is>
          <t>NAVRATAN CARPETS PRIVATE LIMITED</t>
        </is>
      </c>
      <c r="W1617" t="inlineStr">
        <is>
          <t>AAFCN7166E</t>
        </is>
      </c>
      <c r="X1617" t="n">
        <v>0</v>
      </c>
      <c r="Y1617" t="n">
        <v>0</v>
      </c>
      <c r="Z1617" t="n">
        <v>57011010</v>
      </c>
      <c r="AA1617" t="inlineStr">
        <is>
          <t>Hand-made</t>
        </is>
      </c>
      <c r="AB1617" t="inlineStr">
        <is>
          <t>http://indiausatrade.mea.gov.in/api/public/image/stream?key=products%2F20260622T094710Z-359981-6374a5a0-100_9911-cropped.jpg</t>
        </is>
      </c>
      <c r="AC1617" t="inlineStr">
        <is>
          <t>2026-06-22T09:47:10.708Z</t>
        </is>
      </c>
    </row>
    <row r="1618">
      <c r="A1618" t="inlineStr">
        <is>
          <t>02b7ab43-dcea-4790-895a-b113a693e37b</t>
        </is>
      </c>
      <c r="B1618" t="inlineStr">
        <is>
          <t>Hand Tufted Carpet (9916)</t>
        </is>
      </c>
      <c r="C1618" t="inlineStr">
        <is>
          <t>NCPLGT9916</t>
        </is>
      </c>
      <c r="E1618" t="inlineStr">
        <is>
          <t>FIXED</t>
        </is>
      </c>
      <c r="F1618" t="n">
        <v>0</v>
      </c>
      <c r="G1618" t="inlineStr">
        <is>
          <t>USD</t>
        </is>
      </c>
      <c r="I1618" t="inlineStr">
        <is>
          <t>SqMeter</t>
        </is>
      </c>
      <c r="M1618" t="n">
        <v>0</v>
      </c>
      <c r="N1618" t="n">
        <v>0</v>
      </c>
      <c r="Q1618" t="inlineStr">
        <is>
          <t>939b4b61-99a9-4615-b4e4-39970d76eeb8</t>
        </is>
      </c>
      <c r="R1618" t="inlineStr">
        <is>
          <t>Carpets and other textile floor coverings</t>
        </is>
      </c>
      <c r="S1618" t="inlineStr">
        <is>
          <t>60da4bb8-5dd6-4e19-aa3e-34445ccfc99c</t>
        </is>
      </c>
      <c r="T1618" t="inlineStr">
        <is>
          <t>Carpets and other textile floor coverings, knotted, whether or not made up</t>
        </is>
      </c>
      <c r="U1618" t="inlineStr">
        <is>
          <t>02b82935-f296-4278-a158-0aeed85b4718</t>
        </is>
      </c>
      <c r="V1618" t="inlineStr">
        <is>
          <t>NAVRATAN CARPETS PRIVATE LIMITED</t>
        </is>
      </c>
      <c r="W1618" t="inlineStr">
        <is>
          <t>AAFCN7166E</t>
        </is>
      </c>
      <c r="X1618" t="n">
        <v>0</v>
      </c>
      <c r="Y1618" t="n">
        <v>0</v>
      </c>
      <c r="Z1618" t="n">
        <v>57011010</v>
      </c>
      <c r="AA1618" t="inlineStr">
        <is>
          <t>Hand-made</t>
        </is>
      </c>
      <c r="AB1618" t="inlineStr">
        <is>
          <t>http://indiausatrade.mea.gov.in/api/public/image/stream?key=products%2F20260622T095144Z-871884-90441d8f-100_9916-cropped.jpg</t>
        </is>
      </c>
      <c r="AC1618" t="inlineStr">
        <is>
          <t>2026-06-22T09:51:44.736Z</t>
        </is>
      </c>
    </row>
    <row r="1619">
      <c r="A1619" t="inlineStr">
        <is>
          <t>e3932f15-a446-4a61-93bf-cd2f3a394430</t>
        </is>
      </c>
      <c r="B1619" t="inlineStr">
        <is>
          <t>Hand Tufted Carpet (9919)</t>
        </is>
      </c>
      <c r="C1619" t="inlineStr">
        <is>
          <t>NCPLGT9919</t>
        </is>
      </c>
      <c r="E1619" t="inlineStr">
        <is>
          <t>FIXED</t>
        </is>
      </c>
      <c r="F1619" t="n">
        <v>0</v>
      </c>
      <c r="G1619" t="inlineStr">
        <is>
          <t>USD</t>
        </is>
      </c>
      <c r="I1619" t="inlineStr">
        <is>
          <t>SqMeter</t>
        </is>
      </c>
      <c r="M1619" t="n">
        <v>0</v>
      </c>
      <c r="N1619" t="n">
        <v>0</v>
      </c>
      <c r="Q1619" t="inlineStr">
        <is>
          <t>939b4b61-99a9-4615-b4e4-39970d76eeb8</t>
        </is>
      </c>
      <c r="R1619" t="inlineStr">
        <is>
          <t>Carpets and other textile floor coverings</t>
        </is>
      </c>
      <c r="S1619" t="inlineStr">
        <is>
          <t>60da4bb8-5dd6-4e19-aa3e-34445ccfc99c</t>
        </is>
      </c>
      <c r="T1619" t="inlineStr">
        <is>
          <t>Carpets and other textile floor coverings, knotted, whether or not made up</t>
        </is>
      </c>
      <c r="U1619" t="inlineStr">
        <is>
          <t>02b82935-f296-4278-a158-0aeed85b4718</t>
        </is>
      </c>
      <c r="V1619" t="inlineStr">
        <is>
          <t>NAVRATAN CARPETS PRIVATE LIMITED</t>
        </is>
      </c>
      <c r="W1619" t="inlineStr">
        <is>
          <t>AAFCN7166E</t>
        </is>
      </c>
      <c r="X1619" t="n">
        <v>0</v>
      </c>
      <c r="Y1619" t="n">
        <v>0</v>
      </c>
      <c r="Z1619" t="n">
        <v>57011010</v>
      </c>
      <c r="AA1619" t="inlineStr">
        <is>
          <t>Hand-made</t>
        </is>
      </c>
      <c r="AB1619" t="inlineStr">
        <is>
          <t>http://indiausatrade.mea.gov.in/api/public/image/stream?key=products%2F20260622T095526Z-977077-651633f3-100_9919-cropped.jpg</t>
        </is>
      </c>
      <c r="AC1619" t="inlineStr">
        <is>
          <t>2026-06-22T09:55:26.722Z</t>
        </is>
      </c>
    </row>
    <row r="1620">
      <c r="A1620" t="inlineStr">
        <is>
          <t>cc954b00-283c-49d0-af46-6193a274da06</t>
        </is>
      </c>
      <c r="B1620" t="inlineStr">
        <is>
          <t>Hand Tufted Carpet (9922)</t>
        </is>
      </c>
      <c r="C1620" t="inlineStr">
        <is>
          <t>NCPLGT9912</t>
        </is>
      </c>
      <c r="E1620" t="inlineStr">
        <is>
          <t>FIXED</t>
        </is>
      </c>
      <c r="F1620" t="n">
        <v>0</v>
      </c>
      <c r="G1620" t="inlineStr">
        <is>
          <t>USD</t>
        </is>
      </c>
      <c r="I1620" t="inlineStr">
        <is>
          <t>SqMeter</t>
        </is>
      </c>
      <c r="M1620" t="n">
        <v>0</v>
      </c>
      <c r="N1620" t="n">
        <v>0</v>
      </c>
      <c r="Q1620" t="inlineStr">
        <is>
          <t>939b4b61-99a9-4615-b4e4-39970d76eeb8</t>
        </is>
      </c>
      <c r="R1620" t="inlineStr">
        <is>
          <t>Carpets and other textile floor coverings</t>
        </is>
      </c>
      <c r="S1620" t="inlineStr">
        <is>
          <t>60da4bb8-5dd6-4e19-aa3e-34445ccfc99c</t>
        </is>
      </c>
      <c r="T1620" t="inlineStr">
        <is>
          <t>Carpets and other textile floor coverings, knotted, whether or not made up</t>
        </is>
      </c>
      <c r="U1620" t="inlineStr">
        <is>
          <t>02b82935-f296-4278-a158-0aeed85b4718</t>
        </is>
      </c>
      <c r="V1620" t="inlineStr">
        <is>
          <t>NAVRATAN CARPETS PRIVATE LIMITED</t>
        </is>
      </c>
      <c r="W1620" t="inlineStr">
        <is>
          <t>AAFCN7166E</t>
        </is>
      </c>
      <c r="X1620" t="n">
        <v>0</v>
      </c>
      <c r="Y1620" t="n">
        <v>0</v>
      </c>
      <c r="Z1620" t="n">
        <v>57011010</v>
      </c>
      <c r="AA1620" t="inlineStr">
        <is>
          <t>Hand-made</t>
        </is>
      </c>
      <c r="AB1620" t="inlineStr">
        <is>
          <t>http://indiausatrade.mea.gov.in/api/public/image/stream?key=products%2F20260622T095937Z-949962-39d921fe-100_9922-cropped.jpg</t>
        </is>
      </c>
      <c r="AC1620" t="inlineStr">
        <is>
          <t>2026-06-22T09:59:37.372Z</t>
        </is>
      </c>
    </row>
    <row r="1621">
      <c r="A1621" t="inlineStr">
        <is>
          <t>57926d99-0d29-4bb7-8457-6667c1e21ef5</t>
        </is>
      </c>
      <c r="B1621" t="inlineStr">
        <is>
          <t>Hand Tufted Carpet (9928)</t>
        </is>
      </c>
      <c r="C1621" t="inlineStr">
        <is>
          <t>NCPLGT9928</t>
        </is>
      </c>
      <c r="E1621" t="inlineStr">
        <is>
          <t>FIXED</t>
        </is>
      </c>
      <c r="F1621" t="n">
        <v>0</v>
      </c>
      <c r="G1621" t="inlineStr">
        <is>
          <t>USD</t>
        </is>
      </c>
      <c r="I1621" t="inlineStr">
        <is>
          <t>SqMeter</t>
        </is>
      </c>
      <c r="M1621" t="n">
        <v>0</v>
      </c>
      <c r="N1621" t="n">
        <v>0</v>
      </c>
      <c r="Q1621" t="inlineStr">
        <is>
          <t>939b4b61-99a9-4615-b4e4-39970d76eeb8</t>
        </is>
      </c>
      <c r="R1621" t="inlineStr">
        <is>
          <t>Carpets and other textile floor coverings</t>
        </is>
      </c>
      <c r="S1621" t="inlineStr">
        <is>
          <t>60da4bb8-5dd6-4e19-aa3e-34445ccfc99c</t>
        </is>
      </c>
      <c r="T1621" t="inlineStr">
        <is>
          <t>Carpets and other textile floor coverings, knotted, whether or not made up</t>
        </is>
      </c>
      <c r="U1621" t="inlineStr">
        <is>
          <t>02b82935-f296-4278-a158-0aeed85b4718</t>
        </is>
      </c>
      <c r="V1621" t="inlineStr">
        <is>
          <t>NAVRATAN CARPETS PRIVATE LIMITED</t>
        </is>
      </c>
      <c r="W1621" t="inlineStr">
        <is>
          <t>AAFCN7166E</t>
        </is>
      </c>
      <c r="X1621" t="n">
        <v>0</v>
      </c>
      <c r="Y1621" t="n">
        <v>0</v>
      </c>
      <c r="Z1621" t="n">
        <v>57011010</v>
      </c>
      <c r="AA1621" t="inlineStr">
        <is>
          <t>Hand-made</t>
        </is>
      </c>
      <c r="AB1621" t="inlineStr">
        <is>
          <t>http://indiausatrade.mea.gov.in/api/public/image/stream?key=products%2F20260622T100825Z-636383-2fc784a4-100_9928-cropped.jpg</t>
        </is>
      </c>
      <c r="AC1621" t="inlineStr">
        <is>
          <t>2026-06-22T10:08:25.078Z</t>
        </is>
      </c>
    </row>
    <row r="1622">
      <c r="A1622" t="inlineStr">
        <is>
          <t>b345c6d3-994d-402d-b8ad-135b74e6d012</t>
        </is>
      </c>
      <c r="B1622" t="inlineStr">
        <is>
          <t>Hand Tufted Carpet (9930)</t>
        </is>
      </c>
      <c r="C1622" t="inlineStr">
        <is>
          <t>NCPLGT9930</t>
        </is>
      </c>
      <c r="E1622" t="inlineStr">
        <is>
          <t>FIXED</t>
        </is>
      </c>
      <c r="F1622" t="n">
        <v>0</v>
      </c>
      <c r="G1622" t="inlineStr">
        <is>
          <t>USD</t>
        </is>
      </c>
      <c r="I1622" t="inlineStr">
        <is>
          <t>SqMeter</t>
        </is>
      </c>
      <c r="M1622" t="n">
        <v>0</v>
      </c>
      <c r="N1622" t="n">
        <v>0</v>
      </c>
      <c r="Q1622" t="inlineStr">
        <is>
          <t>939b4b61-99a9-4615-b4e4-39970d76eeb8</t>
        </is>
      </c>
      <c r="R1622" t="inlineStr">
        <is>
          <t>Carpets and other textile floor coverings</t>
        </is>
      </c>
      <c r="S1622" t="inlineStr">
        <is>
          <t>60da4bb8-5dd6-4e19-aa3e-34445ccfc99c</t>
        </is>
      </c>
      <c r="T1622" t="inlineStr">
        <is>
          <t>Carpets and other textile floor coverings, knotted, whether or not made up</t>
        </is>
      </c>
      <c r="U1622" t="inlineStr">
        <is>
          <t>02b82935-f296-4278-a158-0aeed85b4718</t>
        </is>
      </c>
      <c r="V1622" t="inlineStr">
        <is>
          <t>NAVRATAN CARPETS PRIVATE LIMITED</t>
        </is>
      </c>
      <c r="W1622" t="inlineStr">
        <is>
          <t>AAFCN7166E</t>
        </is>
      </c>
      <c r="X1622" t="n">
        <v>0</v>
      </c>
      <c r="Y1622" t="n">
        <v>0</v>
      </c>
      <c r="Z1622" t="n">
        <v>57011010</v>
      </c>
      <c r="AA1622" t="inlineStr">
        <is>
          <t>Hand-made</t>
        </is>
      </c>
      <c r="AB1622" t="inlineStr">
        <is>
          <t>http://indiausatrade.mea.gov.in/api/public/image/stream?key=products%2F20260622T101403Z-347490-5884e97d-100_9930-cropped.jpg</t>
        </is>
      </c>
      <c r="AC1622" t="inlineStr">
        <is>
          <t>2026-06-22T10:14:03.302Z</t>
        </is>
      </c>
    </row>
    <row r="1623">
      <c r="A1623" t="inlineStr">
        <is>
          <t>03d51fc1-6923-49ec-8f97-8b819c152cf7</t>
        </is>
      </c>
      <c r="B1623" t="inlineStr">
        <is>
          <t>Hand Tufted Carpet (9933)</t>
        </is>
      </c>
      <c r="C1623" t="inlineStr">
        <is>
          <t>NCPLGT9933</t>
        </is>
      </c>
      <c r="E1623" t="inlineStr">
        <is>
          <t>FIXED</t>
        </is>
      </c>
      <c r="F1623" t="n">
        <v>0</v>
      </c>
      <c r="G1623" t="inlineStr">
        <is>
          <t>USD</t>
        </is>
      </c>
      <c r="I1623" t="inlineStr">
        <is>
          <t>SqMeter</t>
        </is>
      </c>
      <c r="M1623" t="n">
        <v>0</v>
      </c>
      <c r="N1623" t="n">
        <v>0</v>
      </c>
      <c r="Q1623" t="inlineStr">
        <is>
          <t>939b4b61-99a9-4615-b4e4-39970d76eeb8</t>
        </is>
      </c>
      <c r="R1623" t="inlineStr">
        <is>
          <t>Carpets and other textile floor coverings</t>
        </is>
      </c>
      <c r="S1623" t="inlineStr">
        <is>
          <t>60da4bb8-5dd6-4e19-aa3e-34445ccfc99c</t>
        </is>
      </c>
      <c r="T1623" t="inlineStr">
        <is>
          <t>Carpets and other textile floor coverings, knotted, whether or not made up</t>
        </is>
      </c>
      <c r="U1623" t="inlineStr">
        <is>
          <t>02b82935-f296-4278-a158-0aeed85b4718</t>
        </is>
      </c>
      <c r="V1623" t="inlineStr">
        <is>
          <t>NAVRATAN CARPETS PRIVATE LIMITED</t>
        </is>
      </c>
      <c r="W1623" t="inlineStr">
        <is>
          <t>AAFCN7166E</t>
        </is>
      </c>
      <c r="X1623" t="n">
        <v>0</v>
      </c>
      <c r="Y1623" t="n">
        <v>0</v>
      </c>
      <c r="Z1623" t="n">
        <v>57011010</v>
      </c>
      <c r="AA1623" t="inlineStr">
        <is>
          <t>Hand-made</t>
        </is>
      </c>
      <c r="AB1623" t="inlineStr">
        <is>
          <t>http://indiausatrade.mea.gov.in/api/public/image/stream?key=products%2F20260622T102158Z-261217-f1c515c7-100_9933-cropped.jpg</t>
        </is>
      </c>
      <c r="AC1623" t="inlineStr">
        <is>
          <t>2026-06-22T10:21:58.210Z</t>
        </is>
      </c>
    </row>
    <row r="1624">
      <c r="A1624" t="inlineStr">
        <is>
          <t>ccf04a66-35ea-47f8-94d0-739239fc2d1f</t>
        </is>
      </c>
      <c r="B1624" t="inlineStr">
        <is>
          <t>Hand Tufted Carpet (9936)</t>
        </is>
      </c>
      <c r="C1624" t="inlineStr">
        <is>
          <t>NCPLGT9936</t>
        </is>
      </c>
      <c r="E1624" t="inlineStr">
        <is>
          <t>FIXED</t>
        </is>
      </c>
      <c r="F1624" t="n">
        <v>0</v>
      </c>
      <c r="G1624" t="inlineStr">
        <is>
          <t>USD</t>
        </is>
      </c>
      <c r="I1624" t="inlineStr">
        <is>
          <t>SqMeter</t>
        </is>
      </c>
      <c r="M1624" t="n">
        <v>0</v>
      </c>
      <c r="N1624" t="n">
        <v>0</v>
      </c>
      <c r="Q1624" t="inlineStr">
        <is>
          <t>939b4b61-99a9-4615-b4e4-39970d76eeb8</t>
        </is>
      </c>
      <c r="R1624" t="inlineStr">
        <is>
          <t>Carpets and other textile floor coverings</t>
        </is>
      </c>
      <c r="S1624" t="inlineStr">
        <is>
          <t>60da4bb8-5dd6-4e19-aa3e-34445ccfc99c</t>
        </is>
      </c>
      <c r="T1624" t="inlineStr">
        <is>
          <t>Carpets and other textile floor coverings, knotted, whether or not made up</t>
        </is>
      </c>
      <c r="U1624" t="inlineStr">
        <is>
          <t>02b82935-f296-4278-a158-0aeed85b4718</t>
        </is>
      </c>
      <c r="V1624" t="inlineStr">
        <is>
          <t>NAVRATAN CARPETS PRIVATE LIMITED</t>
        </is>
      </c>
      <c r="W1624" t="inlineStr">
        <is>
          <t>AAFCN7166E</t>
        </is>
      </c>
      <c r="X1624" t="n">
        <v>0</v>
      </c>
      <c r="Y1624" t="n">
        <v>0</v>
      </c>
      <c r="Z1624" t="n">
        <v>57011010</v>
      </c>
      <c r="AA1624" t="inlineStr">
        <is>
          <t>Hand-made</t>
        </is>
      </c>
      <c r="AB1624" t="inlineStr">
        <is>
          <t>http://indiausatrade.mea.gov.in/api/public/image/stream?key=products%2F20260622T102543Z-631028-73890016-100_9935-cropped.jpg</t>
        </is>
      </c>
      <c r="AC1624" t="inlineStr">
        <is>
          <t>2026-06-22T10:25:43.957Z</t>
        </is>
      </c>
    </row>
    <row r="1625">
      <c r="A1625" t="inlineStr">
        <is>
          <t>dd9cd5a2-894b-405b-93f6-253634b9e20f</t>
        </is>
      </c>
      <c r="B1625" t="inlineStr">
        <is>
          <t>Hand Tufted Carpet (9938)</t>
        </is>
      </c>
      <c r="C1625" t="inlineStr">
        <is>
          <t>NCPLGT9938</t>
        </is>
      </c>
      <c r="E1625" t="inlineStr">
        <is>
          <t>FIXED</t>
        </is>
      </c>
      <c r="F1625" t="n">
        <v>0</v>
      </c>
      <c r="G1625" t="inlineStr">
        <is>
          <t>USD</t>
        </is>
      </c>
      <c r="I1625" t="inlineStr">
        <is>
          <t>SqMeter</t>
        </is>
      </c>
      <c r="M1625" t="n">
        <v>0</v>
      </c>
      <c r="N1625" t="n">
        <v>0</v>
      </c>
      <c r="Q1625" t="inlineStr">
        <is>
          <t>939b4b61-99a9-4615-b4e4-39970d76eeb8</t>
        </is>
      </c>
      <c r="R1625" t="inlineStr">
        <is>
          <t>Carpets and other textile floor coverings</t>
        </is>
      </c>
      <c r="S1625" t="inlineStr">
        <is>
          <t>60da4bb8-5dd6-4e19-aa3e-34445ccfc99c</t>
        </is>
      </c>
      <c r="T1625" t="inlineStr">
        <is>
          <t>Carpets and other textile floor coverings, knotted, whether or not made up</t>
        </is>
      </c>
      <c r="U1625" t="inlineStr">
        <is>
          <t>02b82935-f296-4278-a158-0aeed85b4718</t>
        </is>
      </c>
      <c r="V1625" t="inlineStr">
        <is>
          <t>NAVRATAN CARPETS PRIVATE LIMITED</t>
        </is>
      </c>
      <c r="W1625" t="inlineStr">
        <is>
          <t>AAFCN7166E</t>
        </is>
      </c>
      <c r="X1625" t="n">
        <v>0</v>
      </c>
      <c r="Y1625" t="n">
        <v>0</v>
      </c>
      <c r="Z1625" t="n">
        <v>57011010</v>
      </c>
      <c r="AA1625" t="inlineStr">
        <is>
          <t>Hand-made</t>
        </is>
      </c>
      <c r="AB1625" t="inlineStr">
        <is>
          <t>http://indiausatrade.mea.gov.in/api/public/image/stream?key=products%2F20260622T102910Z-850513-fbd7378d-100_9938-cropped.jpg</t>
        </is>
      </c>
      <c r="AC1625" t="inlineStr">
        <is>
          <t>2026-06-22T10:29:10.544Z</t>
        </is>
      </c>
    </row>
    <row r="1626">
      <c r="A1626" t="inlineStr">
        <is>
          <t>6df98b9a-0261-4956-b9fc-784aeac0b17f</t>
        </is>
      </c>
      <c r="B1626" t="inlineStr">
        <is>
          <t>Hand Tufted Carpet (9940)</t>
        </is>
      </c>
      <c r="C1626" t="inlineStr">
        <is>
          <t>NCPLGT9940</t>
        </is>
      </c>
      <c r="E1626" t="inlineStr">
        <is>
          <t>FIXED</t>
        </is>
      </c>
      <c r="F1626" t="n">
        <v>0</v>
      </c>
      <c r="G1626" t="inlineStr">
        <is>
          <t>USD</t>
        </is>
      </c>
      <c r="I1626" t="inlineStr">
        <is>
          <t>SqMeter</t>
        </is>
      </c>
      <c r="M1626" t="n">
        <v>0</v>
      </c>
      <c r="N1626" t="n">
        <v>0</v>
      </c>
      <c r="Q1626" t="inlineStr">
        <is>
          <t>939b4b61-99a9-4615-b4e4-39970d76eeb8</t>
        </is>
      </c>
      <c r="R1626" t="inlineStr">
        <is>
          <t>Carpets and other textile floor coverings</t>
        </is>
      </c>
      <c r="S1626" t="inlineStr">
        <is>
          <t>60da4bb8-5dd6-4e19-aa3e-34445ccfc99c</t>
        </is>
      </c>
      <c r="T1626" t="inlineStr">
        <is>
          <t>Carpets and other textile floor coverings, knotted, whether or not made up</t>
        </is>
      </c>
      <c r="U1626" t="inlineStr">
        <is>
          <t>02b82935-f296-4278-a158-0aeed85b4718</t>
        </is>
      </c>
      <c r="V1626" t="inlineStr">
        <is>
          <t>NAVRATAN CARPETS PRIVATE LIMITED</t>
        </is>
      </c>
      <c r="W1626" t="inlineStr">
        <is>
          <t>AAFCN7166E</t>
        </is>
      </c>
      <c r="X1626" t="n">
        <v>0</v>
      </c>
      <c r="Y1626" t="n">
        <v>0</v>
      </c>
      <c r="Z1626" t="n">
        <v>57011010</v>
      </c>
      <c r="AA1626" t="inlineStr">
        <is>
          <t>Hand-made</t>
        </is>
      </c>
      <c r="AB1626" t="inlineStr">
        <is>
          <t>http://indiausatrade.mea.gov.in/api/public/image/stream?key=products%2F20260622T103310Z-330147-b96ccc49-100_9940-cropped.jpg</t>
        </is>
      </c>
      <c r="AC1626" t="inlineStr">
        <is>
          <t>2026-06-22T10:33:10.326Z</t>
        </is>
      </c>
    </row>
    <row r="1627">
      <c r="A1627" t="inlineStr">
        <is>
          <t>9b76fcf8-9917-4ba4-b7e0-58a3ceed23fe</t>
        </is>
      </c>
      <c r="B1627" t="inlineStr">
        <is>
          <t>Hand Tufted Carpet (9943)</t>
        </is>
      </c>
      <c r="C1627" t="inlineStr">
        <is>
          <t>NCPLGT9943</t>
        </is>
      </c>
      <c r="E1627" t="inlineStr">
        <is>
          <t>FIXED</t>
        </is>
      </c>
      <c r="F1627" t="n">
        <v>0</v>
      </c>
      <c r="G1627" t="inlineStr">
        <is>
          <t>USD</t>
        </is>
      </c>
      <c r="I1627" t="inlineStr">
        <is>
          <t>SqMeter</t>
        </is>
      </c>
      <c r="M1627" t="n">
        <v>0</v>
      </c>
      <c r="N1627" t="n">
        <v>0</v>
      </c>
      <c r="Q1627" t="inlineStr">
        <is>
          <t>939b4b61-99a9-4615-b4e4-39970d76eeb8</t>
        </is>
      </c>
      <c r="R1627" t="inlineStr">
        <is>
          <t>Carpets and other textile floor coverings</t>
        </is>
      </c>
      <c r="S1627" t="inlineStr">
        <is>
          <t>60da4bb8-5dd6-4e19-aa3e-34445ccfc99c</t>
        </is>
      </c>
      <c r="T1627" t="inlineStr">
        <is>
          <t>Carpets and other textile floor coverings, knotted, whether or not made up</t>
        </is>
      </c>
      <c r="U1627" t="inlineStr">
        <is>
          <t>02b82935-f296-4278-a158-0aeed85b4718</t>
        </is>
      </c>
      <c r="V1627" t="inlineStr">
        <is>
          <t>NAVRATAN CARPETS PRIVATE LIMITED</t>
        </is>
      </c>
      <c r="W1627" t="inlineStr">
        <is>
          <t>AAFCN7166E</t>
        </is>
      </c>
      <c r="X1627" t="n">
        <v>0</v>
      </c>
      <c r="Y1627" t="n">
        <v>0</v>
      </c>
      <c r="Z1627" t="n">
        <v>57011010</v>
      </c>
      <c r="AA1627" t="inlineStr">
        <is>
          <t>Hand-made</t>
        </is>
      </c>
      <c r="AB1627" t="inlineStr">
        <is>
          <t>http://indiausatrade.mea.gov.in/api/public/image/stream?key=products%2F20260622T103935Z-183281-06ba6148-100_9943-cropped.jpg</t>
        </is>
      </c>
      <c r="AC1627" t="inlineStr">
        <is>
          <t>2026-06-22T10:39:35.026Z</t>
        </is>
      </c>
    </row>
    <row r="1628">
      <c r="A1628" t="inlineStr">
        <is>
          <t>16013d7b-3a4d-4806-a3b9-893b1ef010d1</t>
        </is>
      </c>
      <c r="B1628" t="inlineStr">
        <is>
          <t>Hand Tufted Carpet (9945)</t>
        </is>
      </c>
      <c r="C1628" t="inlineStr">
        <is>
          <t>NCPLGT9945</t>
        </is>
      </c>
      <c r="E1628" t="inlineStr">
        <is>
          <t>FIXED</t>
        </is>
      </c>
      <c r="F1628" t="n">
        <v>0</v>
      </c>
      <c r="G1628" t="inlineStr">
        <is>
          <t>USD</t>
        </is>
      </c>
      <c r="I1628" t="inlineStr">
        <is>
          <t>SqMeter</t>
        </is>
      </c>
      <c r="M1628" t="n">
        <v>0</v>
      </c>
      <c r="N1628" t="n">
        <v>0</v>
      </c>
      <c r="Q1628" t="inlineStr">
        <is>
          <t>939b4b61-99a9-4615-b4e4-39970d76eeb8</t>
        </is>
      </c>
      <c r="R1628" t="inlineStr">
        <is>
          <t>Carpets and other textile floor coverings</t>
        </is>
      </c>
      <c r="S1628" t="inlineStr">
        <is>
          <t>60da4bb8-5dd6-4e19-aa3e-34445ccfc99c</t>
        </is>
      </c>
      <c r="T1628" t="inlineStr">
        <is>
          <t>Carpets and other textile floor coverings, knotted, whether or not made up</t>
        </is>
      </c>
      <c r="U1628" t="inlineStr">
        <is>
          <t>02b82935-f296-4278-a158-0aeed85b4718</t>
        </is>
      </c>
      <c r="V1628" t="inlineStr">
        <is>
          <t>NAVRATAN CARPETS PRIVATE LIMITED</t>
        </is>
      </c>
      <c r="W1628" t="inlineStr">
        <is>
          <t>AAFCN7166E</t>
        </is>
      </c>
      <c r="X1628" t="n">
        <v>0</v>
      </c>
      <c r="Y1628" t="n">
        <v>0</v>
      </c>
      <c r="Z1628" t="n">
        <v>57011010</v>
      </c>
      <c r="AA1628" t="inlineStr">
        <is>
          <t>Hand-made</t>
        </is>
      </c>
      <c r="AB1628" t="inlineStr">
        <is>
          <t>http://indiausatrade.mea.gov.in/api/public/image/stream?key=products%2F20260622T104321Z-123589-e01130b3-100_9945-cropped.jpg</t>
        </is>
      </c>
      <c r="AC1628" t="inlineStr">
        <is>
          <t>2026-06-22T10:43:21.336Z</t>
        </is>
      </c>
    </row>
    <row r="1629">
      <c r="A1629" t="inlineStr">
        <is>
          <t>47aa9967-4805-4c7c-8a08-ad0a556cd60f</t>
        </is>
      </c>
      <c r="B1629" t="inlineStr">
        <is>
          <t>Hand Tufted Carpet (9947)</t>
        </is>
      </c>
      <c r="C1629" t="inlineStr">
        <is>
          <t>NCPLGT9947</t>
        </is>
      </c>
      <c r="E1629" t="inlineStr">
        <is>
          <t>FIXED</t>
        </is>
      </c>
      <c r="F1629" t="n">
        <v>0</v>
      </c>
      <c r="G1629" t="inlineStr">
        <is>
          <t>USD</t>
        </is>
      </c>
      <c r="I1629" t="inlineStr">
        <is>
          <t>SqMeter</t>
        </is>
      </c>
      <c r="M1629" t="n">
        <v>0</v>
      </c>
      <c r="N1629" t="n">
        <v>0</v>
      </c>
      <c r="Q1629" t="inlineStr">
        <is>
          <t>939b4b61-99a9-4615-b4e4-39970d76eeb8</t>
        </is>
      </c>
      <c r="R1629" t="inlineStr">
        <is>
          <t>Carpets and other textile floor coverings</t>
        </is>
      </c>
      <c r="S1629" t="inlineStr">
        <is>
          <t>60da4bb8-5dd6-4e19-aa3e-34445ccfc99c</t>
        </is>
      </c>
      <c r="T1629" t="inlineStr">
        <is>
          <t>Carpets and other textile floor coverings, knotted, whether or not made up</t>
        </is>
      </c>
      <c r="U1629" t="inlineStr">
        <is>
          <t>02b82935-f296-4278-a158-0aeed85b4718</t>
        </is>
      </c>
      <c r="V1629" t="inlineStr">
        <is>
          <t>NAVRATAN CARPETS PRIVATE LIMITED</t>
        </is>
      </c>
      <c r="W1629" t="inlineStr">
        <is>
          <t>AAFCN7166E</t>
        </is>
      </c>
      <c r="X1629" t="n">
        <v>0</v>
      </c>
      <c r="Y1629" t="n">
        <v>0</v>
      </c>
      <c r="Z1629" t="n">
        <v>57011010</v>
      </c>
      <c r="AA1629" t="inlineStr">
        <is>
          <t>Hand-made</t>
        </is>
      </c>
      <c r="AB1629" t="inlineStr">
        <is>
          <t>http://indiausatrade.mea.gov.in/api/public/image/stream?key=products%2F20260622T104734Z-498869-d1aee430-100_9947-cropped.jpg</t>
        </is>
      </c>
      <c r="AC1629" t="inlineStr">
        <is>
          <t>2026-06-22T10:47:34.102Z</t>
        </is>
      </c>
    </row>
    <row r="1630">
      <c r="A1630" t="inlineStr">
        <is>
          <t>82695ef4-b15d-4d36-80b1-f688adc27073</t>
        </is>
      </c>
      <c r="B1630" t="inlineStr">
        <is>
          <t>Hand Tufted Carpet (9949)</t>
        </is>
      </c>
      <c r="C1630" t="inlineStr">
        <is>
          <t>NCPLGT9949</t>
        </is>
      </c>
      <c r="E1630" t="inlineStr">
        <is>
          <t>FIXED</t>
        </is>
      </c>
      <c r="F1630" t="n">
        <v>0</v>
      </c>
      <c r="G1630" t="inlineStr">
        <is>
          <t>USD</t>
        </is>
      </c>
      <c r="I1630" t="inlineStr">
        <is>
          <t>SqMeter</t>
        </is>
      </c>
      <c r="M1630" t="n">
        <v>0</v>
      </c>
      <c r="N1630" t="n">
        <v>0</v>
      </c>
      <c r="Q1630" t="inlineStr">
        <is>
          <t>939b4b61-99a9-4615-b4e4-39970d76eeb8</t>
        </is>
      </c>
      <c r="R1630" t="inlineStr">
        <is>
          <t>Carpets and other textile floor coverings</t>
        </is>
      </c>
      <c r="S1630" t="inlineStr">
        <is>
          <t>60da4bb8-5dd6-4e19-aa3e-34445ccfc99c</t>
        </is>
      </c>
      <c r="T1630" t="inlineStr">
        <is>
          <t>Carpets and other textile floor coverings, knotted, whether or not made up</t>
        </is>
      </c>
      <c r="U1630" t="inlineStr">
        <is>
          <t>02b82935-f296-4278-a158-0aeed85b4718</t>
        </is>
      </c>
      <c r="V1630" t="inlineStr">
        <is>
          <t>NAVRATAN CARPETS PRIVATE LIMITED</t>
        </is>
      </c>
      <c r="W1630" t="inlineStr">
        <is>
          <t>AAFCN7166E</t>
        </is>
      </c>
      <c r="X1630" t="n">
        <v>0</v>
      </c>
      <c r="Y1630" t="n">
        <v>0</v>
      </c>
      <c r="Z1630" t="n">
        <v>57011010</v>
      </c>
      <c r="AA1630" t="inlineStr">
        <is>
          <t>Hand-made</t>
        </is>
      </c>
      <c r="AB1630" t="inlineStr">
        <is>
          <t>http://indiausatrade.mea.gov.in/api/public/image/stream?key=products%2F20260622T105125Z-749510-78dd4309-100_9949-cropped.jpg</t>
        </is>
      </c>
      <c r="AC1630" t="inlineStr">
        <is>
          <t>2026-06-22T10:51:25.091Z</t>
        </is>
      </c>
    </row>
    <row r="1631">
      <c r="A1631" t="inlineStr">
        <is>
          <t>50dc005c-4718-4305-80fc-59ddb33a95cb</t>
        </is>
      </c>
      <c r="B1631" t="inlineStr">
        <is>
          <t>Hand Knotted art silk carpets (8668)</t>
        </is>
      </c>
      <c r="C1631" t="inlineStr">
        <is>
          <t>DSC08668</t>
        </is>
      </c>
      <c r="E1631" t="inlineStr">
        <is>
          <t>FIXED</t>
        </is>
      </c>
      <c r="F1631" t="n">
        <v>1100</v>
      </c>
      <c r="G1631" t="inlineStr">
        <is>
          <t>USD</t>
        </is>
      </c>
      <c r="I1631" t="inlineStr">
        <is>
          <t>Unit</t>
        </is>
      </c>
      <c r="J1631" t="n">
        <v>1</v>
      </c>
      <c r="M1631" t="n">
        <v>0</v>
      </c>
      <c r="N1631" t="n">
        <v>0</v>
      </c>
      <c r="Q1631" t="inlineStr">
        <is>
          <t>939b4b61-99a9-4615-b4e4-39970d76eeb8</t>
        </is>
      </c>
      <c r="R1631" t="inlineStr">
        <is>
          <t>Carpets and other textile floor coverings</t>
        </is>
      </c>
      <c r="S1631" t="inlineStr">
        <is>
          <t>60da4bb8-5dd6-4e19-aa3e-34445ccfc99c</t>
        </is>
      </c>
      <c r="T1631" t="inlineStr">
        <is>
          <t>Carpets and other textile floor coverings, knotted, whether or not made up</t>
        </is>
      </c>
      <c r="U1631" t="inlineStr">
        <is>
          <t>02b82935-f296-4278-a158-0aeed85b4718</t>
        </is>
      </c>
      <c r="V1631" t="inlineStr">
        <is>
          <t>NAVRATAN CARPETS PRIVATE LIMITED</t>
        </is>
      </c>
      <c r="W1631" t="inlineStr">
        <is>
          <t>AAFCN7166E</t>
        </is>
      </c>
      <c r="X1631" t="n">
        <v>0</v>
      </c>
      <c r="Y1631" t="n">
        <v>0</v>
      </c>
      <c r="Z1631" t="n">
        <v>57011010</v>
      </c>
      <c r="AA1631" t="inlineStr">
        <is>
          <t>Hand-made</t>
        </is>
      </c>
      <c r="AB1631" t="inlineStr">
        <is>
          <t>http://indiausatrade.mea.gov.in/api/public/image/stream?key=products%2F20260615T111157Z-488749-d7b2762f-DSC08669-cropped.jpg</t>
        </is>
      </c>
      <c r="AC1631" t="inlineStr">
        <is>
          <t>2026-06-15T11:11:57.740Z</t>
        </is>
      </c>
    </row>
    <row r="1632">
      <c r="A1632" t="inlineStr">
        <is>
          <t>0445f83c-8bf3-4e28-8fa7-7cf2a19ff8c9</t>
        </is>
      </c>
      <c r="B1632" t="inlineStr">
        <is>
          <t>Hand Knotted art silk carpets (8680)</t>
        </is>
      </c>
      <c r="C1632" t="inlineStr">
        <is>
          <t>DSC08680</t>
        </is>
      </c>
      <c r="E1632" t="inlineStr">
        <is>
          <t>FIXED</t>
        </is>
      </c>
      <c r="F1632" t="n">
        <v>1100</v>
      </c>
      <c r="G1632" t="inlineStr">
        <is>
          <t>USD</t>
        </is>
      </c>
      <c r="I1632" t="inlineStr">
        <is>
          <t>Unit</t>
        </is>
      </c>
      <c r="J1632" t="n">
        <v>1</v>
      </c>
      <c r="M1632" t="n">
        <v>0</v>
      </c>
      <c r="N1632" t="n">
        <v>0</v>
      </c>
      <c r="Q1632" t="inlineStr">
        <is>
          <t>939b4b61-99a9-4615-b4e4-39970d76eeb8</t>
        </is>
      </c>
      <c r="R1632" t="inlineStr">
        <is>
          <t>Carpets and other textile floor coverings</t>
        </is>
      </c>
      <c r="S1632" t="inlineStr">
        <is>
          <t>60da4bb8-5dd6-4e19-aa3e-34445ccfc99c</t>
        </is>
      </c>
      <c r="T1632" t="inlineStr">
        <is>
          <t>Carpets and other textile floor coverings, knotted, whether or not made up</t>
        </is>
      </c>
      <c r="U1632" t="inlineStr">
        <is>
          <t>02b82935-f296-4278-a158-0aeed85b4718</t>
        </is>
      </c>
      <c r="V1632" t="inlineStr">
        <is>
          <t>NAVRATAN CARPETS PRIVATE LIMITED</t>
        </is>
      </c>
      <c r="W1632" t="inlineStr">
        <is>
          <t>AAFCN7166E</t>
        </is>
      </c>
      <c r="X1632" t="n">
        <v>0</v>
      </c>
      <c r="Y1632" t="n">
        <v>0</v>
      </c>
      <c r="Z1632" t="n">
        <v>57011010</v>
      </c>
      <c r="AA1632" t="inlineStr">
        <is>
          <t>Hand-made</t>
        </is>
      </c>
      <c r="AB1632" t="inlineStr">
        <is>
          <t>http://indiausatrade.mea.gov.in/api/public/image/stream?key=products%2F20260615T112338Z-837016-ae8fd9a3-DSC08681-cropped.jpg</t>
        </is>
      </c>
      <c r="AC1632" t="inlineStr">
        <is>
          <t>2026-06-15T11:23:38.422Z</t>
        </is>
      </c>
    </row>
    <row r="1633">
      <c r="A1633" t="inlineStr">
        <is>
          <t>f96b086c-74ba-46ce-b75f-91a3966ac25c</t>
        </is>
      </c>
      <c r="B1633" t="inlineStr">
        <is>
          <t>Hand Knotted art silk carpets (8684)</t>
        </is>
      </c>
      <c r="C1633" t="inlineStr">
        <is>
          <t>DSC08684</t>
        </is>
      </c>
      <c r="E1633" t="inlineStr">
        <is>
          <t>FIXED</t>
        </is>
      </c>
      <c r="F1633" t="n">
        <v>1100</v>
      </c>
      <c r="G1633" t="inlineStr">
        <is>
          <t>USD</t>
        </is>
      </c>
      <c r="J1633" t="n">
        <v>1</v>
      </c>
      <c r="M1633" t="n">
        <v>0</v>
      </c>
      <c r="N1633" t="n">
        <v>0</v>
      </c>
      <c r="Q1633" t="inlineStr">
        <is>
          <t>939b4b61-99a9-4615-b4e4-39970d76eeb8</t>
        </is>
      </c>
      <c r="R1633" t="inlineStr">
        <is>
          <t>Carpets and other textile floor coverings</t>
        </is>
      </c>
      <c r="S1633" t="inlineStr">
        <is>
          <t>60da4bb8-5dd6-4e19-aa3e-34445ccfc99c</t>
        </is>
      </c>
      <c r="T1633" t="inlineStr">
        <is>
          <t>Carpets and other textile floor coverings, knotted, whether or not made up</t>
        </is>
      </c>
      <c r="U1633" t="inlineStr">
        <is>
          <t>02b82935-f296-4278-a158-0aeed85b4718</t>
        </is>
      </c>
      <c r="V1633" t="inlineStr">
        <is>
          <t>NAVRATAN CARPETS PRIVATE LIMITED</t>
        </is>
      </c>
      <c r="W1633" t="inlineStr">
        <is>
          <t>AAFCN7166E</t>
        </is>
      </c>
      <c r="X1633" t="n">
        <v>0</v>
      </c>
      <c r="Y1633" t="n">
        <v>0</v>
      </c>
      <c r="Z1633" t="n">
        <v>57011010</v>
      </c>
      <c r="AA1633" t="inlineStr">
        <is>
          <t>Hand-made</t>
        </is>
      </c>
      <c r="AB1633" t="inlineStr">
        <is>
          <t>http://indiausatrade.mea.gov.in/api/public/image/stream?key=products%2F20260615T112649Z-825453-4088a150-DSC08684%20copy-cropped.jpg</t>
        </is>
      </c>
      <c r="AC1633" t="inlineStr">
        <is>
          <t>2026-06-15T11:26:49.743Z</t>
        </is>
      </c>
    </row>
    <row r="1634">
      <c r="A1634" t="inlineStr">
        <is>
          <t>9527a579-766c-496a-b4db-4b1d1f69ee48</t>
        </is>
      </c>
      <c r="B1634" t="inlineStr">
        <is>
          <t>Hand Knotted art silk carpets (8672)</t>
        </is>
      </c>
      <c r="C1634" t="inlineStr">
        <is>
          <t>DSC08672</t>
        </is>
      </c>
      <c r="E1634" t="inlineStr">
        <is>
          <t>FIXED</t>
        </is>
      </c>
      <c r="F1634" t="n">
        <v>1100</v>
      </c>
      <c r="G1634" t="inlineStr">
        <is>
          <t>USD</t>
        </is>
      </c>
      <c r="I1634" t="inlineStr">
        <is>
          <t>Unit</t>
        </is>
      </c>
      <c r="J1634" t="n">
        <v>1</v>
      </c>
      <c r="M1634" t="n">
        <v>0</v>
      </c>
      <c r="N1634" t="n">
        <v>0</v>
      </c>
      <c r="Q1634" t="inlineStr">
        <is>
          <t>939b4b61-99a9-4615-b4e4-39970d76eeb8</t>
        </is>
      </c>
      <c r="R1634" t="inlineStr">
        <is>
          <t>Carpets and other textile floor coverings</t>
        </is>
      </c>
      <c r="S1634" t="inlineStr">
        <is>
          <t>60da4bb8-5dd6-4e19-aa3e-34445ccfc99c</t>
        </is>
      </c>
      <c r="T1634" t="inlineStr">
        <is>
          <t>Carpets and other textile floor coverings, knotted, whether or not made up</t>
        </is>
      </c>
      <c r="U1634" t="inlineStr">
        <is>
          <t>02b82935-f296-4278-a158-0aeed85b4718</t>
        </is>
      </c>
      <c r="V1634" t="inlineStr">
        <is>
          <t>NAVRATAN CARPETS PRIVATE LIMITED</t>
        </is>
      </c>
      <c r="W1634" t="inlineStr">
        <is>
          <t>AAFCN7166E</t>
        </is>
      </c>
      <c r="X1634" t="n">
        <v>0</v>
      </c>
      <c r="Y1634" t="n">
        <v>0</v>
      </c>
      <c r="Z1634" t="n">
        <v>57011010</v>
      </c>
      <c r="AA1634" t="inlineStr">
        <is>
          <t>Hand-made</t>
        </is>
      </c>
      <c r="AB1634" t="inlineStr">
        <is>
          <t>http://indiausatrade.mea.gov.in/api/public/image/stream?key=products%2F20260615T111603Z-754249-aafba76d-DSC08675%20copy-cropped.jpg</t>
        </is>
      </c>
      <c r="AC1634" t="inlineStr">
        <is>
          <t>2026-06-15T11:16:03.007Z</t>
        </is>
      </c>
    </row>
    <row r="1635">
      <c r="A1635" t="inlineStr">
        <is>
          <t>a2fb1c4c-8399-473b-98b9-6c10bea2a273</t>
        </is>
      </c>
      <c r="B1635" t="inlineStr">
        <is>
          <t>Hand Knotted art silk carpets (8688)</t>
        </is>
      </c>
      <c r="C1635" t="inlineStr">
        <is>
          <t>DSC08688</t>
        </is>
      </c>
      <c r="E1635" t="inlineStr">
        <is>
          <t>FIXED</t>
        </is>
      </c>
      <c r="F1635" t="n">
        <v>1100</v>
      </c>
      <c r="G1635" t="inlineStr">
        <is>
          <t>USD</t>
        </is>
      </c>
      <c r="I1635" t="inlineStr">
        <is>
          <t>Unit</t>
        </is>
      </c>
      <c r="J1635" t="n">
        <v>1</v>
      </c>
      <c r="M1635" t="n">
        <v>0</v>
      </c>
      <c r="N1635" t="n">
        <v>0</v>
      </c>
      <c r="Q1635" t="inlineStr">
        <is>
          <t>939b4b61-99a9-4615-b4e4-39970d76eeb8</t>
        </is>
      </c>
      <c r="R1635" t="inlineStr">
        <is>
          <t>Carpets and other textile floor coverings</t>
        </is>
      </c>
      <c r="S1635" t="inlineStr">
        <is>
          <t>60da4bb8-5dd6-4e19-aa3e-34445ccfc99c</t>
        </is>
      </c>
      <c r="T1635" t="inlineStr">
        <is>
          <t>Carpets and other textile floor coverings, knotted, whether or not made up</t>
        </is>
      </c>
      <c r="U1635" t="inlineStr">
        <is>
          <t>02b82935-f296-4278-a158-0aeed85b4718</t>
        </is>
      </c>
      <c r="V1635" t="inlineStr">
        <is>
          <t>NAVRATAN CARPETS PRIVATE LIMITED</t>
        </is>
      </c>
      <c r="W1635" t="inlineStr">
        <is>
          <t>AAFCN7166E</t>
        </is>
      </c>
      <c r="X1635" t="n">
        <v>0</v>
      </c>
      <c r="Y1635" t="n">
        <v>0</v>
      </c>
      <c r="Z1635" t="n">
        <v>57011010</v>
      </c>
      <c r="AA1635" t="inlineStr">
        <is>
          <t>Hand-made</t>
        </is>
      </c>
      <c r="AB1635" t="inlineStr">
        <is>
          <t>http://indiausatrade.mea.gov.in/api/public/image/stream?key=products%2F20260615T113426Z-767010-112a47c2-DSC08692%20copy-cropped.jpg</t>
        </is>
      </c>
      <c r="AC1635" t="inlineStr">
        <is>
          <t>2026-06-15T11:34:26.050Z</t>
        </is>
      </c>
    </row>
    <row r="1636">
      <c r="A1636" t="inlineStr">
        <is>
          <t>ab8d4bf3-0809-4854-af4a-1d3c856c86a6</t>
        </is>
      </c>
      <c r="B1636" t="inlineStr">
        <is>
          <t>Hand Knotted art silk carpets (8699)</t>
        </is>
      </c>
      <c r="C1636" t="inlineStr">
        <is>
          <t>DSC08699</t>
        </is>
      </c>
      <c r="E1636" t="inlineStr">
        <is>
          <t>FIXED</t>
        </is>
      </c>
      <c r="F1636" t="n">
        <v>1420</v>
      </c>
      <c r="G1636" t="inlineStr">
        <is>
          <t>USD</t>
        </is>
      </c>
      <c r="I1636" t="inlineStr">
        <is>
          <t>Unit</t>
        </is>
      </c>
      <c r="J1636" t="n">
        <v>1</v>
      </c>
      <c r="M1636" t="n">
        <v>0</v>
      </c>
      <c r="N1636" t="n">
        <v>0</v>
      </c>
      <c r="Q1636" t="inlineStr">
        <is>
          <t>939b4b61-99a9-4615-b4e4-39970d76eeb8</t>
        </is>
      </c>
      <c r="R1636" t="inlineStr">
        <is>
          <t>Carpets and other textile floor coverings</t>
        </is>
      </c>
      <c r="S1636" t="inlineStr">
        <is>
          <t>60da4bb8-5dd6-4e19-aa3e-34445ccfc99c</t>
        </is>
      </c>
      <c r="T1636" t="inlineStr">
        <is>
          <t>Carpets and other textile floor coverings, knotted, whether or not made up</t>
        </is>
      </c>
      <c r="U1636" t="inlineStr">
        <is>
          <t>02b82935-f296-4278-a158-0aeed85b4718</t>
        </is>
      </c>
      <c r="V1636" t="inlineStr">
        <is>
          <t>NAVRATAN CARPETS PRIVATE LIMITED</t>
        </is>
      </c>
      <c r="W1636" t="inlineStr">
        <is>
          <t>AAFCN7166E</t>
        </is>
      </c>
      <c r="X1636" t="n">
        <v>0</v>
      </c>
      <c r="Y1636" t="n">
        <v>0</v>
      </c>
      <c r="Z1636" t="n">
        <v>57011010</v>
      </c>
      <c r="AA1636" t="inlineStr">
        <is>
          <t>Hand-made</t>
        </is>
      </c>
      <c r="AB1636" t="inlineStr">
        <is>
          <t>http://indiausatrade.mea.gov.in/api/public/image/stream?key=products%2F20260615T114854Z-312869-fc7ea474-DSC08699%20copy-cropped.jpg</t>
        </is>
      </c>
      <c r="AC1636" t="inlineStr">
        <is>
          <t>2026-06-15T11:48:54.327Z</t>
        </is>
      </c>
    </row>
    <row r="1637">
      <c r="A1637" t="inlineStr">
        <is>
          <t>d26dd20a-3cf0-4cda-aa61-8f9b27739b9a</t>
        </is>
      </c>
      <c r="B1637" t="inlineStr">
        <is>
          <t>Hand Knotted art silk carpets (8703)</t>
        </is>
      </c>
      <c r="C1637" t="inlineStr">
        <is>
          <t>DSC08703</t>
        </is>
      </c>
      <c r="E1637" t="inlineStr">
        <is>
          <t>FIXED</t>
        </is>
      </c>
      <c r="F1637" t="n">
        <v>1420</v>
      </c>
      <c r="G1637" t="inlineStr">
        <is>
          <t>USD</t>
        </is>
      </c>
      <c r="I1637" t="inlineStr">
        <is>
          <t>Unit</t>
        </is>
      </c>
      <c r="J1637" t="n">
        <v>1</v>
      </c>
      <c r="M1637" t="n">
        <v>0</v>
      </c>
      <c r="N1637" t="n">
        <v>0</v>
      </c>
      <c r="Q1637" t="inlineStr">
        <is>
          <t>939b4b61-99a9-4615-b4e4-39970d76eeb8</t>
        </is>
      </c>
      <c r="R1637" t="inlineStr">
        <is>
          <t>Carpets and other textile floor coverings</t>
        </is>
      </c>
      <c r="S1637" t="inlineStr">
        <is>
          <t>60da4bb8-5dd6-4e19-aa3e-34445ccfc99c</t>
        </is>
      </c>
      <c r="T1637" t="inlineStr">
        <is>
          <t>Carpets and other textile floor coverings, knotted, whether or not made up</t>
        </is>
      </c>
      <c r="U1637" t="inlineStr">
        <is>
          <t>02b82935-f296-4278-a158-0aeed85b4718</t>
        </is>
      </c>
      <c r="V1637" t="inlineStr">
        <is>
          <t>NAVRATAN CARPETS PRIVATE LIMITED</t>
        </is>
      </c>
      <c r="W1637" t="inlineStr">
        <is>
          <t>AAFCN7166E</t>
        </is>
      </c>
      <c r="X1637" t="n">
        <v>0</v>
      </c>
      <c r="Y1637" t="n">
        <v>0</v>
      </c>
      <c r="Z1637" t="n">
        <v>57011010</v>
      </c>
      <c r="AA1637" t="inlineStr">
        <is>
          <t>Hand-made</t>
        </is>
      </c>
      <c r="AB1637" t="inlineStr">
        <is>
          <t>http://indiausatrade.mea.gov.in/api/public/image/stream?key=products%2F20260615T115226Z-224558-825eeb12-DSC08705-cropped.jpg</t>
        </is>
      </c>
      <c r="AC1637" t="inlineStr">
        <is>
          <t>2026-06-15T11:52:26.570Z</t>
        </is>
      </c>
    </row>
    <row r="1638">
      <c r="A1638" t="inlineStr">
        <is>
          <t>32858b96-97ba-4cc0-94c2-ec2fe055b86c</t>
        </is>
      </c>
      <c r="B1638" t="inlineStr">
        <is>
          <t>Hand Knotted art silk carpets (8708)</t>
        </is>
      </c>
      <c r="C1638" t="inlineStr">
        <is>
          <t>DSC086708</t>
        </is>
      </c>
      <c r="E1638" t="inlineStr">
        <is>
          <t>FIXED</t>
        </is>
      </c>
      <c r="F1638" t="n">
        <v>2590</v>
      </c>
      <c r="G1638" t="inlineStr">
        <is>
          <t>USD</t>
        </is>
      </c>
      <c r="I1638" t="inlineStr">
        <is>
          <t>Unit</t>
        </is>
      </c>
      <c r="J1638" t="n">
        <v>1</v>
      </c>
      <c r="M1638" t="n">
        <v>0</v>
      </c>
      <c r="N1638" t="n">
        <v>0</v>
      </c>
      <c r="Q1638" t="inlineStr">
        <is>
          <t>939b4b61-99a9-4615-b4e4-39970d76eeb8</t>
        </is>
      </c>
      <c r="R1638" t="inlineStr">
        <is>
          <t>Carpets and other textile floor coverings</t>
        </is>
      </c>
      <c r="S1638" t="inlineStr">
        <is>
          <t>60da4bb8-5dd6-4e19-aa3e-34445ccfc99c</t>
        </is>
      </c>
      <c r="T1638" t="inlineStr">
        <is>
          <t>Carpets and other textile floor coverings, knotted, whether or not made up</t>
        </is>
      </c>
      <c r="U1638" t="inlineStr">
        <is>
          <t>02b82935-f296-4278-a158-0aeed85b4718</t>
        </is>
      </c>
      <c r="V1638" t="inlineStr">
        <is>
          <t>NAVRATAN CARPETS PRIVATE LIMITED</t>
        </is>
      </c>
      <c r="W1638" t="inlineStr">
        <is>
          <t>AAFCN7166E</t>
        </is>
      </c>
      <c r="X1638" t="n">
        <v>0</v>
      </c>
      <c r="Y1638" t="n">
        <v>0</v>
      </c>
      <c r="Z1638" t="n">
        <v>57011010</v>
      </c>
      <c r="AA1638" t="inlineStr">
        <is>
          <t>Hand-made</t>
        </is>
      </c>
      <c r="AB1638" t="inlineStr">
        <is>
          <t>http://indiausatrade.mea.gov.in/api/public/image/stream?key=products%2F20260615T115805Z-322889-1b3e165e-DSC08711-cropped.jpg</t>
        </is>
      </c>
      <c r="AC1638" t="inlineStr">
        <is>
          <t>2026-06-15T11:58:04.931Z</t>
        </is>
      </c>
    </row>
    <row r="1639">
      <c r="A1639" t="inlineStr">
        <is>
          <t>4fe60ceb-6b3d-45ed-87f6-7b25327cd805</t>
        </is>
      </c>
      <c r="B1639" t="inlineStr">
        <is>
          <t>Hand Knotted art silk carpets (37)</t>
        </is>
      </c>
      <c r="C1639" t="inlineStr">
        <is>
          <t>NCPLGWLA037</t>
        </is>
      </c>
      <c r="E1639" t="inlineStr">
        <is>
          <t>FIXED</t>
        </is>
      </c>
      <c r="F1639" t="n">
        <v>550</v>
      </c>
      <c r="G1639" t="inlineStr">
        <is>
          <t>USD</t>
        </is>
      </c>
      <c r="I1639" t="inlineStr">
        <is>
          <t>Unit</t>
        </is>
      </c>
      <c r="J1639" t="n">
        <v>1</v>
      </c>
      <c r="M1639" t="n">
        <v>0</v>
      </c>
      <c r="N1639" t="n">
        <v>0</v>
      </c>
      <c r="Q1639" t="inlineStr">
        <is>
          <t>939b4b61-99a9-4615-b4e4-39970d76eeb8</t>
        </is>
      </c>
      <c r="R1639" t="inlineStr">
        <is>
          <t>Carpets and other textile floor coverings</t>
        </is>
      </c>
      <c r="S1639" t="inlineStr">
        <is>
          <t>60da4bb8-5dd6-4e19-aa3e-34445ccfc99c</t>
        </is>
      </c>
      <c r="T1639" t="inlineStr">
        <is>
          <t>Carpets and other textile floor coverings, knotted, whether or not made up</t>
        </is>
      </c>
      <c r="U1639" t="inlineStr">
        <is>
          <t>02b82935-f296-4278-a158-0aeed85b4718</t>
        </is>
      </c>
      <c r="V1639" t="inlineStr">
        <is>
          <t>NAVRATAN CARPETS PRIVATE LIMITED</t>
        </is>
      </c>
      <c r="W1639" t="inlineStr">
        <is>
          <t>AAFCN7166E</t>
        </is>
      </c>
      <c r="X1639" t="n">
        <v>0</v>
      </c>
      <c r="Y1639" t="n">
        <v>0</v>
      </c>
      <c r="Z1639" t="n">
        <v>57011010</v>
      </c>
      <c r="AA1639" t="inlineStr">
        <is>
          <t>Hand-made</t>
        </is>
      </c>
      <c r="AB1639" t="inlineStr">
        <is>
          <t>http://indiausatrade.mea.gov.in/api/public/image/stream?key=products%2F20260616T065424Z-933618-f5510f8e-DSC08371-cropped.jpg</t>
        </is>
      </c>
      <c r="AC1639" t="inlineStr">
        <is>
          <t>2026-06-16T06:54:24.115Z</t>
        </is>
      </c>
    </row>
    <row r="1640">
      <c r="A1640" t="inlineStr">
        <is>
          <t>9b17a2d3-ec35-44c1-8aef-a86744cbb34f</t>
        </is>
      </c>
      <c r="B1640" t="inlineStr">
        <is>
          <t>Hand Knotted art silk carpets (08)</t>
        </is>
      </c>
      <c r="C1640" t="inlineStr">
        <is>
          <t>NCPLGWLA008</t>
        </is>
      </c>
      <c r="E1640" t="inlineStr">
        <is>
          <t>FIXED</t>
        </is>
      </c>
      <c r="F1640" t="n">
        <v>550</v>
      </c>
      <c r="G1640" t="inlineStr">
        <is>
          <t>USD</t>
        </is>
      </c>
      <c r="I1640" t="inlineStr">
        <is>
          <t>Unit</t>
        </is>
      </c>
      <c r="J1640" t="n">
        <v>1</v>
      </c>
      <c r="M1640" t="n">
        <v>0</v>
      </c>
      <c r="N1640" t="n">
        <v>0</v>
      </c>
      <c r="Q1640" t="inlineStr">
        <is>
          <t>939b4b61-99a9-4615-b4e4-39970d76eeb8</t>
        </is>
      </c>
      <c r="R1640" t="inlineStr">
        <is>
          <t>Carpets and other textile floor coverings</t>
        </is>
      </c>
      <c r="S1640" t="inlineStr">
        <is>
          <t>60da4bb8-5dd6-4e19-aa3e-34445ccfc99c</t>
        </is>
      </c>
      <c r="T1640" t="inlineStr">
        <is>
          <t>Carpets and other textile floor coverings, knotted, whether or not made up</t>
        </is>
      </c>
      <c r="U1640" t="inlineStr">
        <is>
          <t>02b82935-f296-4278-a158-0aeed85b4718</t>
        </is>
      </c>
      <c r="V1640" t="inlineStr">
        <is>
          <t>NAVRATAN CARPETS PRIVATE LIMITED</t>
        </is>
      </c>
      <c r="W1640" t="inlineStr">
        <is>
          <t>AAFCN7166E</t>
        </is>
      </c>
      <c r="X1640" t="n">
        <v>0</v>
      </c>
      <c r="Y1640" t="n">
        <v>0</v>
      </c>
      <c r="Z1640" t="n">
        <v>57011010</v>
      </c>
      <c r="AA1640" t="inlineStr">
        <is>
          <t>Hand-made</t>
        </is>
      </c>
      <c r="AB1640" t="inlineStr">
        <is>
          <t>http://indiausatrade.mea.gov.in/api/public/image/stream?key=products%2F20260616T065930Z-348676-e2959b8f-DSC08374-cropped.jpg</t>
        </is>
      </c>
      <c r="AC1640" t="inlineStr">
        <is>
          <t>2026-06-16T06:59:29.933Z</t>
        </is>
      </c>
    </row>
    <row r="1641">
      <c r="A1641" t="inlineStr">
        <is>
          <t>cc270da5-d309-4920-a795-f6fb65319dfb</t>
        </is>
      </c>
      <c r="B1641" t="inlineStr">
        <is>
          <t>Hand Knotted art silk carpets (07)</t>
        </is>
      </c>
      <c r="C1641" t="inlineStr">
        <is>
          <t>NCPLGWLA007</t>
        </is>
      </c>
      <c r="E1641" t="inlineStr">
        <is>
          <t>FIXED</t>
        </is>
      </c>
      <c r="F1641" t="n">
        <v>550</v>
      </c>
      <c r="G1641" t="inlineStr">
        <is>
          <t>USD</t>
        </is>
      </c>
      <c r="I1641" t="inlineStr">
        <is>
          <t>Unit</t>
        </is>
      </c>
      <c r="J1641" t="n">
        <v>1</v>
      </c>
      <c r="M1641" t="n">
        <v>0</v>
      </c>
      <c r="N1641" t="n">
        <v>0</v>
      </c>
      <c r="Q1641" t="inlineStr">
        <is>
          <t>939b4b61-99a9-4615-b4e4-39970d76eeb8</t>
        </is>
      </c>
      <c r="R1641" t="inlineStr">
        <is>
          <t>Carpets and other textile floor coverings</t>
        </is>
      </c>
      <c r="S1641" t="inlineStr">
        <is>
          <t>60da4bb8-5dd6-4e19-aa3e-34445ccfc99c</t>
        </is>
      </c>
      <c r="T1641" t="inlineStr">
        <is>
          <t>Carpets and other textile floor coverings, knotted, whether or not made up</t>
        </is>
      </c>
      <c r="U1641" t="inlineStr">
        <is>
          <t>02b82935-f296-4278-a158-0aeed85b4718</t>
        </is>
      </c>
      <c r="V1641" t="inlineStr">
        <is>
          <t>NAVRATAN CARPETS PRIVATE LIMITED</t>
        </is>
      </c>
      <c r="W1641" t="inlineStr">
        <is>
          <t>AAFCN7166E</t>
        </is>
      </c>
      <c r="X1641" t="n">
        <v>0</v>
      </c>
      <c r="Y1641" t="n">
        <v>0</v>
      </c>
      <c r="Z1641" t="n">
        <v>57011010</v>
      </c>
      <c r="AA1641" t="inlineStr">
        <is>
          <t>Hand-made</t>
        </is>
      </c>
      <c r="AB1641" t="inlineStr">
        <is>
          <t>http://indiausatrade.mea.gov.in/api/public/image/stream?key=products%2F20260617T101405Z-286744-b0fd70cf-DSC08430c%20copy-cropped.jpg</t>
        </is>
      </c>
      <c r="AC1641" t="inlineStr">
        <is>
          <t>2026-06-17T10:14:05.401Z</t>
        </is>
      </c>
    </row>
    <row r="1642">
      <c r="A1642" t="inlineStr">
        <is>
          <t>a22c6298-443c-4168-a873-23baeeeb3300</t>
        </is>
      </c>
      <c r="B1642" t="inlineStr">
        <is>
          <t>Hand Knotted art silk carpets (8553)</t>
        </is>
      </c>
      <c r="C1642" t="inlineStr">
        <is>
          <t>DSC08553</t>
        </is>
      </c>
      <c r="E1642" t="inlineStr">
        <is>
          <t>FIXED</t>
        </is>
      </c>
      <c r="F1642" t="n">
        <v>305</v>
      </c>
      <c r="G1642" t="inlineStr">
        <is>
          <t>USD</t>
        </is>
      </c>
      <c r="I1642" t="inlineStr">
        <is>
          <t>Unit</t>
        </is>
      </c>
      <c r="J1642" t="n">
        <v>1</v>
      </c>
      <c r="M1642" t="n">
        <v>0</v>
      </c>
      <c r="N1642" t="n">
        <v>0</v>
      </c>
      <c r="Q1642" t="inlineStr">
        <is>
          <t>939b4b61-99a9-4615-b4e4-39970d76eeb8</t>
        </is>
      </c>
      <c r="R1642" t="inlineStr">
        <is>
          <t>Carpets and other textile floor coverings</t>
        </is>
      </c>
      <c r="S1642" t="inlineStr">
        <is>
          <t>60da4bb8-5dd6-4e19-aa3e-34445ccfc99c</t>
        </is>
      </c>
      <c r="T1642" t="inlineStr">
        <is>
          <t>Carpets and other textile floor coverings, knotted, whether or not made up</t>
        </is>
      </c>
      <c r="U1642" t="inlineStr">
        <is>
          <t>02b82935-f296-4278-a158-0aeed85b4718</t>
        </is>
      </c>
      <c r="V1642" t="inlineStr">
        <is>
          <t>NAVRATAN CARPETS PRIVATE LIMITED</t>
        </is>
      </c>
      <c r="W1642" t="inlineStr">
        <is>
          <t>AAFCN7166E</t>
        </is>
      </c>
      <c r="X1642" t="n">
        <v>0</v>
      </c>
      <c r="Y1642" t="n">
        <v>0</v>
      </c>
      <c r="Z1642" t="n">
        <v>57011010</v>
      </c>
      <c r="AA1642" t="inlineStr">
        <is>
          <t>Hand-made</t>
        </is>
      </c>
      <c r="AB1642" t="inlineStr">
        <is>
          <t>http://indiausatrade.mea.gov.in/api/public/image/stream?key=products%2F20260618T074147Z-286324-7e881ff6-DSC08556%20copy-cropped.jpg</t>
        </is>
      </c>
      <c r="AC1642" t="inlineStr">
        <is>
          <t>2026-06-18T07:41:47.332Z</t>
        </is>
      </c>
    </row>
    <row r="1643">
      <c r="A1643" t="inlineStr">
        <is>
          <t>697b530b-b78a-41b8-b817-4eb9ce009454</t>
        </is>
      </c>
      <c r="B1643" t="inlineStr">
        <is>
          <t>Hand Knotted art silk carpets (19)</t>
        </is>
      </c>
      <c r="C1643" t="inlineStr">
        <is>
          <t>NCPLGWL019</t>
        </is>
      </c>
      <c r="E1643" t="inlineStr">
        <is>
          <t>FIXED</t>
        </is>
      </c>
      <c r="F1643" t="n">
        <v>550</v>
      </c>
      <c r="G1643" t="inlineStr">
        <is>
          <t>USD</t>
        </is>
      </c>
      <c r="I1643" t="inlineStr">
        <is>
          <t>Unit</t>
        </is>
      </c>
      <c r="J1643" t="n">
        <v>1</v>
      </c>
      <c r="M1643" t="n">
        <v>0</v>
      </c>
      <c r="N1643" t="n">
        <v>0</v>
      </c>
      <c r="Q1643" t="inlineStr">
        <is>
          <t>939b4b61-99a9-4615-b4e4-39970d76eeb8</t>
        </is>
      </c>
      <c r="R1643" t="inlineStr">
        <is>
          <t>Carpets and other textile floor coverings</t>
        </is>
      </c>
      <c r="S1643" t="inlineStr">
        <is>
          <t>60da4bb8-5dd6-4e19-aa3e-34445ccfc99c</t>
        </is>
      </c>
      <c r="T1643" t="inlineStr">
        <is>
          <t>Carpets and other textile floor coverings, knotted, whether or not made up</t>
        </is>
      </c>
      <c r="U1643" t="inlineStr">
        <is>
          <t>02b82935-f296-4278-a158-0aeed85b4718</t>
        </is>
      </c>
      <c r="V1643" t="inlineStr">
        <is>
          <t>NAVRATAN CARPETS PRIVATE LIMITED</t>
        </is>
      </c>
      <c r="W1643" t="inlineStr">
        <is>
          <t>AAFCN7166E</t>
        </is>
      </c>
      <c r="X1643" t="n">
        <v>0</v>
      </c>
      <c r="Y1643" t="n">
        <v>0</v>
      </c>
      <c r="Z1643" t="n">
        <v>57011010</v>
      </c>
      <c r="AA1643" t="inlineStr">
        <is>
          <t>Hand-made</t>
        </is>
      </c>
      <c r="AB1643" t="inlineStr">
        <is>
          <t>http://indiausatrade.mea.gov.in/api/public/image/stream?key=products%2F20260618T052121Z-256488-d3c1c8ff-DSC08475%20copy-cropped.jpg</t>
        </is>
      </c>
      <c r="AC1643" t="inlineStr">
        <is>
          <t>2026-06-18T05:21:21.383Z</t>
        </is>
      </c>
    </row>
    <row r="1644">
      <c r="A1644" t="inlineStr">
        <is>
          <t>86f953bf-4039-4f5e-ba1a-caac0b057769</t>
        </is>
      </c>
      <c r="B1644" t="inlineStr">
        <is>
          <t>Hand Knotted art silk carpets (97)</t>
        </is>
      </c>
      <c r="C1644" t="inlineStr">
        <is>
          <t>NCPLGWL097</t>
        </is>
      </c>
      <c r="E1644" t="inlineStr">
        <is>
          <t>FIXED</t>
        </is>
      </c>
      <c r="F1644" t="n">
        <v>250</v>
      </c>
      <c r="G1644" t="inlineStr">
        <is>
          <t>USD</t>
        </is>
      </c>
      <c r="I1644" t="inlineStr">
        <is>
          <t>Unit</t>
        </is>
      </c>
      <c r="J1644" t="n">
        <v>1</v>
      </c>
      <c r="M1644" t="n">
        <v>0</v>
      </c>
      <c r="N1644" t="n">
        <v>0</v>
      </c>
      <c r="Q1644" t="inlineStr">
        <is>
          <t>939b4b61-99a9-4615-b4e4-39970d76eeb8</t>
        </is>
      </c>
      <c r="R1644" t="inlineStr">
        <is>
          <t>Carpets and other textile floor coverings</t>
        </is>
      </c>
      <c r="S1644" t="inlineStr">
        <is>
          <t>60da4bb8-5dd6-4e19-aa3e-34445ccfc99c</t>
        </is>
      </c>
      <c r="T1644" t="inlineStr">
        <is>
          <t>Carpets and other textile floor coverings, knotted, whether or not made up</t>
        </is>
      </c>
      <c r="U1644" t="inlineStr">
        <is>
          <t>02b82935-f296-4278-a158-0aeed85b4718</t>
        </is>
      </c>
      <c r="V1644" t="inlineStr">
        <is>
          <t>NAVRATAN CARPETS PRIVATE LIMITED</t>
        </is>
      </c>
      <c r="W1644" t="inlineStr">
        <is>
          <t>AAFCN7166E</t>
        </is>
      </c>
      <c r="X1644" t="n">
        <v>0</v>
      </c>
      <c r="Y1644" t="n">
        <v>0</v>
      </c>
      <c r="Z1644" t="n">
        <v>57011010</v>
      </c>
      <c r="AA1644" t="inlineStr">
        <is>
          <t>Hand-made</t>
        </is>
      </c>
      <c r="AB1644" t="inlineStr">
        <is>
          <t>http://indiausatrade.mea.gov.in/api/public/image/stream?key=products%2F20260618T054250Z-340980-276765d8-DSC08485%20copy-cropped.jpg</t>
        </is>
      </c>
      <c r="AC1644" t="inlineStr">
        <is>
          <t>2026-06-18T05:42:50.168Z</t>
        </is>
      </c>
    </row>
    <row r="1645">
      <c r="A1645" t="inlineStr">
        <is>
          <t>97662a11-dbb4-431c-8356-a46ae8a61fab</t>
        </is>
      </c>
      <c r="B1645" t="inlineStr">
        <is>
          <t>Hand Knotted art silk carpets (8676)</t>
        </is>
      </c>
      <c r="C1645" t="inlineStr">
        <is>
          <t>DSC08676</t>
        </is>
      </c>
      <c r="E1645" t="inlineStr">
        <is>
          <t>FIXED</t>
        </is>
      </c>
      <c r="F1645" t="n">
        <v>1100</v>
      </c>
      <c r="G1645" t="inlineStr">
        <is>
          <t>USD</t>
        </is>
      </c>
      <c r="I1645" t="inlineStr">
        <is>
          <t>Unit</t>
        </is>
      </c>
      <c r="J1645" t="n">
        <v>1</v>
      </c>
      <c r="M1645" t="n">
        <v>0</v>
      </c>
      <c r="N1645" t="n">
        <v>0</v>
      </c>
      <c r="Q1645" t="inlineStr">
        <is>
          <t>939b4b61-99a9-4615-b4e4-39970d76eeb8</t>
        </is>
      </c>
      <c r="R1645" t="inlineStr">
        <is>
          <t>Carpets and other textile floor coverings</t>
        </is>
      </c>
      <c r="S1645" t="inlineStr">
        <is>
          <t>60da4bb8-5dd6-4e19-aa3e-34445ccfc99c</t>
        </is>
      </c>
      <c r="T1645" t="inlineStr">
        <is>
          <t>Carpets and other textile floor coverings, knotted, whether or not made up</t>
        </is>
      </c>
      <c r="U1645" t="inlineStr">
        <is>
          <t>02b82935-f296-4278-a158-0aeed85b4718</t>
        </is>
      </c>
      <c r="V1645" t="inlineStr">
        <is>
          <t>NAVRATAN CARPETS PRIVATE LIMITED</t>
        </is>
      </c>
      <c r="W1645" t="inlineStr">
        <is>
          <t>AAFCN7166E</t>
        </is>
      </c>
      <c r="X1645" t="n">
        <v>0</v>
      </c>
      <c r="Y1645" t="n">
        <v>0</v>
      </c>
      <c r="Z1645" t="n">
        <v>57011010</v>
      </c>
      <c r="AA1645" t="inlineStr">
        <is>
          <t>Hand-made</t>
        </is>
      </c>
      <c r="AB1645" t="inlineStr">
        <is>
          <t>http://indiausatrade.mea.gov.in/api/public/image/stream?key=products%2F20260615T111958Z-499206-1fc66451-DSC08678-cropped.jpg</t>
        </is>
      </c>
      <c r="AC1645" t="inlineStr">
        <is>
          <t>2026-06-15T11:19:58.407Z</t>
        </is>
      </c>
    </row>
    <row r="1646">
      <c r="A1646" t="inlineStr">
        <is>
          <t>26c18f78-eb82-40c3-ba1d-d04cc7f4e07d</t>
        </is>
      </c>
      <c r="B1646" t="inlineStr">
        <is>
          <t>Hand Knotted art silk carpets (22)</t>
        </is>
      </c>
      <c r="C1646" t="inlineStr">
        <is>
          <t>NCPLGWLA022</t>
        </is>
      </c>
      <c r="E1646" t="inlineStr">
        <is>
          <t>FIXED</t>
        </is>
      </c>
      <c r="F1646" t="n">
        <v>550</v>
      </c>
      <c r="G1646" t="inlineStr">
        <is>
          <t>USD</t>
        </is>
      </c>
      <c r="I1646" t="inlineStr">
        <is>
          <t>Unit</t>
        </is>
      </c>
      <c r="J1646" t="n">
        <v>1</v>
      </c>
      <c r="M1646" t="n">
        <v>0</v>
      </c>
      <c r="N1646" t="n">
        <v>0</v>
      </c>
      <c r="Q1646" t="inlineStr">
        <is>
          <t>939b4b61-99a9-4615-b4e4-39970d76eeb8</t>
        </is>
      </c>
      <c r="R1646" t="inlineStr">
        <is>
          <t>Carpets and other textile floor coverings</t>
        </is>
      </c>
      <c r="S1646" t="inlineStr">
        <is>
          <t>60da4bb8-5dd6-4e19-aa3e-34445ccfc99c</t>
        </is>
      </c>
      <c r="T1646" t="inlineStr">
        <is>
          <t>Carpets and other textile floor coverings, knotted, whether or not made up</t>
        </is>
      </c>
      <c r="U1646" t="inlineStr">
        <is>
          <t>02b82935-f296-4278-a158-0aeed85b4718</t>
        </is>
      </c>
      <c r="V1646" t="inlineStr">
        <is>
          <t>NAVRATAN CARPETS PRIVATE LIMITED</t>
        </is>
      </c>
      <c r="W1646" t="inlineStr">
        <is>
          <t>AAFCN7166E</t>
        </is>
      </c>
      <c r="X1646" t="n">
        <v>0</v>
      </c>
      <c r="Y1646" t="n">
        <v>0</v>
      </c>
      <c r="Z1646" t="n">
        <v>57011010</v>
      </c>
      <c r="AA1646" t="inlineStr">
        <is>
          <t>Hand-made</t>
        </is>
      </c>
      <c r="AB1646" t="inlineStr">
        <is>
          <t>http://indiausatrade.mea.gov.in/api/public/image/stream?key=products%2F20260616T070413Z-493679-1b39bee7-DSC08378-cropped.jpg</t>
        </is>
      </c>
      <c r="AC1646" t="inlineStr">
        <is>
          <t>2026-06-16T07:04:13.275Z</t>
        </is>
      </c>
    </row>
    <row r="1647">
      <c r="A1647" t="inlineStr">
        <is>
          <t>e4060bad-375a-4e77-be7b-5a0f615cbc2d</t>
        </is>
      </c>
      <c r="B1647" t="inlineStr">
        <is>
          <t>Hand Knotted art silk carpets (155)</t>
        </is>
      </c>
      <c r="C1647" t="inlineStr">
        <is>
          <t>NCPLGWL155</t>
        </is>
      </c>
      <c r="E1647" t="inlineStr">
        <is>
          <t>FIXED</t>
        </is>
      </c>
      <c r="F1647" t="n">
        <v>305</v>
      </c>
      <c r="G1647" t="inlineStr">
        <is>
          <t>USD</t>
        </is>
      </c>
      <c r="J1647" t="n">
        <v>1</v>
      </c>
      <c r="M1647" t="n">
        <v>0</v>
      </c>
      <c r="N1647" t="n">
        <v>0</v>
      </c>
      <c r="Q1647" t="inlineStr">
        <is>
          <t>939b4b61-99a9-4615-b4e4-39970d76eeb8</t>
        </is>
      </c>
      <c r="R1647" t="inlineStr">
        <is>
          <t>Carpets and other textile floor coverings</t>
        </is>
      </c>
      <c r="S1647" t="inlineStr">
        <is>
          <t>60da4bb8-5dd6-4e19-aa3e-34445ccfc99c</t>
        </is>
      </c>
      <c r="T1647" t="inlineStr">
        <is>
          <t>Carpets and other textile floor coverings, knotted, whether or not made up</t>
        </is>
      </c>
      <c r="U1647" t="inlineStr">
        <is>
          <t>02b82935-f296-4278-a158-0aeed85b4718</t>
        </is>
      </c>
      <c r="V1647" t="inlineStr">
        <is>
          <t>NAVRATAN CARPETS PRIVATE LIMITED</t>
        </is>
      </c>
      <c r="W1647" t="inlineStr">
        <is>
          <t>AAFCN7166E</t>
        </is>
      </c>
      <c r="X1647" t="n">
        <v>0</v>
      </c>
      <c r="Y1647" t="n">
        <v>0</v>
      </c>
      <c r="Z1647" t="n">
        <v>57011010</v>
      </c>
      <c r="AA1647" t="inlineStr">
        <is>
          <t>Hand-made</t>
        </is>
      </c>
      <c r="AB1647" t="inlineStr">
        <is>
          <t>http://indiausatrade.mea.gov.in/api/public/image/stream?key=products%2F20260618T060648Z-219626-8964a570-DSC08503%20copy-cropped.jpg</t>
        </is>
      </c>
      <c r="AC1647" t="inlineStr">
        <is>
          <t>2026-06-18T06:06:47.869Z</t>
        </is>
      </c>
    </row>
    <row r="1648">
      <c r="A1648" t="inlineStr">
        <is>
          <t>ef865211-f8a0-4288-a35e-53522842f48b</t>
        </is>
      </c>
      <c r="B1648" t="inlineStr">
        <is>
          <t>Hand Knotted art silk carpets (8693)</t>
        </is>
      </c>
      <c r="C1648" t="inlineStr">
        <is>
          <t>DSC08693</t>
        </is>
      </c>
      <c r="E1648" t="inlineStr">
        <is>
          <t>FIXED</t>
        </is>
      </c>
      <c r="F1648" t="n">
        <v>1100</v>
      </c>
      <c r="G1648" t="inlineStr">
        <is>
          <t>USD</t>
        </is>
      </c>
      <c r="I1648" t="inlineStr">
        <is>
          <t>Unit</t>
        </is>
      </c>
      <c r="J1648" t="n">
        <v>1</v>
      </c>
      <c r="M1648" t="n">
        <v>0</v>
      </c>
      <c r="N1648" t="n">
        <v>0</v>
      </c>
      <c r="Q1648" t="inlineStr">
        <is>
          <t>939b4b61-99a9-4615-b4e4-39970d76eeb8</t>
        </is>
      </c>
      <c r="R1648" t="inlineStr">
        <is>
          <t>Carpets and other textile floor coverings</t>
        </is>
      </c>
      <c r="S1648" t="inlineStr">
        <is>
          <t>60da4bb8-5dd6-4e19-aa3e-34445ccfc99c</t>
        </is>
      </c>
      <c r="T1648" t="inlineStr">
        <is>
          <t>Carpets and other textile floor coverings, knotted, whether or not made up</t>
        </is>
      </c>
      <c r="U1648" t="inlineStr">
        <is>
          <t>02b82935-f296-4278-a158-0aeed85b4718</t>
        </is>
      </c>
      <c r="V1648" t="inlineStr">
        <is>
          <t>NAVRATAN CARPETS PRIVATE LIMITED</t>
        </is>
      </c>
      <c r="W1648" t="inlineStr">
        <is>
          <t>AAFCN7166E</t>
        </is>
      </c>
      <c r="X1648" t="n">
        <v>0</v>
      </c>
      <c r="Y1648" t="n">
        <v>0</v>
      </c>
      <c r="Z1648" t="n">
        <v>57011010</v>
      </c>
      <c r="AA1648" t="inlineStr">
        <is>
          <t>Hand-made</t>
        </is>
      </c>
      <c r="AB1648" t="inlineStr">
        <is>
          <t>http://indiausatrade.mea.gov.in/api/public/image/stream?key=products%2F20260615T113920Z-745201-8ec82bed-DSC08695%20copy-cropped.jpg</t>
        </is>
      </c>
      <c r="AC1648" t="inlineStr">
        <is>
          <t>2026-06-15T11:39:20.704Z</t>
        </is>
      </c>
    </row>
    <row r="1649">
      <c r="A1649" t="inlineStr">
        <is>
          <t>f306b1fc-9c84-4250-ad51-2035e237fb87</t>
        </is>
      </c>
      <c r="B1649" t="inlineStr">
        <is>
          <t>Hand Knotted art silk carpets (174)</t>
        </is>
      </c>
      <c r="C1649" t="inlineStr">
        <is>
          <t>NCPLGWL174</t>
        </is>
      </c>
      <c r="E1649" t="inlineStr">
        <is>
          <t>FIXED</t>
        </is>
      </c>
      <c r="F1649" t="n">
        <v>305</v>
      </c>
      <c r="G1649" t="inlineStr">
        <is>
          <t>USD</t>
        </is>
      </c>
      <c r="I1649" t="inlineStr">
        <is>
          <t>Unit</t>
        </is>
      </c>
      <c r="J1649" t="n">
        <v>1</v>
      </c>
      <c r="M1649" t="n">
        <v>0</v>
      </c>
      <c r="N1649" t="n">
        <v>0</v>
      </c>
      <c r="Q1649" t="inlineStr">
        <is>
          <t>939b4b61-99a9-4615-b4e4-39970d76eeb8</t>
        </is>
      </c>
      <c r="R1649" t="inlineStr">
        <is>
          <t>Carpets and other textile floor coverings</t>
        </is>
      </c>
      <c r="S1649" t="inlineStr">
        <is>
          <t>60da4bb8-5dd6-4e19-aa3e-34445ccfc99c</t>
        </is>
      </c>
      <c r="T1649" t="inlineStr">
        <is>
          <t>Carpets and other textile floor coverings, knotted, whether or not made up</t>
        </is>
      </c>
      <c r="U1649" t="inlineStr">
        <is>
          <t>02b82935-f296-4278-a158-0aeed85b4718</t>
        </is>
      </c>
      <c r="V1649" t="inlineStr">
        <is>
          <t>NAVRATAN CARPETS PRIVATE LIMITED</t>
        </is>
      </c>
      <c r="W1649" t="inlineStr">
        <is>
          <t>AAFCN7166E</t>
        </is>
      </c>
      <c r="X1649" t="n">
        <v>0</v>
      </c>
      <c r="Y1649" t="n">
        <v>0</v>
      </c>
      <c r="Z1649" t="n">
        <v>57011010</v>
      </c>
      <c r="AA1649" t="inlineStr">
        <is>
          <t>Hand-made</t>
        </is>
      </c>
      <c r="AB1649" t="inlineStr">
        <is>
          <t>http://indiausatrade.mea.gov.in/api/public/image/stream?key=products%2F20260618T061516Z-655881-48e8ef38-DSC08509c%20copy-cropped.jpg</t>
        </is>
      </c>
      <c r="AC1649" t="inlineStr">
        <is>
          <t>2026-06-18T06:15:16.107Z</t>
        </is>
      </c>
    </row>
    <row r="1650">
      <c r="A1650" t="inlineStr">
        <is>
          <t>df68156f-31d4-49f3-b801-6b717e6f0933</t>
        </is>
      </c>
      <c r="B1650" t="inlineStr">
        <is>
          <t>Hand Knotted art silk carpets (104)</t>
        </is>
      </c>
      <c r="C1650" t="inlineStr">
        <is>
          <t>NCPLGWL104</t>
        </is>
      </c>
      <c r="E1650" t="inlineStr">
        <is>
          <t>FIXED</t>
        </is>
      </c>
      <c r="F1650" t="n">
        <v>150</v>
      </c>
      <c r="G1650" t="inlineStr">
        <is>
          <t>USD</t>
        </is>
      </c>
      <c r="I1650" t="inlineStr">
        <is>
          <t>Unit</t>
        </is>
      </c>
      <c r="J1650" t="n">
        <v>1</v>
      </c>
      <c r="M1650" t="n">
        <v>0</v>
      </c>
      <c r="N1650" t="n">
        <v>0</v>
      </c>
      <c r="Q1650" t="inlineStr">
        <is>
          <t>939b4b61-99a9-4615-b4e4-39970d76eeb8</t>
        </is>
      </c>
      <c r="R1650" t="inlineStr">
        <is>
          <t>Carpets and other textile floor coverings</t>
        </is>
      </c>
      <c r="S1650" t="inlineStr">
        <is>
          <t>60da4bb8-5dd6-4e19-aa3e-34445ccfc99c</t>
        </is>
      </c>
      <c r="T1650" t="inlineStr">
        <is>
          <t>Carpets and other textile floor coverings, knotted, whether or not made up</t>
        </is>
      </c>
      <c r="U1650" t="inlineStr">
        <is>
          <t>02b82935-f296-4278-a158-0aeed85b4718</t>
        </is>
      </c>
      <c r="V1650" t="inlineStr">
        <is>
          <t>NAVRATAN CARPETS PRIVATE LIMITED</t>
        </is>
      </c>
      <c r="W1650" t="inlineStr">
        <is>
          <t>AAFCN7166E</t>
        </is>
      </c>
      <c r="X1650" t="n">
        <v>0</v>
      </c>
      <c r="Y1650" t="n">
        <v>0</v>
      </c>
      <c r="Z1650" t="n">
        <v>57011010</v>
      </c>
      <c r="AA1650" t="inlineStr">
        <is>
          <t>Hand-made</t>
        </is>
      </c>
      <c r="AB1650" t="inlineStr">
        <is>
          <t>http://indiausatrade.mea.gov.in/api/public/image/stream?key=products%2F20260618T095211Z-304382-88924b1d-DSC08311C-cropped.jpg</t>
        </is>
      </c>
      <c r="AC1650" t="inlineStr">
        <is>
          <t>2026-06-18T09:52:10.638Z</t>
        </is>
      </c>
    </row>
    <row r="1651">
      <c r="A1651" t="inlineStr">
        <is>
          <t>5824376e-ba63-46f8-bd70-ed56dde2b953</t>
        </is>
      </c>
      <c r="B1651" t="inlineStr">
        <is>
          <t>Hand Knotted art silk carpets (151)</t>
        </is>
      </c>
      <c r="C1651" t="inlineStr">
        <is>
          <t>NCPLGWLA161</t>
        </is>
      </c>
      <c r="E1651" t="inlineStr">
        <is>
          <t>FIXED</t>
        </is>
      </c>
      <c r="F1651" t="n">
        <v>550</v>
      </c>
      <c r="G1651" t="inlineStr">
        <is>
          <t>USD</t>
        </is>
      </c>
      <c r="J1651" t="n">
        <v>1</v>
      </c>
      <c r="M1651" t="n">
        <v>0</v>
      </c>
      <c r="N1651" t="n">
        <v>0</v>
      </c>
      <c r="Q1651" t="inlineStr">
        <is>
          <t>939b4b61-99a9-4615-b4e4-39970d76eeb8</t>
        </is>
      </c>
      <c r="R1651" t="inlineStr">
        <is>
          <t>Carpets and other textile floor coverings</t>
        </is>
      </c>
      <c r="S1651" t="inlineStr">
        <is>
          <t>60da4bb8-5dd6-4e19-aa3e-34445ccfc99c</t>
        </is>
      </c>
      <c r="T1651" t="inlineStr">
        <is>
          <t>Carpets and other textile floor coverings, knotted, whether or not made up</t>
        </is>
      </c>
      <c r="U1651" t="inlineStr">
        <is>
          <t>02b82935-f296-4278-a158-0aeed85b4718</t>
        </is>
      </c>
      <c r="V1651" t="inlineStr">
        <is>
          <t>NAVRATAN CARPETS PRIVATE LIMITED</t>
        </is>
      </c>
      <c r="W1651" t="inlineStr">
        <is>
          <t>AAFCN7166E</t>
        </is>
      </c>
      <c r="X1651" t="n">
        <v>0</v>
      </c>
      <c r="Y1651" t="n">
        <v>0</v>
      </c>
      <c r="Z1651" t="n">
        <v>57011010</v>
      </c>
      <c r="AA1651" t="inlineStr">
        <is>
          <t>Hand-made</t>
        </is>
      </c>
      <c r="AB1651" t="inlineStr">
        <is>
          <t>http://indiausatrade.mea.gov.in/api/public/image/stream?key=products%2F20260617T091844Z-492694-caf71d2d-DSC08388%20copy-cropped.jpg</t>
        </is>
      </c>
      <c r="AC1651" t="inlineStr">
        <is>
          <t>2026-06-17T09:18:44.978Z</t>
        </is>
      </c>
    </row>
    <row r="1652">
      <c r="A1652" t="inlineStr">
        <is>
          <t>e480fb05-9c16-4e4c-b70f-90cf7594ce6b</t>
        </is>
      </c>
      <c r="B1652" t="inlineStr">
        <is>
          <t>Hand Knotted Wool Carpet (259)</t>
        </is>
      </c>
      <c r="C1652" t="inlineStr">
        <is>
          <t>NCPLW259</t>
        </is>
      </c>
      <c r="E1652" t="inlineStr">
        <is>
          <t>FIXED</t>
        </is>
      </c>
      <c r="F1652" t="n">
        <v>100</v>
      </c>
      <c r="G1652" t="inlineStr">
        <is>
          <t>USD</t>
        </is>
      </c>
      <c r="I1652" t="inlineStr">
        <is>
          <t>SqMeter</t>
        </is>
      </c>
      <c r="J1652" t="n">
        <v>100</v>
      </c>
      <c r="M1652" t="n">
        <v>0</v>
      </c>
      <c r="N1652" t="n">
        <v>0</v>
      </c>
      <c r="Q1652" t="inlineStr">
        <is>
          <t>939b4b61-99a9-4615-b4e4-39970d76eeb8</t>
        </is>
      </c>
      <c r="R1652" t="inlineStr">
        <is>
          <t>Carpets and other textile floor coverings</t>
        </is>
      </c>
      <c r="S1652" t="inlineStr">
        <is>
          <t>60da4bb8-5dd6-4e19-aa3e-34445ccfc99c</t>
        </is>
      </c>
      <c r="T1652" t="inlineStr">
        <is>
          <t>Carpets and other textile floor coverings, knotted, whether or not made up</t>
        </is>
      </c>
      <c r="U1652" t="inlineStr">
        <is>
          <t>02b82935-f296-4278-a158-0aeed85b4718</t>
        </is>
      </c>
      <c r="V1652" t="inlineStr">
        <is>
          <t>NAVRATAN CARPETS PRIVATE LIMITED</t>
        </is>
      </c>
      <c r="W1652" t="inlineStr">
        <is>
          <t>AAFCN7166E</t>
        </is>
      </c>
      <c r="X1652" t="n">
        <v>0</v>
      </c>
      <c r="Y1652" t="n">
        <v>0</v>
      </c>
      <c r="Z1652" t="n">
        <v>57011010</v>
      </c>
      <c r="AA1652" t="inlineStr">
        <is>
          <t>Hand-made</t>
        </is>
      </c>
      <c r="AB1652" t="inlineStr">
        <is>
          <t>http://indiausatrade.mea.gov.in/api/public/image/stream?key=products%2F20260620T052242Z-746333-ad85b2d3-077A8531%20copy-cropped.jpg</t>
        </is>
      </c>
      <c r="AC1652" t="inlineStr">
        <is>
          <t>2026-06-20T05:22:42.892Z</t>
        </is>
      </c>
    </row>
    <row r="1653">
      <c r="A1653" t="inlineStr">
        <is>
          <t>cc174398-e132-4e08-8ac1-26505a812c7b</t>
        </is>
      </c>
      <c r="B1653" t="inlineStr">
        <is>
          <t>Hand Knotted art silk carpets (144)</t>
        </is>
      </c>
      <c r="C1653" t="inlineStr">
        <is>
          <t>NCPLGWL144</t>
        </is>
      </c>
      <c r="E1653" t="inlineStr">
        <is>
          <t>FIXED</t>
        </is>
      </c>
      <c r="F1653" t="n">
        <v>305</v>
      </c>
      <c r="G1653" t="inlineStr">
        <is>
          <t>USD</t>
        </is>
      </c>
      <c r="I1653" t="inlineStr">
        <is>
          <t>Unit</t>
        </is>
      </c>
      <c r="J1653" t="n">
        <v>1</v>
      </c>
      <c r="M1653" t="n">
        <v>0</v>
      </c>
      <c r="N1653" t="n">
        <v>0</v>
      </c>
      <c r="Q1653" t="inlineStr">
        <is>
          <t>939b4b61-99a9-4615-b4e4-39970d76eeb8</t>
        </is>
      </c>
      <c r="R1653" t="inlineStr">
        <is>
          <t>Carpets and other textile floor coverings</t>
        </is>
      </c>
      <c r="S1653" t="inlineStr">
        <is>
          <t>60da4bb8-5dd6-4e19-aa3e-34445ccfc99c</t>
        </is>
      </c>
      <c r="T1653" t="inlineStr">
        <is>
          <t>Carpets and other textile floor coverings, knotted, whether or not made up</t>
        </is>
      </c>
      <c r="U1653" t="inlineStr">
        <is>
          <t>02b82935-f296-4278-a158-0aeed85b4718</t>
        </is>
      </c>
      <c r="V1653" t="inlineStr">
        <is>
          <t>NAVRATAN CARPETS PRIVATE LIMITED</t>
        </is>
      </c>
      <c r="W1653" t="inlineStr">
        <is>
          <t>AAFCN7166E</t>
        </is>
      </c>
      <c r="X1653" t="n">
        <v>0</v>
      </c>
      <c r="Y1653" t="n">
        <v>0</v>
      </c>
      <c r="Z1653" t="n">
        <v>57011010</v>
      </c>
      <c r="AA1653" t="inlineStr">
        <is>
          <t>Hand-made</t>
        </is>
      </c>
      <c r="AB1653" t="inlineStr">
        <is>
          <t>http://indiausatrade.mea.gov.in/api/public/image/stream?key=products%2F20260618T062653Z-114535-9eb204fd-DSC08517-cropped.jpg</t>
        </is>
      </c>
      <c r="AC1653" t="inlineStr">
        <is>
          <t>2026-06-18T06:26:52.943Z</t>
        </is>
      </c>
    </row>
    <row r="1654">
      <c r="A1654" t="inlineStr">
        <is>
          <t>4fbf3cdf-09ed-46b7-8441-7c435e1f05ad</t>
        </is>
      </c>
      <c r="B1654" t="inlineStr">
        <is>
          <t>Hand Knotted art silk carpets (8636)</t>
        </is>
      </c>
      <c r="C1654" t="inlineStr">
        <is>
          <t>DSC08636</t>
        </is>
      </c>
      <c r="E1654" t="inlineStr">
        <is>
          <t>FIXED</t>
        </is>
      </c>
      <c r="F1654" t="n">
        <v>1100</v>
      </c>
      <c r="G1654" t="inlineStr">
        <is>
          <t>USD</t>
        </is>
      </c>
      <c r="I1654" t="inlineStr">
        <is>
          <t>Unit</t>
        </is>
      </c>
      <c r="J1654" t="n">
        <v>1</v>
      </c>
      <c r="M1654" t="n">
        <v>0</v>
      </c>
      <c r="N1654" t="n">
        <v>0</v>
      </c>
      <c r="Q1654" t="inlineStr">
        <is>
          <t>939b4b61-99a9-4615-b4e4-39970d76eeb8</t>
        </is>
      </c>
      <c r="R1654" t="inlineStr">
        <is>
          <t>Carpets and other textile floor coverings</t>
        </is>
      </c>
      <c r="S1654" t="inlineStr">
        <is>
          <t>60da4bb8-5dd6-4e19-aa3e-34445ccfc99c</t>
        </is>
      </c>
      <c r="T1654" t="inlineStr">
        <is>
          <t>Carpets and other textile floor coverings, knotted, whether or not made up</t>
        </is>
      </c>
      <c r="U1654" t="inlineStr">
        <is>
          <t>02b82935-f296-4278-a158-0aeed85b4718</t>
        </is>
      </c>
      <c r="V1654" t="inlineStr">
        <is>
          <t>NAVRATAN CARPETS PRIVATE LIMITED</t>
        </is>
      </c>
      <c r="W1654" t="inlineStr">
        <is>
          <t>AAFCN7166E</t>
        </is>
      </c>
      <c r="X1654" t="n">
        <v>0</v>
      </c>
      <c r="Y1654" t="n">
        <v>0</v>
      </c>
      <c r="Z1654" t="n">
        <v>57011010</v>
      </c>
      <c r="AA1654" t="inlineStr">
        <is>
          <t>Hand-made</t>
        </is>
      </c>
      <c r="AB1654" t="inlineStr">
        <is>
          <t>http://indiausatrade.mea.gov.in/api/public/image/stream?key=products%2F20260614T070027Z-253844-d7db8005-DSC08636-cropped.jpg</t>
        </is>
      </c>
      <c r="AC1654" t="inlineStr">
        <is>
          <t>2026-06-14T07:00:26.946Z</t>
        </is>
      </c>
    </row>
    <row r="1655">
      <c r="A1655" t="inlineStr">
        <is>
          <t>729621e1-6af7-4934-848d-20330d5173a7</t>
        </is>
      </c>
      <c r="B1655" t="inlineStr">
        <is>
          <t>Hand Knotted art silk carpets (8608)</t>
        </is>
      </c>
      <c r="C1655" t="inlineStr">
        <is>
          <t>DSC08611</t>
        </is>
      </c>
      <c r="E1655" t="inlineStr">
        <is>
          <t>FIXED</t>
        </is>
      </c>
      <c r="F1655" t="n">
        <v>1100</v>
      </c>
      <c r="G1655" t="inlineStr">
        <is>
          <t>USD</t>
        </is>
      </c>
      <c r="I1655" t="inlineStr">
        <is>
          <t>Unit</t>
        </is>
      </c>
      <c r="J1655" t="n">
        <v>1</v>
      </c>
      <c r="M1655" t="n">
        <v>0</v>
      </c>
      <c r="N1655" t="n">
        <v>0</v>
      </c>
      <c r="Q1655" t="inlineStr">
        <is>
          <t>939b4b61-99a9-4615-b4e4-39970d76eeb8</t>
        </is>
      </c>
      <c r="R1655" t="inlineStr">
        <is>
          <t>Carpets and other textile floor coverings</t>
        </is>
      </c>
      <c r="S1655" t="inlineStr">
        <is>
          <t>60da4bb8-5dd6-4e19-aa3e-34445ccfc99c</t>
        </is>
      </c>
      <c r="T1655" t="inlineStr">
        <is>
          <t>Carpets and other textile floor coverings, knotted, whether or not made up</t>
        </is>
      </c>
      <c r="U1655" t="inlineStr">
        <is>
          <t>02b82935-f296-4278-a158-0aeed85b4718</t>
        </is>
      </c>
      <c r="V1655" t="inlineStr">
        <is>
          <t>NAVRATAN CARPETS PRIVATE LIMITED</t>
        </is>
      </c>
      <c r="W1655" t="inlineStr">
        <is>
          <t>AAFCN7166E</t>
        </is>
      </c>
      <c r="X1655" t="n">
        <v>0</v>
      </c>
      <c r="Y1655" t="n">
        <v>0</v>
      </c>
      <c r="Z1655" t="n">
        <v>57011010</v>
      </c>
      <c r="AA1655" t="inlineStr">
        <is>
          <t>Hand-made</t>
        </is>
      </c>
      <c r="AB1655" t="inlineStr">
        <is>
          <t>http://indiausatrade.mea.gov.in/api/public/image/stream?key=products%2F20260613T110709Z-526372-95eec7ea-DSC08611%20copy-cropped.jpg</t>
        </is>
      </c>
      <c r="AC1655" t="inlineStr">
        <is>
          <t>2026-06-13T11:07:09.256Z</t>
        </is>
      </c>
    </row>
    <row r="1656">
      <c r="A1656" t="inlineStr">
        <is>
          <t>ff803078-4087-432c-b4e6-470ada5a7e51</t>
        </is>
      </c>
      <c r="B1656" t="inlineStr">
        <is>
          <t>Hand Knotted art silk carpets (8603)</t>
        </is>
      </c>
      <c r="C1656" t="inlineStr">
        <is>
          <t>Hand knotted carpet</t>
        </is>
      </c>
      <c r="E1656" t="inlineStr">
        <is>
          <t>FIXED</t>
        </is>
      </c>
      <c r="F1656" t="n">
        <v>1100</v>
      </c>
      <c r="G1656" t="inlineStr">
        <is>
          <t>USD</t>
        </is>
      </c>
      <c r="I1656" t="inlineStr">
        <is>
          <t>Unit</t>
        </is>
      </c>
      <c r="J1656" t="n">
        <v>1</v>
      </c>
      <c r="M1656" t="n">
        <v>0</v>
      </c>
      <c r="N1656" t="n">
        <v>0</v>
      </c>
      <c r="Q1656" t="inlineStr">
        <is>
          <t>939b4b61-99a9-4615-b4e4-39970d76eeb8</t>
        </is>
      </c>
      <c r="R1656" t="inlineStr">
        <is>
          <t>Carpets and other textile floor coverings</t>
        </is>
      </c>
      <c r="S1656" t="inlineStr">
        <is>
          <t>60da4bb8-5dd6-4e19-aa3e-34445ccfc99c</t>
        </is>
      </c>
      <c r="T1656" t="inlineStr">
        <is>
          <t>Carpets and other textile floor coverings, knotted, whether or not made up</t>
        </is>
      </c>
      <c r="U1656" t="inlineStr">
        <is>
          <t>02b82935-f296-4278-a158-0aeed85b4718</t>
        </is>
      </c>
      <c r="V1656" t="inlineStr">
        <is>
          <t>NAVRATAN CARPETS PRIVATE LIMITED</t>
        </is>
      </c>
      <c r="W1656" t="inlineStr">
        <is>
          <t>AAFCN7166E</t>
        </is>
      </c>
      <c r="X1656" t="n">
        <v>0</v>
      </c>
      <c r="Y1656" t="n">
        <v>0</v>
      </c>
      <c r="Z1656" t="n">
        <v>57011010</v>
      </c>
      <c r="AA1656" t="inlineStr">
        <is>
          <t>Hand-made</t>
        </is>
      </c>
      <c r="AB1656" t="inlineStr">
        <is>
          <t>http://indiausatrade.mea.gov.in/api/public/image/stream?key=products%2F20260613T105156Z-923903-d1353027-DSC08603%20copy-cropped.jpg</t>
        </is>
      </c>
      <c r="AC1656" t="inlineStr">
        <is>
          <t>2026-06-13T10:51:56.294Z</t>
        </is>
      </c>
    </row>
    <row r="1657">
      <c r="A1657" t="inlineStr">
        <is>
          <t>f4a6484a-506f-45cf-85ed-f28bc013df6a</t>
        </is>
      </c>
      <c r="B1657" t="inlineStr">
        <is>
          <t>Hand Knotted art silk carpets(8599)</t>
        </is>
      </c>
      <c r="C1657" t="inlineStr">
        <is>
          <t>DSC08600</t>
        </is>
      </c>
      <c r="E1657" t="inlineStr">
        <is>
          <t>FIXED</t>
        </is>
      </c>
      <c r="F1657" t="n">
        <v>1100</v>
      </c>
      <c r="G1657" t="inlineStr">
        <is>
          <t>USD</t>
        </is>
      </c>
      <c r="I1657" t="inlineStr">
        <is>
          <t>Unit</t>
        </is>
      </c>
      <c r="J1657" t="n">
        <v>1</v>
      </c>
      <c r="M1657" t="n">
        <v>0</v>
      </c>
      <c r="N1657" t="n">
        <v>0</v>
      </c>
      <c r="Q1657" t="inlineStr">
        <is>
          <t>939b4b61-99a9-4615-b4e4-39970d76eeb8</t>
        </is>
      </c>
      <c r="R1657" t="inlineStr">
        <is>
          <t>Carpets and other textile floor coverings</t>
        </is>
      </c>
      <c r="S1657" t="inlineStr">
        <is>
          <t>60da4bb8-5dd6-4e19-aa3e-34445ccfc99c</t>
        </is>
      </c>
      <c r="T1657" t="inlineStr">
        <is>
          <t>Carpets and other textile floor coverings, knotted, whether or not made up</t>
        </is>
      </c>
      <c r="U1657" t="inlineStr">
        <is>
          <t>02b82935-f296-4278-a158-0aeed85b4718</t>
        </is>
      </c>
      <c r="V1657" t="inlineStr">
        <is>
          <t>NAVRATAN CARPETS PRIVATE LIMITED</t>
        </is>
      </c>
      <c r="W1657" t="inlineStr">
        <is>
          <t>AAFCN7166E</t>
        </is>
      </c>
      <c r="X1657" t="n">
        <v>0</v>
      </c>
      <c r="Y1657" t="n">
        <v>0</v>
      </c>
      <c r="Z1657" t="n">
        <v>57011010</v>
      </c>
      <c r="AA1657" t="inlineStr">
        <is>
          <t>Hand-made</t>
        </is>
      </c>
      <c r="AB1657" t="inlineStr">
        <is>
          <t>http://indiausatrade.mea.gov.in/api/public/image/stream?key=products%2F20260613T104145Z-980865-90c8d50b-DSC08602%20copy-cropped.jpg</t>
        </is>
      </c>
      <c r="AC1657" t="inlineStr">
        <is>
          <t>2026-06-13T10:41:45.507Z</t>
        </is>
      </c>
    </row>
    <row r="1658">
      <c r="A1658" t="inlineStr">
        <is>
          <t>2548845e-0230-4e3c-ace4-25019ff0c4e5</t>
        </is>
      </c>
      <c r="B1658" t="inlineStr">
        <is>
          <t>Hand Knotted art silk carpets (8632)</t>
        </is>
      </c>
      <c r="C1658" t="inlineStr">
        <is>
          <t>DSC08632</t>
        </is>
      </c>
      <c r="E1658" t="inlineStr">
        <is>
          <t>FIXED</t>
        </is>
      </c>
      <c r="F1658" t="n">
        <v>1100</v>
      </c>
      <c r="G1658" t="inlineStr">
        <is>
          <t>USD</t>
        </is>
      </c>
      <c r="I1658" t="inlineStr">
        <is>
          <t>Unit</t>
        </is>
      </c>
      <c r="J1658" t="n">
        <v>1</v>
      </c>
      <c r="M1658" t="n">
        <v>0</v>
      </c>
      <c r="N1658" t="n">
        <v>0</v>
      </c>
      <c r="Q1658" t="inlineStr">
        <is>
          <t>939b4b61-99a9-4615-b4e4-39970d76eeb8</t>
        </is>
      </c>
      <c r="R1658" t="inlineStr">
        <is>
          <t>Carpets and other textile floor coverings</t>
        </is>
      </c>
      <c r="S1658" t="inlineStr">
        <is>
          <t>60da4bb8-5dd6-4e19-aa3e-34445ccfc99c</t>
        </is>
      </c>
      <c r="T1658" t="inlineStr">
        <is>
          <t>Carpets and other textile floor coverings, knotted, whether or not made up</t>
        </is>
      </c>
      <c r="U1658" t="inlineStr">
        <is>
          <t>02b82935-f296-4278-a158-0aeed85b4718</t>
        </is>
      </c>
      <c r="V1658" t="inlineStr">
        <is>
          <t>NAVRATAN CARPETS PRIVATE LIMITED</t>
        </is>
      </c>
      <c r="W1658" t="inlineStr">
        <is>
          <t>AAFCN7166E</t>
        </is>
      </c>
      <c r="X1658" t="n">
        <v>0</v>
      </c>
      <c r="Y1658" t="n">
        <v>0</v>
      </c>
      <c r="Z1658" t="n">
        <v>57011010</v>
      </c>
      <c r="AA1658" t="inlineStr">
        <is>
          <t>Hand-made</t>
        </is>
      </c>
      <c r="AB1658" t="inlineStr">
        <is>
          <t>http://indiausatrade.mea.gov.in/api/public/image/stream?key=products%2F20260614T065524Z-975729-4ece6c9a-DSC08632%20copy-cropped.jpg</t>
        </is>
      </c>
      <c r="AC1658" t="inlineStr">
        <is>
          <t>2026-06-14T06:55:24.295Z</t>
        </is>
      </c>
    </row>
    <row r="1659">
      <c r="A1659" t="inlineStr">
        <is>
          <t>1b7da482-a00e-4967-9714-60debeef33d0</t>
        </is>
      </c>
      <c r="B1659" t="inlineStr">
        <is>
          <t>Hand Knotted art silk carpets (8621)</t>
        </is>
      </c>
      <c r="C1659" t="inlineStr">
        <is>
          <t>DSC08629</t>
        </is>
      </c>
      <c r="E1659" t="inlineStr">
        <is>
          <t>FIXED</t>
        </is>
      </c>
      <c r="F1659" t="n">
        <v>1100</v>
      </c>
      <c r="G1659" t="inlineStr">
        <is>
          <t>USD</t>
        </is>
      </c>
      <c r="I1659" t="inlineStr">
        <is>
          <t>Unit</t>
        </is>
      </c>
      <c r="J1659" t="n">
        <v>1</v>
      </c>
      <c r="M1659" t="n">
        <v>0</v>
      </c>
      <c r="N1659" t="n">
        <v>0</v>
      </c>
      <c r="Q1659" t="inlineStr">
        <is>
          <t>939b4b61-99a9-4615-b4e4-39970d76eeb8</t>
        </is>
      </c>
      <c r="R1659" t="inlineStr">
        <is>
          <t>Carpets and other textile floor coverings</t>
        </is>
      </c>
      <c r="S1659" t="inlineStr">
        <is>
          <t>60da4bb8-5dd6-4e19-aa3e-34445ccfc99c</t>
        </is>
      </c>
      <c r="T1659" t="inlineStr">
        <is>
          <t>Carpets and other textile floor coverings, knotted, whether or not made up</t>
        </is>
      </c>
      <c r="U1659" t="inlineStr">
        <is>
          <t>02b82935-f296-4278-a158-0aeed85b4718</t>
        </is>
      </c>
      <c r="V1659" t="inlineStr">
        <is>
          <t>NAVRATAN CARPETS PRIVATE LIMITED</t>
        </is>
      </c>
      <c r="W1659" t="inlineStr">
        <is>
          <t>AAFCN7166E</t>
        </is>
      </c>
      <c r="X1659" t="n">
        <v>0</v>
      </c>
      <c r="Y1659" t="n">
        <v>0</v>
      </c>
      <c r="Z1659" t="n">
        <v>57011010</v>
      </c>
      <c r="AA1659" t="inlineStr">
        <is>
          <t>Hand-made</t>
        </is>
      </c>
      <c r="AB1659" t="inlineStr">
        <is>
          <t>http://indiausatrade.mea.gov.in/api/public/image/stream?key=products%2F20260614T064836Z-842011-c678ab81-DSC08629%20copy-cropped.jpg</t>
        </is>
      </c>
      <c r="AC1659" t="inlineStr">
        <is>
          <t>2026-06-14T06:48:36.700Z</t>
        </is>
      </c>
    </row>
    <row r="1660">
      <c r="A1660" t="inlineStr">
        <is>
          <t>e22bc477-6b09-4e57-9e2e-12298f1a92cb</t>
        </is>
      </c>
      <c r="B1660" t="inlineStr">
        <is>
          <t>Hand Knotted art silk carpets (005)</t>
        </is>
      </c>
      <c r="C1660" t="inlineStr">
        <is>
          <t>NCPLGWLA005</t>
        </is>
      </c>
      <c r="E1660" t="inlineStr">
        <is>
          <t>FIXED</t>
        </is>
      </c>
      <c r="F1660" t="n">
        <v>550</v>
      </c>
      <c r="G1660" t="inlineStr">
        <is>
          <t>USD</t>
        </is>
      </c>
      <c r="I1660" t="inlineStr">
        <is>
          <t>Unit</t>
        </is>
      </c>
      <c r="J1660" t="n">
        <v>1</v>
      </c>
      <c r="M1660" t="n">
        <v>0</v>
      </c>
      <c r="N1660" t="n">
        <v>0</v>
      </c>
      <c r="Q1660" t="inlineStr">
        <is>
          <t>939b4b61-99a9-4615-b4e4-39970d76eeb8</t>
        </is>
      </c>
      <c r="R1660" t="inlineStr">
        <is>
          <t>Carpets and other textile floor coverings</t>
        </is>
      </c>
      <c r="S1660" t="inlineStr">
        <is>
          <t>60da4bb8-5dd6-4e19-aa3e-34445ccfc99c</t>
        </is>
      </c>
      <c r="T1660" t="inlineStr">
        <is>
          <t>Carpets and other textile floor coverings, knotted, whether or not made up</t>
        </is>
      </c>
      <c r="U1660" t="inlineStr">
        <is>
          <t>02b82935-f296-4278-a158-0aeed85b4718</t>
        </is>
      </c>
      <c r="V1660" t="inlineStr">
        <is>
          <t>NAVRATAN CARPETS PRIVATE LIMITED</t>
        </is>
      </c>
      <c r="W1660" t="inlineStr">
        <is>
          <t>AAFCN7166E</t>
        </is>
      </c>
      <c r="X1660" t="n">
        <v>0</v>
      </c>
      <c r="Y1660" t="n">
        <v>0</v>
      </c>
      <c r="Z1660" t="n">
        <v>57011010</v>
      </c>
      <c r="AA1660" t="inlineStr">
        <is>
          <t>Hand-made</t>
        </is>
      </c>
      <c r="AB1660" t="inlineStr">
        <is>
          <t>http://indiausatrade.mea.gov.in/api/public/image/stream?key=products%2F20260617T092636Z-560918-1174d236-DSC08400c%20copy-cropped.jpg</t>
        </is>
      </c>
      <c r="AC1660" t="inlineStr">
        <is>
          <t>2026-06-17T09:26:36.808Z</t>
        </is>
      </c>
    </row>
    <row r="1661">
      <c r="A1661" t="inlineStr">
        <is>
          <t>6892cbdd-ead6-42ba-9c8d-8aad2b675c05</t>
        </is>
      </c>
      <c r="B1661" t="inlineStr">
        <is>
          <t>Hand Knotted art silk carpets (002)</t>
        </is>
      </c>
      <c r="C1661" t="inlineStr">
        <is>
          <t>NCPLGWLA002</t>
        </is>
      </c>
      <c r="E1661" t="inlineStr">
        <is>
          <t>FIXED</t>
        </is>
      </c>
      <c r="F1661" t="n">
        <v>550</v>
      </c>
      <c r="G1661" t="inlineStr">
        <is>
          <t>USD</t>
        </is>
      </c>
      <c r="I1661" t="inlineStr">
        <is>
          <t>Unit</t>
        </is>
      </c>
      <c r="J1661" t="n">
        <v>1</v>
      </c>
      <c r="M1661" t="n">
        <v>0</v>
      </c>
      <c r="N1661" t="n">
        <v>0</v>
      </c>
      <c r="Q1661" t="inlineStr">
        <is>
          <t>939b4b61-99a9-4615-b4e4-39970d76eeb8</t>
        </is>
      </c>
      <c r="R1661" t="inlineStr">
        <is>
          <t>Carpets and other textile floor coverings</t>
        </is>
      </c>
      <c r="S1661" t="inlineStr">
        <is>
          <t>60da4bb8-5dd6-4e19-aa3e-34445ccfc99c</t>
        </is>
      </c>
      <c r="T1661" t="inlineStr">
        <is>
          <t>Carpets and other textile floor coverings, knotted, whether or not made up</t>
        </is>
      </c>
      <c r="U1661" t="inlineStr">
        <is>
          <t>02b82935-f296-4278-a158-0aeed85b4718</t>
        </is>
      </c>
      <c r="V1661" t="inlineStr">
        <is>
          <t>NAVRATAN CARPETS PRIVATE LIMITED</t>
        </is>
      </c>
      <c r="W1661" t="inlineStr">
        <is>
          <t>AAFCN7166E</t>
        </is>
      </c>
      <c r="X1661" t="n">
        <v>0</v>
      </c>
      <c r="Y1661" t="n">
        <v>0</v>
      </c>
      <c r="Z1661" t="n">
        <v>57011010</v>
      </c>
      <c r="AA1661" t="inlineStr">
        <is>
          <t>Hand-made</t>
        </is>
      </c>
      <c r="AB1661" t="inlineStr">
        <is>
          <t>http://indiausatrade.mea.gov.in/api/public/image/stream?key=products%2F20260617T094659Z-888339-af840059-DSC08405c%20copy-cropped.jpg</t>
        </is>
      </c>
      <c r="AC1661" t="inlineStr">
        <is>
          <t>2026-06-17T09:46:59.344Z</t>
        </is>
      </c>
    </row>
    <row r="1662">
      <c r="A1662" t="inlineStr">
        <is>
          <t>7ccd7b7d-7f7c-4c1f-9b7a-21569f3d9f3a</t>
        </is>
      </c>
      <c r="B1662" t="inlineStr">
        <is>
          <t>Hand Knotted art silk carpets (024)</t>
        </is>
      </c>
      <c r="C1662" t="inlineStr">
        <is>
          <t>NCPLGWLA024</t>
        </is>
      </c>
      <c r="E1662" t="inlineStr">
        <is>
          <t>FIXED</t>
        </is>
      </c>
      <c r="F1662" t="n">
        <v>550</v>
      </c>
      <c r="G1662" t="inlineStr">
        <is>
          <t>USD</t>
        </is>
      </c>
      <c r="I1662" t="inlineStr">
        <is>
          <t>Unit</t>
        </is>
      </c>
      <c r="J1662" t="n">
        <v>1</v>
      </c>
      <c r="M1662" t="n">
        <v>0</v>
      </c>
      <c r="N1662" t="n">
        <v>0</v>
      </c>
      <c r="Q1662" t="inlineStr">
        <is>
          <t>939b4b61-99a9-4615-b4e4-39970d76eeb8</t>
        </is>
      </c>
      <c r="R1662" t="inlineStr">
        <is>
          <t>Carpets and other textile floor coverings</t>
        </is>
      </c>
      <c r="S1662" t="inlineStr">
        <is>
          <t>60da4bb8-5dd6-4e19-aa3e-34445ccfc99c</t>
        </is>
      </c>
      <c r="T1662" t="inlineStr">
        <is>
          <t>Carpets and other textile floor coverings, knotted, whether or not made up</t>
        </is>
      </c>
      <c r="U1662" t="inlineStr">
        <is>
          <t>02b82935-f296-4278-a158-0aeed85b4718</t>
        </is>
      </c>
      <c r="V1662" t="inlineStr">
        <is>
          <t>NAVRATAN CARPETS PRIVATE LIMITED</t>
        </is>
      </c>
      <c r="W1662" t="inlineStr">
        <is>
          <t>AAFCN7166E</t>
        </is>
      </c>
      <c r="X1662" t="n">
        <v>0</v>
      </c>
      <c r="Y1662" t="n">
        <v>0</v>
      </c>
      <c r="Z1662" t="n">
        <v>57011010</v>
      </c>
      <c r="AA1662" t="inlineStr">
        <is>
          <t>Hand-made</t>
        </is>
      </c>
      <c r="AB1662" t="inlineStr">
        <is>
          <t>http://indiausatrade.mea.gov.in/api/public/image/stream?key=products%2F20260617T093918Z-426897-404e686f-DSC08397%20copy-cropped.jpg</t>
        </is>
      </c>
      <c r="AC1662" t="inlineStr">
        <is>
          <t>2026-06-17T09:39:18.564Z</t>
        </is>
      </c>
    </row>
    <row r="1663">
      <c r="A1663" t="inlineStr">
        <is>
          <t>24f33ed5-8115-4a52-9abb-620ccba08b49</t>
        </is>
      </c>
      <c r="B1663" t="inlineStr">
        <is>
          <t>Hand Knotted art silk carpets (173)</t>
        </is>
      </c>
      <c r="C1663" t="inlineStr">
        <is>
          <t>NCPLGWL173</t>
        </is>
      </c>
      <c r="E1663" t="inlineStr">
        <is>
          <t>FIXED</t>
        </is>
      </c>
      <c r="F1663" t="n">
        <v>305</v>
      </c>
      <c r="G1663" t="inlineStr">
        <is>
          <t>USD</t>
        </is>
      </c>
      <c r="I1663" t="inlineStr">
        <is>
          <t>Unit</t>
        </is>
      </c>
      <c r="J1663" t="n">
        <v>1</v>
      </c>
      <c r="M1663" t="n">
        <v>0</v>
      </c>
      <c r="N1663" t="n">
        <v>0</v>
      </c>
      <c r="Q1663" t="inlineStr">
        <is>
          <t>939b4b61-99a9-4615-b4e4-39970d76eeb8</t>
        </is>
      </c>
      <c r="R1663" t="inlineStr">
        <is>
          <t>Carpets and other textile floor coverings</t>
        </is>
      </c>
      <c r="S1663" t="inlineStr">
        <is>
          <t>60da4bb8-5dd6-4e19-aa3e-34445ccfc99c</t>
        </is>
      </c>
      <c r="T1663" t="inlineStr">
        <is>
          <t>Carpets and other textile floor coverings, knotted, whether or not made up</t>
        </is>
      </c>
      <c r="U1663" t="inlineStr">
        <is>
          <t>02b82935-f296-4278-a158-0aeed85b4718</t>
        </is>
      </c>
      <c r="V1663" t="inlineStr">
        <is>
          <t>NAVRATAN CARPETS PRIVATE LIMITED</t>
        </is>
      </c>
      <c r="W1663" t="inlineStr">
        <is>
          <t>AAFCN7166E</t>
        </is>
      </c>
      <c r="X1663" t="n">
        <v>0</v>
      </c>
      <c r="Y1663" t="n">
        <v>0</v>
      </c>
      <c r="Z1663" t="n">
        <v>57011010</v>
      </c>
      <c r="AA1663" t="inlineStr">
        <is>
          <t>Hand-made</t>
        </is>
      </c>
      <c r="AB1663" t="inlineStr">
        <is>
          <t>http://indiausatrade.mea.gov.in/api/public/image/stream?key=products%2F20260618T064622Z-263122-2b1da6f5-DSC08531c%20copy-cropped.jpg</t>
        </is>
      </c>
      <c r="AC1663" t="inlineStr">
        <is>
          <t>2026-06-18T06:46:22.390Z</t>
        </is>
      </c>
    </row>
    <row r="1664">
      <c r="A1664" t="inlineStr">
        <is>
          <t>e04c5a5c-25cc-4a04-a936-31c443794dc7</t>
        </is>
      </c>
      <c r="B1664" t="inlineStr">
        <is>
          <t>Hand Knotted art silk carpets (150)</t>
        </is>
      </c>
      <c r="C1664" t="inlineStr">
        <is>
          <t>NCPLGWLA150</t>
        </is>
      </c>
      <c r="E1664" t="inlineStr">
        <is>
          <t>FIXED</t>
        </is>
      </c>
      <c r="F1664" t="n">
        <v>550</v>
      </c>
      <c r="G1664" t="inlineStr">
        <is>
          <t>USD</t>
        </is>
      </c>
      <c r="I1664" t="inlineStr">
        <is>
          <t>Unit</t>
        </is>
      </c>
      <c r="J1664" t="n">
        <v>1</v>
      </c>
      <c r="M1664" t="n">
        <v>0</v>
      </c>
      <c r="N1664" t="n">
        <v>0</v>
      </c>
      <c r="Q1664" t="inlineStr">
        <is>
          <t>939b4b61-99a9-4615-b4e4-39970d76eeb8</t>
        </is>
      </c>
      <c r="R1664" t="inlineStr">
        <is>
          <t>Carpets and other textile floor coverings</t>
        </is>
      </c>
      <c r="S1664" t="inlineStr">
        <is>
          <t>60da4bb8-5dd6-4e19-aa3e-34445ccfc99c</t>
        </is>
      </c>
      <c r="T1664" t="inlineStr">
        <is>
          <t>Carpets and other textile floor coverings, knotted, whether or not made up</t>
        </is>
      </c>
      <c r="U1664" t="inlineStr">
        <is>
          <t>02b82935-f296-4278-a158-0aeed85b4718</t>
        </is>
      </c>
      <c r="V1664" t="inlineStr">
        <is>
          <t>NAVRATAN CARPETS PRIVATE LIMITED</t>
        </is>
      </c>
      <c r="W1664" t="inlineStr">
        <is>
          <t>AAFCN7166E</t>
        </is>
      </c>
      <c r="X1664" t="n">
        <v>0</v>
      </c>
      <c r="Y1664" t="n">
        <v>0</v>
      </c>
      <c r="Z1664" t="n">
        <v>57011010</v>
      </c>
      <c r="AA1664" t="inlineStr">
        <is>
          <t>Hand-made</t>
        </is>
      </c>
      <c r="AB1664" t="inlineStr">
        <is>
          <t>http://indiausatrade.mea.gov.in/api/public/image/stream?key=products%2F20260616T065026Z-277313-bce6617b-DSC08366-cropped.jpg</t>
        </is>
      </c>
      <c r="AC1664" t="inlineStr">
        <is>
          <t>2026-06-16T06:50:26.418Z</t>
        </is>
      </c>
    </row>
    <row r="1665">
      <c r="A1665" t="inlineStr">
        <is>
          <t>312d8d49-60ef-4e2e-a30d-44379c170f04</t>
        </is>
      </c>
      <c r="B1665" t="inlineStr">
        <is>
          <t>Hand Knotted art silk carpets (027)</t>
        </is>
      </c>
      <c r="C1665" t="inlineStr">
        <is>
          <t>NCPLGWLA027</t>
        </is>
      </c>
      <c r="E1665" t="inlineStr">
        <is>
          <t>FIXED</t>
        </is>
      </c>
      <c r="F1665" t="n">
        <v>550</v>
      </c>
      <c r="G1665" t="inlineStr">
        <is>
          <t>USD</t>
        </is>
      </c>
      <c r="I1665" t="inlineStr">
        <is>
          <t>Unit</t>
        </is>
      </c>
      <c r="J1665" t="n">
        <v>1</v>
      </c>
      <c r="M1665" t="n">
        <v>0</v>
      </c>
      <c r="N1665" t="n">
        <v>0</v>
      </c>
      <c r="Q1665" t="inlineStr">
        <is>
          <t>939b4b61-99a9-4615-b4e4-39970d76eeb8</t>
        </is>
      </c>
      <c r="R1665" t="inlineStr">
        <is>
          <t>Carpets and other textile floor coverings</t>
        </is>
      </c>
      <c r="S1665" t="inlineStr">
        <is>
          <t>60da4bb8-5dd6-4e19-aa3e-34445ccfc99c</t>
        </is>
      </c>
      <c r="T1665" t="inlineStr">
        <is>
          <t>Carpets and other textile floor coverings, knotted, whether or not made up</t>
        </is>
      </c>
      <c r="U1665" t="inlineStr">
        <is>
          <t>02b82935-f296-4278-a158-0aeed85b4718</t>
        </is>
      </c>
      <c r="V1665" t="inlineStr">
        <is>
          <t>NAVRATAN CARPETS PRIVATE LIMITED</t>
        </is>
      </c>
      <c r="W1665" t="inlineStr">
        <is>
          <t>AAFCN7166E</t>
        </is>
      </c>
      <c r="X1665" t="n">
        <v>0</v>
      </c>
      <c r="Y1665" t="n">
        <v>0</v>
      </c>
      <c r="Z1665" t="n">
        <v>57011010</v>
      </c>
      <c r="AA1665" t="inlineStr">
        <is>
          <t>Hand-made</t>
        </is>
      </c>
      <c r="AB1665" t="inlineStr">
        <is>
          <t>http://indiausatrade.mea.gov.in/api/public/image/stream?key=products%2F20260617T094956Z-701685-be8c8bba-DSC08406%20copy-cropped.jpg</t>
        </is>
      </c>
      <c r="AC1665" t="inlineStr">
        <is>
          <t>2026-06-17T09:49:56.870Z</t>
        </is>
      </c>
    </row>
    <row r="1666">
      <c r="A1666" t="inlineStr">
        <is>
          <t>5bce455d-d069-4139-8bf7-0817a60b87e1</t>
        </is>
      </c>
      <c r="B1666" t="inlineStr">
        <is>
          <t>Hand Knotted art silk carpets (141)</t>
        </is>
      </c>
      <c r="C1666" t="inlineStr">
        <is>
          <t>NCPLGWL141</t>
        </is>
      </c>
      <c r="E1666" t="inlineStr">
        <is>
          <t>FIXED</t>
        </is>
      </c>
      <c r="F1666" t="n">
        <v>305</v>
      </c>
      <c r="G1666" t="inlineStr">
        <is>
          <t>USD</t>
        </is>
      </c>
      <c r="I1666" t="inlineStr">
        <is>
          <t>Unit</t>
        </is>
      </c>
      <c r="J1666" t="n">
        <v>1</v>
      </c>
      <c r="M1666" t="n">
        <v>0</v>
      </c>
      <c r="N1666" t="n">
        <v>0</v>
      </c>
      <c r="Q1666" t="inlineStr">
        <is>
          <t>939b4b61-99a9-4615-b4e4-39970d76eeb8</t>
        </is>
      </c>
      <c r="R1666" t="inlineStr">
        <is>
          <t>Carpets and other textile floor coverings</t>
        </is>
      </c>
      <c r="S1666" t="inlineStr">
        <is>
          <t>60da4bb8-5dd6-4e19-aa3e-34445ccfc99c</t>
        </is>
      </c>
      <c r="T1666" t="inlineStr">
        <is>
          <t>Carpets and other textile floor coverings, knotted, whether or not made up</t>
        </is>
      </c>
      <c r="U1666" t="inlineStr">
        <is>
          <t>02b82935-f296-4278-a158-0aeed85b4718</t>
        </is>
      </c>
      <c r="V1666" t="inlineStr">
        <is>
          <t>NAVRATAN CARPETS PRIVATE LIMITED</t>
        </is>
      </c>
      <c r="W1666" t="inlineStr">
        <is>
          <t>AAFCN7166E</t>
        </is>
      </c>
      <c r="X1666" t="n">
        <v>0</v>
      </c>
      <c r="Y1666" t="n">
        <v>0</v>
      </c>
      <c r="Z1666" t="n">
        <v>57011010</v>
      </c>
      <c r="AA1666" t="inlineStr">
        <is>
          <t>Hand-made</t>
        </is>
      </c>
      <c r="AB1666" t="inlineStr">
        <is>
          <t>http://indiausatrade.mea.gov.in/api/public/image/stream?key=products%2F20260618T065111Z-899765-b47880ea-DSC08534c%20copy-cropped.jpg</t>
        </is>
      </c>
      <c r="AC1666" t="inlineStr">
        <is>
          <t>2026-06-18T06:51:11.540Z</t>
        </is>
      </c>
    </row>
    <row r="1667">
      <c r="A1667" t="inlineStr">
        <is>
          <t>8deed941-9432-43d3-aecd-7516a53fd35c</t>
        </is>
      </c>
      <c r="B1667" t="inlineStr">
        <is>
          <t>Hand Knotted art silk carpets (135)</t>
        </is>
      </c>
      <c r="C1667" t="inlineStr">
        <is>
          <t>NCPLGWLA135</t>
        </is>
      </c>
      <c r="E1667" t="inlineStr">
        <is>
          <t>FIXED</t>
        </is>
      </c>
      <c r="F1667" t="n">
        <v>550</v>
      </c>
      <c r="G1667" t="inlineStr">
        <is>
          <t>USD</t>
        </is>
      </c>
      <c r="I1667" t="inlineStr">
        <is>
          <t>Unit</t>
        </is>
      </c>
      <c r="J1667" t="n">
        <v>1</v>
      </c>
      <c r="M1667" t="n">
        <v>0</v>
      </c>
      <c r="N1667" t="n">
        <v>0</v>
      </c>
      <c r="Q1667" t="inlineStr">
        <is>
          <t>939b4b61-99a9-4615-b4e4-39970d76eeb8</t>
        </is>
      </c>
      <c r="R1667" t="inlineStr">
        <is>
          <t>Carpets and other textile floor coverings</t>
        </is>
      </c>
      <c r="S1667" t="inlineStr">
        <is>
          <t>60da4bb8-5dd6-4e19-aa3e-34445ccfc99c</t>
        </is>
      </c>
      <c r="T1667" t="inlineStr">
        <is>
          <t>Carpets and other textile floor coverings, knotted, whether or not made up</t>
        </is>
      </c>
      <c r="U1667" t="inlineStr">
        <is>
          <t>02b82935-f296-4278-a158-0aeed85b4718</t>
        </is>
      </c>
      <c r="V1667" t="inlineStr">
        <is>
          <t>NAVRATAN CARPETS PRIVATE LIMITED</t>
        </is>
      </c>
      <c r="W1667" t="inlineStr">
        <is>
          <t>AAFCN7166E</t>
        </is>
      </c>
      <c r="X1667" t="n">
        <v>0</v>
      </c>
      <c r="Y1667" t="n">
        <v>0</v>
      </c>
      <c r="Z1667" t="n">
        <v>57011010</v>
      </c>
      <c r="AA1667" t="inlineStr">
        <is>
          <t>Hand-made</t>
        </is>
      </c>
      <c r="AB1667" t="inlineStr">
        <is>
          <t>http://indiausatrade.mea.gov.in/api/public/image/stream?key=products%2F20260616T071008Z-701579-c4790376-DSC08379c%20copy-cropped.jpg</t>
        </is>
      </c>
      <c r="AC1667" t="inlineStr">
        <is>
          <t>2026-06-16T07:10:08.906Z</t>
        </is>
      </c>
    </row>
    <row r="1668">
      <c r="A1668" t="inlineStr">
        <is>
          <t>50b68c4a-27c6-4d8e-b816-c37eed53a645</t>
        </is>
      </c>
      <c r="B1668" t="inlineStr">
        <is>
          <t>Hand Knotted art silk carpets (168)</t>
        </is>
      </c>
      <c r="C1668" t="inlineStr">
        <is>
          <t>NCPLGWLA168</t>
        </is>
      </c>
      <c r="E1668" t="inlineStr">
        <is>
          <t>FIXED</t>
        </is>
      </c>
      <c r="F1668" t="n">
        <v>550</v>
      </c>
      <c r="G1668" t="inlineStr">
        <is>
          <t>USD</t>
        </is>
      </c>
      <c r="I1668" t="inlineStr">
        <is>
          <t>Unit</t>
        </is>
      </c>
      <c r="J1668" t="n">
        <v>1</v>
      </c>
      <c r="M1668" t="n">
        <v>0</v>
      </c>
      <c r="N1668" t="n">
        <v>0</v>
      </c>
      <c r="Q1668" t="inlineStr">
        <is>
          <t>939b4b61-99a9-4615-b4e4-39970d76eeb8</t>
        </is>
      </c>
      <c r="R1668" t="inlineStr">
        <is>
          <t>Carpets and other textile floor coverings</t>
        </is>
      </c>
      <c r="S1668" t="inlineStr">
        <is>
          <t>60da4bb8-5dd6-4e19-aa3e-34445ccfc99c</t>
        </is>
      </c>
      <c r="T1668" t="inlineStr">
        <is>
          <t>Carpets and other textile floor coverings, knotted, whether or not made up</t>
        </is>
      </c>
      <c r="U1668" t="inlineStr">
        <is>
          <t>02b82935-f296-4278-a158-0aeed85b4718</t>
        </is>
      </c>
      <c r="V1668" t="inlineStr">
        <is>
          <t>NAVRATAN CARPETS PRIVATE LIMITED</t>
        </is>
      </c>
      <c r="W1668" t="inlineStr">
        <is>
          <t>AAFCN7166E</t>
        </is>
      </c>
      <c r="X1668" t="n">
        <v>0</v>
      </c>
      <c r="Y1668" t="n">
        <v>0</v>
      </c>
      <c r="Z1668" t="n">
        <v>57011010</v>
      </c>
      <c r="AA1668" t="inlineStr">
        <is>
          <t>Hand-made</t>
        </is>
      </c>
      <c r="AB1668" t="inlineStr">
        <is>
          <t>http://indiausatrade.mea.gov.in/api/public/image/stream?key=products%2F20260617T101000Z-386738-20b2763c-DSC08427-cropped.jpg</t>
        </is>
      </c>
      <c r="AC1668" t="inlineStr">
        <is>
          <t>2026-06-17T10:10:00.510Z</t>
        </is>
      </c>
    </row>
    <row r="1669">
      <c r="A1669" t="inlineStr">
        <is>
          <t>145d87c3-a246-4b94-8496-b201d1859433</t>
        </is>
      </c>
      <c r="B1669" t="inlineStr">
        <is>
          <t>Hand Knotted art silk carpets (32)</t>
        </is>
      </c>
      <c r="C1669" t="inlineStr">
        <is>
          <t>MCPLGWLA032</t>
        </is>
      </c>
      <c r="E1669" t="inlineStr">
        <is>
          <t>FIXED</t>
        </is>
      </c>
      <c r="F1669" t="n">
        <v>550</v>
      </c>
      <c r="G1669" t="inlineStr">
        <is>
          <t>USD</t>
        </is>
      </c>
      <c r="I1669" t="inlineStr">
        <is>
          <t>Unit</t>
        </is>
      </c>
      <c r="J1669" t="n">
        <v>1</v>
      </c>
      <c r="M1669" t="n">
        <v>0</v>
      </c>
      <c r="N1669" t="n">
        <v>0</v>
      </c>
      <c r="Q1669" t="inlineStr">
        <is>
          <t>939b4b61-99a9-4615-b4e4-39970d76eeb8</t>
        </is>
      </c>
      <c r="R1669" t="inlineStr">
        <is>
          <t>Carpets and other textile floor coverings</t>
        </is>
      </c>
      <c r="S1669" t="inlineStr">
        <is>
          <t>60da4bb8-5dd6-4e19-aa3e-34445ccfc99c</t>
        </is>
      </c>
      <c r="T1669" t="inlineStr">
        <is>
          <t>Carpets and other textile floor coverings, knotted, whether or not made up</t>
        </is>
      </c>
      <c r="U1669" t="inlineStr">
        <is>
          <t>02b82935-f296-4278-a158-0aeed85b4718</t>
        </is>
      </c>
      <c r="V1669" t="inlineStr">
        <is>
          <t>NAVRATAN CARPETS PRIVATE LIMITED</t>
        </is>
      </c>
      <c r="W1669" t="inlineStr">
        <is>
          <t>AAFCN7166E</t>
        </is>
      </c>
      <c r="X1669" t="n">
        <v>0</v>
      </c>
      <c r="Y1669" t="n">
        <v>0</v>
      </c>
      <c r="Z1669" t="n">
        <v>57011010</v>
      </c>
      <c r="AA1669" t="inlineStr">
        <is>
          <t>Hand-made</t>
        </is>
      </c>
      <c r="AB1669" t="inlineStr">
        <is>
          <t>http://indiausatrade.mea.gov.in/api/public/image/stream?key=products%2F20260616T071450Z-252379-a09edfc9-DSC08384-cropped.jpg</t>
        </is>
      </c>
      <c r="AC1669" t="inlineStr">
        <is>
          <t>2026-06-16T07:14:50.213Z</t>
        </is>
      </c>
    </row>
    <row r="1670">
      <c r="A1670" t="inlineStr">
        <is>
          <t>6eabd0af-6599-4b29-a14b-016f97341c25</t>
        </is>
      </c>
      <c r="B1670" t="inlineStr">
        <is>
          <t>Hand Knotted art silk carpets (90)</t>
        </is>
      </c>
      <c r="C1670" t="inlineStr">
        <is>
          <t>NCPLGWL090</t>
        </is>
      </c>
      <c r="E1670" t="inlineStr">
        <is>
          <t>FIXED</t>
        </is>
      </c>
      <c r="F1670" t="n">
        <v>305</v>
      </c>
      <c r="G1670" t="inlineStr">
        <is>
          <t>USD</t>
        </is>
      </c>
      <c r="I1670" t="inlineStr">
        <is>
          <t>Unit</t>
        </is>
      </c>
      <c r="J1670" t="n">
        <v>1</v>
      </c>
      <c r="M1670" t="n">
        <v>0</v>
      </c>
      <c r="N1670" t="n">
        <v>0</v>
      </c>
      <c r="Q1670" t="inlineStr">
        <is>
          <t>939b4b61-99a9-4615-b4e4-39970d76eeb8</t>
        </is>
      </c>
      <c r="R1670" t="inlineStr">
        <is>
          <t>Carpets and other textile floor coverings</t>
        </is>
      </c>
      <c r="S1670" t="inlineStr">
        <is>
          <t>60da4bb8-5dd6-4e19-aa3e-34445ccfc99c</t>
        </is>
      </c>
      <c r="T1670" t="inlineStr">
        <is>
          <t>Carpets and other textile floor coverings, knotted, whether or not made up</t>
        </is>
      </c>
      <c r="U1670" t="inlineStr">
        <is>
          <t>02b82935-f296-4278-a158-0aeed85b4718</t>
        </is>
      </c>
      <c r="V1670" t="inlineStr">
        <is>
          <t>NAVRATAN CARPETS PRIVATE LIMITED</t>
        </is>
      </c>
      <c r="W1670" t="inlineStr">
        <is>
          <t>AAFCN7166E</t>
        </is>
      </c>
      <c r="X1670" t="n">
        <v>0</v>
      </c>
      <c r="Y1670" t="n">
        <v>0</v>
      </c>
      <c r="Z1670" t="n">
        <v>57011010</v>
      </c>
      <c r="AA1670" t="inlineStr">
        <is>
          <t>Hand-made</t>
        </is>
      </c>
      <c r="AB1670" t="inlineStr">
        <is>
          <t>http://indiausatrade.mea.gov.in/api/public/image/stream?key=products%2F20260618T065631Z-526170-56496c2e-DSC08493-cropped.jpg</t>
        </is>
      </c>
      <c r="AC1670" t="inlineStr">
        <is>
          <t>2026-06-18T06:56:31.719Z</t>
        </is>
      </c>
    </row>
    <row r="1671">
      <c r="A1671" t="inlineStr">
        <is>
          <t>64791a76-3792-4d58-9a80-280ace7450e3</t>
        </is>
      </c>
      <c r="B1671" t="inlineStr">
        <is>
          <t>Hand Knotted art silk carpets (12)</t>
        </is>
      </c>
      <c r="C1671" t="inlineStr">
        <is>
          <t>NCPLGWLA012</t>
        </is>
      </c>
      <c r="E1671" t="inlineStr">
        <is>
          <t>FIXED</t>
        </is>
      </c>
      <c r="F1671" t="n">
        <v>550</v>
      </c>
      <c r="G1671" t="inlineStr">
        <is>
          <t>USD</t>
        </is>
      </c>
      <c r="I1671" t="inlineStr">
        <is>
          <t>Unit</t>
        </is>
      </c>
      <c r="J1671" t="n">
        <v>1</v>
      </c>
      <c r="M1671" t="n">
        <v>0</v>
      </c>
      <c r="N1671" t="n">
        <v>0</v>
      </c>
      <c r="Q1671" t="inlineStr">
        <is>
          <t>939b4b61-99a9-4615-b4e4-39970d76eeb8</t>
        </is>
      </c>
      <c r="R1671" t="inlineStr">
        <is>
          <t>Carpets and other textile floor coverings</t>
        </is>
      </c>
      <c r="S1671" t="inlineStr">
        <is>
          <t>60da4bb8-5dd6-4e19-aa3e-34445ccfc99c</t>
        </is>
      </c>
      <c r="T1671" t="inlineStr">
        <is>
          <t>Carpets and other textile floor coverings, knotted, whether or not made up</t>
        </is>
      </c>
      <c r="U1671" t="inlineStr">
        <is>
          <t>02b82935-f296-4278-a158-0aeed85b4718</t>
        </is>
      </c>
      <c r="V1671" t="inlineStr">
        <is>
          <t>NAVRATAN CARPETS PRIVATE LIMITED</t>
        </is>
      </c>
      <c r="W1671" t="inlineStr">
        <is>
          <t>AAFCN7166E</t>
        </is>
      </c>
      <c r="X1671" t="n">
        <v>0</v>
      </c>
      <c r="Y1671" t="n">
        <v>0</v>
      </c>
      <c r="Z1671" t="n">
        <v>57011010</v>
      </c>
      <c r="AA1671" t="inlineStr">
        <is>
          <t>Hand-made</t>
        </is>
      </c>
      <c r="AB1671" t="inlineStr">
        <is>
          <t>http://indiausatrade.mea.gov.in/api/public/image/stream?key=products%2F20260617T102338Z-101899-917ced7d-DSC08432%20copy-cropped.jpg</t>
        </is>
      </c>
      <c r="AC1671" t="inlineStr">
        <is>
          <t>2026-06-17T10:23:38.118Z</t>
        </is>
      </c>
    </row>
    <row r="1672">
      <c r="A1672" t="inlineStr">
        <is>
          <t>5edbb7e3-1d0f-4545-b8d6-c08f53676e28</t>
        </is>
      </c>
      <c r="B1672" t="inlineStr">
        <is>
          <t>Hand Knotted art silk carpets (188)</t>
        </is>
      </c>
      <c r="C1672" t="inlineStr">
        <is>
          <t>NCPLGWL188</t>
        </is>
      </c>
      <c r="E1672" t="inlineStr">
        <is>
          <t>FIXED</t>
        </is>
      </c>
      <c r="F1672" t="n">
        <v>240</v>
      </c>
      <c r="G1672" t="inlineStr">
        <is>
          <t>USD</t>
        </is>
      </c>
      <c r="I1672" t="inlineStr">
        <is>
          <t>Unit</t>
        </is>
      </c>
      <c r="J1672" t="n">
        <v>1</v>
      </c>
      <c r="M1672" t="n">
        <v>0</v>
      </c>
      <c r="N1672" t="n">
        <v>0</v>
      </c>
      <c r="Q1672" t="inlineStr">
        <is>
          <t>939b4b61-99a9-4615-b4e4-39970d76eeb8</t>
        </is>
      </c>
      <c r="R1672" t="inlineStr">
        <is>
          <t>Carpets and other textile floor coverings</t>
        </is>
      </c>
      <c r="S1672" t="inlineStr">
        <is>
          <t>60da4bb8-5dd6-4e19-aa3e-34445ccfc99c</t>
        </is>
      </c>
      <c r="T1672" t="inlineStr">
        <is>
          <t>Carpets and other textile floor coverings, knotted, whether or not made up</t>
        </is>
      </c>
      <c r="U1672" t="inlineStr">
        <is>
          <t>02b82935-f296-4278-a158-0aeed85b4718</t>
        </is>
      </c>
      <c r="V1672" t="inlineStr">
        <is>
          <t>NAVRATAN CARPETS PRIVATE LIMITED</t>
        </is>
      </c>
      <c r="W1672" t="inlineStr">
        <is>
          <t>AAFCN7166E</t>
        </is>
      </c>
      <c r="X1672" t="n">
        <v>0</v>
      </c>
      <c r="Y1672" t="n">
        <v>0</v>
      </c>
      <c r="Z1672" t="n">
        <v>57011010</v>
      </c>
      <c r="AA1672" t="inlineStr">
        <is>
          <t>Hand-made</t>
        </is>
      </c>
      <c r="AB1672" t="inlineStr">
        <is>
          <t>http://indiausatrade.mea.gov.in/api/public/image/stream?key=products%2F20260618T101923Z-666482-97d9a1bb-DSC08332C-cropped.jpg</t>
        </is>
      </c>
      <c r="AC1672" t="inlineStr">
        <is>
          <t>2026-06-18T10:19:23.133Z</t>
        </is>
      </c>
    </row>
    <row r="1673">
      <c r="A1673" t="inlineStr">
        <is>
          <t>7204c2d4-1e3b-4954-979b-a7a8433c602b</t>
        </is>
      </c>
      <c r="B1673" t="inlineStr">
        <is>
          <t>Hand Knotted art silk carpets (014)</t>
        </is>
      </c>
      <c r="C1673" t="inlineStr">
        <is>
          <t>NCPCGWLA14</t>
        </is>
      </c>
      <c r="E1673" t="inlineStr">
        <is>
          <t>FIXED</t>
        </is>
      </c>
      <c r="F1673" t="n">
        <v>550</v>
      </c>
      <c r="G1673" t="inlineStr">
        <is>
          <t>USD</t>
        </is>
      </c>
      <c r="I1673" t="inlineStr">
        <is>
          <t>Unit</t>
        </is>
      </c>
      <c r="J1673" t="n">
        <v>1</v>
      </c>
      <c r="M1673" t="n">
        <v>0</v>
      </c>
      <c r="N1673" t="n">
        <v>0</v>
      </c>
      <c r="Q1673" t="inlineStr">
        <is>
          <t>939b4b61-99a9-4615-b4e4-39970d76eeb8</t>
        </is>
      </c>
      <c r="R1673" t="inlineStr">
        <is>
          <t>Carpets and other textile floor coverings</t>
        </is>
      </c>
      <c r="S1673" t="inlineStr">
        <is>
          <t>60da4bb8-5dd6-4e19-aa3e-34445ccfc99c</t>
        </is>
      </c>
      <c r="T1673" t="inlineStr">
        <is>
          <t>Carpets and other textile floor coverings, knotted, whether or not made up</t>
        </is>
      </c>
      <c r="U1673" t="inlineStr">
        <is>
          <t>02b82935-f296-4278-a158-0aeed85b4718</t>
        </is>
      </c>
      <c r="V1673" t="inlineStr">
        <is>
          <t>NAVRATAN CARPETS PRIVATE LIMITED</t>
        </is>
      </c>
      <c r="W1673" t="inlineStr">
        <is>
          <t>AAFCN7166E</t>
        </is>
      </c>
      <c r="X1673" t="n">
        <v>0</v>
      </c>
      <c r="Y1673" t="n">
        <v>0</v>
      </c>
      <c r="Z1673" t="n">
        <v>57011010</v>
      </c>
      <c r="AA1673" t="inlineStr">
        <is>
          <t>Hand-made</t>
        </is>
      </c>
      <c r="AB1673" t="inlineStr">
        <is>
          <t>http://indiausatrade.mea.gov.in/api/public/image/stream?key=products%2F20260617T110844Z-970463-d808dae1-DSC08449%20copy-cropped.jpg</t>
        </is>
      </c>
      <c r="AC1673" t="inlineStr">
        <is>
          <t>2026-06-17T11:08:44.088Z</t>
        </is>
      </c>
    </row>
    <row r="1674">
      <c r="A1674" t="inlineStr">
        <is>
          <t>cb098254-ae69-4338-a912-aa060082c3e2</t>
        </is>
      </c>
      <c r="B1674" t="inlineStr">
        <is>
          <t>Hand Knotted art silk carpets (136)</t>
        </is>
      </c>
      <c r="C1674" t="inlineStr">
        <is>
          <t>NCPLGWA136</t>
        </is>
      </c>
      <c r="E1674" t="inlineStr">
        <is>
          <t>FIXED</t>
        </is>
      </c>
      <c r="F1674" t="n">
        <v>550</v>
      </c>
      <c r="G1674" t="inlineStr">
        <is>
          <t>USD</t>
        </is>
      </c>
      <c r="I1674" t="inlineStr">
        <is>
          <t>Unit</t>
        </is>
      </c>
      <c r="J1674" t="n">
        <v>1</v>
      </c>
      <c r="M1674" t="n">
        <v>0</v>
      </c>
      <c r="N1674" t="n">
        <v>0</v>
      </c>
      <c r="Q1674" t="inlineStr">
        <is>
          <t>939b4b61-99a9-4615-b4e4-39970d76eeb8</t>
        </is>
      </c>
      <c r="R1674" t="inlineStr">
        <is>
          <t>Carpets and other textile floor coverings</t>
        </is>
      </c>
      <c r="S1674" t="inlineStr">
        <is>
          <t>60da4bb8-5dd6-4e19-aa3e-34445ccfc99c</t>
        </is>
      </c>
      <c r="T1674" t="inlineStr">
        <is>
          <t>Carpets and other textile floor coverings, knotted, whether or not made up</t>
        </is>
      </c>
      <c r="U1674" t="inlineStr">
        <is>
          <t>02b82935-f296-4278-a158-0aeed85b4718</t>
        </is>
      </c>
      <c r="V1674" t="inlineStr">
        <is>
          <t>NAVRATAN CARPETS PRIVATE LIMITED</t>
        </is>
      </c>
      <c r="W1674" t="inlineStr">
        <is>
          <t>AAFCN7166E</t>
        </is>
      </c>
      <c r="X1674" t="n">
        <v>0</v>
      </c>
      <c r="Y1674" t="n">
        <v>0</v>
      </c>
      <c r="Z1674" t="n">
        <v>57011010</v>
      </c>
      <c r="AA1674" t="inlineStr">
        <is>
          <t>Hand-made</t>
        </is>
      </c>
      <c r="AB1674" t="inlineStr">
        <is>
          <t>http://indiausatrade.mea.gov.in/api/public/image/stream?key=products%2F20260617T091222Z-200808-1dad0297-DSC08387-cropped.jpg</t>
        </is>
      </c>
      <c r="AC1674" t="inlineStr">
        <is>
          <t>2026-06-17T09:12:22.040Z</t>
        </is>
      </c>
    </row>
    <row r="1675">
      <c r="A1675" t="inlineStr">
        <is>
          <t>8702aa61-b6a1-40b8-9b7f-45880ca11d20</t>
        </is>
      </c>
      <c r="B1675" t="inlineStr">
        <is>
          <t>Hand Knotted art silk carpets (9)</t>
        </is>
      </c>
      <c r="C1675" t="inlineStr">
        <is>
          <t>NCPLGWL009</t>
        </is>
      </c>
      <c r="E1675" t="inlineStr">
        <is>
          <t>FIXED</t>
        </is>
      </c>
      <c r="F1675" t="n">
        <v>550</v>
      </c>
      <c r="G1675" t="inlineStr">
        <is>
          <t>USD</t>
        </is>
      </c>
      <c r="I1675" t="inlineStr">
        <is>
          <t>Unit</t>
        </is>
      </c>
      <c r="J1675" t="n">
        <v>1</v>
      </c>
      <c r="M1675" t="n">
        <v>0</v>
      </c>
      <c r="N1675" t="n">
        <v>0</v>
      </c>
      <c r="Q1675" t="inlineStr">
        <is>
          <t>939b4b61-99a9-4615-b4e4-39970d76eeb8</t>
        </is>
      </c>
      <c r="R1675" t="inlineStr">
        <is>
          <t>Carpets and other textile floor coverings</t>
        </is>
      </c>
      <c r="S1675" t="inlineStr">
        <is>
          <t>60da4bb8-5dd6-4e19-aa3e-34445ccfc99c</t>
        </is>
      </c>
      <c r="T1675" t="inlineStr">
        <is>
          <t>Carpets and other textile floor coverings, knotted, whether or not made up</t>
        </is>
      </c>
      <c r="U1675" t="inlineStr">
        <is>
          <t>02b82935-f296-4278-a158-0aeed85b4718</t>
        </is>
      </c>
      <c r="V1675" t="inlineStr">
        <is>
          <t>NAVRATAN CARPETS PRIVATE LIMITED</t>
        </is>
      </c>
      <c r="W1675" t="inlineStr">
        <is>
          <t>AAFCN7166E</t>
        </is>
      </c>
      <c r="X1675" t="n">
        <v>0</v>
      </c>
      <c r="Y1675" t="n">
        <v>0</v>
      </c>
      <c r="Z1675" t="n">
        <v>57011010</v>
      </c>
      <c r="AA1675" t="inlineStr">
        <is>
          <t>Hand-made</t>
        </is>
      </c>
      <c r="AB1675" t="inlineStr">
        <is>
          <t>http://indiausatrade.mea.gov.in/api/public/image/stream?key=products%2F20260617T120108Z-673321-e7b0ae3a-DSC08458-cropped.jpg</t>
        </is>
      </c>
      <c r="AC1675" t="inlineStr">
        <is>
          <t>2026-06-17T12:01:08.857Z</t>
        </is>
      </c>
    </row>
    <row r="1676">
      <c r="A1676" t="inlineStr">
        <is>
          <t>d6ee3f16-4d12-4e28-8573-eecbdbfac298</t>
        </is>
      </c>
      <c r="B1676" t="inlineStr">
        <is>
          <t>Hand Knotted art silk carpets (10)</t>
        </is>
      </c>
      <c r="C1676" t="inlineStr">
        <is>
          <t>NCPLGWLA010</t>
        </is>
      </c>
      <c r="E1676" t="inlineStr">
        <is>
          <t>FIXED</t>
        </is>
      </c>
      <c r="F1676" t="n">
        <v>550</v>
      </c>
      <c r="G1676" t="inlineStr">
        <is>
          <t>USD</t>
        </is>
      </c>
      <c r="I1676" t="inlineStr">
        <is>
          <t>Unit</t>
        </is>
      </c>
      <c r="J1676" t="n">
        <v>1</v>
      </c>
      <c r="M1676" t="n">
        <v>0</v>
      </c>
      <c r="N1676" t="n">
        <v>0</v>
      </c>
      <c r="Q1676" t="inlineStr">
        <is>
          <t>939b4b61-99a9-4615-b4e4-39970d76eeb8</t>
        </is>
      </c>
      <c r="R1676" t="inlineStr">
        <is>
          <t>Carpets and other textile floor coverings</t>
        </is>
      </c>
      <c r="S1676" t="inlineStr">
        <is>
          <t>60da4bb8-5dd6-4e19-aa3e-34445ccfc99c</t>
        </is>
      </c>
      <c r="T1676" t="inlineStr">
        <is>
          <t>Carpets and other textile floor coverings, knotted, whether or not made up</t>
        </is>
      </c>
      <c r="U1676" t="inlineStr">
        <is>
          <t>02b82935-f296-4278-a158-0aeed85b4718</t>
        </is>
      </c>
      <c r="V1676" t="inlineStr">
        <is>
          <t>NAVRATAN CARPETS PRIVATE LIMITED</t>
        </is>
      </c>
      <c r="W1676" t="inlineStr">
        <is>
          <t>AAFCN7166E</t>
        </is>
      </c>
      <c r="X1676" t="n">
        <v>0</v>
      </c>
      <c r="Y1676" t="n">
        <v>0</v>
      </c>
      <c r="Z1676" t="n">
        <v>57011010</v>
      </c>
      <c r="AA1676" t="inlineStr">
        <is>
          <t>Hand-made</t>
        </is>
      </c>
      <c r="AB1676" t="inlineStr">
        <is>
          <t>http://indiausatrade.mea.gov.in/api/public/image/stream?key=products%2F20260617T094222Z-346934-5229c293-DSC08402-cropped.jpg</t>
        </is>
      </c>
      <c r="AC1676" t="inlineStr">
        <is>
          <t>2026-06-17T09:42:22.135Z</t>
        </is>
      </c>
    </row>
    <row r="1677">
      <c r="A1677" t="inlineStr">
        <is>
          <t>13d36b9c-d281-488e-af12-1f4f4bd98157</t>
        </is>
      </c>
      <c r="B1677" t="inlineStr">
        <is>
          <t>Hand Knotted art silk carpets (017)</t>
        </is>
      </c>
      <c r="C1677" t="inlineStr">
        <is>
          <t>NCPLGWLA017</t>
        </is>
      </c>
      <c r="E1677" t="inlineStr">
        <is>
          <t>FIXED</t>
        </is>
      </c>
      <c r="F1677" t="n">
        <v>550</v>
      </c>
      <c r="G1677" t="inlineStr">
        <is>
          <t>USD</t>
        </is>
      </c>
      <c r="I1677" t="inlineStr">
        <is>
          <t>Unit</t>
        </is>
      </c>
      <c r="J1677" t="n">
        <v>1</v>
      </c>
      <c r="M1677" t="n">
        <v>0</v>
      </c>
      <c r="N1677" t="n">
        <v>0</v>
      </c>
      <c r="Q1677" t="inlineStr">
        <is>
          <t>939b4b61-99a9-4615-b4e4-39970d76eeb8</t>
        </is>
      </c>
      <c r="R1677" t="inlineStr">
        <is>
          <t>Carpets and other textile floor coverings</t>
        </is>
      </c>
      <c r="S1677" t="inlineStr">
        <is>
          <t>60da4bb8-5dd6-4e19-aa3e-34445ccfc99c</t>
        </is>
      </c>
      <c r="T1677" t="inlineStr">
        <is>
          <t>Carpets and other textile floor coverings, knotted, whether or not made up</t>
        </is>
      </c>
      <c r="U1677" t="inlineStr">
        <is>
          <t>02b82935-f296-4278-a158-0aeed85b4718</t>
        </is>
      </c>
      <c r="V1677" t="inlineStr">
        <is>
          <t>NAVRATAN CARPETS PRIVATE LIMITED</t>
        </is>
      </c>
      <c r="W1677" t="inlineStr">
        <is>
          <t>AAFCN7166E</t>
        </is>
      </c>
      <c r="X1677" t="n">
        <v>0</v>
      </c>
      <c r="Y1677" t="n">
        <v>0</v>
      </c>
      <c r="Z1677" t="n">
        <v>57011010</v>
      </c>
      <c r="AA1677" t="inlineStr">
        <is>
          <t>Hand-made</t>
        </is>
      </c>
      <c r="AB1677" t="inlineStr">
        <is>
          <t>http://indiausatrade.mea.gov.in/api/public/image/stream?key=products%2F20260617T093600Z-347256-1c77325c-DSC08395-cropped.jpg</t>
        </is>
      </c>
      <c r="AC1677" t="inlineStr">
        <is>
          <t>2026-06-17T09:36:00.407Z</t>
        </is>
      </c>
    </row>
    <row r="1678">
      <c r="A1678" t="inlineStr">
        <is>
          <t>26f5507a-cb25-4a96-8dd2-948538a99ebf</t>
        </is>
      </c>
      <c r="B1678" t="inlineStr">
        <is>
          <t>Hand Knotted art silk carpets (143)</t>
        </is>
      </c>
      <c r="C1678" t="inlineStr">
        <is>
          <t>NCPLGWL143</t>
        </is>
      </c>
      <c r="E1678" t="inlineStr">
        <is>
          <t>FIXED</t>
        </is>
      </c>
      <c r="F1678" t="n">
        <v>305</v>
      </c>
      <c r="G1678" t="inlineStr">
        <is>
          <t>USD</t>
        </is>
      </c>
      <c r="I1678" t="inlineStr">
        <is>
          <t>Unit</t>
        </is>
      </c>
      <c r="J1678" t="n">
        <v>1</v>
      </c>
      <c r="M1678" t="n">
        <v>0</v>
      </c>
      <c r="N1678" t="n">
        <v>0</v>
      </c>
      <c r="Q1678" t="inlineStr">
        <is>
          <t>939b4b61-99a9-4615-b4e4-39970d76eeb8</t>
        </is>
      </c>
      <c r="R1678" t="inlineStr">
        <is>
          <t>Carpets and other textile floor coverings</t>
        </is>
      </c>
      <c r="S1678" t="inlineStr">
        <is>
          <t>60da4bb8-5dd6-4e19-aa3e-34445ccfc99c</t>
        </is>
      </c>
      <c r="T1678" t="inlineStr">
        <is>
          <t>Carpets and other textile floor coverings, knotted, whether or not made up</t>
        </is>
      </c>
      <c r="U1678" t="inlineStr">
        <is>
          <t>02b82935-f296-4278-a158-0aeed85b4718</t>
        </is>
      </c>
      <c r="V1678" t="inlineStr">
        <is>
          <t>NAVRATAN CARPETS PRIVATE LIMITED</t>
        </is>
      </c>
      <c r="W1678" t="inlineStr">
        <is>
          <t>AAFCN7166E</t>
        </is>
      </c>
      <c r="X1678" t="n">
        <v>0</v>
      </c>
      <c r="Y1678" t="n">
        <v>0</v>
      </c>
      <c r="Z1678" t="n">
        <v>57011010</v>
      </c>
      <c r="AA1678" t="inlineStr">
        <is>
          <t>Hand-made</t>
        </is>
      </c>
      <c r="AB1678" t="inlineStr">
        <is>
          <t>http://indiausatrade.mea.gov.in/api/public/image/stream?key=products%2F20260618T070559Z-933315-7e45d905-DSC08544c%20copy-cropped.jpg</t>
        </is>
      </c>
      <c r="AC1678" t="inlineStr">
        <is>
          <t>2026-06-18T07:05:59.262Z</t>
        </is>
      </c>
    </row>
    <row r="1679">
      <c r="A1679" t="inlineStr">
        <is>
          <t>5a7585da-ca72-4c9b-b60d-ddb1c8bbf251</t>
        </is>
      </c>
      <c r="B1679" t="inlineStr">
        <is>
          <t>Hand Knotted art silk carpets (101)</t>
        </is>
      </c>
      <c r="C1679" t="inlineStr">
        <is>
          <t>NCPLGWL101</t>
        </is>
      </c>
      <c r="E1679" t="inlineStr">
        <is>
          <t>FIXED</t>
        </is>
      </c>
      <c r="F1679" t="n">
        <v>250</v>
      </c>
      <c r="G1679" t="inlineStr">
        <is>
          <t>USD</t>
        </is>
      </c>
      <c r="I1679" t="inlineStr">
        <is>
          <t>Unit</t>
        </is>
      </c>
      <c r="J1679" t="n">
        <v>1</v>
      </c>
      <c r="M1679" t="n">
        <v>0</v>
      </c>
      <c r="N1679" t="n">
        <v>0</v>
      </c>
      <c r="Q1679" t="inlineStr">
        <is>
          <t>939b4b61-99a9-4615-b4e4-39970d76eeb8</t>
        </is>
      </c>
      <c r="R1679" t="inlineStr">
        <is>
          <t>Carpets and other textile floor coverings</t>
        </is>
      </c>
      <c r="S1679" t="inlineStr">
        <is>
          <t>60da4bb8-5dd6-4e19-aa3e-34445ccfc99c</t>
        </is>
      </c>
      <c r="T1679" t="inlineStr">
        <is>
          <t>Carpets and other textile floor coverings, knotted, whether or not made up</t>
        </is>
      </c>
      <c r="U1679" t="inlineStr">
        <is>
          <t>02b82935-f296-4278-a158-0aeed85b4718</t>
        </is>
      </c>
      <c r="V1679" t="inlineStr">
        <is>
          <t>NAVRATAN CARPETS PRIVATE LIMITED</t>
        </is>
      </c>
      <c r="W1679" t="inlineStr">
        <is>
          <t>AAFCN7166E</t>
        </is>
      </c>
      <c r="X1679" t="n">
        <v>0</v>
      </c>
      <c r="Y1679" t="n">
        <v>0</v>
      </c>
      <c r="Z1679" t="n">
        <v>57011010</v>
      </c>
      <c r="AA1679" t="inlineStr">
        <is>
          <t>Hand-made</t>
        </is>
      </c>
      <c r="AB1679" t="inlineStr">
        <is>
          <t>http://indiausatrade.mea.gov.in/api/public/image/stream?key=products%2F20260618T053635Z-585683-0d690884-DSC08482-cropped.jpg</t>
        </is>
      </c>
      <c r="AC1679" t="inlineStr">
        <is>
          <t>2026-06-18T05:36:35.213Z</t>
        </is>
      </c>
    </row>
    <row r="1680">
      <c r="A1680" t="inlineStr">
        <is>
          <t>9446832f-8625-47d1-9297-1592bd3c563a</t>
        </is>
      </c>
      <c r="B1680" t="inlineStr">
        <is>
          <t>Hand Knotted Wool carpet (777)</t>
        </is>
      </c>
      <c r="C1680" t="inlineStr">
        <is>
          <t>NCPLW777</t>
        </is>
      </c>
      <c r="E1680" t="inlineStr">
        <is>
          <t>FIXED</t>
        </is>
      </c>
      <c r="F1680" t="n">
        <v>1600</v>
      </c>
      <c r="G1680" t="inlineStr">
        <is>
          <t>USD</t>
        </is>
      </c>
      <c r="J1680" t="n">
        <v>1</v>
      </c>
      <c r="M1680" t="n">
        <v>0</v>
      </c>
      <c r="N1680" t="n">
        <v>0</v>
      </c>
      <c r="Q1680" t="inlineStr">
        <is>
          <t>939b4b61-99a9-4615-b4e4-39970d76eeb8</t>
        </is>
      </c>
      <c r="R1680" t="inlineStr">
        <is>
          <t>Carpets and other textile floor coverings</t>
        </is>
      </c>
      <c r="S1680" t="inlineStr">
        <is>
          <t>60da4bb8-5dd6-4e19-aa3e-34445ccfc99c</t>
        </is>
      </c>
      <c r="T1680" t="inlineStr">
        <is>
          <t>Carpets and other textile floor coverings, knotted, whether or not made up</t>
        </is>
      </c>
      <c r="U1680" t="inlineStr">
        <is>
          <t>02b82935-f296-4278-a158-0aeed85b4718</t>
        </is>
      </c>
      <c r="V1680" t="inlineStr">
        <is>
          <t>NAVRATAN CARPETS PRIVATE LIMITED</t>
        </is>
      </c>
      <c r="W1680" t="inlineStr">
        <is>
          <t>AAFCN7166E</t>
        </is>
      </c>
      <c r="X1680" t="n">
        <v>0</v>
      </c>
      <c r="Y1680" t="n">
        <v>0</v>
      </c>
      <c r="Z1680" t="n">
        <v>57011010</v>
      </c>
      <c r="AA1680" t="inlineStr">
        <is>
          <t>Hand-made</t>
        </is>
      </c>
      <c r="AB1680" t="inlineStr">
        <is>
          <t>http://indiausatrade.mea.gov.in/api/public/image/stream?key=products%2F20260619T052259Z-469987-bc84a258-077A8615%20copy-cropped.jpg</t>
        </is>
      </c>
      <c r="AC1680" t="inlineStr">
        <is>
          <t>2026-06-19T05:22:59.800Z</t>
        </is>
      </c>
    </row>
    <row r="1681">
      <c r="A1681" t="inlineStr">
        <is>
          <t>b199dec1-1adc-4e1d-9836-245f29a0a89a</t>
        </is>
      </c>
      <c r="B1681" t="inlineStr">
        <is>
          <t>Hand Knotted art silk carpets (139)</t>
        </is>
      </c>
      <c r="C1681" t="inlineStr">
        <is>
          <t>NCPLGWLA139</t>
        </is>
      </c>
      <c r="E1681" t="inlineStr">
        <is>
          <t>FIXED</t>
        </is>
      </c>
      <c r="F1681" t="n">
        <v>550</v>
      </c>
      <c r="G1681" t="inlineStr">
        <is>
          <t>USD</t>
        </is>
      </c>
      <c r="I1681" t="inlineStr">
        <is>
          <t>Unit</t>
        </is>
      </c>
      <c r="J1681" t="n">
        <v>1</v>
      </c>
      <c r="M1681" t="n">
        <v>0</v>
      </c>
      <c r="N1681" t="n">
        <v>0</v>
      </c>
      <c r="Q1681" t="inlineStr">
        <is>
          <t>939b4b61-99a9-4615-b4e4-39970d76eeb8</t>
        </is>
      </c>
      <c r="R1681" t="inlineStr">
        <is>
          <t>Carpets and other textile floor coverings</t>
        </is>
      </c>
      <c r="S1681" t="inlineStr">
        <is>
          <t>60da4bb8-5dd6-4e19-aa3e-34445ccfc99c</t>
        </is>
      </c>
      <c r="T1681" t="inlineStr">
        <is>
          <t>Carpets and other textile floor coverings, knotted, whether or not made up</t>
        </is>
      </c>
      <c r="U1681" t="inlineStr">
        <is>
          <t>02b82935-f296-4278-a158-0aeed85b4718</t>
        </is>
      </c>
      <c r="V1681" t="inlineStr">
        <is>
          <t>NAVRATAN CARPETS PRIVATE LIMITED</t>
        </is>
      </c>
      <c r="W1681" t="inlineStr">
        <is>
          <t>AAFCN7166E</t>
        </is>
      </c>
      <c r="X1681" t="n">
        <v>0</v>
      </c>
      <c r="Y1681" t="n">
        <v>0</v>
      </c>
      <c r="Z1681" t="n">
        <v>57011010</v>
      </c>
      <c r="AA1681" t="inlineStr">
        <is>
          <t>Hand-made</t>
        </is>
      </c>
      <c r="AB1681" t="inlineStr">
        <is>
          <t>http://indiausatrade.mea.gov.in/api/public/image/stream?key=products%2F20260617T095631Z-559242-19812e90-DSC08415c%20copy-cropped.jpg</t>
        </is>
      </c>
      <c r="AC1681" t="inlineStr">
        <is>
          <t>2026-06-17T09:56:31.069Z</t>
        </is>
      </c>
    </row>
    <row r="1682">
      <c r="A1682" t="inlineStr">
        <is>
          <t>5804853d-0a3f-4cbb-b5ec-2d0016d5cee9</t>
        </is>
      </c>
      <c r="B1682" t="inlineStr">
        <is>
          <t>Hand Knotted art silk carpets (20)</t>
        </is>
      </c>
      <c r="C1682" t="inlineStr">
        <is>
          <t>NCPLGWLA020</t>
        </is>
      </c>
      <c r="E1682" t="inlineStr">
        <is>
          <t>FIXED</t>
        </is>
      </c>
      <c r="F1682" t="n">
        <v>550</v>
      </c>
      <c r="G1682" t="inlineStr">
        <is>
          <t>USD</t>
        </is>
      </c>
      <c r="J1682" t="n">
        <v>1</v>
      </c>
      <c r="M1682" t="n">
        <v>0</v>
      </c>
      <c r="N1682" t="n">
        <v>0</v>
      </c>
      <c r="Q1682" t="inlineStr">
        <is>
          <t>939b4b61-99a9-4615-b4e4-39970d76eeb8</t>
        </is>
      </c>
      <c r="R1682" t="inlineStr">
        <is>
          <t>Carpets and other textile floor coverings</t>
        </is>
      </c>
      <c r="S1682" t="inlineStr">
        <is>
          <t>60da4bb8-5dd6-4e19-aa3e-34445ccfc99c</t>
        </is>
      </c>
      <c r="T1682" t="inlineStr">
        <is>
          <t>Carpets and other textile floor coverings, knotted, whether or not made up</t>
        </is>
      </c>
      <c r="U1682" t="inlineStr">
        <is>
          <t>02b82935-f296-4278-a158-0aeed85b4718</t>
        </is>
      </c>
      <c r="V1682" t="inlineStr">
        <is>
          <t>NAVRATAN CARPETS PRIVATE LIMITED</t>
        </is>
      </c>
      <c r="W1682" t="inlineStr">
        <is>
          <t>AAFCN7166E</t>
        </is>
      </c>
      <c r="X1682" t="n">
        <v>0</v>
      </c>
      <c r="Y1682" t="n">
        <v>0</v>
      </c>
      <c r="Z1682" t="n">
        <v>57011010</v>
      </c>
      <c r="AA1682" t="inlineStr">
        <is>
          <t>Hand-made</t>
        </is>
      </c>
      <c r="AB1682" t="inlineStr">
        <is>
          <t>http://indiausatrade.mea.gov.in/api/public/image/stream?key=products%2F20260617T100008Z-824924-c14827b2-DSC08416%20copy-cropped.jpg</t>
        </is>
      </c>
      <c r="AC1682" t="inlineStr">
        <is>
          <t>2026-06-17T10:00:08.709Z</t>
        </is>
      </c>
    </row>
    <row r="1683">
      <c r="A1683" t="inlineStr">
        <is>
          <t>9503f035-9112-415f-9dc0-7c206ef7f9dc</t>
        </is>
      </c>
      <c r="B1683" t="inlineStr">
        <is>
          <t>Hand Knotted art silk carpets (166)</t>
        </is>
      </c>
      <c r="C1683" t="inlineStr">
        <is>
          <t>NCPLGWLA166</t>
        </is>
      </c>
      <c r="E1683" t="inlineStr">
        <is>
          <t>FIXED</t>
        </is>
      </c>
      <c r="F1683" t="n">
        <v>550</v>
      </c>
      <c r="G1683" t="inlineStr">
        <is>
          <t>USD</t>
        </is>
      </c>
      <c r="I1683" t="inlineStr">
        <is>
          <t>Unit</t>
        </is>
      </c>
      <c r="J1683" t="n">
        <v>1</v>
      </c>
      <c r="M1683" t="n">
        <v>0</v>
      </c>
      <c r="N1683" t="n">
        <v>0</v>
      </c>
      <c r="Q1683" t="inlineStr">
        <is>
          <t>939b4b61-99a9-4615-b4e4-39970d76eeb8</t>
        </is>
      </c>
      <c r="R1683" t="inlineStr">
        <is>
          <t>Carpets and other textile floor coverings</t>
        </is>
      </c>
      <c r="S1683" t="inlineStr">
        <is>
          <t>60da4bb8-5dd6-4e19-aa3e-34445ccfc99c</t>
        </is>
      </c>
      <c r="T1683" t="inlineStr">
        <is>
          <t>Carpets and other textile floor coverings, knotted, whether or not made up</t>
        </is>
      </c>
      <c r="U1683" t="inlineStr">
        <is>
          <t>02b82935-f296-4278-a158-0aeed85b4718</t>
        </is>
      </c>
      <c r="V1683" t="inlineStr">
        <is>
          <t>NAVRATAN CARPETS PRIVATE LIMITED</t>
        </is>
      </c>
      <c r="W1683" t="inlineStr">
        <is>
          <t>AAFCN7166E</t>
        </is>
      </c>
      <c r="X1683" t="n">
        <v>0</v>
      </c>
      <c r="Y1683" t="n">
        <v>0</v>
      </c>
      <c r="Z1683" t="n">
        <v>57011010</v>
      </c>
      <c r="AA1683" t="inlineStr">
        <is>
          <t>Hand-made</t>
        </is>
      </c>
      <c r="AB1683" t="inlineStr">
        <is>
          <t>http://indiausatrade.mea.gov.in/api/public/image/stream?key=products%2F20260617T095256Z-795273-9a2986d2-DSC08410-cropped.jpg</t>
        </is>
      </c>
      <c r="AC1683" t="inlineStr">
        <is>
          <t>2026-06-17T09:52:56.162Z</t>
        </is>
      </c>
    </row>
    <row r="1684">
      <c r="A1684" t="inlineStr">
        <is>
          <t>459d48f3-828c-4c0f-add8-0bec9dce10c7</t>
        </is>
      </c>
      <c r="B1684" t="inlineStr">
        <is>
          <t>Hand Knotted art silk carpets (30)</t>
        </is>
      </c>
      <c r="C1684" t="inlineStr">
        <is>
          <t>NCPLGWLA030</t>
        </is>
      </c>
      <c r="E1684" t="inlineStr">
        <is>
          <t>FIXED</t>
        </is>
      </c>
      <c r="F1684" t="n">
        <v>550</v>
      </c>
      <c r="G1684" t="inlineStr">
        <is>
          <t>USD</t>
        </is>
      </c>
      <c r="I1684" t="inlineStr">
        <is>
          <t>Unit</t>
        </is>
      </c>
      <c r="J1684" t="n">
        <v>1</v>
      </c>
      <c r="M1684" t="n">
        <v>0</v>
      </c>
      <c r="N1684" t="n">
        <v>0</v>
      </c>
      <c r="Q1684" t="inlineStr">
        <is>
          <t>939b4b61-99a9-4615-b4e4-39970d76eeb8</t>
        </is>
      </c>
      <c r="R1684" t="inlineStr">
        <is>
          <t>Carpets and other textile floor coverings</t>
        </is>
      </c>
      <c r="S1684" t="inlineStr">
        <is>
          <t>60da4bb8-5dd6-4e19-aa3e-34445ccfc99c</t>
        </is>
      </c>
      <c r="T1684" t="inlineStr">
        <is>
          <t>Carpets and other textile floor coverings, knotted, whether or not made up</t>
        </is>
      </c>
      <c r="U1684" t="inlineStr">
        <is>
          <t>02b82935-f296-4278-a158-0aeed85b4718</t>
        </is>
      </c>
      <c r="V1684" t="inlineStr">
        <is>
          <t>NAVRATAN CARPETS PRIVATE LIMITED</t>
        </is>
      </c>
      <c r="W1684" t="inlineStr">
        <is>
          <t>AAFCN7166E</t>
        </is>
      </c>
      <c r="X1684" t="n">
        <v>0</v>
      </c>
      <c r="Y1684" t="n">
        <v>0</v>
      </c>
      <c r="Z1684" t="n">
        <v>57011010</v>
      </c>
      <c r="AA1684" t="inlineStr">
        <is>
          <t>Hand-made</t>
        </is>
      </c>
      <c r="AB1684" t="inlineStr">
        <is>
          <t>http://indiausatrade.mea.gov.in/api/public/image/stream?key=products%2F20260617T100340Z-806578-f5a30e26-DSC08420-cropped.jpg</t>
        </is>
      </c>
      <c r="AC1684" t="inlineStr">
        <is>
          <t>2026-06-17T10:03:40.788Z</t>
        </is>
      </c>
    </row>
    <row r="1685">
      <c r="A1685" t="inlineStr">
        <is>
          <t>53abe494-1d6c-4ac0-ae52-dfe19f67bed7</t>
        </is>
      </c>
      <c r="B1685" t="inlineStr">
        <is>
          <t>Hand Knotted wool carpet (566)</t>
        </is>
      </c>
      <c r="C1685" t="inlineStr">
        <is>
          <t>NCPLW566</t>
        </is>
      </c>
      <c r="E1685" t="inlineStr">
        <is>
          <t>FIXED</t>
        </is>
      </c>
      <c r="F1685" t="n">
        <v>1300</v>
      </c>
      <c r="G1685" t="inlineStr">
        <is>
          <t>USD</t>
        </is>
      </c>
      <c r="J1685" t="n">
        <v>1</v>
      </c>
      <c r="M1685" t="n">
        <v>0</v>
      </c>
      <c r="N1685" t="n">
        <v>0</v>
      </c>
      <c r="Q1685" t="inlineStr">
        <is>
          <t>939b4b61-99a9-4615-b4e4-39970d76eeb8</t>
        </is>
      </c>
      <c r="R1685" t="inlineStr">
        <is>
          <t>Carpets and other textile floor coverings</t>
        </is>
      </c>
      <c r="S1685" t="inlineStr">
        <is>
          <t>60da4bb8-5dd6-4e19-aa3e-34445ccfc99c</t>
        </is>
      </c>
      <c r="T1685" t="inlineStr">
        <is>
          <t>Carpets and other textile floor coverings, knotted, whether or not made up</t>
        </is>
      </c>
      <c r="U1685" t="inlineStr">
        <is>
          <t>02b82935-f296-4278-a158-0aeed85b4718</t>
        </is>
      </c>
      <c r="V1685" t="inlineStr">
        <is>
          <t>NAVRATAN CARPETS PRIVATE LIMITED</t>
        </is>
      </c>
      <c r="W1685" t="inlineStr">
        <is>
          <t>AAFCN7166E</t>
        </is>
      </c>
      <c r="X1685" t="n">
        <v>0</v>
      </c>
      <c r="Y1685" t="n">
        <v>0</v>
      </c>
      <c r="Z1685" t="n">
        <v>57011010</v>
      </c>
      <c r="AA1685" t="inlineStr">
        <is>
          <t>Hand-made</t>
        </is>
      </c>
      <c r="AB1685" t="inlineStr">
        <is>
          <t>http://indiausatrade.mea.gov.in/api/public/image/stream?key=products%2F20260619T053009Z-694279-8366e07e-077A8623%20copy-cropped.jpg</t>
        </is>
      </c>
      <c r="AC1685" t="inlineStr">
        <is>
          <t>2026-06-19T05:30:09.610Z</t>
        </is>
      </c>
    </row>
    <row r="1686">
      <c r="A1686" t="inlineStr">
        <is>
          <t>f7546e29-eead-461e-a730-5ba308896945</t>
        </is>
      </c>
      <c r="B1686" t="inlineStr">
        <is>
          <t>Hand Knotted art silk carpets (73)</t>
        </is>
      </c>
      <c r="C1686" t="inlineStr">
        <is>
          <t>NCPLGWL073</t>
        </is>
      </c>
      <c r="E1686" t="inlineStr">
        <is>
          <t>FIXED</t>
        </is>
      </c>
      <c r="F1686" t="n">
        <v>240</v>
      </c>
      <c r="G1686" t="inlineStr">
        <is>
          <t>USD</t>
        </is>
      </c>
      <c r="I1686" t="inlineStr">
        <is>
          <t>Unit</t>
        </is>
      </c>
      <c r="J1686" t="n">
        <v>1</v>
      </c>
      <c r="M1686" t="n">
        <v>0</v>
      </c>
      <c r="N1686" t="n">
        <v>0</v>
      </c>
      <c r="Q1686" t="inlineStr">
        <is>
          <t>939b4b61-99a9-4615-b4e4-39970d76eeb8</t>
        </is>
      </c>
      <c r="R1686" t="inlineStr">
        <is>
          <t>Carpets and other textile floor coverings</t>
        </is>
      </c>
      <c r="S1686" t="inlineStr">
        <is>
          <t>60da4bb8-5dd6-4e19-aa3e-34445ccfc99c</t>
        </is>
      </c>
      <c r="T1686" t="inlineStr">
        <is>
          <t>Carpets and other textile floor coverings, knotted, whether or not made up</t>
        </is>
      </c>
      <c r="U1686" t="inlineStr">
        <is>
          <t>02b82935-f296-4278-a158-0aeed85b4718</t>
        </is>
      </c>
      <c r="V1686" t="inlineStr">
        <is>
          <t>NAVRATAN CARPETS PRIVATE LIMITED</t>
        </is>
      </c>
      <c r="W1686" t="inlineStr">
        <is>
          <t>AAFCN7166E</t>
        </is>
      </c>
      <c r="X1686" t="n">
        <v>0</v>
      </c>
      <c r="Y1686" t="n">
        <v>0</v>
      </c>
      <c r="Z1686" t="n">
        <v>57011010</v>
      </c>
      <c r="AA1686" t="inlineStr">
        <is>
          <t>Hand-made</t>
        </is>
      </c>
      <c r="AB1686" t="inlineStr">
        <is>
          <t>http://indiausatrade.mea.gov.in/api/public/image/stream?key=products%2F20260618T103426Z-832906-5ac66977-DSC08343%20copy-cropped.jpg</t>
        </is>
      </c>
      <c r="AC1686" t="inlineStr">
        <is>
          <t>2026-06-18T10:34:26.219Z</t>
        </is>
      </c>
    </row>
    <row r="1687">
      <c r="A1687" t="inlineStr">
        <is>
          <t>a90a3e44-a162-4363-9ae0-56ec42a1f538</t>
        </is>
      </c>
      <c r="B1687" t="inlineStr">
        <is>
          <t>Hand Knotted art silk carpets (167)</t>
        </is>
      </c>
      <c r="C1687" t="inlineStr">
        <is>
          <t>NCPLGWLA167</t>
        </is>
      </c>
      <c r="E1687" t="inlineStr">
        <is>
          <t>FIXED</t>
        </is>
      </c>
      <c r="F1687" t="n">
        <v>550</v>
      </c>
      <c r="G1687" t="inlineStr">
        <is>
          <t>USD</t>
        </is>
      </c>
      <c r="I1687" t="inlineStr">
        <is>
          <t>Unit</t>
        </is>
      </c>
      <c r="J1687" t="n">
        <v>1</v>
      </c>
      <c r="M1687" t="n">
        <v>0</v>
      </c>
      <c r="N1687" t="n">
        <v>0</v>
      </c>
      <c r="Q1687" t="inlineStr">
        <is>
          <t>939b4b61-99a9-4615-b4e4-39970d76eeb8</t>
        </is>
      </c>
      <c r="R1687" t="inlineStr">
        <is>
          <t>Carpets and other textile floor coverings</t>
        </is>
      </c>
      <c r="S1687" t="inlineStr">
        <is>
          <t>60da4bb8-5dd6-4e19-aa3e-34445ccfc99c</t>
        </is>
      </c>
      <c r="T1687" t="inlineStr">
        <is>
          <t>Carpets and other textile floor coverings, knotted, whether or not made up</t>
        </is>
      </c>
      <c r="U1687" t="inlineStr">
        <is>
          <t>02b82935-f296-4278-a158-0aeed85b4718</t>
        </is>
      </c>
      <c r="V1687" t="inlineStr">
        <is>
          <t>NAVRATAN CARPETS PRIVATE LIMITED</t>
        </is>
      </c>
      <c r="W1687" t="inlineStr">
        <is>
          <t>AAFCN7166E</t>
        </is>
      </c>
      <c r="X1687" t="n">
        <v>0</v>
      </c>
      <c r="Y1687" t="n">
        <v>0</v>
      </c>
      <c r="Z1687" t="n">
        <v>57011010</v>
      </c>
      <c r="AA1687" t="inlineStr">
        <is>
          <t>Hand-made</t>
        </is>
      </c>
      <c r="AB1687" t="inlineStr">
        <is>
          <t>http://indiausatrade.mea.gov.in/api/public/image/stream?key=products%2F20260617T100643Z-647932-cd6387b0-DSC08425-cropped.jpg</t>
        </is>
      </c>
      <c r="AC1687" t="inlineStr">
        <is>
          <t>2026-06-17T10:06:43.177Z</t>
        </is>
      </c>
    </row>
    <row r="1688">
      <c r="A1688" t="inlineStr">
        <is>
          <t>7e0b5645-b16e-41c7-8987-bc0df4fd3e27</t>
        </is>
      </c>
      <c r="B1688" t="inlineStr">
        <is>
          <t>Hand Knotted art silk carpets (94)</t>
        </is>
      </c>
      <c r="C1688" t="inlineStr">
        <is>
          <t>NCPLGWL097</t>
        </is>
      </c>
      <c r="E1688" t="inlineStr">
        <is>
          <t>FIXED</t>
        </is>
      </c>
      <c r="F1688" t="n">
        <v>290</v>
      </c>
      <c r="G1688" t="inlineStr">
        <is>
          <t>USD</t>
        </is>
      </c>
      <c r="I1688" t="inlineStr">
        <is>
          <t>Unit</t>
        </is>
      </c>
      <c r="J1688" t="n">
        <v>1</v>
      </c>
      <c r="M1688" t="n">
        <v>0</v>
      </c>
      <c r="N1688" t="n">
        <v>0</v>
      </c>
      <c r="Q1688" t="inlineStr">
        <is>
          <t>939b4b61-99a9-4615-b4e4-39970d76eeb8</t>
        </is>
      </c>
      <c r="R1688" t="inlineStr">
        <is>
          <t>Carpets and other textile floor coverings</t>
        </is>
      </c>
      <c r="S1688" t="inlineStr">
        <is>
          <t>60da4bb8-5dd6-4e19-aa3e-34445ccfc99c</t>
        </is>
      </c>
      <c r="T1688" t="inlineStr">
        <is>
          <t>Carpets and other textile floor coverings, knotted, whether or not made up</t>
        </is>
      </c>
      <c r="U1688" t="inlineStr">
        <is>
          <t>02b82935-f296-4278-a158-0aeed85b4718</t>
        </is>
      </c>
      <c r="V1688" t="inlineStr">
        <is>
          <t>NAVRATAN CARPETS PRIVATE LIMITED</t>
        </is>
      </c>
      <c r="W1688" t="inlineStr">
        <is>
          <t>AAFCN7166E</t>
        </is>
      </c>
      <c r="X1688" t="n">
        <v>0</v>
      </c>
      <c r="Y1688" t="n">
        <v>0</v>
      </c>
      <c r="Z1688" t="n">
        <v>57011010</v>
      </c>
      <c r="AA1688" t="inlineStr">
        <is>
          <t>Hand-made</t>
        </is>
      </c>
      <c r="AB1688" t="inlineStr">
        <is>
          <t>http://indiausatrade.mea.gov.in/api/public/image/stream?key=products%2F20260618T055557Z-279440-98ea9851-DSC08493-cropped.jpg</t>
        </is>
      </c>
      <c r="AC1688" t="inlineStr">
        <is>
          <t>2026-06-18T05:55:57.434Z</t>
        </is>
      </c>
    </row>
    <row r="1689">
      <c r="A1689" t="inlineStr">
        <is>
          <t>f90c256b-df10-434e-ad7c-9166a8c49b89</t>
        </is>
      </c>
      <c r="B1689" t="inlineStr">
        <is>
          <t>Hand Knotted art silk carpets</t>
        </is>
      </c>
      <c r="C1689" t="inlineStr">
        <is>
          <t>DSC08597</t>
        </is>
      </c>
      <c r="E1689" t="inlineStr">
        <is>
          <t>FIXED</t>
        </is>
      </c>
      <c r="F1689" t="n">
        <v>1000</v>
      </c>
      <c r="G1689" t="inlineStr">
        <is>
          <t>USD</t>
        </is>
      </c>
      <c r="I1689" t="inlineStr">
        <is>
          <t>Unit</t>
        </is>
      </c>
      <c r="J1689" t="n">
        <v>1</v>
      </c>
      <c r="M1689" t="n">
        <v>0</v>
      </c>
      <c r="N1689" t="n">
        <v>0</v>
      </c>
      <c r="Q1689" t="inlineStr">
        <is>
          <t>939b4b61-99a9-4615-b4e4-39970d76eeb8</t>
        </is>
      </c>
      <c r="R1689" t="inlineStr">
        <is>
          <t>Carpets and other textile floor coverings</t>
        </is>
      </c>
      <c r="S1689" t="inlineStr">
        <is>
          <t>60da4bb8-5dd6-4e19-aa3e-34445ccfc99c</t>
        </is>
      </c>
      <c r="T1689" t="inlineStr">
        <is>
          <t>Carpets and other textile floor coverings, knotted, whether or not made up</t>
        </is>
      </c>
      <c r="U1689" t="inlineStr">
        <is>
          <t>02b82935-f296-4278-a158-0aeed85b4718</t>
        </is>
      </c>
      <c r="V1689" t="inlineStr">
        <is>
          <t>NAVRATAN CARPETS PRIVATE LIMITED</t>
        </is>
      </c>
      <c r="W1689" t="inlineStr">
        <is>
          <t>AAFCN7166E</t>
        </is>
      </c>
      <c r="X1689" t="n">
        <v>0</v>
      </c>
      <c r="Y1689" t="n">
        <v>0</v>
      </c>
      <c r="Z1689" t="n">
        <v>57011010</v>
      </c>
      <c r="AA1689" t="inlineStr">
        <is>
          <t>Hand-made</t>
        </is>
      </c>
      <c r="AB1689" t="inlineStr">
        <is>
          <t>http://indiausatrade.mea.gov.in/api/public/image/stream?key=products%2F20260613T101302Z-331560-83cc1c61-DSC08597%20copy-cropped.jpg</t>
        </is>
      </c>
      <c r="AC1689" t="inlineStr">
        <is>
          <t>2026-06-13T10:13:02.393Z</t>
        </is>
      </c>
    </row>
    <row r="1690">
      <c r="A1690" t="inlineStr">
        <is>
          <t>1eef2ec6-97af-4387-9da5-d3f6845e8865</t>
        </is>
      </c>
      <c r="B1690" t="inlineStr">
        <is>
          <t>Hand Knotted art silk carpets (35)</t>
        </is>
      </c>
      <c r="C1690" t="inlineStr">
        <is>
          <t>NCPLGWL035</t>
        </is>
      </c>
      <c r="E1690" t="inlineStr">
        <is>
          <t>FIXED</t>
        </is>
      </c>
      <c r="F1690" t="n">
        <v>550</v>
      </c>
      <c r="G1690" t="inlineStr">
        <is>
          <t>USD</t>
        </is>
      </c>
      <c r="I1690" t="inlineStr">
        <is>
          <t>Unit</t>
        </is>
      </c>
      <c r="J1690" t="n">
        <v>1</v>
      </c>
      <c r="M1690" t="n">
        <v>0</v>
      </c>
      <c r="N1690" t="n">
        <v>0</v>
      </c>
      <c r="Q1690" t="inlineStr">
        <is>
          <t>939b4b61-99a9-4615-b4e4-39970d76eeb8</t>
        </is>
      </c>
      <c r="R1690" t="inlineStr">
        <is>
          <t>Carpets and other textile floor coverings</t>
        </is>
      </c>
      <c r="S1690" t="inlineStr">
        <is>
          <t>60da4bb8-5dd6-4e19-aa3e-34445ccfc99c</t>
        </is>
      </c>
      <c r="T1690" t="inlineStr">
        <is>
          <t>Carpets and other textile floor coverings, knotted, whether or not made up</t>
        </is>
      </c>
      <c r="U1690" t="inlineStr">
        <is>
          <t>02b82935-f296-4278-a158-0aeed85b4718</t>
        </is>
      </c>
      <c r="V1690" t="inlineStr">
        <is>
          <t>NAVRATAN CARPETS PRIVATE LIMITED</t>
        </is>
      </c>
      <c r="W1690" t="inlineStr">
        <is>
          <t>AAFCN7166E</t>
        </is>
      </c>
      <c r="X1690" t="n">
        <v>0</v>
      </c>
      <c r="Y1690" t="n">
        <v>0</v>
      </c>
      <c r="Z1690" t="n">
        <v>57011010</v>
      </c>
      <c r="AA1690" t="inlineStr">
        <is>
          <t>Hand-made</t>
        </is>
      </c>
      <c r="AB1690" t="inlineStr">
        <is>
          <t>http://indiausatrade.mea.gov.in/api/public/image/stream?key=products%2F20260617T110326Z-287652-74cab190-DSC08445-cropped.jpg</t>
        </is>
      </c>
      <c r="AC1690" t="inlineStr">
        <is>
          <t>2026-06-17T11:03:26.277Z</t>
        </is>
      </c>
    </row>
    <row r="1691">
      <c r="A1691" t="inlineStr">
        <is>
          <t>05f83db9-d957-491a-97ab-5fb17d014326</t>
        </is>
      </c>
      <c r="B1691" t="inlineStr">
        <is>
          <t>Hand Knotted art silk carpets (137)</t>
        </is>
      </c>
      <c r="C1691" t="inlineStr">
        <is>
          <t>NCPLGWL137</t>
        </is>
      </c>
      <c r="E1691" t="inlineStr">
        <is>
          <t>FIXED</t>
        </is>
      </c>
      <c r="F1691" t="n">
        <v>550</v>
      </c>
      <c r="G1691" t="inlineStr">
        <is>
          <t>USD</t>
        </is>
      </c>
      <c r="I1691" t="inlineStr">
        <is>
          <t>Unit</t>
        </is>
      </c>
      <c r="J1691" t="n">
        <v>1</v>
      </c>
      <c r="M1691" t="n">
        <v>0</v>
      </c>
      <c r="N1691" t="n">
        <v>0</v>
      </c>
      <c r="Q1691" t="inlineStr">
        <is>
          <t>939b4b61-99a9-4615-b4e4-39970d76eeb8</t>
        </is>
      </c>
      <c r="R1691" t="inlineStr">
        <is>
          <t>Carpets and other textile floor coverings</t>
        </is>
      </c>
      <c r="S1691" t="inlineStr">
        <is>
          <t>60da4bb8-5dd6-4e19-aa3e-34445ccfc99c</t>
        </is>
      </c>
      <c r="T1691" t="inlineStr">
        <is>
          <t>Carpets and other textile floor coverings, knotted, whether or not made up</t>
        </is>
      </c>
      <c r="U1691" t="inlineStr">
        <is>
          <t>02b82935-f296-4278-a158-0aeed85b4718</t>
        </is>
      </c>
      <c r="V1691" t="inlineStr">
        <is>
          <t>NAVRATAN CARPETS PRIVATE LIMITED</t>
        </is>
      </c>
      <c r="W1691" t="inlineStr">
        <is>
          <t>AAFCN7166E</t>
        </is>
      </c>
      <c r="X1691" t="n">
        <v>0</v>
      </c>
      <c r="Y1691" t="n">
        <v>0</v>
      </c>
      <c r="Z1691" t="n">
        <v>57011010</v>
      </c>
      <c r="AA1691" t="inlineStr">
        <is>
          <t>Hand-made</t>
        </is>
      </c>
      <c r="AB1691" t="inlineStr">
        <is>
          <t>http://indiausatrade.mea.gov.in/api/public/image/stream?key=products%2F20260618T051411Z-880365-b1e3dc02-DSC08468%20copy-cropped.jpg</t>
        </is>
      </c>
      <c r="AC1691" t="inlineStr">
        <is>
          <t>2026-06-18T05:14:11.684Z</t>
        </is>
      </c>
    </row>
    <row r="1692">
      <c r="A1692" t="inlineStr">
        <is>
          <t>b509c149-e3c5-4281-98e1-129cac0dadc1</t>
        </is>
      </c>
      <c r="B1692" t="inlineStr">
        <is>
          <t>Hand Knotted art silk carpets (33)</t>
        </is>
      </c>
      <c r="C1692" t="inlineStr">
        <is>
          <t>NCPLGWLA33</t>
        </is>
      </c>
      <c r="E1692" t="inlineStr">
        <is>
          <t>FIXED</t>
        </is>
      </c>
      <c r="F1692" t="n">
        <v>550</v>
      </c>
      <c r="G1692" t="inlineStr">
        <is>
          <t>USD</t>
        </is>
      </c>
      <c r="I1692" t="inlineStr">
        <is>
          <t>Unit</t>
        </is>
      </c>
      <c r="J1692" t="n">
        <v>1</v>
      </c>
      <c r="M1692" t="n">
        <v>0</v>
      </c>
      <c r="N1692" t="n">
        <v>0</v>
      </c>
      <c r="Q1692" t="inlineStr">
        <is>
          <t>939b4b61-99a9-4615-b4e4-39970d76eeb8</t>
        </is>
      </c>
      <c r="R1692" t="inlineStr">
        <is>
          <t>Carpets and other textile floor coverings</t>
        </is>
      </c>
      <c r="S1692" t="inlineStr">
        <is>
          <t>60da4bb8-5dd6-4e19-aa3e-34445ccfc99c</t>
        </is>
      </c>
      <c r="T1692" t="inlineStr">
        <is>
          <t>Carpets and other textile floor coverings, knotted, whether or not made up</t>
        </is>
      </c>
      <c r="U1692" t="inlineStr">
        <is>
          <t>02b82935-f296-4278-a158-0aeed85b4718</t>
        </is>
      </c>
      <c r="V1692" t="inlineStr">
        <is>
          <t>NAVRATAN CARPETS PRIVATE LIMITED</t>
        </is>
      </c>
      <c r="W1692" t="inlineStr">
        <is>
          <t>AAFCN7166E</t>
        </is>
      </c>
      <c r="X1692" t="n">
        <v>0</v>
      </c>
      <c r="Y1692" t="n">
        <v>0</v>
      </c>
      <c r="Z1692" t="n">
        <v>57011010</v>
      </c>
      <c r="AA1692" t="inlineStr">
        <is>
          <t>Hand-made</t>
        </is>
      </c>
      <c r="AB1692" t="inlineStr">
        <is>
          <t>http://indiausatrade.mea.gov.in/api/public/image/stream?key=products%2F20260617T103822Z-967530-38ae9e67-DSC08438-cropped.jpg</t>
        </is>
      </c>
      <c r="AC1692" t="inlineStr">
        <is>
          <t>2026-06-17T10:38:22.965Z</t>
        </is>
      </c>
    </row>
    <row r="1693">
      <c r="A1693" t="inlineStr">
        <is>
          <t>d0cc50bd-844a-4295-887e-285c56a52552</t>
        </is>
      </c>
      <c r="B1693" t="inlineStr">
        <is>
          <t>Hand Knotted art silk carpets (138)</t>
        </is>
      </c>
      <c r="C1693" t="inlineStr">
        <is>
          <t>NCPLGWLA138</t>
        </is>
      </c>
      <c r="E1693" t="inlineStr">
        <is>
          <t>FIXED</t>
        </is>
      </c>
      <c r="F1693" t="n">
        <v>550</v>
      </c>
      <c r="G1693" t="inlineStr">
        <is>
          <t>USD</t>
        </is>
      </c>
      <c r="I1693" t="inlineStr">
        <is>
          <t>Unit</t>
        </is>
      </c>
      <c r="J1693" t="n">
        <v>1</v>
      </c>
      <c r="M1693" t="n">
        <v>0</v>
      </c>
      <c r="N1693" t="n">
        <v>0</v>
      </c>
      <c r="Q1693" t="inlineStr">
        <is>
          <t>939b4b61-99a9-4615-b4e4-39970d76eeb8</t>
        </is>
      </c>
      <c r="R1693" t="inlineStr">
        <is>
          <t>Carpets and other textile floor coverings</t>
        </is>
      </c>
      <c r="S1693" t="inlineStr">
        <is>
          <t>60da4bb8-5dd6-4e19-aa3e-34445ccfc99c</t>
        </is>
      </c>
      <c r="T1693" t="inlineStr">
        <is>
          <t>Carpets and other textile floor coverings, knotted, whether or not made up</t>
        </is>
      </c>
      <c r="U1693" t="inlineStr">
        <is>
          <t>02b82935-f296-4278-a158-0aeed85b4718</t>
        </is>
      </c>
      <c r="V1693" t="inlineStr">
        <is>
          <t>NAVRATAN CARPETS PRIVATE LIMITED</t>
        </is>
      </c>
      <c r="W1693" t="inlineStr">
        <is>
          <t>AAFCN7166E</t>
        </is>
      </c>
      <c r="X1693" t="n">
        <v>0</v>
      </c>
      <c r="Y1693" t="n">
        <v>0</v>
      </c>
      <c r="Z1693" t="n">
        <v>57011010</v>
      </c>
      <c r="AA1693" t="inlineStr">
        <is>
          <t>Hand-made</t>
        </is>
      </c>
      <c r="AB1693" t="inlineStr">
        <is>
          <t>http://indiausatrade.mea.gov.in/api/public/image/stream?key=products%2F20260617T103014Z-623363-369789ca-DSC08436c%20copy-cropped.jpg</t>
        </is>
      </c>
      <c r="AC1693" t="inlineStr">
        <is>
          <t>2026-06-17T10:30:14.381Z</t>
        </is>
      </c>
    </row>
    <row r="1694">
      <c r="A1694" t="inlineStr">
        <is>
          <t>2a03c253-b49d-4a4d-bcba-7c22bb781303</t>
        </is>
      </c>
      <c r="B1694" t="inlineStr">
        <is>
          <t>Hand Knotted art silk carpets (8593)</t>
        </is>
      </c>
      <c r="C1694" t="inlineStr">
        <is>
          <t>DSC08593</t>
        </is>
      </c>
      <c r="E1694" t="inlineStr">
        <is>
          <t>FIXED</t>
        </is>
      </c>
      <c r="F1694" t="n">
        <v>810</v>
      </c>
      <c r="G1694" t="inlineStr">
        <is>
          <t>USD</t>
        </is>
      </c>
      <c r="I1694" t="inlineStr">
        <is>
          <t>Unit</t>
        </is>
      </c>
      <c r="J1694" t="n">
        <v>1</v>
      </c>
      <c r="M1694" t="n">
        <v>0</v>
      </c>
      <c r="N1694" t="n">
        <v>0</v>
      </c>
      <c r="Q1694" t="inlineStr">
        <is>
          <t>939b4b61-99a9-4615-b4e4-39970d76eeb8</t>
        </is>
      </c>
      <c r="R1694" t="inlineStr">
        <is>
          <t>Carpets and other textile floor coverings</t>
        </is>
      </c>
      <c r="S1694" t="inlineStr">
        <is>
          <t>60da4bb8-5dd6-4e19-aa3e-34445ccfc99c</t>
        </is>
      </c>
      <c r="T1694" t="inlineStr">
        <is>
          <t>Carpets and other textile floor coverings, knotted, whether or not made up</t>
        </is>
      </c>
      <c r="U1694" t="inlineStr">
        <is>
          <t>02b82935-f296-4278-a158-0aeed85b4718</t>
        </is>
      </c>
      <c r="V1694" t="inlineStr">
        <is>
          <t>NAVRATAN CARPETS PRIVATE LIMITED</t>
        </is>
      </c>
      <c r="W1694" t="inlineStr">
        <is>
          <t>AAFCN7166E</t>
        </is>
      </c>
      <c r="X1694" t="n">
        <v>0</v>
      </c>
      <c r="Y1694" t="n">
        <v>0</v>
      </c>
      <c r="Z1694" t="n">
        <v>57011010</v>
      </c>
      <c r="AA1694" t="inlineStr">
        <is>
          <t>Hand-made</t>
        </is>
      </c>
      <c r="AB1694" t="inlineStr">
        <is>
          <t>http://indiausatrade.mea.gov.in/api/public/image/stream?key=products%2F20260613T103000Z-492193-f663e003-DSC08594%20copy-cropped.jpg</t>
        </is>
      </c>
      <c r="AC1694" t="inlineStr">
        <is>
          <t>2026-06-13T10:30:00.612Z</t>
        </is>
      </c>
    </row>
    <row r="1695">
      <c r="A1695" t="inlineStr">
        <is>
          <t>d4e16224-85c1-4517-a957-c428d577dbe6</t>
        </is>
      </c>
      <c r="B1695" t="inlineStr">
        <is>
          <t>Hand Knotted art silk carpets (157)</t>
        </is>
      </c>
      <c r="C1695" t="inlineStr">
        <is>
          <t>NCPLGWL157</t>
        </is>
      </c>
      <c r="E1695" t="inlineStr">
        <is>
          <t>FIXED</t>
        </is>
      </c>
      <c r="F1695" t="n">
        <v>305</v>
      </c>
      <c r="G1695" t="inlineStr">
        <is>
          <t>USD</t>
        </is>
      </c>
      <c r="I1695" t="inlineStr">
        <is>
          <t>Unit</t>
        </is>
      </c>
      <c r="J1695" t="n">
        <v>1</v>
      </c>
      <c r="M1695" t="n">
        <v>0</v>
      </c>
      <c r="N1695" t="n">
        <v>0</v>
      </c>
      <c r="Q1695" t="inlineStr">
        <is>
          <t>939b4b61-99a9-4615-b4e4-39970d76eeb8</t>
        </is>
      </c>
      <c r="R1695" t="inlineStr">
        <is>
          <t>Carpets and other textile floor coverings</t>
        </is>
      </c>
      <c r="S1695" t="inlineStr">
        <is>
          <t>60da4bb8-5dd6-4e19-aa3e-34445ccfc99c</t>
        </is>
      </c>
      <c r="T1695" t="inlineStr">
        <is>
          <t>Carpets and other textile floor coverings, knotted, whether or not made up</t>
        </is>
      </c>
      <c r="U1695" t="inlineStr">
        <is>
          <t>02b82935-f296-4278-a158-0aeed85b4718</t>
        </is>
      </c>
      <c r="V1695" t="inlineStr">
        <is>
          <t>NAVRATAN CARPETS PRIVATE LIMITED</t>
        </is>
      </c>
      <c r="W1695" t="inlineStr">
        <is>
          <t>AAFCN7166E</t>
        </is>
      </c>
      <c r="X1695" t="n">
        <v>0</v>
      </c>
      <c r="Y1695" t="n">
        <v>0</v>
      </c>
      <c r="Z1695" t="n">
        <v>57011010</v>
      </c>
      <c r="AA1695" t="inlineStr">
        <is>
          <t>Hand-made</t>
        </is>
      </c>
      <c r="AB1695" t="inlineStr">
        <is>
          <t>http://indiausatrade.mea.gov.in/api/public/image/stream?key=products%2F20260618T060218Z-655148-ed6bf1cf-DSC08500%20copy-cropped.jpg</t>
        </is>
      </c>
      <c r="AC1695" t="inlineStr">
        <is>
          <t>2026-06-18T06:02:18.222Z</t>
        </is>
      </c>
    </row>
    <row r="1696">
      <c r="A1696" t="inlineStr">
        <is>
          <t>8e1f1417-d7f7-4f55-852e-9fb732acb4c0</t>
        </is>
      </c>
      <c r="B1696" t="inlineStr">
        <is>
          <t>Hand Knotted art silk carpets (28)</t>
        </is>
      </c>
      <c r="C1696" t="inlineStr">
        <is>
          <t>NCPLGWL028</t>
        </is>
      </c>
      <c r="E1696" t="inlineStr">
        <is>
          <t>FIXED</t>
        </is>
      </c>
      <c r="F1696" t="n">
        <v>550</v>
      </c>
      <c r="G1696" t="inlineStr">
        <is>
          <t>USD</t>
        </is>
      </c>
      <c r="I1696" t="inlineStr">
        <is>
          <t>Unit</t>
        </is>
      </c>
      <c r="J1696" t="n">
        <v>1</v>
      </c>
      <c r="M1696" t="n">
        <v>0</v>
      </c>
      <c r="N1696" t="n">
        <v>0</v>
      </c>
      <c r="Q1696" t="inlineStr">
        <is>
          <t>939b4b61-99a9-4615-b4e4-39970d76eeb8</t>
        </is>
      </c>
      <c r="R1696" t="inlineStr">
        <is>
          <t>Carpets and other textile floor coverings</t>
        </is>
      </c>
      <c r="S1696" t="inlineStr">
        <is>
          <t>60da4bb8-5dd6-4e19-aa3e-34445ccfc99c</t>
        </is>
      </c>
      <c r="T1696" t="inlineStr">
        <is>
          <t>Carpets and other textile floor coverings, knotted, whether or not made up</t>
        </is>
      </c>
      <c r="U1696" t="inlineStr">
        <is>
          <t>02b82935-f296-4278-a158-0aeed85b4718</t>
        </is>
      </c>
      <c r="V1696" t="inlineStr">
        <is>
          <t>NAVRATAN CARPETS PRIVATE LIMITED</t>
        </is>
      </c>
      <c r="W1696" t="inlineStr">
        <is>
          <t>AAFCN7166E</t>
        </is>
      </c>
      <c r="X1696" t="n">
        <v>0</v>
      </c>
      <c r="Y1696" t="n">
        <v>0</v>
      </c>
      <c r="Z1696" t="n">
        <v>57011010</v>
      </c>
      <c r="AA1696" t="inlineStr">
        <is>
          <t>Hand-made</t>
        </is>
      </c>
      <c r="AB1696" t="inlineStr">
        <is>
          <t>http://indiausatrade.mea.gov.in/api/public/image/stream?key=products%2F20260617T113638Z-137024-13ce8541-DSC08453%20copy-cropped.jpg</t>
        </is>
      </c>
      <c r="AC1696" t="inlineStr">
        <is>
          <t>2026-06-17T11:36:38.422Z</t>
        </is>
      </c>
    </row>
    <row r="1697">
      <c r="A1697" t="inlineStr">
        <is>
          <t>af90ac57-9e05-4d22-8e35-578eadc1543d</t>
        </is>
      </c>
      <c r="B1697" t="inlineStr">
        <is>
          <t>Hand Knotted art silk carpets (21)</t>
        </is>
      </c>
      <c r="C1697" t="inlineStr">
        <is>
          <t>NCPLGWL021</t>
        </is>
      </c>
      <c r="E1697" t="inlineStr">
        <is>
          <t>FIXED</t>
        </is>
      </c>
      <c r="F1697" t="n">
        <v>550</v>
      </c>
      <c r="G1697" t="inlineStr">
        <is>
          <t>USD</t>
        </is>
      </c>
      <c r="I1697" t="inlineStr">
        <is>
          <t>Unit</t>
        </is>
      </c>
      <c r="J1697" t="n">
        <v>1</v>
      </c>
      <c r="M1697" t="n">
        <v>0</v>
      </c>
      <c r="N1697" t="n">
        <v>0</v>
      </c>
      <c r="Q1697" t="inlineStr">
        <is>
          <t>939b4b61-99a9-4615-b4e4-39970d76eeb8</t>
        </is>
      </c>
      <c r="R1697" t="inlineStr">
        <is>
          <t>Carpets and other textile floor coverings</t>
        </is>
      </c>
      <c r="S1697" t="inlineStr">
        <is>
          <t>60da4bb8-5dd6-4e19-aa3e-34445ccfc99c</t>
        </is>
      </c>
      <c r="T1697" t="inlineStr">
        <is>
          <t>Carpets and other textile floor coverings, knotted, whether or not made up</t>
        </is>
      </c>
      <c r="U1697" t="inlineStr">
        <is>
          <t>02b82935-f296-4278-a158-0aeed85b4718</t>
        </is>
      </c>
      <c r="V1697" t="inlineStr">
        <is>
          <t>NAVRATAN CARPETS PRIVATE LIMITED</t>
        </is>
      </c>
      <c r="W1697" t="inlineStr">
        <is>
          <t>AAFCN7166E</t>
        </is>
      </c>
      <c r="X1697" t="n">
        <v>0</v>
      </c>
      <c r="Y1697" t="n">
        <v>0</v>
      </c>
      <c r="Z1697" t="n">
        <v>57011010</v>
      </c>
      <c r="AA1697" t="inlineStr">
        <is>
          <t>Hand-made</t>
        </is>
      </c>
      <c r="AB1697" t="inlineStr">
        <is>
          <t>http://indiausatrade.mea.gov.in/api/public/image/stream?key=products%2F20260618T050742Z-739146-098d79bc-DSC08465%20copy-cropped.jpg</t>
        </is>
      </c>
      <c r="AC1697" t="inlineStr">
        <is>
          <t>2026-06-18T05:07:42.542Z</t>
        </is>
      </c>
    </row>
    <row r="1698">
      <c r="A1698" t="inlineStr">
        <is>
          <t>5c747a93-eafb-46a9-b1ed-de4f6a56f400</t>
        </is>
      </c>
      <c r="B1698" t="inlineStr">
        <is>
          <t>Hand Knotted art silk carpets (8616)</t>
        </is>
      </c>
      <c r="C1698" t="inlineStr">
        <is>
          <t>DSC08616</t>
        </is>
      </c>
      <c r="E1698" t="inlineStr">
        <is>
          <t>FIXED</t>
        </is>
      </c>
      <c r="F1698" t="n">
        <v>1100</v>
      </c>
      <c r="G1698" t="inlineStr">
        <is>
          <t>USD</t>
        </is>
      </c>
      <c r="I1698" t="inlineStr">
        <is>
          <t>Unit</t>
        </is>
      </c>
      <c r="J1698" t="n">
        <v>1</v>
      </c>
      <c r="M1698" t="n">
        <v>0</v>
      </c>
      <c r="N1698" t="n">
        <v>0</v>
      </c>
      <c r="Q1698" t="inlineStr">
        <is>
          <t>939b4b61-99a9-4615-b4e4-39970d76eeb8</t>
        </is>
      </c>
      <c r="R1698" t="inlineStr">
        <is>
          <t>Carpets and other textile floor coverings</t>
        </is>
      </c>
      <c r="S1698" t="inlineStr">
        <is>
          <t>60da4bb8-5dd6-4e19-aa3e-34445ccfc99c</t>
        </is>
      </c>
      <c r="T1698" t="inlineStr">
        <is>
          <t>Carpets and other textile floor coverings, knotted, whether or not made up</t>
        </is>
      </c>
      <c r="U1698" t="inlineStr">
        <is>
          <t>02b82935-f296-4278-a158-0aeed85b4718</t>
        </is>
      </c>
      <c r="V1698" t="inlineStr">
        <is>
          <t>NAVRATAN CARPETS PRIVATE LIMITED</t>
        </is>
      </c>
      <c r="W1698" t="inlineStr">
        <is>
          <t>AAFCN7166E</t>
        </is>
      </c>
      <c r="X1698" t="n">
        <v>0</v>
      </c>
      <c r="Y1698" t="n">
        <v>0</v>
      </c>
      <c r="Z1698" t="n">
        <v>57011010</v>
      </c>
      <c r="AA1698" t="inlineStr">
        <is>
          <t>Hand-made</t>
        </is>
      </c>
      <c r="AB1698" t="inlineStr">
        <is>
          <t>http://indiausatrade.mea.gov.in/api/public/image/stream?key=products%2F20260614T063232Z-640855-572badb7-DSC08619%20copy-cropped.jpg</t>
        </is>
      </c>
      <c r="AC1698" t="inlineStr">
        <is>
          <t>2026-06-14T06:32:31.996Z</t>
        </is>
      </c>
    </row>
    <row r="1699">
      <c r="A1699" t="inlineStr">
        <is>
          <t>cdbab4c4-e808-42e0-8bfa-75e31f4a8985</t>
        </is>
      </c>
      <c r="B1699" t="inlineStr">
        <is>
          <t>Hand Knotted art silk carpets (8624)</t>
        </is>
      </c>
      <c r="C1699" t="inlineStr">
        <is>
          <t>DSC8624</t>
        </is>
      </c>
      <c r="E1699" t="inlineStr">
        <is>
          <t>FIXED</t>
        </is>
      </c>
      <c r="F1699" t="n">
        <v>1100</v>
      </c>
      <c r="G1699" t="inlineStr">
        <is>
          <t>USD</t>
        </is>
      </c>
      <c r="I1699" t="inlineStr">
        <is>
          <t>Unit</t>
        </is>
      </c>
      <c r="J1699" t="n">
        <v>1</v>
      </c>
      <c r="M1699" t="n">
        <v>0</v>
      </c>
      <c r="N1699" t="n">
        <v>0</v>
      </c>
      <c r="Q1699" t="inlineStr">
        <is>
          <t>939b4b61-99a9-4615-b4e4-39970d76eeb8</t>
        </is>
      </c>
      <c r="R1699" t="inlineStr">
        <is>
          <t>Carpets and other textile floor coverings</t>
        </is>
      </c>
      <c r="S1699" t="inlineStr">
        <is>
          <t>60da4bb8-5dd6-4e19-aa3e-34445ccfc99c</t>
        </is>
      </c>
      <c r="T1699" t="inlineStr">
        <is>
          <t>Carpets and other textile floor coverings, knotted, whether or not made up</t>
        </is>
      </c>
      <c r="U1699" t="inlineStr">
        <is>
          <t>02b82935-f296-4278-a158-0aeed85b4718</t>
        </is>
      </c>
      <c r="V1699" t="inlineStr">
        <is>
          <t>NAVRATAN CARPETS PRIVATE LIMITED</t>
        </is>
      </c>
      <c r="W1699" t="inlineStr">
        <is>
          <t>AAFCN7166E</t>
        </is>
      </c>
      <c r="X1699" t="n">
        <v>0</v>
      </c>
      <c r="Y1699" t="n">
        <v>0</v>
      </c>
      <c r="Z1699" t="n">
        <v>57011010</v>
      </c>
      <c r="AA1699" t="inlineStr">
        <is>
          <t>Hand-made</t>
        </is>
      </c>
      <c r="AB1699" t="inlineStr">
        <is>
          <t>http://indiausatrade.mea.gov.in/api/public/image/stream?key=products%2F20260614T064506Z-610553-3ce3bbae-DSC08627%20copy-cropped.jpg</t>
        </is>
      </c>
      <c r="AC1699" t="inlineStr">
        <is>
          <t>2026-06-14T06:45:06.733Z</t>
        </is>
      </c>
    </row>
    <row r="1700">
      <c r="A1700" t="inlineStr">
        <is>
          <t>db10eeb5-6295-4fa2-8c7c-d91d3c330b99</t>
        </is>
      </c>
      <c r="B1700" t="inlineStr">
        <is>
          <t>Hand Knotted art silk carpets (164)</t>
        </is>
      </c>
      <c r="C1700" t="inlineStr">
        <is>
          <t>NCPLGWL164</t>
        </is>
      </c>
      <c r="E1700" t="inlineStr">
        <is>
          <t>FIXED</t>
        </is>
      </c>
      <c r="F1700" t="n">
        <v>610</v>
      </c>
      <c r="G1700" t="inlineStr">
        <is>
          <t>USD</t>
        </is>
      </c>
      <c r="I1700" t="inlineStr">
        <is>
          <t>Unit</t>
        </is>
      </c>
      <c r="J1700" t="n">
        <v>1</v>
      </c>
      <c r="M1700" t="n">
        <v>0</v>
      </c>
      <c r="N1700" t="n">
        <v>0</v>
      </c>
      <c r="Q1700" t="inlineStr">
        <is>
          <t>939b4b61-99a9-4615-b4e4-39970d76eeb8</t>
        </is>
      </c>
      <c r="R1700" t="inlineStr">
        <is>
          <t>Carpets and other textile floor coverings</t>
        </is>
      </c>
      <c r="S1700" t="inlineStr">
        <is>
          <t>60da4bb8-5dd6-4e19-aa3e-34445ccfc99c</t>
        </is>
      </c>
      <c r="T1700" t="inlineStr">
        <is>
          <t>Carpets and other textile floor coverings, knotted, whether or not made up</t>
        </is>
      </c>
      <c r="U1700" t="inlineStr">
        <is>
          <t>02b82935-f296-4278-a158-0aeed85b4718</t>
        </is>
      </c>
      <c r="V1700" t="inlineStr">
        <is>
          <t>NAVRATAN CARPETS PRIVATE LIMITED</t>
        </is>
      </c>
      <c r="W1700" t="inlineStr">
        <is>
          <t>AAFCN7166E</t>
        </is>
      </c>
      <c r="X1700" t="n">
        <v>0</v>
      </c>
      <c r="Y1700" t="n">
        <v>0</v>
      </c>
      <c r="Z1700" t="n">
        <v>57011010</v>
      </c>
      <c r="AA1700" t="inlineStr">
        <is>
          <t>Hand-made</t>
        </is>
      </c>
      <c r="AB1700" t="inlineStr">
        <is>
          <t>http://indiausatrade.mea.gov.in/api/public/image/stream?key=products%2F20260618T052415Z-238765-d30e49a8-DSC08477-cropped.jpg</t>
        </is>
      </c>
      <c r="AC1700" t="inlineStr">
        <is>
          <t>2026-06-18T05:24:15.714Z</t>
        </is>
      </c>
    </row>
    <row r="1701">
      <c r="A1701" t="inlineStr">
        <is>
          <t>14a674ef-ffd5-4fd7-b4bf-03f24adbbbfc</t>
        </is>
      </c>
      <c r="B1701" t="inlineStr">
        <is>
          <t>Hand Knotted art silk carpets (152)</t>
        </is>
      </c>
      <c r="C1701" t="inlineStr">
        <is>
          <t>NCPLGWL152</t>
        </is>
      </c>
      <c r="E1701" t="inlineStr">
        <is>
          <t>FIXED</t>
        </is>
      </c>
      <c r="F1701" t="n">
        <v>550</v>
      </c>
      <c r="G1701" t="inlineStr">
        <is>
          <t>USD</t>
        </is>
      </c>
      <c r="I1701" t="inlineStr">
        <is>
          <t>Unit</t>
        </is>
      </c>
      <c r="J1701" t="n">
        <v>1</v>
      </c>
      <c r="M1701" t="n">
        <v>0</v>
      </c>
      <c r="N1701" t="n">
        <v>0</v>
      </c>
      <c r="Q1701" t="inlineStr">
        <is>
          <t>939b4b61-99a9-4615-b4e4-39970d76eeb8</t>
        </is>
      </c>
      <c r="R1701" t="inlineStr">
        <is>
          <t>Carpets and other textile floor coverings</t>
        </is>
      </c>
      <c r="S1701" t="inlineStr">
        <is>
          <t>60da4bb8-5dd6-4e19-aa3e-34445ccfc99c</t>
        </is>
      </c>
      <c r="T1701" t="inlineStr">
        <is>
          <t>Carpets and other textile floor coverings, knotted, whether or not made up</t>
        </is>
      </c>
      <c r="U1701" t="inlineStr">
        <is>
          <t>02b82935-f296-4278-a158-0aeed85b4718</t>
        </is>
      </c>
      <c r="V1701" t="inlineStr">
        <is>
          <t>NAVRATAN CARPETS PRIVATE LIMITED</t>
        </is>
      </c>
      <c r="W1701" t="inlineStr">
        <is>
          <t>AAFCN7166E</t>
        </is>
      </c>
      <c r="X1701" t="n">
        <v>0</v>
      </c>
      <c r="Y1701" t="n">
        <v>0</v>
      </c>
      <c r="Z1701" t="n">
        <v>57011010</v>
      </c>
      <c r="AA1701" t="inlineStr">
        <is>
          <t>Hand-made</t>
        </is>
      </c>
      <c r="AB1701" t="inlineStr">
        <is>
          <t>http://indiausatrade.mea.gov.in/api/public/image/stream?key=products%2F20260618T051752Z-650982-81cb0ad7-DSC08469-cropped.jpg</t>
        </is>
      </c>
      <c r="AC1701" t="inlineStr">
        <is>
          <t>2026-06-18T05:17:52.224Z</t>
        </is>
      </c>
    </row>
    <row r="1702">
      <c r="A1702" t="inlineStr">
        <is>
          <t>d14a5749-61ca-4f28-9a31-ac2fb1c6671c</t>
        </is>
      </c>
      <c r="B1702" t="inlineStr">
        <is>
          <t>Hand Knotted art silk carpets (99)</t>
        </is>
      </c>
      <c r="C1702" t="inlineStr">
        <is>
          <t>NCPLGWL099</t>
        </is>
      </c>
      <c r="E1702" t="inlineStr">
        <is>
          <t>FIXED</t>
        </is>
      </c>
      <c r="F1702" t="n">
        <v>250</v>
      </c>
      <c r="G1702" t="inlineStr">
        <is>
          <t>USD</t>
        </is>
      </c>
      <c r="I1702" t="inlineStr">
        <is>
          <t>Unit</t>
        </is>
      </c>
      <c r="J1702" t="n">
        <v>1</v>
      </c>
      <c r="M1702" t="n">
        <v>0</v>
      </c>
      <c r="N1702" t="n">
        <v>0</v>
      </c>
      <c r="Q1702" t="inlineStr">
        <is>
          <t>939b4b61-99a9-4615-b4e4-39970d76eeb8</t>
        </is>
      </c>
      <c r="R1702" t="inlineStr">
        <is>
          <t>Carpets and other textile floor coverings</t>
        </is>
      </c>
      <c r="S1702" t="inlineStr">
        <is>
          <t>60da4bb8-5dd6-4e19-aa3e-34445ccfc99c</t>
        </is>
      </c>
      <c r="T1702" t="inlineStr">
        <is>
          <t>Carpets and other textile floor coverings, knotted, whether or not made up</t>
        </is>
      </c>
      <c r="U1702" t="inlineStr">
        <is>
          <t>02b82935-f296-4278-a158-0aeed85b4718</t>
        </is>
      </c>
      <c r="V1702" t="inlineStr">
        <is>
          <t>NAVRATAN CARPETS PRIVATE LIMITED</t>
        </is>
      </c>
      <c r="W1702" t="inlineStr">
        <is>
          <t>AAFCN7166E</t>
        </is>
      </c>
      <c r="X1702" t="n">
        <v>0</v>
      </c>
      <c r="Y1702" t="n">
        <v>0</v>
      </c>
      <c r="Z1702" t="n">
        <v>57011010</v>
      </c>
      <c r="AA1702" t="inlineStr">
        <is>
          <t>Hand-made</t>
        </is>
      </c>
      <c r="AB1702" t="inlineStr">
        <is>
          <t>http://indiausatrade.mea.gov.in/api/public/image/stream?key=products%2F20260618T053243Z-414020-3cf69776-DSC08480c%20copy-cropped.jpg</t>
        </is>
      </c>
      <c r="AC1702" t="inlineStr">
        <is>
          <t>2026-06-18T05:32:43.846Z</t>
        </is>
      </c>
    </row>
    <row r="1703">
      <c r="A1703" t="inlineStr">
        <is>
          <t>e3d171ef-f8fb-47c8-a563-2c9f0cbc6509</t>
        </is>
      </c>
      <c r="B1703" t="inlineStr">
        <is>
          <t>Hand Knotted art silk carpets (92)</t>
        </is>
      </c>
      <c r="C1703" t="inlineStr">
        <is>
          <t>NCPLGWL092</t>
        </is>
      </c>
      <c r="E1703" t="inlineStr">
        <is>
          <t>FIXED</t>
        </is>
      </c>
      <c r="F1703" t="n">
        <v>305</v>
      </c>
      <c r="G1703" t="inlineStr">
        <is>
          <t>USD</t>
        </is>
      </c>
      <c r="I1703" t="inlineStr">
        <is>
          <t>Unit</t>
        </is>
      </c>
      <c r="J1703" t="n">
        <v>1</v>
      </c>
      <c r="M1703" t="n">
        <v>0</v>
      </c>
      <c r="N1703" t="n">
        <v>0</v>
      </c>
      <c r="Q1703" t="inlineStr">
        <is>
          <t>939b4b61-99a9-4615-b4e4-39970d76eeb8</t>
        </is>
      </c>
      <c r="R1703" t="inlineStr">
        <is>
          <t>Carpets and other textile floor coverings</t>
        </is>
      </c>
      <c r="S1703" t="inlineStr">
        <is>
          <t>60da4bb8-5dd6-4e19-aa3e-34445ccfc99c</t>
        </is>
      </c>
      <c r="T1703" t="inlineStr">
        <is>
          <t>Carpets and other textile floor coverings, knotted, whether or not made up</t>
        </is>
      </c>
      <c r="U1703" t="inlineStr">
        <is>
          <t>02b82935-f296-4278-a158-0aeed85b4718</t>
        </is>
      </c>
      <c r="V1703" t="inlineStr">
        <is>
          <t>NAVRATAN CARPETS PRIVATE LIMITED</t>
        </is>
      </c>
      <c r="W1703" t="inlineStr">
        <is>
          <t>AAFCN7166E</t>
        </is>
      </c>
      <c r="X1703" t="n">
        <v>0</v>
      </c>
      <c r="Y1703" t="n">
        <v>0</v>
      </c>
      <c r="Z1703" t="n">
        <v>57011010</v>
      </c>
      <c r="AA1703" t="inlineStr">
        <is>
          <t>Hand-made</t>
        </is>
      </c>
      <c r="AB1703" t="inlineStr">
        <is>
          <t>http://indiausatrade.mea.gov.in/api/public/image/stream?key=products%2F20260618T061107Z-768832-84cafe27-DSC08505-cropped.jpg</t>
        </is>
      </c>
      <c r="AC1703" t="inlineStr">
        <is>
          <t>2026-06-18T06:11:07.616Z</t>
        </is>
      </c>
    </row>
    <row r="1704">
      <c r="A1704" t="inlineStr">
        <is>
          <t>d566f906-e489-4cf8-a3ad-81470050f339</t>
        </is>
      </c>
      <c r="B1704" t="inlineStr">
        <is>
          <t>Hand Knotted art silk carpets (172)</t>
        </is>
      </c>
      <c r="C1704" t="inlineStr">
        <is>
          <t>NCPLGWL172</t>
        </is>
      </c>
      <c r="E1704" t="inlineStr">
        <is>
          <t>FIXED</t>
        </is>
      </c>
      <c r="F1704" t="n">
        <v>305</v>
      </c>
      <c r="G1704" t="inlineStr">
        <is>
          <t>USD</t>
        </is>
      </c>
      <c r="I1704" t="inlineStr">
        <is>
          <t>Unit</t>
        </is>
      </c>
      <c r="J1704" t="n">
        <v>1</v>
      </c>
      <c r="M1704" t="n">
        <v>0</v>
      </c>
      <c r="N1704" t="n">
        <v>0</v>
      </c>
      <c r="Q1704" t="inlineStr">
        <is>
          <t>939b4b61-99a9-4615-b4e4-39970d76eeb8</t>
        </is>
      </c>
      <c r="R1704" t="inlineStr">
        <is>
          <t>Carpets and other textile floor coverings</t>
        </is>
      </c>
      <c r="S1704" t="inlineStr">
        <is>
          <t>60da4bb8-5dd6-4e19-aa3e-34445ccfc99c</t>
        </is>
      </c>
      <c r="T1704" t="inlineStr">
        <is>
          <t>Carpets and other textile floor coverings, knotted, whether or not made up</t>
        </is>
      </c>
      <c r="U1704" t="inlineStr">
        <is>
          <t>02b82935-f296-4278-a158-0aeed85b4718</t>
        </is>
      </c>
      <c r="V1704" t="inlineStr">
        <is>
          <t>NAVRATAN CARPETS PRIVATE LIMITED</t>
        </is>
      </c>
      <c r="W1704" t="inlineStr">
        <is>
          <t>AAFCN7166E</t>
        </is>
      </c>
      <c r="X1704" t="n">
        <v>0</v>
      </c>
      <c r="Y1704" t="n">
        <v>0</v>
      </c>
      <c r="Z1704" t="n">
        <v>57011010</v>
      </c>
      <c r="AA1704" t="inlineStr">
        <is>
          <t>Hand-made</t>
        </is>
      </c>
      <c r="AB1704" t="inlineStr">
        <is>
          <t>http://indiausatrade.mea.gov.in/api/public/image/stream?key=products%2F20260618T072301Z-854559-d8890a74-DSC08551-cropped.jpg</t>
        </is>
      </c>
      <c r="AC1704" t="inlineStr">
        <is>
          <t>2026-06-18T07:23:01.770Z</t>
        </is>
      </c>
    </row>
    <row r="1705">
      <c r="A1705" t="inlineStr">
        <is>
          <t>7ca39f98-7462-43e4-8d5e-db74119cb1d3</t>
        </is>
      </c>
      <c r="B1705" t="inlineStr">
        <is>
          <t>Hand Knotted art silk carpets (8560)</t>
        </is>
      </c>
      <c r="C1705" t="inlineStr">
        <is>
          <t>DSC08560</t>
        </is>
      </c>
      <c r="E1705" t="inlineStr">
        <is>
          <t>FIXED</t>
        </is>
      </c>
      <c r="F1705" t="n">
        <v>305</v>
      </c>
      <c r="G1705" t="inlineStr">
        <is>
          <t>USD</t>
        </is>
      </c>
      <c r="I1705" t="inlineStr">
        <is>
          <t>Unit</t>
        </is>
      </c>
      <c r="J1705" t="n">
        <v>1</v>
      </c>
      <c r="M1705" t="n">
        <v>0</v>
      </c>
      <c r="N1705" t="n">
        <v>0</v>
      </c>
      <c r="Q1705" t="inlineStr">
        <is>
          <t>939b4b61-99a9-4615-b4e4-39970d76eeb8</t>
        </is>
      </c>
      <c r="R1705" t="inlineStr">
        <is>
          <t>Carpets and other textile floor coverings</t>
        </is>
      </c>
      <c r="S1705" t="inlineStr">
        <is>
          <t>60da4bb8-5dd6-4e19-aa3e-34445ccfc99c</t>
        </is>
      </c>
      <c r="T1705" t="inlineStr">
        <is>
          <t>Carpets and other textile floor coverings, knotted, whether or not made up</t>
        </is>
      </c>
      <c r="U1705" t="inlineStr">
        <is>
          <t>02b82935-f296-4278-a158-0aeed85b4718</t>
        </is>
      </c>
      <c r="V1705" t="inlineStr">
        <is>
          <t>NAVRATAN CARPETS PRIVATE LIMITED</t>
        </is>
      </c>
      <c r="W1705" t="inlineStr">
        <is>
          <t>AAFCN7166E</t>
        </is>
      </c>
      <c r="X1705" t="n">
        <v>0</v>
      </c>
      <c r="Y1705" t="n">
        <v>0</v>
      </c>
      <c r="Z1705" t="n">
        <v>57011010</v>
      </c>
      <c r="AA1705" t="inlineStr">
        <is>
          <t>Hand-made</t>
        </is>
      </c>
      <c r="AB1705" t="inlineStr">
        <is>
          <t>http://indiausatrade.mea.gov.in/api/public/image/stream?key=products%2F20260618T075454Z-661153-c8ec6438-DSC08562c%20copy-cropped.jpg</t>
        </is>
      </c>
      <c r="AC1705" t="inlineStr">
        <is>
          <t>2026-06-18T07:54:54.307Z</t>
        </is>
      </c>
    </row>
    <row r="1706">
      <c r="A1706" t="inlineStr">
        <is>
          <t>9b94731e-35d3-47ff-8a70-1ee01b6ebad5</t>
        </is>
      </c>
      <c r="B1706" t="inlineStr">
        <is>
          <t>Hand Knotted art silk carpets (8350)</t>
        </is>
      </c>
      <c r="C1706" t="inlineStr">
        <is>
          <t>DSC08350</t>
        </is>
      </c>
      <c r="E1706" t="inlineStr">
        <is>
          <t>FIXED</t>
        </is>
      </c>
      <c r="F1706" t="n">
        <v>336</v>
      </c>
      <c r="G1706" t="inlineStr">
        <is>
          <t>USD</t>
        </is>
      </c>
      <c r="I1706" t="inlineStr">
        <is>
          <t>Unit</t>
        </is>
      </c>
      <c r="J1706" t="n">
        <v>1</v>
      </c>
      <c r="M1706" t="n">
        <v>0</v>
      </c>
      <c r="N1706" t="n">
        <v>0</v>
      </c>
      <c r="Q1706" t="inlineStr">
        <is>
          <t>939b4b61-99a9-4615-b4e4-39970d76eeb8</t>
        </is>
      </c>
      <c r="R1706" t="inlineStr">
        <is>
          <t>Carpets and other textile floor coverings</t>
        </is>
      </c>
      <c r="S1706" t="inlineStr">
        <is>
          <t>60da4bb8-5dd6-4e19-aa3e-34445ccfc99c</t>
        </is>
      </c>
      <c r="T1706" t="inlineStr">
        <is>
          <t>Carpets and other textile floor coverings, knotted, whether or not made up</t>
        </is>
      </c>
      <c r="U1706" t="inlineStr">
        <is>
          <t>02b82935-f296-4278-a158-0aeed85b4718</t>
        </is>
      </c>
      <c r="V1706" t="inlineStr">
        <is>
          <t>NAVRATAN CARPETS PRIVATE LIMITED</t>
        </is>
      </c>
      <c r="W1706" t="inlineStr">
        <is>
          <t>AAFCN7166E</t>
        </is>
      </c>
      <c r="X1706" t="n">
        <v>0</v>
      </c>
      <c r="Y1706" t="n">
        <v>0</v>
      </c>
      <c r="Z1706" t="n">
        <v>57011010</v>
      </c>
      <c r="AA1706" t="inlineStr">
        <is>
          <t>Hand-made</t>
        </is>
      </c>
      <c r="AB1706" t="inlineStr">
        <is>
          <t>http://indiausatrade.mea.gov.in/api/public/image/stream?key=products%2F20260618T105210Z-102645-3479fe9d-DSC08350c%20copy-cropped.jpg</t>
        </is>
      </c>
      <c r="AC1706" t="inlineStr">
        <is>
          <t>2026-06-18T10:52:10.771Z</t>
        </is>
      </c>
    </row>
    <row r="1707">
      <c r="A1707" t="inlineStr">
        <is>
          <t>a9b77fa6-b582-4651-af1f-24bd44c16666</t>
        </is>
      </c>
      <c r="B1707" t="inlineStr">
        <is>
          <t>Hand Knotted art silk carpets (145)</t>
        </is>
      </c>
      <c r="C1707" t="inlineStr">
        <is>
          <t>NCPLGWL145</t>
        </is>
      </c>
      <c r="E1707" t="inlineStr">
        <is>
          <t>FIXED</t>
        </is>
      </c>
      <c r="F1707" t="n">
        <v>305</v>
      </c>
      <c r="G1707" t="inlineStr">
        <is>
          <t>USD</t>
        </is>
      </c>
      <c r="I1707" t="inlineStr">
        <is>
          <t>Unit</t>
        </is>
      </c>
      <c r="J1707" t="n">
        <v>1</v>
      </c>
      <c r="M1707" t="n">
        <v>0</v>
      </c>
      <c r="N1707" t="n">
        <v>0</v>
      </c>
      <c r="Q1707" t="inlineStr">
        <is>
          <t>939b4b61-99a9-4615-b4e4-39970d76eeb8</t>
        </is>
      </c>
      <c r="R1707" t="inlineStr">
        <is>
          <t>Carpets and other textile floor coverings</t>
        </is>
      </c>
      <c r="S1707" t="inlineStr">
        <is>
          <t>60da4bb8-5dd6-4e19-aa3e-34445ccfc99c</t>
        </is>
      </c>
      <c r="T1707" t="inlineStr">
        <is>
          <t>Carpets and other textile floor coverings, knotted, whether or not made up</t>
        </is>
      </c>
      <c r="U1707" t="inlineStr">
        <is>
          <t>02b82935-f296-4278-a158-0aeed85b4718</t>
        </is>
      </c>
      <c r="V1707" t="inlineStr">
        <is>
          <t>NAVRATAN CARPETS PRIVATE LIMITED</t>
        </is>
      </c>
      <c r="W1707" t="inlineStr">
        <is>
          <t>AAFCN7166E</t>
        </is>
      </c>
      <c r="X1707" t="n">
        <v>0</v>
      </c>
      <c r="Y1707" t="n">
        <v>0</v>
      </c>
      <c r="Z1707" t="n">
        <v>57011010</v>
      </c>
      <c r="AA1707" t="inlineStr">
        <is>
          <t>Hand-made</t>
        </is>
      </c>
      <c r="AB1707" t="inlineStr">
        <is>
          <t>http://indiausatrade.mea.gov.in/api/public/image/stream?key=products%2F20260618T055037Z-220398-9d955c03-DSC08490c%20copy-cropped.jpg</t>
        </is>
      </c>
      <c r="AC1707" t="inlineStr">
        <is>
          <t>2026-06-18T05:50:37.018Z</t>
        </is>
      </c>
    </row>
    <row r="1708">
      <c r="A1708" t="inlineStr">
        <is>
          <t>561bf439-8833-4db9-8cf7-062305c6cac9</t>
        </is>
      </c>
      <c r="B1708" t="inlineStr">
        <is>
          <t>Hand Knotted art silk carpets (171)</t>
        </is>
      </c>
      <c r="C1708" t="inlineStr">
        <is>
          <t>NCPLGWL171</t>
        </is>
      </c>
      <c r="E1708" t="inlineStr">
        <is>
          <t>FIXED</t>
        </is>
      </c>
      <c r="F1708" t="n">
        <v>305</v>
      </c>
      <c r="G1708" t="inlineStr">
        <is>
          <t>USD</t>
        </is>
      </c>
      <c r="I1708" t="inlineStr">
        <is>
          <t>Unit</t>
        </is>
      </c>
      <c r="J1708" t="n">
        <v>1</v>
      </c>
      <c r="M1708" t="n">
        <v>0</v>
      </c>
      <c r="N1708" t="n">
        <v>0</v>
      </c>
      <c r="Q1708" t="inlineStr">
        <is>
          <t>939b4b61-99a9-4615-b4e4-39970d76eeb8</t>
        </is>
      </c>
      <c r="R1708" t="inlineStr">
        <is>
          <t>Carpets and other textile floor coverings</t>
        </is>
      </c>
      <c r="S1708" t="inlineStr">
        <is>
          <t>60da4bb8-5dd6-4e19-aa3e-34445ccfc99c</t>
        </is>
      </c>
      <c r="T1708" t="inlineStr">
        <is>
          <t>Carpets and other textile floor coverings, knotted, whether or not made up</t>
        </is>
      </c>
      <c r="U1708" t="inlineStr">
        <is>
          <t>02b82935-f296-4278-a158-0aeed85b4718</t>
        </is>
      </c>
      <c r="V1708" t="inlineStr">
        <is>
          <t>NAVRATAN CARPETS PRIVATE LIMITED</t>
        </is>
      </c>
      <c r="W1708" t="inlineStr">
        <is>
          <t>AAFCN7166E</t>
        </is>
      </c>
      <c r="X1708" t="n">
        <v>0</v>
      </c>
      <c r="Y1708" t="n">
        <v>0</v>
      </c>
      <c r="Z1708" t="n">
        <v>57011010</v>
      </c>
      <c r="AA1708" t="inlineStr">
        <is>
          <t>Hand-made</t>
        </is>
      </c>
      <c r="AB1708" t="inlineStr">
        <is>
          <t>http://indiausatrade.mea.gov.in/api/public/image/stream?key=products%2F20260618T054700Z-856061-32ead8fc-DSC08486%20copy-cropped.jpg</t>
        </is>
      </c>
      <c r="AC1708" t="inlineStr">
        <is>
          <t>2026-06-18T05:47:00.631Z</t>
        </is>
      </c>
    </row>
    <row r="1709">
      <c r="A1709" t="inlineStr">
        <is>
          <t>42d74aad-c3cd-4f4e-a742-e03c0f99ac2c</t>
        </is>
      </c>
      <c r="B1709" t="inlineStr">
        <is>
          <t>Hand Knotted art silk carpets (149)</t>
        </is>
      </c>
      <c r="C1709" t="inlineStr">
        <is>
          <t>NCPLGWL149</t>
        </is>
      </c>
      <c r="E1709" t="inlineStr">
        <is>
          <t>FIXED</t>
        </is>
      </c>
      <c r="F1709" t="n">
        <v>305</v>
      </c>
      <c r="G1709" t="inlineStr">
        <is>
          <t>USD</t>
        </is>
      </c>
      <c r="I1709" t="inlineStr">
        <is>
          <t>Unit</t>
        </is>
      </c>
      <c r="J1709" t="n">
        <v>1</v>
      </c>
      <c r="M1709" t="n">
        <v>0</v>
      </c>
      <c r="N1709" t="n">
        <v>0</v>
      </c>
      <c r="Q1709" t="inlineStr">
        <is>
          <t>939b4b61-99a9-4615-b4e4-39970d76eeb8</t>
        </is>
      </c>
      <c r="R1709" t="inlineStr">
        <is>
          <t>Carpets and other textile floor coverings</t>
        </is>
      </c>
      <c r="S1709" t="inlineStr">
        <is>
          <t>60da4bb8-5dd6-4e19-aa3e-34445ccfc99c</t>
        </is>
      </c>
      <c r="T1709" t="inlineStr">
        <is>
          <t>Carpets and other textile floor coverings, knotted, whether or not made up</t>
        </is>
      </c>
      <c r="U1709" t="inlineStr">
        <is>
          <t>02b82935-f296-4278-a158-0aeed85b4718</t>
        </is>
      </c>
      <c r="V1709" t="inlineStr">
        <is>
          <t>NAVRATAN CARPETS PRIVATE LIMITED</t>
        </is>
      </c>
      <c r="W1709" t="inlineStr">
        <is>
          <t>AAFCN7166E</t>
        </is>
      </c>
      <c r="X1709" t="n">
        <v>0</v>
      </c>
      <c r="Y1709" t="n">
        <v>0</v>
      </c>
      <c r="Z1709" t="n">
        <v>57011010</v>
      </c>
      <c r="AA1709" t="inlineStr">
        <is>
          <t>Hand-made</t>
        </is>
      </c>
      <c r="AB1709" t="inlineStr">
        <is>
          <t>http://indiausatrade.mea.gov.in/api/public/image/stream?key=products%2F20260618T055922Z-329497-55b74090-DSC08497%20copy-cropped.jpg</t>
        </is>
      </c>
      <c r="AC1709" t="inlineStr">
        <is>
          <t>2026-06-18T05:59:22.840Z</t>
        </is>
      </c>
    </row>
    <row r="1710">
      <c r="A1710" t="inlineStr">
        <is>
          <t>9474d76a-d169-4274-b3d8-53dd1629e216</t>
        </is>
      </c>
      <c r="B1710" t="inlineStr">
        <is>
          <t>Hand Knotted art silk carpets (8644)</t>
        </is>
      </c>
      <c r="C1710" t="inlineStr">
        <is>
          <t>DSC08644</t>
        </is>
      </c>
      <c r="E1710" t="inlineStr">
        <is>
          <t>FIXED</t>
        </is>
      </c>
      <c r="F1710" t="n">
        <v>1100</v>
      </c>
      <c r="G1710" t="inlineStr">
        <is>
          <t>USD</t>
        </is>
      </c>
      <c r="I1710" t="inlineStr">
        <is>
          <t>Unit</t>
        </is>
      </c>
      <c r="J1710" t="n">
        <v>1</v>
      </c>
      <c r="M1710" t="n">
        <v>0</v>
      </c>
      <c r="N1710" t="n">
        <v>0</v>
      </c>
      <c r="Q1710" t="inlineStr">
        <is>
          <t>939b4b61-99a9-4615-b4e4-39970d76eeb8</t>
        </is>
      </c>
      <c r="R1710" t="inlineStr">
        <is>
          <t>Carpets and other textile floor coverings</t>
        </is>
      </c>
      <c r="S1710" t="inlineStr">
        <is>
          <t>60da4bb8-5dd6-4e19-aa3e-34445ccfc99c</t>
        </is>
      </c>
      <c r="T1710" t="inlineStr">
        <is>
          <t>Carpets and other textile floor coverings, knotted, whether or not made up</t>
        </is>
      </c>
      <c r="U1710" t="inlineStr">
        <is>
          <t>02b82935-f296-4278-a158-0aeed85b4718</t>
        </is>
      </c>
      <c r="V1710" t="inlineStr">
        <is>
          <t>NAVRATAN CARPETS PRIVATE LIMITED</t>
        </is>
      </c>
      <c r="W1710" t="inlineStr">
        <is>
          <t>AAFCN7166E</t>
        </is>
      </c>
      <c r="X1710" t="n">
        <v>0</v>
      </c>
      <c r="Y1710" t="n">
        <v>0</v>
      </c>
      <c r="Z1710" t="n">
        <v>57011010</v>
      </c>
      <c r="AA1710" t="inlineStr">
        <is>
          <t>Hand-made</t>
        </is>
      </c>
      <c r="AB1710" t="inlineStr">
        <is>
          <t>http://indiausatrade.mea.gov.in/api/public/image/stream?key=products%2F20260614T120648Z-727742-09317fb8-DSC08644%20copy-cropped.jpg</t>
        </is>
      </c>
      <c r="AC1710" t="inlineStr">
        <is>
          <t>2026-06-14T12:06:48.671Z</t>
        </is>
      </c>
    </row>
    <row r="1711">
      <c r="A1711" t="inlineStr">
        <is>
          <t>3c064f25-4cfc-4c01-bc43-c56fbc4b9788</t>
        </is>
      </c>
      <c r="B1711" t="inlineStr">
        <is>
          <t>Hand Knotted art silk carpets (111)</t>
        </is>
      </c>
      <c r="C1711" t="inlineStr">
        <is>
          <t>NCPLGWL111</t>
        </is>
      </c>
      <c r="E1711" t="inlineStr">
        <is>
          <t>FIXED</t>
        </is>
      </c>
      <c r="F1711" t="n">
        <v>120</v>
      </c>
      <c r="G1711" t="inlineStr">
        <is>
          <t>USD</t>
        </is>
      </c>
      <c r="I1711" t="inlineStr">
        <is>
          <t>Unit</t>
        </is>
      </c>
      <c r="J1711" t="n">
        <v>1</v>
      </c>
      <c r="M1711" t="n">
        <v>0</v>
      </c>
      <c r="N1711" t="n">
        <v>0</v>
      </c>
      <c r="Q1711" t="inlineStr">
        <is>
          <t>939b4b61-99a9-4615-b4e4-39970d76eeb8</t>
        </is>
      </c>
      <c r="R1711" t="inlineStr">
        <is>
          <t>Carpets and other textile floor coverings</t>
        </is>
      </c>
      <c r="S1711" t="inlineStr">
        <is>
          <t>60da4bb8-5dd6-4e19-aa3e-34445ccfc99c</t>
        </is>
      </c>
      <c r="T1711" t="inlineStr">
        <is>
          <t>Carpets and other textile floor coverings, knotted, whether or not made up</t>
        </is>
      </c>
      <c r="U1711" t="inlineStr">
        <is>
          <t>02b82935-f296-4278-a158-0aeed85b4718</t>
        </is>
      </c>
      <c r="V1711" t="inlineStr">
        <is>
          <t>NAVRATAN CARPETS PRIVATE LIMITED</t>
        </is>
      </c>
      <c r="W1711" t="inlineStr">
        <is>
          <t>AAFCN7166E</t>
        </is>
      </c>
      <c r="X1711" t="n">
        <v>0</v>
      </c>
      <c r="Y1711" t="n">
        <v>0</v>
      </c>
      <c r="Z1711" t="n">
        <v>57011010</v>
      </c>
      <c r="AA1711" t="inlineStr">
        <is>
          <t>Hand-made</t>
        </is>
      </c>
      <c r="AB1711" t="inlineStr">
        <is>
          <t>http://indiausatrade.mea.gov.in/api/public/image/stream?key=products%2F20260618T105534Z-406125-1388be7e-DSC08354c-cropped.jpg</t>
        </is>
      </c>
      <c r="AC1711" t="inlineStr">
        <is>
          <t>2026-06-18T10:55:34.040Z</t>
        </is>
      </c>
    </row>
    <row r="1712">
      <c r="A1712" t="inlineStr">
        <is>
          <t>ae132f7c-2dd2-4437-af1c-db4c196b7c9a</t>
        </is>
      </c>
      <c r="B1712" t="inlineStr">
        <is>
          <t>Hand Knotted Art silk Carpet(63)</t>
        </is>
      </c>
      <c r="C1712" t="inlineStr">
        <is>
          <t>NCPLGWL063</t>
        </is>
      </c>
      <c r="E1712" t="inlineStr">
        <is>
          <t>FIXED</t>
        </is>
      </c>
      <c r="F1712" t="n">
        <v>360</v>
      </c>
      <c r="G1712" t="inlineStr">
        <is>
          <t>USD</t>
        </is>
      </c>
      <c r="J1712" t="n">
        <v>1</v>
      </c>
      <c r="M1712" t="n">
        <v>0</v>
      </c>
      <c r="N1712" t="n">
        <v>0</v>
      </c>
      <c r="Q1712" t="inlineStr">
        <is>
          <t>939b4b61-99a9-4615-b4e4-39970d76eeb8</t>
        </is>
      </c>
      <c r="R1712" t="inlineStr">
        <is>
          <t>Carpets and other textile floor coverings</t>
        </is>
      </c>
      <c r="S1712" t="inlineStr">
        <is>
          <t>60da4bb8-5dd6-4e19-aa3e-34445ccfc99c</t>
        </is>
      </c>
      <c r="T1712" t="inlineStr">
        <is>
          <t>Carpets and other textile floor coverings, knotted, whether or not made up</t>
        </is>
      </c>
      <c r="U1712" t="inlineStr">
        <is>
          <t>02b82935-f296-4278-a158-0aeed85b4718</t>
        </is>
      </c>
      <c r="V1712" t="inlineStr">
        <is>
          <t>NAVRATAN CARPETS PRIVATE LIMITED</t>
        </is>
      </c>
      <c r="W1712" t="inlineStr">
        <is>
          <t>AAFCN7166E</t>
        </is>
      </c>
      <c r="X1712" t="n">
        <v>0</v>
      </c>
      <c r="Y1712" t="n">
        <v>0</v>
      </c>
      <c r="Z1712" t="n">
        <v>57011010</v>
      </c>
      <c r="AA1712" t="inlineStr">
        <is>
          <t>Hand-made</t>
        </is>
      </c>
      <c r="AB1712" t="inlineStr">
        <is>
          <t>http://indiausatrade.mea.gov.in/api/public/image/stream?key=products%2F20260619T070006Z-239773-631e6bb1-DSC08280copy-cropped.jpg</t>
        </is>
      </c>
      <c r="AC1712" t="inlineStr">
        <is>
          <t>2026-06-19T07:00:06.673Z</t>
        </is>
      </c>
    </row>
    <row r="1713">
      <c r="A1713" t="inlineStr">
        <is>
          <t>bc195cf6-49e1-4011-9c73-252a3eb2fee2</t>
        </is>
      </c>
      <c r="B1713" t="inlineStr">
        <is>
          <t>Hand Knotted art silk carpets (147)</t>
        </is>
      </c>
      <c r="C1713" t="inlineStr">
        <is>
          <t>NCPLGWL147</t>
        </is>
      </c>
      <c r="E1713" t="inlineStr">
        <is>
          <t>FIXED</t>
        </is>
      </c>
      <c r="F1713" t="n">
        <v>305</v>
      </c>
      <c r="G1713" t="inlineStr">
        <is>
          <t>USD</t>
        </is>
      </c>
      <c r="J1713" t="n">
        <v>1</v>
      </c>
      <c r="M1713" t="n">
        <v>0</v>
      </c>
      <c r="N1713" t="n">
        <v>0</v>
      </c>
      <c r="Q1713" t="inlineStr">
        <is>
          <t>939b4b61-99a9-4615-b4e4-39970d76eeb8</t>
        </is>
      </c>
      <c r="R1713" t="inlineStr">
        <is>
          <t>Carpets and other textile floor coverings</t>
        </is>
      </c>
      <c r="S1713" t="inlineStr">
        <is>
          <t>60da4bb8-5dd6-4e19-aa3e-34445ccfc99c</t>
        </is>
      </c>
      <c r="T1713" t="inlineStr">
        <is>
          <t>Carpets and other textile floor coverings, knotted, whether or not made up</t>
        </is>
      </c>
      <c r="U1713" t="inlineStr">
        <is>
          <t>02b82935-f296-4278-a158-0aeed85b4718</t>
        </is>
      </c>
      <c r="V1713" t="inlineStr">
        <is>
          <t>NAVRATAN CARPETS PRIVATE LIMITED</t>
        </is>
      </c>
      <c r="W1713" t="inlineStr">
        <is>
          <t>AAFCN7166E</t>
        </is>
      </c>
      <c r="X1713" t="n">
        <v>0</v>
      </c>
      <c r="Y1713" t="n">
        <v>0</v>
      </c>
      <c r="Z1713" t="n">
        <v>57011010</v>
      </c>
      <c r="AA1713" t="inlineStr">
        <is>
          <t>Hand-made</t>
        </is>
      </c>
      <c r="AB1713" t="inlineStr">
        <is>
          <t>http://indiausatrade.mea.gov.in/api/public/image/stream?key=products%2F20260618T062041Z-484770-b8bb3605-DSC08510c%20copy-cropped.jpg</t>
        </is>
      </c>
      <c r="AC1713" t="inlineStr">
        <is>
          <t>2026-06-18T06:20:41.041Z</t>
        </is>
      </c>
    </row>
    <row r="1714">
      <c r="A1714" t="inlineStr">
        <is>
          <t>0c686076-8b81-485e-8862-02c73a38ef31</t>
        </is>
      </c>
      <c r="B1714" t="inlineStr">
        <is>
          <t>Hand Knotted art silk carpets (8648)</t>
        </is>
      </c>
      <c r="C1714" t="inlineStr">
        <is>
          <t>DSC08646</t>
        </is>
      </c>
      <c r="E1714" t="inlineStr">
        <is>
          <t>FIXED</t>
        </is>
      </c>
      <c r="F1714" t="n">
        <v>1100</v>
      </c>
      <c r="G1714" t="inlineStr">
        <is>
          <t>USD</t>
        </is>
      </c>
      <c r="I1714" t="inlineStr">
        <is>
          <t>Unit</t>
        </is>
      </c>
      <c r="J1714" t="n">
        <v>1</v>
      </c>
      <c r="M1714" t="n">
        <v>0</v>
      </c>
      <c r="N1714" t="n">
        <v>0</v>
      </c>
      <c r="Q1714" t="inlineStr">
        <is>
          <t>939b4b61-99a9-4615-b4e4-39970d76eeb8</t>
        </is>
      </c>
      <c r="R1714" t="inlineStr">
        <is>
          <t>Carpets and other textile floor coverings</t>
        </is>
      </c>
      <c r="S1714" t="inlineStr">
        <is>
          <t>60da4bb8-5dd6-4e19-aa3e-34445ccfc99c</t>
        </is>
      </c>
      <c r="T1714" t="inlineStr">
        <is>
          <t>Carpets and other textile floor coverings, knotted, whether or not made up</t>
        </is>
      </c>
      <c r="U1714" t="inlineStr">
        <is>
          <t>02b82935-f296-4278-a158-0aeed85b4718</t>
        </is>
      </c>
      <c r="V1714" t="inlineStr">
        <is>
          <t>NAVRATAN CARPETS PRIVATE LIMITED</t>
        </is>
      </c>
      <c r="W1714" t="inlineStr">
        <is>
          <t>AAFCN7166E</t>
        </is>
      </c>
      <c r="X1714" t="n">
        <v>0</v>
      </c>
      <c r="Y1714" t="n">
        <v>0</v>
      </c>
      <c r="Z1714" t="n">
        <v>57011010</v>
      </c>
      <c r="AA1714" t="inlineStr">
        <is>
          <t>Hand-made</t>
        </is>
      </c>
      <c r="AB1714" t="inlineStr">
        <is>
          <t>http://indiausatrade.mea.gov.in/api/public/image/stream?key=products%2F20260614T121730Z-775536-99ee6fd5-DSC08650-cropped.jpg</t>
        </is>
      </c>
      <c r="AC1714" t="inlineStr">
        <is>
          <t>2026-06-14T12:17:29.922Z</t>
        </is>
      </c>
    </row>
    <row r="1715">
      <c r="A1715" t="inlineStr">
        <is>
          <t>ea06ba64-cfac-4296-8428-45f64c051c31</t>
        </is>
      </c>
      <c r="B1715" t="inlineStr">
        <is>
          <t>Hand Knotted art silk carpets (187)</t>
        </is>
      </c>
      <c r="C1715" t="inlineStr">
        <is>
          <t>NCPLGWL187</t>
        </is>
      </c>
      <c r="E1715" t="inlineStr">
        <is>
          <t>FIXED</t>
        </is>
      </c>
      <c r="F1715" t="n">
        <v>355</v>
      </c>
      <c r="G1715" t="inlineStr">
        <is>
          <t>USD</t>
        </is>
      </c>
      <c r="I1715" t="inlineStr">
        <is>
          <t>Unit</t>
        </is>
      </c>
      <c r="J1715" t="n">
        <v>1</v>
      </c>
      <c r="M1715" t="n">
        <v>0</v>
      </c>
      <c r="N1715" t="n">
        <v>0</v>
      </c>
      <c r="Q1715" t="inlineStr">
        <is>
          <t>939b4b61-99a9-4615-b4e4-39970d76eeb8</t>
        </is>
      </c>
      <c r="R1715" t="inlineStr">
        <is>
          <t>Carpets and other textile floor coverings</t>
        </is>
      </c>
      <c r="S1715" t="inlineStr">
        <is>
          <t>60da4bb8-5dd6-4e19-aa3e-34445ccfc99c</t>
        </is>
      </c>
      <c r="T1715" t="inlineStr">
        <is>
          <t>Carpets and other textile floor coverings, knotted, whether or not made up</t>
        </is>
      </c>
      <c r="U1715" t="inlineStr">
        <is>
          <t>02b82935-f296-4278-a158-0aeed85b4718</t>
        </is>
      </c>
      <c r="V1715" t="inlineStr">
        <is>
          <t>NAVRATAN CARPETS PRIVATE LIMITED</t>
        </is>
      </c>
      <c r="W1715" t="inlineStr">
        <is>
          <t>AAFCN7166E</t>
        </is>
      </c>
      <c r="X1715" t="n">
        <v>0</v>
      </c>
      <c r="Y1715" t="n">
        <v>0</v>
      </c>
      <c r="Z1715" t="n">
        <v>57011010</v>
      </c>
      <c r="AA1715" t="inlineStr">
        <is>
          <t>Hand-made</t>
        </is>
      </c>
      <c r="AB1715" t="inlineStr">
        <is>
          <t>http://indiausatrade.mea.gov.in/api/public/image/stream?key=products%2F20260618T105842Z-338618-5d9b9251-DSC08355c%20copy-cropped.jpg</t>
        </is>
      </c>
      <c r="AC1715" t="inlineStr">
        <is>
          <t>2026-06-18T10:58:42.453Z</t>
        </is>
      </c>
    </row>
    <row r="1716">
      <c r="A1716" t="inlineStr">
        <is>
          <t>d184ad28-b316-4a70-94b7-632a81ef622c</t>
        </is>
      </c>
      <c r="B1716" t="inlineStr">
        <is>
          <t>Hand Knotted art silk carpets (8652)</t>
        </is>
      </c>
      <c r="C1716" t="inlineStr">
        <is>
          <t>DSC08652</t>
        </is>
      </c>
      <c r="E1716" t="inlineStr">
        <is>
          <t>FIXED</t>
        </is>
      </c>
      <c r="F1716" t="n">
        <v>1100</v>
      </c>
      <c r="G1716" t="inlineStr">
        <is>
          <t>USD</t>
        </is>
      </c>
      <c r="I1716" t="inlineStr">
        <is>
          <t>Unit</t>
        </is>
      </c>
      <c r="J1716" t="n">
        <v>1</v>
      </c>
      <c r="M1716" t="n">
        <v>0</v>
      </c>
      <c r="N1716" t="n">
        <v>0</v>
      </c>
      <c r="Q1716" t="inlineStr">
        <is>
          <t>939b4b61-99a9-4615-b4e4-39970d76eeb8</t>
        </is>
      </c>
      <c r="R1716" t="inlineStr">
        <is>
          <t>Carpets and other textile floor coverings</t>
        </is>
      </c>
      <c r="S1716" t="inlineStr">
        <is>
          <t>60da4bb8-5dd6-4e19-aa3e-34445ccfc99c</t>
        </is>
      </c>
      <c r="T1716" t="inlineStr">
        <is>
          <t>Carpets and other textile floor coverings, knotted, whether or not made up</t>
        </is>
      </c>
      <c r="U1716" t="inlineStr">
        <is>
          <t>02b82935-f296-4278-a158-0aeed85b4718</t>
        </is>
      </c>
      <c r="V1716" t="inlineStr">
        <is>
          <t>NAVRATAN CARPETS PRIVATE LIMITED</t>
        </is>
      </c>
      <c r="W1716" t="inlineStr">
        <is>
          <t>AAFCN7166E</t>
        </is>
      </c>
      <c r="X1716" t="n">
        <v>0</v>
      </c>
      <c r="Y1716" t="n">
        <v>0</v>
      </c>
      <c r="Z1716" t="n">
        <v>57011010</v>
      </c>
      <c r="AA1716" t="inlineStr">
        <is>
          <t>Hand-made</t>
        </is>
      </c>
      <c r="AB1716" t="inlineStr">
        <is>
          <t>http://indiausatrade.mea.gov.in/api/public/image/stream?key=products%2F20260614T122447Z-460008-6b324a34-DSC08655%20copy-cropped.jpg</t>
        </is>
      </c>
      <c r="AC1716" t="inlineStr">
        <is>
          <t>2026-06-14T12:24:47.411Z</t>
        </is>
      </c>
    </row>
    <row r="1717">
      <c r="A1717" t="inlineStr">
        <is>
          <t>2d32e246-c420-4b61-8f89-5f2dd1ac274c</t>
        </is>
      </c>
      <c r="B1717" t="inlineStr">
        <is>
          <t>Hand Knotted art silk carpets (8656)</t>
        </is>
      </c>
      <c r="C1717" t="inlineStr">
        <is>
          <t>DSC08656</t>
        </is>
      </c>
      <c r="E1717" t="inlineStr">
        <is>
          <t>FIXED</t>
        </is>
      </c>
      <c r="F1717" t="n">
        <v>1100</v>
      </c>
      <c r="G1717" t="inlineStr">
        <is>
          <t>USD</t>
        </is>
      </c>
      <c r="I1717" t="inlineStr">
        <is>
          <t>Unit</t>
        </is>
      </c>
      <c r="J1717" t="n">
        <v>1</v>
      </c>
      <c r="M1717" t="n">
        <v>0</v>
      </c>
      <c r="N1717" t="n">
        <v>0</v>
      </c>
      <c r="Q1717" t="inlineStr">
        <is>
          <t>939b4b61-99a9-4615-b4e4-39970d76eeb8</t>
        </is>
      </c>
      <c r="R1717" t="inlineStr">
        <is>
          <t>Carpets and other textile floor coverings</t>
        </is>
      </c>
      <c r="S1717" t="inlineStr">
        <is>
          <t>60da4bb8-5dd6-4e19-aa3e-34445ccfc99c</t>
        </is>
      </c>
      <c r="T1717" t="inlineStr">
        <is>
          <t>Carpets and other textile floor coverings, knotted, whether or not made up</t>
        </is>
      </c>
      <c r="U1717" t="inlineStr">
        <is>
          <t>02b82935-f296-4278-a158-0aeed85b4718</t>
        </is>
      </c>
      <c r="V1717" t="inlineStr">
        <is>
          <t>NAVRATAN CARPETS PRIVATE LIMITED</t>
        </is>
      </c>
      <c r="W1717" t="inlineStr">
        <is>
          <t>AAFCN7166E</t>
        </is>
      </c>
      <c r="X1717" t="n">
        <v>0</v>
      </c>
      <c r="Y1717" t="n">
        <v>0</v>
      </c>
      <c r="Z1717" t="n">
        <v>57011010</v>
      </c>
      <c r="AA1717" t="inlineStr">
        <is>
          <t>Hand-made</t>
        </is>
      </c>
      <c r="AB1717" t="inlineStr">
        <is>
          <t>http://indiausatrade.mea.gov.in/api/public/image/stream?key=products%2F20260614T122853Z-397268-ddd4edff-DSC08657-cropped.jpg</t>
        </is>
      </c>
      <c r="AC1717" t="inlineStr">
        <is>
          <t>2026-06-14T12:28:52.938Z</t>
        </is>
      </c>
    </row>
    <row r="1718">
      <c r="A1718" t="inlineStr">
        <is>
          <t>4263f401-ca2e-4ae0-81e3-05bad62d0e05</t>
        </is>
      </c>
      <c r="B1718" t="inlineStr">
        <is>
          <t>Hand Knotted art silk carpets (156)</t>
        </is>
      </c>
      <c r="C1718" t="inlineStr">
        <is>
          <t>NCPLGWL156</t>
        </is>
      </c>
      <c r="E1718" t="inlineStr">
        <is>
          <t>FIXED</t>
        </is>
      </c>
      <c r="F1718" t="n">
        <v>305</v>
      </c>
      <c r="G1718" t="inlineStr">
        <is>
          <t>USD</t>
        </is>
      </c>
      <c r="I1718" t="inlineStr">
        <is>
          <t>Unit</t>
        </is>
      </c>
      <c r="J1718" t="n">
        <v>1</v>
      </c>
      <c r="M1718" t="n">
        <v>0</v>
      </c>
      <c r="N1718" t="n">
        <v>0</v>
      </c>
      <c r="Q1718" t="inlineStr">
        <is>
          <t>939b4b61-99a9-4615-b4e4-39970d76eeb8</t>
        </is>
      </c>
      <c r="R1718" t="inlineStr">
        <is>
          <t>Carpets and other textile floor coverings</t>
        </is>
      </c>
      <c r="S1718" t="inlineStr">
        <is>
          <t>60da4bb8-5dd6-4e19-aa3e-34445ccfc99c</t>
        </is>
      </c>
      <c r="T1718" t="inlineStr">
        <is>
          <t>Carpets and other textile floor coverings, knotted, whether or not made up</t>
        </is>
      </c>
      <c r="U1718" t="inlineStr">
        <is>
          <t>02b82935-f296-4278-a158-0aeed85b4718</t>
        </is>
      </c>
      <c r="V1718" t="inlineStr">
        <is>
          <t>NAVRATAN CARPETS PRIVATE LIMITED</t>
        </is>
      </c>
      <c r="W1718" t="inlineStr">
        <is>
          <t>AAFCN7166E</t>
        </is>
      </c>
      <c r="X1718" t="n">
        <v>0</v>
      </c>
      <c r="Y1718" t="n">
        <v>0</v>
      </c>
      <c r="Z1718" t="n">
        <v>57011010</v>
      </c>
      <c r="AA1718" t="inlineStr">
        <is>
          <t>Hand-made</t>
        </is>
      </c>
      <c r="AB1718" t="inlineStr">
        <is>
          <t>http://indiausatrade.mea.gov.in/api/public/image/stream?key=products%2F20260618T064228Z-935069-2b322379-DSC08529-cropped.jpg</t>
        </is>
      </c>
      <c r="AC1718" t="inlineStr">
        <is>
          <t>2026-06-18T06:42:28.120Z</t>
        </is>
      </c>
    </row>
    <row r="1719">
      <c r="A1719" t="inlineStr">
        <is>
          <t>b3d603b3-0530-45c1-b30d-71a3f30ac38d</t>
        </is>
      </c>
      <c r="B1719" t="inlineStr">
        <is>
          <t>Hand Knotted art silk carpets (142)</t>
        </is>
      </c>
      <c r="C1719" t="inlineStr">
        <is>
          <t>NCPLGWL142</t>
        </is>
      </c>
      <c r="E1719" t="inlineStr">
        <is>
          <t>FIXED</t>
        </is>
      </c>
      <c r="F1719" t="n">
        <v>305</v>
      </c>
      <c r="G1719" t="inlineStr">
        <is>
          <t>USD</t>
        </is>
      </c>
      <c r="I1719" t="inlineStr">
        <is>
          <t>Unit</t>
        </is>
      </c>
      <c r="J1719" t="n">
        <v>1</v>
      </c>
      <c r="M1719" t="n">
        <v>0</v>
      </c>
      <c r="N1719" t="n">
        <v>0</v>
      </c>
      <c r="Q1719" t="inlineStr">
        <is>
          <t>939b4b61-99a9-4615-b4e4-39970d76eeb8</t>
        </is>
      </c>
      <c r="R1719" t="inlineStr">
        <is>
          <t>Carpets and other textile floor coverings</t>
        </is>
      </c>
      <c r="S1719" t="inlineStr">
        <is>
          <t>60da4bb8-5dd6-4e19-aa3e-34445ccfc99c</t>
        </is>
      </c>
      <c r="T1719" t="inlineStr">
        <is>
          <t>Carpets and other textile floor coverings, knotted, whether or not made up</t>
        </is>
      </c>
      <c r="U1719" t="inlineStr">
        <is>
          <t>02b82935-f296-4278-a158-0aeed85b4718</t>
        </is>
      </c>
      <c r="V1719" t="inlineStr">
        <is>
          <t>NAVRATAN CARPETS PRIVATE LIMITED</t>
        </is>
      </c>
      <c r="W1719" t="inlineStr">
        <is>
          <t>AAFCN7166E</t>
        </is>
      </c>
      <c r="X1719" t="n">
        <v>0</v>
      </c>
      <c r="Y1719" t="n">
        <v>0</v>
      </c>
      <c r="Z1719" t="n">
        <v>57011010</v>
      </c>
      <c r="AA1719" t="inlineStr">
        <is>
          <t>Hand-made</t>
        </is>
      </c>
      <c r="AB1719" t="inlineStr">
        <is>
          <t>http://indiausatrade.mea.gov.in/api/public/image/stream?key=products%2F20260618T063359Z-457870-1735226b-DSC08522c%20copy-cropped.jpg</t>
        </is>
      </c>
      <c r="AC1719" t="inlineStr">
        <is>
          <t>2026-06-18T06:33:59.874Z</t>
        </is>
      </c>
    </row>
    <row r="1720">
      <c r="A1720" t="inlineStr">
        <is>
          <t>75d8558f-93fe-4b59-92ef-1e4d3e65a795</t>
        </is>
      </c>
      <c r="B1720" t="inlineStr">
        <is>
          <t>Hand Knotted art silk carpets (1)</t>
        </is>
      </c>
      <c r="C1720" t="inlineStr">
        <is>
          <t>NCPLGWL001</t>
        </is>
      </c>
      <c r="E1720" t="inlineStr">
        <is>
          <t>FIXED</t>
        </is>
      </c>
      <c r="F1720" t="n">
        <v>305</v>
      </c>
      <c r="G1720" t="inlineStr">
        <is>
          <t>USD</t>
        </is>
      </c>
      <c r="I1720" t="inlineStr">
        <is>
          <t>Unit</t>
        </is>
      </c>
      <c r="J1720" t="n">
        <v>1</v>
      </c>
      <c r="M1720" t="n">
        <v>0</v>
      </c>
      <c r="N1720" t="n">
        <v>0</v>
      </c>
      <c r="Q1720" t="inlineStr">
        <is>
          <t>939b4b61-99a9-4615-b4e4-39970d76eeb8</t>
        </is>
      </c>
      <c r="R1720" t="inlineStr">
        <is>
          <t>Carpets and other textile floor coverings</t>
        </is>
      </c>
      <c r="S1720" t="inlineStr">
        <is>
          <t>60da4bb8-5dd6-4e19-aa3e-34445ccfc99c</t>
        </is>
      </c>
      <c r="T1720" t="inlineStr">
        <is>
          <t>Carpets and other textile floor coverings, knotted, whether or not made up</t>
        </is>
      </c>
      <c r="U1720" t="inlineStr">
        <is>
          <t>02b82935-f296-4278-a158-0aeed85b4718</t>
        </is>
      </c>
      <c r="V1720" t="inlineStr">
        <is>
          <t>NAVRATAN CARPETS PRIVATE LIMITED</t>
        </is>
      </c>
      <c r="W1720" t="inlineStr">
        <is>
          <t>AAFCN7166E</t>
        </is>
      </c>
      <c r="X1720" t="n">
        <v>0</v>
      </c>
      <c r="Y1720" t="n">
        <v>0</v>
      </c>
      <c r="Z1720" t="n">
        <v>57011010</v>
      </c>
      <c r="AA1720" t="inlineStr">
        <is>
          <t>Hand-made</t>
        </is>
      </c>
      <c r="AB1720" t="inlineStr">
        <is>
          <t>http://indiausatrade.mea.gov.in/api/public/image/stream?key=products%2F20260618T063808Z-877599-97800552-DSC08527%20copy-cropped.jpg</t>
        </is>
      </c>
      <c r="AC1720" t="inlineStr">
        <is>
          <t>2026-06-18T06:38:08.476Z</t>
        </is>
      </c>
    </row>
    <row r="1721">
      <c r="A1721" t="inlineStr">
        <is>
          <t>a3d64210-5eee-4e5d-8c23-485bf03643e7</t>
        </is>
      </c>
      <c r="B1721" t="inlineStr">
        <is>
          <t>Hand Knotted art silk carpets (146)</t>
        </is>
      </c>
      <c r="C1721" t="inlineStr">
        <is>
          <t>NCPLGWL146</t>
        </is>
      </c>
      <c r="E1721" t="inlineStr">
        <is>
          <t>FIXED</t>
        </is>
      </c>
      <c r="F1721" t="n">
        <v>305</v>
      </c>
      <c r="G1721" t="inlineStr">
        <is>
          <t>USD</t>
        </is>
      </c>
      <c r="I1721" t="inlineStr">
        <is>
          <t>Unit</t>
        </is>
      </c>
      <c r="J1721" t="n">
        <v>1</v>
      </c>
      <c r="M1721" t="n">
        <v>0</v>
      </c>
      <c r="N1721" t="n">
        <v>0</v>
      </c>
      <c r="Q1721" t="inlineStr">
        <is>
          <t>939b4b61-99a9-4615-b4e4-39970d76eeb8</t>
        </is>
      </c>
      <c r="R1721" t="inlineStr">
        <is>
          <t>Carpets and other textile floor coverings</t>
        </is>
      </c>
      <c r="S1721" t="inlineStr">
        <is>
          <t>60da4bb8-5dd6-4e19-aa3e-34445ccfc99c</t>
        </is>
      </c>
      <c r="T1721" t="inlineStr">
        <is>
          <t>Carpets and other textile floor coverings, knotted, whether or not made up</t>
        </is>
      </c>
      <c r="U1721" t="inlineStr">
        <is>
          <t>02b82935-f296-4278-a158-0aeed85b4718</t>
        </is>
      </c>
      <c r="V1721" t="inlineStr">
        <is>
          <t>NAVRATAN CARPETS PRIVATE LIMITED</t>
        </is>
      </c>
      <c r="W1721" t="inlineStr">
        <is>
          <t>AAFCN7166E</t>
        </is>
      </c>
      <c r="X1721" t="n">
        <v>0</v>
      </c>
      <c r="Y1721" t="n">
        <v>0</v>
      </c>
      <c r="Z1721" t="n">
        <v>57011010</v>
      </c>
      <c r="AA1721" t="inlineStr">
        <is>
          <t>Hand-made</t>
        </is>
      </c>
      <c r="AB1721" t="inlineStr">
        <is>
          <t>http://indiausatrade.mea.gov.in/api/public/image/stream?key=products%2F20260618T063102Z-234638-43dda598-DSC08520-cropped.jpg</t>
        </is>
      </c>
      <c r="AC1721" t="inlineStr">
        <is>
          <t>2026-06-18T06:31:02.592Z</t>
        </is>
      </c>
    </row>
    <row r="1722">
      <c r="A1722" t="inlineStr">
        <is>
          <t>a4a5d6a4-c58a-4c84-ab24-77d4e2e721df</t>
        </is>
      </c>
      <c r="B1722" t="inlineStr">
        <is>
          <t>Hand Knotted art silk carpets (191)</t>
        </is>
      </c>
      <c r="C1722" t="inlineStr">
        <is>
          <t>NCPLGWL191</t>
        </is>
      </c>
      <c r="E1722" t="inlineStr">
        <is>
          <t>FIXED</t>
        </is>
      </c>
      <c r="F1722" t="n">
        <v>354.99</v>
      </c>
      <c r="G1722" t="inlineStr">
        <is>
          <t>USD</t>
        </is>
      </c>
      <c r="I1722" t="inlineStr">
        <is>
          <t>Unit</t>
        </is>
      </c>
      <c r="J1722" t="n">
        <v>1</v>
      </c>
      <c r="M1722" t="n">
        <v>0</v>
      </c>
      <c r="N1722" t="n">
        <v>0</v>
      </c>
      <c r="Q1722" t="inlineStr">
        <is>
          <t>939b4b61-99a9-4615-b4e4-39970d76eeb8</t>
        </is>
      </c>
      <c r="R1722" t="inlineStr">
        <is>
          <t>Carpets and other textile floor coverings</t>
        </is>
      </c>
      <c r="S1722" t="inlineStr">
        <is>
          <t>60da4bb8-5dd6-4e19-aa3e-34445ccfc99c</t>
        </is>
      </c>
      <c r="T1722" t="inlineStr">
        <is>
          <t>Carpets and other textile floor coverings, knotted, whether or not made up</t>
        </is>
      </c>
      <c r="U1722" t="inlineStr">
        <is>
          <t>02b82935-f296-4278-a158-0aeed85b4718</t>
        </is>
      </c>
      <c r="V1722" t="inlineStr">
        <is>
          <t>NAVRATAN CARPETS PRIVATE LIMITED</t>
        </is>
      </c>
      <c r="W1722" t="inlineStr">
        <is>
          <t>AAFCN7166E</t>
        </is>
      </c>
      <c r="X1722" t="n">
        <v>0</v>
      </c>
      <c r="Y1722" t="n">
        <v>0</v>
      </c>
      <c r="Z1722" t="n">
        <v>57011010</v>
      </c>
      <c r="AA1722" t="inlineStr">
        <is>
          <t>Hand-made</t>
        </is>
      </c>
      <c r="AB1722" t="inlineStr">
        <is>
          <t>http://indiausatrade.mea.gov.in/api/public/image/stream?key=products%2F20260618T110219Z-741132-61227108-DSC08359-cropped.jpg</t>
        </is>
      </c>
      <c r="AC1722" t="inlineStr">
        <is>
          <t>2026-06-18T11:02:19.001Z</t>
        </is>
      </c>
    </row>
    <row r="1723">
      <c r="A1723" t="inlineStr">
        <is>
          <t>b333943b-207d-48be-b482-10447c402048</t>
        </is>
      </c>
      <c r="B1723" t="inlineStr">
        <is>
          <t>Hand Knotted art silk carpets (175)</t>
        </is>
      </c>
      <c r="C1723" t="inlineStr">
        <is>
          <t>NCPLGWL175</t>
        </is>
      </c>
      <c r="E1723" t="inlineStr">
        <is>
          <t>FIXED</t>
        </is>
      </c>
      <c r="F1723" t="n">
        <v>305</v>
      </c>
      <c r="G1723" t="inlineStr">
        <is>
          <t>USD</t>
        </is>
      </c>
      <c r="I1723" t="inlineStr">
        <is>
          <t>Unit</t>
        </is>
      </c>
      <c r="J1723" t="n">
        <v>1</v>
      </c>
      <c r="M1723" t="n">
        <v>0</v>
      </c>
      <c r="N1723" t="n">
        <v>0</v>
      </c>
      <c r="Q1723" t="inlineStr">
        <is>
          <t>939b4b61-99a9-4615-b4e4-39970d76eeb8</t>
        </is>
      </c>
      <c r="R1723" t="inlineStr">
        <is>
          <t>Carpets and other textile floor coverings</t>
        </is>
      </c>
      <c r="S1723" t="inlineStr">
        <is>
          <t>60da4bb8-5dd6-4e19-aa3e-34445ccfc99c</t>
        </is>
      </c>
      <c r="T1723" t="inlineStr">
        <is>
          <t>Carpets and other textile floor coverings, knotted, whether or not made up</t>
        </is>
      </c>
      <c r="U1723" t="inlineStr">
        <is>
          <t>02b82935-f296-4278-a158-0aeed85b4718</t>
        </is>
      </c>
      <c r="V1723" t="inlineStr">
        <is>
          <t>NAVRATAN CARPETS PRIVATE LIMITED</t>
        </is>
      </c>
      <c r="W1723" t="inlineStr">
        <is>
          <t>AAFCN7166E</t>
        </is>
      </c>
      <c r="X1723" t="n">
        <v>0</v>
      </c>
      <c r="Y1723" t="n">
        <v>0</v>
      </c>
      <c r="Z1723" t="n">
        <v>57011010</v>
      </c>
      <c r="AA1723" t="inlineStr">
        <is>
          <t>Hand-made</t>
        </is>
      </c>
      <c r="AB1723" t="inlineStr">
        <is>
          <t>http://indiausatrade.mea.gov.in/api/public/image/stream?key=products%2F20260618T070114Z-431863-6051b5ea-DSC08542-cropped.jpg</t>
        </is>
      </c>
      <c r="AC1723" t="inlineStr">
        <is>
          <t>2026-06-18T07:01:14.353Z</t>
        </is>
      </c>
    </row>
    <row r="1724">
      <c r="A1724" t="inlineStr">
        <is>
          <t>f2b47ab7-67a5-4017-99e1-a76b0ba9b176</t>
        </is>
      </c>
      <c r="B1724" t="inlineStr">
        <is>
          <t>Hand Knotted art silk carpets (8660)</t>
        </is>
      </c>
      <c r="C1724" t="inlineStr">
        <is>
          <t>DSC08660</t>
        </is>
      </c>
      <c r="E1724" t="inlineStr">
        <is>
          <t>FIXED</t>
        </is>
      </c>
      <c r="F1724" t="n">
        <v>1100</v>
      </c>
      <c r="G1724" t="inlineStr">
        <is>
          <t>USD</t>
        </is>
      </c>
      <c r="I1724" t="inlineStr">
        <is>
          <t>Unit</t>
        </is>
      </c>
      <c r="J1724" t="n">
        <v>1</v>
      </c>
      <c r="M1724" t="n">
        <v>0</v>
      </c>
      <c r="N1724" t="n">
        <v>0</v>
      </c>
      <c r="Q1724" t="inlineStr">
        <is>
          <t>939b4b61-99a9-4615-b4e4-39970d76eeb8</t>
        </is>
      </c>
      <c r="R1724" t="inlineStr">
        <is>
          <t>Carpets and other textile floor coverings</t>
        </is>
      </c>
      <c r="S1724" t="inlineStr">
        <is>
          <t>60da4bb8-5dd6-4e19-aa3e-34445ccfc99c</t>
        </is>
      </c>
      <c r="T1724" t="inlineStr">
        <is>
          <t>Carpets and other textile floor coverings, knotted, whether or not made up</t>
        </is>
      </c>
      <c r="U1724" t="inlineStr">
        <is>
          <t>02b82935-f296-4278-a158-0aeed85b4718</t>
        </is>
      </c>
      <c r="V1724" t="inlineStr">
        <is>
          <t>NAVRATAN CARPETS PRIVATE LIMITED</t>
        </is>
      </c>
      <c r="W1724" t="inlineStr">
        <is>
          <t>AAFCN7166E</t>
        </is>
      </c>
      <c r="X1724" t="n">
        <v>0</v>
      </c>
      <c r="Y1724" t="n">
        <v>0</v>
      </c>
      <c r="Z1724" t="n">
        <v>57011010</v>
      </c>
      <c r="AA1724" t="inlineStr">
        <is>
          <t>Hand-made</t>
        </is>
      </c>
      <c r="AB1724" t="inlineStr">
        <is>
          <t>http://indiausatrade.mea.gov.in/api/public/image/stream?key=products%2F20260614T124043Z-237076-249fbbba-DSC08660%20copy-cropped.jpg</t>
        </is>
      </c>
      <c r="AC1724" t="inlineStr">
        <is>
          <t>2026-06-14T12:40:43.311Z</t>
        </is>
      </c>
    </row>
    <row r="1725">
      <c r="A1725" t="inlineStr">
        <is>
          <t>71b3225d-75bf-4b87-99e4-050833548889</t>
        </is>
      </c>
      <c r="B1725" t="inlineStr">
        <is>
          <t>Hand Knotted art silk carpets (93)</t>
        </is>
      </c>
      <c r="C1725" t="inlineStr">
        <is>
          <t>NCPLGWL093</t>
        </is>
      </c>
      <c r="E1725" t="inlineStr">
        <is>
          <t>FIXED</t>
        </is>
      </c>
      <c r="F1725" t="n">
        <v>305</v>
      </c>
      <c r="G1725" t="inlineStr">
        <is>
          <t>USD</t>
        </is>
      </c>
      <c r="I1725" t="inlineStr">
        <is>
          <t>Unit</t>
        </is>
      </c>
      <c r="J1725" t="n">
        <v>1</v>
      </c>
      <c r="M1725" t="n">
        <v>0</v>
      </c>
      <c r="N1725" t="n">
        <v>0</v>
      </c>
      <c r="Q1725" t="inlineStr">
        <is>
          <t>939b4b61-99a9-4615-b4e4-39970d76eeb8</t>
        </is>
      </c>
      <c r="R1725" t="inlineStr">
        <is>
          <t>Carpets and other textile floor coverings</t>
        </is>
      </c>
      <c r="S1725" t="inlineStr">
        <is>
          <t>60da4bb8-5dd6-4e19-aa3e-34445ccfc99c</t>
        </is>
      </c>
      <c r="T1725" t="inlineStr">
        <is>
          <t>Carpets and other textile floor coverings, knotted, whether or not made up</t>
        </is>
      </c>
      <c r="U1725" t="inlineStr">
        <is>
          <t>02b82935-f296-4278-a158-0aeed85b4718</t>
        </is>
      </c>
      <c r="V1725" t="inlineStr">
        <is>
          <t>NAVRATAN CARPETS PRIVATE LIMITED</t>
        </is>
      </c>
      <c r="W1725" t="inlineStr">
        <is>
          <t>AAFCN7166E</t>
        </is>
      </c>
      <c r="X1725" t="n">
        <v>0</v>
      </c>
      <c r="Y1725" t="n">
        <v>0</v>
      </c>
      <c r="Z1725" t="n">
        <v>57011010</v>
      </c>
      <c r="AA1725" t="inlineStr">
        <is>
          <t>Hand-made</t>
        </is>
      </c>
      <c r="AB1725" t="inlineStr">
        <is>
          <t>http://indiausatrade.mea.gov.in/api/public/image/stream?key=products%2F20260618T071445Z-395187-e85bc1b5-DSC08547c%20copy-cropped.jpg</t>
        </is>
      </c>
      <c r="AC1725" t="inlineStr">
        <is>
          <t>2026-06-18T07:14:45.952Z</t>
        </is>
      </c>
    </row>
    <row r="1726">
      <c r="A1726" t="inlineStr">
        <is>
          <t>e190f916-e42b-43a9-b2cb-ad596ef27c1d</t>
        </is>
      </c>
      <c r="B1726" t="inlineStr">
        <is>
          <t>Hand Knotted art silk carpets (8612)</t>
        </is>
      </c>
      <c r="C1726" t="inlineStr">
        <is>
          <t>DSC08612</t>
        </is>
      </c>
      <c r="E1726" t="inlineStr">
        <is>
          <t>FIXED</t>
        </is>
      </c>
      <c r="F1726" t="n">
        <v>1100</v>
      </c>
      <c r="G1726" t="inlineStr">
        <is>
          <t>USD</t>
        </is>
      </c>
      <c r="I1726" t="inlineStr">
        <is>
          <t>Unit</t>
        </is>
      </c>
      <c r="J1726" t="n">
        <v>1</v>
      </c>
      <c r="M1726" t="n">
        <v>0</v>
      </c>
      <c r="N1726" t="n">
        <v>0</v>
      </c>
      <c r="Q1726" t="inlineStr">
        <is>
          <t>939b4b61-99a9-4615-b4e4-39970d76eeb8</t>
        </is>
      </c>
      <c r="R1726" t="inlineStr">
        <is>
          <t>Carpets and other textile floor coverings</t>
        </is>
      </c>
      <c r="S1726" t="inlineStr">
        <is>
          <t>60da4bb8-5dd6-4e19-aa3e-34445ccfc99c</t>
        </is>
      </c>
      <c r="T1726" t="inlineStr">
        <is>
          <t>Carpets and other textile floor coverings, knotted, whether or not made up</t>
        </is>
      </c>
      <c r="U1726" t="inlineStr">
        <is>
          <t>02b82935-f296-4278-a158-0aeed85b4718</t>
        </is>
      </c>
      <c r="V1726" t="inlineStr">
        <is>
          <t>NAVRATAN CARPETS PRIVATE LIMITED</t>
        </is>
      </c>
      <c r="W1726" t="inlineStr">
        <is>
          <t>AAFCN7166E</t>
        </is>
      </c>
      <c r="X1726" t="n">
        <v>0</v>
      </c>
      <c r="Y1726" t="n">
        <v>0</v>
      </c>
      <c r="Z1726" t="n">
        <v>57011010</v>
      </c>
      <c r="AA1726" t="inlineStr">
        <is>
          <t>Hand-made</t>
        </is>
      </c>
      <c r="AB1726" t="inlineStr">
        <is>
          <t>http://indiausatrade.mea.gov.in/api/public/image/stream?key=products%2F20260614T062246Z-783598-9387c0d9-DSC08615%20copy-cropped.jpg</t>
        </is>
      </c>
      <c r="AC1726" t="inlineStr">
        <is>
          <t>2026-06-14T06:22:46.521Z</t>
        </is>
      </c>
    </row>
    <row r="1727">
      <c r="A1727" t="inlineStr">
        <is>
          <t>58c4eec3-af46-43ed-85e8-a6461156c49d</t>
        </is>
      </c>
      <c r="B1727" t="inlineStr">
        <is>
          <t>Hand Knotted art silk carpets (8620)</t>
        </is>
      </c>
      <c r="C1727" t="inlineStr">
        <is>
          <t>DSC08620</t>
        </is>
      </c>
      <c r="E1727" t="inlineStr">
        <is>
          <t>FIXED</t>
        </is>
      </c>
      <c r="F1727" t="n">
        <v>1100</v>
      </c>
      <c r="G1727" t="inlineStr">
        <is>
          <t>USD</t>
        </is>
      </c>
      <c r="I1727" t="inlineStr">
        <is>
          <t>Unit</t>
        </is>
      </c>
      <c r="J1727" t="n">
        <v>1</v>
      </c>
      <c r="M1727" t="n">
        <v>0</v>
      </c>
      <c r="N1727" t="n">
        <v>0</v>
      </c>
      <c r="Q1727" t="inlineStr">
        <is>
          <t>939b4b61-99a9-4615-b4e4-39970d76eeb8</t>
        </is>
      </c>
      <c r="R1727" t="inlineStr">
        <is>
          <t>Carpets and other textile floor coverings</t>
        </is>
      </c>
      <c r="S1727" t="inlineStr">
        <is>
          <t>60da4bb8-5dd6-4e19-aa3e-34445ccfc99c</t>
        </is>
      </c>
      <c r="T1727" t="inlineStr">
        <is>
          <t>Carpets and other textile floor coverings, knotted, whether or not made up</t>
        </is>
      </c>
      <c r="U1727" t="inlineStr">
        <is>
          <t>02b82935-f296-4278-a158-0aeed85b4718</t>
        </is>
      </c>
      <c r="V1727" t="inlineStr">
        <is>
          <t>NAVRATAN CARPETS PRIVATE LIMITED</t>
        </is>
      </c>
      <c r="W1727" t="inlineStr">
        <is>
          <t>AAFCN7166E</t>
        </is>
      </c>
      <c r="X1727" t="n">
        <v>0</v>
      </c>
      <c r="Y1727" t="n">
        <v>0</v>
      </c>
      <c r="Z1727" t="n">
        <v>57011010</v>
      </c>
      <c r="AA1727" t="inlineStr">
        <is>
          <t>Hand-made</t>
        </is>
      </c>
      <c r="AB1727" t="inlineStr">
        <is>
          <t>http://indiausatrade.mea.gov.in/api/public/image/stream?key=products%2F20260614T063857Z-569808-d6589c15-DSC08622-cropped.jpg</t>
        </is>
      </c>
      <c r="AC1727" t="inlineStr">
        <is>
          <t>2026-06-14T06:38:57.147Z</t>
        </is>
      </c>
    </row>
    <row r="1728">
      <c r="A1728" t="inlineStr">
        <is>
          <t>c87820d4-b164-4c21-896e-5c529b0ec1b8</t>
        </is>
      </c>
      <c r="B1728" t="inlineStr">
        <is>
          <t>Hand Knotted art silk carpets (8559)</t>
        </is>
      </c>
      <c r="C1728" t="inlineStr">
        <is>
          <t>DSC08559</t>
        </is>
      </c>
      <c r="E1728" t="inlineStr">
        <is>
          <t>FIXED</t>
        </is>
      </c>
      <c r="F1728" t="n">
        <v>305</v>
      </c>
      <c r="G1728" t="inlineStr">
        <is>
          <t>USD</t>
        </is>
      </c>
      <c r="I1728" t="inlineStr">
        <is>
          <t>Unit</t>
        </is>
      </c>
      <c r="J1728" t="n">
        <v>1</v>
      </c>
      <c r="M1728" t="n">
        <v>0</v>
      </c>
      <c r="N1728" t="n">
        <v>0</v>
      </c>
      <c r="Q1728" t="inlineStr">
        <is>
          <t>939b4b61-99a9-4615-b4e4-39970d76eeb8</t>
        </is>
      </c>
      <c r="R1728" t="inlineStr">
        <is>
          <t>Carpets and other textile floor coverings</t>
        </is>
      </c>
      <c r="S1728" t="inlineStr">
        <is>
          <t>60da4bb8-5dd6-4e19-aa3e-34445ccfc99c</t>
        </is>
      </c>
      <c r="T1728" t="inlineStr">
        <is>
          <t>Carpets and other textile floor coverings, knotted, whether or not made up</t>
        </is>
      </c>
      <c r="U1728" t="inlineStr">
        <is>
          <t>02b82935-f296-4278-a158-0aeed85b4718</t>
        </is>
      </c>
      <c r="V1728" t="inlineStr">
        <is>
          <t>NAVRATAN CARPETS PRIVATE LIMITED</t>
        </is>
      </c>
      <c r="W1728" t="inlineStr">
        <is>
          <t>AAFCN7166E</t>
        </is>
      </c>
      <c r="X1728" t="n">
        <v>0</v>
      </c>
      <c r="Y1728" t="n">
        <v>0</v>
      </c>
      <c r="Z1728" t="n">
        <v>57011010</v>
      </c>
      <c r="AA1728" t="inlineStr">
        <is>
          <t>Hand-made</t>
        </is>
      </c>
      <c r="AB1728" t="inlineStr">
        <is>
          <t>http://indiausatrade.mea.gov.in/api/public/image/stream?key=products%2F20260618T075124Z-964896-98db9b9f-DSC08557c%20copy-cropped.jpg</t>
        </is>
      </c>
      <c r="AC1728" t="inlineStr">
        <is>
          <t>2026-06-18T07:51:24.649Z</t>
        </is>
      </c>
    </row>
    <row r="1729">
      <c r="A1729" t="inlineStr">
        <is>
          <t>92d6b9c8-7cb0-4c24-8f93-6d54657e4736</t>
        </is>
      </c>
      <c r="B1729" t="inlineStr">
        <is>
          <t>Hand Knotted art silk carpets (8664)</t>
        </is>
      </c>
      <c r="C1729" t="inlineStr">
        <is>
          <t>DSC08664</t>
        </is>
      </c>
      <c r="E1729" t="inlineStr">
        <is>
          <t>FIXED</t>
        </is>
      </c>
      <c r="F1729" t="n">
        <v>1100</v>
      </c>
      <c r="G1729" t="inlineStr">
        <is>
          <t>USD</t>
        </is>
      </c>
      <c r="I1729" t="inlineStr">
        <is>
          <t>Unit</t>
        </is>
      </c>
      <c r="J1729" t="n">
        <v>1</v>
      </c>
      <c r="M1729" t="n">
        <v>0</v>
      </c>
      <c r="N1729" t="n">
        <v>0</v>
      </c>
      <c r="Q1729" t="inlineStr">
        <is>
          <t>939b4b61-99a9-4615-b4e4-39970d76eeb8</t>
        </is>
      </c>
      <c r="R1729" t="inlineStr">
        <is>
          <t>Carpets and other textile floor coverings</t>
        </is>
      </c>
      <c r="S1729" t="inlineStr">
        <is>
          <t>60da4bb8-5dd6-4e19-aa3e-34445ccfc99c</t>
        </is>
      </c>
      <c r="T1729" t="inlineStr">
        <is>
          <t>Carpets and other textile floor coverings, knotted, whether or not made up</t>
        </is>
      </c>
      <c r="U1729" t="inlineStr">
        <is>
          <t>02b82935-f296-4278-a158-0aeed85b4718</t>
        </is>
      </c>
      <c r="V1729" t="inlineStr">
        <is>
          <t>NAVRATAN CARPETS PRIVATE LIMITED</t>
        </is>
      </c>
      <c r="W1729" t="inlineStr">
        <is>
          <t>AAFCN7166E</t>
        </is>
      </c>
      <c r="X1729" t="n">
        <v>0</v>
      </c>
      <c r="Y1729" t="n">
        <v>0</v>
      </c>
      <c r="Z1729" t="n">
        <v>57011010</v>
      </c>
      <c r="AA1729" t="inlineStr">
        <is>
          <t>Hand-made</t>
        </is>
      </c>
      <c r="AB1729" t="inlineStr">
        <is>
          <t>http://indiausatrade.mea.gov.in/api/public/image/stream?key=products%2F20260614T124705Z-280546-4d06a68d-DSC08667%20copy-cropped.jpg</t>
        </is>
      </c>
      <c r="AC1729" t="inlineStr">
        <is>
          <t>2026-06-14T12:47:04.878Z</t>
        </is>
      </c>
    </row>
    <row r="1730">
      <c r="A1730" t="inlineStr">
        <is>
          <t>371b2451-72bb-4450-b706-1f34b87ce51b</t>
        </is>
      </c>
      <c r="B1730" t="inlineStr">
        <is>
          <t>Hand Knotted art silk carpets (8640)</t>
        </is>
      </c>
      <c r="C1730" t="inlineStr">
        <is>
          <t>DSC08640</t>
        </is>
      </c>
      <c r="E1730" t="inlineStr">
        <is>
          <t>FIXED</t>
        </is>
      </c>
      <c r="F1730" t="n">
        <v>1100</v>
      </c>
      <c r="G1730" t="inlineStr">
        <is>
          <t>USD</t>
        </is>
      </c>
      <c r="I1730" t="inlineStr">
        <is>
          <t>Unit</t>
        </is>
      </c>
      <c r="J1730" t="n">
        <v>1</v>
      </c>
      <c r="M1730" t="n">
        <v>0</v>
      </c>
      <c r="N1730" t="n">
        <v>0</v>
      </c>
      <c r="Q1730" t="inlineStr">
        <is>
          <t>939b4b61-99a9-4615-b4e4-39970d76eeb8</t>
        </is>
      </c>
      <c r="R1730" t="inlineStr">
        <is>
          <t>Carpets and other textile floor coverings</t>
        </is>
      </c>
      <c r="S1730" t="inlineStr">
        <is>
          <t>60da4bb8-5dd6-4e19-aa3e-34445ccfc99c</t>
        </is>
      </c>
      <c r="T1730" t="inlineStr">
        <is>
          <t>Carpets and other textile floor coverings, knotted, whether or not made up</t>
        </is>
      </c>
      <c r="U1730" t="inlineStr">
        <is>
          <t>02b82935-f296-4278-a158-0aeed85b4718</t>
        </is>
      </c>
      <c r="V1730" t="inlineStr">
        <is>
          <t>NAVRATAN CARPETS PRIVATE LIMITED</t>
        </is>
      </c>
      <c r="W1730" t="inlineStr">
        <is>
          <t>AAFCN7166E</t>
        </is>
      </c>
      <c r="X1730" t="n">
        <v>0</v>
      </c>
      <c r="Y1730" t="n">
        <v>0</v>
      </c>
      <c r="Z1730" t="n">
        <v>57011010</v>
      </c>
      <c r="AA1730" t="inlineStr">
        <is>
          <t>Hand-made</t>
        </is>
      </c>
      <c r="AB1730" t="inlineStr">
        <is>
          <t>http://indiausatrade.mea.gov.in/api/public/image/stream?key=products%2F20260614T070748Z-892201-c6752aaa-DSC08642%20copy-cropped.jpg</t>
        </is>
      </c>
      <c r="AC1730" t="inlineStr">
        <is>
          <t>2026-06-14T07:07:48.584Z</t>
        </is>
      </c>
    </row>
    <row r="1731">
      <c r="A1731" t="inlineStr">
        <is>
          <t>f5a71fe7-b439-4c8b-9085-350eefee77f5</t>
        </is>
      </c>
      <c r="B1731" t="inlineStr">
        <is>
          <t>Hand Knotted art silk carpets (154)</t>
        </is>
      </c>
      <c r="C1731" t="inlineStr">
        <is>
          <t>NCPLGWL154</t>
        </is>
      </c>
      <c r="E1731" t="inlineStr">
        <is>
          <t>FIXED</t>
        </is>
      </c>
      <c r="F1731" t="n">
        <v>305</v>
      </c>
      <c r="G1731" t="inlineStr">
        <is>
          <t>USD</t>
        </is>
      </c>
      <c r="I1731" t="inlineStr">
        <is>
          <t>Unit</t>
        </is>
      </c>
      <c r="J1731" t="n">
        <v>1</v>
      </c>
      <c r="M1731" t="n">
        <v>0</v>
      </c>
      <c r="N1731" t="n">
        <v>0</v>
      </c>
      <c r="Q1731" t="inlineStr">
        <is>
          <t>939b4b61-99a9-4615-b4e4-39970d76eeb8</t>
        </is>
      </c>
      <c r="R1731" t="inlineStr">
        <is>
          <t>Carpets and other textile floor coverings</t>
        </is>
      </c>
      <c r="S1731" t="inlineStr">
        <is>
          <t>60da4bb8-5dd6-4e19-aa3e-34445ccfc99c</t>
        </is>
      </c>
      <c r="T1731" t="inlineStr">
        <is>
          <t>Carpets and other textile floor coverings, knotted, whether or not made up</t>
        </is>
      </c>
      <c r="U1731" t="inlineStr">
        <is>
          <t>02b82935-f296-4278-a158-0aeed85b4718</t>
        </is>
      </c>
      <c r="V1731" t="inlineStr">
        <is>
          <t>NAVRATAN CARPETS PRIVATE LIMITED</t>
        </is>
      </c>
      <c r="W1731" t="inlineStr">
        <is>
          <t>AAFCN7166E</t>
        </is>
      </c>
      <c r="X1731" t="n">
        <v>0</v>
      </c>
      <c r="Y1731" t="n">
        <v>0</v>
      </c>
      <c r="Z1731" t="n">
        <v>57011010</v>
      </c>
      <c r="AA1731" t="inlineStr">
        <is>
          <t>Hand-made</t>
        </is>
      </c>
      <c r="AB1731" t="inlineStr">
        <is>
          <t>http://indiausatrade.mea.gov.in/api/public/image/stream?key=products%2F20260618T062400Z-521819-f0e15709-DSC08514-cropped.jpg</t>
        </is>
      </c>
      <c r="AC1731" t="inlineStr">
        <is>
          <t>2026-06-18T06:24:00.885Z</t>
        </is>
      </c>
    </row>
    <row r="1732">
      <c r="A1732" t="inlineStr">
        <is>
          <t>cff34496-b3a2-497a-800b-f042f70541d3</t>
        </is>
      </c>
      <c r="B1732" t="inlineStr">
        <is>
          <t>Hand Knotted art silk carpets (148)</t>
        </is>
      </c>
      <c r="C1732" t="inlineStr">
        <is>
          <t>NCPLGWL148</t>
        </is>
      </c>
      <c r="E1732" t="inlineStr">
        <is>
          <t>FIXED</t>
        </is>
      </c>
      <c r="F1732" t="n">
        <v>305</v>
      </c>
      <c r="G1732" t="inlineStr">
        <is>
          <t>USD</t>
        </is>
      </c>
      <c r="I1732" t="inlineStr">
        <is>
          <t>Unit</t>
        </is>
      </c>
      <c r="J1732" t="n">
        <v>1</v>
      </c>
      <c r="M1732" t="n">
        <v>0</v>
      </c>
      <c r="N1732" t="n">
        <v>0</v>
      </c>
      <c r="Q1732" t="inlineStr">
        <is>
          <t>939b4b61-99a9-4615-b4e4-39970d76eeb8</t>
        </is>
      </c>
      <c r="R1732" t="inlineStr">
        <is>
          <t>Carpets and other textile floor coverings</t>
        </is>
      </c>
      <c r="S1732" t="inlineStr">
        <is>
          <t>60da4bb8-5dd6-4e19-aa3e-34445ccfc99c</t>
        </is>
      </c>
      <c r="T1732" t="inlineStr">
        <is>
          <t>Carpets and other textile floor coverings, knotted, whether or not made up</t>
        </is>
      </c>
      <c r="U1732" t="inlineStr">
        <is>
          <t>02b82935-f296-4278-a158-0aeed85b4718</t>
        </is>
      </c>
      <c r="V1732" t="inlineStr">
        <is>
          <t>NAVRATAN CARPETS PRIVATE LIMITED</t>
        </is>
      </c>
      <c r="W1732" t="inlineStr">
        <is>
          <t>AAFCN7166E</t>
        </is>
      </c>
      <c r="X1732" t="n">
        <v>0</v>
      </c>
      <c r="Y1732" t="n">
        <v>0</v>
      </c>
      <c r="Z1732" t="n">
        <v>57011010</v>
      </c>
      <c r="AA1732" t="inlineStr">
        <is>
          <t>Hand-made</t>
        </is>
      </c>
      <c r="AB1732" t="inlineStr">
        <is>
          <t>http://indiausatrade.mea.gov.in/api/public/image/stream?key=products%2F20260618T075737Z-923944-a87f9de2-DSC08564-cropped.jpg</t>
        </is>
      </c>
      <c r="AC1732" t="inlineStr">
        <is>
          <t>2026-06-18T07:57:37.826Z</t>
        </is>
      </c>
    </row>
    <row r="1733">
      <c r="A1733" t="inlineStr">
        <is>
          <t>db8dfaca-f82f-4295-b50b-24362885136e</t>
        </is>
      </c>
      <c r="B1733" t="inlineStr">
        <is>
          <t>Hand Knotted art silk carpets (85)</t>
        </is>
      </c>
      <c r="C1733" t="inlineStr">
        <is>
          <t>NCPLGWLA085</t>
        </is>
      </c>
      <c r="E1733" t="inlineStr">
        <is>
          <t>FIXED</t>
        </is>
      </c>
      <c r="F1733" t="n">
        <v>149.99</v>
      </c>
      <c r="G1733" t="inlineStr">
        <is>
          <t>USD</t>
        </is>
      </c>
      <c r="I1733" t="inlineStr">
        <is>
          <t>Unit</t>
        </is>
      </c>
      <c r="J1733" t="n">
        <v>1</v>
      </c>
      <c r="M1733" t="n">
        <v>0</v>
      </c>
      <c r="N1733" t="n">
        <v>0</v>
      </c>
      <c r="Q1733" t="inlineStr">
        <is>
          <t>939b4b61-99a9-4615-b4e4-39970d76eeb8</t>
        </is>
      </c>
      <c r="R1733" t="inlineStr">
        <is>
          <t>Carpets and other textile floor coverings</t>
        </is>
      </c>
      <c r="S1733" t="inlineStr">
        <is>
          <t>60da4bb8-5dd6-4e19-aa3e-34445ccfc99c</t>
        </is>
      </c>
      <c r="T1733" t="inlineStr">
        <is>
          <t>Carpets and other textile floor coverings, knotted, whether or not made up</t>
        </is>
      </c>
      <c r="U1733" t="inlineStr">
        <is>
          <t>02b82935-f296-4278-a158-0aeed85b4718</t>
        </is>
      </c>
      <c r="V1733" t="inlineStr">
        <is>
          <t>NAVRATAN CARPETS PRIVATE LIMITED</t>
        </is>
      </c>
      <c r="W1733" t="inlineStr">
        <is>
          <t>AAFCN7166E</t>
        </is>
      </c>
      <c r="X1733" t="n">
        <v>0</v>
      </c>
      <c r="Y1733" t="n">
        <v>0</v>
      </c>
      <c r="Z1733" t="n">
        <v>57011010</v>
      </c>
      <c r="AA1733" t="inlineStr">
        <is>
          <t>Hand-made</t>
        </is>
      </c>
      <c r="AB1733" t="inlineStr">
        <is>
          <t>http://indiausatrade.mea.gov.in/api/public/image/stream?key=products%2F20260618T093455Z-820039-7f14f3bf-DSC08292%20copy-cropped.jpg</t>
        </is>
      </c>
      <c r="AC1733" t="inlineStr">
        <is>
          <t>2026-06-18T09:34:55.729Z</t>
        </is>
      </c>
    </row>
    <row r="1734">
      <c r="A1734" t="inlineStr">
        <is>
          <t>580657a7-36a3-4a01-ac4f-973f2568b702</t>
        </is>
      </c>
      <c r="B1734" t="inlineStr">
        <is>
          <t>Hand Knotted art silk carpets (82)</t>
        </is>
      </c>
      <c r="C1734" t="inlineStr">
        <is>
          <t>NCPLGWL082</t>
        </is>
      </c>
      <c r="E1734" t="inlineStr">
        <is>
          <t>FIXED</t>
        </is>
      </c>
      <c r="F1734" t="n">
        <v>155</v>
      </c>
      <c r="G1734" t="inlineStr">
        <is>
          <t>USD</t>
        </is>
      </c>
      <c r="I1734" t="inlineStr">
        <is>
          <t>Unit</t>
        </is>
      </c>
      <c r="J1734" t="n">
        <v>1</v>
      </c>
      <c r="M1734" t="n">
        <v>0</v>
      </c>
      <c r="N1734" t="n">
        <v>0</v>
      </c>
      <c r="Q1734" t="inlineStr">
        <is>
          <t>939b4b61-99a9-4615-b4e4-39970d76eeb8</t>
        </is>
      </c>
      <c r="R1734" t="inlineStr">
        <is>
          <t>Carpets and other textile floor coverings</t>
        </is>
      </c>
      <c r="S1734" t="inlineStr">
        <is>
          <t>60da4bb8-5dd6-4e19-aa3e-34445ccfc99c</t>
        </is>
      </c>
      <c r="T1734" t="inlineStr">
        <is>
          <t>Carpets and other textile floor coverings, knotted, whether or not made up</t>
        </is>
      </c>
      <c r="U1734" t="inlineStr">
        <is>
          <t>02b82935-f296-4278-a158-0aeed85b4718</t>
        </is>
      </c>
      <c r="V1734" t="inlineStr">
        <is>
          <t>NAVRATAN CARPETS PRIVATE LIMITED</t>
        </is>
      </c>
      <c r="W1734" t="inlineStr">
        <is>
          <t>AAFCN7166E</t>
        </is>
      </c>
      <c r="X1734" t="n">
        <v>0</v>
      </c>
      <c r="Y1734" t="n">
        <v>0</v>
      </c>
      <c r="Z1734" t="n">
        <v>57011010</v>
      </c>
      <c r="AA1734" t="inlineStr">
        <is>
          <t>Hand-made</t>
        </is>
      </c>
      <c r="AB1734" t="inlineStr">
        <is>
          <t>http://indiausatrade.mea.gov.in/api/public/image/stream?key=products%2F20260618T093816Z-191275-11df3285-DSC08299-cropped.jpg</t>
        </is>
      </c>
      <c r="AC1734" t="inlineStr">
        <is>
          <t>2026-06-18T09:38:15.714Z</t>
        </is>
      </c>
    </row>
    <row r="1735">
      <c r="A1735" t="inlineStr">
        <is>
          <t>436fedb4-d086-4345-b318-57372e65d845</t>
        </is>
      </c>
      <c r="B1735" t="inlineStr">
        <is>
          <t>Hand Knotted art silk carpets (106)</t>
        </is>
      </c>
      <c r="C1735" t="inlineStr">
        <is>
          <t>NCPLGWL106</t>
        </is>
      </c>
      <c r="E1735" t="inlineStr">
        <is>
          <t>FIXED</t>
        </is>
      </c>
      <c r="F1735" t="n">
        <v>150</v>
      </c>
      <c r="G1735" t="inlineStr">
        <is>
          <t>USD</t>
        </is>
      </c>
      <c r="I1735" t="inlineStr">
        <is>
          <t>Unit</t>
        </is>
      </c>
      <c r="J1735" t="n">
        <v>1</v>
      </c>
      <c r="M1735" t="n">
        <v>0</v>
      </c>
      <c r="N1735" t="n">
        <v>0</v>
      </c>
      <c r="Q1735" t="inlineStr">
        <is>
          <t>939b4b61-99a9-4615-b4e4-39970d76eeb8</t>
        </is>
      </c>
      <c r="R1735" t="inlineStr">
        <is>
          <t>Carpets and other textile floor coverings</t>
        </is>
      </c>
      <c r="S1735" t="inlineStr">
        <is>
          <t>60da4bb8-5dd6-4e19-aa3e-34445ccfc99c</t>
        </is>
      </c>
      <c r="T1735" t="inlineStr">
        <is>
          <t>Carpets and other textile floor coverings, knotted, whether or not made up</t>
        </is>
      </c>
      <c r="U1735" t="inlineStr">
        <is>
          <t>02b82935-f296-4278-a158-0aeed85b4718</t>
        </is>
      </c>
      <c r="V1735" t="inlineStr">
        <is>
          <t>NAVRATAN CARPETS PRIVATE LIMITED</t>
        </is>
      </c>
      <c r="W1735" t="inlineStr">
        <is>
          <t>AAFCN7166E</t>
        </is>
      </c>
      <c r="X1735" t="n">
        <v>0</v>
      </c>
      <c r="Y1735" t="n">
        <v>0</v>
      </c>
      <c r="Z1735" t="n">
        <v>57011010</v>
      </c>
      <c r="AA1735" t="inlineStr">
        <is>
          <t>Hand-made</t>
        </is>
      </c>
      <c r="AB1735" t="inlineStr">
        <is>
          <t>http://indiausatrade.mea.gov.in/api/public/image/stream?key=products%2F20260618T094314Z-459749-afe6c56e-DSC08307%20copy%20-%20Copy-cropped.jpg</t>
        </is>
      </c>
      <c r="AC1735" t="inlineStr">
        <is>
          <t>2026-06-18T09:43:13.004Z</t>
        </is>
      </c>
    </row>
    <row r="1736">
      <c r="A1736" t="inlineStr">
        <is>
          <t>ae9515c0-6a2f-455c-ae5a-047fafe93159</t>
        </is>
      </c>
      <c r="B1736" t="inlineStr">
        <is>
          <t>Hand Knotted art silk carpets (108)</t>
        </is>
      </c>
      <c r="C1736" t="inlineStr">
        <is>
          <t>NCPLGWL108</t>
        </is>
      </c>
      <c r="E1736" t="inlineStr">
        <is>
          <t>FIXED</t>
        </is>
      </c>
      <c r="F1736" t="n">
        <v>100</v>
      </c>
      <c r="G1736" t="inlineStr">
        <is>
          <t>USD</t>
        </is>
      </c>
      <c r="I1736" t="inlineStr">
        <is>
          <t>Unit</t>
        </is>
      </c>
      <c r="J1736" t="n">
        <v>1</v>
      </c>
      <c r="M1736" t="n">
        <v>0</v>
      </c>
      <c r="N1736" t="n">
        <v>0</v>
      </c>
      <c r="Q1736" t="inlineStr">
        <is>
          <t>939b4b61-99a9-4615-b4e4-39970d76eeb8</t>
        </is>
      </c>
      <c r="R1736" t="inlineStr">
        <is>
          <t>Carpets and other textile floor coverings</t>
        </is>
      </c>
      <c r="S1736" t="inlineStr">
        <is>
          <t>60da4bb8-5dd6-4e19-aa3e-34445ccfc99c</t>
        </is>
      </c>
      <c r="T1736" t="inlineStr">
        <is>
          <t>Carpets and other textile floor coverings, knotted, whether or not made up</t>
        </is>
      </c>
      <c r="U1736" t="inlineStr">
        <is>
          <t>02b82935-f296-4278-a158-0aeed85b4718</t>
        </is>
      </c>
      <c r="V1736" t="inlineStr">
        <is>
          <t>NAVRATAN CARPETS PRIVATE LIMITED</t>
        </is>
      </c>
      <c r="W1736" t="inlineStr">
        <is>
          <t>AAFCN7166E</t>
        </is>
      </c>
      <c r="X1736" t="n">
        <v>0</v>
      </c>
      <c r="Y1736" t="n">
        <v>0</v>
      </c>
      <c r="Z1736" t="n">
        <v>57011010</v>
      </c>
      <c r="AA1736" t="inlineStr">
        <is>
          <t>Hand-made</t>
        </is>
      </c>
      <c r="AB1736" t="inlineStr">
        <is>
          <t>http://indiausatrade.mea.gov.in/api/public/image/stream?key=products%2F20260618T095542Z-513872-973714f5-DSC08320-cropped.jpg</t>
        </is>
      </c>
      <c r="AC1736" t="inlineStr">
        <is>
          <t>2026-06-18T09:55:40.675Z</t>
        </is>
      </c>
    </row>
    <row r="1737">
      <c r="A1737" t="inlineStr">
        <is>
          <t>5bae85b6-4679-498a-aca4-52ad5ff78933</t>
        </is>
      </c>
      <c r="B1737" t="inlineStr">
        <is>
          <t>Hand Knotted art silk carpets (109)</t>
        </is>
      </c>
      <c r="C1737" t="inlineStr">
        <is>
          <t>NCPLGWL108</t>
        </is>
      </c>
      <c r="E1737" t="inlineStr">
        <is>
          <t>FIXED</t>
        </is>
      </c>
      <c r="F1737" t="n">
        <v>100</v>
      </c>
      <c r="G1737" t="inlineStr">
        <is>
          <t>USD</t>
        </is>
      </c>
      <c r="I1737" t="inlineStr">
        <is>
          <t>Unit</t>
        </is>
      </c>
      <c r="J1737" t="n">
        <v>1</v>
      </c>
      <c r="M1737" t="n">
        <v>0</v>
      </c>
      <c r="N1737" t="n">
        <v>0</v>
      </c>
      <c r="Q1737" t="inlineStr">
        <is>
          <t>939b4b61-99a9-4615-b4e4-39970d76eeb8</t>
        </is>
      </c>
      <c r="R1737" t="inlineStr">
        <is>
          <t>Carpets and other textile floor coverings</t>
        </is>
      </c>
      <c r="S1737" t="inlineStr">
        <is>
          <t>60da4bb8-5dd6-4e19-aa3e-34445ccfc99c</t>
        </is>
      </c>
      <c r="T1737" t="inlineStr">
        <is>
          <t>Carpets and other textile floor coverings, knotted, whether or not made up</t>
        </is>
      </c>
      <c r="U1737" t="inlineStr">
        <is>
          <t>02b82935-f296-4278-a158-0aeed85b4718</t>
        </is>
      </c>
      <c r="V1737" t="inlineStr">
        <is>
          <t>NAVRATAN CARPETS PRIVATE LIMITED</t>
        </is>
      </c>
      <c r="W1737" t="inlineStr">
        <is>
          <t>AAFCN7166E</t>
        </is>
      </c>
      <c r="X1737" t="n">
        <v>0</v>
      </c>
      <c r="Y1737" t="n">
        <v>0</v>
      </c>
      <c r="Z1737" t="n">
        <v>57011010</v>
      </c>
      <c r="AA1737" t="inlineStr">
        <is>
          <t>Hand-made</t>
        </is>
      </c>
      <c r="AB1737" t="inlineStr">
        <is>
          <t>http://indiausatrade.mea.gov.in/api/public/image/stream?key=products%2F20260618T100053Z-302576-9854ee6b-DSC08323%20-%20Copy-cropped.jpg</t>
        </is>
      </c>
      <c r="AC1737" t="inlineStr">
        <is>
          <t>2026-06-18T10:00:52.855Z</t>
        </is>
      </c>
    </row>
    <row r="1738">
      <c r="A1738" t="inlineStr">
        <is>
          <t>be512fd2-694d-4ee4-b2db-327343ab808a</t>
        </is>
      </c>
      <c r="B1738" t="inlineStr">
        <is>
          <t>Hand Knotted art silk carpets (74)</t>
        </is>
      </c>
      <c r="C1738" t="inlineStr">
        <is>
          <t>NCPLGWLA174</t>
        </is>
      </c>
      <c r="E1738" t="inlineStr">
        <is>
          <t>FIXED</t>
        </is>
      </c>
      <c r="F1738" t="n">
        <v>240</v>
      </c>
      <c r="G1738" t="inlineStr">
        <is>
          <t>USD</t>
        </is>
      </c>
      <c r="I1738" t="inlineStr">
        <is>
          <t>Unit</t>
        </is>
      </c>
      <c r="J1738" t="n">
        <v>1</v>
      </c>
      <c r="M1738" t="n">
        <v>0</v>
      </c>
      <c r="N1738" t="n">
        <v>0</v>
      </c>
      <c r="Q1738" t="inlineStr">
        <is>
          <t>939b4b61-99a9-4615-b4e4-39970d76eeb8</t>
        </is>
      </c>
      <c r="R1738" t="inlineStr">
        <is>
          <t>Carpets and other textile floor coverings</t>
        </is>
      </c>
      <c r="S1738" t="inlineStr">
        <is>
          <t>60da4bb8-5dd6-4e19-aa3e-34445ccfc99c</t>
        </is>
      </c>
      <c r="T1738" t="inlineStr">
        <is>
          <t>Carpets and other textile floor coverings, knotted, whether or not made up</t>
        </is>
      </c>
      <c r="U1738" t="inlineStr">
        <is>
          <t>02b82935-f296-4278-a158-0aeed85b4718</t>
        </is>
      </c>
      <c r="V1738" t="inlineStr">
        <is>
          <t>NAVRATAN CARPETS PRIVATE LIMITED</t>
        </is>
      </c>
      <c r="W1738" t="inlineStr">
        <is>
          <t>AAFCN7166E</t>
        </is>
      </c>
      <c r="X1738" t="n">
        <v>0</v>
      </c>
      <c r="Y1738" t="n">
        <v>0</v>
      </c>
      <c r="Z1738" t="n">
        <v>57011010</v>
      </c>
      <c r="AA1738" t="inlineStr">
        <is>
          <t>Hand-made</t>
        </is>
      </c>
      <c r="AB1738" t="inlineStr">
        <is>
          <t>http://indiausatrade.mea.gov.in/api/public/image/stream?key=products%2F20260618T100456Z-474045-5a293f65-DSC08326%20copy%20-%20Copy-cropped.jpg</t>
        </is>
      </c>
      <c r="AC1738" t="inlineStr">
        <is>
          <t>2026-06-18T10:04:55.381Z</t>
        </is>
      </c>
    </row>
    <row r="1739">
      <c r="A1739" t="inlineStr">
        <is>
          <t>949127d5-2ad1-42a8-a949-782e0f115926</t>
        </is>
      </c>
      <c r="B1739" t="inlineStr">
        <is>
          <t>Hand Knotted art silk carpets (186)</t>
        </is>
      </c>
      <c r="C1739" t="inlineStr">
        <is>
          <t>NCPLGWL186</t>
        </is>
      </c>
      <c r="E1739" t="inlineStr">
        <is>
          <t>FIXED</t>
        </is>
      </c>
      <c r="F1739" t="n">
        <v>240</v>
      </c>
      <c r="G1739" t="inlineStr">
        <is>
          <t>USD</t>
        </is>
      </c>
      <c r="I1739" t="inlineStr">
        <is>
          <t>Unit</t>
        </is>
      </c>
      <c r="J1739" t="n">
        <v>1</v>
      </c>
      <c r="M1739" t="n">
        <v>0</v>
      </c>
      <c r="N1739" t="n">
        <v>0</v>
      </c>
      <c r="Q1739" t="inlineStr">
        <is>
          <t>939b4b61-99a9-4615-b4e4-39970d76eeb8</t>
        </is>
      </c>
      <c r="R1739" t="inlineStr">
        <is>
          <t>Carpets and other textile floor coverings</t>
        </is>
      </c>
      <c r="S1739" t="inlineStr">
        <is>
          <t>60da4bb8-5dd6-4e19-aa3e-34445ccfc99c</t>
        </is>
      </c>
      <c r="T1739" t="inlineStr">
        <is>
          <t>Carpets and other textile floor coverings, knotted, whether or not made up</t>
        </is>
      </c>
      <c r="U1739" t="inlineStr">
        <is>
          <t>02b82935-f296-4278-a158-0aeed85b4718</t>
        </is>
      </c>
      <c r="V1739" t="inlineStr">
        <is>
          <t>NAVRATAN CARPETS PRIVATE LIMITED</t>
        </is>
      </c>
      <c r="W1739" t="inlineStr">
        <is>
          <t>AAFCN7166E</t>
        </is>
      </c>
      <c r="X1739" t="n">
        <v>0</v>
      </c>
      <c r="Y1739" t="n">
        <v>0</v>
      </c>
      <c r="Z1739" t="n">
        <v>57011010</v>
      </c>
      <c r="AA1739" t="inlineStr">
        <is>
          <t>Hand-made</t>
        </is>
      </c>
      <c r="AB1739" t="inlineStr">
        <is>
          <t>http://indiausatrade.mea.gov.in/api/public/image/stream?key=products%2F20260618T102208Z-826904-0519be69-DSC08333C%20copy-cropped.jpg</t>
        </is>
      </c>
      <c r="AC1739" t="inlineStr">
        <is>
          <t>2026-06-18T10:22:08.883Z</t>
        </is>
      </c>
    </row>
    <row r="1740">
      <c r="A1740" t="inlineStr">
        <is>
          <t>fbacd07c-deab-41ff-ab02-574074a6e353</t>
        </is>
      </c>
      <c r="B1740" t="inlineStr">
        <is>
          <t>Hand Knotted art silk carpets (8336)</t>
        </is>
      </c>
      <c r="C1740" t="inlineStr">
        <is>
          <t>DSC08336</t>
        </is>
      </c>
      <c r="E1740" t="inlineStr">
        <is>
          <t>FIXED</t>
        </is>
      </c>
      <c r="F1740" t="n">
        <v>240</v>
      </c>
      <c r="G1740" t="inlineStr">
        <is>
          <t>USD</t>
        </is>
      </c>
      <c r="I1740" t="inlineStr">
        <is>
          <t>Unit</t>
        </is>
      </c>
      <c r="J1740" t="n">
        <v>1</v>
      </c>
      <c r="M1740" t="n">
        <v>0</v>
      </c>
      <c r="N1740" t="n">
        <v>0</v>
      </c>
      <c r="Q1740" t="inlineStr">
        <is>
          <t>939b4b61-99a9-4615-b4e4-39970d76eeb8</t>
        </is>
      </c>
      <c r="R1740" t="inlineStr">
        <is>
          <t>Carpets and other textile floor coverings</t>
        </is>
      </c>
      <c r="S1740" t="inlineStr">
        <is>
          <t>60da4bb8-5dd6-4e19-aa3e-34445ccfc99c</t>
        </is>
      </c>
      <c r="T1740" t="inlineStr">
        <is>
          <t>Carpets and other textile floor coverings, knotted, whether or not made up</t>
        </is>
      </c>
      <c r="U1740" t="inlineStr">
        <is>
          <t>02b82935-f296-4278-a158-0aeed85b4718</t>
        </is>
      </c>
      <c r="V1740" t="inlineStr">
        <is>
          <t>NAVRATAN CARPETS PRIVATE LIMITED</t>
        </is>
      </c>
      <c r="W1740" t="inlineStr">
        <is>
          <t>AAFCN7166E</t>
        </is>
      </c>
      <c r="X1740" t="n">
        <v>0</v>
      </c>
      <c r="Y1740" t="n">
        <v>0</v>
      </c>
      <c r="Z1740" t="n">
        <v>57011010</v>
      </c>
      <c r="AA1740" t="inlineStr">
        <is>
          <t>Hand-made</t>
        </is>
      </c>
      <c r="AB1740" t="inlineStr">
        <is>
          <t>http://indiausatrade.mea.gov.in/api/public/image/stream?key=products%2F20260618T102540Z-588235-ffb5c0f3-DSC08338%20copy-cropped.jpg</t>
        </is>
      </c>
      <c r="AC1740" t="inlineStr">
        <is>
          <t>2026-06-18T10:25:40.879Z</t>
        </is>
      </c>
    </row>
    <row r="1741">
      <c r="A1741" t="inlineStr">
        <is>
          <t>d196ca33-728c-4bd5-b381-bb9502a53135</t>
        </is>
      </c>
      <c r="B1741" t="inlineStr">
        <is>
          <t>Hand Knotted art silk carpets (70)</t>
        </is>
      </c>
      <c r="C1741" t="inlineStr">
        <is>
          <t>NCPLGWL070</t>
        </is>
      </c>
      <c r="E1741" t="inlineStr">
        <is>
          <t>FIXED</t>
        </is>
      </c>
      <c r="F1741" t="n">
        <v>240</v>
      </c>
      <c r="G1741" t="inlineStr">
        <is>
          <t>USD</t>
        </is>
      </c>
      <c r="I1741" t="inlineStr">
        <is>
          <t>Unit</t>
        </is>
      </c>
      <c r="J1741" t="n">
        <v>1</v>
      </c>
      <c r="M1741" t="n">
        <v>0</v>
      </c>
      <c r="N1741" t="n">
        <v>0</v>
      </c>
      <c r="Q1741" t="inlineStr">
        <is>
          <t>939b4b61-99a9-4615-b4e4-39970d76eeb8</t>
        </is>
      </c>
      <c r="R1741" t="inlineStr">
        <is>
          <t>Carpets and other textile floor coverings</t>
        </is>
      </c>
      <c r="S1741" t="inlineStr">
        <is>
          <t>60da4bb8-5dd6-4e19-aa3e-34445ccfc99c</t>
        </is>
      </c>
      <c r="T1741" t="inlineStr">
        <is>
          <t>Carpets and other textile floor coverings, knotted, whether or not made up</t>
        </is>
      </c>
      <c r="U1741" t="inlineStr">
        <is>
          <t>02b82935-f296-4278-a158-0aeed85b4718</t>
        </is>
      </c>
      <c r="V1741" t="inlineStr">
        <is>
          <t>NAVRATAN CARPETS PRIVATE LIMITED</t>
        </is>
      </c>
      <c r="W1741" t="inlineStr">
        <is>
          <t>AAFCN7166E</t>
        </is>
      </c>
      <c r="X1741" t="n">
        <v>0</v>
      </c>
      <c r="Y1741" t="n">
        <v>0</v>
      </c>
      <c r="Z1741" t="n">
        <v>57011010</v>
      </c>
      <c r="AA1741" t="inlineStr">
        <is>
          <t>Hand-made</t>
        </is>
      </c>
      <c r="AB1741" t="inlineStr">
        <is>
          <t>http://indiausatrade.mea.gov.in/api/public/image/stream?key=products%2F20260618T104151Z-607920-b50ff1b3-DSC08344%20copy-cropped.jpg</t>
        </is>
      </c>
      <c r="AC1741" t="inlineStr">
        <is>
          <t>2026-06-18T10:41:51.588Z</t>
        </is>
      </c>
    </row>
    <row r="1742">
      <c r="A1742" t="inlineStr">
        <is>
          <t>08744143-5ab7-49a8-b3c2-66171dcc15e4</t>
        </is>
      </c>
      <c r="B1742" t="inlineStr">
        <is>
          <t>Hand Knotted art silk carpets (8347)</t>
        </is>
      </c>
      <c r="C1742" t="inlineStr">
        <is>
          <t>DSC08347</t>
        </is>
      </c>
      <c r="E1742" t="inlineStr">
        <is>
          <t>FIXED</t>
        </is>
      </c>
      <c r="F1742" t="n">
        <v>336</v>
      </c>
      <c r="G1742" t="inlineStr">
        <is>
          <t>USD</t>
        </is>
      </c>
      <c r="I1742" t="inlineStr">
        <is>
          <t>Unit</t>
        </is>
      </c>
      <c r="J1742" t="n">
        <v>1</v>
      </c>
      <c r="M1742" t="n">
        <v>0</v>
      </c>
      <c r="N1742" t="n">
        <v>0</v>
      </c>
      <c r="Q1742" t="inlineStr">
        <is>
          <t>939b4b61-99a9-4615-b4e4-39970d76eeb8</t>
        </is>
      </c>
      <c r="R1742" t="inlineStr">
        <is>
          <t>Carpets and other textile floor coverings</t>
        </is>
      </c>
      <c r="S1742" t="inlineStr">
        <is>
          <t>60da4bb8-5dd6-4e19-aa3e-34445ccfc99c</t>
        </is>
      </c>
      <c r="T1742" t="inlineStr">
        <is>
          <t>Carpets and other textile floor coverings, knotted, whether or not made up</t>
        </is>
      </c>
      <c r="U1742" t="inlineStr">
        <is>
          <t>02b82935-f296-4278-a158-0aeed85b4718</t>
        </is>
      </c>
      <c r="V1742" t="inlineStr">
        <is>
          <t>NAVRATAN CARPETS PRIVATE LIMITED</t>
        </is>
      </c>
      <c r="W1742" t="inlineStr">
        <is>
          <t>AAFCN7166E</t>
        </is>
      </c>
      <c r="X1742" t="n">
        <v>0</v>
      </c>
      <c r="Y1742" t="n">
        <v>0</v>
      </c>
      <c r="Z1742" t="n">
        <v>57011010</v>
      </c>
      <c r="AA1742" t="inlineStr">
        <is>
          <t>Hand-made</t>
        </is>
      </c>
      <c r="AB1742" t="inlineStr">
        <is>
          <t>http://indiausatrade.mea.gov.in/api/public/image/stream?key=products%2F20260618T104844Z-986784-df105143-DSC08347-cropped.jpg</t>
        </is>
      </c>
      <c r="AC1742" t="inlineStr">
        <is>
          <t>2026-06-18T10:48:44.270Z</t>
        </is>
      </c>
    </row>
    <row r="1743">
      <c r="A1743" t="inlineStr">
        <is>
          <t>f2ba805b-6feb-4f7c-859e-4a586ecc550c</t>
        </is>
      </c>
      <c r="B1743" t="inlineStr">
        <is>
          <t>Hand Knotted art silk carpets (190)</t>
        </is>
      </c>
      <c r="C1743" t="inlineStr">
        <is>
          <t>NCPLGWL190</t>
        </is>
      </c>
      <c r="E1743" t="inlineStr">
        <is>
          <t>FIXED</t>
        </is>
      </c>
      <c r="F1743" t="n">
        <v>355</v>
      </c>
      <c r="G1743" t="inlineStr">
        <is>
          <t>USD</t>
        </is>
      </c>
      <c r="I1743" t="inlineStr">
        <is>
          <t>Unit</t>
        </is>
      </c>
      <c r="J1743" t="n">
        <v>1</v>
      </c>
      <c r="M1743" t="n">
        <v>0</v>
      </c>
      <c r="N1743" t="n">
        <v>0</v>
      </c>
      <c r="Q1743" t="inlineStr">
        <is>
          <t>939b4b61-99a9-4615-b4e4-39970d76eeb8</t>
        </is>
      </c>
      <c r="R1743" t="inlineStr">
        <is>
          <t>Carpets and other textile floor coverings</t>
        </is>
      </c>
      <c r="S1743" t="inlineStr">
        <is>
          <t>60da4bb8-5dd6-4e19-aa3e-34445ccfc99c</t>
        </is>
      </c>
      <c r="T1743" t="inlineStr">
        <is>
          <t>Carpets and other textile floor coverings, knotted, whether or not made up</t>
        </is>
      </c>
      <c r="U1743" t="inlineStr">
        <is>
          <t>02b82935-f296-4278-a158-0aeed85b4718</t>
        </is>
      </c>
      <c r="V1743" t="inlineStr">
        <is>
          <t>NAVRATAN CARPETS PRIVATE LIMITED</t>
        </is>
      </c>
      <c r="W1743" t="inlineStr">
        <is>
          <t>AAFCN7166E</t>
        </is>
      </c>
      <c r="X1743" t="n">
        <v>0</v>
      </c>
      <c r="Y1743" t="n">
        <v>0</v>
      </c>
      <c r="Z1743" t="n">
        <v>57011010</v>
      </c>
      <c r="AA1743" t="inlineStr">
        <is>
          <t>Hand-made</t>
        </is>
      </c>
      <c r="AB1743" t="inlineStr">
        <is>
          <t>http://indiausatrade.mea.gov.in/api/public/image/stream?key=products%2F20260618T110524Z-901372-87f8eabd-DSC08363cc-cropped.jpg</t>
        </is>
      </c>
      <c r="AC1743" t="inlineStr">
        <is>
          <t>2026-06-18T11:05:24.011Z</t>
        </is>
      </c>
    </row>
    <row r="1744">
      <c r="A1744" t="inlineStr">
        <is>
          <t>96c2c96f-776b-443a-af5c-91cf0e3182b2</t>
        </is>
      </c>
      <c r="B1744" t="inlineStr">
        <is>
          <t>Hand Knotted Wool carpets (488)</t>
        </is>
      </c>
      <c r="C1744" t="inlineStr">
        <is>
          <t>NCPLW488</t>
        </is>
      </c>
      <c r="E1744" t="inlineStr">
        <is>
          <t>FIXED</t>
        </is>
      </c>
      <c r="F1744" t="n">
        <v>1450</v>
      </c>
      <c r="G1744" t="inlineStr">
        <is>
          <t>USD</t>
        </is>
      </c>
      <c r="I1744" t="inlineStr">
        <is>
          <t>Unit</t>
        </is>
      </c>
      <c r="J1744" t="n">
        <v>1</v>
      </c>
      <c r="M1744" t="n">
        <v>0</v>
      </c>
      <c r="N1744" t="n">
        <v>0</v>
      </c>
      <c r="Q1744" t="inlineStr">
        <is>
          <t>939b4b61-99a9-4615-b4e4-39970d76eeb8</t>
        </is>
      </c>
      <c r="R1744" t="inlineStr">
        <is>
          <t>Carpets and other textile floor coverings</t>
        </is>
      </c>
      <c r="S1744" t="inlineStr">
        <is>
          <t>60da4bb8-5dd6-4e19-aa3e-34445ccfc99c</t>
        </is>
      </c>
      <c r="T1744" t="inlineStr">
        <is>
          <t>Carpets and other textile floor coverings, knotted, whether or not made up</t>
        </is>
      </c>
      <c r="U1744" t="inlineStr">
        <is>
          <t>02b82935-f296-4278-a158-0aeed85b4718</t>
        </is>
      </c>
      <c r="V1744" t="inlineStr">
        <is>
          <t>NAVRATAN CARPETS PRIVATE LIMITED</t>
        </is>
      </c>
      <c r="W1744" t="inlineStr">
        <is>
          <t>AAFCN7166E</t>
        </is>
      </c>
      <c r="X1744" t="n">
        <v>0</v>
      </c>
      <c r="Y1744" t="n">
        <v>0</v>
      </c>
      <c r="Z1744" t="n">
        <v>57011010</v>
      </c>
      <c r="AA1744" t="inlineStr">
        <is>
          <t>Hand-made</t>
        </is>
      </c>
      <c r="AB1744" t="inlineStr">
        <is>
          <t>http://indiausatrade.mea.gov.in/api/public/image/stream?key=products%2F20260618T121035Z-852949-538be56b-077A8604%20copy-cropped.jpg</t>
        </is>
      </c>
      <c r="AC1744" t="inlineStr">
        <is>
          <t>2026-06-18T12:10:35.403Z</t>
        </is>
      </c>
    </row>
    <row r="1745">
      <c r="A1745" t="inlineStr">
        <is>
          <t>6ef4956d-a848-4937-aec8-69c32ecd84a9</t>
        </is>
      </c>
      <c r="B1745" t="inlineStr">
        <is>
          <t>Hand Knotted Wool Carpet (660)</t>
        </is>
      </c>
      <c r="C1745" t="inlineStr">
        <is>
          <t>NCPLW660</t>
        </is>
      </c>
      <c r="E1745" t="inlineStr">
        <is>
          <t>FIXED</t>
        </is>
      </c>
      <c r="F1745" t="n">
        <v>1400</v>
      </c>
      <c r="G1745" t="inlineStr">
        <is>
          <t>USD</t>
        </is>
      </c>
      <c r="I1745" t="inlineStr">
        <is>
          <t>Unit</t>
        </is>
      </c>
      <c r="J1745" t="n">
        <v>1</v>
      </c>
      <c r="M1745" t="n">
        <v>0</v>
      </c>
      <c r="N1745" t="n">
        <v>0</v>
      </c>
      <c r="Q1745" t="inlineStr">
        <is>
          <t>939b4b61-99a9-4615-b4e4-39970d76eeb8</t>
        </is>
      </c>
      <c r="R1745" t="inlineStr">
        <is>
          <t>Carpets and other textile floor coverings</t>
        </is>
      </c>
      <c r="S1745" t="inlineStr">
        <is>
          <t>60da4bb8-5dd6-4e19-aa3e-34445ccfc99c</t>
        </is>
      </c>
      <c r="T1745" t="inlineStr">
        <is>
          <t>Carpets and other textile floor coverings, knotted, whether or not made up</t>
        </is>
      </c>
      <c r="U1745" t="inlineStr">
        <is>
          <t>02b82935-f296-4278-a158-0aeed85b4718</t>
        </is>
      </c>
      <c r="V1745" t="inlineStr">
        <is>
          <t>NAVRATAN CARPETS PRIVATE LIMITED</t>
        </is>
      </c>
      <c r="W1745" t="inlineStr">
        <is>
          <t>AAFCN7166E</t>
        </is>
      </c>
      <c r="X1745" t="n">
        <v>0</v>
      </c>
      <c r="Y1745" t="n">
        <v>0</v>
      </c>
      <c r="Z1745" t="n">
        <v>57011010</v>
      </c>
      <c r="AA1745" t="inlineStr">
        <is>
          <t>Hand-made</t>
        </is>
      </c>
      <c r="AB1745" t="inlineStr">
        <is>
          <t>http://indiausatrade.mea.gov.in/api/public/image/stream?key=products%2F20260618T121600Z-208169-350f8d65-077A8609%20copy-cropped.jpg</t>
        </is>
      </c>
      <c r="AC1745" t="inlineStr">
        <is>
          <t>2026-06-18T12:16:00.905Z</t>
        </is>
      </c>
    </row>
    <row r="1746">
      <c r="A1746" t="inlineStr">
        <is>
          <t>acbf4bfe-2ac9-4e51-b546-0678a57a6946</t>
        </is>
      </c>
      <c r="B1746" t="inlineStr">
        <is>
          <t>Hand Knotted Art Silk Carpet(62)</t>
        </is>
      </c>
      <c r="C1746" t="inlineStr">
        <is>
          <t>NCPLGWL062</t>
        </is>
      </c>
      <c r="E1746" t="inlineStr">
        <is>
          <t>FIXED</t>
        </is>
      </c>
      <c r="F1746" t="n">
        <v>360</v>
      </c>
      <c r="G1746" t="inlineStr">
        <is>
          <t>USD</t>
        </is>
      </c>
      <c r="J1746" t="n">
        <v>1</v>
      </c>
      <c r="M1746" t="n">
        <v>0</v>
      </c>
      <c r="N1746" t="n">
        <v>0</v>
      </c>
      <c r="Q1746" t="inlineStr">
        <is>
          <t>939b4b61-99a9-4615-b4e4-39970d76eeb8</t>
        </is>
      </c>
      <c r="R1746" t="inlineStr">
        <is>
          <t>Carpets and other textile floor coverings</t>
        </is>
      </c>
      <c r="S1746" t="inlineStr">
        <is>
          <t>60da4bb8-5dd6-4e19-aa3e-34445ccfc99c</t>
        </is>
      </c>
      <c r="T1746" t="inlineStr">
        <is>
          <t>Carpets and other textile floor coverings, knotted, whether or not made up</t>
        </is>
      </c>
      <c r="U1746" t="inlineStr">
        <is>
          <t>02b82935-f296-4278-a158-0aeed85b4718</t>
        </is>
      </c>
      <c r="V1746" t="inlineStr">
        <is>
          <t>NAVRATAN CARPETS PRIVATE LIMITED</t>
        </is>
      </c>
      <c r="W1746" t="inlineStr">
        <is>
          <t>AAFCN7166E</t>
        </is>
      </c>
      <c r="X1746" t="n">
        <v>0</v>
      </c>
      <c r="Y1746" t="n">
        <v>0</v>
      </c>
      <c r="Z1746" t="n">
        <v>57011010</v>
      </c>
      <c r="AA1746" t="inlineStr">
        <is>
          <t>Hand-made</t>
        </is>
      </c>
      <c r="AB1746" t="inlineStr">
        <is>
          <t>http://indiausatrade.mea.gov.in/api/public/image/stream?key=products%2F20260619T070301Z-475882-e1039e9e-DSC08288%20copy-cropped.jpg</t>
        </is>
      </c>
      <c r="AC1746" t="inlineStr">
        <is>
          <t>2026-06-19T07:03:01.517Z</t>
        </is>
      </c>
    </row>
    <row r="1747">
      <c r="A1747" t="inlineStr">
        <is>
          <t>ac708550-639c-4778-b065-8db5bb3b53fb</t>
        </is>
      </c>
      <c r="B1747" t="inlineStr">
        <is>
          <t>Hand Knotted Wool Carpet (717)</t>
        </is>
      </c>
      <c r="C1747" t="inlineStr">
        <is>
          <t>NCPLW717</t>
        </is>
      </c>
      <c r="E1747" t="inlineStr">
        <is>
          <t>FIXED</t>
        </is>
      </c>
      <c r="F1747" t="n">
        <v>1600</v>
      </c>
      <c r="G1747" t="inlineStr">
        <is>
          <t>USD</t>
        </is>
      </c>
      <c r="J1747" t="n">
        <v>1</v>
      </c>
      <c r="M1747" t="n">
        <v>0</v>
      </c>
      <c r="N1747" t="n">
        <v>0</v>
      </c>
      <c r="Q1747" t="inlineStr">
        <is>
          <t>939b4b61-99a9-4615-b4e4-39970d76eeb8</t>
        </is>
      </c>
      <c r="R1747" t="inlineStr">
        <is>
          <t>Carpets and other textile floor coverings</t>
        </is>
      </c>
      <c r="S1747" t="inlineStr">
        <is>
          <t>60da4bb8-5dd6-4e19-aa3e-34445ccfc99c</t>
        </is>
      </c>
      <c r="T1747" t="inlineStr">
        <is>
          <t>Carpets and other textile floor coverings, knotted, whether or not made up</t>
        </is>
      </c>
      <c r="U1747" t="inlineStr">
        <is>
          <t>02b82935-f296-4278-a158-0aeed85b4718</t>
        </is>
      </c>
      <c r="V1747" t="inlineStr">
        <is>
          <t>NAVRATAN CARPETS PRIVATE LIMITED</t>
        </is>
      </c>
      <c r="W1747" t="inlineStr">
        <is>
          <t>AAFCN7166E</t>
        </is>
      </c>
      <c r="X1747" t="n">
        <v>0</v>
      </c>
      <c r="Y1747" t="n">
        <v>0</v>
      </c>
      <c r="Z1747" t="n">
        <v>57011010</v>
      </c>
      <c r="AA1747" t="inlineStr">
        <is>
          <t>Hand-made</t>
        </is>
      </c>
      <c r="AB1747" t="inlineStr">
        <is>
          <t>http://indiausatrade.mea.gov.in/api/public/image/stream?key=products%2F20260619T074154Z-249138-778533f9-077A8625%20copy-cropped.jpg</t>
        </is>
      </c>
      <c r="AC1747" t="inlineStr">
        <is>
          <t>2026-06-19T07:41:54.619Z</t>
        </is>
      </c>
    </row>
    <row r="1748">
      <c r="A1748" t="inlineStr">
        <is>
          <t>f5aab7fc-f6e8-4fa9-aa69-dcdd32531153</t>
        </is>
      </c>
      <c r="B1748" t="inlineStr">
        <is>
          <t>Hand Knotted Wool Carpet (1172)</t>
        </is>
      </c>
      <c r="C1748" t="inlineStr">
        <is>
          <t>NCPLW1172</t>
        </is>
      </c>
      <c r="E1748" t="inlineStr">
        <is>
          <t>FIXED</t>
        </is>
      </c>
      <c r="F1748" t="n">
        <v>1400</v>
      </c>
      <c r="G1748" t="inlineStr">
        <is>
          <t>USD</t>
        </is>
      </c>
      <c r="J1748" t="n">
        <v>1</v>
      </c>
      <c r="M1748" t="n">
        <v>0</v>
      </c>
      <c r="N1748" t="n">
        <v>0</v>
      </c>
      <c r="Q1748" t="inlineStr">
        <is>
          <t>939b4b61-99a9-4615-b4e4-39970d76eeb8</t>
        </is>
      </c>
      <c r="R1748" t="inlineStr">
        <is>
          <t>Carpets and other textile floor coverings</t>
        </is>
      </c>
      <c r="S1748" t="inlineStr">
        <is>
          <t>60da4bb8-5dd6-4e19-aa3e-34445ccfc99c</t>
        </is>
      </c>
      <c r="T1748" t="inlineStr">
        <is>
          <t>Carpets and other textile floor coverings, knotted, whether or not made up</t>
        </is>
      </c>
      <c r="U1748" t="inlineStr">
        <is>
          <t>02b82935-f296-4278-a158-0aeed85b4718</t>
        </is>
      </c>
      <c r="V1748" t="inlineStr">
        <is>
          <t>NAVRATAN CARPETS PRIVATE LIMITED</t>
        </is>
      </c>
      <c r="W1748" t="inlineStr">
        <is>
          <t>AAFCN7166E</t>
        </is>
      </c>
      <c r="X1748" t="n">
        <v>0</v>
      </c>
      <c r="Y1748" t="n">
        <v>0</v>
      </c>
      <c r="Z1748" t="n">
        <v>57011010</v>
      </c>
      <c r="AA1748" t="inlineStr">
        <is>
          <t>Hand-made</t>
        </is>
      </c>
      <c r="AB1748" t="inlineStr">
        <is>
          <t>http://indiausatrade.mea.gov.in/api/public/image/stream?key=products%2F20260619T081741Z-102842-4aa34d33-077A8636%20copy-cropped.jpg</t>
        </is>
      </c>
      <c r="AC1748" t="inlineStr">
        <is>
          <t>2026-06-19T08:17:41.202Z</t>
        </is>
      </c>
    </row>
    <row r="1749">
      <c r="A1749" t="inlineStr">
        <is>
          <t>92838cf1-15b1-4f44-bb02-44123d704ad2</t>
        </is>
      </c>
      <c r="B1749" t="inlineStr">
        <is>
          <t>Hand KNotted Wool CArpet (618)</t>
        </is>
      </c>
      <c r="C1749" t="inlineStr">
        <is>
          <t>NCPLW618</t>
        </is>
      </c>
      <c r="E1749" t="inlineStr">
        <is>
          <t>FIXED</t>
        </is>
      </c>
      <c r="F1749" t="n">
        <v>1300</v>
      </c>
      <c r="G1749" t="inlineStr">
        <is>
          <t>USD</t>
        </is>
      </c>
      <c r="J1749" t="n">
        <v>1</v>
      </c>
      <c r="M1749" t="n">
        <v>0</v>
      </c>
      <c r="N1749" t="n">
        <v>0</v>
      </c>
      <c r="Q1749" t="inlineStr">
        <is>
          <t>939b4b61-99a9-4615-b4e4-39970d76eeb8</t>
        </is>
      </c>
      <c r="R1749" t="inlineStr">
        <is>
          <t>Carpets and other textile floor coverings</t>
        </is>
      </c>
      <c r="S1749" t="inlineStr">
        <is>
          <t>60da4bb8-5dd6-4e19-aa3e-34445ccfc99c</t>
        </is>
      </c>
      <c r="T1749" t="inlineStr">
        <is>
          <t>Carpets and other textile floor coverings, knotted, whether or not made up</t>
        </is>
      </c>
      <c r="U1749" t="inlineStr">
        <is>
          <t>02b82935-f296-4278-a158-0aeed85b4718</t>
        </is>
      </c>
      <c r="V1749" t="inlineStr">
        <is>
          <t>NAVRATAN CARPETS PRIVATE LIMITED</t>
        </is>
      </c>
      <c r="W1749" t="inlineStr">
        <is>
          <t>AAFCN7166E</t>
        </is>
      </c>
      <c r="X1749" t="n">
        <v>0</v>
      </c>
      <c r="Y1749" t="n">
        <v>0</v>
      </c>
      <c r="Z1749" t="n">
        <v>57011010</v>
      </c>
      <c r="AA1749" t="inlineStr">
        <is>
          <t>Hand-made</t>
        </is>
      </c>
      <c r="AB1749" t="inlineStr">
        <is>
          <t>http://indiausatrade.mea.gov.in/api/public/image/stream?key=products%2F20260619T081038Z-612968-7abf0f9d-077A8629%20copy-cropped.jpg</t>
        </is>
      </c>
      <c r="AC1749" t="inlineStr">
        <is>
          <t>2026-06-19T08:10:38.000Z</t>
        </is>
      </c>
    </row>
    <row r="1750">
      <c r="A1750" t="inlineStr">
        <is>
          <t>7822255b-ca72-41a2-a1ee-6c11ae203ccf</t>
        </is>
      </c>
      <c r="B1750" t="inlineStr">
        <is>
          <t>Hand Knotted Carpet (631)</t>
        </is>
      </c>
      <c r="C1750" t="inlineStr">
        <is>
          <t>NCPLW631</t>
        </is>
      </c>
      <c r="E1750" t="inlineStr">
        <is>
          <t>FIXED</t>
        </is>
      </c>
      <c r="F1750" t="n">
        <v>1600</v>
      </c>
      <c r="G1750" t="inlineStr">
        <is>
          <t>USD</t>
        </is>
      </c>
      <c r="I1750" t="inlineStr">
        <is>
          <t>Unit</t>
        </is>
      </c>
      <c r="J1750" t="n">
        <v>1</v>
      </c>
      <c r="M1750" t="n">
        <v>0</v>
      </c>
      <c r="N1750" t="n">
        <v>0</v>
      </c>
      <c r="Q1750" t="inlineStr">
        <is>
          <t>939b4b61-99a9-4615-b4e4-39970d76eeb8</t>
        </is>
      </c>
      <c r="R1750" t="inlineStr">
        <is>
          <t>Carpets and other textile floor coverings</t>
        </is>
      </c>
      <c r="S1750" t="inlineStr">
        <is>
          <t>60da4bb8-5dd6-4e19-aa3e-34445ccfc99c</t>
        </is>
      </c>
      <c r="T1750" t="inlineStr">
        <is>
          <t>Carpets and other textile floor coverings, knotted, whether or not made up</t>
        </is>
      </c>
      <c r="U1750" t="inlineStr">
        <is>
          <t>02b82935-f296-4278-a158-0aeed85b4718</t>
        </is>
      </c>
      <c r="V1750" t="inlineStr">
        <is>
          <t>NAVRATAN CARPETS PRIVATE LIMITED</t>
        </is>
      </c>
      <c r="W1750" t="inlineStr">
        <is>
          <t>AAFCN7166E</t>
        </is>
      </c>
      <c r="X1750" t="n">
        <v>0</v>
      </c>
      <c r="Y1750" t="n">
        <v>0</v>
      </c>
      <c r="Z1750" t="n">
        <v>57011010</v>
      </c>
      <c r="AA1750" t="inlineStr">
        <is>
          <t>Hand-made</t>
        </is>
      </c>
      <c r="AB1750" t="inlineStr">
        <is>
          <t>http://indiausatrade.mea.gov.in/api/public/image/stream?key=products%2F20260619T083602Z-147215-f19f26a3-077A8637%20copy-cropped.jpg</t>
        </is>
      </c>
      <c r="AC1750" t="inlineStr">
        <is>
          <t>2026-06-19T08:36:02.596Z</t>
        </is>
      </c>
    </row>
    <row r="1751">
      <c r="A1751" t="inlineStr">
        <is>
          <t>2bf1d2dd-531a-4dfd-9705-670ada66fc4d</t>
        </is>
      </c>
      <c r="B1751" t="inlineStr">
        <is>
          <t>Hand Knotted Carpet (783)</t>
        </is>
      </c>
      <c r="C1751" t="inlineStr">
        <is>
          <t>NCPLW683</t>
        </is>
      </c>
      <c r="E1751" t="inlineStr">
        <is>
          <t>FIXED</t>
        </is>
      </c>
      <c r="F1751" t="n">
        <v>1400</v>
      </c>
      <c r="G1751" t="inlineStr">
        <is>
          <t>USD</t>
        </is>
      </c>
      <c r="I1751" t="inlineStr">
        <is>
          <t>Unit</t>
        </is>
      </c>
      <c r="J1751" t="n">
        <v>1</v>
      </c>
      <c r="M1751" t="n">
        <v>0</v>
      </c>
      <c r="N1751" t="n">
        <v>0</v>
      </c>
      <c r="Q1751" t="inlineStr">
        <is>
          <t>939b4b61-99a9-4615-b4e4-39970d76eeb8</t>
        </is>
      </c>
      <c r="R1751" t="inlineStr">
        <is>
          <t>Carpets and other textile floor coverings</t>
        </is>
      </c>
      <c r="S1751" t="inlineStr">
        <is>
          <t>60da4bb8-5dd6-4e19-aa3e-34445ccfc99c</t>
        </is>
      </c>
      <c r="T1751" t="inlineStr">
        <is>
          <t>Carpets and other textile floor coverings, knotted, whether or not made up</t>
        </is>
      </c>
      <c r="U1751" t="inlineStr">
        <is>
          <t>02b82935-f296-4278-a158-0aeed85b4718</t>
        </is>
      </c>
      <c r="V1751" t="inlineStr">
        <is>
          <t>NAVRATAN CARPETS PRIVATE LIMITED</t>
        </is>
      </c>
      <c r="W1751" t="inlineStr">
        <is>
          <t>AAFCN7166E</t>
        </is>
      </c>
      <c r="X1751" t="n">
        <v>0</v>
      </c>
      <c r="Y1751" t="n">
        <v>0</v>
      </c>
      <c r="Z1751" t="n">
        <v>57011010</v>
      </c>
      <c r="AA1751" t="inlineStr">
        <is>
          <t>Hand-made</t>
        </is>
      </c>
      <c r="AB1751" t="inlineStr">
        <is>
          <t>http://indiausatrade.mea.gov.in/api/public/image/stream?key=products%2F20260619T084504Z-563529-4c7ffc75-077A8642%20copy-cropped.jpg</t>
        </is>
      </c>
      <c r="AC1751" t="inlineStr">
        <is>
          <t>2026-06-19T08:45:04.788Z</t>
        </is>
      </c>
    </row>
    <row r="1752">
      <c r="A1752" t="inlineStr">
        <is>
          <t>5e43386d-921e-4441-9386-22d29c9f2a8b</t>
        </is>
      </c>
      <c r="B1752" t="inlineStr">
        <is>
          <t>Hand Knotted Wool Carpet (911)</t>
        </is>
      </c>
      <c r="C1752" t="inlineStr">
        <is>
          <t>NCPLW911</t>
        </is>
      </c>
      <c r="E1752" t="inlineStr">
        <is>
          <t>FIXED</t>
        </is>
      </c>
      <c r="F1752" t="n">
        <v>1600</v>
      </c>
      <c r="G1752" t="inlineStr">
        <is>
          <t>USD</t>
        </is>
      </c>
      <c r="I1752" t="inlineStr">
        <is>
          <t>Unit</t>
        </is>
      </c>
      <c r="J1752" t="n">
        <v>1</v>
      </c>
      <c r="M1752" t="n">
        <v>0</v>
      </c>
      <c r="N1752" t="n">
        <v>0</v>
      </c>
      <c r="Q1752" t="inlineStr">
        <is>
          <t>939b4b61-99a9-4615-b4e4-39970d76eeb8</t>
        </is>
      </c>
      <c r="R1752" t="inlineStr">
        <is>
          <t>Carpets and other textile floor coverings</t>
        </is>
      </c>
      <c r="S1752" t="inlineStr">
        <is>
          <t>60da4bb8-5dd6-4e19-aa3e-34445ccfc99c</t>
        </is>
      </c>
      <c r="T1752" t="inlineStr">
        <is>
          <t>Carpets and other textile floor coverings, knotted, whether or not made up</t>
        </is>
      </c>
      <c r="U1752" t="inlineStr">
        <is>
          <t>02b82935-f296-4278-a158-0aeed85b4718</t>
        </is>
      </c>
      <c r="V1752" t="inlineStr">
        <is>
          <t>NAVRATAN CARPETS PRIVATE LIMITED</t>
        </is>
      </c>
      <c r="W1752" t="inlineStr">
        <is>
          <t>AAFCN7166E</t>
        </is>
      </c>
      <c r="X1752" t="n">
        <v>0</v>
      </c>
      <c r="Y1752" t="n">
        <v>0</v>
      </c>
      <c r="Z1752" t="n">
        <v>57011010</v>
      </c>
      <c r="AA1752" t="inlineStr">
        <is>
          <t>Hand-made</t>
        </is>
      </c>
      <c r="AB1752" t="inlineStr">
        <is>
          <t>http://indiausatrade.mea.gov.in/api/public/image/stream?key=products%2F20260619T085209Z-296023-e538b977-077A8646%20copy-cropped.jpg</t>
        </is>
      </c>
      <c r="AC1752" t="inlineStr">
        <is>
          <t>2026-06-19T08:52:09.521Z</t>
        </is>
      </c>
    </row>
    <row r="1753">
      <c r="A1753" t="inlineStr">
        <is>
          <t>b8f3afb4-0698-457c-82be-a4e38a8322b5</t>
        </is>
      </c>
      <c r="B1753" t="inlineStr">
        <is>
          <t>Hand Knotted Wool Carpet (551)</t>
        </is>
      </c>
      <c r="C1753" t="inlineStr">
        <is>
          <t>NCPLW551</t>
        </is>
      </c>
      <c r="E1753" t="inlineStr">
        <is>
          <t>FIXED</t>
        </is>
      </c>
      <c r="F1753" t="n">
        <v>1600</v>
      </c>
      <c r="G1753" t="inlineStr">
        <is>
          <t>USD</t>
        </is>
      </c>
      <c r="I1753" t="inlineStr">
        <is>
          <t>Unit</t>
        </is>
      </c>
      <c r="J1753" t="n">
        <v>1</v>
      </c>
      <c r="M1753" t="n">
        <v>0</v>
      </c>
      <c r="N1753" t="n">
        <v>0</v>
      </c>
      <c r="Q1753" t="inlineStr">
        <is>
          <t>939b4b61-99a9-4615-b4e4-39970d76eeb8</t>
        </is>
      </c>
      <c r="R1753" t="inlineStr">
        <is>
          <t>Carpets and other textile floor coverings</t>
        </is>
      </c>
      <c r="S1753" t="inlineStr">
        <is>
          <t>60da4bb8-5dd6-4e19-aa3e-34445ccfc99c</t>
        </is>
      </c>
      <c r="T1753" t="inlineStr">
        <is>
          <t>Carpets and other textile floor coverings, knotted, whether or not made up</t>
        </is>
      </c>
      <c r="U1753" t="inlineStr">
        <is>
          <t>02b82935-f296-4278-a158-0aeed85b4718</t>
        </is>
      </c>
      <c r="V1753" t="inlineStr">
        <is>
          <t>NAVRATAN CARPETS PRIVATE LIMITED</t>
        </is>
      </c>
      <c r="W1753" t="inlineStr">
        <is>
          <t>AAFCN7166E</t>
        </is>
      </c>
      <c r="X1753" t="n">
        <v>0</v>
      </c>
      <c r="Y1753" t="n">
        <v>0</v>
      </c>
      <c r="Z1753" t="n">
        <v>57011010</v>
      </c>
      <c r="AA1753" t="inlineStr">
        <is>
          <t>Hand-made</t>
        </is>
      </c>
      <c r="AB1753" t="inlineStr">
        <is>
          <t>http://indiausatrade.mea.gov.in/api/public/image/stream?key=products%2F20260619T085501Z-940973-c3278958-077A8650%20copy-cropped.jpg</t>
        </is>
      </c>
      <c r="AC1753" t="inlineStr">
        <is>
          <t>2026-06-19T08:55:01.314Z</t>
        </is>
      </c>
    </row>
    <row r="1754">
      <c r="A1754" t="inlineStr">
        <is>
          <t>1b4e50c5-c99a-4593-af85-7e4dd5de5409</t>
        </is>
      </c>
      <c r="B1754" t="inlineStr">
        <is>
          <t>Hand Knotted Wool Carpet (744)</t>
        </is>
      </c>
      <c r="C1754" t="inlineStr">
        <is>
          <t>NCPLW744</t>
        </is>
      </c>
      <c r="E1754" t="inlineStr">
        <is>
          <t>FIXED</t>
        </is>
      </c>
      <c r="F1754" t="n">
        <v>1100</v>
      </c>
      <c r="G1754" t="inlineStr">
        <is>
          <t>USD</t>
        </is>
      </c>
      <c r="I1754" t="inlineStr">
        <is>
          <t>Unit</t>
        </is>
      </c>
      <c r="J1754" t="n">
        <v>1</v>
      </c>
      <c r="M1754" t="n">
        <v>0</v>
      </c>
      <c r="N1754" t="n">
        <v>0</v>
      </c>
      <c r="Q1754" t="inlineStr">
        <is>
          <t>939b4b61-99a9-4615-b4e4-39970d76eeb8</t>
        </is>
      </c>
      <c r="R1754" t="inlineStr">
        <is>
          <t>Carpets and other textile floor coverings</t>
        </is>
      </c>
      <c r="S1754" t="inlineStr">
        <is>
          <t>60da4bb8-5dd6-4e19-aa3e-34445ccfc99c</t>
        </is>
      </c>
      <c r="T1754" t="inlineStr">
        <is>
          <t>Carpets and other textile floor coverings, knotted, whether or not made up</t>
        </is>
      </c>
      <c r="U1754" t="inlineStr">
        <is>
          <t>02b82935-f296-4278-a158-0aeed85b4718</t>
        </is>
      </c>
      <c r="V1754" t="inlineStr">
        <is>
          <t>NAVRATAN CARPETS PRIVATE LIMITED</t>
        </is>
      </c>
      <c r="W1754" t="inlineStr">
        <is>
          <t>AAFCN7166E</t>
        </is>
      </c>
      <c r="X1754" t="n">
        <v>0</v>
      </c>
      <c r="Y1754" t="n">
        <v>0</v>
      </c>
      <c r="Z1754" t="n">
        <v>57011010</v>
      </c>
      <c r="AA1754" t="inlineStr">
        <is>
          <t>Hand-made</t>
        </is>
      </c>
      <c r="AB1754" t="inlineStr">
        <is>
          <t>http://indiausatrade.mea.gov.in/api/public/image/stream?key=products%2F20260619T092304Z-326961-3004d6a2-077A8577%20copy-cropped.jpg</t>
        </is>
      </c>
      <c r="AC1754" t="inlineStr">
        <is>
          <t>2026-06-19T09:23:04.964Z</t>
        </is>
      </c>
    </row>
    <row r="1755">
      <c r="A1755" t="inlineStr">
        <is>
          <t>c433a957-2bb2-4a9b-8825-9748ea9c4151</t>
        </is>
      </c>
      <c r="B1755" t="inlineStr">
        <is>
          <t>Hand Knotted Wool Carpet (1071)</t>
        </is>
      </c>
      <c r="C1755" t="inlineStr">
        <is>
          <t>NCPLW1071</t>
        </is>
      </c>
      <c r="E1755" t="inlineStr">
        <is>
          <t>FIXED</t>
        </is>
      </c>
      <c r="F1755" t="n">
        <v>1100</v>
      </c>
      <c r="G1755" t="inlineStr">
        <is>
          <t>USD</t>
        </is>
      </c>
      <c r="I1755" t="inlineStr">
        <is>
          <t>Unit</t>
        </is>
      </c>
      <c r="J1755" t="n">
        <v>1</v>
      </c>
      <c r="M1755" t="n">
        <v>0</v>
      </c>
      <c r="N1755" t="n">
        <v>0</v>
      </c>
      <c r="Q1755" t="inlineStr">
        <is>
          <t>939b4b61-99a9-4615-b4e4-39970d76eeb8</t>
        </is>
      </c>
      <c r="R1755" t="inlineStr">
        <is>
          <t>Carpets and other textile floor coverings</t>
        </is>
      </c>
      <c r="S1755" t="inlineStr">
        <is>
          <t>60da4bb8-5dd6-4e19-aa3e-34445ccfc99c</t>
        </is>
      </c>
      <c r="T1755" t="inlineStr">
        <is>
          <t>Carpets and other textile floor coverings, knotted, whether or not made up</t>
        </is>
      </c>
      <c r="U1755" t="inlineStr">
        <is>
          <t>02b82935-f296-4278-a158-0aeed85b4718</t>
        </is>
      </c>
      <c r="V1755" t="inlineStr">
        <is>
          <t>NAVRATAN CARPETS PRIVATE LIMITED</t>
        </is>
      </c>
      <c r="W1755" t="inlineStr">
        <is>
          <t>AAFCN7166E</t>
        </is>
      </c>
      <c r="X1755" t="n">
        <v>0</v>
      </c>
      <c r="Y1755" t="n">
        <v>0</v>
      </c>
      <c r="Z1755" t="n">
        <v>57011010</v>
      </c>
      <c r="AA1755" t="inlineStr">
        <is>
          <t>Hand-made</t>
        </is>
      </c>
      <c r="AB1755" t="inlineStr">
        <is>
          <t>http://indiausatrade.mea.gov.in/api/public/image/stream?key=products%2F20260619T092839Z-965135-e5834d81-077A8582%20copy-cropped.jpg</t>
        </is>
      </c>
      <c r="AC1755" t="inlineStr">
        <is>
          <t>2026-06-19T09:28:39.104Z</t>
        </is>
      </c>
    </row>
    <row r="1756">
      <c r="A1756" t="inlineStr">
        <is>
          <t>a50be1aa-1ab7-4b18-8cf7-6dd2973ebafa</t>
        </is>
      </c>
      <c r="B1756" t="inlineStr">
        <is>
          <t>Hand Knotted Wool Carpet (825)</t>
        </is>
      </c>
      <c r="C1756" t="inlineStr">
        <is>
          <t>NCPLW825</t>
        </is>
      </c>
      <c r="E1756" t="inlineStr">
        <is>
          <t>FIXED</t>
        </is>
      </c>
      <c r="F1756" t="n">
        <v>1100</v>
      </c>
      <c r="G1756" t="inlineStr">
        <is>
          <t>USD</t>
        </is>
      </c>
      <c r="I1756" t="inlineStr">
        <is>
          <t>Unit</t>
        </is>
      </c>
      <c r="J1756" t="n">
        <v>1</v>
      </c>
      <c r="M1756" t="n">
        <v>0</v>
      </c>
      <c r="N1756" t="n">
        <v>0</v>
      </c>
      <c r="Q1756" t="inlineStr">
        <is>
          <t>939b4b61-99a9-4615-b4e4-39970d76eeb8</t>
        </is>
      </c>
      <c r="R1756" t="inlineStr">
        <is>
          <t>Carpets and other textile floor coverings</t>
        </is>
      </c>
      <c r="S1756" t="inlineStr">
        <is>
          <t>60da4bb8-5dd6-4e19-aa3e-34445ccfc99c</t>
        </is>
      </c>
      <c r="T1756" t="inlineStr">
        <is>
          <t>Carpets and other textile floor coverings, knotted, whether or not made up</t>
        </is>
      </c>
      <c r="U1756" t="inlineStr">
        <is>
          <t>02b82935-f296-4278-a158-0aeed85b4718</t>
        </is>
      </c>
      <c r="V1756" t="inlineStr">
        <is>
          <t>NAVRATAN CARPETS PRIVATE LIMITED</t>
        </is>
      </c>
      <c r="W1756" t="inlineStr">
        <is>
          <t>AAFCN7166E</t>
        </is>
      </c>
      <c r="X1756" t="n">
        <v>0</v>
      </c>
      <c r="Y1756" t="n">
        <v>0</v>
      </c>
      <c r="Z1756" t="n">
        <v>57011010</v>
      </c>
      <c r="AA1756" t="inlineStr">
        <is>
          <t>Hand-made</t>
        </is>
      </c>
      <c r="AB1756" t="inlineStr">
        <is>
          <t>http://indiausatrade.mea.gov.in/api/public/image/stream?key=products%2F20260619T093319Z-268217-66567d23-077A8586%20copy-cropped.jpg</t>
        </is>
      </c>
      <c r="AC1756" t="inlineStr">
        <is>
          <t>2026-06-19T09:33:19.891Z</t>
        </is>
      </c>
    </row>
    <row r="1757">
      <c r="A1757" t="inlineStr">
        <is>
          <t>c0c3e8e7-08df-4122-80cf-dace736e613b</t>
        </is>
      </c>
      <c r="B1757" t="inlineStr">
        <is>
          <t>Hand Knotted Wool Carpet (716)</t>
        </is>
      </c>
      <c r="C1757" t="inlineStr">
        <is>
          <t>NCPLW716</t>
        </is>
      </c>
      <c r="E1757" t="inlineStr">
        <is>
          <t>FIXED</t>
        </is>
      </c>
      <c r="F1757" t="n">
        <v>1100</v>
      </c>
      <c r="G1757" t="inlineStr">
        <is>
          <t>USD</t>
        </is>
      </c>
      <c r="I1757" t="inlineStr">
        <is>
          <t>Unit</t>
        </is>
      </c>
      <c r="J1757" t="n">
        <v>1</v>
      </c>
      <c r="M1757" t="n">
        <v>0</v>
      </c>
      <c r="N1757" t="n">
        <v>0</v>
      </c>
      <c r="Q1757" t="inlineStr">
        <is>
          <t>939b4b61-99a9-4615-b4e4-39970d76eeb8</t>
        </is>
      </c>
      <c r="R1757" t="inlineStr">
        <is>
          <t>Carpets and other textile floor coverings</t>
        </is>
      </c>
      <c r="S1757" t="inlineStr">
        <is>
          <t>60da4bb8-5dd6-4e19-aa3e-34445ccfc99c</t>
        </is>
      </c>
      <c r="T1757" t="inlineStr">
        <is>
          <t>Carpets and other textile floor coverings, knotted, whether or not made up</t>
        </is>
      </c>
      <c r="U1757" t="inlineStr">
        <is>
          <t>02b82935-f296-4278-a158-0aeed85b4718</t>
        </is>
      </c>
      <c r="V1757" t="inlineStr">
        <is>
          <t>NAVRATAN CARPETS PRIVATE LIMITED</t>
        </is>
      </c>
      <c r="W1757" t="inlineStr">
        <is>
          <t>AAFCN7166E</t>
        </is>
      </c>
      <c r="X1757" t="n">
        <v>0</v>
      </c>
      <c r="Y1757" t="n">
        <v>0</v>
      </c>
      <c r="Z1757" t="n">
        <v>57011010</v>
      </c>
      <c r="AA1757" t="inlineStr">
        <is>
          <t>Hand-made</t>
        </is>
      </c>
      <c r="AB1757" t="inlineStr">
        <is>
          <t>http://indiausatrade.mea.gov.in/api/public/image/stream?key=products%2F20260619T093907Z-253461-bbe5d794-077A8590%20copy-cropped.jpg</t>
        </is>
      </c>
      <c r="AC1757" t="inlineStr">
        <is>
          <t>2026-06-19T09:39:07.190Z</t>
        </is>
      </c>
    </row>
    <row r="1758">
      <c r="A1758" t="inlineStr">
        <is>
          <t>4b059509-d798-4849-8893-0b83eb49fc4e</t>
        </is>
      </c>
      <c r="B1758" t="inlineStr">
        <is>
          <t>Hand Knotted Wool Carpet (596)</t>
        </is>
      </c>
      <c r="C1758" t="inlineStr">
        <is>
          <t>NCPLW596</t>
        </is>
      </c>
      <c r="E1758" t="inlineStr">
        <is>
          <t>FIXED</t>
        </is>
      </c>
      <c r="F1758" t="n">
        <v>1100</v>
      </c>
      <c r="G1758" t="inlineStr">
        <is>
          <t>USD</t>
        </is>
      </c>
      <c r="I1758" t="inlineStr">
        <is>
          <t>Unit</t>
        </is>
      </c>
      <c r="J1758" t="n">
        <v>1</v>
      </c>
      <c r="M1758" t="n">
        <v>0</v>
      </c>
      <c r="N1758" t="n">
        <v>0</v>
      </c>
      <c r="Q1758" t="inlineStr">
        <is>
          <t>939b4b61-99a9-4615-b4e4-39970d76eeb8</t>
        </is>
      </c>
      <c r="R1758" t="inlineStr">
        <is>
          <t>Carpets and other textile floor coverings</t>
        </is>
      </c>
      <c r="S1758" t="inlineStr">
        <is>
          <t>60da4bb8-5dd6-4e19-aa3e-34445ccfc99c</t>
        </is>
      </c>
      <c r="T1758" t="inlineStr">
        <is>
          <t>Carpets and other textile floor coverings, knotted, whether or not made up</t>
        </is>
      </c>
      <c r="U1758" t="inlineStr">
        <is>
          <t>02b82935-f296-4278-a158-0aeed85b4718</t>
        </is>
      </c>
      <c r="V1758" t="inlineStr">
        <is>
          <t>NAVRATAN CARPETS PRIVATE LIMITED</t>
        </is>
      </c>
      <c r="W1758" t="inlineStr">
        <is>
          <t>AAFCN7166E</t>
        </is>
      </c>
      <c r="X1758" t="n">
        <v>0</v>
      </c>
      <c r="Y1758" t="n">
        <v>0</v>
      </c>
      <c r="Z1758" t="n">
        <v>57011010</v>
      </c>
      <c r="AA1758" t="inlineStr">
        <is>
          <t>Hand-made</t>
        </is>
      </c>
      <c r="AB1758" t="inlineStr">
        <is>
          <t>http://indiausatrade.mea.gov.in/api/public/image/stream?key=products%2F20260619T094449Z-439965-d472f993-077A8594%20copy-cropped.jpg</t>
        </is>
      </c>
      <c r="AC1758" t="inlineStr">
        <is>
          <t>2026-06-19T09:44:49.733Z</t>
        </is>
      </c>
    </row>
    <row r="1759">
      <c r="A1759" t="inlineStr">
        <is>
          <t>69ba31cf-8d90-4baf-84b1-46999ab75583</t>
        </is>
      </c>
      <c r="B1759" t="inlineStr">
        <is>
          <t>Hand Knotted Wool Carpet (25)</t>
        </is>
      </c>
      <c r="C1759" t="inlineStr">
        <is>
          <t>NCPLW025</t>
        </is>
      </c>
      <c r="E1759" t="inlineStr">
        <is>
          <t>FIXED</t>
        </is>
      </c>
      <c r="F1759" t="n">
        <v>1150</v>
      </c>
      <c r="G1759" t="inlineStr">
        <is>
          <t>USD</t>
        </is>
      </c>
      <c r="J1759" t="n">
        <v>1</v>
      </c>
      <c r="M1759" t="n">
        <v>0</v>
      </c>
      <c r="N1759" t="n">
        <v>0</v>
      </c>
      <c r="Q1759" t="inlineStr">
        <is>
          <t>939b4b61-99a9-4615-b4e4-39970d76eeb8</t>
        </is>
      </c>
      <c r="R1759" t="inlineStr">
        <is>
          <t>Carpets and other textile floor coverings</t>
        </is>
      </c>
      <c r="S1759" t="inlineStr">
        <is>
          <t>60da4bb8-5dd6-4e19-aa3e-34445ccfc99c</t>
        </is>
      </c>
      <c r="T1759" t="inlineStr">
        <is>
          <t>Carpets and other textile floor coverings, knotted, whether or not made up</t>
        </is>
      </c>
      <c r="U1759" t="inlineStr">
        <is>
          <t>02b82935-f296-4278-a158-0aeed85b4718</t>
        </is>
      </c>
      <c r="V1759" t="inlineStr">
        <is>
          <t>NAVRATAN CARPETS PRIVATE LIMITED</t>
        </is>
      </c>
      <c r="W1759" t="inlineStr">
        <is>
          <t>AAFCN7166E</t>
        </is>
      </c>
      <c r="X1759" t="n">
        <v>0</v>
      </c>
      <c r="Y1759" t="n">
        <v>0</v>
      </c>
      <c r="Z1759" t="n">
        <v>57011010</v>
      </c>
      <c r="AA1759" t="inlineStr">
        <is>
          <t>Hand-made</t>
        </is>
      </c>
      <c r="AB1759" t="inlineStr">
        <is>
          <t>http://indiausatrade.mea.gov.in/api/public/image/stream?key=products%2F20260619T095157Z-647924-1afb38f1-077A8599%20copy-cropped.jpg</t>
        </is>
      </c>
      <c r="AC1759" t="inlineStr">
        <is>
          <t>2026-06-19T09:51:57.631Z</t>
        </is>
      </c>
    </row>
    <row r="1760">
      <c r="A1760" t="inlineStr">
        <is>
          <t>94a86628-c58c-4233-a04c-c62749b468cc</t>
        </is>
      </c>
      <c r="B1760" t="inlineStr">
        <is>
          <t>ServiceNow Consulting, Implementation and Managed Services</t>
        </is>
      </c>
      <c r="C1760" t="inlineStr">
        <is>
          <t>SN-01</t>
        </is>
      </c>
      <c r="E1760" t="inlineStr">
        <is>
          <t>FIXED</t>
        </is>
      </c>
      <c r="F1760" t="n">
        <v>25</v>
      </c>
      <c r="G1760" t="inlineStr">
        <is>
          <t>USD</t>
        </is>
      </c>
      <c r="M1760" t="n">
        <v>0</v>
      </c>
      <c r="N1760" t="n">
        <v>0</v>
      </c>
      <c r="Q1760" t="inlineStr">
        <is>
          <t>430b0a08-8314-460c-8c73-a843ac95c6d6</t>
        </is>
      </c>
      <c r="R1760" t="inlineStr">
        <is>
          <t>Services</t>
        </is>
      </c>
      <c r="U1760" t="inlineStr">
        <is>
          <t>5bfbaa19-685b-4ee6-8e3d-3391ea0451d2</t>
        </is>
      </c>
      <c r="V1760" t="inlineStr">
        <is>
          <t>SOFT PRODIGY SYSTEM SOLUTIONS PRIVATE LIMITED</t>
        </is>
      </c>
      <c r="W1760" t="inlineStr">
        <is>
          <t>3307002708</t>
        </is>
      </c>
      <c r="X1760" t="n">
        <v>0</v>
      </c>
      <c r="Y1760" t="n">
        <v>0</v>
      </c>
      <c r="AA1760" t="inlineStr">
        <is>
          <t>Services</t>
        </is>
      </c>
      <c r="AC1760" t="inlineStr">
        <is>
          <t>2026-06-02T07:16:26.130Z</t>
        </is>
      </c>
    </row>
    <row r="1761">
      <c r="A1761" t="inlineStr">
        <is>
          <t>77207e33-17c0-474f-8f4c-fe892be0dea7</t>
        </is>
      </c>
      <c r="B1761" t="inlineStr">
        <is>
          <t>Quality Engineering &amp; Software Testing Services</t>
        </is>
      </c>
      <c r="C1761" t="inlineStr">
        <is>
          <t>QE-01</t>
        </is>
      </c>
      <c r="E1761" t="inlineStr">
        <is>
          <t>FIXED</t>
        </is>
      </c>
      <c r="F1761" t="n">
        <v>25</v>
      </c>
      <c r="G1761" t="inlineStr">
        <is>
          <t>USD</t>
        </is>
      </c>
      <c r="M1761" t="n">
        <v>0</v>
      </c>
      <c r="N1761" t="n">
        <v>0</v>
      </c>
      <c r="Q1761" t="inlineStr">
        <is>
          <t>430b0a08-8314-460c-8c73-a843ac95c6d6</t>
        </is>
      </c>
      <c r="R1761" t="inlineStr">
        <is>
          <t>Services</t>
        </is>
      </c>
      <c r="U1761" t="inlineStr">
        <is>
          <t>5bfbaa19-685b-4ee6-8e3d-3391ea0451d2</t>
        </is>
      </c>
      <c r="V1761" t="inlineStr">
        <is>
          <t>SOFT PRODIGY SYSTEM SOLUTIONS PRIVATE LIMITED</t>
        </is>
      </c>
      <c r="W1761" t="inlineStr">
        <is>
          <t>3307002708</t>
        </is>
      </c>
      <c r="X1761" t="n">
        <v>0</v>
      </c>
      <c r="Y1761" t="n">
        <v>0</v>
      </c>
      <c r="AA1761" t="inlineStr">
        <is>
          <t>Services</t>
        </is>
      </c>
      <c r="AC1761" t="inlineStr">
        <is>
          <t>2026-06-02T10:28:06.559Z</t>
        </is>
      </c>
    </row>
    <row r="1762">
      <c r="A1762" t="inlineStr">
        <is>
          <t>d2829564-d793-4be1-a6b3-8cc041b1971f</t>
        </is>
      </c>
      <c r="B1762" t="inlineStr">
        <is>
          <t>Product Engineering Services</t>
        </is>
      </c>
      <c r="C1762" t="inlineStr">
        <is>
          <t>PE - 01</t>
        </is>
      </c>
      <c r="E1762" t="inlineStr">
        <is>
          <t>FIXED</t>
        </is>
      </c>
      <c r="F1762" t="n">
        <v>25</v>
      </c>
      <c r="G1762" t="inlineStr">
        <is>
          <t>USD</t>
        </is>
      </c>
      <c r="M1762" t="n">
        <v>0</v>
      </c>
      <c r="N1762" t="n">
        <v>0</v>
      </c>
      <c r="Q1762" t="inlineStr">
        <is>
          <t>430b0a08-8314-460c-8c73-a843ac95c6d6</t>
        </is>
      </c>
      <c r="R1762" t="inlineStr">
        <is>
          <t>Services</t>
        </is>
      </c>
      <c r="U1762" t="inlineStr">
        <is>
          <t>5bfbaa19-685b-4ee6-8e3d-3391ea0451d2</t>
        </is>
      </c>
      <c r="V1762" t="inlineStr">
        <is>
          <t>SOFT PRODIGY SYSTEM SOLUTIONS PRIVATE LIMITED</t>
        </is>
      </c>
      <c r="W1762" t="inlineStr">
        <is>
          <t>3307002708</t>
        </is>
      </c>
      <c r="X1762" t="n">
        <v>0</v>
      </c>
      <c r="Y1762" t="n">
        <v>0</v>
      </c>
      <c r="AA1762" t="inlineStr">
        <is>
          <t>Services</t>
        </is>
      </c>
      <c r="AC1762" t="inlineStr">
        <is>
          <t>2026-06-02T10:34:18.509Z</t>
        </is>
      </c>
    </row>
    <row r="1763">
      <c r="A1763" t="inlineStr">
        <is>
          <t>3e59d58e-595f-4e87-a595-1815d7863089</t>
        </is>
      </c>
      <c r="B1763" t="inlineStr">
        <is>
          <t>Data Engineering &amp; Analytics Services</t>
        </is>
      </c>
      <c r="C1763" t="inlineStr">
        <is>
          <t>DE-01</t>
        </is>
      </c>
      <c r="E1763" t="inlineStr">
        <is>
          <t>FIXED</t>
        </is>
      </c>
      <c r="F1763" t="n">
        <v>25</v>
      </c>
      <c r="G1763" t="inlineStr">
        <is>
          <t>USD</t>
        </is>
      </c>
      <c r="M1763" t="n">
        <v>0</v>
      </c>
      <c r="N1763" t="n">
        <v>0</v>
      </c>
      <c r="Q1763" t="inlineStr">
        <is>
          <t>430b0a08-8314-460c-8c73-a843ac95c6d6</t>
        </is>
      </c>
      <c r="R1763" t="inlineStr">
        <is>
          <t>Services</t>
        </is>
      </c>
      <c r="U1763" t="inlineStr">
        <is>
          <t>5bfbaa19-685b-4ee6-8e3d-3391ea0451d2</t>
        </is>
      </c>
      <c r="V1763" t="inlineStr">
        <is>
          <t>SOFT PRODIGY SYSTEM SOLUTIONS PRIVATE LIMITED</t>
        </is>
      </c>
      <c r="W1763" t="inlineStr">
        <is>
          <t>3307002708</t>
        </is>
      </c>
      <c r="X1763" t="n">
        <v>0</v>
      </c>
      <c r="Y1763" t="n">
        <v>0</v>
      </c>
      <c r="AA1763" t="inlineStr">
        <is>
          <t>Services</t>
        </is>
      </c>
      <c r="AC1763" t="inlineStr">
        <is>
          <t>2026-06-02T10:17:03.150Z</t>
        </is>
      </c>
    </row>
    <row r="1764">
      <c r="A1764" t="inlineStr">
        <is>
          <t>98889b7a-83a5-4244-81ca-1efde8a8e32d</t>
        </is>
      </c>
      <c r="B1764" t="inlineStr">
        <is>
          <t>Agentic AI Development &amp; Consulting Services</t>
        </is>
      </c>
      <c r="C1764" t="inlineStr">
        <is>
          <t>AI-01</t>
        </is>
      </c>
      <c r="E1764" t="inlineStr">
        <is>
          <t>FIXED</t>
        </is>
      </c>
      <c r="F1764" t="n">
        <v>25</v>
      </c>
      <c r="G1764" t="inlineStr">
        <is>
          <t>USD</t>
        </is>
      </c>
      <c r="M1764" t="n">
        <v>0</v>
      </c>
      <c r="N1764" t="n">
        <v>0</v>
      </c>
      <c r="Q1764" t="inlineStr">
        <is>
          <t>430b0a08-8314-460c-8c73-a843ac95c6d6</t>
        </is>
      </c>
      <c r="R1764" t="inlineStr">
        <is>
          <t>Services</t>
        </is>
      </c>
      <c r="U1764" t="inlineStr">
        <is>
          <t>5bfbaa19-685b-4ee6-8e3d-3391ea0451d2</t>
        </is>
      </c>
      <c r="V1764" t="inlineStr">
        <is>
          <t>SOFT PRODIGY SYSTEM SOLUTIONS PRIVATE LIMITED</t>
        </is>
      </c>
      <c r="W1764" t="inlineStr">
        <is>
          <t>3307002708</t>
        </is>
      </c>
      <c r="X1764" t="n">
        <v>0</v>
      </c>
      <c r="Y1764" t="n">
        <v>0</v>
      </c>
      <c r="AA1764" t="inlineStr">
        <is>
          <t>Services</t>
        </is>
      </c>
      <c r="AC1764" t="inlineStr">
        <is>
          <t>2026-06-02T10:09:39.860Z</t>
        </is>
      </c>
    </row>
    <row r="1765">
      <c r="A1765" t="inlineStr">
        <is>
          <t>6787be07-efac-456d-ad0b-68fc6f4b0d98</t>
        </is>
      </c>
      <c r="B1765" t="inlineStr">
        <is>
          <t>Brass Candle Holder</t>
        </is>
      </c>
      <c r="C1765" t="inlineStr">
        <is>
          <t>CBCH</t>
        </is>
      </c>
      <c r="E1765" t="inlineStr">
        <is>
          <t>FIXED</t>
        </is>
      </c>
      <c r="F1765" t="n">
        <v>14</v>
      </c>
      <c r="G1765" t="inlineStr">
        <is>
          <t>USD</t>
        </is>
      </c>
      <c r="I1765" t="inlineStr">
        <is>
          <t>Unit</t>
        </is>
      </c>
      <c r="J1765" t="n">
        <v>200</v>
      </c>
      <c r="M1765" t="n">
        <v>0</v>
      </c>
      <c r="N1765" t="n">
        <v>0</v>
      </c>
      <c r="Q1765" t="inlineStr">
        <is>
          <t>944380b5-a8f5-4bfc-9ebb-3f0e26bac476</t>
        </is>
      </c>
      <c r="R1765" t="inlineStr">
        <is>
          <t>Copper and articles thereof</t>
        </is>
      </c>
      <c r="S1765" t="inlineStr">
        <is>
          <t>6df217e8-163a-435e-a7d8-4f398dadade6</t>
        </is>
      </c>
      <c r="T1765" t="inlineStr">
        <is>
          <t>Table, kitchen or other household articles of copper; pot scourers and scouring or polishing pads, gloves and the like, of copper; sanitary ware and parts thereof, of copper</t>
        </is>
      </c>
      <c r="U1765" t="inlineStr">
        <is>
          <t>432b7f65-b1e0-4c15-b69d-0a9400750d31</t>
        </is>
      </c>
      <c r="V1765" t="inlineStr">
        <is>
          <t>CURTEL INNOVATIONS PRIVATE LIMITED</t>
        </is>
      </c>
      <c r="W1765" t="inlineStr">
        <is>
          <t>AALCC1002G</t>
        </is>
      </c>
      <c r="X1765" t="n">
        <v>0</v>
      </c>
      <c r="Y1765" t="n">
        <v>2</v>
      </c>
      <c r="Z1765" t="n">
        <v>74181021</v>
      </c>
      <c r="AA1765" t="inlineStr">
        <is>
          <t>OF BRASS</t>
        </is>
      </c>
      <c r="AB1765" t="inlineStr">
        <is>
          <t>http://indiausatrade.mea.gov.in/api/public/image/stream?key=products%2F20260613T082015Z-174383-bb466e66-Brass%20Candle%20Holder-cropped.jpg</t>
        </is>
      </c>
      <c r="AC1765" t="inlineStr">
        <is>
          <t>2026-06-13T08:20:15.770Z</t>
        </is>
      </c>
    </row>
    <row r="1766">
      <c r="A1766" t="inlineStr">
        <is>
          <t>00c388cf-9e70-4c31-8b2c-b4b88311e9c0</t>
        </is>
      </c>
      <c r="B1766" t="inlineStr">
        <is>
          <t>Brass Cutlery Set</t>
        </is>
      </c>
      <c r="C1766" t="inlineStr">
        <is>
          <t>CBCS28</t>
        </is>
      </c>
      <c r="E1766" t="inlineStr">
        <is>
          <t>FIXED</t>
        </is>
      </c>
      <c r="F1766" t="n">
        <v>85</v>
      </c>
      <c r="G1766" t="inlineStr">
        <is>
          <t>USD</t>
        </is>
      </c>
      <c r="I1766" t="inlineStr">
        <is>
          <t>Unit</t>
        </is>
      </c>
      <c r="J1766" t="n">
        <v>50</v>
      </c>
      <c r="M1766" t="n">
        <v>0</v>
      </c>
      <c r="N1766" t="n">
        <v>0</v>
      </c>
      <c r="Q1766" t="inlineStr">
        <is>
          <t>944380b5-a8f5-4bfc-9ebb-3f0e26bac476</t>
        </is>
      </c>
      <c r="R1766" t="inlineStr">
        <is>
          <t>Copper and articles thereof</t>
        </is>
      </c>
      <c r="S1766" t="inlineStr">
        <is>
          <t>6df217e8-163a-435e-a7d8-4f398dadade6</t>
        </is>
      </c>
      <c r="T1766" t="inlineStr">
        <is>
          <t>Table, kitchen or other household articles of copper; pot scourers and scouring or polishing pads, gloves and the like, of copper; sanitary ware and parts thereof, of copper</t>
        </is>
      </c>
      <c r="U1766" t="inlineStr">
        <is>
          <t>432b7f65-b1e0-4c15-b69d-0a9400750d31</t>
        </is>
      </c>
      <c r="V1766" t="inlineStr">
        <is>
          <t>CURTEL INNOVATIONS PRIVATE LIMITED</t>
        </is>
      </c>
      <c r="W1766" t="inlineStr">
        <is>
          <t>AALCC1002G</t>
        </is>
      </c>
      <c r="X1766" t="n">
        <v>0</v>
      </c>
      <c r="Y1766" t="n">
        <v>1</v>
      </c>
      <c r="Z1766" t="n">
        <v>74181021</v>
      </c>
      <c r="AA1766" t="inlineStr">
        <is>
          <t>OF BRASS</t>
        </is>
      </c>
      <c r="AB1766" t="inlineStr">
        <is>
          <t>http://indiausatrade.mea.gov.in/api/public/image/stream?key=products%2F20260613T080025Z-862047-60f743d6-Brass%20Cutlery%20Set-cropped.jpg</t>
        </is>
      </c>
      <c r="AC1766" t="inlineStr">
        <is>
          <t>2026-06-13T08:00:25.958Z</t>
        </is>
      </c>
    </row>
    <row r="1767">
      <c r="A1767" t="inlineStr">
        <is>
          <t>e633f04a-0fbf-4f89-97c3-39203232d929</t>
        </is>
      </c>
      <c r="B1767" t="inlineStr">
        <is>
          <t>Brass Ladle Set</t>
        </is>
      </c>
      <c r="C1767" t="inlineStr">
        <is>
          <t>CBLS5</t>
        </is>
      </c>
      <c r="E1767" t="inlineStr">
        <is>
          <t>FIXED</t>
        </is>
      </c>
      <c r="F1767" t="n">
        <v>65</v>
      </c>
      <c r="G1767" t="inlineStr">
        <is>
          <t>USD</t>
        </is>
      </c>
      <c r="I1767" t="inlineStr">
        <is>
          <t>Unit</t>
        </is>
      </c>
      <c r="J1767" t="n">
        <v>75</v>
      </c>
      <c r="M1767" t="n">
        <v>0</v>
      </c>
      <c r="N1767" t="n">
        <v>0</v>
      </c>
      <c r="Q1767" t="inlineStr">
        <is>
          <t>944380b5-a8f5-4bfc-9ebb-3f0e26bac476</t>
        </is>
      </c>
      <c r="R1767" t="inlineStr">
        <is>
          <t>Copper and articles thereof</t>
        </is>
      </c>
      <c r="S1767" t="inlineStr">
        <is>
          <t>6df217e8-163a-435e-a7d8-4f398dadade6</t>
        </is>
      </c>
      <c r="T1767" t="inlineStr">
        <is>
          <t>Table, kitchen or other household articles of copper; pot scourers and scouring or polishing pads, gloves and the like, of copper; sanitary ware and parts thereof, of copper</t>
        </is>
      </c>
      <c r="U1767" t="inlineStr">
        <is>
          <t>432b7f65-b1e0-4c15-b69d-0a9400750d31</t>
        </is>
      </c>
      <c r="V1767" t="inlineStr">
        <is>
          <t>CURTEL INNOVATIONS PRIVATE LIMITED</t>
        </is>
      </c>
      <c r="W1767" t="inlineStr">
        <is>
          <t>AALCC1002G</t>
        </is>
      </c>
      <c r="X1767" t="n">
        <v>0</v>
      </c>
      <c r="Y1767" t="n">
        <v>0</v>
      </c>
      <c r="Z1767" t="n">
        <v>74181021</v>
      </c>
      <c r="AA1767" t="inlineStr">
        <is>
          <t>OF BRASS</t>
        </is>
      </c>
      <c r="AB1767" t="inlineStr">
        <is>
          <t>http://indiausatrade.mea.gov.in/api/public/image/stream?key=products%2F20260613T081155Z-565152-17521161-Ladle%20Set-cropped.jpg</t>
        </is>
      </c>
      <c r="AC1767" t="inlineStr">
        <is>
          <t>2026-06-13T08:11:55.468Z</t>
        </is>
      </c>
    </row>
    <row r="1768">
      <c r="A1768" t="inlineStr">
        <is>
          <t>bac959e4-dd3b-4d4d-8800-5f0665716eae</t>
        </is>
      </c>
      <c r="B1768" t="inlineStr">
        <is>
          <t>Ashwagandha, Turmeric, and Shilajit Ayurvedic Supplements</t>
        </is>
      </c>
      <c r="C1768" t="inlineStr">
        <is>
          <t>30049011</t>
        </is>
      </c>
      <c r="E1768" t="inlineStr">
        <is>
          <t>FIXED</t>
        </is>
      </c>
      <c r="F1768" t="n">
        <v>1</v>
      </c>
      <c r="G1768" t="inlineStr">
        <is>
          <t>USD</t>
        </is>
      </c>
      <c r="I1768" t="inlineStr">
        <is>
          <t>Unit</t>
        </is>
      </c>
      <c r="J1768" t="n">
        <v>20</v>
      </c>
      <c r="M1768" t="n">
        <v>0</v>
      </c>
      <c r="N1768" t="n">
        <v>0</v>
      </c>
      <c r="Q1768" t="inlineStr">
        <is>
          <t>53343364-526c-4aa7-8eb6-12c515595364</t>
        </is>
      </c>
      <c r="R1768" t="inlineStr">
        <is>
          <t>Pharmaceutical products</t>
        </is>
      </c>
      <c r="S1768" t="inlineStr">
        <is>
          <t>d1d02624-e7f1-4edb-96a5-017d5d6b3883</t>
        </is>
      </c>
      <c r="T1768" t="inlineStr">
        <is>
          <t>Medicaments (excluding goods of heading 3002, 3005 or 3006) consisting of two or more constituents which have been mixed together for therapeutic or prophylactic uses, not put up in measured doses or in forms or packings for retail sale</t>
        </is>
      </c>
      <c r="U1768" t="inlineStr">
        <is>
          <t>ea6d4d2b-80cc-4290-becc-33183f7f62b5</t>
        </is>
      </c>
      <c r="V1768" t="inlineStr">
        <is>
          <t>TIAZ GLOBAL LLP</t>
        </is>
      </c>
      <c r="W1768" t="inlineStr">
        <is>
          <t>AAWFT1228R</t>
        </is>
      </c>
      <c r="X1768" t="n">
        <v>0</v>
      </c>
      <c r="Y1768" t="n">
        <v>3</v>
      </c>
      <c r="Z1768" t="n">
        <v>30039011</v>
      </c>
      <c r="AA1768" t="inlineStr">
        <is>
          <t>OF AYURVEDIC SYSTEM</t>
        </is>
      </c>
      <c r="AB1768" t="inlineStr">
        <is>
          <t>http://indiausatrade.mea.gov.in/api/public/image/stream?key=products%2F20260523T151301Z-211075-5c63ed75-Ayurvedic%20Medicines%20%26%20Supplements-cropped.jpg</t>
        </is>
      </c>
      <c r="AC1768" t="inlineStr">
        <is>
          <t>2026-05-23T15:13:01.633Z</t>
        </is>
      </c>
    </row>
    <row r="1769">
      <c r="A1769" t="inlineStr">
        <is>
          <t>a526b8d2-9e3b-4827-8178-53318dfef89a</t>
        </is>
      </c>
      <c r="B1769" t="inlineStr">
        <is>
          <t>Medical Surgical &amp; Diagnostic Consumables and Disposables</t>
        </is>
      </c>
      <c r="C1769" t="inlineStr">
        <is>
          <t>90189099</t>
        </is>
      </c>
      <c r="E1769" t="inlineStr">
        <is>
          <t>FIXED</t>
        </is>
      </c>
      <c r="F1769" t="n">
        <v>1</v>
      </c>
      <c r="G1769" t="inlineStr">
        <is>
          <t>USD</t>
        </is>
      </c>
      <c r="I1769" t="inlineStr">
        <is>
          <t>Unit</t>
        </is>
      </c>
      <c r="J1769" t="n">
        <v>1</v>
      </c>
      <c r="M1769" t="n">
        <v>0</v>
      </c>
      <c r="N1769" t="n">
        <v>0</v>
      </c>
      <c r="Q1769" t="inlineStr">
        <is>
          <t>4b9d3208-80b4-4de1-b170-de6668a4b9b8</t>
        </is>
      </c>
      <c r="R1769" t="inlineStr">
        <is>
          <t>Optical, photographic, cinematographic, measuring, checking, precision, medical or surgical instruments and apparatus; parts and accessories thereof</t>
        </is>
      </c>
      <c r="S1769" t="inlineStr">
        <is>
          <t>9fded468-0798-4e4c-83bc-ec41333cf5f9</t>
        </is>
      </c>
      <c r="T1769" t="inlineStr">
        <is>
          <t>Instruments and appliances used in medical, surgical, dental or veterinary sciences, including scintigraphic apparatus, other electro-medical apparatus and sight-testing instruments</t>
        </is>
      </c>
      <c r="U1769" t="inlineStr">
        <is>
          <t>ea6d4d2b-80cc-4290-becc-33183f7f62b5</t>
        </is>
      </c>
      <c r="V1769" t="inlineStr">
        <is>
          <t>TIAZ GLOBAL LLP</t>
        </is>
      </c>
      <c r="W1769" t="inlineStr">
        <is>
          <t>AAWFT1228R</t>
        </is>
      </c>
      <c r="X1769" t="n">
        <v>0</v>
      </c>
      <c r="Y1769" t="n">
        <v>1</v>
      </c>
      <c r="Z1769" t="n">
        <v>90189099</v>
      </c>
      <c r="AA1769" t="inlineStr">
        <is>
          <t>OTHER</t>
        </is>
      </c>
      <c r="AB1769" t="inlineStr">
        <is>
          <t>http://indiausatrade.mea.gov.in/api/public/image/stream?key=products%2F20260523T155714Z-152783-93bb03d8-Hospital%20Diagnostic%20%26%20Surgical%20Disposables-cropped.jpg</t>
        </is>
      </c>
      <c r="AC1769" t="inlineStr">
        <is>
          <t>2026-05-23T15:57:14.788Z</t>
        </is>
      </c>
    </row>
    <row r="1770">
      <c r="A1770" t="inlineStr">
        <is>
          <t>c5f607f9-e93b-4da2-b4ab-dbb575c70df6</t>
        </is>
      </c>
      <c r="B1770" t="inlineStr">
        <is>
          <t>Eco-friendly Textile Non-Woven Single-use Disposable Table Cloth</t>
        </is>
      </c>
      <c r="C1770" t="inlineStr">
        <is>
          <t>63049249</t>
        </is>
      </c>
      <c r="E1770" t="inlineStr">
        <is>
          <t>FIXED</t>
        </is>
      </c>
      <c r="F1770" t="n">
        <v>1</v>
      </c>
      <c r="G1770" t="inlineStr">
        <is>
          <t>USD</t>
        </is>
      </c>
      <c r="I1770" t="inlineStr">
        <is>
          <t>Carton</t>
        </is>
      </c>
      <c r="J1770" t="n">
        <v>1</v>
      </c>
      <c r="M1770" t="n">
        <v>0</v>
      </c>
      <c r="N1770" t="n">
        <v>0</v>
      </c>
      <c r="Q1770" t="inlineStr">
        <is>
          <t>ce997265-f6b8-486f-a3c8-d2ff0a0ef7ea</t>
        </is>
      </c>
      <c r="R1770" t="inlineStr">
        <is>
          <t>Other made-up textile articles; sets; worn clothing and worn textile articles; rags</t>
        </is>
      </c>
      <c r="S1770" t="inlineStr">
        <is>
          <t>ae2bd03b-8740-49f6-a295-cecddb28805c</t>
        </is>
      </c>
      <c r="T1770" t="inlineStr">
        <is>
          <t>Other furnishing articles, excluding those of heading 9404</t>
        </is>
      </c>
      <c r="U1770" t="inlineStr">
        <is>
          <t>ea6d4d2b-80cc-4290-becc-33183f7f62b5</t>
        </is>
      </c>
      <c r="V1770" t="inlineStr">
        <is>
          <t>TIAZ GLOBAL LLP</t>
        </is>
      </c>
      <c r="W1770" t="inlineStr">
        <is>
          <t>AAWFT1228R</t>
        </is>
      </c>
      <c r="X1770" t="n">
        <v>0</v>
      </c>
      <c r="Y1770" t="n">
        <v>0</v>
      </c>
      <c r="Z1770" t="n">
        <v>63049249</v>
      </c>
      <c r="AA1770" t="inlineStr">
        <is>
          <t>OTHER</t>
        </is>
      </c>
      <c r="AB1770" t="inlineStr">
        <is>
          <t>http://indiausatrade.mea.gov.in/api/public/image/stream?key=products%2F20260523T144652Z-123013-271a601e-Non-Woven%20Single-use%20Disposable%20Table%20Linen-cropped.jpg</t>
        </is>
      </c>
      <c r="AC1770" t="inlineStr">
        <is>
          <t>2026-05-23T14:46:52.457Z</t>
        </is>
      </c>
    </row>
    <row r="1771">
      <c r="A1771" t="inlineStr">
        <is>
          <t>374357be-c11f-48a2-b5f0-aac0ac3f9797</t>
        </is>
      </c>
      <c r="B1771" t="inlineStr">
        <is>
          <t>Bagasse Cutlery (biodegradable sugarcane tableware)</t>
        </is>
      </c>
      <c r="C1771" t="inlineStr">
        <is>
          <t>48237010</t>
        </is>
      </c>
      <c r="E1771" t="inlineStr">
        <is>
          <t>FIXED</t>
        </is>
      </c>
      <c r="F1771" t="n">
        <v>1</v>
      </c>
      <c r="G1771" t="inlineStr">
        <is>
          <t>USD</t>
        </is>
      </c>
      <c r="I1771" t="inlineStr">
        <is>
          <t>Carton</t>
        </is>
      </c>
      <c r="J1771" t="n">
        <v>5</v>
      </c>
      <c r="M1771" t="n">
        <v>0</v>
      </c>
      <c r="N1771" t="n">
        <v>0</v>
      </c>
      <c r="Q1771" t="inlineStr">
        <is>
          <t>7ab8d365-836c-4189-8161-76fa993e3467</t>
        </is>
      </c>
      <c r="R1771" t="inlineStr">
        <is>
          <t>Paper and paperboard; articles of paper pulp, of paper or of paperboard</t>
        </is>
      </c>
      <c r="S1771" t="inlineStr">
        <is>
          <t>d18c587b-c285-4084-b821-d70250dcc76d</t>
        </is>
      </c>
      <c r="T1771" t="inlineStr">
        <is>
          <t>Other paper, paperboard, cellulose wadding and webs of cellulose fibres, cut to size or shape; other articles of paper pulp, paper, paperboard, cellulose wadding or webs of cellulose fibres</t>
        </is>
      </c>
      <c r="U1771" t="inlineStr">
        <is>
          <t>ea6d4d2b-80cc-4290-becc-33183f7f62b5</t>
        </is>
      </c>
      <c r="V1771" t="inlineStr">
        <is>
          <t>TIAZ GLOBAL LLP</t>
        </is>
      </c>
      <c r="W1771" t="inlineStr">
        <is>
          <t>AAWFT1228R</t>
        </is>
      </c>
      <c r="X1771" t="n">
        <v>0</v>
      </c>
      <c r="Y1771" t="n">
        <v>0</v>
      </c>
      <c r="Z1771" t="n">
        <v>48237010</v>
      </c>
      <c r="AA1771" t="inlineStr">
        <is>
          <t>PAPER PULP MOULDED TRAYS</t>
        </is>
      </c>
      <c r="AB1771" t="inlineStr">
        <is>
          <t>http://indiausatrade.mea.gov.in/api/public/image/stream?key=products%2F20260523T125441Z-416965-fae95313-Bagasse-Tableware-1024x683-cropped.jpg</t>
        </is>
      </c>
      <c r="AC1771" t="inlineStr">
        <is>
          <t>2026-05-23T12:54:41.871Z</t>
        </is>
      </c>
    </row>
    <row r="1772">
      <c r="A1772" t="inlineStr">
        <is>
          <t>020b74d0-5f5f-4568-9728-9d2c7d71b5ce</t>
        </is>
      </c>
      <c r="B1772" t="inlineStr">
        <is>
          <t>Ceramic vitrified tiles</t>
        </is>
      </c>
      <c r="C1772" t="inlineStr">
        <is>
          <t>69072100</t>
        </is>
      </c>
      <c r="E1772" t="inlineStr">
        <is>
          <t>FIXED</t>
        </is>
      </c>
      <c r="F1772" t="n">
        <v>1</v>
      </c>
      <c r="G1772" t="inlineStr">
        <is>
          <t>USD</t>
        </is>
      </c>
      <c r="I1772" t="inlineStr">
        <is>
          <t>Container (20 FT)</t>
        </is>
      </c>
      <c r="J1772" t="n">
        <v>1</v>
      </c>
      <c r="M1772" t="n">
        <v>0</v>
      </c>
      <c r="N1772" t="n">
        <v>0</v>
      </c>
      <c r="Q1772" t="inlineStr">
        <is>
          <t>5327e9f2-ccec-4996-a7ae-b8d90d811987</t>
        </is>
      </c>
      <c r="R1772" t="inlineStr">
        <is>
          <t>Ceramic products</t>
        </is>
      </c>
      <c r="S1772" t="inlineStr">
        <is>
          <t>c0934958-67db-4fd2-883e-20cac63b8cd9</t>
        </is>
      </c>
      <c r="T1772" t="inlineStr">
        <is>
          <t>Unglazed ceramic flags and paving, hearth or wall tiles; unglazed ceramic mosaic cubes and the like, whether or not on a backing</t>
        </is>
      </c>
      <c r="U1772" t="inlineStr">
        <is>
          <t>ea6d4d2b-80cc-4290-becc-33183f7f62b5</t>
        </is>
      </c>
      <c r="V1772" t="inlineStr">
        <is>
          <t>TIAZ GLOBAL LLP</t>
        </is>
      </c>
      <c r="W1772" t="inlineStr">
        <is>
          <t>AAWFT1228R</t>
        </is>
      </c>
      <c r="X1772" t="n">
        <v>0</v>
      </c>
      <c r="Y1772" t="n">
        <v>0</v>
      </c>
      <c r="Z1772" t="n">
        <v>69072100</v>
      </c>
      <c r="AA1772" t="inlineStr">
        <is>
          <t>Of a water absorption coefficient by weight not exceeding 0.5%</t>
        </is>
      </c>
      <c r="AB1772" t="inlineStr">
        <is>
          <t>http://indiausatrade.mea.gov.in/api/public/image/stream?key=products%2F20260523T131622Z-456952-7039366a-Vitrified%20Tiles-cropped.jpg</t>
        </is>
      </c>
      <c r="AC1772" t="inlineStr">
        <is>
          <t>2026-05-23T13:16:22.791Z</t>
        </is>
      </c>
    </row>
    <row r="1773">
      <c r="A1773" t="inlineStr">
        <is>
          <t>9093cf4d-41f5-477a-8586-ab6000f69b38</t>
        </is>
      </c>
      <c r="B1773" t="inlineStr">
        <is>
          <t xml:space="preserve">Industrial Design </t>
        </is>
      </c>
      <c r="C1773" t="inlineStr">
        <is>
          <t>Industrial Design</t>
        </is>
      </c>
      <c r="E1773" t="inlineStr">
        <is>
          <t>FIXED</t>
        </is>
      </c>
      <c r="F1773" t="n">
        <v>25</v>
      </c>
      <c r="G1773" t="inlineStr">
        <is>
          <t>USD</t>
        </is>
      </c>
      <c r="M1773" t="n">
        <v>0</v>
      </c>
      <c r="N1773" t="n">
        <v>0</v>
      </c>
      <c r="Q1773" t="inlineStr">
        <is>
          <t>430b0a08-8314-460c-8c73-a843ac95c6d6</t>
        </is>
      </c>
      <c r="R1773" t="inlineStr">
        <is>
          <t>Services</t>
        </is>
      </c>
      <c r="U1773" t="inlineStr">
        <is>
          <t>7f363f03-d290-4a00-99f2-1a9067843596</t>
        </is>
      </c>
      <c r="V1773" t="inlineStr">
        <is>
          <t>SUNSTREAM GLOBAL TECHNOLOGIES LLP</t>
        </is>
      </c>
      <c r="W1773" t="inlineStr">
        <is>
          <t>0716922347</t>
        </is>
      </c>
      <c r="X1773" t="n">
        <v>0</v>
      </c>
      <c r="Y1773" t="n">
        <v>0</v>
      </c>
      <c r="AA1773" t="inlineStr">
        <is>
          <t>Services</t>
        </is>
      </c>
      <c r="AB1773" t="inlineStr">
        <is>
          <t>http://indiausatrade.mea.gov.in/api/public/image/stream?key=products%2F20260714T060132Z-945772-5bddcdd8-INDUSTRIAL%20DESIGN-cropped.jpg</t>
        </is>
      </c>
      <c r="AC1773" t="inlineStr">
        <is>
          <t>2026-07-14T06:01:32.058Z</t>
        </is>
      </c>
    </row>
    <row r="1774">
      <c r="A1774" t="inlineStr">
        <is>
          <t>c7bd57af-e9d6-47bb-8c0f-913ee9ee419e</t>
        </is>
      </c>
      <c r="B1774" t="inlineStr">
        <is>
          <t>Electronic Design</t>
        </is>
      </c>
      <c r="C1774" t="inlineStr">
        <is>
          <t>Electronic Design</t>
        </is>
      </c>
      <c r="E1774" t="inlineStr">
        <is>
          <t>FIXED</t>
        </is>
      </c>
      <c r="F1774" t="n">
        <v>25</v>
      </c>
      <c r="G1774" t="inlineStr">
        <is>
          <t>USD</t>
        </is>
      </c>
      <c r="M1774" t="n">
        <v>0</v>
      </c>
      <c r="N1774" t="n">
        <v>0</v>
      </c>
      <c r="Q1774" t="inlineStr">
        <is>
          <t>430b0a08-8314-460c-8c73-a843ac95c6d6</t>
        </is>
      </c>
      <c r="R1774" t="inlineStr">
        <is>
          <t>Services</t>
        </is>
      </c>
      <c r="U1774" t="inlineStr">
        <is>
          <t>7f363f03-d290-4a00-99f2-1a9067843596</t>
        </is>
      </c>
      <c r="V1774" t="inlineStr">
        <is>
          <t>SUNSTREAM GLOBAL TECHNOLOGIES LLP</t>
        </is>
      </c>
      <c r="W1774" t="inlineStr">
        <is>
          <t>0716922347</t>
        </is>
      </c>
      <c r="X1774" t="n">
        <v>0</v>
      </c>
      <c r="Y1774" t="n">
        <v>0</v>
      </c>
      <c r="AA1774" t="inlineStr">
        <is>
          <t>Services</t>
        </is>
      </c>
      <c r="AB1774" t="inlineStr">
        <is>
          <t>http://indiausatrade.mea.gov.in/api/public/image/stream?key=products%2F20260714T054532Z-811048-0736015e-ELECTRONIC%20DESIGN%20(2)-cropped.jpg</t>
        </is>
      </c>
      <c r="AC1774" t="inlineStr">
        <is>
          <t>2026-07-14T05:45:32.000Z</t>
        </is>
      </c>
    </row>
    <row r="1775">
      <c r="A1775" t="inlineStr">
        <is>
          <t>c6033fda-ddb9-40b4-87ff-d916d68d3242</t>
        </is>
      </c>
      <c r="B1775" t="inlineStr">
        <is>
          <t xml:space="preserve">PCB Design </t>
        </is>
      </c>
      <c r="C1775" t="inlineStr">
        <is>
          <t>PCB</t>
        </is>
      </c>
      <c r="E1775" t="inlineStr">
        <is>
          <t>FIXED</t>
        </is>
      </c>
      <c r="F1775" t="n">
        <v>25</v>
      </c>
      <c r="G1775" t="inlineStr">
        <is>
          <t>USD</t>
        </is>
      </c>
      <c r="M1775" t="n">
        <v>0</v>
      </c>
      <c r="N1775" t="n">
        <v>0</v>
      </c>
      <c r="Q1775" t="inlineStr">
        <is>
          <t>430b0a08-8314-460c-8c73-a843ac95c6d6</t>
        </is>
      </c>
      <c r="R1775" t="inlineStr">
        <is>
          <t>Services</t>
        </is>
      </c>
      <c r="U1775" t="inlineStr">
        <is>
          <t>7f363f03-d290-4a00-99f2-1a9067843596</t>
        </is>
      </c>
      <c r="V1775" t="inlineStr">
        <is>
          <t>SUNSTREAM GLOBAL TECHNOLOGIES LLP</t>
        </is>
      </c>
      <c r="W1775" t="inlineStr">
        <is>
          <t>0716922347</t>
        </is>
      </c>
      <c r="X1775" t="n">
        <v>0</v>
      </c>
      <c r="Y1775" t="n">
        <v>0</v>
      </c>
      <c r="AA1775" t="inlineStr">
        <is>
          <t>Services</t>
        </is>
      </c>
      <c r="AB1775" t="inlineStr">
        <is>
          <t>http://indiausatrade.mea.gov.in/api/public/image/stream?key=products%2F20260714T053247Z-712147-352c0039-PCB%20DESIGN%20(2)-cropped.jpg</t>
        </is>
      </c>
      <c r="AC1775" t="inlineStr">
        <is>
          <t>2026-07-14T05:32:47.129Z</t>
        </is>
      </c>
    </row>
    <row r="1776">
      <c r="A1776" t="inlineStr">
        <is>
          <t>b884130f-7b6e-4a3f-ad70-013dd5cce72a</t>
        </is>
      </c>
      <c r="B1776" t="inlineStr">
        <is>
          <t>Mechanical Design</t>
        </is>
      </c>
      <c r="C1776" t="inlineStr">
        <is>
          <t>Mechanical Design</t>
        </is>
      </c>
      <c r="E1776" t="inlineStr">
        <is>
          <t>FIXED</t>
        </is>
      </c>
      <c r="F1776" t="n">
        <v>25</v>
      </c>
      <c r="G1776" t="inlineStr">
        <is>
          <t>USD</t>
        </is>
      </c>
      <c r="M1776" t="n">
        <v>0</v>
      </c>
      <c r="N1776" t="n">
        <v>0</v>
      </c>
      <c r="Q1776" t="inlineStr">
        <is>
          <t>430b0a08-8314-460c-8c73-a843ac95c6d6</t>
        </is>
      </c>
      <c r="R1776" t="inlineStr">
        <is>
          <t>Services</t>
        </is>
      </c>
      <c r="U1776" t="inlineStr">
        <is>
          <t>7f363f03-d290-4a00-99f2-1a9067843596</t>
        </is>
      </c>
      <c r="V1776" t="inlineStr">
        <is>
          <t>SUNSTREAM GLOBAL TECHNOLOGIES LLP</t>
        </is>
      </c>
      <c r="W1776" t="inlineStr">
        <is>
          <t>0716922347</t>
        </is>
      </c>
      <c r="X1776" t="n">
        <v>0</v>
      </c>
      <c r="Y1776" t="n">
        <v>0</v>
      </c>
      <c r="AA1776" t="inlineStr">
        <is>
          <t>Services</t>
        </is>
      </c>
      <c r="AB1776" t="inlineStr">
        <is>
          <t>http://indiausatrade.mea.gov.in/api/public/image/stream?key=products%2F20260714T055418Z-181729-2619e7b1-MECH%20DEISGN-cropped.jpg</t>
        </is>
      </c>
      <c r="AC1776" t="inlineStr">
        <is>
          <t>2026-07-14T05:54:18.076Z</t>
        </is>
      </c>
    </row>
    <row r="1777">
      <c r="A1777" t="inlineStr">
        <is>
          <t>961a708f-428e-4c75-80bd-15054a041606</t>
        </is>
      </c>
      <c r="B1777" t="inlineStr">
        <is>
          <t xml:space="preserve">Component Engineering </t>
        </is>
      </c>
      <c r="C1777" t="inlineStr">
        <is>
          <t xml:space="preserve">Component Engineering </t>
        </is>
      </c>
      <c r="E1777" t="inlineStr">
        <is>
          <t>FIXED</t>
        </is>
      </c>
      <c r="F1777" t="n">
        <v>25</v>
      </c>
      <c r="G1777" t="inlineStr">
        <is>
          <t>USD</t>
        </is>
      </c>
      <c r="M1777" t="n">
        <v>0</v>
      </c>
      <c r="N1777" t="n">
        <v>0</v>
      </c>
      <c r="Q1777" t="inlineStr">
        <is>
          <t>430b0a08-8314-460c-8c73-a843ac95c6d6</t>
        </is>
      </c>
      <c r="R1777" t="inlineStr">
        <is>
          <t>Services</t>
        </is>
      </c>
      <c r="U1777" t="inlineStr">
        <is>
          <t>7f363f03-d290-4a00-99f2-1a9067843596</t>
        </is>
      </c>
      <c r="V1777" t="inlineStr">
        <is>
          <t>SUNSTREAM GLOBAL TECHNOLOGIES LLP</t>
        </is>
      </c>
      <c r="W1777" t="inlineStr">
        <is>
          <t>0716922347</t>
        </is>
      </c>
      <c r="X1777" t="n">
        <v>0</v>
      </c>
      <c r="Y1777" t="n">
        <v>0</v>
      </c>
      <c r="AA1777" t="inlineStr">
        <is>
          <t>Services</t>
        </is>
      </c>
      <c r="AB1777" t="inlineStr">
        <is>
          <t>http://indiausatrade.mea.gov.in/api/public/image/stream?key=products%2F20260714T055901Z-426214-0f5e8471-COMPONENT%20ENG-cropped.jpg</t>
        </is>
      </c>
      <c r="AC1777" t="inlineStr">
        <is>
          <t>2026-07-14T05:59:01.367Z</t>
        </is>
      </c>
    </row>
    <row r="1778">
      <c r="A1778" t="inlineStr">
        <is>
          <t>61d069fa-c3eb-461a-b2a8-2e6b27624d27</t>
        </is>
      </c>
      <c r="B1778" t="inlineStr">
        <is>
          <t>Engineering Analysis &amp; Simulation</t>
        </is>
      </c>
      <c r="C1778" t="inlineStr">
        <is>
          <t>Engineering Analysis &amp; Simulation</t>
        </is>
      </c>
      <c r="E1778" t="inlineStr">
        <is>
          <t>FIXED</t>
        </is>
      </c>
      <c r="F1778" t="n">
        <v>25</v>
      </c>
      <c r="G1778" t="inlineStr">
        <is>
          <t>USD</t>
        </is>
      </c>
      <c r="M1778" t="n">
        <v>0</v>
      </c>
      <c r="N1778" t="n">
        <v>0</v>
      </c>
      <c r="Q1778" t="inlineStr">
        <is>
          <t>430b0a08-8314-460c-8c73-a843ac95c6d6</t>
        </is>
      </c>
      <c r="R1778" t="inlineStr">
        <is>
          <t>Services</t>
        </is>
      </c>
      <c r="U1778" t="inlineStr">
        <is>
          <t>7f363f03-d290-4a00-99f2-1a9067843596</t>
        </is>
      </c>
      <c r="V1778" t="inlineStr">
        <is>
          <t>SUNSTREAM GLOBAL TECHNOLOGIES LLP</t>
        </is>
      </c>
      <c r="W1778" t="inlineStr">
        <is>
          <t>0716922347</t>
        </is>
      </c>
      <c r="X1778" t="n">
        <v>0</v>
      </c>
      <c r="Y1778" t="n">
        <v>0</v>
      </c>
      <c r="AA1778" t="inlineStr">
        <is>
          <t>Services</t>
        </is>
      </c>
      <c r="AB1778" t="inlineStr">
        <is>
          <t>http://indiausatrade.mea.gov.in/api/public/image/stream?key=products%2F20260714T060332Z-456224-7af4f070-Engineering%20Analysis%20%26%20Simulation%20(2)-cropped.jpg</t>
        </is>
      </c>
      <c r="AC1778" t="inlineStr">
        <is>
          <t>2026-07-14T06:03:32.410Z</t>
        </is>
      </c>
    </row>
    <row r="1779">
      <c r="A1779" t="inlineStr">
        <is>
          <t>8903b505-620a-4edb-8e8b-8edb88fc54cd</t>
        </is>
      </c>
      <c r="B1779" t="inlineStr">
        <is>
          <t>Medieval Armour Helmet - 300 Movie Metal Steel Wearable Movie Props</t>
        </is>
      </c>
      <c r="C1779" t="inlineStr">
        <is>
          <t>AH-SPARTA</t>
        </is>
      </c>
      <c r="E1779" t="inlineStr">
        <is>
          <t>FIXED</t>
        </is>
      </c>
      <c r="F1779" t="n">
        <v>29.5</v>
      </c>
      <c r="G1779" t="inlineStr">
        <is>
          <t>USD</t>
        </is>
      </c>
      <c r="I1779" t="inlineStr">
        <is>
          <t>Unit</t>
        </is>
      </c>
      <c r="J1779" t="n">
        <v>100</v>
      </c>
      <c r="M1779" t="n">
        <v>0</v>
      </c>
      <c r="N1779" t="n">
        <v>0</v>
      </c>
      <c r="Q1779" t="inlineStr">
        <is>
          <t>3eaf88c3-e6bd-4603-88fb-2b17064bb155</t>
        </is>
      </c>
      <c r="R1779" t="inlineStr">
        <is>
          <t>Articles of iron or steel</t>
        </is>
      </c>
      <c r="S1779" t="inlineStr">
        <is>
          <t>4ec98e84-c1cd-4cad-8f48-d9e1842aebef</t>
        </is>
      </c>
      <c r="T1779" t="inlineStr">
        <is>
          <t>Other articles of iron or steel</t>
        </is>
      </c>
      <c r="U1779" t="inlineStr">
        <is>
          <t>446b2af6-5d01-44e4-83f9-99b09ddad421</t>
        </is>
      </c>
      <c r="V1779" t="inlineStr">
        <is>
          <t>S.A. ENTERPRISES</t>
        </is>
      </c>
      <c r="W1779" t="inlineStr">
        <is>
          <t>6109001414</t>
        </is>
      </c>
      <c r="X1779" t="n">
        <v>0</v>
      </c>
      <c r="Y1779" t="n">
        <v>1</v>
      </c>
      <c r="Z1779" t="n">
        <v>73262090</v>
      </c>
      <c r="AA1779" t="inlineStr">
        <is>
          <t>OTHER</t>
        </is>
      </c>
      <c r="AB1779" t="inlineStr">
        <is>
          <t>http://indiausatrade.mea.gov.in/api/public/image/stream?key=products%2F20260612T100817Z-769680-910f8438-300%20helmet-cropped.jpg</t>
        </is>
      </c>
      <c r="AC1779" t="inlineStr">
        <is>
          <t>2026-06-12T10:08:17.736Z</t>
        </is>
      </c>
    </row>
    <row r="1780">
      <c r="A1780" t="inlineStr">
        <is>
          <t>a51aca70-0b88-4a48-bd23-47ca59482a0a</t>
        </is>
      </c>
      <c r="B1780" t="inlineStr">
        <is>
          <t>Handmade Brass Compass Custom Engraved Directional Compasses with leather case</t>
        </is>
      </c>
      <c r="C1780" t="inlineStr">
        <is>
          <t>BLC-TITL</t>
        </is>
      </c>
      <c r="E1780" t="inlineStr">
        <is>
          <t>FIXED</t>
        </is>
      </c>
      <c r="F1780" t="n">
        <v>7.5</v>
      </c>
      <c r="G1780" t="inlineStr">
        <is>
          <t>USD</t>
        </is>
      </c>
      <c r="I1780" t="inlineStr">
        <is>
          <t>Unit</t>
        </is>
      </c>
      <c r="J1780" t="n">
        <v>100</v>
      </c>
      <c r="M1780" t="n">
        <v>0</v>
      </c>
      <c r="N1780" t="n">
        <v>0</v>
      </c>
      <c r="Q1780" t="inlineStr">
        <is>
          <t>27db758a-1f92-4b0e-b6f0-45f55a306b83</t>
        </is>
      </c>
      <c r="R1780" t="inlineStr">
        <is>
          <t>Miscellaneous manufactured articles</t>
        </is>
      </c>
      <c r="S1780" t="inlineStr">
        <is>
          <t>44231b5e-c672-40a4-bc7b-357ac86c6834</t>
        </is>
      </c>
      <c r="T1780" t="inlineStr">
        <is>
          <t>Worked ivory, bone, tortoise-shell, horn, antlers, coral, mother-of-pearl and other animal carving material, and articles of these materials (including articles obtained by moulding)</t>
        </is>
      </c>
      <c r="U1780" t="inlineStr">
        <is>
          <t>446b2af6-5d01-44e4-83f9-99b09ddad421</t>
        </is>
      </c>
      <c r="V1780" t="inlineStr">
        <is>
          <t>S.A. ENTERPRISES</t>
        </is>
      </c>
      <c r="W1780" t="inlineStr">
        <is>
          <t>6109001414</t>
        </is>
      </c>
      <c r="X1780" t="n">
        <v>0</v>
      </c>
      <c r="Y1780" t="n">
        <v>0</v>
      </c>
      <c r="Z1780" t="n">
        <v>74199930</v>
      </c>
      <c r="AA1780" t="inlineStr">
        <is>
          <t>OTHER ARTICLES OF COPPER - OTHER : OTHER :ARTICLES OF BRASS</t>
        </is>
      </c>
      <c r="AB1780" t="inlineStr">
        <is>
          <t>http://indiausatrade.mea.gov.in/api/public/image/stream?key=products%2F20260612T094048Z-721662-f4110bc0-Trust%20in%20the%20lord%20compass%20(1)-cropped.jpg</t>
        </is>
      </c>
      <c r="AC1780" t="inlineStr">
        <is>
          <t>2026-06-12T09:40:48.896Z</t>
        </is>
      </c>
    </row>
    <row r="1781">
      <c r="A1781" t="inlineStr">
        <is>
          <t>4affc2c0-3027-4fc9-9479-1ceb44d452bc</t>
        </is>
      </c>
      <c r="B1781" t="inlineStr">
        <is>
          <t>Decorative Christmas Bells Rustic Handmade Bells</t>
        </is>
      </c>
      <c r="C1781" t="inlineStr">
        <is>
          <t>BELL-CLUSTER</t>
        </is>
      </c>
      <c r="E1781" t="inlineStr">
        <is>
          <t>FIXED</t>
        </is>
      </c>
      <c r="F1781" t="n">
        <v>4.5</v>
      </c>
      <c r="G1781" t="inlineStr">
        <is>
          <t>USD</t>
        </is>
      </c>
      <c r="I1781" t="inlineStr">
        <is>
          <t>Unit</t>
        </is>
      </c>
      <c r="J1781" t="n">
        <v>100</v>
      </c>
      <c r="M1781" t="n">
        <v>0</v>
      </c>
      <c r="N1781" t="n">
        <v>0</v>
      </c>
      <c r="Q1781" t="inlineStr">
        <is>
          <t>43825eca-a39b-4b21-9738-d3ae5f46239d</t>
        </is>
      </c>
      <c r="R1781" t="inlineStr">
        <is>
          <t>Miscellaneous articles of base metal</t>
        </is>
      </c>
      <c r="S1781" t="inlineStr">
        <is>
          <t>f96475bf-22a7-4c0e-9e22-1996d57de4ed</t>
        </is>
      </c>
      <c r="T1781" t="inlineStr">
        <is>
          <t>Bells, gongs and the like, non-electric, of base metal; statuettes and other ornaments, of base metal; photograph, picture or similar frames, of base metal; mirrors of base metal</t>
        </is>
      </c>
      <c r="U1781" t="inlineStr">
        <is>
          <t>446b2af6-5d01-44e4-83f9-99b09ddad421</t>
        </is>
      </c>
      <c r="V1781" t="inlineStr">
        <is>
          <t>S.A. ENTERPRISES</t>
        </is>
      </c>
      <c r="W1781" t="inlineStr">
        <is>
          <t>6109001414</t>
        </is>
      </c>
      <c r="X1781" t="n">
        <v>0</v>
      </c>
      <c r="Y1781" t="n">
        <v>0</v>
      </c>
      <c r="Z1781" t="n">
        <v>83061000</v>
      </c>
      <c r="AA1781" t="inlineStr">
        <is>
          <t>BELLS, GONGS AND THE LIKE</t>
        </is>
      </c>
      <c r="AB1781" t="inlineStr">
        <is>
          <t>http://indiausatrade.mea.gov.in/api/public/image/stream?key=products%2F20260612T101908Z-507124-25612e92-5%20piece%20bells%20-%20main2-cropped.jpg</t>
        </is>
      </c>
      <c r="AC1781" t="inlineStr">
        <is>
          <t>2026-06-12T10:19:08.302Z</t>
        </is>
      </c>
    </row>
    <row r="1782">
      <c r="A1782" t="inlineStr">
        <is>
          <t>839b338c-5cb1-4006-be6a-821ac6b22de7</t>
        </is>
      </c>
      <c r="B1782" t="inlineStr">
        <is>
          <t>Handmade Walking Cane Metal Figurine Handle Walking Stick</t>
        </is>
      </c>
      <c r="C1782" t="inlineStr">
        <is>
          <t>WS-RAVEN</t>
        </is>
      </c>
      <c r="E1782" t="inlineStr">
        <is>
          <t>FIXED</t>
        </is>
      </c>
      <c r="F1782" t="n">
        <v>9.5</v>
      </c>
      <c r="G1782" t="inlineStr">
        <is>
          <t>USD</t>
        </is>
      </c>
      <c r="I1782" t="inlineStr">
        <is>
          <t>Unit</t>
        </is>
      </c>
      <c r="J1782" t="n">
        <v>100</v>
      </c>
      <c r="M1782" t="n">
        <v>0</v>
      </c>
      <c r="N1782" t="n">
        <v>0</v>
      </c>
      <c r="Q1782" t="inlineStr">
        <is>
          <t>452ce2bf-d5bb-4dde-b915-b72de8c938a6</t>
        </is>
      </c>
      <c r="R1782" t="inlineStr">
        <is>
          <t>Wood and articles of wood; wood charcoal</t>
        </is>
      </c>
      <c r="S1782" t="inlineStr">
        <is>
          <t>74d3afa2-f40f-4bd4-8c9d-fc28b902ff85</t>
        </is>
      </c>
      <c r="T1782" t="inlineStr">
        <is>
          <t>Hoopwood; split poles; piles, pickets and stakes of wood, pointed but not sawn lengthwise; wooden sticks, roughly trimmed but not turned, bent or otherwise worked, suitable for the manufacture of walking-sticks, umbrellas, tool handles or the like; chi...</t>
        </is>
      </c>
      <c r="U1782" t="inlineStr">
        <is>
          <t>446b2af6-5d01-44e4-83f9-99b09ddad421</t>
        </is>
      </c>
      <c r="V1782" t="inlineStr">
        <is>
          <t>S.A. ENTERPRISES</t>
        </is>
      </c>
      <c r="W1782" t="inlineStr">
        <is>
          <t>6109001414</t>
        </is>
      </c>
      <c r="X1782" t="n">
        <v>0</v>
      </c>
      <c r="Y1782" t="n">
        <v>0</v>
      </c>
      <c r="Z1782" t="n">
        <v>44042010</v>
      </c>
      <c r="AA1782" t="inlineStr">
        <is>
          <t>WOODEN STICKS, ROUGHLY TRIMMED BUT NOT TURNED, BENT OR OTHERWISE WORKED, SUITABLE FOR THE MANUFACTURE OF WALKING STICKS, TOOL HANDLES, SPLIT POLES, PILES, PICKETS, STAKES AND THE LIKE</t>
        </is>
      </c>
      <c r="AB1782" t="inlineStr">
        <is>
          <t>http://indiausatrade.mea.gov.in/api/public/image/stream?key=products%2F20260612T103233Z-252048-e9bb0163-Main%20Raven%20walking%20stick-cropped.jpg</t>
        </is>
      </c>
      <c r="AC1782" t="inlineStr">
        <is>
          <t>2026-06-12T10:32:33.500Z</t>
        </is>
      </c>
    </row>
    <row r="1783">
      <c r="A1783" t="inlineStr">
        <is>
          <t>68acb467-86be-4f82-83ba-fd553ff0f6f5</t>
        </is>
      </c>
      <c r="B1783" t="inlineStr">
        <is>
          <t>Chheda's Peri Peri Banana Chips</t>
        </is>
      </c>
      <c r="C1783" t="inlineStr">
        <is>
          <t>8 904071 702370</t>
        </is>
      </c>
      <c r="E1783" t="inlineStr">
        <is>
          <t>FIXED</t>
        </is>
      </c>
      <c r="F1783" t="n">
        <v>0.45</v>
      </c>
      <c r="G1783" t="inlineStr">
        <is>
          <t>USD</t>
        </is>
      </c>
      <c r="I1783" t="inlineStr">
        <is>
          <t>Carton</t>
        </is>
      </c>
      <c r="J1783" t="n">
        <v>500</v>
      </c>
      <c r="M1783" t="n">
        <v>0</v>
      </c>
      <c r="N1783" t="n">
        <v>0</v>
      </c>
      <c r="Q1783" t="inlineStr">
        <is>
          <t>2d545a03-a906-4299-924e-26821ae33187</t>
        </is>
      </c>
      <c r="R1783" t="inlineStr">
        <is>
          <t>Miscellaneous edible preparations</t>
        </is>
      </c>
      <c r="S1783" t="inlineStr">
        <is>
          <t>14959494-977b-41fb-ba2f-fbb4e70f011f</t>
        </is>
      </c>
      <c r="T1783" t="inlineStr">
        <is>
          <t>Food preparations not elsewhere specified or included</t>
        </is>
      </c>
      <c r="U1783" t="inlineStr">
        <is>
          <t>52f6037e-732e-431a-be1a-7b44094d1047</t>
        </is>
      </c>
      <c r="V1783" t="inlineStr">
        <is>
          <t>CHHEDA SPECIALITIES FOODS PRIVATE LIMITED</t>
        </is>
      </c>
      <c r="W1783" t="inlineStr">
        <is>
          <t>0308071662</t>
        </is>
      </c>
      <c r="X1783" t="n">
        <v>0</v>
      </c>
      <c r="Y1783" t="n">
        <v>0</v>
      </c>
      <c r="Z1783" t="n">
        <v>21069099</v>
      </c>
      <c r="AA1783" t="inlineStr">
        <is>
          <t>OTHER</t>
        </is>
      </c>
      <c r="AB1783" t="inlineStr">
        <is>
          <t>http://indiausatrade.mea.gov.in/api/public/image/stream?key=products%2F20260520T134134Z-705415-34b7f30b-Peri%20Peri%20Front-cropped.jpg</t>
        </is>
      </c>
      <c r="AC1783" t="inlineStr">
        <is>
          <t>2026-05-20T13:41:34.878Z</t>
        </is>
      </c>
    </row>
    <row r="1784">
      <c r="A1784" t="inlineStr">
        <is>
          <t>c8032844-cc60-411d-9220-bad873a5063b</t>
        </is>
      </c>
      <c r="B1784" t="inlineStr">
        <is>
          <t>Chheda's Cheese &amp; Jalapeno Banana Chips</t>
        </is>
      </c>
      <c r="C1784" t="inlineStr">
        <is>
          <t>8 904071 702394</t>
        </is>
      </c>
      <c r="E1784" t="inlineStr">
        <is>
          <t>FIXED</t>
        </is>
      </c>
      <c r="F1784" t="n">
        <v>0.45</v>
      </c>
      <c r="G1784" t="inlineStr">
        <is>
          <t>USD</t>
        </is>
      </c>
      <c r="I1784" t="inlineStr">
        <is>
          <t>Carton</t>
        </is>
      </c>
      <c r="J1784" t="n">
        <v>500</v>
      </c>
      <c r="M1784" t="n">
        <v>0</v>
      </c>
      <c r="N1784" t="n">
        <v>0</v>
      </c>
      <c r="Q1784" t="inlineStr">
        <is>
          <t>2d545a03-a906-4299-924e-26821ae33187</t>
        </is>
      </c>
      <c r="R1784" t="inlineStr">
        <is>
          <t>Miscellaneous edible preparations</t>
        </is>
      </c>
      <c r="S1784" t="inlineStr">
        <is>
          <t>14959494-977b-41fb-ba2f-fbb4e70f011f</t>
        </is>
      </c>
      <c r="T1784" t="inlineStr">
        <is>
          <t>Food preparations not elsewhere specified or included</t>
        </is>
      </c>
      <c r="U1784" t="inlineStr">
        <is>
          <t>52f6037e-732e-431a-be1a-7b44094d1047</t>
        </is>
      </c>
      <c r="V1784" t="inlineStr">
        <is>
          <t>CHHEDA SPECIALITIES FOODS PRIVATE LIMITED</t>
        </is>
      </c>
      <c r="W1784" t="inlineStr">
        <is>
          <t>0308071662</t>
        </is>
      </c>
      <c r="X1784" t="n">
        <v>0</v>
      </c>
      <c r="Y1784" t="n">
        <v>0</v>
      </c>
      <c r="Z1784" t="n">
        <v>21069099</v>
      </c>
      <c r="AA1784" t="inlineStr">
        <is>
          <t>OTHER</t>
        </is>
      </c>
      <c r="AB1784" t="inlineStr">
        <is>
          <t>http://indiausatrade.mea.gov.in/api/public/image/stream?key=products%2F20260520T133627Z-862397-af24d594-Cheese%20%26%20Japaeno%20Front-cropped.jpg</t>
        </is>
      </c>
      <c r="AC1784" t="inlineStr">
        <is>
          <t>2026-05-20T13:36:27.615Z</t>
        </is>
      </c>
    </row>
    <row r="1785">
      <c r="A1785" t="inlineStr">
        <is>
          <t>e6935684-0348-452f-9ecc-b8c73b711d4a</t>
        </is>
      </c>
      <c r="B1785" t="inlineStr">
        <is>
          <t>Chheda's Tomato Plantain Banana Chips</t>
        </is>
      </c>
      <c r="C1785" t="inlineStr">
        <is>
          <t>8 904071 704565</t>
        </is>
      </c>
      <c r="E1785" t="inlineStr">
        <is>
          <t>FIXED</t>
        </is>
      </c>
      <c r="F1785" t="n">
        <v>0.65</v>
      </c>
      <c r="G1785" t="inlineStr">
        <is>
          <t>USD</t>
        </is>
      </c>
      <c r="I1785" t="inlineStr">
        <is>
          <t>Carton</t>
        </is>
      </c>
      <c r="J1785" t="n">
        <v>500</v>
      </c>
      <c r="M1785" t="n">
        <v>0</v>
      </c>
      <c r="N1785" t="n">
        <v>0</v>
      </c>
      <c r="Q1785" t="inlineStr">
        <is>
          <t>2d545a03-a906-4299-924e-26821ae33187</t>
        </is>
      </c>
      <c r="R1785" t="inlineStr">
        <is>
          <t>Miscellaneous edible preparations</t>
        </is>
      </c>
      <c r="S1785" t="inlineStr">
        <is>
          <t>14959494-977b-41fb-ba2f-fbb4e70f011f</t>
        </is>
      </c>
      <c r="T1785" t="inlineStr">
        <is>
          <t>Food preparations not elsewhere specified or included</t>
        </is>
      </c>
      <c r="U1785" t="inlineStr">
        <is>
          <t>52f6037e-732e-431a-be1a-7b44094d1047</t>
        </is>
      </c>
      <c r="V1785" t="inlineStr">
        <is>
          <t>CHHEDA SPECIALITIES FOODS PRIVATE LIMITED</t>
        </is>
      </c>
      <c r="W1785" t="inlineStr">
        <is>
          <t>0308071662</t>
        </is>
      </c>
      <c r="X1785" t="n">
        <v>0</v>
      </c>
      <c r="Y1785" t="n">
        <v>0</v>
      </c>
      <c r="Z1785" t="n">
        <v>21069099</v>
      </c>
      <c r="AA1785" t="inlineStr">
        <is>
          <t>OTHER</t>
        </is>
      </c>
      <c r="AB1785" t="inlineStr">
        <is>
          <t>http://indiausatrade.mea.gov.in/api/public/image/stream?key=products%2F20260520T132820Z-914789-b9fc309f-Banana%20Chips%20Tomato-cropped.jpg</t>
        </is>
      </c>
      <c r="AC1785" t="inlineStr">
        <is>
          <t>2026-05-20T13:28:20.131Z</t>
        </is>
      </c>
    </row>
    <row r="1786">
      <c r="A1786" t="inlineStr">
        <is>
          <t>326497b2-eec0-4d03-a5ce-8a6ae526f2ad</t>
        </is>
      </c>
      <c r="B1786" t="inlineStr">
        <is>
          <t>Chheda's Long Masala Banana Chips</t>
        </is>
      </c>
      <c r="C1786" t="inlineStr">
        <is>
          <t>8 904071 700031</t>
        </is>
      </c>
      <c r="E1786" t="inlineStr">
        <is>
          <t>FIXED</t>
        </is>
      </c>
      <c r="F1786" t="n">
        <v>0.68</v>
      </c>
      <c r="G1786" t="inlineStr">
        <is>
          <t>USD</t>
        </is>
      </c>
      <c r="I1786" t="inlineStr">
        <is>
          <t>Carton</t>
        </is>
      </c>
      <c r="J1786" t="n">
        <v>500</v>
      </c>
      <c r="M1786" t="n">
        <v>0</v>
      </c>
      <c r="N1786" t="n">
        <v>0</v>
      </c>
      <c r="Q1786" t="inlineStr">
        <is>
          <t>2d545a03-a906-4299-924e-26821ae33187</t>
        </is>
      </c>
      <c r="R1786" t="inlineStr">
        <is>
          <t>Miscellaneous edible preparations</t>
        </is>
      </c>
      <c r="S1786" t="inlineStr">
        <is>
          <t>14959494-977b-41fb-ba2f-fbb4e70f011f</t>
        </is>
      </c>
      <c r="T1786" t="inlineStr">
        <is>
          <t>Food preparations not elsewhere specified or included</t>
        </is>
      </c>
      <c r="U1786" t="inlineStr">
        <is>
          <t>52f6037e-732e-431a-be1a-7b44094d1047</t>
        </is>
      </c>
      <c r="V1786" t="inlineStr">
        <is>
          <t>CHHEDA SPECIALITIES FOODS PRIVATE LIMITED</t>
        </is>
      </c>
      <c r="W1786" t="inlineStr">
        <is>
          <t>0308071662</t>
        </is>
      </c>
      <c r="X1786" t="n">
        <v>0</v>
      </c>
      <c r="Y1786" t="n">
        <v>0</v>
      </c>
      <c r="Z1786" t="n">
        <v>21069099</v>
      </c>
      <c r="AA1786" t="inlineStr">
        <is>
          <t>OTHER</t>
        </is>
      </c>
      <c r="AB1786" t="inlineStr">
        <is>
          <t>http://indiausatrade.mea.gov.in/api/public/image/stream?key=products%2F20260520T132042Z-586242-f8694a5b-Long%20Banana%20Front-cropped.jpg</t>
        </is>
      </c>
      <c r="AC1786" t="inlineStr">
        <is>
          <t>2026-05-20T13:20:42.195Z</t>
        </is>
      </c>
    </row>
    <row r="1787">
      <c r="A1787" t="inlineStr">
        <is>
          <t>1b6772aa-2ccd-40a6-a46d-00c253b7df97</t>
        </is>
      </c>
      <c r="B1787" t="inlineStr">
        <is>
          <t>Chheda’s Salt N Pepper Plantain Banana Chips</t>
        </is>
      </c>
      <c r="C1787" t="inlineStr">
        <is>
          <t>8 904071 700024</t>
        </is>
      </c>
      <c r="E1787" t="inlineStr">
        <is>
          <t>FIXED</t>
        </is>
      </c>
      <c r="F1787" t="n">
        <v>0.6</v>
      </c>
      <c r="G1787" t="inlineStr">
        <is>
          <t>USD</t>
        </is>
      </c>
      <c r="I1787" t="inlineStr">
        <is>
          <t>Carton</t>
        </is>
      </c>
      <c r="J1787" t="n">
        <v>500</v>
      </c>
      <c r="M1787" t="n">
        <v>0</v>
      </c>
      <c r="N1787" t="n">
        <v>0</v>
      </c>
      <c r="Q1787" t="inlineStr">
        <is>
          <t>2d545a03-a906-4299-924e-26821ae33187</t>
        </is>
      </c>
      <c r="R1787" t="inlineStr">
        <is>
          <t>Miscellaneous edible preparations</t>
        </is>
      </c>
      <c r="S1787" t="inlineStr">
        <is>
          <t>14959494-977b-41fb-ba2f-fbb4e70f011f</t>
        </is>
      </c>
      <c r="T1787" t="inlineStr">
        <is>
          <t>Food preparations not elsewhere specified or included</t>
        </is>
      </c>
      <c r="U1787" t="inlineStr">
        <is>
          <t>52f6037e-732e-431a-be1a-7b44094d1047</t>
        </is>
      </c>
      <c r="V1787" t="inlineStr">
        <is>
          <t>CHHEDA SPECIALITIES FOODS PRIVATE LIMITED</t>
        </is>
      </c>
      <c r="W1787" t="inlineStr">
        <is>
          <t>0308071662</t>
        </is>
      </c>
      <c r="X1787" t="n">
        <v>0</v>
      </c>
      <c r="Y1787" t="n">
        <v>0</v>
      </c>
      <c r="Z1787" t="n">
        <v>21069099</v>
      </c>
      <c r="AA1787" t="inlineStr">
        <is>
          <t>OTHER</t>
        </is>
      </c>
      <c r="AB1787" t="inlineStr">
        <is>
          <t>http://indiausatrade.mea.gov.in/api/public/image/stream?key=products%2F20260520T122256Z-856057-27ec54c3-Banana%20Chips%20Salt%20N%20Pepper%20Front-cropped.png</t>
        </is>
      </c>
      <c r="AC1787" t="inlineStr">
        <is>
          <t>2026-05-20T12:22:56.481Z</t>
        </is>
      </c>
    </row>
    <row r="1788">
      <c r="A1788" t="inlineStr">
        <is>
          <t>15a213c1-e6d8-45fb-86f2-bc10bb1fd1f2</t>
        </is>
      </c>
      <c r="B1788" t="inlineStr">
        <is>
          <t>Chheda's Yellow Plantain Banana Chips</t>
        </is>
      </c>
      <c r="C1788" t="inlineStr">
        <is>
          <t>8 904071 704527</t>
        </is>
      </c>
      <c r="E1788" t="inlineStr">
        <is>
          <t>FIXED</t>
        </is>
      </c>
      <c r="F1788" t="n">
        <v>0.86</v>
      </c>
      <c r="G1788" t="inlineStr">
        <is>
          <t>USD</t>
        </is>
      </c>
      <c r="I1788" t="inlineStr">
        <is>
          <t>Carton</t>
        </is>
      </c>
      <c r="J1788" t="n">
        <v>500</v>
      </c>
      <c r="M1788" t="n">
        <v>0</v>
      </c>
      <c r="N1788" t="n">
        <v>0</v>
      </c>
      <c r="Q1788" t="inlineStr">
        <is>
          <t>2d545a03-a906-4299-924e-26821ae33187</t>
        </is>
      </c>
      <c r="R1788" t="inlineStr">
        <is>
          <t>Miscellaneous edible preparations</t>
        </is>
      </c>
      <c r="S1788" t="inlineStr">
        <is>
          <t>14959494-977b-41fb-ba2f-fbb4e70f011f</t>
        </is>
      </c>
      <c r="T1788" t="inlineStr">
        <is>
          <t>Food preparations not elsewhere specified or included</t>
        </is>
      </c>
      <c r="U1788" t="inlineStr">
        <is>
          <t>52f6037e-732e-431a-be1a-7b44094d1047</t>
        </is>
      </c>
      <c r="V1788" t="inlineStr">
        <is>
          <t>CHHEDA SPECIALITIES FOODS PRIVATE LIMITED</t>
        </is>
      </c>
      <c r="W1788" t="inlineStr">
        <is>
          <t>0308071662</t>
        </is>
      </c>
      <c r="X1788" t="n">
        <v>0</v>
      </c>
      <c r="Y1788" t="n">
        <v>0</v>
      </c>
      <c r="Z1788" t="n">
        <v>21069099</v>
      </c>
      <c r="AA1788" t="inlineStr">
        <is>
          <t>OTHER</t>
        </is>
      </c>
      <c r="AB1788" t="inlineStr">
        <is>
          <t>http://indiausatrade.mea.gov.in/api/public/image/stream?key=products%2F20260520T102604Z-389495-6b56af4a-Picture1-cropped.jpg</t>
        </is>
      </c>
      <c r="AC1788" t="inlineStr">
        <is>
          <t>2026-05-20T10:26:04.968Z</t>
        </is>
      </c>
    </row>
    <row r="1789">
      <c r="A1789" t="inlineStr">
        <is>
          <t>9cff53d2-144b-4cba-b189-dd52d099788b</t>
        </is>
      </c>
      <c r="B1789" t="inlineStr">
        <is>
          <t>SELF ADHESIVE BOPP TAPES</t>
        </is>
      </c>
      <c r="C1789" t="inlineStr">
        <is>
          <t>3919</t>
        </is>
      </c>
      <c r="E1789" t="inlineStr">
        <is>
          <t>FIXED</t>
        </is>
      </c>
      <c r="F1789" t="n">
        <v>200</v>
      </c>
      <c r="G1789" t="inlineStr">
        <is>
          <t>USD</t>
        </is>
      </c>
      <c r="I1789" t="inlineStr">
        <is>
          <t>Carton</t>
        </is>
      </c>
      <c r="J1789" t="n">
        <v>50</v>
      </c>
      <c r="M1789" t="n">
        <v>0</v>
      </c>
      <c r="N1789" t="n">
        <v>0</v>
      </c>
      <c r="Q1789" t="inlineStr">
        <is>
          <t>24055375-a41a-454c-96a0-9b6b95ddf41d</t>
        </is>
      </c>
      <c r="R1789" t="inlineStr">
        <is>
          <t>Plastics and articles thereof</t>
        </is>
      </c>
      <c r="S1789" t="inlineStr">
        <is>
          <t>117ee543-66d7-4373-837f-51ad743b4be3</t>
        </is>
      </c>
      <c r="T1789" t="inlineStr">
        <is>
          <t>Self-adhesive plates, sheets, film, foil, tape, strip and other flat shapes, of plastics, whether or not in rolls</t>
        </is>
      </c>
      <c r="U1789" t="inlineStr">
        <is>
          <t>185b88c5-7caf-4c1b-9c86-0cd6a976089e</t>
        </is>
      </c>
      <c r="V1789" t="inlineStr">
        <is>
          <t>MYSORE PACKAGING</t>
        </is>
      </c>
      <c r="W1789" t="inlineStr">
        <is>
          <t>BARPS1504H</t>
        </is>
      </c>
      <c r="X1789" t="n">
        <v>0</v>
      </c>
      <c r="Y1789" t="n">
        <v>1</v>
      </c>
      <c r="Z1789" t="n">
        <v>39191000</v>
      </c>
      <c r="AA1789" t="inlineStr">
        <is>
          <t>IN ROLLS OF WIDTH NOT EXCEEDING 20 CM</t>
        </is>
      </c>
      <c r="AB1789" t="inlineStr">
        <is>
          <t>http://indiausatrade.mea.gov.in/api/public/image/stream?key=products%2F20260521T143417Z-300840-f02d9278-Megha%20Wonder%20Tapes-cropped.jpg</t>
        </is>
      </c>
      <c r="AC1789" t="inlineStr">
        <is>
          <t>2026-05-21T14:06:40.811Z</t>
        </is>
      </c>
    </row>
    <row r="1790">
      <c r="A1790" t="inlineStr">
        <is>
          <t>94de302a-bc25-438d-b6ce-0e8d70838dad</t>
        </is>
      </c>
      <c r="B1790" t="inlineStr">
        <is>
          <t>Seeraga Samba Rice</t>
        </is>
      </c>
      <c r="C1790" t="inlineStr">
        <is>
          <t>Seeraga Samba Rice</t>
        </is>
      </c>
      <c r="E1790" t="inlineStr">
        <is>
          <t>FIXED</t>
        </is>
      </c>
      <c r="F1790" t="n">
        <v>0</v>
      </c>
      <c r="G1790" t="inlineStr">
        <is>
          <t>USD</t>
        </is>
      </c>
      <c r="I1790" t="inlineStr">
        <is>
          <t>Metric Ton</t>
        </is>
      </c>
      <c r="J1790" t="n">
        <v>10</v>
      </c>
      <c r="M1790" t="n">
        <v>0</v>
      </c>
      <c r="N1790" t="n">
        <v>0</v>
      </c>
      <c r="Q1790" t="inlineStr">
        <is>
          <t>890dd873-cb6a-4f34-a326-a26e8e217ae2</t>
        </is>
      </c>
      <c r="R1790" t="inlineStr">
        <is>
          <t>Cereals</t>
        </is>
      </c>
      <c r="S1790" t="inlineStr">
        <is>
          <t>e31295bc-9c98-4744-84a1-71024e358e79</t>
        </is>
      </c>
      <c r="T1790" t="inlineStr">
        <is>
          <t>Rice</t>
        </is>
      </c>
      <c r="U1790" t="inlineStr">
        <is>
          <t>eede16a4-78c7-461a-8361-4118e5032675</t>
        </is>
      </c>
      <c r="V1790" t="inlineStr">
        <is>
          <t>JAIRAJ ADI GLOBAL FOOD PRODUCTS LLP</t>
        </is>
      </c>
      <c r="W1790" t="inlineStr">
        <is>
          <t>AAMFJ9241J</t>
        </is>
      </c>
      <c r="X1790" t="n">
        <v>0</v>
      </c>
      <c r="Y1790" t="n">
        <v>0</v>
      </c>
      <c r="Z1790" t="n">
        <v>10063099</v>
      </c>
      <c r="AA1790" t="inlineStr">
        <is>
          <t>Other</t>
        </is>
      </c>
      <c r="AB1790" t="inlineStr">
        <is>
          <t>http://indiausatrade.mea.gov.in/api/public/image/stream?key=products%2F20260615T121723Z-550772-dc2b7939-1-cropped.jpg</t>
        </is>
      </c>
      <c r="AC1790" t="inlineStr">
        <is>
          <t>2026-06-12T11:10:02.268Z</t>
        </is>
      </c>
    </row>
    <row r="1791">
      <c r="A1791" t="inlineStr">
        <is>
          <t>d0a41ba2-374d-4264-b24b-772477f800db</t>
        </is>
      </c>
      <c r="B1791" t="inlineStr">
        <is>
          <t>Sona Masoori Rice</t>
        </is>
      </c>
      <c r="C1791" t="inlineStr">
        <is>
          <t>Sona Masoori Rice</t>
        </is>
      </c>
      <c r="E1791" t="inlineStr">
        <is>
          <t>FIXED</t>
        </is>
      </c>
      <c r="F1791" t="n">
        <v>0</v>
      </c>
      <c r="G1791" t="inlineStr">
        <is>
          <t>USD</t>
        </is>
      </c>
      <c r="I1791" t="inlineStr">
        <is>
          <t>Metric Ton</t>
        </is>
      </c>
      <c r="J1791" t="n">
        <v>10</v>
      </c>
      <c r="M1791" t="n">
        <v>0</v>
      </c>
      <c r="N1791" t="n">
        <v>0</v>
      </c>
      <c r="Q1791" t="inlineStr">
        <is>
          <t>890dd873-cb6a-4f34-a326-a26e8e217ae2</t>
        </is>
      </c>
      <c r="R1791" t="inlineStr">
        <is>
          <t>Cereals</t>
        </is>
      </c>
      <c r="S1791" t="inlineStr">
        <is>
          <t>e31295bc-9c98-4744-84a1-71024e358e79</t>
        </is>
      </c>
      <c r="T1791" t="inlineStr">
        <is>
          <t>Rice</t>
        </is>
      </c>
      <c r="U1791" t="inlineStr">
        <is>
          <t>eede16a4-78c7-461a-8361-4118e5032675</t>
        </is>
      </c>
      <c r="V1791" t="inlineStr">
        <is>
          <t>JAIRAJ ADI GLOBAL FOOD PRODUCTS LLP</t>
        </is>
      </c>
      <c r="W1791" t="inlineStr">
        <is>
          <t>AAMFJ9241J</t>
        </is>
      </c>
      <c r="X1791" t="n">
        <v>0</v>
      </c>
      <c r="Y1791" t="n">
        <v>0</v>
      </c>
      <c r="Z1791" t="n">
        <v>10063099</v>
      </c>
      <c r="AA1791" t="inlineStr">
        <is>
          <t>Other</t>
        </is>
      </c>
      <c r="AB1791" t="inlineStr">
        <is>
          <t>http://indiausatrade.mea.gov.in/api/public/image/stream?key=products%2F20260615T122014Z-407433-3227233f-1-cropped.jpg</t>
        </is>
      </c>
      <c r="AC1791" t="inlineStr">
        <is>
          <t>2026-06-12T11:10:01.625Z</t>
        </is>
      </c>
    </row>
    <row r="1792">
      <c r="A1792" t="inlineStr">
        <is>
          <t>4801e75e-b304-4594-a024-0c4a9346a8e2</t>
        </is>
      </c>
      <c r="B1792" t="inlineStr">
        <is>
          <t>1121 Golden Sela Basmati Rice</t>
        </is>
      </c>
      <c r="C1792" t="inlineStr">
        <is>
          <t>1121 Golden Sela Basmati Rice</t>
        </is>
      </c>
      <c r="E1792" t="inlineStr">
        <is>
          <t>FIXED</t>
        </is>
      </c>
      <c r="F1792" t="n">
        <v>0</v>
      </c>
      <c r="G1792" t="inlineStr">
        <is>
          <t>USD</t>
        </is>
      </c>
      <c r="I1792" t="inlineStr">
        <is>
          <t>Metric Ton</t>
        </is>
      </c>
      <c r="J1792" t="n">
        <v>10</v>
      </c>
      <c r="M1792" t="n">
        <v>0</v>
      </c>
      <c r="N1792" t="n">
        <v>0</v>
      </c>
      <c r="Q1792" t="inlineStr">
        <is>
          <t>890dd873-cb6a-4f34-a326-a26e8e217ae2</t>
        </is>
      </c>
      <c r="R1792" t="inlineStr">
        <is>
          <t>Cereals</t>
        </is>
      </c>
      <c r="S1792" t="inlineStr">
        <is>
          <t>e31295bc-9c98-4744-84a1-71024e358e79</t>
        </is>
      </c>
      <c r="T1792" t="inlineStr">
        <is>
          <t>Rice</t>
        </is>
      </c>
      <c r="U1792" t="inlineStr">
        <is>
          <t>eede16a4-78c7-461a-8361-4118e5032675</t>
        </is>
      </c>
      <c r="V1792" t="inlineStr">
        <is>
          <t>JAIRAJ ADI GLOBAL FOOD PRODUCTS LLP</t>
        </is>
      </c>
      <c r="W1792" t="inlineStr">
        <is>
          <t>AAMFJ9241J</t>
        </is>
      </c>
      <c r="X1792" t="n">
        <v>0</v>
      </c>
      <c r="Y1792" t="n">
        <v>0</v>
      </c>
      <c r="Z1792" t="n">
        <v>10063012</v>
      </c>
      <c r="AA1792" t="inlineStr">
        <is>
          <t>Basmati Rice</t>
        </is>
      </c>
      <c r="AB1792" t="inlineStr">
        <is>
          <t>http://indiausatrade.mea.gov.in/api/public/image/stream?key=products%2F20260615T065251Z-320930-ee5d2b62-1-cropped.jpg</t>
        </is>
      </c>
      <c r="AC1792" t="inlineStr">
        <is>
          <t>2026-06-12T11:10:03.036Z</t>
        </is>
      </c>
    </row>
    <row r="1793">
      <c r="A1793" t="inlineStr">
        <is>
          <t>8d67e696-bc69-40ed-9e73-08ae372c7fd5</t>
        </is>
      </c>
      <c r="B1793" t="inlineStr">
        <is>
          <t>Brown Top Millet</t>
        </is>
      </c>
      <c r="E1793" t="inlineStr">
        <is>
          <t>FIXED</t>
        </is>
      </c>
      <c r="F1793" t="n">
        <v>0</v>
      </c>
      <c r="G1793" t="inlineStr">
        <is>
          <t>USD</t>
        </is>
      </c>
      <c r="I1793" t="inlineStr">
        <is>
          <t>Metric Ton</t>
        </is>
      </c>
      <c r="M1793" t="n">
        <v>0</v>
      </c>
      <c r="N1793" t="n">
        <v>0</v>
      </c>
      <c r="Q1793" t="inlineStr">
        <is>
          <t>890dd873-cb6a-4f34-a326-a26e8e217ae2</t>
        </is>
      </c>
      <c r="R1793" t="inlineStr">
        <is>
          <t>Cereals</t>
        </is>
      </c>
      <c r="S1793" t="inlineStr">
        <is>
          <t>1f42c66b-9e00-4fe3-98b8-821472c8bd41</t>
        </is>
      </c>
      <c r="T1793" t="inlineStr">
        <is>
          <t>Buckwheat, millet and canary seed; other cereals</t>
        </is>
      </c>
      <c r="U1793" t="inlineStr">
        <is>
          <t>eede16a4-78c7-461a-8361-4118e5032675</t>
        </is>
      </c>
      <c r="V1793" t="inlineStr">
        <is>
          <t>JAIRAJ ADI GLOBAL FOOD PRODUCTS LLP</t>
        </is>
      </c>
      <c r="W1793" t="inlineStr">
        <is>
          <t>AAMFJ9241J</t>
        </is>
      </c>
      <c r="X1793" t="n">
        <v>0</v>
      </c>
      <c r="Y1793" t="n">
        <v>0</v>
      </c>
      <c r="Z1793" t="n">
        <v>10089090</v>
      </c>
      <c r="AA1793" t="inlineStr">
        <is>
          <t>OTHER</t>
        </is>
      </c>
      <c r="AC1793" t="inlineStr">
        <is>
          <t>2026-06-12T11:12:07.773Z</t>
        </is>
      </c>
    </row>
    <row r="1794">
      <c r="A1794" t="inlineStr">
        <is>
          <t>b49b5a30-9c10-4ab5-a80f-7d054f0cb9c4</t>
        </is>
      </c>
      <c r="B1794" t="inlineStr">
        <is>
          <t>1509 Golden Sela Basmati Rice</t>
        </is>
      </c>
      <c r="C1794" t="inlineStr">
        <is>
          <t>1509 Golden Sela Basmati Rice</t>
        </is>
      </c>
      <c r="E1794" t="inlineStr">
        <is>
          <t>FIXED</t>
        </is>
      </c>
      <c r="F1794" t="n">
        <v>0</v>
      </c>
      <c r="G1794" t="inlineStr">
        <is>
          <t>USD</t>
        </is>
      </c>
      <c r="I1794" t="inlineStr">
        <is>
          <t>Metric Ton</t>
        </is>
      </c>
      <c r="J1794" t="n">
        <v>10</v>
      </c>
      <c r="M1794" t="n">
        <v>0</v>
      </c>
      <c r="N1794" t="n">
        <v>0</v>
      </c>
      <c r="Q1794" t="inlineStr">
        <is>
          <t>890dd873-cb6a-4f34-a326-a26e8e217ae2</t>
        </is>
      </c>
      <c r="R1794" t="inlineStr">
        <is>
          <t>Cereals</t>
        </is>
      </c>
      <c r="S1794" t="inlineStr">
        <is>
          <t>e31295bc-9c98-4744-84a1-71024e358e79</t>
        </is>
      </c>
      <c r="T1794" t="inlineStr">
        <is>
          <t>Rice</t>
        </is>
      </c>
      <c r="U1794" t="inlineStr">
        <is>
          <t>eede16a4-78c7-461a-8361-4118e5032675</t>
        </is>
      </c>
      <c r="V1794" t="inlineStr">
        <is>
          <t>JAIRAJ ADI GLOBAL FOOD PRODUCTS LLP</t>
        </is>
      </c>
      <c r="W1794" t="inlineStr">
        <is>
          <t>AAMFJ9241J</t>
        </is>
      </c>
      <c r="X1794" t="n">
        <v>0</v>
      </c>
      <c r="Y1794" t="n">
        <v>0</v>
      </c>
      <c r="Z1794" t="n">
        <v>10063012</v>
      </c>
      <c r="AA1794" t="inlineStr">
        <is>
          <t>Basmati Rice</t>
        </is>
      </c>
      <c r="AB1794" t="inlineStr">
        <is>
          <t>http://indiausatrade.mea.gov.in/api/public/image/stream?key=products%2F20260615T065918Z-452806-a9f8a7ba-1-cropped.jpg</t>
        </is>
      </c>
      <c r="AC1794" t="inlineStr">
        <is>
          <t>2026-06-12T11:10:03.154Z</t>
        </is>
      </c>
    </row>
    <row r="1795">
      <c r="A1795" t="inlineStr">
        <is>
          <t>2afe16ed-6cea-48e6-824e-c53a7d00ff5b</t>
        </is>
      </c>
      <c r="B1795" t="inlineStr">
        <is>
          <t>1718 Cream Sela Basmati Rice</t>
        </is>
      </c>
      <c r="C1795" t="inlineStr">
        <is>
          <t>1718 Cream Sela Basmati Rice</t>
        </is>
      </c>
      <c r="E1795" t="inlineStr">
        <is>
          <t>FIXED</t>
        </is>
      </c>
      <c r="F1795" t="n">
        <v>0</v>
      </c>
      <c r="G1795" t="inlineStr">
        <is>
          <t>USD</t>
        </is>
      </c>
      <c r="I1795" t="inlineStr">
        <is>
          <t>Metric Ton</t>
        </is>
      </c>
      <c r="J1795" t="n">
        <v>10</v>
      </c>
      <c r="M1795" t="n">
        <v>0</v>
      </c>
      <c r="N1795" t="n">
        <v>0</v>
      </c>
      <c r="Q1795" t="inlineStr">
        <is>
          <t>890dd873-cb6a-4f34-a326-a26e8e217ae2</t>
        </is>
      </c>
      <c r="R1795" t="inlineStr">
        <is>
          <t>Cereals</t>
        </is>
      </c>
      <c r="S1795" t="inlineStr">
        <is>
          <t>e31295bc-9c98-4744-84a1-71024e358e79</t>
        </is>
      </c>
      <c r="T1795" t="inlineStr">
        <is>
          <t>Rice</t>
        </is>
      </c>
      <c r="U1795" t="inlineStr">
        <is>
          <t>eede16a4-78c7-461a-8361-4118e5032675</t>
        </is>
      </c>
      <c r="V1795" t="inlineStr">
        <is>
          <t>JAIRAJ ADI GLOBAL FOOD PRODUCTS LLP</t>
        </is>
      </c>
      <c r="W1795" t="inlineStr">
        <is>
          <t>AAMFJ9241J</t>
        </is>
      </c>
      <c r="X1795" t="n">
        <v>0</v>
      </c>
      <c r="Y1795" t="n">
        <v>0</v>
      </c>
      <c r="Z1795" t="n">
        <v>10063012</v>
      </c>
      <c r="AA1795" t="inlineStr">
        <is>
          <t>Basmati Rice</t>
        </is>
      </c>
      <c r="AB1795" t="inlineStr">
        <is>
          <t>http://indiausatrade.mea.gov.in/api/public/image/stream?key=products%2F20260615T070231Z-788744-7db63af5-1-cropped.jpg</t>
        </is>
      </c>
      <c r="AC1795" t="inlineStr">
        <is>
          <t>2026-06-12T11:10:03.239Z</t>
        </is>
      </c>
    </row>
    <row r="1796">
      <c r="A1796" t="inlineStr">
        <is>
          <t>297122d0-d77b-40a8-9285-1b71b8606d90</t>
        </is>
      </c>
      <c r="B1796" t="inlineStr">
        <is>
          <t>1121 Steam Basmati Rice</t>
        </is>
      </c>
      <c r="C1796" t="inlineStr">
        <is>
          <t>1121 Steam Basmati Rice</t>
        </is>
      </c>
      <c r="E1796" t="inlineStr">
        <is>
          <t>FIXED</t>
        </is>
      </c>
      <c r="F1796" t="n">
        <v>0</v>
      </c>
      <c r="G1796" t="inlineStr">
        <is>
          <t>USD</t>
        </is>
      </c>
      <c r="I1796" t="inlineStr">
        <is>
          <t>Metric Ton</t>
        </is>
      </c>
      <c r="J1796" t="n">
        <v>10</v>
      </c>
      <c r="M1796" t="n">
        <v>0</v>
      </c>
      <c r="N1796" t="n">
        <v>0</v>
      </c>
      <c r="Q1796" t="inlineStr">
        <is>
          <t>890dd873-cb6a-4f34-a326-a26e8e217ae2</t>
        </is>
      </c>
      <c r="R1796" t="inlineStr">
        <is>
          <t>Cereals</t>
        </is>
      </c>
      <c r="S1796" t="inlineStr">
        <is>
          <t>e31295bc-9c98-4744-84a1-71024e358e79</t>
        </is>
      </c>
      <c r="T1796" t="inlineStr">
        <is>
          <t>Rice</t>
        </is>
      </c>
      <c r="U1796" t="inlineStr">
        <is>
          <t>eede16a4-78c7-461a-8361-4118e5032675</t>
        </is>
      </c>
      <c r="V1796" t="inlineStr">
        <is>
          <t>JAIRAJ ADI GLOBAL FOOD PRODUCTS LLP</t>
        </is>
      </c>
      <c r="W1796" t="inlineStr">
        <is>
          <t>AAMFJ9241J</t>
        </is>
      </c>
      <c r="X1796" t="n">
        <v>0</v>
      </c>
      <c r="Y1796" t="n">
        <v>0</v>
      </c>
      <c r="Z1796" t="n">
        <v>10063092</v>
      </c>
      <c r="AA1796" t="inlineStr">
        <is>
          <t>Basmati Rice</t>
        </is>
      </c>
      <c r="AB1796" t="inlineStr">
        <is>
          <t>http://indiausatrade.mea.gov.in/api/public/image/stream?key=products%2F20260615T072207Z-816930-91f1e3f0-1-cropped.jpg</t>
        </is>
      </c>
      <c r="AC1796" t="inlineStr">
        <is>
          <t>2026-06-12T11:10:02.952Z</t>
        </is>
      </c>
    </row>
    <row r="1797">
      <c r="A1797" t="inlineStr">
        <is>
          <t>ce140814-dcf4-4968-97f9-abf92df6ca1e</t>
        </is>
      </c>
      <c r="B1797" t="inlineStr">
        <is>
          <t>1401 Pusa Basmati Rice</t>
        </is>
      </c>
      <c r="C1797" t="inlineStr">
        <is>
          <t>1401 Pusa Basmati Rice</t>
        </is>
      </c>
      <c r="E1797" t="inlineStr">
        <is>
          <t>FIXED</t>
        </is>
      </c>
      <c r="F1797" t="n">
        <v>0</v>
      </c>
      <c r="G1797" t="inlineStr">
        <is>
          <t>USD</t>
        </is>
      </c>
      <c r="I1797" t="inlineStr">
        <is>
          <t>Metric Ton</t>
        </is>
      </c>
      <c r="J1797" t="n">
        <v>10</v>
      </c>
      <c r="M1797" t="n">
        <v>0</v>
      </c>
      <c r="N1797" t="n">
        <v>0</v>
      </c>
      <c r="Q1797" t="inlineStr">
        <is>
          <t>890dd873-cb6a-4f34-a326-a26e8e217ae2</t>
        </is>
      </c>
      <c r="R1797" t="inlineStr">
        <is>
          <t>Cereals</t>
        </is>
      </c>
      <c r="S1797" t="inlineStr">
        <is>
          <t>e31295bc-9c98-4744-84a1-71024e358e79</t>
        </is>
      </c>
      <c r="T1797" t="inlineStr">
        <is>
          <t>Rice</t>
        </is>
      </c>
      <c r="U1797" t="inlineStr">
        <is>
          <t>eede16a4-78c7-461a-8361-4118e5032675</t>
        </is>
      </c>
      <c r="V1797" t="inlineStr">
        <is>
          <t>JAIRAJ ADI GLOBAL FOOD PRODUCTS LLP</t>
        </is>
      </c>
      <c r="W1797" t="inlineStr">
        <is>
          <t>AAMFJ9241J</t>
        </is>
      </c>
      <c r="X1797" t="n">
        <v>0</v>
      </c>
      <c r="Y1797" t="n">
        <v>0</v>
      </c>
      <c r="Z1797" t="n">
        <v>10063092</v>
      </c>
      <c r="AA1797" t="inlineStr">
        <is>
          <t>Basmati Rice</t>
        </is>
      </c>
      <c r="AB1797" t="inlineStr">
        <is>
          <t>http://indiausatrade.mea.gov.in/api/public/image/stream?key=products%2F20260615T072422Z-901512-25df1c4f-1-cropped.jpg</t>
        </is>
      </c>
      <c r="AC1797" t="inlineStr">
        <is>
          <t>2026-06-12T11:10:03.332Z</t>
        </is>
      </c>
    </row>
    <row r="1798">
      <c r="A1798" t="inlineStr">
        <is>
          <t>77adbdce-f8ef-4af4-a350-3ad1c60a6180</t>
        </is>
      </c>
      <c r="B1798" t="inlineStr">
        <is>
          <t>1401 Pusa Cream Sela Basmati Rice</t>
        </is>
      </c>
      <c r="C1798" t="inlineStr">
        <is>
          <t>1401 Pusa Cream Sela Basmati Rice</t>
        </is>
      </c>
      <c r="E1798" t="inlineStr">
        <is>
          <t>FIXED</t>
        </is>
      </c>
      <c r="F1798" t="n">
        <v>0</v>
      </c>
      <c r="G1798" t="inlineStr">
        <is>
          <t>USD</t>
        </is>
      </c>
      <c r="I1798" t="inlineStr">
        <is>
          <t>Metric Ton</t>
        </is>
      </c>
      <c r="J1798" t="n">
        <v>10</v>
      </c>
      <c r="M1798" t="n">
        <v>0</v>
      </c>
      <c r="N1798" t="n">
        <v>0</v>
      </c>
      <c r="Q1798" t="inlineStr">
        <is>
          <t>890dd873-cb6a-4f34-a326-a26e8e217ae2</t>
        </is>
      </c>
      <c r="R1798" t="inlineStr">
        <is>
          <t>Cereals</t>
        </is>
      </c>
      <c r="S1798" t="inlineStr">
        <is>
          <t>e31295bc-9c98-4744-84a1-71024e358e79</t>
        </is>
      </c>
      <c r="T1798" t="inlineStr">
        <is>
          <t>Rice</t>
        </is>
      </c>
      <c r="U1798" t="inlineStr">
        <is>
          <t>eede16a4-78c7-461a-8361-4118e5032675</t>
        </is>
      </c>
      <c r="V1798" t="inlineStr">
        <is>
          <t>JAIRAJ ADI GLOBAL FOOD PRODUCTS LLP</t>
        </is>
      </c>
      <c r="W1798" t="inlineStr">
        <is>
          <t>AAMFJ9241J</t>
        </is>
      </c>
      <c r="X1798" t="n">
        <v>0</v>
      </c>
      <c r="Y1798" t="n">
        <v>0</v>
      </c>
      <c r="Z1798" t="n">
        <v>10063012</v>
      </c>
      <c r="AA1798" t="inlineStr">
        <is>
          <t>Basmati Rice</t>
        </is>
      </c>
      <c r="AB1798" t="inlineStr">
        <is>
          <t>http://indiausatrade.mea.gov.in/api/public/image/stream?key=products%2F20260615T073133Z-921662-8b17197b-1-cropped.jpg</t>
        </is>
      </c>
      <c r="AC1798" t="inlineStr">
        <is>
          <t>2026-06-12T11:10:03.417Z</t>
        </is>
      </c>
    </row>
    <row r="1799">
      <c r="A1799" t="inlineStr">
        <is>
          <t>88d0d8bd-e033-42a6-ade1-55907c494a43</t>
        </is>
      </c>
      <c r="B1799" t="inlineStr">
        <is>
          <t>1401 Pusa Golden Sela Basmati Rice</t>
        </is>
      </c>
      <c r="C1799" t="inlineStr">
        <is>
          <t>1401 Pusa Golden Sela Basmati Rice</t>
        </is>
      </c>
      <c r="E1799" t="inlineStr">
        <is>
          <t>FIXED</t>
        </is>
      </c>
      <c r="F1799" t="n">
        <v>0</v>
      </c>
      <c r="G1799" t="inlineStr">
        <is>
          <t>USD</t>
        </is>
      </c>
      <c r="I1799" t="inlineStr">
        <is>
          <t>Metric Ton</t>
        </is>
      </c>
      <c r="J1799" t="n">
        <v>10</v>
      </c>
      <c r="M1799" t="n">
        <v>0</v>
      </c>
      <c r="N1799" t="n">
        <v>0</v>
      </c>
      <c r="Q1799" t="inlineStr">
        <is>
          <t>890dd873-cb6a-4f34-a326-a26e8e217ae2</t>
        </is>
      </c>
      <c r="R1799" t="inlineStr">
        <is>
          <t>Cereals</t>
        </is>
      </c>
      <c r="S1799" t="inlineStr">
        <is>
          <t>e31295bc-9c98-4744-84a1-71024e358e79</t>
        </is>
      </c>
      <c r="T1799" t="inlineStr">
        <is>
          <t>Rice</t>
        </is>
      </c>
      <c r="U1799" t="inlineStr">
        <is>
          <t>eede16a4-78c7-461a-8361-4118e5032675</t>
        </is>
      </c>
      <c r="V1799" t="inlineStr">
        <is>
          <t>JAIRAJ ADI GLOBAL FOOD PRODUCTS LLP</t>
        </is>
      </c>
      <c r="W1799" t="inlineStr">
        <is>
          <t>AAMFJ9241J</t>
        </is>
      </c>
      <c r="X1799" t="n">
        <v>0</v>
      </c>
      <c r="Y1799" t="n">
        <v>0</v>
      </c>
      <c r="Z1799" t="n">
        <v>10063012</v>
      </c>
      <c r="AA1799" t="inlineStr">
        <is>
          <t>Basmati Rice</t>
        </is>
      </c>
      <c r="AB1799" t="inlineStr">
        <is>
          <t>http://indiausatrade.mea.gov.in/api/public/image/stream?key=products%2F20260615T073415Z-636564-14f256a1-1-cropped.jpg</t>
        </is>
      </c>
      <c r="AC1799" t="inlineStr">
        <is>
          <t>2026-06-12T11:10:03.454Z</t>
        </is>
      </c>
    </row>
    <row r="1800">
      <c r="A1800" t="inlineStr">
        <is>
          <t>ebaa0f8b-df42-40e4-8462-cd2b572d0de6</t>
        </is>
      </c>
      <c r="B1800" t="inlineStr">
        <is>
          <t>1401 Pusa Steam Basmati Rice</t>
        </is>
      </c>
      <c r="C1800" t="inlineStr">
        <is>
          <t>1401 Pusa Steam Basmati Rice</t>
        </is>
      </c>
      <c r="E1800" t="inlineStr">
        <is>
          <t>FIXED</t>
        </is>
      </c>
      <c r="F1800" t="n">
        <v>0</v>
      </c>
      <c r="G1800" t="inlineStr">
        <is>
          <t>USD</t>
        </is>
      </c>
      <c r="I1800" t="inlineStr">
        <is>
          <t>Metric Ton</t>
        </is>
      </c>
      <c r="J1800" t="n">
        <v>10</v>
      </c>
      <c r="M1800" t="n">
        <v>0</v>
      </c>
      <c r="N1800" t="n">
        <v>0</v>
      </c>
      <c r="Q1800" t="inlineStr">
        <is>
          <t>890dd873-cb6a-4f34-a326-a26e8e217ae2</t>
        </is>
      </c>
      <c r="R1800" t="inlineStr">
        <is>
          <t>Cereals</t>
        </is>
      </c>
      <c r="S1800" t="inlineStr">
        <is>
          <t>e31295bc-9c98-4744-84a1-71024e358e79</t>
        </is>
      </c>
      <c r="T1800" t="inlineStr">
        <is>
          <t>Rice</t>
        </is>
      </c>
      <c r="U1800" t="inlineStr">
        <is>
          <t>eede16a4-78c7-461a-8361-4118e5032675</t>
        </is>
      </c>
      <c r="V1800" t="inlineStr">
        <is>
          <t>JAIRAJ ADI GLOBAL FOOD PRODUCTS LLP</t>
        </is>
      </c>
      <c r="W1800" t="inlineStr">
        <is>
          <t>AAMFJ9241J</t>
        </is>
      </c>
      <c r="X1800" t="n">
        <v>0</v>
      </c>
      <c r="Y1800" t="n">
        <v>0</v>
      </c>
      <c r="Z1800" t="n">
        <v>10063092</v>
      </c>
      <c r="AA1800" t="inlineStr">
        <is>
          <t>Basmati Rice</t>
        </is>
      </c>
      <c r="AB1800" t="inlineStr">
        <is>
          <t>http://indiausatrade.mea.gov.in/api/public/image/stream?key=products%2F20260615T073706Z-597606-62a18a59-1-cropped.jpg</t>
        </is>
      </c>
      <c r="AC1800" t="inlineStr">
        <is>
          <t>2026-06-12T11:10:03.374Z</t>
        </is>
      </c>
    </row>
    <row r="1801">
      <c r="A1801" t="inlineStr">
        <is>
          <t>0c29efe5-0585-4059-92e7-eae42c2dd50b</t>
        </is>
      </c>
      <c r="B1801" t="inlineStr">
        <is>
          <t>1509 Cream Sela Basmati Rice</t>
        </is>
      </c>
      <c r="C1801" t="inlineStr">
        <is>
          <t>1509 Cream Sela Basmati Rice</t>
        </is>
      </c>
      <c r="E1801" t="inlineStr">
        <is>
          <t>FIXED</t>
        </is>
      </c>
      <c r="F1801" t="n">
        <v>0</v>
      </c>
      <c r="G1801" t="inlineStr">
        <is>
          <t>USD</t>
        </is>
      </c>
      <c r="I1801" t="inlineStr">
        <is>
          <t>Metric Ton</t>
        </is>
      </c>
      <c r="J1801" t="n">
        <v>10</v>
      </c>
      <c r="M1801" t="n">
        <v>0</v>
      </c>
      <c r="N1801" t="n">
        <v>0</v>
      </c>
      <c r="Q1801" t="inlineStr">
        <is>
          <t>890dd873-cb6a-4f34-a326-a26e8e217ae2</t>
        </is>
      </c>
      <c r="R1801" t="inlineStr">
        <is>
          <t>Cereals</t>
        </is>
      </c>
      <c r="S1801" t="inlineStr">
        <is>
          <t>e31295bc-9c98-4744-84a1-71024e358e79</t>
        </is>
      </c>
      <c r="T1801" t="inlineStr">
        <is>
          <t>Rice</t>
        </is>
      </c>
      <c r="U1801" t="inlineStr">
        <is>
          <t>eede16a4-78c7-461a-8361-4118e5032675</t>
        </is>
      </c>
      <c r="V1801" t="inlineStr">
        <is>
          <t>JAIRAJ ADI GLOBAL FOOD PRODUCTS LLP</t>
        </is>
      </c>
      <c r="W1801" t="inlineStr">
        <is>
          <t>AAMFJ9241J</t>
        </is>
      </c>
      <c r="X1801" t="n">
        <v>0</v>
      </c>
      <c r="Y1801" t="n">
        <v>0</v>
      </c>
      <c r="Z1801" t="n">
        <v>10063012</v>
      </c>
      <c r="AA1801" t="inlineStr">
        <is>
          <t>Basmati Rice</t>
        </is>
      </c>
      <c r="AB1801" t="inlineStr">
        <is>
          <t>http://indiausatrade.mea.gov.in/api/public/image/stream?key=products%2F20260615T075836Z-651692-4f655c31-1-cropped.jpg</t>
        </is>
      </c>
      <c r="AC1801" t="inlineStr">
        <is>
          <t>2026-06-12T11:10:03.117Z</t>
        </is>
      </c>
    </row>
    <row r="1802">
      <c r="A1802" t="inlineStr">
        <is>
          <t>a42c11cf-b97e-4842-8648-ce02b7b0f6a9</t>
        </is>
      </c>
      <c r="B1802" t="inlineStr">
        <is>
          <t>Makhana – 5+</t>
        </is>
      </c>
      <c r="C1802" t="inlineStr">
        <is>
          <t>Makhana – 5+</t>
        </is>
      </c>
      <c r="E1802" t="inlineStr">
        <is>
          <t>FIXED</t>
        </is>
      </c>
      <c r="F1802" t="n">
        <v>0</v>
      </c>
      <c r="G1802" t="inlineStr">
        <is>
          <t>USD</t>
        </is>
      </c>
      <c r="I1802" t="inlineStr">
        <is>
          <t>Metric Ton</t>
        </is>
      </c>
      <c r="M1802" t="n">
        <v>0</v>
      </c>
      <c r="N1802" t="n">
        <v>0</v>
      </c>
      <c r="Q1802" t="inlineStr">
        <is>
          <t>cbb6a257-c33e-47a6-8bd0-4786215bee87</t>
        </is>
      </c>
      <c r="R1802" t="inlineStr">
        <is>
          <t>Preparations of vegetables, fruit, nuts or other parts of plants</t>
        </is>
      </c>
      <c r="S1802" t="inlineStr">
        <is>
          <t>810d7f34-d97c-4994-b85f-99dd258f1f42</t>
        </is>
      </c>
      <c r="T1802" t="inlineStr">
        <is>
          <t>Fruit, nuts and other edible parts of plants, otherwise prepared or preserved, whether or not containing added sugar or other sweetening matter or spirit, not elsewhere specified or included</t>
        </is>
      </c>
      <c r="U1802" t="inlineStr">
        <is>
          <t>eede16a4-78c7-461a-8361-4118e5032675</t>
        </is>
      </c>
      <c r="V1802" t="inlineStr">
        <is>
          <t>JAIRAJ ADI GLOBAL FOOD PRODUCTS LLP</t>
        </is>
      </c>
      <c r="W1802" t="inlineStr">
        <is>
          <t>AAMFJ9241J</t>
        </is>
      </c>
      <c r="X1802" t="n">
        <v>0</v>
      </c>
      <c r="Y1802" t="n">
        <v>0</v>
      </c>
      <c r="Z1802" t="n">
        <v>20081921</v>
      </c>
      <c r="AA1802" t="inlineStr">
        <is>
          <t>Popped</t>
        </is>
      </c>
      <c r="AB1802" t="inlineStr">
        <is>
          <t>http://indiausatrade.mea.gov.in/api/public/image/stream?key=products%2F20260616T064957Z-994824-f073f0bf-1-cropped.jpg</t>
        </is>
      </c>
      <c r="AC1802" t="inlineStr">
        <is>
          <t>2026-06-12T11:12:08.108Z</t>
        </is>
      </c>
    </row>
    <row r="1803">
      <c r="A1803" t="inlineStr">
        <is>
          <t>eaf233ef-017d-4d56-b446-e2dd46bf1bea</t>
        </is>
      </c>
      <c r="B1803" t="inlineStr">
        <is>
          <t>1718 Steam Basmati Rice</t>
        </is>
      </c>
      <c r="C1803" t="inlineStr">
        <is>
          <t>1718 Steam Basmati Rice</t>
        </is>
      </c>
      <c r="E1803" t="inlineStr">
        <is>
          <t>FIXED</t>
        </is>
      </c>
      <c r="F1803" t="n">
        <v>0</v>
      </c>
      <c r="G1803" t="inlineStr">
        <is>
          <t>USD</t>
        </is>
      </c>
      <c r="I1803" t="inlineStr">
        <is>
          <t>Metric Ton</t>
        </is>
      </c>
      <c r="J1803" t="n">
        <v>10</v>
      </c>
      <c r="M1803" t="n">
        <v>0</v>
      </c>
      <c r="N1803" t="n">
        <v>0</v>
      </c>
      <c r="Q1803" t="inlineStr">
        <is>
          <t>890dd873-cb6a-4f34-a326-a26e8e217ae2</t>
        </is>
      </c>
      <c r="R1803" t="inlineStr">
        <is>
          <t>Cereals</t>
        </is>
      </c>
      <c r="S1803" t="inlineStr">
        <is>
          <t>e31295bc-9c98-4744-84a1-71024e358e79</t>
        </is>
      </c>
      <c r="T1803" t="inlineStr">
        <is>
          <t>Rice</t>
        </is>
      </c>
      <c r="U1803" t="inlineStr">
        <is>
          <t>eede16a4-78c7-461a-8361-4118e5032675</t>
        </is>
      </c>
      <c r="V1803" t="inlineStr">
        <is>
          <t>JAIRAJ ADI GLOBAL FOOD PRODUCTS LLP</t>
        </is>
      </c>
      <c r="W1803" t="inlineStr">
        <is>
          <t>AAMFJ9241J</t>
        </is>
      </c>
      <c r="X1803" t="n">
        <v>0</v>
      </c>
      <c r="Y1803" t="n">
        <v>0</v>
      </c>
      <c r="Z1803" t="n">
        <v>10063092</v>
      </c>
      <c r="AA1803" t="inlineStr">
        <is>
          <t>Basmati Rice</t>
        </is>
      </c>
      <c r="AB1803" t="inlineStr">
        <is>
          <t>http://indiausatrade.mea.gov.in/api/public/image/stream?key=products%2F20260615T080501Z-852646-3ddf3c86-1-cropped.jpg</t>
        </is>
      </c>
      <c r="AC1803" t="inlineStr">
        <is>
          <t>2026-06-12T11:10:03.201Z</t>
        </is>
      </c>
    </row>
    <row r="1804">
      <c r="A1804" t="inlineStr">
        <is>
          <t>a5a10131-fc33-46d0-a7ba-62558af1e14f</t>
        </is>
      </c>
      <c r="B1804" t="inlineStr">
        <is>
          <t>Steam HMT Kolam Rice</t>
        </is>
      </c>
      <c r="C1804" t="inlineStr">
        <is>
          <t>Steam HMT Kolam Rice</t>
        </is>
      </c>
      <c r="E1804" t="inlineStr">
        <is>
          <t>FIXED</t>
        </is>
      </c>
      <c r="F1804" t="n">
        <v>0</v>
      </c>
      <c r="G1804" t="inlineStr">
        <is>
          <t>USD</t>
        </is>
      </c>
      <c r="I1804" t="inlineStr">
        <is>
          <t>Metric Ton</t>
        </is>
      </c>
      <c r="J1804" t="n">
        <v>10</v>
      </c>
      <c r="M1804" t="n">
        <v>0</v>
      </c>
      <c r="N1804" t="n">
        <v>0</v>
      </c>
      <c r="Q1804" t="inlineStr">
        <is>
          <t>890dd873-cb6a-4f34-a326-a26e8e217ae2</t>
        </is>
      </c>
      <c r="R1804" t="inlineStr">
        <is>
          <t>Cereals</t>
        </is>
      </c>
      <c r="S1804" t="inlineStr">
        <is>
          <t>e31295bc-9c98-4744-84a1-71024e358e79</t>
        </is>
      </c>
      <c r="T1804" t="inlineStr">
        <is>
          <t>Rice</t>
        </is>
      </c>
      <c r="U1804" t="inlineStr">
        <is>
          <t>eede16a4-78c7-461a-8361-4118e5032675</t>
        </is>
      </c>
      <c r="V1804" t="inlineStr">
        <is>
          <t>JAIRAJ ADI GLOBAL FOOD PRODUCTS LLP</t>
        </is>
      </c>
      <c r="W1804" t="inlineStr">
        <is>
          <t>AAMFJ9241J</t>
        </is>
      </c>
      <c r="X1804" t="n">
        <v>0</v>
      </c>
      <c r="Y1804" t="n">
        <v>0</v>
      </c>
      <c r="Z1804" t="n">
        <v>10063099</v>
      </c>
      <c r="AA1804" t="inlineStr">
        <is>
          <t>Other</t>
        </is>
      </c>
      <c r="AB1804" t="inlineStr">
        <is>
          <t>http://indiausatrade.mea.gov.in/api/public/image/stream?key=products%2F20260615T122152Z-794905-9d21a9dd-1-cropped.jpg</t>
        </is>
      </c>
      <c r="AC1804" t="inlineStr">
        <is>
          <t>2026-06-12T11:10:02.872Z</t>
        </is>
      </c>
    </row>
    <row r="1805">
      <c r="A1805" t="inlineStr">
        <is>
          <t>85c765f4-d071-416d-810c-8fedc4022c2e</t>
        </is>
      </c>
      <c r="B1805" t="inlineStr">
        <is>
          <t>Puffed Jowar</t>
        </is>
      </c>
      <c r="C1805" t="inlineStr">
        <is>
          <t>Puffed Jowar</t>
        </is>
      </c>
      <c r="E1805" t="inlineStr">
        <is>
          <t>FIXED</t>
        </is>
      </c>
      <c r="F1805" t="n">
        <v>0</v>
      </c>
      <c r="G1805" t="inlineStr">
        <is>
          <t>USD</t>
        </is>
      </c>
      <c r="I1805" t="inlineStr">
        <is>
          <t>Metric Ton</t>
        </is>
      </c>
      <c r="M1805" t="n">
        <v>0</v>
      </c>
      <c r="N1805" t="n">
        <v>0</v>
      </c>
      <c r="Q1805" t="inlineStr">
        <is>
          <t>55828637-ad41-44fd-98f7-29e8c705a09a</t>
        </is>
      </c>
      <c r="R1805" t="inlineStr">
        <is>
          <t>Preparations of cereals, flour, starch or milk; pastrycooks' products</t>
        </is>
      </c>
      <c r="S1805" t="inlineStr">
        <is>
          <t>c14e2cfc-7ec1-4f83-a6d0-d0cdfacdfce3</t>
        </is>
      </c>
      <c r="T1805" t="inlineStr">
        <is>
          <t>Prepared foods obtained by the swelling or roasting of cereals or cereal products (for example, corn flakes); cereals (other than maize (corn)) in grain form or in the form of flakes or other worked grains (except flour, groats and meal), pre-cooked or...</t>
        </is>
      </c>
      <c r="U1805" t="inlineStr">
        <is>
          <t>eede16a4-78c7-461a-8361-4118e5032675</t>
        </is>
      </c>
      <c r="V1805" t="inlineStr">
        <is>
          <t>JAIRAJ ADI GLOBAL FOOD PRODUCTS LLP</t>
        </is>
      </c>
      <c r="W1805" t="inlineStr">
        <is>
          <t>AAMFJ9241J</t>
        </is>
      </c>
      <c r="X1805" t="n">
        <v>0</v>
      </c>
      <c r="Y1805" t="n">
        <v>0</v>
      </c>
      <c r="Z1805" t="n">
        <v>19049000</v>
      </c>
      <c r="AA1805" t="inlineStr">
        <is>
          <t>OTHER</t>
        </is>
      </c>
      <c r="AB1805" t="inlineStr">
        <is>
          <t>http://indiausatrade.mea.gov.in/api/public/image/stream?key=products%2F20260616T061847Z-594393-e4cd82c3-1-cropped.jpg</t>
        </is>
      </c>
      <c r="AC1805" t="inlineStr">
        <is>
          <t>2026-06-12T11:12:08.035Z</t>
        </is>
      </c>
    </row>
    <row r="1806">
      <c r="A1806" t="inlineStr">
        <is>
          <t>9a15db4c-fe3f-43a3-af63-7c70dcd5279b</t>
        </is>
      </c>
      <c r="B1806" t="inlineStr">
        <is>
          <t>Barnyard Millet</t>
        </is>
      </c>
      <c r="C1806" t="inlineStr">
        <is>
          <t>Barnyard Millet</t>
        </is>
      </c>
      <c r="E1806" t="inlineStr">
        <is>
          <t>FIXED</t>
        </is>
      </c>
      <c r="F1806" t="n">
        <v>0</v>
      </c>
      <c r="G1806" t="inlineStr">
        <is>
          <t>USD</t>
        </is>
      </c>
      <c r="I1806" t="inlineStr">
        <is>
          <t>Metric Ton</t>
        </is>
      </c>
      <c r="M1806" t="n">
        <v>0</v>
      </c>
      <c r="N1806" t="n">
        <v>0</v>
      </c>
      <c r="Q1806" t="inlineStr">
        <is>
          <t>890dd873-cb6a-4f34-a326-a26e8e217ae2</t>
        </is>
      </c>
      <c r="R1806" t="inlineStr">
        <is>
          <t>Cereals</t>
        </is>
      </c>
      <c r="S1806" t="inlineStr">
        <is>
          <t>1f42c66b-9e00-4fe3-98b8-821472c8bd41</t>
        </is>
      </c>
      <c r="T1806" t="inlineStr">
        <is>
          <t>Buckwheat, millet and canary seed; other cereals</t>
        </is>
      </c>
      <c r="U1806" t="inlineStr">
        <is>
          <t>eede16a4-78c7-461a-8361-4118e5032675</t>
        </is>
      </c>
      <c r="V1806" t="inlineStr">
        <is>
          <t>JAIRAJ ADI GLOBAL FOOD PRODUCTS LLP</t>
        </is>
      </c>
      <c r="W1806" t="inlineStr">
        <is>
          <t>AAMFJ9241J</t>
        </is>
      </c>
      <c r="X1806" t="n">
        <v>0</v>
      </c>
      <c r="Y1806" t="n">
        <v>0</v>
      </c>
      <c r="Z1806" t="n">
        <v>10082940</v>
      </c>
      <c r="AA1806" t="inlineStr">
        <is>
          <t>BARNYARD (ECHINOCHLOA ESCULENTA (L.))</t>
        </is>
      </c>
      <c r="AB1806" t="inlineStr">
        <is>
          <t>http://indiausatrade.mea.gov.in/api/public/image/stream?key=products%2F20260616T054433Z-702341-d16f0c2d-1-cropped.jpg</t>
        </is>
      </c>
      <c r="AC1806" t="inlineStr">
        <is>
          <t>2026-06-12T11:12:07.811Z</t>
        </is>
      </c>
    </row>
    <row r="1807">
      <c r="A1807" t="inlineStr">
        <is>
          <t>a835e4e1-6bd3-4463-9b07-cf0d404a7f3d</t>
        </is>
      </c>
      <c r="B1807" t="inlineStr">
        <is>
          <t>Buckwheat</t>
        </is>
      </c>
      <c r="C1807" t="inlineStr">
        <is>
          <t>Buckwheat</t>
        </is>
      </c>
      <c r="E1807" t="inlineStr">
        <is>
          <t>FIXED</t>
        </is>
      </c>
      <c r="F1807" t="n">
        <v>0</v>
      </c>
      <c r="G1807" t="inlineStr">
        <is>
          <t>USD</t>
        </is>
      </c>
      <c r="I1807" t="inlineStr">
        <is>
          <t>Metric Ton</t>
        </is>
      </c>
      <c r="M1807" t="n">
        <v>0</v>
      </c>
      <c r="N1807" t="n">
        <v>0</v>
      </c>
      <c r="Q1807" t="inlineStr">
        <is>
          <t>890dd873-cb6a-4f34-a326-a26e8e217ae2</t>
        </is>
      </c>
      <c r="R1807" t="inlineStr">
        <is>
          <t>Cereals</t>
        </is>
      </c>
      <c r="S1807" t="inlineStr">
        <is>
          <t>1f42c66b-9e00-4fe3-98b8-821472c8bd41</t>
        </is>
      </c>
      <c r="T1807" t="inlineStr">
        <is>
          <t>Buckwheat, millet and canary seed; other cereals</t>
        </is>
      </c>
      <c r="U1807" t="inlineStr">
        <is>
          <t>eede16a4-78c7-461a-8361-4118e5032675</t>
        </is>
      </c>
      <c r="V1807" t="inlineStr">
        <is>
          <t>JAIRAJ ADI GLOBAL FOOD PRODUCTS LLP</t>
        </is>
      </c>
      <c r="W1807" t="inlineStr">
        <is>
          <t>AAMFJ9241J</t>
        </is>
      </c>
      <c r="X1807" t="n">
        <v>0</v>
      </c>
      <c r="Y1807" t="n">
        <v>0</v>
      </c>
      <c r="Z1807" t="n">
        <v>10081090</v>
      </c>
      <c r="AA1807" t="inlineStr">
        <is>
          <t>OTHER</t>
        </is>
      </c>
      <c r="AB1807" t="inlineStr">
        <is>
          <t>http://indiausatrade.mea.gov.in/api/public/image/stream?key=products%2F20260616T054957Z-407824-7323d992-1-cropped.jpg</t>
        </is>
      </c>
      <c r="AC1807" t="inlineStr">
        <is>
          <t>2026-06-12T11:12:07.365Z</t>
        </is>
      </c>
    </row>
    <row r="1808">
      <c r="A1808" t="inlineStr">
        <is>
          <t>6e463792-96ab-4ad5-b2b6-edd7a41d0b47</t>
        </is>
      </c>
      <c r="B1808" t="inlineStr">
        <is>
          <t>1509 Steam Basmati Rice</t>
        </is>
      </c>
      <c r="E1808" t="inlineStr">
        <is>
          <t>FIXED</t>
        </is>
      </c>
      <c r="F1808" t="n">
        <v>0</v>
      </c>
      <c r="G1808" t="inlineStr">
        <is>
          <t>USD</t>
        </is>
      </c>
      <c r="I1808" t="inlineStr">
        <is>
          <t>Metric Ton</t>
        </is>
      </c>
      <c r="J1808" t="n">
        <v>10</v>
      </c>
      <c r="M1808" t="n">
        <v>0</v>
      </c>
      <c r="N1808" t="n">
        <v>0</v>
      </c>
      <c r="Q1808" t="inlineStr">
        <is>
          <t>890dd873-cb6a-4f34-a326-a26e8e217ae2</t>
        </is>
      </c>
      <c r="R1808" t="inlineStr">
        <is>
          <t>Cereals</t>
        </is>
      </c>
      <c r="S1808" t="inlineStr">
        <is>
          <t>e31295bc-9c98-4744-84a1-71024e358e79</t>
        </is>
      </c>
      <c r="T1808" t="inlineStr">
        <is>
          <t>Rice</t>
        </is>
      </c>
      <c r="U1808" t="inlineStr">
        <is>
          <t>eede16a4-78c7-461a-8361-4118e5032675</t>
        </is>
      </c>
      <c r="V1808" t="inlineStr">
        <is>
          <t>JAIRAJ ADI GLOBAL FOOD PRODUCTS LLP</t>
        </is>
      </c>
      <c r="W1808" t="inlineStr">
        <is>
          <t>AAMFJ9241J</t>
        </is>
      </c>
      <c r="X1808" t="n">
        <v>0</v>
      </c>
      <c r="Y1808" t="n">
        <v>0</v>
      </c>
      <c r="Z1808" t="n">
        <v>10063092</v>
      </c>
      <c r="AA1808" t="inlineStr">
        <is>
          <t>Basmati Rice</t>
        </is>
      </c>
      <c r="AC1808" t="inlineStr">
        <is>
          <t>2026-06-12T11:10:03.076Z</t>
        </is>
      </c>
    </row>
    <row r="1809">
      <c r="A1809" t="inlineStr">
        <is>
          <t>ce336286-45e3-497b-ae9d-b3fcb4f0e642</t>
        </is>
      </c>
      <c r="B1809" t="inlineStr">
        <is>
          <t>Puffed Bajra (Pearl Millet Puff)</t>
        </is>
      </c>
      <c r="C1809" t="inlineStr">
        <is>
          <t>Puffed Bajra (Pearl Millet Puff)</t>
        </is>
      </c>
      <c r="E1809" t="inlineStr">
        <is>
          <t>FIXED</t>
        </is>
      </c>
      <c r="F1809" t="n">
        <v>0</v>
      </c>
      <c r="G1809" t="inlineStr">
        <is>
          <t>USD</t>
        </is>
      </c>
      <c r="I1809" t="inlineStr">
        <is>
          <t>Metric Ton</t>
        </is>
      </c>
      <c r="M1809" t="n">
        <v>0</v>
      </c>
      <c r="N1809" t="n">
        <v>0</v>
      </c>
      <c r="Q1809" t="inlineStr">
        <is>
          <t>55828637-ad41-44fd-98f7-29e8c705a09a</t>
        </is>
      </c>
      <c r="R1809" t="inlineStr">
        <is>
          <t>Preparations of cereals, flour, starch or milk; pastrycooks' products</t>
        </is>
      </c>
      <c r="S1809" t="inlineStr">
        <is>
          <t>c14e2cfc-7ec1-4f83-a6d0-d0cdfacdfce3</t>
        </is>
      </c>
      <c r="T1809" t="inlineStr">
        <is>
          <t>Prepared foods obtained by the swelling or roasting of cereals or cereal products (for example, corn flakes); cereals (other than maize (corn)) in grain form or in the form of flakes or other worked grains (except flour, groats and meal), pre-cooked or...</t>
        </is>
      </c>
      <c r="U1809" t="inlineStr">
        <is>
          <t>eede16a4-78c7-461a-8361-4118e5032675</t>
        </is>
      </c>
      <c r="V1809" t="inlineStr">
        <is>
          <t>JAIRAJ ADI GLOBAL FOOD PRODUCTS LLP</t>
        </is>
      </c>
      <c r="W1809" t="inlineStr">
        <is>
          <t>AAMFJ9241J</t>
        </is>
      </c>
      <c r="X1809" t="n">
        <v>0</v>
      </c>
      <c r="Y1809" t="n">
        <v>0</v>
      </c>
      <c r="Z1809" t="n">
        <v>19049000</v>
      </c>
      <c r="AA1809" t="inlineStr">
        <is>
          <t>OTHER</t>
        </is>
      </c>
      <c r="AB1809" t="inlineStr">
        <is>
          <t>http://indiausatrade.mea.gov.in/api/public/image/stream?key=products%2F20260616T061407Z-926253-9804239e-1-cropped.jpg</t>
        </is>
      </c>
      <c r="AC1809" t="inlineStr">
        <is>
          <t>2026-06-12T11:12:07.925Z</t>
        </is>
      </c>
    </row>
    <row r="1810">
      <c r="A1810" t="inlineStr">
        <is>
          <t>e4e37fe7-90b9-4d45-91ed-44117e2bb6bd</t>
        </is>
      </c>
      <c r="B1810" t="inlineStr">
        <is>
          <t xml:space="preserve">Watermelon Seeds </t>
        </is>
      </c>
      <c r="C1810" t="inlineStr">
        <is>
          <t xml:space="preserve">Watermelon Seeds </t>
        </is>
      </c>
      <c r="E1810" t="inlineStr">
        <is>
          <t>FIXED</t>
        </is>
      </c>
      <c r="F1810" t="n">
        <v>10</v>
      </c>
      <c r="G1810" t="inlineStr">
        <is>
          <t>USD</t>
        </is>
      </c>
      <c r="J1810" t="n">
        <v>10</v>
      </c>
      <c r="M1810" t="n">
        <v>0</v>
      </c>
      <c r="N1810" t="n">
        <v>0</v>
      </c>
      <c r="Q1810" t="inlineStr">
        <is>
          <t>aca22f63-b620-436b-a981-f7d5a8ac871b</t>
        </is>
      </c>
      <c r="R1810" t="inlineStr">
        <is>
          <t>Oil seeds and oleaginous fruits; miscellaneous grains, seeds and fruit; industrial or medicinal plants; straw and fodder</t>
        </is>
      </c>
      <c r="S1810" t="inlineStr">
        <is>
          <t>72844ebb-3e6f-4553-a4bf-bf3dceaeb7af</t>
        </is>
      </c>
      <c r="T1810" t="inlineStr">
        <is>
          <t>Other oil seeds and oleaginous fruits, whether or not broken</t>
        </is>
      </c>
      <c r="U1810" t="inlineStr">
        <is>
          <t>eede16a4-78c7-461a-8361-4118e5032675</t>
        </is>
      </c>
      <c r="V1810" t="inlineStr">
        <is>
          <t>JAIRAJ ADI GLOBAL FOOD PRODUCTS LLP</t>
        </is>
      </c>
      <c r="W1810" t="inlineStr">
        <is>
          <t>AAMFJ9241J</t>
        </is>
      </c>
      <c r="X1810" t="n">
        <v>0</v>
      </c>
      <c r="Y1810" t="n">
        <v>0</v>
      </c>
      <c r="Z1810" t="n">
        <v>12077090</v>
      </c>
      <c r="AA1810" t="inlineStr">
        <is>
          <t>Other</t>
        </is>
      </c>
      <c r="AB1810" t="inlineStr">
        <is>
          <t>http://indiausatrade.mea.gov.in/api/public/image/stream?key=products%2F20260616T081224Z-908509-ad2d56d1-1-cropped.jpg</t>
        </is>
      </c>
      <c r="AC1810" t="inlineStr">
        <is>
          <t>2026-06-16T08:12:24.714Z</t>
        </is>
      </c>
    </row>
    <row r="1811">
      <c r="A1811" t="inlineStr">
        <is>
          <t>7f01391d-2f0d-45c6-9b37-416f17f10f0b</t>
        </is>
      </c>
      <c r="B1811" t="inlineStr">
        <is>
          <t>Double Beans/Papdi Wal – Lima (Madagascar) Beans</t>
        </is>
      </c>
      <c r="C1811" t="inlineStr">
        <is>
          <t>Double Beans/Papdi Wal – Lima (Madagascar) Beans</t>
        </is>
      </c>
      <c r="E1811" t="inlineStr">
        <is>
          <t>FIXED</t>
        </is>
      </c>
      <c r="F1811" t="n">
        <v>0</v>
      </c>
      <c r="G1811" t="inlineStr">
        <is>
          <t>USD</t>
        </is>
      </c>
      <c r="I1811" t="inlineStr">
        <is>
          <t>Metric Ton</t>
        </is>
      </c>
      <c r="J1811" t="n">
        <v>10</v>
      </c>
      <c r="M1811" t="n">
        <v>0</v>
      </c>
      <c r="N1811" t="n">
        <v>0</v>
      </c>
      <c r="Q1811" t="inlineStr">
        <is>
          <t>5a733b71-4c55-41f2-8a65-241ce15bee20</t>
        </is>
      </c>
      <c r="R1811" t="inlineStr">
        <is>
          <t>Edible vegetables and certain roots and tubers</t>
        </is>
      </c>
      <c r="S1811" t="inlineStr">
        <is>
          <t>25d0a6fb-c075-45ac-9d0b-27b25b67f534</t>
        </is>
      </c>
      <c r="T1811" t="inlineStr">
        <is>
          <t>Dried leguminous vegetables, shelled, whether or not skinned or split</t>
        </is>
      </c>
      <c r="U1811" t="inlineStr">
        <is>
          <t>eede16a4-78c7-461a-8361-4118e5032675</t>
        </is>
      </c>
      <c r="V1811" t="inlineStr">
        <is>
          <t>JAIRAJ ADI GLOBAL FOOD PRODUCTS LLP</t>
        </is>
      </c>
      <c r="W1811" t="inlineStr">
        <is>
          <t>AAMFJ9241J</t>
        </is>
      </c>
      <c r="X1811" t="n">
        <v>0</v>
      </c>
      <c r="Y1811" t="n">
        <v>0</v>
      </c>
      <c r="Z1811" t="n">
        <v>7133300</v>
      </c>
      <c r="AA1811" t="inlineStr">
        <is>
          <t>KIDNEY BEANS, INCLUDING WHITE PEA BEANS (PHASEOLUS VULGARIS)</t>
        </is>
      </c>
      <c r="AB1811" t="inlineStr">
        <is>
          <t>http://indiausatrade.mea.gov.in/api/public/image/stream?key=products%2F20260616T055221Z-648947-6cbd8a20-1-cropped.jpg</t>
        </is>
      </c>
      <c r="AC1811" t="inlineStr">
        <is>
          <t>2026-06-12T11:12:06.604Z</t>
        </is>
      </c>
    </row>
    <row r="1812">
      <c r="A1812" t="inlineStr">
        <is>
          <t>468d3b1a-9f62-4289-8d04-7eeaf1acc6cd</t>
        </is>
      </c>
      <c r="B1812" t="inlineStr">
        <is>
          <t>Traditional Basmati Rice</t>
        </is>
      </c>
      <c r="C1812" t="inlineStr">
        <is>
          <t>Traditional Basmati Rice</t>
        </is>
      </c>
      <c r="E1812" t="inlineStr">
        <is>
          <t>FIXED</t>
        </is>
      </c>
      <c r="F1812" t="n">
        <v>0</v>
      </c>
      <c r="G1812" t="inlineStr">
        <is>
          <t>USD</t>
        </is>
      </c>
      <c r="I1812" t="inlineStr">
        <is>
          <t>Metric Ton</t>
        </is>
      </c>
      <c r="J1812" t="n">
        <v>10</v>
      </c>
      <c r="M1812" t="n">
        <v>0</v>
      </c>
      <c r="N1812" t="n">
        <v>0</v>
      </c>
      <c r="Q1812" t="inlineStr">
        <is>
          <t>890dd873-cb6a-4f34-a326-a26e8e217ae2</t>
        </is>
      </c>
      <c r="R1812" t="inlineStr">
        <is>
          <t>Cereals</t>
        </is>
      </c>
      <c r="S1812" t="inlineStr">
        <is>
          <t>e31295bc-9c98-4744-84a1-71024e358e79</t>
        </is>
      </c>
      <c r="T1812" t="inlineStr">
        <is>
          <t>Rice</t>
        </is>
      </c>
      <c r="U1812" t="inlineStr">
        <is>
          <t>eede16a4-78c7-461a-8361-4118e5032675</t>
        </is>
      </c>
      <c r="V1812" t="inlineStr">
        <is>
          <t>JAIRAJ ADI GLOBAL FOOD PRODUCTS LLP</t>
        </is>
      </c>
      <c r="W1812" t="inlineStr">
        <is>
          <t>AAMFJ9241J</t>
        </is>
      </c>
      <c r="X1812" t="n">
        <v>0</v>
      </c>
      <c r="Y1812" t="n">
        <v>0</v>
      </c>
      <c r="Z1812" t="n">
        <v>10063092</v>
      </c>
      <c r="AA1812" t="inlineStr">
        <is>
          <t>Basmati Rice</t>
        </is>
      </c>
      <c r="AB1812" t="inlineStr">
        <is>
          <t>http://indiausatrade.mea.gov.in/api/public/image/stream?key=products%2F20260615T122600Z-196194-86e9d8f1-1-cropped.jpg</t>
        </is>
      </c>
      <c r="AC1812" t="inlineStr">
        <is>
          <t>2026-06-12T11:10:02.912Z</t>
        </is>
      </c>
    </row>
    <row r="1813">
      <c r="A1813" t="inlineStr">
        <is>
          <t>fe561d5f-302f-4aaf-b2a8-2ddd202d5851</t>
        </is>
      </c>
      <c r="B1813" t="inlineStr">
        <is>
          <t>Wada Kolam Rice</t>
        </is>
      </c>
      <c r="C1813" t="inlineStr">
        <is>
          <t>Wada Kolam Rice</t>
        </is>
      </c>
      <c r="E1813" t="inlineStr">
        <is>
          <t>FIXED</t>
        </is>
      </c>
      <c r="F1813" t="n">
        <v>0</v>
      </c>
      <c r="G1813" t="inlineStr">
        <is>
          <t>USD</t>
        </is>
      </c>
      <c r="I1813" t="inlineStr">
        <is>
          <t>Metric Ton</t>
        </is>
      </c>
      <c r="J1813" t="n">
        <v>10</v>
      </c>
      <c r="M1813" t="n">
        <v>0</v>
      </c>
      <c r="N1813" t="n">
        <v>0</v>
      </c>
      <c r="Q1813" t="inlineStr">
        <is>
          <t>890dd873-cb6a-4f34-a326-a26e8e217ae2</t>
        </is>
      </c>
      <c r="R1813" t="inlineStr">
        <is>
          <t>Cereals</t>
        </is>
      </c>
      <c r="S1813" t="inlineStr">
        <is>
          <t>e31295bc-9c98-4744-84a1-71024e358e79</t>
        </is>
      </c>
      <c r="T1813" t="inlineStr">
        <is>
          <t>Rice</t>
        </is>
      </c>
      <c r="U1813" t="inlineStr">
        <is>
          <t>eede16a4-78c7-461a-8361-4118e5032675</t>
        </is>
      </c>
      <c r="V1813" t="inlineStr">
        <is>
          <t>JAIRAJ ADI GLOBAL FOOD PRODUCTS LLP</t>
        </is>
      </c>
      <c r="W1813" t="inlineStr">
        <is>
          <t>AAMFJ9241J</t>
        </is>
      </c>
      <c r="X1813" t="n">
        <v>0</v>
      </c>
      <c r="Y1813" t="n">
        <v>0</v>
      </c>
      <c r="Z1813" t="n">
        <v>10063099</v>
      </c>
      <c r="AA1813" t="inlineStr">
        <is>
          <t>Other</t>
        </is>
      </c>
      <c r="AB1813" t="inlineStr">
        <is>
          <t>http://indiausatrade.mea.gov.in/api/public/image/stream?key=products%2F20260615T122730Z-350502-c2269015-1-cropped.jpg</t>
        </is>
      </c>
      <c r="AC1813" t="inlineStr">
        <is>
          <t>2026-06-12T11:10:02.654Z</t>
        </is>
      </c>
    </row>
    <row r="1814">
      <c r="A1814" t="inlineStr">
        <is>
          <t>89590298-ada5-4b2d-a353-d451780b397d</t>
        </is>
      </c>
      <c r="B1814" t="inlineStr">
        <is>
          <t>Gujarat 17 Rice</t>
        </is>
      </c>
      <c r="C1814" t="inlineStr">
        <is>
          <t>Gujarat 17 Rice</t>
        </is>
      </c>
      <c r="E1814" t="inlineStr">
        <is>
          <t>FIXED</t>
        </is>
      </c>
      <c r="F1814" t="n">
        <v>0</v>
      </c>
      <c r="G1814" t="inlineStr">
        <is>
          <t>USD</t>
        </is>
      </c>
      <c r="I1814" t="inlineStr">
        <is>
          <t>Metric Ton</t>
        </is>
      </c>
      <c r="J1814" t="n">
        <v>10</v>
      </c>
      <c r="M1814" t="n">
        <v>0</v>
      </c>
      <c r="N1814" t="n">
        <v>0</v>
      </c>
      <c r="Q1814" t="inlineStr">
        <is>
          <t>890dd873-cb6a-4f34-a326-a26e8e217ae2</t>
        </is>
      </c>
      <c r="R1814" t="inlineStr">
        <is>
          <t>Cereals</t>
        </is>
      </c>
      <c r="S1814" t="inlineStr">
        <is>
          <t>e31295bc-9c98-4744-84a1-71024e358e79</t>
        </is>
      </c>
      <c r="T1814" t="inlineStr">
        <is>
          <t>Rice</t>
        </is>
      </c>
      <c r="U1814" t="inlineStr">
        <is>
          <t>eede16a4-78c7-461a-8361-4118e5032675</t>
        </is>
      </c>
      <c r="V1814" t="inlineStr">
        <is>
          <t>JAIRAJ ADI GLOBAL FOOD PRODUCTS LLP</t>
        </is>
      </c>
      <c r="W1814" t="inlineStr">
        <is>
          <t>AAMFJ9241J</t>
        </is>
      </c>
      <c r="X1814" t="n">
        <v>0</v>
      </c>
      <c r="Y1814" t="n">
        <v>0</v>
      </c>
      <c r="Z1814" t="n">
        <v>10063099</v>
      </c>
      <c r="AA1814" t="inlineStr">
        <is>
          <t>Other</t>
        </is>
      </c>
      <c r="AB1814" t="inlineStr">
        <is>
          <t>http://indiausatrade.mea.gov.in/api/public/image/stream?key=products%2F20260615T120530Z-388533-50458d85-1-cropped.jpg</t>
        </is>
      </c>
      <c r="AC1814" t="inlineStr">
        <is>
          <t>2026-06-12T11:10:02.783Z</t>
        </is>
      </c>
    </row>
    <row r="1815">
      <c r="A1815" t="inlineStr">
        <is>
          <t>0c2f50af-7b08-4ca4-95e0-fab6824bda52</t>
        </is>
      </c>
      <c r="B1815" t="inlineStr">
        <is>
          <t>1121 Cream Sela Basmati Rice</t>
        </is>
      </c>
      <c r="E1815" t="inlineStr">
        <is>
          <t>FIXED</t>
        </is>
      </c>
      <c r="F1815" t="n">
        <v>0</v>
      </c>
      <c r="G1815" t="inlineStr">
        <is>
          <t>USD</t>
        </is>
      </c>
      <c r="I1815" t="inlineStr">
        <is>
          <t>Metric Ton</t>
        </is>
      </c>
      <c r="J1815" t="n">
        <v>10</v>
      </c>
      <c r="M1815" t="n">
        <v>0</v>
      </c>
      <c r="N1815" t="n">
        <v>0</v>
      </c>
      <c r="Q1815" t="inlineStr">
        <is>
          <t>890dd873-cb6a-4f34-a326-a26e8e217ae2</t>
        </is>
      </c>
      <c r="R1815" t="inlineStr">
        <is>
          <t>Cereals</t>
        </is>
      </c>
      <c r="S1815" t="inlineStr">
        <is>
          <t>e31295bc-9c98-4744-84a1-71024e358e79</t>
        </is>
      </c>
      <c r="T1815" t="inlineStr">
        <is>
          <t>Rice</t>
        </is>
      </c>
      <c r="U1815" t="inlineStr">
        <is>
          <t>eede16a4-78c7-461a-8361-4118e5032675</t>
        </is>
      </c>
      <c r="V1815" t="inlineStr">
        <is>
          <t>JAIRAJ ADI GLOBAL FOOD PRODUCTS LLP</t>
        </is>
      </c>
      <c r="W1815" t="inlineStr">
        <is>
          <t>AAMFJ9241J</t>
        </is>
      </c>
      <c r="X1815" t="n">
        <v>0</v>
      </c>
      <c r="Y1815" t="n">
        <v>0</v>
      </c>
      <c r="Z1815" t="n">
        <v>10063012</v>
      </c>
      <c r="AA1815" t="inlineStr">
        <is>
          <t>Basmati Rice</t>
        </is>
      </c>
      <c r="AC1815" t="inlineStr">
        <is>
          <t>2026-06-12T11:10:02.992Z</t>
        </is>
      </c>
    </row>
    <row r="1816">
      <c r="A1816" t="inlineStr">
        <is>
          <t>8b329b5a-2999-4685-9f18-7fb50ead59cd</t>
        </is>
      </c>
      <c r="B1816" t="inlineStr">
        <is>
          <t>1718 Golden Sela Basmati Rice</t>
        </is>
      </c>
      <c r="C1816" t="inlineStr">
        <is>
          <t>1718 Golden Sela Basmati Rice</t>
        </is>
      </c>
      <c r="E1816" t="inlineStr">
        <is>
          <t>FIXED</t>
        </is>
      </c>
      <c r="F1816" t="n">
        <v>0</v>
      </c>
      <c r="G1816" t="inlineStr">
        <is>
          <t>USD</t>
        </is>
      </c>
      <c r="I1816" t="inlineStr">
        <is>
          <t>Metric Ton</t>
        </is>
      </c>
      <c r="J1816" t="n">
        <v>10</v>
      </c>
      <c r="M1816" t="n">
        <v>0</v>
      </c>
      <c r="N1816" t="n">
        <v>0</v>
      </c>
      <c r="Q1816" t="inlineStr">
        <is>
          <t>890dd873-cb6a-4f34-a326-a26e8e217ae2</t>
        </is>
      </c>
      <c r="R1816" t="inlineStr">
        <is>
          <t>Cereals</t>
        </is>
      </c>
      <c r="S1816" t="inlineStr">
        <is>
          <t>e31295bc-9c98-4744-84a1-71024e358e79</t>
        </is>
      </c>
      <c r="T1816" t="inlineStr">
        <is>
          <t>Rice</t>
        </is>
      </c>
      <c r="U1816" t="inlineStr">
        <is>
          <t>eede16a4-78c7-461a-8361-4118e5032675</t>
        </is>
      </c>
      <c r="V1816" t="inlineStr">
        <is>
          <t>JAIRAJ ADI GLOBAL FOOD PRODUCTS LLP</t>
        </is>
      </c>
      <c r="W1816" t="inlineStr">
        <is>
          <t>AAMFJ9241J</t>
        </is>
      </c>
      <c r="X1816" t="n">
        <v>0</v>
      </c>
      <c r="Y1816" t="n">
        <v>0</v>
      </c>
      <c r="Z1816" t="n">
        <v>10063012</v>
      </c>
      <c r="AA1816" t="inlineStr">
        <is>
          <t>Basmati Rice</t>
        </is>
      </c>
      <c r="AB1816" t="inlineStr">
        <is>
          <t>http://indiausatrade.mea.gov.in/api/public/image/stream?key=products%2F20260615T080215Z-821890-5e639a77-1-cropped.jpg</t>
        </is>
      </c>
      <c r="AC1816" t="inlineStr">
        <is>
          <t>2026-06-12T11:10:03.278Z</t>
        </is>
      </c>
    </row>
    <row r="1817">
      <c r="A1817" t="inlineStr">
        <is>
          <t>06cd8310-c145-4166-8344-1571f55d66e5</t>
        </is>
      </c>
      <c r="B1817" t="inlineStr">
        <is>
          <t>Black Vatana – Black Peas</t>
        </is>
      </c>
      <c r="C1817" t="inlineStr">
        <is>
          <t>Black Vatana – Black Peas</t>
        </is>
      </c>
      <c r="E1817" t="inlineStr">
        <is>
          <t>FIXED</t>
        </is>
      </c>
      <c r="F1817" t="n">
        <v>0</v>
      </c>
      <c r="G1817" t="inlineStr">
        <is>
          <t>USD</t>
        </is>
      </c>
      <c r="I1817" t="inlineStr">
        <is>
          <t>Metric Ton</t>
        </is>
      </c>
      <c r="J1817" t="n">
        <v>10</v>
      </c>
      <c r="M1817" t="n">
        <v>0</v>
      </c>
      <c r="N1817" t="n">
        <v>0</v>
      </c>
      <c r="Q1817" t="inlineStr">
        <is>
          <t>5a733b71-4c55-41f2-8a65-241ce15bee20</t>
        </is>
      </c>
      <c r="R1817" t="inlineStr">
        <is>
          <t>Edible vegetables and certain roots and tubers</t>
        </is>
      </c>
      <c r="S1817" t="inlineStr">
        <is>
          <t>25d0a6fb-c075-45ac-9d0b-27b25b67f534</t>
        </is>
      </c>
      <c r="T1817" t="inlineStr">
        <is>
          <t>Dried leguminous vegetables, shelled, whether or not skinned or split</t>
        </is>
      </c>
      <c r="U1817" t="inlineStr">
        <is>
          <t>eede16a4-78c7-461a-8361-4118e5032675</t>
        </is>
      </c>
      <c r="V1817" t="inlineStr">
        <is>
          <t>JAIRAJ ADI GLOBAL FOOD PRODUCTS LLP</t>
        </is>
      </c>
      <c r="W1817" t="inlineStr">
        <is>
          <t>AAMFJ9241J</t>
        </is>
      </c>
      <c r="X1817" t="n">
        <v>0</v>
      </c>
      <c r="Y1817" t="n">
        <v>0</v>
      </c>
      <c r="Z1817" t="n">
        <v>7131090</v>
      </c>
      <c r="AA1817" t="inlineStr">
        <is>
          <t>Other</t>
        </is>
      </c>
      <c r="AB1817" t="inlineStr">
        <is>
          <t>http://indiausatrade.mea.gov.in/api/public/image/stream?key=products%2F20260616T054716Z-255215-f628a2e6-1-cropped.jpg</t>
        </is>
      </c>
      <c r="AC1817" t="inlineStr">
        <is>
          <t>2026-06-12T11:12:06.528Z</t>
        </is>
      </c>
    </row>
    <row r="1818">
      <c r="A1818" t="inlineStr">
        <is>
          <t>6a78e870-14b1-4e39-98ba-a82a83d5d321</t>
        </is>
      </c>
      <c r="B1818" t="inlineStr">
        <is>
          <t>Big Chawli (Patna – Lobia) – Big Cowpea Beans</t>
        </is>
      </c>
      <c r="E1818" t="inlineStr">
        <is>
          <t>FIXED</t>
        </is>
      </c>
      <c r="F1818" t="n">
        <v>0</v>
      </c>
      <c r="G1818" t="inlineStr">
        <is>
          <t>USD</t>
        </is>
      </c>
      <c r="I1818" t="inlineStr">
        <is>
          <t>Metric Ton</t>
        </is>
      </c>
      <c r="J1818" t="n">
        <v>10</v>
      </c>
      <c r="M1818" t="n">
        <v>0</v>
      </c>
      <c r="N1818" t="n">
        <v>0</v>
      </c>
      <c r="Q1818" t="inlineStr">
        <is>
          <t>5a733b71-4c55-41f2-8a65-241ce15bee20</t>
        </is>
      </c>
      <c r="R1818" t="inlineStr">
        <is>
          <t>Edible vegetables and certain roots and tubers</t>
        </is>
      </c>
      <c r="S1818" t="inlineStr">
        <is>
          <t>25d0a6fb-c075-45ac-9d0b-27b25b67f534</t>
        </is>
      </c>
      <c r="T1818" t="inlineStr">
        <is>
          <t>Dried leguminous vegetables, shelled, whether or not skinned or split</t>
        </is>
      </c>
      <c r="U1818" t="inlineStr">
        <is>
          <t>eede16a4-78c7-461a-8361-4118e5032675</t>
        </is>
      </c>
      <c r="V1818" t="inlineStr">
        <is>
          <t>JAIRAJ ADI GLOBAL FOOD PRODUCTS LLP</t>
        </is>
      </c>
      <c r="W1818" t="inlineStr">
        <is>
          <t>AAMFJ9241J</t>
        </is>
      </c>
      <c r="X1818" t="n">
        <v>0</v>
      </c>
      <c r="Y1818" t="n">
        <v>0</v>
      </c>
      <c r="Z1818" t="n">
        <v>7133190</v>
      </c>
      <c r="AA1818" t="inlineStr">
        <is>
          <t>BEANS OF THE SPECIES VIGNA RADIATA (L.) WILCZEK</t>
        </is>
      </c>
      <c r="AC1818" t="inlineStr">
        <is>
          <t>2026-06-12T11:12:06.305Z</t>
        </is>
      </c>
    </row>
    <row r="1819">
      <c r="A1819" t="inlineStr">
        <is>
          <t>3a28415d-6a5e-4d06-af09-8d2d31dfb28c</t>
        </is>
      </c>
      <c r="B1819" t="inlineStr">
        <is>
          <t>Matki Dal – Split Turkish Gram</t>
        </is>
      </c>
      <c r="E1819" t="inlineStr">
        <is>
          <t>FIXED</t>
        </is>
      </c>
      <c r="F1819" t="n">
        <v>0</v>
      </c>
      <c r="G1819" t="inlineStr">
        <is>
          <t>USD</t>
        </is>
      </c>
      <c r="I1819" t="inlineStr">
        <is>
          <t>Metric Ton</t>
        </is>
      </c>
      <c r="J1819" t="n">
        <v>10</v>
      </c>
      <c r="M1819" t="n">
        <v>0</v>
      </c>
      <c r="N1819" t="n">
        <v>0</v>
      </c>
      <c r="Q1819" t="inlineStr">
        <is>
          <t>5a733b71-4c55-41f2-8a65-241ce15bee20</t>
        </is>
      </c>
      <c r="R1819" t="inlineStr">
        <is>
          <t>Edible vegetables and certain roots and tubers</t>
        </is>
      </c>
      <c r="S1819" t="inlineStr">
        <is>
          <t>25d0a6fb-c075-45ac-9d0b-27b25b67f534</t>
        </is>
      </c>
      <c r="T1819" t="inlineStr">
        <is>
          <t>Dried leguminous vegetables, shelled, whether or not skinned or split</t>
        </is>
      </c>
      <c r="U1819" t="inlineStr">
        <is>
          <t>eede16a4-78c7-461a-8361-4118e5032675</t>
        </is>
      </c>
      <c r="V1819" t="inlineStr">
        <is>
          <t>JAIRAJ ADI GLOBAL FOOD PRODUCTS LLP</t>
        </is>
      </c>
      <c r="W1819" t="inlineStr">
        <is>
          <t>AAMFJ9241J</t>
        </is>
      </c>
      <c r="X1819" t="n">
        <v>0</v>
      </c>
      <c r="Y1819" t="n">
        <v>0</v>
      </c>
      <c r="Z1819" t="n">
        <v>7133500</v>
      </c>
      <c r="AA1819" t="inlineStr">
        <is>
          <t>COW PEAS (VIGNA UNGUICULATA)</t>
        </is>
      </c>
      <c r="AC1819" t="inlineStr">
        <is>
          <t>2026-06-12T11:10:03.720Z</t>
        </is>
      </c>
    </row>
    <row r="1820">
      <c r="A1820" t="inlineStr">
        <is>
          <t>8b284411-c6fb-4aeb-80db-ab0f48a96ded</t>
        </is>
      </c>
      <c r="B1820" t="inlineStr">
        <is>
          <t>Green Mug Chhilka Dal – Split Green Gram with Skin</t>
        </is>
      </c>
      <c r="E1820" t="inlineStr">
        <is>
          <t>FIXED</t>
        </is>
      </c>
      <c r="F1820" t="n">
        <v>0</v>
      </c>
      <c r="G1820" t="inlineStr">
        <is>
          <t>USD</t>
        </is>
      </c>
      <c r="I1820" t="inlineStr">
        <is>
          <t>Metric Ton</t>
        </is>
      </c>
      <c r="J1820" t="n">
        <v>10</v>
      </c>
      <c r="M1820" t="n">
        <v>0</v>
      </c>
      <c r="N1820" t="n">
        <v>0</v>
      </c>
      <c r="Q1820" t="inlineStr">
        <is>
          <t>5a733b71-4c55-41f2-8a65-241ce15bee20</t>
        </is>
      </c>
      <c r="R1820" t="inlineStr">
        <is>
          <t>Edible vegetables and certain roots and tubers</t>
        </is>
      </c>
      <c r="S1820" t="inlineStr">
        <is>
          <t>25d0a6fb-c075-45ac-9d0b-27b25b67f534</t>
        </is>
      </c>
      <c r="T1820" t="inlineStr">
        <is>
          <t>Dried leguminous vegetables, shelled, whether or not skinned or split</t>
        </is>
      </c>
      <c r="U1820" t="inlineStr">
        <is>
          <t>eede16a4-78c7-461a-8361-4118e5032675</t>
        </is>
      </c>
      <c r="V1820" t="inlineStr">
        <is>
          <t>JAIRAJ ADI GLOBAL FOOD PRODUCTS LLP</t>
        </is>
      </c>
      <c r="W1820" t="inlineStr">
        <is>
          <t>AAMFJ9241J</t>
        </is>
      </c>
      <c r="X1820" t="n">
        <v>0</v>
      </c>
      <c r="Y1820" t="n">
        <v>0</v>
      </c>
      <c r="Z1820" t="n">
        <v>7139010</v>
      </c>
      <c r="AA1820" t="inlineStr">
        <is>
          <t>SPLIT</t>
        </is>
      </c>
      <c r="AC1820" t="inlineStr">
        <is>
          <t>2026-06-12T11:10:03.801Z</t>
        </is>
      </c>
    </row>
    <row r="1821">
      <c r="A1821" t="inlineStr">
        <is>
          <t>a645dcb2-0f87-4a2b-a5fa-d37a8d16aaf5</t>
        </is>
      </c>
      <c r="B1821" t="inlineStr">
        <is>
          <t>Foxtail Millet</t>
        </is>
      </c>
      <c r="C1821" t="inlineStr">
        <is>
          <t>Foxtail Millet</t>
        </is>
      </c>
      <c r="E1821" t="inlineStr">
        <is>
          <t>FIXED</t>
        </is>
      </c>
      <c r="F1821" t="n">
        <v>0</v>
      </c>
      <c r="G1821" t="inlineStr">
        <is>
          <t>USD</t>
        </is>
      </c>
      <c r="I1821" t="inlineStr">
        <is>
          <t>Metric Ton</t>
        </is>
      </c>
      <c r="M1821" t="n">
        <v>0</v>
      </c>
      <c r="N1821" t="n">
        <v>0</v>
      </c>
      <c r="Q1821" t="inlineStr">
        <is>
          <t>890dd873-cb6a-4f34-a326-a26e8e217ae2</t>
        </is>
      </c>
      <c r="R1821" t="inlineStr">
        <is>
          <t>Cereals</t>
        </is>
      </c>
      <c r="S1821" t="inlineStr">
        <is>
          <t>1f42c66b-9e00-4fe3-98b8-821472c8bd41</t>
        </is>
      </c>
      <c r="T1821" t="inlineStr">
        <is>
          <t>Buckwheat, millet and canary seed; other cereals</t>
        </is>
      </c>
      <c r="U1821" t="inlineStr">
        <is>
          <t>eede16a4-78c7-461a-8361-4118e5032675</t>
        </is>
      </c>
      <c r="V1821" t="inlineStr">
        <is>
          <t>JAIRAJ ADI GLOBAL FOOD PRODUCTS LLP</t>
        </is>
      </c>
      <c r="W1821" t="inlineStr">
        <is>
          <t>AAMFJ9241J</t>
        </is>
      </c>
      <c r="X1821" t="n">
        <v>0</v>
      </c>
      <c r="Y1821" t="n">
        <v>0</v>
      </c>
      <c r="Z1821" t="n">
        <v>10082960</v>
      </c>
      <c r="AA1821" t="inlineStr">
        <is>
          <t>FOXTAIL (SETARIA ITALICA (L.))</t>
        </is>
      </c>
      <c r="AB1821" t="inlineStr">
        <is>
          <t>http://indiausatrade.mea.gov.in/api/public/image/stream?key=products%2F20260616T055620Z-972202-41acd232-1-cropped.jpg</t>
        </is>
      </c>
      <c r="AC1821" t="inlineStr">
        <is>
          <t>2026-06-12T11:12:07.187Z</t>
        </is>
      </c>
    </row>
    <row r="1822">
      <c r="A1822" t="inlineStr">
        <is>
          <t>7cb3f1fb-3f34-4304-ad4a-0734ce5c2094</t>
        </is>
      </c>
      <c r="B1822" t="inlineStr">
        <is>
          <t>Puffed Ragi (Finger Millet Puff)</t>
        </is>
      </c>
      <c r="C1822" t="inlineStr">
        <is>
          <t>Puffed Ragi (Finger Millet Puff)</t>
        </is>
      </c>
      <c r="E1822" t="inlineStr">
        <is>
          <t>FIXED</t>
        </is>
      </c>
      <c r="F1822" t="n">
        <v>0</v>
      </c>
      <c r="G1822" t="inlineStr">
        <is>
          <t>USD</t>
        </is>
      </c>
      <c r="I1822" t="inlineStr">
        <is>
          <t>Metric Ton</t>
        </is>
      </c>
      <c r="M1822" t="n">
        <v>0</v>
      </c>
      <c r="N1822" t="n">
        <v>0</v>
      </c>
      <c r="Q1822" t="inlineStr">
        <is>
          <t>55828637-ad41-44fd-98f7-29e8c705a09a</t>
        </is>
      </c>
      <c r="R1822" t="inlineStr">
        <is>
          <t>Preparations of cereals, flour, starch or milk; pastrycooks' products</t>
        </is>
      </c>
      <c r="S1822" t="inlineStr">
        <is>
          <t>c14e2cfc-7ec1-4f83-a6d0-d0cdfacdfce3</t>
        </is>
      </c>
      <c r="T1822" t="inlineStr">
        <is>
          <t>Prepared foods obtained by the swelling or roasting of cereals or cereal products (for example, corn flakes); cereals (other than maize (corn)) in grain form or in the form of flakes or other worked grains (except flour, groats and meal), pre-cooked or...</t>
        </is>
      </c>
      <c r="U1822" t="inlineStr">
        <is>
          <t>eede16a4-78c7-461a-8361-4118e5032675</t>
        </is>
      </c>
      <c r="V1822" t="inlineStr">
        <is>
          <t>JAIRAJ ADI GLOBAL FOOD PRODUCTS LLP</t>
        </is>
      </c>
      <c r="W1822" t="inlineStr">
        <is>
          <t>AAMFJ9241J</t>
        </is>
      </c>
      <c r="X1822" t="n">
        <v>0</v>
      </c>
      <c r="Y1822" t="n">
        <v>0</v>
      </c>
      <c r="Z1822" t="n">
        <v>19049000</v>
      </c>
      <c r="AA1822" t="inlineStr">
        <is>
          <t>OTHER</t>
        </is>
      </c>
      <c r="AB1822" t="inlineStr">
        <is>
          <t>http://indiausatrade.mea.gov.in/api/public/image/stream?key=products%2F20260616T062257Z-690169-3bf1a8ca-1-cropped.jpg</t>
        </is>
      </c>
      <c r="AC1822" t="inlineStr">
        <is>
          <t>2026-06-12T11:12:07.888Z</t>
        </is>
      </c>
    </row>
    <row r="1823">
      <c r="A1823" t="inlineStr">
        <is>
          <t>8736341c-c9e5-46e4-8250-645510fd0573</t>
        </is>
      </c>
      <c r="B1823" t="inlineStr">
        <is>
          <t>Brown/Black Chana – Bengal Gram Whole Small</t>
        </is>
      </c>
      <c r="C1823" t="inlineStr">
        <is>
          <t>Brown/Black Chana – Bengal Gram Whole Small</t>
        </is>
      </c>
      <c r="E1823" t="inlineStr">
        <is>
          <t>FIXED</t>
        </is>
      </c>
      <c r="F1823" t="n">
        <v>0</v>
      </c>
      <c r="G1823" t="inlineStr">
        <is>
          <t>USD</t>
        </is>
      </c>
      <c r="I1823" t="inlineStr">
        <is>
          <t>Metric Ton</t>
        </is>
      </c>
      <c r="J1823" t="n">
        <v>10</v>
      </c>
      <c r="M1823" t="n">
        <v>0</v>
      </c>
      <c r="N1823" t="n">
        <v>0</v>
      </c>
      <c r="Q1823" t="inlineStr">
        <is>
          <t>5a733b71-4c55-41f2-8a65-241ce15bee20</t>
        </is>
      </c>
      <c r="R1823" t="inlineStr">
        <is>
          <t>Edible vegetables and certain roots and tubers</t>
        </is>
      </c>
      <c r="S1823" t="inlineStr">
        <is>
          <t>25d0a6fb-c075-45ac-9d0b-27b25b67f534</t>
        </is>
      </c>
      <c r="T1823" t="inlineStr">
        <is>
          <t>Dried leguminous vegetables, shelled, whether or not skinned or split</t>
        </is>
      </c>
      <c r="U1823" t="inlineStr">
        <is>
          <t>eede16a4-78c7-461a-8361-4118e5032675</t>
        </is>
      </c>
      <c r="V1823" t="inlineStr">
        <is>
          <t>JAIRAJ ADI GLOBAL FOOD PRODUCTS LLP</t>
        </is>
      </c>
      <c r="W1823" t="inlineStr">
        <is>
          <t>AAMFJ9241J</t>
        </is>
      </c>
      <c r="X1823" t="n">
        <v>0</v>
      </c>
      <c r="Y1823" t="n">
        <v>0</v>
      </c>
      <c r="Z1823" t="n">
        <v>7139090</v>
      </c>
      <c r="AA1823" t="inlineStr">
        <is>
          <t>OTHER</t>
        </is>
      </c>
      <c r="AB1823" t="inlineStr">
        <is>
          <t>http://indiausatrade.mea.gov.in/api/public/image/stream?key=products%2F20260613T102404Z-258034-0702ccc0-1-cropped.jpg</t>
        </is>
      </c>
      <c r="AC1823" t="inlineStr">
        <is>
          <t>2026-06-12T11:10:03.906Z</t>
        </is>
      </c>
    </row>
    <row r="1824">
      <c r="A1824" t="inlineStr">
        <is>
          <t>d57582e1-0aef-4094-9b60-65ef12886806</t>
        </is>
      </c>
      <c r="B1824" t="inlineStr">
        <is>
          <t>Green Vatana – Green Peas</t>
        </is>
      </c>
      <c r="C1824" t="inlineStr">
        <is>
          <t>Green Vatana – Green Peas</t>
        </is>
      </c>
      <c r="E1824" t="inlineStr">
        <is>
          <t>FIXED</t>
        </is>
      </c>
      <c r="F1824" t="n">
        <v>0</v>
      </c>
      <c r="G1824" t="inlineStr">
        <is>
          <t>USD</t>
        </is>
      </c>
      <c r="I1824" t="inlineStr">
        <is>
          <t>Metric Ton</t>
        </is>
      </c>
      <c r="J1824" t="n">
        <v>10</v>
      </c>
      <c r="M1824" t="n">
        <v>0</v>
      </c>
      <c r="N1824" t="n">
        <v>0</v>
      </c>
      <c r="Q1824" t="inlineStr">
        <is>
          <t>5a733b71-4c55-41f2-8a65-241ce15bee20</t>
        </is>
      </c>
      <c r="R1824" t="inlineStr">
        <is>
          <t>Edible vegetables and certain roots and tubers</t>
        </is>
      </c>
      <c r="S1824" t="inlineStr">
        <is>
          <t>25d0a6fb-c075-45ac-9d0b-27b25b67f534</t>
        </is>
      </c>
      <c r="T1824" t="inlineStr">
        <is>
          <t>Dried leguminous vegetables, shelled, whether or not skinned or split</t>
        </is>
      </c>
      <c r="U1824" t="inlineStr">
        <is>
          <t>eede16a4-78c7-461a-8361-4118e5032675</t>
        </is>
      </c>
      <c r="V1824" t="inlineStr">
        <is>
          <t>JAIRAJ ADI GLOBAL FOOD PRODUCTS LLP</t>
        </is>
      </c>
      <c r="W1824" t="inlineStr">
        <is>
          <t>AAMFJ9241J</t>
        </is>
      </c>
      <c r="X1824" t="n">
        <v>0</v>
      </c>
      <c r="Y1824" t="n">
        <v>0</v>
      </c>
      <c r="Z1824" t="n">
        <v>7131020</v>
      </c>
      <c r="AA1824" t="inlineStr">
        <is>
          <t>Green Peas</t>
        </is>
      </c>
      <c r="AB1824" t="inlineStr">
        <is>
          <t>http://indiausatrade.mea.gov.in/api/public/image/stream?key=products%2F20260613T114759Z-878845-ec19c762-1-cropped.jpg</t>
        </is>
      </c>
      <c r="AC1824" t="inlineStr">
        <is>
          <t>2026-06-12T11:12:06.380Z</t>
        </is>
      </c>
    </row>
    <row r="1825">
      <c r="A1825" t="inlineStr">
        <is>
          <t>00cc5b24-e53a-47d2-bd8b-9f6ffe24c265</t>
        </is>
      </c>
      <c r="B1825" t="inlineStr">
        <is>
          <t>Hulga – Horse Gram</t>
        </is>
      </c>
      <c r="E1825" t="inlineStr">
        <is>
          <t>FIXED</t>
        </is>
      </c>
      <c r="F1825" t="n">
        <v>0</v>
      </c>
      <c r="G1825" t="inlineStr">
        <is>
          <t>USD</t>
        </is>
      </c>
      <c r="I1825" t="inlineStr">
        <is>
          <t>Metric Ton</t>
        </is>
      </c>
      <c r="J1825" t="n">
        <v>10</v>
      </c>
      <c r="M1825" t="n">
        <v>0</v>
      </c>
      <c r="N1825" t="n">
        <v>0</v>
      </c>
      <c r="Q1825" t="inlineStr">
        <is>
          <t>5a733b71-4c55-41f2-8a65-241ce15bee20</t>
        </is>
      </c>
      <c r="R1825" t="inlineStr">
        <is>
          <t>Edible vegetables and certain roots and tubers</t>
        </is>
      </c>
      <c r="S1825" t="inlineStr">
        <is>
          <t>25d0a6fb-c075-45ac-9d0b-27b25b67f534</t>
        </is>
      </c>
      <c r="T1825" t="inlineStr">
        <is>
          <t>Dried leguminous vegetables, shelled, whether or not skinned or split</t>
        </is>
      </c>
      <c r="U1825" t="inlineStr">
        <is>
          <t>eede16a4-78c7-461a-8361-4118e5032675</t>
        </is>
      </c>
      <c r="V1825" t="inlineStr">
        <is>
          <t>JAIRAJ ADI GLOBAL FOOD PRODUCTS LLP</t>
        </is>
      </c>
      <c r="W1825" t="inlineStr">
        <is>
          <t>AAMFJ9241J</t>
        </is>
      </c>
      <c r="X1825" t="n">
        <v>0</v>
      </c>
      <c r="Y1825" t="n">
        <v>0</v>
      </c>
      <c r="Z1825" t="n">
        <v>7135000</v>
      </c>
      <c r="AA1825" t="inlineStr">
        <is>
          <t>BROAD BEANS (VICIA FABA VAR MAJOR) AND HORSE KG. BEANS (VICIA FABA VAR EQUINA, VICIA FABA VAR MINOR)</t>
        </is>
      </c>
      <c r="AC1825" t="inlineStr">
        <is>
          <t>2026-06-12T11:12:06.118Z</t>
        </is>
      </c>
    </row>
    <row r="1826">
      <c r="A1826" t="inlineStr">
        <is>
          <t>86b961e0-b20f-4f49-bc1d-5055f346f9e2</t>
        </is>
      </c>
      <c r="B1826" t="inlineStr">
        <is>
          <t>Jowar – Sorghum Millet</t>
        </is>
      </c>
      <c r="C1826" t="inlineStr">
        <is>
          <t>Jowar – Sorghum Millet</t>
        </is>
      </c>
      <c r="E1826" t="inlineStr">
        <is>
          <t>FIXED</t>
        </is>
      </c>
      <c r="F1826" t="n">
        <v>0</v>
      </c>
      <c r="G1826" t="inlineStr">
        <is>
          <t>USD</t>
        </is>
      </c>
      <c r="I1826" t="inlineStr">
        <is>
          <t>Metric Ton</t>
        </is>
      </c>
      <c r="M1826" t="n">
        <v>0</v>
      </c>
      <c r="N1826" t="n">
        <v>0</v>
      </c>
      <c r="Q1826" t="inlineStr">
        <is>
          <t>890dd873-cb6a-4f34-a326-a26e8e217ae2</t>
        </is>
      </c>
      <c r="R1826" t="inlineStr">
        <is>
          <t>Cereals</t>
        </is>
      </c>
      <c r="S1826" t="inlineStr">
        <is>
          <t>1f42c66b-9e00-4fe3-98b8-821472c8bd41</t>
        </is>
      </c>
      <c r="T1826" t="inlineStr">
        <is>
          <t>Buckwheat, millet and canary seed; other cereals</t>
        </is>
      </c>
      <c r="U1826" t="inlineStr">
        <is>
          <t>eede16a4-78c7-461a-8361-4118e5032675</t>
        </is>
      </c>
      <c r="V1826" t="inlineStr">
        <is>
          <t>JAIRAJ ADI GLOBAL FOOD PRODUCTS LLP</t>
        </is>
      </c>
      <c r="W1826" t="inlineStr">
        <is>
          <t>AAMFJ9241J</t>
        </is>
      </c>
      <c r="X1826" t="n">
        <v>0</v>
      </c>
      <c r="Y1826" t="n">
        <v>0</v>
      </c>
      <c r="Z1826" t="n">
        <v>10082910</v>
      </c>
      <c r="AA1826" t="inlineStr">
        <is>
          <t>Jawar</t>
        </is>
      </c>
      <c r="AB1826" t="inlineStr">
        <is>
          <t>http://indiausatrade.mea.gov.in/api/public/image/stream?key=products%2F20260616T055930Z-811169-589b5870-1-cropped.jpg</t>
        </is>
      </c>
      <c r="AC1826" t="inlineStr">
        <is>
          <t>2026-06-12T11:12:07.092Z</t>
        </is>
      </c>
    </row>
    <row r="1827">
      <c r="A1827" t="inlineStr">
        <is>
          <t>79c5d0b8-3911-4ad7-b4f5-b61a8874c861</t>
        </is>
      </c>
      <c r="B1827" t="inlineStr">
        <is>
          <t>Chia Seeds</t>
        </is>
      </c>
      <c r="C1827" t="inlineStr">
        <is>
          <t>Chia Seeds</t>
        </is>
      </c>
      <c r="E1827" t="inlineStr">
        <is>
          <t>FIXED</t>
        </is>
      </c>
      <c r="F1827" t="n">
        <v>0</v>
      </c>
      <c r="G1827" t="inlineStr">
        <is>
          <t>USD</t>
        </is>
      </c>
      <c r="I1827" t="inlineStr">
        <is>
          <t>Metric Ton</t>
        </is>
      </c>
      <c r="M1827" t="n">
        <v>0</v>
      </c>
      <c r="N1827" t="n">
        <v>0</v>
      </c>
      <c r="Q1827" t="inlineStr">
        <is>
          <t>aca22f63-b620-436b-a981-f7d5a8ac871b</t>
        </is>
      </c>
      <c r="R1827" t="inlineStr">
        <is>
          <t>Oil seeds and oleaginous fruits; miscellaneous grains, seeds and fruit; industrial or medicinal plants; straw and fodder</t>
        </is>
      </c>
      <c r="S1827" t="inlineStr">
        <is>
          <t>72844ebb-3e6f-4553-a4bf-bf3dceaeb7af</t>
        </is>
      </c>
      <c r="T1827" t="inlineStr">
        <is>
          <t>Other oil seeds and oleaginous fruits, whether or not broken</t>
        </is>
      </c>
      <c r="U1827" t="inlineStr">
        <is>
          <t>eede16a4-78c7-461a-8361-4118e5032675</t>
        </is>
      </c>
      <c r="V1827" t="inlineStr">
        <is>
          <t>JAIRAJ ADI GLOBAL FOOD PRODUCTS LLP</t>
        </is>
      </c>
      <c r="W1827" t="inlineStr">
        <is>
          <t>AAMFJ9241J</t>
        </is>
      </c>
      <c r="X1827" t="n">
        <v>0</v>
      </c>
      <c r="Y1827" t="n">
        <v>0</v>
      </c>
      <c r="Z1827" t="n">
        <v>12079990</v>
      </c>
      <c r="AA1827" t="inlineStr">
        <is>
          <t>OTHER</t>
        </is>
      </c>
      <c r="AB1827" t="inlineStr">
        <is>
          <t>http://indiausatrade.mea.gov.in/api/public/image/stream?key=products%2F20260616T064120Z-129509-d0886ab2-1-cropped.jpg</t>
        </is>
      </c>
      <c r="AC1827" t="inlineStr">
        <is>
          <t>2026-06-12T11:12:08.301Z</t>
        </is>
      </c>
    </row>
    <row r="1828">
      <c r="A1828" t="inlineStr">
        <is>
          <t>e0edf800-b1d7-4314-b4d2-b624f5f4a163</t>
        </is>
      </c>
      <c r="B1828" t="inlineStr">
        <is>
          <t>Rajma Kashmiri – Red Kidney Beans Big</t>
        </is>
      </c>
      <c r="C1828" t="inlineStr">
        <is>
          <t>Rajma Kashmiri – Red Kidney Beans Big</t>
        </is>
      </c>
      <c r="E1828" t="inlineStr">
        <is>
          <t>FIXED</t>
        </is>
      </c>
      <c r="F1828" t="n">
        <v>10</v>
      </c>
      <c r="G1828" t="inlineStr">
        <is>
          <t>USD</t>
        </is>
      </c>
      <c r="I1828" t="inlineStr">
        <is>
          <t>Metric Ton</t>
        </is>
      </c>
      <c r="J1828" t="n">
        <v>10</v>
      </c>
      <c r="M1828" t="n">
        <v>0</v>
      </c>
      <c r="N1828" t="n">
        <v>0</v>
      </c>
      <c r="Q1828" t="inlineStr">
        <is>
          <t>5a733b71-4c55-41f2-8a65-241ce15bee20</t>
        </is>
      </c>
      <c r="R1828" t="inlineStr">
        <is>
          <t>Edible vegetables and certain roots and tubers</t>
        </is>
      </c>
      <c r="S1828" t="inlineStr">
        <is>
          <t>25d0a6fb-c075-45ac-9d0b-27b25b67f534</t>
        </is>
      </c>
      <c r="T1828" t="inlineStr">
        <is>
          <t>Dried leguminous vegetables, shelled, whether or not skinned or split</t>
        </is>
      </c>
      <c r="U1828" t="inlineStr">
        <is>
          <t>eede16a4-78c7-461a-8361-4118e5032675</t>
        </is>
      </c>
      <c r="V1828" t="inlineStr">
        <is>
          <t>JAIRAJ ADI GLOBAL FOOD PRODUCTS LLP</t>
        </is>
      </c>
      <c r="W1828" t="inlineStr">
        <is>
          <t>AAMFJ9241J</t>
        </is>
      </c>
      <c r="X1828" t="n">
        <v>0</v>
      </c>
      <c r="Y1828" t="n">
        <v>0</v>
      </c>
      <c r="Z1828" t="n">
        <v>7133300</v>
      </c>
      <c r="AA1828" t="inlineStr">
        <is>
          <t>KIDNEY BEANS, INCLUDING WHITE PEA BEANS (PHASEOLUS VULGARIS)</t>
        </is>
      </c>
      <c r="AB1828" t="inlineStr">
        <is>
          <t>http://indiausatrade.mea.gov.in/api/public/image/stream?key=products%2F20260613T122544Z-507633-076b02b0-1-cropped.jpg</t>
        </is>
      </c>
      <c r="AC1828" t="inlineStr">
        <is>
          <t>2026-06-13T12:25:44.734Z</t>
        </is>
      </c>
    </row>
    <row r="1829">
      <c r="A1829" t="inlineStr">
        <is>
          <t>7a5748fd-5f75-4808-af23-bd35f879e9d1</t>
        </is>
      </c>
      <c r="B1829" t="inlineStr">
        <is>
          <t>Udad Gota – Whole White Gram without Skin</t>
        </is>
      </c>
      <c r="E1829" t="inlineStr">
        <is>
          <t>FIXED</t>
        </is>
      </c>
      <c r="F1829" t="n">
        <v>0</v>
      </c>
      <c r="G1829" t="inlineStr">
        <is>
          <t>USD</t>
        </is>
      </c>
      <c r="I1829" t="inlineStr">
        <is>
          <t>Metric Ton</t>
        </is>
      </c>
      <c r="J1829" t="n">
        <v>10</v>
      </c>
      <c r="M1829" t="n">
        <v>0</v>
      </c>
      <c r="N1829" t="n">
        <v>0</v>
      </c>
      <c r="Q1829" t="inlineStr">
        <is>
          <t>5a733b71-4c55-41f2-8a65-241ce15bee20</t>
        </is>
      </c>
      <c r="R1829" t="inlineStr">
        <is>
          <t>Edible vegetables and certain roots and tubers</t>
        </is>
      </c>
      <c r="S1829" t="inlineStr">
        <is>
          <t>25d0a6fb-c075-45ac-9d0b-27b25b67f534</t>
        </is>
      </c>
      <c r="T1829" t="inlineStr">
        <is>
          <t>Dried leguminous vegetables, shelled, whether or not skinned or split</t>
        </is>
      </c>
      <c r="U1829" t="inlineStr">
        <is>
          <t>eede16a4-78c7-461a-8361-4118e5032675</t>
        </is>
      </c>
      <c r="V1829" t="inlineStr">
        <is>
          <t>JAIRAJ ADI GLOBAL FOOD PRODUCTS LLP</t>
        </is>
      </c>
      <c r="W1829" t="inlineStr">
        <is>
          <t>AAMFJ9241J</t>
        </is>
      </c>
      <c r="X1829" t="n">
        <v>0</v>
      </c>
      <c r="Y1829" t="n">
        <v>0</v>
      </c>
      <c r="Z1829" t="n">
        <v>7139090</v>
      </c>
      <c r="AA1829" t="inlineStr">
        <is>
          <t>OTHER</t>
        </is>
      </c>
      <c r="AB1829" t="inlineStr">
        <is>
          <t>http://indiausatrade.mea.gov.in/api/public/image/stream?key=products%2F20260616T063401Z-930363-6170b5d3-1-cropped.jpg</t>
        </is>
      </c>
      <c r="AC1829" t="inlineStr">
        <is>
          <t>2026-06-12T11:12:06.080Z</t>
        </is>
      </c>
    </row>
    <row r="1830">
      <c r="A1830" t="inlineStr">
        <is>
          <t>8cb8bfaf-1cc5-4dba-bfd2-966c0b5cfadc</t>
        </is>
      </c>
      <c r="B1830" t="inlineStr">
        <is>
          <t>Basmati Murmura (non-salted)</t>
        </is>
      </c>
      <c r="C1830" t="inlineStr">
        <is>
          <t>Basmati Murmura (non-salted)</t>
        </is>
      </c>
      <c r="E1830" t="inlineStr">
        <is>
          <t>FIXED</t>
        </is>
      </c>
      <c r="F1830" t="n">
        <v>0</v>
      </c>
      <c r="G1830" t="inlineStr">
        <is>
          <t>USD</t>
        </is>
      </c>
      <c r="I1830" t="inlineStr">
        <is>
          <t>Metric Ton</t>
        </is>
      </c>
      <c r="M1830" t="n">
        <v>0</v>
      </c>
      <c r="N1830" t="n">
        <v>0</v>
      </c>
      <c r="Q1830" t="inlineStr">
        <is>
          <t>55828637-ad41-44fd-98f7-29e8c705a09a</t>
        </is>
      </c>
      <c r="R1830" t="inlineStr">
        <is>
          <t>Preparations of cereals, flour, starch or milk; pastrycooks' products</t>
        </is>
      </c>
      <c r="S1830" t="inlineStr">
        <is>
          <t>c14e2cfc-7ec1-4f83-a6d0-d0cdfacdfce3</t>
        </is>
      </c>
      <c r="T1830" t="inlineStr">
        <is>
          <t>Prepared foods obtained by the swelling or roasting of cereals or cereal products (for example, corn flakes); cereals (other than maize (corn)) in grain form or in the form of flakes or other worked grains (except flour, groats and meal), pre-cooked or...</t>
        </is>
      </c>
      <c r="U1830" t="inlineStr">
        <is>
          <t>eede16a4-78c7-461a-8361-4118e5032675</t>
        </is>
      </c>
      <c r="V1830" t="inlineStr">
        <is>
          <t>JAIRAJ ADI GLOBAL FOOD PRODUCTS LLP</t>
        </is>
      </c>
      <c r="W1830" t="inlineStr">
        <is>
          <t>AAMFJ9241J</t>
        </is>
      </c>
      <c r="X1830" t="n">
        <v>0</v>
      </c>
      <c r="Y1830" t="n">
        <v>0</v>
      </c>
      <c r="Z1830" t="n">
        <v>19041020</v>
      </c>
      <c r="AA1830" t="inlineStr">
        <is>
          <t>PAWS, MUDI AND THE LIKE</t>
        </is>
      </c>
      <c r="AB1830" t="inlineStr">
        <is>
          <t>http://indiausatrade.mea.gov.in/api/public/image/stream?key=products%2F20260616T063629Z-516733-f4039219-1-cropped.jpg</t>
        </is>
      </c>
      <c r="AC1830" t="inlineStr">
        <is>
          <t>2026-06-12T11:12:06.761Z</t>
        </is>
      </c>
    </row>
    <row r="1831">
      <c r="A1831" t="inlineStr">
        <is>
          <t>f573287a-9072-496b-a716-932a14ca609d</t>
        </is>
      </c>
      <c r="B1831" t="inlineStr">
        <is>
          <t>Rajma Chitra – White Kidney Beans</t>
        </is>
      </c>
      <c r="C1831" t="inlineStr">
        <is>
          <t>Rajma Chitra – White Kidney Beans</t>
        </is>
      </c>
      <c r="E1831" t="inlineStr">
        <is>
          <t>FIXED</t>
        </is>
      </c>
      <c r="F1831" t="n">
        <v>10</v>
      </c>
      <c r="G1831" t="inlineStr">
        <is>
          <t>USD</t>
        </is>
      </c>
      <c r="I1831" t="inlineStr">
        <is>
          <t>Metric Ton</t>
        </is>
      </c>
      <c r="J1831" t="n">
        <v>10</v>
      </c>
      <c r="M1831" t="n">
        <v>0</v>
      </c>
      <c r="N1831" t="n">
        <v>0</v>
      </c>
      <c r="Q1831" t="inlineStr">
        <is>
          <t>5a733b71-4c55-41f2-8a65-241ce15bee20</t>
        </is>
      </c>
      <c r="R1831" t="inlineStr">
        <is>
          <t>Edible vegetables and certain roots and tubers</t>
        </is>
      </c>
      <c r="S1831" t="inlineStr">
        <is>
          <t>25d0a6fb-c075-45ac-9d0b-27b25b67f534</t>
        </is>
      </c>
      <c r="T1831" t="inlineStr">
        <is>
          <t>Dried leguminous vegetables, shelled, whether or not skinned or split</t>
        </is>
      </c>
      <c r="U1831" t="inlineStr">
        <is>
          <t>eede16a4-78c7-461a-8361-4118e5032675</t>
        </is>
      </c>
      <c r="V1831" t="inlineStr">
        <is>
          <t>JAIRAJ ADI GLOBAL FOOD PRODUCTS LLP</t>
        </is>
      </c>
      <c r="W1831" t="inlineStr">
        <is>
          <t>AAMFJ9241J</t>
        </is>
      </c>
      <c r="X1831" t="n">
        <v>0</v>
      </c>
      <c r="Y1831" t="n">
        <v>0</v>
      </c>
      <c r="Z1831" t="n">
        <v>7133300</v>
      </c>
      <c r="AA1831" t="inlineStr">
        <is>
          <t>KIDNEY BEANS, INCLUDING WHITE PEA BEANS (PHASEOLUS VULGARIS)</t>
        </is>
      </c>
      <c r="AB1831" t="inlineStr">
        <is>
          <t>http://indiausatrade.mea.gov.in/api/public/image/stream?key=products%2F20260613T122946Z-335936-0bc87ee8-1-cropped.jpg</t>
        </is>
      </c>
      <c r="AC1831" t="inlineStr">
        <is>
          <t>2026-06-13T12:29:46.179Z</t>
        </is>
      </c>
    </row>
    <row r="1832">
      <c r="A1832" t="inlineStr">
        <is>
          <t>587df4e4-56ca-424c-81f2-a604e57ec73d</t>
        </is>
      </c>
      <c r="B1832" t="inlineStr">
        <is>
          <t>Puffed Barley</t>
        </is>
      </c>
      <c r="C1832" t="inlineStr">
        <is>
          <t>Puffed Barley</t>
        </is>
      </c>
      <c r="E1832" t="inlineStr">
        <is>
          <t>FIXED</t>
        </is>
      </c>
      <c r="F1832" t="n">
        <v>0</v>
      </c>
      <c r="G1832" t="inlineStr">
        <is>
          <t>USD</t>
        </is>
      </c>
      <c r="I1832" t="inlineStr">
        <is>
          <t>Metric Ton</t>
        </is>
      </c>
      <c r="M1832" t="n">
        <v>0</v>
      </c>
      <c r="N1832" t="n">
        <v>0</v>
      </c>
      <c r="Q1832" t="inlineStr">
        <is>
          <t>55828637-ad41-44fd-98f7-29e8c705a09a</t>
        </is>
      </c>
      <c r="R1832" t="inlineStr">
        <is>
          <t>Preparations of cereals, flour, starch or milk; pastrycooks' products</t>
        </is>
      </c>
      <c r="S1832" t="inlineStr">
        <is>
          <t>c14e2cfc-7ec1-4f83-a6d0-d0cdfacdfce3</t>
        </is>
      </c>
      <c r="T1832" t="inlineStr">
        <is>
          <t>Prepared foods obtained by the swelling or roasting of cereals or cereal products (for example, corn flakes); cereals (other than maize (corn)) in grain form or in the form of flakes or other worked grains (except flour, groats and meal), pre-cooked or...</t>
        </is>
      </c>
      <c r="U1832" t="inlineStr">
        <is>
          <t>eede16a4-78c7-461a-8361-4118e5032675</t>
        </is>
      </c>
      <c r="V1832" t="inlineStr">
        <is>
          <t>JAIRAJ ADI GLOBAL FOOD PRODUCTS LLP</t>
        </is>
      </c>
      <c r="W1832" t="inlineStr">
        <is>
          <t>AAMFJ9241J</t>
        </is>
      </c>
      <c r="X1832" t="n">
        <v>0</v>
      </c>
      <c r="Y1832" t="n">
        <v>0</v>
      </c>
      <c r="Z1832" t="n">
        <v>19049000</v>
      </c>
      <c r="AA1832" t="inlineStr">
        <is>
          <t>OTHER</t>
        </is>
      </c>
      <c r="AB1832" t="inlineStr">
        <is>
          <t>http://indiausatrade.mea.gov.in/api/public/image/stream?key=products%2F20260616T061621Z-442589-61a56191-1-cropped.jpg</t>
        </is>
      </c>
      <c r="AC1832" t="inlineStr">
        <is>
          <t>2026-06-12T11:12:07.961Z</t>
        </is>
      </c>
    </row>
    <row r="1833">
      <c r="A1833" t="inlineStr">
        <is>
          <t>8bfd02fc-5b04-40ba-81f9-0c224279c3af</t>
        </is>
      </c>
      <c r="B1833" t="inlineStr">
        <is>
          <t>Steam Sona Masoori Rice</t>
        </is>
      </c>
      <c r="C1833" t="inlineStr">
        <is>
          <t>Steam Sona Masoori Rice</t>
        </is>
      </c>
      <c r="E1833" t="inlineStr">
        <is>
          <t>FIXED</t>
        </is>
      </c>
      <c r="F1833" t="n">
        <v>0</v>
      </c>
      <c r="G1833" t="inlineStr">
        <is>
          <t>USD</t>
        </is>
      </c>
      <c r="I1833" t="inlineStr">
        <is>
          <t>Metric Ton</t>
        </is>
      </c>
      <c r="J1833" t="n">
        <v>10</v>
      </c>
      <c r="M1833" t="n">
        <v>0</v>
      </c>
      <c r="N1833" t="n">
        <v>0</v>
      </c>
      <c r="Q1833" t="inlineStr">
        <is>
          <t>890dd873-cb6a-4f34-a326-a26e8e217ae2</t>
        </is>
      </c>
      <c r="R1833" t="inlineStr">
        <is>
          <t>Cereals</t>
        </is>
      </c>
      <c r="S1833" t="inlineStr">
        <is>
          <t>e31295bc-9c98-4744-84a1-71024e358e79</t>
        </is>
      </c>
      <c r="T1833" t="inlineStr">
        <is>
          <t>Rice</t>
        </is>
      </c>
      <c r="U1833" t="inlineStr">
        <is>
          <t>eede16a4-78c7-461a-8361-4118e5032675</t>
        </is>
      </c>
      <c r="V1833" t="inlineStr">
        <is>
          <t>JAIRAJ ADI GLOBAL FOOD PRODUCTS LLP</t>
        </is>
      </c>
      <c r="W1833" t="inlineStr">
        <is>
          <t>AAMFJ9241J</t>
        </is>
      </c>
      <c r="X1833" t="n">
        <v>0</v>
      </c>
      <c r="Y1833" t="n">
        <v>0</v>
      </c>
      <c r="Z1833" t="n">
        <v>10063099</v>
      </c>
      <c r="AA1833" t="inlineStr">
        <is>
          <t>Other</t>
        </is>
      </c>
      <c r="AB1833" t="inlineStr">
        <is>
          <t>http://indiausatrade.mea.gov.in/api/public/image/stream?key=products%2F20260615T071500Z-857296-de76efb5-1-cropped.jpg</t>
        </is>
      </c>
      <c r="AC1833" t="inlineStr">
        <is>
          <t>2026-06-12T11:10:01.903Z</t>
        </is>
      </c>
    </row>
    <row r="1834">
      <c r="A1834" t="inlineStr">
        <is>
          <t>aeb1bf65-65a6-4dda-a3db-1186ec3f8011</t>
        </is>
      </c>
      <c r="B1834" t="inlineStr">
        <is>
          <t>HMT Kolam Rice</t>
        </is>
      </c>
      <c r="C1834" t="inlineStr">
        <is>
          <t>HMT Kolam</t>
        </is>
      </c>
      <c r="E1834" t="inlineStr">
        <is>
          <t>FIXED</t>
        </is>
      </c>
      <c r="F1834" t="n">
        <v>0</v>
      </c>
      <c r="G1834" t="inlineStr">
        <is>
          <t>USD</t>
        </is>
      </c>
      <c r="I1834" t="inlineStr">
        <is>
          <t>Metric Ton</t>
        </is>
      </c>
      <c r="J1834" t="n">
        <v>10</v>
      </c>
      <c r="M1834" t="n">
        <v>0</v>
      </c>
      <c r="N1834" t="n">
        <v>0</v>
      </c>
      <c r="Q1834" t="inlineStr">
        <is>
          <t>890dd873-cb6a-4f34-a326-a26e8e217ae2</t>
        </is>
      </c>
      <c r="R1834" t="inlineStr">
        <is>
          <t>Cereals</t>
        </is>
      </c>
      <c r="S1834" t="inlineStr">
        <is>
          <t>e31295bc-9c98-4744-84a1-71024e358e79</t>
        </is>
      </c>
      <c r="T1834" t="inlineStr">
        <is>
          <t>Rice</t>
        </is>
      </c>
      <c r="U1834" t="inlineStr">
        <is>
          <t>eede16a4-78c7-461a-8361-4118e5032675</t>
        </is>
      </c>
      <c r="V1834" t="inlineStr">
        <is>
          <t>JAIRAJ ADI GLOBAL FOOD PRODUCTS LLP</t>
        </is>
      </c>
      <c r="W1834" t="inlineStr">
        <is>
          <t>AAMFJ9241J</t>
        </is>
      </c>
      <c r="X1834" t="n">
        <v>0</v>
      </c>
      <c r="Y1834" t="n">
        <v>0</v>
      </c>
      <c r="Z1834" t="n">
        <v>10063099</v>
      </c>
      <c r="AA1834" t="inlineStr">
        <is>
          <t>Other</t>
        </is>
      </c>
      <c r="AB1834" t="inlineStr">
        <is>
          <t>http://indiausatrade.mea.gov.in/api/public/image/stream?key=products%2F20260615T070427Z-541793-f3900753-1-cropped.jpg</t>
        </is>
      </c>
      <c r="AC1834" t="inlineStr">
        <is>
          <t>2026-06-12T11:10:02.832Z</t>
        </is>
      </c>
    </row>
    <row r="1835">
      <c r="A1835" t="inlineStr">
        <is>
          <t>a6ce7178-0906-4b8a-8560-0edf6c465a2c</t>
        </is>
      </c>
      <c r="B1835" t="inlineStr">
        <is>
          <t>Idli Rice</t>
        </is>
      </c>
      <c r="C1835" t="inlineStr">
        <is>
          <t>Idli Rice</t>
        </is>
      </c>
      <c r="E1835" t="inlineStr">
        <is>
          <t>FIXED</t>
        </is>
      </c>
      <c r="F1835" t="n">
        <v>0</v>
      </c>
      <c r="G1835" t="inlineStr">
        <is>
          <t>USD</t>
        </is>
      </c>
      <c r="I1835" t="inlineStr">
        <is>
          <t>Metric Ton</t>
        </is>
      </c>
      <c r="J1835" t="n">
        <v>10</v>
      </c>
      <c r="M1835" t="n">
        <v>0</v>
      </c>
      <c r="N1835" t="n">
        <v>0</v>
      </c>
      <c r="Q1835" t="inlineStr">
        <is>
          <t>890dd873-cb6a-4f34-a326-a26e8e217ae2</t>
        </is>
      </c>
      <c r="R1835" t="inlineStr">
        <is>
          <t>Cereals</t>
        </is>
      </c>
      <c r="S1835" t="inlineStr">
        <is>
          <t>e31295bc-9c98-4744-84a1-71024e358e79</t>
        </is>
      </c>
      <c r="T1835" t="inlineStr">
        <is>
          <t>Rice</t>
        </is>
      </c>
      <c r="U1835" t="inlineStr">
        <is>
          <t>eede16a4-78c7-461a-8361-4118e5032675</t>
        </is>
      </c>
      <c r="V1835" t="inlineStr">
        <is>
          <t>JAIRAJ ADI GLOBAL FOOD PRODUCTS LLP</t>
        </is>
      </c>
      <c r="W1835" t="inlineStr">
        <is>
          <t>AAMFJ9241J</t>
        </is>
      </c>
      <c r="X1835" t="n">
        <v>0</v>
      </c>
      <c r="Y1835" t="n">
        <v>0</v>
      </c>
      <c r="Z1835" t="n">
        <v>10063099</v>
      </c>
      <c r="AA1835" t="inlineStr">
        <is>
          <t>Other</t>
        </is>
      </c>
      <c r="AB1835" t="inlineStr">
        <is>
          <t>http://indiausatrade.mea.gov.in/api/public/image/stream?key=products%2F20260615T070639Z-359950-34560d99-1-cropped.jpg</t>
        </is>
      </c>
      <c r="AC1835" t="inlineStr">
        <is>
          <t>2026-06-12T11:10:02.063Z</t>
        </is>
      </c>
    </row>
    <row r="1836">
      <c r="A1836" t="inlineStr">
        <is>
          <t>62aa5b1d-6428-4fb1-9c0c-452a68397ea1</t>
        </is>
      </c>
      <c r="B1836" t="inlineStr">
        <is>
          <t>Red Matta Parboiled Rice</t>
        </is>
      </c>
      <c r="C1836" t="inlineStr">
        <is>
          <t>Red Matta Parboiled Rice</t>
        </is>
      </c>
      <c r="E1836" t="inlineStr">
        <is>
          <t>FIXED</t>
        </is>
      </c>
      <c r="F1836" t="n">
        <v>0</v>
      </c>
      <c r="G1836" t="inlineStr">
        <is>
          <t>USD</t>
        </is>
      </c>
      <c r="I1836" t="inlineStr">
        <is>
          <t>Metric Ton</t>
        </is>
      </c>
      <c r="J1836" t="n">
        <v>10</v>
      </c>
      <c r="M1836" t="n">
        <v>0</v>
      </c>
      <c r="N1836" t="n">
        <v>0</v>
      </c>
      <c r="Q1836" t="inlineStr">
        <is>
          <t>890dd873-cb6a-4f34-a326-a26e8e217ae2</t>
        </is>
      </c>
      <c r="R1836" t="inlineStr">
        <is>
          <t>Cereals</t>
        </is>
      </c>
      <c r="S1836" t="inlineStr">
        <is>
          <t>e31295bc-9c98-4744-84a1-71024e358e79</t>
        </is>
      </c>
      <c r="T1836" t="inlineStr">
        <is>
          <t>Rice</t>
        </is>
      </c>
      <c r="U1836" t="inlineStr">
        <is>
          <t>eede16a4-78c7-461a-8361-4118e5032675</t>
        </is>
      </c>
      <c r="V1836" t="inlineStr">
        <is>
          <t>JAIRAJ ADI GLOBAL FOOD PRODUCTS LLP</t>
        </is>
      </c>
      <c r="W1836" t="inlineStr">
        <is>
          <t>AAMFJ9241J</t>
        </is>
      </c>
      <c r="X1836" t="n">
        <v>0</v>
      </c>
      <c r="Y1836" t="n">
        <v>0</v>
      </c>
      <c r="Z1836" t="n">
        <v>10063099</v>
      </c>
      <c r="AA1836" t="inlineStr">
        <is>
          <t>Other</t>
        </is>
      </c>
      <c r="AB1836" t="inlineStr">
        <is>
          <t>http://indiausatrade.mea.gov.in/api/public/image/stream?key=products%2F20260615T071102Z-839353-e05b5186-1-cropped.jpg</t>
        </is>
      </c>
      <c r="AC1836" t="inlineStr">
        <is>
          <t>2026-06-12T11:10:02.122Z</t>
        </is>
      </c>
    </row>
    <row r="1837">
      <c r="A1837" t="inlineStr">
        <is>
          <t>01854685-4d1b-491d-b28c-3d584ce8edd2</t>
        </is>
      </c>
      <c r="B1837" t="inlineStr">
        <is>
          <t>Little Millet</t>
        </is>
      </c>
      <c r="C1837" t="inlineStr">
        <is>
          <t>Little Millet</t>
        </is>
      </c>
      <c r="E1837" t="inlineStr">
        <is>
          <t>FIXED</t>
        </is>
      </c>
      <c r="F1837" t="n">
        <v>0</v>
      </c>
      <c r="G1837" t="inlineStr">
        <is>
          <t>USD</t>
        </is>
      </c>
      <c r="I1837" t="inlineStr">
        <is>
          <t>Metric Ton</t>
        </is>
      </c>
      <c r="M1837" t="n">
        <v>0</v>
      </c>
      <c r="N1837" t="n">
        <v>0</v>
      </c>
      <c r="Q1837" t="inlineStr">
        <is>
          <t>890dd873-cb6a-4f34-a326-a26e8e217ae2</t>
        </is>
      </c>
      <c r="R1837" t="inlineStr">
        <is>
          <t>Cereals</t>
        </is>
      </c>
      <c r="S1837" t="inlineStr">
        <is>
          <t>1f42c66b-9e00-4fe3-98b8-821472c8bd41</t>
        </is>
      </c>
      <c r="T1837" t="inlineStr">
        <is>
          <t>Buckwheat, millet and canary seed; other cereals</t>
        </is>
      </c>
      <c r="U1837" t="inlineStr">
        <is>
          <t>eede16a4-78c7-461a-8361-4118e5032675</t>
        </is>
      </c>
      <c r="V1837" t="inlineStr">
        <is>
          <t>JAIRAJ ADI GLOBAL FOOD PRODUCTS LLP</t>
        </is>
      </c>
      <c r="W1837" t="inlineStr">
        <is>
          <t>AAMFJ9241J</t>
        </is>
      </c>
      <c r="X1837" t="n">
        <v>0</v>
      </c>
      <c r="Y1837" t="n">
        <v>0</v>
      </c>
      <c r="Z1837" t="n">
        <v>10082980</v>
      </c>
      <c r="AA1837" t="inlineStr">
        <is>
          <t>LITTLE (PANICUM SUMATRENSE (L.))</t>
        </is>
      </c>
      <c r="AB1837" t="inlineStr">
        <is>
          <t>http://indiausatrade.mea.gov.in/api/public/image/stream?key=products%2F20260616T060209Z-389890-3e640478-1-cropped.jpg</t>
        </is>
      </c>
      <c r="AC1837" t="inlineStr">
        <is>
          <t>2026-06-12T11:12:07.849Z</t>
        </is>
      </c>
    </row>
    <row r="1838">
      <c r="A1838" t="inlineStr">
        <is>
          <t>0ab46c27-0236-498c-b66e-b7c897378429</t>
        </is>
      </c>
      <c r="B1838" t="inlineStr">
        <is>
          <t>Steam Surti Kolam Rice</t>
        </is>
      </c>
      <c r="C1838" t="inlineStr">
        <is>
          <t>Steam Surti Kolam Rice</t>
        </is>
      </c>
      <c r="E1838" t="inlineStr">
        <is>
          <t>FIXED</t>
        </is>
      </c>
      <c r="F1838" t="n">
        <v>0</v>
      </c>
      <c r="G1838" t="inlineStr">
        <is>
          <t>USD</t>
        </is>
      </c>
      <c r="I1838" t="inlineStr">
        <is>
          <t>Metric Ton</t>
        </is>
      </c>
      <c r="J1838" t="n">
        <v>10</v>
      </c>
      <c r="M1838" t="n">
        <v>0</v>
      </c>
      <c r="N1838" t="n">
        <v>0</v>
      </c>
      <c r="Q1838" t="inlineStr">
        <is>
          <t>890dd873-cb6a-4f34-a326-a26e8e217ae2</t>
        </is>
      </c>
      <c r="R1838" t="inlineStr">
        <is>
          <t>Cereals</t>
        </is>
      </c>
      <c r="S1838" t="inlineStr">
        <is>
          <t>e31295bc-9c98-4744-84a1-71024e358e79</t>
        </is>
      </c>
      <c r="T1838" t="inlineStr">
        <is>
          <t>Rice</t>
        </is>
      </c>
      <c r="U1838" t="inlineStr">
        <is>
          <t>eede16a4-78c7-461a-8361-4118e5032675</t>
        </is>
      </c>
      <c r="V1838" t="inlineStr">
        <is>
          <t>JAIRAJ ADI GLOBAL FOOD PRODUCTS LLP</t>
        </is>
      </c>
      <c r="W1838" t="inlineStr">
        <is>
          <t>AAMFJ9241J</t>
        </is>
      </c>
      <c r="X1838" t="n">
        <v>0</v>
      </c>
      <c r="Y1838" t="n">
        <v>0</v>
      </c>
      <c r="Z1838" t="n">
        <v>10063099</v>
      </c>
      <c r="AA1838" t="inlineStr">
        <is>
          <t>Other</t>
        </is>
      </c>
      <c r="AB1838" t="inlineStr">
        <is>
          <t>http://indiausatrade.mea.gov.in/api/public/image/stream?key=products%2F20260615T115949Z-142794-0a94ce6d-1-cropped.jpg</t>
        </is>
      </c>
      <c r="AC1838" t="inlineStr">
        <is>
          <t>2026-06-12T11:10:02.736Z</t>
        </is>
      </c>
    </row>
    <row r="1839">
      <c r="A1839" t="inlineStr">
        <is>
          <t>db278317-9dac-4396-9f64-0c4612e7b58d</t>
        </is>
      </c>
      <c r="B1839" t="inlineStr">
        <is>
          <t>Medium Poha – Rice Flakes Medium</t>
        </is>
      </c>
      <c r="C1839" t="inlineStr">
        <is>
          <t>Medium Poha – Rice Flakes Medium</t>
        </is>
      </c>
      <c r="E1839" t="inlineStr">
        <is>
          <t>FIXED</t>
        </is>
      </c>
      <c r="F1839" t="n">
        <v>0</v>
      </c>
      <c r="G1839" t="inlineStr">
        <is>
          <t>USD</t>
        </is>
      </c>
      <c r="I1839" t="inlineStr">
        <is>
          <t>Metric Ton</t>
        </is>
      </c>
      <c r="M1839" t="n">
        <v>0</v>
      </c>
      <c r="N1839" t="n">
        <v>0</v>
      </c>
      <c r="Q1839" t="inlineStr">
        <is>
          <t>55828637-ad41-44fd-98f7-29e8c705a09a</t>
        </is>
      </c>
      <c r="R1839" t="inlineStr">
        <is>
          <t>Preparations of cereals, flour, starch or milk; pastrycooks' products</t>
        </is>
      </c>
      <c r="S1839" t="inlineStr">
        <is>
          <t>c14e2cfc-7ec1-4f83-a6d0-d0cdfacdfce3</t>
        </is>
      </c>
      <c r="T1839" t="inlineStr">
        <is>
          <t>Prepared foods obtained by the swelling or roasting of cereals or cereal products (for example, corn flakes); cereals (other than maize (corn)) in grain form or in the form of flakes or other worked grains (except flour, groats and meal), pre-cooked or...</t>
        </is>
      </c>
      <c r="U1839" t="inlineStr">
        <is>
          <t>eede16a4-78c7-461a-8361-4118e5032675</t>
        </is>
      </c>
      <c r="V1839" t="inlineStr">
        <is>
          <t>JAIRAJ ADI GLOBAL FOOD PRODUCTS LLP</t>
        </is>
      </c>
      <c r="W1839" t="inlineStr">
        <is>
          <t>AAMFJ9241J</t>
        </is>
      </c>
      <c r="X1839" t="n">
        <v>0</v>
      </c>
      <c r="Y1839" t="n">
        <v>0</v>
      </c>
      <c r="Z1839" t="n">
        <v>19041020</v>
      </c>
      <c r="AA1839" t="inlineStr">
        <is>
          <t>PAWS, MUDI AND THE LIKE</t>
        </is>
      </c>
      <c r="AB1839" t="inlineStr">
        <is>
          <t>http://indiausatrade.mea.gov.in/api/public/image/stream?key=products%2F20260616T060740Z-979242-2b3e32c5-1-cropped.jpg</t>
        </is>
      </c>
      <c r="AC1839" t="inlineStr">
        <is>
          <t>2026-06-12T11:12:06.681Z</t>
        </is>
      </c>
    </row>
    <row r="1840">
      <c r="A1840" t="inlineStr">
        <is>
          <t>6a648405-6240-4e49-8675-5cfc8065e3e0</t>
        </is>
      </c>
      <c r="B1840" t="inlineStr">
        <is>
          <t>Ambemohor Rice</t>
        </is>
      </c>
      <c r="E1840" t="inlineStr">
        <is>
          <t>FIXED</t>
        </is>
      </c>
      <c r="F1840" t="n">
        <v>0</v>
      </c>
      <c r="G1840" t="inlineStr">
        <is>
          <t>USD</t>
        </is>
      </c>
      <c r="I1840" t="inlineStr">
        <is>
          <t>Metric Ton</t>
        </is>
      </c>
      <c r="J1840" t="n">
        <v>10</v>
      </c>
      <c r="M1840" t="n">
        <v>0</v>
      </c>
      <c r="N1840" t="n">
        <v>0</v>
      </c>
      <c r="Q1840" t="inlineStr">
        <is>
          <t>890dd873-cb6a-4f34-a326-a26e8e217ae2</t>
        </is>
      </c>
      <c r="R1840" t="inlineStr">
        <is>
          <t>Cereals</t>
        </is>
      </c>
      <c r="S1840" t="inlineStr">
        <is>
          <t>e31295bc-9c98-4744-84a1-71024e358e79</t>
        </is>
      </c>
      <c r="T1840" t="inlineStr">
        <is>
          <t>Rice</t>
        </is>
      </c>
      <c r="U1840" t="inlineStr">
        <is>
          <t>eede16a4-78c7-461a-8361-4118e5032675</t>
        </is>
      </c>
      <c r="V1840" t="inlineStr">
        <is>
          <t>JAIRAJ ADI GLOBAL FOOD PRODUCTS LLP</t>
        </is>
      </c>
      <c r="W1840" t="inlineStr">
        <is>
          <t>AAMFJ9241J</t>
        </is>
      </c>
      <c r="X1840" t="n">
        <v>0</v>
      </c>
      <c r="Y1840" t="n">
        <v>0</v>
      </c>
      <c r="Z1840" t="n">
        <v>10063099</v>
      </c>
      <c r="AA1840" t="inlineStr">
        <is>
          <t>Other</t>
        </is>
      </c>
      <c r="AB1840" t="inlineStr">
        <is>
          <t>http://indiausatrade.mea.gov.in/api/public/image/stream?key=products%2F20260613T064910Z-835492-360a4ea4-1-cropped.jpg</t>
        </is>
      </c>
      <c r="AC1840" t="inlineStr">
        <is>
          <t>2026-06-12T11:10:02.172Z</t>
        </is>
      </c>
    </row>
    <row r="1841">
      <c r="A1841" t="inlineStr">
        <is>
          <t>41a70416-73d7-4f6a-9315-0ac93ab82023</t>
        </is>
      </c>
      <c r="B1841" t="inlineStr">
        <is>
          <t>Gobindbhog Rice</t>
        </is>
      </c>
      <c r="C1841" t="inlineStr">
        <is>
          <t>Gobindbhog Rice</t>
        </is>
      </c>
      <c r="E1841" t="inlineStr">
        <is>
          <t>FIXED</t>
        </is>
      </c>
      <c r="F1841" t="n">
        <v>0</v>
      </c>
      <c r="G1841" t="inlineStr">
        <is>
          <t>USD</t>
        </is>
      </c>
      <c r="I1841" t="inlineStr">
        <is>
          <t>Metric Ton</t>
        </is>
      </c>
      <c r="J1841" t="n">
        <v>10</v>
      </c>
      <c r="M1841" t="n">
        <v>0</v>
      </c>
      <c r="N1841" t="n">
        <v>0</v>
      </c>
      <c r="Q1841" t="inlineStr">
        <is>
          <t>890dd873-cb6a-4f34-a326-a26e8e217ae2</t>
        </is>
      </c>
      <c r="R1841" t="inlineStr">
        <is>
          <t>Cereals</t>
        </is>
      </c>
      <c r="S1841" t="inlineStr">
        <is>
          <t>e31295bc-9c98-4744-84a1-71024e358e79</t>
        </is>
      </c>
      <c r="T1841" t="inlineStr">
        <is>
          <t>Rice</t>
        </is>
      </c>
      <c r="U1841" t="inlineStr">
        <is>
          <t>eede16a4-78c7-461a-8361-4118e5032675</t>
        </is>
      </c>
      <c r="V1841" t="inlineStr">
        <is>
          <t>JAIRAJ ADI GLOBAL FOOD PRODUCTS LLP</t>
        </is>
      </c>
      <c r="W1841" t="inlineStr">
        <is>
          <t>AAMFJ9241J</t>
        </is>
      </c>
      <c r="X1841" t="n">
        <v>0</v>
      </c>
      <c r="Y1841" t="n">
        <v>0</v>
      </c>
      <c r="Z1841" t="n">
        <v>10063099</v>
      </c>
      <c r="AA1841" t="inlineStr">
        <is>
          <t>Other</t>
        </is>
      </c>
      <c r="AB1841" t="inlineStr">
        <is>
          <t>http://indiausatrade.mea.gov.in/api/public/image/stream?key=products%2F20260615T120315Z-898407-052c76a5-1-cropped.jpg</t>
        </is>
      </c>
      <c r="AC1841" t="inlineStr">
        <is>
          <t>2026-06-12T11:10:02.361Z</t>
        </is>
      </c>
    </row>
    <row r="1842">
      <c r="A1842" t="inlineStr">
        <is>
          <t>ec883eb0-b0d1-46bb-9bb1-18169c7f46f1</t>
        </is>
      </c>
      <c r="B1842" t="inlineStr">
        <is>
          <t>Kali Jeera Rice</t>
        </is>
      </c>
      <c r="C1842" t="inlineStr">
        <is>
          <t>Kali Jeera Rice</t>
        </is>
      </c>
      <c r="E1842" t="inlineStr">
        <is>
          <t>FIXED</t>
        </is>
      </c>
      <c r="F1842" t="n">
        <v>0</v>
      </c>
      <c r="G1842" t="inlineStr">
        <is>
          <t>USD</t>
        </is>
      </c>
      <c r="I1842" t="inlineStr">
        <is>
          <t>Metric Ton</t>
        </is>
      </c>
      <c r="J1842" t="n">
        <v>10</v>
      </c>
      <c r="M1842" t="n">
        <v>0</v>
      </c>
      <c r="N1842" t="n">
        <v>0</v>
      </c>
      <c r="Q1842" t="inlineStr">
        <is>
          <t>890dd873-cb6a-4f34-a326-a26e8e217ae2</t>
        </is>
      </c>
      <c r="R1842" t="inlineStr">
        <is>
          <t>Cereals</t>
        </is>
      </c>
      <c r="S1842" t="inlineStr">
        <is>
          <t>e31295bc-9c98-4744-84a1-71024e358e79</t>
        </is>
      </c>
      <c r="T1842" t="inlineStr">
        <is>
          <t>Rice</t>
        </is>
      </c>
      <c r="U1842" t="inlineStr">
        <is>
          <t>eede16a4-78c7-461a-8361-4118e5032675</t>
        </is>
      </c>
      <c r="V1842" t="inlineStr">
        <is>
          <t>JAIRAJ ADI GLOBAL FOOD PRODUCTS LLP</t>
        </is>
      </c>
      <c r="W1842" t="inlineStr">
        <is>
          <t>AAMFJ9241J</t>
        </is>
      </c>
      <c r="X1842" t="n">
        <v>0</v>
      </c>
      <c r="Y1842" t="n">
        <v>0</v>
      </c>
      <c r="Z1842" t="n">
        <v>10063099</v>
      </c>
      <c r="AA1842" t="inlineStr">
        <is>
          <t>Other</t>
        </is>
      </c>
      <c r="AB1842" t="inlineStr">
        <is>
          <t>http://indiausatrade.mea.gov.in/api/public/image/stream?key=products%2F20260615T121043Z-412196-94cc5661-1-cropped.jpg</t>
        </is>
      </c>
      <c r="AC1842" t="inlineStr">
        <is>
          <t>2026-06-12T11:10:02.318Z</t>
        </is>
      </c>
    </row>
    <row r="1843">
      <c r="A1843" t="inlineStr">
        <is>
          <t>b84723b2-0195-441a-9db9-7a7e747a8088</t>
        </is>
      </c>
      <c r="B1843" t="inlineStr">
        <is>
          <t>Kalimuch Rice</t>
        </is>
      </c>
      <c r="C1843" t="inlineStr">
        <is>
          <t>Kalimuch Rice</t>
        </is>
      </c>
      <c r="E1843" t="inlineStr">
        <is>
          <t>FIXED</t>
        </is>
      </c>
      <c r="F1843" t="n">
        <v>0</v>
      </c>
      <c r="G1843" t="inlineStr">
        <is>
          <t>USD</t>
        </is>
      </c>
      <c r="I1843" t="inlineStr">
        <is>
          <t>Metric Ton</t>
        </is>
      </c>
      <c r="J1843" t="n">
        <v>10</v>
      </c>
      <c r="M1843" t="n">
        <v>0</v>
      </c>
      <c r="N1843" t="n">
        <v>0</v>
      </c>
      <c r="Q1843" t="inlineStr">
        <is>
          <t>890dd873-cb6a-4f34-a326-a26e8e217ae2</t>
        </is>
      </c>
      <c r="R1843" t="inlineStr">
        <is>
          <t>Cereals</t>
        </is>
      </c>
      <c r="S1843" t="inlineStr">
        <is>
          <t>e31295bc-9c98-4744-84a1-71024e358e79</t>
        </is>
      </c>
      <c r="T1843" t="inlineStr">
        <is>
          <t>Rice</t>
        </is>
      </c>
      <c r="U1843" t="inlineStr">
        <is>
          <t>eede16a4-78c7-461a-8361-4118e5032675</t>
        </is>
      </c>
      <c r="V1843" t="inlineStr">
        <is>
          <t>JAIRAJ ADI GLOBAL FOOD PRODUCTS LLP</t>
        </is>
      </c>
      <c r="W1843" t="inlineStr">
        <is>
          <t>AAMFJ9241J</t>
        </is>
      </c>
      <c r="X1843" t="n">
        <v>0</v>
      </c>
      <c r="Y1843" t="n">
        <v>0</v>
      </c>
      <c r="Z1843" t="n">
        <v>10063099</v>
      </c>
      <c r="AA1843" t="inlineStr">
        <is>
          <t>Other</t>
        </is>
      </c>
      <c r="AB1843" t="inlineStr">
        <is>
          <t>http://indiausatrade.mea.gov.in/api/public/image/stream?key=products%2F20260615T121227Z-197301-4a0f4a9b-1-cropped.jpg</t>
        </is>
      </c>
      <c r="AC1843" t="inlineStr">
        <is>
          <t>2026-06-12T11:10:02.499Z</t>
        </is>
      </c>
    </row>
    <row r="1844">
      <c r="A1844" t="inlineStr">
        <is>
          <t>1439fd58-6ab3-4de3-bf16-cb9ba06c72ef</t>
        </is>
      </c>
      <c r="B1844" t="inlineStr">
        <is>
          <t>Jeera Samba Rice</t>
        </is>
      </c>
      <c r="E1844" t="inlineStr">
        <is>
          <t>FIXED</t>
        </is>
      </c>
      <c r="F1844" t="n">
        <v>0</v>
      </c>
      <c r="G1844" t="inlineStr">
        <is>
          <t>USD</t>
        </is>
      </c>
      <c r="I1844" t="inlineStr">
        <is>
          <t>Metric Ton</t>
        </is>
      </c>
      <c r="J1844" t="n">
        <v>10</v>
      </c>
      <c r="M1844" t="n">
        <v>0</v>
      </c>
      <c r="N1844" t="n">
        <v>0</v>
      </c>
      <c r="Q1844" t="inlineStr">
        <is>
          <t>890dd873-cb6a-4f34-a326-a26e8e217ae2</t>
        </is>
      </c>
      <c r="R1844" t="inlineStr">
        <is>
          <t>Cereals</t>
        </is>
      </c>
      <c r="S1844" t="inlineStr">
        <is>
          <t>e31295bc-9c98-4744-84a1-71024e358e79</t>
        </is>
      </c>
      <c r="T1844" t="inlineStr">
        <is>
          <t>Rice</t>
        </is>
      </c>
      <c r="U1844" t="inlineStr">
        <is>
          <t>eede16a4-78c7-461a-8361-4118e5032675</t>
        </is>
      </c>
      <c r="V1844" t="inlineStr">
        <is>
          <t>JAIRAJ ADI GLOBAL FOOD PRODUCTS LLP</t>
        </is>
      </c>
      <c r="W1844" t="inlineStr">
        <is>
          <t>AAMFJ9241J</t>
        </is>
      </c>
      <c r="X1844" t="n">
        <v>0</v>
      </c>
      <c r="Y1844" t="n">
        <v>0</v>
      </c>
      <c r="Z1844" t="n">
        <v>10063099</v>
      </c>
      <c r="AA1844" t="inlineStr">
        <is>
          <t>Other</t>
        </is>
      </c>
      <c r="AB1844" t="inlineStr">
        <is>
          <t>http://indiausatrade.mea.gov.in/api/public/image/stream?key=products%2F20260613T070212Z-934857-a98dcc3c-1-cropped.jpg</t>
        </is>
      </c>
      <c r="AC1844" t="inlineStr">
        <is>
          <t>2026-06-12T11:10:02.216Z</t>
        </is>
      </c>
    </row>
    <row r="1845">
      <c r="A1845" t="inlineStr">
        <is>
          <t>932eab32-dcf9-40c0-8790-ee67bb9d21af</t>
        </is>
      </c>
      <c r="B1845" t="inlineStr">
        <is>
          <t>Ponni Raw Rice</t>
        </is>
      </c>
      <c r="C1845" t="inlineStr">
        <is>
          <t>Ponni Raw Rice</t>
        </is>
      </c>
      <c r="E1845" t="inlineStr">
        <is>
          <t>FIXED</t>
        </is>
      </c>
      <c r="F1845" t="n">
        <v>0</v>
      </c>
      <c r="G1845" t="inlineStr">
        <is>
          <t>USD</t>
        </is>
      </c>
      <c r="I1845" t="inlineStr">
        <is>
          <t>Metric Ton</t>
        </is>
      </c>
      <c r="J1845" t="n">
        <v>10</v>
      </c>
      <c r="M1845" t="n">
        <v>0</v>
      </c>
      <c r="N1845" t="n">
        <v>0</v>
      </c>
      <c r="Q1845" t="inlineStr">
        <is>
          <t>890dd873-cb6a-4f34-a326-a26e8e217ae2</t>
        </is>
      </c>
      <c r="R1845" t="inlineStr">
        <is>
          <t>Cereals</t>
        </is>
      </c>
      <c r="S1845" t="inlineStr">
        <is>
          <t>e31295bc-9c98-4744-84a1-71024e358e79</t>
        </is>
      </c>
      <c r="T1845" t="inlineStr">
        <is>
          <t>Rice</t>
        </is>
      </c>
      <c r="U1845" t="inlineStr">
        <is>
          <t>eede16a4-78c7-461a-8361-4118e5032675</t>
        </is>
      </c>
      <c r="V1845" t="inlineStr">
        <is>
          <t>JAIRAJ ADI GLOBAL FOOD PRODUCTS LLP</t>
        </is>
      </c>
      <c r="W1845" t="inlineStr">
        <is>
          <t>AAMFJ9241J</t>
        </is>
      </c>
      <c r="X1845" t="n">
        <v>0</v>
      </c>
      <c r="Y1845" t="n">
        <v>0</v>
      </c>
      <c r="Z1845" t="n">
        <v>10063099</v>
      </c>
      <c r="AA1845" t="inlineStr">
        <is>
          <t>Other</t>
        </is>
      </c>
      <c r="AB1845" t="inlineStr">
        <is>
          <t>http://indiausatrade.mea.gov.in/api/public/image/stream?key=products%2F20260615T121545Z-754347-8cf09ffc-1-cropped.jpg</t>
        </is>
      </c>
      <c r="AC1845" t="inlineStr">
        <is>
          <t>2026-06-12T11:10:01.956Z</t>
        </is>
      </c>
    </row>
    <row r="1846">
      <c r="A1846" t="inlineStr">
        <is>
          <t>6bf708c1-3c8c-42be-b493-4f325f9a2fbb</t>
        </is>
      </c>
      <c r="B1846" t="inlineStr">
        <is>
          <t>Small Chawli (Lobia) – Small Cowpea Beans</t>
        </is>
      </c>
      <c r="C1846" t="inlineStr">
        <is>
          <t>Small Chawli (Lobia) – Small Cowpea Beans</t>
        </is>
      </c>
      <c r="E1846" t="inlineStr">
        <is>
          <t>FIXED</t>
        </is>
      </c>
      <c r="F1846" t="n">
        <v>0</v>
      </c>
      <c r="G1846" t="inlineStr">
        <is>
          <t>USD</t>
        </is>
      </c>
      <c r="I1846" t="inlineStr">
        <is>
          <t>Metric Ton</t>
        </is>
      </c>
      <c r="J1846" t="n">
        <v>10</v>
      </c>
      <c r="M1846" t="n">
        <v>0</v>
      </c>
      <c r="N1846" t="n">
        <v>0</v>
      </c>
      <c r="Q1846" t="inlineStr">
        <is>
          <t>5a733b71-4c55-41f2-8a65-241ce15bee20</t>
        </is>
      </c>
      <c r="R1846" t="inlineStr">
        <is>
          <t>Edible vegetables and certain roots and tubers</t>
        </is>
      </c>
      <c r="S1846" t="inlineStr">
        <is>
          <t>25d0a6fb-c075-45ac-9d0b-27b25b67f534</t>
        </is>
      </c>
      <c r="T1846" t="inlineStr">
        <is>
          <t>Dried leguminous vegetables, shelled, whether or not skinned or split</t>
        </is>
      </c>
      <c r="U1846" t="inlineStr">
        <is>
          <t>eede16a4-78c7-461a-8361-4118e5032675</t>
        </is>
      </c>
      <c r="V1846" t="inlineStr">
        <is>
          <t>JAIRAJ ADI GLOBAL FOOD PRODUCTS LLP</t>
        </is>
      </c>
      <c r="W1846" t="inlineStr">
        <is>
          <t>AAMFJ9241J</t>
        </is>
      </c>
      <c r="X1846" t="n">
        <v>0</v>
      </c>
      <c r="Y1846" t="n">
        <v>0</v>
      </c>
      <c r="Z1846" t="n">
        <v>7133190</v>
      </c>
      <c r="AA1846" t="inlineStr">
        <is>
          <t>BEANS OF THE SPECIES VIGNA RADIATA (L.) WILCZEK</t>
        </is>
      </c>
      <c r="AB1846" t="inlineStr">
        <is>
          <t>http://indiausatrade.mea.gov.in/api/public/image/stream?key=products%2F20260613T102855Z-279176-4770a21f-1-cropped.jpg</t>
        </is>
      </c>
      <c r="AC1846" t="inlineStr">
        <is>
          <t>2026-06-12T11:12:06.266Z</t>
        </is>
      </c>
    </row>
    <row r="1847">
      <c r="A1847" t="inlineStr">
        <is>
          <t>495c48f0-72aa-49c4-8885-fc20229c2176</t>
        </is>
      </c>
      <c r="B1847" t="inlineStr">
        <is>
          <t>Surti Kolam Rice</t>
        </is>
      </c>
      <c r="C1847" t="inlineStr">
        <is>
          <t>Surti Kolam Rice</t>
        </is>
      </c>
      <c r="E1847" t="inlineStr">
        <is>
          <t>FIXED</t>
        </is>
      </c>
      <c r="F1847" t="n">
        <v>0</v>
      </c>
      <c r="G1847" t="inlineStr">
        <is>
          <t>USD</t>
        </is>
      </c>
      <c r="I1847" t="inlineStr">
        <is>
          <t>Metric Ton</t>
        </is>
      </c>
      <c r="J1847" t="n">
        <v>10</v>
      </c>
      <c r="M1847" t="n">
        <v>0</v>
      </c>
      <c r="N1847" t="n">
        <v>0</v>
      </c>
      <c r="Q1847" t="inlineStr">
        <is>
          <t>890dd873-cb6a-4f34-a326-a26e8e217ae2</t>
        </is>
      </c>
      <c r="R1847" t="inlineStr">
        <is>
          <t>Cereals</t>
        </is>
      </c>
      <c r="S1847" t="inlineStr">
        <is>
          <t>e31295bc-9c98-4744-84a1-71024e358e79</t>
        </is>
      </c>
      <c r="T1847" t="inlineStr">
        <is>
          <t>Rice</t>
        </is>
      </c>
      <c r="U1847" t="inlineStr">
        <is>
          <t>eede16a4-78c7-461a-8361-4118e5032675</t>
        </is>
      </c>
      <c r="V1847" t="inlineStr">
        <is>
          <t>JAIRAJ ADI GLOBAL FOOD PRODUCTS LLP</t>
        </is>
      </c>
      <c r="W1847" t="inlineStr">
        <is>
          <t>AAMFJ9241J</t>
        </is>
      </c>
      <c r="X1847" t="n">
        <v>0</v>
      </c>
      <c r="Y1847" t="n">
        <v>0</v>
      </c>
      <c r="Z1847" t="n">
        <v>10063099</v>
      </c>
      <c r="AA1847" t="inlineStr">
        <is>
          <t>Other</t>
        </is>
      </c>
      <c r="AB1847" t="inlineStr">
        <is>
          <t>http://indiausatrade.mea.gov.in/api/public/image/stream?key=products%2F20260615T122358Z-824324-56326887-1-cropped.jpg</t>
        </is>
      </c>
      <c r="AC1847" t="inlineStr">
        <is>
          <t>2026-06-12T11:10:02.695Z</t>
        </is>
      </c>
    </row>
    <row r="1848">
      <c r="A1848" t="inlineStr">
        <is>
          <t>2898cf07-b864-41ba-9c70-2195c92e981b</t>
        </is>
      </c>
      <c r="B1848" t="inlineStr">
        <is>
          <t>Brown Sona Masoori Rice</t>
        </is>
      </c>
      <c r="C1848" t="inlineStr">
        <is>
          <t>Brown Sona Masoori Rice</t>
        </is>
      </c>
      <c r="E1848" t="inlineStr">
        <is>
          <t>FIXED</t>
        </is>
      </c>
      <c r="F1848" t="n">
        <v>0</v>
      </c>
      <c r="G1848" t="inlineStr">
        <is>
          <t>USD</t>
        </is>
      </c>
      <c r="I1848" t="inlineStr">
        <is>
          <t>Metric Ton</t>
        </is>
      </c>
      <c r="J1848" t="n">
        <v>10</v>
      </c>
      <c r="M1848" t="n">
        <v>0</v>
      </c>
      <c r="N1848" t="n">
        <v>0</v>
      </c>
      <c r="Q1848" t="inlineStr">
        <is>
          <t>890dd873-cb6a-4f34-a326-a26e8e217ae2</t>
        </is>
      </c>
      <c r="R1848" t="inlineStr">
        <is>
          <t>Cereals</t>
        </is>
      </c>
      <c r="S1848" t="inlineStr">
        <is>
          <t>e31295bc-9c98-4744-84a1-71024e358e79</t>
        </is>
      </c>
      <c r="T1848" t="inlineStr">
        <is>
          <t>Rice</t>
        </is>
      </c>
      <c r="U1848" t="inlineStr">
        <is>
          <t>eede16a4-78c7-461a-8361-4118e5032675</t>
        </is>
      </c>
      <c r="V1848" t="inlineStr">
        <is>
          <t>JAIRAJ ADI GLOBAL FOOD PRODUCTS LLP</t>
        </is>
      </c>
      <c r="W1848" t="inlineStr">
        <is>
          <t>AAMFJ9241J</t>
        </is>
      </c>
      <c r="X1848" t="n">
        <v>0</v>
      </c>
      <c r="Y1848" t="n">
        <v>0</v>
      </c>
      <c r="Z1848" t="n">
        <v>10062000</v>
      </c>
      <c r="AA1848" t="inlineStr">
        <is>
          <t>HUSKED (BROWN) RICE</t>
        </is>
      </c>
      <c r="AB1848" t="inlineStr">
        <is>
          <t>http://indiausatrade.mea.gov.in/api/public/image/stream?key=products%2F20260615T115512Z-815445-e6687d9c-1-cropped.jpg</t>
        </is>
      </c>
      <c r="AC1848" t="inlineStr">
        <is>
          <t>2026-06-12T11:10:01.852Z</t>
        </is>
      </c>
    </row>
    <row r="1849">
      <c r="A1849" t="inlineStr">
        <is>
          <t>93495979-b132-4dd9-bd14-7e916e0a1475</t>
        </is>
      </c>
      <c r="B1849" t="inlineStr">
        <is>
          <t>White Vatana – White Peas</t>
        </is>
      </c>
      <c r="C1849" t="inlineStr">
        <is>
          <t>White Vatana – White Peas</t>
        </is>
      </c>
      <c r="E1849" t="inlineStr">
        <is>
          <t>FIXED</t>
        </is>
      </c>
      <c r="F1849" t="n">
        <v>0</v>
      </c>
      <c r="G1849" t="inlineStr">
        <is>
          <t>USD</t>
        </is>
      </c>
      <c r="I1849" t="inlineStr">
        <is>
          <t>Metric Ton</t>
        </is>
      </c>
      <c r="J1849" t="n">
        <v>10</v>
      </c>
      <c r="M1849" t="n">
        <v>0</v>
      </c>
      <c r="N1849" t="n">
        <v>0</v>
      </c>
      <c r="Q1849" t="inlineStr">
        <is>
          <t>5a733b71-4c55-41f2-8a65-241ce15bee20</t>
        </is>
      </c>
      <c r="R1849" t="inlineStr">
        <is>
          <t>Edible vegetables and certain roots and tubers</t>
        </is>
      </c>
      <c r="S1849" t="inlineStr">
        <is>
          <t>25d0a6fb-c075-45ac-9d0b-27b25b67f534</t>
        </is>
      </c>
      <c r="T1849" t="inlineStr">
        <is>
          <t>Dried leguminous vegetables, shelled, whether or not skinned or split</t>
        </is>
      </c>
      <c r="U1849" t="inlineStr">
        <is>
          <t>eede16a4-78c7-461a-8361-4118e5032675</t>
        </is>
      </c>
      <c r="V1849" t="inlineStr">
        <is>
          <t>JAIRAJ ADI GLOBAL FOOD PRODUCTS LLP</t>
        </is>
      </c>
      <c r="W1849" t="inlineStr">
        <is>
          <t>AAMFJ9241J</t>
        </is>
      </c>
      <c r="X1849" t="n">
        <v>0</v>
      </c>
      <c r="Y1849" t="n">
        <v>0</v>
      </c>
      <c r="Z1849" t="n">
        <v>7133300</v>
      </c>
      <c r="AA1849" t="inlineStr">
        <is>
          <t>KIDNEY BEANS, INCLUDING WHITE PEA BEANS (PHASEOLUS VULGARIS)</t>
        </is>
      </c>
      <c r="AB1849" t="inlineStr">
        <is>
          <t>http://indiausatrade.mea.gov.in/api/public/image/stream?key=products%2F20260613T102156Z-781857-b0699135-1-cropped.jpg</t>
        </is>
      </c>
      <c r="AC1849" t="inlineStr">
        <is>
          <t>2026-06-12T11:12:06.486Z</t>
        </is>
      </c>
    </row>
    <row r="1850">
      <c r="A1850" t="inlineStr">
        <is>
          <t>fa3b89af-6b53-403b-9016-01917fcf3dfe</t>
        </is>
      </c>
      <c r="B1850" t="inlineStr">
        <is>
          <t>Black Eye Chawli (Lobia) – Black Eye Cowpea Beans</t>
        </is>
      </c>
      <c r="C1850" t="inlineStr">
        <is>
          <t>Black Eye Chawli (Lobia) – Black Eye Cowpea Beans</t>
        </is>
      </c>
      <c r="E1850" t="inlineStr">
        <is>
          <t>FIXED</t>
        </is>
      </c>
      <c r="F1850" t="n">
        <v>0</v>
      </c>
      <c r="G1850" t="inlineStr">
        <is>
          <t>USD</t>
        </is>
      </c>
      <c r="I1850" t="inlineStr">
        <is>
          <t>Metric Ton</t>
        </is>
      </c>
      <c r="J1850" t="n">
        <v>10</v>
      </c>
      <c r="M1850" t="n">
        <v>0</v>
      </c>
      <c r="N1850" t="n">
        <v>0</v>
      </c>
      <c r="Q1850" t="inlineStr">
        <is>
          <t>5a733b71-4c55-41f2-8a65-241ce15bee20</t>
        </is>
      </c>
      <c r="R1850" t="inlineStr">
        <is>
          <t>Edible vegetables and certain roots and tubers</t>
        </is>
      </c>
      <c r="S1850" t="inlineStr">
        <is>
          <t>25d0a6fb-c075-45ac-9d0b-27b25b67f534</t>
        </is>
      </c>
      <c r="T1850" t="inlineStr">
        <is>
          <t>Dried leguminous vegetables, shelled, whether or not skinned or split</t>
        </is>
      </c>
      <c r="U1850" t="inlineStr">
        <is>
          <t>eede16a4-78c7-461a-8361-4118e5032675</t>
        </is>
      </c>
      <c r="V1850" t="inlineStr">
        <is>
          <t>JAIRAJ ADI GLOBAL FOOD PRODUCTS LLP</t>
        </is>
      </c>
      <c r="W1850" t="inlineStr">
        <is>
          <t>AAMFJ9241J</t>
        </is>
      </c>
      <c r="X1850" t="n">
        <v>0</v>
      </c>
      <c r="Y1850" t="n">
        <v>0</v>
      </c>
      <c r="Z1850" t="n">
        <v>7133190</v>
      </c>
      <c r="AA1850" t="inlineStr">
        <is>
          <t>BEANS OF THE SPECIES VIGNA RADIATA (L.) WILCZEK</t>
        </is>
      </c>
      <c r="AB1850" t="inlineStr">
        <is>
          <t>http://indiausatrade.mea.gov.in/api/public/image/stream?key=products%2F20260613T102617Z-111040-4bfd2e17-1-cropped.jpg</t>
        </is>
      </c>
      <c r="AC1850" t="inlineStr">
        <is>
          <t>2026-06-12T11:12:06.341Z</t>
        </is>
      </c>
    </row>
    <row r="1851">
      <c r="A1851" t="inlineStr">
        <is>
          <t>82f81d0d-879a-4934-b4c2-3cb59a1e5b7c</t>
        </is>
      </c>
      <c r="B1851" t="inlineStr">
        <is>
          <t>Rajma Sharmili – Red Kidney Beans Small</t>
        </is>
      </c>
      <c r="C1851" t="inlineStr">
        <is>
          <t>Rajma Sharmili – Red Kidney Beans Small</t>
        </is>
      </c>
      <c r="E1851" t="inlineStr">
        <is>
          <t>FIXED</t>
        </is>
      </c>
      <c r="F1851" t="n">
        <v>9.98</v>
      </c>
      <c r="G1851" t="inlineStr">
        <is>
          <t>USD</t>
        </is>
      </c>
      <c r="I1851" t="inlineStr">
        <is>
          <t>Metric Ton</t>
        </is>
      </c>
      <c r="J1851" t="n">
        <v>10</v>
      </c>
      <c r="M1851" t="n">
        <v>0</v>
      </c>
      <c r="N1851" t="n">
        <v>0</v>
      </c>
      <c r="Q1851" t="inlineStr">
        <is>
          <t>5a733b71-4c55-41f2-8a65-241ce15bee20</t>
        </is>
      </c>
      <c r="R1851" t="inlineStr">
        <is>
          <t>Edible vegetables and certain roots and tubers</t>
        </is>
      </c>
      <c r="S1851" t="inlineStr">
        <is>
          <t>25d0a6fb-c075-45ac-9d0b-27b25b67f534</t>
        </is>
      </c>
      <c r="T1851" t="inlineStr">
        <is>
          <t>Dried leguminous vegetables, shelled, whether or not skinned or split</t>
        </is>
      </c>
      <c r="U1851" t="inlineStr">
        <is>
          <t>eede16a4-78c7-461a-8361-4118e5032675</t>
        </is>
      </c>
      <c r="V1851" t="inlineStr">
        <is>
          <t>JAIRAJ ADI GLOBAL FOOD PRODUCTS LLP</t>
        </is>
      </c>
      <c r="W1851" t="inlineStr">
        <is>
          <t>AAMFJ9241J</t>
        </is>
      </c>
      <c r="X1851" t="n">
        <v>0</v>
      </c>
      <c r="Y1851" t="n">
        <v>0</v>
      </c>
      <c r="Z1851" t="n">
        <v>7133300</v>
      </c>
      <c r="AA1851" t="inlineStr">
        <is>
          <t>KIDNEY BEANS, INCLUDING WHITE PEA BEANS (PHASEOLUS VULGARIS)</t>
        </is>
      </c>
      <c r="AB1851" t="inlineStr">
        <is>
          <t>http://indiausatrade.mea.gov.in/api/public/image/stream?key=products%2F20260613T121644Z-270886-e094bbd8-1-cropped.jpg</t>
        </is>
      </c>
      <c r="AC1851" t="inlineStr">
        <is>
          <t>2026-06-13T12:16:44.644Z</t>
        </is>
      </c>
    </row>
    <row r="1852">
      <c r="A1852" t="inlineStr">
        <is>
          <t>7b2789ee-972d-42d1-9fc7-12d3dff71fdb</t>
        </is>
      </c>
      <c r="B1852" t="inlineStr">
        <is>
          <t>Chana Dal – Split Bengal Gram</t>
        </is>
      </c>
      <c r="C1852" t="inlineStr">
        <is>
          <t>Chana Dal – Split Bengal Gram</t>
        </is>
      </c>
      <c r="E1852" t="inlineStr">
        <is>
          <t>FIXED</t>
        </is>
      </c>
      <c r="F1852" t="n">
        <v>0</v>
      </c>
      <c r="G1852" t="inlineStr">
        <is>
          <t>USD</t>
        </is>
      </c>
      <c r="I1852" t="inlineStr">
        <is>
          <t>Metric Ton</t>
        </is>
      </c>
      <c r="J1852" t="n">
        <v>10</v>
      </c>
      <c r="M1852" t="n">
        <v>0</v>
      </c>
      <c r="N1852" t="n">
        <v>0</v>
      </c>
      <c r="Q1852" t="inlineStr">
        <is>
          <t>5a733b71-4c55-41f2-8a65-241ce15bee20</t>
        </is>
      </c>
      <c r="R1852" t="inlineStr">
        <is>
          <t>Edible vegetables and certain roots and tubers</t>
        </is>
      </c>
      <c r="S1852" t="inlineStr">
        <is>
          <t>25d0a6fb-c075-45ac-9d0b-27b25b67f534</t>
        </is>
      </c>
      <c r="T1852" t="inlineStr">
        <is>
          <t>Dried leguminous vegetables, shelled, whether or not skinned or split</t>
        </is>
      </c>
      <c r="U1852" t="inlineStr">
        <is>
          <t>eede16a4-78c7-461a-8361-4118e5032675</t>
        </is>
      </c>
      <c r="V1852" t="inlineStr">
        <is>
          <t>JAIRAJ ADI GLOBAL FOOD PRODUCTS LLP</t>
        </is>
      </c>
      <c r="W1852" t="inlineStr">
        <is>
          <t>AAMFJ9241J</t>
        </is>
      </c>
      <c r="X1852" t="n">
        <v>0</v>
      </c>
      <c r="Y1852" t="n">
        <v>0</v>
      </c>
      <c r="Z1852" t="n">
        <v>7139010</v>
      </c>
      <c r="AA1852" t="inlineStr">
        <is>
          <t>SPLIT</t>
        </is>
      </c>
      <c r="AB1852" t="inlineStr">
        <is>
          <t>http://indiausatrade.mea.gov.in/api/public/image/stream?key=products%2F20260613T101921Z-156513-a2f30bdc-1-cropped.jpg</t>
        </is>
      </c>
      <c r="AC1852" t="inlineStr">
        <is>
          <t>2026-06-12T11:10:03.493Z</t>
        </is>
      </c>
    </row>
    <row r="1853">
      <c r="A1853" t="inlineStr">
        <is>
          <t>3a535d0f-1938-4924-b424-f4f342adbb91</t>
        </is>
      </c>
      <c r="B1853" t="inlineStr">
        <is>
          <t>Udad Chhilka Dal – Split Bengal Gram with Skin</t>
        </is>
      </c>
      <c r="C1853" t="inlineStr">
        <is>
          <t>Udad Chhilka Dal – Split Bengal Gram with Skin</t>
        </is>
      </c>
      <c r="E1853" t="inlineStr">
        <is>
          <t>FIXED</t>
        </is>
      </c>
      <c r="F1853" t="n">
        <v>0</v>
      </c>
      <c r="G1853" t="inlineStr">
        <is>
          <t>USD</t>
        </is>
      </c>
      <c r="I1853" t="inlineStr">
        <is>
          <t>Metric Ton</t>
        </is>
      </c>
      <c r="J1853" t="n">
        <v>10</v>
      </c>
      <c r="M1853" t="n">
        <v>0</v>
      </c>
      <c r="N1853" t="n">
        <v>0</v>
      </c>
      <c r="Q1853" t="inlineStr">
        <is>
          <t>5a733b71-4c55-41f2-8a65-241ce15bee20</t>
        </is>
      </c>
      <c r="R1853" t="inlineStr">
        <is>
          <t>Edible vegetables and certain roots and tubers</t>
        </is>
      </c>
      <c r="S1853" t="inlineStr">
        <is>
          <t>25d0a6fb-c075-45ac-9d0b-27b25b67f534</t>
        </is>
      </c>
      <c r="T1853" t="inlineStr">
        <is>
          <t>Dried leguminous vegetables, shelled, whether or not skinned or split</t>
        </is>
      </c>
      <c r="U1853" t="inlineStr">
        <is>
          <t>eede16a4-78c7-461a-8361-4118e5032675</t>
        </is>
      </c>
      <c r="V1853" t="inlineStr">
        <is>
          <t>JAIRAJ ADI GLOBAL FOOD PRODUCTS LLP</t>
        </is>
      </c>
      <c r="W1853" t="inlineStr">
        <is>
          <t>AAMFJ9241J</t>
        </is>
      </c>
      <c r="X1853" t="n">
        <v>0</v>
      </c>
      <c r="Y1853" t="n">
        <v>0</v>
      </c>
      <c r="Z1853" t="n">
        <v>7139010</v>
      </c>
      <c r="AA1853" t="inlineStr">
        <is>
          <t>SPLIT</t>
        </is>
      </c>
      <c r="AB1853" t="inlineStr">
        <is>
          <t>http://indiausatrade.mea.gov.in/api/public/image/stream?key=products%2F20260613T105104Z-914822-13321140-1-cropped.jpg</t>
        </is>
      </c>
      <c r="AC1853" t="inlineStr">
        <is>
          <t>2026-06-12T11:10:03.837Z</t>
        </is>
      </c>
    </row>
    <row r="1854">
      <c r="A1854" t="inlineStr">
        <is>
          <t>fdb1b76d-1699-4d33-9842-1472733a6ece</t>
        </is>
      </c>
      <c r="B1854" t="inlineStr">
        <is>
          <t>Matki – Turkish Gram Whole</t>
        </is>
      </c>
      <c r="C1854" t="inlineStr">
        <is>
          <t>Matki – Turkish Gram Whole</t>
        </is>
      </c>
      <c r="E1854" t="inlineStr">
        <is>
          <t>FIXED</t>
        </is>
      </c>
      <c r="F1854" t="n">
        <v>0</v>
      </c>
      <c r="G1854" t="inlineStr">
        <is>
          <t>USD</t>
        </is>
      </c>
      <c r="I1854" t="inlineStr">
        <is>
          <t>Metric Ton</t>
        </is>
      </c>
      <c r="J1854" t="n">
        <v>10</v>
      </c>
      <c r="M1854" t="n">
        <v>0</v>
      </c>
      <c r="N1854" t="n">
        <v>0</v>
      </c>
      <c r="Q1854" t="inlineStr">
        <is>
          <t>5a733b71-4c55-41f2-8a65-241ce15bee20</t>
        </is>
      </c>
      <c r="R1854" t="inlineStr">
        <is>
          <t>Edible vegetables and certain roots and tubers</t>
        </is>
      </c>
      <c r="S1854" t="inlineStr">
        <is>
          <t>25d0a6fb-c075-45ac-9d0b-27b25b67f534</t>
        </is>
      </c>
      <c r="T1854" t="inlineStr">
        <is>
          <t>Dried leguminous vegetables, shelled, whether or not skinned or split</t>
        </is>
      </c>
      <c r="U1854" t="inlineStr">
        <is>
          <t>eede16a4-78c7-461a-8361-4118e5032675</t>
        </is>
      </c>
      <c r="V1854" t="inlineStr">
        <is>
          <t>JAIRAJ ADI GLOBAL FOOD PRODUCTS LLP</t>
        </is>
      </c>
      <c r="W1854" t="inlineStr">
        <is>
          <t>AAMFJ9241J</t>
        </is>
      </c>
      <c r="X1854" t="n">
        <v>0</v>
      </c>
      <c r="Y1854" t="n">
        <v>0</v>
      </c>
      <c r="Z1854" t="n">
        <v>7133500</v>
      </c>
      <c r="AA1854" t="inlineStr">
        <is>
          <t>COW PEAS (VIGNA UNGUICULATA)</t>
        </is>
      </c>
      <c r="AB1854" t="inlineStr">
        <is>
          <t>http://indiausatrade.mea.gov.in/api/public/image/stream?key=products%2F20260613T104726Z-337406-a4744075-1-cropped.jpg</t>
        </is>
      </c>
      <c r="AC1854" t="inlineStr">
        <is>
          <t>2026-06-12T11:12:06.157Z</t>
        </is>
      </c>
    </row>
    <row r="1855">
      <c r="A1855" t="inlineStr">
        <is>
          <t>b313105c-1236-4996-b91f-b726227b86ee</t>
        </is>
      </c>
      <c r="B1855" t="inlineStr">
        <is>
          <t>Tur (Arhar) Dal – Split Pigeon Peas</t>
        </is>
      </c>
      <c r="C1855" t="inlineStr">
        <is>
          <t>Tur (Arhar) Dal – Split Pigeon Peas</t>
        </is>
      </c>
      <c r="E1855" t="inlineStr">
        <is>
          <t>FIXED</t>
        </is>
      </c>
      <c r="F1855" t="n">
        <v>0</v>
      </c>
      <c r="G1855" t="inlineStr">
        <is>
          <t>USD</t>
        </is>
      </c>
      <c r="I1855" t="inlineStr">
        <is>
          <t>Metric Ton</t>
        </is>
      </c>
      <c r="J1855" t="n">
        <v>10</v>
      </c>
      <c r="M1855" t="n">
        <v>0</v>
      </c>
      <c r="N1855" t="n">
        <v>0</v>
      </c>
      <c r="Q1855" t="inlineStr">
        <is>
          <t>5a733b71-4c55-41f2-8a65-241ce15bee20</t>
        </is>
      </c>
      <c r="R1855" t="inlineStr">
        <is>
          <t>Edible vegetables and certain roots and tubers</t>
        </is>
      </c>
      <c r="S1855" t="inlineStr">
        <is>
          <t>25d0a6fb-c075-45ac-9d0b-27b25b67f534</t>
        </is>
      </c>
      <c r="T1855" t="inlineStr">
        <is>
          <t>Dried leguminous vegetables, shelled, whether or not skinned or split</t>
        </is>
      </c>
      <c r="U1855" t="inlineStr">
        <is>
          <t>eede16a4-78c7-461a-8361-4118e5032675</t>
        </is>
      </c>
      <c r="V1855" t="inlineStr">
        <is>
          <t>JAIRAJ ADI GLOBAL FOOD PRODUCTS LLP</t>
        </is>
      </c>
      <c r="W1855" t="inlineStr">
        <is>
          <t>AAMFJ9241J</t>
        </is>
      </c>
      <c r="X1855" t="n">
        <v>0</v>
      </c>
      <c r="Y1855" t="n">
        <v>0</v>
      </c>
      <c r="Z1855" t="n">
        <v>7139010</v>
      </c>
      <c r="AA1855" t="inlineStr">
        <is>
          <t>SPLIT</t>
        </is>
      </c>
      <c r="AB1855" t="inlineStr">
        <is>
          <t>http://indiausatrade.mea.gov.in/api/public/image/stream?key=products%2F20260613T105620Z-541794-8110c44a-1-cropped.jpg</t>
        </is>
      </c>
      <c r="AC1855" t="inlineStr">
        <is>
          <t>2026-06-12T11:10:03.591Z</t>
        </is>
      </c>
    </row>
    <row r="1856">
      <c r="A1856" t="inlineStr">
        <is>
          <t>97cbdba4-d5f9-48ad-a293-847da6487563</t>
        </is>
      </c>
      <c r="B1856" t="inlineStr">
        <is>
          <t>Mug Dal Kora – Split Green Gram Unpolished</t>
        </is>
      </c>
      <c r="C1856" t="inlineStr">
        <is>
          <t>Mug Dal Kora – Split Green Gram Unpolished</t>
        </is>
      </c>
      <c r="E1856" t="inlineStr">
        <is>
          <t>FIXED</t>
        </is>
      </c>
      <c r="F1856" t="n">
        <v>0</v>
      </c>
      <c r="G1856" t="inlineStr">
        <is>
          <t>USD</t>
        </is>
      </c>
      <c r="I1856" t="inlineStr">
        <is>
          <t>Metric Ton</t>
        </is>
      </c>
      <c r="J1856" t="n">
        <v>10</v>
      </c>
      <c r="M1856" t="n">
        <v>0</v>
      </c>
      <c r="N1856" t="n">
        <v>0</v>
      </c>
      <c r="Q1856" t="inlineStr">
        <is>
          <t>5a733b71-4c55-41f2-8a65-241ce15bee20</t>
        </is>
      </c>
      <c r="R1856" t="inlineStr">
        <is>
          <t>Edible vegetables and certain roots and tubers</t>
        </is>
      </c>
      <c r="S1856" t="inlineStr">
        <is>
          <t>25d0a6fb-c075-45ac-9d0b-27b25b67f534</t>
        </is>
      </c>
      <c r="T1856" t="inlineStr">
        <is>
          <t>Dried leguminous vegetables, shelled, whether or not skinned or split</t>
        </is>
      </c>
      <c r="U1856" t="inlineStr">
        <is>
          <t>eede16a4-78c7-461a-8361-4118e5032675</t>
        </is>
      </c>
      <c r="V1856" t="inlineStr">
        <is>
          <t>JAIRAJ ADI GLOBAL FOOD PRODUCTS LLP</t>
        </is>
      </c>
      <c r="W1856" t="inlineStr">
        <is>
          <t>AAMFJ9241J</t>
        </is>
      </c>
      <c r="X1856" t="n">
        <v>0</v>
      </c>
      <c r="Y1856" t="n">
        <v>0</v>
      </c>
      <c r="Z1856" t="n">
        <v>7139010</v>
      </c>
      <c r="AA1856" t="inlineStr">
        <is>
          <t>SPLIT</t>
        </is>
      </c>
      <c r="AB1856" t="inlineStr">
        <is>
          <t>http://indiausatrade.mea.gov.in/api/public/image/stream?key=products%2F20260613T105837Z-621674-b15b24b2-1-cropped.jpg</t>
        </is>
      </c>
      <c r="AC1856" t="inlineStr">
        <is>
          <t>2026-06-12T11:10:03.533Z</t>
        </is>
      </c>
    </row>
    <row r="1857">
      <c r="A1857" t="inlineStr">
        <is>
          <t>d5b13e3a-b4f2-4404-9f37-0d67211b2a28</t>
        </is>
      </c>
      <c r="B1857" t="inlineStr">
        <is>
          <t>Chinor Rice</t>
        </is>
      </c>
      <c r="E1857" t="inlineStr">
        <is>
          <t>FIXED</t>
        </is>
      </c>
      <c r="F1857" t="n">
        <v>0</v>
      </c>
      <c r="G1857" t="inlineStr">
        <is>
          <t>USD</t>
        </is>
      </c>
      <c r="I1857" t="inlineStr">
        <is>
          <t>Metric Ton</t>
        </is>
      </c>
      <c r="J1857" t="n">
        <v>10</v>
      </c>
      <c r="M1857" t="n">
        <v>0</v>
      </c>
      <c r="N1857" t="n">
        <v>0</v>
      </c>
      <c r="Q1857" t="inlineStr">
        <is>
          <t>890dd873-cb6a-4f34-a326-a26e8e217ae2</t>
        </is>
      </c>
      <c r="R1857" t="inlineStr">
        <is>
          <t>Cereals</t>
        </is>
      </c>
      <c r="S1857" t="inlineStr">
        <is>
          <t>e31295bc-9c98-4744-84a1-71024e358e79</t>
        </is>
      </c>
      <c r="T1857" t="inlineStr">
        <is>
          <t>Rice</t>
        </is>
      </c>
      <c r="U1857" t="inlineStr">
        <is>
          <t>eede16a4-78c7-461a-8361-4118e5032675</t>
        </is>
      </c>
      <c r="V1857" t="inlineStr">
        <is>
          <t>JAIRAJ ADI GLOBAL FOOD PRODUCTS LLP</t>
        </is>
      </c>
      <c r="W1857" t="inlineStr">
        <is>
          <t>AAMFJ9241J</t>
        </is>
      </c>
      <c r="X1857" t="n">
        <v>0</v>
      </c>
      <c r="Y1857" t="n">
        <v>0</v>
      </c>
      <c r="Z1857" t="n">
        <v>10063099</v>
      </c>
      <c r="AA1857" t="inlineStr">
        <is>
          <t>Other</t>
        </is>
      </c>
      <c r="AB1857" t="inlineStr">
        <is>
          <t>http://indiausatrade.mea.gov.in/api/public/image/stream?key=products%2F20260613T065323Z-410240-1a4d9b36-1-cropped.jpg</t>
        </is>
      </c>
      <c r="AC1857" t="inlineStr">
        <is>
          <t>2026-06-12T11:10:02.612Z</t>
        </is>
      </c>
    </row>
    <row r="1858">
      <c r="A1858" t="inlineStr">
        <is>
          <t>88130484-e058-40e4-8203-33624d91aef6</t>
        </is>
      </c>
      <c r="B1858" t="inlineStr">
        <is>
          <t>Udad Dal – Split Black Gram</t>
        </is>
      </c>
      <c r="C1858" t="inlineStr">
        <is>
          <t>Udad Dal – Split Black Gram</t>
        </is>
      </c>
      <c r="E1858" t="inlineStr">
        <is>
          <t>FIXED</t>
        </is>
      </c>
      <c r="F1858" t="n">
        <v>0</v>
      </c>
      <c r="G1858" t="inlineStr">
        <is>
          <t>USD</t>
        </is>
      </c>
      <c r="I1858" t="inlineStr">
        <is>
          <t>Metric Ton</t>
        </is>
      </c>
      <c r="J1858" t="n">
        <v>10</v>
      </c>
      <c r="M1858" t="n">
        <v>0</v>
      </c>
      <c r="N1858" t="n">
        <v>0</v>
      </c>
      <c r="Q1858" t="inlineStr">
        <is>
          <t>5a733b71-4c55-41f2-8a65-241ce15bee20</t>
        </is>
      </c>
      <c r="R1858" t="inlineStr">
        <is>
          <t>Edible vegetables and certain roots and tubers</t>
        </is>
      </c>
      <c r="S1858" t="inlineStr">
        <is>
          <t>25d0a6fb-c075-45ac-9d0b-27b25b67f534</t>
        </is>
      </c>
      <c r="T1858" t="inlineStr">
        <is>
          <t>Dried leguminous vegetables, shelled, whether or not skinned or split</t>
        </is>
      </c>
      <c r="U1858" t="inlineStr">
        <is>
          <t>eede16a4-78c7-461a-8361-4118e5032675</t>
        </is>
      </c>
      <c r="V1858" t="inlineStr">
        <is>
          <t>JAIRAJ ADI GLOBAL FOOD PRODUCTS LLP</t>
        </is>
      </c>
      <c r="W1858" t="inlineStr">
        <is>
          <t>AAMFJ9241J</t>
        </is>
      </c>
      <c r="X1858" t="n">
        <v>0</v>
      </c>
      <c r="Y1858" t="n">
        <v>0</v>
      </c>
      <c r="Z1858" t="n">
        <v>7139090</v>
      </c>
      <c r="AA1858" t="inlineStr">
        <is>
          <t>OTHER</t>
        </is>
      </c>
      <c r="AB1858" t="inlineStr">
        <is>
          <t>http://indiausatrade.mea.gov.in/api/public/image/stream?key=products%2F20260613T113437Z-335459-c80b39c8-1-cropped.jpg</t>
        </is>
      </c>
      <c r="AC1858" t="inlineStr">
        <is>
          <t>2026-06-12T11:10:03.643Z</t>
        </is>
      </c>
    </row>
    <row r="1859">
      <c r="A1859" t="inlineStr">
        <is>
          <t>7df2abc3-6e11-4581-afa3-99d2e55beb38</t>
        </is>
      </c>
      <c r="B1859" t="inlineStr">
        <is>
          <t>Crystal Sona Masoori Rice</t>
        </is>
      </c>
      <c r="C1859" t="inlineStr">
        <is>
          <t>Crystal Sona Masoori Rice</t>
        </is>
      </c>
      <c r="E1859" t="inlineStr">
        <is>
          <t>FIXED</t>
        </is>
      </c>
      <c r="F1859" t="n">
        <v>0</v>
      </c>
      <c r="G1859" t="inlineStr">
        <is>
          <t>USD</t>
        </is>
      </c>
      <c r="I1859" t="inlineStr">
        <is>
          <t>Metric Ton</t>
        </is>
      </c>
      <c r="J1859" t="n">
        <v>10</v>
      </c>
      <c r="M1859" t="n">
        <v>0</v>
      </c>
      <c r="N1859" t="n">
        <v>0</v>
      </c>
      <c r="Q1859" t="inlineStr">
        <is>
          <t>890dd873-cb6a-4f34-a326-a26e8e217ae2</t>
        </is>
      </c>
      <c r="R1859" t="inlineStr">
        <is>
          <t>Cereals</t>
        </is>
      </c>
      <c r="S1859" t="inlineStr">
        <is>
          <t>e31295bc-9c98-4744-84a1-71024e358e79</t>
        </is>
      </c>
      <c r="T1859" t="inlineStr">
        <is>
          <t>Rice</t>
        </is>
      </c>
      <c r="U1859" t="inlineStr">
        <is>
          <t>eede16a4-78c7-461a-8361-4118e5032675</t>
        </is>
      </c>
      <c r="V1859" t="inlineStr">
        <is>
          <t>JAIRAJ ADI GLOBAL FOOD PRODUCTS LLP</t>
        </is>
      </c>
      <c r="W1859" t="inlineStr">
        <is>
          <t>AAMFJ9241J</t>
        </is>
      </c>
      <c r="X1859" t="n">
        <v>0</v>
      </c>
      <c r="Y1859" t="n">
        <v>0</v>
      </c>
      <c r="Z1859" t="n">
        <v>10063099</v>
      </c>
      <c r="AA1859" t="inlineStr">
        <is>
          <t>Other</t>
        </is>
      </c>
      <c r="AB1859" t="inlineStr">
        <is>
          <t>http://indiausatrade.mea.gov.in/api/public/image/stream?key=products%2F20260615T120139Z-800933-8f88a0eb-1-cropped.jpg</t>
        </is>
      </c>
      <c r="AC1859" t="inlineStr">
        <is>
          <t>2026-06-12T11:10:01.767Z</t>
        </is>
      </c>
    </row>
    <row r="1860">
      <c r="A1860" t="inlineStr">
        <is>
          <t>1a97cd8f-c4c1-417b-a34d-8fe5dbf9efed</t>
        </is>
      </c>
      <c r="B1860" t="inlineStr">
        <is>
          <t>Masoor Dal – Split Red Lentil</t>
        </is>
      </c>
      <c r="C1860" t="inlineStr">
        <is>
          <t>Masoor Dal – Split Red Lentil</t>
        </is>
      </c>
      <c r="E1860" t="inlineStr">
        <is>
          <t>FIXED</t>
        </is>
      </c>
      <c r="F1860" t="n">
        <v>0</v>
      </c>
      <c r="G1860" t="inlineStr">
        <is>
          <t>USD</t>
        </is>
      </c>
      <c r="I1860" t="inlineStr">
        <is>
          <t>Metric Ton</t>
        </is>
      </c>
      <c r="J1860" t="n">
        <v>10</v>
      </c>
      <c r="M1860" t="n">
        <v>0</v>
      </c>
      <c r="N1860" t="n">
        <v>0</v>
      </c>
      <c r="Q1860" t="inlineStr">
        <is>
          <t>5a733b71-4c55-41f2-8a65-241ce15bee20</t>
        </is>
      </c>
      <c r="R1860" t="inlineStr">
        <is>
          <t>Edible vegetables and certain roots and tubers</t>
        </is>
      </c>
      <c r="S1860" t="inlineStr">
        <is>
          <t>25d0a6fb-c075-45ac-9d0b-27b25b67f534</t>
        </is>
      </c>
      <c r="T1860" t="inlineStr">
        <is>
          <t>Dried leguminous vegetables, shelled, whether or not skinned or split</t>
        </is>
      </c>
      <c r="U1860" t="inlineStr">
        <is>
          <t>eede16a4-78c7-461a-8361-4118e5032675</t>
        </is>
      </c>
      <c r="V1860" t="inlineStr">
        <is>
          <t>JAIRAJ ADI GLOBAL FOOD PRODUCTS LLP</t>
        </is>
      </c>
      <c r="W1860" t="inlineStr">
        <is>
          <t>AAMFJ9241J</t>
        </is>
      </c>
      <c r="X1860" t="n">
        <v>0</v>
      </c>
      <c r="Y1860" t="n">
        <v>0</v>
      </c>
      <c r="Z1860" t="n">
        <v>7139010</v>
      </c>
      <c r="AA1860" t="inlineStr">
        <is>
          <t>SPLIT</t>
        </is>
      </c>
      <c r="AB1860" t="inlineStr">
        <is>
          <t>http://indiausatrade.mea.gov.in/api/public/image/stream?key=products%2F20260613T113623Z-687579-7df53b1c-1-cropped.jpg</t>
        </is>
      </c>
      <c r="AC1860" t="inlineStr">
        <is>
          <t>2026-06-12T11:10:03.683Z</t>
        </is>
      </c>
    </row>
    <row r="1861">
      <c r="A1861" t="inlineStr">
        <is>
          <t>dcf0de75-3219-4e33-8b81-ca16132679f9</t>
        </is>
      </c>
      <c r="B1861" t="inlineStr">
        <is>
          <t>Wal Dal – Split Broad Beans</t>
        </is>
      </c>
      <c r="C1861" t="inlineStr">
        <is>
          <t>Wal Dal – Split Broad Beans</t>
        </is>
      </c>
      <c r="E1861" t="inlineStr">
        <is>
          <t>FIXED</t>
        </is>
      </c>
      <c r="F1861" t="n">
        <v>0</v>
      </c>
      <c r="G1861" t="inlineStr">
        <is>
          <t>USD</t>
        </is>
      </c>
      <c r="I1861" t="inlineStr">
        <is>
          <t>Metric Ton</t>
        </is>
      </c>
      <c r="J1861" t="n">
        <v>10</v>
      </c>
      <c r="M1861" t="n">
        <v>0</v>
      </c>
      <c r="N1861" t="n">
        <v>0</v>
      </c>
      <c r="Q1861" t="inlineStr">
        <is>
          <t>5a733b71-4c55-41f2-8a65-241ce15bee20</t>
        </is>
      </c>
      <c r="R1861" t="inlineStr">
        <is>
          <t>Edible vegetables and certain roots and tubers</t>
        </is>
      </c>
      <c r="S1861" t="inlineStr">
        <is>
          <t>25d0a6fb-c075-45ac-9d0b-27b25b67f534</t>
        </is>
      </c>
      <c r="T1861" t="inlineStr">
        <is>
          <t>Dried leguminous vegetables, shelled, whether or not skinned or split</t>
        </is>
      </c>
      <c r="U1861" t="inlineStr">
        <is>
          <t>eede16a4-78c7-461a-8361-4118e5032675</t>
        </is>
      </c>
      <c r="V1861" t="inlineStr">
        <is>
          <t>JAIRAJ ADI GLOBAL FOOD PRODUCTS LLP</t>
        </is>
      </c>
      <c r="W1861" t="inlineStr">
        <is>
          <t>AAMFJ9241J</t>
        </is>
      </c>
      <c r="X1861" t="n">
        <v>0</v>
      </c>
      <c r="Y1861" t="n">
        <v>0</v>
      </c>
      <c r="Z1861" t="n">
        <v>7139010</v>
      </c>
      <c r="AA1861" t="inlineStr">
        <is>
          <t>SPLIT</t>
        </is>
      </c>
      <c r="AB1861" t="inlineStr">
        <is>
          <t>http://indiausatrade.mea.gov.in/api/public/image/stream?key=products%2F20260613T114050Z-454709-3458bfb6-1-cropped.jpg</t>
        </is>
      </c>
      <c r="AC1861" t="inlineStr">
        <is>
          <t>2026-06-12T11:10:03.758Z</t>
        </is>
      </c>
    </row>
    <row r="1862">
      <c r="A1862" t="inlineStr">
        <is>
          <t>502fbe7a-d47c-4607-bacd-77f3a1d208e6</t>
        </is>
      </c>
      <c r="B1862" t="inlineStr">
        <is>
          <t>Green Mug Whole – Green Gram Whole</t>
        </is>
      </c>
      <c r="C1862" t="inlineStr">
        <is>
          <t>Green Mug Whole – Green Gram Whole</t>
        </is>
      </c>
      <c r="E1862" t="inlineStr">
        <is>
          <t>FIXED</t>
        </is>
      </c>
      <c r="F1862" t="n">
        <v>0</v>
      </c>
      <c r="G1862" t="inlineStr">
        <is>
          <t>USD</t>
        </is>
      </c>
      <c r="I1862" t="inlineStr">
        <is>
          <t>Metric Ton</t>
        </is>
      </c>
      <c r="J1862" t="n">
        <v>10</v>
      </c>
      <c r="M1862" t="n">
        <v>0</v>
      </c>
      <c r="N1862" t="n">
        <v>0</v>
      </c>
      <c r="Q1862" t="inlineStr">
        <is>
          <t>5a733b71-4c55-41f2-8a65-241ce15bee20</t>
        </is>
      </c>
      <c r="R1862" t="inlineStr">
        <is>
          <t>Edible vegetables and certain roots and tubers</t>
        </is>
      </c>
      <c r="S1862" t="inlineStr">
        <is>
          <t>25d0a6fb-c075-45ac-9d0b-27b25b67f534</t>
        </is>
      </c>
      <c r="T1862" t="inlineStr">
        <is>
          <t>Dried leguminous vegetables, shelled, whether or not skinned or split</t>
        </is>
      </c>
      <c r="U1862" t="inlineStr">
        <is>
          <t>eede16a4-78c7-461a-8361-4118e5032675</t>
        </is>
      </c>
      <c r="V1862" t="inlineStr">
        <is>
          <t>JAIRAJ ADI GLOBAL FOOD PRODUCTS LLP</t>
        </is>
      </c>
      <c r="W1862" t="inlineStr">
        <is>
          <t>AAMFJ9241J</t>
        </is>
      </c>
      <c r="X1862" t="n">
        <v>0</v>
      </c>
      <c r="Y1862" t="n">
        <v>0</v>
      </c>
      <c r="Z1862" t="n">
        <v>7133190</v>
      </c>
      <c r="AA1862" t="inlineStr">
        <is>
          <t>BEANS OF THE SPECIES VIGNA RADIATA (L.) WILCZEK</t>
        </is>
      </c>
      <c r="AB1862" t="inlineStr">
        <is>
          <t>http://indiausatrade.mea.gov.in/api/public/image/stream?key=products%2F20260613T105326Z-237336-dab1ef6b-1-cropped.jpg</t>
        </is>
      </c>
      <c r="AC1862" t="inlineStr">
        <is>
          <t>2026-06-12T11:12:05.996Z</t>
        </is>
      </c>
    </row>
    <row r="1863">
      <c r="A1863" t="inlineStr">
        <is>
          <t>787fa592-b8ea-4c2d-981a-8a7d5cc5e50a</t>
        </is>
      </c>
      <c r="B1863" t="inlineStr">
        <is>
          <t>Indrayani Rice</t>
        </is>
      </c>
      <c r="C1863" t="inlineStr">
        <is>
          <t>INDRAYANI RICE</t>
        </is>
      </c>
      <c r="E1863" t="inlineStr">
        <is>
          <t>FIXED</t>
        </is>
      </c>
      <c r="F1863" t="n">
        <v>0</v>
      </c>
      <c r="G1863" t="inlineStr">
        <is>
          <t>USD</t>
        </is>
      </c>
      <c r="I1863" t="inlineStr">
        <is>
          <t>Metric Ton</t>
        </is>
      </c>
      <c r="J1863" t="n">
        <v>10</v>
      </c>
      <c r="M1863" t="n">
        <v>0</v>
      </c>
      <c r="N1863" t="n">
        <v>0</v>
      </c>
      <c r="Q1863" t="inlineStr">
        <is>
          <t>890dd873-cb6a-4f34-a326-a26e8e217ae2</t>
        </is>
      </c>
      <c r="R1863" t="inlineStr">
        <is>
          <t>Cereals</t>
        </is>
      </c>
      <c r="S1863" t="inlineStr">
        <is>
          <t>e31295bc-9c98-4744-84a1-71024e358e79</t>
        </is>
      </c>
      <c r="T1863" t="inlineStr">
        <is>
          <t>Rice</t>
        </is>
      </c>
      <c r="U1863" t="inlineStr">
        <is>
          <t>eede16a4-78c7-461a-8361-4118e5032675</t>
        </is>
      </c>
      <c r="V1863" t="inlineStr">
        <is>
          <t>JAIRAJ ADI GLOBAL FOOD PRODUCTS LLP</t>
        </is>
      </c>
      <c r="W1863" t="inlineStr">
        <is>
          <t>AAMFJ9241J</t>
        </is>
      </c>
      <c r="X1863" t="n">
        <v>0</v>
      </c>
      <c r="Y1863" t="n">
        <v>0</v>
      </c>
      <c r="Z1863" t="n">
        <v>10063099</v>
      </c>
      <c r="AA1863" t="inlineStr">
        <is>
          <t>Other</t>
        </is>
      </c>
      <c r="AB1863" t="inlineStr">
        <is>
          <t>http://indiausatrade.mea.gov.in/api/public/image/stream?key=products%2F20260615T120748Z-246054-d424b8c5-1-cropped.jpg</t>
        </is>
      </c>
      <c r="AC1863" t="inlineStr">
        <is>
          <t>2026-06-12T11:10:02.401Z</t>
        </is>
      </c>
    </row>
    <row r="1864">
      <c r="A1864" t="inlineStr">
        <is>
          <t>60a6e226-1e4f-4a50-b0c6-f606fea1b2bb</t>
        </is>
      </c>
      <c r="B1864" t="inlineStr">
        <is>
          <t>Ponni Parboiled Rice</t>
        </is>
      </c>
      <c r="C1864" t="inlineStr">
        <is>
          <t>Ponni Parboiled Rice</t>
        </is>
      </c>
      <c r="E1864" t="inlineStr">
        <is>
          <t>FIXED</t>
        </is>
      </c>
      <c r="F1864" t="n">
        <v>0</v>
      </c>
      <c r="G1864" t="inlineStr">
        <is>
          <t>USD</t>
        </is>
      </c>
      <c r="I1864" t="inlineStr">
        <is>
          <t>Metric Ton</t>
        </is>
      </c>
      <c r="J1864" t="n">
        <v>10</v>
      </c>
      <c r="M1864" t="n">
        <v>0</v>
      </c>
      <c r="N1864" t="n">
        <v>0</v>
      </c>
      <c r="Q1864" t="inlineStr">
        <is>
          <t>890dd873-cb6a-4f34-a326-a26e8e217ae2</t>
        </is>
      </c>
      <c r="R1864" t="inlineStr">
        <is>
          <t>Cereals</t>
        </is>
      </c>
      <c r="S1864" t="inlineStr">
        <is>
          <t>e31295bc-9c98-4744-84a1-71024e358e79</t>
        </is>
      </c>
      <c r="T1864" t="inlineStr">
        <is>
          <t>Rice</t>
        </is>
      </c>
      <c r="U1864" t="inlineStr">
        <is>
          <t>eede16a4-78c7-461a-8361-4118e5032675</t>
        </is>
      </c>
      <c r="V1864" t="inlineStr">
        <is>
          <t>JAIRAJ ADI GLOBAL FOOD PRODUCTS LLP</t>
        </is>
      </c>
      <c r="W1864" t="inlineStr">
        <is>
          <t>AAMFJ9241J</t>
        </is>
      </c>
      <c r="X1864" t="n">
        <v>0</v>
      </c>
      <c r="Y1864" t="n">
        <v>0</v>
      </c>
      <c r="Z1864" t="n">
        <v>10063019</v>
      </c>
      <c r="AA1864" t="inlineStr">
        <is>
          <t>Other</t>
        </is>
      </c>
      <c r="AB1864" t="inlineStr">
        <is>
          <t>http://indiausatrade.mea.gov.in/api/public/image/stream?key=products%2F20260615T121410Z-831390-62e4573d-1-cropped.jpg</t>
        </is>
      </c>
      <c r="AC1864" t="inlineStr">
        <is>
          <t>2026-06-12T11:10:02.006Z</t>
        </is>
      </c>
    </row>
    <row r="1865">
      <c r="A1865" t="inlineStr">
        <is>
          <t>f91e2c89-6843-4bc8-baa7-1921c3bda0a3</t>
        </is>
      </c>
      <c r="B1865" t="inlineStr">
        <is>
          <t>Proso Millet</t>
        </is>
      </c>
      <c r="C1865" t="inlineStr">
        <is>
          <t>Proso Millet</t>
        </is>
      </c>
      <c r="E1865" t="inlineStr">
        <is>
          <t>FIXED</t>
        </is>
      </c>
      <c r="F1865" t="n">
        <v>0</v>
      </c>
      <c r="G1865" t="inlineStr">
        <is>
          <t>USD</t>
        </is>
      </c>
      <c r="I1865" t="inlineStr">
        <is>
          <t>Metric Ton</t>
        </is>
      </c>
      <c r="M1865" t="n">
        <v>0</v>
      </c>
      <c r="N1865" t="n">
        <v>0</v>
      </c>
      <c r="Q1865" t="inlineStr">
        <is>
          <t>890dd873-cb6a-4f34-a326-a26e8e217ae2</t>
        </is>
      </c>
      <c r="R1865" t="inlineStr">
        <is>
          <t>Cereals</t>
        </is>
      </c>
      <c r="S1865" t="inlineStr">
        <is>
          <t>1f42c66b-9e00-4fe3-98b8-821472c8bd41</t>
        </is>
      </c>
      <c r="T1865" t="inlineStr">
        <is>
          <t>Buckwheat, millet and canary seed; other cereals</t>
        </is>
      </c>
      <c r="U1865" t="inlineStr">
        <is>
          <t>eede16a4-78c7-461a-8361-4118e5032675</t>
        </is>
      </c>
      <c r="V1865" t="inlineStr">
        <is>
          <t>JAIRAJ ADI GLOBAL FOOD PRODUCTS LLP</t>
        </is>
      </c>
      <c r="W1865" t="inlineStr">
        <is>
          <t>AAMFJ9241J</t>
        </is>
      </c>
      <c r="X1865" t="n">
        <v>0</v>
      </c>
      <c r="Y1865" t="n">
        <v>0</v>
      </c>
      <c r="Z1865" t="n">
        <v>10082950</v>
      </c>
      <c r="AA1865" t="inlineStr">
        <is>
          <t>PROSO (PANICUM MILIACEUM (L.))</t>
        </is>
      </c>
      <c r="AB1865" t="inlineStr">
        <is>
          <t>http://indiausatrade.mea.gov.in/api/public/image/stream?key=products%2F20260616T061119Z-656016-5372470b-1-cropped.jpg</t>
        </is>
      </c>
      <c r="AC1865" t="inlineStr">
        <is>
          <t>2026-06-12T11:12:07.233Z</t>
        </is>
      </c>
    </row>
    <row r="1866">
      <c r="A1866" t="inlineStr">
        <is>
          <t>4b339fe4-23a6-411d-953d-198637b0930d</t>
        </is>
      </c>
      <c r="B1866" t="inlineStr">
        <is>
          <t>Bajra – Pearl Millet</t>
        </is>
      </c>
      <c r="C1866" t="inlineStr">
        <is>
          <t>Bajra – Pearl Millet</t>
        </is>
      </c>
      <c r="E1866" t="inlineStr">
        <is>
          <t>FIXED</t>
        </is>
      </c>
      <c r="F1866" t="n">
        <v>0</v>
      </c>
      <c r="G1866" t="inlineStr">
        <is>
          <t>USD</t>
        </is>
      </c>
      <c r="I1866" t="inlineStr">
        <is>
          <t>Metric Ton</t>
        </is>
      </c>
      <c r="M1866" t="n">
        <v>0</v>
      </c>
      <c r="N1866" t="n">
        <v>0</v>
      </c>
      <c r="Q1866" t="inlineStr">
        <is>
          <t>890dd873-cb6a-4f34-a326-a26e8e217ae2</t>
        </is>
      </c>
      <c r="R1866" t="inlineStr">
        <is>
          <t>Cereals</t>
        </is>
      </c>
      <c r="S1866" t="inlineStr">
        <is>
          <t>1f42c66b-9e00-4fe3-98b8-821472c8bd41</t>
        </is>
      </c>
      <c r="T1866" t="inlineStr">
        <is>
          <t>Buckwheat, millet and canary seed; other cereals</t>
        </is>
      </c>
      <c r="U1866" t="inlineStr">
        <is>
          <t>eede16a4-78c7-461a-8361-4118e5032675</t>
        </is>
      </c>
      <c r="V1866" t="inlineStr">
        <is>
          <t>JAIRAJ ADI GLOBAL FOOD PRODUCTS LLP</t>
        </is>
      </c>
      <c r="W1866" t="inlineStr">
        <is>
          <t>AAMFJ9241J</t>
        </is>
      </c>
      <c r="X1866" t="n">
        <v>0</v>
      </c>
      <c r="Y1866" t="n">
        <v>0</v>
      </c>
      <c r="Z1866" t="n">
        <v>10082920</v>
      </c>
      <c r="AA1866" t="inlineStr">
        <is>
          <t>Bajra</t>
        </is>
      </c>
      <c r="AB1866" t="inlineStr">
        <is>
          <t>http://indiausatrade.mea.gov.in/api/public/image/stream?key=products%2F20260616T054024Z-831557-65297e89-1-cropped.jpg</t>
        </is>
      </c>
      <c r="AC1866" t="inlineStr">
        <is>
          <t>2026-06-12T11:12:07.132Z</t>
        </is>
      </c>
    </row>
    <row r="1867">
      <c r="A1867" t="inlineStr">
        <is>
          <t>82dcde0b-7a0c-4dcb-856c-0e062addcce0</t>
        </is>
      </c>
      <c r="B1867" t="inlineStr">
        <is>
          <t>Puffed Soya</t>
        </is>
      </c>
      <c r="C1867" t="inlineStr">
        <is>
          <t>Puffed Soya</t>
        </is>
      </c>
      <c r="E1867" t="inlineStr">
        <is>
          <t>FIXED</t>
        </is>
      </c>
      <c r="F1867" t="n">
        <v>0</v>
      </c>
      <c r="G1867" t="inlineStr">
        <is>
          <t>USD</t>
        </is>
      </c>
      <c r="I1867" t="inlineStr">
        <is>
          <t>Metric Ton</t>
        </is>
      </c>
      <c r="M1867" t="n">
        <v>0</v>
      </c>
      <c r="N1867" t="n">
        <v>0</v>
      </c>
      <c r="Q1867" t="inlineStr">
        <is>
          <t>55828637-ad41-44fd-98f7-29e8c705a09a</t>
        </is>
      </c>
      <c r="R1867" t="inlineStr">
        <is>
          <t>Preparations of cereals, flour, starch or milk; pastrycooks' products</t>
        </is>
      </c>
      <c r="S1867" t="inlineStr">
        <is>
          <t>c14e2cfc-7ec1-4f83-a6d0-d0cdfacdfce3</t>
        </is>
      </c>
      <c r="T1867" t="inlineStr">
        <is>
          <t>Prepared foods obtained by the swelling or roasting of cereals or cereal products (for example, corn flakes); cereals (other than maize (corn)) in grain form or in the form of flakes or other worked grains (except flour, groats and meal), pre-cooked or...</t>
        </is>
      </c>
      <c r="U1867" t="inlineStr">
        <is>
          <t>eede16a4-78c7-461a-8361-4118e5032675</t>
        </is>
      </c>
      <c r="V1867" t="inlineStr">
        <is>
          <t>JAIRAJ ADI GLOBAL FOOD PRODUCTS LLP</t>
        </is>
      </c>
      <c r="W1867" t="inlineStr">
        <is>
          <t>AAMFJ9241J</t>
        </is>
      </c>
      <c r="X1867" t="n">
        <v>0</v>
      </c>
      <c r="Y1867" t="n">
        <v>0</v>
      </c>
      <c r="Z1867" t="n">
        <v>19049000</v>
      </c>
      <c r="AA1867" t="inlineStr">
        <is>
          <t>OTHER</t>
        </is>
      </c>
      <c r="AB1867" t="inlineStr">
        <is>
          <t>http://indiausatrade.mea.gov.in/api/public/image/stream?key=products%2F20260616T062512Z-985566-0be8f972-1-cropped.jpg</t>
        </is>
      </c>
      <c r="AC1867" t="inlineStr">
        <is>
          <t>2026-06-12T11:12:08.069Z</t>
        </is>
      </c>
    </row>
    <row r="1868">
      <c r="A1868" t="inlineStr">
        <is>
          <t>01b814c8-3723-4b5c-bbd3-ce2f9cef5d4c</t>
        </is>
      </c>
      <c r="B1868" t="inlineStr">
        <is>
          <t>Thick Poha – Rice Flakes Thick</t>
        </is>
      </c>
      <c r="C1868" t="inlineStr">
        <is>
          <t>Thick Poha – Rice Flakes Thick</t>
        </is>
      </c>
      <c r="E1868" t="inlineStr">
        <is>
          <t>FIXED</t>
        </is>
      </c>
      <c r="F1868" t="n">
        <v>0</v>
      </c>
      <c r="G1868" t="inlineStr">
        <is>
          <t>USD</t>
        </is>
      </c>
      <c r="I1868" t="inlineStr">
        <is>
          <t>Metric Ton</t>
        </is>
      </c>
      <c r="M1868" t="n">
        <v>0</v>
      </c>
      <c r="N1868" t="n">
        <v>0</v>
      </c>
      <c r="Q1868" t="inlineStr">
        <is>
          <t>55828637-ad41-44fd-98f7-29e8c705a09a</t>
        </is>
      </c>
      <c r="R1868" t="inlineStr">
        <is>
          <t>Preparations of cereals, flour, starch or milk; pastrycooks' products</t>
        </is>
      </c>
      <c r="S1868" t="inlineStr">
        <is>
          <t>c14e2cfc-7ec1-4f83-a6d0-d0cdfacdfce3</t>
        </is>
      </c>
      <c r="T1868" t="inlineStr">
        <is>
          <t>Prepared foods obtained by the swelling or roasting of cereals or cereal products (for example, corn flakes); cereals (other than maize (corn)) in grain form or in the form of flakes or other worked grains (except flour, groats and meal), pre-cooked or...</t>
        </is>
      </c>
      <c r="U1868" t="inlineStr">
        <is>
          <t>eede16a4-78c7-461a-8361-4118e5032675</t>
        </is>
      </c>
      <c r="V1868" t="inlineStr">
        <is>
          <t>JAIRAJ ADI GLOBAL FOOD PRODUCTS LLP</t>
        </is>
      </c>
      <c r="W1868" t="inlineStr">
        <is>
          <t>AAMFJ9241J</t>
        </is>
      </c>
      <c r="X1868" t="n">
        <v>0</v>
      </c>
      <c r="Y1868" t="n">
        <v>0</v>
      </c>
      <c r="Z1868" t="n">
        <v>19041020</v>
      </c>
      <c r="AA1868" t="inlineStr">
        <is>
          <t>PAWS, MUDI AND THE LIKE</t>
        </is>
      </c>
      <c r="AB1868" t="inlineStr">
        <is>
          <t>http://indiausatrade.mea.gov.in/api/public/image/stream?key=products%2F20260616T062940Z-237966-bf7f14b3-1-cropped.jpg</t>
        </is>
      </c>
      <c r="AC1868" t="inlineStr">
        <is>
          <t>2026-06-12T11:12:06.642Z</t>
        </is>
      </c>
    </row>
    <row r="1869">
      <c r="A1869" t="inlineStr">
        <is>
          <t>bdb043d8-0c63-40de-a768-d59c66d70c5d</t>
        </is>
      </c>
      <c r="B1869" t="inlineStr">
        <is>
          <t>Bhadang Round Murmura</t>
        </is>
      </c>
      <c r="C1869" t="inlineStr">
        <is>
          <t>Bhadang Round Murmura</t>
        </is>
      </c>
      <c r="E1869" t="inlineStr">
        <is>
          <t>FIXED</t>
        </is>
      </c>
      <c r="F1869" t="n">
        <v>0</v>
      </c>
      <c r="G1869" t="inlineStr">
        <is>
          <t>USD</t>
        </is>
      </c>
      <c r="I1869" t="inlineStr">
        <is>
          <t>Metric Ton</t>
        </is>
      </c>
      <c r="M1869" t="n">
        <v>0</v>
      </c>
      <c r="N1869" t="n">
        <v>0</v>
      </c>
      <c r="Q1869" t="inlineStr">
        <is>
          <t>55828637-ad41-44fd-98f7-29e8c705a09a</t>
        </is>
      </c>
      <c r="R1869" t="inlineStr">
        <is>
          <t>Preparations of cereals, flour, starch or milk; pastrycooks' products</t>
        </is>
      </c>
      <c r="S1869" t="inlineStr">
        <is>
          <t>c14e2cfc-7ec1-4f83-a6d0-d0cdfacdfce3</t>
        </is>
      </c>
      <c r="T1869" t="inlineStr">
        <is>
          <t>Prepared foods obtained by the swelling or roasting of cereals or cereal products (for example, corn flakes); cereals (other than maize (corn)) in grain form or in the form of flakes or other worked grains (except flour, groats and meal), pre-cooked or...</t>
        </is>
      </c>
      <c r="U1869" t="inlineStr">
        <is>
          <t>eede16a4-78c7-461a-8361-4118e5032675</t>
        </is>
      </c>
      <c r="V1869" t="inlineStr">
        <is>
          <t>JAIRAJ ADI GLOBAL FOOD PRODUCTS LLP</t>
        </is>
      </c>
      <c r="W1869" t="inlineStr">
        <is>
          <t>AAMFJ9241J</t>
        </is>
      </c>
      <c r="X1869" t="n">
        <v>0</v>
      </c>
      <c r="Y1869" t="n">
        <v>0</v>
      </c>
      <c r="Z1869" t="n">
        <v>19041020</v>
      </c>
      <c r="AA1869" t="inlineStr">
        <is>
          <t>PAWS, MUDI AND THE LIKE</t>
        </is>
      </c>
      <c r="AB1869" t="inlineStr">
        <is>
          <t>http://indiausatrade.mea.gov.in/api/public/image/stream?key=products%2F20260616T063906Z-755358-78b06c83-1-cropped.jpg</t>
        </is>
      </c>
      <c r="AC1869" t="inlineStr">
        <is>
          <t>2026-06-12T11:12:06.836Z</t>
        </is>
      </c>
    </row>
    <row r="1870">
      <c r="A1870" t="inlineStr">
        <is>
          <t>131a93d5-afc5-40d2-add4-d4d2d570b73f</t>
        </is>
      </c>
      <c r="B1870" t="inlineStr">
        <is>
          <t>Kodo Millet</t>
        </is>
      </c>
      <c r="C1870" t="inlineStr">
        <is>
          <t>Kodo Millet</t>
        </is>
      </c>
      <c r="E1870" t="inlineStr">
        <is>
          <t>FIXED</t>
        </is>
      </c>
      <c r="F1870" t="n">
        <v>0</v>
      </c>
      <c r="G1870" t="inlineStr">
        <is>
          <t>USD</t>
        </is>
      </c>
      <c r="I1870" t="inlineStr">
        <is>
          <t>Metric Ton</t>
        </is>
      </c>
      <c r="M1870" t="n">
        <v>0</v>
      </c>
      <c r="N1870" t="n">
        <v>0</v>
      </c>
      <c r="Q1870" t="inlineStr">
        <is>
          <t>890dd873-cb6a-4f34-a326-a26e8e217ae2</t>
        </is>
      </c>
      <c r="R1870" t="inlineStr">
        <is>
          <t>Cereals</t>
        </is>
      </c>
      <c r="S1870" t="inlineStr">
        <is>
          <t>1f42c66b-9e00-4fe3-98b8-821472c8bd41</t>
        </is>
      </c>
      <c r="T1870" t="inlineStr">
        <is>
          <t>Buckwheat, millet and canary seed; other cereals</t>
        </is>
      </c>
      <c r="U1870" t="inlineStr">
        <is>
          <t>eede16a4-78c7-461a-8361-4118e5032675</t>
        </is>
      </c>
      <c r="V1870" t="inlineStr">
        <is>
          <t>JAIRAJ ADI GLOBAL FOOD PRODUCTS LLP</t>
        </is>
      </c>
      <c r="W1870" t="inlineStr">
        <is>
          <t>AAMFJ9241J</t>
        </is>
      </c>
      <c r="X1870" t="n">
        <v>0</v>
      </c>
      <c r="Y1870" t="n">
        <v>0</v>
      </c>
      <c r="Z1870" t="n">
        <v>10082970</v>
      </c>
      <c r="AA1870" t="inlineStr">
        <is>
          <t>KODO (PASPALUM SCROBICULATUM (L.))</t>
        </is>
      </c>
      <c r="AB1870" t="inlineStr">
        <is>
          <t>http://indiausatrade.mea.gov.in/api/public/image/stream?key=products%2F20260616T064341Z-583007-06e78123-1-cropped.jpg</t>
        </is>
      </c>
      <c r="AC1870" t="inlineStr">
        <is>
          <t>2026-06-12T11:12:07.319Z</t>
        </is>
      </c>
    </row>
    <row r="1871">
      <c r="A1871" t="inlineStr">
        <is>
          <t>9e5ddd07-dfc8-4649-8b0a-75713377ec2d</t>
        </is>
      </c>
      <c r="B1871" t="inlineStr">
        <is>
          <t>Pawta – Lima Bean</t>
        </is>
      </c>
      <c r="C1871" t="inlineStr">
        <is>
          <t>Pawta – Lima Bean</t>
        </is>
      </c>
      <c r="E1871" t="inlineStr">
        <is>
          <t>FIXED</t>
        </is>
      </c>
      <c r="F1871" t="n">
        <v>0</v>
      </c>
      <c r="G1871" t="inlineStr">
        <is>
          <t>USD</t>
        </is>
      </c>
      <c r="I1871" t="inlineStr">
        <is>
          <t>Metric Ton</t>
        </is>
      </c>
      <c r="J1871" t="n">
        <v>10</v>
      </c>
      <c r="M1871" t="n">
        <v>0</v>
      </c>
      <c r="N1871" t="n">
        <v>0</v>
      </c>
      <c r="Q1871" t="inlineStr">
        <is>
          <t>5a733b71-4c55-41f2-8a65-241ce15bee20</t>
        </is>
      </c>
      <c r="R1871" t="inlineStr">
        <is>
          <t>Edible vegetables and certain roots and tubers</t>
        </is>
      </c>
      <c r="S1871" t="inlineStr">
        <is>
          <t>25d0a6fb-c075-45ac-9d0b-27b25b67f534</t>
        </is>
      </c>
      <c r="T1871" t="inlineStr">
        <is>
          <t>Dried leguminous vegetables, shelled, whether or not skinned or split</t>
        </is>
      </c>
      <c r="U1871" t="inlineStr">
        <is>
          <t>eede16a4-78c7-461a-8361-4118e5032675</t>
        </is>
      </c>
      <c r="V1871" t="inlineStr">
        <is>
          <t>JAIRAJ ADI GLOBAL FOOD PRODUCTS LLP</t>
        </is>
      </c>
      <c r="W1871" t="inlineStr">
        <is>
          <t>AAMFJ9241J</t>
        </is>
      </c>
      <c r="X1871" t="n">
        <v>0</v>
      </c>
      <c r="Y1871" t="n">
        <v>0</v>
      </c>
      <c r="Z1871" t="n">
        <v>7131000</v>
      </c>
      <c r="AA1871" t="inlineStr">
        <is>
          <t>DRIED LEGUMINOUS VEGETABLES, SHELLED,WHETHER OR NOT SKINNED OR SPLIT PEAS (PISUM SATIVUM)</t>
        </is>
      </c>
      <c r="AB1871" t="inlineStr">
        <is>
          <t>http://indiausatrade.mea.gov.in/api/public/image/stream?key=products%2F20260616T065449Z-317512-932f5d7e-1-cropped.jpg</t>
        </is>
      </c>
      <c r="AC1871" t="inlineStr">
        <is>
          <t>2026-06-12T11:12:06.566Z</t>
        </is>
      </c>
    </row>
    <row r="1872">
      <c r="A1872" t="inlineStr">
        <is>
          <t>b4ef4e5c-81c7-4e1a-bafb-ceafd467cf21</t>
        </is>
      </c>
      <c r="B1872" t="inlineStr">
        <is>
          <t>Pumpkin Seeds</t>
        </is>
      </c>
      <c r="C1872" t="inlineStr">
        <is>
          <t>Pumpkin Seeds</t>
        </is>
      </c>
      <c r="E1872" t="inlineStr">
        <is>
          <t>FIXED</t>
        </is>
      </c>
      <c r="F1872" t="n">
        <v>0</v>
      </c>
      <c r="G1872" t="inlineStr">
        <is>
          <t>USD</t>
        </is>
      </c>
      <c r="I1872" t="inlineStr">
        <is>
          <t>Metric Ton</t>
        </is>
      </c>
      <c r="M1872" t="n">
        <v>0</v>
      </c>
      <c r="N1872" t="n">
        <v>0</v>
      </c>
      <c r="Q1872" t="inlineStr">
        <is>
          <t>aca22f63-b620-436b-a981-f7d5a8ac871b</t>
        </is>
      </c>
      <c r="R1872" t="inlineStr">
        <is>
          <t>Oil seeds and oleaginous fruits; miscellaneous grains, seeds and fruit; industrial or medicinal plants; straw and fodder</t>
        </is>
      </c>
      <c r="S1872" t="inlineStr">
        <is>
          <t>72844ebb-3e6f-4553-a4bf-bf3dceaeb7af</t>
        </is>
      </c>
      <c r="T1872" t="inlineStr">
        <is>
          <t>Other oil seeds and oleaginous fruits, whether or not broken</t>
        </is>
      </c>
      <c r="U1872" t="inlineStr">
        <is>
          <t>eede16a4-78c7-461a-8361-4118e5032675</t>
        </is>
      </c>
      <c r="V1872" t="inlineStr">
        <is>
          <t>JAIRAJ ADI GLOBAL FOOD PRODUCTS LLP</t>
        </is>
      </c>
      <c r="W1872" t="inlineStr">
        <is>
          <t>AAMFJ9241J</t>
        </is>
      </c>
      <c r="X1872" t="n">
        <v>0</v>
      </c>
      <c r="Y1872" t="n">
        <v>0</v>
      </c>
      <c r="Z1872" t="n">
        <v>12079990</v>
      </c>
      <c r="AA1872" t="inlineStr">
        <is>
          <t>OTHER</t>
        </is>
      </c>
      <c r="AB1872" t="inlineStr">
        <is>
          <t>http://indiausatrade.mea.gov.in/api/public/image/stream?key=products%2F20260616T070314Z-919475-beb7ca3d-1-cropped.jpg</t>
        </is>
      </c>
      <c r="AC1872" t="inlineStr">
        <is>
          <t>2026-06-12T11:12:08.226Z</t>
        </is>
      </c>
    </row>
    <row r="1873">
      <c r="A1873" t="inlineStr">
        <is>
          <t>29c5c563-256f-4f63-a96d-b7a6a439e241</t>
        </is>
      </c>
      <c r="B1873" t="inlineStr">
        <is>
          <t>Udad Whole – Whole Black Gram with Skin</t>
        </is>
      </c>
      <c r="C1873" t="inlineStr">
        <is>
          <t>Udad Whole – Whole Black Gram with Skin</t>
        </is>
      </c>
      <c r="E1873" t="inlineStr">
        <is>
          <t>FIXED</t>
        </is>
      </c>
      <c r="F1873" t="n">
        <v>0</v>
      </c>
      <c r="G1873" t="inlineStr">
        <is>
          <t>USD</t>
        </is>
      </c>
      <c r="I1873" t="inlineStr">
        <is>
          <t>Metric Ton</t>
        </is>
      </c>
      <c r="J1873" t="n">
        <v>10</v>
      </c>
      <c r="M1873" t="n">
        <v>0</v>
      </c>
      <c r="N1873" t="n">
        <v>0</v>
      </c>
      <c r="Q1873" t="inlineStr">
        <is>
          <t>5a733b71-4c55-41f2-8a65-241ce15bee20</t>
        </is>
      </c>
      <c r="R1873" t="inlineStr">
        <is>
          <t>Edible vegetables and certain roots and tubers</t>
        </is>
      </c>
      <c r="S1873" t="inlineStr">
        <is>
          <t>25d0a6fb-c075-45ac-9d0b-27b25b67f534</t>
        </is>
      </c>
      <c r="T1873" t="inlineStr">
        <is>
          <t>Dried leguminous vegetables, shelled, whether or not skinned or split</t>
        </is>
      </c>
      <c r="U1873" t="inlineStr">
        <is>
          <t>eede16a4-78c7-461a-8361-4118e5032675</t>
        </is>
      </c>
      <c r="V1873" t="inlineStr">
        <is>
          <t>JAIRAJ ADI GLOBAL FOOD PRODUCTS LLP</t>
        </is>
      </c>
      <c r="W1873" t="inlineStr">
        <is>
          <t>AAMFJ9241J</t>
        </is>
      </c>
      <c r="X1873" t="n">
        <v>0</v>
      </c>
      <c r="Y1873" t="n">
        <v>0</v>
      </c>
      <c r="Z1873" t="n">
        <v>7133100</v>
      </c>
      <c r="AA1873" t="inlineStr">
        <is>
          <t>DRIED LEGUMINOUS VEGETABLES, SHELLED,WHETHER OR NOT SKINNED OR SPLIT BEANS (VIGNA SPP., PHASEOLUS SPP.) : BEANS OF THE SPECIES VIGNA MUNGO (L.) HEPPER OR VIGNA RADIATA (L.) WILCZEK</t>
        </is>
      </c>
      <c r="AB1873" t="inlineStr">
        <is>
          <t>http://indiausatrade.mea.gov.in/api/public/image/stream?key=products%2F20260616T072138Z-475867-7db5bb40-1-cropped.jpg</t>
        </is>
      </c>
      <c r="AC1873" t="inlineStr">
        <is>
          <t>2026-06-12T11:12:06.041Z</t>
        </is>
      </c>
    </row>
    <row r="1874">
      <c r="A1874" t="inlineStr">
        <is>
          <t>b186d9c2-1cb6-4dd8-8f62-d925294c121e</t>
        </is>
      </c>
      <c r="B1874" t="inlineStr">
        <is>
          <t>Amarnath Rice</t>
        </is>
      </c>
      <c r="C1874" t="inlineStr">
        <is>
          <t>Amarnath Rice</t>
        </is>
      </c>
      <c r="E1874" t="inlineStr">
        <is>
          <t>FIXED</t>
        </is>
      </c>
      <c r="F1874" t="n">
        <v>10</v>
      </c>
      <c r="G1874" t="inlineStr">
        <is>
          <t>USD</t>
        </is>
      </c>
      <c r="J1874" t="n">
        <v>10</v>
      </c>
      <c r="M1874" t="n">
        <v>0</v>
      </c>
      <c r="N1874" t="n">
        <v>0</v>
      </c>
      <c r="Q1874" t="inlineStr">
        <is>
          <t>890dd873-cb6a-4f34-a326-a26e8e217ae2</t>
        </is>
      </c>
      <c r="R1874" t="inlineStr">
        <is>
          <t>Cereals</t>
        </is>
      </c>
      <c r="S1874" t="inlineStr">
        <is>
          <t>1f42c66b-9e00-4fe3-98b8-821472c8bd41</t>
        </is>
      </c>
      <c r="T1874" t="inlineStr">
        <is>
          <t>Buckwheat, millet and canary seed; other cereals</t>
        </is>
      </c>
      <c r="U1874" t="inlineStr">
        <is>
          <t>eede16a4-78c7-461a-8361-4118e5032675</t>
        </is>
      </c>
      <c r="V1874" t="inlineStr">
        <is>
          <t>JAIRAJ ADI GLOBAL FOOD PRODUCTS LLP</t>
        </is>
      </c>
      <c r="W1874" t="inlineStr">
        <is>
          <t>AAMFJ9241J</t>
        </is>
      </c>
      <c r="X1874" t="n">
        <v>0</v>
      </c>
      <c r="Y1874" t="n">
        <v>0</v>
      </c>
      <c r="Z1874" t="n">
        <v>10082191</v>
      </c>
      <c r="AA1874" t="inlineStr">
        <is>
          <t>AMARANTH (AMARANTHUS (L.))</t>
        </is>
      </c>
      <c r="AB1874" t="inlineStr">
        <is>
          <t>http://indiausatrade.mea.gov.in/api/public/image/stream?key=products%2F20260616T080414Z-319945-747b561a-1-cropped.jpg</t>
        </is>
      </c>
      <c r="AC1874" t="inlineStr">
        <is>
          <t>2026-06-16T08:04:14.595Z</t>
        </is>
      </c>
    </row>
    <row r="1875">
      <c r="A1875" t="inlineStr">
        <is>
          <t>d177860f-2485-44fb-bbd7-2d08439acba8</t>
        </is>
      </c>
      <c r="B1875" t="inlineStr">
        <is>
          <t>Makhana – 6+</t>
        </is>
      </c>
      <c r="C1875" t="inlineStr">
        <is>
          <t>Makhana – 6+</t>
        </is>
      </c>
      <c r="E1875" t="inlineStr">
        <is>
          <t>FIXED</t>
        </is>
      </c>
      <c r="F1875" t="n">
        <v>0</v>
      </c>
      <c r="G1875" t="inlineStr">
        <is>
          <t>USD</t>
        </is>
      </c>
      <c r="I1875" t="inlineStr">
        <is>
          <t>Metric Ton</t>
        </is>
      </c>
      <c r="M1875" t="n">
        <v>0</v>
      </c>
      <c r="N1875" t="n">
        <v>0</v>
      </c>
      <c r="Q1875" t="inlineStr">
        <is>
          <t>cbb6a257-c33e-47a6-8bd0-4786215bee87</t>
        </is>
      </c>
      <c r="R1875" t="inlineStr">
        <is>
          <t>Preparations of vegetables, fruit, nuts or other parts of plants</t>
        </is>
      </c>
      <c r="S1875" t="inlineStr">
        <is>
          <t>810d7f34-d97c-4994-b85f-99dd258f1f42</t>
        </is>
      </c>
      <c r="T1875" t="inlineStr">
        <is>
          <t>Fruit, nuts and other edible parts of plants, otherwise prepared or preserved, whether or not containing added sugar or other sweetening matter or spirit, not elsewhere specified or included</t>
        </is>
      </c>
      <c r="U1875" t="inlineStr">
        <is>
          <t>eede16a4-78c7-461a-8361-4118e5032675</t>
        </is>
      </c>
      <c r="V1875" t="inlineStr">
        <is>
          <t>JAIRAJ ADI GLOBAL FOOD PRODUCTS LLP</t>
        </is>
      </c>
      <c r="W1875" t="inlineStr">
        <is>
          <t>AAMFJ9241J</t>
        </is>
      </c>
      <c r="X1875" t="n">
        <v>0</v>
      </c>
      <c r="Y1875" t="n">
        <v>0</v>
      </c>
      <c r="Z1875" t="n">
        <v>20081921</v>
      </c>
      <c r="AA1875" t="inlineStr">
        <is>
          <t>Popped</t>
        </is>
      </c>
      <c r="AB1875" t="inlineStr">
        <is>
          <t>http://indiausatrade.mea.gov.in/api/public/image/stream?key=products%2F20260616T064754Z-144763-9bcdd78d-1-cropped.jpg</t>
        </is>
      </c>
      <c r="AC1875" t="inlineStr">
        <is>
          <t>2026-06-12T11:12:08.148Z</t>
        </is>
      </c>
    </row>
    <row r="1876">
      <c r="A1876" t="inlineStr">
        <is>
          <t>fd28baa8-1514-4e0b-87c1-8aad0e760179</t>
        </is>
      </c>
      <c r="B1876" t="inlineStr">
        <is>
          <t>Makhana – 7+</t>
        </is>
      </c>
      <c r="C1876" t="inlineStr">
        <is>
          <t>Makhana – 7+</t>
        </is>
      </c>
      <c r="E1876" t="inlineStr">
        <is>
          <t>FIXED</t>
        </is>
      </c>
      <c r="F1876" t="n">
        <v>0</v>
      </c>
      <c r="G1876" t="inlineStr">
        <is>
          <t>USD</t>
        </is>
      </c>
      <c r="I1876" t="inlineStr">
        <is>
          <t>Metric Ton</t>
        </is>
      </c>
      <c r="M1876" t="n">
        <v>0</v>
      </c>
      <c r="N1876" t="n">
        <v>0</v>
      </c>
      <c r="Q1876" t="inlineStr">
        <is>
          <t>cbb6a257-c33e-47a6-8bd0-4786215bee87</t>
        </is>
      </c>
      <c r="R1876" t="inlineStr">
        <is>
          <t>Preparations of vegetables, fruit, nuts or other parts of plants</t>
        </is>
      </c>
      <c r="S1876" t="inlineStr">
        <is>
          <t>810d7f34-d97c-4994-b85f-99dd258f1f42</t>
        </is>
      </c>
      <c r="T1876" t="inlineStr">
        <is>
          <t>Fruit, nuts and other edible parts of plants, otherwise prepared or preserved, whether or not containing added sugar or other sweetening matter or spirit, not elsewhere specified or included</t>
        </is>
      </c>
      <c r="U1876" t="inlineStr">
        <is>
          <t>eede16a4-78c7-461a-8361-4118e5032675</t>
        </is>
      </c>
      <c r="V1876" t="inlineStr">
        <is>
          <t>JAIRAJ ADI GLOBAL FOOD PRODUCTS LLP</t>
        </is>
      </c>
      <c r="W1876" t="inlineStr">
        <is>
          <t>AAMFJ9241J</t>
        </is>
      </c>
      <c r="X1876" t="n">
        <v>0</v>
      </c>
      <c r="Y1876" t="n">
        <v>0</v>
      </c>
      <c r="Z1876" t="n">
        <v>20081921</v>
      </c>
      <c r="AA1876" t="inlineStr">
        <is>
          <t>Popped</t>
        </is>
      </c>
      <c r="AB1876" t="inlineStr">
        <is>
          <t>http://indiausatrade.mea.gov.in/api/public/image/stream?key=products%2F20260616T064600Z-518151-c7e78c74-1-cropped.jpg</t>
        </is>
      </c>
      <c r="AC1876" t="inlineStr">
        <is>
          <t>2026-06-12T11:12:08.187Z</t>
        </is>
      </c>
    </row>
    <row r="1877">
      <c r="A1877" t="inlineStr">
        <is>
          <t>61ee2ea4-60d9-4666-a815-eb7c9c618b87</t>
        </is>
      </c>
      <c r="B1877" t="inlineStr">
        <is>
          <t>Murmura Salted</t>
        </is>
      </c>
      <c r="C1877" t="inlineStr">
        <is>
          <t>Murmura Salted</t>
        </is>
      </c>
      <c r="E1877" t="inlineStr">
        <is>
          <t>FIXED</t>
        </is>
      </c>
      <c r="F1877" t="n">
        <v>0</v>
      </c>
      <c r="G1877" t="inlineStr">
        <is>
          <t>USD</t>
        </is>
      </c>
      <c r="I1877" t="inlineStr">
        <is>
          <t>Metric Ton</t>
        </is>
      </c>
      <c r="M1877" t="n">
        <v>0</v>
      </c>
      <c r="N1877" t="n">
        <v>0</v>
      </c>
      <c r="Q1877" t="inlineStr">
        <is>
          <t>55828637-ad41-44fd-98f7-29e8c705a09a</t>
        </is>
      </c>
      <c r="R1877" t="inlineStr">
        <is>
          <t>Preparations of cereals, flour, starch or milk; pastrycooks' products</t>
        </is>
      </c>
      <c r="S1877" t="inlineStr">
        <is>
          <t>c14e2cfc-7ec1-4f83-a6d0-d0cdfacdfce3</t>
        </is>
      </c>
      <c r="T1877" t="inlineStr">
        <is>
          <t>Prepared foods obtained by the swelling or roasting of cereals or cereal products (for example, corn flakes); cereals (other than maize (corn)) in grain form or in the form of flakes or other worked grains (except flour, groats and meal), pre-cooked or...</t>
        </is>
      </c>
      <c r="U1877" t="inlineStr">
        <is>
          <t>eede16a4-78c7-461a-8361-4118e5032675</t>
        </is>
      </c>
      <c r="V1877" t="inlineStr">
        <is>
          <t>JAIRAJ ADI GLOBAL FOOD PRODUCTS LLP</t>
        </is>
      </c>
      <c r="W1877" t="inlineStr">
        <is>
          <t>AAMFJ9241J</t>
        </is>
      </c>
      <c r="X1877" t="n">
        <v>0</v>
      </c>
      <c r="Y1877" t="n">
        <v>0</v>
      </c>
      <c r="Z1877" t="n">
        <v>19041020</v>
      </c>
      <c r="AA1877" t="inlineStr">
        <is>
          <t>PAWS, MUDI AND THE LIKE</t>
        </is>
      </c>
      <c r="AB1877" t="inlineStr">
        <is>
          <t>http://indiausatrade.mea.gov.in/api/public/image/stream?key=products%2F20260616T065211Z-625507-baec5dec-1-cropped.jpg</t>
        </is>
      </c>
      <c r="AC1877" t="inlineStr">
        <is>
          <t>2026-06-12T11:12:06.799Z</t>
        </is>
      </c>
    </row>
    <row r="1878">
      <c r="A1878" t="inlineStr">
        <is>
          <t>f7d6a9bf-1066-44bc-a509-e5fb5ba9979e</t>
        </is>
      </c>
      <c r="B1878" t="inlineStr">
        <is>
          <t>Puffed Wheat</t>
        </is>
      </c>
      <c r="C1878" t="inlineStr">
        <is>
          <t>Puffed Wheat</t>
        </is>
      </c>
      <c r="E1878" t="inlineStr">
        <is>
          <t>FIXED</t>
        </is>
      </c>
      <c r="F1878" t="n">
        <v>0</v>
      </c>
      <c r="G1878" t="inlineStr">
        <is>
          <t>USD</t>
        </is>
      </c>
      <c r="I1878" t="inlineStr">
        <is>
          <t>Metric Ton</t>
        </is>
      </c>
      <c r="M1878" t="n">
        <v>0</v>
      </c>
      <c r="N1878" t="n">
        <v>0</v>
      </c>
      <c r="Q1878" t="inlineStr">
        <is>
          <t>55828637-ad41-44fd-98f7-29e8c705a09a</t>
        </is>
      </c>
      <c r="R1878" t="inlineStr">
        <is>
          <t>Preparations of cereals, flour, starch or milk; pastrycooks' products</t>
        </is>
      </c>
      <c r="S1878" t="inlineStr">
        <is>
          <t>c14e2cfc-7ec1-4f83-a6d0-d0cdfacdfce3</t>
        </is>
      </c>
      <c r="T1878" t="inlineStr">
        <is>
          <t>Prepared foods obtained by the swelling or roasting of cereals or cereal products (for example, corn flakes); cereals (other than maize (corn)) in grain form or in the form of flakes or other worked grains (except flour, groats and meal), pre-cooked or...</t>
        </is>
      </c>
      <c r="U1878" t="inlineStr">
        <is>
          <t>eede16a4-78c7-461a-8361-4118e5032675</t>
        </is>
      </c>
      <c r="V1878" t="inlineStr">
        <is>
          <t>JAIRAJ ADI GLOBAL FOOD PRODUCTS LLP</t>
        </is>
      </c>
      <c r="W1878" t="inlineStr">
        <is>
          <t>AAMFJ9241J</t>
        </is>
      </c>
      <c r="X1878" t="n">
        <v>0</v>
      </c>
      <c r="Y1878" t="n">
        <v>0</v>
      </c>
      <c r="Z1878" t="n">
        <v>19049000</v>
      </c>
      <c r="AA1878" t="inlineStr">
        <is>
          <t>OTHER</t>
        </is>
      </c>
      <c r="AB1878" t="inlineStr">
        <is>
          <t>http://indiausatrade.mea.gov.in/api/public/image/stream?key=products%2F20260616T070056Z-198900-61e4d422-1-cropped.jpg</t>
        </is>
      </c>
      <c r="AC1878" t="inlineStr">
        <is>
          <t>2026-06-12T11:12:07.995Z</t>
        </is>
      </c>
    </row>
    <row r="1879">
      <c r="A1879" t="inlineStr">
        <is>
          <t>94a7767e-bd2c-415d-8ba2-966823e19316</t>
        </is>
      </c>
      <c r="B1879" t="inlineStr">
        <is>
          <t>Sunflower Seeds</t>
        </is>
      </c>
      <c r="C1879" t="inlineStr">
        <is>
          <t>Sunflower Seeds</t>
        </is>
      </c>
      <c r="E1879" t="inlineStr">
        <is>
          <t>FIXED</t>
        </is>
      </c>
      <c r="F1879" t="n">
        <v>10</v>
      </c>
      <c r="G1879" t="inlineStr">
        <is>
          <t>USD</t>
        </is>
      </c>
      <c r="J1879" t="n">
        <v>10</v>
      </c>
      <c r="M1879" t="n">
        <v>0</v>
      </c>
      <c r="N1879" t="n">
        <v>0</v>
      </c>
      <c r="Q1879" t="inlineStr">
        <is>
          <t>aca22f63-b620-436b-a981-f7d5a8ac871b</t>
        </is>
      </c>
      <c r="R1879" t="inlineStr">
        <is>
          <t>Oil seeds and oleaginous fruits; miscellaneous grains, seeds and fruit; industrial or medicinal plants; straw and fodder</t>
        </is>
      </c>
      <c r="S1879" t="inlineStr">
        <is>
          <t>b6951676-2248-4af5-a8a8-a447cb26000e</t>
        </is>
      </c>
      <c r="T1879" t="inlineStr">
        <is>
          <t>Sunflower seeds, whether or not broken</t>
        </is>
      </c>
      <c r="U1879" t="inlineStr">
        <is>
          <t>eede16a4-78c7-461a-8361-4118e5032675</t>
        </is>
      </c>
      <c r="V1879" t="inlineStr">
        <is>
          <t>JAIRAJ ADI GLOBAL FOOD PRODUCTS LLP</t>
        </is>
      </c>
      <c r="W1879" t="inlineStr">
        <is>
          <t>AAMFJ9241J</t>
        </is>
      </c>
      <c r="X1879" t="n">
        <v>0</v>
      </c>
      <c r="Y1879" t="n">
        <v>0</v>
      </c>
      <c r="Z1879" t="n">
        <v>12060090</v>
      </c>
      <c r="AA1879" t="inlineStr">
        <is>
          <t>OTHER</t>
        </is>
      </c>
      <c r="AB1879" t="inlineStr">
        <is>
          <t>http://indiausatrade.mea.gov.in/api/public/image/stream?key=products%2F20260616T073409Z-907822-b5bcd10b-1-cropped.jpg</t>
        </is>
      </c>
      <c r="AC1879" t="inlineStr">
        <is>
          <t>2026-06-16T07:34:09.971Z</t>
        </is>
      </c>
    </row>
    <row r="1880">
      <c r="A1880" t="inlineStr">
        <is>
          <t>4f7c5cae-967e-4559-9da8-2989de1bbf34</t>
        </is>
      </c>
      <c r="B1880" t="inlineStr">
        <is>
          <t>Roasted Bengal Gram (Chutney Dal)</t>
        </is>
      </c>
      <c r="C1880" t="inlineStr">
        <is>
          <t>Roasted Bengal Gram (Chutney Dal)</t>
        </is>
      </c>
      <c r="E1880" t="inlineStr">
        <is>
          <t>FIXED</t>
        </is>
      </c>
      <c r="F1880" t="n">
        <v>0</v>
      </c>
      <c r="G1880" t="inlineStr">
        <is>
          <t>USD</t>
        </is>
      </c>
      <c r="I1880" t="inlineStr">
        <is>
          <t>Metric Ton</t>
        </is>
      </c>
      <c r="M1880" t="n">
        <v>0</v>
      </c>
      <c r="N1880" t="n">
        <v>0</v>
      </c>
      <c r="Q1880" t="inlineStr">
        <is>
          <t>5a733b71-4c55-41f2-8a65-241ce15bee20</t>
        </is>
      </c>
      <c r="R1880" t="inlineStr">
        <is>
          <t>Edible vegetables and certain roots and tubers</t>
        </is>
      </c>
      <c r="S1880" t="inlineStr">
        <is>
          <t>25d0a6fb-c075-45ac-9d0b-27b25b67f534</t>
        </is>
      </c>
      <c r="T1880" t="inlineStr">
        <is>
          <t>Dried leguminous vegetables, shelled, whether or not skinned or split</t>
        </is>
      </c>
      <c r="U1880" t="inlineStr">
        <is>
          <t>eede16a4-78c7-461a-8361-4118e5032675</t>
        </is>
      </c>
      <c r="V1880" t="inlineStr">
        <is>
          <t>JAIRAJ ADI GLOBAL FOOD PRODUCTS LLP</t>
        </is>
      </c>
      <c r="W1880" t="inlineStr">
        <is>
          <t>AAMFJ9241J</t>
        </is>
      </c>
      <c r="X1880" t="n">
        <v>0</v>
      </c>
      <c r="Y1880" t="n">
        <v>0</v>
      </c>
      <c r="Z1880" t="n">
        <v>7139010</v>
      </c>
      <c r="AA1880" t="inlineStr">
        <is>
          <t>SPLIT</t>
        </is>
      </c>
      <c r="AB1880" t="inlineStr">
        <is>
          <t>http://indiausatrade.mea.gov.in/api/public/image/stream?key=products%2F20260616T070546Z-704498-d0809739-1-cropped.jpg</t>
        </is>
      </c>
      <c r="AC1880" t="inlineStr">
        <is>
          <t>2026-06-12T11:12:06.876Z</t>
        </is>
      </c>
    </row>
    <row r="1881">
      <c r="A1881" t="inlineStr">
        <is>
          <t>3dd5b4b7-b2ce-4939-bfff-04990e47dde2</t>
        </is>
      </c>
      <c r="B1881" t="inlineStr">
        <is>
          <t>Thin Poha – Rice Flakes Thin</t>
        </is>
      </c>
      <c r="C1881" t="inlineStr">
        <is>
          <t>Thin Poha – Rice Flakes Thin</t>
        </is>
      </c>
      <c r="E1881" t="inlineStr">
        <is>
          <t>FIXED</t>
        </is>
      </c>
      <c r="F1881" t="n">
        <v>0</v>
      </c>
      <c r="G1881" t="inlineStr">
        <is>
          <t>USD</t>
        </is>
      </c>
      <c r="I1881" t="inlineStr">
        <is>
          <t>Metric Ton</t>
        </is>
      </c>
      <c r="M1881" t="n">
        <v>0</v>
      </c>
      <c r="N1881" t="n">
        <v>0</v>
      </c>
      <c r="Q1881" t="inlineStr">
        <is>
          <t>55828637-ad41-44fd-98f7-29e8c705a09a</t>
        </is>
      </c>
      <c r="R1881" t="inlineStr">
        <is>
          <t>Preparations of cereals, flour, starch or milk; pastrycooks' products</t>
        </is>
      </c>
      <c r="S1881" t="inlineStr">
        <is>
          <t>c14e2cfc-7ec1-4f83-a6d0-d0cdfacdfce3</t>
        </is>
      </c>
      <c r="T1881" t="inlineStr">
        <is>
          <t>Prepared foods obtained by the swelling or roasting of cereals or cereal products (for example, corn flakes); cereals (other than maize (corn)) in grain form or in the form of flakes or other worked grains (except flour, groats and meal), pre-cooked or...</t>
        </is>
      </c>
      <c r="U1881" t="inlineStr">
        <is>
          <t>eede16a4-78c7-461a-8361-4118e5032675</t>
        </is>
      </c>
      <c r="V1881" t="inlineStr">
        <is>
          <t>JAIRAJ ADI GLOBAL FOOD PRODUCTS LLP</t>
        </is>
      </c>
      <c r="W1881" t="inlineStr">
        <is>
          <t>AAMFJ9241J</t>
        </is>
      </c>
      <c r="X1881" t="n">
        <v>0</v>
      </c>
      <c r="Y1881" t="n">
        <v>0</v>
      </c>
      <c r="Z1881" t="n">
        <v>19041020</v>
      </c>
      <c r="AA1881" t="inlineStr">
        <is>
          <t>PAWS, MUDI AND THE LIKE</t>
        </is>
      </c>
      <c r="AB1881" t="inlineStr">
        <is>
          <t>http://indiausatrade.mea.gov.in/api/public/image/stream?key=products%2F20260616T071844Z-955291-8cb814f5-1-cropped.jpg</t>
        </is>
      </c>
      <c r="AC1881" t="inlineStr">
        <is>
          <t>2026-06-12T11:12:06.720Z</t>
        </is>
      </c>
    </row>
    <row r="1882">
      <c r="A1882" t="inlineStr">
        <is>
          <t>8d9a9120-3543-48f0-aa3b-6ce8156aa588</t>
        </is>
      </c>
      <c r="B1882" t="inlineStr">
        <is>
          <t>Flax Seeds</t>
        </is>
      </c>
      <c r="C1882" t="inlineStr">
        <is>
          <t>Flax Seeds</t>
        </is>
      </c>
      <c r="E1882" t="inlineStr">
        <is>
          <t>FIXED</t>
        </is>
      </c>
      <c r="F1882" t="n">
        <v>10</v>
      </c>
      <c r="G1882" t="inlineStr">
        <is>
          <t>USD</t>
        </is>
      </c>
      <c r="J1882" t="n">
        <v>10</v>
      </c>
      <c r="M1882" t="n">
        <v>0</v>
      </c>
      <c r="N1882" t="n">
        <v>0</v>
      </c>
      <c r="Q1882" t="inlineStr">
        <is>
          <t>aca22f63-b620-436b-a981-f7d5a8ac871b</t>
        </is>
      </c>
      <c r="R1882" t="inlineStr">
        <is>
          <t>Oil seeds and oleaginous fruits; miscellaneous grains, seeds and fruit; industrial or medicinal plants; straw and fodder</t>
        </is>
      </c>
      <c r="S1882" t="inlineStr">
        <is>
          <t>a6b034b3-45b4-4fcc-bfac-7164aed7ea9b</t>
        </is>
      </c>
      <c r="T1882" t="inlineStr">
        <is>
          <t>Linseed, whether or not broken</t>
        </is>
      </c>
      <c r="U1882" t="inlineStr">
        <is>
          <t>eede16a4-78c7-461a-8361-4118e5032675</t>
        </is>
      </c>
      <c r="V1882" t="inlineStr">
        <is>
          <t>JAIRAJ ADI GLOBAL FOOD PRODUCTS LLP</t>
        </is>
      </c>
      <c r="W1882" t="inlineStr">
        <is>
          <t>AAMFJ9241J</t>
        </is>
      </c>
      <c r="X1882" t="n">
        <v>0</v>
      </c>
      <c r="Y1882" t="n">
        <v>0</v>
      </c>
      <c r="Z1882" t="n">
        <v>12040090</v>
      </c>
      <c r="AA1882" t="inlineStr">
        <is>
          <t>OTHER</t>
        </is>
      </c>
      <c r="AB1882" t="inlineStr">
        <is>
          <t>http://indiausatrade.mea.gov.in/api/public/image/stream?key=products%2F20260616T080837Z-653570-9f61d293-1-cropped.jpg</t>
        </is>
      </c>
      <c r="AC1882" t="inlineStr">
        <is>
          <t>2026-06-16T08:08:37.217Z</t>
        </is>
      </c>
    </row>
    <row r="1883">
      <c r="A1883" t="inlineStr">
        <is>
          <t>f989c008-68a1-42f2-9c8f-11cff6028447</t>
        </is>
      </c>
      <c r="B1883" t="inlineStr">
        <is>
          <t>Roasted Black Gram</t>
        </is>
      </c>
      <c r="C1883" t="inlineStr">
        <is>
          <t>Roasted Black Gram</t>
        </is>
      </c>
      <c r="E1883" t="inlineStr">
        <is>
          <t>FIXED</t>
        </is>
      </c>
      <c r="F1883" t="n">
        <v>0</v>
      </c>
      <c r="G1883" t="inlineStr">
        <is>
          <t>USD</t>
        </is>
      </c>
      <c r="I1883" t="inlineStr">
        <is>
          <t>Metric Ton</t>
        </is>
      </c>
      <c r="M1883" t="n">
        <v>0</v>
      </c>
      <c r="N1883" t="n">
        <v>0</v>
      </c>
      <c r="Q1883" t="inlineStr">
        <is>
          <t>5a733b71-4c55-41f2-8a65-241ce15bee20</t>
        </is>
      </c>
      <c r="R1883" t="inlineStr">
        <is>
          <t>Edible vegetables and certain roots and tubers</t>
        </is>
      </c>
      <c r="S1883" t="inlineStr">
        <is>
          <t>25d0a6fb-c075-45ac-9d0b-27b25b67f534</t>
        </is>
      </c>
      <c r="T1883" t="inlineStr">
        <is>
          <t>Dried leguminous vegetables, shelled, whether or not skinned or split</t>
        </is>
      </c>
      <c r="U1883" t="inlineStr">
        <is>
          <t>eede16a4-78c7-461a-8361-4118e5032675</t>
        </is>
      </c>
      <c r="V1883" t="inlineStr">
        <is>
          <t>JAIRAJ ADI GLOBAL FOOD PRODUCTS LLP</t>
        </is>
      </c>
      <c r="W1883" t="inlineStr">
        <is>
          <t>AAMFJ9241J</t>
        </is>
      </c>
      <c r="X1883" t="n">
        <v>0</v>
      </c>
      <c r="Y1883" t="n">
        <v>0</v>
      </c>
      <c r="Z1883" t="n">
        <v>7139010</v>
      </c>
      <c r="AA1883" t="inlineStr">
        <is>
          <t>SPLIT</t>
        </is>
      </c>
      <c r="AB1883" t="inlineStr">
        <is>
          <t>http://indiausatrade.mea.gov.in/api/public/image/stream?key=products%2F20260616T070827Z-877243-e74c08c6-1-cropped.jpg</t>
        </is>
      </c>
      <c r="AC1883" t="inlineStr">
        <is>
          <t>2026-06-12T11:12:06.918Z</t>
        </is>
      </c>
    </row>
    <row r="1884">
      <c r="A1884" t="inlineStr">
        <is>
          <t>c4d1905e-26de-4a1f-89f2-5e89e8b83a9a</t>
        </is>
      </c>
      <c r="B1884" t="inlineStr">
        <is>
          <t>Roasted Yellow Gram</t>
        </is>
      </c>
      <c r="C1884" t="inlineStr">
        <is>
          <t>Roasted Yellow Gram</t>
        </is>
      </c>
      <c r="E1884" t="inlineStr">
        <is>
          <t>FIXED</t>
        </is>
      </c>
      <c r="F1884" t="n">
        <v>0</v>
      </c>
      <c r="G1884" t="inlineStr">
        <is>
          <t>USD</t>
        </is>
      </c>
      <c r="I1884" t="inlineStr">
        <is>
          <t>Metric Ton</t>
        </is>
      </c>
      <c r="M1884" t="n">
        <v>0</v>
      </c>
      <c r="N1884" t="n">
        <v>0</v>
      </c>
      <c r="Q1884" t="inlineStr">
        <is>
          <t>5a733b71-4c55-41f2-8a65-241ce15bee20</t>
        </is>
      </c>
      <c r="R1884" t="inlineStr">
        <is>
          <t>Edible vegetables and certain roots and tubers</t>
        </is>
      </c>
      <c r="S1884" t="inlineStr">
        <is>
          <t>25d0a6fb-c075-45ac-9d0b-27b25b67f534</t>
        </is>
      </c>
      <c r="T1884" t="inlineStr">
        <is>
          <t>Dried leguminous vegetables, shelled, whether or not skinned or split</t>
        </is>
      </c>
      <c r="U1884" t="inlineStr">
        <is>
          <t>eede16a4-78c7-461a-8361-4118e5032675</t>
        </is>
      </c>
      <c r="V1884" t="inlineStr">
        <is>
          <t>JAIRAJ ADI GLOBAL FOOD PRODUCTS LLP</t>
        </is>
      </c>
      <c r="W1884" t="inlineStr">
        <is>
          <t>AAMFJ9241J</t>
        </is>
      </c>
      <c r="X1884" t="n">
        <v>0</v>
      </c>
      <c r="Y1884" t="n">
        <v>0</v>
      </c>
      <c r="Z1884" t="n">
        <v>7139010</v>
      </c>
      <c r="AA1884" t="inlineStr">
        <is>
          <t>SPLIT</t>
        </is>
      </c>
      <c r="AB1884" t="inlineStr">
        <is>
          <t>http://indiausatrade.mea.gov.in/api/public/image/stream?key=products%2F20260616T071032Z-115593-2fc991de-1-cropped.jpg</t>
        </is>
      </c>
      <c r="AC1884" t="inlineStr">
        <is>
          <t>2026-06-12T11:12:06.956Z</t>
        </is>
      </c>
    </row>
    <row r="1885">
      <c r="A1885" t="inlineStr">
        <is>
          <t>2c62b82d-3bba-484f-8435-eec92e5ef90a</t>
        </is>
      </c>
      <c r="B1885" t="inlineStr">
        <is>
          <t>Sabja Seeds</t>
        </is>
      </c>
      <c r="C1885" t="inlineStr">
        <is>
          <t>Sabja Seeds</t>
        </is>
      </c>
      <c r="E1885" t="inlineStr">
        <is>
          <t>FIXED</t>
        </is>
      </c>
      <c r="F1885" t="n">
        <v>0</v>
      </c>
      <c r="G1885" t="inlineStr">
        <is>
          <t>USD</t>
        </is>
      </c>
      <c r="I1885" t="inlineStr">
        <is>
          <t>Metric Ton</t>
        </is>
      </c>
      <c r="M1885" t="n">
        <v>0</v>
      </c>
      <c r="N1885" t="n">
        <v>0</v>
      </c>
      <c r="Q1885" t="inlineStr">
        <is>
          <t>aca22f63-b620-436b-a981-f7d5a8ac871b</t>
        </is>
      </c>
      <c r="R1885" t="inlineStr">
        <is>
          <t>Oil seeds and oleaginous fruits; miscellaneous grains, seeds and fruit; industrial or medicinal plants; straw and fodder</t>
        </is>
      </c>
      <c r="S1885" t="inlineStr">
        <is>
          <t>faed6b17-7729-424f-8baa-9d7b969e4067</t>
        </is>
      </c>
      <c r="T1885" t="inlineStr">
        <is>
          <t>Plants and parts of plants (including seeds and fruits), of a kind used primarily in perfumery, in pharmacy or for insecticidal, fungicidal or similar purposes, fresh or dried, whether or not cut, crushed or powdered</t>
        </is>
      </c>
      <c r="U1885" t="inlineStr">
        <is>
          <t>eede16a4-78c7-461a-8361-4118e5032675</t>
        </is>
      </c>
      <c r="V1885" t="inlineStr">
        <is>
          <t>JAIRAJ ADI GLOBAL FOOD PRODUCTS LLP</t>
        </is>
      </c>
      <c r="W1885" t="inlineStr">
        <is>
          <t>AAMFJ9241J</t>
        </is>
      </c>
      <c r="X1885" t="n">
        <v>0</v>
      </c>
      <c r="Y1885" t="n">
        <v>0</v>
      </c>
      <c r="Z1885" t="n">
        <v>12119092</v>
      </c>
      <c r="AA1885" t="inlineStr">
        <is>
          <t>PLANTS AND PARTS OF PLANTS (INCLUDING SEEDS AND FRUITS), OF A KIND USED PRIMARILY IN PERFUMERY, IN PHARMACY OR FOR INSECTICIDAL, FUNGICIDAL OR SIMILAR PURPOSE, FRESH OR DRIED, WHETHER OR NOT CUT, CRUSHED OR POWDERED OTHER : OTHER : TUKMARIA</t>
        </is>
      </c>
      <c r="AB1885" t="inlineStr">
        <is>
          <t>http://indiausatrade.mea.gov.in/api/public/image/stream?key=products%2F20260616T071304Z-534303-1828b120-1-cropped.jpg</t>
        </is>
      </c>
      <c r="AC1885" t="inlineStr">
        <is>
          <t>2026-06-12T11:12:08.263Z</t>
        </is>
      </c>
    </row>
    <row r="1886">
      <c r="A1886" t="inlineStr">
        <is>
          <t>5098e741-a515-474c-9638-c4fbb042ca30</t>
        </is>
      </c>
      <c r="B1886" t="inlineStr">
        <is>
          <t>Sabudana – Sago</t>
        </is>
      </c>
      <c r="C1886" t="inlineStr">
        <is>
          <t>Sabudana – Sago</t>
        </is>
      </c>
      <c r="E1886" t="inlineStr">
        <is>
          <t>FIXED</t>
        </is>
      </c>
      <c r="F1886" t="n">
        <v>0</v>
      </c>
      <c r="G1886" t="inlineStr">
        <is>
          <t>USD</t>
        </is>
      </c>
      <c r="I1886" t="inlineStr">
        <is>
          <t>Metric Ton</t>
        </is>
      </c>
      <c r="M1886" t="n">
        <v>0</v>
      </c>
      <c r="N1886" t="n">
        <v>0</v>
      </c>
      <c r="Q1886" t="inlineStr">
        <is>
          <t>55828637-ad41-44fd-98f7-29e8c705a09a</t>
        </is>
      </c>
      <c r="R1886" t="inlineStr">
        <is>
          <t>Preparations of cereals, flour, starch or milk; pastrycooks' products</t>
        </is>
      </c>
      <c r="S1886" t="inlineStr">
        <is>
          <t>af55e26d-1983-4033-b6d9-8efa8adf3c52</t>
        </is>
      </c>
      <c r="T1886" t="inlineStr">
        <is>
          <t>Tapioca and substitutes therefor prepared from starch, in the form of flakes, grains, pearls, siftings or in similar forms</t>
        </is>
      </c>
      <c r="U1886" t="inlineStr">
        <is>
          <t>eede16a4-78c7-461a-8361-4118e5032675</t>
        </is>
      </c>
      <c r="V1886" t="inlineStr">
        <is>
          <t>JAIRAJ ADI GLOBAL FOOD PRODUCTS LLP</t>
        </is>
      </c>
      <c r="W1886" t="inlineStr">
        <is>
          <t>AAMFJ9241J</t>
        </is>
      </c>
      <c r="X1886" t="n">
        <v>0</v>
      </c>
      <c r="Y1886" t="n">
        <v>0</v>
      </c>
      <c r="Z1886" t="n">
        <v>19030000</v>
      </c>
      <c r="AA1886" t="inlineStr">
        <is>
          <t>TAPIOCA AND SUBSTITUTES THEREFOR PREPARED FROM STARCH, IN THE FORM OF FLAKES, GRAINS, PEARLS, SIFTINGS OR IN SIMILAR FORMS</t>
        </is>
      </c>
      <c r="AB1886" t="inlineStr">
        <is>
          <t>http://indiausatrade.mea.gov.in/api/public/image/stream?key=products%2F20260616T071547Z-605489-eab9e81a-1-cropped.jpg</t>
        </is>
      </c>
      <c r="AC1886" t="inlineStr">
        <is>
          <t>2026-06-12T11:12:07.052Z</t>
        </is>
      </c>
    </row>
    <row r="1887">
      <c r="A1887" t="inlineStr">
        <is>
          <t>607eec72-00b9-45e8-86cb-8357de17e3d9</t>
        </is>
      </c>
      <c r="B1887" t="inlineStr">
        <is>
          <t>Ragi – Finger Millet</t>
        </is>
      </c>
      <c r="C1887" t="inlineStr">
        <is>
          <t>Ragi – Finger Millet</t>
        </is>
      </c>
      <c r="E1887" t="inlineStr">
        <is>
          <t>FIXED</t>
        </is>
      </c>
      <c r="F1887" t="n">
        <v>0</v>
      </c>
      <c r="G1887" t="inlineStr">
        <is>
          <t>USD</t>
        </is>
      </c>
      <c r="I1887" t="inlineStr">
        <is>
          <t>Metric Ton</t>
        </is>
      </c>
      <c r="M1887" t="n">
        <v>0</v>
      </c>
      <c r="N1887" t="n">
        <v>0</v>
      </c>
      <c r="Q1887" t="inlineStr">
        <is>
          <t>890dd873-cb6a-4f34-a326-a26e8e217ae2</t>
        </is>
      </c>
      <c r="R1887" t="inlineStr">
        <is>
          <t>Cereals</t>
        </is>
      </c>
      <c r="S1887" t="inlineStr">
        <is>
          <t>1f42c66b-9e00-4fe3-98b8-821472c8bd41</t>
        </is>
      </c>
      <c r="T1887" t="inlineStr">
        <is>
          <t>Buckwheat, millet and canary seed; other cereals</t>
        </is>
      </c>
      <c r="U1887" t="inlineStr">
        <is>
          <t>eede16a4-78c7-461a-8361-4118e5032675</t>
        </is>
      </c>
      <c r="V1887" t="inlineStr">
        <is>
          <t>JAIRAJ ADI GLOBAL FOOD PRODUCTS LLP</t>
        </is>
      </c>
      <c r="W1887" t="inlineStr">
        <is>
          <t>AAMFJ9241J</t>
        </is>
      </c>
      <c r="X1887" t="n">
        <v>0</v>
      </c>
      <c r="Y1887" t="n">
        <v>0</v>
      </c>
      <c r="Z1887" t="n">
        <v>10082930</v>
      </c>
      <c r="AA1887" t="inlineStr">
        <is>
          <t>Ragi</t>
        </is>
      </c>
      <c r="AB1887" t="inlineStr">
        <is>
          <t>http://indiausatrade.mea.gov.in/api/public/image/stream?key=products%2F20260616T075553Z-950055-24944f68-1-cropped.jpg</t>
        </is>
      </c>
      <c r="AC1887" t="inlineStr">
        <is>
          <t>2026-06-12T11:12:07.733Z</t>
        </is>
      </c>
    </row>
    <row r="1888">
      <c r="A1888" t="inlineStr">
        <is>
          <t>333030fd-ce16-4bce-b9e8-af1c02070b79</t>
        </is>
      </c>
      <c r="B1888" t="inlineStr">
        <is>
          <t xml:space="preserve">Quinoa Seeds </t>
        </is>
      </c>
      <c r="C1888" t="inlineStr">
        <is>
          <t xml:space="preserve">Quinoa Seeds </t>
        </is>
      </c>
      <c r="E1888" t="inlineStr">
        <is>
          <t>FIXED</t>
        </is>
      </c>
      <c r="F1888" t="n">
        <v>10</v>
      </c>
      <c r="G1888" t="inlineStr">
        <is>
          <t>USD</t>
        </is>
      </c>
      <c r="J1888" t="n">
        <v>10</v>
      </c>
      <c r="M1888" t="n">
        <v>0</v>
      </c>
      <c r="N1888" t="n">
        <v>0</v>
      </c>
      <c r="Q1888" t="inlineStr">
        <is>
          <t>890dd873-cb6a-4f34-a326-a26e8e217ae2</t>
        </is>
      </c>
      <c r="R1888" t="inlineStr">
        <is>
          <t>Cereals</t>
        </is>
      </c>
      <c r="S1888" t="inlineStr">
        <is>
          <t>1f42c66b-9e00-4fe3-98b8-821472c8bd41</t>
        </is>
      </c>
      <c r="T1888" t="inlineStr">
        <is>
          <t>Buckwheat, millet and canary seed; other cereals</t>
        </is>
      </c>
      <c r="U1888" t="inlineStr">
        <is>
          <t>eede16a4-78c7-461a-8361-4118e5032675</t>
        </is>
      </c>
      <c r="V1888" t="inlineStr">
        <is>
          <t>JAIRAJ ADI GLOBAL FOOD PRODUCTS LLP</t>
        </is>
      </c>
      <c r="W1888" t="inlineStr">
        <is>
          <t>AAMFJ9241J</t>
        </is>
      </c>
      <c r="X1888" t="n">
        <v>0</v>
      </c>
      <c r="Y1888" t="n">
        <v>0</v>
      </c>
      <c r="Z1888" t="n">
        <v>10085000</v>
      </c>
      <c r="AA1888" t="inlineStr">
        <is>
          <t>Quinoa (Chenopodium quinoa)</t>
        </is>
      </c>
      <c r="AB1888" t="inlineStr">
        <is>
          <t>http://indiausatrade.mea.gov.in/api/public/image/stream?key=products%2F20260616T080018Z-746253-5ad3bbfd-1-cropped.jpg</t>
        </is>
      </c>
      <c r="AC1888" t="inlineStr">
        <is>
          <t>2026-06-16T08:00:18.890Z</t>
        </is>
      </c>
    </row>
    <row r="1889">
      <c r="A1889" t="inlineStr">
        <is>
          <t>62f5a08b-b250-408f-8530-f09359ee8c35</t>
        </is>
      </c>
      <c r="B1889" t="inlineStr">
        <is>
          <t>Khichadi Rice</t>
        </is>
      </c>
      <c r="C1889" t="inlineStr">
        <is>
          <t>Khichadi Rice</t>
        </is>
      </c>
      <c r="E1889" t="inlineStr">
        <is>
          <t>FIXED</t>
        </is>
      </c>
      <c r="F1889" t="n">
        <v>0</v>
      </c>
      <c r="G1889" t="inlineStr">
        <is>
          <t>USD</t>
        </is>
      </c>
      <c r="I1889" t="inlineStr">
        <is>
          <t>Metric Ton</t>
        </is>
      </c>
      <c r="J1889" t="n">
        <v>10</v>
      </c>
      <c r="M1889" t="n">
        <v>0</v>
      </c>
      <c r="N1889" t="n">
        <v>0</v>
      </c>
      <c r="Q1889" t="inlineStr">
        <is>
          <t>890dd873-cb6a-4f34-a326-a26e8e217ae2</t>
        </is>
      </c>
      <c r="R1889" t="inlineStr">
        <is>
          <t>Cereals</t>
        </is>
      </c>
      <c r="S1889" t="inlineStr">
        <is>
          <t>e31295bc-9c98-4744-84a1-71024e358e79</t>
        </is>
      </c>
      <c r="T1889" t="inlineStr">
        <is>
          <t>Rice</t>
        </is>
      </c>
      <c r="U1889" t="inlineStr">
        <is>
          <t>eede16a4-78c7-461a-8361-4118e5032675</t>
        </is>
      </c>
      <c r="V1889" t="inlineStr">
        <is>
          <t>JAIRAJ ADI GLOBAL FOOD PRODUCTS LLP</t>
        </is>
      </c>
      <c r="W1889" t="inlineStr">
        <is>
          <t>AAMFJ9241J</t>
        </is>
      </c>
      <c r="X1889" t="n">
        <v>0</v>
      </c>
      <c r="Y1889" t="n">
        <v>0</v>
      </c>
      <c r="Z1889" t="n">
        <v>10063099</v>
      </c>
      <c r="AA1889" t="inlineStr">
        <is>
          <t>Other</t>
        </is>
      </c>
      <c r="AB1889" t="inlineStr">
        <is>
          <t>http://indiausatrade.mea.gov.in/api/public/image/stream?key=products%2F20260618T054639Z-184985-736dda81-1-cropped.jpg</t>
        </is>
      </c>
      <c r="AC1889" t="inlineStr">
        <is>
          <t>2026-06-12T11:10:02.458Z</t>
        </is>
      </c>
    </row>
    <row r="1890">
      <c r="A1890" t="inlineStr">
        <is>
          <t>bde8634f-3f7b-48e8-a791-2c3ef9e0d566</t>
        </is>
      </c>
      <c r="B1890" t="inlineStr">
        <is>
          <t>Ginger tea blend</t>
        </is>
      </c>
      <c r="C1890" t="inlineStr">
        <is>
          <t>HC-GT-004</t>
        </is>
      </c>
      <c r="E1890" t="inlineStr">
        <is>
          <t>FIXED</t>
        </is>
      </c>
      <c r="F1890" t="n">
        <v>1.9</v>
      </c>
      <c r="G1890" t="inlineStr">
        <is>
          <t>USD</t>
        </is>
      </c>
      <c r="I1890" t="inlineStr">
        <is>
          <t>Unit</t>
        </is>
      </c>
      <c r="J1890" t="n">
        <v>92</v>
      </c>
      <c r="M1890" t="n">
        <v>0</v>
      </c>
      <c r="N1890" t="n">
        <v>0</v>
      </c>
      <c r="Q1890" t="inlineStr">
        <is>
          <t>2d545a03-a906-4299-924e-26821ae33187</t>
        </is>
      </c>
      <c r="R1890" t="inlineStr">
        <is>
          <t>Miscellaneous edible preparations</t>
        </is>
      </c>
      <c r="S1890" t="inlineStr">
        <is>
          <t>14959494-977b-41fb-ba2f-fbb4e70f011f</t>
        </is>
      </c>
      <c r="T1890" t="inlineStr">
        <is>
          <t>Food preparations not elsewhere specified or included</t>
        </is>
      </c>
      <c r="U1890" t="inlineStr">
        <is>
          <t>8a51984b-fe6c-4dff-9efc-662262428f9b</t>
        </is>
      </c>
      <c r="V1890" t="inlineStr">
        <is>
          <t>Oceanic Herbs</t>
        </is>
      </c>
      <c r="W1890" t="inlineStr">
        <is>
          <t>AAGFO5367E</t>
        </is>
      </c>
      <c r="X1890" t="n">
        <v>0</v>
      </c>
      <c r="Y1890" t="n">
        <v>0</v>
      </c>
      <c r="Z1890" t="n">
        <v>21069019</v>
      </c>
      <c r="AA1890" t="inlineStr">
        <is>
          <t>OTHER</t>
        </is>
      </c>
      <c r="AB1890" t="inlineStr">
        <is>
          <t>http://indiausatrade.mea.gov.in/api/public/image/stream?key=products%2F20260519T111706Z-854308-03f03b01-IMG_8220-cropped.png</t>
        </is>
      </c>
      <c r="AC1890" t="inlineStr">
        <is>
          <t>2026-05-19T11:17:06.508Z</t>
        </is>
      </c>
    </row>
    <row r="1891">
      <c r="A1891" t="inlineStr">
        <is>
          <t>f05c95a0-1273-4bcd-b552-73263547f364</t>
        </is>
      </c>
      <c r="B1891" t="inlineStr">
        <is>
          <t>Ashwagandha (Withania somnifera)</t>
        </is>
      </c>
      <c r="C1891" t="inlineStr">
        <is>
          <t>OH-ASH-001</t>
        </is>
      </c>
      <c r="E1891" t="inlineStr">
        <is>
          <t>FIXED</t>
        </is>
      </c>
      <c r="F1891" t="n">
        <v>4700</v>
      </c>
      <c r="G1891" t="inlineStr">
        <is>
          <t>USD</t>
        </is>
      </c>
      <c r="I1891" t="inlineStr">
        <is>
          <t>Metric Ton</t>
        </is>
      </c>
      <c r="J1891" t="n">
        <v>5</v>
      </c>
      <c r="M1891" t="n">
        <v>0</v>
      </c>
      <c r="N1891" t="n">
        <v>0</v>
      </c>
      <c r="Q1891" t="inlineStr">
        <is>
          <t>aca22f63-b620-436b-a981-f7d5a8ac871b</t>
        </is>
      </c>
      <c r="R1891" t="inlineStr">
        <is>
          <t>Oil seeds and oleaginous fruits; miscellaneous grains, seeds and fruit; industrial or medicinal plants; straw and fodder</t>
        </is>
      </c>
      <c r="S1891" t="inlineStr">
        <is>
          <t>faed6b17-7729-424f-8baa-9d7b969e4067</t>
        </is>
      </c>
      <c r="T1891" t="inlineStr">
        <is>
          <t>Plants and parts of plants (including seeds and fruits), of a kind used primarily in perfumery, in pharmacy or for insecticidal, fungicidal or similar purposes, fresh or dried, whether or not cut, crushed or powdered</t>
        </is>
      </c>
      <c r="U1891" t="inlineStr">
        <is>
          <t>8a51984b-fe6c-4dff-9efc-662262428f9b</t>
        </is>
      </c>
      <c r="V1891" t="inlineStr">
        <is>
          <t>Oceanic Herbs</t>
        </is>
      </c>
      <c r="W1891" t="inlineStr">
        <is>
          <t>AAGFO5367E</t>
        </is>
      </c>
      <c r="X1891" t="n">
        <v>0</v>
      </c>
      <c r="Y1891" t="n">
        <v>0</v>
      </c>
      <c r="Z1891" t="n">
        <v>12111000</v>
      </c>
      <c r="AA1891" t="inlineStr">
        <is>
          <t>PLANTS AND PARTS OF PLANTS (INCLUDING SEEDS AND FRUITS), OF A KIND USED PRIMARILY IN PERFUMERY, IN PHARMACY OR FOR INSECTICIDAL, FUNGICIDAL OR SIMILAR PURPOSE, FRESH OR DRIED, WHETHER OR NOT CUT, CRUSHED OR POWDERED LIQUORICE ROOTS</t>
        </is>
      </c>
      <c r="AB1891" t="inlineStr">
        <is>
          <t>http://indiausatrade.mea.gov.in/api/public/image/stream?key=products%2F20260518T140640Z-402768-6bf5a679-2FA5D3E2-666C-4BAD-96B0-64C07B54850B-cropped.png</t>
        </is>
      </c>
      <c r="AC1891" t="inlineStr">
        <is>
          <t>2026-05-18T14:06:40.908Z</t>
        </is>
      </c>
    </row>
    <row r="1892">
      <c r="A1892" t="inlineStr">
        <is>
          <t>ebdaf2e7-4689-4023-9770-4fdf4457b8e6</t>
        </is>
      </c>
      <c r="B1892" t="inlineStr">
        <is>
          <t>Jasmine Tea</t>
        </is>
      </c>
      <c r="C1892" t="inlineStr">
        <is>
          <t>HC-JT-002</t>
        </is>
      </c>
      <c r="E1892" t="inlineStr">
        <is>
          <t>FIXED</t>
        </is>
      </c>
      <c r="F1892" t="n">
        <v>4.24</v>
      </c>
      <c r="G1892" t="inlineStr">
        <is>
          <t>USD</t>
        </is>
      </c>
      <c r="I1892" t="inlineStr">
        <is>
          <t>Unit</t>
        </is>
      </c>
      <c r="J1892" t="n">
        <v>92</v>
      </c>
      <c r="M1892" t="n">
        <v>0</v>
      </c>
      <c r="N1892" t="n">
        <v>0</v>
      </c>
      <c r="Q1892" t="inlineStr">
        <is>
          <t>2d545a03-a906-4299-924e-26821ae33187</t>
        </is>
      </c>
      <c r="R1892" t="inlineStr">
        <is>
          <t>Miscellaneous edible preparations</t>
        </is>
      </c>
      <c r="S1892" t="inlineStr">
        <is>
          <t>83cd21df-e168-4b27-9d7d-c367265af0e1</t>
        </is>
      </c>
      <c r="T1892" t="inlineStr">
        <is>
          <t>Extracts, essences and concentrates, of coffee, tea or mate and preparations with a basis of these products or with a basis of coffee, tea or mate; roasted chicory and other roasted coffee substitutes, and extracts, essences and concentrates thereof</t>
        </is>
      </c>
      <c r="U1892" t="inlineStr">
        <is>
          <t>8a51984b-fe6c-4dff-9efc-662262428f9b</t>
        </is>
      </c>
      <c r="V1892" t="inlineStr">
        <is>
          <t>Oceanic Herbs</t>
        </is>
      </c>
      <c r="W1892" t="inlineStr">
        <is>
          <t>AAGFO5367E</t>
        </is>
      </c>
      <c r="X1892" t="n">
        <v>0</v>
      </c>
      <c r="Y1892" t="n">
        <v>0</v>
      </c>
      <c r="Z1892" t="n">
        <v>21012090</v>
      </c>
      <c r="AA1892" t="inlineStr">
        <is>
          <t>OTHER</t>
        </is>
      </c>
      <c r="AB1892" t="inlineStr">
        <is>
          <t>http://indiausatrade.mea.gov.in/api/public/image/stream?key=products%2F20260518T144155Z-104423-9a61ae02-IMG_8247-cropped.png</t>
        </is>
      </c>
      <c r="AC1892" t="inlineStr">
        <is>
          <t>2026-05-18T14:41:54.911Z</t>
        </is>
      </c>
    </row>
    <row r="1893">
      <c r="A1893" t="inlineStr">
        <is>
          <t>2878a616-0eb8-462c-8625-5e5bac8b250f</t>
        </is>
      </c>
      <c r="B1893" t="inlineStr">
        <is>
          <t xml:space="preserve">Chamomile Tea </t>
        </is>
      </c>
      <c r="C1893" t="inlineStr">
        <is>
          <t>HC-CT-001</t>
        </is>
      </c>
      <c r="E1893" t="inlineStr">
        <is>
          <t>FIXED</t>
        </is>
      </c>
      <c r="F1893" t="n">
        <v>4.24</v>
      </c>
      <c r="G1893" t="inlineStr">
        <is>
          <t>USD</t>
        </is>
      </c>
      <c r="I1893" t="inlineStr">
        <is>
          <t>Unit</t>
        </is>
      </c>
      <c r="J1893" t="n">
        <v>92</v>
      </c>
      <c r="M1893" t="n">
        <v>0</v>
      </c>
      <c r="N1893" t="n">
        <v>0</v>
      </c>
      <c r="Q1893" t="inlineStr">
        <is>
          <t>2d545a03-a906-4299-924e-26821ae33187</t>
        </is>
      </c>
      <c r="R1893" t="inlineStr">
        <is>
          <t>Miscellaneous edible preparations</t>
        </is>
      </c>
      <c r="S1893" t="inlineStr">
        <is>
          <t>14959494-977b-41fb-ba2f-fbb4e70f011f</t>
        </is>
      </c>
      <c r="T1893" t="inlineStr">
        <is>
          <t>Food preparations not elsewhere specified or included</t>
        </is>
      </c>
      <c r="U1893" t="inlineStr">
        <is>
          <t>8a51984b-fe6c-4dff-9efc-662262428f9b</t>
        </is>
      </c>
      <c r="V1893" t="inlineStr">
        <is>
          <t>Oceanic Herbs</t>
        </is>
      </c>
      <c r="W1893" t="inlineStr">
        <is>
          <t>AAGFO5367E</t>
        </is>
      </c>
      <c r="X1893" t="n">
        <v>0</v>
      </c>
      <c r="Y1893" t="n">
        <v>0</v>
      </c>
      <c r="Z1893" t="n">
        <v>21069099</v>
      </c>
      <c r="AA1893" t="inlineStr">
        <is>
          <t>OTHER</t>
        </is>
      </c>
      <c r="AB1893" t="inlineStr">
        <is>
          <t>http://indiausatrade.mea.gov.in/api/public/image/stream?key=products%2F20260518T142934Z-805888-e27c8461-IMG_8211-cropped.png</t>
        </is>
      </c>
      <c r="AC1893" t="inlineStr">
        <is>
          <t>2026-05-18T14:29:34.700Z</t>
        </is>
      </c>
    </row>
    <row r="1894">
      <c r="A1894" t="inlineStr">
        <is>
          <t>4ac99bf9-5844-4ac0-a610-40b5ea447aa4</t>
        </is>
      </c>
      <c r="B1894" t="inlineStr">
        <is>
          <t>Peppermint Tea</t>
        </is>
      </c>
      <c r="C1894" t="inlineStr">
        <is>
          <t>HC-PT-003</t>
        </is>
      </c>
      <c r="E1894" t="inlineStr">
        <is>
          <t>FIXED</t>
        </is>
      </c>
      <c r="F1894" t="n">
        <v>3.6</v>
      </c>
      <c r="G1894" t="inlineStr">
        <is>
          <t>USD</t>
        </is>
      </c>
      <c r="I1894" t="inlineStr">
        <is>
          <t>Unit</t>
        </is>
      </c>
      <c r="J1894" t="n">
        <v>92</v>
      </c>
      <c r="M1894" t="n">
        <v>0</v>
      </c>
      <c r="N1894" t="n">
        <v>0</v>
      </c>
      <c r="Q1894" t="inlineStr">
        <is>
          <t>2d545a03-a906-4299-924e-26821ae33187</t>
        </is>
      </c>
      <c r="R1894" t="inlineStr">
        <is>
          <t>Miscellaneous edible preparations</t>
        </is>
      </c>
      <c r="S1894" t="inlineStr">
        <is>
          <t>14959494-977b-41fb-ba2f-fbb4e70f011f</t>
        </is>
      </c>
      <c r="T1894" t="inlineStr">
        <is>
          <t>Food preparations not elsewhere specified or included</t>
        </is>
      </c>
      <c r="U1894" t="inlineStr">
        <is>
          <t>8a51984b-fe6c-4dff-9efc-662262428f9b</t>
        </is>
      </c>
      <c r="V1894" t="inlineStr">
        <is>
          <t>Oceanic Herbs</t>
        </is>
      </c>
      <c r="W1894" t="inlineStr">
        <is>
          <t>AAGFO5367E</t>
        </is>
      </c>
      <c r="X1894" t="n">
        <v>0</v>
      </c>
      <c r="Y1894" t="n">
        <v>0</v>
      </c>
      <c r="Z1894" t="n">
        <v>21069099</v>
      </c>
      <c r="AA1894" t="inlineStr">
        <is>
          <t>OTHER</t>
        </is>
      </c>
      <c r="AB1894" t="inlineStr">
        <is>
          <t>http://indiausatrade.mea.gov.in/api/public/image/stream?key=products%2F20260518T145600Z-632669-1a89bd13-IMG_8235-cropped.png</t>
        </is>
      </c>
      <c r="AC1894" t="inlineStr">
        <is>
          <t>2026-05-18T14:56:00.681Z</t>
        </is>
      </c>
    </row>
    <row r="1895">
      <c r="A1895" t="inlineStr">
        <is>
          <t>d7538457-8f38-4244-a14a-a19ed4822308</t>
        </is>
      </c>
      <c r="B1895" t="inlineStr">
        <is>
          <t>RED CHECK SUPER SOFT TABLE CLOTH -AE.TC-990</t>
        </is>
      </c>
      <c r="C1895" t="inlineStr">
        <is>
          <t>AE.TC-990</t>
        </is>
      </c>
      <c r="E1895" t="inlineStr">
        <is>
          <t>FIXED</t>
        </is>
      </c>
      <c r="F1895" t="n">
        <v>5.46</v>
      </c>
      <c r="G1895" t="inlineStr">
        <is>
          <t>USD</t>
        </is>
      </c>
      <c r="J1895" t="n">
        <v>500</v>
      </c>
      <c r="M1895" t="n">
        <v>0</v>
      </c>
      <c r="N1895" t="n">
        <v>0</v>
      </c>
      <c r="Q1895" t="inlineStr">
        <is>
          <t>289b0eac-d285-4497-81c4-4d0f815dfd59</t>
        </is>
      </c>
      <c r="R1895" t="inlineStr">
        <is>
          <t>SILK</t>
        </is>
      </c>
      <c r="S1895" t="inlineStr">
        <is>
          <t>bf0148ca-e69d-40e9-9752-9d60c098e5c9</t>
        </is>
      </c>
      <c r="T1895" t="inlineStr">
        <is>
          <t>Silk waste (including cocoons unsuitable for reeling, yarn waste and garnetted stock)</t>
        </is>
      </c>
      <c r="U1895" t="inlineStr">
        <is>
          <t>845bb828-9c3c-4887-b3f5-70e9e2753750</t>
        </is>
      </c>
      <c r="V1895" t="inlineStr">
        <is>
          <t>AMSA EXPORTS</t>
        </is>
      </c>
      <c r="W1895" t="inlineStr">
        <is>
          <t>3204002080</t>
        </is>
      </c>
      <c r="X1895" t="n">
        <v>0</v>
      </c>
      <c r="Y1895" t="n">
        <v>1</v>
      </c>
      <c r="Z1895" t="n">
        <v>50030090</v>
      </c>
      <c r="AA1895" t="inlineStr">
        <is>
          <t>OTHER</t>
        </is>
      </c>
      <c r="AB1895" t="inlineStr">
        <is>
          <t>http://indiausatrade.mea.gov.in/api/public/image/stream?key=products%2F387562281-AE.TC.990.jpg</t>
        </is>
      </c>
      <c r="AC1895" t="inlineStr">
        <is>
          <t>2026-04-30T12:34:04.493Z</t>
        </is>
      </c>
    </row>
    <row r="1896">
      <c r="A1896" t="inlineStr">
        <is>
          <t>b0dd36fe-8b53-4e6a-8add-5e1c4e0d516c</t>
        </is>
      </c>
      <c r="B1896" t="inlineStr">
        <is>
          <t>PRINTED TABLECLOTH</t>
        </is>
      </c>
      <c r="C1896" t="inlineStr">
        <is>
          <t>AE.TC.1048</t>
        </is>
      </c>
      <c r="E1896" t="inlineStr">
        <is>
          <t>FIXED</t>
        </is>
      </c>
      <c r="F1896" t="n">
        <v>5.25</v>
      </c>
      <c r="G1896" t="inlineStr">
        <is>
          <t>USD</t>
        </is>
      </c>
      <c r="I1896" t="inlineStr">
        <is>
          <t>Unit</t>
        </is>
      </c>
      <c r="J1896" t="n">
        <v>1200</v>
      </c>
      <c r="M1896" t="n">
        <v>0</v>
      </c>
      <c r="N1896" t="n">
        <v>0</v>
      </c>
      <c r="Q1896" t="inlineStr">
        <is>
          <t>ce997265-f6b8-486f-a3c8-d2ff0a0ef7ea</t>
        </is>
      </c>
      <c r="R1896" t="inlineStr">
        <is>
          <t>Other made-up textile articles; sets; worn clothing and worn textile articles; rags</t>
        </is>
      </c>
      <c r="S1896" t="inlineStr">
        <is>
          <t>d2c341ca-9098-4aa1-83c5-fd86b7214a1a</t>
        </is>
      </c>
      <c r="T1896" t="inlineStr">
        <is>
          <t>Bed linen, table linen, toilet linen and kitchen linen</t>
        </is>
      </c>
      <c r="U1896" t="inlineStr">
        <is>
          <t>845bb828-9c3c-4887-b3f5-70e9e2753750</t>
        </is>
      </c>
      <c r="V1896" t="inlineStr">
        <is>
          <t>AMSA EXPORTS</t>
        </is>
      </c>
      <c r="W1896" t="inlineStr">
        <is>
          <t>3204002080</t>
        </is>
      </c>
      <c r="X1896" t="n">
        <v>0</v>
      </c>
      <c r="Y1896" t="n">
        <v>0</v>
      </c>
      <c r="Z1896" t="n">
        <v>63029200</v>
      </c>
      <c r="AA1896" t="inlineStr">
        <is>
          <t>BED LINEN, TABLE LINEN, TOILET LINEN AND KITCHEN LINEN OTHER: OF FLAX</t>
        </is>
      </c>
      <c r="AB1896" t="inlineStr">
        <is>
          <t>http://indiausatrade.mea.gov.in/api/public/image/stream?key=products%2F20260512T070429Z-978090-8ab8cf99-AE.TC.1048-cropped.jpg</t>
        </is>
      </c>
      <c r="AC1896" t="inlineStr">
        <is>
          <t>2026-05-12T07:04:29.261Z</t>
        </is>
      </c>
    </row>
    <row r="1897">
      <c r="A1897" t="inlineStr">
        <is>
          <t>3f53867c-3258-43a3-9c44-e74cf8c4413a</t>
        </is>
      </c>
      <c r="B1897" t="inlineStr">
        <is>
          <t>PLAID APRON</t>
        </is>
      </c>
      <c r="C1897" t="inlineStr">
        <is>
          <t>AE.AP.306</t>
        </is>
      </c>
      <c r="E1897" t="inlineStr">
        <is>
          <t>FIXED</t>
        </is>
      </c>
      <c r="F1897" t="n">
        <v>2.75</v>
      </c>
      <c r="G1897" t="inlineStr">
        <is>
          <t>USD</t>
        </is>
      </c>
      <c r="I1897" t="inlineStr">
        <is>
          <t>Unit</t>
        </is>
      </c>
      <c r="J1897" t="n">
        <v>1000</v>
      </c>
      <c r="M1897" t="n">
        <v>0</v>
      </c>
      <c r="N1897" t="n">
        <v>0</v>
      </c>
      <c r="Q1897" t="inlineStr">
        <is>
          <t>ce997265-f6b8-486f-a3c8-d2ff0a0ef7ea</t>
        </is>
      </c>
      <c r="R1897" t="inlineStr">
        <is>
          <t>Other made-up textile articles; sets; worn clothing and worn textile articles; rags</t>
        </is>
      </c>
      <c r="S1897" t="inlineStr">
        <is>
          <t>08fd3012-5942-4544-a312-09e19049056b</t>
        </is>
      </c>
      <c r="T1897" t="inlineStr">
        <is>
          <t>Other made-up articles, including dress patterns</t>
        </is>
      </c>
      <c r="U1897" t="inlineStr">
        <is>
          <t>845bb828-9c3c-4887-b3f5-70e9e2753750</t>
        </is>
      </c>
      <c r="V1897" t="inlineStr">
        <is>
          <t>AMSA EXPORTS</t>
        </is>
      </c>
      <c r="W1897" t="inlineStr">
        <is>
          <t>3204002080</t>
        </is>
      </c>
      <c r="X1897" t="n">
        <v>0</v>
      </c>
      <c r="Y1897" t="n">
        <v>0</v>
      </c>
      <c r="Z1897" t="n">
        <v>63079020</v>
      </c>
      <c r="AA1897" t="inlineStr">
        <is>
          <t>MADE UP ARTICLES OF COTTON</t>
        </is>
      </c>
      <c r="AB1897" t="inlineStr">
        <is>
          <t>http://indiausatrade.mea.gov.in/api/public/image/stream?key=products%2F20260605T115523Z-316749-c8766674-AE.AP.306-cropped.jpg</t>
        </is>
      </c>
      <c r="AC1897" t="inlineStr">
        <is>
          <t>2026-06-05T11:55:23.872Z</t>
        </is>
      </c>
    </row>
    <row r="1898">
      <c r="A1898" t="inlineStr">
        <is>
          <t>6ca980a5-7f43-41aa-be73-1be34da49dc2</t>
        </is>
      </c>
      <c r="B1898" t="inlineStr">
        <is>
          <t>SANTA PRINTED APRON</t>
        </is>
      </c>
      <c r="C1898" t="inlineStr">
        <is>
          <t>AE.AP.383</t>
        </is>
      </c>
      <c r="E1898" t="inlineStr">
        <is>
          <t>FIXED</t>
        </is>
      </c>
      <c r="F1898" t="n">
        <v>3.04</v>
      </c>
      <c r="G1898" t="inlineStr">
        <is>
          <t>USD</t>
        </is>
      </c>
      <c r="I1898" t="inlineStr">
        <is>
          <t>Unit</t>
        </is>
      </c>
      <c r="J1898" t="n">
        <v>1000</v>
      </c>
      <c r="M1898" t="n">
        <v>0</v>
      </c>
      <c r="N1898" t="n">
        <v>0</v>
      </c>
      <c r="Q1898" t="inlineStr">
        <is>
          <t>d47ea3d2-777f-446b-a2db-444787dbb778</t>
        </is>
      </c>
      <c r="R1898" t="inlineStr">
        <is>
          <t>Articles of apparel and clothing accessories, not knitted or crocheted</t>
        </is>
      </c>
      <c r="S1898" t="inlineStr">
        <is>
          <t>4499c8fe-bdc7-4881-96b0-8a7c9dd637ac</t>
        </is>
      </c>
      <c r="T1898" t="inlineStr">
        <is>
          <t>Track suits, ski suits and swimwear; other garments</t>
        </is>
      </c>
      <c r="U1898" t="inlineStr">
        <is>
          <t>845bb828-9c3c-4887-b3f5-70e9e2753750</t>
        </is>
      </c>
      <c r="V1898" t="inlineStr">
        <is>
          <t>AMSA EXPORTS</t>
        </is>
      </c>
      <c r="W1898" t="inlineStr">
        <is>
          <t>3204002080</t>
        </is>
      </c>
      <c r="X1898" t="n">
        <v>0</v>
      </c>
      <c r="Y1898" t="n">
        <v>0</v>
      </c>
      <c r="Z1898" t="n">
        <v>62114299</v>
      </c>
      <c r="AA1898" t="inlineStr">
        <is>
          <t>Other</t>
        </is>
      </c>
      <c r="AB1898" t="inlineStr">
        <is>
          <t>http://indiausatrade.mea.gov.in/api/public/image/stream?key=products%2F20260605T120558Z-633996-6a4b74d4-AE.AP.383-cropped.jpg</t>
        </is>
      </c>
      <c r="AC1898" t="inlineStr">
        <is>
          <t>2026-06-05T12:05:58.898Z</t>
        </is>
      </c>
    </row>
    <row r="1899">
      <c r="A1899" t="inlineStr">
        <is>
          <t>d8ba145b-d3cf-4fe2-be57-32bdf5b6f784</t>
        </is>
      </c>
      <c r="B1899" t="inlineStr">
        <is>
          <t>PLAID OVENMITT</t>
        </is>
      </c>
      <c r="C1899" t="inlineStr">
        <is>
          <t>AE.OM-092</t>
        </is>
      </c>
      <c r="E1899" t="inlineStr">
        <is>
          <t>FIXED</t>
        </is>
      </c>
      <c r="F1899" t="n">
        <v>1.24</v>
      </c>
      <c r="G1899" t="inlineStr">
        <is>
          <t>USD</t>
        </is>
      </c>
      <c r="I1899" t="inlineStr">
        <is>
          <t>Unit</t>
        </is>
      </c>
      <c r="J1899" t="n">
        <v>2000</v>
      </c>
      <c r="M1899" t="n">
        <v>0</v>
      </c>
      <c r="N1899" t="n">
        <v>0</v>
      </c>
      <c r="Q1899" t="inlineStr">
        <is>
          <t>ce997265-f6b8-486f-a3c8-d2ff0a0ef7ea</t>
        </is>
      </c>
      <c r="R1899" t="inlineStr">
        <is>
          <t>Other made-up textile articles; sets; worn clothing and worn textile articles; rags</t>
        </is>
      </c>
      <c r="S1899" t="inlineStr">
        <is>
          <t>d2c341ca-9098-4aa1-83c5-fd86b7214a1a</t>
        </is>
      </c>
      <c r="T1899" t="inlineStr">
        <is>
          <t>Bed linen, table linen, toilet linen and kitchen linen</t>
        </is>
      </c>
      <c r="U1899" t="inlineStr">
        <is>
          <t>845bb828-9c3c-4887-b3f5-70e9e2753750</t>
        </is>
      </c>
      <c r="V1899" t="inlineStr">
        <is>
          <t>AMSA EXPORTS</t>
        </is>
      </c>
      <c r="W1899" t="inlineStr">
        <is>
          <t>3204002080</t>
        </is>
      </c>
      <c r="X1899" t="n">
        <v>0</v>
      </c>
      <c r="Y1899" t="n">
        <v>0</v>
      </c>
      <c r="Z1899" t="n">
        <v>63029900</v>
      </c>
      <c r="AA1899" t="inlineStr">
        <is>
          <t>OF OTHER TEXTILE MATERIALS</t>
        </is>
      </c>
      <c r="AB1899" t="inlineStr">
        <is>
          <t>http://indiausatrade.mea.gov.in/api/public/image/stream?key=products%2F20260605T121756Z-932480-64dc3406-AE.OM-092-cropped.jpg</t>
        </is>
      </c>
      <c r="AC1899" t="inlineStr">
        <is>
          <t>2026-06-05T12:17:56.556Z</t>
        </is>
      </c>
    </row>
    <row r="1900">
      <c r="A1900" t="inlineStr">
        <is>
          <t>030f87b7-5a87-4102-a79d-a8b01dfda63b</t>
        </is>
      </c>
      <c r="B1900" t="inlineStr">
        <is>
          <t>PRINTED POTHOLDER</t>
        </is>
      </c>
      <c r="C1900" t="inlineStr">
        <is>
          <t>AE.PH.040</t>
        </is>
      </c>
      <c r="E1900" t="inlineStr">
        <is>
          <t>FIXED</t>
        </is>
      </c>
      <c r="F1900" t="n">
        <v>0.68</v>
      </c>
      <c r="G1900" t="inlineStr">
        <is>
          <t>USD</t>
        </is>
      </c>
      <c r="I1900" t="inlineStr">
        <is>
          <t>Unit</t>
        </is>
      </c>
      <c r="J1900" t="n">
        <v>2000</v>
      </c>
      <c r="M1900" t="n">
        <v>0</v>
      </c>
      <c r="N1900" t="n">
        <v>0</v>
      </c>
      <c r="Q1900" t="inlineStr">
        <is>
          <t>ce997265-f6b8-486f-a3c8-d2ff0a0ef7ea</t>
        </is>
      </c>
      <c r="R1900" t="inlineStr">
        <is>
          <t>Other made-up textile articles; sets; worn clothing and worn textile articles; rags</t>
        </is>
      </c>
      <c r="S1900" t="inlineStr">
        <is>
          <t>d2c341ca-9098-4aa1-83c5-fd86b7214a1a</t>
        </is>
      </c>
      <c r="T1900" t="inlineStr">
        <is>
          <t>Bed linen, table linen, toilet linen and kitchen linen</t>
        </is>
      </c>
      <c r="U1900" t="inlineStr">
        <is>
          <t>845bb828-9c3c-4887-b3f5-70e9e2753750</t>
        </is>
      </c>
      <c r="V1900" t="inlineStr">
        <is>
          <t>AMSA EXPORTS</t>
        </is>
      </c>
      <c r="W1900" t="inlineStr">
        <is>
          <t>3204002080</t>
        </is>
      </c>
      <c r="X1900" t="n">
        <v>0</v>
      </c>
      <c r="Y1900" t="n">
        <v>0</v>
      </c>
      <c r="Z1900" t="n">
        <v>63029900</v>
      </c>
      <c r="AA1900" t="inlineStr">
        <is>
          <t>OF OTHER TEXTILE MATERIALS</t>
        </is>
      </c>
      <c r="AB1900" t="inlineStr">
        <is>
          <t>http://indiausatrade.mea.gov.in/api/public/image/stream?key=products%2F20260605T122520Z-401232-e6e55c94-AE.PH.040-cropped.jpg</t>
        </is>
      </c>
      <c r="AC1900" t="inlineStr">
        <is>
          <t>2026-06-05T12:25:20.770Z</t>
        </is>
      </c>
    </row>
    <row r="1901">
      <c r="A1901" t="inlineStr">
        <is>
          <t>e8a4b9f9-d8b6-42b4-ba45-5e96aa108b58</t>
        </is>
      </c>
      <c r="B1901" t="inlineStr">
        <is>
          <t>FUSED PLACEMAT WITH HEART EMBROIDERY</t>
        </is>
      </c>
      <c r="C1901" t="inlineStr">
        <is>
          <t>AE.F.MAT.1008</t>
        </is>
      </c>
      <c r="E1901" t="inlineStr">
        <is>
          <t>FIXED</t>
        </is>
      </c>
      <c r="F1901" t="n">
        <v>1000</v>
      </c>
      <c r="G1901" t="inlineStr">
        <is>
          <t>USD</t>
        </is>
      </c>
      <c r="J1901" t="n">
        <v>1</v>
      </c>
      <c r="M1901" t="n">
        <v>0</v>
      </c>
      <c r="N1901" t="n">
        <v>0</v>
      </c>
      <c r="Q1901" t="inlineStr">
        <is>
          <t>ce997265-f6b8-486f-a3c8-d2ff0a0ef7ea</t>
        </is>
      </c>
      <c r="R1901" t="inlineStr">
        <is>
          <t>Other made-up textile articles; sets; worn clothing and worn textile articles; rags</t>
        </is>
      </c>
      <c r="S1901" t="inlineStr">
        <is>
          <t>d2c341ca-9098-4aa1-83c5-fd86b7214a1a</t>
        </is>
      </c>
      <c r="T1901" t="inlineStr">
        <is>
          <t>Bed linen, table linen, toilet linen and kitchen linen</t>
        </is>
      </c>
      <c r="U1901" t="inlineStr">
        <is>
          <t>845bb828-9c3c-4887-b3f5-70e9e2753750</t>
        </is>
      </c>
      <c r="V1901" t="inlineStr">
        <is>
          <t>AMSA EXPORTS</t>
        </is>
      </c>
      <c r="W1901" t="inlineStr">
        <is>
          <t>3204002080</t>
        </is>
      </c>
      <c r="X1901" t="n">
        <v>0</v>
      </c>
      <c r="Y1901" t="n">
        <v>0</v>
      </c>
      <c r="Z1901" t="n">
        <v>63024030</v>
      </c>
      <c r="AA1901" t="inlineStr">
        <is>
          <t>OF COTTON</t>
        </is>
      </c>
      <c r="AB1901" t="inlineStr">
        <is>
          <t>http://indiausatrade.mea.gov.in/api/public/image/stream?key=products%2F20260605T111920Z-963899-923bc1d6-AE.F.MAT.1008-cropped.jpg</t>
        </is>
      </c>
      <c r="AC1901" t="inlineStr">
        <is>
          <t>2026-06-05T11:14:36.682Z</t>
        </is>
      </c>
    </row>
    <row r="1902">
      <c r="A1902" t="inlineStr">
        <is>
          <t>59e140c6-50c5-4877-9bf6-ac637dd1cb5d</t>
        </is>
      </c>
      <c r="B1902" t="inlineStr">
        <is>
          <t>RIB PLACEMAT</t>
        </is>
      </c>
      <c r="C1902" t="inlineStr">
        <is>
          <t>AER.MAT.705</t>
        </is>
      </c>
      <c r="E1902" t="inlineStr">
        <is>
          <t>FIXED</t>
        </is>
      </c>
      <c r="F1902" t="n">
        <v>1000</v>
      </c>
      <c r="G1902" t="inlineStr">
        <is>
          <t>USD</t>
        </is>
      </c>
      <c r="J1902" t="n">
        <v>0</v>
      </c>
      <c r="M1902" t="n">
        <v>0</v>
      </c>
      <c r="N1902" t="n">
        <v>0</v>
      </c>
      <c r="Q1902" t="inlineStr">
        <is>
          <t>ce997265-f6b8-486f-a3c8-d2ff0a0ef7ea</t>
        </is>
      </c>
      <c r="R1902" t="inlineStr">
        <is>
          <t>Other made-up textile articles; sets; worn clothing and worn textile articles; rags</t>
        </is>
      </c>
      <c r="S1902" t="inlineStr">
        <is>
          <t>d2c341ca-9098-4aa1-83c5-fd86b7214a1a</t>
        </is>
      </c>
      <c r="T1902" t="inlineStr">
        <is>
          <t>Bed linen, table linen, toilet linen and kitchen linen</t>
        </is>
      </c>
      <c r="U1902" t="inlineStr">
        <is>
          <t>845bb828-9c3c-4887-b3f5-70e9e2753750</t>
        </is>
      </c>
      <c r="V1902" t="inlineStr">
        <is>
          <t>AMSA EXPORTS</t>
        </is>
      </c>
      <c r="W1902" t="inlineStr">
        <is>
          <t>3204002080</t>
        </is>
      </c>
      <c r="X1902" t="n">
        <v>0</v>
      </c>
      <c r="Y1902" t="n">
        <v>0</v>
      </c>
      <c r="Z1902" t="n">
        <v>63024030</v>
      </c>
      <c r="AA1902" t="inlineStr">
        <is>
          <t>OF COTTON</t>
        </is>
      </c>
      <c r="AB1902" t="inlineStr">
        <is>
          <t>http://indiausatrade.mea.gov.in/api/public/image/stream?key=products%2F20260605T113048Z-598418-a1ef0180-AER.MAT.705-cropped.jpg</t>
        </is>
      </c>
      <c r="AC1902" t="inlineStr">
        <is>
          <t>2026-06-05T11:30:48.283Z</t>
        </is>
      </c>
    </row>
    <row r="1903">
      <c r="A1903" t="inlineStr">
        <is>
          <t>9949dfa2-6be6-4c59-8bde-21f4af3f5a86</t>
        </is>
      </c>
      <c r="B1903" t="inlineStr">
        <is>
          <t>MULTI COLOR RIB PLACEMAT</t>
        </is>
      </c>
      <c r="C1903" t="inlineStr">
        <is>
          <t>AER.MAT.665</t>
        </is>
      </c>
      <c r="E1903" t="inlineStr">
        <is>
          <t>FIXED</t>
        </is>
      </c>
      <c r="F1903" t="n">
        <v>1.1</v>
      </c>
      <c r="G1903" t="inlineStr">
        <is>
          <t>USD</t>
        </is>
      </c>
      <c r="I1903" t="inlineStr">
        <is>
          <t>Unit</t>
        </is>
      </c>
      <c r="J1903" t="n">
        <v>1000</v>
      </c>
      <c r="M1903" t="n">
        <v>0</v>
      </c>
      <c r="N1903" t="n">
        <v>0</v>
      </c>
      <c r="Q1903" t="inlineStr">
        <is>
          <t>ce997265-f6b8-486f-a3c8-d2ff0a0ef7ea</t>
        </is>
      </c>
      <c r="R1903" t="inlineStr">
        <is>
          <t>Other made-up textile articles; sets; worn clothing and worn textile articles; rags</t>
        </is>
      </c>
      <c r="S1903" t="inlineStr">
        <is>
          <t>d2c341ca-9098-4aa1-83c5-fd86b7214a1a</t>
        </is>
      </c>
      <c r="T1903" t="inlineStr">
        <is>
          <t>Bed linen, table linen, toilet linen and kitchen linen</t>
        </is>
      </c>
      <c r="U1903" t="inlineStr">
        <is>
          <t>845bb828-9c3c-4887-b3f5-70e9e2753750</t>
        </is>
      </c>
      <c r="V1903" t="inlineStr">
        <is>
          <t>AMSA EXPORTS</t>
        </is>
      </c>
      <c r="W1903" t="inlineStr">
        <is>
          <t>3204002080</t>
        </is>
      </c>
      <c r="X1903" t="n">
        <v>0</v>
      </c>
      <c r="Y1903" t="n">
        <v>0</v>
      </c>
      <c r="Z1903" t="n">
        <v>63024030</v>
      </c>
      <c r="AA1903" t="inlineStr">
        <is>
          <t>OF COTTON</t>
        </is>
      </c>
      <c r="AB1903" t="inlineStr">
        <is>
          <t>http://indiausatrade.mea.gov.in/api/public/image/stream?key=products%2F20260605T114216Z-971718-3d8fc9f3-AER.MAT.667-cropped.jpg</t>
        </is>
      </c>
      <c r="AC1903" t="inlineStr">
        <is>
          <t>2026-06-05T11:42:16.705Z</t>
        </is>
      </c>
    </row>
    <row r="1904">
      <c r="A1904" t="inlineStr">
        <is>
          <t>84b66e62-87e9-4bab-ba6b-54ae64e3003c</t>
        </is>
      </c>
      <c r="B1904" t="inlineStr">
        <is>
          <t>RECYCLED COTTON DOBBY TABLECLOTH 60X84"</t>
        </is>
      </c>
      <c r="C1904" t="inlineStr">
        <is>
          <t>AE.TC.1042</t>
        </is>
      </c>
      <c r="E1904" t="inlineStr">
        <is>
          <t>FIXED</t>
        </is>
      </c>
      <c r="F1904" t="n">
        <v>350</v>
      </c>
      <c r="G1904" t="inlineStr">
        <is>
          <t>USD</t>
        </is>
      </c>
      <c r="I1904" t="inlineStr">
        <is>
          <t>Numbers</t>
        </is>
      </c>
      <c r="J1904" t="n">
        <v>1000</v>
      </c>
      <c r="M1904" t="n">
        <v>0</v>
      </c>
      <c r="N1904" t="n">
        <v>0</v>
      </c>
      <c r="Q1904" t="inlineStr">
        <is>
          <t>ce997265-f6b8-486f-a3c8-d2ff0a0ef7ea</t>
        </is>
      </c>
      <c r="R1904" t="inlineStr">
        <is>
          <t>Other made-up textile articles; sets; worn clothing and worn textile articles; rags</t>
        </is>
      </c>
      <c r="S1904" t="inlineStr">
        <is>
          <t>d2c341ca-9098-4aa1-83c5-fd86b7214a1a</t>
        </is>
      </c>
      <c r="T1904" t="inlineStr">
        <is>
          <t>Bed linen, table linen, toilet linen and kitchen linen</t>
        </is>
      </c>
      <c r="U1904" t="inlineStr">
        <is>
          <t>845bb828-9c3c-4887-b3f5-70e9e2753750</t>
        </is>
      </c>
      <c r="V1904" t="inlineStr">
        <is>
          <t>AMSA EXPORTS</t>
        </is>
      </c>
      <c r="W1904" t="inlineStr">
        <is>
          <t>3204002080</t>
        </is>
      </c>
      <c r="X1904" t="n">
        <v>0</v>
      </c>
      <c r="Y1904" t="n">
        <v>0</v>
      </c>
      <c r="Z1904" t="n">
        <v>63029900</v>
      </c>
      <c r="AA1904" t="inlineStr">
        <is>
          <t>OF OTHER TEXTILE MATERIALS</t>
        </is>
      </c>
      <c r="AB1904" t="inlineStr">
        <is>
          <t>http://indiausatrade.mea.gov.in/api/public/image/stream?key=products%2F20260817T055936Z-562840-2f7c66e7-AE.TC.1042-cropped.jpg</t>
        </is>
      </c>
      <c r="AC1904" t="inlineStr">
        <is>
          <t>2026-08-17T05:59:36.365Z</t>
        </is>
      </c>
    </row>
    <row r="1905">
      <c r="A1905" t="inlineStr">
        <is>
          <t>c0477200-c086-439e-8989-1e50802a43c5</t>
        </is>
      </c>
      <c r="B1905" t="inlineStr">
        <is>
          <t>COTTON/ VISCOSE WOVEN TABLECLOTH 60x84"</t>
        </is>
      </c>
      <c r="C1905" t="inlineStr">
        <is>
          <t>AE.TC.1080</t>
        </is>
      </c>
      <c r="E1905" t="inlineStr">
        <is>
          <t>FIXED</t>
        </is>
      </c>
      <c r="F1905" t="n">
        <v>535</v>
      </c>
      <c r="G1905" t="inlineStr">
        <is>
          <t>USD</t>
        </is>
      </c>
      <c r="I1905" t="inlineStr">
        <is>
          <t>Numbers</t>
        </is>
      </c>
      <c r="J1905" t="n">
        <v>1500</v>
      </c>
      <c r="M1905" t="n">
        <v>0</v>
      </c>
      <c r="N1905" t="n">
        <v>0</v>
      </c>
      <c r="Q1905" t="inlineStr">
        <is>
          <t>ce997265-f6b8-486f-a3c8-d2ff0a0ef7ea</t>
        </is>
      </c>
      <c r="R1905" t="inlineStr">
        <is>
          <t>Other made-up textile articles; sets; worn clothing and worn textile articles; rags</t>
        </is>
      </c>
      <c r="S1905" t="inlineStr">
        <is>
          <t>d2c341ca-9098-4aa1-83c5-fd86b7214a1a</t>
        </is>
      </c>
      <c r="T1905" t="inlineStr">
        <is>
          <t>Bed linen, table linen, toilet linen and kitchen linen</t>
        </is>
      </c>
      <c r="U1905" t="inlineStr">
        <is>
          <t>845bb828-9c3c-4887-b3f5-70e9e2753750</t>
        </is>
      </c>
      <c r="V1905" t="inlineStr">
        <is>
          <t>AMSA EXPORTS</t>
        </is>
      </c>
      <c r="W1905" t="inlineStr">
        <is>
          <t>3204002080</t>
        </is>
      </c>
      <c r="X1905" t="n">
        <v>0</v>
      </c>
      <c r="Y1905" t="n">
        <v>0</v>
      </c>
      <c r="Z1905" t="n">
        <v>63029900</v>
      </c>
      <c r="AA1905" t="inlineStr">
        <is>
          <t>OF OTHER TEXTILE MATERIALS</t>
        </is>
      </c>
      <c r="AB1905" t="inlineStr">
        <is>
          <t>http://indiausatrade.mea.gov.in/api/public/image/stream?key=products%2F20260817T061550Z-491800-45161fe1-AE.TC.1080-cropped.jpg</t>
        </is>
      </c>
      <c r="AC1905" t="inlineStr">
        <is>
          <t>2026-08-17T06:15:50.039Z</t>
        </is>
      </c>
    </row>
    <row r="1906">
      <c r="A1906" t="inlineStr">
        <is>
          <t>fbdbe58d-d49d-4c59-825c-130bf4f18bc4</t>
        </is>
      </c>
      <c r="B1906" t="inlineStr">
        <is>
          <t xml:space="preserve">ANTIQUE BALLOYA/ BROAD BANGLES </t>
        </is>
      </c>
      <c r="C1906" t="inlineStr">
        <is>
          <t>22K 916 NGO</t>
        </is>
      </c>
      <c r="E1906" t="inlineStr">
        <is>
          <t>FIXED</t>
        </is>
      </c>
      <c r="F1906" t="n">
        <v>4000</v>
      </c>
      <c r="G1906" t="inlineStr">
        <is>
          <t>USD</t>
        </is>
      </c>
      <c r="M1906" t="n">
        <v>0</v>
      </c>
      <c r="N1906" t="n">
        <v>0</v>
      </c>
      <c r="Q1906" t="inlineStr">
        <is>
          <t>61b605bd-ac34-449f-86ab-074835b22837</t>
        </is>
      </c>
      <c r="R1906" t="inlineStr">
        <is>
          <t>Natural or cultured pearls, precious or semi-precious stones, precious metals, metals clad with precious metal, and articles thereof; imitation jewellery; coin</t>
        </is>
      </c>
      <c r="S1906" t="inlineStr">
        <is>
          <t>04a163b3-4ba1-4eef-b9e7-de93f3e4c455</t>
        </is>
      </c>
      <c r="T1906" t="inlineStr">
        <is>
          <t>Articles of jewellery and parts thereof, of precious metal or of metal clad with precious metal</t>
        </is>
      </c>
      <c r="U1906" t="inlineStr">
        <is>
          <t>f8638d8e-1c9c-49e1-ae45-5ab3b4504649</t>
        </is>
      </c>
      <c r="V1906" t="inlineStr">
        <is>
          <t>HOUSE OF GOLD</t>
        </is>
      </c>
      <c r="W1906" t="inlineStr">
        <is>
          <t>CPUPB2265R</t>
        </is>
      </c>
      <c r="X1906" t="n">
        <v>0</v>
      </c>
      <c r="Y1906" t="n">
        <v>0</v>
      </c>
      <c r="Z1906" t="n">
        <v>71131940</v>
      </c>
      <c r="AA1906" t="inlineStr">
        <is>
          <t>ARTICLES OF JEWELLERY AND PARTS THEREOF, OF PRECIOUS METAL OR OF METAL CLAD WITH PRECIOUS METAL - OF PRECIOUS METAL WHETHER OR NOT PLATED OR CLAD WITH PRECIOUS METAL - OF OTHER PRECIOUS METAL, WHETHER OR NOT PLATED OR CLAD WITH PRECIOUS METAL: OF GOLD, SE</t>
        </is>
      </c>
      <c r="AB1906" t="inlineStr">
        <is>
          <t>http://indiausatrade.mea.gov.in/api/public/image/stream?key=products%2F832400052-WhatsApp%20Image%202026-05-05%20at%2011.35.24%20AM.jpeg</t>
        </is>
      </c>
      <c r="AC1906" t="inlineStr">
        <is>
          <t>2026-05-05T05:57:53.175Z</t>
        </is>
      </c>
    </row>
    <row r="1907">
      <c r="A1907" t="inlineStr">
        <is>
          <t>1420bec6-74c2-48d7-90e3-d4b94faadefc</t>
        </is>
      </c>
      <c r="B1907" t="inlineStr">
        <is>
          <t xml:space="preserve">REGULAR WEAR FANCY BANGLES </t>
        </is>
      </c>
      <c r="C1907" t="inlineStr">
        <is>
          <t xml:space="preserve">22K 916 </t>
        </is>
      </c>
      <c r="E1907" t="inlineStr">
        <is>
          <t>FIXED</t>
        </is>
      </c>
      <c r="F1907" t="n">
        <v>5000</v>
      </c>
      <c r="G1907" t="inlineStr">
        <is>
          <t>USD</t>
        </is>
      </c>
      <c r="M1907" t="n">
        <v>0</v>
      </c>
      <c r="N1907" t="n">
        <v>0</v>
      </c>
      <c r="Q1907" t="inlineStr">
        <is>
          <t>61b605bd-ac34-449f-86ab-074835b22837</t>
        </is>
      </c>
      <c r="R1907" t="inlineStr">
        <is>
          <t>Natural or cultured pearls, precious or semi-precious stones, precious metals, metals clad with precious metal, and articles thereof; imitation jewellery; coin</t>
        </is>
      </c>
      <c r="S1907" t="inlineStr">
        <is>
          <t>04a163b3-4ba1-4eef-b9e7-de93f3e4c455</t>
        </is>
      </c>
      <c r="T1907" t="inlineStr">
        <is>
          <t>Articles of jewellery and parts thereof, of precious metal or of metal clad with precious metal</t>
        </is>
      </c>
      <c r="U1907" t="inlineStr">
        <is>
          <t>f8638d8e-1c9c-49e1-ae45-5ab3b4504649</t>
        </is>
      </c>
      <c r="V1907" t="inlineStr">
        <is>
          <t>HOUSE OF GOLD</t>
        </is>
      </c>
      <c r="W1907" t="inlineStr">
        <is>
          <t>CPUPB2265R</t>
        </is>
      </c>
      <c r="X1907" t="n">
        <v>0</v>
      </c>
      <c r="Y1907" t="n">
        <v>0</v>
      </c>
      <c r="Z1907" t="n">
        <v>71131940</v>
      </c>
      <c r="AA1907" t="inlineStr">
        <is>
          <t>ARTICLES OF JEWELLERY AND PARTS THEREOF, OF PRECIOUS METAL OR OF METAL CLAD WITH PRECIOUS METAL - OF PRECIOUS METAL WHETHER OR NOT PLATED OR CLAD WITH PRECIOUS METAL - OF OTHER PRECIOUS METAL, WHETHER OR NOT PLATED OR CLAD WITH PRECIOUS METAL: OF GOLD, SE</t>
        </is>
      </c>
      <c r="AB1907" t="inlineStr">
        <is>
          <t>http://indiausatrade.mea.gov.in/api/public/image/stream?key=products%2F422160928-WhatsApp%20Image%202026-05-05%20at%2011.39.48%20AM.jpeg</t>
        </is>
      </c>
      <c r="AC1907" t="inlineStr">
        <is>
          <t>2026-05-05T06:14:32.814Z</t>
        </is>
      </c>
    </row>
    <row r="1908">
      <c r="A1908" t="inlineStr">
        <is>
          <t>c92a5eb7-8eb9-4293-b0df-0219e639337e</t>
        </is>
      </c>
      <c r="B1908" t="inlineStr">
        <is>
          <t>ANTIQUE GOLD BANGLES</t>
        </is>
      </c>
      <c r="C1908" t="inlineStr">
        <is>
          <t>22K 916 NGI</t>
        </is>
      </c>
      <c r="E1908" t="inlineStr">
        <is>
          <t>FIXED</t>
        </is>
      </c>
      <c r="F1908" t="n">
        <v>5000</v>
      </c>
      <c r="G1908" t="inlineStr">
        <is>
          <t>USD</t>
        </is>
      </c>
      <c r="M1908" t="n">
        <v>0</v>
      </c>
      <c r="N1908" t="n">
        <v>0</v>
      </c>
      <c r="Q1908" t="inlineStr">
        <is>
          <t>61b605bd-ac34-449f-86ab-074835b22837</t>
        </is>
      </c>
      <c r="R1908" t="inlineStr">
        <is>
          <t>Natural or cultured pearls, precious or semi-precious stones, precious metals, metals clad with precious metal, and articles thereof; imitation jewellery; coin</t>
        </is>
      </c>
      <c r="S1908" t="inlineStr">
        <is>
          <t>04a163b3-4ba1-4eef-b9e7-de93f3e4c455</t>
        </is>
      </c>
      <c r="T1908" t="inlineStr">
        <is>
          <t>Articles of jewellery and parts thereof, of precious metal or of metal clad with precious metal</t>
        </is>
      </c>
      <c r="U1908" t="inlineStr">
        <is>
          <t>f8638d8e-1c9c-49e1-ae45-5ab3b4504649</t>
        </is>
      </c>
      <c r="V1908" t="inlineStr">
        <is>
          <t>HOUSE OF GOLD</t>
        </is>
      </c>
      <c r="W1908" t="inlineStr">
        <is>
          <t>CPUPB2265R</t>
        </is>
      </c>
      <c r="X1908" t="n">
        <v>0</v>
      </c>
      <c r="Y1908" t="n">
        <v>0</v>
      </c>
      <c r="Z1908" t="n">
        <v>71131940</v>
      </c>
      <c r="AA1908" t="inlineStr">
        <is>
          <t>ARTICLES OF JEWELLERY AND PARTS THEREOF, OF PRECIOUS METAL OR OF METAL CLAD WITH PRECIOUS METAL - OF PRECIOUS METAL WHETHER OR NOT PLATED OR CLAD WITH PRECIOUS METAL - OF OTHER PRECIOUS METAL, WHETHER OR NOT PLATED OR CLAD WITH PRECIOUS METAL: OF GOLD, SE</t>
        </is>
      </c>
      <c r="AB1908" t="inlineStr">
        <is>
          <t>http://indiausatrade.mea.gov.in/api/public/image/stream?key=products%2F251790082-WhatsApp%20Image%202026-05-05%20at%2011.19.55%20AM.jpeg</t>
        </is>
      </c>
      <c r="AC1908" t="inlineStr">
        <is>
          <t>2026-05-05T06:28:28.386Z</t>
        </is>
      </c>
    </row>
    <row r="1909">
      <c r="A1909" t="inlineStr">
        <is>
          <t>16f8eb1b-1143-4f7b-917f-091d2a8477c1</t>
        </is>
      </c>
      <c r="B1909" t="inlineStr">
        <is>
          <t xml:space="preserve">ANTIQUE NAKSHI BANGLES </t>
        </is>
      </c>
      <c r="E1909" t="inlineStr">
        <is>
          <t>FIXED</t>
        </is>
      </c>
      <c r="F1909" t="n">
        <v>5000</v>
      </c>
      <c r="G1909" t="inlineStr">
        <is>
          <t>USD</t>
        </is>
      </c>
      <c r="M1909" t="n">
        <v>0</v>
      </c>
      <c r="N1909" t="n">
        <v>0</v>
      </c>
      <c r="Q1909" t="inlineStr">
        <is>
          <t>61b605bd-ac34-449f-86ab-074835b22837</t>
        </is>
      </c>
      <c r="R1909" t="inlineStr">
        <is>
          <t>Natural or cultured pearls, precious or semi-precious stones, precious metals, metals clad with precious metal, and articles thereof; imitation jewellery; coin</t>
        </is>
      </c>
      <c r="S1909" t="inlineStr">
        <is>
          <t>04a163b3-4ba1-4eef-b9e7-de93f3e4c455</t>
        </is>
      </c>
      <c r="T1909" t="inlineStr">
        <is>
          <t>Articles of jewellery and parts thereof, of precious metal or of metal clad with precious metal</t>
        </is>
      </c>
      <c r="U1909" t="inlineStr">
        <is>
          <t>f8638d8e-1c9c-49e1-ae45-5ab3b4504649</t>
        </is>
      </c>
      <c r="V1909" t="inlineStr">
        <is>
          <t>HOUSE OF GOLD</t>
        </is>
      </c>
      <c r="W1909" t="inlineStr">
        <is>
          <t>CPUPB2265R</t>
        </is>
      </c>
      <c r="X1909" t="n">
        <v>0</v>
      </c>
      <c r="Y1909" t="n">
        <v>0</v>
      </c>
      <c r="Z1909" t="n">
        <v>71131940</v>
      </c>
      <c r="AA1909" t="inlineStr">
        <is>
          <t>ARTICLES OF JEWELLERY AND PARTS THEREOF, OF PRECIOUS METAL OR OF METAL CLAD WITH PRECIOUS METAL - OF PRECIOUS METAL WHETHER OR NOT PLATED OR CLAD WITH PRECIOUS METAL - OF OTHER PRECIOUS METAL, WHETHER OR NOT PLATED OR CLAD WITH PRECIOUS METAL: OF GOLD, SE</t>
        </is>
      </c>
      <c r="AB1909" t="inlineStr">
        <is>
          <t>http://indiausatrade.mea.gov.in/api/public/image/stream?key=products%2F141712149-WhatsApp%20Image%202026-05-05%20at%2011.34.46%20AM.jpeg</t>
        </is>
      </c>
      <c r="AC1909" t="inlineStr">
        <is>
          <t>2026-05-05T06:46:49.778Z</t>
        </is>
      </c>
    </row>
    <row r="1910">
      <c r="A1910" t="inlineStr">
        <is>
          <t>a0fc5429-c9ed-45b8-9d93-0af0f8656f61</t>
        </is>
      </c>
      <c r="B1910" t="inlineStr">
        <is>
          <t>ANTIQUE SHORT SET - GUJARAT STYLE</t>
        </is>
      </c>
      <c r="C1910" t="inlineStr">
        <is>
          <t>22K916</t>
        </is>
      </c>
      <c r="E1910" t="inlineStr">
        <is>
          <t>FIXED</t>
        </is>
      </c>
      <c r="F1910" t="n">
        <v>4000</v>
      </c>
      <c r="G1910" t="inlineStr">
        <is>
          <t>USD</t>
        </is>
      </c>
      <c r="M1910" t="n">
        <v>0</v>
      </c>
      <c r="N1910" t="n">
        <v>0</v>
      </c>
      <c r="Q1910" t="inlineStr">
        <is>
          <t>61b605bd-ac34-449f-86ab-074835b22837</t>
        </is>
      </c>
      <c r="R1910" t="inlineStr">
        <is>
          <t>Natural or cultured pearls, precious or semi-precious stones, precious metals, metals clad with precious metal, and articles thereof; imitation jewellery; coin</t>
        </is>
      </c>
      <c r="S1910" t="inlineStr">
        <is>
          <t>04a163b3-4ba1-4eef-b9e7-de93f3e4c455</t>
        </is>
      </c>
      <c r="T1910" t="inlineStr">
        <is>
          <t>Articles of jewellery and parts thereof, of precious metal or of metal clad with precious metal</t>
        </is>
      </c>
      <c r="U1910" t="inlineStr">
        <is>
          <t>f8638d8e-1c9c-49e1-ae45-5ab3b4504649</t>
        </is>
      </c>
      <c r="V1910" t="inlineStr">
        <is>
          <t>HOUSE OF GOLD</t>
        </is>
      </c>
      <c r="W1910" t="inlineStr">
        <is>
          <t>CPUPB2265R</t>
        </is>
      </c>
      <c r="X1910" t="n">
        <v>0</v>
      </c>
      <c r="Y1910" t="n">
        <v>0</v>
      </c>
      <c r="Z1910" t="n">
        <v>71131940</v>
      </c>
      <c r="AA1910" t="inlineStr">
        <is>
          <t>ARTICLES OF JEWELLERY AND PARTS THEREOF, OF PRECIOUS METAL OR OF METAL CLAD WITH PRECIOUS METAL - OF PRECIOUS METAL WHETHER OR NOT PLATED OR CLAD WITH PRECIOUS METAL - OF OTHER PRECIOUS METAL, WHETHER OR NOT PLATED OR CLAD WITH PRECIOUS METAL: OF GOLD, SE</t>
        </is>
      </c>
      <c r="AB1910" t="inlineStr">
        <is>
          <t>http://indiausatrade.mea.gov.in/api/public/image/stream?key=products%2F20260508T063146Z-622887-de3bf293-WhatsApp%20Image%202026-05-08%20at%2011.54.53%20AM-cropped.jpg</t>
        </is>
      </c>
      <c r="AC1910" t="inlineStr">
        <is>
          <t>2026-05-08T05:56:30.664Z</t>
        </is>
      </c>
    </row>
    <row r="1911">
      <c r="A1911" t="inlineStr">
        <is>
          <t>bec03078-4b6b-472e-add7-9caa7153ef02</t>
        </is>
      </c>
      <c r="B1911" t="inlineStr">
        <is>
          <t>Kashmiri handcrafted crewel/aari cushion covers</t>
        </is>
      </c>
      <c r="C1911" t="inlineStr">
        <is>
          <t>HOV-KCC</t>
        </is>
      </c>
      <c r="E1911" t="inlineStr">
        <is>
          <t>FIXED</t>
        </is>
      </c>
      <c r="F1911" t="n">
        <v>11</v>
      </c>
      <c r="G1911" t="inlineStr">
        <is>
          <t>USD</t>
        </is>
      </c>
      <c r="I1911" t="inlineStr">
        <is>
          <t>Unit</t>
        </is>
      </c>
      <c r="J1911" t="n">
        <v>25</v>
      </c>
      <c r="M1911" t="n">
        <v>0</v>
      </c>
      <c r="N1911" t="n">
        <v>0</v>
      </c>
      <c r="Q1911" t="inlineStr">
        <is>
          <t>ce997265-f6b8-486f-a3c8-d2ff0a0ef7ea</t>
        </is>
      </c>
      <c r="R1911" t="inlineStr">
        <is>
          <t>Other made-up textile articles; sets; worn clothing and worn textile articles; rags</t>
        </is>
      </c>
      <c r="S1911" t="inlineStr">
        <is>
          <t>ae2bd03b-8740-49f6-a295-cecddb28805c</t>
        </is>
      </c>
      <c r="T1911" t="inlineStr">
        <is>
          <t>Other furnishing articles, excluding those of heading 9404</t>
        </is>
      </c>
      <c r="U1911" t="inlineStr">
        <is>
          <t>93576f7d-cf59-449d-911c-1ac576b0575f</t>
        </is>
      </c>
      <c r="V1911" t="inlineStr">
        <is>
          <t>Varnya Exports</t>
        </is>
      </c>
      <c r="W1911" t="inlineStr">
        <is>
          <t>AAQPL1169D</t>
        </is>
      </c>
      <c r="X1911" t="n">
        <v>0</v>
      </c>
      <c r="Y1911" t="n">
        <v>0</v>
      </c>
      <c r="Z1911" t="n">
        <v>63049289</v>
      </c>
      <c r="AA1911" t="inlineStr">
        <is>
          <t>OTHER</t>
        </is>
      </c>
      <c r="AB1911" t="inlineStr">
        <is>
          <t>http://indiausatrade.mea.gov.in/api/public/image/stream?key=products%2F20260522T134617Z-148817-22431f5b-OceanBloom_Main-cropped.jpg</t>
        </is>
      </c>
      <c r="AC1911" t="inlineStr">
        <is>
          <t>2026-05-22T13:46:17.537Z</t>
        </is>
      </c>
    </row>
    <row r="1912">
      <c r="A1912" t="inlineStr">
        <is>
          <t>0d49872e-c600-46ec-afc0-9dcc3a96abd4</t>
        </is>
      </c>
      <c r="B1912" t="inlineStr">
        <is>
          <t>Turmeric Powder</t>
        </is>
      </c>
      <c r="C1912" t="inlineStr">
        <is>
          <t>VX_TUR_PWD_001</t>
        </is>
      </c>
      <c r="E1912" t="inlineStr">
        <is>
          <t>FIXED</t>
        </is>
      </c>
      <c r="F1912" t="n">
        <v>2200</v>
      </c>
      <c r="G1912" t="inlineStr">
        <is>
          <t>USD</t>
        </is>
      </c>
      <c r="J1912" t="n">
        <v>1</v>
      </c>
      <c r="M1912" t="n">
        <v>0</v>
      </c>
      <c r="N1912" t="n">
        <v>0</v>
      </c>
      <c r="Q1912" t="inlineStr">
        <is>
          <t>11eb2b50-813a-4317-8af0-e237b27fb644</t>
        </is>
      </c>
      <c r="R1912" t="inlineStr">
        <is>
          <t>Coffee, tea, mate and spices</t>
        </is>
      </c>
      <c r="S1912" t="inlineStr">
        <is>
          <t>3ed23eea-7f40-4692-9d0a-0dc7ca51fb99</t>
        </is>
      </c>
      <c r="T1912" t="inlineStr">
        <is>
          <t>Ginger, saffron, turmeric (curcuma), thyme, bay leaves, curry and other spices</t>
        </is>
      </c>
      <c r="U1912" t="inlineStr">
        <is>
          <t>93576f7d-cf59-449d-911c-1ac576b0575f</t>
        </is>
      </c>
      <c r="V1912" t="inlineStr">
        <is>
          <t>Varnya Exports</t>
        </is>
      </c>
      <c r="W1912" t="inlineStr">
        <is>
          <t>AAQPL1169D</t>
        </is>
      </c>
      <c r="X1912" t="n">
        <v>0</v>
      </c>
      <c r="Y1912" t="n">
        <v>0</v>
      </c>
      <c r="Z1912" t="n">
        <v>9104030</v>
      </c>
      <c r="AA1912" t="inlineStr">
        <is>
          <t>GINGER, SAFFRON, TURMERIC (CURCUMA), THYME, BAY LEAVES, CURRY AND OTHER SPICES THYME; BAY LEAVES : BAY LEAVES, NOT ELSEWHERE SPECIFIED OR INCLUDED</t>
        </is>
      </c>
      <c r="AB1912" t="inlineStr">
        <is>
          <t>http://indiausatrade.mea.gov.in/api/public/image/stream?key=products%2F20260523T043506Z-750426-ccdd3a3f-turmeric_power_ss-cropped.jpg</t>
        </is>
      </c>
      <c r="AC1912" t="inlineStr">
        <is>
          <t>2026-05-23T04:35:06.303Z</t>
        </is>
      </c>
    </row>
    <row r="1913">
      <c r="A1913" t="inlineStr">
        <is>
          <t>de688835-4afc-4e80-abed-d72db35cdd94</t>
        </is>
      </c>
      <c r="B1913" t="inlineStr">
        <is>
          <t>Erode Whole Turmeric Fingers</t>
        </is>
      </c>
      <c r="C1913" t="inlineStr">
        <is>
          <t>VX_ERD_TUR_FNG_001</t>
        </is>
      </c>
      <c r="E1913" t="inlineStr">
        <is>
          <t>FIXED</t>
        </is>
      </c>
      <c r="F1913" t="n">
        <v>1850</v>
      </c>
      <c r="G1913" t="inlineStr">
        <is>
          <t>USD</t>
        </is>
      </c>
      <c r="I1913" t="inlineStr">
        <is>
          <t>Metric Ton</t>
        </is>
      </c>
      <c r="J1913" t="n">
        <v>1</v>
      </c>
      <c r="M1913" t="n">
        <v>0</v>
      </c>
      <c r="N1913" t="n">
        <v>0</v>
      </c>
      <c r="Q1913" t="inlineStr">
        <is>
          <t>11eb2b50-813a-4317-8af0-e237b27fb644</t>
        </is>
      </c>
      <c r="R1913" t="inlineStr">
        <is>
          <t>Coffee, tea, mate and spices</t>
        </is>
      </c>
      <c r="S1913" t="inlineStr">
        <is>
          <t>3ed23eea-7f40-4692-9d0a-0dc7ca51fb99</t>
        </is>
      </c>
      <c r="T1913" t="inlineStr">
        <is>
          <t>Ginger, saffron, turmeric (curcuma), thyme, bay leaves, curry and other spices</t>
        </is>
      </c>
      <c r="U1913" t="inlineStr">
        <is>
          <t>93576f7d-cf59-449d-911c-1ac576b0575f</t>
        </is>
      </c>
      <c r="V1913" t="inlineStr">
        <is>
          <t>Varnya Exports</t>
        </is>
      </c>
      <c r="W1913" t="inlineStr">
        <is>
          <t>AAQPL1169D</t>
        </is>
      </c>
      <c r="X1913" t="n">
        <v>0</v>
      </c>
      <c r="Y1913" t="n">
        <v>0</v>
      </c>
      <c r="Z1913" t="n">
        <v>9104020</v>
      </c>
      <c r="AA1913" t="inlineStr">
        <is>
          <t>GINGER, SAFFRON, TURMERIC (CURCUMA), THYME, BAY LEAVES, CURRY AND OTHER SPICES THYME; BAY LEAVES : THYMES, NOT ELSEWHERE SPECIFIED OR INCLUDED</t>
        </is>
      </c>
      <c r="AB1913" t="inlineStr">
        <is>
          <t>http://indiausatrade.mea.gov.in/api/public/image/stream?key=products%2F20260523T040245Z-935380-70979bc7-Turmeric_handpicked_2.5_inches%2B_3.5%2B_percent-cropped.jpg</t>
        </is>
      </c>
      <c r="AC1913" t="inlineStr">
        <is>
          <t>2026-05-23T04:02:45.689Z</t>
        </is>
      </c>
    </row>
    <row r="1914">
      <c r="A1914" t="inlineStr">
        <is>
          <t>75f669a5-4c6d-4b5e-b17a-018210a8e12a</t>
        </is>
      </c>
      <c r="B1914" t="inlineStr">
        <is>
          <t>SILICON FOLEY BALLON CATHETER 20 FR- 2WAY</t>
        </is>
      </c>
      <c r="C1914" t="inlineStr">
        <is>
          <t>FB14</t>
        </is>
      </c>
      <c r="E1914" t="inlineStr">
        <is>
          <t>FIXED</t>
        </is>
      </c>
      <c r="F1914" t="n">
        <v>2</v>
      </c>
      <c r="G1914" t="inlineStr">
        <is>
          <t>USD</t>
        </is>
      </c>
      <c r="I1914" t="inlineStr">
        <is>
          <t>Unit</t>
        </is>
      </c>
      <c r="M1914" t="n">
        <v>0</v>
      </c>
      <c r="N1914" t="n">
        <v>0</v>
      </c>
      <c r="Q1914" t="inlineStr">
        <is>
          <t>4b9d3208-80b4-4de1-b170-de6668a4b9b8</t>
        </is>
      </c>
      <c r="R1914" t="inlineStr">
        <is>
          <t>Optical, photographic, cinematographic, measuring, checking, precision, medical or surgical instruments and apparatus; parts and accessories thereof</t>
        </is>
      </c>
      <c r="S1914" t="inlineStr">
        <is>
          <t>9fded468-0798-4e4c-83bc-ec41333cf5f9</t>
        </is>
      </c>
      <c r="T1914" t="inlineStr">
        <is>
          <t>Instruments and appliances used in medical, surgical, dental or veterinary sciences, including scintigraphic apparatus, other electro-medical apparatus and sight-testing instruments</t>
        </is>
      </c>
      <c r="U1914" t="inlineStr">
        <is>
          <t>1e3ebd62-9b15-4c03-ad5c-9188adf42884</t>
        </is>
      </c>
      <c r="V1914" t="inlineStr">
        <is>
          <t>DUSONS MEDICARE LLP</t>
        </is>
      </c>
      <c r="W1914" t="inlineStr">
        <is>
          <t>AAVFD5875B</t>
        </is>
      </c>
      <c r="X1914" t="n">
        <v>0</v>
      </c>
      <c r="Y1914" t="n">
        <v>0</v>
      </c>
      <c r="Z1914" t="n">
        <v>90183910</v>
      </c>
      <c r="AA1914" t="inlineStr">
        <is>
          <t>CATHETERS (FOR URINE, STOOL)</t>
        </is>
      </c>
      <c r="AB1914" t="inlineStr">
        <is>
          <t>http://indiausatrade.mea.gov.in/api/public/image/stream?key=products%2F20260727T120307Z-528413-1d4045a4-SILICONFOLEY20FR1-cropped.png</t>
        </is>
      </c>
      <c r="AC1914" t="inlineStr">
        <is>
          <t>2026-07-27T12:03:07.947Z</t>
        </is>
      </c>
    </row>
    <row r="1915">
      <c r="A1915" t="inlineStr">
        <is>
          <t>568cf251-9b60-4e7c-8eae-b6a27d6a7d3e</t>
        </is>
      </c>
      <c r="B1915" t="inlineStr">
        <is>
          <t>PRESSURE MONITOR LINE</t>
        </is>
      </c>
      <c r="C1915" t="inlineStr">
        <is>
          <t>PML1</t>
        </is>
      </c>
      <c r="E1915" t="inlineStr">
        <is>
          <t>FIXED</t>
        </is>
      </c>
      <c r="F1915" t="n">
        <v>1</v>
      </c>
      <c r="G1915" t="inlineStr">
        <is>
          <t>USD</t>
        </is>
      </c>
      <c r="I1915" t="inlineStr">
        <is>
          <t>Unit</t>
        </is>
      </c>
      <c r="M1915" t="n">
        <v>0</v>
      </c>
      <c r="N1915" t="n">
        <v>0</v>
      </c>
      <c r="Q1915" t="inlineStr">
        <is>
          <t>4b9d3208-80b4-4de1-b170-de6668a4b9b8</t>
        </is>
      </c>
      <c r="R1915" t="inlineStr">
        <is>
          <t>Optical, photographic, cinematographic, measuring, checking, precision, medical or surgical instruments and apparatus; parts and accessories thereof</t>
        </is>
      </c>
      <c r="S1915" t="inlineStr">
        <is>
          <t>9fded468-0798-4e4c-83bc-ec41333cf5f9</t>
        </is>
      </c>
      <c r="T1915" t="inlineStr">
        <is>
          <t>Instruments and appliances used in medical, surgical, dental or veterinary sciences, including scintigraphic apparatus, other electro-medical apparatus and sight-testing instruments</t>
        </is>
      </c>
      <c r="U1915" t="inlineStr">
        <is>
          <t>1e3ebd62-9b15-4c03-ad5c-9188adf42884</t>
        </is>
      </c>
      <c r="V1915" t="inlineStr">
        <is>
          <t>DUSONS MEDICARE LLP</t>
        </is>
      </c>
      <c r="W1915" t="inlineStr">
        <is>
          <t>AAVFD5875B</t>
        </is>
      </c>
      <c r="X1915" t="n">
        <v>0</v>
      </c>
      <c r="Y1915" t="n">
        <v>0</v>
      </c>
      <c r="Z1915" t="n">
        <v>90183990</v>
      </c>
      <c r="AA1915" t="inlineStr">
        <is>
          <t>OTHER</t>
        </is>
      </c>
      <c r="AB1915" t="inlineStr">
        <is>
          <t>http://indiausatrade.mea.gov.in/api/public/image/stream?key=products%2F20260727T101415Z-896045-6e072aab-PM%20LINE-cropped.png</t>
        </is>
      </c>
      <c r="AC1915" t="inlineStr">
        <is>
          <t>2026-07-27T10:14:15.947Z</t>
        </is>
      </c>
    </row>
    <row r="1916">
      <c r="A1916" t="inlineStr">
        <is>
          <t>9fb49e05-d68c-4db9-9e99-7399a0ecde5b</t>
        </is>
      </c>
      <c r="B1916" t="inlineStr">
        <is>
          <t>SILICON FOLEY 2WAY- 16FR</t>
        </is>
      </c>
      <c r="C1916" t="inlineStr">
        <is>
          <t>FB12</t>
        </is>
      </c>
      <c r="E1916" t="inlineStr">
        <is>
          <t>FIXED</t>
        </is>
      </c>
      <c r="F1916" t="n">
        <v>2</v>
      </c>
      <c r="G1916" t="inlineStr">
        <is>
          <t>USD</t>
        </is>
      </c>
      <c r="I1916" t="inlineStr">
        <is>
          <t>Unit</t>
        </is>
      </c>
      <c r="M1916" t="n">
        <v>0</v>
      </c>
      <c r="N1916" t="n">
        <v>0</v>
      </c>
      <c r="Q1916" t="inlineStr">
        <is>
          <t>4b9d3208-80b4-4de1-b170-de6668a4b9b8</t>
        </is>
      </c>
      <c r="R1916" t="inlineStr">
        <is>
          <t>Optical, photographic, cinematographic, measuring, checking, precision, medical or surgical instruments and apparatus; parts and accessories thereof</t>
        </is>
      </c>
      <c r="S1916" t="inlineStr">
        <is>
          <t>9fded468-0798-4e4c-83bc-ec41333cf5f9</t>
        </is>
      </c>
      <c r="T1916" t="inlineStr">
        <is>
          <t>Instruments and appliances used in medical, surgical, dental or veterinary sciences, including scintigraphic apparatus, other electro-medical apparatus and sight-testing instruments</t>
        </is>
      </c>
      <c r="U1916" t="inlineStr">
        <is>
          <t>1e3ebd62-9b15-4c03-ad5c-9188adf42884</t>
        </is>
      </c>
      <c r="V1916" t="inlineStr">
        <is>
          <t>DUSONS MEDICARE LLP</t>
        </is>
      </c>
      <c r="W1916" t="inlineStr">
        <is>
          <t>AAVFD5875B</t>
        </is>
      </c>
      <c r="X1916" t="n">
        <v>0</v>
      </c>
      <c r="Y1916" t="n">
        <v>0</v>
      </c>
      <c r="Z1916" t="n">
        <v>90183910</v>
      </c>
      <c r="AA1916" t="inlineStr">
        <is>
          <t>CATHETERS (FOR URINE, STOOL)</t>
        </is>
      </c>
      <c r="AB1916" t="inlineStr">
        <is>
          <t>http://indiausatrade.mea.gov.in/api/public/image/stream?key=products%2F20260727T112759Z-472409-4988a981-SILICON%20FOLEY%2016FR-cropped.png</t>
        </is>
      </c>
      <c r="AC1916" t="inlineStr">
        <is>
          <t>2026-07-27T11:27:59.470Z</t>
        </is>
      </c>
    </row>
    <row r="1917">
      <c r="A1917" t="inlineStr">
        <is>
          <t>caa445f3-5bb9-4a67-a268-07e7dd9248bd</t>
        </is>
      </c>
      <c r="B1917" t="inlineStr">
        <is>
          <t>Ladies Blouses</t>
        </is>
      </c>
      <c r="C1917" t="inlineStr">
        <is>
          <t>Ladies Blouse</t>
        </is>
      </c>
      <c r="E1917" t="inlineStr">
        <is>
          <t>FIXED</t>
        </is>
      </c>
      <c r="F1917" t="n">
        <v>4</v>
      </c>
      <c r="G1917" t="inlineStr">
        <is>
          <t>USD</t>
        </is>
      </c>
      <c r="J1917" t="n">
        <v>500</v>
      </c>
      <c r="M1917" t="n">
        <v>0</v>
      </c>
      <c r="N1917" t="n">
        <v>0</v>
      </c>
      <c r="Q1917" t="inlineStr">
        <is>
          <t>d47ea3d2-777f-446b-a2db-444787dbb778</t>
        </is>
      </c>
      <c r="R1917" t="inlineStr">
        <is>
          <t>Articles of apparel and clothing accessories, not knitted or crocheted</t>
        </is>
      </c>
      <c r="S1917" t="inlineStr">
        <is>
          <t>a4330578-aef6-4445-b10f-33f4764b1fd5</t>
        </is>
      </c>
      <c r="T1917" t="inlineStr">
        <is>
          <t>Women's or girls' blouses, shirts and shirt-blouses</t>
        </is>
      </c>
      <c r="U1917" t="inlineStr">
        <is>
          <t>84780c68-38fe-4d7e-a2f8-7b39fab90bc3</t>
        </is>
      </c>
      <c r="V1917" t="inlineStr">
        <is>
          <t>KANAHIYA OVERSEAS PRIVATE LIMITED</t>
        </is>
      </c>
      <c r="W1917" t="inlineStr">
        <is>
          <t>0513071571</t>
        </is>
      </c>
      <c r="X1917" t="n">
        <v>0</v>
      </c>
      <c r="Y1917" t="n">
        <v>1</v>
      </c>
      <c r="Z1917" t="n">
        <v>62064000</v>
      </c>
      <c r="AA1917" t="inlineStr">
        <is>
          <t>OF MAN-MADE FIBRES</t>
        </is>
      </c>
      <c r="AB1917" t="inlineStr">
        <is>
          <t>http://indiausatrade.mea.gov.in/api/public/image/stream?key=products%2F245494611-KG555.jpg</t>
        </is>
      </c>
      <c r="AC1917" t="inlineStr">
        <is>
          <t>2026-04-23T07:54:16.898Z</t>
        </is>
      </c>
    </row>
    <row r="1918">
      <c r="A1918" t="inlineStr">
        <is>
          <t>0b7368dc-2a8d-4ca5-864e-f3cdf94cc3f7</t>
        </is>
      </c>
      <c r="B1918" t="inlineStr">
        <is>
          <t>Ladies Dress</t>
        </is>
      </c>
      <c r="C1918" t="inlineStr">
        <is>
          <t>Ladies Dress</t>
        </is>
      </c>
      <c r="E1918" t="inlineStr">
        <is>
          <t>FIXED</t>
        </is>
      </c>
      <c r="F1918" t="n">
        <v>5</v>
      </c>
      <c r="G1918" t="inlineStr">
        <is>
          <t>USD</t>
        </is>
      </c>
      <c r="J1918" t="n">
        <v>500</v>
      </c>
      <c r="M1918" t="n">
        <v>0</v>
      </c>
      <c r="N1918" t="n">
        <v>0</v>
      </c>
      <c r="Q1918" t="inlineStr">
        <is>
          <t>d47ea3d2-777f-446b-a2db-444787dbb778</t>
        </is>
      </c>
      <c r="R1918" t="inlineStr">
        <is>
          <t>Articles of apparel and clothing accessories, not knitted or crocheted</t>
        </is>
      </c>
      <c r="S1918" t="inlineStr">
        <is>
          <t>d49d4687-953f-487c-a648-888535df90ae</t>
        </is>
      </c>
      <c r="T1918" t="inlineStr">
        <is>
          <t>Women's or girls' suits, ensembles, jackets, blazers, dresses, skirts, divided skirts, trousers, bib and brace overalls, breeches and shorts (other than swimwear)</t>
        </is>
      </c>
      <c r="U1918" t="inlineStr">
        <is>
          <t>84780c68-38fe-4d7e-a2f8-7b39fab90bc3</t>
        </is>
      </c>
      <c r="V1918" t="inlineStr">
        <is>
          <t>KANAHIYA OVERSEAS PRIVATE LIMITED</t>
        </is>
      </c>
      <c r="W1918" t="inlineStr">
        <is>
          <t>0513071571</t>
        </is>
      </c>
      <c r="X1918" t="n">
        <v>0</v>
      </c>
      <c r="Y1918" t="n">
        <v>0</v>
      </c>
      <c r="Z1918" t="n">
        <v>62044490</v>
      </c>
      <c r="AA1918" t="inlineStr">
        <is>
          <t>Other</t>
        </is>
      </c>
      <c r="AB1918" t="inlineStr">
        <is>
          <t>http://indiausatrade.mea.gov.in/api/public/image/stream?key=products%2F434852360-KG1108B.jpg</t>
        </is>
      </c>
      <c r="AC1918" t="inlineStr">
        <is>
          <t>2026-04-22T07:54:41.359Z</t>
        </is>
      </c>
    </row>
    <row r="1919">
      <c r="A1919" t="inlineStr">
        <is>
          <t>d6cbb6cb-d7a0-4f4e-b51d-8b3bd65c20b1</t>
        </is>
      </c>
      <c r="B1919" t="inlineStr">
        <is>
          <t>Bandana</t>
        </is>
      </c>
      <c r="C1919" t="inlineStr">
        <is>
          <t>Bandana</t>
        </is>
      </c>
      <c r="E1919" t="inlineStr">
        <is>
          <t>FIXED</t>
        </is>
      </c>
      <c r="F1919" t="n">
        <v>0.9</v>
      </c>
      <c r="G1919" t="inlineStr">
        <is>
          <t>USD</t>
        </is>
      </c>
      <c r="J1919" t="n">
        <v>1000</v>
      </c>
      <c r="M1919" t="n">
        <v>0</v>
      </c>
      <c r="N1919" t="n">
        <v>0</v>
      </c>
      <c r="Q1919" t="inlineStr">
        <is>
          <t>d47ea3d2-777f-446b-a2db-444787dbb778</t>
        </is>
      </c>
      <c r="R1919" t="inlineStr">
        <is>
          <t>Articles of apparel and clothing accessories, not knitted or crocheted</t>
        </is>
      </c>
      <c r="S1919" t="inlineStr">
        <is>
          <t>d54e38ad-c4bd-41a5-a80c-0dcdd8d82374</t>
        </is>
      </c>
      <c r="T1919" t="inlineStr">
        <is>
          <t>Shawls, scarves, mufflers, mantillas, veils and the like</t>
        </is>
      </c>
      <c r="U1919" t="inlineStr">
        <is>
          <t>84780c68-38fe-4d7e-a2f8-7b39fab90bc3</t>
        </is>
      </c>
      <c r="V1919" t="inlineStr">
        <is>
          <t>KANAHIYA OVERSEAS PRIVATE LIMITED</t>
        </is>
      </c>
      <c r="W1919" t="inlineStr">
        <is>
          <t>0513071571</t>
        </is>
      </c>
      <c r="X1919" t="n">
        <v>0</v>
      </c>
      <c r="Y1919" t="n">
        <v>0</v>
      </c>
      <c r="Z1919" t="n">
        <v>62149040</v>
      </c>
      <c r="AA1919" t="inlineStr">
        <is>
          <t>SHAWLS, SCARVES, MUFFLERS, MANTILLAS, VEILS AND THE LIKE - OF OTHER TEXTILE MATERIALS : SCARVES, OF COTTON</t>
        </is>
      </c>
      <c r="AB1919" t="inlineStr">
        <is>
          <t>http://indiausatrade.mea.gov.in/api/public/image/stream?key=products%2F275831617-Bandana.jpg</t>
        </is>
      </c>
      <c r="AC1919" t="inlineStr">
        <is>
          <t>2026-04-23T08:01:06.766Z</t>
        </is>
      </c>
    </row>
    <row r="1920">
      <c r="A1920" t="inlineStr">
        <is>
          <t>54a9a4ad-9794-4052-be68-048340dee2d8</t>
        </is>
      </c>
      <c r="B1920" t="inlineStr">
        <is>
          <t>Premium Leather Belts</t>
        </is>
      </c>
      <c r="C1920" t="inlineStr">
        <is>
          <t>GEEX- 07</t>
        </is>
      </c>
      <c r="E1920" t="inlineStr">
        <is>
          <t>FIXED</t>
        </is>
      </c>
      <c r="F1920" t="n">
        <v>0</v>
      </c>
      <c r="G1920" t="inlineStr">
        <is>
          <t>USD</t>
        </is>
      </c>
      <c r="I1920" t="inlineStr">
        <is>
          <t>Numbers</t>
        </is>
      </c>
      <c r="M1920" t="n">
        <v>0</v>
      </c>
      <c r="N1920" t="n">
        <v>0</v>
      </c>
      <c r="Q1920" t="inlineStr">
        <is>
          <t>36bfad4f-387e-4cb1-a683-28e9e2cbbfa1</t>
        </is>
      </c>
      <c r="R1920" t="inlineStr">
        <is>
          <t>Articles of leather; saddlery and harness; travel goods, handbags and similar containers; articles of animal gut (other than silkworm gut)</t>
        </is>
      </c>
      <c r="S1920" t="inlineStr">
        <is>
          <t>fd51dd71-eb2c-4fce-8d24-f5a804a20815</t>
        </is>
      </c>
      <c r="T1920" t="inlineStr">
        <is>
          <t>Articles of apparel and clothing accessories (including gloves, mittens and mitts), for all purposes, of leather or of composition leather</t>
        </is>
      </c>
      <c r="U1920" t="inlineStr">
        <is>
          <t>9122e0f2-c642-44b4-9977-06be762e8b92</t>
        </is>
      </c>
      <c r="V1920" t="inlineStr">
        <is>
          <t>GLOBAL EXPORTERS</t>
        </is>
      </c>
      <c r="W1920" t="inlineStr">
        <is>
          <t>CUMPG8157Q</t>
        </is>
      </c>
      <c r="X1920" t="n">
        <v>0</v>
      </c>
      <c r="Y1920" t="n">
        <v>0</v>
      </c>
      <c r="Z1920" t="n">
        <v>42033000</v>
      </c>
      <c r="AA1920" t="inlineStr">
        <is>
          <t>BELTS AND BANDOLIERS</t>
        </is>
      </c>
      <c r="AB1920" t="inlineStr">
        <is>
          <t>http://indiausatrade.mea.gov.in/api/public/image/stream?key=products%2F20260627T082209Z-834084-6db43926-20260624_123725.jpg-cropped.jpg</t>
        </is>
      </c>
      <c r="AC1920" t="inlineStr">
        <is>
          <t>2026-06-27T08:22:09.246Z</t>
        </is>
      </c>
    </row>
    <row r="1921">
      <c r="A1921" t="inlineStr">
        <is>
          <t>8d5d4a2a-d88b-4c4f-b3d0-7ad19067f31d</t>
        </is>
      </c>
      <c r="B1921" t="inlineStr">
        <is>
          <t>Other Leather Straps (Key chains)</t>
        </is>
      </c>
      <c r="C1921" t="inlineStr">
        <is>
          <t>GEEX- 09</t>
        </is>
      </c>
      <c r="E1921" t="inlineStr">
        <is>
          <t>FIXED</t>
        </is>
      </c>
      <c r="F1921" t="n">
        <v>0</v>
      </c>
      <c r="G1921" t="inlineStr">
        <is>
          <t>USD</t>
        </is>
      </c>
      <c r="I1921" t="inlineStr">
        <is>
          <t>Numbers</t>
        </is>
      </c>
      <c r="M1921" t="n">
        <v>0</v>
      </c>
      <c r="N1921" t="n">
        <v>0</v>
      </c>
      <c r="Q1921" t="inlineStr">
        <is>
          <t>36bfad4f-387e-4cb1-a683-28e9e2cbbfa1</t>
        </is>
      </c>
      <c r="R1921" t="inlineStr">
        <is>
          <t>Articles of leather; saddlery and harness; travel goods, handbags and similar containers; articles of animal gut (other than silkworm gut)</t>
        </is>
      </c>
      <c r="S1921" t="inlineStr">
        <is>
          <t>652d49dd-0a0e-4ed5-9232-3e64b8ad6758</t>
        </is>
      </c>
      <c r="T1921" t="inlineStr">
        <is>
          <t>Other articles of leather or of composition leather</t>
        </is>
      </c>
      <c r="U1921" t="inlineStr">
        <is>
          <t>9122e0f2-c642-44b4-9977-06be762e8b92</t>
        </is>
      </c>
      <c r="V1921" t="inlineStr">
        <is>
          <t>GLOBAL EXPORTERS</t>
        </is>
      </c>
      <c r="W1921" t="inlineStr">
        <is>
          <t>CUMPG8157Q</t>
        </is>
      </c>
      <c r="X1921" t="n">
        <v>0</v>
      </c>
      <c r="Y1921" t="n">
        <v>0</v>
      </c>
      <c r="Z1921" t="n">
        <v>42050019</v>
      </c>
      <c r="AA1921" t="inlineStr">
        <is>
          <t>OTHER</t>
        </is>
      </c>
      <c r="AB1921" t="inlineStr">
        <is>
          <t>http://indiausatrade.mea.gov.in/api/public/image/stream?key=products%2F20260627T083419Z-397345-33d47645-20260624_123909.jpg-cropped.jpg</t>
        </is>
      </c>
      <c r="AC1921" t="inlineStr">
        <is>
          <t>2026-06-27T08:34:19.922Z</t>
        </is>
      </c>
    </row>
    <row r="1922">
      <c r="A1922" t="inlineStr">
        <is>
          <t>f2f3a4e2-9765-44fb-bc24-4bfe9db0ebfc</t>
        </is>
      </c>
      <c r="B1922" t="inlineStr">
        <is>
          <t>Executive case of Leather (Laptop Bags)</t>
        </is>
      </c>
      <c r="C1922" t="inlineStr">
        <is>
          <t>GEEX-04</t>
        </is>
      </c>
      <c r="E1922" t="inlineStr">
        <is>
          <t>FIXED</t>
        </is>
      </c>
      <c r="F1922" t="n">
        <v>0</v>
      </c>
      <c r="G1922" t="inlineStr">
        <is>
          <t>USD</t>
        </is>
      </c>
      <c r="I1922" t="inlineStr">
        <is>
          <t>Numbers</t>
        </is>
      </c>
      <c r="M1922" t="n">
        <v>0</v>
      </c>
      <c r="N1922" t="n">
        <v>0</v>
      </c>
      <c r="Q1922" t="inlineStr">
        <is>
          <t>36bfad4f-387e-4cb1-a683-28e9e2cbbfa1</t>
        </is>
      </c>
      <c r="R1922" t="inlineStr">
        <is>
          <t>Articles of leather; saddlery and harness; travel goods, handbags and similar containers; articles of animal gut (other than silkworm gut)</t>
        </is>
      </c>
      <c r="S1922" t="inlineStr">
        <is>
          <t>20eb385c-69b5-43b0-aec4-f7d870ade592</t>
        </is>
      </c>
      <c r="T1922" t="inlineStr">
        <is>
          <t>Trunks, suit-cases, vanity-cases, executive-cases, brief-cases, school satchels, spectacle cases, binocular cases, camera cases, musical instrument cases, gun cases, holsters and similar containers, travelling-bags, insulated food or beverages bags, to...</t>
        </is>
      </c>
      <c r="U1922" t="inlineStr">
        <is>
          <t>9122e0f2-c642-44b4-9977-06be762e8b92</t>
        </is>
      </c>
      <c r="V1922" t="inlineStr">
        <is>
          <t>GLOBAL EXPORTERS</t>
        </is>
      </c>
      <c r="W1922" t="inlineStr">
        <is>
          <t>CUMPG8157Q</t>
        </is>
      </c>
      <c r="X1922" t="n">
        <v>0</v>
      </c>
      <c r="Y1922" t="n">
        <v>0</v>
      </c>
      <c r="Z1922" t="n">
        <v>42021150</v>
      </c>
      <c r="AA1922" t="inlineStr">
        <is>
          <t>EXECUTIVE-CASES</t>
        </is>
      </c>
      <c r="AB1922" t="inlineStr">
        <is>
          <t>http://indiausatrade.mea.gov.in/api/public/image/stream?key=products%2F20260613T090417Z-759349-9014cad6-WhatsApp%20Image%202026-05-30%20at%201.47.16%20PM-cropped.jpg</t>
        </is>
      </c>
      <c r="AC1922" t="inlineStr">
        <is>
          <t>2026-06-13T09:04:17.657Z</t>
        </is>
      </c>
    </row>
    <row r="1923">
      <c r="A1923" t="inlineStr">
        <is>
          <t>6d11d855-45f8-4e33-96db-30ff1cd7ca0c</t>
        </is>
      </c>
      <c r="B1923" t="inlineStr">
        <is>
          <t>Premium Men's Leather Wallets</t>
        </is>
      </c>
      <c r="C1923" t="inlineStr">
        <is>
          <t>GEEX-01</t>
        </is>
      </c>
      <c r="E1923" t="inlineStr">
        <is>
          <t>FIXED</t>
        </is>
      </c>
      <c r="F1923" t="n">
        <v>0</v>
      </c>
      <c r="G1923" t="inlineStr">
        <is>
          <t>USD</t>
        </is>
      </c>
      <c r="I1923" t="inlineStr">
        <is>
          <t>Numbers</t>
        </is>
      </c>
      <c r="M1923" t="n">
        <v>0</v>
      </c>
      <c r="N1923" t="n">
        <v>0</v>
      </c>
      <c r="Q1923" t="inlineStr">
        <is>
          <t>36bfad4f-387e-4cb1-a683-28e9e2cbbfa1</t>
        </is>
      </c>
      <c r="R1923" t="inlineStr">
        <is>
          <t>Articles of leather; saddlery and harness; travel goods, handbags and similar containers; articles of animal gut (other than silkworm gut)</t>
        </is>
      </c>
      <c r="S1923" t="inlineStr">
        <is>
          <t>20eb385c-69b5-43b0-aec4-f7d870ade592</t>
        </is>
      </c>
      <c r="T1923" t="inlineStr">
        <is>
          <t>Trunks, suit-cases, vanity-cases, executive-cases, brief-cases, school satchels, spectacle cases, binocular cases, camera cases, musical instrument cases, gun cases, holsters and similar containers, travelling-bags, insulated food or beverages bags, to...</t>
        </is>
      </c>
      <c r="U1923" t="inlineStr">
        <is>
          <t>9122e0f2-c642-44b4-9977-06be762e8b92</t>
        </is>
      </c>
      <c r="V1923" t="inlineStr">
        <is>
          <t>GLOBAL EXPORTERS</t>
        </is>
      </c>
      <c r="W1923" t="inlineStr">
        <is>
          <t>CUMPG8157Q</t>
        </is>
      </c>
      <c r="X1923" t="n">
        <v>0</v>
      </c>
      <c r="Y1923" t="n">
        <v>0</v>
      </c>
      <c r="Z1923" t="n">
        <v>42023120</v>
      </c>
      <c r="AA1923" t="inlineStr">
        <is>
          <t>WALLETS AND PURSES, OF LEATHER</t>
        </is>
      </c>
      <c r="AB1923" t="inlineStr">
        <is>
          <t>http://indiausatrade.mea.gov.in/api/public/image/stream?key=products%2F20260611T155300Z-507016-c195d174-WhatsApp%20Image%202026-05-30%20at%201.47.13%20PM-cropped.jpg</t>
        </is>
      </c>
      <c r="AC1923" t="inlineStr">
        <is>
          <t>2026-06-11T15:53:00.858Z</t>
        </is>
      </c>
    </row>
    <row r="1924">
      <c r="A1924" t="inlineStr">
        <is>
          <t>0367bae2-1a67-4575-bb9d-8af9bf473245</t>
        </is>
      </c>
      <c r="B1924" t="inlineStr">
        <is>
          <t>Premium Leather Jackets</t>
        </is>
      </c>
      <c r="C1924" t="inlineStr">
        <is>
          <t>GEEX-03</t>
        </is>
      </c>
      <c r="E1924" t="inlineStr">
        <is>
          <t>FIXED</t>
        </is>
      </c>
      <c r="F1924" t="n">
        <v>0</v>
      </c>
      <c r="G1924" t="inlineStr">
        <is>
          <t>USD</t>
        </is>
      </c>
      <c r="I1924" t="inlineStr">
        <is>
          <t>Numbers</t>
        </is>
      </c>
      <c r="M1924" t="n">
        <v>0</v>
      </c>
      <c r="N1924" t="n">
        <v>0</v>
      </c>
      <c r="Q1924" t="inlineStr">
        <is>
          <t>36bfad4f-387e-4cb1-a683-28e9e2cbbfa1</t>
        </is>
      </c>
      <c r="R1924" t="inlineStr">
        <is>
          <t>Articles of leather; saddlery and harness; travel goods, handbags and similar containers; articles of animal gut (other than silkworm gut)</t>
        </is>
      </c>
      <c r="S1924" t="inlineStr">
        <is>
          <t>fd51dd71-eb2c-4fce-8d24-f5a804a20815</t>
        </is>
      </c>
      <c r="T1924" t="inlineStr">
        <is>
          <t>Articles of apparel and clothing accessories (including gloves, mittens and mitts), for all purposes, of leather or of composition leather</t>
        </is>
      </c>
      <c r="U1924" t="inlineStr">
        <is>
          <t>9122e0f2-c642-44b4-9977-06be762e8b92</t>
        </is>
      </c>
      <c r="V1924" t="inlineStr">
        <is>
          <t>GLOBAL EXPORTERS</t>
        </is>
      </c>
      <c r="W1924" t="inlineStr">
        <is>
          <t>CUMPG8157Q</t>
        </is>
      </c>
      <c r="X1924" t="n">
        <v>0</v>
      </c>
      <c r="Y1924" t="n">
        <v>0</v>
      </c>
      <c r="Z1924" t="n">
        <v>42031010</v>
      </c>
      <c r="AA1924" t="inlineStr">
        <is>
          <t>JACKETS AND JERSEYS</t>
        </is>
      </c>
      <c r="AB1924" t="inlineStr">
        <is>
          <t>http://indiausatrade.mea.gov.in/api/public/image/stream?key=products%2F20260613T085518Z-930639-2d38b76b-WhatsApp%20Image%202026-05-30%20at%201.47.13%20PM%20(2)-cropped.jpg</t>
        </is>
      </c>
      <c r="AC1924" t="inlineStr">
        <is>
          <t>2026-06-13T08:55:18.570Z</t>
        </is>
      </c>
    </row>
    <row r="1925">
      <c r="A1925" t="inlineStr">
        <is>
          <t>999610a8-098c-4d37-823e-d8d4ae4a8acc</t>
        </is>
      </c>
      <c r="B1925" t="inlineStr">
        <is>
          <t>Clutch &amp; Transmission Parts of Commercial Vehicles</t>
        </is>
      </c>
      <c r="C1925" t="inlineStr">
        <is>
          <t>Parts of Commercial Vehicles</t>
        </is>
      </c>
      <c r="E1925" t="inlineStr">
        <is>
          <t>FIXED</t>
        </is>
      </c>
      <c r="F1925" t="n">
        <v>0</v>
      </c>
      <c r="G1925" t="inlineStr">
        <is>
          <t>USD</t>
        </is>
      </c>
      <c r="I1925" t="inlineStr">
        <is>
          <t>Unit</t>
        </is>
      </c>
      <c r="M1925" t="n">
        <v>0</v>
      </c>
      <c r="N1925" t="n">
        <v>0</v>
      </c>
      <c r="Q1925" t="inlineStr">
        <is>
          <t>d10ed102-93b2-41ed-b99f-fd082f162228</t>
        </is>
      </c>
      <c r="R1925" t="inlineStr">
        <is>
          <t>Vehicles other than railway or tramway rolling-stock, and parts and accessories thereof</t>
        </is>
      </c>
      <c r="S1925" t="inlineStr">
        <is>
          <t>af35b28d-2ae4-4bf1-9f61-8185a302ccad</t>
        </is>
      </c>
      <c r="T1925" t="inlineStr">
        <is>
          <t>Parts and accessories of the motor vehicles of headings 8701 to 8705</t>
        </is>
      </c>
      <c r="U1925" t="inlineStr">
        <is>
          <t>66835012-a0b4-4f04-bd94-2ed049c51bb1</t>
        </is>
      </c>
      <c r="V1925" t="inlineStr">
        <is>
          <t>OM ENGINEERING</t>
        </is>
      </c>
      <c r="W1925" t="inlineStr">
        <is>
          <t>2407007484</t>
        </is>
      </c>
      <c r="X1925" t="n">
        <v>0</v>
      </c>
      <c r="Y1925" t="n">
        <v>0</v>
      </c>
      <c r="Z1925" t="n">
        <v>87089300</v>
      </c>
      <c r="AA1925" t="inlineStr">
        <is>
          <t>CLUTCHES AND PARTS THEREOF</t>
        </is>
      </c>
      <c r="AB1925" t="inlineStr">
        <is>
          <t>http://indiausatrade.mea.gov.in/api/public/image/stream?key=products%2F20260817T113956Z-895913-76b069e1-Forged_Hub-cropped.jpg</t>
        </is>
      </c>
      <c r="AC1925" t="inlineStr">
        <is>
          <t>2026-08-17T11:39:56.191Z</t>
        </is>
      </c>
    </row>
    <row r="1926">
      <c r="A1926" t="inlineStr">
        <is>
          <t>971e64a6-ee7d-43d2-9dfb-29b42a6cdc38</t>
        </is>
      </c>
      <c r="B1926" t="inlineStr">
        <is>
          <t>Tractor &amp; Agricultural Machinery Parts</t>
        </is>
      </c>
      <c r="C1926" t="inlineStr">
        <is>
          <t>Tractor Parts &amp; Assemblies</t>
        </is>
      </c>
      <c r="E1926" t="inlineStr">
        <is>
          <t>FIXED</t>
        </is>
      </c>
      <c r="F1926" t="n">
        <v>0</v>
      </c>
      <c r="G1926" t="inlineStr">
        <is>
          <t>USD</t>
        </is>
      </c>
      <c r="I1926" t="inlineStr">
        <is>
          <t>Unit</t>
        </is>
      </c>
      <c r="M1926" t="n">
        <v>0</v>
      </c>
      <c r="N1926" t="n">
        <v>0</v>
      </c>
      <c r="Q1926" t="inlineStr">
        <is>
          <t>d10ed102-93b2-41ed-b99f-fd082f162228</t>
        </is>
      </c>
      <c r="R1926" t="inlineStr">
        <is>
          <t>Vehicles other than railway or tramway rolling-stock, and parts and accessories thereof</t>
        </is>
      </c>
      <c r="S1926" t="inlineStr">
        <is>
          <t>af35b28d-2ae4-4bf1-9f61-8185a302ccad</t>
        </is>
      </c>
      <c r="T1926" t="inlineStr">
        <is>
          <t>Parts and accessories of the motor vehicles of headings 8701 to 8705</t>
        </is>
      </c>
      <c r="U1926" t="inlineStr">
        <is>
          <t>66835012-a0b4-4f04-bd94-2ed049c51bb1</t>
        </is>
      </c>
      <c r="V1926" t="inlineStr">
        <is>
          <t>OM ENGINEERING</t>
        </is>
      </c>
      <c r="W1926" t="inlineStr">
        <is>
          <t>2407007484</t>
        </is>
      </c>
      <c r="X1926" t="n">
        <v>0</v>
      </c>
      <c r="Y1926" t="n">
        <v>0</v>
      </c>
      <c r="Z1926" t="n">
        <v>87081010</v>
      </c>
      <c r="AA1926" t="inlineStr">
        <is>
          <t>FOR TRACTORS</t>
        </is>
      </c>
      <c r="AB1926" t="inlineStr">
        <is>
          <t>http://indiausatrade.mea.gov.in/api/public/image/stream?key=products%2F20260817T112714Z-785383-b8e8626b-Crankcase-cropped.jpg</t>
        </is>
      </c>
      <c r="AC1926" t="inlineStr">
        <is>
          <t>2026-08-17T11:27:14.887Z</t>
        </is>
      </c>
    </row>
    <row r="1927">
      <c r="A1927" t="inlineStr">
        <is>
          <t>3f607c4b-4947-4215-97fe-cbc744823f80</t>
        </is>
      </c>
      <c r="B1927" t="inlineStr">
        <is>
          <t>Hydraulic Couplings</t>
        </is>
      </c>
      <c r="C1927" t="inlineStr">
        <is>
          <t>Hydraulic Couplings</t>
        </is>
      </c>
      <c r="E1927" t="inlineStr">
        <is>
          <t>FIXED</t>
        </is>
      </c>
      <c r="F1927" t="n">
        <v>0</v>
      </c>
      <c r="G1927" t="inlineStr">
        <is>
          <t>USD</t>
        </is>
      </c>
      <c r="I1927" t="inlineStr">
        <is>
          <t>Unit</t>
        </is>
      </c>
      <c r="M1927" t="n">
        <v>0</v>
      </c>
      <c r="N1927" t="n">
        <v>0</v>
      </c>
      <c r="Q1927" t="inlineStr">
        <is>
          <t>736a17f6-becf-447f-b841-92da473920b6</t>
        </is>
      </c>
      <c r="R1927" t="inlineStr">
        <is>
          <t>Nuclear reactors, boilers, machinery and mechanical appliances; parts thereof</t>
        </is>
      </c>
      <c r="S1927" t="inlineStr">
        <is>
          <t>856a22f6-39f6-4f21-982a-bf836ccc2c4c</t>
        </is>
      </c>
      <c r="T1927" t="inlineStr">
        <is>
          <t>Taps, cocks, valves and similar appliances for pipes, boiler shells, tanks, vats or the like, including pressure-reducing valves and thermostatically controlled valves</t>
        </is>
      </c>
      <c r="U1927" t="inlineStr">
        <is>
          <t>66835012-a0b4-4f04-bd94-2ed049c51bb1</t>
        </is>
      </c>
      <c r="V1927" t="inlineStr">
        <is>
          <t>OM ENGINEERING</t>
        </is>
      </c>
      <c r="W1927" t="inlineStr">
        <is>
          <t>2407007484</t>
        </is>
      </c>
      <c r="X1927" t="n">
        <v>0</v>
      </c>
      <c r="Y1927" t="n">
        <v>0</v>
      </c>
      <c r="Z1927" t="n">
        <v>84812000</v>
      </c>
      <c r="AA1927" t="inlineStr">
        <is>
          <t>VALVES FOR OLEOHYDRAULIC OR PNEUMATIC TRANSMISSIONS</t>
        </is>
      </c>
      <c r="AB1927" t="inlineStr">
        <is>
          <t>http://indiausatrade.mea.gov.in/api/public/image/stream?key=products%2F20260817T121252Z-611412-09933f7a-Quick_Release_Male_Coupling-cropped.jpg</t>
        </is>
      </c>
      <c r="AC1927" t="inlineStr">
        <is>
          <t>2026-08-17T12:12:52.989Z</t>
        </is>
      </c>
    </row>
    <row r="1928">
      <c r="A1928" t="inlineStr">
        <is>
          <t>2c69424e-5f60-4f74-9d2b-bd5f19b04e4d</t>
        </is>
      </c>
      <c r="B1928" t="inlineStr">
        <is>
          <t>Food Processing Machineries</t>
        </is>
      </c>
      <c r="C1928" t="inlineStr">
        <is>
          <t>Bakery Equipment</t>
        </is>
      </c>
      <c r="E1928" t="inlineStr">
        <is>
          <t>FIXED</t>
        </is>
      </c>
      <c r="F1928" t="n">
        <v>0</v>
      </c>
      <c r="G1928" t="inlineStr">
        <is>
          <t>USD</t>
        </is>
      </c>
      <c r="I1928" t="inlineStr">
        <is>
          <t>Unit</t>
        </is>
      </c>
      <c r="M1928" t="n">
        <v>0</v>
      </c>
      <c r="N1928" t="n">
        <v>0</v>
      </c>
      <c r="Q1928" t="inlineStr">
        <is>
          <t>736a17f6-becf-447f-b841-92da473920b6</t>
        </is>
      </c>
      <c r="R1928" t="inlineStr">
        <is>
          <t>Nuclear reactors, boilers, machinery and mechanical appliances; parts thereof</t>
        </is>
      </c>
      <c r="S1928" t="inlineStr">
        <is>
          <t>4b7b5569-d0dc-42f7-8151-37cf66563771</t>
        </is>
      </c>
      <c r="T1928" t="inlineStr">
        <is>
          <t>Machinery, not specified or included elsewhere in this Chapter, for the industrial preparation or manufacture of food or drink, other than machinery for the extraction or preparation of animal or fixed vegetable fats or oils</t>
        </is>
      </c>
      <c r="U1928" t="inlineStr">
        <is>
          <t>66835012-a0b4-4f04-bd94-2ed049c51bb1</t>
        </is>
      </c>
      <c r="V1928" t="inlineStr">
        <is>
          <t>OM ENGINEERING</t>
        </is>
      </c>
      <c r="W1928" t="inlineStr">
        <is>
          <t>2407007484</t>
        </is>
      </c>
      <c r="X1928" t="n">
        <v>0</v>
      </c>
      <c r="Y1928" t="n">
        <v>0</v>
      </c>
      <c r="Z1928" t="n">
        <v>84389090</v>
      </c>
      <c r="AA1928" t="inlineStr">
        <is>
          <t>OF OTHER MACHINERY</t>
        </is>
      </c>
      <c r="AB1928" t="inlineStr">
        <is>
          <t>http://indiausatrade.mea.gov.in/api/public/image/stream?key=products%2F20260818T131234Z-579395-c1d891a9-CF0_9370b-cropped.jpg</t>
        </is>
      </c>
      <c r="AC1928" t="inlineStr">
        <is>
          <t>2026-08-18T13:12:34.870Z</t>
        </is>
      </c>
    </row>
    <row r="1929">
      <c r="A1929" t="inlineStr">
        <is>
          <t>9cb6dc2c-1d4b-4b4d-b206-c2f03f85ffba</t>
        </is>
      </c>
      <c r="B1929" t="inlineStr">
        <is>
          <t>Gas Compressor's Components</t>
        </is>
      </c>
      <c r="C1929" t="inlineStr">
        <is>
          <t>Parts of Gas Compressors</t>
        </is>
      </c>
      <c r="E1929" t="inlineStr">
        <is>
          <t>FIXED</t>
        </is>
      </c>
      <c r="F1929" t="n">
        <v>0</v>
      </c>
      <c r="G1929" t="inlineStr">
        <is>
          <t>USD</t>
        </is>
      </c>
      <c r="I1929" t="inlineStr">
        <is>
          <t>Unit</t>
        </is>
      </c>
      <c r="M1929" t="n">
        <v>0</v>
      </c>
      <c r="N1929" t="n">
        <v>0</v>
      </c>
      <c r="Q1929" t="inlineStr">
        <is>
          <t>736a17f6-becf-447f-b841-92da473920b6</t>
        </is>
      </c>
      <c r="R1929" t="inlineStr">
        <is>
          <t>Nuclear reactors, boilers, machinery and mechanical appliances; parts thereof</t>
        </is>
      </c>
      <c r="S1929" t="inlineStr">
        <is>
          <t>f715da31-06dd-4361-b9ed-9b7d92be387c</t>
        </is>
      </c>
      <c r="T1929" t="inlineStr">
        <is>
          <t>Air or vacuum pumps, air or other gas compressors and fans; ventilating or recycling hoods incorporating a fan, whether or not fitted with filters</t>
        </is>
      </c>
      <c r="U1929" t="inlineStr">
        <is>
          <t>66835012-a0b4-4f04-bd94-2ed049c51bb1</t>
        </is>
      </c>
      <c r="V1929" t="inlineStr">
        <is>
          <t>OM ENGINEERING</t>
        </is>
      </c>
      <c r="W1929" t="inlineStr">
        <is>
          <t>2407007484</t>
        </is>
      </c>
      <c r="X1929" t="n">
        <v>0</v>
      </c>
      <c r="Y1929" t="n">
        <v>0</v>
      </c>
      <c r="Z1929" t="n">
        <v>84149090</v>
      </c>
      <c r="AA1929" t="inlineStr">
        <is>
          <t>OTHER</t>
        </is>
      </c>
      <c r="AB1929" t="inlineStr">
        <is>
          <t>http://indiausatrade.mea.gov.in/api/public/image/stream?key=products%2F20260817T115759Z-473111-4360edd8-5-cropped.jpg</t>
        </is>
      </c>
      <c r="AC1929" t="inlineStr">
        <is>
          <t>2026-08-17T11:57:59.850Z</t>
        </is>
      </c>
    </row>
    <row r="1930">
      <c r="A1930" t="inlineStr">
        <is>
          <t>826afff5-7514-474c-8893-3a9387e45ccb</t>
        </is>
      </c>
      <c r="B1930" t="inlineStr">
        <is>
          <t>Kitchen Towel</t>
        </is>
      </c>
      <c r="C1930" t="inlineStr">
        <is>
          <t>Kitchen Towel</t>
        </is>
      </c>
      <c r="E1930" t="inlineStr">
        <is>
          <t>FIXED</t>
        </is>
      </c>
      <c r="F1930" t="n">
        <v>0</v>
      </c>
      <c r="G1930" t="inlineStr">
        <is>
          <t>USD</t>
        </is>
      </c>
      <c r="M1930" t="n">
        <v>0</v>
      </c>
      <c r="N1930" t="n">
        <v>0</v>
      </c>
      <c r="Q1930" t="inlineStr">
        <is>
          <t>ce997265-f6b8-486f-a3c8-d2ff0a0ef7ea</t>
        </is>
      </c>
      <c r="R1930" t="inlineStr">
        <is>
          <t>Other made-up textile articles; sets; worn clothing and worn textile articles; rags</t>
        </is>
      </c>
      <c r="S1930" t="inlineStr">
        <is>
          <t>d2c341ca-9098-4aa1-83c5-fd86b7214a1a</t>
        </is>
      </c>
      <c r="T1930" t="inlineStr">
        <is>
          <t>Bed linen, table linen, toilet linen and kitchen linen</t>
        </is>
      </c>
      <c r="U1930" t="inlineStr">
        <is>
          <t>b0f58089-7800-47dd-9288-871f4f113382</t>
        </is>
      </c>
      <c r="V1930" t="inlineStr">
        <is>
          <t>AMBER INTERNATIONAL LLP</t>
        </is>
      </c>
      <c r="W1930" t="inlineStr">
        <is>
          <t>0317517341</t>
        </is>
      </c>
      <c r="X1930" t="n">
        <v>0</v>
      </c>
      <c r="Y1930" t="n">
        <v>0</v>
      </c>
      <c r="Z1930" t="n">
        <v>63025200</v>
      </c>
      <c r="AA1930" t="inlineStr">
        <is>
          <t>BED LINEN, TABLE LINEN, TOILET LINEN AND KITCHEN LINEN OTHER TABLE LINEN: OF FLAX</t>
        </is>
      </c>
      <c r="AB1930" t="inlineStr">
        <is>
          <t>http://indiausatrade.mea.gov.in/api/public/image/stream?key=products%2F20260902T082401Z-718578-12891b10-New%20Picture%20(1)-cropped.jpg</t>
        </is>
      </c>
      <c r="AC1930" t="inlineStr">
        <is>
          <t>2026-09-02T08:24:01.498Z</t>
        </is>
      </c>
    </row>
    <row r="1931">
      <c r="A1931" t="inlineStr">
        <is>
          <t>bebf0521-8420-474c-8468-e096ae3a3f1f</t>
        </is>
      </c>
      <c r="B1931" t="inlineStr">
        <is>
          <t>Beach Towel</t>
        </is>
      </c>
      <c r="C1931" t="inlineStr">
        <is>
          <t>Beach Towels</t>
        </is>
      </c>
      <c r="E1931" t="inlineStr">
        <is>
          <t>FIXED</t>
        </is>
      </c>
      <c r="F1931" t="n">
        <v>0</v>
      </c>
      <c r="G1931" t="inlineStr">
        <is>
          <t>USD</t>
        </is>
      </c>
      <c r="M1931" t="n">
        <v>0</v>
      </c>
      <c r="N1931" t="n">
        <v>0</v>
      </c>
      <c r="Q1931" t="inlineStr">
        <is>
          <t>ce997265-f6b8-486f-a3c8-d2ff0a0ef7ea</t>
        </is>
      </c>
      <c r="R1931" t="inlineStr">
        <is>
          <t>Other made-up textile articles; sets; worn clothing and worn textile articles; rags</t>
        </is>
      </c>
      <c r="S1931" t="inlineStr">
        <is>
          <t>ae2bd03b-8740-49f6-a295-cecddb28805c</t>
        </is>
      </c>
      <c r="T1931" t="inlineStr">
        <is>
          <t>Other furnishing articles, excluding those of heading 9404</t>
        </is>
      </c>
      <c r="U1931" t="inlineStr">
        <is>
          <t>b0f58089-7800-47dd-9288-871f4f113382</t>
        </is>
      </c>
      <c r="V1931" t="inlineStr">
        <is>
          <t>AMBER INTERNATIONAL LLP</t>
        </is>
      </c>
      <c r="W1931" t="inlineStr">
        <is>
          <t>0317517341</t>
        </is>
      </c>
      <c r="X1931" t="n">
        <v>0</v>
      </c>
      <c r="Y1931" t="n">
        <v>0</v>
      </c>
      <c r="Z1931" t="n">
        <v>63049250</v>
      </c>
      <c r="AA1931" t="inlineStr">
        <is>
          <t>TERRY TOWEL</t>
        </is>
      </c>
      <c r="AB1931" t="inlineStr">
        <is>
          <t>http://indiausatrade.mea.gov.in/api/public/image/stream?key=products%2F20260902T084320Z-991812-0990a750-New%20Picture%20(3)-cropped.jpg</t>
        </is>
      </c>
      <c r="AC1931" t="inlineStr">
        <is>
          <t>2026-09-02T08:43:20.010Z</t>
        </is>
      </c>
    </row>
    <row r="1932">
      <c r="A1932" t="inlineStr">
        <is>
          <t>22d3bb96-3333-459c-a6b6-a1d347ed4481</t>
        </is>
      </c>
      <c r="B1932" t="inlineStr">
        <is>
          <t>Fouta Towel</t>
        </is>
      </c>
      <c r="C1932" t="inlineStr">
        <is>
          <t>Fouta Towels</t>
        </is>
      </c>
      <c r="E1932" t="inlineStr">
        <is>
          <t>FIXED</t>
        </is>
      </c>
      <c r="F1932" t="n">
        <v>0</v>
      </c>
      <c r="G1932" t="inlineStr">
        <is>
          <t>USD</t>
        </is>
      </c>
      <c r="M1932" t="n">
        <v>0</v>
      </c>
      <c r="N1932" t="n">
        <v>0</v>
      </c>
      <c r="Q1932" t="inlineStr">
        <is>
          <t>ce997265-f6b8-486f-a3c8-d2ff0a0ef7ea</t>
        </is>
      </c>
      <c r="R1932" t="inlineStr">
        <is>
          <t>Other made-up textile articles; sets; worn clothing and worn textile articles; rags</t>
        </is>
      </c>
      <c r="S1932" t="inlineStr">
        <is>
          <t>ae2bd03b-8740-49f6-a295-cecddb28805c</t>
        </is>
      </c>
      <c r="T1932" t="inlineStr">
        <is>
          <t>Other furnishing articles, excluding those of heading 9404</t>
        </is>
      </c>
      <c r="U1932" t="inlineStr">
        <is>
          <t>b0f58089-7800-47dd-9288-871f4f113382</t>
        </is>
      </c>
      <c r="V1932" t="inlineStr">
        <is>
          <t>AMBER INTERNATIONAL LLP</t>
        </is>
      </c>
      <c r="W1932" t="inlineStr">
        <is>
          <t>0317517341</t>
        </is>
      </c>
      <c r="X1932" t="n">
        <v>0</v>
      </c>
      <c r="Y1932" t="n">
        <v>0</v>
      </c>
      <c r="Z1932" t="n">
        <v>63049250</v>
      </c>
      <c r="AA1932" t="inlineStr">
        <is>
          <t>TERRY TOWEL</t>
        </is>
      </c>
      <c r="AB1932" t="inlineStr">
        <is>
          <t>http://indiausatrade.mea.gov.in/api/public/image/stream?key=products%2F20260902T084952Z-584252-f4679df4-New%20Picture%20(4)-cropped.jpg</t>
        </is>
      </c>
      <c r="AC1932" t="inlineStr">
        <is>
          <t>2026-09-02T08:49:52.055Z</t>
        </is>
      </c>
    </row>
    <row r="1933">
      <c r="A1933" t="inlineStr">
        <is>
          <t>7c53ba96-8e3b-4137-ae47-afffdbd1b62e</t>
        </is>
      </c>
      <c r="B1933" t="inlineStr">
        <is>
          <t>Bath Towels</t>
        </is>
      </c>
      <c r="C1933" t="inlineStr">
        <is>
          <t>Terry Bath Towel</t>
        </is>
      </c>
      <c r="E1933" t="inlineStr">
        <is>
          <t>FIXED</t>
        </is>
      </c>
      <c r="F1933" t="n">
        <v>0</v>
      </c>
      <c r="G1933" t="inlineStr">
        <is>
          <t>USD</t>
        </is>
      </c>
      <c r="M1933" t="n">
        <v>0</v>
      </c>
      <c r="N1933" t="n">
        <v>0</v>
      </c>
      <c r="Q1933" t="inlineStr">
        <is>
          <t>ce997265-f6b8-486f-a3c8-d2ff0a0ef7ea</t>
        </is>
      </c>
      <c r="R1933" t="inlineStr">
        <is>
          <t>Other made-up textile articles; sets; worn clothing and worn textile articles; rags</t>
        </is>
      </c>
      <c r="S1933" t="inlineStr">
        <is>
          <t>ae2bd03b-8740-49f6-a295-cecddb28805c</t>
        </is>
      </c>
      <c r="T1933" t="inlineStr">
        <is>
          <t>Other furnishing articles, excluding those of heading 9404</t>
        </is>
      </c>
      <c r="U1933" t="inlineStr">
        <is>
          <t>b0f58089-7800-47dd-9288-871f4f113382</t>
        </is>
      </c>
      <c r="V1933" t="inlineStr">
        <is>
          <t>AMBER INTERNATIONAL LLP</t>
        </is>
      </c>
      <c r="W1933" t="inlineStr">
        <is>
          <t>0317517341</t>
        </is>
      </c>
      <c r="X1933" t="n">
        <v>0</v>
      </c>
      <c r="Y1933" t="n">
        <v>0</v>
      </c>
      <c r="Z1933" t="n">
        <v>63049250</v>
      </c>
      <c r="AA1933" t="inlineStr">
        <is>
          <t>TERRY TOWEL</t>
        </is>
      </c>
      <c r="AB1933" t="inlineStr">
        <is>
          <t>http://indiausatrade.mea.gov.in/api/public/image/stream?key=products%2F20260902T082057Z-464415-3b138390-New%20Picture-cropped.jpg</t>
        </is>
      </c>
      <c r="AC1933" t="inlineStr">
        <is>
          <t>2026-09-02T08:20:57.492Z</t>
        </is>
      </c>
    </row>
    <row r="1934">
      <c r="A1934" t="inlineStr">
        <is>
          <t>d9892237-5d59-4b8e-b4ba-8a65bf306fe8</t>
        </is>
      </c>
      <c r="B1934" t="inlineStr">
        <is>
          <t>CROSS LAMINATED MULTILAYER TARPAULIN/TARP 200GSM</t>
        </is>
      </c>
      <c r="C1934" t="inlineStr">
        <is>
          <t>BITM001394</t>
        </is>
      </c>
      <c r="E1934" t="inlineStr">
        <is>
          <t>FIXED</t>
        </is>
      </c>
      <c r="F1934" t="n">
        <v>0</v>
      </c>
      <c r="G1934" t="inlineStr">
        <is>
          <t>USD</t>
        </is>
      </c>
      <c r="I1934" t="inlineStr">
        <is>
          <t>Kilogram</t>
        </is>
      </c>
      <c r="M1934" t="n">
        <v>0</v>
      </c>
      <c r="N1934" t="n">
        <v>0</v>
      </c>
      <c r="Q1934" t="inlineStr">
        <is>
          <t>24055375-a41a-454c-96a0-9b6b95ddf41d</t>
        </is>
      </c>
      <c r="R1934" t="inlineStr">
        <is>
          <t>Plastics and articles thereof</t>
        </is>
      </c>
      <c r="S1934" t="inlineStr">
        <is>
          <t>113537ba-a43d-47fa-aa0c-9621a16aca83</t>
        </is>
      </c>
      <c r="T1934" t="inlineStr">
        <is>
          <t>Other articles of plastics and articles of other materials of headings 3901 to 3914</t>
        </is>
      </c>
      <c r="U1934" t="inlineStr">
        <is>
          <t>654458bb-7ed5-471c-a409-1e4610f0df53</t>
        </is>
      </c>
      <c r="V1934" t="inlineStr">
        <is>
          <t>MALSONS POLYMERS LIMITED</t>
        </is>
      </c>
      <c r="W1934" t="inlineStr">
        <is>
          <t>0204021880</t>
        </is>
      </c>
      <c r="X1934" t="n">
        <v>0</v>
      </c>
      <c r="Y1934" t="n">
        <v>0</v>
      </c>
      <c r="Z1934" t="n">
        <v>39269099</v>
      </c>
      <c r="AA1934" t="inlineStr">
        <is>
          <t>OTHER</t>
        </is>
      </c>
      <c r="AB1934" t="inlineStr">
        <is>
          <t>http://indiausatrade.mea.gov.in/api/public/image/stream?key=products%2F20260709T102544Z-287172-e25b117d-imresizer-CROSSPAULIN-cropped.jpg</t>
        </is>
      </c>
      <c r="AC1934" t="inlineStr">
        <is>
          <t>2026-05-20T10:52:43.077Z</t>
        </is>
      </c>
    </row>
    <row r="1935">
      <c r="A1935" t="inlineStr">
        <is>
          <t>7d4c8217-e514-4f09-9c4f-037da2b3f35f</t>
        </is>
      </c>
      <c r="B1935" t="inlineStr">
        <is>
          <t>Premium Mulch Film 50 Micron</t>
        </is>
      </c>
      <c r="C1935" t="inlineStr">
        <is>
          <t>BITM000291</t>
        </is>
      </c>
      <c r="E1935" t="inlineStr">
        <is>
          <t>FIXED</t>
        </is>
      </c>
      <c r="F1935" t="n">
        <v>10</v>
      </c>
      <c r="G1935" t="inlineStr">
        <is>
          <t>USD</t>
        </is>
      </c>
      <c r="I1935" t="inlineStr">
        <is>
          <t>Kilogram</t>
        </is>
      </c>
      <c r="J1935" t="n">
        <v>20000</v>
      </c>
      <c r="M1935" t="n">
        <v>0</v>
      </c>
      <c r="N1935" t="n">
        <v>0</v>
      </c>
      <c r="Q1935" t="inlineStr">
        <is>
          <t>24055375-a41a-454c-96a0-9b6b95ddf41d</t>
        </is>
      </c>
      <c r="R1935" t="inlineStr">
        <is>
          <t>Plastics and articles thereof</t>
        </is>
      </c>
      <c r="S1935" t="inlineStr">
        <is>
          <t>113537ba-a43d-47fa-aa0c-9621a16aca83</t>
        </is>
      </c>
      <c r="T1935" t="inlineStr">
        <is>
          <t>Other articles of plastics and articles of other materials of headings 3901 to 3914</t>
        </is>
      </c>
      <c r="U1935" t="inlineStr">
        <is>
          <t>654458bb-7ed5-471c-a409-1e4610f0df53</t>
        </is>
      </c>
      <c r="V1935" t="inlineStr">
        <is>
          <t>MALSONS POLYMERS LIMITED</t>
        </is>
      </c>
      <c r="W1935" t="inlineStr">
        <is>
          <t>0204021880</t>
        </is>
      </c>
      <c r="X1935" t="n">
        <v>0</v>
      </c>
      <c r="Y1935" t="n">
        <v>0</v>
      </c>
      <c r="Z1935" t="n">
        <v>39269099</v>
      </c>
      <c r="AA1935" t="inlineStr">
        <is>
          <t>OTHER</t>
        </is>
      </c>
      <c r="AB1935" t="inlineStr">
        <is>
          <t>http://indiausatrade.mea.gov.in/api/public/image/stream?key=products%2F20260709T094342Z-377955-41c4ef11-WhatsApp%20Image%202025-08-19%20at%201.24.11%20PM-cropped.jpg</t>
        </is>
      </c>
      <c r="AC1935" t="inlineStr">
        <is>
          <t>2026-07-09T09:43:42.405Z</t>
        </is>
      </c>
    </row>
    <row r="1936">
      <c r="A1936" t="inlineStr">
        <is>
          <t>47195ad5-b50e-4bad-b55d-891ca69acb4d</t>
        </is>
      </c>
      <c r="B1936" t="inlineStr">
        <is>
          <t xml:space="preserve">MICROPAULIN Premium Green Shade Net 90% </t>
        </is>
      </c>
      <c r="C1936" t="inlineStr">
        <is>
          <t>BITM000005</t>
        </is>
      </c>
      <c r="E1936" t="inlineStr">
        <is>
          <t>FIXED</t>
        </is>
      </c>
      <c r="F1936" t="n">
        <v>15</v>
      </c>
      <c r="G1936" t="inlineStr">
        <is>
          <t>USD</t>
        </is>
      </c>
      <c r="I1936" t="inlineStr">
        <is>
          <t>Kilogram</t>
        </is>
      </c>
      <c r="J1936" t="n">
        <v>20000</v>
      </c>
      <c r="M1936" t="n">
        <v>0</v>
      </c>
      <c r="N1936" t="n">
        <v>0</v>
      </c>
      <c r="Q1936" t="inlineStr">
        <is>
          <t>24055375-a41a-454c-96a0-9b6b95ddf41d</t>
        </is>
      </c>
      <c r="R1936" t="inlineStr">
        <is>
          <t>Plastics and articles thereof</t>
        </is>
      </c>
      <c r="S1936" t="inlineStr">
        <is>
          <t>11d5157e-9833-4295-a103-845bf336e474</t>
        </is>
      </c>
      <c r="T1936" t="inlineStr">
        <is>
          <t>Polymers of ethylene, in primary forms</t>
        </is>
      </c>
      <c r="U1936" t="inlineStr">
        <is>
          <t>654458bb-7ed5-471c-a409-1e4610f0df53</t>
        </is>
      </c>
      <c r="V1936" t="inlineStr">
        <is>
          <t>MALSONS POLYMERS LIMITED</t>
        </is>
      </c>
      <c r="W1936" t="inlineStr">
        <is>
          <t>0204021880</t>
        </is>
      </c>
      <c r="X1936" t="n">
        <v>0</v>
      </c>
      <c r="Y1936" t="n">
        <v>0</v>
      </c>
      <c r="Z1936" t="n">
        <v>39011090</v>
      </c>
      <c r="AA1936" t="inlineStr">
        <is>
          <t>OTHER</t>
        </is>
      </c>
      <c r="AB1936" t="inlineStr">
        <is>
          <t>http://indiausatrade.mea.gov.in/api/public/image/stream?key=products%2F20260709T100327Z-198354-31ffbe41-678831961_966722802411432_7770377606587297002_n-cropped.jpg</t>
        </is>
      </c>
      <c r="AC1936" t="inlineStr">
        <is>
          <t>2026-07-08T12:01:39.035Z</t>
        </is>
      </c>
    </row>
    <row r="1937">
      <c r="A1937" t="inlineStr">
        <is>
          <t>06a8fac5-fdaa-4d6c-a938-51907c7af684</t>
        </is>
      </c>
      <c r="B1937" t="inlineStr">
        <is>
          <t>MICROPAULIN PONCHO</t>
        </is>
      </c>
      <c r="C1937" t="inlineStr">
        <is>
          <t>BITM001465</t>
        </is>
      </c>
      <c r="E1937" t="inlineStr">
        <is>
          <t>FIXED</t>
        </is>
      </c>
      <c r="F1937" t="n">
        <v>0</v>
      </c>
      <c r="G1937" t="inlineStr">
        <is>
          <t>USD</t>
        </is>
      </c>
      <c r="I1937" t="inlineStr">
        <is>
          <t>Numbers</t>
        </is>
      </c>
      <c r="M1937" t="n">
        <v>0</v>
      </c>
      <c r="N1937" t="n">
        <v>0</v>
      </c>
      <c r="Q1937" t="inlineStr">
        <is>
          <t>24055375-a41a-454c-96a0-9b6b95ddf41d</t>
        </is>
      </c>
      <c r="R1937" t="inlineStr">
        <is>
          <t>Plastics and articles thereof</t>
        </is>
      </c>
      <c r="S1937" t="inlineStr">
        <is>
          <t>113537ba-a43d-47fa-aa0c-9621a16aca83</t>
        </is>
      </c>
      <c r="T1937" t="inlineStr">
        <is>
          <t>Other articles of plastics and articles of other materials of headings 3901 to 3914</t>
        </is>
      </c>
      <c r="U1937" t="inlineStr">
        <is>
          <t>654458bb-7ed5-471c-a409-1e4610f0df53</t>
        </is>
      </c>
      <c r="V1937" t="inlineStr">
        <is>
          <t>MALSONS POLYMERS LIMITED</t>
        </is>
      </c>
      <c r="W1937" t="inlineStr">
        <is>
          <t>0204021880</t>
        </is>
      </c>
      <c r="X1937" t="n">
        <v>0</v>
      </c>
      <c r="Y1937" t="n">
        <v>0</v>
      </c>
      <c r="Z1937" t="n">
        <v>39269099</v>
      </c>
      <c r="AA1937" t="inlineStr">
        <is>
          <t>OTHER</t>
        </is>
      </c>
      <c r="AB1937" t="inlineStr">
        <is>
          <t>http://indiausatrade.mea.gov.in/api/public/image/stream?key=products%2F20260709T101718Z-606555-c65ba614-imresizer-622675354_899602775790102_1196940858762102076_n-cropped.jpg</t>
        </is>
      </c>
      <c r="AC1937" t="inlineStr">
        <is>
          <t>2026-07-08T10:46:26.864Z</t>
        </is>
      </c>
    </row>
    <row r="1938">
      <c r="A1938" t="inlineStr">
        <is>
          <t>37ba631f-d96b-497a-9a6b-ff8370a8f152</t>
        </is>
      </c>
      <c r="B1938" t="inlineStr">
        <is>
          <t>Micropaulin Premium Bullet Cover</t>
        </is>
      </c>
      <c r="C1938" t="inlineStr">
        <is>
          <t>BITM000015</t>
        </is>
      </c>
      <c r="E1938" t="inlineStr">
        <is>
          <t>FIXED</t>
        </is>
      </c>
      <c r="F1938" t="n">
        <v>0</v>
      </c>
      <c r="G1938" t="inlineStr">
        <is>
          <t>USD</t>
        </is>
      </c>
      <c r="I1938" t="inlineStr">
        <is>
          <t>Numbers</t>
        </is>
      </c>
      <c r="M1938" t="n">
        <v>0</v>
      </c>
      <c r="N1938" t="n">
        <v>0</v>
      </c>
      <c r="Q1938" t="inlineStr">
        <is>
          <t>24055375-a41a-454c-96a0-9b6b95ddf41d</t>
        </is>
      </c>
      <c r="R1938" t="inlineStr">
        <is>
          <t>Plastics and articles thereof</t>
        </is>
      </c>
      <c r="S1938" t="inlineStr">
        <is>
          <t>113537ba-a43d-47fa-aa0c-9621a16aca83</t>
        </is>
      </c>
      <c r="T1938" t="inlineStr">
        <is>
          <t>Other articles of plastics and articles of other materials of headings 3901 to 3914</t>
        </is>
      </c>
      <c r="U1938" t="inlineStr">
        <is>
          <t>654458bb-7ed5-471c-a409-1e4610f0df53</t>
        </is>
      </c>
      <c r="V1938" t="inlineStr">
        <is>
          <t>MALSONS POLYMERS LIMITED</t>
        </is>
      </c>
      <c r="W1938" t="inlineStr">
        <is>
          <t>0204021880</t>
        </is>
      </c>
      <c r="X1938" t="n">
        <v>0</v>
      </c>
      <c r="Y1938" t="n">
        <v>0</v>
      </c>
      <c r="Z1938" t="n">
        <v>39269099</v>
      </c>
      <c r="AA1938" t="inlineStr">
        <is>
          <t>OTHER</t>
        </is>
      </c>
      <c r="AB1938" t="inlineStr">
        <is>
          <t>http://indiausatrade.mea.gov.in/api/public/image/stream?key=products%2F20260723T120105Z-855371-84a86f5a-pic2-cropped.png</t>
        </is>
      </c>
      <c r="AC1938" t="inlineStr">
        <is>
          <t>2026-07-08T11:13:49.629Z</t>
        </is>
      </c>
    </row>
    <row r="1939">
      <c r="A1939" t="inlineStr">
        <is>
          <t>ef7f2089-c811-42cd-9822-51fe31bc57f2</t>
        </is>
      </c>
      <c r="B1939" t="inlineStr">
        <is>
          <t>M-Lon Multifilament Yarn</t>
        </is>
      </c>
      <c r="C1939" t="inlineStr">
        <is>
          <t>YRN5402</t>
        </is>
      </c>
      <c r="E1939" t="inlineStr">
        <is>
          <t>FIXED</t>
        </is>
      </c>
      <c r="F1939" t="n">
        <v>3</v>
      </c>
      <c r="G1939" t="inlineStr">
        <is>
          <t>USD</t>
        </is>
      </c>
      <c r="I1939" t="inlineStr">
        <is>
          <t>Kilogram</t>
        </is>
      </c>
      <c r="M1939" t="n">
        <v>0</v>
      </c>
      <c r="N1939" t="n">
        <v>0</v>
      </c>
      <c r="Q1939" t="inlineStr">
        <is>
          <t>e0436433-07a8-46a7-827d-70cf3cd4644a</t>
        </is>
      </c>
      <c r="R1939" t="inlineStr">
        <is>
          <t>Man-made filaments; strip and the like of man-made textile materials</t>
        </is>
      </c>
      <c r="S1939" t="inlineStr">
        <is>
          <t>d8cc9dbd-f28f-4adb-a7c1-40f15dbb1d9d</t>
        </is>
      </c>
      <c r="T1939" t="inlineStr">
        <is>
          <t>Synthetic filament yarn (other than sewing thread), not put up for retail sale, including synthetic monofilament of less than 67 decitex</t>
        </is>
      </c>
      <c r="U1939" t="inlineStr">
        <is>
          <t>654458bb-7ed5-471c-a409-1e4610f0df53</t>
        </is>
      </c>
      <c r="V1939" t="inlineStr">
        <is>
          <t>MALSONS POLYMERS LIMITED</t>
        </is>
      </c>
      <c r="W1939" t="inlineStr">
        <is>
          <t>0204021880</t>
        </is>
      </c>
      <c r="X1939" t="n">
        <v>0</v>
      </c>
      <c r="Y1939" t="n">
        <v>0</v>
      </c>
      <c r="Z1939" t="n">
        <v>54024800</v>
      </c>
      <c r="AA1939" t="inlineStr">
        <is>
          <t>OTHER, OF POLYPROPYLENE</t>
        </is>
      </c>
      <c r="AB1939" t="inlineStr">
        <is>
          <t>http://indiausatrade.mea.gov.in/api/public/image/stream?key=products%2F20260911T065032Z-901496-c23dbedf-M_LON_BANNER-183cm_x_122cm_page-0001%20(1)-cropped.jpg</t>
        </is>
      </c>
      <c r="AC1939" t="inlineStr">
        <is>
          <t>2026-09-11T06:50:32.733Z</t>
        </is>
      </c>
    </row>
    <row r="1940">
      <c r="A1940" t="inlineStr">
        <is>
          <t>2248e86c-8290-4fd5-bb3e-4fd272af1bbc</t>
        </is>
      </c>
      <c r="B1940" t="inlineStr">
        <is>
          <t>Nirogam Mukul Max Joint Support Supplement - For Knee Pain, Swelling, Stiffness and Inflammation - Natural Pills for Back &amp; Muscle Pain - 120 Herbal Tablets</t>
        </is>
      </c>
      <c r="C1940" t="inlineStr">
        <is>
          <t>8908030670076</t>
        </is>
      </c>
      <c r="E1940" t="inlineStr">
        <is>
          <t>FIXED</t>
        </is>
      </c>
      <c r="F1940" t="n">
        <v>25</v>
      </c>
      <c r="G1940" t="inlineStr">
        <is>
          <t>USD</t>
        </is>
      </c>
      <c r="I1940" t="inlineStr">
        <is>
          <t>Numbers</t>
        </is>
      </c>
      <c r="J1940" t="n">
        <v>50</v>
      </c>
      <c r="M1940" t="n">
        <v>0</v>
      </c>
      <c r="N1940" t="n">
        <v>0</v>
      </c>
      <c r="Q1940" t="inlineStr">
        <is>
          <t>53343364-526c-4aa7-8eb6-12c515595364</t>
        </is>
      </c>
      <c r="R1940" t="inlineStr">
        <is>
          <t>Pharmaceutical products</t>
        </is>
      </c>
      <c r="S1940" t="inlineStr">
        <is>
          <t>f86290aa-4366-4525-a227-0a0f30879a33</t>
        </is>
      </c>
      <c r="T1940" t="inlineStr">
        <is>
          <t>Medicaments (excluding goods of heading 3002, 3005 or 3006) consisting of mixed or unmixed products for therapeutic or prophylactic uses, put up in measured doses (including those in the form of transdermal administration systems) or in forms or packin...</t>
        </is>
      </c>
      <c r="U1940" t="inlineStr">
        <is>
          <t>45369aeb-bef7-4ec7-b5c3-962c1927071b</t>
        </is>
      </c>
      <c r="V1940" t="inlineStr">
        <is>
          <t>NIROGAM INDIA PRIVATE LIMITED</t>
        </is>
      </c>
      <c r="W1940" t="inlineStr">
        <is>
          <t>0512043132</t>
        </is>
      </c>
      <c r="X1940" t="n">
        <v>0</v>
      </c>
      <c r="Y1940" t="n">
        <v>0</v>
      </c>
      <c r="Z1940" t="n">
        <v>30049011</v>
      </c>
      <c r="AA1940" t="inlineStr">
        <is>
          <t>OF AYURVEDIC SYSTEM</t>
        </is>
      </c>
      <c r="AB1940" t="inlineStr">
        <is>
          <t>http://indiausatrade.mea.gov.in/api/public/image/stream?key=products%2F20260720T042102Z-774030-92d6db60-Mukulmax-1%20(7)-cropped.jpg</t>
        </is>
      </c>
      <c r="AC1940" t="inlineStr">
        <is>
          <t>2026-07-20T04:21:02.754Z</t>
        </is>
      </c>
    </row>
    <row r="1941">
      <c r="A1941" t="inlineStr">
        <is>
          <t>10d75af5-184a-4f1a-a652-b54284bcc086</t>
        </is>
      </c>
      <c r="B1941" t="inlineStr">
        <is>
          <t>Nirogam Purushrink - BPH Prostate Supplement for Men &amp; Urinary Health - Natural Ayurvedic Herbal Supplement 120 Tablets - Vegan, Dairy Free, Gluten Free</t>
        </is>
      </c>
      <c r="C1941" t="inlineStr">
        <is>
          <t>8908030670014</t>
        </is>
      </c>
      <c r="E1941" t="inlineStr">
        <is>
          <t>FIXED</t>
        </is>
      </c>
      <c r="F1941" t="n">
        <v>25</v>
      </c>
      <c r="G1941" t="inlineStr">
        <is>
          <t>USD</t>
        </is>
      </c>
      <c r="I1941" t="inlineStr">
        <is>
          <t>Gram</t>
        </is>
      </c>
      <c r="M1941" t="n">
        <v>0</v>
      </c>
      <c r="N1941" t="n">
        <v>0</v>
      </c>
      <c r="Q1941" t="inlineStr">
        <is>
          <t>53343364-526c-4aa7-8eb6-12c515595364</t>
        </is>
      </c>
      <c r="R1941" t="inlineStr">
        <is>
          <t>Pharmaceutical products</t>
        </is>
      </c>
      <c r="S1941" t="inlineStr">
        <is>
          <t>f86290aa-4366-4525-a227-0a0f30879a33</t>
        </is>
      </c>
      <c r="T1941" t="inlineStr">
        <is>
          <t>Medicaments (excluding goods of heading 3002, 3005 or 3006) consisting of mixed or unmixed products for therapeutic or prophylactic uses, put up in measured doses (including those in the form of transdermal administration systems) or in forms or packin...</t>
        </is>
      </c>
      <c r="U1941" t="inlineStr">
        <is>
          <t>45369aeb-bef7-4ec7-b5c3-962c1927071b</t>
        </is>
      </c>
      <c r="V1941" t="inlineStr">
        <is>
          <t>NIROGAM INDIA PRIVATE LIMITED</t>
        </is>
      </c>
      <c r="W1941" t="inlineStr">
        <is>
          <t>0512043132</t>
        </is>
      </c>
      <c r="X1941" t="n">
        <v>0</v>
      </c>
      <c r="Y1941" t="n">
        <v>0</v>
      </c>
      <c r="Z1941" t="n">
        <v>30049011</v>
      </c>
      <c r="AA1941" t="inlineStr">
        <is>
          <t>OF AYURVEDIC SYSTEM</t>
        </is>
      </c>
      <c r="AB1941" t="inlineStr">
        <is>
          <t>http://indiausatrade.mea.gov.in/api/public/image/stream?key=products%2F20260714T103216Z-651490-274f55ca-Copy%20of%20purushrink-3-cropped.jpg</t>
        </is>
      </c>
      <c r="AC1941" t="inlineStr">
        <is>
          <t>2026-07-14T10:32:16.165Z</t>
        </is>
      </c>
    </row>
    <row r="1942">
      <c r="A1942" t="inlineStr">
        <is>
          <t>e5623cff-cbc3-4381-911c-caa952d44353</t>
        </is>
      </c>
      <c r="B1942" t="inlineStr">
        <is>
          <t>Ivy's Mukta Vati 120 Tablets - Potent Ayurvedic Herbal Supplement for Blood Pressure Support &amp; Heart Health with Gotu Kola, Arjuna Bark &amp; More - Talc Free, Laboratory Tested</t>
        </is>
      </c>
      <c r="C1942" t="inlineStr">
        <is>
          <t>8908030670007</t>
        </is>
      </c>
      <c r="E1942" t="inlineStr">
        <is>
          <t>FIXED</t>
        </is>
      </c>
      <c r="F1942" t="n">
        <v>40</v>
      </c>
      <c r="G1942" t="inlineStr">
        <is>
          <t>USD</t>
        </is>
      </c>
      <c r="I1942" t="inlineStr">
        <is>
          <t>Numbers</t>
        </is>
      </c>
      <c r="J1942" t="n">
        <v>50</v>
      </c>
      <c r="M1942" t="n">
        <v>0</v>
      </c>
      <c r="N1942" t="n">
        <v>0</v>
      </c>
      <c r="Q1942" t="inlineStr">
        <is>
          <t>53343364-526c-4aa7-8eb6-12c515595364</t>
        </is>
      </c>
      <c r="R1942" t="inlineStr">
        <is>
          <t>Pharmaceutical products</t>
        </is>
      </c>
      <c r="S1942" t="inlineStr">
        <is>
          <t>f86290aa-4366-4525-a227-0a0f30879a33</t>
        </is>
      </c>
      <c r="T1942" t="inlineStr">
        <is>
          <t>Medicaments (excluding goods of heading 3002, 3005 or 3006) consisting of mixed or unmixed products for therapeutic or prophylactic uses, put up in measured doses (including those in the form of transdermal administration systems) or in forms or packin...</t>
        </is>
      </c>
      <c r="U1942" t="inlineStr">
        <is>
          <t>45369aeb-bef7-4ec7-b5c3-962c1927071b</t>
        </is>
      </c>
      <c r="V1942" t="inlineStr">
        <is>
          <t>NIROGAM INDIA PRIVATE LIMITED</t>
        </is>
      </c>
      <c r="W1942" t="inlineStr">
        <is>
          <t>0512043132</t>
        </is>
      </c>
      <c r="X1942" t="n">
        <v>0</v>
      </c>
      <c r="Y1942" t="n">
        <v>0</v>
      </c>
      <c r="Z1942" t="n">
        <v>30049011</v>
      </c>
      <c r="AA1942" t="inlineStr">
        <is>
          <t>OF AYURVEDIC SYSTEM</t>
        </is>
      </c>
      <c r="AB1942" t="inlineStr">
        <is>
          <t>http://indiausatrade.mea.gov.in/api/public/image/stream?key=products%2F20260716T103729Z-508798-f5a8a1f2-Muktavati-120-tab-domestic-1%20(1)-cropped.png</t>
        </is>
      </c>
      <c r="AC1942" t="inlineStr">
        <is>
          <t>2026-07-16T10:37:29.250Z</t>
        </is>
      </c>
    </row>
    <row r="1943">
      <c r="A1943" t="inlineStr">
        <is>
          <t>009f1d5c-16db-4e39-8d89-abe632ce55f0</t>
        </is>
      </c>
      <c r="B1943" t="inlineStr">
        <is>
          <t>Women Handloom Jacket designed for Navira</t>
        </is>
      </c>
      <c r="C1943" t="inlineStr">
        <is>
          <t>1</t>
        </is>
      </c>
      <c r="E1943" t="inlineStr">
        <is>
          <t>FIXED</t>
        </is>
      </c>
      <c r="F1943" t="n">
        <v>35</v>
      </c>
      <c r="G1943" t="inlineStr">
        <is>
          <t>USD</t>
        </is>
      </c>
      <c r="J1943" t="n">
        <v>30</v>
      </c>
      <c r="M1943" t="n">
        <v>0</v>
      </c>
      <c r="N1943" t="n">
        <v>0</v>
      </c>
      <c r="Q1943" t="inlineStr">
        <is>
          <t>ce997265-f6b8-486f-a3c8-d2ff0a0ef7ea</t>
        </is>
      </c>
      <c r="R1943" t="inlineStr">
        <is>
          <t>Other made-up textile articles; sets; worn clothing and worn textile articles; rags</t>
        </is>
      </c>
      <c r="S1943" t="inlineStr">
        <is>
          <t>08fd3012-5942-4544-a312-09e19049056b</t>
        </is>
      </c>
      <c r="T1943" t="inlineStr">
        <is>
          <t>Other made-up articles, including dress patterns</t>
        </is>
      </c>
      <c r="U1943" t="inlineStr">
        <is>
          <t>4d9ff906-b062-4c2f-a344-89bbfb31b647</t>
        </is>
      </c>
      <c r="V1943" t="inlineStr">
        <is>
          <t>BITIYAA</t>
        </is>
      </c>
      <c r="W1943" t="inlineStr">
        <is>
          <t>ABEFB6803D</t>
        </is>
      </c>
      <c r="X1943" t="n">
        <v>0</v>
      </c>
      <c r="Y1943" t="n">
        <v>0</v>
      </c>
      <c r="Z1943" t="n">
        <v>63071030</v>
      </c>
      <c r="AA1943" t="inlineStr">
        <is>
          <t>OF COTTON, HANDLOOM</t>
        </is>
      </c>
      <c r="AB1943" t="inlineStr">
        <is>
          <t>http://indiausatrade.mea.gov.in/api/public/image/stream?key=products%2F20260711T184442Z-748824-c79f2f6d-Kotpad%20Jacket%20Odisha-cropped.png</t>
        </is>
      </c>
      <c r="AC1943" t="inlineStr">
        <is>
          <t>2026-07-11T18:44:42.820Z</t>
        </is>
      </c>
    </row>
    <row r="1944">
      <c r="A1944" t="inlineStr">
        <is>
          <t>12c00a7b-1005-461c-85eb-f540b211ef94</t>
        </is>
      </c>
      <c r="B1944" t="inlineStr">
        <is>
          <t xml:space="preserve">Cordset Handloom </t>
        </is>
      </c>
      <c r="C1944" t="inlineStr">
        <is>
          <t>1</t>
        </is>
      </c>
      <c r="E1944" t="inlineStr">
        <is>
          <t>FIXED</t>
        </is>
      </c>
      <c r="F1944" t="n">
        <v>0</v>
      </c>
      <c r="G1944" t="inlineStr">
        <is>
          <t>USD</t>
        </is>
      </c>
      <c r="I1944" t="inlineStr">
        <is>
          <t>Gram</t>
        </is>
      </c>
      <c r="M1944" t="n">
        <v>0</v>
      </c>
      <c r="N1944" t="n">
        <v>0</v>
      </c>
      <c r="Q1944" t="inlineStr">
        <is>
          <t>289b0eac-d285-4497-81c4-4d0f815dfd59</t>
        </is>
      </c>
      <c r="R1944" t="inlineStr">
        <is>
          <t>SILK</t>
        </is>
      </c>
      <c r="S1944" t="inlineStr">
        <is>
          <t>b75a7c3d-9f47-4357-9afd-482eb8f64b75</t>
        </is>
      </c>
      <c r="T1944" t="inlineStr">
        <is>
          <t>Woven fabrics of silk or of silk waste</t>
        </is>
      </c>
      <c r="U1944" t="inlineStr">
        <is>
          <t>4d9ff906-b062-4c2f-a344-89bbfb31b647</t>
        </is>
      </c>
      <c r="V1944" t="inlineStr">
        <is>
          <t>BITIYAA</t>
        </is>
      </c>
      <c r="W1944" t="inlineStr">
        <is>
          <t>ABEFB6803D</t>
        </is>
      </c>
      <c r="X1944" t="n">
        <v>0</v>
      </c>
      <c r="Y1944" t="n">
        <v>0</v>
      </c>
      <c r="Z1944" t="n">
        <v>50079010</v>
      </c>
      <c r="AA1944" t="inlineStr">
        <is>
          <t>OF HANDLOOM WOVEN</t>
        </is>
      </c>
      <c r="AB1944" t="inlineStr">
        <is>
          <t>http://indiausatrade.mea.gov.in/api/public/image/stream?key=products%2F20260711T190340Z-424071-57b6835a-Untitled%20design-6-cropped.jpg</t>
        </is>
      </c>
      <c r="AC1944" t="inlineStr">
        <is>
          <t>2026-07-11T19:03:40.402Z</t>
        </is>
      </c>
    </row>
    <row r="1945">
      <c r="A1945" t="inlineStr">
        <is>
          <t>d5a60d4d-4b55-4fc0-8d1a-59f63d2421b7</t>
        </is>
      </c>
      <c r="B1945" t="inlineStr">
        <is>
          <t>Dress</t>
        </is>
      </c>
      <c r="C1945" t="inlineStr">
        <is>
          <t>1</t>
        </is>
      </c>
      <c r="E1945" t="inlineStr">
        <is>
          <t>FIXED</t>
        </is>
      </c>
      <c r="F1945" t="n">
        <v>45</v>
      </c>
      <c r="G1945" t="inlineStr">
        <is>
          <t>USD</t>
        </is>
      </c>
      <c r="J1945" t="n">
        <v>30</v>
      </c>
      <c r="M1945" t="n">
        <v>0</v>
      </c>
      <c r="N1945" t="n">
        <v>0</v>
      </c>
      <c r="Q1945" t="inlineStr">
        <is>
          <t>ce997265-f6b8-486f-a3c8-d2ff0a0ef7ea</t>
        </is>
      </c>
      <c r="R1945" t="inlineStr">
        <is>
          <t>Other made-up textile articles; sets; worn clothing and worn textile articles; rags</t>
        </is>
      </c>
      <c r="S1945" t="inlineStr">
        <is>
          <t>08fd3012-5942-4544-a312-09e19049056b</t>
        </is>
      </c>
      <c r="T1945" t="inlineStr">
        <is>
          <t>Other made-up articles, including dress patterns</t>
        </is>
      </c>
      <c r="U1945" t="inlineStr">
        <is>
          <t>4d9ff906-b062-4c2f-a344-89bbfb31b647</t>
        </is>
      </c>
      <c r="V1945" t="inlineStr">
        <is>
          <t>BITIYAA</t>
        </is>
      </c>
      <c r="W1945" t="inlineStr">
        <is>
          <t>ABEFB6803D</t>
        </is>
      </c>
      <c r="X1945" t="n">
        <v>0</v>
      </c>
      <c r="Y1945" t="n">
        <v>0</v>
      </c>
      <c r="Z1945" t="n">
        <v>63071030</v>
      </c>
      <c r="AA1945" t="inlineStr">
        <is>
          <t>OF COTTON, HANDLOOM</t>
        </is>
      </c>
      <c r="AB1945" t="inlineStr">
        <is>
          <t>http://indiausatrade.mea.gov.in/api/public/image/stream?key=products%2F20260711T191610Z-976372-232816c7-Untitled%20design-7-cropped.jpg</t>
        </is>
      </c>
      <c r="AC1945" t="inlineStr">
        <is>
          <t>2026-07-11T19:16:10.727Z</t>
        </is>
      </c>
    </row>
    <row r="1946">
      <c r="A1946" t="inlineStr">
        <is>
          <t>4d217f97-3ded-45f0-9520-06ff0aecd059</t>
        </is>
      </c>
      <c r="B1946" t="inlineStr">
        <is>
          <t>Mens Ikat Shirt</t>
        </is>
      </c>
      <c r="C1946" t="inlineStr">
        <is>
          <t>1</t>
        </is>
      </c>
      <c r="E1946" t="inlineStr">
        <is>
          <t>FIXED</t>
        </is>
      </c>
      <c r="F1946" t="n">
        <v>40</v>
      </c>
      <c r="G1946" t="inlineStr">
        <is>
          <t>USD</t>
        </is>
      </c>
      <c r="M1946" t="n">
        <v>0</v>
      </c>
      <c r="N1946" t="n">
        <v>0</v>
      </c>
      <c r="Q1946" t="inlineStr">
        <is>
          <t>289b0eac-d285-4497-81c4-4d0f815dfd59</t>
        </is>
      </c>
      <c r="R1946" t="inlineStr">
        <is>
          <t>SILK</t>
        </is>
      </c>
      <c r="S1946" t="inlineStr">
        <is>
          <t>b75a7c3d-9f47-4357-9afd-482eb8f64b75</t>
        </is>
      </c>
      <c r="T1946" t="inlineStr">
        <is>
          <t>Woven fabrics of silk or of silk waste</t>
        </is>
      </c>
      <c r="U1946" t="inlineStr">
        <is>
          <t>4d9ff906-b062-4c2f-a344-89bbfb31b647</t>
        </is>
      </c>
      <c r="V1946" t="inlineStr">
        <is>
          <t>BITIYAA</t>
        </is>
      </c>
      <c r="W1946" t="inlineStr">
        <is>
          <t>ABEFB6803D</t>
        </is>
      </c>
      <c r="X1946" t="n">
        <v>0</v>
      </c>
      <c r="Y1946" t="n">
        <v>0</v>
      </c>
      <c r="Z1946" t="n">
        <v>50079010</v>
      </c>
      <c r="AA1946" t="inlineStr">
        <is>
          <t>OF HANDLOOM WOVEN</t>
        </is>
      </c>
      <c r="AB1946" t="inlineStr">
        <is>
          <t>http://indiausatrade.mea.gov.in/api/public/image/stream?key=products%2F20260711T194607Z-703253-8b7c0e7a-Handloom%20Short%20Sleeve%20Shirt-cropped.png</t>
        </is>
      </c>
      <c r="AC1946" t="inlineStr">
        <is>
          <t>2026-07-11T19:46:07.943Z</t>
        </is>
      </c>
    </row>
    <row r="1947">
      <c r="A1947" t="inlineStr">
        <is>
          <t>9d10bb9f-11c3-41ad-b272-2deac7d13ba7</t>
        </is>
      </c>
      <c r="B1947" t="inlineStr">
        <is>
          <t>Mangoes</t>
        </is>
      </c>
      <c r="C1947" t="inlineStr">
        <is>
          <t>MAN_01</t>
        </is>
      </c>
      <c r="E1947" t="inlineStr">
        <is>
          <t>FIXED</t>
        </is>
      </c>
      <c r="F1947" t="n">
        <v>2</v>
      </c>
      <c r="G1947" t="inlineStr">
        <is>
          <t>USD</t>
        </is>
      </c>
      <c r="I1947" t="inlineStr">
        <is>
          <t>Kilogram</t>
        </is>
      </c>
      <c r="J1947" t="n">
        <v>100</v>
      </c>
      <c r="M1947" t="n">
        <v>0</v>
      </c>
      <c r="N1947" t="n">
        <v>0</v>
      </c>
      <c r="Q1947" t="inlineStr">
        <is>
          <t>2ef64ff9-cb1b-4020-8faa-42e6ad7e233e</t>
        </is>
      </c>
      <c r="R1947" t="inlineStr">
        <is>
          <t>Edible fruit and nuts; peel of citrus fruit or melons</t>
        </is>
      </c>
      <c r="S1947" t="inlineStr">
        <is>
          <t>824efe15-1882-4407-939f-9074c58da658</t>
        </is>
      </c>
      <c r="T1947" t="inlineStr">
        <is>
          <t>Dates, figs, pineapples, avocados, guavas, mangoes and mangosteens, fresh or dried</t>
        </is>
      </c>
      <c r="U1947" t="inlineStr">
        <is>
          <t>a0434c83-7a67-4dc5-ba5b-1187076adae1</t>
        </is>
      </c>
      <c r="V1947" t="inlineStr">
        <is>
          <t>PURELLO ORGANICS PRIVATE LIMITED</t>
        </is>
      </c>
      <c r="W1947" t="inlineStr">
        <is>
          <t>AAQCP6574K</t>
        </is>
      </c>
      <c r="X1947" t="n">
        <v>0</v>
      </c>
      <c r="Y1947" t="n">
        <v>1</v>
      </c>
      <c r="Z1947" t="n">
        <v>8045021</v>
      </c>
      <c r="AA1947" t="inlineStr">
        <is>
          <t>ALPHONSO (HAPUS) KG.</t>
        </is>
      </c>
      <c r="AB1947" t="inlineStr">
        <is>
          <t>http://indiausatrade.mea.gov.in/api/public/image/stream?key=products%2F20260523T070651Z-819150-50fec85f-mangoes_202605231236-cropped.jpg</t>
        </is>
      </c>
      <c r="AC1947" t="inlineStr">
        <is>
          <t>2026-05-23T07:05:02.379Z</t>
        </is>
      </c>
    </row>
    <row r="1948">
      <c r="A1948" t="inlineStr">
        <is>
          <t>a0368cb6-6b6d-4add-b1c4-7b49865506b5</t>
        </is>
      </c>
      <c r="B1948" t="inlineStr">
        <is>
          <t>Freeze Dried Mangoes</t>
        </is>
      </c>
      <c r="C1948" t="inlineStr">
        <is>
          <t>FD_MAN_02</t>
        </is>
      </c>
      <c r="E1948" t="inlineStr">
        <is>
          <t>FIXED</t>
        </is>
      </c>
      <c r="F1948" t="n">
        <v>4</v>
      </c>
      <c r="G1948" t="inlineStr">
        <is>
          <t>USD</t>
        </is>
      </c>
      <c r="I1948" t="inlineStr">
        <is>
          <t>Kilogram</t>
        </is>
      </c>
      <c r="J1948" t="n">
        <v>250</v>
      </c>
      <c r="M1948" t="n">
        <v>0</v>
      </c>
      <c r="N1948" t="n">
        <v>0</v>
      </c>
      <c r="Q1948" t="inlineStr">
        <is>
          <t>2ef64ff9-cb1b-4020-8faa-42e6ad7e233e</t>
        </is>
      </c>
      <c r="R1948" t="inlineStr">
        <is>
          <t>Edible fruit and nuts; peel of citrus fruit or melons</t>
        </is>
      </c>
      <c r="S1948" t="inlineStr">
        <is>
          <t>824efe15-1882-4407-939f-9074c58da658</t>
        </is>
      </c>
      <c r="T1948" t="inlineStr">
        <is>
          <t>Dates, figs, pineapples, avocados, guavas, mangoes and mangosteens, fresh or dried</t>
        </is>
      </c>
      <c r="U1948" t="inlineStr">
        <is>
          <t>a0434c83-7a67-4dc5-ba5b-1187076adae1</t>
        </is>
      </c>
      <c r="V1948" t="inlineStr">
        <is>
          <t>PURELLO ORGANICS PRIVATE LIMITED</t>
        </is>
      </c>
      <c r="W1948" t="inlineStr">
        <is>
          <t>AAQCP6574K</t>
        </is>
      </c>
      <c r="X1948" t="n">
        <v>0</v>
      </c>
      <c r="Y1948" t="n">
        <v>1</v>
      </c>
      <c r="Z1948" t="n">
        <v>8045020</v>
      </c>
      <c r="AA1948" t="inlineStr">
        <is>
          <t>DATES, FIGS, PINEAPPLES, AVOCADOS, GUAVAS,MANGOES, AND MANGOSTEENS, FRESH OR DRIEDGUAVAS, MANGOES AND MANGOSTEENS : MANGOES, FRESH</t>
        </is>
      </c>
      <c r="AB1948" t="inlineStr">
        <is>
          <t>http://indiausatrade.mea.gov.in/api/public/image/stream?key=products%2F20260523T071807Z-567524-ec8037e5-Cocktail_and_freeze-dried_fruit_202605221735-cropped.jpg</t>
        </is>
      </c>
      <c r="AC1948" t="inlineStr">
        <is>
          <t>2026-05-23T07:18:07.240Z</t>
        </is>
      </c>
    </row>
    <row r="1949">
      <c r="A1949" t="inlineStr">
        <is>
          <t>ca3e51dd-bf82-4792-9daf-164b2eba1b4d</t>
        </is>
      </c>
      <c r="B1949" t="inlineStr">
        <is>
          <t>Sterling Silver Jewelry</t>
        </is>
      </c>
      <c r="E1949" t="inlineStr">
        <is>
          <t>FIXED</t>
        </is>
      </c>
      <c r="F1949" t="n">
        <v>1</v>
      </c>
      <c r="G1949" t="inlineStr">
        <is>
          <t>USD</t>
        </is>
      </c>
      <c r="J1949" t="n">
        <v>1</v>
      </c>
      <c r="M1949" t="n">
        <v>0</v>
      </c>
      <c r="N1949" t="n">
        <v>0</v>
      </c>
      <c r="Q1949" t="inlineStr">
        <is>
          <t>61b605bd-ac34-449f-86ab-074835b22837</t>
        </is>
      </c>
      <c r="R1949" t="inlineStr">
        <is>
          <t>Natural or cultured pearls, precious or semi-precious stones, precious metals, metals clad with precious metal, and articles thereof; imitation jewellery; coin</t>
        </is>
      </c>
      <c r="S1949" t="inlineStr">
        <is>
          <t>04a163b3-4ba1-4eef-b9e7-de93f3e4c455</t>
        </is>
      </c>
      <c r="T1949" t="inlineStr">
        <is>
          <t>Articles of jewellery and parts thereof, of precious metal or of metal clad with precious metal</t>
        </is>
      </c>
      <c r="U1949" t="inlineStr">
        <is>
          <t>56951f50-b78f-444f-81bc-38c6434a25b5</t>
        </is>
      </c>
      <c r="V1949" t="inlineStr">
        <is>
          <t>BLAZELS INFINITY PRIVATE LIMITED</t>
        </is>
      </c>
      <c r="W1949" t="inlineStr">
        <is>
          <t>AAHCB8644D</t>
        </is>
      </c>
      <c r="X1949" t="n">
        <v>0</v>
      </c>
      <c r="Y1949" t="n">
        <v>0</v>
      </c>
      <c r="Z1949" t="n">
        <v>71131120</v>
      </c>
      <c r="AA1949" t="inlineStr">
        <is>
          <t>ARTICLES OF JEWELLERY AND PARTS THEREOF, OF PRECIOUS METAL OR OF METAL CLAD WITH PRECIOUS METAL - OF PRECIOUS METAL WHETHER OR NOT PLATED OR CLAD WITH PRECIOUS METAL - OF SILVER, WHETHER OR NOT PLATED OR CLAD WITH OTHER PRECIOUS METAL: JEWELLERY STUDDED W</t>
        </is>
      </c>
      <c r="AB1949" t="inlineStr">
        <is>
          <t>http://indiausatrade.mea.gov.in/api/public/image/stream?key=products%2F895097592-Screenshot%202026-04-24%20at%207.44.06%C3%A2%C2%80%C2%AFam.png</t>
        </is>
      </c>
      <c r="AC1949" t="inlineStr">
        <is>
          <t>2026-04-24T02:14:22.252Z</t>
        </is>
      </c>
    </row>
    <row r="1950">
      <c r="A1950" t="inlineStr">
        <is>
          <t>89d125ae-5bba-454d-8814-f286526532f6</t>
        </is>
      </c>
      <c r="B1950" t="inlineStr">
        <is>
          <t>Cloud Solutions and Migration</t>
        </is>
      </c>
      <c r="C1950" t="inlineStr">
        <is>
          <t>PTAI-SRV-CLD</t>
        </is>
      </c>
      <c r="E1950" t="inlineStr">
        <is>
          <t>FIXED</t>
        </is>
      </c>
      <c r="F1950" t="n">
        <v>20</v>
      </c>
      <c r="G1950" t="inlineStr">
        <is>
          <t>USD</t>
        </is>
      </c>
      <c r="M1950" t="n">
        <v>0</v>
      </c>
      <c r="N1950" t="n">
        <v>0</v>
      </c>
      <c r="Q1950" t="inlineStr">
        <is>
          <t>430b0a08-8314-460c-8c73-a843ac95c6d6</t>
        </is>
      </c>
      <c r="R1950" t="inlineStr">
        <is>
          <t>Services</t>
        </is>
      </c>
      <c r="U1950" t="inlineStr">
        <is>
          <t>f4cb46f6-6527-480c-8e48-6315ef15ca55</t>
        </is>
      </c>
      <c r="V1950" t="inlineStr">
        <is>
          <t>PROMETECHAI INNOVATIONS PRIVATE LIMITED</t>
        </is>
      </c>
      <c r="W1950" t="inlineStr">
        <is>
          <t>AAPCP4939H</t>
        </is>
      </c>
      <c r="X1950" t="n">
        <v>0</v>
      </c>
      <c r="Y1950" t="n">
        <v>0</v>
      </c>
      <c r="AA1950" t="inlineStr">
        <is>
          <t>Services</t>
        </is>
      </c>
      <c r="AB1950" t="inlineStr">
        <is>
          <t>http://indiausatrade.mea.gov.in/api/public/image/stream?key=products%2F20260903T155724Z-591236-d27cc4c5-Service-Cloud-02-Capabilities-white-cropped.png</t>
        </is>
      </c>
      <c r="AC1950" t="inlineStr">
        <is>
          <t>2026-09-03T15:57:24.700Z</t>
        </is>
      </c>
    </row>
    <row r="1951">
      <c r="A1951" t="inlineStr">
        <is>
          <t>4099820d-e1ce-4659-8b47-a1cb93bd55e2</t>
        </is>
      </c>
      <c r="B1951" t="inlineStr">
        <is>
          <t>PromeDocAI - Document Intelligence Platform</t>
        </is>
      </c>
      <c r="C1951" t="inlineStr">
        <is>
          <t>PTAI-PDAI-ENT</t>
        </is>
      </c>
      <c r="E1951" t="inlineStr">
        <is>
          <t>FIXED</t>
        </is>
      </c>
      <c r="F1951" t="n">
        <v>0</v>
      </c>
      <c r="G1951" t="inlineStr">
        <is>
          <t>USD</t>
        </is>
      </c>
      <c r="M1951" t="n">
        <v>0</v>
      </c>
      <c r="N1951" t="n">
        <v>0</v>
      </c>
      <c r="Q1951" t="inlineStr">
        <is>
          <t>430b0a08-8314-460c-8c73-a843ac95c6d6</t>
        </is>
      </c>
      <c r="R1951" t="inlineStr">
        <is>
          <t>Services</t>
        </is>
      </c>
      <c r="U1951" t="inlineStr">
        <is>
          <t>f4cb46f6-6527-480c-8e48-6315ef15ca55</t>
        </is>
      </c>
      <c r="V1951" t="inlineStr">
        <is>
          <t>PROMETECHAI INNOVATIONS PRIVATE LIMITED</t>
        </is>
      </c>
      <c r="W1951" t="inlineStr">
        <is>
          <t>AAPCP4939H</t>
        </is>
      </c>
      <c r="X1951" t="n">
        <v>0</v>
      </c>
      <c r="Y1951" t="n">
        <v>0</v>
      </c>
      <c r="AA1951" t="inlineStr">
        <is>
          <t>Services</t>
        </is>
      </c>
      <c r="AB1951" t="inlineStr">
        <is>
          <t>http://indiausatrade.mea.gov.in/api/public/image/stream?key=products%2F20260907T070107Z-385746-3ca49455-PromeDocAI-01-Overview-white-cropped.png</t>
        </is>
      </c>
      <c r="AC1951" t="inlineStr">
        <is>
          <t>2026-09-07T07:01:07.432Z</t>
        </is>
      </c>
    </row>
    <row r="1952">
      <c r="A1952" t="inlineStr">
        <is>
          <t>74bf4a67-e47f-4294-923a-6480da4bea08</t>
        </is>
      </c>
      <c r="B1952" t="inlineStr">
        <is>
          <t>AI and Machine Learning Development</t>
        </is>
      </c>
      <c r="C1952" t="inlineStr">
        <is>
          <t>PTAI-SRV-AIML</t>
        </is>
      </c>
      <c r="E1952" t="inlineStr">
        <is>
          <t>FIXED</t>
        </is>
      </c>
      <c r="F1952" t="n">
        <v>30</v>
      </c>
      <c r="G1952" t="inlineStr">
        <is>
          <t>USD</t>
        </is>
      </c>
      <c r="M1952" t="n">
        <v>0</v>
      </c>
      <c r="N1952" t="n">
        <v>0</v>
      </c>
      <c r="Q1952" t="inlineStr">
        <is>
          <t>430b0a08-8314-460c-8c73-a843ac95c6d6</t>
        </is>
      </c>
      <c r="R1952" t="inlineStr">
        <is>
          <t>Services</t>
        </is>
      </c>
      <c r="U1952" t="inlineStr">
        <is>
          <t>f4cb46f6-6527-480c-8e48-6315ef15ca55</t>
        </is>
      </c>
      <c r="V1952" t="inlineStr">
        <is>
          <t>PROMETECHAI INNOVATIONS PRIVATE LIMITED</t>
        </is>
      </c>
      <c r="W1952" t="inlineStr">
        <is>
          <t>AAPCP4939H</t>
        </is>
      </c>
      <c r="X1952" t="n">
        <v>0</v>
      </c>
      <c r="Y1952" t="n">
        <v>0</v>
      </c>
      <c r="AA1952" t="inlineStr">
        <is>
          <t>Services</t>
        </is>
      </c>
      <c r="AB1952" t="inlineStr">
        <is>
          <t>http://indiausatrade.mea.gov.in/api/public/image/stream?key=products%2F20260903T154853Z-954789-c8dd15f4-Service-AI-01-Overview-white-cropped.png</t>
        </is>
      </c>
      <c r="AC1952" t="inlineStr">
        <is>
          <t>2026-09-03T15:48:53.402Z</t>
        </is>
      </c>
    </row>
    <row r="1953">
      <c r="A1953" t="inlineStr">
        <is>
          <t>ff5656b1-6de5-4422-8ed7-3e549a1bff24</t>
        </is>
      </c>
      <c r="B1953" t="inlineStr">
        <is>
          <t>Enterprise Software Development</t>
        </is>
      </c>
      <c r="C1953" t="inlineStr">
        <is>
          <t>PTAI-SRV-DEV</t>
        </is>
      </c>
      <c r="E1953" t="inlineStr">
        <is>
          <t>FIXED</t>
        </is>
      </c>
      <c r="F1953" t="n">
        <v>20</v>
      </c>
      <c r="G1953" t="inlineStr">
        <is>
          <t>USD</t>
        </is>
      </c>
      <c r="M1953" t="n">
        <v>0</v>
      </c>
      <c r="N1953" t="n">
        <v>0</v>
      </c>
      <c r="Q1953" t="inlineStr">
        <is>
          <t>430b0a08-8314-460c-8c73-a843ac95c6d6</t>
        </is>
      </c>
      <c r="R1953" t="inlineStr">
        <is>
          <t>Services</t>
        </is>
      </c>
      <c r="U1953" t="inlineStr">
        <is>
          <t>f4cb46f6-6527-480c-8e48-6315ef15ca55</t>
        </is>
      </c>
      <c r="V1953" t="inlineStr">
        <is>
          <t>PROMETECHAI INNOVATIONS PRIVATE LIMITED</t>
        </is>
      </c>
      <c r="W1953" t="inlineStr">
        <is>
          <t>AAPCP4939H</t>
        </is>
      </c>
      <c r="X1953" t="n">
        <v>0</v>
      </c>
      <c r="Y1953" t="n">
        <v>0</v>
      </c>
      <c r="AA1953" t="inlineStr">
        <is>
          <t>Services</t>
        </is>
      </c>
      <c r="AB1953" t="inlineStr">
        <is>
          <t>http://indiausatrade.mea.gov.in/api/public/image/stream?key=products%2F20260903T112200Z-162215-77e86c7c-Service-Dev-01-Overview-white-cropped.png</t>
        </is>
      </c>
      <c r="AC1953" t="inlineStr">
        <is>
          <t>2026-09-03T11:22:00.164Z</t>
        </is>
      </c>
    </row>
    <row r="1954">
      <c r="A1954" t="inlineStr">
        <is>
          <t>fd32d83c-e508-4113-be78-c4ba7dd45992</t>
        </is>
      </c>
      <c r="B1954" t="inlineStr">
        <is>
          <t>Makino Roasted Peanuts</t>
        </is>
      </c>
      <c r="C1954" t="inlineStr">
        <is>
          <t>RP</t>
        </is>
      </c>
      <c r="E1954" t="inlineStr">
        <is>
          <t>FIXED</t>
        </is>
      </c>
      <c r="F1954" t="n">
        <v>4</v>
      </c>
      <c r="G1954" t="inlineStr">
        <is>
          <t>USD</t>
        </is>
      </c>
      <c r="M1954" t="n">
        <v>0</v>
      </c>
      <c r="N1954" t="n">
        <v>0</v>
      </c>
      <c r="Q1954" t="inlineStr">
        <is>
          <t>cbb6a257-c33e-47a6-8bd0-4786215bee87</t>
        </is>
      </c>
      <c r="R1954" t="inlineStr">
        <is>
          <t>Preparations of vegetables, fruit, nuts or other parts of plants</t>
        </is>
      </c>
      <c r="S1954" t="inlineStr">
        <is>
          <t>810d7f34-d97c-4994-b85f-99dd258f1f42</t>
        </is>
      </c>
      <c r="T1954" t="inlineStr">
        <is>
          <t>Fruit, nuts and other edible parts of plants, otherwise prepared or preserved, whether or not containing added sugar or other sweetening matter or spirit, not elsewhere specified or included</t>
        </is>
      </c>
      <c r="U1954" t="inlineStr">
        <is>
          <t>d19aec8f-9152-42bb-a568-3708be4a237c</t>
        </is>
      </c>
      <c r="V1954" t="inlineStr">
        <is>
          <t>RECORN FOODS PRIVATE LIMITED</t>
        </is>
      </c>
      <c r="W1954" t="inlineStr">
        <is>
          <t>0816910464</t>
        </is>
      </c>
      <c r="X1954" t="n">
        <v>0</v>
      </c>
      <c r="Y1954" t="n">
        <v>0</v>
      </c>
      <c r="Z1954" t="n">
        <v>20081991</v>
      </c>
      <c r="AA1954" t="inlineStr">
        <is>
          <t>Other roasted nuts and seeds</t>
        </is>
      </c>
      <c r="AB1954" t="inlineStr">
        <is>
          <t>http://indiausatrade.mea.gov.in/api/public/image/stream?key=products%2F20260802T180008Z-757077-a5c3f2c8-01%20-%20Makino%20Roasted%20Peanuts%20Hing%20Jeera%20150%20gm%20-%20Front-cropped.jpg</t>
        </is>
      </c>
      <c r="AC1954" t="inlineStr">
        <is>
          <t>2026-08-02T18:00:08.065Z</t>
        </is>
      </c>
    </row>
    <row r="1955">
      <c r="A1955" t="inlineStr">
        <is>
          <t>88a3b0a8-740b-4e7a-87f6-98d5e684025e</t>
        </is>
      </c>
      <c r="B1955" t="inlineStr">
        <is>
          <t>Makino Corn Munch</t>
        </is>
      </c>
      <c r="C1955" t="inlineStr">
        <is>
          <t>CM</t>
        </is>
      </c>
      <c r="E1955" t="inlineStr">
        <is>
          <t>FIXED</t>
        </is>
      </c>
      <c r="F1955" t="n">
        <v>4</v>
      </c>
      <c r="G1955" t="inlineStr">
        <is>
          <t>USD</t>
        </is>
      </c>
      <c r="M1955" t="n">
        <v>0</v>
      </c>
      <c r="N1955" t="n">
        <v>0</v>
      </c>
      <c r="Q1955" t="inlineStr">
        <is>
          <t>2d545a03-a906-4299-924e-26821ae33187</t>
        </is>
      </c>
      <c r="R1955" t="inlineStr">
        <is>
          <t>Miscellaneous edible preparations</t>
        </is>
      </c>
      <c r="S1955" t="inlineStr">
        <is>
          <t>14959494-977b-41fb-ba2f-fbb4e70f011f</t>
        </is>
      </c>
      <c r="T1955" t="inlineStr">
        <is>
          <t>Food preparations not elsewhere specified or included</t>
        </is>
      </c>
      <c r="U1955" t="inlineStr">
        <is>
          <t>d19aec8f-9152-42bb-a568-3708be4a237c</t>
        </is>
      </c>
      <c r="V1955" t="inlineStr">
        <is>
          <t>RECORN FOODS PRIVATE LIMITED</t>
        </is>
      </c>
      <c r="W1955" t="inlineStr">
        <is>
          <t>0816910464</t>
        </is>
      </c>
      <c r="X1955" t="n">
        <v>0</v>
      </c>
      <c r="Y1955" t="n">
        <v>0</v>
      </c>
      <c r="Z1955" t="n">
        <v>21069099</v>
      </c>
      <c r="AA1955" t="inlineStr">
        <is>
          <t>OTHER</t>
        </is>
      </c>
      <c r="AB1955" t="inlineStr">
        <is>
          <t>http://indiausatrade.mea.gov.in/api/public/image/stream?key=products%2F20260801T224005Z-727694-8c3c9ab4-01%20-%20Makinos%20Corn%20Munch%20Tomato%20150%20gm%20-%20Front-cropped.png</t>
        </is>
      </c>
      <c r="AC1955" t="inlineStr">
        <is>
          <t>2026-08-01T22:40:05.433Z</t>
        </is>
      </c>
    </row>
    <row r="1956">
      <c r="A1956" t="inlineStr">
        <is>
          <t>f7f194f4-e874-4497-aa82-94efa373971e</t>
        </is>
      </c>
      <c r="B1956" t="inlineStr">
        <is>
          <t>Makino Tray Pack with Nachos &amp; Salsa Dip</t>
        </is>
      </c>
      <c r="C1956" t="inlineStr">
        <is>
          <t>TP</t>
        </is>
      </c>
      <c r="E1956" t="inlineStr">
        <is>
          <t>FIXED</t>
        </is>
      </c>
      <c r="F1956" t="n">
        <v>4</v>
      </c>
      <c r="G1956" t="inlineStr">
        <is>
          <t>USD</t>
        </is>
      </c>
      <c r="M1956" t="n">
        <v>0</v>
      </c>
      <c r="N1956" t="n">
        <v>0</v>
      </c>
      <c r="Q1956" t="inlineStr">
        <is>
          <t>2d545a03-a906-4299-924e-26821ae33187</t>
        </is>
      </c>
      <c r="R1956" t="inlineStr">
        <is>
          <t>Miscellaneous edible preparations</t>
        </is>
      </c>
      <c r="S1956" t="inlineStr">
        <is>
          <t>14959494-977b-41fb-ba2f-fbb4e70f011f</t>
        </is>
      </c>
      <c r="T1956" t="inlineStr">
        <is>
          <t>Food preparations not elsewhere specified or included</t>
        </is>
      </c>
      <c r="U1956" t="inlineStr">
        <is>
          <t>d19aec8f-9152-42bb-a568-3708be4a237c</t>
        </is>
      </c>
      <c r="V1956" t="inlineStr">
        <is>
          <t>RECORN FOODS PRIVATE LIMITED</t>
        </is>
      </c>
      <c r="W1956" t="inlineStr">
        <is>
          <t>0816910464</t>
        </is>
      </c>
      <c r="X1956" t="n">
        <v>0</v>
      </c>
      <c r="Y1956" t="n">
        <v>0</v>
      </c>
      <c r="Z1956" t="n">
        <v>21069099</v>
      </c>
      <c r="AA1956" t="inlineStr">
        <is>
          <t>OTHER</t>
        </is>
      </c>
      <c r="AB1956" t="inlineStr">
        <is>
          <t>http://indiausatrade.mea.gov.in/api/public/image/stream?key=products%2F20260802T191835Z-302354-e43f7036-01%20-%20Makino%20Tray%20Pack%20with%20Salted%20Nachos%20%26%20Salsa%20Dip%20-%20Front-cropped.jpg</t>
        </is>
      </c>
      <c r="AC1956" t="inlineStr">
        <is>
          <t>2026-08-02T19:18:35.606Z</t>
        </is>
      </c>
    </row>
    <row r="1957">
      <c r="A1957" t="inlineStr">
        <is>
          <t>b7db9f52-1fc7-400e-b6fc-493f9b63ada9</t>
        </is>
      </c>
      <c r="B1957" t="inlineStr">
        <is>
          <t>Makino Super Nachos</t>
        </is>
      </c>
      <c r="C1957" t="inlineStr">
        <is>
          <t>SN</t>
        </is>
      </c>
      <c r="E1957" t="inlineStr">
        <is>
          <t>FIXED</t>
        </is>
      </c>
      <c r="F1957" t="n">
        <v>4</v>
      </c>
      <c r="G1957" t="inlineStr">
        <is>
          <t>USD</t>
        </is>
      </c>
      <c r="M1957" t="n">
        <v>0</v>
      </c>
      <c r="N1957" t="n">
        <v>0</v>
      </c>
      <c r="Q1957" t="inlineStr">
        <is>
          <t>2d545a03-a906-4299-924e-26821ae33187</t>
        </is>
      </c>
      <c r="R1957" t="inlineStr">
        <is>
          <t>Miscellaneous edible preparations</t>
        </is>
      </c>
      <c r="S1957" t="inlineStr">
        <is>
          <t>14959494-977b-41fb-ba2f-fbb4e70f011f</t>
        </is>
      </c>
      <c r="T1957" t="inlineStr">
        <is>
          <t>Food preparations not elsewhere specified or included</t>
        </is>
      </c>
      <c r="U1957" t="inlineStr">
        <is>
          <t>d19aec8f-9152-42bb-a568-3708be4a237c</t>
        </is>
      </c>
      <c r="V1957" t="inlineStr">
        <is>
          <t>RECORN FOODS PRIVATE LIMITED</t>
        </is>
      </c>
      <c r="W1957" t="inlineStr">
        <is>
          <t>0816910464</t>
        </is>
      </c>
      <c r="X1957" t="n">
        <v>0</v>
      </c>
      <c r="Y1957" t="n">
        <v>0</v>
      </c>
      <c r="Z1957" t="n">
        <v>21069099</v>
      </c>
      <c r="AA1957" t="inlineStr">
        <is>
          <t>OTHER</t>
        </is>
      </c>
      <c r="AB1957" t="inlineStr">
        <is>
          <t>http://indiausatrade.mea.gov.in/api/public/image/stream?key=products%2F20260802T230018Z-818663-1a2591d4-01%20-%20High%20Protein%20Super%20Nachos%20Indian%20Chaat%2060%20gm%20-%20Front-cropped.jpg</t>
        </is>
      </c>
      <c r="AC1957" t="inlineStr">
        <is>
          <t>2026-08-02T23:00:18.503Z</t>
        </is>
      </c>
    </row>
    <row r="1958">
      <c r="A1958" t="inlineStr">
        <is>
          <t>5c2f4a49-c2f8-49fc-84a4-788a5adc3e94</t>
        </is>
      </c>
      <c r="B1958" t="inlineStr">
        <is>
          <t>ASHWAGANDHA ((Withania somnifera) Indian Ginseng</t>
        </is>
      </c>
      <c r="C1958" t="inlineStr">
        <is>
          <t>VE-ASH-PRM</t>
        </is>
      </c>
      <c r="E1958" t="inlineStr">
        <is>
          <t>FIXED</t>
        </is>
      </c>
      <c r="F1958" t="n">
        <v>4</v>
      </c>
      <c r="G1958" t="inlineStr">
        <is>
          <t>USD</t>
        </is>
      </c>
      <c r="I1958" t="inlineStr">
        <is>
          <t>Kilogram</t>
        </is>
      </c>
      <c r="J1958" t="n">
        <v>10</v>
      </c>
      <c r="M1958" t="n">
        <v>0</v>
      </c>
      <c r="N1958" t="n">
        <v>0</v>
      </c>
      <c r="Q1958" t="inlineStr">
        <is>
          <t>aca22f63-b620-436b-a981-f7d5a8ac871b</t>
        </is>
      </c>
      <c r="R1958" t="inlineStr">
        <is>
          <t>Oil seeds and oleaginous fruits; miscellaneous grains, seeds and fruit; industrial or medicinal plants; straw and fodder</t>
        </is>
      </c>
      <c r="S1958" t="inlineStr">
        <is>
          <t>faed6b17-7729-424f-8baa-9d7b969e4067</t>
        </is>
      </c>
      <c r="T1958" t="inlineStr">
        <is>
          <t>Plants and parts of plants (including seeds and fruits), of a kind used primarily in perfumery, in pharmacy or for insecticidal, fungicidal or similar purposes, fresh or dried, whether or not cut, crushed or powdered</t>
        </is>
      </c>
      <c r="U1958" t="inlineStr">
        <is>
          <t>c2faaf6c-81c0-4afa-8705-4abcc5744cbb</t>
        </is>
      </c>
      <c r="V1958" t="inlineStr">
        <is>
          <t>vasudhaiva exports</t>
        </is>
      </c>
      <c r="W1958" t="inlineStr">
        <is>
          <t>GOCPP5553K</t>
        </is>
      </c>
      <c r="X1958" t="n">
        <v>0</v>
      </c>
      <c r="Y1958" t="n">
        <v>1</v>
      </c>
      <c r="Z1958" t="n">
        <v>12119057</v>
      </c>
      <c r="AA1958" t="inlineStr">
        <is>
          <t>ASHWAGANDHA (WITHANIA SOMNIFERA)</t>
        </is>
      </c>
      <c r="AB1958" t="inlineStr">
        <is>
          <t>http://indiausatrade.mea.gov.in/api/public/image/stream?key=products%2F20260519T094254Z-917966-e6ccfd8c-WhatsApp%20Image%202026-05-19%20at%2012.48.09-cropped.jpg</t>
        </is>
      </c>
      <c r="AC1958" t="inlineStr">
        <is>
          <t>2026-05-19T09:42:54.267Z</t>
        </is>
      </c>
    </row>
    <row r="1959">
      <c r="A1959" t="inlineStr">
        <is>
          <t>2dbc8fa0-4efe-4f91-bb6a-b16280eb5665</t>
        </is>
      </c>
      <c r="B1959" t="inlineStr">
        <is>
          <t>PRIMIUM FLAX SEEDS</t>
        </is>
      </c>
      <c r="C1959" t="inlineStr">
        <is>
          <t>VE-FLA-PRM</t>
        </is>
      </c>
      <c r="E1959" t="inlineStr">
        <is>
          <t>FIXED</t>
        </is>
      </c>
      <c r="F1959" t="n">
        <v>1.2</v>
      </c>
      <c r="G1959" t="inlineStr">
        <is>
          <t>USD</t>
        </is>
      </c>
      <c r="I1959" t="inlineStr">
        <is>
          <t>Kilogram</t>
        </is>
      </c>
      <c r="J1959" t="n">
        <v>1000</v>
      </c>
      <c r="M1959" t="n">
        <v>0</v>
      </c>
      <c r="N1959" t="n">
        <v>0</v>
      </c>
      <c r="Q1959" t="inlineStr">
        <is>
          <t>aca22f63-b620-436b-a981-f7d5a8ac871b</t>
        </is>
      </c>
      <c r="R1959" t="inlineStr">
        <is>
          <t>Oil seeds and oleaginous fruits; miscellaneous grains, seeds and fruit; industrial or medicinal plants; straw and fodder</t>
        </is>
      </c>
      <c r="S1959" t="inlineStr">
        <is>
          <t>a6b034b3-45b4-4fcc-bfac-7164aed7ea9b</t>
        </is>
      </c>
      <c r="T1959" t="inlineStr">
        <is>
          <t>Linseed, whether or not broken</t>
        </is>
      </c>
      <c r="U1959" t="inlineStr">
        <is>
          <t>c2faaf6c-81c0-4afa-8705-4abcc5744cbb</t>
        </is>
      </c>
      <c r="V1959" t="inlineStr">
        <is>
          <t>vasudhaiva exports</t>
        </is>
      </c>
      <c r="W1959" t="inlineStr">
        <is>
          <t>GOCPP5553K</t>
        </is>
      </c>
      <c r="X1959" t="n">
        <v>0</v>
      </c>
      <c r="Y1959" t="n">
        <v>0</v>
      </c>
      <c r="Z1959" t="n">
        <v>12040090</v>
      </c>
      <c r="AA1959" t="inlineStr">
        <is>
          <t>OTHER</t>
        </is>
      </c>
      <c r="AB1959" t="inlineStr">
        <is>
          <t>http://indiausatrade.mea.gov.in/api/public/image/stream?key=products%2F20260526T112517Z-689082-2b1c2635-WhatsApp%20Image%202026-05-25%20at%2013.55.57-cropped.jpg</t>
        </is>
      </c>
      <c r="AC1959" t="inlineStr">
        <is>
          <t>2026-05-26T11:25:17.781Z</t>
        </is>
      </c>
    </row>
    <row r="1960">
      <c r="A1960" t="inlineStr">
        <is>
          <t>5b4df9ed-f59e-4026-9634-51630c91e433</t>
        </is>
      </c>
      <c r="B1960" t="inlineStr">
        <is>
          <t>PRIMIUM CHIA SEEDS</t>
        </is>
      </c>
      <c r="C1960" t="inlineStr">
        <is>
          <t>VE-CHI-PRM</t>
        </is>
      </c>
      <c r="E1960" t="inlineStr">
        <is>
          <t>FIXED</t>
        </is>
      </c>
      <c r="F1960" t="n">
        <v>3</v>
      </c>
      <c r="G1960" t="inlineStr">
        <is>
          <t>USD</t>
        </is>
      </c>
      <c r="I1960" t="inlineStr">
        <is>
          <t>Kilogram</t>
        </is>
      </c>
      <c r="J1960" t="n">
        <v>500</v>
      </c>
      <c r="M1960" t="n">
        <v>0</v>
      </c>
      <c r="N1960" t="n">
        <v>0</v>
      </c>
      <c r="Q1960" t="inlineStr">
        <is>
          <t>aca22f63-b620-436b-a981-f7d5a8ac871b</t>
        </is>
      </c>
      <c r="R1960" t="inlineStr">
        <is>
          <t>Oil seeds and oleaginous fruits; miscellaneous grains, seeds and fruit; industrial or medicinal plants; straw and fodder</t>
        </is>
      </c>
      <c r="S1960" t="inlineStr">
        <is>
          <t>72844ebb-3e6f-4553-a4bf-bf3dceaeb7af</t>
        </is>
      </c>
      <c r="T1960" t="inlineStr">
        <is>
          <t>Other oil seeds and oleaginous fruits, whether or not broken</t>
        </is>
      </c>
      <c r="U1960" t="inlineStr">
        <is>
          <t>c2faaf6c-81c0-4afa-8705-4abcc5744cbb</t>
        </is>
      </c>
      <c r="V1960" t="inlineStr">
        <is>
          <t>vasudhaiva exports</t>
        </is>
      </c>
      <c r="W1960" t="inlineStr">
        <is>
          <t>GOCPP5553K</t>
        </is>
      </c>
      <c r="X1960" t="n">
        <v>0</v>
      </c>
      <c r="Y1960" t="n">
        <v>0</v>
      </c>
      <c r="Z1960" t="n">
        <v>12079990</v>
      </c>
      <c r="AA1960" t="inlineStr">
        <is>
          <t>OTHER</t>
        </is>
      </c>
      <c r="AB1960" t="inlineStr">
        <is>
          <t>http://indiausatrade.mea.gov.in/api/public/image/stream?key=products%2F20260526T092025Z-394613-82476532-WhatsApp%20Image%202026-05-25%20at%2013.55.55-cropped.jpg</t>
        </is>
      </c>
      <c r="AC1960" t="inlineStr">
        <is>
          <t>2026-05-26T09:20:25.611Z</t>
        </is>
      </c>
    </row>
    <row r="1961">
      <c r="A1961" t="inlineStr">
        <is>
          <t>94a57ffd-4306-4fb5-8cd2-3a95fcc7efc9</t>
        </is>
      </c>
      <c r="B1961" t="inlineStr">
        <is>
          <t>PRIMIUM QUINOA</t>
        </is>
      </c>
      <c r="C1961" t="inlineStr">
        <is>
          <t>VE-QUI-PRM</t>
        </is>
      </c>
      <c r="E1961" t="inlineStr">
        <is>
          <t>FIXED</t>
        </is>
      </c>
      <c r="F1961" t="n">
        <v>1.5</v>
      </c>
      <c r="G1961" t="inlineStr">
        <is>
          <t>USD</t>
        </is>
      </c>
      <c r="I1961" t="inlineStr">
        <is>
          <t>Kilogram</t>
        </is>
      </c>
      <c r="J1961" t="n">
        <v>1000</v>
      </c>
      <c r="M1961" t="n">
        <v>0</v>
      </c>
      <c r="N1961" t="n">
        <v>0</v>
      </c>
      <c r="Q1961" t="inlineStr">
        <is>
          <t>890dd873-cb6a-4f34-a326-a26e8e217ae2</t>
        </is>
      </c>
      <c r="R1961" t="inlineStr">
        <is>
          <t>Cereals</t>
        </is>
      </c>
      <c r="S1961" t="inlineStr">
        <is>
          <t>1f42c66b-9e00-4fe3-98b8-821472c8bd41</t>
        </is>
      </c>
      <c r="T1961" t="inlineStr">
        <is>
          <t>Buckwheat, millet and canary seed; other cereals</t>
        </is>
      </c>
      <c r="U1961" t="inlineStr">
        <is>
          <t>c2faaf6c-81c0-4afa-8705-4abcc5744cbb</t>
        </is>
      </c>
      <c r="V1961" t="inlineStr">
        <is>
          <t>vasudhaiva exports</t>
        </is>
      </c>
      <c r="W1961" t="inlineStr">
        <is>
          <t>GOCPP5553K</t>
        </is>
      </c>
      <c r="X1961" t="n">
        <v>0</v>
      </c>
      <c r="Y1961" t="n">
        <v>0</v>
      </c>
      <c r="Z1961" t="n">
        <v>10085000</v>
      </c>
      <c r="AA1961" t="inlineStr">
        <is>
          <t>Quinoa (Chenopodium quinoa)</t>
        </is>
      </c>
      <c r="AB1961" t="inlineStr">
        <is>
          <t>http://indiausatrade.mea.gov.in/api/public/image/stream?key=products%2F20260526T114158Z-348890-01ccae3b-WhatsApp%20Image%202026-05-25%20at%2013.55.56%20(1)-cropped.jpg</t>
        </is>
      </c>
      <c r="AC1961" t="inlineStr">
        <is>
          <t>2026-05-26T11:41:58.314Z</t>
        </is>
      </c>
    </row>
    <row r="1962">
      <c r="A1962" t="inlineStr">
        <is>
          <t>eee08e1f-c3fb-40e0-8886-9f12043be625</t>
        </is>
      </c>
      <c r="B1962" t="inlineStr">
        <is>
          <t xml:space="preserve"> Premium Shatavari Root &amp; Powder (Asparagus Racemosus)  </t>
        </is>
      </c>
      <c r="C1962" t="inlineStr">
        <is>
          <t>VE-SHA-PRM</t>
        </is>
      </c>
      <c r="E1962" t="inlineStr">
        <is>
          <t>FIXED</t>
        </is>
      </c>
      <c r="F1962" t="n">
        <v>3.5</v>
      </c>
      <c r="G1962" t="inlineStr">
        <is>
          <t>USD</t>
        </is>
      </c>
      <c r="I1962" t="inlineStr">
        <is>
          <t>Kilogram</t>
        </is>
      </c>
      <c r="J1962" t="n">
        <v>100</v>
      </c>
      <c r="M1962" t="n">
        <v>0</v>
      </c>
      <c r="N1962" t="n">
        <v>0</v>
      </c>
      <c r="Q1962" t="inlineStr">
        <is>
          <t>aca22f63-b620-436b-a981-f7d5a8ac871b</t>
        </is>
      </c>
      <c r="R1962" t="inlineStr">
        <is>
          <t>Oil seeds and oleaginous fruits; miscellaneous grains, seeds and fruit; industrial or medicinal plants; straw and fodder</t>
        </is>
      </c>
      <c r="S1962" t="inlineStr">
        <is>
          <t>faed6b17-7729-424f-8baa-9d7b969e4067</t>
        </is>
      </c>
      <c r="T1962" t="inlineStr">
        <is>
          <t>Plants and parts of plants (including seeds and fruits), of a kind used primarily in perfumery, in pharmacy or for insecticidal, fungicidal or similar purposes, fresh or dried, whether or not cut, crushed or powdered</t>
        </is>
      </c>
      <c r="U1962" t="inlineStr">
        <is>
          <t>c2faaf6c-81c0-4afa-8705-4abcc5744cbb</t>
        </is>
      </c>
      <c r="V1962" t="inlineStr">
        <is>
          <t>vasudhaiva exports</t>
        </is>
      </c>
      <c r="W1962" t="inlineStr">
        <is>
          <t>GOCPP5553K</t>
        </is>
      </c>
      <c r="X1962" t="n">
        <v>0</v>
      </c>
      <c r="Y1962" t="n">
        <v>0</v>
      </c>
      <c r="Z1962" t="n">
        <v>12119019</v>
      </c>
      <c r="AA1962" t="inlineStr">
        <is>
          <t>OTHER</t>
        </is>
      </c>
      <c r="AB1962" t="inlineStr">
        <is>
          <t>http://indiausatrade.mea.gov.in/api/public/image/stream?key=products%2F20260528T084638Z-915239-db0c45c6-WhatsApp%20Image%202026-05-28%20at%2011.44.44-cropped.jpg</t>
        </is>
      </c>
      <c r="AC1962" t="inlineStr">
        <is>
          <t>2026-05-28T08:46:38.125Z</t>
        </is>
      </c>
    </row>
    <row r="1963">
      <c r="A1963" t="inlineStr">
        <is>
          <t>b1818321-6cd7-4e2b-a226-57aa1403f510</t>
        </is>
      </c>
      <c r="B1963" t="inlineStr">
        <is>
          <t>Premium Psyllium Husk &amp; Whole Seeds (Isabgol) - 99% Purity Grade</t>
        </is>
      </c>
      <c r="C1963" t="inlineStr">
        <is>
          <t>VE-PHY-PRM</t>
        </is>
      </c>
      <c r="E1963" t="inlineStr">
        <is>
          <t>FIXED</t>
        </is>
      </c>
      <c r="F1963" t="n">
        <v>3</v>
      </c>
      <c r="G1963" t="inlineStr">
        <is>
          <t>USD</t>
        </is>
      </c>
      <c r="I1963" t="inlineStr">
        <is>
          <t>Kilogram</t>
        </is>
      </c>
      <c r="J1963" t="n">
        <v>500</v>
      </c>
      <c r="M1963" t="n">
        <v>0</v>
      </c>
      <c r="N1963" t="n">
        <v>0</v>
      </c>
      <c r="Q1963" t="inlineStr">
        <is>
          <t>aca22f63-b620-436b-a981-f7d5a8ac871b</t>
        </is>
      </c>
      <c r="R1963" t="inlineStr">
        <is>
          <t>Oil seeds and oleaginous fruits; miscellaneous grains, seeds and fruit; industrial or medicinal plants; straw and fodder</t>
        </is>
      </c>
      <c r="S1963" t="inlineStr">
        <is>
          <t>faed6b17-7729-424f-8baa-9d7b969e4067</t>
        </is>
      </c>
      <c r="T1963" t="inlineStr">
        <is>
          <t>Plants and parts of plants (including seeds and fruits), of a kind used primarily in perfumery, in pharmacy or for insecticidal, fungicidal or similar purposes, fresh or dried, whether or not cut, crushed or powdered</t>
        </is>
      </c>
      <c r="U1963" t="inlineStr">
        <is>
          <t>c2faaf6c-81c0-4afa-8705-4abcc5744cbb</t>
        </is>
      </c>
      <c r="V1963" t="inlineStr">
        <is>
          <t>vasudhaiva exports</t>
        </is>
      </c>
      <c r="W1963" t="inlineStr">
        <is>
          <t>GOCPP5553K</t>
        </is>
      </c>
      <c r="X1963" t="n">
        <v>0</v>
      </c>
      <c r="Y1963" t="n">
        <v>0</v>
      </c>
      <c r="Z1963" t="n">
        <v>12119013</v>
      </c>
      <c r="AA1963" t="inlineStr">
        <is>
          <t>PSYLLIUM SEEDS (ISOBGUL)</t>
        </is>
      </c>
      <c r="AB1963" t="inlineStr">
        <is>
          <t>http://indiausatrade.mea.gov.in/api/public/image/stream?key=products%2F20260528T091605Z-520458-2215e0a3-WhatsApp%20Image%202026-05-28%20at%2013.41.49%20(1)-cropped.jpg</t>
        </is>
      </c>
      <c r="AC1963" t="inlineStr">
        <is>
          <t>2026-05-28T09:16:05.409Z</t>
        </is>
      </c>
    </row>
    <row r="1964">
      <c r="A1964" t="inlineStr">
        <is>
          <t>f06a3fa7-b667-40c1-a60f-8fdba7218087</t>
        </is>
      </c>
      <c r="B1964" t="inlineStr">
        <is>
          <t>Premium  Kalonji / Black Seeds  Scientific Name: Nigella Sativa</t>
        </is>
      </c>
      <c r="C1964" t="inlineStr">
        <is>
          <t>VE-KAL-PRM</t>
        </is>
      </c>
      <c r="E1964" t="inlineStr">
        <is>
          <t>FIXED</t>
        </is>
      </c>
      <c r="F1964" t="n">
        <v>2.2</v>
      </c>
      <c r="G1964" t="inlineStr">
        <is>
          <t>USD</t>
        </is>
      </c>
      <c r="I1964" t="inlineStr">
        <is>
          <t>Kilogram</t>
        </is>
      </c>
      <c r="J1964" t="n">
        <v>500</v>
      </c>
      <c r="M1964" t="n">
        <v>0</v>
      </c>
      <c r="N1964" t="n">
        <v>0</v>
      </c>
      <c r="Q1964" t="inlineStr">
        <is>
          <t>11eb2b50-813a-4317-8af0-e237b27fb644</t>
        </is>
      </c>
      <c r="R1964" t="inlineStr">
        <is>
          <t>Coffee, tea, mate and spices</t>
        </is>
      </c>
      <c r="S1964" t="inlineStr">
        <is>
          <t>94c01a6b-b610-4952-8983-30e9118441fa</t>
        </is>
      </c>
      <c r="T1964" t="inlineStr">
        <is>
          <t>Seeds of anise, badian, fennel, coriander, cumin or caraway; juniper berries</t>
        </is>
      </c>
      <c r="U1964" t="inlineStr">
        <is>
          <t>c2faaf6c-81c0-4afa-8705-4abcc5744cbb</t>
        </is>
      </c>
      <c r="V1964" t="inlineStr">
        <is>
          <t>vasudhaiva exports</t>
        </is>
      </c>
      <c r="W1964" t="inlineStr">
        <is>
          <t>GOCPP5553K</t>
        </is>
      </c>
      <c r="X1964" t="n">
        <v>0</v>
      </c>
      <c r="Y1964" t="n">
        <v>0</v>
      </c>
      <c r="Z1964" t="n">
        <v>9093129</v>
      </c>
      <c r="AA1964" t="inlineStr">
        <is>
          <t>OTHER</t>
        </is>
      </c>
      <c r="AB1964" t="inlineStr">
        <is>
          <t>http://indiausatrade.mea.gov.in/api/public/image/stream?key=products%2F20260529T075336Z-713285-52fcd7f5-WhatsApp%20Image%202026-05-28%20at%2013.41.54-cropped.jpg</t>
        </is>
      </c>
      <c r="AC1964" t="inlineStr">
        <is>
          <t>2026-05-29T07:53:36.763Z</t>
        </is>
      </c>
    </row>
    <row r="1965">
      <c r="A1965" t="inlineStr">
        <is>
          <t>5cccb523-d406-42d9-b589-c7a5716c5de1</t>
        </is>
      </c>
      <c r="B1965" t="inlineStr">
        <is>
          <t>Premium Dried Safflower Petals (Natural Food Color Grade)</t>
        </is>
      </c>
      <c r="C1965" t="inlineStr">
        <is>
          <t>VE-SAF-PRM</t>
        </is>
      </c>
      <c r="E1965" t="inlineStr">
        <is>
          <t>FIXED</t>
        </is>
      </c>
      <c r="F1965" t="n">
        <v>8</v>
      </c>
      <c r="G1965" t="inlineStr">
        <is>
          <t>USD</t>
        </is>
      </c>
      <c r="I1965" t="inlineStr">
        <is>
          <t>Kilogram</t>
        </is>
      </c>
      <c r="J1965" t="n">
        <v>100</v>
      </c>
      <c r="M1965" t="n">
        <v>0</v>
      </c>
      <c r="N1965" t="n">
        <v>0</v>
      </c>
      <c r="Q1965" t="inlineStr">
        <is>
          <t>aca22f63-b620-436b-a981-f7d5a8ac871b</t>
        </is>
      </c>
      <c r="R1965" t="inlineStr">
        <is>
          <t>Oil seeds and oleaginous fruits; miscellaneous grains, seeds and fruit; industrial or medicinal plants; straw and fodder</t>
        </is>
      </c>
      <c r="S1965" t="inlineStr">
        <is>
          <t>faed6b17-7729-424f-8baa-9d7b969e4067</t>
        </is>
      </c>
      <c r="T1965" t="inlineStr">
        <is>
          <t>Plants and parts of plants (including seeds and fruits), of a kind used primarily in perfumery, in pharmacy or for insecticidal, fungicidal or similar purposes, fresh or dried, whether or not cut, crushed or powdered</t>
        </is>
      </c>
      <c r="U1965" t="inlineStr">
        <is>
          <t>c2faaf6c-81c0-4afa-8705-4abcc5744cbb</t>
        </is>
      </c>
      <c r="V1965" t="inlineStr">
        <is>
          <t>vasudhaiva exports</t>
        </is>
      </c>
      <c r="W1965" t="inlineStr">
        <is>
          <t>GOCPP5553K</t>
        </is>
      </c>
      <c r="X1965" t="n">
        <v>0</v>
      </c>
      <c r="Y1965" t="n">
        <v>0</v>
      </c>
      <c r="Z1965" t="n">
        <v>12119029</v>
      </c>
      <c r="AA1965" t="inlineStr">
        <is>
          <t>OTHER</t>
        </is>
      </c>
      <c r="AB1965" t="inlineStr">
        <is>
          <t>http://indiausatrade.mea.gov.in/api/public/image/stream?key=products%2F20260529T082526Z-345699-436edf19-WhatsApp%20Image%202026-05-26%20at%2012.43.21-cropped.jpg</t>
        </is>
      </c>
      <c r="AC1965" t="inlineStr">
        <is>
          <t>2026-05-29T08:25:26.623Z</t>
        </is>
      </c>
    </row>
    <row r="1966">
      <c r="A1966" t="inlineStr">
        <is>
          <t>c6bea4ca-78f0-4727-937d-0971eae89f3f</t>
        </is>
      </c>
      <c r="B1966" t="inlineStr">
        <is>
          <t>Premium Organic Neem Leaves &amp; Fine Powder (High Azadirachtin)</t>
        </is>
      </c>
      <c r="C1966" t="inlineStr">
        <is>
          <t>VE-NEM-PRM</t>
        </is>
      </c>
      <c r="E1966" t="inlineStr">
        <is>
          <t>FIXED</t>
        </is>
      </c>
      <c r="F1966" t="n">
        <v>1.8</v>
      </c>
      <c r="G1966" t="inlineStr">
        <is>
          <t>USD</t>
        </is>
      </c>
      <c r="I1966" t="inlineStr">
        <is>
          <t>Kilogram</t>
        </is>
      </c>
      <c r="J1966" t="n">
        <v>500</v>
      </c>
      <c r="M1966" t="n">
        <v>0</v>
      </c>
      <c r="N1966" t="n">
        <v>0</v>
      </c>
      <c r="Q1966" t="inlineStr">
        <is>
          <t>aca22f63-b620-436b-a981-f7d5a8ac871b</t>
        </is>
      </c>
      <c r="R1966" t="inlineStr">
        <is>
          <t>Oil seeds and oleaginous fruits; miscellaneous grains, seeds and fruit; industrial or medicinal plants; straw and fodder</t>
        </is>
      </c>
      <c r="S1966" t="inlineStr">
        <is>
          <t>faed6b17-7729-424f-8baa-9d7b969e4067</t>
        </is>
      </c>
      <c r="T1966" t="inlineStr">
        <is>
          <t>Plants and parts of plants (including seeds and fruits), of a kind used primarily in perfumery, in pharmacy or for insecticidal, fungicidal or similar purposes, fresh or dried, whether or not cut, crushed or powdered</t>
        </is>
      </c>
      <c r="U1966" t="inlineStr">
        <is>
          <t>c2faaf6c-81c0-4afa-8705-4abcc5744cbb</t>
        </is>
      </c>
      <c r="V1966" t="inlineStr">
        <is>
          <t>vasudhaiva exports</t>
        </is>
      </c>
      <c r="W1966" t="inlineStr">
        <is>
          <t>GOCPP5553K</t>
        </is>
      </c>
      <c r="X1966" t="n">
        <v>0</v>
      </c>
      <c r="Y1966" t="n">
        <v>0</v>
      </c>
      <c r="Z1966" t="n">
        <v>12119023</v>
      </c>
      <c r="AA1966" t="inlineStr">
        <is>
          <t>NEEM LEAVES</t>
        </is>
      </c>
      <c r="AB1966" t="inlineStr">
        <is>
          <t>http://indiausatrade.mea.gov.in/api/public/image/stream?key=products%2F20260529T080452Z-445646-7dab919f-WhatsApp%20Image%202026-05-28%20at%2013.41.52%20(1)-cropped.jpg</t>
        </is>
      </c>
      <c r="AC1966" t="inlineStr">
        <is>
          <t>2026-05-29T08:04:52.704Z</t>
        </is>
      </c>
    </row>
    <row r="1967">
      <c r="A1967" t="inlineStr">
        <is>
          <t>f2b05f5f-ee2e-4055-8e1a-58909666105e</t>
        </is>
      </c>
      <c r="B1967" t="inlineStr">
        <is>
          <t>S-CAMSHAFTS</t>
        </is>
      </c>
      <c r="C1967" t="inlineStr">
        <is>
          <t>RI/S-SHAFT</t>
        </is>
      </c>
      <c r="E1967" t="inlineStr">
        <is>
          <t>FIXED</t>
        </is>
      </c>
      <c r="F1967" t="n">
        <v>15</v>
      </c>
      <c r="G1967" t="inlineStr">
        <is>
          <t>USD</t>
        </is>
      </c>
      <c r="J1967" t="n">
        <v>1000</v>
      </c>
      <c r="M1967" t="n">
        <v>0</v>
      </c>
      <c r="N1967" t="n">
        <v>0</v>
      </c>
      <c r="Q1967" t="inlineStr">
        <is>
          <t>d10ed102-93b2-41ed-b99f-fd082f162228</t>
        </is>
      </c>
      <c r="R1967" t="inlineStr">
        <is>
          <t>Vehicles other than railway or tramway rolling-stock, and parts and accessories thereof</t>
        </is>
      </c>
      <c r="S1967" t="inlineStr">
        <is>
          <t>130ee2fd-99d0-4ddb-b36f-e78179c77deb</t>
        </is>
      </c>
      <c r="T1967" t="inlineStr">
        <is>
          <t>Trailers and semi-trailers; other vehicles, not mechanically propelled; parts thereof</t>
        </is>
      </c>
      <c r="U1967" t="inlineStr">
        <is>
          <t>219d212d-bdc2-4da3-b9c9-a98291e13613</t>
        </is>
      </c>
      <c r="V1967" t="inlineStr">
        <is>
          <t>RANDHIR INDUSTRIES</t>
        </is>
      </c>
      <c r="W1967" t="inlineStr">
        <is>
          <t>AJJPK2164P</t>
        </is>
      </c>
      <c r="X1967" t="n">
        <v>0</v>
      </c>
      <c r="Y1967" t="n">
        <v>0</v>
      </c>
      <c r="Z1967" t="n">
        <v>87169010</v>
      </c>
      <c r="AA1967" t="inlineStr">
        <is>
          <t>PARTS AND ACCESSORIES OF TRAILERS</t>
        </is>
      </c>
      <c r="AB1967" t="inlineStr">
        <is>
          <t>http://indiausatrade.mea.gov.in/api/public/image/stream?key=products%2F20260528T141025Z-739554-a31e5b5d-5-cropped.jpg</t>
        </is>
      </c>
      <c r="AC1967" t="inlineStr">
        <is>
          <t>2026-05-28T14:10:25.197Z</t>
        </is>
      </c>
    </row>
    <row r="1968">
      <c r="A1968" t="inlineStr">
        <is>
          <t>f9397fd6-3898-49aa-94a0-2cfcc6e1a453</t>
        </is>
      </c>
      <c r="B1968" t="inlineStr">
        <is>
          <t>FIFTH WHEEL KINGPINS / TRAILER KINGPINS</t>
        </is>
      </c>
      <c r="C1968" t="inlineStr">
        <is>
          <t>RI/KPAB208-212</t>
        </is>
      </c>
      <c r="E1968" t="inlineStr">
        <is>
          <t>FIXED</t>
        </is>
      </c>
      <c r="F1968" t="n">
        <v>20</v>
      </c>
      <c r="G1968" t="inlineStr">
        <is>
          <t>USD</t>
        </is>
      </c>
      <c r="J1968" t="n">
        <v>100</v>
      </c>
      <c r="M1968" t="n">
        <v>0</v>
      </c>
      <c r="N1968" t="n">
        <v>0</v>
      </c>
      <c r="Q1968" t="inlineStr">
        <is>
          <t>d10ed102-93b2-41ed-b99f-fd082f162228</t>
        </is>
      </c>
      <c r="R1968" t="inlineStr">
        <is>
          <t>Vehicles other than railway or tramway rolling-stock, and parts and accessories thereof</t>
        </is>
      </c>
      <c r="S1968" t="inlineStr">
        <is>
          <t>130ee2fd-99d0-4ddb-b36f-e78179c77deb</t>
        </is>
      </c>
      <c r="T1968" t="inlineStr">
        <is>
          <t>Trailers and semi-trailers; other vehicles, not mechanically propelled; parts thereof</t>
        </is>
      </c>
      <c r="U1968" t="inlineStr">
        <is>
          <t>219d212d-bdc2-4da3-b9c9-a98291e13613</t>
        </is>
      </c>
      <c r="V1968" t="inlineStr">
        <is>
          <t>RANDHIR INDUSTRIES</t>
        </is>
      </c>
      <c r="W1968" t="inlineStr">
        <is>
          <t>AJJPK2164P</t>
        </is>
      </c>
      <c r="X1968" t="n">
        <v>0</v>
      </c>
      <c r="Y1968" t="n">
        <v>0</v>
      </c>
      <c r="Z1968" t="n">
        <v>87169010</v>
      </c>
      <c r="AA1968" t="inlineStr">
        <is>
          <t>PARTS AND ACCESSORIES OF TRAILERS</t>
        </is>
      </c>
      <c r="AB1968" t="inlineStr">
        <is>
          <t>http://indiausatrade.mea.gov.in/api/public/image/stream?key=products%2F20260528T135712Z-806524-9c0b0fb3-Kingpins-cropped.jpg</t>
        </is>
      </c>
      <c r="AC1968" t="inlineStr">
        <is>
          <t>2026-05-28T13:57:12.275Z</t>
        </is>
      </c>
    </row>
    <row r="1969">
      <c r="A1969" t="inlineStr">
        <is>
          <t>494c5960-e87d-45b4-a96e-f6e6910a5352</t>
        </is>
      </c>
      <c r="B1969" t="inlineStr">
        <is>
          <t>Stainless Steel Mortise Handle</t>
        </is>
      </c>
      <c r="C1969" t="inlineStr">
        <is>
          <t>NH-8009</t>
        </is>
      </c>
      <c r="E1969" t="inlineStr">
        <is>
          <t>FIXED</t>
        </is>
      </c>
      <c r="F1969" t="n">
        <v>12</v>
      </c>
      <c r="G1969" t="inlineStr">
        <is>
          <t>USD</t>
        </is>
      </c>
      <c r="I1969" t="inlineStr">
        <is>
          <t>Unit</t>
        </is>
      </c>
      <c r="J1969" t="n">
        <v>20</v>
      </c>
      <c r="M1969" t="n">
        <v>0</v>
      </c>
      <c r="N1969" t="n">
        <v>0</v>
      </c>
      <c r="Q1969" t="inlineStr">
        <is>
          <t>43825eca-a39b-4b21-9738-d3ae5f46239d</t>
        </is>
      </c>
      <c r="R1969" t="inlineStr">
        <is>
          <t>Miscellaneous articles of base metal</t>
        </is>
      </c>
      <c r="S1969" t="inlineStr">
        <is>
          <t>a0ece8fe-6672-4a7e-baab-03d6d433e1b4</t>
        </is>
      </c>
      <c r="T1969" t="inlineStr">
        <is>
          <t>Base metal mountings, fittings and similar articles suitable for furniture, doors, staircases, windows, blinds, coachwork, saddlery, trunks, chests, caskets or the like; base metal hat-racks, hat-pegs, brackets and similar fixtures; castors with mounti...</t>
        </is>
      </c>
      <c r="U1969" t="inlineStr">
        <is>
          <t>109091f9-87a9-410f-a6e2-7b8e12415180</t>
        </is>
      </c>
      <c r="V1969" t="inlineStr">
        <is>
          <t>MAHESHWAR ENTERPRISE</t>
        </is>
      </c>
      <c r="W1969" t="inlineStr">
        <is>
          <t>DYFPB0639J</t>
        </is>
      </c>
      <c r="X1969" t="n">
        <v>0</v>
      </c>
      <c r="Y1969" t="n">
        <v>1</v>
      </c>
      <c r="Z1969" t="n">
        <v>83024200</v>
      </c>
      <c r="AA1969" t="inlineStr">
        <is>
          <t>OTHER, SUITABLE FOR FURNITURE</t>
        </is>
      </c>
      <c r="AB1969" t="inlineStr">
        <is>
          <t>http://indiausatrade.mea.gov.in/api/public/image/stream?key=products%2F20260526T031525Z-914917-841fc32a-Gemini_Generated_Image_15b8yq15b8yq15b8%20-%20Copy-cropped.png</t>
        </is>
      </c>
      <c r="AC1969" t="inlineStr">
        <is>
          <t>2026-05-26T03:15:25.682Z</t>
        </is>
      </c>
    </row>
    <row r="1970">
      <c r="A1970" t="inlineStr">
        <is>
          <t>aba662f5-100b-44f1-845e-8ebf83ef93d2</t>
        </is>
      </c>
      <c r="B1970" t="inlineStr">
        <is>
          <t>Aluminium Drawer Knobs</t>
        </is>
      </c>
      <c r="C1970" t="inlineStr">
        <is>
          <t>Aluminium Knob</t>
        </is>
      </c>
      <c r="E1970" t="inlineStr">
        <is>
          <t>FIXED</t>
        </is>
      </c>
      <c r="F1970" t="n">
        <v>1</v>
      </c>
      <c r="G1970" t="inlineStr">
        <is>
          <t>USD</t>
        </is>
      </c>
      <c r="J1970" t="n">
        <v>40</v>
      </c>
      <c r="M1970" t="n">
        <v>0</v>
      </c>
      <c r="N1970" t="n">
        <v>0</v>
      </c>
      <c r="Q1970" t="inlineStr">
        <is>
          <t>43825eca-a39b-4b21-9738-d3ae5f46239d</t>
        </is>
      </c>
      <c r="R1970" t="inlineStr">
        <is>
          <t>Miscellaneous articles of base metal</t>
        </is>
      </c>
      <c r="S1970" t="inlineStr">
        <is>
          <t>a0ece8fe-6672-4a7e-baab-03d6d433e1b4</t>
        </is>
      </c>
      <c r="T1970" t="inlineStr">
        <is>
          <t>Base metal mountings, fittings and similar articles suitable for furniture, doors, staircases, windows, blinds, coachwork, saddlery, trunks, chests, caskets or the like; base metal hat-racks, hat-pegs, brackets and similar fixtures; castors with mounti...</t>
        </is>
      </c>
      <c r="U1970" t="inlineStr">
        <is>
          <t>109091f9-87a9-410f-a6e2-7b8e12415180</t>
        </is>
      </c>
      <c r="V1970" t="inlineStr">
        <is>
          <t>MAHESHWAR ENTERPRISE</t>
        </is>
      </c>
      <c r="W1970" t="inlineStr">
        <is>
          <t>DYFPB0639J</t>
        </is>
      </c>
      <c r="X1970" t="n">
        <v>0</v>
      </c>
      <c r="Y1970" t="n">
        <v>0</v>
      </c>
      <c r="Z1970" t="n">
        <v>83024200</v>
      </c>
      <c r="AA1970" t="inlineStr">
        <is>
          <t>OTHER, SUITABLE FOR FURNITURE</t>
        </is>
      </c>
      <c r="AB1970" t="inlineStr">
        <is>
          <t>http://indiausatrade.mea.gov.in/api/public/image/stream?key=products%2F20260707T034620Z-498581-f61f536a-furniture-handles-manufacturer-wholesaler-surat-cropped.png</t>
        </is>
      </c>
      <c r="AC1970" t="inlineStr">
        <is>
          <t>2026-07-07T03:46:20.044Z</t>
        </is>
      </c>
    </row>
    <row r="1971">
      <c r="A1971" t="inlineStr">
        <is>
          <t>84ac7b47-f5fa-4a47-a483-bbbe08b595ab</t>
        </is>
      </c>
      <c r="B1971" t="inlineStr">
        <is>
          <t>Hydraulic Bed Lifter Set - Gas Pump 75–200kg</t>
        </is>
      </c>
      <c r="C1971" t="inlineStr">
        <is>
          <t>BED FITTING</t>
        </is>
      </c>
      <c r="E1971" t="inlineStr">
        <is>
          <t>FIXED</t>
        </is>
      </c>
      <c r="F1971" t="n">
        <v>20</v>
      </c>
      <c r="G1971" t="inlineStr">
        <is>
          <t>USD</t>
        </is>
      </c>
      <c r="I1971" t="inlineStr">
        <is>
          <t>Unit</t>
        </is>
      </c>
      <c r="J1971" t="n">
        <v>3</v>
      </c>
      <c r="M1971" t="n">
        <v>0</v>
      </c>
      <c r="N1971" t="n">
        <v>0</v>
      </c>
      <c r="Q1971" t="inlineStr">
        <is>
          <t>43825eca-a39b-4b21-9738-d3ae5f46239d</t>
        </is>
      </c>
      <c r="R1971" t="inlineStr">
        <is>
          <t>Miscellaneous articles of base metal</t>
        </is>
      </c>
      <c r="S1971" t="inlineStr">
        <is>
          <t>a0ece8fe-6672-4a7e-baab-03d6d433e1b4</t>
        </is>
      </c>
      <c r="T1971" t="inlineStr">
        <is>
          <t>Base metal mountings, fittings and similar articles suitable for furniture, doors, staircases, windows, blinds, coachwork, saddlery, trunks, chests, caskets or the like; base metal hat-racks, hat-pegs, brackets and similar fixtures; castors with mounti...</t>
        </is>
      </c>
      <c r="U1971" t="inlineStr">
        <is>
          <t>109091f9-87a9-410f-a6e2-7b8e12415180</t>
        </is>
      </c>
      <c r="V1971" t="inlineStr">
        <is>
          <t>MAHESHWAR ENTERPRISE</t>
        </is>
      </c>
      <c r="W1971" t="inlineStr">
        <is>
          <t>DYFPB0639J</t>
        </is>
      </c>
      <c r="X1971" t="n">
        <v>0</v>
      </c>
      <c r="Y1971" t="n">
        <v>0</v>
      </c>
      <c r="Z1971" t="n">
        <v>83024110</v>
      </c>
      <c r="AA1971" t="inlineStr">
        <is>
          <t>FITTINGS FOR DOORS AND WINDOWS</t>
        </is>
      </c>
      <c r="AB1971" t="inlineStr">
        <is>
          <t>http://indiausatrade.mea.gov.in/api/public/image/stream?key=products%2F20260526T033435Z-466974-aceca222-Copilot_20260516_142816-cropped.png</t>
        </is>
      </c>
      <c r="AC1971" t="inlineStr">
        <is>
          <t>2026-05-26T03:34:35.816Z</t>
        </is>
      </c>
    </row>
    <row r="1972">
      <c r="A1972" t="inlineStr">
        <is>
          <t>118acf60-26ee-4a69-b8ff-6f22fa16fbbc</t>
        </is>
      </c>
      <c r="B1972" t="inlineStr">
        <is>
          <t>Stainless Steel Door Pull Handle</t>
        </is>
      </c>
      <c r="C1972" t="inlineStr">
        <is>
          <t>NH-2003</t>
        </is>
      </c>
      <c r="E1972" t="inlineStr">
        <is>
          <t>FIXED</t>
        </is>
      </c>
      <c r="F1972" t="n">
        <v>9</v>
      </c>
      <c r="G1972" t="inlineStr">
        <is>
          <t>USD</t>
        </is>
      </c>
      <c r="I1972" t="inlineStr">
        <is>
          <t>Unit</t>
        </is>
      </c>
      <c r="J1972" t="n">
        <v>1</v>
      </c>
      <c r="M1972" t="n">
        <v>0</v>
      </c>
      <c r="N1972" t="n">
        <v>0</v>
      </c>
      <c r="Q1972" t="inlineStr">
        <is>
          <t>43825eca-a39b-4b21-9738-d3ae5f46239d</t>
        </is>
      </c>
      <c r="R1972" t="inlineStr">
        <is>
          <t>Miscellaneous articles of base metal</t>
        </is>
      </c>
      <c r="S1972" t="inlineStr">
        <is>
          <t>a0ece8fe-6672-4a7e-baab-03d6d433e1b4</t>
        </is>
      </c>
      <c r="T1972" t="inlineStr">
        <is>
          <t>Base metal mountings, fittings and similar articles suitable for furniture, doors, staircases, windows, blinds, coachwork, saddlery, trunks, chests, caskets or the like; base metal hat-racks, hat-pegs, brackets and similar fixtures; castors with mounti...</t>
        </is>
      </c>
      <c r="U1972" t="inlineStr">
        <is>
          <t>109091f9-87a9-410f-a6e2-7b8e12415180</t>
        </is>
      </c>
      <c r="V1972" t="inlineStr">
        <is>
          <t>MAHESHWAR ENTERPRISE</t>
        </is>
      </c>
      <c r="W1972" t="inlineStr">
        <is>
          <t>DYFPB0639J</t>
        </is>
      </c>
      <c r="X1972" t="n">
        <v>0</v>
      </c>
      <c r="Y1972" t="n">
        <v>0</v>
      </c>
      <c r="Z1972" t="n">
        <v>83024200</v>
      </c>
      <c r="AA1972" t="inlineStr">
        <is>
          <t>OTHER, SUITABLE FOR FURNITURE</t>
        </is>
      </c>
      <c r="AB1972" t="inlineStr">
        <is>
          <t>http://indiausatrade.mea.gov.in/api/public/image/stream?key=products%2F20260526T032208Z-143993-3f57157c-801%20-%20Copy-cropped.png</t>
        </is>
      </c>
      <c r="AC1972" t="inlineStr">
        <is>
          <t>2026-05-26T03:22:08.026Z</t>
        </is>
      </c>
    </row>
    <row r="1973">
      <c r="A1973" t="inlineStr">
        <is>
          <t>249531f0-4874-4b56-a850-b8682d52eb99</t>
        </is>
      </c>
      <c r="B1973" t="inlineStr">
        <is>
          <t>Stainless Steel Door Catcher</t>
        </is>
      </c>
      <c r="C1973" t="inlineStr">
        <is>
          <t>SS DOOR CATCHER</t>
        </is>
      </c>
      <c r="E1973" t="inlineStr">
        <is>
          <t>FIXED</t>
        </is>
      </c>
      <c r="F1973" t="n">
        <v>7</v>
      </c>
      <c r="G1973" t="inlineStr">
        <is>
          <t>USD</t>
        </is>
      </c>
      <c r="I1973" t="inlineStr">
        <is>
          <t>Unit</t>
        </is>
      </c>
      <c r="J1973" t="n">
        <v>12</v>
      </c>
      <c r="M1973" t="n">
        <v>0</v>
      </c>
      <c r="N1973" t="n">
        <v>0</v>
      </c>
      <c r="Q1973" t="inlineStr">
        <is>
          <t>43825eca-a39b-4b21-9738-d3ae5f46239d</t>
        </is>
      </c>
      <c r="R1973" t="inlineStr">
        <is>
          <t>Miscellaneous articles of base metal</t>
        </is>
      </c>
      <c r="S1973" t="inlineStr">
        <is>
          <t>a0ece8fe-6672-4a7e-baab-03d6d433e1b4</t>
        </is>
      </c>
      <c r="T1973" t="inlineStr">
        <is>
          <t>Base metal mountings, fittings and similar articles suitable for furniture, doors, staircases, windows, blinds, coachwork, saddlery, trunks, chests, caskets or the like; base metal hat-racks, hat-pegs, brackets and similar fixtures; castors with mounti...</t>
        </is>
      </c>
      <c r="U1973" t="inlineStr">
        <is>
          <t>109091f9-87a9-410f-a6e2-7b8e12415180</t>
        </is>
      </c>
      <c r="V1973" t="inlineStr">
        <is>
          <t>MAHESHWAR ENTERPRISE</t>
        </is>
      </c>
      <c r="W1973" t="inlineStr">
        <is>
          <t>DYFPB0639J</t>
        </is>
      </c>
      <c r="X1973" t="n">
        <v>0</v>
      </c>
      <c r="Y1973" t="n">
        <v>0</v>
      </c>
      <c r="Z1973" t="n">
        <v>83024110</v>
      </c>
      <c r="AA1973" t="inlineStr">
        <is>
          <t>FITTINGS FOR DOORS AND WINDOWS</t>
        </is>
      </c>
      <c r="AB1973" t="inlineStr">
        <is>
          <t>http://indiausatrade.mea.gov.in/api/public/image/stream?key=products%2F20260526T032912Z-674572-da1e1ae5-ChatGPT%20Image%20Mar%2013%2C%202026%2C%2012_01_34%20PM-cropped.png</t>
        </is>
      </c>
      <c r="AC1973" t="inlineStr">
        <is>
          <t>2026-05-26T03:29:12.067Z</t>
        </is>
      </c>
    </row>
    <row r="1974">
      <c r="A1974" t="inlineStr">
        <is>
          <t>754a9ffe-60aa-496e-9b23-624f4241503c</t>
        </is>
      </c>
      <c r="B1974" t="inlineStr">
        <is>
          <t xml:space="preserve">CABINET &amp; DRAWER PULL KNOB </t>
        </is>
      </c>
      <c r="C1974" t="inlineStr">
        <is>
          <t>NH-004</t>
        </is>
      </c>
      <c r="E1974" t="inlineStr">
        <is>
          <t>FIXED</t>
        </is>
      </c>
      <c r="F1974" t="n">
        <v>2.25</v>
      </c>
      <c r="G1974" t="inlineStr">
        <is>
          <t>USD</t>
        </is>
      </c>
      <c r="I1974" t="inlineStr">
        <is>
          <t>Unit</t>
        </is>
      </c>
      <c r="J1974" t="n">
        <v>30</v>
      </c>
      <c r="M1974" t="n">
        <v>0</v>
      </c>
      <c r="N1974" t="n">
        <v>0</v>
      </c>
      <c r="Q1974" t="inlineStr">
        <is>
          <t>43825eca-a39b-4b21-9738-d3ae5f46239d</t>
        </is>
      </c>
      <c r="R1974" t="inlineStr">
        <is>
          <t>Miscellaneous articles of base metal</t>
        </is>
      </c>
      <c r="S1974" t="inlineStr">
        <is>
          <t>a0ece8fe-6672-4a7e-baab-03d6d433e1b4</t>
        </is>
      </c>
      <c r="T1974" t="inlineStr">
        <is>
          <t>Base metal mountings, fittings and similar articles suitable for furniture, doors, staircases, windows, blinds, coachwork, saddlery, trunks, chests, caskets or the like; base metal hat-racks, hat-pegs, brackets and similar fixtures; castors with mounti...</t>
        </is>
      </c>
      <c r="U1974" t="inlineStr">
        <is>
          <t>109091f9-87a9-410f-a6e2-7b8e12415180</t>
        </is>
      </c>
      <c r="V1974" t="inlineStr">
        <is>
          <t>MAHESHWAR ENTERPRISE</t>
        </is>
      </c>
      <c r="W1974" t="inlineStr">
        <is>
          <t>DYFPB0639J</t>
        </is>
      </c>
      <c r="X1974" t="n">
        <v>0</v>
      </c>
      <c r="Y1974" t="n">
        <v>0</v>
      </c>
      <c r="Z1974" t="n">
        <v>83024200</v>
      </c>
      <c r="AA1974" t="inlineStr">
        <is>
          <t>OTHER, SUITABLE FOR FURNITURE</t>
        </is>
      </c>
      <c r="AB1974" t="inlineStr">
        <is>
          <t>http://indiausatrade.mea.gov.in/api/public/image/stream?key=products%2F20260529T052756Z-999225-67a0f689-ChatGPT%20Image%20Mar%2013%2C%202026%2C%2012_04_53%20PM-cropped.png</t>
        </is>
      </c>
      <c r="AC1974" t="inlineStr">
        <is>
          <t>2026-05-29T05:27:56.118Z</t>
        </is>
      </c>
    </row>
    <row r="1975">
      <c r="A1975" t="inlineStr">
        <is>
          <t>487da56d-05fd-4ab3-aa44-3eeb1b41d020</t>
        </is>
      </c>
      <c r="B1975" t="inlineStr">
        <is>
          <t>Stainless Steel Door Pull Handle Twist</t>
        </is>
      </c>
      <c r="C1975" t="inlineStr">
        <is>
          <t>twist</t>
        </is>
      </c>
      <c r="E1975" t="inlineStr">
        <is>
          <t>FIXED</t>
        </is>
      </c>
      <c r="F1975" t="n">
        <v>6</v>
      </c>
      <c r="G1975" t="inlineStr">
        <is>
          <t>USD</t>
        </is>
      </c>
      <c r="M1975" t="n">
        <v>0</v>
      </c>
      <c r="N1975" t="n">
        <v>0</v>
      </c>
      <c r="Q1975" t="inlineStr">
        <is>
          <t>43825eca-a39b-4b21-9738-d3ae5f46239d</t>
        </is>
      </c>
      <c r="R1975" t="inlineStr">
        <is>
          <t>Miscellaneous articles of base metal</t>
        </is>
      </c>
      <c r="S1975" t="inlineStr">
        <is>
          <t>a0ece8fe-6672-4a7e-baab-03d6d433e1b4</t>
        </is>
      </c>
      <c r="T1975" t="inlineStr">
        <is>
          <t>Base metal mountings, fittings and similar articles suitable for furniture, doors, staircases, windows, blinds, coachwork, saddlery, trunks, chests, caskets or the like; base metal hat-racks, hat-pegs, brackets and similar fixtures; castors with mounti...</t>
        </is>
      </c>
      <c r="U1975" t="inlineStr">
        <is>
          <t>109091f9-87a9-410f-a6e2-7b8e12415180</t>
        </is>
      </c>
      <c r="V1975" t="inlineStr">
        <is>
          <t>MAHESHWAR ENTERPRISE</t>
        </is>
      </c>
      <c r="W1975" t="inlineStr">
        <is>
          <t>DYFPB0639J</t>
        </is>
      </c>
      <c r="X1975" t="n">
        <v>0</v>
      </c>
      <c r="Y1975" t="n">
        <v>0</v>
      </c>
      <c r="Z1975" t="n">
        <v>83024200</v>
      </c>
      <c r="AA1975" t="inlineStr">
        <is>
          <t>OTHER, SUITABLE FOR FURNITURE</t>
        </is>
      </c>
      <c r="AB1975" t="inlineStr">
        <is>
          <t>http://indiausatrade.mea.gov.in/api/public/image/stream?key=products%2F20260707T034021Z-699002-cf680305-Copilot_20260612_110705%20(3)-cropped.png</t>
        </is>
      </c>
      <c r="AC1975" t="inlineStr">
        <is>
          <t>2026-07-07T03:40:21.007Z</t>
        </is>
      </c>
    </row>
    <row r="1976">
      <c r="A1976" t="inlineStr">
        <is>
          <t>e8d66c0e-1cc7-4dda-887d-df7b59085371</t>
        </is>
      </c>
      <c r="B1976" t="inlineStr">
        <is>
          <t>SS DOOR MAGNET</t>
        </is>
      </c>
      <c r="C1976" t="inlineStr">
        <is>
          <t>SS MAGNET</t>
        </is>
      </c>
      <c r="E1976" t="inlineStr">
        <is>
          <t>FIXED</t>
        </is>
      </c>
      <c r="F1976" t="n">
        <v>3.99</v>
      </c>
      <c r="G1976" t="inlineStr">
        <is>
          <t>USD</t>
        </is>
      </c>
      <c r="I1976" t="inlineStr">
        <is>
          <t>Unit</t>
        </is>
      </c>
      <c r="J1976" t="n">
        <v>12</v>
      </c>
      <c r="M1976" t="n">
        <v>0</v>
      </c>
      <c r="N1976" t="n">
        <v>0</v>
      </c>
      <c r="Q1976" t="inlineStr">
        <is>
          <t>43825eca-a39b-4b21-9738-d3ae5f46239d</t>
        </is>
      </c>
      <c r="R1976" t="inlineStr">
        <is>
          <t>Miscellaneous articles of base metal</t>
        </is>
      </c>
      <c r="S1976" t="inlineStr">
        <is>
          <t>a0ece8fe-6672-4a7e-baab-03d6d433e1b4</t>
        </is>
      </c>
      <c r="T1976" t="inlineStr">
        <is>
          <t>Base metal mountings, fittings and similar articles suitable for furniture, doors, staircases, windows, blinds, coachwork, saddlery, trunks, chests, caskets or the like; base metal hat-racks, hat-pegs, brackets and similar fixtures; castors with mounti...</t>
        </is>
      </c>
      <c r="U1976" t="inlineStr">
        <is>
          <t>109091f9-87a9-410f-a6e2-7b8e12415180</t>
        </is>
      </c>
      <c r="V1976" t="inlineStr">
        <is>
          <t>MAHESHWAR ENTERPRISE</t>
        </is>
      </c>
      <c r="W1976" t="inlineStr">
        <is>
          <t>DYFPB0639J</t>
        </is>
      </c>
      <c r="X1976" t="n">
        <v>0</v>
      </c>
      <c r="Y1976" t="n">
        <v>0</v>
      </c>
      <c r="Z1976" t="n">
        <v>83024200</v>
      </c>
      <c r="AA1976" t="inlineStr">
        <is>
          <t>OTHER, SUITABLE FOR FURNITURE</t>
        </is>
      </c>
      <c r="AB1976" t="inlineStr">
        <is>
          <t>http://indiausatrade.mea.gov.in/api/public/image/stream?key=products%2F20260529T051654Z-985774-6f525dbc-ChatGPT%20Image%20Mar%2013%2C%202026%2C%2011_59_20%20AM-cropped.png</t>
        </is>
      </c>
      <c r="AC1976" t="inlineStr">
        <is>
          <t>2026-05-29T05:16:54.940Z</t>
        </is>
      </c>
    </row>
    <row r="1977">
      <c r="A1977" t="inlineStr">
        <is>
          <t>d96ce706-55ec-44ab-b4e1-e1946c88b838</t>
        </is>
      </c>
      <c r="B1977" t="inlineStr">
        <is>
          <t>Recycled and Virgin Wool Throws &amp; Blankets</t>
        </is>
      </c>
      <c r="C1977" t="inlineStr">
        <is>
          <t>HT-2</t>
        </is>
      </c>
      <c r="E1977" t="inlineStr">
        <is>
          <t>FIXED</t>
        </is>
      </c>
      <c r="F1977" t="n">
        <v>0</v>
      </c>
      <c r="G1977" t="inlineStr">
        <is>
          <t>USD</t>
        </is>
      </c>
      <c r="M1977" t="n">
        <v>0</v>
      </c>
      <c r="N1977" t="n">
        <v>0</v>
      </c>
      <c r="Q1977" t="inlineStr">
        <is>
          <t>ce997265-f6b8-486f-a3c8-d2ff0a0ef7ea</t>
        </is>
      </c>
      <c r="R1977" t="inlineStr">
        <is>
          <t>Other made-up textile articles; sets; worn clothing and worn textile articles; rags</t>
        </is>
      </c>
      <c r="S1977" t="inlineStr">
        <is>
          <t>440597b0-40a7-44f0-8262-44f6257f0b04</t>
        </is>
      </c>
      <c r="T1977" t="inlineStr">
        <is>
          <t>Blankets and travelling rugs</t>
        </is>
      </c>
      <c r="U1977" t="inlineStr">
        <is>
          <t>90cd383b-3e6b-4d34-9b7a-edbda368f858</t>
        </is>
      </c>
      <c r="V1977" t="inlineStr">
        <is>
          <t>HOME TEX</t>
        </is>
      </c>
      <c r="W1977" t="inlineStr">
        <is>
          <t>3392000418</t>
        </is>
      </c>
      <c r="X1977" t="n">
        <v>0</v>
      </c>
      <c r="Y1977" t="n">
        <v>0</v>
      </c>
      <c r="Z1977" t="n">
        <v>63012000</v>
      </c>
      <c r="AA1977" t="inlineStr">
        <is>
          <t>BLANKETS (OTHER THAN ELECTRIC BLANKETS) AND TRAVELLING RUGS, OF WOOL OR OF FINE ANIMAL HAIR</t>
        </is>
      </c>
      <c r="AB1977" t="inlineStr">
        <is>
          <t>http://indiausatrade.mea.gov.in/api/public/image/stream?key=products%2F20260620T064557Z-841816-d0776009-Screenshot%202023-07-25%20160723-cropped.png</t>
        </is>
      </c>
      <c r="AC1977" t="inlineStr">
        <is>
          <t>2026-06-20T06:45:57.067Z</t>
        </is>
      </c>
    </row>
    <row r="1978">
      <c r="A1978" t="inlineStr">
        <is>
          <t>f501bea8-9881-4089-a2ba-881cbb6619b3</t>
        </is>
      </c>
      <c r="B1978" t="inlineStr">
        <is>
          <t>Indoor &amp; outdoor floor rugs in PET, polypropylene, cotton, wool, jute, acrylic, recycled fibers, and blended constructions produced through both traditional and modern manufacturing techniques</t>
        </is>
      </c>
      <c r="C1978" t="inlineStr">
        <is>
          <t>HT-1</t>
        </is>
      </c>
      <c r="E1978" t="inlineStr">
        <is>
          <t>FIXED</t>
        </is>
      </c>
      <c r="F1978" t="n">
        <v>0</v>
      </c>
      <c r="G1978" t="inlineStr">
        <is>
          <t>USD</t>
        </is>
      </c>
      <c r="I1978" t="inlineStr">
        <is>
          <t>Unit</t>
        </is>
      </c>
      <c r="M1978" t="n">
        <v>0</v>
      </c>
      <c r="N1978" t="n">
        <v>0</v>
      </c>
      <c r="Q1978" t="inlineStr">
        <is>
          <t>939b4b61-99a9-4615-b4e4-39970d76eeb8</t>
        </is>
      </c>
      <c r="R1978" t="inlineStr">
        <is>
          <t>Carpets and other textile floor coverings</t>
        </is>
      </c>
      <c r="S1978" t="inlineStr">
        <is>
          <t>67907eab-514b-48e3-9e27-f68fb2a048f1</t>
        </is>
      </c>
      <c r="T1978" t="inlineStr">
        <is>
          <t>Other carpets and other textile floor coverings, whether or not made up</t>
        </is>
      </c>
      <c r="U1978" t="inlineStr">
        <is>
          <t>90cd383b-3e6b-4d34-9b7a-edbda368f858</t>
        </is>
      </c>
      <c r="V1978" t="inlineStr">
        <is>
          <t>HOME TEX</t>
        </is>
      </c>
      <c r="W1978" t="inlineStr">
        <is>
          <t>3392000418</t>
        </is>
      </c>
      <c r="X1978" t="n">
        <v>0</v>
      </c>
      <c r="Y1978" t="n">
        <v>0</v>
      </c>
      <c r="Z1978" t="n">
        <v>57050024</v>
      </c>
      <c r="AA1978" t="inlineStr">
        <is>
          <t>COTTON DURRIES OF HANDLOOM (INCLUDING CHINDI DURRIES, COTTON CHENILLE DURRIES, RAG RUG DURRIE, PRINTED DURRIES, DRUGGETS)</t>
        </is>
      </c>
      <c r="AB1978" t="inlineStr">
        <is>
          <t>http://indiausatrade.mea.gov.in/api/public/image/stream?key=products%2F20260619T061416Z-999346-be0ad585-Cotton%20Mat-cropped.png</t>
        </is>
      </c>
      <c r="AC1978" t="inlineStr">
        <is>
          <t>2026-06-19T06:14:16.025Z</t>
        </is>
      </c>
    </row>
    <row r="1979">
      <c r="A1979" t="inlineStr">
        <is>
          <t>b80cfc97-434f-4ce0-9716-a89059e5a14a</t>
        </is>
      </c>
      <c r="B1979" t="inlineStr">
        <is>
          <t>Recycled Cotton Throws &amp; Blankets</t>
        </is>
      </c>
      <c r="C1979" t="inlineStr">
        <is>
          <t>HT-3</t>
        </is>
      </c>
      <c r="E1979" t="inlineStr">
        <is>
          <t>FIXED</t>
        </is>
      </c>
      <c r="F1979" t="n">
        <v>0</v>
      </c>
      <c r="G1979" t="inlineStr">
        <is>
          <t>USD</t>
        </is>
      </c>
      <c r="M1979" t="n">
        <v>0</v>
      </c>
      <c r="N1979" t="n">
        <v>0</v>
      </c>
      <c r="Q1979" t="inlineStr">
        <is>
          <t>ce997265-f6b8-486f-a3c8-d2ff0a0ef7ea</t>
        </is>
      </c>
      <c r="R1979" t="inlineStr">
        <is>
          <t>Other made-up textile articles; sets; worn clothing and worn textile articles; rags</t>
        </is>
      </c>
      <c r="S1979" t="inlineStr">
        <is>
          <t>440597b0-40a7-44f0-8262-44f6257f0b04</t>
        </is>
      </c>
      <c r="T1979" t="inlineStr">
        <is>
          <t>Blankets and travelling rugs</t>
        </is>
      </c>
      <c r="U1979" t="inlineStr">
        <is>
          <t>90cd383b-3e6b-4d34-9b7a-edbda368f858</t>
        </is>
      </c>
      <c r="V1979" t="inlineStr">
        <is>
          <t>HOME TEX</t>
        </is>
      </c>
      <c r="W1979" t="inlineStr">
        <is>
          <t>3392000418</t>
        </is>
      </c>
      <c r="X1979" t="n">
        <v>0</v>
      </c>
      <c r="Y1979" t="n">
        <v>0</v>
      </c>
      <c r="Z1979" t="n">
        <v>63013000</v>
      </c>
      <c r="AA1979" t="inlineStr">
        <is>
          <t>BLANKETS (OTHER THAN ELECTRIC BLANKETS) AND TRAVELLING RUGS, OF COTTON</t>
        </is>
      </c>
      <c r="AB1979" t="inlineStr">
        <is>
          <t>http://indiausatrade.mea.gov.in/api/public/image/stream?key=products%2F20260620T065811Z-476395-e66b54dd-Screenshot%202026-06-20%20122605-cropped.png</t>
        </is>
      </c>
      <c r="AC1979" t="inlineStr">
        <is>
          <t>2026-06-20T06:58:11.029Z</t>
        </is>
      </c>
    </row>
    <row r="1980">
      <c r="A1980" t="inlineStr">
        <is>
          <t>daa45ad7-bc68-45c9-89d4-bb44c69a6066</t>
        </is>
      </c>
      <c r="B1980" t="inlineStr">
        <is>
          <t>Cushions</t>
        </is>
      </c>
      <c r="C1980" t="inlineStr">
        <is>
          <t>HT-4</t>
        </is>
      </c>
      <c r="E1980" t="inlineStr">
        <is>
          <t>FIXED</t>
        </is>
      </c>
      <c r="F1980" t="n">
        <v>0</v>
      </c>
      <c r="G1980" t="inlineStr">
        <is>
          <t>USD</t>
        </is>
      </c>
      <c r="M1980" t="n">
        <v>0</v>
      </c>
      <c r="N1980" t="n">
        <v>0</v>
      </c>
      <c r="Q1980" t="inlineStr">
        <is>
          <t>ce997265-f6b8-486f-a3c8-d2ff0a0ef7ea</t>
        </is>
      </c>
      <c r="R1980" t="inlineStr">
        <is>
          <t>Other made-up textile articles; sets; worn clothing and worn textile articles; rags</t>
        </is>
      </c>
      <c r="S1980" t="inlineStr">
        <is>
          <t>ae2bd03b-8740-49f6-a295-cecddb28805c</t>
        </is>
      </c>
      <c r="T1980" t="inlineStr">
        <is>
          <t>Other furnishing articles, excluding those of heading 9404</t>
        </is>
      </c>
      <c r="U1980" t="inlineStr">
        <is>
          <t>90cd383b-3e6b-4d34-9b7a-edbda368f858</t>
        </is>
      </c>
      <c r="V1980" t="inlineStr">
        <is>
          <t>HOME TEX</t>
        </is>
      </c>
      <c r="W1980" t="inlineStr">
        <is>
          <t>3392000418</t>
        </is>
      </c>
      <c r="X1980" t="n">
        <v>0</v>
      </c>
      <c r="Y1980" t="n">
        <v>0</v>
      </c>
      <c r="Z1980" t="n">
        <v>63049281</v>
      </c>
      <c r="AA1980" t="inlineStr">
        <is>
          <t>OF HANDLOOM</t>
        </is>
      </c>
      <c r="AB1980" t="inlineStr">
        <is>
          <t>http://indiausatrade.mea.gov.in/api/public/image/stream?key=products%2F20260620T071535Z-373807-235347a4-Screenshot%202024-01-24%20171149-cropped.png</t>
        </is>
      </c>
      <c r="AC1980" t="inlineStr">
        <is>
          <t>2026-06-20T07:15:35.176Z</t>
        </is>
      </c>
    </row>
    <row r="1981">
      <c r="A1981" t="inlineStr">
        <is>
          <t>581f9e94-c022-4ec9-847f-3f8ca57cb420</t>
        </is>
      </c>
      <c r="B1981" t="inlineStr">
        <is>
          <t>Forged Steel Yoke</t>
        </is>
      </c>
      <c r="C1981" t="inlineStr">
        <is>
          <t>YK-CONF-CS</t>
        </is>
      </c>
      <c r="E1981" t="inlineStr">
        <is>
          <t>FIXED</t>
        </is>
      </c>
      <c r="F1981" t="n">
        <v>3</v>
      </c>
      <c r="G1981" t="inlineStr">
        <is>
          <t>USD</t>
        </is>
      </c>
      <c r="I1981" t="inlineStr">
        <is>
          <t>Unit</t>
        </is>
      </c>
      <c r="J1981" t="n">
        <v>2000</v>
      </c>
      <c r="M1981" t="n">
        <v>0</v>
      </c>
      <c r="N1981" t="n">
        <v>0</v>
      </c>
      <c r="Q1981" t="inlineStr">
        <is>
          <t>d10ed102-93b2-41ed-b99f-fd082f162228</t>
        </is>
      </c>
      <c r="R1981" t="inlineStr">
        <is>
          <t>Vehicles other than railway or tramway rolling-stock, and parts and accessories thereof</t>
        </is>
      </c>
      <c r="S1981" t="inlineStr">
        <is>
          <t>af35b28d-2ae4-4bf1-9f61-8185a302ccad</t>
        </is>
      </c>
      <c r="T1981" t="inlineStr">
        <is>
          <t>Parts and accessories of the motor vehicles of headings 8701 to 8705</t>
        </is>
      </c>
      <c r="U1981" t="inlineStr">
        <is>
          <t>4d1c4f31-5b98-41de-ab0d-22fc04347330</t>
        </is>
      </c>
      <c r="V1981" t="inlineStr">
        <is>
          <t>CONFIDE INDUSTRIES</t>
        </is>
      </c>
      <c r="W1981" t="inlineStr">
        <is>
          <t>AAYPO7356H</t>
        </is>
      </c>
      <c r="X1981" t="n">
        <v>0</v>
      </c>
      <c r="Y1981" t="n">
        <v>0</v>
      </c>
      <c r="Z1981" t="n">
        <v>87089900</v>
      </c>
      <c r="AA1981" t="inlineStr">
        <is>
          <t>OTHER</t>
        </is>
      </c>
      <c r="AB1981" t="inlineStr">
        <is>
          <t>http://indiausatrade.mea.gov.in/api/public/image/stream?key=products%2F20260602T104957Z-277516-bf0b4a27-YOK%20(1)-cropped.png</t>
        </is>
      </c>
      <c r="AC1981" t="inlineStr">
        <is>
          <t>2026-06-02T10:49:57.170Z</t>
        </is>
      </c>
    </row>
    <row r="1982">
      <c r="A1982" t="inlineStr">
        <is>
          <t>91a125da-4467-4f47-ad9f-77b332f96581</t>
        </is>
      </c>
      <c r="B1982" t="inlineStr">
        <is>
          <t xml:space="preserve">Rotary Valve </t>
        </is>
      </c>
      <c r="C1982" t="inlineStr">
        <is>
          <t>P-CONF-CS</t>
        </is>
      </c>
      <c r="E1982" t="inlineStr">
        <is>
          <t>FIXED</t>
        </is>
      </c>
      <c r="F1982" t="n">
        <v>10</v>
      </c>
      <c r="G1982" t="inlineStr">
        <is>
          <t>USD</t>
        </is>
      </c>
      <c r="J1982" t="n">
        <v>5000</v>
      </c>
      <c r="M1982" t="n">
        <v>0</v>
      </c>
      <c r="N1982" t="n">
        <v>0</v>
      </c>
      <c r="Q1982" t="inlineStr">
        <is>
          <t>736a17f6-becf-447f-b841-92da473920b6</t>
        </is>
      </c>
      <c r="R1982" t="inlineStr">
        <is>
          <t>Nuclear reactors, boilers, machinery and mechanical appliances; parts thereof</t>
        </is>
      </c>
      <c r="S1982" t="inlineStr">
        <is>
          <t>856a22f6-39f6-4f21-982a-bf836ccc2c4c</t>
        </is>
      </c>
      <c r="T1982" t="inlineStr">
        <is>
          <t>Taps, cocks, valves and similar appliances for pipes, boiler shells, tanks, vats or the like, including pressure-reducing valves and thermostatically controlled valves</t>
        </is>
      </c>
      <c r="U1982" t="inlineStr">
        <is>
          <t>4d1c4f31-5b98-41de-ab0d-22fc04347330</t>
        </is>
      </c>
      <c r="V1982" t="inlineStr">
        <is>
          <t>CONFIDE INDUSTRIES</t>
        </is>
      </c>
      <c r="W1982" t="inlineStr">
        <is>
          <t>AAYPO7356H</t>
        </is>
      </c>
      <c r="X1982" t="n">
        <v>0</v>
      </c>
      <c r="Y1982" t="n">
        <v>0</v>
      </c>
      <c r="Z1982" t="n">
        <v>84818090</v>
      </c>
      <c r="AA1982" t="inlineStr">
        <is>
          <t>OTHER</t>
        </is>
      </c>
      <c r="AB1982" t="inlineStr">
        <is>
          <t>http://indiausatrade.mea.gov.in/api/public/image/stream?key=products%2F20260827T135159Z-589058-a9791902-Rotary_Valve-removebg-preview-cropped.png</t>
        </is>
      </c>
      <c r="AC1982" t="inlineStr">
        <is>
          <t>2026-08-27T13:51:59.776Z</t>
        </is>
      </c>
    </row>
    <row r="1983">
      <c r="A1983" t="inlineStr">
        <is>
          <t>53f63fc8-8fe1-42cb-845a-2e0d4c9d1192</t>
        </is>
      </c>
      <c r="B1983" t="inlineStr">
        <is>
          <t xml:space="preserve">Steel Forged Gear Shifter Fork </t>
        </is>
      </c>
      <c r="C1983" t="inlineStr">
        <is>
          <t>SF-CONF-CS-13</t>
        </is>
      </c>
      <c r="E1983" t="inlineStr">
        <is>
          <t>FIXED</t>
        </is>
      </c>
      <c r="F1983" t="n">
        <v>21</v>
      </c>
      <c r="G1983" t="inlineStr">
        <is>
          <t>USD</t>
        </is>
      </c>
      <c r="I1983" t="inlineStr">
        <is>
          <t>Unit</t>
        </is>
      </c>
      <c r="J1983" t="n">
        <v>2000</v>
      </c>
      <c r="M1983" t="n">
        <v>0</v>
      </c>
      <c r="N1983" t="n">
        <v>0</v>
      </c>
      <c r="Q1983" t="inlineStr">
        <is>
          <t>d10ed102-93b2-41ed-b99f-fd082f162228</t>
        </is>
      </c>
      <c r="R1983" t="inlineStr">
        <is>
          <t>Vehicles other than railway or tramway rolling-stock, and parts and accessories thereof</t>
        </is>
      </c>
      <c r="S1983" t="inlineStr">
        <is>
          <t>af35b28d-2ae4-4bf1-9f61-8185a302ccad</t>
        </is>
      </c>
      <c r="T1983" t="inlineStr">
        <is>
          <t>Parts and accessories of the motor vehicles of headings 8701 to 8705</t>
        </is>
      </c>
      <c r="U1983" t="inlineStr">
        <is>
          <t>4d1c4f31-5b98-41de-ab0d-22fc04347330</t>
        </is>
      </c>
      <c r="V1983" t="inlineStr">
        <is>
          <t>CONFIDE INDUSTRIES</t>
        </is>
      </c>
      <c r="W1983" t="inlineStr">
        <is>
          <t>AAYPO7356H</t>
        </is>
      </c>
      <c r="X1983" t="n">
        <v>0</v>
      </c>
      <c r="Y1983" t="n">
        <v>0</v>
      </c>
      <c r="Z1983" t="n">
        <v>87084000</v>
      </c>
      <c r="AA1983" t="inlineStr">
        <is>
          <t>GEAR BOXES AND PARTS THEREOF</t>
        </is>
      </c>
      <c r="AB1983" t="inlineStr">
        <is>
          <t>http://indiausatrade.mea.gov.in/api/public/image/stream?key=products%2F20260602T094100Z-387255-01647f51-Fork_1-cropped.jpg</t>
        </is>
      </c>
      <c r="AC1983" t="inlineStr">
        <is>
          <t>2026-06-02T09:41:00.120Z</t>
        </is>
      </c>
    </row>
    <row r="1984">
      <c r="A1984" t="inlineStr">
        <is>
          <t>2644097a-ef07-4e8f-b25a-92152251f844</t>
        </is>
      </c>
      <c r="B1984" t="inlineStr">
        <is>
          <t>Organic Rajamudi Rice</t>
        </is>
      </c>
      <c r="C1984" t="inlineStr">
        <is>
          <t>RAJARR01</t>
        </is>
      </c>
      <c r="E1984" t="inlineStr">
        <is>
          <t>FIXED</t>
        </is>
      </c>
      <c r="F1984" t="n">
        <v>40000</v>
      </c>
      <c r="G1984" t="inlineStr">
        <is>
          <t>USD</t>
        </is>
      </c>
      <c r="I1984" t="inlineStr">
        <is>
          <t>Metric Ton</t>
        </is>
      </c>
      <c r="J1984" t="n">
        <v>10</v>
      </c>
      <c r="M1984" t="n">
        <v>0</v>
      </c>
      <c r="N1984" t="n">
        <v>0</v>
      </c>
      <c r="Q1984" t="inlineStr">
        <is>
          <t>4af449b1-b144-4f27-8dbe-59b26b5dc933</t>
        </is>
      </c>
      <c r="R1984" t="inlineStr">
        <is>
          <t>Residues and wastes from the food industries; prepared animal fodder</t>
        </is>
      </c>
      <c r="S1984" t="inlineStr">
        <is>
          <t>f86df002-98b2-473e-a68b-02744d0b24e8</t>
        </is>
      </c>
      <c r="T1984" t="inlineStr">
        <is>
          <t>Bran, sharps and other residues, whether or not in the form of pellets, derived from the sifting, milling or other working of cereals or of leguminous plants</t>
        </is>
      </c>
      <c r="U1984" t="inlineStr">
        <is>
          <t>f8abdb37-1474-4b2f-baaf-124d758d9f94</t>
        </is>
      </c>
      <c r="V1984" t="inlineStr">
        <is>
          <t>RAJMUDI ORGANICS PRIVATE LIMITED</t>
        </is>
      </c>
      <c r="W1984" t="inlineStr">
        <is>
          <t>AAMCR1535J</t>
        </is>
      </c>
      <c r="X1984" t="n">
        <v>0</v>
      </c>
      <c r="Y1984" t="n">
        <v>0</v>
      </c>
      <c r="Z1984" t="n">
        <v>23022010</v>
      </c>
      <c r="AA1984" t="inlineStr">
        <is>
          <t>BRAN, SHARPS AND OTHER RESIDUES, WHETHEROR NOT IN THE FORM OF PELLETS, DERIVED FROM THE SIFTING, MILLING OR OTHER WORKING OF CEREALS OR OF LEGUMINOUS PLANTS - OF RICE : DE-OILED RICE BRAN</t>
        </is>
      </c>
      <c r="AB1984" t="inlineStr">
        <is>
          <t>http://indiausatrade.mea.gov.in/api/public/image/stream?key=products%2F20260805T052230Z-638644-f6853a01-Organic_Rajamudi_Rice%201KG-02-cropped.jpg</t>
        </is>
      </c>
      <c r="AC1984" t="inlineStr">
        <is>
          <t>2026-08-05T05:22:30.121Z</t>
        </is>
      </c>
    </row>
    <row r="1985">
      <c r="A1985" t="inlineStr">
        <is>
          <t>ea632d02-aca5-4d45-a57e-174edba6fe11</t>
        </is>
      </c>
      <c r="B1985" t="inlineStr">
        <is>
          <t>Organic Idli/Dosa Rice</t>
        </is>
      </c>
      <c r="C1985" t="inlineStr">
        <is>
          <t>RAJAIR01</t>
        </is>
      </c>
      <c r="E1985" t="inlineStr">
        <is>
          <t>FIXED</t>
        </is>
      </c>
      <c r="F1985" t="n">
        <v>10000</v>
      </c>
      <c r="G1985" t="inlineStr">
        <is>
          <t>USD</t>
        </is>
      </c>
      <c r="I1985" t="inlineStr">
        <is>
          <t>Metric Ton</t>
        </is>
      </c>
      <c r="J1985" t="n">
        <v>10</v>
      </c>
      <c r="M1985" t="n">
        <v>0</v>
      </c>
      <c r="N1985" t="n">
        <v>0</v>
      </c>
      <c r="Q1985" t="inlineStr">
        <is>
          <t>4af449b1-b144-4f27-8dbe-59b26b5dc933</t>
        </is>
      </c>
      <c r="R1985" t="inlineStr">
        <is>
          <t>Residues and wastes from the food industries; prepared animal fodder</t>
        </is>
      </c>
      <c r="S1985" t="inlineStr">
        <is>
          <t>f86df002-98b2-473e-a68b-02744d0b24e8</t>
        </is>
      </c>
      <c r="T1985" t="inlineStr">
        <is>
          <t>Bran, sharps and other residues, whether or not in the form of pellets, derived from the sifting, milling or other working of cereals or of leguminous plants</t>
        </is>
      </c>
      <c r="U1985" t="inlineStr">
        <is>
          <t>f8abdb37-1474-4b2f-baaf-124d758d9f94</t>
        </is>
      </c>
      <c r="V1985" t="inlineStr">
        <is>
          <t>RAJMUDI ORGANICS PRIVATE LIMITED</t>
        </is>
      </c>
      <c r="W1985" t="inlineStr">
        <is>
          <t>AAMCR1535J</t>
        </is>
      </c>
      <c r="X1985" t="n">
        <v>0</v>
      </c>
      <c r="Y1985" t="n">
        <v>0</v>
      </c>
      <c r="Z1985" t="n">
        <v>23022020</v>
      </c>
      <c r="AA1985" t="inlineStr">
        <is>
          <t>BRAN, SHARPS AND OTHER RESIDUES, WHETHEROR NOT IN THE FORM OF PELLETS, DERIVED FROM THE SIFTING, MILLING OR OTHER WORKING OF CEREALS OR OF LEGUMINOUS PLANTS - OF RICE : RICE BRAN, RAW</t>
        </is>
      </c>
      <c r="AB1985" t="inlineStr">
        <is>
          <t>http://indiausatrade.mea.gov.in/api/public/image/stream?key=products%2F20260805T063820Z-938156-ed90d43a-Organic%20Idli_Rice%201kg-02-cropped.jpg</t>
        </is>
      </c>
      <c r="AC1985" t="inlineStr">
        <is>
          <t>2026-08-05T06:38:20.900Z</t>
        </is>
      </c>
    </row>
    <row r="1986">
      <c r="A1986" t="inlineStr">
        <is>
          <t>7c28aee8-befd-4cc9-90a7-dab2aa8f8606</t>
        </is>
      </c>
      <c r="B1986" t="inlineStr">
        <is>
          <t>Organic Moringa Powder</t>
        </is>
      </c>
      <c r="C1986" t="inlineStr">
        <is>
          <t>RAJAMP01</t>
        </is>
      </c>
      <c r="E1986" t="inlineStr">
        <is>
          <t>FIXED</t>
        </is>
      </c>
      <c r="F1986" t="n">
        <v>4000</v>
      </c>
      <c r="G1986" t="inlineStr">
        <is>
          <t>USD</t>
        </is>
      </c>
      <c r="I1986" t="inlineStr">
        <is>
          <t>Metric Ton</t>
        </is>
      </c>
      <c r="J1986" t="n">
        <v>1</v>
      </c>
      <c r="M1986" t="n">
        <v>0</v>
      </c>
      <c r="N1986" t="n">
        <v>0</v>
      </c>
      <c r="Q1986" t="inlineStr">
        <is>
          <t>4af449b1-b144-4f27-8dbe-59b26b5dc933</t>
        </is>
      </c>
      <c r="R1986" t="inlineStr">
        <is>
          <t>Residues and wastes from the food industries; prepared animal fodder</t>
        </is>
      </c>
      <c r="S1986" t="inlineStr">
        <is>
          <t>c4510795-e62b-496d-93ee-2b62779cc175</t>
        </is>
      </c>
      <c r="T1986" t="inlineStr">
        <is>
          <t>Flours, meals and pellets, of meat or meat offal, of fish or of crustaceans, molluscs or other aquatic invertebrates, unfit for human consumption; greaves</t>
        </is>
      </c>
      <c r="U1986" t="inlineStr">
        <is>
          <t>f8abdb37-1474-4b2f-baaf-124d758d9f94</t>
        </is>
      </c>
      <c r="V1986" t="inlineStr">
        <is>
          <t>RAJMUDI ORGANICS PRIVATE LIMITED</t>
        </is>
      </c>
      <c r="W1986" t="inlineStr">
        <is>
          <t>AAMCR1535J</t>
        </is>
      </c>
      <c r="X1986" t="n">
        <v>0</v>
      </c>
      <c r="Y1986" t="n">
        <v>0</v>
      </c>
      <c r="Z1986" t="n">
        <v>23012011</v>
      </c>
      <c r="AA1986" t="inlineStr">
        <is>
          <t>IN POWDER FORM</t>
        </is>
      </c>
      <c r="AB1986" t="inlineStr">
        <is>
          <t>http://indiausatrade.mea.gov.in/api/public/image/stream?key=products%2F20260817T122437Z-496997-ab5a41c3-five_1-cropped.jpg</t>
        </is>
      </c>
      <c r="AC1986" t="inlineStr">
        <is>
          <t>2026-08-17T12:24:37.853Z</t>
        </is>
      </c>
    </row>
    <row r="1987">
      <c r="A1987" t="inlineStr">
        <is>
          <t>de1e047e-97e0-411b-bd0d-7ec0bdf9b6bd</t>
        </is>
      </c>
      <c r="B1987" t="inlineStr">
        <is>
          <t>Organic Jaggery Coconut Burfi</t>
        </is>
      </c>
      <c r="C1987" t="inlineStr">
        <is>
          <t>RAJAJCBO1</t>
        </is>
      </c>
      <c r="E1987" t="inlineStr">
        <is>
          <t>FIXED</t>
        </is>
      </c>
      <c r="F1987" t="n">
        <v>6</v>
      </c>
      <c r="G1987" t="inlineStr">
        <is>
          <t>USD</t>
        </is>
      </c>
      <c r="I1987" t="inlineStr">
        <is>
          <t>Box</t>
        </is>
      </c>
      <c r="J1987" t="n">
        <v>1000</v>
      </c>
      <c r="M1987" t="n">
        <v>0</v>
      </c>
      <c r="N1987" t="n">
        <v>0</v>
      </c>
      <c r="Q1987" t="inlineStr">
        <is>
          <t>4e078a63-98b4-421b-84df-7c6907c40b2f</t>
        </is>
      </c>
      <c r="R1987" t="inlineStr">
        <is>
          <t>Sugars and sugar confectionery</t>
        </is>
      </c>
      <c r="S1987" t="inlineStr">
        <is>
          <t>0a28e504-3120-4826-ae59-61b85dd564b7</t>
        </is>
      </c>
      <c r="T1987" t="inlineStr">
        <is>
          <t>Sugar confectionery (including white chocolate), not containing cocoa</t>
        </is>
      </c>
      <c r="U1987" t="inlineStr">
        <is>
          <t>f8abdb37-1474-4b2f-baaf-124d758d9f94</t>
        </is>
      </c>
      <c r="V1987" t="inlineStr">
        <is>
          <t>RAJMUDI ORGANICS PRIVATE LIMITED</t>
        </is>
      </c>
      <c r="W1987" t="inlineStr">
        <is>
          <t>AAMCR1535J</t>
        </is>
      </c>
      <c r="X1987" t="n">
        <v>0</v>
      </c>
      <c r="Y1987" t="n">
        <v>0</v>
      </c>
      <c r="Z1987" t="n">
        <v>17049030</v>
      </c>
      <c r="AA1987" t="inlineStr">
        <is>
          <t>TOFFEES, CARAMELS AND SIMILAR SWEETS</t>
        </is>
      </c>
      <c r="AB1987" t="inlineStr">
        <is>
          <t>http://indiausatrade.mea.gov.in/api/public/image/stream?key=products%2F20260805T113932Z-293880-9e8eaf61-Burfi%20page%201-cropped.png</t>
        </is>
      </c>
      <c r="AC1987" t="inlineStr">
        <is>
          <t>2026-08-05T11:39:32.917Z</t>
        </is>
      </c>
    </row>
    <row r="1988">
      <c r="A1988" t="inlineStr">
        <is>
          <t>391a3b63-23bf-4e4e-91ac-c9ccb1864c7e</t>
        </is>
      </c>
      <c r="B1988" t="inlineStr">
        <is>
          <t>Dink Nutribites</t>
        </is>
      </c>
      <c r="C1988" t="inlineStr">
        <is>
          <t>RAJADN01</t>
        </is>
      </c>
      <c r="E1988" t="inlineStr">
        <is>
          <t>FIXED</t>
        </is>
      </c>
      <c r="F1988" t="n">
        <v>9</v>
      </c>
      <c r="G1988" t="inlineStr">
        <is>
          <t>USD</t>
        </is>
      </c>
      <c r="I1988" t="inlineStr">
        <is>
          <t>Box</t>
        </is>
      </c>
      <c r="J1988" t="n">
        <v>1000</v>
      </c>
      <c r="M1988" t="n">
        <v>0</v>
      </c>
      <c r="N1988" t="n">
        <v>0</v>
      </c>
      <c r="Q1988" t="inlineStr">
        <is>
          <t>4e078a63-98b4-421b-84df-7c6907c40b2f</t>
        </is>
      </c>
      <c r="R1988" t="inlineStr">
        <is>
          <t>Sugars and sugar confectionery</t>
        </is>
      </c>
      <c r="S1988" t="inlineStr">
        <is>
          <t>0a28e504-3120-4826-ae59-61b85dd564b7</t>
        </is>
      </c>
      <c r="T1988" t="inlineStr">
        <is>
          <t>Sugar confectionery (including white chocolate), not containing cocoa</t>
        </is>
      </c>
      <c r="U1988" t="inlineStr">
        <is>
          <t>f8abdb37-1474-4b2f-baaf-124d758d9f94</t>
        </is>
      </c>
      <c r="V1988" t="inlineStr">
        <is>
          <t>RAJMUDI ORGANICS PRIVATE LIMITED</t>
        </is>
      </c>
      <c r="W1988" t="inlineStr">
        <is>
          <t>AAMCR1535J</t>
        </is>
      </c>
      <c r="X1988" t="n">
        <v>0</v>
      </c>
      <c r="Y1988" t="n">
        <v>0</v>
      </c>
      <c r="Z1988" t="n">
        <v>17049030</v>
      </c>
      <c r="AA1988" t="inlineStr">
        <is>
          <t>TOFFEES, CARAMELS AND SIMILAR SWEETS</t>
        </is>
      </c>
      <c r="AB1988" t="inlineStr">
        <is>
          <t>http://indiausatrade.mea.gov.in/api/public/image/stream?key=products%2F20260805T114329Z-477950-bff91fab-2-cropped.png</t>
        </is>
      </c>
      <c r="AC1988" t="inlineStr">
        <is>
          <t>2026-08-05T11:43:29.731Z</t>
        </is>
      </c>
    </row>
    <row r="1989">
      <c r="A1989" t="inlineStr">
        <is>
          <t>67f9b034-7174-44fd-8adf-7e3b55dd2817</t>
        </is>
      </c>
      <c r="B1989" t="inlineStr">
        <is>
          <t>Organic Toor Dal</t>
        </is>
      </c>
      <c r="C1989" t="inlineStr">
        <is>
          <t>RAJATD01</t>
        </is>
      </c>
      <c r="E1989" t="inlineStr">
        <is>
          <t>FIXED</t>
        </is>
      </c>
      <c r="F1989" t="n">
        <v>12000</v>
      </c>
      <c r="G1989" t="inlineStr">
        <is>
          <t>USD</t>
        </is>
      </c>
      <c r="I1989" t="inlineStr">
        <is>
          <t>Metric Ton</t>
        </is>
      </c>
      <c r="J1989" t="n">
        <v>10</v>
      </c>
      <c r="M1989" t="n">
        <v>0</v>
      </c>
      <c r="N1989" t="n">
        <v>0</v>
      </c>
      <c r="Q1989" t="inlineStr">
        <is>
          <t>55828637-ad41-44fd-98f7-29e8c705a09a</t>
        </is>
      </c>
      <c r="R1989" t="inlineStr">
        <is>
          <t>Preparations of cereals, flour, starch or milk; pastrycooks' products</t>
        </is>
      </c>
      <c r="S1989" t="inlineStr">
        <is>
          <t>c14e2cfc-7ec1-4f83-a6d0-d0cdfacdfce3</t>
        </is>
      </c>
      <c r="T1989" t="inlineStr">
        <is>
          <t>Prepared foods obtained by the swelling or roasting of cereals or cereal products (for example, corn flakes); cereals (other than maize (corn)) in grain form or in the form of flakes or other worked grains (except flour, groats and meal), pre-cooked or...</t>
        </is>
      </c>
      <c r="U1989" t="inlineStr">
        <is>
          <t>f8abdb37-1474-4b2f-baaf-124d758d9f94</t>
        </is>
      </c>
      <c r="V1989" t="inlineStr">
        <is>
          <t>RAJMUDI ORGANICS PRIVATE LIMITED</t>
        </is>
      </c>
      <c r="W1989" t="inlineStr">
        <is>
          <t>AAMCR1535J</t>
        </is>
      </c>
      <c r="X1989" t="n">
        <v>0</v>
      </c>
      <c r="Y1989" t="n">
        <v>0</v>
      </c>
      <c r="Z1989" t="n">
        <v>19042000</v>
      </c>
      <c r="AA1989" t="inlineStr">
        <is>
          <t>PREPARED FOODS OBTAINED BY THE SWELLING OR ROASTING OF CEREALS OR CEREAL PRODUCTS (FOR EXAMPLE, CORN FLAKES); CEREALS [OTHER THAN MAIZE (CORN) ] IN GRAIN FORM OR IN THE FORM OF FLAKES OR OTHER WORKED GRAINS (EXCEPT FLOUR, GROATS AND MEAL), PRE - COOKED OR</t>
        </is>
      </c>
      <c r="AB1989" t="inlineStr">
        <is>
          <t>http://indiausatrade.mea.gov.in/api/public/image/stream?key=products%2F20260805T114840Z-237205-822f13cb-Toor%20DAL_3D%20MOCKUP%20front-cropped.png</t>
        </is>
      </c>
      <c r="AC1989" t="inlineStr">
        <is>
          <t>2026-08-05T11:48:40.653Z</t>
        </is>
      </c>
    </row>
    <row r="1990">
      <c r="A1990" t="inlineStr">
        <is>
          <t>a21619ec-b225-495c-b081-38b3b7550c99</t>
        </is>
      </c>
      <c r="B1990" t="inlineStr">
        <is>
          <t>Organic Moong Dal Skinless 4lb</t>
        </is>
      </c>
      <c r="C1990" t="inlineStr">
        <is>
          <t>RAJAMDS01</t>
        </is>
      </c>
      <c r="E1990" t="inlineStr">
        <is>
          <t>FIXED</t>
        </is>
      </c>
      <c r="F1990" t="n">
        <v>12000</v>
      </c>
      <c r="G1990" t="inlineStr">
        <is>
          <t>USD</t>
        </is>
      </c>
      <c r="I1990" t="inlineStr">
        <is>
          <t>Metric Ton</t>
        </is>
      </c>
      <c r="J1990" t="n">
        <v>1</v>
      </c>
      <c r="M1990" t="n">
        <v>0</v>
      </c>
      <c r="N1990" t="n">
        <v>0</v>
      </c>
      <c r="Q1990" t="inlineStr">
        <is>
          <t>4af449b1-b144-4f27-8dbe-59b26b5dc933</t>
        </is>
      </c>
      <c r="R1990" t="inlineStr">
        <is>
          <t>Residues and wastes from the food industries; prepared animal fodder</t>
        </is>
      </c>
      <c r="S1990" t="inlineStr">
        <is>
          <t>f86df002-98b2-473e-a68b-02744d0b24e8</t>
        </is>
      </c>
      <c r="T1990" t="inlineStr">
        <is>
          <t>Bran, sharps and other residues, whether or not in the form of pellets, derived from the sifting, milling or other working of cereals or of leguminous plants</t>
        </is>
      </c>
      <c r="U1990" t="inlineStr">
        <is>
          <t>f8abdb37-1474-4b2f-baaf-124d758d9f94</t>
        </is>
      </c>
      <c r="V1990" t="inlineStr">
        <is>
          <t>RAJMUDI ORGANICS PRIVATE LIMITED</t>
        </is>
      </c>
      <c r="W1990" t="inlineStr">
        <is>
          <t>AAMCR1535J</t>
        </is>
      </c>
      <c r="X1990" t="n">
        <v>0</v>
      </c>
      <c r="Y1990" t="n">
        <v>0</v>
      </c>
      <c r="Z1990" t="n">
        <v>23022010</v>
      </c>
      <c r="AA1990" t="inlineStr">
        <is>
          <t>BRAN, SHARPS AND OTHER RESIDUES, WHETHEROR NOT IN THE FORM OF PELLETS, DERIVED FROM THE SIFTING, MILLING OR OTHER WORKING OF CEREALS OR OF LEGUMINOUS PLANTS - OF RICE : DE-OILED RICE BRAN</t>
        </is>
      </c>
      <c r="AB1990" t="inlineStr">
        <is>
          <t>http://indiausatrade.mea.gov.in/api/public/image/stream?key=products%2F20260806T092252Z-318616-5c0918f7-Moong%20DAL_3D%20MOCKUP%20FRONT-cropped.png</t>
        </is>
      </c>
      <c r="AC1990" t="inlineStr">
        <is>
          <t>2026-08-06T09:22:52.859Z</t>
        </is>
      </c>
    </row>
    <row r="1991">
      <c r="A1991" t="inlineStr">
        <is>
          <t>71157748-6967-4b0f-8ea3-bac1d9ad26ba</t>
        </is>
      </c>
      <c r="B1991" t="inlineStr">
        <is>
          <t>Organic Urad Dal 4lb</t>
        </is>
      </c>
      <c r="C1991" t="inlineStr">
        <is>
          <t>RAJAUD01</t>
        </is>
      </c>
      <c r="E1991" t="inlineStr">
        <is>
          <t>FIXED</t>
        </is>
      </c>
      <c r="F1991" t="n">
        <v>14000</v>
      </c>
      <c r="G1991" t="inlineStr">
        <is>
          <t>USD</t>
        </is>
      </c>
      <c r="I1991" t="inlineStr">
        <is>
          <t>Metric Ton</t>
        </is>
      </c>
      <c r="J1991" t="n">
        <v>1</v>
      </c>
      <c r="M1991" t="n">
        <v>0</v>
      </c>
      <c r="N1991" t="n">
        <v>0</v>
      </c>
      <c r="Q1991" t="inlineStr">
        <is>
          <t>4af449b1-b144-4f27-8dbe-59b26b5dc933</t>
        </is>
      </c>
      <c r="R1991" t="inlineStr">
        <is>
          <t>Residues and wastes from the food industries; prepared animal fodder</t>
        </is>
      </c>
      <c r="S1991" t="inlineStr">
        <is>
          <t>f86df002-98b2-473e-a68b-02744d0b24e8</t>
        </is>
      </c>
      <c r="T1991" t="inlineStr">
        <is>
          <t>Bran, sharps and other residues, whether or not in the form of pellets, derived from the sifting, milling or other working of cereals or of leguminous plants</t>
        </is>
      </c>
      <c r="U1991" t="inlineStr">
        <is>
          <t>f8abdb37-1474-4b2f-baaf-124d758d9f94</t>
        </is>
      </c>
      <c r="V1991" t="inlineStr">
        <is>
          <t>RAJMUDI ORGANICS PRIVATE LIMITED</t>
        </is>
      </c>
      <c r="W1991" t="inlineStr">
        <is>
          <t>AAMCR1535J</t>
        </is>
      </c>
      <c r="X1991" t="n">
        <v>0</v>
      </c>
      <c r="Y1991" t="n">
        <v>0</v>
      </c>
      <c r="Z1991" t="n">
        <v>23022010</v>
      </c>
      <c r="AA1991" t="inlineStr">
        <is>
          <t>BRAN, SHARPS AND OTHER RESIDUES, WHETHEROR NOT IN THE FORM OF PELLETS, DERIVED FROM THE SIFTING, MILLING OR OTHER WORKING OF CEREALS OR OF LEGUMINOUS PLANTS - OF RICE : DE-OILED RICE BRAN</t>
        </is>
      </c>
      <c r="AB1991" t="inlineStr">
        <is>
          <t>http://indiausatrade.mea.gov.in/api/public/image/stream?key=products%2F20260806T092857Z-272135-cf544080-Urad%20DAL_3D%20MOCKUP%20FRONT-cropped.png</t>
        </is>
      </c>
      <c r="AC1991" t="inlineStr">
        <is>
          <t>2026-08-06T09:28:57.123Z</t>
        </is>
      </c>
    </row>
    <row r="1992">
      <c r="A1992" t="inlineStr">
        <is>
          <t>abb85453-c179-480a-b92e-3bec18aeb114</t>
        </is>
      </c>
      <c r="B1992" t="inlineStr">
        <is>
          <t>Organic Red Kidney Beans (Rajma) 4lb</t>
        </is>
      </c>
      <c r="C1992" t="inlineStr">
        <is>
          <t>RAJARKD01</t>
        </is>
      </c>
      <c r="E1992" t="inlineStr">
        <is>
          <t>FIXED</t>
        </is>
      </c>
      <c r="F1992" t="n">
        <v>14500</v>
      </c>
      <c r="G1992" t="inlineStr">
        <is>
          <t>USD</t>
        </is>
      </c>
      <c r="I1992" t="inlineStr">
        <is>
          <t>Metric Ton</t>
        </is>
      </c>
      <c r="J1992" t="n">
        <v>1</v>
      </c>
      <c r="M1992" t="n">
        <v>0</v>
      </c>
      <c r="N1992" t="n">
        <v>0</v>
      </c>
      <c r="Q1992" t="inlineStr">
        <is>
          <t>4af449b1-b144-4f27-8dbe-59b26b5dc933</t>
        </is>
      </c>
      <c r="R1992" t="inlineStr">
        <is>
          <t>Residues and wastes from the food industries; prepared animal fodder</t>
        </is>
      </c>
      <c r="S1992" t="inlineStr">
        <is>
          <t>f86df002-98b2-473e-a68b-02744d0b24e8</t>
        </is>
      </c>
      <c r="T1992" t="inlineStr">
        <is>
          <t>Bran, sharps and other residues, whether or not in the form of pellets, derived from the sifting, milling or other working of cereals or of leguminous plants</t>
        </is>
      </c>
      <c r="U1992" t="inlineStr">
        <is>
          <t>f8abdb37-1474-4b2f-baaf-124d758d9f94</t>
        </is>
      </c>
      <c r="V1992" t="inlineStr">
        <is>
          <t>RAJMUDI ORGANICS PRIVATE LIMITED</t>
        </is>
      </c>
      <c r="W1992" t="inlineStr">
        <is>
          <t>AAMCR1535J</t>
        </is>
      </c>
      <c r="X1992" t="n">
        <v>0</v>
      </c>
      <c r="Y1992" t="n">
        <v>0</v>
      </c>
      <c r="Z1992" t="n">
        <v>23022010</v>
      </c>
      <c r="AA1992" t="inlineStr">
        <is>
          <t>BRAN, SHARPS AND OTHER RESIDUES, WHETHEROR NOT IN THE FORM OF PELLETS, DERIVED FROM THE SIFTING, MILLING OR OTHER WORKING OF CEREALS OR OF LEGUMINOUS PLANTS - OF RICE : DE-OILED RICE BRAN</t>
        </is>
      </c>
      <c r="AB1992" t="inlineStr">
        <is>
          <t>http://indiausatrade.mea.gov.in/api/public/image/stream?key=products%2F20260806T093150Z-978244-0e1ab984-Red%20Kidney%20Bean_3D%20MOCKUP%20Front-cropped.jpg</t>
        </is>
      </c>
      <c r="AC1992" t="inlineStr">
        <is>
          <t>2026-08-06T09:31:50.928Z</t>
        </is>
      </c>
    </row>
    <row r="1993">
      <c r="A1993" t="inlineStr">
        <is>
          <t>24da2f38-85e0-4021-bf5e-5d9469d5de84</t>
        </is>
      </c>
      <c r="B1993" t="inlineStr">
        <is>
          <t>Organic Ashwagandha Root Powder</t>
        </is>
      </c>
      <c r="C1993" t="inlineStr">
        <is>
          <t>RAJAARP01</t>
        </is>
      </c>
      <c r="E1993" t="inlineStr">
        <is>
          <t>FIXED</t>
        </is>
      </c>
      <c r="F1993" t="n">
        <v>4500</v>
      </c>
      <c r="G1993" t="inlineStr">
        <is>
          <t>USD</t>
        </is>
      </c>
      <c r="I1993" t="inlineStr">
        <is>
          <t>Metric Ton</t>
        </is>
      </c>
      <c r="J1993" t="n">
        <v>1</v>
      </c>
      <c r="M1993" t="n">
        <v>0</v>
      </c>
      <c r="N1993" t="n">
        <v>0</v>
      </c>
      <c r="Q1993" t="inlineStr">
        <is>
          <t>4af449b1-b144-4f27-8dbe-59b26b5dc933</t>
        </is>
      </c>
      <c r="R1993" t="inlineStr">
        <is>
          <t>Residues and wastes from the food industries; prepared animal fodder</t>
        </is>
      </c>
      <c r="S1993" t="inlineStr">
        <is>
          <t>c4510795-e62b-496d-93ee-2b62779cc175</t>
        </is>
      </c>
      <c r="T1993" t="inlineStr">
        <is>
          <t>Flours, meals and pellets, of meat or meat offal, of fish or of crustaceans, molluscs or other aquatic invertebrates, unfit for human consumption; greaves</t>
        </is>
      </c>
      <c r="U1993" t="inlineStr">
        <is>
          <t>f8abdb37-1474-4b2f-baaf-124d758d9f94</t>
        </is>
      </c>
      <c r="V1993" t="inlineStr">
        <is>
          <t>RAJMUDI ORGANICS PRIVATE LIMITED</t>
        </is>
      </c>
      <c r="W1993" t="inlineStr">
        <is>
          <t>AAMCR1535J</t>
        </is>
      </c>
      <c r="X1993" t="n">
        <v>0</v>
      </c>
      <c r="Y1993" t="n">
        <v>0</v>
      </c>
      <c r="Z1993" t="n">
        <v>23012011</v>
      </c>
      <c r="AA1993" t="inlineStr">
        <is>
          <t>IN POWDER FORM</t>
        </is>
      </c>
      <c r="AB1993" t="inlineStr">
        <is>
          <t>http://indiausatrade.mea.gov.in/api/public/image/stream?key=products%2F20260817T122722Z-617254-e3b70aa1-Ashwagandha%20Root%20Powder-cropped.png</t>
        </is>
      </c>
      <c r="AC1993" t="inlineStr">
        <is>
          <t>2026-08-17T12:27:22.621Z</t>
        </is>
      </c>
    </row>
    <row r="1994">
      <c r="A1994" t="inlineStr">
        <is>
          <t>2c5e3c5b-1d0b-49ca-be66-c820f055b84a</t>
        </is>
      </c>
      <c r="B1994" t="inlineStr">
        <is>
          <t>Organic Rajamudi Chana Dal 4lb</t>
        </is>
      </c>
      <c r="C1994" t="inlineStr">
        <is>
          <t>RAJACD01</t>
        </is>
      </c>
      <c r="E1994" t="inlineStr">
        <is>
          <t>FIXED</t>
        </is>
      </c>
      <c r="F1994" t="n">
        <v>11000</v>
      </c>
      <c r="G1994" t="inlineStr">
        <is>
          <t>USD</t>
        </is>
      </c>
      <c r="I1994" t="inlineStr">
        <is>
          <t>Metric Ton</t>
        </is>
      </c>
      <c r="J1994" t="n">
        <v>1</v>
      </c>
      <c r="M1994" t="n">
        <v>0</v>
      </c>
      <c r="N1994" t="n">
        <v>0</v>
      </c>
      <c r="Q1994" t="inlineStr">
        <is>
          <t>4af449b1-b144-4f27-8dbe-59b26b5dc933</t>
        </is>
      </c>
      <c r="R1994" t="inlineStr">
        <is>
          <t>Residues and wastes from the food industries; prepared animal fodder</t>
        </is>
      </c>
      <c r="S1994" t="inlineStr">
        <is>
          <t>f86df002-98b2-473e-a68b-02744d0b24e8</t>
        </is>
      </c>
      <c r="T1994" t="inlineStr">
        <is>
          <t>Bran, sharps and other residues, whether or not in the form of pellets, derived from the sifting, milling or other working of cereals or of leguminous plants</t>
        </is>
      </c>
      <c r="U1994" t="inlineStr">
        <is>
          <t>f8abdb37-1474-4b2f-baaf-124d758d9f94</t>
        </is>
      </c>
      <c r="V1994" t="inlineStr">
        <is>
          <t>RAJMUDI ORGANICS PRIVATE LIMITED</t>
        </is>
      </c>
      <c r="W1994" t="inlineStr">
        <is>
          <t>AAMCR1535J</t>
        </is>
      </c>
      <c r="X1994" t="n">
        <v>0</v>
      </c>
      <c r="Y1994" t="n">
        <v>0</v>
      </c>
      <c r="Z1994" t="n">
        <v>23022010</v>
      </c>
      <c r="AA1994" t="inlineStr">
        <is>
          <t>BRAN, SHARPS AND OTHER RESIDUES, WHETHEROR NOT IN THE FORM OF PELLETS, DERIVED FROM THE SIFTING, MILLING OR OTHER WORKING OF CEREALS OR OF LEGUMINOUS PLANTS - OF RICE : DE-OILED RICE BRAN</t>
        </is>
      </c>
      <c r="AB1994" t="inlineStr">
        <is>
          <t>http://indiausatrade.mea.gov.in/api/public/image/stream?key=products%2F20260806T093354Z-800171-d135b5b8-Chana%20DAL_3D%20MOCKUP%20FRONT-cropped.png</t>
        </is>
      </c>
      <c r="AC1994" t="inlineStr">
        <is>
          <t>2026-08-06T09:33:54.297Z</t>
        </is>
      </c>
    </row>
    <row r="1995">
      <c r="A1995" t="inlineStr">
        <is>
          <t>7cafa1c3-0cab-4f26-98b6-789dc1064422</t>
        </is>
      </c>
      <c r="B1995" t="inlineStr">
        <is>
          <t>Organic Masoor Dal 4lb</t>
        </is>
      </c>
      <c r="C1995" t="inlineStr">
        <is>
          <t>RAJAMSD01</t>
        </is>
      </c>
      <c r="E1995" t="inlineStr">
        <is>
          <t>FIXED</t>
        </is>
      </c>
      <c r="F1995" t="n">
        <v>12500</v>
      </c>
      <c r="G1995" t="inlineStr">
        <is>
          <t>USD</t>
        </is>
      </c>
      <c r="I1995" t="inlineStr">
        <is>
          <t>Metric Ton</t>
        </is>
      </c>
      <c r="J1995" t="n">
        <v>1</v>
      </c>
      <c r="M1995" t="n">
        <v>0</v>
      </c>
      <c r="N1995" t="n">
        <v>0</v>
      </c>
      <c r="Q1995" t="inlineStr">
        <is>
          <t>4af449b1-b144-4f27-8dbe-59b26b5dc933</t>
        </is>
      </c>
      <c r="R1995" t="inlineStr">
        <is>
          <t>Residues and wastes from the food industries; prepared animal fodder</t>
        </is>
      </c>
      <c r="S1995" t="inlineStr">
        <is>
          <t>f86df002-98b2-473e-a68b-02744d0b24e8</t>
        </is>
      </c>
      <c r="T1995" t="inlineStr">
        <is>
          <t>Bran, sharps and other residues, whether or not in the form of pellets, derived from the sifting, milling or other working of cereals or of leguminous plants</t>
        </is>
      </c>
      <c r="U1995" t="inlineStr">
        <is>
          <t>f8abdb37-1474-4b2f-baaf-124d758d9f94</t>
        </is>
      </c>
      <c r="V1995" t="inlineStr">
        <is>
          <t>RAJMUDI ORGANICS PRIVATE LIMITED</t>
        </is>
      </c>
      <c r="W1995" t="inlineStr">
        <is>
          <t>AAMCR1535J</t>
        </is>
      </c>
      <c r="X1995" t="n">
        <v>0</v>
      </c>
      <c r="Y1995" t="n">
        <v>0</v>
      </c>
      <c r="Z1995" t="n">
        <v>23022010</v>
      </c>
      <c r="AA1995" t="inlineStr">
        <is>
          <t>BRAN, SHARPS AND OTHER RESIDUES, WHETHEROR NOT IN THE FORM OF PELLETS, DERIVED FROM THE SIFTING, MILLING OR OTHER WORKING OF CEREALS OR OF LEGUMINOUS PLANTS - OF RICE : DE-OILED RICE BRAN</t>
        </is>
      </c>
      <c r="AB1995" t="inlineStr">
        <is>
          <t>http://indiausatrade.mea.gov.in/api/public/image/stream?key=products%2F20260806T093602Z-261766-f358ec80-Masoor%20DAL_3D%20MOCKUP%20FRONT-cropped.png</t>
        </is>
      </c>
      <c r="AC1995" t="inlineStr">
        <is>
          <t>2026-08-06T09:36:02.953Z</t>
        </is>
      </c>
    </row>
    <row r="1996">
      <c r="A1996" t="inlineStr">
        <is>
          <t>de801889-3be3-4f52-8364-91bccce36a8e</t>
        </is>
      </c>
      <c r="B1996" t="inlineStr">
        <is>
          <t>Organic Moong Dal with Skin 4lb</t>
        </is>
      </c>
      <c r="C1996" t="inlineStr">
        <is>
          <t>RAJAMGW01</t>
        </is>
      </c>
      <c r="E1996" t="inlineStr">
        <is>
          <t>FIXED</t>
        </is>
      </c>
      <c r="F1996" t="n">
        <v>14000</v>
      </c>
      <c r="G1996" t="inlineStr">
        <is>
          <t>USD</t>
        </is>
      </c>
      <c r="I1996" t="inlineStr">
        <is>
          <t>Metric Ton</t>
        </is>
      </c>
      <c r="J1996" t="n">
        <v>1</v>
      </c>
      <c r="M1996" t="n">
        <v>0</v>
      </c>
      <c r="N1996" t="n">
        <v>0</v>
      </c>
      <c r="Q1996" t="inlineStr">
        <is>
          <t>4af449b1-b144-4f27-8dbe-59b26b5dc933</t>
        </is>
      </c>
      <c r="R1996" t="inlineStr">
        <is>
          <t>Residues and wastes from the food industries; prepared animal fodder</t>
        </is>
      </c>
      <c r="S1996" t="inlineStr">
        <is>
          <t>f86df002-98b2-473e-a68b-02744d0b24e8</t>
        </is>
      </c>
      <c r="T1996" t="inlineStr">
        <is>
          <t>Bran, sharps and other residues, whether or not in the form of pellets, derived from the sifting, milling or other working of cereals or of leguminous plants</t>
        </is>
      </c>
      <c r="U1996" t="inlineStr">
        <is>
          <t>f8abdb37-1474-4b2f-baaf-124d758d9f94</t>
        </is>
      </c>
      <c r="V1996" t="inlineStr">
        <is>
          <t>RAJMUDI ORGANICS PRIVATE LIMITED</t>
        </is>
      </c>
      <c r="W1996" t="inlineStr">
        <is>
          <t>AAMCR1535J</t>
        </is>
      </c>
      <c r="X1996" t="n">
        <v>0</v>
      </c>
      <c r="Y1996" t="n">
        <v>0</v>
      </c>
      <c r="Z1996" t="n">
        <v>23022010</v>
      </c>
      <c r="AA1996" t="inlineStr">
        <is>
          <t>BRAN, SHARPS AND OTHER RESIDUES, WHETHEROR NOT IN THE FORM OF PELLETS, DERIVED FROM THE SIFTING, MILLING OR OTHER WORKING OF CEREALS OR OF LEGUMINOUS PLANTS - OF RICE : DE-OILED RICE BRAN</t>
        </is>
      </c>
      <c r="AB1996" t="inlineStr">
        <is>
          <t>http://indiausatrade.mea.gov.in/api/public/image/stream?key=products%2F20260806T093744Z-999434-89cf5b01-Moong%20whole%20green%20DAL_3D%20MOCKUP%20FRONT-cropped.png</t>
        </is>
      </c>
      <c r="AC1996" t="inlineStr">
        <is>
          <t>2026-08-06T09:37:44.836Z</t>
        </is>
      </c>
    </row>
    <row r="1997">
      <c r="A1997" t="inlineStr">
        <is>
          <t>2e9ba6da-38fe-442b-ba7c-05bc05f18000</t>
        </is>
      </c>
      <c r="B1997" t="inlineStr">
        <is>
          <t>CRANE PENDANT PUSH BUTTON STATION</t>
        </is>
      </c>
      <c r="C1997" t="inlineStr">
        <is>
          <t>PS-S2, PS-S4, PS-S6A, PS-S6B, PS-S8, PS-D2, PS-D4, PS-D6A, PS-D6B, PS-D8</t>
        </is>
      </c>
      <c r="E1997" t="inlineStr">
        <is>
          <t>FIXED</t>
        </is>
      </c>
      <c r="F1997" t="n">
        <v>60</v>
      </c>
      <c r="G1997" t="inlineStr">
        <is>
          <t>USD</t>
        </is>
      </c>
      <c r="I1997" t="inlineStr">
        <is>
          <t>Numbers</t>
        </is>
      </c>
      <c r="M1997" t="n">
        <v>0</v>
      </c>
      <c r="N1997" t="n">
        <v>0</v>
      </c>
      <c r="Q1997" t="inlineStr">
        <is>
          <t>c892c2fc-ba20-4899-9192-3b2d37742664</t>
        </is>
      </c>
      <c r="R1997" t="inlineStr">
        <is>
          <t>Electrical machinery and equipment and parts thereof, sound recorders and reproducers, television image and sound recorders and reproducers, and parts and accessories of such articles</t>
        </is>
      </c>
      <c r="S1997" t="inlineStr">
        <is>
          <t>e066c2ec-b99a-4275-89ea-bfe5f62b3742</t>
        </is>
      </c>
      <c r="T1997" t="inlineStr">
        <is>
          <t>Electrical apparatus for switching or protecting electrical circuits, or for making connections to or in electrical circuits (for example, switches, relays, fuses, surge suppressors, plugs, sockets, lamp-holders, junction boxes), for a voltage not exce...</t>
        </is>
      </c>
      <c r="U1997" t="inlineStr">
        <is>
          <t>e313dea7-f26b-4f54-b687-4abfdcf51e4d</t>
        </is>
      </c>
      <c r="V1997" t="inlineStr">
        <is>
          <t>SRP CRANE CONTROLS (INDIA) PRIVATE LIMITED</t>
        </is>
      </c>
      <c r="W1997" t="inlineStr">
        <is>
          <t>AAZCS5471M</t>
        </is>
      </c>
      <c r="X1997" t="n">
        <v>0</v>
      </c>
      <c r="Y1997" t="n">
        <v>0</v>
      </c>
      <c r="Z1997" t="n">
        <v>85365090</v>
      </c>
      <c r="AA1997" t="inlineStr">
        <is>
          <t>OTHER</t>
        </is>
      </c>
      <c r="AB1997" t="inlineStr">
        <is>
          <t>http://indiausatrade.mea.gov.in/api/public/image/stream?key=products%2F20260805T065402Z-957884-0124660d-WhatsApp%20Image%202026-04-16%20at%2012.14.23-cropped.jpg</t>
        </is>
      </c>
      <c r="AC1997" t="inlineStr">
        <is>
          <t>2026-08-05T06:54:02.403Z</t>
        </is>
      </c>
    </row>
    <row r="1998">
      <c r="A1998" t="inlineStr">
        <is>
          <t>a5937e92-8e2a-46de-b8eb-75a6a06bb51f</t>
        </is>
      </c>
      <c r="B1998" t="inlineStr">
        <is>
          <t xml:space="preserve"> Bolt Joint Busbar (W Type)</t>
        </is>
      </c>
      <c r="C1998" t="inlineStr">
        <is>
          <t>DSL/100A/W/4P DSL/125A/W/4P DSL/160A/W/4P DSL/250A/W/4P DSL/400A/W/4P DSL/315A/W/4P</t>
        </is>
      </c>
      <c r="E1998" t="inlineStr">
        <is>
          <t>FIXED</t>
        </is>
      </c>
      <c r="F1998" t="n">
        <v>50</v>
      </c>
      <c r="G1998" t="inlineStr">
        <is>
          <t>USD</t>
        </is>
      </c>
      <c r="I1998" t="inlineStr">
        <is>
          <t>Meter</t>
        </is>
      </c>
      <c r="J1998" t="n">
        <v>200</v>
      </c>
      <c r="M1998" t="n">
        <v>0</v>
      </c>
      <c r="N1998" t="n">
        <v>0</v>
      </c>
      <c r="Q1998" t="inlineStr">
        <is>
          <t>c892c2fc-ba20-4899-9192-3b2d37742664</t>
        </is>
      </c>
      <c r="R1998" t="inlineStr">
        <is>
          <t>Electrical machinery and equipment and parts thereof, sound recorders and reproducers, television image and sound recorders and reproducers, and parts and accessories of such articles</t>
        </is>
      </c>
      <c r="S1998" t="inlineStr">
        <is>
          <t>26e1b066-4040-4edc-bd25-f84eeab27877</t>
        </is>
      </c>
      <c r="T1998" t="inlineStr">
        <is>
          <t>Insulated (including enamelled or anodised) wire, cable (including co-axial cable) and other insulated electric conductors, whether or not fitted with connectors; optical fibre cables, made up of individually sheathed fibres, whether or not assembled w...</t>
        </is>
      </c>
      <c r="U1998" t="inlineStr">
        <is>
          <t>e313dea7-f26b-4f54-b687-4abfdcf51e4d</t>
        </is>
      </c>
      <c r="V1998" t="inlineStr">
        <is>
          <t>SRP CRANE CONTROLS (INDIA) PRIVATE LIMITED</t>
        </is>
      </c>
      <c r="W1998" t="inlineStr">
        <is>
          <t>AAZCS5471M</t>
        </is>
      </c>
      <c r="X1998" t="n">
        <v>0</v>
      </c>
      <c r="Y1998" t="n">
        <v>0</v>
      </c>
      <c r="Z1998" t="n">
        <v>85445120</v>
      </c>
      <c r="AA1998" t="inlineStr">
        <is>
          <t>INSULATED (INCLUDING ENAMELLED OR ANODISED) WIRE, CABLE (INCLUDING CO-AXIAL CABLE) AND OTHER INSULATED ELECTRIC CONDUCTORS, WHETHER OR NOT FITTED WITH CONNECTORS; OPTICAL FIBRE CABLES, MADE UP OF INDIVIDUALLY SHEATHED FIBRES, WHETHER OR NOT ASSEMBLED WITH</t>
        </is>
      </c>
      <c r="AB1998" t="inlineStr">
        <is>
          <t>http://indiausatrade.mea.gov.in/api/public/image/stream?key=products%2F20260805T103043Z-135895-2d7b3d76-ChatGPT_Image_Apr_25__2026__03_49_05_PM-removebg-preview(1)-cropped.png</t>
        </is>
      </c>
      <c r="AC1998" t="inlineStr">
        <is>
          <t>2026-08-05T10:30:42.960Z</t>
        </is>
      </c>
    </row>
    <row r="1999">
      <c r="A1999" t="inlineStr">
        <is>
          <t>c8a3f458-4be5-4f60-a557-c6c342b1ed1f</t>
        </is>
      </c>
      <c r="B1999" t="inlineStr">
        <is>
          <t>Radio Remote Controls</t>
        </is>
      </c>
      <c r="C1999" t="inlineStr">
        <is>
          <t>RT6S,RT6D,RT10S,RT10D</t>
        </is>
      </c>
      <c r="E1999" t="inlineStr">
        <is>
          <t>FIXED</t>
        </is>
      </c>
      <c r="F1999" t="n">
        <v>250</v>
      </c>
      <c r="G1999" t="inlineStr">
        <is>
          <t>USD</t>
        </is>
      </c>
      <c r="I1999" t="inlineStr">
        <is>
          <t>Numbers</t>
        </is>
      </c>
      <c r="M1999" t="n">
        <v>0</v>
      </c>
      <c r="N1999" t="n">
        <v>0</v>
      </c>
      <c r="Q1999" t="inlineStr">
        <is>
          <t>c892c2fc-ba20-4899-9192-3b2d37742664</t>
        </is>
      </c>
      <c r="R1999" t="inlineStr">
        <is>
          <t>Electrical machinery and equipment and parts thereof, sound recorders and reproducers, television image and sound recorders and reproducers, and parts and accessories of such articles</t>
        </is>
      </c>
      <c r="S1999" t="inlineStr">
        <is>
          <t>a17302b5-1d9f-4c7d-b04a-95332d340018</t>
        </is>
      </c>
      <c r="T1999" t="inlineStr">
        <is>
          <t>Radar apparatus, radio navigational aid apparatus and radio remote control apparatus</t>
        </is>
      </c>
      <c r="U1999" t="inlineStr">
        <is>
          <t>e313dea7-f26b-4f54-b687-4abfdcf51e4d</t>
        </is>
      </c>
      <c r="V1999" t="inlineStr">
        <is>
          <t>SRP CRANE CONTROLS (INDIA) PRIVATE LIMITED</t>
        </is>
      </c>
      <c r="W1999" t="inlineStr">
        <is>
          <t>AAZCS5471M</t>
        </is>
      </c>
      <c r="X1999" t="n">
        <v>0</v>
      </c>
      <c r="Y1999" t="n">
        <v>0</v>
      </c>
      <c r="Z1999" t="n">
        <v>85269200</v>
      </c>
      <c r="AA1999" t="inlineStr">
        <is>
          <t>RADIO REMOTE CONTROL APPARATUS</t>
        </is>
      </c>
      <c r="AB1999" t="inlineStr">
        <is>
          <t>http://indiausatrade.mea.gov.in/api/public/image/stream?key=products%2F20260804T051603Z-764765-be9a5e1c-7-cropped.jpg</t>
        </is>
      </c>
      <c r="AC1999" t="inlineStr">
        <is>
          <t>2026-08-04T05:16:03.129Z</t>
        </is>
      </c>
    </row>
    <row r="2000">
      <c r="A2000" t="inlineStr">
        <is>
          <t>e66d9f82-aa0a-4eed-9027-fd8fe9fd1cef</t>
        </is>
      </c>
      <c r="B2000" t="inlineStr">
        <is>
          <t>Carraro 045168 King Pin Bush</t>
        </is>
      </c>
      <c r="C2000" t="inlineStr">
        <is>
          <t>045168</t>
        </is>
      </c>
      <c r="E2000" t="inlineStr">
        <is>
          <t>FIXED</t>
        </is>
      </c>
      <c r="F2000" t="n">
        <v>2</v>
      </c>
      <c r="G2000" t="inlineStr">
        <is>
          <t>USD</t>
        </is>
      </c>
      <c r="I2000" t="inlineStr">
        <is>
          <t>Numbers</t>
        </is>
      </c>
      <c r="J2000" t="n">
        <v>10</v>
      </c>
      <c r="M2000" t="n">
        <v>0</v>
      </c>
      <c r="N2000" t="n">
        <v>0</v>
      </c>
      <c r="Q2000" t="inlineStr">
        <is>
          <t>736a17f6-becf-447f-b841-92da473920b6</t>
        </is>
      </c>
      <c r="R2000" t="inlineStr">
        <is>
          <t>Nuclear reactors, boilers, machinery and mechanical appliances; parts thereof</t>
        </is>
      </c>
      <c r="S2000" t="inlineStr">
        <is>
          <t>a65709e4-d77f-4aa0-a9f0-60ae12f32675</t>
        </is>
      </c>
      <c r="T2000" t="inlineStr">
        <is>
          <t>Transmission shafts (including cam shafts and crank shafts) and cranks; bearing housings and plain shaft bearings; gears and gearing; ball or roller screws; gear boxes and other speed changers, including torque converters; flywheels and pulleys, includ...</t>
        </is>
      </c>
      <c r="U2000" t="inlineStr">
        <is>
          <t>b1a14d6f-faa0-4d71-abb9-0db5d2c71327</t>
        </is>
      </c>
      <c r="V2000" t="inlineStr">
        <is>
          <t>P AND B TRACTOR SPARES PRIVATE LIMITED</t>
        </is>
      </c>
      <c r="W2000" t="inlineStr">
        <is>
          <t>AAPCP9590C</t>
        </is>
      </c>
      <c r="X2000" t="n">
        <v>0</v>
      </c>
      <c r="Y2000" t="n">
        <v>0</v>
      </c>
      <c r="Z2000" t="n">
        <v>84833000</v>
      </c>
      <c r="AA2000" t="inlineStr">
        <is>
          <t>BEARING HOUSINGS, NOT INCORPORATING BALL OR ROLLER BEARINGS, PLAIN SHAFT BEARINGS</t>
        </is>
      </c>
      <c r="AB2000" t="inlineStr">
        <is>
          <t>http://indiausatrade.mea.gov.in/api/public/image/stream?key=products%2F20260623T161044Z-915255-585e14bc-WhatsApp%20Image%202026-06-23%20at%2021.38.04-cropped.jpg</t>
        </is>
      </c>
      <c r="AC2000" t="inlineStr">
        <is>
          <t>2026-06-23T16:10:44.191Z</t>
        </is>
      </c>
    </row>
    <row r="2001">
      <c r="A2001" t="inlineStr">
        <is>
          <t>a784342f-1a25-4e46-a4b9-d166bc66ab1d</t>
        </is>
      </c>
      <c r="B2001" t="inlineStr">
        <is>
          <t>TAPPING LINK</t>
        </is>
      </c>
      <c r="C2001" t="inlineStr">
        <is>
          <t>233-02401</t>
        </is>
      </c>
      <c r="E2001" t="inlineStr">
        <is>
          <t>FIXED</t>
        </is>
      </c>
      <c r="F2001" t="n">
        <v>18</v>
      </c>
      <c r="G2001" t="inlineStr">
        <is>
          <t>USD</t>
        </is>
      </c>
      <c r="I2001" t="inlineStr">
        <is>
          <t>Unit</t>
        </is>
      </c>
      <c r="J2001" t="n">
        <v>10</v>
      </c>
      <c r="M2001" t="n">
        <v>0</v>
      </c>
      <c r="N2001" t="n">
        <v>0</v>
      </c>
      <c r="Q2001" t="inlineStr">
        <is>
          <t>d10ed102-93b2-41ed-b99f-fd082f162228</t>
        </is>
      </c>
      <c r="R2001" t="inlineStr">
        <is>
          <t>Vehicles other than railway or tramway rolling-stock, and parts and accessories thereof</t>
        </is>
      </c>
      <c r="S2001" t="inlineStr">
        <is>
          <t>af35b28d-2ae4-4bf1-9f61-8185a302ccad</t>
        </is>
      </c>
      <c r="T2001" t="inlineStr">
        <is>
          <t>Parts and accessories of the motor vehicles of headings 8701 to 8705</t>
        </is>
      </c>
      <c r="U2001" t="inlineStr">
        <is>
          <t>b1a14d6f-faa0-4d71-abb9-0db5d2c71327</t>
        </is>
      </c>
      <c r="V2001" t="inlineStr">
        <is>
          <t>P AND B TRACTOR SPARES PRIVATE LIMITED</t>
        </is>
      </c>
      <c r="W2001" t="inlineStr">
        <is>
          <t>AAPCP9590C</t>
        </is>
      </c>
      <c r="X2001" t="n">
        <v>0</v>
      </c>
      <c r="Y2001" t="n">
        <v>0</v>
      </c>
      <c r="Z2001" t="n">
        <v>87089900</v>
      </c>
      <c r="AA2001" t="inlineStr">
        <is>
          <t>OTHER</t>
        </is>
      </c>
      <c r="AB2001" t="inlineStr">
        <is>
          <t>http://indiausatrade.mea.gov.in/api/public/image/stream?key=products%2F20260519T142340Z-947860-0830fe33-233-02401-cropped.png</t>
        </is>
      </c>
      <c r="AC2001" t="inlineStr">
        <is>
          <t>2026-05-19T14:23:40.506Z</t>
        </is>
      </c>
    </row>
    <row r="2002">
      <c r="A2002" t="inlineStr">
        <is>
          <t>b8369b57-291b-493f-b5e8-434d76bf9dbf</t>
        </is>
      </c>
      <c r="B2002" t="inlineStr">
        <is>
          <t>PIN AND BUSHING</t>
        </is>
      </c>
      <c r="C2002" t="inlineStr">
        <is>
          <t>OEM No.: 6731119 / 6805150 / 6728999 / 7216404 / 673227184314990 - OTHER</t>
        </is>
      </c>
      <c r="E2002" t="inlineStr">
        <is>
          <t>FIXED</t>
        </is>
      </c>
      <c r="F2002" t="n">
        <v>1</v>
      </c>
      <c r="G2002" t="inlineStr">
        <is>
          <t>USD</t>
        </is>
      </c>
      <c r="I2002" t="inlineStr">
        <is>
          <t>Unit</t>
        </is>
      </c>
      <c r="J2002" t="n">
        <v>1</v>
      </c>
      <c r="M2002" t="n">
        <v>0</v>
      </c>
      <c r="N2002" t="n">
        <v>0</v>
      </c>
      <c r="Q2002" t="inlineStr">
        <is>
          <t>d10ed102-93b2-41ed-b99f-fd082f162228</t>
        </is>
      </c>
      <c r="R2002" t="inlineStr">
        <is>
          <t>Vehicles other than railway or tramway rolling-stock, and parts and accessories thereof</t>
        </is>
      </c>
      <c r="S2002" t="inlineStr">
        <is>
          <t>af35b28d-2ae4-4bf1-9f61-8185a302ccad</t>
        </is>
      </c>
      <c r="T2002" t="inlineStr">
        <is>
          <t>Parts and accessories of the motor vehicles of headings 8701 to 8705</t>
        </is>
      </c>
      <c r="U2002" t="inlineStr">
        <is>
          <t>b1a14d6f-faa0-4d71-abb9-0db5d2c71327</t>
        </is>
      </c>
      <c r="V2002" t="inlineStr">
        <is>
          <t>P AND B TRACTOR SPARES PRIVATE LIMITED</t>
        </is>
      </c>
      <c r="W2002" t="inlineStr">
        <is>
          <t>AAPCP9590C</t>
        </is>
      </c>
      <c r="X2002" t="n">
        <v>0</v>
      </c>
      <c r="Y2002" t="n">
        <v>0</v>
      </c>
      <c r="Z2002" t="n">
        <v>87089900</v>
      </c>
      <c r="AA2002" t="inlineStr">
        <is>
          <t>OTHER</t>
        </is>
      </c>
      <c r="AB2002" t="inlineStr">
        <is>
          <t>http://indiausatrade.mea.gov.in/api/public/image/stream?key=products%2F20260520T074157Z-706987-866b5ced-6731119%20PIVOT%20WEDGE-cropped.png</t>
        </is>
      </c>
      <c r="AC2002" t="inlineStr">
        <is>
          <t>2026-05-20T07:41:57.380Z</t>
        </is>
      </c>
    </row>
    <row r="2003">
      <c r="A2003" t="inlineStr">
        <is>
          <t>147c75ec-0ce9-444e-b0e9-fa1b160e6339</t>
        </is>
      </c>
      <c r="B2003" t="inlineStr">
        <is>
          <t>Planetary Hub Carrier</t>
        </is>
      </c>
      <c r="C2003" t="inlineStr">
        <is>
          <t>100553A1  /  85806011</t>
        </is>
      </c>
      <c r="E2003" t="inlineStr">
        <is>
          <t>FIXED</t>
        </is>
      </c>
      <c r="F2003" t="n">
        <v>48</v>
      </c>
      <c r="G2003" t="inlineStr">
        <is>
          <t>USD</t>
        </is>
      </c>
      <c r="I2003" t="inlineStr">
        <is>
          <t>Unit</t>
        </is>
      </c>
      <c r="J2003" t="n">
        <v>10</v>
      </c>
      <c r="M2003" t="n">
        <v>0</v>
      </c>
      <c r="N2003" t="n">
        <v>0</v>
      </c>
      <c r="Q2003" t="inlineStr">
        <is>
          <t>736a17f6-becf-447f-b841-92da473920b6</t>
        </is>
      </c>
      <c r="R2003" t="inlineStr">
        <is>
          <t>Nuclear reactors, boilers, machinery and mechanical appliances; parts thereof</t>
        </is>
      </c>
      <c r="S2003" t="inlineStr">
        <is>
          <t>1c006c1f-b30f-4b90-9a12-0291cb891d2f</t>
        </is>
      </c>
      <c r="T2003" t="inlineStr">
        <is>
          <t>Parts suitable for use solely or principally with the machinery of headings 8425 to 8430</t>
        </is>
      </c>
      <c r="U2003" t="inlineStr">
        <is>
          <t>b1a14d6f-faa0-4d71-abb9-0db5d2c71327</t>
        </is>
      </c>
      <c r="V2003" t="inlineStr">
        <is>
          <t>P AND B TRACTOR SPARES PRIVATE LIMITED</t>
        </is>
      </c>
      <c r="W2003" t="inlineStr">
        <is>
          <t>AAPCP9590C</t>
        </is>
      </c>
      <c r="X2003" t="n">
        <v>0</v>
      </c>
      <c r="Y2003" t="n">
        <v>0</v>
      </c>
      <c r="Z2003" t="n">
        <v>84314990</v>
      </c>
      <c r="AA2003" t="inlineStr">
        <is>
          <t>OTHER</t>
        </is>
      </c>
      <c r="AB2003" t="inlineStr">
        <is>
          <t>http://indiausatrade.mea.gov.in/api/public/image/stream?key=products%2F20260603T061214Z-341480-233d0434-WhatsApp%20Image%202026-06-03%20at%2011.31.23%20(1)-cropped.jpg</t>
        </is>
      </c>
      <c r="AC2003" t="inlineStr">
        <is>
          <t>2026-06-03T06:12:14.674Z</t>
        </is>
      </c>
    </row>
    <row r="2004">
      <c r="A2004" t="inlineStr">
        <is>
          <t>c5ab6650-9696-477b-b1d2-f4aa05378907</t>
        </is>
      </c>
      <c r="B2004" t="inlineStr">
        <is>
          <t>Exhaust Manifold</t>
        </is>
      </c>
      <c r="C2004" t="inlineStr">
        <is>
          <t>740221M1</t>
        </is>
      </c>
      <c r="E2004" t="inlineStr">
        <is>
          <t>FIXED</t>
        </is>
      </c>
      <c r="F2004" t="n">
        <v>5</v>
      </c>
      <c r="G2004" t="inlineStr">
        <is>
          <t>USD</t>
        </is>
      </c>
      <c r="I2004" t="inlineStr">
        <is>
          <t>Unit</t>
        </is>
      </c>
      <c r="J2004" t="n">
        <v>10</v>
      </c>
      <c r="M2004" t="n">
        <v>0</v>
      </c>
      <c r="N2004" t="n">
        <v>0</v>
      </c>
      <c r="Q2004" t="inlineStr">
        <is>
          <t>d10ed102-93b2-41ed-b99f-fd082f162228</t>
        </is>
      </c>
      <c r="R2004" t="inlineStr">
        <is>
          <t>Vehicles other than railway or tramway rolling-stock, and parts and accessories thereof</t>
        </is>
      </c>
      <c r="S2004" t="inlineStr">
        <is>
          <t>af35b28d-2ae4-4bf1-9f61-8185a302ccad</t>
        </is>
      </c>
      <c r="T2004" t="inlineStr">
        <is>
          <t>Parts and accessories of the motor vehicles of headings 8701 to 8705</t>
        </is>
      </c>
      <c r="U2004" t="inlineStr">
        <is>
          <t>b1a14d6f-faa0-4d71-abb9-0db5d2c71327</t>
        </is>
      </c>
      <c r="V2004" t="inlineStr">
        <is>
          <t>P AND B TRACTOR SPARES PRIVATE LIMITED</t>
        </is>
      </c>
      <c r="W2004" t="inlineStr">
        <is>
          <t>AAPCP9590C</t>
        </is>
      </c>
      <c r="X2004" t="n">
        <v>0</v>
      </c>
      <c r="Y2004" t="n">
        <v>0</v>
      </c>
      <c r="Z2004" t="n">
        <v>87081010</v>
      </c>
      <c r="AA2004" t="inlineStr">
        <is>
          <t>FOR TRACTORS</t>
        </is>
      </c>
      <c r="AB2004" t="inlineStr">
        <is>
          <t>http://indiausatrade.mea.gov.in/api/public/image/stream?key=products%2F20260520T075438Z-789939-87e3012d-740221m1%20exhaust%20manifold-cropped.png</t>
        </is>
      </c>
      <c r="AC2004" t="inlineStr">
        <is>
          <t>2026-05-20T07:54:38.433Z</t>
        </is>
      </c>
    </row>
    <row r="2005">
      <c r="A2005" t="inlineStr">
        <is>
          <t>95b6f6a0-7141-4309-aec1-483a88b5cd03</t>
        </is>
      </c>
      <c r="B2005" t="inlineStr">
        <is>
          <t>Front Axle Pivot Pin / Front Axle Support Pin</t>
        </is>
      </c>
      <c r="C2005" t="inlineStr">
        <is>
          <t>C5NN3N159A</t>
        </is>
      </c>
      <c r="E2005" t="inlineStr">
        <is>
          <t>FIXED</t>
        </is>
      </c>
      <c r="F2005" t="n">
        <v>5</v>
      </c>
      <c r="G2005" t="inlineStr">
        <is>
          <t>USD</t>
        </is>
      </c>
      <c r="I2005" t="inlineStr">
        <is>
          <t>Unit</t>
        </is>
      </c>
      <c r="J2005" t="n">
        <v>50</v>
      </c>
      <c r="M2005" t="n">
        <v>0</v>
      </c>
      <c r="N2005" t="n">
        <v>0</v>
      </c>
      <c r="Q2005" t="inlineStr">
        <is>
          <t>d10ed102-93b2-41ed-b99f-fd082f162228</t>
        </is>
      </c>
      <c r="R2005" t="inlineStr">
        <is>
          <t>Vehicles other than railway or tramway rolling-stock, and parts and accessories thereof</t>
        </is>
      </c>
      <c r="S2005" t="inlineStr">
        <is>
          <t>af35b28d-2ae4-4bf1-9f61-8185a302ccad</t>
        </is>
      </c>
      <c r="T2005" t="inlineStr">
        <is>
          <t>Parts and accessories of the motor vehicles of headings 8701 to 8705</t>
        </is>
      </c>
      <c r="U2005" t="inlineStr">
        <is>
          <t>b1a14d6f-faa0-4d71-abb9-0db5d2c71327</t>
        </is>
      </c>
      <c r="V2005" t="inlineStr">
        <is>
          <t>P AND B TRACTOR SPARES PRIVATE LIMITED</t>
        </is>
      </c>
      <c r="W2005" t="inlineStr">
        <is>
          <t>AAPCP9590C</t>
        </is>
      </c>
      <c r="X2005" t="n">
        <v>0</v>
      </c>
      <c r="Y2005" t="n">
        <v>0</v>
      </c>
      <c r="Z2005" t="n">
        <v>87089900</v>
      </c>
      <c r="AA2005" t="inlineStr">
        <is>
          <t>OTHER</t>
        </is>
      </c>
      <c r="AB2005" t="inlineStr">
        <is>
          <t>http://indiausatrade.mea.gov.in/api/public/image/stream?key=products%2F20260530T102449Z-728920-1ff59db3-C5NN3N159A-cropped.png</t>
        </is>
      </c>
      <c r="AC2005" t="inlineStr">
        <is>
          <t>2026-05-30T10:24:49.320Z</t>
        </is>
      </c>
    </row>
    <row r="2006">
      <c r="A2006" t="inlineStr">
        <is>
          <t>49e9fa25-f2e8-43ce-ac90-6b359ac5643f</t>
        </is>
      </c>
      <c r="B2006" t="inlineStr">
        <is>
          <t>STEEL BUSH</t>
        </is>
      </c>
      <c r="C2006" t="inlineStr">
        <is>
          <t>2627043</t>
        </is>
      </c>
      <c r="E2006" t="inlineStr">
        <is>
          <t>FIXED</t>
        </is>
      </c>
      <c r="F2006" t="n">
        <v>1</v>
      </c>
      <c r="G2006" t="inlineStr">
        <is>
          <t>USD</t>
        </is>
      </c>
      <c r="I2006" t="inlineStr">
        <is>
          <t>Unit</t>
        </is>
      </c>
      <c r="J2006" t="n">
        <v>1</v>
      </c>
      <c r="M2006" t="n">
        <v>0</v>
      </c>
      <c r="N2006" t="n">
        <v>0</v>
      </c>
      <c r="Q2006" t="inlineStr">
        <is>
          <t>736a17f6-becf-447f-b841-92da473920b6</t>
        </is>
      </c>
      <c r="R2006" t="inlineStr">
        <is>
          <t>Nuclear reactors, boilers, machinery and mechanical appliances; parts thereof</t>
        </is>
      </c>
      <c r="S2006" t="inlineStr">
        <is>
          <t>1c006c1f-b30f-4b90-9a12-0291cb891d2f</t>
        </is>
      </c>
      <c r="T2006" t="inlineStr">
        <is>
          <t>Parts suitable for use solely or principally with the machinery of headings 8425 to 8430</t>
        </is>
      </c>
      <c r="U2006" t="inlineStr">
        <is>
          <t>b1a14d6f-faa0-4d71-abb9-0db5d2c71327</t>
        </is>
      </c>
      <c r="V2006" t="inlineStr">
        <is>
          <t>P AND B TRACTOR SPARES PRIVATE LIMITED</t>
        </is>
      </c>
      <c r="W2006" t="inlineStr">
        <is>
          <t>AAPCP9590C</t>
        </is>
      </c>
      <c r="X2006" t="n">
        <v>0</v>
      </c>
      <c r="Y2006" t="n">
        <v>0</v>
      </c>
      <c r="Z2006" t="n">
        <v>84314990</v>
      </c>
      <c r="AA2006" t="inlineStr">
        <is>
          <t>OTHER</t>
        </is>
      </c>
      <c r="AB2006" t="inlineStr">
        <is>
          <t>http://indiausatrade.mea.gov.in/api/public/image/stream?key=products%2F20260603T062528Z-294955-06404faf-WhatsApp%20Image%202026-06-03%20at%2011.52.19%20(2)-cropped.jpg</t>
        </is>
      </c>
      <c r="AC2006" t="inlineStr">
        <is>
          <t>2026-05-20T08:09:58.392Z</t>
        </is>
      </c>
    </row>
    <row r="2007">
      <c r="A2007" t="inlineStr">
        <is>
          <t>7950d058-10fc-4218-a653-88d0c9ed6416</t>
        </is>
      </c>
      <c r="B2007" t="inlineStr">
        <is>
          <t>JCB C.W. Hub / Wheel Hub Carrier – 5 Stud</t>
        </is>
      </c>
      <c r="C2007" t="inlineStr">
        <is>
          <t>450/10221 / 458/20446</t>
        </is>
      </c>
      <c r="E2007" t="inlineStr">
        <is>
          <t>FIXED</t>
        </is>
      </c>
      <c r="F2007" t="n">
        <v>28</v>
      </c>
      <c r="G2007" t="inlineStr">
        <is>
          <t>USD</t>
        </is>
      </c>
      <c r="I2007" t="inlineStr">
        <is>
          <t>Unit</t>
        </is>
      </c>
      <c r="J2007" t="n">
        <v>10</v>
      </c>
      <c r="M2007" t="n">
        <v>0</v>
      </c>
      <c r="N2007" t="n">
        <v>0</v>
      </c>
      <c r="Q2007" t="inlineStr">
        <is>
          <t>736a17f6-becf-447f-b841-92da473920b6</t>
        </is>
      </c>
      <c r="R2007" t="inlineStr">
        <is>
          <t>Nuclear reactors, boilers, machinery and mechanical appliances; parts thereof</t>
        </is>
      </c>
      <c r="S2007" t="inlineStr">
        <is>
          <t>1c006c1f-b30f-4b90-9a12-0291cb891d2f</t>
        </is>
      </c>
      <c r="T2007" t="inlineStr">
        <is>
          <t>Parts suitable for use solely or principally with the machinery of headings 8425 to 8430</t>
        </is>
      </c>
      <c r="U2007" t="inlineStr">
        <is>
          <t>b1a14d6f-faa0-4d71-abb9-0db5d2c71327</t>
        </is>
      </c>
      <c r="V2007" t="inlineStr">
        <is>
          <t>P AND B TRACTOR SPARES PRIVATE LIMITED</t>
        </is>
      </c>
      <c r="W2007" t="inlineStr">
        <is>
          <t>AAPCP9590C</t>
        </is>
      </c>
      <c r="X2007" t="n">
        <v>0</v>
      </c>
      <c r="Y2007" t="n">
        <v>0</v>
      </c>
      <c r="Z2007" t="n">
        <v>84314990</v>
      </c>
      <c r="AA2007" t="inlineStr">
        <is>
          <t>OTHER</t>
        </is>
      </c>
      <c r="AB2007" t="inlineStr">
        <is>
          <t>http://indiausatrade.mea.gov.in/api/public/image/stream?key=products%2F20260527T153242Z-156464-80775f21-450-10221...458-20446-cropped.png</t>
        </is>
      </c>
      <c r="AC2007" t="inlineStr">
        <is>
          <t>2026-05-21T11:36:51.202Z</t>
        </is>
      </c>
    </row>
    <row r="2008">
      <c r="A2008" t="inlineStr">
        <is>
          <t>b3aca543-9c46-4451-83f0-f4601bd00b8a</t>
        </is>
      </c>
      <c r="B2008" t="inlineStr">
        <is>
          <t>PIN-TRACK MASTER</t>
        </is>
      </c>
      <c r="C2008" t="inlineStr">
        <is>
          <t>1883064</t>
        </is>
      </c>
      <c r="E2008" t="inlineStr">
        <is>
          <t>FIXED</t>
        </is>
      </c>
      <c r="F2008" t="n">
        <v>4</v>
      </c>
      <c r="G2008" t="inlineStr">
        <is>
          <t>USD</t>
        </is>
      </c>
      <c r="J2008" t="n">
        <v>10</v>
      </c>
      <c r="M2008" t="n">
        <v>0</v>
      </c>
      <c r="N2008" t="n">
        <v>0</v>
      </c>
      <c r="Q2008" t="inlineStr">
        <is>
          <t>736a17f6-becf-447f-b841-92da473920b6</t>
        </is>
      </c>
      <c r="R2008" t="inlineStr">
        <is>
          <t>Nuclear reactors, boilers, machinery and mechanical appliances; parts thereof</t>
        </is>
      </c>
      <c r="S2008" t="inlineStr">
        <is>
          <t>1c006c1f-b30f-4b90-9a12-0291cb891d2f</t>
        </is>
      </c>
      <c r="T2008" t="inlineStr">
        <is>
          <t>Parts suitable for use solely or principally with the machinery of headings 8425 to 8430</t>
        </is>
      </c>
      <c r="U2008" t="inlineStr">
        <is>
          <t>b1a14d6f-faa0-4d71-abb9-0db5d2c71327</t>
        </is>
      </c>
      <c r="V2008" t="inlineStr">
        <is>
          <t>P AND B TRACTOR SPARES PRIVATE LIMITED</t>
        </is>
      </c>
      <c r="W2008" t="inlineStr">
        <is>
          <t>AAPCP9590C</t>
        </is>
      </c>
      <c r="X2008" t="n">
        <v>0</v>
      </c>
      <c r="Y2008" t="n">
        <v>0</v>
      </c>
      <c r="Z2008" t="n">
        <v>84314990</v>
      </c>
      <c r="AA2008" t="inlineStr">
        <is>
          <t>OTHER</t>
        </is>
      </c>
      <c r="AB2008" t="inlineStr">
        <is>
          <t>http://indiausatrade.mea.gov.in/api/public/image/stream?key=products%2F20260526T163008Z-164611-9866bfcd-1883064-cropped.jpg</t>
        </is>
      </c>
      <c r="AC2008" t="inlineStr">
        <is>
          <t>2026-05-26T16:30:08.644Z</t>
        </is>
      </c>
    </row>
    <row r="2009">
      <c r="A2009" t="inlineStr">
        <is>
          <t>09b229c2-9d5a-4f90-9536-97a6624b5c4c</t>
        </is>
      </c>
      <c r="B2009" t="inlineStr">
        <is>
          <t>Bushing / Pivot Bush</t>
        </is>
      </c>
      <c r="C2009" t="inlineStr">
        <is>
          <t>D144197 Boom / Loader Arm Bushing Fits CASE Backhoe Loader</t>
        </is>
      </c>
      <c r="E2009" t="inlineStr">
        <is>
          <t>FIXED</t>
        </is>
      </c>
      <c r="F2009" t="n">
        <v>3.6</v>
      </c>
      <c r="G2009" t="inlineStr">
        <is>
          <t>USD</t>
        </is>
      </c>
      <c r="I2009" t="inlineStr">
        <is>
          <t>Unit</t>
        </is>
      </c>
      <c r="J2009" t="n">
        <v>50</v>
      </c>
      <c r="M2009" t="n">
        <v>0</v>
      </c>
      <c r="N2009" t="n">
        <v>0</v>
      </c>
      <c r="Q2009" t="inlineStr">
        <is>
          <t>736a17f6-becf-447f-b841-92da473920b6</t>
        </is>
      </c>
      <c r="R2009" t="inlineStr">
        <is>
          <t>Nuclear reactors, boilers, machinery and mechanical appliances; parts thereof</t>
        </is>
      </c>
      <c r="S2009" t="inlineStr">
        <is>
          <t>1c006c1f-b30f-4b90-9a12-0291cb891d2f</t>
        </is>
      </c>
      <c r="T2009" t="inlineStr">
        <is>
          <t>Parts suitable for use solely or principally with the machinery of headings 8425 to 8430</t>
        </is>
      </c>
      <c r="U2009" t="inlineStr">
        <is>
          <t>b1a14d6f-faa0-4d71-abb9-0db5d2c71327</t>
        </is>
      </c>
      <c r="V2009" t="inlineStr">
        <is>
          <t>P AND B TRACTOR SPARES PRIVATE LIMITED</t>
        </is>
      </c>
      <c r="W2009" t="inlineStr">
        <is>
          <t>AAPCP9590C</t>
        </is>
      </c>
      <c r="X2009" t="n">
        <v>0</v>
      </c>
      <c r="Y2009" t="n">
        <v>0</v>
      </c>
      <c r="Z2009" t="n">
        <v>84314990</v>
      </c>
      <c r="AA2009" t="inlineStr">
        <is>
          <t>OTHER</t>
        </is>
      </c>
      <c r="AB2009" t="inlineStr">
        <is>
          <t>http://indiausatrade.mea.gov.in/api/public/image/stream?key=products%2F20260603T065033Z-578434-852482f8-WhatsApp%20Image%202026-06-03%20at%2012.10.07%20(1)-cropped.jpg</t>
        </is>
      </c>
      <c r="AC2009" t="inlineStr">
        <is>
          <t>2026-06-03T06:50:33.344Z</t>
        </is>
      </c>
    </row>
    <row r="2010">
      <c r="A2010" t="inlineStr">
        <is>
          <t>75ce2467-8d11-4c99-8d49-f24b273a5f54</t>
        </is>
      </c>
      <c r="B2010" t="inlineStr">
        <is>
          <t>Exhaust Elbow</t>
        </is>
      </c>
      <c r="C2010" t="inlineStr">
        <is>
          <t>69011417</t>
        </is>
      </c>
      <c r="E2010" t="inlineStr">
        <is>
          <t>FIXED</t>
        </is>
      </c>
      <c r="F2010" t="n">
        <v>3.5</v>
      </c>
      <c r="G2010" t="inlineStr">
        <is>
          <t>USD</t>
        </is>
      </c>
      <c r="I2010" t="inlineStr">
        <is>
          <t>Unit</t>
        </is>
      </c>
      <c r="J2010" t="n">
        <v>10</v>
      </c>
      <c r="M2010" t="n">
        <v>0</v>
      </c>
      <c r="N2010" t="n">
        <v>0</v>
      </c>
      <c r="Q2010" t="inlineStr">
        <is>
          <t>736a17f6-becf-447f-b841-92da473920b6</t>
        </is>
      </c>
      <c r="R2010" t="inlineStr">
        <is>
          <t>Nuclear reactors, boilers, machinery and mechanical appliances; parts thereof</t>
        </is>
      </c>
      <c r="S2010" t="inlineStr">
        <is>
          <t>7d533b99-5441-459c-8889-1711f907113a</t>
        </is>
      </c>
      <c r="T2010" t="inlineStr">
        <is>
          <t>Parts suitable for use solely or principally with the engines of heading 8407 or 8408</t>
        </is>
      </c>
      <c r="U2010" t="inlineStr">
        <is>
          <t>b1a14d6f-faa0-4d71-abb9-0db5d2c71327</t>
        </is>
      </c>
      <c r="V2010" t="inlineStr">
        <is>
          <t>P AND B TRACTOR SPARES PRIVATE LIMITED</t>
        </is>
      </c>
      <c r="W2010" t="inlineStr">
        <is>
          <t>AAPCP9590C</t>
        </is>
      </c>
      <c r="X2010" t="n">
        <v>0</v>
      </c>
      <c r="Y2010" t="n">
        <v>0</v>
      </c>
      <c r="Z2010" t="n">
        <v>84099990</v>
      </c>
      <c r="AA2010" t="inlineStr">
        <is>
          <t>OTHER</t>
        </is>
      </c>
      <c r="AB2010" t="inlineStr">
        <is>
          <t>http://indiausatrade.mea.gov.in/api/public/image/stream?key=products%2F20260526T161036Z-349700-ffcb5508-69011417-cropped.jpg</t>
        </is>
      </c>
      <c r="AC2010" t="inlineStr">
        <is>
          <t>2026-05-26T16:10:36.589Z</t>
        </is>
      </c>
    </row>
    <row r="2011">
      <c r="A2011" t="inlineStr">
        <is>
          <t>89b24c1e-24d8-4ef5-bc7e-b7885dfcee0f</t>
        </is>
      </c>
      <c r="B2011" t="inlineStr">
        <is>
          <t>9R5387 CAT Hydraulic Piston</t>
        </is>
      </c>
      <c r="C2011" t="inlineStr">
        <is>
          <t>9R5387 CAT Piston</t>
        </is>
      </c>
      <c r="E2011" t="inlineStr">
        <is>
          <t>FIXED</t>
        </is>
      </c>
      <c r="F2011" t="n">
        <v>5</v>
      </c>
      <c r="G2011" t="inlineStr">
        <is>
          <t>USD</t>
        </is>
      </c>
      <c r="I2011" t="inlineStr">
        <is>
          <t>Unit</t>
        </is>
      </c>
      <c r="J2011" t="n">
        <v>10</v>
      </c>
      <c r="M2011" t="n">
        <v>0</v>
      </c>
      <c r="N2011" t="n">
        <v>0</v>
      </c>
      <c r="Q2011" t="inlineStr">
        <is>
          <t>736a17f6-becf-447f-b841-92da473920b6</t>
        </is>
      </c>
      <c r="R2011" t="inlineStr">
        <is>
          <t>Nuclear reactors, boilers, machinery and mechanical appliances; parts thereof</t>
        </is>
      </c>
      <c r="S2011" t="inlineStr">
        <is>
          <t>1c006c1f-b30f-4b90-9a12-0291cb891d2f</t>
        </is>
      </c>
      <c r="T2011" t="inlineStr">
        <is>
          <t>Parts suitable for use solely or principally with the machinery of headings 8425 to 8430</t>
        </is>
      </c>
      <c r="U2011" t="inlineStr">
        <is>
          <t>b1a14d6f-faa0-4d71-abb9-0db5d2c71327</t>
        </is>
      </c>
      <c r="V2011" t="inlineStr">
        <is>
          <t>P AND B TRACTOR SPARES PRIVATE LIMITED</t>
        </is>
      </c>
      <c r="W2011" t="inlineStr">
        <is>
          <t>AAPCP9590C</t>
        </is>
      </c>
      <c r="X2011" t="n">
        <v>0</v>
      </c>
      <c r="Y2011" t="n">
        <v>0</v>
      </c>
      <c r="Z2011" t="n">
        <v>84314990</v>
      </c>
      <c r="AA2011" t="inlineStr">
        <is>
          <t>OTHER</t>
        </is>
      </c>
      <c r="AB2011" t="inlineStr">
        <is>
          <t>http://indiausatrade.mea.gov.in/api/public/image/stream?key=products%2F20260528T170516Z-530193-de0132e5-WhatsApp%20Image%202026-05-26%20at%2021.54.40-cropped.jpg</t>
        </is>
      </c>
      <c r="AC2011" t="inlineStr">
        <is>
          <t>2026-05-28T17:05:16.032Z</t>
        </is>
      </c>
    </row>
    <row r="2012">
      <c r="A2012" t="inlineStr">
        <is>
          <t>2de8ca81-7fe7-4f21-bc46-76fb66865401</t>
        </is>
      </c>
      <c r="B2012" t="inlineStr">
        <is>
          <t xml:space="preserve">Coupling T-17 </t>
        </is>
      </c>
      <c r="C2012" t="inlineStr">
        <is>
          <t>257948A1</t>
        </is>
      </c>
      <c r="E2012" t="inlineStr">
        <is>
          <t>FIXED</t>
        </is>
      </c>
      <c r="F2012" t="n">
        <v>5.6</v>
      </c>
      <c r="G2012" t="inlineStr">
        <is>
          <t>USD</t>
        </is>
      </c>
      <c r="I2012" t="inlineStr">
        <is>
          <t>Unit</t>
        </is>
      </c>
      <c r="J2012" t="n">
        <v>10</v>
      </c>
      <c r="M2012" t="n">
        <v>0</v>
      </c>
      <c r="N2012" t="n">
        <v>0</v>
      </c>
      <c r="Q2012" t="inlineStr">
        <is>
          <t>d10ed102-93b2-41ed-b99f-fd082f162228</t>
        </is>
      </c>
      <c r="R2012" t="inlineStr">
        <is>
          <t>Vehicles other than railway or tramway rolling-stock, and parts and accessories thereof</t>
        </is>
      </c>
      <c r="S2012" t="inlineStr">
        <is>
          <t>af35b28d-2ae4-4bf1-9f61-8185a302ccad</t>
        </is>
      </c>
      <c r="T2012" t="inlineStr">
        <is>
          <t>Parts and accessories of the motor vehicles of headings 8701 to 8705</t>
        </is>
      </c>
      <c r="U2012" t="inlineStr">
        <is>
          <t>b1a14d6f-faa0-4d71-abb9-0db5d2c71327</t>
        </is>
      </c>
      <c r="V2012" t="inlineStr">
        <is>
          <t>P AND B TRACTOR SPARES PRIVATE LIMITED</t>
        </is>
      </c>
      <c r="W2012" t="inlineStr">
        <is>
          <t>AAPCP9590C</t>
        </is>
      </c>
      <c r="X2012" t="n">
        <v>0</v>
      </c>
      <c r="Y2012" t="n">
        <v>0</v>
      </c>
      <c r="Z2012" t="n">
        <v>87089900</v>
      </c>
      <c r="AA2012" t="inlineStr">
        <is>
          <t>OTHER</t>
        </is>
      </c>
      <c r="AB2012" t="inlineStr">
        <is>
          <t>http://indiausatrade.mea.gov.in/api/public/image/stream?key=products%2F20260519T163716Z-568372-6b7c7683-257948A1-cropped.png</t>
        </is>
      </c>
      <c r="AC2012" t="inlineStr">
        <is>
          <t>2026-05-19T16:37:16.150Z</t>
        </is>
      </c>
    </row>
    <row r="2013">
      <c r="A2013" t="inlineStr">
        <is>
          <t>9fb93245-88d2-4af8-ba91-698621c4ed1b</t>
        </is>
      </c>
      <c r="B2013" t="inlineStr">
        <is>
          <t>Babies Sleepsuit</t>
        </is>
      </c>
      <c r="C2013" t="inlineStr">
        <is>
          <t>AG-001</t>
        </is>
      </c>
      <c r="E2013" t="inlineStr">
        <is>
          <t>FIXED</t>
        </is>
      </c>
      <c r="F2013" t="n">
        <v>5.25</v>
      </c>
      <c r="G2013" t="inlineStr">
        <is>
          <t>USD</t>
        </is>
      </c>
      <c r="I2013" t="inlineStr">
        <is>
          <t>Unit</t>
        </is>
      </c>
      <c r="J2013" t="n">
        <v>800</v>
      </c>
      <c r="M2013" t="n">
        <v>0</v>
      </c>
      <c r="N2013" t="n">
        <v>0</v>
      </c>
      <c r="Q2013" t="inlineStr">
        <is>
          <t>80350d30-efd5-47ed-816f-57c18d87e523</t>
        </is>
      </c>
      <c r="R2013" t="inlineStr">
        <is>
          <t>Articles of apparel and clothing accessories, knitted or crocheted</t>
        </is>
      </c>
      <c r="S2013" t="inlineStr">
        <is>
          <t>9ac13676-f793-44ad-a136-3d3666a25b50</t>
        </is>
      </c>
      <c r="T2013" t="inlineStr">
        <is>
          <t>Babies' garments and clothing accessories, knitted or crocheted</t>
        </is>
      </c>
      <c r="U2013" t="inlineStr">
        <is>
          <t>9fc40db5-1084-4fbc-8cfc-d4a7f79dd06a</t>
        </is>
      </c>
      <c r="V2013" t="inlineStr">
        <is>
          <t>AEON GARMENTS</t>
        </is>
      </c>
      <c r="W2013" t="inlineStr">
        <is>
          <t>3210003866</t>
        </is>
      </c>
      <c r="X2013" t="n">
        <v>0</v>
      </c>
      <c r="Y2013" t="n">
        <v>1</v>
      </c>
      <c r="Z2013" t="n">
        <v>61112000</v>
      </c>
      <c r="AA2013" t="inlineStr">
        <is>
          <t>OF COTTON</t>
        </is>
      </c>
      <c r="AB2013" t="inlineStr">
        <is>
          <t>http://indiausatrade.mea.gov.in/api/public/image/stream?key=products%2F20260523T141516Z-419605-c63792ef-SLEEPSUIT%20AOP-cropped.jpg</t>
        </is>
      </c>
      <c r="AC2013" t="inlineStr">
        <is>
          <t>2026-05-23T14:15:16.391Z</t>
        </is>
      </c>
    </row>
    <row r="2014">
      <c r="A2014" t="inlineStr">
        <is>
          <t>97301dd7-348f-4358-9275-df87360ad667</t>
        </is>
      </c>
      <c r="B2014" t="inlineStr">
        <is>
          <t>100% COTTON GIRLS &amp; BOYS SWEAT SHIRT</t>
        </is>
      </c>
      <c r="C2014" t="inlineStr">
        <is>
          <t>AG-003</t>
        </is>
      </c>
      <c r="E2014" t="inlineStr">
        <is>
          <t>FIXED</t>
        </is>
      </c>
      <c r="F2014" t="n">
        <v>12</v>
      </c>
      <c r="G2014" t="inlineStr">
        <is>
          <t>USD</t>
        </is>
      </c>
      <c r="I2014" t="inlineStr">
        <is>
          <t>Unit</t>
        </is>
      </c>
      <c r="J2014" t="n">
        <v>500</v>
      </c>
      <c r="M2014" t="n">
        <v>0</v>
      </c>
      <c r="N2014" t="n">
        <v>0</v>
      </c>
      <c r="Q2014" t="inlineStr">
        <is>
          <t>80350d30-efd5-47ed-816f-57c18d87e523</t>
        </is>
      </c>
      <c r="R2014" t="inlineStr">
        <is>
          <t>Articles of apparel and clothing accessories, knitted or crocheted</t>
        </is>
      </c>
      <c r="S2014" t="inlineStr">
        <is>
          <t>d65599d5-0a95-4715-a118-43d221041d84</t>
        </is>
      </c>
      <c r="T2014" t="inlineStr">
        <is>
          <t>Men's or boys' shirts, knitted or crocheted</t>
        </is>
      </c>
      <c r="U2014" t="inlineStr">
        <is>
          <t>9fc40db5-1084-4fbc-8cfc-d4a7f79dd06a</t>
        </is>
      </c>
      <c r="V2014" t="inlineStr">
        <is>
          <t>AEON GARMENTS</t>
        </is>
      </c>
      <c r="W2014" t="inlineStr">
        <is>
          <t>3210003866</t>
        </is>
      </c>
      <c r="X2014" t="n">
        <v>0</v>
      </c>
      <c r="Y2014" t="n">
        <v>1</v>
      </c>
      <c r="Z2014" t="n">
        <v>61051020</v>
      </c>
      <c r="AA2014" t="inlineStr">
        <is>
          <t>KNIT SHIRTS (OTHER THAN T-SHIRTS) AND SWEAT SHIRTS, OTHER THAN HAND CROCHETED</t>
        </is>
      </c>
      <c r="AB2014" t="inlineStr">
        <is>
          <t>http://indiausatrade.mea.gov.in/api/public/image/stream?key=products%2F20260523T145201Z-362974-a99a0317-AE-003%20REVERSIBLE%20HOODIE%20SWEATSHIRT-cropped.jpg</t>
        </is>
      </c>
      <c r="AC2014" t="inlineStr">
        <is>
          <t>2026-05-23T14:52:01.219Z</t>
        </is>
      </c>
    </row>
    <row r="2015">
      <c r="A2015" t="inlineStr">
        <is>
          <t>7f8918d0-19c6-4cbe-a9c0-7c861e2a538f</t>
        </is>
      </c>
      <c r="B2015" t="inlineStr">
        <is>
          <t>00% COTTON KNITTED DRESS - FABRIC INTERLOCK 220</t>
        </is>
      </c>
      <c r="C2015" t="inlineStr">
        <is>
          <t>AG-006</t>
        </is>
      </c>
      <c r="E2015" t="inlineStr">
        <is>
          <t>FIXED</t>
        </is>
      </c>
      <c r="F2015" t="n">
        <v>4</v>
      </c>
      <c r="G2015" t="inlineStr">
        <is>
          <t>USD</t>
        </is>
      </c>
      <c r="I2015" t="inlineStr">
        <is>
          <t>Unit</t>
        </is>
      </c>
      <c r="J2015" t="n">
        <v>500</v>
      </c>
      <c r="M2015" t="n">
        <v>0</v>
      </c>
      <c r="N2015" t="n">
        <v>0</v>
      </c>
      <c r="Q2015" t="inlineStr">
        <is>
          <t>80350d30-efd5-47ed-816f-57c18d87e523</t>
        </is>
      </c>
      <c r="R2015" t="inlineStr">
        <is>
          <t>Articles of apparel and clothing accessories, knitted or crocheted</t>
        </is>
      </c>
      <c r="S2015" t="inlineStr">
        <is>
          <t>18fd3b0e-f49e-4a43-9fc0-8c118b13511b</t>
        </is>
      </c>
      <c r="T2015" t="inlineStr">
        <is>
          <t>Women's or girls' suits, ensembles, jackets, blazers, dresses, skirts, divided skirts, trousers, bib and brace overalls, breeches and shorts (other than swimwear), knitted or crocheted</t>
        </is>
      </c>
      <c r="U2015" t="inlineStr">
        <is>
          <t>9fc40db5-1084-4fbc-8cfc-d4a7f79dd06a</t>
        </is>
      </c>
      <c r="V2015" t="inlineStr">
        <is>
          <t>AEON GARMENTS</t>
        </is>
      </c>
      <c r="W2015" t="inlineStr">
        <is>
          <t>3210003866</t>
        </is>
      </c>
      <c r="X2015" t="n">
        <v>0</v>
      </c>
      <c r="Y2015" t="n">
        <v>1</v>
      </c>
      <c r="Z2015" t="n">
        <v>61044200</v>
      </c>
      <c r="AA2015" t="inlineStr">
        <is>
          <t>OF COTTON</t>
        </is>
      </c>
      <c r="AB2015" t="inlineStr">
        <is>
          <t>http://indiausatrade.mea.gov.in/api/public/image/stream?key=products%2F20260530T161809Z-988392-01bd4031-AG-006%20PRINTED%20GIRLS%20DRESS-cropped.jpg</t>
        </is>
      </c>
      <c r="AC2015" t="inlineStr">
        <is>
          <t>2026-05-30T16:18:09.917Z</t>
        </is>
      </c>
    </row>
    <row r="2016">
      <c r="A2016" t="inlineStr">
        <is>
          <t>666d252b-b9a6-429c-abbd-7522cb33ca5d</t>
        </is>
      </c>
      <c r="B2016" t="inlineStr">
        <is>
          <t>100% COTTON KNITTED GIRLS &amp; BOYS PYJAMAS SETS</t>
        </is>
      </c>
      <c r="C2016" t="inlineStr">
        <is>
          <t>AG-004</t>
        </is>
      </c>
      <c r="E2016" t="inlineStr">
        <is>
          <t>FIXED</t>
        </is>
      </c>
      <c r="F2016" t="n">
        <v>4.5</v>
      </c>
      <c r="G2016" t="inlineStr">
        <is>
          <t>USD</t>
        </is>
      </c>
      <c r="J2016" t="n">
        <v>500</v>
      </c>
      <c r="M2016" t="n">
        <v>0</v>
      </c>
      <c r="N2016" t="n">
        <v>0</v>
      </c>
      <c r="Q2016" t="inlineStr">
        <is>
          <t>80350d30-efd5-47ed-816f-57c18d87e523</t>
        </is>
      </c>
      <c r="R2016" t="inlineStr">
        <is>
          <t>Articles of apparel and clothing accessories, knitted or crocheted</t>
        </is>
      </c>
      <c r="S2016" t="inlineStr">
        <is>
          <t>356dc1e4-2c49-44f7-b6d2-5db873cbe2e2</t>
        </is>
      </c>
      <c r="T2016" t="inlineStr">
        <is>
          <t>Women's or girls' slips, petticoats, briefs, panties, nightdresses, pyjamas, négligés, bathrobes, dressing gowns and similar articles, knitted or crocheted</t>
        </is>
      </c>
      <c r="U2016" t="inlineStr">
        <is>
          <t>9fc40db5-1084-4fbc-8cfc-d4a7f79dd06a</t>
        </is>
      </c>
      <c r="V2016" t="inlineStr">
        <is>
          <t>AEON GARMENTS</t>
        </is>
      </c>
      <c r="W2016" t="inlineStr">
        <is>
          <t>3210003866</t>
        </is>
      </c>
      <c r="X2016" t="n">
        <v>0</v>
      </c>
      <c r="Y2016" t="n">
        <v>0</v>
      </c>
      <c r="Z2016" t="n">
        <v>61083100</v>
      </c>
      <c r="AA2016" t="inlineStr">
        <is>
          <t>OF COTTON</t>
        </is>
      </c>
      <c r="AB2016" t="inlineStr">
        <is>
          <t>http://indiausatrade.mea.gov.in/api/public/image/stream?key=products%2F20260530T150143Z-684831-f4da8149-AG-004%20PYJAMAS%2003-cropped.jpg</t>
        </is>
      </c>
      <c r="AC2016" t="inlineStr">
        <is>
          <t>2026-05-30T15:01:43.384Z</t>
        </is>
      </c>
    </row>
    <row r="2017">
      <c r="A2017" t="inlineStr">
        <is>
          <t>d2f8d325-0195-4798-b6e3-321f6693e648</t>
        </is>
      </c>
      <c r="B2017" t="inlineStr">
        <is>
          <t>100% COTTON KNITTED BABIES BODYSUIT</t>
        </is>
      </c>
      <c r="C2017" t="inlineStr">
        <is>
          <t>AG-005</t>
        </is>
      </c>
      <c r="E2017" t="inlineStr">
        <is>
          <t>FIXED</t>
        </is>
      </c>
      <c r="F2017" t="n">
        <v>3</v>
      </c>
      <c r="G2017" t="inlineStr">
        <is>
          <t>USD</t>
        </is>
      </c>
      <c r="I2017" t="inlineStr">
        <is>
          <t>Unit</t>
        </is>
      </c>
      <c r="J2017" t="n">
        <v>500</v>
      </c>
      <c r="M2017" t="n">
        <v>0</v>
      </c>
      <c r="N2017" t="n">
        <v>0</v>
      </c>
      <c r="Q2017" t="inlineStr">
        <is>
          <t>80350d30-efd5-47ed-816f-57c18d87e523</t>
        </is>
      </c>
      <c r="R2017" t="inlineStr">
        <is>
          <t>Articles of apparel and clothing accessories, knitted or crocheted</t>
        </is>
      </c>
      <c r="S2017" t="inlineStr">
        <is>
          <t>9ac13676-f793-44ad-a136-3d3666a25b50</t>
        </is>
      </c>
      <c r="T2017" t="inlineStr">
        <is>
          <t>Babies' garments and clothing accessories, knitted or crocheted</t>
        </is>
      </c>
      <c r="U2017" t="inlineStr">
        <is>
          <t>9fc40db5-1084-4fbc-8cfc-d4a7f79dd06a</t>
        </is>
      </c>
      <c r="V2017" t="inlineStr">
        <is>
          <t>AEON GARMENTS</t>
        </is>
      </c>
      <c r="W2017" t="inlineStr">
        <is>
          <t>3210003866</t>
        </is>
      </c>
      <c r="X2017" t="n">
        <v>0</v>
      </c>
      <c r="Y2017" t="n">
        <v>0</v>
      </c>
      <c r="Z2017" t="n">
        <v>61112000</v>
      </c>
      <c r="AA2017" t="inlineStr">
        <is>
          <t>OF COTTON</t>
        </is>
      </c>
      <c r="AB2017" t="inlineStr">
        <is>
          <t>http://indiausatrade.mea.gov.in/api/public/image/stream?key=products%2F20260530T155801Z-177087-17b0c323-BODY%20SUIT-cropped.jpg</t>
        </is>
      </c>
      <c r="AC2017" t="inlineStr">
        <is>
          <t>2026-05-30T15:58:01.494Z</t>
        </is>
      </c>
    </row>
    <row r="2018">
      <c r="A2018" t="inlineStr">
        <is>
          <t>753fe6b9-f5ac-41db-8eb5-6a06575a524d</t>
        </is>
      </c>
      <c r="B2018" t="inlineStr">
        <is>
          <t>T-SHIRT</t>
        </is>
      </c>
      <c r="C2018" t="inlineStr">
        <is>
          <t>AG-002</t>
        </is>
      </c>
      <c r="E2018" t="inlineStr">
        <is>
          <t>FIXED</t>
        </is>
      </c>
      <c r="F2018" t="n">
        <v>5.4</v>
      </c>
      <c r="G2018" t="inlineStr">
        <is>
          <t>USD</t>
        </is>
      </c>
      <c r="I2018" t="inlineStr">
        <is>
          <t>Unit</t>
        </is>
      </c>
      <c r="J2018" t="n">
        <v>500</v>
      </c>
      <c r="M2018" t="n">
        <v>0</v>
      </c>
      <c r="N2018" t="n">
        <v>0</v>
      </c>
      <c r="Q2018" t="inlineStr">
        <is>
          <t>80350d30-efd5-47ed-816f-57c18d87e523</t>
        </is>
      </c>
      <c r="R2018" t="inlineStr">
        <is>
          <t>Articles of apparel and clothing accessories, knitted or crocheted</t>
        </is>
      </c>
      <c r="S2018" t="inlineStr">
        <is>
          <t>d090c952-a4e2-4feb-a945-7a7384608aba</t>
        </is>
      </c>
      <c r="T2018" t="inlineStr">
        <is>
          <t>T-shirts, singlets and other vests, knitted or crocheted</t>
        </is>
      </c>
      <c r="U2018" t="inlineStr">
        <is>
          <t>9fc40db5-1084-4fbc-8cfc-d4a7f79dd06a</t>
        </is>
      </c>
      <c r="V2018" t="inlineStr">
        <is>
          <t>AEON GARMENTS</t>
        </is>
      </c>
      <c r="W2018" t="inlineStr">
        <is>
          <t>3210003866</t>
        </is>
      </c>
      <c r="X2018" t="n">
        <v>0</v>
      </c>
      <c r="Y2018" t="n">
        <v>0</v>
      </c>
      <c r="Z2018" t="n">
        <v>61091000</v>
      </c>
      <c r="AA2018" t="inlineStr">
        <is>
          <t>OF COTTON</t>
        </is>
      </c>
      <c r="AB2018" t="inlineStr">
        <is>
          <t>http://indiausatrade.mea.gov.in/api/public/image/stream?key=products%2F20260523T143531Z-198395-bc3b3172-AE-002%20T-SHIRT%20SOLID-cropped.jpg</t>
        </is>
      </c>
      <c r="AC2018" t="inlineStr">
        <is>
          <t>2026-05-23T14:35:31.494Z</t>
        </is>
      </c>
    </row>
    <row r="2019">
      <c r="A2019" t="inlineStr">
        <is>
          <t>83a370d5-24d8-4b1e-b666-29895fa3dbe6</t>
        </is>
      </c>
      <c r="B2019" t="inlineStr">
        <is>
          <t>Biodegradable Bagasse Tableware (Plates, Bowls &amp; Food Containers)</t>
        </is>
      </c>
      <c r="C2019" t="inlineStr">
        <is>
          <t>BIO-TWI-001</t>
        </is>
      </c>
      <c r="E2019" t="inlineStr">
        <is>
          <t>FIXED</t>
        </is>
      </c>
      <c r="F2019" t="n">
        <v>0.02</v>
      </c>
      <c r="G2019" t="inlineStr">
        <is>
          <t>USD</t>
        </is>
      </c>
      <c r="J2019" t="n">
        <v>100000</v>
      </c>
      <c r="M2019" t="n">
        <v>0</v>
      </c>
      <c r="N2019" t="n">
        <v>0</v>
      </c>
      <c r="Q2019" t="inlineStr">
        <is>
          <t>7ab8d365-836c-4189-8161-76fa993e3467</t>
        </is>
      </c>
      <c r="R2019" t="inlineStr">
        <is>
          <t>Paper and paperboard; articles of paper pulp, of paper or of paperboard</t>
        </is>
      </c>
      <c r="S2019" t="inlineStr">
        <is>
          <t>d18c587b-c285-4084-b821-d70250dcc76d</t>
        </is>
      </c>
      <c r="T2019" t="inlineStr">
        <is>
          <t>Other paper, paperboard, cellulose wadding and webs of cellulose fibres, cut to size or shape; other articles of paper pulp, paper, paperboard, cellulose wadding or webs of cellulose fibres</t>
        </is>
      </c>
      <c r="U2019" t="inlineStr">
        <is>
          <t>94849497-1403-49ed-8c48-ae0a77522416</t>
        </is>
      </c>
      <c r="V2019" t="inlineStr">
        <is>
          <t>BIOPURIC PRIVATE LIMITED</t>
        </is>
      </c>
      <c r="W2019" t="inlineStr">
        <is>
          <t>AAKCB2941A</t>
        </is>
      </c>
      <c r="X2019" t="n">
        <v>0</v>
      </c>
      <c r="Y2019" t="n">
        <v>3</v>
      </c>
      <c r="Z2019" t="n">
        <v>48237030</v>
      </c>
      <c r="AA2019" t="inlineStr">
        <is>
          <t>ARTICLES MADE OF PAPER MACHE OTHER THAN ARTWARE AND MOULDED OR PRESSED GOODS OF WOOD PULP</t>
        </is>
      </c>
      <c r="AB2019" t="inlineStr">
        <is>
          <t>http://indiausatrade.mea.gov.in/api/public/image/stream?key=products%2F132719209-bio.png</t>
        </is>
      </c>
      <c r="AC2019" t="inlineStr">
        <is>
          <t>2026-04-27T14:30:51.341Z</t>
        </is>
      </c>
    </row>
    <row r="2020">
      <c r="A2020" t="inlineStr">
        <is>
          <t>d54f70e3-3ffc-44e2-9cbb-ed9dd7fd83da</t>
        </is>
      </c>
      <c r="B2020" t="inlineStr">
        <is>
          <t>Women Flat Ballet Dark Pink Pumps Anti Skid Sole</t>
        </is>
      </c>
      <c r="C2020" t="inlineStr">
        <is>
          <t>WF- 2025/Pink 005</t>
        </is>
      </c>
      <c r="E2020" t="inlineStr">
        <is>
          <t>FIXED</t>
        </is>
      </c>
      <c r="F2020" t="n">
        <v>900</v>
      </c>
      <c r="G2020" t="inlineStr">
        <is>
          <t>USD</t>
        </is>
      </c>
      <c r="I2020" t="inlineStr">
        <is>
          <t>Unit</t>
        </is>
      </c>
      <c r="J2020" t="n">
        <v>2</v>
      </c>
      <c r="M2020" t="n">
        <v>0</v>
      </c>
      <c r="N2020" t="n">
        <v>0</v>
      </c>
      <c r="Q2020" t="inlineStr">
        <is>
          <t>aa81b263-d96f-40a9-a3a2-61b38e24362d</t>
        </is>
      </c>
      <c r="R2020" t="inlineStr">
        <is>
          <t>Footwear, gaiters and the like; parts of such articles</t>
        </is>
      </c>
      <c r="S2020" t="inlineStr">
        <is>
          <t>64b84cf4-5d3f-46b6-82b8-c6da1385f6d6</t>
        </is>
      </c>
      <c r="T2020" t="inlineStr">
        <is>
          <t>Other footwear with outer soles and uppers of rubber or plastics</t>
        </is>
      </c>
      <c r="U2020" t="inlineStr">
        <is>
          <t>ad686064-c2a5-4b15-b9d1-57c8f0d81076</t>
        </is>
      </c>
      <c r="V2020" t="inlineStr">
        <is>
          <t>RIG MACVEN TRADING CORPO</t>
        </is>
      </c>
      <c r="W2020" t="inlineStr">
        <is>
          <t>ATWPG8129P</t>
        </is>
      </c>
      <c r="X2020" t="n">
        <v>0</v>
      </c>
      <c r="Y2020" t="n">
        <v>0</v>
      </c>
      <c r="Z2020" t="n">
        <v>64052000</v>
      </c>
      <c r="AA2020" t="inlineStr">
        <is>
          <t>WITH UPPERS OF TEXTILE MATERIALS</t>
        </is>
      </c>
      <c r="AB2020" t="inlineStr">
        <is>
          <t>http://indiausatrade.mea.gov.in/api/public/image/stream?key=products%2F20260518T051624Z-862297-19296307-IMG-20260517-WA0011-cropped.jpg</t>
        </is>
      </c>
      <c r="AC2020" t="inlineStr">
        <is>
          <t>2026-05-18T05:16:24.471Z</t>
        </is>
      </c>
    </row>
    <row r="2021">
      <c r="A2021" t="inlineStr">
        <is>
          <t>38d6ee08-c84c-44fb-ad19-e2770345cc88</t>
        </is>
      </c>
      <c r="B2021" t="inlineStr">
        <is>
          <t>Women Flat Ballerinas Dark Coffee Brown Shoes</t>
        </is>
      </c>
      <c r="C2021" t="inlineStr">
        <is>
          <t xml:space="preserve">WF- 2025/ D.BRN </t>
        </is>
      </c>
      <c r="E2021" t="inlineStr">
        <is>
          <t>FIXED</t>
        </is>
      </c>
      <c r="F2021" t="n">
        <v>650</v>
      </c>
      <c r="G2021" t="inlineStr">
        <is>
          <t>USD</t>
        </is>
      </c>
      <c r="I2021" t="inlineStr">
        <is>
          <t>Unit</t>
        </is>
      </c>
      <c r="J2021" t="n">
        <v>2</v>
      </c>
      <c r="M2021" t="n">
        <v>0</v>
      </c>
      <c r="N2021" t="n">
        <v>0</v>
      </c>
      <c r="Q2021" t="inlineStr">
        <is>
          <t>aa81b263-d96f-40a9-a3a2-61b38e24362d</t>
        </is>
      </c>
      <c r="R2021" t="inlineStr">
        <is>
          <t>Footwear, gaiters and the like; parts of such articles</t>
        </is>
      </c>
      <c r="S2021" t="inlineStr">
        <is>
          <t>721e5d18-faca-440e-aaad-8689d2463ae5</t>
        </is>
      </c>
      <c r="T2021" t="inlineStr">
        <is>
          <t>Footwear with outer soles of rubber, plastics, leather or composition leather and uppers of leather</t>
        </is>
      </c>
      <c r="U2021" t="inlineStr">
        <is>
          <t>ad686064-c2a5-4b15-b9d1-57c8f0d81076</t>
        </is>
      </c>
      <c r="V2021" t="inlineStr">
        <is>
          <t>RIG MACVEN TRADING CORPO</t>
        </is>
      </c>
      <c r="W2021" t="inlineStr">
        <is>
          <t>ATWPG8129P</t>
        </is>
      </c>
      <c r="X2021" t="n">
        <v>0</v>
      </c>
      <c r="Y2021" t="n">
        <v>0</v>
      </c>
      <c r="Z2021" t="n">
        <v>64052000</v>
      </c>
      <c r="AA2021" t="inlineStr">
        <is>
          <t>WITH UPPERS OF TEXTILE MATERIALS</t>
        </is>
      </c>
      <c r="AB2021" t="inlineStr">
        <is>
          <t>http://indiausatrade.mea.gov.in/api/public/image/stream?key=products%2F20260518T173532Z-864452-545552fb-1000392330-cropped.jpg</t>
        </is>
      </c>
      <c r="AC2021" t="inlineStr">
        <is>
          <t>2026-05-12T17:41:33.117Z</t>
        </is>
      </c>
    </row>
    <row r="2022">
      <c r="A2022" t="inlineStr">
        <is>
          <t>f984e7ff-a967-45be-99d4-578deb6d7322</t>
        </is>
      </c>
      <c r="B2022" t="inlineStr">
        <is>
          <t>Women Flat Ballet Blue Pump Shoes</t>
        </is>
      </c>
      <c r="C2022" t="inlineStr">
        <is>
          <t>WF- 2025/ Blue 009</t>
        </is>
      </c>
      <c r="E2022" t="inlineStr">
        <is>
          <t>FIXED</t>
        </is>
      </c>
      <c r="F2022" t="n">
        <v>900</v>
      </c>
      <c r="G2022" t="inlineStr">
        <is>
          <t>USD</t>
        </is>
      </c>
      <c r="I2022" t="inlineStr">
        <is>
          <t>Unit</t>
        </is>
      </c>
      <c r="J2022" t="n">
        <v>1</v>
      </c>
      <c r="M2022" t="n">
        <v>0</v>
      </c>
      <c r="N2022" t="n">
        <v>0</v>
      </c>
      <c r="Q2022" t="inlineStr">
        <is>
          <t>aa81b263-d96f-40a9-a3a2-61b38e24362d</t>
        </is>
      </c>
      <c r="R2022" t="inlineStr">
        <is>
          <t>Footwear, gaiters and the like; parts of such articles</t>
        </is>
      </c>
      <c r="S2022" t="inlineStr">
        <is>
          <t>721e5d18-faca-440e-aaad-8689d2463ae5</t>
        </is>
      </c>
      <c r="T2022" t="inlineStr">
        <is>
          <t>Footwear with outer soles of rubber, plastics, leather or composition leather and uppers of leather</t>
        </is>
      </c>
      <c r="U2022" t="inlineStr">
        <is>
          <t>ad686064-c2a5-4b15-b9d1-57c8f0d81076</t>
        </is>
      </c>
      <c r="V2022" t="inlineStr">
        <is>
          <t>RIG MACVEN TRADING CORPO</t>
        </is>
      </c>
      <c r="W2022" t="inlineStr">
        <is>
          <t>ATWPG8129P</t>
        </is>
      </c>
      <c r="X2022" t="n">
        <v>0</v>
      </c>
      <c r="Y2022" t="n">
        <v>0</v>
      </c>
      <c r="Z2022" t="n">
        <v>64052000</v>
      </c>
      <c r="AA2022" t="inlineStr">
        <is>
          <t>WITH UPPERS OF TEXTILE MATERIALS</t>
        </is>
      </c>
      <c r="AB2022" t="inlineStr">
        <is>
          <t>http://indiausatrade.mea.gov.in/api/public/image/stream?key=products%2F20260519T060011Z-881047-83999563-Untitled%20design%20-%209-cropped.png</t>
        </is>
      </c>
      <c r="AC2022" t="inlineStr">
        <is>
          <t>2026-05-19T06:00:11.427Z</t>
        </is>
      </c>
    </row>
    <row r="2023">
      <c r="A2023" t="inlineStr">
        <is>
          <t>d830f8f2-59ae-4265-8dbc-5929dd409516</t>
        </is>
      </c>
      <c r="B2023" t="inlineStr">
        <is>
          <t>Women's Leather Brown Shoes</t>
        </is>
      </c>
      <c r="C2023" t="inlineStr">
        <is>
          <t>0007</t>
        </is>
      </c>
      <c r="E2023" t="inlineStr">
        <is>
          <t>FIXED</t>
        </is>
      </c>
      <c r="F2023" t="n">
        <v>950</v>
      </c>
      <c r="G2023" t="inlineStr">
        <is>
          <t>USD</t>
        </is>
      </c>
      <c r="J2023" t="n">
        <v>10</v>
      </c>
      <c r="M2023" t="n">
        <v>0</v>
      </c>
      <c r="N2023" t="n">
        <v>0</v>
      </c>
      <c r="Q2023" t="inlineStr">
        <is>
          <t>aa81b263-d96f-40a9-a3a2-61b38e24362d</t>
        </is>
      </c>
      <c r="R2023" t="inlineStr">
        <is>
          <t>Footwear, gaiters and the like; parts of such articles</t>
        </is>
      </c>
      <c r="S2023" t="inlineStr">
        <is>
          <t>721e5d18-faca-440e-aaad-8689d2463ae5</t>
        </is>
      </c>
      <c r="T2023" t="inlineStr">
        <is>
          <t>Footwear with outer soles of rubber, plastics, leather or composition leather and uppers of leather</t>
        </is>
      </c>
      <c r="U2023" t="inlineStr">
        <is>
          <t>ad686064-c2a5-4b15-b9d1-57c8f0d81076</t>
        </is>
      </c>
      <c r="V2023" t="inlineStr">
        <is>
          <t>RIG MACVEN TRADING CORPO</t>
        </is>
      </c>
      <c r="W2023" t="inlineStr">
        <is>
          <t>ATWPG8129P</t>
        </is>
      </c>
      <c r="X2023" t="n">
        <v>0</v>
      </c>
      <c r="Y2023" t="n">
        <v>0</v>
      </c>
      <c r="Z2023" t="n">
        <v>64032012</v>
      </c>
      <c r="AA2023" t="inlineStr">
        <is>
          <t>FOR WOMEN</t>
        </is>
      </c>
      <c r="AB2023" t="inlineStr">
        <is>
          <t>http://indiausatrade.mea.gov.in/api/public/image/stream?key=products%2F177355983-IMG-20250829-WA0006.jpg</t>
        </is>
      </c>
      <c r="AC2023" t="inlineStr">
        <is>
          <t>2026-04-22T11:31:18.788Z</t>
        </is>
      </c>
    </row>
    <row r="2024">
      <c r="A2024" t="inlineStr">
        <is>
          <t>d7490a84-b6c4-4ff6-9c8f-87896f928b32</t>
        </is>
      </c>
      <c r="B2024" t="inlineStr">
        <is>
          <t xml:space="preserve">HCS Sealer Advance For Professional Use | Bioceremic Root Canal Sealer with Nano-Hydroxyapatite | Biocompatible &amp; Superior sealing ability | Enhanced periapical healing | 2g </t>
        </is>
      </c>
      <c r="C2024" t="inlineStr">
        <is>
          <t>BJHCSA-1</t>
        </is>
      </c>
      <c r="E2024" t="inlineStr">
        <is>
          <t>FIXED</t>
        </is>
      </c>
      <c r="F2024" t="n">
        <v>5</v>
      </c>
      <c r="G2024" t="inlineStr">
        <is>
          <t>USD</t>
        </is>
      </c>
      <c r="J2024" t="n">
        <v>60</v>
      </c>
      <c r="M2024" t="n">
        <v>0</v>
      </c>
      <c r="N2024" t="n">
        <v>0</v>
      </c>
      <c r="Q2024" t="inlineStr">
        <is>
          <t>4b9d3208-80b4-4de1-b170-de6668a4b9b8</t>
        </is>
      </c>
      <c r="R2024" t="inlineStr">
        <is>
          <t>Optical, photographic, cinematographic, measuring, checking, precision, medical or surgical instruments and apparatus; parts and accessories thereof</t>
        </is>
      </c>
      <c r="S2024" t="inlineStr">
        <is>
          <t>9fded468-0798-4e4c-83bc-ec41333cf5f9</t>
        </is>
      </c>
      <c r="T2024" t="inlineStr">
        <is>
          <t>Instruments and appliances used in medical, surgical, dental or veterinary sciences, including scintigraphic apparatus, other electro-medical apparatus and sight-testing instruments</t>
        </is>
      </c>
      <c r="U2024" t="inlineStr">
        <is>
          <t>eecfb5b9-a329-4b06-a418-7ec995018f66</t>
        </is>
      </c>
      <c r="V2024" t="inlineStr">
        <is>
          <t>BHOOJAA LIFECARE LLP</t>
        </is>
      </c>
      <c r="W2024" t="inlineStr">
        <is>
          <t>ABCFB2235R</t>
        </is>
      </c>
      <c r="X2024" t="n">
        <v>0</v>
      </c>
      <c r="Y2024" t="n">
        <v>0</v>
      </c>
      <c r="Z2024" t="n">
        <v>90189029</v>
      </c>
      <c r="AA2024" t="inlineStr">
        <is>
          <t>OTHER</t>
        </is>
      </c>
      <c r="AB2024" t="inlineStr">
        <is>
          <t>http://indiausatrade.mea.gov.in/api/public/image/stream?key=products%2F20260823T102402Z-776193-7962b6e4-1-cropped.png</t>
        </is>
      </c>
      <c r="AC2024" t="inlineStr">
        <is>
          <t>2026-08-23T10:24:02.847Z</t>
        </is>
      </c>
    </row>
    <row r="2025">
      <c r="A2025" t="inlineStr">
        <is>
          <t>f132a8a4-3785-4bcd-bcff-45c1b18a24d0</t>
        </is>
      </c>
      <c r="B2025" t="inlineStr">
        <is>
          <t>Anti-cavity Toothpaste with 10% Xylitol, Fluoride &amp; Clove | Prevents/cures senitivity, gum bleeding, bad breath, dry mouth and ulcers| SLS free &amp; Diabetic friendly|- 100gms</t>
        </is>
      </c>
      <c r="C2025" t="inlineStr">
        <is>
          <t>CRNLACTP</t>
        </is>
      </c>
      <c r="E2025" t="inlineStr">
        <is>
          <t>FIXED</t>
        </is>
      </c>
      <c r="F2025" t="n">
        <v>1</v>
      </c>
      <c r="G2025" t="inlineStr">
        <is>
          <t>USD</t>
        </is>
      </c>
      <c r="M2025" t="n">
        <v>0</v>
      </c>
      <c r="N2025" t="n">
        <v>0</v>
      </c>
      <c r="Q2025" t="inlineStr">
        <is>
          <t>2cd1f172-23da-4ba0-8a53-4d10226ac37e</t>
        </is>
      </c>
      <c r="R2025" t="inlineStr">
        <is>
          <t>Essential oils and resinoids; perfumery, cosmetic or toilet preparations</t>
        </is>
      </c>
      <c r="S2025" t="inlineStr">
        <is>
          <t>b1b08bd0-12cd-4511-abfd-43bf0b1112d1</t>
        </is>
      </c>
      <c r="T2025" t="inlineStr">
        <is>
          <t>Preparations for oral or dental hygiene, including denture fixative pastes and powders; yarn used to clean between the teeth (dental floss), in individual retail packages</t>
        </is>
      </c>
      <c r="U2025" t="inlineStr">
        <is>
          <t>eecfb5b9-a329-4b06-a418-7ec995018f66</t>
        </is>
      </c>
      <c r="V2025" t="inlineStr">
        <is>
          <t>BHOOJAA LIFECARE LLP</t>
        </is>
      </c>
      <c r="W2025" t="inlineStr">
        <is>
          <t>ABCFB2235R</t>
        </is>
      </c>
      <c r="X2025" t="n">
        <v>0</v>
      </c>
      <c r="Y2025" t="n">
        <v>0</v>
      </c>
      <c r="Z2025" t="n">
        <v>33061020</v>
      </c>
      <c r="AA2025" t="inlineStr">
        <is>
          <t>IN PASTE</t>
        </is>
      </c>
      <c r="AB2025" t="inlineStr">
        <is>
          <t>http://indiausatrade.mea.gov.in/api/public/image/stream?key=products%2F20260823T103027Z-439653-8039d187-1-cropped.png</t>
        </is>
      </c>
      <c r="AC2025" t="inlineStr">
        <is>
          <t>2026-08-23T10:30:27.101Z</t>
        </is>
      </c>
    </row>
    <row r="2026">
      <c r="A2026" t="inlineStr">
        <is>
          <t>f76f4979-29aa-4fd4-8766-0ba80401bd41</t>
        </is>
      </c>
      <c r="B2026" t="inlineStr">
        <is>
          <t xml:space="preserve">FV-APF Gel - Acidulated Phosphate Fluoride Gel With Xylitol &amp; Bioadhesive Polymer | Enamel &amp; Caries Prevention Gel for Dentists | Additional anti-cariogenic effect </t>
        </is>
      </c>
      <c r="C2026" t="inlineStr">
        <is>
          <t xml:space="preserve">BJ FV-APF </t>
        </is>
      </c>
      <c r="E2026" t="inlineStr">
        <is>
          <t>FIXED</t>
        </is>
      </c>
      <c r="F2026" t="n">
        <v>2</v>
      </c>
      <c r="G2026" t="inlineStr">
        <is>
          <t>USD</t>
        </is>
      </c>
      <c r="M2026" t="n">
        <v>0</v>
      </c>
      <c r="N2026" t="n">
        <v>0</v>
      </c>
      <c r="Q2026" t="inlineStr">
        <is>
          <t>2cd1f172-23da-4ba0-8a53-4d10226ac37e</t>
        </is>
      </c>
      <c r="R2026" t="inlineStr">
        <is>
          <t>Essential oils and resinoids; perfumery, cosmetic or toilet preparations</t>
        </is>
      </c>
      <c r="S2026" t="inlineStr">
        <is>
          <t>b1b08bd0-12cd-4511-abfd-43bf0b1112d1</t>
        </is>
      </c>
      <c r="T2026" t="inlineStr">
        <is>
          <t>Preparations for oral or dental hygiene, including denture fixative pastes and powders; yarn used to clean between the teeth (dental floss), in individual retail packages</t>
        </is>
      </c>
      <c r="U2026" t="inlineStr">
        <is>
          <t>eecfb5b9-a329-4b06-a418-7ec995018f66</t>
        </is>
      </c>
      <c r="V2026" t="inlineStr">
        <is>
          <t>BHOOJAA LIFECARE LLP</t>
        </is>
      </c>
      <c r="W2026" t="inlineStr">
        <is>
          <t>ABCFB2235R</t>
        </is>
      </c>
      <c r="X2026" t="n">
        <v>0</v>
      </c>
      <c r="Y2026" t="n">
        <v>0</v>
      </c>
      <c r="Z2026" t="n">
        <v>33069000</v>
      </c>
      <c r="AA2026" t="inlineStr">
        <is>
          <t>OTHER</t>
        </is>
      </c>
      <c r="AB2026" t="inlineStr">
        <is>
          <t>http://indiausatrade.mea.gov.in/api/public/image/stream?key=products%2F20260823T103640Z-213233-fc046462-Digital%20Slide%20Design%20Featuring%20FV-APF%20Gel-cropped.png</t>
        </is>
      </c>
      <c r="AC2026" t="inlineStr">
        <is>
          <t>2026-08-23T10:36:40.466Z</t>
        </is>
      </c>
    </row>
    <row r="2027">
      <c r="A2027" t="inlineStr">
        <is>
          <t>779ca91a-9702-4c86-8041-a57616ecb504</t>
        </is>
      </c>
      <c r="B2027" t="inlineStr">
        <is>
          <t xml:space="preserve">Etch-G | 37% Phosphoric Acid gel for etching Enamel | Dental Etchant </t>
        </is>
      </c>
      <c r="C2027" t="inlineStr">
        <is>
          <t>BJ ETCH G</t>
        </is>
      </c>
      <c r="E2027" t="inlineStr">
        <is>
          <t>FIXED</t>
        </is>
      </c>
      <c r="F2027" t="n">
        <v>1</v>
      </c>
      <c r="G2027" t="inlineStr">
        <is>
          <t>USD</t>
        </is>
      </c>
      <c r="M2027" t="n">
        <v>0</v>
      </c>
      <c r="N2027" t="n">
        <v>0</v>
      </c>
      <c r="Q2027" t="inlineStr">
        <is>
          <t>4b9d3208-80b4-4de1-b170-de6668a4b9b8</t>
        </is>
      </c>
      <c r="R2027" t="inlineStr">
        <is>
          <t>Optical, photographic, cinematographic, measuring, checking, precision, medical or surgical instruments and apparatus; parts and accessories thereof</t>
        </is>
      </c>
      <c r="S2027" t="inlineStr">
        <is>
          <t>9fded468-0798-4e4c-83bc-ec41333cf5f9</t>
        </is>
      </c>
      <c r="T2027" t="inlineStr">
        <is>
          <t>Instruments and appliances used in medical, surgical, dental or veterinary sciences, including scintigraphic apparatus, other electro-medical apparatus and sight-testing instruments</t>
        </is>
      </c>
      <c r="U2027" t="inlineStr">
        <is>
          <t>eecfb5b9-a329-4b06-a418-7ec995018f66</t>
        </is>
      </c>
      <c r="V2027" t="inlineStr">
        <is>
          <t>BHOOJAA LIFECARE LLP</t>
        </is>
      </c>
      <c r="W2027" t="inlineStr">
        <is>
          <t>ABCFB2235R</t>
        </is>
      </c>
      <c r="X2027" t="n">
        <v>0</v>
      </c>
      <c r="Y2027" t="n">
        <v>0</v>
      </c>
      <c r="Z2027" t="n">
        <v>90189099</v>
      </c>
      <c r="AA2027" t="inlineStr">
        <is>
          <t>OTHER</t>
        </is>
      </c>
      <c r="AB2027" t="inlineStr">
        <is>
          <t>http://indiausatrade.mea.gov.in/api/public/image/stream?key=products%2F20260823T104213Z-335328-eaf3c563-2-cropped.png</t>
        </is>
      </c>
      <c r="AC2027" t="inlineStr">
        <is>
          <t>2026-08-23T10:42:13.188Z</t>
        </is>
      </c>
    </row>
    <row r="2028">
      <c r="A2028" t="inlineStr">
        <is>
          <t>6faec6fe-5130-4fe3-a8b1-9f547b76aa53</t>
        </is>
      </c>
      <c r="B2028" t="inlineStr">
        <is>
          <t>Stellite Grade 6 Hardfacing Welding Rod</t>
        </is>
      </c>
      <c r="C2028" t="inlineStr">
        <is>
          <t>ER CoCr-A Stellite Grade 6 Hardfacing Rod</t>
        </is>
      </c>
      <c r="E2028" t="inlineStr">
        <is>
          <t>FIXED</t>
        </is>
      </c>
      <c r="F2028" t="n">
        <v>0</v>
      </c>
      <c r="G2028" t="inlineStr">
        <is>
          <t>USD</t>
        </is>
      </c>
      <c r="I2028" t="inlineStr">
        <is>
          <t>Metric Ton</t>
        </is>
      </c>
      <c r="M2028" t="n">
        <v>0</v>
      </c>
      <c r="N2028" t="n">
        <v>0</v>
      </c>
      <c r="Q2028" t="inlineStr">
        <is>
          <t>736a17f6-becf-447f-b841-92da473920b6</t>
        </is>
      </c>
      <c r="R2028" t="inlineStr">
        <is>
          <t>Nuclear reactors, boilers, machinery and mechanical appliances; parts thereof</t>
        </is>
      </c>
      <c r="S2028" t="inlineStr">
        <is>
          <t>ea922c80-7634-43ac-9dbe-d52f206a4c81</t>
        </is>
      </c>
      <c r="T2028" t="inlineStr">
        <is>
          <t>Machinery and apparatus for soldering, brazing or welding, whether or not capable of cutting, other than those of heading 8515; gas-operated surface tempering machines and appliances</t>
        </is>
      </c>
      <c r="U2028" t="inlineStr">
        <is>
          <t>39813b2c-bfcc-456e-90ed-7701bb6b7cce</t>
        </is>
      </c>
      <c r="V2028" t="inlineStr">
        <is>
          <t>LV EXIM</t>
        </is>
      </c>
      <c r="W2028" t="inlineStr">
        <is>
          <t>DWUPM4938Q</t>
        </is>
      </c>
      <c r="X2028" t="n">
        <v>0</v>
      </c>
      <c r="Y2028" t="n">
        <v>0</v>
      </c>
      <c r="Z2028" t="n">
        <v>84682010</v>
      </c>
      <c r="AA2028" t="inlineStr">
        <is>
          <t>WELDING OR CUTTING MACHINES</t>
        </is>
      </c>
      <c r="AB2028" t="inlineStr">
        <is>
          <t>http://indiausatrade.mea.gov.in/api/public/image/stream?key=products%2F20260702T105131Z-381912-758985e2-Screenshot%202026-06-25%20114956-cropped.png</t>
        </is>
      </c>
      <c r="AC2028" t="inlineStr">
        <is>
          <t>2026-07-02T10:51:31.593Z</t>
        </is>
      </c>
    </row>
    <row r="2029">
      <c r="A2029" t="inlineStr">
        <is>
          <t>5a6fbcca-20a7-4309-bcc3-56014a019830</t>
        </is>
      </c>
      <c r="B2029" t="inlineStr">
        <is>
          <t>Welding Electrode Manufacturing Machineries</t>
        </is>
      </c>
      <c r="C2029" t="inlineStr">
        <is>
          <t>LVEXIM-WEM-001</t>
        </is>
      </c>
      <c r="E2029" t="inlineStr">
        <is>
          <t>FIXED</t>
        </is>
      </c>
      <c r="F2029" t="n">
        <v>0</v>
      </c>
      <c r="G2029" t="inlineStr">
        <is>
          <t>USD</t>
        </is>
      </c>
      <c r="M2029" t="n">
        <v>0</v>
      </c>
      <c r="N2029" t="n">
        <v>0</v>
      </c>
      <c r="Q2029" t="inlineStr">
        <is>
          <t>736a17f6-becf-447f-b841-92da473920b6</t>
        </is>
      </c>
      <c r="R2029" t="inlineStr">
        <is>
          <t>Nuclear reactors, boilers, machinery and mechanical appliances; parts thereof</t>
        </is>
      </c>
      <c r="S2029" t="inlineStr">
        <is>
          <t>ea922c80-7634-43ac-9dbe-d52f206a4c81</t>
        </is>
      </c>
      <c r="T2029" t="inlineStr">
        <is>
          <t>Machinery and apparatus for soldering, brazing or welding, whether or not capable of cutting, other than those of heading 8515; gas-operated surface tempering machines and appliances</t>
        </is>
      </c>
      <c r="U2029" t="inlineStr">
        <is>
          <t>39813b2c-bfcc-456e-90ed-7701bb6b7cce</t>
        </is>
      </c>
      <c r="V2029" t="inlineStr">
        <is>
          <t>LV EXIM</t>
        </is>
      </c>
      <c r="W2029" t="inlineStr">
        <is>
          <t>DWUPM4938Q</t>
        </is>
      </c>
      <c r="X2029" t="n">
        <v>0</v>
      </c>
      <c r="Y2029" t="n">
        <v>0</v>
      </c>
      <c r="Z2029" t="n">
        <v>84682010</v>
      </c>
      <c r="AA2029" t="inlineStr">
        <is>
          <t>WELDING OR CUTTING MACHINES</t>
        </is>
      </c>
      <c r="AB2029" t="inlineStr">
        <is>
          <t>http://indiausatrade.mea.gov.in/api/public/image/stream?key=products%2F20260702T103141Z-925951-8a008e1c-ChatGPT%20Image%20Jun%2027%2C%202026%2C%2005_03_26%20PM-cropped.png</t>
        </is>
      </c>
      <c r="AC2029" t="inlineStr">
        <is>
          <t>2026-07-02T10:31:41.007Z</t>
        </is>
      </c>
    </row>
    <row r="2030">
      <c r="A2030" t="inlineStr">
        <is>
          <t>2717854c-dd8d-4a73-9bd4-c457fc105713</t>
        </is>
      </c>
      <c r="B2030" t="inlineStr">
        <is>
          <t>Flux Cored Welding Wire</t>
        </is>
      </c>
      <c r="C2030" t="inlineStr">
        <is>
          <t>E71T-1C FLUX CORED Welding Wire</t>
        </is>
      </c>
      <c r="E2030" t="inlineStr">
        <is>
          <t>FIXED</t>
        </is>
      </c>
      <c r="F2030" t="n">
        <v>0</v>
      </c>
      <c r="G2030" t="inlineStr">
        <is>
          <t>USD</t>
        </is>
      </c>
      <c r="I2030" t="inlineStr">
        <is>
          <t>Metric Ton</t>
        </is>
      </c>
      <c r="M2030" t="n">
        <v>0</v>
      </c>
      <c r="N2030" t="n">
        <v>0</v>
      </c>
      <c r="Q2030" t="inlineStr">
        <is>
          <t>736a17f6-becf-447f-b841-92da473920b6</t>
        </is>
      </c>
      <c r="R2030" t="inlineStr">
        <is>
          <t>Nuclear reactors, boilers, machinery and mechanical appliances; parts thereof</t>
        </is>
      </c>
      <c r="S2030" t="inlineStr">
        <is>
          <t>ea922c80-7634-43ac-9dbe-d52f206a4c81</t>
        </is>
      </c>
      <c r="T2030" t="inlineStr">
        <is>
          <t>Machinery and apparatus for soldering, brazing or welding, whether or not capable of cutting, other than those of heading 8515; gas-operated surface tempering machines and appliances</t>
        </is>
      </c>
      <c r="U2030" t="inlineStr">
        <is>
          <t>39813b2c-bfcc-456e-90ed-7701bb6b7cce</t>
        </is>
      </c>
      <c r="V2030" t="inlineStr">
        <is>
          <t>LV EXIM</t>
        </is>
      </c>
      <c r="W2030" t="inlineStr">
        <is>
          <t>DWUPM4938Q</t>
        </is>
      </c>
      <c r="X2030" t="n">
        <v>0</v>
      </c>
      <c r="Y2030" t="n">
        <v>0</v>
      </c>
      <c r="Z2030" t="n">
        <v>84682010</v>
      </c>
      <c r="AA2030" t="inlineStr">
        <is>
          <t>WELDING OR CUTTING MACHINES</t>
        </is>
      </c>
      <c r="AB2030" t="inlineStr">
        <is>
          <t>http://indiausatrade.mea.gov.in/api/public/image/stream?key=products%2F20260702T104259Z-286284-67cf3f8a-ChatGPT%20Image%20Jul%201%2C%202026%2C%2012_11_05%20AM%20copy%20(3)-cropped.png</t>
        </is>
      </c>
      <c r="AC2030" t="inlineStr">
        <is>
          <t>2026-07-02T10:42:59.600Z</t>
        </is>
      </c>
    </row>
    <row r="2031">
      <c r="A2031" t="inlineStr">
        <is>
          <t>3504c681-4fd1-4750-9cc5-f76a56d97c40</t>
        </is>
      </c>
      <c r="B2031" t="inlineStr">
        <is>
          <t>LendSphere – Enterprise Loan Management &amp; Digital Lending Platform</t>
        </is>
      </c>
      <c r="C2031" t="inlineStr">
        <is>
          <t>LS-LMS-001</t>
        </is>
      </c>
      <c r="E2031" t="inlineStr">
        <is>
          <t>FIXED</t>
        </is>
      </c>
      <c r="F2031" t="n">
        <v>32000</v>
      </c>
      <c r="G2031" t="inlineStr">
        <is>
          <t>USD</t>
        </is>
      </c>
      <c r="M2031" t="n">
        <v>0</v>
      </c>
      <c r="N2031" t="n">
        <v>0</v>
      </c>
      <c r="Q2031" t="inlineStr">
        <is>
          <t>736a17f6-becf-447f-b841-92da473920b6</t>
        </is>
      </c>
      <c r="R2031" t="inlineStr">
        <is>
          <t>Nuclear reactors, boilers, machinery and mechanical appliances; parts thereof</t>
        </is>
      </c>
      <c r="S2031" t="inlineStr">
        <is>
          <t>07500c35-b6a0-4723-9480-65d0d857e8cc</t>
        </is>
      </c>
      <c r="T2031" t="inlineStr">
        <is>
          <t>Spark-ignition reciprocating or rotary internal combustion piston engines</t>
        </is>
      </c>
      <c r="U2031" t="inlineStr">
        <is>
          <t>965e0f96-f847-4c27-a188-14a38cc49b1e</t>
        </is>
      </c>
      <c r="V2031" t="inlineStr">
        <is>
          <t>LEADS DIGITAL</t>
        </is>
      </c>
      <c r="W2031" t="inlineStr">
        <is>
          <t>AJLPD0163B</t>
        </is>
      </c>
      <c r="X2031" t="n">
        <v>0</v>
      </c>
      <c r="Y2031" t="n">
        <v>0</v>
      </c>
      <c r="Z2031" t="n">
        <v>84072900</v>
      </c>
      <c r="AA2031" t="inlineStr">
        <is>
          <t>OTHER</t>
        </is>
      </c>
      <c r="AB2031" t="inlineStr">
        <is>
          <t>http://indiausatrade.mea.gov.in/api/public/image/stream?key=products%2F20260717T111700Z-725904-be99a693-LendSphere%20%C3%A2%C2%80%C2%93%20Enterprise%20Loan%20Management%20%26%20Digital%20Lending%20Platform-cropped.png</t>
        </is>
      </c>
      <c r="AC2031" t="inlineStr">
        <is>
          <t>2026-07-17T11:17:00.911Z</t>
        </is>
      </c>
    </row>
    <row r="2032">
      <c r="A2032" t="inlineStr">
        <is>
          <t>b9266956-dd93-4eb5-977b-6d24ea21e592</t>
        </is>
      </c>
      <c r="B2032" t="inlineStr">
        <is>
          <t>Parking Buddy – Smart Parking &amp; Mobility Management Platform</t>
        </is>
      </c>
      <c r="C2032" t="inlineStr">
        <is>
          <t>PB-SPMS-001</t>
        </is>
      </c>
      <c r="E2032" t="inlineStr">
        <is>
          <t>FIXED</t>
        </is>
      </c>
      <c r="F2032" t="n">
        <v>18500</v>
      </c>
      <c r="G2032" t="inlineStr">
        <is>
          <t>USD</t>
        </is>
      </c>
      <c r="M2032" t="n">
        <v>0</v>
      </c>
      <c r="N2032" t="n">
        <v>0</v>
      </c>
      <c r="Q2032" t="inlineStr">
        <is>
          <t>9480b0de-ecf3-4807-a50f-edd3fd5ec083</t>
        </is>
      </c>
      <c r="R2032" t="inlineStr">
        <is>
          <t>RAILWAY OR TRAMWAY LOCOMOTIVES, ROLLING-STOCK AND PARTS THEREOF</t>
        </is>
      </c>
      <c r="S2032" t="inlineStr">
        <is>
          <t>952e23fd-8c99-4b00-ba81-70251b211a7b</t>
        </is>
      </c>
      <c r="T2032" t="inlineStr">
        <is>
          <t>Other rail locomotives; locomotive tenders</t>
        </is>
      </c>
      <c r="U2032" t="inlineStr">
        <is>
          <t>965e0f96-f847-4c27-a188-14a38cc49b1e</t>
        </is>
      </c>
      <c r="V2032" t="inlineStr">
        <is>
          <t>LEADS DIGITAL</t>
        </is>
      </c>
      <c r="W2032" t="inlineStr">
        <is>
          <t>AJLPD0163B</t>
        </is>
      </c>
      <c r="X2032" t="n">
        <v>0</v>
      </c>
      <c r="Y2032" t="n">
        <v>0</v>
      </c>
      <c r="Z2032" t="n">
        <v>86029090</v>
      </c>
      <c r="AA2032" t="inlineStr">
        <is>
          <t>OTHER</t>
        </is>
      </c>
      <c r="AB2032" t="inlineStr">
        <is>
          <t>http://indiausatrade.mea.gov.in/api/public/image/stream?key=products%2F20260717T113031Z-138090-e9c95d65-Parking%20Buddy%20%C3%A2%C2%80%C2%93%20Smart%20Parking%20%26%20Mobility%20Management%20Platform-cropped.png</t>
        </is>
      </c>
      <c r="AC2032" t="inlineStr">
        <is>
          <t>2026-07-17T11:30:31.558Z</t>
        </is>
      </c>
    </row>
    <row r="2033">
      <c r="A2033" t="inlineStr">
        <is>
          <t>58ecf838-594b-462f-80d9-34d09f70f9a3</t>
        </is>
      </c>
      <c r="B2033" t="inlineStr">
        <is>
          <t>FoodFlow360 – Enterprise Food Delivery &amp; Restaurant Management Platform</t>
        </is>
      </c>
      <c r="C2033" t="inlineStr">
        <is>
          <t>FF360-RMS-001</t>
        </is>
      </c>
      <c r="E2033" t="inlineStr">
        <is>
          <t>FIXED</t>
        </is>
      </c>
      <c r="F2033" t="n">
        <v>26800</v>
      </c>
      <c r="G2033" t="inlineStr">
        <is>
          <t>USD</t>
        </is>
      </c>
      <c r="M2033" t="n">
        <v>0</v>
      </c>
      <c r="N2033" t="n">
        <v>0</v>
      </c>
      <c r="Q2033" t="inlineStr">
        <is>
          <t>b0cf0d21-e2d0-4e10-b5da-2656da3d62b8</t>
        </is>
      </c>
      <c r="R2033" t="inlineStr">
        <is>
          <t>ANIMAL, VEGETABLE OR MICROBIAL FATS AND OILS AND THEIR CLEAVAGE PRODUCTS</t>
        </is>
      </c>
      <c r="S2033" t="inlineStr">
        <is>
          <t>450ca31f-6a35-4532-9a48-1ae16d63f9a9</t>
        </is>
      </c>
      <c r="T2033" t="inlineStr">
        <is>
          <t>Sunflower-seed, safflower or cotton-seed oil and their fractions, whether or not refined, but not chemically modified</t>
        </is>
      </c>
      <c r="U2033" t="inlineStr">
        <is>
          <t>965e0f96-f847-4c27-a188-14a38cc49b1e</t>
        </is>
      </c>
      <c r="V2033" t="inlineStr">
        <is>
          <t>LEADS DIGITAL</t>
        </is>
      </c>
      <c r="W2033" t="inlineStr">
        <is>
          <t>AJLPD0163B</t>
        </is>
      </c>
      <c r="X2033" t="n">
        <v>0</v>
      </c>
      <c r="Y2033" t="n">
        <v>0</v>
      </c>
      <c r="Z2033" t="n">
        <v>15121990</v>
      </c>
      <c r="AA2033" t="inlineStr">
        <is>
          <t>OTHER</t>
        </is>
      </c>
      <c r="AB2033" t="inlineStr">
        <is>
          <t>http://indiausatrade.mea.gov.in/api/public/image/stream?key=products%2F20260717T114437Z-176088-fd84592f-FoodFlow360%20%C3%A2%C2%80%C2%93%20Enterprise%20Food%20Delivery%20%26%20Restaurant%20Management%20Platform-cropped.png</t>
        </is>
      </c>
      <c r="AC2033" t="inlineStr">
        <is>
          <t>2026-07-17T11:44:37.732Z</t>
        </is>
      </c>
    </row>
    <row r="2034">
      <c r="A2034" t="inlineStr">
        <is>
          <t>ff085189-8e14-4c1d-bf15-352aa31b9b4a</t>
        </is>
      </c>
      <c r="B2034" t="inlineStr">
        <is>
          <t>Custom Software Development Services</t>
        </is>
      </c>
      <c r="C2034" t="inlineStr">
        <is>
          <t>LTC-CSD-001</t>
        </is>
      </c>
      <c r="E2034" t="inlineStr">
        <is>
          <t>FIXED</t>
        </is>
      </c>
      <c r="F2034" t="n">
        <v>0</v>
      </c>
      <c r="G2034" t="inlineStr">
        <is>
          <t>USD</t>
        </is>
      </c>
      <c r="M2034" t="n">
        <v>0</v>
      </c>
      <c r="N2034" t="n">
        <v>0</v>
      </c>
      <c r="Q2034" t="inlineStr">
        <is>
          <t>430b0a08-8314-460c-8c73-a843ac95c6d6</t>
        </is>
      </c>
      <c r="R2034" t="inlineStr">
        <is>
          <t>Services</t>
        </is>
      </c>
      <c r="U2034" t="inlineStr">
        <is>
          <t>965e0f96-f847-4c27-a188-14a38cc49b1e</t>
        </is>
      </c>
      <c r="V2034" t="inlineStr">
        <is>
          <t>LEADS DIGITAL</t>
        </is>
      </c>
      <c r="W2034" t="inlineStr">
        <is>
          <t>AJLPD0163B</t>
        </is>
      </c>
      <c r="X2034" t="n">
        <v>0</v>
      </c>
      <c r="Y2034" t="n">
        <v>0</v>
      </c>
      <c r="AA2034" t="inlineStr">
        <is>
          <t>Services</t>
        </is>
      </c>
      <c r="AB2034" t="inlineStr">
        <is>
          <t>http://indiausatrade.mea.gov.in/api/public/image/stream?key=products%2F20260717T121519Z-892861-066ba8e2-Custom%20Software%20Development-cropped.png</t>
        </is>
      </c>
      <c r="AC2034" t="inlineStr">
        <is>
          <t>2026-07-17T12:15:19.431Z</t>
        </is>
      </c>
    </row>
    <row r="2035">
      <c r="A2035" t="inlineStr">
        <is>
          <t>3aa60a21-dbf0-486d-8710-cf16a5cd7cbc</t>
        </is>
      </c>
      <c r="B2035" t="inlineStr">
        <is>
          <t>Enterprise Software Development Services</t>
        </is>
      </c>
      <c r="C2035" t="inlineStr">
        <is>
          <t>LTC-ESD-002</t>
        </is>
      </c>
      <c r="E2035" t="inlineStr">
        <is>
          <t>FIXED</t>
        </is>
      </c>
      <c r="F2035" t="n">
        <v>0</v>
      </c>
      <c r="G2035" t="inlineStr">
        <is>
          <t>USD</t>
        </is>
      </c>
      <c r="M2035" t="n">
        <v>0</v>
      </c>
      <c r="N2035" t="n">
        <v>0</v>
      </c>
      <c r="Q2035" t="inlineStr">
        <is>
          <t>430b0a08-8314-460c-8c73-a843ac95c6d6</t>
        </is>
      </c>
      <c r="R2035" t="inlineStr">
        <is>
          <t>Services</t>
        </is>
      </c>
      <c r="U2035" t="inlineStr">
        <is>
          <t>965e0f96-f847-4c27-a188-14a38cc49b1e</t>
        </is>
      </c>
      <c r="V2035" t="inlineStr">
        <is>
          <t>LEADS DIGITAL</t>
        </is>
      </c>
      <c r="W2035" t="inlineStr">
        <is>
          <t>AJLPD0163B</t>
        </is>
      </c>
      <c r="X2035" t="n">
        <v>0</v>
      </c>
      <c r="Y2035" t="n">
        <v>0</v>
      </c>
      <c r="AA2035" t="inlineStr">
        <is>
          <t>Services</t>
        </is>
      </c>
      <c r="AB2035" t="inlineStr">
        <is>
          <t>http://indiausatrade.mea.gov.in/api/public/image/stream?key=products%2F20260717T122954Z-974826-89f54431-Enterprise%20Software%20Development%20Services-cropped.png</t>
        </is>
      </c>
      <c r="AC2035" t="inlineStr">
        <is>
          <t>2026-07-17T12:29:53.311Z</t>
        </is>
      </c>
    </row>
    <row r="2036">
      <c r="A2036" t="inlineStr">
        <is>
          <t>97c23d3b-337e-4d2d-9e85-ac2d4f339457</t>
        </is>
      </c>
      <c r="B2036" t="inlineStr">
        <is>
          <t>Enterprise CRM Development Services</t>
        </is>
      </c>
      <c r="C2036" t="inlineStr">
        <is>
          <t>LTC-CRM-004</t>
        </is>
      </c>
      <c r="E2036" t="inlineStr">
        <is>
          <t>FIXED</t>
        </is>
      </c>
      <c r="F2036" t="n">
        <v>0</v>
      </c>
      <c r="G2036" t="inlineStr">
        <is>
          <t>USD</t>
        </is>
      </c>
      <c r="M2036" t="n">
        <v>0</v>
      </c>
      <c r="N2036" t="n">
        <v>0</v>
      </c>
      <c r="Q2036" t="inlineStr">
        <is>
          <t>430b0a08-8314-460c-8c73-a843ac95c6d6</t>
        </is>
      </c>
      <c r="R2036" t="inlineStr">
        <is>
          <t>Services</t>
        </is>
      </c>
      <c r="U2036" t="inlineStr">
        <is>
          <t>965e0f96-f847-4c27-a188-14a38cc49b1e</t>
        </is>
      </c>
      <c r="V2036" t="inlineStr">
        <is>
          <t>LEADS DIGITAL</t>
        </is>
      </c>
      <c r="W2036" t="inlineStr">
        <is>
          <t>AJLPD0163B</t>
        </is>
      </c>
      <c r="X2036" t="n">
        <v>0</v>
      </c>
      <c r="Y2036" t="n">
        <v>0</v>
      </c>
      <c r="AA2036" t="inlineStr">
        <is>
          <t>Services</t>
        </is>
      </c>
      <c r="AB2036" t="inlineStr">
        <is>
          <t>http://indiausatrade.mea.gov.in/api/public/image/stream?key=products%2F20260717T125935Z-419730-1a7f8a64-Enterprise%20CRM%20Development%20Services-cropped.png</t>
        </is>
      </c>
      <c r="AC2036" t="inlineStr">
        <is>
          <t>2026-07-17T12:59:34.930Z</t>
        </is>
      </c>
    </row>
    <row r="2037">
      <c r="A2037" t="inlineStr">
        <is>
          <t>eada8b7a-0c8b-472d-b219-be5f95ddd294</t>
        </is>
      </c>
      <c r="B2037" t="inlineStr">
        <is>
          <t>Enterprise ERP Development Services</t>
        </is>
      </c>
      <c r="C2037" t="inlineStr">
        <is>
          <t>LTC-ERP-003</t>
        </is>
      </c>
      <c r="E2037" t="inlineStr">
        <is>
          <t>FIXED</t>
        </is>
      </c>
      <c r="F2037" t="n">
        <v>0</v>
      </c>
      <c r="G2037" t="inlineStr">
        <is>
          <t>USD</t>
        </is>
      </c>
      <c r="M2037" t="n">
        <v>0</v>
      </c>
      <c r="N2037" t="n">
        <v>0</v>
      </c>
      <c r="Q2037" t="inlineStr">
        <is>
          <t>430b0a08-8314-460c-8c73-a843ac95c6d6</t>
        </is>
      </c>
      <c r="R2037" t="inlineStr">
        <is>
          <t>Services</t>
        </is>
      </c>
      <c r="U2037" t="inlineStr">
        <is>
          <t>965e0f96-f847-4c27-a188-14a38cc49b1e</t>
        </is>
      </c>
      <c r="V2037" t="inlineStr">
        <is>
          <t>LEADS DIGITAL</t>
        </is>
      </c>
      <c r="W2037" t="inlineStr">
        <is>
          <t>AJLPD0163B</t>
        </is>
      </c>
      <c r="X2037" t="n">
        <v>0</v>
      </c>
      <c r="Y2037" t="n">
        <v>0</v>
      </c>
      <c r="AA2037" t="inlineStr">
        <is>
          <t>Services</t>
        </is>
      </c>
      <c r="AB2037" t="inlineStr">
        <is>
          <t>http://indiausatrade.mea.gov.in/api/public/image/stream?key=products%2F20260717T124458Z-474901-da82935c-Enterprise%20ERP%20Development%20Services-cropped.png</t>
        </is>
      </c>
      <c r="AC2037" t="inlineStr">
        <is>
          <t>2026-07-17T12:44:57.063Z</t>
        </is>
      </c>
    </row>
    <row r="2038">
      <c r="A2038" t="inlineStr">
        <is>
          <t>f43c7a99-a6ea-4b09-8163-8d5f0943c527</t>
        </is>
      </c>
      <c r="B2038" t="inlineStr">
        <is>
          <t>Enterprise SaaS Development Services</t>
        </is>
      </c>
      <c r="C2038" t="inlineStr">
        <is>
          <t>LTC-SAAS-005</t>
        </is>
      </c>
      <c r="E2038" t="inlineStr">
        <is>
          <t>FIXED</t>
        </is>
      </c>
      <c r="F2038" t="n">
        <v>0</v>
      </c>
      <c r="G2038" t="inlineStr">
        <is>
          <t>USD</t>
        </is>
      </c>
      <c r="M2038" t="n">
        <v>0</v>
      </c>
      <c r="N2038" t="n">
        <v>0</v>
      </c>
      <c r="Q2038" t="inlineStr">
        <is>
          <t>430b0a08-8314-460c-8c73-a843ac95c6d6</t>
        </is>
      </c>
      <c r="R2038" t="inlineStr">
        <is>
          <t>Services</t>
        </is>
      </c>
      <c r="U2038" t="inlineStr">
        <is>
          <t>965e0f96-f847-4c27-a188-14a38cc49b1e</t>
        </is>
      </c>
      <c r="V2038" t="inlineStr">
        <is>
          <t>LEADS DIGITAL</t>
        </is>
      </c>
      <c r="W2038" t="inlineStr">
        <is>
          <t>AJLPD0163B</t>
        </is>
      </c>
      <c r="X2038" t="n">
        <v>0</v>
      </c>
      <c r="Y2038" t="n">
        <v>0</v>
      </c>
      <c r="AA2038" t="inlineStr">
        <is>
          <t>Services</t>
        </is>
      </c>
      <c r="AB2038" t="inlineStr">
        <is>
          <t>http://indiausatrade.mea.gov.in/api/public/image/stream?key=products%2F20260717T130854Z-908333-c67c4847-Enterprise%20SaaS%20Development%20Services-cropped.png</t>
        </is>
      </c>
      <c r="AC2038" t="inlineStr">
        <is>
          <t>2026-07-17T13:08:47.514Z</t>
        </is>
      </c>
    </row>
    <row r="2039">
      <c r="A2039" t="inlineStr">
        <is>
          <t>8514d3d5-aac5-4800-b1f8-6175dc53e819</t>
        </is>
      </c>
      <c r="B2039" t="inlineStr">
        <is>
          <t>Enterprise Hospital Software Development Services</t>
        </is>
      </c>
      <c r="C2039" t="inlineStr">
        <is>
          <t>LTC-HSD-006</t>
        </is>
      </c>
      <c r="E2039" t="inlineStr">
        <is>
          <t>FIXED</t>
        </is>
      </c>
      <c r="F2039" t="n">
        <v>0</v>
      </c>
      <c r="G2039" t="inlineStr">
        <is>
          <t>USD</t>
        </is>
      </c>
      <c r="M2039" t="n">
        <v>0</v>
      </c>
      <c r="N2039" t="n">
        <v>0</v>
      </c>
      <c r="Q2039" t="inlineStr">
        <is>
          <t>430b0a08-8314-460c-8c73-a843ac95c6d6</t>
        </is>
      </c>
      <c r="R2039" t="inlineStr">
        <is>
          <t>Services</t>
        </is>
      </c>
      <c r="U2039" t="inlineStr">
        <is>
          <t>965e0f96-f847-4c27-a188-14a38cc49b1e</t>
        </is>
      </c>
      <c r="V2039" t="inlineStr">
        <is>
          <t>LEADS DIGITAL</t>
        </is>
      </c>
      <c r="W2039" t="inlineStr">
        <is>
          <t>AJLPD0163B</t>
        </is>
      </c>
      <c r="X2039" t="n">
        <v>0</v>
      </c>
      <c r="Y2039" t="n">
        <v>0</v>
      </c>
      <c r="AA2039" t="inlineStr">
        <is>
          <t>Services</t>
        </is>
      </c>
      <c r="AB2039" t="inlineStr">
        <is>
          <t>http://indiausatrade.mea.gov.in/api/public/image/stream?key=products%2F20260717T131902Z-678970-475a8804-Enterprise%20Healthcare%20Software%20Development%20Services-cropped.png</t>
        </is>
      </c>
      <c r="AC2039" t="inlineStr">
        <is>
          <t>2026-07-17T13:19:02.714Z</t>
        </is>
      </c>
    </row>
    <row r="2040">
      <c r="A2040" t="inlineStr">
        <is>
          <t>7547e99e-111b-4963-9ebc-665101a03449</t>
        </is>
      </c>
      <c r="B2040" t="inlineStr">
        <is>
          <t>Winixco ATS – AI-Powered Applicant Tracking System</t>
        </is>
      </c>
      <c r="C2040" t="inlineStr">
        <is>
          <t>WINIXCO-ATS-001</t>
        </is>
      </c>
      <c r="E2040" t="inlineStr">
        <is>
          <t>FIXED</t>
        </is>
      </c>
      <c r="F2040" t="n">
        <v>5000</v>
      </c>
      <c r="G2040" t="inlineStr">
        <is>
          <t>USD</t>
        </is>
      </c>
      <c r="M2040" t="n">
        <v>0</v>
      </c>
      <c r="N2040" t="n">
        <v>0</v>
      </c>
      <c r="Q2040" t="inlineStr">
        <is>
          <t>452ce2bf-d5bb-4dde-b915-b72de8c938a6</t>
        </is>
      </c>
      <c r="R2040" t="inlineStr">
        <is>
          <t>Wood and articles of wood; wood charcoal</t>
        </is>
      </c>
      <c r="S2040" t="inlineStr">
        <is>
          <t>1351b9c5-05e4-4553-a6ea-0190dfee4f32</t>
        </is>
      </c>
      <c r="T2040" t="inlineStr">
        <is>
          <t>Fuel wood, in logs, in billets, in twigs, in faggots or in similar forms; wood in chips or in particles; sawdust and wood waste and scrap, whether or not agglomerated in logs, briquettes, pellets or similar forms</t>
        </is>
      </c>
      <c r="U2040" t="inlineStr">
        <is>
          <t>965e0f96-f847-4c27-a188-14a38cc49b1e</t>
        </is>
      </c>
      <c r="V2040" t="inlineStr">
        <is>
          <t>LEADS DIGITAL</t>
        </is>
      </c>
      <c r="W2040" t="inlineStr">
        <is>
          <t>AJLPD0163B</t>
        </is>
      </c>
      <c r="X2040" t="n">
        <v>0</v>
      </c>
      <c r="Y2040" t="n">
        <v>0</v>
      </c>
      <c r="Z2040" t="n">
        <v>44011290</v>
      </c>
      <c r="AA2040" t="inlineStr">
        <is>
          <t>Other</t>
        </is>
      </c>
      <c r="AB2040" t="inlineStr">
        <is>
          <t>http://indiausatrade.mea.gov.in/api/public/image/stream?key=products%2F20260707T142129Z-558504-68c31e73-Winixco%20ATS%20%C3%A2%C2%80%C2%93%20AI-Powered%20Applicant%20Tracking%20System-cropped.png</t>
        </is>
      </c>
      <c r="AC2040" t="inlineStr">
        <is>
          <t>2026-07-07T14:21:29.580Z</t>
        </is>
      </c>
    </row>
    <row r="2041">
      <c r="A2041" t="inlineStr">
        <is>
          <t>1843fb41-5e17-4a27-8f87-f4ec0ddb649c</t>
        </is>
      </c>
      <c r="B2041" t="inlineStr">
        <is>
          <t>Hero Freelancers – AI-Powered Global Freelance Marketplace</t>
        </is>
      </c>
      <c r="C2041" t="inlineStr">
        <is>
          <t>HF-AIFM-001</t>
        </is>
      </c>
      <c r="E2041" t="inlineStr">
        <is>
          <t>FIXED</t>
        </is>
      </c>
      <c r="F2041" t="n">
        <v>6500</v>
      </c>
      <c r="G2041" t="inlineStr">
        <is>
          <t>USD</t>
        </is>
      </c>
      <c r="M2041" t="n">
        <v>0</v>
      </c>
      <c r="N2041" t="n">
        <v>0</v>
      </c>
      <c r="Q2041" t="inlineStr">
        <is>
          <t>736a17f6-becf-447f-b841-92da473920b6</t>
        </is>
      </c>
      <c r="R2041" t="inlineStr">
        <is>
          <t>Nuclear reactors, boilers, machinery and mechanical appliances; parts thereof</t>
        </is>
      </c>
      <c r="S2041" t="inlineStr">
        <is>
          <t>51e3fa70-fda7-452f-9a4d-2322bb0ebcf1</t>
        </is>
      </c>
      <c r="T2041" t="inlineStr">
        <is>
          <t>Steam or other vapour generating boilers (other than central heating hot water boilers capable also of producing low pressure steam); super-heated water boilers</t>
        </is>
      </c>
      <c r="U2041" t="inlineStr">
        <is>
          <t>965e0f96-f847-4c27-a188-14a38cc49b1e</t>
        </is>
      </c>
      <c r="V2041" t="inlineStr">
        <is>
          <t>LEADS DIGITAL</t>
        </is>
      </c>
      <c r="W2041" t="inlineStr">
        <is>
          <t>AJLPD0163B</t>
        </is>
      </c>
      <c r="X2041" t="n">
        <v>0</v>
      </c>
      <c r="Y2041" t="n">
        <v>0</v>
      </c>
      <c r="Z2041" t="n">
        <v>84029090</v>
      </c>
      <c r="AA2041" t="inlineStr">
        <is>
          <t>OTHER</t>
        </is>
      </c>
      <c r="AB2041" t="inlineStr">
        <is>
          <t>http://indiausatrade.mea.gov.in/api/public/image/stream?key=products%2F20260708T025118Z-807812-2d07b2a9-Hero%20Freelancers%20%C3%A2%C2%80%C2%93%20AI-Powered%20Global%20Freelance%20Marketplace-cropped.png</t>
        </is>
      </c>
      <c r="AC2041" t="inlineStr">
        <is>
          <t>2026-07-08T02:51:18.618Z</t>
        </is>
      </c>
    </row>
    <row r="2042">
      <c r="A2042" t="inlineStr">
        <is>
          <t>6e129d1e-4142-4d37-98fd-5f4e613dd5a1</t>
        </is>
      </c>
      <c r="B2042" t="inlineStr">
        <is>
          <t>TalentHub AI Powered Local Talent Search and Hiring Platform</t>
        </is>
      </c>
      <c r="C2042" t="inlineStr">
        <is>
          <t>TH-LTH-001</t>
        </is>
      </c>
      <c r="E2042" t="inlineStr">
        <is>
          <t>FIXED</t>
        </is>
      </c>
      <c r="F2042" t="n">
        <v>4500</v>
      </c>
      <c r="G2042" t="inlineStr">
        <is>
          <t>USD</t>
        </is>
      </c>
      <c r="M2042" t="n">
        <v>0</v>
      </c>
      <c r="N2042" t="n">
        <v>0</v>
      </c>
      <c r="Q2042" t="inlineStr">
        <is>
          <t>736a17f6-becf-447f-b841-92da473920b6</t>
        </is>
      </c>
      <c r="R2042" t="inlineStr">
        <is>
          <t>Nuclear reactors, boilers, machinery and mechanical appliances; parts thereof</t>
        </is>
      </c>
      <c r="S2042" t="inlineStr">
        <is>
          <t>51e3fa70-fda7-452f-9a4d-2322bb0ebcf1</t>
        </is>
      </c>
      <c r="T2042" t="inlineStr">
        <is>
          <t>Steam or other vapour generating boilers (other than central heating hot water boilers capable also of producing low pressure steam); super-heated water boilers</t>
        </is>
      </c>
      <c r="U2042" t="inlineStr">
        <is>
          <t>965e0f96-f847-4c27-a188-14a38cc49b1e</t>
        </is>
      </c>
      <c r="V2042" t="inlineStr">
        <is>
          <t>LEADS DIGITAL</t>
        </is>
      </c>
      <c r="W2042" t="inlineStr">
        <is>
          <t>AJLPD0163B</t>
        </is>
      </c>
      <c r="X2042" t="n">
        <v>0</v>
      </c>
      <c r="Y2042" t="n">
        <v>0</v>
      </c>
      <c r="Z2042" t="n">
        <v>84021990</v>
      </c>
      <c r="AA2042" t="inlineStr">
        <is>
          <t>OTHER</t>
        </is>
      </c>
      <c r="AB2042" t="inlineStr">
        <is>
          <t>http://indiausatrade.mea.gov.in/api/public/image/stream?key=products%2F20260708T122029Z-262665-d1c3340f-TalentHub%20%C3%A2%C2%80%C2%93%20AI-Powered%20Local%20Talent%20Search%20%26%20Hiring%20Platform-cropped.png</t>
        </is>
      </c>
      <c r="AC2042" t="inlineStr">
        <is>
          <t>2026-07-08T12:20:29.283Z</t>
        </is>
      </c>
    </row>
    <row r="2043">
      <c r="A2043" t="inlineStr">
        <is>
          <t>c5a0ba19-d6bb-4370-adbc-fa5c2af32223</t>
        </is>
      </c>
      <c r="B2043" t="inlineStr">
        <is>
          <t>HRMS Pro – Enterprise Human Resource &amp; Payroll Management System</t>
        </is>
      </c>
      <c r="C2043" t="inlineStr">
        <is>
          <t>HRMS-PRO-001</t>
        </is>
      </c>
      <c r="E2043" t="inlineStr">
        <is>
          <t>FIXED</t>
        </is>
      </c>
      <c r="F2043" t="n">
        <v>6500</v>
      </c>
      <c r="G2043" t="inlineStr">
        <is>
          <t>USD</t>
        </is>
      </c>
      <c r="M2043" t="n">
        <v>0</v>
      </c>
      <c r="N2043" t="n">
        <v>0</v>
      </c>
      <c r="Q2043" t="inlineStr">
        <is>
          <t>736a17f6-becf-447f-b841-92da473920b6</t>
        </is>
      </c>
      <c r="R2043" t="inlineStr">
        <is>
          <t>Nuclear reactors, boilers, machinery and mechanical appliances; parts thereof</t>
        </is>
      </c>
      <c r="S2043" t="inlineStr">
        <is>
          <t>07500c35-b6a0-4723-9480-65d0d857e8cc</t>
        </is>
      </c>
      <c r="T2043" t="inlineStr">
        <is>
          <t>Spark-ignition reciprocating or rotary internal combustion piston engines</t>
        </is>
      </c>
      <c r="U2043" t="inlineStr">
        <is>
          <t>965e0f96-f847-4c27-a188-14a38cc49b1e</t>
        </is>
      </c>
      <c r="V2043" t="inlineStr">
        <is>
          <t>LEADS DIGITAL</t>
        </is>
      </c>
      <c r="W2043" t="inlineStr">
        <is>
          <t>AJLPD0163B</t>
        </is>
      </c>
      <c r="X2043" t="n">
        <v>0</v>
      </c>
      <c r="Y2043" t="n">
        <v>0</v>
      </c>
      <c r="Z2043" t="n">
        <v>84072900</v>
      </c>
      <c r="AA2043" t="inlineStr">
        <is>
          <t>OTHER</t>
        </is>
      </c>
      <c r="AB2043" t="inlineStr">
        <is>
          <t>http://indiausatrade.mea.gov.in/api/public/image/stream?key=products%2F20260708T123552Z-564660-2e2f28cf-HRMS%20Pro%20%C3%A2%C2%80%C2%93%20Enterprise%20Human%20Resource%20%26%20Payroll%20Management%20System-cropped.png</t>
        </is>
      </c>
      <c r="AC2043" t="inlineStr">
        <is>
          <t>2026-07-08T12:35:52.113Z</t>
        </is>
      </c>
    </row>
    <row r="2044">
      <c r="A2044" t="inlineStr">
        <is>
          <t>eb7c5cd3-1ae0-467b-873c-b08b4405b334</t>
        </is>
      </c>
      <c r="B2044" t="inlineStr">
        <is>
          <t>MediConnect – Enterprise Doctor Consultation &amp; Telemedicine Platform</t>
        </is>
      </c>
      <c r="C2044" t="inlineStr">
        <is>
          <t>MC-TM-001</t>
        </is>
      </c>
      <c r="E2044" t="inlineStr">
        <is>
          <t>FIXED</t>
        </is>
      </c>
      <c r="F2044" t="n">
        <v>10000</v>
      </c>
      <c r="G2044" t="inlineStr">
        <is>
          <t>USD</t>
        </is>
      </c>
      <c r="M2044" t="n">
        <v>0</v>
      </c>
      <c r="N2044" t="n">
        <v>0</v>
      </c>
      <c r="Q2044" t="inlineStr">
        <is>
          <t>736a17f6-becf-447f-b841-92da473920b6</t>
        </is>
      </c>
      <c r="R2044" t="inlineStr">
        <is>
          <t>Nuclear reactors, boilers, machinery and mechanical appliances; parts thereof</t>
        </is>
      </c>
      <c r="S2044" t="inlineStr">
        <is>
          <t>d6131c88-648a-40ff-b72f-8922a6e05824</t>
        </is>
      </c>
      <c r="T2044" t="inlineStr">
        <is>
          <t>Turbo-jets, turbo-propellers and other gas turbines</t>
        </is>
      </c>
      <c r="U2044" t="inlineStr">
        <is>
          <t>965e0f96-f847-4c27-a188-14a38cc49b1e</t>
        </is>
      </c>
      <c r="V2044" t="inlineStr">
        <is>
          <t>LEADS DIGITAL</t>
        </is>
      </c>
      <c r="W2044" t="inlineStr">
        <is>
          <t>AJLPD0163B</t>
        </is>
      </c>
      <c r="X2044" t="n">
        <v>0</v>
      </c>
      <c r="Y2044" t="n">
        <v>0</v>
      </c>
      <c r="Z2044" t="n">
        <v>84119900</v>
      </c>
      <c r="AA2044" t="inlineStr">
        <is>
          <t>OTHER</t>
        </is>
      </c>
      <c r="AB2044" t="inlineStr">
        <is>
          <t>http://indiausatrade.mea.gov.in/api/public/image/stream?key=products%2F20260708T125923Z-331956-b39cae49-MediConnect%20%C3%A2%C2%80%C2%93%20Enterprise%20Doctor%20Consultation%20%26%20Telemedicine%20Platform-cropped.png</t>
        </is>
      </c>
      <c r="AC2044" t="inlineStr">
        <is>
          <t>2026-07-08T12:59:23.861Z</t>
        </is>
      </c>
    </row>
    <row r="2045">
      <c r="A2045" t="inlineStr">
        <is>
          <t>58b9e998-9d43-442b-a874-25d65dcba976</t>
        </is>
      </c>
      <c r="B2045" t="inlineStr">
        <is>
          <t>MediCore HMS – Enterprise Hospital Information &amp; Management System</t>
        </is>
      </c>
      <c r="C2045" t="inlineStr">
        <is>
          <t>MCHMS-001</t>
        </is>
      </c>
      <c r="E2045" t="inlineStr">
        <is>
          <t>FIXED</t>
        </is>
      </c>
      <c r="F2045" t="n">
        <v>60000</v>
      </c>
      <c r="G2045" t="inlineStr">
        <is>
          <t>USD</t>
        </is>
      </c>
      <c r="I2045" t="inlineStr">
        <is>
          <t>Unit</t>
        </is>
      </c>
      <c r="M2045" t="n">
        <v>0</v>
      </c>
      <c r="N2045" t="n">
        <v>0</v>
      </c>
      <c r="Q2045" t="inlineStr">
        <is>
          <t>4b9d3208-80b4-4de1-b170-de6668a4b9b8</t>
        </is>
      </c>
      <c r="R2045" t="inlineStr">
        <is>
          <t>Optical, photographic, cinematographic, measuring, checking, precision, medical or surgical instruments and apparatus; parts and accessories thereof</t>
        </is>
      </c>
      <c r="S2045" t="inlineStr">
        <is>
          <t>fccf78f9-b6b6-4ae8-95ff-2c5c6e1a2b19</t>
        </is>
      </c>
      <c r="T2045" t="inlineStr">
        <is>
          <t>Photocopying apparatus incorporating an optical system or of the contact type and thermo-copying apparatus</t>
        </is>
      </c>
      <c r="U2045" t="inlineStr">
        <is>
          <t>965e0f96-f847-4c27-a188-14a38cc49b1e</t>
        </is>
      </c>
      <c r="V2045" t="inlineStr">
        <is>
          <t>LEADS DIGITAL</t>
        </is>
      </c>
      <c r="W2045" t="inlineStr">
        <is>
          <t>AJLPD0163B</t>
        </is>
      </c>
      <c r="X2045" t="n">
        <v>0</v>
      </c>
      <c r="Y2045" t="n">
        <v>0</v>
      </c>
      <c r="Z2045" t="n">
        <v>90099900</v>
      </c>
      <c r="AA2045" t="inlineStr">
        <is>
          <t>PHOTOCOPYING APPARATUS INCORPORATING AN OPTICAL SYSTEM OR OF THE CONTACT TYPE AND THERMO-COPYING APPARATUS - PARTS AND ACCESSORIES: OTHER</t>
        </is>
      </c>
      <c r="AB2045" t="inlineStr">
        <is>
          <t>http://indiausatrade.mea.gov.in/api/public/image/stream?key=products%2F20260708T132315Z-759641-43fb91d5-MediCore%20HMS%20%C3%A2%C2%80%C2%93%20Enterprise%20Hospital%20Information%20%26%20Healthcare%20Management%20System-cropped.png</t>
        </is>
      </c>
      <c r="AC2045" t="inlineStr">
        <is>
          <t>2026-07-08T13:23:15.365Z</t>
        </is>
      </c>
    </row>
    <row r="2046">
      <c r="A2046" t="inlineStr">
        <is>
          <t>35b4cab2-84f2-409e-ba50-7963cd31d48f</t>
        </is>
      </c>
      <c r="B2046" t="inlineStr">
        <is>
          <t>ClinicPro – Smart Clinic Management &amp; Patient Care Platform</t>
        </is>
      </c>
      <c r="C2046" t="inlineStr">
        <is>
          <t>CP-CMS-001</t>
        </is>
      </c>
      <c r="E2046" t="inlineStr">
        <is>
          <t>FIXED</t>
        </is>
      </c>
      <c r="F2046" t="n">
        <v>8880</v>
      </c>
      <c r="G2046" t="inlineStr">
        <is>
          <t>USD</t>
        </is>
      </c>
      <c r="M2046" t="n">
        <v>0</v>
      </c>
      <c r="N2046" t="n">
        <v>0</v>
      </c>
      <c r="Q2046" t="inlineStr">
        <is>
          <t>4b9d3208-80b4-4de1-b170-de6668a4b9b8</t>
        </is>
      </c>
      <c r="R2046" t="inlineStr">
        <is>
          <t>Optical, photographic, cinematographic, measuring, checking, precision, medical or surgical instruments and apparatus; parts and accessories thereof</t>
        </is>
      </c>
      <c r="S2046" t="inlineStr">
        <is>
          <t>fccf78f9-b6b6-4ae8-95ff-2c5c6e1a2b19</t>
        </is>
      </c>
      <c r="T2046" t="inlineStr">
        <is>
          <t>Photocopying apparatus incorporating an optical system or of the contact type and thermo-copying apparatus</t>
        </is>
      </c>
      <c r="U2046" t="inlineStr">
        <is>
          <t>965e0f96-f847-4c27-a188-14a38cc49b1e</t>
        </is>
      </c>
      <c r="V2046" t="inlineStr">
        <is>
          <t>LEADS DIGITAL</t>
        </is>
      </c>
      <c r="W2046" t="inlineStr">
        <is>
          <t>AJLPD0163B</t>
        </is>
      </c>
      <c r="X2046" t="n">
        <v>0</v>
      </c>
      <c r="Y2046" t="n">
        <v>0</v>
      </c>
      <c r="Z2046" t="n">
        <v>90091200</v>
      </c>
      <c r="AA2046" t="inlineStr">
        <is>
          <t>PHOTOCOPYING APPARATUS INCORPORATING AN OPTICAL SYSTEM OR OF THE CONTACT TYPE AND THERMO-COPYING APPARATUS - ELECTROSTATIC PHOTOCOPYING APPARATUS: OPERATING BY REPRODUCING THE ORIGINAL IMAGE VIA AN INTERMEDIATE ONTO THE COPY (INDIRECT PROCESS)</t>
        </is>
      </c>
      <c r="AB2046" t="inlineStr">
        <is>
          <t>http://indiausatrade.mea.gov.in/api/public/image/stream?key=products%2F20260708T133751Z-756196-adbe1bf5-ClinicPro%20%C3%A2%C2%80%C2%93%20Smart%20Clinic%20Management%20%26%20Patient%20Care%20Platform-cropped.png</t>
        </is>
      </c>
      <c r="AC2046" t="inlineStr">
        <is>
          <t>2026-07-08T13:37:51.036Z</t>
        </is>
      </c>
    </row>
    <row r="2047">
      <c r="A2047" t="inlineStr">
        <is>
          <t>85a3b3bd-2574-4b31-bf1c-b59beffc4b91</t>
        </is>
      </c>
      <c r="B2047" t="inlineStr">
        <is>
          <t>PharmaCore – Enterprise Pharmacy &amp; Medicine Management System</t>
        </is>
      </c>
      <c r="C2047" t="inlineStr">
        <is>
          <t>PCS-PMS-001</t>
        </is>
      </c>
      <c r="E2047" t="inlineStr">
        <is>
          <t>FIXED</t>
        </is>
      </c>
      <c r="F2047" t="n">
        <v>12800</v>
      </c>
      <c r="G2047" t="inlineStr">
        <is>
          <t>USD</t>
        </is>
      </c>
      <c r="M2047" t="n">
        <v>0</v>
      </c>
      <c r="N2047" t="n">
        <v>0</v>
      </c>
      <c r="Q2047" t="inlineStr">
        <is>
          <t>70255d8f-d3e0-46b5-9718-35db80bdf83e</t>
        </is>
      </c>
      <c r="R2047" t="inlineStr">
        <is>
          <t>INORGANIC CHEMICALS, ORGANIC OR INORGANIC COMPOUNDS OF PRECIOUS METALS, OF RARE-EARTH METALS, OF RADIOACTIVE ELEMENTS OR OF ISOTOPES</t>
        </is>
      </c>
      <c r="S2047" t="inlineStr">
        <is>
          <t>ef557dea-2533-4b25-ab56-f022f41ab08a</t>
        </is>
      </c>
      <c r="T2047" t="inlineStr">
        <is>
          <t>Hydrogen, rare gases and other non-metals</t>
        </is>
      </c>
      <c r="U2047" t="inlineStr">
        <is>
          <t>965e0f96-f847-4c27-a188-14a38cc49b1e</t>
        </is>
      </c>
      <c r="V2047" t="inlineStr">
        <is>
          <t>LEADS DIGITAL</t>
        </is>
      </c>
      <c r="W2047" t="inlineStr">
        <is>
          <t>AJLPD0163B</t>
        </is>
      </c>
      <c r="X2047" t="n">
        <v>0</v>
      </c>
      <c r="Y2047" t="n">
        <v>0</v>
      </c>
      <c r="Z2047" t="n">
        <v>28046900</v>
      </c>
      <c r="AA2047" t="inlineStr">
        <is>
          <t>OTHER</t>
        </is>
      </c>
      <c r="AB2047" t="inlineStr">
        <is>
          <t>http://indiausatrade.mea.gov.in/api/public/image/stream?key=products%2F20260709T124525Z-393559-24991b4b-PharmaCore%20%C3%A2%C2%80%C2%93%20Enterprise%20Pharmacy%20%26%20Medicine%20Management%20System-cropped.png</t>
        </is>
      </c>
      <c r="AC2047" t="inlineStr">
        <is>
          <t>2026-07-09T12:45:25.216Z</t>
        </is>
      </c>
    </row>
    <row r="2048">
      <c r="A2048" t="inlineStr">
        <is>
          <t>3f45b9a8-81f8-4bf5-8e73-d7b1afdf18f4</t>
        </is>
      </c>
      <c r="B2048" t="inlineStr">
        <is>
          <t>Networking &amp; Fiber Backbone Installation</t>
        </is>
      </c>
      <c r="C2048" t="inlineStr">
        <is>
          <t>02</t>
        </is>
      </c>
      <c r="E2048" t="inlineStr">
        <is>
          <t>FIXED</t>
        </is>
      </c>
      <c r="F2048" t="n">
        <v>0</v>
      </c>
      <c r="G2048" t="inlineStr">
        <is>
          <t>USD</t>
        </is>
      </c>
      <c r="M2048" t="n">
        <v>0</v>
      </c>
      <c r="N2048" t="n">
        <v>0</v>
      </c>
      <c r="Q2048" t="inlineStr">
        <is>
          <t>430b0a08-8314-460c-8c73-a843ac95c6d6</t>
        </is>
      </c>
      <c r="R2048" t="inlineStr">
        <is>
          <t>Services</t>
        </is>
      </c>
      <c r="U2048" t="inlineStr">
        <is>
          <t>965e0f96-f847-4c27-a188-14a38cc49b1e</t>
        </is>
      </c>
      <c r="V2048" t="inlineStr">
        <is>
          <t>LEADS DIGITAL</t>
        </is>
      </c>
      <c r="W2048" t="inlineStr">
        <is>
          <t>AJLPD0163B</t>
        </is>
      </c>
      <c r="X2048" t="n">
        <v>0</v>
      </c>
      <c r="Y2048" t="n">
        <v>0</v>
      </c>
      <c r="AA2048" t="inlineStr">
        <is>
          <t>Services</t>
        </is>
      </c>
      <c r="AB2048" t="inlineStr">
        <is>
          <t>http://indiausatrade.mea.gov.in/api/public/image/stream?key=products%2F20260706T182648Z-260395-6af26415-Networking-cropped.png</t>
        </is>
      </c>
      <c r="AC2048" t="inlineStr">
        <is>
          <t>2026-07-06T18:26:48.584Z</t>
        </is>
      </c>
    </row>
    <row r="2049">
      <c r="A2049" t="inlineStr">
        <is>
          <t>90c29ee7-5c09-4221-8d69-015153b71575</t>
        </is>
      </c>
      <c r="B2049" t="inlineStr">
        <is>
          <t>FinCore MFI – Enterprise Microfinance &amp; Digital Lending Management System</t>
        </is>
      </c>
      <c r="C2049" t="inlineStr">
        <is>
          <t>FCM-MFI-001</t>
        </is>
      </c>
      <c r="E2049" t="inlineStr">
        <is>
          <t>FIXED</t>
        </is>
      </c>
      <c r="F2049" t="n">
        <v>16800</v>
      </c>
      <c r="G2049" t="inlineStr">
        <is>
          <t>USD</t>
        </is>
      </c>
      <c r="M2049" t="n">
        <v>0</v>
      </c>
      <c r="N2049" t="n">
        <v>0</v>
      </c>
      <c r="Q2049" t="inlineStr">
        <is>
          <t>736a17f6-becf-447f-b841-92da473920b6</t>
        </is>
      </c>
      <c r="R2049" t="inlineStr">
        <is>
          <t>Nuclear reactors, boilers, machinery and mechanical appliances; parts thereof</t>
        </is>
      </c>
      <c r="S2049" t="inlineStr">
        <is>
          <t>8806cec4-365b-4853-8e6c-e07d0526f49f</t>
        </is>
      </c>
      <c r="T2049" t="inlineStr">
        <is>
          <t>Machinery, plant or laboratory equipment, whether or not electrically heated (excluding furnaces, ovens and other equipment of heading 8514), for the treatment of materials by a process involving a change of temperature such as heating, cooking, roasti...</t>
        </is>
      </c>
      <c r="U2049" t="inlineStr">
        <is>
          <t>965e0f96-f847-4c27-a188-14a38cc49b1e</t>
        </is>
      </c>
      <c r="V2049" t="inlineStr">
        <is>
          <t>LEADS DIGITAL</t>
        </is>
      </c>
      <c r="W2049" t="inlineStr">
        <is>
          <t>AJLPD0163B</t>
        </is>
      </c>
      <c r="X2049" t="n">
        <v>0</v>
      </c>
      <c r="Y2049" t="n">
        <v>0</v>
      </c>
      <c r="Z2049" t="n">
        <v>84195019</v>
      </c>
      <c r="AA2049" t="inlineStr">
        <is>
          <t>OTHER</t>
        </is>
      </c>
      <c r="AB2049" t="inlineStr">
        <is>
          <t>http://indiausatrade.mea.gov.in/api/public/image/stream?key=products%2F20260711T030743Z-291425-6c72c573-FinCore%20MFI%20%C3%A2%C2%80%C2%93%20Enterprise%20Microfinance%20%26%20Digital%20Lending%20Management%20System-cropped.png</t>
        </is>
      </c>
      <c r="AC2049" t="inlineStr">
        <is>
          <t>2026-07-11T03:07:43.693Z</t>
        </is>
      </c>
    </row>
    <row r="2050">
      <c r="A2050" t="inlineStr">
        <is>
          <t>4bdf021f-a948-4c9e-9483-79a70d919bd6</t>
        </is>
      </c>
      <c r="B2050" t="inlineStr">
        <is>
          <t>CashFlow360 – Enterprise Cash Resource &amp; Treasury Management System</t>
        </is>
      </c>
      <c r="C2050" t="inlineStr">
        <is>
          <t>CF360-TRM-001</t>
        </is>
      </c>
      <c r="E2050" t="inlineStr">
        <is>
          <t>FIXED</t>
        </is>
      </c>
      <c r="F2050" t="n">
        <v>26800</v>
      </c>
      <c r="G2050" t="inlineStr">
        <is>
          <t>USD</t>
        </is>
      </c>
      <c r="M2050" t="n">
        <v>0</v>
      </c>
      <c r="N2050" t="n">
        <v>0</v>
      </c>
      <c r="Q2050" t="inlineStr">
        <is>
          <t>736a17f6-becf-447f-b841-92da473920b6</t>
        </is>
      </c>
      <c r="R2050" t="inlineStr">
        <is>
          <t>Nuclear reactors, boilers, machinery and mechanical appliances; parts thereof</t>
        </is>
      </c>
      <c r="S2050" t="inlineStr">
        <is>
          <t>07500c35-b6a0-4723-9480-65d0d857e8cc</t>
        </is>
      </c>
      <c r="T2050" t="inlineStr">
        <is>
          <t>Spark-ignition reciprocating or rotary internal combustion piston engines</t>
        </is>
      </c>
      <c r="U2050" t="inlineStr">
        <is>
          <t>965e0f96-f847-4c27-a188-14a38cc49b1e</t>
        </is>
      </c>
      <c r="V2050" t="inlineStr">
        <is>
          <t>LEADS DIGITAL</t>
        </is>
      </c>
      <c r="W2050" t="inlineStr">
        <is>
          <t>AJLPD0163B</t>
        </is>
      </c>
      <c r="X2050" t="n">
        <v>0</v>
      </c>
      <c r="Y2050" t="n">
        <v>0</v>
      </c>
      <c r="Z2050" t="n">
        <v>84073390</v>
      </c>
      <c r="AA2050" t="inlineStr">
        <is>
          <t>OTHER</t>
        </is>
      </c>
      <c r="AB2050" t="inlineStr">
        <is>
          <t>http://indiausatrade.mea.gov.in/api/public/image/stream?key=products%2F20260711T031645Z-322094-717ea0a4-CashFlow360%20%C3%A2%C2%80%C2%93%20Enterprise%20Cash%20Resource%20%26%20Treasury%20Management%20System%250A-cropped.png</t>
        </is>
      </c>
      <c r="AC2050" t="inlineStr">
        <is>
          <t>2026-07-11T03:16:45.078Z</t>
        </is>
      </c>
    </row>
    <row r="2051">
      <c r="A2051" t="inlineStr">
        <is>
          <t>45e9cc0b-a4d5-4b02-8e86-71edda4a1e04</t>
        </is>
      </c>
      <c r="B2051" t="inlineStr">
        <is>
          <t>TaxPro ERP – Enterprise GST Billing &amp; Accounting Software</t>
        </is>
      </c>
      <c r="C2051" t="inlineStr">
        <is>
          <t>TPERP-GST-001</t>
        </is>
      </c>
      <c r="E2051" t="inlineStr">
        <is>
          <t>FIXED</t>
        </is>
      </c>
      <c r="F2051" t="n">
        <v>36800</v>
      </c>
      <c r="G2051" t="inlineStr">
        <is>
          <t>USD</t>
        </is>
      </c>
      <c r="M2051" t="n">
        <v>0</v>
      </c>
      <c r="N2051" t="n">
        <v>0</v>
      </c>
      <c r="Q2051" t="inlineStr">
        <is>
          <t>736a17f6-becf-447f-b841-92da473920b6</t>
        </is>
      </c>
      <c r="R2051" t="inlineStr">
        <is>
          <t>Nuclear reactors, boilers, machinery and mechanical appliances; parts thereof</t>
        </is>
      </c>
      <c r="S2051" t="inlineStr">
        <is>
          <t>51e3fa70-fda7-452f-9a4d-2322bb0ebcf1</t>
        </is>
      </c>
      <c r="T2051" t="inlineStr">
        <is>
          <t>Steam or other vapour generating boilers (other than central heating hot water boilers capable also of producing low pressure steam); super-heated water boilers</t>
        </is>
      </c>
      <c r="U2051" t="inlineStr">
        <is>
          <t>965e0f96-f847-4c27-a188-14a38cc49b1e</t>
        </is>
      </c>
      <c r="V2051" t="inlineStr">
        <is>
          <t>LEADS DIGITAL</t>
        </is>
      </c>
      <c r="W2051" t="inlineStr">
        <is>
          <t>AJLPD0163B</t>
        </is>
      </c>
      <c r="X2051" t="n">
        <v>0</v>
      </c>
      <c r="Y2051" t="n">
        <v>0</v>
      </c>
      <c r="Z2051" t="n">
        <v>84029090</v>
      </c>
      <c r="AA2051" t="inlineStr">
        <is>
          <t>OTHER</t>
        </is>
      </c>
      <c r="AB2051" t="inlineStr">
        <is>
          <t>http://indiausatrade.mea.gov.in/api/public/image/stream?key=products%2F20260711T032545Z-236649-cf8b80db-TaxPro%20ERP%20%C3%A2%C2%80%C2%93%20Enterprise%20GST%20Billing%20%26%20Accounting%20Software-cropped.png</t>
        </is>
      </c>
      <c r="AC2051" t="inlineStr">
        <is>
          <t>2026-07-11T03:25:45.361Z</t>
        </is>
      </c>
    </row>
    <row r="2052">
      <c r="A2052" t="inlineStr">
        <is>
          <t>0849a49f-7197-4b08-8b57-094ad142360e</t>
        </is>
      </c>
      <c r="B2052" t="inlineStr">
        <is>
          <t>Inventra360 – Enterprise Inventory &amp; Stock Management System</t>
        </is>
      </c>
      <c r="C2052" t="inlineStr">
        <is>
          <t>INV360-WMS-001</t>
        </is>
      </c>
      <c r="E2052" t="inlineStr">
        <is>
          <t>FIXED</t>
        </is>
      </c>
      <c r="F2052" t="n">
        <v>23860</v>
      </c>
      <c r="G2052" t="inlineStr">
        <is>
          <t>USD</t>
        </is>
      </c>
      <c r="M2052" t="n">
        <v>0</v>
      </c>
      <c r="N2052" t="n">
        <v>0</v>
      </c>
      <c r="Q2052" t="inlineStr">
        <is>
          <t>736a17f6-becf-447f-b841-92da473920b6</t>
        </is>
      </c>
      <c r="R2052" t="inlineStr">
        <is>
          <t>Nuclear reactors, boilers, machinery and mechanical appliances; parts thereof</t>
        </is>
      </c>
      <c r="S2052" t="inlineStr">
        <is>
          <t>74bcfbeb-db6e-43be-aa27-723222e5ddc8</t>
        </is>
      </c>
      <c r="T2052" t="inlineStr">
        <is>
          <t>Producer gas or water gas generators, with or without their purifiers; acetylene gas generators and similar water process gas generators, with or without their purifiers</t>
        </is>
      </c>
      <c r="U2052" t="inlineStr">
        <is>
          <t>965e0f96-f847-4c27-a188-14a38cc49b1e</t>
        </is>
      </c>
      <c r="V2052" t="inlineStr">
        <is>
          <t>LEADS DIGITAL</t>
        </is>
      </c>
      <c r="W2052" t="inlineStr">
        <is>
          <t>AJLPD0163B</t>
        </is>
      </c>
      <c r="X2052" t="n">
        <v>0</v>
      </c>
      <c r="Y2052" t="n">
        <v>0</v>
      </c>
      <c r="Z2052" t="n">
        <v>84051090</v>
      </c>
      <c r="AA2052" t="inlineStr">
        <is>
          <t>OTHER</t>
        </is>
      </c>
      <c r="AB2052" t="inlineStr">
        <is>
          <t>http://indiausatrade.mea.gov.in/api/public/image/stream?key=products%2F20260711T033810Z-236964-0c7a7bf2-Inventra360%20%C3%A2%C2%80%C2%93%20Enterprise%20Inventory%20%26%20Stock%20Management%20System-cropped.png</t>
        </is>
      </c>
      <c r="AC2052" t="inlineStr">
        <is>
          <t>2026-07-11T03:38:10.322Z</t>
        </is>
      </c>
    </row>
    <row r="2053">
      <c r="A2053" t="inlineStr">
        <is>
          <t>4d54d244-8755-46ea-bdec-5fba1d9a4377</t>
        </is>
      </c>
      <c r="B2053" t="inlineStr">
        <is>
          <t>Enterprise Mobile Application Development Services</t>
        </is>
      </c>
      <c r="C2053" t="inlineStr">
        <is>
          <t>03</t>
        </is>
      </c>
      <c r="E2053" t="inlineStr">
        <is>
          <t>FIXED</t>
        </is>
      </c>
      <c r="F2053" t="n">
        <v>0</v>
      </c>
      <c r="G2053" t="inlineStr">
        <is>
          <t>USD</t>
        </is>
      </c>
      <c r="M2053" t="n">
        <v>0</v>
      </c>
      <c r="N2053" t="n">
        <v>0</v>
      </c>
      <c r="Q2053" t="inlineStr">
        <is>
          <t>430b0a08-8314-460c-8c73-a843ac95c6d6</t>
        </is>
      </c>
      <c r="R2053" t="inlineStr">
        <is>
          <t>Services</t>
        </is>
      </c>
      <c r="U2053" t="inlineStr">
        <is>
          <t>965e0f96-f847-4c27-a188-14a38cc49b1e</t>
        </is>
      </c>
      <c r="V2053" t="inlineStr">
        <is>
          <t>LEADS DIGITAL</t>
        </is>
      </c>
      <c r="W2053" t="inlineStr">
        <is>
          <t>AJLPD0163B</t>
        </is>
      </c>
      <c r="X2053" t="n">
        <v>0</v>
      </c>
      <c r="Y2053" t="n">
        <v>0</v>
      </c>
      <c r="AA2053" t="inlineStr">
        <is>
          <t>Services</t>
        </is>
      </c>
      <c r="AB2053" t="inlineStr">
        <is>
          <t>http://indiausatrade.mea.gov.in/api/public/image/stream?key=products%2F20260706T183726Z-323547-405d4af4-MOBILE%20APP%20DEVELOPMENT-cropped.png</t>
        </is>
      </c>
      <c r="AC2053" t="inlineStr">
        <is>
          <t>2026-07-06T18:37:26.618Z</t>
        </is>
      </c>
    </row>
    <row r="2054">
      <c r="A2054" t="inlineStr">
        <is>
          <t>d8790f2e-8df1-4703-af68-8a8b084996c5</t>
        </is>
      </c>
      <c r="B2054" t="inlineStr">
        <is>
          <t>Leads Digital &amp; Hairsncares – Digital Hair Consultation, ERP &amp; E-Commerce Platform</t>
        </is>
      </c>
      <c r="C2054" t="inlineStr">
        <is>
          <t>HNC-DH-001</t>
        </is>
      </c>
      <c r="E2054" t="inlineStr">
        <is>
          <t>FIXED</t>
        </is>
      </c>
      <c r="F2054" t="n">
        <v>10000</v>
      </c>
      <c r="G2054" t="inlineStr">
        <is>
          <t>USD</t>
        </is>
      </c>
      <c r="M2054" t="n">
        <v>0</v>
      </c>
      <c r="N2054" t="n">
        <v>0</v>
      </c>
      <c r="Q2054" t="inlineStr">
        <is>
          <t>4b9d3208-80b4-4de1-b170-de6668a4b9b8</t>
        </is>
      </c>
      <c r="R2054" t="inlineStr">
        <is>
          <t>Optical, photographic, cinematographic, measuring, checking, precision, medical or surgical instruments and apparatus; parts and accessories thereof</t>
        </is>
      </c>
      <c r="S2054" t="inlineStr">
        <is>
          <t>daacf6ee-7d23-44ff-b9ec-ae43abffd7bb</t>
        </is>
      </c>
      <c r="T2054" t="inlineStr">
        <is>
          <t>Apparatus based on the use of X-rays or of alpha, beta or gamma radiations, whether or not for medical, surgical, dental or veterinary use, including radiography or radiotherapy apparatus, X-ray tubes and other X-ray generators, high tension generators...</t>
        </is>
      </c>
      <c r="U2054" t="inlineStr">
        <is>
          <t>965e0f96-f847-4c27-a188-14a38cc49b1e</t>
        </is>
      </c>
      <c r="V2054" t="inlineStr">
        <is>
          <t>LEADS DIGITAL</t>
        </is>
      </c>
      <c r="W2054" t="inlineStr">
        <is>
          <t>AJLPD0163B</t>
        </is>
      </c>
      <c r="X2054" t="n">
        <v>0</v>
      </c>
      <c r="Y2054" t="n">
        <v>0</v>
      </c>
      <c r="Z2054" t="n">
        <v>90222100</v>
      </c>
      <c r="AA2054" t="inlineStr">
        <is>
          <t>FOR MEDICAL, SURGICAL, DENTAL OR VETERINARY USES</t>
        </is>
      </c>
      <c r="AB2054" t="inlineStr">
        <is>
          <t>http://indiausatrade.mea.gov.in/api/public/image/stream?key=products%2F20260618T113308Z-154144-46156766-Leads%20Digital%20-%20AI-powered%20hair%20healthcare%20platform%20banner-cropped.png</t>
        </is>
      </c>
      <c r="AC2054" t="inlineStr">
        <is>
          <t>2026-06-18T11:33:08.229Z</t>
        </is>
      </c>
    </row>
    <row r="2055">
      <c r="A2055" t="inlineStr">
        <is>
          <t>65f5e64a-5adf-420f-8c1e-f70afd043d80</t>
        </is>
      </c>
      <c r="B2055" t="inlineStr">
        <is>
          <t>Enterprise Cloud &amp; DevOps Services</t>
        </is>
      </c>
      <c r="C2055" t="inlineStr">
        <is>
          <t>LTC-CDS-009</t>
        </is>
      </c>
      <c r="E2055" t="inlineStr">
        <is>
          <t>FIXED</t>
        </is>
      </c>
      <c r="F2055" t="n">
        <v>0</v>
      </c>
      <c r="G2055" t="inlineStr">
        <is>
          <t>USD</t>
        </is>
      </c>
      <c r="M2055" t="n">
        <v>0</v>
      </c>
      <c r="N2055" t="n">
        <v>0</v>
      </c>
      <c r="Q2055" t="inlineStr">
        <is>
          <t>430b0a08-8314-460c-8c73-a843ac95c6d6</t>
        </is>
      </c>
      <c r="R2055" t="inlineStr">
        <is>
          <t>Services</t>
        </is>
      </c>
      <c r="U2055" t="inlineStr">
        <is>
          <t>965e0f96-f847-4c27-a188-14a38cc49b1e</t>
        </is>
      </c>
      <c r="V2055" t="inlineStr">
        <is>
          <t>LEADS DIGITAL</t>
        </is>
      </c>
      <c r="W2055" t="inlineStr">
        <is>
          <t>AJLPD0163B</t>
        </is>
      </c>
      <c r="X2055" t="n">
        <v>0</v>
      </c>
      <c r="Y2055" t="n">
        <v>0</v>
      </c>
      <c r="AA2055" t="inlineStr">
        <is>
          <t>Services</t>
        </is>
      </c>
      <c r="AB2055" t="inlineStr">
        <is>
          <t>http://indiausatrade.mea.gov.in/api/public/image/stream?key=products%2F20260808T125938Z-651081-eb608459-Enterprise%20Cloud%20%26%20DevOps%20Services-cropped.png</t>
        </is>
      </c>
      <c r="AC2055" t="inlineStr">
        <is>
          <t>2026-08-08T12:59:38.593Z</t>
        </is>
      </c>
    </row>
    <row r="2056">
      <c r="A2056" t="inlineStr">
        <is>
          <t>5265ac64-b899-450c-b987-f997f9e42e11</t>
        </is>
      </c>
      <c r="B2056" t="inlineStr">
        <is>
          <t>Dedicated Development Team Services</t>
        </is>
      </c>
      <c r="C2056" t="inlineStr">
        <is>
          <t>LTC-DDT-010</t>
        </is>
      </c>
      <c r="E2056" t="inlineStr">
        <is>
          <t>FIXED</t>
        </is>
      </c>
      <c r="F2056" t="n">
        <v>0</v>
      </c>
      <c r="G2056" t="inlineStr">
        <is>
          <t>USD</t>
        </is>
      </c>
      <c r="M2056" t="n">
        <v>0</v>
      </c>
      <c r="N2056" t="n">
        <v>0</v>
      </c>
      <c r="Q2056" t="inlineStr">
        <is>
          <t>430b0a08-8314-460c-8c73-a843ac95c6d6</t>
        </is>
      </c>
      <c r="R2056" t="inlineStr">
        <is>
          <t>Services</t>
        </is>
      </c>
      <c r="U2056" t="inlineStr">
        <is>
          <t>965e0f96-f847-4c27-a188-14a38cc49b1e</t>
        </is>
      </c>
      <c r="V2056" t="inlineStr">
        <is>
          <t>LEADS DIGITAL</t>
        </is>
      </c>
      <c r="W2056" t="inlineStr">
        <is>
          <t>AJLPD0163B</t>
        </is>
      </c>
      <c r="X2056" t="n">
        <v>0</v>
      </c>
      <c r="Y2056" t="n">
        <v>0</v>
      </c>
      <c r="AA2056" t="inlineStr">
        <is>
          <t>Services</t>
        </is>
      </c>
      <c r="AB2056" t="inlineStr">
        <is>
          <t>http://indiausatrade.mea.gov.in/api/public/image/stream?key=products%2F20260808T130838Z-882776-e72f38f8-Dedicated%20Development%20Team%20Services-cropped.png</t>
        </is>
      </c>
      <c r="AC2056" t="inlineStr">
        <is>
          <t>2026-08-08T13:08:38.669Z</t>
        </is>
      </c>
    </row>
    <row r="2057">
      <c r="A2057" t="inlineStr">
        <is>
          <t>afa5a95b-53cf-4aeb-81b4-0604bba7b8d1</t>
        </is>
      </c>
      <c r="B2057" t="inlineStr">
        <is>
          <t>Enterprise AI &amp; Automation Services</t>
        </is>
      </c>
      <c r="C2057" t="inlineStr">
        <is>
          <t>LTC-AIA-008</t>
        </is>
      </c>
      <c r="E2057" t="inlineStr">
        <is>
          <t>FIXED</t>
        </is>
      </c>
      <c r="F2057" t="n">
        <v>0</v>
      </c>
      <c r="G2057" t="inlineStr">
        <is>
          <t>USD</t>
        </is>
      </c>
      <c r="M2057" t="n">
        <v>0</v>
      </c>
      <c r="N2057" t="n">
        <v>0</v>
      </c>
      <c r="Q2057" t="inlineStr">
        <is>
          <t>430b0a08-8314-460c-8c73-a843ac95c6d6</t>
        </is>
      </c>
      <c r="R2057" t="inlineStr">
        <is>
          <t>Services</t>
        </is>
      </c>
      <c r="U2057" t="inlineStr">
        <is>
          <t>965e0f96-f847-4c27-a188-14a38cc49b1e</t>
        </is>
      </c>
      <c r="V2057" t="inlineStr">
        <is>
          <t>LEADS DIGITAL</t>
        </is>
      </c>
      <c r="W2057" t="inlineStr">
        <is>
          <t>AJLPD0163B</t>
        </is>
      </c>
      <c r="X2057" t="n">
        <v>0</v>
      </c>
      <c r="Y2057" t="n">
        <v>0</v>
      </c>
      <c r="AA2057" t="inlineStr">
        <is>
          <t>Services</t>
        </is>
      </c>
      <c r="AB2057" t="inlineStr">
        <is>
          <t>http://indiausatrade.mea.gov.in/api/public/image/stream?key=products%2F20260808T124321Z-601871-c153ab44-Enterprise%20AI%20%26%20Automation%20Services-cropped.png</t>
        </is>
      </c>
      <c r="AC2057" t="inlineStr">
        <is>
          <t>2026-08-08T12:43:21.922Z</t>
        </is>
      </c>
    </row>
    <row r="2058">
      <c r="A2058" t="inlineStr">
        <is>
          <t>8ddf77fd-6d85-42b6-96f8-8f0e7677356d</t>
        </is>
      </c>
      <c r="B2058" t="inlineStr">
        <is>
          <t>Thermobonded Football A5</t>
        </is>
      </c>
      <c r="C2058" t="inlineStr">
        <is>
          <t>TBF-A5</t>
        </is>
      </c>
      <c r="E2058" t="inlineStr">
        <is>
          <t>FIXED</t>
        </is>
      </c>
      <c r="F2058" t="n">
        <v>12</v>
      </c>
      <c r="G2058" t="inlineStr">
        <is>
          <t>USD</t>
        </is>
      </c>
      <c r="I2058" t="inlineStr">
        <is>
          <t>Numbers</t>
        </is>
      </c>
      <c r="J2058" t="n">
        <v>50</v>
      </c>
      <c r="M2058" t="n">
        <v>0</v>
      </c>
      <c r="N2058" t="n">
        <v>0</v>
      </c>
      <c r="Q2058" t="inlineStr">
        <is>
          <t>2cb72c75-92ca-4f4b-9be4-4c1c43998d4a</t>
        </is>
      </c>
      <c r="R2058" t="inlineStr">
        <is>
          <t>Toys, games and sports requisites; parts and accessories thereof</t>
        </is>
      </c>
      <c r="S2058" t="inlineStr">
        <is>
          <t>be24b5e9-95de-431d-8fd7-473bd4b86e2b</t>
        </is>
      </c>
      <c r="T2058" t="inlineStr">
        <is>
          <t>Articles and equipment for general physical exercise, gymnastics, athletics, other sports (including table-tennis) or outdoor games, not specified or included elsewhere in this Chapter; swimming pools and paddling pools</t>
        </is>
      </c>
      <c r="U2058" t="inlineStr">
        <is>
          <t>99aac097-2c29-4664-b6e3-6d5a3eb12177</t>
        </is>
      </c>
      <c r="V2058" t="inlineStr">
        <is>
          <t>MANSHU SPHERE PRIVATE LIMITED</t>
        </is>
      </c>
      <c r="W2058" t="inlineStr">
        <is>
          <t>AANCM8192K</t>
        </is>
      </c>
      <c r="X2058" t="n">
        <v>0</v>
      </c>
      <c r="Y2058" t="n">
        <v>0</v>
      </c>
      <c r="Z2058" t="n">
        <v>95066210</v>
      </c>
      <c r="AA2058" t="inlineStr">
        <is>
          <t>FOOTBALL</t>
        </is>
      </c>
      <c r="AB2058" t="inlineStr">
        <is>
          <t>http://indiausatrade.mea.gov.in/api/public/image/stream?key=products%2F20260715T055642Z-129465-193896a7-11-cropped.jpg</t>
        </is>
      </c>
      <c r="AC2058" t="inlineStr">
        <is>
          <t>2026-07-15T05:56:42.756Z</t>
        </is>
      </c>
    </row>
    <row r="2059">
      <c r="A2059" t="inlineStr">
        <is>
          <t>971bd993-e8af-4100-a651-b694eae6e408</t>
        </is>
      </c>
      <c r="B2059" t="inlineStr">
        <is>
          <t>Leather Cricket Ball</t>
        </is>
      </c>
      <c r="C2059" t="inlineStr">
        <is>
          <t>CBL</t>
        </is>
      </c>
      <c r="E2059" t="inlineStr">
        <is>
          <t>FIXED</t>
        </is>
      </c>
      <c r="F2059" t="n">
        <v>10</v>
      </c>
      <c r="G2059" t="inlineStr">
        <is>
          <t>USD</t>
        </is>
      </c>
      <c r="I2059" t="inlineStr">
        <is>
          <t>Numbers</t>
        </is>
      </c>
      <c r="J2059" t="n">
        <v>100</v>
      </c>
      <c r="M2059" t="n">
        <v>0</v>
      </c>
      <c r="N2059" t="n">
        <v>0</v>
      </c>
      <c r="Q2059" t="inlineStr">
        <is>
          <t>2cb72c75-92ca-4f4b-9be4-4c1c43998d4a</t>
        </is>
      </c>
      <c r="R2059" t="inlineStr">
        <is>
          <t>Toys, games and sports requisites; parts and accessories thereof</t>
        </is>
      </c>
      <c r="S2059" t="inlineStr">
        <is>
          <t>be24b5e9-95de-431d-8fd7-473bd4b86e2b</t>
        </is>
      </c>
      <c r="T2059" t="inlineStr">
        <is>
          <t>Articles and equipment for general physical exercise, gymnastics, athletics, other sports (including table-tennis) or outdoor games, not specified or included elsewhere in this Chapter; swimming pools and paddling pools</t>
        </is>
      </c>
      <c r="U2059" t="inlineStr">
        <is>
          <t>99aac097-2c29-4664-b6e3-6d5a3eb12177</t>
        </is>
      </c>
      <c r="V2059" t="inlineStr">
        <is>
          <t>MANSHU SPHERE PRIVATE LIMITED</t>
        </is>
      </c>
      <c r="W2059" t="inlineStr">
        <is>
          <t>AANCM8192K</t>
        </is>
      </c>
      <c r="X2059" t="n">
        <v>0</v>
      </c>
      <c r="Y2059" t="n">
        <v>0</v>
      </c>
      <c r="Z2059" t="n">
        <v>95066920</v>
      </c>
      <c r="AA2059" t="inlineStr">
        <is>
          <t>CRICKET BALL</t>
        </is>
      </c>
      <c r="AB2059" t="inlineStr">
        <is>
          <t>http://indiausatrade.mea.gov.in/api/public/image/stream?key=products%2F20260715T061346Z-677177-3cb2e35b-81Zhi6RpttL._SL1500_-cropped.jpg</t>
        </is>
      </c>
      <c r="AC2059" t="inlineStr">
        <is>
          <t>2026-07-15T06:13:46.667Z</t>
        </is>
      </c>
    </row>
    <row r="2060">
      <c r="A2060" t="inlineStr">
        <is>
          <t>3298aa24-819a-4d1c-83a4-0a123b81ecd9</t>
        </is>
      </c>
      <c r="B2060" t="inlineStr">
        <is>
          <t>PU Football</t>
        </is>
      </c>
      <c r="C2060" t="inlineStr">
        <is>
          <t>PUFB</t>
        </is>
      </c>
      <c r="E2060" t="inlineStr">
        <is>
          <t>FIXED</t>
        </is>
      </c>
      <c r="F2060" t="n">
        <v>9</v>
      </c>
      <c r="G2060" t="inlineStr">
        <is>
          <t>USD</t>
        </is>
      </c>
      <c r="I2060" t="inlineStr">
        <is>
          <t>Numbers</t>
        </is>
      </c>
      <c r="J2060" t="n">
        <v>100</v>
      </c>
      <c r="M2060" t="n">
        <v>0</v>
      </c>
      <c r="N2060" t="n">
        <v>0</v>
      </c>
      <c r="Q2060" t="inlineStr">
        <is>
          <t>2cb72c75-92ca-4f4b-9be4-4c1c43998d4a</t>
        </is>
      </c>
      <c r="R2060" t="inlineStr">
        <is>
          <t>Toys, games and sports requisites; parts and accessories thereof</t>
        </is>
      </c>
      <c r="S2060" t="inlineStr">
        <is>
          <t>be24b5e9-95de-431d-8fd7-473bd4b86e2b</t>
        </is>
      </c>
      <c r="T2060" t="inlineStr">
        <is>
          <t>Articles and equipment for general physical exercise, gymnastics, athletics, other sports (including table-tennis) or outdoor games, not specified or included elsewhere in this Chapter; swimming pools and paddling pools</t>
        </is>
      </c>
      <c r="U2060" t="inlineStr">
        <is>
          <t>99aac097-2c29-4664-b6e3-6d5a3eb12177</t>
        </is>
      </c>
      <c r="V2060" t="inlineStr">
        <is>
          <t>MANSHU SPHERE PRIVATE LIMITED</t>
        </is>
      </c>
      <c r="W2060" t="inlineStr">
        <is>
          <t>AANCM8192K</t>
        </is>
      </c>
      <c r="X2060" t="n">
        <v>0</v>
      </c>
      <c r="Y2060" t="n">
        <v>0</v>
      </c>
      <c r="Z2060" t="n">
        <v>95066210</v>
      </c>
      <c r="AA2060" t="inlineStr">
        <is>
          <t>FOOTBALL</t>
        </is>
      </c>
      <c r="AB2060" t="inlineStr">
        <is>
          <t>http://indiausatrade.mea.gov.in/api/public/image/stream?key=products%2F20260715T063246Z-327136-cfbfd498-71dsDz79BEL._SL1500_-cropped.jpg</t>
        </is>
      </c>
      <c r="AC2060" t="inlineStr">
        <is>
          <t>2026-07-15T06:32:46.027Z</t>
        </is>
      </c>
    </row>
    <row r="2061">
      <c r="A2061" t="inlineStr">
        <is>
          <t>405233e4-299a-4398-9a2b-8b86cbcf9a54</t>
        </is>
      </c>
      <c r="B2061" t="inlineStr">
        <is>
          <t>PVC Football</t>
        </is>
      </c>
      <c r="C2061" t="inlineStr">
        <is>
          <t>PVCFB</t>
        </is>
      </c>
      <c r="E2061" t="inlineStr">
        <is>
          <t>FIXED</t>
        </is>
      </c>
      <c r="F2061" t="n">
        <v>6</v>
      </c>
      <c r="G2061" t="inlineStr">
        <is>
          <t>USD</t>
        </is>
      </c>
      <c r="I2061" t="inlineStr">
        <is>
          <t>Numbers</t>
        </is>
      </c>
      <c r="J2061" t="n">
        <v>100</v>
      </c>
      <c r="M2061" t="n">
        <v>0</v>
      </c>
      <c r="N2061" t="n">
        <v>0</v>
      </c>
      <c r="Q2061" t="inlineStr">
        <is>
          <t>2cb72c75-92ca-4f4b-9be4-4c1c43998d4a</t>
        </is>
      </c>
      <c r="R2061" t="inlineStr">
        <is>
          <t>Toys, games and sports requisites; parts and accessories thereof</t>
        </is>
      </c>
      <c r="S2061" t="inlineStr">
        <is>
          <t>be24b5e9-95de-431d-8fd7-473bd4b86e2b</t>
        </is>
      </c>
      <c r="T2061" t="inlineStr">
        <is>
          <t>Articles and equipment for general physical exercise, gymnastics, athletics, other sports (including table-tennis) or outdoor games, not specified or included elsewhere in this Chapter; swimming pools and paddling pools</t>
        </is>
      </c>
      <c r="U2061" t="inlineStr">
        <is>
          <t>99aac097-2c29-4664-b6e3-6d5a3eb12177</t>
        </is>
      </c>
      <c r="V2061" t="inlineStr">
        <is>
          <t>MANSHU SPHERE PRIVATE LIMITED</t>
        </is>
      </c>
      <c r="W2061" t="inlineStr">
        <is>
          <t>AANCM8192K</t>
        </is>
      </c>
      <c r="X2061" t="n">
        <v>0</v>
      </c>
      <c r="Y2061" t="n">
        <v>0</v>
      </c>
      <c r="Z2061" t="n">
        <v>95066210</v>
      </c>
      <c r="AA2061" t="inlineStr">
        <is>
          <t>FOOTBALL</t>
        </is>
      </c>
      <c r="AB2061" t="inlineStr">
        <is>
          <t>http://indiausatrade.mea.gov.in/api/public/image/stream?key=products%2F20260715T064125Z-576186-942b751b-1-Orange-FB-5-A%2B-cropped.jpg</t>
        </is>
      </c>
      <c r="AC2061" t="inlineStr">
        <is>
          <t>2026-07-15T06:41:25.227Z</t>
        </is>
      </c>
    </row>
    <row r="2062">
      <c r="A2062" t="inlineStr">
        <is>
          <t>964c9fa4-6c74-424f-aa9f-cc2f49aed1dc</t>
        </is>
      </c>
      <c r="B2062" t="inlineStr">
        <is>
          <t>Synthetic Rubber Football</t>
        </is>
      </c>
      <c r="C2062" t="inlineStr">
        <is>
          <t>SRFB</t>
        </is>
      </c>
      <c r="E2062" t="inlineStr">
        <is>
          <t>FIXED</t>
        </is>
      </c>
      <c r="F2062" t="n">
        <v>8</v>
      </c>
      <c r="G2062" t="inlineStr">
        <is>
          <t>USD</t>
        </is>
      </c>
      <c r="I2062" t="inlineStr">
        <is>
          <t>Numbers</t>
        </is>
      </c>
      <c r="J2062" t="n">
        <v>100</v>
      </c>
      <c r="M2062" t="n">
        <v>0</v>
      </c>
      <c r="N2062" t="n">
        <v>0</v>
      </c>
      <c r="Q2062" t="inlineStr">
        <is>
          <t>2cb72c75-92ca-4f4b-9be4-4c1c43998d4a</t>
        </is>
      </c>
      <c r="R2062" t="inlineStr">
        <is>
          <t>Toys, games and sports requisites; parts and accessories thereof</t>
        </is>
      </c>
      <c r="S2062" t="inlineStr">
        <is>
          <t>be24b5e9-95de-431d-8fd7-473bd4b86e2b</t>
        </is>
      </c>
      <c r="T2062" t="inlineStr">
        <is>
          <t>Articles and equipment for general physical exercise, gymnastics, athletics, other sports (including table-tennis) or outdoor games, not specified or included elsewhere in this Chapter; swimming pools and paddling pools</t>
        </is>
      </c>
      <c r="U2062" t="inlineStr">
        <is>
          <t>99aac097-2c29-4664-b6e3-6d5a3eb12177</t>
        </is>
      </c>
      <c r="V2062" t="inlineStr">
        <is>
          <t>MANSHU SPHERE PRIVATE LIMITED</t>
        </is>
      </c>
      <c r="W2062" t="inlineStr">
        <is>
          <t>AANCM8192K</t>
        </is>
      </c>
      <c r="X2062" t="n">
        <v>0</v>
      </c>
      <c r="Y2062" t="n">
        <v>0</v>
      </c>
      <c r="Z2062" t="n">
        <v>95066210</v>
      </c>
      <c r="AA2062" t="inlineStr">
        <is>
          <t>FOOTBALL</t>
        </is>
      </c>
      <c r="AB2062" t="inlineStr">
        <is>
          <t>http://indiausatrade.mea.gov.in/api/public/image/stream?key=products%2F20260715T065846Z-576740-fb2e83b5-1-Street-FB-A%2B-cropped.jpg</t>
        </is>
      </c>
      <c r="AC2062" t="inlineStr">
        <is>
          <t>2026-07-15T06:58:46.733Z</t>
        </is>
      </c>
    </row>
    <row r="2063">
      <c r="A2063" t="inlineStr">
        <is>
          <t>68dea48e-8aa9-41d9-a0e8-78441325baf0</t>
        </is>
      </c>
      <c r="B2063" t="inlineStr">
        <is>
          <t>Synthetic Rubber Moulded Football</t>
        </is>
      </c>
      <c r="C2063" t="inlineStr">
        <is>
          <t>SRFBM</t>
        </is>
      </c>
      <c r="E2063" t="inlineStr">
        <is>
          <t>FIXED</t>
        </is>
      </c>
      <c r="F2063" t="n">
        <v>5</v>
      </c>
      <c r="G2063" t="inlineStr">
        <is>
          <t>USD</t>
        </is>
      </c>
      <c r="I2063" t="inlineStr">
        <is>
          <t>Numbers</t>
        </is>
      </c>
      <c r="J2063" t="n">
        <v>100</v>
      </c>
      <c r="M2063" t="n">
        <v>0</v>
      </c>
      <c r="N2063" t="n">
        <v>0</v>
      </c>
      <c r="Q2063" t="inlineStr">
        <is>
          <t>2cb72c75-92ca-4f4b-9be4-4c1c43998d4a</t>
        </is>
      </c>
      <c r="R2063" t="inlineStr">
        <is>
          <t>Toys, games and sports requisites; parts and accessories thereof</t>
        </is>
      </c>
      <c r="S2063" t="inlineStr">
        <is>
          <t>be24b5e9-95de-431d-8fd7-473bd4b86e2b</t>
        </is>
      </c>
      <c r="T2063" t="inlineStr">
        <is>
          <t>Articles and equipment for general physical exercise, gymnastics, athletics, other sports (including table-tennis) or outdoor games, not specified or included elsewhere in this Chapter; swimming pools and paddling pools</t>
        </is>
      </c>
      <c r="U2063" t="inlineStr">
        <is>
          <t>99aac097-2c29-4664-b6e3-6d5a3eb12177</t>
        </is>
      </c>
      <c r="V2063" t="inlineStr">
        <is>
          <t>MANSHU SPHERE PRIVATE LIMITED</t>
        </is>
      </c>
      <c r="W2063" t="inlineStr">
        <is>
          <t>AANCM8192K</t>
        </is>
      </c>
      <c r="X2063" t="n">
        <v>0</v>
      </c>
      <c r="Y2063" t="n">
        <v>0</v>
      </c>
      <c r="Z2063" t="n">
        <v>95066210</v>
      </c>
      <c r="AA2063" t="inlineStr">
        <is>
          <t>FOOTBALL</t>
        </is>
      </c>
      <c r="AB2063" t="inlineStr">
        <is>
          <t>http://indiausatrade.mea.gov.in/api/public/image/stream?key=products%2F20260715T070514Z-429869-bc0ec572-81O3245-BIL._SL1500_-cropped.jpg</t>
        </is>
      </c>
      <c r="AC2063" t="inlineStr">
        <is>
          <t>2026-07-15T07:05:14.809Z</t>
        </is>
      </c>
    </row>
    <row r="2064">
      <c r="A2064" t="inlineStr">
        <is>
          <t>7e0d5011-f4f1-4ae1-8388-b57e84d57534</t>
        </is>
      </c>
      <c r="B2064" t="inlineStr">
        <is>
          <t>Rugby Ball</t>
        </is>
      </c>
      <c r="C2064" t="inlineStr">
        <is>
          <t>RGB</t>
        </is>
      </c>
      <c r="E2064" t="inlineStr">
        <is>
          <t>FIXED</t>
        </is>
      </c>
      <c r="F2064" t="n">
        <v>8</v>
      </c>
      <c r="G2064" t="inlineStr">
        <is>
          <t>USD</t>
        </is>
      </c>
      <c r="I2064" t="inlineStr">
        <is>
          <t>Numbers</t>
        </is>
      </c>
      <c r="J2064" t="n">
        <v>100</v>
      </c>
      <c r="M2064" t="n">
        <v>0</v>
      </c>
      <c r="N2064" t="n">
        <v>0</v>
      </c>
      <c r="Q2064" t="inlineStr">
        <is>
          <t>2cb72c75-92ca-4f4b-9be4-4c1c43998d4a</t>
        </is>
      </c>
      <c r="R2064" t="inlineStr">
        <is>
          <t>Toys, games and sports requisites; parts and accessories thereof</t>
        </is>
      </c>
      <c r="S2064" t="inlineStr">
        <is>
          <t>be24b5e9-95de-431d-8fd7-473bd4b86e2b</t>
        </is>
      </c>
      <c r="T2064" t="inlineStr">
        <is>
          <t>Articles and equipment for general physical exercise, gymnastics, athletics, other sports (including table-tennis) or outdoor games, not specified or included elsewhere in this Chapter; swimming pools and paddling pools</t>
        </is>
      </c>
      <c r="U2064" t="inlineStr">
        <is>
          <t>99aac097-2c29-4664-b6e3-6d5a3eb12177</t>
        </is>
      </c>
      <c r="V2064" t="inlineStr">
        <is>
          <t>MANSHU SPHERE PRIVATE LIMITED</t>
        </is>
      </c>
      <c r="W2064" t="inlineStr">
        <is>
          <t>AANCM8192K</t>
        </is>
      </c>
      <c r="X2064" t="n">
        <v>0</v>
      </c>
      <c r="Y2064" t="n">
        <v>0</v>
      </c>
      <c r="Z2064" t="n">
        <v>95066290</v>
      </c>
      <c r="AA2064" t="inlineStr">
        <is>
          <t>OTHER</t>
        </is>
      </c>
      <c r="AB2064" t="inlineStr">
        <is>
          <t>http://indiausatrade.mea.gov.in/api/public/image/stream?key=products%2F20260721T081325Z-891734-19f63e6f-81NPJZpNStL._SL1500_-cropped.jpg</t>
        </is>
      </c>
      <c r="AC2064" t="inlineStr">
        <is>
          <t>2026-07-21T08:13:25.368Z</t>
        </is>
      </c>
    </row>
    <row r="2065">
      <c r="A2065" t="inlineStr">
        <is>
          <t>fc268627-5508-409a-9c76-a7d8b3f94a08</t>
        </is>
      </c>
      <c r="B2065" t="inlineStr">
        <is>
          <t>Gutta Lizard Print Leather Textile Casual Sneakers</t>
        </is>
      </c>
      <c r="C2065" t="inlineStr">
        <is>
          <t xml:space="preserve"> LS-Gutta</t>
        </is>
      </c>
      <c r="E2065" t="inlineStr">
        <is>
          <t>FIXED</t>
        </is>
      </c>
      <c r="F2065" t="n">
        <v>0</v>
      </c>
      <c r="G2065" t="inlineStr">
        <is>
          <t>USD</t>
        </is>
      </c>
      <c r="I2065" t="inlineStr">
        <is>
          <t>Carton</t>
        </is>
      </c>
      <c r="M2065" t="n">
        <v>0</v>
      </c>
      <c r="N2065" t="n">
        <v>0</v>
      </c>
      <c r="Q2065" t="inlineStr">
        <is>
          <t>aa81b263-d96f-40a9-a3a2-61b38e24362d</t>
        </is>
      </c>
      <c r="R2065" t="inlineStr">
        <is>
          <t>Footwear, gaiters and the like; parts of such articles</t>
        </is>
      </c>
      <c r="S2065" t="inlineStr">
        <is>
          <t>64b84cf4-5d3f-46b6-82b8-c6da1385f6d6</t>
        </is>
      </c>
      <c r="T2065" t="inlineStr">
        <is>
          <t>Other footwear with outer soles and uppers of rubber or plastics</t>
        </is>
      </c>
      <c r="U2065" t="inlineStr">
        <is>
          <t>fb6d1017-978b-4b2b-8ab4-e3e2d8b4d23a</t>
        </is>
      </c>
      <c r="V2065" t="inlineStr">
        <is>
          <t>LIBERTY SHOES LIMITED</t>
        </is>
      </c>
      <c r="W2065" t="inlineStr">
        <is>
          <t>3391001470</t>
        </is>
      </c>
      <c r="X2065" t="n">
        <v>0</v>
      </c>
      <c r="Y2065" t="n">
        <v>0</v>
      </c>
      <c r="Z2065" t="n">
        <v>64021990</v>
      </c>
      <c r="AA2065" t="inlineStr">
        <is>
          <t>OTHER</t>
        </is>
      </c>
      <c r="AB2065" t="inlineStr">
        <is>
          <t>http://indiausatrade.mea.gov.in/api/public/image/stream?key=products%2F20260711T060406Z-282370-ceed44f6-gutta-lizard-print-leather-textile-casual-sneakers-738878_1200x1200-cropped.jpg</t>
        </is>
      </c>
      <c r="AC2065" t="inlineStr">
        <is>
          <t>2026-07-11T06:04:06.456Z</t>
        </is>
      </c>
    </row>
    <row r="2066">
      <c r="A2066" t="inlineStr">
        <is>
          <t>ec3f93bc-4c0c-4d15-923a-21922111f651</t>
        </is>
      </c>
      <c r="B2066" t="inlineStr">
        <is>
          <t>Bidwill Genuine Leather Fisherman Flat Sandals</t>
        </is>
      </c>
      <c r="C2066" t="inlineStr">
        <is>
          <t>LS-Bidwill</t>
        </is>
      </c>
      <c r="E2066" t="inlineStr">
        <is>
          <t>FIXED</t>
        </is>
      </c>
      <c r="F2066" t="n">
        <v>15</v>
      </c>
      <c r="G2066" t="inlineStr">
        <is>
          <t>USD</t>
        </is>
      </c>
      <c r="I2066" t="inlineStr">
        <is>
          <t>Box</t>
        </is>
      </c>
      <c r="J2066" t="n">
        <v>600</v>
      </c>
      <c r="M2066" t="n">
        <v>0</v>
      </c>
      <c r="N2066" t="n">
        <v>0</v>
      </c>
      <c r="Q2066" t="inlineStr">
        <is>
          <t>aa81b263-d96f-40a9-a3a2-61b38e24362d</t>
        </is>
      </c>
      <c r="R2066" t="inlineStr">
        <is>
          <t>Footwear, gaiters and the like; parts of such articles</t>
        </is>
      </c>
      <c r="S2066" t="inlineStr">
        <is>
          <t>721e5d18-faca-440e-aaad-8689d2463ae5</t>
        </is>
      </c>
      <c r="T2066" t="inlineStr">
        <is>
          <t>Footwear with outer soles of rubber, plastics, leather or composition leather and uppers of leather</t>
        </is>
      </c>
      <c r="U2066" t="inlineStr">
        <is>
          <t>fb6d1017-978b-4b2b-8ab4-e3e2d8b4d23a</t>
        </is>
      </c>
      <c r="V2066" t="inlineStr">
        <is>
          <t>LIBERTY SHOES LIMITED</t>
        </is>
      </c>
      <c r="W2066" t="inlineStr">
        <is>
          <t>3391001470</t>
        </is>
      </c>
      <c r="X2066" t="n">
        <v>0</v>
      </c>
      <c r="Y2066" t="n">
        <v>0</v>
      </c>
      <c r="Z2066" t="n">
        <v>64039110</v>
      </c>
      <c r="AA2066" t="inlineStr">
        <is>
          <t>LEATHER BOOTS AND OTHER FOOTWEAR WITH RUBBER SOLE</t>
        </is>
      </c>
      <c r="AB2066" t="inlineStr">
        <is>
          <t>http://indiausatrade.mea.gov.in/api/public/image/stream?key=products%2F20260711T063826Z-563372-2744c4d4-bidwill-genuine-leather-fisherman-flat-sandals-810637_1200x1200-cropped.jpg</t>
        </is>
      </c>
      <c r="AC2066" t="inlineStr">
        <is>
          <t>2026-07-11T06:38:26.690Z</t>
        </is>
      </c>
    </row>
    <row r="2067">
      <c r="A2067" t="inlineStr">
        <is>
          <t>cc7a6475-530e-44e6-b205-88bf1222a387</t>
        </is>
      </c>
      <c r="B2067" t="inlineStr">
        <is>
          <t>Jazzy Jackman Leather Ankle Length Boots for Men</t>
        </is>
      </c>
      <c r="C2067" t="inlineStr">
        <is>
          <t>807</t>
        </is>
      </c>
      <c r="E2067" t="inlineStr">
        <is>
          <t>FIXED</t>
        </is>
      </c>
      <c r="F2067" t="n">
        <v>0</v>
      </c>
      <c r="G2067" t="inlineStr">
        <is>
          <t>USD</t>
        </is>
      </c>
      <c r="I2067" t="inlineStr">
        <is>
          <t>Carton</t>
        </is>
      </c>
      <c r="M2067" t="n">
        <v>0</v>
      </c>
      <c r="N2067" t="n">
        <v>0</v>
      </c>
      <c r="Q2067" t="inlineStr">
        <is>
          <t>aa81b263-d96f-40a9-a3a2-61b38e24362d</t>
        </is>
      </c>
      <c r="R2067" t="inlineStr">
        <is>
          <t>Footwear, gaiters and the like; parts of such articles</t>
        </is>
      </c>
      <c r="S2067" t="inlineStr">
        <is>
          <t>721e5d18-faca-440e-aaad-8689d2463ae5</t>
        </is>
      </c>
      <c r="T2067" t="inlineStr">
        <is>
          <t>Footwear with outer soles of rubber, plastics, leather or composition leather and uppers of leather</t>
        </is>
      </c>
      <c r="U2067" t="inlineStr">
        <is>
          <t>fb6d1017-978b-4b2b-8ab4-e3e2d8b4d23a</t>
        </is>
      </c>
      <c r="V2067" t="inlineStr">
        <is>
          <t>LIBERTY SHOES LIMITED</t>
        </is>
      </c>
      <c r="W2067" t="inlineStr">
        <is>
          <t>3391001470</t>
        </is>
      </c>
      <c r="X2067" t="n">
        <v>0</v>
      </c>
      <c r="Y2067" t="n">
        <v>0</v>
      </c>
      <c r="Z2067" t="n">
        <v>64039110</v>
      </c>
      <c r="AA2067" t="inlineStr">
        <is>
          <t>LEATHER BOOTS AND OTHER FOOTWEAR WITH RUBBER SOLE</t>
        </is>
      </c>
      <c r="AB2067" t="inlineStr">
        <is>
          <t>http://indiausatrade.mea.gov.in/api/public/image/stream?key=products%2F20260707T085908Z-935999-7432184b-8007-cropped.jpg</t>
        </is>
      </c>
      <c r="AC2067" t="inlineStr">
        <is>
          <t>2026-07-07T08:59:08.928Z</t>
        </is>
      </c>
    </row>
    <row r="2068">
      <c r="A2068" t="inlineStr">
        <is>
          <t>c0f7ec85-15c5-4a17-af60-3013e1db8438</t>
        </is>
      </c>
      <c r="B2068" t="inlineStr">
        <is>
          <t>Dallas Genuine Leather Oxford Style Brogue Dress Shoes</t>
        </is>
      </c>
      <c r="C2068" t="inlineStr">
        <is>
          <t>LS-Dallas</t>
        </is>
      </c>
      <c r="E2068" t="inlineStr">
        <is>
          <t>FIXED</t>
        </is>
      </c>
      <c r="F2068" t="n">
        <v>0</v>
      </c>
      <c r="G2068" t="inlineStr">
        <is>
          <t>USD</t>
        </is>
      </c>
      <c r="I2068" t="inlineStr">
        <is>
          <t>Carton</t>
        </is>
      </c>
      <c r="M2068" t="n">
        <v>0</v>
      </c>
      <c r="N2068" t="n">
        <v>0</v>
      </c>
      <c r="Q2068" t="inlineStr">
        <is>
          <t>aa81b263-d96f-40a9-a3a2-61b38e24362d</t>
        </is>
      </c>
      <c r="R2068" t="inlineStr">
        <is>
          <t>Footwear, gaiters and the like; parts of such articles</t>
        </is>
      </c>
      <c r="S2068" t="inlineStr">
        <is>
          <t>721e5d18-faca-440e-aaad-8689d2463ae5</t>
        </is>
      </c>
      <c r="T2068" t="inlineStr">
        <is>
          <t>Footwear with outer soles of rubber, plastics, leather or composition leather and uppers of leather</t>
        </is>
      </c>
      <c r="U2068" t="inlineStr">
        <is>
          <t>fb6d1017-978b-4b2b-8ab4-e3e2d8b4d23a</t>
        </is>
      </c>
      <c r="V2068" t="inlineStr">
        <is>
          <t>LIBERTY SHOES LIMITED</t>
        </is>
      </c>
      <c r="W2068" t="inlineStr">
        <is>
          <t>3391001470</t>
        </is>
      </c>
      <c r="X2068" t="n">
        <v>0</v>
      </c>
      <c r="Y2068" t="n">
        <v>0</v>
      </c>
      <c r="Z2068" t="n">
        <v>64039110</v>
      </c>
      <c r="AA2068" t="inlineStr">
        <is>
          <t>LEATHER BOOTS AND OTHER FOOTWEAR WITH RUBBER SOLE</t>
        </is>
      </c>
      <c r="AB2068" t="inlineStr">
        <is>
          <t>http://indiausatrade.mea.gov.in/api/public/image/stream?key=products%2F20260707T091543Z-763419-4470787c-dallas-genuine-leather-oxford-style-dress-shoes-628256_1200x1200-cropped.jpg</t>
        </is>
      </c>
      <c r="AC2068" t="inlineStr">
        <is>
          <t>2026-07-07T09:15:43.729Z</t>
        </is>
      </c>
    </row>
    <row r="2069">
      <c r="A2069" t="inlineStr">
        <is>
          <t>dcdc5433-569a-4204-8d5f-e80caa237f3f</t>
        </is>
      </c>
      <c r="B2069" t="inlineStr">
        <is>
          <t>Mens Casual Textile Printed Buckle Loafer Slip-On Shoes</t>
        </is>
      </c>
      <c r="C2069" t="inlineStr">
        <is>
          <t>Megaball</t>
        </is>
      </c>
      <c r="E2069" t="inlineStr">
        <is>
          <t>FIXED</t>
        </is>
      </c>
      <c r="F2069" t="n">
        <v>0</v>
      </c>
      <c r="G2069" t="inlineStr">
        <is>
          <t>USD</t>
        </is>
      </c>
      <c r="I2069" t="inlineStr">
        <is>
          <t>Carton</t>
        </is>
      </c>
      <c r="M2069" t="n">
        <v>0</v>
      </c>
      <c r="N2069" t="n">
        <v>0</v>
      </c>
      <c r="Q2069" t="inlineStr">
        <is>
          <t>aa81b263-d96f-40a9-a3a2-61b38e24362d</t>
        </is>
      </c>
      <c r="R2069" t="inlineStr">
        <is>
          <t>Footwear, gaiters and the like; parts of such articles</t>
        </is>
      </c>
      <c r="S2069" t="inlineStr">
        <is>
          <t>64b84cf4-5d3f-46b6-82b8-c6da1385f6d6</t>
        </is>
      </c>
      <c r="T2069" t="inlineStr">
        <is>
          <t>Other footwear with outer soles and uppers of rubber or plastics</t>
        </is>
      </c>
      <c r="U2069" t="inlineStr">
        <is>
          <t>fb6d1017-978b-4b2b-8ab4-e3e2d8b4d23a</t>
        </is>
      </c>
      <c r="V2069" t="inlineStr">
        <is>
          <t>LIBERTY SHOES LIMITED</t>
        </is>
      </c>
      <c r="W2069" t="inlineStr">
        <is>
          <t>3391001470</t>
        </is>
      </c>
      <c r="X2069" t="n">
        <v>0</v>
      </c>
      <c r="Y2069" t="n">
        <v>0</v>
      </c>
      <c r="Z2069" t="n">
        <v>64021990</v>
      </c>
      <c r="AA2069" t="inlineStr">
        <is>
          <t>OTHER</t>
        </is>
      </c>
      <c r="AB2069" t="inlineStr">
        <is>
          <t>http://indiausatrade.mea.gov.in/api/public/image/stream?key=products%2F20260702T112133Z-291801-55ee9735-1-cropped.jpg</t>
        </is>
      </c>
      <c r="AC2069" t="inlineStr">
        <is>
          <t>2026-07-02T11:21:33.417Z</t>
        </is>
      </c>
    </row>
    <row r="2070">
      <c r="A2070" t="inlineStr">
        <is>
          <t>51f027d3-a346-4360-84f8-80986ec05092</t>
        </is>
      </c>
      <c r="B2070" t="inlineStr">
        <is>
          <t>Tour Leather Oxford Style Dress Shoes</t>
        </is>
      </c>
      <c r="C2070" t="inlineStr">
        <is>
          <t>LS-Tour</t>
        </is>
      </c>
      <c r="E2070" t="inlineStr">
        <is>
          <t>FIXED</t>
        </is>
      </c>
      <c r="F2070" t="n">
        <v>0</v>
      </c>
      <c r="G2070" t="inlineStr">
        <is>
          <t>USD</t>
        </is>
      </c>
      <c r="I2070" t="inlineStr">
        <is>
          <t>Carton</t>
        </is>
      </c>
      <c r="M2070" t="n">
        <v>0</v>
      </c>
      <c r="N2070" t="n">
        <v>0</v>
      </c>
      <c r="Q2070" t="inlineStr">
        <is>
          <t>aa81b263-d96f-40a9-a3a2-61b38e24362d</t>
        </is>
      </c>
      <c r="R2070" t="inlineStr">
        <is>
          <t>Footwear, gaiters and the like; parts of such articles</t>
        </is>
      </c>
      <c r="S2070" t="inlineStr">
        <is>
          <t>721e5d18-faca-440e-aaad-8689d2463ae5</t>
        </is>
      </c>
      <c r="T2070" t="inlineStr">
        <is>
          <t>Footwear with outer soles of rubber, plastics, leather or composition leather and uppers of leather</t>
        </is>
      </c>
      <c r="U2070" t="inlineStr">
        <is>
          <t>fb6d1017-978b-4b2b-8ab4-e3e2d8b4d23a</t>
        </is>
      </c>
      <c r="V2070" t="inlineStr">
        <is>
          <t>LIBERTY SHOES LIMITED</t>
        </is>
      </c>
      <c r="W2070" t="inlineStr">
        <is>
          <t>3391001470</t>
        </is>
      </c>
      <c r="X2070" t="n">
        <v>0</v>
      </c>
      <c r="Y2070" t="n">
        <v>0</v>
      </c>
      <c r="Z2070" t="n">
        <v>64039110</v>
      </c>
      <c r="AA2070" t="inlineStr">
        <is>
          <t>LEATHER BOOTS AND OTHER FOOTWEAR WITH RUBBER SOLE</t>
        </is>
      </c>
      <c r="AB2070" t="inlineStr">
        <is>
          <t>http://indiausatrade.mea.gov.in/api/public/image/stream?key=products%2F20260710T054442Z-593488-d83b02a2-tour-cropped.jpg</t>
        </is>
      </c>
      <c r="AC2070" t="inlineStr">
        <is>
          <t>2026-07-10T05:44:42.208Z</t>
        </is>
      </c>
    </row>
    <row r="2071">
      <c r="A2071" t="inlineStr">
        <is>
          <t>9b8ea6b2-2406-4ffa-ac68-559735849a54</t>
        </is>
      </c>
      <c r="B2071" t="inlineStr">
        <is>
          <t>HAMARA JOE</t>
        </is>
      </c>
      <c r="C2071" t="inlineStr">
        <is>
          <t>HJ101</t>
        </is>
      </c>
      <c r="E2071" t="inlineStr">
        <is>
          <t>FIXED</t>
        </is>
      </c>
      <c r="F2071" t="n">
        <v>0</v>
      </c>
      <c r="G2071" t="inlineStr">
        <is>
          <t>USD</t>
        </is>
      </c>
      <c r="I2071" t="inlineStr">
        <is>
          <t>Carton</t>
        </is>
      </c>
      <c r="M2071" t="n">
        <v>0</v>
      </c>
      <c r="N2071" t="n">
        <v>0</v>
      </c>
      <c r="Q2071" t="inlineStr">
        <is>
          <t>aa81b263-d96f-40a9-a3a2-61b38e24362d</t>
        </is>
      </c>
      <c r="R2071" t="inlineStr">
        <is>
          <t>Footwear, gaiters and the like; parts of such articles</t>
        </is>
      </c>
      <c r="S2071" t="inlineStr">
        <is>
          <t>721e5d18-faca-440e-aaad-8689d2463ae5</t>
        </is>
      </c>
      <c r="T2071" t="inlineStr">
        <is>
          <t>Footwear with outer soles of rubber, plastics, leather or composition leather and uppers of leather</t>
        </is>
      </c>
      <c r="U2071" t="inlineStr">
        <is>
          <t>fb6d1017-978b-4b2b-8ab4-e3e2d8b4d23a</t>
        </is>
      </c>
      <c r="V2071" t="inlineStr">
        <is>
          <t>LIBERTY SHOES LIMITED</t>
        </is>
      </c>
      <c r="W2071" t="inlineStr">
        <is>
          <t>3391001470</t>
        </is>
      </c>
      <c r="X2071" t="n">
        <v>0</v>
      </c>
      <c r="Y2071" t="n">
        <v>0</v>
      </c>
      <c r="Z2071" t="n">
        <v>64039110</v>
      </c>
      <c r="AA2071" t="inlineStr">
        <is>
          <t>LEATHER BOOTS AND OTHER FOOTWEAR WITH RUBBER SOLE</t>
        </is>
      </c>
      <c r="AB2071" t="inlineStr">
        <is>
          <t>http://indiausatrade.mea.gov.in/api/public/image/stream?key=products%2F20260630T120720Z-415675-7e219692-0222222-cropped.jpg</t>
        </is>
      </c>
      <c r="AC2071" t="inlineStr">
        <is>
          <t>2026-06-30T12:07:20.429Z</t>
        </is>
      </c>
    </row>
    <row r="2072">
      <c r="A2072" t="inlineStr">
        <is>
          <t>055730ae-622a-4912-9a7b-7e185571f950</t>
        </is>
      </c>
      <c r="B2072" t="inlineStr">
        <is>
          <t>Blacktown Genuine Leather Oxford Style Lace-Up Dress Shoes For Men</t>
        </is>
      </c>
      <c r="C2072" t="inlineStr">
        <is>
          <t>1130</t>
        </is>
      </c>
      <c r="E2072" t="inlineStr">
        <is>
          <t>FIXED</t>
        </is>
      </c>
      <c r="F2072" t="n">
        <v>0</v>
      </c>
      <c r="G2072" t="inlineStr">
        <is>
          <t>USD</t>
        </is>
      </c>
      <c r="I2072" t="inlineStr">
        <is>
          <t>Carton</t>
        </is>
      </c>
      <c r="M2072" t="n">
        <v>0</v>
      </c>
      <c r="N2072" t="n">
        <v>0</v>
      </c>
      <c r="Q2072" t="inlineStr">
        <is>
          <t>aa81b263-d96f-40a9-a3a2-61b38e24362d</t>
        </is>
      </c>
      <c r="R2072" t="inlineStr">
        <is>
          <t>Footwear, gaiters and the like; parts of such articles</t>
        </is>
      </c>
      <c r="S2072" t="inlineStr">
        <is>
          <t>721e5d18-faca-440e-aaad-8689d2463ae5</t>
        </is>
      </c>
      <c r="T2072" t="inlineStr">
        <is>
          <t>Footwear with outer soles of rubber, plastics, leather or composition leather and uppers of leather</t>
        </is>
      </c>
      <c r="U2072" t="inlineStr">
        <is>
          <t>fb6d1017-978b-4b2b-8ab4-e3e2d8b4d23a</t>
        </is>
      </c>
      <c r="V2072" t="inlineStr">
        <is>
          <t>LIBERTY SHOES LIMITED</t>
        </is>
      </c>
      <c r="W2072" t="inlineStr">
        <is>
          <t>3391001470</t>
        </is>
      </c>
      <c r="X2072" t="n">
        <v>0</v>
      </c>
      <c r="Y2072" t="n">
        <v>0</v>
      </c>
      <c r="Z2072" t="n">
        <v>64039110</v>
      </c>
      <c r="AA2072" t="inlineStr">
        <is>
          <t>LEATHER BOOTS AND OTHER FOOTWEAR WITH RUBBER SOLE</t>
        </is>
      </c>
      <c r="AB2072" t="inlineStr">
        <is>
          <t>http://indiausatrade.mea.gov.in/api/public/image/stream?key=products%2F20260707T052215Z-382082-f66fc958-113000-cropped.jpg</t>
        </is>
      </c>
      <c r="AC2072" t="inlineStr">
        <is>
          <t>2026-07-07T05:22:15.383Z</t>
        </is>
      </c>
    </row>
    <row r="2073">
      <c r="A2073" t="inlineStr">
        <is>
          <t>f7705f74-2863-429f-b6c3-e1f9c051cd0d</t>
        </is>
      </c>
      <c r="B2073" t="inlineStr">
        <is>
          <t>BRUCE Leather Oxford Style Dress Shoes</t>
        </is>
      </c>
      <c r="C2073" t="inlineStr">
        <is>
          <t>LS-BRUCE</t>
        </is>
      </c>
      <c r="E2073" t="inlineStr">
        <is>
          <t>FIXED</t>
        </is>
      </c>
      <c r="F2073" t="n">
        <v>0</v>
      </c>
      <c r="G2073" t="inlineStr">
        <is>
          <t>USD</t>
        </is>
      </c>
      <c r="I2073" t="inlineStr">
        <is>
          <t>Carton</t>
        </is>
      </c>
      <c r="M2073" t="n">
        <v>0</v>
      </c>
      <c r="N2073" t="n">
        <v>0</v>
      </c>
      <c r="Q2073" t="inlineStr">
        <is>
          <t>aa81b263-d96f-40a9-a3a2-61b38e24362d</t>
        </is>
      </c>
      <c r="R2073" t="inlineStr">
        <is>
          <t>Footwear, gaiters and the like; parts of such articles</t>
        </is>
      </c>
      <c r="S2073" t="inlineStr">
        <is>
          <t>721e5d18-faca-440e-aaad-8689d2463ae5</t>
        </is>
      </c>
      <c r="T2073" t="inlineStr">
        <is>
          <t>Footwear with outer soles of rubber, plastics, leather or composition leather and uppers of leather</t>
        </is>
      </c>
      <c r="U2073" t="inlineStr">
        <is>
          <t>fb6d1017-978b-4b2b-8ab4-e3e2d8b4d23a</t>
        </is>
      </c>
      <c r="V2073" t="inlineStr">
        <is>
          <t>LIBERTY SHOES LIMITED</t>
        </is>
      </c>
      <c r="W2073" t="inlineStr">
        <is>
          <t>3391001470</t>
        </is>
      </c>
      <c r="X2073" t="n">
        <v>0</v>
      </c>
      <c r="Y2073" t="n">
        <v>0</v>
      </c>
      <c r="Z2073" t="n">
        <v>64039110</v>
      </c>
      <c r="AA2073" t="inlineStr">
        <is>
          <t>LEATHER BOOTS AND OTHER FOOTWEAR WITH RUBBER SOLE</t>
        </is>
      </c>
      <c r="AB2073" t="inlineStr">
        <is>
          <t>http://indiausatrade.mea.gov.in/api/public/image/stream?key=products%2F20260710T071252Z-850977-604a37e9-2-cropped.jpg</t>
        </is>
      </c>
      <c r="AC2073" t="inlineStr">
        <is>
          <t>2026-07-10T07:12:52.328Z</t>
        </is>
      </c>
    </row>
    <row r="2074">
      <c r="A2074" t="inlineStr">
        <is>
          <t>23c44684-f515-4958-a565-f3f01265c205</t>
        </is>
      </c>
      <c r="B2074" t="inlineStr">
        <is>
          <t>WINKLER EVA Leather Oxford Style Dress Shoes</t>
        </is>
      </c>
      <c r="C2074" t="inlineStr">
        <is>
          <t>LS-Winkler</t>
        </is>
      </c>
      <c r="E2074" t="inlineStr">
        <is>
          <t>FIXED</t>
        </is>
      </c>
      <c r="F2074" t="n">
        <v>0</v>
      </c>
      <c r="G2074" t="inlineStr">
        <is>
          <t>USD</t>
        </is>
      </c>
      <c r="I2074" t="inlineStr">
        <is>
          <t>Carton</t>
        </is>
      </c>
      <c r="M2074" t="n">
        <v>0</v>
      </c>
      <c r="N2074" t="n">
        <v>0</v>
      </c>
      <c r="Q2074" t="inlineStr">
        <is>
          <t>aa81b263-d96f-40a9-a3a2-61b38e24362d</t>
        </is>
      </c>
      <c r="R2074" t="inlineStr">
        <is>
          <t>Footwear, gaiters and the like; parts of such articles</t>
        </is>
      </c>
      <c r="S2074" t="inlineStr">
        <is>
          <t>721e5d18-faca-440e-aaad-8689d2463ae5</t>
        </is>
      </c>
      <c r="T2074" t="inlineStr">
        <is>
          <t>Footwear with outer soles of rubber, plastics, leather or composition leather and uppers of leather</t>
        </is>
      </c>
      <c r="U2074" t="inlineStr">
        <is>
          <t>fb6d1017-978b-4b2b-8ab4-e3e2d8b4d23a</t>
        </is>
      </c>
      <c r="V2074" t="inlineStr">
        <is>
          <t>LIBERTY SHOES LIMITED</t>
        </is>
      </c>
      <c r="W2074" t="inlineStr">
        <is>
          <t>3391001470</t>
        </is>
      </c>
      <c r="X2074" t="n">
        <v>0</v>
      </c>
      <c r="Y2074" t="n">
        <v>0</v>
      </c>
      <c r="Z2074" t="n">
        <v>64039110</v>
      </c>
      <c r="AA2074" t="inlineStr">
        <is>
          <t>LEATHER BOOTS AND OTHER FOOTWEAR WITH RUBBER SOLE</t>
        </is>
      </c>
      <c r="AB2074" t="inlineStr">
        <is>
          <t>http://indiausatrade.mea.gov.in/api/public/image/stream?key=products%2F20260714T063746Z-717563-84f8b1b1-Winkler-cropped.jpg</t>
        </is>
      </c>
      <c r="AC2074" t="inlineStr">
        <is>
          <t>2026-07-14T06:37:46.095Z</t>
        </is>
      </c>
    </row>
    <row r="2075">
      <c r="A2075" t="inlineStr">
        <is>
          <t>23de8419-4a47-4705-9f90-67903b081938</t>
        </is>
      </c>
      <c r="B2075" t="inlineStr">
        <is>
          <t>William Genuine Leather Two Tonned Lizard/Ostrich Print Oxford Shoes</t>
        </is>
      </c>
      <c r="C2075" t="inlineStr">
        <is>
          <t>SKU: LS-William</t>
        </is>
      </c>
      <c r="E2075" t="inlineStr">
        <is>
          <t>FIXED</t>
        </is>
      </c>
      <c r="F2075" t="n">
        <v>0</v>
      </c>
      <c r="G2075" t="inlineStr">
        <is>
          <t>USD</t>
        </is>
      </c>
      <c r="I2075" t="inlineStr">
        <is>
          <t>Carton</t>
        </is>
      </c>
      <c r="M2075" t="n">
        <v>0</v>
      </c>
      <c r="N2075" t="n">
        <v>0</v>
      </c>
      <c r="Q2075" t="inlineStr">
        <is>
          <t>aa81b263-d96f-40a9-a3a2-61b38e24362d</t>
        </is>
      </c>
      <c r="R2075" t="inlineStr">
        <is>
          <t>Footwear, gaiters and the like; parts of such articles</t>
        </is>
      </c>
      <c r="S2075" t="inlineStr">
        <is>
          <t>721e5d18-faca-440e-aaad-8689d2463ae5</t>
        </is>
      </c>
      <c r="T2075" t="inlineStr">
        <is>
          <t>Footwear with outer soles of rubber, plastics, leather or composition leather and uppers of leather</t>
        </is>
      </c>
      <c r="U2075" t="inlineStr">
        <is>
          <t>fb6d1017-978b-4b2b-8ab4-e3e2d8b4d23a</t>
        </is>
      </c>
      <c r="V2075" t="inlineStr">
        <is>
          <t>LIBERTY SHOES LIMITED</t>
        </is>
      </c>
      <c r="W2075" t="inlineStr">
        <is>
          <t>3391001470</t>
        </is>
      </c>
      <c r="X2075" t="n">
        <v>0</v>
      </c>
      <c r="Y2075" t="n">
        <v>0</v>
      </c>
      <c r="Z2075" t="n">
        <v>64039110</v>
      </c>
      <c r="AA2075" t="inlineStr">
        <is>
          <t>LEATHER BOOTS AND OTHER FOOTWEAR WITH RUBBER SOLE</t>
        </is>
      </c>
      <c r="AB2075" t="inlineStr">
        <is>
          <t>http://indiausatrade.mea.gov.in/api/public/image/stream?key=products%2F20260714T070451Z-491796-23f8b6f7-william-genuine-leather-two-tonned-lizardostrich-print-oxford-shoes-169262_1200x1200-cropped.jpg</t>
        </is>
      </c>
      <c r="AC2075" t="inlineStr">
        <is>
          <t>2026-07-14T07:04:51.363Z</t>
        </is>
      </c>
    </row>
    <row r="2076">
      <c r="A2076" t="inlineStr">
        <is>
          <t>88611a2a-1bea-4b9e-bf07-06c9d6823104</t>
        </is>
      </c>
      <c r="B2076" t="inlineStr">
        <is>
          <t>Foxx Leather Lace-Up Boots</t>
        </is>
      </c>
      <c r="C2076" t="inlineStr">
        <is>
          <t>LIBERTY 900</t>
        </is>
      </c>
      <c r="E2076" t="inlineStr">
        <is>
          <t>FIXED</t>
        </is>
      </c>
      <c r="F2076" t="n">
        <v>0</v>
      </c>
      <c r="G2076" t="inlineStr">
        <is>
          <t>USD</t>
        </is>
      </c>
      <c r="I2076" t="inlineStr">
        <is>
          <t>Carton</t>
        </is>
      </c>
      <c r="M2076" t="n">
        <v>0</v>
      </c>
      <c r="N2076" t="n">
        <v>0</v>
      </c>
      <c r="Q2076" t="inlineStr">
        <is>
          <t>aa81b263-d96f-40a9-a3a2-61b38e24362d</t>
        </is>
      </c>
      <c r="R2076" t="inlineStr">
        <is>
          <t>Footwear, gaiters and the like; parts of such articles</t>
        </is>
      </c>
      <c r="S2076" t="inlineStr">
        <is>
          <t>721e5d18-faca-440e-aaad-8689d2463ae5</t>
        </is>
      </c>
      <c r="T2076" t="inlineStr">
        <is>
          <t>Footwear with outer soles of rubber, plastics, leather or composition leather and uppers of leather</t>
        </is>
      </c>
      <c r="U2076" t="inlineStr">
        <is>
          <t>fb6d1017-978b-4b2b-8ab4-e3e2d8b4d23a</t>
        </is>
      </c>
      <c r="V2076" t="inlineStr">
        <is>
          <t>LIBERTY SHOES LIMITED</t>
        </is>
      </c>
      <c r="W2076" t="inlineStr">
        <is>
          <t>3391001470</t>
        </is>
      </c>
      <c r="X2076" t="n">
        <v>0</v>
      </c>
      <c r="Y2076" t="n">
        <v>0</v>
      </c>
      <c r="Z2076" t="n">
        <v>64039110</v>
      </c>
      <c r="AA2076" t="inlineStr">
        <is>
          <t>LEATHER BOOTS AND OTHER FOOTWEAR WITH RUBBER SOLE</t>
        </is>
      </c>
      <c r="AB2076" t="inlineStr">
        <is>
          <t>http://indiausatrade.mea.gov.in/api/public/image/stream?key=products%2F20260714T071139Z-175462-29e00717-2_c941a0fc-7ae2-410e-a217-aa7c7a600eb6_1200x1200-cropped.jpg</t>
        </is>
      </c>
      <c r="AC2076" t="inlineStr">
        <is>
          <t>2026-07-14T07:11:39.339Z</t>
        </is>
      </c>
    </row>
    <row r="2077">
      <c r="A2077" t="inlineStr">
        <is>
          <t>08df0592-f9ad-4a8c-a957-771eb1579741</t>
        </is>
      </c>
      <c r="B2077" t="inlineStr">
        <is>
          <t>BARBARA Genuine Leather Oxford Dress Shoes for Men</t>
        </is>
      </c>
      <c r="C2077" t="inlineStr">
        <is>
          <t>LS-Barbara</t>
        </is>
      </c>
      <c r="E2077" t="inlineStr">
        <is>
          <t>FIXED</t>
        </is>
      </c>
      <c r="F2077" t="n">
        <v>0</v>
      </c>
      <c r="G2077" t="inlineStr">
        <is>
          <t>USD</t>
        </is>
      </c>
      <c r="I2077" t="inlineStr">
        <is>
          <t>Carton</t>
        </is>
      </c>
      <c r="M2077" t="n">
        <v>0</v>
      </c>
      <c r="N2077" t="n">
        <v>0</v>
      </c>
      <c r="Q2077" t="inlineStr">
        <is>
          <t>aa81b263-d96f-40a9-a3a2-61b38e24362d</t>
        </is>
      </c>
      <c r="R2077" t="inlineStr">
        <is>
          <t>Footwear, gaiters and the like; parts of such articles</t>
        </is>
      </c>
      <c r="S2077" t="inlineStr">
        <is>
          <t>721e5d18-faca-440e-aaad-8689d2463ae5</t>
        </is>
      </c>
      <c r="T2077" t="inlineStr">
        <is>
          <t>Footwear with outer soles of rubber, plastics, leather or composition leather and uppers of leather</t>
        </is>
      </c>
      <c r="U2077" t="inlineStr">
        <is>
          <t>fb6d1017-978b-4b2b-8ab4-e3e2d8b4d23a</t>
        </is>
      </c>
      <c r="V2077" t="inlineStr">
        <is>
          <t>LIBERTY SHOES LIMITED</t>
        </is>
      </c>
      <c r="W2077" t="inlineStr">
        <is>
          <t>3391001470</t>
        </is>
      </c>
      <c r="X2077" t="n">
        <v>0</v>
      </c>
      <c r="Y2077" t="n">
        <v>0</v>
      </c>
      <c r="Z2077" t="n">
        <v>64039110</v>
      </c>
      <c r="AA2077" t="inlineStr">
        <is>
          <t>LEATHER BOOTS AND OTHER FOOTWEAR WITH RUBBER SOLE</t>
        </is>
      </c>
      <c r="AB2077" t="inlineStr">
        <is>
          <t>http://indiausatrade.mea.gov.in/api/public/image/stream?key=products%2F20260714T072943Z-801765-c4d2170e-barbara-genuine-leather-oxford-dress-shoes-428433_1200x1200-cropped.jpg</t>
        </is>
      </c>
      <c r="AC2077" t="inlineStr">
        <is>
          <t>2026-07-14T07:29:43.872Z</t>
        </is>
      </c>
    </row>
    <row r="2078">
      <c r="A2078" t="inlineStr">
        <is>
          <t>4e361d79-32c2-424b-b1e8-f99f26adf1ac</t>
        </is>
      </c>
      <c r="B2078" t="inlineStr">
        <is>
          <t>Jack Mens Leather Textile Casual Loafers</t>
        </is>
      </c>
      <c r="C2078" t="inlineStr">
        <is>
          <t>LS-Jack</t>
        </is>
      </c>
      <c r="E2078" t="inlineStr">
        <is>
          <t>FIXED</t>
        </is>
      </c>
      <c r="F2078" t="n">
        <v>14</v>
      </c>
      <c r="G2078" t="inlineStr">
        <is>
          <t>USD</t>
        </is>
      </c>
      <c r="I2078" t="inlineStr">
        <is>
          <t>Carton</t>
        </is>
      </c>
      <c r="J2078" t="n">
        <v>600</v>
      </c>
      <c r="M2078" t="n">
        <v>0</v>
      </c>
      <c r="N2078" t="n">
        <v>0</v>
      </c>
      <c r="Q2078" t="inlineStr">
        <is>
          <t>aa81b263-d96f-40a9-a3a2-61b38e24362d</t>
        </is>
      </c>
      <c r="R2078" t="inlineStr">
        <is>
          <t>Footwear, gaiters and the like; parts of such articles</t>
        </is>
      </c>
      <c r="S2078" t="inlineStr">
        <is>
          <t>64b84cf4-5d3f-46b6-82b8-c6da1385f6d6</t>
        </is>
      </c>
      <c r="T2078" t="inlineStr">
        <is>
          <t>Other footwear with outer soles and uppers of rubber or plastics</t>
        </is>
      </c>
      <c r="U2078" t="inlineStr">
        <is>
          <t>fb6d1017-978b-4b2b-8ab4-e3e2d8b4d23a</t>
        </is>
      </c>
      <c r="V2078" t="inlineStr">
        <is>
          <t>LIBERTY SHOES LIMITED</t>
        </is>
      </c>
      <c r="W2078" t="inlineStr">
        <is>
          <t>3391001470</t>
        </is>
      </c>
      <c r="X2078" t="n">
        <v>0</v>
      </c>
      <c r="Y2078" t="n">
        <v>0</v>
      </c>
      <c r="Z2078" t="n">
        <v>64021990</v>
      </c>
      <c r="AA2078" t="inlineStr">
        <is>
          <t>OTHER</t>
        </is>
      </c>
      <c r="AB2078" t="inlineStr">
        <is>
          <t>http://indiausatrade.mea.gov.in/api/public/image/stream?key=products%2F20260711T043125Z-524116-96e5370f-Jack%20Burgundy%202-cropped.jpg</t>
        </is>
      </c>
      <c r="AC2078" t="inlineStr">
        <is>
          <t>2026-07-11T04:31:25.525Z</t>
        </is>
      </c>
    </row>
    <row r="2079">
      <c r="A2079" t="inlineStr">
        <is>
          <t>6c4521f5-af0c-48de-8241-c98a34549d85</t>
        </is>
      </c>
      <c r="B2079" t="inlineStr">
        <is>
          <t>Hopper Men's Leather Ankle Length Boots</t>
        </is>
      </c>
      <c r="C2079" t="inlineStr">
        <is>
          <t>LS-1095</t>
        </is>
      </c>
      <c r="E2079" t="inlineStr">
        <is>
          <t>FIXED</t>
        </is>
      </c>
      <c r="F2079" t="n">
        <v>0</v>
      </c>
      <c r="G2079" t="inlineStr">
        <is>
          <t>USD</t>
        </is>
      </c>
      <c r="I2079" t="inlineStr">
        <is>
          <t>Carton</t>
        </is>
      </c>
      <c r="M2079" t="n">
        <v>0</v>
      </c>
      <c r="N2079" t="n">
        <v>0</v>
      </c>
      <c r="Q2079" t="inlineStr">
        <is>
          <t>aa81b263-d96f-40a9-a3a2-61b38e24362d</t>
        </is>
      </c>
      <c r="R2079" t="inlineStr">
        <is>
          <t>Footwear, gaiters and the like; parts of such articles</t>
        </is>
      </c>
      <c r="S2079" t="inlineStr">
        <is>
          <t>721e5d18-faca-440e-aaad-8689d2463ae5</t>
        </is>
      </c>
      <c r="T2079" t="inlineStr">
        <is>
          <t>Footwear with outer soles of rubber, plastics, leather or composition leather and uppers of leather</t>
        </is>
      </c>
      <c r="U2079" t="inlineStr">
        <is>
          <t>fb6d1017-978b-4b2b-8ab4-e3e2d8b4d23a</t>
        </is>
      </c>
      <c r="V2079" t="inlineStr">
        <is>
          <t>LIBERTY SHOES LIMITED</t>
        </is>
      </c>
      <c r="W2079" t="inlineStr">
        <is>
          <t>3391001470</t>
        </is>
      </c>
      <c r="X2079" t="n">
        <v>0</v>
      </c>
      <c r="Y2079" t="n">
        <v>0</v>
      </c>
      <c r="Z2079" t="n">
        <v>64039110</v>
      </c>
      <c r="AA2079" t="inlineStr">
        <is>
          <t>LEATHER BOOTS AND OTHER FOOTWEAR WITH RUBBER SOLE</t>
        </is>
      </c>
      <c r="AB2079" t="inlineStr">
        <is>
          <t>http://indiausatrade.mea.gov.in/api/public/image/stream?key=products%2F20260714T082827Z-513595-d76cbc12-hopper-mens-leather-ankle-length-boots-935156_1200x1200-cropped.jpg</t>
        </is>
      </c>
      <c r="AC2079" t="inlineStr">
        <is>
          <t>2026-07-14T08:28:27.097Z</t>
        </is>
      </c>
    </row>
    <row r="2080">
      <c r="A2080" t="inlineStr">
        <is>
          <t>fcd8eedf-2d4c-4cce-8e4b-08d0200cb071</t>
        </is>
      </c>
      <c r="B2080" t="inlineStr">
        <is>
          <t>Powerball Textile Printed Red Bottom Casual Shoes For Men</t>
        </is>
      </c>
      <c r="C2080" t="inlineStr">
        <is>
          <t>LS-Powerball</t>
        </is>
      </c>
      <c r="E2080" t="inlineStr">
        <is>
          <t>FIXED</t>
        </is>
      </c>
      <c r="F2080" t="n">
        <v>0</v>
      </c>
      <c r="G2080" t="inlineStr">
        <is>
          <t>USD</t>
        </is>
      </c>
      <c r="I2080" t="inlineStr">
        <is>
          <t>Carton</t>
        </is>
      </c>
      <c r="M2080" t="n">
        <v>0</v>
      </c>
      <c r="N2080" t="n">
        <v>0</v>
      </c>
      <c r="Q2080" t="inlineStr">
        <is>
          <t>aa81b263-d96f-40a9-a3a2-61b38e24362d</t>
        </is>
      </c>
      <c r="R2080" t="inlineStr">
        <is>
          <t>Footwear, gaiters and the like; parts of such articles</t>
        </is>
      </c>
      <c r="S2080" t="inlineStr">
        <is>
          <t>64b84cf4-5d3f-46b6-82b8-c6da1385f6d6</t>
        </is>
      </c>
      <c r="T2080" t="inlineStr">
        <is>
          <t>Other footwear with outer soles and uppers of rubber or plastics</t>
        </is>
      </c>
      <c r="U2080" t="inlineStr">
        <is>
          <t>fb6d1017-978b-4b2b-8ab4-e3e2d8b4d23a</t>
        </is>
      </c>
      <c r="V2080" t="inlineStr">
        <is>
          <t>LIBERTY SHOES LIMITED</t>
        </is>
      </c>
      <c r="W2080" t="inlineStr">
        <is>
          <t>3391001470</t>
        </is>
      </c>
      <c r="X2080" t="n">
        <v>0</v>
      </c>
      <c r="Y2080" t="n">
        <v>0</v>
      </c>
      <c r="Z2080" t="n">
        <v>64021990</v>
      </c>
      <c r="AA2080" t="inlineStr">
        <is>
          <t>OTHER</t>
        </is>
      </c>
      <c r="AB2080" t="inlineStr">
        <is>
          <t>http://indiausatrade.mea.gov.in/api/public/image/stream?key=products%2F20260729T100338Z-272734-17909348-powerball-cropped.jpg</t>
        </is>
      </c>
      <c r="AC2080" t="inlineStr">
        <is>
          <t>2026-07-29T10:03:38.537Z</t>
        </is>
      </c>
    </row>
    <row r="2081">
      <c r="A2081" t="inlineStr">
        <is>
          <t>86427330-24b6-4781-ab7a-21d8ef3e6b20</t>
        </is>
      </c>
      <c r="B2081" t="inlineStr">
        <is>
          <t>Casanova Leather Oxford Style Dress Shoes</t>
        </is>
      </c>
      <c r="C2081" t="inlineStr">
        <is>
          <t>LS-43</t>
        </is>
      </c>
      <c r="E2081" t="inlineStr">
        <is>
          <t>FIXED</t>
        </is>
      </c>
      <c r="F2081" t="n">
        <v>0</v>
      </c>
      <c r="G2081" t="inlineStr">
        <is>
          <t>USD</t>
        </is>
      </c>
      <c r="I2081" t="inlineStr">
        <is>
          <t>Carton</t>
        </is>
      </c>
      <c r="M2081" t="n">
        <v>0</v>
      </c>
      <c r="N2081" t="n">
        <v>0</v>
      </c>
      <c r="Q2081" t="inlineStr">
        <is>
          <t>aa81b263-d96f-40a9-a3a2-61b38e24362d</t>
        </is>
      </c>
      <c r="R2081" t="inlineStr">
        <is>
          <t>Footwear, gaiters and the like; parts of such articles</t>
        </is>
      </c>
      <c r="S2081" t="inlineStr">
        <is>
          <t>721e5d18-faca-440e-aaad-8689d2463ae5</t>
        </is>
      </c>
      <c r="T2081" t="inlineStr">
        <is>
          <t>Footwear with outer soles of rubber, plastics, leather or composition leather and uppers of leather</t>
        </is>
      </c>
      <c r="U2081" t="inlineStr">
        <is>
          <t>fb6d1017-978b-4b2b-8ab4-e3e2d8b4d23a</t>
        </is>
      </c>
      <c r="V2081" t="inlineStr">
        <is>
          <t>LIBERTY SHOES LIMITED</t>
        </is>
      </c>
      <c r="W2081" t="inlineStr">
        <is>
          <t>3391001470</t>
        </is>
      </c>
      <c r="X2081" t="n">
        <v>0</v>
      </c>
      <c r="Y2081" t="n">
        <v>0</v>
      </c>
      <c r="Z2081" t="n">
        <v>64039110</v>
      </c>
      <c r="AA2081" t="inlineStr">
        <is>
          <t>LEATHER BOOTS AND OTHER FOOTWEAR WITH RUBBER SOLE</t>
        </is>
      </c>
      <c r="AB2081" t="inlineStr">
        <is>
          <t>http://indiausatrade.mea.gov.in/api/public/image/stream?key=products%2F20260729T105824Z-175467-6403609e-CASANOVA-cropped.jpg</t>
        </is>
      </c>
      <c r="AC2081" t="inlineStr">
        <is>
          <t>2026-07-29T10:58:24.508Z</t>
        </is>
      </c>
    </row>
    <row r="2082">
      <c r="A2082" t="inlineStr">
        <is>
          <t>277d9e65-006c-4749-8d40-30556687fc17</t>
        </is>
      </c>
      <c r="B2082" t="inlineStr">
        <is>
          <t>Joyce Textile Eva sole Style with Buckle Loafers for kids</t>
        </is>
      </c>
      <c r="C2082" t="inlineStr">
        <is>
          <t>LS-Joyce</t>
        </is>
      </c>
      <c r="E2082" t="inlineStr">
        <is>
          <t>FIXED</t>
        </is>
      </c>
      <c r="F2082" t="n">
        <v>0</v>
      </c>
      <c r="G2082" t="inlineStr">
        <is>
          <t>USD</t>
        </is>
      </c>
      <c r="I2082" t="inlineStr">
        <is>
          <t>Carton</t>
        </is>
      </c>
      <c r="M2082" t="n">
        <v>0</v>
      </c>
      <c r="N2082" t="n">
        <v>0</v>
      </c>
      <c r="Q2082" t="inlineStr">
        <is>
          <t>aa81b263-d96f-40a9-a3a2-61b38e24362d</t>
        </is>
      </c>
      <c r="R2082" t="inlineStr">
        <is>
          <t>Footwear, gaiters and the like; parts of such articles</t>
        </is>
      </c>
      <c r="S2082" t="inlineStr">
        <is>
          <t>64b84cf4-5d3f-46b6-82b8-c6da1385f6d6</t>
        </is>
      </c>
      <c r="T2082" t="inlineStr">
        <is>
          <t>Other footwear with outer soles and uppers of rubber or plastics</t>
        </is>
      </c>
      <c r="U2082" t="inlineStr">
        <is>
          <t>fb6d1017-978b-4b2b-8ab4-e3e2d8b4d23a</t>
        </is>
      </c>
      <c r="V2082" t="inlineStr">
        <is>
          <t>LIBERTY SHOES LIMITED</t>
        </is>
      </c>
      <c r="W2082" t="inlineStr">
        <is>
          <t>3391001470</t>
        </is>
      </c>
      <c r="X2082" t="n">
        <v>0</v>
      </c>
      <c r="Y2082" t="n">
        <v>0</v>
      </c>
      <c r="Z2082" t="n">
        <v>64021990</v>
      </c>
      <c r="AA2082" t="inlineStr">
        <is>
          <t>OTHER</t>
        </is>
      </c>
      <c r="AB2082" t="inlineStr">
        <is>
          <t>http://indiausatrade.mea.gov.in/api/public/image/stream?key=products%2F20260729T110508Z-163783-b48c48b0-JOYCE-cropped.jpg</t>
        </is>
      </c>
      <c r="AC2082" t="inlineStr">
        <is>
          <t>2026-07-29T11:05:08.124Z</t>
        </is>
      </c>
    </row>
    <row r="2083">
      <c r="A2083" t="inlineStr">
        <is>
          <t>fbcb9e81-6365-4d9a-8664-bdb7c9be80f7</t>
        </is>
      </c>
      <c r="B2083" t="inlineStr">
        <is>
          <t>XLPE COMPOUNDS</t>
        </is>
      </c>
      <c r="C2083" t="inlineStr">
        <is>
          <t>KIXL</t>
        </is>
      </c>
      <c r="E2083" t="inlineStr">
        <is>
          <t>FIXED</t>
        </is>
      </c>
      <c r="F2083" t="n">
        <v>1500</v>
      </c>
      <c r="G2083" t="inlineStr">
        <is>
          <t>USD</t>
        </is>
      </c>
      <c r="I2083" t="inlineStr">
        <is>
          <t>Kilogram</t>
        </is>
      </c>
      <c r="J2083" t="n">
        <v>24000</v>
      </c>
      <c r="M2083" t="n">
        <v>0</v>
      </c>
      <c r="N2083" t="n">
        <v>0</v>
      </c>
      <c r="Q2083" t="inlineStr">
        <is>
          <t>24055375-a41a-454c-96a0-9b6b95ddf41d</t>
        </is>
      </c>
      <c r="R2083" t="inlineStr">
        <is>
          <t>Plastics and articles thereof</t>
        </is>
      </c>
      <c r="S2083" t="inlineStr">
        <is>
          <t>11d5157e-9833-4295-a103-845bf336e474</t>
        </is>
      </c>
      <c r="T2083" t="inlineStr">
        <is>
          <t>Polymers of ethylene, in primary forms</t>
        </is>
      </c>
      <c r="U2083" t="inlineStr">
        <is>
          <t>a47eb4a0-1902-4865-913b-b8708bdd0b15</t>
        </is>
      </c>
      <c r="V2083" t="inlineStr">
        <is>
          <t>DDEV PLASTIKS INDUSTRIES LIMITED</t>
        </is>
      </c>
      <c r="W2083" t="inlineStr">
        <is>
          <t>AAICD1853B</t>
        </is>
      </c>
      <c r="X2083" t="n">
        <v>0</v>
      </c>
      <c r="Y2083" t="n">
        <v>1</v>
      </c>
      <c r="Z2083" t="n">
        <v>39011010</v>
      </c>
      <c r="AA2083" t="inlineStr">
        <is>
          <t>LINEAR LOW DENSITY POLYETHYLENE (LLDPE), IN WHICH ETHYLENE MONOMER UNIT CONTRIBUTES 95 % OR MORE BY WEIGHT OF THE TOTAL POLYMER CONTENT</t>
        </is>
      </c>
      <c r="AB2083" t="inlineStr">
        <is>
          <t>http://indiausatrade.mea.gov.in/api/public/image/stream?key=products%2F20260727T112003Z-289418-0b961e44-xlpe-cable-compounds-500x500-cropped.jpg</t>
        </is>
      </c>
      <c r="AC2083" t="inlineStr">
        <is>
          <t>2026-07-27T11:20:03.580Z</t>
        </is>
      </c>
    </row>
    <row r="2084">
      <c r="A2084" t="inlineStr">
        <is>
          <t>e8370658-823b-4551-a60c-1e9a7c9469e9</t>
        </is>
      </c>
      <c r="B2084" t="inlineStr">
        <is>
          <t>100% Skin Friendly Fancy Bindis &amp; Tattoos</t>
        </is>
      </c>
      <c r="C2084" t="inlineStr">
        <is>
          <t>BINDI</t>
        </is>
      </c>
      <c r="E2084" t="inlineStr">
        <is>
          <t>FIXED</t>
        </is>
      </c>
      <c r="F2084" t="n">
        <v>1</v>
      </c>
      <c r="G2084" t="inlineStr">
        <is>
          <t>USD</t>
        </is>
      </c>
      <c r="J2084" t="n">
        <v>1</v>
      </c>
      <c r="M2084" t="n">
        <v>0</v>
      </c>
      <c r="N2084" t="n">
        <v>0</v>
      </c>
      <c r="Q2084" t="inlineStr">
        <is>
          <t>2cd1f172-23da-4ba0-8a53-4d10226ac37e</t>
        </is>
      </c>
      <c r="R2084" t="inlineStr">
        <is>
          <t>Essential oils and resinoids; perfumery, cosmetic or toilet preparations</t>
        </is>
      </c>
      <c r="S2084" t="inlineStr">
        <is>
          <t>4de11e24-ef79-4a41-be07-f78eb0f44513</t>
        </is>
      </c>
      <c r="T2084" t="inlineStr">
        <is>
          <t>Beauty or make-up preparations and preparations for the care of the skin (other than medicaments), including sunscreen or sun tan preparations; manicure or pedicure preparations</t>
        </is>
      </c>
      <c r="U2084" t="inlineStr">
        <is>
          <t>46a57ea0-d196-46be-aa9c-7502a3c813f4</t>
        </is>
      </c>
      <c r="V2084" t="inlineStr">
        <is>
          <t>INTER GLOBE SERVICES</t>
        </is>
      </c>
      <c r="W2084" t="inlineStr">
        <is>
          <t>0388000856</t>
        </is>
      </c>
      <c r="X2084" t="n">
        <v>0</v>
      </c>
      <c r="Y2084" t="n">
        <v>3</v>
      </c>
      <c r="Z2084" t="n">
        <v>33049940</v>
      </c>
      <c r="AA2084" t="inlineStr">
        <is>
          <t>SINDUR, BINDI, KUMKUM</t>
        </is>
      </c>
      <c r="AB2084" t="inlineStr">
        <is>
          <t>http://indiausatrade.mea.gov.in/api/public/image/stream?key=products%2F608648400-BINDIS.jpg</t>
        </is>
      </c>
      <c r="AC2084" t="inlineStr">
        <is>
          <t>2026-04-24T09:52:10.886Z</t>
        </is>
      </c>
    </row>
    <row r="2085">
      <c r="A2085" t="inlineStr">
        <is>
          <t>0b283e32-5721-4b60-adc2-2936a53ae927</t>
        </is>
      </c>
      <c r="B2085" t="inlineStr">
        <is>
          <t>Castor Oil</t>
        </is>
      </c>
      <c r="C2085" t="inlineStr">
        <is>
          <t>CO</t>
        </is>
      </c>
      <c r="E2085" t="inlineStr">
        <is>
          <t>FIXED</t>
        </is>
      </c>
      <c r="F2085" t="n">
        <v>2</v>
      </c>
      <c r="G2085" t="inlineStr">
        <is>
          <t>USD</t>
        </is>
      </c>
      <c r="J2085" t="n">
        <v>1</v>
      </c>
      <c r="M2085" t="n">
        <v>0</v>
      </c>
      <c r="N2085" t="n">
        <v>0</v>
      </c>
      <c r="Q2085" t="inlineStr">
        <is>
          <t>b0cf0d21-e2d0-4e10-b5da-2656da3d62b8</t>
        </is>
      </c>
      <c r="R2085" t="inlineStr">
        <is>
          <t>ANIMAL, VEGETABLE OR MICROBIAL FATS AND OILS AND THEIR CLEAVAGE PRODUCTS</t>
        </is>
      </c>
      <c r="S2085" t="inlineStr">
        <is>
          <t>1ff5f66d-4687-429d-a738-dc4cb1a5d8e2</t>
        </is>
      </c>
      <c r="T2085" t="inlineStr">
        <is>
          <t>Other fixed vegetable fats and oils (including jojoba oil) and their fractions, whether or not refined, but not chemically modified</t>
        </is>
      </c>
      <c r="U2085" t="inlineStr">
        <is>
          <t>46a57ea0-d196-46be-aa9c-7502a3c813f4</t>
        </is>
      </c>
      <c r="V2085" t="inlineStr">
        <is>
          <t>INTER GLOBE SERVICES</t>
        </is>
      </c>
      <c r="W2085" t="inlineStr">
        <is>
          <t>0388000856</t>
        </is>
      </c>
      <c r="X2085" t="n">
        <v>0</v>
      </c>
      <c r="Y2085" t="n">
        <v>2</v>
      </c>
      <c r="Z2085" t="n">
        <v>15153090</v>
      </c>
      <c r="AA2085" t="inlineStr">
        <is>
          <t>OTHER</t>
        </is>
      </c>
      <c r="AB2085" t="inlineStr">
        <is>
          <t>http://indiausatrade.mea.gov.in/api/public/image/stream?key=products%2F221083655-CO.webp</t>
        </is>
      </c>
      <c r="AC2085" t="inlineStr">
        <is>
          <t>2026-04-24T09:59:19.947Z</t>
        </is>
      </c>
    </row>
    <row r="2086">
      <c r="A2086" t="inlineStr">
        <is>
          <t>0db58998-337e-4bcc-918a-84ea3d0b5d71</t>
        </is>
      </c>
      <c r="B2086" t="inlineStr">
        <is>
          <t>3 Wheeler Electric Tuktuks</t>
        </is>
      </c>
      <c r="C2086" t="inlineStr">
        <is>
          <t>TUK</t>
        </is>
      </c>
      <c r="E2086" t="inlineStr">
        <is>
          <t>FIXED</t>
        </is>
      </c>
      <c r="F2086" t="n">
        <v>4000</v>
      </c>
      <c r="G2086" t="inlineStr">
        <is>
          <t>USD</t>
        </is>
      </c>
      <c r="J2086" t="n">
        <v>1</v>
      </c>
      <c r="M2086" t="n">
        <v>0</v>
      </c>
      <c r="N2086" t="n">
        <v>0</v>
      </c>
      <c r="Q2086" t="inlineStr">
        <is>
          <t>d10ed102-93b2-41ed-b99f-fd082f162228</t>
        </is>
      </c>
      <c r="R2086" t="inlineStr">
        <is>
          <t>Vehicles other than railway or tramway rolling-stock, and parts and accessories thereof</t>
        </is>
      </c>
      <c r="S2086" t="inlineStr">
        <is>
          <t>a21e5c60-b20c-4c4b-bcc9-068a1152cb24</t>
        </is>
      </c>
      <c r="T2086" t="inlineStr">
        <is>
          <t>Tractors (other than tractors of heading 8709)</t>
        </is>
      </c>
      <c r="U2086" t="inlineStr">
        <is>
          <t>46a57ea0-d196-46be-aa9c-7502a3c813f4</t>
        </is>
      </c>
      <c r="V2086" t="inlineStr">
        <is>
          <t>INTER GLOBE SERVICES</t>
        </is>
      </c>
      <c r="W2086" t="inlineStr">
        <is>
          <t>0388000856</t>
        </is>
      </c>
      <c r="X2086" t="n">
        <v>0</v>
      </c>
      <c r="Y2086" t="n">
        <v>1</v>
      </c>
      <c r="Z2086" t="n">
        <v>87012400</v>
      </c>
      <c r="AA2086" t="inlineStr">
        <is>
          <t>WITH ONLY ELECTRIC MOTOR FOR PROPULSION</t>
        </is>
      </c>
      <c r="AB2086" t="inlineStr">
        <is>
          <t>http://indiausatrade.mea.gov.in/api/public/image/stream?key=products%2F527250095-Kinetic%20Safar.jpg</t>
        </is>
      </c>
      <c r="AC2086" t="inlineStr">
        <is>
          <t>2026-04-24T09:23:06.625Z</t>
        </is>
      </c>
    </row>
    <row r="2087">
      <c r="A2087" t="inlineStr">
        <is>
          <t>081c6734-d615-4ee7-90c9-6701e48a375a</t>
        </is>
      </c>
      <c r="B2087" t="inlineStr">
        <is>
          <t>Beach Mats</t>
        </is>
      </c>
      <c r="C2087" t="inlineStr">
        <is>
          <t>BM</t>
        </is>
      </c>
      <c r="E2087" t="inlineStr">
        <is>
          <t>FIXED</t>
        </is>
      </c>
      <c r="F2087" t="n">
        <v>3</v>
      </c>
      <c r="G2087" t="inlineStr">
        <is>
          <t>USD</t>
        </is>
      </c>
      <c r="J2087" t="n">
        <v>500</v>
      </c>
      <c r="M2087" t="n">
        <v>0</v>
      </c>
      <c r="N2087" t="n">
        <v>0</v>
      </c>
      <c r="Q2087" t="inlineStr">
        <is>
          <t>7bd372b1-c023-44d2-b290-a40f5ef40213</t>
        </is>
      </c>
      <c r="R2087" t="inlineStr">
        <is>
          <t>Manufactures of straw, of esparto or of other plaiting materials; basketware and wickerwork</t>
        </is>
      </c>
      <c r="S2087" t="inlineStr">
        <is>
          <t>0fd901c9-181c-4e70-912c-dd2311ddde8f</t>
        </is>
      </c>
      <c r="T2087" t="inlineStr">
        <is>
          <t>Plaiting materials, whether or not assembled into strips; plaiting materials, plaits and similar products of plaiting materials, whether or not assembled into strips; plaiting materials bound together in parallel strands or woven, in sheet form, whethe...</t>
        </is>
      </c>
      <c r="U2087" t="inlineStr">
        <is>
          <t>46a57ea0-d196-46be-aa9c-7502a3c813f4</t>
        </is>
      </c>
      <c r="V2087" t="inlineStr">
        <is>
          <t>INTER GLOBE SERVICES</t>
        </is>
      </c>
      <c r="W2087" t="inlineStr">
        <is>
          <t>0388000856</t>
        </is>
      </c>
      <c r="X2087" t="n">
        <v>0</v>
      </c>
      <c r="Y2087" t="n">
        <v>1</v>
      </c>
      <c r="Z2087" t="n">
        <v>46019900</v>
      </c>
      <c r="AA2087" t="inlineStr">
        <is>
          <t>OTHER</t>
        </is>
      </c>
      <c r="AB2087" t="inlineStr">
        <is>
          <t>http://indiausatrade.mea.gov.in/api/public/image/stream?key=products%2F657441860-Beach%20Mats3.jpeg</t>
        </is>
      </c>
      <c r="AC2087" t="inlineStr">
        <is>
          <t>2026-04-24T12:16:33.901Z</t>
        </is>
      </c>
    </row>
    <row r="2088">
      <c r="A2088" t="inlineStr">
        <is>
          <t>8c36acfa-6526-4496-b910-9aecd3fc8837</t>
        </is>
      </c>
      <c r="B2088" t="inlineStr">
        <is>
          <t>Pickles - All Varities</t>
        </is>
      </c>
      <c r="C2088" t="inlineStr">
        <is>
          <t>PICKLE</t>
        </is>
      </c>
      <c r="E2088" t="inlineStr">
        <is>
          <t>FIXED</t>
        </is>
      </c>
      <c r="F2088" t="n">
        <v>4</v>
      </c>
      <c r="G2088" t="inlineStr">
        <is>
          <t>USD</t>
        </is>
      </c>
      <c r="J2088" t="n">
        <v>1</v>
      </c>
      <c r="M2088" t="n">
        <v>0</v>
      </c>
      <c r="N2088" t="n">
        <v>0</v>
      </c>
      <c r="Q2088" t="inlineStr">
        <is>
          <t>cbb6a257-c33e-47a6-8bd0-4786215bee87</t>
        </is>
      </c>
      <c r="R2088" t="inlineStr">
        <is>
          <t>Preparations of vegetables, fruit, nuts or other parts of plants</t>
        </is>
      </c>
      <c r="S2088" t="inlineStr">
        <is>
          <t>c8de787f-a8de-435e-8f39-a671a577ef15</t>
        </is>
      </c>
      <c r="T2088" t="inlineStr">
        <is>
          <t>Vegetables, fruit, nuts and other edible parts of plants, prepared or preserved by vinegar or acetic acid</t>
        </is>
      </c>
      <c r="U2088" t="inlineStr">
        <is>
          <t>46a57ea0-d196-46be-aa9c-7502a3c813f4</t>
        </is>
      </c>
      <c r="V2088" t="inlineStr">
        <is>
          <t>INTER GLOBE SERVICES</t>
        </is>
      </c>
      <c r="W2088" t="inlineStr">
        <is>
          <t>0388000856</t>
        </is>
      </c>
      <c r="X2088" t="n">
        <v>0</v>
      </c>
      <c r="Y2088" t="n">
        <v>1</v>
      </c>
      <c r="Z2088" t="n">
        <v>20019000</v>
      </c>
      <c r="AA2088" t="inlineStr">
        <is>
          <t>OTHER</t>
        </is>
      </c>
      <c r="AB2088" t="inlineStr">
        <is>
          <t>http://indiausatrade.mea.gov.in/api/public/image/stream?key=products%2F127930440-40129725_1-kubal-pickle-mixed.webp</t>
        </is>
      </c>
      <c r="AC2088" t="inlineStr">
        <is>
          <t>2026-04-24T09:56:44.032Z</t>
        </is>
      </c>
    </row>
    <row r="2089">
      <c r="A2089" t="inlineStr">
        <is>
          <t>5170ee99-a8ff-4d9b-9e9e-09d8144d72e1</t>
        </is>
      </c>
      <c r="B2089" t="inlineStr">
        <is>
          <t>BOPP Leno Bags for Agriculture</t>
        </is>
      </c>
      <c r="C2089" t="inlineStr">
        <is>
          <t>LENO</t>
        </is>
      </c>
      <c r="E2089" t="inlineStr">
        <is>
          <t>FIXED</t>
        </is>
      </c>
      <c r="F2089" t="n">
        <v>1</v>
      </c>
      <c r="G2089" t="inlineStr">
        <is>
          <t>USD</t>
        </is>
      </c>
      <c r="J2089" t="n">
        <v>1</v>
      </c>
      <c r="M2089" t="n">
        <v>0</v>
      </c>
      <c r="N2089" t="n">
        <v>0</v>
      </c>
      <c r="Q2089" t="inlineStr">
        <is>
          <t>24055375-a41a-454c-96a0-9b6b95ddf41d</t>
        </is>
      </c>
      <c r="R2089" t="inlineStr">
        <is>
          <t>Plastics and articles thereof</t>
        </is>
      </c>
      <c r="S2089" t="inlineStr">
        <is>
          <t>3af1cf03-4a74-4e0b-8ef2-e1081d8b707e</t>
        </is>
      </c>
      <c r="T2089" t="inlineStr">
        <is>
          <t>Articles for the conveyance or packing of goods, of plastics; stoppers, lids, caps and other closures, of plastics</t>
        </is>
      </c>
      <c r="U2089" t="inlineStr">
        <is>
          <t>46a57ea0-d196-46be-aa9c-7502a3c813f4</t>
        </is>
      </c>
      <c r="V2089" t="inlineStr">
        <is>
          <t>INTER GLOBE SERVICES</t>
        </is>
      </c>
      <c r="W2089" t="inlineStr">
        <is>
          <t>0388000856</t>
        </is>
      </c>
      <c r="X2089" t="n">
        <v>0</v>
      </c>
      <c r="Y2089" t="n">
        <v>0</v>
      </c>
      <c r="Z2089" t="n">
        <v>39233090</v>
      </c>
      <c r="AA2089" t="inlineStr">
        <is>
          <t>OTHER</t>
        </is>
      </c>
      <c r="AB2089" t="inlineStr">
        <is>
          <t>http://indiausatrade.mea.gov.in/api/public/image/stream?key=products%2F433698789-BOPP%20Leno%20Bags.jpeg</t>
        </is>
      </c>
      <c r="AC2089" t="inlineStr">
        <is>
          <t>2026-04-23T14:06:25.664Z</t>
        </is>
      </c>
    </row>
    <row r="2090">
      <c r="A2090" t="inlineStr">
        <is>
          <t>e72c34a5-553b-48ae-a7db-bf507a41f3c4</t>
        </is>
      </c>
      <c r="B2090" t="inlineStr">
        <is>
          <t>Electric and Diesel Powered Forklifts</t>
        </is>
      </c>
      <c r="C2090" t="inlineStr">
        <is>
          <t>FKL</t>
        </is>
      </c>
      <c r="E2090" t="inlineStr">
        <is>
          <t>FIXED</t>
        </is>
      </c>
      <c r="F2090" t="n">
        <v>12000</v>
      </c>
      <c r="G2090" t="inlineStr">
        <is>
          <t>USD</t>
        </is>
      </c>
      <c r="J2090" t="n">
        <v>1</v>
      </c>
      <c r="M2090" t="n">
        <v>0</v>
      </c>
      <c r="N2090" t="n">
        <v>0</v>
      </c>
      <c r="Q2090" t="inlineStr">
        <is>
          <t>736a17f6-becf-447f-b841-92da473920b6</t>
        </is>
      </c>
      <c r="R2090" t="inlineStr">
        <is>
          <t>Nuclear reactors, boilers, machinery and mechanical appliances; parts thereof</t>
        </is>
      </c>
      <c r="S2090" t="inlineStr">
        <is>
          <t>53664b3f-103d-4f29-a277-eb9ef1fa71e1</t>
        </is>
      </c>
      <c r="T2090" t="inlineStr">
        <is>
          <t>Fork-lift trucks; other works trucks fitted with lifting or handling equipment</t>
        </is>
      </c>
      <c r="U2090" t="inlineStr">
        <is>
          <t>46a57ea0-d196-46be-aa9c-7502a3c813f4</t>
        </is>
      </c>
      <c r="V2090" t="inlineStr">
        <is>
          <t>INTER GLOBE SERVICES</t>
        </is>
      </c>
      <c r="W2090" t="inlineStr">
        <is>
          <t>0388000856</t>
        </is>
      </c>
      <c r="X2090" t="n">
        <v>0</v>
      </c>
      <c r="Y2090" t="n">
        <v>0</v>
      </c>
      <c r="Z2090" t="n">
        <v>84272000</v>
      </c>
      <c r="AA2090" t="inlineStr">
        <is>
          <t>OTHER SELF-PROPELLED TRUCKS</t>
        </is>
      </c>
      <c r="AB2090" t="inlineStr">
        <is>
          <t>http://indiausatrade.mea.gov.in/api/public/image/stream?key=products%2F861896786-FKL.jpg</t>
        </is>
      </c>
      <c r="AC2090" t="inlineStr">
        <is>
          <t>2026-04-24T10:02:37.637Z</t>
        </is>
      </c>
    </row>
    <row r="2091">
      <c r="A2091" t="inlineStr">
        <is>
          <t>9946971c-59cf-4878-9369-128a9f7d919e</t>
        </is>
      </c>
      <c r="B2091" t="inlineStr">
        <is>
          <t>Reverse Osmosis Plant + UV Plant for Water Purification</t>
        </is>
      </c>
      <c r="C2091" t="inlineStr">
        <is>
          <t>RO</t>
        </is>
      </c>
      <c r="E2091" t="inlineStr">
        <is>
          <t>FIXED</t>
        </is>
      </c>
      <c r="F2091" t="n">
        <v>5000</v>
      </c>
      <c r="G2091" t="inlineStr">
        <is>
          <t>USD</t>
        </is>
      </c>
      <c r="J2091" t="n">
        <v>1</v>
      </c>
      <c r="M2091" t="n">
        <v>0</v>
      </c>
      <c r="N2091" t="n">
        <v>0</v>
      </c>
      <c r="Q2091" t="inlineStr">
        <is>
          <t>736a17f6-becf-447f-b841-92da473920b6</t>
        </is>
      </c>
      <c r="R2091" t="inlineStr">
        <is>
          <t>Nuclear reactors, boilers, machinery and mechanical appliances; parts thereof</t>
        </is>
      </c>
      <c r="S2091" t="inlineStr">
        <is>
          <t>428f2fa4-08b9-478b-ba4a-e90cce60a255</t>
        </is>
      </c>
      <c r="T2091" t="inlineStr">
        <is>
          <t>Centrifuges, including centrifugal dryers; filtering or purifying machinery and apparatus, for liquids or gases</t>
        </is>
      </c>
      <c r="U2091" t="inlineStr">
        <is>
          <t>46a57ea0-d196-46be-aa9c-7502a3c813f4</t>
        </is>
      </c>
      <c r="V2091" t="inlineStr">
        <is>
          <t>INTER GLOBE SERVICES</t>
        </is>
      </c>
      <c r="W2091" t="inlineStr">
        <is>
          <t>0388000856</t>
        </is>
      </c>
      <c r="X2091" t="n">
        <v>0</v>
      </c>
      <c r="Y2091" t="n">
        <v>0</v>
      </c>
      <c r="Z2091" t="n">
        <v>84212190</v>
      </c>
      <c r="AA2091" t="inlineStr">
        <is>
          <t>OTHER</t>
        </is>
      </c>
      <c r="AB2091" t="inlineStr">
        <is>
          <t>http://indiausatrade.mea.gov.in/api/public/image/stream?key=products%2F204427609-ROP.jpg</t>
        </is>
      </c>
      <c r="AC2091" t="inlineStr">
        <is>
          <t>2026-04-24T10:05:40.870Z</t>
        </is>
      </c>
    </row>
    <row r="2092">
      <c r="A2092" t="inlineStr">
        <is>
          <t>f0a5b5ae-87d2-405c-9caa-35c6877a847e</t>
        </is>
      </c>
      <c r="B2092" t="inlineStr">
        <is>
          <t>Incense Sticks for Pooja / Meditation</t>
        </is>
      </c>
      <c r="E2092" t="inlineStr">
        <is>
          <t>FIXED</t>
        </is>
      </c>
      <c r="F2092" t="n">
        <v>30</v>
      </c>
      <c r="G2092" t="inlineStr">
        <is>
          <t>USD</t>
        </is>
      </c>
      <c r="J2092" t="n">
        <v>1</v>
      </c>
      <c r="M2092" t="n">
        <v>0</v>
      </c>
      <c r="N2092" t="n">
        <v>0</v>
      </c>
      <c r="Q2092" t="inlineStr">
        <is>
          <t>2cd1f172-23da-4ba0-8a53-4d10226ac37e</t>
        </is>
      </c>
      <c r="R2092" t="inlineStr">
        <is>
          <t>Essential oils and resinoids; perfumery, cosmetic or toilet preparations</t>
        </is>
      </c>
      <c r="S2092" t="inlineStr">
        <is>
          <t>d7ba30f8-3977-42ae-9419-87e4b2229cea</t>
        </is>
      </c>
      <c r="T2092" t="inlineStr">
        <is>
          <t>Pre-shave, shaving or after-shave preparations, personal deodorants, bath preparations, depilatories and other perfumery, cosmetic or toilet preparations, not elsewhere specified or included; prepared room deodorisers, whether or not perfumed or having...</t>
        </is>
      </c>
      <c r="U2092" t="inlineStr">
        <is>
          <t>46a57ea0-d196-46be-aa9c-7502a3c813f4</t>
        </is>
      </c>
      <c r="V2092" t="inlineStr">
        <is>
          <t>INTER GLOBE SERVICES</t>
        </is>
      </c>
      <c r="W2092" t="inlineStr">
        <is>
          <t>0388000856</t>
        </is>
      </c>
      <c r="X2092" t="n">
        <v>0</v>
      </c>
      <c r="Y2092" t="n">
        <v>0</v>
      </c>
      <c r="Z2092" t="n">
        <v>33074100</v>
      </c>
      <c r="AA2092" t="inlineStr">
        <is>
          <t>"AGARBATTI" AND OTHER ODORIFEROUS PREPARATIONS WHICH OPERATE BY BURNING</t>
        </is>
      </c>
      <c r="AB2092" t="inlineStr">
        <is>
          <t>http://indiausatrade.mea.gov.in/api/public/image/stream?key=products%2F888410944-Pretty%20Roses.jpeg</t>
        </is>
      </c>
      <c r="AC2092" t="inlineStr">
        <is>
          <t>2026-04-23T13:56:45.451Z</t>
        </is>
      </c>
    </row>
    <row r="2093">
      <c r="A2093" t="inlineStr">
        <is>
          <t>5b87ca0b-c84c-428d-9107-eae57fe0787e</t>
        </is>
      </c>
      <c r="B2093" t="inlineStr">
        <is>
          <t>Single Bed and Double Bed Bedsheets - 100% Cotton Prints</t>
        </is>
      </c>
      <c r="C2093" t="inlineStr">
        <is>
          <t>BS</t>
        </is>
      </c>
      <c r="E2093" t="inlineStr">
        <is>
          <t>FIXED</t>
        </is>
      </c>
      <c r="F2093" t="n">
        <v>18</v>
      </c>
      <c r="G2093" t="inlineStr">
        <is>
          <t>USD</t>
        </is>
      </c>
      <c r="J2093" t="n">
        <v>50</v>
      </c>
      <c r="M2093" t="n">
        <v>0</v>
      </c>
      <c r="N2093" t="n">
        <v>0</v>
      </c>
      <c r="Q2093" t="inlineStr">
        <is>
          <t>ce997265-f6b8-486f-a3c8-d2ff0a0ef7ea</t>
        </is>
      </c>
      <c r="R2093" t="inlineStr">
        <is>
          <t>Other made-up textile articles; sets; worn clothing and worn textile articles; rags</t>
        </is>
      </c>
      <c r="S2093" t="inlineStr">
        <is>
          <t>ae2bd03b-8740-49f6-a295-cecddb28805c</t>
        </is>
      </c>
      <c r="T2093" t="inlineStr">
        <is>
          <t>Other furnishing articles, excluding those of heading 9404</t>
        </is>
      </c>
      <c r="U2093" t="inlineStr">
        <is>
          <t>46a57ea0-d196-46be-aa9c-7502a3c813f4</t>
        </is>
      </c>
      <c r="V2093" t="inlineStr">
        <is>
          <t>INTER GLOBE SERVICES</t>
        </is>
      </c>
      <c r="W2093" t="inlineStr">
        <is>
          <t>0388000856</t>
        </is>
      </c>
      <c r="X2093" t="n">
        <v>0</v>
      </c>
      <c r="Y2093" t="n">
        <v>0</v>
      </c>
      <c r="Z2093" t="n">
        <v>63041910</v>
      </c>
      <c r="AA2093" t="inlineStr">
        <is>
          <t>BEDSHEETS AND BEDCOVERS, OF COTTON</t>
        </is>
      </c>
      <c r="AB2093" t="inlineStr">
        <is>
          <t>http://indiausatrade.mea.gov.in/api/public/image/stream?key=products%2F282629693-BEDSHEET.jpg</t>
        </is>
      </c>
      <c r="AC2093" t="inlineStr">
        <is>
          <t>2026-04-24T11:58:57.107Z</t>
        </is>
      </c>
    </row>
    <row r="2094">
      <c r="A2094" t="inlineStr">
        <is>
          <t>2a1051c3-c591-412e-82e3-00aaaa15a264</t>
        </is>
      </c>
      <c r="B2094" t="inlineStr">
        <is>
          <t>KumKum / Gulaal in various Colours</t>
        </is>
      </c>
      <c r="C2094" t="inlineStr">
        <is>
          <t>KUM</t>
        </is>
      </c>
      <c r="E2094" t="inlineStr">
        <is>
          <t>FIXED</t>
        </is>
      </c>
      <c r="F2094" t="n">
        <v>2</v>
      </c>
      <c r="G2094" t="inlineStr">
        <is>
          <t>USD</t>
        </is>
      </c>
      <c r="J2094" t="n">
        <v>1</v>
      </c>
      <c r="M2094" t="n">
        <v>0</v>
      </c>
      <c r="N2094" t="n">
        <v>0</v>
      </c>
      <c r="Q2094" t="inlineStr">
        <is>
          <t>2cd1f172-23da-4ba0-8a53-4d10226ac37e</t>
        </is>
      </c>
      <c r="R2094" t="inlineStr">
        <is>
          <t>Essential oils and resinoids; perfumery, cosmetic or toilet preparations</t>
        </is>
      </c>
      <c r="S2094" t="inlineStr">
        <is>
          <t>4de11e24-ef79-4a41-be07-f78eb0f44513</t>
        </is>
      </c>
      <c r="T2094" t="inlineStr">
        <is>
          <t>Beauty or make-up preparations and preparations for the care of the skin (other than medicaments), including sunscreen or sun tan preparations; manicure or pedicure preparations</t>
        </is>
      </c>
      <c r="U2094" t="inlineStr">
        <is>
          <t>46a57ea0-d196-46be-aa9c-7502a3c813f4</t>
        </is>
      </c>
      <c r="V2094" t="inlineStr">
        <is>
          <t>INTER GLOBE SERVICES</t>
        </is>
      </c>
      <c r="W2094" t="inlineStr">
        <is>
          <t>0388000856</t>
        </is>
      </c>
      <c r="X2094" t="n">
        <v>0</v>
      </c>
      <c r="Y2094" t="n">
        <v>0</v>
      </c>
      <c r="Z2094" t="n">
        <v>33049940</v>
      </c>
      <c r="AA2094" t="inlineStr">
        <is>
          <t>SINDUR, BINDI, KUMKUM</t>
        </is>
      </c>
      <c r="AB2094" t="inlineStr">
        <is>
          <t>http://indiausatrade.mea.gov.in/api/public/image/stream?key=products%2F871946395-vibrant-sindoor-gulal-market-bright-piles-sindoor-gulal-powders-displayed-roadside-stall-showcasing-traditional-indian-418007849.webp</t>
        </is>
      </c>
      <c r="AC2094" t="inlineStr">
        <is>
          <t>2026-04-24T09:53:51.187Z</t>
        </is>
      </c>
    </row>
    <row r="2095">
      <c r="A2095" t="inlineStr">
        <is>
          <t>f2a08b62-3a2d-45ed-904e-aded18f0ab2f</t>
        </is>
      </c>
      <c r="B2095" t="inlineStr">
        <is>
          <t>Earthen / Clay Items for Indian Festivities</t>
        </is>
      </c>
      <c r="C2095" t="inlineStr">
        <is>
          <t>DIYA</t>
        </is>
      </c>
      <c r="E2095" t="inlineStr">
        <is>
          <t>FIXED</t>
        </is>
      </c>
      <c r="F2095" t="n">
        <v>1</v>
      </c>
      <c r="G2095" t="inlineStr">
        <is>
          <t>USD</t>
        </is>
      </c>
      <c r="J2095" t="n">
        <v>2880</v>
      </c>
      <c r="M2095" t="n">
        <v>0</v>
      </c>
      <c r="N2095" t="n">
        <v>0</v>
      </c>
      <c r="Q2095" t="inlineStr">
        <is>
          <t>5327e9f2-ccec-4996-a7ae-b8d90d811987</t>
        </is>
      </c>
      <c r="R2095" t="inlineStr">
        <is>
          <t>Ceramic products</t>
        </is>
      </c>
      <c r="S2095" t="inlineStr">
        <is>
          <t>abf10c7f-c573-4a6e-8803-f1d2d2a15d15</t>
        </is>
      </c>
      <c r="T2095" t="inlineStr">
        <is>
          <t>Ceramic tableware, kitchenware, other household articles and toilet articles, other than of porcelain or china</t>
        </is>
      </c>
      <c r="U2095" t="inlineStr">
        <is>
          <t>46a57ea0-d196-46be-aa9c-7502a3c813f4</t>
        </is>
      </c>
      <c r="V2095" t="inlineStr">
        <is>
          <t>INTER GLOBE SERVICES</t>
        </is>
      </c>
      <c r="W2095" t="inlineStr">
        <is>
          <t>0388000856</t>
        </is>
      </c>
      <c r="X2095" t="n">
        <v>0</v>
      </c>
      <c r="Y2095" t="n">
        <v>0</v>
      </c>
      <c r="Z2095" t="n">
        <v>69120040</v>
      </c>
      <c r="AA2095" t="inlineStr">
        <is>
          <t>CLAY ARTICLES</t>
        </is>
      </c>
      <c r="AB2095" t="inlineStr">
        <is>
          <t>http://indiausatrade.mea.gov.in/api/public/image/stream?key=products%2F101300722-Diyas.webp</t>
        </is>
      </c>
      <c r="AC2095" t="inlineStr">
        <is>
          <t>2026-04-24T09:45:31.779Z</t>
        </is>
      </c>
    </row>
    <row r="2096">
      <c r="A2096" t="inlineStr">
        <is>
          <t>e21f9449-7eef-43e8-84b3-5ae30a4ab1db</t>
        </is>
      </c>
      <c r="B2096" t="inlineStr">
        <is>
          <t>Artificial Flower Malas and Satin Garlands for Pooja</t>
        </is>
      </c>
      <c r="C2096" t="inlineStr">
        <is>
          <t>MALA</t>
        </is>
      </c>
      <c r="E2096" t="inlineStr">
        <is>
          <t>FIXED</t>
        </is>
      </c>
      <c r="F2096" t="n">
        <v>1</v>
      </c>
      <c r="G2096" t="inlineStr">
        <is>
          <t>USD</t>
        </is>
      </c>
      <c r="J2096" t="n">
        <v>1</v>
      </c>
      <c r="M2096" t="n">
        <v>0</v>
      </c>
      <c r="N2096" t="n">
        <v>0</v>
      </c>
      <c r="Q2096" t="inlineStr">
        <is>
          <t>2c02beb0-add4-4eb3-b917-a30769c29bb8</t>
        </is>
      </c>
      <c r="R2096" t="inlineStr">
        <is>
          <t>Special woven fabrics; tufted textile fabrics; lace; tapestries; trimmings; embroidery</t>
        </is>
      </c>
      <c r="S2096" t="inlineStr">
        <is>
          <t>9862eac2-307d-405d-af16-e4a758d891c5</t>
        </is>
      </c>
      <c r="T2096" t="inlineStr">
        <is>
          <t>Narrow woven fabrics, other than goods of heading 5807; narrow fabrics consisting of warp without weft assembled by means of an adhesive (bolducs)</t>
        </is>
      </c>
      <c r="U2096" t="inlineStr">
        <is>
          <t>46a57ea0-d196-46be-aa9c-7502a3c813f4</t>
        </is>
      </c>
      <c r="V2096" t="inlineStr">
        <is>
          <t>INTER GLOBE SERVICES</t>
        </is>
      </c>
      <c r="W2096" t="inlineStr">
        <is>
          <t>0388000856</t>
        </is>
      </c>
      <c r="X2096" t="n">
        <v>0</v>
      </c>
      <c r="Y2096" t="n">
        <v>0</v>
      </c>
      <c r="Z2096" t="n">
        <v>58063200</v>
      </c>
      <c r="AA2096" t="inlineStr">
        <is>
          <t>OF MAN-MADE FIBRES</t>
        </is>
      </c>
      <c r="AB2096" t="inlineStr">
        <is>
          <t>http://indiausatrade.mea.gov.in/api/public/image/stream?key=products%2F351737172-MALA.jpeg</t>
        </is>
      </c>
      <c r="AC2096" t="inlineStr">
        <is>
          <t>2026-04-24T09:13:03.291Z</t>
        </is>
      </c>
    </row>
    <row r="2097">
      <c r="A2097" t="inlineStr">
        <is>
          <t>5ba438f5-22a2-4017-87d7-d29bb0c96f08</t>
        </is>
      </c>
      <c r="B2097" t="inlineStr">
        <is>
          <t>Rose Water for Pooja</t>
        </is>
      </c>
      <c r="C2097" t="inlineStr">
        <is>
          <t>RSW</t>
        </is>
      </c>
      <c r="E2097" t="inlineStr">
        <is>
          <t>FIXED</t>
        </is>
      </c>
      <c r="F2097" t="n">
        <v>1</v>
      </c>
      <c r="G2097" t="inlineStr">
        <is>
          <t>USD</t>
        </is>
      </c>
      <c r="J2097" t="n">
        <v>1</v>
      </c>
      <c r="M2097" t="n">
        <v>0</v>
      </c>
      <c r="N2097" t="n">
        <v>0</v>
      </c>
      <c r="Q2097" t="inlineStr">
        <is>
          <t>2cd1f172-23da-4ba0-8a53-4d10226ac37e</t>
        </is>
      </c>
      <c r="R2097" t="inlineStr">
        <is>
          <t>Essential oils and resinoids; perfumery, cosmetic or toilet preparations</t>
        </is>
      </c>
      <c r="S2097" t="inlineStr">
        <is>
          <t>d2ea6865-0f2a-410b-b178-e3722e24ff19</t>
        </is>
      </c>
      <c r="T2097" t="inlineStr">
        <is>
          <t>Perfumes and toilet waters</t>
        </is>
      </c>
      <c r="U2097" t="inlineStr">
        <is>
          <t>46a57ea0-d196-46be-aa9c-7502a3c813f4</t>
        </is>
      </c>
      <c r="V2097" t="inlineStr">
        <is>
          <t>INTER GLOBE SERVICES</t>
        </is>
      </c>
      <c r="W2097" t="inlineStr">
        <is>
          <t>0388000856</t>
        </is>
      </c>
      <c r="X2097" t="n">
        <v>0</v>
      </c>
      <c r="Y2097" t="n">
        <v>0</v>
      </c>
      <c r="Z2097" t="n">
        <v>33030020</v>
      </c>
      <c r="AA2097" t="inlineStr">
        <is>
          <t>ROSE WATER</t>
        </is>
      </c>
      <c r="AB2097" t="inlineStr">
        <is>
          <t>http://indiausatrade.mea.gov.in/api/public/image/stream?key=products%2F533972745-RW.webp</t>
        </is>
      </c>
      <c r="AC2097" t="inlineStr">
        <is>
          <t>2026-04-24T08:25:35.478Z</t>
        </is>
      </c>
    </row>
    <row r="2098">
      <c r="A2098" t="inlineStr">
        <is>
          <t>f14819b9-3805-4a26-899c-ca1622ed241b</t>
        </is>
      </c>
      <c r="B2098" t="inlineStr">
        <is>
          <t>Sesame Oil / Gingelly Oil / Pooja Oil / Lamp Lighting Oil</t>
        </is>
      </c>
      <c r="C2098" t="inlineStr">
        <is>
          <t>SO</t>
        </is>
      </c>
      <c r="E2098" t="inlineStr">
        <is>
          <t>FIXED</t>
        </is>
      </c>
      <c r="F2098" t="n">
        <v>1</v>
      </c>
      <c r="G2098" t="inlineStr">
        <is>
          <t>USD</t>
        </is>
      </c>
      <c r="J2098" t="n">
        <v>1</v>
      </c>
      <c r="M2098" t="n">
        <v>0</v>
      </c>
      <c r="N2098" t="n">
        <v>0</v>
      </c>
      <c r="Q2098" t="inlineStr">
        <is>
          <t>b0cf0d21-e2d0-4e10-b5da-2656da3d62b8</t>
        </is>
      </c>
      <c r="R2098" t="inlineStr">
        <is>
          <t>ANIMAL, VEGETABLE OR MICROBIAL FATS AND OILS AND THEIR CLEAVAGE PRODUCTS</t>
        </is>
      </c>
      <c r="S2098" t="inlineStr">
        <is>
          <t>1ff5f66d-4687-429d-a738-dc4cb1a5d8e2</t>
        </is>
      </c>
      <c r="T2098" t="inlineStr">
        <is>
          <t>Other fixed vegetable fats and oils (including jojoba oil) and their fractions, whether or not refined, but not chemically modified</t>
        </is>
      </c>
      <c r="U2098" t="inlineStr">
        <is>
          <t>46a57ea0-d196-46be-aa9c-7502a3c813f4</t>
        </is>
      </c>
      <c r="V2098" t="inlineStr">
        <is>
          <t>INTER GLOBE SERVICES</t>
        </is>
      </c>
      <c r="W2098" t="inlineStr">
        <is>
          <t>0388000856</t>
        </is>
      </c>
      <c r="X2098" t="n">
        <v>0</v>
      </c>
      <c r="Y2098" t="n">
        <v>0</v>
      </c>
      <c r="Z2098" t="n">
        <v>15155099</v>
      </c>
      <c r="AA2098" t="inlineStr">
        <is>
          <t>OTHER</t>
        </is>
      </c>
      <c r="AB2098" t="inlineStr">
        <is>
          <t>http://indiausatrade.mea.gov.in/api/public/image/stream?key=products%2F381024918-Sesame%20Oil.jpeg</t>
        </is>
      </c>
      <c r="AC2098" t="inlineStr">
        <is>
          <t>2026-04-23T14:03:38.789Z</t>
        </is>
      </c>
    </row>
    <row r="2099">
      <c r="A2099" t="inlineStr">
        <is>
          <t>d0ebe2c3-e27b-48aa-87c3-3759f4aecd73</t>
        </is>
      </c>
      <c r="B2099" t="inlineStr">
        <is>
          <t>BW0396 Antique Bronze Pedestal Bowl with Hexagon Embossed Detailing</t>
        </is>
      </c>
      <c r="C2099" t="inlineStr">
        <is>
          <t>BW0396</t>
        </is>
      </c>
      <c r="E2099" t="inlineStr">
        <is>
          <t>FIXED</t>
        </is>
      </c>
      <c r="F2099" t="n">
        <v>0</v>
      </c>
      <c r="G2099" t="inlineStr">
        <is>
          <t>USD</t>
        </is>
      </c>
      <c r="I2099" t="inlineStr">
        <is>
          <t>Numbers</t>
        </is>
      </c>
      <c r="M2099" t="n">
        <v>0</v>
      </c>
      <c r="N2099" t="n">
        <v>0</v>
      </c>
      <c r="Q2099" t="inlineStr">
        <is>
          <t>3eaf88c3-e6bd-4603-88fb-2b17064bb155</t>
        </is>
      </c>
      <c r="R2099" t="inlineStr">
        <is>
          <t>Articles of iron or steel</t>
        </is>
      </c>
      <c r="S2099" t="inlineStr">
        <is>
          <t>4ec98e84-c1cd-4cad-8f48-d9e1842aebef</t>
        </is>
      </c>
      <c r="T2099" t="inlineStr">
        <is>
          <t>Other articles of iron or steel</t>
        </is>
      </c>
      <c r="U2099" t="inlineStr">
        <is>
          <t>61748559-4438-45cd-85d7-59db870fd968</t>
        </is>
      </c>
      <c r="V2099" t="inlineStr">
        <is>
          <t>B M INDIA</t>
        </is>
      </c>
      <c r="W2099" t="inlineStr">
        <is>
          <t>0605005907</t>
        </is>
      </c>
      <c r="X2099" t="n">
        <v>0</v>
      </c>
      <c r="Y2099" t="n">
        <v>0</v>
      </c>
      <c r="Z2099" t="n">
        <v>73269099</v>
      </c>
      <c r="AA2099" t="inlineStr">
        <is>
          <t>OTHER</t>
        </is>
      </c>
      <c r="AB2099" t="inlineStr">
        <is>
          <t>http://indiausatrade.mea.gov.in/api/public/image/stream?key=products%2F20260730T092347Z-871847-36cd3993-BW0396-cropped.jpg</t>
        </is>
      </c>
      <c r="AC2099" t="inlineStr">
        <is>
          <t>2026-07-30T09:23:47.829Z</t>
        </is>
      </c>
    </row>
    <row r="2100">
      <c r="A2100" t="inlineStr">
        <is>
          <t>a1f3c652-4367-484a-abc1-961b47e17ba3</t>
        </is>
      </c>
      <c r="B2100" t="inlineStr">
        <is>
          <t>BW0510 Mint Green Embossed Pedestal Bowl</t>
        </is>
      </c>
      <c r="C2100" t="inlineStr">
        <is>
          <t>BW0510</t>
        </is>
      </c>
      <c r="E2100" t="inlineStr">
        <is>
          <t>FIXED</t>
        </is>
      </c>
      <c r="F2100" t="n">
        <v>0</v>
      </c>
      <c r="G2100" t="inlineStr">
        <is>
          <t>USD</t>
        </is>
      </c>
      <c r="I2100" t="inlineStr">
        <is>
          <t>Numbers</t>
        </is>
      </c>
      <c r="M2100" t="n">
        <v>0</v>
      </c>
      <c r="N2100" t="n">
        <v>0</v>
      </c>
      <c r="Q2100" t="inlineStr">
        <is>
          <t>3eaf88c3-e6bd-4603-88fb-2b17064bb155</t>
        </is>
      </c>
      <c r="R2100" t="inlineStr">
        <is>
          <t>Articles of iron or steel</t>
        </is>
      </c>
      <c r="S2100" t="inlineStr">
        <is>
          <t>4ec98e84-c1cd-4cad-8f48-d9e1842aebef</t>
        </is>
      </c>
      <c r="T2100" t="inlineStr">
        <is>
          <t>Other articles of iron or steel</t>
        </is>
      </c>
      <c r="U2100" t="inlineStr">
        <is>
          <t>61748559-4438-45cd-85d7-59db870fd968</t>
        </is>
      </c>
      <c r="V2100" t="inlineStr">
        <is>
          <t>B M INDIA</t>
        </is>
      </c>
      <c r="W2100" t="inlineStr">
        <is>
          <t>0605005907</t>
        </is>
      </c>
      <c r="X2100" t="n">
        <v>0</v>
      </c>
      <c r="Y2100" t="n">
        <v>0</v>
      </c>
      <c r="Z2100" t="n">
        <v>73269099</v>
      </c>
      <c r="AA2100" t="inlineStr">
        <is>
          <t>OTHER</t>
        </is>
      </c>
      <c r="AB2100" t="inlineStr">
        <is>
          <t>http://indiausatrade.mea.gov.in/api/public/image/stream?key=products%2F20260730T092820Z-419805-70b4c6a6-BW0510%20C-cropped.jpg</t>
        </is>
      </c>
      <c r="AC2100" t="inlineStr">
        <is>
          <t>2026-07-30T09:27:02.051Z</t>
        </is>
      </c>
    </row>
    <row r="2101">
      <c r="A2101" t="inlineStr">
        <is>
          <t>ca25b925-3ec7-4c92-8bb2-afdc200f685f</t>
        </is>
      </c>
      <c r="B2101" t="inlineStr">
        <is>
          <t>BW0551 Green Pedestal Bowl  With Print</t>
        </is>
      </c>
      <c r="C2101" t="inlineStr">
        <is>
          <t>BW0551</t>
        </is>
      </c>
      <c r="E2101" t="inlineStr">
        <is>
          <t>FIXED</t>
        </is>
      </c>
      <c r="F2101" t="n">
        <v>0</v>
      </c>
      <c r="G2101" t="inlineStr">
        <is>
          <t>USD</t>
        </is>
      </c>
      <c r="I2101" t="inlineStr">
        <is>
          <t>Numbers</t>
        </is>
      </c>
      <c r="M2101" t="n">
        <v>0</v>
      </c>
      <c r="N2101" t="n">
        <v>0</v>
      </c>
      <c r="Q2101" t="inlineStr">
        <is>
          <t>3eaf88c3-e6bd-4603-88fb-2b17064bb155</t>
        </is>
      </c>
      <c r="R2101" t="inlineStr">
        <is>
          <t>Articles of iron or steel</t>
        </is>
      </c>
      <c r="S2101" t="inlineStr">
        <is>
          <t>4ec98e84-c1cd-4cad-8f48-d9e1842aebef</t>
        </is>
      </c>
      <c r="T2101" t="inlineStr">
        <is>
          <t>Other articles of iron or steel</t>
        </is>
      </c>
      <c r="U2101" t="inlineStr">
        <is>
          <t>61748559-4438-45cd-85d7-59db870fd968</t>
        </is>
      </c>
      <c r="V2101" t="inlineStr">
        <is>
          <t>B M INDIA</t>
        </is>
      </c>
      <c r="W2101" t="inlineStr">
        <is>
          <t>0605005907</t>
        </is>
      </c>
      <c r="X2101" t="n">
        <v>0</v>
      </c>
      <c r="Y2101" t="n">
        <v>0</v>
      </c>
      <c r="Z2101" t="n">
        <v>73269099</v>
      </c>
      <c r="AA2101" t="inlineStr">
        <is>
          <t>OTHER</t>
        </is>
      </c>
      <c r="AB2101" t="inlineStr">
        <is>
          <t>http://indiausatrade.mea.gov.in/api/public/image/stream?key=products%2F20260730T093826Z-150095-1a30aa81-BW0551-cropped.jpg</t>
        </is>
      </c>
      <c r="AC2101" t="inlineStr">
        <is>
          <t>2026-07-30T09:38:26.514Z</t>
        </is>
      </c>
    </row>
    <row r="2102">
      <c r="A2102" t="inlineStr">
        <is>
          <t>0e6339fd-cc60-4f78-a6c7-eef73a8806d5</t>
        </is>
      </c>
      <c r="B2102" t="inlineStr">
        <is>
          <t>CP0043 Green Cake Stand with Golden Rim</t>
        </is>
      </c>
      <c r="C2102" t="inlineStr">
        <is>
          <t>CP0043</t>
        </is>
      </c>
      <c r="E2102" t="inlineStr">
        <is>
          <t>FIXED</t>
        </is>
      </c>
      <c r="F2102" t="n">
        <v>0</v>
      </c>
      <c r="G2102" t="inlineStr">
        <is>
          <t>USD</t>
        </is>
      </c>
      <c r="I2102" t="inlineStr">
        <is>
          <t>Numbers</t>
        </is>
      </c>
      <c r="M2102" t="n">
        <v>0</v>
      </c>
      <c r="N2102" t="n">
        <v>0</v>
      </c>
      <c r="Q2102" t="inlineStr">
        <is>
          <t>3eaf88c3-e6bd-4603-88fb-2b17064bb155</t>
        </is>
      </c>
      <c r="R2102" t="inlineStr">
        <is>
          <t>Articles of iron or steel</t>
        </is>
      </c>
      <c r="S2102" t="inlineStr">
        <is>
          <t>4ec98e84-c1cd-4cad-8f48-d9e1842aebef</t>
        </is>
      </c>
      <c r="T2102" t="inlineStr">
        <is>
          <t>Other articles of iron or steel</t>
        </is>
      </c>
      <c r="U2102" t="inlineStr">
        <is>
          <t>61748559-4438-45cd-85d7-59db870fd968</t>
        </is>
      </c>
      <c r="V2102" t="inlineStr">
        <is>
          <t>B M INDIA</t>
        </is>
      </c>
      <c r="W2102" t="inlineStr">
        <is>
          <t>0605005907</t>
        </is>
      </c>
      <c r="X2102" t="n">
        <v>0</v>
      </c>
      <c r="Y2102" t="n">
        <v>0</v>
      </c>
      <c r="Z2102" t="n">
        <v>73269099</v>
      </c>
      <c r="AA2102" t="inlineStr">
        <is>
          <t>OTHER</t>
        </is>
      </c>
      <c r="AB2102" t="inlineStr">
        <is>
          <t>http://indiausatrade.mea.gov.in/api/public/image/stream?key=products%2F20260730T094216Z-643340-99bee9b3-CP0043-cropped.jpg</t>
        </is>
      </c>
      <c r="AC2102" t="inlineStr">
        <is>
          <t>2026-07-30T09:42:16.462Z</t>
        </is>
      </c>
    </row>
    <row r="2103">
      <c r="A2103" t="inlineStr">
        <is>
          <t>e43af5ec-15d8-45e5-9247-0d5c4da884d7</t>
        </is>
      </c>
      <c r="B2103" t="inlineStr">
        <is>
          <t>CP0129 Blush Pink Floral Cake Stand</t>
        </is>
      </c>
      <c r="C2103" t="inlineStr">
        <is>
          <t>CP0129</t>
        </is>
      </c>
      <c r="E2103" t="inlineStr">
        <is>
          <t>FIXED</t>
        </is>
      </c>
      <c r="F2103" t="n">
        <v>0</v>
      </c>
      <c r="G2103" t="inlineStr">
        <is>
          <t>USD</t>
        </is>
      </c>
      <c r="I2103" t="inlineStr">
        <is>
          <t>Numbers</t>
        </is>
      </c>
      <c r="M2103" t="n">
        <v>0</v>
      </c>
      <c r="N2103" t="n">
        <v>0</v>
      </c>
      <c r="Q2103" t="inlineStr">
        <is>
          <t>3eaf88c3-e6bd-4603-88fb-2b17064bb155</t>
        </is>
      </c>
      <c r="R2103" t="inlineStr">
        <is>
          <t>Articles of iron or steel</t>
        </is>
      </c>
      <c r="S2103" t="inlineStr">
        <is>
          <t>4ec98e84-c1cd-4cad-8f48-d9e1842aebef</t>
        </is>
      </c>
      <c r="T2103" t="inlineStr">
        <is>
          <t>Other articles of iron or steel</t>
        </is>
      </c>
      <c r="U2103" t="inlineStr">
        <is>
          <t>61748559-4438-45cd-85d7-59db870fd968</t>
        </is>
      </c>
      <c r="V2103" t="inlineStr">
        <is>
          <t>B M INDIA</t>
        </is>
      </c>
      <c r="W2103" t="inlineStr">
        <is>
          <t>0605005907</t>
        </is>
      </c>
      <c r="X2103" t="n">
        <v>0</v>
      </c>
      <c r="Y2103" t="n">
        <v>0</v>
      </c>
      <c r="Z2103" t="n">
        <v>73269099</v>
      </c>
      <c r="AA2103" t="inlineStr">
        <is>
          <t>OTHER</t>
        </is>
      </c>
      <c r="AB2103" t="inlineStr">
        <is>
          <t>http://indiausatrade.mea.gov.in/api/public/image/stream?key=products%2F20260730T094710Z-390496-ede1e29b-CP0129-cropped.jpg</t>
        </is>
      </c>
      <c r="AC2103" t="inlineStr">
        <is>
          <t>2026-07-30T09:47:10.663Z</t>
        </is>
      </c>
    </row>
    <row r="2104">
      <c r="A2104" t="inlineStr">
        <is>
          <t>fecd0e56-6b0f-46a8-bc2b-dbf379334757</t>
        </is>
      </c>
      <c r="B2104" t="inlineStr">
        <is>
          <t xml:space="preserve">CP0177 Black Two-Tier Scalloped Cake Stand </t>
        </is>
      </c>
      <c r="C2104" t="inlineStr">
        <is>
          <t>CP0177</t>
        </is>
      </c>
      <c r="E2104" t="inlineStr">
        <is>
          <t>FIXED</t>
        </is>
      </c>
      <c r="F2104" t="n">
        <v>0</v>
      </c>
      <c r="G2104" t="inlineStr">
        <is>
          <t>USD</t>
        </is>
      </c>
      <c r="I2104" t="inlineStr">
        <is>
          <t>Numbers</t>
        </is>
      </c>
      <c r="M2104" t="n">
        <v>0</v>
      </c>
      <c r="N2104" t="n">
        <v>0</v>
      </c>
      <c r="Q2104" t="inlineStr">
        <is>
          <t>3eaf88c3-e6bd-4603-88fb-2b17064bb155</t>
        </is>
      </c>
      <c r="R2104" t="inlineStr">
        <is>
          <t>Articles of iron or steel</t>
        </is>
      </c>
      <c r="S2104" t="inlineStr">
        <is>
          <t>4ec98e84-c1cd-4cad-8f48-d9e1842aebef</t>
        </is>
      </c>
      <c r="T2104" t="inlineStr">
        <is>
          <t>Other articles of iron or steel</t>
        </is>
      </c>
      <c r="U2104" t="inlineStr">
        <is>
          <t>61748559-4438-45cd-85d7-59db870fd968</t>
        </is>
      </c>
      <c r="V2104" t="inlineStr">
        <is>
          <t>B M INDIA</t>
        </is>
      </c>
      <c r="W2104" t="inlineStr">
        <is>
          <t>0605005907</t>
        </is>
      </c>
      <c r="X2104" t="n">
        <v>0</v>
      </c>
      <c r="Y2104" t="n">
        <v>0</v>
      </c>
      <c r="Z2104" t="n">
        <v>73269099</v>
      </c>
      <c r="AA2104" t="inlineStr">
        <is>
          <t>OTHER</t>
        </is>
      </c>
      <c r="AB2104" t="inlineStr">
        <is>
          <t>http://indiausatrade.mea.gov.in/api/public/image/stream?key=products%2F20260730T095412Z-211412-34a80e78-CP0177-cropped.jpg</t>
        </is>
      </c>
      <c r="AC2104" t="inlineStr">
        <is>
          <t>2026-07-30T09:54:12.460Z</t>
        </is>
      </c>
    </row>
    <row r="2105">
      <c r="A2105" t="inlineStr">
        <is>
          <t>579fd698-170f-4bef-860b-c322b50e036a</t>
        </is>
      </c>
      <c r="B2105" t="inlineStr">
        <is>
          <t>PL0244 Mandala Pattern Brass Plate</t>
        </is>
      </c>
      <c r="C2105" t="inlineStr">
        <is>
          <t>PL0244</t>
        </is>
      </c>
      <c r="E2105" t="inlineStr">
        <is>
          <t>FIXED</t>
        </is>
      </c>
      <c r="F2105" t="n">
        <v>0</v>
      </c>
      <c r="G2105" t="inlineStr">
        <is>
          <t>USD</t>
        </is>
      </c>
      <c r="I2105" t="inlineStr">
        <is>
          <t>Numbers</t>
        </is>
      </c>
      <c r="M2105" t="n">
        <v>0</v>
      </c>
      <c r="N2105" t="n">
        <v>0</v>
      </c>
      <c r="Q2105" t="inlineStr">
        <is>
          <t>3eaf88c3-e6bd-4603-88fb-2b17064bb155</t>
        </is>
      </c>
      <c r="R2105" t="inlineStr">
        <is>
          <t>Articles of iron or steel</t>
        </is>
      </c>
      <c r="S2105" t="inlineStr">
        <is>
          <t>4ec98e84-c1cd-4cad-8f48-d9e1842aebef</t>
        </is>
      </c>
      <c r="T2105" t="inlineStr">
        <is>
          <t>Other articles of iron or steel</t>
        </is>
      </c>
      <c r="U2105" t="inlineStr">
        <is>
          <t>61748559-4438-45cd-85d7-59db870fd968</t>
        </is>
      </c>
      <c r="V2105" t="inlineStr">
        <is>
          <t>B M INDIA</t>
        </is>
      </c>
      <c r="W2105" t="inlineStr">
        <is>
          <t>0605005907</t>
        </is>
      </c>
      <c r="X2105" t="n">
        <v>0</v>
      </c>
      <c r="Y2105" t="n">
        <v>0</v>
      </c>
      <c r="Z2105" t="n">
        <v>73269099</v>
      </c>
      <c r="AA2105" t="inlineStr">
        <is>
          <t>OTHER</t>
        </is>
      </c>
      <c r="AB2105" t="inlineStr">
        <is>
          <t>http://indiausatrade.mea.gov.in/api/public/image/stream?key=products%2F20260730T095957Z-717058-ce7a7fbb-PL0244-cropped.jpg</t>
        </is>
      </c>
      <c r="AC2105" t="inlineStr">
        <is>
          <t>2026-07-30T09:59:57.097Z</t>
        </is>
      </c>
    </row>
    <row r="2106">
      <c r="A2106" t="inlineStr">
        <is>
          <t>05f375c1-ac94-4952-84d3-fa4813a6a5ee</t>
        </is>
      </c>
      <c r="B2106" t="inlineStr">
        <is>
          <t>PL0391 G Off-White Textured Plate</t>
        </is>
      </c>
      <c r="C2106" t="inlineStr">
        <is>
          <t>PL0391 G</t>
        </is>
      </c>
      <c r="E2106" t="inlineStr">
        <is>
          <t>FIXED</t>
        </is>
      </c>
      <c r="F2106" t="n">
        <v>0</v>
      </c>
      <c r="G2106" t="inlineStr">
        <is>
          <t>USD</t>
        </is>
      </c>
      <c r="I2106" t="inlineStr">
        <is>
          <t>Numbers</t>
        </is>
      </c>
      <c r="M2106" t="n">
        <v>0</v>
      </c>
      <c r="N2106" t="n">
        <v>0</v>
      </c>
      <c r="Q2106" t="inlineStr">
        <is>
          <t>3eaf88c3-e6bd-4603-88fb-2b17064bb155</t>
        </is>
      </c>
      <c r="R2106" t="inlineStr">
        <is>
          <t>Articles of iron or steel</t>
        </is>
      </c>
      <c r="S2106" t="inlineStr">
        <is>
          <t>4ec98e84-c1cd-4cad-8f48-d9e1842aebef</t>
        </is>
      </c>
      <c r="T2106" t="inlineStr">
        <is>
          <t>Other articles of iron or steel</t>
        </is>
      </c>
      <c r="U2106" t="inlineStr">
        <is>
          <t>61748559-4438-45cd-85d7-59db870fd968</t>
        </is>
      </c>
      <c r="V2106" t="inlineStr">
        <is>
          <t>B M INDIA</t>
        </is>
      </c>
      <c r="W2106" t="inlineStr">
        <is>
          <t>0605005907</t>
        </is>
      </c>
      <c r="X2106" t="n">
        <v>0</v>
      </c>
      <c r="Y2106" t="n">
        <v>0</v>
      </c>
      <c r="Z2106" t="n">
        <v>73269099</v>
      </c>
      <c r="AA2106" t="inlineStr">
        <is>
          <t>OTHER</t>
        </is>
      </c>
      <c r="AB2106" t="inlineStr">
        <is>
          <t>http://indiausatrade.mea.gov.in/api/public/image/stream?key=products%2F20260730T100315Z-459252-6d678c02-PL0391%20G-cropped.jpg</t>
        </is>
      </c>
      <c r="AC2106" t="inlineStr">
        <is>
          <t>2026-07-30T10:03:15.348Z</t>
        </is>
      </c>
    </row>
    <row r="2107">
      <c r="A2107" t="inlineStr">
        <is>
          <t>c6948803-2ff6-4fa4-9eb3-ede2439e5057</t>
        </is>
      </c>
      <c r="B2107" t="inlineStr">
        <is>
          <t>PL0407 Pink Ceramic Plate with Embossed Floral Pattern</t>
        </is>
      </c>
      <c r="C2107" t="inlineStr">
        <is>
          <t>PL0407</t>
        </is>
      </c>
      <c r="E2107" t="inlineStr">
        <is>
          <t>FIXED</t>
        </is>
      </c>
      <c r="F2107" t="n">
        <v>0</v>
      </c>
      <c r="G2107" t="inlineStr">
        <is>
          <t>USD</t>
        </is>
      </c>
      <c r="I2107" t="inlineStr">
        <is>
          <t>Numbers</t>
        </is>
      </c>
      <c r="M2107" t="n">
        <v>0</v>
      </c>
      <c r="N2107" t="n">
        <v>0</v>
      </c>
      <c r="Q2107" t="inlineStr">
        <is>
          <t>3eaf88c3-e6bd-4603-88fb-2b17064bb155</t>
        </is>
      </c>
      <c r="R2107" t="inlineStr">
        <is>
          <t>Articles of iron or steel</t>
        </is>
      </c>
      <c r="S2107" t="inlineStr">
        <is>
          <t>4ec98e84-c1cd-4cad-8f48-d9e1842aebef</t>
        </is>
      </c>
      <c r="T2107" t="inlineStr">
        <is>
          <t>Other articles of iron or steel</t>
        </is>
      </c>
      <c r="U2107" t="inlineStr">
        <is>
          <t>61748559-4438-45cd-85d7-59db870fd968</t>
        </is>
      </c>
      <c r="V2107" t="inlineStr">
        <is>
          <t>B M INDIA</t>
        </is>
      </c>
      <c r="W2107" t="inlineStr">
        <is>
          <t>0605005907</t>
        </is>
      </c>
      <c r="X2107" t="n">
        <v>0</v>
      </c>
      <c r="Y2107" t="n">
        <v>0</v>
      </c>
      <c r="Z2107" t="n">
        <v>73269099</v>
      </c>
      <c r="AA2107" t="inlineStr">
        <is>
          <t>OTHER</t>
        </is>
      </c>
      <c r="AB2107" t="inlineStr">
        <is>
          <t>http://indiausatrade.mea.gov.in/api/public/image/stream?key=products%2F20260730T102558Z-419060-209611dd-PL0407-cropped.jpg</t>
        </is>
      </c>
      <c r="AC2107" t="inlineStr">
        <is>
          <t>2026-07-30T10:25:58.411Z</t>
        </is>
      </c>
    </row>
    <row r="2108">
      <c r="A2108" t="inlineStr">
        <is>
          <t>2f9a433f-967c-400b-a833-d97f78869d4e</t>
        </is>
      </c>
      <c r="B2108" t="inlineStr">
        <is>
          <t>PL0473 Decorative Plate with Folk Motifs</t>
        </is>
      </c>
      <c r="C2108" t="inlineStr">
        <is>
          <t>PL0473</t>
        </is>
      </c>
      <c r="E2108" t="inlineStr">
        <is>
          <t>FIXED</t>
        </is>
      </c>
      <c r="F2108" t="n">
        <v>0</v>
      </c>
      <c r="G2108" t="inlineStr">
        <is>
          <t>USD</t>
        </is>
      </c>
      <c r="I2108" t="inlineStr">
        <is>
          <t>Numbers</t>
        </is>
      </c>
      <c r="M2108" t="n">
        <v>0</v>
      </c>
      <c r="N2108" t="n">
        <v>0</v>
      </c>
      <c r="Q2108" t="inlineStr">
        <is>
          <t>3eaf88c3-e6bd-4603-88fb-2b17064bb155</t>
        </is>
      </c>
      <c r="R2108" t="inlineStr">
        <is>
          <t>Articles of iron or steel</t>
        </is>
      </c>
      <c r="S2108" t="inlineStr">
        <is>
          <t>4ec98e84-c1cd-4cad-8f48-d9e1842aebef</t>
        </is>
      </c>
      <c r="T2108" t="inlineStr">
        <is>
          <t>Other articles of iron or steel</t>
        </is>
      </c>
      <c r="U2108" t="inlineStr">
        <is>
          <t>61748559-4438-45cd-85d7-59db870fd968</t>
        </is>
      </c>
      <c r="V2108" t="inlineStr">
        <is>
          <t>B M INDIA</t>
        </is>
      </c>
      <c r="W2108" t="inlineStr">
        <is>
          <t>0605005907</t>
        </is>
      </c>
      <c r="X2108" t="n">
        <v>0</v>
      </c>
      <c r="Y2108" t="n">
        <v>0</v>
      </c>
      <c r="Z2108" t="n">
        <v>73269099</v>
      </c>
      <c r="AA2108" t="inlineStr">
        <is>
          <t>OTHER</t>
        </is>
      </c>
      <c r="AB2108" t="inlineStr">
        <is>
          <t>http://indiausatrade.mea.gov.in/api/public/image/stream?key=products%2F20260730T103145Z-574658-1cc019bb-PL0473-cropped.jpg</t>
        </is>
      </c>
      <c r="AC2108" t="inlineStr">
        <is>
          <t>2026-07-30T10:31:45.368Z</t>
        </is>
      </c>
    </row>
    <row r="2109">
      <c r="A2109" t="inlineStr">
        <is>
          <t>eb1ffcd1-844d-4cdf-a420-4f3f53f561f1</t>
        </is>
      </c>
      <c r="B2109" t="inlineStr">
        <is>
          <t>TR0609 Round Tray with Radiant Sunburst Design</t>
        </is>
      </c>
      <c r="C2109" t="inlineStr">
        <is>
          <t>TR0609</t>
        </is>
      </c>
      <c r="E2109" t="inlineStr">
        <is>
          <t>FIXED</t>
        </is>
      </c>
      <c r="F2109" t="n">
        <v>0</v>
      </c>
      <c r="G2109" t="inlineStr">
        <is>
          <t>USD</t>
        </is>
      </c>
      <c r="I2109" t="inlineStr">
        <is>
          <t>Numbers</t>
        </is>
      </c>
      <c r="M2109" t="n">
        <v>0</v>
      </c>
      <c r="N2109" t="n">
        <v>0</v>
      </c>
      <c r="Q2109" t="inlineStr">
        <is>
          <t>3eaf88c3-e6bd-4603-88fb-2b17064bb155</t>
        </is>
      </c>
      <c r="R2109" t="inlineStr">
        <is>
          <t>Articles of iron or steel</t>
        </is>
      </c>
      <c r="S2109" t="inlineStr">
        <is>
          <t>4ec98e84-c1cd-4cad-8f48-d9e1842aebef</t>
        </is>
      </c>
      <c r="T2109" t="inlineStr">
        <is>
          <t>Other articles of iron or steel</t>
        </is>
      </c>
      <c r="U2109" t="inlineStr">
        <is>
          <t>61748559-4438-45cd-85d7-59db870fd968</t>
        </is>
      </c>
      <c r="V2109" t="inlineStr">
        <is>
          <t>B M INDIA</t>
        </is>
      </c>
      <c r="W2109" t="inlineStr">
        <is>
          <t>0605005907</t>
        </is>
      </c>
      <c r="X2109" t="n">
        <v>0</v>
      </c>
      <c r="Y2109" t="n">
        <v>0</v>
      </c>
      <c r="Z2109" t="n">
        <v>73269099</v>
      </c>
      <c r="AA2109" t="inlineStr">
        <is>
          <t>OTHER</t>
        </is>
      </c>
      <c r="AB2109" t="inlineStr">
        <is>
          <t>http://indiausatrade.mea.gov.in/api/public/image/stream?key=products%2F20260730T103548Z-209692-26cb2947-TR0609-cropped.jpg</t>
        </is>
      </c>
      <c r="AC2109" t="inlineStr">
        <is>
          <t>2026-07-30T10:35:48.756Z</t>
        </is>
      </c>
    </row>
    <row r="2110">
      <c r="A2110" t="inlineStr">
        <is>
          <t>b01a99c6-f80d-45ac-b4fa-dadcd848cf31</t>
        </is>
      </c>
      <c r="B2110" t="inlineStr">
        <is>
          <t>TR0684 Aqua Heart-Shaped Decorative Tray</t>
        </is>
      </c>
      <c r="C2110" t="inlineStr">
        <is>
          <t>TR0684</t>
        </is>
      </c>
      <c r="E2110" t="inlineStr">
        <is>
          <t>FIXED</t>
        </is>
      </c>
      <c r="F2110" t="n">
        <v>0</v>
      </c>
      <c r="G2110" t="inlineStr">
        <is>
          <t>USD</t>
        </is>
      </c>
      <c r="I2110" t="inlineStr">
        <is>
          <t>Numbers</t>
        </is>
      </c>
      <c r="M2110" t="n">
        <v>0</v>
      </c>
      <c r="N2110" t="n">
        <v>0</v>
      </c>
      <c r="Q2110" t="inlineStr">
        <is>
          <t>3eaf88c3-e6bd-4603-88fb-2b17064bb155</t>
        </is>
      </c>
      <c r="R2110" t="inlineStr">
        <is>
          <t>Articles of iron or steel</t>
        </is>
      </c>
      <c r="S2110" t="inlineStr">
        <is>
          <t>4ec98e84-c1cd-4cad-8f48-d9e1842aebef</t>
        </is>
      </c>
      <c r="T2110" t="inlineStr">
        <is>
          <t>Other articles of iron or steel</t>
        </is>
      </c>
      <c r="U2110" t="inlineStr">
        <is>
          <t>61748559-4438-45cd-85d7-59db870fd968</t>
        </is>
      </c>
      <c r="V2110" t="inlineStr">
        <is>
          <t>B M INDIA</t>
        </is>
      </c>
      <c r="W2110" t="inlineStr">
        <is>
          <t>0605005907</t>
        </is>
      </c>
      <c r="X2110" t="n">
        <v>0</v>
      </c>
      <c r="Y2110" t="n">
        <v>0</v>
      </c>
      <c r="Z2110" t="n">
        <v>73269099</v>
      </c>
      <c r="AA2110" t="inlineStr">
        <is>
          <t>OTHER</t>
        </is>
      </c>
      <c r="AB2110" t="inlineStr">
        <is>
          <t>http://indiausatrade.mea.gov.in/api/public/image/stream?key=products%2F20260730T103916Z-583938-b29f68f9-TR0684-cropped.jpg</t>
        </is>
      </c>
      <c r="AC2110" t="inlineStr">
        <is>
          <t>2026-07-30T10:39:16.779Z</t>
        </is>
      </c>
    </row>
    <row r="2111">
      <c r="A2111" t="inlineStr">
        <is>
          <t>b76e7fac-0a2d-42a1-b843-3f9fdd679307</t>
        </is>
      </c>
      <c r="B2111" t="inlineStr">
        <is>
          <t>TR0838 Handled Plaid Glossy Serving Tray</t>
        </is>
      </c>
      <c r="C2111" t="inlineStr">
        <is>
          <t>TR0838</t>
        </is>
      </c>
      <c r="E2111" t="inlineStr">
        <is>
          <t>FIXED</t>
        </is>
      </c>
      <c r="F2111" t="n">
        <v>0</v>
      </c>
      <c r="G2111" t="inlineStr">
        <is>
          <t>USD</t>
        </is>
      </c>
      <c r="I2111" t="inlineStr">
        <is>
          <t>Numbers</t>
        </is>
      </c>
      <c r="M2111" t="n">
        <v>0</v>
      </c>
      <c r="N2111" t="n">
        <v>0</v>
      </c>
      <c r="Q2111" t="inlineStr">
        <is>
          <t>3eaf88c3-e6bd-4603-88fb-2b17064bb155</t>
        </is>
      </c>
      <c r="R2111" t="inlineStr">
        <is>
          <t>Articles of iron or steel</t>
        </is>
      </c>
      <c r="S2111" t="inlineStr">
        <is>
          <t>4ec98e84-c1cd-4cad-8f48-d9e1842aebef</t>
        </is>
      </c>
      <c r="T2111" t="inlineStr">
        <is>
          <t>Other articles of iron or steel</t>
        </is>
      </c>
      <c r="U2111" t="inlineStr">
        <is>
          <t>61748559-4438-45cd-85d7-59db870fd968</t>
        </is>
      </c>
      <c r="V2111" t="inlineStr">
        <is>
          <t>B M INDIA</t>
        </is>
      </c>
      <c r="W2111" t="inlineStr">
        <is>
          <t>0605005907</t>
        </is>
      </c>
      <c r="X2111" t="n">
        <v>0</v>
      </c>
      <c r="Y2111" t="n">
        <v>0</v>
      </c>
      <c r="Z2111" t="n">
        <v>73269099</v>
      </c>
      <c r="AA2111" t="inlineStr">
        <is>
          <t>OTHER</t>
        </is>
      </c>
      <c r="AB2111" t="inlineStr">
        <is>
          <t>http://indiausatrade.mea.gov.in/api/public/image/stream?key=products%2F20260730T104205Z-561580-8f37edfc-TR0838-cropped.jpg</t>
        </is>
      </c>
      <c r="AC2111" t="inlineStr">
        <is>
          <t>2026-07-30T10:42:05.964Z</t>
        </is>
      </c>
    </row>
    <row r="2112">
      <c r="A2112" t="inlineStr">
        <is>
          <t>fca624e5-a5b2-467d-b0ce-62d264b93151</t>
        </is>
      </c>
      <c r="B2112" t="inlineStr">
        <is>
          <t>ST0021 Two-Tone Drip Glaze Accent Stool – Sage &amp; Cream</t>
        </is>
      </c>
      <c r="C2112" t="inlineStr">
        <is>
          <t>ST0021</t>
        </is>
      </c>
      <c r="E2112" t="inlineStr">
        <is>
          <t>FIXED</t>
        </is>
      </c>
      <c r="F2112" t="n">
        <v>0</v>
      </c>
      <c r="G2112" t="inlineStr">
        <is>
          <t>USD</t>
        </is>
      </c>
      <c r="I2112" t="inlineStr">
        <is>
          <t>Numbers</t>
        </is>
      </c>
      <c r="M2112" t="n">
        <v>0</v>
      </c>
      <c r="N2112" t="n">
        <v>0</v>
      </c>
      <c r="Q2112" t="inlineStr">
        <is>
          <t>3eaf88c3-e6bd-4603-88fb-2b17064bb155</t>
        </is>
      </c>
      <c r="R2112" t="inlineStr">
        <is>
          <t>Articles of iron or steel</t>
        </is>
      </c>
      <c r="S2112" t="inlineStr">
        <is>
          <t>4ec98e84-c1cd-4cad-8f48-d9e1842aebef</t>
        </is>
      </c>
      <c r="T2112" t="inlineStr">
        <is>
          <t>Other articles of iron or steel</t>
        </is>
      </c>
      <c r="U2112" t="inlineStr">
        <is>
          <t>61748559-4438-45cd-85d7-59db870fd968</t>
        </is>
      </c>
      <c r="V2112" t="inlineStr">
        <is>
          <t>B M INDIA</t>
        </is>
      </c>
      <c r="W2112" t="inlineStr">
        <is>
          <t>0605005907</t>
        </is>
      </c>
      <c r="X2112" t="n">
        <v>0</v>
      </c>
      <c r="Y2112" t="n">
        <v>0</v>
      </c>
      <c r="Z2112" t="n">
        <v>73269099</v>
      </c>
      <c r="AA2112" t="inlineStr">
        <is>
          <t>OTHER</t>
        </is>
      </c>
      <c r="AB2112" t="inlineStr">
        <is>
          <t>http://indiausatrade.mea.gov.in/api/public/image/stream?key=products%2F20260730T104512Z-761311-4c6e4ddb-ST0021-cropped.jpg</t>
        </is>
      </c>
      <c r="AC2112" t="inlineStr">
        <is>
          <t>2026-07-30T10:45:12.192Z</t>
        </is>
      </c>
    </row>
    <row r="2113">
      <c r="A2113" t="inlineStr">
        <is>
          <t>2f6aa888-67fc-442b-bbc0-9a1a5cadfab8</t>
        </is>
      </c>
      <c r="B2113" t="inlineStr">
        <is>
          <t>WT0025 Abstract Pink and Blue Tropical Wall Tray</t>
        </is>
      </c>
      <c r="C2113" t="inlineStr">
        <is>
          <t>WT0025</t>
        </is>
      </c>
      <c r="E2113" t="inlineStr">
        <is>
          <t>FIXED</t>
        </is>
      </c>
      <c r="F2113" t="n">
        <v>0</v>
      </c>
      <c r="G2113" t="inlineStr">
        <is>
          <t>USD</t>
        </is>
      </c>
      <c r="I2113" t="inlineStr">
        <is>
          <t>Numbers</t>
        </is>
      </c>
      <c r="M2113" t="n">
        <v>0</v>
      </c>
      <c r="N2113" t="n">
        <v>0</v>
      </c>
      <c r="Q2113" t="inlineStr">
        <is>
          <t>3eaf88c3-e6bd-4603-88fb-2b17064bb155</t>
        </is>
      </c>
      <c r="R2113" t="inlineStr">
        <is>
          <t>Articles of iron or steel</t>
        </is>
      </c>
      <c r="S2113" t="inlineStr">
        <is>
          <t>4ec98e84-c1cd-4cad-8f48-d9e1842aebef</t>
        </is>
      </c>
      <c r="T2113" t="inlineStr">
        <is>
          <t>Other articles of iron or steel</t>
        </is>
      </c>
      <c r="U2113" t="inlineStr">
        <is>
          <t>61748559-4438-45cd-85d7-59db870fd968</t>
        </is>
      </c>
      <c r="V2113" t="inlineStr">
        <is>
          <t>B M INDIA</t>
        </is>
      </c>
      <c r="W2113" t="inlineStr">
        <is>
          <t>0605005907</t>
        </is>
      </c>
      <c r="X2113" t="n">
        <v>0</v>
      </c>
      <c r="Y2113" t="n">
        <v>0</v>
      </c>
      <c r="Z2113" t="n">
        <v>73269099</v>
      </c>
      <c r="AA2113" t="inlineStr">
        <is>
          <t>OTHER</t>
        </is>
      </c>
      <c r="AB2113" t="inlineStr">
        <is>
          <t>http://indiausatrade.mea.gov.in/api/public/image/stream?key=products%2F20260730T104824Z-807693-08301484-WT0025-cropped.jpg</t>
        </is>
      </c>
      <c r="AC2113" t="inlineStr">
        <is>
          <t>2026-07-30T10:48:24.970Z</t>
        </is>
      </c>
    </row>
    <row r="2114">
      <c r="A2114" t="inlineStr">
        <is>
          <t>b2b61bb9-256d-44b7-ab64-261eddab13e2</t>
        </is>
      </c>
      <c r="B2114" t="inlineStr">
        <is>
          <t>PO0245 Vintage-Style Lemon Yellow Ribbed Pedestal Pot</t>
        </is>
      </c>
      <c r="C2114" t="inlineStr">
        <is>
          <t>PO0245</t>
        </is>
      </c>
      <c r="E2114" t="inlineStr">
        <is>
          <t>FIXED</t>
        </is>
      </c>
      <c r="F2114" t="n">
        <v>0</v>
      </c>
      <c r="G2114" t="inlineStr">
        <is>
          <t>USD</t>
        </is>
      </c>
      <c r="I2114" t="inlineStr">
        <is>
          <t>Numbers</t>
        </is>
      </c>
      <c r="M2114" t="n">
        <v>0</v>
      </c>
      <c r="N2114" t="n">
        <v>0</v>
      </c>
      <c r="Q2114" t="inlineStr">
        <is>
          <t>3eaf88c3-e6bd-4603-88fb-2b17064bb155</t>
        </is>
      </c>
      <c r="R2114" t="inlineStr">
        <is>
          <t>Articles of iron or steel</t>
        </is>
      </c>
      <c r="S2114" t="inlineStr">
        <is>
          <t>4ec98e84-c1cd-4cad-8f48-d9e1842aebef</t>
        </is>
      </c>
      <c r="T2114" t="inlineStr">
        <is>
          <t>Other articles of iron or steel</t>
        </is>
      </c>
      <c r="U2114" t="inlineStr">
        <is>
          <t>61748559-4438-45cd-85d7-59db870fd968</t>
        </is>
      </c>
      <c r="V2114" t="inlineStr">
        <is>
          <t>B M INDIA</t>
        </is>
      </c>
      <c r="W2114" t="inlineStr">
        <is>
          <t>0605005907</t>
        </is>
      </c>
      <c r="X2114" t="n">
        <v>0</v>
      </c>
      <c r="Y2114" t="n">
        <v>0</v>
      </c>
      <c r="Z2114" t="n">
        <v>73269099</v>
      </c>
      <c r="AA2114" t="inlineStr">
        <is>
          <t>OTHER</t>
        </is>
      </c>
      <c r="AB2114" t="inlineStr">
        <is>
          <t>http://indiausatrade.mea.gov.in/api/public/image/stream?key=products%2F20260730T105134Z-785949-ef2c785d-PO0245-cropped.jpg</t>
        </is>
      </c>
      <c r="AC2114" t="inlineStr">
        <is>
          <t>2026-07-30T10:51:34.342Z</t>
        </is>
      </c>
    </row>
    <row r="2115">
      <c r="A2115" t="inlineStr">
        <is>
          <t>9f845b25-572f-42b0-9bc1-d5a59bd8b3b0</t>
        </is>
      </c>
      <c r="B2115" t="inlineStr">
        <is>
          <t>PT0177 A Antique Brass Scalloped Texture Planter</t>
        </is>
      </c>
      <c r="C2115" t="inlineStr">
        <is>
          <t>PT0177 A</t>
        </is>
      </c>
      <c r="E2115" t="inlineStr">
        <is>
          <t>FIXED</t>
        </is>
      </c>
      <c r="F2115" t="n">
        <v>0</v>
      </c>
      <c r="G2115" t="inlineStr">
        <is>
          <t>USD</t>
        </is>
      </c>
      <c r="I2115" t="inlineStr">
        <is>
          <t>Numbers</t>
        </is>
      </c>
      <c r="M2115" t="n">
        <v>0</v>
      </c>
      <c r="N2115" t="n">
        <v>0</v>
      </c>
      <c r="Q2115" t="inlineStr">
        <is>
          <t>3eaf88c3-e6bd-4603-88fb-2b17064bb155</t>
        </is>
      </c>
      <c r="R2115" t="inlineStr">
        <is>
          <t>Articles of iron or steel</t>
        </is>
      </c>
      <c r="S2115" t="inlineStr">
        <is>
          <t>4ec98e84-c1cd-4cad-8f48-d9e1842aebef</t>
        </is>
      </c>
      <c r="T2115" t="inlineStr">
        <is>
          <t>Other articles of iron or steel</t>
        </is>
      </c>
      <c r="U2115" t="inlineStr">
        <is>
          <t>61748559-4438-45cd-85d7-59db870fd968</t>
        </is>
      </c>
      <c r="V2115" t="inlineStr">
        <is>
          <t>B M INDIA</t>
        </is>
      </c>
      <c r="W2115" t="inlineStr">
        <is>
          <t>0605005907</t>
        </is>
      </c>
      <c r="X2115" t="n">
        <v>0</v>
      </c>
      <c r="Y2115" t="n">
        <v>0</v>
      </c>
      <c r="Z2115" t="n">
        <v>73269099</v>
      </c>
      <c r="AA2115" t="inlineStr">
        <is>
          <t>OTHER</t>
        </is>
      </c>
      <c r="AB2115" t="inlineStr">
        <is>
          <t>http://indiausatrade.mea.gov.in/api/public/image/stream?key=products%2F20260730T105433Z-492004-d0f63e41-PT0177-cropped.jpg</t>
        </is>
      </c>
      <c r="AC2115" t="inlineStr">
        <is>
          <t>2026-07-30T10:54:33.196Z</t>
        </is>
      </c>
    </row>
    <row r="2116">
      <c r="A2116" t="inlineStr">
        <is>
          <t>e6a0948d-8096-4d22-b089-4167bff29b83</t>
        </is>
      </c>
      <c r="B2116" t="inlineStr">
        <is>
          <t>LM0043 Green Textured Perforated Lamp</t>
        </is>
      </c>
      <c r="C2116" t="inlineStr">
        <is>
          <t>LM0043</t>
        </is>
      </c>
      <c r="E2116" t="inlineStr">
        <is>
          <t>FIXED</t>
        </is>
      </c>
      <c r="F2116" t="n">
        <v>0</v>
      </c>
      <c r="G2116" t="inlineStr">
        <is>
          <t>USD</t>
        </is>
      </c>
      <c r="I2116" t="inlineStr">
        <is>
          <t>Numbers</t>
        </is>
      </c>
      <c r="M2116" t="n">
        <v>0</v>
      </c>
      <c r="N2116" t="n">
        <v>0</v>
      </c>
      <c r="Q2116" t="inlineStr">
        <is>
          <t>3eaf88c3-e6bd-4603-88fb-2b17064bb155</t>
        </is>
      </c>
      <c r="R2116" t="inlineStr">
        <is>
          <t>Articles of iron or steel</t>
        </is>
      </c>
      <c r="S2116" t="inlineStr">
        <is>
          <t>4ec98e84-c1cd-4cad-8f48-d9e1842aebef</t>
        </is>
      </c>
      <c r="T2116" t="inlineStr">
        <is>
          <t>Other articles of iron or steel</t>
        </is>
      </c>
      <c r="U2116" t="inlineStr">
        <is>
          <t>61748559-4438-45cd-85d7-59db870fd968</t>
        </is>
      </c>
      <c r="V2116" t="inlineStr">
        <is>
          <t>B M INDIA</t>
        </is>
      </c>
      <c r="W2116" t="inlineStr">
        <is>
          <t>0605005907</t>
        </is>
      </c>
      <c r="X2116" t="n">
        <v>0</v>
      </c>
      <c r="Y2116" t="n">
        <v>0</v>
      </c>
      <c r="Z2116" t="n">
        <v>73269099</v>
      </c>
      <c r="AA2116" t="inlineStr">
        <is>
          <t>OTHER</t>
        </is>
      </c>
      <c r="AB2116" t="inlineStr">
        <is>
          <t>http://indiausatrade.mea.gov.in/api/public/image/stream?key=products%2F20260731T060321Z-522100-89109f42-LM0046-cropped.jpg</t>
        </is>
      </c>
      <c r="AC2116" t="inlineStr">
        <is>
          <t>2026-07-31T06:03:21.774Z</t>
        </is>
      </c>
    </row>
    <row r="2117">
      <c r="A2117" t="inlineStr">
        <is>
          <t>ead9fa50-c84a-4e1b-b71f-90b72f46ad61</t>
        </is>
      </c>
      <c r="B2117" t="inlineStr">
        <is>
          <t>LT0259 Beige Round Cutwork Lantern</t>
        </is>
      </c>
      <c r="C2117" t="inlineStr">
        <is>
          <t>LT0259</t>
        </is>
      </c>
      <c r="E2117" t="inlineStr">
        <is>
          <t>FIXED</t>
        </is>
      </c>
      <c r="F2117" t="n">
        <v>0</v>
      </c>
      <c r="G2117" t="inlineStr">
        <is>
          <t>USD</t>
        </is>
      </c>
      <c r="I2117" t="inlineStr">
        <is>
          <t>Numbers</t>
        </is>
      </c>
      <c r="M2117" t="n">
        <v>0</v>
      </c>
      <c r="N2117" t="n">
        <v>0</v>
      </c>
      <c r="Q2117" t="inlineStr">
        <is>
          <t>3eaf88c3-e6bd-4603-88fb-2b17064bb155</t>
        </is>
      </c>
      <c r="R2117" t="inlineStr">
        <is>
          <t>Articles of iron or steel</t>
        </is>
      </c>
      <c r="S2117" t="inlineStr">
        <is>
          <t>4ec98e84-c1cd-4cad-8f48-d9e1842aebef</t>
        </is>
      </c>
      <c r="T2117" t="inlineStr">
        <is>
          <t>Other articles of iron or steel</t>
        </is>
      </c>
      <c r="U2117" t="inlineStr">
        <is>
          <t>61748559-4438-45cd-85d7-59db870fd968</t>
        </is>
      </c>
      <c r="V2117" t="inlineStr">
        <is>
          <t>B M INDIA</t>
        </is>
      </c>
      <c r="W2117" t="inlineStr">
        <is>
          <t>0605005907</t>
        </is>
      </c>
      <c r="X2117" t="n">
        <v>0</v>
      </c>
      <c r="Y2117" t="n">
        <v>0</v>
      </c>
      <c r="Z2117" t="n">
        <v>73269099</v>
      </c>
      <c r="AA2117" t="inlineStr">
        <is>
          <t>OTHER</t>
        </is>
      </c>
      <c r="AB2117" t="inlineStr">
        <is>
          <t>http://indiausatrade.mea.gov.in/api/public/image/stream?key=products%2F20260731T060703Z-109118-4a10d136-LT0259-cropped.jpg</t>
        </is>
      </c>
      <c r="AC2117" t="inlineStr">
        <is>
          <t>2026-07-31T06:07:03.426Z</t>
        </is>
      </c>
    </row>
    <row r="2118">
      <c r="A2118" t="inlineStr">
        <is>
          <t>4c69f7b7-667f-4c7e-ba43-6df48e37a62e</t>
        </is>
      </c>
      <c r="B2118" t="inlineStr">
        <is>
          <t>VT0307 Festive Christmas Tree Ceramic Votive – Glossy White</t>
        </is>
      </c>
      <c r="C2118" t="inlineStr">
        <is>
          <t>VT0307</t>
        </is>
      </c>
      <c r="E2118" t="inlineStr">
        <is>
          <t>FIXED</t>
        </is>
      </c>
      <c r="F2118" t="n">
        <v>0</v>
      </c>
      <c r="G2118" t="inlineStr">
        <is>
          <t>USD</t>
        </is>
      </c>
      <c r="I2118" t="inlineStr">
        <is>
          <t>Numbers</t>
        </is>
      </c>
      <c r="M2118" t="n">
        <v>0</v>
      </c>
      <c r="N2118" t="n">
        <v>0</v>
      </c>
      <c r="Q2118" t="inlineStr">
        <is>
          <t>3eaf88c3-e6bd-4603-88fb-2b17064bb155</t>
        </is>
      </c>
      <c r="R2118" t="inlineStr">
        <is>
          <t>Articles of iron or steel</t>
        </is>
      </c>
      <c r="S2118" t="inlineStr">
        <is>
          <t>4ec98e84-c1cd-4cad-8f48-d9e1842aebef</t>
        </is>
      </c>
      <c r="T2118" t="inlineStr">
        <is>
          <t>Other articles of iron or steel</t>
        </is>
      </c>
      <c r="U2118" t="inlineStr">
        <is>
          <t>61748559-4438-45cd-85d7-59db870fd968</t>
        </is>
      </c>
      <c r="V2118" t="inlineStr">
        <is>
          <t>B M INDIA</t>
        </is>
      </c>
      <c r="W2118" t="inlineStr">
        <is>
          <t>0605005907</t>
        </is>
      </c>
      <c r="X2118" t="n">
        <v>0</v>
      </c>
      <c r="Y2118" t="n">
        <v>0</v>
      </c>
      <c r="Z2118" t="n">
        <v>73269099</v>
      </c>
      <c r="AA2118" t="inlineStr">
        <is>
          <t>OTHER</t>
        </is>
      </c>
      <c r="AB2118" t="inlineStr">
        <is>
          <t>http://indiausatrade.mea.gov.in/api/public/image/stream?key=products%2F20260731T063724Z-727965-0b77e246-VT0307-cropped.jpg</t>
        </is>
      </c>
      <c r="AC2118" t="inlineStr">
        <is>
          <t>2026-07-31T06:37:24.589Z</t>
        </is>
      </c>
    </row>
    <row r="2119">
      <c r="A2119" t="inlineStr">
        <is>
          <t>5cb25191-5f13-4aa2-a2c7-acfa48301e4f</t>
        </is>
      </c>
      <c r="B2119" t="inlineStr">
        <is>
          <t>CH1614 Rustic Ruffled Tree Taper Candle Holder</t>
        </is>
      </c>
      <c r="C2119" t="inlineStr">
        <is>
          <t>CH1614</t>
        </is>
      </c>
      <c r="E2119" t="inlineStr">
        <is>
          <t>FIXED</t>
        </is>
      </c>
      <c r="F2119" t="n">
        <v>0</v>
      </c>
      <c r="G2119" t="inlineStr">
        <is>
          <t>USD</t>
        </is>
      </c>
      <c r="I2119" t="inlineStr">
        <is>
          <t>Numbers</t>
        </is>
      </c>
      <c r="M2119" t="n">
        <v>0</v>
      </c>
      <c r="N2119" t="n">
        <v>0</v>
      </c>
      <c r="Q2119" t="inlineStr">
        <is>
          <t>3eaf88c3-e6bd-4603-88fb-2b17064bb155</t>
        </is>
      </c>
      <c r="R2119" t="inlineStr">
        <is>
          <t>Articles of iron or steel</t>
        </is>
      </c>
      <c r="S2119" t="inlineStr">
        <is>
          <t>4ec98e84-c1cd-4cad-8f48-d9e1842aebef</t>
        </is>
      </c>
      <c r="T2119" t="inlineStr">
        <is>
          <t>Other articles of iron or steel</t>
        </is>
      </c>
      <c r="U2119" t="inlineStr">
        <is>
          <t>61748559-4438-45cd-85d7-59db870fd968</t>
        </is>
      </c>
      <c r="V2119" t="inlineStr">
        <is>
          <t>B M INDIA</t>
        </is>
      </c>
      <c r="W2119" t="inlineStr">
        <is>
          <t>0605005907</t>
        </is>
      </c>
      <c r="X2119" t="n">
        <v>0</v>
      </c>
      <c r="Y2119" t="n">
        <v>0</v>
      </c>
      <c r="Z2119" t="n">
        <v>73269099</v>
      </c>
      <c r="AA2119" t="inlineStr">
        <is>
          <t>OTHER</t>
        </is>
      </c>
      <c r="AB2119" t="inlineStr">
        <is>
          <t>http://indiausatrade.mea.gov.in/api/public/image/stream?key=products%2F20260731T064011Z-673087-0852b181-CH1614-cropped.jpg</t>
        </is>
      </c>
      <c r="AC2119" t="inlineStr">
        <is>
          <t>2026-07-31T06:40:11.440Z</t>
        </is>
      </c>
    </row>
    <row r="2120">
      <c r="A2120" t="inlineStr">
        <is>
          <t>2e0bc1d6-cd1a-4011-b55b-8efc89dfb424</t>
        </is>
      </c>
      <c r="B2120" t="inlineStr">
        <is>
          <t>CH1586 Decorative Carved Black Candle Holder</t>
        </is>
      </c>
      <c r="C2120" t="inlineStr">
        <is>
          <t>CH1586</t>
        </is>
      </c>
      <c r="E2120" t="inlineStr">
        <is>
          <t>FIXED</t>
        </is>
      </c>
      <c r="F2120" t="n">
        <v>0</v>
      </c>
      <c r="G2120" t="inlineStr">
        <is>
          <t>USD</t>
        </is>
      </c>
      <c r="I2120" t="inlineStr">
        <is>
          <t>Numbers</t>
        </is>
      </c>
      <c r="M2120" t="n">
        <v>0</v>
      </c>
      <c r="N2120" t="n">
        <v>0</v>
      </c>
      <c r="Q2120" t="inlineStr">
        <is>
          <t>3eaf88c3-e6bd-4603-88fb-2b17064bb155</t>
        </is>
      </c>
      <c r="R2120" t="inlineStr">
        <is>
          <t>Articles of iron or steel</t>
        </is>
      </c>
      <c r="S2120" t="inlineStr">
        <is>
          <t>4ec98e84-c1cd-4cad-8f48-d9e1842aebef</t>
        </is>
      </c>
      <c r="T2120" t="inlineStr">
        <is>
          <t>Other articles of iron or steel</t>
        </is>
      </c>
      <c r="U2120" t="inlineStr">
        <is>
          <t>61748559-4438-45cd-85d7-59db870fd968</t>
        </is>
      </c>
      <c r="V2120" t="inlineStr">
        <is>
          <t>B M INDIA</t>
        </is>
      </c>
      <c r="W2120" t="inlineStr">
        <is>
          <t>0605005907</t>
        </is>
      </c>
      <c r="X2120" t="n">
        <v>0</v>
      </c>
      <c r="Y2120" t="n">
        <v>0</v>
      </c>
      <c r="Z2120" t="n">
        <v>73269099</v>
      </c>
      <c r="AA2120" t="inlineStr">
        <is>
          <t>OTHER</t>
        </is>
      </c>
      <c r="AB2120" t="inlineStr">
        <is>
          <t>http://indiausatrade.mea.gov.in/api/public/image/stream?key=products%2F20260731T070302Z-157497-54e5b532-CH1586-cropped.jpg</t>
        </is>
      </c>
      <c r="AC2120" t="inlineStr">
        <is>
          <t>2026-07-31T07:03:02.442Z</t>
        </is>
      </c>
    </row>
    <row r="2121">
      <c r="A2121" t="inlineStr">
        <is>
          <t>5a411204-24ce-4c4d-9e18-9496fe80f7c3</t>
        </is>
      </c>
      <c r="B2121" t="inlineStr">
        <is>
          <t>HS0560 Slim Vertical Window House Lantern</t>
        </is>
      </c>
      <c r="C2121" t="inlineStr">
        <is>
          <t>HS0560</t>
        </is>
      </c>
      <c r="E2121" t="inlineStr">
        <is>
          <t>FIXED</t>
        </is>
      </c>
      <c r="F2121" t="n">
        <v>0</v>
      </c>
      <c r="G2121" t="inlineStr">
        <is>
          <t>USD</t>
        </is>
      </c>
      <c r="I2121" t="inlineStr">
        <is>
          <t>Numbers</t>
        </is>
      </c>
      <c r="M2121" t="n">
        <v>0</v>
      </c>
      <c r="N2121" t="n">
        <v>0</v>
      </c>
      <c r="Q2121" t="inlineStr">
        <is>
          <t>3eaf88c3-e6bd-4603-88fb-2b17064bb155</t>
        </is>
      </c>
      <c r="R2121" t="inlineStr">
        <is>
          <t>Articles of iron or steel</t>
        </is>
      </c>
      <c r="S2121" t="inlineStr">
        <is>
          <t>4ec98e84-c1cd-4cad-8f48-d9e1842aebef</t>
        </is>
      </c>
      <c r="T2121" t="inlineStr">
        <is>
          <t>Other articles of iron or steel</t>
        </is>
      </c>
      <c r="U2121" t="inlineStr">
        <is>
          <t>61748559-4438-45cd-85d7-59db870fd968</t>
        </is>
      </c>
      <c r="V2121" t="inlineStr">
        <is>
          <t>B M INDIA</t>
        </is>
      </c>
      <c r="W2121" t="inlineStr">
        <is>
          <t>0605005907</t>
        </is>
      </c>
      <c r="X2121" t="n">
        <v>0</v>
      </c>
      <c r="Y2121" t="n">
        <v>0</v>
      </c>
      <c r="Z2121" t="n">
        <v>73269099</v>
      </c>
      <c r="AA2121" t="inlineStr">
        <is>
          <t>OTHER</t>
        </is>
      </c>
      <c r="AB2121" t="inlineStr">
        <is>
          <t>http://indiausatrade.mea.gov.in/api/public/image/stream?key=products%2F20260818T125649Z-705140-d71f8eee-HS0560-cropped.jpg</t>
        </is>
      </c>
      <c r="AC2121" t="inlineStr">
        <is>
          <t>2026-08-18T12:56:49.614Z</t>
        </is>
      </c>
    </row>
    <row r="2122">
      <c r="A2122" t="inlineStr">
        <is>
          <t>8de2e940-ed90-407a-bad0-a7314bcd1631</t>
        </is>
      </c>
      <c r="B2122" t="inlineStr">
        <is>
          <t>HS0443 Vintage Double-Gable Iron House Lantern</t>
        </is>
      </c>
      <c r="C2122" t="inlineStr">
        <is>
          <t>HS0443</t>
        </is>
      </c>
      <c r="E2122" t="inlineStr">
        <is>
          <t>FIXED</t>
        </is>
      </c>
      <c r="F2122" t="n">
        <v>0</v>
      </c>
      <c r="G2122" t="inlineStr">
        <is>
          <t>USD</t>
        </is>
      </c>
      <c r="I2122" t="inlineStr">
        <is>
          <t>Numbers</t>
        </is>
      </c>
      <c r="M2122" t="n">
        <v>0</v>
      </c>
      <c r="N2122" t="n">
        <v>0</v>
      </c>
      <c r="Q2122" t="inlineStr">
        <is>
          <t>3eaf88c3-e6bd-4603-88fb-2b17064bb155</t>
        </is>
      </c>
      <c r="R2122" t="inlineStr">
        <is>
          <t>Articles of iron or steel</t>
        </is>
      </c>
      <c r="S2122" t="inlineStr">
        <is>
          <t>4ec98e84-c1cd-4cad-8f48-d9e1842aebef</t>
        </is>
      </c>
      <c r="T2122" t="inlineStr">
        <is>
          <t>Other articles of iron or steel</t>
        </is>
      </c>
      <c r="U2122" t="inlineStr">
        <is>
          <t>61748559-4438-45cd-85d7-59db870fd968</t>
        </is>
      </c>
      <c r="V2122" t="inlineStr">
        <is>
          <t>B M INDIA</t>
        </is>
      </c>
      <c r="W2122" t="inlineStr">
        <is>
          <t>0605005907</t>
        </is>
      </c>
      <c r="X2122" t="n">
        <v>0</v>
      </c>
      <c r="Y2122" t="n">
        <v>0</v>
      </c>
      <c r="Z2122" t="n">
        <v>73269099</v>
      </c>
      <c r="AA2122" t="inlineStr">
        <is>
          <t>OTHER</t>
        </is>
      </c>
      <c r="AB2122" t="inlineStr">
        <is>
          <t>http://indiausatrade.mea.gov.in/api/public/image/stream?key=products%2F20260818T125952Z-801360-2cea568f-HS0443-cropped.jpg</t>
        </is>
      </c>
      <c r="AC2122" t="inlineStr">
        <is>
          <t>2026-08-18T12:59:52.525Z</t>
        </is>
      </c>
    </row>
    <row r="2123">
      <c r="A2123" t="inlineStr">
        <is>
          <t>817723e7-241a-465d-873a-4d58335ee4df</t>
        </is>
      </c>
      <c r="B2123" t="inlineStr">
        <is>
          <t>FV0313 Contour Earth Topographic Pedestal Vases</t>
        </is>
      </c>
      <c r="C2123" t="inlineStr">
        <is>
          <t>FV0313</t>
        </is>
      </c>
      <c r="E2123" t="inlineStr">
        <is>
          <t>FIXED</t>
        </is>
      </c>
      <c r="F2123" t="n">
        <v>0</v>
      </c>
      <c r="G2123" t="inlineStr">
        <is>
          <t>USD</t>
        </is>
      </c>
      <c r="I2123" t="inlineStr">
        <is>
          <t>Numbers</t>
        </is>
      </c>
      <c r="M2123" t="n">
        <v>0</v>
      </c>
      <c r="N2123" t="n">
        <v>0</v>
      </c>
      <c r="Q2123" t="inlineStr">
        <is>
          <t>3eaf88c3-e6bd-4603-88fb-2b17064bb155</t>
        </is>
      </c>
      <c r="R2123" t="inlineStr">
        <is>
          <t>Articles of iron or steel</t>
        </is>
      </c>
      <c r="S2123" t="inlineStr">
        <is>
          <t>4ec98e84-c1cd-4cad-8f48-d9e1842aebef</t>
        </is>
      </c>
      <c r="T2123" t="inlineStr">
        <is>
          <t>Other articles of iron or steel</t>
        </is>
      </c>
      <c r="U2123" t="inlineStr">
        <is>
          <t>61748559-4438-45cd-85d7-59db870fd968</t>
        </is>
      </c>
      <c r="V2123" t="inlineStr">
        <is>
          <t>B M INDIA</t>
        </is>
      </c>
      <c r="W2123" t="inlineStr">
        <is>
          <t>0605005907</t>
        </is>
      </c>
      <c r="X2123" t="n">
        <v>0</v>
      </c>
      <c r="Y2123" t="n">
        <v>0</v>
      </c>
      <c r="Z2123" t="n">
        <v>73269099</v>
      </c>
      <c r="AA2123" t="inlineStr">
        <is>
          <t>OTHER</t>
        </is>
      </c>
      <c r="AB2123" t="inlineStr">
        <is>
          <t>http://indiausatrade.mea.gov.in/api/public/image/stream?key=products%2F20260730T081310Z-392329-ed959c83-36da2eff-9399-41c6-ba7b-f0c0acedeeb5-cropped.jpg</t>
        </is>
      </c>
      <c r="AC2123" t="inlineStr">
        <is>
          <t>2026-07-30T08:13:10.812Z</t>
        </is>
      </c>
    </row>
    <row r="2124">
      <c r="A2124" t="inlineStr">
        <is>
          <t>6fb208f6-57bc-4ca4-8374-abe7348ced62</t>
        </is>
      </c>
      <c r="B2124" t="inlineStr">
        <is>
          <t>BW0562 Ribbed Pedestal Bowls (Set of 2)</t>
        </is>
      </c>
      <c r="C2124" t="inlineStr">
        <is>
          <t>BW0562</t>
        </is>
      </c>
      <c r="E2124" t="inlineStr">
        <is>
          <t>FIXED</t>
        </is>
      </c>
      <c r="F2124" t="n">
        <v>0</v>
      </c>
      <c r="G2124" t="inlineStr">
        <is>
          <t>USD</t>
        </is>
      </c>
      <c r="I2124" t="inlineStr">
        <is>
          <t>Numbers</t>
        </is>
      </c>
      <c r="M2124" t="n">
        <v>0</v>
      </c>
      <c r="N2124" t="n">
        <v>0</v>
      </c>
      <c r="Q2124" t="inlineStr">
        <is>
          <t>3eaf88c3-e6bd-4603-88fb-2b17064bb155</t>
        </is>
      </c>
      <c r="R2124" t="inlineStr">
        <is>
          <t>Articles of iron or steel</t>
        </is>
      </c>
      <c r="S2124" t="inlineStr">
        <is>
          <t>4ec98e84-c1cd-4cad-8f48-d9e1842aebef</t>
        </is>
      </c>
      <c r="T2124" t="inlineStr">
        <is>
          <t>Other articles of iron or steel</t>
        </is>
      </c>
      <c r="U2124" t="inlineStr">
        <is>
          <t>61748559-4438-45cd-85d7-59db870fd968</t>
        </is>
      </c>
      <c r="V2124" t="inlineStr">
        <is>
          <t>B M INDIA</t>
        </is>
      </c>
      <c r="W2124" t="inlineStr">
        <is>
          <t>0605005907</t>
        </is>
      </c>
      <c r="X2124" t="n">
        <v>0</v>
      </c>
      <c r="Y2124" t="n">
        <v>0</v>
      </c>
      <c r="Z2124" t="n">
        <v>73269099</v>
      </c>
      <c r="AA2124" t="inlineStr">
        <is>
          <t>OTHER</t>
        </is>
      </c>
      <c r="AB2124" t="inlineStr">
        <is>
          <t>http://indiausatrade.mea.gov.in/api/public/image/stream?key=products%2F20260730T090933Z-318954-a453cb93-6e206e41-ea10-4ac5-b209-78ae2beb9b3c-cropped.jpg</t>
        </is>
      </c>
      <c r="AC2124" t="inlineStr">
        <is>
          <t>2026-07-30T09:09:33.276Z</t>
        </is>
      </c>
    </row>
    <row r="2125">
      <c r="A2125" t="inlineStr">
        <is>
          <t>dc0f55d1-7cbc-4f16-bf2f-0a38ccdd5db9</t>
        </is>
      </c>
      <c r="B2125" t="inlineStr">
        <is>
          <t>CD0579 Glossy Pale Blue Flower Stake, 6-Petal Design</t>
        </is>
      </c>
      <c r="C2125" t="inlineStr">
        <is>
          <t>CD0579</t>
        </is>
      </c>
      <c r="E2125" t="inlineStr">
        <is>
          <t>FIXED</t>
        </is>
      </c>
      <c r="F2125" t="n">
        <v>0</v>
      </c>
      <c r="G2125" t="inlineStr">
        <is>
          <t>USD</t>
        </is>
      </c>
      <c r="I2125" t="inlineStr">
        <is>
          <t>Numbers</t>
        </is>
      </c>
      <c r="M2125" t="n">
        <v>0</v>
      </c>
      <c r="N2125" t="n">
        <v>0</v>
      </c>
      <c r="Q2125" t="inlineStr">
        <is>
          <t>3eaf88c3-e6bd-4603-88fb-2b17064bb155</t>
        </is>
      </c>
      <c r="R2125" t="inlineStr">
        <is>
          <t>Articles of iron or steel</t>
        </is>
      </c>
      <c r="S2125" t="inlineStr">
        <is>
          <t>4ec98e84-c1cd-4cad-8f48-d9e1842aebef</t>
        </is>
      </c>
      <c r="T2125" t="inlineStr">
        <is>
          <t>Other articles of iron or steel</t>
        </is>
      </c>
      <c r="U2125" t="inlineStr">
        <is>
          <t>61748559-4438-45cd-85d7-59db870fd968</t>
        </is>
      </c>
      <c r="V2125" t="inlineStr">
        <is>
          <t>B M INDIA</t>
        </is>
      </c>
      <c r="W2125" t="inlineStr">
        <is>
          <t>0605005907</t>
        </is>
      </c>
      <c r="X2125" t="n">
        <v>0</v>
      </c>
      <c r="Y2125" t="n">
        <v>0</v>
      </c>
      <c r="Z2125" t="n">
        <v>73269099</v>
      </c>
      <c r="AA2125" t="inlineStr">
        <is>
          <t>OTHER</t>
        </is>
      </c>
      <c r="AB2125" t="inlineStr">
        <is>
          <t>http://indiausatrade.mea.gov.in/api/public/image/stream?key=products%2F20260808T114331Z-291582-452b5b76-CD0579-cropped.jpg</t>
        </is>
      </c>
      <c r="AC2125" t="inlineStr">
        <is>
          <t>2026-08-08T11:43:31.704Z</t>
        </is>
      </c>
    </row>
    <row r="2126">
      <c r="A2126" t="inlineStr">
        <is>
          <t>b3777a72-b222-4db8-a869-e06fe81a9af8</t>
        </is>
      </c>
      <c r="B2126" t="inlineStr">
        <is>
          <t>ST0163 Beige Stacked Drum Stool</t>
        </is>
      </c>
      <c r="C2126" t="inlineStr">
        <is>
          <t>ST0163</t>
        </is>
      </c>
      <c r="E2126" t="inlineStr">
        <is>
          <t>FIXED</t>
        </is>
      </c>
      <c r="F2126" t="n">
        <v>0</v>
      </c>
      <c r="G2126" t="inlineStr">
        <is>
          <t>USD</t>
        </is>
      </c>
      <c r="I2126" t="inlineStr">
        <is>
          <t>Numbers</t>
        </is>
      </c>
      <c r="M2126" t="n">
        <v>0</v>
      </c>
      <c r="N2126" t="n">
        <v>0</v>
      </c>
      <c r="Q2126" t="inlineStr">
        <is>
          <t>3eaf88c3-e6bd-4603-88fb-2b17064bb155</t>
        </is>
      </c>
      <c r="R2126" t="inlineStr">
        <is>
          <t>Articles of iron or steel</t>
        </is>
      </c>
      <c r="S2126" t="inlineStr">
        <is>
          <t>4ec98e84-c1cd-4cad-8f48-d9e1842aebef</t>
        </is>
      </c>
      <c r="T2126" t="inlineStr">
        <is>
          <t>Other articles of iron or steel</t>
        </is>
      </c>
      <c r="U2126" t="inlineStr">
        <is>
          <t>61748559-4438-45cd-85d7-59db870fd968</t>
        </is>
      </c>
      <c r="V2126" t="inlineStr">
        <is>
          <t>B M INDIA</t>
        </is>
      </c>
      <c r="W2126" t="inlineStr">
        <is>
          <t>0605005907</t>
        </is>
      </c>
      <c r="X2126" t="n">
        <v>0</v>
      </c>
      <c r="Y2126" t="n">
        <v>0</v>
      </c>
      <c r="Z2126" t="n">
        <v>73269099</v>
      </c>
      <c r="AA2126" t="inlineStr">
        <is>
          <t>OTHER</t>
        </is>
      </c>
      <c r="AB2126" t="inlineStr">
        <is>
          <t>http://indiausatrade.mea.gov.in/api/public/image/stream?key=products%2F20260808T104459Z-867567-9277f479-ST0163-cropped.jpg</t>
        </is>
      </c>
      <c r="AC2126" t="inlineStr">
        <is>
          <t>2026-08-08T10:44:59.147Z</t>
        </is>
      </c>
    </row>
    <row r="2127">
      <c r="A2127" t="inlineStr">
        <is>
          <t>d334c2e4-e37b-4be6-88c6-0aed91d0fe8b</t>
        </is>
      </c>
      <c r="B2127" t="inlineStr">
        <is>
          <t>PO0161 Yellow Cutwork Ribbed Pot</t>
        </is>
      </c>
      <c r="C2127" t="inlineStr">
        <is>
          <t>PO0161</t>
        </is>
      </c>
      <c r="E2127" t="inlineStr">
        <is>
          <t>FIXED</t>
        </is>
      </c>
      <c r="F2127" t="n">
        <v>0</v>
      </c>
      <c r="G2127" t="inlineStr">
        <is>
          <t>USD</t>
        </is>
      </c>
      <c r="I2127" t="inlineStr">
        <is>
          <t>Numbers</t>
        </is>
      </c>
      <c r="M2127" t="n">
        <v>0</v>
      </c>
      <c r="N2127" t="n">
        <v>0</v>
      </c>
      <c r="Q2127" t="inlineStr">
        <is>
          <t>3eaf88c3-e6bd-4603-88fb-2b17064bb155</t>
        </is>
      </c>
      <c r="R2127" t="inlineStr">
        <is>
          <t>Articles of iron or steel</t>
        </is>
      </c>
      <c r="S2127" t="inlineStr">
        <is>
          <t>4ec98e84-c1cd-4cad-8f48-d9e1842aebef</t>
        </is>
      </c>
      <c r="T2127" t="inlineStr">
        <is>
          <t>Other articles of iron or steel</t>
        </is>
      </c>
      <c r="U2127" t="inlineStr">
        <is>
          <t>61748559-4438-45cd-85d7-59db870fd968</t>
        </is>
      </c>
      <c r="V2127" t="inlineStr">
        <is>
          <t>B M INDIA</t>
        </is>
      </c>
      <c r="W2127" t="inlineStr">
        <is>
          <t>0605005907</t>
        </is>
      </c>
      <c r="X2127" t="n">
        <v>0</v>
      </c>
      <c r="Y2127" t="n">
        <v>0</v>
      </c>
      <c r="Z2127" t="n">
        <v>73269099</v>
      </c>
      <c r="AA2127" t="inlineStr">
        <is>
          <t>OTHER</t>
        </is>
      </c>
      <c r="AB2127" t="inlineStr">
        <is>
          <t>http://indiausatrade.mea.gov.in/api/public/image/stream?key=products%2F20260808T110551Z-839529-796e3a9d-PO0161-cropped.jpg</t>
        </is>
      </c>
      <c r="AC2127" t="inlineStr">
        <is>
          <t>2026-08-08T11:05:51.556Z</t>
        </is>
      </c>
    </row>
    <row r="2128">
      <c r="A2128" t="inlineStr">
        <is>
          <t>a6b5a4ed-6c0f-45e2-b1a2-59016c3aa02b</t>
        </is>
      </c>
      <c r="B2128" t="inlineStr">
        <is>
          <t>BK0086 DUO TIER METAL DISPLAY BASKET</t>
        </is>
      </c>
      <c r="C2128" t="inlineStr">
        <is>
          <t>BK0086</t>
        </is>
      </c>
      <c r="E2128" t="inlineStr">
        <is>
          <t>FIXED</t>
        </is>
      </c>
      <c r="F2128" t="n">
        <v>0</v>
      </c>
      <c r="G2128" t="inlineStr">
        <is>
          <t>USD</t>
        </is>
      </c>
      <c r="I2128" t="inlineStr">
        <is>
          <t>Numbers</t>
        </is>
      </c>
      <c r="M2128" t="n">
        <v>0</v>
      </c>
      <c r="N2128" t="n">
        <v>0</v>
      </c>
      <c r="Q2128" t="inlineStr">
        <is>
          <t>3eaf88c3-e6bd-4603-88fb-2b17064bb155</t>
        </is>
      </c>
      <c r="R2128" t="inlineStr">
        <is>
          <t>Articles of iron or steel</t>
        </is>
      </c>
      <c r="S2128" t="inlineStr">
        <is>
          <t>4ec98e84-c1cd-4cad-8f48-d9e1842aebef</t>
        </is>
      </c>
      <c r="T2128" t="inlineStr">
        <is>
          <t>Other articles of iron or steel</t>
        </is>
      </c>
      <c r="U2128" t="inlineStr">
        <is>
          <t>61748559-4438-45cd-85d7-59db870fd968</t>
        </is>
      </c>
      <c r="V2128" t="inlineStr">
        <is>
          <t>B M INDIA</t>
        </is>
      </c>
      <c r="W2128" t="inlineStr">
        <is>
          <t>0605005907</t>
        </is>
      </c>
      <c r="X2128" t="n">
        <v>0</v>
      </c>
      <c r="Y2128" t="n">
        <v>0</v>
      </c>
      <c r="Z2128" t="n">
        <v>73269099</v>
      </c>
      <c r="AA2128" t="inlineStr">
        <is>
          <t>OTHER</t>
        </is>
      </c>
      <c r="AB2128" t="inlineStr">
        <is>
          <t>http://indiausatrade.mea.gov.in/api/public/image/stream?key=products%2F20260808T102319Z-492203-3c1740d6-BK0086-cropped.jpg</t>
        </is>
      </c>
      <c r="AC2128" t="inlineStr">
        <is>
          <t>2026-08-08T10:23:19.278Z</t>
        </is>
      </c>
    </row>
    <row r="2129">
      <c r="A2129" t="inlineStr">
        <is>
          <t>a5367c2f-7842-42c8-af29-1b260e2625cc</t>
        </is>
      </c>
      <c r="B2129" t="inlineStr">
        <is>
          <t>WT0021 Rustic Weave Wall Tray</t>
        </is>
      </c>
      <c r="C2129" t="inlineStr">
        <is>
          <t>WT0021</t>
        </is>
      </c>
      <c r="E2129" t="inlineStr">
        <is>
          <t>FIXED</t>
        </is>
      </c>
      <c r="F2129" t="n">
        <v>0</v>
      </c>
      <c r="G2129" t="inlineStr">
        <is>
          <t>USD</t>
        </is>
      </c>
      <c r="I2129" t="inlineStr">
        <is>
          <t>Numbers</t>
        </is>
      </c>
      <c r="M2129" t="n">
        <v>0</v>
      </c>
      <c r="N2129" t="n">
        <v>0</v>
      </c>
      <c r="Q2129" t="inlineStr">
        <is>
          <t>3eaf88c3-e6bd-4603-88fb-2b17064bb155</t>
        </is>
      </c>
      <c r="R2129" t="inlineStr">
        <is>
          <t>Articles of iron or steel</t>
        </is>
      </c>
      <c r="S2129" t="inlineStr">
        <is>
          <t>4ec98e84-c1cd-4cad-8f48-d9e1842aebef</t>
        </is>
      </c>
      <c r="T2129" t="inlineStr">
        <is>
          <t>Other articles of iron or steel</t>
        </is>
      </c>
      <c r="U2129" t="inlineStr">
        <is>
          <t>61748559-4438-45cd-85d7-59db870fd968</t>
        </is>
      </c>
      <c r="V2129" t="inlineStr">
        <is>
          <t>B M INDIA</t>
        </is>
      </c>
      <c r="W2129" t="inlineStr">
        <is>
          <t>0605005907</t>
        </is>
      </c>
      <c r="X2129" t="n">
        <v>0</v>
      </c>
      <c r="Y2129" t="n">
        <v>0</v>
      </c>
      <c r="Z2129" t="n">
        <v>73269099</v>
      </c>
      <c r="AA2129" t="inlineStr">
        <is>
          <t>OTHER</t>
        </is>
      </c>
      <c r="AB2129" t="inlineStr">
        <is>
          <t>http://indiausatrade.mea.gov.in/api/public/image/stream?key=products%2F20260808T105832Z-332733-463a466b-WT0021-cropped.jpg</t>
        </is>
      </c>
      <c r="AC2129" t="inlineStr">
        <is>
          <t>2026-08-08T10:58:32.572Z</t>
        </is>
      </c>
    </row>
    <row r="2130">
      <c r="A2130" t="inlineStr">
        <is>
          <t>21715666-4b36-4da7-8ad9-ce52c16b7b15</t>
        </is>
      </c>
      <c r="B2130" t="inlineStr">
        <is>
          <t>FV0273 Modern Petite Ceramic Look Jar Vase</t>
        </is>
      </c>
      <c r="C2130" t="inlineStr">
        <is>
          <t>FV0273</t>
        </is>
      </c>
      <c r="E2130" t="inlineStr">
        <is>
          <t>FIXED</t>
        </is>
      </c>
      <c r="F2130" t="n">
        <v>0</v>
      </c>
      <c r="G2130" t="inlineStr">
        <is>
          <t>USD</t>
        </is>
      </c>
      <c r="I2130" t="inlineStr">
        <is>
          <t>Numbers</t>
        </is>
      </c>
      <c r="M2130" t="n">
        <v>0</v>
      </c>
      <c r="N2130" t="n">
        <v>0</v>
      </c>
      <c r="Q2130" t="inlineStr">
        <is>
          <t>3eaf88c3-e6bd-4603-88fb-2b17064bb155</t>
        </is>
      </c>
      <c r="R2130" t="inlineStr">
        <is>
          <t>Articles of iron or steel</t>
        </is>
      </c>
      <c r="S2130" t="inlineStr">
        <is>
          <t>4ec98e84-c1cd-4cad-8f48-d9e1842aebef</t>
        </is>
      </c>
      <c r="T2130" t="inlineStr">
        <is>
          <t>Other articles of iron or steel</t>
        </is>
      </c>
      <c r="U2130" t="inlineStr">
        <is>
          <t>61748559-4438-45cd-85d7-59db870fd968</t>
        </is>
      </c>
      <c r="V2130" t="inlineStr">
        <is>
          <t>B M INDIA</t>
        </is>
      </c>
      <c r="W2130" t="inlineStr">
        <is>
          <t>0605005907</t>
        </is>
      </c>
      <c r="X2130" t="n">
        <v>0</v>
      </c>
      <c r="Y2130" t="n">
        <v>0</v>
      </c>
      <c r="Z2130" t="n">
        <v>73269099</v>
      </c>
      <c r="AA2130" t="inlineStr">
        <is>
          <t>OTHER</t>
        </is>
      </c>
      <c r="AB2130" t="inlineStr">
        <is>
          <t>http://indiausatrade.mea.gov.in/api/public/image/stream?key=products%2F20260808T112516Z-964701-9321fba4-FV0273-cropped.jpg</t>
        </is>
      </c>
      <c r="AC2130" t="inlineStr">
        <is>
          <t>2026-08-08T11:25:16.507Z</t>
        </is>
      </c>
    </row>
    <row r="2131">
      <c r="A2131" t="inlineStr">
        <is>
          <t>4f9da2d9-5451-4e67-a047-fc2bcb4a7b41</t>
        </is>
      </c>
      <c r="B2131" t="inlineStr">
        <is>
          <t>LT0229 Pastel Pink Ceramic House Lantern</t>
        </is>
      </c>
      <c r="C2131" t="inlineStr">
        <is>
          <t>LT0229</t>
        </is>
      </c>
      <c r="E2131" t="inlineStr">
        <is>
          <t>FIXED</t>
        </is>
      </c>
      <c r="F2131" t="n">
        <v>0</v>
      </c>
      <c r="G2131" t="inlineStr">
        <is>
          <t>USD</t>
        </is>
      </c>
      <c r="I2131" t="inlineStr">
        <is>
          <t>Numbers</t>
        </is>
      </c>
      <c r="M2131" t="n">
        <v>0</v>
      </c>
      <c r="N2131" t="n">
        <v>0</v>
      </c>
      <c r="Q2131" t="inlineStr">
        <is>
          <t>3eaf88c3-e6bd-4603-88fb-2b17064bb155</t>
        </is>
      </c>
      <c r="R2131" t="inlineStr">
        <is>
          <t>Articles of iron or steel</t>
        </is>
      </c>
      <c r="S2131" t="inlineStr">
        <is>
          <t>4ec98e84-c1cd-4cad-8f48-d9e1842aebef</t>
        </is>
      </c>
      <c r="T2131" t="inlineStr">
        <is>
          <t>Other articles of iron or steel</t>
        </is>
      </c>
      <c r="U2131" t="inlineStr">
        <is>
          <t>61748559-4438-45cd-85d7-59db870fd968</t>
        </is>
      </c>
      <c r="V2131" t="inlineStr">
        <is>
          <t>B M INDIA</t>
        </is>
      </c>
      <c r="W2131" t="inlineStr">
        <is>
          <t>0605005907</t>
        </is>
      </c>
      <c r="X2131" t="n">
        <v>0</v>
      </c>
      <c r="Y2131" t="n">
        <v>0</v>
      </c>
      <c r="Z2131" t="n">
        <v>73269099</v>
      </c>
      <c r="AA2131" t="inlineStr">
        <is>
          <t>OTHER</t>
        </is>
      </c>
      <c r="AB2131" t="inlineStr">
        <is>
          <t>http://indiausatrade.mea.gov.in/api/public/image/stream?key=products%2F20260818T131008Z-412424-c5dba454-LT0229-cropped.jpg</t>
        </is>
      </c>
      <c r="AC2131" t="inlineStr">
        <is>
          <t>2026-08-18T13:10:08.484Z</t>
        </is>
      </c>
    </row>
    <row r="2132">
      <c r="A2132" t="inlineStr">
        <is>
          <t>3b6328ee-6454-4494-8b97-96c81aea779f</t>
        </is>
      </c>
      <c r="B2132" t="inlineStr">
        <is>
          <t>LM0094 Sky Blue Sunburst Lamp</t>
        </is>
      </c>
      <c r="C2132" t="inlineStr">
        <is>
          <t>LM0094</t>
        </is>
      </c>
      <c r="E2132" t="inlineStr">
        <is>
          <t>FIXED</t>
        </is>
      </c>
      <c r="F2132" t="n">
        <v>0</v>
      </c>
      <c r="G2132" t="inlineStr">
        <is>
          <t>USD</t>
        </is>
      </c>
      <c r="I2132" t="inlineStr">
        <is>
          <t>Numbers</t>
        </is>
      </c>
      <c r="M2132" t="n">
        <v>0</v>
      </c>
      <c r="N2132" t="n">
        <v>0</v>
      </c>
      <c r="Q2132" t="inlineStr">
        <is>
          <t>3eaf88c3-e6bd-4603-88fb-2b17064bb155</t>
        </is>
      </c>
      <c r="R2132" t="inlineStr">
        <is>
          <t>Articles of iron or steel</t>
        </is>
      </c>
      <c r="S2132" t="inlineStr">
        <is>
          <t>4ec98e84-c1cd-4cad-8f48-d9e1842aebef</t>
        </is>
      </c>
      <c r="T2132" t="inlineStr">
        <is>
          <t>Other articles of iron or steel</t>
        </is>
      </c>
      <c r="U2132" t="inlineStr">
        <is>
          <t>61748559-4438-45cd-85d7-59db870fd968</t>
        </is>
      </c>
      <c r="V2132" t="inlineStr">
        <is>
          <t>B M INDIA</t>
        </is>
      </c>
      <c r="W2132" t="inlineStr">
        <is>
          <t>0605005907</t>
        </is>
      </c>
      <c r="X2132" t="n">
        <v>0</v>
      </c>
      <c r="Y2132" t="n">
        <v>0</v>
      </c>
      <c r="Z2132" t="n">
        <v>73269099</v>
      </c>
      <c r="AA2132" t="inlineStr">
        <is>
          <t>OTHER</t>
        </is>
      </c>
      <c r="AB2132" t="inlineStr">
        <is>
          <t>http://indiausatrade.mea.gov.in/api/public/image/stream?key=products%2F20260808T120426Z-219798-3bbf3715-LM0094-cropped.jpg</t>
        </is>
      </c>
      <c r="AC2132" t="inlineStr">
        <is>
          <t>2026-08-08T12:04:26.722Z</t>
        </is>
      </c>
    </row>
    <row r="2133">
      <c r="A2133" t="inlineStr">
        <is>
          <t>6577bf63-10cb-4f28-b511-96c8077025b8</t>
        </is>
      </c>
      <c r="B2133" t="inlineStr">
        <is>
          <t>BH0069_30ML Rustic Bronze Wire Basket for Three Bottles</t>
        </is>
      </c>
      <c r="C2133" t="inlineStr">
        <is>
          <t>BH0069_30ML</t>
        </is>
      </c>
      <c r="E2133" t="inlineStr">
        <is>
          <t>FIXED</t>
        </is>
      </c>
      <c r="F2133" t="n">
        <v>0</v>
      </c>
      <c r="G2133" t="inlineStr">
        <is>
          <t>USD</t>
        </is>
      </c>
      <c r="I2133" t="inlineStr">
        <is>
          <t>Numbers</t>
        </is>
      </c>
      <c r="M2133" t="n">
        <v>0</v>
      </c>
      <c r="N2133" t="n">
        <v>0</v>
      </c>
      <c r="Q2133" t="inlineStr">
        <is>
          <t>3eaf88c3-e6bd-4603-88fb-2b17064bb155</t>
        </is>
      </c>
      <c r="R2133" t="inlineStr">
        <is>
          <t>Articles of iron or steel</t>
        </is>
      </c>
      <c r="S2133" t="inlineStr">
        <is>
          <t>4ec98e84-c1cd-4cad-8f48-d9e1842aebef</t>
        </is>
      </c>
      <c r="T2133" t="inlineStr">
        <is>
          <t>Other articles of iron or steel</t>
        </is>
      </c>
      <c r="U2133" t="inlineStr">
        <is>
          <t>61748559-4438-45cd-85d7-59db870fd968</t>
        </is>
      </c>
      <c r="V2133" t="inlineStr">
        <is>
          <t>B M INDIA</t>
        </is>
      </c>
      <c r="W2133" t="inlineStr">
        <is>
          <t>0605005907</t>
        </is>
      </c>
      <c r="X2133" t="n">
        <v>0</v>
      </c>
      <c r="Y2133" t="n">
        <v>0</v>
      </c>
      <c r="Z2133" t="n">
        <v>73269099</v>
      </c>
      <c r="AA2133" t="inlineStr">
        <is>
          <t>OTHER</t>
        </is>
      </c>
      <c r="AB2133" t="inlineStr">
        <is>
          <t>http://indiausatrade.mea.gov.in/api/public/image/stream?key=products%2F20260808T103500Z-649531-a1dc81aa-BH0069_30ML-cropped.jpg</t>
        </is>
      </c>
      <c r="AC2133" t="inlineStr">
        <is>
          <t>2026-08-08T10:35:00.714Z</t>
        </is>
      </c>
    </row>
    <row r="2134">
      <c r="A2134" t="inlineStr">
        <is>
          <t>0fb57b76-de7a-4d55-b75a-392a436c98b7</t>
        </is>
      </c>
      <c r="B2134" t="inlineStr">
        <is>
          <t>CD0519 Modern Tapered Funnel Bronze Bell Accent</t>
        </is>
      </c>
      <c r="C2134" t="inlineStr">
        <is>
          <t xml:space="preserve">CD0519 </t>
        </is>
      </c>
      <c r="E2134" t="inlineStr">
        <is>
          <t>FIXED</t>
        </is>
      </c>
      <c r="F2134" t="n">
        <v>0</v>
      </c>
      <c r="G2134" t="inlineStr">
        <is>
          <t>USD</t>
        </is>
      </c>
      <c r="I2134" t="inlineStr">
        <is>
          <t>Numbers</t>
        </is>
      </c>
      <c r="M2134" t="n">
        <v>0</v>
      </c>
      <c r="N2134" t="n">
        <v>0</v>
      </c>
      <c r="Q2134" t="inlineStr">
        <is>
          <t>3eaf88c3-e6bd-4603-88fb-2b17064bb155</t>
        </is>
      </c>
      <c r="R2134" t="inlineStr">
        <is>
          <t>Articles of iron or steel</t>
        </is>
      </c>
      <c r="S2134" t="inlineStr">
        <is>
          <t>4ec98e84-c1cd-4cad-8f48-d9e1842aebef</t>
        </is>
      </c>
      <c r="T2134" t="inlineStr">
        <is>
          <t>Other articles of iron or steel</t>
        </is>
      </c>
      <c r="U2134" t="inlineStr">
        <is>
          <t>61748559-4438-45cd-85d7-59db870fd968</t>
        </is>
      </c>
      <c r="V2134" t="inlineStr">
        <is>
          <t>B M INDIA</t>
        </is>
      </c>
      <c r="W2134" t="inlineStr">
        <is>
          <t>0605005907</t>
        </is>
      </c>
      <c r="X2134" t="n">
        <v>0</v>
      </c>
      <c r="Y2134" t="n">
        <v>0</v>
      </c>
      <c r="Z2134" t="n">
        <v>73269099</v>
      </c>
      <c r="AA2134" t="inlineStr">
        <is>
          <t>OTHER</t>
        </is>
      </c>
      <c r="AB2134" t="inlineStr">
        <is>
          <t>http://indiausatrade.mea.gov.in/api/public/image/stream?key=products%2F20260808T123207Z-587048-2836d402-CD0519-cropped.jpg</t>
        </is>
      </c>
      <c r="AC2134" t="inlineStr">
        <is>
          <t>2026-08-08T12:32:07.305Z</t>
        </is>
      </c>
    </row>
    <row r="2135">
      <c r="A2135" t="inlineStr">
        <is>
          <t>efb68d2c-25ea-4fc0-807f-75066c4e4689</t>
        </is>
      </c>
      <c r="B2135" t="inlineStr">
        <is>
          <t>PO0056 Antique Brass Finish Metal Pot</t>
        </is>
      </c>
      <c r="C2135" t="inlineStr">
        <is>
          <t>PO0056</t>
        </is>
      </c>
      <c r="E2135" t="inlineStr">
        <is>
          <t>FIXED</t>
        </is>
      </c>
      <c r="F2135" t="n">
        <v>0</v>
      </c>
      <c r="G2135" t="inlineStr">
        <is>
          <t>USD</t>
        </is>
      </c>
      <c r="I2135" t="inlineStr">
        <is>
          <t>Numbers</t>
        </is>
      </c>
      <c r="M2135" t="n">
        <v>0</v>
      </c>
      <c r="N2135" t="n">
        <v>0</v>
      </c>
      <c r="Q2135" t="inlineStr">
        <is>
          <t>3eaf88c3-e6bd-4603-88fb-2b17064bb155</t>
        </is>
      </c>
      <c r="R2135" t="inlineStr">
        <is>
          <t>Articles of iron or steel</t>
        </is>
      </c>
      <c r="S2135" t="inlineStr">
        <is>
          <t>4ec98e84-c1cd-4cad-8f48-d9e1842aebef</t>
        </is>
      </c>
      <c r="T2135" t="inlineStr">
        <is>
          <t>Other articles of iron or steel</t>
        </is>
      </c>
      <c r="U2135" t="inlineStr">
        <is>
          <t>61748559-4438-45cd-85d7-59db870fd968</t>
        </is>
      </c>
      <c r="V2135" t="inlineStr">
        <is>
          <t>B M INDIA</t>
        </is>
      </c>
      <c r="W2135" t="inlineStr">
        <is>
          <t>0605005907</t>
        </is>
      </c>
      <c r="X2135" t="n">
        <v>0</v>
      </c>
      <c r="Y2135" t="n">
        <v>0</v>
      </c>
      <c r="Z2135" t="n">
        <v>73269099</v>
      </c>
      <c r="AA2135" t="inlineStr">
        <is>
          <t>OTHER</t>
        </is>
      </c>
      <c r="AB2135" t="inlineStr">
        <is>
          <t>http://indiausatrade.mea.gov.in/api/public/image/stream?key=products%2F20260808T111907Z-149554-368267ff-PO0056-cropped.jpg</t>
        </is>
      </c>
      <c r="AC2135" t="inlineStr">
        <is>
          <t>2026-08-08T11:19:07.272Z</t>
        </is>
      </c>
    </row>
    <row r="2136">
      <c r="A2136" t="inlineStr">
        <is>
          <t>60b7de33-5d56-48e0-aa99-6fd04f17b7a9</t>
        </is>
      </c>
      <c r="B2136" t="inlineStr">
        <is>
          <t>CD0582 Glossy Taupe Heart Metal Stake Decoration</t>
        </is>
      </c>
      <c r="C2136" t="inlineStr">
        <is>
          <t>CD0582</t>
        </is>
      </c>
      <c r="E2136" t="inlineStr">
        <is>
          <t>FIXED</t>
        </is>
      </c>
      <c r="F2136" t="n">
        <v>0</v>
      </c>
      <c r="G2136" t="inlineStr">
        <is>
          <t>USD</t>
        </is>
      </c>
      <c r="I2136" t="inlineStr">
        <is>
          <t>Numbers</t>
        </is>
      </c>
      <c r="M2136" t="n">
        <v>0</v>
      </c>
      <c r="N2136" t="n">
        <v>0</v>
      </c>
      <c r="Q2136" t="inlineStr">
        <is>
          <t>3eaf88c3-e6bd-4603-88fb-2b17064bb155</t>
        </is>
      </c>
      <c r="R2136" t="inlineStr">
        <is>
          <t>Articles of iron or steel</t>
        </is>
      </c>
      <c r="S2136" t="inlineStr">
        <is>
          <t>4ec98e84-c1cd-4cad-8f48-d9e1842aebef</t>
        </is>
      </c>
      <c r="T2136" t="inlineStr">
        <is>
          <t>Other articles of iron or steel</t>
        </is>
      </c>
      <c r="U2136" t="inlineStr">
        <is>
          <t>61748559-4438-45cd-85d7-59db870fd968</t>
        </is>
      </c>
      <c r="V2136" t="inlineStr">
        <is>
          <t>B M INDIA</t>
        </is>
      </c>
      <c r="W2136" t="inlineStr">
        <is>
          <t>0605005907</t>
        </is>
      </c>
      <c r="X2136" t="n">
        <v>0</v>
      </c>
      <c r="Y2136" t="n">
        <v>0</v>
      </c>
      <c r="Z2136" t="n">
        <v>73269099</v>
      </c>
      <c r="AA2136" t="inlineStr">
        <is>
          <t>OTHER</t>
        </is>
      </c>
      <c r="AB2136" t="inlineStr">
        <is>
          <t>http://indiausatrade.mea.gov.in/api/public/image/stream?key=products%2F20260808T113352Z-394780-2d423c8d-CD0582-cropped.jpg</t>
        </is>
      </c>
      <c r="AC2136" t="inlineStr">
        <is>
          <t>2026-08-08T11:33:52.766Z</t>
        </is>
      </c>
    </row>
    <row r="2137">
      <c r="A2137" t="inlineStr">
        <is>
          <t>0c653a4b-ca89-423e-92b6-79dc44a43748</t>
        </is>
      </c>
      <c r="B2137" t="inlineStr">
        <is>
          <t>CD0441 Classic Barrel Shaped Antique Bronze Bell</t>
        </is>
      </c>
      <c r="C2137" t="inlineStr">
        <is>
          <t>CD0441</t>
        </is>
      </c>
      <c r="E2137" t="inlineStr">
        <is>
          <t>FIXED</t>
        </is>
      </c>
      <c r="F2137" t="n">
        <v>0</v>
      </c>
      <c r="G2137" t="inlineStr">
        <is>
          <t>USD</t>
        </is>
      </c>
      <c r="I2137" t="inlineStr">
        <is>
          <t>Numbers</t>
        </is>
      </c>
      <c r="M2137" t="n">
        <v>0</v>
      </c>
      <c r="N2137" t="n">
        <v>0</v>
      </c>
      <c r="Q2137" t="inlineStr">
        <is>
          <t>3eaf88c3-e6bd-4603-88fb-2b17064bb155</t>
        </is>
      </c>
      <c r="R2137" t="inlineStr">
        <is>
          <t>Articles of iron or steel</t>
        </is>
      </c>
      <c r="S2137" t="inlineStr">
        <is>
          <t>4ec98e84-c1cd-4cad-8f48-d9e1842aebef</t>
        </is>
      </c>
      <c r="T2137" t="inlineStr">
        <is>
          <t>Other articles of iron or steel</t>
        </is>
      </c>
      <c r="U2137" t="inlineStr">
        <is>
          <t>61748559-4438-45cd-85d7-59db870fd968</t>
        </is>
      </c>
      <c r="V2137" t="inlineStr">
        <is>
          <t>B M INDIA</t>
        </is>
      </c>
      <c r="W2137" t="inlineStr">
        <is>
          <t>0605005907</t>
        </is>
      </c>
      <c r="X2137" t="n">
        <v>0</v>
      </c>
      <c r="Y2137" t="n">
        <v>0</v>
      </c>
      <c r="Z2137" t="n">
        <v>73269099</v>
      </c>
      <c r="AA2137" t="inlineStr">
        <is>
          <t>OTHER</t>
        </is>
      </c>
      <c r="AB2137" t="inlineStr">
        <is>
          <t>http://indiausatrade.mea.gov.in/api/public/image/stream?key=products%2F20260808T125132Z-498352-473c26cc-CD0441-cropped.jpg</t>
        </is>
      </c>
      <c r="AC2137" t="inlineStr">
        <is>
          <t>2026-08-08T12:51:32.029Z</t>
        </is>
      </c>
    </row>
    <row r="2138">
      <c r="A2138" t="inlineStr">
        <is>
          <t>e145e2b6-515b-4b03-a950-69a2ba3eb9c0</t>
        </is>
      </c>
      <c r="B2138" t="inlineStr">
        <is>
          <t>TR0452 Textured Geometric Brass TRAY</t>
        </is>
      </c>
      <c r="C2138" t="inlineStr">
        <is>
          <t>TR0452</t>
        </is>
      </c>
      <c r="E2138" t="inlineStr">
        <is>
          <t>FIXED</t>
        </is>
      </c>
      <c r="F2138" t="n">
        <v>0</v>
      </c>
      <c r="G2138" t="inlineStr">
        <is>
          <t>USD</t>
        </is>
      </c>
      <c r="I2138" t="inlineStr">
        <is>
          <t>Numbers</t>
        </is>
      </c>
      <c r="M2138" t="n">
        <v>0</v>
      </c>
      <c r="N2138" t="n">
        <v>0</v>
      </c>
      <c r="Q2138" t="inlineStr">
        <is>
          <t>3eaf88c3-e6bd-4603-88fb-2b17064bb155</t>
        </is>
      </c>
      <c r="R2138" t="inlineStr">
        <is>
          <t>Articles of iron or steel</t>
        </is>
      </c>
      <c r="S2138" t="inlineStr">
        <is>
          <t>4ec98e84-c1cd-4cad-8f48-d9e1842aebef</t>
        </is>
      </c>
      <c r="T2138" t="inlineStr">
        <is>
          <t>Other articles of iron or steel</t>
        </is>
      </c>
      <c r="U2138" t="inlineStr">
        <is>
          <t>61748559-4438-45cd-85d7-59db870fd968</t>
        </is>
      </c>
      <c r="V2138" t="inlineStr">
        <is>
          <t>B M INDIA</t>
        </is>
      </c>
      <c r="W2138" t="inlineStr">
        <is>
          <t>0605005907</t>
        </is>
      </c>
      <c r="X2138" t="n">
        <v>0</v>
      </c>
      <c r="Y2138" t="n">
        <v>0</v>
      </c>
      <c r="Z2138" t="n">
        <v>73269099</v>
      </c>
      <c r="AA2138" t="inlineStr">
        <is>
          <t>OTHER</t>
        </is>
      </c>
      <c r="AB2138" t="inlineStr">
        <is>
          <t>http://indiausatrade.mea.gov.in/api/public/image/stream?key=products%2F20260810T113847Z-475933-9fe080e4-TR0452-cropped.jpg</t>
        </is>
      </c>
      <c r="AC2138" t="inlineStr">
        <is>
          <t>2026-08-10T11:38:47.510Z</t>
        </is>
      </c>
    </row>
    <row r="2139">
      <c r="A2139" t="inlineStr">
        <is>
          <t>d52cb8a6-a71c-4c0f-ae4b-6225c7e73860</t>
        </is>
      </c>
      <c r="B2139" t="inlineStr">
        <is>
          <t>EH0009 &amp; EH0011 Ceramic Egg Holder with Bamboo Handle (Set of 2)</t>
        </is>
      </c>
      <c r="C2139" t="inlineStr">
        <is>
          <t>EH0009 &amp; EH0011</t>
        </is>
      </c>
      <c r="E2139" t="inlineStr">
        <is>
          <t>FIXED</t>
        </is>
      </c>
      <c r="F2139" t="n">
        <v>0</v>
      </c>
      <c r="G2139" t="inlineStr">
        <is>
          <t>USD</t>
        </is>
      </c>
      <c r="I2139" t="inlineStr">
        <is>
          <t>Numbers</t>
        </is>
      </c>
      <c r="M2139" t="n">
        <v>0</v>
      </c>
      <c r="N2139" t="n">
        <v>0</v>
      </c>
      <c r="Q2139" t="inlineStr">
        <is>
          <t>3eaf88c3-e6bd-4603-88fb-2b17064bb155</t>
        </is>
      </c>
      <c r="R2139" t="inlineStr">
        <is>
          <t>Articles of iron or steel</t>
        </is>
      </c>
      <c r="S2139" t="inlineStr">
        <is>
          <t>4ec98e84-c1cd-4cad-8f48-d9e1842aebef</t>
        </is>
      </c>
      <c r="T2139" t="inlineStr">
        <is>
          <t>Other articles of iron or steel</t>
        </is>
      </c>
      <c r="U2139" t="inlineStr">
        <is>
          <t>61748559-4438-45cd-85d7-59db870fd968</t>
        </is>
      </c>
      <c r="V2139" t="inlineStr">
        <is>
          <t>B M INDIA</t>
        </is>
      </c>
      <c r="W2139" t="inlineStr">
        <is>
          <t>0605005907</t>
        </is>
      </c>
      <c r="X2139" t="n">
        <v>0</v>
      </c>
      <c r="Y2139" t="n">
        <v>0</v>
      </c>
      <c r="Z2139" t="n">
        <v>73269099</v>
      </c>
      <c r="AA2139" t="inlineStr">
        <is>
          <t>OTHER</t>
        </is>
      </c>
      <c r="AB2139" t="inlineStr">
        <is>
          <t>http://indiausatrade.mea.gov.in/api/public/image/stream?key=products%2F20260818T104239Z-255940-04f69621-EH0009%20%26%20EH0011-cropped.jpg</t>
        </is>
      </c>
      <c r="AC2139" t="inlineStr">
        <is>
          <t>2026-08-18T10:42:39.619Z</t>
        </is>
      </c>
    </row>
    <row r="2140">
      <c r="A2140" t="inlineStr">
        <is>
          <t>54aac1db-fd8f-4ac3-8145-94f6a60a15f8</t>
        </is>
      </c>
      <c r="B2140" t="inlineStr">
        <is>
          <t>BH0066_100ML Rustic Wire Bottle Holder for Five Bottles</t>
        </is>
      </c>
      <c r="C2140" t="inlineStr">
        <is>
          <t>BH0066_100ML</t>
        </is>
      </c>
      <c r="E2140" t="inlineStr">
        <is>
          <t>FIXED</t>
        </is>
      </c>
      <c r="F2140" t="n">
        <v>0</v>
      </c>
      <c r="G2140" t="inlineStr">
        <is>
          <t>USD</t>
        </is>
      </c>
      <c r="I2140" t="inlineStr">
        <is>
          <t>Numbers</t>
        </is>
      </c>
      <c r="M2140" t="n">
        <v>0</v>
      </c>
      <c r="N2140" t="n">
        <v>0</v>
      </c>
      <c r="Q2140" t="inlineStr">
        <is>
          <t>3eaf88c3-e6bd-4603-88fb-2b17064bb155</t>
        </is>
      </c>
      <c r="R2140" t="inlineStr">
        <is>
          <t>Articles of iron or steel</t>
        </is>
      </c>
      <c r="S2140" t="inlineStr">
        <is>
          <t>4ec98e84-c1cd-4cad-8f48-d9e1842aebef</t>
        </is>
      </c>
      <c r="T2140" t="inlineStr">
        <is>
          <t>Other articles of iron or steel</t>
        </is>
      </c>
      <c r="U2140" t="inlineStr">
        <is>
          <t>61748559-4438-45cd-85d7-59db870fd968</t>
        </is>
      </c>
      <c r="V2140" t="inlineStr">
        <is>
          <t>B M INDIA</t>
        </is>
      </c>
      <c r="W2140" t="inlineStr">
        <is>
          <t>0605005907</t>
        </is>
      </c>
      <c r="X2140" t="n">
        <v>0</v>
      </c>
      <c r="Y2140" t="n">
        <v>0</v>
      </c>
      <c r="Z2140" t="n">
        <v>73269099</v>
      </c>
      <c r="AA2140" t="inlineStr">
        <is>
          <t>OTHER</t>
        </is>
      </c>
      <c r="AB2140" t="inlineStr">
        <is>
          <t>http://indiausatrade.mea.gov.in/api/public/image/stream?key=products%2F20260818T110840Z-369720-a2d0d850-BH0066_100ML-cropped.jpg</t>
        </is>
      </c>
      <c r="AC2140" t="inlineStr">
        <is>
          <t>2026-08-18T11:08:40.015Z</t>
        </is>
      </c>
    </row>
    <row r="2141">
      <c r="A2141" t="inlineStr">
        <is>
          <t>90fb024e-2bd7-4549-a5aa-de80c535e52e</t>
        </is>
      </c>
      <c r="B2141" t="inlineStr">
        <is>
          <t>CH1135 Antique Brass Mesh Chamber Candle Holder</t>
        </is>
      </c>
      <c r="C2141" t="inlineStr">
        <is>
          <t>CH1135</t>
        </is>
      </c>
      <c r="E2141" t="inlineStr">
        <is>
          <t>FIXED</t>
        </is>
      </c>
      <c r="F2141" t="n">
        <v>0</v>
      </c>
      <c r="G2141" t="inlineStr">
        <is>
          <t>USD</t>
        </is>
      </c>
      <c r="I2141" t="inlineStr">
        <is>
          <t>Numbers</t>
        </is>
      </c>
      <c r="M2141" t="n">
        <v>0</v>
      </c>
      <c r="N2141" t="n">
        <v>0</v>
      </c>
      <c r="Q2141" t="inlineStr">
        <is>
          <t>3eaf88c3-e6bd-4603-88fb-2b17064bb155</t>
        </is>
      </c>
      <c r="R2141" t="inlineStr">
        <is>
          <t>Articles of iron or steel</t>
        </is>
      </c>
      <c r="S2141" t="inlineStr">
        <is>
          <t>4ec98e84-c1cd-4cad-8f48-d9e1842aebef</t>
        </is>
      </c>
      <c r="T2141" t="inlineStr">
        <is>
          <t>Other articles of iron or steel</t>
        </is>
      </c>
      <c r="U2141" t="inlineStr">
        <is>
          <t>61748559-4438-45cd-85d7-59db870fd968</t>
        </is>
      </c>
      <c r="V2141" t="inlineStr">
        <is>
          <t>B M INDIA</t>
        </is>
      </c>
      <c r="W2141" t="inlineStr">
        <is>
          <t>0605005907</t>
        </is>
      </c>
      <c r="X2141" t="n">
        <v>0</v>
      </c>
      <c r="Y2141" t="n">
        <v>0</v>
      </c>
      <c r="Z2141" t="n">
        <v>73269099</v>
      </c>
      <c r="AA2141" t="inlineStr">
        <is>
          <t>OTHER</t>
        </is>
      </c>
      <c r="AB2141" t="inlineStr">
        <is>
          <t>http://indiausatrade.mea.gov.in/api/public/image/stream?key=products%2F20260818T123729Z-131507-ee890512-CH1135-cropped.jpg</t>
        </is>
      </c>
      <c r="AC2141" t="inlineStr">
        <is>
          <t>2026-08-18T12:37:29.689Z</t>
        </is>
      </c>
    </row>
    <row r="2142">
      <c r="A2142" t="inlineStr">
        <is>
          <t>c53c26c3-c880-4835-91bf-fd1f2d316cd5</t>
        </is>
      </c>
      <c r="B2142" t="inlineStr">
        <is>
          <t>CP0157 Chocolate Brown &amp; Beige Tribal Cake Stand</t>
        </is>
      </c>
      <c r="C2142" t="inlineStr">
        <is>
          <t>CP0157</t>
        </is>
      </c>
      <c r="E2142" t="inlineStr">
        <is>
          <t>FIXED</t>
        </is>
      </c>
      <c r="F2142" t="n">
        <v>0</v>
      </c>
      <c r="G2142" t="inlineStr">
        <is>
          <t>USD</t>
        </is>
      </c>
      <c r="I2142" t="inlineStr">
        <is>
          <t>Numbers</t>
        </is>
      </c>
      <c r="M2142" t="n">
        <v>0</v>
      </c>
      <c r="N2142" t="n">
        <v>0</v>
      </c>
      <c r="Q2142" t="inlineStr">
        <is>
          <t>3eaf88c3-e6bd-4603-88fb-2b17064bb155</t>
        </is>
      </c>
      <c r="R2142" t="inlineStr">
        <is>
          <t>Articles of iron or steel</t>
        </is>
      </c>
      <c r="S2142" t="inlineStr">
        <is>
          <t>4ec98e84-c1cd-4cad-8f48-d9e1842aebef</t>
        </is>
      </c>
      <c r="T2142" t="inlineStr">
        <is>
          <t>Other articles of iron or steel</t>
        </is>
      </c>
      <c r="U2142" t="inlineStr">
        <is>
          <t>61748559-4438-45cd-85d7-59db870fd968</t>
        </is>
      </c>
      <c r="V2142" t="inlineStr">
        <is>
          <t>B M INDIA</t>
        </is>
      </c>
      <c r="W2142" t="inlineStr">
        <is>
          <t>0605005907</t>
        </is>
      </c>
      <c r="X2142" t="n">
        <v>0</v>
      </c>
      <c r="Y2142" t="n">
        <v>0</v>
      </c>
      <c r="Z2142" t="n">
        <v>73269099</v>
      </c>
      <c r="AA2142" t="inlineStr">
        <is>
          <t>OTHER</t>
        </is>
      </c>
      <c r="AB2142" t="inlineStr">
        <is>
          <t>http://indiausatrade.mea.gov.in/api/public/image/stream?key=products%2F20260818T122913Z-186724-5478a536-CP0157-cropped.jpg</t>
        </is>
      </c>
      <c r="AC2142" t="inlineStr">
        <is>
          <t>2026-08-18T12:29:13.572Z</t>
        </is>
      </c>
    </row>
    <row r="2143">
      <c r="A2143" t="inlineStr">
        <is>
          <t>1317ae35-5337-448c-aadf-9922b4615d73</t>
        </is>
      </c>
      <c r="B2143" t="inlineStr">
        <is>
          <t>BK0118 Easter Joy Farmhouse Hen Basket</t>
        </is>
      </c>
      <c r="C2143" t="inlineStr">
        <is>
          <t>BK0118</t>
        </is>
      </c>
      <c r="E2143" t="inlineStr">
        <is>
          <t>FIXED</t>
        </is>
      </c>
      <c r="F2143" t="n">
        <v>0</v>
      </c>
      <c r="G2143" t="inlineStr">
        <is>
          <t>USD</t>
        </is>
      </c>
      <c r="I2143" t="inlineStr">
        <is>
          <t>Numbers</t>
        </is>
      </c>
      <c r="M2143" t="n">
        <v>0</v>
      </c>
      <c r="N2143" t="n">
        <v>0</v>
      </c>
      <c r="Q2143" t="inlineStr">
        <is>
          <t>3eaf88c3-e6bd-4603-88fb-2b17064bb155</t>
        </is>
      </c>
      <c r="R2143" t="inlineStr">
        <is>
          <t>Articles of iron or steel</t>
        </is>
      </c>
      <c r="S2143" t="inlineStr">
        <is>
          <t>4ec98e84-c1cd-4cad-8f48-d9e1842aebef</t>
        </is>
      </c>
      <c r="T2143" t="inlineStr">
        <is>
          <t>Other articles of iron or steel</t>
        </is>
      </c>
      <c r="U2143" t="inlineStr">
        <is>
          <t>61748559-4438-45cd-85d7-59db870fd968</t>
        </is>
      </c>
      <c r="V2143" t="inlineStr">
        <is>
          <t>B M INDIA</t>
        </is>
      </c>
      <c r="W2143" t="inlineStr">
        <is>
          <t>0605005907</t>
        </is>
      </c>
      <c r="X2143" t="n">
        <v>0</v>
      </c>
      <c r="Y2143" t="n">
        <v>0</v>
      </c>
      <c r="Z2143" t="n">
        <v>73269099</v>
      </c>
      <c r="AA2143" t="inlineStr">
        <is>
          <t>OTHER</t>
        </is>
      </c>
      <c r="AB2143" t="inlineStr">
        <is>
          <t>http://indiausatrade.mea.gov.in/api/public/image/stream?key=products%2F20260818T110412Z-661110-f2cf384e-BK0118-cropped.jpg</t>
        </is>
      </c>
      <c r="AC2143" t="inlineStr">
        <is>
          <t>2026-08-18T11:04:12.646Z</t>
        </is>
      </c>
    </row>
    <row r="2144">
      <c r="A2144" t="inlineStr">
        <is>
          <t>90cff419-ad78-4b67-bcd6-83ace958555d</t>
        </is>
      </c>
      <c r="B2144" t="inlineStr">
        <is>
          <t>BW0403 Elegant Embossed Ceramic-Style Decorative Bowl</t>
        </is>
      </c>
      <c r="C2144" t="inlineStr">
        <is>
          <t>BW0403</t>
        </is>
      </c>
      <c r="E2144" t="inlineStr">
        <is>
          <t>FIXED</t>
        </is>
      </c>
      <c r="F2144" t="n">
        <v>0</v>
      </c>
      <c r="G2144" t="inlineStr">
        <is>
          <t>USD</t>
        </is>
      </c>
      <c r="I2144" t="inlineStr">
        <is>
          <t>Numbers</t>
        </is>
      </c>
      <c r="M2144" t="n">
        <v>0</v>
      </c>
      <c r="N2144" t="n">
        <v>0</v>
      </c>
      <c r="Q2144" t="inlineStr">
        <is>
          <t>3eaf88c3-e6bd-4603-88fb-2b17064bb155</t>
        </is>
      </c>
      <c r="R2144" t="inlineStr">
        <is>
          <t>Articles of iron or steel</t>
        </is>
      </c>
      <c r="S2144" t="inlineStr">
        <is>
          <t>4ec98e84-c1cd-4cad-8f48-d9e1842aebef</t>
        </is>
      </c>
      <c r="T2144" t="inlineStr">
        <is>
          <t>Other articles of iron or steel</t>
        </is>
      </c>
      <c r="U2144" t="inlineStr">
        <is>
          <t>61748559-4438-45cd-85d7-59db870fd968</t>
        </is>
      </c>
      <c r="V2144" t="inlineStr">
        <is>
          <t>B M INDIA</t>
        </is>
      </c>
      <c r="W2144" t="inlineStr">
        <is>
          <t>0605005907</t>
        </is>
      </c>
      <c r="X2144" t="n">
        <v>0</v>
      </c>
      <c r="Y2144" t="n">
        <v>0</v>
      </c>
      <c r="Z2144" t="n">
        <v>73269099</v>
      </c>
      <c r="AA2144" t="inlineStr">
        <is>
          <t>OTHER</t>
        </is>
      </c>
      <c r="AB2144" t="inlineStr">
        <is>
          <t>http://indiausatrade.mea.gov.in/api/public/image/stream?key=products%2F20260818T111903Z-627031-22035aeb-BW0403-cropped.jpg</t>
        </is>
      </c>
      <c r="AC2144" t="inlineStr">
        <is>
          <t>2026-08-18T11:19:03.885Z</t>
        </is>
      </c>
    </row>
    <row r="2145">
      <c r="A2145" t="inlineStr">
        <is>
          <t>5a873738-806c-4c6b-8a43-7d2af1da582a</t>
        </is>
      </c>
      <c r="B2145" t="inlineStr">
        <is>
          <t>BW0429 Golden Yellow Ribbed Decorative Tray Bowl</t>
        </is>
      </c>
      <c r="C2145" t="inlineStr">
        <is>
          <t>BW0429</t>
        </is>
      </c>
      <c r="E2145" t="inlineStr">
        <is>
          <t>FIXED</t>
        </is>
      </c>
      <c r="F2145" t="n">
        <v>0</v>
      </c>
      <c r="G2145" t="inlineStr">
        <is>
          <t>USD</t>
        </is>
      </c>
      <c r="I2145" t="inlineStr">
        <is>
          <t>Numbers</t>
        </is>
      </c>
      <c r="M2145" t="n">
        <v>0</v>
      </c>
      <c r="N2145" t="n">
        <v>0</v>
      </c>
      <c r="Q2145" t="inlineStr">
        <is>
          <t>3eaf88c3-e6bd-4603-88fb-2b17064bb155</t>
        </is>
      </c>
      <c r="R2145" t="inlineStr">
        <is>
          <t>Articles of iron or steel</t>
        </is>
      </c>
      <c r="S2145" t="inlineStr">
        <is>
          <t>4ec98e84-c1cd-4cad-8f48-d9e1842aebef</t>
        </is>
      </c>
      <c r="T2145" t="inlineStr">
        <is>
          <t>Other articles of iron or steel</t>
        </is>
      </c>
      <c r="U2145" t="inlineStr">
        <is>
          <t>61748559-4438-45cd-85d7-59db870fd968</t>
        </is>
      </c>
      <c r="V2145" t="inlineStr">
        <is>
          <t>B M INDIA</t>
        </is>
      </c>
      <c r="W2145" t="inlineStr">
        <is>
          <t>0605005907</t>
        </is>
      </c>
      <c r="X2145" t="n">
        <v>0</v>
      </c>
      <c r="Y2145" t="n">
        <v>0</v>
      </c>
      <c r="Z2145" t="n">
        <v>73269099</v>
      </c>
      <c r="AA2145" t="inlineStr">
        <is>
          <t>OTHER</t>
        </is>
      </c>
      <c r="AB2145" t="inlineStr">
        <is>
          <t>http://indiausatrade.mea.gov.in/api/public/image/stream?key=products%2F20260818T121528Z-378130-3b6b5480-BW0429-cropped.jpg</t>
        </is>
      </c>
      <c r="AC2145" t="inlineStr">
        <is>
          <t>2026-08-18T12:15:28.486Z</t>
        </is>
      </c>
    </row>
    <row r="2146">
      <c r="A2146" t="inlineStr">
        <is>
          <t>44d8a4cb-ca27-4948-8fdd-e20bc6549d92</t>
        </is>
      </c>
      <c r="B2146" t="inlineStr">
        <is>
          <t>CH1147 Antique Brass Fluted Pedestal Candle Holder</t>
        </is>
      </c>
      <c r="C2146" t="inlineStr">
        <is>
          <t>CH1147</t>
        </is>
      </c>
      <c r="E2146" t="inlineStr">
        <is>
          <t>FIXED</t>
        </is>
      </c>
      <c r="F2146" t="n">
        <v>0</v>
      </c>
      <c r="G2146" t="inlineStr">
        <is>
          <t>USD</t>
        </is>
      </c>
      <c r="I2146" t="inlineStr">
        <is>
          <t>Numbers</t>
        </is>
      </c>
      <c r="M2146" t="n">
        <v>0</v>
      </c>
      <c r="N2146" t="n">
        <v>0</v>
      </c>
      <c r="Q2146" t="inlineStr">
        <is>
          <t>3eaf88c3-e6bd-4603-88fb-2b17064bb155</t>
        </is>
      </c>
      <c r="R2146" t="inlineStr">
        <is>
          <t>Articles of iron or steel</t>
        </is>
      </c>
      <c r="S2146" t="inlineStr">
        <is>
          <t>4ec98e84-c1cd-4cad-8f48-d9e1842aebef</t>
        </is>
      </c>
      <c r="T2146" t="inlineStr">
        <is>
          <t>Other articles of iron or steel</t>
        </is>
      </c>
      <c r="U2146" t="inlineStr">
        <is>
          <t>61748559-4438-45cd-85d7-59db870fd968</t>
        </is>
      </c>
      <c r="V2146" t="inlineStr">
        <is>
          <t>B M INDIA</t>
        </is>
      </c>
      <c r="W2146" t="inlineStr">
        <is>
          <t>0605005907</t>
        </is>
      </c>
      <c r="X2146" t="n">
        <v>0</v>
      </c>
      <c r="Y2146" t="n">
        <v>0</v>
      </c>
      <c r="Z2146" t="n">
        <v>73269099</v>
      </c>
      <c r="AA2146" t="inlineStr">
        <is>
          <t>OTHER</t>
        </is>
      </c>
      <c r="AB2146" t="inlineStr">
        <is>
          <t>http://indiausatrade.mea.gov.in/api/public/image/stream?key=products%2F20260818T124059Z-674080-79d4c563-CH1147-cropped.jpg</t>
        </is>
      </c>
      <c r="AC2146" t="inlineStr">
        <is>
          <t>2026-08-18T12:40:59.880Z</t>
        </is>
      </c>
    </row>
    <row r="2147">
      <c r="A2147" t="inlineStr">
        <is>
          <t>19342842-b2b3-47e3-bd97-113a6992029a</t>
        </is>
      </c>
      <c r="B2147" t="inlineStr">
        <is>
          <t>CH1146 Antique Brass Ribbed Chamber Candle Holder</t>
        </is>
      </c>
      <c r="C2147" t="inlineStr">
        <is>
          <t>CH1146</t>
        </is>
      </c>
      <c r="E2147" t="inlineStr">
        <is>
          <t>FIXED</t>
        </is>
      </c>
      <c r="F2147" t="n">
        <v>0</v>
      </c>
      <c r="G2147" t="inlineStr">
        <is>
          <t>USD</t>
        </is>
      </c>
      <c r="I2147" t="inlineStr">
        <is>
          <t>Numbers</t>
        </is>
      </c>
      <c r="M2147" t="n">
        <v>0</v>
      </c>
      <c r="N2147" t="n">
        <v>0</v>
      </c>
      <c r="Q2147" t="inlineStr">
        <is>
          <t>3eaf88c3-e6bd-4603-88fb-2b17064bb155</t>
        </is>
      </c>
      <c r="R2147" t="inlineStr">
        <is>
          <t>Articles of iron or steel</t>
        </is>
      </c>
      <c r="S2147" t="inlineStr">
        <is>
          <t>4ec98e84-c1cd-4cad-8f48-d9e1842aebef</t>
        </is>
      </c>
      <c r="T2147" t="inlineStr">
        <is>
          <t>Other articles of iron or steel</t>
        </is>
      </c>
      <c r="U2147" t="inlineStr">
        <is>
          <t>61748559-4438-45cd-85d7-59db870fd968</t>
        </is>
      </c>
      <c r="V2147" t="inlineStr">
        <is>
          <t>B M INDIA</t>
        </is>
      </c>
      <c r="W2147" t="inlineStr">
        <is>
          <t>0605005907</t>
        </is>
      </c>
      <c r="X2147" t="n">
        <v>0</v>
      </c>
      <c r="Y2147" t="n">
        <v>0</v>
      </c>
      <c r="Z2147" t="n">
        <v>73269099</v>
      </c>
      <c r="AA2147" t="inlineStr">
        <is>
          <t>OTHER</t>
        </is>
      </c>
      <c r="AB2147" t="inlineStr">
        <is>
          <t>http://indiausatrade.mea.gov.in/api/public/image/stream?key=products%2F20260818T124820Z-820705-2797a3b7-CH1146-cropped.jpg</t>
        </is>
      </c>
      <c r="AC2147" t="inlineStr">
        <is>
          <t>2026-08-18T12:48:20.671Z</t>
        </is>
      </c>
    </row>
    <row r="2148">
      <c r="A2148" t="inlineStr">
        <is>
          <t>3575e7d7-67bc-45fb-a8fc-a8d2ba543647</t>
        </is>
      </c>
      <c r="B2148" t="inlineStr">
        <is>
          <t>CS0271 Pink Floral Candle Holder</t>
        </is>
      </c>
      <c r="C2148" t="inlineStr">
        <is>
          <t>CS0271</t>
        </is>
      </c>
      <c r="E2148" t="inlineStr">
        <is>
          <t>FIXED</t>
        </is>
      </c>
      <c r="F2148" t="n">
        <v>0</v>
      </c>
      <c r="G2148" t="inlineStr">
        <is>
          <t>USD</t>
        </is>
      </c>
      <c r="I2148" t="inlineStr">
        <is>
          <t>Numbers</t>
        </is>
      </c>
      <c r="M2148" t="n">
        <v>0</v>
      </c>
      <c r="N2148" t="n">
        <v>0</v>
      </c>
      <c r="Q2148" t="inlineStr">
        <is>
          <t>3eaf88c3-e6bd-4603-88fb-2b17064bb155</t>
        </is>
      </c>
      <c r="R2148" t="inlineStr">
        <is>
          <t>Articles of iron or steel</t>
        </is>
      </c>
      <c r="S2148" t="inlineStr">
        <is>
          <t>4ec98e84-c1cd-4cad-8f48-d9e1842aebef</t>
        </is>
      </c>
      <c r="T2148" t="inlineStr">
        <is>
          <t>Other articles of iron or steel</t>
        </is>
      </c>
      <c r="U2148" t="inlineStr">
        <is>
          <t>61748559-4438-45cd-85d7-59db870fd968</t>
        </is>
      </c>
      <c r="V2148" t="inlineStr">
        <is>
          <t>B M INDIA</t>
        </is>
      </c>
      <c r="W2148" t="inlineStr">
        <is>
          <t>0605005907</t>
        </is>
      </c>
      <c r="X2148" t="n">
        <v>0</v>
      </c>
      <c r="Y2148" t="n">
        <v>0</v>
      </c>
      <c r="Z2148" t="n">
        <v>73269099</v>
      </c>
      <c r="AA2148" t="inlineStr">
        <is>
          <t>OTHER</t>
        </is>
      </c>
      <c r="AB2148" t="inlineStr">
        <is>
          <t>http://indiausatrade.mea.gov.in/api/public/image/stream?key=products%2F20260818T125137Z-634863-89646f68-CS0271-cropped.jpg</t>
        </is>
      </c>
      <c r="AC2148" t="inlineStr">
        <is>
          <t>2026-08-18T12:51:37.039Z</t>
        </is>
      </c>
    </row>
    <row r="2149">
      <c r="A2149" t="inlineStr">
        <is>
          <t>a782c14c-5969-481b-baf9-a394ff39fd19</t>
        </is>
      </c>
      <c r="B2149" t="inlineStr">
        <is>
          <t>LT0245 Green Structured Grid-Cut Design Lantern</t>
        </is>
      </c>
      <c r="C2149" t="inlineStr">
        <is>
          <t>LT0245</t>
        </is>
      </c>
      <c r="E2149" t="inlineStr">
        <is>
          <t>FIXED</t>
        </is>
      </c>
      <c r="F2149" t="n">
        <v>0</v>
      </c>
      <c r="G2149" t="inlineStr">
        <is>
          <t>USD</t>
        </is>
      </c>
      <c r="I2149" t="inlineStr">
        <is>
          <t>Numbers</t>
        </is>
      </c>
      <c r="M2149" t="n">
        <v>0</v>
      </c>
      <c r="N2149" t="n">
        <v>0</v>
      </c>
      <c r="Q2149" t="inlineStr">
        <is>
          <t>3eaf88c3-e6bd-4603-88fb-2b17064bb155</t>
        </is>
      </c>
      <c r="R2149" t="inlineStr">
        <is>
          <t>Articles of iron or steel</t>
        </is>
      </c>
      <c r="S2149" t="inlineStr">
        <is>
          <t>4ec98e84-c1cd-4cad-8f48-d9e1842aebef</t>
        </is>
      </c>
      <c r="T2149" t="inlineStr">
        <is>
          <t>Other articles of iron or steel</t>
        </is>
      </c>
      <c r="U2149" t="inlineStr">
        <is>
          <t>61748559-4438-45cd-85d7-59db870fd968</t>
        </is>
      </c>
      <c r="V2149" t="inlineStr">
        <is>
          <t>B M INDIA</t>
        </is>
      </c>
      <c r="W2149" t="inlineStr">
        <is>
          <t>0605005907</t>
        </is>
      </c>
      <c r="X2149" t="n">
        <v>0</v>
      </c>
      <c r="Y2149" t="n">
        <v>0</v>
      </c>
      <c r="Z2149" t="n">
        <v>73269099</v>
      </c>
      <c r="AA2149" t="inlineStr">
        <is>
          <t>OTHER</t>
        </is>
      </c>
      <c r="AB2149" t="inlineStr">
        <is>
          <t>http://indiausatrade.mea.gov.in/api/public/image/stream?key=products%2F20260818T130644Z-615617-9a342304-LT0245-cropped.jpg</t>
        </is>
      </c>
      <c r="AC2149" t="inlineStr">
        <is>
          <t>2026-08-18T13:03:41.813Z</t>
        </is>
      </c>
    </row>
    <row r="2150">
      <c r="A2150" t="inlineStr">
        <is>
          <t>c3134bd5-2f11-4c63-b5ce-3c10f7c88592</t>
        </is>
      </c>
      <c r="B2150" t="inlineStr">
        <is>
          <t>Tamper-Evident Clamshells (Fresh Food &amp; Deli)</t>
        </is>
      </c>
      <c r="C2150" t="inlineStr">
        <is>
          <t>TE</t>
        </is>
      </c>
      <c r="E2150" t="inlineStr">
        <is>
          <t>FIXED</t>
        </is>
      </c>
      <c r="F2150" t="n">
        <v>10000</v>
      </c>
      <c r="G2150" t="inlineStr">
        <is>
          <t>USD</t>
        </is>
      </c>
      <c r="I2150" t="inlineStr">
        <is>
          <t>Carton</t>
        </is>
      </c>
      <c r="J2150" t="n">
        <v>100000</v>
      </c>
      <c r="M2150" t="n">
        <v>0</v>
      </c>
      <c r="N2150" t="n">
        <v>0</v>
      </c>
      <c r="Q2150" t="inlineStr">
        <is>
          <t>24055375-a41a-454c-96a0-9b6b95ddf41d</t>
        </is>
      </c>
      <c r="R2150" t="inlineStr">
        <is>
          <t>Plastics and articles thereof</t>
        </is>
      </c>
      <c r="S2150" t="inlineStr">
        <is>
          <t>3af1cf03-4a74-4e0b-8ef2-e1081d8b707e</t>
        </is>
      </c>
      <c r="T2150" t="inlineStr">
        <is>
          <t>Articles for the conveyance or packing of goods, of plastics; stoppers, lids, caps and other closures, of plastics</t>
        </is>
      </c>
      <c r="U2150" t="inlineStr">
        <is>
          <t>d71fe97b-09bc-40c3-99b6-eb0f59dea1c9</t>
        </is>
      </c>
      <c r="V2150" t="inlineStr">
        <is>
          <t>AVI GLOBAL PLAST PRIVATE LIMITED</t>
        </is>
      </c>
      <c r="W2150" t="inlineStr">
        <is>
          <t>0395022886</t>
        </is>
      </c>
      <c r="X2150" t="n">
        <v>0</v>
      </c>
      <c r="Y2150" t="n">
        <v>0</v>
      </c>
      <c r="Z2150" t="n">
        <v>39239090</v>
      </c>
      <c r="AA2150" t="inlineStr">
        <is>
          <t>OTHER</t>
        </is>
      </c>
      <c r="AB2150" t="inlineStr">
        <is>
          <t>http://indiausatrade.mea.gov.in/api/public/image/stream?key=products%2F20260729T094049Z-555036-d391bc88-TE%20300%2016-cropped.png</t>
        </is>
      </c>
      <c r="AC2150" t="inlineStr">
        <is>
          <t>2026-07-29T09:40:49.117Z</t>
        </is>
      </c>
    </row>
    <row r="2151">
      <c r="A2151" t="inlineStr">
        <is>
          <t>08903db9-8e45-4529-886d-4036a41f76d9</t>
        </is>
      </c>
      <c r="B2151" t="inlineStr">
        <is>
          <t>Punnets &amp; Trays (Fresh Produce)</t>
        </is>
      </c>
      <c r="C2151" t="inlineStr">
        <is>
          <t>PNG</t>
        </is>
      </c>
      <c r="E2151" t="inlineStr">
        <is>
          <t>FIXED</t>
        </is>
      </c>
      <c r="F2151" t="n">
        <v>7500</v>
      </c>
      <c r="G2151" t="inlineStr">
        <is>
          <t>USD</t>
        </is>
      </c>
      <c r="I2151" t="inlineStr">
        <is>
          <t>Container (40 FT)</t>
        </is>
      </c>
      <c r="J2151" t="n">
        <v>100000</v>
      </c>
      <c r="M2151" t="n">
        <v>0</v>
      </c>
      <c r="N2151" t="n">
        <v>0</v>
      </c>
      <c r="Q2151" t="inlineStr">
        <is>
          <t>24055375-a41a-454c-96a0-9b6b95ddf41d</t>
        </is>
      </c>
      <c r="R2151" t="inlineStr">
        <is>
          <t>Plastics and articles thereof</t>
        </is>
      </c>
      <c r="S2151" t="inlineStr">
        <is>
          <t>3af1cf03-4a74-4e0b-8ef2-e1081d8b707e</t>
        </is>
      </c>
      <c r="T2151" t="inlineStr">
        <is>
          <t>Articles for the conveyance or packing of goods, of plastics; stoppers, lids, caps and other closures, of plastics</t>
        </is>
      </c>
      <c r="U2151" t="inlineStr">
        <is>
          <t>d71fe97b-09bc-40c3-99b6-eb0f59dea1c9</t>
        </is>
      </c>
      <c r="V2151" t="inlineStr">
        <is>
          <t>AVI GLOBAL PLAST PRIVATE LIMITED</t>
        </is>
      </c>
      <c r="W2151" t="inlineStr">
        <is>
          <t>0395022886</t>
        </is>
      </c>
      <c r="X2151" t="n">
        <v>0</v>
      </c>
      <c r="Y2151" t="n">
        <v>0</v>
      </c>
      <c r="Z2151" t="n">
        <v>39239090</v>
      </c>
      <c r="AA2151" t="inlineStr">
        <is>
          <t>OTHER</t>
        </is>
      </c>
      <c r="AB2151" t="inlineStr">
        <is>
          <t>http://indiausatrade.mea.gov.in/api/public/image/stream?key=products%2F20260709T115333Z-739232-89a8a07c-PNG%20253%2043%20Single%20Strawberries-cropped.png</t>
        </is>
      </c>
      <c r="AC2151" t="inlineStr">
        <is>
          <t>2026-07-09T11:53:33.149Z</t>
        </is>
      </c>
    </row>
    <row r="2152">
      <c r="A2152" t="inlineStr">
        <is>
          <t>2a959c1c-c094-4e1e-ac93-f33723b74129</t>
        </is>
      </c>
      <c r="B2152" t="inlineStr">
        <is>
          <t>PVC Films</t>
        </is>
      </c>
      <c r="C2152" t="inlineStr">
        <is>
          <t xml:space="preserve">PVC FIlms </t>
        </is>
      </c>
      <c r="E2152" t="inlineStr">
        <is>
          <t>FIXED</t>
        </is>
      </c>
      <c r="F2152" t="n">
        <v>1896</v>
      </c>
      <c r="G2152" t="inlineStr">
        <is>
          <t>USD</t>
        </is>
      </c>
      <c r="I2152" t="inlineStr">
        <is>
          <t>Metric Ton</t>
        </is>
      </c>
      <c r="M2152" t="n">
        <v>0</v>
      </c>
      <c r="N2152" t="n">
        <v>0</v>
      </c>
      <c r="Q2152" t="inlineStr">
        <is>
          <t>24055375-a41a-454c-96a0-9b6b95ddf41d</t>
        </is>
      </c>
      <c r="R2152" t="inlineStr">
        <is>
          <t>Plastics and articles thereof</t>
        </is>
      </c>
      <c r="S2152" t="inlineStr">
        <is>
          <t>ece226b5-0582-4fda-b95b-aa61e2f52b0b</t>
        </is>
      </c>
      <c r="T2152" t="inlineStr">
        <is>
          <t>Other plates, sheets, film, foil and strip, of plastics, non-cellular and not reinforced, laminated, supported or similarly combined with other materials</t>
        </is>
      </c>
      <c r="U2152" t="inlineStr">
        <is>
          <t>d71fe97b-09bc-40c3-99b6-eb0f59dea1c9</t>
        </is>
      </c>
      <c r="V2152" t="inlineStr">
        <is>
          <t>AVI GLOBAL PLAST PRIVATE LIMITED</t>
        </is>
      </c>
      <c r="W2152" t="inlineStr">
        <is>
          <t>0395022886</t>
        </is>
      </c>
      <c r="X2152" t="n">
        <v>0</v>
      </c>
      <c r="Y2152" t="n">
        <v>0</v>
      </c>
      <c r="Z2152" t="n">
        <v>39204900</v>
      </c>
      <c r="AA2152" t="inlineStr">
        <is>
          <t>OTHER</t>
        </is>
      </c>
      <c r="AB2152" t="inlineStr">
        <is>
          <t>http://indiausatrade.mea.gov.in/api/public/image/stream?key=products%2F20260709T123354Z-704610-0dbc1202-fruit-packaging-plastic-punnet-500x500-cropped.jpg</t>
        </is>
      </c>
      <c r="AC2152" t="inlineStr">
        <is>
          <t>2026-07-09T12:33:54.187Z</t>
        </is>
      </c>
    </row>
    <row r="2153">
      <c r="A2153" t="inlineStr">
        <is>
          <t>23675735-2d72-41d1-b735-bf93615c2c82</t>
        </is>
      </c>
      <c r="B2153" t="inlineStr">
        <is>
          <t>PET Sheets &amp; Films</t>
        </is>
      </c>
      <c r="C2153" t="inlineStr">
        <is>
          <t>PET Film</t>
        </is>
      </c>
      <c r="E2153" t="inlineStr">
        <is>
          <t>FIXED</t>
        </is>
      </c>
      <c r="F2153" t="n">
        <v>1808</v>
      </c>
      <c r="G2153" t="inlineStr">
        <is>
          <t>USD</t>
        </is>
      </c>
      <c r="I2153" t="inlineStr">
        <is>
          <t>Metric Ton</t>
        </is>
      </c>
      <c r="M2153" t="n">
        <v>0</v>
      </c>
      <c r="N2153" t="n">
        <v>0</v>
      </c>
      <c r="Q2153" t="inlineStr">
        <is>
          <t>24055375-a41a-454c-96a0-9b6b95ddf41d</t>
        </is>
      </c>
      <c r="R2153" t="inlineStr">
        <is>
          <t>Plastics and articles thereof</t>
        </is>
      </c>
      <c r="S2153" t="inlineStr">
        <is>
          <t>ece226b5-0582-4fda-b95b-aa61e2f52b0b</t>
        </is>
      </c>
      <c r="T2153" t="inlineStr">
        <is>
          <t>Other plates, sheets, film, foil and strip, of plastics, non-cellular and not reinforced, laminated, supported or similarly combined with other materials</t>
        </is>
      </c>
      <c r="U2153" t="inlineStr">
        <is>
          <t>d71fe97b-09bc-40c3-99b6-eb0f59dea1c9</t>
        </is>
      </c>
      <c r="V2153" t="inlineStr">
        <is>
          <t>AVI GLOBAL PLAST PRIVATE LIMITED</t>
        </is>
      </c>
      <c r="W2153" t="inlineStr">
        <is>
          <t>0395022886</t>
        </is>
      </c>
      <c r="X2153" t="n">
        <v>0</v>
      </c>
      <c r="Y2153" t="n">
        <v>0</v>
      </c>
      <c r="Z2153" t="n">
        <v>39206210</v>
      </c>
      <c r="AA2153" t="inlineStr">
        <is>
          <t>RIGID, PLAIN</t>
        </is>
      </c>
      <c r="AB2153" t="inlineStr">
        <is>
          <t>http://indiausatrade.mea.gov.in/api/public/image/stream?key=products%2F20260709T121202Z-324287-3a8d3c6a-gagpet%20sheettttt-cropped.png</t>
        </is>
      </c>
      <c r="AC2153" t="inlineStr">
        <is>
          <t>2026-07-09T12:12:02.776Z</t>
        </is>
      </c>
    </row>
    <row r="2154">
      <c r="A2154" t="inlineStr">
        <is>
          <t>e7ea3f52-7772-4814-b7ee-b1155b255101</t>
        </is>
      </c>
      <c r="B2154" t="inlineStr">
        <is>
          <t xml:space="preserve">SLIP ON FLANGE WITH RAISED FACE SS 304/316/316L </t>
        </is>
      </c>
      <c r="C2154" t="inlineStr">
        <is>
          <t>DHRAX SORF SS 304/ 316/ 316L</t>
        </is>
      </c>
      <c r="E2154" t="inlineStr">
        <is>
          <t>FIXED</t>
        </is>
      </c>
      <c r="F2154" t="n">
        <v>9</v>
      </c>
      <c r="G2154" t="inlineStr">
        <is>
          <t>USD</t>
        </is>
      </c>
      <c r="M2154" t="n">
        <v>0</v>
      </c>
      <c r="N2154" t="n">
        <v>0</v>
      </c>
      <c r="Q2154" t="inlineStr">
        <is>
          <t>3eaf88c3-e6bd-4603-88fb-2b17064bb155</t>
        </is>
      </c>
      <c r="R2154" t="inlineStr">
        <is>
          <t>Articles of iron or steel</t>
        </is>
      </c>
      <c r="S2154" t="inlineStr">
        <is>
          <t>6f5bb5f9-9231-495e-af76-e6add29c2a95</t>
        </is>
      </c>
      <c r="T2154" t="inlineStr">
        <is>
          <t>Tube or pipe fittings (for example, couplings, elbows, sleeves), of iron or steel</t>
        </is>
      </c>
      <c r="U2154" t="inlineStr">
        <is>
          <t>96c7c243-ad57-444a-ba8b-3626379ec02f</t>
        </is>
      </c>
      <c r="V2154" t="inlineStr">
        <is>
          <t>DHRAX FORGE AND FITTINGS PRIVATE LIMITED</t>
        </is>
      </c>
      <c r="W2154" t="inlineStr">
        <is>
          <t>AAGCJ7862C</t>
        </is>
      </c>
      <c r="X2154" t="n">
        <v>0</v>
      </c>
      <c r="Y2154" t="n">
        <v>0</v>
      </c>
      <c r="Z2154" t="n">
        <v>73079190</v>
      </c>
      <c r="AA2154" t="inlineStr">
        <is>
          <t>OTHER</t>
        </is>
      </c>
      <c r="AB2154" t="inlineStr">
        <is>
          <t>http://indiausatrade.mea.gov.in/api/public/image/stream?key=products%2F20260820T083303Z-821835-c66c4cde-SORF%20FLANGE%201-cropped.jpg</t>
        </is>
      </c>
      <c r="AC2154" t="inlineStr">
        <is>
          <t>2026-08-20T08:33:03.756Z</t>
        </is>
      </c>
    </row>
    <row r="2155">
      <c r="A2155" t="inlineStr">
        <is>
          <t>57bf7de0-17d4-4b5a-aef5-19623d096d61</t>
        </is>
      </c>
      <c r="B2155" t="inlineStr">
        <is>
          <t xml:space="preserve">WELDNECK FLANGE </t>
        </is>
      </c>
      <c r="C2155" t="inlineStr">
        <is>
          <t>DHRAX WELDNECK SS 304/ 316/ 316L</t>
        </is>
      </c>
      <c r="E2155" t="inlineStr">
        <is>
          <t>FIXED</t>
        </is>
      </c>
      <c r="F2155" t="n">
        <v>8</v>
      </c>
      <c r="G2155" t="inlineStr">
        <is>
          <t>USD</t>
        </is>
      </c>
      <c r="M2155" t="n">
        <v>0</v>
      </c>
      <c r="N2155" t="n">
        <v>0</v>
      </c>
      <c r="Q2155" t="inlineStr">
        <is>
          <t>3eaf88c3-e6bd-4603-88fb-2b17064bb155</t>
        </is>
      </c>
      <c r="R2155" t="inlineStr">
        <is>
          <t>Articles of iron or steel</t>
        </is>
      </c>
      <c r="S2155" t="inlineStr">
        <is>
          <t>6f5bb5f9-9231-495e-af76-e6add29c2a95</t>
        </is>
      </c>
      <c r="T2155" t="inlineStr">
        <is>
          <t>Tube or pipe fittings (for example, couplings, elbows, sleeves), of iron or steel</t>
        </is>
      </c>
      <c r="U2155" t="inlineStr">
        <is>
          <t>96c7c243-ad57-444a-ba8b-3626379ec02f</t>
        </is>
      </c>
      <c r="V2155" t="inlineStr">
        <is>
          <t>DHRAX FORGE AND FITTINGS PRIVATE LIMITED</t>
        </is>
      </c>
      <c r="W2155" t="inlineStr">
        <is>
          <t>AAGCJ7862C</t>
        </is>
      </c>
      <c r="X2155" t="n">
        <v>0</v>
      </c>
      <c r="Y2155" t="n">
        <v>0</v>
      </c>
      <c r="Z2155" t="n">
        <v>73072100</v>
      </c>
      <c r="AA2155" t="inlineStr">
        <is>
          <t>FLANGES</t>
        </is>
      </c>
      <c r="AB2155" t="inlineStr">
        <is>
          <t>http://indiausatrade.mea.gov.in/api/public/image/stream?key=products%2F20260820T065119Z-354667-474f0da2-WELDNECK%20FLANGE-cropped.jpg</t>
        </is>
      </c>
      <c r="AC2155" t="inlineStr">
        <is>
          <t>2026-08-20T06:51:19.122Z</t>
        </is>
      </c>
    </row>
    <row r="2156">
      <c r="A2156" t="inlineStr">
        <is>
          <t>e97ee54a-3672-461c-8668-ea749fe91588</t>
        </is>
      </c>
      <c r="B2156" t="inlineStr">
        <is>
          <t xml:space="preserve">BLIND FLANGE </t>
        </is>
      </c>
      <c r="C2156" t="inlineStr">
        <is>
          <t>DHRAX BLIND SS 304/ 316/ 316L</t>
        </is>
      </c>
      <c r="E2156" t="inlineStr">
        <is>
          <t>FIXED</t>
        </is>
      </c>
      <c r="F2156" t="n">
        <v>8</v>
      </c>
      <c r="G2156" t="inlineStr">
        <is>
          <t>USD</t>
        </is>
      </c>
      <c r="M2156" t="n">
        <v>0</v>
      </c>
      <c r="N2156" t="n">
        <v>0</v>
      </c>
      <c r="Q2156" t="inlineStr">
        <is>
          <t>3eaf88c3-e6bd-4603-88fb-2b17064bb155</t>
        </is>
      </c>
      <c r="R2156" t="inlineStr">
        <is>
          <t>Articles of iron or steel</t>
        </is>
      </c>
      <c r="S2156" t="inlineStr">
        <is>
          <t>6f5bb5f9-9231-495e-af76-e6add29c2a95</t>
        </is>
      </c>
      <c r="T2156" t="inlineStr">
        <is>
          <t>Tube or pipe fittings (for example, couplings, elbows, sleeves), of iron or steel</t>
        </is>
      </c>
      <c r="U2156" t="inlineStr">
        <is>
          <t>96c7c243-ad57-444a-ba8b-3626379ec02f</t>
        </is>
      </c>
      <c r="V2156" t="inlineStr">
        <is>
          <t>DHRAX FORGE AND FITTINGS PRIVATE LIMITED</t>
        </is>
      </c>
      <c r="W2156" t="inlineStr">
        <is>
          <t>AAGCJ7862C</t>
        </is>
      </c>
      <c r="X2156" t="n">
        <v>0</v>
      </c>
      <c r="Y2156" t="n">
        <v>0</v>
      </c>
      <c r="Z2156" t="n">
        <v>73072100</v>
      </c>
      <c r="AA2156" t="inlineStr">
        <is>
          <t>FLANGES</t>
        </is>
      </c>
      <c r="AB2156" t="inlineStr">
        <is>
          <t>http://indiausatrade.mea.gov.in/api/public/image/stream?key=products%2F20260820T090150Z-944855-fc8965dd-Blind-Flanges-cropped.jpg</t>
        </is>
      </c>
      <c r="AC2156" t="inlineStr">
        <is>
          <t>2026-08-20T09:01:50.601Z</t>
        </is>
      </c>
    </row>
    <row r="2157">
      <c r="A2157" t="inlineStr">
        <is>
          <t>12b196d5-f928-4c88-95e0-2e66536f57f2</t>
        </is>
      </c>
      <c r="B2157" t="inlineStr">
        <is>
          <t>Paint Bucket Handle</t>
        </is>
      </c>
      <c r="C2157" t="inlineStr">
        <is>
          <t>02</t>
        </is>
      </c>
      <c r="E2157" t="inlineStr">
        <is>
          <t>FIXED</t>
        </is>
      </c>
      <c r="F2157" t="n">
        <v>0.05</v>
      </c>
      <c r="G2157" t="inlineStr">
        <is>
          <t>USD</t>
        </is>
      </c>
      <c r="J2157" t="n">
        <v>110000</v>
      </c>
      <c r="M2157" t="n">
        <v>0</v>
      </c>
      <c r="N2157" t="n">
        <v>0</v>
      </c>
      <c r="Q2157" t="inlineStr">
        <is>
          <t>3eaf88c3-e6bd-4603-88fb-2b17064bb155</t>
        </is>
      </c>
      <c r="R2157" t="inlineStr">
        <is>
          <t>Articles of iron or steel</t>
        </is>
      </c>
      <c r="S2157" t="inlineStr">
        <is>
          <t>4ec98e84-c1cd-4cad-8f48-d9e1842aebef</t>
        </is>
      </c>
      <c r="T2157" t="inlineStr">
        <is>
          <t>Other articles of iron or steel</t>
        </is>
      </c>
      <c r="U2157" t="inlineStr">
        <is>
          <t>90506952-231d-4856-94c2-e610117d0f4f</t>
        </is>
      </c>
      <c r="V2157" t="inlineStr">
        <is>
          <t>MANGLA HANDLES</t>
        </is>
      </c>
      <c r="W2157" t="inlineStr">
        <is>
          <t>0517533642</t>
        </is>
      </c>
      <c r="X2157" t="n">
        <v>0</v>
      </c>
      <c r="Y2157" t="n">
        <v>0</v>
      </c>
      <c r="Z2157" t="n">
        <v>73262090</v>
      </c>
      <c r="AA2157" t="inlineStr">
        <is>
          <t>OTHER</t>
        </is>
      </c>
      <c r="AB2157" t="inlineStr">
        <is>
          <t>http://indiausatrade.mea.gov.in/api/public/image/stream?key=products%2F819095963-Paint%20bucket.jpeg</t>
        </is>
      </c>
      <c r="AC2157" t="inlineStr">
        <is>
          <t>2026-04-17T17:31:58.837Z</t>
        </is>
      </c>
    </row>
    <row r="2158">
      <c r="A2158" t="inlineStr">
        <is>
          <t>4da7a7fa-c8f0-41cd-81de-283195d0488f</t>
        </is>
      </c>
      <c r="B2158" t="inlineStr">
        <is>
          <t>Construction bucket Handles</t>
        </is>
      </c>
      <c r="C2158" t="inlineStr">
        <is>
          <t>04</t>
        </is>
      </c>
      <c r="E2158" t="inlineStr">
        <is>
          <t>FIXED</t>
        </is>
      </c>
      <c r="F2158" t="n">
        <v>0.05</v>
      </c>
      <c r="G2158" t="inlineStr">
        <is>
          <t>USD</t>
        </is>
      </c>
      <c r="J2158" t="n">
        <v>100000</v>
      </c>
      <c r="M2158" t="n">
        <v>0</v>
      </c>
      <c r="N2158" t="n">
        <v>0</v>
      </c>
      <c r="Q2158" t="inlineStr">
        <is>
          <t>3eaf88c3-e6bd-4603-88fb-2b17064bb155</t>
        </is>
      </c>
      <c r="R2158" t="inlineStr">
        <is>
          <t>Articles of iron or steel</t>
        </is>
      </c>
      <c r="S2158" t="inlineStr">
        <is>
          <t>4ec98e84-c1cd-4cad-8f48-d9e1842aebef</t>
        </is>
      </c>
      <c r="T2158" t="inlineStr">
        <is>
          <t>Other articles of iron or steel</t>
        </is>
      </c>
      <c r="U2158" t="inlineStr">
        <is>
          <t>90506952-231d-4856-94c2-e610117d0f4f</t>
        </is>
      </c>
      <c r="V2158" t="inlineStr">
        <is>
          <t>MANGLA HANDLES</t>
        </is>
      </c>
      <c r="W2158" t="inlineStr">
        <is>
          <t>0517533642</t>
        </is>
      </c>
      <c r="X2158" t="n">
        <v>0</v>
      </c>
      <c r="Y2158" t="n">
        <v>0</v>
      </c>
      <c r="Z2158" t="n">
        <v>73262090</v>
      </c>
      <c r="AA2158" t="inlineStr">
        <is>
          <t>OTHER</t>
        </is>
      </c>
      <c r="AB2158" t="inlineStr">
        <is>
          <t>http://indiausatrade.mea.gov.in/api/public/image/stream?key=products%2F345744394-WhatsApp%20Image%202026-04-14%20at%2013.34.27%20(5).jpeg</t>
        </is>
      </c>
      <c r="AC2158" t="inlineStr">
        <is>
          <t>2026-04-17T17:55:31.029Z</t>
        </is>
      </c>
    </row>
    <row r="2159">
      <c r="A2159" t="inlineStr">
        <is>
          <t>2b020661-9012-4bc9-a7a5-3cc322d24e0e</t>
        </is>
      </c>
      <c r="B2159" t="inlineStr">
        <is>
          <t>Pail Handles</t>
        </is>
      </c>
      <c r="E2159" t="inlineStr">
        <is>
          <t>FIXED</t>
        </is>
      </c>
      <c r="F2159" t="n">
        <v>0.05</v>
      </c>
      <c r="G2159" t="inlineStr">
        <is>
          <t>USD</t>
        </is>
      </c>
      <c r="J2159" t="n">
        <v>100000</v>
      </c>
      <c r="M2159" t="n">
        <v>0</v>
      </c>
      <c r="N2159" t="n">
        <v>0</v>
      </c>
      <c r="Q2159" t="inlineStr">
        <is>
          <t>3eaf88c3-e6bd-4603-88fb-2b17064bb155</t>
        </is>
      </c>
      <c r="R2159" t="inlineStr">
        <is>
          <t>Articles of iron or steel</t>
        </is>
      </c>
      <c r="S2159" t="inlineStr">
        <is>
          <t>4ec98e84-c1cd-4cad-8f48-d9e1842aebef</t>
        </is>
      </c>
      <c r="T2159" t="inlineStr">
        <is>
          <t>Other articles of iron or steel</t>
        </is>
      </c>
      <c r="U2159" t="inlineStr">
        <is>
          <t>90506952-231d-4856-94c2-e610117d0f4f</t>
        </is>
      </c>
      <c r="V2159" t="inlineStr">
        <is>
          <t>MANGLA HANDLES</t>
        </is>
      </c>
      <c r="W2159" t="inlineStr">
        <is>
          <t>0517533642</t>
        </is>
      </c>
      <c r="X2159" t="n">
        <v>0</v>
      </c>
      <c r="Y2159" t="n">
        <v>0</v>
      </c>
      <c r="Z2159" t="n">
        <v>73262090</v>
      </c>
      <c r="AA2159" t="inlineStr">
        <is>
          <t>OTHER</t>
        </is>
      </c>
      <c r="AB2159" t="inlineStr">
        <is>
          <t>http://indiausatrade.mea.gov.in/api/public/image/stream?key=products%2F495067892-Paint%20bucket.jpeg</t>
        </is>
      </c>
      <c r="AC2159" t="inlineStr">
        <is>
          <t>2026-04-17T17:17:49.166Z</t>
        </is>
      </c>
    </row>
    <row r="2160">
      <c r="A2160" t="inlineStr">
        <is>
          <t>a8d683bd-a091-453e-bc39-312957da7aaa</t>
        </is>
      </c>
      <c r="B2160" t="inlineStr">
        <is>
          <t>Drum Handle</t>
        </is>
      </c>
      <c r="C2160" t="inlineStr">
        <is>
          <t>05</t>
        </is>
      </c>
      <c r="E2160" t="inlineStr">
        <is>
          <t>FIXED</t>
        </is>
      </c>
      <c r="F2160" t="n">
        <v>0.05</v>
      </c>
      <c r="G2160" t="inlineStr">
        <is>
          <t>USD</t>
        </is>
      </c>
      <c r="J2160" t="n">
        <v>100000</v>
      </c>
      <c r="M2160" t="n">
        <v>0</v>
      </c>
      <c r="N2160" t="n">
        <v>0</v>
      </c>
      <c r="Q2160" t="inlineStr">
        <is>
          <t>3eaf88c3-e6bd-4603-88fb-2b17064bb155</t>
        </is>
      </c>
      <c r="R2160" t="inlineStr">
        <is>
          <t>Articles of iron or steel</t>
        </is>
      </c>
      <c r="S2160" t="inlineStr">
        <is>
          <t>4ec98e84-c1cd-4cad-8f48-d9e1842aebef</t>
        </is>
      </c>
      <c r="T2160" t="inlineStr">
        <is>
          <t>Other articles of iron or steel</t>
        </is>
      </c>
      <c r="U2160" t="inlineStr">
        <is>
          <t>90506952-231d-4856-94c2-e610117d0f4f</t>
        </is>
      </c>
      <c r="V2160" t="inlineStr">
        <is>
          <t>MANGLA HANDLES</t>
        </is>
      </c>
      <c r="W2160" t="inlineStr">
        <is>
          <t>0517533642</t>
        </is>
      </c>
      <c r="X2160" t="n">
        <v>0</v>
      </c>
      <c r="Y2160" t="n">
        <v>0</v>
      </c>
      <c r="Z2160" t="n">
        <v>73262090</v>
      </c>
      <c r="AA2160" t="inlineStr">
        <is>
          <t>OTHER</t>
        </is>
      </c>
      <c r="AB2160" t="inlineStr">
        <is>
          <t>http://indiausatrade.mea.gov.in/api/public/image/stream?key=products%2F607628501-Drum%20Handle.jpeg</t>
        </is>
      </c>
      <c r="AC2160" t="inlineStr">
        <is>
          <t>2026-04-17T17:57:27.550Z</t>
        </is>
      </c>
    </row>
    <row r="2161">
      <c r="A2161" t="inlineStr">
        <is>
          <t>a7a751bb-5869-4763-8ebc-0271f01b05b2</t>
        </is>
      </c>
      <c r="B2161" t="inlineStr">
        <is>
          <t>Oil Bucket Handle</t>
        </is>
      </c>
      <c r="C2161" t="inlineStr">
        <is>
          <t>07</t>
        </is>
      </c>
      <c r="E2161" t="inlineStr">
        <is>
          <t>FIXED</t>
        </is>
      </c>
      <c r="F2161" t="n">
        <v>0.05</v>
      </c>
      <c r="G2161" t="inlineStr">
        <is>
          <t>USD</t>
        </is>
      </c>
      <c r="J2161" t="n">
        <v>100000</v>
      </c>
      <c r="M2161" t="n">
        <v>0</v>
      </c>
      <c r="N2161" t="n">
        <v>0</v>
      </c>
      <c r="Q2161" t="inlineStr">
        <is>
          <t>3eaf88c3-e6bd-4603-88fb-2b17064bb155</t>
        </is>
      </c>
      <c r="R2161" t="inlineStr">
        <is>
          <t>Articles of iron or steel</t>
        </is>
      </c>
      <c r="S2161" t="inlineStr">
        <is>
          <t>4ec98e84-c1cd-4cad-8f48-d9e1842aebef</t>
        </is>
      </c>
      <c r="T2161" t="inlineStr">
        <is>
          <t>Other articles of iron or steel</t>
        </is>
      </c>
      <c r="U2161" t="inlineStr">
        <is>
          <t>90506952-231d-4856-94c2-e610117d0f4f</t>
        </is>
      </c>
      <c r="V2161" t="inlineStr">
        <is>
          <t>MANGLA HANDLES</t>
        </is>
      </c>
      <c r="W2161" t="inlineStr">
        <is>
          <t>0517533642</t>
        </is>
      </c>
      <c r="X2161" t="n">
        <v>0</v>
      </c>
      <c r="Y2161" t="n">
        <v>0</v>
      </c>
      <c r="Z2161" t="n">
        <v>73262090</v>
      </c>
      <c r="AA2161" t="inlineStr">
        <is>
          <t>OTHER</t>
        </is>
      </c>
      <c r="AB2161" t="inlineStr">
        <is>
          <t>http://indiausatrade.mea.gov.in/api/public/image/stream?key=products%2F574578367-Oil%20bucket%20Handle.jpeg</t>
        </is>
      </c>
      <c r="AC2161" t="inlineStr">
        <is>
          <t>2026-04-17T18:02:40.296Z</t>
        </is>
      </c>
    </row>
    <row r="2162">
      <c r="A2162" t="inlineStr">
        <is>
          <t>c624bd6d-e155-4932-bd1f-9a7f59e1c172</t>
        </is>
      </c>
      <c r="B2162" t="inlineStr">
        <is>
          <t>Oval Bucket Handles</t>
        </is>
      </c>
      <c r="C2162" t="inlineStr">
        <is>
          <t>06</t>
        </is>
      </c>
      <c r="E2162" t="inlineStr">
        <is>
          <t>FIXED</t>
        </is>
      </c>
      <c r="F2162" t="n">
        <v>0.05</v>
      </c>
      <c r="G2162" t="inlineStr">
        <is>
          <t>USD</t>
        </is>
      </c>
      <c r="J2162" t="n">
        <v>100000</v>
      </c>
      <c r="M2162" t="n">
        <v>0</v>
      </c>
      <c r="N2162" t="n">
        <v>0</v>
      </c>
      <c r="Q2162" t="inlineStr">
        <is>
          <t>3eaf88c3-e6bd-4603-88fb-2b17064bb155</t>
        </is>
      </c>
      <c r="R2162" t="inlineStr">
        <is>
          <t>Articles of iron or steel</t>
        </is>
      </c>
      <c r="S2162" t="inlineStr">
        <is>
          <t>4ec98e84-c1cd-4cad-8f48-d9e1842aebef</t>
        </is>
      </c>
      <c r="T2162" t="inlineStr">
        <is>
          <t>Other articles of iron or steel</t>
        </is>
      </c>
      <c r="U2162" t="inlineStr">
        <is>
          <t>90506952-231d-4856-94c2-e610117d0f4f</t>
        </is>
      </c>
      <c r="V2162" t="inlineStr">
        <is>
          <t>MANGLA HANDLES</t>
        </is>
      </c>
      <c r="W2162" t="inlineStr">
        <is>
          <t>0517533642</t>
        </is>
      </c>
      <c r="X2162" t="n">
        <v>0</v>
      </c>
      <c r="Y2162" t="n">
        <v>0</v>
      </c>
      <c r="Z2162" t="n">
        <v>73262090</v>
      </c>
      <c r="AA2162" t="inlineStr">
        <is>
          <t>OTHER</t>
        </is>
      </c>
      <c r="AB2162" t="inlineStr">
        <is>
          <t>http://indiausatrade.mea.gov.in/api/public/image/stream?key=products%2F253941689-Pail%20Bucket.jpeg</t>
        </is>
      </c>
      <c r="AC2162" t="inlineStr">
        <is>
          <t>2026-04-17T18:00:10.596Z</t>
        </is>
      </c>
    </row>
    <row r="2163">
      <c r="A2163" t="inlineStr">
        <is>
          <t>726761ca-c289-4d51-abf5-bf825e54f8f4</t>
        </is>
      </c>
      <c r="B2163" t="inlineStr">
        <is>
          <t>Bucket Handles</t>
        </is>
      </c>
      <c r="C2163" t="inlineStr">
        <is>
          <t>03</t>
        </is>
      </c>
      <c r="E2163" t="inlineStr">
        <is>
          <t>FIXED</t>
        </is>
      </c>
      <c r="F2163" t="n">
        <v>0.05</v>
      </c>
      <c r="G2163" t="inlineStr">
        <is>
          <t>USD</t>
        </is>
      </c>
      <c r="J2163" t="n">
        <v>100000</v>
      </c>
      <c r="M2163" t="n">
        <v>0</v>
      </c>
      <c r="N2163" t="n">
        <v>0</v>
      </c>
      <c r="Q2163" t="inlineStr">
        <is>
          <t>3eaf88c3-e6bd-4603-88fb-2b17064bb155</t>
        </is>
      </c>
      <c r="R2163" t="inlineStr">
        <is>
          <t>Articles of iron or steel</t>
        </is>
      </c>
      <c r="S2163" t="inlineStr">
        <is>
          <t>4ec98e84-c1cd-4cad-8f48-d9e1842aebef</t>
        </is>
      </c>
      <c r="T2163" t="inlineStr">
        <is>
          <t>Other articles of iron or steel</t>
        </is>
      </c>
      <c r="U2163" t="inlineStr">
        <is>
          <t>90506952-231d-4856-94c2-e610117d0f4f</t>
        </is>
      </c>
      <c r="V2163" t="inlineStr">
        <is>
          <t>MANGLA HANDLES</t>
        </is>
      </c>
      <c r="W2163" t="inlineStr">
        <is>
          <t>0517533642</t>
        </is>
      </c>
      <c r="X2163" t="n">
        <v>0</v>
      </c>
      <c r="Y2163" t="n">
        <v>0</v>
      </c>
      <c r="Z2163" t="n">
        <v>73262090</v>
      </c>
      <c r="AA2163" t="inlineStr">
        <is>
          <t>OTHER</t>
        </is>
      </c>
      <c r="AB2163" t="inlineStr">
        <is>
          <t>http://indiausatrade.mea.gov.in/api/public/image/stream?key=products%2F537999059-WhatsApp%20Image%202026-04-14%20at%2013.34.26%20(5).jpeg</t>
        </is>
      </c>
      <c r="AC2163" t="inlineStr">
        <is>
          <t>2026-04-17T17:52:02.739Z</t>
        </is>
      </c>
    </row>
    <row r="2164">
      <c r="A2164" t="inlineStr">
        <is>
          <t>8cd3a06b-59bb-4687-a6c6-28c09d1a244b</t>
        </is>
      </c>
      <c r="B2164" t="inlineStr">
        <is>
          <t xml:space="preserve">HIPPO 95% UV Protection Shade Sail </t>
        </is>
      </c>
      <c r="C2164" t="inlineStr">
        <is>
          <t>RSS-$230</t>
        </is>
      </c>
      <c r="E2164" t="inlineStr">
        <is>
          <t>FIXED</t>
        </is>
      </c>
      <c r="F2164" t="n">
        <v>0</v>
      </c>
      <c r="G2164" t="inlineStr">
        <is>
          <t>USD</t>
        </is>
      </c>
      <c r="I2164" t="inlineStr">
        <is>
          <t>Meter</t>
        </is>
      </c>
      <c r="M2164" t="n">
        <v>0</v>
      </c>
      <c r="N2164" t="n">
        <v>0</v>
      </c>
      <c r="Q2164" t="inlineStr">
        <is>
          <t>ce997265-f6b8-486f-a3c8-d2ff0a0ef7ea</t>
        </is>
      </c>
      <c r="R2164" t="inlineStr">
        <is>
          <t>Other made-up textile articles; sets; worn clothing and worn textile articles; rags</t>
        </is>
      </c>
      <c r="S2164" t="inlineStr">
        <is>
          <t>66f79550-ac6b-4044-9d0c-6769c817bcf7</t>
        </is>
      </c>
      <c r="T2164" t="inlineStr">
        <is>
          <t>Tarpaulins, awnings and sunblinds; tents; sails for boats, sailboards or landcraft; camping goods</t>
        </is>
      </c>
      <c r="U2164" t="inlineStr">
        <is>
          <t>70d07a51-1444-4cad-88c2-86430661ac70</t>
        </is>
      </c>
      <c r="V2164" t="inlineStr">
        <is>
          <t>RAD GLOBAL PRIVATE LIMITED</t>
        </is>
      </c>
      <c r="W2164" t="inlineStr">
        <is>
          <t>1312009403</t>
        </is>
      </c>
      <c r="X2164" t="n">
        <v>0</v>
      </c>
      <c r="Y2164" t="n">
        <v>0</v>
      </c>
      <c r="Z2164" t="n">
        <v>63061200</v>
      </c>
      <c r="AA2164" t="inlineStr">
        <is>
          <t>OF SYNTHETIC FIBRES</t>
        </is>
      </c>
      <c r="AB2164" t="inlineStr">
        <is>
          <t>http://indiausatrade.mea.gov.in/api/public/image/stream?key=products%2F20260727T081718Z-742053-0aac44b2-Outdoor%2095%25_Shade%20Sail_Desert%20Storm_1-cropped.jpg</t>
        </is>
      </c>
      <c r="AC2164" t="inlineStr">
        <is>
          <t>2026-07-27T08:17:18.968Z</t>
        </is>
      </c>
    </row>
    <row r="2165">
      <c r="A2165" t="inlineStr">
        <is>
          <t>d6259f22-ed6a-4fc3-8d0f-4225881cb889</t>
        </is>
      </c>
      <c r="B2165" t="inlineStr">
        <is>
          <t>HIPPO 98% Sun Block Shade Sail (Four Sided)</t>
        </is>
      </c>
      <c r="C2165" t="inlineStr">
        <is>
          <t>RSS-$98%SHADE-SAIL</t>
        </is>
      </c>
      <c r="E2165" t="inlineStr">
        <is>
          <t>FIXED</t>
        </is>
      </c>
      <c r="F2165" t="n">
        <v>0</v>
      </c>
      <c r="G2165" t="inlineStr">
        <is>
          <t>USD</t>
        </is>
      </c>
      <c r="I2165" t="inlineStr">
        <is>
          <t>Meter</t>
        </is>
      </c>
      <c r="M2165" t="n">
        <v>0</v>
      </c>
      <c r="N2165" t="n">
        <v>0</v>
      </c>
      <c r="Q2165" t="inlineStr">
        <is>
          <t>ce997265-f6b8-486f-a3c8-d2ff0a0ef7ea</t>
        </is>
      </c>
      <c r="R2165" t="inlineStr">
        <is>
          <t>Other made-up textile articles; sets; worn clothing and worn textile articles; rags</t>
        </is>
      </c>
      <c r="S2165" t="inlineStr">
        <is>
          <t>66f79550-ac6b-4044-9d0c-6769c817bcf7</t>
        </is>
      </c>
      <c r="T2165" t="inlineStr">
        <is>
          <t>Tarpaulins, awnings and sunblinds; tents; sails for boats, sailboards or landcraft; camping goods</t>
        </is>
      </c>
      <c r="U2165" t="inlineStr">
        <is>
          <t>70d07a51-1444-4cad-88c2-86430661ac70</t>
        </is>
      </c>
      <c r="V2165" t="inlineStr">
        <is>
          <t>RAD GLOBAL PRIVATE LIMITED</t>
        </is>
      </c>
      <c r="W2165" t="inlineStr">
        <is>
          <t>1312009403</t>
        </is>
      </c>
      <c r="X2165" t="n">
        <v>0</v>
      </c>
      <c r="Y2165" t="n">
        <v>0</v>
      </c>
      <c r="Z2165" t="n">
        <v>63061200</v>
      </c>
      <c r="AA2165" t="inlineStr">
        <is>
          <t>OF SYNTHETIC FIBRES</t>
        </is>
      </c>
      <c r="AB2165" t="inlineStr">
        <is>
          <t>http://indiausatrade.mea.gov.in/api/public/image/stream?key=products%2F20260727T083356Z-149469-76194013-Outdoor%2098%25_Shade%20Sail_Creamy%20Bean_1-cropped.jpg</t>
        </is>
      </c>
      <c r="AC2165" t="inlineStr">
        <is>
          <t>2026-07-27T08:33:56.795Z</t>
        </is>
      </c>
    </row>
    <row r="2166">
      <c r="A2166" t="inlineStr">
        <is>
          <t>93e68586-9b5a-4c91-9929-09a43931608e</t>
        </is>
      </c>
      <c r="B2166" t="inlineStr">
        <is>
          <t>HIPPO Custom Made Printed Fence Screen</t>
        </is>
      </c>
      <c r="C2166" t="inlineStr">
        <is>
          <t>CMPFN-90%</t>
        </is>
      </c>
      <c r="E2166" t="inlineStr">
        <is>
          <t>FIXED</t>
        </is>
      </c>
      <c r="F2166" t="n">
        <v>0</v>
      </c>
      <c r="G2166" t="inlineStr">
        <is>
          <t>USD</t>
        </is>
      </c>
      <c r="I2166" t="inlineStr">
        <is>
          <t>Meter</t>
        </is>
      </c>
      <c r="M2166" t="n">
        <v>0</v>
      </c>
      <c r="N2166" t="n">
        <v>0</v>
      </c>
      <c r="Q2166" t="inlineStr">
        <is>
          <t>ce997265-f6b8-486f-a3c8-d2ff0a0ef7ea</t>
        </is>
      </c>
      <c r="R2166" t="inlineStr">
        <is>
          <t>Other made-up textile articles; sets; worn clothing and worn textile articles; rags</t>
        </is>
      </c>
      <c r="S2166" t="inlineStr">
        <is>
          <t>66f79550-ac6b-4044-9d0c-6769c817bcf7</t>
        </is>
      </c>
      <c r="T2166" t="inlineStr">
        <is>
          <t>Tarpaulins, awnings and sunblinds; tents; sails for boats, sailboards or landcraft; camping goods</t>
        </is>
      </c>
      <c r="U2166" t="inlineStr">
        <is>
          <t>70d07a51-1444-4cad-88c2-86430661ac70</t>
        </is>
      </c>
      <c r="V2166" t="inlineStr">
        <is>
          <t>RAD GLOBAL PRIVATE LIMITED</t>
        </is>
      </c>
      <c r="W2166" t="inlineStr">
        <is>
          <t>1312009403</t>
        </is>
      </c>
      <c r="X2166" t="n">
        <v>0</v>
      </c>
      <c r="Y2166" t="n">
        <v>0</v>
      </c>
      <c r="Z2166" t="n">
        <v>63061200</v>
      </c>
      <c r="AA2166" t="inlineStr">
        <is>
          <t>OF SYNTHETIC FIBRES</t>
        </is>
      </c>
      <c r="AB2166" t="inlineStr">
        <is>
          <t>http://indiausatrade.mea.gov.in/api/public/image/stream?key=products%2F20260810T054436Z-767673-0b93a688-FP-9-cropped.jpg</t>
        </is>
      </c>
      <c r="AC2166" t="inlineStr">
        <is>
          <t>2026-08-10T05:44:36.720Z</t>
        </is>
      </c>
    </row>
    <row r="2167">
      <c r="A2167" t="inlineStr">
        <is>
          <t>c70efe50-ceaa-4f22-81b3-ce8f39d118f9</t>
        </is>
      </c>
      <c r="B2167" t="inlineStr">
        <is>
          <t>Hippo Fence Mural &amp; Screen</t>
        </is>
      </c>
      <c r="C2167" t="inlineStr">
        <is>
          <t>CPFM-270</t>
        </is>
      </c>
      <c r="E2167" t="inlineStr">
        <is>
          <t>FIXED</t>
        </is>
      </c>
      <c r="F2167" t="n">
        <v>0</v>
      </c>
      <c r="G2167" t="inlineStr">
        <is>
          <t>USD</t>
        </is>
      </c>
      <c r="M2167" t="n">
        <v>0</v>
      </c>
      <c r="N2167" t="n">
        <v>0</v>
      </c>
      <c r="Q2167" t="inlineStr">
        <is>
          <t>ce997265-f6b8-486f-a3c8-d2ff0a0ef7ea</t>
        </is>
      </c>
      <c r="R2167" t="inlineStr">
        <is>
          <t>Other made-up textile articles; sets; worn clothing and worn textile articles; rags</t>
        </is>
      </c>
      <c r="S2167" t="inlineStr">
        <is>
          <t>962e8192-5b9f-4cbc-b313-ac0713cc4d42</t>
        </is>
      </c>
      <c r="T2167" t="inlineStr">
        <is>
          <t>Curtains (including drapes) and interior blinds; curtain or bed valances</t>
        </is>
      </c>
      <c r="U2167" t="inlineStr">
        <is>
          <t>70d07a51-1444-4cad-88c2-86430661ac70</t>
        </is>
      </c>
      <c r="V2167" t="inlineStr">
        <is>
          <t>RAD GLOBAL PRIVATE LIMITED</t>
        </is>
      </c>
      <c r="W2167" t="inlineStr">
        <is>
          <t>1312009403</t>
        </is>
      </c>
      <c r="X2167" t="n">
        <v>0</v>
      </c>
      <c r="Y2167" t="n">
        <v>0</v>
      </c>
      <c r="Z2167" t="n">
        <v>63031200</v>
      </c>
      <c r="AA2167" t="inlineStr">
        <is>
          <t>OF SYNTHETIC FIBRES</t>
        </is>
      </c>
      <c r="AB2167" t="inlineStr">
        <is>
          <t>http://indiausatrade.mea.gov.in/api/public/image/stream?key=products%2F20260810T064441Z-455127-0faf212e-Screen-mural-sunflower%20(6)%20copy-cropped.jpg</t>
        </is>
      </c>
      <c r="AC2167" t="inlineStr">
        <is>
          <t>2026-08-10T06:07:22.552Z</t>
        </is>
      </c>
    </row>
    <row r="2168">
      <c r="A2168" t="inlineStr">
        <is>
          <t>8cddd998-3542-47e4-bc7a-8677cb7ccdec</t>
        </is>
      </c>
      <c r="B2168" t="inlineStr">
        <is>
          <t>AI, Gen AI and Agentic AI Solutions</t>
        </is>
      </c>
      <c r="C2168" t="inlineStr">
        <is>
          <t>Service- 001</t>
        </is>
      </c>
      <c r="E2168" t="inlineStr">
        <is>
          <t>FIXED</t>
        </is>
      </c>
      <c r="F2168" t="n">
        <v>0</v>
      </c>
      <c r="G2168" t="inlineStr">
        <is>
          <t>USD</t>
        </is>
      </c>
      <c r="M2168" t="n">
        <v>0</v>
      </c>
      <c r="N2168" t="n">
        <v>0</v>
      </c>
      <c r="Q2168" t="inlineStr">
        <is>
          <t>430b0a08-8314-460c-8c73-a843ac95c6d6</t>
        </is>
      </c>
      <c r="R2168" t="inlineStr">
        <is>
          <t>Services</t>
        </is>
      </c>
      <c r="U2168" t="inlineStr">
        <is>
          <t>bbb3bb1c-33c3-49fd-8464-3a65a40ac412</t>
        </is>
      </c>
      <c r="V2168" t="inlineStr">
        <is>
          <t>SOFTUDE INFOTECH PRIVATE LIMITED</t>
        </is>
      </c>
      <c r="W2168" t="inlineStr">
        <is>
          <t>1105005658</t>
        </is>
      </c>
      <c r="X2168" t="n">
        <v>0</v>
      </c>
      <c r="Y2168" t="n">
        <v>0</v>
      </c>
      <c r="AA2168" t="inlineStr">
        <is>
          <t>Services</t>
        </is>
      </c>
      <c r="AB2168" t="inlineStr">
        <is>
          <t>http://indiausatrade.mea.gov.in/api/public/image/stream?key=products%2F20260903T110035Z-950124-abe84a58-image-cropped.png</t>
        </is>
      </c>
      <c r="AC2168" t="inlineStr">
        <is>
          <t>2026-09-03T11:00:35.207Z</t>
        </is>
      </c>
    </row>
    <row r="2169">
      <c r="A2169" t="inlineStr">
        <is>
          <t>4d3b40e4-bb2a-40d8-b23f-6172fce8d709</t>
        </is>
      </c>
      <c r="B2169" t="inlineStr">
        <is>
          <t>Product Engineering: SaaS, Product Development, and Legacy Transformation</t>
        </is>
      </c>
      <c r="C2169" t="inlineStr">
        <is>
          <t>Service- 002</t>
        </is>
      </c>
      <c r="E2169" t="inlineStr">
        <is>
          <t>FIXED</t>
        </is>
      </c>
      <c r="F2169" t="n">
        <v>0</v>
      </c>
      <c r="G2169" t="inlineStr">
        <is>
          <t>USD</t>
        </is>
      </c>
      <c r="M2169" t="n">
        <v>0</v>
      </c>
      <c r="N2169" t="n">
        <v>0</v>
      </c>
      <c r="Q2169" t="inlineStr">
        <is>
          <t>430b0a08-8314-460c-8c73-a843ac95c6d6</t>
        </is>
      </c>
      <c r="R2169" t="inlineStr">
        <is>
          <t>Services</t>
        </is>
      </c>
      <c r="U2169" t="inlineStr">
        <is>
          <t>bbb3bb1c-33c3-49fd-8464-3a65a40ac412</t>
        </is>
      </c>
      <c r="V2169" t="inlineStr">
        <is>
          <t>SOFTUDE INFOTECH PRIVATE LIMITED</t>
        </is>
      </c>
      <c r="W2169" t="inlineStr">
        <is>
          <t>1105005658</t>
        </is>
      </c>
      <c r="X2169" t="n">
        <v>0</v>
      </c>
      <c r="Y2169" t="n">
        <v>0</v>
      </c>
      <c r="AA2169" t="inlineStr">
        <is>
          <t>Services</t>
        </is>
      </c>
      <c r="AB2169" t="inlineStr">
        <is>
          <t>http://indiausatrade.mea.gov.in/api/public/image/stream?key=products%2F20260903T115419Z-154769-e09c673c-Digital%20Product%20Engineering%20Image%20(2)-cropped.png</t>
        </is>
      </c>
      <c r="AC2169" t="inlineStr">
        <is>
          <t>2026-09-03T11:12:26.001Z</t>
        </is>
      </c>
    </row>
    <row r="2170">
      <c r="A2170" t="inlineStr">
        <is>
          <t>f61a657f-2d60-4015-a31c-f7d4cb858687</t>
        </is>
      </c>
      <c r="B2170" t="inlineStr">
        <is>
          <t>Cost It Right</t>
        </is>
      </c>
      <c r="C2170" t="inlineStr">
        <is>
          <t>Service- 003</t>
        </is>
      </c>
      <c r="E2170" t="inlineStr">
        <is>
          <t>FIXED</t>
        </is>
      </c>
      <c r="F2170" t="n">
        <v>0</v>
      </c>
      <c r="G2170" t="inlineStr">
        <is>
          <t>USD</t>
        </is>
      </c>
      <c r="M2170" t="n">
        <v>0</v>
      </c>
      <c r="N2170" t="n">
        <v>0</v>
      </c>
      <c r="Q2170" t="inlineStr">
        <is>
          <t>430b0a08-8314-460c-8c73-a843ac95c6d6</t>
        </is>
      </c>
      <c r="R2170" t="inlineStr">
        <is>
          <t>Services</t>
        </is>
      </c>
      <c r="U2170" t="inlineStr">
        <is>
          <t>bbb3bb1c-33c3-49fd-8464-3a65a40ac412</t>
        </is>
      </c>
      <c r="V2170" t="inlineStr">
        <is>
          <t>SOFTUDE INFOTECH PRIVATE LIMITED</t>
        </is>
      </c>
      <c r="W2170" t="inlineStr">
        <is>
          <t>1105005658</t>
        </is>
      </c>
      <c r="X2170" t="n">
        <v>0</v>
      </c>
      <c r="Y2170" t="n">
        <v>0</v>
      </c>
      <c r="AA2170" t="inlineStr">
        <is>
          <t>Services</t>
        </is>
      </c>
      <c r="AB2170" t="inlineStr">
        <is>
          <t>http://indiausatrade.mea.gov.in/api/public/image/stream?key=products%2F20260903T122750Z-211520-362790bf-Cost%20it%20Right-cropped.png</t>
        </is>
      </c>
      <c r="AC2170" t="inlineStr">
        <is>
          <t>2026-09-03T12:27:50.259Z</t>
        </is>
      </c>
    </row>
    <row r="2171">
      <c r="A2171" t="inlineStr">
        <is>
          <t>3ad8c5d0-7b8b-4a7f-8b37-5f516cc6d4dc</t>
        </is>
      </c>
      <c r="B2171" t="inlineStr">
        <is>
          <t>Corn Flakes 1 Kg Pouch</t>
        </is>
      </c>
      <c r="C2171" t="inlineStr">
        <is>
          <t>8901782 000122</t>
        </is>
      </c>
      <c r="E2171" t="inlineStr">
        <is>
          <t>FIXED</t>
        </is>
      </c>
      <c r="F2171" t="n">
        <v>3.53</v>
      </c>
      <c r="G2171" t="inlineStr">
        <is>
          <t>USD</t>
        </is>
      </c>
      <c r="J2171" t="n">
        <v>10000</v>
      </c>
      <c r="M2171" t="n">
        <v>0</v>
      </c>
      <c r="N2171" t="n">
        <v>0</v>
      </c>
      <c r="Q2171" t="inlineStr">
        <is>
          <t>55828637-ad41-44fd-98f7-29e8c705a09a</t>
        </is>
      </c>
      <c r="R2171" t="inlineStr">
        <is>
          <t>Preparations of cereals, flour, starch or milk; pastrycooks' products</t>
        </is>
      </c>
      <c r="S2171" t="inlineStr">
        <is>
          <t>c14e2cfc-7ec1-4f83-a6d0-d0cdfacdfce3</t>
        </is>
      </c>
      <c r="T2171" t="inlineStr">
        <is>
          <t>Prepared foods obtained by the swelling or roasting of cereals or cereal products (for example, corn flakes); cereals (other than maize (corn)) in grain form or in the form of flakes or other worked grains (except flour, groats and meal), pre-cooked or...</t>
        </is>
      </c>
      <c r="U2171" t="inlineStr">
        <is>
          <t>da64d2cb-6e56-4223-9eaa-a8639164c592</t>
        </is>
      </c>
      <c r="V2171" t="inlineStr">
        <is>
          <t>V.R. INDUSTRIES PRIVATE LIMITED</t>
        </is>
      </c>
      <c r="W2171" t="inlineStr">
        <is>
          <t>0597028753</t>
        </is>
      </c>
      <c r="X2171" t="n">
        <v>0</v>
      </c>
      <c r="Y2171" t="n">
        <v>0</v>
      </c>
      <c r="Z2171" t="n">
        <v>19041010</v>
      </c>
      <c r="AA2171" t="inlineStr">
        <is>
          <t>CORN FLAKES</t>
        </is>
      </c>
      <c r="AB2171" t="inlineStr">
        <is>
          <t>http://indiausatrade.mea.gov.in/api/public/image/stream?key=products%2F20260508T083230Z-796346-eb301fce-Corn_Flakes_1_Kg_Pouch.png</t>
        </is>
      </c>
      <c r="AC2171" t="inlineStr">
        <is>
          <t>2026-05-08T08:32:30.246Z</t>
        </is>
      </c>
    </row>
    <row r="2172">
      <c r="A2172" t="inlineStr">
        <is>
          <t>8143e483-951b-4275-962d-8c5ec32166a7</t>
        </is>
      </c>
      <c r="B2172" t="inlineStr">
        <is>
          <t>Corn Flakes 500g Pouch</t>
        </is>
      </c>
      <c r="C2172" t="inlineStr">
        <is>
          <t>8901782 335064</t>
        </is>
      </c>
      <c r="E2172" t="inlineStr">
        <is>
          <t>FIXED</t>
        </is>
      </c>
      <c r="F2172" t="n">
        <v>1.79</v>
      </c>
      <c r="G2172" t="inlineStr">
        <is>
          <t>USD</t>
        </is>
      </c>
      <c r="J2172" t="n">
        <v>10000</v>
      </c>
      <c r="M2172" t="n">
        <v>0</v>
      </c>
      <c r="N2172" t="n">
        <v>0</v>
      </c>
      <c r="Q2172" t="inlineStr">
        <is>
          <t>55828637-ad41-44fd-98f7-29e8c705a09a</t>
        </is>
      </c>
      <c r="R2172" t="inlineStr">
        <is>
          <t>Preparations of cereals, flour, starch or milk; pastrycooks' products</t>
        </is>
      </c>
      <c r="S2172" t="inlineStr">
        <is>
          <t>c14e2cfc-7ec1-4f83-a6d0-d0cdfacdfce3</t>
        </is>
      </c>
      <c r="T2172" t="inlineStr">
        <is>
          <t>Prepared foods obtained by the swelling or roasting of cereals or cereal products (for example, corn flakes); cereals (other than maize (corn)) in grain form or in the form of flakes or other worked grains (except flour, groats and meal), pre-cooked or...</t>
        </is>
      </c>
      <c r="U2172" t="inlineStr">
        <is>
          <t>da64d2cb-6e56-4223-9eaa-a8639164c592</t>
        </is>
      </c>
      <c r="V2172" t="inlineStr">
        <is>
          <t>V.R. INDUSTRIES PRIVATE LIMITED</t>
        </is>
      </c>
      <c r="W2172" t="inlineStr">
        <is>
          <t>0597028753</t>
        </is>
      </c>
      <c r="X2172" t="n">
        <v>0</v>
      </c>
      <c r="Y2172" t="n">
        <v>0</v>
      </c>
      <c r="Z2172" t="n">
        <v>19041010</v>
      </c>
      <c r="AA2172" t="inlineStr">
        <is>
          <t>CORN FLAKES</t>
        </is>
      </c>
      <c r="AB2172" t="inlineStr">
        <is>
          <t>http://indiausatrade.mea.gov.in/api/public/image/stream?key=products%2F20260508T083231Z-368604-1f7cf47e-Corn_Flakes_500g_Pouch.png</t>
        </is>
      </c>
      <c r="AC2172" t="inlineStr">
        <is>
          <t>2026-05-08T08:32:31.925Z</t>
        </is>
      </c>
    </row>
    <row r="2173">
      <c r="A2173" t="inlineStr">
        <is>
          <t>a0bd4914-c4a2-479b-8d24-199671cefa06</t>
        </is>
      </c>
      <c r="B2173" t="inlineStr">
        <is>
          <t>Corn Flakes 500g Box</t>
        </is>
      </c>
      <c r="C2173" t="inlineStr">
        <is>
          <t>8901782 002911</t>
        </is>
      </c>
      <c r="E2173" t="inlineStr">
        <is>
          <t>FIXED</t>
        </is>
      </c>
      <c r="F2173" t="n">
        <v>1.79</v>
      </c>
      <c r="G2173" t="inlineStr">
        <is>
          <t>USD</t>
        </is>
      </c>
      <c r="J2173" t="n">
        <v>10000</v>
      </c>
      <c r="M2173" t="n">
        <v>0</v>
      </c>
      <c r="N2173" t="n">
        <v>0</v>
      </c>
      <c r="Q2173" t="inlineStr">
        <is>
          <t>55828637-ad41-44fd-98f7-29e8c705a09a</t>
        </is>
      </c>
      <c r="R2173" t="inlineStr">
        <is>
          <t>Preparations of cereals, flour, starch or milk; pastrycooks' products</t>
        </is>
      </c>
      <c r="S2173" t="inlineStr">
        <is>
          <t>c14e2cfc-7ec1-4f83-a6d0-d0cdfacdfce3</t>
        </is>
      </c>
      <c r="T2173" t="inlineStr">
        <is>
          <t>Prepared foods obtained by the swelling or roasting of cereals or cereal products (for example, corn flakes); cereals (other than maize (corn)) in grain form or in the form of flakes or other worked grains (except flour, groats and meal), pre-cooked or...</t>
        </is>
      </c>
      <c r="U2173" t="inlineStr">
        <is>
          <t>da64d2cb-6e56-4223-9eaa-a8639164c592</t>
        </is>
      </c>
      <c r="V2173" t="inlineStr">
        <is>
          <t>V.R. INDUSTRIES PRIVATE LIMITED</t>
        </is>
      </c>
      <c r="W2173" t="inlineStr">
        <is>
          <t>0597028753</t>
        </is>
      </c>
      <c r="X2173" t="n">
        <v>0</v>
      </c>
      <c r="Y2173" t="n">
        <v>0</v>
      </c>
      <c r="Z2173" t="n">
        <v>19041010</v>
      </c>
      <c r="AA2173" t="inlineStr">
        <is>
          <t>CORN FLAKES</t>
        </is>
      </c>
      <c r="AB2173" t="inlineStr">
        <is>
          <t>http://indiausatrade.mea.gov.in/api/public/image/stream?key=products%2F20260508T083233Z-722734-3f3b0c90-Corn_Flakes_500g_Box.png</t>
        </is>
      </c>
      <c r="AC2173" t="inlineStr">
        <is>
          <t>2026-05-08T08:32:33.608Z</t>
        </is>
      </c>
    </row>
    <row r="2174">
      <c r="A2174" t="inlineStr">
        <is>
          <t>39bb8086-0294-41a3-a25e-e738b6865066</t>
        </is>
      </c>
      <c r="B2174" t="inlineStr">
        <is>
          <t>Corn Flakes Mango 300g Box</t>
        </is>
      </c>
      <c r="C2174" t="inlineStr">
        <is>
          <t>8901782 002935</t>
        </is>
      </c>
      <c r="E2174" t="inlineStr">
        <is>
          <t>FIXED</t>
        </is>
      </c>
      <c r="F2174" t="n">
        <v>1.79</v>
      </c>
      <c r="G2174" t="inlineStr">
        <is>
          <t>USD</t>
        </is>
      </c>
      <c r="J2174" t="n">
        <v>10000</v>
      </c>
      <c r="M2174" t="n">
        <v>0</v>
      </c>
      <c r="N2174" t="n">
        <v>0</v>
      </c>
      <c r="Q2174" t="inlineStr">
        <is>
          <t>55828637-ad41-44fd-98f7-29e8c705a09a</t>
        </is>
      </c>
      <c r="R2174" t="inlineStr">
        <is>
          <t>Preparations of cereals, flour, starch or milk; pastrycooks' products</t>
        </is>
      </c>
      <c r="S2174" t="inlineStr">
        <is>
          <t>c14e2cfc-7ec1-4f83-a6d0-d0cdfacdfce3</t>
        </is>
      </c>
      <c r="T2174" t="inlineStr">
        <is>
          <t>Prepared foods obtained by the swelling or roasting of cereals or cereal products (for example, corn flakes); cereals (other than maize (corn)) in grain form or in the form of flakes or other worked grains (except flour, groats and meal), pre-cooked or...</t>
        </is>
      </c>
      <c r="U2174" t="inlineStr">
        <is>
          <t>da64d2cb-6e56-4223-9eaa-a8639164c592</t>
        </is>
      </c>
      <c r="V2174" t="inlineStr">
        <is>
          <t>V.R. INDUSTRIES PRIVATE LIMITED</t>
        </is>
      </c>
      <c r="W2174" t="inlineStr">
        <is>
          <t>0597028753</t>
        </is>
      </c>
      <c r="X2174" t="n">
        <v>0</v>
      </c>
      <c r="Y2174" t="n">
        <v>0</v>
      </c>
      <c r="Z2174" t="n">
        <v>19041010</v>
      </c>
      <c r="AA2174" t="inlineStr">
        <is>
          <t>CORN FLAKES</t>
        </is>
      </c>
      <c r="AB2174" t="inlineStr">
        <is>
          <t>http://indiausatrade.mea.gov.in/api/public/image/stream?key=products%2F20260508T083243Z-668963-e4f5aee9-Corn_Flakes_Mango_300g_Box.png</t>
        </is>
      </c>
      <c r="AC2174" t="inlineStr">
        <is>
          <t>2026-05-08T08:32:43.517Z</t>
        </is>
      </c>
    </row>
    <row r="2175">
      <c r="A2175" t="inlineStr">
        <is>
          <t>bb285d85-45d3-437a-b1e5-11cf655ab2a4</t>
        </is>
      </c>
      <c r="B2175" t="inlineStr">
        <is>
          <t>Koffee Muesli 400g Box</t>
        </is>
      </c>
      <c r="C2175" t="inlineStr">
        <is>
          <t>8901782 002164</t>
        </is>
      </c>
      <c r="E2175" t="inlineStr">
        <is>
          <t>FIXED</t>
        </is>
      </c>
      <c r="F2175" t="n">
        <v>4.21</v>
      </c>
      <c r="G2175" t="inlineStr">
        <is>
          <t>USD</t>
        </is>
      </c>
      <c r="J2175" t="n">
        <v>10000</v>
      </c>
      <c r="M2175" t="n">
        <v>0</v>
      </c>
      <c r="N2175" t="n">
        <v>0</v>
      </c>
      <c r="Q2175" t="inlineStr">
        <is>
          <t>2d545a03-a906-4299-924e-26821ae33187</t>
        </is>
      </c>
      <c r="R2175" t="inlineStr">
        <is>
          <t>Miscellaneous edible preparations</t>
        </is>
      </c>
      <c r="S2175" t="inlineStr">
        <is>
          <t>14959494-977b-41fb-ba2f-fbb4e70f011f</t>
        </is>
      </c>
      <c r="T2175" t="inlineStr">
        <is>
          <t>Food preparations not elsewhere specified or included</t>
        </is>
      </c>
      <c r="U2175" t="inlineStr">
        <is>
          <t>da64d2cb-6e56-4223-9eaa-a8639164c592</t>
        </is>
      </c>
      <c r="V2175" t="inlineStr">
        <is>
          <t>V.R. INDUSTRIES PRIVATE LIMITED</t>
        </is>
      </c>
      <c r="W2175" t="inlineStr">
        <is>
          <t>0597028753</t>
        </is>
      </c>
      <c r="X2175" t="n">
        <v>0</v>
      </c>
      <c r="Y2175" t="n">
        <v>0</v>
      </c>
      <c r="Z2175" t="n">
        <v>21069099</v>
      </c>
      <c r="AA2175" t="inlineStr">
        <is>
          <t>OTHER</t>
        </is>
      </c>
      <c r="AB2175" t="inlineStr">
        <is>
          <t>http://indiausatrade.mea.gov.in/api/public/image/stream?key=products%2F20260508T083250Z-385724-3347e038-Koffee_Muesli_400g_Box.png</t>
        </is>
      </c>
      <c r="AC2175" t="inlineStr">
        <is>
          <t>2026-05-08T08:32:50.302Z</t>
        </is>
      </c>
    </row>
    <row r="2176">
      <c r="A2176" t="inlineStr">
        <is>
          <t>4d99cbc5-bfff-4753-95eb-56a659d47cea</t>
        </is>
      </c>
      <c r="B2176" t="inlineStr">
        <is>
          <t>Corn Flakes 200g Pouch</t>
        </is>
      </c>
      <c r="C2176" t="inlineStr">
        <is>
          <t>8901782 335057</t>
        </is>
      </c>
      <c r="E2176" t="inlineStr">
        <is>
          <t>FIXED</t>
        </is>
      </c>
      <c r="F2176" t="n">
        <v>0.9</v>
      </c>
      <c r="G2176" t="inlineStr">
        <is>
          <t>USD</t>
        </is>
      </c>
      <c r="J2176" t="n">
        <v>10000</v>
      </c>
      <c r="M2176" t="n">
        <v>0</v>
      </c>
      <c r="N2176" t="n">
        <v>0</v>
      </c>
      <c r="Q2176" t="inlineStr">
        <is>
          <t>55828637-ad41-44fd-98f7-29e8c705a09a</t>
        </is>
      </c>
      <c r="R2176" t="inlineStr">
        <is>
          <t>Preparations of cereals, flour, starch or milk; pastrycooks' products</t>
        </is>
      </c>
      <c r="S2176" t="inlineStr">
        <is>
          <t>c14e2cfc-7ec1-4f83-a6d0-d0cdfacdfce3</t>
        </is>
      </c>
      <c r="T2176" t="inlineStr">
        <is>
          <t>Prepared foods obtained by the swelling or roasting of cereals or cereal products (for example, corn flakes); cereals (other than maize (corn)) in grain form or in the form of flakes or other worked grains (except flour, groats and meal), pre-cooked or...</t>
        </is>
      </c>
      <c r="U2176" t="inlineStr">
        <is>
          <t>da64d2cb-6e56-4223-9eaa-a8639164c592</t>
        </is>
      </c>
      <c r="V2176" t="inlineStr">
        <is>
          <t>V.R. INDUSTRIES PRIVATE LIMITED</t>
        </is>
      </c>
      <c r="W2176" t="inlineStr">
        <is>
          <t>0597028753</t>
        </is>
      </c>
      <c r="X2176" t="n">
        <v>0</v>
      </c>
      <c r="Y2176" t="n">
        <v>0</v>
      </c>
      <c r="Z2176" t="n">
        <v>19041010</v>
      </c>
      <c r="AA2176" t="inlineStr">
        <is>
          <t>CORN FLAKES</t>
        </is>
      </c>
      <c r="AB2176" t="inlineStr">
        <is>
          <t>http://indiausatrade.mea.gov.in/api/public/image/stream?key=products%2F20260508T083235Z-279718-5899b2c8-Corn_Flakes_200g_Pouch.png</t>
        </is>
      </c>
      <c r="AC2176" t="inlineStr">
        <is>
          <t>2026-05-08T08:32:35.219Z</t>
        </is>
      </c>
    </row>
    <row r="2177">
      <c r="A2177" t="inlineStr">
        <is>
          <t>380e6ef6-4b05-463b-ad7e-1330ffdfa7c4</t>
        </is>
      </c>
      <c r="B2177" t="inlineStr">
        <is>
          <t>Corn Flakes No Added Sugar 500g Box</t>
        </is>
      </c>
      <c r="C2177" t="inlineStr">
        <is>
          <t>8901782 002928</t>
        </is>
      </c>
      <c r="E2177" t="inlineStr">
        <is>
          <t>FIXED</t>
        </is>
      </c>
      <c r="F2177" t="n">
        <v>2.47</v>
      </c>
      <c r="G2177" t="inlineStr">
        <is>
          <t>USD</t>
        </is>
      </c>
      <c r="J2177" t="n">
        <v>10000</v>
      </c>
      <c r="M2177" t="n">
        <v>0</v>
      </c>
      <c r="N2177" t="n">
        <v>0</v>
      </c>
      <c r="Q2177" t="inlineStr">
        <is>
          <t>55828637-ad41-44fd-98f7-29e8c705a09a</t>
        </is>
      </c>
      <c r="R2177" t="inlineStr">
        <is>
          <t>Preparations of cereals, flour, starch or milk; pastrycooks' products</t>
        </is>
      </c>
      <c r="S2177" t="inlineStr">
        <is>
          <t>c14e2cfc-7ec1-4f83-a6d0-d0cdfacdfce3</t>
        </is>
      </c>
      <c r="T2177" t="inlineStr">
        <is>
          <t>Prepared foods obtained by the swelling or roasting of cereals or cereal products (for example, corn flakes); cereals (other than maize (corn)) in grain form or in the form of flakes or other worked grains (except flour, groats and meal), pre-cooked or...</t>
        </is>
      </c>
      <c r="U2177" t="inlineStr">
        <is>
          <t>da64d2cb-6e56-4223-9eaa-a8639164c592</t>
        </is>
      </c>
      <c r="V2177" t="inlineStr">
        <is>
          <t>V.R. INDUSTRIES PRIVATE LIMITED</t>
        </is>
      </c>
      <c r="W2177" t="inlineStr">
        <is>
          <t>0597028753</t>
        </is>
      </c>
      <c r="X2177" t="n">
        <v>0</v>
      </c>
      <c r="Y2177" t="n">
        <v>0</v>
      </c>
      <c r="Z2177" t="n">
        <v>19041010</v>
      </c>
      <c r="AA2177" t="inlineStr">
        <is>
          <t>CORN FLAKES</t>
        </is>
      </c>
      <c r="AB2177" t="inlineStr">
        <is>
          <t>http://indiausatrade.mea.gov.in/api/public/image/stream?key=products%2F20260508T083245Z-766256-1749c49a-Corn_Flakes_No_Added_Sugar_500g_Box.png</t>
        </is>
      </c>
      <c r="AC2177" t="inlineStr">
        <is>
          <t>2026-05-08T08:32:45.245Z</t>
        </is>
      </c>
    </row>
    <row r="2178">
      <c r="A2178" t="inlineStr">
        <is>
          <t>3ad04a27-e14b-48e2-b218-ebd00a2a7323</t>
        </is>
      </c>
      <c r="B2178" t="inlineStr">
        <is>
          <t>Corn Flakes Strawberry 300g Box</t>
        </is>
      </c>
      <c r="C2178" t="inlineStr">
        <is>
          <t>8901782 002966</t>
        </is>
      </c>
      <c r="E2178" t="inlineStr">
        <is>
          <t>FIXED</t>
        </is>
      </c>
      <c r="F2178" t="n">
        <v>1.79</v>
      </c>
      <c r="G2178" t="inlineStr">
        <is>
          <t>USD</t>
        </is>
      </c>
      <c r="J2178" t="n">
        <v>10000</v>
      </c>
      <c r="M2178" t="n">
        <v>0</v>
      </c>
      <c r="N2178" t="n">
        <v>0</v>
      </c>
      <c r="Q2178" t="inlineStr">
        <is>
          <t>55828637-ad41-44fd-98f7-29e8c705a09a</t>
        </is>
      </c>
      <c r="R2178" t="inlineStr">
        <is>
          <t>Preparations of cereals, flour, starch or milk; pastrycooks' products</t>
        </is>
      </c>
      <c r="S2178" t="inlineStr">
        <is>
          <t>c14e2cfc-7ec1-4f83-a6d0-d0cdfacdfce3</t>
        </is>
      </c>
      <c r="T2178" t="inlineStr">
        <is>
          <t>Prepared foods obtained by the swelling or roasting of cereals or cereal products (for example, corn flakes); cereals (other than maize (corn)) in grain form or in the form of flakes or other worked grains (except flour, groats and meal), pre-cooked or...</t>
        </is>
      </c>
      <c r="U2178" t="inlineStr">
        <is>
          <t>da64d2cb-6e56-4223-9eaa-a8639164c592</t>
        </is>
      </c>
      <c r="V2178" t="inlineStr">
        <is>
          <t>V.R. INDUSTRIES PRIVATE LIMITED</t>
        </is>
      </c>
      <c r="W2178" t="inlineStr">
        <is>
          <t>0597028753</t>
        </is>
      </c>
      <c r="X2178" t="n">
        <v>0</v>
      </c>
      <c r="Y2178" t="n">
        <v>0</v>
      </c>
      <c r="Z2178" t="n">
        <v>19041010</v>
      </c>
      <c r="AA2178" t="inlineStr">
        <is>
          <t>CORN FLAKES</t>
        </is>
      </c>
      <c r="AB2178" t="inlineStr">
        <is>
          <t>http://indiausatrade.mea.gov.in/api/public/image/stream?key=products%2F20260508T083246Z-170514-c61c3425-Corn_Flakes_Strawberry_300g_Box.png</t>
        </is>
      </c>
      <c r="AC2178" t="inlineStr">
        <is>
          <t>2026-05-08T08:32:46.830Z</t>
        </is>
      </c>
    </row>
    <row r="2179">
      <c r="A2179" t="inlineStr">
        <is>
          <t>15c2c7c0-ff98-425f-bd9c-e8d9d6d4cdb8</t>
        </is>
      </c>
      <c r="B2179" t="inlineStr">
        <is>
          <t>Frosted Flakes 480g Box</t>
        </is>
      </c>
      <c r="C2179" t="inlineStr">
        <is>
          <t>8901782 002119</t>
        </is>
      </c>
      <c r="E2179" t="inlineStr">
        <is>
          <t>FIXED</t>
        </is>
      </c>
      <c r="F2179" t="n">
        <v>3.95</v>
      </c>
      <c r="G2179" t="inlineStr">
        <is>
          <t>USD</t>
        </is>
      </c>
      <c r="J2179" t="n">
        <v>10000</v>
      </c>
      <c r="M2179" t="n">
        <v>0</v>
      </c>
      <c r="N2179" t="n">
        <v>0</v>
      </c>
      <c r="Q2179" t="inlineStr">
        <is>
          <t>55828637-ad41-44fd-98f7-29e8c705a09a</t>
        </is>
      </c>
      <c r="R2179" t="inlineStr">
        <is>
          <t>Preparations of cereals, flour, starch or milk; pastrycooks' products</t>
        </is>
      </c>
      <c r="S2179" t="inlineStr">
        <is>
          <t>c14e2cfc-7ec1-4f83-a6d0-d0cdfacdfce3</t>
        </is>
      </c>
      <c r="T2179" t="inlineStr">
        <is>
          <t>Prepared foods obtained by the swelling or roasting of cereals or cereal products (for example, corn flakes); cereals (other than maize (corn)) in grain form or in the form of flakes or other worked grains (except flour, groats and meal), pre-cooked or...</t>
        </is>
      </c>
      <c r="U2179" t="inlineStr">
        <is>
          <t>da64d2cb-6e56-4223-9eaa-a8639164c592</t>
        </is>
      </c>
      <c r="V2179" t="inlineStr">
        <is>
          <t>V.R. INDUSTRIES PRIVATE LIMITED</t>
        </is>
      </c>
      <c r="W2179" t="inlineStr">
        <is>
          <t>0597028753</t>
        </is>
      </c>
      <c r="X2179" t="n">
        <v>0</v>
      </c>
      <c r="Y2179" t="n">
        <v>0</v>
      </c>
      <c r="Z2179" t="n">
        <v>19042090</v>
      </c>
      <c r="AA2179" t="inlineStr">
        <is>
          <t>OTHER</t>
        </is>
      </c>
      <c r="AB2179" t="inlineStr">
        <is>
          <t>http://indiausatrade.mea.gov.in/api/public/image/stream?key=products%2F20260508T083248Z-623702-c0f6958b-Frosted_Flakes_480g_Box.png</t>
        </is>
      </c>
      <c r="AC2179" t="inlineStr">
        <is>
          <t>2026-05-08T08:32:48.584Z</t>
        </is>
      </c>
    </row>
    <row r="2180">
      <c r="A2180" t="inlineStr">
        <is>
          <t>126e3750-1f9a-4686-a260-d0fbccdde8a1</t>
        </is>
      </c>
      <c r="B2180" t="inlineStr">
        <is>
          <t>Corn Flakes Caramel 300g Box</t>
        </is>
      </c>
      <c r="C2180" t="inlineStr">
        <is>
          <t>8901782 002904</t>
        </is>
      </c>
      <c r="E2180" t="inlineStr">
        <is>
          <t>FIXED</t>
        </is>
      </c>
      <c r="F2180" t="n">
        <v>2.74</v>
      </c>
      <c r="G2180" t="inlineStr">
        <is>
          <t>USD</t>
        </is>
      </c>
      <c r="J2180" t="n">
        <v>10000</v>
      </c>
      <c r="M2180" t="n">
        <v>0</v>
      </c>
      <c r="N2180" t="n">
        <v>0</v>
      </c>
      <c r="Q2180" t="inlineStr">
        <is>
          <t>55828637-ad41-44fd-98f7-29e8c705a09a</t>
        </is>
      </c>
      <c r="R2180" t="inlineStr">
        <is>
          <t>Preparations of cereals, flour, starch or milk; pastrycooks' products</t>
        </is>
      </c>
      <c r="S2180" t="inlineStr">
        <is>
          <t>c14e2cfc-7ec1-4f83-a6d0-d0cdfacdfce3</t>
        </is>
      </c>
      <c r="T2180" t="inlineStr">
        <is>
          <t>Prepared foods obtained by the swelling or roasting of cereals or cereal products (for example, corn flakes); cereals (other than maize (corn)) in grain form or in the form of flakes or other worked grains (except flour, groats and meal), pre-cooked or...</t>
        </is>
      </c>
      <c r="U2180" t="inlineStr">
        <is>
          <t>da64d2cb-6e56-4223-9eaa-a8639164c592</t>
        </is>
      </c>
      <c r="V2180" t="inlineStr">
        <is>
          <t>V.R. INDUSTRIES PRIVATE LIMITED</t>
        </is>
      </c>
      <c r="W2180" t="inlineStr">
        <is>
          <t>0597028753</t>
        </is>
      </c>
      <c r="X2180" t="n">
        <v>0</v>
      </c>
      <c r="Y2180" t="n">
        <v>0</v>
      </c>
      <c r="Z2180" t="n">
        <v>19041010</v>
      </c>
      <c r="AA2180" t="inlineStr">
        <is>
          <t>CORN FLAKES</t>
        </is>
      </c>
      <c r="AB2180" t="inlineStr">
        <is>
          <t>http://indiausatrade.mea.gov.in/api/public/image/stream?key=products%2F20260508T083236Z-319617-5eb7cff9-Corn_Flakes_Caramel_300g_Box.png</t>
        </is>
      </c>
      <c r="AC2180" t="inlineStr">
        <is>
          <t>2026-05-08T08:32:36.896Z</t>
        </is>
      </c>
    </row>
    <row r="2181">
      <c r="A2181" t="inlineStr">
        <is>
          <t>6658d09c-edde-4d87-b221-b45152f987c8</t>
        </is>
      </c>
      <c r="B2181" t="inlineStr">
        <is>
          <t>Corn Flakes Gluten Free 300g Box</t>
        </is>
      </c>
      <c r="C2181" t="inlineStr">
        <is>
          <t>8901782 000085</t>
        </is>
      </c>
      <c r="E2181" t="inlineStr">
        <is>
          <t>FIXED</t>
        </is>
      </c>
      <c r="F2181" t="n">
        <v>2.11</v>
      </c>
      <c r="G2181" t="inlineStr">
        <is>
          <t>USD</t>
        </is>
      </c>
      <c r="J2181" t="n">
        <v>10000</v>
      </c>
      <c r="M2181" t="n">
        <v>0</v>
      </c>
      <c r="N2181" t="n">
        <v>0</v>
      </c>
      <c r="Q2181" t="inlineStr">
        <is>
          <t>55828637-ad41-44fd-98f7-29e8c705a09a</t>
        </is>
      </c>
      <c r="R2181" t="inlineStr">
        <is>
          <t>Preparations of cereals, flour, starch or milk; pastrycooks' products</t>
        </is>
      </c>
      <c r="S2181" t="inlineStr">
        <is>
          <t>c14e2cfc-7ec1-4f83-a6d0-d0cdfacdfce3</t>
        </is>
      </c>
      <c r="T2181" t="inlineStr">
        <is>
          <t>Prepared foods obtained by the swelling or roasting of cereals or cereal products (for example, corn flakes); cereals (other than maize (corn)) in grain form or in the form of flakes or other worked grains (except flour, groats and meal), pre-cooked or...</t>
        </is>
      </c>
      <c r="U2181" t="inlineStr">
        <is>
          <t>da64d2cb-6e56-4223-9eaa-a8639164c592</t>
        </is>
      </c>
      <c r="V2181" t="inlineStr">
        <is>
          <t>V.R. INDUSTRIES PRIVATE LIMITED</t>
        </is>
      </c>
      <c r="W2181" t="inlineStr">
        <is>
          <t>0597028753</t>
        </is>
      </c>
      <c r="X2181" t="n">
        <v>0</v>
      </c>
      <c r="Y2181" t="n">
        <v>0</v>
      </c>
      <c r="Z2181" t="n">
        <v>19041010</v>
      </c>
      <c r="AA2181" t="inlineStr">
        <is>
          <t>CORN FLAKES</t>
        </is>
      </c>
      <c r="AB2181" t="inlineStr">
        <is>
          <t>http://indiausatrade.mea.gov.in/api/public/image/stream?key=products%2F20260508T083238Z-792416-23f84026-Corn_Flakes_Gluten_Free_300g_Box.png</t>
        </is>
      </c>
      <c r="AC2181" t="inlineStr">
        <is>
          <t>2026-05-08T08:32:38.559Z</t>
        </is>
      </c>
    </row>
    <row r="2182">
      <c r="A2182" t="inlineStr">
        <is>
          <t>c198eef4-0624-47fe-b9cf-945777cdb4a7</t>
        </is>
      </c>
      <c r="B2182" t="inlineStr">
        <is>
          <t>Corn Flakes Honey &amp; Almond 300g Box</t>
        </is>
      </c>
      <c r="C2182" t="inlineStr">
        <is>
          <t>8901782 002959</t>
        </is>
      </c>
      <c r="E2182" t="inlineStr">
        <is>
          <t>FIXED</t>
        </is>
      </c>
      <c r="F2182" t="n">
        <v>2.11</v>
      </c>
      <c r="G2182" t="inlineStr">
        <is>
          <t>USD</t>
        </is>
      </c>
      <c r="J2182" t="n">
        <v>10000</v>
      </c>
      <c r="M2182" t="n">
        <v>0</v>
      </c>
      <c r="N2182" t="n">
        <v>0</v>
      </c>
      <c r="Q2182" t="inlineStr">
        <is>
          <t>55828637-ad41-44fd-98f7-29e8c705a09a</t>
        </is>
      </c>
      <c r="R2182" t="inlineStr">
        <is>
          <t>Preparations of cereals, flour, starch or milk; pastrycooks' products</t>
        </is>
      </c>
      <c r="S2182" t="inlineStr">
        <is>
          <t>c14e2cfc-7ec1-4f83-a6d0-d0cdfacdfce3</t>
        </is>
      </c>
      <c r="T2182" t="inlineStr">
        <is>
          <t>Prepared foods obtained by the swelling or roasting of cereals or cereal products (for example, corn flakes); cereals (other than maize (corn)) in grain form or in the form of flakes or other worked grains (except flour, groats and meal), pre-cooked or...</t>
        </is>
      </c>
      <c r="U2182" t="inlineStr">
        <is>
          <t>da64d2cb-6e56-4223-9eaa-a8639164c592</t>
        </is>
      </c>
      <c r="V2182" t="inlineStr">
        <is>
          <t>V.R. INDUSTRIES PRIVATE LIMITED</t>
        </is>
      </c>
      <c r="W2182" t="inlineStr">
        <is>
          <t>0597028753</t>
        </is>
      </c>
      <c r="X2182" t="n">
        <v>0</v>
      </c>
      <c r="Y2182" t="n">
        <v>0</v>
      </c>
      <c r="Z2182" t="n">
        <v>19041010</v>
      </c>
      <c r="AA2182" t="inlineStr">
        <is>
          <t>CORN FLAKES</t>
        </is>
      </c>
      <c r="AB2182" t="inlineStr">
        <is>
          <t>http://indiausatrade.mea.gov.in/api/public/image/stream?key=products%2F20260508T083240Z-208887-1c3477f7-Corn_Flakes_Honey___Almond_300g_Box.png</t>
        </is>
      </c>
      <c r="AC2182" t="inlineStr">
        <is>
          <t>2026-05-08T08:32:40.343Z</t>
        </is>
      </c>
    </row>
    <row r="2183">
      <c r="A2183" t="inlineStr">
        <is>
          <t>c6bd257b-9b43-4eb5-9cba-5932ae01d433</t>
        </is>
      </c>
      <c r="B2183" t="inlineStr">
        <is>
          <t>Corn Flakes Honey 300g Box</t>
        </is>
      </c>
      <c r="C2183" t="inlineStr">
        <is>
          <t>8901782 002942</t>
        </is>
      </c>
      <c r="E2183" t="inlineStr">
        <is>
          <t>FIXED</t>
        </is>
      </c>
      <c r="F2183" t="n">
        <v>1.53</v>
      </c>
      <c r="G2183" t="inlineStr">
        <is>
          <t>USD</t>
        </is>
      </c>
      <c r="J2183" t="n">
        <v>10000</v>
      </c>
      <c r="M2183" t="n">
        <v>0</v>
      </c>
      <c r="N2183" t="n">
        <v>0</v>
      </c>
      <c r="Q2183" t="inlineStr">
        <is>
          <t>55828637-ad41-44fd-98f7-29e8c705a09a</t>
        </is>
      </c>
      <c r="R2183" t="inlineStr">
        <is>
          <t>Preparations of cereals, flour, starch or milk; pastrycooks' products</t>
        </is>
      </c>
      <c r="S2183" t="inlineStr">
        <is>
          <t>c14e2cfc-7ec1-4f83-a6d0-d0cdfacdfce3</t>
        </is>
      </c>
      <c r="T2183" t="inlineStr">
        <is>
          <t>Prepared foods obtained by the swelling or roasting of cereals or cereal products (for example, corn flakes); cereals (other than maize (corn)) in grain form or in the form of flakes or other worked grains (except flour, groats and meal), pre-cooked or...</t>
        </is>
      </c>
      <c r="U2183" t="inlineStr">
        <is>
          <t>da64d2cb-6e56-4223-9eaa-a8639164c592</t>
        </is>
      </c>
      <c r="V2183" t="inlineStr">
        <is>
          <t>V.R. INDUSTRIES PRIVATE LIMITED</t>
        </is>
      </c>
      <c r="W2183" t="inlineStr">
        <is>
          <t>0597028753</t>
        </is>
      </c>
      <c r="X2183" t="n">
        <v>0</v>
      </c>
      <c r="Y2183" t="n">
        <v>0</v>
      </c>
      <c r="Z2183" t="n">
        <v>19041010</v>
      </c>
      <c r="AA2183" t="inlineStr">
        <is>
          <t>CORN FLAKES</t>
        </is>
      </c>
      <c r="AB2183" t="inlineStr">
        <is>
          <t>http://indiausatrade.mea.gov.in/api/public/image/stream?key=products%2F20260508T083241Z-440313-5414973c-Corn_Flakes_Honey_300g_Box.png</t>
        </is>
      </c>
      <c r="AC2183" t="inlineStr">
        <is>
          <t>2026-05-08T08:32:41.944Z</t>
        </is>
      </c>
    </row>
    <row r="2184">
      <c r="A2184" t="inlineStr">
        <is>
          <t>9005968e-37c4-4be5-9238-8a512c75fdf4</t>
        </is>
      </c>
      <c r="B2184" t="inlineStr">
        <is>
          <t>Koffee Muesli Latte 400g Box</t>
        </is>
      </c>
      <c r="C2184" t="inlineStr">
        <is>
          <t>8901782 002140</t>
        </is>
      </c>
      <c r="E2184" t="inlineStr">
        <is>
          <t>FIXED</t>
        </is>
      </c>
      <c r="F2184" t="n">
        <v>4.21</v>
      </c>
      <c r="G2184" t="inlineStr">
        <is>
          <t>USD</t>
        </is>
      </c>
      <c r="J2184" t="n">
        <v>10000</v>
      </c>
      <c r="M2184" t="n">
        <v>0</v>
      </c>
      <c r="N2184" t="n">
        <v>0</v>
      </c>
      <c r="Q2184" t="inlineStr">
        <is>
          <t>2d545a03-a906-4299-924e-26821ae33187</t>
        </is>
      </c>
      <c r="R2184" t="inlineStr">
        <is>
          <t>Miscellaneous edible preparations</t>
        </is>
      </c>
      <c r="S2184" t="inlineStr">
        <is>
          <t>14959494-977b-41fb-ba2f-fbb4e70f011f</t>
        </is>
      </c>
      <c r="T2184" t="inlineStr">
        <is>
          <t>Food preparations not elsewhere specified or included</t>
        </is>
      </c>
      <c r="U2184" t="inlineStr">
        <is>
          <t>da64d2cb-6e56-4223-9eaa-a8639164c592</t>
        </is>
      </c>
      <c r="V2184" t="inlineStr">
        <is>
          <t>V.R. INDUSTRIES PRIVATE LIMITED</t>
        </is>
      </c>
      <c r="W2184" t="inlineStr">
        <is>
          <t>0597028753</t>
        </is>
      </c>
      <c r="X2184" t="n">
        <v>0</v>
      </c>
      <c r="Y2184" t="n">
        <v>0</v>
      </c>
      <c r="Z2184" t="n">
        <v>21069099</v>
      </c>
      <c r="AA2184" t="inlineStr">
        <is>
          <t>OTHER</t>
        </is>
      </c>
      <c r="AB2184" t="inlineStr">
        <is>
          <t>http://indiausatrade.mea.gov.in/api/public/image/stream?key=products%2F20260508T083253Z-947611-12e2ea43-Koffee_Muesli_Latte_400g_Box.png</t>
        </is>
      </c>
      <c r="AC2184" t="inlineStr">
        <is>
          <t>2026-05-08T08:32:53.806Z</t>
        </is>
      </c>
    </row>
    <row r="2185">
      <c r="A2185" t="inlineStr">
        <is>
          <t>22c87d41-03e5-41c1-bec7-d1356c74a2c6</t>
        </is>
      </c>
      <c r="B2185" t="inlineStr">
        <is>
          <t>Muesli Chocolate &amp; Cranberry 425g Box</t>
        </is>
      </c>
      <c r="C2185" t="inlineStr">
        <is>
          <t>8901782 000511</t>
        </is>
      </c>
      <c r="E2185" t="inlineStr">
        <is>
          <t>FIXED</t>
        </is>
      </c>
      <c r="F2185" t="n">
        <v>3.05</v>
      </c>
      <c r="G2185" t="inlineStr">
        <is>
          <t>USD</t>
        </is>
      </c>
      <c r="J2185" t="n">
        <v>10000</v>
      </c>
      <c r="M2185" t="n">
        <v>0</v>
      </c>
      <c r="N2185" t="n">
        <v>0</v>
      </c>
      <c r="Q2185" t="inlineStr">
        <is>
          <t>5074f7ff-2d81-46a5-ba19-6808797dabc4</t>
        </is>
      </c>
      <c r="R2185" t="inlineStr">
        <is>
          <t>Cocoa and cocoa preparations</t>
        </is>
      </c>
      <c r="S2185" t="inlineStr">
        <is>
          <t>b8d82dfc-ccaa-48c4-90bd-a64a61c63a47</t>
        </is>
      </c>
      <c r="T2185" t="inlineStr">
        <is>
          <t>Chocolate and other food preparations containing cocoa</t>
        </is>
      </c>
      <c r="U2185" t="inlineStr">
        <is>
          <t>da64d2cb-6e56-4223-9eaa-a8639164c592</t>
        </is>
      </c>
      <c r="V2185" t="inlineStr">
        <is>
          <t>V.R. INDUSTRIES PRIVATE LIMITED</t>
        </is>
      </c>
      <c r="W2185" t="inlineStr">
        <is>
          <t>0597028753</t>
        </is>
      </c>
      <c r="X2185" t="n">
        <v>0</v>
      </c>
      <c r="Y2185" t="n">
        <v>0</v>
      </c>
      <c r="Z2185" t="n">
        <v>18069090</v>
      </c>
      <c r="AA2185" t="inlineStr">
        <is>
          <t>OTHER</t>
        </is>
      </c>
      <c r="AB2185" t="inlineStr">
        <is>
          <t>http://indiausatrade.mea.gov.in/api/public/image/stream?key=products%2F20260508T083255Z-406874-bcc2d764-Muesli_Chocolate___Cranberry_425g_Box.png</t>
        </is>
      </c>
      <c r="AC2185" t="inlineStr">
        <is>
          <t>2026-05-08T08:32:55.564Z</t>
        </is>
      </c>
    </row>
    <row r="2186">
      <c r="A2186" t="inlineStr">
        <is>
          <t>5909b3f0-a8cb-4c3c-8146-0b95530097fe</t>
        </is>
      </c>
      <c r="B2186" t="inlineStr">
        <is>
          <t>Muesli Gluten-Free 425g Box</t>
        </is>
      </c>
      <c r="C2186" t="inlineStr">
        <is>
          <t>8901782 000092</t>
        </is>
      </c>
      <c r="E2186" t="inlineStr">
        <is>
          <t>FIXED</t>
        </is>
      </c>
      <c r="F2186" t="n">
        <v>2.79</v>
      </c>
      <c r="G2186" t="inlineStr">
        <is>
          <t>USD</t>
        </is>
      </c>
      <c r="J2186" t="n">
        <v>10000</v>
      </c>
      <c r="M2186" t="n">
        <v>0</v>
      </c>
      <c r="N2186" t="n">
        <v>0</v>
      </c>
      <c r="Q2186" t="inlineStr">
        <is>
          <t>55828637-ad41-44fd-98f7-29e8c705a09a</t>
        </is>
      </c>
      <c r="R2186" t="inlineStr">
        <is>
          <t>Preparations of cereals, flour, starch or milk; pastrycooks' products</t>
        </is>
      </c>
      <c r="S2186" t="inlineStr">
        <is>
          <t>c14e2cfc-7ec1-4f83-a6d0-d0cdfacdfce3</t>
        </is>
      </c>
      <c r="T2186" t="inlineStr">
        <is>
          <t>Prepared foods obtained by the swelling or roasting of cereals or cereal products (for example, corn flakes); cereals (other than maize (corn)) in grain form or in the form of flakes or other worked grains (except flour, groats and meal), pre-cooked or...</t>
        </is>
      </c>
      <c r="U2186" t="inlineStr">
        <is>
          <t>da64d2cb-6e56-4223-9eaa-a8639164c592</t>
        </is>
      </c>
      <c r="V2186" t="inlineStr">
        <is>
          <t>V.R. INDUSTRIES PRIVATE LIMITED</t>
        </is>
      </c>
      <c r="W2186" t="inlineStr">
        <is>
          <t>0597028753</t>
        </is>
      </c>
      <c r="X2186" t="n">
        <v>0</v>
      </c>
      <c r="Y2186" t="n">
        <v>0</v>
      </c>
      <c r="Z2186" t="n">
        <v>19042090</v>
      </c>
      <c r="AA2186" t="inlineStr">
        <is>
          <t>OTHER</t>
        </is>
      </c>
      <c r="AB2186" t="inlineStr">
        <is>
          <t>http://indiausatrade.mea.gov.in/api/public/image/stream?key=products%2F20260508T083259Z-736442-8969b32e-Muesli_Gluten-Free_425g_Box.png</t>
        </is>
      </c>
      <c r="AC2186" t="inlineStr">
        <is>
          <t>2026-05-08T08:32:59.427Z</t>
        </is>
      </c>
    </row>
    <row r="2187">
      <c r="A2187" t="inlineStr">
        <is>
          <t>5e093935-cf66-467c-a5ae-5c9a169c8bee</t>
        </is>
      </c>
      <c r="B2187" t="inlineStr">
        <is>
          <t>Muesli Nuts &amp; Seeds 425g Box</t>
        </is>
      </c>
      <c r="C2187" t="inlineStr">
        <is>
          <t>8901782 000504</t>
        </is>
      </c>
      <c r="E2187" t="inlineStr">
        <is>
          <t>FIXED</t>
        </is>
      </c>
      <c r="F2187" t="n">
        <v>3.26</v>
      </c>
      <c r="G2187" t="inlineStr">
        <is>
          <t>USD</t>
        </is>
      </c>
      <c r="J2187" t="n">
        <v>10000</v>
      </c>
      <c r="M2187" t="n">
        <v>0</v>
      </c>
      <c r="N2187" t="n">
        <v>0</v>
      </c>
      <c r="Q2187" t="inlineStr">
        <is>
          <t>2d545a03-a906-4299-924e-26821ae33187</t>
        </is>
      </c>
      <c r="R2187" t="inlineStr">
        <is>
          <t>Miscellaneous edible preparations</t>
        </is>
      </c>
      <c r="S2187" t="inlineStr">
        <is>
          <t>14959494-977b-41fb-ba2f-fbb4e70f011f</t>
        </is>
      </c>
      <c r="T2187" t="inlineStr">
        <is>
          <t>Food preparations not elsewhere specified or included</t>
        </is>
      </c>
      <c r="U2187" t="inlineStr">
        <is>
          <t>da64d2cb-6e56-4223-9eaa-a8639164c592</t>
        </is>
      </c>
      <c r="V2187" t="inlineStr">
        <is>
          <t>V.R. INDUSTRIES PRIVATE LIMITED</t>
        </is>
      </c>
      <c r="W2187" t="inlineStr">
        <is>
          <t>0597028753</t>
        </is>
      </c>
      <c r="X2187" t="n">
        <v>0</v>
      </c>
      <c r="Y2187" t="n">
        <v>0</v>
      </c>
      <c r="Z2187" t="n">
        <v>21069099</v>
      </c>
      <c r="AA2187" t="inlineStr">
        <is>
          <t>OTHER</t>
        </is>
      </c>
      <c r="AB2187" t="inlineStr">
        <is>
          <t>http://indiausatrade.mea.gov.in/api/public/image/stream?key=products%2F20260508T083305Z-388143-718be3ea-Muesli_Nuts___Seeds_425g_Box.png</t>
        </is>
      </c>
      <c r="AC2187" t="inlineStr">
        <is>
          <t>2026-05-08T08:33:05.071Z</t>
        </is>
      </c>
    </row>
    <row r="2188">
      <c r="A2188" t="inlineStr">
        <is>
          <t>cf9f3c36-9501-42aa-a34e-c418c9d21a54</t>
        </is>
      </c>
      <c r="B2188" t="inlineStr">
        <is>
          <t>Plain Muesli 425g Box</t>
        </is>
      </c>
      <c r="C2188" t="inlineStr">
        <is>
          <t>8901782 002225</t>
        </is>
      </c>
      <c r="E2188" t="inlineStr">
        <is>
          <t>FIXED</t>
        </is>
      </c>
      <c r="F2188" t="n">
        <v>2.21</v>
      </c>
      <c r="G2188" t="inlineStr">
        <is>
          <t>USD</t>
        </is>
      </c>
      <c r="J2188" t="n">
        <v>10000</v>
      </c>
      <c r="M2188" t="n">
        <v>0</v>
      </c>
      <c r="N2188" t="n">
        <v>0</v>
      </c>
      <c r="Q2188" t="inlineStr">
        <is>
          <t>55828637-ad41-44fd-98f7-29e8c705a09a</t>
        </is>
      </c>
      <c r="R2188" t="inlineStr">
        <is>
          <t>Preparations of cereals, flour, starch or milk; pastrycooks' products</t>
        </is>
      </c>
      <c r="S2188" t="inlineStr">
        <is>
          <t>c14e2cfc-7ec1-4f83-a6d0-d0cdfacdfce3</t>
        </is>
      </c>
      <c r="T2188" t="inlineStr">
        <is>
          <t>Prepared foods obtained by the swelling or roasting of cereals or cereal products (for example, corn flakes); cereals (other than maize (corn)) in grain form or in the form of flakes or other worked grains (except flour, groats and meal), pre-cooked or...</t>
        </is>
      </c>
      <c r="U2188" t="inlineStr">
        <is>
          <t>da64d2cb-6e56-4223-9eaa-a8639164c592</t>
        </is>
      </c>
      <c r="V2188" t="inlineStr">
        <is>
          <t>V.R. INDUSTRIES PRIVATE LIMITED</t>
        </is>
      </c>
      <c r="W2188" t="inlineStr">
        <is>
          <t>0597028753</t>
        </is>
      </c>
      <c r="X2188" t="n">
        <v>0</v>
      </c>
      <c r="Y2188" t="n">
        <v>0</v>
      </c>
      <c r="Z2188" t="n">
        <v>19042090</v>
      </c>
      <c r="AA2188" t="inlineStr">
        <is>
          <t>OTHER</t>
        </is>
      </c>
      <c r="AB2188" t="inlineStr">
        <is>
          <t>http://indiausatrade.mea.gov.in/api/public/image/stream?key=products%2F20260508T083308Z-466374-932b522d-Plain_Muesli_425g_Box.png</t>
        </is>
      </c>
      <c r="AC2188" t="inlineStr">
        <is>
          <t>2026-05-08T08:33:08.699Z</t>
        </is>
      </c>
    </row>
    <row r="2189">
      <c r="A2189" t="inlineStr">
        <is>
          <t>84fdc8c1-43b5-464b-ae3a-1a84f384ea60</t>
        </is>
      </c>
      <c r="B2189" t="inlineStr">
        <is>
          <t>Millet Muesli Chocolate &amp; Cranberry 375g Standee Pouch</t>
        </is>
      </c>
      <c r="C2189" t="inlineStr">
        <is>
          <t>8901782 000726</t>
        </is>
      </c>
      <c r="E2189" t="inlineStr">
        <is>
          <t>FIXED</t>
        </is>
      </c>
      <c r="F2189" t="n">
        <v>3.68</v>
      </c>
      <c r="G2189" t="inlineStr">
        <is>
          <t>USD</t>
        </is>
      </c>
      <c r="J2189" t="n">
        <v>10000</v>
      </c>
      <c r="M2189" t="n">
        <v>0</v>
      </c>
      <c r="N2189" t="n">
        <v>0</v>
      </c>
      <c r="Q2189" t="inlineStr">
        <is>
          <t>5074f7ff-2d81-46a5-ba19-6808797dabc4</t>
        </is>
      </c>
      <c r="R2189" t="inlineStr">
        <is>
          <t>Cocoa and cocoa preparations</t>
        </is>
      </c>
      <c r="S2189" t="inlineStr">
        <is>
          <t>b8d82dfc-ccaa-48c4-90bd-a64a61c63a47</t>
        </is>
      </c>
      <c r="T2189" t="inlineStr">
        <is>
          <t>Chocolate and other food preparations containing cocoa</t>
        </is>
      </c>
      <c r="U2189" t="inlineStr">
        <is>
          <t>da64d2cb-6e56-4223-9eaa-a8639164c592</t>
        </is>
      </c>
      <c r="V2189" t="inlineStr">
        <is>
          <t>V.R. INDUSTRIES PRIVATE LIMITED</t>
        </is>
      </c>
      <c r="W2189" t="inlineStr">
        <is>
          <t>0597028753</t>
        </is>
      </c>
      <c r="X2189" t="n">
        <v>0</v>
      </c>
      <c r="Y2189" t="n">
        <v>0</v>
      </c>
      <c r="Z2189" t="n">
        <v>18069010</v>
      </c>
      <c r="AA2189" t="inlineStr">
        <is>
          <t>CHOCOLATE AND CHOCOLATE PRODUCTS</t>
        </is>
      </c>
      <c r="AB2189" t="inlineStr">
        <is>
          <t>http://indiausatrade.mea.gov.in/api/public/image/stream?key=products%2F20260508T083310Z-885231-10284256-Millet_Muesli___Fruit-Nuts-Seeds_375g_Standee_Pouch.png</t>
        </is>
      </c>
      <c r="AC2189" t="inlineStr">
        <is>
          <t>2026-05-08T08:33:10.375Z</t>
        </is>
      </c>
    </row>
    <row r="2190">
      <c r="A2190" t="inlineStr">
        <is>
          <t>7940a730-3f63-44db-8846-309dc8b15719</t>
        </is>
      </c>
      <c r="B2190" t="inlineStr">
        <is>
          <t>Soya Chunks 200g Box</t>
        </is>
      </c>
      <c r="C2190" t="inlineStr">
        <is>
          <t>8901782 002201</t>
        </is>
      </c>
      <c r="E2190" t="inlineStr">
        <is>
          <t>FIXED</t>
        </is>
      </c>
      <c r="F2190" t="n">
        <v>0.58</v>
      </c>
      <c r="G2190" t="inlineStr">
        <is>
          <t>USD</t>
        </is>
      </c>
      <c r="J2190" t="n">
        <v>10000</v>
      </c>
      <c r="M2190" t="n">
        <v>0</v>
      </c>
      <c r="N2190" t="n">
        <v>0</v>
      </c>
      <c r="Q2190" t="inlineStr">
        <is>
          <t>2d545a03-a906-4299-924e-26821ae33187</t>
        </is>
      </c>
      <c r="R2190" t="inlineStr">
        <is>
          <t>Miscellaneous edible preparations</t>
        </is>
      </c>
      <c r="S2190" t="inlineStr">
        <is>
          <t>14959494-977b-41fb-ba2f-fbb4e70f011f</t>
        </is>
      </c>
      <c r="T2190" t="inlineStr">
        <is>
          <t>Food preparations not elsewhere specified or included</t>
        </is>
      </c>
      <c r="U2190" t="inlineStr">
        <is>
          <t>da64d2cb-6e56-4223-9eaa-a8639164c592</t>
        </is>
      </c>
      <c r="V2190" t="inlineStr">
        <is>
          <t>V.R. INDUSTRIES PRIVATE LIMITED</t>
        </is>
      </c>
      <c r="W2190" t="inlineStr">
        <is>
          <t>0597028753</t>
        </is>
      </c>
      <c r="X2190" t="n">
        <v>0</v>
      </c>
      <c r="Y2190" t="n">
        <v>0</v>
      </c>
      <c r="Z2190" t="n">
        <v>21061000</v>
      </c>
      <c r="AA2190" t="inlineStr">
        <is>
          <t>PROTEIN CONCENTRATES AND TEXTURED PROTEIN SUBSTANCES</t>
        </is>
      </c>
      <c r="AB2190" t="inlineStr">
        <is>
          <t>http://indiausatrade.mea.gov.in/api/public/image/stream?key=products%2F20260508T083312Z-294678-c3ebcf81-Soya_Chunks_200g_Box.png</t>
        </is>
      </c>
      <c r="AC2190" t="inlineStr">
        <is>
          <t>2026-05-08T08:33:12.179Z</t>
        </is>
      </c>
    </row>
    <row r="2191">
      <c r="A2191" t="inlineStr">
        <is>
          <t>df75c632-2fe0-417a-9aa8-aed4871ec74f</t>
        </is>
      </c>
      <c r="B2191" t="inlineStr">
        <is>
          <t>Soya Chunks 500g Pouch</t>
        </is>
      </c>
      <c r="C2191" t="inlineStr">
        <is>
          <t>8901782 000993</t>
        </is>
      </c>
      <c r="E2191" t="inlineStr">
        <is>
          <t>FIXED</t>
        </is>
      </c>
      <c r="F2191" t="n">
        <v>1.26</v>
      </c>
      <c r="G2191" t="inlineStr">
        <is>
          <t>USD</t>
        </is>
      </c>
      <c r="J2191" t="n">
        <v>10000</v>
      </c>
      <c r="M2191" t="n">
        <v>0</v>
      </c>
      <c r="N2191" t="n">
        <v>0</v>
      </c>
      <c r="Q2191" t="inlineStr">
        <is>
          <t>2d545a03-a906-4299-924e-26821ae33187</t>
        </is>
      </c>
      <c r="R2191" t="inlineStr">
        <is>
          <t>Miscellaneous edible preparations</t>
        </is>
      </c>
      <c r="S2191" t="inlineStr">
        <is>
          <t>14959494-977b-41fb-ba2f-fbb4e70f011f</t>
        </is>
      </c>
      <c r="T2191" t="inlineStr">
        <is>
          <t>Food preparations not elsewhere specified or included</t>
        </is>
      </c>
      <c r="U2191" t="inlineStr">
        <is>
          <t>da64d2cb-6e56-4223-9eaa-a8639164c592</t>
        </is>
      </c>
      <c r="V2191" t="inlineStr">
        <is>
          <t>V.R. INDUSTRIES PRIVATE LIMITED</t>
        </is>
      </c>
      <c r="W2191" t="inlineStr">
        <is>
          <t>0597028753</t>
        </is>
      </c>
      <c r="X2191" t="n">
        <v>0</v>
      </c>
      <c r="Y2191" t="n">
        <v>0</v>
      </c>
      <c r="Z2191" t="n">
        <v>21061000</v>
      </c>
      <c r="AA2191" t="inlineStr">
        <is>
          <t>PROTEIN CONCENTRATES AND TEXTURED PROTEIN SUBSTANCES</t>
        </is>
      </c>
      <c r="AB2191" t="inlineStr">
        <is>
          <t>http://indiausatrade.mea.gov.in/api/public/image/stream?key=products%2F20260508T083313Z-489318-33712928-Soya_Chunks_500g_Pouch.jpeg</t>
        </is>
      </c>
      <c r="AC2191" t="inlineStr">
        <is>
          <t>2026-05-08T08:33:13.971Z</t>
        </is>
      </c>
    </row>
    <row r="2192">
      <c r="A2192" t="inlineStr">
        <is>
          <t>d7b6b9bb-0425-4512-bc01-88a53991b4b1</t>
        </is>
      </c>
      <c r="B2192" t="inlineStr">
        <is>
          <t>Soya Mini Chunks 200g Box</t>
        </is>
      </c>
      <c r="C2192" t="inlineStr">
        <is>
          <t>8901782 886160</t>
        </is>
      </c>
      <c r="E2192" t="inlineStr">
        <is>
          <t>FIXED</t>
        </is>
      </c>
      <c r="F2192" t="n">
        <v>0.58</v>
      </c>
      <c r="G2192" t="inlineStr">
        <is>
          <t>USD</t>
        </is>
      </c>
      <c r="J2192" t="n">
        <v>10000</v>
      </c>
      <c r="M2192" t="n">
        <v>0</v>
      </c>
      <c r="N2192" t="n">
        <v>0</v>
      </c>
      <c r="Q2192" t="inlineStr">
        <is>
          <t>2d545a03-a906-4299-924e-26821ae33187</t>
        </is>
      </c>
      <c r="R2192" t="inlineStr">
        <is>
          <t>Miscellaneous edible preparations</t>
        </is>
      </c>
      <c r="S2192" t="inlineStr">
        <is>
          <t>14959494-977b-41fb-ba2f-fbb4e70f011f</t>
        </is>
      </c>
      <c r="T2192" t="inlineStr">
        <is>
          <t>Food preparations not elsewhere specified or included</t>
        </is>
      </c>
      <c r="U2192" t="inlineStr">
        <is>
          <t>da64d2cb-6e56-4223-9eaa-a8639164c592</t>
        </is>
      </c>
      <c r="V2192" t="inlineStr">
        <is>
          <t>V.R. INDUSTRIES PRIVATE LIMITED</t>
        </is>
      </c>
      <c r="W2192" t="inlineStr">
        <is>
          <t>0597028753</t>
        </is>
      </c>
      <c r="X2192" t="n">
        <v>0</v>
      </c>
      <c r="Y2192" t="n">
        <v>0</v>
      </c>
      <c r="Z2192" t="n">
        <v>21061000</v>
      </c>
      <c r="AA2192" t="inlineStr">
        <is>
          <t>PROTEIN CONCENTRATES AND TEXTURED PROTEIN SUBSTANCES</t>
        </is>
      </c>
      <c r="AB2192" t="inlineStr">
        <is>
          <t>http://indiausatrade.mea.gov.in/api/public/image/stream?key=products%2F20260508T083315Z-386473-d98f8bd4-Soya_Mini_Chunks_200g_Box.png</t>
        </is>
      </c>
      <c r="AC2192" t="inlineStr">
        <is>
          <t>2026-05-08T08:33:15.588Z</t>
        </is>
      </c>
    </row>
    <row r="2193">
      <c r="A2193" t="inlineStr">
        <is>
          <t>ec141d9d-9016-4a1e-bfdd-a82778e27b15</t>
        </is>
      </c>
      <c r="B2193" t="inlineStr">
        <is>
          <t>Soya Granules 200g Box</t>
        </is>
      </c>
      <c r="C2193" t="inlineStr">
        <is>
          <t>8901782 886177</t>
        </is>
      </c>
      <c r="E2193" t="inlineStr">
        <is>
          <t>FIXED</t>
        </is>
      </c>
      <c r="F2193" t="n">
        <v>0.79</v>
      </c>
      <c r="G2193" t="inlineStr">
        <is>
          <t>USD</t>
        </is>
      </c>
      <c r="J2193" t="n">
        <v>10000</v>
      </c>
      <c r="M2193" t="n">
        <v>0</v>
      </c>
      <c r="N2193" t="n">
        <v>0</v>
      </c>
      <c r="Q2193" t="inlineStr">
        <is>
          <t>2d545a03-a906-4299-924e-26821ae33187</t>
        </is>
      </c>
      <c r="R2193" t="inlineStr">
        <is>
          <t>Miscellaneous edible preparations</t>
        </is>
      </c>
      <c r="S2193" t="inlineStr">
        <is>
          <t>14959494-977b-41fb-ba2f-fbb4e70f011f</t>
        </is>
      </c>
      <c r="T2193" t="inlineStr">
        <is>
          <t>Food preparations not elsewhere specified or included</t>
        </is>
      </c>
      <c r="U2193" t="inlineStr">
        <is>
          <t>da64d2cb-6e56-4223-9eaa-a8639164c592</t>
        </is>
      </c>
      <c r="V2193" t="inlineStr">
        <is>
          <t>V.R. INDUSTRIES PRIVATE LIMITED</t>
        </is>
      </c>
      <c r="W2193" t="inlineStr">
        <is>
          <t>0597028753</t>
        </is>
      </c>
      <c r="X2193" t="n">
        <v>0</v>
      </c>
      <c r="Y2193" t="n">
        <v>0</v>
      </c>
      <c r="Z2193" t="n">
        <v>21061000</v>
      </c>
      <c r="AA2193" t="inlineStr">
        <is>
          <t>PROTEIN CONCENTRATES AND TEXTURED PROTEIN SUBSTANCES</t>
        </is>
      </c>
      <c r="AB2193" t="inlineStr">
        <is>
          <t>http://indiausatrade.mea.gov.in/api/public/image/stream?key=products%2F20260508T083317Z-914769-c6cdd1db-Soya_Granules_200g_Box.png</t>
        </is>
      </c>
      <c r="AC2193" t="inlineStr">
        <is>
          <t>2026-05-08T08:33:17.293Z</t>
        </is>
      </c>
    </row>
    <row r="2194">
      <c r="A2194" t="inlineStr">
        <is>
          <t>122349d5-b069-42c8-8131-f5454f14e9f5</t>
        </is>
      </c>
      <c r="B2194" t="inlineStr">
        <is>
          <t>Soya Chunks Gluten Free 200g Pouch</t>
        </is>
      </c>
      <c r="C2194" t="inlineStr">
        <is>
          <t>8901782 000108</t>
        </is>
      </c>
      <c r="E2194" t="inlineStr">
        <is>
          <t>FIXED</t>
        </is>
      </c>
      <c r="F2194" t="n">
        <v>0.74</v>
      </c>
      <c r="G2194" t="inlineStr">
        <is>
          <t>USD</t>
        </is>
      </c>
      <c r="J2194" t="n">
        <v>10000</v>
      </c>
      <c r="M2194" t="n">
        <v>0</v>
      </c>
      <c r="N2194" t="n">
        <v>0</v>
      </c>
      <c r="Q2194" t="inlineStr">
        <is>
          <t>2d545a03-a906-4299-924e-26821ae33187</t>
        </is>
      </c>
      <c r="R2194" t="inlineStr">
        <is>
          <t>Miscellaneous edible preparations</t>
        </is>
      </c>
      <c r="S2194" t="inlineStr">
        <is>
          <t>14959494-977b-41fb-ba2f-fbb4e70f011f</t>
        </is>
      </c>
      <c r="T2194" t="inlineStr">
        <is>
          <t>Food preparations not elsewhere specified or included</t>
        </is>
      </c>
      <c r="U2194" t="inlineStr">
        <is>
          <t>da64d2cb-6e56-4223-9eaa-a8639164c592</t>
        </is>
      </c>
      <c r="V2194" t="inlineStr">
        <is>
          <t>V.R. INDUSTRIES PRIVATE LIMITED</t>
        </is>
      </c>
      <c r="W2194" t="inlineStr">
        <is>
          <t>0597028753</t>
        </is>
      </c>
      <c r="X2194" t="n">
        <v>0</v>
      </c>
      <c r="Y2194" t="n">
        <v>0</v>
      </c>
      <c r="Z2194" t="n">
        <v>21061000</v>
      </c>
      <c r="AA2194" t="inlineStr">
        <is>
          <t>PROTEIN CONCENTRATES AND TEXTURED PROTEIN SUBSTANCES</t>
        </is>
      </c>
      <c r="AB2194" t="inlineStr">
        <is>
          <t>http://indiausatrade.mea.gov.in/api/public/image/stream?key=products%2F20260508T083318Z-870906-49b6c9cc-Soya_Chunks_Gluten_Free_200g_Pouch.png</t>
        </is>
      </c>
      <c r="AC2194" t="inlineStr">
        <is>
          <t>2026-05-08T08:33:18.898Z</t>
        </is>
      </c>
    </row>
    <row r="2195">
      <c r="A2195" t="inlineStr">
        <is>
          <t>c4cb104e-ce71-4f9c-bba7-6e32713026c0</t>
        </is>
      </c>
      <c r="B2195" t="inlineStr">
        <is>
          <t>Date-Millet Choco Delight</t>
        </is>
      </c>
      <c r="C2195" t="inlineStr">
        <is>
          <t>8901782003888</t>
        </is>
      </c>
      <c r="E2195" t="inlineStr">
        <is>
          <t>FIXED</t>
        </is>
      </c>
      <c r="F2195" t="n">
        <v>3.68</v>
      </c>
      <c r="G2195" t="inlineStr">
        <is>
          <t>USD</t>
        </is>
      </c>
      <c r="J2195" t="n">
        <v>10000</v>
      </c>
      <c r="M2195" t="n">
        <v>0</v>
      </c>
      <c r="N2195" t="n">
        <v>0</v>
      </c>
      <c r="Q2195" t="inlineStr">
        <is>
          <t>5074f7ff-2d81-46a5-ba19-6808797dabc4</t>
        </is>
      </c>
      <c r="R2195" t="inlineStr">
        <is>
          <t>Cocoa and cocoa preparations</t>
        </is>
      </c>
      <c r="S2195" t="inlineStr">
        <is>
          <t>b8d82dfc-ccaa-48c4-90bd-a64a61c63a47</t>
        </is>
      </c>
      <c r="T2195" t="inlineStr">
        <is>
          <t>Chocolate and other food preparations containing cocoa</t>
        </is>
      </c>
      <c r="U2195" t="inlineStr">
        <is>
          <t>da64d2cb-6e56-4223-9eaa-a8639164c592</t>
        </is>
      </c>
      <c r="V2195" t="inlineStr">
        <is>
          <t>V.R. INDUSTRIES PRIVATE LIMITED</t>
        </is>
      </c>
      <c r="W2195" t="inlineStr">
        <is>
          <t>0597028753</t>
        </is>
      </c>
      <c r="X2195" t="n">
        <v>0</v>
      </c>
      <c r="Y2195" t="n">
        <v>0</v>
      </c>
      <c r="Z2195" t="n">
        <v>18069010</v>
      </c>
      <c r="AA2195" t="inlineStr">
        <is>
          <t>CHOCOLATE AND CHOCOLATE PRODUCTS</t>
        </is>
      </c>
      <c r="AB2195" t="inlineStr">
        <is>
          <t>http://indiausatrade.mea.gov.in/api/public/image/stream?key=products%2F20260512T063349Z-664789-1eb26562-Date-Millet%20Choco%20Delight.png</t>
        </is>
      </c>
      <c r="AC2195" t="inlineStr">
        <is>
          <t>2026-05-08T12:34:42.843Z</t>
        </is>
      </c>
    </row>
    <row r="2196">
      <c r="A2196" t="inlineStr">
        <is>
          <t>1d7799d4-2cf8-46e0-8292-225d9423e538</t>
        </is>
      </c>
      <c r="B2196" t="inlineStr">
        <is>
          <t>Millet Oats Porridge 375g Standee Pouch</t>
        </is>
      </c>
      <c r="C2196" t="inlineStr">
        <is>
          <t>8901782 000740</t>
        </is>
      </c>
      <c r="E2196" t="inlineStr">
        <is>
          <t>FIXED</t>
        </is>
      </c>
      <c r="F2196" t="n">
        <v>3.68</v>
      </c>
      <c r="G2196" t="inlineStr">
        <is>
          <t>USD</t>
        </is>
      </c>
      <c r="J2196" t="n">
        <v>10000</v>
      </c>
      <c r="M2196" t="n">
        <v>0</v>
      </c>
      <c r="N2196" t="n">
        <v>0</v>
      </c>
      <c r="Q2196" t="inlineStr">
        <is>
          <t>2d545a03-a906-4299-924e-26821ae33187</t>
        </is>
      </c>
      <c r="R2196" t="inlineStr">
        <is>
          <t>Miscellaneous edible preparations</t>
        </is>
      </c>
      <c r="S2196" t="inlineStr">
        <is>
          <t>14959494-977b-41fb-ba2f-fbb4e70f011f</t>
        </is>
      </c>
      <c r="T2196" t="inlineStr">
        <is>
          <t>Food preparations not elsewhere specified or included</t>
        </is>
      </c>
      <c r="U2196" t="inlineStr">
        <is>
          <t>da64d2cb-6e56-4223-9eaa-a8639164c592</t>
        </is>
      </c>
      <c r="V2196" t="inlineStr">
        <is>
          <t>V.R. INDUSTRIES PRIVATE LIMITED</t>
        </is>
      </c>
      <c r="W2196" t="inlineStr">
        <is>
          <t>0597028753</t>
        </is>
      </c>
      <c r="X2196" t="n">
        <v>0</v>
      </c>
      <c r="Y2196" t="n">
        <v>0</v>
      </c>
      <c r="Z2196" t="n">
        <v>21069099</v>
      </c>
      <c r="AA2196" t="inlineStr">
        <is>
          <t>OTHER</t>
        </is>
      </c>
      <c r="AB2196" t="inlineStr">
        <is>
          <t>http://indiausatrade.mea.gov.in/api/public/image/stream?key=products%2F20260512T063356Z-661509-599556a0-Millet%20Oats%20Porridge%20375g%20Standee%20Pouch.png</t>
        </is>
      </c>
      <c r="AC2196" t="inlineStr">
        <is>
          <t>2026-05-08T12:34:48.253Z</t>
        </is>
      </c>
    </row>
    <row r="2197">
      <c r="A2197" t="inlineStr">
        <is>
          <t>775acef6-c3d1-435a-bc90-224c2027fcf9</t>
        </is>
      </c>
      <c r="B2197" t="inlineStr">
        <is>
          <t>Instant Plain Oats 500g Jar</t>
        </is>
      </c>
      <c r="C2197" t="inlineStr">
        <is>
          <t>8901782330724</t>
        </is>
      </c>
      <c r="E2197" t="inlineStr">
        <is>
          <t>FIXED</t>
        </is>
      </c>
      <c r="F2197" t="n">
        <v>2.91</v>
      </c>
      <c r="G2197" t="inlineStr">
        <is>
          <t>USD</t>
        </is>
      </c>
      <c r="J2197" t="n">
        <v>10000</v>
      </c>
      <c r="M2197" t="n">
        <v>0</v>
      </c>
      <c r="N2197" t="n">
        <v>0</v>
      </c>
      <c r="Q2197" t="inlineStr">
        <is>
          <t>890dd873-cb6a-4f34-a326-a26e8e217ae2</t>
        </is>
      </c>
      <c r="R2197" t="inlineStr">
        <is>
          <t>Cereals</t>
        </is>
      </c>
      <c r="S2197" t="inlineStr">
        <is>
          <t>c12d5d5b-b9eb-497b-8aff-5e8b6beaf00e</t>
        </is>
      </c>
      <c r="T2197" t="inlineStr">
        <is>
          <t>Oats</t>
        </is>
      </c>
      <c r="U2197" t="inlineStr">
        <is>
          <t>da64d2cb-6e56-4223-9eaa-a8639164c592</t>
        </is>
      </c>
      <c r="V2197" t="inlineStr">
        <is>
          <t>V.R. INDUSTRIES PRIVATE LIMITED</t>
        </is>
      </c>
      <c r="W2197" t="inlineStr">
        <is>
          <t>0597028753</t>
        </is>
      </c>
      <c r="X2197" t="n">
        <v>0</v>
      </c>
      <c r="Y2197" t="n">
        <v>0</v>
      </c>
      <c r="Z2197" t="n">
        <v>10049000</v>
      </c>
      <c r="AA2197" t="inlineStr">
        <is>
          <t>Other</t>
        </is>
      </c>
      <c r="AB2197" t="inlineStr">
        <is>
          <t>http://indiausatrade.mea.gov.in/api/public/image/stream?key=products%2F20260512T063403Z-507496-cce4205b-Instant%20Plain%20Oats%20500g%20Jar.png</t>
        </is>
      </c>
      <c r="AC2197" t="inlineStr">
        <is>
          <t>2026-05-08T12:34:56.106Z</t>
        </is>
      </c>
    </row>
    <row r="2198">
      <c r="A2198" t="inlineStr">
        <is>
          <t>5aa28608-c5bf-41f6-8054-98e12cd95bd7</t>
        </is>
      </c>
      <c r="B2198" t="inlineStr">
        <is>
          <t>Date-Millet Nut Mix Delight</t>
        </is>
      </c>
      <c r="C2198" t="inlineStr">
        <is>
          <t>8901782003895</t>
        </is>
      </c>
      <c r="E2198" t="inlineStr">
        <is>
          <t>FIXED</t>
        </is>
      </c>
      <c r="F2198" t="n">
        <v>3.68</v>
      </c>
      <c r="G2198" t="inlineStr">
        <is>
          <t>USD</t>
        </is>
      </c>
      <c r="J2198" t="n">
        <v>10000</v>
      </c>
      <c r="M2198" t="n">
        <v>0</v>
      </c>
      <c r="N2198" t="n">
        <v>0</v>
      </c>
      <c r="Q2198" t="inlineStr">
        <is>
          <t>2d545a03-a906-4299-924e-26821ae33187</t>
        </is>
      </c>
      <c r="R2198" t="inlineStr">
        <is>
          <t>Miscellaneous edible preparations</t>
        </is>
      </c>
      <c r="S2198" t="inlineStr">
        <is>
          <t>14959494-977b-41fb-ba2f-fbb4e70f011f</t>
        </is>
      </c>
      <c r="T2198" t="inlineStr">
        <is>
          <t>Food preparations not elsewhere specified or included</t>
        </is>
      </c>
      <c r="U2198" t="inlineStr">
        <is>
          <t>da64d2cb-6e56-4223-9eaa-a8639164c592</t>
        </is>
      </c>
      <c r="V2198" t="inlineStr">
        <is>
          <t>V.R. INDUSTRIES PRIVATE LIMITED</t>
        </is>
      </c>
      <c r="W2198" t="inlineStr">
        <is>
          <t>0597028753</t>
        </is>
      </c>
      <c r="X2198" t="n">
        <v>0</v>
      </c>
      <c r="Y2198" t="n">
        <v>0</v>
      </c>
      <c r="Z2198" t="n">
        <v>21069099</v>
      </c>
      <c r="AA2198" t="inlineStr">
        <is>
          <t>OTHER</t>
        </is>
      </c>
      <c r="AB2198" t="inlineStr">
        <is>
          <t>http://indiausatrade.mea.gov.in/api/public/image/stream?key=products%2F20260512T063354Z-393080-5277aad3-Date-Millet%20Nut%20Mix%20Delight.png</t>
        </is>
      </c>
      <c r="AC2198" t="inlineStr">
        <is>
          <t>2026-05-08T12:34:41.002Z</t>
        </is>
      </c>
    </row>
    <row r="2199">
      <c r="A2199" t="inlineStr">
        <is>
          <t>f76d24e2-5385-44a7-ad58-ee531cf0429d</t>
        </is>
      </c>
      <c r="B2199" t="inlineStr">
        <is>
          <t>Instant Plain Oats 200g Box</t>
        </is>
      </c>
      <c r="C2199" t="inlineStr">
        <is>
          <t>8901782 330793</t>
        </is>
      </c>
      <c r="E2199" t="inlineStr">
        <is>
          <t>FIXED</t>
        </is>
      </c>
      <c r="F2199" t="n">
        <v>0.65</v>
      </c>
      <c r="G2199" t="inlineStr">
        <is>
          <t>USD</t>
        </is>
      </c>
      <c r="J2199" t="n">
        <v>10000</v>
      </c>
      <c r="M2199" t="n">
        <v>0</v>
      </c>
      <c r="N2199" t="n">
        <v>0</v>
      </c>
      <c r="Q2199" t="inlineStr">
        <is>
          <t>890dd873-cb6a-4f34-a326-a26e8e217ae2</t>
        </is>
      </c>
      <c r="R2199" t="inlineStr">
        <is>
          <t>Cereals</t>
        </is>
      </c>
      <c r="S2199" t="inlineStr">
        <is>
          <t>c12d5d5b-b9eb-497b-8aff-5e8b6beaf00e</t>
        </is>
      </c>
      <c r="T2199" t="inlineStr">
        <is>
          <t>Oats</t>
        </is>
      </c>
      <c r="U2199" t="inlineStr">
        <is>
          <t>da64d2cb-6e56-4223-9eaa-a8639164c592</t>
        </is>
      </c>
      <c r="V2199" t="inlineStr">
        <is>
          <t>V.R. INDUSTRIES PRIVATE LIMITED</t>
        </is>
      </c>
      <c r="W2199" t="inlineStr">
        <is>
          <t>0597028753</t>
        </is>
      </c>
      <c r="X2199" t="n">
        <v>0</v>
      </c>
      <c r="Y2199" t="n">
        <v>0</v>
      </c>
      <c r="Z2199" t="n">
        <v>10049000</v>
      </c>
      <c r="AA2199" t="inlineStr">
        <is>
          <t>Other</t>
        </is>
      </c>
      <c r="AB2199" t="inlineStr">
        <is>
          <t>http://indiausatrade.mea.gov.in/api/public/image/stream?key=products%2F20260512T063401Z-299128-b3c4ff49-Instant%20Plain%20Oats%20200g%20Box.png</t>
        </is>
      </c>
      <c r="AC2199" t="inlineStr">
        <is>
          <t>2026-05-08T12:34:54.180Z</t>
        </is>
      </c>
    </row>
    <row r="2200">
      <c r="A2200" t="inlineStr">
        <is>
          <t>06fa7e35-f5c4-4da7-b90f-29d9b2955c91</t>
        </is>
      </c>
      <c r="B2200" t="inlineStr">
        <is>
          <t>Instant Plain Oats 1.1Kg Jar</t>
        </is>
      </c>
      <c r="C2200" t="inlineStr">
        <is>
          <t>8901782330717</t>
        </is>
      </c>
      <c r="E2200" t="inlineStr">
        <is>
          <t>FIXED</t>
        </is>
      </c>
      <c r="F2200" t="n">
        <v>6.06</v>
      </c>
      <c r="G2200" t="inlineStr">
        <is>
          <t>USD</t>
        </is>
      </c>
      <c r="J2200" t="n">
        <v>10000</v>
      </c>
      <c r="M2200" t="n">
        <v>0</v>
      </c>
      <c r="N2200" t="n">
        <v>0</v>
      </c>
      <c r="Q2200" t="inlineStr">
        <is>
          <t>890dd873-cb6a-4f34-a326-a26e8e217ae2</t>
        </is>
      </c>
      <c r="R2200" t="inlineStr">
        <is>
          <t>Cereals</t>
        </is>
      </c>
      <c r="S2200" t="inlineStr">
        <is>
          <t>c12d5d5b-b9eb-497b-8aff-5e8b6beaf00e</t>
        </is>
      </c>
      <c r="T2200" t="inlineStr">
        <is>
          <t>Oats</t>
        </is>
      </c>
      <c r="U2200" t="inlineStr">
        <is>
          <t>da64d2cb-6e56-4223-9eaa-a8639164c592</t>
        </is>
      </c>
      <c r="V2200" t="inlineStr">
        <is>
          <t>V.R. INDUSTRIES PRIVATE LIMITED</t>
        </is>
      </c>
      <c r="W2200" t="inlineStr">
        <is>
          <t>0597028753</t>
        </is>
      </c>
      <c r="X2200" t="n">
        <v>0</v>
      </c>
      <c r="Y2200" t="n">
        <v>0</v>
      </c>
      <c r="Z2200" t="n">
        <v>10049000</v>
      </c>
      <c r="AA2200" t="inlineStr">
        <is>
          <t>Other</t>
        </is>
      </c>
      <c r="AB2200" t="inlineStr">
        <is>
          <t>http://indiausatrade.mea.gov.in/api/public/image/stream?key=products%2F20260512T063405Z-787707-e12cca09-Instant%20Plain%20Oats%201.1Kg%20Jar.png</t>
        </is>
      </c>
      <c r="AC2200" t="inlineStr">
        <is>
          <t>2026-05-12T06:28:01.211Z</t>
        </is>
      </c>
    </row>
    <row r="2201">
      <c r="A2201" t="inlineStr">
        <is>
          <t>166cf468-57c6-476c-a8c9-d3b9ffb78292</t>
        </is>
      </c>
      <c r="B2201" t="inlineStr">
        <is>
          <t>Rolled Oats 1.1Kg Jar</t>
        </is>
      </c>
      <c r="C2201" t="inlineStr">
        <is>
          <t>8901782 003031</t>
        </is>
      </c>
      <c r="E2201" t="inlineStr">
        <is>
          <t>FIXED</t>
        </is>
      </c>
      <c r="F2201" t="n">
        <v>6.06</v>
      </c>
      <c r="G2201" t="inlineStr">
        <is>
          <t>USD</t>
        </is>
      </c>
      <c r="J2201" t="n">
        <v>10000</v>
      </c>
      <c r="M2201" t="n">
        <v>0</v>
      </c>
      <c r="N2201" t="n">
        <v>0</v>
      </c>
      <c r="Q2201" t="inlineStr">
        <is>
          <t>890dd873-cb6a-4f34-a326-a26e8e217ae2</t>
        </is>
      </c>
      <c r="R2201" t="inlineStr">
        <is>
          <t>Cereals</t>
        </is>
      </c>
      <c r="S2201" t="inlineStr">
        <is>
          <t>c12d5d5b-b9eb-497b-8aff-5e8b6beaf00e</t>
        </is>
      </c>
      <c r="T2201" t="inlineStr">
        <is>
          <t>Oats</t>
        </is>
      </c>
      <c r="U2201" t="inlineStr">
        <is>
          <t>da64d2cb-6e56-4223-9eaa-a8639164c592</t>
        </is>
      </c>
      <c r="V2201" t="inlineStr">
        <is>
          <t>V.R. INDUSTRIES PRIVATE LIMITED</t>
        </is>
      </c>
      <c r="W2201" t="inlineStr">
        <is>
          <t>0597028753</t>
        </is>
      </c>
      <c r="X2201" t="n">
        <v>0</v>
      </c>
      <c r="Y2201" t="n">
        <v>0</v>
      </c>
      <c r="Z2201" t="n">
        <v>10049000</v>
      </c>
      <c r="AA2201" t="inlineStr">
        <is>
          <t>Other</t>
        </is>
      </c>
      <c r="AB2201" t="inlineStr">
        <is>
          <t>http://indiausatrade.mea.gov.in/api/public/image/stream?key=products%2F20260512T063407Z-491072-ff16a2d2-Rolled%20Oats%201.1Kg%20Jar.png</t>
        </is>
      </c>
      <c r="AC2201" t="inlineStr">
        <is>
          <t>2026-05-08T12:34:59.561Z</t>
        </is>
      </c>
    </row>
    <row r="2202">
      <c r="A2202" t="inlineStr">
        <is>
          <t>11c786e9-5cc3-49fe-bdf3-7a201c478c70</t>
        </is>
      </c>
      <c r="B2202" t="inlineStr">
        <is>
          <t>Instant Millet Chocolate Porridge 375g Standee Pouch</t>
        </is>
      </c>
      <c r="C2202" t="inlineStr">
        <is>
          <t>8901782 000702</t>
        </is>
      </c>
      <c r="E2202" t="inlineStr">
        <is>
          <t>FIXED</t>
        </is>
      </c>
      <c r="F2202" t="n">
        <v>3.68</v>
      </c>
      <c r="G2202" t="inlineStr">
        <is>
          <t>USD</t>
        </is>
      </c>
      <c r="J2202" t="n">
        <v>10000</v>
      </c>
      <c r="M2202" t="n">
        <v>0</v>
      </c>
      <c r="N2202" t="n">
        <v>0</v>
      </c>
      <c r="Q2202" t="inlineStr">
        <is>
          <t>5074f7ff-2d81-46a5-ba19-6808797dabc4</t>
        </is>
      </c>
      <c r="R2202" t="inlineStr">
        <is>
          <t>Cocoa and cocoa preparations</t>
        </is>
      </c>
      <c r="S2202" t="inlineStr">
        <is>
          <t>b8d82dfc-ccaa-48c4-90bd-a64a61c63a47</t>
        </is>
      </c>
      <c r="T2202" t="inlineStr">
        <is>
          <t>Chocolate and other food preparations containing cocoa</t>
        </is>
      </c>
      <c r="U2202" t="inlineStr">
        <is>
          <t>da64d2cb-6e56-4223-9eaa-a8639164c592</t>
        </is>
      </c>
      <c r="V2202" t="inlineStr">
        <is>
          <t>V.R. INDUSTRIES PRIVATE LIMITED</t>
        </is>
      </c>
      <c r="W2202" t="inlineStr">
        <is>
          <t>0597028753</t>
        </is>
      </c>
      <c r="X2202" t="n">
        <v>0</v>
      </c>
      <c r="Y2202" t="n">
        <v>0</v>
      </c>
      <c r="Z2202" t="n">
        <v>18069010</v>
      </c>
      <c r="AA2202" t="inlineStr">
        <is>
          <t>CHOCOLATE AND CHOCOLATE PRODUCTS</t>
        </is>
      </c>
      <c r="AB2202" t="inlineStr">
        <is>
          <t>http://indiausatrade.mea.gov.in/api/public/image/stream?key=products%2F20260512T063358Z-354531-523f56bc-Instant%20Millet%20Chocolate%20Porridge%20375g%20Standee%20Pouch.png</t>
        </is>
      </c>
      <c r="AC2202" t="inlineStr">
        <is>
          <t>2026-05-08T12:34:50.013Z</t>
        </is>
      </c>
    </row>
    <row r="2203">
      <c r="A2203" t="inlineStr">
        <is>
          <t>671a92c0-a76d-450e-832e-1002d6c8eb1b</t>
        </is>
      </c>
      <c r="B2203" t="inlineStr">
        <is>
          <t>Oats Masala 200g Box</t>
        </is>
      </c>
      <c r="C2203" t="inlineStr">
        <is>
          <t>8901782 002171</t>
        </is>
      </c>
      <c r="E2203" t="inlineStr">
        <is>
          <t>FIXED</t>
        </is>
      </c>
      <c r="F2203" t="n">
        <v>0.68</v>
      </c>
      <c r="G2203" t="inlineStr">
        <is>
          <t>USD</t>
        </is>
      </c>
      <c r="J2203" t="n">
        <v>10000</v>
      </c>
      <c r="M2203" t="n">
        <v>0</v>
      </c>
      <c r="N2203" t="n">
        <v>0</v>
      </c>
      <c r="Q2203" t="inlineStr">
        <is>
          <t>2d545a03-a906-4299-924e-26821ae33187</t>
        </is>
      </c>
      <c r="R2203" t="inlineStr">
        <is>
          <t>Miscellaneous edible preparations</t>
        </is>
      </c>
      <c r="S2203" t="inlineStr">
        <is>
          <t>14959494-977b-41fb-ba2f-fbb4e70f011f</t>
        </is>
      </c>
      <c r="T2203" t="inlineStr">
        <is>
          <t>Food preparations not elsewhere specified or included</t>
        </is>
      </c>
      <c r="U2203" t="inlineStr">
        <is>
          <t>da64d2cb-6e56-4223-9eaa-a8639164c592</t>
        </is>
      </c>
      <c r="V2203" t="inlineStr">
        <is>
          <t>V.R. INDUSTRIES PRIVATE LIMITED</t>
        </is>
      </c>
      <c r="W2203" t="inlineStr">
        <is>
          <t>0597028753</t>
        </is>
      </c>
      <c r="X2203" t="n">
        <v>0</v>
      </c>
      <c r="Y2203" t="n">
        <v>0</v>
      </c>
      <c r="Z2203" t="n">
        <v>21069099</v>
      </c>
      <c r="AA2203" t="inlineStr">
        <is>
          <t>OTHER</t>
        </is>
      </c>
      <c r="AB2203" t="inlineStr">
        <is>
          <t>http://indiausatrade.mea.gov.in/api/public/image/stream?key=products%2F20260512T063400Z-602917-8ab3ced0-Oats%20Masala%20200g%20Box.png</t>
        </is>
      </c>
      <c r="AC2203" t="inlineStr">
        <is>
          <t>2026-05-08T12:34:52.018Z</t>
        </is>
      </c>
    </row>
    <row r="2204">
      <c r="A2204" t="inlineStr">
        <is>
          <t>e77dfd53-4fd8-4962-8169-c62c2f44fa7a</t>
        </is>
      </c>
      <c r="B2204" t="inlineStr">
        <is>
          <t>Instant Plain Oats 1.1Kg Jar</t>
        </is>
      </c>
      <c r="C2204" t="inlineStr">
        <is>
          <t>1.1Kg</t>
        </is>
      </c>
      <c r="E2204" t="inlineStr">
        <is>
          <t>FIXED</t>
        </is>
      </c>
      <c r="F2204" t="n">
        <v>6.06</v>
      </c>
      <c r="G2204" t="inlineStr">
        <is>
          <t>USD</t>
        </is>
      </c>
      <c r="J2204" t="n">
        <v>10000</v>
      </c>
      <c r="M2204" t="n">
        <v>0</v>
      </c>
      <c r="N2204" t="n">
        <v>0</v>
      </c>
      <c r="Q2204" t="inlineStr">
        <is>
          <t>890dd873-cb6a-4f34-a326-a26e8e217ae2</t>
        </is>
      </c>
      <c r="R2204" t="inlineStr">
        <is>
          <t>Cereals</t>
        </is>
      </c>
      <c r="S2204" t="inlineStr">
        <is>
          <t>c12d5d5b-b9eb-497b-8aff-5e8b6beaf00e</t>
        </is>
      </c>
      <c r="T2204" t="inlineStr">
        <is>
          <t>Oats</t>
        </is>
      </c>
      <c r="U2204" t="inlineStr">
        <is>
          <t>da64d2cb-6e56-4223-9eaa-a8639164c592</t>
        </is>
      </c>
      <c r="V2204" t="inlineStr">
        <is>
          <t>V.R. INDUSTRIES PRIVATE LIMITED</t>
        </is>
      </c>
      <c r="W2204" t="inlineStr">
        <is>
          <t>0597028753</t>
        </is>
      </c>
      <c r="X2204" t="n">
        <v>0</v>
      </c>
      <c r="Y2204" t="n">
        <v>0</v>
      </c>
      <c r="Z2204" t="n">
        <v>10049000</v>
      </c>
      <c r="AA2204" t="inlineStr">
        <is>
          <t>Other</t>
        </is>
      </c>
      <c r="AB2204" t="inlineStr">
        <is>
          <t>http://indiausatrade.mea.gov.in/api/public/image/stream?key=products%2F20260512T063047Z-594888-1d66d2c5-Instant%20Plain%20Oats%201.1Kg%20Jar-cropped.png</t>
        </is>
      </c>
      <c r="AC2204" t="inlineStr">
        <is>
          <t>2026-05-08T12:34:57.793Z</t>
        </is>
      </c>
    </row>
    <row r="2205">
      <c r="A2205" t="inlineStr">
        <is>
          <t>009e4e43-4983-47a7-a52f-1a38f6f6e6ea</t>
        </is>
      </c>
      <c r="B2205" t="inlineStr">
        <is>
          <t>Koffee Muesli Cappuccino 400g Box</t>
        </is>
      </c>
      <c r="C2205" t="inlineStr">
        <is>
          <t>8901782 002133</t>
        </is>
      </c>
      <c r="E2205" t="inlineStr">
        <is>
          <t>FIXED</t>
        </is>
      </c>
      <c r="F2205" t="n">
        <v>4.21</v>
      </c>
      <c r="G2205" t="inlineStr">
        <is>
          <t>USD</t>
        </is>
      </c>
      <c r="J2205" t="n">
        <v>10000</v>
      </c>
      <c r="M2205" t="n">
        <v>0</v>
      </c>
      <c r="N2205" t="n">
        <v>0</v>
      </c>
      <c r="Q2205" t="inlineStr">
        <is>
          <t>2d545a03-a906-4299-924e-26821ae33187</t>
        </is>
      </c>
      <c r="R2205" t="inlineStr">
        <is>
          <t>Miscellaneous edible preparations</t>
        </is>
      </c>
      <c r="S2205" t="inlineStr">
        <is>
          <t>14959494-977b-41fb-ba2f-fbb4e70f011f</t>
        </is>
      </c>
      <c r="T2205" t="inlineStr">
        <is>
          <t>Food preparations not elsewhere specified or included</t>
        </is>
      </c>
      <c r="U2205" t="inlineStr">
        <is>
          <t>da64d2cb-6e56-4223-9eaa-a8639164c592</t>
        </is>
      </c>
      <c r="V2205" t="inlineStr">
        <is>
          <t>V.R. INDUSTRIES PRIVATE LIMITED</t>
        </is>
      </c>
      <c r="W2205" t="inlineStr">
        <is>
          <t>0597028753</t>
        </is>
      </c>
      <c r="X2205" t="n">
        <v>0</v>
      </c>
      <c r="Y2205" t="n">
        <v>0</v>
      </c>
      <c r="Z2205" t="n">
        <v>21069099</v>
      </c>
      <c r="AA2205" t="inlineStr">
        <is>
          <t>OTHER</t>
        </is>
      </c>
      <c r="AB2205" t="inlineStr">
        <is>
          <t>http://indiausatrade.mea.gov.in/api/public/image/stream?key=products%2F20260508T083252Z-760806-824ced6d-Koffee_Muesli_Cappuccino_400g_Box.png</t>
        </is>
      </c>
      <c r="AC2205" t="inlineStr">
        <is>
          <t>2026-05-08T08:32:52.118Z</t>
        </is>
      </c>
    </row>
    <row r="2206">
      <c r="A2206" t="inlineStr">
        <is>
          <t>5a9384fa-2eb1-4d17-a687-d964e2f2f9ca</t>
        </is>
      </c>
      <c r="B2206" t="inlineStr">
        <is>
          <t>Karnataka Tour With Goa</t>
        </is>
      </c>
      <c r="C2206" t="inlineStr">
        <is>
          <t>85540</t>
        </is>
      </c>
      <c r="E2206" t="inlineStr">
        <is>
          <t>FIXED</t>
        </is>
      </c>
      <c r="F2206" t="n">
        <v>0</v>
      </c>
      <c r="G2206" t="inlineStr">
        <is>
          <t>USD</t>
        </is>
      </c>
      <c r="M2206" t="n">
        <v>0</v>
      </c>
      <c r="N2206" t="n">
        <v>0</v>
      </c>
      <c r="Q2206" t="inlineStr">
        <is>
          <t>430b0a08-8314-460c-8c73-a843ac95c6d6</t>
        </is>
      </c>
      <c r="R2206" t="inlineStr">
        <is>
          <t>Services</t>
        </is>
      </c>
      <c r="U2206" t="inlineStr">
        <is>
          <t>da341e72-b454-4400-aa5f-3fd461bd9816</t>
        </is>
      </c>
      <c r="V2206" t="inlineStr">
        <is>
          <t>GLIMPSES HOLIDAYS PRIVATE LIMITED</t>
        </is>
      </c>
      <c r="W2206" t="inlineStr">
        <is>
          <t>AADCG9816A</t>
        </is>
      </c>
      <c r="X2206" t="n">
        <v>0</v>
      </c>
      <c r="Y2206" t="n">
        <v>0</v>
      </c>
      <c r="AA2206" t="inlineStr">
        <is>
          <t>Services</t>
        </is>
      </c>
      <c r="AB2206" t="inlineStr">
        <is>
          <t>http://indiausatrade.mea.gov.in/api/public/image/stream?key=products%2F20260829T094531Z-608503-7c8d2d41-KARNATAKA%20WITH%20MUMBAI%20AND%20HYDERABAD-cropped.jpg</t>
        </is>
      </c>
      <c r="AC2206" t="inlineStr">
        <is>
          <t>2026-08-29T09:45:31.744Z</t>
        </is>
      </c>
    </row>
    <row r="2207">
      <c r="A2207" t="inlineStr">
        <is>
          <t>1baaa7fc-687c-47ea-a727-0a0d968a0bc6</t>
        </is>
      </c>
      <c r="B2207" t="inlineStr">
        <is>
          <t>Golden Triangle Tour</t>
        </is>
      </c>
      <c r="C2207" t="inlineStr">
        <is>
          <t>85540</t>
        </is>
      </c>
      <c r="E2207" t="inlineStr">
        <is>
          <t>FIXED</t>
        </is>
      </c>
      <c r="F2207" t="n">
        <v>0</v>
      </c>
      <c r="G2207" t="inlineStr">
        <is>
          <t>USD</t>
        </is>
      </c>
      <c r="M2207" t="n">
        <v>0</v>
      </c>
      <c r="N2207" t="n">
        <v>0</v>
      </c>
      <c r="Q2207" t="inlineStr">
        <is>
          <t>430b0a08-8314-460c-8c73-a843ac95c6d6</t>
        </is>
      </c>
      <c r="R2207" t="inlineStr">
        <is>
          <t>Services</t>
        </is>
      </c>
      <c r="U2207" t="inlineStr">
        <is>
          <t>da341e72-b454-4400-aa5f-3fd461bd9816</t>
        </is>
      </c>
      <c r="V2207" t="inlineStr">
        <is>
          <t>GLIMPSES HOLIDAYS PRIVATE LIMITED</t>
        </is>
      </c>
      <c r="W2207" t="inlineStr">
        <is>
          <t>AADCG9816A</t>
        </is>
      </c>
      <c r="X2207" t="n">
        <v>0</v>
      </c>
      <c r="Y2207" t="n">
        <v>0</v>
      </c>
      <c r="AA2207" t="inlineStr">
        <is>
          <t>Services</t>
        </is>
      </c>
      <c r="AB2207" t="inlineStr">
        <is>
          <t>http://indiausatrade.mea.gov.in/api/public/image/stream?key=products%2F20260829T084306Z-769126-0cb89487-Taj%20Mahal%20Agra-cropped.jpg</t>
        </is>
      </c>
      <c r="AC2207" t="inlineStr">
        <is>
          <t>2026-08-29T08:43:06.235Z</t>
        </is>
      </c>
    </row>
    <row r="2208">
      <c r="A2208" t="inlineStr">
        <is>
          <t>e7b4d075-9d96-4e06-91c2-5cd67d16a35d</t>
        </is>
      </c>
      <c r="B2208" t="inlineStr">
        <is>
          <t>Classic India Tour</t>
        </is>
      </c>
      <c r="C2208" t="inlineStr">
        <is>
          <t>85540</t>
        </is>
      </c>
      <c r="E2208" t="inlineStr">
        <is>
          <t>FIXED</t>
        </is>
      </c>
      <c r="F2208" t="n">
        <v>0</v>
      </c>
      <c r="G2208" t="inlineStr">
        <is>
          <t>USD</t>
        </is>
      </c>
      <c r="M2208" t="n">
        <v>0</v>
      </c>
      <c r="N2208" t="n">
        <v>0</v>
      </c>
      <c r="Q2208" t="inlineStr">
        <is>
          <t>430b0a08-8314-460c-8c73-a843ac95c6d6</t>
        </is>
      </c>
      <c r="R2208" t="inlineStr">
        <is>
          <t>Services</t>
        </is>
      </c>
      <c r="U2208" t="inlineStr">
        <is>
          <t>da341e72-b454-4400-aa5f-3fd461bd9816</t>
        </is>
      </c>
      <c r="V2208" t="inlineStr">
        <is>
          <t>GLIMPSES HOLIDAYS PRIVATE LIMITED</t>
        </is>
      </c>
      <c r="W2208" t="inlineStr">
        <is>
          <t>AADCG9816A</t>
        </is>
      </c>
      <c r="X2208" t="n">
        <v>0</v>
      </c>
      <c r="Y2208" t="n">
        <v>0</v>
      </c>
      <c r="AA2208" t="inlineStr">
        <is>
          <t>Services</t>
        </is>
      </c>
      <c r="AB2208" t="inlineStr">
        <is>
          <t>http://indiausatrade.mea.gov.in/api/public/image/stream?key=products%2F20260829T090726Z-269854-79cd2219-Ganges%20Aarti%2C%20Varanasi-cropped.jpg</t>
        </is>
      </c>
      <c r="AC2208" t="inlineStr">
        <is>
          <t>2026-08-29T09:07:26.564Z</t>
        </is>
      </c>
    </row>
    <row r="2209">
      <c r="A2209" t="inlineStr">
        <is>
          <t>ba410cd8-4eda-4f6e-9208-2671f83b9aaa</t>
        </is>
      </c>
      <c r="B2209" t="inlineStr">
        <is>
          <t>South India Tour - Tamil Nadu &amp; Kerala</t>
        </is>
      </c>
      <c r="C2209" t="inlineStr">
        <is>
          <t>85540</t>
        </is>
      </c>
      <c r="E2209" t="inlineStr">
        <is>
          <t>FIXED</t>
        </is>
      </c>
      <c r="F2209" t="n">
        <v>0</v>
      </c>
      <c r="G2209" t="inlineStr">
        <is>
          <t>USD</t>
        </is>
      </c>
      <c r="M2209" t="n">
        <v>0</v>
      </c>
      <c r="N2209" t="n">
        <v>0</v>
      </c>
      <c r="Q2209" t="inlineStr">
        <is>
          <t>430b0a08-8314-460c-8c73-a843ac95c6d6</t>
        </is>
      </c>
      <c r="R2209" t="inlineStr">
        <is>
          <t>Services</t>
        </is>
      </c>
      <c r="U2209" t="inlineStr">
        <is>
          <t>da341e72-b454-4400-aa5f-3fd461bd9816</t>
        </is>
      </c>
      <c r="V2209" t="inlineStr">
        <is>
          <t>GLIMPSES HOLIDAYS PRIVATE LIMITED</t>
        </is>
      </c>
      <c r="W2209" t="inlineStr">
        <is>
          <t>AADCG9816A</t>
        </is>
      </c>
      <c r="X2209" t="n">
        <v>0</v>
      </c>
      <c r="Y2209" t="n">
        <v>0</v>
      </c>
      <c r="AA2209" t="inlineStr">
        <is>
          <t>Services</t>
        </is>
      </c>
      <c r="AB2209" t="inlineStr">
        <is>
          <t>http://indiausatrade.mea.gov.in/api/public/image/stream?key=products%2F20260829T092222Z-391949-32c4ef82-GOLDEN%20TRIANGLE%20WITH%20GOA-cropped.jpg</t>
        </is>
      </c>
      <c r="AC2209" t="inlineStr">
        <is>
          <t>2026-08-29T09:22:22.633Z</t>
        </is>
      </c>
    </row>
    <row r="2210">
      <c r="A2210" t="inlineStr">
        <is>
          <t>4a705847-32fa-40d2-8134-c1513f0d6837</t>
        </is>
      </c>
      <c r="B2210" t="inlineStr">
        <is>
          <t>Rajasthan Tour</t>
        </is>
      </c>
      <c r="C2210" t="inlineStr">
        <is>
          <t>85540</t>
        </is>
      </c>
      <c r="E2210" t="inlineStr">
        <is>
          <t>FIXED</t>
        </is>
      </c>
      <c r="F2210" t="n">
        <v>0</v>
      </c>
      <c r="G2210" t="inlineStr">
        <is>
          <t>USD</t>
        </is>
      </c>
      <c r="M2210" t="n">
        <v>0</v>
      </c>
      <c r="N2210" t="n">
        <v>0</v>
      </c>
      <c r="Q2210" t="inlineStr">
        <is>
          <t>430b0a08-8314-460c-8c73-a843ac95c6d6</t>
        </is>
      </c>
      <c r="R2210" t="inlineStr">
        <is>
          <t>Services</t>
        </is>
      </c>
      <c r="U2210" t="inlineStr">
        <is>
          <t>da341e72-b454-4400-aa5f-3fd461bd9816</t>
        </is>
      </c>
      <c r="V2210" t="inlineStr">
        <is>
          <t>GLIMPSES HOLIDAYS PRIVATE LIMITED</t>
        </is>
      </c>
      <c r="W2210" t="inlineStr">
        <is>
          <t>AADCG9816A</t>
        </is>
      </c>
      <c r="X2210" t="n">
        <v>0</v>
      </c>
      <c r="Y2210" t="n">
        <v>0</v>
      </c>
      <c r="AA2210" t="inlineStr">
        <is>
          <t>Services</t>
        </is>
      </c>
      <c r="AB2210" t="inlineStr">
        <is>
          <t>http://indiausatrade.mea.gov.in/api/public/image/stream?key=products%2F20260829T100358Z-198748-21c86238-Mehrangarh%20Fort%2C%20Jodhpur-cropped.jpg</t>
        </is>
      </c>
      <c r="AC2210" t="inlineStr">
        <is>
          <t>2026-08-29T10:03:58.794Z</t>
        </is>
      </c>
    </row>
    <row r="2211">
      <c r="A2211" t="inlineStr">
        <is>
          <t>e6eced25-c8c9-49f1-9174-acd71df6453d</t>
        </is>
      </c>
      <c r="B2211" t="inlineStr">
        <is>
          <t>Go-Yogik Lakadong Turmeric Powder-5.3oz/150g | Curcumin (+9%) | Lab Tested | Add to Tea, Coffee, latte, Cooking | Traditionally Grown, Sun Dried.</t>
        </is>
      </c>
      <c r="C2211" t="inlineStr">
        <is>
          <t>LT-150</t>
        </is>
      </c>
      <c r="E2211" t="inlineStr">
        <is>
          <t>FIXED</t>
        </is>
      </c>
      <c r="F2211" t="n">
        <v>15</v>
      </c>
      <c r="G2211" t="inlineStr">
        <is>
          <t>USD</t>
        </is>
      </c>
      <c r="I2211" t="inlineStr">
        <is>
          <t>Gram</t>
        </is>
      </c>
      <c r="J2211" t="n">
        <v>120</v>
      </c>
      <c r="M2211" t="n">
        <v>0</v>
      </c>
      <c r="N2211" t="n">
        <v>0</v>
      </c>
      <c r="Q2211" t="inlineStr">
        <is>
          <t>11eb2b50-813a-4317-8af0-e237b27fb644</t>
        </is>
      </c>
      <c r="R2211" t="inlineStr">
        <is>
          <t>Coffee, tea, mate and spices</t>
        </is>
      </c>
      <c r="S2211" t="inlineStr">
        <is>
          <t>3ed23eea-7f40-4692-9d0a-0dc7ca51fb99</t>
        </is>
      </c>
      <c r="T2211" t="inlineStr">
        <is>
          <t>Ginger, saffron, turmeric (curcuma), thyme, bay leaves, curry and other spices</t>
        </is>
      </c>
      <c r="U2211" t="inlineStr">
        <is>
          <t>90c3b9e4-d77b-4d9b-a51d-3c4a098fb12b</t>
        </is>
      </c>
      <c r="V2211" t="inlineStr">
        <is>
          <t>RADUJA WELLNESS (OPC) PRIVATE LIMITED</t>
        </is>
      </c>
      <c r="W2211" t="inlineStr">
        <is>
          <t>AAKCR1981J</t>
        </is>
      </c>
      <c r="X2211" t="n">
        <v>0</v>
      </c>
      <c r="Y2211" t="n">
        <v>0</v>
      </c>
      <c r="Z2211" t="n">
        <v>9104010</v>
      </c>
      <c r="AA2211" t="inlineStr">
        <is>
          <t>GINGER, SAFFRON, TURMERIC (CURCUMA), THYME, BAY LEAVES, CURRY AND OTHER SPICES THYME; BAY `LEAVES : TEJPAT (LEAVES OF CASSIA LIGNEA)</t>
        </is>
      </c>
      <c r="AB2211" t="inlineStr">
        <is>
          <t>http://indiausatrade.mea.gov.in/api/public/image/stream?key=products%2F20260808T070014Z-266385-0fc3fff2-Turmeric%20Powder-cropped.jpg</t>
        </is>
      </c>
      <c r="AC2211" t="inlineStr">
        <is>
          <t>2026-08-08T07:00:14.472Z</t>
        </is>
      </c>
    </row>
    <row r="2212">
      <c r="A2212" t="inlineStr">
        <is>
          <t>a5813164-5c5b-48dd-9d0c-9bfe4bafc1d2</t>
        </is>
      </c>
      <c r="B2212" t="inlineStr">
        <is>
          <t>Go-Yogik Turmeric Ginger Blend with 9% Curcumin Lakadong Turmeric</t>
        </is>
      </c>
      <c r="C2212" t="inlineStr">
        <is>
          <t>IP-100</t>
        </is>
      </c>
      <c r="E2212" t="inlineStr">
        <is>
          <t>FIXED</t>
        </is>
      </c>
      <c r="F2212" t="n">
        <v>20</v>
      </c>
      <c r="G2212" t="inlineStr">
        <is>
          <t>USD</t>
        </is>
      </c>
      <c r="I2212" t="inlineStr">
        <is>
          <t>Gram</t>
        </is>
      </c>
      <c r="J2212" t="n">
        <v>170</v>
      </c>
      <c r="M2212" t="n">
        <v>0</v>
      </c>
      <c r="N2212" t="n">
        <v>0</v>
      </c>
      <c r="Q2212" t="inlineStr">
        <is>
          <t>11eb2b50-813a-4317-8af0-e237b27fb644</t>
        </is>
      </c>
      <c r="R2212" t="inlineStr">
        <is>
          <t>Coffee, tea, mate and spices</t>
        </is>
      </c>
      <c r="S2212" t="inlineStr">
        <is>
          <t>3ed23eea-7f40-4692-9d0a-0dc7ca51fb99</t>
        </is>
      </c>
      <c r="T2212" t="inlineStr">
        <is>
          <t>Ginger, saffron, turmeric (curcuma), thyme, bay leaves, curry and other spices</t>
        </is>
      </c>
      <c r="U2212" t="inlineStr">
        <is>
          <t>90c3b9e4-d77b-4d9b-a51d-3c4a098fb12b</t>
        </is>
      </c>
      <c r="V2212" t="inlineStr">
        <is>
          <t>RADUJA WELLNESS (OPC) PRIVATE LIMITED</t>
        </is>
      </c>
      <c r="W2212" t="inlineStr">
        <is>
          <t>AAKCR1981J</t>
        </is>
      </c>
      <c r="X2212" t="n">
        <v>0</v>
      </c>
      <c r="Y2212" t="n">
        <v>0</v>
      </c>
      <c r="Z2212" t="n">
        <v>9109100</v>
      </c>
      <c r="AA2212" t="inlineStr">
        <is>
          <t>MIXTURES REFERRED TO IN NOTE 1(B) TO THIS CHAPTER</t>
        </is>
      </c>
      <c r="AB2212" t="inlineStr">
        <is>
          <t>http://indiausatrade.mea.gov.in/api/public/image/stream?key=products%2F20260808T072819Z-597772-ffe622cd-B08H242DGQ.MAIN-cropped.jpg</t>
        </is>
      </c>
      <c r="AC2212" t="inlineStr">
        <is>
          <t>2026-08-08T07:28:19.443Z</t>
        </is>
      </c>
    </row>
    <row r="2213">
      <c r="A2213" t="inlineStr">
        <is>
          <t>c0237e38-e370-4650-b4bb-6321d4ab08e8</t>
        </is>
      </c>
      <c r="B2213" t="inlineStr">
        <is>
          <t>Go-Yogik Chai Masala with Himalayan Ginger</t>
        </is>
      </c>
      <c r="C2213" t="inlineStr">
        <is>
          <t>CM-100</t>
        </is>
      </c>
      <c r="E2213" t="inlineStr">
        <is>
          <t>FIXED</t>
        </is>
      </c>
      <c r="F2213" t="n">
        <v>20</v>
      </c>
      <c r="G2213" t="inlineStr">
        <is>
          <t>USD</t>
        </is>
      </c>
      <c r="I2213" t="inlineStr">
        <is>
          <t>Gram</t>
        </is>
      </c>
      <c r="J2213" t="n">
        <v>170</v>
      </c>
      <c r="M2213" t="n">
        <v>0</v>
      </c>
      <c r="N2213" t="n">
        <v>0</v>
      </c>
      <c r="Q2213" t="inlineStr">
        <is>
          <t>11eb2b50-813a-4317-8af0-e237b27fb644</t>
        </is>
      </c>
      <c r="R2213" t="inlineStr">
        <is>
          <t>Coffee, tea, mate and spices</t>
        </is>
      </c>
      <c r="S2213" t="inlineStr">
        <is>
          <t>3ed23eea-7f40-4692-9d0a-0dc7ca51fb99</t>
        </is>
      </c>
      <c r="T2213" t="inlineStr">
        <is>
          <t>Ginger, saffron, turmeric (curcuma), thyme, bay leaves, curry and other spices</t>
        </is>
      </c>
      <c r="U2213" t="inlineStr">
        <is>
          <t>90c3b9e4-d77b-4d9b-a51d-3c4a098fb12b</t>
        </is>
      </c>
      <c r="V2213" t="inlineStr">
        <is>
          <t>RADUJA WELLNESS (OPC) PRIVATE LIMITED</t>
        </is>
      </c>
      <c r="W2213" t="inlineStr">
        <is>
          <t>AAKCR1981J</t>
        </is>
      </c>
      <c r="X2213" t="n">
        <v>0</v>
      </c>
      <c r="Y2213" t="n">
        <v>0</v>
      </c>
      <c r="Z2213" t="n">
        <v>9109100</v>
      </c>
      <c r="AA2213" t="inlineStr">
        <is>
          <t>MIXTURES REFERRED TO IN NOTE 1(B) TO THIS CHAPTER</t>
        </is>
      </c>
      <c r="AB2213" t="inlineStr">
        <is>
          <t>http://indiausatrade.mea.gov.in/api/public/image/stream?key=products%2F20260808T073753Z-857310-ea92a6c2-CM-cropped.jpg</t>
        </is>
      </c>
      <c r="AC2213" t="inlineStr">
        <is>
          <t>2026-08-08T07:37:53.096Z</t>
        </is>
      </c>
    </row>
    <row r="2214">
      <c r="A2214" t="inlineStr">
        <is>
          <t>7b7be97d-e78a-4e28-8b1c-94b1d72ea6bc</t>
        </is>
      </c>
      <c r="B2214" t="inlineStr">
        <is>
          <t>Go-Yogik Golden Milk with Ashwagandha and 9% Curcumin- Lakadong Turmeric</t>
        </is>
      </c>
      <c r="C2214" t="inlineStr">
        <is>
          <t>LM-100</t>
        </is>
      </c>
      <c r="E2214" t="inlineStr">
        <is>
          <t>FIXED</t>
        </is>
      </c>
      <c r="F2214" t="n">
        <v>20</v>
      </c>
      <c r="G2214" t="inlineStr">
        <is>
          <t>USD</t>
        </is>
      </c>
      <c r="I2214" t="inlineStr">
        <is>
          <t>Gram</t>
        </is>
      </c>
      <c r="J2214" t="n">
        <v>170</v>
      </c>
      <c r="M2214" t="n">
        <v>0</v>
      </c>
      <c r="N2214" t="n">
        <v>0</v>
      </c>
      <c r="Q2214" t="inlineStr">
        <is>
          <t>11eb2b50-813a-4317-8af0-e237b27fb644</t>
        </is>
      </c>
      <c r="R2214" t="inlineStr">
        <is>
          <t>Coffee, tea, mate and spices</t>
        </is>
      </c>
      <c r="S2214" t="inlineStr">
        <is>
          <t>3ed23eea-7f40-4692-9d0a-0dc7ca51fb99</t>
        </is>
      </c>
      <c r="T2214" t="inlineStr">
        <is>
          <t>Ginger, saffron, turmeric (curcuma), thyme, bay leaves, curry and other spices</t>
        </is>
      </c>
      <c r="U2214" t="inlineStr">
        <is>
          <t>90c3b9e4-d77b-4d9b-a51d-3c4a098fb12b</t>
        </is>
      </c>
      <c r="V2214" t="inlineStr">
        <is>
          <t>RADUJA WELLNESS (OPC) PRIVATE LIMITED</t>
        </is>
      </c>
      <c r="W2214" t="inlineStr">
        <is>
          <t>AAKCR1981J</t>
        </is>
      </c>
      <c r="X2214" t="n">
        <v>0</v>
      </c>
      <c r="Y2214" t="n">
        <v>0</v>
      </c>
      <c r="Z2214" t="n">
        <v>9109100</v>
      </c>
      <c r="AA2214" t="inlineStr">
        <is>
          <t>MIXTURES REFERRED TO IN NOTE 1(B) TO THIS CHAPTER</t>
        </is>
      </c>
      <c r="AB2214" t="inlineStr">
        <is>
          <t>http://indiausatrade.mea.gov.in/api/public/image/stream?key=products%2F20260808T074508Z-971363-597acf00-Turmeric%20Ashwagandha-cropped.jpg</t>
        </is>
      </c>
      <c r="AC2214" t="inlineStr">
        <is>
          <t>2026-08-08T07:45:08.814Z</t>
        </is>
      </c>
    </row>
    <row r="2215">
      <c r="A2215" t="inlineStr">
        <is>
          <t>41f6045d-a1c6-4fcd-bc88-1540f72f597a</t>
        </is>
      </c>
      <c r="B2215" t="inlineStr">
        <is>
          <t>Go-Yogik Golden Milk with Kashmir Saffron</t>
        </is>
      </c>
      <c r="C2215" t="inlineStr">
        <is>
          <t>GM-100</t>
        </is>
      </c>
      <c r="E2215" t="inlineStr">
        <is>
          <t>FIXED</t>
        </is>
      </c>
      <c r="F2215" t="n">
        <v>50</v>
      </c>
      <c r="G2215" t="inlineStr">
        <is>
          <t>USD</t>
        </is>
      </c>
      <c r="I2215" t="inlineStr">
        <is>
          <t>Gram</t>
        </is>
      </c>
      <c r="J2215" t="n">
        <v>170</v>
      </c>
      <c r="M2215" t="n">
        <v>0</v>
      </c>
      <c r="N2215" t="n">
        <v>0</v>
      </c>
      <c r="Q2215" t="inlineStr">
        <is>
          <t>11eb2b50-813a-4317-8af0-e237b27fb644</t>
        </is>
      </c>
      <c r="R2215" t="inlineStr">
        <is>
          <t>Coffee, tea, mate and spices</t>
        </is>
      </c>
      <c r="S2215" t="inlineStr">
        <is>
          <t>3ed23eea-7f40-4692-9d0a-0dc7ca51fb99</t>
        </is>
      </c>
      <c r="T2215" t="inlineStr">
        <is>
          <t>Ginger, saffron, turmeric (curcuma), thyme, bay leaves, curry and other spices</t>
        </is>
      </c>
      <c r="U2215" t="inlineStr">
        <is>
          <t>90c3b9e4-d77b-4d9b-a51d-3c4a098fb12b</t>
        </is>
      </c>
      <c r="V2215" t="inlineStr">
        <is>
          <t>RADUJA WELLNESS (OPC) PRIVATE LIMITED</t>
        </is>
      </c>
      <c r="W2215" t="inlineStr">
        <is>
          <t>AAKCR1981J</t>
        </is>
      </c>
      <c r="X2215" t="n">
        <v>0</v>
      </c>
      <c r="Y2215" t="n">
        <v>0</v>
      </c>
      <c r="Z2215" t="n">
        <v>9109100</v>
      </c>
      <c r="AA2215" t="inlineStr">
        <is>
          <t>MIXTURES REFERRED TO IN NOTE 1(B) TO THIS CHAPTER</t>
        </is>
      </c>
      <c r="AB2215" t="inlineStr">
        <is>
          <t>http://indiausatrade.mea.gov.in/api/public/image/stream?key=products%2F20260808T075120Z-974373-9363abce-Saffron%20Golden%20Milk-cropped.png</t>
        </is>
      </c>
      <c r="AC2215" t="inlineStr">
        <is>
          <t>2026-08-08T07:51:20.579Z</t>
        </is>
      </c>
    </row>
    <row r="2216">
      <c r="A2216" t="inlineStr">
        <is>
          <t>07c2043a-0639-4b4f-a286-bbc8712e3ba4</t>
        </is>
      </c>
      <c r="B2216" t="inlineStr">
        <is>
          <t>Go-Yogik Black Tea Leaf-Loose, Organic, 2.6 Oz , FIRST FLUSH- Single Origin Tea Estate in Meghalaya near Darjeeling</t>
        </is>
      </c>
      <c r="C2216" t="inlineStr">
        <is>
          <t>BT-75</t>
        </is>
      </c>
      <c r="E2216" t="inlineStr">
        <is>
          <t>FIXED</t>
        </is>
      </c>
      <c r="F2216" t="n">
        <v>14</v>
      </c>
      <c r="G2216" t="inlineStr">
        <is>
          <t>USD</t>
        </is>
      </c>
      <c r="I2216" t="inlineStr">
        <is>
          <t>Gram</t>
        </is>
      </c>
      <c r="J2216" t="n">
        <v>124</v>
      </c>
      <c r="M2216" t="n">
        <v>0</v>
      </c>
      <c r="N2216" t="n">
        <v>0</v>
      </c>
      <c r="Q2216" t="inlineStr">
        <is>
          <t>11eb2b50-813a-4317-8af0-e237b27fb644</t>
        </is>
      </c>
      <c r="R2216" t="inlineStr">
        <is>
          <t>Coffee, tea, mate and spices</t>
        </is>
      </c>
      <c r="S2216" t="inlineStr">
        <is>
          <t>b031b7a9-1baa-4041-9a18-4d20199f9d1e</t>
        </is>
      </c>
      <c r="T2216" t="inlineStr">
        <is>
          <t>Tea, whether or not flavoured</t>
        </is>
      </c>
      <c r="U2216" t="inlineStr">
        <is>
          <t>90c3b9e4-d77b-4d9b-a51d-3c4a098fb12b</t>
        </is>
      </c>
      <c r="V2216" t="inlineStr">
        <is>
          <t>RADUJA WELLNESS (OPC) PRIVATE LIMITED</t>
        </is>
      </c>
      <c r="W2216" t="inlineStr">
        <is>
          <t>AAKCR1981J</t>
        </is>
      </c>
      <c r="X2216" t="n">
        <v>0</v>
      </c>
      <c r="Y2216" t="n">
        <v>0</v>
      </c>
      <c r="Z2216" t="n">
        <v>9023020</v>
      </c>
      <c r="AA2216" t="inlineStr">
        <is>
          <t>CONTENT EXCEEDING 25 G. BUT NOT EXCEEDING 1 KG.</t>
        </is>
      </c>
      <c r="AB2216" t="inlineStr">
        <is>
          <t>http://indiausatrade.mea.gov.in/api/public/image/stream?key=products%2F20260808T094925Z-775648-91e2f62a-Black%20Tea-cropped.jpg</t>
        </is>
      </c>
      <c r="AC2216" t="inlineStr">
        <is>
          <t>2026-08-08T09:49:25.433Z</t>
        </is>
      </c>
    </row>
    <row r="2217">
      <c r="A2217" t="inlineStr">
        <is>
          <t>50e8695d-8c08-46bf-b484-f530fffab071</t>
        </is>
      </c>
      <c r="B2217" t="inlineStr">
        <is>
          <t>Go-Yogik Loose Green Tea Leaves- Meghalaya Tea-Organically Grown</t>
        </is>
      </c>
      <c r="C2217" t="inlineStr">
        <is>
          <t>GT-75</t>
        </is>
      </c>
      <c r="E2217" t="inlineStr">
        <is>
          <t>FIXED</t>
        </is>
      </c>
      <c r="F2217" t="n">
        <v>14</v>
      </c>
      <c r="G2217" t="inlineStr">
        <is>
          <t>USD</t>
        </is>
      </c>
      <c r="I2217" t="inlineStr">
        <is>
          <t>Gram</t>
        </is>
      </c>
      <c r="J2217" t="n">
        <v>124</v>
      </c>
      <c r="M2217" t="n">
        <v>0</v>
      </c>
      <c r="N2217" t="n">
        <v>0</v>
      </c>
      <c r="Q2217" t="inlineStr">
        <is>
          <t>11eb2b50-813a-4317-8af0-e237b27fb644</t>
        </is>
      </c>
      <c r="R2217" t="inlineStr">
        <is>
          <t>Coffee, tea, mate and spices</t>
        </is>
      </c>
      <c r="S2217" t="inlineStr">
        <is>
          <t>b031b7a9-1baa-4041-9a18-4d20199f9d1e</t>
        </is>
      </c>
      <c r="T2217" t="inlineStr">
        <is>
          <t>Tea, whether or not flavoured</t>
        </is>
      </c>
      <c r="U2217" t="inlineStr">
        <is>
          <t>90c3b9e4-d77b-4d9b-a51d-3c4a098fb12b</t>
        </is>
      </c>
      <c r="V2217" t="inlineStr">
        <is>
          <t>RADUJA WELLNESS (OPC) PRIVATE LIMITED</t>
        </is>
      </c>
      <c r="W2217" t="inlineStr">
        <is>
          <t>AAKCR1981J</t>
        </is>
      </c>
      <c r="X2217" t="n">
        <v>0</v>
      </c>
      <c r="Y2217" t="n">
        <v>0</v>
      </c>
      <c r="Z2217" t="n">
        <v>9021020</v>
      </c>
      <c r="AA2217" t="inlineStr">
        <is>
          <t>CONTENT EXCEEDING 25 G. BUT NOT EXCEEDING 1 KG.</t>
        </is>
      </c>
      <c r="AB2217" t="inlineStr">
        <is>
          <t>http://indiausatrade.mea.gov.in/api/public/image/stream?key=products%2F20260808T095718Z-923615-65a895a6-Green%20Tea-cropped.jpg</t>
        </is>
      </c>
      <c r="AC2217" t="inlineStr">
        <is>
          <t>2026-08-08T09:55:26.984Z</t>
        </is>
      </c>
    </row>
    <row r="2218">
      <c r="A2218" t="inlineStr">
        <is>
          <t>1ffbc58b-4902-4c9a-aa06-4ca9cbf891fb</t>
        </is>
      </c>
      <c r="B2218" t="inlineStr">
        <is>
          <t>Royal Peacock Decorative Sculpture</t>
        </is>
      </c>
      <c r="C2218" t="inlineStr">
        <is>
          <t>B0045</t>
        </is>
      </c>
      <c r="E2218" t="inlineStr">
        <is>
          <t>FIXED</t>
        </is>
      </c>
      <c r="F2218" t="n">
        <v>200</v>
      </c>
      <c r="G2218" t="inlineStr">
        <is>
          <t>USD</t>
        </is>
      </c>
      <c r="J2218" t="n">
        <v>10</v>
      </c>
      <c r="M2218" t="n">
        <v>0</v>
      </c>
      <c r="N2218" t="n">
        <v>0</v>
      </c>
      <c r="Q2218" t="inlineStr">
        <is>
          <t>27db758a-1f92-4b0e-b6f0-45f55a306b83</t>
        </is>
      </c>
      <c r="R2218" t="inlineStr">
        <is>
          <t>Miscellaneous manufactured articles</t>
        </is>
      </c>
      <c r="S2218" t="inlineStr">
        <is>
          <t>6c281ebe-d75c-4243-9537-3f560d04bae1</t>
        </is>
      </c>
      <c r="T2218" t="inlineStr">
        <is>
          <t>Ball point pens; felt tipped and other porous-tipped pens and markers; fountain pens, stylograph pens and other pens; duplicating stylos; pen-holders, pencil-holders and similar holders; parts (including caps and clips) of the foregoing articles, other...</t>
        </is>
      </c>
      <c r="U2218" t="inlineStr">
        <is>
          <t>b9610433-c5f4-4417-9bbd-a586abb6b364</t>
        </is>
      </c>
      <c r="V2218" t="inlineStr">
        <is>
          <t>IMPECCABLE GB EXIM PRIVATE LIMITED</t>
        </is>
      </c>
      <c r="W2218" t="inlineStr">
        <is>
          <t>AAICI6122Q</t>
        </is>
      </c>
      <c r="X2218" t="n">
        <v>0</v>
      </c>
      <c r="Y2218" t="n">
        <v>1</v>
      </c>
      <c r="Z2218" t="n">
        <v>96089191</v>
      </c>
      <c r="AA2218" t="inlineStr">
        <is>
          <t>OF METAL</t>
        </is>
      </c>
      <c r="AB2218" t="inlineStr">
        <is>
          <t>http://indiausatrade.mea.gov.in/api/public/image/stream?key=products%2F20260623T064932Z-169826-c15538b7-ChatGPT%20Image%20Jun%2023%2C%202026%2C%2011_55_11%20AM-cropped.png</t>
        </is>
      </c>
      <c r="AC2218" t="inlineStr">
        <is>
          <t>2026-06-23T06:49:32.029Z</t>
        </is>
      </c>
    </row>
    <row r="2219">
      <c r="A2219" t="inlineStr">
        <is>
          <t>2bec3359-6bf7-42a6-ba4a-958198eca3da</t>
        </is>
      </c>
      <c r="B2219" t="inlineStr">
        <is>
          <t>BRASS TREE OF LIFE BUDDHA WALL ART</t>
        </is>
      </c>
      <c r="C2219" t="inlineStr">
        <is>
          <t>BP017</t>
        </is>
      </c>
      <c r="E2219" t="inlineStr">
        <is>
          <t>FIXED</t>
        </is>
      </c>
      <c r="F2219" t="n">
        <v>200</v>
      </c>
      <c r="G2219" t="inlineStr">
        <is>
          <t>USD</t>
        </is>
      </c>
      <c r="J2219" t="n">
        <v>10</v>
      </c>
      <c r="M2219" t="n">
        <v>0</v>
      </c>
      <c r="N2219" t="n">
        <v>0</v>
      </c>
      <c r="Q2219" t="inlineStr">
        <is>
          <t>27db758a-1f92-4b0e-b6f0-45f55a306b83</t>
        </is>
      </c>
      <c r="R2219" t="inlineStr">
        <is>
          <t>Miscellaneous manufactured articles</t>
        </is>
      </c>
      <c r="S2219" t="inlineStr">
        <is>
          <t>6c281ebe-d75c-4243-9537-3f560d04bae1</t>
        </is>
      </c>
      <c r="T2219" t="inlineStr">
        <is>
          <t>Ball point pens; felt tipped and other porous-tipped pens and markers; fountain pens, stylograph pens and other pens; duplicating stylos; pen-holders, pencil-holders and similar holders; parts (including caps and clips) of the foregoing articles, other...</t>
        </is>
      </c>
      <c r="U2219" t="inlineStr">
        <is>
          <t>b9610433-c5f4-4417-9bbd-a586abb6b364</t>
        </is>
      </c>
      <c r="V2219" t="inlineStr">
        <is>
          <t>IMPECCABLE GB EXIM PRIVATE LIMITED</t>
        </is>
      </c>
      <c r="W2219" t="inlineStr">
        <is>
          <t>AAICI6122Q</t>
        </is>
      </c>
      <c r="X2219" t="n">
        <v>0</v>
      </c>
      <c r="Y2219" t="n">
        <v>0</v>
      </c>
      <c r="Z2219" t="n">
        <v>96089191</v>
      </c>
      <c r="AA2219" t="inlineStr">
        <is>
          <t>OF METAL</t>
        </is>
      </c>
      <c r="AB2219" t="inlineStr">
        <is>
          <t>http://indiausatrade.mea.gov.in/api/public/image/stream?key=products%2F20260623T062158Z-542119-ce25448c-ChatGPT%20Image%20Jun%2023%2C%202026%2C%2011_12_27%20AM-cropped.png</t>
        </is>
      </c>
      <c r="AC2219" t="inlineStr">
        <is>
          <t>2026-06-23T06:21:58.518Z</t>
        </is>
      </c>
    </row>
    <row r="2220">
      <c r="A2220" t="inlineStr">
        <is>
          <t>a37a6c75-2db4-4c85-b511-8dd5db1a3573</t>
        </is>
      </c>
      <c r="B2220" t="inlineStr">
        <is>
          <t>Hand-Cast Brass Banyan Tree</t>
        </is>
      </c>
      <c r="C2220" t="inlineStr">
        <is>
          <t>B0003</t>
        </is>
      </c>
      <c r="E2220" t="inlineStr">
        <is>
          <t>FIXED</t>
        </is>
      </c>
      <c r="F2220" t="n">
        <v>200</v>
      </c>
      <c r="G2220" t="inlineStr">
        <is>
          <t>USD</t>
        </is>
      </c>
      <c r="J2220" t="n">
        <v>10</v>
      </c>
      <c r="M2220" t="n">
        <v>0</v>
      </c>
      <c r="N2220" t="n">
        <v>0</v>
      </c>
      <c r="Q2220" t="inlineStr">
        <is>
          <t>27db758a-1f92-4b0e-b6f0-45f55a306b83</t>
        </is>
      </c>
      <c r="R2220" t="inlineStr">
        <is>
          <t>Miscellaneous manufactured articles</t>
        </is>
      </c>
      <c r="S2220" t="inlineStr">
        <is>
          <t>6c281ebe-d75c-4243-9537-3f560d04bae1</t>
        </is>
      </c>
      <c r="T2220" t="inlineStr">
        <is>
          <t>Ball point pens; felt tipped and other porous-tipped pens and markers; fountain pens, stylograph pens and other pens; duplicating stylos; pen-holders, pencil-holders and similar holders; parts (including caps and clips) of the foregoing articles, other...</t>
        </is>
      </c>
      <c r="U2220" t="inlineStr">
        <is>
          <t>b9610433-c5f4-4417-9bbd-a586abb6b364</t>
        </is>
      </c>
      <c r="V2220" t="inlineStr">
        <is>
          <t>IMPECCABLE GB EXIM PRIVATE LIMITED</t>
        </is>
      </c>
      <c r="W2220" t="inlineStr">
        <is>
          <t>AAICI6122Q</t>
        </is>
      </c>
      <c r="X2220" t="n">
        <v>0</v>
      </c>
      <c r="Y2220" t="n">
        <v>0</v>
      </c>
      <c r="Z2220" t="n">
        <v>96089191</v>
      </c>
      <c r="AA2220" t="inlineStr">
        <is>
          <t>OF METAL</t>
        </is>
      </c>
      <c r="AB2220" t="inlineStr">
        <is>
          <t>http://indiausatrade.mea.gov.in/api/public/image/stream?key=products%2F20260623T100002Z-847334-facad36d-ChatGPT%20Image%20Jun%2023%2C%202026%2C%2002_40_20%20PM-cropped.png</t>
        </is>
      </c>
      <c r="AC2220" t="inlineStr">
        <is>
          <t>2026-06-23T10:00:02.014Z</t>
        </is>
      </c>
    </row>
    <row r="2221">
      <c r="A2221" t="inlineStr">
        <is>
          <t>1c9238b9-2cf8-4422-9457-3e4ad8df8290</t>
        </is>
      </c>
      <c r="B2221" t="inlineStr">
        <is>
          <t>BRASS LORD JESUS ON HOLY CROSS</t>
        </is>
      </c>
      <c r="C2221" t="inlineStr">
        <is>
          <t>B0013</t>
        </is>
      </c>
      <c r="E2221" t="inlineStr">
        <is>
          <t>FIXED</t>
        </is>
      </c>
      <c r="F2221" t="n">
        <v>200</v>
      </c>
      <c r="G2221" t="inlineStr">
        <is>
          <t>USD</t>
        </is>
      </c>
      <c r="J2221" t="n">
        <v>10</v>
      </c>
      <c r="M2221" t="n">
        <v>0</v>
      </c>
      <c r="N2221" t="n">
        <v>0</v>
      </c>
      <c r="Q2221" t="inlineStr">
        <is>
          <t>27db758a-1f92-4b0e-b6f0-45f55a306b83</t>
        </is>
      </c>
      <c r="R2221" t="inlineStr">
        <is>
          <t>Miscellaneous manufactured articles</t>
        </is>
      </c>
      <c r="S2221" t="inlineStr">
        <is>
          <t>6c281ebe-d75c-4243-9537-3f560d04bae1</t>
        </is>
      </c>
      <c r="T2221" t="inlineStr">
        <is>
          <t>Ball point pens; felt tipped and other porous-tipped pens and markers; fountain pens, stylograph pens and other pens; duplicating stylos; pen-holders, pencil-holders and similar holders; parts (including caps and clips) of the foregoing articles, other...</t>
        </is>
      </c>
      <c r="U2221" t="inlineStr">
        <is>
          <t>b9610433-c5f4-4417-9bbd-a586abb6b364</t>
        </is>
      </c>
      <c r="V2221" t="inlineStr">
        <is>
          <t>IMPECCABLE GB EXIM PRIVATE LIMITED</t>
        </is>
      </c>
      <c r="W2221" t="inlineStr">
        <is>
          <t>AAICI6122Q</t>
        </is>
      </c>
      <c r="X2221" t="n">
        <v>0</v>
      </c>
      <c r="Y2221" t="n">
        <v>0</v>
      </c>
      <c r="Z2221" t="n">
        <v>96089191</v>
      </c>
      <c r="AA2221" t="inlineStr">
        <is>
          <t>OF METAL</t>
        </is>
      </c>
      <c r="AB2221" t="inlineStr">
        <is>
          <t>http://indiausatrade.mea.gov.in/api/public/image/stream?key=products%2F20260623T100801Z-580554-fdb8d00f-ChatGPT%20Image%20Jun%2023%2C%202026%2C%2003_00_07%20PM-cropped.png</t>
        </is>
      </c>
      <c r="AC2221" t="inlineStr">
        <is>
          <t>2026-06-23T10:08:01.443Z</t>
        </is>
      </c>
    </row>
    <row r="2222">
      <c r="A2222" t="inlineStr">
        <is>
          <t>a11429c3-9b6a-4366-9329-0db2e4b6372d</t>
        </is>
      </c>
      <c r="B2222" t="inlineStr">
        <is>
          <t>CYLINDRICAL VASE</t>
        </is>
      </c>
      <c r="C2222" t="inlineStr">
        <is>
          <t>BPC03</t>
        </is>
      </c>
      <c r="E2222" t="inlineStr">
        <is>
          <t>FIXED</t>
        </is>
      </c>
      <c r="F2222" t="n">
        <v>200</v>
      </c>
      <c r="G2222" t="inlineStr">
        <is>
          <t>USD</t>
        </is>
      </c>
      <c r="J2222" t="n">
        <v>10</v>
      </c>
      <c r="M2222" t="n">
        <v>0</v>
      </c>
      <c r="N2222" t="n">
        <v>0</v>
      </c>
      <c r="Q2222" t="inlineStr">
        <is>
          <t>27db758a-1f92-4b0e-b6f0-45f55a306b83</t>
        </is>
      </c>
      <c r="R2222" t="inlineStr">
        <is>
          <t>Miscellaneous manufactured articles</t>
        </is>
      </c>
      <c r="S2222" t="inlineStr">
        <is>
          <t>3a60de52-4239-46a4-8793-4294c1070495</t>
        </is>
      </c>
      <c r="T2222" t="inlineStr">
        <is>
          <t>Vacuum flasks and other vacuum vessels, complete with cases; parts thereof other than glass inners</t>
        </is>
      </c>
      <c r="U2222" t="inlineStr">
        <is>
          <t>b9610433-c5f4-4417-9bbd-a586abb6b364</t>
        </is>
      </c>
      <c r="V2222" t="inlineStr">
        <is>
          <t>IMPECCABLE GB EXIM PRIVATE LIMITED</t>
        </is>
      </c>
      <c r="W2222" t="inlineStr">
        <is>
          <t>AAICI6122Q</t>
        </is>
      </c>
      <c r="X2222" t="n">
        <v>0</v>
      </c>
      <c r="Y2222" t="n">
        <v>0</v>
      </c>
      <c r="Z2222" t="n">
        <v>96170011</v>
      </c>
      <c r="AA2222" t="inlineStr">
        <is>
          <t>VACUUM FLASKS HAVING A CAPACITY NOT EXCEEDING 0.75 L</t>
        </is>
      </c>
      <c r="AB2222" t="inlineStr">
        <is>
          <t>http://indiausatrade.mea.gov.in/api/public/image/stream?key=products%2F20260623T112239Z-552981-3116e301-ChatGPT%20Image%20Jun%2023%2C%202026%2C%2004_16_30%20PM-cropped.png</t>
        </is>
      </c>
      <c r="AC2222" t="inlineStr">
        <is>
          <t>2026-06-23T11:22:39.005Z</t>
        </is>
      </c>
    </row>
    <row r="2223">
      <c r="A2223" t="inlineStr">
        <is>
          <t>3a644823-af87-4c8f-9acf-28e598d6fe13</t>
        </is>
      </c>
      <c r="B2223" t="inlineStr">
        <is>
          <t>LIGHT CANDELABRA WITH PEARL INLAY</t>
        </is>
      </c>
      <c r="C2223" t="inlineStr">
        <is>
          <t>B0007</t>
        </is>
      </c>
      <c r="E2223" t="inlineStr">
        <is>
          <t>FIXED</t>
        </is>
      </c>
      <c r="F2223" t="n">
        <v>200</v>
      </c>
      <c r="G2223" t="inlineStr">
        <is>
          <t>USD</t>
        </is>
      </c>
      <c r="J2223" t="n">
        <v>10</v>
      </c>
      <c r="M2223" t="n">
        <v>0</v>
      </c>
      <c r="N2223" t="n">
        <v>0</v>
      </c>
      <c r="Q2223" t="inlineStr">
        <is>
          <t>27db758a-1f92-4b0e-b6f0-45f55a306b83</t>
        </is>
      </c>
      <c r="R2223" t="inlineStr">
        <is>
          <t>Miscellaneous manufactured articles</t>
        </is>
      </c>
      <c r="S2223" t="inlineStr">
        <is>
          <t>6c281ebe-d75c-4243-9537-3f560d04bae1</t>
        </is>
      </c>
      <c r="T2223" t="inlineStr">
        <is>
          <t>Ball point pens; felt tipped and other porous-tipped pens and markers; fountain pens, stylograph pens and other pens; duplicating stylos; pen-holders, pencil-holders and similar holders; parts (including caps and clips) of the foregoing articles, other...</t>
        </is>
      </c>
      <c r="U2223" t="inlineStr">
        <is>
          <t>b9610433-c5f4-4417-9bbd-a586abb6b364</t>
        </is>
      </c>
      <c r="V2223" t="inlineStr">
        <is>
          <t>IMPECCABLE GB EXIM PRIVATE LIMITED</t>
        </is>
      </c>
      <c r="W2223" t="inlineStr">
        <is>
          <t>AAICI6122Q</t>
        </is>
      </c>
      <c r="X2223" t="n">
        <v>0</v>
      </c>
      <c r="Y2223" t="n">
        <v>0</v>
      </c>
      <c r="Z2223" t="n">
        <v>96089191</v>
      </c>
      <c r="AA2223" t="inlineStr">
        <is>
          <t>OF METAL</t>
        </is>
      </c>
      <c r="AB2223" t="inlineStr">
        <is>
          <t>http://indiausatrade.mea.gov.in/api/public/image/stream?key=products%2F20260623T101442Z-886050-e3b4a42f-ChatGPT%20Image%20Jun%2023%2C%202026%2C%2002_36_18%20PM-cropped.png</t>
        </is>
      </c>
      <c r="AC2223" t="inlineStr">
        <is>
          <t>2026-06-23T10:14:42.558Z</t>
        </is>
      </c>
    </row>
    <row r="2224">
      <c r="A2224" t="inlineStr">
        <is>
          <t>5803c2ff-130b-4977-8773-4720533c332b</t>
        </is>
      </c>
      <c r="B2224" t="inlineStr">
        <is>
          <t>TALL TEMPLE VASE</t>
        </is>
      </c>
      <c r="C2224" t="inlineStr">
        <is>
          <t>P061</t>
        </is>
      </c>
      <c r="E2224" t="inlineStr">
        <is>
          <t>FIXED</t>
        </is>
      </c>
      <c r="F2224" t="n">
        <v>200</v>
      </c>
      <c r="G2224" t="inlineStr">
        <is>
          <t>USD</t>
        </is>
      </c>
      <c r="J2224" t="n">
        <v>10</v>
      </c>
      <c r="M2224" t="n">
        <v>0</v>
      </c>
      <c r="N2224" t="n">
        <v>0</v>
      </c>
      <c r="Q2224" t="inlineStr">
        <is>
          <t>27db758a-1f92-4b0e-b6f0-45f55a306b83</t>
        </is>
      </c>
      <c r="R2224" t="inlineStr">
        <is>
          <t>Miscellaneous manufactured articles</t>
        </is>
      </c>
      <c r="S2224" t="inlineStr">
        <is>
          <t>3a60de52-4239-46a4-8793-4294c1070495</t>
        </is>
      </c>
      <c r="T2224" t="inlineStr">
        <is>
          <t>Vacuum flasks and other vacuum vessels, complete with cases; parts thereof other than glass inners</t>
        </is>
      </c>
      <c r="U2224" t="inlineStr">
        <is>
          <t>b9610433-c5f4-4417-9bbd-a586abb6b364</t>
        </is>
      </c>
      <c r="V2224" t="inlineStr">
        <is>
          <t>IMPECCABLE GB EXIM PRIVATE LIMITED</t>
        </is>
      </c>
      <c r="W2224" t="inlineStr">
        <is>
          <t>AAICI6122Q</t>
        </is>
      </c>
      <c r="X2224" t="n">
        <v>0</v>
      </c>
      <c r="Y2224" t="n">
        <v>0</v>
      </c>
      <c r="Z2224" t="n">
        <v>96170011</v>
      </c>
      <c r="AA2224" t="inlineStr">
        <is>
          <t>VACUUM FLASKS HAVING A CAPACITY NOT EXCEEDING 0.75 L</t>
        </is>
      </c>
      <c r="AB2224" t="inlineStr">
        <is>
          <t>http://indiausatrade.mea.gov.in/api/public/image/stream?key=products%2F20260623T110908Z-822368-a73e4c2a-ChatGPT%20Image%20Jun%2023%2C%202026%2C%2004_02_56%20PM%20(2)-cropped.png</t>
        </is>
      </c>
      <c r="AC2224" t="inlineStr">
        <is>
          <t>2026-06-23T11:09:08.240Z</t>
        </is>
      </c>
    </row>
    <row r="2225">
      <c r="A2225" t="inlineStr">
        <is>
          <t>00e5ce8f-1ab0-4782-a200-66c3112c3b09</t>
        </is>
      </c>
      <c r="B2225" t="inlineStr">
        <is>
          <t>AROMA OIL BURNER</t>
        </is>
      </c>
      <c r="C2225" t="inlineStr">
        <is>
          <t>PR009</t>
        </is>
      </c>
      <c r="E2225" t="inlineStr">
        <is>
          <t>FIXED</t>
        </is>
      </c>
      <c r="F2225" t="n">
        <v>200</v>
      </c>
      <c r="G2225" t="inlineStr">
        <is>
          <t>USD</t>
        </is>
      </c>
      <c r="J2225" t="n">
        <v>10</v>
      </c>
      <c r="M2225" t="n">
        <v>0</v>
      </c>
      <c r="N2225" t="n">
        <v>0</v>
      </c>
      <c r="Q2225" t="inlineStr">
        <is>
          <t>27db758a-1f92-4b0e-b6f0-45f55a306b83</t>
        </is>
      </c>
      <c r="R2225" t="inlineStr">
        <is>
          <t>Miscellaneous manufactured articles</t>
        </is>
      </c>
      <c r="S2225" t="inlineStr">
        <is>
          <t>746049c8-bd09-4eb0-b1d4-9630c0f3c104</t>
        </is>
      </c>
      <c r="T2225" t="inlineStr">
        <is>
          <t>Worked vegetable or mineral carving material and articles of these materials; moulded or carved articles of wax, of stearin, of natural gums or natural resins or of modelling pastes, and other moulded or carved articles, not elsewhere specified or incl...</t>
        </is>
      </c>
      <c r="U2225" t="inlineStr">
        <is>
          <t>b9610433-c5f4-4417-9bbd-a586abb6b364</t>
        </is>
      </c>
      <c r="V2225" t="inlineStr">
        <is>
          <t>IMPECCABLE GB EXIM PRIVATE LIMITED</t>
        </is>
      </c>
      <c r="W2225" t="inlineStr">
        <is>
          <t>AAICI6122Q</t>
        </is>
      </c>
      <c r="X2225" t="n">
        <v>0</v>
      </c>
      <c r="Y2225" t="n">
        <v>0</v>
      </c>
      <c r="Z2225" t="n">
        <v>96020020</v>
      </c>
      <c r="AA2225" t="inlineStr">
        <is>
          <t>MOULDED OR CARVED ARTICLES OF WAX, STEARIN, NATURAL GUMS AND RESINS AND OTHER MOULDED OR CARVED ARTICLES</t>
        </is>
      </c>
      <c r="AB2225" t="inlineStr">
        <is>
          <t>http://indiausatrade.mea.gov.in/api/public/image/stream?key=products%2F20260623T111532Z-338528-6e381998-ChatGPT%20Image%20Jun%2023%2C%202026%2C%2004_10_28%20PM-cropped.png</t>
        </is>
      </c>
      <c r="AC2225" t="inlineStr">
        <is>
          <t>2026-06-23T11:15:31.394Z</t>
        </is>
      </c>
    </row>
    <row r="2226">
      <c r="A2226" t="inlineStr">
        <is>
          <t>7c4573aa-1018-48e0-8d36-d03c0fa4e8cd</t>
        </is>
      </c>
      <c r="B2226" t="inlineStr">
        <is>
          <t>SINGING BOWL</t>
        </is>
      </c>
      <c r="C2226" t="inlineStr">
        <is>
          <t>SB01</t>
        </is>
      </c>
      <c r="E2226" t="inlineStr">
        <is>
          <t>FIXED</t>
        </is>
      </c>
      <c r="F2226" t="n">
        <v>200</v>
      </c>
      <c r="G2226" t="inlineStr">
        <is>
          <t>USD</t>
        </is>
      </c>
      <c r="J2226" t="n">
        <v>10</v>
      </c>
      <c r="M2226" t="n">
        <v>0</v>
      </c>
      <c r="N2226" t="n">
        <v>0</v>
      </c>
      <c r="Q2226" t="inlineStr">
        <is>
          <t>27db758a-1f92-4b0e-b6f0-45f55a306b83</t>
        </is>
      </c>
      <c r="R2226" t="inlineStr">
        <is>
          <t>Miscellaneous manufactured articles</t>
        </is>
      </c>
      <c r="S2226" t="inlineStr">
        <is>
          <t>6c281ebe-d75c-4243-9537-3f560d04bae1</t>
        </is>
      </c>
      <c r="T2226" t="inlineStr">
        <is>
          <t>Ball point pens; felt tipped and other porous-tipped pens and markers; fountain pens, stylograph pens and other pens; duplicating stylos; pen-holders, pencil-holders and similar holders; parts (including caps and clips) of the foregoing articles, other...</t>
        </is>
      </c>
      <c r="U2226" t="inlineStr">
        <is>
          <t>b9610433-c5f4-4417-9bbd-a586abb6b364</t>
        </is>
      </c>
      <c r="V2226" t="inlineStr">
        <is>
          <t>IMPECCABLE GB EXIM PRIVATE LIMITED</t>
        </is>
      </c>
      <c r="W2226" t="inlineStr">
        <is>
          <t>AAICI6122Q</t>
        </is>
      </c>
      <c r="X2226" t="n">
        <v>0</v>
      </c>
      <c r="Y2226" t="n">
        <v>0</v>
      </c>
      <c r="Z2226" t="n">
        <v>96089191</v>
      </c>
      <c r="AA2226" t="inlineStr">
        <is>
          <t>OF METAL</t>
        </is>
      </c>
      <c r="AB2226" t="inlineStr">
        <is>
          <t>http://indiausatrade.mea.gov.in/api/public/image/stream?key=products%2F20260625T082305Z-353953-eb40f492-ChatGPT%20Image%20Jun%2025%2C%202026%2C%2011_24_43%20AM-cropped.png</t>
        </is>
      </c>
      <c r="AC2226" t="inlineStr">
        <is>
          <t>2026-06-25T08:23:05.533Z</t>
        </is>
      </c>
    </row>
    <row r="2227">
      <c r="A2227" t="inlineStr">
        <is>
          <t>95da2a81-83ff-4266-ac62-5ca1b9b17db9</t>
        </is>
      </c>
      <c r="B2227" t="inlineStr">
        <is>
          <t>INCENSE STICKS</t>
        </is>
      </c>
      <c r="C2227" t="inlineStr">
        <is>
          <t>IN01</t>
        </is>
      </c>
      <c r="E2227" t="inlineStr">
        <is>
          <t>FIXED</t>
        </is>
      </c>
      <c r="F2227" t="n">
        <v>200</v>
      </c>
      <c r="G2227" t="inlineStr">
        <is>
          <t>USD</t>
        </is>
      </c>
      <c r="J2227" t="n">
        <v>10</v>
      </c>
      <c r="M2227" t="n">
        <v>0</v>
      </c>
      <c r="N2227" t="n">
        <v>0</v>
      </c>
      <c r="Q2227" t="inlineStr">
        <is>
          <t>7bd372b1-c023-44d2-b290-a40f5ef40213</t>
        </is>
      </c>
      <c r="R2227" t="inlineStr">
        <is>
          <t>Manufactures of straw, of esparto or of other plaiting materials; basketware and wickerwork</t>
        </is>
      </c>
      <c r="S2227" t="inlineStr">
        <is>
          <t>0fd901c9-181c-4e70-912c-dd2311ddde8f</t>
        </is>
      </c>
      <c r="T2227" t="inlineStr">
        <is>
          <t>Plaiting materials, whether or not assembled into strips; plaiting materials, plaits and similar products of plaiting materials, whether or not assembled into strips; plaiting materials bound together in parallel strands or woven, in sheet form, whethe...</t>
        </is>
      </c>
      <c r="U2227" t="inlineStr">
        <is>
          <t>b9610433-c5f4-4417-9bbd-a586abb6b364</t>
        </is>
      </c>
      <c r="V2227" t="inlineStr">
        <is>
          <t>IMPECCABLE GB EXIM PRIVATE LIMITED</t>
        </is>
      </c>
      <c r="W2227" t="inlineStr">
        <is>
          <t>AAICI6122Q</t>
        </is>
      </c>
      <c r="X2227" t="n">
        <v>0</v>
      </c>
      <c r="Y2227" t="n">
        <v>0</v>
      </c>
      <c r="Z2227" t="n">
        <v>46012090</v>
      </c>
      <c r="AA2227" t="inlineStr">
        <is>
          <t>PLAITS AND SIMILAR PRODUCTS OF PLAITING MATERIALS, WHETHER OR NOT ASSEMBLED INTO STRIPS ; PLAITING MATERIALS, PLAITS AND SIMILAR PRODUCTS OF PLAITING MATERIALS, BOUND TOGETHER IN PARALLEL STRANDS OR WOVEN, IN SHEET FORM, WHETHER OR NOT BEING FINISHED ARTI</t>
        </is>
      </c>
      <c r="AB2227" t="inlineStr">
        <is>
          <t>http://indiausatrade.mea.gov.in/api/public/image/stream?key=products%2F20260625T091832Z-271302-7d10a5eb-Page%203%20-%20Yoga%20%26%20meditation%20(1)-cropped.png</t>
        </is>
      </c>
      <c r="AC2227" t="inlineStr">
        <is>
          <t>2026-06-25T09:18:32.152Z</t>
        </is>
      </c>
    </row>
    <row r="2228">
      <c r="A2228" t="inlineStr">
        <is>
          <t>ab012cd6-9f2a-4c2d-b7ba-c215ce2af187</t>
        </is>
      </c>
      <c r="B2228" t="inlineStr">
        <is>
          <t>MVK Premium Alphonso Mango Pulp – 3.1 KG</t>
        </is>
      </c>
      <c r="C2228" t="inlineStr">
        <is>
          <t>MVK /M-02</t>
        </is>
      </c>
      <c r="E2228" t="inlineStr">
        <is>
          <t>FIXED</t>
        </is>
      </c>
      <c r="F2228" t="n">
        <v>33000</v>
      </c>
      <c r="G2228" t="inlineStr">
        <is>
          <t>USD</t>
        </is>
      </c>
      <c r="I2228" t="inlineStr">
        <is>
          <t>Carton</t>
        </is>
      </c>
      <c r="J2228" t="n">
        <v>1000</v>
      </c>
      <c r="M2228" t="n">
        <v>0</v>
      </c>
      <c r="N2228" t="n">
        <v>0</v>
      </c>
      <c r="Q2228" t="inlineStr">
        <is>
          <t>2ef64ff9-cb1b-4020-8faa-42e6ad7e233e</t>
        </is>
      </c>
      <c r="R2228" t="inlineStr">
        <is>
          <t>Edible fruit and nuts; peel of citrus fruit or melons</t>
        </is>
      </c>
      <c r="S2228" t="inlineStr">
        <is>
          <t>824efe15-1882-4407-939f-9074c58da658</t>
        </is>
      </c>
      <c r="T2228" t="inlineStr">
        <is>
          <t>Dates, figs, pineapples, avocados, guavas, mangoes and mangosteens, fresh or dried</t>
        </is>
      </c>
      <c r="U2228" t="inlineStr">
        <is>
          <t>31ac99dc-f124-4bf3-856d-8cc742cfeec4</t>
        </is>
      </c>
      <c r="V2228" t="inlineStr">
        <is>
          <t>MVK EXPORTS</t>
        </is>
      </c>
      <c r="W2228" t="inlineStr">
        <is>
          <t>BUUPV4860L</t>
        </is>
      </c>
      <c r="X2228" t="n">
        <v>0</v>
      </c>
      <c r="Y2228" t="n">
        <v>0</v>
      </c>
      <c r="Z2228" t="n">
        <v>8045040</v>
      </c>
      <c r="AA2228" t="inlineStr">
        <is>
          <t>MANGO PULP KG.</t>
        </is>
      </c>
      <c r="AB2228" t="inlineStr">
        <is>
          <t>http://indiausatrade.mea.gov.in/api/public/image/stream?key=products%2F20260529T142118Z-926507-3585bcdd-ChatGPT%20Image%20May%2029%2C%202026%2C%2007_25_40%20PM-cropped.png</t>
        </is>
      </c>
      <c r="AC2228" t="inlineStr">
        <is>
          <t>2026-05-29T14:21:17.944Z</t>
        </is>
      </c>
    </row>
    <row r="2229">
      <c r="A2229" t="inlineStr">
        <is>
          <t>83a07bc1-77b3-4e3d-9074-475363479179</t>
        </is>
      </c>
      <c r="B2229" t="inlineStr">
        <is>
          <t>Fresh Banganapalli Mangoes</t>
        </is>
      </c>
      <c r="C2229" t="inlineStr">
        <is>
          <t>MVK /M-03</t>
        </is>
      </c>
      <c r="E2229" t="inlineStr">
        <is>
          <t>FIXED</t>
        </is>
      </c>
      <c r="F2229" t="n">
        <v>13200</v>
      </c>
      <c r="G2229" t="inlineStr">
        <is>
          <t>USD</t>
        </is>
      </c>
      <c r="I2229" t="inlineStr">
        <is>
          <t>Carton</t>
        </is>
      </c>
      <c r="J2229" t="n">
        <v>400</v>
      </c>
      <c r="M2229" t="n">
        <v>0</v>
      </c>
      <c r="N2229" t="n">
        <v>0</v>
      </c>
      <c r="Q2229" t="inlineStr">
        <is>
          <t>2ef64ff9-cb1b-4020-8faa-42e6ad7e233e</t>
        </is>
      </c>
      <c r="R2229" t="inlineStr">
        <is>
          <t>Edible fruit and nuts; peel of citrus fruit or melons</t>
        </is>
      </c>
      <c r="S2229" t="inlineStr">
        <is>
          <t>824efe15-1882-4407-939f-9074c58da658</t>
        </is>
      </c>
      <c r="T2229" t="inlineStr">
        <is>
          <t>Dates, figs, pineapples, avocados, guavas, mangoes and mangosteens, fresh or dried</t>
        </is>
      </c>
      <c r="U2229" t="inlineStr">
        <is>
          <t>31ac99dc-f124-4bf3-856d-8cc742cfeec4</t>
        </is>
      </c>
      <c r="V2229" t="inlineStr">
        <is>
          <t>MVK EXPORTS</t>
        </is>
      </c>
      <c r="W2229" t="inlineStr">
        <is>
          <t>BUUPV4860L</t>
        </is>
      </c>
      <c r="X2229" t="n">
        <v>0</v>
      </c>
      <c r="Y2229" t="n">
        <v>0</v>
      </c>
      <c r="Z2229" t="n">
        <v>8045022</v>
      </c>
      <c r="AA2229" t="inlineStr">
        <is>
          <t>BANGANAPALLI KG.</t>
        </is>
      </c>
      <c r="AB2229" t="inlineStr">
        <is>
          <t>http://indiausatrade.mea.gov.in/api/public/image/stream?key=products%2F20260529T153510Z-919438-506437f4-WhatsApp%20Image%202026-05-29%20at%2020.01.55-cropped.jpg</t>
        </is>
      </c>
      <c r="AC2229" t="inlineStr">
        <is>
          <t>2026-05-29T15:35:10.492Z</t>
        </is>
      </c>
    </row>
    <row r="2230">
      <c r="A2230" t="inlineStr">
        <is>
          <t>4e3e887d-2af6-492a-b19b-ceb37249a2cb</t>
        </is>
      </c>
      <c r="B2230" t="inlineStr">
        <is>
          <t>Royal Teja Chilli Powder</t>
        </is>
      </c>
      <c r="C2230" t="inlineStr">
        <is>
          <t>MVK /M-01</t>
        </is>
      </c>
      <c r="E2230" t="inlineStr">
        <is>
          <t>FIXED</t>
        </is>
      </c>
      <c r="F2230" t="n">
        <v>5000</v>
      </c>
      <c r="G2230" t="inlineStr">
        <is>
          <t>USD</t>
        </is>
      </c>
      <c r="I2230" t="inlineStr">
        <is>
          <t>Metric Ton</t>
        </is>
      </c>
      <c r="J2230" t="n">
        <v>1</v>
      </c>
      <c r="M2230" t="n">
        <v>0</v>
      </c>
      <c r="N2230" t="n">
        <v>0</v>
      </c>
      <c r="Q2230" t="inlineStr">
        <is>
          <t>2d545a03-a906-4299-924e-26821ae33187</t>
        </is>
      </c>
      <c r="R2230" t="inlineStr">
        <is>
          <t>Miscellaneous edible preparations</t>
        </is>
      </c>
      <c r="S2230" t="inlineStr">
        <is>
          <t>14959494-977b-41fb-ba2f-fbb4e70f011f</t>
        </is>
      </c>
      <c r="T2230" t="inlineStr">
        <is>
          <t>Food preparations not elsewhere specified or included</t>
        </is>
      </c>
      <c r="U2230" t="inlineStr">
        <is>
          <t>31ac99dc-f124-4bf3-856d-8cc742cfeec4</t>
        </is>
      </c>
      <c r="V2230" t="inlineStr">
        <is>
          <t>MVK EXPORTS</t>
        </is>
      </c>
      <c r="W2230" t="inlineStr">
        <is>
          <t>BUUPV4860L</t>
        </is>
      </c>
      <c r="X2230" t="n">
        <v>0</v>
      </c>
      <c r="Y2230" t="n">
        <v>0</v>
      </c>
      <c r="Z2230" t="n">
        <v>9042211</v>
      </c>
      <c r="AA2230" t="inlineStr">
        <is>
          <t>CHILLY POWER</t>
        </is>
      </c>
      <c r="AB2230" t="inlineStr">
        <is>
          <t>http://indiausatrade.mea.gov.in/api/public/image/stream?key=products%2F20260515T182127Z-366624-1af8cd3b-87szfyz_8yv08YIiCm2jInobWhViz-lgrKGppMI4rEpDoDcDjF16Q0Su6KrdfwtodD2J_umYK8NPwpaY_KRZ2DO8YFEI3aqAp7hXPDtDQd_Cs_G0ySEd14c9WFKOlHL29pO5XUp-d_KVQhsxI84OXzFpU01sfNISpf0NvFr5hxNQ7OFU5qBPb1n_7w3ql44R-cropped.jpg</t>
        </is>
      </c>
      <c r="AC2230" t="inlineStr">
        <is>
          <t>2026-05-15T16:35:06.607Z</t>
        </is>
      </c>
    </row>
    <row r="2231">
      <c r="A2231" t="inlineStr">
        <is>
          <t>01e95a0c-d24b-4eac-ad67-7c589d4e0334</t>
        </is>
      </c>
      <c r="B2231" t="inlineStr">
        <is>
          <t xml:space="preserve">Moringa powder </t>
        </is>
      </c>
      <c r="C2231" t="inlineStr">
        <is>
          <t>MOR-POW-001</t>
        </is>
      </c>
      <c r="E2231" t="inlineStr">
        <is>
          <t>FIXED</t>
        </is>
      </c>
      <c r="F2231" t="n">
        <v>7</v>
      </c>
      <c r="G2231" t="inlineStr">
        <is>
          <t>USD</t>
        </is>
      </c>
      <c r="I2231" t="inlineStr">
        <is>
          <t>Metric Ton</t>
        </is>
      </c>
      <c r="J2231" t="n">
        <v>10</v>
      </c>
      <c r="M2231" t="n">
        <v>0</v>
      </c>
      <c r="N2231" t="n">
        <v>0</v>
      </c>
      <c r="Q2231" t="inlineStr">
        <is>
          <t>aca22f63-b620-436b-a981-f7d5a8ac871b</t>
        </is>
      </c>
      <c r="R2231" t="inlineStr">
        <is>
          <t>Oil seeds and oleaginous fruits; miscellaneous grains, seeds and fruit; industrial or medicinal plants; straw and fodder</t>
        </is>
      </c>
      <c r="S2231" t="inlineStr">
        <is>
          <t>faed6b17-7729-424f-8baa-9d7b969e4067</t>
        </is>
      </c>
      <c r="T2231" t="inlineStr">
        <is>
          <t>Plants and parts of plants (including seeds and fruits), of a kind used primarily in perfumery, in pharmacy or for insecticidal, fungicidal or similar purposes, fresh or dried, whether or not cut, crushed or powdered</t>
        </is>
      </c>
      <c r="U2231" t="inlineStr">
        <is>
          <t>118bc3ba-efee-46fb-9e1a-fbdbdbb2c0d5</t>
        </is>
      </c>
      <c r="V2231" t="inlineStr">
        <is>
          <t>URVEDA EXPORTS</t>
        </is>
      </c>
      <c r="W2231" t="inlineStr">
        <is>
          <t>CFSPB2545E</t>
        </is>
      </c>
      <c r="X2231" t="n">
        <v>0</v>
      </c>
      <c r="Y2231" t="n">
        <v>1</v>
      </c>
      <c r="Z2231" t="n">
        <v>12119029</v>
      </c>
      <c r="AA2231" t="inlineStr">
        <is>
          <t>OTHER</t>
        </is>
      </c>
      <c r="AB2231" t="inlineStr">
        <is>
          <t>http://indiausatrade.mea.gov.in/api/public/image/stream?key=products%2F20260522T170520Z-129481-de3856cd-df85470e-6b6c-43fa-9516-286b42f0716f-cropped.jpg</t>
        </is>
      </c>
      <c r="AC2231" t="inlineStr">
        <is>
          <t>2026-05-22T17:05:20.255Z</t>
        </is>
      </c>
    </row>
    <row r="2232">
      <c r="A2232" t="inlineStr">
        <is>
          <t>61c6153c-a104-42ac-a790-b5329443762c</t>
        </is>
      </c>
      <c r="B2232" t="inlineStr">
        <is>
          <t>Dehydrated ginger flakes</t>
        </is>
      </c>
      <c r="C2232" t="inlineStr">
        <is>
          <t>09101120</t>
        </is>
      </c>
      <c r="E2232" t="inlineStr">
        <is>
          <t>FIXED</t>
        </is>
      </c>
      <c r="F2232" t="n">
        <v>8</v>
      </c>
      <c r="G2232" t="inlineStr">
        <is>
          <t>USD</t>
        </is>
      </c>
      <c r="J2232" t="n">
        <v>10</v>
      </c>
      <c r="M2232" t="n">
        <v>0</v>
      </c>
      <c r="N2232" t="n">
        <v>0</v>
      </c>
      <c r="Q2232" t="inlineStr">
        <is>
          <t>11eb2b50-813a-4317-8af0-e237b27fb644</t>
        </is>
      </c>
      <c r="R2232" t="inlineStr">
        <is>
          <t>Coffee, tea, mate and spices</t>
        </is>
      </c>
      <c r="S2232" t="inlineStr">
        <is>
          <t>3ed23eea-7f40-4692-9d0a-0dc7ca51fb99</t>
        </is>
      </c>
      <c r="T2232" t="inlineStr">
        <is>
          <t>Ginger, saffron, turmeric (curcuma), thyme, bay leaves, curry and other spices</t>
        </is>
      </c>
      <c r="U2232" t="inlineStr">
        <is>
          <t>118bc3ba-efee-46fb-9e1a-fbdbdbb2c0d5</t>
        </is>
      </c>
      <c r="V2232" t="inlineStr">
        <is>
          <t>URVEDA EXPORTS</t>
        </is>
      </c>
      <c r="W2232" t="inlineStr">
        <is>
          <t>CFSPB2545E</t>
        </is>
      </c>
      <c r="X2232" t="n">
        <v>0</v>
      </c>
      <c r="Y2232" t="n">
        <v>0</v>
      </c>
      <c r="Z2232" t="n">
        <v>9101190</v>
      </c>
      <c r="AA2232" t="inlineStr">
        <is>
          <t>OTHER</t>
        </is>
      </c>
      <c r="AB2232" t="inlineStr">
        <is>
          <t>http://indiausatrade.mea.gov.in/api/public/image/stream?key=products%2F20260522T171013Z-845490-b843c811-9980d19b-cf95-4fbf-ae5a-e5725b259a86-cropped.jpg</t>
        </is>
      </c>
      <c r="AC2232" t="inlineStr">
        <is>
          <t>2026-05-22T17:10:13.061Z</t>
        </is>
      </c>
    </row>
    <row r="2233">
      <c r="A2233" t="inlineStr">
        <is>
          <t>da5a4508-7e61-42de-bbec-4a34456eb6a2</t>
        </is>
      </c>
      <c r="B2233" t="inlineStr">
        <is>
          <t>Machined Forged Parts</t>
        </is>
      </c>
      <c r="C2233" t="inlineStr">
        <is>
          <t>8432</t>
        </is>
      </c>
      <c r="E2233" t="inlineStr">
        <is>
          <t>FIXED</t>
        </is>
      </c>
      <c r="F2233" t="n">
        <v>1</v>
      </c>
      <c r="G2233" t="inlineStr">
        <is>
          <t>USD</t>
        </is>
      </c>
      <c r="J2233" t="n">
        <v>100</v>
      </c>
      <c r="M2233" t="n">
        <v>0</v>
      </c>
      <c r="N2233" t="n">
        <v>0</v>
      </c>
      <c r="Q2233" t="inlineStr">
        <is>
          <t>736a17f6-becf-447f-b841-92da473920b6</t>
        </is>
      </c>
      <c r="R2233" t="inlineStr">
        <is>
          <t>Nuclear reactors, boilers, machinery and mechanical appliances; parts thereof</t>
        </is>
      </c>
      <c r="S2233" t="inlineStr">
        <is>
          <t>bdfb3a23-bf44-42e8-a446-2c529ddc1e55</t>
        </is>
      </c>
      <c r="T2233" t="inlineStr">
        <is>
          <t>Agricultural, horticultural or forestry machinery for soil preparation or cultivation; lawn or sports-ground rollers</t>
        </is>
      </c>
      <c r="U2233" t="inlineStr">
        <is>
          <t>9cc1f99f-bccf-4f20-8d7b-adccab4b858c</t>
        </is>
      </c>
      <c r="V2233" t="inlineStr">
        <is>
          <t>SHIVYA INTERNATIONAL</t>
        </is>
      </c>
      <c r="W2233" t="inlineStr">
        <is>
          <t>AGPPP9019D</t>
        </is>
      </c>
      <c r="X2233" t="n">
        <v>0</v>
      </c>
      <c r="Y2233" t="n">
        <v>0</v>
      </c>
      <c r="Z2233" t="n">
        <v>84329090</v>
      </c>
      <c r="AA2233" t="inlineStr">
        <is>
          <t>OTHER</t>
        </is>
      </c>
      <c r="AB2233" t="inlineStr">
        <is>
          <t>http://indiausatrade.mea.gov.in/api/public/image/stream?key=products%2F759595382-Forged%20Components.png</t>
        </is>
      </c>
      <c r="AC2233" t="inlineStr">
        <is>
          <t>2026-04-23T06:30:52.194Z</t>
        </is>
      </c>
    </row>
    <row r="2234">
      <c r="A2234" t="inlineStr">
        <is>
          <t>aacb7753-f123-4c76-9f61-6c4586d18b54</t>
        </is>
      </c>
      <c r="B2234" t="inlineStr">
        <is>
          <t>Forged Components</t>
        </is>
      </c>
      <c r="C2234" t="inlineStr">
        <is>
          <t>7326</t>
        </is>
      </c>
      <c r="E2234" t="inlineStr">
        <is>
          <t>FIXED</t>
        </is>
      </c>
      <c r="F2234" t="n">
        <v>1</v>
      </c>
      <c r="G2234" t="inlineStr">
        <is>
          <t>USD</t>
        </is>
      </c>
      <c r="J2234" t="n">
        <v>100</v>
      </c>
      <c r="M2234" t="n">
        <v>0</v>
      </c>
      <c r="N2234" t="n">
        <v>0</v>
      </c>
      <c r="Q2234" t="inlineStr">
        <is>
          <t>3eaf88c3-e6bd-4603-88fb-2b17064bb155</t>
        </is>
      </c>
      <c r="R2234" t="inlineStr">
        <is>
          <t>Articles of iron or steel</t>
        </is>
      </c>
      <c r="S2234" t="inlineStr">
        <is>
          <t>4ec98e84-c1cd-4cad-8f48-d9e1842aebef</t>
        </is>
      </c>
      <c r="T2234" t="inlineStr">
        <is>
          <t>Other articles of iron or steel</t>
        </is>
      </c>
      <c r="U2234" t="inlineStr">
        <is>
          <t>9cc1f99f-bccf-4f20-8d7b-adccab4b858c</t>
        </is>
      </c>
      <c r="V2234" t="inlineStr">
        <is>
          <t>SHIVYA INTERNATIONAL</t>
        </is>
      </c>
      <c r="W2234" t="inlineStr">
        <is>
          <t>AGPPP9019D</t>
        </is>
      </c>
      <c r="X2234" t="n">
        <v>0</v>
      </c>
      <c r="Y2234" t="n">
        <v>0</v>
      </c>
      <c r="Z2234" t="n">
        <v>73261990</v>
      </c>
      <c r="AA2234" t="inlineStr">
        <is>
          <t>OTHER</t>
        </is>
      </c>
      <c r="AB2234" t="inlineStr">
        <is>
          <t>http://indiausatrade.mea.gov.in/api/public/image/stream?key=products%2F487126739-Forged%20Components.png</t>
        </is>
      </c>
      <c r="AC2234" t="inlineStr">
        <is>
          <t>2026-04-23T06:44:41.748Z</t>
        </is>
      </c>
    </row>
    <row r="2235">
      <c r="A2235" t="inlineStr">
        <is>
          <t>f2cf9a71-48fa-41f3-bc63-477be16e72f7</t>
        </is>
      </c>
      <c r="B2235" t="inlineStr">
        <is>
          <t>Forged Rings</t>
        </is>
      </c>
      <c r="C2235" t="inlineStr">
        <is>
          <t>8412</t>
        </is>
      </c>
      <c r="E2235" t="inlineStr">
        <is>
          <t>FIXED</t>
        </is>
      </c>
      <c r="F2235" t="n">
        <v>1</v>
      </c>
      <c r="G2235" t="inlineStr">
        <is>
          <t>USD</t>
        </is>
      </c>
      <c r="J2235" t="n">
        <v>100</v>
      </c>
      <c r="M2235" t="n">
        <v>0</v>
      </c>
      <c r="N2235" t="n">
        <v>0</v>
      </c>
      <c r="Q2235" t="inlineStr">
        <is>
          <t>736a17f6-becf-447f-b841-92da473920b6</t>
        </is>
      </c>
      <c r="R2235" t="inlineStr">
        <is>
          <t>Nuclear reactors, boilers, machinery and mechanical appliances; parts thereof</t>
        </is>
      </c>
      <c r="S2235" t="inlineStr">
        <is>
          <t>9db2f5fd-d888-4807-a9b4-615fbddb0870</t>
        </is>
      </c>
      <c r="T2235" t="inlineStr">
        <is>
          <t>Other engines and motors</t>
        </is>
      </c>
      <c r="U2235" t="inlineStr">
        <is>
          <t>9cc1f99f-bccf-4f20-8d7b-adccab4b858c</t>
        </is>
      </c>
      <c r="V2235" t="inlineStr">
        <is>
          <t>SHIVYA INTERNATIONAL</t>
        </is>
      </c>
      <c r="W2235" t="inlineStr">
        <is>
          <t>AGPPP9019D</t>
        </is>
      </c>
      <c r="X2235" t="n">
        <v>0</v>
      </c>
      <c r="Y2235" t="n">
        <v>0</v>
      </c>
      <c r="Z2235" t="n">
        <v>84129090</v>
      </c>
      <c r="AA2235" t="inlineStr">
        <is>
          <t>OTHER</t>
        </is>
      </c>
      <c r="AB2235" t="inlineStr">
        <is>
          <t>http://indiausatrade.mea.gov.in/api/public/image/stream?key=products%2F677944468-Forged%20Rings.png</t>
        </is>
      </c>
      <c r="AC2235" t="inlineStr">
        <is>
          <t>2026-04-23T06:22:44.362Z</t>
        </is>
      </c>
    </row>
    <row r="2236">
      <c r="A2236" t="inlineStr">
        <is>
          <t>ec28ba02-af59-4a5c-ad5f-7dc1160cad76</t>
        </is>
      </c>
      <c r="B2236" t="inlineStr">
        <is>
          <t>Lanyard</t>
        </is>
      </c>
      <c r="C2236" t="inlineStr">
        <is>
          <t>LANYARD</t>
        </is>
      </c>
      <c r="E2236" t="inlineStr">
        <is>
          <t>FIXED</t>
        </is>
      </c>
      <c r="F2236" t="n">
        <v>0</v>
      </c>
      <c r="G2236" t="inlineStr">
        <is>
          <t>USD</t>
        </is>
      </c>
      <c r="I2236" t="inlineStr">
        <is>
          <t>Meter</t>
        </is>
      </c>
      <c r="M2236" t="n">
        <v>0</v>
      </c>
      <c r="N2236" t="n">
        <v>0</v>
      </c>
      <c r="Q2236" t="inlineStr">
        <is>
          <t>d47ea3d2-777f-446b-a2db-444787dbb778</t>
        </is>
      </c>
      <c r="R2236" t="inlineStr">
        <is>
          <t>Articles of apparel and clothing accessories, not knitted or crocheted</t>
        </is>
      </c>
      <c r="S2236" t="inlineStr">
        <is>
          <t>a30bf4d9-8adb-4784-a282-46d965212fc8</t>
        </is>
      </c>
      <c r="T2236" t="inlineStr">
        <is>
          <t>Other made-up clothing accessories; parts of garments or of clothing accessories, other than those of heading 6212</t>
        </is>
      </c>
      <c r="U2236" t="inlineStr">
        <is>
          <t>152987de-9e79-45e6-b58e-c01091997f3b</t>
        </is>
      </c>
      <c r="V2236" t="inlineStr">
        <is>
          <t>SUJE TEX PRIVATE LIMITED</t>
        </is>
      </c>
      <c r="W2236" t="inlineStr">
        <is>
          <t>5208006235</t>
        </is>
      </c>
      <c r="X2236" t="n">
        <v>0</v>
      </c>
      <c r="Y2236" t="n">
        <v>1</v>
      </c>
      <c r="Z2236" t="n">
        <v>62171090</v>
      </c>
      <c r="AA2236" t="inlineStr">
        <is>
          <t>OTHER</t>
        </is>
      </c>
      <c r="AB2236" t="inlineStr">
        <is>
          <t>http://indiausatrade.mea.gov.in/api/public/image/stream?key=products%2F20260613T055815Z-994277-2455c91d-plain-grosgrain-ribbon-500x500-cropped.jpg</t>
        </is>
      </c>
      <c r="AC2236" t="inlineStr">
        <is>
          <t>2026-06-13T05:58:14.869Z</t>
        </is>
      </c>
    </row>
    <row r="2237">
      <c r="A2237" t="inlineStr">
        <is>
          <t>956cece0-6b97-4214-840d-b991ccca412a</t>
        </is>
      </c>
      <c r="B2237" t="inlineStr">
        <is>
          <t>Plain Ribbon</t>
        </is>
      </c>
      <c r="C2237" t="inlineStr">
        <is>
          <t>PLAINRIBBON</t>
        </is>
      </c>
      <c r="E2237" t="inlineStr">
        <is>
          <t>FIXED</t>
        </is>
      </c>
      <c r="F2237" t="n">
        <v>0</v>
      </c>
      <c r="G2237" t="inlineStr">
        <is>
          <t>USD</t>
        </is>
      </c>
      <c r="I2237" t="inlineStr">
        <is>
          <t>Meter</t>
        </is>
      </c>
      <c r="M2237" t="n">
        <v>0</v>
      </c>
      <c r="N2237" t="n">
        <v>0</v>
      </c>
      <c r="Q2237" t="inlineStr">
        <is>
          <t>2c02beb0-add4-4eb3-b917-a30769c29bb8</t>
        </is>
      </c>
      <c r="R2237" t="inlineStr">
        <is>
          <t>Special woven fabrics; tufted textile fabrics; lace; tapestries; trimmings; embroidery</t>
        </is>
      </c>
      <c r="S2237" t="inlineStr">
        <is>
          <t>9862eac2-307d-405d-af16-e4a758d891c5</t>
        </is>
      </c>
      <c r="T2237" t="inlineStr">
        <is>
          <t>Narrow woven fabrics, other than goods of heading 5807; narrow fabrics consisting of warp without weft assembled by means of an adhesive (bolducs)</t>
        </is>
      </c>
      <c r="U2237" t="inlineStr">
        <is>
          <t>152987de-9e79-45e6-b58e-c01091997f3b</t>
        </is>
      </c>
      <c r="V2237" t="inlineStr">
        <is>
          <t>SUJE TEX PRIVATE LIMITED</t>
        </is>
      </c>
      <c r="W2237" t="inlineStr">
        <is>
          <t>5208006235</t>
        </is>
      </c>
      <c r="X2237" t="n">
        <v>0</v>
      </c>
      <c r="Y2237" t="n">
        <v>1</v>
      </c>
      <c r="Z2237" t="n">
        <v>58063200</v>
      </c>
      <c r="AA2237" t="inlineStr">
        <is>
          <t>OF MAN-MADE FIBRES</t>
        </is>
      </c>
      <c r="AB2237" t="inlineStr">
        <is>
          <t>http://indiausatrade.mea.gov.in/api/public/image/stream?key=products%2F20260612T125335Z-277725-c98fa763-dyeable-white-nylon-ribbon-1000x1000-cropped.jpg</t>
        </is>
      </c>
      <c r="AC2237" t="inlineStr">
        <is>
          <t>2026-06-12T12:53:34.850Z</t>
        </is>
      </c>
    </row>
    <row r="2238">
      <c r="A2238" t="inlineStr">
        <is>
          <t>cf188902-74d5-4e0f-8f5a-b8b1435e8fd4</t>
        </is>
      </c>
      <c r="B2238" t="inlineStr">
        <is>
          <t>Single Face Satin Ribbon</t>
        </is>
      </c>
      <c r="C2238" t="inlineStr">
        <is>
          <t>SFSATINRIBBON</t>
        </is>
      </c>
      <c r="E2238" t="inlineStr">
        <is>
          <t>FIXED</t>
        </is>
      </c>
      <c r="F2238" t="n">
        <v>0</v>
      </c>
      <c r="G2238" t="inlineStr">
        <is>
          <t>USD</t>
        </is>
      </c>
      <c r="I2238" t="inlineStr">
        <is>
          <t>Meter</t>
        </is>
      </c>
      <c r="M2238" t="n">
        <v>0</v>
      </c>
      <c r="N2238" t="n">
        <v>0</v>
      </c>
      <c r="Q2238" t="inlineStr">
        <is>
          <t>2c02beb0-add4-4eb3-b917-a30769c29bb8</t>
        </is>
      </c>
      <c r="R2238" t="inlineStr">
        <is>
          <t>Special woven fabrics; tufted textile fabrics; lace; tapestries; trimmings; embroidery</t>
        </is>
      </c>
      <c r="S2238" t="inlineStr">
        <is>
          <t>9862eac2-307d-405d-af16-e4a758d891c5</t>
        </is>
      </c>
      <c r="T2238" t="inlineStr">
        <is>
          <t>Narrow woven fabrics, other than goods of heading 5807; narrow fabrics consisting of warp without weft assembled by means of an adhesive (bolducs)</t>
        </is>
      </c>
      <c r="U2238" t="inlineStr">
        <is>
          <t>152987de-9e79-45e6-b58e-c01091997f3b</t>
        </is>
      </c>
      <c r="V2238" t="inlineStr">
        <is>
          <t>SUJE TEX PRIVATE LIMITED</t>
        </is>
      </c>
      <c r="W2238" t="inlineStr">
        <is>
          <t>5208006235</t>
        </is>
      </c>
      <c r="X2238" t="n">
        <v>0</v>
      </c>
      <c r="Y2238" t="n">
        <v>0</v>
      </c>
      <c r="Z2238" t="n">
        <v>58063200</v>
      </c>
      <c r="AA2238" t="inlineStr">
        <is>
          <t>OF MAN-MADE FIBRES</t>
        </is>
      </c>
      <c r="AB2238" t="inlineStr">
        <is>
          <t>http://indiausatrade.mea.gov.in/api/public/image/stream?key=products%2F20260612T123542Z-361144-40447807-purple-satin-ribbon-1000x1000-cropped.jpg</t>
        </is>
      </c>
      <c r="AC2238" t="inlineStr">
        <is>
          <t>2026-06-12T12:35:42.651Z</t>
        </is>
      </c>
    </row>
    <row r="2239">
      <c r="A2239" t="inlineStr">
        <is>
          <t>08d4a195-c0ac-47ea-8a36-03981a6991cb</t>
        </is>
      </c>
      <c r="B2239" t="inlineStr">
        <is>
          <t>Christmas Ribbons</t>
        </is>
      </c>
      <c r="C2239" t="inlineStr">
        <is>
          <t>CHRISTMASRIBBON</t>
        </is>
      </c>
      <c r="E2239" t="inlineStr">
        <is>
          <t>FIXED</t>
        </is>
      </c>
      <c r="F2239" t="n">
        <v>0</v>
      </c>
      <c r="G2239" t="inlineStr">
        <is>
          <t>USD</t>
        </is>
      </c>
      <c r="I2239" t="inlineStr">
        <is>
          <t>Meter</t>
        </is>
      </c>
      <c r="M2239" t="n">
        <v>0</v>
      </c>
      <c r="N2239" t="n">
        <v>0</v>
      </c>
      <c r="Q2239" t="inlineStr">
        <is>
          <t>2c02beb0-add4-4eb3-b917-a30769c29bb8</t>
        </is>
      </c>
      <c r="R2239" t="inlineStr">
        <is>
          <t>Special woven fabrics; tufted textile fabrics; lace; tapestries; trimmings; embroidery</t>
        </is>
      </c>
      <c r="S2239" t="inlineStr">
        <is>
          <t>9862eac2-307d-405d-af16-e4a758d891c5</t>
        </is>
      </c>
      <c r="T2239" t="inlineStr">
        <is>
          <t>Narrow woven fabrics, other than goods of heading 5807; narrow fabrics consisting of warp without weft assembled by means of an adhesive (bolducs)</t>
        </is>
      </c>
      <c r="U2239" t="inlineStr">
        <is>
          <t>152987de-9e79-45e6-b58e-c01091997f3b</t>
        </is>
      </c>
      <c r="V2239" t="inlineStr">
        <is>
          <t>SUJE TEX PRIVATE LIMITED</t>
        </is>
      </c>
      <c r="W2239" t="inlineStr">
        <is>
          <t>5208006235</t>
        </is>
      </c>
      <c r="X2239" t="n">
        <v>0</v>
      </c>
      <c r="Y2239" t="n">
        <v>0</v>
      </c>
      <c r="Z2239" t="n">
        <v>58063200</v>
      </c>
      <c r="AA2239" t="inlineStr">
        <is>
          <t>OF MAN-MADE FIBRES</t>
        </is>
      </c>
      <c r="AB2239" t="inlineStr">
        <is>
          <t>http://indiausatrade.mea.gov.in/api/public/image/stream?key=products%2F20260613T051411Z-965163-b92c6d0e-71hKLxbGffL._SL1001_-cropped.jpg</t>
        </is>
      </c>
      <c r="AC2239" t="inlineStr">
        <is>
          <t>2026-06-13T05:14:11.367Z</t>
        </is>
      </c>
    </row>
    <row r="2240">
      <c r="A2240" t="inlineStr">
        <is>
          <t>fc17a99d-8c1b-4b7c-82ef-43a9bde4a243</t>
        </is>
      </c>
      <c r="B2240" t="inlineStr">
        <is>
          <t>Single Face Slit Satin Ribbons</t>
        </is>
      </c>
      <c r="C2240" t="inlineStr">
        <is>
          <t>SFSLITRIBBONS</t>
        </is>
      </c>
      <c r="E2240" t="inlineStr">
        <is>
          <t>FIXED</t>
        </is>
      </c>
      <c r="F2240" t="n">
        <v>0</v>
      </c>
      <c r="G2240" t="inlineStr">
        <is>
          <t>USD</t>
        </is>
      </c>
      <c r="I2240" t="inlineStr">
        <is>
          <t>Meter</t>
        </is>
      </c>
      <c r="M2240" t="n">
        <v>0</v>
      </c>
      <c r="N2240" t="n">
        <v>0</v>
      </c>
      <c r="Q2240" t="inlineStr">
        <is>
          <t>2c02beb0-add4-4eb3-b917-a30769c29bb8</t>
        </is>
      </c>
      <c r="R2240" t="inlineStr">
        <is>
          <t>Special woven fabrics; tufted textile fabrics; lace; tapestries; trimmings; embroidery</t>
        </is>
      </c>
      <c r="S2240" t="inlineStr">
        <is>
          <t>9862eac2-307d-405d-af16-e4a758d891c5</t>
        </is>
      </c>
      <c r="T2240" t="inlineStr">
        <is>
          <t>Narrow woven fabrics, other than goods of heading 5807; narrow fabrics consisting of warp without weft assembled by means of an adhesive (bolducs)</t>
        </is>
      </c>
      <c r="U2240" t="inlineStr">
        <is>
          <t>152987de-9e79-45e6-b58e-c01091997f3b</t>
        </is>
      </c>
      <c r="V2240" t="inlineStr">
        <is>
          <t>SUJE TEX PRIVATE LIMITED</t>
        </is>
      </c>
      <c r="W2240" t="inlineStr">
        <is>
          <t>5208006235</t>
        </is>
      </c>
      <c r="X2240" t="n">
        <v>0</v>
      </c>
      <c r="Y2240" t="n">
        <v>0</v>
      </c>
      <c r="Z2240" t="n">
        <v>58063200</v>
      </c>
      <c r="AA2240" t="inlineStr">
        <is>
          <t>OF MAN-MADE FIBRES</t>
        </is>
      </c>
      <c r="AB2240" t="inlineStr">
        <is>
          <t>http://indiausatrade.mea.gov.in/api/public/image/stream?key=products%2F20260613T054441Z-168679-440a3c5a-white-single-face-slit-satin-ribbons-500x500-cropped.jpg</t>
        </is>
      </c>
      <c r="AC2240" t="inlineStr">
        <is>
          <t>2026-06-13T05:44:41.086Z</t>
        </is>
      </c>
    </row>
    <row r="2241">
      <c r="A2241" t="inlineStr">
        <is>
          <t>e3f97766-c2fa-418d-a95b-e20ca714e299</t>
        </is>
      </c>
      <c r="B2241" t="inlineStr">
        <is>
          <t>Organza Ribbons</t>
        </is>
      </c>
      <c r="C2241" t="inlineStr">
        <is>
          <t>ORGANZARIBBON</t>
        </is>
      </c>
      <c r="E2241" t="inlineStr">
        <is>
          <t>FIXED</t>
        </is>
      </c>
      <c r="F2241" t="n">
        <v>0</v>
      </c>
      <c r="G2241" t="inlineStr">
        <is>
          <t>USD</t>
        </is>
      </c>
      <c r="I2241" t="inlineStr">
        <is>
          <t>Meter</t>
        </is>
      </c>
      <c r="M2241" t="n">
        <v>0</v>
      </c>
      <c r="N2241" t="n">
        <v>0</v>
      </c>
      <c r="Q2241" t="inlineStr">
        <is>
          <t>2c02beb0-add4-4eb3-b917-a30769c29bb8</t>
        </is>
      </c>
      <c r="R2241" t="inlineStr">
        <is>
          <t>Special woven fabrics; tufted textile fabrics; lace; tapestries; trimmings; embroidery</t>
        </is>
      </c>
      <c r="S2241" t="inlineStr">
        <is>
          <t>71e69d37-64a6-4711-ac1e-8c8fe38abb52</t>
        </is>
      </c>
      <c r="T2241" t="inlineStr">
        <is>
          <t>Braids in the piece; ornamental trimmings in the piece, without embroidery, other than knitted or crocheted; tassels, pompons and similar articles</t>
        </is>
      </c>
      <c r="U2241" t="inlineStr">
        <is>
          <t>152987de-9e79-45e6-b58e-c01091997f3b</t>
        </is>
      </c>
      <c r="V2241" t="inlineStr">
        <is>
          <t>SUJE TEX PRIVATE LIMITED</t>
        </is>
      </c>
      <c r="W2241" t="inlineStr">
        <is>
          <t>5208006235</t>
        </is>
      </c>
      <c r="X2241" t="n">
        <v>0</v>
      </c>
      <c r="Y2241" t="n">
        <v>0</v>
      </c>
      <c r="Z2241" t="n">
        <v>58089090</v>
      </c>
      <c r="AA2241" t="inlineStr">
        <is>
          <t>OTHER</t>
        </is>
      </c>
      <c r="AB2241" t="inlineStr">
        <is>
          <t>http://indiausatrade.mea.gov.in/api/public/image/stream?key=products%2F20260615T074451Z-832003-60dd9c8a-product-jpeg-500x500-cropped.jpg</t>
        </is>
      </c>
      <c r="AC2241" t="inlineStr">
        <is>
          <t>2026-06-15T07:44:51.750Z</t>
        </is>
      </c>
    </row>
    <row r="2242">
      <c r="A2242" t="inlineStr">
        <is>
          <t>1a4d3667-b684-4ea5-a68e-5e059e0baa7a</t>
        </is>
      </c>
      <c r="B2242" t="inlineStr">
        <is>
          <t>Gift Wrapping Ribbon</t>
        </is>
      </c>
      <c r="C2242" t="inlineStr">
        <is>
          <t>GIFTWRAPRIBBON</t>
        </is>
      </c>
      <c r="E2242" t="inlineStr">
        <is>
          <t>FIXED</t>
        </is>
      </c>
      <c r="F2242" t="n">
        <v>0</v>
      </c>
      <c r="G2242" t="inlineStr">
        <is>
          <t>USD</t>
        </is>
      </c>
      <c r="I2242" t="inlineStr">
        <is>
          <t>Meter</t>
        </is>
      </c>
      <c r="M2242" t="n">
        <v>0</v>
      </c>
      <c r="N2242" t="n">
        <v>0</v>
      </c>
      <c r="Q2242" t="inlineStr">
        <is>
          <t>2c02beb0-add4-4eb3-b917-a30769c29bb8</t>
        </is>
      </c>
      <c r="R2242" t="inlineStr">
        <is>
          <t>Special woven fabrics; tufted textile fabrics; lace; tapestries; trimmings; embroidery</t>
        </is>
      </c>
      <c r="S2242" t="inlineStr">
        <is>
          <t>9862eac2-307d-405d-af16-e4a758d891c5</t>
        </is>
      </c>
      <c r="T2242" t="inlineStr">
        <is>
          <t>Narrow woven fabrics, other than goods of heading 5807; narrow fabrics consisting of warp without weft assembled by means of an adhesive (bolducs)</t>
        </is>
      </c>
      <c r="U2242" t="inlineStr">
        <is>
          <t>152987de-9e79-45e6-b58e-c01091997f3b</t>
        </is>
      </c>
      <c r="V2242" t="inlineStr">
        <is>
          <t>SUJE TEX PRIVATE LIMITED</t>
        </is>
      </c>
      <c r="W2242" t="inlineStr">
        <is>
          <t>5208006235</t>
        </is>
      </c>
      <c r="X2242" t="n">
        <v>0</v>
      </c>
      <c r="Y2242" t="n">
        <v>0</v>
      </c>
      <c r="Z2242" t="n">
        <v>58063200</v>
      </c>
      <c r="AA2242" t="inlineStr">
        <is>
          <t>OF MAN-MADE FIBRES</t>
        </is>
      </c>
      <c r="AB2242" t="inlineStr">
        <is>
          <t>http://indiausatrade.mea.gov.in/api/public/image/stream?key=products%2F20260615T075019Z-651328-88aa4673-satin-ribbon-printed-500x500-cropped.jpg</t>
        </is>
      </c>
      <c r="AC2242" t="inlineStr">
        <is>
          <t>2026-06-15T07:50:19.480Z</t>
        </is>
      </c>
    </row>
    <row r="2243">
      <c r="A2243" t="inlineStr">
        <is>
          <t>82376d49-d781-4716-b637-f85e76bcc8a5</t>
        </is>
      </c>
      <c r="B2243" t="inlineStr">
        <is>
          <t>Tissue Ribbon</t>
        </is>
      </c>
      <c r="C2243" t="inlineStr">
        <is>
          <t>TISSUERIBBON</t>
        </is>
      </c>
      <c r="E2243" t="inlineStr">
        <is>
          <t>FIXED</t>
        </is>
      </c>
      <c r="F2243" t="n">
        <v>0</v>
      </c>
      <c r="G2243" t="inlineStr">
        <is>
          <t>USD</t>
        </is>
      </c>
      <c r="I2243" t="inlineStr">
        <is>
          <t>Meter</t>
        </is>
      </c>
      <c r="M2243" t="n">
        <v>0</v>
      </c>
      <c r="N2243" t="n">
        <v>0</v>
      </c>
      <c r="Q2243" t="inlineStr">
        <is>
          <t>2c02beb0-add4-4eb3-b917-a30769c29bb8</t>
        </is>
      </c>
      <c r="R2243" t="inlineStr">
        <is>
          <t>Special woven fabrics; tufted textile fabrics; lace; tapestries; trimmings; embroidery</t>
        </is>
      </c>
      <c r="S2243" t="inlineStr">
        <is>
          <t>9862eac2-307d-405d-af16-e4a758d891c5</t>
        </is>
      </c>
      <c r="T2243" t="inlineStr">
        <is>
          <t>Narrow woven fabrics, other than goods of heading 5807; narrow fabrics consisting of warp without weft assembled by means of an adhesive (bolducs)</t>
        </is>
      </c>
      <c r="U2243" t="inlineStr">
        <is>
          <t>152987de-9e79-45e6-b58e-c01091997f3b</t>
        </is>
      </c>
      <c r="V2243" t="inlineStr">
        <is>
          <t>SUJE TEX PRIVATE LIMITED</t>
        </is>
      </c>
      <c r="W2243" t="inlineStr">
        <is>
          <t>5208006235</t>
        </is>
      </c>
      <c r="X2243" t="n">
        <v>0</v>
      </c>
      <c r="Y2243" t="n">
        <v>0</v>
      </c>
      <c r="Z2243" t="n">
        <v>58063200</v>
      </c>
      <c r="AA2243" t="inlineStr">
        <is>
          <t>OF MAN-MADE FIBRES</t>
        </is>
      </c>
      <c r="AB2243" t="inlineStr">
        <is>
          <t>http://indiausatrade.mea.gov.in/api/public/image/stream?key=products%2F20260615T075907Z-433936-e6ed3988-tissue-ribbon-500x500-cropped.jpg</t>
        </is>
      </c>
      <c r="AC2243" t="inlineStr">
        <is>
          <t>2026-06-15T07:59:07.660Z</t>
        </is>
      </c>
    </row>
    <row r="2244">
      <c r="A2244" t="inlineStr">
        <is>
          <t>9a411ae7-1c4e-4edb-9c4c-882792437ed3</t>
        </is>
      </c>
      <c r="B2244" t="inlineStr">
        <is>
          <t>Satin Ribbons</t>
        </is>
      </c>
      <c r="C2244" t="inlineStr">
        <is>
          <t>SATINRIBBON</t>
        </is>
      </c>
      <c r="E2244" t="inlineStr">
        <is>
          <t>FIXED</t>
        </is>
      </c>
      <c r="F2244" t="n">
        <v>0</v>
      </c>
      <c r="G2244" t="inlineStr">
        <is>
          <t>USD</t>
        </is>
      </c>
      <c r="I2244" t="inlineStr">
        <is>
          <t>Meter</t>
        </is>
      </c>
      <c r="M2244" t="n">
        <v>0</v>
      </c>
      <c r="N2244" t="n">
        <v>0</v>
      </c>
      <c r="Q2244" t="inlineStr">
        <is>
          <t>2c02beb0-add4-4eb3-b917-a30769c29bb8</t>
        </is>
      </c>
      <c r="R2244" t="inlineStr">
        <is>
          <t>Special woven fabrics; tufted textile fabrics; lace; tapestries; trimmings; embroidery</t>
        </is>
      </c>
      <c r="S2244" t="inlineStr">
        <is>
          <t>9862eac2-307d-405d-af16-e4a758d891c5</t>
        </is>
      </c>
      <c r="T2244" t="inlineStr">
        <is>
          <t>Narrow woven fabrics, other than goods of heading 5807; narrow fabrics consisting of warp without weft assembled by means of an adhesive (bolducs)</t>
        </is>
      </c>
      <c r="U2244" t="inlineStr">
        <is>
          <t>152987de-9e79-45e6-b58e-c01091997f3b</t>
        </is>
      </c>
      <c r="V2244" t="inlineStr">
        <is>
          <t>SUJE TEX PRIVATE LIMITED</t>
        </is>
      </c>
      <c r="W2244" t="inlineStr">
        <is>
          <t>5208006235</t>
        </is>
      </c>
      <c r="X2244" t="n">
        <v>0</v>
      </c>
      <c r="Y2244" t="n">
        <v>0</v>
      </c>
      <c r="Z2244" t="n">
        <v>58063200</v>
      </c>
      <c r="AA2244" t="inlineStr">
        <is>
          <t>OF MAN-MADE FIBRES</t>
        </is>
      </c>
      <c r="AB2244" t="inlineStr">
        <is>
          <t>http://indiausatrade.mea.gov.in/api/public/image/stream?key=products%2F20260612T112600Z-700571-3f1ac6a8-cinta-rasso-satin-ribbon-500x500-cropped.jpg</t>
        </is>
      </c>
      <c r="AC2244" t="inlineStr">
        <is>
          <t>2026-06-12T11:26:00.408Z</t>
        </is>
      </c>
    </row>
    <row r="2245">
      <c r="A2245" t="inlineStr">
        <is>
          <t>2ddb89bf-dc27-4268-893c-9a1cd29fae9d</t>
        </is>
      </c>
      <c r="B2245" t="inlineStr">
        <is>
          <t>Velvet Ribbons</t>
        </is>
      </c>
      <c r="C2245" t="inlineStr">
        <is>
          <t>VELVETRIBBONS</t>
        </is>
      </c>
      <c r="E2245" t="inlineStr">
        <is>
          <t>FIXED</t>
        </is>
      </c>
      <c r="F2245" t="n">
        <v>0</v>
      </c>
      <c r="G2245" t="inlineStr">
        <is>
          <t>USD</t>
        </is>
      </c>
      <c r="I2245" t="inlineStr">
        <is>
          <t>Meter</t>
        </is>
      </c>
      <c r="M2245" t="n">
        <v>0</v>
      </c>
      <c r="N2245" t="n">
        <v>0</v>
      </c>
      <c r="Q2245" t="inlineStr">
        <is>
          <t>2c02beb0-add4-4eb3-b917-a30769c29bb8</t>
        </is>
      </c>
      <c r="R2245" t="inlineStr">
        <is>
          <t>Special woven fabrics; tufted textile fabrics; lace; tapestries; trimmings; embroidery</t>
        </is>
      </c>
      <c r="S2245" t="inlineStr">
        <is>
          <t>9862eac2-307d-405d-af16-e4a758d891c5</t>
        </is>
      </c>
      <c r="T2245" t="inlineStr">
        <is>
          <t>Narrow woven fabrics, other than goods of heading 5807; narrow fabrics consisting of warp without weft assembled by means of an adhesive (bolducs)</t>
        </is>
      </c>
      <c r="U2245" t="inlineStr">
        <is>
          <t>152987de-9e79-45e6-b58e-c01091997f3b</t>
        </is>
      </c>
      <c r="V2245" t="inlineStr">
        <is>
          <t>SUJE TEX PRIVATE LIMITED</t>
        </is>
      </c>
      <c r="W2245" t="inlineStr">
        <is>
          <t>5208006235</t>
        </is>
      </c>
      <c r="X2245" t="n">
        <v>0</v>
      </c>
      <c r="Y2245" t="n">
        <v>0</v>
      </c>
      <c r="Z2245" t="n">
        <v>58063200</v>
      </c>
      <c r="AA2245" t="inlineStr">
        <is>
          <t>OF MAN-MADE FIBRES</t>
        </is>
      </c>
      <c r="AB2245" t="inlineStr">
        <is>
          <t>http://indiausatrade.mea.gov.in/api/public/image/stream?key=products%2F20260613T060455Z-897411-08ff72c2-001-500x500-cropped.jpg</t>
        </is>
      </c>
      <c r="AC2245" t="inlineStr">
        <is>
          <t>2026-06-13T06:04:55.391Z</t>
        </is>
      </c>
    </row>
    <row r="2246">
      <c r="A2246" t="inlineStr">
        <is>
          <t>60318c78-97dd-45b2-8a45-7c5e92944231</t>
        </is>
      </c>
      <c r="B2246" t="inlineStr">
        <is>
          <t>Printed Ribbons</t>
        </is>
      </c>
      <c r="C2246" t="inlineStr">
        <is>
          <t>PRINTEDRIBBON</t>
        </is>
      </c>
      <c r="E2246" t="inlineStr">
        <is>
          <t>FIXED</t>
        </is>
      </c>
      <c r="F2246" t="n">
        <v>0</v>
      </c>
      <c r="G2246" t="inlineStr">
        <is>
          <t>USD</t>
        </is>
      </c>
      <c r="I2246" t="inlineStr">
        <is>
          <t>Meter</t>
        </is>
      </c>
      <c r="M2246" t="n">
        <v>0</v>
      </c>
      <c r="N2246" t="n">
        <v>0</v>
      </c>
      <c r="Q2246" t="inlineStr">
        <is>
          <t>2c02beb0-add4-4eb3-b917-a30769c29bb8</t>
        </is>
      </c>
      <c r="R2246" t="inlineStr">
        <is>
          <t>Special woven fabrics; tufted textile fabrics; lace; tapestries; trimmings; embroidery</t>
        </is>
      </c>
      <c r="S2246" t="inlineStr">
        <is>
          <t>9862eac2-307d-405d-af16-e4a758d891c5</t>
        </is>
      </c>
      <c r="T2246" t="inlineStr">
        <is>
          <t>Narrow woven fabrics, other than goods of heading 5807; narrow fabrics consisting of warp without weft assembled by means of an adhesive (bolducs)</t>
        </is>
      </c>
      <c r="U2246" t="inlineStr">
        <is>
          <t>152987de-9e79-45e6-b58e-c01091997f3b</t>
        </is>
      </c>
      <c r="V2246" t="inlineStr">
        <is>
          <t>SUJE TEX PRIVATE LIMITED</t>
        </is>
      </c>
      <c r="W2246" t="inlineStr">
        <is>
          <t>5208006235</t>
        </is>
      </c>
      <c r="X2246" t="n">
        <v>0</v>
      </c>
      <c r="Y2246" t="n">
        <v>0</v>
      </c>
      <c r="Z2246" t="n">
        <v>58063200</v>
      </c>
      <c r="AA2246" t="inlineStr">
        <is>
          <t>OF MAN-MADE FIBRES</t>
        </is>
      </c>
      <c r="AB2246" t="inlineStr">
        <is>
          <t>http://indiausatrade.mea.gov.in/api/public/image/stream?key=products%2F20260612T115510Z-664581-a79b489d-71hKLxbGffL._SL1001_-cropped.jpg</t>
        </is>
      </c>
      <c r="AC2246" t="inlineStr">
        <is>
          <t>2026-06-12T11:55:10.475Z</t>
        </is>
      </c>
    </row>
    <row r="2247">
      <c r="A2247" t="inlineStr">
        <is>
          <t>8b63a99c-7d55-4e64-846b-b71d0fddf863</t>
        </is>
      </c>
      <c r="B2247" t="inlineStr">
        <is>
          <t xml:space="preserve">Clay Water Bottles &amp; Clay Utensils </t>
        </is>
      </c>
      <c r="C2247" t="inlineStr">
        <is>
          <t>3</t>
        </is>
      </c>
      <c r="E2247" t="inlineStr">
        <is>
          <t>FIXED</t>
        </is>
      </c>
      <c r="F2247" t="n">
        <v>10</v>
      </c>
      <c r="G2247" t="inlineStr">
        <is>
          <t>USD</t>
        </is>
      </c>
      <c r="I2247" t="inlineStr">
        <is>
          <t>Unit</t>
        </is>
      </c>
      <c r="M2247" t="n">
        <v>0</v>
      </c>
      <c r="N2247" t="n">
        <v>0</v>
      </c>
      <c r="Q2247" t="inlineStr">
        <is>
          <t>5327e9f2-ccec-4996-a7ae-b8d90d811987</t>
        </is>
      </c>
      <c r="R2247" t="inlineStr">
        <is>
          <t>Ceramic products</t>
        </is>
      </c>
      <c r="S2247" t="inlineStr">
        <is>
          <t>abf10c7f-c573-4a6e-8803-f1d2d2a15d15</t>
        </is>
      </c>
      <c r="T2247" t="inlineStr">
        <is>
          <t>Ceramic tableware, kitchenware, other household articles and toilet articles, other than of porcelain or china</t>
        </is>
      </c>
      <c r="U2247" t="inlineStr">
        <is>
          <t>a3b81a32-29b6-43fb-a078-e010150c4e2a</t>
        </is>
      </c>
      <c r="V2247" t="inlineStr">
        <is>
          <t>DARYON OVERSEAS</t>
        </is>
      </c>
      <c r="W2247" t="inlineStr">
        <is>
          <t>FHJPP7425M</t>
        </is>
      </c>
      <c r="X2247" t="n">
        <v>0</v>
      </c>
      <c r="Y2247" t="n">
        <v>1</v>
      </c>
      <c r="Z2247" t="n">
        <v>69120040</v>
      </c>
      <c r="AA2247" t="inlineStr">
        <is>
          <t>CLAY ARTICLES</t>
        </is>
      </c>
      <c r="AB2247" t="inlineStr">
        <is>
          <t>http://indiausatrade.mea.gov.in/api/public/image/stream?key=products%2F20260622T115915Z-567030-9a602bdf-Terracotta%20Products-cropped.png</t>
        </is>
      </c>
      <c r="AC2247" t="inlineStr">
        <is>
          <t>2026-06-22T11:59:13.924Z</t>
        </is>
      </c>
    </row>
    <row r="2248">
      <c r="A2248" t="inlineStr">
        <is>
          <t>a66bab1f-ed1e-4123-a84e-7a73c88bf6cb</t>
        </is>
      </c>
      <c r="B2248" t="inlineStr">
        <is>
          <t>Fruits Powder &amp; Herbal Powders</t>
        </is>
      </c>
      <c r="C2248" t="inlineStr">
        <is>
          <t>2</t>
        </is>
      </c>
      <c r="E2248" t="inlineStr">
        <is>
          <t>FIXED</t>
        </is>
      </c>
      <c r="F2248" t="n">
        <v>5</v>
      </c>
      <c r="G2248" t="inlineStr">
        <is>
          <t>USD</t>
        </is>
      </c>
      <c r="I2248" t="inlineStr">
        <is>
          <t>Kilogram</t>
        </is>
      </c>
      <c r="M2248" t="n">
        <v>0</v>
      </c>
      <c r="N2248" t="n">
        <v>0</v>
      </c>
      <c r="Q2248" t="inlineStr">
        <is>
          <t>2d545a03-a906-4299-924e-26821ae33187</t>
        </is>
      </c>
      <c r="R2248" t="inlineStr">
        <is>
          <t>Miscellaneous edible preparations</t>
        </is>
      </c>
      <c r="S2248" t="inlineStr">
        <is>
          <t>14959494-977b-41fb-ba2f-fbb4e70f011f</t>
        </is>
      </c>
      <c r="T2248" t="inlineStr">
        <is>
          <t>Food preparations not elsewhere specified or included</t>
        </is>
      </c>
      <c r="U2248" t="inlineStr">
        <is>
          <t>a3b81a32-29b6-43fb-a078-e010150c4e2a</t>
        </is>
      </c>
      <c r="V2248" t="inlineStr">
        <is>
          <t>DARYON OVERSEAS</t>
        </is>
      </c>
      <c r="W2248" t="inlineStr">
        <is>
          <t>FHJPP7425M</t>
        </is>
      </c>
      <c r="X2248" t="n">
        <v>0</v>
      </c>
      <c r="Y2248" t="n">
        <v>0</v>
      </c>
      <c r="Z2248" t="n">
        <v>21069099</v>
      </c>
      <c r="AA2248" t="inlineStr">
        <is>
          <t>OTHER</t>
        </is>
      </c>
      <c r="AB2248" t="inlineStr">
        <is>
          <t>http://indiausatrade.mea.gov.in/api/public/image/stream?key=products%2F20260622T112709Z-348162-d9c26e3b-ChatGPT%20Image%20May%2022%2C%202026%2C%2003_30_25%20PM-cropped.png</t>
        </is>
      </c>
      <c r="AC2248" t="inlineStr">
        <is>
          <t>2026-06-22T11:27:09.344Z</t>
        </is>
      </c>
    </row>
    <row r="2249">
      <c r="A2249" t="inlineStr">
        <is>
          <t>568ef443-cf4d-403a-9869-90a42827f00d</t>
        </is>
      </c>
      <c r="B2249" t="inlineStr">
        <is>
          <t>Dehydrated Onion Powder &amp; Garlic Powder</t>
        </is>
      </c>
      <c r="C2249" t="inlineStr">
        <is>
          <t>1</t>
        </is>
      </c>
      <c r="E2249" t="inlineStr">
        <is>
          <t>FIXED</t>
        </is>
      </c>
      <c r="F2249" t="n">
        <v>2</v>
      </c>
      <c r="G2249" t="inlineStr">
        <is>
          <t>USD</t>
        </is>
      </c>
      <c r="I2249" t="inlineStr">
        <is>
          <t>Kilogram</t>
        </is>
      </c>
      <c r="J2249" t="n">
        <v>1000</v>
      </c>
      <c r="M2249" t="n">
        <v>0</v>
      </c>
      <c r="N2249" t="n">
        <v>0</v>
      </c>
      <c r="Q2249" t="inlineStr">
        <is>
          <t>5a733b71-4c55-41f2-8a65-241ce15bee20</t>
        </is>
      </c>
      <c r="R2249" t="inlineStr">
        <is>
          <t>Edible vegetables and certain roots and tubers</t>
        </is>
      </c>
      <c r="S2249" t="inlineStr">
        <is>
          <t>73ea0b06-9c9a-4837-9cf5-2d850e509a2b</t>
        </is>
      </c>
      <c r="T2249" t="inlineStr">
        <is>
          <t>Dried vegetables, whole, cut, sliced, broken or in powder, but not further prepared</t>
        </is>
      </c>
      <c r="U2249" t="inlineStr">
        <is>
          <t>a3b81a32-29b6-43fb-a078-e010150c4e2a</t>
        </is>
      </c>
      <c r="V2249" t="inlineStr">
        <is>
          <t>DARYON OVERSEAS</t>
        </is>
      </c>
      <c r="W2249" t="inlineStr">
        <is>
          <t>FHJPP7425M</t>
        </is>
      </c>
      <c r="X2249" t="n">
        <v>0</v>
      </c>
      <c r="Y2249" t="n">
        <v>0</v>
      </c>
      <c r="Z2249" t="n">
        <v>7122000</v>
      </c>
      <c r="AA2249" t="inlineStr">
        <is>
          <t>ONIONS</t>
        </is>
      </c>
      <c r="AB2249" t="inlineStr">
        <is>
          <t>http://indiausatrade.mea.gov.in/api/public/image/stream?key=products%2F20260615T120125Z-106517-3a8ab9c8-183177-cropped.png</t>
        </is>
      </c>
      <c r="AC2249" t="inlineStr">
        <is>
          <t>2026-06-15T12:01:25.497Z</t>
        </is>
      </c>
    </row>
    <row r="2250">
      <c r="A2250" t="inlineStr">
        <is>
          <t>182e712c-f677-4839-acc4-3e238e2e8bd3</t>
        </is>
      </c>
      <c r="B2250" t="inlineStr">
        <is>
          <t>Men's Sliders - EVA</t>
        </is>
      </c>
      <c r="C2250" t="inlineStr">
        <is>
          <t>Slider_9005</t>
        </is>
      </c>
      <c r="E2250" t="inlineStr">
        <is>
          <t>FIXED</t>
        </is>
      </c>
      <c r="F2250" t="n">
        <v>2</v>
      </c>
      <c r="G2250" t="inlineStr">
        <is>
          <t>USD</t>
        </is>
      </c>
      <c r="J2250" t="n">
        <v>1000</v>
      </c>
      <c r="M2250" t="n">
        <v>0</v>
      </c>
      <c r="N2250" t="n">
        <v>0</v>
      </c>
      <c r="Q2250" t="inlineStr">
        <is>
          <t>aa81b263-d96f-40a9-a3a2-61b38e24362d</t>
        </is>
      </c>
      <c r="R2250" t="inlineStr">
        <is>
          <t>Footwear, gaiters and the like; parts of such articles</t>
        </is>
      </c>
      <c r="S2250" t="inlineStr">
        <is>
          <t>64b84cf4-5d3f-46b6-82b8-c6da1385f6d6</t>
        </is>
      </c>
      <c r="T2250" t="inlineStr">
        <is>
          <t>Other footwear with outer soles and uppers of rubber or plastics</t>
        </is>
      </c>
      <c r="U2250" t="inlineStr">
        <is>
          <t>2daea262-cc2f-454d-90e8-fde88fd0a78e</t>
        </is>
      </c>
      <c r="V2250" t="inlineStr">
        <is>
          <t>PALYA FOOTWEAR PRIVATE LIMITED</t>
        </is>
      </c>
      <c r="W2250" t="inlineStr">
        <is>
          <t>AAKCP8532B</t>
        </is>
      </c>
      <c r="X2250" t="n">
        <v>0</v>
      </c>
      <c r="Y2250" t="n">
        <v>0</v>
      </c>
      <c r="Z2250" t="n">
        <v>64021910</v>
      </c>
      <c r="AA2250" t="inlineStr">
        <is>
          <t>OF RUBBER</t>
        </is>
      </c>
      <c r="AB2250" t="inlineStr">
        <is>
          <t>http://indiausatrade.mea.gov.in/api/public/image/stream?key=products%2F20260526T092934Z-348732-304a5f01-NAVY-cropped.png</t>
        </is>
      </c>
      <c r="AC2250" t="inlineStr">
        <is>
          <t>2026-05-26T09:29:34.261Z</t>
        </is>
      </c>
    </row>
    <row r="2251">
      <c r="A2251" t="inlineStr">
        <is>
          <t>c000a439-bb71-4ecd-874b-c33cc33e422b</t>
        </is>
      </c>
      <c r="B2251" t="inlineStr">
        <is>
          <t>Men's Clogs - EVA</t>
        </is>
      </c>
      <c r="C2251" t="inlineStr">
        <is>
          <t>Clogs_9006</t>
        </is>
      </c>
      <c r="E2251" t="inlineStr">
        <is>
          <t>FIXED</t>
        </is>
      </c>
      <c r="F2251" t="n">
        <v>2</v>
      </c>
      <c r="G2251" t="inlineStr">
        <is>
          <t>USD</t>
        </is>
      </c>
      <c r="J2251" t="n">
        <v>1000</v>
      </c>
      <c r="M2251" t="n">
        <v>0</v>
      </c>
      <c r="N2251" t="n">
        <v>0</v>
      </c>
      <c r="Q2251" t="inlineStr">
        <is>
          <t>aa81b263-d96f-40a9-a3a2-61b38e24362d</t>
        </is>
      </c>
      <c r="R2251" t="inlineStr">
        <is>
          <t>Footwear, gaiters and the like; parts of such articles</t>
        </is>
      </c>
      <c r="S2251" t="inlineStr">
        <is>
          <t>3ec69a75-366b-4469-8a27-1ae4b6370892</t>
        </is>
      </c>
      <c r="T2251" t="inlineStr">
        <is>
          <t>Waterproof footwear with outer soles and uppers of rubber or of plastics, the uppers of which are neither fixed to the sole nor assembled by stitching, riveting, nailing, screwing, plugging or similar processes</t>
        </is>
      </c>
      <c r="U2251" t="inlineStr">
        <is>
          <t>2daea262-cc2f-454d-90e8-fde88fd0a78e</t>
        </is>
      </c>
      <c r="V2251" t="inlineStr">
        <is>
          <t>PALYA FOOTWEAR PRIVATE LIMITED</t>
        </is>
      </c>
      <c r="W2251" t="inlineStr">
        <is>
          <t>AAKCP8532B</t>
        </is>
      </c>
      <c r="X2251" t="n">
        <v>0</v>
      </c>
      <c r="Y2251" t="n">
        <v>0</v>
      </c>
      <c r="Z2251" t="n">
        <v>64011010</v>
      </c>
      <c r="AA2251" t="inlineStr">
        <is>
          <t>OF RUBBER</t>
        </is>
      </c>
      <c r="AB2251" t="inlineStr">
        <is>
          <t>http://indiausatrade.mea.gov.in/api/public/image/stream?key=products%2F20260526T094256Z-245769-acd9cdbb-BLACK-cropped.png</t>
        </is>
      </c>
      <c r="AC2251" t="inlineStr">
        <is>
          <t>2026-05-26T09:42:56.147Z</t>
        </is>
      </c>
    </row>
    <row r="2252">
      <c r="A2252" t="inlineStr">
        <is>
          <t>cb889d43-bcf8-41c2-b83c-0becb07515f6</t>
        </is>
      </c>
      <c r="B2252" t="inlineStr">
        <is>
          <t xml:space="preserve">Men's Thongs - EVA </t>
        </is>
      </c>
      <c r="C2252" t="inlineStr">
        <is>
          <t>Thongs_9015</t>
        </is>
      </c>
      <c r="E2252" t="inlineStr">
        <is>
          <t>FIXED</t>
        </is>
      </c>
      <c r="F2252" t="n">
        <v>2</v>
      </c>
      <c r="G2252" t="inlineStr">
        <is>
          <t>USD</t>
        </is>
      </c>
      <c r="J2252" t="n">
        <v>1000</v>
      </c>
      <c r="M2252" t="n">
        <v>0</v>
      </c>
      <c r="N2252" t="n">
        <v>0</v>
      </c>
      <c r="Q2252" t="inlineStr">
        <is>
          <t>aa81b263-d96f-40a9-a3a2-61b38e24362d</t>
        </is>
      </c>
      <c r="R2252" t="inlineStr">
        <is>
          <t>Footwear, gaiters and the like; parts of such articles</t>
        </is>
      </c>
      <c r="S2252" t="inlineStr">
        <is>
          <t>3ec69a75-366b-4469-8a27-1ae4b6370892</t>
        </is>
      </c>
      <c r="T2252" t="inlineStr">
        <is>
          <t>Waterproof footwear with outer soles and uppers of rubber or of plastics, the uppers of which are neither fixed to the sole nor assembled by stitching, riveting, nailing, screwing, plugging or similar processes</t>
        </is>
      </c>
      <c r="U2252" t="inlineStr">
        <is>
          <t>2daea262-cc2f-454d-90e8-fde88fd0a78e</t>
        </is>
      </c>
      <c r="V2252" t="inlineStr">
        <is>
          <t>PALYA FOOTWEAR PRIVATE LIMITED</t>
        </is>
      </c>
      <c r="W2252" t="inlineStr">
        <is>
          <t>AAKCP8532B</t>
        </is>
      </c>
      <c r="X2252" t="n">
        <v>0</v>
      </c>
      <c r="Y2252" t="n">
        <v>0</v>
      </c>
      <c r="Z2252" t="n">
        <v>64011010</v>
      </c>
      <c r="AA2252" t="inlineStr">
        <is>
          <t>OF RUBBER</t>
        </is>
      </c>
      <c r="AB2252" t="inlineStr">
        <is>
          <t>http://indiausatrade.mea.gov.in/api/public/image/stream?key=products%2F20260526T094600Z-859183-ec13a544-black-cropped.png</t>
        </is>
      </c>
      <c r="AC2252" t="inlineStr">
        <is>
          <t>2026-05-26T09:46:00.344Z</t>
        </is>
      </c>
    </row>
    <row r="2253">
      <c r="A2253" t="inlineStr">
        <is>
          <t>8c670c1c-9381-4ab1-be23-1aa2aa2f7839</t>
        </is>
      </c>
      <c r="B2253" t="inlineStr">
        <is>
          <t>Men's Sliders - EVA</t>
        </is>
      </c>
      <c r="C2253" t="inlineStr">
        <is>
          <t>Slider_9013</t>
        </is>
      </c>
      <c r="E2253" t="inlineStr">
        <is>
          <t>FIXED</t>
        </is>
      </c>
      <c r="F2253" t="n">
        <v>2</v>
      </c>
      <c r="G2253" t="inlineStr">
        <is>
          <t>USD</t>
        </is>
      </c>
      <c r="J2253" t="n">
        <v>1000</v>
      </c>
      <c r="M2253" t="n">
        <v>0</v>
      </c>
      <c r="N2253" t="n">
        <v>0</v>
      </c>
      <c r="Q2253" t="inlineStr">
        <is>
          <t>aa81b263-d96f-40a9-a3a2-61b38e24362d</t>
        </is>
      </c>
      <c r="R2253" t="inlineStr">
        <is>
          <t>Footwear, gaiters and the like; parts of such articles</t>
        </is>
      </c>
      <c r="S2253" t="inlineStr">
        <is>
          <t>3ec69a75-366b-4469-8a27-1ae4b6370892</t>
        </is>
      </c>
      <c r="T2253" t="inlineStr">
        <is>
          <t>Waterproof footwear with outer soles and uppers of rubber or of plastics, the uppers of which are neither fixed to the sole nor assembled by stitching, riveting, nailing, screwing, plugging or similar processes</t>
        </is>
      </c>
      <c r="U2253" t="inlineStr">
        <is>
          <t>2daea262-cc2f-454d-90e8-fde88fd0a78e</t>
        </is>
      </c>
      <c r="V2253" t="inlineStr">
        <is>
          <t>PALYA FOOTWEAR PRIVATE LIMITED</t>
        </is>
      </c>
      <c r="W2253" t="inlineStr">
        <is>
          <t>AAKCP8532B</t>
        </is>
      </c>
      <c r="X2253" t="n">
        <v>0</v>
      </c>
      <c r="Y2253" t="n">
        <v>0</v>
      </c>
      <c r="Z2253" t="n">
        <v>64011010</v>
      </c>
      <c r="AA2253" t="inlineStr">
        <is>
          <t>OF RUBBER</t>
        </is>
      </c>
      <c r="AB2253" t="inlineStr">
        <is>
          <t>http://indiausatrade.mea.gov.in/api/public/image/stream?key=products%2F20260526T094850Z-276722-2590e706-bog-green-cropped.png</t>
        </is>
      </c>
      <c r="AC2253" t="inlineStr">
        <is>
          <t>2026-05-26T09:48:50.829Z</t>
        </is>
      </c>
    </row>
    <row r="2254">
      <c r="A2254" t="inlineStr">
        <is>
          <t>fcb1bffd-a793-40cb-8462-ca6910297764</t>
        </is>
      </c>
      <c r="B2254" t="inlineStr">
        <is>
          <t xml:space="preserve">Men's Thongs - EVA </t>
        </is>
      </c>
      <c r="C2254" t="inlineStr">
        <is>
          <t>Thongs_9023</t>
        </is>
      </c>
      <c r="E2254" t="inlineStr">
        <is>
          <t>FIXED</t>
        </is>
      </c>
      <c r="F2254" t="n">
        <v>2</v>
      </c>
      <c r="G2254" t="inlineStr">
        <is>
          <t>USD</t>
        </is>
      </c>
      <c r="J2254" t="n">
        <v>1000</v>
      </c>
      <c r="M2254" t="n">
        <v>0</v>
      </c>
      <c r="N2254" t="n">
        <v>0</v>
      </c>
      <c r="Q2254" t="inlineStr">
        <is>
          <t>aa81b263-d96f-40a9-a3a2-61b38e24362d</t>
        </is>
      </c>
      <c r="R2254" t="inlineStr">
        <is>
          <t>Footwear, gaiters and the like; parts of such articles</t>
        </is>
      </c>
      <c r="S2254" t="inlineStr">
        <is>
          <t>3ec69a75-366b-4469-8a27-1ae4b6370892</t>
        </is>
      </c>
      <c r="T2254" t="inlineStr">
        <is>
          <t>Waterproof footwear with outer soles and uppers of rubber or of plastics, the uppers of which are neither fixed to the sole nor assembled by stitching, riveting, nailing, screwing, plugging or similar processes</t>
        </is>
      </c>
      <c r="U2254" t="inlineStr">
        <is>
          <t>2daea262-cc2f-454d-90e8-fde88fd0a78e</t>
        </is>
      </c>
      <c r="V2254" t="inlineStr">
        <is>
          <t>PALYA FOOTWEAR PRIVATE LIMITED</t>
        </is>
      </c>
      <c r="W2254" t="inlineStr">
        <is>
          <t>AAKCP8532B</t>
        </is>
      </c>
      <c r="X2254" t="n">
        <v>0</v>
      </c>
      <c r="Y2254" t="n">
        <v>0</v>
      </c>
      <c r="Z2254" t="n">
        <v>64011010</v>
      </c>
      <c r="AA2254" t="inlineStr">
        <is>
          <t>OF RUBBER</t>
        </is>
      </c>
      <c r="AB2254" t="inlineStr">
        <is>
          <t>http://indiausatrade.mea.gov.in/api/public/image/stream?key=products%2F20260526T101645Z-166208-ea19fd55-l.grey-cropped.png</t>
        </is>
      </c>
      <c r="AC2254" t="inlineStr">
        <is>
          <t>2026-05-26T10:16:45.528Z</t>
        </is>
      </c>
    </row>
    <row r="2255">
      <c r="A2255" t="inlineStr">
        <is>
          <t>41662754-4eef-4dd0-9f0c-ba421992c71b</t>
        </is>
      </c>
      <c r="B2255" t="inlineStr">
        <is>
          <t>Men's Sliders - EVA</t>
        </is>
      </c>
      <c r="C2255" t="inlineStr">
        <is>
          <t>Slider_9022</t>
        </is>
      </c>
      <c r="E2255" t="inlineStr">
        <is>
          <t>FIXED</t>
        </is>
      </c>
      <c r="F2255" t="n">
        <v>2</v>
      </c>
      <c r="G2255" t="inlineStr">
        <is>
          <t>USD</t>
        </is>
      </c>
      <c r="J2255" t="n">
        <v>1000</v>
      </c>
      <c r="M2255" t="n">
        <v>0</v>
      </c>
      <c r="N2255" t="n">
        <v>0</v>
      </c>
      <c r="Q2255" t="inlineStr">
        <is>
          <t>aa81b263-d96f-40a9-a3a2-61b38e24362d</t>
        </is>
      </c>
      <c r="R2255" t="inlineStr">
        <is>
          <t>Footwear, gaiters and the like; parts of such articles</t>
        </is>
      </c>
      <c r="S2255" t="inlineStr">
        <is>
          <t>3ec69a75-366b-4469-8a27-1ae4b6370892</t>
        </is>
      </c>
      <c r="T2255" t="inlineStr">
        <is>
          <t>Waterproof footwear with outer soles and uppers of rubber or of plastics, the uppers of which are neither fixed to the sole nor assembled by stitching, riveting, nailing, screwing, plugging or similar processes</t>
        </is>
      </c>
      <c r="U2255" t="inlineStr">
        <is>
          <t>2daea262-cc2f-454d-90e8-fde88fd0a78e</t>
        </is>
      </c>
      <c r="V2255" t="inlineStr">
        <is>
          <t>PALYA FOOTWEAR PRIVATE LIMITED</t>
        </is>
      </c>
      <c r="W2255" t="inlineStr">
        <is>
          <t>AAKCP8532B</t>
        </is>
      </c>
      <c r="X2255" t="n">
        <v>0</v>
      </c>
      <c r="Y2255" t="n">
        <v>0</v>
      </c>
      <c r="Z2255" t="n">
        <v>64011010</v>
      </c>
      <c r="AA2255" t="inlineStr">
        <is>
          <t>OF RUBBER</t>
        </is>
      </c>
      <c r="AB2255" t="inlineStr">
        <is>
          <t>http://indiausatrade.mea.gov.in/api/public/image/stream?key=products%2F20260526T101529Z-118189-f737d416-ARMY%20GREEN-cropped.png</t>
        </is>
      </c>
      <c r="AC2255" t="inlineStr">
        <is>
          <t>2026-05-26T10:15:29.437Z</t>
        </is>
      </c>
    </row>
    <row r="2256">
      <c r="A2256" t="inlineStr">
        <is>
          <t>2d78991c-7503-48ed-807a-4d0ee4bdaa99</t>
        </is>
      </c>
      <c r="B2256" t="inlineStr">
        <is>
          <t>ALUMINIUM PORTABLE GOAL POST</t>
        </is>
      </c>
      <c r="C2256" t="inlineStr">
        <is>
          <t>FE252923</t>
        </is>
      </c>
      <c r="E2256" t="inlineStr">
        <is>
          <t>FIXED</t>
        </is>
      </c>
      <c r="F2256" t="n">
        <v>0</v>
      </c>
      <c r="G2256" t="inlineStr">
        <is>
          <t>USD</t>
        </is>
      </c>
      <c r="I2256" t="inlineStr">
        <is>
          <t>Unit</t>
        </is>
      </c>
      <c r="M2256" t="n">
        <v>0</v>
      </c>
      <c r="N2256" t="n">
        <v>0</v>
      </c>
      <c r="Q2256" t="inlineStr">
        <is>
          <t>2cb72c75-92ca-4f4b-9be4-4c1c43998d4a</t>
        </is>
      </c>
      <c r="R2256" t="inlineStr">
        <is>
          <t>Toys, games and sports requisites; parts and accessories thereof</t>
        </is>
      </c>
      <c r="S2256" t="inlineStr">
        <is>
          <t>be24b5e9-95de-431d-8fd7-473bd4b86e2b</t>
        </is>
      </c>
      <c r="T2256" t="inlineStr">
        <is>
          <t>Articles and equipment for general physical exercise, gymnastics, athletics, other sports (including table-tennis) or outdoor games, not specified or included elsewhere in this Chapter; swimming pools and paddling pools</t>
        </is>
      </c>
      <c r="U2256" t="inlineStr">
        <is>
          <t>0dcc3d51-59f9-4476-a912-a32de6c2dd04</t>
        </is>
      </c>
      <c r="V2256" t="inlineStr">
        <is>
          <t>SPORTS AND SPORTS INTERNATIONAL</t>
        </is>
      </c>
      <c r="W2256" t="inlineStr">
        <is>
          <t>0509080103</t>
        </is>
      </c>
      <c r="X2256" t="n">
        <v>0</v>
      </c>
      <c r="Y2256" t="n">
        <v>0</v>
      </c>
      <c r="Z2256" t="n">
        <v>95069990</v>
      </c>
      <c r="AA2256" t="inlineStr">
        <is>
          <t>OTHER</t>
        </is>
      </c>
      <c r="AB2256" t="inlineStr">
        <is>
          <t>http://indiausatrade.mea.gov.in/api/public/image/stream?key=products%2F20260728T113644Z-228724-a1be3e44-1-cropped.jpg</t>
        </is>
      </c>
      <c r="AC2256" t="inlineStr">
        <is>
          <t>2026-07-28T11:36:44.732Z</t>
        </is>
      </c>
    </row>
    <row r="2257">
      <c r="A2257" t="inlineStr">
        <is>
          <t>0a4f4d6d-f986-431e-9a21-3e052fd14527</t>
        </is>
      </c>
      <c r="B2257" t="inlineStr">
        <is>
          <t xml:space="preserve"> FLEXI ELITE FOLDABLE GOAL POST </t>
        </is>
      </c>
      <c r="C2257" t="inlineStr">
        <is>
          <t>FE253032,FE253033,FE253034,FE253035,FE253036</t>
        </is>
      </c>
      <c r="E2257" t="inlineStr">
        <is>
          <t>FIXED</t>
        </is>
      </c>
      <c r="F2257" t="n">
        <v>0</v>
      </c>
      <c r="G2257" t="inlineStr">
        <is>
          <t>USD</t>
        </is>
      </c>
      <c r="I2257" t="inlineStr">
        <is>
          <t>Unit</t>
        </is>
      </c>
      <c r="M2257" t="n">
        <v>0</v>
      </c>
      <c r="N2257" t="n">
        <v>0</v>
      </c>
      <c r="Q2257" t="inlineStr">
        <is>
          <t>2cb72c75-92ca-4f4b-9be4-4c1c43998d4a</t>
        </is>
      </c>
      <c r="R2257" t="inlineStr">
        <is>
          <t>Toys, games and sports requisites; parts and accessories thereof</t>
        </is>
      </c>
      <c r="S2257" t="inlineStr">
        <is>
          <t>be24b5e9-95de-431d-8fd7-473bd4b86e2b</t>
        </is>
      </c>
      <c r="T2257" t="inlineStr">
        <is>
          <t>Articles and equipment for general physical exercise, gymnastics, athletics, other sports (including table-tennis) or outdoor games, not specified or included elsewhere in this Chapter; swimming pools and paddling pools</t>
        </is>
      </c>
      <c r="U2257" t="inlineStr">
        <is>
          <t>0dcc3d51-59f9-4476-a912-a32de6c2dd04</t>
        </is>
      </c>
      <c r="V2257" t="inlineStr">
        <is>
          <t>SPORTS AND SPORTS INTERNATIONAL</t>
        </is>
      </c>
      <c r="W2257" t="inlineStr">
        <is>
          <t>0509080103</t>
        </is>
      </c>
      <c r="X2257" t="n">
        <v>0</v>
      </c>
      <c r="Y2257" t="n">
        <v>0</v>
      </c>
      <c r="Z2257" t="n">
        <v>95062900</v>
      </c>
      <c r="AA2257" t="inlineStr">
        <is>
          <t>OTHER</t>
        </is>
      </c>
      <c r="AB2257" t="inlineStr">
        <is>
          <t>http://indiausatrade.mea.gov.in/api/public/image/stream?key=products%2F20260730T110214Z-313835-57e3176b-3%20-%20Copy-cropped.jpg</t>
        </is>
      </c>
      <c r="AC2257" t="inlineStr">
        <is>
          <t>2026-07-30T11:02:14.358Z</t>
        </is>
      </c>
    </row>
    <row r="2258">
      <c r="A2258" t="inlineStr">
        <is>
          <t>37c75ada-403a-4c6c-8404-13b7705ce080</t>
        </is>
      </c>
      <c r="B2258" t="inlineStr">
        <is>
          <t>SQUARE POP-UP GOAL POST</t>
        </is>
      </c>
      <c r="C2258" t="inlineStr">
        <is>
          <t>FE251181</t>
        </is>
      </c>
      <c r="E2258" t="inlineStr">
        <is>
          <t>FIXED</t>
        </is>
      </c>
      <c r="F2258" t="n">
        <v>0</v>
      </c>
      <c r="G2258" t="inlineStr">
        <is>
          <t>USD</t>
        </is>
      </c>
      <c r="I2258" t="inlineStr">
        <is>
          <t>Unit</t>
        </is>
      </c>
      <c r="M2258" t="n">
        <v>0</v>
      </c>
      <c r="N2258" t="n">
        <v>0</v>
      </c>
      <c r="Q2258" t="inlineStr">
        <is>
          <t>2cb72c75-92ca-4f4b-9be4-4c1c43998d4a</t>
        </is>
      </c>
      <c r="R2258" t="inlineStr">
        <is>
          <t>Toys, games and sports requisites; parts and accessories thereof</t>
        </is>
      </c>
      <c r="S2258" t="inlineStr">
        <is>
          <t>be24b5e9-95de-431d-8fd7-473bd4b86e2b</t>
        </is>
      </c>
      <c r="T2258" t="inlineStr">
        <is>
          <t>Articles and equipment for general physical exercise, gymnastics, athletics, other sports (including table-tennis) or outdoor games, not specified or included elsewhere in this Chapter; swimming pools and paddling pools</t>
        </is>
      </c>
      <c r="U2258" t="inlineStr">
        <is>
          <t>0dcc3d51-59f9-4476-a912-a32de6c2dd04</t>
        </is>
      </c>
      <c r="V2258" t="inlineStr">
        <is>
          <t>SPORTS AND SPORTS INTERNATIONAL</t>
        </is>
      </c>
      <c r="W2258" t="inlineStr">
        <is>
          <t>0509080103</t>
        </is>
      </c>
      <c r="X2258" t="n">
        <v>0</v>
      </c>
      <c r="Y2258" t="n">
        <v>0</v>
      </c>
      <c r="Z2258" t="n">
        <v>95062900</v>
      </c>
      <c r="AA2258" t="inlineStr">
        <is>
          <t>OTHER</t>
        </is>
      </c>
      <c r="AB2258" t="inlineStr">
        <is>
          <t>http://indiausatrade.mea.gov.in/api/public/image/stream?key=products%2F20260805T104539Z-104985-dee1b12b-2.1-cropped.png</t>
        </is>
      </c>
      <c r="AC2258" t="inlineStr">
        <is>
          <t>2026-08-05T10:45:39.882Z</t>
        </is>
      </c>
    </row>
    <row r="2259">
      <c r="A2259" t="inlineStr">
        <is>
          <t>a1bc2505-8712-4cb4-b4c9-f3bd774117cd</t>
        </is>
      </c>
      <c r="B2259" t="inlineStr">
        <is>
          <t xml:space="preserve">Academy Aluminium Goal Post 110 mm </t>
        </is>
      </c>
      <c r="C2259" t="inlineStr">
        <is>
          <t>FE253023 FE253024 FE253025 FE253026 FE253027 FE253028</t>
        </is>
      </c>
      <c r="E2259" t="inlineStr">
        <is>
          <t>FIXED</t>
        </is>
      </c>
      <c r="F2259" t="n">
        <v>0</v>
      </c>
      <c r="G2259" t="inlineStr">
        <is>
          <t>USD</t>
        </is>
      </c>
      <c r="I2259" t="inlineStr">
        <is>
          <t>Unit</t>
        </is>
      </c>
      <c r="M2259" t="n">
        <v>0</v>
      </c>
      <c r="N2259" t="n">
        <v>0</v>
      </c>
      <c r="Q2259" t="inlineStr">
        <is>
          <t>2cb72c75-92ca-4f4b-9be4-4c1c43998d4a</t>
        </is>
      </c>
      <c r="R2259" t="inlineStr">
        <is>
          <t>Toys, games and sports requisites; parts and accessories thereof</t>
        </is>
      </c>
      <c r="S2259" t="inlineStr">
        <is>
          <t>be24b5e9-95de-431d-8fd7-473bd4b86e2b</t>
        </is>
      </c>
      <c r="T2259" t="inlineStr">
        <is>
          <t>Articles and equipment for general physical exercise, gymnastics, athletics, other sports (including table-tennis) or outdoor games, not specified or included elsewhere in this Chapter; swimming pools and paddling pools</t>
        </is>
      </c>
      <c r="U2259" t="inlineStr">
        <is>
          <t>0dcc3d51-59f9-4476-a912-a32de6c2dd04</t>
        </is>
      </c>
      <c r="V2259" t="inlineStr">
        <is>
          <t>SPORTS AND SPORTS INTERNATIONAL</t>
        </is>
      </c>
      <c r="W2259" t="inlineStr">
        <is>
          <t>0509080103</t>
        </is>
      </c>
      <c r="X2259" t="n">
        <v>0</v>
      </c>
      <c r="Y2259" t="n">
        <v>0</v>
      </c>
      <c r="Z2259" t="n">
        <v>95062900</v>
      </c>
      <c r="AA2259" t="inlineStr">
        <is>
          <t>OTHER</t>
        </is>
      </c>
      <c r="AB2259" t="inlineStr">
        <is>
          <t>http://indiausatrade.mea.gov.in/api/public/image/stream?key=products%2F20260730T112050Z-121961-3c4a9475-7-cropped.jpg</t>
        </is>
      </c>
      <c r="AC2259" t="inlineStr">
        <is>
          <t>2026-07-30T11:20:50.042Z</t>
        </is>
      </c>
    </row>
    <row r="2260">
      <c r="A2260" t="inlineStr">
        <is>
          <t>a09ff4a7-1b45-4ad0-8a58-519be3f8c1da</t>
        </is>
      </c>
      <c r="B2260" t="inlineStr">
        <is>
          <t>PRO CORNER FLAG SPRING LOADED</t>
        </is>
      </c>
      <c r="C2260" t="inlineStr">
        <is>
          <t>FE250041</t>
        </is>
      </c>
      <c r="E2260" t="inlineStr">
        <is>
          <t>FIXED</t>
        </is>
      </c>
      <c r="F2260" t="n">
        <v>0</v>
      </c>
      <c r="G2260" t="inlineStr">
        <is>
          <t>USD</t>
        </is>
      </c>
      <c r="I2260" t="inlineStr">
        <is>
          <t>Unit</t>
        </is>
      </c>
      <c r="M2260" t="n">
        <v>0</v>
      </c>
      <c r="N2260" t="n">
        <v>0</v>
      </c>
      <c r="Q2260" t="inlineStr">
        <is>
          <t>2cb72c75-92ca-4f4b-9be4-4c1c43998d4a</t>
        </is>
      </c>
      <c r="R2260" t="inlineStr">
        <is>
          <t>Toys, games and sports requisites; parts and accessories thereof</t>
        </is>
      </c>
      <c r="S2260" t="inlineStr">
        <is>
          <t>be24b5e9-95de-431d-8fd7-473bd4b86e2b</t>
        </is>
      </c>
      <c r="T2260" t="inlineStr">
        <is>
          <t>Articles and equipment for general physical exercise, gymnastics, athletics, other sports (including table-tennis) or outdoor games, not specified or included elsewhere in this Chapter; swimming pools and paddling pools</t>
        </is>
      </c>
      <c r="U2260" t="inlineStr">
        <is>
          <t>0dcc3d51-59f9-4476-a912-a32de6c2dd04</t>
        </is>
      </c>
      <c r="V2260" t="inlineStr">
        <is>
          <t>SPORTS AND SPORTS INTERNATIONAL</t>
        </is>
      </c>
      <c r="W2260" t="inlineStr">
        <is>
          <t>0509080103</t>
        </is>
      </c>
      <c r="X2260" t="n">
        <v>0</v>
      </c>
      <c r="Y2260" t="n">
        <v>0</v>
      </c>
      <c r="Z2260" t="n">
        <v>95061900</v>
      </c>
      <c r="AA2260" t="inlineStr">
        <is>
          <t>OTHER</t>
        </is>
      </c>
      <c r="AB2260" t="inlineStr">
        <is>
          <t>http://indiausatrade.mea.gov.in/api/public/image/stream?key=products%2F20260814T111312Z-719798-1fb117c8-Pro%20Corner%20Flag%20Image%201-cropped.jpg</t>
        </is>
      </c>
      <c r="AC2260" t="inlineStr">
        <is>
          <t>2026-08-14T11:13:12.979Z</t>
        </is>
      </c>
    </row>
    <row r="2261">
      <c r="A2261" t="inlineStr">
        <is>
          <t>4d400567-f65d-4e77-9752-4ca35f52ada8</t>
        </is>
      </c>
      <c r="B2261" t="inlineStr">
        <is>
          <t xml:space="preserve">Academy Aluminium Goal post 62mm </t>
        </is>
      </c>
      <c r="C2261" t="inlineStr">
        <is>
          <t>FE254086,FE254087,FE254088,FE254089,FE254089,FE254090,FE254091,FE254092</t>
        </is>
      </c>
      <c r="E2261" t="inlineStr">
        <is>
          <t>FIXED</t>
        </is>
      </c>
      <c r="F2261" t="n">
        <v>0</v>
      </c>
      <c r="G2261" t="inlineStr">
        <is>
          <t>USD</t>
        </is>
      </c>
      <c r="I2261" t="inlineStr">
        <is>
          <t>Unit</t>
        </is>
      </c>
      <c r="M2261" t="n">
        <v>0</v>
      </c>
      <c r="N2261" t="n">
        <v>0</v>
      </c>
      <c r="Q2261" t="inlineStr">
        <is>
          <t>2cb72c75-92ca-4f4b-9be4-4c1c43998d4a</t>
        </is>
      </c>
      <c r="R2261" t="inlineStr">
        <is>
          <t>Toys, games and sports requisites; parts and accessories thereof</t>
        </is>
      </c>
      <c r="S2261" t="inlineStr">
        <is>
          <t>be24b5e9-95de-431d-8fd7-473bd4b86e2b</t>
        </is>
      </c>
      <c r="T2261" t="inlineStr">
        <is>
          <t>Articles and equipment for general physical exercise, gymnastics, athletics, other sports (including table-tennis) or outdoor games, not specified or included elsewhere in this Chapter; swimming pools and paddling pools</t>
        </is>
      </c>
      <c r="U2261" t="inlineStr">
        <is>
          <t>0dcc3d51-59f9-4476-a912-a32de6c2dd04</t>
        </is>
      </c>
      <c r="V2261" t="inlineStr">
        <is>
          <t>SPORTS AND SPORTS INTERNATIONAL</t>
        </is>
      </c>
      <c r="W2261" t="inlineStr">
        <is>
          <t>0509080103</t>
        </is>
      </c>
      <c r="X2261" t="n">
        <v>0</v>
      </c>
      <c r="Y2261" t="n">
        <v>0</v>
      </c>
      <c r="Z2261" t="n">
        <v>95062900</v>
      </c>
      <c r="AA2261" t="inlineStr">
        <is>
          <t>OTHER</t>
        </is>
      </c>
      <c r="AB2261" t="inlineStr">
        <is>
          <t>http://indiausatrade.mea.gov.in/api/public/image/stream?key=products%2F20260731T092242Z-396206-e78994c5-62mm%20(2)%20Front%20-cropped.jpg</t>
        </is>
      </c>
      <c r="AC2261" t="inlineStr">
        <is>
          <t>2026-07-31T09:22:42.501Z</t>
        </is>
      </c>
    </row>
    <row r="2262">
      <c r="A2262" t="inlineStr">
        <is>
          <t>779f0f9c-527a-4d2c-8be0-cd452d837481</t>
        </is>
      </c>
      <c r="B2262" t="inlineStr">
        <is>
          <t>76 mm Club Aluminium Goal Post</t>
        </is>
      </c>
      <c r="C2262" t="inlineStr">
        <is>
          <t>FE254093,FE254094,FE254095,FE254096,FE254097,FE254098,FE254099</t>
        </is>
      </c>
      <c r="E2262" t="inlineStr">
        <is>
          <t>FIXED</t>
        </is>
      </c>
      <c r="F2262" t="n">
        <v>0</v>
      </c>
      <c r="G2262" t="inlineStr">
        <is>
          <t>USD</t>
        </is>
      </c>
      <c r="I2262" t="inlineStr">
        <is>
          <t>Unit</t>
        </is>
      </c>
      <c r="M2262" t="n">
        <v>0</v>
      </c>
      <c r="N2262" t="n">
        <v>0</v>
      </c>
      <c r="Q2262" t="inlineStr">
        <is>
          <t>2cb72c75-92ca-4f4b-9be4-4c1c43998d4a</t>
        </is>
      </c>
      <c r="R2262" t="inlineStr">
        <is>
          <t>Toys, games and sports requisites; parts and accessories thereof</t>
        </is>
      </c>
      <c r="S2262" t="inlineStr">
        <is>
          <t>be24b5e9-95de-431d-8fd7-473bd4b86e2b</t>
        </is>
      </c>
      <c r="T2262" t="inlineStr">
        <is>
          <t>Articles and equipment for general physical exercise, gymnastics, athletics, other sports (including table-tennis) or outdoor games, not specified or included elsewhere in this Chapter; swimming pools and paddling pools</t>
        </is>
      </c>
      <c r="U2262" t="inlineStr">
        <is>
          <t>0dcc3d51-59f9-4476-a912-a32de6c2dd04</t>
        </is>
      </c>
      <c r="V2262" t="inlineStr">
        <is>
          <t>SPORTS AND SPORTS INTERNATIONAL</t>
        </is>
      </c>
      <c r="W2262" t="inlineStr">
        <is>
          <t>0509080103</t>
        </is>
      </c>
      <c r="X2262" t="n">
        <v>0</v>
      </c>
      <c r="Y2262" t="n">
        <v>0</v>
      </c>
      <c r="Z2262" t="n">
        <v>95062900</v>
      </c>
      <c r="AA2262" t="inlineStr">
        <is>
          <t>OTHER</t>
        </is>
      </c>
      <c r="AB2262" t="inlineStr">
        <is>
          <t>http://indiausatrade.mea.gov.in/api/public/image/stream?key=products%2F20260731T094348Z-494190-054d7c16-76mm%20Front%20image%20-cropped.jpg</t>
        </is>
      </c>
      <c r="AC2262" t="inlineStr">
        <is>
          <t>2026-07-31T09:43:48.141Z</t>
        </is>
      </c>
    </row>
    <row r="2263">
      <c r="A2263" t="inlineStr">
        <is>
          <t>07db3348-2f58-4406-8e37-42d8a2b57e24</t>
        </is>
      </c>
      <c r="B2263" t="inlineStr">
        <is>
          <t>Aluminium Club Goal Post</t>
        </is>
      </c>
      <c r="C2263" t="inlineStr">
        <is>
          <t>FE253018</t>
        </is>
      </c>
      <c r="E2263" t="inlineStr">
        <is>
          <t>FIXED</t>
        </is>
      </c>
      <c r="F2263" t="n">
        <v>0</v>
      </c>
      <c r="G2263" t="inlineStr">
        <is>
          <t>USD</t>
        </is>
      </c>
      <c r="I2263" t="inlineStr">
        <is>
          <t>Unit</t>
        </is>
      </c>
      <c r="M2263" t="n">
        <v>0</v>
      </c>
      <c r="N2263" t="n">
        <v>0</v>
      </c>
      <c r="Q2263" t="inlineStr">
        <is>
          <t>2cb72c75-92ca-4f4b-9be4-4c1c43998d4a</t>
        </is>
      </c>
      <c r="R2263" t="inlineStr">
        <is>
          <t>Toys, games and sports requisites; parts and accessories thereof</t>
        </is>
      </c>
      <c r="S2263" t="inlineStr">
        <is>
          <t>be24b5e9-95de-431d-8fd7-473bd4b86e2b</t>
        </is>
      </c>
      <c r="T2263" t="inlineStr">
        <is>
          <t>Articles and equipment for general physical exercise, gymnastics, athletics, other sports (including table-tennis) or outdoor games, not specified or included elsewhere in this Chapter; swimming pools and paddling pools</t>
        </is>
      </c>
      <c r="U2263" t="inlineStr">
        <is>
          <t>0dcc3d51-59f9-4476-a912-a32de6c2dd04</t>
        </is>
      </c>
      <c r="V2263" t="inlineStr">
        <is>
          <t>SPORTS AND SPORTS INTERNATIONAL</t>
        </is>
      </c>
      <c r="W2263" t="inlineStr">
        <is>
          <t>0509080103</t>
        </is>
      </c>
      <c r="X2263" t="n">
        <v>0</v>
      </c>
      <c r="Y2263" t="n">
        <v>0</v>
      </c>
      <c r="Z2263" t="n">
        <v>95069990</v>
      </c>
      <c r="AA2263" t="inlineStr">
        <is>
          <t>OTHER</t>
        </is>
      </c>
      <c r="AB2263" t="inlineStr">
        <is>
          <t>http://indiausatrade.mea.gov.in/api/public/image/stream?key=products%2F20260625T045634Z-923863-239f800d-ALUMUNIUM%20CLUB%20GOAL%20POST%20110%20MM-cropped.jpg</t>
        </is>
      </c>
      <c r="AC2263" t="inlineStr">
        <is>
          <t>2026-06-25T04:56:34.401Z</t>
        </is>
      </c>
    </row>
    <row r="2264">
      <c r="A2264" t="inlineStr">
        <is>
          <t>eda82e3d-28c9-4d59-af65-a7f5567b5537</t>
        </is>
      </c>
      <c r="B2264" t="inlineStr">
        <is>
          <t xml:space="preserve"> ECO CORNER FLAG</t>
        </is>
      </c>
      <c r="C2264" t="inlineStr">
        <is>
          <t>FE251092</t>
        </is>
      </c>
      <c r="E2264" t="inlineStr">
        <is>
          <t>FIXED</t>
        </is>
      </c>
      <c r="F2264" t="n">
        <v>0</v>
      </c>
      <c r="G2264" t="inlineStr">
        <is>
          <t>USD</t>
        </is>
      </c>
      <c r="I2264" t="inlineStr">
        <is>
          <t>Unit</t>
        </is>
      </c>
      <c r="M2264" t="n">
        <v>0</v>
      </c>
      <c r="N2264" t="n">
        <v>0</v>
      </c>
      <c r="Q2264" t="inlineStr">
        <is>
          <t>2cb72c75-92ca-4f4b-9be4-4c1c43998d4a</t>
        </is>
      </c>
      <c r="R2264" t="inlineStr">
        <is>
          <t>Toys, games and sports requisites; parts and accessories thereof</t>
        </is>
      </c>
      <c r="S2264" t="inlineStr">
        <is>
          <t>be24b5e9-95de-431d-8fd7-473bd4b86e2b</t>
        </is>
      </c>
      <c r="T2264" t="inlineStr">
        <is>
          <t>Articles and equipment for general physical exercise, gymnastics, athletics, other sports (including table-tennis) or outdoor games, not specified or included elsewhere in this Chapter; swimming pools and paddling pools</t>
        </is>
      </c>
      <c r="U2264" t="inlineStr">
        <is>
          <t>0dcc3d51-59f9-4476-a912-a32de6c2dd04</t>
        </is>
      </c>
      <c r="V2264" t="inlineStr">
        <is>
          <t>SPORTS AND SPORTS INTERNATIONAL</t>
        </is>
      </c>
      <c r="W2264" t="inlineStr">
        <is>
          <t>0509080103</t>
        </is>
      </c>
      <c r="X2264" t="n">
        <v>0</v>
      </c>
      <c r="Y2264" t="n">
        <v>0</v>
      </c>
      <c r="Z2264" t="n">
        <v>95061900</v>
      </c>
      <c r="AA2264" t="inlineStr">
        <is>
          <t>OTHER</t>
        </is>
      </c>
      <c r="AB2264" t="inlineStr">
        <is>
          <t>http://indiausatrade.mea.gov.in/api/public/image/stream?key=products%2F20260814T113041Z-448705-580feb31-flag%202%20image-cropped.jpg</t>
        </is>
      </c>
      <c r="AC2264" t="inlineStr">
        <is>
          <t>2026-08-14T11:30:41.165Z</t>
        </is>
      </c>
    </row>
    <row r="2265">
      <c r="A2265" t="inlineStr">
        <is>
          <t>1b223248-0119-406c-bc77-02d2cdcfd808</t>
        </is>
      </c>
      <c r="B2265" t="inlineStr">
        <is>
          <t>FLASH POP-UP GOAL POST</t>
        </is>
      </c>
      <c r="C2265" t="inlineStr">
        <is>
          <t>FE252147, FE251178,FE251180</t>
        </is>
      </c>
      <c r="E2265" t="inlineStr">
        <is>
          <t>FIXED</t>
        </is>
      </c>
      <c r="F2265" t="n">
        <v>0</v>
      </c>
      <c r="G2265" t="inlineStr">
        <is>
          <t>USD</t>
        </is>
      </c>
      <c r="I2265" t="inlineStr">
        <is>
          <t>Unit</t>
        </is>
      </c>
      <c r="M2265" t="n">
        <v>0</v>
      </c>
      <c r="N2265" t="n">
        <v>0</v>
      </c>
      <c r="Q2265" t="inlineStr">
        <is>
          <t>2cb72c75-92ca-4f4b-9be4-4c1c43998d4a</t>
        </is>
      </c>
      <c r="R2265" t="inlineStr">
        <is>
          <t>Toys, games and sports requisites; parts and accessories thereof</t>
        </is>
      </c>
      <c r="S2265" t="inlineStr">
        <is>
          <t>be24b5e9-95de-431d-8fd7-473bd4b86e2b</t>
        </is>
      </c>
      <c r="T2265" t="inlineStr">
        <is>
          <t>Articles and equipment for general physical exercise, gymnastics, athletics, other sports (including table-tennis) or outdoor games, not specified or included elsewhere in this Chapter; swimming pools and paddling pools</t>
        </is>
      </c>
      <c r="U2265" t="inlineStr">
        <is>
          <t>0dcc3d51-59f9-4476-a912-a32de6c2dd04</t>
        </is>
      </c>
      <c r="V2265" t="inlineStr">
        <is>
          <t>SPORTS AND SPORTS INTERNATIONAL</t>
        </is>
      </c>
      <c r="W2265" t="inlineStr">
        <is>
          <t>0509080103</t>
        </is>
      </c>
      <c r="X2265" t="n">
        <v>0</v>
      </c>
      <c r="Y2265" t="n">
        <v>0</v>
      </c>
      <c r="Z2265" t="n">
        <v>95062900</v>
      </c>
      <c r="AA2265" t="inlineStr">
        <is>
          <t>OTHER</t>
        </is>
      </c>
      <c r="AB2265" t="inlineStr">
        <is>
          <t>http://indiausatrade.mea.gov.in/api/public/image/stream?key=products%2F20260805T095453Z-549873-4afa4867-1.2-cropped.png</t>
        </is>
      </c>
      <c r="AC2265" t="inlineStr">
        <is>
          <t>2026-08-05T09:54:53.468Z</t>
        </is>
      </c>
    </row>
    <row r="2266">
      <c r="A2266" t="inlineStr">
        <is>
          <t>bf74c772-126d-4ee5-88b9-77134e5505b5</t>
        </is>
      </c>
      <c r="B2266" t="inlineStr">
        <is>
          <t>PRO ALUMINIUM FOLDING GOAL POST</t>
        </is>
      </c>
      <c r="C2266" t="inlineStr">
        <is>
          <t>FE253085, FE253086,FE253087</t>
        </is>
      </c>
      <c r="E2266" t="inlineStr">
        <is>
          <t>FIXED</t>
        </is>
      </c>
      <c r="F2266" t="n">
        <v>0</v>
      </c>
      <c r="G2266" t="inlineStr">
        <is>
          <t>USD</t>
        </is>
      </c>
      <c r="I2266" t="inlineStr">
        <is>
          <t>Unit</t>
        </is>
      </c>
      <c r="M2266" t="n">
        <v>0</v>
      </c>
      <c r="N2266" t="n">
        <v>0</v>
      </c>
      <c r="Q2266" t="inlineStr">
        <is>
          <t>2cb72c75-92ca-4f4b-9be4-4c1c43998d4a</t>
        </is>
      </c>
      <c r="R2266" t="inlineStr">
        <is>
          <t>Toys, games and sports requisites; parts and accessories thereof</t>
        </is>
      </c>
      <c r="S2266" t="inlineStr">
        <is>
          <t>be24b5e9-95de-431d-8fd7-473bd4b86e2b</t>
        </is>
      </c>
      <c r="T2266" t="inlineStr">
        <is>
          <t>Articles and equipment for general physical exercise, gymnastics, athletics, other sports (including table-tennis) or outdoor games, not specified or included elsewhere in this Chapter; swimming pools and paddling pools</t>
        </is>
      </c>
      <c r="U2266" t="inlineStr">
        <is>
          <t>0dcc3d51-59f9-4476-a912-a32de6c2dd04</t>
        </is>
      </c>
      <c r="V2266" t="inlineStr">
        <is>
          <t>SPORTS AND SPORTS INTERNATIONAL</t>
        </is>
      </c>
      <c r="W2266" t="inlineStr">
        <is>
          <t>0509080103</t>
        </is>
      </c>
      <c r="X2266" t="n">
        <v>0</v>
      </c>
      <c r="Y2266" t="n">
        <v>0</v>
      </c>
      <c r="Z2266" t="n">
        <v>95062900</v>
      </c>
      <c r="AA2266" t="inlineStr">
        <is>
          <t>OTHER</t>
        </is>
      </c>
      <c r="AB2266" t="inlineStr">
        <is>
          <t>http://indiausatrade.mea.gov.in/api/public/image/stream?key=products%2F20260729T113627Z-666311-a5b72fef-PRO%20ALUMINIUM%20FOLDING%20GOAL%20POST-cropped.jpg</t>
        </is>
      </c>
      <c r="AC2266" t="inlineStr">
        <is>
          <t>2026-07-29T11:36:27.014Z</t>
        </is>
      </c>
    </row>
    <row r="2267">
      <c r="A2267" t="inlineStr">
        <is>
          <t>e1372e21-235c-4f0a-8560-9dc459b40045</t>
        </is>
      </c>
      <c r="B2267" t="inlineStr">
        <is>
          <t xml:space="preserve">Steel 50 mm Goal Post </t>
        </is>
      </c>
      <c r="C2267" t="inlineStr">
        <is>
          <t>FE253037,FE253038,FE253039,FE253040,FE253041,FE253042,FE254101</t>
        </is>
      </c>
      <c r="E2267" t="inlineStr">
        <is>
          <t>FIXED</t>
        </is>
      </c>
      <c r="F2267" t="n">
        <v>0</v>
      </c>
      <c r="G2267" t="inlineStr">
        <is>
          <t>USD</t>
        </is>
      </c>
      <c r="I2267" t="inlineStr">
        <is>
          <t>Unit</t>
        </is>
      </c>
      <c r="M2267" t="n">
        <v>0</v>
      </c>
      <c r="N2267" t="n">
        <v>0</v>
      </c>
      <c r="Q2267" t="inlineStr">
        <is>
          <t>2cb72c75-92ca-4f4b-9be4-4c1c43998d4a</t>
        </is>
      </c>
      <c r="R2267" t="inlineStr">
        <is>
          <t>Toys, games and sports requisites; parts and accessories thereof</t>
        </is>
      </c>
      <c r="S2267" t="inlineStr">
        <is>
          <t>be24b5e9-95de-431d-8fd7-473bd4b86e2b</t>
        </is>
      </c>
      <c r="T2267" t="inlineStr">
        <is>
          <t>Articles and equipment for general physical exercise, gymnastics, athletics, other sports (including table-tennis) or outdoor games, not specified or included elsewhere in this Chapter; swimming pools and paddling pools</t>
        </is>
      </c>
      <c r="U2267" t="inlineStr">
        <is>
          <t>0dcc3d51-59f9-4476-a912-a32de6c2dd04</t>
        </is>
      </c>
      <c r="V2267" t="inlineStr">
        <is>
          <t>SPORTS AND SPORTS INTERNATIONAL</t>
        </is>
      </c>
      <c r="W2267" t="inlineStr">
        <is>
          <t>0509080103</t>
        </is>
      </c>
      <c r="X2267" t="n">
        <v>0</v>
      </c>
      <c r="Y2267" t="n">
        <v>0</v>
      </c>
      <c r="Z2267" t="n">
        <v>95062900</v>
      </c>
      <c r="AA2267" t="inlineStr">
        <is>
          <t>OTHER</t>
        </is>
      </c>
      <c r="AB2267" t="inlineStr">
        <is>
          <t>http://indiausatrade.mea.gov.in/api/public/image/stream?key=products%2F20260803T112326Z-276434-8be58d6d-STEEL%2050%20MM%20GOAL%20POST-cropped.jpg</t>
        </is>
      </c>
      <c r="AC2267" t="inlineStr">
        <is>
          <t>2026-08-03T11:23:26.353Z</t>
        </is>
      </c>
    </row>
    <row r="2268">
      <c r="A2268" t="inlineStr">
        <is>
          <t>37bc496d-3960-4dd9-ade5-1261cac5c047</t>
        </is>
      </c>
      <c r="B2268" t="inlineStr">
        <is>
          <t>FOOTBALL CLUB REBOUNBER</t>
        </is>
      </c>
      <c r="C2268" t="inlineStr">
        <is>
          <t>FE251230</t>
        </is>
      </c>
      <c r="E2268" t="inlineStr">
        <is>
          <t>FIXED</t>
        </is>
      </c>
      <c r="F2268" t="n">
        <v>0</v>
      </c>
      <c r="G2268" t="inlineStr">
        <is>
          <t>USD</t>
        </is>
      </c>
      <c r="I2268" t="inlineStr">
        <is>
          <t>Unit</t>
        </is>
      </c>
      <c r="M2268" t="n">
        <v>0</v>
      </c>
      <c r="N2268" t="n">
        <v>0</v>
      </c>
      <c r="Q2268" t="inlineStr">
        <is>
          <t>2cb72c75-92ca-4f4b-9be4-4c1c43998d4a</t>
        </is>
      </c>
      <c r="R2268" t="inlineStr">
        <is>
          <t>Toys, games and sports requisites; parts and accessories thereof</t>
        </is>
      </c>
      <c r="S2268" t="inlineStr">
        <is>
          <t>be24b5e9-95de-431d-8fd7-473bd4b86e2b</t>
        </is>
      </c>
      <c r="T2268" t="inlineStr">
        <is>
          <t>Articles and equipment for general physical exercise, gymnastics, athletics, other sports (including table-tennis) or outdoor games, not specified or included elsewhere in this Chapter; swimming pools and paddling pools</t>
        </is>
      </c>
      <c r="U2268" t="inlineStr">
        <is>
          <t>0dcc3d51-59f9-4476-a912-a32de6c2dd04</t>
        </is>
      </c>
      <c r="V2268" t="inlineStr">
        <is>
          <t>SPORTS AND SPORTS INTERNATIONAL</t>
        </is>
      </c>
      <c r="W2268" t="inlineStr">
        <is>
          <t>0509080103</t>
        </is>
      </c>
      <c r="X2268" t="n">
        <v>0</v>
      </c>
      <c r="Y2268" t="n">
        <v>0</v>
      </c>
      <c r="Z2268" t="n">
        <v>95062900</v>
      </c>
      <c r="AA2268" t="inlineStr">
        <is>
          <t>OTHER</t>
        </is>
      </c>
      <c r="AB2268" t="inlineStr">
        <is>
          <t>http://indiausatrade.mea.gov.in/api/public/image/stream?key=products%2F20260808T085525Z-844861-e40c4712-Club%20rebounder-cropped.png</t>
        </is>
      </c>
      <c r="AC2268" t="inlineStr">
        <is>
          <t>2026-08-08T08:55:25.554Z</t>
        </is>
      </c>
    </row>
    <row r="2269">
      <c r="A2269" t="inlineStr">
        <is>
          <t>3c5f8754-6a51-4ce4-a884-2f36c4cb2f90</t>
        </is>
      </c>
      <c r="B2269" t="inlineStr">
        <is>
          <t xml:space="preserve">Football ECO Rebounder </t>
        </is>
      </c>
      <c r="C2269" t="inlineStr">
        <is>
          <t>FE251234</t>
        </is>
      </c>
      <c r="E2269" t="inlineStr">
        <is>
          <t>FIXED</t>
        </is>
      </c>
      <c r="F2269" t="n">
        <v>0</v>
      </c>
      <c r="G2269" t="inlineStr">
        <is>
          <t>USD</t>
        </is>
      </c>
      <c r="I2269" t="inlineStr">
        <is>
          <t>Unit</t>
        </is>
      </c>
      <c r="M2269" t="n">
        <v>0</v>
      </c>
      <c r="N2269" t="n">
        <v>0</v>
      </c>
      <c r="Q2269" t="inlineStr">
        <is>
          <t>2cb72c75-92ca-4f4b-9be4-4c1c43998d4a</t>
        </is>
      </c>
      <c r="R2269" t="inlineStr">
        <is>
          <t>Toys, games and sports requisites; parts and accessories thereof</t>
        </is>
      </c>
      <c r="S2269" t="inlineStr">
        <is>
          <t>be24b5e9-95de-431d-8fd7-473bd4b86e2b</t>
        </is>
      </c>
      <c r="T2269" t="inlineStr">
        <is>
          <t>Articles and equipment for general physical exercise, gymnastics, athletics, other sports (including table-tennis) or outdoor games, not specified or included elsewhere in this Chapter; swimming pools and paddling pools</t>
        </is>
      </c>
      <c r="U2269" t="inlineStr">
        <is>
          <t>0dcc3d51-59f9-4476-a912-a32de6c2dd04</t>
        </is>
      </c>
      <c r="V2269" t="inlineStr">
        <is>
          <t>SPORTS AND SPORTS INTERNATIONAL</t>
        </is>
      </c>
      <c r="W2269" t="inlineStr">
        <is>
          <t>0509080103</t>
        </is>
      </c>
      <c r="X2269" t="n">
        <v>0</v>
      </c>
      <c r="Y2269" t="n">
        <v>0</v>
      </c>
      <c r="Z2269" t="n">
        <v>95062900</v>
      </c>
      <c r="AA2269" t="inlineStr">
        <is>
          <t>OTHER</t>
        </is>
      </c>
      <c r="AB2269" t="inlineStr">
        <is>
          <t>http://indiausatrade.mea.gov.in/api/public/image/stream?key=products%2F20260808T091321Z-361222-c561adb2-Football%20ECO%20Rebounder-cropped.jpg</t>
        </is>
      </c>
      <c r="AC2269" t="inlineStr">
        <is>
          <t>2026-08-08T09:13:21.873Z</t>
        </is>
      </c>
    </row>
    <row r="2270">
      <c r="A2270" t="inlineStr">
        <is>
          <t>8dc08abb-1d07-4f6f-b5b8-560b2ee95b12</t>
        </is>
      </c>
      <c r="B2270" t="inlineStr">
        <is>
          <t>HAND HELD REBOUNDER WITH STEEL LOCK CONNECTOR</t>
        </is>
      </c>
      <c r="C2270" t="inlineStr">
        <is>
          <t>FE251232</t>
        </is>
      </c>
      <c r="E2270" t="inlineStr">
        <is>
          <t>FIXED</t>
        </is>
      </c>
      <c r="F2270" t="n">
        <v>0</v>
      </c>
      <c r="G2270" t="inlineStr">
        <is>
          <t>USD</t>
        </is>
      </c>
      <c r="M2270" t="n">
        <v>0</v>
      </c>
      <c r="N2270" t="n">
        <v>0</v>
      </c>
      <c r="Q2270" t="inlineStr">
        <is>
          <t>2cb72c75-92ca-4f4b-9be4-4c1c43998d4a</t>
        </is>
      </c>
      <c r="R2270" t="inlineStr">
        <is>
          <t>Toys, games and sports requisites; parts and accessories thereof</t>
        </is>
      </c>
      <c r="S2270" t="inlineStr">
        <is>
          <t>be24b5e9-95de-431d-8fd7-473bd4b86e2b</t>
        </is>
      </c>
      <c r="T2270" t="inlineStr">
        <is>
          <t>Articles and equipment for general physical exercise, gymnastics, athletics, other sports (including table-tennis) or outdoor games, not specified or included elsewhere in this Chapter; swimming pools and paddling pools</t>
        </is>
      </c>
      <c r="U2270" t="inlineStr">
        <is>
          <t>0dcc3d51-59f9-4476-a912-a32de6c2dd04</t>
        </is>
      </c>
      <c r="V2270" t="inlineStr">
        <is>
          <t>SPORTS AND SPORTS INTERNATIONAL</t>
        </is>
      </c>
      <c r="W2270" t="inlineStr">
        <is>
          <t>0509080103</t>
        </is>
      </c>
      <c r="X2270" t="n">
        <v>0</v>
      </c>
      <c r="Y2270" t="n">
        <v>0</v>
      </c>
      <c r="Z2270" t="n">
        <v>95062900</v>
      </c>
      <c r="AA2270" t="inlineStr">
        <is>
          <t>OTHER</t>
        </is>
      </c>
      <c r="AB2270" t="inlineStr">
        <is>
          <t>http://indiausatrade.mea.gov.in/api/public/image/stream?key=products%2F20260808T104403Z-502239-905906a2-Hand%20Held%20Soccer%20Rebounder-cropped.jpg</t>
        </is>
      </c>
      <c r="AC2270" t="inlineStr">
        <is>
          <t>2026-08-08T10:44:03.692Z</t>
        </is>
      </c>
    </row>
    <row r="2271">
      <c r="A2271" t="inlineStr">
        <is>
          <t>0415604f-0bcc-426d-8da3-3cb8eacd05f1</t>
        </is>
      </c>
      <c r="B2271" t="inlineStr">
        <is>
          <t>Hand Held Soccer Rebounder</t>
        </is>
      </c>
      <c r="C2271" t="inlineStr">
        <is>
          <t>FE253018</t>
        </is>
      </c>
      <c r="E2271" t="inlineStr">
        <is>
          <t>FIXED</t>
        </is>
      </c>
      <c r="F2271" t="n">
        <v>0</v>
      </c>
      <c r="G2271" t="inlineStr">
        <is>
          <t>USD</t>
        </is>
      </c>
      <c r="I2271" t="inlineStr">
        <is>
          <t>Unit</t>
        </is>
      </c>
      <c r="M2271" t="n">
        <v>0</v>
      </c>
      <c r="N2271" t="n">
        <v>0</v>
      </c>
      <c r="Q2271" t="inlineStr">
        <is>
          <t>2cb72c75-92ca-4f4b-9be4-4c1c43998d4a</t>
        </is>
      </c>
      <c r="R2271" t="inlineStr">
        <is>
          <t>Toys, games and sports requisites; parts and accessories thereof</t>
        </is>
      </c>
      <c r="S2271" t="inlineStr">
        <is>
          <t>be24b5e9-95de-431d-8fd7-473bd4b86e2b</t>
        </is>
      </c>
      <c r="T2271" t="inlineStr">
        <is>
          <t>Articles and equipment for general physical exercise, gymnastics, athletics, other sports (including table-tennis) or outdoor games, not specified or included elsewhere in this Chapter; swimming pools and paddling pools</t>
        </is>
      </c>
      <c r="U2271" t="inlineStr">
        <is>
          <t>0dcc3d51-59f9-4476-a912-a32de6c2dd04</t>
        </is>
      </c>
      <c r="V2271" t="inlineStr">
        <is>
          <t>SPORTS AND SPORTS INTERNATIONAL</t>
        </is>
      </c>
      <c r="W2271" t="inlineStr">
        <is>
          <t>0509080103</t>
        </is>
      </c>
      <c r="X2271" t="n">
        <v>0</v>
      </c>
      <c r="Y2271" t="n">
        <v>0</v>
      </c>
      <c r="Z2271" t="n">
        <v>95062900</v>
      </c>
      <c r="AA2271" t="inlineStr">
        <is>
          <t>OTHER</t>
        </is>
      </c>
      <c r="AB2271" t="inlineStr">
        <is>
          <t>http://indiausatrade.mea.gov.in/api/public/image/stream?key=products%2F20260808T110223Z-958576-a4392b49-1%20Hand%20Held%20Soccer%20Rebounder%20with%20Bungee%20Cord-cropped.jpg</t>
        </is>
      </c>
      <c r="AC2271" t="inlineStr">
        <is>
          <t>2026-08-08T11:02:23.966Z</t>
        </is>
      </c>
    </row>
    <row r="2272">
      <c r="A2272" t="inlineStr">
        <is>
          <t>9a985ff1-fb60-463e-8ca4-5225557725a7</t>
        </is>
      </c>
      <c r="B2272" t="inlineStr">
        <is>
          <t>Football 4 Side Rebounder</t>
        </is>
      </c>
      <c r="C2272" t="inlineStr">
        <is>
          <t>FE251233</t>
        </is>
      </c>
      <c r="E2272" t="inlineStr">
        <is>
          <t>FIXED</t>
        </is>
      </c>
      <c r="F2272" t="n">
        <v>0</v>
      </c>
      <c r="G2272" t="inlineStr">
        <is>
          <t>USD</t>
        </is>
      </c>
      <c r="I2272" t="inlineStr">
        <is>
          <t>Unit</t>
        </is>
      </c>
      <c r="M2272" t="n">
        <v>0</v>
      </c>
      <c r="N2272" t="n">
        <v>0</v>
      </c>
      <c r="Q2272" t="inlineStr">
        <is>
          <t>2cb72c75-92ca-4f4b-9be4-4c1c43998d4a</t>
        </is>
      </c>
      <c r="R2272" t="inlineStr">
        <is>
          <t>Toys, games and sports requisites; parts and accessories thereof</t>
        </is>
      </c>
      <c r="S2272" t="inlineStr">
        <is>
          <t>be24b5e9-95de-431d-8fd7-473bd4b86e2b</t>
        </is>
      </c>
      <c r="T2272" t="inlineStr">
        <is>
          <t>Articles and equipment for general physical exercise, gymnastics, athletics, other sports (including table-tennis) or outdoor games, not specified or included elsewhere in this Chapter; swimming pools and paddling pools</t>
        </is>
      </c>
      <c r="U2272" t="inlineStr">
        <is>
          <t>0dcc3d51-59f9-4476-a912-a32de6c2dd04</t>
        </is>
      </c>
      <c r="V2272" t="inlineStr">
        <is>
          <t>SPORTS AND SPORTS INTERNATIONAL</t>
        </is>
      </c>
      <c r="W2272" t="inlineStr">
        <is>
          <t>0509080103</t>
        </is>
      </c>
      <c r="X2272" t="n">
        <v>0</v>
      </c>
      <c r="Y2272" t="n">
        <v>0</v>
      </c>
      <c r="Z2272" t="n">
        <v>95062900</v>
      </c>
      <c r="AA2272" t="inlineStr">
        <is>
          <t>OTHER</t>
        </is>
      </c>
      <c r="AB2272" t="inlineStr">
        <is>
          <t>http://indiausatrade.mea.gov.in/api/public/image/stream?key=products%2F20260808T111108Z-466390-df27cebe-4%20way%20rebounder-cropped.jpg</t>
        </is>
      </c>
      <c r="AC2272" t="inlineStr">
        <is>
          <t>2026-08-08T11:11:08.908Z</t>
        </is>
      </c>
    </row>
    <row r="2273">
      <c r="A2273" t="inlineStr">
        <is>
          <t>d90b361f-a00b-490b-a573-dd299de08d9a</t>
        </is>
      </c>
      <c r="B2273" t="inlineStr">
        <is>
          <t>Football Target Rebounder</t>
        </is>
      </c>
      <c r="C2273" t="inlineStr">
        <is>
          <t>FE253278, FE253279,FE253280,FE253281,FE253282</t>
        </is>
      </c>
      <c r="E2273" t="inlineStr">
        <is>
          <t>FIXED</t>
        </is>
      </c>
      <c r="F2273" t="n">
        <v>0</v>
      </c>
      <c r="G2273" t="inlineStr">
        <is>
          <t>USD</t>
        </is>
      </c>
      <c r="I2273" t="inlineStr">
        <is>
          <t>Unit</t>
        </is>
      </c>
      <c r="M2273" t="n">
        <v>0</v>
      </c>
      <c r="N2273" t="n">
        <v>0</v>
      </c>
      <c r="Q2273" t="inlineStr">
        <is>
          <t>2cb72c75-92ca-4f4b-9be4-4c1c43998d4a</t>
        </is>
      </c>
      <c r="R2273" t="inlineStr">
        <is>
          <t>Toys, games and sports requisites; parts and accessories thereof</t>
        </is>
      </c>
      <c r="S2273" t="inlineStr">
        <is>
          <t>be24b5e9-95de-431d-8fd7-473bd4b86e2b</t>
        </is>
      </c>
      <c r="T2273" t="inlineStr">
        <is>
          <t>Articles and equipment for general physical exercise, gymnastics, athletics, other sports (including table-tennis) or outdoor games, not specified or included elsewhere in this Chapter; swimming pools and paddling pools</t>
        </is>
      </c>
      <c r="U2273" t="inlineStr">
        <is>
          <t>0dcc3d51-59f9-4476-a912-a32de6c2dd04</t>
        </is>
      </c>
      <c r="V2273" t="inlineStr">
        <is>
          <t>SPORTS AND SPORTS INTERNATIONAL</t>
        </is>
      </c>
      <c r="W2273" t="inlineStr">
        <is>
          <t>0509080103</t>
        </is>
      </c>
      <c r="X2273" t="n">
        <v>0</v>
      </c>
      <c r="Y2273" t="n">
        <v>0</v>
      </c>
      <c r="Z2273" t="n">
        <v>95062900</v>
      </c>
      <c r="AA2273" t="inlineStr">
        <is>
          <t>OTHER</t>
        </is>
      </c>
      <c r="AB2273" t="inlineStr">
        <is>
          <t>http://indiausatrade.mea.gov.in/api/public/image/stream?key=products%2F20260808T113557Z-761587-4a63b331-Target%20Re%201-cropped.jpg</t>
        </is>
      </c>
      <c r="AC2273" t="inlineStr">
        <is>
          <t>2026-08-08T11:35:57.554Z</t>
        </is>
      </c>
    </row>
    <row r="2274">
      <c r="A2274" t="inlineStr">
        <is>
          <t>8c0f4160-a687-440e-829b-1fc8fe153b4c</t>
        </is>
      </c>
      <c r="B2274" t="inlineStr">
        <is>
          <t xml:space="preserve">Kickman / Mannequin </t>
        </is>
      </c>
      <c r="C2274" t="inlineStr">
        <is>
          <t>Mini (4 FT): FE250086Junior (5 FT): FE251095Senior (6 FT): FE250160</t>
        </is>
      </c>
      <c r="E2274" t="inlineStr">
        <is>
          <t>FIXED</t>
        </is>
      </c>
      <c r="F2274" t="n">
        <v>0</v>
      </c>
      <c r="G2274" t="inlineStr">
        <is>
          <t>USD</t>
        </is>
      </c>
      <c r="I2274" t="inlineStr">
        <is>
          <t>Unit</t>
        </is>
      </c>
      <c r="M2274" t="n">
        <v>0</v>
      </c>
      <c r="N2274" t="n">
        <v>0</v>
      </c>
      <c r="Q2274" t="inlineStr">
        <is>
          <t>2cb72c75-92ca-4f4b-9be4-4c1c43998d4a</t>
        </is>
      </c>
      <c r="R2274" t="inlineStr">
        <is>
          <t>Toys, games and sports requisites; parts and accessories thereof</t>
        </is>
      </c>
      <c r="S2274" t="inlineStr">
        <is>
          <t>be24b5e9-95de-431d-8fd7-473bd4b86e2b</t>
        </is>
      </c>
      <c r="T2274" t="inlineStr">
        <is>
          <t>Articles and equipment for general physical exercise, gymnastics, athletics, other sports (including table-tennis) or outdoor games, not specified or included elsewhere in this Chapter; swimming pools and paddling pools</t>
        </is>
      </c>
      <c r="U2274" t="inlineStr">
        <is>
          <t>0dcc3d51-59f9-4476-a912-a32de6c2dd04</t>
        </is>
      </c>
      <c r="V2274" t="inlineStr">
        <is>
          <t>SPORTS AND SPORTS INTERNATIONAL</t>
        </is>
      </c>
      <c r="W2274" t="inlineStr">
        <is>
          <t>0509080103</t>
        </is>
      </c>
      <c r="X2274" t="n">
        <v>0</v>
      </c>
      <c r="Y2274" t="n">
        <v>0</v>
      </c>
      <c r="Z2274" t="n">
        <v>95061900</v>
      </c>
      <c r="AA2274" t="inlineStr">
        <is>
          <t>OTHER</t>
        </is>
      </c>
      <c r="AB2274" t="inlineStr">
        <is>
          <t>http://indiausatrade.mea.gov.in/api/public/image/stream?key=products%2F20260810T113325Z-781209-91befa60-football-free-kick-mannequin-kickman-junior-5-feet%20-%20Copy%20(2)-cropped.jpg</t>
        </is>
      </c>
      <c r="AC2274" t="inlineStr">
        <is>
          <t>2026-08-10T11:33:25.279Z</t>
        </is>
      </c>
    </row>
    <row r="2275">
      <c r="A2275" t="inlineStr">
        <is>
          <t>0a107011-1b9d-4104-8346-13255722952c</t>
        </is>
      </c>
      <c r="B2275" t="inlineStr">
        <is>
          <t xml:space="preserve"> Football Premium Rebounder</t>
        </is>
      </c>
      <c r="C2275" t="inlineStr">
        <is>
          <t>FE252454</t>
        </is>
      </c>
      <c r="E2275" t="inlineStr">
        <is>
          <t>FIXED</t>
        </is>
      </c>
      <c r="F2275" t="n">
        <v>0</v>
      </c>
      <c r="G2275" t="inlineStr">
        <is>
          <t>USD</t>
        </is>
      </c>
      <c r="I2275" t="inlineStr">
        <is>
          <t>Unit</t>
        </is>
      </c>
      <c r="M2275" t="n">
        <v>0</v>
      </c>
      <c r="N2275" t="n">
        <v>0</v>
      </c>
      <c r="Q2275" t="inlineStr">
        <is>
          <t>2cb72c75-92ca-4f4b-9be4-4c1c43998d4a</t>
        </is>
      </c>
      <c r="R2275" t="inlineStr">
        <is>
          <t>Toys, games and sports requisites; parts and accessories thereof</t>
        </is>
      </c>
      <c r="S2275" t="inlineStr">
        <is>
          <t>be24b5e9-95de-431d-8fd7-473bd4b86e2b</t>
        </is>
      </c>
      <c r="T2275" t="inlineStr">
        <is>
          <t>Articles and equipment for general physical exercise, gymnastics, athletics, other sports (including table-tennis) or outdoor games, not specified or included elsewhere in this Chapter; swimming pools and paddling pools</t>
        </is>
      </c>
      <c r="U2275" t="inlineStr">
        <is>
          <t>0dcc3d51-59f9-4476-a912-a32de6c2dd04</t>
        </is>
      </c>
      <c r="V2275" t="inlineStr">
        <is>
          <t>SPORTS AND SPORTS INTERNATIONAL</t>
        </is>
      </c>
      <c r="W2275" t="inlineStr">
        <is>
          <t>0509080103</t>
        </is>
      </c>
      <c r="X2275" t="n">
        <v>0</v>
      </c>
      <c r="Y2275" t="n">
        <v>0</v>
      </c>
      <c r="Z2275" t="n">
        <v>95069190</v>
      </c>
      <c r="AA2275" t="inlineStr">
        <is>
          <t>OTHER</t>
        </is>
      </c>
      <c r="AB2275" t="inlineStr">
        <is>
          <t>http://indiausatrade.mea.gov.in/api/public/image/stream?key=products%2F20260810T110944Z-775202-15494e78-32-cropped.jpg</t>
        </is>
      </c>
      <c r="AC2275" t="inlineStr">
        <is>
          <t>2026-08-10T11:09:44.512Z</t>
        </is>
      </c>
    </row>
    <row r="2276">
      <c r="A2276" t="inlineStr">
        <is>
          <t>39d340ee-d004-48b0-911b-af8e0b37a52b</t>
        </is>
      </c>
      <c r="B2276" t="inlineStr">
        <is>
          <t>Bullet Fire Football Rebounder.</t>
        </is>
      </c>
      <c r="C2276" t="inlineStr">
        <is>
          <t>FE252413</t>
        </is>
      </c>
      <c r="E2276" t="inlineStr">
        <is>
          <t>FIXED</t>
        </is>
      </c>
      <c r="F2276" t="n">
        <v>0</v>
      </c>
      <c r="G2276" t="inlineStr">
        <is>
          <t>USD</t>
        </is>
      </c>
      <c r="I2276" t="inlineStr">
        <is>
          <t>Unit</t>
        </is>
      </c>
      <c r="M2276" t="n">
        <v>0</v>
      </c>
      <c r="N2276" t="n">
        <v>0</v>
      </c>
      <c r="Q2276" t="inlineStr">
        <is>
          <t>2cb72c75-92ca-4f4b-9be4-4c1c43998d4a</t>
        </is>
      </c>
      <c r="R2276" t="inlineStr">
        <is>
          <t>Toys, games and sports requisites; parts and accessories thereof</t>
        </is>
      </c>
      <c r="S2276" t="inlineStr">
        <is>
          <t>be24b5e9-95de-431d-8fd7-473bd4b86e2b</t>
        </is>
      </c>
      <c r="T2276" t="inlineStr">
        <is>
          <t>Articles and equipment for general physical exercise, gymnastics, athletics, other sports (including table-tennis) or outdoor games, not specified or included elsewhere in this Chapter; swimming pools and paddling pools</t>
        </is>
      </c>
      <c r="U2276" t="inlineStr">
        <is>
          <t>0dcc3d51-59f9-4476-a912-a32de6c2dd04</t>
        </is>
      </c>
      <c r="V2276" t="inlineStr">
        <is>
          <t>SPORTS AND SPORTS INTERNATIONAL</t>
        </is>
      </c>
      <c r="W2276" t="inlineStr">
        <is>
          <t>0509080103</t>
        </is>
      </c>
      <c r="X2276" t="n">
        <v>0</v>
      </c>
      <c r="Y2276" t="n">
        <v>0</v>
      </c>
      <c r="Z2276" t="n">
        <v>95061900</v>
      </c>
      <c r="AA2276" t="inlineStr">
        <is>
          <t>OTHER</t>
        </is>
      </c>
      <c r="AB2276" t="inlineStr">
        <is>
          <t>http://indiausatrade.mea.gov.in/api/public/image/stream?key=products%2F20260810T112413Z-466334-6368afcf-bullet-cropped.jpg</t>
        </is>
      </c>
      <c r="AC2276" t="inlineStr">
        <is>
          <t>2026-08-10T11:24:13.323Z</t>
        </is>
      </c>
    </row>
    <row r="2277">
      <c r="A2277" t="inlineStr">
        <is>
          <t>c2dadff0-52aa-4704-a78a-2171c80fbc2e</t>
        </is>
      </c>
      <c r="B2277" t="inlineStr">
        <is>
          <t xml:space="preserve">Pro Mannequin </t>
        </is>
      </c>
      <c r="C2277" t="inlineStr">
        <is>
          <t>FE253976.</t>
        </is>
      </c>
      <c r="E2277" t="inlineStr">
        <is>
          <t>FIXED</t>
        </is>
      </c>
      <c r="F2277" t="n">
        <v>0</v>
      </c>
      <c r="G2277" t="inlineStr">
        <is>
          <t>USD</t>
        </is>
      </c>
      <c r="I2277" t="inlineStr">
        <is>
          <t>Unit</t>
        </is>
      </c>
      <c r="M2277" t="n">
        <v>0</v>
      </c>
      <c r="N2277" t="n">
        <v>0</v>
      </c>
      <c r="Q2277" t="inlineStr">
        <is>
          <t>2cb72c75-92ca-4f4b-9be4-4c1c43998d4a</t>
        </is>
      </c>
      <c r="R2277" t="inlineStr">
        <is>
          <t>Toys, games and sports requisites; parts and accessories thereof</t>
        </is>
      </c>
      <c r="S2277" t="inlineStr">
        <is>
          <t>be24b5e9-95de-431d-8fd7-473bd4b86e2b</t>
        </is>
      </c>
      <c r="T2277" t="inlineStr">
        <is>
          <t>Articles and equipment for general physical exercise, gymnastics, athletics, other sports (including table-tennis) or outdoor games, not specified or included elsewhere in this Chapter; swimming pools and paddling pools</t>
        </is>
      </c>
      <c r="U2277" t="inlineStr">
        <is>
          <t>0dcc3d51-59f9-4476-a912-a32de6c2dd04</t>
        </is>
      </c>
      <c r="V2277" t="inlineStr">
        <is>
          <t>SPORTS AND SPORTS INTERNATIONAL</t>
        </is>
      </c>
      <c r="W2277" t="inlineStr">
        <is>
          <t>0509080103</t>
        </is>
      </c>
      <c r="X2277" t="n">
        <v>0</v>
      </c>
      <c r="Y2277" t="n">
        <v>0</v>
      </c>
      <c r="Z2277" t="n">
        <v>95061900</v>
      </c>
      <c r="AA2277" t="inlineStr">
        <is>
          <t>OTHER</t>
        </is>
      </c>
      <c r="AB2277" t="inlineStr">
        <is>
          <t>http://indiausatrade.mea.gov.in/api/public/image/stream?key=products%2F20260810T114309Z-874436-03e3d4c9-Pro%20manniquin%201-cropped.jpg</t>
        </is>
      </c>
      <c r="AC2277" t="inlineStr">
        <is>
          <t>2026-08-10T11:43:09.196Z</t>
        </is>
      </c>
    </row>
    <row r="2278">
      <c r="A2278" t="inlineStr">
        <is>
          <t>9be616f3-8c72-4981-8f2d-421c04cec106</t>
        </is>
      </c>
      <c r="B2278" t="inlineStr">
        <is>
          <t>MANNEQUIN RUBBER BASE</t>
        </is>
      </c>
      <c r="C2278" t="inlineStr">
        <is>
          <t>FE252470 , FE254042</t>
        </is>
      </c>
      <c r="E2278" t="inlineStr">
        <is>
          <t>FIXED</t>
        </is>
      </c>
      <c r="F2278" t="n">
        <v>0</v>
      </c>
      <c r="G2278" t="inlineStr">
        <is>
          <t>USD</t>
        </is>
      </c>
      <c r="I2278" t="inlineStr">
        <is>
          <t>Unit</t>
        </is>
      </c>
      <c r="M2278" t="n">
        <v>0</v>
      </c>
      <c r="N2278" t="n">
        <v>0</v>
      </c>
      <c r="Q2278" t="inlineStr">
        <is>
          <t>2cb72c75-92ca-4f4b-9be4-4c1c43998d4a</t>
        </is>
      </c>
      <c r="R2278" t="inlineStr">
        <is>
          <t>Toys, games and sports requisites; parts and accessories thereof</t>
        </is>
      </c>
      <c r="S2278" t="inlineStr">
        <is>
          <t>be24b5e9-95de-431d-8fd7-473bd4b86e2b</t>
        </is>
      </c>
      <c r="T2278" t="inlineStr">
        <is>
          <t>Articles and equipment for general physical exercise, gymnastics, athletics, other sports (including table-tennis) or outdoor games, not specified or included elsewhere in this Chapter; swimming pools and paddling pools</t>
        </is>
      </c>
      <c r="U2278" t="inlineStr">
        <is>
          <t>0dcc3d51-59f9-4476-a912-a32de6c2dd04</t>
        </is>
      </c>
      <c r="V2278" t="inlineStr">
        <is>
          <t>SPORTS AND SPORTS INTERNATIONAL</t>
        </is>
      </c>
      <c r="W2278" t="inlineStr">
        <is>
          <t>0509080103</t>
        </is>
      </c>
      <c r="X2278" t="n">
        <v>0</v>
      </c>
      <c r="Y2278" t="n">
        <v>0</v>
      </c>
      <c r="Z2278" t="n">
        <v>95061900</v>
      </c>
      <c r="AA2278" t="inlineStr">
        <is>
          <t>OTHER</t>
        </is>
      </c>
      <c r="AB2278" t="inlineStr">
        <is>
          <t>http://indiausatrade.mea.gov.in/api/public/image/stream?key=products%2F20260814T102309Z-127526-cf4be049-mannequin%20rubber%20base%20-1%20image%202-cropped.jpg</t>
        </is>
      </c>
      <c r="AC2278" t="inlineStr">
        <is>
          <t>2026-08-14T10:23:09.386Z</t>
        </is>
      </c>
    </row>
    <row r="2279">
      <c r="A2279" t="inlineStr">
        <is>
          <t>7b80a114-8aba-4b15-ac42-f7570faca77d</t>
        </is>
      </c>
      <c r="B2279" t="inlineStr">
        <is>
          <t xml:space="preserve">MANNEQUIN RUBBER BASE - ECO </t>
        </is>
      </c>
      <c r="C2279" t="inlineStr">
        <is>
          <t>FE253106</t>
        </is>
      </c>
      <c r="E2279" t="inlineStr">
        <is>
          <t>FIXED</t>
        </is>
      </c>
      <c r="F2279" t="n">
        <v>0</v>
      </c>
      <c r="G2279" t="inlineStr">
        <is>
          <t>USD</t>
        </is>
      </c>
      <c r="I2279" t="inlineStr">
        <is>
          <t>Unit</t>
        </is>
      </c>
      <c r="M2279" t="n">
        <v>0</v>
      </c>
      <c r="N2279" t="n">
        <v>0</v>
      </c>
      <c r="Q2279" t="inlineStr">
        <is>
          <t>2cb72c75-92ca-4f4b-9be4-4c1c43998d4a</t>
        </is>
      </c>
      <c r="R2279" t="inlineStr">
        <is>
          <t>Toys, games and sports requisites; parts and accessories thereof</t>
        </is>
      </c>
      <c r="S2279" t="inlineStr">
        <is>
          <t>be24b5e9-95de-431d-8fd7-473bd4b86e2b</t>
        </is>
      </c>
      <c r="T2279" t="inlineStr">
        <is>
          <t>Articles and equipment for general physical exercise, gymnastics, athletics, other sports (including table-tennis) or outdoor games, not specified or included elsewhere in this Chapter; swimming pools and paddling pools</t>
        </is>
      </c>
      <c r="U2279" t="inlineStr">
        <is>
          <t>0dcc3d51-59f9-4476-a912-a32de6c2dd04</t>
        </is>
      </c>
      <c r="V2279" t="inlineStr">
        <is>
          <t>SPORTS AND SPORTS INTERNATIONAL</t>
        </is>
      </c>
      <c r="W2279" t="inlineStr">
        <is>
          <t>0509080103</t>
        </is>
      </c>
      <c r="X2279" t="n">
        <v>0</v>
      </c>
      <c r="Y2279" t="n">
        <v>0</v>
      </c>
      <c r="Z2279" t="n">
        <v>95061900</v>
      </c>
      <c r="AA2279" t="inlineStr">
        <is>
          <t>OTHER</t>
        </is>
      </c>
      <c r="AB2279" t="inlineStr">
        <is>
          <t>http://indiausatrade.mea.gov.in/api/public/image/stream?key=products%2F20260814T101402Z-966027-7125aa2c-Manniquin%20Rubber%20Base%20Image-cropped.jpg</t>
        </is>
      </c>
      <c r="AC2279" t="inlineStr">
        <is>
          <t>2026-08-14T10:14:02.325Z</t>
        </is>
      </c>
    </row>
    <row r="2280">
      <c r="A2280" t="inlineStr">
        <is>
          <t>771a3177-ec7c-48fa-b534-4b41ab618a01</t>
        </is>
      </c>
      <c r="B2280" t="inlineStr">
        <is>
          <t>MANNEQUIN REBOUNDER RUBBER BASE - PREMIUM MODEL</t>
        </is>
      </c>
      <c r="C2280" t="inlineStr">
        <is>
          <t>FE251097</t>
        </is>
      </c>
      <c r="E2280" t="inlineStr">
        <is>
          <t>FIXED</t>
        </is>
      </c>
      <c r="F2280" t="n">
        <v>0</v>
      </c>
      <c r="G2280" t="inlineStr">
        <is>
          <t>USD</t>
        </is>
      </c>
      <c r="M2280" t="n">
        <v>0</v>
      </c>
      <c r="N2280" t="n">
        <v>0</v>
      </c>
      <c r="Q2280" t="inlineStr">
        <is>
          <t>2cb72c75-92ca-4f4b-9be4-4c1c43998d4a</t>
        </is>
      </c>
      <c r="R2280" t="inlineStr">
        <is>
          <t>Toys, games and sports requisites; parts and accessories thereof</t>
        </is>
      </c>
      <c r="S2280" t="inlineStr">
        <is>
          <t>be24b5e9-95de-431d-8fd7-473bd4b86e2b</t>
        </is>
      </c>
      <c r="T2280" t="inlineStr">
        <is>
          <t>Articles and equipment for general physical exercise, gymnastics, athletics, other sports (including table-tennis) or outdoor games, not specified or included elsewhere in this Chapter; swimming pools and paddling pools</t>
        </is>
      </c>
      <c r="U2280" t="inlineStr">
        <is>
          <t>0dcc3d51-59f9-4476-a912-a32de6c2dd04</t>
        </is>
      </c>
      <c r="V2280" t="inlineStr">
        <is>
          <t>SPORTS AND SPORTS INTERNATIONAL</t>
        </is>
      </c>
      <c r="W2280" t="inlineStr">
        <is>
          <t>0509080103</t>
        </is>
      </c>
      <c r="X2280" t="n">
        <v>0</v>
      </c>
      <c r="Y2280" t="n">
        <v>0</v>
      </c>
      <c r="Z2280" t="n">
        <v>95061900</v>
      </c>
      <c r="AA2280" t="inlineStr">
        <is>
          <t>OTHER</t>
        </is>
      </c>
      <c r="AB2280" t="inlineStr">
        <is>
          <t>http://indiausatrade.mea.gov.in/api/public/image/stream?key=products%2F20260814T105110Z-524010-76bf3d73-Mannequin%20Rebounder%20image-cropped.jpg</t>
        </is>
      </c>
      <c r="AC2280" t="inlineStr">
        <is>
          <t>2026-08-14T10:51:10.801Z</t>
        </is>
      </c>
    </row>
    <row r="2281">
      <c r="A2281" t="inlineStr">
        <is>
          <t>04534d8c-4f3b-4dbc-b462-a8ecb6b43274</t>
        </is>
      </c>
      <c r="B2281" t="inlineStr">
        <is>
          <t xml:space="preserve">Mannequin Carry Bag </t>
        </is>
      </c>
      <c r="C2281" t="inlineStr">
        <is>
          <t>FE252914</t>
        </is>
      </c>
      <c r="E2281" t="inlineStr">
        <is>
          <t>FIXED</t>
        </is>
      </c>
      <c r="F2281" t="n">
        <v>0</v>
      </c>
      <c r="G2281" t="inlineStr">
        <is>
          <t>USD</t>
        </is>
      </c>
      <c r="I2281" t="inlineStr">
        <is>
          <t>Unit</t>
        </is>
      </c>
      <c r="M2281" t="n">
        <v>0</v>
      </c>
      <c r="N2281" t="n">
        <v>0</v>
      </c>
      <c r="Q2281" t="inlineStr">
        <is>
          <t>2cb72c75-92ca-4f4b-9be4-4c1c43998d4a</t>
        </is>
      </c>
      <c r="R2281" t="inlineStr">
        <is>
          <t>Toys, games and sports requisites; parts and accessories thereof</t>
        </is>
      </c>
      <c r="S2281" t="inlineStr">
        <is>
          <t>be24b5e9-95de-431d-8fd7-473bd4b86e2b</t>
        </is>
      </c>
      <c r="T2281" t="inlineStr">
        <is>
          <t>Articles and equipment for general physical exercise, gymnastics, athletics, other sports (including table-tennis) or outdoor games, not specified or included elsewhere in this Chapter; swimming pools and paddling pools</t>
        </is>
      </c>
      <c r="U2281" t="inlineStr">
        <is>
          <t>0dcc3d51-59f9-4476-a912-a32de6c2dd04</t>
        </is>
      </c>
      <c r="V2281" t="inlineStr">
        <is>
          <t>SPORTS AND SPORTS INTERNATIONAL</t>
        </is>
      </c>
      <c r="W2281" t="inlineStr">
        <is>
          <t>0509080103</t>
        </is>
      </c>
      <c r="X2281" t="n">
        <v>0</v>
      </c>
      <c r="Y2281" t="n">
        <v>0</v>
      </c>
      <c r="Z2281" t="n">
        <v>95062900</v>
      </c>
      <c r="AA2281" t="inlineStr">
        <is>
          <t>OTHER</t>
        </is>
      </c>
      <c r="AB2281" t="inlineStr">
        <is>
          <t>http://indiausatrade.mea.gov.in/api/public/image/stream?key=products%2F20260822T072130Z-264889-a48b681b-Mannequin%20Carry%20Bag%20Image%203-cropped.png</t>
        </is>
      </c>
      <c r="AC2281" t="inlineStr">
        <is>
          <t>2026-08-22T07:21:30.562Z</t>
        </is>
      </c>
    </row>
    <row r="2282">
      <c r="A2282" t="inlineStr">
        <is>
          <t>2e823918-f59a-41ff-a146-7cce2c4b413a</t>
        </is>
      </c>
      <c r="B2282" t="inlineStr">
        <is>
          <t xml:space="preserve">Kickman / Manniquin Wind Flux </t>
        </is>
      </c>
      <c r="C2282" t="inlineStr">
        <is>
          <t xml:space="preserve"> FE251678 ,  FE252468</t>
        </is>
      </c>
      <c r="E2282" t="inlineStr">
        <is>
          <t>FIXED</t>
        </is>
      </c>
      <c r="F2282" t="n">
        <v>0</v>
      </c>
      <c r="G2282" t="inlineStr">
        <is>
          <t>USD</t>
        </is>
      </c>
      <c r="I2282" t="inlineStr">
        <is>
          <t>Unit</t>
        </is>
      </c>
      <c r="M2282" t="n">
        <v>0</v>
      </c>
      <c r="N2282" t="n">
        <v>0</v>
      </c>
      <c r="Q2282" t="inlineStr">
        <is>
          <t>2cb72c75-92ca-4f4b-9be4-4c1c43998d4a</t>
        </is>
      </c>
      <c r="R2282" t="inlineStr">
        <is>
          <t>Toys, games and sports requisites; parts and accessories thereof</t>
        </is>
      </c>
      <c r="S2282" t="inlineStr">
        <is>
          <t>be24b5e9-95de-431d-8fd7-473bd4b86e2b</t>
        </is>
      </c>
      <c r="T2282" t="inlineStr">
        <is>
          <t>Articles and equipment for general physical exercise, gymnastics, athletics, other sports (including table-tennis) or outdoor games, not specified or included elsewhere in this Chapter; swimming pools and paddling pools</t>
        </is>
      </c>
      <c r="U2282" t="inlineStr">
        <is>
          <t>0dcc3d51-59f9-4476-a912-a32de6c2dd04</t>
        </is>
      </c>
      <c r="V2282" t="inlineStr">
        <is>
          <t>SPORTS AND SPORTS INTERNATIONAL</t>
        </is>
      </c>
      <c r="W2282" t="inlineStr">
        <is>
          <t>0509080103</t>
        </is>
      </c>
      <c r="X2282" t="n">
        <v>0</v>
      </c>
      <c r="Y2282" t="n">
        <v>0</v>
      </c>
      <c r="Z2282" t="n">
        <v>95062900</v>
      </c>
      <c r="AA2282" t="inlineStr">
        <is>
          <t>OTHER</t>
        </is>
      </c>
      <c r="AB2282" t="inlineStr">
        <is>
          <t>http://indiausatrade.mea.gov.in/api/public/image/stream?key=products%2F20260822T082535Z-691191-58b1154b-Kickman%20%20Manniquin%20Wind%20Flux%202-cropped.jpg</t>
        </is>
      </c>
      <c r="AC2282" t="inlineStr">
        <is>
          <t>2026-08-22T08:25:35.324Z</t>
        </is>
      </c>
    </row>
    <row r="2283">
      <c r="A2283" t="inlineStr">
        <is>
          <t>206cfac5-406f-471f-a0d4-98d8be9bd08c</t>
        </is>
      </c>
      <c r="B2283" t="inlineStr">
        <is>
          <t xml:space="preserve">Captain Arm Band Adjustable  </t>
        </is>
      </c>
      <c r="C2283" t="inlineStr">
        <is>
          <t>Junior Variant (10 cm): FE253224Senior Variant (13 cm): FE253241</t>
        </is>
      </c>
      <c r="E2283" t="inlineStr">
        <is>
          <t>FIXED</t>
        </is>
      </c>
      <c r="F2283" t="n">
        <v>0</v>
      </c>
      <c r="G2283" t="inlineStr">
        <is>
          <t>USD</t>
        </is>
      </c>
      <c r="I2283" t="inlineStr">
        <is>
          <t>Unit</t>
        </is>
      </c>
      <c r="M2283" t="n">
        <v>0</v>
      </c>
      <c r="N2283" t="n">
        <v>0</v>
      </c>
      <c r="Q2283" t="inlineStr">
        <is>
          <t>2cb72c75-92ca-4f4b-9be4-4c1c43998d4a</t>
        </is>
      </c>
      <c r="R2283" t="inlineStr">
        <is>
          <t>Toys, games and sports requisites; parts and accessories thereof</t>
        </is>
      </c>
      <c r="S2283" t="inlineStr">
        <is>
          <t>be24b5e9-95de-431d-8fd7-473bd4b86e2b</t>
        </is>
      </c>
      <c r="T2283" t="inlineStr">
        <is>
          <t>Articles and equipment for general physical exercise, gymnastics, athletics, other sports (including table-tennis) or outdoor games, not specified or included elsewhere in this Chapter; swimming pools and paddling pools</t>
        </is>
      </c>
      <c r="U2283" t="inlineStr">
        <is>
          <t>0dcc3d51-59f9-4476-a912-a32de6c2dd04</t>
        </is>
      </c>
      <c r="V2283" t="inlineStr">
        <is>
          <t>SPORTS AND SPORTS INTERNATIONAL</t>
        </is>
      </c>
      <c r="W2283" t="inlineStr">
        <is>
          <t>0509080103</t>
        </is>
      </c>
      <c r="X2283" t="n">
        <v>0</v>
      </c>
      <c r="Y2283" t="n">
        <v>0</v>
      </c>
      <c r="Z2283" t="n">
        <v>95061900</v>
      </c>
      <c r="AA2283" t="inlineStr">
        <is>
          <t>OTHER</t>
        </is>
      </c>
      <c r="AB2283" t="inlineStr">
        <is>
          <t>http://indiausatrade.mea.gov.in/api/public/image/stream?key=products%2F20260822T090418Z-870161-e030a8c5-Armband%201-cropped.jpg</t>
        </is>
      </c>
      <c r="AC2283" t="inlineStr">
        <is>
          <t>2026-08-22T09:04:18.653Z</t>
        </is>
      </c>
    </row>
    <row r="2284">
      <c r="A2284" t="inlineStr">
        <is>
          <t>8c5a8c4f-a36d-429a-9175-49bf3fd22fe8</t>
        </is>
      </c>
      <c r="B2284" t="inlineStr">
        <is>
          <t xml:space="preserve">Captain Arm Band Multiactivity </t>
        </is>
      </c>
      <c r="C2284" t="inlineStr">
        <is>
          <t>Junior Variant (10cm): FE252512Senior Variant (13cm): FE252508</t>
        </is>
      </c>
      <c r="E2284" t="inlineStr">
        <is>
          <t>FIXED</t>
        </is>
      </c>
      <c r="F2284" t="n">
        <v>0</v>
      </c>
      <c r="G2284" t="inlineStr">
        <is>
          <t>USD</t>
        </is>
      </c>
      <c r="I2284" t="inlineStr">
        <is>
          <t>Unit</t>
        </is>
      </c>
      <c r="M2284" t="n">
        <v>0</v>
      </c>
      <c r="N2284" t="n">
        <v>0</v>
      </c>
      <c r="Q2284" t="inlineStr">
        <is>
          <t>2cb72c75-92ca-4f4b-9be4-4c1c43998d4a</t>
        </is>
      </c>
      <c r="R2284" t="inlineStr">
        <is>
          <t>Toys, games and sports requisites; parts and accessories thereof</t>
        </is>
      </c>
      <c r="S2284" t="inlineStr">
        <is>
          <t>be24b5e9-95de-431d-8fd7-473bd4b86e2b</t>
        </is>
      </c>
      <c r="T2284" t="inlineStr">
        <is>
          <t>Articles and equipment for general physical exercise, gymnastics, athletics, other sports (including table-tennis) or outdoor games, not specified or included elsewhere in this Chapter; swimming pools and paddling pools</t>
        </is>
      </c>
      <c r="U2284" t="inlineStr">
        <is>
          <t>0dcc3d51-59f9-4476-a912-a32de6c2dd04</t>
        </is>
      </c>
      <c r="V2284" t="inlineStr">
        <is>
          <t>SPORTS AND SPORTS INTERNATIONAL</t>
        </is>
      </c>
      <c r="W2284" t="inlineStr">
        <is>
          <t>0509080103</t>
        </is>
      </c>
      <c r="X2284" t="n">
        <v>0</v>
      </c>
      <c r="Y2284" t="n">
        <v>0</v>
      </c>
      <c r="Z2284" t="n">
        <v>95061900</v>
      </c>
      <c r="AA2284" t="inlineStr">
        <is>
          <t>OTHER</t>
        </is>
      </c>
      <c r="AB2284" t="inlineStr">
        <is>
          <t>http://indiausatrade.mea.gov.in/api/public/image/stream?key=products%2F20260822T091514Z-876764-ef9b2e94-Armband%202-cropped.jpg</t>
        </is>
      </c>
      <c r="AC2284" t="inlineStr">
        <is>
          <t>2026-08-22T09:15:14.451Z</t>
        </is>
      </c>
    </row>
    <row r="2285">
      <c r="A2285" t="inlineStr">
        <is>
          <t>31d6bc88-8987-4e9d-bf9b-abef09c7f07a</t>
        </is>
      </c>
      <c r="B2285" t="inlineStr">
        <is>
          <t>Captain Arm Band Plain</t>
        </is>
      </c>
      <c r="C2285" t="inlineStr">
        <is>
          <t>Junior Variant (10cms): FE250147Senior Variant (13cms): FE250148</t>
        </is>
      </c>
      <c r="E2285" t="inlineStr">
        <is>
          <t>FIXED</t>
        </is>
      </c>
      <c r="F2285" t="n">
        <v>0</v>
      </c>
      <c r="G2285" t="inlineStr">
        <is>
          <t>USD</t>
        </is>
      </c>
      <c r="I2285" t="inlineStr">
        <is>
          <t>Set</t>
        </is>
      </c>
      <c r="M2285" t="n">
        <v>0</v>
      </c>
      <c r="N2285" t="n">
        <v>0</v>
      </c>
      <c r="Q2285" t="inlineStr">
        <is>
          <t>2cb72c75-92ca-4f4b-9be4-4c1c43998d4a</t>
        </is>
      </c>
      <c r="R2285" t="inlineStr">
        <is>
          <t>Toys, games and sports requisites; parts and accessories thereof</t>
        </is>
      </c>
      <c r="S2285" t="inlineStr">
        <is>
          <t>be24b5e9-95de-431d-8fd7-473bd4b86e2b</t>
        </is>
      </c>
      <c r="T2285" t="inlineStr">
        <is>
          <t>Articles and equipment for general physical exercise, gymnastics, athletics, other sports (including table-tennis) or outdoor games, not specified or included elsewhere in this Chapter; swimming pools and paddling pools</t>
        </is>
      </c>
      <c r="U2285" t="inlineStr">
        <is>
          <t>0dcc3d51-59f9-4476-a912-a32de6c2dd04</t>
        </is>
      </c>
      <c r="V2285" t="inlineStr">
        <is>
          <t>SPORTS AND SPORTS INTERNATIONAL</t>
        </is>
      </c>
      <c r="W2285" t="inlineStr">
        <is>
          <t>0509080103</t>
        </is>
      </c>
      <c r="X2285" t="n">
        <v>0</v>
      </c>
      <c r="Y2285" t="n">
        <v>0</v>
      </c>
      <c r="Z2285" t="n">
        <v>95061900</v>
      </c>
      <c r="AA2285" t="inlineStr">
        <is>
          <t>OTHER</t>
        </is>
      </c>
      <c r="AB2285" t="inlineStr">
        <is>
          <t>http://indiausatrade.mea.gov.in/api/public/image/stream?key=products%2F20260822T091908Z-995821-ce095224-Armband%203-cropped.jpg</t>
        </is>
      </c>
      <c r="AC2285" t="inlineStr">
        <is>
          <t>2026-08-22T09:19:08.603Z</t>
        </is>
      </c>
    </row>
    <row r="2286">
      <c r="A2286" t="inlineStr">
        <is>
          <t>bccb0b6e-b215-49c9-9172-831a7649e9ed</t>
        </is>
      </c>
      <c r="B2286" t="inlineStr">
        <is>
          <t>Captain Arm Band International</t>
        </is>
      </c>
      <c r="C2286" t="inlineStr">
        <is>
          <t>Product Identification Code: FE253131</t>
        </is>
      </c>
      <c r="E2286" t="inlineStr">
        <is>
          <t>FIXED</t>
        </is>
      </c>
      <c r="F2286" t="n">
        <v>0</v>
      </c>
      <c r="G2286" t="inlineStr">
        <is>
          <t>USD</t>
        </is>
      </c>
      <c r="I2286" t="inlineStr">
        <is>
          <t>Set</t>
        </is>
      </c>
      <c r="M2286" t="n">
        <v>0</v>
      </c>
      <c r="N2286" t="n">
        <v>0</v>
      </c>
      <c r="Q2286" t="inlineStr">
        <is>
          <t>2cb72c75-92ca-4f4b-9be4-4c1c43998d4a</t>
        </is>
      </c>
      <c r="R2286" t="inlineStr">
        <is>
          <t>Toys, games and sports requisites; parts and accessories thereof</t>
        </is>
      </c>
      <c r="S2286" t="inlineStr">
        <is>
          <t>be24b5e9-95de-431d-8fd7-473bd4b86e2b</t>
        </is>
      </c>
      <c r="T2286" t="inlineStr">
        <is>
          <t>Articles and equipment for general physical exercise, gymnastics, athletics, other sports (including table-tennis) or outdoor games, not specified or included elsewhere in this Chapter; swimming pools and paddling pools</t>
        </is>
      </c>
      <c r="U2286" t="inlineStr">
        <is>
          <t>0dcc3d51-59f9-4476-a912-a32de6c2dd04</t>
        </is>
      </c>
      <c r="V2286" t="inlineStr">
        <is>
          <t>SPORTS AND SPORTS INTERNATIONAL</t>
        </is>
      </c>
      <c r="W2286" t="inlineStr">
        <is>
          <t>0509080103</t>
        </is>
      </c>
      <c r="X2286" t="n">
        <v>0</v>
      </c>
      <c r="Y2286" t="n">
        <v>0</v>
      </c>
      <c r="Z2286" t="n">
        <v>95061900</v>
      </c>
      <c r="AA2286" t="inlineStr">
        <is>
          <t>OTHER</t>
        </is>
      </c>
      <c r="AB2286" t="inlineStr">
        <is>
          <t>http://indiausatrade.mea.gov.in/api/public/image/stream?key=products%2F20260822T092645Z-918285-3a76efb0-Armband%204.3-cropped.jpg</t>
        </is>
      </c>
      <c r="AC2286" t="inlineStr">
        <is>
          <t>2026-08-22T09:26:45.037Z</t>
        </is>
      </c>
    </row>
    <row r="2287">
      <c r="A2287" t="inlineStr">
        <is>
          <t>03280ba4-b239-4961-82ff-feeffced5c5b</t>
        </is>
      </c>
      <c r="B2287" t="inlineStr">
        <is>
          <t xml:space="preserve">Plastic Whistle </t>
        </is>
      </c>
      <c r="C2287" t="inlineStr">
        <is>
          <t>Product Code / SKU: FE252488</t>
        </is>
      </c>
      <c r="E2287" t="inlineStr">
        <is>
          <t>FIXED</t>
        </is>
      </c>
      <c r="F2287" t="n">
        <v>0</v>
      </c>
      <c r="G2287" t="inlineStr">
        <is>
          <t>USD</t>
        </is>
      </c>
      <c r="I2287" t="inlineStr">
        <is>
          <t>Unit</t>
        </is>
      </c>
      <c r="M2287" t="n">
        <v>0</v>
      </c>
      <c r="N2287" t="n">
        <v>0</v>
      </c>
      <c r="Q2287" t="inlineStr">
        <is>
          <t>2cb72c75-92ca-4f4b-9be4-4c1c43998d4a</t>
        </is>
      </c>
      <c r="R2287" t="inlineStr">
        <is>
          <t>Toys, games and sports requisites; parts and accessories thereof</t>
        </is>
      </c>
      <c r="S2287" t="inlineStr">
        <is>
          <t>be24b5e9-95de-431d-8fd7-473bd4b86e2b</t>
        </is>
      </c>
      <c r="T2287" t="inlineStr">
        <is>
          <t>Articles and equipment for general physical exercise, gymnastics, athletics, other sports (including table-tennis) or outdoor games, not specified or included elsewhere in this Chapter; swimming pools and paddling pools</t>
        </is>
      </c>
      <c r="U2287" t="inlineStr">
        <is>
          <t>0dcc3d51-59f9-4476-a912-a32de6c2dd04</t>
        </is>
      </c>
      <c r="V2287" t="inlineStr">
        <is>
          <t>SPORTS AND SPORTS INTERNATIONAL</t>
        </is>
      </c>
      <c r="W2287" t="inlineStr">
        <is>
          <t>0509080103</t>
        </is>
      </c>
      <c r="X2287" t="n">
        <v>0</v>
      </c>
      <c r="Y2287" t="n">
        <v>0</v>
      </c>
      <c r="Z2287" t="n">
        <v>95061900</v>
      </c>
      <c r="AA2287" t="inlineStr">
        <is>
          <t>OTHER</t>
        </is>
      </c>
      <c r="AB2287" t="inlineStr">
        <is>
          <t>http://indiausatrade.mea.gov.in/api/public/image/stream?key=products%2F20260822T093356Z-307141-5d1b9e91-whistle%201.2-cropped.jpg</t>
        </is>
      </c>
      <c r="AC2287" t="inlineStr">
        <is>
          <t>2026-08-22T09:33:56.681Z</t>
        </is>
      </c>
    </row>
    <row r="2288">
      <c r="A2288" t="inlineStr">
        <is>
          <t>c5863056-d2a6-4c69-ba2e-69ee032628aa</t>
        </is>
      </c>
      <c r="B2288" t="inlineStr">
        <is>
          <t xml:space="preserve">Pealess Whistle </t>
        </is>
      </c>
      <c r="C2288" t="inlineStr">
        <is>
          <t>SKU / Code: FE251284</t>
        </is>
      </c>
      <c r="E2288" t="inlineStr">
        <is>
          <t>FIXED</t>
        </is>
      </c>
      <c r="F2288" t="n">
        <v>0</v>
      </c>
      <c r="G2288" t="inlineStr">
        <is>
          <t>USD</t>
        </is>
      </c>
      <c r="I2288" t="inlineStr">
        <is>
          <t>Unit</t>
        </is>
      </c>
      <c r="M2288" t="n">
        <v>0</v>
      </c>
      <c r="N2288" t="n">
        <v>0</v>
      </c>
      <c r="Q2288" t="inlineStr">
        <is>
          <t>2cb72c75-92ca-4f4b-9be4-4c1c43998d4a</t>
        </is>
      </c>
      <c r="R2288" t="inlineStr">
        <is>
          <t>Toys, games and sports requisites; parts and accessories thereof</t>
        </is>
      </c>
      <c r="S2288" t="inlineStr">
        <is>
          <t>be24b5e9-95de-431d-8fd7-473bd4b86e2b</t>
        </is>
      </c>
      <c r="T2288" t="inlineStr">
        <is>
          <t>Articles and equipment for general physical exercise, gymnastics, athletics, other sports (including table-tennis) or outdoor games, not specified or included elsewhere in this Chapter; swimming pools and paddling pools</t>
        </is>
      </c>
      <c r="U2288" t="inlineStr">
        <is>
          <t>0dcc3d51-59f9-4476-a912-a32de6c2dd04</t>
        </is>
      </c>
      <c r="V2288" t="inlineStr">
        <is>
          <t>SPORTS AND SPORTS INTERNATIONAL</t>
        </is>
      </c>
      <c r="W2288" t="inlineStr">
        <is>
          <t>0509080103</t>
        </is>
      </c>
      <c r="X2288" t="n">
        <v>0</v>
      </c>
      <c r="Y2288" t="n">
        <v>0</v>
      </c>
      <c r="Z2288" t="n">
        <v>95061900</v>
      </c>
      <c r="AA2288" t="inlineStr">
        <is>
          <t>OTHER</t>
        </is>
      </c>
      <c r="AB2288" t="inlineStr">
        <is>
          <t>http://indiausatrade.mea.gov.in/api/public/image/stream?key=products%2F20260822T094444Z-582831-421c24bc-whistle%202-cropped.jpg</t>
        </is>
      </c>
      <c r="AC2288" t="inlineStr">
        <is>
          <t>2026-08-22T09:44:44.029Z</t>
        </is>
      </c>
    </row>
    <row r="2289">
      <c r="A2289" t="inlineStr">
        <is>
          <t>a06a7a01-f4a3-45e4-9614-241a3e50e611</t>
        </is>
      </c>
      <c r="B2289" t="inlineStr">
        <is>
          <t xml:space="preserve">Windy Whistle </t>
        </is>
      </c>
      <c r="C2289" t="inlineStr">
        <is>
          <t>Small Variant: FE252498Big Variant: FE251677</t>
        </is>
      </c>
      <c r="E2289" t="inlineStr">
        <is>
          <t>FIXED</t>
        </is>
      </c>
      <c r="F2289" t="n">
        <v>0</v>
      </c>
      <c r="G2289" t="inlineStr">
        <is>
          <t>USD</t>
        </is>
      </c>
      <c r="I2289" t="inlineStr">
        <is>
          <t>Unit</t>
        </is>
      </c>
      <c r="M2289" t="n">
        <v>0</v>
      </c>
      <c r="N2289" t="n">
        <v>0</v>
      </c>
      <c r="Q2289" t="inlineStr">
        <is>
          <t>2cb72c75-92ca-4f4b-9be4-4c1c43998d4a</t>
        </is>
      </c>
      <c r="R2289" t="inlineStr">
        <is>
          <t>Toys, games and sports requisites; parts and accessories thereof</t>
        </is>
      </c>
      <c r="S2289" t="inlineStr">
        <is>
          <t>be24b5e9-95de-431d-8fd7-473bd4b86e2b</t>
        </is>
      </c>
      <c r="T2289" t="inlineStr">
        <is>
          <t>Articles and equipment for general physical exercise, gymnastics, athletics, other sports (including table-tennis) or outdoor games, not specified or included elsewhere in this Chapter; swimming pools and paddling pools</t>
        </is>
      </c>
      <c r="U2289" t="inlineStr">
        <is>
          <t>0dcc3d51-59f9-4476-a912-a32de6c2dd04</t>
        </is>
      </c>
      <c r="V2289" t="inlineStr">
        <is>
          <t>SPORTS AND SPORTS INTERNATIONAL</t>
        </is>
      </c>
      <c r="W2289" t="inlineStr">
        <is>
          <t>0509080103</t>
        </is>
      </c>
      <c r="X2289" t="n">
        <v>0</v>
      </c>
      <c r="Y2289" t="n">
        <v>0</v>
      </c>
      <c r="Z2289" t="n">
        <v>95061900</v>
      </c>
      <c r="AA2289" t="inlineStr">
        <is>
          <t>OTHER</t>
        </is>
      </c>
      <c r="AB2289" t="inlineStr">
        <is>
          <t>http://indiausatrade.mea.gov.in/api/public/image/stream?key=products%2F20260822T095253Z-603816-af4a8c1f-whistle%203.33-cropped.jpg</t>
        </is>
      </c>
      <c r="AC2289" t="inlineStr">
        <is>
          <t>2026-08-22T09:52:53.788Z</t>
        </is>
      </c>
    </row>
    <row r="2290">
      <c r="A2290" t="inlineStr">
        <is>
          <t>a3c3f3c3-b807-49cd-a662-a97d58b34736</t>
        </is>
      </c>
      <c r="B2290" t="inlineStr">
        <is>
          <t xml:space="preserve">Brass Whistle </t>
        </is>
      </c>
      <c r="C2290" t="inlineStr">
        <is>
          <t>SKU / Code: FE251285</t>
        </is>
      </c>
      <c r="E2290" t="inlineStr">
        <is>
          <t>FIXED</t>
        </is>
      </c>
      <c r="F2290" t="n">
        <v>0</v>
      </c>
      <c r="G2290" t="inlineStr">
        <is>
          <t>USD</t>
        </is>
      </c>
      <c r="I2290" t="inlineStr">
        <is>
          <t>Unit</t>
        </is>
      </c>
      <c r="M2290" t="n">
        <v>0</v>
      </c>
      <c r="N2290" t="n">
        <v>0</v>
      </c>
      <c r="Q2290" t="inlineStr">
        <is>
          <t>2cb72c75-92ca-4f4b-9be4-4c1c43998d4a</t>
        </is>
      </c>
      <c r="R2290" t="inlineStr">
        <is>
          <t>Toys, games and sports requisites; parts and accessories thereof</t>
        </is>
      </c>
      <c r="S2290" t="inlineStr">
        <is>
          <t>be24b5e9-95de-431d-8fd7-473bd4b86e2b</t>
        </is>
      </c>
      <c r="T2290" t="inlineStr">
        <is>
          <t>Articles and equipment for general physical exercise, gymnastics, athletics, other sports (including table-tennis) or outdoor games, not specified or included elsewhere in this Chapter; swimming pools and paddling pools</t>
        </is>
      </c>
      <c r="U2290" t="inlineStr">
        <is>
          <t>0dcc3d51-59f9-4476-a912-a32de6c2dd04</t>
        </is>
      </c>
      <c r="V2290" t="inlineStr">
        <is>
          <t>SPORTS AND SPORTS INTERNATIONAL</t>
        </is>
      </c>
      <c r="W2290" t="inlineStr">
        <is>
          <t>0509080103</t>
        </is>
      </c>
      <c r="X2290" t="n">
        <v>0</v>
      </c>
      <c r="Y2290" t="n">
        <v>0</v>
      </c>
      <c r="Z2290" t="n">
        <v>95061900</v>
      </c>
      <c r="AA2290" t="inlineStr">
        <is>
          <t>OTHER</t>
        </is>
      </c>
      <c r="AB2290" t="inlineStr">
        <is>
          <t>http://indiausatrade.mea.gov.in/api/public/image/stream?key=products%2F20260822T095806Z-518997-c8a5dbc5-whistle%204-cropped.jpg</t>
        </is>
      </c>
      <c r="AC2290" t="inlineStr">
        <is>
          <t>2026-08-22T09:58:06.461Z</t>
        </is>
      </c>
    </row>
    <row r="2291">
      <c r="A2291" t="inlineStr">
        <is>
          <t>4ffe9919-5874-4cfe-bbb7-60fd776e3368</t>
        </is>
      </c>
      <c r="B2291" t="inlineStr">
        <is>
          <t xml:space="preserve">Metal Whistle </t>
        </is>
      </c>
      <c r="C2291" t="inlineStr">
        <is>
          <t>SKU / Code: FE251286</t>
        </is>
      </c>
      <c r="E2291" t="inlineStr">
        <is>
          <t>FIXED</t>
        </is>
      </c>
      <c r="F2291" t="n">
        <v>0</v>
      </c>
      <c r="G2291" t="inlineStr">
        <is>
          <t>USD</t>
        </is>
      </c>
      <c r="I2291" t="inlineStr">
        <is>
          <t>Unit</t>
        </is>
      </c>
      <c r="M2291" t="n">
        <v>0</v>
      </c>
      <c r="N2291" t="n">
        <v>0</v>
      </c>
      <c r="Q2291" t="inlineStr">
        <is>
          <t>2cb72c75-92ca-4f4b-9be4-4c1c43998d4a</t>
        </is>
      </c>
      <c r="R2291" t="inlineStr">
        <is>
          <t>Toys, games and sports requisites; parts and accessories thereof</t>
        </is>
      </c>
      <c r="S2291" t="inlineStr">
        <is>
          <t>be24b5e9-95de-431d-8fd7-473bd4b86e2b</t>
        </is>
      </c>
      <c r="T2291" t="inlineStr">
        <is>
          <t>Articles and equipment for general physical exercise, gymnastics, athletics, other sports (including table-tennis) or outdoor games, not specified or included elsewhere in this Chapter; swimming pools and paddling pools</t>
        </is>
      </c>
      <c r="U2291" t="inlineStr">
        <is>
          <t>0dcc3d51-59f9-4476-a912-a32de6c2dd04</t>
        </is>
      </c>
      <c r="V2291" t="inlineStr">
        <is>
          <t>SPORTS AND SPORTS INTERNATIONAL</t>
        </is>
      </c>
      <c r="W2291" t="inlineStr">
        <is>
          <t>0509080103</t>
        </is>
      </c>
      <c r="X2291" t="n">
        <v>0</v>
      </c>
      <c r="Y2291" t="n">
        <v>0</v>
      </c>
      <c r="Z2291" t="n">
        <v>95061900</v>
      </c>
      <c r="AA2291" t="inlineStr">
        <is>
          <t>OTHER</t>
        </is>
      </c>
      <c r="AB2291" t="inlineStr">
        <is>
          <t>http://indiausatrade.mea.gov.in/api/public/image/stream?key=products%2F20260822T100312Z-934429-e9b0f2f4-whistle%205-cropped.jpg</t>
        </is>
      </c>
      <c r="AC2291" t="inlineStr">
        <is>
          <t>2026-08-22T10:03:12.728Z</t>
        </is>
      </c>
    </row>
    <row r="2292">
      <c r="A2292" t="inlineStr">
        <is>
          <t>edb7a27f-b1d8-4154-a1eb-cc2de2af5e5b</t>
        </is>
      </c>
      <c r="B2292" t="inlineStr">
        <is>
          <t xml:space="preserve">SAS Linesman Flag </t>
        </is>
      </c>
      <c r="C2292" t="inlineStr">
        <is>
          <t>SKU / Model Code: FE250095</t>
        </is>
      </c>
      <c r="E2292" t="inlineStr">
        <is>
          <t>FIXED</t>
        </is>
      </c>
      <c r="F2292" t="n">
        <v>0</v>
      </c>
      <c r="G2292" t="inlineStr">
        <is>
          <t>USD</t>
        </is>
      </c>
      <c r="I2292" t="inlineStr">
        <is>
          <t>Unit</t>
        </is>
      </c>
      <c r="M2292" t="n">
        <v>0</v>
      </c>
      <c r="N2292" t="n">
        <v>0</v>
      </c>
      <c r="Q2292" t="inlineStr">
        <is>
          <t>2cb72c75-92ca-4f4b-9be4-4c1c43998d4a</t>
        </is>
      </c>
      <c r="R2292" t="inlineStr">
        <is>
          <t>Toys, games and sports requisites; parts and accessories thereof</t>
        </is>
      </c>
      <c r="S2292" t="inlineStr">
        <is>
          <t>be24b5e9-95de-431d-8fd7-473bd4b86e2b</t>
        </is>
      </c>
      <c r="T2292" t="inlineStr">
        <is>
          <t>Articles and equipment for general physical exercise, gymnastics, athletics, other sports (including table-tennis) or outdoor games, not specified or included elsewhere in this Chapter; swimming pools and paddling pools</t>
        </is>
      </c>
      <c r="U2292" t="inlineStr">
        <is>
          <t>0dcc3d51-59f9-4476-a912-a32de6c2dd04</t>
        </is>
      </c>
      <c r="V2292" t="inlineStr">
        <is>
          <t>SPORTS AND SPORTS INTERNATIONAL</t>
        </is>
      </c>
      <c r="W2292" t="inlineStr">
        <is>
          <t>0509080103</t>
        </is>
      </c>
      <c r="X2292" t="n">
        <v>0</v>
      </c>
      <c r="Y2292" t="n">
        <v>0</v>
      </c>
      <c r="Z2292" t="n">
        <v>95061900</v>
      </c>
      <c r="AA2292" t="inlineStr">
        <is>
          <t>OTHER</t>
        </is>
      </c>
      <c r="AB2292" t="inlineStr">
        <is>
          <t>http://indiausatrade.mea.gov.in/api/public/image/stream?key=products%2F20260822T102631Z-712839-7af54004-Flag%201-cropped.jpg</t>
        </is>
      </c>
      <c r="AC2292" t="inlineStr">
        <is>
          <t>2026-08-22T10:26:31.163Z</t>
        </is>
      </c>
    </row>
    <row r="2293">
      <c r="A2293" t="inlineStr">
        <is>
          <t>230b3da8-236d-4c23-821c-6e1336e4655b</t>
        </is>
      </c>
      <c r="B2293" t="inlineStr">
        <is>
          <t xml:space="preserve">Linesman Flag Square </t>
        </is>
      </c>
      <c r="C2293" t="inlineStr">
        <is>
          <t>SKU / Model Code: FE251258</t>
        </is>
      </c>
      <c r="E2293" t="inlineStr">
        <is>
          <t>FIXED</t>
        </is>
      </c>
      <c r="F2293" t="n">
        <v>0</v>
      </c>
      <c r="G2293" t="inlineStr">
        <is>
          <t>USD</t>
        </is>
      </c>
      <c r="I2293" t="inlineStr">
        <is>
          <t>Unit</t>
        </is>
      </c>
      <c r="M2293" t="n">
        <v>0</v>
      </c>
      <c r="N2293" t="n">
        <v>0</v>
      </c>
      <c r="Q2293" t="inlineStr">
        <is>
          <t>2cb72c75-92ca-4f4b-9be4-4c1c43998d4a</t>
        </is>
      </c>
      <c r="R2293" t="inlineStr">
        <is>
          <t>Toys, games and sports requisites; parts and accessories thereof</t>
        </is>
      </c>
      <c r="S2293" t="inlineStr">
        <is>
          <t>be24b5e9-95de-431d-8fd7-473bd4b86e2b</t>
        </is>
      </c>
      <c r="T2293" t="inlineStr">
        <is>
          <t>Articles and equipment for general physical exercise, gymnastics, athletics, other sports (including table-tennis) or outdoor games, not specified or included elsewhere in this Chapter; swimming pools and paddling pools</t>
        </is>
      </c>
      <c r="U2293" t="inlineStr">
        <is>
          <t>0dcc3d51-59f9-4476-a912-a32de6c2dd04</t>
        </is>
      </c>
      <c r="V2293" t="inlineStr">
        <is>
          <t>SPORTS AND SPORTS INTERNATIONAL</t>
        </is>
      </c>
      <c r="W2293" t="inlineStr">
        <is>
          <t>0509080103</t>
        </is>
      </c>
      <c r="X2293" t="n">
        <v>0</v>
      </c>
      <c r="Y2293" t="n">
        <v>0</v>
      </c>
      <c r="Z2293" t="n">
        <v>95061900</v>
      </c>
      <c r="AA2293" t="inlineStr">
        <is>
          <t>OTHER</t>
        </is>
      </c>
      <c r="AB2293" t="inlineStr">
        <is>
          <t>http://indiausatrade.mea.gov.in/api/public/image/stream?key=products%2F20260822T103238Z-292874-1115b641-flag%202%20image-cropped.jpg</t>
        </is>
      </c>
      <c r="AC2293" t="inlineStr">
        <is>
          <t>2026-08-22T10:32:38.961Z</t>
        </is>
      </c>
    </row>
    <row r="2294">
      <c r="A2294" t="inlineStr">
        <is>
          <t>304cf1ab-1669-41a5-9e7a-9f370cc4d3fc</t>
        </is>
      </c>
      <c r="B2294" t="inlineStr">
        <is>
          <t xml:space="preserve">Lineman Flag with Aluminium Shaft </t>
        </is>
      </c>
      <c r="C2294" t="inlineStr">
        <is>
          <t>SKU / Model Code: FE251259</t>
        </is>
      </c>
      <c r="E2294" t="inlineStr">
        <is>
          <t>FIXED</t>
        </is>
      </c>
      <c r="F2294" t="n">
        <v>0</v>
      </c>
      <c r="G2294" t="inlineStr">
        <is>
          <t>USD</t>
        </is>
      </c>
      <c r="I2294" t="inlineStr">
        <is>
          <t>Unit</t>
        </is>
      </c>
      <c r="M2294" t="n">
        <v>0</v>
      </c>
      <c r="N2294" t="n">
        <v>0</v>
      </c>
      <c r="Q2294" t="inlineStr">
        <is>
          <t>2cb72c75-92ca-4f4b-9be4-4c1c43998d4a</t>
        </is>
      </c>
      <c r="R2294" t="inlineStr">
        <is>
          <t>Toys, games and sports requisites; parts and accessories thereof</t>
        </is>
      </c>
      <c r="S2294" t="inlineStr">
        <is>
          <t>be24b5e9-95de-431d-8fd7-473bd4b86e2b</t>
        </is>
      </c>
      <c r="T2294" t="inlineStr">
        <is>
          <t>Articles and equipment for general physical exercise, gymnastics, athletics, other sports (including table-tennis) or outdoor games, not specified or included elsewhere in this Chapter; swimming pools and paddling pools</t>
        </is>
      </c>
      <c r="U2294" t="inlineStr">
        <is>
          <t>0dcc3d51-59f9-4476-a912-a32de6c2dd04</t>
        </is>
      </c>
      <c r="V2294" t="inlineStr">
        <is>
          <t>SPORTS AND SPORTS INTERNATIONAL</t>
        </is>
      </c>
      <c r="W2294" t="inlineStr">
        <is>
          <t>0509080103</t>
        </is>
      </c>
      <c r="X2294" t="n">
        <v>0</v>
      </c>
      <c r="Y2294" t="n">
        <v>0</v>
      </c>
      <c r="Z2294" t="n">
        <v>95061900</v>
      </c>
      <c r="AA2294" t="inlineStr">
        <is>
          <t>OTHER</t>
        </is>
      </c>
      <c r="AB2294" t="inlineStr">
        <is>
          <t>http://indiausatrade.mea.gov.in/api/public/image/stream?key=products%2F20260822T104223Z-209275-a70dd055-line%20man-cropped.jpg</t>
        </is>
      </c>
      <c r="AC2294" t="inlineStr">
        <is>
          <t>2026-08-22T10:42:23.081Z</t>
        </is>
      </c>
    </row>
    <row r="2295">
      <c r="A2295" t="inlineStr">
        <is>
          <t>21d8e4e7-1a79-44a2-8661-fd8755d79d43</t>
        </is>
      </c>
      <c r="B2295" t="inlineStr">
        <is>
          <t xml:space="preserve">SAS Agility Training Set </t>
        </is>
      </c>
      <c r="C2295" t="inlineStr">
        <is>
          <t>SKU / Model Code: ATE252086</t>
        </is>
      </c>
      <c r="E2295" t="inlineStr">
        <is>
          <t>FIXED</t>
        </is>
      </c>
      <c r="F2295" t="n">
        <v>0</v>
      </c>
      <c r="G2295" t="inlineStr">
        <is>
          <t>USD</t>
        </is>
      </c>
      <c r="I2295" t="inlineStr">
        <is>
          <t>Unit</t>
        </is>
      </c>
      <c r="M2295" t="n">
        <v>0</v>
      </c>
      <c r="N2295" t="n">
        <v>0</v>
      </c>
      <c r="Q2295" t="inlineStr">
        <is>
          <t>2cb72c75-92ca-4f4b-9be4-4c1c43998d4a</t>
        </is>
      </c>
      <c r="R2295" t="inlineStr">
        <is>
          <t>Toys, games and sports requisites; parts and accessories thereof</t>
        </is>
      </c>
      <c r="S2295" t="inlineStr">
        <is>
          <t>be24b5e9-95de-431d-8fd7-473bd4b86e2b</t>
        </is>
      </c>
      <c r="T2295" t="inlineStr">
        <is>
          <t>Articles and equipment for general physical exercise, gymnastics, athletics, other sports (including table-tennis) or outdoor games, not specified or included elsewhere in this Chapter; swimming pools and paddling pools</t>
        </is>
      </c>
      <c r="U2295" t="inlineStr">
        <is>
          <t>0dcc3d51-59f9-4476-a912-a32de6c2dd04</t>
        </is>
      </c>
      <c r="V2295" t="inlineStr">
        <is>
          <t>SPORTS AND SPORTS INTERNATIONAL</t>
        </is>
      </c>
      <c r="W2295" t="inlineStr">
        <is>
          <t>0509080103</t>
        </is>
      </c>
      <c r="X2295" t="n">
        <v>0</v>
      </c>
      <c r="Y2295" t="n">
        <v>0</v>
      </c>
      <c r="Z2295" t="n">
        <v>95061900</v>
      </c>
      <c r="AA2295" t="inlineStr">
        <is>
          <t>OTHER</t>
        </is>
      </c>
      <c r="AB2295" t="inlineStr">
        <is>
          <t>http://indiausatrade.mea.gov.in/api/public/image/stream?key=products%2F20260822T105905Z-249780-3ea6ea14-training%20set-cropped.jpg</t>
        </is>
      </c>
      <c r="AC2295" t="inlineStr">
        <is>
          <t>2026-08-22T10:53:04.092Z</t>
        </is>
      </c>
    </row>
    <row r="2296">
      <c r="A2296" t="inlineStr">
        <is>
          <t>db559751-a14c-42de-9403-fb5c7032be5b</t>
        </is>
      </c>
      <c r="B2296" t="inlineStr">
        <is>
          <t xml:space="preserve">Cone Agility Hurdle </t>
        </is>
      </c>
      <c r="C2296" t="inlineStr">
        <is>
          <t>SKU / Model Code: ATE253158</t>
        </is>
      </c>
      <c r="E2296" t="inlineStr">
        <is>
          <t>FIXED</t>
        </is>
      </c>
      <c r="F2296" t="n">
        <v>0</v>
      </c>
      <c r="G2296" t="inlineStr">
        <is>
          <t>USD</t>
        </is>
      </c>
      <c r="I2296" t="inlineStr">
        <is>
          <t>Unit</t>
        </is>
      </c>
      <c r="M2296" t="n">
        <v>0</v>
      </c>
      <c r="N2296" t="n">
        <v>0</v>
      </c>
      <c r="Q2296" t="inlineStr">
        <is>
          <t>2cb72c75-92ca-4f4b-9be4-4c1c43998d4a</t>
        </is>
      </c>
      <c r="R2296" t="inlineStr">
        <is>
          <t>Toys, games and sports requisites; parts and accessories thereof</t>
        </is>
      </c>
      <c r="S2296" t="inlineStr">
        <is>
          <t>be24b5e9-95de-431d-8fd7-473bd4b86e2b</t>
        </is>
      </c>
      <c r="T2296" t="inlineStr">
        <is>
          <t>Articles and equipment for general physical exercise, gymnastics, athletics, other sports (including table-tennis) or outdoor games, not specified or included elsewhere in this Chapter; swimming pools and paddling pools</t>
        </is>
      </c>
      <c r="U2296" t="inlineStr">
        <is>
          <t>0dcc3d51-59f9-4476-a912-a32de6c2dd04</t>
        </is>
      </c>
      <c r="V2296" t="inlineStr">
        <is>
          <t>SPORTS AND SPORTS INTERNATIONAL</t>
        </is>
      </c>
      <c r="W2296" t="inlineStr">
        <is>
          <t>0509080103</t>
        </is>
      </c>
      <c r="X2296" t="n">
        <v>0</v>
      </c>
      <c r="Y2296" t="n">
        <v>0</v>
      </c>
      <c r="Z2296" t="n">
        <v>95061900</v>
      </c>
      <c r="AA2296" t="inlineStr">
        <is>
          <t>OTHER</t>
        </is>
      </c>
      <c r="AB2296" t="inlineStr">
        <is>
          <t>http://indiausatrade.mea.gov.in/api/public/image/stream?key=products%2F20260822T110405Z-648886-28246559-image%201-cropped.jpg</t>
        </is>
      </c>
      <c r="AC2296" t="inlineStr">
        <is>
          <t>2026-08-22T11:04:05.504Z</t>
        </is>
      </c>
    </row>
    <row r="2297">
      <c r="A2297" t="inlineStr">
        <is>
          <t>f792e10e-6e1e-4a13-976b-9ec59fb5f121</t>
        </is>
      </c>
      <c r="B2297" t="inlineStr">
        <is>
          <t xml:space="preserve">Dribbling Set </t>
        </is>
      </c>
      <c r="C2297" t="inlineStr">
        <is>
          <t>SKU / Model Code: ATE251071</t>
        </is>
      </c>
      <c r="E2297" t="inlineStr">
        <is>
          <t>FIXED</t>
        </is>
      </c>
      <c r="F2297" t="n">
        <v>0</v>
      </c>
      <c r="G2297" t="inlineStr">
        <is>
          <t>USD</t>
        </is>
      </c>
      <c r="I2297" t="inlineStr">
        <is>
          <t>Unit</t>
        </is>
      </c>
      <c r="M2297" t="n">
        <v>0</v>
      </c>
      <c r="N2297" t="n">
        <v>0</v>
      </c>
      <c r="Q2297" t="inlineStr">
        <is>
          <t>2cb72c75-92ca-4f4b-9be4-4c1c43998d4a</t>
        </is>
      </c>
      <c r="R2297" t="inlineStr">
        <is>
          <t>Toys, games and sports requisites; parts and accessories thereof</t>
        </is>
      </c>
      <c r="S2297" t="inlineStr">
        <is>
          <t>be24b5e9-95de-431d-8fd7-473bd4b86e2b</t>
        </is>
      </c>
      <c r="T2297" t="inlineStr">
        <is>
          <t>Articles and equipment for general physical exercise, gymnastics, athletics, other sports (including table-tennis) or outdoor games, not specified or included elsewhere in this Chapter; swimming pools and paddling pools</t>
        </is>
      </c>
      <c r="U2297" t="inlineStr">
        <is>
          <t>0dcc3d51-59f9-4476-a912-a32de6c2dd04</t>
        </is>
      </c>
      <c r="V2297" t="inlineStr">
        <is>
          <t>SPORTS AND SPORTS INTERNATIONAL</t>
        </is>
      </c>
      <c r="W2297" t="inlineStr">
        <is>
          <t>0509080103</t>
        </is>
      </c>
      <c r="X2297" t="n">
        <v>0</v>
      </c>
      <c r="Y2297" t="n">
        <v>0</v>
      </c>
      <c r="Z2297" t="n">
        <v>95061900</v>
      </c>
      <c r="AA2297" t="inlineStr">
        <is>
          <t>OTHER</t>
        </is>
      </c>
      <c r="AB2297" t="inlineStr">
        <is>
          <t>http://indiausatrade.mea.gov.in/api/public/image/stream?key=products%2F20260822T111227Z-978569-52499459-Dribbling%20Set-cropped.jpg</t>
        </is>
      </c>
      <c r="AC2297" t="inlineStr">
        <is>
          <t>2026-08-22T11:12:27.055Z</t>
        </is>
      </c>
    </row>
    <row r="2298">
      <c r="A2298" t="inlineStr">
        <is>
          <t>ba366ae1-c95a-4b56-aa44-104b45f96bf1</t>
        </is>
      </c>
      <c r="B2298" t="inlineStr">
        <is>
          <t xml:space="preserve">Agility Hoops Double Line </t>
        </is>
      </c>
      <c r="C2298" t="inlineStr">
        <is>
          <t>SKU / Model Code: ATE253156</t>
        </is>
      </c>
      <c r="E2298" t="inlineStr">
        <is>
          <t>FIXED</t>
        </is>
      </c>
      <c r="F2298" t="n">
        <v>0</v>
      </c>
      <c r="G2298" t="inlineStr">
        <is>
          <t>USD</t>
        </is>
      </c>
      <c r="I2298" t="inlineStr">
        <is>
          <t>Set</t>
        </is>
      </c>
      <c r="M2298" t="n">
        <v>0</v>
      </c>
      <c r="N2298" t="n">
        <v>0</v>
      </c>
      <c r="Q2298" t="inlineStr">
        <is>
          <t>2cb72c75-92ca-4f4b-9be4-4c1c43998d4a</t>
        </is>
      </c>
      <c r="R2298" t="inlineStr">
        <is>
          <t>Toys, games and sports requisites; parts and accessories thereof</t>
        </is>
      </c>
      <c r="S2298" t="inlineStr">
        <is>
          <t>be24b5e9-95de-431d-8fd7-473bd4b86e2b</t>
        </is>
      </c>
      <c r="T2298" t="inlineStr">
        <is>
          <t>Articles and equipment for general physical exercise, gymnastics, athletics, other sports (including table-tennis) or outdoor games, not specified or included elsewhere in this Chapter; swimming pools and paddling pools</t>
        </is>
      </c>
      <c r="U2298" t="inlineStr">
        <is>
          <t>0dcc3d51-59f9-4476-a912-a32de6c2dd04</t>
        </is>
      </c>
      <c r="V2298" t="inlineStr">
        <is>
          <t>SPORTS AND SPORTS INTERNATIONAL</t>
        </is>
      </c>
      <c r="W2298" t="inlineStr">
        <is>
          <t>0509080103</t>
        </is>
      </c>
      <c r="X2298" t="n">
        <v>0</v>
      </c>
      <c r="Y2298" t="n">
        <v>0</v>
      </c>
      <c r="Z2298" t="n">
        <v>95061900</v>
      </c>
      <c r="AA2298" t="inlineStr">
        <is>
          <t>OTHER</t>
        </is>
      </c>
      <c r="AB2298" t="inlineStr">
        <is>
          <t>http://indiausatrade.mea.gov.in/api/public/image/stream?key=products%2F20260822T112728Z-880986-d9480cdc-Agility%20Hoops%20double%20line%20images-cropped.jpg</t>
        </is>
      </c>
      <c r="AC2298" t="inlineStr">
        <is>
          <t>2026-08-22T11:27:28.219Z</t>
        </is>
      </c>
    </row>
    <row r="2299">
      <c r="A2299" t="inlineStr">
        <is>
          <t>cc68e319-6034-4db2-87b6-c8b30f9cd737</t>
        </is>
      </c>
      <c r="B2299" t="inlineStr">
        <is>
          <t xml:space="preserve">Agility Hurdle (Hoops) </t>
        </is>
      </c>
      <c r="C2299" t="inlineStr">
        <is>
          <t>SKU / Model Code: ATE252088</t>
        </is>
      </c>
      <c r="E2299" t="inlineStr">
        <is>
          <t>FIXED</t>
        </is>
      </c>
      <c r="F2299" t="n">
        <v>0</v>
      </c>
      <c r="G2299" t="inlineStr">
        <is>
          <t>USD</t>
        </is>
      </c>
      <c r="I2299" t="inlineStr">
        <is>
          <t>Set</t>
        </is>
      </c>
      <c r="M2299" t="n">
        <v>0</v>
      </c>
      <c r="N2299" t="n">
        <v>0</v>
      </c>
      <c r="Q2299" t="inlineStr">
        <is>
          <t>2cb72c75-92ca-4f4b-9be4-4c1c43998d4a</t>
        </is>
      </c>
      <c r="R2299" t="inlineStr">
        <is>
          <t>Toys, games and sports requisites; parts and accessories thereof</t>
        </is>
      </c>
      <c r="S2299" t="inlineStr">
        <is>
          <t>be24b5e9-95de-431d-8fd7-473bd4b86e2b</t>
        </is>
      </c>
      <c r="T2299" t="inlineStr">
        <is>
          <t>Articles and equipment for general physical exercise, gymnastics, athletics, other sports (including table-tennis) or outdoor games, not specified or included elsewhere in this Chapter; swimming pools and paddling pools</t>
        </is>
      </c>
      <c r="U2299" t="inlineStr">
        <is>
          <t>0dcc3d51-59f9-4476-a912-a32de6c2dd04</t>
        </is>
      </c>
      <c r="V2299" t="inlineStr">
        <is>
          <t>SPORTS AND SPORTS INTERNATIONAL</t>
        </is>
      </c>
      <c r="W2299" t="inlineStr">
        <is>
          <t>0509080103</t>
        </is>
      </c>
      <c r="X2299" t="n">
        <v>0</v>
      </c>
      <c r="Y2299" t="n">
        <v>0</v>
      </c>
      <c r="Z2299" t="n">
        <v>95061900</v>
      </c>
      <c r="AA2299" t="inlineStr">
        <is>
          <t>OTHER</t>
        </is>
      </c>
      <c r="AB2299" t="inlineStr">
        <is>
          <t>http://indiausatrade.mea.gov.in/api/public/image/stream?key=products%2F20260822T112101Z-733130-89020405-Agility%20Hoops-cropped.jpg</t>
        </is>
      </c>
      <c r="AC2299" t="inlineStr">
        <is>
          <t>2026-08-22T11:21:01.537Z</t>
        </is>
      </c>
    </row>
    <row r="2300">
      <c r="A2300" t="inlineStr">
        <is>
          <t>2e0d4b22-209e-4f44-a848-4d5e5d31b9b6</t>
        </is>
      </c>
      <c r="B2300" t="inlineStr">
        <is>
          <t xml:space="preserve">Mega Saucer Cone with Hole </t>
        </is>
      </c>
      <c r="C2300" t="inlineStr">
        <is>
          <t>SKU / Model Code: ATE250908</t>
        </is>
      </c>
      <c r="E2300" t="inlineStr">
        <is>
          <t>FIXED</t>
        </is>
      </c>
      <c r="F2300" t="n">
        <v>0</v>
      </c>
      <c r="G2300" t="inlineStr">
        <is>
          <t>USD</t>
        </is>
      </c>
      <c r="I2300" t="inlineStr">
        <is>
          <t>Set</t>
        </is>
      </c>
      <c r="M2300" t="n">
        <v>0</v>
      </c>
      <c r="N2300" t="n">
        <v>0</v>
      </c>
      <c r="Q2300" t="inlineStr">
        <is>
          <t>2cb72c75-92ca-4f4b-9be4-4c1c43998d4a</t>
        </is>
      </c>
      <c r="R2300" t="inlineStr">
        <is>
          <t>Toys, games and sports requisites; parts and accessories thereof</t>
        </is>
      </c>
      <c r="S2300" t="inlineStr">
        <is>
          <t>be24b5e9-95de-431d-8fd7-473bd4b86e2b</t>
        </is>
      </c>
      <c r="T2300" t="inlineStr">
        <is>
          <t>Articles and equipment for general physical exercise, gymnastics, athletics, other sports (including table-tennis) or outdoor games, not specified or included elsewhere in this Chapter; swimming pools and paddling pools</t>
        </is>
      </c>
      <c r="U2300" t="inlineStr">
        <is>
          <t>0dcc3d51-59f9-4476-a912-a32de6c2dd04</t>
        </is>
      </c>
      <c r="V2300" t="inlineStr">
        <is>
          <t>SPORTS AND SPORTS INTERNATIONAL</t>
        </is>
      </c>
      <c r="W2300" t="inlineStr">
        <is>
          <t>0509080103</t>
        </is>
      </c>
      <c r="X2300" t="n">
        <v>0</v>
      </c>
      <c r="Y2300" t="n">
        <v>0</v>
      </c>
      <c r="Z2300" t="n">
        <v>95061900</v>
      </c>
      <c r="AA2300" t="inlineStr">
        <is>
          <t>OTHER</t>
        </is>
      </c>
      <c r="AB2300" t="inlineStr">
        <is>
          <t>http://indiausatrade.mea.gov.in/api/public/image/stream?key=products%2F20260822T113430Z-943862-ac08f4a2-Mega%20Saucer%20Cone%20with%20Hole-cropped.jpg</t>
        </is>
      </c>
      <c r="AC2300" t="inlineStr">
        <is>
          <t>2026-08-22T11:34:30.029Z</t>
        </is>
      </c>
    </row>
    <row r="2301">
      <c r="A2301" t="inlineStr">
        <is>
          <t>829da9b7-6f60-4592-8bde-d564df2cd0f3</t>
        </is>
      </c>
      <c r="B2301" t="inlineStr">
        <is>
          <t xml:space="preserve">Tri Marker </t>
        </is>
      </c>
      <c r="C2301" t="inlineStr">
        <is>
          <t>SKU / Model Code: ATE250908</t>
        </is>
      </c>
      <c r="E2301" t="inlineStr">
        <is>
          <t>FIXED</t>
        </is>
      </c>
      <c r="F2301" t="n">
        <v>0</v>
      </c>
      <c r="G2301" t="inlineStr">
        <is>
          <t>USD</t>
        </is>
      </c>
      <c r="I2301" t="inlineStr">
        <is>
          <t>Set</t>
        </is>
      </c>
      <c r="M2301" t="n">
        <v>0</v>
      </c>
      <c r="N2301" t="n">
        <v>0</v>
      </c>
      <c r="Q2301" t="inlineStr">
        <is>
          <t>2cb72c75-92ca-4f4b-9be4-4c1c43998d4a</t>
        </is>
      </c>
      <c r="R2301" t="inlineStr">
        <is>
          <t>Toys, games and sports requisites; parts and accessories thereof</t>
        </is>
      </c>
      <c r="S2301" t="inlineStr">
        <is>
          <t>be24b5e9-95de-431d-8fd7-473bd4b86e2b</t>
        </is>
      </c>
      <c r="T2301" t="inlineStr">
        <is>
          <t>Articles and equipment for general physical exercise, gymnastics, athletics, other sports (including table-tennis) or outdoor games, not specified or included elsewhere in this Chapter; swimming pools and paddling pools</t>
        </is>
      </c>
      <c r="U2301" t="inlineStr">
        <is>
          <t>0dcc3d51-59f9-4476-a912-a32de6c2dd04</t>
        </is>
      </c>
      <c r="V2301" t="inlineStr">
        <is>
          <t>SPORTS AND SPORTS INTERNATIONAL</t>
        </is>
      </c>
      <c r="W2301" t="inlineStr">
        <is>
          <t>0509080103</t>
        </is>
      </c>
      <c r="X2301" t="n">
        <v>0</v>
      </c>
      <c r="Y2301" t="n">
        <v>0</v>
      </c>
      <c r="Z2301" t="n">
        <v>95061900</v>
      </c>
      <c r="AA2301" t="inlineStr">
        <is>
          <t>OTHER</t>
        </is>
      </c>
      <c r="AB2301" t="inlineStr">
        <is>
          <t>http://indiausatrade.mea.gov.in/api/public/image/stream?key=products%2F20260822T114134Z-951914-5c127e0b-Tri%20marker-cropped.jpg</t>
        </is>
      </c>
      <c r="AC2301" t="inlineStr">
        <is>
          <t>2026-08-22T11:41:34.281Z</t>
        </is>
      </c>
    </row>
    <row r="2302">
      <c r="A2302" t="inlineStr">
        <is>
          <t>1af3c3c9-de20-4d85-bbf7-0a6aa87e4b73</t>
        </is>
      </c>
      <c r="B2302" t="inlineStr">
        <is>
          <t>SAP S/4 Hana, SAP BI, SAP DataSphere, SAP BOBJ</t>
        </is>
      </c>
      <c r="C2302" t="inlineStr">
        <is>
          <t>JD0012</t>
        </is>
      </c>
      <c r="E2302" t="inlineStr">
        <is>
          <t>FIXED</t>
        </is>
      </c>
      <c r="F2302" t="n">
        <v>0</v>
      </c>
      <c r="G2302" t="inlineStr">
        <is>
          <t>USD</t>
        </is>
      </c>
      <c r="M2302" t="n">
        <v>0</v>
      </c>
      <c r="N2302" t="n">
        <v>0</v>
      </c>
      <c r="Q2302" t="inlineStr">
        <is>
          <t>430b0a08-8314-460c-8c73-a843ac95c6d6</t>
        </is>
      </c>
      <c r="R2302" t="inlineStr">
        <is>
          <t>Services</t>
        </is>
      </c>
      <c r="U2302" t="inlineStr">
        <is>
          <t>147af377-f3b7-4544-96ea-414406cc5934</t>
        </is>
      </c>
      <c r="V2302" t="inlineStr">
        <is>
          <t>JD Software Pvt Ltd</t>
        </is>
      </c>
      <c r="W2302" t="inlineStr">
        <is>
          <t>0413004007</t>
        </is>
      </c>
      <c r="X2302" t="n">
        <v>0</v>
      </c>
      <c r="Y2302" t="n">
        <v>0</v>
      </c>
      <c r="AA2302" t="inlineStr">
        <is>
          <t>Services</t>
        </is>
      </c>
      <c r="AB2302" t="inlineStr">
        <is>
          <t>http://indiausatrade.mea.gov.in/api/public/image/stream?key=products%2F20260812T060040Z-777687-78b6b636-SAP-Talents-cropped.jpg</t>
        </is>
      </c>
      <c r="AC2302" t="inlineStr">
        <is>
          <t>2026-08-12T06:00:40.302Z</t>
        </is>
      </c>
    </row>
    <row r="2303">
      <c r="A2303" t="inlineStr">
        <is>
          <t>b49e3742-bee1-4409-aa4b-03643d221a05</t>
        </is>
      </c>
      <c r="B2303" t="inlineStr">
        <is>
          <t>Azure Technology Services</t>
        </is>
      </c>
      <c r="C2303" t="inlineStr">
        <is>
          <t>JDS013</t>
        </is>
      </c>
      <c r="E2303" t="inlineStr">
        <is>
          <t>FIXED</t>
        </is>
      </c>
      <c r="F2303" t="n">
        <v>0</v>
      </c>
      <c r="G2303" t="inlineStr">
        <is>
          <t>USD</t>
        </is>
      </c>
      <c r="M2303" t="n">
        <v>0</v>
      </c>
      <c r="N2303" t="n">
        <v>0</v>
      </c>
      <c r="Q2303" t="inlineStr">
        <is>
          <t>430b0a08-8314-460c-8c73-a843ac95c6d6</t>
        </is>
      </c>
      <c r="R2303" t="inlineStr">
        <is>
          <t>Services</t>
        </is>
      </c>
      <c r="U2303" t="inlineStr">
        <is>
          <t>147af377-f3b7-4544-96ea-414406cc5934</t>
        </is>
      </c>
      <c r="V2303" t="inlineStr">
        <is>
          <t>JD Software Pvt Ltd</t>
        </is>
      </c>
      <c r="W2303" t="inlineStr">
        <is>
          <t>0413004007</t>
        </is>
      </c>
      <c r="X2303" t="n">
        <v>0</v>
      </c>
      <c r="Y2303" t="n">
        <v>0</v>
      </c>
      <c r="AA2303" t="inlineStr">
        <is>
          <t>Services</t>
        </is>
      </c>
      <c r="AB2303" t="inlineStr">
        <is>
          <t>http://indiausatrade.mea.gov.in/api/public/image/stream?key=products%2F20260812T060631Z-624443-9ed3b18f-azure-bcm-1-cropped.jpg</t>
        </is>
      </c>
      <c r="AC2303" t="inlineStr">
        <is>
          <t>2026-08-12T06:06:31.402Z</t>
        </is>
      </c>
    </row>
    <row r="2304">
      <c r="A2304" t="inlineStr">
        <is>
          <t>69c45669-f117-47eb-8df0-cb66b72ff40e</t>
        </is>
      </c>
      <c r="B2304" t="inlineStr">
        <is>
          <t>EDUMAAT - Educational Institutes Management ERP</t>
        </is>
      </c>
      <c r="C2304" t="inlineStr">
        <is>
          <t>JDE01</t>
        </is>
      </c>
      <c r="E2304" t="inlineStr">
        <is>
          <t>FIXED</t>
        </is>
      </c>
      <c r="F2304" t="n">
        <v>5000</v>
      </c>
      <c r="G2304" t="inlineStr">
        <is>
          <t>USD</t>
        </is>
      </c>
      <c r="M2304" t="n">
        <v>0</v>
      </c>
      <c r="N2304" t="n">
        <v>0</v>
      </c>
      <c r="Q2304" t="inlineStr">
        <is>
          <t>430b0a08-8314-460c-8c73-a843ac95c6d6</t>
        </is>
      </c>
      <c r="R2304" t="inlineStr">
        <is>
          <t>Services</t>
        </is>
      </c>
      <c r="U2304" t="inlineStr">
        <is>
          <t>147af377-f3b7-4544-96ea-414406cc5934</t>
        </is>
      </c>
      <c r="V2304" t="inlineStr">
        <is>
          <t>JD Software Pvt Ltd</t>
        </is>
      </c>
      <c r="W2304" t="inlineStr">
        <is>
          <t>0413004007</t>
        </is>
      </c>
      <c r="X2304" t="n">
        <v>0</v>
      </c>
      <c r="Y2304" t="n">
        <v>0</v>
      </c>
      <c r="AA2304" t="inlineStr">
        <is>
          <t>Services</t>
        </is>
      </c>
      <c r="AB2304" t="inlineStr">
        <is>
          <t>http://indiausatrade.mea.gov.in/api/public/image/stream?key=products%2F20260812T062116Z-157913-f2affebb-original-logos_2016_Apr_9323-5704c23545210-cropped.jpg</t>
        </is>
      </c>
      <c r="AC2304" t="inlineStr">
        <is>
          <t>2026-08-12T06:21:16.902Z</t>
        </is>
      </c>
    </row>
    <row r="2305">
      <c r="A2305" t="inlineStr">
        <is>
          <t>d7c4813b-0782-4f30-8829-f5ce7df79e03</t>
        </is>
      </c>
      <c r="B2305" t="inlineStr">
        <is>
          <t>Automated PPAP Documentation — PFMEA &amp; Control Plans (Pre6 PPAP)</t>
        </is>
      </c>
      <c r="E2305" t="inlineStr">
        <is>
          <t>FIXED</t>
        </is>
      </c>
      <c r="F2305" t="n">
        <v>120</v>
      </c>
      <c r="G2305" t="inlineStr">
        <is>
          <t>USD</t>
        </is>
      </c>
      <c r="M2305" t="n">
        <v>0</v>
      </c>
      <c r="N2305" t="n">
        <v>0</v>
      </c>
      <c r="Q2305" t="inlineStr">
        <is>
          <t>430b0a08-8314-460c-8c73-a843ac95c6d6</t>
        </is>
      </c>
      <c r="R2305" t="inlineStr">
        <is>
          <t>Services</t>
        </is>
      </c>
      <c r="U2305" t="inlineStr">
        <is>
          <t>963d4dd4-85f5-4e51-a3eb-2f02d9c81358</t>
        </is>
      </c>
      <c r="V2305" t="inlineStr">
        <is>
          <t>PRE6 TECH PRIVATE LIMITED</t>
        </is>
      </c>
      <c r="W2305" t="inlineStr">
        <is>
          <t>AAPCP1817N</t>
        </is>
      </c>
      <c r="X2305" t="n">
        <v>0</v>
      </c>
      <c r="Y2305" t="n">
        <v>0</v>
      </c>
      <c r="AA2305" t="inlineStr">
        <is>
          <t>Services</t>
        </is>
      </c>
      <c r="AB2305" t="inlineStr">
        <is>
          <t>http://indiausatrade.mea.gov.in/api/public/image/stream?key=products%2F20260811T171114Z-773138-5af4da86-Screenshot%202026-08-11%20at%2010.34.16%C3%A2%C2%80%C2%AFPM-cropped.png</t>
        </is>
      </c>
      <c r="AC2305" t="inlineStr">
        <is>
          <t>2026-08-11T17:11:14.013Z</t>
        </is>
      </c>
    </row>
    <row r="2306">
      <c r="A2306" t="inlineStr">
        <is>
          <t>84435d48-5e8d-4601-9099-63bf90c449d3</t>
        </is>
      </c>
      <c r="B2306" t="inlineStr">
        <is>
          <t>CAD-to-Quote Costing (Pre6 Costing)</t>
        </is>
      </c>
      <c r="E2306" t="inlineStr">
        <is>
          <t>FIXED</t>
        </is>
      </c>
      <c r="F2306" t="n">
        <v>20</v>
      </c>
      <c r="G2306" t="inlineStr">
        <is>
          <t>USD</t>
        </is>
      </c>
      <c r="M2306" t="n">
        <v>0</v>
      </c>
      <c r="N2306" t="n">
        <v>0</v>
      </c>
      <c r="Q2306" t="inlineStr">
        <is>
          <t>430b0a08-8314-460c-8c73-a843ac95c6d6</t>
        </is>
      </c>
      <c r="R2306" t="inlineStr">
        <is>
          <t>Services</t>
        </is>
      </c>
      <c r="U2306" t="inlineStr">
        <is>
          <t>963d4dd4-85f5-4e51-a3eb-2f02d9c81358</t>
        </is>
      </c>
      <c r="V2306" t="inlineStr">
        <is>
          <t>PRE6 TECH PRIVATE LIMITED</t>
        </is>
      </c>
      <c r="W2306" t="inlineStr">
        <is>
          <t>AAPCP1817N</t>
        </is>
      </c>
      <c r="X2306" t="n">
        <v>0</v>
      </c>
      <c r="Y2306" t="n">
        <v>0</v>
      </c>
      <c r="AA2306" t="inlineStr">
        <is>
          <t>Services</t>
        </is>
      </c>
      <c r="AB2306" t="inlineStr">
        <is>
          <t>http://indiausatrade.mea.gov.in/api/public/image/stream?key=products%2F20260811T165911Z-479245-ba70946e-Screenshot%202026-08-11%20at%2010.19.19%C3%A2%C2%80%C2%AFPM-cropped.png</t>
        </is>
      </c>
      <c r="AC2306" t="inlineStr">
        <is>
          <t>2026-08-11T16:59:11.370Z</t>
        </is>
      </c>
    </row>
    <row r="2307">
      <c r="A2307" t="inlineStr">
        <is>
          <t>22bc0057-6722-46b1-9371-2adb000c8663</t>
        </is>
      </c>
      <c r="B2307" t="inlineStr">
        <is>
          <t>AI Drawing Ballooning &amp; Inspection Plan Generation (Pre6 Lens)</t>
        </is>
      </c>
      <c r="E2307" t="inlineStr">
        <is>
          <t>FIXED</t>
        </is>
      </c>
      <c r="F2307" t="n">
        <v>1500</v>
      </c>
      <c r="G2307" t="inlineStr">
        <is>
          <t>USD</t>
        </is>
      </c>
      <c r="M2307" t="n">
        <v>0</v>
      </c>
      <c r="N2307" t="n">
        <v>0</v>
      </c>
      <c r="Q2307" t="inlineStr">
        <is>
          <t>430b0a08-8314-460c-8c73-a843ac95c6d6</t>
        </is>
      </c>
      <c r="R2307" t="inlineStr">
        <is>
          <t>Services</t>
        </is>
      </c>
      <c r="U2307" t="inlineStr">
        <is>
          <t>963d4dd4-85f5-4e51-a3eb-2f02d9c81358</t>
        </is>
      </c>
      <c r="V2307" t="inlineStr">
        <is>
          <t>PRE6 TECH PRIVATE LIMITED</t>
        </is>
      </c>
      <c r="W2307" t="inlineStr">
        <is>
          <t>AAPCP1817N</t>
        </is>
      </c>
      <c r="X2307" t="n">
        <v>0</v>
      </c>
      <c r="Y2307" t="n">
        <v>0</v>
      </c>
      <c r="AA2307" t="inlineStr">
        <is>
          <t>Services</t>
        </is>
      </c>
      <c r="AB2307" t="inlineStr">
        <is>
          <t>http://indiausatrade.mea.gov.in/api/public/image/stream?key=products%2F20260811T164629Z-848814-ddad3c3f-Screenshot%202026-08-11%20at%2010.05.53%C3%A2%C2%80%C2%AFPM-cropped.png</t>
        </is>
      </c>
      <c r="AC2307" t="inlineStr">
        <is>
          <t>2026-08-11T16:46:29.176Z</t>
        </is>
      </c>
    </row>
    <row r="2308">
      <c r="A2308" t="inlineStr">
        <is>
          <t>0ce0154d-6ff1-4a53-81c3-66acde182af4</t>
        </is>
      </c>
      <c r="B2308" t="inlineStr">
        <is>
          <t>AGE-LESS - Fade &amp; restore DARK SPOT REMOVER (50ml)</t>
        </is>
      </c>
      <c r="C2308" t="inlineStr">
        <is>
          <t>QX-0Y0K-JBA8</t>
        </is>
      </c>
      <c r="E2308" t="inlineStr">
        <is>
          <t>FIXED</t>
        </is>
      </c>
      <c r="F2308" t="n">
        <v>0</v>
      </c>
      <c r="G2308" t="inlineStr">
        <is>
          <t>USD</t>
        </is>
      </c>
      <c r="M2308" t="n">
        <v>0</v>
      </c>
      <c r="N2308" t="n">
        <v>0</v>
      </c>
      <c r="Q2308" t="inlineStr">
        <is>
          <t>2cd1f172-23da-4ba0-8a53-4d10226ac37e</t>
        </is>
      </c>
      <c r="R2308" t="inlineStr">
        <is>
          <t>Essential oils and resinoids; perfumery, cosmetic or toilet preparations</t>
        </is>
      </c>
      <c r="S2308" t="inlineStr">
        <is>
          <t>4de11e24-ef79-4a41-be07-f78eb0f44513</t>
        </is>
      </c>
      <c r="T2308" t="inlineStr">
        <is>
          <t>Beauty or make-up preparations and preparations for the care of the skin (other than medicaments), including sunscreen or sun tan preparations; manicure or pedicure preparations</t>
        </is>
      </c>
      <c r="U2308" t="inlineStr">
        <is>
          <t>952ee1e1-a043-4346-84ad-8db720daca77</t>
        </is>
      </c>
      <c r="V2308" t="inlineStr">
        <is>
          <t>MITCHELL GROUP USA PRIVATE LIMITED</t>
        </is>
      </c>
      <c r="W2308" t="inlineStr">
        <is>
          <t>0313048941</t>
        </is>
      </c>
      <c r="X2308" t="n">
        <v>0</v>
      </c>
      <c r="Y2308" t="n">
        <v>0</v>
      </c>
      <c r="Z2308" t="n">
        <v>33049990</v>
      </c>
      <c r="AA2308" t="inlineStr">
        <is>
          <t>OTHER</t>
        </is>
      </c>
      <c r="AB2308" t="inlineStr">
        <is>
          <t>http://indiausatrade.mea.gov.in/api/public/image/stream?key=products%2F20260902T115259Z-574300-cfe6bda0-AGE-LESS%20-%20Fade%20%26%20restore%20DARK%20SPOT%20REMOVER-cropped.png</t>
        </is>
      </c>
      <c r="AC2308" t="inlineStr">
        <is>
          <t>2026-09-02T11:52:59.591Z</t>
        </is>
      </c>
    </row>
    <row r="2309">
      <c r="A2309" t="inlineStr">
        <is>
          <t>804c3edb-f850-40b6-96f0-d4d7442da199</t>
        </is>
      </c>
      <c r="B2309" t="inlineStr">
        <is>
          <t xml:space="preserve">Lift &amp; Firm Tightening Serum - Instant Face Skin Tightening (30ml) </t>
        </is>
      </c>
      <c r="C2309" t="inlineStr">
        <is>
          <t>Mitchell USA-1-FBA</t>
        </is>
      </c>
      <c r="E2309" t="inlineStr">
        <is>
          <t>FIXED</t>
        </is>
      </c>
      <c r="F2309" t="n">
        <v>0</v>
      </c>
      <c r="G2309" t="inlineStr">
        <is>
          <t>USD</t>
        </is>
      </c>
      <c r="M2309" t="n">
        <v>0</v>
      </c>
      <c r="N2309" t="n">
        <v>0</v>
      </c>
      <c r="Q2309" t="inlineStr">
        <is>
          <t>2cd1f172-23da-4ba0-8a53-4d10226ac37e</t>
        </is>
      </c>
      <c r="R2309" t="inlineStr">
        <is>
          <t>Essential oils and resinoids; perfumery, cosmetic or toilet preparations</t>
        </is>
      </c>
      <c r="S2309" t="inlineStr">
        <is>
          <t>4de11e24-ef79-4a41-be07-f78eb0f44513</t>
        </is>
      </c>
      <c r="T2309" t="inlineStr">
        <is>
          <t>Beauty or make-up preparations and preparations for the care of the skin (other than medicaments), including sunscreen or sun tan preparations; manicure or pedicure preparations</t>
        </is>
      </c>
      <c r="U2309" t="inlineStr">
        <is>
          <t>952ee1e1-a043-4346-84ad-8db720daca77</t>
        </is>
      </c>
      <c r="V2309" t="inlineStr">
        <is>
          <t>MITCHELL GROUP USA PRIVATE LIMITED</t>
        </is>
      </c>
      <c r="W2309" t="inlineStr">
        <is>
          <t>0313048941</t>
        </is>
      </c>
      <c r="X2309" t="n">
        <v>0</v>
      </c>
      <c r="Y2309" t="n">
        <v>0</v>
      </c>
      <c r="Z2309" t="n">
        <v>33049990</v>
      </c>
      <c r="AA2309" t="inlineStr">
        <is>
          <t>OTHER</t>
        </is>
      </c>
      <c r="AB2309" t="inlineStr">
        <is>
          <t>http://indiausatrade.mea.gov.in/api/public/image/stream?key=products%2F20260907T092932Z-538515-a1845687-lift%20and%20firm%20white%20bg-cropped.png</t>
        </is>
      </c>
      <c r="AC2309" t="inlineStr">
        <is>
          <t>2026-09-07T09:29:32.425Z</t>
        </is>
      </c>
    </row>
    <row r="2310">
      <c r="A2310" t="inlineStr">
        <is>
          <t>35902222-ea02-4962-9399-e09132c221f0</t>
        </is>
      </c>
      <c r="B2310" t="inlineStr">
        <is>
          <t xml:space="preserve">Anti-aging Neck Therapy Cream - Reduces Fine Lines (50g) </t>
        </is>
      </c>
      <c r="C2310" t="inlineStr">
        <is>
          <t>Mitchell USA-3</t>
        </is>
      </c>
      <c r="E2310" t="inlineStr">
        <is>
          <t>FIXED</t>
        </is>
      </c>
      <c r="F2310" t="n">
        <v>0</v>
      </c>
      <c r="G2310" t="inlineStr">
        <is>
          <t>USD</t>
        </is>
      </c>
      <c r="M2310" t="n">
        <v>0</v>
      </c>
      <c r="N2310" t="n">
        <v>0</v>
      </c>
      <c r="Q2310" t="inlineStr">
        <is>
          <t>2cd1f172-23da-4ba0-8a53-4d10226ac37e</t>
        </is>
      </c>
      <c r="R2310" t="inlineStr">
        <is>
          <t>Essential oils and resinoids; perfumery, cosmetic or toilet preparations</t>
        </is>
      </c>
      <c r="S2310" t="inlineStr">
        <is>
          <t>4de11e24-ef79-4a41-be07-f78eb0f44513</t>
        </is>
      </c>
      <c r="T2310" t="inlineStr">
        <is>
          <t>Beauty or make-up preparations and preparations for the care of the skin (other than medicaments), including sunscreen or sun tan preparations; manicure or pedicure preparations</t>
        </is>
      </c>
      <c r="U2310" t="inlineStr">
        <is>
          <t>952ee1e1-a043-4346-84ad-8db720daca77</t>
        </is>
      </c>
      <c r="V2310" t="inlineStr">
        <is>
          <t>MITCHELL GROUP USA PRIVATE LIMITED</t>
        </is>
      </c>
      <c r="W2310" t="inlineStr">
        <is>
          <t>0313048941</t>
        </is>
      </c>
      <c r="X2310" t="n">
        <v>0</v>
      </c>
      <c r="Y2310" t="n">
        <v>0</v>
      </c>
      <c r="Z2310" t="n">
        <v>33049990</v>
      </c>
      <c r="AA2310" t="inlineStr">
        <is>
          <t>OTHER</t>
        </is>
      </c>
      <c r="AB2310" t="inlineStr">
        <is>
          <t>http://indiausatrade.mea.gov.in/api/public/image/stream?key=products%2F20260907T093651Z-725288-a5e70ca6-neck%20therapy%20white%20bg%201-cropped.png</t>
        </is>
      </c>
      <c r="AC2310" t="inlineStr">
        <is>
          <t>2026-09-07T09:36:51.897Z</t>
        </is>
      </c>
    </row>
    <row r="2311">
      <c r="A2311" t="inlineStr">
        <is>
          <t>f7c142cb-c772-430c-ade0-d84037adf519</t>
        </is>
      </c>
      <c r="B2311" t="inlineStr">
        <is>
          <t xml:space="preserve">Lineless Eye Complex Under Eye Anti-aging Serum (15ml) </t>
        </is>
      </c>
      <c r="C2311" t="inlineStr">
        <is>
          <t>Mitchell USA-2A</t>
        </is>
      </c>
      <c r="E2311" t="inlineStr">
        <is>
          <t>FIXED</t>
        </is>
      </c>
      <c r="F2311" t="n">
        <v>0</v>
      </c>
      <c r="G2311" t="inlineStr">
        <is>
          <t>USD</t>
        </is>
      </c>
      <c r="M2311" t="n">
        <v>0</v>
      </c>
      <c r="N2311" t="n">
        <v>0</v>
      </c>
      <c r="Q2311" t="inlineStr">
        <is>
          <t>2cd1f172-23da-4ba0-8a53-4d10226ac37e</t>
        </is>
      </c>
      <c r="R2311" t="inlineStr">
        <is>
          <t>Essential oils and resinoids; perfumery, cosmetic or toilet preparations</t>
        </is>
      </c>
      <c r="S2311" t="inlineStr">
        <is>
          <t>4de11e24-ef79-4a41-be07-f78eb0f44513</t>
        </is>
      </c>
      <c r="T2311" t="inlineStr">
        <is>
          <t>Beauty or make-up preparations and preparations for the care of the skin (other than medicaments), including sunscreen or sun tan preparations; manicure or pedicure preparations</t>
        </is>
      </c>
      <c r="U2311" t="inlineStr">
        <is>
          <t>952ee1e1-a043-4346-84ad-8db720daca77</t>
        </is>
      </c>
      <c r="V2311" t="inlineStr">
        <is>
          <t>MITCHELL GROUP USA PRIVATE LIMITED</t>
        </is>
      </c>
      <c r="W2311" t="inlineStr">
        <is>
          <t>0313048941</t>
        </is>
      </c>
      <c r="X2311" t="n">
        <v>0</v>
      </c>
      <c r="Y2311" t="n">
        <v>0</v>
      </c>
      <c r="Z2311" t="n">
        <v>33049990</v>
      </c>
      <c r="AA2311" t="inlineStr">
        <is>
          <t>OTHER</t>
        </is>
      </c>
      <c r="AB2311" t="inlineStr">
        <is>
          <t>http://indiausatrade.mea.gov.in/api/public/image/stream?key=products%2F20260909T104931Z-363606-5fc648db-Under-eye-serum--SKU-SLIDE-1080x1440_01-cropped.jpg</t>
        </is>
      </c>
      <c r="AC2311" t="inlineStr">
        <is>
          <t>2026-09-09T10:49:31.297Z</t>
        </is>
      </c>
    </row>
    <row r="2312">
      <c r="A2312" t="inlineStr">
        <is>
          <t>a6f7da53-4a7d-43af-96ea-95a0648510ae</t>
        </is>
      </c>
      <c r="B2312" t="inlineStr">
        <is>
          <t xml:space="preserve">Night Therapy - Anti-Wrinkle Cream (50g) </t>
        </is>
      </c>
      <c r="C2312" t="inlineStr">
        <is>
          <t>Mitchell USA-4</t>
        </is>
      </c>
      <c r="E2312" t="inlineStr">
        <is>
          <t>FIXED</t>
        </is>
      </c>
      <c r="F2312" t="n">
        <v>0</v>
      </c>
      <c r="G2312" t="inlineStr">
        <is>
          <t>USD</t>
        </is>
      </c>
      <c r="M2312" t="n">
        <v>0</v>
      </c>
      <c r="N2312" t="n">
        <v>0</v>
      </c>
      <c r="Q2312" t="inlineStr">
        <is>
          <t>2cd1f172-23da-4ba0-8a53-4d10226ac37e</t>
        </is>
      </c>
      <c r="R2312" t="inlineStr">
        <is>
          <t>Essential oils and resinoids; perfumery, cosmetic or toilet preparations</t>
        </is>
      </c>
      <c r="S2312" t="inlineStr">
        <is>
          <t>4de11e24-ef79-4a41-be07-f78eb0f44513</t>
        </is>
      </c>
      <c r="T2312" t="inlineStr">
        <is>
          <t>Beauty or make-up preparations and preparations for the care of the skin (other than medicaments), including sunscreen or sun tan preparations; manicure or pedicure preparations</t>
        </is>
      </c>
      <c r="U2312" t="inlineStr">
        <is>
          <t>952ee1e1-a043-4346-84ad-8db720daca77</t>
        </is>
      </c>
      <c r="V2312" t="inlineStr">
        <is>
          <t>MITCHELL GROUP USA PRIVATE LIMITED</t>
        </is>
      </c>
      <c r="W2312" t="inlineStr">
        <is>
          <t>0313048941</t>
        </is>
      </c>
      <c r="X2312" t="n">
        <v>0</v>
      </c>
      <c r="Y2312" t="n">
        <v>0</v>
      </c>
      <c r="Z2312" t="n">
        <v>33049990</v>
      </c>
      <c r="AA2312" t="inlineStr">
        <is>
          <t>OTHER</t>
        </is>
      </c>
      <c r="AB2312" t="inlineStr">
        <is>
          <t>http://indiausatrade.mea.gov.in/api/public/image/stream?key=products%2F20260909T112357Z-285334-96e717ce-night-therapy_01-cropped.jpg</t>
        </is>
      </c>
      <c r="AC2312" t="inlineStr">
        <is>
          <t>2026-09-09T11:23:57.793Z</t>
        </is>
      </c>
    </row>
    <row r="2313">
      <c r="A2313" t="inlineStr">
        <is>
          <t>ba9b8ac4-13e1-4409-beff-73ea57e4a6cc</t>
        </is>
      </c>
      <c r="B2313" t="inlineStr">
        <is>
          <t xml:space="preserve">Papaya Brightening Cleanser - Anti-aging Face Wash (100 ml) </t>
        </is>
      </c>
      <c r="C2313" t="inlineStr">
        <is>
          <t>Mitchell USA-6A</t>
        </is>
      </c>
      <c r="E2313" t="inlineStr">
        <is>
          <t>FIXED</t>
        </is>
      </c>
      <c r="F2313" t="n">
        <v>0</v>
      </c>
      <c r="G2313" t="inlineStr">
        <is>
          <t>USD</t>
        </is>
      </c>
      <c r="M2313" t="n">
        <v>0</v>
      </c>
      <c r="N2313" t="n">
        <v>0</v>
      </c>
      <c r="Q2313" t="inlineStr">
        <is>
          <t>2cd1f172-23da-4ba0-8a53-4d10226ac37e</t>
        </is>
      </c>
      <c r="R2313" t="inlineStr">
        <is>
          <t>Essential oils and resinoids; perfumery, cosmetic or toilet preparations</t>
        </is>
      </c>
      <c r="S2313" t="inlineStr">
        <is>
          <t>4de11e24-ef79-4a41-be07-f78eb0f44513</t>
        </is>
      </c>
      <c r="T2313" t="inlineStr">
        <is>
          <t>Beauty or make-up preparations and preparations for the care of the skin (other than medicaments), including sunscreen or sun tan preparations; manicure or pedicure preparations</t>
        </is>
      </c>
      <c r="U2313" t="inlineStr">
        <is>
          <t>952ee1e1-a043-4346-84ad-8db720daca77</t>
        </is>
      </c>
      <c r="V2313" t="inlineStr">
        <is>
          <t>MITCHELL GROUP USA PRIVATE LIMITED</t>
        </is>
      </c>
      <c r="W2313" t="inlineStr">
        <is>
          <t>0313048941</t>
        </is>
      </c>
      <c r="X2313" t="n">
        <v>0</v>
      </c>
      <c r="Y2313" t="n">
        <v>0</v>
      </c>
      <c r="Z2313" t="n">
        <v>33049990</v>
      </c>
      <c r="AA2313" t="inlineStr">
        <is>
          <t>OTHER</t>
        </is>
      </c>
      <c r="AB2313" t="inlineStr">
        <is>
          <t>http://indiausatrade.mea.gov.in/api/public/image/stream?key=products%2F20260910T071207Z-393857-d505c0a4-PAPAYA-BRIGHTENING-100ml_01-cropped.jpg</t>
        </is>
      </c>
      <c r="AC2313" t="inlineStr">
        <is>
          <t>2026-09-10T07:12:07.386Z</t>
        </is>
      </c>
    </row>
    <row r="2314">
      <c r="A2314" t="inlineStr">
        <is>
          <t>839dee47-ce49-42cf-84ff-1c979c97def4</t>
        </is>
      </c>
      <c r="B2314" t="inlineStr">
        <is>
          <t xml:space="preserve">Papaya Brightening Cleanser - Anti-aging Face Wash (200 ml) </t>
        </is>
      </c>
      <c r="C2314" t="inlineStr">
        <is>
          <t>Mitchell USA-6-FBA</t>
        </is>
      </c>
      <c r="E2314" t="inlineStr">
        <is>
          <t>FIXED</t>
        </is>
      </c>
      <c r="F2314" t="n">
        <v>0</v>
      </c>
      <c r="G2314" t="inlineStr">
        <is>
          <t>USD</t>
        </is>
      </c>
      <c r="M2314" t="n">
        <v>0</v>
      </c>
      <c r="N2314" t="n">
        <v>0</v>
      </c>
      <c r="Q2314" t="inlineStr">
        <is>
          <t>2cd1f172-23da-4ba0-8a53-4d10226ac37e</t>
        </is>
      </c>
      <c r="R2314" t="inlineStr">
        <is>
          <t>Essential oils and resinoids; perfumery, cosmetic or toilet preparations</t>
        </is>
      </c>
      <c r="S2314" t="inlineStr">
        <is>
          <t>4de11e24-ef79-4a41-be07-f78eb0f44513</t>
        </is>
      </c>
      <c r="T2314" t="inlineStr">
        <is>
          <t>Beauty or make-up preparations and preparations for the care of the skin (other than medicaments), including sunscreen or sun tan preparations; manicure or pedicure preparations</t>
        </is>
      </c>
      <c r="U2314" t="inlineStr">
        <is>
          <t>952ee1e1-a043-4346-84ad-8db720daca77</t>
        </is>
      </c>
      <c r="V2314" t="inlineStr">
        <is>
          <t>MITCHELL GROUP USA PRIVATE LIMITED</t>
        </is>
      </c>
      <c r="W2314" t="inlineStr">
        <is>
          <t>0313048941</t>
        </is>
      </c>
      <c r="X2314" t="n">
        <v>0</v>
      </c>
      <c r="Y2314" t="n">
        <v>0</v>
      </c>
      <c r="Z2314" t="n">
        <v>33049990</v>
      </c>
      <c r="AA2314" t="inlineStr">
        <is>
          <t>OTHER</t>
        </is>
      </c>
      <c r="AB2314" t="inlineStr">
        <is>
          <t>http://indiausatrade.mea.gov.in/api/public/image/stream?key=products%2F20260910T071914Z-499190-c3d77491-papaya-200ml_01-cropped.jpg</t>
        </is>
      </c>
      <c r="AC2314" t="inlineStr">
        <is>
          <t>2026-09-10T07:19:14.750Z</t>
        </is>
      </c>
    </row>
    <row r="2315">
      <c r="A2315" t="inlineStr">
        <is>
          <t>752359ae-6fe1-4834-95b9-1aa09be594a5</t>
        </is>
      </c>
      <c r="B2315" t="inlineStr">
        <is>
          <t xml:space="preserve">Skin Energizer Peptide Hydration Cream (30 ml) </t>
        </is>
      </c>
      <c r="C2315" t="inlineStr">
        <is>
          <t>Mitchell USA-5</t>
        </is>
      </c>
      <c r="E2315" t="inlineStr">
        <is>
          <t>FIXED</t>
        </is>
      </c>
      <c r="F2315" t="n">
        <v>0</v>
      </c>
      <c r="G2315" t="inlineStr">
        <is>
          <t>USD</t>
        </is>
      </c>
      <c r="M2315" t="n">
        <v>0</v>
      </c>
      <c r="N2315" t="n">
        <v>0</v>
      </c>
      <c r="Q2315" t="inlineStr">
        <is>
          <t>2cd1f172-23da-4ba0-8a53-4d10226ac37e</t>
        </is>
      </c>
      <c r="R2315" t="inlineStr">
        <is>
          <t>Essential oils and resinoids; perfumery, cosmetic or toilet preparations</t>
        </is>
      </c>
      <c r="S2315" t="inlineStr">
        <is>
          <t>4de11e24-ef79-4a41-be07-f78eb0f44513</t>
        </is>
      </c>
      <c r="T2315" t="inlineStr">
        <is>
          <t>Beauty or make-up preparations and preparations for the care of the skin (other than medicaments), including sunscreen or sun tan preparations; manicure or pedicure preparations</t>
        </is>
      </c>
      <c r="U2315" t="inlineStr">
        <is>
          <t>952ee1e1-a043-4346-84ad-8db720daca77</t>
        </is>
      </c>
      <c r="V2315" t="inlineStr">
        <is>
          <t>MITCHELL GROUP USA PRIVATE LIMITED</t>
        </is>
      </c>
      <c r="W2315" t="inlineStr">
        <is>
          <t>0313048941</t>
        </is>
      </c>
      <c r="X2315" t="n">
        <v>0</v>
      </c>
      <c r="Y2315" t="n">
        <v>0</v>
      </c>
      <c r="Z2315" t="n">
        <v>33049990</v>
      </c>
      <c r="AA2315" t="inlineStr">
        <is>
          <t>OTHER</t>
        </is>
      </c>
      <c r="AB2315" t="inlineStr">
        <is>
          <t>http://indiausatrade.mea.gov.in/api/public/image/stream?key=products%2F20260910T091742Z-747436-11706d41-skin-energizer_01-cropped.jpg</t>
        </is>
      </c>
      <c r="AC2315" t="inlineStr">
        <is>
          <t>2026-09-10T09:17:42.207Z</t>
        </is>
      </c>
    </row>
    <row r="2316">
      <c r="A2316" t="inlineStr">
        <is>
          <t>97bb8412-03e8-48e5-9627-2a6a0b7d54c7</t>
        </is>
      </c>
      <c r="B2316" t="inlineStr">
        <is>
          <t xml:space="preserve">Age Prevention SPF 45 Anti-aging Moisturizing Sunscreen (50ml) </t>
        </is>
      </c>
      <c r="C2316" t="inlineStr">
        <is>
          <t>QN-V2HH-0U3N</t>
        </is>
      </c>
      <c r="E2316" t="inlineStr">
        <is>
          <t>FIXED</t>
        </is>
      </c>
      <c r="F2316" t="n">
        <v>0</v>
      </c>
      <c r="G2316" t="inlineStr">
        <is>
          <t>USD</t>
        </is>
      </c>
      <c r="M2316" t="n">
        <v>0</v>
      </c>
      <c r="N2316" t="n">
        <v>0</v>
      </c>
      <c r="Q2316" t="inlineStr">
        <is>
          <t>2cd1f172-23da-4ba0-8a53-4d10226ac37e</t>
        </is>
      </c>
      <c r="R2316" t="inlineStr">
        <is>
          <t>Essential oils and resinoids; perfumery, cosmetic or toilet preparations</t>
        </is>
      </c>
      <c r="S2316" t="inlineStr">
        <is>
          <t>4de11e24-ef79-4a41-be07-f78eb0f44513</t>
        </is>
      </c>
      <c r="T2316" t="inlineStr">
        <is>
          <t>Beauty or make-up preparations and preparations for the care of the skin (other than medicaments), including sunscreen or sun tan preparations; manicure or pedicure preparations</t>
        </is>
      </c>
      <c r="U2316" t="inlineStr">
        <is>
          <t>952ee1e1-a043-4346-84ad-8db720daca77</t>
        </is>
      </c>
      <c r="V2316" t="inlineStr">
        <is>
          <t>MITCHELL GROUP USA PRIVATE LIMITED</t>
        </is>
      </c>
      <c r="W2316" t="inlineStr">
        <is>
          <t>0313048941</t>
        </is>
      </c>
      <c r="X2316" t="n">
        <v>0</v>
      </c>
      <c r="Y2316" t="n">
        <v>0</v>
      </c>
      <c r="Z2316" t="n">
        <v>33049990</v>
      </c>
      <c r="AA2316" t="inlineStr">
        <is>
          <t>OTHER</t>
        </is>
      </c>
      <c r="AB2316" t="inlineStr">
        <is>
          <t>http://indiausatrade.mea.gov.in/api/public/image/stream?key=products%2F20260910T103302Z-445739-104cb781-spf_01-cropped.jpg</t>
        </is>
      </c>
      <c r="AC2316" t="inlineStr">
        <is>
          <t>2026-09-10T10:33:02.400Z</t>
        </is>
      </c>
    </row>
    <row r="2317">
      <c r="A2317" t="inlineStr">
        <is>
          <t>10b456c6-3646-4911-9d2a-77d4ffef5f89</t>
        </is>
      </c>
      <c r="B2317" t="inlineStr">
        <is>
          <t>Mitchell USA 'FLAW-LESS'  Lighten Up Clarity Correcting Balancing Serum (50ml)</t>
        </is>
      </c>
      <c r="C2317" t="inlineStr">
        <is>
          <t>FL-LU-3</t>
        </is>
      </c>
      <c r="E2317" t="inlineStr">
        <is>
          <t>FIXED</t>
        </is>
      </c>
      <c r="F2317" t="n">
        <v>0</v>
      </c>
      <c r="G2317" t="inlineStr">
        <is>
          <t>USD</t>
        </is>
      </c>
      <c r="M2317" t="n">
        <v>0</v>
      </c>
      <c r="N2317" t="n">
        <v>0</v>
      </c>
      <c r="Q2317" t="inlineStr">
        <is>
          <t>2cd1f172-23da-4ba0-8a53-4d10226ac37e</t>
        </is>
      </c>
      <c r="R2317" t="inlineStr">
        <is>
          <t>Essential oils and resinoids; perfumery, cosmetic or toilet preparations</t>
        </is>
      </c>
      <c r="S2317" t="inlineStr">
        <is>
          <t>4de11e24-ef79-4a41-be07-f78eb0f44513</t>
        </is>
      </c>
      <c r="T2317" t="inlineStr">
        <is>
          <t>Beauty or make-up preparations and preparations for the care of the skin (other than medicaments), including sunscreen or sun tan preparations; manicure or pedicure preparations</t>
        </is>
      </c>
      <c r="U2317" t="inlineStr">
        <is>
          <t>952ee1e1-a043-4346-84ad-8db720daca77</t>
        </is>
      </c>
      <c r="V2317" t="inlineStr">
        <is>
          <t>MITCHELL GROUP USA PRIVATE LIMITED</t>
        </is>
      </c>
      <c r="W2317" t="inlineStr">
        <is>
          <t>0313048941</t>
        </is>
      </c>
      <c r="X2317" t="n">
        <v>0</v>
      </c>
      <c r="Y2317" t="n">
        <v>0</v>
      </c>
      <c r="Z2317" t="n">
        <v>33049990</v>
      </c>
      <c r="AA2317" t="inlineStr">
        <is>
          <t>OTHER</t>
        </is>
      </c>
      <c r="AB2317" t="inlineStr">
        <is>
          <t>http://indiausatrade.mea.gov.in/api/public/image/stream?key=products%2F20260910T111144Z-429105-c6c11a2e-musa-sku-slide4_01-cropped.jpg</t>
        </is>
      </c>
      <c r="AC2317" t="inlineStr">
        <is>
          <t>2026-09-10T11:11:44.871Z</t>
        </is>
      </c>
    </row>
    <row r="2318">
      <c r="A2318" t="inlineStr">
        <is>
          <t>c414a633-9ec7-4d17-9fb0-baa85d76b825</t>
        </is>
      </c>
      <c r="B2318" t="inlineStr">
        <is>
          <t>CLASSIC MEN'S COLLECTION</t>
        </is>
      </c>
      <c r="C2318" t="inlineStr">
        <is>
          <t>BK</t>
        </is>
      </c>
      <c r="E2318" t="inlineStr">
        <is>
          <t>FIXED</t>
        </is>
      </c>
      <c r="F2318" t="n">
        <v>30</v>
      </c>
      <c r="G2318" t="inlineStr">
        <is>
          <t>USD</t>
        </is>
      </c>
      <c r="I2318" t="inlineStr">
        <is>
          <t>Numbers</t>
        </is>
      </c>
      <c r="J2318" t="n">
        <v>300</v>
      </c>
      <c r="M2318" t="n">
        <v>0</v>
      </c>
      <c r="N2318" t="n">
        <v>0</v>
      </c>
      <c r="Q2318" t="inlineStr">
        <is>
          <t>6c706b16-0949-44e2-b011-1a282ab14f1f</t>
        </is>
      </c>
      <c r="R2318" t="inlineStr">
        <is>
          <t>Raw hides and skins (other than furskins) and leather</t>
        </is>
      </c>
      <c r="S2318" t="inlineStr">
        <is>
          <t>2822f199-c3a8-462f-aaa3-4a485e7147c6</t>
        </is>
      </c>
      <c r="T2318" t="inlineStr">
        <is>
          <t>Raw hides and skins of bovine (including buffalo) or equine animals (fresh, or salted, dried, limed, pickled or otherwise preserved, but not tanned, parchment-dressed or further prepared), whether or not debaired or split</t>
        </is>
      </c>
      <c r="U2318" t="inlineStr">
        <is>
          <t>1e36f843-97d4-4817-aef3-f86f9a7c3ccd</t>
        </is>
      </c>
      <c r="V2318" t="inlineStr">
        <is>
          <t>A FASHIONS</t>
        </is>
      </c>
      <c r="W2318" t="inlineStr">
        <is>
          <t>ACJFA9978J</t>
        </is>
      </c>
      <c r="X2318" t="n">
        <v>0</v>
      </c>
      <c r="Y2318" t="n">
        <v>0</v>
      </c>
      <c r="Z2318" t="n">
        <v>41012010</v>
      </c>
      <c r="AA2318" t="inlineStr">
        <is>
          <t>OF COW, INCLUDING COW CALF</t>
        </is>
      </c>
      <c r="AB2318" t="inlineStr">
        <is>
          <t>http://indiausatrade.mea.gov.in/api/public/image/stream?key=products%2F20260810T060053Z-574071-ac3df0eb-PRODUCT-cropped.png</t>
        </is>
      </c>
      <c r="AC2318" t="inlineStr">
        <is>
          <t>2026-08-10T06:00:53.693Z</t>
        </is>
      </c>
    </row>
    <row r="2319">
      <c r="A2319" t="inlineStr">
        <is>
          <t>c8df155d-0273-4701-bd3d-686fbf8686b1</t>
        </is>
      </c>
      <c r="B2319" t="inlineStr">
        <is>
          <t>A FASHIONS WASHED COLLECTION</t>
        </is>
      </c>
      <c r="C2319" t="inlineStr">
        <is>
          <t>BK</t>
        </is>
      </c>
      <c r="E2319" t="inlineStr">
        <is>
          <t>FIXED</t>
        </is>
      </c>
      <c r="F2319" t="n">
        <v>30</v>
      </c>
      <c r="G2319" t="inlineStr">
        <is>
          <t>USD</t>
        </is>
      </c>
      <c r="M2319" t="n">
        <v>0</v>
      </c>
      <c r="N2319" t="n">
        <v>0</v>
      </c>
      <c r="Q2319" t="inlineStr">
        <is>
          <t>6c706b16-0949-44e2-b011-1a282ab14f1f</t>
        </is>
      </c>
      <c r="R2319" t="inlineStr">
        <is>
          <t>Raw hides and skins (other than furskins) and leather</t>
        </is>
      </c>
      <c r="S2319" t="inlineStr">
        <is>
          <t>2822f199-c3a8-462f-aaa3-4a485e7147c6</t>
        </is>
      </c>
      <c r="T2319" t="inlineStr">
        <is>
          <t>Raw hides and skins of bovine (including buffalo) or equine animals (fresh, or salted, dried, limed, pickled or otherwise preserved, but not tanned, parchment-dressed or further prepared), whether or not debaired or split</t>
        </is>
      </c>
      <c r="U2319" t="inlineStr">
        <is>
          <t>1e36f843-97d4-4817-aef3-f86f9a7c3ccd</t>
        </is>
      </c>
      <c r="V2319" t="inlineStr">
        <is>
          <t>A FASHIONS</t>
        </is>
      </c>
      <c r="W2319" t="inlineStr">
        <is>
          <t>ACJFA9978J</t>
        </is>
      </c>
      <c r="X2319" t="n">
        <v>0</v>
      </c>
      <c r="Y2319" t="n">
        <v>0</v>
      </c>
      <c r="Z2319" t="n">
        <v>41012010</v>
      </c>
      <c r="AA2319" t="inlineStr">
        <is>
          <t>OF COW, INCLUDING COW CALF</t>
        </is>
      </c>
      <c r="AB2319" t="inlineStr">
        <is>
          <t>http://indiausatrade.mea.gov.in/api/public/image/stream?key=products%2F20260811T071447Z-210893-99c7f999-Products-cropped.jpg</t>
        </is>
      </c>
      <c r="AC2319" t="inlineStr">
        <is>
          <t>2026-08-11T07:14:47.576Z</t>
        </is>
      </c>
    </row>
    <row r="2320">
      <c r="A2320" t="inlineStr">
        <is>
          <t>360b253c-83a8-4c8d-8e54-65823caced2a</t>
        </is>
      </c>
      <c r="B2320" t="inlineStr">
        <is>
          <t>CLASSIC WOMEN'S COLLECTION</t>
        </is>
      </c>
      <c r="C2320" t="inlineStr">
        <is>
          <t>AF</t>
        </is>
      </c>
      <c r="E2320" t="inlineStr">
        <is>
          <t>FIXED</t>
        </is>
      </c>
      <c r="F2320" t="n">
        <v>30</v>
      </c>
      <c r="G2320" t="inlineStr">
        <is>
          <t>USD</t>
        </is>
      </c>
      <c r="I2320" t="inlineStr">
        <is>
          <t>Numbers</t>
        </is>
      </c>
      <c r="J2320" t="n">
        <v>300</v>
      </c>
      <c r="M2320" t="n">
        <v>0</v>
      </c>
      <c r="N2320" t="n">
        <v>0</v>
      </c>
      <c r="Q2320" t="inlineStr">
        <is>
          <t>6c706b16-0949-44e2-b011-1a282ab14f1f</t>
        </is>
      </c>
      <c r="R2320" t="inlineStr">
        <is>
          <t>Raw hides and skins (other than furskins) and leather</t>
        </is>
      </c>
      <c r="S2320" t="inlineStr">
        <is>
          <t>2822f199-c3a8-462f-aaa3-4a485e7147c6</t>
        </is>
      </c>
      <c r="T2320" t="inlineStr">
        <is>
          <t>Raw hides and skins of bovine (including buffalo) or equine animals (fresh, or salted, dried, limed, pickled or otherwise preserved, but not tanned, parchment-dressed or further prepared), whether or not debaired or split</t>
        </is>
      </c>
      <c r="U2320" t="inlineStr">
        <is>
          <t>1e36f843-97d4-4817-aef3-f86f9a7c3ccd</t>
        </is>
      </c>
      <c r="V2320" t="inlineStr">
        <is>
          <t>A FASHIONS</t>
        </is>
      </c>
      <c r="W2320" t="inlineStr">
        <is>
          <t>ACJFA9978J</t>
        </is>
      </c>
      <c r="X2320" t="n">
        <v>0</v>
      </c>
      <c r="Y2320" t="n">
        <v>0</v>
      </c>
      <c r="Z2320" t="n">
        <v>41012010</v>
      </c>
      <c r="AA2320" t="inlineStr">
        <is>
          <t>OF COW, INCLUDING COW CALF</t>
        </is>
      </c>
      <c r="AB2320" t="inlineStr">
        <is>
          <t>http://indiausatrade.mea.gov.in/api/public/image/stream?key=products%2F20260811T060228Z-849408-a556cd12-Products-cropped.jpg</t>
        </is>
      </c>
      <c r="AC2320" t="inlineStr">
        <is>
          <t>2026-08-11T06:02:28.844Z</t>
        </is>
      </c>
    </row>
    <row r="2321">
      <c r="A2321" t="inlineStr">
        <is>
          <t>e7993bb4-9d8d-42db-8f26-b80b433d9400</t>
        </is>
      </c>
      <c r="B2321" t="inlineStr">
        <is>
          <t>Men's Sling Bag</t>
        </is>
      </c>
      <c r="C2321" t="inlineStr">
        <is>
          <t>10487SS-CR-N</t>
        </is>
      </c>
      <c r="E2321" t="inlineStr">
        <is>
          <t>FIXED</t>
        </is>
      </c>
      <c r="F2321" t="n">
        <v>17</v>
      </c>
      <c r="G2321" t="inlineStr">
        <is>
          <t>USD</t>
        </is>
      </c>
      <c r="I2321" t="inlineStr">
        <is>
          <t>Numbers</t>
        </is>
      </c>
      <c r="J2321" t="n">
        <v>100</v>
      </c>
      <c r="M2321" t="n">
        <v>0</v>
      </c>
      <c r="N2321" t="n">
        <v>0</v>
      </c>
      <c r="Q2321" t="inlineStr">
        <is>
          <t>36bfad4f-387e-4cb1-a683-28e9e2cbbfa1</t>
        </is>
      </c>
      <c r="R2321" t="inlineStr">
        <is>
          <t>Articles of leather; saddlery and harness; travel goods, handbags and similar containers; articles of animal gut (other than silkworm gut)</t>
        </is>
      </c>
      <c r="S2321" t="inlineStr">
        <is>
          <t>20eb385c-69b5-43b0-aec4-f7d870ade592</t>
        </is>
      </c>
      <c r="T2321" t="inlineStr">
        <is>
          <t>Trunks, suit-cases, vanity-cases, executive-cases, brief-cases, school satchels, spectacle cases, binocular cases, camera cases, musical instrument cases, gun cases, holsters and similar containers, travelling-bags, insulated food or beverages bags, to...</t>
        </is>
      </c>
      <c r="U2321" t="inlineStr">
        <is>
          <t>9c4fb0fe-d94d-41fe-90ad-2dac6c07a58f</t>
        </is>
      </c>
      <c r="V2321" t="inlineStr">
        <is>
          <t>NEW ERA OVERSEAS</t>
        </is>
      </c>
      <c r="W2321" t="inlineStr">
        <is>
          <t>0295004827</t>
        </is>
      </c>
      <c r="X2321" t="n">
        <v>0</v>
      </c>
      <c r="Y2321" t="n">
        <v>0</v>
      </c>
      <c r="Z2321" t="n">
        <v>42022190</v>
      </c>
      <c r="AA2321" t="inlineStr">
        <is>
          <t>OTHER</t>
        </is>
      </c>
      <c r="AB2321" t="inlineStr">
        <is>
          <t>http://indiausatrade.mea.gov.in/api/public/image/stream?key=products%2F20260708T104453Z-848009-b19fa99d-IMAGE%201-cropped.png</t>
        </is>
      </c>
      <c r="AC2321" t="inlineStr">
        <is>
          <t>2026-07-08T10:44:53.387Z</t>
        </is>
      </c>
    </row>
    <row r="2322">
      <c r="A2322" t="inlineStr">
        <is>
          <t>30899f10-aa83-47e9-92e3-596a35fc0f77</t>
        </is>
      </c>
      <c r="B2322" t="inlineStr">
        <is>
          <t>MEN'S LEATHER WALLET</t>
        </is>
      </c>
      <c r="C2322" t="inlineStr">
        <is>
          <t>10448SS-N</t>
        </is>
      </c>
      <c r="E2322" t="inlineStr">
        <is>
          <t>FIXED</t>
        </is>
      </c>
      <c r="F2322" t="n">
        <v>4</v>
      </c>
      <c r="G2322" t="inlineStr">
        <is>
          <t>USD</t>
        </is>
      </c>
      <c r="I2322" t="inlineStr">
        <is>
          <t>Numbers</t>
        </is>
      </c>
      <c r="J2322" t="n">
        <v>100</v>
      </c>
      <c r="M2322" t="n">
        <v>0</v>
      </c>
      <c r="N2322" t="n">
        <v>0</v>
      </c>
      <c r="Q2322" t="inlineStr">
        <is>
          <t>36bfad4f-387e-4cb1-a683-28e9e2cbbfa1</t>
        </is>
      </c>
      <c r="R2322" t="inlineStr">
        <is>
          <t>Articles of leather; saddlery and harness; travel goods, handbags and similar containers; articles of animal gut (other than silkworm gut)</t>
        </is>
      </c>
      <c r="S2322" t="inlineStr">
        <is>
          <t>20eb385c-69b5-43b0-aec4-f7d870ade592</t>
        </is>
      </c>
      <c r="T2322" t="inlineStr">
        <is>
          <t>Trunks, suit-cases, vanity-cases, executive-cases, brief-cases, school satchels, spectacle cases, binocular cases, camera cases, musical instrument cases, gun cases, holsters and similar containers, travelling-bags, insulated food or beverages bags, to...</t>
        </is>
      </c>
      <c r="U2322" t="inlineStr">
        <is>
          <t>9c4fb0fe-d94d-41fe-90ad-2dac6c07a58f</t>
        </is>
      </c>
      <c r="V2322" t="inlineStr">
        <is>
          <t>NEW ERA OVERSEAS</t>
        </is>
      </c>
      <c r="W2322" t="inlineStr">
        <is>
          <t>0295004827</t>
        </is>
      </c>
      <c r="X2322" t="n">
        <v>0</v>
      </c>
      <c r="Y2322" t="n">
        <v>0</v>
      </c>
      <c r="Z2322" t="n">
        <v>42023120</v>
      </c>
      <c r="AA2322" t="inlineStr">
        <is>
          <t>WALLETS AND PURSES, OF LEATHER</t>
        </is>
      </c>
      <c r="AB2322" t="inlineStr">
        <is>
          <t>http://indiausatrade.mea.gov.in/api/public/image/stream?key=products%2F20260708T105141Z-645995-6dc47f0b-IMAGE%201-cropped.png</t>
        </is>
      </c>
      <c r="AC2322" t="inlineStr">
        <is>
          <t>2026-07-08T10:51:41.344Z</t>
        </is>
      </c>
    </row>
    <row r="2323">
      <c r="A2323" t="inlineStr">
        <is>
          <t>ce016799-7791-4f80-b642-a08ff18a43b4</t>
        </is>
      </c>
      <c r="B2323" t="inlineStr">
        <is>
          <t>LADIES SLING BAG</t>
        </is>
      </c>
      <c r="C2323" t="inlineStr">
        <is>
          <t>10278A-SS-HO-N</t>
        </is>
      </c>
      <c r="E2323" t="inlineStr">
        <is>
          <t>FIXED</t>
        </is>
      </c>
      <c r="F2323" t="n">
        <v>11</v>
      </c>
      <c r="G2323" t="inlineStr">
        <is>
          <t>USD</t>
        </is>
      </c>
      <c r="I2323" t="inlineStr">
        <is>
          <t>Numbers</t>
        </is>
      </c>
      <c r="J2323" t="n">
        <v>100</v>
      </c>
      <c r="M2323" t="n">
        <v>0</v>
      </c>
      <c r="N2323" t="n">
        <v>0</v>
      </c>
      <c r="Q2323" t="inlineStr">
        <is>
          <t>36bfad4f-387e-4cb1-a683-28e9e2cbbfa1</t>
        </is>
      </c>
      <c r="R2323" t="inlineStr">
        <is>
          <t>Articles of leather; saddlery and harness; travel goods, handbags and similar containers; articles of animal gut (other than silkworm gut)</t>
        </is>
      </c>
      <c r="S2323" t="inlineStr">
        <is>
          <t>20eb385c-69b5-43b0-aec4-f7d870ade592</t>
        </is>
      </c>
      <c r="T2323" t="inlineStr">
        <is>
          <t>Trunks, suit-cases, vanity-cases, executive-cases, brief-cases, school satchels, spectacle cases, binocular cases, camera cases, musical instrument cases, gun cases, holsters and similar containers, travelling-bags, insulated food or beverages bags, to...</t>
        </is>
      </c>
      <c r="U2323" t="inlineStr">
        <is>
          <t>9c4fb0fe-d94d-41fe-90ad-2dac6c07a58f</t>
        </is>
      </c>
      <c r="V2323" t="inlineStr">
        <is>
          <t>NEW ERA OVERSEAS</t>
        </is>
      </c>
      <c r="W2323" t="inlineStr">
        <is>
          <t>0295004827</t>
        </is>
      </c>
      <c r="X2323" t="n">
        <v>0</v>
      </c>
      <c r="Y2323" t="n">
        <v>0</v>
      </c>
      <c r="Z2323" t="n">
        <v>42022190</v>
      </c>
      <c r="AA2323" t="inlineStr">
        <is>
          <t>OTHER</t>
        </is>
      </c>
      <c r="AB2323" t="inlineStr">
        <is>
          <t>http://indiausatrade.mea.gov.in/api/public/image/stream?key=products%2F20260708T105745Z-380314-f16f20fa-IMAGE%201-cropped.png</t>
        </is>
      </c>
      <c r="AC2323" t="inlineStr">
        <is>
          <t>2026-07-08T10:57:45.469Z</t>
        </is>
      </c>
    </row>
    <row r="2324">
      <c r="A2324" t="inlineStr">
        <is>
          <t>914b3271-e054-4a1f-829d-eaf8745950d8</t>
        </is>
      </c>
      <c r="B2324" t="inlineStr">
        <is>
          <t>LEATHER SLING BAG</t>
        </is>
      </c>
      <c r="C2324" t="inlineStr">
        <is>
          <t>3531 TO SC-F</t>
        </is>
      </c>
      <c r="E2324" t="inlineStr">
        <is>
          <t>FIXED</t>
        </is>
      </c>
      <c r="F2324" t="n">
        <v>12</v>
      </c>
      <c r="G2324" t="inlineStr">
        <is>
          <t>USD</t>
        </is>
      </c>
      <c r="I2324" t="inlineStr">
        <is>
          <t>Numbers</t>
        </is>
      </c>
      <c r="J2324" t="n">
        <v>100</v>
      </c>
      <c r="M2324" t="n">
        <v>0</v>
      </c>
      <c r="N2324" t="n">
        <v>0</v>
      </c>
      <c r="Q2324" t="inlineStr">
        <is>
          <t>36bfad4f-387e-4cb1-a683-28e9e2cbbfa1</t>
        </is>
      </c>
      <c r="R2324" t="inlineStr">
        <is>
          <t>Articles of leather; saddlery and harness; travel goods, handbags and similar containers; articles of animal gut (other than silkworm gut)</t>
        </is>
      </c>
      <c r="S2324" t="inlineStr">
        <is>
          <t>20eb385c-69b5-43b0-aec4-f7d870ade592</t>
        </is>
      </c>
      <c r="T2324" t="inlineStr">
        <is>
          <t>Trunks, suit-cases, vanity-cases, executive-cases, brief-cases, school satchels, spectacle cases, binocular cases, camera cases, musical instrument cases, gun cases, holsters and similar containers, travelling-bags, insulated food or beverages bags, to...</t>
        </is>
      </c>
      <c r="U2324" t="inlineStr">
        <is>
          <t>9c4fb0fe-d94d-41fe-90ad-2dac6c07a58f</t>
        </is>
      </c>
      <c r="V2324" t="inlineStr">
        <is>
          <t>NEW ERA OVERSEAS</t>
        </is>
      </c>
      <c r="W2324" t="inlineStr">
        <is>
          <t>0295004827</t>
        </is>
      </c>
      <c r="X2324" t="n">
        <v>0</v>
      </c>
      <c r="Y2324" t="n">
        <v>0</v>
      </c>
      <c r="Z2324" t="n">
        <v>42022190</v>
      </c>
      <c r="AA2324" t="inlineStr">
        <is>
          <t>OTHER</t>
        </is>
      </c>
      <c r="AB2324" t="inlineStr">
        <is>
          <t>http://indiausatrade.mea.gov.in/api/public/image/stream?key=products%2F20260708T110052Z-874523-464b8e80-IMAGE%201-cropped.png</t>
        </is>
      </c>
      <c r="AC2324" t="inlineStr">
        <is>
          <t>2026-07-08T11:00:52.133Z</t>
        </is>
      </c>
    </row>
    <row r="2325">
      <c r="A2325" t="inlineStr">
        <is>
          <t>d9eb8d89-897c-40fb-b2e1-7b82430565fb</t>
        </is>
      </c>
      <c r="B2325" t="inlineStr">
        <is>
          <t>LEATHER CLIP WALLET</t>
        </is>
      </c>
      <c r="C2325" t="inlineStr">
        <is>
          <t>10095SS-VIN</t>
        </is>
      </c>
      <c r="E2325" t="inlineStr">
        <is>
          <t>FIXED</t>
        </is>
      </c>
      <c r="F2325" t="n">
        <v>4</v>
      </c>
      <c r="G2325" t="inlineStr">
        <is>
          <t>USD</t>
        </is>
      </c>
      <c r="M2325" t="n">
        <v>0</v>
      </c>
      <c r="N2325" t="n">
        <v>0</v>
      </c>
      <c r="Q2325" t="inlineStr">
        <is>
          <t>36bfad4f-387e-4cb1-a683-28e9e2cbbfa1</t>
        </is>
      </c>
      <c r="R2325" t="inlineStr">
        <is>
          <t>Articles of leather; saddlery and harness; travel goods, handbags and similar containers; articles of animal gut (other than silkworm gut)</t>
        </is>
      </c>
      <c r="S2325" t="inlineStr">
        <is>
          <t>20eb385c-69b5-43b0-aec4-f7d870ade592</t>
        </is>
      </c>
      <c r="T2325" t="inlineStr">
        <is>
          <t>Trunks, suit-cases, vanity-cases, executive-cases, brief-cases, school satchels, spectacle cases, binocular cases, camera cases, musical instrument cases, gun cases, holsters and similar containers, travelling-bags, insulated food or beverages bags, to...</t>
        </is>
      </c>
      <c r="U2325" t="inlineStr">
        <is>
          <t>9c4fb0fe-d94d-41fe-90ad-2dac6c07a58f</t>
        </is>
      </c>
      <c r="V2325" t="inlineStr">
        <is>
          <t>NEW ERA OVERSEAS</t>
        </is>
      </c>
      <c r="W2325" t="inlineStr">
        <is>
          <t>0295004827</t>
        </is>
      </c>
      <c r="X2325" t="n">
        <v>0</v>
      </c>
      <c r="Y2325" t="n">
        <v>0</v>
      </c>
      <c r="Z2325" t="n">
        <v>42023120</v>
      </c>
      <c r="AA2325" t="inlineStr">
        <is>
          <t>WALLETS AND PURSES, OF LEATHER</t>
        </is>
      </c>
      <c r="AB2325" t="inlineStr">
        <is>
          <t>http://indiausatrade.mea.gov.in/api/public/image/stream?key=products%2F20260708T110342Z-155446-64de29df-IMAGE%201-cropped.png</t>
        </is>
      </c>
      <c r="AC2325" t="inlineStr">
        <is>
          <t>2026-07-08T11:03:42.540Z</t>
        </is>
      </c>
    </row>
    <row r="2326">
      <c r="A2326" t="inlineStr">
        <is>
          <t>f2d07ac5-4640-4af6-a763-9afb56cae0a2</t>
        </is>
      </c>
      <c r="B2326" t="inlineStr">
        <is>
          <t>LEATHER HANDBAG</t>
        </is>
      </c>
      <c r="C2326" t="inlineStr">
        <is>
          <t>10499SS-SC-N</t>
        </is>
      </c>
      <c r="E2326" t="inlineStr">
        <is>
          <t>FIXED</t>
        </is>
      </c>
      <c r="F2326" t="n">
        <v>20</v>
      </c>
      <c r="G2326" t="inlineStr">
        <is>
          <t>USD</t>
        </is>
      </c>
      <c r="I2326" t="inlineStr">
        <is>
          <t>Numbers</t>
        </is>
      </c>
      <c r="M2326" t="n">
        <v>0</v>
      </c>
      <c r="N2326" t="n">
        <v>0</v>
      </c>
      <c r="Q2326" t="inlineStr">
        <is>
          <t>36bfad4f-387e-4cb1-a683-28e9e2cbbfa1</t>
        </is>
      </c>
      <c r="R2326" t="inlineStr">
        <is>
          <t>Articles of leather; saddlery and harness; travel goods, handbags and similar containers; articles of animal gut (other than silkworm gut)</t>
        </is>
      </c>
      <c r="S2326" t="inlineStr">
        <is>
          <t>20eb385c-69b5-43b0-aec4-f7d870ade592</t>
        </is>
      </c>
      <c r="T2326" t="inlineStr">
        <is>
          <t>Trunks, suit-cases, vanity-cases, executive-cases, brief-cases, school satchels, spectacle cases, binocular cases, camera cases, musical instrument cases, gun cases, holsters and similar containers, travelling-bags, insulated food or beverages bags, to...</t>
        </is>
      </c>
      <c r="U2326" t="inlineStr">
        <is>
          <t>9c4fb0fe-d94d-41fe-90ad-2dac6c07a58f</t>
        </is>
      </c>
      <c r="V2326" t="inlineStr">
        <is>
          <t>NEW ERA OVERSEAS</t>
        </is>
      </c>
      <c r="W2326" t="inlineStr">
        <is>
          <t>0295004827</t>
        </is>
      </c>
      <c r="X2326" t="n">
        <v>0</v>
      </c>
      <c r="Y2326" t="n">
        <v>0</v>
      </c>
      <c r="Z2326" t="n">
        <v>42022190</v>
      </c>
      <c r="AA2326" t="inlineStr">
        <is>
          <t>OTHER</t>
        </is>
      </c>
      <c r="AB2326" t="inlineStr">
        <is>
          <t>http://indiausatrade.mea.gov.in/api/public/image/stream?key=products%2F20260708T110709Z-490961-77fb9693-IMAGE%201-cropped.png</t>
        </is>
      </c>
      <c r="AC2326" t="inlineStr">
        <is>
          <t>2026-07-08T11:07:09.656Z</t>
        </is>
      </c>
    </row>
    <row r="2327">
      <c r="A2327" t="inlineStr">
        <is>
          <t>fbd24e9c-05fa-45a2-a271-9e476f865c78</t>
        </is>
      </c>
      <c r="B2327" t="inlineStr">
        <is>
          <t>FLIP WALLET FOR MEN</t>
        </is>
      </c>
      <c r="C2327" t="inlineStr">
        <is>
          <t xml:space="preserve">10508H-EM </t>
        </is>
      </c>
      <c r="E2327" t="inlineStr">
        <is>
          <t>FIXED</t>
        </is>
      </c>
      <c r="F2327" t="n">
        <v>3</v>
      </c>
      <c r="G2327" t="inlineStr">
        <is>
          <t>USD</t>
        </is>
      </c>
      <c r="I2327" t="inlineStr">
        <is>
          <t>Numbers</t>
        </is>
      </c>
      <c r="M2327" t="n">
        <v>0</v>
      </c>
      <c r="N2327" t="n">
        <v>0</v>
      </c>
      <c r="Q2327" t="inlineStr">
        <is>
          <t>36bfad4f-387e-4cb1-a683-28e9e2cbbfa1</t>
        </is>
      </c>
      <c r="R2327" t="inlineStr">
        <is>
          <t>Articles of leather; saddlery and harness; travel goods, handbags and similar containers; articles of animal gut (other than silkworm gut)</t>
        </is>
      </c>
      <c r="S2327" t="inlineStr">
        <is>
          <t>20eb385c-69b5-43b0-aec4-f7d870ade592</t>
        </is>
      </c>
      <c r="T2327" t="inlineStr">
        <is>
          <t>Trunks, suit-cases, vanity-cases, executive-cases, brief-cases, school satchels, spectacle cases, binocular cases, camera cases, musical instrument cases, gun cases, holsters and similar containers, travelling-bags, insulated food or beverages bags, to...</t>
        </is>
      </c>
      <c r="U2327" t="inlineStr">
        <is>
          <t>9c4fb0fe-d94d-41fe-90ad-2dac6c07a58f</t>
        </is>
      </c>
      <c r="V2327" t="inlineStr">
        <is>
          <t>NEW ERA OVERSEAS</t>
        </is>
      </c>
      <c r="W2327" t="inlineStr">
        <is>
          <t>0295004827</t>
        </is>
      </c>
      <c r="X2327" t="n">
        <v>0</v>
      </c>
      <c r="Y2327" t="n">
        <v>0</v>
      </c>
      <c r="Z2327" t="n">
        <v>42023120</v>
      </c>
      <c r="AA2327" t="inlineStr">
        <is>
          <t>WALLETS AND PURSES, OF LEATHER</t>
        </is>
      </c>
      <c r="AB2327" t="inlineStr">
        <is>
          <t>http://indiausatrade.mea.gov.in/api/public/image/stream?key=products%2F20260708T111448Z-600758-3223e52d-IMAGE%201-cropped.png</t>
        </is>
      </c>
      <c r="AC2327" t="inlineStr">
        <is>
          <t>2026-07-08T11:14:48.964Z</t>
        </is>
      </c>
    </row>
    <row r="2328">
      <c r="A2328" t="inlineStr">
        <is>
          <t>208c75d0-67ad-46e9-b14b-5fd4ca0a747a</t>
        </is>
      </c>
      <c r="B2328" t="inlineStr">
        <is>
          <t>CROSSBODY BAG</t>
        </is>
      </c>
      <c r="C2328" t="inlineStr">
        <is>
          <t>10494SS-O-CR</t>
        </is>
      </c>
      <c r="E2328" t="inlineStr">
        <is>
          <t>FIXED</t>
        </is>
      </c>
      <c r="F2328" t="n">
        <v>19</v>
      </c>
      <c r="G2328" t="inlineStr">
        <is>
          <t>USD</t>
        </is>
      </c>
      <c r="I2328" t="inlineStr">
        <is>
          <t>Numbers</t>
        </is>
      </c>
      <c r="M2328" t="n">
        <v>0</v>
      </c>
      <c r="N2328" t="n">
        <v>0</v>
      </c>
      <c r="Q2328" t="inlineStr">
        <is>
          <t>36bfad4f-387e-4cb1-a683-28e9e2cbbfa1</t>
        </is>
      </c>
      <c r="R2328" t="inlineStr">
        <is>
          <t>Articles of leather; saddlery and harness; travel goods, handbags and similar containers; articles of animal gut (other than silkworm gut)</t>
        </is>
      </c>
      <c r="S2328" t="inlineStr">
        <is>
          <t>20eb385c-69b5-43b0-aec4-f7d870ade592</t>
        </is>
      </c>
      <c r="T2328" t="inlineStr">
        <is>
          <t>Trunks, suit-cases, vanity-cases, executive-cases, brief-cases, school satchels, spectacle cases, binocular cases, camera cases, musical instrument cases, gun cases, holsters and similar containers, travelling-bags, insulated food or beverages bags, to...</t>
        </is>
      </c>
      <c r="U2328" t="inlineStr">
        <is>
          <t>9c4fb0fe-d94d-41fe-90ad-2dac6c07a58f</t>
        </is>
      </c>
      <c r="V2328" t="inlineStr">
        <is>
          <t>NEW ERA OVERSEAS</t>
        </is>
      </c>
      <c r="W2328" t="inlineStr">
        <is>
          <t>0295004827</t>
        </is>
      </c>
      <c r="X2328" t="n">
        <v>0</v>
      </c>
      <c r="Y2328" t="n">
        <v>0</v>
      </c>
      <c r="Z2328" t="n">
        <v>42022190</v>
      </c>
      <c r="AA2328" t="inlineStr">
        <is>
          <t>OTHER</t>
        </is>
      </c>
      <c r="AB2328" t="inlineStr">
        <is>
          <t>http://indiausatrade.mea.gov.in/api/public/image/stream?key=products%2F20260708T111752Z-140706-bc3eaa51-IMAGE%201-cropped.png</t>
        </is>
      </c>
      <c r="AC2328" t="inlineStr">
        <is>
          <t>2026-07-08T11:17:52.114Z</t>
        </is>
      </c>
    </row>
    <row r="2329">
      <c r="A2329" t="inlineStr">
        <is>
          <t>7b907220-a103-494f-8de2-3696d7205b1d</t>
        </is>
      </c>
      <c r="B2329" t="inlineStr">
        <is>
          <t>LAPTOP SLEEVE</t>
        </is>
      </c>
      <c r="C2329" t="inlineStr">
        <is>
          <t>10492SS-CR</t>
        </is>
      </c>
      <c r="E2329" t="inlineStr">
        <is>
          <t>FIXED</t>
        </is>
      </c>
      <c r="F2329" t="n">
        <v>12</v>
      </c>
      <c r="G2329" t="inlineStr">
        <is>
          <t>USD</t>
        </is>
      </c>
      <c r="I2329" t="inlineStr">
        <is>
          <t>Numbers</t>
        </is>
      </c>
      <c r="M2329" t="n">
        <v>0</v>
      </c>
      <c r="N2329" t="n">
        <v>0</v>
      </c>
      <c r="Q2329" t="inlineStr">
        <is>
          <t>36bfad4f-387e-4cb1-a683-28e9e2cbbfa1</t>
        </is>
      </c>
      <c r="R2329" t="inlineStr">
        <is>
          <t>Articles of leather; saddlery and harness; travel goods, handbags and similar containers; articles of animal gut (other than silkworm gut)</t>
        </is>
      </c>
      <c r="S2329" t="inlineStr">
        <is>
          <t>20eb385c-69b5-43b0-aec4-f7d870ade592</t>
        </is>
      </c>
      <c r="T2329" t="inlineStr">
        <is>
          <t>Trunks, suit-cases, vanity-cases, executive-cases, brief-cases, school satchels, spectacle cases, binocular cases, camera cases, musical instrument cases, gun cases, holsters and similar containers, travelling-bags, insulated food or beverages bags, to...</t>
        </is>
      </c>
      <c r="U2329" t="inlineStr">
        <is>
          <t>9c4fb0fe-d94d-41fe-90ad-2dac6c07a58f</t>
        </is>
      </c>
      <c r="V2329" t="inlineStr">
        <is>
          <t>NEW ERA OVERSEAS</t>
        </is>
      </c>
      <c r="W2329" t="inlineStr">
        <is>
          <t>0295004827</t>
        </is>
      </c>
      <c r="X2329" t="n">
        <v>0</v>
      </c>
      <c r="Y2329" t="n">
        <v>0</v>
      </c>
      <c r="Z2329" t="n">
        <v>42022190</v>
      </c>
      <c r="AA2329" t="inlineStr">
        <is>
          <t>OTHER</t>
        </is>
      </c>
      <c r="AB2329" t="inlineStr">
        <is>
          <t>http://indiausatrade.mea.gov.in/api/public/image/stream?key=products%2F20260708T112042Z-249867-86d1e518-IMAGE%201-cropped.png</t>
        </is>
      </c>
      <c r="AC2329" t="inlineStr">
        <is>
          <t>2026-07-08T11:20:42.820Z</t>
        </is>
      </c>
    </row>
    <row r="2330">
      <c r="A2330" t="inlineStr">
        <is>
          <t>26dc6fb9-cf19-45d9-8b1d-6776ec8e7369</t>
        </is>
      </c>
      <c r="B2330" t="inlineStr">
        <is>
          <t>LEATHER POUCH</t>
        </is>
      </c>
      <c r="C2330" t="inlineStr">
        <is>
          <t>10477H</t>
        </is>
      </c>
      <c r="E2330" t="inlineStr">
        <is>
          <t>FIXED</t>
        </is>
      </c>
      <c r="F2330" t="n">
        <v>3</v>
      </c>
      <c r="G2330" t="inlineStr">
        <is>
          <t>USD</t>
        </is>
      </c>
      <c r="I2330" t="inlineStr">
        <is>
          <t>Numbers</t>
        </is>
      </c>
      <c r="M2330" t="n">
        <v>0</v>
      </c>
      <c r="N2330" t="n">
        <v>0</v>
      </c>
      <c r="Q2330" t="inlineStr">
        <is>
          <t>36bfad4f-387e-4cb1-a683-28e9e2cbbfa1</t>
        </is>
      </c>
      <c r="R2330" t="inlineStr">
        <is>
          <t>Articles of leather; saddlery and harness; travel goods, handbags and similar containers; articles of animal gut (other than silkworm gut)</t>
        </is>
      </c>
      <c r="S2330" t="inlineStr">
        <is>
          <t>20eb385c-69b5-43b0-aec4-f7d870ade592</t>
        </is>
      </c>
      <c r="T2330" t="inlineStr">
        <is>
          <t>Trunks, suit-cases, vanity-cases, executive-cases, brief-cases, school satchels, spectacle cases, binocular cases, camera cases, musical instrument cases, gun cases, holsters and similar containers, travelling-bags, insulated food or beverages bags, to...</t>
        </is>
      </c>
      <c r="U2330" t="inlineStr">
        <is>
          <t>9c4fb0fe-d94d-41fe-90ad-2dac6c07a58f</t>
        </is>
      </c>
      <c r="V2330" t="inlineStr">
        <is>
          <t>NEW ERA OVERSEAS</t>
        </is>
      </c>
      <c r="W2330" t="inlineStr">
        <is>
          <t>0295004827</t>
        </is>
      </c>
      <c r="X2330" t="n">
        <v>0</v>
      </c>
      <c r="Y2330" t="n">
        <v>0</v>
      </c>
      <c r="Z2330" t="n">
        <v>42023190</v>
      </c>
      <c r="AA2330" t="inlineStr">
        <is>
          <t>OTHER</t>
        </is>
      </c>
      <c r="AB2330" t="inlineStr">
        <is>
          <t>http://indiausatrade.mea.gov.in/api/public/image/stream?key=products%2F20260708T112337Z-829951-f8d114dc-IMAGE%203-cropped.png</t>
        </is>
      </c>
      <c r="AC2330" t="inlineStr">
        <is>
          <t>2026-07-08T11:23:37.917Z</t>
        </is>
      </c>
    </row>
    <row r="2331">
      <c r="A2331" t="inlineStr">
        <is>
          <t>e116ef4a-ed13-494c-b97c-0293fb7dc9ee</t>
        </is>
      </c>
      <c r="B2331" t="inlineStr">
        <is>
          <t>Accounting-Bookkeeping-and-Financial-Consultancy</t>
        </is>
      </c>
      <c r="C2331" t="inlineStr">
        <is>
          <t>SV101</t>
        </is>
      </c>
      <c r="E2331" t="inlineStr">
        <is>
          <t>FIXED</t>
        </is>
      </c>
      <c r="F2331" t="n">
        <v>100</v>
      </c>
      <c r="G2331" t="inlineStr">
        <is>
          <t>USD</t>
        </is>
      </c>
      <c r="M2331" t="n">
        <v>0</v>
      </c>
      <c r="N2331" t="n">
        <v>0</v>
      </c>
      <c r="Q2331" t="inlineStr">
        <is>
          <t>430b0a08-8314-460c-8c73-a843ac95c6d6</t>
        </is>
      </c>
      <c r="R2331" t="inlineStr">
        <is>
          <t>Services</t>
        </is>
      </c>
      <c r="U2331" t="inlineStr">
        <is>
          <t>a28f59e2-8a75-48b6-b51b-bea7345a26a4</t>
        </is>
      </c>
      <c r="V2331" t="inlineStr">
        <is>
          <t>SVISTAAR ADVISORS LLP</t>
        </is>
      </c>
      <c r="W2331" t="inlineStr">
        <is>
          <t>AFTFS7417P</t>
        </is>
      </c>
      <c r="X2331" t="n">
        <v>0</v>
      </c>
      <c r="Y2331" t="n">
        <v>2</v>
      </c>
      <c r="AA2331" t="inlineStr">
        <is>
          <t>Services</t>
        </is>
      </c>
      <c r="AB2331" t="inlineStr">
        <is>
          <t>http://indiausatrade.mea.gov.in/api/public/image/stream?key=products%2F20260812T141759Z-835532-a3ba1a9d-Image-2-cropped.png</t>
        </is>
      </c>
      <c r="AC2331" t="inlineStr">
        <is>
          <t>2026-08-12T14:17:59.727Z</t>
        </is>
      </c>
    </row>
    <row r="2332">
      <c r="A2332" t="inlineStr">
        <is>
          <t>bbc66d35-9f5b-49b2-b825-6e78853805f3</t>
        </is>
      </c>
      <c r="B2332" t="inlineStr">
        <is>
          <t>Management Consultancy Services</t>
        </is>
      </c>
      <c r="C2332" t="inlineStr">
        <is>
          <t>SV102</t>
        </is>
      </c>
      <c r="E2332" t="inlineStr">
        <is>
          <t>FIXED</t>
        </is>
      </c>
      <c r="F2332" t="n">
        <v>100</v>
      </c>
      <c r="G2332" t="inlineStr">
        <is>
          <t>USD</t>
        </is>
      </c>
      <c r="M2332" t="n">
        <v>0</v>
      </c>
      <c r="N2332" t="n">
        <v>0</v>
      </c>
      <c r="Q2332" t="inlineStr">
        <is>
          <t>430b0a08-8314-460c-8c73-a843ac95c6d6</t>
        </is>
      </c>
      <c r="R2332" t="inlineStr">
        <is>
          <t>Services</t>
        </is>
      </c>
      <c r="U2332" t="inlineStr">
        <is>
          <t>a28f59e2-8a75-48b6-b51b-bea7345a26a4</t>
        </is>
      </c>
      <c r="V2332" t="inlineStr">
        <is>
          <t>SVISTAAR ADVISORS LLP</t>
        </is>
      </c>
      <c r="W2332" t="inlineStr">
        <is>
          <t>AFTFS7417P</t>
        </is>
      </c>
      <c r="X2332" t="n">
        <v>0</v>
      </c>
      <c r="Y2332" t="n">
        <v>0</v>
      </c>
      <c r="AA2332" t="inlineStr">
        <is>
          <t>Services</t>
        </is>
      </c>
      <c r="AB2332" t="inlineStr">
        <is>
          <t>http://indiausatrade.mea.gov.in/api/public/image/stream?key=products%2F20260812T142725Z-929050-91ffe971-Image-3-Management%20consultancy-cropped.png</t>
        </is>
      </c>
      <c r="AC2332" t="inlineStr">
        <is>
          <t>2026-08-12T14:27:25.533Z</t>
        </is>
      </c>
    </row>
    <row r="2333">
      <c r="A2333" t="inlineStr">
        <is>
          <t>47aeda96-9a3d-48f9-9c04-0d3accc6c22d</t>
        </is>
      </c>
      <c r="B2333" t="inlineStr">
        <is>
          <t>Heritage Handcrafted Silver Filigree Decorative Box</t>
        </is>
      </c>
      <c r="C2333" t="inlineStr">
        <is>
          <t>SFB009</t>
        </is>
      </c>
      <c r="E2333" t="inlineStr">
        <is>
          <t>FIXED</t>
        </is>
      </c>
      <c r="F2333" t="n">
        <v>1155</v>
      </c>
      <c r="G2333" t="inlineStr">
        <is>
          <t>USD</t>
        </is>
      </c>
      <c r="J2333" t="n">
        <v>15</v>
      </c>
      <c r="M2333" t="n">
        <v>0</v>
      </c>
      <c r="N2333" t="n">
        <v>0</v>
      </c>
      <c r="Q2333" t="inlineStr">
        <is>
          <t>61b605bd-ac34-449f-86ab-074835b22837</t>
        </is>
      </c>
      <c r="R2333" t="inlineStr">
        <is>
          <t>Natural or cultured pearls, precious or semi-precious stones, precious metals, metals clad with precious metal, and articles thereof; imitation jewellery; coin</t>
        </is>
      </c>
      <c r="S2333" t="inlineStr">
        <is>
          <t>c1b62400-0b4d-4a5a-bd80-46c55b3b55e8</t>
        </is>
      </c>
      <c r="T2333" t="inlineStr">
        <is>
          <t>Articles of goldsmiths' or silversmiths' wares and parts thereof, of precious metal or of metal clad with precious metal</t>
        </is>
      </c>
      <c r="U2333" t="inlineStr">
        <is>
          <t>49590382-e70f-4476-b6dd-cc37a7401ee7</t>
        </is>
      </c>
      <c r="V2333" t="inlineStr">
        <is>
          <t>BISHANDAYAL INDERCHAND JEWELLERS PRIVATE LIMITED</t>
        </is>
      </c>
      <c r="W2333" t="inlineStr">
        <is>
          <t>AAFCB4419C</t>
        </is>
      </c>
      <c r="X2333" t="n">
        <v>0</v>
      </c>
      <c r="Y2333" t="n">
        <v>0</v>
      </c>
      <c r="Z2333" t="n">
        <v>71141110</v>
      </c>
      <c r="AA2333" t="inlineStr">
        <is>
          <t>ARTICLES</t>
        </is>
      </c>
      <c r="AB2333" t="inlineStr">
        <is>
          <t>http://indiausatrade.mea.gov.in/api/public/image/stream?key=products%2F20260731T094512Z-940475-96e5ce4d-7cb7d885-acb8-44f8-8100-43618384c495-cropped.jpg</t>
        </is>
      </c>
      <c r="AC2333" t="inlineStr">
        <is>
          <t>2026-07-31T09:45:12.623Z</t>
        </is>
      </c>
    </row>
    <row r="2334">
      <c r="A2334" t="inlineStr">
        <is>
          <t>cf2176fd-4ae1-4b73-8e2d-b95434f58a29</t>
        </is>
      </c>
      <c r="B2334" t="inlineStr">
        <is>
          <t xml:space="preserve">Silver Filigree Photo Frame </t>
        </is>
      </c>
      <c r="C2334" t="inlineStr">
        <is>
          <t>SFP001</t>
        </is>
      </c>
      <c r="E2334" t="inlineStr">
        <is>
          <t>FIXED</t>
        </is>
      </c>
      <c r="F2334" t="n">
        <v>1595</v>
      </c>
      <c r="G2334" t="inlineStr">
        <is>
          <t>USD</t>
        </is>
      </c>
      <c r="I2334" t="inlineStr">
        <is>
          <t>Unit</t>
        </is>
      </c>
      <c r="J2334" t="n">
        <v>5</v>
      </c>
      <c r="M2334" t="n">
        <v>0</v>
      </c>
      <c r="N2334" t="n">
        <v>0</v>
      </c>
      <c r="Q2334" t="inlineStr">
        <is>
          <t>27db758a-1f92-4b0e-b6f0-45f55a306b83</t>
        </is>
      </c>
      <c r="R2334" t="inlineStr">
        <is>
          <t>Miscellaneous manufactured articles</t>
        </is>
      </c>
      <c r="S2334" t="inlineStr">
        <is>
          <t>6c281ebe-d75c-4243-9537-3f560d04bae1</t>
        </is>
      </c>
      <c r="T2334" t="inlineStr">
        <is>
          <t>Ball point pens; felt tipped and other porous-tipped pens and markers; fountain pens, stylograph pens and other pens; duplicating stylos; pen-holders, pencil-holders and similar holders; parts (including caps and clips) of the foregoing articles, other...</t>
        </is>
      </c>
      <c r="U2334" t="inlineStr">
        <is>
          <t>49590382-e70f-4476-b6dd-cc37a7401ee7</t>
        </is>
      </c>
      <c r="V2334" t="inlineStr">
        <is>
          <t>BISHANDAYAL INDERCHAND JEWELLERS PRIVATE LIMITED</t>
        </is>
      </c>
      <c r="W2334" t="inlineStr">
        <is>
          <t>AAFCB4419C</t>
        </is>
      </c>
      <c r="X2334" t="n">
        <v>0</v>
      </c>
      <c r="Y2334" t="n">
        <v>0</v>
      </c>
      <c r="Z2334" t="n">
        <v>71141110</v>
      </c>
      <c r="AA2334" t="inlineStr">
        <is>
          <t>ARTICLES</t>
        </is>
      </c>
      <c r="AB2334" t="inlineStr">
        <is>
          <t>http://indiausatrade.mea.gov.in/api/public/image/stream?key=products%2F20260728T124149Z-200063-52d15e20-1-cropped.jpg</t>
        </is>
      </c>
      <c r="AC2334" t="inlineStr">
        <is>
          <t>2026-07-28T12:40:01.455Z</t>
        </is>
      </c>
    </row>
    <row r="2335">
      <c r="A2335" t="inlineStr">
        <is>
          <t>382e5015-ccb3-482c-82bc-b355c433ce1e</t>
        </is>
      </c>
      <c r="B2335" t="inlineStr">
        <is>
          <t>Silver Filigree Clutch</t>
        </is>
      </c>
      <c r="C2335" t="inlineStr">
        <is>
          <t>SFC002</t>
        </is>
      </c>
      <c r="E2335" t="inlineStr">
        <is>
          <t>FIXED</t>
        </is>
      </c>
      <c r="F2335" t="n">
        <v>1875</v>
      </c>
      <c r="G2335" t="inlineStr">
        <is>
          <t>USD</t>
        </is>
      </c>
      <c r="J2335" t="n">
        <v>5</v>
      </c>
      <c r="M2335" t="n">
        <v>0</v>
      </c>
      <c r="N2335" t="n">
        <v>0</v>
      </c>
      <c r="Q2335" t="inlineStr">
        <is>
          <t>61b605bd-ac34-449f-86ab-074835b22837</t>
        </is>
      </c>
      <c r="R2335" t="inlineStr">
        <is>
          <t>Natural or cultured pearls, precious or semi-precious stones, precious metals, metals clad with precious metal, and articles thereof; imitation jewellery; coin</t>
        </is>
      </c>
      <c r="S2335" t="inlineStr">
        <is>
          <t>c1b62400-0b4d-4a5a-bd80-46c55b3b55e8</t>
        </is>
      </c>
      <c r="T2335" t="inlineStr">
        <is>
          <t>Articles of goldsmiths' or silversmiths' wares and parts thereof, of precious metal or of metal clad with precious metal</t>
        </is>
      </c>
      <c r="U2335" t="inlineStr">
        <is>
          <t>49590382-e70f-4476-b6dd-cc37a7401ee7</t>
        </is>
      </c>
      <c r="V2335" t="inlineStr">
        <is>
          <t>BISHANDAYAL INDERCHAND JEWELLERS PRIVATE LIMITED</t>
        </is>
      </c>
      <c r="W2335" t="inlineStr">
        <is>
          <t>AAFCB4419C</t>
        </is>
      </c>
      <c r="X2335" t="n">
        <v>0</v>
      </c>
      <c r="Y2335" t="n">
        <v>0</v>
      </c>
      <c r="Z2335" t="n">
        <v>71141110</v>
      </c>
      <c r="AA2335" t="inlineStr">
        <is>
          <t>ARTICLES</t>
        </is>
      </c>
      <c r="AB2335" t="inlineStr">
        <is>
          <t>http://indiausatrade.mea.gov.in/api/public/image/stream?key=products%2F20260729T070327Z-351915-ab5c27ec-b955d07e-531d-4c4d-a268-4cc8907200a6-cropped.jpg</t>
        </is>
      </c>
      <c r="AC2335" t="inlineStr">
        <is>
          <t>2026-07-29T07:03:27.070Z</t>
        </is>
      </c>
    </row>
    <row r="2336">
      <c r="A2336" t="inlineStr">
        <is>
          <t>d2fdbf1e-5390-4422-a43d-f873164ccb32</t>
        </is>
      </c>
      <c r="B2336" t="inlineStr">
        <is>
          <t>Handcrafted Traditional Tribal Silver Necklace</t>
        </is>
      </c>
      <c r="C2336" t="inlineStr">
        <is>
          <t>SFT003</t>
        </is>
      </c>
      <c r="E2336" t="inlineStr">
        <is>
          <t>FIXED</t>
        </is>
      </c>
      <c r="F2336" t="n">
        <v>505</v>
      </c>
      <c r="G2336" t="inlineStr">
        <is>
          <t>USD</t>
        </is>
      </c>
      <c r="I2336" t="inlineStr">
        <is>
          <t>Unit</t>
        </is>
      </c>
      <c r="J2336" t="n">
        <v>5</v>
      </c>
      <c r="M2336" t="n">
        <v>0</v>
      </c>
      <c r="N2336" t="n">
        <v>0</v>
      </c>
      <c r="Q2336" t="inlineStr">
        <is>
          <t>61b605bd-ac34-449f-86ab-074835b22837</t>
        </is>
      </c>
      <c r="R2336" t="inlineStr">
        <is>
          <t>Natural or cultured pearls, precious or semi-precious stones, precious metals, metals clad with precious metal, and articles thereof; imitation jewellery; coin</t>
        </is>
      </c>
      <c r="S2336" t="inlineStr">
        <is>
          <t>04a163b3-4ba1-4eef-b9e7-de93f3e4c455</t>
        </is>
      </c>
      <c r="T2336" t="inlineStr">
        <is>
          <t>Articles of jewellery and parts thereof, of precious metal or of metal clad with precious metal</t>
        </is>
      </c>
      <c r="U2336" t="inlineStr">
        <is>
          <t>49590382-e70f-4476-b6dd-cc37a7401ee7</t>
        </is>
      </c>
      <c r="V2336" t="inlineStr">
        <is>
          <t>BISHANDAYAL INDERCHAND JEWELLERS PRIVATE LIMITED</t>
        </is>
      </c>
      <c r="W2336" t="inlineStr">
        <is>
          <t>AAFCB4419C</t>
        </is>
      </c>
      <c r="X2336" t="n">
        <v>0</v>
      </c>
      <c r="Y2336" t="n">
        <v>0</v>
      </c>
      <c r="Z2336" t="n">
        <v>71131110</v>
      </c>
      <c r="AA2336" t="inlineStr">
        <is>
          <t>JEWELLERY WITH FILIGREE WORK</t>
        </is>
      </c>
      <c r="AB2336" t="inlineStr">
        <is>
          <t>http://indiausatrade.mea.gov.in/api/public/image/stream?key=products%2F20260729T095443Z-461179-dbfbb239-0d79673a-f224-4107-abda-8b97d672e708-cropped.jpg</t>
        </is>
      </c>
      <c r="AC2336" t="inlineStr">
        <is>
          <t>2026-07-29T09:54:43.737Z</t>
        </is>
      </c>
    </row>
    <row r="2337">
      <c r="A2337" t="inlineStr">
        <is>
          <t>87b43e79-88f7-4758-aaa8-a33b1949dafe</t>
        </is>
      </c>
      <c r="B2337" t="inlineStr">
        <is>
          <t>Handcrafted Tribal Silver Bangles</t>
        </is>
      </c>
      <c r="C2337" t="inlineStr">
        <is>
          <t>STB004</t>
        </is>
      </c>
      <c r="E2337" t="inlineStr">
        <is>
          <t>FIXED</t>
        </is>
      </c>
      <c r="F2337" t="n">
        <v>55</v>
      </c>
      <c r="G2337" t="inlineStr">
        <is>
          <t>USD</t>
        </is>
      </c>
      <c r="J2337" t="n">
        <v>190</v>
      </c>
      <c r="M2337" t="n">
        <v>0</v>
      </c>
      <c r="N2337" t="n">
        <v>0</v>
      </c>
      <c r="Q2337" t="inlineStr">
        <is>
          <t>61b605bd-ac34-449f-86ab-074835b22837</t>
        </is>
      </c>
      <c r="R2337" t="inlineStr">
        <is>
          <t>Natural or cultured pearls, precious or semi-precious stones, precious metals, metals clad with precious metal, and articles thereof; imitation jewellery; coin</t>
        </is>
      </c>
      <c r="S2337" t="inlineStr">
        <is>
          <t>04a163b3-4ba1-4eef-b9e7-de93f3e4c455</t>
        </is>
      </c>
      <c r="T2337" t="inlineStr">
        <is>
          <t>Articles of jewellery and parts thereof, of precious metal or of metal clad with precious metal</t>
        </is>
      </c>
      <c r="U2337" t="inlineStr">
        <is>
          <t>49590382-e70f-4476-b6dd-cc37a7401ee7</t>
        </is>
      </c>
      <c r="V2337" t="inlineStr">
        <is>
          <t>BISHANDAYAL INDERCHAND JEWELLERS PRIVATE LIMITED</t>
        </is>
      </c>
      <c r="W2337" t="inlineStr">
        <is>
          <t>AAFCB4419C</t>
        </is>
      </c>
      <c r="X2337" t="n">
        <v>0</v>
      </c>
      <c r="Y2337" t="n">
        <v>0</v>
      </c>
      <c r="Z2337" t="n">
        <v>71131130</v>
      </c>
      <c r="AA2337" t="inlineStr">
        <is>
          <t>OTHER ARTICLES OF JEWELLERY</t>
        </is>
      </c>
      <c r="AB2337" t="inlineStr">
        <is>
          <t>http://indiausatrade.mea.gov.in/api/public/image/stream?key=products%2F20260729T101311Z-947186-11e775b8-5acee7fc-6a0f-4d56-9b96-0dd404f56073-cropped.jpg</t>
        </is>
      </c>
      <c r="AC2337" t="inlineStr">
        <is>
          <t>2026-07-29T10:13:11.018Z</t>
        </is>
      </c>
    </row>
    <row r="2338">
      <c r="A2338" t="inlineStr">
        <is>
          <t>2288b273-bf74-405d-b4a0-9a3c795df17f</t>
        </is>
      </c>
      <c r="B2338" t="inlineStr">
        <is>
          <t>Luxury Silver Dinner Sets</t>
        </is>
      </c>
      <c r="C2338" t="inlineStr">
        <is>
          <t>SDS005</t>
        </is>
      </c>
      <c r="E2338" t="inlineStr">
        <is>
          <t>FIXED</t>
        </is>
      </c>
      <c r="F2338" t="n">
        <v>5155</v>
      </c>
      <c r="G2338" t="inlineStr">
        <is>
          <t>USD</t>
        </is>
      </c>
      <c r="I2338" t="inlineStr">
        <is>
          <t>Gram</t>
        </is>
      </c>
      <c r="J2338" t="n">
        <v>3</v>
      </c>
      <c r="M2338" t="n">
        <v>0</v>
      </c>
      <c r="N2338" t="n">
        <v>0</v>
      </c>
      <c r="Q2338" t="inlineStr">
        <is>
          <t>61b605bd-ac34-449f-86ab-074835b22837</t>
        </is>
      </c>
      <c r="R2338" t="inlineStr">
        <is>
          <t>Natural or cultured pearls, precious or semi-precious stones, precious metals, metals clad with precious metal, and articles thereof; imitation jewellery; coin</t>
        </is>
      </c>
      <c r="S2338" t="inlineStr">
        <is>
          <t>c1b62400-0b4d-4a5a-bd80-46c55b3b55e8</t>
        </is>
      </c>
      <c r="T2338" t="inlineStr">
        <is>
          <t>Articles of goldsmiths' or silversmiths' wares and parts thereof, of precious metal or of metal clad with precious metal</t>
        </is>
      </c>
      <c r="U2338" t="inlineStr">
        <is>
          <t>49590382-e70f-4476-b6dd-cc37a7401ee7</t>
        </is>
      </c>
      <c r="V2338" t="inlineStr">
        <is>
          <t>BISHANDAYAL INDERCHAND JEWELLERS PRIVATE LIMITED</t>
        </is>
      </c>
      <c r="W2338" t="inlineStr">
        <is>
          <t>AAFCB4419C</t>
        </is>
      </c>
      <c r="X2338" t="n">
        <v>0</v>
      </c>
      <c r="Y2338" t="n">
        <v>0</v>
      </c>
      <c r="Z2338" t="n">
        <v>71141110</v>
      </c>
      <c r="AA2338" t="inlineStr">
        <is>
          <t>ARTICLES</t>
        </is>
      </c>
      <c r="AB2338" t="inlineStr">
        <is>
          <t>http://indiausatrade.mea.gov.in/api/public/image/stream?key=products%2F20260729T102356Z-877107-c9ffe3f9-f8b161b7-d22d-4816-ab4a-edaccfc150fe-cropped.jpg</t>
        </is>
      </c>
      <c r="AC2338" t="inlineStr">
        <is>
          <t>2026-07-29T10:23:56.507Z</t>
        </is>
      </c>
    </row>
    <row r="2339">
      <c r="A2339" t="inlineStr">
        <is>
          <t>f1e373f6-f4e2-4df0-8491-0f752f546458</t>
        </is>
      </c>
      <c r="B2339" t="inlineStr">
        <is>
          <t>Silver Filigree Decorative Mirror Frame</t>
        </is>
      </c>
      <c r="C2339" t="inlineStr">
        <is>
          <t>SFP006</t>
        </is>
      </c>
      <c r="E2339" t="inlineStr">
        <is>
          <t>FIXED</t>
        </is>
      </c>
      <c r="F2339" t="n">
        <v>1655</v>
      </c>
      <c r="G2339" t="inlineStr">
        <is>
          <t>USD</t>
        </is>
      </c>
      <c r="J2339" t="n">
        <v>5</v>
      </c>
      <c r="M2339" t="n">
        <v>0</v>
      </c>
      <c r="N2339" t="n">
        <v>0</v>
      </c>
      <c r="Q2339" t="inlineStr">
        <is>
          <t>61b605bd-ac34-449f-86ab-074835b22837</t>
        </is>
      </c>
      <c r="R2339" t="inlineStr">
        <is>
          <t>Natural or cultured pearls, precious or semi-precious stones, precious metals, metals clad with precious metal, and articles thereof; imitation jewellery; coin</t>
        </is>
      </c>
      <c r="S2339" t="inlineStr">
        <is>
          <t>c1b62400-0b4d-4a5a-bd80-46c55b3b55e8</t>
        </is>
      </c>
      <c r="T2339" t="inlineStr">
        <is>
          <t>Articles of goldsmiths' or silversmiths' wares and parts thereof, of precious metal or of metal clad with precious metal</t>
        </is>
      </c>
      <c r="U2339" t="inlineStr">
        <is>
          <t>49590382-e70f-4476-b6dd-cc37a7401ee7</t>
        </is>
      </c>
      <c r="V2339" t="inlineStr">
        <is>
          <t>BISHANDAYAL INDERCHAND JEWELLERS PRIVATE LIMITED</t>
        </is>
      </c>
      <c r="W2339" t="inlineStr">
        <is>
          <t>AAFCB4419C</t>
        </is>
      </c>
      <c r="X2339" t="n">
        <v>0</v>
      </c>
      <c r="Y2339" t="n">
        <v>0</v>
      </c>
      <c r="Z2339" t="n">
        <v>71141110</v>
      </c>
      <c r="AA2339" t="inlineStr">
        <is>
          <t>ARTICLES</t>
        </is>
      </c>
      <c r="AB2339" t="inlineStr">
        <is>
          <t>http://indiausatrade.mea.gov.in/api/public/image/stream?key=products%2F20260729T103511Z-242226-235db156-3118d05b-ccb6-46f8-bca3-f7df29196d73-cropped.jpg</t>
        </is>
      </c>
      <c r="AC2339" t="inlineStr">
        <is>
          <t>2026-07-29T10:35:11.166Z</t>
        </is>
      </c>
    </row>
    <row r="2340">
      <c r="A2340" t="inlineStr">
        <is>
          <t>685f91ae-4555-4e0d-ab79-a79d8b5f7921</t>
        </is>
      </c>
      <c r="B2340" t="inlineStr">
        <is>
          <t>Silver Ball Necklace</t>
        </is>
      </c>
      <c r="C2340" t="inlineStr">
        <is>
          <t>SBN007</t>
        </is>
      </c>
      <c r="E2340" t="inlineStr">
        <is>
          <t>FIXED</t>
        </is>
      </c>
      <c r="F2340" t="n">
        <v>475</v>
      </c>
      <c r="G2340" t="inlineStr">
        <is>
          <t>USD</t>
        </is>
      </c>
      <c r="J2340" t="n">
        <v>10</v>
      </c>
      <c r="M2340" t="n">
        <v>0</v>
      </c>
      <c r="N2340" t="n">
        <v>0</v>
      </c>
      <c r="Q2340" t="inlineStr">
        <is>
          <t>61b605bd-ac34-449f-86ab-074835b22837</t>
        </is>
      </c>
      <c r="R2340" t="inlineStr">
        <is>
          <t>Natural or cultured pearls, precious or semi-precious stones, precious metals, metals clad with precious metal, and articles thereof; imitation jewellery; coin</t>
        </is>
      </c>
      <c r="S2340" t="inlineStr">
        <is>
          <t>04a163b3-4ba1-4eef-b9e7-de93f3e4c455</t>
        </is>
      </c>
      <c r="T2340" t="inlineStr">
        <is>
          <t>Articles of jewellery and parts thereof, of precious metal or of metal clad with precious metal</t>
        </is>
      </c>
      <c r="U2340" t="inlineStr">
        <is>
          <t>49590382-e70f-4476-b6dd-cc37a7401ee7</t>
        </is>
      </c>
      <c r="V2340" t="inlineStr">
        <is>
          <t>BISHANDAYAL INDERCHAND JEWELLERS PRIVATE LIMITED</t>
        </is>
      </c>
      <c r="W2340" t="inlineStr">
        <is>
          <t>AAFCB4419C</t>
        </is>
      </c>
      <c r="X2340" t="n">
        <v>0</v>
      </c>
      <c r="Y2340" t="n">
        <v>0</v>
      </c>
      <c r="Z2340" t="n">
        <v>71131110</v>
      </c>
      <c r="AA2340" t="inlineStr">
        <is>
          <t>JEWELLERY WITH FILIGREE WORK</t>
        </is>
      </c>
      <c r="AB2340" t="inlineStr">
        <is>
          <t>http://indiausatrade.mea.gov.in/api/public/image/stream?key=products%2F20260729T104654Z-791955-a9196b2f-5cde9855-e031-47a9-9378-6f4449bbd45f-cropped.jpg</t>
        </is>
      </c>
      <c r="AC2340" t="inlineStr">
        <is>
          <t>2026-07-29T10:46:54.287Z</t>
        </is>
      </c>
    </row>
    <row r="2341">
      <c r="A2341" t="inlineStr">
        <is>
          <t>97290b5f-2c09-4311-8274-be4067094dce</t>
        </is>
      </c>
      <c r="B2341" t="inlineStr">
        <is>
          <t>Silver Filigree &amp; Pattachitra Artwork Frame</t>
        </is>
      </c>
      <c r="C2341" t="inlineStr">
        <is>
          <t>SPF008</t>
        </is>
      </c>
      <c r="E2341" t="inlineStr">
        <is>
          <t>FIXED</t>
        </is>
      </c>
      <c r="F2341" t="n">
        <v>550</v>
      </c>
      <c r="G2341" t="inlineStr">
        <is>
          <t>USD</t>
        </is>
      </c>
      <c r="J2341" t="n">
        <v>5</v>
      </c>
      <c r="M2341" t="n">
        <v>0</v>
      </c>
      <c r="N2341" t="n">
        <v>0</v>
      </c>
      <c r="Q2341" t="inlineStr">
        <is>
          <t>61b605bd-ac34-449f-86ab-074835b22837</t>
        </is>
      </c>
      <c r="R2341" t="inlineStr">
        <is>
          <t>Natural or cultured pearls, precious or semi-precious stones, precious metals, metals clad with precious metal, and articles thereof; imitation jewellery; coin</t>
        </is>
      </c>
      <c r="S2341" t="inlineStr">
        <is>
          <t>c1b62400-0b4d-4a5a-bd80-46c55b3b55e8</t>
        </is>
      </c>
      <c r="T2341" t="inlineStr">
        <is>
          <t>Articles of goldsmiths' or silversmiths' wares and parts thereof, of precious metal or of metal clad with precious metal</t>
        </is>
      </c>
      <c r="U2341" t="inlineStr">
        <is>
          <t>49590382-e70f-4476-b6dd-cc37a7401ee7</t>
        </is>
      </c>
      <c r="V2341" t="inlineStr">
        <is>
          <t>BISHANDAYAL INDERCHAND JEWELLERS PRIVATE LIMITED</t>
        </is>
      </c>
      <c r="W2341" t="inlineStr">
        <is>
          <t>AAFCB4419C</t>
        </is>
      </c>
      <c r="X2341" t="n">
        <v>0</v>
      </c>
      <c r="Y2341" t="n">
        <v>0</v>
      </c>
      <c r="Z2341" t="n">
        <v>71141110</v>
      </c>
      <c r="AA2341" t="inlineStr">
        <is>
          <t>ARTICLES</t>
        </is>
      </c>
      <c r="AB2341" t="inlineStr">
        <is>
          <t>http://indiausatrade.mea.gov.in/api/public/image/stream?key=products%2F20260729T152229Z-576794-28cfe07f-49641748-a714-4767-a136-de12d653bf2f-cropped.jpg</t>
        </is>
      </c>
      <c r="AC2341" t="inlineStr">
        <is>
          <t>2026-07-29T15:22:29.800Z</t>
        </is>
      </c>
    </row>
    <row r="2342">
      <c r="A2342" t="inlineStr">
        <is>
          <t>43ec634a-cf59-4a5c-a553-5154b08cdc77</t>
        </is>
      </c>
      <c r="B2342" t="inlineStr">
        <is>
          <t>Handcrafted Tribal Silver Jewellery Necklace</t>
        </is>
      </c>
      <c r="C2342" t="inlineStr">
        <is>
          <t>SFT010</t>
        </is>
      </c>
      <c r="E2342" t="inlineStr">
        <is>
          <t>FIXED</t>
        </is>
      </c>
      <c r="F2342" t="n">
        <v>615</v>
      </c>
      <c r="G2342" t="inlineStr">
        <is>
          <t>USD</t>
        </is>
      </c>
      <c r="J2342" t="n">
        <v>7</v>
      </c>
      <c r="M2342" t="n">
        <v>0</v>
      </c>
      <c r="N2342" t="n">
        <v>0</v>
      </c>
      <c r="Q2342" t="inlineStr">
        <is>
          <t>61b605bd-ac34-449f-86ab-074835b22837</t>
        </is>
      </c>
      <c r="R2342" t="inlineStr">
        <is>
          <t>Natural or cultured pearls, precious or semi-precious stones, precious metals, metals clad with precious metal, and articles thereof; imitation jewellery; coin</t>
        </is>
      </c>
      <c r="S2342" t="inlineStr">
        <is>
          <t>04a163b3-4ba1-4eef-b9e7-de93f3e4c455</t>
        </is>
      </c>
      <c r="T2342" t="inlineStr">
        <is>
          <t>Articles of jewellery and parts thereof, of precious metal or of metal clad with precious metal</t>
        </is>
      </c>
      <c r="U2342" t="inlineStr">
        <is>
          <t>49590382-e70f-4476-b6dd-cc37a7401ee7</t>
        </is>
      </c>
      <c r="V2342" t="inlineStr">
        <is>
          <t>BISHANDAYAL INDERCHAND JEWELLERS PRIVATE LIMITED</t>
        </is>
      </c>
      <c r="W2342" t="inlineStr">
        <is>
          <t>AAFCB4419C</t>
        </is>
      </c>
      <c r="X2342" t="n">
        <v>0</v>
      </c>
      <c r="Y2342" t="n">
        <v>0</v>
      </c>
      <c r="Z2342" t="n">
        <v>71131110</v>
      </c>
      <c r="AA2342" t="inlineStr">
        <is>
          <t>JEWELLERY WITH FILIGREE WORK</t>
        </is>
      </c>
      <c r="AB2342" t="inlineStr">
        <is>
          <t>http://indiausatrade.mea.gov.in/api/public/image/stream?key=products%2F20260806T094840Z-240925-e265a983-7d0dedff-4736-4313-b341-f399903f3787-cropped.jpg</t>
        </is>
      </c>
      <c r="AC2342" t="inlineStr">
        <is>
          <t>2026-08-06T09:48:40.071Z</t>
        </is>
      </c>
    </row>
    <row r="2343">
      <c r="A2343" t="inlineStr">
        <is>
          <t>9147c068-9bfa-4e78-9ba4-df000ce4da4a</t>
        </is>
      </c>
      <c r="B2343" t="inlineStr">
        <is>
          <t>Dehydrated Onion (Flakes/Powder/Granules)</t>
        </is>
      </c>
      <c r="C2343" t="inlineStr">
        <is>
          <t>EFAPL/DOFPG/07122000</t>
        </is>
      </c>
      <c r="E2343" t="inlineStr">
        <is>
          <t>FIXED</t>
        </is>
      </c>
      <c r="F2343" t="n">
        <v>1.3</v>
      </c>
      <c r="G2343" t="inlineStr">
        <is>
          <t>USD</t>
        </is>
      </c>
      <c r="I2343" t="inlineStr">
        <is>
          <t>Kilogram</t>
        </is>
      </c>
      <c r="J2343" t="n">
        <v>1000</v>
      </c>
      <c r="M2343" t="n">
        <v>0</v>
      </c>
      <c r="N2343" t="n">
        <v>0</v>
      </c>
      <c r="Q2343" t="inlineStr">
        <is>
          <t>5a733b71-4c55-41f2-8a65-241ce15bee20</t>
        </is>
      </c>
      <c r="R2343" t="inlineStr">
        <is>
          <t>Edible vegetables and certain roots and tubers</t>
        </is>
      </c>
      <c r="S2343" t="inlineStr">
        <is>
          <t>73ea0b06-9c9a-4837-9cf5-2d850e509a2b</t>
        </is>
      </c>
      <c r="T2343" t="inlineStr">
        <is>
          <t>Dried vegetables, whole, cut, sliced, broken or in powder, but not further prepared</t>
        </is>
      </c>
      <c r="U2343" t="inlineStr">
        <is>
          <t>151c7998-450b-4587-bcb3-c6f99f956a1a</t>
        </is>
      </c>
      <c r="V2343" t="inlineStr">
        <is>
          <t>EXLON FOOD PROCESS AND AROMA PRIVATE LIMITED</t>
        </is>
      </c>
      <c r="W2343" t="inlineStr">
        <is>
          <t>AAHCE9929Q</t>
        </is>
      </c>
      <c r="X2343" t="n">
        <v>0</v>
      </c>
      <c r="Y2343" t="n">
        <v>1</v>
      </c>
      <c r="Z2343" t="n">
        <v>7122000</v>
      </c>
      <c r="AA2343" t="inlineStr">
        <is>
          <t>ONIONS</t>
        </is>
      </c>
      <c r="AB2343" t="inlineStr">
        <is>
          <t>http://indiausatrade.mea.gov.in/api/public/image/stream?key=products%2F20260606T090717Z-315446-a502fda1-20251005_155455-cropped.jpg</t>
        </is>
      </c>
      <c r="AC2343" t="inlineStr">
        <is>
          <t>2026-06-06T09:07:17.772Z</t>
        </is>
      </c>
    </row>
    <row r="2344">
      <c r="A2344" t="inlineStr">
        <is>
          <t>5cb8fdc6-06df-4726-b410-b227236a6c8d</t>
        </is>
      </c>
      <c r="B2344" t="inlineStr">
        <is>
          <t>Red Chilli (Whole / Stemless / Powder)</t>
        </is>
      </c>
      <c r="C2344" t="inlineStr">
        <is>
          <t>EFAPL/RCWSP/09042110</t>
        </is>
      </c>
      <c r="E2344" t="inlineStr">
        <is>
          <t>FIXED</t>
        </is>
      </c>
      <c r="F2344" t="n">
        <v>1.55</v>
      </c>
      <c r="G2344" t="inlineStr">
        <is>
          <t>USD</t>
        </is>
      </c>
      <c r="I2344" t="inlineStr">
        <is>
          <t>Kilogram</t>
        </is>
      </c>
      <c r="J2344" t="n">
        <v>1000</v>
      </c>
      <c r="M2344" t="n">
        <v>0</v>
      </c>
      <c r="N2344" t="n">
        <v>0</v>
      </c>
      <c r="Q2344" t="inlineStr">
        <is>
          <t>11eb2b50-813a-4317-8af0-e237b27fb644</t>
        </is>
      </c>
      <c r="R2344" t="inlineStr">
        <is>
          <t>Coffee, tea, mate and spices</t>
        </is>
      </c>
      <c r="S2344" t="inlineStr">
        <is>
          <t>e035b6dc-25a1-4191-a8fc-293cacaf7616</t>
        </is>
      </c>
      <c r="T2344" t="inlineStr">
        <is>
          <t>Pepper of the genus Piper; dried or crushed or ground fruits of the genus Capsicum or of the genus Pimenta</t>
        </is>
      </c>
      <c r="U2344" t="inlineStr">
        <is>
          <t>151c7998-450b-4587-bcb3-c6f99f956a1a</t>
        </is>
      </c>
      <c r="V2344" t="inlineStr">
        <is>
          <t>EXLON FOOD PROCESS AND AROMA PRIVATE LIMITED</t>
        </is>
      </c>
      <c r="W2344" t="inlineStr">
        <is>
          <t>AAHCE9929Q</t>
        </is>
      </c>
      <c r="X2344" t="n">
        <v>0</v>
      </c>
      <c r="Y2344" t="n">
        <v>1</v>
      </c>
      <c r="Z2344" t="n">
        <v>9042110</v>
      </c>
      <c r="AA2344" t="inlineStr">
        <is>
          <t>OF GENUS CAPSICUM</t>
        </is>
      </c>
      <c r="AB2344" t="inlineStr">
        <is>
          <t>http://indiausatrade.mea.gov.in/api/public/image/stream?key=products%2F20260606T093012Z-629330-3fe38543-Red-Chili-cropped.jpg</t>
        </is>
      </c>
      <c r="AC2344" t="inlineStr">
        <is>
          <t>2026-06-06T09:30:12.248Z</t>
        </is>
      </c>
    </row>
    <row r="2345">
      <c r="A2345" t="inlineStr">
        <is>
          <t>d36c2ed7-8db6-46bc-8963-219c434ca629</t>
        </is>
      </c>
      <c r="B2345" t="inlineStr">
        <is>
          <t>Dry Ginger Whole (Split / Unsplit)</t>
        </is>
      </c>
      <c r="C2345" t="inlineStr">
        <is>
          <t>EXL-GIN-WHL</t>
        </is>
      </c>
      <c r="E2345" t="inlineStr">
        <is>
          <t>FIXED</t>
        </is>
      </c>
      <c r="F2345" t="n">
        <v>2.8</v>
      </c>
      <c r="G2345" t="inlineStr">
        <is>
          <t>USD</t>
        </is>
      </c>
      <c r="I2345" t="inlineStr">
        <is>
          <t>Kilogram</t>
        </is>
      </c>
      <c r="J2345" t="n">
        <v>1000</v>
      </c>
      <c r="M2345" t="n">
        <v>0</v>
      </c>
      <c r="N2345" t="n">
        <v>0</v>
      </c>
      <c r="Q2345" t="inlineStr">
        <is>
          <t>11eb2b50-813a-4317-8af0-e237b27fb644</t>
        </is>
      </c>
      <c r="R2345" t="inlineStr">
        <is>
          <t>Coffee, tea, mate and spices</t>
        </is>
      </c>
      <c r="S2345" t="inlineStr">
        <is>
          <t>3ed23eea-7f40-4692-9d0a-0dc7ca51fb99</t>
        </is>
      </c>
      <c r="T2345" t="inlineStr">
        <is>
          <t>Ginger, saffron, turmeric (curcuma), thyme, bay leaves, curry and other spices</t>
        </is>
      </c>
      <c r="U2345" t="inlineStr">
        <is>
          <t>151c7998-450b-4587-bcb3-c6f99f956a1a</t>
        </is>
      </c>
      <c r="V2345" t="inlineStr">
        <is>
          <t>EXLON FOOD PROCESS AND AROMA PRIVATE LIMITED</t>
        </is>
      </c>
      <c r="W2345" t="inlineStr">
        <is>
          <t>AAHCE9929Q</t>
        </is>
      </c>
      <c r="X2345" t="n">
        <v>0</v>
      </c>
      <c r="Y2345" t="n">
        <v>0</v>
      </c>
      <c r="Z2345" t="n">
        <v>9101120</v>
      </c>
      <c r="AA2345" t="inlineStr">
        <is>
          <t>DRIED, UNBLEACHED</t>
        </is>
      </c>
      <c r="AB2345" t="inlineStr">
        <is>
          <t>http://indiausatrade.mea.gov.in/api/public/image/stream?key=products%2F20260602T104642Z-787604-2d5a55e9-WhatsApp%20Image%202026-06-02%20at%203.49.37%20PM-cropped.jpg</t>
        </is>
      </c>
      <c r="AC2345" t="inlineStr">
        <is>
          <t>2026-06-02T10:46:42.818Z</t>
        </is>
      </c>
    </row>
    <row r="2346">
      <c r="A2346" t="inlineStr">
        <is>
          <t>9b8e11c8-1b59-48ed-aa18-6b49b2b644c2</t>
        </is>
      </c>
      <c r="B2346" t="inlineStr">
        <is>
          <t>Turmeric Finger (Raw / Polished)</t>
        </is>
      </c>
      <c r="C2346" t="inlineStr">
        <is>
          <t>EFAPL/TFRP/09103010</t>
        </is>
      </c>
      <c r="E2346" t="inlineStr">
        <is>
          <t>FIXED</t>
        </is>
      </c>
      <c r="F2346" t="n">
        <v>1.5</v>
      </c>
      <c r="G2346" t="inlineStr">
        <is>
          <t>USD</t>
        </is>
      </c>
      <c r="I2346" t="inlineStr">
        <is>
          <t>Kilogram</t>
        </is>
      </c>
      <c r="J2346" t="n">
        <v>1000</v>
      </c>
      <c r="M2346" t="n">
        <v>0</v>
      </c>
      <c r="N2346" t="n">
        <v>0</v>
      </c>
      <c r="Q2346" t="inlineStr">
        <is>
          <t>11eb2b50-813a-4317-8af0-e237b27fb644</t>
        </is>
      </c>
      <c r="R2346" t="inlineStr">
        <is>
          <t>Coffee, tea, mate and spices</t>
        </is>
      </c>
      <c r="S2346" t="inlineStr">
        <is>
          <t>3ed23eea-7f40-4692-9d0a-0dc7ca51fb99</t>
        </is>
      </c>
      <c r="T2346" t="inlineStr">
        <is>
          <t>Ginger, saffron, turmeric (curcuma), thyme, bay leaves, curry and other spices</t>
        </is>
      </c>
      <c r="U2346" t="inlineStr">
        <is>
          <t>151c7998-450b-4587-bcb3-c6f99f956a1a</t>
        </is>
      </c>
      <c r="V2346" t="inlineStr">
        <is>
          <t>EXLON FOOD PROCESS AND AROMA PRIVATE LIMITED</t>
        </is>
      </c>
      <c r="W2346" t="inlineStr">
        <is>
          <t>AAHCE9929Q</t>
        </is>
      </c>
      <c r="X2346" t="n">
        <v>0</v>
      </c>
      <c r="Y2346" t="n">
        <v>0</v>
      </c>
      <c r="Z2346" t="n">
        <v>9103020</v>
      </c>
      <c r="AA2346" t="inlineStr">
        <is>
          <t>DRIED</t>
        </is>
      </c>
      <c r="AB2346" t="inlineStr">
        <is>
          <t>http://indiausatrade.mea.gov.in/api/public/image/stream?key=products%2F20260606T092218Z-368875-344ff98c-images%20(3)-cropped.jpg</t>
        </is>
      </c>
      <c r="AC2346" t="inlineStr">
        <is>
          <t>2026-06-06T09:22:18.601Z</t>
        </is>
      </c>
    </row>
    <row r="2347">
      <c r="A2347" t="inlineStr">
        <is>
          <t>58773eff-e5a7-47b7-bd6a-444ccf84706f</t>
        </is>
      </c>
      <c r="B2347" t="inlineStr">
        <is>
          <t>Cumin Seeds / Powder</t>
        </is>
      </c>
      <c r="C2347" t="inlineStr">
        <is>
          <t>EFAPL/CSP/09093100</t>
        </is>
      </c>
      <c r="E2347" t="inlineStr">
        <is>
          <t>FIXED</t>
        </is>
      </c>
      <c r="F2347" t="n">
        <v>2.8</v>
      </c>
      <c r="G2347" t="inlineStr">
        <is>
          <t>USD</t>
        </is>
      </c>
      <c r="J2347" t="n">
        <v>1000</v>
      </c>
      <c r="M2347" t="n">
        <v>0</v>
      </c>
      <c r="N2347" t="n">
        <v>0</v>
      </c>
      <c r="Q2347" t="inlineStr">
        <is>
          <t>11eb2b50-813a-4317-8af0-e237b27fb644</t>
        </is>
      </c>
      <c r="R2347" t="inlineStr">
        <is>
          <t>Coffee, tea, mate and spices</t>
        </is>
      </c>
      <c r="S2347" t="inlineStr">
        <is>
          <t>94c01a6b-b610-4952-8983-30e9118441fa</t>
        </is>
      </c>
      <c r="T2347" t="inlineStr">
        <is>
          <t>Seeds of anise, badian, fennel, coriander, cumin or caraway; juniper berries</t>
        </is>
      </c>
      <c r="U2347" t="inlineStr">
        <is>
          <t>151c7998-450b-4587-bcb3-c6f99f956a1a</t>
        </is>
      </c>
      <c r="V2347" t="inlineStr">
        <is>
          <t>EXLON FOOD PROCESS AND AROMA PRIVATE LIMITED</t>
        </is>
      </c>
      <c r="W2347" t="inlineStr">
        <is>
          <t>AAHCE9929Q</t>
        </is>
      </c>
      <c r="X2347" t="n">
        <v>0</v>
      </c>
      <c r="Y2347" t="n">
        <v>0</v>
      </c>
      <c r="Z2347" t="n">
        <v>9093111</v>
      </c>
      <c r="AA2347" t="inlineStr">
        <is>
          <t>OF SEED QUALITY</t>
        </is>
      </c>
      <c r="AB2347" t="inlineStr">
        <is>
          <t>http://indiausatrade.mea.gov.in/api/public/image/stream?key=products%2F20260606T092659Z-327174-7c0fa226-singapore-quality-99-5-cumin-seed-500x500-cropped.jpg</t>
        </is>
      </c>
      <c r="AC2347" t="inlineStr">
        <is>
          <t>2026-06-06T09:26:59.908Z</t>
        </is>
      </c>
    </row>
    <row r="2348">
      <c r="A2348" t="inlineStr">
        <is>
          <t>d8591f67-859b-43e1-b8ef-cc90764e56ab</t>
        </is>
      </c>
      <c r="B2348" t="inlineStr">
        <is>
          <t>Dehydrated Garlic (Flakes/Powder/Granules)</t>
        </is>
      </c>
      <c r="C2348" t="inlineStr">
        <is>
          <t>EFAPL/DGFPG/07129030</t>
        </is>
      </c>
      <c r="E2348" t="inlineStr">
        <is>
          <t>FIXED</t>
        </is>
      </c>
      <c r="F2348" t="n">
        <v>2.8</v>
      </c>
      <c r="G2348" t="inlineStr">
        <is>
          <t>USD</t>
        </is>
      </c>
      <c r="I2348" t="inlineStr">
        <is>
          <t>Kilogram</t>
        </is>
      </c>
      <c r="J2348" t="n">
        <v>1000</v>
      </c>
      <c r="M2348" t="n">
        <v>0</v>
      </c>
      <c r="N2348" t="n">
        <v>0</v>
      </c>
      <c r="Q2348" t="inlineStr">
        <is>
          <t>5a733b71-4c55-41f2-8a65-241ce15bee20</t>
        </is>
      </c>
      <c r="R2348" t="inlineStr">
        <is>
          <t>Edible vegetables and certain roots and tubers</t>
        </is>
      </c>
      <c r="S2348" t="inlineStr">
        <is>
          <t>73ea0b06-9c9a-4837-9cf5-2d850e509a2b</t>
        </is>
      </c>
      <c r="T2348" t="inlineStr">
        <is>
          <t>Dried vegetables, whole, cut, sliced, broken or in powder, but not further prepared</t>
        </is>
      </c>
      <c r="U2348" t="inlineStr">
        <is>
          <t>151c7998-450b-4587-bcb3-c6f99f956a1a</t>
        </is>
      </c>
      <c r="V2348" t="inlineStr">
        <is>
          <t>EXLON FOOD PROCESS AND AROMA PRIVATE LIMITED</t>
        </is>
      </c>
      <c r="W2348" t="inlineStr">
        <is>
          <t>AAHCE9929Q</t>
        </is>
      </c>
      <c r="X2348" t="n">
        <v>0</v>
      </c>
      <c r="Y2348" t="n">
        <v>0</v>
      </c>
      <c r="Z2348" t="n">
        <v>7129030</v>
      </c>
      <c r="AA2348" t="inlineStr">
        <is>
          <t>DEHYDRATED GARLIC FLAKES</t>
        </is>
      </c>
      <c r="AB2348" t="inlineStr">
        <is>
          <t>http://indiausatrade.mea.gov.in/api/public/image/stream?key=products%2F20260606T093545Z-919442-c4153cdb-20251005_154854-cropped.jpg</t>
        </is>
      </c>
      <c r="AC2348" t="inlineStr">
        <is>
          <t>2026-06-06T09:35:45.092Z</t>
        </is>
      </c>
    </row>
    <row r="2349">
      <c r="A2349" t="inlineStr">
        <is>
          <t>dba61d56-4228-4521-a4f3-ba47001ff78d</t>
        </is>
      </c>
      <c r="B2349" t="inlineStr">
        <is>
          <t>MOTH BEANS</t>
        </is>
      </c>
      <c r="C2349" t="inlineStr">
        <is>
          <t>PD-29</t>
        </is>
      </c>
      <c r="E2349" t="inlineStr">
        <is>
          <t>FIXED</t>
        </is>
      </c>
      <c r="F2349" t="n">
        <v>19.66</v>
      </c>
      <c r="G2349" t="inlineStr">
        <is>
          <t>USD</t>
        </is>
      </c>
      <c r="I2349" t="inlineStr">
        <is>
          <t>Carton</t>
        </is>
      </c>
      <c r="J2349" t="n">
        <v>100</v>
      </c>
      <c r="M2349" t="n">
        <v>0</v>
      </c>
      <c r="N2349" t="n">
        <v>0</v>
      </c>
      <c r="Q2349" t="inlineStr">
        <is>
          <t>5a733b71-4c55-41f2-8a65-241ce15bee20</t>
        </is>
      </c>
      <c r="R2349" t="inlineStr">
        <is>
          <t>Edible vegetables and certain roots and tubers</t>
        </is>
      </c>
      <c r="S2349" t="inlineStr">
        <is>
          <t>25d0a6fb-c075-45ac-9d0b-27b25b67f534</t>
        </is>
      </c>
      <c r="T2349" t="inlineStr">
        <is>
          <t>Dried leguminous vegetables, shelled, whether or not skinned or split</t>
        </is>
      </c>
      <c r="U2349" t="inlineStr">
        <is>
          <t>e73a00bd-fb90-440c-b46c-f20cce42ddd9</t>
        </is>
      </c>
      <c r="V2349" t="inlineStr">
        <is>
          <t>M.R. AGRO INDIA PRIVATE LIMITED</t>
        </is>
      </c>
      <c r="W2349" t="inlineStr">
        <is>
          <t>0805015728</t>
        </is>
      </c>
      <c r="X2349" t="n">
        <v>0</v>
      </c>
      <c r="Y2349" t="n">
        <v>0</v>
      </c>
      <c r="Z2349" t="n">
        <v>7139090</v>
      </c>
      <c r="AA2349" t="inlineStr">
        <is>
          <t>OTHER</t>
        </is>
      </c>
      <c r="AB2349" t="inlineStr">
        <is>
          <t>http://indiausatrade.mea.gov.in/api/public/image/stream?key=products%2F20260613T130424Z-571716-5e3490c7-Asset%2052.png</t>
        </is>
      </c>
      <c r="AC2349" t="inlineStr">
        <is>
          <t>2026-06-13T13:04:24.537Z</t>
        </is>
      </c>
    </row>
    <row r="2350">
      <c r="A2350" t="inlineStr">
        <is>
          <t>6099203a-364f-40b8-91a7-0afde7468931</t>
        </is>
      </c>
      <c r="B2350" t="inlineStr">
        <is>
          <t>CHILLI FLAKES</t>
        </is>
      </c>
      <c r="C2350" t="inlineStr">
        <is>
          <t>GS-11</t>
        </is>
      </c>
      <c r="E2350" t="inlineStr">
        <is>
          <t>FIXED</t>
        </is>
      </c>
      <c r="F2350" t="n">
        <v>45.75</v>
      </c>
      <c r="G2350" t="inlineStr">
        <is>
          <t>USD</t>
        </is>
      </c>
      <c r="I2350" t="inlineStr">
        <is>
          <t>Carton</t>
        </is>
      </c>
      <c r="J2350" t="n">
        <v>100</v>
      </c>
      <c r="M2350" t="n">
        <v>0</v>
      </c>
      <c r="N2350" t="n">
        <v>0</v>
      </c>
      <c r="Q2350" t="inlineStr">
        <is>
          <t>11eb2b50-813a-4317-8af0-e237b27fb644</t>
        </is>
      </c>
      <c r="R2350" t="inlineStr">
        <is>
          <t>Coffee, tea, mate and spices</t>
        </is>
      </c>
      <c r="S2350" t="inlineStr">
        <is>
          <t>e035b6dc-25a1-4191-a8fc-293cacaf7616</t>
        </is>
      </c>
      <c r="T2350" t="inlineStr">
        <is>
          <t>Pepper of the genus Piper; dried or crushed or ground fruits of the genus Capsicum or of the genus Pimenta</t>
        </is>
      </c>
      <c r="U2350" t="inlineStr">
        <is>
          <t>e73a00bd-fb90-440c-b46c-f20cce42ddd9</t>
        </is>
      </c>
      <c r="V2350" t="inlineStr">
        <is>
          <t>M.R. AGRO INDIA PRIVATE LIMITED</t>
        </is>
      </c>
      <c r="W2350" t="inlineStr">
        <is>
          <t>0805015728</t>
        </is>
      </c>
      <c r="X2350" t="n">
        <v>0</v>
      </c>
      <c r="Y2350" t="n">
        <v>0</v>
      </c>
      <c r="Z2350" t="n">
        <v>9042219</v>
      </c>
      <c r="AA2350" t="inlineStr">
        <is>
          <t>OTHER</t>
        </is>
      </c>
      <c r="AB2350" t="inlineStr">
        <is>
          <t>http://indiausatrade.mea.gov.in/api/public/image/stream?key=products%2F20260608T100833Z-881955-829100bd-Asset%2015%20(Large).png</t>
        </is>
      </c>
      <c r="AC2350" t="inlineStr">
        <is>
          <t>2026-06-08T10:08:33.365Z</t>
        </is>
      </c>
    </row>
    <row r="2351">
      <c r="A2351" t="inlineStr">
        <is>
          <t>4641830a-b2c1-41e7-8751-8ee3ebeb7131</t>
        </is>
      </c>
      <c r="B2351" t="inlineStr">
        <is>
          <t>GREEN CARDAMOM POWDER</t>
        </is>
      </c>
      <c r="C2351" t="inlineStr">
        <is>
          <t>GS-19</t>
        </is>
      </c>
      <c r="E2351" t="inlineStr">
        <is>
          <t>FIXED</t>
        </is>
      </c>
      <c r="F2351" t="n">
        <v>269.84</v>
      </c>
      <c r="G2351" t="inlineStr">
        <is>
          <t>USD</t>
        </is>
      </c>
      <c r="I2351" t="inlineStr">
        <is>
          <t>Carton</t>
        </is>
      </c>
      <c r="J2351" t="n">
        <v>100</v>
      </c>
      <c r="M2351" t="n">
        <v>0</v>
      </c>
      <c r="N2351" t="n">
        <v>0</v>
      </c>
      <c r="Q2351" t="inlineStr">
        <is>
          <t>11eb2b50-813a-4317-8af0-e237b27fb644</t>
        </is>
      </c>
      <c r="R2351" t="inlineStr">
        <is>
          <t>Coffee, tea, mate and spices</t>
        </is>
      </c>
      <c r="S2351" t="inlineStr">
        <is>
          <t>7292108c-6668-4307-b820-116e59c73a80</t>
        </is>
      </c>
      <c r="T2351" t="inlineStr">
        <is>
          <t>Nutmeg, mace and cardamoms</t>
        </is>
      </c>
      <c r="U2351" t="inlineStr">
        <is>
          <t>e73a00bd-fb90-440c-b46c-f20cce42ddd9</t>
        </is>
      </c>
      <c r="V2351" t="inlineStr">
        <is>
          <t>M.R. AGRO INDIA PRIVATE LIMITED</t>
        </is>
      </c>
      <c r="W2351" t="inlineStr">
        <is>
          <t>0805015728</t>
        </is>
      </c>
      <c r="X2351" t="n">
        <v>0</v>
      </c>
      <c r="Y2351" t="n">
        <v>0</v>
      </c>
      <c r="Z2351" t="n">
        <v>9083190</v>
      </c>
      <c r="AA2351" t="inlineStr">
        <is>
          <t>OTHER</t>
        </is>
      </c>
      <c r="AB2351" t="inlineStr">
        <is>
          <t>http://indiausatrade.mea.gov.in/api/public/image/stream?key=products%2F20260608T100845Z-613484-cc933049-Asset%2062%20(Large).png</t>
        </is>
      </c>
      <c r="AC2351" t="inlineStr">
        <is>
          <t>2026-06-08T10:08:45.230Z</t>
        </is>
      </c>
    </row>
    <row r="2352">
      <c r="A2352" t="inlineStr">
        <is>
          <t>4944e866-835e-46d0-91a1-bdd06d82c9ec</t>
        </is>
      </c>
      <c r="B2352" t="inlineStr">
        <is>
          <t>VAL</t>
        </is>
      </c>
      <c r="C2352" t="inlineStr">
        <is>
          <t>PD-21</t>
        </is>
      </c>
      <c r="E2352" t="inlineStr">
        <is>
          <t>FIXED</t>
        </is>
      </c>
      <c r="F2352" t="n">
        <v>20.92</v>
      </c>
      <c r="G2352" t="inlineStr">
        <is>
          <t>USD</t>
        </is>
      </c>
      <c r="I2352" t="inlineStr">
        <is>
          <t>Carton</t>
        </is>
      </c>
      <c r="J2352" t="n">
        <v>100</v>
      </c>
      <c r="M2352" t="n">
        <v>0</v>
      </c>
      <c r="N2352" t="n">
        <v>0</v>
      </c>
      <c r="Q2352" t="inlineStr">
        <is>
          <t>5a733b71-4c55-41f2-8a65-241ce15bee20</t>
        </is>
      </c>
      <c r="R2352" t="inlineStr">
        <is>
          <t>Edible vegetables and certain roots and tubers</t>
        </is>
      </c>
      <c r="S2352" t="inlineStr">
        <is>
          <t>25d0a6fb-c075-45ac-9d0b-27b25b67f534</t>
        </is>
      </c>
      <c r="T2352" t="inlineStr">
        <is>
          <t>Dried leguminous vegetables, shelled, whether or not skinned or split</t>
        </is>
      </c>
      <c r="U2352" t="inlineStr">
        <is>
          <t>e73a00bd-fb90-440c-b46c-f20cce42ddd9</t>
        </is>
      </c>
      <c r="V2352" t="inlineStr">
        <is>
          <t>M.R. AGRO INDIA PRIVATE LIMITED</t>
        </is>
      </c>
      <c r="W2352" t="inlineStr">
        <is>
          <t>0805015728</t>
        </is>
      </c>
      <c r="X2352" t="n">
        <v>0</v>
      </c>
      <c r="Y2352" t="n">
        <v>0</v>
      </c>
      <c r="Z2352" t="n">
        <v>7139090</v>
      </c>
      <c r="AA2352" t="inlineStr">
        <is>
          <t>OTHER</t>
        </is>
      </c>
      <c r="AB2352" t="inlineStr">
        <is>
          <t>http://indiausatrade.mea.gov.in/api/public/image/stream?key=products%2F20260613T130407Z-858671-7f3c0a91-Asset%2056.png</t>
        </is>
      </c>
      <c r="AC2352" t="inlineStr">
        <is>
          <t>2026-06-13T13:04:07.025Z</t>
        </is>
      </c>
    </row>
    <row r="2353">
      <c r="A2353" t="inlineStr">
        <is>
          <t>1c821ef8-e327-49f2-9f38-ea40c2ceedd9</t>
        </is>
      </c>
      <c r="B2353" t="inlineStr">
        <is>
          <t>RED CHILLI POWDER EXTRA HOT</t>
        </is>
      </c>
      <c r="C2353" t="inlineStr">
        <is>
          <t>GS-01</t>
        </is>
      </c>
      <c r="E2353" t="inlineStr">
        <is>
          <t>FIXED</t>
        </is>
      </c>
      <c r="F2353" t="n">
        <v>35.78</v>
      </c>
      <c r="G2353" t="inlineStr">
        <is>
          <t>USD</t>
        </is>
      </c>
      <c r="I2353" t="inlineStr">
        <is>
          <t>Carton</t>
        </is>
      </c>
      <c r="J2353" t="n">
        <v>100</v>
      </c>
      <c r="M2353" t="n">
        <v>0</v>
      </c>
      <c r="N2353" t="n">
        <v>0</v>
      </c>
      <c r="Q2353" t="inlineStr">
        <is>
          <t>11eb2b50-813a-4317-8af0-e237b27fb644</t>
        </is>
      </c>
      <c r="R2353" t="inlineStr">
        <is>
          <t>Coffee, tea, mate and spices</t>
        </is>
      </c>
      <c r="S2353" t="inlineStr">
        <is>
          <t>e035b6dc-25a1-4191-a8fc-293cacaf7616</t>
        </is>
      </c>
      <c r="T2353" t="inlineStr">
        <is>
          <t>Pepper of the genus Piper; dried or crushed or ground fruits of the genus Capsicum or of the genus Pimenta</t>
        </is>
      </c>
      <c r="U2353" t="inlineStr">
        <is>
          <t>e73a00bd-fb90-440c-b46c-f20cce42ddd9</t>
        </is>
      </c>
      <c r="V2353" t="inlineStr">
        <is>
          <t>M.R. AGRO INDIA PRIVATE LIMITED</t>
        </is>
      </c>
      <c r="W2353" t="inlineStr">
        <is>
          <t>0805015728</t>
        </is>
      </c>
      <c r="X2353" t="n">
        <v>0</v>
      </c>
      <c r="Y2353" t="n">
        <v>0</v>
      </c>
      <c r="Z2353" t="n">
        <v>9042211</v>
      </c>
      <c r="AA2353" t="inlineStr">
        <is>
          <t>CHILLY POWER</t>
        </is>
      </c>
      <c r="AB2353" t="inlineStr">
        <is>
          <t>http://indiausatrade.mea.gov.in/api/public/image/stream?key=products%2F20260608T100808Z-971980-4b3374ad-Asset%2077%20(Large).png</t>
        </is>
      </c>
      <c r="AC2353" t="inlineStr">
        <is>
          <t>2026-06-08T10:08:08.362Z</t>
        </is>
      </c>
    </row>
    <row r="2354">
      <c r="A2354" t="inlineStr">
        <is>
          <t>e850c2e6-c232-4726-8ece-63c7a53ee0a0</t>
        </is>
      </c>
      <c r="B2354" t="inlineStr">
        <is>
          <t>RED CHILLI POWDER MEDIUM</t>
        </is>
      </c>
      <c r="C2354" t="inlineStr">
        <is>
          <t>GS-02</t>
        </is>
      </c>
      <c r="E2354" t="inlineStr">
        <is>
          <t>FIXED</t>
        </is>
      </c>
      <c r="F2354" t="n">
        <v>33.12</v>
      </c>
      <c r="G2354" t="inlineStr">
        <is>
          <t>USD</t>
        </is>
      </c>
      <c r="I2354" t="inlineStr">
        <is>
          <t>Carton</t>
        </is>
      </c>
      <c r="J2354" t="n">
        <v>100</v>
      </c>
      <c r="M2354" t="n">
        <v>0</v>
      </c>
      <c r="N2354" t="n">
        <v>0</v>
      </c>
      <c r="Q2354" t="inlineStr">
        <is>
          <t>11eb2b50-813a-4317-8af0-e237b27fb644</t>
        </is>
      </c>
      <c r="R2354" t="inlineStr">
        <is>
          <t>Coffee, tea, mate and spices</t>
        </is>
      </c>
      <c r="S2354" t="inlineStr">
        <is>
          <t>e035b6dc-25a1-4191-a8fc-293cacaf7616</t>
        </is>
      </c>
      <c r="T2354" t="inlineStr">
        <is>
          <t>Pepper of the genus Piper; dried or crushed or ground fruits of the genus Capsicum or of the genus Pimenta</t>
        </is>
      </c>
      <c r="U2354" t="inlineStr">
        <is>
          <t>e73a00bd-fb90-440c-b46c-f20cce42ddd9</t>
        </is>
      </c>
      <c r="V2354" t="inlineStr">
        <is>
          <t>M.R. AGRO INDIA PRIVATE LIMITED</t>
        </is>
      </c>
      <c r="W2354" t="inlineStr">
        <is>
          <t>0805015728</t>
        </is>
      </c>
      <c r="X2354" t="n">
        <v>0</v>
      </c>
      <c r="Y2354" t="n">
        <v>0</v>
      </c>
      <c r="Z2354" t="n">
        <v>9042211</v>
      </c>
      <c r="AA2354" t="inlineStr">
        <is>
          <t>CHILLY POWER</t>
        </is>
      </c>
      <c r="AB2354" t="inlineStr">
        <is>
          <t>http://indiausatrade.mea.gov.in/api/public/image/stream?key=products%2F20260608T100811Z-918023-9619c4be-Asset%2075%20(Large).png</t>
        </is>
      </c>
      <c r="AC2354" t="inlineStr">
        <is>
          <t>2026-06-08T10:08:11.156Z</t>
        </is>
      </c>
    </row>
    <row r="2355">
      <c r="A2355" t="inlineStr">
        <is>
          <t>bdb90670-fc1e-4583-b9c8-40270ff7909d</t>
        </is>
      </c>
      <c r="B2355" t="inlineStr">
        <is>
          <t>RED CHILLI POWDER KASHMIRI</t>
        </is>
      </c>
      <c r="C2355" t="inlineStr">
        <is>
          <t>GS-03</t>
        </is>
      </c>
      <c r="E2355" t="inlineStr">
        <is>
          <t>FIXED</t>
        </is>
      </c>
      <c r="F2355" t="n">
        <v>57.06</v>
      </c>
      <c r="G2355" t="inlineStr">
        <is>
          <t>USD</t>
        </is>
      </c>
      <c r="I2355" t="inlineStr">
        <is>
          <t>Carton</t>
        </is>
      </c>
      <c r="J2355" t="n">
        <v>100</v>
      </c>
      <c r="M2355" t="n">
        <v>0</v>
      </c>
      <c r="N2355" t="n">
        <v>0</v>
      </c>
      <c r="Q2355" t="inlineStr">
        <is>
          <t>11eb2b50-813a-4317-8af0-e237b27fb644</t>
        </is>
      </c>
      <c r="R2355" t="inlineStr">
        <is>
          <t>Coffee, tea, mate and spices</t>
        </is>
      </c>
      <c r="S2355" t="inlineStr">
        <is>
          <t>e035b6dc-25a1-4191-a8fc-293cacaf7616</t>
        </is>
      </c>
      <c r="T2355" t="inlineStr">
        <is>
          <t>Pepper of the genus Piper; dried or crushed or ground fruits of the genus Capsicum or of the genus Pimenta</t>
        </is>
      </c>
      <c r="U2355" t="inlineStr">
        <is>
          <t>e73a00bd-fb90-440c-b46c-f20cce42ddd9</t>
        </is>
      </c>
      <c r="V2355" t="inlineStr">
        <is>
          <t>M.R. AGRO INDIA PRIVATE LIMITED</t>
        </is>
      </c>
      <c r="W2355" t="inlineStr">
        <is>
          <t>0805015728</t>
        </is>
      </c>
      <c r="X2355" t="n">
        <v>0</v>
      </c>
      <c r="Y2355" t="n">
        <v>0</v>
      </c>
      <c r="Z2355" t="n">
        <v>9042211</v>
      </c>
      <c r="AA2355" t="inlineStr">
        <is>
          <t>CHILLY POWER</t>
        </is>
      </c>
      <c r="AB2355" t="inlineStr">
        <is>
          <t>http://indiausatrade.mea.gov.in/api/public/image/stream?key=products%2F20260608T100813Z-450840-d12e7961-Asset%2078%20(Large).png</t>
        </is>
      </c>
      <c r="AC2355" t="inlineStr">
        <is>
          <t>2026-06-08T10:08:13.381Z</t>
        </is>
      </c>
    </row>
    <row r="2356">
      <c r="A2356" t="inlineStr">
        <is>
          <t>e00729cc-e8bf-4422-bf36-5af011388179</t>
        </is>
      </c>
      <c r="B2356" t="inlineStr">
        <is>
          <t>RED CHILLI POWDER RESHAMPATTI</t>
        </is>
      </c>
      <c r="C2356" t="inlineStr">
        <is>
          <t>GS-04</t>
        </is>
      </c>
      <c r="E2356" t="inlineStr">
        <is>
          <t>FIXED</t>
        </is>
      </c>
      <c r="F2356" t="n">
        <v>47.08</v>
      </c>
      <c r="G2356" t="inlineStr">
        <is>
          <t>USD</t>
        </is>
      </c>
      <c r="I2356" t="inlineStr">
        <is>
          <t>Carton</t>
        </is>
      </c>
      <c r="J2356" t="n">
        <v>100</v>
      </c>
      <c r="M2356" t="n">
        <v>0</v>
      </c>
      <c r="N2356" t="n">
        <v>0</v>
      </c>
      <c r="Q2356" t="inlineStr">
        <is>
          <t>11eb2b50-813a-4317-8af0-e237b27fb644</t>
        </is>
      </c>
      <c r="R2356" t="inlineStr">
        <is>
          <t>Coffee, tea, mate and spices</t>
        </is>
      </c>
      <c r="S2356" t="inlineStr">
        <is>
          <t>e035b6dc-25a1-4191-a8fc-293cacaf7616</t>
        </is>
      </c>
      <c r="T2356" t="inlineStr">
        <is>
          <t>Pepper of the genus Piper; dried or crushed or ground fruits of the genus Capsicum or of the genus Pimenta</t>
        </is>
      </c>
      <c r="U2356" t="inlineStr">
        <is>
          <t>e73a00bd-fb90-440c-b46c-f20cce42ddd9</t>
        </is>
      </c>
      <c r="V2356" t="inlineStr">
        <is>
          <t>M.R. AGRO INDIA PRIVATE LIMITED</t>
        </is>
      </c>
      <c r="W2356" t="inlineStr">
        <is>
          <t>0805015728</t>
        </is>
      </c>
      <c r="X2356" t="n">
        <v>0</v>
      </c>
      <c r="Y2356" t="n">
        <v>0</v>
      </c>
      <c r="Z2356" t="n">
        <v>9042211</v>
      </c>
      <c r="AA2356" t="inlineStr">
        <is>
          <t>CHILLY POWER</t>
        </is>
      </c>
      <c r="AB2356" t="inlineStr">
        <is>
          <t>http://indiausatrade.mea.gov.in/api/public/image/stream?key=products%2F20260608T100815Z-554985-59d88f75-Asset%2076%20(Large).png</t>
        </is>
      </c>
      <c r="AC2356" t="inlineStr">
        <is>
          <t>2026-06-08T10:08:15.669Z</t>
        </is>
      </c>
    </row>
    <row r="2357">
      <c r="A2357" t="inlineStr">
        <is>
          <t>accc59e2-badf-4902-b3f8-fd29f20596d6</t>
        </is>
      </c>
      <c r="B2357" t="inlineStr">
        <is>
          <t>TURMERIC POWDER 2.5 % CC</t>
        </is>
      </c>
      <c r="C2357" t="inlineStr">
        <is>
          <t>GS-05</t>
        </is>
      </c>
      <c r="E2357" t="inlineStr">
        <is>
          <t>FIXED</t>
        </is>
      </c>
      <c r="F2357" t="n">
        <v>20.48</v>
      </c>
      <c r="G2357" t="inlineStr">
        <is>
          <t>USD</t>
        </is>
      </c>
      <c r="I2357" t="inlineStr">
        <is>
          <t>Carton</t>
        </is>
      </c>
      <c r="J2357" t="n">
        <v>100</v>
      </c>
      <c r="M2357" t="n">
        <v>0</v>
      </c>
      <c r="N2357" t="n">
        <v>0</v>
      </c>
      <c r="Q2357" t="inlineStr">
        <is>
          <t>11eb2b50-813a-4317-8af0-e237b27fb644</t>
        </is>
      </c>
      <c r="R2357" t="inlineStr">
        <is>
          <t>Coffee, tea, mate and spices</t>
        </is>
      </c>
      <c r="S2357" t="inlineStr">
        <is>
          <t>3ed23eea-7f40-4692-9d0a-0dc7ca51fb99</t>
        </is>
      </c>
      <c r="T2357" t="inlineStr">
        <is>
          <t>Ginger, saffron, turmeric (curcuma), thyme, bay leaves, curry and other spices</t>
        </is>
      </c>
      <c r="U2357" t="inlineStr">
        <is>
          <t>e73a00bd-fb90-440c-b46c-f20cce42ddd9</t>
        </is>
      </c>
      <c r="V2357" t="inlineStr">
        <is>
          <t>M.R. AGRO INDIA PRIVATE LIMITED</t>
        </is>
      </c>
      <c r="W2357" t="inlineStr">
        <is>
          <t>0805015728</t>
        </is>
      </c>
      <c r="X2357" t="n">
        <v>0</v>
      </c>
      <c r="Y2357" t="n">
        <v>0</v>
      </c>
      <c r="Z2357" t="n">
        <v>9103030</v>
      </c>
      <c r="AA2357" t="inlineStr">
        <is>
          <t>POWDER</t>
        </is>
      </c>
      <c r="AB2357" t="inlineStr">
        <is>
          <t>http://indiausatrade.mea.gov.in/api/public/image/stream?key=products%2F20260608T100818Z-849598-b3db3caf-Asset%2071%20(Large).png</t>
        </is>
      </c>
      <c r="AC2357" t="inlineStr">
        <is>
          <t>2026-06-08T10:08:18.264Z</t>
        </is>
      </c>
    </row>
    <row r="2358">
      <c r="A2358" t="inlineStr">
        <is>
          <t>76df295a-ed03-428c-9469-0236a69755f0</t>
        </is>
      </c>
      <c r="B2358" t="inlineStr">
        <is>
          <t>CUMIN POWDER</t>
        </is>
      </c>
      <c r="C2358" t="inlineStr">
        <is>
          <t>GS-06</t>
        </is>
      </c>
      <c r="E2358" t="inlineStr">
        <is>
          <t>FIXED</t>
        </is>
      </c>
      <c r="F2358" t="n">
        <v>26.47</v>
      </c>
      <c r="G2358" t="inlineStr">
        <is>
          <t>USD</t>
        </is>
      </c>
      <c r="I2358" t="inlineStr">
        <is>
          <t>Carton</t>
        </is>
      </c>
      <c r="J2358" t="n">
        <v>100</v>
      </c>
      <c r="M2358" t="n">
        <v>0</v>
      </c>
      <c r="N2358" t="n">
        <v>0</v>
      </c>
      <c r="Q2358" t="inlineStr">
        <is>
          <t>11eb2b50-813a-4317-8af0-e237b27fb644</t>
        </is>
      </c>
      <c r="R2358" t="inlineStr">
        <is>
          <t>Coffee, tea, mate and spices</t>
        </is>
      </c>
      <c r="S2358" t="inlineStr">
        <is>
          <t>94c01a6b-b610-4952-8983-30e9118441fa</t>
        </is>
      </c>
      <c r="T2358" t="inlineStr">
        <is>
          <t>Seeds of anise, badian, fennel, coriander, cumin or caraway; juniper berries</t>
        </is>
      </c>
      <c r="U2358" t="inlineStr">
        <is>
          <t>e73a00bd-fb90-440c-b46c-f20cce42ddd9</t>
        </is>
      </c>
      <c r="V2358" t="inlineStr">
        <is>
          <t>M.R. AGRO INDIA PRIVATE LIMITED</t>
        </is>
      </c>
      <c r="W2358" t="inlineStr">
        <is>
          <t>0805015728</t>
        </is>
      </c>
      <c r="X2358" t="n">
        <v>0</v>
      </c>
      <c r="Y2358" t="n">
        <v>0</v>
      </c>
      <c r="Z2358" t="n">
        <v>9093200</v>
      </c>
      <c r="AA2358" t="inlineStr">
        <is>
          <t>CRUSHED OR GROUND</t>
        </is>
      </c>
      <c r="AB2358" t="inlineStr">
        <is>
          <t>http://indiausatrade.mea.gov.in/api/public/image/stream?key=products%2F20260608T100820Z-924903-5d3f13a7-Asset%2073%20(Large).png</t>
        </is>
      </c>
      <c r="AC2358" t="inlineStr">
        <is>
          <t>2026-06-08T10:08:20.573Z</t>
        </is>
      </c>
    </row>
    <row r="2359">
      <c r="A2359" t="inlineStr">
        <is>
          <t>9c4acf65-845d-479a-907b-732d2939466c</t>
        </is>
      </c>
      <c r="B2359" t="inlineStr">
        <is>
          <t>CORIANDER POWDER</t>
        </is>
      </c>
      <c r="C2359" t="inlineStr">
        <is>
          <t>GS-07</t>
        </is>
      </c>
      <c r="E2359" t="inlineStr">
        <is>
          <t>FIXED</t>
        </is>
      </c>
      <c r="F2359" t="n">
        <v>19.82</v>
      </c>
      <c r="G2359" t="inlineStr">
        <is>
          <t>USD</t>
        </is>
      </c>
      <c r="I2359" t="inlineStr">
        <is>
          <t>Carton</t>
        </is>
      </c>
      <c r="J2359" t="n">
        <v>100</v>
      </c>
      <c r="M2359" t="n">
        <v>0</v>
      </c>
      <c r="N2359" t="n">
        <v>0</v>
      </c>
      <c r="Q2359" t="inlineStr">
        <is>
          <t>11eb2b50-813a-4317-8af0-e237b27fb644</t>
        </is>
      </c>
      <c r="R2359" t="inlineStr">
        <is>
          <t>Coffee, tea, mate and spices</t>
        </is>
      </c>
      <c r="S2359" t="inlineStr">
        <is>
          <t>94c01a6b-b610-4952-8983-30e9118441fa</t>
        </is>
      </c>
      <c r="T2359" t="inlineStr">
        <is>
          <t>Seeds of anise, badian, fennel, coriander, cumin or caraway; juniper berries</t>
        </is>
      </c>
      <c r="U2359" t="inlineStr">
        <is>
          <t>e73a00bd-fb90-440c-b46c-f20cce42ddd9</t>
        </is>
      </c>
      <c r="V2359" t="inlineStr">
        <is>
          <t>M.R. AGRO INDIA PRIVATE LIMITED</t>
        </is>
      </c>
      <c r="W2359" t="inlineStr">
        <is>
          <t>0805015728</t>
        </is>
      </c>
      <c r="X2359" t="n">
        <v>0</v>
      </c>
      <c r="Y2359" t="n">
        <v>0</v>
      </c>
      <c r="Z2359" t="n">
        <v>9092200</v>
      </c>
      <c r="AA2359" t="inlineStr">
        <is>
          <t>CRUSHED OR GROUND</t>
        </is>
      </c>
      <c r="AB2359" t="inlineStr">
        <is>
          <t>http://indiausatrade.mea.gov.in/api/public/image/stream?key=products%2F20260608T100822Z-858789-ab944ffa-Asset%2072%20(Large).png</t>
        </is>
      </c>
      <c r="AC2359" t="inlineStr">
        <is>
          <t>2026-06-08T10:08:22.916Z</t>
        </is>
      </c>
    </row>
    <row r="2360">
      <c r="A2360" t="inlineStr">
        <is>
          <t>693e1019-db46-4817-ad65-2ebee17370a2</t>
        </is>
      </c>
      <c r="B2360" t="inlineStr">
        <is>
          <t>CUMIN CORIANDER POWDER</t>
        </is>
      </c>
      <c r="C2360" t="inlineStr">
        <is>
          <t>GS-08</t>
        </is>
      </c>
      <c r="E2360" t="inlineStr">
        <is>
          <t>FIXED</t>
        </is>
      </c>
      <c r="F2360" t="n">
        <v>25.8</v>
      </c>
      <c r="G2360" t="inlineStr">
        <is>
          <t>USD</t>
        </is>
      </c>
      <c r="I2360" t="inlineStr">
        <is>
          <t>Carton</t>
        </is>
      </c>
      <c r="J2360" t="n">
        <v>100</v>
      </c>
      <c r="M2360" t="n">
        <v>0</v>
      </c>
      <c r="N2360" t="n">
        <v>0</v>
      </c>
      <c r="Q2360" t="inlineStr">
        <is>
          <t>11eb2b50-813a-4317-8af0-e237b27fb644</t>
        </is>
      </c>
      <c r="R2360" t="inlineStr">
        <is>
          <t>Coffee, tea, mate and spices</t>
        </is>
      </c>
      <c r="S2360" t="inlineStr">
        <is>
          <t>3ed23eea-7f40-4692-9d0a-0dc7ca51fb99</t>
        </is>
      </c>
      <c r="T2360" t="inlineStr">
        <is>
          <t>Ginger, saffron, turmeric (curcuma), thyme, bay leaves, curry and other spices</t>
        </is>
      </c>
      <c r="U2360" t="inlineStr">
        <is>
          <t>e73a00bd-fb90-440c-b46c-f20cce42ddd9</t>
        </is>
      </c>
      <c r="V2360" t="inlineStr">
        <is>
          <t>M.R. AGRO INDIA PRIVATE LIMITED</t>
        </is>
      </c>
      <c r="W2360" t="inlineStr">
        <is>
          <t>0805015728</t>
        </is>
      </c>
      <c r="X2360" t="n">
        <v>0</v>
      </c>
      <c r="Y2360" t="n">
        <v>0</v>
      </c>
      <c r="Z2360" t="n">
        <v>9109100</v>
      </c>
      <c r="AA2360" t="inlineStr">
        <is>
          <t>MIXTURES REFERRED TO IN NOTE 1(B) TO THIS CHAPTER</t>
        </is>
      </c>
      <c r="AB2360" t="inlineStr">
        <is>
          <t>http://indiausatrade.mea.gov.in/api/public/image/stream?key=products%2F20260608T100825Z-862996-c8900072-Asset%2074%20(Large).png</t>
        </is>
      </c>
      <c r="AC2360" t="inlineStr">
        <is>
          <t>2026-06-08T10:08:25.377Z</t>
        </is>
      </c>
    </row>
    <row r="2361">
      <c r="A2361" t="inlineStr">
        <is>
          <t>8d02e464-1232-4aa4-83ae-6b451edf136e</t>
        </is>
      </c>
      <c r="B2361" t="inlineStr">
        <is>
          <t>FENUGREEK POWDER</t>
        </is>
      </c>
      <c r="C2361" t="inlineStr">
        <is>
          <t>GS-10</t>
        </is>
      </c>
      <c r="E2361" t="inlineStr">
        <is>
          <t>FIXED</t>
        </is>
      </c>
      <c r="F2361" t="n">
        <v>13.17</v>
      </c>
      <c r="G2361" t="inlineStr">
        <is>
          <t>USD</t>
        </is>
      </c>
      <c r="I2361" t="inlineStr">
        <is>
          <t>Carton</t>
        </is>
      </c>
      <c r="J2361" t="n">
        <v>100</v>
      </c>
      <c r="M2361" t="n">
        <v>0</v>
      </c>
      <c r="N2361" t="n">
        <v>0</v>
      </c>
      <c r="Q2361" t="inlineStr">
        <is>
          <t>11eb2b50-813a-4317-8af0-e237b27fb644</t>
        </is>
      </c>
      <c r="R2361" t="inlineStr">
        <is>
          <t>Coffee, tea, mate and spices</t>
        </is>
      </c>
      <c r="S2361" t="inlineStr">
        <is>
          <t>3ed23eea-7f40-4692-9d0a-0dc7ca51fb99</t>
        </is>
      </c>
      <c r="T2361" t="inlineStr">
        <is>
          <t>Ginger, saffron, turmeric (curcuma), thyme, bay leaves, curry and other spices</t>
        </is>
      </c>
      <c r="U2361" t="inlineStr">
        <is>
          <t>e73a00bd-fb90-440c-b46c-f20cce42ddd9</t>
        </is>
      </c>
      <c r="V2361" t="inlineStr">
        <is>
          <t>M.R. AGRO INDIA PRIVATE LIMITED</t>
        </is>
      </c>
      <c r="W2361" t="inlineStr">
        <is>
          <t>0805015728</t>
        </is>
      </c>
      <c r="X2361" t="n">
        <v>0</v>
      </c>
      <c r="Y2361" t="n">
        <v>0</v>
      </c>
      <c r="Z2361" t="n">
        <v>9109924</v>
      </c>
      <c r="AA2361" t="inlineStr">
        <is>
          <t>FENUGREEK</t>
        </is>
      </c>
      <c r="AB2361" t="inlineStr">
        <is>
          <t>http://indiausatrade.mea.gov.in/api/public/image/stream?key=products%2F20260608T100830Z-712431-9f297edb-Asset%2055%20(Large).png</t>
        </is>
      </c>
      <c r="AC2361" t="inlineStr">
        <is>
          <t>2026-06-08T10:08:30.635Z</t>
        </is>
      </c>
    </row>
    <row r="2362">
      <c r="A2362" t="inlineStr">
        <is>
          <t>2f32de34-89bb-40aa-9dd0-ba4650cdfbea</t>
        </is>
      </c>
      <c r="B2362" t="inlineStr">
        <is>
          <t>DRY MANGO POWDER</t>
        </is>
      </c>
      <c r="C2362" t="inlineStr">
        <is>
          <t>GS-16</t>
        </is>
      </c>
      <c r="E2362" t="inlineStr">
        <is>
          <t>FIXED</t>
        </is>
      </c>
      <c r="F2362" t="n">
        <v>26.47</v>
      </c>
      <c r="G2362" t="inlineStr">
        <is>
          <t>USD</t>
        </is>
      </c>
      <c r="I2362" t="inlineStr">
        <is>
          <t>Carton</t>
        </is>
      </c>
      <c r="J2362" t="n">
        <v>100</v>
      </c>
      <c r="M2362" t="n">
        <v>0</v>
      </c>
      <c r="N2362" t="n">
        <v>0</v>
      </c>
      <c r="Q2362" t="inlineStr">
        <is>
          <t>b3816538-d9ad-428d-b89b-f9b795f6c724</t>
        </is>
      </c>
      <c r="R2362" t="inlineStr">
        <is>
          <t>Products of the milling industry; malt; starches; inulin; wheat gluten</t>
        </is>
      </c>
      <c r="S2362" t="inlineStr">
        <is>
          <t>ed74bd10-4d40-46f4-9e02-3877caf64b09</t>
        </is>
      </c>
      <c r="T2362" t="inlineStr">
        <is>
          <t>Flour, meal and powder of the dried leguminous vegetables of heading 0713, of sago or of roots or tubers of heading 0714 or of the products of Chapter 8</t>
        </is>
      </c>
      <c r="U2362" t="inlineStr">
        <is>
          <t>e73a00bd-fb90-440c-b46c-f20cce42ddd9</t>
        </is>
      </c>
      <c r="V2362" t="inlineStr">
        <is>
          <t>M.R. AGRO INDIA PRIVATE LIMITED</t>
        </is>
      </c>
      <c r="W2362" t="inlineStr">
        <is>
          <t>0805015728</t>
        </is>
      </c>
      <c r="X2362" t="n">
        <v>0</v>
      </c>
      <c r="Y2362" t="n">
        <v>0</v>
      </c>
      <c r="Z2362" t="n">
        <v>11063030</v>
      </c>
      <c r="AA2362" t="inlineStr">
        <is>
          <t>MANGO FLOUR</t>
        </is>
      </c>
      <c r="AB2362" t="inlineStr">
        <is>
          <t>http://indiausatrade.mea.gov.in/api/public/image/stream?key=products%2F20260608T100840Z-317249-3a760113-Asset%2063%20(Large).png</t>
        </is>
      </c>
      <c r="AC2362" t="inlineStr">
        <is>
          <t>2026-06-08T10:08:40.612Z</t>
        </is>
      </c>
    </row>
    <row r="2363">
      <c r="A2363" t="inlineStr">
        <is>
          <t>f78e942b-0974-431f-8629-229296388a69</t>
        </is>
      </c>
      <c r="B2363" t="inlineStr">
        <is>
          <t>CORIANDER SEEDS</t>
        </is>
      </c>
      <c r="C2363" t="inlineStr">
        <is>
          <t>WS-04</t>
        </is>
      </c>
      <c r="E2363" t="inlineStr">
        <is>
          <t>FIXED</t>
        </is>
      </c>
      <c r="F2363" t="n">
        <v>26.03</v>
      </c>
      <c r="G2363" t="inlineStr">
        <is>
          <t>USD</t>
        </is>
      </c>
      <c r="I2363" t="inlineStr">
        <is>
          <t>Carton</t>
        </is>
      </c>
      <c r="J2363" t="n">
        <v>100</v>
      </c>
      <c r="M2363" t="n">
        <v>0</v>
      </c>
      <c r="N2363" t="n">
        <v>0</v>
      </c>
      <c r="Q2363" t="inlineStr">
        <is>
          <t>11eb2b50-813a-4317-8af0-e237b27fb644</t>
        </is>
      </c>
      <c r="R2363" t="inlineStr">
        <is>
          <t>Coffee, tea, mate and spices</t>
        </is>
      </c>
      <c r="S2363" t="inlineStr">
        <is>
          <t>94c01a6b-b610-4952-8983-30e9118441fa</t>
        </is>
      </c>
      <c r="T2363" t="inlineStr">
        <is>
          <t>Seeds of anise, badian, fennel, coriander, cumin or caraway; juniper berries</t>
        </is>
      </c>
      <c r="U2363" t="inlineStr">
        <is>
          <t>e73a00bd-fb90-440c-b46c-f20cce42ddd9</t>
        </is>
      </c>
      <c r="V2363" t="inlineStr">
        <is>
          <t>M.R. AGRO INDIA PRIVATE LIMITED</t>
        </is>
      </c>
      <c r="W2363" t="inlineStr">
        <is>
          <t>0805015728</t>
        </is>
      </c>
      <c r="X2363" t="n">
        <v>0</v>
      </c>
      <c r="Y2363" t="n">
        <v>0</v>
      </c>
      <c r="Z2363" t="n">
        <v>9092190</v>
      </c>
      <c r="AA2363" t="inlineStr">
        <is>
          <t>OTHER</t>
        </is>
      </c>
      <c r="AB2363" t="inlineStr">
        <is>
          <t>http://indiausatrade.mea.gov.in/api/public/image/stream?key=products%2F20260606T101655Z-794872-689980c8-Asset%2032.png</t>
        </is>
      </c>
      <c r="AC2363" t="inlineStr">
        <is>
          <t>2026-06-06T10:16:55.906Z</t>
        </is>
      </c>
    </row>
    <row r="2364">
      <c r="A2364" t="inlineStr">
        <is>
          <t>a0711f0b-2f6f-4aa0-8561-49352d5bf580</t>
        </is>
      </c>
      <c r="B2364" t="inlineStr">
        <is>
          <t>FENUGREEK SEEDS</t>
        </is>
      </c>
      <c r="C2364" t="inlineStr">
        <is>
          <t>WS-05</t>
        </is>
      </c>
      <c r="E2364" t="inlineStr">
        <is>
          <t>FIXED</t>
        </is>
      </c>
      <c r="F2364" t="n">
        <v>13.84</v>
      </c>
      <c r="G2364" t="inlineStr">
        <is>
          <t>USD</t>
        </is>
      </c>
      <c r="I2364" t="inlineStr">
        <is>
          <t>Carton</t>
        </is>
      </c>
      <c r="J2364" t="n">
        <v>100</v>
      </c>
      <c r="M2364" t="n">
        <v>0</v>
      </c>
      <c r="N2364" t="n">
        <v>0</v>
      </c>
      <c r="Q2364" t="inlineStr">
        <is>
          <t>11eb2b50-813a-4317-8af0-e237b27fb644</t>
        </is>
      </c>
      <c r="R2364" t="inlineStr">
        <is>
          <t>Coffee, tea, mate and spices</t>
        </is>
      </c>
      <c r="S2364" t="inlineStr">
        <is>
          <t>3ed23eea-7f40-4692-9d0a-0dc7ca51fb99</t>
        </is>
      </c>
      <c r="T2364" t="inlineStr">
        <is>
          <t>Ginger, saffron, turmeric (curcuma), thyme, bay leaves, curry and other spices</t>
        </is>
      </c>
      <c r="U2364" t="inlineStr">
        <is>
          <t>e73a00bd-fb90-440c-b46c-f20cce42ddd9</t>
        </is>
      </c>
      <c r="V2364" t="inlineStr">
        <is>
          <t>M.R. AGRO INDIA PRIVATE LIMITED</t>
        </is>
      </c>
      <c r="W2364" t="inlineStr">
        <is>
          <t>0805015728</t>
        </is>
      </c>
      <c r="X2364" t="n">
        <v>0</v>
      </c>
      <c r="Y2364" t="n">
        <v>0</v>
      </c>
      <c r="Z2364" t="n">
        <v>9109912</v>
      </c>
      <c r="AA2364" t="inlineStr">
        <is>
          <t>FENUGREEK</t>
        </is>
      </c>
      <c r="AB2364" t="inlineStr">
        <is>
          <t>http://indiausatrade.mea.gov.in/api/public/image/stream?key=products%2F20260606T101658Z-310121-776ba6a3-Asset%2027.png</t>
        </is>
      </c>
      <c r="AC2364" t="inlineStr">
        <is>
          <t>2026-06-06T10:16:58.099Z</t>
        </is>
      </c>
    </row>
    <row r="2365">
      <c r="A2365" t="inlineStr">
        <is>
          <t>6a0f317e-bc83-4a7a-a0f1-101af3cce194</t>
        </is>
      </c>
      <c r="B2365" t="inlineStr">
        <is>
          <t>AJWAIN SEEDS</t>
        </is>
      </c>
      <c r="C2365" t="inlineStr">
        <is>
          <t>WS-09</t>
        </is>
      </c>
      <c r="E2365" t="inlineStr">
        <is>
          <t>FIXED</t>
        </is>
      </c>
      <c r="F2365" t="n">
        <v>31.79</v>
      </c>
      <c r="G2365" t="inlineStr">
        <is>
          <t>USD</t>
        </is>
      </c>
      <c r="I2365" t="inlineStr">
        <is>
          <t>Carton</t>
        </is>
      </c>
      <c r="J2365" t="n">
        <v>100</v>
      </c>
      <c r="M2365" t="n">
        <v>0</v>
      </c>
      <c r="N2365" t="n">
        <v>0</v>
      </c>
      <c r="Q2365" t="inlineStr">
        <is>
          <t>11eb2b50-813a-4317-8af0-e237b27fb644</t>
        </is>
      </c>
      <c r="R2365" t="inlineStr">
        <is>
          <t>Coffee, tea, mate and spices</t>
        </is>
      </c>
      <c r="S2365" t="inlineStr">
        <is>
          <t>3ed23eea-7f40-4692-9d0a-0dc7ca51fb99</t>
        </is>
      </c>
      <c r="T2365" t="inlineStr">
        <is>
          <t>Ginger, saffron, turmeric (curcuma), thyme, bay leaves, curry and other spices</t>
        </is>
      </c>
      <c r="U2365" t="inlineStr">
        <is>
          <t>e73a00bd-fb90-440c-b46c-f20cce42ddd9</t>
        </is>
      </c>
      <c r="V2365" t="inlineStr">
        <is>
          <t>M.R. AGRO INDIA PRIVATE LIMITED</t>
        </is>
      </c>
      <c r="W2365" t="inlineStr">
        <is>
          <t>0805015728</t>
        </is>
      </c>
      <c r="X2365" t="n">
        <v>0</v>
      </c>
      <c r="Y2365" t="n">
        <v>0</v>
      </c>
      <c r="Z2365" t="n">
        <v>9109914</v>
      </c>
      <c r="AA2365" t="inlineStr">
        <is>
          <t>AJWAIN</t>
        </is>
      </c>
      <c r="AB2365" t="inlineStr">
        <is>
          <t>http://indiausatrade.mea.gov.in/api/public/image/stream?key=products%2F20260606T101700Z-563927-0c19ba89-Asset%2028.png</t>
        </is>
      </c>
      <c r="AC2365" t="inlineStr">
        <is>
          <t>2026-06-06T10:17:00.831Z</t>
        </is>
      </c>
    </row>
    <row r="2366">
      <c r="A2366" t="inlineStr">
        <is>
          <t>74241246-7725-456b-9c94-0be56a20d1b2</t>
        </is>
      </c>
      <c r="B2366" t="inlineStr">
        <is>
          <t>KALONJI SEEDS</t>
        </is>
      </c>
      <c r="C2366" t="inlineStr">
        <is>
          <t>WS-10</t>
        </is>
      </c>
      <c r="E2366" t="inlineStr">
        <is>
          <t>FIXED</t>
        </is>
      </c>
      <c r="F2366" t="n">
        <v>30.46</v>
      </c>
      <c r="G2366" t="inlineStr">
        <is>
          <t>USD</t>
        </is>
      </c>
      <c r="I2366" t="inlineStr">
        <is>
          <t>Carton</t>
        </is>
      </c>
      <c r="J2366" t="n">
        <v>100</v>
      </c>
      <c r="M2366" t="n">
        <v>0</v>
      </c>
      <c r="N2366" t="n">
        <v>0</v>
      </c>
      <c r="Q2366" t="inlineStr">
        <is>
          <t>11eb2b50-813a-4317-8af0-e237b27fb644</t>
        </is>
      </c>
      <c r="R2366" t="inlineStr">
        <is>
          <t>Coffee, tea, mate and spices</t>
        </is>
      </c>
      <c r="S2366" t="inlineStr">
        <is>
          <t>94c01a6b-b610-4952-8983-30e9118441fa</t>
        </is>
      </c>
      <c r="T2366" t="inlineStr">
        <is>
          <t>Seeds of anise, badian, fennel, coriander, cumin or caraway; juniper berries</t>
        </is>
      </c>
      <c r="U2366" t="inlineStr">
        <is>
          <t>e73a00bd-fb90-440c-b46c-f20cce42ddd9</t>
        </is>
      </c>
      <c r="V2366" t="inlineStr">
        <is>
          <t>M.R. AGRO INDIA PRIVATE LIMITED</t>
        </is>
      </c>
      <c r="W2366" t="inlineStr">
        <is>
          <t>0805015728</t>
        </is>
      </c>
      <c r="X2366" t="n">
        <v>0</v>
      </c>
      <c r="Y2366" t="n">
        <v>0</v>
      </c>
      <c r="Z2366" t="n">
        <v>9093119</v>
      </c>
      <c r="AA2366" t="inlineStr">
        <is>
          <t>other</t>
        </is>
      </c>
      <c r="AB2366" t="inlineStr">
        <is>
          <t>http://indiausatrade.mea.gov.in/api/public/image/stream?key=products%2F20260606T101703Z-833115-f381ec27-Asset%2026.png</t>
        </is>
      </c>
      <c r="AC2366" t="inlineStr">
        <is>
          <t>2026-06-06T10:17:03.302Z</t>
        </is>
      </c>
    </row>
    <row r="2367">
      <c r="A2367" t="inlineStr">
        <is>
          <t>0e32c0ba-bb13-42ef-9c0e-269ab6b7d55d</t>
        </is>
      </c>
      <c r="B2367" t="inlineStr">
        <is>
          <t>SESAME SEEDS NATURAL</t>
        </is>
      </c>
      <c r="C2367" t="inlineStr">
        <is>
          <t>WS-11</t>
        </is>
      </c>
      <c r="E2367" t="inlineStr">
        <is>
          <t>FIXED</t>
        </is>
      </c>
      <c r="F2367" t="n">
        <v>20.75</v>
      </c>
      <c r="G2367" t="inlineStr">
        <is>
          <t>USD</t>
        </is>
      </c>
      <c r="I2367" t="inlineStr">
        <is>
          <t>Carton</t>
        </is>
      </c>
      <c r="J2367" t="n">
        <v>100</v>
      </c>
      <c r="M2367" t="n">
        <v>0</v>
      </c>
      <c r="N2367" t="n">
        <v>0</v>
      </c>
      <c r="Q2367" t="inlineStr">
        <is>
          <t>aca22f63-b620-436b-a981-f7d5a8ac871b</t>
        </is>
      </c>
      <c r="R2367" t="inlineStr">
        <is>
          <t>Oil seeds and oleaginous fruits; miscellaneous grains, seeds and fruit; industrial or medicinal plants; straw and fodder</t>
        </is>
      </c>
      <c r="S2367" t="inlineStr">
        <is>
          <t>72844ebb-3e6f-4553-a4bf-bf3dceaeb7af</t>
        </is>
      </c>
      <c r="T2367" t="inlineStr">
        <is>
          <t>Other oil seeds and oleaginous fruits, whether or not broken</t>
        </is>
      </c>
      <c r="U2367" t="inlineStr">
        <is>
          <t>e73a00bd-fb90-440c-b46c-f20cce42ddd9</t>
        </is>
      </c>
      <c r="V2367" t="inlineStr">
        <is>
          <t>M.R. AGRO INDIA PRIVATE LIMITED</t>
        </is>
      </c>
      <c r="W2367" t="inlineStr">
        <is>
          <t>0805015728</t>
        </is>
      </c>
      <c r="X2367" t="n">
        <v>0</v>
      </c>
      <c r="Y2367" t="n">
        <v>0</v>
      </c>
      <c r="Z2367" t="n">
        <v>12074090</v>
      </c>
      <c r="AA2367" t="inlineStr">
        <is>
          <t>OTHER</t>
        </is>
      </c>
      <c r="AB2367" t="inlineStr">
        <is>
          <t>http://indiausatrade.mea.gov.in/api/public/image/stream?key=products%2F20260606T101706Z-778157-4af2594b-Asset%2023.png</t>
        </is>
      </c>
      <c r="AC2367" t="inlineStr">
        <is>
          <t>2026-06-06T10:17:06.035Z</t>
        </is>
      </c>
    </row>
    <row r="2368">
      <c r="A2368" t="inlineStr">
        <is>
          <t>e59cdb02-dba3-4586-89d3-168dce23c638</t>
        </is>
      </c>
      <c r="B2368" t="inlineStr">
        <is>
          <t>SESAME SEEDS HULLED</t>
        </is>
      </c>
      <c r="C2368" t="inlineStr">
        <is>
          <t>WS-12</t>
        </is>
      </c>
      <c r="E2368" t="inlineStr">
        <is>
          <t>FIXED</t>
        </is>
      </c>
      <c r="F2368" t="n">
        <v>24.47</v>
      </c>
      <c r="G2368" t="inlineStr">
        <is>
          <t>USD</t>
        </is>
      </c>
      <c r="I2368" t="inlineStr">
        <is>
          <t>Carton</t>
        </is>
      </c>
      <c r="J2368" t="n">
        <v>100</v>
      </c>
      <c r="M2368" t="n">
        <v>0</v>
      </c>
      <c r="N2368" t="n">
        <v>0</v>
      </c>
      <c r="Q2368" t="inlineStr">
        <is>
          <t>aca22f63-b620-436b-a981-f7d5a8ac871b</t>
        </is>
      </c>
      <c r="R2368" t="inlineStr">
        <is>
          <t>Oil seeds and oleaginous fruits; miscellaneous grains, seeds and fruit; industrial or medicinal plants; straw and fodder</t>
        </is>
      </c>
      <c r="S2368" t="inlineStr">
        <is>
          <t>72844ebb-3e6f-4553-a4bf-bf3dceaeb7af</t>
        </is>
      </c>
      <c r="T2368" t="inlineStr">
        <is>
          <t>Other oil seeds and oleaginous fruits, whether or not broken</t>
        </is>
      </c>
      <c r="U2368" t="inlineStr">
        <is>
          <t>e73a00bd-fb90-440c-b46c-f20cce42ddd9</t>
        </is>
      </c>
      <c r="V2368" t="inlineStr">
        <is>
          <t>M.R. AGRO INDIA PRIVATE LIMITED</t>
        </is>
      </c>
      <c r="W2368" t="inlineStr">
        <is>
          <t>0805015728</t>
        </is>
      </c>
      <c r="X2368" t="n">
        <v>0</v>
      </c>
      <c r="Y2368" t="n">
        <v>0</v>
      </c>
      <c r="Z2368" t="n">
        <v>12074090</v>
      </c>
      <c r="AA2368" t="inlineStr">
        <is>
          <t>OTHER</t>
        </is>
      </c>
      <c r="AB2368" t="inlineStr">
        <is>
          <t>http://indiausatrade.mea.gov.in/api/public/image/stream?key=products%2F20260606T101708Z-987729-f0aae443-Asset%2025.png</t>
        </is>
      </c>
      <c r="AC2368" t="inlineStr">
        <is>
          <t>2026-06-06T10:17:08.682Z</t>
        </is>
      </c>
    </row>
    <row r="2369">
      <c r="A2369" t="inlineStr">
        <is>
          <t>6ca46fe5-ccf5-44af-a955-d0ab9b038941</t>
        </is>
      </c>
      <c r="B2369" t="inlineStr">
        <is>
          <t>SESAME SEEDS BLACK</t>
        </is>
      </c>
      <c r="C2369" t="inlineStr">
        <is>
          <t>WS-13</t>
        </is>
      </c>
      <c r="E2369" t="inlineStr">
        <is>
          <t>FIXED</t>
        </is>
      </c>
      <c r="F2369" t="n">
        <v>31.79</v>
      </c>
      <c r="G2369" t="inlineStr">
        <is>
          <t>USD</t>
        </is>
      </c>
      <c r="I2369" t="inlineStr">
        <is>
          <t>Carton</t>
        </is>
      </c>
      <c r="J2369" t="n">
        <v>100</v>
      </c>
      <c r="M2369" t="n">
        <v>0</v>
      </c>
      <c r="N2369" t="n">
        <v>0</v>
      </c>
      <c r="Q2369" t="inlineStr">
        <is>
          <t>aca22f63-b620-436b-a981-f7d5a8ac871b</t>
        </is>
      </c>
      <c r="R2369" t="inlineStr">
        <is>
          <t>Oil seeds and oleaginous fruits; miscellaneous grains, seeds and fruit; industrial or medicinal plants; straw and fodder</t>
        </is>
      </c>
      <c r="S2369" t="inlineStr">
        <is>
          <t>72844ebb-3e6f-4553-a4bf-bf3dceaeb7af</t>
        </is>
      </c>
      <c r="T2369" t="inlineStr">
        <is>
          <t>Other oil seeds and oleaginous fruits, whether or not broken</t>
        </is>
      </c>
      <c r="U2369" t="inlineStr">
        <is>
          <t>e73a00bd-fb90-440c-b46c-f20cce42ddd9</t>
        </is>
      </c>
      <c r="V2369" t="inlineStr">
        <is>
          <t>M.R. AGRO INDIA PRIVATE LIMITED</t>
        </is>
      </c>
      <c r="W2369" t="inlineStr">
        <is>
          <t>0805015728</t>
        </is>
      </c>
      <c r="X2369" t="n">
        <v>0</v>
      </c>
      <c r="Y2369" t="n">
        <v>0</v>
      </c>
      <c r="Z2369" t="n">
        <v>12074090</v>
      </c>
      <c r="AA2369" t="inlineStr">
        <is>
          <t>OTHER</t>
        </is>
      </c>
      <c r="AB2369" t="inlineStr">
        <is>
          <t>http://indiausatrade.mea.gov.in/api/public/image/stream?key=products%2F20260606T101710Z-941952-1f43fb11-Asset%2024.png</t>
        </is>
      </c>
      <c r="AC2369" t="inlineStr">
        <is>
          <t>2026-06-06T10:17:10.903Z</t>
        </is>
      </c>
    </row>
    <row r="2370">
      <c r="A2370" t="inlineStr">
        <is>
          <t>5d629eee-5bb2-4121-a513-83f8b8963d12</t>
        </is>
      </c>
      <c r="B2370" t="inlineStr">
        <is>
          <t>CINNAMON CIGAR</t>
        </is>
      </c>
      <c r="C2370" t="inlineStr">
        <is>
          <t>WS-25</t>
        </is>
      </c>
      <c r="E2370" t="inlineStr">
        <is>
          <t>FIXED</t>
        </is>
      </c>
      <c r="F2370" t="n">
        <v>30.1</v>
      </c>
      <c r="G2370" t="inlineStr">
        <is>
          <t>USD</t>
        </is>
      </c>
      <c r="I2370" t="inlineStr">
        <is>
          <t>Carton</t>
        </is>
      </c>
      <c r="J2370" t="n">
        <v>100</v>
      </c>
      <c r="M2370" t="n">
        <v>0</v>
      </c>
      <c r="N2370" t="n">
        <v>0</v>
      </c>
      <c r="Q2370" t="inlineStr">
        <is>
          <t>11eb2b50-813a-4317-8af0-e237b27fb644</t>
        </is>
      </c>
      <c r="R2370" t="inlineStr">
        <is>
          <t>Coffee, tea, mate and spices</t>
        </is>
      </c>
      <c r="S2370" t="inlineStr">
        <is>
          <t>daa19208-38e7-402c-9e0a-41122be618c9</t>
        </is>
      </c>
      <c r="T2370" t="inlineStr">
        <is>
          <t>Cinnamon and cinnamon-tree flowers</t>
        </is>
      </c>
      <c r="U2370" t="inlineStr">
        <is>
          <t>e73a00bd-fb90-440c-b46c-f20cce42ddd9</t>
        </is>
      </c>
      <c r="V2370" t="inlineStr">
        <is>
          <t>M.R. AGRO INDIA PRIVATE LIMITED</t>
        </is>
      </c>
      <c r="W2370" t="inlineStr">
        <is>
          <t>0805015728</t>
        </is>
      </c>
      <c r="X2370" t="n">
        <v>0</v>
      </c>
      <c r="Y2370" t="n">
        <v>0</v>
      </c>
      <c r="Z2370" t="n">
        <v>9061190</v>
      </c>
      <c r="AA2370" t="inlineStr">
        <is>
          <t>OTHER</t>
        </is>
      </c>
      <c r="AB2370" t="inlineStr">
        <is>
          <t>http://indiausatrade.mea.gov.in/api/public/image/stream?key=products%2F20260606T101713Z-756916-9a98e3fd-Asset%207.png</t>
        </is>
      </c>
      <c r="AC2370" t="inlineStr">
        <is>
          <t>2026-06-06T10:17:13.668Z</t>
        </is>
      </c>
    </row>
    <row r="2371">
      <c r="A2371" t="inlineStr">
        <is>
          <t>6a0d57d3-1351-4e62-b77a-a048d51c4b9d</t>
        </is>
      </c>
      <c r="B2371" t="inlineStr">
        <is>
          <t>CASSIA FLAT</t>
        </is>
      </c>
      <c r="C2371" t="inlineStr">
        <is>
          <t>WS-26</t>
        </is>
      </c>
      <c r="E2371" t="inlineStr">
        <is>
          <t>FIXED</t>
        </is>
      </c>
      <c r="F2371" t="n">
        <v>19.46</v>
      </c>
      <c r="G2371" t="inlineStr">
        <is>
          <t>USD</t>
        </is>
      </c>
      <c r="I2371" t="inlineStr">
        <is>
          <t>Carton</t>
        </is>
      </c>
      <c r="J2371" t="n">
        <v>100</v>
      </c>
      <c r="M2371" t="n">
        <v>0</v>
      </c>
      <c r="N2371" t="n">
        <v>0</v>
      </c>
      <c r="Q2371" t="inlineStr">
        <is>
          <t>11eb2b50-813a-4317-8af0-e237b27fb644</t>
        </is>
      </c>
      <c r="R2371" t="inlineStr">
        <is>
          <t>Coffee, tea, mate and spices</t>
        </is>
      </c>
      <c r="S2371" t="inlineStr">
        <is>
          <t>daa19208-38e7-402c-9e0a-41122be618c9</t>
        </is>
      </c>
      <c r="T2371" t="inlineStr">
        <is>
          <t>Cinnamon and cinnamon-tree flowers</t>
        </is>
      </c>
      <c r="U2371" t="inlineStr">
        <is>
          <t>e73a00bd-fb90-440c-b46c-f20cce42ddd9</t>
        </is>
      </c>
      <c r="V2371" t="inlineStr">
        <is>
          <t>M.R. AGRO INDIA PRIVATE LIMITED</t>
        </is>
      </c>
      <c r="W2371" t="inlineStr">
        <is>
          <t>0805015728</t>
        </is>
      </c>
      <c r="X2371" t="n">
        <v>0</v>
      </c>
      <c r="Y2371" t="n">
        <v>0</v>
      </c>
      <c r="Z2371" t="n">
        <v>9061910</v>
      </c>
      <c r="AA2371" t="inlineStr">
        <is>
          <t>CASSIA</t>
        </is>
      </c>
      <c r="AB2371" t="inlineStr">
        <is>
          <t>http://indiausatrade.mea.gov.in/api/public/image/stream?key=products%2F20260606T101715Z-900617-2a938418-Asset%2012.png</t>
        </is>
      </c>
      <c r="AC2371" t="inlineStr">
        <is>
          <t>2026-06-06T10:17:15.853Z</t>
        </is>
      </c>
    </row>
    <row r="2372">
      <c r="A2372" t="inlineStr">
        <is>
          <t>dd236567-c20a-4111-bae6-cd48d4127d74</t>
        </is>
      </c>
      <c r="B2372" t="inlineStr">
        <is>
          <t>GREEN CARDAMOM</t>
        </is>
      </c>
      <c r="C2372" t="inlineStr">
        <is>
          <t>WS-27</t>
        </is>
      </c>
      <c r="E2372" t="inlineStr">
        <is>
          <t>FIXED</t>
        </is>
      </c>
      <c r="F2372" t="n">
        <v>192.35</v>
      </c>
      <c r="G2372" t="inlineStr">
        <is>
          <t>USD</t>
        </is>
      </c>
      <c r="I2372" t="inlineStr">
        <is>
          <t>Carton</t>
        </is>
      </c>
      <c r="J2372" t="n">
        <v>100</v>
      </c>
      <c r="M2372" t="n">
        <v>0</v>
      </c>
      <c r="N2372" t="n">
        <v>0</v>
      </c>
      <c r="Q2372" t="inlineStr">
        <is>
          <t>11eb2b50-813a-4317-8af0-e237b27fb644</t>
        </is>
      </c>
      <c r="R2372" t="inlineStr">
        <is>
          <t>Coffee, tea, mate and spices</t>
        </is>
      </c>
      <c r="S2372" t="inlineStr">
        <is>
          <t>7292108c-6668-4307-b820-116e59c73a80</t>
        </is>
      </c>
      <c r="T2372" t="inlineStr">
        <is>
          <t>Nutmeg, mace and cardamoms</t>
        </is>
      </c>
      <c r="U2372" t="inlineStr">
        <is>
          <t>e73a00bd-fb90-440c-b46c-f20cce42ddd9</t>
        </is>
      </c>
      <c r="V2372" t="inlineStr">
        <is>
          <t>M.R. AGRO INDIA PRIVATE LIMITED</t>
        </is>
      </c>
      <c r="W2372" t="inlineStr">
        <is>
          <t>0805015728</t>
        </is>
      </c>
      <c r="X2372" t="n">
        <v>0</v>
      </c>
      <c r="Y2372" t="n">
        <v>0</v>
      </c>
      <c r="Z2372" t="n">
        <v>9083190</v>
      </c>
      <c r="AA2372" t="inlineStr">
        <is>
          <t>OTHER</t>
        </is>
      </c>
      <c r="AB2372" t="inlineStr">
        <is>
          <t>http://indiausatrade.mea.gov.in/api/public/image/stream?key=products%2F20260606T101718Z-450213-808f63e4-Asset%2017.png</t>
        </is>
      </c>
      <c r="AC2372" t="inlineStr">
        <is>
          <t>2026-06-06T10:17:18.185Z</t>
        </is>
      </c>
    </row>
    <row r="2373">
      <c r="A2373" t="inlineStr">
        <is>
          <t>51cf90fd-e096-4719-be1d-c21e2a13095e</t>
        </is>
      </c>
      <c r="B2373" t="inlineStr">
        <is>
          <t>RED CHILLI WHOLE</t>
        </is>
      </c>
      <c r="C2373" t="inlineStr">
        <is>
          <t>WS-17</t>
        </is>
      </c>
      <c r="E2373" t="inlineStr">
        <is>
          <t>FIXED</t>
        </is>
      </c>
      <c r="F2373" t="n">
        <v>49.85</v>
      </c>
      <c r="G2373" t="inlineStr">
        <is>
          <t>USD</t>
        </is>
      </c>
      <c r="I2373" t="inlineStr">
        <is>
          <t>Carton</t>
        </is>
      </c>
      <c r="J2373" t="n">
        <v>100</v>
      </c>
      <c r="M2373" t="n">
        <v>0</v>
      </c>
      <c r="N2373" t="n">
        <v>0</v>
      </c>
      <c r="Q2373" t="inlineStr">
        <is>
          <t>11eb2b50-813a-4317-8af0-e237b27fb644</t>
        </is>
      </c>
      <c r="R2373" t="inlineStr">
        <is>
          <t>Coffee, tea, mate and spices</t>
        </is>
      </c>
      <c r="S2373" t="inlineStr">
        <is>
          <t>e035b6dc-25a1-4191-a8fc-293cacaf7616</t>
        </is>
      </c>
      <c r="T2373" t="inlineStr">
        <is>
          <t>Pepper of the genus Piper; dried or crushed or ground fruits of the genus Capsicum or of the genus Pimenta</t>
        </is>
      </c>
      <c r="U2373" t="inlineStr">
        <is>
          <t>e73a00bd-fb90-440c-b46c-f20cce42ddd9</t>
        </is>
      </c>
      <c r="V2373" t="inlineStr">
        <is>
          <t>M.R. AGRO INDIA PRIVATE LIMITED</t>
        </is>
      </c>
      <c r="W2373" t="inlineStr">
        <is>
          <t>0805015728</t>
        </is>
      </c>
      <c r="X2373" t="n">
        <v>0</v>
      </c>
      <c r="Y2373" t="n">
        <v>0</v>
      </c>
      <c r="Z2373" t="n">
        <v>9042110</v>
      </c>
      <c r="AA2373" t="inlineStr">
        <is>
          <t>OF GENUS CAPSICUM</t>
        </is>
      </c>
      <c r="AB2373" t="inlineStr">
        <is>
          <t>http://indiausatrade.mea.gov.in/api/public/image/stream?key=products%2F20260606T101720Z-275978-a6e2c1ea-Asset%2020.png</t>
        </is>
      </c>
      <c r="AC2373" t="inlineStr">
        <is>
          <t>2026-06-06T10:17:20.416Z</t>
        </is>
      </c>
    </row>
    <row r="2374">
      <c r="A2374" t="inlineStr">
        <is>
          <t>3f369b81-b4ec-4778-bba5-62ff0bff80cf</t>
        </is>
      </c>
      <c r="B2374" t="inlineStr">
        <is>
          <t>CARDAMOM SEEDS</t>
        </is>
      </c>
      <c r="C2374" t="inlineStr">
        <is>
          <t>WS-29</t>
        </is>
      </c>
      <c r="E2374" t="inlineStr">
        <is>
          <t>FIXED</t>
        </is>
      </c>
      <c r="F2374" t="n">
        <v>309.73</v>
      </c>
      <c r="G2374" t="inlineStr">
        <is>
          <t>USD</t>
        </is>
      </c>
      <c r="I2374" t="inlineStr">
        <is>
          <t>Carton</t>
        </is>
      </c>
      <c r="J2374" t="n">
        <v>100</v>
      </c>
      <c r="M2374" t="n">
        <v>0</v>
      </c>
      <c r="N2374" t="n">
        <v>0</v>
      </c>
      <c r="Q2374" t="inlineStr">
        <is>
          <t>11eb2b50-813a-4317-8af0-e237b27fb644</t>
        </is>
      </c>
      <c r="R2374" t="inlineStr">
        <is>
          <t>Coffee, tea, mate and spices</t>
        </is>
      </c>
      <c r="S2374" t="inlineStr">
        <is>
          <t>7292108c-6668-4307-b820-116e59c73a80</t>
        </is>
      </c>
      <c r="T2374" t="inlineStr">
        <is>
          <t>Nutmeg, mace and cardamoms</t>
        </is>
      </c>
      <c r="U2374" t="inlineStr">
        <is>
          <t>e73a00bd-fb90-440c-b46c-f20cce42ddd9</t>
        </is>
      </c>
      <c r="V2374" t="inlineStr">
        <is>
          <t>M.R. AGRO INDIA PRIVATE LIMITED</t>
        </is>
      </c>
      <c r="W2374" t="inlineStr">
        <is>
          <t>0805015728</t>
        </is>
      </c>
      <c r="X2374" t="n">
        <v>0</v>
      </c>
      <c r="Y2374" t="n">
        <v>0</v>
      </c>
      <c r="Z2374" t="n">
        <v>9083190</v>
      </c>
      <c r="AA2374" t="inlineStr">
        <is>
          <t>OTHER</t>
        </is>
      </c>
      <c r="AB2374" t="inlineStr">
        <is>
          <t>http://indiausatrade.mea.gov.in/api/public/image/stream?key=products%2F20260606T101722Z-133175-42c95b0e-Asset%2016.png</t>
        </is>
      </c>
      <c r="AC2374" t="inlineStr">
        <is>
          <t>2026-06-06T10:17:22.629Z</t>
        </is>
      </c>
    </row>
    <row r="2375">
      <c r="A2375" t="inlineStr">
        <is>
          <t>d71fa640-3ed1-4407-9f43-306e53d1ebea</t>
        </is>
      </c>
      <c r="B2375" t="inlineStr">
        <is>
          <t>KASOORI METHI</t>
        </is>
      </c>
      <c r="C2375" t="inlineStr">
        <is>
          <t>WS-30</t>
        </is>
      </c>
      <c r="E2375" t="inlineStr">
        <is>
          <t>FIXED</t>
        </is>
      </c>
      <c r="F2375" t="n">
        <v>17.34</v>
      </c>
      <c r="G2375" t="inlineStr">
        <is>
          <t>USD</t>
        </is>
      </c>
      <c r="I2375" t="inlineStr">
        <is>
          <t>Carton</t>
        </is>
      </c>
      <c r="J2375" t="n">
        <v>100</v>
      </c>
      <c r="M2375" t="n">
        <v>0</v>
      </c>
      <c r="N2375" t="n">
        <v>0</v>
      </c>
      <c r="Q2375" t="inlineStr">
        <is>
          <t>11eb2b50-813a-4317-8af0-e237b27fb644</t>
        </is>
      </c>
      <c r="R2375" t="inlineStr">
        <is>
          <t>Coffee, tea, mate and spices</t>
        </is>
      </c>
      <c r="S2375" t="inlineStr">
        <is>
          <t>3ed23eea-7f40-4692-9d0a-0dc7ca51fb99</t>
        </is>
      </c>
      <c r="T2375" t="inlineStr">
        <is>
          <t>Ginger, saffron, turmeric (curcuma), thyme, bay leaves, curry and other spices</t>
        </is>
      </c>
      <c r="U2375" t="inlineStr">
        <is>
          <t>e73a00bd-fb90-440c-b46c-f20cce42ddd9</t>
        </is>
      </c>
      <c r="V2375" t="inlineStr">
        <is>
          <t>M.R. AGRO INDIA PRIVATE LIMITED</t>
        </is>
      </c>
      <c r="W2375" t="inlineStr">
        <is>
          <t>0805015728</t>
        </is>
      </c>
      <c r="X2375" t="n">
        <v>0</v>
      </c>
      <c r="Y2375" t="n">
        <v>0</v>
      </c>
      <c r="Z2375" t="n">
        <v>9109990</v>
      </c>
      <c r="AA2375" t="inlineStr">
        <is>
          <t>OTHER</t>
        </is>
      </c>
      <c r="AB2375" t="inlineStr">
        <is>
          <t>http://indiausatrade.mea.gov.in/api/public/image/stream?key=products%2F20260606T101724Z-257481-b149464d-Asset%2010.png</t>
        </is>
      </c>
      <c r="AC2375" t="inlineStr">
        <is>
          <t>2026-06-06T10:17:24.941Z</t>
        </is>
      </c>
    </row>
    <row r="2376">
      <c r="A2376" t="inlineStr">
        <is>
          <t>9473a6d0-ff9f-42cb-962b-1a8f7e60c3c8</t>
        </is>
      </c>
      <c r="B2376" t="inlineStr">
        <is>
          <t>BAY LEAVES</t>
        </is>
      </c>
      <c r="C2376" t="inlineStr">
        <is>
          <t>WS-31</t>
        </is>
      </c>
      <c r="E2376" t="inlineStr">
        <is>
          <t>FIXED</t>
        </is>
      </c>
      <c r="F2376" t="n">
        <v>16.28</v>
      </c>
      <c r="G2376" t="inlineStr">
        <is>
          <t>USD</t>
        </is>
      </c>
      <c r="I2376" t="inlineStr">
        <is>
          <t>Carton</t>
        </is>
      </c>
      <c r="J2376" t="n">
        <v>100</v>
      </c>
      <c r="M2376" t="n">
        <v>0</v>
      </c>
      <c r="N2376" t="n">
        <v>0</v>
      </c>
      <c r="Q2376" t="inlineStr">
        <is>
          <t>11eb2b50-813a-4317-8af0-e237b27fb644</t>
        </is>
      </c>
      <c r="R2376" t="inlineStr">
        <is>
          <t>Coffee, tea, mate and spices</t>
        </is>
      </c>
      <c r="S2376" t="inlineStr">
        <is>
          <t>3ed23eea-7f40-4692-9d0a-0dc7ca51fb99</t>
        </is>
      </c>
      <c r="T2376" t="inlineStr">
        <is>
          <t>Ginger, saffron, turmeric (curcuma), thyme, bay leaves, curry and other spices</t>
        </is>
      </c>
      <c r="U2376" t="inlineStr">
        <is>
          <t>e73a00bd-fb90-440c-b46c-f20cce42ddd9</t>
        </is>
      </c>
      <c r="V2376" t="inlineStr">
        <is>
          <t>M.R. AGRO INDIA PRIVATE LIMITED</t>
        </is>
      </c>
      <c r="W2376" t="inlineStr">
        <is>
          <t>0805015728</t>
        </is>
      </c>
      <c r="X2376" t="n">
        <v>0</v>
      </c>
      <c r="Y2376" t="n">
        <v>0</v>
      </c>
      <c r="Z2376" t="n">
        <v>9109990</v>
      </c>
      <c r="AA2376" t="inlineStr">
        <is>
          <t>OTHER</t>
        </is>
      </c>
      <c r="AB2376" t="inlineStr">
        <is>
          <t>http://indiausatrade.mea.gov.in/api/public/image/stream?key=products%2F20260606T101727Z-254225-cab4f4e1-Asset%209.png</t>
        </is>
      </c>
      <c r="AC2376" t="inlineStr">
        <is>
          <t>2026-06-06T10:17:27.112Z</t>
        </is>
      </c>
    </row>
    <row r="2377">
      <c r="A2377" t="inlineStr">
        <is>
          <t>4dd02175-3c1c-40ec-b15b-2294447258b3</t>
        </is>
      </c>
      <c r="B2377" t="inlineStr">
        <is>
          <t>STAR ANISE</t>
        </is>
      </c>
      <c r="C2377" t="inlineStr">
        <is>
          <t>WS-32</t>
        </is>
      </c>
      <c r="E2377" t="inlineStr">
        <is>
          <t>FIXED</t>
        </is>
      </c>
      <c r="F2377" t="n">
        <v>29.44</v>
      </c>
      <c r="G2377" t="inlineStr">
        <is>
          <t>USD</t>
        </is>
      </c>
      <c r="I2377" t="inlineStr">
        <is>
          <t>Carton</t>
        </is>
      </c>
      <c r="J2377" t="n">
        <v>100</v>
      </c>
      <c r="M2377" t="n">
        <v>0</v>
      </c>
      <c r="N2377" t="n">
        <v>0</v>
      </c>
      <c r="Q2377" t="inlineStr">
        <is>
          <t>11eb2b50-813a-4317-8af0-e237b27fb644</t>
        </is>
      </c>
      <c r="R2377" t="inlineStr">
        <is>
          <t>Coffee, tea, mate and spices</t>
        </is>
      </c>
      <c r="S2377" t="inlineStr">
        <is>
          <t>94c01a6b-b610-4952-8983-30e9118441fa</t>
        </is>
      </c>
      <c r="T2377" t="inlineStr">
        <is>
          <t>Seeds of anise, badian, fennel, coriander, cumin or caraway; juniper berries</t>
        </is>
      </c>
      <c r="U2377" t="inlineStr">
        <is>
          <t>e73a00bd-fb90-440c-b46c-f20cce42ddd9</t>
        </is>
      </c>
      <c r="V2377" t="inlineStr">
        <is>
          <t>M.R. AGRO INDIA PRIVATE LIMITED</t>
        </is>
      </c>
      <c r="W2377" t="inlineStr">
        <is>
          <t>0805015728</t>
        </is>
      </c>
      <c r="X2377" t="n">
        <v>0</v>
      </c>
      <c r="Y2377" t="n">
        <v>0</v>
      </c>
      <c r="Z2377" t="n">
        <v>9096119</v>
      </c>
      <c r="AA2377" t="inlineStr">
        <is>
          <t>OTHER</t>
        </is>
      </c>
      <c r="AB2377" t="inlineStr">
        <is>
          <t>http://indiausatrade.mea.gov.in/api/public/image/stream?key=products%2F20260606T101729Z-825953-77908a24-Asset%208.png</t>
        </is>
      </c>
      <c r="AC2377" t="inlineStr">
        <is>
          <t>2026-06-06T10:17:29.783Z</t>
        </is>
      </c>
    </row>
    <row r="2378">
      <c r="A2378" t="inlineStr">
        <is>
          <t>2cc43c75-680f-4c10-8eb9-e7958a44f773</t>
        </is>
      </c>
      <c r="B2378" t="inlineStr">
        <is>
          <t>TOOR DAL (DRY)</t>
        </is>
      </c>
      <c r="C2378" t="inlineStr">
        <is>
          <t>PD-02</t>
        </is>
      </c>
      <c r="E2378" t="inlineStr">
        <is>
          <t>FIXED</t>
        </is>
      </c>
      <c r="F2378" t="n">
        <v>25.13</v>
      </c>
      <c r="G2378" t="inlineStr">
        <is>
          <t>USD</t>
        </is>
      </c>
      <c r="I2378" t="inlineStr">
        <is>
          <t>Carton</t>
        </is>
      </c>
      <c r="J2378" t="n">
        <v>100</v>
      </c>
      <c r="M2378" t="n">
        <v>0</v>
      </c>
      <c r="N2378" t="n">
        <v>0</v>
      </c>
      <c r="Q2378" t="inlineStr">
        <is>
          <t>5a733b71-4c55-41f2-8a65-241ce15bee20</t>
        </is>
      </c>
      <c r="R2378" t="inlineStr">
        <is>
          <t>Edible vegetables and certain roots and tubers</t>
        </is>
      </c>
      <c r="S2378" t="inlineStr">
        <is>
          <t>25d0a6fb-c075-45ac-9d0b-27b25b67f534</t>
        </is>
      </c>
      <c r="T2378" t="inlineStr">
        <is>
          <t>Dried leguminous vegetables, shelled, whether or not skinned or split</t>
        </is>
      </c>
      <c r="U2378" t="inlineStr">
        <is>
          <t>e73a00bd-fb90-440c-b46c-f20cce42ddd9</t>
        </is>
      </c>
      <c r="V2378" t="inlineStr">
        <is>
          <t>M.R. AGRO INDIA PRIVATE LIMITED</t>
        </is>
      </c>
      <c r="W2378" t="inlineStr">
        <is>
          <t>0805015728</t>
        </is>
      </c>
      <c r="X2378" t="n">
        <v>0</v>
      </c>
      <c r="Y2378" t="n">
        <v>0</v>
      </c>
      <c r="Z2378" t="n">
        <v>7139010</v>
      </c>
      <c r="AA2378" t="inlineStr">
        <is>
          <t>SPLIT</t>
        </is>
      </c>
      <c r="AB2378" t="inlineStr">
        <is>
          <t>http://indiausatrade.mea.gov.in/api/public/image/stream?key=products%2F20260613T130336Z-895268-38ca4575-Asset%2074.png</t>
        </is>
      </c>
      <c r="AC2378" t="inlineStr">
        <is>
          <t>2026-06-13T13:03:36.875Z</t>
        </is>
      </c>
    </row>
    <row r="2379">
      <c r="A2379" t="inlineStr">
        <is>
          <t>7928a1b3-33b6-44de-b9d7-4815aa3c0032</t>
        </is>
      </c>
      <c r="B2379" t="inlineStr">
        <is>
          <t>TOOR DAL (OILY)</t>
        </is>
      </c>
      <c r="C2379" t="inlineStr">
        <is>
          <t>PD-01</t>
        </is>
      </c>
      <c r="E2379" t="inlineStr">
        <is>
          <t>FIXED</t>
        </is>
      </c>
      <c r="F2379" t="n">
        <v>25.13</v>
      </c>
      <c r="G2379" t="inlineStr">
        <is>
          <t>USD</t>
        </is>
      </c>
      <c r="I2379" t="inlineStr">
        <is>
          <t>Carton</t>
        </is>
      </c>
      <c r="J2379" t="n">
        <v>100</v>
      </c>
      <c r="M2379" t="n">
        <v>0</v>
      </c>
      <c r="N2379" t="n">
        <v>0</v>
      </c>
      <c r="Q2379" t="inlineStr">
        <is>
          <t>5a733b71-4c55-41f2-8a65-241ce15bee20</t>
        </is>
      </c>
      <c r="R2379" t="inlineStr">
        <is>
          <t>Edible vegetables and certain roots and tubers</t>
        </is>
      </c>
      <c r="S2379" t="inlineStr">
        <is>
          <t>25d0a6fb-c075-45ac-9d0b-27b25b67f534</t>
        </is>
      </c>
      <c r="T2379" t="inlineStr">
        <is>
          <t>Dried leguminous vegetables, shelled, whether or not skinned or split</t>
        </is>
      </c>
      <c r="U2379" t="inlineStr">
        <is>
          <t>e73a00bd-fb90-440c-b46c-f20cce42ddd9</t>
        </is>
      </c>
      <c r="V2379" t="inlineStr">
        <is>
          <t>M.R. AGRO INDIA PRIVATE LIMITED</t>
        </is>
      </c>
      <c r="W2379" t="inlineStr">
        <is>
          <t>0805015728</t>
        </is>
      </c>
      <c r="X2379" t="n">
        <v>0</v>
      </c>
      <c r="Y2379" t="n">
        <v>0</v>
      </c>
      <c r="Z2379" t="n">
        <v>7139010</v>
      </c>
      <c r="AA2379" t="inlineStr">
        <is>
          <t>SPLIT</t>
        </is>
      </c>
      <c r="AB2379" t="inlineStr">
        <is>
          <t>http://indiausatrade.mea.gov.in/api/public/image/stream?key=products%2F20260613T130334Z-886737-60f61550-Asset%2073.png</t>
        </is>
      </c>
      <c r="AC2379" t="inlineStr">
        <is>
          <t>2026-06-13T13:03:34.532Z</t>
        </is>
      </c>
    </row>
    <row r="2380">
      <c r="A2380" t="inlineStr">
        <is>
          <t>72c0ade9-fae1-4158-9960-339cd2d6ac1f</t>
        </is>
      </c>
      <c r="B2380" t="inlineStr">
        <is>
          <t>TOOR DAL MADHI</t>
        </is>
      </c>
      <c r="C2380" t="inlineStr">
        <is>
          <t>PD-03</t>
        </is>
      </c>
      <c r="E2380" t="inlineStr">
        <is>
          <t>FIXED</t>
        </is>
      </c>
      <c r="F2380" t="n">
        <v>27.92</v>
      </c>
      <c r="G2380" t="inlineStr">
        <is>
          <t>USD</t>
        </is>
      </c>
      <c r="I2380" t="inlineStr">
        <is>
          <t>Carton</t>
        </is>
      </c>
      <c r="J2380" t="n">
        <v>100</v>
      </c>
      <c r="M2380" t="n">
        <v>0</v>
      </c>
      <c r="N2380" t="n">
        <v>0</v>
      </c>
      <c r="Q2380" t="inlineStr">
        <is>
          <t>5a733b71-4c55-41f2-8a65-241ce15bee20</t>
        </is>
      </c>
      <c r="R2380" t="inlineStr">
        <is>
          <t>Edible vegetables and certain roots and tubers</t>
        </is>
      </c>
      <c r="S2380" t="inlineStr">
        <is>
          <t>25d0a6fb-c075-45ac-9d0b-27b25b67f534</t>
        </is>
      </c>
      <c r="T2380" t="inlineStr">
        <is>
          <t>Dried leguminous vegetables, shelled, whether or not skinned or split</t>
        </is>
      </c>
      <c r="U2380" t="inlineStr">
        <is>
          <t>e73a00bd-fb90-440c-b46c-f20cce42ddd9</t>
        </is>
      </c>
      <c r="V2380" t="inlineStr">
        <is>
          <t>M.R. AGRO INDIA PRIVATE LIMITED</t>
        </is>
      </c>
      <c r="W2380" t="inlineStr">
        <is>
          <t>0805015728</t>
        </is>
      </c>
      <c r="X2380" t="n">
        <v>0</v>
      </c>
      <c r="Y2380" t="n">
        <v>0</v>
      </c>
      <c r="Z2380" t="n">
        <v>7139010</v>
      </c>
      <c r="AA2380" t="inlineStr">
        <is>
          <t>SPLIT</t>
        </is>
      </c>
      <c r="AB2380" t="inlineStr">
        <is>
          <t>http://indiausatrade.mea.gov.in/api/public/image/stream?key=products%2F20260613T130338Z-557114-db3ba15c-Asset%202.png</t>
        </is>
      </c>
      <c r="AC2380" t="inlineStr">
        <is>
          <t>2026-06-13T13:03:38.796Z</t>
        </is>
      </c>
    </row>
    <row r="2381">
      <c r="A2381" t="inlineStr">
        <is>
          <t>29488b7b-4beb-42dd-82fd-4f23dc890bdc</t>
        </is>
      </c>
      <c r="B2381" t="inlineStr">
        <is>
          <t>CHANA DESHI</t>
        </is>
      </c>
      <c r="C2381" t="inlineStr">
        <is>
          <t>PD-07</t>
        </is>
      </c>
      <c r="E2381" t="inlineStr">
        <is>
          <t>FIXED</t>
        </is>
      </c>
      <c r="F2381" t="n">
        <v>17.76</v>
      </c>
      <c r="G2381" t="inlineStr">
        <is>
          <t>USD</t>
        </is>
      </c>
      <c r="I2381" t="inlineStr">
        <is>
          <t>Carton</t>
        </is>
      </c>
      <c r="J2381" t="n">
        <v>100</v>
      </c>
      <c r="M2381" t="n">
        <v>0</v>
      </c>
      <c r="N2381" t="n">
        <v>0</v>
      </c>
      <c r="Q2381" t="inlineStr">
        <is>
          <t>5a733b71-4c55-41f2-8a65-241ce15bee20</t>
        </is>
      </c>
      <c r="R2381" t="inlineStr">
        <is>
          <t>Edible vegetables and certain roots and tubers</t>
        </is>
      </c>
      <c r="S2381" t="inlineStr">
        <is>
          <t>25d0a6fb-c075-45ac-9d0b-27b25b67f534</t>
        </is>
      </c>
      <c r="T2381" t="inlineStr">
        <is>
          <t>Dried leguminous vegetables, shelled, whether or not skinned or split</t>
        </is>
      </c>
      <c r="U2381" t="inlineStr">
        <is>
          <t>e73a00bd-fb90-440c-b46c-f20cce42ddd9</t>
        </is>
      </c>
      <c r="V2381" t="inlineStr">
        <is>
          <t>M.R. AGRO INDIA PRIVATE LIMITED</t>
        </is>
      </c>
      <c r="W2381" t="inlineStr">
        <is>
          <t>0805015728</t>
        </is>
      </c>
      <c r="X2381" t="n">
        <v>0</v>
      </c>
      <c r="Y2381" t="n">
        <v>0</v>
      </c>
      <c r="Z2381" t="n">
        <v>7132020</v>
      </c>
      <c r="AA2381" t="inlineStr">
        <is>
          <t>BENGAL GRAM (DESI CHANA)</t>
        </is>
      </c>
      <c r="AB2381" t="inlineStr">
        <is>
          <t>http://indiausatrade.mea.gov.in/api/public/image/stream?key=products%2F20260613T130342Z-974628-ef76cf6b-Asset%2068.png</t>
        </is>
      </c>
      <c r="AC2381" t="inlineStr">
        <is>
          <t>2026-06-13T13:03:42.526Z</t>
        </is>
      </c>
    </row>
    <row r="2382">
      <c r="A2382" t="inlineStr">
        <is>
          <t>19ca2cd6-6af1-4233-99a2-a8cc02d3aca0</t>
        </is>
      </c>
      <c r="B2382" t="inlineStr">
        <is>
          <t>CHANA KABULI JUMBO</t>
        </is>
      </c>
      <c r="C2382" t="inlineStr">
        <is>
          <t>PD-08</t>
        </is>
      </c>
      <c r="E2382" t="inlineStr">
        <is>
          <t>FIXED</t>
        </is>
      </c>
      <c r="F2382" t="n">
        <v>24.08</v>
      </c>
      <c r="G2382" t="inlineStr">
        <is>
          <t>USD</t>
        </is>
      </c>
      <c r="I2382" t="inlineStr">
        <is>
          <t>Carton</t>
        </is>
      </c>
      <c r="J2382" t="n">
        <v>100</v>
      </c>
      <c r="M2382" t="n">
        <v>0</v>
      </c>
      <c r="N2382" t="n">
        <v>0</v>
      </c>
      <c r="Q2382" t="inlineStr">
        <is>
          <t>5a733b71-4c55-41f2-8a65-241ce15bee20</t>
        </is>
      </c>
      <c r="R2382" t="inlineStr">
        <is>
          <t>Edible vegetables and certain roots and tubers</t>
        </is>
      </c>
      <c r="S2382" t="inlineStr">
        <is>
          <t>25d0a6fb-c075-45ac-9d0b-27b25b67f534</t>
        </is>
      </c>
      <c r="T2382" t="inlineStr">
        <is>
          <t>Dried leguminous vegetables, shelled, whether or not skinned or split</t>
        </is>
      </c>
      <c r="U2382" t="inlineStr">
        <is>
          <t>e73a00bd-fb90-440c-b46c-f20cce42ddd9</t>
        </is>
      </c>
      <c r="V2382" t="inlineStr">
        <is>
          <t>M.R. AGRO INDIA PRIVATE LIMITED</t>
        </is>
      </c>
      <c r="W2382" t="inlineStr">
        <is>
          <t>0805015728</t>
        </is>
      </c>
      <c r="X2382" t="n">
        <v>0</v>
      </c>
      <c r="Y2382" t="n">
        <v>0</v>
      </c>
      <c r="Z2382" t="n">
        <v>7132010</v>
      </c>
      <c r="AA2382" t="inlineStr">
        <is>
          <t>KABULI CHANA</t>
        </is>
      </c>
      <c r="AB2382" t="inlineStr">
        <is>
          <t>http://indiausatrade.mea.gov.in/api/public/image/stream?key=products%2F20260613T130344Z-138074-6b7d0cb9-Asset%2078.png</t>
        </is>
      </c>
      <c r="AC2382" t="inlineStr">
        <is>
          <t>2026-06-13T13:03:44.329Z</t>
        </is>
      </c>
    </row>
    <row r="2383">
      <c r="A2383" t="inlineStr">
        <is>
          <t>53309775-2736-4c27-aaaa-a2300b602601</t>
        </is>
      </c>
      <c r="B2383" t="inlineStr">
        <is>
          <t>MOONG DAL WITH SKIN</t>
        </is>
      </c>
      <c r="C2383" t="inlineStr">
        <is>
          <t>PD-09</t>
        </is>
      </c>
      <c r="E2383" t="inlineStr">
        <is>
          <t>FIXED</t>
        </is>
      </c>
      <c r="F2383" t="n">
        <v>25.13</v>
      </c>
      <c r="G2383" t="inlineStr">
        <is>
          <t>USD</t>
        </is>
      </c>
      <c r="I2383" t="inlineStr">
        <is>
          <t>Carton</t>
        </is>
      </c>
      <c r="J2383" t="n">
        <v>100</v>
      </c>
      <c r="M2383" t="n">
        <v>0</v>
      </c>
      <c r="N2383" t="n">
        <v>0</v>
      </c>
      <c r="Q2383" t="inlineStr">
        <is>
          <t>5a733b71-4c55-41f2-8a65-241ce15bee20</t>
        </is>
      </c>
      <c r="R2383" t="inlineStr">
        <is>
          <t>Edible vegetables and certain roots and tubers</t>
        </is>
      </c>
      <c r="S2383" t="inlineStr">
        <is>
          <t>25d0a6fb-c075-45ac-9d0b-27b25b67f534</t>
        </is>
      </c>
      <c r="T2383" t="inlineStr">
        <is>
          <t>Dried leguminous vegetables, shelled, whether or not skinned or split</t>
        </is>
      </c>
      <c r="U2383" t="inlineStr">
        <is>
          <t>e73a00bd-fb90-440c-b46c-f20cce42ddd9</t>
        </is>
      </c>
      <c r="V2383" t="inlineStr">
        <is>
          <t>M.R. AGRO INDIA PRIVATE LIMITED</t>
        </is>
      </c>
      <c r="W2383" t="inlineStr">
        <is>
          <t>0805015728</t>
        </is>
      </c>
      <c r="X2383" t="n">
        <v>0</v>
      </c>
      <c r="Y2383" t="n">
        <v>0</v>
      </c>
      <c r="Z2383" t="n">
        <v>7139090</v>
      </c>
      <c r="AA2383" t="inlineStr">
        <is>
          <t>OTHER</t>
        </is>
      </c>
      <c r="AB2383" t="inlineStr">
        <is>
          <t>http://indiausatrade.mea.gov.in/api/public/image/stream?key=products%2F20260613T130346Z-184210-eedb0bfd-Asset%2062.png</t>
        </is>
      </c>
      <c r="AC2383" t="inlineStr">
        <is>
          <t>2026-06-13T13:03:46.147Z</t>
        </is>
      </c>
    </row>
    <row r="2384">
      <c r="A2384" t="inlineStr">
        <is>
          <t>d35bad95-27ab-4fc6-ac94-bcc678e6f776</t>
        </is>
      </c>
      <c r="B2384" t="inlineStr">
        <is>
          <t>MOONG MOGAR</t>
        </is>
      </c>
      <c r="C2384" t="inlineStr">
        <is>
          <t>PD-10</t>
        </is>
      </c>
      <c r="E2384" t="inlineStr">
        <is>
          <t>FIXED</t>
        </is>
      </c>
      <c r="F2384" t="n">
        <v>25.13</v>
      </c>
      <c r="G2384" t="inlineStr">
        <is>
          <t>USD</t>
        </is>
      </c>
      <c r="I2384" t="inlineStr">
        <is>
          <t>Carton</t>
        </is>
      </c>
      <c r="J2384" t="n">
        <v>100</v>
      </c>
      <c r="M2384" t="n">
        <v>0</v>
      </c>
      <c r="N2384" t="n">
        <v>0</v>
      </c>
      <c r="Q2384" t="inlineStr">
        <is>
          <t>5a733b71-4c55-41f2-8a65-241ce15bee20</t>
        </is>
      </c>
      <c r="R2384" t="inlineStr">
        <is>
          <t>Edible vegetables and certain roots and tubers</t>
        </is>
      </c>
      <c r="S2384" t="inlineStr">
        <is>
          <t>25d0a6fb-c075-45ac-9d0b-27b25b67f534</t>
        </is>
      </c>
      <c r="T2384" t="inlineStr">
        <is>
          <t>Dried leguminous vegetables, shelled, whether or not skinned or split</t>
        </is>
      </c>
      <c r="U2384" t="inlineStr">
        <is>
          <t>e73a00bd-fb90-440c-b46c-f20cce42ddd9</t>
        </is>
      </c>
      <c r="V2384" t="inlineStr">
        <is>
          <t>M.R. AGRO INDIA PRIVATE LIMITED</t>
        </is>
      </c>
      <c r="W2384" t="inlineStr">
        <is>
          <t>0805015728</t>
        </is>
      </c>
      <c r="X2384" t="n">
        <v>0</v>
      </c>
      <c r="Y2384" t="n">
        <v>0</v>
      </c>
      <c r="Z2384" t="n">
        <v>7139090</v>
      </c>
      <c r="AA2384" t="inlineStr">
        <is>
          <t>OTHER</t>
        </is>
      </c>
      <c r="AB2384" t="inlineStr">
        <is>
          <t>http://indiausatrade.mea.gov.in/api/public/image/stream?key=products%2F20260613T130348Z-183942-fcc29a53-Asset%2060.png</t>
        </is>
      </c>
      <c r="AC2384" t="inlineStr">
        <is>
          <t>2026-06-13T13:03:48.106Z</t>
        </is>
      </c>
    </row>
    <row r="2385">
      <c r="A2385" t="inlineStr">
        <is>
          <t>1e209c84-6490-4f1b-9faa-ff8813be0654</t>
        </is>
      </c>
      <c r="B2385" t="inlineStr">
        <is>
          <t>MOONG WHOLE DESHI</t>
        </is>
      </c>
      <c r="C2385" t="inlineStr">
        <is>
          <t>PD-11</t>
        </is>
      </c>
      <c r="E2385" t="inlineStr">
        <is>
          <t>FIXED</t>
        </is>
      </c>
      <c r="F2385" t="n">
        <v>21.98</v>
      </c>
      <c r="G2385" t="inlineStr">
        <is>
          <t>USD</t>
        </is>
      </c>
      <c r="I2385" t="inlineStr">
        <is>
          <t>Carton</t>
        </is>
      </c>
      <c r="J2385" t="n">
        <v>100</v>
      </c>
      <c r="M2385" t="n">
        <v>0</v>
      </c>
      <c r="N2385" t="n">
        <v>0</v>
      </c>
      <c r="Q2385" t="inlineStr">
        <is>
          <t>5a733b71-4c55-41f2-8a65-241ce15bee20</t>
        </is>
      </c>
      <c r="R2385" t="inlineStr">
        <is>
          <t>Edible vegetables and certain roots and tubers</t>
        </is>
      </c>
      <c r="S2385" t="inlineStr">
        <is>
          <t>25d0a6fb-c075-45ac-9d0b-27b25b67f534</t>
        </is>
      </c>
      <c r="T2385" t="inlineStr">
        <is>
          <t>Dried leguminous vegetables, shelled, whether or not skinned or split</t>
        </is>
      </c>
      <c r="U2385" t="inlineStr">
        <is>
          <t>e73a00bd-fb90-440c-b46c-f20cce42ddd9</t>
        </is>
      </c>
      <c r="V2385" t="inlineStr">
        <is>
          <t>M.R. AGRO INDIA PRIVATE LIMITED</t>
        </is>
      </c>
      <c r="W2385" t="inlineStr">
        <is>
          <t>0805015728</t>
        </is>
      </c>
      <c r="X2385" t="n">
        <v>0</v>
      </c>
      <c r="Y2385" t="n">
        <v>0</v>
      </c>
      <c r="Z2385" t="n">
        <v>7133190</v>
      </c>
      <c r="AA2385" t="inlineStr">
        <is>
          <t>BEANS OF THE SPECIES VIGNA RADIATA (L.) WILCZEK</t>
        </is>
      </c>
      <c r="AB2385" t="inlineStr">
        <is>
          <t>http://indiausatrade.mea.gov.in/api/public/image/stream?key=products%2F20260613T130349Z-516300-da53cd2f-Asset%2075.png</t>
        </is>
      </c>
      <c r="AC2385" t="inlineStr">
        <is>
          <t>2026-06-13T13:03:49.960Z</t>
        </is>
      </c>
    </row>
    <row r="2386">
      <c r="A2386" t="inlineStr">
        <is>
          <t>978edad8-f80d-4e04-9f36-b1eae67a7d41</t>
        </is>
      </c>
      <c r="B2386" t="inlineStr">
        <is>
          <t>CHANA DAL</t>
        </is>
      </c>
      <c r="C2386" t="inlineStr">
        <is>
          <t>PD-05</t>
        </is>
      </c>
      <c r="E2386" t="inlineStr">
        <is>
          <t>FIXED</t>
        </is>
      </c>
      <c r="F2386" t="n">
        <v>18.82</v>
      </c>
      <c r="G2386" t="inlineStr">
        <is>
          <t>USD</t>
        </is>
      </c>
      <c r="I2386" t="inlineStr">
        <is>
          <t>Carton</t>
        </is>
      </c>
      <c r="J2386" t="n">
        <v>100</v>
      </c>
      <c r="M2386" t="n">
        <v>0</v>
      </c>
      <c r="N2386" t="n">
        <v>0</v>
      </c>
      <c r="Q2386" t="inlineStr">
        <is>
          <t>5a733b71-4c55-41f2-8a65-241ce15bee20</t>
        </is>
      </c>
      <c r="R2386" t="inlineStr">
        <is>
          <t>Edible vegetables and certain roots and tubers</t>
        </is>
      </c>
      <c r="S2386" t="inlineStr">
        <is>
          <t>25d0a6fb-c075-45ac-9d0b-27b25b67f534</t>
        </is>
      </c>
      <c r="T2386" t="inlineStr">
        <is>
          <t>Dried leguminous vegetables, shelled, whether or not skinned or split</t>
        </is>
      </c>
      <c r="U2386" t="inlineStr">
        <is>
          <t>e73a00bd-fb90-440c-b46c-f20cce42ddd9</t>
        </is>
      </c>
      <c r="V2386" t="inlineStr">
        <is>
          <t>M.R. AGRO INDIA PRIVATE LIMITED</t>
        </is>
      </c>
      <c r="W2386" t="inlineStr">
        <is>
          <t>0805015728</t>
        </is>
      </c>
      <c r="X2386" t="n">
        <v>0</v>
      </c>
      <c r="Y2386" t="n">
        <v>0</v>
      </c>
      <c r="Z2386" t="n">
        <v>7139010</v>
      </c>
      <c r="AA2386" t="inlineStr">
        <is>
          <t>SPLIT</t>
        </is>
      </c>
      <c r="AB2386" t="inlineStr">
        <is>
          <t>http://indiausatrade.mea.gov.in/api/public/image/stream?key=products%2F20260613T130340Z-318873-74657f16-Asset%2077.png</t>
        </is>
      </c>
      <c r="AC2386" t="inlineStr">
        <is>
          <t>2026-06-13T13:03:40.699Z</t>
        </is>
      </c>
    </row>
    <row r="2387">
      <c r="A2387" t="inlineStr">
        <is>
          <t>8dc647d2-574e-4128-91af-e65cb9e0069a</t>
        </is>
      </c>
      <c r="B2387" t="inlineStr">
        <is>
          <t>MOONG WHOLE BOLD</t>
        </is>
      </c>
      <c r="C2387" t="inlineStr">
        <is>
          <t>PD-12</t>
        </is>
      </c>
      <c r="E2387" t="inlineStr">
        <is>
          <t>FIXED</t>
        </is>
      </c>
      <c r="F2387" t="n">
        <v>23.87</v>
      </c>
      <c r="G2387" t="inlineStr">
        <is>
          <t>USD</t>
        </is>
      </c>
      <c r="I2387" t="inlineStr">
        <is>
          <t>Carton</t>
        </is>
      </c>
      <c r="J2387" t="n">
        <v>100</v>
      </c>
      <c r="M2387" t="n">
        <v>0</v>
      </c>
      <c r="N2387" t="n">
        <v>0</v>
      </c>
      <c r="Q2387" t="inlineStr">
        <is>
          <t>5a733b71-4c55-41f2-8a65-241ce15bee20</t>
        </is>
      </c>
      <c r="R2387" t="inlineStr">
        <is>
          <t>Edible vegetables and certain roots and tubers</t>
        </is>
      </c>
      <c r="S2387" t="inlineStr">
        <is>
          <t>25d0a6fb-c075-45ac-9d0b-27b25b67f534</t>
        </is>
      </c>
      <c r="T2387" t="inlineStr">
        <is>
          <t>Dried leguminous vegetables, shelled, whether or not skinned or split</t>
        </is>
      </c>
      <c r="U2387" t="inlineStr">
        <is>
          <t>e73a00bd-fb90-440c-b46c-f20cce42ddd9</t>
        </is>
      </c>
      <c r="V2387" t="inlineStr">
        <is>
          <t>M.R. AGRO INDIA PRIVATE LIMITED</t>
        </is>
      </c>
      <c r="W2387" t="inlineStr">
        <is>
          <t>0805015728</t>
        </is>
      </c>
      <c r="X2387" t="n">
        <v>0</v>
      </c>
      <c r="Y2387" t="n">
        <v>0</v>
      </c>
      <c r="Z2387" t="n">
        <v>7133190</v>
      </c>
      <c r="AA2387" t="inlineStr">
        <is>
          <t>BEANS OF THE SPECIES VIGNA RADIATA (L.) WILCZEK</t>
        </is>
      </c>
      <c r="AB2387" t="inlineStr">
        <is>
          <t>http://indiausatrade.mea.gov.in/api/public/image/stream?key=products%2F20260613T130351Z-656478-2bbb9069-Asset%2061.png</t>
        </is>
      </c>
      <c r="AC2387" t="inlineStr">
        <is>
          <t>2026-06-13T13:03:51.827Z</t>
        </is>
      </c>
    </row>
    <row r="2388">
      <c r="A2388" t="inlineStr">
        <is>
          <t>faee218c-7710-476a-8753-7b3843b88c80</t>
        </is>
      </c>
      <c r="B2388" t="inlineStr">
        <is>
          <t>UDAD DAL WITH SKIN</t>
        </is>
      </c>
      <c r="C2388" t="inlineStr">
        <is>
          <t>PD-13</t>
        </is>
      </c>
      <c r="E2388" t="inlineStr">
        <is>
          <t>FIXED</t>
        </is>
      </c>
      <c r="F2388" t="n">
        <v>25.77</v>
      </c>
      <c r="G2388" t="inlineStr">
        <is>
          <t>USD</t>
        </is>
      </c>
      <c r="I2388" t="inlineStr">
        <is>
          <t>Carton</t>
        </is>
      </c>
      <c r="J2388" t="n">
        <v>100</v>
      </c>
      <c r="M2388" t="n">
        <v>0</v>
      </c>
      <c r="N2388" t="n">
        <v>0</v>
      </c>
      <c r="Q2388" t="inlineStr">
        <is>
          <t>5a733b71-4c55-41f2-8a65-241ce15bee20</t>
        </is>
      </c>
      <c r="R2388" t="inlineStr">
        <is>
          <t>Edible vegetables and certain roots and tubers</t>
        </is>
      </c>
      <c r="S2388" t="inlineStr">
        <is>
          <t>25d0a6fb-c075-45ac-9d0b-27b25b67f534</t>
        </is>
      </c>
      <c r="T2388" t="inlineStr">
        <is>
          <t>Dried leguminous vegetables, shelled, whether or not skinned or split</t>
        </is>
      </c>
      <c r="U2388" t="inlineStr">
        <is>
          <t>e73a00bd-fb90-440c-b46c-f20cce42ddd9</t>
        </is>
      </c>
      <c r="V2388" t="inlineStr">
        <is>
          <t>M.R. AGRO INDIA PRIVATE LIMITED</t>
        </is>
      </c>
      <c r="W2388" t="inlineStr">
        <is>
          <t>0805015728</t>
        </is>
      </c>
      <c r="X2388" t="n">
        <v>0</v>
      </c>
      <c r="Y2388" t="n">
        <v>0</v>
      </c>
      <c r="Z2388" t="n">
        <v>7139090</v>
      </c>
      <c r="AA2388" t="inlineStr">
        <is>
          <t>OTHER</t>
        </is>
      </c>
      <c r="AB2388" t="inlineStr">
        <is>
          <t>http://indiausatrade.mea.gov.in/api/public/image/stream?key=products%2F20260613T130353Z-407492-6a0b43c5-Asset%2071.png</t>
        </is>
      </c>
      <c r="AC2388" t="inlineStr">
        <is>
          <t>2026-06-13T13:03:53.866Z</t>
        </is>
      </c>
    </row>
    <row r="2389">
      <c r="A2389" t="inlineStr">
        <is>
          <t>258b8a47-da09-4dcb-a94d-35bd6b0ad265</t>
        </is>
      </c>
      <c r="B2389" t="inlineStr">
        <is>
          <t>UDAD DAL WITHOUT SKIN</t>
        </is>
      </c>
      <c r="C2389" t="inlineStr">
        <is>
          <t>PD-14</t>
        </is>
      </c>
      <c r="E2389" t="inlineStr">
        <is>
          <t>FIXED</t>
        </is>
      </c>
      <c r="F2389" t="n">
        <v>27.03</v>
      </c>
      <c r="G2389" t="inlineStr">
        <is>
          <t>USD</t>
        </is>
      </c>
      <c r="I2389" t="inlineStr">
        <is>
          <t>Carton</t>
        </is>
      </c>
      <c r="J2389" t="n">
        <v>100</v>
      </c>
      <c r="M2389" t="n">
        <v>0</v>
      </c>
      <c r="N2389" t="n">
        <v>0</v>
      </c>
      <c r="Q2389" t="inlineStr">
        <is>
          <t>5a733b71-4c55-41f2-8a65-241ce15bee20</t>
        </is>
      </c>
      <c r="R2389" t="inlineStr">
        <is>
          <t>Edible vegetables and certain roots and tubers</t>
        </is>
      </c>
      <c r="S2389" t="inlineStr">
        <is>
          <t>25d0a6fb-c075-45ac-9d0b-27b25b67f534</t>
        </is>
      </c>
      <c r="T2389" t="inlineStr">
        <is>
          <t>Dried leguminous vegetables, shelled, whether or not skinned or split</t>
        </is>
      </c>
      <c r="U2389" t="inlineStr">
        <is>
          <t>e73a00bd-fb90-440c-b46c-f20cce42ddd9</t>
        </is>
      </c>
      <c r="V2389" t="inlineStr">
        <is>
          <t>M.R. AGRO INDIA PRIVATE LIMITED</t>
        </is>
      </c>
      <c r="W2389" t="inlineStr">
        <is>
          <t>0805015728</t>
        </is>
      </c>
      <c r="X2389" t="n">
        <v>0</v>
      </c>
      <c r="Y2389" t="n">
        <v>0</v>
      </c>
      <c r="Z2389" t="n">
        <v>7139090</v>
      </c>
      <c r="AA2389" t="inlineStr">
        <is>
          <t>OTHER</t>
        </is>
      </c>
      <c r="AB2389" t="inlineStr">
        <is>
          <t>http://indiausatrade.mea.gov.in/api/public/image/stream?key=products%2F20260613T130355Z-746685-499d5e9e-Asset%2070.png</t>
        </is>
      </c>
      <c r="AC2389" t="inlineStr">
        <is>
          <t>2026-06-13T13:03:55.767Z</t>
        </is>
      </c>
    </row>
    <row r="2390">
      <c r="A2390" t="inlineStr">
        <is>
          <t>5deeed9d-52f9-4c8d-a2c9-ca5bf8f23517</t>
        </is>
      </c>
      <c r="B2390" t="inlineStr">
        <is>
          <t>UDAD WHOLE WITH SKIN</t>
        </is>
      </c>
      <c r="C2390" t="inlineStr">
        <is>
          <t>PD-15</t>
        </is>
      </c>
      <c r="E2390" t="inlineStr">
        <is>
          <t>FIXED</t>
        </is>
      </c>
      <c r="F2390" t="n">
        <v>24.71</v>
      </c>
      <c r="G2390" t="inlineStr">
        <is>
          <t>USD</t>
        </is>
      </c>
      <c r="I2390" t="inlineStr">
        <is>
          <t>Carton</t>
        </is>
      </c>
      <c r="J2390" t="n">
        <v>100</v>
      </c>
      <c r="M2390" t="n">
        <v>0</v>
      </c>
      <c r="N2390" t="n">
        <v>0</v>
      </c>
      <c r="Q2390" t="inlineStr">
        <is>
          <t>5a733b71-4c55-41f2-8a65-241ce15bee20</t>
        </is>
      </c>
      <c r="R2390" t="inlineStr">
        <is>
          <t>Edible vegetables and certain roots and tubers</t>
        </is>
      </c>
      <c r="S2390" t="inlineStr">
        <is>
          <t>25d0a6fb-c075-45ac-9d0b-27b25b67f534</t>
        </is>
      </c>
      <c r="T2390" t="inlineStr">
        <is>
          <t>Dried leguminous vegetables, shelled, whether or not skinned or split</t>
        </is>
      </c>
      <c r="U2390" t="inlineStr">
        <is>
          <t>e73a00bd-fb90-440c-b46c-f20cce42ddd9</t>
        </is>
      </c>
      <c r="V2390" t="inlineStr">
        <is>
          <t>M.R. AGRO INDIA PRIVATE LIMITED</t>
        </is>
      </c>
      <c r="W2390" t="inlineStr">
        <is>
          <t>0805015728</t>
        </is>
      </c>
      <c r="X2390" t="n">
        <v>0</v>
      </c>
      <c r="Y2390" t="n">
        <v>0</v>
      </c>
      <c r="Z2390" t="n">
        <v>7139090</v>
      </c>
      <c r="AA2390" t="inlineStr">
        <is>
          <t>OTHER</t>
        </is>
      </c>
      <c r="AB2390" t="inlineStr">
        <is>
          <t>http://indiausatrade.mea.gov.in/api/public/image/stream?key=products%2F20260613T130357Z-988964-c0d2848e-Asset%2072.png</t>
        </is>
      </c>
      <c r="AC2390" t="inlineStr">
        <is>
          <t>2026-06-13T13:03:57.620Z</t>
        </is>
      </c>
    </row>
    <row r="2391">
      <c r="A2391" t="inlineStr">
        <is>
          <t>3c658afb-3c6a-41d6-ac0b-1093c539d775</t>
        </is>
      </c>
      <c r="B2391" t="inlineStr">
        <is>
          <t>UDAD GOTA</t>
        </is>
      </c>
      <c r="C2391" t="inlineStr">
        <is>
          <t>PD-16</t>
        </is>
      </c>
      <c r="E2391" t="inlineStr">
        <is>
          <t>FIXED</t>
        </is>
      </c>
      <c r="F2391" t="n">
        <v>27.87</v>
      </c>
      <c r="G2391" t="inlineStr">
        <is>
          <t>USD</t>
        </is>
      </c>
      <c r="I2391" t="inlineStr">
        <is>
          <t>Carton</t>
        </is>
      </c>
      <c r="J2391" t="n">
        <v>100</v>
      </c>
      <c r="M2391" t="n">
        <v>0</v>
      </c>
      <c r="N2391" t="n">
        <v>0</v>
      </c>
      <c r="Q2391" t="inlineStr">
        <is>
          <t>5a733b71-4c55-41f2-8a65-241ce15bee20</t>
        </is>
      </c>
      <c r="R2391" t="inlineStr">
        <is>
          <t>Edible vegetables and certain roots and tubers</t>
        </is>
      </c>
      <c r="S2391" t="inlineStr">
        <is>
          <t>25d0a6fb-c075-45ac-9d0b-27b25b67f534</t>
        </is>
      </c>
      <c r="T2391" t="inlineStr">
        <is>
          <t>Dried leguminous vegetables, shelled, whether or not skinned or split</t>
        </is>
      </c>
      <c r="U2391" t="inlineStr">
        <is>
          <t>e73a00bd-fb90-440c-b46c-f20cce42ddd9</t>
        </is>
      </c>
      <c r="V2391" t="inlineStr">
        <is>
          <t>M.R. AGRO INDIA PRIVATE LIMITED</t>
        </is>
      </c>
      <c r="W2391" t="inlineStr">
        <is>
          <t>0805015728</t>
        </is>
      </c>
      <c r="X2391" t="n">
        <v>0</v>
      </c>
      <c r="Y2391" t="n">
        <v>0</v>
      </c>
      <c r="Z2391" t="n">
        <v>7139090</v>
      </c>
      <c r="AA2391" t="inlineStr">
        <is>
          <t>OTHER</t>
        </is>
      </c>
      <c r="AB2391" t="inlineStr">
        <is>
          <t>http://indiausatrade.mea.gov.in/api/public/image/stream?key=products%2F20260613T130359Z-458066-e993c71f-Asset%2069.png</t>
        </is>
      </c>
      <c r="AC2391" t="inlineStr">
        <is>
          <t>2026-06-13T13:03:59.565Z</t>
        </is>
      </c>
    </row>
    <row r="2392">
      <c r="A2392" t="inlineStr">
        <is>
          <t>1b1587c5-0e4f-4c3f-80e3-e7accc0a0ba3</t>
        </is>
      </c>
      <c r="B2392" t="inlineStr">
        <is>
          <t>RAJMA DARK RED</t>
        </is>
      </c>
      <c r="C2392" t="inlineStr">
        <is>
          <t>PD-17</t>
        </is>
      </c>
      <c r="E2392" t="inlineStr">
        <is>
          <t>FIXED</t>
        </is>
      </c>
      <c r="F2392" t="n">
        <v>27.03</v>
      </c>
      <c r="G2392" t="inlineStr">
        <is>
          <t>USD</t>
        </is>
      </c>
      <c r="I2392" t="inlineStr">
        <is>
          <t>Carton</t>
        </is>
      </c>
      <c r="J2392" t="n">
        <v>100</v>
      </c>
      <c r="M2392" t="n">
        <v>0</v>
      </c>
      <c r="N2392" t="n">
        <v>0</v>
      </c>
      <c r="Q2392" t="inlineStr">
        <is>
          <t>5a733b71-4c55-41f2-8a65-241ce15bee20</t>
        </is>
      </c>
      <c r="R2392" t="inlineStr">
        <is>
          <t>Edible vegetables and certain roots and tubers</t>
        </is>
      </c>
      <c r="S2392" t="inlineStr">
        <is>
          <t>25d0a6fb-c075-45ac-9d0b-27b25b67f534</t>
        </is>
      </c>
      <c r="T2392" t="inlineStr">
        <is>
          <t>Dried leguminous vegetables, shelled, whether or not skinned or split</t>
        </is>
      </c>
      <c r="U2392" t="inlineStr">
        <is>
          <t>e73a00bd-fb90-440c-b46c-f20cce42ddd9</t>
        </is>
      </c>
      <c r="V2392" t="inlineStr">
        <is>
          <t>M.R. AGRO INDIA PRIVATE LIMITED</t>
        </is>
      </c>
      <c r="W2392" t="inlineStr">
        <is>
          <t>0805015728</t>
        </is>
      </c>
      <c r="X2392" t="n">
        <v>0</v>
      </c>
      <c r="Y2392" t="n">
        <v>0</v>
      </c>
      <c r="Z2392" t="n">
        <v>7139090</v>
      </c>
      <c r="AA2392" t="inlineStr">
        <is>
          <t>OTHER</t>
        </is>
      </c>
      <c r="AB2392" t="inlineStr">
        <is>
          <t>http://indiausatrade.mea.gov.in/api/public/image/stream?key=products%2F20260613T130401Z-706605-8c4d3d6a-Asset%2059.png</t>
        </is>
      </c>
      <c r="AC2392" t="inlineStr">
        <is>
          <t>2026-06-13T13:04:01.491Z</t>
        </is>
      </c>
    </row>
    <row r="2393">
      <c r="A2393" t="inlineStr">
        <is>
          <t>e728fe28-9ab6-425f-a1a3-e3901abfa197</t>
        </is>
      </c>
      <c r="B2393" t="inlineStr">
        <is>
          <t>RAJMA LIGHT RED</t>
        </is>
      </c>
      <c r="C2393" t="inlineStr">
        <is>
          <t>PD-18</t>
        </is>
      </c>
      <c r="E2393" t="inlineStr">
        <is>
          <t>FIXED</t>
        </is>
      </c>
      <c r="F2393" t="n">
        <v>27.24</v>
      </c>
      <c r="G2393" t="inlineStr">
        <is>
          <t>USD</t>
        </is>
      </c>
      <c r="I2393" t="inlineStr">
        <is>
          <t>Carton</t>
        </is>
      </c>
      <c r="J2393" t="n">
        <v>100</v>
      </c>
      <c r="M2393" t="n">
        <v>0</v>
      </c>
      <c r="N2393" t="n">
        <v>0</v>
      </c>
      <c r="Q2393" t="inlineStr">
        <is>
          <t>5a733b71-4c55-41f2-8a65-241ce15bee20</t>
        </is>
      </c>
      <c r="R2393" t="inlineStr">
        <is>
          <t>Edible vegetables and certain roots and tubers</t>
        </is>
      </c>
      <c r="S2393" t="inlineStr">
        <is>
          <t>25d0a6fb-c075-45ac-9d0b-27b25b67f534</t>
        </is>
      </c>
      <c r="T2393" t="inlineStr">
        <is>
          <t>Dried leguminous vegetables, shelled, whether or not skinned or split</t>
        </is>
      </c>
      <c r="U2393" t="inlineStr">
        <is>
          <t>e73a00bd-fb90-440c-b46c-f20cce42ddd9</t>
        </is>
      </c>
      <c r="V2393" t="inlineStr">
        <is>
          <t>M.R. AGRO INDIA PRIVATE LIMITED</t>
        </is>
      </c>
      <c r="W2393" t="inlineStr">
        <is>
          <t>0805015728</t>
        </is>
      </c>
      <c r="X2393" t="n">
        <v>0</v>
      </c>
      <c r="Y2393" t="n">
        <v>0</v>
      </c>
      <c r="Z2393" t="n">
        <v>7139090</v>
      </c>
      <c r="AA2393" t="inlineStr">
        <is>
          <t>OTHER</t>
        </is>
      </c>
      <c r="AB2393" t="inlineStr">
        <is>
          <t>http://indiausatrade.mea.gov.in/api/public/image/stream?key=products%2F20260613T130403Z-671075-ef8e7226-Asset%2065.png</t>
        </is>
      </c>
      <c r="AC2393" t="inlineStr">
        <is>
          <t>2026-06-13T13:04:03.376Z</t>
        </is>
      </c>
    </row>
    <row r="2394">
      <c r="A2394" t="inlineStr">
        <is>
          <t>4c16d888-32fd-4d06-8f0e-b284290ee7f7</t>
        </is>
      </c>
      <c r="B2394" t="inlineStr">
        <is>
          <t>VAL SURTI</t>
        </is>
      </c>
      <c r="C2394" t="inlineStr">
        <is>
          <t>PD-22</t>
        </is>
      </c>
      <c r="E2394" t="inlineStr">
        <is>
          <t>FIXED</t>
        </is>
      </c>
      <c r="F2394" t="n">
        <v>35.24</v>
      </c>
      <c r="G2394" t="inlineStr">
        <is>
          <t>USD</t>
        </is>
      </c>
      <c r="I2394" t="inlineStr">
        <is>
          <t>Carton</t>
        </is>
      </c>
      <c r="J2394" t="n">
        <v>100</v>
      </c>
      <c r="M2394" t="n">
        <v>0</v>
      </c>
      <c r="N2394" t="n">
        <v>0</v>
      </c>
      <c r="Q2394" t="inlineStr">
        <is>
          <t>5a733b71-4c55-41f2-8a65-241ce15bee20</t>
        </is>
      </c>
      <c r="R2394" t="inlineStr">
        <is>
          <t>Edible vegetables and certain roots and tubers</t>
        </is>
      </c>
      <c r="S2394" t="inlineStr">
        <is>
          <t>25d0a6fb-c075-45ac-9d0b-27b25b67f534</t>
        </is>
      </c>
      <c r="T2394" t="inlineStr">
        <is>
          <t>Dried leguminous vegetables, shelled, whether or not skinned or split</t>
        </is>
      </c>
      <c r="U2394" t="inlineStr">
        <is>
          <t>e73a00bd-fb90-440c-b46c-f20cce42ddd9</t>
        </is>
      </c>
      <c r="V2394" t="inlineStr">
        <is>
          <t>M.R. AGRO INDIA PRIVATE LIMITED</t>
        </is>
      </c>
      <c r="W2394" t="inlineStr">
        <is>
          <t>0805015728</t>
        </is>
      </c>
      <c r="X2394" t="n">
        <v>0</v>
      </c>
      <c r="Y2394" t="n">
        <v>0</v>
      </c>
      <c r="Z2394" t="n">
        <v>7139090</v>
      </c>
      <c r="AA2394" t="inlineStr">
        <is>
          <t>OTHER</t>
        </is>
      </c>
      <c r="AB2394" t="inlineStr">
        <is>
          <t>http://indiausatrade.mea.gov.in/api/public/image/stream?key=products%2F20260613T130408Z-791889-ef625468-Asset%2055.png</t>
        </is>
      </c>
      <c r="AC2394" t="inlineStr">
        <is>
          <t>2026-06-13T13:04:08.843Z</t>
        </is>
      </c>
    </row>
    <row r="2395">
      <c r="A2395" t="inlineStr">
        <is>
          <t>0877820e-3436-40f6-beb8-ec0db51476ab</t>
        </is>
      </c>
      <c r="B2395" t="inlineStr">
        <is>
          <t>RAJMA KASHMIRI</t>
        </is>
      </c>
      <c r="C2395" t="inlineStr">
        <is>
          <t>PD-19</t>
        </is>
      </c>
      <c r="E2395" t="inlineStr">
        <is>
          <t>FIXED</t>
        </is>
      </c>
      <c r="F2395" t="n">
        <v>19.03</v>
      </c>
      <c r="G2395" t="inlineStr">
        <is>
          <t>USD</t>
        </is>
      </c>
      <c r="I2395" t="inlineStr">
        <is>
          <t>Carton</t>
        </is>
      </c>
      <c r="J2395" t="n">
        <v>100</v>
      </c>
      <c r="M2395" t="n">
        <v>0</v>
      </c>
      <c r="N2395" t="n">
        <v>0</v>
      </c>
      <c r="Q2395" t="inlineStr">
        <is>
          <t>5a733b71-4c55-41f2-8a65-241ce15bee20</t>
        </is>
      </c>
      <c r="R2395" t="inlineStr">
        <is>
          <t>Edible vegetables and certain roots and tubers</t>
        </is>
      </c>
      <c r="S2395" t="inlineStr">
        <is>
          <t>25d0a6fb-c075-45ac-9d0b-27b25b67f534</t>
        </is>
      </c>
      <c r="T2395" t="inlineStr">
        <is>
          <t>Dried leguminous vegetables, shelled, whether or not skinned or split</t>
        </is>
      </c>
      <c r="U2395" t="inlineStr">
        <is>
          <t>e73a00bd-fb90-440c-b46c-f20cce42ddd9</t>
        </is>
      </c>
      <c r="V2395" t="inlineStr">
        <is>
          <t>M.R. AGRO INDIA PRIVATE LIMITED</t>
        </is>
      </c>
      <c r="W2395" t="inlineStr">
        <is>
          <t>0805015728</t>
        </is>
      </c>
      <c r="X2395" t="n">
        <v>0</v>
      </c>
      <c r="Y2395" t="n">
        <v>0</v>
      </c>
      <c r="Z2395" t="n">
        <v>7139090</v>
      </c>
      <c r="AA2395" t="inlineStr">
        <is>
          <t>OTHER</t>
        </is>
      </c>
      <c r="AB2395" t="inlineStr">
        <is>
          <t>http://indiausatrade.mea.gov.in/api/public/image/stream?key=products%2F20260613T130405Z-504606-c9882947-Asset%2064.png</t>
        </is>
      </c>
      <c r="AC2395" t="inlineStr">
        <is>
          <t>2026-06-13T13:04:05.244Z</t>
        </is>
      </c>
    </row>
    <row r="2396">
      <c r="A2396" t="inlineStr">
        <is>
          <t>9419efcd-7cd4-4b11-b7e1-9a4e3d738956</t>
        </is>
      </c>
      <c r="B2396" t="inlineStr">
        <is>
          <t>MASOOR WHOLE</t>
        </is>
      </c>
      <c r="C2396" t="inlineStr">
        <is>
          <t>PD-24</t>
        </is>
      </c>
      <c r="E2396" t="inlineStr">
        <is>
          <t>FIXED</t>
        </is>
      </c>
      <c r="F2396" t="n">
        <v>18.61</v>
      </c>
      <c r="G2396" t="inlineStr">
        <is>
          <t>USD</t>
        </is>
      </c>
      <c r="I2396" t="inlineStr">
        <is>
          <t>Carton</t>
        </is>
      </c>
      <c r="J2396" t="n">
        <v>100</v>
      </c>
      <c r="M2396" t="n">
        <v>0</v>
      </c>
      <c r="N2396" t="n">
        <v>0</v>
      </c>
      <c r="Q2396" t="inlineStr">
        <is>
          <t>5a733b71-4c55-41f2-8a65-241ce15bee20</t>
        </is>
      </c>
      <c r="R2396" t="inlineStr">
        <is>
          <t>Edible vegetables and certain roots and tubers</t>
        </is>
      </c>
      <c r="S2396" t="inlineStr">
        <is>
          <t>25d0a6fb-c075-45ac-9d0b-27b25b67f534</t>
        </is>
      </c>
      <c r="T2396" t="inlineStr">
        <is>
          <t>Dried leguminous vegetables, shelled, whether or not skinned or split</t>
        </is>
      </c>
      <c r="U2396" t="inlineStr">
        <is>
          <t>e73a00bd-fb90-440c-b46c-f20cce42ddd9</t>
        </is>
      </c>
      <c r="V2396" t="inlineStr">
        <is>
          <t>M.R. AGRO INDIA PRIVATE LIMITED</t>
        </is>
      </c>
      <c r="W2396" t="inlineStr">
        <is>
          <t>0805015728</t>
        </is>
      </c>
      <c r="X2396" t="n">
        <v>0</v>
      </c>
      <c r="Y2396" t="n">
        <v>0</v>
      </c>
      <c r="Z2396" t="n">
        <v>7134000</v>
      </c>
      <c r="AA2396" t="inlineStr">
        <is>
          <t>LENTILS KG.</t>
        </is>
      </c>
      <c r="AB2396" t="inlineStr">
        <is>
          <t>http://indiausatrade.mea.gov.in/api/public/image/stream?key=products%2F20260613T130412Z-221287-350a1e09-Asset%2063.png</t>
        </is>
      </c>
      <c r="AC2396" t="inlineStr">
        <is>
          <t>2026-06-13T13:04:12.667Z</t>
        </is>
      </c>
    </row>
    <row r="2397">
      <c r="A2397" t="inlineStr">
        <is>
          <t>c1d7eeea-5dc6-45d1-b17e-f58bb94e1f5c</t>
        </is>
      </c>
      <c r="B2397" t="inlineStr">
        <is>
          <t>MASOOR DAL</t>
        </is>
      </c>
      <c r="C2397" t="inlineStr">
        <is>
          <t>PD-23</t>
        </is>
      </c>
      <c r="E2397" t="inlineStr">
        <is>
          <t>FIXED</t>
        </is>
      </c>
      <c r="F2397" t="n">
        <v>19.87</v>
      </c>
      <c r="G2397" t="inlineStr">
        <is>
          <t>USD</t>
        </is>
      </c>
      <c r="I2397" t="inlineStr">
        <is>
          <t>Carton</t>
        </is>
      </c>
      <c r="J2397" t="n">
        <v>100</v>
      </c>
      <c r="M2397" t="n">
        <v>0</v>
      </c>
      <c r="N2397" t="n">
        <v>0</v>
      </c>
      <c r="Q2397" t="inlineStr">
        <is>
          <t>5a733b71-4c55-41f2-8a65-241ce15bee20</t>
        </is>
      </c>
      <c r="R2397" t="inlineStr">
        <is>
          <t>Edible vegetables and certain roots and tubers</t>
        </is>
      </c>
      <c r="S2397" t="inlineStr">
        <is>
          <t>25d0a6fb-c075-45ac-9d0b-27b25b67f534</t>
        </is>
      </c>
      <c r="T2397" t="inlineStr">
        <is>
          <t>Dried leguminous vegetables, shelled, whether or not skinned or split</t>
        </is>
      </c>
      <c r="U2397" t="inlineStr">
        <is>
          <t>e73a00bd-fb90-440c-b46c-f20cce42ddd9</t>
        </is>
      </c>
      <c r="V2397" t="inlineStr">
        <is>
          <t>M.R. AGRO INDIA PRIVATE LIMITED</t>
        </is>
      </c>
      <c r="W2397" t="inlineStr">
        <is>
          <t>0805015728</t>
        </is>
      </c>
      <c r="X2397" t="n">
        <v>0</v>
      </c>
      <c r="Y2397" t="n">
        <v>0</v>
      </c>
      <c r="Z2397" t="n">
        <v>7134000</v>
      </c>
      <c r="AA2397" t="inlineStr">
        <is>
          <t>LENTILS KG.</t>
        </is>
      </c>
      <c r="AB2397" t="inlineStr">
        <is>
          <t>http://indiausatrade.mea.gov.in/api/public/image/stream?key=products%2F20260613T130410Z-475127-c7c8c14b-Asset%2058.png</t>
        </is>
      </c>
      <c r="AC2397" t="inlineStr">
        <is>
          <t>2026-06-13T13:04:10.685Z</t>
        </is>
      </c>
    </row>
    <row r="2398">
      <c r="A2398" t="inlineStr">
        <is>
          <t>9a209a39-f4a1-4278-8ca6-202059330a36</t>
        </is>
      </c>
      <c r="B2398" t="inlineStr">
        <is>
          <t>GREEN PEAS</t>
        </is>
      </c>
      <c r="C2398" t="inlineStr">
        <is>
          <t>PD-25</t>
        </is>
      </c>
      <c r="E2398" t="inlineStr">
        <is>
          <t>FIXED</t>
        </is>
      </c>
      <c r="F2398" t="n">
        <v>14.18</v>
      </c>
      <c r="G2398" t="inlineStr">
        <is>
          <t>USD</t>
        </is>
      </c>
      <c r="I2398" t="inlineStr">
        <is>
          <t>Carton</t>
        </is>
      </c>
      <c r="J2398" t="n">
        <v>100</v>
      </c>
      <c r="M2398" t="n">
        <v>0</v>
      </c>
      <c r="N2398" t="n">
        <v>0</v>
      </c>
      <c r="Q2398" t="inlineStr">
        <is>
          <t>5a733b71-4c55-41f2-8a65-241ce15bee20</t>
        </is>
      </c>
      <c r="R2398" t="inlineStr">
        <is>
          <t>Edible vegetables and certain roots and tubers</t>
        </is>
      </c>
      <c r="S2398" t="inlineStr">
        <is>
          <t>25d0a6fb-c075-45ac-9d0b-27b25b67f534</t>
        </is>
      </c>
      <c r="T2398" t="inlineStr">
        <is>
          <t>Dried leguminous vegetables, shelled, whether or not skinned or split</t>
        </is>
      </c>
      <c r="U2398" t="inlineStr">
        <is>
          <t>e73a00bd-fb90-440c-b46c-f20cce42ddd9</t>
        </is>
      </c>
      <c r="V2398" t="inlineStr">
        <is>
          <t>M.R. AGRO INDIA PRIVATE LIMITED</t>
        </is>
      </c>
      <c r="W2398" t="inlineStr">
        <is>
          <t>0805015728</t>
        </is>
      </c>
      <c r="X2398" t="n">
        <v>0</v>
      </c>
      <c r="Y2398" t="n">
        <v>0</v>
      </c>
      <c r="Z2398" t="n">
        <v>7131020</v>
      </c>
      <c r="AA2398" t="inlineStr">
        <is>
          <t>Green Peas</t>
        </is>
      </c>
      <c r="AB2398" t="inlineStr">
        <is>
          <t>http://indiausatrade.mea.gov.in/api/public/image/stream?key=products%2F20260613T130414Z-116632-6960a370-Asset%2051.png</t>
        </is>
      </c>
      <c r="AC2398" t="inlineStr">
        <is>
          <t>2026-06-13T13:04:14.642Z</t>
        </is>
      </c>
    </row>
    <row r="2399">
      <c r="A2399" t="inlineStr">
        <is>
          <t>9acb85e6-4dba-48a6-b802-54e935f38ddb</t>
        </is>
      </c>
      <c r="B2399" t="inlineStr">
        <is>
          <t>WHITE PEAS</t>
        </is>
      </c>
      <c r="C2399" t="inlineStr">
        <is>
          <t>PD-26</t>
        </is>
      </c>
      <c r="E2399" t="inlineStr">
        <is>
          <t>FIXED</t>
        </is>
      </c>
      <c r="F2399" t="n">
        <v>13.34</v>
      </c>
      <c r="G2399" t="inlineStr">
        <is>
          <t>USD</t>
        </is>
      </c>
      <c r="I2399" t="inlineStr">
        <is>
          <t>Carton</t>
        </is>
      </c>
      <c r="J2399" t="n">
        <v>100</v>
      </c>
      <c r="M2399" t="n">
        <v>0</v>
      </c>
      <c r="N2399" t="n">
        <v>0</v>
      </c>
      <c r="Q2399" t="inlineStr">
        <is>
          <t>5a733b71-4c55-41f2-8a65-241ce15bee20</t>
        </is>
      </c>
      <c r="R2399" t="inlineStr">
        <is>
          <t>Edible vegetables and certain roots and tubers</t>
        </is>
      </c>
      <c r="S2399" t="inlineStr">
        <is>
          <t>25d0a6fb-c075-45ac-9d0b-27b25b67f534</t>
        </is>
      </c>
      <c r="T2399" t="inlineStr">
        <is>
          <t>Dried leguminous vegetables, shelled, whether or not skinned or split</t>
        </is>
      </c>
      <c r="U2399" t="inlineStr">
        <is>
          <t>e73a00bd-fb90-440c-b46c-f20cce42ddd9</t>
        </is>
      </c>
      <c r="V2399" t="inlineStr">
        <is>
          <t>M.R. AGRO INDIA PRIVATE LIMITED</t>
        </is>
      </c>
      <c r="W2399" t="inlineStr">
        <is>
          <t>0805015728</t>
        </is>
      </c>
      <c r="X2399" t="n">
        <v>0</v>
      </c>
      <c r="Y2399" t="n">
        <v>0</v>
      </c>
      <c r="Z2399" t="n">
        <v>7133300</v>
      </c>
      <c r="AA2399" t="inlineStr">
        <is>
          <t>KIDNEY BEANS, INCLUDING WHITE PEA BEANS (PHASEOLUS VULGARIS)</t>
        </is>
      </c>
      <c r="AB2399" t="inlineStr">
        <is>
          <t>http://indiausatrade.mea.gov.in/api/public/image/stream?key=products%2F20260613T130416Z-444538-753cbaa4-Asset%2050.png</t>
        </is>
      </c>
      <c r="AC2399" t="inlineStr">
        <is>
          <t>2026-06-13T13:04:16.950Z</t>
        </is>
      </c>
    </row>
    <row r="2400">
      <c r="A2400" t="inlineStr">
        <is>
          <t>2a666a29-3cca-47ed-a94c-bb72861484ce</t>
        </is>
      </c>
      <c r="B2400" t="inlineStr">
        <is>
          <t>MIX DAL</t>
        </is>
      </c>
      <c r="C2400" t="inlineStr">
        <is>
          <t>PD-32</t>
        </is>
      </c>
      <c r="E2400" t="inlineStr">
        <is>
          <t>FIXED</t>
        </is>
      </c>
      <c r="F2400" t="n">
        <v>23.87</v>
      </c>
      <c r="G2400" t="inlineStr">
        <is>
          <t>USD</t>
        </is>
      </c>
      <c r="I2400" t="inlineStr">
        <is>
          <t>Carton</t>
        </is>
      </c>
      <c r="J2400" t="n">
        <v>100</v>
      </c>
      <c r="M2400" t="n">
        <v>0</v>
      </c>
      <c r="N2400" t="n">
        <v>0</v>
      </c>
      <c r="Q2400" t="inlineStr">
        <is>
          <t>5a733b71-4c55-41f2-8a65-241ce15bee20</t>
        </is>
      </c>
      <c r="R2400" t="inlineStr">
        <is>
          <t>Edible vegetables and certain roots and tubers</t>
        </is>
      </c>
      <c r="S2400" t="inlineStr">
        <is>
          <t>25d0a6fb-c075-45ac-9d0b-27b25b67f534</t>
        </is>
      </c>
      <c r="T2400" t="inlineStr">
        <is>
          <t>Dried leguminous vegetables, shelled, whether or not skinned or split</t>
        </is>
      </c>
      <c r="U2400" t="inlineStr">
        <is>
          <t>e73a00bd-fb90-440c-b46c-f20cce42ddd9</t>
        </is>
      </c>
      <c r="V2400" t="inlineStr">
        <is>
          <t>M.R. AGRO INDIA PRIVATE LIMITED</t>
        </is>
      </c>
      <c r="W2400" t="inlineStr">
        <is>
          <t>0805015728</t>
        </is>
      </c>
      <c r="X2400" t="n">
        <v>0</v>
      </c>
      <c r="Y2400" t="n">
        <v>0</v>
      </c>
      <c r="Z2400" t="n">
        <v>7139090</v>
      </c>
      <c r="AA2400" t="inlineStr">
        <is>
          <t>OTHER</t>
        </is>
      </c>
      <c r="AB2400" t="inlineStr">
        <is>
          <t>http://indiausatrade.mea.gov.in/api/public/image/stream?key=products%2F20260613T130418Z-641020-f788cbe2-Asset%2054.png</t>
        </is>
      </c>
      <c r="AC2400" t="inlineStr">
        <is>
          <t>2026-06-13T13:04:18.815Z</t>
        </is>
      </c>
    </row>
    <row r="2401">
      <c r="A2401" t="inlineStr">
        <is>
          <t>4ab7ec2b-0526-4ab4-b0ff-bca1f925a9db</t>
        </is>
      </c>
      <c r="B2401" t="inlineStr">
        <is>
          <t>RED BEANS</t>
        </is>
      </c>
      <c r="C2401" t="inlineStr">
        <is>
          <t>PD-28</t>
        </is>
      </c>
      <c r="E2401" t="inlineStr">
        <is>
          <t>FIXED</t>
        </is>
      </c>
      <c r="F2401" t="n">
        <v>25.13</v>
      </c>
      <c r="G2401" t="inlineStr">
        <is>
          <t>USD</t>
        </is>
      </c>
      <c r="I2401" t="inlineStr">
        <is>
          <t>Carton</t>
        </is>
      </c>
      <c r="J2401" t="n">
        <v>100</v>
      </c>
      <c r="M2401" t="n">
        <v>0</v>
      </c>
      <c r="N2401" t="n">
        <v>0</v>
      </c>
      <c r="Q2401" t="inlineStr">
        <is>
          <t>5a733b71-4c55-41f2-8a65-241ce15bee20</t>
        </is>
      </c>
      <c r="R2401" t="inlineStr">
        <is>
          <t>Edible vegetables and certain roots and tubers</t>
        </is>
      </c>
      <c r="S2401" t="inlineStr">
        <is>
          <t>25d0a6fb-c075-45ac-9d0b-27b25b67f534</t>
        </is>
      </c>
      <c r="T2401" t="inlineStr">
        <is>
          <t>Dried leguminous vegetables, shelled, whether or not skinned or split</t>
        </is>
      </c>
      <c r="U2401" t="inlineStr">
        <is>
          <t>e73a00bd-fb90-440c-b46c-f20cce42ddd9</t>
        </is>
      </c>
      <c r="V2401" t="inlineStr">
        <is>
          <t>M.R. AGRO INDIA PRIVATE LIMITED</t>
        </is>
      </c>
      <c r="W2401" t="inlineStr">
        <is>
          <t>0805015728</t>
        </is>
      </c>
      <c r="X2401" t="n">
        <v>0</v>
      </c>
      <c r="Y2401" t="n">
        <v>0</v>
      </c>
      <c r="Z2401" t="n">
        <v>7133500</v>
      </c>
      <c r="AA2401" t="inlineStr">
        <is>
          <t>COW PEAS (VIGNA UNGUICULATA)</t>
        </is>
      </c>
      <c r="AB2401" t="inlineStr">
        <is>
          <t>http://indiausatrade.mea.gov.in/api/public/image/stream?key=products%2F20260613T130420Z-259697-481b2b61-Asset%2047.png</t>
        </is>
      </c>
      <c r="AC2401" t="inlineStr">
        <is>
          <t>2026-06-13T13:04:20.731Z</t>
        </is>
      </c>
    </row>
    <row r="2402">
      <c r="A2402" t="inlineStr">
        <is>
          <t>e374a616-9e4d-4f70-ada2-24db2b983a43</t>
        </is>
      </c>
      <c r="B2402" t="inlineStr">
        <is>
          <t>BLACK EYED BEANS</t>
        </is>
      </c>
      <c r="C2402" t="inlineStr">
        <is>
          <t>PD-27</t>
        </is>
      </c>
      <c r="E2402" t="inlineStr">
        <is>
          <t>FIXED</t>
        </is>
      </c>
      <c r="F2402" t="n">
        <v>22.82</v>
      </c>
      <c r="G2402" t="inlineStr">
        <is>
          <t>USD</t>
        </is>
      </c>
      <c r="I2402" t="inlineStr">
        <is>
          <t>Carton</t>
        </is>
      </c>
      <c r="J2402" t="n">
        <v>100</v>
      </c>
      <c r="M2402" t="n">
        <v>0</v>
      </c>
      <c r="N2402" t="n">
        <v>0</v>
      </c>
      <c r="Q2402" t="inlineStr">
        <is>
          <t>5a733b71-4c55-41f2-8a65-241ce15bee20</t>
        </is>
      </c>
      <c r="R2402" t="inlineStr">
        <is>
          <t>Edible vegetables and certain roots and tubers</t>
        </is>
      </c>
      <c r="S2402" t="inlineStr">
        <is>
          <t>25d0a6fb-c075-45ac-9d0b-27b25b67f534</t>
        </is>
      </c>
      <c r="T2402" t="inlineStr">
        <is>
          <t>Dried leguminous vegetables, shelled, whether or not skinned or split</t>
        </is>
      </c>
      <c r="U2402" t="inlineStr">
        <is>
          <t>e73a00bd-fb90-440c-b46c-f20cce42ddd9</t>
        </is>
      </c>
      <c r="V2402" t="inlineStr">
        <is>
          <t>M.R. AGRO INDIA PRIVATE LIMITED</t>
        </is>
      </c>
      <c r="W2402" t="inlineStr">
        <is>
          <t>0805015728</t>
        </is>
      </c>
      <c r="X2402" t="n">
        <v>0</v>
      </c>
      <c r="Y2402" t="n">
        <v>0</v>
      </c>
      <c r="Z2402" t="n">
        <v>7133500</v>
      </c>
      <c r="AA2402" t="inlineStr">
        <is>
          <t>COW PEAS (VIGNA UNGUICULATA)</t>
        </is>
      </c>
      <c r="AB2402" t="inlineStr">
        <is>
          <t>http://indiausatrade.mea.gov.in/api/public/image/stream?key=products%2F20260613T130422Z-643410-5e452d9f-Asset%2048.png</t>
        </is>
      </c>
      <c r="AC2402" t="inlineStr">
        <is>
          <t>2026-06-13T13:04:22.666Z</t>
        </is>
      </c>
    </row>
    <row r="2403">
      <c r="A2403" t="inlineStr">
        <is>
          <t>d049f7b1-c66f-4d36-8d6c-d01bcc6eff9e</t>
        </is>
      </c>
      <c r="B2403" t="inlineStr">
        <is>
          <t>925 Sterling Silver Plated Open Leaf CZ Ring Adjustable Bypass Ring</t>
        </is>
      </c>
      <c r="C2403" t="inlineStr">
        <is>
          <t>HG3351</t>
        </is>
      </c>
      <c r="E2403" t="inlineStr">
        <is>
          <t>FIXED</t>
        </is>
      </c>
      <c r="F2403" t="n">
        <v>0</v>
      </c>
      <c r="G2403" t="inlineStr">
        <is>
          <t>USD</t>
        </is>
      </c>
      <c r="I2403" t="inlineStr">
        <is>
          <t>Gram</t>
        </is>
      </c>
      <c r="M2403" t="n">
        <v>0</v>
      </c>
      <c r="N2403" t="n">
        <v>0</v>
      </c>
      <c r="Q2403" t="inlineStr">
        <is>
          <t>61b605bd-ac34-449f-86ab-074835b22837</t>
        </is>
      </c>
      <c r="R2403" t="inlineStr">
        <is>
          <t>Natural or cultured pearls, precious or semi-precious stones, precious metals, metals clad with precious metal, and articles thereof; imitation jewellery; coin</t>
        </is>
      </c>
      <c r="S2403" t="inlineStr">
        <is>
          <t>138e432e-6230-45ad-9644-c10e002e2538</t>
        </is>
      </c>
      <c r="T2403" t="inlineStr">
        <is>
          <t>Precious stones (other than diamonds) and semi-precious stones, whether or not worked or graded but not strung, mounted or set; ungraded precious stones (other than diamonds) and semi-precious stones, temporarily strung for convenience of transport</t>
        </is>
      </c>
      <c r="U2403" t="inlineStr">
        <is>
          <t>4217bb18-4b17-4746-8c6c-64f4f0bc62fe</t>
        </is>
      </c>
      <c r="V2403" t="inlineStr">
        <is>
          <t>PUKHRAJ GEMS EXPORTS PRIVATE LIMITED</t>
        </is>
      </c>
      <c r="W2403" t="inlineStr">
        <is>
          <t>1302005308</t>
        </is>
      </c>
      <c r="X2403" t="n">
        <v>0</v>
      </c>
      <c r="Y2403" t="n">
        <v>0</v>
      </c>
      <c r="Z2403" t="n">
        <v>71031011</v>
      </c>
      <c r="AA2403" t="inlineStr">
        <is>
          <t>PRECIOUS STONES (OTHER THAN DIAMONDS) AND SEMIPRECIOUS STONES, WHETHER OR NOT WORKED OR GRADED BUT NOT STRUNG, MOUNTED OR SET; UNGRADED PRECIOUS STONES (OTHER THAN DIAMONDS) AND SEMI-PRECIOUS STONES, TEMPORARILY STRUNG FOR CONVENIENCE OF TRANSPORT - UNWOR</t>
        </is>
      </c>
      <c r="AB2403" t="inlineStr">
        <is>
          <t>http://indiausatrade.mea.gov.in/api/public/image/stream?key=products%2F20260717T060259Z-572017-f9bf569c-HG3351%20P%20GOLD-cropped.jpg</t>
        </is>
      </c>
      <c r="AC2403" t="inlineStr">
        <is>
          <t>2026-07-17T06:02:59.733Z</t>
        </is>
      </c>
    </row>
    <row r="2404">
      <c r="A2404" t="inlineStr">
        <is>
          <t>c8c96044-6106-4843-a48d-6b6500480d2e</t>
        </is>
      </c>
      <c r="B2404" t="inlineStr">
        <is>
          <t>925 Sterling Silver Ethiopian Opal &amp; Pear Sleeping Beauty Turquoise Pendant with White Zircon Accent</t>
        </is>
      </c>
      <c r="C2404" t="inlineStr">
        <is>
          <t>DN1996</t>
        </is>
      </c>
      <c r="E2404" t="inlineStr">
        <is>
          <t>FIXED</t>
        </is>
      </c>
      <c r="F2404" t="n">
        <v>0</v>
      </c>
      <c r="G2404" t="inlineStr">
        <is>
          <t>USD</t>
        </is>
      </c>
      <c r="I2404" t="inlineStr">
        <is>
          <t>Gram</t>
        </is>
      </c>
      <c r="M2404" t="n">
        <v>0</v>
      </c>
      <c r="N2404" t="n">
        <v>0</v>
      </c>
      <c r="Q2404" t="inlineStr">
        <is>
          <t>61b605bd-ac34-449f-86ab-074835b22837</t>
        </is>
      </c>
      <c r="R2404" t="inlineStr">
        <is>
          <t>Natural or cultured pearls, precious or semi-precious stones, precious metals, metals clad with precious metal, and articles thereof; imitation jewellery; coin</t>
        </is>
      </c>
      <c r="S2404" t="inlineStr">
        <is>
          <t>138e432e-6230-45ad-9644-c10e002e2538</t>
        </is>
      </c>
      <c r="T2404" t="inlineStr">
        <is>
          <t>Precious stones (other than diamonds) and semi-precious stones, whether or not worked or graded but not strung, mounted or set; ungraded precious stones (other than diamonds) and semi-precious stones, temporarily strung for convenience of transport</t>
        </is>
      </c>
      <c r="U2404" t="inlineStr">
        <is>
          <t>4217bb18-4b17-4746-8c6c-64f4f0bc62fe</t>
        </is>
      </c>
      <c r="V2404" t="inlineStr">
        <is>
          <t>PUKHRAJ GEMS EXPORTS PRIVATE LIMITED</t>
        </is>
      </c>
      <c r="W2404" t="inlineStr">
        <is>
          <t>1302005308</t>
        </is>
      </c>
      <c r="X2404" t="n">
        <v>0</v>
      </c>
      <c r="Y2404" t="n">
        <v>0</v>
      </c>
      <c r="Z2404" t="n">
        <v>71031011</v>
      </c>
      <c r="AA2404" t="inlineStr">
        <is>
          <t>PRECIOUS STONES (OTHER THAN DIAMONDS) AND SEMIPRECIOUS STONES, WHETHER OR NOT WORKED OR GRADED BUT NOT STRUNG, MOUNTED OR SET; UNGRADED PRECIOUS STONES (OTHER THAN DIAMONDS) AND SEMI-PRECIOUS STONES, TEMPORARILY STRUNG FOR CONVENIENCE OF TRANSPORT - UNWOR</t>
        </is>
      </c>
      <c r="AB2404" t="inlineStr">
        <is>
          <t>http://indiausatrade.mea.gov.in/api/public/image/stream?key=products%2F20260724T061614Z-308908-cd2904e4-DN1996-4-cropped.png</t>
        </is>
      </c>
      <c r="AC2404" t="inlineStr">
        <is>
          <t>2026-07-24T06:16:14.458Z</t>
        </is>
      </c>
    </row>
    <row r="2405">
      <c r="A2405" t="inlineStr">
        <is>
          <t>d4f43a15-1bb5-4723-bb5d-99ab2976c557</t>
        </is>
      </c>
      <c r="B2405" t="inlineStr">
        <is>
          <t>Gold Plated Double Row Cubic Zirconia Minimal Ring for Women</t>
        </is>
      </c>
      <c r="C2405" t="inlineStr">
        <is>
          <t>HG2974</t>
        </is>
      </c>
      <c r="E2405" t="inlineStr">
        <is>
          <t>FIXED</t>
        </is>
      </c>
      <c r="F2405" t="n">
        <v>0</v>
      </c>
      <c r="G2405" t="inlineStr">
        <is>
          <t>USD</t>
        </is>
      </c>
      <c r="I2405" t="inlineStr">
        <is>
          <t>Gram</t>
        </is>
      </c>
      <c r="M2405" t="n">
        <v>0</v>
      </c>
      <c r="N2405" t="n">
        <v>0</v>
      </c>
      <c r="Q2405" t="inlineStr">
        <is>
          <t>61b605bd-ac34-449f-86ab-074835b22837</t>
        </is>
      </c>
      <c r="R2405" t="inlineStr">
        <is>
          <t>Natural or cultured pearls, precious or semi-precious stones, precious metals, metals clad with precious metal, and articles thereof; imitation jewellery; coin</t>
        </is>
      </c>
      <c r="S2405" t="inlineStr">
        <is>
          <t>138e432e-6230-45ad-9644-c10e002e2538</t>
        </is>
      </c>
      <c r="T2405" t="inlineStr">
        <is>
          <t>Precious stones (other than diamonds) and semi-precious stones, whether or not worked or graded but not strung, mounted or set; ungraded precious stones (other than diamonds) and semi-precious stones, temporarily strung for convenience of transport</t>
        </is>
      </c>
      <c r="U2405" t="inlineStr">
        <is>
          <t>4217bb18-4b17-4746-8c6c-64f4f0bc62fe</t>
        </is>
      </c>
      <c r="V2405" t="inlineStr">
        <is>
          <t>PUKHRAJ GEMS EXPORTS PRIVATE LIMITED</t>
        </is>
      </c>
      <c r="W2405" t="inlineStr">
        <is>
          <t>1302005308</t>
        </is>
      </c>
      <c r="X2405" t="n">
        <v>0</v>
      </c>
      <c r="Y2405" t="n">
        <v>0</v>
      </c>
      <c r="Z2405" t="n">
        <v>71031011</v>
      </c>
      <c r="AA2405" t="inlineStr">
        <is>
          <t>PRECIOUS STONES (OTHER THAN DIAMONDS) AND SEMIPRECIOUS STONES, WHETHER OR NOT WORKED OR GRADED BUT NOT STRUNG, MOUNTED OR SET; UNGRADED PRECIOUS STONES (OTHER THAN DIAMONDS) AND SEMI-PRECIOUS STONES, TEMPORARILY STRUNG FOR CONVENIENCE OF TRANSPORT - UNWOR</t>
        </is>
      </c>
      <c r="AB2405" t="inlineStr">
        <is>
          <t>http://indiausatrade.mea.gov.in/api/public/image/stream?key=products%2F20260717T065443Z-617254-6baccfc0-HG2974-1-3-cropped.png</t>
        </is>
      </c>
      <c r="AC2405" t="inlineStr">
        <is>
          <t>2026-07-17T06:54:43.659Z</t>
        </is>
      </c>
    </row>
    <row r="2406">
      <c r="A2406" t="inlineStr">
        <is>
          <t>1f270bda-c90c-445a-8746-45609ca7f4d9</t>
        </is>
      </c>
      <c r="B2406" t="inlineStr">
        <is>
          <t>925 Sterling Silver Oval Opal Pendant and Cubic Zirconia Accent Necklace</t>
        </is>
      </c>
      <c r="C2406" t="inlineStr">
        <is>
          <t>DN1997</t>
        </is>
      </c>
      <c r="E2406" t="inlineStr">
        <is>
          <t>FIXED</t>
        </is>
      </c>
      <c r="F2406" t="n">
        <v>0</v>
      </c>
      <c r="G2406" t="inlineStr">
        <is>
          <t>USD</t>
        </is>
      </c>
      <c r="I2406" t="inlineStr">
        <is>
          <t>Gram</t>
        </is>
      </c>
      <c r="M2406" t="n">
        <v>0</v>
      </c>
      <c r="N2406" t="n">
        <v>0</v>
      </c>
      <c r="Q2406" t="inlineStr">
        <is>
          <t>61b605bd-ac34-449f-86ab-074835b22837</t>
        </is>
      </c>
      <c r="R2406" t="inlineStr">
        <is>
          <t>Natural or cultured pearls, precious or semi-precious stones, precious metals, metals clad with precious metal, and articles thereof; imitation jewellery; coin</t>
        </is>
      </c>
      <c r="S2406" t="inlineStr">
        <is>
          <t>138e432e-6230-45ad-9644-c10e002e2538</t>
        </is>
      </c>
      <c r="T2406" t="inlineStr">
        <is>
          <t>Precious stones (other than diamonds) and semi-precious stones, whether or not worked or graded but not strung, mounted or set; ungraded precious stones (other than diamonds) and semi-precious stones, temporarily strung for convenience of transport</t>
        </is>
      </c>
      <c r="U2406" t="inlineStr">
        <is>
          <t>4217bb18-4b17-4746-8c6c-64f4f0bc62fe</t>
        </is>
      </c>
      <c r="V2406" t="inlineStr">
        <is>
          <t>PUKHRAJ GEMS EXPORTS PRIVATE LIMITED</t>
        </is>
      </c>
      <c r="W2406" t="inlineStr">
        <is>
          <t>1302005308</t>
        </is>
      </c>
      <c r="X2406" t="n">
        <v>0</v>
      </c>
      <c r="Y2406" t="n">
        <v>0</v>
      </c>
      <c r="Z2406" t="n">
        <v>71031011</v>
      </c>
      <c r="AA2406" t="inlineStr">
        <is>
          <t>PRECIOUS STONES (OTHER THAN DIAMONDS) AND SEMIPRECIOUS STONES, WHETHER OR NOT WORKED OR GRADED BUT NOT STRUNG, MOUNTED OR SET; UNGRADED PRECIOUS STONES (OTHER THAN DIAMONDS) AND SEMI-PRECIOUS STONES, TEMPORARILY STRUNG FOR CONVENIENCE OF TRANSPORT - UNWOR</t>
        </is>
      </c>
      <c r="AB2406" t="inlineStr">
        <is>
          <t>http://indiausatrade.mea.gov.in/api/public/image/stream?key=products%2F20260724T063700Z-757115-0fa3abc3-DN1997-1-cropped.png</t>
        </is>
      </c>
      <c r="AC2406" t="inlineStr">
        <is>
          <t>2026-07-24T06:37:00.240Z</t>
        </is>
      </c>
    </row>
    <row r="2407">
      <c r="A2407" t="inlineStr">
        <is>
          <t>56709afe-b7f6-4a54-8d1a-fec79febb233</t>
        </is>
      </c>
      <c r="B2407" t="inlineStr">
        <is>
          <t>Elegant Marquise CZ Split Band Ring | Modern Silver Statement Ring</t>
        </is>
      </c>
      <c r="C2407" t="inlineStr">
        <is>
          <t>HG3414</t>
        </is>
      </c>
      <c r="E2407" t="inlineStr">
        <is>
          <t>FIXED</t>
        </is>
      </c>
      <c r="F2407" t="n">
        <v>0</v>
      </c>
      <c r="G2407" t="inlineStr">
        <is>
          <t>USD</t>
        </is>
      </c>
      <c r="I2407" t="inlineStr">
        <is>
          <t>Gram</t>
        </is>
      </c>
      <c r="M2407" t="n">
        <v>0</v>
      </c>
      <c r="N2407" t="n">
        <v>0</v>
      </c>
      <c r="Q2407" t="inlineStr">
        <is>
          <t>61b605bd-ac34-449f-86ab-074835b22837</t>
        </is>
      </c>
      <c r="R2407" t="inlineStr">
        <is>
          <t>Natural or cultured pearls, precious or semi-precious stones, precious metals, metals clad with precious metal, and articles thereof; imitation jewellery; coin</t>
        </is>
      </c>
      <c r="S2407" t="inlineStr">
        <is>
          <t>138e432e-6230-45ad-9644-c10e002e2538</t>
        </is>
      </c>
      <c r="T2407" t="inlineStr">
        <is>
          <t>Precious stones (other than diamonds) and semi-precious stones, whether or not worked or graded but not strung, mounted or set; ungraded precious stones (other than diamonds) and semi-precious stones, temporarily strung for convenience of transport</t>
        </is>
      </c>
      <c r="U2407" t="inlineStr">
        <is>
          <t>4217bb18-4b17-4746-8c6c-64f4f0bc62fe</t>
        </is>
      </c>
      <c r="V2407" t="inlineStr">
        <is>
          <t>PUKHRAJ GEMS EXPORTS PRIVATE LIMITED</t>
        </is>
      </c>
      <c r="W2407" t="inlineStr">
        <is>
          <t>1302005308</t>
        </is>
      </c>
      <c r="X2407" t="n">
        <v>0</v>
      </c>
      <c r="Y2407" t="n">
        <v>0</v>
      </c>
      <c r="Z2407" t="n">
        <v>71031011</v>
      </c>
      <c r="AA2407" t="inlineStr">
        <is>
          <t>PRECIOUS STONES (OTHER THAN DIAMONDS) AND SEMIPRECIOUS STONES, WHETHER OR NOT WORKED OR GRADED BUT NOT STRUNG, MOUNTED OR SET; UNGRADED PRECIOUS STONES (OTHER THAN DIAMONDS) AND SEMI-PRECIOUS STONES, TEMPORARILY STRUNG FOR CONVENIENCE OF TRANSPORT - UNWOR</t>
        </is>
      </c>
      <c r="AB2407" t="inlineStr">
        <is>
          <t>http://indiausatrade.mea.gov.in/api/public/image/stream?key=products%2F20260717T091431Z-430597-ccebdd44-HG3414-3-cropped.png</t>
        </is>
      </c>
      <c r="AC2407" t="inlineStr">
        <is>
          <t>2026-07-17T09:14:31.402Z</t>
        </is>
      </c>
    </row>
    <row r="2408">
      <c r="A2408" t="inlineStr">
        <is>
          <t>c7922f02-f572-4bba-a701-71ba2b0c67bf</t>
        </is>
      </c>
      <c r="B2408" t="inlineStr">
        <is>
          <t>925 Sterling Silver Princess Cut White CZ Halo Ring | Rhodium Plated Cubic Zirconia Engagement Ring | Wholesale Jewelry Manufacturer</t>
        </is>
      </c>
      <c r="C2408" t="inlineStr">
        <is>
          <t>HG3353</t>
        </is>
      </c>
      <c r="E2408" t="inlineStr">
        <is>
          <t>FIXED</t>
        </is>
      </c>
      <c r="F2408" t="n">
        <v>0</v>
      </c>
      <c r="G2408" t="inlineStr">
        <is>
          <t>USD</t>
        </is>
      </c>
      <c r="I2408" t="inlineStr">
        <is>
          <t>Gram</t>
        </is>
      </c>
      <c r="M2408" t="n">
        <v>0</v>
      </c>
      <c r="N2408" t="n">
        <v>0</v>
      </c>
      <c r="Q2408" t="inlineStr">
        <is>
          <t>61b605bd-ac34-449f-86ab-074835b22837</t>
        </is>
      </c>
      <c r="R2408" t="inlineStr">
        <is>
          <t>Natural or cultured pearls, precious or semi-precious stones, precious metals, metals clad with precious metal, and articles thereof; imitation jewellery; coin</t>
        </is>
      </c>
      <c r="S2408" t="inlineStr">
        <is>
          <t>138e432e-6230-45ad-9644-c10e002e2538</t>
        </is>
      </c>
      <c r="T2408" t="inlineStr">
        <is>
          <t>Precious stones (other than diamonds) and semi-precious stones, whether or not worked or graded but not strung, mounted or set; ungraded precious stones (other than diamonds) and semi-precious stones, temporarily strung for convenience of transport</t>
        </is>
      </c>
      <c r="U2408" t="inlineStr">
        <is>
          <t>4217bb18-4b17-4746-8c6c-64f4f0bc62fe</t>
        </is>
      </c>
      <c r="V2408" t="inlineStr">
        <is>
          <t>PUKHRAJ GEMS EXPORTS PRIVATE LIMITED</t>
        </is>
      </c>
      <c r="W2408" t="inlineStr">
        <is>
          <t>1302005308</t>
        </is>
      </c>
      <c r="X2408" t="n">
        <v>0</v>
      </c>
      <c r="Y2408" t="n">
        <v>0</v>
      </c>
      <c r="Z2408" t="n">
        <v>71031011</v>
      </c>
      <c r="AA2408" t="inlineStr">
        <is>
          <t>PRECIOUS STONES (OTHER THAN DIAMONDS) AND SEMIPRECIOUS STONES, WHETHER OR NOT WORKED OR GRADED BUT NOT STRUNG, MOUNTED OR SET; UNGRADED PRECIOUS STONES (OTHER THAN DIAMONDS) AND SEMI-PRECIOUS STONES, TEMPORARILY STRUNG FOR CONVENIENCE OF TRANSPORT - UNWOR</t>
        </is>
      </c>
      <c r="AB2408" t="inlineStr">
        <is>
          <t>http://indiausatrade.mea.gov.in/api/public/image/stream?key=products%2F20260717T075436Z-216512-9ace04e0-HG3353-3-cropped.png</t>
        </is>
      </c>
      <c r="AC2408" t="inlineStr">
        <is>
          <t>2026-07-17T07:54:35.917Z</t>
        </is>
      </c>
    </row>
    <row r="2409">
      <c r="A2409" t="inlineStr">
        <is>
          <t>fcdab8f6-f542-4e27-933a-09a06d1246fe</t>
        </is>
      </c>
      <c r="B2409" t="inlineStr">
        <is>
          <t>925 Silver Sterling Pave CZ Wave Ring Custom Jewelry Manufacturing Bulk Wholesale</t>
        </is>
      </c>
      <c r="C2409" t="inlineStr">
        <is>
          <t>HG7414</t>
        </is>
      </c>
      <c r="E2409" t="inlineStr">
        <is>
          <t>FIXED</t>
        </is>
      </c>
      <c r="F2409" t="n">
        <v>0</v>
      </c>
      <c r="G2409" t="inlineStr">
        <is>
          <t>USD</t>
        </is>
      </c>
      <c r="I2409" t="inlineStr">
        <is>
          <t>Gram</t>
        </is>
      </c>
      <c r="M2409" t="n">
        <v>0</v>
      </c>
      <c r="N2409" t="n">
        <v>0</v>
      </c>
      <c r="Q2409" t="inlineStr">
        <is>
          <t>61b605bd-ac34-449f-86ab-074835b22837</t>
        </is>
      </c>
      <c r="R2409" t="inlineStr">
        <is>
          <t>Natural or cultured pearls, precious or semi-precious stones, precious metals, metals clad with precious metal, and articles thereof; imitation jewellery; coin</t>
        </is>
      </c>
      <c r="S2409" t="inlineStr">
        <is>
          <t>138e432e-6230-45ad-9644-c10e002e2538</t>
        </is>
      </c>
      <c r="T2409" t="inlineStr">
        <is>
          <t>Precious stones (other than diamonds) and semi-precious stones, whether or not worked or graded but not strung, mounted or set; ungraded precious stones (other than diamonds) and semi-precious stones, temporarily strung for convenience of transport</t>
        </is>
      </c>
      <c r="U2409" t="inlineStr">
        <is>
          <t>4217bb18-4b17-4746-8c6c-64f4f0bc62fe</t>
        </is>
      </c>
      <c r="V2409" t="inlineStr">
        <is>
          <t>PUKHRAJ GEMS EXPORTS PRIVATE LIMITED</t>
        </is>
      </c>
      <c r="W2409" t="inlineStr">
        <is>
          <t>1302005308</t>
        </is>
      </c>
      <c r="X2409" t="n">
        <v>0</v>
      </c>
      <c r="Y2409" t="n">
        <v>0</v>
      </c>
      <c r="Z2409" t="n">
        <v>71031011</v>
      </c>
      <c r="AA2409" t="inlineStr">
        <is>
          <t>PRECIOUS STONES (OTHER THAN DIAMONDS) AND SEMIPRECIOUS STONES, WHETHER OR NOT WORKED OR GRADED BUT NOT STRUNG, MOUNTED OR SET; UNGRADED PRECIOUS STONES (OTHER THAN DIAMONDS) AND SEMI-PRECIOUS STONES, TEMPORARILY STRUNG FOR CONVENIENCE OF TRANSPORT - UNWOR</t>
        </is>
      </c>
      <c r="AB2409" t="inlineStr">
        <is>
          <t>http://indiausatrade.mea.gov.in/api/public/image/stream?key=products%2F20260717T100057Z-191950-8c2cb188-HG7414-2-cropped.png</t>
        </is>
      </c>
      <c r="AC2409" t="inlineStr">
        <is>
          <t>2026-07-17T10:00:57.491Z</t>
        </is>
      </c>
    </row>
    <row r="2410">
      <c r="A2410" t="inlineStr">
        <is>
          <t>687f1134-1b87-4a90-ae94-a2ecc0b4031c</t>
        </is>
      </c>
      <c r="B2410" t="inlineStr">
        <is>
          <t>925 Sterling Silver Turquoise Pendant Blue Topaz Gemstone Jewelry Wholesale</t>
        </is>
      </c>
      <c r="C2410" t="inlineStr">
        <is>
          <t>DN1985</t>
        </is>
      </c>
      <c r="E2410" t="inlineStr">
        <is>
          <t>FIXED</t>
        </is>
      </c>
      <c r="F2410" t="n">
        <v>0</v>
      </c>
      <c r="G2410" t="inlineStr">
        <is>
          <t>USD</t>
        </is>
      </c>
      <c r="I2410" t="inlineStr">
        <is>
          <t>Gram</t>
        </is>
      </c>
      <c r="M2410" t="n">
        <v>0</v>
      </c>
      <c r="N2410" t="n">
        <v>0</v>
      </c>
      <c r="Q2410" t="inlineStr">
        <is>
          <t>61b605bd-ac34-449f-86ab-074835b22837</t>
        </is>
      </c>
      <c r="R2410" t="inlineStr">
        <is>
          <t>Natural or cultured pearls, precious or semi-precious stones, precious metals, metals clad with precious metal, and articles thereof; imitation jewellery; coin</t>
        </is>
      </c>
      <c r="S2410" t="inlineStr">
        <is>
          <t>138e432e-6230-45ad-9644-c10e002e2538</t>
        </is>
      </c>
      <c r="T2410" t="inlineStr">
        <is>
          <t>Precious stones (other than diamonds) and semi-precious stones, whether or not worked or graded but not strung, mounted or set; ungraded precious stones (other than diamonds) and semi-precious stones, temporarily strung for convenience of transport</t>
        </is>
      </c>
      <c r="U2410" t="inlineStr">
        <is>
          <t>4217bb18-4b17-4746-8c6c-64f4f0bc62fe</t>
        </is>
      </c>
      <c r="V2410" t="inlineStr">
        <is>
          <t>PUKHRAJ GEMS EXPORTS PRIVATE LIMITED</t>
        </is>
      </c>
      <c r="W2410" t="inlineStr">
        <is>
          <t>1302005308</t>
        </is>
      </c>
      <c r="X2410" t="n">
        <v>0</v>
      </c>
      <c r="Y2410" t="n">
        <v>0</v>
      </c>
      <c r="Z2410" t="n">
        <v>71031011</v>
      </c>
      <c r="AA2410" t="inlineStr">
        <is>
          <t>PRECIOUS STONES (OTHER THAN DIAMONDS) AND SEMIPRECIOUS STONES, WHETHER OR NOT WORKED OR GRADED BUT NOT STRUNG, MOUNTED OR SET; UNGRADED PRECIOUS STONES (OTHER THAN DIAMONDS) AND SEMI-PRECIOUS STONES, TEMPORARILY STRUNG FOR CONVENIENCE OF TRANSPORT - UNWOR</t>
        </is>
      </c>
      <c r="AB2410" t="inlineStr">
        <is>
          <t>http://indiausatrade.mea.gov.in/api/public/image/stream?key=products%2F20260724T065354Z-466494-8d794e1c-DN1985-3-cropped.png</t>
        </is>
      </c>
      <c r="AC2410" t="inlineStr">
        <is>
          <t>2026-07-24T06:53:54.433Z</t>
        </is>
      </c>
    </row>
    <row r="2411">
      <c r="A2411" t="inlineStr">
        <is>
          <t>29ce2683-c6ba-47e4-a3c6-e056612a1cac</t>
        </is>
      </c>
      <c r="B2411" t="inlineStr">
        <is>
          <t>925 Silver Rose Gold Plated Morganite &amp; Swiss Blue Topaz Halo Pendant Necklace | Wholesale Gemstone Jewelry Manufacturer</t>
        </is>
      </c>
      <c r="C2411" t="inlineStr">
        <is>
          <t>DN3946</t>
        </is>
      </c>
      <c r="E2411" t="inlineStr">
        <is>
          <t>FIXED</t>
        </is>
      </c>
      <c r="F2411" t="n">
        <v>0</v>
      </c>
      <c r="G2411" t="inlineStr">
        <is>
          <t>USD</t>
        </is>
      </c>
      <c r="I2411" t="inlineStr">
        <is>
          <t>Gram</t>
        </is>
      </c>
      <c r="M2411" t="n">
        <v>0</v>
      </c>
      <c r="N2411" t="n">
        <v>0</v>
      </c>
      <c r="Q2411" t="inlineStr">
        <is>
          <t>61b605bd-ac34-449f-86ab-074835b22837</t>
        </is>
      </c>
      <c r="R2411" t="inlineStr">
        <is>
          <t>Natural or cultured pearls, precious or semi-precious stones, precious metals, metals clad with precious metal, and articles thereof; imitation jewellery; coin</t>
        </is>
      </c>
      <c r="S2411" t="inlineStr">
        <is>
          <t>138e432e-6230-45ad-9644-c10e002e2538</t>
        </is>
      </c>
      <c r="T2411" t="inlineStr">
        <is>
          <t>Precious stones (other than diamonds) and semi-precious stones, whether or not worked or graded but not strung, mounted or set; ungraded precious stones (other than diamonds) and semi-precious stones, temporarily strung for convenience of transport</t>
        </is>
      </c>
      <c r="U2411" t="inlineStr">
        <is>
          <t>4217bb18-4b17-4746-8c6c-64f4f0bc62fe</t>
        </is>
      </c>
      <c r="V2411" t="inlineStr">
        <is>
          <t>PUKHRAJ GEMS EXPORTS PRIVATE LIMITED</t>
        </is>
      </c>
      <c r="W2411" t="inlineStr">
        <is>
          <t>1302005308</t>
        </is>
      </c>
      <c r="X2411" t="n">
        <v>0</v>
      </c>
      <c r="Y2411" t="n">
        <v>0</v>
      </c>
      <c r="Z2411" t="n">
        <v>71031011</v>
      </c>
      <c r="AA2411" t="inlineStr">
        <is>
          <t>PRECIOUS STONES (OTHER THAN DIAMONDS) AND SEMIPRECIOUS STONES, WHETHER OR NOT WORKED OR GRADED BUT NOT STRUNG, MOUNTED OR SET; UNGRADED PRECIOUS STONES (OTHER THAN DIAMONDS) AND SEMI-PRECIOUS STONES, TEMPORARILY STRUNG FOR CONVENIENCE OF TRANSPORT - UNWOR</t>
        </is>
      </c>
      <c r="AB2411" t="inlineStr">
        <is>
          <t>http://indiausatrade.mea.gov.in/api/public/image/stream?key=products%2F20260724T070753Z-534320-5f04c703-DN3946-1-cropped.png</t>
        </is>
      </c>
      <c r="AC2411" t="inlineStr">
        <is>
          <t>2026-07-24T07:07:53.200Z</t>
        </is>
      </c>
    </row>
    <row r="2412">
      <c r="A2412" t="inlineStr">
        <is>
          <t>8198829d-3f65-450d-9956-05db59dc3b2c</t>
        </is>
      </c>
      <c r="B2412" t="inlineStr">
        <is>
          <t xml:space="preserve">925 Sterling Silver Yellow Gold Plated Green and Pink Stone CZ Floral Halo Pendant Necklace Wholesale Manufacture </t>
        </is>
      </c>
      <c r="C2412" t="inlineStr">
        <is>
          <t>DN3972</t>
        </is>
      </c>
      <c r="E2412" t="inlineStr">
        <is>
          <t>FIXED</t>
        </is>
      </c>
      <c r="F2412" t="n">
        <v>0</v>
      </c>
      <c r="G2412" t="inlineStr">
        <is>
          <t>USD</t>
        </is>
      </c>
      <c r="I2412" t="inlineStr">
        <is>
          <t>Gram</t>
        </is>
      </c>
      <c r="M2412" t="n">
        <v>0</v>
      </c>
      <c r="N2412" t="n">
        <v>0</v>
      </c>
      <c r="Q2412" t="inlineStr">
        <is>
          <t>61b605bd-ac34-449f-86ab-074835b22837</t>
        </is>
      </c>
      <c r="R2412" t="inlineStr">
        <is>
          <t>Natural or cultured pearls, precious or semi-precious stones, precious metals, metals clad with precious metal, and articles thereof; imitation jewellery; coin</t>
        </is>
      </c>
      <c r="S2412" t="inlineStr">
        <is>
          <t>138e432e-6230-45ad-9644-c10e002e2538</t>
        </is>
      </c>
      <c r="T2412" t="inlineStr">
        <is>
          <t>Precious stones (other than diamonds) and semi-precious stones, whether or not worked or graded but not strung, mounted or set; ungraded precious stones (other than diamonds) and semi-precious stones, temporarily strung for convenience of transport</t>
        </is>
      </c>
      <c r="U2412" t="inlineStr">
        <is>
          <t>4217bb18-4b17-4746-8c6c-64f4f0bc62fe</t>
        </is>
      </c>
      <c r="V2412" t="inlineStr">
        <is>
          <t>PUKHRAJ GEMS EXPORTS PRIVATE LIMITED</t>
        </is>
      </c>
      <c r="W2412" t="inlineStr">
        <is>
          <t>1302005308</t>
        </is>
      </c>
      <c r="X2412" t="n">
        <v>0</v>
      </c>
      <c r="Y2412" t="n">
        <v>0</v>
      </c>
      <c r="Z2412" t="n">
        <v>71031011</v>
      </c>
      <c r="AA2412" t="inlineStr">
        <is>
          <t>PRECIOUS STONES (OTHER THAN DIAMONDS) AND SEMIPRECIOUS STONES, WHETHER OR NOT WORKED OR GRADED BUT NOT STRUNG, MOUNTED OR SET; UNGRADED PRECIOUS STONES (OTHER THAN DIAMONDS) AND SEMI-PRECIOUS STONES, TEMPORARILY STRUNG FOR CONVENIENCE OF TRANSPORT - UNWOR</t>
        </is>
      </c>
      <c r="AB2412" t="inlineStr">
        <is>
          <t>http://indiausatrade.mea.gov.in/api/public/image/stream?key=products%2F20260724T081639Z-497024-c83d029b-DN3972-1-cropped.png</t>
        </is>
      </c>
      <c r="AC2412" t="inlineStr">
        <is>
          <t>2026-07-24T08:16:39.782Z</t>
        </is>
      </c>
    </row>
    <row r="2413">
      <c r="A2413" t="inlineStr">
        <is>
          <t>24b17306-37d5-4397-9935-e0eac66b6fda</t>
        </is>
      </c>
      <c r="B2413" t="inlineStr">
        <is>
          <t>925 Sterling Silver Gold Plated Green Peridot Pendant with White CZ | B2B Wholesale</t>
        </is>
      </c>
      <c r="C2413" t="inlineStr">
        <is>
          <t>DN3971</t>
        </is>
      </c>
      <c r="E2413" t="inlineStr">
        <is>
          <t>FIXED</t>
        </is>
      </c>
      <c r="F2413" t="n">
        <v>0</v>
      </c>
      <c r="G2413" t="inlineStr">
        <is>
          <t>USD</t>
        </is>
      </c>
      <c r="I2413" t="inlineStr">
        <is>
          <t>Gram</t>
        </is>
      </c>
      <c r="M2413" t="n">
        <v>0</v>
      </c>
      <c r="N2413" t="n">
        <v>0</v>
      </c>
      <c r="Q2413" t="inlineStr">
        <is>
          <t>61b605bd-ac34-449f-86ab-074835b22837</t>
        </is>
      </c>
      <c r="R2413" t="inlineStr">
        <is>
          <t>Natural or cultured pearls, precious or semi-precious stones, precious metals, metals clad with precious metal, and articles thereof; imitation jewellery; coin</t>
        </is>
      </c>
      <c r="S2413" t="inlineStr">
        <is>
          <t>138e432e-6230-45ad-9644-c10e002e2538</t>
        </is>
      </c>
      <c r="T2413" t="inlineStr">
        <is>
          <t>Precious stones (other than diamonds) and semi-precious stones, whether or not worked or graded but not strung, mounted or set; ungraded precious stones (other than diamonds) and semi-precious stones, temporarily strung for convenience of transport</t>
        </is>
      </c>
      <c r="U2413" t="inlineStr">
        <is>
          <t>4217bb18-4b17-4746-8c6c-64f4f0bc62fe</t>
        </is>
      </c>
      <c r="V2413" t="inlineStr">
        <is>
          <t>PUKHRAJ GEMS EXPORTS PRIVATE LIMITED</t>
        </is>
      </c>
      <c r="W2413" t="inlineStr">
        <is>
          <t>1302005308</t>
        </is>
      </c>
      <c r="X2413" t="n">
        <v>0</v>
      </c>
      <c r="Y2413" t="n">
        <v>0</v>
      </c>
      <c r="Z2413" t="n">
        <v>71031011</v>
      </c>
      <c r="AA2413" t="inlineStr">
        <is>
          <t>PRECIOUS STONES (OTHER THAN DIAMONDS) AND SEMIPRECIOUS STONES, WHETHER OR NOT WORKED OR GRADED BUT NOT STRUNG, MOUNTED OR SET; UNGRADED PRECIOUS STONES (OTHER THAN DIAMONDS) AND SEMI-PRECIOUS STONES, TEMPORARILY STRUNG FOR CONVENIENCE OF TRANSPORT - UNWOR</t>
        </is>
      </c>
      <c r="AB2413" t="inlineStr">
        <is>
          <t>http://indiausatrade.mea.gov.in/api/public/image/stream?key=products%2F20260724T082935Z-785955-16c7b3ac-DN3971-1-cropped.png</t>
        </is>
      </c>
      <c r="AC2413" t="inlineStr">
        <is>
          <t>2026-07-24T08:29:35.984Z</t>
        </is>
      </c>
    </row>
    <row r="2414">
      <c r="A2414" t="inlineStr">
        <is>
          <t>1221fd59-69e5-4201-8bb2-4749119298ff</t>
        </is>
      </c>
      <c r="B2414" t="inlineStr">
        <is>
          <t xml:space="preserve">Gold Plated 925 Sterling Silver Cubic Zircon Ring </t>
        </is>
      </c>
      <c r="C2414" t="inlineStr">
        <is>
          <t>HG3344</t>
        </is>
      </c>
      <c r="E2414" t="inlineStr">
        <is>
          <t>FIXED</t>
        </is>
      </c>
      <c r="F2414" t="n">
        <v>0</v>
      </c>
      <c r="G2414" t="inlineStr">
        <is>
          <t>USD</t>
        </is>
      </c>
      <c r="I2414" t="inlineStr">
        <is>
          <t>Gram</t>
        </is>
      </c>
      <c r="M2414" t="n">
        <v>0</v>
      </c>
      <c r="N2414" t="n">
        <v>0</v>
      </c>
      <c r="Q2414" t="inlineStr">
        <is>
          <t>61b605bd-ac34-449f-86ab-074835b22837</t>
        </is>
      </c>
      <c r="R2414" t="inlineStr">
        <is>
          <t>Natural or cultured pearls, precious or semi-precious stones, precious metals, metals clad with precious metal, and articles thereof; imitation jewellery; coin</t>
        </is>
      </c>
      <c r="S2414" t="inlineStr">
        <is>
          <t>4cdc485a-8572-43e7-8dd1-817b9e736589</t>
        </is>
      </c>
      <c r="T2414" t="inlineStr">
        <is>
          <t>Silver (including silver plated with gold or platinum), unwrought or in semi-manufactured forms, or in powder form</t>
        </is>
      </c>
      <c r="U2414" t="inlineStr">
        <is>
          <t>4217bb18-4b17-4746-8c6c-64f4f0bc62fe</t>
        </is>
      </c>
      <c r="V2414" t="inlineStr">
        <is>
          <t>PUKHRAJ GEMS EXPORTS PRIVATE LIMITED</t>
        </is>
      </c>
      <c r="W2414" t="inlineStr">
        <is>
          <t>1302005308</t>
        </is>
      </c>
      <c r="X2414" t="n">
        <v>0</v>
      </c>
      <c r="Y2414" t="n">
        <v>0</v>
      </c>
      <c r="Z2414" t="n">
        <v>71069100</v>
      </c>
      <c r="AA2414" t="inlineStr">
        <is>
          <t>SILVER (INCLUDING SILVER PLATED WITH GOLD OR PLATINUM), UNWROUGHT OR IN SEMI-MANUFACTURED FORMS, OR IN POWDER FORM - OTHER : UNWROUGHT</t>
        </is>
      </c>
      <c r="AB2414" t="inlineStr">
        <is>
          <t>http://indiausatrade.mea.gov.in/api/public/image/stream?key=products%2F20260707T101249Z-716739-750b40c7-HG3344-1%20(2)-cropped.png</t>
        </is>
      </c>
      <c r="AC2414" t="inlineStr">
        <is>
          <t>2026-07-07T10:12:49.669Z</t>
        </is>
      </c>
    </row>
    <row r="2415">
      <c r="A2415" t="inlineStr">
        <is>
          <t>2b0a64ec-7cba-4cf4-bcf2-a0005b8f4a41</t>
        </is>
      </c>
      <c r="B2415" t="inlineStr">
        <is>
          <t>925 Sterling Silver Gold Plated Oval Green Emerald CZ Halo Pendant for Jewelry Manufacturers, Wholesalers &amp; Retailers</t>
        </is>
      </c>
      <c r="C2415" t="inlineStr">
        <is>
          <t>DN3978</t>
        </is>
      </c>
      <c r="E2415" t="inlineStr">
        <is>
          <t>FIXED</t>
        </is>
      </c>
      <c r="F2415" t="n">
        <v>0</v>
      </c>
      <c r="G2415" t="inlineStr">
        <is>
          <t>USD</t>
        </is>
      </c>
      <c r="I2415" t="inlineStr">
        <is>
          <t>Gram</t>
        </is>
      </c>
      <c r="M2415" t="n">
        <v>0</v>
      </c>
      <c r="N2415" t="n">
        <v>0</v>
      </c>
      <c r="Q2415" t="inlineStr">
        <is>
          <t>61b605bd-ac34-449f-86ab-074835b22837</t>
        </is>
      </c>
      <c r="R2415" t="inlineStr">
        <is>
          <t>Natural or cultured pearls, precious or semi-precious stones, precious metals, metals clad with precious metal, and articles thereof; imitation jewellery; coin</t>
        </is>
      </c>
      <c r="S2415" t="inlineStr">
        <is>
          <t>138e432e-6230-45ad-9644-c10e002e2538</t>
        </is>
      </c>
      <c r="T2415" t="inlineStr">
        <is>
          <t>Precious stones (other than diamonds) and semi-precious stones, whether or not worked or graded but not strung, mounted or set; ungraded precious stones (other than diamonds) and semi-precious stones, temporarily strung for convenience of transport</t>
        </is>
      </c>
      <c r="U2415" t="inlineStr">
        <is>
          <t>4217bb18-4b17-4746-8c6c-64f4f0bc62fe</t>
        </is>
      </c>
      <c r="V2415" t="inlineStr">
        <is>
          <t>PUKHRAJ GEMS EXPORTS PRIVATE LIMITED</t>
        </is>
      </c>
      <c r="W2415" t="inlineStr">
        <is>
          <t>1302005308</t>
        </is>
      </c>
      <c r="X2415" t="n">
        <v>0</v>
      </c>
      <c r="Y2415" t="n">
        <v>0</v>
      </c>
      <c r="Z2415" t="n">
        <v>71031011</v>
      </c>
      <c r="AA2415" t="inlineStr">
        <is>
          <t>PRECIOUS STONES (OTHER THAN DIAMONDS) AND SEMIPRECIOUS STONES, WHETHER OR NOT WORKED OR GRADED BUT NOT STRUNG, MOUNTED OR SET; UNGRADED PRECIOUS STONES (OTHER THAN DIAMONDS) AND SEMI-PRECIOUS STONES, TEMPORARILY STRUNG FOR CONVENIENCE OF TRANSPORT - UNWOR</t>
        </is>
      </c>
      <c r="AB2415" t="inlineStr">
        <is>
          <t>http://indiausatrade.mea.gov.in/api/public/image/stream?key=products%2F20260724T084013Z-778818-cf684548-DN3978-1-cropped.png</t>
        </is>
      </c>
      <c r="AC2415" t="inlineStr">
        <is>
          <t>2026-07-24T08:40:13.445Z</t>
        </is>
      </c>
    </row>
    <row r="2416">
      <c r="A2416" t="inlineStr">
        <is>
          <t>ed438cde-9ae3-412a-bad0-13add7c48d79</t>
        </is>
      </c>
      <c r="B2416" t="inlineStr">
        <is>
          <t>925 Sterling Silver Gold Plated Peridot &amp; White CZ Three Stone Pendant for Jewelry Wholesale</t>
        </is>
      </c>
      <c r="C2416" t="inlineStr">
        <is>
          <t>DN3979</t>
        </is>
      </c>
      <c r="E2416" t="inlineStr">
        <is>
          <t>FIXED</t>
        </is>
      </c>
      <c r="F2416" t="n">
        <v>0</v>
      </c>
      <c r="G2416" t="inlineStr">
        <is>
          <t>USD</t>
        </is>
      </c>
      <c r="I2416" t="inlineStr">
        <is>
          <t>Gram</t>
        </is>
      </c>
      <c r="M2416" t="n">
        <v>0</v>
      </c>
      <c r="N2416" t="n">
        <v>0</v>
      </c>
      <c r="Q2416" t="inlineStr">
        <is>
          <t>61b605bd-ac34-449f-86ab-074835b22837</t>
        </is>
      </c>
      <c r="R2416" t="inlineStr">
        <is>
          <t>Natural or cultured pearls, precious or semi-precious stones, precious metals, metals clad with precious metal, and articles thereof; imitation jewellery; coin</t>
        </is>
      </c>
      <c r="S2416" t="inlineStr">
        <is>
          <t>138e432e-6230-45ad-9644-c10e002e2538</t>
        </is>
      </c>
      <c r="T2416" t="inlineStr">
        <is>
          <t>Precious stones (other than diamonds) and semi-precious stones, whether or not worked or graded but not strung, mounted or set; ungraded precious stones (other than diamonds) and semi-precious stones, temporarily strung for convenience of transport</t>
        </is>
      </c>
      <c r="U2416" t="inlineStr">
        <is>
          <t>4217bb18-4b17-4746-8c6c-64f4f0bc62fe</t>
        </is>
      </c>
      <c r="V2416" t="inlineStr">
        <is>
          <t>PUKHRAJ GEMS EXPORTS PRIVATE LIMITED</t>
        </is>
      </c>
      <c r="W2416" t="inlineStr">
        <is>
          <t>1302005308</t>
        </is>
      </c>
      <c r="X2416" t="n">
        <v>0</v>
      </c>
      <c r="Y2416" t="n">
        <v>0</v>
      </c>
      <c r="Z2416" t="n">
        <v>71031011</v>
      </c>
      <c r="AA2416" t="inlineStr">
        <is>
          <t>PRECIOUS STONES (OTHER THAN DIAMONDS) AND SEMIPRECIOUS STONES, WHETHER OR NOT WORKED OR GRADED BUT NOT STRUNG, MOUNTED OR SET; UNGRADED PRECIOUS STONES (OTHER THAN DIAMONDS) AND SEMI-PRECIOUS STONES, TEMPORARILY STRUNG FOR CONVENIENCE OF TRANSPORT - UNWOR</t>
        </is>
      </c>
      <c r="AB2416" t="inlineStr">
        <is>
          <t>http://indiausatrade.mea.gov.in/api/public/image/stream?key=products%2F20260724T084853Z-288489-ee45f23f-DN3979-2-cropped.png</t>
        </is>
      </c>
      <c r="AC2416" t="inlineStr">
        <is>
          <t>2026-07-24T08:48:53.654Z</t>
        </is>
      </c>
    </row>
    <row r="2417">
      <c r="A2417" t="inlineStr">
        <is>
          <t>b03cfc7e-cd34-49f9-bf85-d99371a360a1</t>
        </is>
      </c>
      <c r="B2417" t="inlineStr">
        <is>
          <t xml:space="preserve">Gold Plated Band Ring 925 Sterling Silver Cubic Zircon Jewelry </t>
        </is>
      </c>
      <c r="C2417" t="inlineStr">
        <is>
          <t>HG2979</t>
        </is>
      </c>
      <c r="E2417" t="inlineStr">
        <is>
          <t>FIXED</t>
        </is>
      </c>
      <c r="F2417" t="n">
        <v>0</v>
      </c>
      <c r="G2417" t="inlineStr">
        <is>
          <t>USD</t>
        </is>
      </c>
      <c r="I2417" t="inlineStr">
        <is>
          <t>Gram</t>
        </is>
      </c>
      <c r="M2417" t="n">
        <v>0</v>
      </c>
      <c r="N2417" t="n">
        <v>0</v>
      </c>
      <c r="Q2417" t="inlineStr">
        <is>
          <t>61b605bd-ac34-449f-86ab-074835b22837</t>
        </is>
      </c>
      <c r="R2417" t="inlineStr">
        <is>
          <t>Natural or cultured pearls, precious or semi-precious stones, precious metals, metals clad with precious metal, and articles thereof; imitation jewellery; coin</t>
        </is>
      </c>
      <c r="S2417" t="inlineStr">
        <is>
          <t>4cdc485a-8572-43e7-8dd1-817b9e736589</t>
        </is>
      </c>
      <c r="T2417" t="inlineStr">
        <is>
          <t>Silver (including silver plated with gold or platinum), unwrought or in semi-manufactured forms, or in powder form</t>
        </is>
      </c>
      <c r="U2417" t="inlineStr">
        <is>
          <t>4217bb18-4b17-4746-8c6c-64f4f0bc62fe</t>
        </is>
      </c>
      <c r="V2417" t="inlineStr">
        <is>
          <t>PUKHRAJ GEMS EXPORTS PRIVATE LIMITED</t>
        </is>
      </c>
      <c r="W2417" t="inlineStr">
        <is>
          <t>1302005308</t>
        </is>
      </c>
      <c r="X2417" t="n">
        <v>0</v>
      </c>
      <c r="Y2417" t="n">
        <v>0</v>
      </c>
      <c r="Z2417" t="n">
        <v>71069100</v>
      </c>
      <c r="AA2417" t="inlineStr">
        <is>
          <t>SILVER (INCLUDING SILVER PLATED WITH GOLD OR PLATINUM), UNWROUGHT OR IN SEMI-MANUFACTURED FORMS, OR IN POWDER FORM - OTHER : UNWROUGHT</t>
        </is>
      </c>
      <c r="AB2417" t="inlineStr">
        <is>
          <t>http://indiausatrade.mea.gov.in/api/public/image/stream?key=products%2F20260707T103739Z-162635-6cd09942-HG2979-2-cropped.png</t>
        </is>
      </c>
      <c r="AC2417" t="inlineStr">
        <is>
          <t>2026-07-07T10:37:39.842Z</t>
        </is>
      </c>
    </row>
    <row r="2418">
      <c r="A2418" t="inlineStr">
        <is>
          <t>d18e49c9-6f65-4b0b-ab9d-eca7b9fc63ff</t>
        </is>
      </c>
      <c r="B2418" t="inlineStr">
        <is>
          <t>Wholesale 925 Sterling Silver Cubic Zirconia Band Ring</t>
        </is>
      </c>
      <c r="C2418" t="inlineStr">
        <is>
          <t>HG4326</t>
        </is>
      </c>
      <c r="E2418" t="inlineStr">
        <is>
          <t>FIXED</t>
        </is>
      </c>
      <c r="F2418" t="n">
        <v>0</v>
      </c>
      <c r="G2418" t="inlineStr">
        <is>
          <t>USD</t>
        </is>
      </c>
      <c r="I2418" t="inlineStr">
        <is>
          <t>Gram</t>
        </is>
      </c>
      <c r="M2418" t="n">
        <v>0</v>
      </c>
      <c r="N2418" t="n">
        <v>0</v>
      </c>
      <c r="Q2418" t="inlineStr">
        <is>
          <t>61b605bd-ac34-449f-86ab-074835b22837</t>
        </is>
      </c>
      <c r="R2418" t="inlineStr">
        <is>
          <t>Natural or cultured pearls, precious or semi-precious stones, precious metals, metals clad with precious metal, and articles thereof; imitation jewellery; coin</t>
        </is>
      </c>
      <c r="S2418" t="inlineStr">
        <is>
          <t>4cdc485a-8572-43e7-8dd1-817b9e736589</t>
        </is>
      </c>
      <c r="T2418" t="inlineStr">
        <is>
          <t>Silver (including silver plated with gold or platinum), unwrought or in semi-manufactured forms, or in powder form</t>
        </is>
      </c>
      <c r="U2418" t="inlineStr">
        <is>
          <t>4217bb18-4b17-4746-8c6c-64f4f0bc62fe</t>
        </is>
      </c>
      <c r="V2418" t="inlineStr">
        <is>
          <t>PUKHRAJ GEMS EXPORTS PRIVATE LIMITED</t>
        </is>
      </c>
      <c r="W2418" t="inlineStr">
        <is>
          <t>1302005308</t>
        </is>
      </c>
      <c r="X2418" t="n">
        <v>0</v>
      </c>
      <c r="Y2418" t="n">
        <v>0</v>
      </c>
      <c r="Z2418" t="n">
        <v>71069100</v>
      </c>
      <c r="AA2418" t="inlineStr">
        <is>
          <t>SILVER (INCLUDING SILVER PLATED WITH GOLD OR PLATINUM), UNWROUGHT OR IN SEMI-MANUFACTURED FORMS, OR IN POWDER FORM - OTHER : UNWROUGHT</t>
        </is>
      </c>
      <c r="AB2418" t="inlineStr">
        <is>
          <t>http://indiausatrade.mea.gov.in/api/public/image/stream?key=products%2F20260707T105745Z-106982-3e18d512-HG4326-4-cropped.png</t>
        </is>
      </c>
      <c r="AC2418" t="inlineStr">
        <is>
          <t>2026-07-07T10:57:45.339Z</t>
        </is>
      </c>
    </row>
    <row r="2419">
      <c r="A2419" t="inlineStr">
        <is>
          <t>c36e04e1-17d7-499b-8820-0bd1857f9b83</t>
        </is>
      </c>
      <c r="B2419" t="inlineStr">
        <is>
          <t>925 Sterling Silver Gold Plated Emerald, Blue Sapphire &amp; White Cubic Zirconia Three Stone Pendant for Jewelry Wholesale</t>
        </is>
      </c>
      <c r="C2419" t="inlineStr">
        <is>
          <t>DN3980-1</t>
        </is>
      </c>
      <c r="E2419" t="inlineStr">
        <is>
          <t>FIXED</t>
        </is>
      </c>
      <c r="F2419" t="n">
        <v>0</v>
      </c>
      <c r="G2419" t="inlineStr">
        <is>
          <t>USD</t>
        </is>
      </c>
      <c r="I2419" t="inlineStr">
        <is>
          <t>Gram</t>
        </is>
      </c>
      <c r="M2419" t="n">
        <v>0</v>
      </c>
      <c r="N2419" t="n">
        <v>0</v>
      </c>
      <c r="Q2419" t="inlineStr">
        <is>
          <t>61b605bd-ac34-449f-86ab-074835b22837</t>
        </is>
      </c>
      <c r="R2419" t="inlineStr">
        <is>
          <t>Natural or cultured pearls, precious or semi-precious stones, precious metals, metals clad with precious metal, and articles thereof; imitation jewellery; coin</t>
        </is>
      </c>
      <c r="S2419" t="inlineStr">
        <is>
          <t>138e432e-6230-45ad-9644-c10e002e2538</t>
        </is>
      </c>
      <c r="T2419" t="inlineStr">
        <is>
          <t>Precious stones (other than diamonds) and semi-precious stones, whether or not worked or graded but not strung, mounted or set; ungraded precious stones (other than diamonds) and semi-precious stones, temporarily strung for convenience of transport</t>
        </is>
      </c>
      <c r="U2419" t="inlineStr">
        <is>
          <t>4217bb18-4b17-4746-8c6c-64f4f0bc62fe</t>
        </is>
      </c>
      <c r="V2419" t="inlineStr">
        <is>
          <t>PUKHRAJ GEMS EXPORTS PRIVATE LIMITED</t>
        </is>
      </c>
      <c r="W2419" t="inlineStr">
        <is>
          <t>1302005308</t>
        </is>
      </c>
      <c r="X2419" t="n">
        <v>0</v>
      </c>
      <c r="Y2419" t="n">
        <v>0</v>
      </c>
      <c r="Z2419" t="n">
        <v>71031011</v>
      </c>
      <c r="AA2419" t="inlineStr">
        <is>
          <t>PRECIOUS STONES (OTHER THAN DIAMONDS) AND SEMIPRECIOUS STONES, WHETHER OR NOT WORKED OR GRADED BUT NOT STRUNG, MOUNTED OR SET; UNGRADED PRECIOUS STONES (OTHER THAN DIAMONDS) AND SEMI-PRECIOUS STONES, TEMPORARILY STRUNG FOR CONVENIENCE OF TRANSPORT - UNWOR</t>
        </is>
      </c>
      <c r="AB2419" t="inlineStr">
        <is>
          <t>http://indiausatrade.mea.gov.in/api/public/image/stream?key=products%2F20260724T090154Z-644094-f3fd1009-DN3980-1-cropped.png</t>
        </is>
      </c>
      <c r="AC2419" t="inlineStr">
        <is>
          <t>2026-07-24T09:01:54.213Z</t>
        </is>
      </c>
    </row>
    <row r="2420">
      <c r="A2420" t="inlineStr">
        <is>
          <t>9ad85625-9da4-4b88-a9b2-8999bd409e03</t>
        </is>
      </c>
      <c r="B2420" t="inlineStr">
        <is>
          <t xml:space="preserve">925 Sterling Silver Geometric Cubic Zirconia Ring for Wholesale Jewelry </t>
        </is>
      </c>
      <c r="C2420" t="inlineStr">
        <is>
          <t>HG7416</t>
        </is>
      </c>
      <c r="E2420" t="inlineStr">
        <is>
          <t>FIXED</t>
        </is>
      </c>
      <c r="F2420" t="n">
        <v>0</v>
      </c>
      <c r="G2420" t="inlineStr">
        <is>
          <t>USD</t>
        </is>
      </c>
      <c r="I2420" t="inlineStr">
        <is>
          <t>Gram</t>
        </is>
      </c>
      <c r="M2420" t="n">
        <v>0</v>
      </c>
      <c r="N2420" t="n">
        <v>0</v>
      </c>
      <c r="Q2420" t="inlineStr">
        <is>
          <t>61b605bd-ac34-449f-86ab-074835b22837</t>
        </is>
      </c>
      <c r="R2420" t="inlineStr">
        <is>
          <t>Natural or cultured pearls, precious or semi-precious stones, precious metals, metals clad with precious metal, and articles thereof; imitation jewellery; coin</t>
        </is>
      </c>
      <c r="S2420" t="inlineStr">
        <is>
          <t>138e432e-6230-45ad-9644-c10e002e2538</t>
        </is>
      </c>
      <c r="T2420" t="inlineStr">
        <is>
          <t>Precious stones (other than diamonds) and semi-precious stones, whether or not worked or graded but not strung, mounted or set; ungraded precious stones (other than diamonds) and semi-precious stones, temporarily strung for convenience of transport</t>
        </is>
      </c>
      <c r="U2420" t="inlineStr">
        <is>
          <t>4217bb18-4b17-4746-8c6c-64f4f0bc62fe</t>
        </is>
      </c>
      <c r="V2420" t="inlineStr">
        <is>
          <t>PUKHRAJ GEMS EXPORTS PRIVATE LIMITED</t>
        </is>
      </c>
      <c r="W2420" t="inlineStr">
        <is>
          <t>1302005308</t>
        </is>
      </c>
      <c r="X2420" t="n">
        <v>0</v>
      </c>
      <c r="Y2420" t="n">
        <v>0</v>
      </c>
      <c r="Z2420" t="n">
        <v>71031011</v>
      </c>
      <c r="AA2420" t="inlineStr">
        <is>
          <t>PRECIOUS STONES (OTHER THAN DIAMONDS) AND SEMIPRECIOUS STONES, WHETHER OR NOT WORKED OR GRADED BUT NOT STRUNG, MOUNTED OR SET; UNGRADED PRECIOUS STONES (OTHER THAN DIAMONDS) AND SEMI-PRECIOUS STONES, TEMPORARILY STRUNG FOR CONVENIENCE OF TRANSPORT - UNWOR</t>
        </is>
      </c>
      <c r="AB2420" t="inlineStr">
        <is>
          <t>http://indiausatrade.mea.gov.in/api/public/image/stream?key=products%2F20260718T071208Z-398354-f334cff0-HG7416-2-cropped.png</t>
        </is>
      </c>
      <c r="AC2420" t="inlineStr">
        <is>
          <t>2026-07-18T07:12:08.962Z</t>
        </is>
      </c>
    </row>
    <row r="2421">
      <c r="A2421" t="inlineStr">
        <is>
          <t>31a61c7e-c33d-429d-ba80-17defc0e4c1c</t>
        </is>
      </c>
      <c r="B2421" t="inlineStr">
        <is>
          <t>925 Sterling Silver Gold Plated Floral CZ Ring | Wholesale Cubic Zirconia Flower Rings Manufacturer</t>
        </is>
      </c>
      <c r="C2421" t="inlineStr">
        <is>
          <t>HG7406</t>
        </is>
      </c>
      <c r="E2421" t="inlineStr">
        <is>
          <t>FIXED</t>
        </is>
      </c>
      <c r="F2421" t="n">
        <v>0</v>
      </c>
      <c r="G2421" t="inlineStr">
        <is>
          <t>USD</t>
        </is>
      </c>
      <c r="I2421" t="inlineStr">
        <is>
          <t>Gram</t>
        </is>
      </c>
      <c r="M2421" t="n">
        <v>0</v>
      </c>
      <c r="N2421" t="n">
        <v>0</v>
      </c>
      <c r="Q2421" t="inlineStr">
        <is>
          <t>61b605bd-ac34-449f-86ab-074835b22837</t>
        </is>
      </c>
      <c r="R2421" t="inlineStr">
        <is>
          <t>Natural or cultured pearls, precious or semi-precious stones, precious metals, metals clad with precious metal, and articles thereof; imitation jewellery; coin</t>
        </is>
      </c>
      <c r="S2421" t="inlineStr">
        <is>
          <t>138e432e-6230-45ad-9644-c10e002e2538</t>
        </is>
      </c>
      <c r="T2421" t="inlineStr">
        <is>
          <t>Precious stones (other than diamonds) and semi-precious stones, whether or not worked or graded but not strung, mounted or set; ungraded precious stones (other than diamonds) and semi-precious stones, temporarily strung for convenience of transport</t>
        </is>
      </c>
      <c r="U2421" t="inlineStr">
        <is>
          <t>4217bb18-4b17-4746-8c6c-64f4f0bc62fe</t>
        </is>
      </c>
      <c r="V2421" t="inlineStr">
        <is>
          <t>PUKHRAJ GEMS EXPORTS PRIVATE LIMITED</t>
        </is>
      </c>
      <c r="W2421" t="inlineStr">
        <is>
          <t>1302005308</t>
        </is>
      </c>
      <c r="X2421" t="n">
        <v>0</v>
      </c>
      <c r="Y2421" t="n">
        <v>0</v>
      </c>
      <c r="Z2421" t="n">
        <v>71031011</v>
      </c>
      <c r="AA2421" t="inlineStr">
        <is>
          <t>PRECIOUS STONES (OTHER THAN DIAMONDS) AND SEMIPRECIOUS STONES, WHETHER OR NOT WORKED OR GRADED BUT NOT STRUNG, MOUNTED OR SET; UNGRADED PRECIOUS STONES (OTHER THAN DIAMONDS) AND SEMI-PRECIOUS STONES, TEMPORARILY STRUNG FOR CONVENIENCE OF TRANSPORT - UNWOR</t>
        </is>
      </c>
      <c r="AB2421" t="inlineStr">
        <is>
          <t>http://indiausatrade.mea.gov.in/api/public/image/stream?key=products%2F20260718T090439Z-204862-f488cf0f-HG7406-1-cropped.png</t>
        </is>
      </c>
      <c r="AC2421" t="inlineStr">
        <is>
          <t>2026-07-18T09:04:39.019Z</t>
        </is>
      </c>
    </row>
    <row r="2422">
      <c r="A2422" t="inlineStr">
        <is>
          <t>97beadf4-4fd9-47ac-9ca3-0b10ba678bfd</t>
        </is>
      </c>
      <c r="B2422" t="inlineStr">
        <is>
          <t>925 Sterling Silver Gold Plated Oval Peridot &amp; White CZ Pendant for Jewelry Wholesalers, Manufacturers &amp; Bulk Suppliers</t>
        </is>
      </c>
      <c r="C2422" t="inlineStr">
        <is>
          <t>DN3981</t>
        </is>
      </c>
      <c r="E2422" t="inlineStr">
        <is>
          <t>FIXED</t>
        </is>
      </c>
      <c r="F2422" t="n">
        <v>0</v>
      </c>
      <c r="G2422" t="inlineStr">
        <is>
          <t>USD</t>
        </is>
      </c>
      <c r="I2422" t="inlineStr">
        <is>
          <t>Gram</t>
        </is>
      </c>
      <c r="M2422" t="n">
        <v>0</v>
      </c>
      <c r="N2422" t="n">
        <v>0</v>
      </c>
      <c r="Q2422" t="inlineStr">
        <is>
          <t>61b605bd-ac34-449f-86ab-074835b22837</t>
        </is>
      </c>
      <c r="R2422" t="inlineStr">
        <is>
          <t>Natural or cultured pearls, precious or semi-precious stones, precious metals, metals clad with precious metal, and articles thereof; imitation jewellery; coin</t>
        </is>
      </c>
      <c r="S2422" t="inlineStr">
        <is>
          <t>138e432e-6230-45ad-9644-c10e002e2538</t>
        </is>
      </c>
      <c r="T2422" t="inlineStr">
        <is>
          <t>Precious stones (other than diamonds) and semi-precious stones, whether or not worked or graded but not strung, mounted or set; ungraded precious stones (other than diamonds) and semi-precious stones, temporarily strung for convenience of transport</t>
        </is>
      </c>
      <c r="U2422" t="inlineStr">
        <is>
          <t>4217bb18-4b17-4746-8c6c-64f4f0bc62fe</t>
        </is>
      </c>
      <c r="V2422" t="inlineStr">
        <is>
          <t>PUKHRAJ GEMS EXPORTS PRIVATE LIMITED</t>
        </is>
      </c>
      <c r="W2422" t="inlineStr">
        <is>
          <t>1302005308</t>
        </is>
      </c>
      <c r="X2422" t="n">
        <v>0</v>
      </c>
      <c r="Y2422" t="n">
        <v>0</v>
      </c>
      <c r="Z2422" t="n">
        <v>71031011</v>
      </c>
      <c r="AA2422" t="inlineStr">
        <is>
          <t>PRECIOUS STONES (OTHER THAN DIAMONDS) AND SEMIPRECIOUS STONES, WHETHER OR NOT WORKED OR GRADED BUT NOT STRUNG, MOUNTED OR SET; UNGRADED PRECIOUS STONES (OTHER THAN DIAMONDS) AND SEMI-PRECIOUS STONES, TEMPORARILY STRUNG FOR CONVENIENCE OF TRANSPORT - UNWOR</t>
        </is>
      </c>
      <c r="AB2422" t="inlineStr">
        <is>
          <t>http://indiausatrade.mea.gov.in/api/public/image/stream?key=products%2F20260724T092715Z-322751-2cc428b3-DN3981-4-cropped.png</t>
        </is>
      </c>
      <c r="AC2422" t="inlineStr">
        <is>
          <t>2026-07-24T09:27:15.341Z</t>
        </is>
      </c>
    </row>
    <row r="2423">
      <c r="A2423" t="inlineStr">
        <is>
          <t>e4504a54-e876-4df3-9a7d-6f522249656f</t>
        </is>
      </c>
      <c r="B2423" t="inlineStr">
        <is>
          <t>Wholesale Silver Plated Green Oval &amp; Pink Pear Gemstone Pendant | OEM ODM Jewelry Manufacturer for Retailers &amp; Distributors</t>
        </is>
      </c>
      <c r="C2423" t="inlineStr">
        <is>
          <t>DN3982</t>
        </is>
      </c>
      <c r="E2423" t="inlineStr">
        <is>
          <t>FIXED</t>
        </is>
      </c>
      <c r="F2423" t="n">
        <v>0</v>
      </c>
      <c r="G2423" t="inlineStr">
        <is>
          <t>USD</t>
        </is>
      </c>
      <c r="I2423" t="inlineStr">
        <is>
          <t>Gram</t>
        </is>
      </c>
      <c r="M2423" t="n">
        <v>0</v>
      </c>
      <c r="N2423" t="n">
        <v>0</v>
      </c>
      <c r="Q2423" t="inlineStr">
        <is>
          <t>61b605bd-ac34-449f-86ab-074835b22837</t>
        </is>
      </c>
      <c r="R2423" t="inlineStr">
        <is>
          <t>Natural or cultured pearls, precious or semi-precious stones, precious metals, metals clad with precious metal, and articles thereof; imitation jewellery; coin</t>
        </is>
      </c>
      <c r="S2423" t="inlineStr">
        <is>
          <t>138e432e-6230-45ad-9644-c10e002e2538</t>
        </is>
      </c>
      <c r="T2423" t="inlineStr">
        <is>
          <t>Precious stones (other than diamonds) and semi-precious stones, whether or not worked or graded but not strung, mounted or set; ungraded precious stones (other than diamonds) and semi-precious stones, temporarily strung for convenience of transport</t>
        </is>
      </c>
      <c r="U2423" t="inlineStr">
        <is>
          <t>4217bb18-4b17-4746-8c6c-64f4f0bc62fe</t>
        </is>
      </c>
      <c r="V2423" t="inlineStr">
        <is>
          <t>PUKHRAJ GEMS EXPORTS PRIVATE LIMITED</t>
        </is>
      </c>
      <c r="W2423" t="inlineStr">
        <is>
          <t>1302005308</t>
        </is>
      </c>
      <c r="X2423" t="n">
        <v>0</v>
      </c>
      <c r="Y2423" t="n">
        <v>0</v>
      </c>
      <c r="Z2423" t="n">
        <v>71031011</v>
      </c>
      <c r="AA2423" t="inlineStr">
        <is>
          <t>PRECIOUS STONES (OTHER THAN DIAMONDS) AND SEMIPRECIOUS STONES, WHETHER OR NOT WORKED OR GRADED BUT NOT STRUNG, MOUNTED OR SET; UNGRADED PRECIOUS STONES (OTHER THAN DIAMONDS) AND SEMI-PRECIOUS STONES, TEMPORARILY STRUNG FOR CONVENIENCE OF TRANSPORT - UNWOR</t>
        </is>
      </c>
      <c r="AB2423" t="inlineStr">
        <is>
          <t>http://indiausatrade.mea.gov.in/api/public/image/stream?key=products%2F20260724T105655Z-101123-f6c5a0a1-DN3982-5-cropped.png</t>
        </is>
      </c>
      <c r="AC2423" t="inlineStr">
        <is>
          <t>2026-07-24T10:56:55.906Z</t>
        </is>
      </c>
    </row>
    <row r="2424">
      <c r="A2424" t="inlineStr">
        <is>
          <t>3d33abfc-4888-4971-8cc3-88ba7f21a1a1</t>
        </is>
      </c>
      <c r="B2424" t="inlineStr">
        <is>
          <t>925 Sterling Silver Gold Plated Pink Sapphire Cubic Zirconia Pendant with Baguette CZ | Wholesale B2B Jewelry</t>
        </is>
      </c>
      <c r="C2424" t="inlineStr">
        <is>
          <t>DN4056-LCP</t>
        </is>
      </c>
      <c r="E2424" t="inlineStr">
        <is>
          <t>FIXED</t>
        </is>
      </c>
      <c r="F2424" t="n">
        <v>0</v>
      </c>
      <c r="G2424" t="inlineStr">
        <is>
          <t>USD</t>
        </is>
      </c>
      <c r="I2424" t="inlineStr">
        <is>
          <t>Gram</t>
        </is>
      </c>
      <c r="M2424" t="n">
        <v>0</v>
      </c>
      <c r="N2424" t="n">
        <v>0</v>
      </c>
      <c r="Q2424" t="inlineStr">
        <is>
          <t>61b605bd-ac34-449f-86ab-074835b22837</t>
        </is>
      </c>
      <c r="R2424" t="inlineStr">
        <is>
          <t>Natural or cultured pearls, precious or semi-precious stones, precious metals, metals clad with precious metal, and articles thereof; imitation jewellery; coin</t>
        </is>
      </c>
      <c r="S2424" t="inlineStr">
        <is>
          <t>138e432e-6230-45ad-9644-c10e002e2538</t>
        </is>
      </c>
      <c r="T2424" t="inlineStr">
        <is>
          <t>Precious stones (other than diamonds) and semi-precious stones, whether or not worked or graded but not strung, mounted or set; ungraded precious stones (other than diamonds) and semi-precious stones, temporarily strung for convenience of transport</t>
        </is>
      </c>
      <c r="U2424" t="inlineStr">
        <is>
          <t>4217bb18-4b17-4746-8c6c-64f4f0bc62fe</t>
        </is>
      </c>
      <c r="V2424" t="inlineStr">
        <is>
          <t>PUKHRAJ GEMS EXPORTS PRIVATE LIMITED</t>
        </is>
      </c>
      <c r="W2424" t="inlineStr">
        <is>
          <t>1302005308</t>
        </is>
      </c>
      <c r="X2424" t="n">
        <v>0</v>
      </c>
      <c r="Y2424" t="n">
        <v>0</v>
      </c>
      <c r="Z2424" t="n">
        <v>71031011</v>
      </c>
      <c r="AA2424" t="inlineStr">
        <is>
          <t>PRECIOUS STONES (OTHER THAN DIAMONDS) AND SEMIPRECIOUS STONES, WHETHER OR NOT WORKED OR GRADED BUT NOT STRUNG, MOUNTED OR SET; UNGRADED PRECIOUS STONES (OTHER THAN DIAMONDS) AND SEMI-PRECIOUS STONES, TEMPORARILY STRUNG FOR CONVENIENCE OF TRANSPORT - UNWOR</t>
        </is>
      </c>
      <c r="AB2424" t="inlineStr">
        <is>
          <t>http://indiausatrade.mea.gov.in/api/public/image/stream?key=products%2F20260724T111129Z-312531-c9f07268-DN4056-LCP-1-cropped.png</t>
        </is>
      </c>
      <c r="AC2424" t="inlineStr">
        <is>
          <t>2026-07-24T11:11:29.548Z</t>
        </is>
      </c>
    </row>
    <row r="2425">
      <c r="A2425" t="inlineStr">
        <is>
          <t>c85b9da4-b0e6-4744-8451-801677413365</t>
        </is>
      </c>
      <c r="B2425" t="inlineStr">
        <is>
          <t>925 Sterling Silver Gold Plated Lab Created Pink Sapphire  Blue Sapphire Pendant Cubic Zirconia Jewelry</t>
        </is>
      </c>
      <c r="C2425" t="inlineStr">
        <is>
          <t>DN4057</t>
        </is>
      </c>
      <c r="E2425" t="inlineStr">
        <is>
          <t>FIXED</t>
        </is>
      </c>
      <c r="F2425" t="n">
        <v>0</v>
      </c>
      <c r="G2425" t="inlineStr">
        <is>
          <t>USD</t>
        </is>
      </c>
      <c r="I2425" t="inlineStr">
        <is>
          <t>Gram</t>
        </is>
      </c>
      <c r="M2425" t="n">
        <v>0</v>
      </c>
      <c r="N2425" t="n">
        <v>0</v>
      </c>
      <c r="Q2425" t="inlineStr">
        <is>
          <t>61b605bd-ac34-449f-86ab-074835b22837</t>
        </is>
      </c>
      <c r="R2425" t="inlineStr">
        <is>
          <t>Natural or cultured pearls, precious or semi-precious stones, precious metals, metals clad with precious metal, and articles thereof; imitation jewellery; coin</t>
        </is>
      </c>
      <c r="S2425" t="inlineStr">
        <is>
          <t>138e432e-6230-45ad-9644-c10e002e2538</t>
        </is>
      </c>
      <c r="T2425" t="inlineStr">
        <is>
          <t>Precious stones (other than diamonds) and semi-precious stones, whether or not worked or graded but not strung, mounted or set; ungraded precious stones (other than diamonds) and semi-precious stones, temporarily strung for convenience of transport</t>
        </is>
      </c>
      <c r="U2425" t="inlineStr">
        <is>
          <t>4217bb18-4b17-4746-8c6c-64f4f0bc62fe</t>
        </is>
      </c>
      <c r="V2425" t="inlineStr">
        <is>
          <t>PUKHRAJ GEMS EXPORTS PRIVATE LIMITED</t>
        </is>
      </c>
      <c r="W2425" t="inlineStr">
        <is>
          <t>1302005308</t>
        </is>
      </c>
      <c r="X2425" t="n">
        <v>0</v>
      </c>
      <c r="Y2425" t="n">
        <v>0</v>
      </c>
      <c r="Z2425" t="n">
        <v>71031011</v>
      </c>
      <c r="AA2425" t="inlineStr">
        <is>
          <t>PRECIOUS STONES (OTHER THAN DIAMONDS) AND SEMIPRECIOUS STONES, WHETHER OR NOT WORKED OR GRADED BUT NOT STRUNG, MOUNTED OR SET; UNGRADED PRECIOUS STONES (OTHER THAN DIAMONDS) AND SEMI-PRECIOUS STONES, TEMPORARILY STRUNG FOR CONVENIENCE OF TRANSPORT - UNWOR</t>
        </is>
      </c>
      <c r="AB2425" t="inlineStr">
        <is>
          <t>http://indiausatrade.mea.gov.in/api/public/image/stream?key=products%2F20260724T111959Z-686590-7f48dfb6-DN4057-1-cropped.png</t>
        </is>
      </c>
      <c r="AC2425" t="inlineStr">
        <is>
          <t>2026-07-24T11:19:59.307Z</t>
        </is>
      </c>
    </row>
    <row r="2426">
      <c r="A2426" t="inlineStr">
        <is>
          <t>edcffb93-dd15-454a-bb64-9a4483d9ad88</t>
        </is>
      </c>
      <c r="B2426" t="inlineStr">
        <is>
          <t xml:space="preserve">925 Sterling Silver 14K Gold Plated Round CZ Floral Swirl Solitaire Ring Wholesale Jewelry </t>
        </is>
      </c>
      <c r="C2426" t="inlineStr">
        <is>
          <t>HG7415</t>
        </is>
      </c>
      <c r="E2426" t="inlineStr">
        <is>
          <t>FIXED</t>
        </is>
      </c>
      <c r="F2426" t="n">
        <v>0</v>
      </c>
      <c r="G2426" t="inlineStr">
        <is>
          <t>USD</t>
        </is>
      </c>
      <c r="I2426" t="inlineStr">
        <is>
          <t>Gram</t>
        </is>
      </c>
      <c r="M2426" t="n">
        <v>0</v>
      </c>
      <c r="N2426" t="n">
        <v>0</v>
      </c>
      <c r="Q2426" t="inlineStr">
        <is>
          <t>61b605bd-ac34-449f-86ab-074835b22837</t>
        </is>
      </c>
      <c r="R2426" t="inlineStr">
        <is>
          <t>Natural or cultured pearls, precious or semi-precious stones, precious metals, metals clad with precious metal, and articles thereof; imitation jewellery; coin</t>
        </is>
      </c>
      <c r="S2426" t="inlineStr">
        <is>
          <t>138e432e-6230-45ad-9644-c10e002e2538</t>
        </is>
      </c>
      <c r="T2426" t="inlineStr">
        <is>
          <t>Precious stones (other than diamonds) and semi-precious stones, whether or not worked or graded but not strung, mounted or set; ungraded precious stones (other than diamonds) and semi-precious stones, temporarily strung for convenience of transport</t>
        </is>
      </c>
      <c r="U2426" t="inlineStr">
        <is>
          <t>4217bb18-4b17-4746-8c6c-64f4f0bc62fe</t>
        </is>
      </c>
      <c r="V2426" t="inlineStr">
        <is>
          <t>PUKHRAJ GEMS EXPORTS PRIVATE LIMITED</t>
        </is>
      </c>
      <c r="W2426" t="inlineStr">
        <is>
          <t>1302005308</t>
        </is>
      </c>
      <c r="X2426" t="n">
        <v>0</v>
      </c>
      <c r="Y2426" t="n">
        <v>0</v>
      </c>
      <c r="Z2426" t="n">
        <v>71031011</v>
      </c>
      <c r="AA2426" t="inlineStr">
        <is>
          <t>PRECIOUS STONES (OTHER THAN DIAMONDS) AND SEMIPRECIOUS STONES, WHETHER OR NOT WORKED OR GRADED BUT NOT STRUNG, MOUNTED OR SET; UNGRADED PRECIOUS STONES (OTHER THAN DIAMONDS) AND SEMI-PRECIOUS STONES, TEMPORARILY STRUNG FOR CONVENIENCE OF TRANSPORT - UNWOR</t>
        </is>
      </c>
      <c r="AB2426" t="inlineStr">
        <is>
          <t>http://indiausatrade.mea.gov.in/api/public/image/stream?key=products%2F20260718T103056Z-912161-2b92a34e-HG7415-2-cropped.png</t>
        </is>
      </c>
      <c r="AC2426" t="inlineStr">
        <is>
          <t>2026-07-18T10:30:56.434Z</t>
        </is>
      </c>
    </row>
    <row r="2427">
      <c r="A2427" t="inlineStr">
        <is>
          <t>46b86dfd-c364-42f9-8108-bb0f150e3864</t>
        </is>
      </c>
      <c r="B2427" t="inlineStr">
        <is>
          <t xml:space="preserve">925 Sterling Silver 14K Gold Plated Trillion Cut Halo Pendant With Alexandrite &amp; Cubic Zirconia </t>
        </is>
      </c>
      <c r="C2427" t="inlineStr">
        <is>
          <t>DN3983</t>
        </is>
      </c>
      <c r="E2427" t="inlineStr">
        <is>
          <t>FIXED</t>
        </is>
      </c>
      <c r="F2427" t="n">
        <v>0</v>
      </c>
      <c r="G2427" t="inlineStr">
        <is>
          <t>USD</t>
        </is>
      </c>
      <c r="I2427" t="inlineStr">
        <is>
          <t>Gram</t>
        </is>
      </c>
      <c r="M2427" t="n">
        <v>0</v>
      </c>
      <c r="N2427" t="n">
        <v>0</v>
      </c>
      <c r="Q2427" t="inlineStr">
        <is>
          <t>61b605bd-ac34-449f-86ab-074835b22837</t>
        </is>
      </c>
      <c r="R2427" t="inlineStr">
        <is>
          <t>Natural or cultured pearls, precious or semi-precious stones, precious metals, metals clad with precious metal, and articles thereof; imitation jewellery; coin</t>
        </is>
      </c>
      <c r="S2427" t="inlineStr">
        <is>
          <t>138e432e-6230-45ad-9644-c10e002e2538</t>
        </is>
      </c>
      <c r="T2427" t="inlineStr">
        <is>
          <t>Precious stones (other than diamonds) and semi-precious stones, whether or not worked or graded but not strung, mounted or set; ungraded precious stones (other than diamonds) and semi-precious stones, temporarily strung for convenience of transport</t>
        </is>
      </c>
      <c r="U2427" t="inlineStr">
        <is>
          <t>4217bb18-4b17-4746-8c6c-64f4f0bc62fe</t>
        </is>
      </c>
      <c r="V2427" t="inlineStr">
        <is>
          <t>PUKHRAJ GEMS EXPORTS PRIVATE LIMITED</t>
        </is>
      </c>
      <c r="W2427" t="inlineStr">
        <is>
          <t>1302005308</t>
        </is>
      </c>
      <c r="X2427" t="n">
        <v>0</v>
      </c>
      <c r="Y2427" t="n">
        <v>0</v>
      </c>
      <c r="Z2427" t="n">
        <v>71031011</v>
      </c>
      <c r="AA2427" t="inlineStr">
        <is>
          <t>PRECIOUS STONES (OTHER THAN DIAMONDS) AND SEMIPRECIOUS STONES, WHETHER OR NOT WORKED OR GRADED BUT NOT STRUNG, MOUNTED OR SET; UNGRADED PRECIOUS STONES (OTHER THAN DIAMONDS) AND SEMI-PRECIOUS STONES, TEMPORARILY STRUNG FOR CONVENIENCE OF TRANSPORT - UNWOR</t>
        </is>
      </c>
      <c r="AB2427" t="inlineStr">
        <is>
          <t>http://indiausatrade.mea.gov.in/api/public/image/stream?key=products%2F20260722T080053Z-424126-8727f675-DN3983-1-cropped.png</t>
        </is>
      </c>
      <c r="AC2427" t="inlineStr">
        <is>
          <t>2026-07-22T08:00:53.394Z</t>
        </is>
      </c>
    </row>
    <row r="2428">
      <c r="A2428" t="inlineStr">
        <is>
          <t>cfd526a4-6939-434c-a303-d20ddc5ec341</t>
        </is>
      </c>
      <c r="B2428" t="inlineStr">
        <is>
          <t>925 Sterling Silver 14K Gold Plated Oval Cut Alexandrite Halo Pendant with Pink &amp; White Cubic Zirconia Jewelry for Women</t>
        </is>
      </c>
      <c r="C2428" t="inlineStr">
        <is>
          <t>DN3984</t>
        </is>
      </c>
      <c r="E2428" t="inlineStr">
        <is>
          <t>FIXED</t>
        </is>
      </c>
      <c r="F2428" t="n">
        <v>0</v>
      </c>
      <c r="G2428" t="inlineStr">
        <is>
          <t>USD</t>
        </is>
      </c>
      <c r="I2428" t="inlineStr">
        <is>
          <t>Gram</t>
        </is>
      </c>
      <c r="M2428" t="n">
        <v>0</v>
      </c>
      <c r="N2428" t="n">
        <v>0</v>
      </c>
      <c r="Q2428" t="inlineStr">
        <is>
          <t>61b605bd-ac34-449f-86ab-074835b22837</t>
        </is>
      </c>
      <c r="R2428" t="inlineStr">
        <is>
          <t>Natural or cultured pearls, precious or semi-precious stones, precious metals, metals clad with precious metal, and articles thereof; imitation jewellery; coin</t>
        </is>
      </c>
      <c r="S2428" t="inlineStr">
        <is>
          <t>138e432e-6230-45ad-9644-c10e002e2538</t>
        </is>
      </c>
      <c r="T2428" t="inlineStr">
        <is>
          <t>Precious stones (other than diamonds) and semi-precious stones, whether or not worked or graded but not strung, mounted or set; ungraded precious stones (other than diamonds) and semi-precious stones, temporarily strung for convenience of transport</t>
        </is>
      </c>
      <c r="U2428" t="inlineStr">
        <is>
          <t>4217bb18-4b17-4746-8c6c-64f4f0bc62fe</t>
        </is>
      </c>
      <c r="V2428" t="inlineStr">
        <is>
          <t>PUKHRAJ GEMS EXPORTS PRIVATE LIMITED</t>
        </is>
      </c>
      <c r="W2428" t="inlineStr">
        <is>
          <t>1302005308</t>
        </is>
      </c>
      <c r="X2428" t="n">
        <v>0</v>
      </c>
      <c r="Y2428" t="n">
        <v>0</v>
      </c>
      <c r="Z2428" t="n">
        <v>71031011</v>
      </c>
      <c r="AA2428" t="inlineStr">
        <is>
          <t>PRECIOUS STONES (OTHER THAN DIAMONDS) AND SEMIPRECIOUS STONES, WHETHER OR NOT WORKED OR GRADED BUT NOT STRUNG, MOUNTED OR SET; UNGRADED PRECIOUS STONES (OTHER THAN DIAMONDS) AND SEMI-PRECIOUS STONES, TEMPORARILY STRUNG FOR CONVENIENCE OF TRANSPORT - UNWOR</t>
        </is>
      </c>
      <c r="AB2428" t="inlineStr">
        <is>
          <t>http://indiausatrade.mea.gov.in/api/public/image/stream?key=products%2F20260722T081733Z-302385-e4138c4a-DN3984-1-cropped.png</t>
        </is>
      </c>
      <c r="AC2428" t="inlineStr">
        <is>
          <t>2026-07-22T08:17:33.016Z</t>
        </is>
      </c>
    </row>
    <row r="2429">
      <c r="A2429" t="inlineStr">
        <is>
          <t>340520bd-f270-44d0-a5ad-f9f399212972</t>
        </is>
      </c>
      <c r="B2429" t="inlineStr">
        <is>
          <t>925 Sterling Silver Dual Flower CZ Wrap Ring</t>
        </is>
      </c>
      <c r="C2429" t="inlineStr">
        <is>
          <t>HG7405</t>
        </is>
      </c>
      <c r="E2429" t="inlineStr">
        <is>
          <t>FIXED</t>
        </is>
      </c>
      <c r="F2429" t="n">
        <v>0</v>
      </c>
      <c r="G2429" t="inlineStr">
        <is>
          <t>USD</t>
        </is>
      </c>
      <c r="I2429" t="inlineStr">
        <is>
          <t>Gram</t>
        </is>
      </c>
      <c r="M2429" t="n">
        <v>0</v>
      </c>
      <c r="N2429" t="n">
        <v>0</v>
      </c>
      <c r="Q2429" t="inlineStr">
        <is>
          <t>61b605bd-ac34-449f-86ab-074835b22837</t>
        </is>
      </c>
      <c r="R2429" t="inlineStr">
        <is>
          <t>Natural or cultured pearls, precious or semi-precious stones, precious metals, metals clad with precious metal, and articles thereof; imitation jewellery; coin</t>
        </is>
      </c>
      <c r="S2429" t="inlineStr">
        <is>
          <t>138e432e-6230-45ad-9644-c10e002e2538</t>
        </is>
      </c>
      <c r="T2429" t="inlineStr">
        <is>
          <t>Precious stones (other than diamonds) and semi-precious stones, whether or not worked or graded but not strung, mounted or set; ungraded precious stones (other than diamonds) and semi-precious stones, temporarily strung for convenience of transport</t>
        </is>
      </c>
      <c r="U2429" t="inlineStr">
        <is>
          <t>4217bb18-4b17-4746-8c6c-64f4f0bc62fe</t>
        </is>
      </c>
      <c r="V2429" t="inlineStr">
        <is>
          <t>PUKHRAJ GEMS EXPORTS PRIVATE LIMITED</t>
        </is>
      </c>
      <c r="W2429" t="inlineStr">
        <is>
          <t>1302005308</t>
        </is>
      </c>
      <c r="X2429" t="n">
        <v>0</v>
      </c>
      <c r="Y2429" t="n">
        <v>0</v>
      </c>
      <c r="Z2429" t="n">
        <v>71031011</v>
      </c>
      <c r="AA2429" t="inlineStr">
        <is>
          <t>PRECIOUS STONES (OTHER THAN DIAMONDS) AND SEMIPRECIOUS STONES, WHETHER OR NOT WORKED OR GRADED BUT NOT STRUNG, MOUNTED OR SET; UNGRADED PRECIOUS STONES (OTHER THAN DIAMONDS) AND SEMI-PRECIOUS STONES, TEMPORARILY STRUNG FOR CONVENIENCE OF TRANSPORT - UNWOR</t>
        </is>
      </c>
      <c r="AB2429" t="inlineStr">
        <is>
          <t>http://indiausatrade.mea.gov.in/api/public/image/stream?key=products%2F20260721T055617Z-261493-00ecb17f-HG7405-1-cropped.png</t>
        </is>
      </c>
      <c r="AC2429" t="inlineStr">
        <is>
          <t>2026-07-21T05:56:17.106Z</t>
        </is>
      </c>
    </row>
    <row r="2430">
      <c r="A2430" t="inlineStr">
        <is>
          <t>c23c961d-9084-4f62-97dd-6bab11020782</t>
        </is>
      </c>
      <c r="B2430" t="inlineStr">
        <is>
          <t>925 Sterling Silver Open Wrap CZ Ring – Minimalist Adjustable Fashion Ring</t>
        </is>
      </c>
      <c r="C2430" t="inlineStr">
        <is>
          <t>HG7401</t>
        </is>
      </c>
      <c r="E2430" t="inlineStr">
        <is>
          <t>FIXED</t>
        </is>
      </c>
      <c r="F2430" t="n">
        <v>0</v>
      </c>
      <c r="G2430" t="inlineStr">
        <is>
          <t>USD</t>
        </is>
      </c>
      <c r="I2430" t="inlineStr">
        <is>
          <t>Gram</t>
        </is>
      </c>
      <c r="M2430" t="n">
        <v>0</v>
      </c>
      <c r="N2430" t="n">
        <v>0</v>
      </c>
      <c r="Q2430" t="inlineStr">
        <is>
          <t>61b605bd-ac34-449f-86ab-074835b22837</t>
        </is>
      </c>
      <c r="R2430" t="inlineStr">
        <is>
          <t>Natural or cultured pearls, precious or semi-precious stones, precious metals, metals clad with precious metal, and articles thereof; imitation jewellery; coin</t>
        </is>
      </c>
      <c r="S2430" t="inlineStr">
        <is>
          <t>138e432e-6230-45ad-9644-c10e002e2538</t>
        </is>
      </c>
      <c r="T2430" t="inlineStr">
        <is>
          <t>Precious stones (other than diamonds) and semi-precious stones, whether or not worked or graded but not strung, mounted or set; ungraded precious stones (other than diamonds) and semi-precious stones, temporarily strung for convenience of transport</t>
        </is>
      </c>
      <c r="U2430" t="inlineStr">
        <is>
          <t>4217bb18-4b17-4746-8c6c-64f4f0bc62fe</t>
        </is>
      </c>
      <c r="V2430" t="inlineStr">
        <is>
          <t>PUKHRAJ GEMS EXPORTS PRIVATE LIMITED</t>
        </is>
      </c>
      <c r="W2430" t="inlineStr">
        <is>
          <t>1302005308</t>
        </is>
      </c>
      <c r="X2430" t="n">
        <v>0</v>
      </c>
      <c r="Y2430" t="n">
        <v>0</v>
      </c>
      <c r="Z2430" t="n">
        <v>71031011</v>
      </c>
      <c r="AA2430" t="inlineStr">
        <is>
          <t>PRECIOUS STONES (OTHER THAN DIAMONDS) AND SEMIPRECIOUS STONES, WHETHER OR NOT WORKED OR GRADED BUT NOT STRUNG, MOUNTED OR SET; UNGRADED PRECIOUS STONES (OTHER THAN DIAMONDS) AND SEMI-PRECIOUS STONES, TEMPORARILY STRUNG FOR CONVENIENCE OF TRANSPORT - UNWOR</t>
        </is>
      </c>
      <c r="AB2430" t="inlineStr">
        <is>
          <t>http://indiausatrade.mea.gov.in/api/public/image/stream?key=products%2F20260721T064437Z-945988-760a5757-HG7401-1-cropped.png</t>
        </is>
      </c>
      <c r="AC2430" t="inlineStr">
        <is>
          <t>2026-07-21T06:44:37.858Z</t>
        </is>
      </c>
    </row>
    <row r="2431">
      <c r="A2431" t="inlineStr">
        <is>
          <t>24353dd3-9fc0-46f3-85b9-cf7853a99af0</t>
        </is>
      </c>
      <c r="B2431" t="inlineStr">
        <is>
          <t>925 Sterling Silver Hexagonal Frame Cubic Zirconia Ring for Women</t>
        </is>
      </c>
      <c r="C2431" t="inlineStr">
        <is>
          <t>HG7417</t>
        </is>
      </c>
      <c r="E2431" t="inlineStr">
        <is>
          <t>FIXED</t>
        </is>
      </c>
      <c r="F2431" t="n">
        <v>0</v>
      </c>
      <c r="G2431" t="inlineStr">
        <is>
          <t>USD</t>
        </is>
      </c>
      <c r="I2431" t="inlineStr">
        <is>
          <t>Gram</t>
        </is>
      </c>
      <c r="M2431" t="n">
        <v>0</v>
      </c>
      <c r="N2431" t="n">
        <v>0</v>
      </c>
      <c r="Q2431" t="inlineStr">
        <is>
          <t>61b605bd-ac34-449f-86ab-074835b22837</t>
        </is>
      </c>
      <c r="R2431" t="inlineStr">
        <is>
          <t>Natural or cultured pearls, precious or semi-precious stones, precious metals, metals clad with precious metal, and articles thereof; imitation jewellery; coin</t>
        </is>
      </c>
      <c r="S2431" t="inlineStr">
        <is>
          <t>138e432e-6230-45ad-9644-c10e002e2538</t>
        </is>
      </c>
      <c r="T2431" t="inlineStr">
        <is>
          <t>Precious stones (other than diamonds) and semi-precious stones, whether or not worked or graded but not strung, mounted or set; ungraded precious stones (other than diamonds) and semi-precious stones, temporarily strung for convenience of transport</t>
        </is>
      </c>
      <c r="U2431" t="inlineStr">
        <is>
          <t>4217bb18-4b17-4746-8c6c-64f4f0bc62fe</t>
        </is>
      </c>
      <c r="V2431" t="inlineStr">
        <is>
          <t>PUKHRAJ GEMS EXPORTS PRIVATE LIMITED</t>
        </is>
      </c>
      <c r="W2431" t="inlineStr">
        <is>
          <t>1302005308</t>
        </is>
      </c>
      <c r="X2431" t="n">
        <v>0</v>
      </c>
      <c r="Y2431" t="n">
        <v>0</v>
      </c>
      <c r="Z2431" t="n">
        <v>71031011</v>
      </c>
      <c r="AA2431" t="inlineStr">
        <is>
          <t>PRECIOUS STONES (OTHER THAN DIAMONDS) AND SEMIPRECIOUS STONES, WHETHER OR NOT WORKED OR GRADED BUT NOT STRUNG, MOUNTED OR SET; UNGRADED PRECIOUS STONES (OTHER THAN DIAMONDS) AND SEMI-PRECIOUS STONES, TEMPORARILY STRUNG FOR CONVENIENCE OF TRANSPORT - UNWOR</t>
        </is>
      </c>
      <c r="AB2431" t="inlineStr">
        <is>
          <t>http://indiausatrade.mea.gov.in/api/public/image/stream?key=products%2F20260721T080709Z-904624-c4f34310-HG7417-2-cropped.png</t>
        </is>
      </c>
      <c r="AC2431" t="inlineStr">
        <is>
          <t>2026-07-21T08:07:09.223Z</t>
        </is>
      </c>
    </row>
    <row r="2432">
      <c r="A2432" t="inlineStr">
        <is>
          <t>7b8d5f17-592d-4bb0-8069-397db2d93bc2</t>
        </is>
      </c>
      <c r="B2432" t="inlineStr">
        <is>
          <t>925 Sterling Silver Dual Wave Cubic Zirconia Crossover Ring for Women</t>
        </is>
      </c>
      <c r="C2432" t="inlineStr">
        <is>
          <t>HG7409</t>
        </is>
      </c>
      <c r="E2432" t="inlineStr">
        <is>
          <t>FIXED</t>
        </is>
      </c>
      <c r="F2432" t="n">
        <v>0</v>
      </c>
      <c r="G2432" t="inlineStr">
        <is>
          <t>USD</t>
        </is>
      </c>
      <c r="I2432" t="inlineStr">
        <is>
          <t>Gram</t>
        </is>
      </c>
      <c r="M2432" t="n">
        <v>0</v>
      </c>
      <c r="N2432" t="n">
        <v>0</v>
      </c>
      <c r="Q2432" t="inlineStr">
        <is>
          <t>61b605bd-ac34-449f-86ab-074835b22837</t>
        </is>
      </c>
      <c r="R2432" t="inlineStr">
        <is>
          <t>Natural or cultured pearls, precious or semi-precious stones, precious metals, metals clad with precious metal, and articles thereof; imitation jewellery; coin</t>
        </is>
      </c>
      <c r="S2432" t="inlineStr">
        <is>
          <t>138e432e-6230-45ad-9644-c10e002e2538</t>
        </is>
      </c>
      <c r="T2432" t="inlineStr">
        <is>
          <t>Precious stones (other than diamonds) and semi-precious stones, whether or not worked or graded but not strung, mounted or set; ungraded precious stones (other than diamonds) and semi-precious stones, temporarily strung for convenience of transport</t>
        </is>
      </c>
      <c r="U2432" t="inlineStr">
        <is>
          <t>4217bb18-4b17-4746-8c6c-64f4f0bc62fe</t>
        </is>
      </c>
      <c r="V2432" t="inlineStr">
        <is>
          <t>PUKHRAJ GEMS EXPORTS PRIVATE LIMITED</t>
        </is>
      </c>
      <c r="W2432" t="inlineStr">
        <is>
          <t>1302005308</t>
        </is>
      </c>
      <c r="X2432" t="n">
        <v>0</v>
      </c>
      <c r="Y2432" t="n">
        <v>0</v>
      </c>
      <c r="Z2432" t="n">
        <v>71031011</v>
      </c>
      <c r="AA2432" t="inlineStr">
        <is>
          <t>PRECIOUS STONES (OTHER THAN DIAMONDS) AND SEMIPRECIOUS STONES, WHETHER OR NOT WORKED OR GRADED BUT NOT STRUNG, MOUNTED OR SET; UNGRADED PRECIOUS STONES (OTHER THAN DIAMONDS) AND SEMI-PRECIOUS STONES, TEMPORARILY STRUNG FOR CONVENIENCE OF TRANSPORT - UNWOR</t>
        </is>
      </c>
      <c r="AB2432" t="inlineStr">
        <is>
          <t>http://indiausatrade.mea.gov.in/api/public/image/stream?key=products%2F20260721T100617Z-600898-5c24b12f-HG7409-2-cropped.png</t>
        </is>
      </c>
      <c r="AC2432" t="inlineStr">
        <is>
          <t>2026-07-21T10:06:17.319Z</t>
        </is>
      </c>
    </row>
    <row r="2433">
      <c r="A2433" t="inlineStr">
        <is>
          <t>b83452cf-7a88-4e73-8d88-0a01d2236e2b</t>
        </is>
      </c>
      <c r="B2433" t="inlineStr">
        <is>
          <t>925 Sterling Silver Blue Stone &amp; CZ Pendant Necklace | Minimalist Statement Jewelry for Women</t>
        </is>
      </c>
      <c r="C2433" t="inlineStr">
        <is>
          <t>DN2012</t>
        </is>
      </c>
      <c r="E2433" t="inlineStr">
        <is>
          <t>FIXED</t>
        </is>
      </c>
      <c r="F2433" t="n">
        <v>0</v>
      </c>
      <c r="G2433" t="inlineStr">
        <is>
          <t>USD</t>
        </is>
      </c>
      <c r="I2433" t="inlineStr">
        <is>
          <t>Gram</t>
        </is>
      </c>
      <c r="M2433" t="n">
        <v>0</v>
      </c>
      <c r="N2433" t="n">
        <v>0</v>
      </c>
      <c r="Q2433" t="inlineStr">
        <is>
          <t>61b605bd-ac34-449f-86ab-074835b22837</t>
        </is>
      </c>
      <c r="R2433" t="inlineStr">
        <is>
          <t>Natural or cultured pearls, precious or semi-precious stones, precious metals, metals clad with precious metal, and articles thereof; imitation jewellery; coin</t>
        </is>
      </c>
      <c r="S2433" t="inlineStr">
        <is>
          <t>138e432e-6230-45ad-9644-c10e002e2538</t>
        </is>
      </c>
      <c r="T2433" t="inlineStr">
        <is>
          <t>Precious stones (other than diamonds) and semi-precious stones, whether or not worked or graded but not strung, mounted or set; ungraded precious stones (other than diamonds) and semi-precious stones, temporarily strung for convenience of transport</t>
        </is>
      </c>
      <c r="U2433" t="inlineStr">
        <is>
          <t>4217bb18-4b17-4746-8c6c-64f4f0bc62fe</t>
        </is>
      </c>
      <c r="V2433" t="inlineStr">
        <is>
          <t>PUKHRAJ GEMS EXPORTS PRIVATE LIMITED</t>
        </is>
      </c>
      <c r="W2433" t="inlineStr">
        <is>
          <t>1302005308</t>
        </is>
      </c>
      <c r="X2433" t="n">
        <v>0</v>
      </c>
      <c r="Y2433" t="n">
        <v>0</v>
      </c>
      <c r="Z2433" t="n">
        <v>71031011</v>
      </c>
      <c r="AA2433" t="inlineStr">
        <is>
          <t>PRECIOUS STONES (OTHER THAN DIAMONDS) AND SEMIPRECIOUS STONES, WHETHER OR NOT WORKED OR GRADED BUT NOT STRUNG, MOUNTED OR SET; UNGRADED PRECIOUS STONES (OTHER THAN DIAMONDS) AND SEMI-PRECIOUS STONES, TEMPORARILY STRUNG FOR CONVENIENCE OF TRANSPORT - UNWOR</t>
        </is>
      </c>
      <c r="AB2433" t="inlineStr">
        <is>
          <t>http://indiausatrade.mea.gov.in/api/public/image/stream?key=products%2F20260721T113440Z-575115-7d34c452-DN2012-1-cropped.png</t>
        </is>
      </c>
      <c r="AC2433" t="inlineStr">
        <is>
          <t>2026-07-21T11:34:40.551Z</t>
        </is>
      </c>
    </row>
    <row r="2434">
      <c r="A2434" t="inlineStr">
        <is>
          <t>1fc937a6-6f03-46b6-a7ee-39cfe4f20486</t>
        </is>
      </c>
      <c r="B2434" t="inlineStr">
        <is>
          <t>925 Silver Round CZ Half Eternity Ring</t>
        </is>
      </c>
      <c r="C2434" t="inlineStr">
        <is>
          <t>HG7426</t>
        </is>
      </c>
      <c r="E2434" t="inlineStr">
        <is>
          <t>FIXED</t>
        </is>
      </c>
      <c r="F2434" t="n">
        <v>0</v>
      </c>
      <c r="G2434" t="inlineStr">
        <is>
          <t>USD</t>
        </is>
      </c>
      <c r="I2434" t="inlineStr">
        <is>
          <t>Gram</t>
        </is>
      </c>
      <c r="M2434" t="n">
        <v>0</v>
      </c>
      <c r="N2434" t="n">
        <v>0</v>
      </c>
      <c r="Q2434" t="inlineStr">
        <is>
          <t>61b605bd-ac34-449f-86ab-074835b22837</t>
        </is>
      </c>
      <c r="R2434" t="inlineStr">
        <is>
          <t>Natural or cultured pearls, precious or semi-precious stones, precious metals, metals clad with precious metal, and articles thereof; imitation jewellery; coin</t>
        </is>
      </c>
      <c r="S2434" t="inlineStr">
        <is>
          <t>138e432e-6230-45ad-9644-c10e002e2538</t>
        </is>
      </c>
      <c r="T2434" t="inlineStr">
        <is>
          <t>Precious stones (other than diamonds) and semi-precious stones, whether or not worked or graded but not strung, mounted or set; ungraded precious stones (other than diamonds) and semi-precious stones, temporarily strung for convenience of transport</t>
        </is>
      </c>
      <c r="U2434" t="inlineStr">
        <is>
          <t>4217bb18-4b17-4746-8c6c-64f4f0bc62fe</t>
        </is>
      </c>
      <c r="V2434" t="inlineStr">
        <is>
          <t>PUKHRAJ GEMS EXPORTS PRIVATE LIMITED</t>
        </is>
      </c>
      <c r="W2434" t="inlineStr">
        <is>
          <t>1302005308</t>
        </is>
      </c>
      <c r="X2434" t="n">
        <v>0</v>
      </c>
      <c r="Y2434" t="n">
        <v>0</v>
      </c>
      <c r="Z2434" t="n">
        <v>71031011</v>
      </c>
      <c r="AA2434" t="inlineStr">
        <is>
          <t>PRECIOUS STONES (OTHER THAN DIAMONDS) AND SEMIPRECIOUS STONES, WHETHER OR NOT WORKED OR GRADED BUT NOT STRUNG, MOUNTED OR SET; UNGRADED PRECIOUS STONES (OTHER THAN DIAMONDS) AND SEMI-PRECIOUS STONES, TEMPORARILY STRUNG FOR CONVENIENCE OF TRANSPORT - UNWOR</t>
        </is>
      </c>
      <c r="AB2434" t="inlineStr">
        <is>
          <t>http://indiausatrade.mea.gov.in/api/public/image/stream?key=products%2F20260826T095954Z-573633-9a2cac53-HG7426-1-cropped.jpg</t>
        </is>
      </c>
      <c r="AC2434" t="inlineStr">
        <is>
          <t>2026-08-26T09:59:54.340Z</t>
        </is>
      </c>
    </row>
    <row r="2435">
      <c r="A2435" t="inlineStr">
        <is>
          <t>d0412f3d-cc13-40ee-a192-f2d4fae673e2</t>
        </is>
      </c>
      <c r="B2435" t="inlineStr">
        <is>
          <t>925 Sterling Silver CZ Twist Solitaire Ring Jewelry</t>
        </is>
      </c>
      <c r="C2435" t="inlineStr">
        <is>
          <t>HG7429</t>
        </is>
      </c>
      <c r="E2435" t="inlineStr">
        <is>
          <t>FIXED</t>
        </is>
      </c>
      <c r="F2435" t="n">
        <v>0</v>
      </c>
      <c r="G2435" t="inlineStr">
        <is>
          <t>USD</t>
        </is>
      </c>
      <c r="M2435" t="n">
        <v>0</v>
      </c>
      <c r="N2435" t="n">
        <v>0</v>
      </c>
      <c r="Q2435" t="inlineStr">
        <is>
          <t>61b605bd-ac34-449f-86ab-074835b22837</t>
        </is>
      </c>
      <c r="R2435" t="inlineStr">
        <is>
          <t>Natural or cultured pearls, precious or semi-precious stones, precious metals, metals clad with precious metal, and articles thereof; imitation jewellery; coin</t>
        </is>
      </c>
      <c r="S2435" t="inlineStr">
        <is>
          <t>138e432e-6230-45ad-9644-c10e002e2538</t>
        </is>
      </c>
      <c r="T2435" t="inlineStr">
        <is>
          <t>Precious stones (other than diamonds) and semi-precious stones, whether or not worked or graded but not strung, mounted or set; ungraded precious stones (other than diamonds) and semi-precious stones, temporarily strung for convenience of transport</t>
        </is>
      </c>
      <c r="U2435" t="inlineStr">
        <is>
          <t>4217bb18-4b17-4746-8c6c-64f4f0bc62fe</t>
        </is>
      </c>
      <c r="V2435" t="inlineStr">
        <is>
          <t>PUKHRAJ GEMS EXPORTS PRIVATE LIMITED</t>
        </is>
      </c>
      <c r="W2435" t="inlineStr">
        <is>
          <t>1302005308</t>
        </is>
      </c>
      <c r="X2435" t="n">
        <v>0</v>
      </c>
      <c r="Y2435" t="n">
        <v>0</v>
      </c>
      <c r="Z2435" t="n">
        <v>71031011</v>
      </c>
      <c r="AA2435" t="inlineStr">
        <is>
          <t>PRECIOUS STONES (OTHER THAN DIAMONDS) AND SEMIPRECIOUS STONES, WHETHER OR NOT WORKED OR GRADED BUT NOT STRUNG, MOUNTED OR SET; UNGRADED PRECIOUS STONES (OTHER THAN DIAMONDS) AND SEMI-PRECIOUS STONES, TEMPORARILY STRUNG FOR CONVENIENCE OF TRANSPORT - UNWOR</t>
        </is>
      </c>
      <c r="AB2435" t="inlineStr">
        <is>
          <t>http://indiausatrade.mea.gov.in/api/public/image/stream?key=products%2F20260826T104308Z-628077-17b7f4b6-HG7429-1-cropped.jpg</t>
        </is>
      </c>
      <c r="AC2435" t="inlineStr">
        <is>
          <t>2026-08-26T10:43:08.239Z</t>
        </is>
      </c>
    </row>
    <row r="2436">
      <c r="A2436" t="inlineStr">
        <is>
          <t>3480fca8-e7e2-4a2d-9c04-01f40343b4f1</t>
        </is>
      </c>
      <c r="B2436" t="inlineStr">
        <is>
          <t>925 Sterling Silver CZ Leaf-Loop Ring Jewelry</t>
        </is>
      </c>
      <c r="C2436" t="inlineStr">
        <is>
          <t>HG7418</t>
        </is>
      </c>
      <c r="E2436" t="inlineStr">
        <is>
          <t>FIXED</t>
        </is>
      </c>
      <c r="F2436" t="n">
        <v>0</v>
      </c>
      <c r="G2436" t="inlineStr">
        <is>
          <t>USD</t>
        </is>
      </c>
      <c r="I2436" t="inlineStr">
        <is>
          <t>Gram</t>
        </is>
      </c>
      <c r="M2436" t="n">
        <v>0</v>
      </c>
      <c r="N2436" t="n">
        <v>0</v>
      </c>
      <c r="Q2436" t="inlineStr">
        <is>
          <t>61b605bd-ac34-449f-86ab-074835b22837</t>
        </is>
      </c>
      <c r="R2436" t="inlineStr">
        <is>
          <t>Natural or cultured pearls, precious or semi-precious stones, precious metals, metals clad with precious metal, and articles thereof; imitation jewellery; coin</t>
        </is>
      </c>
      <c r="S2436" t="inlineStr">
        <is>
          <t>138e432e-6230-45ad-9644-c10e002e2538</t>
        </is>
      </c>
      <c r="T2436" t="inlineStr">
        <is>
          <t>Precious stones (other than diamonds) and semi-precious stones, whether or not worked or graded but not strung, mounted or set; ungraded precious stones (other than diamonds) and semi-precious stones, temporarily strung for convenience of transport</t>
        </is>
      </c>
      <c r="U2436" t="inlineStr">
        <is>
          <t>4217bb18-4b17-4746-8c6c-64f4f0bc62fe</t>
        </is>
      </c>
      <c r="V2436" t="inlineStr">
        <is>
          <t>PUKHRAJ GEMS EXPORTS PRIVATE LIMITED</t>
        </is>
      </c>
      <c r="W2436" t="inlineStr">
        <is>
          <t>1302005308</t>
        </is>
      </c>
      <c r="X2436" t="n">
        <v>0</v>
      </c>
      <c r="Y2436" t="n">
        <v>0</v>
      </c>
      <c r="Z2436" t="n">
        <v>71031011</v>
      </c>
      <c r="AA2436" t="inlineStr">
        <is>
          <t>PRECIOUS STONES (OTHER THAN DIAMONDS) AND SEMIPRECIOUS STONES, WHETHER OR NOT WORKED OR GRADED BUT NOT STRUNG, MOUNTED OR SET; UNGRADED PRECIOUS STONES (OTHER THAN DIAMONDS) AND SEMI-PRECIOUS STONES, TEMPORARILY STRUNG FOR CONVENIENCE OF TRANSPORT - UNWOR</t>
        </is>
      </c>
      <c r="AB2436" t="inlineStr">
        <is>
          <t>http://indiausatrade.mea.gov.in/api/public/image/stream?key=products%2F20260826T114013Z-648788-ca770d73-HG7418-2-cropped.jpg</t>
        </is>
      </c>
      <c r="AC2436" t="inlineStr">
        <is>
          <t>2026-08-26T11:40:13.304Z</t>
        </is>
      </c>
    </row>
    <row r="2437">
      <c r="A2437" t="inlineStr">
        <is>
          <t>c2047f53-dafc-4b1d-b5a2-2d5b55a31542</t>
        </is>
      </c>
      <c r="B2437" t="inlineStr">
        <is>
          <t>925 Sterling Silver CZ Wave Ring Jewelry</t>
        </is>
      </c>
      <c r="C2437" t="inlineStr">
        <is>
          <t>HG7431</t>
        </is>
      </c>
      <c r="E2437" t="inlineStr">
        <is>
          <t>FIXED</t>
        </is>
      </c>
      <c r="F2437" t="n">
        <v>0</v>
      </c>
      <c r="G2437" t="inlineStr">
        <is>
          <t>USD</t>
        </is>
      </c>
      <c r="I2437" t="inlineStr">
        <is>
          <t>Gram</t>
        </is>
      </c>
      <c r="M2437" t="n">
        <v>0</v>
      </c>
      <c r="N2437" t="n">
        <v>0</v>
      </c>
      <c r="Q2437" t="inlineStr">
        <is>
          <t>61b605bd-ac34-449f-86ab-074835b22837</t>
        </is>
      </c>
      <c r="R2437" t="inlineStr">
        <is>
          <t>Natural or cultured pearls, precious or semi-precious stones, precious metals, metals clad with precious metal, and articles thereof; imitation jewellery; coin</t>
        </is>
      </c>
      <c r="S2437" t="inlineStr">
        <is>
          <t>138e432e-6230-45ad-9644-c10e002e2538</t>
        </is>
      </c>
      <c r="T2437" t="inlineStr">
        <is>
          <t>Precious stones (other than diamonds) and semi-precious stones, whether or not worked or graded but not strung, mounted or set; ungraded precious stones (other than diamonds) and semi-precious stones, temporarily strung for convenience of transport</t>
        </is>
      </c>
      <c r="U2437" t="inlineStr">
        <is>
          <t>4217bb18-4b17-4746-8c6c-64f4f0bc62fe</t>
        </is>
      </c>
      <c r="V2437" t="inlineStr">
        <is>
          <t>PUKHRAJ GEMS EXPORTS PRIVATE LIMITED</t>
        </is>
      </c>
      <c r="W2437" t="inlineStr">
        <is>
          <t>1302005308</t>
        </is>
      </c>
      <c r="X2437" t="n">
        <v>0</v>
      </c>
      <c r="Y2437" t="n">
        <v>0</v>
      </c>
      <c r="Z2437" t="n">
        <v>71031011</v>
      </c>
      <c r="AA2437" t="inlineStr">
        <is>
          <t>PRECIOUS STONES (OTHER THAN DIAMONDS) AND SEMIPRECIOUS STONES, WHETHER OR NOT WORKED OR GRADED BUT NOT STRUNG, MOUNTED OR SET; UNGRADED PRECIOUS STONES (OTHER THAN DIAMONDS) AND SEMI-PRECIOUS STONES, TEMPORARILY STRUNG FOR CONVENIENCE OF TRANSPORT - UNWOR</t>
        </is>
      </c>
      <c r="AB2437" t="inlineStr">
        <is>
          <t>http://indiausatrade.mea.gov.in/api/public/image/stream?key=products%2F20260826T070139Z-704913-673ed3c7-HG7431-1-cropped.jpg</t>
        </is>
      </c>
      <c r="AC2437" t="inlineStr">
        <is>
          <t>2026-08-26T07:01:39.609Z</t>
        </is>
      </c>
    </row>
    <row r="2438">
      <c r="A2438" t="inlineStr">
        <is>
          <t>09d61b67-c025-4fb2-8c49-29bfa723f2f8</t>
        </is>
      </c>
      <c r="B2438" t="inlineStr">
        <is>
          <t xml:space="preserve">925 sterling Silver Ruby Corundum Gemstone Ring </t>
        </is>
      </c>
      <c r="C2438" t="inlineStr">
        <is>
          <t>HG7421</t>
        </is>
      </c>
      <c r="E2438" t="inlineStr">
        <is>
          <t>FIXED</t>
        </is>
      </c>
      <c r="F2438" t="n">
        <v>0</v>
      </c>
      <c r="G2438" t="inlineStr">
        <is>
          <t>USD</t>
        </is>
      </c>
      <c r="I2438" t="inlineStr">
        <is>
          <t>Gram</t>
        </is>
      </c>
      <c r="M2438" t="n">
        <v>0</v>
      </c>
      <c r="N2438" t="n">
        <v>0</v>
      </c>
      <c r="Q2438" t="inlineStr">
        <is>
          <t>61b605bd-ac34-449f-86ab-074835b22837</t>
        </is>
      </c>
      <c r="R2438" t="inlineStr">
        <is>
          <t>Natural or cultured pearls, precious or semi-precious stones, precious metals, metals clad with precious metal, and articles thereof; imitation jewellery; coin</t>
        </is>
      </c>
      <c r="S2438" t="inlineStr">
        <is>
          <t>138e432e-6230-45ad-9644-c10e002e2538</t>
        </is>
      </c>
      <c r="T2438" t="inlineStr">
        <is>
          <t>Precious stones (other than diamonds) and semi-precious stones, whether or not worked or graded but not strung, mounted or set; ungraded precious stones (other than diamonds) and semi-precious stones, temporarily strung for convenience of transport</t>
        </is>
      </c>
      <c r="U2438" t="inlineStr">
        <is>
          <t>4217bb18-4b17-4746-8c6c-64f4f0bc62fe</t>
        </is>
      </c>
      <c r="V2438" t="inlineStr">
        <is>
          <t>PUKHRAJ GEMS EXPORTS PRIVATE LIMITED</t>
        </is>
      </c>
      <c r="W2438" t="inlineStr">
        <is>
          <t>1302005308</t>
        </is>
      </c>
      <c r="X2438" t="n">
        <v>0</v>
      </c>
      <c r="Y2438" t="n">
        <v>0</v>
      </c>
      <c r="Z2438" t="n">
        <v>71031011</v>
      </c>
      <c r="AA2438" t="inlineStr">
        <is>
          <t>PRECIOUS STONES (OTHER THAN DIAMONDS) AND SEMIPRECIOUS STONES, WHETHER OR NOT WORKED OR GRADED BUT NOT STRUNG, MOUNTED OR SET; UNGRADED PRECIOUS STONES (OTHER THAN DIAMONDS) AND SEMI-PRECIOUS STONES, TEMPORARILY STRUNG FOR CONVENIENCE OF TRANSPORT - UNWOR</t>
        </is>
      </c>
      <c r="AB2438" t="inlineStr">
        <is>
          <t>http://indiausatrade.mea.gov.in/api/public/image/stream?key=products%2F20260826T084934Z-130403-7a1e1a26-HG7421-4-cropped.jpg</t>
        </is>
      </c>
      <c r="AC2438" t="inlineStr">
        <is>
          <t>2026-08-26T08:49:34.596Z</t>
        </is>
      </c>
    </row>
    <row r="2439">
      <c r="A2439" t="inlineStr">
        <is>
          <t>2093d7c5-c326-4a87-9aa9-1960bd01ebd9</t>
        </is>
      </c>
      <c r="B2439" t="inlineStr">
        <is>
          <t>Garbage Bags</t>
        </is>
      </c>
      <c r="C2439" t="inlineStr">
        <is>
          <t>Garbage Bags</t>
        </is>
      </c>
      <c r="E2439" t="inlineStr">
        <is>
          <t>FIXED</t>
        </is>
      </c>
      <c r="F2439" t="n">
        <v>15000</v>
      </c>
      <c r="G2439" t="inlineStr">
        <is>
          <t>USD</t>
        </is>
      </c>
      <c r="I2439" t="inlineStr">
        <is>
          <t>Container (40 FT)</t>
        </is>
      </c>
      <c r="J2439" t="n">
        <v>1</v>
      </c>
      <c r="M2439" t="n">
        <v>0</v>
      </c>
      <c r="N2439" t="n">
        <v>0</v>
      </c>
      <c r="Q2439" t="inlineStr">
        <is>
          <t>24055375-a41a-454c-96a0-9b6b95ddf41d</t>
        </is>
      </c>
      <c r="R2439" t="inlineStr">
        <is>
          <t>Plastics and articles thereof</t>
        </is>
      </c>
      <c r="S2439" t="inlineStr">
        <is>
          <t>3af1cf03-4a74-4e0b-8ef2-e1081d8b707e</t>
        </is>
      </c>
      <c r="T2439" t="inlineStr">
        <is>
          <t>Articles for the conveyance or packing of goods, of plastics; stoppers, lids, caps and other closures, of plastics</t>
        </is>
      </c>
      <c r="U2439" t="inlineStr">
        <is>
          <t>a6de0b07-708d-45c2-96c6-a46970b32ab5</t>
        </is>
      </c>
      <c r="V2439" t="inlineStr">
        <is>
          <t>SHIVA PACKAGING</t>
        </is>
      </c>
      <c r="W2439" t="inlineStr">
        <is>
          <t>0598006583</t>
        </is>
      </c>
      <c r="X2439" t="n">
        <v>0</v>
      </c>
      <c r="Y2439" t="n">
        <v>2</v>
      </c>
      <c r="Z2439" t="n">
        <v>39232100</v>
      </c>
      <c r="AA2439" t="inlineStr">
        <is>
          <t>OF POLYMERS OF ETHYLENE</t>
        </is>
      </c>
      <c r="AB2439" t="inlineStr">
        <is>
          <t>http://indiausatrade.mea.gov.in/api/public/image/stream?key=products%2F20260525T075226Z-691489-6d93cc44-Bin%20Bags-cropped.jpg</t>
        </is>
      </c>
      <c r="AC2439" t="inlineStr">
        <is>
          <t>2026-05-25T07:52:26.654Z</t>
        </is>
      </c>
    </row>
    <row r="2440">
      <c r="A2440" t="inlineStr">
        <is>
          <t>86c2db35-1e8a-4f78-8865-55c741bcaf04</t>
        </is>
      </c>
      <c r="B2440" t="inlineStr">
        <is>
          <t>Restaurant Takeaway products</t>
        </is>
      </c>
      <c r="C2440" t="inlineStr">
        <is>
          <t>Restaurant Takeaway Products</t>
        </is>
      </c>
      <c r="E2440" t="inlineStr">
        <is>
          <t>FIXED</t>
        </is>
      </c>
      <c r="F2440" t="n">
        <v>15000</v>
      </c>
      <c r="G2440" t="inlineStr">
        <is>
          <t>USD</t>
        </is>
      </c>
      <c r="I2440" t="inlineStr">
        <is>
          <t>Container (40 FT)</t>
        </is>
      </c>
      <c r="J2440" t="n">
        <v>1</v>
      </c>
      <c r="M2440" t="n">
        <v>0</v>
      </c>
      <c r="N2440" t="n">
        <v>0</v>
      </c>
      <c r="Q2440" t="inlineStr">
        <is>
          <t>7ab8d365-836c-4189-8161-76fa993e3467</t>
        </is>
      </c>
      <c r="R2440" t="inlineStr">
        <is>
          <t>Paper and paperboard; articles of paper pulp, of paper or of paperboard</t>
        </is>
      </c>
      <c r="S2440" t="inlineStr">
        <is>
          <t>d18c587b-c285-4084-b821-d70250dcc76d</t>
        </is>
      </c>
      <c r="T2440" t="inlineStr">
        <is>
          <t>Other paper, paperboard, cellulose wadding and webs of cellulose fibres, cut to size or shape; other articles of paper pulp, paper, paperboard, cellulose wadding or webs of cellulose fibres</t>
        </is>
      </c>
      <c r="U2440" t="inlineStr">
        <is>
          <t>a6de0b07-708d-45c2-96c6-a46970b32ab5</t>
        </is>
      </c>
      <c r="V2440" t="inlineStr">
        <is>
          <t>SHIVA PACKAGING</t>
        </is>
      </c>
      <c r="W2440" t="inlineStr">
        <is>
          <t>0598006583</t>
        </is>
      </c>
      <c r="X2440" t="n">
        <v>0</v>
      </c>
      <c r="Y2440" t="n">
        <v>1</v>
      </c>
      <c r="Z2440" t="n">
        <v>48239090</v>
      </c>
      <c r="AA2440" t="inlineStr">
        <is>
          <t>OTHER</t>
        </is>
      </c>
      <c r="AB2440" t="inlineStr">
        <is>
          <t>http://indiausatrade.mea.gov.in/api/public/image/stream?key=products%2F20260523T100344Z-149818-affb58e7-Bagasse%20Product%20List%202026-cropped.jpg</t>
        </is>
      </c>
      <c r="AC2440" t="inlineStr">
        <is>
          <t>2026-05-23T09:54:38.500Z</t>
        </is>
      </c>
    </row>
    <row r="2441">
      <c r="A2441" t="inlineStr">
        <is>
          <t>6e8b62cf-3a7f-4de7-9619-cec393cce498</t>
        </is>
      </c>
      <c r="B2441" t="inlineStr">
        <is>
          <t>Kesar Chai Spiced (White Chocolate)</t>
        </is>
      </c>
      <c r="C2441" t="inlineStr">
        <is>
          <t>1830</t>
        </is>
      </c>
      <c r="E2441" t="inlineStr">
        <is>
          <t>FIXED</t>
        </is>
      </c>
      <c r="F2441" t="n">
        <v>3.6</v>
      </c>
      <c r="G2441" t="inlineStr">
        <is>
          <t>USD</t>
        </is>
      </c>
      <c r="J2441" t="n">
        <v>500</v>
      </c>
      <c r="M2441" t="n">
        <v>0</v>
      </c>
      <c r="N2441" t="n">
        <v>0</v>
      </c>
      <c r="Q2441" t="inlineStr">
        <is>
          <t>5074f7ff-2d81-46a5-ba19-6808797dabc4</t>
        </is>
      </c>
      <c r="R2441" t="inlineStr">
        <is>
          <t>Cocoa and cocoa preparations</t>
        </is>
      </c>
      <c r="S2441" t="inlineStr">
        <is>
          <t>b8d82dfc-ccaa-48c4-90bd-a64a61c63a47</t>
        </is>
      </c>
      <c r="T2441" t="inlineStr">
        <is>
          <t>Chocolate and other food preparations containing cocoa</t>
        </is>
      </c>
      <c r="U2441" t="inlineStr">
        <is>
          <t>27deaf5f-9611-4669-850e-362accbeba68</t>
        </is>
      </c>
      <c r="V2441" t="inlineStr">
        <is>
          <t>M&amp;V NUTRA</t>
        </is>
      </c>
      <c r="W2441" t="inlineStr">
        <is>
          <t>ACDFM7564J</t>
        </is>
      </c>
      <c r="X2441" t="n">
        <v>0</v>
      </c>
      <c r="Y2441" t="n">
        <v>0</v>
      </c>
      <c r="Z2441" t="n">
        <v>18069010</v>
      </c>
      <c r="AA2441" t="inlineStr">
        <is>
          <t>CHOCOLATE AND CHOCOLATE PRODUCTS</t>
        </is>
      </c>
      <c r="AB2441" t="inlineStr">
        <is>
          <t>http://indiausatrade.mea.gov.in/api/public/image/stream?key=products%2F20260525T143011Z-210061-eedb4e0f-C21_optimized_3000-cropped.jpg</t>
        </is>
      </c>
      <c r="AC2441" t="inlineStr">
        <is>
          <t>2026-05-25T14:30:11.300Z</t>
        </is>
      </c>
    </row>
    <row r="2442">
      <c r="A2442" t="inlineStr">
        <is>
          <t>dd5ea5e9-263e-4144-bc6b-a0c2c1a00277</t>
        </is>
      </c>
      <c r="B2442" t="inlineStr">
        <is>
          <t>Makhana Crunch (Milk Chocolate)</t>
        </is>
      </c>
      <c r="C2442" t="inlineStr">
        <is>
          <t>3018</t>
        </is>
      </c>
      <c r="E2442" t="inlineStr">
        <is>
          <t>FIXED</t>
        </is>
      </c>
      <c r="F2442" t="n">
        <v>3.6</v>
      </c>
      <c r="G2442" t="inlineStr">
        <is>
          <t>USD</t>
        </is>
      </c>
      <c r="I2442" t="inlineStr">
        <is>
          <t>Unit</t>
        </is>
      </c>
      <c r="J2442" t="n">
        <v>500</v>
      </c>
      <c r="M2442" t="n">
        <v>0</v>
      </c>
      <c r="N2442" t="n">
        <v>0</v>
      </c>
      <c r="Q2442" t="inlineStr">
        <is>
          <t>5074f7ff-2d81-46a5-ba19-6808797dabc4</t>
        </is>
      </c>
      <c r="R2442" t="inlineStr">
        <is>
          <t>Cocoa and cocoa preparations</t>
        </is>
      </c>
      <c r="S2442" t="inlineStr">
        <is>
          <t>b8d82dfc-ccaa-48c4-90bd-a64a61c63a47</t>
        </is>
      </c>
      <c r="T2442" t="inlineStr">
        <is>
          <t>Chocolate and other food preparations containing cocoa</t>
        </is>
      </c>
      <c r="U2442" t="inlineStr">
        <is>
          <t>27deaf5f-9611-4669-850e-362accbeba68</t>
        </is>
      </c>
      <c r="V2442" t="inlineStr">
        <is>
          <t>M&amp;V NUTRA</t>
        </is>
      </c>
      <c r="W2442" t="inlineStr">
        <is>
          <t>ACDFM7564J</t>
        </is>
      </c>
      <c r="X2442" t="n">
        <v>0</v>
      </c>
      <c r="Y2442" t="n">
        <v>0</v>
      </c>
      <c r="Z2442" t="n">
        <v>18069010</v>
      </c>
      <c r="AA2442" t="inlineStr">
        <is>
          <t>CHOCOLATE AND CHOCOLATE PRODUCTS</t>
        </is>
      </c>
      <c r="AB2442" t="inlineStr">
        <is>
          <t>http://indiausatrade.mea.gov.in/api/public/image/stream?key=products%2F20260525T151426Z-716091-a7de2828-C3_optimized_2000-cropped.jpg</t>
        </is>
      </c>
      <c r="AC2442" t="inlineStr">
        <is>
          <t>2026-05-25T15:14:26.455Z</t>
        </is>
      </c>
    </row>
    <row r="2443">
      <c r="A2443" t="inlineStr">
        <is>
          <t>2e898407-e680-435b-bd41-f1598c3779f6</t>
        </is>
      </c>
      <c r="B2443" t="inlineStr">
        <is>
          <t>Monotop cans and daubers / tube brush (Brush in Cans)</t>
        </is>
      </c>
      <c r="C2443" t="inlineStr">
        <is>
          <t>BIC</t>
        </is>
      </c>
      <c r="E2443" t="inlineStr">
        <is>
          <t>FIXED</t>
        </is>
      </c>
      <c r="F2443" t="n">
        <v>1</v>
      </c>
      <c r="G2443" t="inlineStr">
        <is>
          <t>USD</t>
        </is>
      </c>
      <c r="M2443" t="n">
        <v>0</v>
      </c>
      <c r="N2443" t="n">
        <v>0</v>
      </c>
      <c r="Q2443" t="inlineStr">
        <is>
          <t>3eaf88c3-e6bd-4603-88fb-2b17064bb155</t>
        </is>
      </c>
      <c r="R2443" t="inlineStr">
        <is>
          <t>Articles of iron or steel</t>
        </is>
      </c>
      <c r="S2443" t="inlineStr">
        <is>
          <t>4fbe557f-73a2-4df5-86b6-12d045159e21</t>
        </is>
      </c>
      <c r="T2443" t="inlineStr">
        <is>
          <t>Tanks, casks, drums, cans, boxes and similar containers, for any material (other than compressed or liquefied gas), of iron or steel, of a capacity not exceeding 300 l, whether or not lined or heat-insulated, but not fitted with mechanical or thermal e...</t>
        </is>
      </c>
      <c r="U2443" t="inlineStr">
        <is>
          <t>f303c681-da58-433b-84ca-573114231968</t>
        </is>
      </c>
      <c r="V2443" t="inlineStr">
        <is>
          <t>SWASTIK TINS PRIVATE LIMITED</t>
        </is>
      </c>
      <c r="W2443" t="inlineStr">
        <is>
          <t>0310066000</t>
        </is>
      </c>
      <c r="X2443" t="n">
        <v>0</v>
      </c>
      <c r="Y2443" t="n">
        <v>0</v>
      </c>
      <c r="Z2443" t="n">
        <v>73102910</v>
      </c>
      <c r="AA2443" t="inlineStr">
        <is>
          <t>TIN PLATE CONTAINERS</t>
        </is>
      </c>
      <c r="AB2443" t="inlineStr">
        <is>
          <t>http://indiausatrade.mea.gov.in/api/public/image/stream?key=products%2F20260720T060557Z-490736-d771386c-General%202-cropped.jpg</t>
        </is>
      </c>
      <c r="AC2443" t="inlineStr">
        <is>
          <t>2026-07-20T06:05:57.296Z</t>
        </is>
      </c>
    </row>
    <row r="2444">
      <c r="A2444" t="inlineStr">
        <is>
          <t>a3c68804-a68e-4641-9700-9cb7874ccb6b</t>
        </is>
      </c>
      <c r="B2444" t="inlineStr">
        <is>
          <t>Mango - Imam Pasanth</t>
        </is>
      </c>
      <c r="C2444" t="inlineStr">
        <is>
          <t>MG-IMP</t>
        </is>
      </c>
      <c r="E2444" t="inlineStr">
        <is>
          <t>FIXED</t>
        </is>
      </c>
      <c r="F2444" t="n">
        <v>6</v>
      </c>
      <c r="G2444" t="inlineStr">
        <is>
          <t>USD</t>
        </is>
      </c>
      <c r="I2444" t="inlineStr">
        <is>
          <t>Kilogram</t>
        </is>
      </c>
      <c r="J2444" t="n">
        <v>250</v>
      </c>
      <c r="M2444" t="n">
        <v>0</v>
      </c>
      <c r="N2444" t="n">
        <v>0</v>
      </c>
      <c r="Q2444" t="inlineStr">
        <is>
          <t>2ef64ff9-cb1b-4020-8faa-42e6ad7e233e</t>
        </is>
      </c>
      <c r="R2444" t="inlineStr">
        <is>
          <t>Edible fruit and nuts; peel of citrus fruit or melons</t>
        </is>
      </c>
      <c r="S2444" t="inlineStr">
        <is>
          <t>824efe15-1882-4407-939f-9074c58da658</t>
        </is>
      </c>
      <c r="T2444" t="inlineStr">
        <is>
          <t>Dates, figs, pineapples, avocados, guavas, mangoes and mangosteens, fresh or dried</t>
        </is>
      </c>
      <c r="U2444" t="inlineStr">
        <is>
          <t>2df70e07-9e82-4b16-859d-c9054aa8b8ce</t>
        </is>
      </c>
      <c r="V2444" t="inlineStr">
        <is>
          <t>VAANIBAM INTERNATIONAL</t>
        </is>
      </c>
      <c r="W2444" t="inlineStr">
        <is>
          <t>AETPV5671F</t>
        </is>
      </c>
      <c r="X2444" t="n">
        <v>0</v>
      </c>
      <c r="Y2444" t="n">
        <v>0</v>
      </c>
      <c r="Z2444" t="n">
        <v>8045020</v>
      </c>
      <c r="AA2444" t="inlineStr">
        <is>
          <t>DATES, FIGS, PINEAPPLES, AVOCADOS, GUAVAS,MANGOES, AND MANGOSTEENS, FRESH OR DRIEDGUAVAS, MANGOES AND MANGOSTEENS : MANGOES, FRESH</t>
        </is>
      </c>
      <c r="AB2444" t="inlineStr">
        <is>
          <t>http://indiausatrade.mea.gov.in/api/public/image/stream?key=products%2F20260521T183447Z-387165-4014aa15-Imam%20Pasanth-cropped.jpg</t>
        </is>
      </c>
      <c r="AC2444" t="inlineStr">
        <is>
          <t>2026-05-21T18:34:47.078Z</t>
        </is>
      </c>
    </row>
    <row r="2445">
      <c r="A2445" t="inlineStr">
        <is>
          <t>e2cc0c89-c098-40fe-87ef-619a5c679a79</t>
        </is>
      </c>
      <c r="B2445" t="inlineStr">
        <is>
          <t>PVF Pipes Valves Fittings</t>
        </is>
      </c>
      <c r="C2445" t="inlineStr">
        <is>
          <t>AWW-PVF-009</t>
        </is>
      </c>
      <c r="E2445" t="inlineStr">
        <is>
          <t>FIXED</t>
        </is>
      </c>
      <c r="F2445" t="n">
        <v>100</v>
      </c>
      <c r="G2445" t="inlineStr">
        <is>
          <t>USD</t>
        </is>
      </c>
      <c r="J2445" t="n">
        <v>100</v>
      </c>
      <c r="M2445" t="n">
        <v>0</v>
      </c>
      <c r="N2445" t="n">
        <v>0</v>
      </c>
      <c r="Q2445" t="inlineStr">
        <is>
          <t>736a17f6-becf-447f-b841-92da473920b6</t>
        </is>
      </c>
      <c r="R2445" t="inlineStr">
        <is>
          <t>Nuclear reactors, boilers, machinery and mechanical appliances; parts thereof</t>
        </is>
      </c>
      <c r="S2445" t="inlineStr">
        <is>
          <t>ea922c80-7634-43ac-9dbe-d52f206a4c81</t>
        </is>
      </c>
      <c r="T2445" t="inlineStr">
        <is>
          <t>Machinery and apparatus for soldering, brazing or welding, whether or not capable of cutting, other than those of heading 8515; gas-operated surface tempering machines and appliances</t>
        </is>
      </c>
      <c r="U2445" t="inlineStr">
        <is>
          <t>8b408ec1-9ac9-40b6-95b5-d9b9b13967ed</t>
        </is>
      </c>
      <c r="V2445" t="inlineStr">
        <is>
          <t>AURELIUS WORLDWIDE LLP</t>
        </is>
      </c>
      <c r="W2445" t="inlineStr">
        <is>
          <t>ACEFA1151G</t>
        </is>
      </c>
      <c r="X2445" t="n">
        <v>0</v>
      </c>
      <c r="Y2445" t="n">
        <v>0</v>
      </c>
      <c r="Z2445" t="n">
        <v>84681000</v>
      </c>
      <c r="AA2445" t="inlineStr">
        <is>
          <t>HAND-HELD BLOW PIPES</t>
        </is>
      </c>
      <c r="AB2445" t="inlineStr">
        <is>
          <t>http://indiausatrade.mea.gov.in/api/public/image/stream?key=products%2F20260910T085741Z-388453-d4499825-pvf-pipe-valves-fittings-exporters-importers-suppliers-distributors-India-cropped.jpg</t>
        </is>
      </c>
      <c r="AC2445" t="inlineStr">
        <is>
          <t>2026-09-10T08:57:41.466Z</t>
        </is>
      </c>
    </row>
    <row r="2446">
      <c r="A2446" t="inlineStr">
        <is>
          <t>603f3622-c1ed-42da-8ccc-4148d4591f12</t>
        </is>
      </c>
      <c r="B2446" t="inlineStr">
        <is>
          <t>Stainless Steel Industrial and Commercial Metal Flexible Hoses</t>
        </is>
      </c>
      <c r="C2446" t="inlineStr">
        <is>
          <t>AWW-HOSES-011</t>
        </is>
      </c>
      <c r="E2446" t="inlineStr">
        <is>
          <t>FIXED</t>
        </is>
      </c>
      <c r="F2446" t="n">
        <v>20</v>
      </c>
      <c r="G2446" t="inlineStr">
        <is>
          <t>USD</t>
        </is>
      </c>
      <c r="I2446" t="inlineStr">
        <is>
          <t>Meter</t>
        </is>
      </c>
      <c r="J2446" t="n">
        <v>100</v>
      </c>
      <c r="M2446" t="n">
        <v>0</v>
      </c>
      <c r="N2446" t="n">
        <v>0</v>
      </c>
      <c r="Q2446" t="inlineStr">
        <is>
          <t>736a17f6-becf-447f-b841-92da473920b6</t>
        </is>
      </c>
      <c r="R2446" t="inlineStr">
        <is>
          <t>Nuclear reactors, boilers, machinery and mechanical appliances; parts thereof</t>
        </is>
      </c>
      <c r="S2446" t="inlineStr">
        <is>
          <t>51e3fa70-fda7-452f-9a4d-2322bb0ebcf1</t>
        </is>
      </c>
      <c r="T2446" t="inlineStr">
        <is>
          <t>Steam or other vapour generating boilers (other than central heating hot water boilers capable also of producing low pressure steam); super-heated water boilers</t>
        </is>
      </c>
      <c r="U2446" t="inlineStr">
        <is>
          <t>8b408ec1-9ac9-40b6-95b5-d9b9b13967ed</t>
        </is>
      </c>
      <c r="V2446" t="inlineStr">
        <is>
          <t>AURELIUS WORLDWIDE LLP</t>
        </is>
      </c>
      <c r="W2446" t="inlineStr">
        <is>
          <t>ACEFA1151G</t>
        </is>
      </c>
      <c r="X2446" t="n">
        <v>0</v>
      </c>
      <c r="Y2446" t="n">
        <v>0</v>
      </c>
      <c r="Z2446" t="n">
        <v>84021990</v>
      </c>
      <c r="AA2446" t="inlineStr">
        <is>
          <t>OTHER</t>
        </is>
      </c>
      <c r="AB2446" t="inlineStr">
        <is>
          <t>http://indiausatrade.mea.gov.in/api/public/image/stream?key=products%2F20260910T091901Z-711950-c7caabcf-PTFE%20LINED%20HOSES-cropped.jpg</t>
        </is>
      </c>
      <c r="AC2446" t="inlineStr">
        <is>
          <t>2026-09-10T09:19:01.316Z</t>
        </is>
      </c>
    </row>
    <row r="2447">
      <c r="A2447" t="inlineStr">
        <is>
          <t>77facf59-2b22-4719-ab99-17ba713756a2</t>
        </is>
      </c>
      <c r="B2447" t="inlineStr">
        <is>
          <t>Carbon Steel and Stainless-Steel Pipe Flanges</t>
        </is>
      </c>
      <c r="C2447" t="inlineStr">
        <is>
          <t>AWW-FLANGES-015</t>
        </is>
      </c>
      <c r="E2447" t="inlineStr">
        <is>
          <t>FIXED</t>
        </is>
      </c>
      <c r="F2447" t="n">
        <v>11</v>
      </c>
      <c r="G2447" t="inlineStr">
        <is>
          <t>USD</t>
        </is>
      </c>
      <c r="I2447" t="inlineStr">
        <is>
          <t>Numbers</t>
        </is>
      </c>
      <c r="J2447" t="n">
        <v>1000</v>
      </c>
      <c r="M2447" t="n">
        <v>0</v>
      </c>
      <c r="N2447" t="n">
        <v>0</v>
      </c>
      <c r="Q2447" t="inlineStr">
        <is>
          <t>736a17f6-becf-447f-b841-92da473920b6</t>
        </is>
      </c>
      <c r="R2447" t="inlineStr">
        <is>
          <t>Nuclear reactors, boilers, machinery and mechanical appliances; parts thereof</t>
        </is>
      </c>
      <c r="S2447" t="inlineStr">
        <is>
          <t>07500c35-b6a0-4723-9480-65d0d857e8cc</t>
        </is>
      </c>
      <c r="T2447" t="inlineStr">
        <is>
          <t>Spark-ignition reciprocating or rotary internal combustion piston engines</t>
        </is>
      </c>
      <c r="U2447" t="inlineStr">
        <is>
          <t>8b408ec1-9ac9-40b6-95b5-d9b9b13967ed</t>
        </is>
      </c>
      <c r="V2447" t="inlineStr">
        <is>
          <t>AURELIUS WORLDWIDE LLP</t>
        </is>
      </c>
      <c r="W2447" t="inlineStr">
        <is>
          <t>ACEFA1151G</t>
        </is>
      </c>
      <c r="X2447" t="n">
        <v>0</v>
      </c>
      <c r="Y2447" t="n">
        <v>0</v>
      </c>
      <c r="Z2447" t="n">
        <v>84072900</v>
      </c>
      <c r="AA2447" t="inlineStr">
        <is>
          <t>OTHER</t>
        </is>
      </c>
      <c r="AB2447" t="inlineStr">
        <is>
          <t>http://indiausatrade.mea.gov.in/api/public/image/stream?key=products%2F20260910T092713Z-552112-e908a910-manufacturer-exporter-welding-neck-lap-joint-slipon-blind-flanges--cropped.jpg</t>
        </is>
      </c>
      <c r="AC2447" t="inlineStr">
        <is>
          <t>2026-09-10T09:27:13.942Z</t>
        </is>
      </c>
    </row>
    <row r="2448">
      <c r="A2448" t="inlineStr">
        <is>
          <t>8a72b175-5c98-4b8e-a7b4-d397ee6d59a3</t>
        </is>
      </c>
      <c r="B2448" t="inlineStr">
        <is>
          <t>Working Desk</t>
        </is>
      </c>
      <c r="E2448" t="inlineStr">
        <is>
          <t>FIXED</t>
        </is>
      </c>
      <c r="F2448" t="n">
        <v>75</v>
      </c>
      <c r="G2448" t="inlineStr">
        <is>
          <t>USD</t>
        </is>
      </c>
      <c r="J2448" t="n">
        <v>200</v>
      </c>
      <c r="M2448" t="n">
        <v>0</v>
      </c>
      <c r="N2448" t="n">
        <v>0</v>
      </c>
      <c r="Q2448" t="inlineStr">
        <is>
          <t>93d5b725-7446-4c92-b6ca-ea135a796a9b</t>
        </is>
      </c>
      <c r="R2448" t="inlineStr">
        <is>
          <t>FURNITURE, BEDDING, MATTRESSES, MATTRESS SUPPORTS, CUSHIONS AND SIMILAR STUFFED FURNISHINGS</t>
        </is>
      </c>
      <c r="S2448" t="inlineStr">
        <is>
          <t>8059db13-3d7f-4853-84e3-67202904ed0a</t>
        </is>
      </c>
      <c r="T2448" t="inlineStr">
        <is>
          <t>Other furniture and parts thereof</t>
        </is>
      </c>
      <c r="U2448" t="inlineStr">
        <is>
          <t>b7733d43-7536-4e50-9750-5e403716235b</t>
        </is>
      </c>
      <c r="V2448" t="inlineStr">
        <is>
          <t>D' EMPORIO GLOBAL PRIVATE LIMITED</t>
        </is>
      </c>
      <c r="W2448" t="inlineStr">
        <is>
          <t>AAJCD5351K</t>
        </is>
      </c>
      <c r="X2448" t="n">
        <v>0</v>
      </c>
      <c r="Y2448" t="n">
        <v>1</v>
      </c>
      <c r="Z2448" t="n">
        <v>94033010</v>
      </c>
      <c r="AA2448" t="inlineStr">
        <is>
          <t>CABINETWARE</t>
        </is>
      </c>
      <c r="AB2448" t="inlineStr">
        <is>
          <t>http://indiausatrade.mea.gov.in/api/public/image/stream?key=products%2F310672351-Office%20Table.png</t>
        </is>
      </c>
      <c r="AC2448" t="inlineStr">
        <is>
          <t>2026-04-11T09:52:53.986Z</t>
        </is>
      </c>
    </row>
    <row r="2449">
      <c r="A2449" t="inlineStr">
        <is>
          <t>28e250e1-3661-4b4f-860d-db584cbebdd7</t>
        </is>
      </c>
      <c r="B2449" t="inlineStr">
        <is>
          <t>Pipes(Seamless pipes,Welded pipes,EFW pipes)</t>
        </is>
      </c>
      <c r="E2449" t="inlineStr">
        <is>
          <t>FIXED</t>
        </is>
      </c>
      <c r="F2449" t="n">
        <v>2100</v>
      </c>
      <c r="G2449" t="inlineStr">
        <is>
          <t>USD</t>
        </is>
      </c>
      <c r="I2449" t="inlineStr">
        <is>
          <t>Metric Ton</t>
        </is>
      </c>
      <c r="J2449" t="n">
        <v>1</v>
      </c>
      <c r="M2449" t="n">
        <v>0</v>
      </c>
      <c r="N2449" t="n">
        <v>0</v>
      </c>
      <c r="Q2449" t="inlineStr">
        <is>
          <t>0291e93d-cf96-4a71-a353-b31856cc2cc0</t>
        </is>
      </c>
      <c r="R2449" t="inlineStr">
        <is>
          <t>Iron and steel</t>
        </is>
      </c>
      <c r="S2449" t="inlineStr">
        <is>
          <t>43e1144c-1b0d-4d75-88ed-51ff98624746</t>
        </is>
      </c>
      <c r="T2449" t="inlineStr">
        <is>
          <t>Pig iron and spiegeleisen in pigs, blocks or other primary forms</t>
        </is>
      </c>
      <c r="U2449" t="inlineStr">
        <is>
          <t>2a546cec-0c47-4d8d-8b2e-473ea4ec9932</t>
        </is>
      </c>
      <c r="V2449" t="inlineStr">
        <is>
          <t>MIDLAND ALLOYS INC</t>
        </is>
      </c>
      <c r="W2449" t="inlineStr">
        <is>
          <t>0314061517</t>
        </is>
      </c>
      <c r="X2449" t="n">
        <v>0</v>
      </c>
      <c r="Y2449" t="n">
        <v>0</v>
      </c>
      <c r="Z2449" t="n">
        <v>72015090</v>
      </c>
      <c r="AA2449" t="inlineStr">
        <is>
          <t>OTHER</t>
        </is>
      </c>
      <c r="AB2449" t="inlineStr">
        <is>
          <t>http://indiausatrade.mea.gov.in/api/public/image/stream?key=products%2F20260520T062529Z-805166-43c03773-304%20Stainless%20Steel%20Polished%20Round%20Pipe%20Tubing%201_2_%2C%203_4_%2C%201_%2C%201-1_4_%201-1_2_%2C%202_-cropped.jpg</t>
        </is>
      </c>
      <c r="AC2449" t="inlineStr">
        <is>
          <t>2026-05-20T06:25:29.869Z</t>
        </is>
      </c>
    </row>
    <row r="2450">
      <c r="A2450" t="inlineStr">
        <is>
          <t>b723ade1-1df1-4d85-8116-ad4eb9fe855e</t>
        </is>
      </c>
      <c r="B2450" t="inlineStr">
        <is>
          <t>FLANGES  (Stainless flanges)</t>
        </is>
      </c>
      <c r="C2450" t="inlineStr">
        <is>
          <t>ASTM A403</t>
        </is>
      </c>
      <c r="E2450" t="inlineStr">
        <is>
          <t>FIXED</t>
        </is>
      </c>
      <c r="F2450" t="n">
        <v>2100</v>
      </c>
      <c r="G2450" t="inlineStr">
        <is>
          <t>USD</t>
        </is>
      </c>
      <c r="I2450" t="inlineStr">
        <is>
          <t>Metric Ton</t>
        </is>
      </c>
      <c r="J2450" t="n">
        <v>1</v>
      </c>
      <c r="M2450" t="n">
        <v>0</v>
      </c>
      <c r="N2450" t="n">
        <v>0</v>
      </c>
      <c r="Q2450" t="inlineStr">
        <is>
          <t>3eaf88c3-e6bd-4603-88fb-2b17064bb155</t>
        </is>
      </c>
      <c r="R2450" t="inlineStr">
        <is>
          <t>Articles of iron or steel</t>
        </is>
      </c>
      <c r="S2450" t="inlineStr">
        <is>
          <t>6f5bb5f9-9231-495e-af76-e6add29c2a95</t>
        </is>
      </c>
      <c r="T2450" t="inlineStr">
        <is>
          <t>Tube or pipe fittings (for example, couplings, elbows, sleeves), of iron or steel</t>
        </is>
      </c>
      <c r="U2450" t="inlineStr">
        <is>
          <t>2a546cec-0c47-4d8d-8b2e-473ea4ec9932</t>
        </is>
      </c>
      <c r="V2450" t="inlineStr">
        <is>
          <t>MIDLAND ALLOYS INC</t>
        </is>
      </c>
      <c r="W2450" t="inlineStr">
        <is>
          <t>0314061517</t>
        </is>
      </c>
      <c r="X2450" t="n">
        <v>0</v>
      </c>
      <c r="Y2450" t="n">
        <v>0</v>
      </c>
      <c r="Z2450" t="n">
        <v>73072100</v>
      </c>
      <c r="AA2450" t="inlineStr">
        <is>
          <t>FLANGES</t>
        </is>
      </c>
      <c r="AB2450" t="inlineStr">
        <is>
          <t>http://indiausatrade.mea.gov.in/api/public/image/stream?key=products%2F20260522T114111Z-384799-0bde1628-Iso%207005%20Flanges%20Suppliers-cropped.jpg</t>
        </is>
      </c>
      <c r="AC2450" t="inlineStr">
        <is>
          <t>2026-05-22T11:41:11.491Z</t>
        </is>
      </c>
    </row>
    <row r="2451">
      <c r="A2451" t="inlineStr">
        <is>
          <t>57ca8445-513b-410c-8e96-75a96b006d25</t>
        </is>
      </c>
      <c r="B2451" t="inlineStr">
        <is>
          <t>FITTING (Buttweld Fittings , Forged Fittings)</t>
        </is>
      </c>
      <c r="C2451" t="inlineStr">
        <is>
          <t>ASTM</t>
        </is>
      </c>
      <c r="E2451" t="inlineStr">
        <is>
          <t>FIXED</t>
        </is>
      </c>
      <c r="F2451" t="n">
        <v>2100</v>
      </c>
      <c r="G2451" t="inlineStr">
        <is>
          <t>USD</t>
        </is>
      </c>
      <c r="I2451" t="inlineStr">
        <is>
          <t>Metric Ton</t>
        </is>
      </c>
      <c r="J2451" t="n">
        <v>1</v>
      </c>
      <c r="M2451" t="n">
        <v>0</v>
      </c>
      <c r="N2451" t="n">
        <v>0</v>
      </c>
      <c r="Q2451" t="inlineStr">
        <is>
          <t>ec68d5ca-6eec-4f4c-8b92-a06c5e5b0b8c</t>
        </is>
      </c>
      <c r="R2451" t="inlineStr">
        <is>
          <t>Nickel and articles thereof</t>
        </is>
      </c>
      <c r="S2451" t="inlineStr">
        <is>
          <t>49f8fe40-0d25-4428-a0dc-91a4e04159cd</t>
        </is>
      </c>
      <c r="T2451" t="inlineStr">
        <is>
          <t>Nickel tubes, pipes and tube or pipe fittings (for example, couplings, elbows, sleeves)</t>
        </is>
      </c>
      <c r="U2451" t="inlineStr">
        <is>
          <t>2a546cec-0c47-4d8d-8b2e-473ea4ec9932</t>
        </is>
      </c>
      <c r="V2451" t="inlineStr">
        <is>
          <t>MIDLAND ALLOYS INC</t>
        </is>
      </c>
      <c r="W2451" t="inlineStr">
        <is>
          <t>0314061517</t>
        </is>
      </c>
      <c r="X2451" t="n">
        <v>0</v>
      </c>
      <c r="Y2451" t="n">
        <v>0</v>
      </c>
      <c r="Z2451" t="n">
        <v>75072000</v>
      </c>
      <c r="AA2451" t="inlineStr">
        <is>
          <t>TUBE OR PIPE FITTINGS</t>
        </is>
      </c>
      <c r="AB2451" t="inlineStr">
        <is>
          <t>http://indiausatrade.mea.gov.in/api/public/image/stream?key=products%2F20260522T102523Z-750081-d6c6357c-ad%20eBay%20_%20%2448_55%20_%203%20In%20Butt%20Weld%20Tee%2C%20304L%20Stainless%20Steel%2C%20Schedule%2040%2C%20Astm%20A403%20%2C%204381018670%20_%20H-cropped.jpg</t>
        </is>
      </c>
      <c r="AC2451" t="inlineStr">
        <is>
          <t>2026-05-22T10:25:23.555Z</t>
        </is>
      </c>
    </row>
    <row r="2452">
      <c r="A2452" t="inlineStr">
        <is>
          <t>9c1f8e9d-bc6a-45e8-abaa-ad9bb2bbdfd4</t>
        </is>
      </c>
      <c r="B2452" t="inlineStr">
        <is>
          <t>TUBES( SEAMLESS TUBE, Welded tubes)</t>
        </is>
      </c>
      <c r="C2452" t="inlineStr">
        <is>
          <t>ASTM A179</t>
        </is>
      </c>
      <c r="E2452" t="inlineStr">
        <is>
          <t>FIXED</t>
        </is>
      </c>
      <c r="F2452" t="n">
        <v>2100.01</v>
      </c>
      <c r="G2452" t="inlineStr">
        <is>
          <t>USD</t>
        </is>
      </c>
      <c r="I2452" t="inlineStr">
        <is>
          <t>Metric Ton</t>
        </is>
      </c>
      <c r="J2452" t="n">
        <v>1</v>
      </c>
      <c r="M2452" t="n">
        <v>0</v>
      </c>
      <c r="N2452" t="n">
        <v>0</v>
      </c>
      <c r="Q2452" t="inlineStr">
        <is>
          <t>3eaf88c3-e6bd-4603-88fb-2b17064bb155</t>
        </is>
      </c>
      <c r="R2452" t="inlineStr">
        <is>
          <t>Articles of iron or steel</t>
        </is>
      </c>
      <c r="S2452" t="inlineStr">
        <is>
          <t>8154304c-6b85-405d-b8a5-0b405caf514a</t>
        </is>
      </c>
      <c r="T2452" t="inlineStr">
        <is>
          <t>Tubes, pipes and hollow profiles, seamless, of iron (other than cast iron) or steel</t>
        </is>
      </c>
      <c r="U2452" t="inlineStr">
        <is>
          <t>2a546cec-0c47-4d8d-8b2e-473ea4ec9932</t>
        </is>
      </c>
      <c r="V2452" t="inlineStr">
        <is>
          <t>MIDLAND ALLOYS INC</t>
        </is>
      </c>
      <c r="W2452" t="inlineStr">
        <is>
          <t>0314061517</t>
        </is>
      </c>
      <c r="X2452" t="n">
        <v>0</v>
      </c>
      <c r="Y2452" t="n">
        <v>0</v>
      </c>
      <c r="Z2452" t="n">
        <v>73041110</v>
      </c>
      <c r="AA2452" t="inlineStr">
        <is>
          <t>TUBES AND PIPES</t>
        </is>
      </c>
      <c r="AB2452" t="inlineStr">
        <is>
          <t>http://indiausatrade.mea.gov.in/api/public/image/stream?key=products%2F20260522T105200Z-541642-118c7f9f-16x5_5mm%20AISI%204140%20_%2042CrMo4%20Precision%20Seamless%20Tube_%20Mirror-Finish%20ID%2C%20Quenched%20%26%20Tempered%20(Q%2BT)-cropped.jpg</t>
        </is>
      </c>
      <c r="AC2452" t="inlineStr">
        <is>
          <t>2026-05-22T10:52:00.770Z</t>
        </is>
      </c>
    </row>
    <row r="2453">
      <c r="A2453" t="inlineStr">
        <is>
          <t>2864a60d-2989-490e-9db4-15032580eeb1</t>
        </is>
      </c>
      <c r="B2453" t="inlineStr">
        <is>
          <t>SHEETS / PLATES</t>
        </is>
      </c>
      <c r="C2453" t="inlineStr">
        <is>
          <t>ASTM A240</t>
        </is>
      </c>
      <c r="E2453" t="inlineStr">
        <is>
          <t>FIXED</t>
        </is>
      </c>
      <c r="F2453" t="n">
        <v>2100</v>
      </c>
      <c r="G2453" t="inlineStr">
        <is>
          <t>USD</t>
        </is>
      </c>
      <c r="I2453" t="inlineStr">
        <is>
          <t>Metric Ton</t>
        </is>
      </c>
      <c r="J2453" t="n">
        <v>1</v>
      </c>
      <c r="M2453" t="n">
        <v>0</v>
      </c>
      <c r="N2453" t="n">
        <v>0</v>
      </c>
      <c r="Q2453" t="inlineStr">
        <is>
          <t>0291e93d-cf96-4a71-a353-b31856cc2cc0</t>
        </is>
      </c>
      <c r="R2453" t="inlineStr">
        <is>
          <t>Iron and steel</t>
        </is>
      </c>
      <c r="S2453" t="inlineStr">
        <is>
          <t>4528e391-46f7-4394-8e5a-e149fa1fa66c</t>
        </is>
      </c>
      <c r="T2453" t="inlineStr">
        <is>
          <t>Flat-rolled products of stainless steel, of a width of 600 mm or more</t>
        </is>
      </c>
      <c r="U2453" t="inlineStr">
        <is>
          <t>2a546cec-0c47-4d8d-8b2e-473ea4ec9932</t>
        </is>
      </c>
      <c r="V2453" t="inlineStr">
        <is>
          <t>MIDLAND ALLOYS INC</t>
        </is>
      </c>
      <c r="W2453" t="inlineStr">
        <is>
          <t>0314061517</t>
        </is>
      </c>
      <c r="X2453" t="n">
        <v>0</v>
      </c>
      <c r="Y2453" t="n">
        <v>0</v>
      </c>
      <c r="Z2453" t="n">
        <v>72191190</v>
      </c>
      <c r="AA2453" t="inlineStr">
        <is>
          <t>OTHER</t>
        </is>
      </c>
      <c r="AB2453" t="inlineStr">
        <is>
          <t>http://indiausatrade.mea.gov.in/api/public/image/stream?key=products%2F20260522T112515Z-676675-58550de0-304%20Sheet_Coil%20Ss%20High%20Quality%20Stainless%20Steel%20Ss304%20Finish%20Stainless%20Steel%20Sheet-cropped.jpg</t>
        </is>
      </c>
      <c r="AC2453" t="inlineStr">
        <is>
          <t>2026-05-22T11:25:15.366Z</t>
        </is>
      </c>
    </row>
    <row r="2454">
      <c r="A2454" t="inlineStr">
        <is>
          <t>793f4a6f-abfb-4c65-83ed-b4c495dee81d</t>
        </is>
      </c>
      <c r="B2454" t="inlineStr">
        <is>
          <t>Power Factor Compensation System</t>
        </is>
      </c>
      <c r="C2454" t="inlineStr">
        <is>
          <t>P-11</t>
        </is>
      </c>
      <c r="E2454" t="inlineStr">
        <is>
          <t>FIXED</t>
        </is>
      </c>
      <c r="F2454" t="n">
        <v>1</v>
      </c>
      <c r="G2454" t="inlineStr">
        <is>
          <t>USD</t>
        </is>
      </c>
      <c r="J2454" t="n">
        <v>1</v>
      </c>
      <c r="M2454" t="n">
        <v>0</v>
      </c>
      <c r="N2454" t="n">
        <v>0</v>
      </c>
      <c r="Q2454" t="inlineStr">
        <is>
          <t>c892c2fc-ba20-4899-9192-3b2d37742664</t>
        </is>
      </c>
      <c r="R2454" t="inlineStr">
        <is>
          <t>Electrical machinery and equipment and parts thereof, sound recorders and reproducers, television image and sound recorders and reproducers, and parts and accessories of such articles</t>
        </is>
      </c>
      <c r="S2454" t="inlineStr">
        <is>
          <t>d2ab9918-1047-45cf-b922-3f272a4fd0ec</t>
        </is>
      </c>
      <c r="T2454" t="inlineStr">
        <is>
          <t>Electric motors and generators (excluding generating sets)</t>
        </is>
      </c>
      <c r="U2454" t="inlineStr">
        <is>
          <t>e66fc0c8-2bdb-4d0e-b2fd-3ca279ff861e</t>
        </is>
      </c>
      <c r="V2454" t="inlineStr">
        <is>
          <t>Atlantic Exim</t>
        </is>
      </c>
      <c r="W2454" t="inlineStr">
        <is>
          <t>DILPN6292P</t>
        </is>
      </c>
      <c r="X2454" t="n">
        <v>0</v>
      </c>
      <c r="Y2454" t="n">
        <v>0</v>
      </c>
      <c r="Z2454" t="n">
        <v>85016200</v>
      </c>
      <c r="AA2454" t="inlineStr">
        <is>
          <t>OF AN OUTPUT EXCEEDING 75 KVA BUT NOT EXCEEDING 375 KVA</t>
        </is>
      </c>
      <c r="AB2454" t="inlineStr">
        <is>
          <t>http://indiausatrade.mea.gov.in/api/public/image/stream?key=products%2F509334739-Power%20Factor%20Compansation.jpg</t>
        </is>
      </c>
      <c r="AC2454" t="inlineStr">
        <is>
          <t>2026-04-24T08:55:54.888Z</t>
        </is>
      </c>
    </row>
    <row r="2455">
      <c r="A2455" t="inlineStr">
        <is>
          <t>8f3e88dd-96c1-44ec-9cd2-229f4033753a</t>
        </is>
      </c>
      <c r="B2455" t="inlineStr">
        <is>
          <t>Audit Preparation Services for Quality Management System ISO9001:2015, Environment Management System ISO14001:2015 and Occupational Health and Safety Management System ISO45001:2018</t>
        </is>
      </c>
      <c r="C2455" t="inlineStr">
        <is>
          <t>SE2</t>
        </is>
      </c>
      <c r="E2455" t="inlineStr">
        <is>
          <t>FIXED</t>
        </is>
      </c>
      <c r="F2455" t="n">
        <v>1000</v>
      </c>
      <c r="G2455" t="inlineStr">
        <is>
          <t>USD</t>
        </is>
      </c>
      <c r="M2455" t="n">
        <v>0</v>
      </c>
      <c r="N2455" t="n">
        <v>0</v>
      </c>
      <c r="Q2455" t="inlineStr">
        <is>
          <t>430b0a08-8314-460c-8c73-a843ac95c6d6</t>
        </is>
      </c>
      <c r="R2455" t="inlineStr">
        <is>
          <t>Services</t>
        </is>
      </c>
      <c r="U2455" t="inlineStr">
        <is>
          <t>e66fc0c8-2bdb-4d0e-b2fd-3ca279ff861e</t>
        </is>
      </c>
      <c r="V2455" t="inlineStr">
        <is>
          <t>Atlantic Exim</t>
        </is>
      </c>
      <c r="W2455" t="inlineStr">
        <is>
          <t>DILPN6292P</t>
        </is>
      </c>
      <c r="X2455" t="n">
        <v>0</v>
      </c>
      <c r="Y2455" t="n">
        <v>0</v>
      </c>
      <c r="AA2455" t="inlineStr">
        <is>
          <t>Services</t>
        </is>
      </c>
      <c r="AB2455" t="inlineStr">
        <is>
          <t>http://indiausatrade.mea.gov.in/api/public/image/stream?key=products%2F951161022-EMS%2014001-2015.jpg</t>
        </is>
      </c>
      <c r="AC2455" t="inlineStr">
        <is>
          <t>2026-04-25T06:35:27.585Z</t>
        </is>
      </c>
    </row>
    <row r="2456">
      <c r="A2456" t="inlineStr">
        <is>
          <t>d2628e81-0f19-400d-87ce-23333eda9048</t>
        </is>
      </c>
      <c r="B2456" t="inlineStr">
        <is>
          <t>General Purpose Low Voltage Induction Motor</t>
        </is>
      </c>
      <c r="C2456" t="inlineStr">
        <is>
          <t>P-6</t>
        </is>
      </c>
      <c r="E2456" t="inlineStr">
        <is>
          <t>FIXED</t>
        </is>
      </c>
      <c r="F2456" t="n">
        <v>1</v>
      </c>
      <c r="G2456" t="inlineStr">
        <is>
          <t>USD</t>
        </is>
      </c>
      <c r="J2456" t="n">
        <v>1</v>
      </c>
      <c r="M2456" t="n">
        <v>0</v>
      </c>
      <c r="N2456" t="n">
        <v>0</v>
      </c>
      <c r="Q2456" t="inlineStr">
        <is>
          <t>c892c2fc-ba20-4899-9192-3b2d37742664</t>
        </is>
      </c>
      <c r="R2456" t="inlineStr">
        <is>
          <t>Electrical machinery and equipment and parts thereof, sound recorders and reproducers, television image and sound recorders and reproducers, and parts and accessories of such articles</t>
        </is>
      </c>
      <c r="S2456" t="inlineStr">
        <is>
          <t>d2ab9918-1047-45cf-b922-3f272a4fd0ec</t>
        </is>
      </c>
      <c r="T2456" t="inlineStr">
        <is>
          <t>Electric motors and generators (excluding generating sets)</t>
        </is>
      </c>
      <c r="U2456" t="inlineStr">
        <is>
          <t>e66fc0c8-2bdb-4d0e-b2fd-3ca279ff861e</t>
        </is>
      </c>
      <c r="V2456" t="inlineStr">
        <is>
          <t>Atlantic Exim</t>
        </is>
      </c>
      <c r="W2456" t="inlineStr">
        <is>
          <t>DILPN6292P</t>
        </is>
      </c>
      <c r="X2456" t="n">
        <v>0</v>
      </c>
      <c r="Y2456" t="n">
        <v>0</v>
      </c>
      <c r="Z2456" t="n">
        <v>85015110</v>
      </c>
      <c r="AA2456" t="inlineStr">
        <is>
          <t>SQUIRREL CAGE INDUCTION MOTOR, 3 PHASE TYPE</t>
        </is>
      </c>
      <c r="AB2456" t="inlineStr">
        <is>
          <t>http://indiausatrade.mea.gov.in/api/public/image/stream?key=products%2F846857242-Motor-1.jpg</t>
        </is>
      </c>
      <c r="AC2456" t="inlineStr">
        <is>
          <t>2026-04-24T07:30:36.218Z</t>
        </is>
      </c>
    </row>
    <row r="2457">
      <c r="A2457" t="inlineStr">
        <is>
          <t>2eb93cbf-ecb1-4d81-b227-2bde51f2312a</t>
        </is>
      </c>
      <c r="B2457" t="inlineStr">
        <is>
          <t xml:space="preserve">IE3  _  Hazardous Area Application (Zone 0 / 1 / 2) Low Voltage Motor </t>
        </is>
      </c>
      <c r="C2457" t="inlineStr">
        <is>
          <t>P-8</t>
        </is>
      </c>
      <c r="E2457" t="inlineStr">
        <is>
          <t>FIXED</t>
        </is>
      </c>
      <c r="F2457" t="n">
        <v>1</v>
      </c>
      <c r="G2457" t="inlineStr">
        <is>
          <t>USD</t>
        </is>
      </c>
      <c r="J2457" t="n">
        <v>1</v>
      </c>
      <c r="M2457" t="n">
        <v>0</v>
      </c>
      <c r="N2457" t="n">
        <v>0</v>
      </c>
      <c r="Q2457" t="inlineStr">
        <is>
          <t>c892c2fc-ba20-4899-9192-3b2d37742664</t>
        </is>
      </c>
      <c r="R2457" t="inlineStr">
        <is>
          <t>Electrical machinery and equipment and parts thereof, sound recorders and reproducers, television image and sound recorders and reproducers, and parts and accessories of such articles</t>
        </is>
      </c>
      <c r="S2457" t="inlineStr">
        <is>
          <t>d2ab9918-1047-45cf-b922-3f272a4fd0ec</t>
        </is>
      </c>
      <c r="T2457" t="inlineStr">
        <is>
          <t>Electric motors and generators (excluding generating sets)</t>
        </is>
      </c>
      <c r="U2457" t="inlineStr">
        <is>
          <t>e66fc0c8-2bdb-4d0e-b2fd-3ca279ff861e</t>
        </is>
      </c>
      <c r="V2457" t="inlineStr">
        <is>
          <t>Atlantic Exim</t>
        </is>
      </c>
      <c r="W2457" t="inlineStr">
        <is>
          <t>DILPN6292P</t>
        </is>
      </c>
      <c r="X2457" t="n">
        <v>0</v>
      </c>
      <c r="Y2457" t="n">
        <v>0</v>
      </c>
      <c r="Z2457" t="n">
        <v>85015210</v>
      </c>
      <c r="AA2457" t="inlineStr">
        <is>
          <t>SQUIRREL CAGE INDUCTION MOTOR, 3 PHASE TYPE</t>
        </is>
      </c>
      <c r="AB2457" t="inlineStr">
        <is>
          <t>http://indiausatrade.mea.gov.in/api/public/image/stream?key=products%2F417014355-Motor-1.jpg</t>
        </is>
      </c>
      <c r="AC2457" t="inlineStr">
        <is>
          <t>2026-04-24T07:51:21.587Z</t>
        </is>
      </c>
    </row>
    <row r="2458">
      <c r="A2458" t="inlineStr">
        <is>
          <t>a5e6121e-e4d2-442e-8e19-4055d4e82988</t>
        </is>
      </c>
      <c r="B2458" t="inlineStr">
        <is>
          <t>Hazardous Area Motors (Flame Proof Motors)</t>
        </is>
      </c>
      <c r="C2458" t="inlineStr">
        <is>
          <t>P-2</t>
        </is>
      </c>
      <c r="E2458" t="inlineStr">
        <is>
          <t>FIXED</t>
        </is>
      </c>
      <c r="F2458" t="n">
        <v>1</v>
      </c>
      <c r="G2458" t="inlineStr">
        <is>
          <t>USD</t>
        </is>
      </c>
      <c r="J2458" t="n">
        <v>1</v>
      </c>
      <c r="M2458" t="n">
        <v>0</v>
      </c>
      <c r="N2458" t="n">
        <v>0</v>
      </c>
      <c r="Q2458" t="inlineStr">
        <is>
          <t>c892c2fc-ba20-4899-9192-3b2d37742664</t>
        </is>
      </c>
      <c r="R2458" t="inlineStr">
        <is>
          <t>Electrical machinery and equipment and parts thereof, sound recorders and reproducers, television image and sound recorders and reproducers, and parts and accessories of such articles</t>
        </is>
      </c>
      <c r="S2458" t="inlineStr">
        <is>
          <t>d2ab9918-1047-45cf-b922-3f272a4fd0ec</t>
        </is>
      </c>
      <c r="T2458" t="inlineStr">
        <is>
          <t>Electric motors and generators (excluding generating sets)</t>
        </is>
      </c>
      <c r="U2458" t="inlineStr">
        <is>
          <t>e66fc0c8-2bdb-4d0e-b2fd-3ca279ff861e</t>
        </is>
      </c>
      <c r="V2458" t="inlineStr">
        <is>
          <t>Atlantic Exim</t>
        </is>
      </c>
      <c r="W2458" t="inlineStr">
        <is>
          <t>DILPN6292P</t>
        </is>
      </c>
      <c r="X2458" t="n">
        <v>0</v>
      </c>
      <c r="Y2458" t="n">
        <v>0</v>
      </c>
      <c r="Z2458" t="n">
        <v>85015110</v>
      </c>
      <c r="AA2458" t="inlineStr">
        <is>
          <t>SQUIRREL CAGE INDUCTION MOTOR, 3 PHASE TYPE</t>
        </is>
      </c>
      <c r="AB2458" t="inlineStr">
        <is>
          <t>http://indiausatrade.mea.gov.in/api/public/image/stream?key=products%2F994021668-Motor-4.jpg</t>
        </is>
      </c>
      <c r="AC2458" t="inlineStr">
        <is>
          <t>2026-04-23T11:07:07.209Z</t>
        </is>
      </c>
    </row>
    <row r="2459">
      <c r="A2459" t="inlineStr">
        <is>
          <t>68faa7d1-75af-408a-960b-b16f89839193</t>
        </is>
      </c>
      <c r="B2459" t="inlineStr">
        <is>
          <t>IE2 Safe Area Motor (Low Voltage)</t>
        </is>
      </c>
      <c r="C2459" t="inlineStr">
        <is>
          <t>P-4</t>
        </is>
      </c>
      <c r="E2459" t="inlineStr">
        <is>
          <t>FIXED</t>
        </is>
      </c>
      <c r="F2459" t="n">
        <v>1</v>
      </c>
      <c r="G2459" t="inlineStr">
        <is>
          <t>USD</t>
        </is>
      </c>
      <c r="J2459" t="n">
        <v>1</v>
      </c>
      <c r="M2459" t="n">
        <v>0</v>
      </c>
      <c r="N2459" t="n">
        <v>0</v>
      </c>
      <c r="Q2459" t="inlineStr">
        <is>
          <t>c892c2fc-ba20-4899-9192-3b2d37742664</t>
        </is>
      </c>
      <c r="R2459" t="inlineStr">
        <is>
          <t>Electrical machinery and equipment and parts thereof, sound recorders and reproducers, television image and sound recorders and reproducers, and parts and accessories of such articles</t>
        </is>
      </c>
      <c r="S2459" t="inlineStr">
        <is>
          <t>d2ab9918-1047-45cf-b922-3f272a4fd0ec</t>
        </is>
      </c>
      <c r="T2459" t="inlineStr">
        <is>
          <t>Electric motors and generators (excluding generating sets)</t>
        </is>
      </c>
      <c r="U2459" t="inlineStr">
        <is>
          <t>e66fc0c8-2bdb-4d0e-b2fd-3ca279ff861e</t>
        </is>
      </c>
      <c r="V2459" t="inlineStr">
        <is>
          <t>Atlantic Exim</t>
        </is>
      </c>
      <c r="W2459" t="inlineStr">
        <is>
          <t>DILPN6292P</t>
        </is>
      </c>
      <c r="X2459" t="n">
        <v>0</v>
      </c>
      <c r="Y2459" t="n">
        <v>0</v>
      </c>
      <c r="Z2459" t="n">
        <v>85015110</v>
      </c>
      <c r="AA2459" t="inlineStr">
        <is>
          <t>SQUIRREL CAGE INDUCTION MOTOR, 3 PHASE TYPE</t>
        </is>
      </c>
      <c r="AB2459" t="inlineStr">
        <is>
          <t>http://indiausatrade.mea.gov.in/api/public/image/stream?key=products%2F373253947-Motor-1.jpg</t>
        </is>
      </c>
      <c r="AC2459" t="inlineStr">
        <is>
          <t>2026-04-24T06:03:51.821Z</t>
        </is>
      </c>
    </row>
    <row r="2460">
      <c r="A2460" t="inlineStr">
        <is>
          <t>6bc3b8c7-0b6d-4bd6-86d4-a27d61df779d</t>
        </is>
      </c>
      <c r="B2460" t="inlineStr">
        <is>
          <t>IE3 Safe Area Motor (Low Voltage)</t>
        </is>
      </c>
      <c r="C2460" t="inlineStr">
        <is>
          <t>P-5</t>
        </is>
      </c>
      <c r="E2460" t="inlineStr">
        <is>
          <t>FIXED</t>
        </is>
      </c>
      <c r="F2460" t="n">
        <v>1</v>
      </c>
      <c r="G2460" t="inlineStr">
        <is>
          <t>USD</t>
        </is>
      </c>
      <c r="J2460" t="n">
        <v>1</v>
      </c>
      <c r="M2460" t="n">
        <v>0</v>
      </c>
      <c r="N2460" t="n">
        <v>0</v>
      </c>
      <c r="Q2460" t="inlineStr">
        <is>
          <t>c892c2fc-ba20-4899-9192-3b2d37742664</t>
        </is>
      </c>
      <c r="R2460" t="inlineStr">
        <is>
          <t>Electrical machinery and equipment and parts thereof, sound recorders and reproducers, television image and sound recorders and reproducers, and parts and accessories of such articles</t>
        </is>
      </c>
      <c r="S2460" t="inlineStr">
        <is>
          <t>d2ab9918-1047-45cf-b922-3f272a4fd0ec</t>
        </is>
      </c>
      <c r="T2460" t="inlineStr">
        <is>
          <t>Electric motors and generators (excluding generating sets)</t>
        </is>
      </c>
      <c r="U2460" t="inlineStr">
        <is>
          <t>e66fc0c8-2bdb-4d0e-b2fd-3ca279ff861e</t>
        </is>
      </c>
      <c r="V2460" t="inlineStr">
        <is>
          <t>Atlantic Exim</t>
        </is>
      </c>
      <c r="W2460" t="inlineStr">
        <is>
          <t>DILPN6292P</t>
        </is>
      </c>
      <c r="X2460" t="n">
        <v>0</v>
      </c>
      <c r="Y2460" t="n">
        <v>0</v>
      </c>
      <c r="Z2460" t="n">
        <v>85015110</v>
      </c>
      <c r="AA2460" t="inlineStr">
        <is>
          <t>SQUIRREL CAGE INDUCTION MOTOR, 3 PHASE TYPE</t>
        </is>
      </c>
      <c r="AB2460" t="inlineStr">
        <is>
          <t>http://indiausatrade.mea.gov.in/api/public/image/stream?key=products%2F626202099-Motor-1.jpg</t>
        </is>
      </c>
      <c r="AC2460" t="inlineStr">
        <is>
          <t>2026-04-24T06:11:08.863Z</t>
        </is>
      </c>
    </row>
    <row r="2461">
      <c r="A2461" t="inlineStr">
        <is>
          <t>cb441416-ca9a-4f4c-a6b3-130ab86de6ad</t>
        </is>
      </c>
      <c r="B2461" t="inlineStr">
        <is>
          <t>Supplier Auditing Services for QMS ISO9001:2015, EMS ISO14001:2015 and OHSMS ISO45001:2018</t>
        </is>
      </c>
      <c r="C2461" t="inlineStr">
        <is>
          <t>SE1</t>
        </is>
      </c>
      <c r="E2461" t="inlineStr">
        <is>
          <t>FIXED</t>
        </is>
      </c>
      <c r="F2461" t="n">
        <v>1000</v>
      </c>
      <c r="G2461" t="inlineStr">
        <is>
          <t>USD</t>
        </is>
      </c>
      <c r="M2461" t="n">
        <v>0</v>
      </c>
      <c r="N2461" t="n">
        <v>0</v>
      </c>
      <c r="Q2461" t="inlineStr">
        <is>
          <t>430b0a08-8314-460c-8c73-a843ac95c6d6</t>
        </is>
      </c>
      <c r="R2461" t="inlineStr">
        <is>
          <t>Services</t>
        </is>
      </c>
      <c r="U2461" t="inlineStr">
        <is>
          <t>e66fc0c8-2bdb-4d0e-b2fd-3ca279ff861e</t>
        </is>
      </c>
      <c r="V2461" t="inlineStr">
        <is>
          <t>Atlantic Exim</t>
        </is>
      </c>
      <c r="W2461" t="inlineStr">
        <is>
          <t>DILPN6292P</t>
        </is>
      </c>
      <c r="X2461" t="n">
        <v>0</v>
      </c>
      <c r="Y2461" t="n">
        <v>0</v>
      </c>
      <c r="AA2461" t="inlineStr">
        <is>
          <t>Services</t>
        </is>
      </c>
      <c r="AB2461" t="inlineStr">
        <is>
          <t>http://indiausatrade.mea.gov.in/api/public/image/stream?key=products%2F925256593-QMS%209001-2015.png</t>
        </is>
      </c>
      <c r="AC2461" t="inlineStr">
        <is>
          <t>2026-04-23T07:34:03.084Z</t>
        </is>
      </c>
    </row>
    <row r="2462">
      <c r="A2462" t="inlineStr">
        <is>
          <t>ecbdf372-5244-4324-94e6-7f2b52862a3f</t>
        </is>
      </c>
      <c r="B2462" t="inlineStr">
        <is>
          <t>Third Party Inspection Services for Power Generation and Transmission equipment (Witnessing Factory Acceptance Testing, Packing / Unpacking, Loading / Unloading, Dispatch inspections)</t>
        </is>
      </c>
      <c r="C2462" t="inlineStr">
        <is>
          <t>SE3</t>
        </is>
      </c>
      <c r="E2462" t="inlineStr">
        <is>
          <t>FIXED</t>
        </is>
      </c>
      <c r="F2462" t="n">
        <v>1000</v>
      </c>
      <c r="G2462" t="inlineStr">
        <is>
          <t>USD</t>
        </is>
      </c>
      <c r="M2462" t="n">
        <v>0</v>
      </c>
      <c r="N2462" t="n">
        <v>0</v>
      </c>
      <c r="Q2462" t="inlineStr">
        <is>
          <t>430b0a08-8314-460c-8c73-a843ac95c6d6</t>
        </is>
      </c>
      <c r="R2462" t="inlineStr">
        <is>
          <t>Services</t>
        </is>
      </c>
      <c r="U2462" t="inlineStr">
        <is>
          <t>e66fc0c8-2bdb-4d0e-b2fd-3ca279ff861e</t>
        </is>
      </c>
      <c r="V2462" t="inlineStr">
        <is>
          <t>Atlantic Exim</t>
        </is>
      </c>
      <c r="W2462" t="inlineStr">
        <is>
          <t>DILPN6292P</t>
        </is>
      </c>
      <c r="X2462" t="n">
        <v>0</v>
      </c>
      <c r="Y2462" t="n">
        <v>0</v>
      </c>
      <c r="AA2462" t="inlineStr">
        <is>
          <t>Services</t>
        </is>
      </c>
      <c r="AB2462" t="inlineStr">
        <is>
          <t>http://indiausatrade.mea.gov.in/api/public/image/stream?key=products%2F452504801-Electrical%20Inspection.jpg</t>
        </is>
      </c>
      <c r="AC2462" t="inlineStr">
        <is>
          <t>2026-04-24T05:46:01.139Z</t>
        </is>
      </c>
    </row>
    <row r="2463">
      <c r="A2463" t="inlineStr">
        <is>
          <t>7fec1ac1-fcfa-45ed-81b7-89d689121afc</t>
        </is>
      </c>
      <c r="B2463" t="inlineStr">
        <is>
          <t>Consultancy Services in Power Generation and Transmission Projects</t>
        </is>
      </c>
      <c r="C2463" t="inlineStr">
        <is>
          <t>SE4</t>
        </is>
      </c>
      <c r="E2463" t="inlineStr">
        <is>
          <t>FIXED</t>
        </is>
      </c>
      <c r="F2463" t="n">
        <v>1000</v>
      </c>
      <c r="G2463" t="inlineStr">
        <is>
          <t>USD</t>
        </is>
      </c>
      <c r="M2463" t="n">
        <v>0</v>
      </c>
      <c r="N2463" t="n">
        <v>0</v>
      </c>
      <c r="Q2463" t="inlineStr">
        <is>
          <t>430b0a08-8314-460c-8c73-a843ac95c6d6</t>
        </is>
      </c>
      <c r="R2463" t="inlineStr">
        <is>
          <t>Services</t>
        </is>
      </c>
      <c r="U2463" t="inlineStr">
        <is>
          <t>e66fc0c8-2bdb-4d0e-b2fd-3ca279ff861e</t>
        </is>
      </c>
      <c r="V2463" t="inlineStr">
        <is>
          <t>Atlantic Exim</t>
        </is>
      </c>
      <c r="W2463" t="inlineStr">
        <is>
          <t>DILPN6292P</t>
        </is>
      </c>
      <c r="X2463" t="n">
        <v>0</v>
      </c>
      <c r="Y2463" t="n">
        <v>0</v>
      </c>
      <c r="AA2463" t="inlineStr">
        <is>
          <t>Services</t>
        </is>
      </c>
      <c r="AB2463" t="inlineStr">
        <is>
          <t>http://indiausatrade.mea.gov.in/api/public/image/stream?key=products%2F547536760-Consulting.png</t>
        </is>
      </c>
      <c r="AC2463" t="inlineStr">
        <is>
          <t>2026-04-25T07:32:28.418Z</t>
        </is>
      </c>
    </row>
    <row r="2464">
      <c r="A2464" t="inlineStr">
        <is>
          <t>722c5f43-6a79-4c05-b1a9-309f0e708d3c</t>
        </is>
      </c>
      <c r="B2464" t="inlineStr">
        <is>
          <t xml:space="preserve">Packaged sub station / Unitized Sub station / Compact sub station </t>
        </is>
      </c>
      <c r="C2464" t="inlineStr">
        <is>
          <t>P-10</t>
        </is>
      </c>
      <c r="E2464" t="inlineStr">
        <is>
          <t>FIXED</t>
        </is>
      </c>
      <c r="F2464" t="n">
        <v>1</v>
      </c>
      <c r="G2464" t="inlineStr">
        <is>
          <t>USD</t>
        </is>
      </c>
      <c r="J2464" t="n">
        <v>1</v>
      </c>
      <c r="M2464" t="n">
        <v>0</v>
      </c>
      <c r="N2464" t="n">
        <v>0</v>
      </c>
      <c r="Q2464" t="inlineStr">
        <is>
          <t>c892c2fc-ba20-4899-9192-3b2d37742664</t>
        </is>
      </c>
      <c r="R2464" t="inlineStr">
        <is>
          <t>Electrical machinery and equipment and parts thereof, sound recorders and reproducers, television image and sound recorders and reproducers, and parts and accessories of such articles</t>
        </is>
      </c>
      <c r="S2464" t="inlineStr">
        <is>
          <t>c830d83e-df3a-4a9b-b45e-80cd5a5ed1af</t>
        </is>
      </c>
      <c r="T2464" t="inlineStr">
        <is>
          <t>Electric generating sets and rotary converters</t>
        </is>
      </c>
      <c r="U2464" t="inlineStr">
        <is>
          <t>e66fc0c8-2bdb-4d0e-b2fd-3ca279ff861e</t>
        </is>
      </c>
      <c r="V2464" t="inlineStr">
        <is>
          <t>Atlantic Exim</t>
        </is>
      </c>
      <c r="W2464" t="inlineStr">
        <is>
          <t>DILPN6292P</t>
        </is>
      </c>
      <c r="X2464" t="n">
        <v>0</v>
      </c>
      <c r="Y2464" t="n">
        <v>0</v>
      </c>
      <c r="Z2464" t="n">
        <v>85021350</v>
      </c>
      <c r="AA2464" t="inlineStr">
        <is>
          <t>OF AN OUTPUT EXCEEDING 5,000 KVA BUT NOT EXCEEDING 10,000 KVA</t>
        </is>
      </c>
      <c r="AB2464" t="inlineStr">
        <is>
          <t>http://indiausatrade.mea.gov.in/api/public/image/stream?key=products%2F562486861-Transformer-5.jpg</t>
        </is>
      </c>
      <c r="AC2464" t="inlineStr">
        <is>
          <t>2026-04-24T08:44:09.423Z</t>
        </is>
      </c>
    </row>
    <row r="2465">
      <c r="A2465" t="inlineStr">
        <is>
          <t>965be40e-ce58-452b-b9c6-d6d78d33b097</t>
        </is>
      </c>
      <c r="B2465" t="inlineStr">
        <is>
          <t>Medium Voltage (MV) Motor</t>
        </is>
      </c>
      <c r="C2465" t="inlineStr">
        <is>
          <t>P-9</t>
        </is>
      </c>
      <c r="E2465" t="inlineStr">
        <is>
          <t>FIXED</t>
        </is>
      </c>
      <c r="F2465" t="n">
        <v>1</v>
      </c>
      <c r="G2465" t="inlineStr">
        <is>
          <t>USD</t>
        </is>
      </c>
      <c r="J2465" t="n">
        <v>1</v>
      </c>
      <c r="M2465" t="n">
        <v>0</v>
      </c>
      <c r="N2465" t="n">
        <v>0</v>
      </c>
      <c r="Q2465" t="inlineStr">
        <is>
          <t>c892c2fc-ba20-4899-9192-3b2d37742664</t>
        </is>
      </c>
      <c r="R2465" t="inlineStr">
        <is>
          <t>Electrical machinery and equipment and parts thereof, sound recorders and reproducers, television image and sound recorders and reproducers, and parts and accessories of such articles</t>
        </is>
      </c>
      <c r="S2465" t="inlineStr">
        <is>
          <t>d2ab9918-1047-45cf-b922-3f272a4fd0ec</t>
        </is>
      </c>
      <c r="T2465" t="inlineStr">
        <is>
          <t>Electric motors and generators (excluding generating sets)</t>
        </is>
      </c>
      <c r="U2465" t="inlineStr">
        <is>
          <t>e66fc0c8-2bdb-4d0e-b2fd-3ca279ff861e</t>
        </is>
      </c>
      <c r="V2465" t="inlineStr">
        <is>
          <t>Atlantic Exim</t>
        </is>
      </c>
      <c r="W2465" t="inlineStr">
        <is>
          <t>DILPN6292P</t>
        </is>
      </c>
      <c r="X2465" t="n">
        <v>0</v>
      </c>
      <c r="Y2465" t="n">
        <v>0</v>
      </c>
      <c r="Z2465" t="n">
        <v>85015290</v>
      </c>
      <c r="AA2465" t="inlineStr">
        <is>
          <t>OTHER</t>
        </is>
      </c>
      <c r="AB2465" t="inlineStr">
        <is>
          <t>http://indiausatrade.mea.gov.in/api/public/image/stream?key=products%2F995147544-Motor-4.jpg</t>
        </is>
      </c>
      <c r="AC2465" t="inlineStr">
        <is>
          <t>2026-04-24T08:08:30.829Z</t>
        </is>
      </c>
    </row>
    <row r="2466">
      <c r="A2466" t="inlineStr">
        <is>
          <t>cf608c3c-af1a-46bd-a852-643324eb26bf</t>
        </is>
      </c>
      <c r="B2466" t="inlineStr">
        <is>
          <t xml:space="preserve">IE2  _  Hazardous Area Application (Zone 0 / 1 / 2) Low Voltage Motor </t>
        </is>
      </c>
      <c r="C2466" t="inlineStr">
        <is>
          <t>P-7</t>
        </is>
      </c>
      <c r="E2466" t="inlineStr">
        <is>
          <t>FIXED</t>
        </is>
      </c>
      <c r="F2466" t="n">
        <v>1</v>
      </c>
      <c r="G2466" t="inlineStr">
        <is>
          <t>USD</t>
        </is>
      </c>
      <c r="J2466" t="n">
        <v>1</v>
      </c>
      <c r="M2466" t="n">
        <v>0</v>
      </c>
      <c r="N2466" t="n">
        <v>0</v>
      </c>
      <c r="Q2466" t="inlineStr">
        <is>
          <t>c892c2fc-ba20-4899-9192-3b2d37742664</t>
        </is>
      </c>
      <c r="R2466" t="inlineStr">
        <is>
          <t>Electrical machinery and equipment and parts thereof, sound recorders and reproducers, television image and sound recorders and reproducers, and parts and accessories of such articles</t>
        </is>
      </c>
      <c r="S2466" t="inlineStr">
        <is>
          <t>d2ab9918-1047-45cf-b922-3f272a4fd0ec</t>
        </is>
      </c>
      <c r="T2466" t="inlineStr">
        <is>
          <t>Electric motors and generators (excluding generating sets)</t>
        </is>
      </c>
      <c r="U2466" t="inlineStr">
        <is>
          <t>e66fc0c8-2bdb-4d0e-b2fd-3ca279ff861e</t>
        </is>
      </c>
      <c r="V2466" t="inlineStr">
        <is>
          <t>Atlantic Exim</t>
        </is>
      </c>
      <c r="W2466" t="inlineStr">
        <is>
          <t>DILPN6292P</t>
        </is>
      </c>
      <c r="X2466" t="n">
        <v>0</v>
      </c>
      <c r="Y2466" t="n">
        <v>0</v>
      </c>
      <c r="Z2466" t="n">
        <v>85015110</v>
      </c>
      <c r="AA2466" t="inlineStr">
        <is>
          <t>SQUIRREL CAGE INDUCTION MOTOR, 3 PHASE TYPE</t>
        </is>
      </c>
      <c r="AB2466" t="inlineStr">
        <is>
          <t>http://indiausatrade.mea.gov.in/api/public/image/stream?key=products%2F353900912-Motor-1.jpg</t>
        </is>
      </c>
      <c r="AC2466" t="inlineStr">
        <is>
          <t>2026-04-24T07:44:15.648Z</t>
        </is>
      </c>
    </row>
    <row r="2467">
      <c r="A2467" t="inlineStr">
        <is>
          <t>ca946797-7403-4a1b-a223-1c3b5f358522</t>
        </is>
      </c>
      <c r="B2467" t="inlineStr">
        <is>
          <t>IRON ROOFING NAILS</t>
        </is>
      </c>
      <c r="C2467" t="inlineStr">
        <is>
          <t>73170019</t>
        </is>
      </c>
      <c r="E2467" t="inlineStr">
        <is>
          <t>FIXED</t>
        </is>
      </c>
      <c r="F2467" t="n">
        <v>8817.200000000001</v>
      </c>
      <c r="G2467" t="inlineStr">
        <is>
          <t>USD</t>
        </is>
      </c>
      <c r="J2467" t="n">
        <v>10000</v>
      </c>
      <c r="M2467" t="n">
        <v>0</v>
      </c>
      <c r="N2467" t="n">
        <v>0</v>
      </c>
      <c r="Q2467" t="inlineStr">
        <is>
          <t>3eaf88c3-e6bd-4603-88fb-2b17064bb155</t>
        </is>
      </c>
      <c r="R2467" t="inlineStr">
        <is>
          <t>Articles of iron or steel</t>
        </is>
      </c>
      <c r="S2467" t="inlineStr">
        <is>
          <t>4650e08e-c3ba-489d-9e4a-f82c58e0bd2d</t>
        </is>
      </c>
      <c r="T2467" t="inlineStr">
        <is>
          <t>Nails, tacks, drawing pins, corrugated nails, staples (other than those of heading 8305) and similar articles, of iron or steel, whether or not with heads of other material, but excluding such articles with heads of copper</t>
        </is>
      </c>
      <c r="U2467" t="inlineStr">
        <is>
          <t>3968ca67-1d2a-473d-ba58-3bad500efe5e</t>
        </is>
      </c>
      <c r="V2467" t="inlineStr">
        <is>
          <t>ROYAL INDUSTRIES</t>
        </is>
      </c>
      <c r="W2467" t="inlineStr">
        <is>
          <t>AUGPN2668D</t>
        </is>
      </c>
      <c r="X2467" t="n">
        <v>0</v>
      </c>
      <c r="Y2467" t="n">
        <v>0</v>
      </c>
      <c r="Z2467" t="n">
        <v>73170019</v>
      </c>
      <c r="AA2467" t="inlineStr">
        <is>
          <t>OTHER</t>
        </is>
      </c>
      <c r="AB2467" t="inlineStr">
        <is>
          <t>http://indiausatrade.mea.gov.in/api/public/image/stream?key=products%2F156960245-IRON%20ROOFING%20NAILS%20ROYAL%20INDUSTRIES.jpeg</t>
        </is>
      </c>
      <c r="AC2467" t="inlineStr">
        <is>
          <t>2026-04-18T10:20:37.571Z</t>
        </is>
      </c>
    </row>
    <row r="2468">
      <c r="A2468" t="inlineStr">
        <is>
          <t>8a396ee4-8c19-48d5-bf8d-cf0583631f1b</t>
        </is>
      </c>
      <c r="B2468" t="inlineStr">
        <is>
          <t xml:space="preserve">Moringa Powder </t>
        </is>
      </c>
      <c r="C2468" t="inlineStr">
        <is>
          <t>ZE/IND/012</t>
        </is>
      </c>
      <c r="E2468" t="inlineStr">
        <is>
          <t>FIXED</t>
        </is>
      </c>
      <c r="F2468" t="n">
        <v>8</v>
      </c>
      <c r="G2468" t="inlineStr">
        <is>
          <t>USD</t>
        </is>
      </c>
      <c r="I2468" t="inlineStr">
        <is>
          <t>Kilogram</t>
        </is>
      </c>
      <c r="J2468" t="n">
        <v>500</v>
      </c>
      <c r="M2468" t="n">
        <v>0</v>
      </c>
      <c r="N2468" t="n">
        <v>0</v>
      </c>
      <c r="Q2468" t="inlineStr">
        <is>
          <t>aca22f63-b620-436b-a981-f7d5a8ac871b</t>
        </is>
      </c>
      <c r="R2468" t="inlineStr">
        <is>
          <t>Oil seeds and oleaginous fruits; miscellaneous grains, seeds and fruit; industrial or medicinal plants; straw and fodder</t>
        </is>
      </c>
      <c r="S2468" t="inlineStr">
        <is>
          <t>faed6b17-7729-424f-8baa-9d7b969e4067</t>
        </is>
      </c>
      <c r="T2468" t="inlineStr">
        <is>
          <t>Plants and parts of plants (including seeds and fruits), of a kind used primarily in perfumery, in pharmacy or for insecticidal, fungicidal or similar purposes, fresh or dried, whether or not cut, crushed or powdered</t>
        </is>
      </c>
      <c r="U2468" t="inlineStr">
        <is>
          <t>ed6b57ba-4820-4295-aff8-29216c9209fe</t>
        </is>
      </c>
      <c r="V2468" t="inlineStr">
        <is>
          <t>ZEBAEARTH PRIVATE LIMITED</t>
        </is>
      </c>
      <c r="W2468" t="inlineStr">
        <is>
          <t>AACCZ1796R</t>
        </is>
      </c>
      <c r="X2468" t="n">
        <v>0</v>
      </c>
      <c r="Y2468" t="n">
        <v>1</v>
      </c>
      <c r="Z2468" t="n">
        <v>12119099</v>
      </c>
      <c r="AA2468" t="inlineStr">
        <is>
          <t>PLANTS AND PARTS OF PLANTS (INCLUDING SEEDS AND FRUITS), OF A KIND USED PRIMARILY IN PERFUMERY, IN PHARMACY OR FOR INSECTICIDAL, FUNGICIDAL OR SIMILAR PURPOSE, FRESH OR DRIED, WHETHER OR NOT CUT, CRUSHED OR POWDERED OTHER : OTHER : OTHER</t>
        </is>
      </c>
      <c r="AB2468" t="inlineStr">
        <is>
          <t>http://indiausatrade.mea.gov.in/api/public/image/stream?key=products%2F20260820T142238Z-845131-8013f037-Moringa%20Powder.jpg</t>
        </is>
      </c>
      <c r="AC2468" t="inlineStr">
        <is>
          <t>2026-08-20T14:22:38.652Z</t>
        </is>
      </c>
    </row>
    <row r="2469">
      <c r="A2469" t="inlineStr">
        <is>
          <t>96503994-439d-4a68-bb65-5701e44fa378</t>
        </is>
      </c>
      <c r="B2469" t="inlineStr">
        <is>
          <t xml:space="preserve">Tulsi </t>
        </is>
      </c>
      <c r="C2469" t="inlineStr">
        <is>
          <t>ZE/IND/011</t>
        </is>
      </c>
      <c r="E2469" t="inlineStr">
        <is>
          <t>FIXED</t>
        </is>
      </c>
      <c r="F2469" t="n">
        <v>4</v>
      </c>
      <c r="G2469" t="inlineStr">
        <is>
          <t>USD</t>
        </is>
      </c>
      <c r="I2469" t="inlineStr">
        <is>
          <t>Kilogram</t>
        </is>
      </c>
      <c r="J2469" t="n">
        <v>500</v>
      </c>
      <c r="M2469" t="n">
        <v>0</v>
      </c>
      <c r="N2469" t="n">
        <v>0</v>
      </c>
      <c r="Q2469" t="inlineStr">
        <is>
          <t>aca22f63-b620-436b-a981-f7d5a8ac871b</t>
        </is>
      </c>
      <c r="R2469" t="inlineStr">
        <is>
          <t>Oil seeds and oleaginous fruits; miscellaneous grains, seeds and fruit; industrial or medicinal plants; straw and fodder</t>
        </is>
      </c>
      <c r="S2469" t="inlineStr">
        <is>
          <t>faed6b17-7729-424f-8baa-9d7b969e4067</t>
        </is>
      </c>
      <c r="T2469" t="inlineStr">
        <is>
          <t>Plants and parts of plants (including seeds and fruits), of a kind used primarily in perfumery, in pharmacy or for insecticidal, fungicidal or similar purposes, fresh or dried, whether or not cut, crushed or powdered</t>
        </is>
      </c>
      <c r="U2469" t="inlineStr">
        <is>
          <t>ed6b57ba-4820-4295-aff8-29216c9209fe</t>
        </is>
      </c>
      <c r="V2469" t="inlineStr">
        <is>
          <t>ZEBAEARTH PRIVATE LIMITED</t>
        </is>
      </c>
      <c r="W2469" t="inlineStr">
        <is>
          <t>AACCZ1796R</t>
        </is>
      </c>
      <c r="X2469" t="n">
        <v>0</v>
      </c>
      <c r="Y2469" t="n">
        <v>0</v>
      </c>
      <c r="Z2469" t="n">
        <v>12119094</v>
      </c>
      <c r="AA2469" t="inlineStr">
        <is>
          <t>PLANTS AND PARTS OF PLANTS (INCLUDING SEEDS AND FRUITS), OF A KIND USED PRIMARILY IN PERFUMERY, IN PHARMACY OR FOR INSECTICIDAL, FUNGICIDAL OR SIMILAR PURPOSE, FRESH OR DRIED, WHETHER OR NOT CUT, CRUSHED OR POWDERED OTHER : OTHER : BASIL, HYSSOP, ROSEMARY</t>
        </is>
      </c>
      <c r="AB2469" t="inlineStr">
        <is>
          <t>http://indiausatrade.mea.gov.in/api/public/image/stream?key=products%2F20260820T142235Z-145734-bb860ea5-Tulsi.jpg</t>
        </is>
      </c>
      <c r="AC2469" t="inlineStr">
        <is>
          <t>2026-08-20T14:22:35.273Z</t>
        </is>
      </c>
    </row>
    <row r="2470">
      <c r="A2470" t="inlineStr">
        <is>
          <t>01582500-c61b-405f-b7dd-7e652a0ca410</t>
        </is>
      </c>
      <c r="B2470" t="inlineStr">
        <is>
          <t xml:space="preserve">Mustard </t>
        </is>
      </c>
      <c r="C2470" t="inlineStr">
        <is>
          <t>ZE/IND/007</t>
        </is>
      </c>
      <c r="E2470" t="inlineStr">
        <is>
          <t>FIXED</t>
        </is>
      </c>
      <c r="F2470" t="n">
        <v>1</v>
      </c>
      <c r="G2470" t="inlineStr">
        <is>
          <t>USD</t>
        </is>
      </c>
      <c r="I2470" t="inlineStr">
        <is>
          <t>Kilogram</t>
        </is>
      </c>
      <c r="J2470" t="n">
        <v>1000</v>
      </c>
      <c r="M2470" t="n">
        <v>0</v>
      </c>
      <c r="N2470" t="n">
        <v>0</v>
      </c>
      <c r="Q2470" t="inlineStr">
        <is>
          <t>aca22f63-b620-436b-a981-f7d5a8ac871b</t>
        </is>
      </c>
      <c r="R2470" t="inlineStr">
        <is>
          <t>Oil seeds and oleaginous fruits; miscellaneous grains, seeds and fruit; industrial or medicinal plants; straw and fodder</t>
        </is>
      </c>
      <c r="S2470" t="inlineStr">
        <is>
          <t>72844ebb-3e6f-4553-a4bf-bf3dceaeb7af</t>
        </is>
      </c>
      <c r="T2470" t="inlineStr">
        <is>
          <t>Other oil seeds and oleaginous fruits, whether or not broken</t>
        </is>
      </c>
      <c r="U2470" t="inlineStr">
        <is>
          <t>ed6b57ba-4820-4295-aff8-29216c9209fe</t>
        </is>
      </c>
      <c r="V2470" t="inlineStr">
        <is>
          <t>ZEBAEARTH PRIVATE LIMITED</t>
        </is>
      </c>
      <c r="W2470" t="inlineStr">
        <is>
          <t>AACCZ1796R</t>
        </is>
      </c>
      <c r="X2470" t="n">
        <v>0</v>
      </c>
      <c r="Y2470" t="n">
        <v>0</v>
      </c>
      <c r="Z2470" t="n">
        <v>12075090</v>
      </c>
      <c r="AA2470" t="inlineStr">
        <is>
          <t>OTHER</t>
        </is>
      </c>
      <c r="AB2470" t="inlineStr">
        <is>
          <t>http://indiausatrade.mea.gov.in/api/public/image/stream?key=products%2F20260820T142220Z-333195-2d7b60f1-Mustard.jpg</t>
        </is>
      </c>
      <c r="AC2470" t="inlineStr">
        <is>
          <t>2026-08-20T14:22:20.431Z</t>
        </is>
      </c>
    </row>
    <row r="2471">
      <c r="A2471" t="inlineStr">
        <is>
          <t>e0819faa-56e6-4214-9959-7fd1e6b4aa78</t>
        </is>
      </c>
      <c r="B2471" t="inlineStr">
        <is>
          <t>ASHWAGANDHA POWDER (Premium)</t>
        </is>
      </c>
      <c r="C2471" t="inlineStr">
        <is>
          <t>ZE/IND/001</t>
        </is>
      </c>
      <c r="E2471" t="inlineStr">
        <is>
          <t>FIXED</t>
        </is>
      </c>
      <c r="F2471" t="n">
        <v>150</v>
      </c>
      <c r="G2471" t="inlineStr">
        <is>
          <t>USD</t>
        </is>
      </c>
      <c r="I2471" t="inlineStr">
        <is>
          <t>Kilogram</t>
        </is>
      </c>
      <c r="J2471" t="n">
        <v>500</v>
      </c>
      <c r="M2471" t="n">
        <v>0</v>
      </c>
      <c r="N2471" t="n">
        <v>0</v>
      </c>
      <c r="Q2471" t="inlineStr">
        <is>
          <t>aca22f63-b620-436b-a981-f7d5a8ac871b</t>
        </is>
      </c>
      <c r="R2471" t="inlineStr">
        <is>
          <t>Oil seeds and oleaginous fruits; miscellaneous grains, seeds and fruit; industrial or medicinal plants; straw and fodder</t>
        </is>
      </c>
      <c r="S2471" t="inlineStr">
        <is>
          <t>faed6b17-7729-424f-8baa-9d7b969e4067</t>
        </is>
      </c>
      <c r="T2471" t="inlineStr">
        <is>
          <t>Plants and parts of plants (including seeds and fruits), of a kind used primarily in perfumery, in pharmacy or for insecticidal, fungicidal or similar purposes, fresh or dried, whether or not cut, crushed or powdered</t>
        </is>
      </c>
      <c r="U2471" t="inlineStr">
        <is>
          <t>ed6b57ba-4820-4295-aff8-29216c9209fe</t>
        </is>
      </c>
      <c r="V2471" t="inlineStr">
        <is>
          <t>ZEBAEARTH PRIVATE LIMITED</t>
        </is>
      </c>
      <c r="W2471" t="inlineStr">
        <is>
          <t>AACCZ1796R</t>
        </is>
      </c>
      <c r="X2471" t="n">
        <v>0</v>
      </c>
      <c r="Y2471" t="n">
        <v>0</v>
      </c>
      <c r="Z2471" t="n">
        <v>12119057</v>
      </c>
      <c r="AA2471" t="inlineStr">
        <is>
          <t>ASHWAGANDHA (WITHANIA SOMNIFERA)</t>
        </is>
      </c>
      <c r="AB2471" t="inlineStr">
        <is>
          <t>http://indiausatrade.mea.gov.in/api/public/image/stream?key=products%2F20260824T164642Z-525407-cb8d6641-ChatGPT%20Image%20Aug%2024%2C%202026%2C%2010_15_49%20PM-cropped.png</t>
        </is>
      </c>
      <c r="AC2471" t="inlineStr">
        <is>
          <t>2026-06-08T14:39:36.549Z</t>
        </is>
      </c>
    </row>
    <row r="2472">
      <c r="A2472" t="inlineStr">
        <is>
          <t>acb23f16-2cf3-4edb-b4d5-d700901a3db5</t>
        </is>
      </c>
      <c r="B2472" t="inlineStr">
        <is>
          <t xml:space="preserve">EUCALYPTUS HONEY </t>
        </is>
      </c>
      <c r="C2472" t="inlineStr">
        <is>
          <t>ZE/IND/002</t>
        </is>
      </c>
      <c r="E2472" t="inlineStr">
        <is>
          <t>FIXED</t>
        </is>
      </c>
      <c r="F2472" t="n">
        <v>4</v>
      </c>
      <c r="G2472" t="inlineStr">
        <is>
          <t>USD</t>
        </is>
      </c>
      <c r="I2472" t="inlineStr">
        <is>
          <t>Kilogram</t>
        </is>
      </c>
      <c r="J2472" t="n">
        <v>300</v>
      </c>
      <c r="M2472" t="n">
        <v>0</v>
      </c>
      <c r="N2472" t="n">
        <v>0</v>
      </c>
      <c r="Q2472" t="inlineStr">
        <is>
          <t>0bc2665f-d39a-4f3c-9d5d-ae57a6b09c50</t>
        </is>
      </c>
      <c r="R2472" t="inlineStr">
        <is>
          <t>Dairy produce; birds' eggs; natural honey; edible products of animal origin, not else</t>
        </is>
      </c>
      <c r="S2472" t="inlineStr">
        <is>
          <t>dd7457e8-6142-4399-8062-da1dd7bf22f3</t>
        </is>
      </c>
      <c r="T2472" t="inlineStr">
        <is>
          <t>Natural honey</t>
        </is>
      </c>
      <c r="U2472" t="inlineStr">
        <is>
          <t>ed6b57ba-4820-4295-aff8-29216c9209fe</t>
        </is>
      </c>
      <c r="V2472" t="inlineStr">
        <is>
          <t>ZEBAEARTH PRIVATE LIMITED</t>
        </is>
      </c>
      <c r="W2472" t="inlineStr">
        <is>
          <t>AACCZ1796R</t>
        </is>
      </c>
      <c r="X2472" t="n">
        <v>0</v>
      </c>
      <c r="Y2472" t="n">
        <v>0</v>
      </c>
      <c r="Z2472" t="n">
        <v>4090000</v>
      </c>
      <c r="AA2472" t="inlineStr">
        <is>
          <t>NATURAL HONEY</t>
        </is>
      </c>
      <c r="AB2472" t="inlineStr">
        <is>
          <t>http://indiausatrade.mea.gov.in/api/public/image/stream?key=products%2F20260824T165249Z-483412-2ff7f7de-ChatGPT%20Image%20Aug%2024%2C%202026%2C%2010_22_09%20PM-cropped.png</t>
        </is>
      </c>
      <c r="AC2472" t="inlineStr">
        <is>
          <t>2026-06-15T05:17:57.089Z</t>
        </is>
      </c>
    </row>
    <row r="2473">
      <c r="A2473" t="inlineStr">
        <is>
          <t>71455a31-d44c-4f1b-99f1-b3b47261ea9e</t>
        </is>
      </c>
      <c r="B2473" t="inlineStr">
        <is>
          <t>White Onion Powder</t>
        </is>
      </c>
      <c r="C2473" t="inlineStr">
        <is>
          <t>ZE/IND/003</t>
        </is>
      </c>
      <c r="E2473" t="inlineStr">
        <is>
          <t>FIXED</t>
        </is>
      </c>
      <c r="F2473" t="n">
        <v>9</v>
      </c>
      <c r="G2473" t="inlineStr">
        <is>
          <t>USD</t>
        </is>
      </c>
      <c r="I2473" t="inlineStr">
        <is>
          <t>Kilogram</t>
        </is>
      </c>
      <c r="J2473" t="n">
        <v>5000</v>
      </c>
      <c r="M2473" t="n">
        <v>0</v>
      </c>
      <c r="N2473" t="n">
        <v>0</v>
      </c>
      <c r="Q2473" t="inlineStr">
        <is>
          <t>5a733b71-4c55-41f2-8a65-241ce15bee20</t>
        </is>
      </c>
      <c r="R2473" t="inlineStr">
        <is>
          <t>Edible vegetables and certain roots and tubers</t>
        </is>
      </c>
      <c r="S2473" t="inlineStr">
        <is>
          <t>4e38afff-6d93-4f22-877c-49e4735a8db9</t>
        </is>
      </c>
      <c r="T2473" t="inlineStr">
        <is>
          <t>Onions, shallots, garlic, leeks and other alliaceous vegetables, fresh or chilled</t>
        </is>
      </c>
      <c r="U2473" t="inlineStr">
        <is>
          <t>ed6b57ba-4820-4295-aff8-29216c9209fe</t>
        </is>
      </c>
      <c r="V2473" t="inlineStr">
        <is>
          <t>ZEBAEARTH PRIVATE LIMITED</t>
        </is>
      </c>
      <c r="W2473" t="inlineStr">
        <is>
          <t>AACCZ1796R</t>
        </is>
      </c>
      <c r="X2473" t="n">
        <v>0</v>
      </c>
      <c r="Y2473" t="n">
        <v>0</v>
      </c>
      <c r="Z2473" t="n">
        <v>7031010</v>
      </c>
      <c r="AA2473" t="inlineStr">
        <is>
          <t>ONIONS, SHALLOTS, GARLIC, LEEKS AND OTHERALLIACEOUS VEGETABLES, FRESH OR CHILLED ONIONS AND SHALLOTS ONIONS</t>
        </is>
      </c>
      <c r="AB2473" t="inlineStr">
        <is>
          <t>http://indiausatrade.mea.gov.in/api/public/image/stream?key=products%2F20260824T170200Z-353504-34fdd2cc-Gemini_Generated_Image_d5rsid5rsid5rsid-cropped.png</t>
        </is>
      </c>
      <c r="AC2473" t="inlineStr">
        <is>
          <t>2026-06-16T07:27:09.009Z</t>
        </is>
      </c>
    </row>
    <row r="2474">
      <c r="A2474" t="inlineStr">
        <is>
          <t>534680a5-6da9-499d-839d-871078d35e45</t>
        </is>
      </c>
      <c r="B2474" t="inlineStr">
        <is>
          <t>GINGER</t>
        </is>
      </c>
      <c r="C2474" t="inlineStr">
        <is>
          <t>ZE/IND/005</t>
        </is>
      </c>
      <c r="E2474" t="inlineStr">
        <is>
          <t>FIXED</t>
        </is>
      </c>
      <c r="F2474" t="n">
        <v>10</v>
      </c>
      <c r="G2474" t="inlineStr">
        <is>
          <t>USD</t>
        </is>
      </c>
      <c r="I2474" t="inlineStr">
        <is>
          <t>Kilogram</t>
        </is>
      </c>
      <c r="J2474" t="n">
        <v>20000</v>
      </c>
      <c r="M2474" t="n">
        <v>0</v>
      </c>
      <c r="N2474" t="n">
        <v>0</v>
      </c>
      <c r="Q2474" t="inlineStr">
        <is>
          <t>11eb2b50-813a-4317-8af0-e237b27fb644</t>
        </is>
      </c>
      <c r="R2474" t="inlineStr">
        <is>
          <t>Coffee, tea, mate and spices</t>
        </is>
      </c>
      <c r="S2474" t="inlineStr">
        <is>
          <t>3ed23eea-7f40-4692-9d0a-0dc7ca51fb99</t>
        </is>
      </c>
      <c r="T2474" t="inlineStr">
        <is>
          <t>Ginger, saffron, turmeric (curcuma), thyme, bay leaves, curry and other spices</t>
        </is>
      </c>
      <c r="U2474" t="inlineStr">
        <is>
          <t>ed6b57ba-4820-4295-aff8-29216c9209fe</t>
        </is>
      </c>
      <c r="V2474" t="inlineStr">
        <is>
          <t>ZEBAEARTH PRIVATE LIMITED</t>
        </is>
      </c>
      <c r="W2474" t="inlineStr">
        <is>
          <t>AACCZ1796R</t>
        </is>
      </c>
      <c r="X2474" t="n">
        <v>0</v>
      </c>
      <c r="Y2474" t="n">
        <v>0</v>
      </c>
      <c r="Z2474" t="n">
        <v>9104010</v>
      </c>
      <c r="AA2474" t="inlineStr">
        <is>
          <t>GINGER, SAFFRON, TURMERIC (CURCUMA), THYME, BAY LEAVES, CURRY AND OTHER SPICES THYME; BAY `LEAVES : TEJPAT (LEAVES OF CASSIA LIGNEA)</t>
        </is>
      </c>
      <c r="AB2474" t="inlineStr">
        <is>
          <t>http://indiausatrade.mea.gov.in/api/public/image/stream?key=products%2F20260824T170829Z-311229-ad67f418-Gemini_Generated_Image_ucopb0ucopb0uco-1mb-cropped.jpg</t>
        </is>
      </c>
      <c r="AC2474" t="inlineStr">
        <is>
          <t>2026-07-24T06:25:16.982Z</t>
        </is>
      </c>
    </row>
    <row r="2475">
      <c r="A2475" t="inlineStr">
        <is>
          <t>cd7fc2a4-429b-40ef-bb39-1db6300d981e</t>
        </is>
      </c>
      <c r="B2475" t="inlineStr">
        <is>
          <t>Cinnamon</t>
        </is>
      </c>
      <c r="C2475" t="inlineStr">
        <is>
          <t>ZE/IND/008</t>
        </is>
      </c>
      <c r="E2475" t="inlineStr">
        <is>
          <t>FIXED</t>
        </is>
      </c>
      <c r="F2475" t="n">
        <v>7</v>
      </c>
      <c r="G2475" t="inlineStr">
        <is>
          <t>USD</t>
        </is>
      </c>
      <c r="I2475" t="inlineStr">
        <is>
          <t>Kilogram</t>
        </is>
      </c>
      <c r="J2475" t="n">
        <v>500</v>
      </c>
      <c r="M2475" t="n">
        <v>0</v>
      </c>
      <c r="N2475" t="n">
        <v>0</v>
      </c>
      <c r="Q2475" t="inlineStr">
        <is>
          <t>11eb2b50-813a-4317-8af0-e237b27fb644</t>
        </is>
      </c>
      <c r="R2475" t="inlineStr">
        <is>
          <t>Coffee, tea, mate and spices</t>
        </is>
      </c>
      <c r="S2475" t="inlineStr">
        <is>
          <t>daa19208-38e7-402c-9e0a-41122be618c9</t>
        </is>
      </c>
      <c r="T2475" t="inlineStr">
        <is>
          <t>Cinnamon and cinnamon-tree flowers</t>
        </is>
      </c>
      <c r="U2475" t="inlineStr">
        <is>
          <t>ed6b57ba-4820-4295-aff8-29216c9209fe</t>
        </is>
      </c>
      <c r="V2475" t="inlineStr">
        <is>
          <t>ZEBAEARTH PRIVATE LIMITED</t>
        </is>
      </c>
      <c r="W2475" t="inlineStr">
        <is>
          <t>AACCZ1796R</t>
        </is>
      </c>
      <c r="X2475" t="n">
        <v>0</v>
      </c>
      <c r="Y2475" t="n">
        <v>0</v>
      </c>
      <c r="Z2475" t="n">
        <v>9061110</v>
      </c>
      <c r="AA2475" t="inlineStr">
        <is>
          <t>CINNAMON BARK</t>
        </is>
      </c>
      <c r="AB2475" t="inlineStr">
        <is>
          <t>http://indiausatrade.mea.gov.in/api/public/image/stream?key=products%2F20260820T142225Z-171363-65bb3e4d-Cinnamon.jpg</t>
        </is>
      </c>
      <c r="AC2475" t="inlineStr">
        <is>
          <t>2026-08-20T14:22:25.469Z</t>
        </is>
      </c>
    </row>
    <row r="2476">
      <c r="A2476" t="inlineStr">
        <is>
          <t>40bfea56-c8e5-46c0-b5fa-5d4badd72b00</t>
        </is>
      </c>
      <c r="B2476" t="inlineStr">
        <is>
          <t xml:space="preserve">Light Honey </t>
        </is>
      </c>
      <c r="C2476" t="inlineStr">
        <is>
          <t>ZE/IND/009</t>
        </is>
      </c>
      <c r="E2476" t="inlineStr">
        <is>
          <t>FIXED</t>
        </is>
      </c>
      <c r="F2476" t="n">
        <v>4</v>
      </c>
      <c r="G2476" t="inlineStr">
        <is>
          <t>USD</t>
        </is>
      </c>
      <c r="I2476" t="inlineStr">
        <is>
          <t>Kilogram</t>
        </is>
      </c>
      <c r="J2476" t="n">
        <v>500</v>
      </c>
      <c r="M2476" t="n">
        <v>0</v>
      </c>
      <c r="N2476" t="n">
        <v>0</v>
      </c>
      <c r="Q2476" t="inlineStr">
        <is>
          <t>0bc2665f-d39a-4f3c-9d5d-ae57a6b09c50</t>
        </is>
      </c>
      <c r="R2476" t="inlineStr">
        <is>
          <t>Dairy produce; birds' eggs; natural honey; edible products of animal origin, not else</t>
        </is>
      </c>
      <c r="S2476" t="inlineStr">
        <is>
          <t>dd7457e8-6142-4399-8062-da1dd7bf22f3</t>
        </is>
      </c>
      <c r="T2476" t="inlineStr">
        <is>
          <t>Natural honey</t>
        </is>
      </c>
      <c r="U2476" t="inlineStr">
        <is>
          <t>ed6b57ba-4820-4295-aff8-29216c9209fe</t>
        </is>
      </c>
      <c r="V2476" t="inlineStr">
        <is>
          <t>ZEBAEARTH PRIVATE LIMITED</t>
        </is>
      </c>
      <c r="W2476" t="inlineStr">
        <is>
          <t>AACCZ1796R</t>
        </is>
      </c>
      <c r="X2476" t="n">
        <v>0</v>
      </c>
      <c r="Y2476" t="n">
        <v>0</v>
      </c>
      <c r="Z2476" t="n">
        <v>4090000</v>
      </c>
      <c r="AA2476" t="inlineStr">
        <is>
          <t>NATURAL HONEY</t>
        </is>
      </c>
      <c r="AB2476" t="inlineStr">
        <is>
          <t>http://indiausatrade.mea.gov.in/api/public/image/stream?key=products%2F20260820T142228Z-663777-a33f88ec-Light%20Honey.jpg</t>
        </is>
      </c>
      <c r="AC2476" t="inlineStr">
        <is>
          <t>2026-08-20T14:22:28.315Z</t>
        </is>
      </c>
    </row>
    <row r="2477">
      <c r="A2477" t="inlineStr">
        <is>
          <t>e8623abd-060f-4b8f-8f91-333ba5e6bfcc</t>
        </is>
      </c>
      <c r="B2477" t="inlineStr">
        <is>
          <t xml:space="preserve">Wild Honey </t>
        </is>
      </c>
      <c r="C2477" t="inlineStr">
        <is>
          <t>ZE/IND/010</t>
        </is>
      </c>
      <c r="E2477" t="inlineStr">
        <is>
          <t>FIXED</t>
        </is>
      </c>
      <c r="F2477" t="n">
        <v>5</v>
      </c>
      <c r="G2477" t="inlineStr">
        <is>
          <t>USD</t>
        </is>
      </c>
      <c r="I2477" t="inlineStr">
        <is>
          <t>Kilogram</t>
        </is>
      </c>
      <c r="J2477" t="n">
        <v>500</v>
      </c>
      <c r="M2477" t="n">
        <v>0</v>
      </c>
      <c r="N2477" t="n">
        <v>0</v>
      </c>
      <c r="Q2477" t="inlineStr">
        <is>
          <t>0bc2665f-d39a-4f3c-9d5d-ae57a6b09c50</t>
        </is>
      </c>
      <c r="R2477" t="inlineStr">
        <is>
          <t>Dairy produce; birds' eggs; natural honey; edible products of animal origin, not else</t>
        </is>
      </c>
      <c r="S2477" t="inlineStr">
        <is>
          <t>dd7457e8-6142-4399-8062-da1dd7bf22f3</t>
        </is>
      </c>
      <c r="T2477" t="inlineStr">
        <is>
          <t>Natural honey</t>
        </is>
      </c>
      <c r="U2477" t="inlineStr">
        <is>
          <t>ed6b57ba-4820-4295-aff8-29216c9209fe</t>
        </is>
      </c>
      <c r="V2477" t="inlineStr">
        <is>
          <t>ZEBAEARTH PRIVATE LIMITED</t>
        </is>
      </c>
      <c r="W2477" t="inlineStr">
        <is>
          <t>AACCZ1796R</t>
        </is>
      </c>
      <c r="X2477" t="n">
        <v>0</v>
      </c>
      <c r="Y2477" t="n">
        <v>0</v>
      </c>
      <c r="Z2477" t="n">
        <v>4090000</v>
      </c>
      <c r="AA2477" t="inlineStr">
        <is>
          <t>NATURAL HONEY</t>
        </is>
      </c>
      <c r="AB2477" t="inlineStr">
        <is>
          <t>http://indiausatrade.mea.gov.in/api/public/image/stream?key=products%2F20260820T142230Z-580804-4e4699cb-Wild%20Honey.jpg</t>
        </is>
      </c>
      <c r="AC2477" t="inlineStr">
        <is>
          <t>2026-08-20T14:22:30.364Z</t>
        </is>
      </c>
    </row>
    <row r="2478">
      <c r="A2478" t="inlineStr">
        <is>
          <t>44178746-ae2b-463d-8589-4a4c829eb25e</t>
        </is>
      </c>
      <c r="B2478" t="inlineStr">
        <is>
          <t xml:space="preserve">Garlic Powder </t>
        </is>
      </c>
      <c r="C2478" t="inlineStr">
        <is>
          <t>ZE/IND/014</t>
        </is>
      </c>
      <c r="E2478" t="inlineStr">
        <is>
          <t>FIXED</t>
        </is>
      </c>
      <c r="F2478" t="n">
        <v>1</v>
      </c>
      <c r="G2478" t="inlineStr">
        <is>
          <t>USD</t>
        </is>
      </c>
      <c r="I2478" t="inlineStr">
        <is>
          <t>Kilogram</t>
        </is>
      </c>
      <c r="J2478" t="n">
        <v>500</v>
      </c>
      <c r="M2478" t="n">
        <v>0</v>
      </c>
      <c r="N2478" t="n">
        <v>0</v>
      </c>
      <c r="Q2478" t="inlineStr">
        <is>
          <t>5a733b71-4c55-41f2-8a65-241ce15bee20</t>
        </is>
      </c>
      <c r="R2478" t="inlineStr">
        <is>
          <t>Edible vegetables and certain roots and tubers</t>
        </is>
      </c>
      <c r="S2478" t="inlineStr">
        <is>
          <t>73ea0b06-9c9a-4837-9cf5-2d850e509a2b</t>
        </is>
      </c>
      <c r="T2478" t="inlineStr">
        <is>
          <t>Dried vegetables, whole, cut, sliced, broken or in powder, but not further prepared</t>
        </is>
      </c>
      <c r="U2478" t="inlineStr">
        <is>
          <t>ed6b57ba-4820-4295-aff8-29216c9209fe</t>
        </is>
      </c>
      <c r="V2478" t="inlineStr">
        <is>
          <t>ZEBAEARTH PRIVATE LIMITED</t>
        </is>
      </c>
      <c r="W2478" t="inlineStr">
        <is>
          <t>AACCZ1796R</t>
        </is>
      </c>
      <c r="X2478" t="n">
        <v>0</v>
      </c>
      <c r="Y2478" t="n">
        <v>0</v>
      </c>
      <c r="Z2478" t="n">
        <v>7129020</v>
      </c>
      <c r="AA2478" t="inlineStr">
        <is>
          <t>DEHYDRATED GARLIC POWDER</t>
        </is>
      </c>
      <c r="AB2478" t="inlineStr">
        <is>
          <t>http://indiausatrade.mea.gov.in/api/public/image/stream?key=products%2F20260820T142245Z-449217-502f52ab-Garlic%20Powder.jpg</t>
        </is>
      </c>
      <c r="AC2478" t="inlineStr">
        <is>
          <t>2026-08-20T14:22:45.026Z</t>
        </is>
      </c>
    </row>
    <row r="2479">
      <c r="A2479" t="inlineStr">
        <is>
          <t>0cd2cc33-fdc4-47a0-9e74-368ef065f272</t>
        </is>
      </c>
      <c r="B2479" t="inlineStr">
        <is>
          <t xml:space="preserve">Litchi </t>
        </is>
      </c>
      <c r="C2479" t="inlineStr">
        <is>
          <t>ZE/IND/006</t>
        </is>
      </c>
      <c r="E2479" t="inlineStr">
        <is>
          <t>FIXED</t>
        </is>
      </c>
      <c r="F2479" t="n">
        <v>4</v>
      </c>
      <c r="G2479" t="inlineStr">
        <is>
          <t>USD</t>
        </is>
      </c>
      <c r="I2479" t="inlineStr">
        <is>
          <t>Kilogram</t>
        </is>
      </c>
      <c r="J2479" t="n">
        <v>1000</v>
      </c>
      <c r="M2479" t="n">
        <v>0</v>
      </c>
      <c r="N2479" t="n">
        <v>0</v>
      </c>
      <c r="Q2479" t="inlineStr">
        <is>
          <t>2ef64ff9-cb1b-4020-8faa-42e6ad7e233e</t>
        </is>
      </c>
      <c r="R2479" t="inlineStr">
        <is>
          <t>Edible fruit and nuts; peel of citrus fruit or melons</t>
        </is>
      </c>
      <c r="S2479" t="inlineStr">
        <is>
          <t>40b36445-c3c9-47f7-837d-81dd2f3bfaa4</t>
        </is>
      </c>
      <c r="T2479" t="inlineStr">
        <is>
          <t>Other fruit, fresh</t>
        </is>
      </c>
      <c r="U2479" t="inlineStr">
        <is>
          <t>ed6b57ba-4820-4295-aff8-29216c9209fe</t>
        </is>
      </c>
      <c r="V2479" t="inlineStr">
        <is>
          <t>ZEBAEARTH PRIVATE LIMITED</t>
        </is>
      </c>
      <c r="W2479" t="inlineStr">
        <is>
          <t>AACCZ1796R</t>
        </is>
      </c>
      <c r="X2479" t="n">
        <v>0</v>
      </c>
      <c r="Y2479" t="n">
        <v>0</v>
      </c>
      <c r="Z2479" t="n">
        <v>8109060</v>
      </c>
      <c r="AA2479" t="inlineStr">
        <is>
          <t>LICHI</t>
        </is>
      </c>
      <c r="AB2479" t="inlineStr">
        <is>
          <t>http://indiausatrade.mea.gov.in/api/public/image/stream?key=products%2F20260820T142216Z-491086-ee7b6dbc-Litchi.jpg</t>
        </is>
      </c>
      <c r="AC2479" t="inlineStr">
        <is>
          <t>2026-08-20T14:22:16.466Z</t>
        </is>
      </c>
    </row>
    <row r="2480">
      <c r="A2480" t="inlineStr">
        <is>
          <t>edb587e1-bc76-4ca8-adf3-3d81726c9aed</t>
        </is>
      </c>
      <c r="B2480" t="inlineStr">
        <is>
          <t>MORINGA LEAF POWDER</t>
        </is>
      </c>
      <c r="C2480" t="inlineStr">
        <is>
          <t>ZE/IND/004</t>
        </is>
      </c>
      <c r="E2480" t="inlineStr">
        <is>
          <t>FIXED</t>
        </is>
      </c>
      <c r="F2480" t="n">
        <v>11</v>
      </c>
      <c r="G2480" t="inlineStr">
        <is>
          <t>USD</t>
        </is>
      </c>
      <c r="I2480" t="inlineStr">
        <is>
          <t>Kilogram</t>
        </is>
      </c>
      <c r="J2480" t="n">
        <v>5000</v>
      </c>
      <c r="M2480" t="n">
        <v>0</v>
      </c>
      <c r="N2480" t="n">
        <v>0</v>
      </c>
      <c r="Q2480" t="inlineStr">
        <is>
          <t>aca22f63-b620-436b-a981-f7d5a8ac871b</t>
        </is>
      </c>
      <c r="R2480" t="inlineStr">
        <is>
          <t>Oil seeds and oleaginous fruits; miscellaneous grains, seeds and fruit; industrial or medicinal plants; straw and fodder</t>
        </is>
      </c>
      <c r="S2480" t="inlineStr">
        <is>
          <t>faed6b17-7729-424f-8baa-9d7b969e4067</t>
        </is>
      </c>
      <c r="T2480" t="inlineStr">
        <is>
          <t>Plants and parts of plants (including seeds and fruits), of a kind used primarily in perfumery, in pharmacy or for insecticidal, fungicidal or similar purposes, fresh or dried, whether or not cut, crushed or powdered</t>
        </is>
      </c>
      <c r="U2480" t="inlineStr">
        <is>
          <t>ed6b57ba-4820-4295-aff8-29216c9209fe</t>
        </is>
      </c>
      <c r="V2480" t="inlineStr">
        <is>
          <t>ZEBAEARTH PRIVATE LIMITED</t>
        </is>
      </c>
      <c r="W2480" t="inlineStr">
        <is>
          <t>AACCZ1796R</t>
        </is>
      </c>
      <c r="X2480" t="n">
        <v>0</v>
      </c>
      <c r="Y2480" t="n">
        <v>0</v>
      </c>
      <c r="Z2480" t="n">
        <v>12119099</v>
      </c>
      <c r="AA2480" t="inlineStr">
        <is>
          <t>PLANTS AND PARTS OF PLANTS (INCLUDING SEEDS AND FRUITS), OF A KIND USED PRIMARILY IN PERFUMERY, IN PHARMACY OR FOR INSECTICIDAL, FUNGICIDAL OR SIMILAR PURPOSE, FRESH OR DRIED, WHETHER OR NOT CUT, CRUSHED OR POWDERED OTHER : OTHER : OTHER</t>
        </is>
      </c>
      <c r="AB2480" t="inlineStr">
        <is>
          <t>http://indiausatrade.mea.gov.in/api/public/image/stream?key=products%2F20260824T170621Z-282468-230b2c9d-Gemini_Generated_Image_x0ywlcx0ywlcx0yw%20(1)%20(1)-cropped.png</t>
        </is>
      </c>
      <c r="AC2480" t="inlineStr">
        <is>
          <t>2026-07-21T05:49:38.786Z</t>
        </is>
      </c>
    </row>
    <row r="2481">
      <c r="A2481" t="inlineStr">
        <is>
          <t>2cbe0d13-52a9-4960-9126-dd2edda2c686</t>
        </is>
      </c>
      <c r="B2481" t="inlineStr">
        <is>
          <t xml:space="preserve">Ginger Powder </t>
        </is>
      </c>
      <c r="C2481" t="inlineStr">
        <is>
          <t>ZE/IND/013</t>
        </is>
      </c>
      <c r="E2481" t="inlineStr">
        <is>
          <t>FIXED</t>
        </is>
      </c>
      <c r="F2481" t="n">
        <v>3</v>
      </c>
      <c r="G2481" t="inlineStr">
        <is>
          <t>USD</t>
        </is>
      </c>
      <c r="I2481" t="inlineStr">
        <is>
          <t>Kilogram</t>
        </is>
      </c>
      <c r="J2481" t="n">
        <v>500</v>
      </c>
      <c r="M2481" t="n">
        <v>0</v>
      </c>
      <c r="N2481" t="n">
        <v>0</v>
      </c>
      <c r="Q2481" t="inlineStr">
        <is>
          <t>11eb2b50-813a-4317-8af0-e237b27fb644</t>
        </is>
      </c>
      <c r="R2481" t="inlineStr">
        <is>
          <t>Coffee, tea, mate and spices</t>
        </is>
      </c>
      <c r="S2481" t="inlineStr">
        <is>
          <t>3ed23eea-7f40-4692-9d0a-0dc7ca51fb99</t>
        </is>
      </c>
      <c r="T2481" t="inlineStr">
        <is>
          <t>Ginger, saffron, turmeric (curcuma), thyme, bay leaves, curry and other spices</t>
        </is>
      </c>
      <c r="U2481" t="inlineStr">
        <is>
          <t>ed6b57ba-4820-4295-aff8-29216c9209fe</t>
        </is>
      </c>
      <c r="V2481" t="inlineStr">
        <is>
          <t>ZEBAEARTH PRIVATE LIMITED</t>
        </is>
      </c>
      <c r="W2481" t="inlineStr">
        <is>
          <t>AACCZ1796R</t>
        </is>
      </c>
      <c r="X2481" t="n">
        <v>0</v>
      </c>
      <c r="Y2481" t="n">
        <v>0</v>
      </c>
      <c r="Z2481" t="n">
        <v>9101210</v>
      </c>
      <c r="AA2481" t="inlineStr">
        <is>
          <t>POWDER</t>
        </is>
      </c>
      <c r="AB2481" t="inlineStr">
        <is>
          <t>http://indiausatrade.mea.gov.in/api/public/image/stream?key=products%2F20260820T142240Z-574682-d7d037ee-Ginger%20Powder.jpg</t>
        </is>
      </c>
      <c r="AC2481" t="inlineStr">
        <is>
          <t>2026-08-20T14:22:40.595Z</t>
        </is>
      </c>
    </row>
    <row r="2482">
      <c r="A2482" t="inlineStr">
        <is>
          <t>d38ed8c0-f8cb-499b-9654-0d53a2f3d5bd</t>
        </is>
      </c>
      <c r="B2482" t="inlineStr">
        <is>
          <t>Hem White Sage Incense Sticks for Pooja, Puja, Meditation</t>
        </is>
      </c>
      <c r="E2482" t="inlineStr">
        <is>
          <t>FIXED</t>
        </is>
      </c>
      <c r="F2482" t="n">
        <v>2.5</v>
      </c>
      <c r="G2482" t="inlineStr">
        <is>
          <t>USD</t>
        </is>
      </c>
      <c r="I2482" t="inlineStr">
        <is>
          <t>Carton</t>
        </is>
      </c>
      <c r="J2482" t="n">
        <v>100</v>
      </c>
      <c r="M2482" t="n">
        <v>0</v>
      </c>
      <c r="N2482" t="n">
        <v>0</v>
      </c>
      <c r="Q2482" t="inlineStr">
        <is>
          <t>7bd372b1-c023-44d2-b290-a40f5ef40213</t>
        </is>
      </c>
      <c r="R2482" t="inlineStr">
        <is>
          <t>Manufactures of straw, of esparto or of other plaiting materials; basketware and wickerwork</t>
        </is>
      </c>
      <c r="S2482" t="inlineStr">
        <is>
          <t>0fd901c9-181c-4e70-912c-dd2311ddde8f</t>
        </is>
      </c>
      <c r="T2482" t="inlineStr">
        <is>
          <t>Plaiting materials, whether or not assembled into strips; plaiting materials, plaits and similar products of plaiting materials, whether or not assembled into strips; plaiting materials bound together in parallel strands or woven, in sheet form, whethe...</t>
        </is>
      </c>
      <c r="U2482" t="inlineStr">
        <is>
          <t>4bba2b94-5ab1-4bd7-b937-9c6ddda0b7c8</t>
        </is>
      </c>
      <c r="V2482" t="inlineStr">
        <is>
          <t>HEM CORPORATION PRIVATE LIMITED</t>
        </is>
      </c>
      <c r="W2482" t="inlineStr">
        <is>
          <t>0397094531</t>
        </is>
      </c>
      <c r="X2482" t="n">
        <v>0</v>
      </c>
      <c r="Y2482" t="n">
        <v>1</v>
      </c>
      <c r="Z2482" t="n">
        <v>46019200</v>
      </c>
      <c r="AA2482" t="inlineStr">
        <is>
          <t>OF BAMBOO</t>
        </is>
      </c>
      <c r="AB2482" t="inlineStr">
        <is>
          <t>http://indiausatrade.mea.gov.in/api/public/image/stream?key=products%2F20260509T051601Z-941830-89a37fbc-61JuwpNIvfL._SX569_-cropped.jpg</t>
        </is>
      </c>
      <c r="AC2482" t="inlineStr">
        <is>
          <t>2026-05-09T05:16:01.818Z</t>
        </is>
      </c>
    </row>
    <row r="2483">
      <c r="A2483" t="inlineStr">
        <is>
          <t>c0257c4c-f516-4964-aa33-adedf83c5927</t>
        </is>
      </c>
      <c r="B2483" t="inlineStr">
        <is>
          <t xml:space="preserve"> Hem Myrrh Incense Sticks</t>
        </is>
      </c>
      <c r="C2483" t="inlineStr">
        <is>
          <t>HEMMYRRH</t>
        </is>
      </c>
      <c r="E2483" t="inlineStr">
        <is>
          <t>FIXED</t>
        </is>
      </c>
      <c r="F2483" t="n">
        <v>2.5</v>
      </c>
      <c r="G2483" t="inlineStr">
        <is>
          <t>USD</t>
        </is>
      </c>
      <c r="I2483" t="inlineStr">
        <is>
          <t>Carton</t>
        </is>
      </c>
      <c r="J2483" t="n">
        <v>100</v>
      </c>
      <c r="M2483" t="n">
        <v>0</v>
      </c>
      <c r="N2483" t="n">
        <v>0</v>
      </c>
      <c r="Q2483" t="inlineStr">
        <is>
          <t>7bd372b1-c023-44d2-b290-a40f5ef40213</t>
        </is>
      </c>
      <c r="R2483" t="inlineStr">
        <is>
          <t>Manufactures of straw, of esparto or of other plaiting materials; basketware and wickerwork</t>
        </is>
      </c>
      <c r="S2483" t="inlineStr">
        <is>
          <t>0fd901c9-181c-4e70-912c-dd2311ddde8f</t>
        </is>
      </c>
      <c r="T2483" t="inlineStr">
        <is>
          <t>Plaiting materials, whether or not assembled into strips; plaiting materials, plaits and similar products of plaiting materials, whether or not assembled into strips; plaiting materials bound together in parallel strands or woven, in sheet form, whethe...</t>
        </is>
      </c>
      <c r="U2483" t="inlineStr">
        <is>
          <t>4bba2b94-5ab1-4bd7-b937-9c6ddda0b7c8</t>
        </is>
      </c>
      <c r="V2483" t="inlineStr">
        <is>
          <t>HEM CORPORATION PRIVATE LIMITED</t>
        </is>
      </c>
      <c r="W2483" t="inlineStr">
        <is>
          <t>0397094531</t>
        </is>
      </c>
      <c r="X2483" t="n">
        <v>0</v>
      </c>
      <c r="Y2483" t="n">
        <v>0</v>
      </c>
      <c r="Z2483" t="n">
        <v>46012100</v>
      </c>
      <c r="AA2483" t="inlineStr">
        <is>
          <t>OF BAMBOO</t>
        </is>
      </c>
      <c r="AB2483" t="inlineStr">
        <is>
          <t>http://indiausatrade.mea.gov.in/api/public/image/stream?key=products%2F20260522T082507Z-411071-62418c67-61ENFbwezcL._SL1000_-cropped.jpg</t>
        </is>
      </c>
      <c r="AC2483" t="inlineStr">
        <is>
          <t>2026-05-22T08:25:07.552Z</t>
        </is>
      </c>
    </row>
    <row r="2484">
      <c r="A2484" t="inlineStr">
        <is>
          <t>d490d22d-b427-4899-8aba-df983a3094ee</t>
        </is>
      </c>
      <c r="B2484" t="inlineStr">
        <is>
          <t>Hem Precious Musk Incense Sticks</t>
        </is>
      </c>
      <c r="C2484" t="inlineStr">
        <is>
          <t xml:space="preserve">Hem Precious Musk Incense Sticks </t>
        </is>
      </c>
      <c r="E2484" t="inlineStr">
        <is>
          <t>FIXED</t>
        </is>
      </c>
      <c r="F2484" t="n">
        <v>2.5</v>
      </c>
      <c r="G2484" t="inlineStr">
        <is>
          <t>USD</t>
        </is>
      </c>
      <c r="I2484" t="inlineStr">
        <is>
          <t>Carton</t>
        </is>
      </c>
      <c r="J2484" t="n">
        <v>100</v>
      </c>
      <c r="M2484" t="n">
        <v>0</v>
      </c>
      <c r="N2484" t="n">
        <v>0</v>
      </c>
      <c r="Q2484" t="inlineStr">
        <is>
          <t>7bd372b1-c023-44d2-b290-a40f5ef40213</t>
        </is>
      </c>
      <c r="R2484" t="inlineStr">
        <is>
          <t>Manufactures of straw, of esparto or of other plaiting materials; basketware and wickerwork</t>
        </is>
      </c>
      <c r="S2484" t="inlineStr">
        <is>
          <t>0fd901c9-181c-4e70-912c-dd2311ddde8f</t>
        </is>
      </c>
      <c r="T2484" t="inlineStr">
        <is>
          <t>Plaiting materials, whether or not assembled into strips; plaiting materials, plaits and similar products of plaiting materials, whether or not assembled into strips; plaiting materials bound together in parallel strands or woven, in sheet form, whethe...</t>
        </is>
      </c>
      <c r="U2484" t="inlineStr">
        <is>
          <t>4bba2b94-5ab1-4bd7-b937-9c6ddda0b7c8</t>
        </is>
      </c>
      <c r="V2484" t="inlineStr">
        <is>
          <t>HEM CORPORATION PRIVATE LIMITED</t>
        </is>
      </c>
      <c r="W2484" t="inlineStr">
        <is>
          <t>0397094531</t>
        </is>
      </c>
      <c r="X2484" t="n">
        <v>0</v>
      </c>
      <c r="Y2484" t="n">
        <v>0</v>
      </c>
      <c r="Z2484" t="n">
        <v>46019200</v>
      </c>
      <c r="AA2484" t="inlineStr">
        <is>
          <t>OF BAMBOO</t>
        </is>
      </c>
      <c r="AB2484" t="inlineStr">
        <is>
          <t>http://indiausatrade.mea.gov.in/api/public/image/stream?key=products%2F20260508T125049Z-719876-8654fa5a-51NUXm-tIkL._SX569_-cropped.jpg</t>
        </is>
      </c>
      <c r="AC2484" t="inlineStr">
        <is>
          <t>2026-05-08T12:50:49.736Z</t>
        </is>
      </c>
    </row>
    <row r="2485">
      <c r="A2485" t="inlineStr">
        <is>
          <t>1126e904-3965-45c3-ac56-c700c9cb8a12</t>
        </is>
      </c>
      <c r="B2485" t="inlineStr">
        <is>
          <t>Hem Precious Lavender Incense Sticks</t>
        </is>
      </c>
      <c r="C2485" t="inlineStr">
        <is>
          <t>HEMLAV</t>
        </is>
      </c>
      <c r="E2485" t="inlineStr">
        <is>
          <t>FIXED</t>
        </is>
      </c>
      <c r="F2485" t="n">
        <v>2.5</v>
      </c>
      <c r="G2485" t="inlineStr">
        <is>
          <t>USD</t>
        </is>
      </c>
      <c r="I2485" t="inlineStr">
        <is>
          <t>Carton</t>
        </is>
      </c>
      <c r="J2485" t="n">
        <v>100</v>
      </c>
      <c r="M2485" t="n">
        <v>0</v>
      </c>
      <c r="N2485" t="n">
        <v>0</v>
      </c>
      <c r="Q2485" t="inlineStr">
        <is>
          <t>7bd372b1-c023-44d2-b290-a40f5ef40213</t>
        </is>
      </c>
      <c r="R2485" t="inlineStr">
        <is>
          <t>Manufactures of straw, of esparto or of other plaiting materials; basketware and wickerwork</t>
        </is>
      </c>
      <c r="S2485" t="inlineStr">
        <is>
          <t>0fd901c9-181c-4e70-912c-dd2311ddde8f</t>
        </is>
      </c>
      <c r="T2485" t="inlineStr">
        <is>
          <t>Plaiting materials, whether or not assembled into strips; plaiting materials, plaits and similar products of plaiting materials, whether or not assembled into strips; plaiting materials bound together in parallel strands or woven, in sheet form, whethe...</t>
        </is>
      </c>
      <c r="U2485" t="inlineStr">
        <is>
          <t>4bba2b94-5ab1-4bd7-b937-9c6ddda0b7c8</t>
        </is>
      </c>
      <c r="V2485" t="inlineStr">
        <is>
          <t>HEM CORPORATION PRIVATE LIMITED</t>
        </is>
      </c>
      <c r="W2485" t="inlineStr">
        <is>
          <t>0397094531</t>
        </is>
      </c>
      <c r="X2485" t="n">
        <v>0</v>
      </c>
      <c r="Y2485" t="n">
        <v>0</v>
      </c>
      <c r="Z2485" t="n">
        <v>46012100</v>
      </c>
      <c r="AA2485" t="inlineStr">
        <is>
          <t>OF BAMBOO</t>
        </is>
      </c>
      <c r="AB2485" t="inlineStr">
        <is>
          <t>http://indiausatrade.mea.gov.in/api/public/image/stream?key=products%2F20260522T080905Z-730770-6c95d852-81iQRId9rOL._SX569_-cropped.jpg</t>
        </is>
      </c>
      <c r="AC2485" t="inlineStr">
        <is>
          <t>2026-05-22T08:09:05.388Z</t>
        </is>
      </c>
    </row>
    <row r="2486">
      <c r="A2486" t="inlineStr">
        <is>
          <t>81e11d29-61d4-4808-bb68-f7bfdcfd0b12</t>
        </is>
      </c>
      <c r="B2486" t="inlineStr">
        <is>
          <t>Hem Precious Gulab Incense Sticks</t>
        </is>
      </c>
      <c r="C2486" t="inlineStr">
        <is>
          <t>HEMGULAB</t>
        </is>
      </c>
      <c r="E2486" t="inlineStr">
        <is>
          <t>FIXED</t>
        </is>
      </c>
      <c r="F2486" t="n">
        <v>2.5</v>
      </c>
      <c r="G2486" t="inlineStr">
        <is>
          <t>USD</t>
        </is>
      </c>
      <c r="I2486" t="inlineStr">
        <is>
          <t>Carton</t>
        </is>
      </c>
      <c r="J2486" t="n">
        <v>100</v>
      </c>
      <c r="M2486" t="n">
        <v>0</v>
      </c>
      <c r="N2486" t="n">
        <v>0</v>
      </c>
      <c r="Q2486" t="inlineStr">
        <is>
          <t>7bd372b1-c023-44d2-b290-a40f5ef40213</t>
        </is>
      </c>
      <c r="R2486" t="inlineStr">
        <is>
          <t>Manufactures of straw, of esparto or of other plaiting materials; basketware and wickerwork</t>
        </is>
      </c>
      <c r="S2486" t="inlineStr">
        <is>
          <t>0fd901c9-181c-4e70-912c-dd2311ddde8f</t>
        </is>
      </c>
      <c r="T2486" t="inlineStr">
        <is>
          <t>Plaiting materials, whether or not assembled into strips; plaiting materials, plaits and similar products of plaiting materials, whether or not assembled into strips; plaiting materials bound together in parallel strands or woven, in sheet form, whethe...</t>
        </is>
      </c>
      <c r="U2486" t="inlineStr">
        <is>
          <t>4bba2b94-5ab1-4bd7-b937-9c6ddda0b7c8</t>
        </is>
      </c>
      <c r="V2486" t="inlineStr">
        <is>
          <t>HEM CORPORATION PRIVATE LIMITED</t>
        </is>
      </c>
      <c r="W2486" t="inlineStr">
        <is>
          <t>0397094531</t>
        </is>
      </c>
      <c r="X2486" t="n">
        <v>0</v>
      </c>
      <c r="Y2486" t="n">
        <v>0</v>
      </c>
      <c r="Z2486" t="n">
        <v>46012100</v>
      </c>
      <c r="AA2486" t="inlineStr">
        <is>
          <t>OF BAMBOO</t>
        </is>
      </c>
      <c r="AB2486" t="inlineStr">
        <is>
          <t>http://indiausatrade.mea.gov.in/api/public/image/stream?key=products%2F20260522T081219Z-302763-0c83514a-8132lx3QnML._SL1500_%20(1)-cropped.jpg</t>
        </is>
      </c>
      <c r="AC2486" t="inlineStr">
        <is>
          <t>2026-05-22T08:12:19.251Z</t>
        </is>
      </c>
    </row>
    <row r="2487">
      <c r="A2487" t="inlineStr">
        <is>
          <t>0fe9ee51-2770-4d56-9157-f8bb8e14a65e</t>
        </is>
      </c>
      <c r="B2487" t="inlineStr">
        <is>
          <t xml:space="preserve">HEM Precious Patchouli Incense Sticks </t>
        </is>
      </c>
      <c r="C2487" t="inlineStr">
        <is>
          <t xml:space="preserve">HEMPatchouli </t>
        </is>
      </c>
      <c r="E2487" t="inlineStr">
        <is>
          <t>FIXED</t>
        </is>
      </c>
      <c r="F2487" t="n">
        <v>2.5</v>
      </c>
      <c r="G2487" t="inlineStr">
        <is>
          <t>USD</t>
        </is>
      </c>
      <c r="I2487" t="inlineStr">
        <is>
          <t>Carton</t>
        </is>
      </c>
      <c r="J2487" t="n">
        <v>100</v>
      </c>
      <c r="M2487" t="n">
        <v>0</v>
      </c>
      <c r="N2487" t="n">
        <v>0</v>
      </c>
      <c r="Q2487" t="inlineStr">
        <is>
          <t>7bd372b1-c023-44d2-b290-a40f5ef40213</t>
        </is>
      </c>
      <c r="R2487" t="inlineStr">
        <is>
          <t>Manufactures of straw, of esparto or of other plaiting materials; basketware and wickerwork</t>
        </is>
      </c>
      <c r="S2487" t="inlineStr">
        <is>
          <t>0fd901c9-181c-4e70-912c-dd2311ddde8f</t>
        </is>
      </c>
      <c r="T2487" t="inlineStr">
        <is>
          <t>Plaiting materials, whether or not assembled into strips; plaiting materials, plaits and similar products of plaiting materials, whether or not assembled into strips; plaiting materials bound together in parallel strands or woven, in sheet form, whethe...</t>
        </is>
      </c>
      <c r="U2487" t="inlineStr">
        <is>
          <t>4bba2b94-5ab1-4bd7-b937-9c6ddda0b7c8</t>
        </is>
      </c>
      <c r="V2487" t="inlineStr">
        <is>
          <t>HEM CORPORATION PRIVATE LIMITED</t>
        </is>
      </c>
      <c r="W2487" t="inlineStr">
        <is>
          <t>0397094531</t>
        </is>
      </c>
      <c r="X2487" t="n">
        <v>0</v>
      </c>
      <c r="Y2487" t="n">
        <v>0</v>
      </c>
      <c r="Z2487" t="n">
        <v>46012100</v>
      </c>
      <c r="AA2487" t="inlineStr">
        <is>
          <t>OF BAMBOO</t>
        </is>
      </c>
      <c r="AB2487" t="inlineStr">
        <is>
          <t>http://indiausatrade.mea.gov.in/api/public/image/stream?key=products%2F20260522T081450Z-605143-5d2b1352-81dbF-juhRL._SL1500_-cropped.jpg</t>
        </is>
      </c>
      <c r="AC2487" t="inlineStr">
        <is>
          <t>2026-05-22T08:14:50.125Z</t>
        </is>
      </c>
    </row>
    <row r="2488">
      <c r="A2488" t="inlineStr">
        <is>
          <t>ccaf4c97-e2dd-4daa-8f28-967e77cda75f</t>
        </is>
      </c>
      <c r="B2488" t="inlineStr">
        <is>
          <t>Hem Precious Chandan Incense Sticks – Sandalwood Agarbatti for Pooja, Puja, Home Freshness</t>
        </is>
      </c>
      <c r="C2488" t="inlineStr">
        <is>
          <t>Incense Sticks</t>
        </is>
      </c>
      <c r="E2488" t="inlineStr">
        <is>
          <t>FIXED</t>
        </is>
      </c>
      <c r="F2488" t="n">
        <v>2.5</v>
      </c>
      <c r="G2488" t="inlineStr">
        <is>
          <t>USD</t>
        </is>
      </c>
      <c r="I2488" t="inlineStr">
        <is>
          <t>Carton</t>
        </is>
      </c>
      <c r="J2488" t="n">
        <v>100</v>
      </c>
      <c r="M2488" t="n">
        <v>0</v>
      </c>
      <c r="N2488" t="n">
        <v>0</v>
      </c>
      <c r="Q2488" t="inlineStr">
        <is>
          <t>7bd372b1-c023-44d2-b290-a40f5ef40213</t>
        </is>
      </c>
      <c r="R2488" t="inlineStr">
        <is>
          <t>Manufactures of straw, of esparto or of other plaiting materials; basketware and wickerwork</t>
        </is>
      </c>
      <c r="S2488" t="inlineStr">
        <is>
          <t>0fd901c9-181c-4e70-912c-dd2311ddde8f</t>
        </is>
      </c>
      <c r="T2488" t="inlineStr">
        <is>
          <t>Plaiting materials, whether or not assembled into strips; plaiting materials, plaits and similar products of plaiting materials, whether or not assembled into strips; plaiting materials bound together in parallel strands or woven, in sheet form, whethe...</t>
        </is>
      </c>
      <c r="U2488" t="inlineStr">
        <is>
          <t>4bba2b94-5ab1-4bd7-b937-9c6ddda0b7c8</t>
        </is>
      </c>
      <c r="V2488" t="inlineStr">
        <is>
          <t>HEM CORPORATION PRIVATE LIMITED</t>
        </is>
      </c>
      <c r="W2488" t="inlineStr">
        <is>
          <t>0397094531</t>
        </is>
      </c>
      <c r="X2488" t="n">
        <v>0</v>
      </c>
      <c r="Y2488" t="n">
        <v>0</v>
      </c>
      <c r="Z2488" t="n">
        <v>46019200</v>
      </c>
      <c r="AA2488" t="inlineStr">
        <is>
          <t>OF BAMBOO</t>
        </is>
      </c>
      <c r="AB2488" t="inlineStr">
        <is>
          <t>http://indiausatrade.mea.gov.in/api/public/image/stream?key=products%2F20260511T090405Z-320868-39305250-81p3A7YMsyL._AC_UL320_-cropped.jpg</t>
        </is>
      </c>
      <c r="AC2488" t="inlineStr">
        <is>
          <t>2026-05-08T12:40:27.842Z</t>
        </is>
      </c>
    </row>
    <row r="2489">
      <c r="A2489" t="inlineStr">
        <is>
          <t>e731b9c5-c422-443e-8428-5eb8f3a0b50e</t>
        </is>
      </c>
      <c r="B2489" t="inlineStr">
        <is>
          <t xml:space="preserve">Natural sesame Oil 1 Ltr </t>
        </is>
      </c>
      <c r="C2489" t="inlineStr">
        <is>
          <t>8904039702503</t>
        </is>
      </c>
      <c r="E2489" t="inlineStr">
        <is>
          <t>FIXED</t>
        </is>
      </c>
      <c r="F2489" t="n">
        <v>4</v>
      </c>
      <c r="G2489" t="inlineStr">
        <is>
          <t>USD</t>
        </is>
      </c>
      <c r="J2489" t="n">
        <v>500</v>
      </c>
      <c r="M2489" t="n">
        <v>0</v>
      </c>
      <c r="N2489" t="n">
        <v>0</v>
      </c>
      <c r="Q2489" t="inlineStr">
        <is>
          <t>aca22f63-b620-436b-a981-f7d5a8ac871b</t>
        </is>
      </c>
      <c r="R2489" t="inlineStr">
        <is>
          <t>Oil seeds and oleaginous fruits; miscellaneous grains, seeds and fruit; industrial or medicinal plants; straw and fodder</t>
        </is>
      </c>
      <c r="S2489" t="inlineStr">
        <is>
          <t>72844ebb-3e6f-4553-a4bf-bf3dceaeb7af</t>
        </is>
      </c>
      <c r="T2489" t="inlineStr">
        <is>
          <t>Other oil seeds and oleaginous fruits, whether or not broken</t>
        </is>
      </c>
      <c r="U2489" t="inlineStr">
        <is>
          <t>ad23f1ff-7cbc-48ed-b9e8-8526a532984f</t>
        </is>
      </c>
      <c r="V2489" t="inlineStr">
        <is>
          <t>CONSCIOUS FOOD PRIVATE LIMITED</t>
        </is>
      </c>
      <c r="W2489" t="inlineStr">
        <is>
          <t>0301068208</t>
        </is>
      </c>
      <c r="X2489" t="n">
        <v>0</v>
      </c>
      <c r="Y2489" t="n">
        <v>1</v>
      </c>
      <c r="Z2489" t="n">
        <v>12072010</v>
      </c>
      <c r="AA2489" t="inlineStr">
        <is>
          <t>OTHER OIL SEEDS AND OLEAGINOUS FRUITS, WHETHER OR NOT BROKEN COTTON SEEDS : OF SEED QUALITY</t>
        </is>
      </c>
      <c r="AB2489" t="inlineStr">
        <is>
          <t>http://indiausatrade.mea.gov.in/api/public/image/stream?key=products%2F20260724T130712Z-516689-ddd77825-1L_natural-cropped.jpg</t>
        </is>
      </c>
      <c r="AC2489" t="inlineStr">
        <is>
          <t>2026-07-24T13:07:12.431Z</t>
        </is>
      </c>
    </row>
    <row r="2490">
      <c r="A2490" t="inlineStr">
        <is>
          <t>32b1376b-468f-4470-bcef-0ae729dd1822</t>
        </is>
      </c>
      <c r="B2490" t="inlineStr">
        <is>
          <t xml:space="preserve">Organic Tricolour Quinoa Seeds 340g </t>
        </is>
      </c>
      <c r="C2490" t="inlineStr">
        <is>
          <t>8904039704521</t>
        </is>
      </c>
      <c r="E2490" t="inlineStr">
        <is>
          <t>FIXED</t>
        </is>
      </c>
      <c r="F2490" t="n">
        <v>2</v>
      </c>
      <c r="G2490" t="inlineStr">
        <is>
          <t>USD</t>
        </is>
      </c>
      <c r="I2490" t="inlineStr">
        <is>
          <t>Pack</t>
        </is>
      </c>
      <c r="M2490" t="n">
        <v>0</v>
      </c>
      <c r="N2490" t="n">
        <v>0</v>
      </c>
      <c r="Q2490" t="inlineStr">
        <is>
          <t>2d545a03-a906-4299-924e-26821ae33187</t>
        </is>
      </c>
      <c r="R2490" t="inlineStr">
        <is>
          <t>Miscellaneous edible preparations</t>
        </is>
      </c>
      <c r="S2490" t="inlineStr">
        <is>
          <t>fa82b936-85cf-4165-ba31-adbc8406c3d3</t>
        </is>
      </c>
      <c r="T2490" t="inlineStr">
        <is>
          <t>Soups and broths and preparations therefor; homogenised composite food preparations</t>
        </is>
      </c>
      <c r="U2490" t="inlineStr">
        <is>
          <t>ad23f1ff-7cbc-48ed-b9e8-8526a532984f</t>
        </is>
      </c>
      <c r="V2490" t="inlineStr">
        <is>
          <t>CONSCIOUS FOOD PRIVATE LIMITED</t>
        </is>
      </c>
      <c r="W2490" t="inlineStr">
        <is>
          <t>0301068208</t>
        </is>
      </c>
      <c r="X2490" t="n">
        <v>0</v>
      </c>
      <c r="Y2490" t="n">
        <v>0</v>
      </c>
      <c r="Z2490" t="n">
        <v>21041090</v>
      </c>
      <c r="AA2490" t="inlineStr">
        <is>
          <t>OTHER</t>
        </is>
      </c>
      <c r="AB2490" t="inlineStr">
        <is>
          <t>http://indiausatrade.mea.gov.in/api/public/image/stream?key=products%2F20260728T133000Z-844653-8e63b156-TRI_COLOR_QUINOA_front_f8320d49-326b-41f9-b638-f574099569bc-cropped.jpg</t>
        </is>
      </c>
      <c r="AC2490" t="inlineStr">
        <is>
          <t>2026-07-28T13:30:00.852Z</t>
        </is>
      </c>
    </row>
    <row r="2491">
      <c r="A2491" t="inlineStr">
        <is>
          <t>8004e674-13c6-4af5-9ae8-fc0a994be92a</t>
        </is>
      </c>
      <c r="B2491" t="inlineStr">
        <is>
          <t xml:space="preserve">Organic Chia Seeds 340g </t>
        </is>
      </c>
      <c r="C2491" t="inlineStr">
        <is>
          <t>8904039701889</t>
        </is>
      </c>
      <c r="E2491" t="inlineStr">
        <is>
          <t>FIXED</t>
        </is>
      </c>
      <c r="F2491" t="n">
        <v>2</v>
      </c>
      <c r="G2491" t="inlineStr">
        <is>
          <t>USD</t>
        </is>
      </c>
      <c r="I2491" t="inlineStr">
        <is>
          <t>Pack</t>
        </is>
      </c>
      <c r="J2491" t="n">
        <v>1000</v>
      </c>
      <c r="M2491" t="n">
        <v>0</v>
      </c>
      <c r="N2491" t="n">
        <v>0</v>
      </c>
      <c r="Q2491" t="inlineStr">
        <is>
          <t>4af449b1-b144-4f27-8dbe-59b26b5dc933</t>
        </is>
      </c>
      <c r="R2491" t="inlineStr">
        <is>
          <t>Residues and wastes from the food industries; prepared animal fodder</t>
        </is>
      </c>
      <c r="S2491" t="inlineStr">
        <is>
          <t>bd46e746-8ee6-4e64-9e23-c0d85a6cc8a7</t>
        </is>
      </c>
      <c r="T2491" t="inlineStr">
        <is>
          <t>Oil-cake and other solid residues, whether or not ground or in the form of pellets, resulting from the extraction of vegetable fats or oils, other than those of heading 2304 or 2305</t>
        </is>
      </c>
      <c r="U2491" t="inlineStr">
        <is>
          <t>ad23f1ff-7cbc-48ed-b9e8-8526a532984f</t>
        </is>
      </c>
      <c r="V2491" t="inlineStr">
        <is>
          <t>CONSCIOUS FOOD PRIVATE LIMITED</t>
        </is>
      </c>
      <c r="W2491" t="inlineStr">
        <is>
          <t>0301068208</t>
        </is>
      </c>
      <c r="X2491" t="n">
        <v>0</v>
      </c>
      <c r="Y2491" t="n">
        <v>0</v>
      </c>
      <c r="Z2491" t="n">
        <v>23069019</v>
      </c>
      <c r="AA2491" t="inlineStr">
        <is>
          <t>OF OTHER SEEDS</t>
        </is>
      </c>
      <c r="AB2491" t="inlineStr">
        <is>
          <t>http://indiausatrade.mea.gov.in/api/public/image/stream?key=products%2F20260728T135242Z-693270-a99e0575-chiaseednew1-cropped.jpg</t>
        </is>
      </c>
      <c r="AC2491" t="inlineStr">
        <is>
          <t>2026-07-28T13:52:42.154Z</t>
        </is>
      </c>
    </row>
    <row r="2492">
      <c r="A2492" t="inlineStr">
        <is>
          <t>cfd8b714-28c4-4045-b053-73986b0c6132</t>
        </is>
      </c>
      <c r="B2492" t="inlineStr">
        <is>
          <t>A2 Desi Cow Ghee 500ml</t>
        </is>
      </c>
      <c r="C2492" t="inlineStr">
        <is>
          <t>8904039703333</t>
        </is>
      </c>
      <c r="E2492" t="inlineStr">
        <is>
          <t>FIXED</t>
        </is>
      </c>
      <c r="F2492" t="n">
        <v>8</v>
      </c>
      <c r="G2492" t="inlineStr">
        <is>
          <t>USD</t>
        </is>
      </c>
      <c r="M2492" t="n">
        <v>0</v>
      </c>
      <c r="N2492" t="n">
        <v>0</v>
      </c>
      <c r="Q2492" t="inlineStr">
        <is>
          <t>0bc2665f-d39a-4f3c-9d5d-ae57a6b09c50</t>
        </is>
      </c>
      <c r="R2492" t="inlineStr">
        <is>
          <t>Dairy produce; birds' eggs; natural honey; edible products of animal origin, not else</t>
        </is>
      </c>
      <c r="S2492" t="inlineStr">
        <is>
          <t>97958732-898a-4419-9a3e-b07067329edd</t>
        </is>
      </c>
      <c r="T2492" t="inlineStr">
        <is>
          <t>Butter and other fats and oils derived from milk; dairy spreads</t>
        </is>
      </c>
      <c r="U2492" t="inlineStr">
        <is>
          <t>ad23f1ff-7cbc-48ed-b9e8-8526a532984f</t>
        </is>
      </c>
      <c r="V2492" t="inlineStr">
        <is>
          <t>CONSCIOUS FOOD PRIVATE LIMITED</t>
        </is>
      </c>
      <c r="W2492" t="inlineStr">
        <is>
          <t>0301068208</t>
        </is>
      </c>
      <c r="X2492" t="n">
        <v>0</v>
      </c>
      <c r="Y2492" t="n">
        <v>0</v>
      </c>
      <c r="Z2492" t="n">
        <v>4059020</v>
      </c>
      <c r="AA2492" t="inlineStr">
        <is>
          <t>GHEE</t>
        </is>
      </c>
      <c r="AB2492" t="inlineStr">
        <is>
          <t>http://indiausatrade.mea.gov.in/api/public/image/stream?key=products%2F20260724T070024Z-401704-1eb6174b-Ghee-A2-Desi-Cow-Ghee-100-Pure-Conscious-Food-500ml-cropped.jpg</t>
        </is>
      </c>
      <c r="AC2492" t="inlineStr">
        <is>
          <t>2026-07-24T07:00:24.808Z</t>
        </is>
      </c>
    </row>
    <row r="2493">
      <c r="A2493" t="inlineStr">
        <is>
          <t>b51af312-bd46-43db-8e2f-2acddddc422b</t>
        </is>
      </c>
      <c r="B2493" t="inlineStr">
        <is>
          <t>A2 Desi Cow Ghee  1 Ltr</t>
        </is>
      </c>
      <c r="C2493" t="inlineStr">
        <is>
          <t>8904039703029</t>
        </is>
      </c>
      <c r="E2493" t="inlineStr">
        <is>
          <t>FIXED</t>
        </is>
      </c>
      <c r="F2493" t="n">
        <v>14</v>
      </c>
      <c r="G2493" t="inlineStr">
        <is>
          <t>USD</t>
        </is>
      </c>
      <c r="J2493" t="n">
        <v>250</v>
      </c>
      <c r="M2493" t="n">
        <v>0</v>
      </c>
      <c r="N2493" t="n">
        <v>0</v>
      </c>
      <c r="Q2493" t="inlineStr">
        <is>
          <t>0bc2665f-d39a-4f3c-9d5d-ae57a6b09c50</t>
        </is>
      </c>
      <c r="R2493" t="inlineStr">
        <is>
          <t>Dairy produce; birds' eggs; natural honey; edible products of animal origin, not else</t>
        </is>
      </c>
      <c r="S2493" t="inlineStr">
        <is>
          <t>97958732-898a-4419-9a3e-b07067329edd</t>
        </is>
      </c>
      <c r="T2493" t="inlineStr">
        <is>
          <t>Butter and other fats and oils derived from milk; dairy spreads</t>
        </is>
      </c>
      <c r="U2493" t="inlineStr">
        <is>
          <t>ad23f1ff-7cbc-48ed-b9e8-8526a532984f</t>
        </is>
      </c>
      <c r="V2493" t="inlineStr">
        <is>
          <t>CONSCIOUS FOOD PRIVATE LIMITED</t>
        </is>
      </c>
      <c r="W2493" t="inlineStr">
        <is>
          <t>0301068208</t>
        </is>
      </c>
      <c r="X2493" t="n">
        <v>0</v>
      </c>
      <c r="Y2493" t="n">
        <v>0</v>
      </c>
      <c r="Z2493" t="n">
        <v>4059020</v>
      </c>
      <c r="AA2493" t="inlineStr">
        <is>
          <t>GHEE</t>
        </is>
      </c>
      <c r="AB2493" t="inlineStr">
        <is>
          <t>http://indiausatrade.mea.gov.in/api/public/image/stream?key=products%2F20260724T105347Z-327552-a25f448c-61bphGsIuFL._SL1080_-cropped.jpg</t>
        </is>
      </c>
      <c r="AC2493" t="inlineStr">
        <is>
          <t>2026-07-24T10:53:47.151Z</t>
        </is>
      </c>
    </row>
    <row r="2494">
      <c r="A2494" t="inlineStr">
        <is>
          <t>c337ab61-a78e-405a-96e1-d9b613a47dc8</t>
        </is>
      </c>
      <c r="B2494" t="inlineStr">
        <is>
          <t xml:space="preserve">Mixed Berry Spread 450g </t>
        </is>
      </c>
      <c r="C2494" t="inlineStr">
        <is>
          <t>8904039705436</t>
        </is>
      </c>
      <c r="E2494" t="inlineStr">
        <is>
          <t>FIXED</t>
        </is>
      </c>
      <c r="F2494" t="n">
        <v>8</v>
      </c>
      <c r="G2494" t="inlineStr">
        <is>
          <t>USD</t>
        </is>
      </c>
      <c r="J2494" t="n">
        <v>250</v>
      </c>
      <c r="M2494" t="n">
        <v>0</v>
      </c>
      <c r="N2494" t="n">
        <v>0</v>
      </c>
      <c r="Q2494" t="inlineStr">
        <is>
          <t>92aaad4f-6968-430d-8176-e12fbea35869</t>
        </is>
      </c>
      <c r="R2494" t="inlineStr">
        <is>
          <t>LIVE ANIMALSB3:B3:B89</t>
        </is>
      </c>
      <c r="S2494" t="inlineStr">
        <is>
          <t>82980b98-933d-4b58-83a7-71d4c06c3b57</t>
        </is>
      </c>
      <c r="T2494" t="inlineStr">
        <is>
          <t>Other live animals</t>
        </is>
      </c>
      <c r="U2494" t="inlineStr">
        <is>
          <t>ad23f1ff-7cbc-48ed-b9e8-8526a532984f</t>
        </is>
      </c>
      <c r="V2494" t="inlineStr">
        <is>
          <t>CONSCIOUS FOOD PRIVATE LIMITED</t>
        </is>
      </c>
      <c r="W2494" t="inlineStr">
        <is>
          <t>0301068208</t>
        </is>
      </c>
      <c r="X2494" t="n">
        <v>0</v>
      </c>
      <c r="Y2494" t="n">
        <v>0</v>
      </c>
      <c r="Z2494" t="n">
        <v>4052000</v>
      </c>
      <c r="AA2494" t="inlineStr">
        <is>
          <t>DAIRY SPREADS</t>
        </is>
      </c>
      <c r="AB2494" t="inlineStr">
        <is>
          <t>http://indiausatrade.mea.gov.in/api/public/image/stream?key=products%2F20260724T112640Z-700927-68553e37-61HGPfinxJL._SL1080_-cropped.jpg</t>
        </is>
      </c>
      <c r="AC2494" t="inlineStr">
        <is>
          <t>2026-07-24T11:26:40.109Z</t>
        </is>
      </c>
    </row>
    <row r="2495">
      <c r="A2495" t="inlineStr">
        <is>
          <t>a5cdf7d8-b7c8-41fb-a82d-5dc1993c5c4f</t>
        </is>
      </c>
      <c r="B2495" t="inlineStr">
        <is>
          <t xml:space="preserve">Mango Fruit Spread 500g </t>
        </is>
      </c>
      <c r="C2495" t="inlineStr">
        <is>
          <t>8904039705146</t>
        </is>
      </c>
      <c r="E2495" t="inlineStr">
        <is>
          <t>FIXED</t>
        </is>
      </c>
      <c r="F2495" t="n">
        <v>8</v>
      </c>
      <c r="G2495" t="inlineStr">
        <is>
          <t>USD</t>
        </is>
      </c>
      <c r="J2495" t="n">
        <v>250</v>
      </c>
      <c r="M2495" t="n">
        <v>0</v>
      </c>
      <c r="N2495" t="n">
        <v>0</v>
      </c>
      <c r="Q2495" t="inlineStr">
        <is>
          <t>2ef64ff9-cb1b-4020-8faa-42e6ad7e233e</t>
        </is>
      </c>
      <c r="R2495" t="inlineStr">
        <is>
          <t>Edible fruit and nuts; peel of citrus fruit or melons</t>
        </is>
      </c>
      <c r="S2495" t="inlineStr">
        <is>
          <t>824efe15-1882-4407-939f-9074c58da658</t>
        </is>
      </c>
      <c r="T2495" t="inlineStr">
        <is>
          <t>Dates, figs, pineapples, avocados, guavas, mangoes and mangosteens, fresh or dried</t>
        </is>
      </c>
      <c r="U2495" t="inlineStr">
        <is>
          <t>ad23f1ff-7cbc-48ed-b9e8-8526a532984f</t>
        </is>
      </c>
      <c r="V2495" t="inlineStr">
        <is>
          <t>CONSCIOUS FOOD PRIVATE LIMITED</t>
        </is>
      </c>
      <c r="W2495" t="inlineStr">
        <is>
          <t>0301068208</t>
        </is>
      </c>
      <c r="X2495" t="n">
        <v>0</v>
      </c>
      <c r="Y2495" t="n">
        <v>0</v>
      </c>
      <c r="Z2495" t="n">
        <v>8045040</v>
      </c>
      <c r="AA2495" t="inlineStr">
        <is>
          <t>MANGO PULP KG.</t>
        </is>
      </c>
      <c r="AB2495" t="inlineStr">
        <is>
          <t>http://indiausatrade.mea.gov.in/api/public/image/stream?key=products%2F20260724T114348Z-277100-792ee96f-61OtiMfxfkL._SL1080_-cropped.jpg</t>
        </is>
      </c>
      <c r="AC2495" t="inlineStr">
        <is>
          <t>2026-07-24T11:43:48.288Z</t>
        </is>
      </c>
    </row>
    <row r="2496">
      <c r="A2496" t="inlineStr">
        <is>
          <t>81b88e31-fadc-425b-a103-279977d0af70</t>
        </is>
      </c>
      <c r="B2496" t="inlineStr">
        <is>
          <t xml:space="preserve">Orange Marmalade </t>
        </is>
      </c>
      <c r="C2496" t="inlineStr">
        <is>
          <t>8904039705443</t>
        </is>
      </c>
      <c r="E2496" t="inlineStr">
        <is>
          <t>FIXED</t>
        </is>
      </c>
      <c r="F2496" t="n">
        <v>8</v>
      </c>
      <c r="G2496" t="inlineStr">
        <is>
          <t>USD</t>
        </is>
      </c>
      <c r="J2496" t="n">
        <v>250</v>
      </c>
      <c r="M2496" t="n">
        <v>0</v>
      </c>
      <c r="N2496" t="n">
        <v>0</v>
      </c>
      <c r="Q2496" t="inlineStr">
        <is>
          <t>0bc2665f-d39a-4f3c-9d5d-ae57a6b09c50</t>
        </is>
      </c>
      <c r="R2496" t="inlineStr">
        <is>
          <t>Dairy produce; birds' eggs; natural honey; edible products of animal origin, not else</t>
        </is>
      </c>
      <c r="S2496" t="inlineStr">
        <is>
          <t>97958732-898a-4419-9a3e-b07067329edd</t>
        </is>
      </c>
      <c r="T2496" t="inlineStr">
        <is>
          <t>Butter and other fats and oils derived from milk; dairy spreads</t>
        </is>
      </c>
      <c r="U2496" t="inlineStr">
        <is>
          <t>ad23f1ff-7cbc-48ed-b9e8-8526a532984f</t>
        </is>
      </c>
      <c r="V2496" t="inlineStr">
        <is>
          <t>CONSCIOUS FOOD PRIVATE LIMITED</t>
        </is>
      </c>
      <c r="W2496" t="inlineStr">
        <is>
          <t>0301068208</t>
        </is>
      </c>
      <c r="X2496" t="n">
        <v>0</v>
      </c>
      <c r="Y2496" t="n">
        <v>0</v>
      </c>
      <c r="Z2496" t="n">
        <v>4052000</v>
      </c>
      <c r="AA2496" t="inlineStr">
        <is>
          <t>DAIRY SPREADS</t>
        </is>
      </c>
      <c r="AB2496" t="inlineStr">
        <is>
          <t>http://indiausatrade.mea.gov.in/api/public/image/stream?key=products%2F20260724T122637Z-609078-3be422cd-61dd0KbQ%2BhL._SL1080_-cropped.jpg</t>
        </is>
      </c>
      <c r="AC2496" t="inlineStr">
        <is>
          <t>2026-07-24T12:26:37.577Z</t>
        </is>
      </c>
    </row>
    <row r="2497">
      <c r="A2497" t="inlineStr">
        <is>
          <t>2077d7f3-35f0-4fc6-83ea-c1600d2ea07c</t>
        </is>
      </c>
      <c r="B2497" t="inlineStr">
        <is>
          <t xml:space="preserve">Wild Forest Honey 500g </t>
        </is>
      </c>
      <c r="C2497" t="inlineStr">
        <is>
          <t>8904039701797</t>
        </is>
      </c>
      <c r="E2497" t="inlineStr">
        <is>
          <t>FIXED</t>
        </is>
      </c>
      <c r="F2497" t="n">
        <v>3</v>
      </c>
      <c r="G2497" t="inlineStr">
        <is>
          <t>USD</t>
        </is>
      </c>
      <c r="M2497" t="n">
        <v>0</v>
      </c>
      <c r="N2497" t="n">
        <v>0</v>
      </c>
      <c r="Q2497" t="inlineStr">
        <is>
          <t>0bc2665f-d39a-4f3c-9d5d-ae57a6b09c50</t>
        </is>
      </c>
      <c r="R2497" t="inlineStr">
        <is>
          <t>Dairy produce; birds' eggs; natural honey; edible products of animal origin, not else</t>
        </is>
      </c>
      <c r="S2497" t="inlineStr">
        <is>
          <t>dd7457e8-6142-4399-8062-da1dd7bf22f3</t>
        </is>
      </c>
      <c r="T2497" t="inlineStr">
        <is>
          <t>Natural honey</t>
        </is>
      </c>
      <c r="U2497" t="inlineStr">
        <is>
          <t>ad23f1ff-7cbc-48ed-b9e8-8526a532984f</t>
        </is>
      </c>
      <c r="V2497" t="inlineStr">
        <is>
          <t>CONSCIOUS FOOD PRIVATE LIMITED</t>
        </is>
      </c>
      <c r="W2497" t="inlineStr">
        <is>
          <t>0301068208</t>
        </is>
      </c>
      <c r="X2497" t="n">
        <v>0</v>
      </c>
      <c r="Y2497" t="n">
        <v>0</v>
      </c>
      <c r="Z2497" t="n">
        <v>4090000</v>
      </c>
      <c r="AA2497" t="inlineStr">
        <is>
          <t>NATURAL HONEY</t>
        </is>
      </c>
      <c r="AB2497" t="inlineStr">
        <is>
          <t>http://indiausatrade.mea.gov.in/api/public/image/stream?key=products%2F20260724T123918Z-524335-2b3780d8-1_43-cropped.jpg</t>
        </is>
      </c>
      <c r="AC2497" t="inlineStr">
        <is>
          <t>2026-07-24T12:39:18.447Z</t>
        </is>
      </c>
    </row>
    <row r="2498">
      <c r="A2498" t="inlineStr">
        <is>
          <t>c64b9c8f-5adc-4a99-b3f1-340cea22f3cb</t>
        </is>
      </c>
      <c r="B2498" t="inlineStr">
        <is>
          <t xml:space="preserve">Natural Lakadong Turmeric Powder 100g </t>
        </is>
      </c>
      <c r="C2498" t="inlineStr">
        <is>
          <t>8904039702169</t>
        </is>
      </c>
      <c r="E2498" t="inlineStr">
        <is>
          <t>FIXED</t>
        </is>
      </c>
      <c r="F2498" t="n">
        <v>1</v>
      </c>
      <c r="G2498" t="inlineStr">
        <is>
          <t>USD</t>
        </is>
      </c>
      <c r="I2498" t="inlineStr">
        <is>
          <t>Pack</t>
        </is>
      </c>
      <c r="J2498" t="n">
        <v>1000</v>
      </c>
      <c r="M2498" t="n">
        <v>0</v>
      </c>
      <c r="N2498" t="n">
        <v>0</v>
      </c>
      <c r="Q2498" t="inlineStr">
        <is>
          <t>b0cf0d21-e2d0-4e10-b5da-2656da3d62b8</t>
        </is>
      </c>
      <c r="R2498" t="inlineStr">
        <is>
          <t>ANIMAL, VEGETABLE OR MICROBIAL FATS AND OILS AND THEIR CLEAVAGE PRODUCTS</t>
        </is>
      </c>
      <c r="S2498" t="inlineStr">
        <is>
          <t>1ff5f66d-4687-429d-a738-dc4cb1a5d8e2</t>
        </is>
      </c>
      <c r="T2498" t="inlineStr">
        <is>
          <t>Other fixed vegetable fats and oils (including jojoba oil) and their fractions, whether or not refined, but not chemically modified</t>
        </is>
      </c>
      <c r="U2498" t="inlineStr">
        <is>
          <t>ad23f1ff-7cbc-48ed-b9e8-8526a532984f</t>
        </is>
      </c>
      <c r="V2498" t="inlineStr">
        <is>
          <t>CONSCIOUS FOOD PRIVATE LIMITED</t>
        </is>
      </c>
      <c r="W2498" t="inlineStr">
        <is>
          <t>0301068208</t>
        </is>
      </c>
      <c r="X2498" t="n">
        <v>0</v>
      </c>
      <c r="Y2498" t="n">
        <v>0</v>
      </c>
      <c r="Z2498" t="n">
        <v>15159030</v>
      </c>
      <c r="AA2498" t="inlineStr">
        <is>
          <t>FIXED VEGETABLE OILS, NAMELY THE FOLLOWING : CARDAMOM OIL, CHILLIES OR CAPSICUM OIL, TURMERIC OIL, AJWAIN SEED OIL, NIGER SEED OIL, GARLIC OIL</t>
        </is>
      </c>
      <c r="AB2498" t="inlineStr">
        <is>
          <t>http://indiausatrade.mea.gov.in/api/public/image/stream?key=products%2F20260728T133745Z-749996-39e64b24-Lakadong_turmeric_bottle_FOP-cropped.jpg</t>
        </is>
      </c>
      <c r="AC2498" t="inlineStr">
        <is>
          <t>2026-07-28T13:37:45.532Z</t>
        </is>
      </c>
    </row>
    <row r="2499">
      <c r="A2499" t="inlineStr">
        <is>
          <t>f3d38f44-55bc-485f-b0e6-ea906521954f</t>
        </is>
      </c>
      <c r="B2499" t="inlineStr">
        <is>
          <t>Wild Forest Honey 200g</t>
        </is>
      </c>
      <c r="C2499" t="inlineStr">
        <is>
          <t>8904039701612</t>
        </is>
      </c>
      <c r="E2499" t="inlineStr">
        <is>
          <t>FIXED</t>
        </is>
      </c>
      <c r="F2499" t="n">
        <v>2</v>
      </c>
      <c r="G2499" t="inlineStr">
        <is>
          <t>USD</t>
        </is>
      </c>
      <c r="J2499" t="n">
        <v>500</v>
      </c>
      <c r="M2499" t="n">
        <v>0</v>
      </c>
      <c r="N2499" t="n">
        <v>0</v>
      </c>
      <c r="Q2499" t="inlineStr">
        <is>
          <t>0bc2665f-d39a-4f3c-9d5d-ae57a6b09c50</t>
        </is>
      </c>
      <c r="R2499" t="inlineStr">
        <is>
          <t>Dairy produce; birds' eggs; natural honey; edible products of animal origin, not else</t>
        </is>
      </c>
      <c r="S2499" t="inlineStr">
        <is>
          <t>dd7457e8-6142-4399-8062-da1dd7bf22f3</t>
        </is>
      </c>
      <c r="T2499" t="inlineStr">
        <is>
          <t>Natural honey</t>
        </is>
      </c>
      <c r="U2499" t="inlineStr">
        <is>
          <t>ad23f1ff-7cbc-48ed-b9e8-8526a532984f</t>
        </is>
      </c>
      <c r="V2499" t="inlineStr">
        <is>
          <t>CONSCIOUS FOOD PRIVATE LIMITED</t>
        </is>
      </c>
      <c r="W2499" t="inlineStr">
        <is>
          <t>0301068208</t>
        </is>
      </c>
      <c r="X2499" t="n">
        <v>0</v>
      </c>
      <c r="Y2499" t="n">
        <v>0</v>
      </c>
      <c r="Z2499" t="n">
        <v>4090000</v>
      </c>
      <c r="AA2499" t="inlineStr">
        <is>
          <t>NATURAL HONEY</t>
        </is>
      </c>
      <c r="AB2499" t="inlineStr">
        <is>
          <t>http://indiausatrade.mea.gov.in/api/public/image/stream?key=products%2F20260724T124206Z-715356-a7cf4ac1-1_42_f912f5da-12ac-4c7e-a956-f910afcd8f16-cropped.jpg</t>
        </is>
      </c>
      <c r="AC2499" t="inlineStr">
        <is>
          <t>2026-07-24T12:42:06.324Z</t>
        </is>
      </c>
    </row>
    <row r="2500">
      <c r="A2500" t="inlineStr">
        <is>
          <t>b22e13c2-af11-455b-8a8e-8cd69584ffbc</t>
        </is>
      </c>
      <c r="B2500" t="inlineStr">
        <is>
          <t>A2 Gir Cow Ghee 600ml</t>
        </is>
      </c>
      <c r="C2500" t="inlineStr">
        <is>
          <t>8904039703906</t>
        </is>
      </c>
      <c r="E2500" t="inlineStr">
        <is>
          <t>FIXED</t>
        </is>
      </c>
      <c r="F2500" t="n">
        <v>15</v>
      </c>
      <c r="G2500" t="inlineStr">
        <is>
          <t>USD</t>
        </is>
      </c>
      <c r="M2500" t="n">
        <v>0</v>
      </c>
      <c r="N2500" t="n">
        <v>0</v>
      </c>
      <c r="Q2500" t="inlineStr">
        <is>
          <t>0bc2665f-d39a-4f3c-9d5d-ae57a6b09c50</t>
        </is>
      </c>
      <c r="R2500" t="inlineStr">
        <is>
          <t>Dairy produce; birds' eggs; natural honey; edible products of animal origin, not else</t>
        </is>
      </c>
      <c r="S2500" t="inlineStr">
        <is>
          <t>97958732-898a-4419-9a3e-b07067329edd</t>
        </is>
      </c>
      <c r="T2500" t="inlineStr">
        <is>
          <t>Butter and other fats and oils derived from milk; dairy spreads</t>
        </is>
      </c>
      <c r="U2500" t="inlineStr">
        <is>
          <t>ad23f1ff-7cbc-48ed-b9e8-8526a532984f</t>
        </is>
      </c>
      <c r="V2500" t="inlineStr">
        <is>
          <t>CONSCIOUS FOOD PRIVATE LIMITED</t>
        </is>
      </c>
      <c r="W2500" t="inlineStr">
        <is>
          <t>0301068208</t>
        </is>
      </c>
      <c r="X2500" t="n">
        <v>0</v>
      </c>
      <c r="Y2500" t="n">
        <v>0</v>
      </c>
      <c r="Z2500" t="n">
        <v>4059020</v>
      </c>
      <c r="AA2500" t="inlineStr">
        <is>
          <t>GHEE</t>
        </is>
      </c>
      <c r="AB2500" t="inlineStr">
        <is>
          <t>http://indiausatrade.mea.gov.in/api/public/image/stream?key=products%2F20260724T125043Z-661373-5efe2605-61SLbZIPwCL._SL1080_-cropped.jpg</t>
        </is>
      </c>
      <c r="AC2500" t="inlineStr">
        <is>
          <t>2026-07-24T12:50:43.915Z</t>
        </is>
      </c>
    </row>
    <row r="2501">
      <c r="A2501" t="inlineStr">
        <is>
          <t>a3415b7e-12fa-4257-b14e-dda2bad45fbe</t>
        </is>
      </c>
      <c r="B2501" t="inlineStr">
        <is>
          <t xml:space="preserve">Organic Coconut MCT Oil 250ml </t>
        </is>
      </c>
      <c r="C2501" t="inlineStr">
        <is>
          <t>8904039704408</t>
        </is>
      </c>
      <c r="E2501" t="inlineStr">
        <is>
          <t>FIXED</t>
        </is>
      </c>
      <c r="F2501" t="n">
        <v>4</v>
      </c>
      <c r="G2501" t="inlineStr">
        <is>
          <t>USD</t>
        </is>
      </c>
      <c r="M2501" t="n">
        <v>0</v>
      </c>
      <c r="N2501" t="n">
        <v>0</v>
      </c>
      <c r="Q2501" t="inlineStr">
        <is>
          <t>aca22f63-b620-436b-a981-f7d5a8ac871b</t>
        </is>
      </c>
      <c r="R2501" t="inlineStr">
        <is>
          <t>Oil seeds and oleaginous fruits; miscellaneous grains, seeds and fruit; industrial or medicinal plants; straw and fodder</t>
        </is>
      </c>
      <c r="S2501" t="inlineStr">
        <is>
          <t>72844ebb-3e6f-4553-a4bf-bf3dceaeb7af</t>
        </is>
      </c>
      <c r="T2501" t="inlineStr">
        <is>
          <t>Other oil seeds and oleaginous fruits, whether or not broken</t>
        </is>
      </c>
      <c r="U2501" t="inlineStr">
        <is>
          <t>ad23f1ff-7cbc-48ed-b9e8-8526a532984f</t>
        </is>
      </c>
      <c r="V2501" t="inlineStr">
        <is>
          <t>CONSCIOUS FOOD PRIVATE LIMITED</t>
        </is>
      </c>
      <c r="W2501" t="inlineStr">
        <is>
          <t>0301068208</t>
        </is>
      </c>
      <c r="X2501" t="n">
        <v>0</v>
      </c>
      <c r="Y2501" t="n">
        <v>0</v>
      </c>
      <c r="Z2501" t="n">
        <v>12072010</v>
      </c>
      <c r="AA2501" t="inlineStr">
        <is>
          <t>OTHER OIL SEEDS AND OLEAGINOUS FRUITS, WHETHER OR NOT BROKEN COTTON SEEDS : OF SEED QUALITY</t>
        </is>
      </c>
      <c r="AB2501" t="inlineStr">
        <is>
          <t>http://indiausatrade.mea.gov.in/api/public/image/stream?key=products%2F20260724T125900Z-955396-0ce3ef9c-51xCoXqWN5L._SL1080_-cropped.jpg</t>
        </is>
      </c>
      <c r="AC2501" t="inlineStr">
        <is>
          <t>2026-07-24T12:59:00.854Z</t>
        </is>
      </c>
    </row>
    <row r="2502">
      <c r="A2502" t="inlineStr">
        <is>
          <t>6b307b8d-0514-48da-8fd1-6cdb9540c042</t>
        </is>
      </c>
      <c r="B2502" t="inlineStr">
        <is>
          <t xml:space="preserve">Kashmiri Red Chilli Powder 100g </t>
        </is>
      </c>
      <c r="C2502" t="inlineStr">
        <is>
          <t>8904039700431</t>
        </is>
      </c>
      <c r="E2502" t="inlineStr">
        <is>
          <t>FIXED</t>
        </is>
      </c>
      <c r="F2502" t="n">
        <v>1</v>
      </c>
      <c r="G2502" t="inlineStr">
        <is>
          <t>USD</t>
        </is>
      </c>
      <c r="I2502" t="inlineStr">
        <is>
          <t>Pack</t>
        </is>
      </c>
      <c r="J2502" t="n">
        <v>500</v>
      </c>
      <c r="M2502" t="n">
        <v>0</v>
      </c>
      <c r="N2502" t="n">
        <v>0</v>
      </c>
      <c r="Q2502" t="inlineStr">
        <is>
          <t>b0cf0d21-e2d0-4e10-b5da-2656da3d62b8</t>
        </is>
      </c>
      <c r="R2502" t="inlineStr">
        <is>
          <t>ANIMAL, VEGETABLE OR MICROBIAL FATS AND OILS AND THEIR CLEAVAGE PRODUCTS</t>
        </is>
      </c>
      <c r="S2502" t="inlineStr">
        <is>
          <t>1ff5f66d-4687-429d-a738-dc4cb1a5d8e2</t>
        </is>
      </c>
      <c r="T2502" t="inlineStr">
        <is>
          <t>Other fixed vegetable fats and oils (including jojoba oil) and their fractions, whether or not refined, but not chemically modified</t>
        </is>
      </c>
      <c r="U2502" t="inlineStr">
        <is>
          <t>ad23f1ff-7cbc-48ed-b9e8-8526a532984f</t>
        </is>
      </c>
      <c r="V2502" t="inlineStr">
        <is>
          <t>CONSCIOUS FOOD PRIVATE LIMITED</t>
        </is>
      </c>
      <c r="W2502" t="inlineStr">
        <is>
          <t>0301068208</t>
        </is>
      </c>
      <c r="X2502" t="n">
        <v>0</v>
      </c>
      <c r="Y2502" t="n">
        <v>0</v>
      </c>
      <c r="Z2502" t="n">
        <v>15159030</v>
      </c>
      <c r="AA2502" t="inlineStr">
        <is>
          <t>FIXED VEGETABLE OILS, NAMELY THE FOLLOWING : CARDAMOM OIL, CHILLIES OR CAPSICUM OIL, TURMERIC OIL, AJWAIN SEED OIL, NIGER SEED OIL, GARLIC OIL</t>
        </is>
      </c>
      <c r="AB2502" t="inlineStr">
        <is>
          <t>http://indiausatrade.mea.gov.in/api/public/image/stream?key=products%2F20260728T134104Z-228467-ac06506d-kashmiriredchilli1_5b664048-6b6a-44ed-8273-68994b89b327-cropped.jpg</t>
        </is>
      </c>
      <c r="AC2502" t="inlineStr">
        <is>
          <t>2026-07-28T13:41:04.653Z</t>
        </is>
      </c>
    </row>
    <row r="2503">
      <c r="A2503" t="inlineStr">
        <is>
          <t>0ddc8011-1d78-4405-ade9-921d8a0222dc</t>
        </is>
      </c>
      <c r="B2503" t="inlineStr">
        <is>
          <t xml:space="preserve">Organic Quinoa Seed 340g </t>
        </is>
      </c>
      <c r="C2503" t="inlineStr">
        <is>
          <t>8904039702435</t>
        </is>
      </c>
      <c r="E2503" t="inlineStr">
        <is>
          <t>FIXED</t>
        </is>
      </c>
      <c r="F2503" t="n">
        <v>2</v>
      </c>
      <c r="G2503" t="inlineStr">
        <is>
          <t>USD</t>
        </is>
      </c>
      <c r="I2503" t="inlineStr">
        <is>
          <t>Pack</t>
        </is>
      </c>
      <c r="J2503" t="n">
        <v>250</v>
      </c>
      <c r="M2503" t="n">
        <v>0</v>
      </c>
      <c r="N2503" t="n">
        <v>0</v>
      </c>
      <c r="Q2503" t="inlineStr">
        <is>
          <t>4af449b1-b144-4f27-8dbe-59b26b5dc933</t>
        </is>
      </c>
      <c r="R2503" t="inlineStr">
        <is>
          <t>Residues and wastes from the food industries; prepared animal fodder</t>
        </is>
      </c>
      <c r="S2503" t="inlineStr">
        <is>
          <t>bd46e746-8ee6-4e64-9e23-c0d85a6cc8a7</t>
        </is>
      </c>
      <c r="T2503" t="inlineStr">
        <is>
          <t>Oil-cake and other solid residues, whether or not ground or in the form of pellets, resulting from the extraction of vegetable fats or oils, other than those of heading 2304 or 2305</t>
        </is>
      </c>
      <c r="U2503" t="inlineStr">
        <is>
          <t>ad23f1ff-7cbc-48ed-b9e8-8526a532984f</t>
        </is>
      </c>
      <c r="V2503" t="inlineStr">
        <is>
          <t>CONSCIOUS FOOD PRIVATE LIMITED</t>
        </is>
      </c>
      <c r="W2503" t="inlineStr">
        <is>
          <t>0301068208</t>
        </is>
      </c>
      <c r="X2503" t="n">
        <v>0</v>
      </c>
      <c r="Y2503" t="n">
        <v>0</v>
      </c>
      <c r="Z2503" t="n">
        <v>23069019</v>
      </c>
      <c r="AA2503" t="inlineStr">
        <is>
          <t>OF OTHER SEEDS</t>
        </is>
      </c>
      <c r="AB2503" t="inlineStr">
        <is>
          <t>http://indiausatrade.mea.gov.in/api/public/image/stream?key=products%2F20260728T142702Z-458503-f761cda9-Quinoaseeds_FOP-cropped.jpg</t>
        </is>
      </c>
      <c r="AC2503" t="inlineStr">
        <is>
          <t>2026-07-28T14:27:02.227Z</t>
        </is>
      </c>
    </row>
    <row r="2504">
      <c r="A2504" t="inlineStr">
        <is>
          <t>970ee0a1-b38c-4acb-833a-24a1ba098a29</t>
        </is>
      </c>
      <c r="B2504" t="inlineStr">
        <is>
          <t xml:space="preserve">Cream of Mushroom Soup 300g </t>
        </is>
      </c>
      <c r="C2504" t="inlineStr">
        <is>
          <t>8904039704941</t>
        </is>
      </c>
      <c r="E2504" t="inlineStr">
        <is>
          <t>FIXED</t>
        </is>
      </c>
      <c r="F2504" t="n">
        <v>1</v>
      </c>
      <c r="G2504" t="inlineStr">
        <is>
          <t>USD</t>
        </is>
      </c>
      <c r="J2504" t="n">
        <v>500</v>
      </c>
      <c r="M2504" t="n">
        <v>0</v>
      </c>
      <c r="N2504" t="n">
        <v>0</v>
      </c>
      <c r="Q2504" t="inlineStr">
        <is>
          <t>b3816538-d9ad-428d-b89b-f9b795f6c724</t>
        </is>
      </c>
      <c r="R2504" t="inlineStr">
        <is>
          <t>Products of the milling industry; malt; starches; inulin; wheat gluten</t>
        </is>
      </c>
      <c r="S2504" t="inlineStr">
        <is>
          <t>ed74bd10-4d40-46f4-9e02-3877caf64b09</t>
        </is>
      </c>
      <c r="T2504" t="inlineStr">
        <is>
          <t>Flour, meal and powder of the dried leguminous vegetables of heading 0713, of sago or of roots or tubers of heading 0714 or of the products of Chapter 8</t>
        </is>
      </c>
      <c r="U2504" t="inlineStr">
        <is>
          <t>ad23f1ff-7cbc-48ed-b9e8-8526a532984f</t>
        </is>
      </c>
      <c r="V2504" t="inlineStr">
        <is>
          <t>CONSCIOUS FOOD PRIVATE LIMITED</t>
        </is>
      </c>
      <c r="W2504" t="inlineStr">
        <is>
          <t>0301068208</t>
        </is>
      </c>
      <c r="X2504" t="n">
        <v>0</v>
      </c>
      <c r="Y2504" t="n">
        <v>0</v>
      </c>
      <c r="Z2504" t="n">
        <v>11061090</v>
      </c>
      <c r="AA2504" t="inlineStr">
        <is>
          <t>Others</t>
        </is>
      </c>
      <c r="AB2504" t="inlineStr">
        <is>
          <t>http://indiausatrade.mea.gov.in/api/public/image/stream?key=products%2F20260727T094053Z-112195-13d6ff59-1_1_a487fcee-3c63-47e9-9442-dc6acefaf8ac-cropped.jpg</t>
        </is>
      </c>
      <c r="AC2504" t="inlineStr">
        <is>
          <t>2026-07-27T09:40:53.836Z</t>
        </is>
      </c>
    </row>
    <row r="2505">
      <c r="A2505" t="inlineStr">
        <is>
          <t>c3445a35-f978-4335-9eba-a483dcfedd79</t>
        </is>
      </c>
      <c r="B2505" t="inlineStr">
        <is>
          <t>Natural Tomato Basil Soup 300g</t>
        </is>
      </c>
      <c r="C2505" t="inlineStr">
        <is>
          <t>8904039704965</t>
        </is>
      </c>
      <c r="E2505" t="inlineStr">
        <is>
          <t>FIXED</t>
        </is>
      </c>
      <c r="F2505" t="n">
        <v>1</v>
      </c>
      <c r="G2505" t="inlineStr">
        <is>
          <t>USD</t>
        </is>
      </c>
      <c r="J2505" t="n">
        <v>500</v>
      </c>
      <c r="M2505" t="n">
        <v>0</v>
      </c>
      <c r="N2505" t="n">
        <v>0</v>
      </c>
      <c r="Q2505" t="inlineStr">
        <is>
          <t>b3816538-d9ad-428d-b89b-f9b795f6c724</t>
        </is>
      </c>
      <c r="R2505" t="inlineStr">
        <is>
          <t>Products of the milling industry; malt; starches; inulin; wheat gluten</t>
        </is>
      </c>
      <c r="S2505" t="inlineStr">
        <is>
          <t>ed74bd10-4d40-46f4-9e02-3877caf64b09</t>
        </is>
      </c>
      <c r="T2505" t="inlineStr">
        <is>
          <t>Flour, meal and powder of the dried leguminous vegetables of heading 0713, of sago or of roots or tubers of heading 0714 or of the products of Chapter 8</t>
        </is>
      </c>
      <c r="U2505" t="inlineStr">
        <is>
          <t>ad23f1ff-7cbc-48ed-b9e8-8526a532984f</t>
        </is>
      </c>
      <c r="V2505" t="inlineStr">
        <is>
          <t>CONSCIOUS FOOD PRIVATE LIMITED</t>
        </is>
      </c>
      <c r="W2505" t="inlineStr">
        <is>
          <t>0301068208</t>
        </is>
      </c>
      <c r="X2505" t="n">
        <v>0</v>
      </c>
      <c r="Y2505" t="n">
        <v>0</v>
      </c>
      <c r="Z2505" t="n">
        <v>11061090</v>
      </c>
      <c r="AA2505" t="inlineStr">
        <is>
          <t>Others</t>
        </is>
      </c>
      <c r="AB2505" t="inlineStr">
        <is>
          <t>http://indiausatrade.mea.gov.in/api/public/image/stream?key=products%2F20260725T090244Z-403051-96bd5163-1_1_3fec37f1-f2b4-4d36-a5be-619ad75abd2a-cropped.jpg</t>
        </is>
      </c>
      <c r="AC2505" t="inlineStr">
        <is>
          <t>2026-07-25T09:02:44.646Z</t>
        </is>
      </c>
    </row>
    <row r="2506">
      <c r="A2506" t="inlineStr">
        <is>
          <t>ee3eebc5-3b2f-4e06-98be-c160eaa32c0c</t>
        </is>
      </c>
      <c r="B2506" t="inlineStr">
        <is>
          <t xml:space="preserve">Sweet Corn Soup 300g </t>
        </is>
      </c>
      <c r="C2506" t="inlineStr">
        <is>
          <t>8904039704958</t>
        </is>
      </c>
      <c r="E2506" t="inlineStr">
        <is>
          <t>FIXED</t>
        </is>
      </c>
      <c r="F2506" t="n">
        <v>1</v>
      </c>
      <c r="G2506" t="inlineStr">
        <is>
          <t>USD</t>
        </is>
      </c>
      <c r="J2506" t="n">
        <v>500</v>
      </c>
      <c r="M2506" t="n">
        <v>0</v>
      </c>
      <c r="N2506" t="n">
        <v>0</v>
      </c>
      <c r="Q2506" t="inlineStr">
        <is>
          <t>92aaad4f-6968-430d-8176-e12fbea35869</t>
        </is>
      </c>
      <c r="R2506" t="inlineStr">
        <is>
          <t>LIVE ANIMALSB3:B3:B89</t>
        </is>
      </c>
      <c r="S2506" t="inlineStr">
        <is>
          <t>4d922e20-8833-48e9-8e21-23400695f35d</t>
        </is>
      </c>
      <c r="T2506" t="inlineStr">
        <is>
          <t>Live bovine animals</t>
        </is>
      </c>
      <c r="U2506" t="inlineStr">
        <is>
          <t>ad23f1ff-7cbc-48ed-b9e8-8526a532984f</t>
        </is>
      </c>
      <c r="V2506" t="inlineStr">
        <is>
          <t>CONSCIOUS FOOD PRIVATE LIMITED</t>
        </is>
      </c>
      <c r="W2506" t="inlineStr">
        <is>
          <t>0301068208</t>
        </is>
      </c>
      <c r="X2506" t="n">
        <v>0</v>
      </c>
      <c r="Y2506" t="n">
        <v>0</v>
      </c>
      <c r="Z2506" t="n">
        <v>1029090</v>
      </c>
      <c r="AA2506" t="inlineStr">
        <is>
          <t>OTHER</t>
        </is>
      </c>
      <c r="AB2506" t="inlineStr">
        <is>
          <t>http://indiausatrade.mea.gov.in/api/public/image/stream?key=products%2F20260725T090556Z-596884-e408b3f5-1_7749e561-169d-4f19-a757-040c0228a94e-cropped.jpg</t>
        </is>
      </c>
      <c r="AC2506" t="inlineStr">
        <is>
          <t>2026-07-25T09:05:56.688Z</t>
        </is>
      </c>
    </row>
    <row r="2507">
      <c r="A2507" t="inlineStr">
        <is>
          <t>13596d29-c2a1-419b-9f1b-58099b45181c</t>
        </is>
      </c>
      <c r="B2507" t="inlineStr">
        <is>
          <t xml:space="preserve">Ginger Garlic Paste 150g </t>
        </is>
      </c>
      <c r="C2507" t="inlineStr">
        <is>
          <t>8904039704583</t>
        </is>
      </c>
      <c r="E2507" t="inlineStr">
        <is>
          <t>FIXED</t>
        </is>
      </c>
      <c r="F2507" t="n">
        <v>1</v>
      </c>
      <c r="G2507" t="inlineStr">
        <is>
          <t>USD</t>
        </is>
      </c>
      <c r="I2507" t="inlineStr">
        <is>
          <t>Pack</t>
        </is>
      </c>
      <c r="J2507" t="n">
        <v>250</v>
      </c>
      <c r="M2507" t="n">
        <v>0</v>
      </c>
      <c r="N2507" t="n">
        <v>0</v>
      </c>
      <c r="Q2507" t="inlineStr">
        <is>
          <t>b0cf0d21-e2d0-4e10-b5da-2656da3d62b8</t>
        </is>
      </c>
      <c r="R2507" t="inlineStr">
        <is>
          <t>ANIMAL, VEGETABLE OR MICROBIAL FATS AND OILS AND THEIR CLEAVAGE PRODUCTS</t>
        </is>
      </c>
      <c r="S2507" t="inlineStr">
        <is>
          <t>fd4a6403-938e-4241-8a49-2961d9ce8a34</t>
        </is>
      </c>
      <c r="T2507" t="inlineStr">
        <is>
          <t>Fats of bovine animals, sheep or goats, other than those of heading 1503</t>
        </is>
      </c>
      <c r="U2507" t="inlineStr">
        <is>
          <t>ad23f1ff-7cbc-48ed-b9e8-8526a532984f</t>
        </is>
      </c>
      <c r="V2507" t="inlineStr">
        <is>
          <t>CONSCIOUS FOOD PRIVATE LIMITED</t>
        </is>
      </c>
      <c r="W2507" t="inlineStr">
        <is>
          <t>0301068208</t>
        </is>
      </c>
      <c r="X2507" t="n">
        <v>0</v>
      </c>
      <c r="Y2507" t="n">
        <v>0</v>
      </c>
      <c r="Z2507" t="n">
        <v>15021090</v>
      </c>
      <c r="AA2507" t="inlineStr">
        <is>
          <t>OTHER</t>
        </is>
      </c>
      <c r="AB2507" t="inlineStr">
        <is>
          <t>http://indiausatrade.mea.gov.in/api/public/image/stream?key=products%2F20260729T040802Z-101481-c76d5a7e-FOP_2-cropped.jpg</t>
        </is>
      </c>
      <c r="AC2507" t="inlineStr">
        <is>
          <t>2026-07-29T04:08:02.757Z</t>
        </is>
      </c>
    </row>
    <row r="2508">
      <c r="A2508" t="inlineStr">
        <is>
          <t>5cb25612-7ea0-417f-ab6a-ef8299eebcfe</t>
        </is>
      </c>
      <c r="B2508" t="inlineStr">
        <is>
          <t xml:space="preserve">Manchow Soup 300g </t>
        </is>
      </c>
      <c r="C2508" t="inlineStr">
        <is>
          <t>8904039704934</t>
        </is>
      </c>
      <c r="E2508" t="inlineStr">
        <is>
          <t>FIXED</t>
        </is>
      </c>
      <c r="F2508" t="n">
        <v>1</v>
      </c>
      <c r="G2508" t="inlineStr">
        <is>
          <t>USD</t>
        </is>
      </c>
      <c r="J2508" t="n">
        <v>500</v>
      </c>
      <c r="M2508" t="n">
        <v>0</v>
      </c>
      <c r="N2508" t="n">
        <v>0</v>
      </c>
      <c r="Q2508" t="inlineStr">
        <is>
          <t>b3816538-d9ad-428d-b89b-f9b795f6c724</t>
        </is>
      </c>
      <c r="R2508" t="inlineStr">
        <is>
          <t>Products of the milling industry; malt; starches; inulin; wheat gluten</t>
        </is>
      </c>
      <c r="S2508" t="inlineStr">
        <is>
          <t>ed74bd10-4d40-46f4-9e02-3877caf64b09</t>
        </is>
      </c>
      <c r="T2508" t="inlineStr">
        <is>
          <t>Flour, meal and powder of the dried leguminous vegetables of heading 0713, of sago or of roots or tubers of heading 0714 or of the products of Chapter 8</t>
        </is>
      </c>
      <c r="U2508" t="inlineStr">
        <is>
          <t>ad23f1ff-7cbc-48ed-b9e8-8526a532984f</t>
        </is>
      </c>
      <c r="V2508" t="inlineStr">
        <is>
          <t>CONSCIOUS FOOD PRIVATE LIMITED</t>
        </is>
      </c>
      <c r="W2508" t="inlineStr">
        <is>
          <t>0301068208</t>
        </is>
      </c>
      <c r="X2508" t="n">
        <v>0</v>
      </c>
      <c r="Y2508" t="n">
        <v>0</v>
      </c>
      <c r="Z2508" t="n">
        <v>11061090</v>
      </c>
      <c r="AA2508" t="inlineStr">
        <is>
          <t>Others</t>
        </is>
      </c>
      <c r="AB2508" t="inlineStr">
        <is>
          <t>http://indiausatrade.mea.gov.in/api/public/image/stream?key=products%2F20260727T094526Z-482224-47b11fbc-1_0212d0e7-d9bd-4f7e-a126-94630046653d-cropped.jpg</t>
        </is>
      </c>
      <c r="AC2508" t="inlineStr">
        <is>
          <t>2026-07-27T09:45:26.545Z</t>
        </is>
      </c>
    </row>
    <row r="2509">
      <c r="A2509" t="inlineStr">
        <is>
          <t>90fc4c07-d83e-407c-9e44-0464c14afa21</t>
        </is>
      </c>
      <c r="B2509" t="inlineStr">
        <is>
          <t xml:space="preserve">Organic Sunflower Oil 1 Ltr </t>
        </is>
      </c>
      <c r="C2509" t="inlineStr">
        <is>
          <t>8904039702480</t>
        </is>
      </c>
      <c r="E2509" t="inlineStr">
        <is>
          <t>FIXED</t>
        </is>
      </c>
      <c r="F2509" t="n">
        <v>3</v>
      </c>
      <c r="G2509" t="inlineStr">
        <is>
          <t>USD</t>
        </is>
      </c>
      <c r="M2509" t="n">
        <v>0</v>
      </c>
      <c r="N2509" t="n">
        <v>0</v>
      </c>
      <c r="Q2509" t="inlineStr">
        <is>
          <t>0bc2665f-d39a-4f3c-9d5d-ae57a6b09c50</t>
        </is>
      </c>
      <c r="R2509" t="inlineStr">
        <is>
          <t>Dairy produce; birds' eggs; natural honey; edible products of animal origin, not else</t>
        </is>
      </c>
      <c r="S2509" t="inlineStr">
        <is>
          <t>97958732-898a-4419-9a3e-b07067329edd</t>
        </is>
      </c>
      <c r="T2509" t="inlineStr">
        <is>
          <t>Butter and other fats and oils derived from milk; dairy spreads</t>
        </is>
      </c>
      <c r="U2509" t="inlineStr">
        <is>
          <t>ad23f1ff-7cbc-48ed-b9e8-8526a532984f</t>
        </is>
      </c>
      <c r="V2509" t="inlineStr">
        <is>
          <t>CONSCIOUS FOOD PRIVATE LIMITED</t>
        </is>
      </c>
      <c r="W2509" t="inlineStr">
        <is>
          <t>0301068208</t>
        </is>
      </c>
      <c r="X2509" t="n">
        <v>0</v>
      </c>
      <c r="Y2509" t="n">
        <v>0</v>
      </c>
      <c r="Z2509" t="n">
        <v>4059010</v>
      </c>
      <c r="AA2509" t="inlineStr">
        <is>
          <t>BUTTER OIL</t>
        </is>
      </c>
      <c r="AB2509" t="inlineStr">
        <is>
          <t>http://indiausatrade.mea.gov.in/api/public/image/stream?key=products%2F20260727T095835Z-961380-f2c8afd1-sunflower_oil_frint_6129c463-fbbf-44ff-9dec-9e8b79832fb5-cropped.jpg</t>
        </is>
      </c>
      <c r="AC2509" t="inlineStr">
        <is>
          <t>2026-07-27T09:58:35.125Z</t>
        </is>
      </c>
    </row>
    <row r="2510">
      <c r="A2510" t="inlineStr">
        <is>
          <t>2152ba3f-d455-46a0-81d1-609915f12af3</t>
        </is>
      </c>
      <c r="B2510" t="inlineStr">
        <is>
          <t xml:space="preserve">Organic Cardamom 50g </t>
        </is>
      </c>
      <c r="C2510" t="inlineStr">
        <is>
          <t>8904039701360</t>
        </is>
      </c>
      <c r="E2510" t="inlineStr">
        <is>
          <t>FIXED</t>
        </is>
      </c>
      <c r="F2510" t="n">
        <v>3</v>
      </c>
      <c r="G2510" t="inlineStr">
        <is>
          <t>USD</t>
        </is>
      </c>
      <c r="I2510" t="inlineStr">
        <is>
          <t>Pack</t>
        </is>
      </c>
      <c r="J2510" t="n">
        <v>250</v>
      </c>
      <c r="M2510" t="n">
        <v>0</v>
      </c>
      <c r="N2510" t="n">
        <v>0</v>
      </c>
      <c r="Q2510" t="inlineStr">
        <is>
          <t>b0cf0d21-e2d0-4e10-b5da-2656da3d62b8</t>
        </is>
      </c>
      <c r="R2510" t="inlineStr">
        <is>
          <t>ANIMAL, VEGETABLE OR MICROBIAL FATS AND OILS AND THEIR CLEAVAGE PRODUCTS</t>
        </is>
      </c>
      <c r="S2510" t="inlineStr">
        <is>
          <t>1ff5f66d-4687-429d-a738-dc4cb1a5d8e2</t>
        </is>
      </c>
      <c r="T2510" t="inlineStr">
        <is>
          <t>Other fixed vegetable fats and oils (including jojoba oil) and their fractions, whether or not refined, but not chemically modified</t>
        </is>
      </c>
      <c r="U2510" t="inlineStr">
        <is>
          <t>ad23f1ff-7cbc-48ed-b9e8-8526a532984f</t>
        </is>
      </c>
      <c r="V2510" t="inlineStr">
        <is>
          <t>CONSCIOUS FOOD PRIVATE LIMITED</t>
        </is>
      </c>
      <c r="W2510" t="inlineStr">
        <is>
          <t>0301068208</t>
        </is>
      </c>
      <c r="X2510" t="n">
        <v>0</v>
      </c>
      <c r="Y2510" t="n">
        <v>0</v>
      </c>
      <c r="Z2510" t="n">
        <v>15159030</v>
      </c>
      <c r="AA2510" t="inlineStr">
        <is>
          <t>FIXED VEGETABLE OILS, NAMELY THE FOLLOWING : CARDAMOM OIL, CHILLIES OR CAPSICUM OIL, TURMERIC OIL, AJWAIN SEED OIL, NIGER SEED OIL, GARLIC OIL</t>
        </is>
      </c>
      <c r="AB2510" t="inlineStr">
        <is>
          <t>http://indiausatrade.mea.gov.in/api/public/image/stream?key=products%2F20260728T134748Z-828720-c864f71c-cardamom_1new-cropped.jpg</t>
        </is>
      </c>
      <c r="AC2510" t="inlineStr">
        <is>
          <t>2026-07-28T13:47:48.484Z</t>
        </is>
      </c>
    </row>
    <row r="2511">
      <c r="A2511" t="inlineStr">
        <is>
          <t>ea8b23b6-9c91-4cfe-ab11-2a81525d4f23</t>
        </is>
      </c>
      <c r="B2511" t="inlineStr">
        <is>
          <t xml:space="preserve">Jowar Millet Noodles 162g </t>
        </is>
      </c>
      <c r="C2511" t="inlineStr">
        <is>
          <t>8904039704750</t>
        </is>
      </c>
      <c r="E2511" t="inlineStr">
        <is>
          <t>FIXED</t>
        </is>
      </c>
      <c r="F2511" t="n">
        <v>1</v>
      </c>
      <c r="G2511" t="inlineStr">
        <is>
          <t>USD</t>
        </is>
      </c>
      <c r="I2511" t="inlineStr">
        <is>
          <t>Pack</t>
        </is>
      </c>
      <c r="J2511" t="n">
        <v>500</v>
      </c>
      <c r="M2511" t="n">
        <v>0</v>
      </c>
      <c r="N2511" t="n">
        <v>0</v>
      </c>
      <c r="Q2511" t="inlineStr">
        <is>
          <t>55828637-ad41-44fd-98f7-29e8c705a09a</t>
        </is>
      </c>
      <c r="R2511" t="inlineStr">
        <is>
          <t>Preparations of cereals, flour, starch or milk; pastrycooks' products</t>
        </is>
      </c>
      <c r="S2511" t="inlineStr">
        <is>
          <t>de142259-029c-4ea5-a288-2b00f44cd975</t>
        </is>
      </c>
      <c r="T2511" t="inlineStr">
        <is>
          <t>Pasta, whether or not cooked or stuffed (with meat or other substances) or otherwise prepared, such as spaghetti, macaroni, noodles, lasagne, gnocchi, ravioli, cannelloni; couscous, whether or not prepared</t>
        </is>
      </c>
      <c r="U2511" t="inlineStr">
        <is>
          <t>ad23f1ff-7cbc-48ed-b9e8-8526a532984f</t>
        </is>
      </c>
      <c r="V2511" t="inlineStr">
        <is>
          <t>CONSCIOUS FOOD PRIVATE LIMITED</t>
        </is>
      </c>
      <c r="W2511" t="inlineStr">
        <is>
          <t>0301068208</t>
        </is>
      </c>
      <c r="X2511" t="n">
        <v>0</v>
      </c>
      <c r="Y2511" t="n">
        <v>0</v>
      </c>
      <c r="Z2511" t="n">
        <v>19023010</v>
      </c>
      <c r="AA2511" t="inlineStr">
        <is>
          <t>DRIED</t>
        </is>
      </c>
      <c r="AB2511" t="inlineStr">
        <is>
          <t>http://indiausatrade.mea.gov.in/api/public/image/stream?key=products%2F20260728T132440Z-202794-b2a91222-millet_noodles_fop-cropped.jpg</t>
        </is>
      </c>
      <c r="AC2511" t="inlineStr">
        <is>
          <t>2026-07-28T13:24:40.122Z</t>
        </is>
      </c>
    </row>
    <row r="2512">
      <c r="A2512" t="inlineStr">
        <is>
          <t>89dbbfcb-a9d8-40fe-a733-c068134f6c48</t>
        </is>
      </c>
      <c r="B2512" t="inlineStr">
        <is>
          <t xml:space="preserve">Raw Makhana 50g </t>
        </is>
      </c>
      <c r="C2512" t="inlineStr">
        <is>
          <t>8904039701247</t>
        </is>
      </c>
      <c r="E2512" t="inlineStr">
        <is>
          <t>FIXED</t>
        </is>
      </c>
      <c r="F2512" t="n">
        <v>1</v>
      </c>
      <c r="G2512" t="inlineStr">
        <is>
          <t>USD</t>
        </is>
      </c>
      <c r="I2512" t="inlineStr">
        <is>
          <t>Pack</t>
        </is>
      </c>
      <c r="J2512" t="n">
        <v>500</v>
      </c>
      <c r="M2512" t="n">
        <v>0</v>
      </c>
      <c r="N2512" t="n">
        <v>0</v>
      </c>
      <c r="Q2512" t="inlineStr">
        <is>
          <t>b0cf0d21-e2d0-4e10-b5da-2656da3d62b8</t>
        </is>
      </c>
      <c r="R2512" t="inlineStr">
        <is>
          <t>ANIMAL, VEGETABLE OR MICROBIAL FATS AND OILS AND THEIR CLEAVAGE PRODUCTS</t>
        </is>
      </c>
      <c r="S2512" t="inlineStr">
        <is>
          <t>c97ecb36-7a11-4741-980c-33a7bd8b8f16</t>
        </is>
      </c>
      <c r="T2512" t="inlineStr">
        <is>
          <t>Pig fat (including lard) and poultry fat, other than that of heading 0209 or 1503</t>
        </is>
      </c>
      <c r="U2512" t="inlineStr">
        <is>
          <t>ad23f1ff-7cbc-48ed-b9e8-8526a532984f</t>
        </is>
      </c>
      <c r="V2512" t="inlineStr">
        <is>
          <t>CONSCIOUS FOOD PRIVATE LIMITED</t>
        </is>
      </c>
      <c r="W2512" t="inlineStr">
        <is>
          <t>0301068208</t>
        </is>
      </c>
      <c r="X2512" t="n">
        <v>0</v>
      </c>
      <c r="Y2512" t="n">
        <v>0</v>
      </c>
      <c r="Z2512" t="n">
        <v>15019000</v>
      </c>
      <c r="AA2512" t="inlineStr">
        <is>
          <t>OTHER</t>
        </is>
      </c>
      <c r="AB2512" t="inlineStr">
        <is>
          <t>http://indiausatrade.mea.gov.in/api/public/image/stream?key=products%2F20260729T044538Z-418763-a92a5aed-Conscious_Food_Raw_Makhana_Foxnut-cropped.jpg</t>
        </is>
      </c>
      <c r="AC2512" t="inlineStr">
        <is>
          <t>2026-07-29T04:45:38.362Z</t>
        </is>
      </c>
    </row>
    <row r="2513">
      <c r="A2513" t="inlineStr">
        <is>
          <t>3e94b8ab-8724-41c5-ac53-82704e74d750</t>
        </is>
      </c>
      <c r="B2513" t="inlineStr">
        <is>
          <t xml:space="preserve">Organic White Chia Seeds 340g </t>
        </is>
      </c>
      <c r="C2513" t="inlineStr">
        <is>
          <t>8904039704194</t>
        </is>
      </c>
      <c r="E2513" t="inlineStr">
        <is>
          <t>FIXED</t>
        </is>
      </c>
      <c r="F2513" t="n">
        <v>1</v>
      </c>
      <c r="G2513" t="inlineStr">
        <is>
          <t>USD</t>
        </is>
      </c>
      <c r="I2513" t="inlineStr">
        <is>
          <t>Pack</t>
        </is>
      </c>
      <c r="J2513" t="n">
        <v>250</v>
      </c>
      <c r="M2513" t="n">
        <v>0</v>
      </c>
      <c r="N2513" t="n">
        <v>0</v>
      </c>
      <c r="Q2513" t="inlineStr">
        <is>
          <t>b0cf0d21-e2d0-4e10-b5da-2656da3d62b8</t>
        </is>
      </c>
      <c r="R2513" t="inlineStr">
        <is>
          <t>ANIMAL, VEGETABLE OR MICROBIAL FATS AND OILS AND THEIR CLEAVAGE PRODUCTS</t>
        </is>
      </c>
      <c r="S2513" t="inlineStr">
        <is>
          <t>fd4a6403-938e-4241-8a49-2961d9ce8a34</t>
        </is>
      </c>
      <c r="T2513" t="inlineStr">
        <is>
          <t>Fats of bovine animals, sheep or goats, other than those of heading 1503</t>
        </is>
      </c>
      <c r="U2513" t="inlineStr">
        <is>
          <t>ad23f1ff-7cbc-48ed-b9e8-8526a532984f</t>
        </is>
      </c>
      <c r="V2513" t="inlineStr">
        <is>
          <t>CONSCIOUS FOOD PRIVATE LIMITED</t>
        </is>
      </c>
      <c r="W2513" t="inlineStr">
        <is>
          <t>0301068208</t>
        </is>
      </c>
      <c r="X2513" t="n">
        <v>0</v>
      </c>
      <c r="Y2513" t="n">
        <v>0</v>
      </c>
      <c r="Z2513" t="n">
        <v>15021090</v>
      </c>
      <c r="AA2513" t="inlineStr">
        <is>
          <t>OTHER</t>
        </is>
      </c>
      <c r="AB2513" t="inlineStr">
        <is>
          <t>http://indiausatrade.mea.gov.in/api/public/image/stream?key=products%2F20260729T045547Z-932582-a81bf623-white_chia_seeds_front_3c71153e-d397-4022-aba8-0edbdab7d18f-cropped.jpg</t>
        </is>
      </c>
      <c r="AC2513" t="inlineStr">
        <is>
          <t>2026-07-29T04:55:47.067Z</t>
        </is>
      </c>
    </row>
    <row r="2514">
      <c r="A2514" t="inlineStr">
        <is>
          <t>c68a67e3-c3c9-438d-b974-be437be9dac4</t>
        </is>
      </c>
      <c r="B2514" t="inlineStr">
        <is>
          <t>Desi Chana / Bengal Gram 500g</t>
        </is>
      </c>
      <c r="C2514" t="inlineStr">
        <is>
          <t>8904039703500</t>
        </is>
      </c>
      <c r="E2514" t="inlineStr">
        <is>
          <t>FIXED</t>
        </is>
      </c>
      <c r="F2514" t="n">
        <v>1</v>
      </c>
      <c r="G2514" t="inlineStr">
        <is>
          <t>USD</t>
        </is>
      </c>
      <c r="I2514" t="inlineStr">
        <is>
          <t>Pack</t>
        </is>
      </c>
      <c r="J2514" t="n">
        <v>250</v>
      </c>
      <c r="M2514" t="n">
        <v>0</v>
      </c>
      <c r="N2514" t="n">
        <v>0</v>
      </c>
      <c r="Q2514" t="inlineStr">
        <is>
          <t>5a733b71-4c55-41f2-8a65-241ce15bee20</t>
        </is>
      </c>
      <c r="R2514" t="inlineStr">
        <is>
          <t>Edible vegetables and certain roots and tubers</t>
        </is>
      </c>
      <c r="S2514" t="inlineStr">
        <is>
          <t>25d0a6fb-c075-45ac-9d0b-27b25b67f534</t>
        </is>
      </c>
      <c r="T2514" t="inlineStr">
        <is>
          <t>Dried leguminous vegetables, shelled, whether or not skinned or split</t>
        </is>
      </c>
      <c r="U2514" t="inlineStr">
        <is>
          <t>ad23f1ff-7cbc-48ed-b9e8-8526a532984f</t>
        </is>
      </c>
      <c r="V2514" t="inlineStr">
        <is>
          <t>CONSCIOUS FOOD PRIVATE LIMITED</t>
        </is>
      </c>
      <c r="W2514" t="inlineStr">
        <is>
          <t>0301068208</t>
        </is>
      </c>
      <c r="X2514" t="n">
        <v>0</v>
      </c>
      <c r="Y2514" t="n">
        <v>0</v>
      </c>
      <c r="Z2514" t="n">
        <v>7132020</v>
      </c>
      <c r="AA2514" t="inlineStr">
        <is>
          <t>BENGAL GRAM (DESI CHANA)</t>
        </is>
      </c>
      <c r="AB2514" t="inlineStr">
        <is>
          <t>http://indiausatrade.mea.gov.in/api/public/image/stream?key=products%2F20260729T041035Z-729800-a9ad350b-1_51f2b200-501d-4eed-9e7c-13b7dc69b43c-cropped.jpg</t>
        </is>
      </c>
      <c r="AC2514" t="inlineStr">
        <is>
          <t>2026-07-29T04:10:35.777Z</t>
        </is>
      </c>
    </row>
    <row r="2515">
      <c r="A2515" t="inlineStr">
        <is>
          <t>7e6330d2-26e9-454d-a050-2f0fd6e8012f</t>
        </is>
      </c>
      <c r="B2515" t="inlineStr">
        <is>
          <t xml:space="preserve">Organic Chilli Oil 250ml </t>
        </is>
      </c>
      <c r="C2515" t="inlineStr">
        <is>
          <t>8904039704453</t>
        </is>
      </c>
      <c r="E2515" t="inlineStr">
        <is>
          <t>FIXED</t>
        </is>
      </c>
      <c r="F2515" t="n">
        <v>1</v>
      </c>
      <c r="G2515" t="inlineStr">
        <is>
          <t>USD</t>
        </is>
      </c>
      <c r="I2515" t="inlineStr">
        <is>
          <t>Pack</t>
        </is>
      </c>
      <c r="J2515" t="n">
        <v>250</v>
      </c>
      <c r="M2515" t="n">
        <v>0</v>
      </c>
      <c r="N2515" t="n">
        <v>0</v>
      </c>
      <c r="Q2515" t="inlineStr">
        <is>
          <t>92aaad4f-6968-430d-8176-e12fbea35869</t>
        </is>
      </c>
      <c r="R2515" t="inlineStr">
        <is>
          <t>LIVE ANIMALSB3:B3:B89</t>
        </is>
      </c>
      <c r="S2515" t="inlineStr">
        <is>
          <t>a223d992-108c-4d08-b6b9-1facb18c5a06</t>
        </is>
      </c>
      <c r="T2515" t="inlineStr">
        <is>
          <t>Live horses, asses, mules and hinnies</t>
        </is>
      </c>
      <c r="U2515" t="inlineStr">
        <is>
          <t>ad23f1ff-7cbc-48ed-b9e8-8526a532984f</t>
        </is>
      </c>
      <c r="V2515" t="inlineStr">
        <is>
          <t>CONSCIOUS FOOD PRIVATE LIMITED</t>
        </is>
      </c>
      <c r="W2515" t="inlineStr">
        <is>
          <t>0301068208</t>
        </is>
      </c>
      <c r="X2515" t="n">
        <v>0</v>
      </c>
      <c r="Y2515" t="n">
        <v>0</v>
      </c>
      <c r="Z2515" t="n">
        <v>1019090</v>
      </c>
      <c r="AA2515" t="inlineStr">
        <is>
          <t>OTHER</t>
        </is>
      </c>
      <c r="AB2515" t="inlineStr">
        <is>
          <t>http://indiausatrade.mea.gov.in/api/public/image/stream?key=products%2F20260729T041512Z-436369-df189db8-Chillioil_FOP-cropped.jpg</t>
        </is>
      </c>
      <c r="AC2515" t="inlineStr">
        <is>
          <t>2026-07-29T04:15:12.351Z</t>
        </is>
      </c>
    </row>
    <row r="2516">
      <c r="A2516" t="inlineStr">
        <is>
          <t>1c3ad707-2f8c-4551-99df-f9a5b6319833</t>
        </is>
      </c>
      <c r="B2516" t="inlineStr">
        <is>
          <t>Organic Coconut Oil Cold - pressed 1 Ltr</t>
        </is>
      </c>
      <c r="C2516" t="inlineStr">
        <is>
          <t>8904039702992</t>
        </is>
      </c>
      <c r="E2516" t="inlineStr">
        <is>
          <t>FIXED</t>
        </is>
      </c>
      <c r="F2516" t="n">
        <v>7</v>
      </c>
      <c r="G2516" t="inlineStr">
        <is>
          <t>USD</t>
        </is>
      </c>
      <c r="J2516" t="n">
        <v>250</v>
      </c>
      <c r="M2516" t="n">
        <v>0</v>
      </c>
      <c r="N2516" t="n">
        <v>0</v>
      </c>
      <c r="Q2516" t="inlineStr">
        <is>
          <t>b0cf0d21-e2d0-4e10-b5da-2656da3d62b8</t>
        </is>
      </c>
      <c r="R2516" t="inlineStr">
        <is>
          <t>ANIMAL, VEGETABLE OR MICROBIAL FATS AND OILS AND THEIR CLEAVAGE PRODUCTS</t>
        </is>
      </c>
      <c r="S2516" t="inlineStr">
        <is>
          <t>1ff5f66d-4687-429d-a738-dc4cb1a5d8e2</t>
        </is>
      </c>
      <c r="T2516" t="inlineStr">
        <is>
          <t>Other fixed vegetable fats and oils (including jojoba oil) and their fractions, whether or not refined, but not chemically modified</t>
        </is>
      </c>
      <c r="U2516" t="inlineStr">
        <is>
          <t>ad23f1ff-7cbc-48ed-b9e8-8526a532984f</t>
        </is>
      </c>
      <c r="V2516" t="inlineStr">
        <is>
          <t>CONSCIOUS FOOD PRIVATE LIMITED</t>
        </is>
      </c>
      <c r="W2516" t="inlineStr">
        <is>
          <t>0301068208</t>
        </is>
      </c>
      <c r="X2516" t="n">
        <v>0</v>
      </c>
      <c r="Y2516" t="n">
        <v>0</v>
      </c>
      <c r="Z2516" t="n">
        <v>15159010</v>
      </c>
      <c r="AA2516" t="inlineStr">
        <is>
          <t>FIXED VEGETABLE OILS, NAMELY THE FOLLOWING: CHUL MOOGRA OIL, MAWRA OIL, KOKAM OIL, TOBACCO SEED OIL, SAL OIL</t>
        </is>
      </c>
      <c r="AB2516" t="inlineStr">
        <is>
          <t>http://indiausatrade.mea.gov.in/api/public/image/stream?key=products%2F20260728T132108Z-201210-b8375bdd-Coconut_oil_FOP_500ml_3-cropped.jpg</t>
        </is>
      </c>
      <c r="AC2516" t="inlineStr">
        <is>
          <t>2026-07-28T13:21:08.965Z</t>
        </is>
      </c>
    </row>
    <row r="2517">
      <c r="A2517" t="inlineStr">
        <is>
          <t>726a0a5f-c118-4bc3-8e98-b9ccb4518704</t>
        </is>
      </c>
      <c r="B2517" t="inlineStr">
        <is>
          <t xml:space="preserve">Hing / Asafoetida 10g </t>
        </is>
      </c>
      <c r="C2517" t="inlineStr">
        <is>
          <t>8904039701346</t>
        </is>
      </c>
      <c r="E2517" t="inlineStr">
        <is>
          <t>FIXED</t>
        </is>
      </c>
      <c r="F2517" t="n">
        <v>3</v>
      </c>
      <c r="G2517" t="inlineStr">
        <is>
          <t>USD</t>
        </is>
      </c>
      <c r="I2517" t="inlineStr">
        <is>
          <t>Pack</t>
        </is>
      </c>
      <c r="J2517" t="n">
        <v>500</v>
      </c>
      <c r="M2517" t="n">
        <v>0</v>
      </c>
      <c r="N2517" t="n">
        <v>0</v>
      </c>
      <c r="Q2517" t="inlineStr">
        <is>
          <t>5074f7ff-2d81-46a5-ba19-6808797dabc4</t>
        </is>
      </c>
      <c r="R2517" t="inlineStr">
        <is>
          <t>Cocoa and cocoa preparations</t>
        </is>
      </c>
      <c r="S2517" t="inlineStr">
        <is>
          <t>b8d82dfc-ccaa-48c4-90bd-a64a61c63a47</t>
        </is>
      </c>
      <c r="T2517" t="inlineStr">
        <is>
          <t>Chocolate and other food preparations containing cocoa</t>
        </is>
      </c>
      <c r="U2517" t="inlineStr">
        <is>
          <t>ad23f1ff-7cbc-48ed-b9e8-8526a532984f</t>
        </is>
      </c>
      <c r="V2517" t="inlineStr">
        <is>
          <t>CONSCIOUS FOOD PRIVATE LIMITED</t>
        </is>
      </c>
      <c r="W2517" t="inlineStr">
        <is>
          <t>0301068208</t>
        </is>
      </c>
      <c r="X2517" t="n">
        <v>0</v>
      </c>
      <c r="Y2517" t="n">
        <v>0</v>
      </c>
      <c r="Z2517" t="n">
        <v>18062000</v>
      </c>
      <c r="AA2517" t="inlineStr">
        <is>
          <t>OTHER PREPARATIONS IN BLOCKS, SLABS OR BARS WEIGHING MORE THAN 2 KG. OR IN LIQUID, PASTE, POWDER, GRANULAR OR OTHER BULK FORM IN CONTAINERS OR IMMEDIATE PACKINGS, OF A CONTENT EXCEEDING 2 KG.</t>
        </is>
      </c>
      <c r="AB2517" t="inlineStr">
        <is>
          <t>http://indiausatrade.mea.gov.in/api/public/image/stream?key=products%2F20260728T133405Z-482938-e1b8666f-1_1_hing-cropped.jpg</t>
        </is>
      </c>
      <c r="AC2517" t="inlineStr">
        <is>
          <t>2026-07-28T13:34:05.917Z</t>
        </is>
      </c>
    </row>
    <row r="2518">
      <c r="A2518" t="inlineStr">
        <is>
          <t>6d06a2bb-ce3b-47ff-8a9c-505848ea10f9</t>
        </is>
      </c>
      <c r="B2518" t="inlineStr">
        <is>
          <t xml:space="preserve">Organic Turmeric Powder 100g </t>
        </is>
      </c>
      <c r="C2518" t="inlineStr">
        <is>
          <t>8904039700257</t>
        </is>
      </c>
      <c r="E2518" t="inlineStr">
        <is>
          <t>FIXED</t>
        </is>
      </c>
      <c r="F2518" t="n">
        <v>1</v>
      </c>
      <c r="G2518" t="inlineStr">
        <is>
          <t>USD</t>
        </is>
      </c>
      <c r="I2518" t="inlineStr">
        <is>
          <t>Pack</t>
        </is>
      </c>
      <c r="M2518" t="n">
        <v>0</v>
      </c>
      <c r="N2518" t="n">
        <v>0</v>
      </c>
      <c r="Q2518" t="inlineStr">
        <is>
          <t>b0cf0d21-e2d0-4e10-b5da-2656da3d62b8</t>
        </is>
      </c>
      <c r="R2518" t="inlineStr">
        <is>
          <t>ANIMAL, VEGETABLE OR MICROBIAL FATS AND OILS AND THEIR CLEAVAGE PRODUCTS</t>
        </is>
      </c>
      <c r="S2518" t="inlineStr">
        <is>
          <t>1ff5f66d-4687-429d-a738-dc4cb1a5d8e2</t>
        </is>
      </c>
      <c r="T2518" t="inlineStr">
        <is>
          <t>Other fixed vegetable fats and oils (including jojoba oil) and their fractions, whether or not refined, but not chemically modified</t>
        </is>
      </c>
      <c r="U2518" t="inlineStr">
        <is>
          <t>ad23f1ff-7cbc-48ed-b9e8-8526a532984f</t>
        </is>
      </c>
      <c r="V2518" t="inlineStr">
        <is>
          <t>CONSCIOUS FOOD PRIVATE LIMITED</t>
        </is>
      </c>
      <c r="W2518" t="inlineStr">
        <is>
          <t>0301068208</t>
        </is>
      </c>
      <c r="X2518" t="n">
        <v>0</v>
      </c>
      <c r="Y2518" t="n">
        <v>0</v>
      </c>
      <c r="Z2518" t="n">
        <v>15159030</v>
      </c>
      <c r="AA2518" t="inlineStr">
        <is>
          <t>FIXED VEGETABLE OILS, NAMELY THE FOLLOWING : CARDAMOM OIL, CHILLIES OR CAPSICUM OIL, TURMERIC OIL, AJWAIN SEED OIL, NIGER SEED OIL, GARLIC OIL</t>
        </is>
      </c>
      <c r="AB2518" t="inlineStr">
        <is>
          <t>http://indiausatrade.mea.gov.in/api/public/image/stream?key=products%2F20260728T134427Z-921159-1b0c6788-1_15_bc7cccbd-49dc-4933-9d6f-900119ab4732-cropped.jpg</t>
        </is>
      </c>
      <c r="AC2518" t="inlineStr">
        <is>
          <t>2026-07-28T13:44:27.305Z</t>
        </is>
      </c>
    </row>
    <row r="2519">
      <c r="A2519" t="inlineStr">
        <is>
          <t>fad98e7e-c475-4744-b45a-f95c9f1dc377</t>
        </is>
      </c>
      <c r="B2519" t="inlineStr">
        <is>
          <t xml:space="preserve">Organic Saffron Organic 1gm </t>
        </is>
      </c>
      <c r="C2519" t="inlineStr">
        <is>
          <t>8904039703012</t>
        </is>
      </c>
      <c r="E2519" t="inlineStr">
        <is>
          <t>FIXED</t>
        </is>
      </c>
      <c r="F2519" t="n">
        <v>4</v>
      </c>
      <c r="G2519" t="inlineStr">
        <is>
          <t>USD</t>
        </is>
      </c>
      <c r="I2519" t="inlineStr">
        <is>
          <t>Pack</t>
        </is>
      </c>
      <c r="J2519" t="n">
        <v>50</v>
      </c>
      <c r="M2519" t="n">
        <v>0</v>
      </c>
      <c r="N2519" t="n">
        <v>0</v>
      </c>
      <c r="Q2519" t="inlineStr">
        <is>
          <t>b0cf0d21-e2d0-4e10-b5da-2656da3d62b8</t>
        </is>
      </c>
      <c r="R2519" t="inlineStr">
        <is>
          <t>ANIMAL, VEGETABLE OR MICROBIAL FATS AND OILS AND THEIR CLEAVAGE PRODUCTS</t>
        </is>
      </c>
      <c r="S2519" t="inlineStr">
        <is>
          <t>fd4a6403-938e-4241-8a49-2961d9ce8a34</t>
        </is>
      </c>
      <c r="T2519" t="inlineStr">
        <is>
          <t>Fats of bovine animals, sheep or goats, other than those of heading 1503</t>
        </is>
      </c>
      <c r="U2519" t="inlineStr">
        <is>
          <t>ad23f1ff-7cbc-48ed-b9e8-8526a532984f</t>
        </is>
      </c>
      <c r="V2519" t="inlineStr">
        <is>
          <t>CONSCIOUS FOOD PRIVATE LIMITED</t>
        </is>
      </c>
      <c r="W2519" t="inlineStr">
        <is>
          <t>0301068208</t>
        </is>
      </c>
      <c r="X2519" t="n">
        <v>0</v>
      </c>
      <c r="Y2519" t="n">
        <v>0</v>
      </c>
      <c r="Z2519" t="n">
        <v>15021090</v>
      </c>
      <c r="AA2519" t="inlineStr">
        <is>
          <t>OTHER</t>
        </is>
      </c>
      <c r="AB2519" t="inlineStr">
        <is>
          <t>http://indiausatrade.mea.gov.in/api/public/image/stream?key=products%2F20260728T143024Z-335479-2779b4d6-1_2_baabea52-a153-4aff-bade-77135ef6bce0-cropped.jpg</t>
        </is>
      </c>
      <c r="AC2519" t="inlineStr">
        <is>
          <t>2026-07-28T14:30:24.866Z</t>
        </is>
      </c>
    </row>
    <row r="2520">
      <c r="A2520" t="inlineStr">
        <is>
          <t>ab9c61fa-fdd1-4c6e-ba1f-70349f21dd76</t>
        </is>
      </c>
      <c r="B2520" t="inlineStr">
        <is>
          <t xml:space="preserve">Organic Kidney Beans 500g </t>
        </is>
      </c>
      <c r="C2520" t="inlineStr">
        <is>
          <t>8904039701148</t>
        </is>
      </c>
      <c r="E2520" t="inlineStr">
        <is>
          <t>FIXED</t>
        </is>
      </c>
      <c r="F2520" t="n">
        <v>1</v>
      </c>
      <c r="G2520" t="inlineStr">
        <is>
          <t>USD</t>
        </is>
      </c>
      <c r="I2520" t="inlineStr">
        <is>
          <t>Pack</t>
        </is>
      </c>
      <c r="J2520" t="n">
        <v>500</v>
      </c>
      <c r="M2520" t="n">
        <v>0</v>
      </c>
      <c r="N2520" t="n">
        <v>0</v>
      </c>
      <c r="Q2520" t="inlineStr">
        <is>
          <t>b0cf0d21-e2d0-4e10-b5da-2656da3d62b8</t>
        </is>
      </c>
      <c r="R2520" t="inlineStr">
        <is>
          <t>ANIMAL, VEGETABLE OR MICROBIAL FATS AND OILS AND THEIR CLEAVAGE PRODUCTS</t>
        </is>
      </c>
      <c r="S2520" t="inlineStr">
        <is>
          <t>fd4a6403-938e-4241-8a49-2961d9ce8a34</t>
        </is>
      </c>
      <c r="T2520" t="inlineStr">
        <is>
          <t>Fats of bovine animals, sheep or goats, other than those of heading 1503</t>
        </is>
      </c>
      <c r="U2520" t="inlineStr">
        <is>
          <t>ad23f1ff-7cbc-48ed-b9e8-8526a532984f</t>
        </is>
      </c>
      <c r="V2520" t="inlineStr">
        <is>
          <t>CONSCIOUS FOOD PRIVATE LIMITED</t>
        </is>
      </c>
      <c r="W2520" t="inlineStr">
        <is>
          <t>0301068208</t>
        </is>
      </c>
      <c r="X2520" t="n">
        <v>0</v>
      </c>
      <c r="Y2520" t="n">
        <v>0</v>
      </c>
      <c r="Z2520" t="n">
        <v>15021090</v>
      </c>
      <c r="AA2520" t="inlineStr">
        <is>
          <t>OTHER</t>
        </is>
      </c>
      <c r="AB2520" t="inlineStr">
        <is>
          <t>http://indiausatrade.mea.gov.in/api/public/image/stream?key=products%2F20260728T143446Z-562138-1bfd937d-rajma1new-cropped.jpg</t>
        </is>
      </c>
      <c r="AC2520" t="inlineStr">
        <is>
          <t>2026-07-28T14:34:46.614Z</t>
        </is>
      </c>
    </row>
    <row r="2521">
      <c r="A2521" t="inlineStr">
        <is>
          <t>3ee02fdc-58ab-452d-94e7-681bfec4751e</t>
        </is>
      </c>
      <c r="B2521" t="inlineStr">
        <is>
          <t xml:space="preserve">Organic Coriander Powder 100g </t>
        </is>
      </c>
      <c r="C2521" t="inlineStr">
        <is>
          <t>8904039700486</t>
        </is>
      </c>
      <c r="E2521" t="inlineStr">
        <is>
          <t>FIXED</t>
        </is>
      </c>
      <c r="F2521" t="n">
        <v>1</v>
      </c>
      <c r="G2521" t="inlineStr">
        <is>
          <t>USD</t>
        </is>
      </c>
      <c r="I2521" t="inlineStr">
        <is>
          <t>Pack</t>
        </is>
      </c>
      <c r="J2521" t="n">
        <v>500</v>
      </c>
      <c r="M2521" t="n">
        <v>0</v>
      </c>
      <c r="N2521" t="n">
        <v>0</v>
      </c>
      <c r="Q2521" t="inlineStr">
        <is>
          <t>11eb2b50-813a-4317-8af0-e237b27fb644</t>
        </is>
      </c>
      <c r="R2521" t="inlineStr">
        <is>
          <t>Coffee, tea, mate and spices</t>
        </is>
      </c>
      <c r="S2521" t="inlineStr">
        <is>
          <t>94c01a6b-b610-4952-8983-30e9118441fa</t>
        </is>
      </c>
      <c r="T2521" t="inlineStr">
        <is>
          <t>Seeds of anise, badian, fennel, coriander, cumin or caraway; juniper berries</t>
        </is>
      </c>
      <c r="U2521" t="inlineStr">
        <is>
          <t>ad23f1ff-7cbc-48ed-b9e8-8526a532984f</t>
        </is>
      </c>
      <c r="V2521" t="inlineStr">
        <is>
          <t>CONSCIOUS FOOD PRIVATE LIMITED</t>
        </is>
      </c>
      <c r="W2521" t="inlineStr">
        <is>
          <t>0301068208</t>
        </is>
      </c>
      <c r="X2521" t="n">
        <v>0</v>
      </c>
      <c r="Y2521" t="n">
        <v>0</v>
      </c>
      <c r="Z2521" t="n">
        <v>9092200</v>
      </c>
      <c r="AA2521" t="inlineStr">
        <is>
          <t>CRUSHED OR GROUND</t>
        </is>
      </c>
      <c r="AB2521" t="inlineStr">
        <is>
          <t>http://indiausatrade.mea.gov.in/api/public/image/stream?key=products%2F20260728T143853Z-244880-8aece8b5-corianderpowder_1new-cropped.jpg</t>
        </is>
      </c>
      <c r="AC2521" t="inlineStr">
        <is>
          <t>2026-07-28T14:38:53.963Z</t>
        </is>
      </c>
    </row>
    <row r="2522">
      <c r="A2522" t="inlineStr">
        <is>
          <t>509186ca-85be-4499-8dad-7c2e99fd3951</t>
        </is>
      </c>
      <c r="B2522" t="inlineStr">
        <is>
          <t>Organic Apple Cider Vinegar 500ml</t>
        </is>
      </c>
      <c r="C2522" t="inlineStr">
        <is>
          <t>8904039701889</t>
        </is>
      </c>
      <c r="E2522" t="inlineStr">
        <is>
          <t>FIXED</t>
        </is>
      </c>
      <c r="F2522" t="n">
        <v>3</v>
      </c>
      <c r="G2522" t="inlineStr">
        <is>
          <t>USD</t>
        </is>
      </c>
      <c r="I2522" t="inlineStr">
        <is>
          <t>Pack</t>
        </is>
      </c>
      <c r="M2522" t="n">
        <v>0</v>
      </c>
      <c r="N2522" t="n">
        <v>0</v>
      </c>
      <c r="Q2522" t="inlineStr">
        <is>
          <t>b0cf0d21-e2d0-4e10-b5da-2656da3d62b8</t>
        </is>
      </c>
      <c r="R2522" t="inlineStr">
        <is>
          <t>ANIMAL, VEGETABLE OR MICROBIAL FATS AND OILS AND THEIR CLEAVAGE PRODUCTS</t>
        </is>
      </c>
      <c r="S2522" t="inlineStr">
        <is>
          <t>c97ecb36-7a11-4741-980c-33a7bd8b8f16</t>
        </is>
      </c>
      <c r="T2522" t="inlineStr">
        <is>
          <t>Pig fat (including lard) and poultry fat, other than that of heading 0209 or 1503</t>
        </is>
      </c>
      <c r="U2522" t="inlineStr">
        <is>
          <t>ad23f1ff-7cbc-48ed-b9e8-8526a532984f</t>
        </is>
      </c>
      <c r="V2522" t="inlineStr">
        <is>
          <t>CONSCIOUS FOOD PRIVATE LIMITED</t>
        </is>
      </c>
      <c r="W2522" t="inlineStr">
        <is>
          <t>0301068208</t>
        </is>
      </c>
      <c r="X2522" t="n">
        <v>0</v>
      </c>
      <c r="Y2522" t="n">
        <v>0</v>
      </c>
      <c r="Z2522" t="n">
        <v>15019000</v>
      </c>
      <c r="AA2522" t="inlineStr">
        <is>
          <t>OTHER</t>
        </is>
      </c>
      <c r="AB2522" t="inlineStr">
        <is>
          <t>http://indiausatrade.mea.gov.in/api/public/image/stream?key=products%2F20260728T144350Z-107303-63f26284-vinegar11-cropped.jpg</t>
        </is>
      </c>
      <c r="AC2522" t="inlineStr">
        <is>
          <t>2026-07-28T14:43:50.723Z</t>
        </is>
      </c>
    </row>
    <row r="2523">
      <c r="A2523" t="inlineStr">
        <is>
          <t>43bc8d1d-f4ef-4de8-acd7-2cdecbf8a73d</t>
        </is>
      </c>
      <c r="B2523" t="inlineStr">
        <is>
          <t xml:space="preserve">Organic Green Gram 500g </t>
        </is>
      </c>
      <c r="C2523" t="inlineStr">
        <is>
          <t>8904039700240</t>
        </is>
      </c>
      <c r="E2523" t="inlineStr">
        <is>
          <t>FIXED</t>
        </is>
      </c>
      <c r="F2523" t="n">
        <v>1</v>
      </c>
      <c r="G2523" t="inlineStr">
        <is>
          <t>USD</t>
        </is>
      </c>
      <c r="J2523" t="n">
        <v>500</v>
      </c>
      <c r="M2523" t="n">
        <v>0</v>
      </c>
      <c r="N2523" t="n">
        <v>0</v>
      </c>
      <c r="Q2523" t="inlineStr">
        <is>
          <t>92aaad4f-6968-430d-8176-e12fbea35869</t>
        </is>
      </c>
      <c r="R2523" t="inlineStr">
        <is>
          <t>LIVE ANIMALSB3:B3:B89</t>
        </is>
      </c>
      <c r="S2523" t="inlineStr">
        <is>
          <t>a223d992-108c-4d08-b6b9-1facb18c5a06</t>
        </is>
      </c>
      <c r="T2523" t="inlineStr">
        <is>
          <t>Live horses, asses, mules and hinnies</t>
        </is>
      </c>
      <c r="U2523" t="inlineStr">
        <is>
          <t>ad23f1ff-7cbc-48ed-b9e8-8526a532984f</t>
        </is>
      </c>
      <c r="V2523" t="inlineStr">
        <is>
          <t>CONSCIOUS FOOD PRIVATE LIMITED</t>
        </is>
      </c>
      <c r="W2523" t="inlineStr">
        <is>
          <t>0301068208</t>
        </is>
      </c>
      <c r="X2523" t="n">
        <v>0</v>
      </c>
      <c r="Y2523" t="n">
        <v>0</v>
      </c>
      <c r="Z2523" t="n">
        <v>1013090</v>
      </c>
      <c r="AA2523" t="inlineStr">
        <is>
          <t>other</t>
        </is>
      </c>
      <c r="AB2523" t="inlineStr">
        <is>
          <t>http://indiausatrade.mea.gov.in/api/public/image/stream?key=products%2F20260729T042242Z-818155-84500f67-wholemung1_83a7b04f-9434-4184-830e-fdbae8a9d6c6-cropped.jpg</t>
        </is>
      </c>
      <c r="AC2523" t="inlineStr">
        <is>
          <t>2026-07-29T04:22:42.089Z</t>
        </is>
      </c>
    </row>
    <row r="2524">
      <c r="A2524" t="inlineStr">
        <is>
          <t>ed62e430-f748-4c0c-88f6-0ce7a7acadd3</t>
        </is>
      </c>
      <c r="B2524" t="inlineStr">
        <is>
          <t xml:space="preserve">Organic Tuvar Dal 1 Kg </t>
        </is>
      </c>
      <c r="C2524" t="inlineStr">
        <is>
          <t>8904039702398</t>
        </is>
      </c>
      <c r="E2524" t="inlineStr">
        <is>
          <t>FIXED</t>
        </is>
      </c>
      <c r="F2524" t="n">
        <v>2</v>
      </c>
      <c r="G2524" t="inlineStr">
        <is>
          <t>USD</t>
        </is>
      </c>
      <c r="I2524" t="inlineStr">
        <is>
          <t>Pack</t>
        </is>
      </c>
      <c r="J2524" t="n">
        <v>500</v>
      </c>
      <c r="M2524" t="n">
        <v>0</v>
      </c>
      <c r="N2524" t="n">
        <v>0</v>
      </c>
      <c r="Q2524" t="inlineStr">
        <is>
          <t>92aaad4f-6968-430d-8176-e12fbea35869</t>
        </is>
      </c>
      <c r="R2524" t="inlineStr">
        <is>
          <t>LIVE ANIMALSB3:B3:B89</t>
        </is>
      </c>
      <c r="S2524" t="inlineStr">
        <is>
          <t>a223d992-108c-4d08-b6b9-1facb18c5a06</t>
        </is>
      </c>
      <c r="T2524" t="inlineStr">
        <is>
          <t>Live horses, asses, mules and hinnies</t>
        </is>
      </c>
      <c r="U2524" t="inlineStr">
        <is>
          <t>ad23f1ff-7cbc-48ed-b9e8-8526a532984f</t>
        </is>
      </c>
      <c r="V2524" t="inlineStr">
        <is>
          <t>CONSCIOUS FOOD PRIVATE LIMITED</t>
        </is>
      </c>
      <c r="W2524" t="inlineStr">
        <is>
          <t>0301068208</t>
        </is>
      </c>
      <c r="X2524" t="n">
        <v>0</v>
      </c>
      <c r="Y2524" t="n">
        <v>0</v>
      </c>
      <c r="Z2524" t="n">
        <v>1012990</v>
      </c>
      <c r="AA2524" t="inlineStr">
        <is>
          <t>other</t>
        </is>
      </c>
      <c r="AB2524" t="inlineStr">
        <is>
          <t>http://indiausatrade.mea.gov.in/api/public/image/stream?key=products%2F20260729T042505Z-149427-56f1d3c2-tuvardal500gm11-cropped.jpg</t>
        </is>
      </c>
      <c r="AC2524" t="inlineStr">
        <is>
          <t>2026-07-29T04:25:05.547Z</t>
        </is>
      </c>
    </row>
    <row r="2525">
      <c r="A2525" t="inlineStr">
        <is>
          <t>cd64d7b2-664f-482f-a053-ee5335113d6f</t>
        </is>
      </c>
      <c r="B2525" t="inlineStr">
        <is>
          <t xml:space="preserve">Organic Split Black Gram 500g </t>
        </is>
      </c>
      <c r="C2525" t="inlineStr">
        <is>
          <t>8904039701193</t>
        </is>
      </c>
      <c r="E2525" t="inlineStr">
        <is>
          <t>FIXED</t>
        </is>
      </c>
      <c r="F2525" t="n">
        <v>1</v>
      </c>
      <c r="G2525" t="inlineStr">
        <is>
          <t>USD</t>
        </is>
      </c>
      <c r="I2525" t="inlineStr">
        <is>
          <t>Pack</t>
        </is>
      </c>
      <c r="M2525" t="n">
        <v>0</v>
      </c>
      <c r="N2525" t="n">
        <v>0</v>
      </c>
      <c r="Q2525" t="inlineStr">
        <is>
          <t>aca22f63-b620-436b-a981-f7d5a8ac871b</t>
        </is>
      </c>
      <c r="R2525" t="inlineStr">
        <is>
          <t>Oil seeds and oleaginous fruits; miscellaneous grains, seeds and fruit; industrial or medicinal plants; straw and fodder</t>
        </is>
      </c>
      <c r="S2525" t="inlineStr">
        <is>
          <t>faed6b17-7729-424f-8baa-9d7b969e4067</t>
        </is>
      </c>
      <c r="T2525" t="inlineStr">
        <is>
          <t>Plants and parts of plants (including seeds and fruits), of a kind used primarily in perfumery, in pharmacy or for insecticidal, fungicidal or similar purposes, fresh or dried, whether or not cut, crushed or powdered</t>
        </is>
      </c>
      <c r="U2525" t="inlineStr">
        <is>
          <t>ad23f1ff-7cbc-48ed-b9e8-8526a532984f</t>
        </is>
      </c>
      <c r="V2525" t="inlineStr">
        <is>
          <t>CONSCIOUS FOOD PRIVATE LIMITED</t>
        </is>
      </c>
      <c r="W2525" t="inlineStr">
        <is>
          <t>0301068208</t>
        </is>
      </c>
      <c r="X2525" t="n">
        <v>0</v>
      </c>
      <c r="Y2525" t="n">
        <v>0</v>
      </c>
      <c r="Z2525" t="n">
        <v>12119060</v>
      </c>
      <c r="AA2525" t="inlineStr">
        <is>
          <t>PLANTS AND PARTS OF PLANTS (INCLUDING SEEDS AND FRUITS), OF A KIND USED PRIMARILY IN PERFUMERY, IN PHARMACY OR FOR INSECTICIDAL, FUNGICIDAL OR SIMILAR PURPOSE, FRESH OR DRIED, WHETHER OR NOT CUT, CRUSHED OR POWDERED OTHER : VINCA ROSEA HERBS</t>
        </is>
      </c>
      <c r="AB2525" t="inlineStr">
        <is>
          <t>http://indiausatrade.mea.gov.in/api/public/image/stream?key=products%2F20260729T041752Z-963435-4c11d6d1-uraddal500gmnew-cropped.jpg</t>
        </is>
      </c>
      <c r="AC2525" t="inlineStr">
        <is>
          <t>2026-07-29T04:17:52.831Z</t>
        </is>
      </c>
    </row>
    <row r="2526">
      <c r="A2526" t="inlineStr">
        <is>
          <t>2a3b755f-0f68-45ef-b778-0e5258869752</t>
        </is>
      </c>
      <c r="B2526" t="inlineStr">
        <is>
          <t>Organic Split Red Lentil 1 KG</t>
        </is>
      </c>
      <c r="C2526" t="inlineStr">
        <is>
          <t>8904039703517</t>
        </is>
      </c>
      <c r="E2526" t="inlineStr">
        <is>
          <t>FIXED</t>
        </is>
      </c>
      <c r="F2526" t="n">
        <v>2</v>
      </c>
      <c r="G2526" t="inlineStr">
        <is>
          <t>USD</t>
        </is>
      </c>
      <c r="I2526" t="inlineStr">
        <is>
          <t>Pack</t>
        </is>
      </c>
      <c r="J2526" t="n">
        <v>500</v>
      </c>
      <c r="M2526" t="n">
        <v>0</v>
      </c>
      <c r="N2526" t="n">
        <v>0</v>
      </c>
      <c r="Q2526" t="inlineStr">
        <is>
          <t>92aaad4f-6968-430d-8176-e12fbea35869</t>
        </is>
      </c>
      <c r="R2526" t="inlineStr">
        <is>
          <t>LIVE ANIMALSB3:B3:B89</t>
        </is>
      </c>
      <c r="S2526" t="inlineStr">
        <is>
          <t>a223d992-108c-4d08-b6b9-1facb18c5a06</t>
        </is>
      </c>
      <c r="T2526" t="inlineStr">
        <is>
          <t>Live horses, asses, mules and hinnies</t>
        </is>
      </c>
      <c r="U2526" t="inlineStr">
        <is>
          <t>ad23f1ff-7cbc-48ed-b9e8-8526a532984f</t>
        </is>
      </c>
      <c r="V2526" t="inlineStr">
        <is>
          <t>CONSCIOUS FOOD PRIVATE LIMITED</t>
        </is>
      </c>
      <c r="W2526" t="inlineStr">
        <is>
          <t>0301068208</t>
        </is>
      </c>
      <c r="X2526" t="n">
        <v>0</v>
      </c>
      <c r="Y2526" t="n">
        <v>0</v>
      </c>
      <c r="Z2526" t="n">
        <v>1012990</v>
      </c>
      <c r="AA2526" t="inlineStr">
        <is>
          <t>other</t>
        </is>
      </c>
      <c r="AB2526" t="inlineStr">
        <is>
          <t>http://indiausatrade.mea.gov.in/api/public/image/stream?key=products%2F20260729T042853Z-314387-72f05266-masoordaln1-cropped.jpg</t>
        </is>
      </c>
      <c r="AC2526" t="inlineStr">
        <is>
          <t>2026-07-29T04:28:53.588Z</t>
        </is>
      </c>
    </row>
    <row r="2527">
      <c r="A2527" t="inlineStr">
        <is>
          <t>a21c9698-cbe5-4955-898b-c438dd70189d</t>
        </is>
      </c>
      <c r="B2527" t="inlineStr">
        <is>
          <t xml:space="preserve">Natural Imli / Tamarind 200g </t>
        </is>
      </c>
      <c r="C2527" t="inlineStr">
        <is>
          <t>8904039700950</t>
        </is>
      </c>
      <c r="E2527" t="inlineStr">
        <is>
          <t>FIXED</t>
        </is>
      </c>
      <c r="F2527" t="n">
        <v>1</v>
      </c>
      <c r="G2527" t="inlineStr">
        <is>
          <t>USD</t>
        </is>
      </c>
      <c r="I2527" t="inlineStr">
        <is>
          <t>Pack</t>
        </is>
      </c>
      <c r="J2527" t="n">
        <v>500</v>
      </c>
      <c r="M2527" t="n">
        <v>0</v>
      </c>
      <c r="N2527" t="n">
        <v>0</v>
      </c>
      <c r="Q2527" t="inlineStr">
        <is>
          <t>b0cf0d21-e2d0-4e10-b5da-2656da3d62b8</t>
        </is>
      </c>
      <c r="R2527" t="inlineStr">
        <is>
          <t>ANIMAL, VEGETABLE OR MICROBIAL FATS AND OILS AND THEIR CLEAVAGE PRODUCTS</t>
        </is>
      </c>
      <c r="S2527" t="inlineStr">
        <is>
          <t>c97ecb36-7a11-4741-980c-33a7bd8b8f16</t>
        </is>
      </c>
      <c r="T2527" t="inlineStr">
        <is>
          <t>Pig fat (including lard) and poultry fat, other than that of heading 0209 or 1503</t>
        </is>
      </c>
      <c r="U2527" t="inlineStr">
        <is>
          <t>ad23f1ff-7cbc-48ed-b9e8-8526a532984f</t>
        </is>
      </c>
      <c r="V2527" t="inlineStr">
        <is>
          <t>CONSCIOUS FOOD PRIVATE LIMITED</t>
        </is>
      </c>
      <c r="W2527" t="inlineStr">
        <is>
          <t>0301068208</t>
        </is>
      </c>
      <c r="X2527" t="n">
        <v>0</v>
      </c>
      <c r="Y2527" t="n">
        <v>0</v>
      </c>
      <c r="Z2527" t="n">
        <v>15019000</v>
      </c>
      <c r="AA2527" t="inlineStr">
        <is>
          <t>OTHER</t>
        </is>
      </c>
      <c r="AB2527" t="inlineStr">
        <is>
          <t>http://indiausatrade.mea.gov.in/api/public/image/stream?key=products%2F20260729T043351Z-378316-8db40a07-1_15-cropped.jpg</t>
        </is>
      </c>
      <c r="AC2527" t="inlineStr">
        <is>
          <t>2026-07-29T04:33:51.249Z</t>
        </is>
      </c>
    </row>
    <row r="2528">
      <c r="A2528" t="inlineStr">
        <is>
          <t>dcee9b42-265c-4ca1-8d01-d30ee7e2da72</t>
        </is>
      </c>
      <c r="B2528" t="inlineStr">
        <is>
          <t>Organic Chickpeas 1Kg</t>
        </is>
      </c>
      <c r="C2528" t="inlineStr">
        <is>
          <t>8904039703531</t>
        </is>
      </c>
      <c r="E2528" t="inlineStr">
        <is>
          <t>FIXED</t>
        </is>
      </c>
      <c r="F2528" t="n">
        <v>2</v>
      </c>
      <c r="G2528" t="inlineStr">
        <is>
          <t>USD</t>
        </is>
      </c>
      <c r="I2528" t="inlineStr">
        <is>
          <t>Pack</t>
        </is>
      </c>
      <c r="J2528" t="n">
        <v>500</v>
      </c>
      <c r="M2528" t="n">
        <v>0</v>
      </c>
      <c r="N2528" t="n">
        <v>0</v>
      </c>
      <c r="Q2528" t="inlineStr">
        <is>
          <t>92aaad4f-6968-430d-8176-e12fbea35869</t>
        </is>
      </c>
      <c r="R2528" t="inlineStr">
        <is>
          <t>LIVE ANIMALSB3:B3:B89</t>
        </is>
      </c>
      <c r="S2528" t="inlineStr">
        <is>
          <t>a223d992-108c-4d08-b6b9-1facb18c5a06</t>
        </is>
      </c>
      <c r="T2528" t="inlineStr">
        <is>
          <t>Live horses, asses, mules and hinnies</t>
        </is>
      </c>
      <c r="U2528" t="inlineStr">
        <is>
          <t>ad23f1ff-7cbc-48ed-b9e8-8526a532984f</t>
        </is>
      </c>
      <c r="V2528" t="inlineStr">
        <is>
          <t>CONSCIOUS FOOD PRIVATE LIMITED</t>
        </is>
      </c>
      <c r="W2528" t="inlineStr">
        <is>
          <t>0301068208</t>
        </is>
      </c>
      <c r="X2528" t="n">
        <v>0</v>
      </c>
      <c r="Y2528" t="n">
        <v>0</v>
      </c>
      <c r="Z2528" t="n">
        <v>1012990</v>
      </c>
      <c r="AA2528" t="inlineStr">
        <is>
          <t>other</t>
        </is>
      </c>
      <c r="AB2528" t="inlineStr">
        <is>
          <t>http://indiausatrade.mea.gov.in/api/public/image/stream?key=products%2F20260729T043102Z-955157-dea26f03-kabuli1-cropped.jpg</t>
        </is>
      </c>
      <c r="AC2528" t="inlineStr">
        <is>
          <t>2026-07-29T04:31:02.517Z</t>
        </is>
      </c>
    </row>
    <row r="2529">
      <c r="A2529" t="inlineStr">
        <is>
          <t>1bebab55-a45e-498a-969b-99938f4c4dc1</t>
        </is>
      </c>
      <c r="B2529" t="inlineStr">
        <is>
          <t xml:space="preserve">Goan Fish Curry 300g </t>
        </is>
      </c>
      <c r="C2529" t="inlineStr">
        <is>
          <t>8904039703944</t>
        </is>
      </c>
      <c r="E2529" t="inlineStr">
        <is>
          <t>FIXED</t>
        </is>
      </c>
      <c r="F2529" t="n">
        <v>1</v>
      </c>
      <c r="G2529" t="inlineStr">
        <is>
          <t>USD</t>
        </is>
      </c>
      <c r="I2529" t="inlineStr">
        <is>
          <t>Pack</t>
        </is>
      </c>
      <c r="M2529" t="n">
        <v>0</v>
      </c>
      <c r="N2529" t="n">
        <v>0</v>
      </c>
      <c r="Q2529" t="inlineStr">
        <is>
          <t>2d545a03-a906-4299-924e-26821ae33187</t>
        </is>
      </c>
      <c r="R2529" t="inlineStr">
        <is>
          <t>Miscellaneous edible preparations</t>
        </is>
      </c>
      <c r="S2529" t="inlineStr">
        <is>
          <t>934b0101-367f-4d39-a23f-8d25f24ee882</t>
        </is>
      </c>
      <c r="T2529" t="inlineStr">
        <is>
          <t>Sauces and preparations therefor; mixed condiments and mixed seasonings; mustard flour and meal and prepared mustard</t>
        </is>
      </c>
      <c r="U2529" t="inlineStr">
        <is>
          <t>ad23f1ff-7cbc-48ed-b9e8-8526a532984f</t>
        </is>
      </c>
      <c r="V2529" t="inlineStr">
        <is>
          <t>CONSCIOUS FOOD PRIVATE LIMITED</t>
        </is>
      </c>
      <c r="W2529" t="inlineStr">
        <is>
          <t>0301068208</t>
        </is>
      </c>
      <c r="X2529" t="n">
        <v>0</v>
      </c>
      <c r="Y2529" t="n">
        <v>0</v>
      </c>
      <c r="Z2529" t="n">
        <v>21039010</v>
      </c>
      <c r="AA2529" t="inlineStr">
        <is>
          <t>CURRY PASTE</t>
        </is>
      </c>
      <c r="AB2529" t="inlineStr">
        <is>
          <t>http://indiausatrade.mea.gov.in/api/public/image/stream?key=products%2F20260729T043557Z-362584-ba384c6b-GoanFishGravy_704x704_a6adcb5a-9512-4fb5-b47b-5e5ce6dfaa03-cropped.jpg</t>
        </is>
      </c>
      <c r="AC2529" t="inlineStr">
        <is>
          <t>2026-07-29T04:35:57.452Z</t>
        </is>
      </c>
    </row>
    <row r="2530">
      <c r="A2530" t="inlineStr">
        <is>
          <t>9445245d-cead-4252-9109-e3846fd59bd6</t>
        </is>
      </c>
      <c r="B2530" t="inlineStr">
        <is>
          <t xml:space="preserve">Sprouted Ragi Powder 200g (Kids Range) </t>
        </is>
      </c>
      <c r="C2530" t="inlineStr">
        <is>
          <t>8904039703326</t>
        </is>
      </c>
      <c r="E2530" t="inlineStr">
        <is>
          <t>FIXED</t>
        </is>
      </c>
      <c r="F2530" t="n">
        <v>1</v>
      </c>
      <c r="G2530" t="inlineStr">
        <is>
          <t>USD</t>
        </is>
      </c>
      <c r="J2530" t="n">
        <v>250</v>
      </c>
      <c r="M2530" t="n">
        <v>0</v>
      </c>
      <c r="N2530" t="n">
        <v>0</v>
      </c>
      <c r="Q2530" t="inlineStr">
        <is>
          <t>2d545a03-a906-4299-924e-26821ae33187</t>
        </is>
      </c>
      <c r="R2530" t="inlineStr">
        <is>
          <t>Miscellaneous edible preparations</t>
        </is>
      </c>
      <c r="S2530" t="inlineStr">
        <is>
          <t>934b0101-367f-4d39-a23f-8d25f24ee882</t>
        </is>
      </c>
      <c r="T2530" t="inlineStr">
        <is>
          <t>Sauces and preparations therefor; mixed condiments and mixed seasonings; mustard flour and meal and prepared mustard</t>
        </is>
      </c>
      <c r="U2530" t="inlineStr">
        <is>
          <t>ad23f1ff-7cbc-48ed-b9e8-8526a532984f</t>
        </is>
      </c>
      <c r="V2530" t="inlineStr">
        <is>
          <t>CONSCIOUS FOOD PRIVATE LIMITED</t>
        </is>
      </c>
      <c r="W2530" t="inlineStr">
        <is>
          <t>0301068208</t>
        </is>
      </c>
      <c r="X2530" t="n">
        <v>0</v>
      </c>
      <c r="Y2530" t="n">
        <v>0</v>
      </c>
      <c r="Z2530" t="n">
        <v>21039010</v>
      </c>
      <c r="AA2530" t="inlineStr">
        <is>
          <t>CURRY PASTE</t>
        </is>
      </c>
      <c r="AB2530" t="inlineStr">
        <is>
          <t>http://indiausatrade.mea.gov.in/api/public/image/stream?key=products%2F20260729T043823Z-863647-5bdef5f1-SRP_0fcc32c4-d7ec-44e9-a155-af92cc014550-cropped.jpg</t>
        </is>
      </c>
      <c r="AC2530" t="inlineStr">
        <is>
          <t>2026-07-29T04:38:23.153Z</t>
        </is>
      </c>
    </row>
    <row r="2531">
      <c r="A2531" t="inlineStr">
        <is>
          <t>d353cf25-ad44-4fae-87e8-c3cb1f1c269e</t>
        </is>
      </c>
      <c r="B2531" t="inlineStr">
        <is>
          <t xml:space="preserve">Bhuna Masala Gravy 300g </t>
        </is>
      </c>
      <c r="C2531" t="inlineStr">
        <is>
          <t>8908014929008</t>
        </is>
      </c>
      <c r="E2531" t="inlineStr">
        <is>
          <t>FIXED</t>
        </is>
      </c>
      <c r="F2531" t="n">
        <v>1</v>
      </c>
      <c r="G2531" t="inlineStr">
        <is>
          <t>USD</t>
        </is>
      </c>
      <c r="I2531" t="inlineStr">
        <is>
          <t>Pack</t>
        </is>
      </c>
      <c r="J2531" t="n">
        <v>500</v>
      </c>
      <c r="M2531" t="n">
        <v>0</v>
      </c>
      <c r="N2531" t="n">
        <v>0</v>
      </c>
      <c r="Q2531" t="inlineStr">
        <is>
          <t>2d545a03-a906-4299-924e-26821ae33187</t>
        </is>
      </c>
      <c r="R2531" t="inlineStr">
        <is>
          <t>Miscellaneous edible preparations</t>
        </is>
      </c>
      <c r="S2531" t="inlineStr">
        <is>
          <t>934b0101-367f-4d39-a23f-8d25f24ee882</t>
        </is>
      </c>
      <c r="T2531" t="inlineStr">
        <is>
          <t>Sauces and preparations therefor; mixed condiments and mixed seasonings; mustard flour and meal and prepared mustard</t>
        </is>
      </c>
      <c r="U2531" t="inlineStr">
        <is>
          <t>ad23f1ff-7cbc-48ed-b9e8-8526a532984f</t>
        </is>
      </c>
      <c r="V2531" t="inlineStr">
        <is>
          <t>CONSCIOUS FOOD PRIVATE LIMITED</t>
        </is>
      </c>
      <c r="W2531" t="inlineStr">
        <is>
          <t>0301068208</t>
        </is>
      </c>
      <c r="X2531" t="n">
        <v>0</v>
      </c>
      <c r="Y2531" t="n">
        <v>0</v>
      </c>
      <c r="Z2531" t="n">
        <v>21039010</v>
      </c>
      <c r="AA2531" t="inlineStr">
        <is>
          <t>CURRY PASTE</t>
        </is>
      </c>
      <c r="AB2531" t="inlineStr">
        <is>
          <t>http://indiausatrade.mea.gov.in/api/public/image/stream?key=products%2F20260729T044048Z-113541-77da522d-BhunaMasalaGravy_704x704_68cf2005-acca-4848-a69e-2b2f59a67c84-cropped.jpg</t>
        </is>
      </c>
      <c r="AC2531" t="inlineStr">
        <is>
          <t>2026-07-29T04:40:48.792Z</t>
        </is>
      </c>
    </row>
    <row r="2532">
      <c r="A2532" t="inlineStr">
        <is>
          <t>15fbae4e-2633-4e01-9836-d039b4d2a602</t>
        </is>
      </c>
      <c r="B2532" t="inlineStr">
        <is>
          <t xml:space="preserve">Makhani Gravy 300g </t>
        </is>
      </c>
      <c r="C2532" t="inlineStr">
        <is>
          <t>8908014929015</t>
        </is>
      </c>
      <c r="E2532" t="inlineStr">
        <is>
          <t>FIXED</t>
        </is>
      </c>
      <c r="F2532" t="n">
        <v>1</v>
      </c>
      <c r="G2532" t="inlineStr">
        <is>
          <t>USD</t>
        </is>
      </c>
      <c r="I2532" t="inlineStr">
        <is>
          <t>Pack</t>
        </is>
      </c>
      <c r="J2532" t="n">
        <v>250</v>
      </c>
      <c r="M2532" t="n">
        <v>0</v>
      </c>
      <c r="N2532" t="n">
        <v>0</v>
      </c>
      <c r="Q2532" t="inlineStr">
        <is>
          <t>2d545a03-a906-4299-924e-26821ae33187</t>
        </is>
      </c>
      <c r="R2532" t="inlineStr">
        <is>
          <t>Miscellaneous edible preparations</t>
        </is>
      </c>
      <c r="S2532" t="inlineStr">
        <is>
          <t>934b0101-367f-4d39-a23f-8d25f24ee882</t>
        </is>
      </c>
      <c r="T2532" t="inlineStr">
        <is>
          <t>Sauces and preparations therefor; mixed condiments and mixed seasonings; mustard flour and meal and prepared mustard</t>
        </is>
      </c>
      <c r="U2532" t="inlineStr">
        <is>
          <t>ad23f1ff-7cbc-48ed-b9e8-8526a532984f</t>
        </is>
      </c>
      <c r="V2532" t="inlineStr">
        <is>
          <t>CONSCIOUS FOOD PRIVATE LIMITED</t>
        </is>
      </c>
      <c r="W2532" t="inlineStr">
        <is>
          <t>0301068208</t>
        </is>
      </c>
      <c r="X2532" t="n">
        <v>0</v>
      </c>
      <c r="Y2532" t="n">
        <v>0</v>
      </c>
      <c r="Z2532" t="n">
        <v>21039010</v>
      </c>
      <c r="AA2532" t="inlineStr">
        <is>
          <t>CURRY PASTE</t>
        </is>
      </c>
      <c r="AB2532" t="inlineStr">
        <is>
          <t>http://indiausatrade.mea.gov.in/api/public/image/stream?key=products%2F20260729T044248Z-946030-c4da3e4e-MakhaniGravy_704x704_f87b7a6a-1b7e-48be-a07f-77c42ba90704-cropped.jpg</t>
        </is>
      </c>
      <c r="AC2532" t="inlineStr">
        <is>
          <t>2026-07-29T04:42:48.204Z</t>
        </is>
      </c>
    </row>
    <row r="2533">
      <c r="A2533" t="inlineStr">
        <is>
          <t>05b39afd-4192-4c69-870e-b67e3346e5d8</t>
        </is>
      </c>
      <c r="B2533" t="inlineStr">
        <is>
          <t>Natural Extra Virgin Olive Oil 250ml</t>
        </is>
      </c>
      <c r="C2533" t="inlineStr">
        <is>
          <t>8904039704064</t>
        </is>
      </c>
      <c r="E2533" t="inlineStr">
        <is>
          <t>FIXED</t>
        </is>
      </c>
      <c r="F2533" t="n">
        <v>3</v>
      </c>
      <c r="G2533" t="inlineStr">
        <is>
          <t>USD</t>
        </is>
      </c>
      <c r="J2533" t="n">
        <v>50</v>
      </c>
      <c r="M2533" t="n">
        <v>0</v>
      </c>
      <c r="N2533" t="n">
        <v>0</v>
      </c>
      <c r="Q2533" t="inlineStr">
        <is>
          <t>92aaad4f-6968-430d-8176-e12fbea35869</t>
        </is>
      </c>
      <c r="R2533" t="inlineStr">
        <is>
          <t>LIVE ANIMALSB3:B3:B89</t>
        </is>
      </c>
      <c r="S2533" t="inlineStr">
        <is>
          <t>a223d992-108c-4d08-b6b9-1facb18c5a06</t>
        </is>
      </c>
      <c r="T2533" t="inlineStr">
        <is>
          <t>Live horses, asses, mules and hinnies</t>
        </is>
      </c>
      <c r="U2533" t="inlineStr">
        <is>
          <t>ad23f1ff-7cbc-48ed-b9e8-8526a532984f</t>
        </is>
      </c>
      <c r="V2533" t="inlineStr">
        <is>
          <t>CONSCIOUS FOOD PRIVATE LIMITED</t>
        </is>
      </c>
      <c r="W2533" t="inlineStr">
        <is>
          <t>0301068208</t>
        </is>
      </c>
      <c r="X2533" t="n">
        <v>0</v>
      </c>
      <c r="Y2533" t="n">
        <v>0</v>
      </c>
      <c r="Z2533" t="n">
        <v>1012990</v>
      </c>
      <c r="AA2533" t="inlineStr">
        <is>
          <t>other</t>
        </is>
      </c>
      <c r="AB2533" t="inlineStr">
        <is>
          <t>http://indiausatrade.mea.gov.in/api/public/image/stream?key=products%2F20260729T050353Z-322079-8fd03f5c-EVOO_FOP-cropped.jpg</t>
        </is>
      </c>
      <c r="AC2533" t="inlineStr">
        <is>
          <t>2026-07-29T05:03:53.574Z</t>
        </is>
      </c>
    </row>
    <row r="2534">
      <c r="A2534" t="inlineStr">
        <is>
          <t>4edf60cc-a468-434b-abc1-fb4258ac0629</t>
        </is>
      </c>
      <c r="B2534" t="inlineStr">
        <is>
          <t xml:space="preserve">Natural Almond 250g </t>
        </is>
      </c>
      <c r="C2534" t="inlineStr">
        <is>
          <t>8904039705436</t>
        </is>
      </c>
      <c r="E2534" t="inlineStr">
        <is>
          <t>FIXED</t>
        </is>
      </c>
      <c r="F2534" t="n">
        <v>2</v>
      </c>
      <c r="G2534" t="inlineStr">
        <is>
          <t>USD</t>
        </is>
      </c>
      <c r="M2534" t="n">
        <v>0</v>
      </c>
      <c r="N2534" t="n">
        <v>0</v>
      </c>
      <c r="Q2534" t="inlineStr">
        <is>
          <t>b0cf0d21-e2d0-4e10-b5da-2656da3d62b8</t>
        </is>
      </c>
      <c r="R2534" t="inlineStr">
        <is>
          <t>ANIMAL, VEGETABLE OR MICROBIAL FATS AND OILS AND THEIR CLEAVAGE PRODUCTS</t>
        </is>
      </c>
      <c r="S2534" t="inlineStr">
        <is>
          <t>c97ecb36-7a11-4741-980c-33a7bd8b8f16</t>
        </is>
      </c>
      <c r="T2534" t="inlineStr">
        <is>
          <t>Pig fat (including lard) and poultry fat, other than that of heading 0209 or 1503</t>
        </is>
      </c>
      <c r="U2534" t="inlineStr">
        <is>
          <t>ad23f1ff-7cbc-48ed-b9e8-8526a532984f</t>
        </is>
      </c>
      <c r="V2534" t="inlineStr">
        <is>
          <t>CONSCIOUS FOOD PRIVATE LIMITED</t>
        </is>
      </c>
      <c r="W2534" t="inlineStr">
        <is>
          <t>0301068208</t>
        </is>
      </c>
      <c r="X2534" t="n">
        <v>0</v>
      </c>
      <c r="Y2534" t="n">
        <v>0</v>
      </c>
      <c r="Z2534" t="n">
        <v>15019000</v>
      </c>
      <c r="AA2534" t="inlineStr">
        <is>
          <t>OTHER</t>
        </is>
      </c>
      <c r="AB2534" t="inlineStr">
        <is>
          <t>http://indiausatrade.mea.gov.in/api/public/image/stream?key=products%2F20260729T045323Z-970579-ad0582de-almond_250_g-cropped.jpg</t>
        </is>
      </c>
      <c r="AC2534" t="inlineStr">
        <is>
          <t>2026-07-29T04:53:23.769Z</t>
        </is>
      </c>
    </row>
    <row r="2535">
      <c r="A2535" t="inlineStr">
        <is>
          <t>8fe2ac70-3a51-4911-8604-593271cbe695</t>
        </is>
      </c>
      <c r="B2535" t="inlineStr">
        <is>
          <t xml:space="preserve">Natural Walnuts 500g </t>
        </is>
      </c>
      <c r="C2535" t="inlineStr">
        <is>
          <t>8904039700486</t>
        </is>
      </c>
      <c r="E2535" t="inlineStr">
        <is>
          <t>FIXED</t>
        </is>
      </c>
      <c r="F2535" t="n">
        <v>4</v>
      </c>
      <c r="G2535" t="inlineStr">
        <is>
          <t>USD</t>
        </is>
      </c>
      <c r="I2535" t="inlineStr">
        <is>
          <t>Pack</t>
        </is>
      </c>
      <c r="J2535" t="n">
        <v>250</v>
      </c>
      <c r="M2535" t="n">
        <v>0</v>
      </c>
      <c r="N2535" t="n">
        <v>0</v>
      </c>
      <c r="Q2535" t="inlineStr">
        <is>
          <t>b0cf0d21-e2d0-4e10-b5da-2656da3d62b8</t>
        </is>
      </c>
      <c r="R2535" t="inlineStr">
        <is>
          <t>ANIMAL, VEGETABLE OR MICROBIAL FATS AND OILS AND THEIR CLEAVAGE PRODUCTS</t>
        </is>
      </c>
      <c r="S2535" t="inlineStr">
        <is>
          <t>fd4a6403-938e-4241-8a49-2961d9ce8a34</t>
        </is>
      </c>
      <c r="T2535" t="inlineStr">
        <is>
          <t>Fats of bovine animals, sheep or goats, other than those of heading 1503</t>
        </is>
      </c>
      <c r="U2535" t="inlineStr">
        <is>
          <t>ad23f1ff-7cbc-48ed-b9e8-8526a532984f</t>
        </is>
      </c>
      <c r="V2535" t="inlineStr">
        <is>
          <t>CONSCIOUS FOOD PRIVATE LIMITED</t>
        </is>
      </c>
      <c r="W2535" t="inlineStr">
        <is>
          <t>0301068208</t>
        </is>
      </c>
      <c r="X2535" t="n">
        <v>0</v>
      </c>
      <c r="Y2535" t="n">
        <v>0</v>
      </c>
      <c r="Z2535" t="n">
        <v>15021090</v>
      </c>
      <c r="AA2535" t="inlineStr">
        <is>
          <t>OTHER</t>
        </is>
      </c>
      <c r="AB2535" t="inlineStr">
        <is>
          <t>http://indiausatrade.mea.gov.in/api/public/image/stream?key=products%2F20260729T050016Z-167514-e5d8688c-1_19_7fcbb218-cfeb-42e2-b96a-bace9f35302b-cropped.jpg</t>
        </is>
      </c>
      <c r="AC2535" t="inlineStr">
        <is>
          <t>2026-07-29T05:00:16.274Z</t>
        </is>
      </c>
    </row>
    <row r="2536">
      <c r="A2536" t="inlineStr">
        <is>
          <t>2b2ecab3-f00a-48df-907e-5ad3081e4658</t>
        </is>
      </c>
      <c r="B2536" t="inlineStr">
        <is>
          <t>Organic Mustard Oil - 2L</t>
        </is>
      </c>
      <c r="C2536" t="inlineStr">
        <is>
          <t>8904039702442</t>
        </is>
      </c>
      <c r="E2536" t="inlineStr">
        <is>
          <t>FIXED</t>
        </is>
      </c>
      <c r="F2536" t="n">
        <v>4</v>
      </c>
      <c r="G2536" t="inlineStr">
        <is>
          <t>USD</t>
        </is>
      </c>
      <c r="J2536" t="n">
        <v>50</v>
      </c>
      <c r="M2536" t="n">
        <v>0</v>
      </c>
      <c r="N2536" t="n">
        <v>0</v>
      </c>
      <c r="Q2536" t="inlineStr">
        <is>
          <t>b0cf0d21-e2d0-4e10-b5da-2656da3d62b8</t>
        </is>
      </c>
      <c r="R2536" t="inlineStr">
        <is>
          <t>ANIMAL, VEGETABLE OR MICROBIAL FATS AND OILS AND THEIR CLEAVAGE PRODUCTS</t>
        </is>
      </c>
      <c r="S2536" t="inlineStr">
        <is>
          <t>43bc02db-06e9-4a2e-ace8-a19c2f2203a6</t>
        </is>
      </c>
      <c r="T2536" t="inlineStr">
        <is>
          <t>Rape, colza or mustard oil and fractions thereof, whether or not refined, but not chemically modified</t>
        </is>
      </c>
      <c r="U2536" t="inlineStr">
        <is>
          <t>ad23f1ff-7cbc-48ed-b9e8-8526a532984f</t>
        </is>
      </c>
      <c r="V2536" t="inlineStr">
        <is>
          <t>CONSCIOUS FOOD PRIVATE LIMITED</t>
        </is>
      </c>
      <c r="W2536" t="inlineStr">
        <is>
          <t>0301068208</t>
        </is>
      </c>
      <c r="X2536" t="n">
        <v>0</v>
      </c>
      <c r="Y2536" t="n">
        <v>0</v>
      </c>
      <c r="Z2536" t="n">
        <v>15149920</v>
      </c>
      <c r="AA2536" t="inlineStr">
        <is>
          <t>REFINED MUSTARD OIL OF EDIBLE GRADE</t>
        </is>
      </c>
      <c r="AB2536" t="inlineStr">
        <is>
          <t>http://indiausatrade.mea.gov.in/api/public/image/stream?key=products%2F20260729T050648Z-907743-bd3b07ea-1_65449d5c-a2ba-4fca-988f-0d476a47ec28-cropped.jpg</t>
        </is>
      </c>
      <c r="AC2536" t="inlineStr">
        <is>
          <t>2026-07-29T05:06:48.013Z</t>
        </is>
      </c>
    </row>
    <row r="2537">
      <c r="A2537" t="inlineStr">
        <is>
          <t>94e8237f-6dcc-467f-94c7-9333f78dbcd2</t>
        </is>
      </c>
      <c r="B2537" t="inlineStr">
        <is>
          <t xml:space="preserve">Schezwan Millet Noodles 207g </t>
        </is>
      </c>
      <c r="C2537" t="inlineStr">
        <is>
          <t>8904039705207</t>
        </is>
      </c>
      <c r="E2537" t="inlineStr">
        <is>
          <t>FIXED</t>
        </is>
      </c>
      <c r="F2537" t="n">
        <v>1</v>
      </c>
      <c r="G2537" t="inlineStr">
        <is>
          <t>USD</t>
        </is>
      </c>
      <c r="I2537" t="inlineStr">
        <is>
          <t>Pack</t>
        </is>
      </c>
      <c r="J2537" t="n">
        <v>500</v>
      </c>
      <c r="M2537" t="n">
        <v>0</v>
      </c>
      <c r="N2537" t="n">
        <v>0</v>
      </c>
      <c r="Q2537" t="inlineStr">
        <is>
          <t>55828637-ad41-44fd-98f7-29e8c705a09a</t>
        </is>
      </c>
      <c r="R2537" t="inlineStr">
        <is>
          <t>Preparations of cereals, flour, starch or milk; pastrycooks' products</t>
        </is>
      </c>
      <c r="S2537" t="inlineStr">
        <is>
          <t>de142259-029c-4ea5-a288-2b00f44cd975</t>
        </is>
      </c>
      <c r="T2537" t="inlineStr">
        <is>
          <t>Pasta, whether or not cooked or stuffed (with meat or other substances) or otherwise prepared, such as spaghetti, macaroni, noodles, lasagne, gnocchi, ravioli, cannelloni; couscous, whether or not prepared</t>
        </is>
      </c>
      <c r="U2537" t="inlineStr">
        <is>
          <t>ad23f1ff-7cbc-48ed-b9e8-8526a532984f</t>
        </is>
      </c>
      <c r="V2537" t="inlineStr">
        <is>
          <t>CONSCIOUS FOOD PRIVATE LIMITED</t>
        </is>
      </c>
      <c r="W2537" t="inlineStr">
        <is>
          <t>0301068208</t>
        </is>
      </c>
      <c r="X2537" t="n">
        <v>0</v>
      </c>
      <c r="Y2537" t="n">
        <v>0</v>
      </c>
      <c r="Z2537" t="n">
        <v>19023090</v>
      </c>
      <c r="AA2537" t="inlineStr">
        <is>
          <t>OTHER</t>
        </is>
      </c>
      <c r="AB2537" t="inlineStr">
        <is>
          <t>http://indiausatrade.mea.gov.in/api/public/image/stream?key=products%2F20260728T132714Z-582940-7ea2fce9-schezwan_millet_noodles_fop-cropped.jpg</t>
        </is>
      </c>
      <c r="AC2537" t="inlineStr">
        <is>
          <t>2026-07-28T13:27:14.148Z</t>
        </is>
      </c>
    </row>
    <row r="2538">
      <c r="A2538" t="inlineStr">
        <is>
          <t>debe2bbd-ecf6-4048-8cfc-f106cc4ad949</t>
        </is>
      </c>
      <c r="B2538" t="inlineStr">
        <is>
          <t>Organic Sunflower Oil 5 Ltr</t>
        </is>
      </c>
      <c r="C2538" t="inlineStr">
        <is>
          <t>8904039703340</t>
        </is>
      </c>
      <c r="E2538" t="inlineStr">
        <is>
          <t>FIXED</t>
        </is>
      </c>
      <c r="F2538" t="n">
        <v>16</v>
      </c>
      <c r="G2538" t="inlineStr">
        <is>
          <t>USD</t>
        </is>
      </c>
      <c r="I2538" t="inlineStr">
        <is>
          <t>Pack</t>
        </is>
      </c>
      <c r="M2538" t="n">
        <v>0</v>
      </c>
      <c r="N2538" t="n">
        <v>0</v>
      </c>
      <c r="Q2538" t="inlineStr">
        <is>
          <t>b0cf0d21-e2d0-4e10-b5da-2656da3d62b8</t>
        </is>
      </c>
      <c r="R2538" t="inlineStr">
        <is>
          <t>ANIMAL, VEGETABLE OR MICROBIAL FATS AND OILS AND THEIR CLEAVAGE PRODUCTS</t>
        </is>
      </c>
      <c r="S2538" t="inlineStr">
        <is>
          <t>fd4a6403-938e-4241-8a49-2961d9ce8a34</t>
        </is>
      </c>
      <c r="T2538" t="inlineStr">
        <is>
          <t>Fats of bovine animals, sheep or goats, other than those of heading 1503</t>
        </is>
      </c>
      <c r="U2538" t="inlineStr">
        <is>
          <t>ad23f1ff-7cbc-48ed-b9e8-8526a532984f</t>
        </is>
      </c>
      <c r="V2538" t="inlineStr">
        <is>
          <t>CONSCIOUS FOOD PRIVATE LIMITED</t>
        </is>
      </c>
      <c r="W2538" t="inlineStr">
        <is>
          <t>0301068208</t>
        </is>
      </c>
      <c r="X2538" t="n">
        <v>0</v>
      </c>
      <c r="Y2538" t="n">
        <v>0</v>
      </c>
      <c r="Z2538" t="n">
        <v>15021090</v>
      </c>
      <c r="AA2538" t="inlineStr">
        <is>
          <t>OTHER</t>
        </is>
      </c>
      <c r="AB2538" t="inlineStr">
        <is>
          <t>http://indiausatrade.mea.gov.in/api/public/image/stream?key=products%2F20260729T051023Z-779331-a2a9bd1d-Sunflower_Oil_FOP_natural-cropped.jpg</t>
        </is>
      </c>
      <c r="AC2538" t="inlineStr">
        <is>
          <t>2026-07-29T05:10:23.441Z</t>
        </is>
      </c>
    </row>
    <row r="2539">
      <c r="A2539" t="inlineStr">
        <is>
          <t>1eaabcac-aa7e-49e8-80f0-c7361b149894</t>
        </is>
      </c>
      <c r="B2539" t="inlineStr">
        <is>
          <t>Rugby Ball</t>
        </is>
      </c>
      <c r="C2539" t="inlineStr">
        <is>
          <t>RB848</t>
        </is>
      </c>
      <c r="E2539" t="inlineStr">
        <is>
          <t>FIXED</t>
        </is>
      </c>
      <c r="F2539" t="n">
        <v>3</v>
      </c>
      <c r="G2539" t="inlineStr">
        <is>
          <t>USD</t>
        </is>
      </c>
      <c r="I2539" t="inlineStr">
        <is>
          <t>Unit</t>
        </is>
      </c>
      <c r="J2539" t="n">
        <v>50</v>
      </c>
      <c r="M2539" t="n">
        <v>0</v>
      </c>
      <c r="N2539" t="n">
        <v>0</v>
      </c>
      <c r="Q2539" t="inlineStr">
        <is>
          <t>2cb72c75-92ca-4f4b-9be4-4c1c43998d4a</t>
        </is>
      </c>
      <c r="R2539" t="inlineStr">
        <is>
          <t>Toys, games and sports requisites; parts and accessories thereof</t>
        </is>
      </c>
      <c r="S2539" t="inlineStr">
        <is>
          <t>be24b5e9-95de-431d-8fd7-473bd4b86e2b</t>
        </is>
      </c>
      <c r="T2539" t="inlineStr">
        <is>
          <t>Articles and equipment for general physical exercise, gymnastics, athletics, other sports (including table-tennis) or outdoor games, not specified or included elsewhere in this Chapter; swimming pools and paddling pools</t>
        </is>
      </c>
      <c r="U2539" t="inlineStr">
        <is>
          <t>7f2e8050-6fe3-4605-825b-66add0fd7d82</t>
        </is>
      </c>
      <c r="V2539" t="inlineStr">
        <is>
          <t>NEW JULLUNDUR SPORTS</t>
        </is>
      </c>
      <c r="W2539" t="inlineStr">
        <is>
          <t>1288034121</t>
        </is>
      </c>
      <c r="X2539" t="n">
        <v>0</v>
      </c>
      <c r="Y2539" t="n">
        <v>0</v>
      </c>
      <c r="Z2539" t="n">
        <v>95066940</v>
      </c>
      <c r="AA2539" t="inlineStr">
        <is>
          <t>RUGBY BALL</t>
        </is>
      </c>
      <c r="AB2539" t="inlineStr">
        <is>
          <t>http://indiausatrade.mea.gov.in/api/public/image/stream?key=products%2F20260608T092942Z-911690-149d6daf-watermarked_img_165628802400308954-cropped.jpg</t>
        </is>
      </c>
      <c r="AC2539" t="inlineStr">
        <is>
          <t>2026-06-08T09:29:42.433Z</t>
        </is>
      </c>
    </row>
    <row r="2540">
      <c r="A2540" t="inlineStr">
        <is>
          <t>409660e4-7e93-475b-bc69-00d55939101e</t>
        </is>
      </c>
      <c r="B2540" t="inlineStr">
        <is>
          <t>Soccer Ball</t>
        </is>
      </c>
      <c r="C2540" t="inlineStr">
        <is>
          <t>SB393</t>
        </is>
      </c>
      <c r="E2540" t="inlineStr">
        <is>
          <t>FIXED</t>
        </is>
      </c>
      <c r="F2540" t="n">
        <v>3</v>
      </c>
      <c r="G2540" t="inlineStr">
        <is>
          <t>USD</t>
        </is>
      </c>
      <c r="J2540" t="n">
        <v>50</v>
      </c>
      <c r="M2540" t="n">
        <v>0</v>
      </c>
      <c r="N2540" t="n">
        <v>0</v>
      </c>
      <c r="Q2540" t="inlineStr">
        <is>
          <t>2cb72c75-92ca-4f4b-9be4-4c1c43998d4a</t>
        </is>
      </c>
      <c r="R2540" t="inlineStr">
        <is>
          <t>Toys, games and sports requisites; parts and accessories thereof</t>
        </is>
      </c>
      <c r="S2540" t="inlineStr">
        <is>
          <t>be24b5e9-95de-431d-8fd7-473bd4b86e2b</t>
        </is>
      </c>
      <c r="T2540" t="inlineStr">
        <is>
          <t>Articles and equipment for general physical exercise, gymnastics, athletics, other sports (including table-tennis) or outdoor games, not specified or included elsewhere in this Chapter; swimming pools and paddling pools</t>
        </is>
      </c>
      <c r="U2540" t="inlineStr">
        <is>
          <t>7f2e8050-6fe3-4605-825b-66add0fd7d82</t>
        </is>
      </c>
      <c r="V2540" t="inlineStr">
        <is>
          <t>NEW JULLUNDUR SPORTS</t>
        </is>
      </c>
      <c r="W2540" t="inlineStr">
        <is>
          <t>1288034121</t>
        </is>
      </c>
      <c r="X2540" t="n">
        <v>0</v>
      </c>
      <c r="Y2540" t="n">
        <v>0</v>
      </c>
      <c r="Z2540" t="n">
        <v>95066290</v>
      </c>
      <c r="AA2540" t="inlineStr">
        <is>
          <t>OTHER</t>
        </is>
      </c>
      <c r="AB2540" t="inlineStr">
        <is>
          <t>http://indiausatrade.mea.gov.in/api/public/image/stream?key=products%2F20260608T093358Z-436796-954f6d5f-Untitled%20design%20(58)-cropped.png</t>
        </is>
      </c>
      <c r="AC2540" t="inlineStr">
        <is>
          <t>2026-06-08T09:33:58.359Z</t>
        </is>
      </c>
    </row>
    <row r="2541">
      <c r="A2541" t="inlineStr">
        <is>
          <t>6c9de591-8b70-4807-8b6f-f63ddd919401</t>
        </is>
      </c>
      <c r="B2541" t="inlineStr">
        <is>
          <t xml:space="preserve">Zion Glycerine Bathing Bar </t>
        </is>
      </c>
      <c r="C2541" t="inlineStr">
        <is>
          <t>01</t>
        </is>
      </c>
      <c r="E2541" t="inlineStr">
        <is>
          <t>FIXED</t>
        </is>
      </c>
      <c r="F2541" t="n">
        <v>10</v>
      </c>
      <c r="G2541" t="inlineStr">
        <is>
          <t>USD</t>
        </is>
      </c>
      <c r="I2541" t="inlineStr">
        <is>
          <t>Container (20 FT)</t>
        </is>
      </c>
      <c r="J2541" t="n">
        <v>1</v>
      </c>
      <c r="M2541" t="n">
        <v>0</v>
      </c>
      <c r="N2541" t="n">
        <v>0</v>
      </c>
      <c r="Q2541" t="inlineStr">
        <is>
          <t>20daa583-11a3-4fd6-af0a-7ceeaa9d1730</t>
        </is>
      </c>
      <c r="R2541" t="inlineStr">
        <is>
          <t>Soap, organic surface-active agents, washing preparations, lubricating preparations, artificial waxes, prepared waxes, polishing or scouring preparations, candles and similar articles, modelling pastes, "dental waxes" and dental preparations with a bas...</t>
        </is>
      </c>
      <c r="S2541" t="inlineStr">
        <is>
          <t>f0a43c36-4ec9-488e-a981-e7a51df2a4b1</t>
        </is>
      </c>
      <c r="T2541" t="inlineStr">
        <is>
          <t>Soap; organic surface-active products and preparations for use as soap, in the form of bars, cakes, moulded pieces or shapes, whether or not containing soap; organic surface-active products and preparations for washing the skin, in the form of liquid o...</t>
        </is>
      </c>
      <c r="U2541" t="inlineStr">
        <is>
          <t>95574b2b-ff4a-43c2-b3f2-d8acded70398</t>
        </is>
      </c>
      <c r="V2541" t="inlineStr">
        <is>
          <t>SIYON CONSUMER CARE LLP</t>
        </is>
      </c>
      <c r="W2541" t="inlineStr">
        <is>
          <t>AERFS1332J</t>
        </is>
      </c>
      <c r="X2541" t="n">
        <v>0</v>
      </c>
      <c r="Y2541" t="n">
        <v>0</v>
      </c>
      <c r="Z2541" t="n">
        <v>34011190</v>
      </c>
      <c r="AA2541" t="inlineStr">
        <is>
          <t>OTHER</t>
        </is>
      </c>
      <c r="AB2541" t="inlineStr">
        <is>
          <t>http://indiausatrade.mea.gov.in/api/public/image/stream?key=products%2F20260525T100645Z-700838-437e3fc4-Combo%20pack-cropped.png</t>
        </is>
      </c>
      <c r="AC2541" t="inlineStr">
        <is>
          <t>2026-05-25T10:06:45.383Z</t>
        </is>
      </c>
    </row>
    <row r="2542">
      <c r="A2542" t="inlineStr">
        <is>
          <t>636fb618-1d71-4bb9-98cc-c7812b3dc283</t>
        </is>
      </c>
      <c r="B2542" t="inlineStr">
        <is>
          <t>Detergent Washing Powder/Liquid</t>
        </is>
      </c>
      <c r="C2542" t="inlineStr">
        <is>
          <t>02</t>
        </is>
      </c>
      <c r="E2542" t="inlineStr">
        <is>
          <t>FIXED</t>
        </is>
      </c>
      <c r="F2542" t="n">
        <v>10</v>
      </c>
      <c r="G2542" t="inlineStr">
        <is>
          <t>USD</t>
        </is>
      </c>
      <c r="I2542" t="inlineStr">
        <is>
          <t>Container (20 FT)</t>
        </is>
      </c>
      <c r="J2542" t="n">
        <v>1</v>
      </c>
      <c r="M2542" t="n">
        <v>0</v>
      </c>
      <c r="N2542" t="n">
        <v>0</v>
      </c>
      <c r="Q2542" t="inlineStr">
        <is>
          <t>20daa583-11a3-4fd6-af0a-7ceeaa9d1730</t>
        </is>
      </c>
      <c r="R2542" t="inlineStr">
        <is>
          <t>Soap, organic surface-active agents, washing preparations, lubricating preparations, artificial waxes, prepared waxes, polishing or scouring preparations, candles and similar articles, modelling pastes, "dental waxes" and dental preparations with a bas...</t>
        </is>
      </c>
      <c r="S2542" t="inlineStr">
        <is>
          <t>d145b83d-6742-4316-ba3c-dbef5ff3a70a</t>
        </is>
      </c>
      <c r="T2542" t="inlineStr">
        <is>
          <t>Organic surface-active agents (other than soap); surface-active preparations, washing preparations (including auxiliary washing preparations) and cleaning preparations, whether or not containing soap, other than those of heading 3401</t>
        </is>
      </c>
      <c r="U2542" t="inlineStr">
        <is>
          <t>95574b2b-ff4a-43c2-b3f2-d8acded70398</t>
        </is>
      </c>
      <c r="V2542" t="inlineStr">
        <is>
          <t>SIYON CONSUMER CARE LLP</t>
        </is>
      </c>
      <c r="W2542" t="inlineStr">
        <is>
          <t>AERFS1332J</t>
        </is>
      </c>
      <c r="X2542" t="n">
        <v>0</v>
      </c>
      <c r="Y2542" t="n">
        <v>0</v>
      </c>
      <c r="Z2542" t="n">
        <v>34025000</v>
      </c>
      <c r="AA2542" t="inlineStr">
        <is>
          <t>PREPARATIONS PUT UP FOR RETAIL SALE</t>
        </is>
      </c>
      <c r="AB2542" t="inlineStr">
        <is>
          <t>http://indiausatrade.mea.gov.in/api/public/image/stream?key=products%2F20260525T101027Z-535933-12ff7539-glowmate-cropped.jpg</t>
        </is>
      </c>
      <c r="AC2542" t="inlineStr">
        <is>
          <t>2026-05-25T10:10:27.721Z</t>
        </is>
      </c>
    </row>
    <row r="2543">
      <c r="A2543" t="inlineStr">
        <is>
          <t>e6c88c89-7580-4ddc-8041-4b67d41595c4</t>
        </is>
      </c>
      <c r="B2543" t="inlineStr">
        <is>
          <t>Engagement rings</t>
        </is>
      </c>
      <c r="C2543" t="inlineStr">
        <is>
          <t>123456</t>
        </is>
      </c>
      <c r="E2543" t="inlineStr">
        <is>
          <t>FIXED</t>
        </is>
      </c>
      <c r="F2543" t="n">
        <v>0</v>
      </c>
      <c r="G2543" t="inlineStr">
        <is>
          <t>USD</t>
        </is>
      </c>
      <c r="M2543" t="n">
        <v>0</v>
      </c>
      <c r="N2543" t="n">
        <v>0</v>
      </c>
      <c r="Q2543" t="inlineStr">
        <is>
          <t>61b605bd-ac34-449f-86ab-074835b22837</t>
        </is>
      </c>
      <c r="R2543" t="inlineStr">
        <is>
          <t>Natural or cultured pearls, precious or semi-precious stones, precious metals, metals clad with precious metal, and articles thereof; imitation jewellery; coin</t>
        </is>
      </c>
      <c r="S2543" t="inlineStr">
        <is>
          <t>04a163b3-4ba1-4eef-b9e7-de93f3e4c455</t>
        </is>
      </c>
      <c r="T2543" t="inlineStr">
        <is>
          <t>Articles of jewellery and parts thereof, of precious metal or of metal clad with precious metal</t>
        </is>
      </c>
      <c r="U2543" t="inlineStr">
        <is>
          <t>f35e35cf-cce7-47b3-99a5-f43dfcc692fb</t>
        </is>
      </c>
      <c r="V2543" t="inlineStr">
        <is>
          <t>ANNAPURNA JEWELLERS</t>
        </is>
      </c>
      <c r="W2543" t="inlineStr">
        <is>
          <t>AAOFA2146H</t>
        </is>
      </c>
      <c r="X2543" t="n">
        <v>0</v>
      </c>
      <c r="Y2543" t="n">
        <v>0</v>
      </c>
      <c r="Z2543" t="n">
        <v>71131923</v>
      </c>
      <c r="AA2543" t="inlineStr">
        <is>
          <t>STUDDED WITH DIAMONDS OF HEADING 7102</t>
        </is>
      </c>
      <c r="AB2543" t="inlineStr">
        <is>
          <t>http://indiausatrade.mea.gov.in/api/public/image/stream?key=products%2F20260902T083307Z-438903-922d2eb7-Screenshot%202026-08-16%20at%207.57.28%C3%A2%C2%80%C2%AFPM-cropped.jpg</t>
        </is>
      </c>
      <c r="AC2543" t="inlineStr">
        <is>
          <t>2026-09-02T08:33:07.144Z</t>
        </is>
      </c>
    </row>
    <row r="2544">
      <c r="A2544" t="inlineStr">
        <is>
          <t>28e825da-cbee-4a70-8d7a-a7b9b6249264</t>
        </is>
      </c>
      <c r="B2544" t="inlineStr">
        <is>
          <t xml:space="preserve">Gold jewellery </t>
        </is>
      </c>
      <c r="C2544" t="inlineStr">
        <is>
          <t>352</t>
        </is>
      </c>
      <c r="E2544" t="inlineStr">
        <is>
          <t>FIXED</t>
        </is>
      </c>
      <c r="F2544" t="n">
        <v>0</v>
      </c>
      <c r="G2544" t="inlineStr">
        <is>
          <t>USD</t>
        </is>
      </c>
      <c r="I2544" t="inlineStr">
        <is>
          <t>Gram</t>
        </is>
      </c>
      <c r="M2544" t="n">
        <v>0</v>
      </c>
      <c r="N2544" t="n">
        <v>0</v>
      </c>
      <c r="Q2544" t="inlineStr">
        <is>
          <t>61b605bd-ac34-449f-86ab-074835b22837</t>
        </is>
      </c>
      <c r="R2544" t="inlineStr">
        <is>
          <t>Natural or cultured pearls, precious or semi-precious stones, precious metals, metals clad with precious metal, and articles thereof; imitation jewellery; coin</t>
        </is>
      </c>
      <c r="S2544" t="inlineStr">
        <is>
          <t>213e2677-2c93-48b5-be2a-1162f41da1fb</t>
        </is>
      </c>
      <c r="T2544" t="inlineStr">
        <is>
          <t>Diamonds, whether or not worked, but not mounted or set</t>
        </is>
      </c>
      <c r="U2544" t="inlineStr">
        <is>
          <t>f35e35cf-cce7-47b3-99a5-f43dfcc692fb</t>
        </is>
      </c>
      <c r="V2544" t="inlineStr">
        <is>
          <t>ANNAPURNA JEWELLERS</t>
        </is>
      </c>
      <c r="W2544" t="inlineStr">
        <is>
          <t>AAOFA2146H</t>
        </is>
      </c>
      <c r="X2544" t="n">
        <v>0</v>
      </c>
      <c r="Y2544" t="n">
        <v>0</v>
      </c>
      <c r="Z2544" t="n">
        <v>71022990</v>
      </c>
      <c r="AA2544" t="inlineStr">
        <is>
          <t>OTHER</t>
        </is>
      </c>
      <c r="AB2544" t="inlineStr">
        <is>
          <t>http://indiausatrade.mea.gov.in/api/public/image/stream?key=products%2F20260827T170427Z-363599-1efc5087-PHOTO-2026-08-19-15-18-02-cropped.jpg</t>
        </is>
      </c>
      <c r="AC2544" t="inlineStr">
        <is>
          <t>2026-08-27T17:04:27.071Z</t>
        </is>
      </c>
    </row>
    <row r="2545">
      <c r="A2545" t="inlineStr">
        <is>
          <t>b3df2604-47aa-41b0-a554-4eee570e63fd</t>
        </is>
      </c>
      <c r="B2545" t="inlineStr">
        <is>
          <t xml:space="preserve">Baby rings </t>
        </is>
      </c>
      <c r="C2545" t="inlineStr">
        <is>
          <t>353</t>
        </is>
      </c>
      <c r="E2545" t="inlineStr">
        <is>
          <t>FIXED</t>
        </is>
      </c>
      <c r="F2545" t="n">
        <v>900</v>
      </c>
      <c r="G2545" t="inlineStr">
        <is>
          <t>USD</t>
        </is>
      </c>
      <c r="J2545" t="n">
        <v>100</v>
      </c>
      <c r="M2545" t="n">
        <v>0</v>
      </c>
      <c r="N2545" t="n">
        <v>0</v>
      </c>
      <c r="Q2545" t="inlineStr">
        <is>
          <t>61b605bd-ac34-449f-86ab-074835b22837</t>
        </is>
      </c>
      <c r="R2545" t="inlineStr">
        <is>
          <t>Natural or cultured pearls, precious or semi-precious stones, precious metals, metals clad with precious metal, and articles thereof; imitation jewellery; coin</t>
        </is>
      </c>
      <c r="S2545" t="inlineStr">
        <is>
          <t>213e2677-2c93-48b5-be2a-1162f41da1fb</t>
        </is>
      </c>
      <c r="T2545" t="inlineStr">
        <is>
          <t>Diamonds, whether or not worked, but not mounted or set</t>
        </is>
      </c>
      <c r="U2545" t="inlineStr">
        <is>
          <t>f35e35cf-cce7-47b3-99a5-f43dfcc692fb</t>
        </is>
      </c>
      <c r="V2545" t="inlineStr">
        <is>
          <t>ANNAPURNA JEWELLERS</t>
        </is>
      </c>
      <c r="W2545" t="inlineStr">
        <is>
          <t>AAOFA2146H</t>
        </is>
      </c>
      <c r="X2545" t="n">
        <v>0</v>
      </c>
      <c r="Y2545" t="n">
        <v>0</v>
      </c>
      <c r="Z2545" t="n">
        <v>71023990</v>
      </c>
      <c r="AA2545" t="inlineStr">
        <is>
          <t>OTHER</t>
        </is>
      </c>
      <c r="AB2545" t="inlineStr">
        <is>
          <t>http://indiausatrade.mea.gov.in/api/public/image/stream?key=products%2F20260827T172238Z-199709-b4714654-IMG_0795-cropped.jpg</t>
        </is>
      </c>
      <c r="AC2545" t="inlineStr">
        <is>
          <t>2026-08-27T17:22:38.692Z</t>
        </is>
      </c>
    </row>
    <row r="2546">
      <c r="A2546" t="inlineStr">
        <is>
          <t>e3ede7e3-0b2c-462b-a91e-64e942848179</t>
        </is>
      </c>
      <c r="B2546" t="inlineStr">
        <is>
          <t xml:space="preserve">Gold watch </t>
        </is>
      </c>
      <c r="C2546" t="inlineStr">
        <is>
          <t>123456</t>
        </is>
      </c>
      <c r="E2546" t="inlineStr">
        <is>
          <t>FIXED</t>
        </is>
      </c>
      <c r="F2546" t="n">
        <v>0</v>
      </c>
      <c r="G2546" t="inlineStr">
        <is>
          <t>USD</t>
        </is>
      </c>
      <c r="I2546" t="inlineStr">
        <is>
          <t>Gram</t>
        </is>
      </c>
      <c r="M2546" t="n">
        <v>0</v>
      </c>
      <c r="N2546" t="n">
        <v>0</v>
      </c>
      <c r="Q2546" t="inlineStr">
        <is>
          <t>61b605bd-ac34-449f-86ab-074835b22837</t>
        </is>
      </c>
      <c r="R2546" t="inlineStr">
        <is>
          <t>Natural or cultured pearls, precious or semi-precious stones, precious metals, metals clad with precious metal, and articles thereof; imitation jewellery; coin</t>
        </is>
      </c>
      <c r="S2546" t="inlineStr">
        <is>
          <t>c1b62400-0b4d-4a5a-bd80-46c55b3b55e8</t>
        </is>
      </c>
      <c r="T2546" t="inlineStr">
        <is>
          <t>Articles of goldsmiths' or silversmiths' wares and parts thereof, of precious metal or of metal clad with precious metal</t>
        </is>
      </c>
      <c r="U2546" t="inlineStr">
        <is>
          <t>f35e35cf-cce7-47b3-99a5-f43dfcc692fb</t>
        </is>
      </c>
      <c r="V2546" t="inlineStr">
        <is>
          <t>ANNAPURNA JEWELLERS</t>
        </is>
      </c>
      <c r="W2546" t="inlineStr">
        <is>
          <t>AAOFA2146H</t>
        </is>
      </c>
      <c r="X2546" t="n">
        <v>0</v>
      </c>
      <c r="Y2546" t="n">
        <v>0</v>
      </c>
      <c r="Z2546" t="n">
        <v>71141910</v>
      </c>
      <c r="AA2546" t="inlineStr">
        <is>
          <t>ARTICLES OF GOLD</t>
        </is>
      </c>
      <c r="AB2546" t="inlineStr">
        <is>
          <t>http://indiausatrade.mea.gov.in/api/public/image/stream?key=products%2F20260901T172834Z-930712-22754386-PHOTO-2026-08-13-13-05-17-cropped.jpg</t>
        </is>
      </c>
      <c r="AC2546" t="inlineStr">
        <is>
          <t>2026-09-01T17:28:34.115Z</t>
        </is>
      </c>
    </row>
    <row r="2547">
      <c r="A2547" t="inlineStr">
        <is>
          <t>fefbfd5c-91cd-413c-8937-5a1cd7713d50</t>
        </is>
      </c>
      <c r="B2547" t="inlineStr">
        <is>
          <t xml:space="preserve">Steel Moissoinate watch </t>
        </is>
      </c>
      <c r="C2547" t="inlineStr">
        <is>
          <t>123456</t>
        </is>
      </c>
      <c r="E2547" t="inlineStr">
        <is>
          <t>FIXED</t>
        </is>
      </c>
      <c r="F2547" t="n">
        <v>1000</v>
      </c>
      <c r="G2547" t="inlineStr">
        <is>
          <t>USD</t>
        </is>
      </c>
      <c r="J2547" t="n">
        <v>1</v>
      </c>
      <c r="M2547" t="n">
        <v>0</v>
      </c>
      <c r="N2547" t="n">
        <v>0</v>
      </c>
      <c r="Q2547" t="inlineStr">
        <is>
          <t>61b605bd-ac34-449f-86ab-074835b22837</t>
        </is>
      </c>
      <c r="R2547" t="inlineStr">
        <is>
          <t>Natural or cultured pearls, precious or semi-precious stones, precious metals, metals clad with precious metal, and articles thereof; imitation jewellery; coin</t>
        </is>
      </c>
      <c r="S2547" t="inlineStr">
        <is>
          <t>213e2677-2c93-48b5-be2a-1162f41da1fb</t>
        </is>
      </c>
      <c r="T2547" t="inlineStr">
        <is>
          <t>Diamonds, whether or not worked, but not mounted or set</t>
        </is>
      </c>
      <c r="U2547" t="inlineStr">
        <is>
          <t>f35e35cf-cce7-47b3-99a5-f43dfcc692fb</t>
        </is>
      </c>
      <c r="V2547" t="inlineStr">
        <is>
          <t>ANNAPURNA JEWELLERS</t>
        </is>
      </c>
      <c r="W2547" t="inlineStr">
        <is>
          <t>AAOFA2146H</t>
        </is>
      </c>
      <c r="X2547" t="n">
        <v>0</v>
      </c>
      <c r="Y2547" t="n">
        <v>0</v>
      </c>
      <c r="Z2547" t="n">
        <v>71023990</v>
      </c>
      <c r="AA2547" t="inlineStr">
        <is>
          <t>OTHER</t>
        </is>
      </c>
      <c r="AB2547" t="inlineStr">
        <is>
          <t>http://indiausatrade.mea.gov.in/api/public/image/stream?key=products%2F20260901T173547Z-716023-a283acd7-IMG_0738-cropped.jpg</t>
        </is>
      </c>
      <c r="AC2547" t="inlineStr">
        <is>
          <t>2026-09-01T17:35:47.407Z</t>
        </is>
      </c>
    </row>
    <row r="2548">
      <c r="A2548" t="inlineStr">
        <is>
          <t>b3cdc3c0-f683-4f67-b283-7ad8ef1451e5</t>
        </is>
      </c>
      <c r="B2548" t="inlineStr">
        <is>
          <t xml:space="preserve">18kt  less weight rings </t>
        </is>
      </c>
      <c r="C2548" t="inlineStr">
        <is>
          <t>345</t>
        </is>
      </c>
      <c r="E2548" t="inlineStr">
        <is>
          <t>FIXED</t>
        </is>
      </c>
      <c r="F2548" t="n">
        <v>0</v>
      </c>
      <c r="G2548" t="inlineStr">
        <is>
          <t>USD</t>
        </is>
      </c>
      <c r="I2548" t="inlineStr">
        <is>
          <t>Gram</t>
        </is>
      </c>
      <c r="M2548" t="n">
        <v>0</v>
      </c>
      <c r="N2548" t="n">
        <v>0</v>
      </c>
      <c r="Q2548" t="inlineStr">
        <is>
          <t>61b605bd-ac34-449f-86ab-074835b22837</t>
        </is>
      </c>
      <c r="R2548" t="inlineStr">
        <is>
          <t>Natural or cultured pearls, precious or semi-precious stones, precious metals, metals clad with precious metal, and articles thereof; imitation jewellery; coin</t>
        </is>
      </c>
      <c r="S2548" t="inlineStr">
        <is>
          <t>04a163b3-4ba1-4eef-b9e7-de93f3e4c455</t>
        </is>
      </c>
      <c r="T2548" t="inlineStr">
        <is>
          <t>Articles of jewellery and parts thereof, of precious metal or of metal clad with precious metal</t>
        </is>
      </c>
      <c r="U2548" t="inlineStr">
        <is>
          <t>f35e35cf-cce7-47b3-99a5-f43dfcc692fb</t>
        </is>
      </c>
      <c r="V2548" t="inlineStr">
        <is>
          <t>ANNAPURNA JEWELLERS</t>
        </is>
      </c>
      <c r="W2548" t="inlineStr">
        <is>
          <t>AAOFA2146H</t>
        </is>
      </c>
      <c r="X2548" t="n">
        <v>0</v>
      </c>
      <c r="Y2548" t="n">
        <v>0</v>
      </c>
      <c r="Z2548" t="n">
        <v>71131924</v>
      </c>
      <c r="AA2548" t="inlineStr">
        <is>
          <t>STUDDED WITH DIAMONDS OF HEADING 7104</t>
        </is>
      </c>
      <c r="AB2548" t="inlineStr">
        <is>
          <t>http://indiausatrade.mea.gov.in/api/public/image/stream?key=products%2F20260904T175512Z-882065-b205827f-IMG_0819-cropped.jpg</t>
        </is>
      </c>
      <c r="AC2548" t="inlineStr">
        <is>
          <t>2026-09-04T17:55:12.930Z</t>
        </is>
      </c>
    </row>
    <row r="2549">
      <c r="A2549" t="inlineStr">
        <is>
          <t>aebaf13f-f45e-4e01-aaef-c6c8c87a08c6</t>
        </is>
      </c>
      <c r="B2549" t="inlineStr">
        <is>
          <t>SINGLE SPRING MECHANICAL SEAL</t>
        </is>
      </c>
      <c r="E2549" t="inlineStr">
        <is>
          <t>FIXED</t>
        </is>
      </c>
      <c r="F2549" t="n">
        <v>15</v>
      </c>
      <c r="G2549" t="inlineStr">
        <is>
          <t>USD</t>
        </is>
      </c>
      <c r="J2549" t="n">
        <v>10</v>
      </c>
      <c r="M2549" t="n">
        <v>0</v>
      </c>
      <c r="N2549" t="n">
        <v>0</v>
      </c>
      <c r="Q2549" t="inlineStr">
        <is>
          <t>736a17f6-becf-447f-b841-92da473920b6</t>
        </is>
      </c>
      <c r="R2549" t="inlineStr">
        <is>
          <t>Nuclear reactors, boilers, machinery and mechanical appliances; parts thereof</t>
        </is>
      </c>
      <c r="S2549" t="inlineStr">
        <is>
          <t>1c032f18-b81d-46e6-a68a-5b3b0b2921ad</t>
        </is>
      </c>
      <c r="T2549" t="inlineStr">
        <is>
          <t>Gaskets and similar joints of metal sheeting combined with other material or of two or more layers of metal; sets or assortments of gaskets and similar joints, dissimilar in composition, put up in pouches, envelopes or similar packings; mechanical seals</t>
        </is>
      </c>
      <c r="U2549" t="inlineStr">
        <is>
          <t>7ac9cc37-bce9-41b0-835b-f8f038372b1e</t>
        </is>
      </c>
      <c r="V2549" t="inlineStr">
        <is>
          <t>ACME ENGINEERING INDUSTRIES</t>
        </is>
      </c>
      <c r="W2549" t="inlineStr">
        <is>
          <t>0815012250</t>
        </is>
      </c>
      <c r="X2549" t="n">
        <v>0</v>
      </c>
      <c r="Y2549" t="n">
        <v>0</v>
      </c>
      <c r="Z2549" t="n">
        <v>84842000</v>
      </c>
      <c r="AA2549" t="inlineStr">
        <is>
          <t>MECHANICAL SEALS</t>
        </is>
      </c>
      <c r="AB2549" t="inlineStr">
        <is>
          <t>http://indiausatrade.mea.gov.in/api/public/image/stream?key=products%2F122147188-33N-BM2.jpg</t>
        </is>
      </c>
      <c r="AC2549" t="inlineStr">
        <is>
          <t>2026-04-17T11:17:02.208Z</t>
        </is>
      </c>
    </row>
    <row r="2550">
      <c r="A2550" t="inlineStr">
        <is>
          <t>cbee8801-8442-4e9b-9cd8-f63cc8bf829c</t>
        </is>
      </c>
      <c r="B2550" t="inlineStr">
        <is>
          <t>MULTISPRING SHAFT MECHANICAL SEAL</t>
        </is>
      </c>
      <c r="C2550" t="inlineStr">
        <is>
          <t>MULTI</t>
        </is>
      </c>
      <c r="E2550" t="inlineStr">
        <is>
          <t>FIXED</t>
        </is>
      </c>
      <c r="F2550" t="n">
        <v>25</v>
      </c>
      <c r="G2550" t="inlineStr">
        <is>
          <t>USD</t>
        </is>
      </c>
      <c r="J2550" t="n">
        <v>10</v>
      </c>
      <c r="M2550" t="n">
        <v>0</v>
      </c>
      <c r="N2550" t="n">
        <v>0</v>
      </c>
      <c r="Q2550" t="inlineStr">
        <is>
          <t>736a17f6-becf-447f-b841-92da473920b6</t>
        </is>
      </c>
      <c r="R2550" t="inlineStr">
        <is>
          <t>Nuclear reactors, boilers, machinery and mechanical appliances; parts thereof</t>
        </is>
      </c>
      <c r="S2550" t="inlineStr">
        <is>
          <t>1c032f18-b81d-46e6-a68a-5b3b0b2921ad</t>
        </is>
      </c>
      <c r="T2550" t="inlineStr">
        <is>
          <t>Gaskets and similar joints of metal sheeting combined with other material or of two or more layers of metal; sets or assortments of gaskets and similar joints, dissimilar in composition, put up in pouches, envelopes or similar packings; mechanical seals</t>
        </is>
      </c>
      <c r="U2550" t="inlineStr">
        <is>
          <t>7ac9cc37-bce9-41b0-835b-f8f038372b1e</t>
        </is>
      </c>
      <c r="V2550" t="inlineStr">
        <is>
          <t>ACME ENGINEERING INDUSTRIES</t>
        </is>
      </c>
      <c r="W2550" t="inlineStr">
        <is>
          <t>0815012250</t>
        </is>
      </c>
      <c r="X2550" t="n">
        <v>0</v>
      </c>
      <c r="Y2550" t="n">
        <v>0</v>
      </c>
      <c r="Z2550" t="n">
        <v>84842000</v>
      </c>
      <c r="AA2550" t="inlineStr">
        <is>
          <t>MECHANICAL SEALS</t>
        </is>
      </c>
      <c r="AB2550" t="inlineStr">
        <is>
          <t>http://indiausatrade.mea.gov.in/api/public/image/stream?key=products%2F425299071-74M-BM74.jpg</t>
        </is>
      </c>
      <c r="AC2550" t="inlineStr">
        <is>
          <t>2026-04-17T11:24:55.752Z</t>
        </is>
      </c>
    </row>
    <row r="2551">
      <c r="A2551" t="inlineStr">
        <is>
          <t>ce5fc98f-24a6-42a3-98f6-daacd3d886f5</t>
        </is>
      </c>
      <c r="B2551" t="inlineStr">
        <is>
          <t>SPLIT MECHANICAL SEAL</t>
        </is>
      </c>
      <c r="C2551" t="inlineStr">
        <is>
          <t>SPLIT</t>
        </is>
      </c>
      <c r="E2551" t="inlineStr">
        <is>
          <t>FIXED</t>
        </is>
      </c>
      <c r="F2551" t="n">
        <v>2000</v>
      </c>
      <c r="G2551" t="inlineStr">
        <is>
          <t>USD</t>
        </is>
      </c>
      <c r="J2551" t="n">
        <v>1</v>
      </c>
      <c r="M2551" t="n">
        <v>0</v>
      </c>
      <c r="N2551" t="n">
        <v>0</v>
      </c>
      <c r="Q2551" t="inlineStr">
        <is>
          <t>736a17f6-becf-447f-b841-92da473920b6</t>
        </is>
      </c>
      <c r="R2551" t="inlineStr">
        <is>
          <t>Nuclear reactors, boilers, machinery and mechanical appliances; parts thereof</t>
        </is>
      </c>
      <c r="S2551" t="inlineStr">
        <is>
          <t>1c032f18-b81d-46e6-a68a-5b3b0b2921ad</t>
        </is>
      </c>
      <c r="T2551" t="inlineStr">
        <is>
          <t>Gaskets and similar joints of metal sheeting combined with other material or of two or more layers of metal; sets or assortments of gaskets and similar joints, dissimilar in composition, put up in pouches, envelopes or similar packings; mechanical seals</t>
        </is>
      </c>
      <c r="U2551" t="inlineStr">
        <is>
          <t>7ac9cc37-bce9-41b0-835b-f8f038372b1e</t>
        </is>
      </c>
      <c r="V2551" t="inlineStr">
        <is>
          <t>ACME ENGINEERING INDUSTRIES</t>
        </is>
      </c>
      <c r="W2551" t="inlineStr">
        <is>
          <t>0815012250</t>
        </is>
      </c>
      <c r="X2551" t="n">
        <v>0</v>
      </c>
      <c r="Y2551" t="n">
        <v>0</v>
      </c>
      <c r="Z2551" t="n">
        <v>84842000</v>
      </c>
      <c r="AA2551" t="inlineStr">
        <is>
          <t>MECHANICAL SEALS</t>
        </is>
      </c>
      <c r="AB2551" t="inlineStr">
        <is>
          <t>http://indiausatrade.mea.gov.in/api/public/image/stream?key=products%2F887917152-85MM.3.png</t>
        </is>
      </c>
      <c r="AC2551" t="inlineStr">
        <is>
          <t>2026-04-17T11:32:48.784Z</t>
        </is>
      </c>
    </row>
    <row r="2552">
      <c r="A2552" t="inlineStr">
        <is>
          <t>01c12b41-fc19-4d21-b3b6-d637338cef56</t>
        </is>
      </c>
      <c r="B2552" t="inlineStr">
        <is>
          <t>Fenugreek</t>
        </is>
      </c>
      <c r="C2552" t="inlineStr">
        <is>
          <t>GAE-WS-FEN-015</t>
        </is>
      </c>
      <c r="E2552" t="inlineStr">
        <is>
          <t>FIXED</t>
        </is>
      </c>
      <c r="F2552" t="n">
        <v>2</v>
      </c>
      <c r="G2552" t="inlineStr">
        <is>
          <t>USD</t>
        </is>
      </c>
      <c r="I2552" t="inlineStr">
        <is>
          <t>Kilogram</t>
        </is>
      </c>
      <c r="J2552" t="n">
        <v>500</v>
      </c>
      <c r="M2552" t="n">
        <v>0</v>
      </c>
      <c r="N2552" t="n">
        <v>0</v>
      </c>
      <c r="Q2552" t="inlineStr">
        <is>
          <t>11eb2b50-813a-4317-8af0-e237b27fb644</t>
        </is>
      </c>
      <c r="R2552" t="inlineStr">
        <is>
          <t>Coffee, tea, mate and spices</t>
        </is>
      </c>
      <c r="S2552" t="inlineStr">
        <is>
          <t>3ed23eea-7f40-4692-9d0a-0dc7ca51fb99</t>
        </is>
      </c>
      <c r="T2552" t="inlineStr">
        <is>
          <t>Ginger, saffron, turmeric (curcuma), thyme, bay leaves, curry and other spices</t>
        </is>
      </c>
      <c r="U2552" t="inlineStr">
        <is>
          <t>f0d738af-9282-41c0-bdfc-1f4e569586cc</t>
        </is>
      </c>
      <c r="V2552" t="inlineStr">
        <is>
          <t>Grand Asia Exports</t>
        </is>
      </c>
      <c r="W2552" t="inlineStr">
        <is>
          <t>ENQPS9878R</t>
        </is>
      </c>
      <c r="X2552" t="n">
        <v>0</v>
      </c>
      <c r="Y2552" t="n">
        <v>0</v>
      </c>
      <c r="Z2552" t="n">
        <v>9109912</v>
      </c>
      <c r="AA2552" t="inlineStr">
        <is>
          <t>FENUGREEK</t>
        </is>
      </c>
      <c r="AB2552" t="inlineStr">
        <is>
          <t>http://indiausatrade.mea.gov.in/api/public/image/stream?key=products%2F20260727T113620Z-984545-d9917b8f-Fenugreek_Seeds_Benefits_and_Side_Effects_f5c8d6b6a9-cropped.jpg</t>
        </is>
      </c>
      <c r="AC2552" t="inlineStr">
        <is>
          <t>2026-07-27T11:36:20.756Z</t>
        </is>
      </c>
    </row>
    <row r="2553">
      <c r="A2553" t="inlineStr">
        <is>
          <t>137c4b47-191f-4123-95d8-8c48e038d117</t>
        </is>
      </c>
      <c r="B2553" t="inlineStr">
        <is>
          <t>Green Cardamom</t>
        </is>
      </c>
      <c r="C2553" t="inlineStr">
        <is>
          <t>GAE-WS-GC-005</t>
        </is>
      </c>
      <c r="E2553" t="inlineStr">
        <is>
          <t>FIXED</t>
        </is>
      </c>
      <c r="F2553" t="n">
        <v>27</v>
      </c>
      <c r="G2553" t="inlineStr">
        <is>
          <t>USD</t>
        </is>
      </c>
      <c r="I2553" t="inlineStr">
        <is>
          <t>Kilogram</t>
        </is>
      </c>
      <c r="J2553" t="n">
        <v>500</v>
      </c>
      <c r="M2553" t="n">
        <v>0</v>
      </c>
      <c r="N2553" t="n">
        <v>0</v>
      </c>
      <c r="Q2553" t="inlineStr">
        <is>
          <t>11eb2b50-813a-4317-8af0-e237b27fb644</t>
        </is>
      </c>
      <c r="R2553" t="inlineStr">
        <is>
          <t>Coffee, tea, mate and spices</t>
        </is>
      </c>
      <c r="S2553" t="inlineStr">
        <is>
          <t>7292108c-6668-4307-b820-116e59c73a80</t>
        </is>
      </c>
      <c r="T2553" t="inlineStr">
        <is>
          <t>Nutmeg, mace and cardamoms</t>
        </is>
      </c>
      <c r="U2553" t="inlineStr">
        <is>
          <t>f0d738af-9282-41c0-bdfc-1f4e569586cc</t>
        </is>
      </c>
      <c r="V2553" t="inlineStr">
        <is>
          <t>Grand Asia Exports</t>
        </is>
      </c>
      <c r="W2553" t="inlineStr">
        <is>
          <t>ENQPS9878R</t>
        </is>
      </c>
      <c r="X2553" t="n">
        <v>0</v>
      </c>
      <c r="Y2553" t="n">
        <v>0</v>
      </c>
      <c r="Z2553" t="n">
        <v>9083120</v>
      </c>
      <c r="AA2553" t="inlineStr">
        <is>
          <t>SMALL (ELLETTARIA), ALLEPPEY GREEN</t>
        </is>
      </c>
      <c r="AB2553" t="inlineStr">
        <is>
          <t>http://indiausatrade.mea.gov.in/api/public/image/stream?key=products%2F20260727T080949Z-169960-ccbca848-Cardamom-cropped.jpg</t>
        </is>
      </c>
      <c r="AC2553" t="inlineStr">
        <is>
          <t>2026-07-27T08:09:49.509Z</t>
        </is>
      </c>
    </row>
    <row r="2554">
      <c r="A2554" t="inlineStr">
        <is>
          <t>597a58f0-027d-4a87-a4a4-ab41aabf93ff</t>
        </is>
      </c>
      <c r="B2554" t="inlineStr">
        <is>
          <t>Black Cardamom</t>
        </is>
      </c>
      <c r="C2554" t="inlineStr">
        <is>
          <t>GAE-WS-BC-006</t>
        </is>
      </c>
      <c r="E2554" t="inlineStr">
        <is>
          <t>FIXED</t>
        </is>
      </c>
      <c r="F2554" t="n">
        <v>20</v>
      </c>
      <c r="G2554" t="inlineStr">
        <is>
          <t>USD</t>
        </is>
      </c>
      <c r="I2554" t="inlineStr">
        <is>
          <t>Kilogram</t>
        </is>
      </c>
      <c r="J2554" t="n">
        <v>500</v>
      </c>
      <c r="M2554" t="n">
        <v>0</v>
      </c>
      <c r="N2554" t="n">
        <v>0</v>
      </c>
      <c r="Q2554" t="inlineStr">
        <is>
          <t>11eb2b50-813a-4317-8af0-e237b27fb644</t>
        </is>
      </c>
      <c r="R2554" t="inlineStr">
        <is>
          <t>Coffee, tea, mate and spices</t>
        </is>
      </c>
      <c r="S2554" t="inlineStr">
        <is>
          <t>7292108c-6668-4307-b820-116e59c73a80</t>
        </is>
      </c>
      <c r="T2554" t="inlineStr">
        <is>
          <t>Nutmeg, mace and cardamoms</t>
        </is>
      </c>
      <c r="U2554" t="inlineStr">
        <is>
          <t>f0d738af-9282-41c0-bdfc-1f4e569586cc</t>
        </is>
      </c>
      <c r="V2554" t="inlineStr">
        <is>
          <t>Grand Asia Exports</t>
        </is>
      </c>
      <c r="W2554" t="inlineStr">
        <is>
          <t>ENQPS9878R</t>
        </is>
      </c>
      <c r="X2554" t="n">
        <v>0</v>
      </c>
      <c r="Y2554" t="n">
        <v>0</v>
      </c>
      <c r="Z2554" t="n">
        <v>9083110</v>
      </c>
      <c r="AA2554" t="inlineStr">
        <is>
          <t>LARGE (AMONUM)</t>
        </is>
      </c>
      <c r="AB2554" t="inlineStr">
        <is>
          <t>http://indiausatrade.mea.gov.in/api/public/image/stream?key=products%2F20260727T081402Z-375598-aea16be6-blackcar_600x-cropped.jpg</t>
        </is>
      </c>
      <c r="AC2554" t="inlineStr">
        <is>
          <t>2026-07-27T08:14:02.351Z</t>
        </is>
      </c>
    </row>
    <row r="2555">
      <c r="A2555" t="inlineStr">
        <is>
          <t>c941880c-0727-4262-9f35-30358269b006</t>
        </is>
      </c>
      <c r="B2555" t="inlineStr">
        <is>
          <t>Galangal</t>
        </is>
      </c>
      <c r="C2555" t="inlineStr">
        <is>
          <t>GAE-WS-GAL-007</t>
        </is>
      </c>
      <c r="E2555" t="inlineStr">
        <is>
          <t>FIXED</t>
        </is>
      </c>
      <c r="F2555" t="n">
        <v>5</v>
      </c>
      <c r="G2555" t="inlineStr">
        <is>
          <t>USD</t>
        </is>
      </c>
      <c r="I2555" t="inlineStr">
        <is>
          <t>Kilogram</t>
        </is>
      </c>
      <c r="J2555" t="n">
        <v>500</v>
      </c>
      <c r="M2555" t="n">
        <v>0</v>
      </c>
      <c r="N2555" t="n">
        <v>0</v>
      </c>
      <c r="Q2555" t="inlineStr">
        <is>
          <t>aca22f63-b620-436b-a981-f7d5a8ac871b</t>
        </is>
      </c>
      <c r="R2555" t="inlineStr">
        <is>
          <t>Oil seeds and oleaginous fruits; miscellaneous grains, seeds and fruit; industrial or medicinal plants; straw and fodder</t>
        </is>
      </c>
      <c r="S2555" t="inlineStr">
        <is>
          <t>faed6b17-7729-424f-8baa-9d7b969e4067</t>
        </is>
      </c>
      <c r="T2555" t="inlineStr">
        <is>
          <t>Plants and parts of plants (including seeds and fruits), of a kind used primarily in perfumery, in pharmacy or for insecticidal, fungicidal or similar purposes, fresh or dried, whether or not cut, crushed or powdered</t>
        </is>
      </c>
      <c r="U2555" t="inlineStr">
        <is>
          <t>f0d738af-9282-41c0-bdfc-1f4e569586cc</t>
        </is>
      </c>
      <c r="V2555" t="inlineStr">
        <is>
          <t>Grand Asia Exports</t>
        </is>
      </c>
      <c r="W2555" t="inlineStr">
        <is>
          <t>ENQPS9878R</t>
        </is>
      </c>
      <c r="X2555" t="n">
        <v>0</v>
      </c>
      <c r="Y2555" t="n">
        <v>0</v>
      </c>
      <c r="Z2555" t="n">
        <v>12119042</v>
      </c>
      <c r="AA2555" t="inlineStr">
        <is>
          <t>GALANGAL RHIZOMES AND ROOTS</t>
        </is>
      </c>
      <c r="AB2555" t="inlineStr">
        <is>
          <t>http://indiausatrade.mea.gov.in/api/public/image/stream?key=products%2F20260727T082154Z-753952-18644599-Galangal-cropped.jpg</t>
        </is>
      </c>
      <c r="AC2555" t="inlineStr">
        <is>
          <t>2026-07-27T08:21:54.022Z</t>
        </is>
      </c>
    </row>
    <row r="2556">
      <c r="A2556" t="inlineStr">
        <is>
          <t>61791d97-b956-41ff-93cc-23dd75482922</t>
        </is>
      </c>
      <c r="B2556" t="inlineStr">
        <is>
          <t>Chilly</t>
        </is>
      </c>
      <c r="C2556" t="inlineStr">
        <is>
          <t>GAE-WS-CHI-008</t>
        </is>
      </c>
      <c r="E2556" t="inlineStr">
        <is>
          <t>FIXED</t>
        </is>
      </c>
      <c r="F2556" t="n">
        <v>3</v>
      </c>
      <c r="G2556" t="inlineStr">
        <is>
          <t>USD</t>
        </is>
      </c>
      <c r="I2556" t="inlineStr">
        <is>
          <t>Kilogram</t>
        </is>
      </c>
      <c r="J2556" t="n">
        <v>500</v>
      </c>
      <c r="M2556" t="n">
        <v>0</v>
      </c>
      <c r="N2556" t="n">
        <v>0</v>
      </c>
      <c r="Q2556" t="inlineStr">
        <is>
          <t>11eb2b50-813a-4317-8af0-e237b27fb644</t>
        </is>
      </c>
      <c r="R2556" t="inlineStr">
        <is>
          <t>Coffee, tea, mate and spices</t>
        </is>
      </c>
      <c r="S2556" t="inlineStr">
        <is>
          <t>e035b6dc-25a1-4191-a8fc-293cacaf7616</t>
        </is>
      </c>
      <c r="T2556" t="inlineStr">
        <is>
          <t>Pepper of the genus Piper; dried or crushed or ground fruits of the genus Capsicum or of the genus Pimenta</t>
        </is>
      </c>
      <c r="U2556" t="inlineStr">
        <is>
          <t>f0d738af-9282-41c0-bdfc-1f4e569586cc</t>
        </is>
      </c>
      <c r="V2556" t="inlineStr">
        <is>
          <t>Grand Asia Exports</t>
        </is>
      </c>
      <c r="W2556" t="inlineStr">
        <is>
          <t>ENQPS9878R</t>
        </is>
      </c>
      <c r="X2556" t="n">
        <v>0</v>
      </c>
      <c r="Y2556" t="n">
        <v>0</v>
      </c>
      <c r="Z2556" t="n">
        <v>9042110</v>
      </c>
      <c r="AA2556" t="inlineStr">
        <is>
          <t>OF GENUS CAPSICUM</t>
        </is>
      </c>
      <c r="AB2556" t="inlineStr">
        <is>
          <t>http://indiausatrade.mea.gov.in/api/public/image/stream?key=products%2F20260727T082859Z-183630-aaaa5f68-51Fa2tvH4IL-cropped.jpg</t>
        </is>
      </c>
      <c r="AC2556" t="inlineStr">
        <is>
          <t>2026-07-27T08:28:59.194Z</t>
        </is>
      </c>
    </row>
    <row r="2557">
      <c r="A2557" t="inlineStr">
        <is>
          <t>8202c873-999b-4126-be2b-7f91dee0303c</t>
        </is>
      </c>
      <c r="B2557" t="inlineStr">
        <is>
          <t>Clove</t>
        </is>
      </c>
      <c r="C2557" t="inlineStr">
        <is>
          <t>GAE-WS-CLO-009</t>
        </is>
      </c>
      <c r="E2557" t="inlineStr">
        <is>
          <t>FIXED</t>
        </is>
      </c>
      <c r="F2557" t="n">
        <v>9</v>
      </c>
      <c r="G2557" t="inlineStr">
        <is>
          <t>USD</t>
        </is>
      </c>
      <c r="I2557" t="inlineStr">
        <is>
          <t>Kilogram</t>
        </is>
      </c>
      <c r="J2557" t="n">
        <v>500</v>
      </c>
      <c r="M2557" t="n">
        <v>0</v>
      </c>
      <c r="N2557" t="n">
        <v>0</v>
      </c>
      <c r="Q2557" t="inlineStr">
        <is>
          <t>11eb2b50-813a-4317-8af0-e237b27fb644</t>
        </is>
      </c>
      <c r="R2557" t="inlineStr">
        <is>
          <t>Coffee, tea, mate and spices</t>
        </is>
      </c>
      <c r="S2557" t="inlineStr">
        <is>
          <t>c5071c47-aec5-4395-a59d-552a3f2d07ce</t>
        </is>
      </c>
      <c r="T2557" t="inlineStr">
        <is>
          <t>Cloves (whole fruit, cloves and stems)</t>
        </is>
      </c>
      <c r="U2557" t="inlineStr">
        <is>
          <t>f0d738af-9282-41c0-bdfc-1f4e569586cc</t>
        </is>
      </c>
      <c r="V2557" t="inlineStr">
        <is>
          <t>Grand Asia Exports</t>
        </is>
      </c>
      <c r="W2557" t="inlineStr">
        <is>
          <t>ENQPS9878R</t>
        </is>
      </c>
      <c r="X2557" t="n">
        <v>0</v>
      </c>
      <c r="Y2557" t="n">
        <v>0</v>
      </c>
      <c r="Z2557" t="n">
        <v>9071020</v>
      </c>
      <c r="AA2557" t="inlineStr">
        <is>
          <t>NOT EXTRACTED (OTHER THAN STEM)</t>
        </is>
      </c>
      <c r="AB2557" t="inlineStr">
        <is>
          <t>http://indiausatrade.mea.gov.in/api/public/image/stream?key=products%2F20260727T083352Z-901413-efe28f7c-1-cropped.png</t>
        </is>
      </c>
      <c r="AC2557" t="inlineStr">
        <is>
          <t>2026-07-27T08:33:52.218Z</t>
        </is>
      </c>
    </row>
    <row r="2558">
      <c r="A2558" t="inlineStr">
        <is>
          <t>1848b58b-547e-4677-84c1-5b1f11676fbd</t>
        </is>
      </c>
      <c r="B2558" t="inlineStr">
        <is>
          <t>Dried Ginger</t>
        </is>
      </c>
      <c r="C2558" t="inlineStr">
        <is>
          <t>GAE-WS-DG-010</t>
        </is>
      </c>
      <c r="E2558" t="inlineStr">
        <is>
          <t>FIXED</t>
        </is>
      </c>
      <c r="F2558" t="n">
        <v>5</v>
      </c>
      <c r="G2558" t="inlineStr">
        <is>
          <t>USD</t>
        </is>
      </c>
      <c r="I2558" t="inlineStr">
        <is>
          <t>Kilogram</t>
        </is>
      </c>
      <c r="J2558" t="n">
        <v>500</v>
      </c>
      <c r="M2558" t="n">
        <v>0</v>
      </c>
      <c r="N2558" t="n">
        <v>0</v>
      </c>
      <c r="Q2558" t="inlineStr">
        <is>
          <t>11eb2b50-813a-4317-8af0-e237b27fb644</t>
        </is>
      </c>
      <c r="R2558" t="inlineStr">
        <is>
          <t>Coffee, tea, mate and spices</t>
        </is>
      </c>
      <c r="S2558" t="inlineStr">
        <is>
          <t>3ed23eea-7f40-4692-9d0a-0dc7ca51fb99</t>
        </is>
      </c>
      <c r="T2558" t="inlineStr">
        <is>
          <t>Ginger, saffron, turmeric (curcuma), thyme, bay leaves, curry and other spices</t>
        </is>
      </c>
      <c r="U2558" t="inlineStr">
        <is>
          <t>f0d738af-9282-41c0-bdfc-1f4e569586cc</t>
        </is>
      </c>
      <c r="V2558" t="inlineStr">
        <is>
          <t>Grand Asia Exports</t>
        </is>
      </c>
      <c r="W2558" t="inlineStr">
        <is>
          <t>ENQPS9878R</t>
        </is>
      </c>
      <c r="X2558" t="n">
        <v>0</v>
      </c>
      <c r="Y2558" t="n">
        <v>0</v>
      </c>
      <c r="Z2558" t="n">
        <v>9101120</v>
      </c>
      <c r="AA2558" t="inlineStr">
        <is>
          <t>DRIED, UNBLEACHED</t>
        </is>
      </c>
      <c r="AB2558" t="inlineStr">
        <is>
          <t>http://indiausatrade.mea.gov.in/api/public/image/stream?key=products%2F20260727T083818Z-751762-8b420993-dried-ginger-cropped.jpg</t>
        </is>
      </c>
      <c r="AC2558" t="inlineStr">
        <is>
          <t>2026-07-27T08:38:18.629Z</t>
        </is>
      </c>
    </row>
    <row r="2559">
      <c r="A2559" t="inlineStr">
        <is>
          <t>2adbc45b-e938-4376-9f97-c46e34c6b943</t>
        </is>
      </c>
      <c r="B2559" t="inlineStr">
        <is>
          <t>Cinnamon</t>
        </is>
      </c>
      <c r="C2559" t="inlineStr">
        <is>
          <t>GAE-WS-CIN-011</t>
        </is>
      </c>
      <c r="E2559" t="inlineStr">
        <is>
          <t>FIXED</t>
        </is>
      </c>
      <c r="F2559" t="n">
        <v>5</v>
      </c>
      <c r="G2559" t="inlineStr">
        <is>
          <t>USD</t>
        </is>
      </c>
      <c r="I2559" t="inlineStr">
        <is>
          <t>Kilogram</t>
        </is>
      </c>
      <c r="J2559" t="n">
        <v>500</v>
      </c>
      <c r="M2559" t="n">
        <v>0</v>
      </c>
      <c r="N2559" t="n">
        <v>0</v>
      </c>
      <c r="Q2559" t="inlineStr">
        <is>
          <t>11eb2b50-813a-4317-8af0-e237b27fb644</t>
        </is>
      </c>
      <c r="R2559" t="inlineStr">
        <is>
          <t>Coffee, tea, mate and spices</t>
        </is>
      </c>
      <c r="S2559" t="inlineStr">
        <is>
          <t>daa19208-38e7-402c-9e0a-41122be618c9</t>
        </is>
      </c>
      <c r="T2559" t="inlineStr">
        <is>
          <t>Cinnamon and cinnamon-tree flowers</t>
        </is>
      </c>
      <c r="U2559" t="inlineStr">
        <is>
          <t>f0d738af-9282-41c0-bdfc-1f4e569586cc</t>
        </is>
      </c>
      <c r="V2559" t="inlineStr">
        <is>
          <t>Grand Asia Exports</t>
        </is>
      </c>
      <c r="W2559" t="inlineStr">
        <is>
          <t>ENQPS9878R</t>
        </is>
      </c>
      <c r="X2559" t="n">
        <v>0</v>
      </c>
      <c r="Y2559" t="n">
        <v>0</v>
      </c>
      <c r="Z2559" t="n">
        <v>9061110</v>
      </c>
      <c r="AA2559" t="inlineStr">
        <is>
          <t>CINNAMON BARK</t>
        </is>
      </c>
      <c r="AB2559" t="inlineStr">
        <is>
          <t>http://indiausatrade.mea.gov.in/api/public/image/stream?key=products%2F20260727T084422Z-827263-3fd9d68f-Cinnamon.AryanInternational-cropped.jpg</t>
        </is>
      </c>
      <c r="AC2559" t="inlineStr">
        <is>
          <t>2026-07-27T08:44:22.896Z</t>
        </is>
      </c>
    </row>
    <row r="2560">
      <c r="A2560" t="inlineStr">
        <is>
          <t>8070955c-547b-4b73-8292-bc488bc572b9</t>
        </is>
      </c>
      <c r="B2560" t="inlineStr">
        <is>
          <t>Cassia</t>
        </is>
      </c>
      <c r="C2560" t="inlineStr">
        <is>
          <t>GAE-WS-CAS-012</t>
        </is>
      </c>
      <c r="E2560" t="inlineStr">
        <is>
          <t>FIXED</t>
        </is>
      </c>
      <c r="F2560" t="n">
        <v>4</v>
      </c>
      <c r="G2560" t="inlineStr">
        <is>
          <t>USD</t>
        </is>
      </c>
      <c r="I2560" t="inlineStr">
        <is>
          <t>Kilogram</t>
        </is>
      </c>
      <c r="J2560" t="n">
        <v>500</v>
      </c>
      <c r="M2560" t="n">
        <v>0</v>
      </c>
      <c r="N2560" t="n">
        <v>0</v>
      </c>
      <c r="Q2560" t="inlineStr">
        <is>
          <t>11eb2b50-813a-4317-8af0-e237b27fb644</t>
        </is>
      </c>
      <c r="R2560" t="inlineStr">
        <is>
          <t>Coffee, tea, mate and spices</t>
        </is>
      </c>
      <c r="S2560" t="inlineStr">
        <is>
          <t>daa19208-38e7-402c-9e0a-41122be618c9</t>
        </is>
      </c>
      <c r="T2560" t="inlineStr">
        <is>
          <t>Cinnamon and cinnamon-tree flowers</t>
        </is>
      </c>
      <c r="U2560" t="inlineStr">
        <is>
          <t>f0d738af-9282-41c0-bdfc-1f4e569586cc</t>
        </is>
      </c>
      <c r="V2560" t="inlineStr">
        <is>
          <t>Grand Asia Exports</t>
        </is>
      </c>
      <c r="W2560" t="inlineStr">
        <is>
          <t>ENQPS9878R</t>
        </is>
      </c>
      <c r="X2560" t="n">
        <v>0</v>
      </c>
      <c r="Y2560" t="n">
        <v>0</v>
      </c>
      <c r="Z2560" t="n">
        <v>9061910</v>
      </c>
      <c r="AA2560" t="inlineStr">
        <is>
          <t>CASSIA</t>
        </is>
      </c>
      <c r="AB2560" t="inlineStr">
        <is>
          <t>http://indiausatrade.mea.gov.in/api/public/image/stream?key=products%2F20260727T084811Z-270194-508b7199-361A2090-scaled-1-cropped.jpg</t>
        </is>
      </c>
      <c r="AC2560" t="inlineStr">
        <is>
          <t>2026-07-27T08:48:11.540Z</t>
        </is>
      </c>
    </row>
    <row r="2561">
      <c r="A2561" t="inlineStr">
        <is>
          <t>3bcd752f-1f7d-4302-813f-4962420613d0</t>
        </is>
      </c>
      <c r="B2561" t="inlineStr">
        <is>
          <t>Cumin</t>
        </is>
      </c>
      <c r="C2561" t="inlineStr">
        <is>
          <t>GAE-WS-CUM-013</t>
        </is>
      </c>
      <c r="E2561" t="inlineStr">
        <is>
          <t>FIXED</t>
        </is>
      </c>
      <c r="F2561" t="n">
        <v>4</v>
      </c>
      <c r="G2561" t="inlineStr">
        <is>
          <t>USD</t>
        </is>
      </c>
      <c r="I2561" t="inlineStr">
        <is>
          <t>Kilogram</t>
        </is>
      </c>
      <c r="J2561" t="n">
        <v>500</v>
      </c>
      <c r="M2561" t="n">
        <v>0</v>
      </c>
      <c r="N2561" t="n">
        <v>0</v>
      </c>
      <c r="Q2561" t="inlineStr">
        <is>
          <t>11eb2b50-813a-4317-8af0-e237b27fb644</t>
        </is>
      </c>
      <c r="R2561" t="inlineStr">
        <is>
          <t>Coffee, tea, mate and spices</t>
        </is>
      </c>
      <c r="S2561" t="inlineStr">
        <is>
          <t>94c01a6b-b610-4952-8983-30e9118441fa</t>
        </is>
      </c>
      <c r="T2561" t="inlineStr">
        <is>
          <t>Seeds of anise, badian, fennel, coriander, cumin or caraway; juniper berries</t>
        </is>
      </c>
      <c r="U2561" t="inlineStr">
        <is>
          <t>f0d738af-9282-41c0-bdfc-1f4e569586cc</t>
        </is>
      </c>
      <c r="V2561" t="inlineStr">
        <is>
          <t>Grand Asia Exports</t>
        </is>
      </c>
      <c r="W2561" t="inlineStr">
        <is>
          <t>ENQPS9878R</t>
        </is>
      </c>
      <c r="X2561" t="n">
        <v>0</v>
      </c>
      <c r="Y2561" t="n">
        <v>0</v>
      </c>
      <c r="Z2561" t="n">
        <v>9093129</v>
      </c>
      <c r="AA2561" t="inlineStr">
        <is>
          <t>OTHER</t>
        </is>
      </c>
      <c r="AB2561" t="inlineStr">
        <is>
          <t>http://indiausatrade.mea.gov.in/api/public/image/stream?key=products%2F20260727T090803Z-337564-2174cc74-cumin-seed-jeera-cropped.jpg</t>
        </is>
      </c>
      <c r="AC2561" t="inlineStr">
        <is>
          <t>2026-07-27T09:08:03.900Z</t>
        </is>
      </c>
    </row>
    <row r="2562">
      <c r="A2562" t="inlineStr">
        <is>
          <t>534b0d8b-0211-4078-9f7d-8be5bd437ba5</t>
        </is>
      </c>
      <c r="B2562" t="inlineStr">
        <is>
          <t>Freeze Dried Green Pepper</t>
        </is>
      </c>
      <c r="C2562" t="inlineStr">
        <is>
          <t>GAE-WS-FDGP-016</t>
        </is>
      </c>
      <c r="E2562" t="inlineStr">
        <is>
          <t>FIXED</t>
        </is>
      </c>
      <c r="F2562" t="n">
        <v>28</v>
      </c>
      <c r="G2562" t="inlineStr">
        <is>
          <t>USD</t>
        </is>
      </c>
      <c r="I2562" t="inlineStr">
        <is>
          <t>Kilogram</t>
        </is>
      </c>
      <c r="J2562" t="n">
        <v>500</v>
      </c>
      <c r="M2562" t="n">
        <v>0</v>
      </c>
      <c r="N2562" t="n">
        <v>0</v>
      </c>
      <c r="Q2562" t="inlineStr">
        <is>
          <t>11eb2b50-813a-4317-8af0-e237b27fb644</t>
        </is>
      </c>
      <c r="R2562" t="inlineStr">
        <is>
          <t>Coffee, tea, mate and spices</t>
        </is>
      </c>
      <c r="S2562" t="inlineStr">
        <is>
          <t>e035b6dc-25a1-4191-a8fc-293cacaf7616</t>
        </is>
      </c>
      <c r="T2562" t="inlineStr">
        <is>
          <t>Pepper of the genus Piper; dried or crushed or ground fruits of the genus Capsicum or of the genus Pimenta</t>
        </is>
      </c>
      <c r="U2562" t="inlineStr">
        <is>
          <t>f0d738af-9282-41c0-bdfc-1f4e569586cc</t>
        </is>
      </c>
      <c r="V2562" t="inlineStr">
        <is>
          <t>Grand Asia Exports</t>
        </is>
      </c>
      <c r="W2562" t="inlineStr">
        <is>
          <t>ENQPS9878R</t>
        </is>
      </c>
      <c r="X2562" t="n">
        <v>0</v>
      </c>
      <c r="Y2562" t="n">
        <v>0</v>
      </c>
      <c r="Z2562" t="n">
        <v>9041170</v>
      </c>
      <c r="AA2562" t="inlineStr">
        <is>
          <t>GREEN PEPPER, FROZEN OR DRIED</t>
        </is>
      </c>
      <c r="AB2562" t="inlineStr">
        <is>
          <t>http://indiausatrade.mea.gov.in/api/public/image/stream?key=products%2F20260727T115034Z-826522-e9584084-freeze-dried-green-paper-corn-cropped.jpg</t>
        </is>
      </c>
      <c r="AC2562" t="inlineStr">
        <is>
          <t>2026-07-27T11:50:34.556Z</t>
        </is>
      </c>
    </row>
    <row r="2563">
      <c r="A2563" t="inlineStr">
        <is>
          <t>654a87b4-89c5-457a-b54c-1e690cfb11d0</t>
        </is>
      </c>
      <c r="B2563" t="inlineStr">
        <is>
          <t>Long Pepper</t>
        </is>
      </c>
      <c r="C2563" t="inlineStr">
        <is>
          <t>GAE-WS-LP-017</t>
        </is>
      </c>
      <c r="E2563" t="inlineStr">
        <is>
          <t>FIXED</t>
        </is>
      </c>
      <c r="F2563" t="n">
        <v>11</v>
      </c>
      <c r="G2563" t="inlineStr">
        <is>
          <t>USD</t>
        </is>
      </c>
      <c r="I2563" t="inlineStr">
        <is>
          <t>Kilogram</t>
        </is>
      </c>
      <c r="J2563" t="n">
        <v>500</v>
      </c>
      <c r="M2563" t="n">
        <v>0</v>
      </c>
      <c r="N2563" t="n">
        <v>0</v>
      </c>
      <c r="Q2563" t="inlineStr">
        <is>
          <t>11eb2b50-813a-4317-8af0-e237b27fb644</t>
        </is>
      </c>
      <c r="R2563" t="inlineStr">
        <is>
          <t>Coffee, tea, mate and spices</t>
        </is>
      </c>
      <c r="S2563" t="inlineStr">
        <is>
          <t>e035b6dc-25a1-4191-a8fc-293cacaf7616</t>
        </is>
      </c>
      <c r="T2563" t="inlineStr">
        <is>
          <t>Pepper of the genus Piper; dried or crushed or ground fruits of the genus Capsicum or of the genus Pimenta</t>
        </is>
      </c>
      <c r="U2563" t="inlineStr">
        <is>
          <t>f0d738af-9282-41c0-bdfc-1f4e569586cc</t>
        </is>
      </c>
      <c r="V2563" t="inlineStr">
        <is>
          <t>Grand Asia Exports</t>
        </is>
      </c>
      <c r="W2563" t="inlineStr">
        <is>
          <t>ENQPS9878R</t>
        </is>
      </c>
      <c r="X2563" t="n">
        <v>0</v>
      </c>
      <c r="Y2563" t="n">
        <v>0</v>
      </c>
      <c r="Z2563" t="n">
        <v>9041110</v>
      </c>
      <c r="AA2563" t="inlineStr">
        <is>
          <t>PEPPER, LONG</t>
        </is>
      </c>
      <c r="AB2563" t="inlineStr">
        <is>
          <t>http://indiausatrade.mea.gov.in/api/public/image/stream?key=products%2F20260727T115909Z-222724-163c3af2-6gZBGp9Hmf_600x-cropped.jpg</t>
        </is>
      </c>
      <c r="AC2563" t="inlineStr">
        <is>
          <t>2026-07-27T11:59:09.126Z</t>
        </is>
      </c>
    </row>
    <row r="2564">
      <c r="A2564" t="inlineStr">
        <is>
          <t>9797efc4-774a-437b-94c3-c72e5861c8a3</t>
        </is>
      </c>
      <c r="B2564" t="inlineStr">
        <is>
          <t>Coriander</t>
        </is>
      </c>
      <c r="C2564" t="inlineStr">
        <is>
          <t>GAE-WS-COR-014</t>
        </is>
      </c>
      <c r="E2564" t="inlineStr">
        <is>
          <t>FIXED</t>
        </is>
      </c>
      <c r="F2564" t="n">
        <v>2</v>
      </c>
      <c r="G2564" t="inlineStr">
        <is>
          <t>USD</t>
        </is>
      </c>
      <c r="I2564" t="inlineStr">
        <is>
          <t>Kilogram</t>
        </is>
      </c>
      <c r="J2564" t="n">
        <v>500</v>
      </c>
      <c r="M2564" t="n">
        <v>0</v>
      </c>
      <c r="N2564" t="n">
        <v>0</v>
      </c>
      <c r="Q2564" t="inlineStr">
        <is>
          <t>11eb2b50-813a-4317-8af0-e237b27fb644</t>
        </is>
      </c>
      <c r="R2564" t="inlineStr">
        <is>
          <t>Coffee, tea, mate and spices</t>
        </is>
      </c>
      <c r="S2564" t="inlineStr">
        <is>
          <t>94c01a6b-b610-4952-8983-30e9118441fa</t>
        </is>
      </c>
      <c r="T2564" t="inlineStr">
        <is>
          <t>Seeds of anise, badian, fennel, coriander, cumin or caraway; juniper berries</t>
        </is>
      </c>
      <c r="U2564" t="inlineStr">
        <is>
          <t>f0d738af-9282-41c0-bdfc-1f4e569586cc</t>
        </is>
      </c>
      <c r="V2564" t="inlineStr">
        <is>
          <t>Grand Asia Exports</t>
        </is>
      </c>
      <c r="W2564" t="inlineStr">
        <is>
          <t>ENQPS9878R</t>
        </is>
      </c>
      <c r="X2564" t="n">
        <v>0</v>
      </c>
      <c r="Y2564" t="n">
        <v>0</v>
      </c>
      <c r="Z2564" t="n">
        <v>9092190</v>
      </c>
      <c r="AA2564" t="inlineStr">
        <is>
          <t>OTHER</t>
        </is>
      </c>
      <c r="AB2564" t="inlineStr">
        <is>
          <t>http://indiausatrade.mea.gov.in/api/public/image/stream?key=products%2F20260727T100640Z-657553-dc69c8ca-9-cropped.jpg</t>
        </is>
      </c>
      <c r="AC2564" t="inlineStr">
        <is>
          <t>2026-07-27T10:06:40.601Z</t>
        </is>
      </c>
    </row>
    <row r="2565">
      <c r="A2565" t="inlineStr">
        <is>
          <t>69a58990-1987-4c7d-909f-d72b91373ad8</t>
        </is>
      </c>
      <c r="B2565" t="inlineStr">
        <is>
          <t>White Pepper</t>
        </is>
      </c>
      <c r="C2565" t="inlineStr">
        <is>
          <t>GAE-WS-WP-018</t>
        </is>
      </c>
      <c r="E2565" t="inlineStr">
        <is>
          <t>FIXED</t>
        </is>
      </c>
      <c r="F2565" t="n">
        <v>9</v>
      </c>
      <c r="G2565" t="inlineStr">
        <is>
          <t>USD</t>
        </is>
      </c>
      <c r="I2565" t="inlineStr">
        <is>
          <t>Kilogram</t>
        </is>
      </c>
      <c r="J2565" t="n">
        <v>500</v>
      </c>
      <c r="M2565" t="n">
        <v>0</v>
      </c>
      <c r="N2565" t="n">
        <v>0</v>
      </c>
      <c r="Q2565" t="inlineStr">
        <is>
          <t>11eb2b50-813a-4317-8af0-e237b27fb644</t>
        </is>
      </c>
      <c r="R2565" t="inlineStr">
        <is>
          <t>Coffee, tea, mate and spices</t>
        </is>
      </c>
      <c r="S2565" t="inlineStr">
        <is>
          <t>e035b6dc-25a1-4191-a8fc-293cacaf7616</t>
        </is>
      </c>
      <c r="T2565" t="inlineStr">
        <is>
          <t>Pepper of the genus Piper; dried or crushed or ground fruits of the genus Capsicum or of the genus Pimenta</t>
        </is>
      </c>
      <c r="U2565" t="inlineStr">
        <is>
          <t>f0d738af-9282-41c0-bdfc-1f4e569586cc</t>
        </is>
      </c>
      <c r="V2565" t="inlineStr">
        <is>
          <t>Grand Asia Exports</t>
        </is>
      </c>
      <c r="W2565" t="inlineStr">
        <is>
          <t>ENQPS9878R</t>
        </is>
      </c>
      <c r="X2565" t="n">
        <v>0</v>
      </c>
      <c r="Y2565" t="n">
        <v>0</v>
      </c>
      <c r="Z2565" t="n">
        <v>9041190</v>
      </c>
      <c r="AA2565" t="inlineStr">
        <is>
          <t>OTHER</t>
        </is>
      </c>
      <c r="AB2565" t="inlineStr">
        <is>
          <t>http://indiausatrade.mea.gov.in/api/public/image/stream?key=products%2F20260727T120316Z-640536-3f75218b-5-cropped.jpg</t>
        </is>
      </c>
      <c r="AC2565" t="inlineStr">
        <is>
          <t>2026-07-27T12:03:16.857Z</t>
        </is>
      </c>
    </row>
    <row r="2566">
      <c r="A2566" t="inlineStr">
        <is>
          <t>3f2d783e-c112-4e09-af99-92494118fa1f</t>
        </is>
      </c>
      <c r="B2566" t="inlineStr">
        <is>
          <t>Mixed Pepper</t>
        </is>
      </c>
      <c r="C2566" t="inlineStr">
        <is>
          <t>GAE-WS-MP-019</t>
        </is>
      </c>
      <c r="E2566" t="inlineStr">
        <is>
          <t>FIXED</t>
        </is>
      </c>
      <c r="F2566" t="n">
        <v>7</v>
      </c>
      <c r="G2566" t="inlineStr">
        <is>
          <t>USD</t>
        </is>
      </c>
      <c r="I2566" t="inlineStr">
        <is>
          <t>Kilogram</t>
        </is>
      </c>
      <c r="J2566" t="n">
        <v>500</v>
      </c>
      <c r="M2566" t="n">
        <v>0</v>
      </c>
      <c r="N2566" t="n">
        <v>0</v>
      </c>
      <c r="Q2566" t="inlineStr">
        <is>
          <t>11eb2b50-813a-4317-8af0-e237b27fb644</t>
        </is>
      </c>
      <c r="R2566" t="inlineStr">
        <is>
          <t>Coffee, tea, mate and spices</t>
        </is>
      </c>
      <c r="S2566" t="inlineStr">
        <is>
          <t>e035b6dc-25a1-4191-a8fc-293cacaf7616</t>
        </is>
      </c>
      <c r="T2566" t="inlineStr">
        <is>
          <t>Pepper of the genus Piper; dried or crushed or ground fruits of the genus Capsicum or of the genus Pimenta</t>
        </is>
      </c>
      <c r="U2566" t="inlineStr">
        <is>
          <t>f0d738af-9282-41c0-bdfc-1f4e569586cc</t>
        </is>
      </c>
      <c r="V2566" t="inlineStr">
        <is>
          <t>Grand Asia Exports</t>
        </is>
      </c>
      <c r="W2566" t="inlineStr">
        <is>
          <t>ENQPS9878R</t>
        </is>
      </c>
      <c r="X2566" t="n">
        <v>0</v>
      </c>
      <c r="Y2566" t="n">
        <v>0</v>
      </c>
      <c r="Z2566" t="n">
        <v>9041190</v>
      </c>
      <c r="AA2566" t="inlineStr">
        <is>
          <t>OTHER</t>
        </is>
      </c>
      <c r="AB2566" t="inlineStr">
        <is>
          <t>http://indiausatrade.mea.gov.in/api/public/image/stream?key=products%2F20260727T120823Z-522144-0e74f196-1%20(1)-cropped.png</t>
        </is>
      </c>
      <c r="AC2566" t="inlineStr">
        <is>
          <t>2026-07-27T12:08:23.620Z</t>
        </is>
      </c>
    </row>
    <row r="2567">
      <c r="A2567" t="inlineStr">
        <is>
          <t>ad1441b9-2516-426a-8f3b-bd5f94f80f59</t>
        </is>
      </c>
      <c r="B2567" t="inlineStr">
        <is>
          <t>Nutmeg</t>
        </is>
      </c>
      <c r="C2567" t="inlineStr">
        <is>
          <t>GAE-WS-NUT-002</t>
        </is>
      </c>
      <c r="E2567" t="inlineStr">
        <is>
          <t>FIXED</t>
        </is>
      </c>
      <c r="F2567" t="n">
        <v>10</v>
      </c>
      <c r="G2567" t="inlineStr">
        <is>
          <t>USD</t>
        </is>
      </c>
      <c r="I2567" t="inlineStr">
        <is>
          <t>Kilogram</t>
        </is>
      </c>
      <c r="J2567" t="n">
        <v>500</v>
      </c>
      <c r="M2567" t="n">
        <v>0</v>
      </c>
      <c r="N2567" t="n">
        <v>0</v>
      </c>
      <c r="Q2567" t="inlineStr">
        <is>
          <t>11eb2b50-813a-4317-8af0-e237b27fb644</t>
        </is>
      </c>
      <c r="R2567" t="inlineStr">
        <is>
          <t>Coffee, tea, mate and spices</t>
        </is>
      </c>
      <c r="S2567" t="inlineStr">
        <is>
          <t>7292108c-6668-4307-b820-116e59c73a80</t>
        </is>
      </c>
      <c r="T2567" t="inlineStr">
        <is>
          <t>Nutmeg, mace and cardamoms</t>
        </is>
      </c>
      <c r="U2567" t="inlineStr">
        <is>
          <t>f0d738af-9282-41c0-bdfc-1f4e569586cc</t>
        </is>
      </c>
      <c r="V2567" t="inlineStr">
        <is>
          <t>Grand Asia Exports</t>
        </is>
      </c>
      <c r="W2567" t="inlineStr">
        <is>
          <t>ENQPS9878R</t>
        </is>
      </c>
      <c r="X2567" t="n">
        <v>0</v>
      </c>
      <c r="Y2567" t="n">
        <v>0</v>
      </c>
      <c r="Z2567" t="n">
        <v>9081120</v>
      </c>
      <c r="AA2567" t="inlineStr">
        <is>
          <t>SHELLED</t>
        </is>
      </c>
      <c r="AB2567" t="inlineStr">
        <is>
          <t>http://indiausatrade.mea.gov.in/api/public/image/stream?key=products%2F20260727T070623Z-139489-a6cdbf19-1-cropped.png</t>
        </is>
      </c>
      <c r="AC2567" t="inlineStr">
        <is>
          <t>2026-07-27T07:06:23.495Z</t>
        </is>
      </c>
    </row>
    <row r="2568">
      <c r="A2568" t="inlineStr">
        <is>
          <t>29411d01-89af-44b3-8489-713cee97f632</t>
        </is>
      </c>
      <c r="B2568" t="inlineStr">
        <is>
          <t>Black Pepper ( Whole Spices)</t>
        </is>
      </c>
      <c r="C2568" t="inlineStr">
        <is>
          <t>GAE-WS-BP-001</t>
        </is>
      </c>
      <c r="E2568" t="inlineStr">
        <is>
          <t>FIXED</t>
        </is>
      </c>
      <c r="F2568" t="n">
        <v>6</v>
      </c>
      <c r="G2568" t="inlineStr">
        <is>
          <t>USD</t>
        </is>
      </c>
      <c r="I2568" t="inlineStr">
        <is>
          <t>Metric Ton</t>
        </is>
      </c>
      <c r="J2568" t="n">
        <v>5</v>
      </c>
      <c r="M2568" t="n">
        <v>0</v>
      </c>
      <c r="N2568" t="n">
        <v>0</v>
      </c>
      <c r="Q2568" t="inlineStr">
        <is>
          <t>11eb2b50-813a-4317-8af0-e237b27fb644</t>
        </is>
      </c>
      <c r="R2568" t="inlineStr">
        <is>
          <t>Coffee, tea, mate and spices</t>
        </is>
      </c>
      <c r="S2568" t="inlineStr">
        <is>
          <t>e035b6dc-25a1-4191-a8fc-293cacaf7616</t>
        </is>
      </c>
      <c r="T2568" t="inlineStr">
        <is>
          <t>Pepper of the genus Piper; dried or crushed or ground fruits of the genus Capsicum or of the genus Pimenta</t>
        </is>
      </c>
      <c r="U2568" t="inlineStr">
        <is>
          <t>f0d738af-9282-41c0-bdfc-1f4e569586cc</t>
        </is>
      </c>
      <c r="V2568" t="inlineStr">
        <is>
          <t>Grand Asia Exports</t>
        </is>
      </c>
      <c r="W2568" t="inlineStr">
        <is>
          <t>ENQPS9878R</t>
        </is>
      </c>
      <c r="X2568" t="n">
        <v>0</v>
      </c>
      <c r="Y2568" t="n">
        <v>0</v>
      </c>
      <c r="Z2568" t="n">
        <v>9041130</v>
      </c>
      <c r="AA2568" t="inlineStr">
        <is>
          <t>BLACK PEPPER, GARBLED</t>
        </is>
      </c>
      <c r="AB2568" t="inlineStr">
        <is>
          <t>http://indiausatrade.mea.gov.in/api/public/image/stream?key=products%2F20260727T065857Z-859983-5bf64c37-2-cropped.png</t>
        </is>
      </c>
      <c r="AC2568" t="inlineStr">
        <is>
          <t>2026-07-27T06:58:57.324Z</t>
        </is>
      </c>
    </row>
    <row r="2569">
      <c r="A2569" t="inlineStr">
        <is>
          <t>dc201cda-2ea2-4b13-872c-eb445a6118dc</t>
        </is>
      </c>
      <c r="B2569" t="inlineStr">
        <is>
          <t>Mace</t>
        </is>
      </c>
      <c r="C2569" t="inlineStr">
        <is>
          <t>GAE-WS-MAC-003</t>
        </is>
      </c>
      <c r="E2569" t="inlineStr">
        <is>
          <t>FIXED</t>
        </is>
      </c>
      <c r="F2569" t="n">
        <v>21</v>
      </c>
      <c r="G2569" t="inlineStr">
        <is>
          <t>USD</t>
        </is>
      </c>
      <c r="I2569" t="inlineStr">
        <is>
          <t>Kilogram</t>
        </is>
      </c>
      <c r="J2569" t="n">
        <v>500</v>
      </c>
      <c r="M2569" t="n">
        <v>0</v>
      </c>
      <c r="N2569" t="n">
        <v>0</v>
      </c>
      <c r="Q2569" t="inlineStr">
        <is>
          <t>11eb2b50-813a-4317-8af0-e237b27fb644</t>
        </is>
      </c>
      <c r="R2569" t="inlineStr">
        <is>
          <t>Coffee, tea, mate and spices</t>
        </is>
      </c>
      <c r="S2569" t="inlineStr">
        <is>
          <t>7292108c-6668-4307-b820-116e59c73a80</t>
        </is>
      </c>
      <c r="T2569" t="inlineStr">
        <is>
          <t>Nutmeg, mace and cardamoms</t>
        </is>
      </c>
      <c r="U2569" t="inlineStr">
        <is>
          <t>f0d738af-9282-41c0-bdfc-1f4e569586cc</t>
        </is>
      </c>
      <c r="V2569" t="inlineStr">
        <is>
          <t>Grand Asia Exports</t>
        </is>
      </c>
      <c r="W2569" t="inlineStr">
        <is>
          <t>ENQPS9878R</t>
        </is>
      </c>
      <c r="X2569" t="n">
        <v>0</v>
      </c>
      <c r="Y2569" t="n">
        <v>0</v>
      </c>
      <c r="Z2569" t="n">
        <v>9082100</v>
      </c>
      <c r="AA2569" t="inlineStr">
        <is>
          <t>NEITHER CRUSHED NOR GROUND</t>
        </is>
      </c>
      <c r="AB2569" t="inlineStr">
        <is>
          <t>http://indiausatrade.mea.gov.in/api/public/image/stream?key=products%2F20260727T071905Z-697142-7e75495f-dsc_7910wholemace-cropped.jpg</t>
        </is>
      </c>
      <c r="AC2569" t="inlineStr">
        <is>
          <t>2026-07-27T07:19:05.452Z</t>
        </is>
      </c>
    </row>
    <row r="2570">
      <c r="A2570" t="inlineStr">
        <is>
          <t>84dbed72-f569-4cb5-bcf8-ffbd38034983</t>
        </is>
      </c>
      <c r="B2570" t="inlineStr">
        <is>
          <t>Turmeric</t>
        </is>
      </c>
      <c r="C2570" t="inlineStr">
        <is>
          <t>GAE-WS-TUR-004</t>
        </is>
      </c>
      <c r="E2570" t="inlineStr">
        <is>
          <t>FIXED</t>
        </is>
      </c>
      <c r="F2570" t="n">
        <v>2</v>
      </c>
      <c r="G2570" t="inlineStr">
        <is>
          <t>USD</t>
        </is>
      </c>
      <c r="I2570" t="inlineStr">
        <is>
          <t>Kilogram</t>
        </is>
      </c>
      <c r="J2570" t="n">
        <v>500</v>
      </c>
      <c r="M2570" t="n">
        <v>0</v>
      </c>
      <c r="N2570" t="n">
        <v>0</v>
      </c>
      <c r="Q2570" t="inlineStr">
        <is>
          <t>11eb2b50-813a-4317-8af0-e237b27fb644</t>
        </is>
      </c>
      <c r="R2570" t="inlineStr">
        <is>
          <t>Coffee, tea, mate and spices</t>
        </is>
      </c>
      <c r="S2570" t="inlineStr">
        <is>
          <t>3ed23eea-7f40-4692-9d0a-0dc7ca51fb99</t>
        </is>
      </c>
      <c r="T2570" t="inlineStr">
        <is>
          <t>Ginger, saffron, turmeric (curcuma), thyme, bay leaves, curry and other spices</t>
        </is>
      </c>
      <c r="U2570" t="inlineStr">
        <is>
          <t>f0d738af-9282-41c0-bdfc-1f4e569586cc</t>
        </is>
      </c>
      <c r="V2570" t="inlineStr">
        <is>
          <t>Grand Asia Exports</t>
        </is>
      </c>
      <c r="W2570" t="inlineStr">
        <is>
          <t>ENQPS9878R</t>
        </is>
      </c>
      <c r="X2570" t="n">
        <v>0</v>
      </c>
      <c r="Y2570" t="n">
        <v>0</v>
      </c>
      <c r="Z2570" t="n">
        <v>9103020</v>
      </c>
      <c r="AA2570" t="inlineStr">
        <is>
          <t>DRIED</t>
        </is>
      </c>
      <c r="AB2570" t="inlineStr">
        <is>
          <t>http://indiausatrade.mea.gov.in/api/public/image/stream?key=products%2F20260727T073405Z-848907-47d8b8e2-Turmeric-Whole-cropped.jpg</t>
        </is>
      </c>
      <c r="AC2570" t="inlineStr">
        <is>
          <t>2026-07-27T07:34:05.306Z</t>
        </is>
      </c>
    </row>
    <row r="2571">
      <c r="A2571" t="inlineStr">
        <is>
          <t>27a42a3b-7552-4b49-84fc-f6a45aeeaa65</t>
        </is>
      </c>
      <c r="B2571" t="inlineStr">
        <is>
          <t>Dress for girls with Smocking</t>
        </is>
      </c>
      <c r="E2571" t="inlineStr">
        <is>
          <t>FIXED</t>
        </is>
      </c>
      <c r="F2571" t="n">
        <v>24</v>
      </c>
      <c r="G2571" t="inlineStr">
        <is>
          <t>USD</t>
        </is>
      </c>
      <c r="J2571" t="n">
        <v>30</v>
      </c>
      <c r="M2571" t="n">
        <v>0</v>
      </c>
      <c r="N2571" t="n">
        <v>0</v>
      </c>
      <c r="Q2571" t="inlineStr">
        <is>
          <t>d47ea3d2-777f-446b-a2db-444787dbb778</t>
        </is>
      </c>
      <c r="R2571" t="inlineStr">
        <is>
          <t>Articles of apparel and clothing accessories, not knitted or crocheted</t>
        </is>
      </c>
      <c r="S2571" t="inlineStr">
        <is>
          <t>d49d4687-953f-487c-a648-888535df90ae</t>
        </is>
      </c>
      <c r="T2571" t="inlineStr">
        <is>
          <t>Women's or girls' suits, ensembles, jackets, blazers, dresses, skirts, divided skirts, trousers, bib and brace overalls, breeches and shorts (other than swimwear)</t>
        </is>
      </c>
      <c r="U2571" t="inlineStr">
        <is>
          <t>4f47bcd6-6e9e-4d21-ab0c-2806feaf651b</t>
        </is>
      </c>
      <c r="V2571" t="inlineStr">
        <is>
          <t>Strawberry Stripes</t>
        </is>
      </c>
      <c r="W2571" t="inlineStr">
        <is>
          <t>0402016491</t>
        </is>
      </c>
      <c r="X2571" t="n">
        <v>0</v>
      </c>
      <c r="Y2571" t="n">
        <v>1</v>
      </c>
      <c r="Z2571" t="n">
        <v>62041200</v>
      </c>
      <c r="AA2571" t="inlineStr">
        <is>
          <t>WOMENS OR GIRLS SUITS, ENSEMBLES, JACKETS, BLAZERS, DRESSES, SKIRTS, DIVIDED SKIRTS, TROUSERS, BIB AND BRACE OVERALLS, BREECHES AND SHORTS (OTHER THAN SWIMWEAR) - SUITS : OF COTTON</t>
        </is>
      </c>
      <c r="AB2571" t="inlineStr">
        <is>
          <t>http://indiausatrade.mea.gov.in/api/public/image/stream?key=products%2F604743853-Banner%20Easter%20Hand%20Smocked%20Frocks%202%20(1).jpg</t>
        </is>
      </c>
      <c r="AC2571" t="inlineStr">
        <is>
          <t>2026-04-24T10:59:27.233Z</t>
        </is>
      </c>
    </row>
    <row r="2572">
      <c r="A2572" t="inlineStr">
        <is>
          <t>d2babc55-3dca-44d6-abef-36a1f424bb09</t>
        </is>
      </c>
      <c r="B2572" t="inlineStr">
        <is>
          <t xml:space="preserve">Girls shorts </t>
        </is>
      </c>
      <c r="C2572" t="inlineStr">
        <is>
          <t>598</t>
        </is>
      </c>
      <c r="E2572" t="inlineStr">
        <is>
          <t>FIXED</t>
        </is>
      </c>
      <c r="F2572" t="n">
        <v>7</v>
      </c>
      <c r="G2572" t="inlineStr">
        <is>
          <t>USD</t>
        </is>
      </c>
      <c r="J2572" t="n">
        <v>25</v>
      </c>
      <c r="M2572" t="n">
        <v>0</v>
      </c>
      <c r="N2572" t="n">
        <v>0</v>
      </c>
      <c r="Q2572" t="inlineStr">
        <is>
          <t>d47ea3d2-777f-446b-a2db-444787dbb778</t>
        </is>
      </c>
      <c r="R2572" t="inlineStr">
        <is>
          <t>Articles of apparel and clothing accessories, not knitted or crocheted</t>
        </is>
      </c>
      <c r="S2572" t="inlineStr">
        <is>
          <t>d49d4687-953f-487c-a648-888535df90ae</t>
        </is>
      </c>
      <c r="T2572" t="inlineStr">
        <is>
          <t>Women's or girls' suits, ensembles, jackets, blazers, dresses, skirts, divided skirts, trousers, bib and brace overalls, breeches and shorts (other than swimwear)</t>
        </is>
      </c>
      <c r="U2572" t="inlineStr">
        <is>
          <t>4f47bcd6-6e9e-4d21-ab0c-2806feaf651b</t>
        </is>
      </c>
      <c r="V2572" t="inlineStr">
        <is>
          <t>Strawberry Stripes</t>
        </is>
      </c>
      <c r="W2572" t="inlineStr">
        <is>
          <t>0402016491</t>
        </is>
      </c>
      <c r="X2572" t="n">
        <v>0</v>
      </c>
      <c r="Y2572" t="n">
        <v>0</v>
      </c>
      <c r="Z2572" t="n">
        <v>62046990</v>
      </c>
      <c r="AA2572" t="inlineStr">
        <is>
          <t>OTHER</t>
        </is>
      </c>
      <c r="AB2572" t="inlineStr">
        <is>
          <t>http://indiausatrade.mea.gov.in/api/public/image/stream?key=products%2F20260810T062612Z-771054-c56739e9-598%20girls%20shorts-cropped.jpg</t>
        </is>
      </c>
      <c r="AC2572" t="inlineStr">
        <is>
          <t>2026-08-10T06:26:12.683Z</t>
        </is>
      </c>
    </row>
    <row r="2573">
      <c r="A2573" t="inlineStr">
        <is>
          <t>ab9aa487-5c3c-465b-9e7a-8baeea6e3e5c</t>
        </is>
      </c>
      <c r="B2573" t="inlineStr">
        <is>
          <t>Turmeric Finger</t>
        </is>
      </c>
      <c r="C2573" t="inlineStr">
        <is>
          <t>TF-STD-001</t>
        </is>
      </c>
      <c r="E2573" t="inlineStr">
        <is>
          <t>FIXED</t>
        </is>
      </c>
      <c r="F2573" t="n">
        <v>2500</v>
      </c>
      <c r="G2573" t="inlineStr">
        <is>
          <t>USD</t>
        </is>
      </c>
      <c r="I2573" t="inlineStr">
        <is>
          <t>Kilogram</t>
        </is>
      </c>
      <c r="M2573" t="n">
        <v>0</v>
      </c>
      <c r="N2573" t="n">
        <v>0</v>
      </c>
      <c r="Q2573" t="inlineStr">
        <is>
          <t>11eb2b50-813a-4317-8af0-e237b27fb644</t>
        </is>
      </c>
      <c r="R2573" t="inlineStr">
        <is>
          <t>Coffee, tea, mate and spices</t>
        </is>
      </c>
      <c r="S2573" t="inlineStr">
        <is>
          <t>3ed23eea-7f40-4692-9d0a-0dc7ca51fb99</t>
        </is>
      </c>
      <c r="T2573" t="inlineStr">
        <is>
          <t>Ginger, saffron, turmeric (curcuma), thyme, bay leaves, curry and other spices</t>
        </is>
      </c>
      <c r="U2573" t="inlineStr">
        <is>
          <t>74e66a95-c0a8-4031-b163-6f2d61947d83</t>
        </is>
      </c>
      <c r="V2573" t="inlineStr">
        <is>
          <t>DADHE GLOBAL EXPORTERS</t>
        </is>
      </c>
      <c r="W2573" t="inlineStr">
        <is>
          <t>GXJPD3742L</t>
        </is>
      </c>
      <c r="X2573" t="n">
        <v>0</v>
      </c>
      <c r="Y2573" t="n">
        <v>0</v>
      </c>
      <c r="Z2573" t="n">
        <v>9103020</v>
      </c>
      <c r="AA2573" t="inlineStr">
        <is>
          <t>DRIED</t>
        </is>
      </c>
      <c r="AB2573" t="inlineStr">
        <is>
          <t>http://indiausatrade.mea.gov.in/api/public/image/stream?key=products%2F20260708T140658Z-928573-6e0378d1-IMG-20260216-WA0008-cropped.jpg</t>
        </is>
      </c>
      <c r="AC2573" t="inlineStr">
        <is>
          <t>2026-07-08T14:06:58.207Z</t>
        </is>
      </c>
    </row>
    <row r="2574">
      <c r="A2574" t="inlineStr">
        <is>
          <t>8ea53a11-62d6-4c7d-9e0e-350d09a7b654</t>
        </is>
      </c>
      <c r="B2574" t="inlineStr">
        <is>
          <t>Cardamom</t>
        </is>
      </c>
      <c r="C2574" t="inlineStr">
        <is>
          <t>GC-09083120-001</t>
        </is>
      </c>
      <c r="E2574" t="inlineStr">
        <is>
          <t>FIXED</t>
        </is>
      </c>
      <c r="F2574" t="n">
        <v>18000</v>
      </c>
      <c r="G2574" t="inlineStr">
        <is>
          <t>USD</t>
        </is>
      </c>
      <c r="I2574" t="inlineStr">
        <is>
          <t>Unit</t>
        </is>
      </c>
      <c r="J2574" t="n">
        <v>500</v>
      </c>
      <c r="M2574" t="n">
        <v>0</v>
      </c>
      <c r="N2574" t="n">
        <v>0</v>
      </c>
      <c r="Q2574" t="inlineStr">
        <is>
          <t>11eb2b50-813a-4317-8af0-e237b27fb644</t>
        </is>
      </c>
      <c r="R2574" t="inlineStr">
        <is>
          <t>Coffee, tea, mate and spices</t>
        </is>
      </c>
      <c r="S2574" t="inlineStr">
        <is>
          <t>7292108c-6668-4307-b820-116e59c73a80</t>
        </is>
      </c>
      <c r="T2574" t="inlineStr">
        <is>
          <t>Nutmeg, mace and cardamoms</t>
        </is>
      </c>
      <c r="U2574" t="inlineStr">
        <is>
          <t>74e66a95-c0a8-4031-b163-6f2d61947d83</t>
        </is>
      </c>
      <c r="V2574" t="inlineStr">
        <is>
          <t>DADHE GLOBAL EXPORTERS</t>
        </is>
      </c>
      <c r="W2574" t="inlineStr">
        <is>
          <t>GXJPD3742L</t>
        </is>
      </c>
      <c r="X2574" t="n">
        <v>0</v>
      </c>
      <c r="Y2574" t="n">
        <v>0</v>
      </c>
      <c r="Z2574" t="n">
        <v>9083110</v>
      </c>
      <c r="AA2574" t="inlineStr">
        <is>
          <t>LARGE (AMONUM)</t>
        </is>
      </c>
      <c r="AB2574" t="inlineStr">
        <is>
          <t>http://indiausatrade.mea.gov.in/api/public/image/stream?key=products%2F20260726T170448Z-834034-f40edd1b-WhatsApp%20Image%202026-07-26%20at%2012.09.13-cropped.jpg</t>
        </is>
      </c>
      <c r="AC2574" t="inlineStr">
        <is>
          <t>2026-07-26T17:04:48.233Z</t>
        </is>
      </c>
    </row>
    <row r="2575">
      <c r="A2575" t="inlineStr">
        <is>
          <t>f522cd6c-402a-45cd-8fc1-0923a368db84</t>
        </is>
      </c>
      <c r="B2575" t="inlineStr">
        <is>
          <t>Psyllium Husk 99 Regular White</t>
        </is>
      </c>
      <c r="C2575" t="inlineStr">
        <is>
          <t>Psy99RW</t>
        </is>
      </c>
      <c r="E2575" t="inlineStr">
        <is>
          <t>FIXED</t>
        </is>
      </c>
      <c r="F2575" t="n">
        <v>190800</v>
      </c>
      <c r="G2575" t="inlineStr">
        <is>
          <t>USD</t>
        </is>
      </c>
      <c r="I2575" t="inlineStr">
        <is>
          <t>Metric Ton</t>
        </is>
      </c>
      <c r="J2575" t="n">
        <v>20</v>
      </c>
      <c r="M2575" t="n">
        <v>0</v>
      </c>
      <c r="N2575" t="n">
        <v>0</v>
      </c>
      <c r="Q2575" t="inlineStr">
        <is>
          <t>aca22f63-b620-436b-a981-f7d5a8ac871b</t>
        </is>
      </c>
      <c r="R2575" t="inlineStr">
        <is>
          <t>Oil seeds and oleaginous fruits; miscellaneous grains, seeds and fruit; industrial or medicinal plants; straw and fodder</t>
        </is>
      </c>
      <c r="S2575" t="inlineStr">
        <is>
          <t>faed6b17-7729-424f-8baa-9d7b969e4067</t>
        </is>
      </c>
      <c r="T2575" t="inlineStr">
        <is>
          <t>Plants and parts of plants (including seeds and fruits), of a kind used primarily in perfumery, in pharmacy or for insecticidal, fungicidal or similar purposes, fresh or dried, whether or not cut, crushed or powdered</t>
        </is>
      </c>
      <c r="U2575" t="inlineStr">
        <is>
          <t>df12d5b0-6abc-4ed2-84f0-3d523283dbde</t>
        </is>
      </c>
      <c r="V2575" t="inlineStr">
        <is>
          <t>KRISHVA INTERNATIONAL</t>
        </is>
      </c>
      <c r="W2575" t="inlineStr">
        <is>
          <t>IXFPK5005R</t>
        </is>
      </c>
      <c r="X2575" t="n">
        <v>0</v>
      </c>
      <c r="Y2575" t="n">
        <v>2</v>
      </c>
      <c r="Z2575" t="n">
        <v>12119032</v>
      </c>
      <c r="AA2575" t="inlineStr">
        <is>
          <t>PSYLLIUM HUSK (ISOBGUL HUSK)</t>
        </is>
      </c>
      <c r="AB2575" t="inlineStr">
        <is>
          <t>http://indiausatrade.mea.gov.in/api/public/image/stream?key=products%2F20260604T042600Z-712978-75094abe-5-cropped.png</t>
        </is>
      </c>
      <c r="AC2575" t="inlineStr">
        <is>
          <t>2026-06-04T04:26:00.342Z</t>
        </is>
      </c>
    </row>
    <row r="2576">
      <c r="A2576" t="inlineStr">
        <is>
          <t>c3f7e0f2-5c37-474a-ab94-d96b23511777</t>
        </is>
      </c>
      <c r="B2576" t="inlineStr">
        <is>
          <t>Blanched Peanut bold</t>
        </is>
      </c>
      <c r="C2576" t="inlineStr">
        <is>
          <t>BP4050BOLD</t>
        </is>
      </c>
      <c r="E2576" t="inlineStr">
        <is>
          <t>FIXED</t>
        </is>
      </c>
      <c r="F2576" t="n">
        <v>34880</v>
      </c>
      <c r="G2576" t="inlineStr">
        <is>
          <t>USD</t>
        </is>
      </c>
      <c r="I2576" t="inlineStr">
        <is>
          <t>Kilogram</t>
        </is>
      </c>
      <c r="J2576" t="n">
        <v>16000</v>
      </c>
      <c r="M2576" t="n">
        <v>0</v>
      </c>
      <c r="N2576" t="n">
        <v>0</v>
      </c>
      <c r="Q2576" t="inlineStr">
        <is>
          <t>cbb6a257-c33e-47a6-8bd0-4786215bee87</t>
        </is>
      </c>
      <c r="R2576" t="inlineStr">
        <is>
          <t>Preparations of vegetables, fruit, nuts or other parts of plants</t>
        </is>
      </c>
      <c r="S2576" t="inlineStr">
        <is>
          <t>810d7f34-d97c-4994-b85f-99dd258f1f42</t>
        </is>
      </c>
      <c r="T2576" t="inlineStr">
        <is>
          <t>Fruit, nuts and other edible parts of plants, otherwise prepared or preserved, whether or not containing added sugar or other sweetening matter or spirit, not elsewhere specified or included</t>
        </is>
      </c>
      <c r="U2576" t="inlineStr">
        <is>
          <t>df12d5b0-6abc-4ed2-84f0-3d523283dbde</t>
        </is>
      </c>
      <c r="V2576" t="inlineStr">
        <is>
          <t>KRISHVA INTERNATIONAL</t>
        </is>
      </c>
      <c r="W2576" t="inlineStr">
        <is>
          <t>IXFPK5005R</t>
        </is>
      </c>
      <c r="X2576" t="n">
        <v>0</v>
      </c>
      <c r="Y2576" t="n">
        <v>0</v>
      </c>
      <c r="Z2576" t="n">
        <v>20081100</v>
      </c>
      <c r="AA2576" t="inlineStr">
        <is>
          <t>GROUND-NUTS</t>
        </is>
      </c>
      <c r="AB2576" t="inlineStr">
        <is>
          <t>http://indiausatrade.mea.gov.in/api/public/image/stream?key=products%2F20260604T062116Z-200833-0b2613bc-Caccume%20PP-cropped.jpg</t>
        </is>
      </c>
      <c r="AC2576" t="inlineStr">
        <is>
          <t>2026-06-04T06:21:16.927Z</t>
        </is>
      </c>
    </row>
    <row r="2577">
      <c r="A2577" t="inlineStr">
        <is>
          <t>ef7023d0-c7bf-4720-a771-cd39df9501ae</t>
        </is>
      </c>
      <c r="B2577" t="inlineStr">
        <is>
          <t>Psyllium Husk Powder - 99 - 100 mesh</t>
        </is>
      </c>
      <c r="C2577" t="inlineStr">
        <is>
          <t>PsyPwdr99100mesh</t>
        </is>
      </c>
      <c r="E2577" t="inlineStr">
        <is>
          <t>FIXED</t>
        </is>
      </c>
      <c r="F2577" t="n">
        <v>177200</v>
      </c>
      <c r="G2577" t="inlineStr">
        <is>
          <t>USD</t>
        </is>
      </c>
      <c r="I2577" t="inlineStr">
        <is>
          <t>Metric Ton</t>
        </is>
      </c>
      <c r="J2577" t="n">
        <v>20</v>
      </c>
      <c r="M2577" t="n">
        <v>0</v>
      </c>
      <c r="N2577" t="n">
        <v>0</v>
      </c>
      <c r="Q2577" t="inlineStr">
        <is>
          <t>aca22f63-b620-436b-a981-f7d5a8ac871b</t>
        </is>
      </c>
      <c r="R2577" t="inlineStr">
        <is>
          <t>Oil seeds and oleaginous fruits; miscellaneous grains, seeds and fruit; industrial or medicinal plants; straw and fodder</t>
        </is>
      </c>
      <c r="S2577" t="inlineStr">
        <is>
          <t>faed6b17-7729-424f-8baa-9d7b969e4067</t>
        </is>
      </c>
      <c r="T2577" t="inlineStr">
        <is>
          <t>Plants and parts of plants (including seeds and fruits), of a kind used primarily in perfumery, in pharmacy or for insecticidal, fungicidal or similar purposes, fresh or dried, whether or not cut, crushed or powdered</t>
        </is>
      </c>
      <c r="U2577" t="inlineStr">
        <is>
          <t>df12d5b0-6abc-4ed2-84f0-3d523283dbde</t>
        </is>
      </c>
      <c r="V2577" t="inlineStr">
        <is>
          <t>KRISHVA INTERNATIONAL</t>
        </is>
      </c>
      <c r="W2577" t="inlineStr">
        <is>
          <t>IXFPK5005R</t>
        </is>
      </c>
      <c r="X2577" t="n">
        <v>0</v>
      </c>
      <c r="Y2577" t="n">
        <v>0</v>
      </c>
      <c r="Z2577" t="n">
        <v>12119032</v>
      </c>
      <c r="AA2577" t="inlineStr">
        <is>
          <t>PSYLLIUM HUSK (ISOBGUL HUSK)</t>
        </is>
      </c>
      <c r="AB2577" t="inlineStr">
        <is>
          <t>http://indiausatrade.mea.gov.in/api/public/image/stream?key=products%2F20260604T055852Z-376028-a0b22aa1-5-cropped.png</t>
        </is>
      </c>
      <c r="AC2577" t="inlineStr">
        <is>
          <t>2026-06-04T05:58:52.788Z</t>
        </is>
      </c>
    </row>
    <row r="2578">
      <c r="A2578" t="inlineStr">
        <is>
          <t>c9cf5342-548e-4ee3-9bd5-406b193b9295</t>
        </is>
      </c>
      <c r="B2578" t="inlineStr">
        <is>
          <t>Dry Whole Ginger sulfur free sun dry</t>
        </is>
      </c>
      <c r="C2578" t="inlineStr">
        <is>
          <t>WDG-sulfur free</t>
        </is>
      </c>
      <c r="E2578" t="inlineStr">
        <is>
          <t>FIXED</t>
        </is>
      </c>
      <c r="F2578" t="n">
        <v>66400</v>
      </c>
      <c r="G2578" t="inlineStr">
        <is>
          <t>USD</t>
        </is>
      </c>
      <c r="I2578" t="inlineStr">
        <is>
          <t>Kilogram</t>
        </is>
      </c>
      <c r="J2578" t="n">
        <v>14000</v>
      </c>
      <c r="M2578" t="n">
        <v>0</v>
      </c>
      <c r="N2578" t="n">
        <v>0</v>
      </c>
      <c r="Q2578" t="inlineStr">
        <is>
          <t>11eb2b50-813a-4317-8af0-e237b27fb644</t>
        </is>
      </c>
      <c r="R2578" t="inlineStr">
        <is>
          <t>Coffee, tea, mate and spices</t>
        </is>
      </c>
      <c r="S2578" t="inlineStr">
        <is>
          <t>3ed23eea-7f40-4692-9d0a-0dc7ca51fb99</t>
        </is>
      </c>
      <c r="T2578" t="inlineStr">
        <is>
          <t>Ginger, saffron, turmeric (curcuma), thyme, bay leaves, curry and other spices</t>
        </is>
      </c>
      <c r="U2578" t="inlineStr">
        <is>
          <t>df12d5b0-6abc-4ed2-84f0-3d523283dbde</t>
        </is>
      </c>
      <c r="V2578" t="inlineStr">
        <is>
          <t>KRISHVA INTERNATIONAL</t>
        </is>
      </c>
      <c r="W2578" t="inlineStr">
        <is>
          <t>IXFPK5005R</t>
        </is>
      </c>
      <c r="X2578" t="n">
        <v>0</v>
      </c>
      <c r="Y2578" t="n">
        <v>0</v>
      </c>
      <c r="Z2578" t="n">
        <v>9101120</v>
      </c>
      <c r="AA2578" t="inlineStr">
        <is>
          <t>DRIED, UNBLEACHED</t>
        </is>
      </c>
      <c r="AB2578" t="inlineStr">
        <is>
          <t>http://indiausatrade.mea.gov.in/api/public/image/stream?key=products%2F20260604T063632Z-287686-bbabcfb3-Whole%20Dry%20Ginger%20(2)-cropped.jpg</t>
        </is>
      </c>
      <c r="AC2578" t="inlineStr">
        <is>
          <t>2026-06-04T06:36:32.549Z</t>
        </is>
      </c>
    </row>
    <row r="2579">
      <c r="A2579" t="inlineStr">
        <is>
          <t>60d6d646-b26e-4abd-97d0-88edc52971d7</t>
        </is>
      </c>
      <c r="B2579" t="inlineStr">
        <is>
          <t>9 Inch Plastic Plate Set of 2</t>
        </is>
      </c>
      <c r="C2579" t="inlineStr">
        <is>
          <t>L-SQPLATE4-9IN</t>
        </is>
      </c>
      <c r="E2579" t="inlineStr">
        <is>
          <t>FIXED</t>
        </is>
      </c>
      <c r="F2579" t="n">
        <v>1</v>
      </c>
      <c r="G2579" t="inlineStr">
        <is>
          <t>USD</t>
        </is>
      </c>
      <c r="I2579" t="inlineStr">
        <is>
          <t>Unit</t>
        </is>
      </c>
      <c r="J2579" t="n">
        <v>10000</v>
      </c>
      <c r="M2579" t="n">
        <v>0</v>
      </c>
      <c r="N2579" t="n">
        <v>0</v>
      </c>
      <c r="Q2579" t="inlineStr">
        <is>
          <t>24055375-a41a-454c-96a0-9b6b95ddf41d</t>
        </is>
      </c>
      <c r="R2579" t="inlineStr">
        <is>
          <t>Plastics and articles thereof</t>
        </is>
      </c>
      <c r="S2579" t="inlineStr">
        <is>
          <t>5547561c-7103-4004-893b-5af8da0d2827</t>
        </is>
      </c>
      <c r="T2579" t="inlineStr">
        <is>
          <t>Tableware, kitchenware, other household articles and hygienic or toilet articles, of plastics</t>
        </is>
      </c>
      <c r="U2579" t="inlineStr">
        <is>
          <t>6123dc5c-949d-4380-97fd-48d6f31a9511</t>
        </is>
      </c>
      <c r="V2579" t="inlineStr">
        <is>
          <t>ECO PIONEER INNOVATIONS</t>
        </is>
      </c>
      <c r="W2579" t="inlineStr">
        <is>
          <t>AALFE1371P</t>
        </is>
      </c>
      <c r="X2579" t="n">
        <v>0</v>
      </c>
      <c r="Y2579" t="n">
        <v>0</v>
      </c>
      <c r="Z2579" t="n">
        <v>39241090</v>
      </c>
      <c r="AA2579" t="inlineStr">
        <is>
          <t>OTHER</t>
        </is>
      </c>
      <c r="AB2579" t="inlineStr">
        <is>
          <t>http://indiausatrade.mea.gov.in/api/public/image/stream?key=products%2F20260718T084541Z-935339-c93a9bc9-6-cropped.jpg</t>
        </is>
      </c>
      <c r="AC2579" t="inlineStr">
        <is>
          <t>2026-07-18T08:45:41.170Z</t>
        </is>
      </c>
    </row>
    <row r="2580">
      <c r="A2580" t="inlineStr">
        <is>
          <t>da6cdb8a-1244-43dd-98d0-12810f181e29</t>
        </is>
      </c>
      <c r="B2580" t="inlineStr">
        <is>
          <t>11 Inch Plastic Plate Set of 2</t>
        </is>
      </c>
      <c r="C2580" t="inlineStr">
        <is>
          <t>L-SQPLATE4-9IN</t>
        </is>
      </c>
      <c r="E2580" t="inlineStr">
        <is>
          <t>FIXED</t>
        </is>
      </c>
      <c r="F2580" t="n">
        <v>1</v>
      </c>
      <c r="G2580" t="inlineStr">
        <is>
          <t>USD</t>
        </is>
      </c>
      <c r="I2580" t="inlineStr">
        <is>
          <t>Unit</t>
        </is>
      </c>
      <c r="J2580" t="n">
        <v>10000</v>
      </c>
      <c r="M2580" t="n">
        <v>0</v>
      </c>
      <c r="N2580" t="n">
        <v>0</v>
      </c>
      <c r="Q2580" t="inlineStr">
        <is>
          <t>24055375-a41a-454c-96a0-9b6b95ddf41d</t>
        </is>
      </c>
      <c r="R2580" t="inlineStr">
        <is>
          <t>Plastics and articles thereof</t>
        </is>
      </c>
      <c r="S2580" t="inlineStr">
        <is>
          <t>5547561c-7103-4004-893b-5af8da0d2827</t>
        </is>
      </c>
      <c r="T2580" t="inlineStr">
        <is>
          <t>Tableware, kitchenware, other household articles and hygienic or toilet articles, of plastics</t>
        </is>
      </c>
      <c r="U2580" t="inlineStr">
        <is>
          <t>6123dc5c-949d-4380-97fd-48d6f31a9511</t>
        </is>
      </c>
      <c r="V2580" t="inlineStr">
        <is>
          <t>ECO PIONEER INNOVATIONS</t>
        </is>
      </c>
      <c r="W2580" t="inlineStr">
        <is>
          <t>AALFE1371P</t>
        </is>
      </c>
      <c r="X2580" t="n">
        <v>0</v>
      </c>
      <c r="Y2580" t="n">
        <v>0</v>
      </c>
      <c r="Z2580" t="n">
        <v>39241090</v>
      </c>
      <c r="AA2580" t="inlineStr">
        <is>
          <t>OTHER</t>
        </is>
      </c>
      <c r="AB2580" t="inlineStr">
        <is>
          <t>http://indiausatrade.mea.gov.in/api/public/image/stream?key=products%2F20260720T081945Z-811431-21cd0ec5-new%201%20(18)-cropped.jpg</t>
        </is>
      </c>
      <c r="AC2580" t="inlineStr">
        <is>
          <t>2026-07-20T08:19:45.105Z</t>
        </is>
      </c>
    </row>
    <row r="2581">
      <c r="A2581" t="inlineStr">
        <is>
          <t>6d3f9dfc-8a64-4f74-82ad-9a8f9954bc5e</t>
        </is>
      </c>
      <c r="B2581" t="inlineStr">
        <is>
          <t>CASHEW CARNEL - Premium Quality Cashews for Snacking and Cooking</t>
        </is>
      </c>
      <c r="C2581" t="inlineStr">
        <is>
          <t>CK-W180</t>
        </is>
      </c>
      <c r="E2581" t="inlineStr">
        <is>
          <t>FIXED</t>
        </is>
      </c>
      <c r="F2581" t="n">
        <v>950</v>
      </c>
      <c r="G2581" t="inlineStr">
        <is>
          <t>USD</t>
        </is>
      </c>
      <c r="I2581" t="inlineStr">
        <is>
          <t>Kilogram</t>
        </is>
      </c>
      <c r="J2581" t="n">
        <v>100</v>
      </c>
      <c r="M2581" t="n">
        <v>0</v>
      </c>
      <c r="N2581" t="n">
        <v>0</v>
      </c>
      <c r="Q2581" t="inlineStr">
        <is>
          <t>2ef64ff9-cb1b-4020-8faa-42e6ad7e233e</t>
        </is>
      </c>
      <c r="R2581" t="inlineStr">
        <is>
          <t>Edible fruit and nuts; peel of citrus fruit or melons</t>
        </is>
      </c>
      <c r="S2581" t="inlineStr">
        <is>
          <t>7286fd6b-7d45-46a4-ba3b-2045bf28ac31</t>
        </is>
      </c>
      <c r="T2581" t="inlineStr">
        <is>
          <t>Coconuts, Brazil nuts and cashew nuts, fresh or dried, whether or not shelled or peeled</t>
        </is>
      </c>
      <c r="U2581" t="inlineStr">
        <is>
          <t>090e84a9-b7e1-4f08-8ccb-8b6d18ae091e</t>
        </is>
      </c>
      <c r="V2581" t="inlineStr">
        <is>
          <t>OODE OVERSEA</t>
        </is>
      </c>
      <c r="W2581" t="inlineStr">
        <is>
          <t>AMAPP7886R</t>
        </is>
      </c>
      <c r="X2581" t="n">
        <v>0</v>
      </c>
      <c r="Y2581" t="n">
        <v>0</v>
      </c>
      <c r="Z2581" t="n">
        <v>8013220</v>
      </c>
      <c r="AA2581" t="inlineStr">
        <is>
          <t>CASHEW KERNEL, WHOLE</t>
        </is>
      </c>
      <c r="AB2581" t="inlineStr">
        <is>
          <t>http://indiausatrade.mea.gov.in/api/public/image/stream?key=products%2F20260802T024632Z-156763-e7a3112f-1-cropped.jpg</t>
        </is>
      </c>
      <c r="AC2581" t="inlineStr">
        <is>
          <t>2026-08-02T02:46:32.074Z</t>
        </is>
      </c>
    </row>
    <row r="2582">
      <c r="A2582" t="inlineStr">
        <is>
          <t>3e42a968-4f95-41c5-86ca-f486c4aecd87</t>
        </is>
      </c>
      <c r="B2582" t="inlineStr">
        <is>
          <t>KANDHAMAL TUMEIC GI TAG PREMIUM FINGER POLISHED - Handpicked from Trusted Indian Growers</t>
        </is>
      </c>
      <c r="C2582" t="inlineStr">
        <is>
          <t>OOT-FR-002</t>
        </is>
      </c>
      <c r="E2582" t="inlineStr">
        <is>
          <t>FIXED</t>
        </is>
      </c>
      <c r="F2582" t="n">
        <v>4</v>
      </c>
      <c r="G2582" t="inlineStr">
        <is>
          <t>USD</t>
        </is>
      </c>
      <c r="I2582" t="inlineStr">
        <is>
          <t>Kilogram</t>
        </is>
      </c>
      <c r="J2582" t="n">
        <v>61</v>
      </c>
      <c r="M2582" t="n">
        <v>0</v>
      </c>
      <c r="N2582" t="n">
        <v>0</v>
      </c>
      <c r="Q2582" t="inlineStr">
        <is>
          <t>11eb2b50-813a-4317-8af0-e237b27fb644</t>
        </is>
      </c>
      <c r="R2582" t="inlineStr">
        <is>
          <t>Coffee, tea, mate and spices</t>
        </is>
      </c>
      <c r="S2582" t="inlineStr">
        <is>
          <t>3ed23eea-7f40-4692-9d0a-0dc7ca51fb99</t>
        </is>
      </c>
      <c r="T2582" t="inlineStr">
        <is>
          <t>Ginger, saffron, turmeric (curcuma), thyme, bay leaves, curry and other spices</t>
        </is>
      </c>
      <c r="U2582" t="inlineStr">
        <is>
          <t>090e84a9-b7e1-4f08-8ccb-8b6d18ae091e</t>
        </is>
      </c>
      <c r="V2582" t="inlineStr">
        <is>
          <t>OODE OVERSEA</t>
        </is>
      </c>
      <c r="W2582" t="inlineStr">
        <is>
          <t>AMAPP7886R</t>
        </is>
      </c>
      <c r="X2582" t="n">
        <v>0</v>
      </c>
      <c r="Y2582" t="n">
        <v>0</v>
      </c>
      <c r="Z2582" t="n">
        <v>9103020</v>
      </c>
      <c r="AA2582" t="inlineStr">
        <is>
          <t>DRIED</t>
        </is>
      </c>
      <c r="AB2582" t="inlineStr">
        <is>
          <t>http://indiausatrade.mea.gov.in/api/public/image/stream?key=products%2F20260803T143420Z-664212-0de0cf5e-product-jpeg-1000x1000-cropped.jpg</t>
        </is>
      </c>
      <c r="AC2582" t="inlineStr">
        <is>
          <t>2026-08-03T14:34:19.603Z</t>
        </is>
      </c>
    </row>
    <row r="2583">
      <c r="A2583" t="inlineStr">
        <is>
          <t>0fa90b94-ddcc-4330-adba-ded1645c7a87</t>
        </is>
      </c>
      <c r="B2583" t="inlineStr">
        <is>
          <t>TURMERIC FRESH, FINGER AND GROUNDED (POWDER)</t>
        </is>
      </c>
      <c r="C2583" t="inlineStr">
        <is>
          <t>OOT-FR-001</t>
        </is>
      </c>
      <c r="E2583" t="inlineStr">
        <is>
          <t>FIXED</t>
        </is>
      </c>
      <c r="F2583" t="n">
        <v>4</v>
      </c>
      <c r="G2583" t="inlineStr">
        <is>
          <t>USD</t>
        </is>
      </c>
      <c r="I2583" t="inlineStr">
        <is>
          <t>Kilogram</t>
        </is>
      </c>
      <c r="J2583" t="n">
        <v>50</v>
      </c>
      <c r="M2583" t="n">
        <v>0</v>
      </c>
      <c r="N2583" t="n">
        <v>0</v>
      </c>
      <c r="Q2583" t="inlineStr">
        <is>
          <t>11eb2b50-813a-4317-8af0-e237b27fb644</t>
        </is>
      </c>
      <c r="R2583" t="inlineStr">
        <is>
          <t>Coffee, tea, mate and spices</t>
        </is>
      </c>
      <c r="S2583" t="inlineStr">
        <is>
          <t>3ed23eea-7f40-4692-9d0a-0dc7ca51fb99</t>
        </is>
      </c>
      <c r="T2583" t="inlineStr">
        <is>
          <t>Ginger, saffron, turmeric (curcuma), thyme, bay leaves, curry and other spices</t>
        </is>
      </c>
      <c r="U2583" t="inlineStr">
        <is>
          <t>090e84a9-b7e1-4f08-8ccb-8b6d18ae091e</t>
        </is>
      </c>
      <c r="V2583" t="inlineStr">
        <is>
          <t>OODE OVERSEA</t>
        </is>
      </c>
      <c r="W2583" t="inlineStr">
        <is>
          <t>AMAPP7886R</t>
        </is>
      </c>
      <c r="X2583" t="n">
        <v>0</v>
      </c>
      <c r="Y2583" t="n">
        <v>0</v>
      </c>
      <c r="Z2583" t="n">
        <v>9103010</v>
      </c>
      <c r="AA2583" t="inlineStr">
        <is>
          <t>FRESH</t>
        </is>
      </c>
      <c r="AB2583" t="inlineStr">
        <is>
          <t>http://indiausatrade.mea.gov.in/api/public/image/stream?key=products%2F20260721T031442Z-510973-8466346f-fresh-raw-turmeric-white-background_781325-17947-cropped.jpg</t>
        </is>
      </c>
      <c r="AC2583" t="inlineStr">
        <is>
          <t>2026-07-21T03:14:42.161Z</t>
        </is>
      </c>
    </row>
    <row r="2584">
      <c r="A2584" t="inlineStr">
        <is>
          <t>c01761fe-1074-4665-b254-7d7d30d89054</t>
        </is>
      </c>
      <c r="B2584" t="inlineStr">
        <is>
          <t>WHOLE SALE TRADE SERVICES</t>
        </is>
      </c>
      <c r="C2584" t="inlineStr">
        <is>
          <t>996111</t>
        </is>
      </c>
      <c r="E2584" t="inlineStr">
        <is>
          <t>FIXED</t>
        </is>
      </c>
      <c r="F2584" t="n">
        <v>500</v>
      </c>
      <c r="G2584" t="inlineStr">
        <is>
          <t>USD</t>
        </is>
      </c>
      <c r="M2584" t="n">
        <v>0</v>
      </c>
      <c r="N2584" t="n">
        <v>0</v>
      </c>
      <c r="Q2584" t="inlineStr">
        <is>
          <t>430b0a08-8314-460c-8c73-a843ac95c6d6</t>
        </is>
      </c>
      <c r="R2584" t="inlineStr">
        <is>
          <t>Services</t>
        </is>
      </c>
      <c r="U2584" t="inlineStr">
        <is>
          <t>7520776e-7432-4861-b230-cec2526663b1</t>
        </is>
      </c>
      <c r="V2584" t="inlineStr">
        <is>
          <t>OM METALS</t>
        </is>
      </c>
      <c r="W2584" t="inlineStr">
        <is>
          <t>0505087499</t>
        </is>
      </c>
      <c r="X2584" t="n">
        <v>0</v>
      </c>
      <c r="Y2584" t="n">
        <v>1</v>
      </c>
      <c r="AA2584" t="inlineStr">
        <is>
          <t>Services</t>
        </is>
      </c>
      <c r="AB2584" t="inlineStr">
        <is>
          <t>http://indiausatrade.mea.gov.in/api/public/image/stream?key=products%2F20260625T105820Z-404177-2c0fcde7-WTS%20USA-cropped.png</t>
        </is>
      </c>
      <c r="AC2584" t="inlineStr">
        <is>
          <t>2026-06-25T10:58:20.238Z</t>
        </is>
      </c>
    </row>
    <row r="2585">
      <c r="A2585" t="inlineStr">
        <is>
          <t>9e577492-d63c-4cce-b297-b1da2a290c53</t>
        </is>
      </c>
      <c r="B2585" t="inlineStr">
        <is>
          <t>Accounting, Taxation &amp; Book Keeping, Tax Compliances</t>
        </is>
      </c>
      <c r="C2585" t="inlineStr">
        <is>
          <t>998222</t>
        </is>
      </c>
      <c r="E2585" t="inlineStr">
        <is>
          <t>FIXED</t>
        </is>
      </c>
      <c r="F2585" t="n">
        <v>0</v>
      </c>
      <c r="G2585" t="inlineStr">
        <is>
          <t>USD</t>
        </is>
      </c>
      <c r="M2585" t="n">
        <v>0</v>
      </c>
      <c r="N2585" t="n">
        <v>0</v>
      </c>
      <c r="Q2585" t="inlineStr">
        <is>
          <t>430b0a08-8314-460c-8c73-a843ac95c6d6</t>
        </is>
      </c>
      <c r="R2585" t="inlineStr">
        <is>
          <t>Services</t>
        </is>
      </c>
      <c r="U2585" t="inlineStr">
        <is>
          <t>7520776e-7432-4861-b230-cec2526663b1</t>
        </is>
      </c>
      <c r="V2585" t="inlineStr">
        <is>
          <t>OM METALS</t>
        </is>
      </c>
      <c r="W2585" t="inlineStr">
        <is>
          <t>0505087499</t>
        </is>
      </c>
      <c r="X2585" t="n">
        <v>0</v>
      </c>
      <c r="Y2585" t="n">
        <v>0</v>
      </c>
      <c r="AA2585" t="inlineStr">
        <is>
          <t>Services</t>
        </is>
      </c>
      <c r="AB2585" t="inlineStr">
        <is>
          <t>http://indiausatrade.mea.gov.in/api/public/image/stream?key=products%2F20260625T102519Z-207214-742f307d-Accounting%20services%20Image-cropped.png</t>
        </is>
      </c>
      <c r="AC2585" t="inlineStr">
        <is>
          <t>2026-06-25T10:25:19.844Z</t>
        </is>
      </c>
    </row>
    <row r="2586">
      <c r="A2586" t="inlineStr">
        <is>
          <t>2a3062d2-51bf-4478-bbf8-67344c5442ae</t>
        </is>
      </c>
      <c r="B2586" t="inlineStr">
        <is>
          <t xml:space="preserve">TRAVEL &amp; TOURISM </t>
        </is>
      </c>
      <c r="C2586" t="inlineStr">
        <is>
          <t>998555</t>
        </is>
      </c>
      <c r="E2586" t="inlineStr">
        <is>
          <t>FIXED</t>
        </is>
      </c>
      <c r="F2586" t="n">
        <v>3000</v>
      </c>
      <c r="G2586" t="inlineStr">
        <is>
          <t>USD</t>
        </is>
      </c>
      <c r="M2586" t="n">
        <v>0</v>
      </c>
      <c r="N2586" t="n">
        <v>0</v>
      </c>
      <c r="Q2586" t="inlineStr">
        <is>
          <t>430b0a08-8314-460c-8c73-a843ac95c6d6</t>
        </is>
      </c>
      <c r="R2586" t="inlineStr">
        <is>
          <t>Services</t>
        </is>
      </c>
      <c r="U2586" t="inlineStr">
        <is>
          <t>7520776e-7432-4861-b230-cec2526663b1</t>
        </is>
      </c>
      <c r="V2586" t="inlineStr">
        <is>
          <t>OM METALS</t>
        </is>
      </c>
      <c r="W2586" t="inlineStr">
        <is>
          <t>0505087499</t>
        </is>
      </c>
      <c r="X2586" t="n">
        <v>0</v>
      </c>
      <c r="Y2586" t="n">
        <v>0</v>
      </c>
      <c r="AA2586" t="inlineStr">
        <is>
          <t>Services</t>
        </is>
      </c>
      <c r="AB2586" t="inlineStr">
        <is>
          <t>http://indiausatrade.mea.gov.in/api/public/image/stream?key=products%2F20260625T104400Z-221551-0efa2b56-TOURISM%20BUSINESS%20for%20USA-cropped.png</t>
        </is>
      </c>
      <c r="AC2586" t="inlineStr">
        <is>
          <t>2026-06-25T10:44:00.428Z</t>
        </is>
      </c>
    </row>
    <row r="2587">
      <c r="A2587" t="inlineStr">
        <is>
          <t>a8ffa47d-d104-48d5-a79d-c158319f2d7c</t>
        </is>
      </c>
      <c r="B2587" t="inlineStr">
        <is>
          <t>EDUCATION SERVICES IN ACCOUNTING ANF FINANCE &amp; RELATED FIELDS</t>
        </is>
      </c>
      <c r="C2587" t="inlineStr">
        <is>
          <t>999249</t>
        </is>
      </c>
      <c r="E2587" t="inlineStr">
        <is>
          <t>FIXED</t>
        </is>
      </c>
      <c r="F2587" t="n">
        <v>500</v>
      </c>
      <c r="G2587" t="inlineStr">
        <is>
          <t>USD</t>
        </is>
      </c>
      <c r="M2587" t="n">
        <v>0</v>
      </c>
      <c r="N2587" t="n">
        <v>0</v>
      </c>
      <c r="Q2587" t="inlineStr">
        <is>
          <t>430b0a08-8314-460c-8c73-a843ac95c6d6</t>
        </is>
      </c>
      <c r="R2587" t="inlineStr">
        <is>
          <t>Services</t>
        </is>
      </c>
      <c r="U2587" t="inlineStr">
        <is>
          <t>7520776e-7432-4861-b230-cec2526663b1</t>
        </is>
      </c>
      <c r="V2587" t="inlineStr">
        <is>
          <t>OM METALS</t>
        </is>
      </c>
      <c r="W2587" t="inlineStr">
        <is>
          <t>0505087499</t>
        </is>
      </c>
      <c r="X2587" t="n">
        <v>0</v>
      </c>
      <c r="Y2587" t="n">
        <v>0</v>
      </c>
      <c r="AA2587" t="inlineStr">
        <is>
          <t>Services</t>
        </is>
      </c>
      <c r="AB2587" t="inlineStr">
        <is>
          <t>http://indiausatrade.mea.gov.in/api/public/image/stream?key=products%2F20260625T110454Z-292145-7513e642-Accounting%20services%20Image-cropped.png</t>
        </is>
      </c>
      <c r="AC2587" t="inlineStr">
        <is>
          <t>2026-06-25T11:04:54.154Z</t>
        </is>
      </c>
    </row>
    <row r="2588">
      <c r="A2588" t="inlineStr">
        <is>
          <t>c768869b-f6a2-4fe8-9204-b2f56fe449a9</t>
        </is>
      </c>
      <c r="B2588" t="inlineStr">
        <is>
          <t>Injection Moulding Parts</t>
        </is>
      </c>
      <c r="C2588" t="inlineStr">
        <is>
          <t>3926</t>
        </is>
      </c>
      <c r="E2588" t="inlineStr">
        <is>
          <t>FIXED</t>
        </is>
      </c>
      <c r="F2588" t="n">
        <v>10</v>
      </c>
      <c r="G2588" t="inlineStr">
        <is>
          <t>USD</t>
        </is>
      </c>
      <c r="M2588" t="n">
        <v>0</v>
      </c>
      <c r="N2588" t="n">
        <v>0</v>
      </c>
      <c r="Q2588" t="inlineStr">
        <is>
          <t>24055375-a41a-454c-96a0-9b6b95ddf41d</t>
        </is>
      </c>
      <c r="R2588" t="inlineStr">
        <is>
          <t>Plastics and articles thereof</t>
        </is>
      </c>
      <c r="S2588" t="inlineStr">
        <is>
          <t>ece226b5-0582-4fda-b95b-aa61e2f52b0b</t>
        </is>
      </c>
      <c r="T2588" t="inlineStr">
        <is>
          <t>Other plates, sheets, film, foil and strip, of plastics, non-cellular and not reinforced, laminated, supported or similarly combined with other materials</t>
        </is>
      </c>
      <c r="U2588" t="inlineStr">
        <is>
          <t>7520776e-7432-4861-b230-cec2526663b1</t>
        </is>
      </c>
      <c r="V2588" t="inlineStr">
        <is>
          <t>OM METALS</t>
        </is>
      </c>
      <c r="W2588" t="inlineStr">
        <is>
          <t>0505087499</t>
        </is>
      </c>
      <c r="X2588" t="n">
        <v>0</v>
      </c>
      <c r="Y2588" t="n">
        <v>0</v>
      </c>
      <c r="Z2588" t="n">
        <v>39207220</v>
      </c>
      <c r="AA2588" t="inlineStr">
        <is>
          <t>OTHER PLATES, SHEETS, FILM, FOIL AND STRIP, OF PLASTICS, NON - CELLULAR AND NOT REINFORCED, LAMINATED, SUPPORTED OR SIMILARLY COMBINED WITH OTHER MATERIALS - OF CELLULOSE OR ITS CHEMICAL DERIVATIVES: OF VULCANISED FIBRE :FLEXIBLE, PLAIN</t>
        </is>
      </c>
      <c r="AB2588" t="inlineStr">
        <is>
          <t>http://indiausatrade.mea.gov.in/api/public/image/stream?key=products%2F20260801T155705Z-440439-c63d17df-IMG_20260731_165956-cropped.jpg</t>
        </is>
      </c>
      <c r="AC2588" t="inlineStr">
        <is>
          <t>2026-08-01T15:54:26.842Z</t>
        </is>
      </c>
    </row>
    <row r="2589">
      <c r="A2589" t="inlineStr">
        <is>
          <t>7311d290-9cff-477f-aecf-975d2c1769c3</t>
        </is>
      </c>
      <c r="B2589" t="inlineStr">
        <is>
          <t>Black tea</t>
        </is>
      </c>
      <c r="C2589" t="inlineStr">
        <is>
          <t>92030</t>
        </is>
      </c>
      <c r="E2589" t="inlineStr">
        <is>
          <t>FIXED</t>
        </is>
      </c>
      <c r="F2589" t="n">
        <v>2</v>
      </c>
      <c r="G2589" t="inlineStr">
        <is>
          <t>USD</t>
        </is>
      </c>
      <c r="I2589" t="inlineStr">
        <is>
          <t>Kilogram</t>
        </is>
      </c>
      <c r="J2589" t="n">
        <v>5000</v>
      </c>
      <c r="M2589" t="n">
        <v>0</v>
      </c>
      <c r="N2589" t="n">
        <v>0</v>
      </c>
      <c r="Q2589" t="inlineStr">
        <is>
          <t>2d545a03-a906-4299-924e-26821ae33187</t>
        </is>
      </c>
      <c r="R2589" t="inlineStr">
        <is>
          <t>Miscellaneous edible preparations</t>
        </is>
      </c>
      <c r="S2589" t="inlineStr">
        <is>
          <t>83cd21df-e168-4b27-9d7d-c367265af0e1</t>
        </is>
      </c>
      <c r="T2589" t="inlineStr">
        <is>
          <t>Extracts, essences and concentrates, of coffee, tea or mate and preparations with a basis of these products or with a basis of coffee, tea or mate; roasted chicory and other roasted coffee substitutes, and extracts, essences and concentrates thereof</t>
        </is>
      </c>
      <c r="U2589" t="inlineStr">
        <is>
          <t>9125ea82-1ac6-4621-baa4-05eac486286e</t>
        </is>
      </c>
      <c r="V2589" t="inlineStr">
        <is>
          <t>SRI GOVERDHAN</t>
        </is>
      </c>
      <c r="W2589" t="inlineStr">
        <is>
          <t>BFDPA4621L</t>
        </is>
      </c>
      <c r="X2589" t="n">
        <v>0</v>
      </c>
      <c r="Y2589" t="n">
        <v>1</v>
      </c>
      <c r="Z2589" t="n">
        <v>21012020</v>
      </c>
      <c r="AA2589" t="inlineStr">
        <is>
          <t>QUICK BREWING BLACK TEA</t>
        </is>
      </c>
      <c r="AB2589" t="inlineStr">
        <is>
          <t>http://indiausatrade.mea.gov.in/api/public/image/stream?key=products%2F20260716T150523Z-737999-063e258f-1000465746-cropped.jpg</t>
        </is>
      </c>
      <c r="AC2589" t="inlineStr">
        <is>
          <t>2026-07-16T15:05:23.469Z</t>
        </is>
      </c>
    </row>
    <row r="2590">
      <c r="A2590" t="inlineStr">
        <is>
          <t>3b8cc641-9f9d-492b-b43a-82fa0b7dc831</t>
        </is>
      </c>
      <c r="B2590" t="inlineStr">
        <is>
          <t xml:space="preserve">1121 steam Sella Basmati rice </t>
        </is>
      </c>
      <c r="C2590" t="inlineStr">
        <is>
          <t>111020</t>
        </is>
      </c>
      <c r="E2590" t="inlineStr">
        <is>
          <t>FIXED</t>
        </is>
      </c>
      <c r="F2590" t="n">
        <v>1100</v>
      </c>
      <c r="G2590" t="inlineStr">
        <is>
          <t>USD</t>
        </is>
      </c>
      <c r="I2590" t="inlineStr">
        <is>
          <t>Metric Ton</t>
        </is>
      </c>
      <c r="J2590" t="n">
        <v>50</v>
      </c>
      <c r="M2590" t="n">
        <v>0</v>
      </c>
      <c r="N2590" t="n">
        <v>0</v>
      </c>
      <c r="Q2590" t="inlineStr">
        <is>
          <t>4af449b1-b144-4f27-8dbe-59b26b5dc933</t>
        </is>
      </c>
      <c r="R2590" t="inlineStr">
        <is>
          <t>Residues and wastes from the food industries; prepared animal fodder</t>
        </is>
      </c>
      <c r="S2590" t="inlineStr">
        <is>
          <t>f86df002-98b2-473e-a68b-02744d0b24e8</t>
        </is>
      </c>
      <c r="T2590" t="inlineStr">
        <is>
          <t>Bran, sharps and other residues, whether or not in the form of pellets, derived from the sifting, milling or other working of cereals or of leguminous plants</t>
        </is>
      </c>
      <c r="U2590" t="inlineStr">
        <is>
          <t>9125ea82-1ac6-4621-baa4-05eac486286e</t>
        </is>
      </c>
      <c r="V2590" t="inlineStr">
        <is>
          <t>SRI GOVERDHAN</t>
        </is>
      </c>
      <c r="W2590" t="inlineStr">
        <is>
          <t>BFDPA4621L</t>
        </is>
      </c>
      <c r="X2590" t="n">
        <v>0</v>
      </c>
      <c r="Y2590" t="n">
        <v>0</v>
      </c>
      <c r="Z2590" t="n">
        <v>23022090</v>
      </c>
      <c r="AA2590" t="inlineStr">
        <is>
          <t>BRAN, SHARPS AND OTHER RESIDUES, WHETHEROR NOT IN THE FORM OF PELLETS, DERIVED FROM THE SIFTING, MILLING OR OTHER WORKING OF CEREALS OR OF LEGUMINOUS PLANTS - OF RICE : OTHER</t>
        </is>
      </c>
      <c r="AB2590" t="inlineStr">
        <is>
          <t>http://indiausatrade.mea.gov.in/api/public/image/stream?key=products%2F20260731T130307Z-898457-796d2b34-1000513338-cropped.jpg</t>
        </is>
      </c>
      <c r="AC2590" t="inlineStr">
        <is>
          <t>2026-07-31T13:03:07.198Z</t>
        </is>
      </c>
    </row>
    <row r="2591">
      <c r="A2591" t="inlineStr">
        <is>
          <t>b9874dfd-6578-466e-8a69-44eb2df55568</t>
        </is>
      </c>
      <c r="B2591" t="inlineStr">
        <is>
          <t>PONNI RICE</t>
        </is>
      </c>
      <c r="C2591" t="inlineStr">
        <is>
          <t>MIPR0126</t>
        </is>
      </c>
      <c r="E2591" t="inlineStr">
        <is>
          <t>FIXED</t>
        </is>
      </c>
      <c r="F2591" t="n">
        <v>650</v>
      </c>
      <c r="G2591" t="inlineStr">
        <is>
          <t>USD</t>
        </is>
      </c>
      <c r="M2591" t="n">
        <v>0</v>
      </c>
      <c r="N2591" t="n">
        <v>0</v>
      </c>
      <c r="Q2591" t="inlineStr">
        <is>
          <t>890dd873-cb6a-4f34-a326-a26e8e217ae2</t>
        </is>
      </c>
      <c r="R2591" t="inlineStr">
        <is>
          <t>Cereals</t>
        </is>
      </c>
      <c r="S2591" t="inlineStr">
        <is>
          <t>e31295bc-9c98-4744-84a1-71024e358e79</t>
        </is>
      </c>
      <c r="T2591" t="inlineStr">
        <is>
          <t>Rice</t>
        </is>
      </c>
      <c r="U2591" t="inlineStr">
        <is>
          <t>46d8501d-6676-4600-900b-fe1ac53a81c4</t>
        </is>
      </c>
      <c r="V2591" t="inlineStr">
        <is>
          <t>MIB INDUSTRIES</t>
        </is>
      </c>
      <c r="W2591" t="inlineStr">
        <is>
          <t>ITKPM7611C</t>
        </is>
      </c>
      <c r="X2591" t="n">
        <v>0</v>
      </c>
      <c r="Y2591" t="n">
        <v>0</v>
      </c>
      <c r="Z2591" t="n">
        <v>10063010</v>
      </c>
      <c r="AA2591" t="inlineStr">
        <is>
          <t>RICE, PARBOILED</t>
        </is>
      </c>
      <c r="AB2591" t="inlineStr">
        <is>
          <t>http://indiausatrade.mea.gov.in/api/public/image/stream?key=products%2F20260629T131706Z-533156-a722da75-IMG_2652%20(1)-cropped.jpg</t>
        </is>
      </c>
      <c r="AC2591" t="inlineStr">
        <is>
          <t>2026-06-29T13:17:06.233Z</t>
        </is>
      </c>
    </row>
    <row r="2592">
      <c r="A2592" t="inlineStr">
        <is>
          <t>e921d455-baec-4166-842e-05e2ed791e80</t>
        </is>
      </c>
      <c r="B2592" t="inlineStr">
        <is>
          <t>Black CTC Dust Tea</t>
        </is>
      </c>
      <c r="E2592" t="inlineStr">
        <is>
          <t>FIXED</t>
        </is>
      </c>
      <c r="F2592" t="n">
        <v>1600</v>
      </c>
      <c r="G2592" t="inlineStr">
        <is>
          <t>USD</t>
        </is>
      </c>
      <c r="I2592" t="inlineStr">
        <is>
          <t>Kilogram</t>
        </is>
      </c>
      <c r="M2592" t="n">
        <v>0</v>
      </c>
      <c r="N2592" t="n">
        <v>0</v>
      </c>
      <c r="Q2592" t="inlineStr">
        <is>
          <t>11eb2b50-813a-4317-8af0-e237b27fb644</t>
        </is>
      </c>
      <c r="R2592" t="inlineStr">
        <is>
          <t>Coffee, tea, mate and spices</t>
        </is>
      </c>
      <c r="S2592" t="inlineStr">
        <is>
          <t>b031b7a9-1baa-4041-9a18-4d20199f9d1e</t>
        </is>
      </c>
      <c r="T2592" t="inlineStr">
        <is>
          <t>Tea, whether or not flavoured</t>
        </is>
      </c>
      <c r="U2592" t="inlineStr">
        <is>
          <t>363d54cb-e25e-4392-9935-781bbc20f1e9</t>
        </is>
      </c>
      <c r="V2592" t="inlineStr">
        <is>
          <t>LUHIT TEA COMPANY PVT LTD</t>
        </is>
      </c>
      <c r="W2592" t="inlineStr">
        <is>
          <t>AAACL3566F</t>
        </is>
      </c>
      <c r="X2592" t="n">
        <v>0</v>
      </c>
      <c r="Y2592" t="n">
        <v>0</v>
      </c>
      <c r="Z2592" t="n">
        <v>9024030</v>
      </c>
      <c r="AA2592" t="inlineStr">
        <is>
          <t>BLACK TEA, DUST IN BULK</t>
        </is>
      </c>
      <c r="AB2592" t="inlineStr">
        <is>
          <t>http://indiausatrade.mea.gov.in/api/public/image/stream?key=products%2F20260721T121440Z-129312-e1126b3a-WhatsApp%20Image%202026-07-21%20at%2017.29.22%20(3)-cropped.jpg</t>
        </is>
      </c>
      <c r="AC2592" t="inlineStr">
        <is>
          <t>2026-07-21T12:14:40.496Z</t>
        </is>
      </c>
    </row>
    <row r="2593">
      <c r="A2593" t="inlineStr">
        <is>
          <t>510d8a2d-d425-4a8f-a1fb-08dcdc2d9247</t>
        </is>
      </c>
      <c r="B2593" t="inlineStr">
        <is>
          <t>Black CTC Leaf Tea</t>
        </is>
      </c>
      <c r="E2593" t="inlineStr">
        <is>
          <t>FIXED</t>
        </is>
      </c>
      <c r="F2593" t="n">
        <v>1600</v>
      </c>
      <c r="G2593" t="inlineStr">
        <is>
          <t>USD</t>
        </is>
      </c>
      <c r="I2593" t="inlineStr">
        <is>
          <t>Kilogram</t>
        </is>
      </c>
      <c r="M2593" t="n">
        <v>0</v>
      </c>
      <c r="N2593" t="n">
        <v>0</v>
      </c>
      <c r="Q2593" t="inlineStr">
        <is>
          <t>11eb2b50-813a-4317-8af0-e237b27fb644</t>
        </is>
      </c>
      <c r="R2593" t="inlineStr">
        <is>
          <t>Coffee, tea, mate and spices</t>
        </is>
      </c>
      <c r="S2593" t="inlineStr">
        <is>
          <t>b031b7a9-1baa-4041-9a18-4d20199f9d1e</t>
        </is>
      </c>
      <c r="T2593" t="inlineStr">
        <is>
          <t>Tea, whether or not flavoured</t>
        </is>
      </c>
      <c r="U2593" t="inlineStr">
        <is>
          <t>363d54cb-e25e-4392-9935-781bbc20f1e9</t>
        </is>
      </c>
      <c r="V2593" t="inlineStr">
        <is>
          <t>LUHIT TEA COMPANY PVT LTD</t>
        </is>
      </c>
      <c r="W2593" t="inlineStr">
        <is>
          <t>AAACL3566F</t>
        </is>
      </c>
      <c r="X2593" t="n">
        <v>0</v>
      </c>
      <c r="Y2593" t="n">
        <v>0</v>
      </c>
      <c r="Z2593" t="n">
        <v>9024020</v>
      </c>
      <c r="AA2593" t="inlineStr">
        <is>
          <t>BLACK TEA, LEAF IN BULK</t>
        </is>
      </c>
      <c r="AB2593" t="inlineStr">
        <is>
          <t>http://indiausatrade.mea.gov.in/api/public/image/stream?key=products%2F20260721T121744Z-713015-994b4e72-WhatsApp%20Image%202026-07-21%20at%2017.29.22%20(2)-cropped.jpg</t>
        </is>
      </c>
      <c r="AC2593" t="inlineStr">
        <is>
          <t>2026-07-21T12:17:44.211Z</t>
        </is>
      </c>
    </row>
    <row r="2594">
      <c r="A2594" t="inlineStr">
        <is>
          <t>e938bc42-298a-4505-92a8-94cc40a33780</t>
        </is>
      </c>
      <c r="B2594" t="inlineStr">
        <is>
          <t>1718 CREAMY/WHITE SELLA</t>
        </is>
      </c>
      <c r="E2594" t="inlineStr">
        <is>
          <t>FIXED</t>
        </is>
      </c>
      <c r="F2594" t="n">
        <v>1080</v>
      </c>
      <c r="G2594" t="inlineStr">
        <is>
          <t>USD</t>
        </is>
      </c>
      <c r="I2594" t="inlineStr">
        <is>
          <t>Metric Ton</t>
        </is>
      </c>
      <c r="J2594" t="n">
        <v>23</v>
      </c>
      <c r="M2594" t="n">
        <v>0</v>
      </c>
      <c r="N2594" t="n">
        <v>0</v>
      </c>
      <c r="Q2594" t="inlineStr">
        <is>
          <t>890dd873-cb6a-4f34-a326-a26e8e217ae2</t>
        </is>
      </c>
      <c r="R2594" t="inlineStr">
        <is>
          <t>Cereals</t>
        </is>
      </c>
      <c r="S2594" t="inlineStr">
        <is>
          <t>e31295bc-9c98-4744-84a1-71024e358e79</t>
        </is>
      </c>
      <c r="T2594" t="inlineStr">
        <is>
          <t>Rice</t>
        </is>
      </c>
      <c r="U2594" t="inlineStr">
        <is>
          <t>93f7e228-69c9-4286-9dd1-bf61ec7bec36</t>
        </is>
      </c>
      <c r="V2594" t="inlineStr">
        <is>
          <t>IAGS EXPORT PRIVATE LIMITED</t>
        </is>
      </c>
      <c r="W2594" t="inlineStr">
        <is>
          <t>AAHCI4670E</t>
        </is>
      </c>
      <c r="X2594" t="n">
        <v>1</v>
      </c>
      <c r="Y2594" t="n">
        <v>1</v>
      </c>
      <c r="Z2594" t="n">
        <v>10063010</v>
      </c>
      <c r="AA2594" t="inlineStr">
        <is>
          <t>RICE, PARBOILED</t>
        </is>
      </c>
      <c r="AB2594" t="inlineStr">
        <is>
          <t>http://indiausatrade.mea.gov.in/api/public/image/stream?key=products%2F20260510T060128Z-191467-2f28da08-_MAG0002-cropped.jpg</t>
        </is>
      </c>
      <c r="AC2594" t="inlineStr">
        <is>
          <t>2026-05-10T06:01:28.811Z</t>
        </is>
      </c>
    </row>
    <row r="2595">
      <c r="A2595" t="inlineStr">
        <is>
          <t>11cb5dea-2af2-48ca-8092-c4e0d3d65139</t>
        </is>
      </c>
      <c r="B2595" t="inlineStr">
        <is>
          <t>1121 CREAMY/WHITE SELLA BASMATI RICE</t>
        </is>
      </c>
      <c r="C2595" t="inlineStr">
        <is>
          <t>AA1</t>
        </is>
      </c>
      <c r="E2595" t="inlineStr">
        <is>
          <t>FIXED</t>
        </is>
      </c>
      <c r="F2595" t="n">
        <v>1120</v>
      </c>
      <c r="G2595" t="inlineStr">
        <is>
          <t>USD</t>
        </is>
      </c>
      <c r="J2595" t="n">
        <v>23</v>
      </c>
      <c r="M2595" t="n">
        <v>0</v>
      </c>
      <c r="N2595" t="n">
        <v>0</v>
      </c>
      <c r="Q2595" t="inlineStr">
        <is>
          <t>b0cf0d21-e2d0-4e10-b5da-2656da3d62b8</t>
        </is>
      </c>
      <c r="R2595" t="inlineStr">
        <is>
          <t>ANIMAL, VEGETABLE OR MICROBIAL FATS AND OILS AND THEIR CLEAVAGE PRODUCTS</t>
        </is>
      </c>
      <c r="S2595" t="inlineStr">
        <is>
          <t>1ff5f66d-4687-429d-a738-dc4cb1a5d8e2</t>
        </is>
      </c>
      <c r="T2595" t="inlineStr">
        <is>
          <t>Other fixed vegetable fats and oils (including jojoba oil) and their fractions, whether or not refined, but not chemically modified</t>
        </is>
      </c>
      <c r="U2595" t="inlineStr">
        <is>
          <t>93f7e228-69c9-4286-9dd1-bf61ec7bec36</t>
        </is>
      </c>
      <c r="V2595" t="inlineStr">
        <is>
          <t>IAGS EXPORT PRIVATE LIMITED</t>
        </is>
      </c>
      <c r="W2595" t="inlineStr">
        <is>
          <t>AAHCI4670E</t>
        </is>
      </c>
      <c r="X2595" t="n">
        <v>0</v>
      </c>
      <c r="Y2595" t="n">
        <v>3</v>
      </c>
      <c r="Z2595" t="n">
        <v>10063010</v>
      </c>
      <c r="AA2595" t="inlineStr">
        <is>
          <t>RICE, PARBOILED</t>
        </is>
      </c>
      <c r="AB2595" t="inlineStr">
        <is>
          <t>http://indiausatrade.mea.gov.in/api/public/image/stream?key=products%2F20260507T165856Z-216858-b18b785d-_MAG0423-2-cropped.jpg</t>
        </is>
      </c>
      <c r="AC2595" t="inlineStr">
        <is>
          <t>2026-05-07T16:58:56.823Z</t>
        </is>
      </c>
    </row>
    <row r="2596">
      <c r="A2596" t="inlineStr">
        <is>
          <t>7727e888-90c3-4a5a-a460-10bd8f4103f3</t>
        </is>
      </c>
      <c r="B2596" t="inlineStr">
        <is>
          <t>1121 STEAM RICE</t>
        </is>
      </c>
      <c r="C2596" t="inlineStr">
        <is>
          <t>AA2</t>
        </is>
      </c>
      <c r="E2596" t="inlineStr">
        <is>
          <t>FIXED</t>
        </is>
      </c>
      <c r="F2596" t="n">
        <v>1180</v>
      </c>
      <c r="G2596" t="inlineStr">
        <is>
          <t>USD</t>
        </is>
      </c>
      <c r="J2596" t="n">
        <v>23</v>
      </c>
      <c r="M2596" t="n">
        <v>0</v>
      </c>
      <c r="N2596" t="n">
        <v>0</v>
      </c>
      <c r="Q2596" t="inlineStr">
        <is>
          <t>890dd873-cb6a-4f34-a326-a26e8e217ae2</t>
        </is>
      </c>
      <c r="R2596" t="inlineStr">
        <is>
          <t>Cereals</t>
        </is>
      </c>
      <c r="S2596" t="inlineStr">
        <is>
          <t>e31295bc-9c98-4744-84a1-71024e358e79</t>
        </is>
      </c>
      <c r="T2596" t="inlineStr">
        <is>
          <t>Rice</t>
        </is>
      </c>
      <c r="U2596" t="inlineStr">
        <is>
          <t>93f7e228-69c9-4286-9dd1-bf61ec7bec36</t>
        </is>
      </c>
      <c r="V2596" t="inlineStr">
        <is>
          <t>IAGS EXPORT PRIVATE LIMITED</t>
        </is>
      </c>
      <c r="W2596" t="inlineStr">
        <is>
          <t>AAHCI4670E</t>
        </is>
      </c>
      <c r="X2596" t="n">
        <v>0</v>
      </c>
      <c r="Y2596" t="n">
        <v>0</v>
      </c>
      <c r="Z2596" t="n">
        <v>10063020</v>
      </c>
      <c r="AA2596" t="inlineStr">
        <is>
          <t>BASMATI RICE</t>
        </is>
      </c>
      <c r="AB2596" t="inlineStr">
        <is>
          <t>http://indiausatrade.mea.gov.in/api/public/image/stream?key=products%2F20260507T170837Z-433342-207f7d1f-_MAG0404-2-cropped.jpg</t>
        </is>
      </c>
      <c r="AC2596" t="inlineStr">
        <is>
          <t>2026-05-07T17:08:37.962Z</t>
        </is>
      </c>
    </row>
    <row r="2597">
      <c r="A2597" t="inlineStr">
        <is>
          <t>bc1ec1a8-0ee8-4d78-81ce-4ae4a743b4d5</t>
        </is>
      </c>
      <c r="B2597" t="inlineStr">
        <is>
          <t>1121 GOLDEN RICE</t>
        </is>
      </c>
      <c r="C2597" t="inlineStr">
        <is>
          <t>AA3</t>
        </is>
      </c>
      <c r="E2597" t="inlineStr">
        <is>
          <t>FIXED</t>
        </is>
      </c>
      <c r="F2597" t="n">
        <v>1100</v>
      </c>
      <c r="G2597" t="inlineStr">
        <is>
          <t>USD</t>
        </is>
      </c>
      <c r="J2597" t="n">
        <v>23</v>
      </c>
      <c r="M2597" t="n">
        <v>0</v>
      </c>
      <c r="N2597" t="n">
        <v>0</v>
      </c>
      <c r="Q2597" t="inlineStr">
        <is>
          <t>890dd873-cb6a-4f34-a326-a26e8e217ae2</t>
        </is>
      </c>
      <c r="R2597" t="inlineStr">
        <is>
          <t>Cereals</t>
        </is>
      </c>
      <c r="S2597" t="inlineStr">
        <is>
          <t>e31295bc-9c98-4744-84a1-71024e358e79</t>
        </is>
      </c>
      <c r="T2597" t="inlineStr">
        <is>
          <t>Rice</t>
        </is>
      </c>
      <c r="U2597" t="inlineStr">
        <is>
          <t>93f7e228-69c9-4286-9dd1-bf61ec7bec36</t>
        </is>
      </c>
      <c r="V2597" t="inlineStr">
        <is>
          <t>IAGS EXPORT PRIVATE LIMITED</t>
        </is>
      </c>
      <c r="W2597" t="inlineStr">
        <is>
          <t>AAHCI4670E</t>
        </is>
      </c>
      <c r="X2597" t="n">
        <v>0</v>
      </c>
      <c r="Y2597" t="n">
        <v>0</v>
      </c>
      <c r="Z2597" t="n">
        <v>10063010</v>
      </c>
      <c r="AA2597" t="inlineStr">
        <is>
          <t>RICE, PARBOILED</t>
        </is>
      </c>
      <c r="AB2597" t="inlineStr">
        <is>
          <t>http://indiausatrade.mea.gov.in/api/public/image/stream?key=products%2F20260509T173507Z-113189-e85269f1-_MAG0440-cropped.jpg</t>
        </is>
      </c>
      <c r="AC2597" t="inlineStr">
        <is>
          <t>2026-05-09T17:35:07.376Z</t>
        </is>
      </c>
    </row>
    <row r="2598">
      <c r="A2598" t="inlineStr">
        <is>
          <t>172b9cb8-29bd-48bf-b886-27c6cff31d42</t>
        </is>
      </c>
      <c r="B2598" t="inlineStr">
        <is>
          <t>1121 RAW RICE</t>
        </is>
      </c>
      <c r="C2598" t="inlineStr">
        <is>
          <t>AA004</t>
        </is>
      </c>
      <c r="E2598" t="inlineStr">
        <is>
          <t>FIXED</t>
        </is>
      </c>
      <c r="F2598" t="n">
        <v>1100</v>
      </c>
      <c r="G2598" t="inlineStr">
        <is>
          <t>USD</t>
        </is>
      </c>
      <c r="I2598" t="inlineStr">
        <is>
          <t>Metric Ton</t>
        </is>
      </c>
      <c r="J2598" t="n">
        <v>23</v>
      </c>
      <c r="M2598" t="n">
        <v>0</v>
      </c>
      <c r="N2598" t="n">
        <v>0</v>
      </c>
      <c r="Q2598" t="inlineStr">
        <is>
          <t>890dd873-cb6a-4f34-a326-a26e8e217ae2</t>
        </is>
      </c>
      <c r="R2598" t="inlineStr">
        <is>
          <t>Cereals</t>
        </is>
      </c>
      <c r="S2598" t="inlineStr">
        <is>
          <t>e31295bc-9c98-4744-84a1-71024e358e79</t>
        </is>
      </c>
      <c r="T2598" t="inlineStr">
        <is>
          <t>Rice</t>
        </is>
      </c>
      <c r="U2598" t="inlineStr">
        <is>
          <t>93f7e228-69c9-4286-9dd1-bf61ec7bec36</t>
        </is>
      </c>
      <c r="V2598" t="inlineStr">
        <is>
          <t>IAGS EXPORT PRIVATE LIMITED</t>
        </is>
      </c>
      <c r="W2598" t="inlineStr">
        <is>
          <t>AAHCI4670E</t>
        </is>
      </c>
      <c r="X2598" t="n">
        <v>0</v>
      </c>
      <c r="Y2598" t="n">
        <v>0</v>
      </c>
      <c r="Z2598" t="n">
        <v>10063010</v>
      </c>
      <c r="AA2598" t="inlineStr">
        <is>
          <t>RICE, PARBOILED</t>
        </is>
      </c>
      <c r="AB2598" t="inlineStr">
        <is>
          <t>http://indiausatrade.mea.gov.in/api/public/image/stream?key=products%2F20260509T174009Z-322873-f5cceecf-_MAG0411-cropped.jpg</t>
        </is>
      </c>
      <c r="AC2598" t="inlineStr">
        <is>
          <t>2026-05-09T17:40:09.788Z</t>
        </is>
      </c>
    </row>
    <row r="2599">
      <c r="A2599" t="inlineStr">
        <is>
          <t>2c1e6877-d7d2-4be7-a5e8-ce5a5cf9ac4b</t>
        </is>
      </c>
      <c r="B2599" t="inlineStr">
        <is>
          <t>1718 GOLDEN SELLA</t>
        </is>
      </c>
      <c r="C2599" t="inlineStr">
        <is>
          <t>AB 02</t>
        </is>
      </c>
      <c r="E2599" t="inlineStr">
        <is>
          <t>FIXED</t>
        </is>
      </c>
      <c r="F2599" t="n">
        <v>1100</v>
      </c>
      <c r="G2599" t="inlineStr">
        <is>
          <t>USD</t>
        </is>
      </c>
      <c r="I2599" t="inlineStr">
        <is>
          <t>Metric Ton</t>
        </is>
      </c>
      <c r="J2599" t="n">
        <v>23</v>
      </c>
      <c r="M2599" t="n">
        <v>0</v>
      </c>
      <c r="N2599" t="n">
        <v>0</v>
      </c>
      <c r="Q2599" t="inlineStr">
        <is>
          <t>890dd873-cb6a-4f34-a326-a26e8e217ae2</t>
        </is>
      </c>
      <c r="R2599" t="inlineStr">
        <is>
          <t>Cereals</t>
        </is>
      </c>
      <c r="S2599" t="inlineStr">
        <is>
          <t>e31295bc-9c98-4744-84a1-71024e358e79</t>
        </is>
      </c>
      <c r="T2599" t="inlineStr">
        <is>
          <t>Rice</t>
        </is>
      </c>
      <c r="U2599" t="inlineStr">
        <is>
          <t>93f7e228-69c9-4286-9dd1-bf61ec7bec36</t>
        </is>
      </c>
      <c r="V2599" t="inlineStr">
        <is>
          <t>IAGS EXPORT PRIVATE LIMITED</t>
        </is>
      </c>
      <c r="W2599" t="inlineStr">
        <is>
          <t>AAHCI4670E</t>
        </is>
      </c>
      <c r="X2599" t="n">
        <v>0</v>
      </c>
      <c r="Y2599" t="n">
        <v>0</v>
      </c>
      <c r="Z2599" t="n">
        <v>10063010</v>
      </c>
      <c r="AA2599" t="inlineStr">
        <is>
          <t>RICE, PARBOILED</t>
        </is>
      </c>
      <c r="AB2599" t="inlineStr">
        <is>
          <t>http://indiausatrade.mea.gov.in/api/public/image/stream?key=products%2F20260510T060601Z-457936-7682d3fb-_MAG0026-cropped.jpg</t>
        </is>
      </c>
      <c r="AC2599" t="inlineStr">
        <is>
          <t>2026-05-10T06:06:01.410Z</t>
        </is>
      </c>
    </row>
    <row r="2600">
      <c r="A2600" t="inlineStr">
        <is>
          <t>c5c6bf8a-64da-4853-8142-cbbae91b0743</t>
        </is>
      </c>
      <c r="B2600" t="inlineStr">
        <is>
          <t>Premium Export Grade Popped Makhana (Fox Nuts) from Bihar, India</t>
        </is>
      </c>
      <c r="C2600" t="inlineStr">
        <is>
          <t>CBAE-RM-001</t>
        </is>
      </c>
      <c r="E2600" t="inlineStr">
        <is>
          <t>FIXED</t>
        </is>
      </c>
      <c r="F2600" t="n">
        <v>3.5</v>
      </c>
      <c r="G2600" t="inlineStr">
        <is>
          <t>USD</t>
        </is>
      </c>
      <c r="I2600" t="inlineStr">
        <is>
          <t>Kilogram</t>
        </is>
      </c>
      <c r="J2600" t="n">
        <v>100</v>
      </c>
      <c r="M2600" t="n">
        <v>0</v>
      </c>
      <c r="N2600" t="n">
        <v>0</v>
      </c>
      <c r="Q2600" t="inlineStr">
        <is>
          <t>cbb6a257-c33e-47a6-8bd0-4786215bee87</t>
        </is>
      </c>
      <c r="R2600" t="inlineStr">
        <is>
          <t>Preparations of vegetables, fruit, nuts or other parts of plants</t>
        </is>
      </c>
      <c r="S2600" t="inlineStr">
        <is>
          <t>810d7f34-d97c-4994-b85f-99dd258f1f42</t>
        </is>
      </c>
      <c r="T2600" t="inlineStr">
        <is>
          <t>Fruit, nuts and other edible parts of plants, otherwise prepared or preserved, whether or not containing added sugar or other sweetening matter or spirit, not elsewhere specified or included</t>
        </is>
      </c>
      <c r="U2600" t="inlineStr">
        <is>
          <t>aa569c35-3a58-4d05-b160-578dbe50c7e4</t>
        </is>
      </c>
      <c r="V2600" t="inlineStr">
        <is>
          <t>PRIYANKA ENTERPRISES</t>
        </is>
      </c>
      <c r="W2600" t="inlineStr">
        <is>
          <t>ECCPK1455H</t>
        </is>
      </c>
      <c r="X2600" t="n">
        <v>0</v>
      </c>
      <c r="Y2600" t="n">
        <v>0</v>
      </c>
      <c r="Z2600" t="n">
        <v>20081921</v>
      </c>
      <c r="AA2600" t="inlineStr">
        <is>
          <t>Popped</t>
        </is>
      </c>
      <c r="AB2600" t="inlineStr">
        <is>
          <t>http://indiausatrade.mea.gov.in/api/public/image/stream?key=products%2F20260509T114104Z-833923-6bb7a609-In%20stock%20Makhana-cropped.png</t>
        </is>
      </c>
      <c r="AC2600" t="inlineStr">
        <is>
          <t>2026-05-09T11:41:04.167Z</t>
        </is>
      </c>
    </row>
    <row r="2601">
      <c r="A2601" t="inlineStr">
        <is>
          <t>d4254166-78e0-4c21-8f33-3a27425a7f3b</t>
        </is>
      </c>
      <c r="B2601" t="inlineStr">
        <is>
          <t>Premium Export Grade Popped Makhana (Fox Nuts) – 6 Suta</t>
        </is>
      </c>
      <c r="C2601" t="inlineStr">
        <is>
          <t>CB-MAK-6S</t>
        </is>
      </c>
      <c r="E2601" t="inlineStr">
        <is>
          <t>FIXED</t>
        </is>
      </c>
      <c r="F2601" t="n">
        <v>15</v>
      </c>
      <c r="G2601" t="inlineStr">
        <is>
          <t>USD</t>
        </is>
      </c>
      <c r="I2601" t="inlineStr">
        <is>
          <t>Kilogram</t>
        </is>
      </c>
      <c r="M2601" t="n">
        <v>0</v>
      </c>
      <c r="N2601" t="n">
        <v>0</v>
      </c>
      <c r="Q2601" t="inlineStr">
        <is>
          <t>cbb6a257-c33e-47a6-8bd0-4786215bee87</t>
        </is>
      </c>
      <c r="R2601" t="inlineStr">
        <is>
          <t>Preparations of vegetables, fruit, nuts or other parts of plants</t>
        </is>
      </c>
      <c r="S2601" t="inlineStr">
        <is>
          <t>810d7f34-d97c-4994-b85f-99dd258f1f42</t>
        </is>
      </c>
      <c r="T2601" t="inlineStr">
        <is>
          <t>Fruit, nuts and other edible parts of plants, otherwise prepared or preserved, whether or not containing added sugar or other sweetening matter or spirit, not elsewhere specified or included</t>
        </is>
      </c>
      <c r="U2601" t="inlineStr">
        <is>
          <t>aa569c35-3a58-4d05-b160-578dbe50c7e4</t>
        </is>
      </c>
      <c r="V2601" t="inlineStr">
        <is>
          <t>PRIYANKA ENTERPRISES</t>
        </is>
      </c>
      <c r="W2601" t="inlineStr">
        <is>
          <t>ECCPK1455H</t>
        </is>
      </c>
      <c r="X2601" t="n">
        <v>0</v>
      </c>
      <c r="Y2601" t="n">
        <v>0</v>
      </c>
      <c r="Z2601" t="n">
        <v>20081921</v>
      </c>
      <c r="AA2601" t="inlineStr">
        <is>
          <t>Popped</t>
        </is>
      </c>
      <c r="AB2601" t="inlineStr">
        <is>
          <t>http://indiausatrade.mea.gov.in/api/public/image/stream?key=products%2F20260812T134029Z-692816-8bcbdc17-makhana%20image%202-cropped.jpg</t>
        </is>
      </c>
      <c r="AC2601" t="inlineStr">
        <is>
          <t>2026-08-12T13:40:29.776Z</t>
        </is>
      </c>
    </row>
    <row r="2602">
      <c r="A2602" t="inlineStr">
        <is>
          <t>b5524c44-97af-4f76-a492-312dfb7b19f4</t>
        </is>
      </c>
      <c r="B2602" t="inlineStr">
        <is>
          <t>FOOTBALL SHOE</t>
        </is>
      </c>
      <c r="C2602" t="inlineStr">
        <is>
          <t>64042000</t>
        </is>
      </c>
      <c r="E2602" t="inlineStr">
        <is>
          <t>FIXED</t>
        </is>
      </c>
      <c r="F2602" t="n">
        <v>8</v>
      </c>
      <c r="G2602" t="inlineStr">
        <is>
          <t>USD</t>
        </is>
      </c>
      <c r="I2602" t="inlineStr">
        <is>
          <t>Unit</t>
        </is>
      </c>
      <c r="J2602" t="n">
        <v>200</v>
      </c>
      <c r="M2602" t="n">
        <v>0</v>
      </c>
      <c r="N2602" t="n">
        <v>0</v>
      </c>
      <c r="Q2602" t="inlineStr">
        <is>
          <t>aa81b263-d96f-40a9-a3a2-61b38e24362d</t>
        </is>
      </c>
      <c r="R2602" t="inlineStr">
        <is>
          <t>Footwear, gaiters and the like; parts of such articles</t>
        </is>
      </c>
      <c r="S2602" t="inlineStr">
        <is>
          <t>dc5c0a37-c97e-4321-a4ef-14185d6372d5</t>
        </is>
      </c>
      <c r="T2602" t="inlineStr">
        <is>
          <t>Footwear with outer soles of rubber or plastics and uppers of textile materials</t>
        </is>
      </c>
      <c r="U2602" t="inlineStr">
        <is>
          <t>2c33e4fa-9d07-4fd6-a42f-c697283d566f</t>
        </is>
      </c>
      <c r="V2602" t="inlineStr">
        <is>
          <t>TILAK UTPADAN PRIVATE LIMITED</t>
        </is>
      </c>
      <c r="W2602" t="inlineStr">
        <is>
          <t>3002009164</t>
        </is>
      </c>
      <c r="X2602" t="n">
        <v>0</v>
      </c>
      <c r="Y2602" t="n">
        <v>0</v>
      </c>
      <c r="Z2602" t="n">
        <v>64042000</v>
      </c>
      <c r="AA2602" t="inlineStr">
        <is>
          <t>FOOTWEAR WITH OUTER SOLES OF LEATHER OR COMPOSITION LEATHER</t>
        </is>
      </c>
      <c r="AB2602" t="inlineStr">
        <is>
          <t>http://indiausatrade.mea.gov.in/api/public/image/stream?key=products%2F20260720T092416Z-144690-aef9f0d2-Photo%203-cropped.jpg</t>
        </is>
      </c>
      <c r="AC2602" t="inlineStr">
        <is>
          <t>2026-07-20T09:24:15.822Z</t>
        </is>
      </c>
    </row>
    <row r="2603">
      <c r="A2603" t="inlineStr">
        <is>
          <t>8066745a-1791-4253-a0e6-395385ab1540</t>
        </is>
      </c>
      <c r="B2603" t="inlineStr">
        <is>
          <t>SPORT SHOE</t>
        </is>
      </c>
      <c r="C2603" t="inlineStr">
        <is>
          <t>64042000</t>
        </is>
      </c>
      <c r="E2603" t="inlineStr">
        <is>
          <t>FIXED</t>
        </is>
      </c>
      <c r="F2603" t="n">
        <v>8</v>
      </c>
      <c r="G2603" t="inlineStr">
        <is>
          <t>USD</t>
        </is>
      </c>
      <c r="J2603" t="n">
        <v>2400</v>
      </c>
      <c r="M2603" t="n">
        <v>0</v>
      </c>
      <c r="N2603" t="n">
        <v>0</v>
      </c>
      <c r="Q2603" t="inlineStr">
        <is>
          <t>aa81b263-d96f-40a9-a3a2-61b38e24362d</t>
        </is>
      </c>
      <c r="R2603" t="inlineStr">
        <is>
          <t>Footwear, gaiters and the like; parts of such articles</t>
        </is>
      </c>
      <c r="S2603" t="inlineStr">
        <is>
          <t>dc5c0a37-c97e-4321-a4ef-14185d6372d5</t>
        </is>
      </c>
      <c r="T2603" t="inlineStr">
        <is>
          <t>Footwear with outer soles of rubber or plastics and uppers of textile materials</t>
        </is>
      </c>
      <c r="U2603" t="inlineStr">
        <is>
          <t>2c33e4fa-9d07-4fd6-a42f-c697283d566f</t>
        </is>
      </c>
      <c r="V2603" t="inlineStr">
        <is>
          <t>TILAK UTPADAN PRIVATE LIMITED</t>
        </is>
      </c>
      <c r="W2603" t="inlineStr">
        <is>
          <t>3002009164</t>
        </is>
      </c>
      <c r="X2603" t="n">
        <v>0</v>
      </c>
      <c r="Y2603" t="n">
        <v>0</v>
      </c>
      <c r="Z2603" t="n">
        <v>64042000</v>
      </c>
      <c r="AA2603" t="inlineStr">
        <is>
          <t>FOOTWEAR WITH OUTER SOLES OF LEATHER OR COMPOSITION LEATHER</t>
        </is>
      </c>
      <c r="AB2603" t="inlineStr">
        <is>
          <t>http://indiausatrade.mea.gov.in/api/public/image/stream?key=products%2F20260526T111822Z-765979-c60de971-Photo%202-cropped.jpg</t>
        </is>
      </c>
      <c r="AC2603" t="inlineStr">
        <is>
          <t>2026-05-26T09:30:43.382Z</t>
        </is>
      </c>
    </row>
    <row r="2604">
      <c r="A2604" t="inlineStr">
        <is>
          <t>626b510e-ffb6-42c0-ab1f-9acbdc19c8ef</t>
        </is>
      </c>
      <c r="B2604" t="inlineStr">
        <is>
          <t>absolute-black-3.jpg</t>
        </is>
      </c>
      <c r="C2604" t="inlineStr">
        <is>
          <t>PRD-Granite-002</t>
        </is>
      </c>
      <c r="E2604" t="inlineStr">
        <is>
          <t>FIXED</t>
        </is>
      </c>
      <c r="F2604" t="n">
        <v>4600</v>
      </c>
      <c r="G2604" t="inlineStr">
        <is>
          <t>USD</t>
        </is>
      </c>
      <c r="J2604" t="n">
        <v>4500</v>
      </c>
      <c r="M2604" t="n">
        <v>0</v>
      </c>
      <c r="N2604" t="n">
        <v>0</v>
      </c>
      <c r="Q2604" t="inlineStr">
        <is>
          <t>4170ff71-e96f-4700-810d-5b34aa4aa065</t>
        </is>
      </c>
      <c r="R2604" t="inlineStr">
        <is>
          <t>Articles of stone, plaster, cement, asbestos, mica or similar materials</t>
        </is>
      </c>
      <c r="S2604" t="inlineStr">
        <is>
          <t>82a281b4-c6f2-4654-9798-ba5d77971554</t>
        </is>
      </c>
      <c r="T2604" t="inlineStr">
        <is>
          <t>Worked monumental or building stone (except slate) and articles thereof, other than goods of heading 6801; mosaic cubes and the like, of natural stone (including slate), whether or not on a backing; artificially coloured granules, chippings and powder,...</t>
        </is>
      </c>
      <c r="U2604" t="inlineStr">
        <is>
          <t>23c710b7-5528-4962-a951-b5378b370500</t>
        </is>
      </c>
      <c r="V2604" t="inlineStr">
        <is>
          <t>PRECIWERKE</t>
        </is>
      </c>
      <c r="W2604" t="inlineStr">
        <is>
          <t>0301037248</t>
        </is>
      </c>
      <c r="X2604" t="n">
        <v>0</v>
      </c>
      <c r="Y2604" t="n">
        <v>0</v>
      </c>
      <c r="Z2604" t="n">
        <v>68022310</v>
      </c>
      <c r="AA2604" t="inlineStr">
        <is>
          <t>GRANITE BLOCKS OR TILES</t>
        </is>
      </c>
      <c r="AB2604" t="inlineStr">
        <is>
          <t>http://indiausatrade.mea.gov.in/api/public/image/stream?key=products%2F20260727T063803Z-846504-b4f2b396-absolute-black-3.jpg</t>
        </is>
      </c>
      <c r="AC2604" t="inlineStr">
        <is>
          <t>2026-07-27T06:38:03.887Z</t>
        </is>
      </c>
    </row>
    <row r="2605">
      <c r="A2605" t="inlineStr">
        <is>
          <t>a5ca353b-1042-410e-9ff7-3fb01aeda434</t>
        </is>
      </c>
      <c r="B2605" t="inlineStr">
        <is>
          <t>amadeus-blue.jpg</t>
        </is>
      </c>
      <c r="C2605" t="inlineStr">
        <is>
          <t>PRD-Granite-003</t>
        </is>
      </c>
      <c r="E2605" t="inlineStr">
        <is>
          <t>FIXED</t>
        </is>
      </c>
      <c r="F2605" t="n">
        <v>4600</v>
      </c>
      <c r="G2605" t="inlineStr">
        <is>
          <t>USD</t>
        </is>
      </c>
      <c r="J2605" t="n">
        <v>4500</v>
      </c>
      <c r="M2605" t="n">
        <v>0</v>
      </c>
      <c r="N2605" t="n">
        <v>0</v>
      </c>
      <c r="Q2605" t="inlineStr">
        <is>
          <t>4170ff71-e96f-4700-810d-5b34aa4aa065</t>
        </is>
      </c>
      <c r="R2605" t="inlineStr">
        <is>
          <t>Articles of stone, plaster, cement, asbestos, mica or similar materials</t>
        </is>
      </c>
      <c r="S2605" t="inlineStr">
        <is>
          <t>82a281b4-c6f2-4654-9798-ba5d77971554</t>
        </is>
      </c>
      <c r="T2605" t="inlineStr">
        <is>
          <t>Worked monumental or building stone (except slate) and articles thereof, other than goods of heading 6801; mosaic cubes and the like, of natural stone (including slate), whether or not on a backing; artificially coloured granules, chippings and powder,...</t>
        </is>
      </c>
      <c r="U2605" t="inlineStr">
        <is>
          <t>23c710b7-5528-4962-a951-b5378b370500</t>
        </is>
      </c>
      <c r="V2605" t="inlineStr">
        <is>
          <t>PRECIWERKE</t>
        </is>
      </c>
      <c r="W2605" t="inlineStr">
        <is>
          <t>0301037248</t>
        </is>
      </c>
      <c r="X2605" t="n">
        <v>0</v>
      </c>
      <c r="Y2605" t="n">
        <v>0</v>
      </c>
      <c r="Z2605" t="n">
        <v>68022310</v>
      </c>
      <c r="AA2605" t="inlineStr">
        <is>
          <t>GRANITE BLOCKS OR TILES</t>
        </is>
      </c>
      <c r="AB2605" t="inlineStr">
        <is>
          <t>http://indiausatrade.mea.gov.in/api/public/image/stream?key=products%2F20260727T063805Z-947924-1c8d853f-amadeus-blue.jpg</t>
        </is>
      </c>
      <c r="AC2605" t="inlineStr">
        <is>
          <t>2026-07-27T06:38:05.327Z</t>
        </is>
      </c>
    </row>
    <row r="2606">
      <c r="A2606" t="inlineStr">
        <is>
          <t>451b72d1-004f-46d2-bb70-bbd260531f21</t>
        </is>
      </c>
      <c r="B2606" t="inlineStr">
        <is>
          <t>amba-white-1.jpg</t>
        </is>
      </c>
      <c r="C2606" t="inlineStr">
        <is>
          <t>PRD-Granite-004</t>
        </is>
      </c>
      <c r="E2606" t="inlineStr">
        <is>
          <t>FIXED</t>
        </is>
      </c>
      <c r="F2606" t="n">
        <v>4600</v>
      </c>
      <c r="G2606" t="inlineStr">
        <is>
          <t>USD</t>
        </is>
      </c>
      <c r="J2606" t="n">
        <v>4500</v>
      </c>
      <c r="M2606" t="n">
        <v>0</v>
      </c>
      <c r="N2606" t="n">
        <v>0</v>
      </c>
      <c r="Q2606" t="inlineStr">
        <is>
          <t>4170ff71-e96f-4700-810d-5b34aa4aa065</t>
        </is>
      </c>
      <c r="R2606" t="inlineStr">
        <is>
          <t>Articles of stone, plaster, cement, asbestos, mica or similar materials</t>
        </is>
      </c>
      <c r="S2606" t="inlineStr">
        <is>
          <t>82a281b4-c6f2-4654-9798-ba5d77971554</t>
        </is>
      </c>
      <c r="T2606" t="inlineStr">
        <is>
          <t>Worked monumental or building stone (except slate) and articles thereof, other than goods of heading 6801; mosaic cubes and the like, of natural stone (including slate), whether or not on a backing; artificially coloured granules, chippings and powder,...</t>
        </is>
      </c>
      <c r="U2606" t="inlineStr">
        <is>
          <t>23c710b7-5528-4962-a951-b5378b370500</t>
        </is>
      </c>
      <c r="V2606" t="inlineStr">
        <is>
          <t>PRECIWERKE</t>
        </is>
      </c>
      <c r="W2606" t="inlineStr">
        <is>
          <t>0301037248</t>
        </is>
      </c>
      <c r="X2606" t="n">
        <v>0</v>
      </c>
      <c r="Y2606" t="n">
        <v>0</v>
      </c>
      <c r="Z2606" t="n">
        <v>68022310</v>
      </c>
      <c r="AA2606" t="inlineStr">
        <is>
          <t>GRANITE BLOCKS OR TILES</t>
        </is>
      </c>
      <c r="AB2606" t="inlineStr">
        <is>
          <t>http://indiausatrade.mea.gov.in/api/public/image/stream?key=products%2F20260727T063806Z-757850-35c64f30-amba-white-1.jpg</t>
        </is>
      </c>
      <c r="AC2606" t="inlineStr">
        <is>
          <t>2026-07-27T06:38:06.754Z</t>
        </is>
      </c>
    </row>
    <row r="2607">
      <c r="A2607" t="inlineStr">
        <is>
          <t>ce40b858-23ac-4727-ab1d-01946dce37ea</t>
        </is>
      </c>
      <c r="B2607" t="inlineStr">
        <is>
          <t>Andromeda-White-1.jpg</t>
        </is>
      </c>
      <c r="C2607" t="inlineStr">
        <is>
          <t>PRD-Granite-005</t>
        </is>
      </c>
      <c r="E2607" t="inlineStr">
        <is>
          <t>FIXED</t>
        </is>
      </c>
      <c r="F2607" t="n">
        <v>4600</v>
      </c>
      <c r="G2607" t="inlineStr">
        <is>
          <t>USD</t>
        </is>
      </c>
      <c r="J2607" t="n">
        <v>4500</v>
      </c>
      <c r="M2607" t="n">
        <v>0</v>
      </c>
      <c r="N2607" t="n">
        <v>0</v>
      </c>
      <c r="Q2607" t="inlineStr">
        <is>
          <t>4170ff71-e96f-4700-810d-5b34aa4aa065</t>
        </is>
      </c>
      <c r="R2607" t="inlineStr">
        <is>
          <t>Articles of stone, plaster, cement, asbestos, mica or similar materials</t>
        </is>
      </c>
      <c r="S2607" t="inlineStr">
        <is>
          <t>82a281b4-c6f2-4654-9798-ba5d77971554</t>
        </is>
      </c>
      <c r="T2607" t="inlineStr">
        <is>
          <t>Worked monumental or building stone (except slate) and articles thereof, other than goods of heading 6801; mosaic cubes and the like, of natural stone (including slate), whether or not on a backing; artificially coloured granules, chippings and powder,...</t>
        </is>
      </c>
      <c r="U2607" t="inlineStr">
        <is>
          <t>23c710b7-5528-4962-a951-b5378b370500</t>
        </is>
      </c>
      <c r="V2607" t="inlineStr">
        <is>
          <t>PRECIWERKE</t>
        </is>
      </c>
      <c r="W2607" t="inlineStr">
        <is>
          <t>0301037248</t>
        </is>
      </c>
      <c r="X2607" t="n">
        <v>0</v>
      </c>
      <c r="Y2607" t="n">
        <v>0</v>
      </c>
      <c r="Z2607" t="n">
        <v>68022310</v>
      </c>
      <c r="AA2607" t="inlineStr">
        <is>
          <t>GRANITE BLOCKS OR TILES</t>
        </is>
      </c>
      <c r="AB2607" t="inlineStr">
        <is>
          <t>http://indiausatrade.mea.gov.in/api/public/image/stream?key=products%2F20260727T063808Z-582886-200f86f2-Andromeda-White-1.jpg</t>
        </is>
      </c>
      <c r="AC2607" t="inlineStr">
        <is>
          <t>2026-07-27T06:38:08.229Z</t>
        </is>
      </c>
    </row>
    <row r="2608">
      <c r="A2608" t="inlineStr">
        <is>
          <t>c253c317-a255-49c2-801e-fc60bdc53629</t>
        </is>
      </c>
      <c r="B2608" t="inlineStr">
        <is>
          <t>astoria.jpg</t>
        </is>
      </c>
      <c r="C2608" t="inlineStr">
        <is>
          <t>PRD-Granite-006</t>
        </is>
      </c>
      <c r="E2608" t="inlineStr">
        <is>
          <t>FIXED</t>
        </is>
      </c>
      <c r="F2608" t="n">
        <v>4600</v>
      </c>
      <c r="G2608" t="inlineStr">
        <is>
          <t>USD</t>
        </is>
      </c>
      <c r="J2608" t="n">
        <v>4500</v>
      </c>
      <c r="M2608" t="n">
        <v>0</v>
      </c>
      <c r="N2608" t="n">
        <v>0</v>
      </c>
      <c r="Q2608" t="inlineStr">
        <is>
          <t>4170ff71-e96f-4700-810d-5b34aa4aa065</t>
        </is>
      </c>
      <c r="R2608" t="inlineStr">
        <is>
          <t>Articles of stone, plaster, cement, asbestos, mica or similar materials</t>
        </is>
      </c>
      <c r="S2608" t="inlineStr">
        <is>
          <t>82a281b4-c6f2-4654-9798-ba5d77971554</t>
        </is>
      </c>
      <c r="T2608" t="inlineStr">
        <is>
          <t>Worked monumental or building stone (except slate) and articles thereof, other than goods of heading 6801; mosaic cubes and the like, of natural stone (including slate), whether or not on a backing; artificially coloured granules, chippings and powder,...</t>
        </is>
      </c>
      <c r="U2608" t="inlineStr">
        <is>
          <t>23c710b7-5528-4962-a951-b5378b370500</t>
        </is>
      </c>
      <c r="V2608" t="inlineStr">
        <is>
          <t>PRECIWERKE</t>
        </is>
      </c>
      <c r="W2608" t="inlineStr">
        <is>
          <t>0301037248</t>
        </is>
      </c>
      <c r="X2608" t="n">
        <v>0</v>
      </c>
      <c r="Y2608" t="n">
        <v>0</v>
      </c>
      <c r="Z2608" t="n">
        <v>68022310</v>
      </c>
      <c r="AA2608" t="inlineStr">
        <is>
          <t>GRANITE BLOCKS OR TILES</t>
        </is>
      </c>
      <c r="AB2608" t="inlineStr">
        <is>
          <t>http://indiausatrade.mea.gov.in/api/public/image/stream?key=products%2F20260727T063809Z-671841-d9463b49-astoria.jpg</t>
        </is>
      </c>
      <c r="AC2608" t="inlineStr">
        <is>
          <t>2026-07-27T06:38:09.635Z</t>
        </is>
      </c>
    </row>
    <row r="2609">
      <c r="A2609" t="inlineStr">
        <is>
          <t>7102840d-c8a8-4876-9833-6dd6d4ed987f</t>
        </is>
      </c>
      <c r="B2609" t="inlineStr">
        <is>
          <t>Aviva-White.jpg</t>
        </is>
      </c>
      <c r="C2609" t="inlineStr">
        <is>
          <t>PRD-Granite-007</t>
        </is>
      </c>
      <c r="E2609" t="inlineStr">
        <is>
          <t>FIXED</t>
        </is>
      </c>
      <c r="F2609" t="n">
        <v>4600</v>
      </c>
      <c r="G2609" t="inlineStr">
        <is>
          <t>USD</t>
        </is>
      </c>
      <c r="J2609" t="n">
        <v>4500</v>
      </c>
      <c r="M2609" t="n">
        <v>0</v>
      </c>
      <c r="N2609" t="n">
        <v>0</v>
      </c>
      <c r="Q2609" t="inlineStr">
        <is>
          <t>4170ff71-e96f-4700-810d-5b34aa4aa065</t>
        </is>
      </c>
      <c r="R2609" t="inlineStr">
        <is>
          <t>Articles of stone, plaster, cement, asbestos, mica or similar materials</t>
        </is>
      </c>
      <c r="S2609" t="inlineStr">
        <is>
          <t>82a281b4-c6f2-4654-9798-ba5d77971554</t>
        </is>
      </c>
      <c r="T2609" t="inlineStr">
        <is>
          <t>Worked monumental or building stone (except slate) and articles thereof, other than goods of heading 6801; mosaic cubes and the like, of natural stone (including slate), whether or not on a backing; artificially coloured granules, chippings and powder,...</t>
        </is>
      </c>
      <c r="U2609" t="inlineStr">
        <is>
          <t>23c710b7-5528-4962-a951-b5378b370500</t>
        </is>
      </c>
      <c r="V2609" t="inlineStr">
        <is>
          <t>PRECIWERKE</t>
        </is>
      </c>
      <c r="W2609" t="inlineStr">
        <is>
          <t>0301037248</t>
        </is>
      </c>
      <c r="X2609" t="n">
        <v>0</v>
      </c>
      <c r="Y2609" t="n">
        <v>0</v>
      </c>
      <c r="Z2609" t="n">
        <v>68022310</v>
      </c>
      <c r="AA2609" t="inlineStr">
        <is>
          <t>GRANITE BLOCKS OR TILES</t>
        </is>
      </c>
      <c r="AB2609" t="inlineStr">
        <is>
          <t>http://indiausatrade.mea.gov.in/api/public/image/stream?key=products%2F20260727T063811Z-519559-639ee5be-Aviva-White.jpg</t>
        </is>
      </c>
      <c r="AC2609" t="inlineStr">
        <is>
          <t>2026-07-27T06:38:11.480Z</t>
        </is>
      </c>
    </row>
    <row r="2610">
      <c r="A2610" t="inlineStr">
        <is>
          <t>169bdb73-7550-4e7c-adfe-62cf59fff27f</t>
        </is>
      </c>
      <c r="B2610" t="inlineStr">
        <is>
          <t>bainco-antico.jpg</t>
        </is>
      </c>
      <c r="C2610" t="inlineStr">
        <is>
          <t>PRD-Granite-008</t>
        </is>
      </c>
      <c r="E2610" t="inlineStr">
        <is>
          <t>FIXED</t>
        </is>
      </c>
      <c r="F2610" t="n">
        <v>4600</v>
      </c>
      <c r="G2610" t="inlineStr">
        <is>
          <t>USD</t>
        </is>
      </c>
      <c r="J2610" t="n">
        <v>4500</v>
      </c>
      <c r="M2610" t="n">
        <v>0</v>
      </c>
      <c r="N2610" t="n">
        <v>0</v>
      </c>
      <c r="Q2610" t="inlineStr">
        <is>
          <t>4170ff71-e96f-4700-810d-5b34aa4aa065</t>
        </is>
      </c>
      <c r="R2610" t="inlineStr">
        <is>
          <t>Articles of stone, plaster, cement, asbestos, mica or similar materials</t>
        </is>
      </c>
      <c r="S2610" t="inlineStr">
        <is>
          <t>82a281b4-c6f2-4654-9798-ba5d77971554</t>
        </is>
      </c>
      <c r="T2610" t="inlineStr">
        <is>
          <t>Worked monumental or building stone (except slate) and articles thereof, other than goods of heading 6801; mosaic cubes and the like, of natural stone (including slate), whether or not on a backing; artificially coloured granules, chippings and powder,...</t>
        </is>
      </c>
      <c r="U2610" t="inlineStr">
        <is>
          <t>23c710b7-5528-4962-a951-b5378b370500</t>
        </is>
      </c>
      <c r="V2610" t="inlineStr">
        <is>
          <t>PRECIWERKE</t>
        </is>
      </c>
      <c r="W2610" t="inlineStr">
        <is>
          <t>0301037248</t>
        </is>
      </c>
      <c r="X2610" t="n">
        <v>0</v>
      </c>
      <c r="Y2610" t="n">
        <v>0</v>
      </c>
      <c r="Z2610" t="n">
        <v>68022310</v>
      </c>
      <c r="AA2610" t="inlineStr">
        <is>
          <t>GRANITE BLOCKS OR TILES</t>
        </is>
      </c>
      <c r="AB2610" t="inlineStr">
        <is>
          <t>http://indiausatrade.mea.gov.in/api/public/image/stream?key=products%2F20260727T063813Z-385597-3f784561-bainco-antico.jpg</t>
        </is>
      </c>
      <c r="AC2610" t="inlineStr">
        <is>
          <t>2026-07-27T06:38:13.111Z</t>
        </is>
      </c>
    </row>
    <row r="2611">
      <c r="A2611" t="inlineStr">
        <is>
          <t>f4227171-7da8-47e1-a427-b6e585feb26e</t>
        </is>
      </c>
      <c r="B2611" t="inlineStr">
        <is>
          <t>bengal-black-1.jpg</t>
        </is>
      </c>
      <c r="C2611" t="inlineStr">
        <is>
          <t>PRD-Granite-010</t>
        </is>
      </c>
      <c r="E2611" t="inlineStr">
        <is>
          <t>FIXED</t>
        </is>
      </c>
      <c r="F2611" t="n">
        <v>4600</v>
      </c>
      <c r="G2611" t="inlineStr">
        <is>
          <t>USD</t>
        </is>
      </c>
      <c r="J2611" t="n">
        <v>4500</v>
      </c>
      <c r="M2611" t="n">
        <v>0</v>
      </c>
      <c r="N2611" t="n">
        <v>0</v>
      </c>
      <c r="Q2611" t="inlineStr">
        <is>
          <t>4170ff71-e96f-4700-810d-5b34aa4aa065</t>
        </is>
      </c>
      <c r="R2611" t="inlineStr">
        <is>
          <t>Articles of stone, plaster, cement, asbestos, mica or similar materials</t>
        </is>
      </c>
      <c r="S2611" t="inlineStr">
        <is>
          <t>82a281b4-c6f2-4654-9798-ba5d77971554</t>
        </is>
      </c>
      <c r="T2611" t="inlineStr">
        <is>
          <t>Worked monumental or building stone (except slate) and articles thereof, other than goods of heading 6801; mosaic cubes and the like, of natural stone (including slate), whether or not on a backing; artificially coloured granules, chippings and powder,...</t>
        </is>
      </c>
      <c r="U2611" t="inlineStr">
        <is>
          <t>23c710b7-5528-4962-a951-b5378b370500</t>
        </is>
      </c>
      <c r="V2611" t="inlineStr">
        <is>
          <t>PRECIWERKE</t>
        </is>
      </c>
      <c r="W2611" t="inlineStr">
        <is>
          <t>0301037248</t>
        </is>
      </c>
      <c r="X2611" t="n">
        <v>0</v>
      </c>
      <c r="Y2611" t="n">
        <v>0</v>
      </c>
      <c r="Z2611" t="n">
        <v>68022310</v>
      </c>
      <c r="AA2611" t="inlineStr">
        <is>
          <t>GRANITE BLOCKS OR TILES</t>
        </is>
      </c>
      <c r="AB2611" t="inlineStr">
        <is>
          <t>http://indiausatrade.mea.gov.in/api/public/image/stream?key=products%2F20260727T063814Z-824039-580b50ea-bengal-black-1.jpg</t>
        </is>
      </c>
      <c r="AC2611" t="inlineStr">
        <is>
          <t>2026-07-27T06:38:14.500Z</t>
        </is>
      </c>
    </row>
    <row r="2612">
      <c r="A2612" t="inlineStr">
        <is>
          <t>43052e73-cbd4-4381-9f6a-dbdc9cf0e1aa</t>
        </is>
      </c>
      <c r="B2612" t="inlineStr">
        <is>
          <t>black-pearl.jpg</t>
        </is>
      </c>
      <c r="C2612" t="inlineStr">
        <is>
          <t>PRD-Granite-013</t>
        </is>
      </c>
      <c r="E2612" t="inlineStr">
        <is>
          <t>FIXED</t>
        </is>
      </c>
      <c r="F2612" t="n">
        <v>4600</v>
      </c>
      <c r="G2612" t="inlineStr">
        <is>
          <t>USD</t>
        </is>
      </c>
      <c r="J2612" t="n">
        <v>4500</v>
      </c>
      <c r="M2612" t="n">
        <v>0</v>
      </c>
      <c r="N2612" t="n">
        <v>0</v>
      </c>
      <c r="Q2612" t="inlineStr">
        <is>
          <t>4170ff71-e96f-4700-810d-5b34aa4aa065</t>
        </is>
      </c>
      <c r="R2612" t="inlineStr">
        <is>
          <t>Articles of stone, plaster, cement, asbestos, mica or similar materials</t>
        </is>
      </c>
      <c r="S2612" t="inlineStr">
        <is>
          <t>82a281b4-c6f2-4654-9798-ba5d77971554</t>
        </is>
      </c>
      <c r="T2612" t="inlineStr">
        <is>
          <t>Worked monumental or building stone (except slate) and articles thereof, other than goods of heading 6801; mosaic cubes and the like, of natural stone (including slate), whether or not on a backing; artificially coloured granules, chippings and powder,...</t>
        </is>
      </c>
      <c r="U2612" t="inlineStr">
        <is>
          <t>23c710b7-5528-4962-a951-b5378b370500</t>
        </is>
      </c>
      <c r="V2612" t="inlineStr">
        <is>
          <t>PRECIWERKE</t>
        </is>
      </c>
      <c r="W2612" t="inlineStr">
        <is>
          <t>0301037248</t>
        </is>
      </c>
      <c r="X2612" t="n">
        <v>0</v>
      </c>
      <c r="Y2612" t="n">
        <v>0</v>
      </c>
      <c r="Z2612" t="n">
        <v>68022310</v>
      </c>
      <c r="AA2612" t="inlineStr">
        <is>
          <t>GRANITE BLOCKS OR TILES</t>
        </is>
      </c>
      <c r="AB2612" t="inlineStr">
        <is>
          <t>http://indiausatrade.mea.gov.in/api/public/image/stream?key=products%2F20260727T063818Z-887730-c8350ae8-black-pearl.jpg</t>
        </is>
      </c>
      <c r="AC2612" t="inlineStr">
        <is>
          <t>2026-07-27T06:38:18.813Z</t>
        </is>
      </c>
    </row>
    <row r="2613">
      <c r="A2613" t="inlineStr">
        <is>
          <t>8ee61b37-0986-4821-acca-87f98b373380</t>
        </is>
      </c>
      <c r="B2613" t="inlineStr">
        <is>
          <t>Black-Titanium-Granite-.jpg</t>
        </is>
      </c>
      <c r="C2613" t="inlineStr">
        <is>
          <t>PRD-Granite-014</t>
        </is>
      </c>
      <c r="E2613" t="inlineStr">
        <is>
          <t>FIXED</t>
        </is>
      </c>
      <c r="F2613" t="n">
        <v>4600</v>
      </c>
      <c r="G2613" t="inlineStr">
        <is>
          <t>USD</t>
        </is>
      </c>
      <c r="J2613" t="n">
        <v>4500</v>
      </c>
      <c r="M2613" t="n">
        <v>0</v>
      </c>
      <c r="N2613" t="n">
        <v>0</v>
      </c>
      <c r="Q2613" t="inlineStr">
        <is>
          <t>4170ff71-e96f-4700-810d-5b34aa4aa065</t>
        </is>
      </c>
      <c r="R2613" t="inlineStr">
        <is>
          <t>Articles of stone, plaster, cement, asbestos, mica or similar materials</t>
        </is>
      </c>
      <c r="S2613" t="inlineStr">
        <is>
          <t>82a281b4-c6f2-4654-9798-ba5d77971554</t>
        </is>
      </c>
      <c r="T2613" t="inlineStr">
        <is>
          <t>Worked monumental or building stone (except slate) and articles thereof, other than goods of heading 6801; mosaic cubes and the like, of natural stone (including slate), whether or not on a backing; artificially coloured granules, chippings and powder,...</t>
        </is>
      </c>
      <c r="U2613" t="inlineStr">
        <is>
          <t>23c710b7-5528-4962-a951-b5378b370500</t>
        </is>
      </c>
      <c r="V2613" t="inlineStr">
        <is>
          <t>PRECIWERKE</t>
        </is>
      </c>
      <c r="W2613" t="inlineStr">
        <is>
          <t>0301037248</t>
        </is>
      </c>
      <c r="X2613" t="n">
        <v>0</v>
      </c>
      <c r="Y2613" t="n">
        <v>0</v>
      </c>
      <c r="Z2613" t="n">
        <v>68022310</v>
      </c>
      <c r="AA2613" t="inlineStr">
        <is>
          <t>GRANITE BLOCKS OR TILES</t>
        </is>
      </c>
      <c r="AB2613" t="inlineStr">
        <is>
          <t>http://indiausatrade.mea.gov.in/api/public/image/stream?key=products%2F20260727T063822Z-405735-a91be0f9-Black-Titanium-Granite-.jpg</t>
        </is>
      </c>
      <c r="AC2613" t="inlineStr">
        <is>
          <t>2026-07-27T06:38:22.400Z</t>
        </is>
      </c>
    </row>
    <row r="2614">
      <c r="A2614" t="inlineStr">
        <is>
          <t>3bf00dbd-2df9-485c-a294-36e88ac5f3bc</t>
        </is>
      </c>
      <c r="B2614" t="inlineStr">
        <is>
          <t>bicon-tiffine.jpg</t>
        </is>
      </c>
      <c r="C2614" t="inlineStr">
        <is>
          <t>PRD-Granite-011</t>
        </is>
      </c>
      <c r="E2614" t="inlineStr">
        <is>
          <t>FIXED</t>
        </is>
      </c>
      <c r="F2614" t="n">
        <v>4600</v>
      </c>
      <c r="G2614" t="inlineStr">
        <is>
          <t>USD</t>
        </is>
      </c>
      <c r="J2614" t="n">
        <v>4500</v>
      </c>
      <c r="M2614" t="n">
        <v>0</v>
      </c>
      <c r="N2614" t="n">
        <v>0</v>
      </c>
      <c r="Q2614" t="inlineStr">
        <is>
          <t>4170ff71-e96f-4700-810d-5b34aa4aa065</t>
        </is>
      </c>
      <c r="R2614" t="inlineStr">
        <is>
          <t>Articles of stone, plaster, cement, asbestos, mica or similar materials</t>
        </is>
      </c>
      <c r="S2614" t="inlineStr">
        <is>
          <t>82a281b4-c6f2-4654-9798-ba5d77971554</t>
        </is>
      </c>
      <c r="T2614" t="inlineStr">
        <is>
          <t>Worked monumental or building stone (except slate) and articles thereof, other than goods of heading 6801; mosaic cubes and the like, of natural stone (including slate), whether or not on a backing; artificially coloured granules, chippings and powder,...</t>
        </is>
      </c>
      <c r="U2614" t="inlineStr">
        <is>
          <t>23c710b7-5528-4962-a951-b5378b370500</t>
        </is>
      </c>
      <c r="V2614" t="inlineStr">
        <is>
          <t>PRECIWERKE</t>
        </is>
      </c>
      <c r="W2614" t="inlineStr">
        <is>
          <t>0301037248</t>
        </is>
      </c>
      <c r="X2614" t="n">
        <v>0</v>
      </c>
      <c r="Y2614" t="n">
        <v>0</v>
      </c>
      <c r="Z2614" t="n">
        <v>68022310</v>
      </c>
      <c r="AA2614" t="inlineStr">
        <is>
          <t>GRANITE BLOCKS OR TILES</t>
        </is>
      </c>
      <c r="AB2614" t="inlineStr">
        <is>
          <t>http://indiausatrade.mea.gov.in/api/public/image/stream?key=products%2F20260727T063815Z-565111-da376bb5-bicon-tiffine.jpg</t>
        </is>
      </c>
      <c r="AC2614" t="inlineStr">
        <is>
          <t>2026-07-27T06:38:15.908Z</t>
        </is>
      </c>
    </row>
    <row r="2615">
      <c r="A2615" t="inlineStr">
        <is>
          <t>689e04ea-6f7f-4fb9-8344-22c40e777d30</t>
        </is>
      </c>
      <c r="B2615" t="inlineStr">
        <is>
          <t>colmbo-juprana.jpg</t>
        </is>
      </c>
      <c r="C2615" t="inlineStr">
        <is>
          <t>PRD-Granite-018</t>
        </is>
      </c>
      <c r="E2615" t="inlineStr">
        <is>
          <t>FIXED</t>
        </is>
      </c>
      <c r="F2615" t="n">
        <v>4600</v>
      </c>
      <c r="G2615" t="inlineStr">
        <is>
          <t>USD</t>
        </is>
      </c>
      <c r="J2615" t="n">
        <v>4500</v>
      </c>
      <c r="M2615" t="n">
        <v>0</v>
      </c>
      <c r="N2615" t="n">
        <v>0</v>
      </c>
      <c r="Q2615" t="inlineStr">
        <is>
          <t>4170ff71-e96f-4700-810d-5b34aa4aa065</t>
        </is>
      </c>
      <c r="R2615" t="inlineStr">
        <is>
          <t>Articles of stone, plaster, cement, asbestos, mica or similar materials</t>
        </is>
      </c>
      <c r="S2615" t="inlineStr">
        <is>
          <t>82a281b4-c6f2-4654-9798-ba5d77971554</t>
        </is>
      </c>
      <c r="T2615" t="inlineStr">
        <is>
          <t>Worked monumental or building stone (except slate) and articles thereof, other than goods of heading 6801; mosaic cubes and the like, of natural stone (including slate), whether or not on a backing; artificially coloured granules, chippings and powder,...</t>
        </is>
      </c>
      <c r="U2615" t="inlineStr">
        <is>
          <t>23c710b7-5528-4962-a951-b5378b370500</t>
        </is>
      </c>
      <c r="V2615" t="inlineStr">
        <is>
          <t>PRECIWERKE</t>
        </is>
      </c>
      <c r="W2615" t="inlineStr">
        <is>
          <t>0301037248</t>
        </is>
      </c>
      <c r="X2615" t="n">
        <v>0</v>
      </c>
      <c r="Y2615" t="n">
        <v>0</v>
      </c>
      <c r="Z2615" t="n">
        <v>68022310</v>
      </c>
      <c r="AA2615" t="inlineStr">
        <is>
          <t>GRANITE BLOCKS OR TILES</t>
        </is>
      </c>
      <c r="AB2615" t="inlineStr">
        <is>
          <t>http://indiausatrade.mea.gov.in/api/public/image/stream?key=products%2F20260727T063827Z-702005-5670fd58-colmbo-juprana.jpg</t>
        </is>
      </c>
      <c r="AC2615" t="inlineStr">
        <is>
          <t>2026-07-27T06:38:27.492Z</t>
        </is>
      </c>
    </row>
    <row r="2616">
      <c r="A2616" t="inlineStr">
        <is>
          <t>4e010197-f967-4511-99da-a159ebdb828a</t>
        </is>
      </c>
      <c r="B2616" t="inlineStr">
        <is>
          <t>coloneal-cream.jpg</t>
        </is>
      </c>
      <c r="C2616" t="inlineStr">
        <is>
          <t>PRD-Granite-019</t>
        </is>
      </c>
      <c r="E2616" t="inlineStr">
        <is>
          <t>FIXED</t>
        </is>
      </c>
      <c r="F2616" t="n">
        <v>4600</v>
      </c>
      <c r="G2616" t="inlineStr">
        <is>
          <t>USD</t>
        </is>
      </c>
      <c r="J2616" t="n">
        <v>4500</v>
      </c>
      <c r="M2616" t="n">
        <v>0</v>
      </c>
      <c r="N2616" t="n">
        <v>0</v>
      </c>
      <c r="Q2616" t="inlineStr">
        <is>
          <t>4170ff71-e96f-4700-810d-5b34aa4aa065</t>
        </is>
      </c>
      <c r="R2616" t="inlineStr">
        <is>
          <t>Articles of stone, plaster, cement, asbestos, mica or similar materials</t>
        </is>
      </c>
      <c r="S2616" t="inlineStr">
        <is>
          <t>82a281b4-c6f2-4654-9798-ba5d77971554</t>
        </is>
      </c>
      <c r="T2616" t="inlineStr">
        <is>
          <t>Worked monumental or building stone (except slate) and articles thereof, other than goods of heading 6801; mosaic cubes and the like, of natural stone (including slate), whether or not on a backing; artificially coloured granules, chippings and powder,...</t>
        </is>
      </c>
      <c r="U2616" t="inlineStr">
        <is>
          <t>23c710b7-5528-4962-a951-b5378b370500</t>
        </is>
      </c>
      <c r="V2616" t="inlineStr">
        <is>
          <t>PRECIWERKE</t>
        </is>
      </c>
      <c r="W2616" t="inlineStr">
        <is>
          <t>0301037248</t>
        </is>
      </c>
      <c r="X2616" t="n">
        <v>0</v>
      </c>
      <c r="Y2616" t="n">
        <v>0</v>
      </c>
      <c r="Z2616" t="n">
        <v>68022310</v>
      </c>
      <c r="AA2616" t="inlineStr">
        <is>
          <t>GRANITE BLOCKS OR TILES</t>
        </is>
      </c>
      <c r="AB2616" t="inlineStr">
        <is>
          <t>http://indiausatrade.mea.gov.in/api/public/image/stream?key=products%2F20260727T063828Z-940901-952a46ac-coloneal-cream.jpg</t>
        </is>
      </c>
      <c r="AC2616" t="inlineStr">
        <is>
          <t>2026-07-27T06:38:28.771Z</t>
        </is>
      </c>
    </row>
    <row r="2617">
      <c r="A2617" t="inlineStr">
        <is>
          <t>7b0448ee-1dab-4458-a692-638b62bd9938</t>
        </is>
      </c>
      <c r="B2617" t="inlineStr">
        <is>
          <t>colonial-dream-1.jpg</t>
        </is>
      </c>
      <c r="C2617" t="inlineStr">
        <is>
          <t>PRD-Granite-020</t>
        </is>
      </c>
      <c r="E2617" t="inlineStr">
        <is>
          <t>FIXED</t>
        </is>
      </c>
      <c r="F2617" t="n">
        <v>4600</v>
      </c>
      <c r="G2617" t="inlineStr">
        <is>
          <t>USD</t>
        </is>
      </c>
      <c r="J2617" t="n">
        <v>4500</v>
      </c>
      <c r="M2617" t="n">
        <v>0</v>
      </c>
      <c r="N2617" t="n">
        <v>0</v>
      </c>
      <c r="Q2617" t="inlineStr">
        <is>
          <t>4170ff71-e96f-4700-810d-5b34aa4aa065</t>
        </is>
      </c>
      <c r="R2617" t="inlineStr">
        <is>
          <t>Articles of stone, plaster, cement, asbestos, mica or similar materials</t>
        </is>
      </c>
      <c r="S2617" t="inlineStr">
        <is>
          <t>82a281b4-c6f2-4654-9798-ba5d77971554</t>
        </is>
      </c>
      <c r="T2617" t="inlineStr">
        <is>
          <t>Worked monumental or building stone (except slate) and articles thereof, other than goods of heading 6801; mosaic cubes and the like, of natural stone (including slate), whether or not on a backing; artificially coloured granules, chippings and powder,...</t>
        </is>
      </c>
      <c r="U2617" t="inlineStr">
        <is>
          <t>23c710b7-5528-4962-a951-b5378b370500</t>
        </is>
      </c>
      <c r="V2617" t="inlineStr">
        <is>
          <t>PRECIWERKE</t>
        </is>
      </c>
      <c r="W2617" t="inlineStr">
        <is>
          <t>0301037248</t>
        </is>
      </c>
      <c r="X2617" t="n">
        <v>0</v>
      </c>
      <c r="Y2617" t="n">
        <v>0</v>
      </c>
      <c r="Z2617" t="n">
        <v>68022310</v>
      </c>
      <c r="AA2617" t="inlineStr">
        <is>
          <t>GRANITE BLOCKS OR TILES</t>
        </is>
      </c>
      <c r="AB2617" t="inlineStr">
        <is>
          <t>http://indiausatrade.mea.gov.in/api/public/image/stream?key=products%2F20260727T063830Z-766845-abeb1d33-colonial-dream-1.jpg</t>
        </is>
      </c>
      <c r="AC2617" t="inlineStr">
        <is>
          <t>2026-07-27T06:38:30.291Z</t>
        </is>
      </c>
    </row>
    <row r="2618">
      <c r="A2618" t="inlineStr">
        <is>
          <t>722e547b-5cd6-47f3-8233-8e2c95e6ee1b</t>
        </is>
      </c>
      <c r="B2618" t="inlineStr">
        <is>
          <t>colonial-gold.jpg</t>
        </is>
      </c>
      <c r="C2618" t="inlineStr">
        <is>
          <t>PRD-Granite-021</t>
        </is>
      </c>
      <c r="E2618" t="inlineStr">
        <is>
          <t>FIXED</t>
        </is>
      </c>
      <c r="F2618" t="n">
        <v>4600</v>
      </c>
      <c r="G2618" t="inlineStr">
        <is>
          <t>USD</t>
        </is>
      </c>
      <c r="J2618" t="n">
        <v>4500</v>
      </c>
      <c r="M2618" t="n">
        <v>0</v>
      </c>
      <c r="N2618" t="n">
        <v>0</v>
      </c>
      <c r="Q2618" t="inlineStr">
        <is>
          <t>4170ff71-e96f-4700-810d-5b34aa4aa065</t>
        </is>
      </c>
      <c r="R2618" t="inlineStr">
        <is>
          <t>Articles of stone, plaster, cement, asbestos, mica or similar materials</t>
        </is>
      </c>
      <c r="S2618" t="inlineStr">
        <is>
          <t>82a281b4-c6f2-4654-9798-ba5d77971554</t>
        </is>
      </c>
      <c r="T2618" t="inlineStr">
        <is>
          <t>Worked monumental or building stone (except slate) and articles thereof, other than goods of heading 6801; mosaic cubes and the like, of natural stone (including slate), whether or not on a backing; artificially coloured granules, chippings and powder,...</t>
        </is>
      </c>
      <c r="U2618" t="inlineStr">
        <is>
          <t>23c710b7-5528-4962-a951-b5378b370500</t>
        </is>
      </c>
      <c r="V2618" t="inlineStr">
        <is>
          <t>PRECIWERKE</t>
        </is>
      </c>
      <c r="W2618" t="inlineStr">
        <is>
          <t>0301037248</t>
        </is>
      </c>
      <c r="X2618" t="n">
        <v>0</v>
      </c>
      <c r="Y2618" t="n">
        <v>0</v>
      </c>
      <c r="Z2618" t="n">
        <v>68022310</v>
      </c>
      <c r="AA2618" t="inlineStr">
        <is>
          <t>GRANITE BLOCKS OR TILES</t>
        </is>
      </c>
      <c r="AB2618" t="inlineStr">
        <is>
          <t>http://indiausatrade.mea.gov.in/api/public/image/stream?key=products%2F20260727T063831Z-200423-f4a0f7ee-colonial-gold.jpg</t>
        </is>
      </c>
      <c r="AC2618" t="inlineStr">
        <is>
          <t>2026-07-27T06:38:31.808Z</t>
        </is>
      </c>
    </row>
    <row r="2619">
      <c r="A2619" t="inlineStr">
        <is>
          <t>2751d0b6-3976-45fa-846c-919482f7789f</t>
        </is>
      </c>
      <c r="B2619" t="inlineStr">
        <is>
          <t>colonial-white.jpg</t>
        </is>
      </c>
      <c r="C2619" t="inlineStr">
        <is>
          <t>PRD-Granite-022</t>
        </is>
      </c>
      <c r="E2619" t="inlineStr">
        <is>
          <t>FIXED</t>
        </is>
      </c>
      <c r="F2619" t="n">
        <v>4600</v>
      </c>
      <c r="G2619" t="inlineStr">
        <is>
          <t>USD</t>
        </is>
      </c>
      <c r="J2619" t="n">
        <v>4500</v>
      </c>
      <c r="M2619" t="n">
        <v>0</v>
      </c>
      <c r="N2619" t="n">
        <v>0</v>
      </c>
      <c r="Q2619" t="inlineStr">
        <is>
          <t>4170ff71-e96f-4700-810d-5b34aa4aa065</t>
        </is>
      </c>
      <c r="R2619" t="inlineStr">
        <is>
          <t>Articles of stone, plaster, cement, asbestos, mica or similar materials</t>
        </is>
      </c>
      <c r="S2619" t="inlineStr">
        <is>
          <t>82a281b4-c6f2-4654-9798-ba5d77971554</t>
        </is>
      </c>
      <c r="T2619" t="inlineStr">
        <is>
          <t>Worked monumental or building stone (except slate) and articles thereof, other than goods of heading 6801; mosaic cubes and the like, of natural stone (including slate), whether or not on a backing; artificially coloured granules, chippings and powder,...</t>
        </is>
      </c>
      <c r="U2619" t="inlineStr">
        <is>
          <t>23c710b7-5528-4962-a951-b5378b370500</t>
        </is>
      </c>
      <c r="V2619" t="inlineStr">
        <is>
          <t>PRECIWERKE</t>
        </is>
      </c>
      <c r="W2619" t="inlineStr">
        <is>
          <t>0301037248</t>
        </is>
      </c>
      <c r="X2619" t="n">
        <v>0</v>
      </c>
      <c r="Y2619" t="n">
        <v>0</v>
      </c>
      <c r="Z2619" t="n">
        <v>68022310</v>
      </c>
      <c r="AA2619" t="inlineStr">
        <is>
          <t>GRANITE BLOCKS OR TILES</t>
        </is>
      </c>
      <c r="AB2619" t="inlineStr">
        <is>
          <t>http://indiausatrade.mea.gov.in/api/public/image/stream?key=products%2F20260727T063833Z-924794-57f7e522-colonial-white.jpg</t>
        </is>
      </c>
      <c r="AC2619" t="inlineStr">
        <is>
          <t>2026-07-27T06:38:33.352Z</t>
        </is>
      </c>
    </row>
    <row r="2620">
      <c r="A2620" t="inlineStr">
        <is>
          <t>7ca52bfb-0296-4f92-99db-485f1ddca215</t>
        </is>
      </c>
      <c r="B2620" t="inlineStr">
        <is>
          <t>black-forest-1.jpg</t>
        </is>
      </c>
      <c r="C2620" t="inlineStr">
        <is>
          <t>PRD-Granite-012</t>
        </is>
      </c>
      <c r="E2620" t="inlineStr">
        <is>
          <t>FIXED</t>
        </is>
      </c>
      <c r="F2620" t="n">
        <v>4600</v>
      </c>
      <c r="G2620" t="inlineStr">
        <is>
          <t>USD</t>
        </is>
      </c>
      <c r="J2620" t="n">
        <v>4500</v>
      </c>
      <c r="M2620" t="n">
        <v>0</v>
      </c>
      <c r="N2620" t="n">
        <v>0</v>
      </c>
      <c r="Q2620" t="inlineStr">
        <is>
          <t>4170ff71-e96f-4700-810d-5b34aa4aa065</t>
        </is>
      </c>
      <c r="R2620" t="inlineStr">
        <is>
          <t>Articles of stone, plaster, cement, asbestos, mica or similar materials</t>
        </is>
      </c>
      <c r="S2620" t="inlineStr">
        <is>
          <t>82a281b4-c6f2-4654-9798-ba5d77971554</t>
        </is>
      </c>
      <c r="T2620" t="inlineStr">
        <is>
          <t>Worked monumental or building stone (except slate) and articles thereof, other than goods of heading 6801; mosaic cubes and the like, of natural stone (including slate), whether or not on a backing; artificially coloured granules, chippings and powder,...</t>
        </is>
      </c>
      <c r="U2620" t="inlineStr">
        <is>
          <t>23c710b7-5528-4962-a951-b5378b370500</t>
        </is>
      </c>
      <c r="V2620" t="inlineStr">
        <is>
          <t>PRECIWERKE</t>
        </is>
      </c>
      <c r="W2620" t="inlineStr">
        <is>
          <t>0301037248</t>
        </is>
      </c>
      <c r="X2620" t="n">
        <v>0</v>
      </c>
      <c r="Y2620" t="n">
        <v>0</v>
      </c>
      <c r="Z2620" t="n">
        <v>68022310</v>
      </c>
      <c r="AA2620" t="inlineStr">
        <is>
          <t>GRANITE BLOCKS OR TILES</t>
        </is>
      </c>
      <c r="AB2620" t="inlineStr">
        <is>
          <t>http://indiausatrade.mea.gov.in/api/public/image/stream?key=products%2F20260727T063817Z-516516-4ed1cafc-black-forest-1.jpg</t>
        </is>
      </c>
      <c r="AC2620" t="inlineStr">
        <is>
          <t>2026-07-27T06:38:17.519Z</t>
        </is>
      </c>
    </row>
    <row r="2621">
      <c r="A2621" t="inlineStr">
        <is>
          <t>aabc8610-0ef2-4332-b195-0ba92ae2086b</t>
        </is>
      </c>
      <c r="B2621" t="inlineStr">
        <is>
          <t>bross-blue.jpg</t>
        </is>
      </c>
      <c r="C2621" t="inlineStr">
        <is>
          <t>PRD-Granite-016</t>
        </is>
      </c>
      <c r="E2621" t="inlineStr">
        <is>
          <t>FIXED</t>
        </is>
      </c>
      <c r="F2621" t="n">
        <v>4600</v>
      </c>
      <c r="G2621" t="inlineStr">
        <is>
          <t>USD</t>
        </is>
      </c>
      <c r="J2621" t="n">
        <v>4500</v>
      </c>
      <c r="M2621" t="n">
        <v>0</v>
      </c>
      <c r="N2621" t="n">
        <v>0</v>
      </c>
      <c r="Q2621" t="inlineStr">
        <is>
          <t>4170ff71-e96f-4700-810d-5b34aa4aa065</t>
        </is>
      </c>
      <c r="R2621" t="inlineStr">
        <is>
          <t>Articles of stone, plaster, cement, asbestos, mica or similar materials</t>
        </is>
      </c>
      <c r="S2621" t="inlineStr">
        <is>
          <t>82a281b4-c6f2-4654-9798-ba5d77971554</t>
        </is>
      </c>
      <c r="T2621" t="inlineStr">
        <is>
          <t>Worked monumental or building stone (except slate) and articles thereof, other than goods of heading 6801; mosaic cubes and the like, of natural stone (including slate), whether or not on a backing; artificially coloured granules, chippings and powder,...</t>
        </is>
      </c>
      <c r="U2621" t="inlineStr">
        <is>
          <t>23c710b7-5528-4962-a951-b5378b370500</t>
        </is>
      </c>
      <c r="V2621" t="inlineStr">
        <is>
          <t>PRECIWERKE</t>
        </is>
      </c>
      <c r="W2621" t="inlineStr">
        <is>
          <t>0301037248</t>
        </is>
      </c>
      <c r="X2621" t="n">
        <v>0</v>
      </c>
      <c r="Y2621" t="n">
        <v>0</v>
      </c>
      <c r="Z2621" t="n">
        <v>68022310</v>
      </c>
      <c r="AA2621" t="inlineStr">
        <is>
          <t>GRANITE BLOCKS OR TILES</t>
        </is>
      </c>
      <c r="AB2621" t="inlineStr">
        <is>
          <t>http://indiausatrade.mea.gov.in/api/public/image/stream?key=products%2F20260727T063823Z-260131-07ee9f27-bross-blue.jpg</t>
        </is>
      </c>
      <c r="AC2621" t="inlineStr">
        <is>
          <t>2026-07-27T06:38:23.827Z</t>
        </is>
      </c>
    </row>
    <row r="2622">
      <c r="A2622" t="inlineStr">
        <is>
          <t>a6fd36df-96b7-482d-b233-ea605afe717c</t>
        </is>
      </c>
      <c r="B2622" t="inlineStr">
        <is>
          <t>Emerald-Pearl-HQ.jpg</t>
        </is>
      </c>
      <c r="C2622" t="inlineStr">
        <is>
          <t>PRD-Granite-024</t>
        </is>
      </c>
      <c r="E2622" t="inlineStr">
        <is>
          <t>FIXED</t>
        </is>
      </c>
      <c r="F2622" t="n">
        <v>4600</v>
      </c>
      <c r="G2622" t="inlineStr">
        <is>
          <t>USD</t>
        </is>
      </c>
      <c r="J2622" t="n">
        <v>4500</v>
      </c>
      <c r="M2622" t="n">
        <v>0</v>
      </c>
      <c r="N2622" t="n">
        <v>0</v>
      </c>
      <c r="Q2622" t="inlineStr">
        <is>
          <t>4170ff71-e96f-4700-810d-5b34aa4aa065</t>
        </is>
      </c>
      <c r="R2622" t="inlineStr">
        <is>
          <t>Articles of stone, plaster, cement, asbestos, mica or similar materials</t>
        </is>
      </c>
      <c r="S2622" t="inlineStr">
        <is>
          <t>82a281b4-c6f2-4654-9798-ba5d77971554</t>
        </is>
      </c>
      <c r="T2622" t="inlineStr">
        <is>
          <t>Worked monumental or building stone (except slate) and articles thereof, other than goods of heading 6801; mosaic cubes and the like, of natural stone (including slate), whether or not on a backing; artificially coloured granules, chippings and powder,...</t>
        </is>
      </c>
      <c r="U2622" t="inlineStr">
        <is>
          <t>23c710b7-5528-4962-a951-b5378b370500</t>
        </is>
      </c>
      <c r="V2622" t="inlineStr">
        <is>
          <t>PRECIWERKE</t>
        </is>
      </c>
      <c r="W2622" t="inlineStr">
        <is>
          <t>0301037248</t>
        </is>
      </c>
      <c r="X2622" t="n">
        <v>0</v>
      </c>
      <c r="Y2622" t="n">
        <v>0</v>
      </c>
      <c r="Z2622" t="n">
        <v>68022310</v>
      </c>
      <c r="AA2622" t="inlineStr">
        <is>
          <t>GRANITE BLOCKS OR TILES</t>
        </is>
      </c>
      <c r="AB2622" t="inlineStr">
        <is>
          <t>http://indiausatrade.mea.gov.in/api/public/image/stream?key=products%2F20260727T063834Z-936104-2ef2eefb-Emerald-Pearl-HQ.jpg</t>
        </is>
      </c>
      <c r="AC2622" t="inlineStr">
        <is>
          <t>2026-07-27T06:38:34.764Z</t>
        </is>
      </c>
    </row>
    <row r="2623">
      <c r="A2623" t="inlineStr">
        <is>
          <t>389d6708-61d1-44fc-b271-910162bda8ca</t>
        </is>
      </c>
      <c r="B2623" t="inlineStr">
        <is>
          <t>coffee-brown-granite.jpg</t>
        </is>
      </c>
      <c r="C2623" t="inlineStr">
        <is>
          <t>PRD-Granite-017</t>
        </is>
      </c>
      <c r="E2623" t="inlineStr">
        <is>
          <t>FIXED</t>
        </is>
      </c>
      <c r="F2623" t="n">
        <v>4600</v>
      </c>
      <c r="G2623" t="inlineStr">
        <is>
          <t>USD</t>
        </is>
      </c>
      <c r="J2623" t="n">
        <v>4500</v>
      </c>
      <c r="M2623" t="n">
        <v>0</v>
      </c>
      <c r="N2623" t="n">
        <v>0</v>
      </c>
      <c r="Q2623" t="inlineStr">
        <is>
          <t>4170ff71-e96f-4700-810d-5b34aa4aa065</t>
        </is>
      </c>
      <c r="R2623" t="inlineStr">
        <is>
          <t>Articles of stone, plaster, cement, asbestos, mica or similar materials</t>
        </is>
      </c>
      <c r="S2623" t="inlineStr">
        <is>
          <t>82a281b4-c6f2-4654-9798-ba5d77971554</t>
        </is>
      </c>
      <c r="T2623" t="inlineStr">
        <is>
          <t>Worked monumental or building stone (except slate) and articles thereof, other than goods of heading 6801; mosaic cubes and the like, of natural stone (including slate), whether or not on a backing; artificially coloured granules, chippings and powder,...</t>
        </is>
      </c>
      <c r="U2623" t="inlineStr">
        <is>
          <t>23c710b7-5528-4962-a951-b5378b370500</t>
        </is>
      </c>
      <c r="V2623" t="inlineStr">
        <is>
          <t>PRECIWERKE</t>
        </is>
      </c>
      <c r="W2623" t="inlineStr">
        <is>
          <t>0301037248</t>
        </is>
      </c>
      <c r="X2623" t="n">
        <v>0</v>
      </c>
      <c r="Y2623" t="n">
        <v>0</v>
      </c>
      <c r="Z2623" t="n">
        <v>68022310</v>
      </c>
      <c r="AA2623" t="inlineStr">
        <is>
          <t>GRANITE BLOCKS OR TILES</t>
        </is>
      </c>
      <c r="AB2623" t="inlineStr">
        <is>
          <t>http://indiausatrade.mea.gov.in/api/public/image/stream?key=products%2F20260727T063825Z-896266-931750bb-coffee-brown-granite.jpg</t>
        </is>
      </c>
      <c r="AC2623" t="inlineStr">
        <is>
          <t>2026-07-27T06:38:25.386Z</t>
        </is>
      </c>
    </row>
    <row r="2624">
      <c r="A2624" t="inlineStr">
        <is>
          <t>64b4e3d1-eb5e-4006-a8af-0d9a11ec1f77</t>
        </is>
      </c>
      <c r="B2624" t="inlineStr">
        <is>
          <t>generated-image-2026-04-20_16-26-37 (1).png</t>
        </is>
      </c>
      <c r="C2624" t="inlineStr">
        <is>
          <t>PRD-Granite-025</t>
        </is>
      </c>
      <c r="E2624" t="inlineStr">
        <is>
          <t>FIXED</t>
        </is>
      </c>
      <c r="F2624" t="n">
        <v>4600</v>
      </c>
      <c r="G2624" t="inlineStr">
        <is>
          <t>USD</t>
        </is>
      </c>
      <c r="J2624" t="n">
        <v>4500</v>
      </c>
      <c r="M2624" t="n">
        <v>0</v>
      </c>
      <c r="N2624" t="n">
        <v>0</v>
      </c>
      <c r="Q2624" t="inlineStr">
        <is>
          <t>4170ff71-e96f-4700-810d-5b34aa4aa065</t>
        </is>
      </c>
      <c r="R2624" t="inlineStr">
        <is>
          <t>Articles of stone, plaster, cement, asbestos, mica or similar materials</t>
        </is>
      </c>
      <c r="S2624" t="inlineStr">
        <is>
          <t>82a281b4-c6f2-4654-9798-ba5d77971554</t>
        </is>
      </c>
      <c r="T2624" t="inlineStr">
        <is>
          <t>Worked monumental or building stone (except slate) and articles thereof, other than goods of heading 6801; mosaic cubes and the like, of natural stone (including slate), whether or not on a backing; artificially coloured granules, chippings and powder,...</t>
        </is>
      </c>
      <c r="U2624" t="inlineStr">
        <is>
          <t>23c710b7-5528-4962-a951-b5378b370500</t>
        </is>
      </c>
      <c r="V2624" t="inlineStr">
        <is>
          <t>PRECIWERKE</t>
        </is>
      </c>
      <c r="W2624" t="inlineStr">
        <is>
          <t>0301037248</t>
        </is>
      </c>
      <c r="X2624" t="n">
        <v>0</v>
      </c>
      <c r="Y2624" t="n">
        <v>0</v>
      </c>
      <c r="Z2624" t="n">
        <v>68022310</v>
      </c>
      <c r="AA2624" t="inlineStr">
        <is>
          <t>GRANITE BLOCKS OR TILES</t>
        </is>
      </c>
      <c r="AB2624" t="inlineStr">
        <is>
          <t>http://indiausatrade.mea.gov.in/api/public/image/stream?key=products%2F20260727T063837Z-731563-18fd9264-generated-image-2026-04-20_16-26-37%20(1).png</t>
        </is>
      </c>
      <c r="AC2624" t="inlineStr">
        <is>
          <t>2026-07-27T06:38:37.805Z</t>
        </is>
      </c>
    </row>
    <row r="2625">
      <c r="A2625" t="inlineStr">
        <is>
          <t>32681b94-4f32-48dd-8cd8-893977bebf95</t>
        </is>
      </c>
      <c r="B2625" t="inlineStr">
        <is>
          <t>generated-image-2026-04-20_16-26-37.png</t>
        </is>
      </c>
      <c r="C2625" t="inlineStr">
        <is>
          <t>PRD-Granite-026</t>
        </is>
      </c>
      <c r="E2625" t="inlineStr">
        <is>
          <t>FIXED</t>
        </is>
      </c>
      <c r="F2625" t="n">
        <v>4600</v>
      </c>
      <c r="G2625" t="inlineStr">
        <is>
          <t>USD</t>
        </is>
      </c>
      <c r="J2625" t="n">
        <v>4500</v>
      </c>
      <c r="M2625" t="n">
        <v>0</v>
      </c>
      <c r="N2625" t="n">
        <v>0</v>
      </c>
      <c r="Q2625" t="inlineStr">
        <is>
          <t>4170ff71-e96f-4700-810d-5b34aa4aa065</t>
        </is>
      </c>
      <c r="R2625" t="inlineStr">
        <is>
          <t>Articles of stone, plaster, cement, asbestos, mica or similar materials</t>
        </is>
      </c>
      <c r="S2625" t="inlineStr">
        <is>
          <t>82a281b4-c6f2-4654-9798-ba5d77971554</t>
        </is>
      </c>
      <c r="T2625" t="inlineStr">
        <is>
          <t>Worked monumental or building stone (except slate) and articles thereof, other than goods of heading 6801; mosaic cubes and the like, of natural stone (including slate), whether or not on a backing; artificially coloured granules, chippings and powder,...</t>
        </is>
      </c>
      <c r="U2625" t="inlineStr">
        <is>
          <t>23c710b7-5528-4962-a951-b5378b370500</t>
        </is>
      </c>
      <c r="V2625" t="inlineStr">
        <is>
          <t>PRECIWERKE</t>
        </is>
      </c>
      <c r="W2625" t="inlineStr">
        <is>
          <t>0301037248</t>
        </is>
      </c>
      <c r="X2625" t="n">
        <v>0</v>
      </c>
      <c r="Y2625" t="n">
        <v>0</v>
      </c>
      <c r="Z2625" t="n">
        <v>68022310</v>
      </c>
      <c r="AA2625" t="inlineStr">
        <is>
          <t>GRANITE BLOCKS OR TILES</t>
        </is>
      </c>
      <c r="AB2625" t="inlineStr">
        <is>
          <t>http://indiausatrade.mea.gov.in/api/public/image/stream?key=products%2F20260727T063841Z-634031-246eb13c-generated-image-2026-04-20_16-26-37.png</t>
        </is>
      </c>
      <c r="AC2625" t="inlineStr">
        <is>
          <t>2026-07-27T06:38:41.813Z</t>
        </is>
      </c>
    </row>
    <row r="2626">
      <c r="A2626" t="inlineStr">
        <is>
          <t>dde52894-77c9-44bc-a74c-c10f7d5dd4bd</t>
        </is>
      </c>
      <c r="B2626" t="inlineStr">
        <is>
          <t>generated-image-2026-04-20_16-26-46.png</t>
        </is>
      </c>
      <c r="C2626" t="inlineStr">
        <is>
          <t>PRD-Granite-027</t>
        </is>
      </c>
      <c r="E2626" t="inlineStr">
        <is>
          <t>FIXED</t>
        </is>
      </c>
      <c r="F2626" t="n">
        <v>4600</v>
      </c>
      <c r="G2626" t="inlineStr">
        <is>
          <t>USD</t>
        </is>
      </c>
      <c r="J2626" t="n">
        <v>4500</v>
      </c>
      <c r="M2626" t="n">
        <v>0</v>
      </c>
      <c r="N2626" t="n">
        <v>0</v>
      </c>
      <c r="Q2626" t="inlineStr">
        <is>
          <t>4170ff71-e96f-4700-810d-5b34aa4aa065</t>
        </is>
      </c>
      <c r="R2626" t="inlineStr">
        <is>
          <t>Articles of stone, plaster, cement, asbestos, mica or similar materials</t>
        </is>
      </c>
      <c r="S2626" t="inlineStr">
        <is>
          <t>82a281b4-c6f2-4654-9798-ba5d77971554</t>
        </is>
      </c>
      <c r="T2626" t="inlineStr">
        <is>
          <t>Worked monumental or building stone (except slate) and articles thereof, other than goods of heading 6801; mosaic cubes and the like, of natural stone (including slate), whether or not on a backing; artificially coloured granules, chippings and powder,...</t>
        </is>
      </c>
      <c r="U2626" t="inlineStr">
        <is>
          <t>23c710b7-5528-4962-a951-b5378b370500</t>
        </is>
      </c>
      <c r="V2626" t="inlineStr">
        <is>
          <t>PRECIWERKE</t>
        </is>
      </c>
      <c r="W2626" t="inlineStr">
        <is>
          <t>0301037248</t>
        </is>
      </c>
      <c r="X2626" t="n">
        <v>0</v>
      </c>
      <c r="Y2626" t="n">
        <v>0</v>
      </c>
      <c r="Z2626" t="n">
        <v>68022310</v>
      </c>
      <c r="AA2626" t="inlineStr">
        <is>
          <t>GRANITE BLOCKS OR TILES</t>
        </is>
      </c>
      <c r="AB2626" t="inlineStr">
        <is>
          <t>http://indiausatrade.mea.gov.in/api/public/image/stream?key=products%2F20260727T063844Z-344248-e9183916-generated-image-2026-04-20_16-26-46.png</t>
        </is>
      </c>
      <c r="AC2626" t="inlineStr">
        <is>
          <t>2026-07-27T06:38:44.980Z</t>
        </is>
      </c>
    </row>
    <row r="2627">
      <c r="A2627" t="inlineStr">
        <is>
          <t>d18884b4-79da-4276-8753-cda21b68e8ed</t>
        </is>
      </c>
      <c r="B2627" t="inlineStr">
        <is>
          <t>himalayan-blue-1.jpg</t>
        </is>
      </c>
      <c r="C2627" t="inlineStr">
        <is>
          <t>PRD-Granite-029</t>
        </is>
      </c>
      <c r="E2627" t="inlineStr">
        <is>
          <t>FIXED</t>
        </is>
      </c>
      <c r="F2627" t="n">
        <v>4600</v>
      </c>
      <c r="G2627" t="inlineStr">
        <is>
          <t>USD</t>
        </is>
      </c>
      <c r="J2627" t="n">
        <v>4500</v>
      </c>
      <c r="M2627" t="n">
        <v>0</v>
      </c>
      <c r="N2627" t="n">
        <v>0</v>
      </c>
      <c r="Q2627" t="inlineStr">
        <is>
          <t>4170ff71-e96f-4700-810d-5b34aa4aa065</t>
        </is>
      </c>
      <c r="R2627" t="inlineStr">
        <is>
          <t>Articles of stone, plaster, cement, asbestos, mica or similar materials</t>
        </is>
      </c>
      <c r="S2627" t="inlineStr">
        <is>
          <t>82a281b4-c6f2-4654-9798-ba5d77971554</t>
        </is>
      </c>
      <c r="T2627" t="inlineStr">
        <is>
          <t>Worked monumental or building stone (except slate) and articles thereof, other than goods of heading 6801; mosaic cubes and the like, of natural stone (including slate), whether or not on a backing; artificially coloured granules, chippings and powder,...</t>
        </is>
      </c>
      <c r="U2627" t="inlineStr">
        <is>
          <t>23c710b7-5528-4962-a951-b5378b370500</t>
        </is>
      </c>
      <c r="V2627" t="inlineStr">
        <is>
          <t>PRECIWERKE</t>
        </is>
      </c>
      <c r="W2627" t="inlineStr">
        <is>
          <t>0301037248</t>
        </is>
      </c>
      <c r="X2627" t="n">
        <v>0</v>
      </c>
      <c r="Y2627" t="n">
        <v>0</v>
      </c>
      <c r="Z2627" t="n">
        <v>68022310</v>
      </c>
      <c r="AA2627" t="inlineStr">
        <is>
          <t>GRANITE BLOCKS OR TILES</t>
        </is>
      </c>
      <c r="AB2627" t="inlineStr">
        <is>
          <t>http://indiausatrade.mea.gov.in/api/public/image/stream?key=products%2F20260727T063846Z-694826-9229190c-himalayan-blue-1.jpg</t>
        </is>
      </c>
      <c r="AC2627" t="inlineStr">
        <is>
          <t>2026-07-27T06:38:46.582Z</t>
        </is>
      </c>
    </row>
    <row r="2628">
      <c r="A2628" t="inlineStr">
        <is>
          <t>d1087dd0-368d-4506-a7c3-ccca20bd0e6a</t>
        </is>
      </c>
      <c r="B2628" t="inlineStr">
        <is>
          <t>imperial-cream.jpg</t>
        </is>
      </c>
      <c r="C2628" t="inlineStr">
        <is>
          <t>PRD-Granite-030</t>
        </is>
      </c>
      <c r="E2628" t="inlineStr">
        <is>
          <t>FIXED</t>
        </is>
      </c>
      <c r="F2628" t="n">
        <v>4600</v>
      </c>
      <c r="G2628" t="inlineStr">
        <is>
          <t>USD</t>
        </is>
      </c>
      <c r="J2628" t="n">
        <v>4500</v>
      </c>
      <c r="M2628" t="n">
        <v>0</v>
      </c>
      <c r="N2628" t="n">
        <v>0</v>
      </c>
      <c r="Q2628" t="inlineStr">
        <is>
          <t>4170ff71-e96f-4700-810d-5b34aa4aa065</t>
        </is>
      </c>
      <c r="R2628" t="inlineStr">
        <is>
          <t>Articles of stone, plaster, cement, asbestos, mica or similar materials</t>
        </is>
      </c>
      <c r="S2628" t="inlineStr">
        <is>
          <t>82a281b4-c6f2-4654-9798-ba5d77971554</t>
        </is>
      </c>
      <c r="T2628" t="inlineStr">
        <is>
          <t>Worked monumental or building stone (except slate) and articles thereof, other than goods of heading 6801; mosaic cubes and the like, of natural stone (including slate), whether or not on a backing; artificially coloured granules, chippings and powder,...</t>
        </is>
      </c>
      <c r="U2628" t="inlineStr">
        <is>
          <t>23c710b7-5528-4962-a951-b5378b370500</t>
        </is>
      </c>
      <c r="V2628" t="inlineStr">
        <is>
          <t>PRECIWERKE</t>
        </is>
      </c>
      <c r="W2628" t="inlineStr">
        <is>
          <t>0301037248</t>
        </is>
      </c>
      <c r="X2628" t="n">
        <v>0</v>
      </c>
      <c r="Y2628" t="n">
        <v>0</v>
      </c>
      <c r="Z2628" t="n">
        <v>68022310</v>
      </c>
      <c r="AA2628" t="inlineStr">
        <is>
          <t>GRANITE BLOCKS OR TILES</t>
        </is>
      </c>
      <c r="AB2628" t="inlineStr">
        <is>
          <t>http://indiausatrade.mea.gov.in/api/public/image/stream?key=products%2F20260727T063849Z-364962-3c72ffc6-imperial-cream.jpg</t>
        </is>
      </c>
      <c r="AC2628" t="inlineStr">
        <is>
          <t>2026-07-27T06:38:49.522Z</t>
        </is>
      </c>
    </row>
    <row r="2629">
      <c r="A2629" t="inlineStr">
        <is>
          <t>fdf45959-9832-4c2b-b065-d92d78064f43</t>
        </is>
      </c>
      <c r="B2629" t="inlineStr">
        <is>
          <t>imperial-gold.jpg</t>
        </is>
      </c>
      <c r="C2629" t="inlineStr">
        <is>
          <t>PRD-Granite-031</t>
        </is>
      </c>
      <c r="E2629" t="inlineStr">
        <is>
          <t>FIXED</t>
        </is>
      </c>
      <c r="F2629" t="n">
        <v>4600</v>
      </c>
      <c r="G2629" t="inlineStr">
        <is>
          <t>USD</t>
        </is>
      </c>
      <c r="J2629" t="n">
        <v>4500</v>
      </c>
      <c r="M2629" t="n">
        <v>0</v>
      </c>
      <c r="N2629" t="n">
        <v>0</v>
      </c>
      <c r="Q2629" t="inlineStr">
        <is>
          <t>4170ff71-e96f-4700-810d-5b34aa4aa065</t>
        </is>
      </c>
      <c r="R2629" t="inlineStr">
        <is>
          <t>Articles of stone, plaster, cement, asbestos, mica or similar materials</t>
        </is>
      </c>
      <c r="S2629" t="inlineStr">
        <is>
          <t>82a281b4-c6f2-4654-9798-ba5d77971554</t>
        </is>
      </c>
      <c r="T2629" t="inlineStr">
        <is>
          <t>Worked monumental or building stone (except slate) and articles thereof, other than goods of heading 6801; mosaic cubes and the like, of natural stone (including slate), whether or not on a backing; artificially coloured granules, chippings and powder,...</t>
        </is>
      </c>
      <c r="U2629" t="inlineStr">
        <is>
          <t>23c710b7-5528-4962-a951-b5378b370500</t>
        </is>
      </c>
      <c r="V2629" t="inlineStr">
        <is>
          <t>PRECIWERKE</t>
        </is>
      </c>
      <c r="W2629" t="inlineStr">
        <is>
          <t>0301037248</t>
        </is>
      </c>
      <c r="X2629" t="n">
        <v>0</v>
      </c>
      <c r="Y2629" t="n">
        <v>0</v>
      </c>
      <c r="Z2629" t="n">
        <v>68022310</v>
      </c>
      <c r="AA2629" t="inlineStr">
        <is>
          <t>GRANITE BLOCKS OR TILES</t>
        </is>
      </c>
      <c r="AB2629" t="inlineStr">
        <is>
          <t>http://indiausatrade.mea.gov.in/api/public/image/stream?key=products%2F20260727T063851Z-224630-3b8eb6e2-imperial-gold.jpg</t>
        </is>
      </c>
      <c r="AC2629" t="inlineStr">
        <is>
          <t>2026-07-27T06:38:51.115Z</t>
        </is>
      </c>
    </row>
    <row r="2630">
      <c r="A2630" t="inlineStr">
        <is>
          <t>b3816fb3-8461-4651-b9f1-d2439ea137e9</t>
        </is>
      </c>
      <c r="B2630" t="inlineStr">
        <is>
          <t>imperial-white.jpg</t>
        </is>
      </c>
      <c r="C2630" t="inlineStr">
        <is>
          <t>PRD-Granite-032</t>
        </is>
      </c>
      <c r="E2630" t="inlineStr">
        <is>
          <t>FIXED</t>
        </is>
      </c>
      <c r="F2630" t="n">
        <v>4600</v>
      </c>
      <c r="G2630" t="inlineStr">
        <is>
          <t>USD</t>
        </is>
      </c>
      <c r="J2630" t="n">
        <v>4500</v>
      </c>
      <c r="M2630" t="n">
        <v>0</v>
      </c>
      <c r="N2630" t="n">
        <v>0</v>
      </c>
      <c r="Q2630" t="inlineStr">
        <is>
          <t>4170ff71-e96f-4700-810d-5b34aa4aa065</t>
        </is>
      </c>
      <c r="R2630" t="inlineStr">
        <is>
          <t>Articles of stone, plaster, cement, asbestos, mica or similar materials</t>
        </is>
      </c>
      <c r="S2630" t="inlineStr">
        <is>
          <t>82a281b4-c6f2-4654-9798-ba5d77971554</t>
        </is>
      </c>
      <c r="T2630" t="inlineStr">
        <is>
          <t>Worked monumental or building stone (except slate) and articles thereof, other than goods of heading 6801; mosaic cubes and the like, of natural stone (including slate), whether or not on a backing; artificially coloured granules, chippings and powder,...</t>
        </is>
      </c>
      <c r="U2630" t="inlineStr">
        <is>
          <t>23c710b7-5528-4962-a951-b5378b370500</t>
        </is>
      </c>
      <c r="V2630" t="inlineStr">
        <is>
          <t>PRECIWERKE</t>
        </is>
      </c>
      <c r="W2630" t="inlineStr">
        <is>
          <t>0301037248</t>
        </is>
      </c>
      <c r="X2630" t="n">
        <v>0</v>
      </c>
      <c r="Y2630" t="n">
        <v>0</v>
      </c>
      <c r="Z2630" t="n">
        <v>68022310</v>
      </c>
      <c r="AA2630" t="inlineStr">
        <is>
          <t>GRANITE BLOCKS OR TILES</t>
        </is>
      </c>
      <c r="AB2630" t="inlineStr">
        <is>
          <t>http://indiausatrade.mea.gov.in/api/public/image/stream?key=products%2F20260727T063852Z-793242-16adbfc1-imperial-white.jpg</t>
        </is>
      </c>
      <c r="AC2630" t="inlineStr">
        <is>
          <t>2026-07-27T06:38:52.747Z</t>
        </is>
      </c>
    </row>
    <row r="2631">
      <c r="A2631" t="inlineStr">
        <is>
          <t>4f1b33cc-4103-4910-b736-20f45cb27f75</t>
        </is>
      </c>
      <c r="B2631" t="inlineStr">
        <is>
          <t>meera-white-1.jpg</t>
        </is>
      </c>
      <c r="C2631" t="inlineStr">
        <is>
          <t>PRD-Granite-041</t>
        </is>
      </c>
      <c r="E2631" t="inlineStr">
        <is>
          <t>FIXED</t>
        </is>
      </c>
      <c r="F2631" t="n">
        <v>4600</v>
      </c>
      <c r="G2631" t="inlineStr">
        <is>
          <t>USD</t>
        </is>
      </c>
      <c r="J2631" t="n">
        <v>4500</v>
      </c>
      <c r="M2631" t="n">
        <v>0</v>
      </c>
      <c r="N2631" t="n">
        <v>0</v>
      </c>
      <c r="Q2631" t="inlineStr">
        <is>
          <t>4170ff71-e96f-4700-810d-5b34aa4aa065</t>
        </is>
      </c>
      <c r="R2631" t="inlineStr">
        <is>
          <t>Articles of stone, plaster, cement, asbestos, mica or similar materials</t>
        </is>
      </c>
      <c r="S2631" t="inlineStr">
        <is>
          <t>82a281b4-c6f2-4654-9798-ba5d77971554</t>
        </is>
      </c>
      <c r="T2631" t="inlineStr">
        <is>
          <t>Worked monumental or building stone (except slate) and articles thereof, other than goods of heading 6801; mosaic cubes and the like, of natural stone (including slate), whether or not on a backing; artificially coloured granules, chippings and powder,...</t>
        </is>
      </c>
      <c r="U2631" t="inlineStr">
        <is>
          <t>23c710b7-5528-4962-a951-b5378b370500</t>
        </is>
      </c>
      <c r="V2631" t="inlineStr">
        <is>
          <t>PRECIWERKE</t>
        </is>
      </c>
      <c r="W2631" t="inlineStr">
        <is>
          <t>0301037248</t>
        </is>
      </c>
      <c r="X2631" t="n">
        <v>0</v>
      </c>
      <c r="Y2631" t="n">
        <v>0</v>
      </c>
      <c r="Z2631" t="n">
        <v>68022310</v>
      </c>
      <c r="AA2631" t="inlineStr">
        <is>
          <t>GRANITE BLOCKS OR TILES</t>
        </is>
      </c>
      <c r="AB2631" t="inlineStr">
        <is>
          <t>http://indiausatrade.mea.gov.in/api/public/image/stream?key=products%2F20260727T063904Z-394481-3830f708-meera-white-1.jpg</t>
        </is>
      </c>
      <c r="AC2631" t="inlineStr">
        <is>
          <t>2026-07-27T06:39:04.762Z</t>
        </is>
      </c>
    </row>
    <row r="2632">
      <c r="A2632" t="inlineStr">
        <is>
          <t>afaa80ab-ca75-4b2e-8f8b-f48d8415ead5</t>
        </is>
      </c>
      <c r="B2632" t="inlineStr">
        <is>
          <t>indian-auraro.jpg</t>
        </is>
      </c>
      <c r="C2632" t="inlineStr">
        <is>
          <t>PRD-Granite-033</t>
        </is>
      </c>
      <c r="E2632" t="inlineStr">
        <is>
          <t>FIXED</t>
        </is>
      </c>
      <c r="F2632" t="n">
        <v>4600</v>
      </c>
      <c r="G2632" t="inlineStr">
        <is>
          <t>USD</t>
        </is>
      </c>
      <c r="J2632" t="n">
        <v>4500</v>
      </c>
      <c r="M2632" t="n">
        <v>0</v>
      </c>
      <c r="N2632" t="n">
        <v>0</v>
      </c>
      <c r="Q2632" t="inlineStr">
        <is>
          <t>4170ff71-e96f-4700-810d-5b34aa4aa065</t>
        </is>
      </c>
      <c r="R2632" t="inlineStr">
        <is>
          <t>Articles of stone, plaster, cement, asbestos, mica or similar materials</t>
        </is>
      </c>
      <c r="S2632" t="inlineStr">
        <is>
          <t>82a281b4-c6f2-4654-9798-ba5d77971554</t>
        </is>
      </c>
      <c r="T2632" t="inlineStr">
        <is>
          <t>Worked monumental or building stone (except slate) and articles thereof, other than goods of heading 6801; mosaic cubes and the like, of natural stone (including slate), whether or not on a backing; artificially coloured granules, chippings and powder,...</t>
        </is>
      </c>
      <c r="U2632" t="inlineStr">
        <is>
          <t>23c710b7-5528-4962-a951-b5378b370500</t>
        </is>
      </c>
      <c r="V2632" t="inlineStr">
        <is>
          <t>PRECIWERKE</t>
        </is>
      </c>
      <c r="W2632" t="inlineStr">
        <is>
          <t>0301037248</t>
        </is>
      </c>
      <c r="X2632" t="n">
        <v>0</v>
      </c>
      <c r="Y2632" t="n">
        <v>0</v>
      </c>
      <c r="Z2632" t="n">
        <v>68022310</v>
      </c>
      <c r="AA2632" t="inlineStr">
        <is>
          <t>GRANITE BLOCKS OR TILES</t>
        </is>
      </c>
      <c r="AB2632" t="inlineStr">
        <is>
          <t>http://indiausatrade.mea.gov.in/api/public/image/stream?key=products%2F20260727T063854Z-253189-18e6d20f-indian-auraro.jpg</t>
        </is>
      </c>
      <c r="AC2632" t="inlineStr">
        <is>
          <t>2026-07-27T06:38:54.128Z</t>
        </is>
      </c>
    </row>
    <row r="2633">
      <c r="A2633" t="inlineStr">
        <is>
          <t>f55ce0cf-d058-484f-930e-e151ba8966b4</t>
        </is>
      </c>
      <c r="B2633" t="inlineStr">
        <is>
          <t>indian-juprana.jpg</t>
        </is>
      </c>
      <c r="C2633" t="inlineStr">
        <is>
          <t>PRD-Granite-034</t>
        </is>
      </c>
      <c r="E2633" t="inlineStr">
        <is>
          <t>FIXED</t>
        </is>
      </c>
      <c r="F2633" t="n">
        <v>4600</v>
      </c>
      <c r="G2633" t="inlineStr">
        <is>
          <t>USD</t>
        </is>
      </c>
      <c r="J2633" t="n">
        <v>4500</v>
      </c>
      <c r="M2633" t="n">
        <v>0</v>
      </c>
      <c r="N2633" t="n">
        <v>0</v>
      </c>
      <c r="Q2633" t="inlineStr">
        <is>
          <t>4170ff71-e96f-4700-810d-5b34aa4aa065</t>
        </is>
      </c>
      <c r="R2633" t="inlineStr">
        <is>
          <t>Articles of stone, plaster, cement, asbestos, mica or similar materials</t>
        </is>
      </c>
      <c r="S2633" t="inlineStr">
        <is>
          <t>82a281b4-c6f2-4654-9798-ba5d77971554</t>
        </is>
      </c>
      <c r="T2633" t="inlineStr">
        <is>
          <t>Worked monumental or building stone (except slate) and articles thereof, other than goods of heading 6801; mosaic cubes and the like, of natural stone (including slate), whether or not on a backing; artificially coloured granules, chippings and powder,...</t>
        </is>
      </c>
      <c r="U2633" t="inlineStr">
        <is>
          <t>23c710b7-5528-4962-a951-b5378b370500</t>
        </is>
      </c>
      <c r="V2633" t="inlineStr">
        <is>
          <t>PRECIWERKE</t>
        </is>
      </c>
      <c r="W2633" t="inlineStr">
        <is>
          <t>0301037248</t>
        </is>
      </c>
      <c r="X2633" t="n">
        <v>0</v>
      </c>
      <c r="Y2633" t="n">
        <v>0</v>
      </c>
      <c r="Z2633" t="n">
        <v>68022310</v>
      </c>
      <c r="AA2633" t="inlineStr">
        <is>
          <t>GRANITE BLOCKS OR TILES</t>
        </is>
      </c>
      <c r="AB2633" t="inlineStr">
        <is>
          <t>http://indiausatrade.mea.gov.in/api/public/image/stream?key=products%2F20260727T063856Z-563009-8b4689a7-indian-juprana.jpg</t>
        </is>
      </c>
      <c r="AC2633" t="inlineStr">
        <is>
          <t>2026-07-27T06:38:56.038Z</t>
        </is>
      </c>
    </row>
    <row r="2634">
      <c r="A2634" t="inlineStr">
        <is>
          <t>53a72b53-2a14-48f4-b081-9b65d5725f16</t>
        </is>
      </c>
      <c r="B2634" t="inlineStr">
        <is>
          <t>kappam-green-1.jpg</t>
        </is>
      </c>
      <c r="C2634" t="inlineStr">
        <is>
          <t>PRD-Granite-036</t>
        </is>
      </c>
      <c r="E2634" t="inlineStr">
        <is>
          <t>FIXED</t>
        </is>
      </c>
      <c r="F2634" t="n">
        <v>4600</v>
      </c>
      <c r="G2634" t="inlineStr">
        <is>
          <t>USD</t>
        </is>
      </c>
      <c r="J2634" t="n">
        <v>4500</v>
      </c>
      <c r="M2634" t="n">
        <v>0</v>
      </c>
      <c r="N2634" t="n">
        <v>0</v>
      </c>
      <c r="Q2634" t="inlineStr">
        <is>
          <t>4170ff71-e96f-4700-810d-5b34aa4aa065</t>
        </is>
      </c>
      <c r="R2634" t="inlineStr">
        <is>
          <t>Articles of stone, plaster, cement, asbestos, mica or similar materials</t>
        </is>
      </c>
      <c r="S2634" t="inlineStr">
        <is>
          <t>82a281b4-c6f2-4654-9798-ba5d77971554</t>
        </is>
      </c>
      <c r="T2634" t="inlineStr">
        <is>
          <t>Worked monumental or building stone (except slate) and articles thereof, other than goods of heading 6801; mosaic cubes and the like, of natural stone (including slate), whether or not on a backing; artificially coloured granules, chippings and powder,...</t>
        </is>
      </c>
      <c r="U2634" t="inlineStr">
        <is>
          <t>23c710b7-5528-4962-a951-b5378b370500</t>
        </is>
      </c>
      <c r="V2634" t="inlineStr">
        <is>
          <t>PRECIWERKE</t>
        </is>
      </c>
      <c r="W2634" t="inlineStr">
        <is>
          <t>0301037248</t>
        </is>
      </c>
      <c r="X2634" t="n">
        <v>0</v>
      </c>
      <c r="Y2634" t="n">
        <v>0</v>
      </c>
      <c r="Z2634" t="n">
        <v>68022310</v>
      </c>
      <c r="AA2634" t="inlineStr">
        <is>
          <t>GRANITE BLOCKS OR TILES</t>
        </is>
      </c>
      <c r="AB2634" t="inlineStr">
        <is>
          <t>http://indiausatrade.mea.gov.in/api/public/image/stream?key=products%2F20260727T063857Z-797299-cb5a55c4-kappam-green-1.jpg</t>
        </is>
      </c>
      <c r="AC2634" t="inlineStr">
        <is>
          <t>2026-07-27T06:38:57.592Z</t>
        </is>
      </c>
    </row>
    <row r="2635">
      <c r="A2635" t="inlineStr">
        <is>
          <t>177264f1-c8ab-4870-b325-ec8b377d23b5</t>
        </is>
      </c>
      <c r="B2635" t="inlineStr">
        <is>
          <t>kashmir-cream-1-1.jpg</t>
        </is>
      </c>
      <c r="C2635" t="inlineStr">
        <is>
          <t>PRD-Granite-037</t>
        </is>
      </c>
      <c r="E2635" t="inlineStr">
        <is>
          <t>FIXED</t>
        </is>
      </c>
      <c r="F2635" t="n">
        <v>4600</v>
      </c>
      <c r="G2635" t="inlineStr">
        <is>
          <t>USD</t>
        </is>
      </c>
      <c r="J2635" t="n">
        <v>4500</v>
      </c>
      <c r="M2635" t="n">
        <v>0</v>
      </c>
      <c r="N2635" t="n">
        <v>0</v>
      </c>
      <c r="Q2635" t="inlineStr">
        <is>
          <t>4170ff71-e96f-4700-810d-5b34aa4aa065</t>
        </is>
      </c>
      <c r="R2635" t="inlineStr">
        <is>
          <t>Articles of stone, plaster, cement, asbestos, mica or similar materials</t>
        </is>
      </c>
      <c r="S2635" t="inlineStr">
        <is>
          <t>82a281b4-c6f2-4654-9798-ba5d77971554</t>
        </is>
      </c>
      <c r="T2635" t="inlineStr">
        <is>
          <t>Worked monumental or building stone (except slate) and articles thereof, other than goods of heading 6801; mosaic cubes and the like, of natural stone (including slate), whether or not on a backing; artificially coloured granules, chippings and powder,...</t>
        </is>
      </c>
      <c r="U2635" t="inlineStr">
        <is>
          <t>23c710b7-5528-4962-a951-b5378b370500</t>
        </is>
      </c>
      <c r="V2635" t="inlineStr">
        <is>
          <t>PRECIWERKE</t>
        </is>
      </c>
      <c r="W2635" t="inlineStr">
        <is>
          <t>0301037248</t>
        </is>
      </c>
      <c r="X2635" t="n">
        <v>0</v>
      </c>
      <c r="Y2635" t="n">
        <v>0</v>
      </c>
      <c r="Z2635" t="n">
        <v>68022310</v>
      </c>
      <c r="AA2635" t="inlineStr">
        <is>
          <t>GRANITE BLOCKS OR TILES</t>
        </is>
      </c>
      <c r="AB2635" t="inlineStr">
        <is>
          <t>http://indiausatrade.mea.gov.in/api/public/image/stream?key=products%2F20260727T063859Z-762052-f1b9d13a-kashmir-cream-1-1.jpg</t>
        </is>
      </c>
      <c r="AC2635" t="inlineStr">
        <is>
          <t>2026-07-27T06:38:59.185Z</t>
        </is>
      </c>
    </row>
    <row r="2636">
      <c r="A2636" t="inlineStr">
        <is>
          <t>d6169bbc-bb63-4f61-862b-844f1593570a</t>
        </is>
      </c>
      <c r="B2636" t="inlineStr">
        <is>
          <t>kashmir-gold.jpg</t>
        </is>
      </c>
      <c r="C2636" t="inlineStr">
        <is>
          <t>PRD-Granite-038</t>
        </is>
      </c>
      <c r="E2636" t="inlineStr">
        <is>
          <t>FIXED</t>
        </is>
      </c>
      <c r="F2636" t="n">
        <v>4600</v>
      </c>
      <c r="G2636" t="inlineStr">
        <is>
          <t>USD</t>
        </is>
      </c>
      <c r="J2636" t="n">
        <v>4500</v>
      </c>
      <c r="M2636" t="n">
        <v>0</v>
      </c>
      <c r="N2636" t="n">
        <v>0</v>
      </c>
      <c r="Q2636" t="inlineStr">
        <is>
          <t>4170ff71-e96f-4700-810d-5b34aa4aa065</t>
        </is>
      </c>
      <c r="R2636" t="inlineStr">
        <is>
          <t>Articles of stone, plaster, cement, asbestos, mica or similar materials</t>
        </is>
      </c>
      <c r="S2636" t="inlineStr">
        <is>
          <t>82a281b4-c6f2-4654-9798-ba5d77971554</t>
        </is>
      </c>
      <c r="T2636" t="inlineStr">
        <is>
          <t>Worked monumental or building stone (except slate) and articles thereof, other than goods of heading 6801; mosaic cubes and the like, of natural stone (including slate), whether or not on a backing; artificially coloured granules, chippings and powder,...</t>
        </is>
      </c>
      <c r="U2636" t="inlineStr">
        <is>
          <t>23c710b7-5528-4962-a951-b5378b370500</t>
        </is>
      </c>
      <c r="V2636" t="inlineStr">
        <is>
          <t>PRECIWERKE</t>
        </is>
      </c>
      <c r="W2636" t="inlineStr">
        <is>
          <t>0301037248</t>
        </is>
      </c>
      <c r="X2636" t="n">
        <v>0</v>
      </c>
      <c r="Y2636" t="n">
        <v>0</v>
      </c>
      <c r="Z2636" t="n">
        <v>68022310</v>
      </c>
      <c r="AA2636" t="inlineStr">
        <is>
          <t>GRANITE BLOCKS OR TILES</t>
        </is>
      </c>
      <c r="AB2636" t="inlineStr">
        <is>
          <t>http://indiausatrade.mea.gov.in/api/public/image/stream?key=products%2F20260727T063900Z-296100-546b95e2-kashmir-gold.jpg</t>
        </is>
      </c>
      <c r="AC2636" t="inlineStr">
        <is>
          <t>2026-07-27T06:39:00.653Z</t>
        </is>
      </c>
    </row>
    <row r="2637">
      <c r="A2637" t="inlineStr">
        <is>
          <t>de6966e0-45d3-4438-8c97-4a21678ff0f1</t>
        </is>
      </c>
      <c r="B2637" t="inlineStr">
        <is>
          <t>kashmir-white..jpg</t>
        </is>
      </c>
      <c r="C2637" t="inlineStr">
        <is>
          <t>PRD-Granite-039</t>
        </is>
      </c>
      <c r="E2637" t="inlineStr">
        <is>
          <t>FIXED</t>
        </is>
      </c>
      <c r="F2637" t="n">
        <v>4600</v>
      </c>
      <c r="G2637" t="inlineStr">
        <is>
          <t>USD</t>
        </is>
      </c>
      <c r="J2637" t="n">
        <v>4500</v>
      </c>
      <c r="M2637" t="n">
        <v>0</v>
      </c>
      <c r="N2637" t="n">
        <v>0</v>
      </c>
      <c r="Q2637" t="inlineStr">
        <is>
          <t>4170ff71-e96f-4700-810d-5b34aa4aa065</t>
        </is>
      </c>
      <c r="R2637" t="inlineStr">
        <is>
          <t>Articles of stone, plaster, cement, asbestos, mica or similar materials</t>
        </is>
      </c>
      <c r="S2637" t="inlineStr">
        <is>
          <t>82a281b4-c6f2-4654-9798-ba5d77971554</t>
        </is>
      </c>
      <c r="T2637" t="inlineStr">
        <is>
          <t>Worked monumental or building stone (except slate) and articles thereof, other than goods of heading 6801; mosaic cubes and the like, of natural stone (including slate), whether or not on a backing; artificially coloured granules, chippings and powder,...</t>
        </is>
      </c>
      <c r="U2637" t="inlineStr">
        <is>
          <t>23c710b7-5528-4962-a951-b5378b370500</t>
        </is>
      </c>
      <c r="V2637" t="inlineStr">
        <is>
          <t>PRECIWERKE</t>
        </is>
      </c>
      <c r="W2637" t="inlineStr">
        <is>
          <t>0301037248</t>
        </is>
      </c>
      <c r="X2637" t="n">
        <v>0</v>
      </c>
      <c r="Y2637" t="n">
        <v>0</v>
      </c>
      <c r="Z2637" t="n">
        <v>68022310</v>
      </c>
      <c r="AA2637" t="inlineStr">
        <is>
          <t>GRANITE BLOCKS OR TILES</t>
        </is>
      </c>
      <c r="AB2637" t="inlineStr">
        <is>
          <t>http://indiausatrade.mea.gov.in/api/public/image/stream?key=products%2F20260727T063902Z-380228-3223c96f-kashmir-white..jpg</t>
        </is>
      </c>
      <c r="AC2637" t="inlineStr">
        <is>
          <t>2026-07-27T06:39:02.041Z</t>
        </is>
      </c>
    </row>
    <row r="2638">
      <c r="A2638" t="inlineStr">
        <is>
          <t>8fe9b114-557c-4fd2-a67a-59ca6015cfea</t>
        </is>
      </c>
      <c r="B2638" t="inlineStr">
        <is>
          <t>Matrix-Leathe.jpg</t>
        </is>
      </c>
      <c r="C2638" t="inlineStr">
        <is>
          <t>PRD-Granite-040</t>
        </is>
      </c>
      <c r="E2638" t="inlineStr">
        <is>
          <t>FIXED</t>
        </is>
      </c>
      <c r="F2638" t="n">
        <v>4600</v>
      </c>
      <c r="G2638" t="inlineStr">
        <is>
          <t>USD</t>
        </is>
      </c>
      <c r="J2638" t="n">
        <v>4500</v>
      </c>
      <c r="M2638" t="n">
        <v>0</v>
      </c>
      <c r="N2638" t="n">
        <v>0</v>
      </c>
      <c r="Q2638" t="inlineStr">
        <is>
          <t>4170ff71-e96f-4700-810d-5b34aa4aa065</t>
        </is>
      </c>
      <c r="R2638" t="inlineStr">
        <is>
          <t>Articles of stone, plaster, cement, asbestos, mica or similar materials</t>
        </is>
      </c>
      <c r="S2638" t="inlineStr">
        <is>
          <t>82a281b4-c6f2-4654-9798-ba5d77971554</t>
        </is>
      </c>
      <c r="T2638" t="inlineStr">
        <is>
          <t>Worked monumental or building stone (except slate) and articles thereof, other than goods of heading 6801; mosaic cubes and the like, of natural stone (including slate), whether or not on a backing; artificially coloured granules, chippings and powder,...</t>
        </is>
      </c>
      <c r="U2638" t="inlineStr">
        <is>
          <t>23c710b7-5528-4962-a951-b5378b370500</t>
        </is>
      </c>
      <c r="V2638" t="inlineStr">
        <is>
          <t>PRECIWERKE</t>
        </is>
      </c>
      <c r="W2638" t="inlineStr">
        <is>
          <t>0301037248</t>
        </is>
      </c>
      <c r="X2638" t="n">
        <v>0</v>
      </c>
      <c r="Y2638" t="n">
        <v>0</v>
      </c>
      <c r="Z2638" t="n">
        <v>68022310</v>
      </c>
      <c r="AA2638" t="inlineStr">
        <is>
          <t>GRANITE BLOCKS OR TILES</t>
        </is>
      </c>
      <c r="AB2638" t="inlineStr">
        <is>
          <t>http://indiausatrade.mea.gov.in/api/public/image/stream?key=products%2F20260727T063903Z-233880-e8646869-Matrix-Leathe.jpg</t>
        </is>
      </c>
      <c r="AC2638" t="inlineStr">
        <is>
          <t>2026-07-27T06:39:03.314Z</t>
        </is>
      </c>
    </row>
    <row r="2639">
      <c r="A2639" t="inlineStr">
        <is>
          <t>8d9a692a-7784-4fde-a89e-9f60b8cbeda1</t>
        </is>
      </c>
      <c r="B2639" t="inlineStr">
        <is>
          <t>mist-black.jpg</t>
        </is>
      </c>
      <c r="C2639" t="inlineStr">
        <is>
          <t>PRD-Granite-042</t>
        </is>
      </c>
      <c r="E2639" t="inlineStr">
        <is>
          <t>FIXED</t>
        </is>
      </c>
      <c r="F2639" t="n">
        <v>4600</v>
      </c>
      <c r="G2639" t="inlineStr">
        <is>
          <t>USD</t>
        </is>
      </c>
      <c r="J2639" t="n">
        <v>4500</v>
      </c>
      <c r="M2639" t="n">
        <v>0</v>
      </c>
      <c r="N2639" t="n">
        <v>0</v>
      </c>
      <c r="Q2639" t="inlineStr">
        <is>
          <t>4170ff71-e96f-4700-810d-5b34aa4aa065</t>
        </is>
      </c>
      <c r="R2639" t="inlineStr">
        <is>
          <t>Articles of stone, plaster, cement, asbestos, mica or similar materials</t>
        </is>
      </c>
      <c r="S2639" t="inlineStr">
        <is>
          <t>82a281b4-c6f2-4654-9798-ba5d77971554</t>
        </is>
      </c>
      <c r="T2639" t="inlineStr">
        <is>
          <t>Worked monumental or building stone (except slate) and articles thereof, other than goods of heading 6801; mosaic cubes and the like, of natural stone (including slate), whether or not on a backing; artificially coloured granules, chippings and powder,...</t>
        </is>
      </c>
      <c r="U2639" t="inlineStr">
        <is>
          <t>23c710b7-5528-4962-a951-b5378b370500</t>
        </is>
      </c>
      <c r="V2639" t="inlineStr">
        <is>
          <t>PRECIWERKE</t>
        </is>
      </c>
      <c r="W2639" t="inlineStr">
        <is>
          <t>0301037248</t>
        </is>
      </c>
      <c r="X2639" t="n">
        <v>0</v>
      </c>
      <c r="Y2639" t="n">
        <v>0</v>
      </c>
      <c r="Z2639" t="n">
        <v>68022310</v>
      </c>
      <c r="AA2639" t="inlineStr">
        <is>
          <t>GRANITE BLOCKS OR TILES</t>
        </is>
      </c>
      <c r="AB2639" t="inlineStr">
        <is>
          <t>http://indiausatrade.mea.gov.in/api/public/image/stream?key=products%2F20260727T063906Z-444615-8d62bd60-mist-black.jpg</t>
        </is>
      </c>
      <c r="AC2639" t="inlineStr">
        <is>
          <t>2026-07-27T06:39:06.191Z</t>
        </is>
      </c>
    </row>
    <row r="2640">
      <c r="A2640" t="inlineStr">
        <is>
          <t>9dafdc31-88a5-4615-91b5-3a444e972618</t>
        </is>
      </c>
      <c r="B2640" t="inlineStr">
        <is>
          <t>moon-white.jpg</t>
        </is>
      </c>
      <c r="C2640" t="inlineStr">
        <is>
          <t>PRD-Granite-043</t>
        </is>
      </c>
      <c r="E2640" t="inlineStr">
        <is>
          <t>FIXED</t>
        </is>
      </c>
      <c r="F2640" t="n">
        <v>4600</v>
      </c>
      <c r="G2640" t="inlineStr">
        <is>
          <t>USD</t>
        </is>
      </c>
      <c r="J2640" t="n">
        <v>4500</v>
      </c>
      <c r="M2640" t="n">
        <v>0</v>
      </c>
      <c r="N2640" t="n">
        <v>0</v>
      </c>
      <c r="Q2640" t="inlineStr">
        <is>
          <t>4170ff71-e96f-4700-810d-5b34aa4aa065</t>
        </is>
      </c>
      <c r="R2640" t="inlineStr">
        <is>
          <t>Articles of stone, plaster, cement, asbestos, mica or similar materials</t>
        </is>
      </c>
      <c r="S2640" t="inlineStr">
        <is>
          <t>82a281b4-c6f2-4654-9798-ba5d77971554</t>
        </is>
      </c>
      <c r="T2640" t="inlineStr">
        <is>
          <t>Worked monumental or building stone (except slate) and articles thereof, other than goods of heading 6801; mosaic cubes and the like, of natural stone (including slate), whether or not on a backing; artificially coloured granules, chippings and powder,...</t>
        </is>
      </c>
      <c r="U2640" t="inlineStr">
        <is>
          <t>23c710b7-5528-4962-a951-b5378b370500</t>
        </is>
      </c>
      <c r="V2640" t="inlineStr">
        <is>
          <t>PRECIWERKE</t>
        </is>
      </c>
      <c r="W2640" t="inlineStr">
        <is>
          <t>0301037248</t>
        </is>
      </c>
      <c r="X2640" t="n">
        <v>0</v>
      </c>
      <c r="Y2640" t="n">
        <v>0</v>
      </c>
      <c r="Z2640" t="n">
        <v>68022310</v>
      </c>
      <c r="AA2640" t="inlineStr">
        <is>
          <t>GRANITE BLOCKS OR TILES</t>
        </is>
      </c>
      <c r="AB2640" t="inlineStr">
        <is>
          <t>http://indiausatrade.mea.gov.in/api/public/image/stream?key=products%2F20260727T063907Z-252839-580cd810-moon-white.jpg</t>
        </is>
      </c>
      <c r="AC2640" t="inlineStr">
        <is>
          <t>2026-07-27T06:39:07.674Z</t>
        </is>
      </c>
    </row>
    <row r="2641">
      <c r="A2641" t="inlineStr">
        <is>
          <t>a29cdc94-0de8-4958-a506-6f8c38d7d613</t>
        </is>
      </c>
      <c r="B2641" t="inlineStr">
        <is>
          <t>multi-color-1.jpg</t>
        </is>
      </c>
      <c r="C2641" t="inlineStr">
        <is>
          <t>PRD-Granite-044</t>
        </is>
      </c>
      <c r="E2641" t="inlineStr">
        <is>
          <t>FIXED</t>
        </is>
      </c>
      <c r="F2641" t="n">
        <v>4600</v>
      </c>
      <c r="G2641" t="inlineStr">
        <is>
          <t>USD</t>
        </is>
      </c>
      <c r="J2641" t="n">
        <v>4500</v>
      </c>
      <c r="M2641" t="n">
        <v>0</v>
      </c>
      <c r="N2641" t="n">
        <v>0</v>
      </c>
      <c r="Q2641" t="inlineStr">
        <is>
          <t>4170ff71-e96f-4700-810d-5b34aa4aa065</t>
        </is>
      </c>
      <c r="R2641" t="inlineStr">
        <is>
          <t>Articles of stone, plaster, cement, asbestos, mica or similar materials</t>
        </is>
      </c>
      <c r="S2641" t="inlineStr">
        <is>
          <t>82a281b4-c6f2-4654-9798-ba5d77971554</t>
        </is>
      </c>
      <c r="T2641" t="inlineStr">
        <is>
          <t>Worked monumental or building stone (except slate) and articles thereof, other than goods of heading 6801; mosaic cubes and the like, of natural stone (including slate), whether or not on a backing; artificially coloured granules, chippings and powder,...</t>
        </is>
      </c>
      <c r="U2641" t="inlineStr">
        <is>
          <t>23c710b7-5528-4962-a951-b5378b370500</t>
        </is>
      </c>
      <c r="V2641" t="inlineStr">
        <is>
          <t>PRECIWERKE</t>
        </is>
      </c>
      <c r="W2641" t="inlineStr">
        <is>
          <t>0301037248</t>
        </is>
      </c>
      <c r="X2641" t="n">
        <v>0</v>
      </c>
      <c r="Y2641" t="n">
        <v>0</v>
      </c>
      <c r="Z2641" t="n">
        <v>68022310</v>
      </c>
      <c r="AA2641" t="inlineStr">
        <is>
          <t>GRANITE BLOCKS OR TILES</t>
        </is>
      </c>
      <c r="AB2641" t="inlineStr">
        <is>
          <t>http://indiausatrade.mea.gov.in/api/public/image/stream?key=products%2F20260727T063909Z-822471-d8e6c4d0-multi-color-1.jpg</t>
        </is>
      </c>
      <c r="AC2641" t="inlineStr">
        <is>
          <t>2026-07-27T06:39:09.534Z</t>
        </is>
      </c>
    </row>
    <row r="2642">
      <c r="A2642" t="inlineStr">
        <is>
          <t>815ed42c-9c30-4bc7-9e19-1dfc9e243dd1</t>
        </is>
      </c>
      <c r="B2642" t="inlineStr">
        <is>
          <t>new-imperial-red.jpg</t>
        </is>
      </c>
      <c r="C2642" t="inlineStr">
        <is>
          <t>PRD-Granite-045</t>
        </is>
      </c>
      <c r="E2642" t="inlineStr">
        <is>
          <t>FIXED</t>
        </is>
      </c>
      <c r="F2642" t="n">
        <v>4600</v>
      </c>
      <c r="G2642" t="inlineStr">
        <is>
          <t>USD</t>
        </is>
      </c>
      <c r="J2642" t="n">
        <v>4500</v>
      </c>
      <c r="M2642" t="n">
        <v>0</v>
      </c>
      <c r="N2642" t="n">
        <v>0</v>
      </c>
      <c r="Q2642" t="inlineStr">
        <is>
          <t>4170ff71-e96f-4700-810d-5b34aa4aa065</t>
        </is>
      </c>
      <c r="R2642" t="inlineStr">
        <is>
          <t>Articles of stone, plaster, cement, asbestos, mica or similar materials</t>
        </is>
      </c>
      <c r="S2642" t="inlineStr">
        <is>
          <t>82a281b4-c6f2-4654-9798-ba5d77971554</t>
        </is>
      </c>
      <c r="T2642" t="inlineStr">
        <is>
          <t>Worked monumental or building stone (except slate) and articles thereof, other than goods of heading 6801; mosaic cubes and the like, of natural stone (including slate), whether or not on a backing; artificially coloured granules, chippings and powder,...</t>
        </is>
      </c>
      <c r="U2642" t="inlineStr">
        <is>
          <t>23c710b7-5528-4962-a951-b5378b370500</t>
        </is>
      </c>
      <c r="V2642" t="inlineStr">
        <is>
          <t>PRECIWERKE</t>
        </is>
      </c>
      <c r="W2642" t="inlineStr">
        <is>
          <t>0301037248</t>
        </is>
      </c>
      <c r="X2642" t="n">
        <v>0</v>
      </c>
      <c r="Y2642" t="n">
        <v>0</v>
      </c>
      <c r="Z2642" t="n">
        <v>68022310</v>
      </c>
      <c r="AA2642" t="inlineStr">
        <is>
          <t>GRANITE BLOCKS OR TILES</t>
        </is>
      </c>
      <c r="AB2642" t="inlineStr">
        <is>
          <t>http://indiausatrade.mea.gov.in/api/public/image/stream?key=products%2F20260727T063911Z-746797-bd69cd5a-new-imperial-red.jpg</t>
        </is>
      </c>
      <c r="AC2642" t="inlineStr">
        <is>
          <t>2026-07-27T06:39:11.274Z</t>
        </is>
      </c>
    </row>
    <row r="2643">
      <c r="A2643" t="inlineStr">
        <is>
          <t>c30cecd4-03f6-4c46-999b-16477f9d6069</t>
        </is>
      </c>
      <c r="B2643" t="inlineStr">
        <is>
          <t>new-kashmir-cream-1.jpg</t>
        </is>
      </c>
      <c r="C2643" t="inlineStr">
        <is>
          <t>PRD-Granite-046</t>
        </is>
      </c>
      <c r="E2643" t="inlineStr">
        <is>
          <t>FIXED</t>
        </is>
      </c>
      <c r="F2643" t="n">
        <v>4600</v>
      </c>
      <c r="G2643" t="inlineStr">
        <is>
          <t>USD</t>
        </is>
      </c>
      <c r="J2643" t="n">
        <v>4500</v>
      </c>
      <c r="M2643" t="n">
        <v>0</v>
      </c>
      <c r="N2643" t="n">
        <v>0</v>
      </c>
      <c r="Q2643" t="inlineStr">
        <is>
          <t>4170ff71-e96f-4700-810d-5b34aa4aa065</t>
        </is>
      </c>
      <c r="R2643" t="inlineStr">
        <is>
          <t>Articles of stone, plaster, cement, asbestos, mica or similar materials</t>
        </is>
      </c>
      <c r="S2643" t="inlineStr">
        <is>
          <t>82a281b4-c6f2-4654-9798-ba5d77971554</t>
        </is>
      </c>
      <c r="T2643" t="inlineStr">
        <is>
          <t>Worked monumental or building stone (except slate) and articles thereof, other than goods of heading 6801; mosaic cubes and the like, of natural stone (including slate), whether or not on a backing; artificially coloured granules, chippings and powder,...</t>
        </is>
      </c>
      <c r="U2643" t="inlineStr">
        <is>
          <t>23c710b7-5528-4962-a951-b5378b370500</t>
        </is>
      </c>
      <c r="V2643" t="inlineStr">
        <is>
          <t>PRECIWERKE</t>
        </is>
      </c>
      <c r="W2643" t="inlineStr">
        <is>
          <t>0301037248</t>
        </is>
      </c>
      <c r="X2643" t="n">
        <v>0</v>
      </c>
      <c r="Y2643" t="n">
        <v>0</v>
      </c>
      <c r="Z2643" t="n">
        <v>68022310</v>
      </c>
      <c r="AA2643" t="inlineStr">
        <is>
          <t>GRANITE BLOCKS OR TILES</t>
        </is>
      </c>
      <c r="AB2643" t="inlineStr">
        <is>
          <t>http://indiausatrade.mea.gov.in/api/public/image/stream?key=products%2F20260727T063913Z-854996-3b6894be-new-kashmir-cream-1.jpg</t>
        </is>
      </c>
      <c r="AC2643" t="inlineStr">
        <is>
          <t>2026-07-27T06:39:13.223Z</t>
        </is>
      </c>
    </row>
    <row r="2644">
      <c r="A2644" t="inlineStr">
        <is>
          <t>be6c857e-d867-4d8e-9415-68f6d61355ef</t>
        </is>
      </c>
      <c r="B2644" t="inlineStr">
        <is>
          <t>new-kashmir-white.jpg</t>
        </is>
      </c>
      <c r="C2644" t="inlineStr">
        <is>
          <t>PRD-Granite-047</t>
        </is>
      </c>
      <c r="E2644" t="inlineStr">
        <is>
          <t>FIXED</t>
        </is>
      </c>
      <c r="F2644" t="n">
        <v>4600</v>
      </c>
      <c r="G2644" t="inlineStr">
        <is>
          <t>USD</t>
        </is>
      </c>
      <c r="J2644" t="n">
        <v>4500</v>
      </c>
      <c r="M2644" t="n">
        <v>0</v>
      </c>
      <c r="N2644" t="n">
        <v>0</v>
      </c>
      <c r="Q2644" t="inlineStr">
        <is>
          <t>4170ff71-e96f-4700-810d-5b34aa4aa065</t>
        </is>
      </c>
      <c r="R2644" t="inlineStr">
        <is>
          <t>Articles of stone, plaster, cement, asbestos, mica or similar materials</t>
        </is>
      </c>
      <c r="S2644" t="inlineStr">
        <is>
          <t>82a281b4-c6f2-4654-9798-ba5d77971554</t>
        </is>
      </c>
      <c r="T2644" t="inlineStr">
        <is>
          <t>Worked monumental or building stone (except slate) and articles thereof, other than goods of heading 6801; mosaic cubes and the like, of natural stone (including slate), whether or not on a backing; artificially coloured granules, chippings and powder,...</t>
        </is>
      </c>
      <c r="U2644" t="inlineStr">
        <is>
          <t>23c710b7-5528-4962-a951-b5378b370500</t>
        </is>
      </c>
      <c r="V2644" t="inlineStr">
        <is>
          <t>PRECIWERKE</t>
        </is>
      </c>
      <c r="W2644" t="inlineStr">
        <is>
          <t>0301037248</t>
        </is>
      </c>
      <c r="X2644" t="n">
        <v>0</v>
      </c>
      <c r="Y2644" t="n">
        <v>0</v>
      </c>
      <c r="Z2644" t="n">
        <v>68022310</v>
      </c>
      <c r="AA2644" t="inlineStr">
        <is>
          <t>GRANITE BLOCKS OR TILES</t>
        </is>
      </c>
      <c r="AB2644" t="inlineStr">
        <is>
          <t>http://indiausatrade.mea.gov.in/api/public/image/stream?key=products%2F20260727T063914Z-150793-3a6b016e-new-kashmir-white.jpg</t>
        </is>
      </c>
      <c r="AC2644" t="inlineStr">
        <is>
          <t>2026-07-27T06:39:14.762Z</t>
        </is>
      </c>
    </row>
    <row r="2645">
      <c r="A2645" t="inlineStr">
        <is>
          <t>831b1252-b140-4369-83a3-1911188451ed</t>
        </is>
      </c>
      <c r="B2645" t="inlineStr">
        <is>
          <t>new-multi-color.jpg</t>
        </is>
      </c>
      <c r="C2645" t="inlineStr">
        <is>
          <t>PRD-Granite-049</t>
        </is>
      </c>
      <c r="E2645" t="inlineStr">
        <is>
          <t>FIXED</t>
        </is>
      </c>
      <c r="F2645" t="n">
        <v>4600</v>
      </c>
      <c r="G2645" t="inlineStr">
        <is>
          <t>USD</t>
        </is>
      </c>
      <c r="J2645" t="n">
        <v>4500</v>
      </c>
      <c r="M2645" t="n">
        <v>0</v>
      </c>
      <c r="N2645" t="n">
        <v>0</v>
      </c>
      <c r="Q2645" t="inlineStr">
        <is>
          <t>4170ff71-e96f-4700-810d-5b34aa4aa065</t>
        </is>
      </c>
      <c r="R2645" t="inlineStr">
        <is>
          <t>Articles of stone, plaster, cement, asbestos, mica or similar materials</t>
        </is>
      </c>
      <c r="S2645" t="inlineStr">
        <is>
          <t>82a281b4-c6f2-4654-9798-ba5d77971554</t>
        </is>
      </c>
      <c r="T2645" t="inlineStr">
        <is>
          <t>Worked monumental or building stone (except slate) and articles thereof, other than goods of heading 6801; mosaic cubes and the like, of natural stone (including slate), whether or not on a backing; artificially coloured granules, chippings and powder,...</t>
        </is>
      </c>
      <c r="U2645" t="inlineStr">
        <is>
          <t>23c710b7-5528-4962-a951-b5378b370500</t>
        </is>
      </c>
      <c r="V2645" t="inlineStr">
        <is>
          <t>PRECIWERKE</t>
        </is>
      </c>
      <c r="W2645" t="inlineStr">
        <is>
          <t>0301037248</t>
        </is>
      </c>
      <c r="X2645" t="n">
        <v>0</v>
      </c>
      <c r="Y2645" t="n">
        <v>0</v>
      </c>
      <c r="Z2645" t="n">
        <v>68022310</v>
      </c>
      <c r="AA2645" t="inlineStr">
        <is>
          <t>GRANITE BLOCKS OR TILES</t>
        </is>
      </c>
      <c r="AB2645" t="inlineStr">
        <is>
          <t>http://indiausatrade.mea.gov.in/api/public/image/stream?key=products%2F20260727T063916Z-429710-f64d294c-new-multi-color.jpg</t>
        </is>
      </c>
      <c r="AC2645" t="inlineStr">
        <is>
          <t>2026-07-27T06:39:16.141Z</t>
        </is>
      </c>
    </row>
    <row r="2646">
      <c r="A2646" t="inlineStr">
        <is>
          <t>603ea26b-a8e2-42bf-8931-e6304c5a6b0e</t>
        </is>
      </c>
      <c r="B2646" t="inlineStr">
        <is>
          <t>parada-gold.jpg</t>
        </is>
      </c>
      <c r="C2646" t="inlineStr">
        <is>
          <t>PRD-Granite-050</t>
        </is>
      </c>
      <c r="E2646" t="inlineStr">
        <is>
          <t>FIXED</t>
        </is>
      </c>
      <c r="F2646" t="n">
        <v>4600</v>
      </c>
      <c r="G2646" t="inlineStr">
        <is>
          <t>USD</t>
        </is>
      </c>
      <c r="J2646" t="n">
        <v>4500</v>
      </c>
      <c r="M2646" t="n">
        <v>0</v>
      </c>
      <c r="N2646" t="n">
        <v>0</v>
      </c>
      <c r="Q2646" t="inlineStr">
        <is>
          <t>4170ff71-e96f-4700-810d-5b34aa4aa065</t>
        </is>
      </c>
      <c r="R2646" t="inlineStr">
        <is>
          <t>Articles of stone, plaster, cement, asbestos, mica or similar materials</t>
        </is>
      </c>
      <c r="S2646" t="inlineStr">
        <is>
          <t>82a281b4-c6f2-4654-9798-ba5d77971554</t>
        </is>
      </c>
      <c r="T2646" t="inlineStr">
        <is>
          <t>Worked monumental or building stone (except slate) and articles thereof, other than goods of heading 6801; mosaic cubes and the like, of natural stone (including slate), whether or not on a backing; artificially coloured granules, chippings and powder,...</t>
        </is>
      </c>
      <c r="U2646" t="inlineStr">
        <is>
          <t>23c710b7-5528-4962-a951-b5378b370500</t>
        </is>
      </c>
      <c r="V2646" t="inlineStr">
        <is>
          <t>PRECIWERKE</t>
        </is>
      </c>
      <c r="W2646" t="inlineStr">
        <is>
          <t>0301037248</t>
        </is>
      </c>
      <c r="X2646" t="n">
        <v>0</v>
      </c>
      <c r="Y2646" t="n">
        <v>0</v>
      </c>
      <c r="Z2646" t="n">
        <v>68022310</v>
      </c>
      <c r="AA2646" t="inlineStr">
        <is>
          <t>GRANITE BLOCKS OR TILES</t>
        </is>
      </c>
      <c r="AB2646" t="inlineStr">
        <is>
          <t>http://indiausatrade.mea.gov.in/api/public/image/stream?key=products%2F20260727T063917Z-442230-0af94b4f-parada-gold.jpg</t>
        </is>
      </c>
      <c r="AC2646" t="inlineStr">
        <is>
          <t>2026-07-27T06:39:17.989Z</t>
        </is>
      </c>
    </row>
    <row r="2647">
      <c r="A2647" t="inlineStr">
        <is>
          <t>22041051-4ed4-4de0-b9ff-96c748fcb059</t>
        </is>
      </c>
      <c r="B2647" t="inlineStr">
        <is>
          <t>Galaxy Black Granite</t>
        </is>
      </c>
      <c r="C2647" t="inlineStr">
        <is>
          <t>BG1</t>
        </is>
      </c>
      <c r="E2647" t="inlineStr">
        <is>
          <t>FIXED</t>
        </is>
      </c>
      <c r="F2647" t="n">
        <v>3000</v>
      </c>
      <c r="G2647" t="inlineStr">
        <is>
          <t>USD</t>
        </is>
      </c>
      <c r="J2647" t="n">
        <v>50</v>
      </c>
      <c r="M2647" t="n">
        <v>0</v>
      </c>
      <c r="N2647" t="n">
        <v>0</v>
      </c>
      <c r="Q2647" t="inlineStr">
        <is>
          <t>4170ff71-e96f-4700-810d-5b34aa4aa065</t>
        </is>
      </c>
      <c r="R2647" t="inlineStr">
        <is>
          <t>Articles of stone, plaster, cement, asbestos, mica or similar materials</t>
        </is>
      </c>
      <c r="S2647" t="inlineStr">
        <is>
          <t>82a281b4-c6f2-4654-9798-ba5d77971554</t>
        </is>
      </c>
      <c r="T2647" t="inlineStr">
        <is>
          <t>Worked monumental or building stone (except slate) and articles thereof, other than goods of heading 6801; mosaic cubes and the like, of natural stone (including slate), whether or not on a backing; artificially coloured granules, chippings and powder,...</t>
        </is>
      </c>
      <c r="U2647" t="inlineStr">
        <is>
          <t>23c710b7-5528-4962-a951-b5378b370500</t>
        </is>
      </c>
      <c r="V2647" t="inlineStr">
        <is>
          <t>PRECIWERKE</t>
        </is>
      </c>
      <c r="W2647" t="inlineStr">
        <is>
          <t>0301037248</t>
        </is>
      </c>
      <c r="X2647" t="n">
        <v>0</v>
      </c>
      <c r="Y2647" t="n">
        <v>0</v>
      </c>
      <c r="Z2647" t="n">
        <v>68029300</v>
      </c>
      <c r="AA2647" t="inlineStr">
        <is>
          <t>GRANITE</t>
        </is>
      </c>
      <c r="AB2647" t="inlineStr">
        <is>
          <t>http://indiausatrade.mea.gov.in/api/public/image/stream?key=products%2F20260528T115311Z-196497-846dab82-blackgalaxy-1-cropped.jpg</t>
        </is>
      </c>
      <c r="AC2647" t="inlineStr">
        <is>
          <t>2026-05-28T11:53:11.000Z</t>
        </is>
      </c>
    </row>
    <row r="2648">
      <c r="A2648" t="inlineStr">
        <is>
          <t>eded4d17-9247-465e-a2af-ef81d206a4f6</t>
        </is>
      </c>
      <c r="B2648" t="inlineStr">
        <is>
          <t>Blue Pearl Granite</t>
        </is>
      </c>
      <c r="C2648" t="inlineStr">
        <is>
          <t>BP1</t>
        </is>
      </c>
      <c r="E2648" t="inlineStr">
        <is>
          <t>FIXED</t>
        </is>
      </c>
      <c r="F2648" t="n">
        <v>2999.99</v>
      </c>
      <c r="G2648" t="inlineStr">
        <is>
          <t>USD</t>
        </is>
      </c>
      <c r="I2648" t="inlineStr">
        <is>
          <t>Container (20 FT)</t>
        </is>
      </c>
      <c r="J2648" t="n">
        <v>50</v>
      </c>
      <c r="M2648" t="n">
        <v>0</v>
      </c>
      <c r="N2648" t="n">
        <v>0</v>
      </c>
      <c r="Q2648" t="inlineStr">
        <is>
          <t>4170ff71-e96f-4700-810d-5b34aa4aa065</t>
        </is>
      </c>
      <c r="R2648" t="inlineStr">
        <is>
          <t>Articles of stone, plaster, cement, asbestos, mica or similar materials</t>
        </is>
      </c>
      <c r="S2648" t="inlineStr">
        <is>
          <t>82a281b4-c6f2-4654-9798-ba5d77971554</t>
        </is>
      </c>
      <c r="T2648" t="inlineStr">
        <is>
          <t>Worked monumental or building stone (except slate) and articles thereof, other than goods of heading 6801; mosaic cubes and the like, of natural stone (including slate), whether or not on a backing; artificially coloured granules, chippings and powder,...</t>
        </is>
      </c>
      <c r="U2648" t="inlineStr">
        <is>
          <t>23c710b7-5528-4962-a951-b5378b370500</t>
        </is>
      </c>
      <c r="V2648" t="inlineStr">
        <is>
          <t>PRECIWERKE</t>
        </is>
      </c>
      <c r="W2648" t="inlineStr">
        <is>
          <t>0301037248</t>
        </is>
      </c>
      <c r="X2648" t="n">
        <v>0</v>
      </c>
      <c r="Y2648" t="n">
        <v>0</v>
      </c>
      <c r="Z2648" t="n">
        <v>68029300</v>
      </c>
      <c r="AA2648" t="inlineStr">
        <is>
          <t>GRANITE</t>
        </is>
      </c>
      <c r="AB2648" t="inlineStr">
        <is>
          <t>http://indiausatrade.mea.gov.in/api/public/image/stream?key=products%2F20260528T120353Z-897325-5357a3f5-bluepearl-cropped.jpg</t>
        </is>
      </c>
      <c r="AC2648" t="inlineStr">
        <is>
          <t>2026-05-28T12:03:53.651Z</t>
        </is>
      </c>
    </row>
    <row r="2649">
      <c r="A2649" t="inlineStr">
        <is>
          <t>021d0977-dbec-4237-8e6d-79abdb812299</t>
        </is>
      </c>
      <c r="B2649" t="inlineStr">
        <is>
          <t>Wooden Tiles</t>
        </is>
      </c>
      <c r="C2649" t="inlineStr">
        <is>
          <t>WT1</t>
        </is>
      </c>
      <c r="E2649" t="inlineStr">
        <is>
          <t>FIXED</t>
        </is>
      </c>
      <c r="F2649" t="n">
        <v>5000</v>
      </c>
      <c r="G2649" t="inlineStr">
        <is>
          <t>USD</t>
        </is>
      </c>
      <c r="I2649" t="inlineStr">
        <is>
          <t>Container (20 FT)</t>
        </is>
      </c>
      <c r="J2649" t="n">
        <v>4500</v>
      </c>
      <c r="M2649" t="n">
        <v>0</v>
      </c>
      <c r="N2649" t="n">
        <v>0</v>
      </c>
      <c r="Q2649" t="inlineStr">
        <is>
          <t>4170ff71-e96f-4700-810d-5b34aa4aa065</t>
        </is>
      </c>
      <c r="R2649" t="inlineStr">
        <is>
          <t>Articles of stone, plaster, cement, asbestos, mica or similar materials</t>
        </is>
      </c>
      <c r="S2649" t="inlineStr">
        <is>
          <t>82a281b4-c6f2-4654-9798-ba5d77971554</t>
        </is>
      </c>
      <c r="T2649" t="inlineStr">
        <is>
          <t>Worked monumental or building stone (except slate) and articles thereof, other than goods of heading 6801; mosaic cubes and the like, of natural stone (including slate), whether or not on a backing; artificially coloured granules, chippings and powder,...</t>
        </is>
      </c>
      <c r="U2649" t="inlineStr">
        <is>
          <t>23c710b7-5528-4962-a951-b5378b370500</t>
        </is>
      </c>
      <c r="V2649" t="inlineStr">
        <is>
          <t>PRECIWERKE</t>
        </is>
      </c>
      <c r="W2649" t="inlineStr">
        <is>
          <t>0301037248</t>
        </is>
      </c>
      <c r="X2649" t="n">
        <v>0</v>
      </c>
      <c r="Y2649" t="n">
        <v>0</v>
      </c>
      <c r="Z2649" t="n">
        <v>68022310</v>
      </c>
      <c r="AA2649" t="inlineStr">
        <is>
          <t>GRANITE BLOCKS OR TILES</t>
        </is>
      </c>
      <c r="AB2649" t="inlineStr">
        <is>
          <t>http://indiausatrade.mea.gov.in/api/public/image/stream?key=products%2F20260529T094453Z-411686-e17dece5-66fcee1a44ee4-cropped.jpg</t>
        </is>
      </c>
      <c r="AC2649" t="inlineStr">
        <is>
          <t>2026-05-29T09:44:53.861Z</t>
        </is>
      </c>
    </row>
    <row r="2650">
      <c r="A2650" t="inlineStr">
        <is>
          <t>6db0790d-e068-45bb-9f8f-ded35b9d2802</t>
        </is>
      </c>
      <c r="B2650" t="inlineStr">
        <is>
          <t>Carpet for Hall Modern Grey, Brown &amp; Beige Area Rug Microfiber Soft Plush Fluffy Shaggy Carpet &amp; Rugs for Living Room &amp; Bedroom Rug</t>
        </is>
      </c>
      <c r="C2650" t="inlineStr">
        <is>
          <t>AGE-RUG-WVY-BGC-5X7-001</t>
        </is>
      </c>
      <c r="E2650" t="inlineStr">
        <is>
          <t>FIXED</t>
        </is>
      </c>
      <c r="F2650" t="n">
        <v>0</v>
      </c>
      <c r="G2650" t="inlineStr">
        <is>
          <t>USD</t>
        </is>
      </c>
      <c r="I2650" t="inlineStr">
        <is>
          <t>Numbers</t>
        </is>
      </c>
      <c r="M2650" t="n">
        <v>0</v>
      </c>
      <c r="N2650" t="n">
        <v>0</v>
      </c>
      <c r="Q2650" t="inlineStr">
        <is>
          <t>939b4b61-99a9-4615-b4e4-39970d76eeb8</t>
        </is>
      </c>
      <c r="R2650" t="inlineStr">
        <is>
          <t>Carpets and other textile floor coverings</t>
        </is>
      </c>
      <c r="S2650" t="inlineStr">
        <is>
          <t>60da4bb8-5dd6-4e19-aa3e-34445ccfc99c</t>
        </is>
      </c>
      <c r="T2650" t="inlineStr">
        <is>
          <t>Carpets and other textile floor coverings, knotted, whether or not made up</t>
        </is>
      </c>
      <c r="U2650" t="inlineStr">
        <is>
          <t>51a89648-c615-49b1-bb0f-970a9179e90a</t>
        </is>
      </c>
      <c r="V2650" t="inlineStr">
        <is>
          <t>APOLLO GLOBAL EXPORTS</t>
        </is>
      </c>
      <c r="W2650" t="inlineStr">
        <is>
          <t>ACNFA8714E</t>
        </is>
      </c>
      <c r="X2650" t="n">
        <v>0</v>
      </c>
      <c r="Y2650" t="n">
        <v>1</v>
      </c>
      <c r="Z2650" t="n">
        <v>57019010</v>
      </c>
      <c r="AA2650" t="inlineStr">
        <is>
          <t>CARPETS AND OTHER TEXTILE FLOOR COVERINGS, KNOTTED, WHETHER OR NOT MADE UP - OF OTHER TEXTILE MATERIALS : OF COTTON</t>
        </is>
      </c>
      <c r="AB2650" t="inlineStr">
        <is>
          <t>http://indiausatrade.mea.gov.in/api/public/image/stream?key=products%2F20260627T083437Z-446769-7ce6c1e3-a-cropped.png</t>
        </is>
      </c>
      <c r="AC2650" t="inlineStr">
        <is>
          <t>2026-06-27T08:34:37.071Z</t>
        </is>
      </c>
    </row>
    <row r="2651">
      <c r="A2651" t="inlineStr">
        <is>
          <t>17cdeb7a-bbb2-4837-9dd0-89aa4523d7e3</t>
        </is>
      </c>
      <c r="B2651" t="inlineStr">
        <is>
          <t xml:space="preserve">Coffee Tables </t>
        </is>
      </c>
      <c r="C2651" t="inlineStr">
        <is>
          <t>AGE-COF-002</t>
        </is>
      </c>
      <c r="E2651" t="inlineStr">
        <is>
          <t>FIXED</t>
        </is>
      </c>
      <c r="F2651" t="n">
        <v>30</v>
      </c>
      <c r="G2651" t="inlineStr">
        <is>
          <t>USD</t>
        </is>
      </c>
      <c r="I2651" t="inlineStr">
        <is>
          <t>Numbers</t>
        </is>
      </c>
      <c r="J2651" t="n">
        <v>50</v>
      </c>
      <c r="M2651" t="n">
        <v>0</v>
      </c>
      <c r="N2651" t="n">
        <v>0</v>
      </c>
      <c r="Q2651" t="inlineStr">
        <is>
          <t>93d5b725-7446-4c92-b6ca-ea135a796a9b</t>
        </is>
      </c>
      <c r="R2651" t="inlineStr">
        <is>
          <t>FURNITURE, BEDDING, MATTRESSES, MATTRESS SUPPORTS, CUSHIONS AND SIMILAR STUFFED FURNISHINGS</t>
        </is>
      </c>
      <c r="S2651" t="inlineStr">
        <is>
          <t>8059db13-3d7f-4853-84e3-67202904ed0a</t>
        </is>
      </c>
      <c r="T2651" t="inlineStr">
        <is>
          <t>Other furniture and parts thereof</t>
        </is>
      </c>
      <c r="U2651" t="inlineStr">
        <is>
          <t>51a89648-c615-49b1-bb0f-970a9179e90a</t>
        </is>
      </c>
      <c r="V2651" t="inlineStr">
        <is>
          <t>APOLLO GLOBAL EXPORTS</t>
        </is>
      </c>
      <c r="W2651" t="inlineStr">
        <is>
          <t>ACNFA8714E</t>
        </is>
      </c>
      <c r="X2651" t="n">
        <v>0</v>
      </c>
      <c r="Y2651" t="n">
        <v>0</v>
      </c>
      <c r="Z2651" t="n">
        <v>94036000</v>
      </c>
      <c r="AA2651" t="inlineStr">
        <is>
          <t>OTHER WOODEN FURNITURE</t>
        </is>
      </c>
      <c r="AB2651" t="inlineStr">
        <is>
          <t>http://indiausatrade.mea.gov.in/api/public/image/stream?key=products%2F20260627T093031Z-147871-cf488a76-71h6OpG11yL._AC_SL1500_-cropped.jpg</t>
        </is>
      </c>
      <c r="AC2651" t="inlineStr">
        <is>
          <t>2026-06-27T09:30:31.478Z</t>
        </is>
      </c>
    </row>
    <row r="2652">
      <c r="A2652" t="inlineStr">
        <is>
          <t>ec46f872-b254-40d6-9f5b-6c937f78e168</t>
        </is>
      </c>
      <c r="B2652" t="inlineStr">
        <is>
          <t>Dehydrated garlic powder</t>
        </is>
      </c>
      <c r="E2652" t="inlineStr">
        <is>
          <t>FIXED</t>
        </is>
      </c>
      <c r="F2652" t="n">
        <v>800</v>
      </c>
      <c r="G2652" t="inlineStr">
        <is>
          <t>USD</t>
        </is>
      </c>
      <c r="I2652" t="inlineStr">
        <is>
          <t>Metric Ton</t>
        </is>
      </c>
      <c r="J2652" t="n">
        <v>1</v>
      </c>
      <c r="M2652" t="n">
        <v>0</v>
      </c>
      <c r="N2652" t="n">
        <v>0</v>
      </c>
      <c r="Q2652" t="inlineStr">
        <is>
          <t>5a733b71-4c55-41f2-8a65-241ce15bee20</t>
        </is>
      </c>
      <c r="R2652" t="inlineStr">
        <is>
          <t>Edible vegetables and certain roots and tubers</t>
        </is>
      </c>
      <c r="S2652" t="inlineStr">
        <is>
          <t>73ea0b06-9c9a-4837-9cf5-2d850e509a2b</t>
        </is>
      </c>
      <c r="T2652" t="inlineStr">
        <is>
          <t>Dried vegetables, whole, cut, sliced, broken or in powder, but not further prepared</t>
        </is>
      </c>
      <c r="U2652" t="inlineStr">
        <is>
          <t>55004569-11ca-4b66-ac3a-4117ab8bc883</t>
        </is>
      </c>
      <c r="V2652" t="inlineStr">
        <is>
          <t>K SHEETAL</t>
        </is>
      </c>
      <c r="W2652" t="inlineStr">
        <is>
          <t>0814006159</t>
        </is>
      </c>
      <c r="X2652" t="n">
        <v>0</v>
      </c>
      <c r="Y2652" t="n">
        <v>0</v>
      </c>
      <c r="Z2652" t="n">
        <v>7129020</v>
      </c>
      <c r="AA2652" t="inlineStr">
        <is>
          <t>DEHYDRATED GARLIC POWDER</t>
        </is>
      </c>
      <c r="AB2652" t="inlineStr">
        <is>
          <t>http://indiausatrade.mea.gov.in/api/public/image/stream?key=products%2F20260518T064249Z-215371-e449f7a8-PURE%20SPICES%20POWDER_page-0014-cropped.jpg</t>
        </is>
      </c>
      <c r="AC2652" t="inlineStr">
        <is>
          <t>2026-05-18T06:42:49.102Z</t>
        </is>
      </c>
    </row>
    <row r="2653">
      <c r="A2653" t="inlineStr">
        <is>
          <t>2eb4e04f-0243-4640-aded-ff4dfa7f97fe</t>
        </is>
      </c>
      <c r="B2653" t="inlineStr">
        <is>
          <t>Metallized Polypropylene DC Link Capacitor (Series 91)</t>
        </is>
      </c>
      <c r="C2653" t="inlineStr">
        <is>
          <t>91</t>
        </is>
      </c>
      <c r="E2653" t="inlineStr">
        <is>
          <t>FIXED</t>
        </is>
      </c>
      <c r="F2653" t="n">
        <v>1</v>
      </c>
      <c r="G2653" t="inlineStr">
        <is>
          <t>USD</t>
        </is>
      </c>
      <c r="I2653" t="inlineStr">
        <is>
          <t>Unit</t>
        </is>
      </c>
      <c r="J2653" t="n">
        <v>100</v>
      </c>
      <c r="M2653" t="n">
        <v>0</v>
      </c>
      <c r="N2653" t="n">
        <v>0</v>
      </c>
      <c r="Q2653" t="inlineStr">
        <is>
          <t>c892c2fc-ba20-4899-9192-3b2d37742664</t>
        </is>
      </c>
      <c r="R2653" t="inlineStr">
        <is>
          <t>Electrical machinery and equipment and parts thereof, sound recorders and reproducers, television image and sound recorders and reproducers, and parts and accessories of such articles</t>
        </is>
      </c>
      <c r="S2653" t="inlineStr">
        <is>
          <t>b55e846d-84c3-4de7-84d4-155e93c5f943</t>
        </is>
      </c>
      <c r="T2653" t="inlineStr">
        <is>
          <t>Electrical capacitors, fixed, variable or adjustable (pre-set)</t>
        </is>
      </c>
      <c r="U2653" t="inlineStr">
        <is>
          <t>6cb0967b-7c79-41d3-9cac-09d700bbf55a</t>
        </is>
      </c>
      <c r="V2653" t="inlineStr">
        <is>
          <t>DEKI</t>
        </is>
      </c>
      <c r="W2653" t="inlineStr">
        <is>
          <t>0588118320</t>
        </is>
      </c>
      <c r="X2653" t="n">
        <v>0</v>
      </c>
      <c r="Y2653" t="n">
        <v>0</v>
      </c>
      <c r="Z2653" t="n">
        <v>85322500</v>
      </c>
      <c r="AA2653" t="inlineStr">
        <is>
          <t>DIELECTRIC OF PAPER OR PLASTICS</t>
        </is>
      </c>
      <c r="AB2653" t="inlineStr">
        <is>
          <t>http://indiausatrade.mea.gov.in/api/public/image/stream?key=products%2F20260721T125845Z-833562-adf2d6e2-91-0708240526055-cropped.png</t>
        </is>
      </c>
      <c r="AC2653" t="inlineStr">
        <is>
          <t>2026-07-21T12:58:45.814Z</t>
        </is>
      </c>
    </row>
    <row r="2654">
      <c r="A2654" t="inlineStr">
        <is>
          <t>30249635-c663-4373-a6a3-4c5b6271a769</t>
        </is>
      </c>
      <c r="B2654" t="inlineStr">
        <is>
          <t>Interference Suppression AC Capacitor Class X2 (UL and ENEC Approved)</t>
        </is>
      </c>
      <c r="C2654" t="inlineStr">
        <is>
          <t>207</t>
        </is>
      </c>
      <c r="E2654" t="inlineStr">
        <is>
          <t>FIXED</t>
        </is>
      </c>
      <c r="F2654" t="n">
        <v>0.03</v>
      </c>
      <c r="G2654" t="inlineStr">
        <is>
          <t>USD</t>
        </is>
      </c>
      <c r="J2654" t="n">
        <v>10000</v>
      </c>
      <c r="M2654" t="n">
        <v>0</v>
      </c>
      <c r="N2654" t="n">
        <v>0</v>
      </c>
      <c r="Q2654" t="inlineStr">
        <is>
          <t>c892c2fc-ba20-4899-9192-3b2d37742664</t>
        </is>
      </c>
      <c r="R2654" t="inlineStr">
        <is>
          <t>Electrical machinery and equipment and parts thereof, sound recorders and reproducers, television image and sound recorders and reproducers, and parts and accessories of such articles</t>
        </is>
      </c>
      <c r="S2654" t="inlineStr">
        <is>
          <t>b55e846d-84c3-4de7-84d4-155e93c5f943</t>
        </is>
      </c>
      <c r="T2654" t="inlineStr">
        <is>
          <t>Electrical capacitors, fixed, variable or adjustable (pre-set)</t>
        </is>
      </c>
      <c r="U2654" t="inlineStr">
        <is>
          <t>6cb0967b-7c79-41d3-9cac-09d700bbf55a</t>
        </is>
      </c>
      <c r="V2654" t="inlineStr">
        <is>
          <t>DEKI</t>
        </is>
      </c>
      <c r="W2654" t="inlineStr">
        <is>
          <t>0588118320</t>
        </is>
      </c>
      <c r="X2654" t="n">
        <v>0</v>
      </c>
      <c r="Y2654" t="n">
        <v>0</v>
      </c>
      <c r="Z2654" t="n">
        <v>85322500</v>
      </c>
      <c r="AA2654" t="inlineStr">
        <is>
          <t>DIELECTRIC OF PAPER OR PLASTICS</t>
        </is>
      </c>
      <c r="AB2654" t="inlineStr">
        <is>
          <t>http://indiausatrade.mea.gov.in/api/public/image/stream?key=products%2F882594391-x2-capacitor-deki.jpg</t>
        </is>
      </c>
      <c r="AC2654" t="inlineStr">
        <is>
          <t>2026-04-18T09:24:50.884Z</t>
        </is>
      </c>
    </row>
    <row r="2655">
      <c r="A2655" t="inlineStr">
        <is>
          <t>35a9ed8d-fa1a-4fa1-97f3-2eb1a8afe31e</t>
        </is>
      </c>
      <c r="B2655" t="inlineStr">
        <is>
          <t>AC &amp; Pulse Double-Side Metallized Polypropylene Film Capacitor (PP-MMPP)</t>
        </is>
      </c>
      <c r="C2655" t="inlineStr">
        <is>
          <t>66</t>
        </is>
      </c>
      <c r="E2655" t="inlineStr">
        <is>
          <t>FIXED</t>
        </is>
      </c>
      <c r="F2655" t="n">
        <v>25</v>
      </c>
      <c r="G2655" t="inlineStr">
        <is>
          <t>USD</t>
        </is>
      </c>
      <c r="I2655" t="inlineStr">
        <is>
          <t>Numbers</t>
        </is>
      </c>
      <c r="M2655" t="n">
        <v>0</v>
      </c>
      <c r="N2655" t="n">
        <v>0</v>
      </c>
      <c r="Q2655" t="inlineStr">
        <is>
          <t>c892c2fc-ba20-4899-9192-3b2d37742664</t>
        </is>
      </c>
      <c r="R2655" t="inlineStr">
        <is>
          <t>Electrical machinery and equipment and parts thereof, sound recorders and reproducers, television image and sound recorders and reproducers, and parts and accessories of such articles</t>
        </is>
      </c>
      <c r="S2655" t="inlineStr">
        <is>
          <t>b55e846d-84c3-4de7-84d4-155e93c5f943</t>
        </is>
      </c>
      <c r="T2655" t="inlineStr">
        <is>
          <t>Electrical capacitors, fixed, variable or adjustable (pre-set)</t>
        </is>
      </c>
      <c r="U2655" t="inlineStr">
        <is>
          <t>6cb0967b-7c79-41d3-9cac-09d700bbf55a</t>
        </is>
      </c>
      <c r="V2655" t="inlineStr">
        <is>
          <t>DEKI</t>
        </is>
      </c>
      <c r="W2655" t="inlineStr">
        <is>
          <t>0588118320</t>
        </is>
      </c>
      <c r="X2655" t="n">
        <v>0</v>
      </c>
      <c r="Y2655" t="n">
        <v>0</v>
      </c>
      <c r="Z2655" t="n">
        <v>85322500</v>
      </c>
      <c r="AA2655" t="inlineStr">
        <is>
          <t>DIELECTRIC OF PAPER OR PLASTICS</t>
        </is>
      </c>
      <c r="AB2655" t="inlineStr">
        <is>
          <t>http://indiausatrade.mea.gov.in/api/public/image/stream?key=products%2F20260901T062744Z-806518-b91ed6d3-AC-Pulse%20Double-Side%20Metallized%20Polypropylene%20Film%20Capacitor-cropped.png</t>
        </is>
      </c>
      <c r="AC2655" t="inlineStr">
        <is>
          <t>2026-09-01T06:27:44.948Z</t>
        </is>
      </c>
    </row>
    <row r="2656">
      <c r="A2656" t="inlineStr">
        <is>
          <t>b885eb00-186b-431a-9aa6-dab0aa14941c</t>
        </is>
      </c>
      <c r="B2656" t="inlineStr">
        <is>
          <t>Arabica Plantation</t>
        </is>
      </c>
      <c r="C2656" t="inlineStr">
        <is>
          <t>01</t>
        </is>
      </c>
      <c r="E2656" t="inlineStr">
        <is>
          <t>FIXED</t>
        </is>
      </c>
      <c r="F2656" t="n">
        <v>5</v>
      </c>
      <c r="G2656" t="inlineStr">
        <is>
          <t>USD</t>
        </is>
      </c>
      <c r="J2656" t="n">
        <v>1000</v>
      </c>
      <c r="M2656" t="n">
        <v>0</v>
      </c>
      <c r="N2656" t="n">
        <v>0</v>
      </c>
      <c r="Q2656" t="inlineStr">
        <is>
          <t>11eb2b50-813a-4317-8af0-e237b27fb644</t>
        </is>
      </c>
      <c r="R2656" t="inlineStr">
        <is>
          <t>Coffee, tea, mate and spices</t>
        </is>
      </c>
      <c r="S2656" t="inlineStr">
        <is>
          <t>dd0923d8-7410-4fff-aaed-fcba14efd000</t>
        </is>
      </c>
      <c r="T2656" t="inlineStr">
        <is>
          <t>Coffee, whether or not roasted or decaffeinated; coffee husks and skins; coffee substitutes containing coffee in any proportion</t>
        </is>
      </c>
      <c r="U2656" t="inlineStr">
        <is>
          <t>29d43d03-6c9e-4fc3-8a9e-50cee337ddb0</t>
        </is>
      </c>
      <c r="V2656" t="inlineStr">
        <is>
          <t>KAITRA VENTURES LLP</t>
        </is>
      </c>
      <c r="W2656" t="inlineStr">
        <is>
          <t>ABEFK3020F</t>
        </is>
      </c>
      <c r="X2656" t="n">
        <v>0</v>
      </c>
      <c r="Y2656" t="n">
        <v>1</v>
      </c>
      <c r="Z2656" t="n">
        <v>9011111</v>
      </c>
      <c r="AA2656" t="inlineStr">
        <is>
          <t>A GRADE</t>
        </is>
      </c>
      <c r="AB2656" t="inlineStr">
        <is>
          <t>http://indiausatrade.mea.gov.in/api/public/image/stream?key=products%2F20260609T074222Z-422421-9b924d1e-AP%20AAA%20org-cropped.jpg</t>
        </is>
      </c>
      <c r="AC2656" t="inlineStr">
        <is>
          <t>2026-06-09T07:42:22.717Z</t>
        </is>
      </c>
    </row>
    <row r="2657">
      <c r="A2657" t="inlineStr">
        <is>
          <t>bcf04a52-c2ca-463b-9f1c-50ee0875c180</t>
        </is>
      </c>
      <c r="B2657" t="inlineStr">
        <is>
          <t>Robusta Cherry</t>
        </is>
      </c>
      <c r="C2657" t="inlineStr">
        <is>
          <t>02</t>
        </is>
      </c>
      <c r="E2657" t="inlineStr">
        <is>
          <t>FIXED</t>
        </is>
      </c>
      <c r="F2657" t="n">
        <v>5</v>
      </c>
      <c r="G2657" t="inlineStr">
        <is>
          <t>USD</t>
        </is>
      </c>
      <c r="I2657" t="inlineStr">
        <is>
          <t>Kilogram</t>
        </is>
      </c>
      <c r="J2657" t="n">
        <v>10000</v>
      </c>
      <c r="M2657" t="n">
        <v>0</v>
      </c>
      <c r="N2657" t="n">
        <v>0</v>
      </c>
      <c r="Q2657" t="inlineStr">
        <is>
          <t>11eb2b50-813a-4317-8af0-e237b27fb644</t>
        </is>
      </c>
      <c r="R2657" t="inlineStr">
        <is>
          <t>Coffee, tea, mate and spices</t>
        </is>
      </c>
      <c r="S2657" t="inlineStr">
        <is>
          <t>dd0923d8-7410-4fff-aaed-fcba14efd000</t>
        </is>
      </c>
      <c r="T2657" t="inlineStr">
        <is>
          <t>Coffee, whether or not roasted or decaffeinated; coffee husks and skins; coffee substitutes containing coffee in any proportion</t>
        </is>
      </c>
      <c r="U2657" t="inlineStr">
        <is>
          <t>29d43d03-6c9e-4fc3-8a9e-50cee337ddb0</t>
        </is>
      </c>
      <c r="V2657" t="inlineStr">
        <is>
          <t>KAITRA VENTURES LLP</t>
        </is>
      </c>
      <c r="W2657" t="inlineStr">
        <is>
          <t>ABEFK3020F</t>
        </is>
      </c>
      <c r="X2657" t="n">
        <v>0</v>
      </c>
      <c r="Y2657" t="n">
        <v>0</v>
      </c>
      <c r="Z2657" t="n">
        <v>9011111</v>
      </c>
      <c r="AA2657" t="inlineStr">
        <is>
          <t>A GRADE</t>
        </is>
      </c>
      <c r="AB2657" t="inlineStr">
        <is>
          <t>http://indiausatrade.mea.gov.in/api/public/image/stream?key=products%2F20260610T082825Z-413347-ffc5fb4a-RC%203%20grade-cropped.jpg</t>
        </is>
      </c>
      <c r="AC2657" t="inlineStr">
        <is>
          <t>2026-06-10T08:28:25.385Z</t>
        </is>
      </c>
    </row>
    <row r="2658">
      <c r="A2658" t="inlineStr">
        <is>
          <t>bb87d567-9a9f-4709-9491-4ce258841a8d</t>
        </is>
      </c>
      <c r="B2658" t="inlineStr">
        <is>
          <t>FOXNUT</t>
        </is>
      </c>
      <c r="C2658" t="inlineStr">
        <is>
          <t>foxnut</t>
        </is>
      </c>
      <c r="E2658" t="inlineStr">
        <is>
          <t>FIXED</t>
        </is>
      </c>
      <c r="F2658" t="n">
        <v>25</v>
      </c>
      <c r="G2658" t="inlineStr">
        <is>
          <t>USD</t>
        </is>
      </c>
      <c r="I2658" t="inlineStr">
        <is>
          <t>Kilogram</t>
        </is>
      </c>
      <c r="M2658" t="n">
        <v>0</v>
      </c>
      <c r="N2658" t="n">
        <v>0</v>
      </c>
      <c r="Q2658" t="inlineStr">
        <is>
          <t>cbb6a257-c33e-47a6-8bd0-4786215bee87</t>
        </is>
      </c>
      <c r="R2658" t="inlineStr">
        <is>
          <t>Preparations of vegetables, fruit, nuts or other parts of plants</t>
        </is>
      </c>
      <c r="S2658" t="inlineStr">
        <is>
          <t>810d7f34-d97c-4994-b85f-99dd258f1f42</t>
        </is>
      </c>
      <c r="T2658" t="inlineStr">
        <is>
          <t>Fruit, nuts and other edible parts of plants, otherwise prepared or preserved, whether or not containing added sugar or other sweetening matter or spirit, not elsewhere specified or included</t>
        </is>
      </c>
      <c r="U2658" t="inlineStr">
        <is>
          <t>7042e288-b8f6-421a-9fa9-9b49b2945371</t>
        </is>
      </c>
      <c r="V2658" t="inlineStr">
        <is>
          <t>I-CAPITAL SERVICES PRIVATE LIMITED</t>
        </is>
      </c>
      <c r="W2658" t="inlineStr">
        <is>
          <t>AACCI8175M</t>
        </is>
      </c>
      <c r="X2658" t="n">
        <v>0</v>
      </c>
      <c r="Y2658" t="n">
        <v>0</v>
      </c>
      <c r="Z2658" t="n">
        <v>20081920</v>
      </c>
      <c r="AA2658" t="inlineStr">
        <is>
          <t>OTHER ROASTED NUTS AND SEEDS</t>
        </is>
      </c>
      <c r="AB2658" t="inlineStr">
        <is>
          <t>http://indiausatrade.mea.gov.in/api/public/image/stream?key=products%2F20260803T061422Z-773485-279a0660-makhana-cropped.png</t>
        </is>
      </c>
      <c r="AC2658" t="inlineStr">
        <is>
          <t>2026-08-03T06:14:22.615Z</t>
        </is>
      </c>
    </row>
    <row r="2659">
      <c r="A2659" t="inlineStr">
        <is>
          <t>09ecf007-d6f1-454d-bd3a-e2f4606e1ccd</t>
        </is>
      </c>
      <c r="B2659" t="inlineStr">
        <is>
          <t>HONEY</t>
        </is>
      </c>
      <c r="C2659" t="inlineStr">
        <is>
          <t>HONEY</t>
        </is>
      </c>
      <c r="E2659" t="inlineStr">
        <is>
          <t>FIXED</t>
        </is>
      </c>
      <c r="F2659" t="n">
        <v>0</v>
      </c>
      <c r="G2659" t="inlineStr">
        <is>
          <t>USD</t>
        </is>
      </c>
      <c r="M2659" t="n">
        <v>0</v>
      </c>
      <c r="N2659" t="n">
        <v>0</v>
      </c>
      <c r="Q2659" t="inlineStr">
        <is>
          <t>4e078a63-98b4-421b-84df-7c6907c40b2f</t>
        </is>
      </c>
      <c r="R2659" t="inlineStr">
        <is>
          <t>Sugars and sugar confectionery</t>
        </is>
      </c>
      <c r="S2659" t="inlineStr">
        <is>
          <t>92fd5d35-231f-4a44-a6ff-de40be0a79aa</t>
        </is>
      </c>
      <c r="T2659" t="inlineStr">
        <is>
          <t>Other sugars, including chemically pure lactose, maltose, glucose and fructose, in solid form; sugar syrups not containing added flavouring or colouring matter; artificial honey, whether or not mixed with natural honey; caramel</t>
        </is>
      </c>
      <c r="U2659" t="inlineStr">
        <is>
          <t>7042e288-b8f6-421a-9fa9-9b49b2945371</t>
        </is>
      </c>
      <c r="V2659" t="inlineStr">
        <is>
          <t>I-CAPITAL SERVICES PRIVATE LIMITED</t>
        </is>
      </c>
      <c r="W2659" t="inlineStr">
        <is>
          <t>AACCI8175M</t>
        </is>
      </c>
      <c r="X2659" t="n">
        <v>0</v>
      </c>
      <c r="Y2659" t="n">
        <v>0</v>
      </c>
      <c r="Z2659" t="n">
        <v>17029030</v>
      </c>
      <c r="AA2659" t="inlineStr">
        <is>
          <t>ARTIFICIAL HONEY, WHETHER OR NOT MIXED WITH NATURAL HONEY</t>
        </is>
      </c>
      <c r="AB2659" t="inlineStr">
        <is>
          <t>http://indiausatrade.mea.gov.in/api/public/image/stream?key=products%2F20260730T110736Z-604409-83f3e0b1-WhatsApp%20Image%202026-04-18%20at%2017.05.01-cropped.jpg</t>
        </is>
      </c>
      <c r="AC2659" t="inlineStr">
        <is>
          <t>2026-07-30T11:07:36.004Z</t>
        </is>
      </c>
    </row>
    <row r="2660">
      <c r="A2660" t="inlineStr">
        <is>
          <t>2661b35f-3dd5-419f-8add-8113bb2f0492</t>
        </is>
      </c>
      <c r="B2660" t="inlineStr">
        <is>
          <t>Premium Canvas Beach Tote Bag</t>
        </is>
      </c>
      <c r="C2660" t="inlineStr">
        <is>
          <t>AKC CB 002</t>
        </is>
      </c>
      <c r="E2660" t="inlineStr">
        <is>
          <t>FIXED</t>
        </is>
      </c>
      <c r="F2660" t="n">
        <v>2</v>
      </c>
      <c r="G2660" t="inlineStr">
        <is>
          <t>USD</t>
        </is>
      </c>
      <c r="I2660" t="inlineStr">
        <is>
          <t>Unit</t>
        </is>
      </c>
      <c r="J2660" t="n">
        <v>100</v>
      </c>
      <c r="M2660" t="n">
        <v>0</v>
      </c>
      <c r="N2660" t="n">
        <v>0</v>
      </c>
      <c r="Q2660" t="inlineStr">
        <is>
          <t>ce997265-f6b8-486f-a3c8-d2ff0a0ef7ea</t>
        </is>
      </c>
      <c r="R2660" t="inlineStr">
        <is>
          <t>Other made-up textile articles; sets; worn clothing and worn textile articles; rags</t>
        </is>
      </c>
      <c r="S2660" t="inlineStr">
        <is>
          <t>134f08fd-011a-4485-b57f-015e2948f5a6</t>
        </is>
      </c>
      <c r="T2660" t="inlineStr">
        <is>
          <t>Sacks and bags, of a kind used for the packing of goods</t>
        </is>
      </c>
      <c r="U2660" t="inlineStr">
        <is>
          <t>06a13e82-c1da-440e-ae91-1feba4913894</t>
        </is>
      </c>
      <c r="V2660" t="inlineStr">
        <is>
          <t>AMAN KUMAR AND CO</t>
        </is>
      </c>
      <c r="W2660" t="inlineStr">
        <is>
          <t>GXJPK8837B</t>
        </is>
      </c>
      <c r="X2660" t="n">
        <v>1</v>
      </c>
      <c r="Y2660" t="n">
        <v>2</v>
      </c>
      <c r="Z2660" t="n">
        <v>63051060</v>
      </c>
      <c r="AA2660" t="inlineStr">
        <is>
          <t>PLASTIC COATED OR PAPER CUM POLYTHENE LINED JUTE BAGS AND SACKS</t>
        </is>
      </c>
      <c r="AB2660" t="inlineStr">
        <is>
          <t>http://indiausatrade.mea.gov.in/api/public/image/stream?key=products%2F20260519T174717Z-894801-2c0686e0-m-cropped.jpg</t>
        </is>
      </c>
      <c r="AC2660" t="inlineStr">
        <is>
          <t>2026-05-19T17:47:17.493Z</t>
        </is>
      </c>
    </row>
    <row r="2661">
      <c r="A2661" t="inlineStr">
        <is>
          <t>2b378976-fc52-488f-8d06-3dc2c082da2c</t>
        </is>
      </c>
      <c r="B2661" t="inlineStr">
        <is>
          <t>Premium Printed Canvas Tote Bag</t>
        </is>
      </c>
      <c r="C2661" t="inlineStr">
        <is>
          <t>AKC CB 003</t>
        </is>
      </c>
      <c r="E2661" t="inlineStr">
        <is>
          <t>FIXED</t>
        </is>
      </c>
      <c r="F2661" t="n">
        <v>2</v>
      </c>
      <c r="G2661" t="inlineStr">
        <is>
          <t>USD</t>
        </is>
      </c>
      <c r="I2661" t="inlineStr">
        <is>
          <t>Unit</t>
        </is>
      </c>
      <c r="J2661" t="n">
        <v>100</v>
      </c>
      <c r="M2661" t="n">
        <v>0</v>
      </c>
      <c r="N2661" t="n">
        <v>0</v>
      </c>
      <c r="Q2661" t="inlineStr">
        <is>
          <t>ce997265-f6b8-486f-a3c8-d2ff0a0ef7ea</t>
        </is>
      </c>
      <c r="R2661" t="inlineStr">
        <is>
          <t>Other made-up textile articles; sets; worn clothing and worn textile articles; rags</t>
        </is>
      </c>
      <c r="S2661" t="inlineStr">
        <is>
          <t>134f08fd-011a-4485-b57f-015e2948f5a6</t>
        </is>
      </c>
      <c r="T2661" t="inlineStr">
        <is>
          <t>Sacks and bags, of a kind used for the packing of goods</t>
        </is>
      </c>
      <c r="U2661" t="inlineStr">
        <is>
          <t>06a13e82-c1da-440e-ae91-1feba4913894</t>
        </is>
      </c>
      <c r="V2661" t="inlineStr">
        <is>
          <t>AMAN KUMAR AND CO</t>
        </is>
      </c>
      <c r="W2661" t="inlineStr">
        <is>
          <t>GXJPK8837B</t>
        </is>
      </c>
      <c r="X2661" t="n">
        <v>0</v>
      </c>
      <c r="Y2661" t="n">
        <v>1</v>
      </c>
      <c r="Z2661" t="n">
        <v>63051060</v>
      </c>
      <c r="AA2661" t="inlineStr">
        <is>
          <t>PLASTIC COATED OR PAPER CUM POLYTHENE LINED JUTE BAGS AND SACKS</t>
        </is>
      </c>
      <c r="AB2661" t="inlineStr">
        <is>
          <t>http://indiausatrade.mea.gov.in/api/public/image/stream?key=products%2F20260519T182604Z-446378-d88f176e-w-cropped.jpg</t>
        </is>
      </c>
      <c r="AC2661" t="inlineStr">
        <is>
          <t>2026-05-19T18:26:04.048Z</t>
        </is>
      </c>
    </row>
    <row r="2662">
      <c r="A2662" t="inlineStr">
        <is>
          <t>86517199-9604-424f-a8eb-2bb22c93ad24</t>
        </is>
      </c>
      <c r="B2662" t="inlineStr">
        <is>
          <t>Premium Eco-Friendly Jute Gift  Bag</t>
        </is>
      </c>
      <c r="C2662" t="inlineStr">
        <is>
          <t>AKC JB 001</t>
        </is>
      </c>
      <c r="E2662" t="inlineStr">
        <is>
          <t>FIXED</t>
        </is>
      </c>
      <c r="F2662" t="n">
        <v>2</v>
      </c>
      <c r="G2662" t="inlineStr">
        <is>
          <t>USD</t>
        </is>
      </c>
      <c r="I2662" t="inlineStr">
        <is>
          <t>Unit</t>
        </is>
      </c>
      <c r="J2662" t="n">
        <v>100</v>
      </c>
      <c r="M2662" t="n">
        <v>0</v>
      </c>
      <c r="N2662" t="n">
        <v>0</v>
      </c>
      <c r="Q2662" t="inlineStr">
        <is>
          <t>ce997265-f6b8-486f-a3c8-d2ff0a0ef7ea</t>
        </is>
      </c>
      <c r="R2662" t="inlineStr">
        <is>
          <t>Other made-up textile articles; sets; worn clothing and worn textile articles; rags</t>
        </is>
      </c>
      <c r="S2662" t="inlineStr">
        <is>
          <t>134f08fd-011a-4485-b57f-015e2948f5a6</t>
        </is>
      </c>
      <c r="T2662" t="inlineStr">
        <is>
          <t>Sacks and bags, of a kind used for the packing of goods</t>
        </is>
      </c>
      <c r="U2662" t="inlineStr">
        <is>
          <t>06a13e82-c1da-440e-ae91-1feba4913894</t>
        </is>
      </c>
      <c r="V2662" t="inlineStr">
        <is>
          <t>AMAN KUMAR AND CO</t>
        </is>
      </c>
      <c r="W2662" t="inlineStr">
        <is>
          <t>GXJPK8837B</t>
        </is>
      </c>
      <c r="X2662" t="n">
        <v>0</v>
      </c>
      <c r="Y2662" t="n">
        <v>1</v>
      </c>
      <c r="Z2662" t="n">
        <v>63051060</v>
      </c>
      <c r="AA2662" t="inlineStr">
        <is>
          <t>PLASTIC COATED OR PAPER CUM POLYTHENE LINED JUTE BAGS AND SACKS</t>
        </is>
      </c>
      <c r="AB2662" t="inlineStr">
        <is>
          <t>http://indiausatrade.mea.gov.in/api/public/image/stream?key=products%2F20260519T185444Z-608931-4a2ce330-%2C%2C-cropped.jpg</t>
        </is>
      </c>
      <c r="AC2662" t="inlineStr">
        <is>
          <t>2026-05-19T18:54:44.363Z</t>
        </is>
      </c>
    </row>
    <row r="2663">
      <c r="A2663" t="inlineStr">
        <is>
          <t>7a664795-7f30-4417-8781-2cd2815b6258</t>
        </is>
      </c>
      <c r="B2663" t="inlineStr">
        <is>
          <t>Premium Eco-Friendly Printed Jute Tote Bag for Shopping &amp; Gifting</t>
        </is>
      </c>
      <c r="C2663" t="inlineStr">
        <is>
          <t>AKC PC 001</t>
        </is>
      </c>
      <c r="E2663" t="inlineStr">
        <is>
          <t>FIXED</t>
        </is>
      </c>
      <c r="F2663" t="n">
        <v>2.5</v>
      </c>
      <c r="G2663" t="inlineStr">
        <is>
          <t>USD</t>
        </is>
      </c>
      <c r="I2663" t="inlineStr">
        <is>
          <t>Unit</t>
        </is>
      </c>
      <c r="J2663" t="n">
        <v>100</v>
      </c>
      <c r="M2663" t="n">
        <v>0</v>
      </c>
      <c r="N2663" t="n">
        <v>0</v>
      </c>
      <c r="Q2663" t="inlineStr">
        <is>
          <t>ce997265-f6b8-486f-a3c8-d2ff0a0ef7ea</t>
        </is>
      </c>
      <c r="R2663" t="inlineStr">
        <is>
          <t>Other made-up textile articles; sets; worn clothing and worn textile articles; rags</t>
        </is>
      </c>
      <c r="S2663" t="inlineStr">
        <is>
          <t>134f08fd-011a-4485-b57f-015e2948f5a6</t>
        </is>
      </c>
      <c r="T2663" t="inlineStr">
        <is>
          <t>Sacks and bags, of a kind used for the packing of goods</t>
        </is>
      </c>
      <c r="U2663" t="inlineStr">
        <is>
          <t>06a13e82-c1da-440e-ae91-1feba4913894</t>
        </is>
      </c>
      <c r="V2663" t="inlineStr">
        <is>
          <t>AMAN KUMAR AND CO</t>
        </is>
      </c>
      <c r="W2663" t="inlineStr">
        <is>
          <t>GXJPK8837B</t>
        </is>
      </c>
      <c r="X2663" t="n">
        <v>0</v>
      </c>
      <c r="Y2663" t="n">
        <v>0</v>
      </c>
      <c r="Z2663" t="n">
        <v>63051060</v>
      </c>
      <c r="AA2663" t="inlineStr">
        <is>
          <t>PLASTIC COATED OR PAPER CUM POLYTHENE LINED JUTE BAGS AND SACKS</t>
        </is>
      </c>
      <c r="AB2663" t="inlineStr">
        <is>
          <t>http://indiausatrade.mea.gov.in/api/public/image/stream?key=products%2F20260519T165440Z-683744-d8099714-cg-cropped.jpg</t>
        </is>
      </c>
      <c r="AC2663" t="inlineStr">
        <is>
          <t>2026-05-19T16:54:40.800Z</t>
        </is>
      </c>
    </row>
    <row r="2664">
      <c r="A2664" t="inlineStr">
        <is>
          <t>611fe362-b710-4e5d-b79b-0a818a88e983</t>
        </is>
      </c>
      <c r="B2664" t="inlineStr">
        <is>
          <t>Pure Ghee</t>
        </is>
      </c>
      <c r="C2664" t="inlineStr">
        <is>
          <t>MDG200J</t>
        </is>
      </c>
      <c r="E2664" t="inlineStr">
        <is>
          <t>FIXED</t>
        </is>
      </c>
      <c r="F2664" t="n">
        <v>7</v>
      </c>
      <c r="G2664" t="inlineStr">
        <is>
          <t>USD</t>
        </is>
      </c>
      <c r="I2664" t="inlineStr">
        <is>
          <t>Litre</t>
        </is>
      </c>
      <c r="J2664" t="n">
        <v>1000</v>
      </c>
      <c r="M2664" t="n">
        <v>0</v>
      </c>
      <c r="N2664" t="n">
        <v>0</v>
      </c>
      <c r="Q2664" t="inlineStr">
        <is>
          <t>0bc2665f-d39a-4f3c-9d5d-ae57a6b09c50</t>
        </is>
      </c>
      <c r="R2664" t="inlineStr">
        <is>
          <t>Dairy produce; birds' eggs; natural honey; edible products of animal origin, not else</t>
        </is>
      </c>
      <c r="S2664" t="inlineStr">
        <is>
          <t>97958732-898a-4419-9a3e-b07067329edd</t>
        </is>
      </c>
      <c r="T2664" t="inlineStr">
        <is>
          <t>Butter and other fats and oils derived from milk; dairy spreads</t>
        </is>
      </c>
      <c r="U2664" t="inlineStr">
        <is>
          <t>d3ad7276-4968-4ef1-ba51-8ba7d54ac645</t>
        </is>
      </c>
      <c r="V2664" t="inlineStr">
        <is>
          <t>SANTOSH MILK AND MILK PRODUCTS PRIVATE LIMITED</t>
        </is>
      </c>
      <c r="W2664" t="inlineStr">
        <is>
          <t>3113028078</t>
        </is>
      </c>
      <c r="X2664" t="n">
        <v>1</v>
      </c>
      <c r="Y2664" t="n">
        <v>1</v>
      </c>
      <c r="Z2664" t="n">
        <v>4059020</v>
      </c>
      <c r="AA2664" t="inlineStr">
        <is>
          <t>GHEE</t>
        </is>
      </c>
      <c r="AB2664" t="inlineStr">
        <is>
          <t>http://indiausatrade.mea.gov.in/api/public/image/stream?key=products%2F20260629T115151Z-237808-f5fbbff2-ghee%20jar-cropped.jpg</t>
        </is>
      </c>
      <c r="AC2664" t="inlineStr">
        <is>
          <t>2026-06-29T11:51:51.243Z</t>
        </is>
      </c>
    </row>
    <row r="2665">
      <c r="A2665" t="inlineStr">
        <is>
          <t>82c29164-a474-4fbb-8dd4-37b83a996319</t>
        </is>
      </c>
      <c r="B2665" t="inlineStr">
        <is>
          <t>Paneer</t>
        </is>
      </c>
      <c r="C2665" t="inlineStr">
        <is>
          <t>MP01</t>
        </is>
      </c>
      <c r="E2665" t="inlineStr">
        <is>
          <t>FIXED</t>
        </is>
      </c>
      <c r="F2665" t="n">
        <v>5</v>
      </c>
      <c r="G2665" t="inlineStr">
        <is>
          <t>USD</t>
        </is>
      </c>
      <c r="I2665" t="inlineStr">
        <is>
          <t>Kilogram</t>
        </is>
      </c>
      <c r="J2665" t="n">
        <v>1000</v>
      </c>
      <c r="M2665" t="n">
        <v>0</v>
      </c>
      <c r="N2665" t="n">
        <v>0</v>
      </c>
      <c r="Q2665" t="inlineStr">
        <is>
          <t>0bc2665f-d39a-4f3c-9d5d-ae57a6b09c50</t>
        </is>
      </c>
      <c r="R2665" t="inlineStr">
        <is>
          <t>Dairy produce; birds' eggs; natural honey; edible products of animal origin, not else</t>
        </is>
      </c>
      <c r="S2665" t="inlineStr">
        <is>
          <t>fe67e05a-4324-4379-b0a2-b50508e101a1</t>
        </is>
      </c>
      <c r="T2665" t="inlineStr">
        <is>
          <t>Cheese and curd</t>
        </is>
      </c>
      <c r="U2665" t="inlineStr">
        <is>
          <t>d3ad7276-4968-4ef1-ba51-8ba7d54ac645</t>
        </is>
      </c>
      <c r="V2665" t="inlineStr">
        <is>
          <t>SANTOSH MILK AND MILK PRODUCTS PRIVATE LIMITED</t>
        </is>
      </c>
      <c r="W2665" t="inlineStr">
        <is>
          <t>3113028078</t>
        </is>
      </c>
      <c r="X2665" t="n">
        <v>0</v>
      </c>
      <c r="Y2665" t="n">
        <v>0</v>
      </c>
      <c r="Z2665" t="n">
        <v>4061000</v>
      </c>
      <c r="AA2665" t="inlineStr">
        <is>
          <t>CHEESE AND CURD FRESH (UNRIPENED OR UNCURED) CHEESE, INCLUDING WHEY CHEESE AND CURD</t>
        </is>
      </c>
      <c r="AB2665" t="inlineStr">
        <is>
          <t>http://indiausatrade.mea.gov.in/api/public/image/stream?key=products%2F20260707T091139Z-637335-9ebc447c-Screenshot%202026-07-07%20132350-cropped.png</t>
        </is>
      </c>
      <c r="AC2665" t="inlineStr">
        <is>
          <t>2026-07-07T09:11:39.452Z</t>
        </is>
      </c>
    </row>
    <row r="2666">
      <c r="A2666" t="inlineStr">
        <is>
          <t>824a566f-2e90-41c1-862d-c2c846e1d8c7</t>
        </is>
      </c>
      <c r="B2666" t="inlineStr">
        <is>
          <t>Sri Ganesha Tanjore Painting</t>
        </is>
      </c>
      <c r="C2666" t="inlineStr">
        <is>
          <t>PANCHGAN15IN12</t>
        </is>
      </c>
      <c r="E2666" t="inlineStr">
        <is>
          <t>FIXED</t>
        </is>
      </c>
      <c r="F2666" t="n">
        <v>150</v>
      </c>
      <c r="G2666" t="inlineStr">
        <is>
          <t>USD</t>
        </is>
      </c>
      <c r="I2666" t="inlineStr">
        <is>
          <t>Unit</t>
        </is>
      </c>
      <c r="J2666" t="n">
        <v>1</v>
      </c>
      <c r="M2666" t="n">
        <v>0</v>
      </c>
      <c r="N2666" t="n">
        <v>0</v>
      </c>
      <c r="Q2666" t="inlineStr">
        <is>
          <t>e8faae68-4158-490d-94dc-011010f81963</t>
        </is>
      </c>
      <c r="R2666" t="inlineStr">
        <is>
          <t>Works of art, collectors' pieces and antiques</t>
        </is>
      </c>
      <c r="S2666" t="inlineStr">
        <is>
          <t>b45acb27-5325-4562-bfaf-0bfecfb93727</t>
        </is>
      </c>
      <c r="T2666" t="inlineStr">
        <is>
          <t>Paintings, drawings and pastels, executed entirely by hand, other than drawings of heading 4906 and other than hand-painted or hand-decorated manufactured articles; collages and similar decorative plaques</t>
        </is>
      </c>
      <c r="U2666" t="inlineStr">
        <is>
          <t>6f6cb0ba-e12c-4113-a8c2-a1b6fec41c26</t>
        </is>
      </c>
      <c r="V2666" t="inlineStr">
        <is>
          <t>CHOLA ENTERPRISES</t>
        </is>
      </c>
      <c r="W2666" t="inlineStr">
        <is>
          <t>AKHPR1057R</t>
        </is>
      </c>
      <c r="X2666" t="n">
        <v>0</v>
      </c>
      <c r="Y2666" t="n">
        <v>0</v>
      </c>
      <c r="Z2666" t="n">
        <v>97019900</v>
      </c>
      <c r="AA2666" t="inlineStr">
        <is>
          <t>OTHER</t>
        </is>
      </c>
      <c r="AB2666" t="inlineStr">
        <is>
          <t>http://indiausatrade.mea.gov.in/api/public/image/stream?key=products%2F20260824T102621Z-560529-a1e180f1-1-cropped.jpg</t>
        </is>
      </c>
      <c r="AC2666" t="inlineStr">
        <is>
          <t>2026-08-24T10:26:21.838Z</t>
        </is>
      </c>
    </row>
    <row r="2667">
      <c r="A2667" t="inlineStr">
        <is>
          <t>879076f1-b65a-4395-8b2e-dd2fa42639a1</t>
        </is>
      </c>
      <c r="B2667" t="inlineStr">
        <is>
          <t>Dasavatharam Tanjore Painting</t>
        </is>
      </c>
      <c r="C2667" t="inlineStr">
        <is>
          <t>DAS31IN16</t>
        </is>
      </c>
      <c r="E2667" t="inlineStr">
        <is>
          <t>FIXED</t>
        </is>
      </c>
      <c r="F2667" t="n">
        <v>350</v>
      </c>
      <c r="G2667" t="inlineStr">
        <is>
          <t>USD</t>
        </is>
      </c>
      <c r="I2667" t="inlineStr">
        <is>
          <t>Unit</t>
        </is>
      </c>
      <c r="J2667" t="n">
        <v>1</v>
      </c>
      <c r="M2667" t="n">
        <v>0</v>
      </c>
      <c r="N2667" t="n">
        <v>0</v>
      </c>
      <c r="Q2667" t="inlineStr">
        <is>
          <t>e8faae68-4158-490d-94dc-011010f81963</t>
        </is>
      </c>
      <c r="R2667" t="inlineStr">
        <is>
          <t>Works of art, collectors' pieces and antiques</t>
        </is>
      </c>
      <c r="S2667" t="inlineStr">
        <is>
          <t>b45acb27-5325-4562-bfaf-0bfecfb93727</t>
        </is>
      </c>
      <c r="T2667" t="inlineStr">
        <is>
          <t>Paintings, drawings and pastels, executed entirely by hand, other than drawings of heading 4906 and other than hand-painted or hand-decorated manufactured articles; collages and similar decorative plaques</t>
        </is>
      </c>
      <c r="U2667" t="inlineStr">
        <is>
          <t>6f6cb0ba-e12c-4113-a8c2-a1b6fec41c26</t>
        </is>
      </c>
      <c r="V2667" t="inlineStr">
        <is>
          <t>CHOLA ENTERPRISES</t>
        </is>
      </c>
      <c r="W2667" t="inlineStr">
        <is>
          <t>AKHPR1057R</t>
        </is>
      </c>
      <c r="X2667" t="n">
        <v>0</v>
      </c>
      <c r="Y2667" t="n">
        <v>0</v>
      </c>
      <c r="Z2667" t="n">
        <v>97019900</v>
      </c>
      <c r="AA2667" t="inlineStr">
        <is>
          <t>OTHER</t>
        </is>
      </c>
      <c r="AB2667" t="inlineStr">
        <is>
          <t>http://indiausatrade.mea.gov.in/api/public/image/stream?key=products%2F20260824T103800Z-487740-36edae15-IMG_20170907_145124918-cropped.jpg</t>
        </is>
      </c>
      <c r="AC2667" t="inlineStr">
        <is>
          <t>2026-08-24T10:38:00.467Z</t>
        </is>
      </c>
    </row>
    <row r="2668">
      <c r="A2668" t="inlineStr">
        <is>
          <t>652113bf-7f88-42b6-9be7-1ea6bf9804ab</t>
        </is>
      </c>
      <c r="B2668" t="inlineStr">
        <is>
          <t>Food Packaging Lamination</t>
        </is>
      </c>
      <c r="C2668" t="inlineStr">
        <is>
          <t>UP/Food Packaging Laminated Pouch</t>
        </is>
      </c>
      <c r="E2668" t="inlineStr">
        <is>
          <t>FIXED</t>
        </is>
      </c>
      <c r="F2668" t="n">
        <v>5</v>
      </c>
      <c r="G2668" t="inlineStr">
        <is>
          <t>USD</t>
        </is>
      </c>
      <c r="I2668" t="inlineStr">
        <is>
          <t>Container (20 FT)</t>
        </is>
      </c>
      <c r="J2668" t="n">
        <v>1000</v>
      </c>
      <c r="M2668" t="n">
        <v>0</v>
      </c>
      <c r="N2668" t="n">
        <v>0</v>
      </c>
      <c r="Q2668" t="inlineStr">
        <is>
          <t>24055375-a41a-454c-96a0-9b6b95ddf41d</t>
        </is>
      </c>
      <c r="R2668" t="inlineStr">
        <is>
          <t>Plastics and articles thereof</t>
        </is>
      </c>
      <c r="S2668" t="inlineStr">
        <is>
          <t>ece226b5-0582-4fda-b95b-aa61e2f52b0b</t>
        </is>
      </c>
      <c r="T2668" t="inlineStr">
        <is>
          <t>Other plates, sheets, film, foil and strip, of plastics, non-cellular and not reinforced, laminated, supported or similarly combined with other materials</t>
        </is>
      </c>
      <c r="U2668" t="inlineStr">
        <is>
          <t>f8016d59-e266-42c3-9b3a-36936f62348e</t>
        </is>
      </c>
      <c r="V2668" t="inlineStr">
        <is>
          <t>Universal Polymers</t>
        </is>
      </c>
      <c r="W2668" t="inlineStr">
        <is>
          <t>BDUPM4262J</t>
        </is>
      </c>
      <c r="X2668" t="n">
        <v>0</v>
      </c>
      <c r="Y2668" t="n">
        <v>2</v>
      </c>
      <c r="Z2668" t="n">
        <v>39206912</v>
      </c>
      <c r="AA2668" t="inlineStr">
        <is>
          <t>FLEXIBLE, PLAIN</t>
        </is>
      </c>
      <c r="AB2668" t="inlineStr">
        <is>
          <t>http://indiausatrade.mea.gov.in/api/public/image/stream?key=products%2F20260508T081911Z-335486-d6a82029-Food%20Packing%20Pouch1-cropped.jpg</t>
        </is>
      </c>
      <c r="AC2668" t="inlineStr">
        <is>
          <t>2026-05-08T08:19:11.399Z</t>
        </is>
      </c>
    </row>
    <row r="2669">
      <c r="A2669" t="inlineStr">
        <is>
          <t>26c9daa1-af7d-4604-bd9e-94d8af607258</t>
        </is>
      </c>
      <c r="B2669" t="inlineStr">
        <is>
          <t>Bakery Products Lamination Rolls and Pouches Customize</t>
        </is>
      </c>
      <c r="C2669" t="inlineStr">
        <is>
          <t>UP/Bakery</t>
        </is>
      </c>
      <c r="E2669" t="inlineStr">
        <is>
          <t>FIXED</t>
        </is>
      </c>
      <c r="F2669" t="n">
        <v>0</v>
      </c>
      <c r="G2669" t="inlineStr">
        <is>
          <t>USD</t>
        </is>
      </c>
      <c r="I2669" t="inlineStr">
        <is>
          <t>Container (20 FT)</t>
        </is>
      </c>
      <c r="M2669" t="n">
        <v>0</v>
      </c>
      <c r="N2669" t="n">
        <v>0</v>
      </c>
      <c r="Q2669" t="inlineStr">
        <is>
          <t>24055375-a41a-454c-96a0-9b6b95ddf41d</t>
        </is>
      </c>
      <c r="R2669" t="inlineStr">
        <is>
          <t>Plastics and articles thereof</t>
        </is>
      </c>
      <c r="S2669" t="inlineStr">
        <is>
          <t>ece226b5-0582-4fda-b95b-aa61e2f52b0b</t>
        </is>
      </c>
      <c r="T2669" t="inlineStr">
        <is>
          <t>Other plates, sheets, film, foil and strip, of plastics, non-cellular and not reinforced, laminated, supported or similarly combined with other materials</t>
        </is>
      </c>
      <c r="U2669" t="inlineStr">
        <is>
          <t>f8016d59-e266-42c3-9b3a-36936f62348e</t>
        </is>
      </c>
      <c r="V2669" t="inlineStr">
        <is>
          <t>Universal Polymers</t>
        </is>
      </c>
      <c r="W2669" t="inlineStr">
        <is>
          <t>BDUPM4262J</t>
        </is>
      </c>
      <c r="X2669" t="n">
        <v>0</v>
      </c>
      <c r="Y2669" t="n">
        <v>0</v>
      </c>
      <c r="Z2669" t="n">
        <v>39206912</v>
      </c>
      <c r="AA2669" t="inlineStr">
        <is>
          <t>FLEXIBLE, PLAIN</t>
        </is>
      </c>
      <c r="AB2669" t="inlineStr">
        <is>
          <t>http://indiausatrade.mea.gov.in/api/public/image/stream?key=products%2F20260730T154228Z-468975-1881d8af-WhatsApp%20Image%202026-07-30%20at%208.57.06%20PM%20(1)-cropped.jpg</t>
        </is>
      </c>
      <c r="AC2669" t="inlineStr">
        <is>
          <t>2026-07-30T15:42:28.490Z</t>
        </is>
      </c>
    </row>
    <row r="2670">
      <c r="A2670" t="inlineStr">
        <is>
          <t>27ef3153-1fc4-474f-99b3-940bff30fb88</t>
        </is>
      </c>
      <c r="B2670" t="inlineStr">
        <is>
          <t>Masala Packaging Laminated Pouches and Rolls</t>
        </is>
      </c>
      <c r="C2670" t="inlineStr">
        <is>
          <t>UP/Masala Laminated Pouch</t>
        </is>
      </c>
      <c r="E2670" t="inlineStr">
        <is>
          <t>FIXED</t>
        </is>
      </c>
      <c r="F2670" t="n">
        <v>3</v>
      </c>
      <c r="G2670" t="inlineStr">
        <is>
          <t>USD</t>
        </is>
      </c>
      <c r="I2670" t="inlineStr">
        <is>
          <t>Container (20 FT)</t>
        </is>
      </c>
      <c r="J2670" t="n">
        <v>500</v>
      </c>
      <c r="M2670" t="n">
        <v>0</v>
      </c>
      <c r="N2670" t="n">
        <v>0</v>
      </c>
      <c r="Q2670" t="inlineStr">
        <is>
          <t>24055375-a41a-454c-96a0-9b6b95ddf41d</t>
        </is>
      </c>
      <c r="R2670" t="inlineStr">
        <is>
          <t>Plastics and articles thereof</t>
        </is>
      </c>
      <c r="S2670" t="inlineStr">
        <is>
          <t>ece226b5-0582-4fda-b95b-aa61e2f52b0b</t>
        </is>
      </c>
      <c r="T2670" t="inlineStr">
        <is>
          <t>Other plates, sheets, film, foil and strip, of plastics, non-cellular and not reinforced, laminated, supported or similarly combined with other materials</t>
        </is>
      </c>
      <c r="U2670" t="inlineStr">
        <is>
          <t>f8016d59-e266-42c3-9b3a-36936f62348e</t>
        </is>
      </c>
      <c r="V2670" t="inlineStr">
        <is>
          <t>Universal Polymers</t>
        </is>
      </c>
      <c r="W2670" t="inlineStr">
        <is>
          <t>BDUPM4262J</t>
        </is>
      </c>
      <c r="X2670" t="n">
        <v>0</v>
      </c>
      <c r="Y2670" t="n">
        <v>0</v>
      </c>
      <c r="Z2670" t="n">
        <v>39206912</v>
      </c>
      <c r="AA2670" t="inlineStr">
        <is>
          <t>FLEXIBLE, PLAIN</t>
        </is>
      </c>
      <c r="AB2670" t="inlineStr">
        <is>
          <t>http://indiausatrade.mea.gov.in/api/public/image/stream?key=products%2F20260508T072820Z-459166-d81002c7-Masala%20Pouch-cropped.jpg</t>
        </is>
      </c>
      <c r="AC2670" t="inlineStr">
        <is>
          <t>2026-05-08T07:28:20.826Z</t>
        </is>
      </c>
    </row>
    <row r="2671">
      <c r="A2671" t="inlineStr">
        <is>
          <t>0ea3fb2d-1861-4d95-b503-63612dd64e20</t>
        </is>
      </c>
      <c r="B2671" t="inlineStr">
        <is>
          <t>Spices Packaging Lamination Pouches</t>
        </is>
      </c>
      <c r="C2671" t="inlineStr">
        <is>
          <t>UP/Spices Laminated Pouch</t>
        </is>
      </c>
      <c r="E2671" t="inlineStr">
        <is>
          <t>FIXED</t>
        </is>
      </c>
      <c r="F2671" t="n">
        <v>5</v>
      </c>
      <c r="G2671" t="inlineStr">
        <is>
          <t>USD</t>
        </is>
      </c>
      <c r="I2671" t="inlineStr">
        <is>
          <t>Container (20 FT)</t>
        </is>
      </c>
      <c r="J2671" t="n">
        <v>1000</v>
      </c>
      <c r="M2671" t="n">
        <v>0</v>
      </c>
      <c r="N2671" t="n">
        <v>0</v>
      </c>
      <c r="Q2671" t="inlineStr">
        <is>
          <t>24055375-a41a-454c-96a0-9b6b95ddf41d</t>
        </is>
      </c>
      <c r="R2671" t="inlineStr">
        <is>
          <t>Plastics and articles thereof</t>
        </is>
      </c>
      <c r="S2671" t="inlineStr">
        <is>
          <t>ece226b5-0582-4fda-b95b-aa61e2f52b0b</t>
        </is>
      </c>
      <c r="T2671" t="inlineStr">
        <is>
          <t>Other plates, sheets, film, foil and strip, of plastics, non-cellular and not reinforced, laminated, supported or similarly combined with other materials</t>
        </is>
      </c>
      <c r="U2671" t="inlineStr">
        <is>
          <t>f8016d59-e266-42c3-9b3a-36936f62348e</t>
        </is>
      </c>
      <c r="V2671" t="inlineStr">
        <is>
          <t>Universal Polymers</t>
        </is>
      </c>
      <c r="W2671" t="inlineStr">
        <is>
          <t>BDUPM4262J</t>
        </is>
      </c>
      <c r="X2671" t="n">
        <v>0</v>
      </c>
      <c r="Y2671" t="n">
        <v>0</v>
      </c>
      <c r="Z2671" t="n">
        <v>39206912</v>
      </c>
      <c r="AA2671" t="inlineStr">
        <is>
          <t>FLEXIBLE, PLAIN</t>
        </is>
      </c>
      <c r="AB2671" t="inlineStr">
        <is>
          <t>http://indiausatrade.mea.gov.in/api/public/image/stream?key=products%2F472000603-Spices%20Pouch.jpeg</t>
        </is>
      </c>
      <c r="AC2671" t="inlineStr">
        <is>
          <t>2026-05-06T11:57:51.072Z</t>
        </is>
      </c>
    </row>
    <row r="2672">
      <c r="A2672" t="inlineStr">
        <is>
          <t>ccd3222f-59b1-435f-91b7-64c6cf2edbee</t>
        </is>
      </c>
      <c r="B2672" t="inlineStr">
        <is>
          <t>Flexo Graphic Printing and Packaging</t>
        </is>
      </c>
      <c r="C2672" t="inlineStr">
        <is>
          <t>UP/ Flexo Graphic Printing</t>
        </is>
      </c>
      <c r="E2672" t="inlineStr">
        <is>
          <t>FIXED</t>
        </is>
      </c>
      <c r="F2672" t="n">
        <v>3</v>
      </c>
      <c r="G2672" t="inlineStr">
        <is>
          <t>USD</t>
        </is>
      </c>
      <c r="I2672" t="inlineStr">
        <is>
          <t>Container (20 FT)</t>
        </is>
      </c>
      <c r="J2672" t="n">
        <v>1000</v>
      </c>
      <c r="M2672" t="n">
        <v>0</v>
      </c>
      <c r="N2672" t="n">
        <v>0</v>
      </c>
      <c r="Q2672" t="inlineStr">
        <is>
          <t>24055375-a41a-454c-96a0-9b6b95ddf41d</t>
        </is>
      </c>
      <c r="R2672" t="inlineStr">
        <is>
          <t>Plastics and articles thereof</t>
        </is>
      </c>
      <c r="S2672" t="inlineStr">
        <is>
          <t>ece226b5-0582-4fda-b95b-aa61e2f52b0b</t>
        </is>
      </c>
      <c r="T2672" t="inlineStr">
        <is>
          <t>Other plates, sheets, film, foil and strip, of plastics, non-cellular and not reinforced, laminated, supported or similarly combined with other materials</t>
        </is>
      </c>
      <c r="U2672" t="inlineStr">
        <is>
          <t>f8016d59-e266-42c3-9b3a-36936f62348e</t>
        </is>
      </c>
      <c r="V2672" t="inlineStr">
        <is>
          <t>Universal Polymers</t>
        </is>
      </c>
      <c r="W2672" t="inlineStr">
        <is>
          <t>BDUPM4262J</t>
        </is>
      </c>
      <c r="X2672" t="n">
        <v>0</v>
      </c>
      <c r="Y2672" t="n">
        <v>0</v>
      </c>
      <c r="Z2672" t="n">
        <v>39206912</v>
      </c>
      <c r="AA2672" t="inlineStr">
        <is>
          <t>FLEXIBLE, PLAIN</t>
        </is>
      </c>
      <c r="AB2672" t="inlineStr">
        <is>
          <t>http://indiausatrade.mea.gov.in/api/public/image/stream?key=products%2F20260730T155822Z-539721-48b86faf-WhatsApp%20Image%202026-07-30%20at%209.21.54%20PM%20(1)-cropped.jpg</t>
        </is>
      </c>
      <c r="AC2672" t="inlineStr">
        <is>
          <t>2026-07-30T15:58:22.470Z</t>
        </is>
      </c>
    </row>
    <row r="2673">
      <c r="A2673" t="inlineStr">
        <is>
          <t>17c57eca-8975-43c9-8dcb-7673a13ca1ee</t>
        </is>
      </c>
      <c r="B2673" t="inlineStr">
        <is>
          <t>2-in-1 Eco Coconut Coir &amp; Natural Loofah Kitchen Scrubber</t>
        </is>
      </c>
      <c r="C2673" t="inlineStr">
        <is>
          <t>AMMUS-2IN1-001</t>
        </is>
      </c>
      <c r="E2673" t="inlineStr">
        <is>
          <t>FIXED</t>
        </is>
      </c>
      <c r="F2673" t="n">
        <v>1</v>
      </c>
      <c r="G2673" t="inlineStr">
        <is>
          <t>USD</t>
        </is>
      </c>
      <c r="I2673" t="inlineStr">
        <is>
          <t>Pack</t>
        </is>
      </c>
      <c r="J2673" t="n">
        <v>500</v>
      </c>
      <c r="M2673" t="n">
        <v>0</v>
      </c>
      <c r="N2673" t="n">
        <v>0</v>
      </c>
      <c r="Q2673" t="inlineStr">
        <is>
          <t>aca22f63-b620-436b-a981-f7d5a8ac871b</t>
        </is>
      </c>
      <c r="R2673" t="inlineStr">
        <is>
          <t>Oil seeds and oleaginous fruits; miscellaneous grains, seeds and fruit; industrial or medicinal plants; straw and fodder</t>
        </is>
      </c>
      <c r="S2673" t="inlineStr">
        <is>
          <t>faed6b17-7729-424f-8baa-9d7b969e4067</t>
        </is>
      </c>
      <c r="T2673" t="inlineStr">
        <is>
          <t>Plants and parts of plants (including seeds and fruits), of a kind used primarily in perfumery, in pharmacy or for insecticidal, fungicidal or similar purposes, fresh or dried, whether or not cut, crushed or powdered</t>
        </is>
      </c>
      <c r="U2673" t="inlineStr">
        <is>
          <t>190f0420-9a77-4846-a30d-cbb06876d45e</t>
        </is>
      </c>
      <c r="V2673" t="inlineStr">
        <is>
          <t>AMMUS &amp; CO</t>
        </is>
      </c>
      <c r="W2673" t="inlineStr">
        <is>
          <t>0413030831</t>
        </is>
      </c>
      <c r="X2673" t="n">
        <v>0</v>
      </c>
      <c r="Y2673" t="n">
        <v>1</v>
      </c>
      <c r="Z2673" t="n">
        <v>12119094</v>
      </c>
      <c r="AA2673" t="inlineStr">
        <is>
          <t>PLANTS AND PARTS OF PLANTS (INCLUDING SEEDS AND FRUITS), OF A KIND USED PRIMARILY IN PERFUMERY, IN PHARMACY OR FOR INSECTICIDAL, FUNGICIDAL OR SIMILAR PURPOSE, FRESH OR DRIED, WHETHER OR NOT CUT, CRUSHED OR POWDERED OTHER : OTHER : BASIL, HYSSOP, ROSEMARY</t>
        </is>
      </c>
      <c r="AB2673" t="inlineStr">
        <is>
          <t>http://indiausatrade.mea.gov.in/api/public/image/stream?key=products%2F20260629T135153Z-462439-28e6d34f-retail%20pack%20of%202-cropped.png</t>
        </is>
      </c>
      <c r="AC2673" t="inlineStr">
        <is>
          <t>2026-06-29T13:51:53.792Z</t>
        </is>
      </c>
    </row>
    <row r="2674">
      <c r="A2674" t="inlineStr">
        <is>
          <t>2bab15dc-6464-4a46-993c-53e02ff0fe24</t>
        </is>
      </c>
      <c r="B2674" t="inlineStr">
        <is>
          <t xml:space="preserve">Natural Ramie Soap Saver Pouch </t>
        </is>
      </c>
      <c r="C2674" t="inlineStr">
        <is>
          <t>AMMUS-SSP-26</t>
        </is>
      </c>
      <c r="E2674" t="inlineStr">
        <is>
          <t>FIXED</t>
        </is>
      </c>
      <c r="F2674" t="n">
        <v>1</v>
      </c>
      <c r="G2674" t="inlineStr">
        <is>
          <t>USD</t>
        </is>
      </c>
      <c r="I2674" t="inlineStr">
        <is>
          <t>Numbers</t>
        </is>
      </c>
      <c r="J2674" t="n">
        <v>100</v>
      </c>
      <c r="M2674" t="n">
        <v>0</v>
      </c>
      <c r="N2674" t="n">
        <v>0</v>
      </c>
      <c r="Q2674" t="inlineStr">
        <is>
          <t>eafd9ea0-9f06-4d07-a5b9-bb66874bb93d</t>
        </is>
      </c>
      <c r="R2674" t="inlineStr">
        <is>
          <t>LIVE TREES AND OTHER PLANTS, BULBS, ROOTS AND THE LIKE, CUT FLOWERS</t>
        </is>
      </c>
      <c r="S2674" t="inlineStr">
        <is>
          <t>5bd0c3c3-7f01-43d1-a7fb-f7988a000541</t>
        </is>
      </c>
      <c r="T2674" t="inlineStr">
        <is>
          <t>Foliage, branches and other parts of plants, without flowers or flower buds, and grasses, mosses and lichens, being goods of a kind suitable for bouquets or for ornamental purposes, fresh, dried, dyed, bleached, impregnated or otherwise prepared</t>
        </is>
      </c>
      <c r="U2674" t="inlineStr">
        <is>
          <t>190f0420-9a77-4846-a30d-cbb06876d45e</t>
        </is>
      </c>
      <c r="V2674" t="inlineStr">
        <is>
          <t>AMMUS &amp; CO</t>
        </is>
      </c>
      <c r="W2674" t="inlineStr">
        <is>
          <t>0413030831</t>
        </is>
      </c>
      <c r="X2674" t="n">
        <v>0</v>
      </c>
      <c r="Y2674" t="n">
        <v>0</v>
      </c>
      <c r="Z2674" t="n">
        <v>6049900</v>
      </c>
      <c r="AA2674" t="inlineStr">
        <is>
          <t>FOLIAGE, BRANCHES AND OTHER PARTS OF PLANTS, WITHOUT FLOWERS OR FLOWER BUDS, AND GRASSES, MOSSES AND LICHENS, BEING GOODS OF A KIND SUITABLE FOR BOUQUETS OR FOR ORNAMENTAL PURPOSES, FRESH, DRIED, DYED, BLEACHED, IMPREGNATED OR OTHERWISE PREPARED OTHER : O</t>
        </is>
      </c>
      <c r="AB2674" t="inlineStr">
        <is>
          <t>http://indiausatrade.mea.gov.in/api/public/image/stream?key=products%2F20260717T153549Z-707458-0ffc38a1-main-cropped.png</t>
        </is>
      </c>
      <c r="AC2674" t="inlineStr">
        <is>
          <t>2026-07-17T15:35:49.931Z</t>
        </is>
      </c>
    </row>
    <row r="2675">
      <c r="A2675" t="inlineStr">
        <is>
          <t>3f0485d2-1d47-4451-8a74-353b39e1d7d3</t>
        </is>
      </c>
      <c r="B2675" t="inlineStr">
        <is>
          <t>kodaikanal hill garlic</t>
        </is>
      </c>
      <c r="C2675" t="inlineStr">
        <is>
          <t>AMMUS-KHG</t>
        </is>
      </c>
      <c r="E2675" t="inlineStr">
        <is>
          <t>FIXED</t>
        </is>
      </c>
      <c r="F2675" t="n">
        <v>5</v>
      </c>
      <c r="G2675" t="inlineStr">
        <is>
          <t>USD</t>
        </is>
      </c>
      <c r="I2675" t="inlineStr">
        <is>
          <t>Kilogram</t>
        </is>
      </c>
      <c r="J2675" t="n">
        <v>100</v>
      </c>
      <c r="M2675" t="n">
        <v>0</v>
      </c>
      <c r="N2675" t="n">
        <v>0</v>
      </c>
      <c r="Q2675" t="inlineStr">
        <is>
          <t>5a733b71-4c55-41f2-8a65-241ce15bee20</t>
        </is>
      </c>
      <c r="R2675" t="inlineStr">
        <is>
          <t>Edible vegetables and certain roots and tubers</t>
        </is>
      </c>
      <c r="S2675" t="inlineStr">
        <is>
          <t>b2bba525-a778-4e03-bb3b-9a65f1577765</t>
        </is>
      </c>
      <c r="T2675" t="inlineStr">
        <is>
          <t>Other vegetables, fresh or chilled</t>
        </is>
      </c>
      <c r="U2675" t="inlineStr">
        <is>
          <t>190f0420-9a77-4846-a30d-cbb06876d45e</t>
        </is>
      </c>
      <c r="V2675" t="inlineStr">
        <is>
          <t>AMMUS &amp; CO</t>
        </is>
      </c>
      <c r="W2675" t="inlineStr">
        <is>
          <t>0413030831</t>
        </is>
      </c>
      <c r="X2675" t="n">
        <v>0</v>
      </c>
      <c r="Y2675" t="n">
        <v>0</v>
      </c>
      <c r="Z2675" t="n">
        <v>7099300</v>
      </c>
      <c r="AA2675" t="inlineStr">
        <is>
          <t>OTHER VEGETABLES,FRESH OR CHILLED - OTHER --PUMPKINS,SQUASH AND GOURDS (CUCURBITA SPP.)</t>
        </is>
      </c>
      <c r="AB2675" t="inlineStr">
        <is>
          <t>http://indiausatrade.mea.gov.in/api/public/image/stream?key=products%2F20260717T162908Z-989785-8a1da7f4-03-cropped.png</t>
        </is>
      </c>
      <c r="AC2675" t="inlineStr">
        <is>
          <t>2026-07-17T16:29:08.285Z</t>
        </is>
      </c>
    </row>
    <row r="2676">
      <c r="A2676" t="inlineStr">
        <is>
          <t>ccf8366d-9c89-4075-8fc9-ee154b96fdf9</t>
        </is>
      </c>
      <c r="B2676" t="inlineStr">
        <is>
          <t>Cushion Cover</t>
        </is>
      </c>
      <c r="C2676" t="inlineStr">
        <is>
          <t>SH-CU-29271</t>
        </is>
      </c>
      <c r="E2676" t="inlineStr">
        <is>
          <t>FIXED</t>
        </is>
      </c>
      <c r="F2676" t="n">
        <v>8</v>
      </c>
      <c r="G2676" t="inlineStr">
        <is>
          <t>USD</t>
        </is>
      </c>
      <c r="I2676" t="inlineStr">
        <is>
          <t>Numbers</t>
        </is>
      </c>
      <c r="M2676" t="n">
        <v>0</v>
      </c>
      <c r="N2676" t="n">
        <v>0</v>
      </c>
      <c r="Q2676" t="inlineStr">
        <is>
          <t>ce997265-f6b8-486f-a3c8-d2ff0a0ef7ea</t>
        </is>
      </c>
      <c r="R2676" t="inlineStr">
        <is>
          <t>Other made-up textile articles; sets; worn clothing and worn textile articles; rags</t>
        </is>
      </c>
      <c r="S2676" t="inlineStr">
        <is>
          <t>ae2bd03b-8740-49f6-a295-cecddb28805c</t>
        </is>
      </c>
      <c r="T2676" t="inlineStr">
        <is>
          <t>Other furnishing articles, excluding those of heading 9404</t>
        </is>
      </c>
      <c r="U2676" t="inlineStr">
        <is>
          <t>f554a910-4d38-46c6-b99c-33e5358c5a06</t>
        </is>
      </c>
      <c r="V2676" t="inlineStr">
        <is>
          <t>SARITA HANDA EXPORTS PRIVATE LIMITED</t>
        </is>
      </c>
      <c r="W2676" t="inlineStr">
        <is>
          <t>0501036636</t>
        </is>
      </c>
      <c r="X2676" t="n">
        <v>0</v>
      </c>
      <c r="Y2676" t="n">
        <v>0</v>
      </c>
      <c r="Z2676" t="n">
        <v>63049999</v>
      </c>
      <c r="AA2676" t="inlineStr">
        <is>
          <t>OTHER</t>
        </is>
      </c>
      <c r="AB2676" t="inlineStr">
        <is>
          <t>http://indiausatrade.mea.gov.in/api/public/image/stream?key=products%2F20260813T130628Z-532055-5d4ccd57-SH-CU-29271-2-cropped.jpg</t>
        </is>
      </c>
      <c r="AC2676" t="inlineStr">
        <is>
          <t>2026-08-13T13:06:28.598Z</t>
        </is>
      </c>
    </row>
    <row r="2677">
      <c r="A2677" t="inlineStr">
        <is>
          <t>1b07cb80-abd1-4b39-9ffc-9ce996cfc073</t>
        </is>
      </c>
      <c r="B2677" t="inlineStr">
        <is>
          <t>Zoho Services</t>
        </is>
      </c>
      <c r="C2677" t="inlineStr">
        <is>
          <t>998313</t>
        </is>
      </c>
      <c r="E2677" t="inlineStr">
        <is>
          <t>FIXED</t>
        </is>
      </c>
      <c r="F2677" t="n">
        <v>1000</v>
      </c>
      <c r="G2677" t="inlineStr">
        <is>
          <t>USD</t>
        </is>
      </c>
      <c r="M2677" t="n">
        <v>0</v>
      </c>
      <c r="N2677" t="n">
        <v>0</v>
      </c>
      <c r="Q2677" t="inlineStr">
        <is>
          <t>430b0a08-8314-460c-8c73-a843ac95c6d6</t>
        </is>
      </c>
      <c r="R2677" t="inlineStr">
        <is>
          <t>Services</t>
        </is>
      </c>
      <c r="U2677" t="inlineStr">
        <is>
          <t>d2da2ada-3c42-42fb-987c-6bac719a680b</t>
        </is>
      </c>
      <c r="V2677" t="inlineStr">
        <is>
          <t>INTEGS CLOUD TECHNOLOGIES PRIVATE LIMITED</t>
        </is>
      </c>
      <c r="W2677" t="inlineStr">
        <is>
          <t>AAFCI9301J</t>
        </is>
      </c>
      <c r="X2677" t="n">
        <v>0</v>
      </c>
      <c r="Y2677" t="n">
        <v>1</v>
      </c>
      <c r="AA2677" t="inlineStr">
        <is>
          <t>Services</t>
        </is>
      </c>
      <c r="AB2677" t="inlineStr">
        <is>
          <t>http://indiausatrade.mea.gov.in/api/public/image/stream?key=products%2F20260604T170520Z-186335-883bfb13-Zoho%20Logo-cropped.png</t>
        </is>
      </c>
      <c r="AC2677" t="inlineStr">
        <is>
          <t>2026-06-04T17:05:20.563Z</t>
        </is>
      </c>
    </row>
    <row r="2678">
      <c r="A2678" t="inlineStr">
        <is>
          <t>555e3a2f-8fb6-45e1-b687-51dec12e1301</t>
        </is>
      </c>
      <c r="B2678" t="inlineStr">
        <is>
          <t>Shopify Services</t>
        </is>
      </c>
      <c r="C2678" t="inlineStr">
        <is>
          <t>998313</t>
        </is>
      </c>
      <c r="E2678" t="inlineStr">
        <is>
          <t>FIXED</t>
        </is>
      </c>
      <c r="F2678" t="n">
        <v>1500</v>
      </c>
      <c r="G2678" t="inlineStr">
        <is>
          <t>USD</t>
        </is>
      </c>
      <c r="M2678" t="n">
        <v>0</v>
      </c>
      <c r="N2678" t="n">
        <v>0</v>
      </c>
      <c r="Q2678" t="inlineStr">
        <is>
          <t>430b0a08-8314-460c-8c73-a843ac95c6d6</t>
        </is>
      </c>
      <c r="R2678" t="inlineStr">
        <is>
          <t>Services</t>
        </is>
      </c>
      <c r="U2678" t="inlineStr">
        <is>
          <t>d2da2ada-3c42-42fb-987c-6bac719a680b</t>
        </is>
      </c>
      <c r="V2678" t="inlineStr">
        <is>
          <t>INTEGS CLOUD TECHNOLOGIES PRIVATE LIMITED</t>
        </is>
      </c>
      <c r="W2678" t="inlineStr">
        <is>
          <t>AAFCI9301J</t>
        </is>
      </c>
      <c r="X2678" t="n">
        <v>0</v>
      </c>
      <c r="Y2678" t="n">
        <v>0</v>
      </c>
      <c r="AA2678" t="inlineStr">
        <is>
          <t>Services</t>
        </is>
      </c>
      <c r="AB2678" t="inlineStr">
        <is>
          <t>http://indiausatrade.mea.gov.in/api/public/image/stream?key=products%2F20260604T175920Z-703873-c56970ac-shopify%20logo-cropped.png</t>
        </is>
      </c>
      <c r="AC2678" t="inlineStr">
        <is>
          <t>2026-06-04T17:59:20.646Z</t>
        </is>
      </c>
    </row>
    <row r="2679">
      <c r="A2679" t="inlineStr">
        <is>
          <t>82a23602-1013-4155-b1bd-411d8b195ddf</t>
        </is>
      </c>
      <c r="B2679" t="inlineStr">
        <is>
          <t>Oracle NetSuite ERP Implementation</t>
        </is>
      </c>
      <c r="C2679" t="inlineStr">
        <is>
          <t>998313</t>
        </is>
      </c>
      <c r="E2679" t="inlineStr">
        <is>
          <t>FIXED</t>
        </is>
      </c>
      <c r="F2679" t="n">
        <v>10000</v>
      </c>
      <c r="G2679" t="inlineStr">
        <is>
          <t>USD</t>
        </is>
      </c>
      <c r="M2679" t="n">
        <v>0</v>
      </c>
      <c r="N2679" t="n">
        <v>0</v>
      </c>
      <c r="Q2679" t="inlineStr">
        <is>
          <t>430b0a08-8314-460c-8c73-a843ac95c6d6</t>
        </is>
      </c>
      <c r="R2679" t="inlineStr">
        <is>
          <t>Services</t>
        </is>
      </c>
      <c r="U2679" t="inlineStr">
        <is>
          <t>d2da2ada-3c42-42fb-987c-6bac719a680b</t>
        </is>
      </c>
      <c r="V2679" t="inlineStr">
        <is>
          <t>INTEGS CLOUD TECHNOLOGIES PRIVATE LIMITED</t>
        </is>
      </c>
      <c r="W2679" t="inlineStr">
        <is>
          <t>AAFCI9301J</t>
        </is>
      </c>
      <c r="X2679" t="n">
        <v>0</v>
      </c>
      <c r="Y2679" t="n">
        <v>0</v>
      </c>
      <c r="AA2679" t="inlineStr">
        <is>
          <t>Services</t>
        </is>
      </c>
      <c r="AB2679" t="inlineStr">
        <is>
          <t>http://indiausatrade.mea.gov.in/api/public/image/stream?key=products%2F20260604T164450Z-256359-925307bf-Oracle%20NetSuite%20Logo-cropped.png</t>
        </is>
      </c>
      <c r="AC2679" t="inlineStr">
        <is>
          <t>2026-06-04T16:39:31.742Z</t>
        </is>
      </c>
    </row>
    <row r="2680">
      <c r="A2680" t="inlineStr">
        <is>
          <t>4f0bfecc-e4e6-4f8e-b659-df322c543c89</t>
        </is>
      </c>
      <c r="B2680" t="inlineStr">
        <is>
          <t>Celigo iPaaS Services</t>
        </is>
      </c>
      <c r="C2680" t="inlineStr">
        <is>
          <t>998313</t>
        </is>
      </c>
      <c r="E2680" t="inlineStr">
        <is>
          <t>FIXED</t>
        </is>
      </c>
      <c r="F2680" t="n">
        <v>1000</v>
      </c>
      <c r="G2680" t="inlineStr">
        <is>
          <t>USD</t>
        </is>
      </c>
      <c r="M2680" t="n">
        <v>0</v>
      </c>
      <c r="N2680" t="n">
        <v>0</v>
      </c>
      <c r="Q2680" t="inlineStr">
        <is>
          <t>430b0a08-8314-460c-8c73-a843ac95c6d6</t>
        </is>
      </c>
      <c r="R2680" t="inlineStr">
        <is>
          <t>Services</t>
        </is>
      </c>
      <c r="U2680" t="inlineStr">
        <is>
          <t>d2da2ada-3c42-42fb-987c-6bac719a680b</t>
        </is>
      </c>
      <c r="V2680" t="inlineStr">
        <is>
          <t>INTEGS CLOUD TECHNOLOGIES PRIVATE LIMITED</t>
        </is>
      </c>
      <c r="W2680" t="inlineStr">
        <is>
          <t>AAFCI9301J</t>
        </is>
      </c>
      <c r="X2680" t="n">
        <v>0</v>
      </c>
      <c r="Y2680" t="n">
        <v>0</v>
      </c>
      <c r="AA2680" t="inlineStr">
        <is>
          <t>Services</t>
        </is>
      </c>
      <c r="AB2680" t="inlineStr">
        <is>
          <t>http://indiausatrade.mea.gov.in/api/public/image/stream?key=products%2F20260604T165015Z-951771-b8cce385-celigo-logo-white-on-black-square-cropped.jpg</t>
        </is>
      </c>
      <c r="AC2680" t="inlineStr">
        <is>
          <t>2026-06-04T16:50:15.017Z</t>
        </is>
      </c>
    </row>
    <row r="2681">
      <c r="A2681" t="inlineStr">
        <is>
          <t>f05f9e0b-a63f-45e4-925d-9b3284abeb19</t>
        </is>
      </c>
      <c r="B2681" t="inlineStr">
        <is>
          <t>Odoo ERP Services</t>
        </is>
      </c>
      <c r="C2681" t="inlineStr">
        <is>
          <t>998313</t>
        </is>
      </c>
      <c r="E2681" t="inlineStr">
        <is>
          <t>FIXED</t>
        </is>
      </c>
      <c r="F2681" t="n">
        <v>2000</v>
      </c>
      <c r="G2681" t="inlineStr">
        <is>
          <t>USD</t>
        </is>
      </c>
      <c r="M2681" t="n">
        <v>0</v>
      </c>
      <c r="N2681" t="n">
        <v>0</v>
      </c>
      <c r="Q2681" t="inlineStr">
        <is>
          <t>430b0a08-8314-460c-8c73-a843ac95c6d6</t>
        </is>
      </c>
      <c r="R2681" t="inlineStr">
        <is>
          <t>Services</t>
        </is>
      </c>
      <c r="U2681" t="inlineStr">
        <is>
          <t>d2da2ada-3c42-42fb-987c-6bac719a680b</t>
        </is>
      </c>
      <c r="V2681" t="inlineStr">
        <is>
          <t>INTEGS CLOUD TECHNOLOGIES PRIVATE LIMITED</t>
        </is>
      </c>
      <c r="W2681" t="inlineStr">
        <is>
          <t>AAFCI9301J</t>
        </is>
      </c>
      <c r="X2681" t="n">
        <v>0</v>
      </c>
      <c r="Y2681" t="n">
        <v>0</v>
      </c>
      <c r="AA2681" t="inlineStr">
        <is>
          <t>Services</t>
        </is>
      </c>
      <c r="AB2681" t="inlineStr">
        <is>
          <t>http://indiausatrade.mea.gov.in/api/public/image/stream?key=products%2F20260604T180553Z-195411-527df240-odoo%20logo-cropped.png</t>
        </is>
      </c>
      <c r="AC2681" t="inlineStr">
        <is>
          <t>2026-06-04T18:05:53.257Z</t>
        </is>
      </c>
    </row>
    <row r="2682">
      <c r="A2682" t="inlineStr">
        <is>
          <t>fff78ccd-3cc5-4dd1-aedb-f156015df0de</t>
        </is>
      </c>
      <c r="B2682" t="inlineStr">
        <is>
          <t>E skoolife</t>
        </is>
      </c>
      <c r="C2682" t="inlineStr">
        <is>
          <t>001</t>
        </is>
      </c>
      <c r="E2682" t="inlineStr">
        <is>
          <t>FIXED</t>
        </is>
      </c>
      <c r="F2682" t="n">
        <v>1</v>
      </c>
      <c r="G2682" t="inlineStr">
        <is>
          <t>USD</t>
        </is>
      </c>
      <c r="M2682" t="n">
        <v>0</v>
      </c>
      <c r="N2682" t="n">
        <v>0</v>
      </c>
      <c r="Q2682" t="inlineStr">
        <is>
          <t>9480b0de-ecf3-4807-a50f-edd3fd5ec083</t>
        </is>
      </c>
      <c r="R2682" t="inlineStr">
        <is>
          <t>RAILWAY OR TRAMWAY LOCOMOTIVES, ROLLING-STOCK AND PARTS THEREOF</t>
        </is>
      </c>
      <c r="S2682" t="inlineStr">
        <is>
          <t>8cdc822f-77d0-45df-973f-0da8addc876d</t>
        </is>
      </c>
      <c r="T2682" t="inlineStr">
        <is>
          <t>Rail locomotives powered from an external source of electricity or by electric accumulators</t>
        </is>
      </c>
      <c r="U2682" t="inlineStr">
        <is>
          <t>997e1674-60de-4c9d-ba31-3fe5e83b9453</t>
        </is>
      </c>
      <c r="V2682" t="inlineStr">
        <is>
          <t>JBM ELECTRIC VEHICLES PRIVATE LIMITED DOFT</t>
        </is>
      </c>
      <c r="W2682" t="inlineStr">
        <is>
          <t>AAECJ8030E</t>
        </is>
      </c>
      <c r="X2682" t="n">
        <v>0</v>
      </c>
      <c r="Y2682" t="n">
        <v>0</v>
      </c>
      <c r="Z2682" t="n">
        <v>86012000</v>
      </c>
      <c r="AA2682" t="inlineStr">
        <is>
          <t>POWERED BY ELECTRIC ACCUMULATORS</t>
        </is>
      </c>
      <c r="AB2682" t="inlineStr">
        <is>
          <t>http://indiausatrade.mea.gov.in/api/public/image/stream?key=products%2F20260623T061223Z-338792-e64a3d0d-E%20skoolife-cropped.jpg</t>
        </is>
      </c>
      <c r="AC2682" t="inlineStr">
        <is>
          <t>2026-06-23T06:12:23.591Z</t>
        </is>
      </c>
    </row>
    <row r="2683">
      <c r="A2683" t="inlineStr">
        <is>
          <t>0966cfbe-6c89-4a39-a478-b3878616b30c</t>
        </is>
      </c>
      <c r="B2683" t="inlineStr">
        <is>
          <t>ECO-LIFE | e12</t>
        </is>
      </c>
      <c r="C2683" t="inlineStr">
        <is>
          <t>002</t>
        </is>
      </c>
      <c r="E2683" t="inlineStr">
        <is>
          <t>FIXED</t>
        </is>
      </c>
      <c r="F2683" t="n">
        <v>1</v>
      </c>
      <c r="G2683" t="inlineStr">
        <is>
          <t>USD</t>
        </is>
      </c>
      <c r="M2683" t="n">
        <v>0</v>
      </c>
      <c r="N2683" t="n">
        <v>0</v>
      </c>
      <c r="Q2683" t="inlineStr">
        <is>
          <t>9480b0de-ecf3-4807-a50f-edd3fd5ec083</t>
        </is>
      </c>
      <c r="R2683" t="inlineStr">
        <is>
          <t>RAILWAY OR TRAMWAY LOCOMOTIVES, ROLLING-STOCK AND PARTS THEREOF</t>
        </is>
      </c>
      <c r="S2683" t="inlineStr">
        <is>
          <t>8cdc822f-77d0-45df-973f-0da8addc876d</t>
        </is>
      </c>
      <c r="T2683" t="inlineStr">
        <is>
          <t>Rail locomotives powered from an external source of electricity or by electric accumulators</t>
        </is>
      </c>
      <c r="U2683" t="inlineStr">
        <is>
          <t>997e1674-60de-4c9d-ba31-3fe5e83b9453</t>
        </is>
      </c>
      <c r="V2683" t="inlineStr">
        <is>
          <t>JBM ELECTRIC VEHICLES PRIVATE LIMITED DOFT</t>
        </is>
      </c>
      <c r="W2683" t="inlineStr">
        <is>
          <t>AAECJ8030E</t>
        </is>
      </c>
      <c r="X2683" t="n">
        <v>0</v>
      </c>
      <c r="Y2683" t="n">
        <v>0</v>
      </c>
      <c r="Z2683" t="n">
        <v>86012000</v>
      </c>
      <c r="AA2683" t="inlineStr">
        <is>
          <t>POWERED BY ELECTRIC ACCUMULATORS</t>
        </is>
      </c>
      <c r="AB2683" t="inlineStr">
        <is>
          <t>http://indiausatrade.mea.gov.in/api/public/image/stream?key=products%2F20260623T062436Z-986795-c6e98108-Eco%20life%20e12-cropped.jpg</t>
        </is>
      </c>
      <c r="AC2683" t="inlineStr">
        <is>
          <t>2026-06-23T06:24:36.897Z</t>
        </is>
      </c>
    </row>
    <row r="2684">
      <c r="A2684" t="inlineStr">
        <is>
          <t>f0e919d5-a935-4925-b73a-8190af05d38e</t>
        </is>
      </c>
      <c r="B2684" t="inlineStr">
        <is>
          <t xml:space="preserve">Galaxy Seater </t>
        </is>
      </c>
      <c r="C2684" t="inlineStr">
        <is>
          <t>003</t>
        </is>
      </c>
      <c r="E2684" t="inlineStr">
        <is>
          <t>FIXED</t>
        </is>
      </c>
      <c r="F2684" t="n">
        <v>1</v>
      </c>
      <c r="G2684" t="inlineStr">
        <is>
          <t>USD</t>
        </is>
      </c>
      <c r="M2684" t="n">
        <v>0</v>
      </c>
      <c r="N2684" t="n">
        <v>0</v>
      </c>
      <c r="Q2684" t="inlineStr">
        <is>
          <t>d10ed102-93b2-41ed-b99f-fd082f162228</t>
        </is>
      </c>
      <c r="R2684" t="inlineStr">
        <is>
          <t>Vehicles other than railway or tramway rolling-stock, and parts and accessories thereof</t>
        </is>
      </c>
      <c r="S2684" t="inlineStr">
        <is>
          <t>9a390e29-a27b-4c35-8621-cda4fb2213a9</t>
        </is>
      </c>
      <c r="T2684" t="inlineStr">
        <is>
          <t>Motor cars and other motor vehicles principally designed for the transport of persons (other than those of heading 8702), including station wagons and racing cars</t>
        </is>
      </c>
      <c r="U2684" t="inlineStr">
        <is>
          <t>997e1674-60de-4c9d-ba31-3fe5e83b9453</t>
        </is>
      </c>
      <c r="V2684" t="inlineStr">
        <is>
          <t>JBM ELECTRIC VEHICLES PRIVATE LIMITED DOFT</t>
        </is>
      </c>
      <c r="W2684" t="inlineStr">
        <is>
          <t>AAECJ8030E</t>
        </is>
      </c>
      <c r="X2684" t="n">
        <v>0</v>
      </c>
      <c r="Y2684" t="n">
        <v>0</v>
      </c>
      <c r="Z2684" t="n">
        <v>87032210</v>
      </c>
      <c r="AA2684" t="inlineStr">
        <is>
          <t>VEHICLES PRINCIPALLY DESIGNED FOR THE TRANSPORT OF MORE THAN SEVEN PERSONS, INCLUDING THE DRIVER</t>
        </is>
      </c>
      <c r="AB2684" t="inlineStr">
        <is>
          <t>http://indiausatrade.mea.gov.in/api/public/image/stream?key=products%2F20260623T065547Z-300733-c2e92bf5-Galaxy%20Sleeper%20Seater-cropped.jpg</t>
        </is>
      </c>
      <c r="AC2684" t="inlineStr">
        <is>
          <t>2026-06-23T06:55:47.004Z</t>
        </is>
      </c>
    </row>
    <row r="2685">
      <c r="A2685" t="inlineStr">
        <is>
          <t>9c59a105-605e-4467-9247-98cf37b7a183</t>
        </is>
      </c>
      <c r="B2685" t="inlineStr">
        <is>
          <t>Galaxy Electric Coach Seater</t>
        </is>
      </c>
      <c r="C2685" t="inlineStr">
        <is>
          <t>003</t>
        </is>
      </c>
      <c r="E2685" t="inlineStr">
        <is>
          <t>FIXED</t>
        </is>
      </c>
      <c r="F2685" t="n">
        <v>1</v>
      </c>
      <c r="G2685" t="inlineStr">
        <is>
          <t>USD</t>
        </is>
      </c>
      <c r="M2685" t="n">
        <v>0</v>
      </c>
      <c r="N2685" t="n">
        <v>0</v>
      </c>
      <c r="Q2685" t="inlineStr">
        <is>
          <t>9480b0de-ecf3-4807-a50f-edd3fd5ec083</t>
        </is>
      </c>
      <c r="R2685" t="inlineStr">
        <is>
          <t>RAILWAY OR TRAMWAY LOCOMOTIVES, ROLLING-STOCK AND PARTS THEREOF</t>
        </is>
      </c>
      <c r="S2685" t="inlineStr">
        <is>
          <t>8cdc822f-77d0-45df-973f-0da8addc876d</t>
        </is>
      </c>
      <c r="T2685" t="inlineStr">
        <is>
          <t>Rail locomotives powered from an external source of electricity or by electric accumulators</t>
        </is>
      </c>
      <c r="U2685" t="inlineStr">
        <is>
          <t>997e1674-60de-4c9d-ba31-3fe5e83b9453</t>
        </is>
      </c>
      <c r="V2685" t="inlineStr">
        <is>
          <t>JBM ELECTRIC VEHICLES PRIVATE LIMITED DOFT</t>
        </is>
      </c>
      <c r="W2685" t="inlineStr">
        <is>
          <t>AAECJ8030E</t>
        </is>
      </c>
      <c r="X2685" t="n">
        <v>0</v>
      </c>
      <c r="Y2685" t="n">
        <v>0</v>
      </c>
      <c r="Z2685" t="n">
        <v>86012000</v>
      </c>
      <c r="AA2685" t="inlineStr">
        <is>
          <t>POWERED BY ELECTRIC ACCUMULATORS</t>
        </is>
      </c>
      <c r="AB2685" t="inlineStr">
        <is>
          <t>http://indiausatrade.mea.gov.in/api/public/image/stream?key=products%2F20260623T071615Z-826937-85152ccb-Galaxy%20seater-cropped.jpg</t>
        </is>
      </c>
      <c r="AC2685" t="inlineStr">
        <is>
          <t>2026-06-23T07:16:15.349Z</t>
        </is>
      </c>
    </row>
    <row r="2686">
      <c r="A2686" t="inlineStr">
        <is>
          <t>f082c851-2f50-4b8e-9758-160fb52cebef</t>
        </is>
      </c>
      <c r="B2686" t="inlineStr">
        <is>
          <t>E-Medlife</t>
        </is>
      </c>
      <c r="C2686" t="inlineStr">
        <is>
          <t>004</t>
        </is>
      </c>
      <c r="E2686" t="inlineStr">
        <is>
          <t>FIXED</t>
        </is>
      </c>
      <c r="F2686" t="n">
        <v>1</v>
      </c>
      <c r="G2686" t="inlineStr">
        <is>
          <t>USD</t>
        </is>
      </c>
      <c r="M2686" t="n">
        <v>0</v>
      </c>
      <c r="N2686" t="n">
        <v>0</v>
      </c>
      <c r="Q2686" t="inlineStr">
        <is>
          <t>9480b0de-ecf3-4807-a50f-edd3fd5ec083</t>
        </is>
      </c>
      <c r="R2686" t="inlineStr">
        <is>
          <t>RAILWAY OR TRAMWAY LOCOMOTIVES, ROLLING-STOCK AND PARTS THEREOF</t>
        </is>
      </c>
      <c r="S2686" t="inlineStr">
        <is>
          <t>8cdc822f-77d0-45df-973f-0da8addc876d</t>
        </is>
      </c>
      <c r="T2686" t="inlineStr">
        <is>
          <t>Rail locomotives powered from an external source of electricity or by electric accumulators</t>
        </is>
      </c>
      <c r="U2686" t="inlineStr">
        <is>
          <t>997e1674-60de-4c9d-ba31-3fe5e83b9453</t>
        </is>
      </c>
      <c r="V2686" t="inlineStr">
        <is>
          <t>JBM ELECTRIC VEHICLES PRIVATE LIMITED DOFT</t>
        </is>
      </c>
      <c r="W2686" t="inlineStr">
        <is>
          <t>AAECJ8030E</t>
        </is>
      </c>
      <c r="X2686" t="n">
        <v>0</v>
      </c>
      <c r="Y2686" t="n">
        <v>0</v>
      </c>
      <c r="Z2686" t="n">
        <v>86012000</v>
      </c>
      <c r="AA2686" t="inlineStr">
        <is>
          <t>POWERED BY ELECTRIC ACCUMULATORS</t>
        </is>
      </c>
      <c r="AB2686" t="inlineStr">
        <is>
          <t>http://indiausatrade.mea.gov.in/api/public/image/stream?key=products%2F20260623T073647Z-662245-23e73823-E%20medilife-cropped.jpg</t>
        </is>
      </c>
      <c r="AC2686" t="inlineStr">
        <is>
          <t>2026-06-23T07:36:46.631Z</t>
        </is>
      </c>
    </row>
    <row r="2687">
      <c r="A2687" t="inlineStr">
        <is>
          <t>c410cd3a-d14e-4c4e-b41e-0fa114fde77b</t>
        </is>
      </c>
      <c r="B2687" t="inlineStr">
        <is>
          <t>Yumigoes Dry Fruit Besan Ladoo</t>
        </is>
      </c>
      <c r="E2687" t="inlineStr">
        <is>
          <t>FIXED</t>
        </is>
      </c>
      <c r="F2687" t="n">
        <v>3</v>
      </c>
      <c r="G2687" t="inlineStr">
        <is>
          <t>USD</t>
        </is>
      </c>
      <c r="J2687" t="n">
        <v>20</v>
      </c>
      <c r="M2687" t="n">
        <v>0</v>
      </c>
      <c r="N2687" t="n">
        <v>0</v>
      </c>
      <c r="Q2687" t="inlineStr">
        <is>
          <t>2d545a03-a906-4299-924e-26821ae33187</t>
        </is>
      </c>
      <c r="R2687" t="inlineStr">
        <is>
          <t>Miscellaneous edible preparations</t>
        </is>
      </c>
      <c r="S2687" t="inlineStr">
        <is>
          <t>14959494-977b-41fb-ba2f-fbb4e70f011f</t>
        </is>
      </c>
      <c r="T2687" t="inlineStr">
        <is>
          <t>Food preparations not elsewhere specified or included</t>
        </is>
      </c>
      <c r="U2687" t="inlineStr">
        <is>
          <t>2faf13a0-8427-4df1-87b5-764749c0b4f3</t>
        </is>
      </c>
      <c r="V2687" t="inlineStr">
        <is>
          <t>YUMIGOES SNACKS PRIVATE LIMITED</t>
        </is>
      </c>
      <c r="W2687" t="inlineStr">
        <is>
          <t>AABCY9951G</t>
        </is>
      </c>
      <c r="X2687" t="n">
        <v>0</v>
      </c>
      <c r="Y2687" t="n">
        <v>0</v>
      </c>
      <c r="Z2687" t="n">
        <v>21069099</v>
      </c>
      <c r="AA2687" t="inlineStr">
        <is>
          <t>OTHER</t>
        </is>
      </c>
      <c r="AB2687" t="inlineStr">
        <is>
          <t>http://indiausatrade.mea.gov.in/api/public/image/stream?key=products%2F20260518T064454Z-493039-284785e2-front-cropped.jpg</t>
        </is>
      </c>
      <c r="AC2687" t="inlineStr">
        <is>
          <t>2026-05-18T06:44:54.407Z</t>
        </is>
      </c>
    </row>
    <row r="2688">
      <c r="A2688" t="inlineStr">
        <is>
          <t>5580c57f-93a3-40c0-b58f-9ddeaa4bb441</t>
        </is>
      </c>
      <c r="B2688" t="inlineStr">
        <is>
          <t>MORINGA POWDER</t>
        </is>
      </c>
      <c r="C2688" t="inlineStr">
        <is>
          <t>MORP-V01</t>
        </is>
      </c>
      <c r="E2688" t="inlineStr">
        <is>
          <t>FIXED</t>
        </is>
      </c>
      <c r="F2688" t="n">
        <v>550</v>
      </c>
      <c r="G2688" t="inlineStr">
        <is>
          <t>USD</t>
        </is>
      </c>
      <c r="I2688" t="inlineStr">
        <is>
          <t>Kilogram</t>
        </is>
      </c>
      <c r="J2688" t="n">
        <v>50</v>
      </c>
      <c r="M2688" t="n">
        <v>0</v>
      </c>
      <c r="N2688" t="n">
        <v>0</v>
      </c>
      <c r="Q2688" t="inlineStr">
        <is>
          <t>aca22f63-b620-436b-a981-f7d5a8ac871b</t>
        </is>
      </c>
      <c r="R2688" t="inlineStr">
        <is>
          <t>Oil seeds and oleaginous fruits; miscellaneous grains, seeds and fruit; industrial or medicinal plants; straw and fodder</t>
        </is>
      </c>
      <c r="S2688" t="inlineStr">
        <is>
          <t>faed6b17-7729-424f-8baa-9d7b969e4067</t>
        </is>
      </c>
      <c r="T2688" t="inlineStr">
        <is>
          <t>Plants and parts of plants (including seeds and fruits), of a kind used primarily in perfumery, in pharmacy or for insecticidal, fungicidal or similar purposes, fresh or dried, whether or not cut, crushed or powdered</t>
        </is>
      </c>
      <c r="U2688" t="inlineStr">
        <is>
          <t>b71b39d3-f29c-4454-aa99-5463d0f7b4be</t>
        </is>
      </c>
      <c r="V2688" t="inlineStr">
        <is>
          <t>MSN INTERNATIONAL</t>
        </is>
      </c>
      <c r="W2688" t="inlineStr">
        <is>
          <t>ABNFM4792P</t>
        </is>
      </c>
      <c r="X2688" t="n">
        <v>0</v>
      </c>
      <c r="Y2688" t="n">
        <v>0</v>
      </c>
      <c r="Z2688" t="n">
        <v>12119029</v>
      </c>
      <c r="AA2688" t="inlineStr">
        <is>
          <t>OTHER</t>
        </is>
      </c>
      <c r="AB2688" t="inlineStr">
        <is>
          <t>http://indiausatrade.mea.gov.in/api/public/image/stream?key=products%2F20260730T055929Z-177501-266011bd-MORINGA-cropped.jpg</t>
        </is>
      </c>
      <c r="AC2688" t="inlineStr">
        <is>
          <t>2026-07-30T05:59:29.703Z</t>
        </is>
      </c>
    </row>
    <row r="2689">
      <c r="A2689" t="inlineStr">
        <is>
          <t>029a7ce5-5fcb-4486-a740-0d75dc7ded6a</t>
        </is>
      </c>
      <c r="B2689" t="inlineStr">
        <is>
          <t xml:space="preserve">Ashwagandha powder </t>
        </is>
      </c>
      <c r="C2689" t="inlineStr">
        <is>
          <t>ASHPOW-V001</t>
        </is>
      </c>
      <c r="E2689" t="inlineStr">
        <is>
          <t>FIXED</t>
        </is>
      </c>
      <c r="F2689" t="n">
        <v>550</v>
      </c>
      <c r="G2689" t="inlineStr">
        <is>
          <t>USD</t>
        </is>
      </c>
      <c r="J2689" t="n">
        <v>50</v>
      </c>
      <c r="M2689" t="n">
        <v>0</v>
      </c>
      <c r="N2689" t="n">
        <v>0</v>
      </c>
      <c r="Q2689" t="inlineStr">
        <is>
          <t>aca22f63-b620-436b-a981-f7d5a8ac871b</t>
        </is>
      </c>
      <c r="R2689" t="inlineStr">
        <is>
          <t>Oil seeds and oleaginous fruits; miscellaneous grains, seeds and fruit; industrial or medicinal plants; straw and fodder</t>
        </is>
      </c>
      <c r="S2689" t="inlineStr">
        <is>
          <t>faed6b17-7729-424f-8baa-9d7b969e4067</t>
        </is>
      </c>
      <c r="T2689" t="inlineStr">
        <is>
          <t>Plants and parts of plants (including seeds and fruits), of a kind used primarily in perfumery, in pharmacy or for insecticidal, fungicidal or similar purposes, fresh or dried, whether or not cut, crushed or powdered</t>
        </is>
      </c>
      <c r="U2689" t="inlineStr">
        <is>
          <t>b71b39d3-f29c-4454-aa99-5463d0f7b4be</t>
        </is>
      </c>
      <c r="V2689" t="inlineStr">
        <is>
          <t>MSN INTERNATIONAL</t>
        </is>
      </c>
      <c r="W2689" t="inlineStr">
        <is>
          <t>ABNFM4792P</t>
        </is>
      </c>
      <c r="X2689" t="n">
        <v>0</v>
      </c>
      <c r="Y2689" t="n">
        <v>0</v>
      </c>
      <c r="Z2689" t="n">
        <v>12119057</v>
      </c>
      <c r="AA2689" t="inlineStr">
        <is>
          <t>ASHWAGANDHA (WITHANIA SOMNIFERA)</t>
        </is>
      </c>
      <c r="AB2689" t="inlineStr">
        <is>
          <t>http://indiausatrade.mea.gov.in/api/public/image/stream?key=products%2F20260730T084130Z-222084-0a2adda6-Ashwagandha%20powder-cropped.jpg</t>
        </is>
      </c>
      <c r="AC2689" t="inlineStr">
        <is>
          <t>2026-07-30T08:41:30.560Z</t>
        </is>
      </c>
    </row>
    <row r="2690">
      <c r="A2690" t="inlineStr">
        <is>
          <t>b4df01d6-7b23-4b1e-9f8e-3ba71581844a</t>
        </is>
      </c>
      <c r="B2690" t="inlineStr">
        <is>
          <t xml:space="preserve">IamLogic IGA - Identity Governance and Administration </t>
        </is>
      </c>
      <c r="C2690" t="inlineStr">
        <is>
          <t>IAML-IGA</t>
        </is>
      </c>
      <c r="E2690" t="inlineStr">
        <is>
          <t>FIXED</t>
        </is>
      </c>
      <c r="F2690" t="n">
        <v>10000</v>
      </c>
      <c r="G2690" t="inlineStr">
        <is>
          <t>USD</t>
        </is>
      </c>
      <c r="M2690" t="n">
        <v>0</v>
      </c>
      <c r="N2690" t="n">
        <v>0</v>
      </c>
      <c r="Q2690" t="inlineStr">
        <is>
          <t>430b0a08-8314-460c-8c73-a843ac95c6d6</t>
        </is>
      </c>
      <c r="R2690" t="inlineStr">
        <is>
          <t>Services</t>
        </is>
      </c>
      <c r="U2690" t="inlineStr">
        <is>
          <t>0e0b32fc-6de8-46ef-8349-372aa840eea0</t>
        </is>
      </c>
      <c r="V2690" t="inlineStr">
        <is>
          <t>UPSSO PRIVATE LIMITED</t>
        </is>
      </c>
      <c r="W2690" t="inlineStr">
        <is>
          <t>AACCU8554A</t>
        </is>
      </c>
      <c r="X2690" t="n">
        <v>0</v>
      </c>
      <c r="Y2690" t="n">
        <v>0</v>
      </c>
      <c r="AA2690" t="inlineStr">
        <is>
          <t>Services</t>
        </is>
      </c>
      <c r="AB2690" t="inlineStr">
        <is>
          <t>http://indiausatrade.mea.gov.in/api/public/image/stream?key=products%2F20260709T110222Z-603540-80676dd2-IamLogic_Logomark_2500-cropped.jpg</t>
        </is>
      </c>
      <c r="AC2690" t="inlineStr">
        <is>
          <t>2026-07-09T10:02:00.405Z</t>
        </is>
      </c>
    </row>
    <row r="2691">
      <c r="A2691" t="inlineStr">
        <is>
          <t>d2ef960c-7d47-4ecb-a9ef-96e62de2127c</t>
        </is>
      </c>
      <c r="B2691" t="inlineStr">
        <is>
          <t>IamLogic IAM - Identity and Access Management</t>
        </is>
      </c>
      <c r="C2691" t="inlineStr">
        <is>
          <t>IAML-IAM</t>
        </is>
      </c>
      <c r="E2691" t="inlineStr">
        <is>
          <t>FIXED</t>
        </is>
      </c>
      <c r="F2691" t="n">
        <v>10000</v>
      </c>
      <c r="G2691" t="inlineStr">
        <is>
          <t>USD</t>
        </is>
      </c>
      <c r="M2691" t="n">
        <v>0</v>
      </c>
      <c r="N2691" t="n">
        <v>0</v>
      </c>
      <c r="Q2691" t="inlineStr">
        <is>
          <t>430b0a08-8314-460c-8c73-a843ac95c6d6</t>
        </is>
      </c>
      <c r="R2691" t="inlineStr">
        <is>
          <t>Services</t>
        </is>
      </c>
      <c r="U2691" t="inlineStr">
        <is>
          <t>0e0b32fc-6de8-46ef-8349-372aa840eea0</t>
        </is>
      </c>
      <c r="V2691" t="inlineStr">
        <is>
          <t>UPSSO PRIVATE LIMITED</t>
        </is>
      </c>
      <c r="W2691" t="inlineStr">
        <is>
          <t>AACCU8554A</t>
        </is>
      </c>
      <c r="X2691" t="n">
        <v>0</v>
      </c>
      <c r="Y2691" t="n">
        <v>0</v>
      </c>
      <c r="AA2691" t="inlineStr">
        <is>
          <t>Services</t>
        </is>
      </c>
      <c r="AB2691" t="inlineStr">
        <is>
          <t>http://indiausatrade.mea.gov.in/api/public/image/stream?key=products%2F20260709T111721Z-802764-3be8e89a-IamLogic_Logomark_2500-cropped.jpg</t>
        </is>
      </c>
      <c r="AC2691" t="inlineStr">
        <is>
          <t>2026-07-09T11:17:21.476Z</t>
        </is>
      </c>
    </row>
    <row r="2692">
      <c r="A2692" t="inlineStr">
        <is>
          <t>b6f77244-aa5c-4a81-904a-6ad538d11404</t>
        </is>
      </c>
      <c r="B2692" t="inlineStr">
        <is>
          <t>Orange Spice Tea | Zesty Warmth</t>
        </is>
      </c>
      <c r="C2692" t="inlineStr">
        <is>
          <t>Zest-Black-Tea</t>
        </is>
      </c>
      <c r="E2692" t="inlineStr">
        <is>
          <t>FIXED</t>
        </is>
      </c>
      <c r="F2692" t="n">
        <v>4.24</v>
      </c>
      <c r="G2692" t="inlineStr">
        <is>
          <t>USD</t>
        </is>
      </c>
      <c r="I2692" t="inlineStr">
        <is>
          <t>Unit</t>
        </is>
      </c>
      <c r="J2692" t="n">
        <v>500</v>
      </c>
      <c r="M2692" t="n">
        <v>0</v>
      </c>
      <c r="N2692" t="n">
        <v>0</v>
      </c>
      <c r="Q2692" t="inlineStr">
        <is>
          <t>2d545a03-a906-4299-924e-26821ae33187</t>
        </is>
      </c>
      <c r="R2692" t="inlineStr">
        <is>
          <t>Miscellaneous edible preparations</t>
        </is>
      </c>
      <c r="S2692" t="inlineStr">
        <is>
          <t>83cd21df-e168-4b27-9d7d-c367265af0e1</t>
        </is>
      </c>
      <c r="T2692" t="inlineStr">
        <is>
          <t>Extracts, essences and concentrates, of coffee, tea or mate and preparations with a basis of these products or with a basis of coffee, tea or mate; roasted chicory and other roasted coffee substitutes, and extracts, essences and concentrates thereof</t>
        </is>
      </c>
      <c r="U2692" t="inlineStr">
        <is>
          <t>bd3abd2f-c708-4f53-9152-8fb5727e1496</t>
        </is>
      </c>
      <c r="V2692" t="inlineStr">
        <is>
          <t>CELESTIAL BREW ESTATES INDIA (OPC) PRIVATE LIMITED</t>
        </is>
      </c>
      <c r="W2692" t="inlineStr">
        <is>
          <t>AAHCC9660J</t>
        </is>
      </c>
      <c r="X2692" t="n">
        <v>0</v>
      </c>
      <c r="Y2692" t="n">
        <v>0</v>
      </c>
      <c r="Z2692" t="n">
        <v>21012020</v>
      </c>
      <c r="AA2692" t="inlineStr">
        <is>
          <t>QUICK BREWING BLACK TEA</t>
        </is>
      </c>
      <c r="AB2692" t="inlineStr">
        <is>
          <t>http://indiausatrade.mea.gov.in/api/public/image/stream?key=products%2F20260518T075716Z-631271-6e29ba54-Black%20Tea%20-%20zesty%20warmth%20copy-cropped.jpg</t>
        </is>
      </c>
      <c r="AC2692" t="inlineStr">
        <is>
          <t>2026-05-18T07:57:16.756Z</t>
        </is>
      </c>
    </row>
    <row r="2693">
      <c r="A2693" t="inlineStr">
        <is>
          <t>9704f343-2919-4473-b96a-24937545fc9a</t>
        </is>
      </c>
      <c r="B2693" t="inlineStr">
        <is>
          <t>Chamomile Tea | Gold Rush | Green Tea</t>
        </is>
      </c>
      <c r="C2693" t="inlineStr">
        <is>
          <t>Gold-Green-Tea</t>
        </is>
      </c>
      <c r="E2693" t="inlineStr">
        <is>
          <t>FIXED</t>
        </is>
      </c>
      <c r="F2693" t="n">
        <v>4.24</v>
      </c>
      <c r="G2693" t="inlineStr">
        <is>
          <t>USD</t>
        </is>
      </c>
      <c r="I2693" t="inlineStr">
        <is>
          <t>Unit</t>
        </is>
      </c>
      <c r="J2693" t="n">
        <v>500</v>
      </c>
      <c r="M2693" t="n">
        <v>0</v>
      </c>
      <c r="N2693" t="n">
        <v>0</v>
      </c>
      <c r="Q2693" t="inlineStr">
        <is>
          <t>2d545a03-a906-4299-924e-26821ae33187</t>
        </is>
      </c>
      <c r="R2693" t="inlineStr">
        <is>
          <t>Miscellaneous edible preparations</t>
        </is>
      </c>
      <c r="S2693" t="inlineStr">
        <is>
          <t>83cd21df-e168-4b27-9d7d-c367265af0e1</t>
        </is>
      </c>
      <c r="T2693" t="inlineStr">
        <is>
          <t>Extracts, essences and concentrates, of coffee, tea or mate and preparations with a basis of these products or with a basis of coffee, tea or mate; roasted chicory and other roasted coffee substitutes, and extracts, essences and concentrates thereof</t>
        </is>
      </c>
      <c r="U2693" t="inlineStr">
        <is>
          <t>bd3abd2f-c708-4f53-9152-8fb5727e1496</t>
        </is>
      </c>
      <c r="V2693" t="inlineStr">
        <is>
          <t>CELESTIAL BREW ESTATES INDIA (OPC) PRIVATE LIMITED</t>
        </is>
      </c>
      <c r="W2693" t="inlineStr">
        <is>
          <t>AAHCC9660J</t>
        </is>
      </c>
      <c r="X2693" t="n">
        <v>0</v>
      </c>
      <c r="Y2693" t="n">
        <v>0</v>
      </c>
      <c r="Z2693" t="n">
        <v>21012010</v>
      </c>
      <c r="AA2693" t="inlineStr">
        <is>
          <t>INSTANT TEA</t>
        </is>
      </c>
      <c r="AB2693" t="inlineStr">
        <is>
          <t>http://indiausatrade.mea.gov.in/api/public/image/stream?key=products%2F20260519T090658Z-510464-9ffd5186-gold%20rush%20updated-cropped.jpg</t>
        </is>
      </c>
      <c r="AC2693" t="inlineStr">
        <is>
          <t>2026-05-19T09:06:58.519Z</t>
        </is>
      </c>
    </row>
    <row r="2694">
      <c r="A2694" t="inlineStr">
        <is>
          <t>05ff8afa-a905-4b50-832c-2cf53426c8cb</t>
        </is>
      </c>
      <c r="B2694" t="inlineStr">
        <is>
          <t>Celeste Mint Bliss Herbal Tea | Mint Tea with Ginger, Fennel, and Lemongrass | Caffeine Free | 20 Pyramid Tea Bags | Natural Ingredients</t>
        </is>
      </c>
      <c r="C2694" t="inlineStr">
        <is>
          <t>Mint-Bliss-Herbal-Tea</t>
        </is>
      </c>
      <c r="E2694" t="inlineStr">
        <is>
          <t>FIXED</t>
        </is>
      </c>
      <c r="F2694" t="n">
        <v>2.73</v>
      </c>
      <c r="G2694" t="inlineStr">
        <is>
          <t>USD</t>
        </is>
      </c>
      <c r="I2694" t="inlineStr">
        <is>
          <t>Unit</t>
        </is>
      </c>
      <c r="J2694" t="n">
        <v>500</v>
      </c>
      <c r="M2694" t="n">
        <v>0</v>
      </c>
      <c r="N2694" t="n">
        <v>0</v>
      </c>
      <c r="Q2694" t="inlineStr">
        <is>
          <t>2d545a03-a906-4299-924e-26821ae33187</t>
        </is>
      </c>
      <c r="R2694" t="inlineStr">
        <is>
          <t>Miscellaneous edible preparations</t>
        </is>
      </c>
      <c r="S2694" t="inlineStr">
        <is>
          <t>83cd21df-e168-4b27-9d7d-c367265af0e1</t>
        </is>
      </c>
      <c r="T2694" t="inlineStr">
        <is>
          <t>Extracts, essences and concentrates, of coffee, tea or mate and preparations with a basis of these products or with a basis of coffee, tea or mate; roasted chicory and other roasted coffee substitutes, and extracts, essences and concentrates thereof</t>
        </is>
      </c>
      <c r="U2694" t="inlineStr">
        <is>
          <t>bd3abd2f-c708-4f53-9152-8fb5727e1496</t>
        </is>
      </c>
      <c r="V2694" t="inlineStr">
        <is>
          <t>CELESTIAL BREW ESTATES INDIA (OPC) PRIVATE LIMITED</t>
        </is>
      </c>
      <c r="W2694" t="inlineStr">
        <is>
          <t>AAHCC9660J</t>
        </is>
      </c>
      <c r="X2694" t="n">
        <v>0</v>
      </c>
      <c r="Y2694" t="n">
        <v>0</v>
      </c>
      <c r="Z2694" t="n">
        <v>21012010</v>
      </c>
      <c r="AA2694" t="inlineStr">
        <is>
          <t>INSTANT TEA</t>
        </is>
      </c>
      <c r="AB2694" t="inlineStr">
        <is>
          <t>http://indiausatrade.mea.gov.in/api/public/image/stream?key=products%2F20260530T080739Z-233677-e6ff4729-1.1-cropped.jpg</t>
        </is>
      </c>
      <c r="AC2694" t="inlineStr">
        <is>
          <t>2026-05-30T08:07:39.134Z</t>
        </is>
      </c>
    </row>
    <row r="2695">
      <c r="A2695" t="inlineStr">
        <is>
          <t>0845ae15-48c6-4bf8-adb0-2d4ea8eefa6d</t>
        </is>
      </c>
      <c r="B2695" t="inlineStr">
        <is>
          <t>Chamomile Tea | Amber Glow</t>
        </is>
      </c>
      <c r="C2695" t="inlineStr">
        <is>
          <t>Amb-White-tea</t>
        </is>
      </c>
      <c r="E2695" t="inlineStr">
        <is>
          <t>FIXED</t>
        </is>
      </c>
      <c r="F2695" t="n">
        <v>5.46</v>
      </c>
      <c r="G2695" t="inlineStr">
        <is>
          <t>USD</t>
        </is>
      </c>
      <c r="I2695" t="inlineStr">
        <is>
          <t>Unit</t>
        </is>
      </c>
      <c r="J2695" t="n">
        <v>500</v>
      </c>
      <c r="M2695" t="n">
        <v>0</v>
      </c>
      <c r="N2695" t="n">
        <v>0</v>
      </c>
      <c r="Q2695" t="inlineStr">
        <is>
          <t>2d545a03-a906-4299-924e-26821ae33187</t>
        </is>
      </c>
      <c r="R2695" t="inlineStr">
        <is>
          <t>Miscellaneous edible preparations</t>
        </is>
      </c>
      <c r="S2695" t="inlineStr">
        <is>
          <t>83cd21df-e168-4b27-9d7d-c367265af0e1</t>
        </is>
      </c>
      <c r="T2695" t="inlineStr">
        <is>
          <t>Extracts, essences and concentrates, of coffee, tea or mate and preparations with a basis of these products or with a basis of coffee, tea or mate; roasted chicory and other roasted coffee substitutes, and extracts, essences and concentrates thereof</t>
        </is>
      </c>
      <c r="U2695" t="inlineStr">
        <is>
          <t>bd3abd2f-c708-4f53-9152-8fb5727e1496</t>
        </is>
      </c>
      <c r="V2695" t="inlineStr">
        <is>
          <t>CELESTIAL BREW ESTATES INDIA (OPC) PRIVATE LIMITED</t>
        </is>
      </c>
      <c r="W2695" t="inlineStr">
        <is>
          <t>AAHCC9660J</t>
        </is>
      </c>
      <c r="X2695" t="n">
        <v>0</v>
      </c>
      <c r="Y2695" t="n">
        <v>0</v>
      </c>
      <c r="Z2695" t="n">
        <v>21012010</v>
      </c>
      <c r="AA2695" t="inlineStr">
        <is>
          <t>INSTANT TEA</t>
        </is>
      </c>
      <c r="AB2695" t="inlineStr">
        <is>
          <t>http://indiausatrade.mea.gov.in/api/public/image/stream?key=products%2F20260519T072005Z-142187-457ae451-Amber%20Glow%201-cropped.jpg</t>
        </is>
      </c>
      <c r="AC2695" t="inlineStr">
        <is>
          <t>2026-05-19T07:20:05.403Z</t>
        </is>
      </c>
    </row>
    <row r="2696">
      <c r="A2696" t="inlineStr">
        <is>
          <t>9a24c569-10c7-48ea-b6f6-a31cac73609b</t>
        </is>
      </c>
      <c r="B2696" t="inlineStr">
        <is>
          <t>Chocolate Tea | Choco Spice | Oolong Tea</t>
        </is>
      </c>
      <c r="C2696" t="inlineStr">
        <is>
          <t>Cho-Oolong-Tea</t>
        </is>
      </c>
      <c r="E2696" t="inlineStr">
        <is>
          <t>FIXED</t>
        </is>
      </c>
      <c r="F2696" t="n">
        <v>4.85</v>
      </c>
      <c r="G2696" t="inlineStr">
        <is>
          <t>USD</t>
        </is>
      </c>
      <c r="I2696" t="inlineStr">
        <is>
          <t>Unit</t>
        </is>
      </c>
      <c r="J2696" t="n">
        <v>500</v>
      </c>
      <c r="M2696" t="n">
        <v>0</v>
      </c>
      <c r="N2696" t="n">
        <v>0</v>
      </c>
      <c r="Q2696" t="inlineStr">
        <is>
          <t>2d545a03-a906-4299-924e-26821ae33187</t>
        </is>
      </c>
      <c r="R2696" t="inlineStr">
        <is>
          <t>Miscellaneous edible preparations</t>
        </is>
      </c>
      <c r="S2696" t="inlineStr">
        <is>
          <t>83cd21df-e168-4b27-9d7d-c367265af0e1</t>
        </is>
      </c>
      <c r="T2696" t="inlineStr">
        <is>
          <t>Extracts, essences and concentrates, of coffee, tea or mate and preparations with a basis of these products or with a basis of coffee, tea or mate; roasted chicory and other roasted coffee substitutes, and extracts, essences and concentrates thereof</t>
        </is>
      </c>
      <c r="U2696" t="inlineStr">
        <is>
          <t>bd3abd2f-c708-4f53-9152-8fb5727e1496</t>
        </is>
      </c>
      <c r="V2696" t="inlineStr">
        <is>
          <t>CELESTIAL BREW ESTATES INDIA (OPC) PRIVATE LIMITED</t>
        </is>
      </c>
      <c r="W2696" t="inlineStr">
        <is>
          <t>AAHCC9660J</t>
        </is>
      </c>
      <c r="X2696" t="n">
        <v>0</v>
      </c>
      <c r="Y2696" t="n">
        <v>0</v>
      </c>
      <c r="Z2696" t="n">
        <v>21012010</v>
      </c>
      <c r="AA2696" t="inlineStr">
        <is>
          <t>INSTANT TEA</t>
        </is>
      </c>
      <c r="AB2696" t="inlineStr">
        <is>
          <t>http://indiausatrade.mea.gov.in/api/public/image/stream?key=products%2F20260519T073345Z-615612-fecfb96c-Choco%20Spice%202-cropped.jpg</t>
        </is>
      </c>
      <c r="AC2696" t="inlineStr">
        <is>
          <t>2026-05-19T07:33:45.577Z</t>
        </is>
      </c>
    </row>
    <row r="2697">
      <c r="A2697" t="inlineStr">
        <is>
          <t>b9896d29-f703-4121-90ac-75da98a60775</t>
        </is>
      </c>
      <c r="B2697" t="inlineStr">
        <is>
          <t>Kashmiri Kahwa Tea | Green Tea</t>
        </is>
      </c>
      <c r="C2697" t="inlineStr">
        <is>
          <t>Kash-Green_tea</t>
        </is>
      </c>
      <c r="E2697" t="inlineStr">
        <is>
          <t>FIXED</t>
        </is>
      </c>
      <c r="F2697" t="n">
        <v>4.24</v>
      </c>
      <c r="G2697" t="inlineStr">
        <is>
          <t>USD</t>
        </is>
      </c>
      <c r="I2697" t="inlineStr">
        <is>
          <t>Unit</t>
        </is>
      </c>
      <c r="J2697" t="n">
        <v>500</v>
      </c>
      <c r="M2697" t="n">
        <v>0</v>
      </c>
      <c r="N2697" t="n">
        <v>0</v>
      </c>
      <c r="Q2697" t="inlineStr">
        <is>
          <t>2d545a03-a906-4299-924e-26821ae33187</t>
        </is>
      </c>
      <c r="R2697" t="inlineStr">
        <is>
          <t>Miscellaneous edible preparations</t>
        </is>
      </c>
      <c r="S2697" t="inlineStr">
        <is>
          <t>83cd21df-e168-4b27-9d7d-c367265af0e1</t>
        </is>
      </c>
      <c r="T2697" t="inlineStr">
        <is>
          <t>Extracts, essences and concentrates, of coffee, tea or mate and preparations with a basis of these products or with a basis of coffee, tea or mate; roasted chicory and other roasted coffee substitutes, and extracts, essences and concentrates thereof</t>
        </is>
      </c>
      <c r="U2697" t="inlineStr">
        <is>
          <t>bd3abd2f-c708-4f53-9152-8fb5727e1496</t>
        </is>
      </c>
      <c r="V2697" t="inlineStr">
        <is>
          <t>CELESTIAL BREW ESTATES INDIA (OPC) PRIVATE LIMITED</t>
        </is>
      </c>
      <c r="W2697" t="inlineStr">
        <is>
          <t>AAHCC9660J</t>
        </is>
      </c>
      <c r="X2697" t="n">
        <v>0</v>
      </c>
      <c r="Y2697" t="n">
        <v>0</v>
      </c>
      <c r="Z2697" t="n">
        <v>21012010</v>
      </c>
      <c r="AA2697" t="inlineStr">
        <is>
          <t>INSTANT TEA</t>
        </is>
      </c>
      <c r="AB2697" t="inlineStr">
        <is>
          <t>http://indiausatrade.mea.gov.in/api/public/image/stream?key=products%2F20260519T095229Z-627392-69d45f11-Kashmiri%20kahwa%201-cropped.jpg</t>
        </is>
      </c>
      <c r="AC2697" t="inlineStr">
        <is>
          <t>2026-05-19T09:52:29.624Z</t>
        </is>
      </c>
    </row>
    <row r="2698">
      <c r="A2698" t="inlineStr">
        <is>
          <t>b495e743-fc98-41df-89c2-b1f4ea820195</t>
        </is>
      </c>
      <c r="B2698" t="inlineStr">
        <is>
          <t>Jasmine Tea | Her Majesty | White Tea</t>
        </is>
      </c>
      <c r="C2698" t="inlineStr">
        <is>
          <t>Her-White_tea</t>
        </is>
      </c>
      <c r="E2698" t="inlineStr">
        <is>
          <t>FIXED</t>
        </is>
      </c>
      <c r="F2698" t="n">
        <v>5.46</v>
      </c>
      <c r="G2698" t="inlineStr">
        <is>
          <t>USD</t>
        </is>
      </c>
      <c r="I2698" t="inlineStr">
        <is>
          <t>Unit</t>
        </is>
      </c>
      <c r="J2698" t="n">
        <v>500</v>
      </c>
      <c r="M2698" t="n">
        <v>0</v>
      </c>
      <c r="N2698" t="n">
        <v>0</v>
      </c>
      <c r="Q2698" t="inlineStr">
        <is>
          <t>2d545a03-a906-4299-924e-26821ae33187</t>
        </is>
      </c>
      <c r="R2698" t="inlineStr">
        <is>
          <t>Miscellaneous edible preparations</t>
        </is>
      </c>
      <c r="S2698" t="inlineStr">
        <is>
          <t>83cd21df-e168-4b27-9d7d-c367265af0e1</t>
        </is>
      </c>
      <c r="T2698" t="inlineStr">
        <is>
          <t>Extracts, essences and concentrates, of coffee, tea or mate and preparations with a basis of these products or with a basis of coffee, tea or mate; roasted chicory and other roasted coffee substitutes, and extracts, essences and concentrates thereof</t>
        </is>
      </c>
      <c r="U2698" t="inlineStr">
        <is>
          <t>bd3abd2f-c708-4f53-9152-8fb5727e1496</t>
        </is>
      </c>
      <c r="V2698" t="inlineStr">
        <is>
          <t>CELESTIAL BREW ESTATES INDIA (OPC) PRIVATE LIMITED</t>
        </is>
      </c>
      <c r="W2698" t="inlineStr">
        <is>
          <t>AAHCC9660J</t>
        </is>
      </c>
      <c r="X2698" t="n">
        <v>0</v>
      </c>
      <c r="Y2698" t="n">
        <v>0</v>
      </c>
      <c r="Z2698" t="n">
        <v>21012010</v>
      </c>
      <c r="AA2698" t="inlineStr">
        <is>
          <t>INSTANT TEA</t>
        </is>
      </c>
      <c r="AB2698" t="inlineStr">
        <is>
          <t>http://indiausatrade.mea.gov.in/api/public/image/stream?key=products%2F20260519T092137Z-809398-0b7761eb-White%20Tea%20-%20her%20majesty%20copy-cropped.jpg</t>
        </is>
      </c>
      <c r="AC2698" t="inlineStr">
        <is>
          <t>2026-05-19T09:21:37.090Z</t>
        </is>
      </c>
    </row>
    <row r="2699">
      <c r="A2699" t="inlineStr">
        <is>
          <t>0b7e9eef-1c05-4cca-bffe-fdf9d19c52de</t>
        </is>
      </c>
      <c r="B2699" t="inlineStr">
        <is>
          <t>Moroccan Mint Tea | Marrakesh Mojito | Green Tea</t>
        </is>
      </c>
      <c r="C2699" t="inlineStr">
        <is>
          <t>Marrakesh-Green-Tea</t>
        </is>
      </c>
      <c r="E2699" t="inlineStr">
        <is>
          <t>FIXED</t>
        </is>
      </c>
      <c r="F2699" t="n">
        <v>4.24</v>
      </c>
      <c r="G2699" t="inlineStr">
        <is>
          <t>USD</t>
        </is>
      </c>
      <c r="I2699" t="inlineStr">
        <is>
          <t>Unit</t>
        </is>
      </c>
      <c r="J2699" t="n">
        <v>500</v>
      </c>
      <c r="M2699" t="n">
        <v>0</v>
      </c>
      <c r="N2699" t="n">
        <v>0</v>
      </c>
      <c r="Q2699" t="inlineStr">
        <is>
          <t>2d545a03-a906-4299-924e-26821ae33187</t>
        </is>
      </c>
      <c r="R2699" t="inlineStr">
        <is>
          <t>Miscellaneous edible preparations</t>
        </is>
      </c>
      <c r="S2699" t="inlineStr">
        <is>
          <t>83cd21df-e168-4b27-9d7d-c367265af0e1</t>
        </is>
      </c>
      <c r="T2699" t="inlineStr">
        <is>
          <t>Extracts, essences and concentrates, of coffee, tea or mate and preparations with a basis of these products or with a basis of coffee, tea or mate; roasted chicory and other roasted coffee substitutes, and extracts, essences and concentrates thereof</t>
        </is>
      </c>
      <c r="U2699" t="inlineStr">
        <is>
          <t>bd3abd2f-c708-4f53-9152-8fb5727e1496</t>
        </is>
      </c>
      <c r="V2699" t="inlineStr">
        <is>
          <t>CELESTIAL BREW ESTATES INDIA (OPC) PRIVATE LIMITED</t>
        </is>
      </c>
      <c r="W2699" t="inlineStr">
        <is>
          <t>AAHCC9660J</t>
        </is>
      </c>
      <c r="X2699" t="n">
        <v>0</v>
      </c>
      <c r="Y2699" t="n">
        <v>0</v>
      </c>
      <c r="Z2699" t="n">
        <v>21012010</v>
      </c>
      <c r="AA2699" t="inlineStr">
        <is>
          <t>INSTANT TEA</t>
        </is>
      </c>
      <c r="AB2699" t="inlineStr">
        <is>
          <t>http://indiausatrade.mea.gov.in/api/public/image/stream?key=products%2F20260520T071127Z-734026-350f2a57-Marrakesh%20Mojito%202-cropped.jpg</t>
        </is>
      </c>
      <c r="AC2699" t="inlineStr">
        <is>
          <t>2026-05-20T07:11:27.403Z</t>
        </is>
      </c>
    </row>
    <row r="2700">
      <c r="A2700" t="inlineStr">
        <is>
          <t>22643858-20f9-448e-ba0f-85b2f34e3b8f</t>
        </is>
      </c>
      <c r="B2700" t="inlineStr">
        <is>
          <t>Lavender Tea | Royal Blossom | Black Tea</t>
        </is>
      </c>
      <c r="C2700" t="inlineStr">
        <is>
          <t>Royal-Black-Tea</t>
        </is>
      </c>
      <c r="E2700" t="inlineStr">
        <is>
          <t>FIXED</t>
        </is>
      </c>
      <c r="F2700" t="n">
        <v>4.24</v>
      </c>
      <c r="G2700" t="inlineStr">
        <is>
          <t>USD</t>
        </is>
      </c>
      <c r="I2700" t="inlineStr">
        <is>
          <t>Unit</t>
        </is>
      </c>
      <c r="J2700" t="n">
        <v>500</v>
      </c>
      <c r="M2700" t="n">
        <v>0</v>
      </c>
      <c r="N2700" t="n">
        <v>0</v>
      </c>
      <c r="Q2700" t="inlineStr">
        <is>
          <t>2d545a03-a906-4299-924e-26821ae33187</t>
        </is>
      </c>
      <c r="R2700" t="inlineStr">
        <is>
          <t>Miscellaneous edible preparations</t>
        </is>
      </c>
      <c r="S2700" t="inlineStr">
        <is>
          <t>83cd21df-e168-4b27-9d7d-c367265af0e1</t>
        </is>
      </c>
      <c r="T2700" t="inlineStr">
        <is>
          <t>Extracts, essences and concentrates, of coffee, tea or mate and preparations with a basis of these products or with a basis of coffee, tea or mate; roasted chicory and other roasted coffee substitutes, and extracts, essences and concentrates thereof</t>
        </is>
      </c>
      <c r="U2700" t="inlineStr">
        <is>
          <t>bd3abd2f-c708-4f53-9152-8fb5727e1496</t>
        </is>
      </c>
      <c r="V2700" t="inlineStr">
        <is>
          <t>CELESTIAL BREW ESTATES INDIA (OPC) PRIVATE LIMITED</t>
        </is>
      </c>
      <c r="W2700" t="inlineStr">
        <is>
          <t>AAHCC9660J</t>
        </is>
      </c>
      <c r="X2700" t="n">
        <v>0</v>
      </c>
      <c r="Y2700" t="n">
        <v>0</v>
      </c>
      <c r="Z2700" t="n">
        <v>21012010</v>
      </c>
      <c r="AA2700" t="inlineStr">
        <is>
          <t>INSTANT TEA</t>
        </is>
      </c>
      <c r="AB2700" t="inlineStr">
        <is>
          <t>http://indiausatrade.mea.gov.in/api/public/image/stream?key=products%2F20260520T084148Z-392098-677b09c1-Royal%20blossom%201-cropped.jpg</t>
        </is>
      </c>
      <c r="AC2700" t="inlineStr">
        <is>
          <t>2026-05-20T08:41:48.552Z</t>
        </is>
      </c>
    </row>
    <row r="2701">
      <c r="A2701" t="inlineStr">
        <is>
          <t>3e7d2f98-9112-4ada-b5e2-6179ef3edd95</t>
        </is>
      </c>
      <c r="B2701" t="inlineStr">
        <is>
          <t>Turmeric Ginger Tea | Vedic Elixir | Black Tea</t>
        </is>
      </c>
      <c r="C2701" t="inlineStr">
        <is>
          <t>Vedic-Black-Tea</t>
        </is>
      </c>
      <c r="E2701" t="inlineStr">
        <is>
          <t>FIXED</t>
        </is>
      </c>
      <c r="F2701" t="n">
        <v>4.24</v>
      </c>
      <c r="G2701" t="inlineStr">
        <is>
          <t>USD</t>
        </is>
      </c>
      <c r="I2701" t="inlineStr">
        <is>
          <t>Unit</t>
        </is>
      </c>
      <c r="J2701" t="n">
        <v>500</v>
      </c>
      <c r="M2701" t="n">
        <v>0</v>
      </c>
      <c r="N2701" t="n">
        <v>0</v>
      </c>
      <c r="Q2701" t="inlineStr">
        <is>
          <t>2d545a03-a906-4299-924e-26821ae33187</t>
        </is>
      </c>
      <c r="R2701" t="inlineStr">
        <is>
          <t>Miscellaneous edible preparations</t>
        </is>
      </c>
      <c r="S2701" t="inlineStr">
        <is>
          <t>83cd21df-e168-4b27-9d7d-c367265af0e1</t>
        </is>
      </c>
      <c r="T2701" t="inlineStr">
        <is>
          <t>Extracts, essences and concentrates, of coffee, tea or mate and preparations with a basis of these products or with a basis of coffee, tea or mate; roasted chicory and other roasted coffee substitutes, and extracts, essences and concentrates thereof</t>
        </is>
      </c>
      <c r="U2701" t="inlineStr">
        <is>
          <t>bd3abd2f-c708-4f53-9152-8fb5727e1496</t>
        </is>
      </c>
      <c r="V2701" t="inlineStr">
        <is>
          <t>CELESTIAL BREW ESTATES INDIA (OPC) PRIVATE LIMITED</t>
        </is>
      </c>
      <c r="W2701" t="inlineStr">
        <is>
          <t>AAHCC9660J</t>
        </is>
      </c>
      <c r="X2701" t="n">
        <v>0</v>
      </c>
      <c r="Y2701" t="n">
        <v>0</v>
      </c>
      <c r="Z2701" t="n">
        <v>21012010</v>
      </c>
      <c r="AA2701" t="inlineStr">
        <is>
          <t>INSTANT TEA</t>
        </is>
      </c>
      <c r="AB2701" t="inlineStr">
        <is>
          <t>http://indiausatrade.mea.gov.in/api/public/image/stream?key=products%2F20260520T085334Z-773629-da61ed29-vedic%20elixir%20updated-cropped.jpg</t>
        </is>
      </c>
      <c r="AC2701" t="inlineStr">
        <is>
          <t>2026-05-20T08:53:34.636Z</t>
        </is>
      </c>
    </row>
    <row r="2702">
      <c r="A2702" t="inlineStr">
        <is>
          <t>e1205282-5a06-4455-a659-d9ce62a66126</t>
        </is>
      </c>
      <c r="B2702" t="inlineStr">
        <is>
          <t>Celeste Zesté Mint, Ginger Mint Tea​ with Lemon | 20 Pyramid Green Tea Bags | 100% Natural Ingredients</t>
        </is>
      </c>
      <c r="C2702" t="inlineStr">
        <is>
          <t xml:space="preserve"> Zesté-Mint-Ginger-Mint-Tea​</t>
        </is>
      </c>
      <c r="E2702" t="inlineStr">
        <is>
          <t>FIXED</t>
        </is>
      </c>
      <c r="F2702" t="n">
        <v>2.73</v>
      </c>
      <c r="G2702" t="inlineStr">
        <is>
          <t>USD</t>
        </is>
      </c>
      <c r="I2702" t="inlineStr">
        <is>
          <t>Unit</t>
        </is>
      </c>
      <c r="J2702" t="n">
        <v>500</v>
      </c>
      <c r="M2702" t="n">
        <v>0</v>
      </c>
      <c r="N2702" t="n">
        <v>0</v>
      </c>
      <c r="Q2702" t="inlineStr">
        <is>
          <t>2d545a03-a906-4299-924e-26821ae33187</t>
        </is>
      </c>
      <c r="R2702" t="inlineStr">
        <is>
          <t>Miscellaneous edible preparations</t>
        </is>
      </c>
      <c r="S2702" t="inlineStr">
        <is>
          <t>83cd21df-e168-4b27-9d7d-c367265af0e1</t>
        </is>
      </c>
      <c r="T2702" t="inlineStr">
        <is>
          <t>Extracts, essences and concentrates, of coffee, tea or mate and preparations with a basis of these products or with a basis of coffee, tea or mate; roasted chicory and other roasted coffee substitutes, and extracts, essences and concentrates thereof</t>
        </is>
      </c>
      <c r="U2702" t="inlineStr">
        <is>
          <t>bd3abd2f-c708-4f53-9152-8fb5727e1496</t>
        </is>
      </c>
      <c r="V2702" t="inlineStr">
        <is>
          <t>CELESTIAL BREW ESTATES INDIA (OPC) PRIVATE LIMITED</t>
        </is>
      </c>
      <c r="W2702" t="inlineStr">
        <is>
          <t>AAHCC9660J</t>
        </is>
      </c>
      <c r="X2702" t="n">
        <v>0</v>
      </c>
      <c r="Y2702" t="n">
        <v>0</v>
      </c>
      <c r="Z2702" t="n">
        <v>21012010</v>
      </c>
      <c r="AA2702" t="inlineStr">
        <is>
          <t>INSTANT TEA</t>
        </is>
      </c>
      <c r="AB2702" t="inlineStr">
        <is>
          <t>http://indiausatrade.mea.gov.in/api/public/image/stream?key=products%2F20260530T090627Z-806802-92b8f745-1.1-cropped.jpg</t>
        </is>
      </c>
      <c r="AC2702" t="inlineStr">
        <is>
          <t>2026-05-30T09:06:27.850Z</t>
        </is>
      </c>
    </row>
    <row r="2703">
      <c r="A2703" t="inlineStr">
        <is>
          <t>6c391b06-82e6-48a5-b61a-33af97ca8e52</t>
        </is>
      </c>
      <c r="B2703" t="inlineStr">
        <is>
          <t>Celeste Turmeric Glow | Turmeric Tea with Ginger Ashwagandha, Holy Basil, Lemongrass, Cinnamon | Green Tea | 20 Pyramid Tea Bags | Natural Ingredients</t>
        </is>
      </c>
      <c r="C2703" t="inlineStr">
        <is>
          <t>Turmeric Glow -Turmeric-Tea</t>
        </is>
      </c>
      <c r="E2703" t="inlineStr">
        <is>
          <t>FIXED</t>
        </is>
      </c>
      <c r="F2703" t="n">
        <v>2.73</v>
      </c>
      <c r="G2703" t="inlineStr">
        <is>
          <t>USD</t>
        </is>
      </c>
      <c r="I2703" t="inlineStr">
        <is>
          <t>Unit</t>
        </is>
      </c>
      <c r="J2703" t="n">
        <v>500</v>
      </c>
      <c r="M2703" t="n">
        <v>0</v>
      </c>
      <c r="N2703" t="n">
        <v>0</v>
      </c>
      <c r="Q2703" t="inlineStr">
        <is>
          <t>2d545a03-a906-4299-924e-26821ae33187</t>
        </is>
      </c>
      <c r="R2703" t="inlineStr">
        <is>
          <t>Miscellaneous edible preparations</t>
        </is>
      </c>
      <c r="S2703" t="inlineStr">
        <is>
          <t>83cd21df-e168-4b27-9d7d-c367265af0e1</t>
        </is>
      </c>
      <c r="T2703" t="inlineStr">
        <is>
          <t>Extracts, essences and concentrates, of coffee, tea or mate and preparations with a basis of these products or with a basis of coffee, tea or mate; roasted chicory and other roasted coffee substitutes, and extracts, essences and concentrates thereof</t>
        </is>
      </c>
      <c r="U2703" t="inlineStr">
        <is>
          <t>bd3abd2f-c708-4f53-9152-8fb5727e1496</t>
        </is>
      </c>
      <c r="V2703" t="inlineStr">
        <is>
          <t>CELESTIAL BREW ESTATES INDIA (OPC) PRIVATE LIMITED</t>
        </is>
      </c>
      <c r="W2703" t="inlineStr">
        <is>
          <t>AAHCC9660J</t>
        </is>
      </c>
      <c r="X2703" t="n">
        <v>0</v>
      </c>
      <c r="Y2703" t="n">
        <v>0</v>
      </c>
      <c r="Z2703" t="n">
        <v>21012010</v>
      </c>
      <c r="AA2703" t="inlineStr">
        <is>
          <t>INSTANT TEA</t>
        </is>
      </c>
      <c r="AB2703" t="inlineStr">
        <is>
          <t>http://indiausatrade.mea.gov.in/api/public/image/stream?key=products%2F20260530T091117Z-178219-36593186-1.1-cropped.jpg</t>
        </is>
      </c>
      <c r="AC2703" t="inlineStr">
        <is>
          <t>2026-05-30T09:11:17.170Z</t>
        </is>
      </c>
    </row>
    <row r="2704">
      <c r="A2704" t="inlineStr">
        <is>
          <t>fa9cb72a-f403-4a68-a594-59cac244722b</t>
        </is>
      </c>
      <c r="B2704" t="inlineStr">
        <is>
          <t>Celeste Chamomile Bloom Herbal Tea | Lavender Chamomile Tea with Mint | Caffeine Free Bedtime Tea | 20 Pyramid Tea Bags | Natural Ingredients</t>
        </is>
      </c>
      <c r="C2704" t="inlineStr">
        <is>
          <t>Chamomile-Bloom-Herbal-Tea</t>
        </is>
      </c>
      <c r="E2704" t="inlineStr">
        <is>
          <t>FIXED</t>
        </is>
      </c>
      <c r="F2704" t="n">
        <v>3.03</v>
      </c>
      <c r="G2704" t="inlineStr">
        <is>
          <t>USD</t>
        </is>
      </c>
      <c r="I2704" t="inlineStr">
        <is>
          <t>Unit</t>
        </is>
      </c>
      <c r="J2704" t="n">
        <v>500</v>
      </c>
      <c r="M2704" t="n">
        <v>0</v>
      </c>
      <c r="N2704" t="n">
        <v>0</v>
      </c>
      <c r="Q2704" t="inlineStr">
        <is>
          <t>2d545a03-a906-4299-924e-26821ae33187</t>
        </is>
      </c>
      <c r="R2704" t="inlineStr">
        <is>
          <t>Miscellaneous edible preparations</t>
        </is>
      </c>
      <c r="S2704" t="inlineStr">
        <is>
          <t>83cd21df-e168-4b27-9d7d-c367265af0e1</t>
        </is>
      </c>
      <c r="T2704" t="inlineStr">
        <is>
          <t>Extracts, essences and concentrates, of coffee, tea or mate and preparations with a basis of these products or with a basis of coffee, tea or mate; roasted chicory and other roasted coffee substitutes, and extracts, essences and concentrates thereof</t>
        </is>
      </c>
      <c r="U2704" t="inlineStr">
        <is>
          <t>bd3abd2f-c708-4f53-9152-8fb5727e1496</t>
        </is>
      </c>
      <c r="V2704" t="inlineStr">
        <is>
          <t>CELESTIAL BREW ESTATES INDIA (OPC) PRIVATE LIMITED</t>
        </is>
      </c>
      <c r="W2704" t="inlineStr">
        <is>
          <t>AAHCC9660J</t>
        </is>
      </c>
      <c r="X2704" t="n">
        <v>0</v>
      </c>
      <c r="Y2704" t="n">
        <v>0</v>
      </c>
      <c r="Z2704" t="n">
        <v>21012010</v>
      </c>
      <c r="AA2704" t="inlineStr">
        <is>
          <t>INSTANT TEA</t>
        </is>
      </c>
      <c r="AB2704" t="inlineStr">
        <is>
          <t>http://indiausatrade.mea.gov.in/api/public/image/stream?key=products%2F20260530T091449Z-241299-9bbc89b8-1.1-cropped.jpg</t>
        </is>
      </c>
      <c r="AC2704" t="inlineStr">
        <is>
          <t>2026-05-30T09:14:49.245Z</t>
        </is>
      </c>
    </row>
    <row r="2705">
      <c r="A2705" t="inlineStr">
        <is>
          <t>7e2250bd-3ce3-4177-a10f-47ffab912581</t>
        </is>
      </c>
      <c r="B2705" t="inlineStr">
        <is>
          <t>Cumin Seeds - Premium USA Grade</t>
        </is>
      </c>
      <c r="C2705" t="inlineStr">
        <is>
          <t>VS001</t>
        </is>
      </c>
      <c r="E2705" t="inlineStr">
        <is>
          <t>FIXED</t>
        </is>
      </c>
      <c r="F2705" t="n">
        <v>2</v>
      </c>
      <c r="G2705" t="inlineStr">
        <is>
          <t>USD</t>
        </is>
      </c>
      <c r="I2705" t="inlineStr">
        <is>
          <t>Kilogram</t>
        </is>
      </c>
      <c r="J2705" t="n">
        <v>3000</v>
      </c>
      <c r="M2705" t="n">
        <v>0</v>
      </c>
      <c r="N2705" t="n">
        <v>0</v>
      </c>
      <c r="Q2705" t="inlineStr">
        <is>
          <t>11eb2b50-813a-4317-8af0-e237b27fb644</t>
        </is>
      </c>
      <c r="R2705" t="inlineStr">
        <is>
          <t>Coffee, tea, mate and spices</t>
        </is>
      </c>
      <c r="S2705" t="inlineStr">
        <is>
          <t>94c01a6b-b610-4952-8983-30e9118441fa</t>
        </is>
      </c>
      <c r="T2705" t="inlineStr">
        <is>
          <t>Seeds of anise, badian, fennel, coriander, cumin or caraway; juniper berries</t>
        </is>
      </c>
      <c r="U2705" t="inlineStr">
        <is>
          <t>b53e7f0b-22fd-4b15-bbf8-3c32e27e6930</t>
        </is>
      </c>
      <c r="V2705" t="inlineStr">
        <is>
          <t>VICTORYA SPICES</t>
        </is>
      </c>
      <c r="W2705" t="inlineStr">
        <is>
          <t>0816919488</t>
        </is>
      </c>
      <c r="X2705" t="n">
        <v>0</v>
      </c>
      <c r="Y2705" t="n">
        <v>0</v>
      </c>
      <c r="Z2705" t="n">
        <v>9093129</v>
      </c>
      <c r="AA2705" t="inlineStr">
        <is>
          <t>OTHER</t>
        </is>
      </c>
      <c r="AB2705" t="inlineStr">
        <is>
          <t>http://indiausatrade.mea.gov.in/api/public/image/stream?key=products%2F20260617T142806Z-475146-7712b6dd-USA%20Cumin%2011-cropped.jpg</t>
        </is>
      </c>
      <c r="AC2705" t="inlineStr">
        <is>
          <t>2026-06-17T14:28:06.724Z</t>
        </is>
      </c>
    </row>
    <row r="2706">
      <c r="A2706" t="inlineStr">
        <is>
          <t>fc465319-3dda-4978-8993-64dc82a9a430</t>
        </is>
      </c>
      <c r="B2706" t="inlineStr">
        <is>
          <t>Locomotive parts - EMD Gears Engine Traction</t>
        </is>
      </c>
      <c r="C2706" t="inlineStr">
        <is>
          <t>Locomotive Parts</t>
        </is>
      </c>
      <c r="E2706" t="inlineStr">
        <is>
          <t>FIXED</t>
        </is>
      </c>
      <c r="F2706" t="n">
        <v>350</v>
      </c>
      <c r="G2706" t="inlineStr">
        <is>
          <t>USD</t>
        </is>
      </c>
      <c r="J2706" t="n">
        <v>1</v>
      </c>
      <c r="M2706" t="n">
        <v>0</v>
      </c>
      <c r="N2706" t="n">
        <v>0</v>
      </c>
      <c r="Q2706" t="inlineStr">
        <is>
          <t>9480b0de-ecf3-4807-a50f-edd3fd5ec083</t>
        </is>
      </c>
      <c r="R2706" t="inlineStr">
        <is>
          <t>RAILWAY OR TRAMWAY LOCOMOTIVES, ROLLING-STOCK AND PARTS THEREOF</t>
        </is>
      </c>
      <c r="S2706" t="inlineStr">
        <is>
          <t>8d9fbe87-34eb-4368-9651-63fdb8f8a647</t>
        </is>
      </c>
      <c r="T2706" t="inlineStr">
        <is>
          <t>Parts of railway or tramway locomotives or rolling-stock</t>
        </is>
      </c>
      <c r="U2706" t="inlineStr">
        <is>
          <t>c044f10c-5377-43e3-9c0c-60072b671d6a</t>
        </is>
      </c>
      <c r="V2706" t="inlineStr">
        <is>
          <t>MIKURA INTERNATIONAL PRIVATE LIMITED</t>
        </is>
      </c>
      <c r="W2706" t="inlineStr">
        <is>
          <t>AAACK7652H</t>
        </is>
      </c>
      <c r="X2706" t="n">
        <v>0</v>
      </c>
      <c r="Y2706" t="n">
        <v>2</v>
      </c>
      <c r="Z2706" t="n">
        <v>86079100</v>
      </c>
      <c r="AA2706" t="inlineStr">
        <is>
          <t>OF LOCOMOTIVES</t>
        </is>
      </c>
      <c r="AB2706" t="inlineStr">
        <is>
          <t>http://indiausatrade.mea.gov.in/api/public/image/stream?key=products%2F283699599-Pinion%20Gears%20EMD.png</t>
        </is>
      </c>
      <c r="AC2706" t="inlineStr">
        <is>
          <t>2026-05-06T09:46:23.960Z</t>
        </is>
      </c>
    </row>
    <row r="2707">
      <c r="A2707" t="inlineStr">
        <is>
          <t>a9a297ed-6376-4148-a0da-c1fd64160b18</t>
        </is>
      </c>
      <c r="B2707" t="inlineStr">
        <is>
          <t xml:space="preserve">Advance Whole House &amp; RV Water Big Blue Black Filter Universal Housing (JH-20) with 1” NPT + 20” x 4.5” Sediment cartridge + Bracket + 4 Screws + Wrench + Tape + Elbow + Pipe </t>
        </is>
      </c>
      <c r="C2707" t="inlineStr">
        <is>
          <t>ADVANCE JH-20</t>
        </is>
      </c>
      <c r="E2707" t="inlineStr">
        <is>
          <t>FIXED</t>
        </is>
      </c>
      <c r="F2707" t="n">
        <v>70</v>
      </c>
      <c r="G2707" t="inlineStr">
        <is>
          <t>USD</t>
        </is>
      </c>
      <c r="I2707" t="inlineStr">
        <is>
          <t>Unit</t>
        </is>
      </c>
      <c r="J2707" t="n">
        <v>1</v>
      </c>
      <c r="M2707" t="n">
        <v>0</v>
      </c>
      <c r="N2707" t="n">
        <v>0</v>
      </c>
      <c r="Q2707" t="inlineStr">
        <is>
          <t>736a17f6-becf-447f-b841-92da473920b6</t>
        </is>
      </c>
      <c r="R2707" t="inlineStr">
        <is>
          <t>Nuclear reactors, boilers, machinery and mechanical appliances; parts thereof</t>
        </is>
      </c>
      <c r="S2707" t="inlineStr">
        <is>
          <t>428f2fa4-08b9-478b-ba4a-e90cce60a255</t>
        </is>
      </c>
      <c r="T2707" t="inlineStr">
        <is>
          <t>Centrifuges, including centrifugal dryers; filtering or purifying machinery and apparatus, for liquids or gases</t>
        </is>
      </c>
      <c r="U2707" t="inlineStr">
        <is>
          <t>fac8f56f-dbcd-4c13-b0df-a1fedd5b0320</t>
        </is>
      </c>
      <c r="V2707" t="inlineStr">
        <is>
          <t>ADVANCE INTERNATIONAL</t>
        </is>
      </c>
      <c r="W2707" t="inlineStr">
        <is>
          <t>0500026271</t>
        </is>
      </c>
      <c r="X2707" t="n">
        <v>0</v>
      </c>
      <c r="Y2707" t="n">
        <v>0</v>
      </c>
      <c r="Z2707" t="n">
        <v>84219900</v>
      </c>
      <c r="AA2707" t="inlineStr">
        <is>
          <t>OTHER</t>
        </is>
      </c>
      <c r="AB2707" t="inlineStr">
        <is>
          <t>http://indiausatrade.mea.gov.in/api/public/image/stream?key=products%2F20260602T062259Z-633768-c36ab7d7-2-cropped.jpg</t>
        </is>
      </c>
      <c r="AC2707" t="inlineStr">
        <is>
          <t>2026-06-02T06:22:59.830Z</t>
        </is>
      </c>
    </row>
    <row r="2708">
      <c r="A2708" t="inlineStr">
        <is>
          <t>ccc0141f-2bc8-4b68-9582-c710aed43df7</t>
        </is>
      </c>
      <c r="B2708" t="inlineStr">
        <is>
          <t xml:space="preserve">Advance Whole House &amp; RV Water Big Blue Black Filter Universal Housing (JH-10) with 1” NPT + 10” x 4.5” Sediment cartridge + Bracket + 4 Screws + Wrench + Tape + Elbow + Pipe </t>
        </is>
      </c>
      <c r="C2708" t="inlineStr">
        <is>
          <t>ADVANCE JH-10</t>
        </is>
      </c>
      <c r="E2708" t="inlineStr">
        <is>
          <t>FIXED</t>
        </is>
      </c>
      <c r="F2708" t="n">
        <v>50</v>
      </c>
      <c r="G2708" t="inlineStr">
        <is>
          <t>USD</t>
        </is>
      </c>
      <c r="I2708" t="inlineStr">
        <is>
          <t>Unit</t>
        </is>
      </c>
      <c r="J2708" t="n">
        <v>1</v>
      </c>
      <c r="M2708" t="n">
        <v>0</v>
      </c>
      <c r="N2708" t="n">
        <v>0</v>
      </c>
      <c r="Q2708" t="inlineStr">
        <is>
          <t>736a17f6-becf-447f-b841-92da473920b6</t>
        </is>
      </c>
      <c r="R2708" t="inlineStr">
        <is>
          <t>Nuclear reactors, boilers, machinery and mechanical appliances; parts thereof</t>
        </is>
      </c>
      <c r="S2708" t="inlineStr">
        <is>
          <t>428f2fa4-08b9-478b-ba4a-e90cce60a255</t>
        </is>
      </c>
      <c r="T2708" t="inlineStr">
        <is>
          <t>Centrifuges, including centrifugal dryers; filtering or purifying machinery and apparatus, for liquids or gases</t>
        </is>
      </c>
      <c r="U2708" t="inlineStr">
        <is>
          <t>fac8f56f-dbcd-4c13-b0df-a1fedd5b0320</t>
        </is>
      </c>
      <c r="V2708" t="inlineStr">
        <is>
          <t>ADVANCE INTERNATIONAL</t>
        </is>
      </c>
      <c r="W2708" t="inlineStr">
        <is>
          <t>0500026271</t>
        </is>
      </c>
      <c r="X2708" t="n">
        <v>0</v>
      </c>
      <c r="Y2708" t="n">
        <v>0</v>
      </c>
      <c r="Z2708" t="n">
        <v>84219900</v>
      </c>
      <c r="AA2708" t="inlineStr">
        <is>
          <t>OTHER</t>
        </is>
      </c>
      <c r="AB2708" t="inlineStr">
        <is>
          <t>http://indiausatrade.mea.gov.in/api/public/image/stream?key=products%2F20260602T061622Z-600721-10f412a1-3-cropped.jpg</t>
        </is>
      </c>
      <c r="AC2708" t="inlineStr">
        <is>
          <t>2026-06-02T06:16:22.238Z</t>
        </is>
      </c>
    </row>
    <row r="2709">
      <c r="A2709" t="inlineStr">
        <is>
          <t>42f9cf44-3136-4e19-a45a-934928536e97</t>
        </is>
      </c>
      <c r="B2709" t="inlineStr">
        <is>
          <t>White Sandstone</t>
        </is>
      </c>
      <c r="C2709" t="inlineStr">
        <is>
          <t>ABI-White SS</t>
        </is>
      </c>
      <c r="E2709" t="inlineStr">
        <is>
          <t>FIXED</t>
        </is>
      </c>
      <c r="F2709" t="n">
        <v>0</v>
      </c>
      <c r="G2709" t="inlineStr">
        <is>
          <t>USD</t>
        </is>
      </c>
      <c r="I2709" t="inlineStr">
        <is>
          <t>Container (20 FT)</t>
        </is>
      </c>
      <c r="M2709" t="n">
        <v>0</v>
      </c>
      <c r="N2709" t="n">
        <v>0</v>
      </c>
      <c r="Q2709" t="inlineStr">
        <is>
          <t>b3341f1b-b2ff-4207-b296-01eb2367a860</t>
        </is>
      </c>
      <c r="R2709" t="inlineStr">
        <is>
          <t>Salt; sulphur; earths and stone; plastering materials, lime and cement</t>
        </is>
      </c>
      <c r="S2709" t="inlineStr">
        <is>
          <t>c5388891-04f5-4f18-8a11-057791468180</t>
        </is>
      </c>
      <c r="T2709" t="inlineStr">
        <is>
          <t>Granite, porphyry, basalt, sandstone and other monumental or building stone, whether or not roughly trimmed or merely cut, by sawing or otherwise, into blocks or slabs of a rectangular (including square) shape</t>
        </is>
      </c>
      <c r="U2709" t="inlineStr">
        <is>
          <t>a780b296-181b-4edc-9269-5d0281acf6b3</t>
        </is>
      </c>
      <c r="V2709" t="inlineStr">
        <is>
          <t>A B IMPEX</t>
        </is>
      </c>
      <c r="W2709" t="inlineStr">
        <is>
          <t>1303004887</t>
        </is>
      </c>
      <c r="X2709" t="n">
        <v>0</v>
      </c>
      <c r="Y2709" t="n">
        <v>0</v>
      </c>
      <c r="Z2709" t="n">
        <v>25162000</v>
      </c>
      <c r="AA2709" t="inlineStr">
        <is>
          <t>SANDSTONE</t>
        </is>
      </c>
      <c r="AB2709" t="inlineStr">
        <is>
          <t>http://indiausatrade.mea.gov.in/api/public/image/stream?key=products%2F20260825T100212Z-273478-980b6770-White%20Shotblast-280%20(4)-cropped.jpg</t>
        </is>
      </c>
      <c r="AC2709" t="inlineStr">
        <is>
          <t>2026-08-25T10:02:12.640Z</t>
        </is>
      </c>
    </row>
    <row r="2710">
      <c r="A2710" t="inlineStr">
        <is>
          <t>c8e296a7-5d33-4f33-b8f5-3f375176eacb</t>
        </is>
      </c>
      <c r="B2710" t="inlineStr">
        <is>
          <t>Brown Quartzitic Sandstone</t>
        </is>
      </c>
      <c r="C2710" t="inlineStr">
        <is>
          <t>ABI-Brown SS</t>
        </is>
      </c>
      <c r="E2710" t="inlineStr">
        <is>
          <t>FIXED</t>
        </is>
      </c>
      <c r="F2710" t="n">
        <v>0</v>
      </c>
      <c r="G2710" t="inlineStr">
        <is>
          <t>USD</t>
        </is>
      </c>
      <c r="I2710" t="inlineStr">
        <is>
          <t>Container (20 FT)</t>
        </is>
      </c>
      <c r="M2710" t="n">
        <v>0</v>
      </c>
      <c r="N2710" t="n">
        <v>0</v>
      </c>
      <c r="Q2710" t="inlineStr">
        <is>
          <t>b3341f1b-b2ff-4207-b296-01eb2367a860</t>
        </is>
      </c>
      <c r="R2710" t="inlineStr">
        <is>
          <t>Salt; sulphur; earths and stone; plastering materials, lime and cement</t>
        </is>
      </c>
      <c r="S2710" t="inlineStr">
        <is>
          <t>c5388891-04f5-4f18-8a11-057791468180</t>
        </is>
      </c>
      <c r="T2710" t="inlineStr">
        <is>
          <t>Granite, porphyry, basalt, sandstone and other monumental or building stone, whether or not roughly trimmed or merely cut, by sawing or otherwise, into blocks or slabs of a rectangular (including square) shape</t>
        </is>
      </c>
      <c r="U2710" t="inlineStr">
        <is>
          <t>a780b296-181b-4edc-9269-5d0281acf6b3</t>
        </is>
      </c>
      <c r="V2710" t="inlineStr">
        <is>
          <t>A B IMPEX</t>
        </is>
      </c>
      <c r="W2710" t="inlineStr">
        <is>
          <t>1303004887</t>
        </is>
      </c>
      <c r="X2710" t="n">
        <v>0</v>
      </c>
      <c r="Y2710" t="n">
        <v>0</v>
      </c>
      <c r="Z2710" t="n">
        <v>25162000</v>
      </c>
      <c r="AA2710" t="inlineStr">
        <is>
          <t>SANDSTONE</t>
        </is>
      </c>
      <c r="AB2710" t="inlineStr">
        <is>
          <t>http://indiausatrade.mea.gov.in/api/public/image/stream?key=products%2F20260825T120917Z-296209-f8ac0823-photo1429782410420-cropped.jpg</t>
        </is>
      </c>
      <c r="AC2710" t="inlineStr">
        <is>
          <t>2026-08-25T12:09:17.018Z</t>
        </is>
      </c>
    </row>
    <row r="2711">
      <c r="A2711" t="inlineStr">
        <is>
          <t>374cb103-187c-4e70-90a1-3f83b296c4ed</t>
        </is>
      </c>
      <c r="B2711" t="inlineStr">
        <is>
          <t>Grey Quartzitic Sandstone</t>
        </is>
      </c>
      <c r="C2711" t="inlineStr">
        <is>
          <t>ABI-Grey SS</t>
        </is>
      </c>
      <c r="E2711" t="inlineStr">
        <is>
          <t>FIXED</t>
        </is>
      </c>
      <c r="F2711" t="n">
        <v>0</v>
      </c>
      <c r="G2711" t="inlineStr">
        <is>
          <t>USD</t>
        </is>
      </c>
      <c r="I2711" t="inlineStr">
        <is>
          <t>Container (20 FT)</t>
        </is>
      </c>
      <c r="M2711" t="n">
        <v>0</v>
      </c>
      <c r="N2711" t="n">
        <v>0</v>
      </c>
      <c r="Q2711" t="inlineStr">
        <is>
          <t>b3341f1b-b2ff-4207-b296-01eb2367a860</t>
        </is>
      </c>
      <c r="R2711" t="inlineStr">
        <is>
          <t>Salt; sulphur; earths and stone; plastering materials, lime and cement</t>
        </is>
      </c>
      <c r="S2711" t="inlineStr">
        <is>
          <t>c5388891-04f5-4f18-8a11-057791468180</t>
        </is>
      </c>
      <c r="T2711" t="inlineStr">
        <is>
          <t>Granite, porphyry, basalt, sandstone and other monumental or building stone, whether or not roughly trimmed or merely cut, by sawing or otherwise, into blocks or slabs of a rectangular (including square) shape</t>
        </is>
      </c>
      <c r="U2711" t="inlineStr">
        <is>
          <t>a780b296-181b-4edc-9269-5d0281acf6b3</t>
        </is>
      </c>
      <c r="V2711" t="inlineStr">
        <is>
          <t>A B IMPEX</t>
        </is>
      </c>
      <c r="W2711" t="inlineStr">
        <is>
          <t>1303004887</t>
        </is>
      </c>
      <c r="X2711" t="n">
        <v>0</v>
      </c>
      <c r="Y2711" t="n">
        <v>0</v>
      </c>
      <c r="Z2711" t="n">
        <v>25162000</v>
      </c>
      <c r="AA2711" t="inlineStr">
        <is>
          <t>SANDSTONE</t>
        </is>
      </c>
      <c r="AB2711" t="inlineStr">
        <is>
          <t>http://indiausatrade.mea.gov.in/api/public/image/stream?key=products%2F20260825T115954Z-558474-0fb83e3c-Grey%20Flame%2BHydro%20(1)-cropped.jpg</t>
        </is>
      </c>
      <c r="AC2711" t="inlineStr">
        <is>
          <t>2026-08-25T11:59:54.536Z</t>
        </is>
      </c>
    </row>
    <row r="2712">
      <c r="A2712" t="inlineStr">
        <is>
          <t>0a039246-816b-4584-85f0-6ace359403b3</t>
        </is>
      </c>
      <c r="B2712" t="inlineStr">
        <is>
          <t>Teak Sandstone</t>
        </is>
      </c>
      <c r="C2712" t="inlineStr">
        <is>
          <t>ABI-Teak SS</t>
        </is>
      </c>
      <c r="E2712" t="inlineStr">
        <is>
          <t>FIXED</t>
        </is>
      </c>
      <c r="F2712" t="n">
        <v>0</v>
      </c>
      <c r="G2712" t="inlineStr">
        <is>
          <t>USD</t>
        </is>
      </c>
      <c r="I2712" t="inlineStr">
        <is>
          <t>Container (20 FT)</t>
        </is>
      </c>
      <c r="M2712" t="n">
        <v>0</v>
      </c>
      <c r="N2712" t="n">
        <v>0</v>
      </c>
      <c r="Q2712" t="inlineStr">
        <is>
          <t>b3341f1b-b2ff-4207-b296-01eb2367a860</t>
        </is>
      </c>
      <c r="R2712" t="inlineStr">
        <is>
          <t>Salt; sulphur; earths and stone; plastering materials, lime and cement</t>
        </is>
      </c>
      <c r="S2712" t="inlineStr">
        <is>
          <t>c5388891-04f5-4f18-8a11-057791468180</t>
        </is>
      </c>
      <c r="T2712" t="inlineStr">
        <is>
          <t>Granite, porphyry, basalt, sandstone and other monumental or building stone, whether or not roughly trimmed or merely cut, by sawing or otherwise, into blocks or slabs of a rectangular (including square) shape</t>
        </is>
      </c>
      <c r="U2712" t="inlineStr">
        <is>
          <t>a780b296-181b-4edc-9269-5d0281acf6b3</t>
        </is>
      </c>
      <c r="V2712" t="inlineStr">
        <is>
          <t>A B IMPEX</t>
        </is>
      </c>
      <c r="W2712" t="inlineStr">
        <is>
          <t>1303004887</t>
        </is>
      </c>
      <c r="X2712" t="n">
        <v>0</v>
      </c>
      <c r="Y2712" t="n">
        <v>0</v>
      </c>
      <c r="Z2712" t="n">
        <v>25162000</v>
      </c>
      <c r="AA2712" t="inlineStr">
        <is>
          <t>SANDSTONE</t>
        </is>
      </c>
      <c r="AB2712" t="inlineStr">
        <is>
          <t>http://indiausatrade.mea.gov.in/api/public/image/stream?key=products%2F20260825T124713Z-491688-54aed8a0-IMG_4587-cropped.jpg</t>
        </is>
      </c>
      <c r="AC2712" t="inlineStr">
        <is>
          <t>2026-08-25T12:47:13.163Z</t>
        </is>
      </c>
    </row>
    <row r="2713">
      <c r="A2713" t="inlineStr">
        <is>
          <t>110707d8-afb4-4207-a686-b04f9ff35131</t>
        </is>
      </c>
      <c r="B2713" t="inlineStr">
        <is>
          <t>Rainbow Sandstone</t>
        </is>
      </c>
      <c r="C2713" t="inlineStr">
        <is>
          <t>ABI-Rainbow SS</t>
        </is>
      </c>
      <c r="E2713" t="inlineStr">
        <is>
          <t>FIXED</t>
        </is>
      </c>
      <c r="F2713" t="n">
        <v>0</v>
      </c>
      <c r="G2713" t="inlineStr">
        <is>
          <t>USD</t>
        </is>
      </c>
      <c r="I2713" t="inlineStr">
        <is>
          <t>Container (20 FT)</t>
        </is>
      </c>
      <c r="M2713" t="n">
        <v>0</v>
      </c>
      <c r="N2713" t="n">
        <v>0</v>
      </c>
      <c r="Q2713" t="inlineStr">
        <is>
          <t>b3341f1b-b2ff-4207-b296-01eb2367a860</t>
        </is>
      </c>
      <c r="R2713" t="inlineStr">
        <is>
          <t>Salt; sulphur; earths and stone; plastering materials, lime and cement</t>
        </is>
      </c>
      <c r="S2713" t="inlineStr">
        <is>
          <t>c5388891-04f5-4f18-8a11-057791468180</t>
        </is>
      </c>
      <c r="T2713" t="inlineStr">
        <is>
          <t>Granite, porphyry, basalt, sandstone and other monumental or building stone, whether or not roughly trimmed or merely cut, by sawing or otherwise, into blocks or slabs of a rectangular (including square) shape</t>
        </is>
      </c>
      <c r="U2713" t="inlineStr">
        <is>
          <t>a780b296-181b-4edc-9269-5d0281acf6b3</t>
        </is>
      </c>
      <c r="V2713" t="inlineStr">
        <is>
          <t>A B IMPEX</t>
        </is>
      </c>
      <c r="W2713" t="inlineStr">
        <is>
          <t>1303004887</t>
        </is>
      </c>
      <c r="X2713" t="n">
        <v>0</v>
      </c>
      <c r="Y2713" t="n">
        <v>0</v>
      </c>
      <c r="Z2713" t="n">
        <v>25162000</v>
      </c>
      <c r="AA2713" t="inlineStr">
        <is>
          <t>SANDSTONE</t>
        </is>
      </c>
      <c r="AB2713" t="inlineStr">
        <is>
          <t>http://indiausatrade.mea.gov.in/api/public/image/stream?key=products%2F20260825T125820Z-847022-4575750f-IMG_1832-cropped.jpg</t>
        </is>
      </c>
      <c r="AC2713" t="inlineStr">
        <is>
          <t>2026-08-25T12:58:20.501Z</t>
        </is>
      </c>
    </row>
    <row r="2714">
      <c r="A2714" t="inlineStr">
        <is>
          <t>0b94ab67-91ab-47c0-b1eb-97b26a6351b4</t>
        </is>
      </c>
      <c r="B2714" t="inlineStr">
        <is>
          <t>Black Limestone</t>
        </is>
      </c>
      <c r="C2714" t="inlineStr">
        <is>
          <t>ABI-Black LS</t>
        </is>
      </c>
      <c r="E2714" t="inlineStr">
        <is>
          <t>FIXED</t>
        </is>
      </c>
      <c r="F2714" t="n">
        <v>0</v>
      </c>
      <c r="G2714" t="inlineStr">
        <is>
          <t>USD</t>
        </is>
      </c>
      <c r="I2714" t="inlineStr">
        <is>
          <t>Container (20 FT)</t>
        </is>
      </c>
      <c r="M2714" t="n">
        <v>0</v>
      </c>
      <c r="N2714" t="n">
        <v>0</v>
      </c>
      <c r="Q2714" t="inlineStr">
        <is>
          <t>b3341f1b-b2ff-4207-b296-01eb2367a860</t>
        </is>
      </c>
      <c r="R2714" t="inlineStr">
        <is>
          <t>Salt; sulphur; earths and stone; plastering materials, lime and cement</t>
        </is>
      </c>
      <c r="S2714" t="inlineStr">
        <is>
          <t>2b59c10b-5a3b-4752-a2d2-6f9fddd01ab5</t>
        </is>
      </c>
      <c r="T2714" t="inlineStr">
        <is>
          <t>Marble, travertine, ecaussine and other calcareous monumental or building stone of an apparent specific gravity of 2.5 or more, and alabaster, whether or not roughly trimmed or merely cut, by sawing or otherwise, into blocks or slabs of a rectangular (...</t>
        </is>
      </c>
      <c r="U2714" t="inlineStr">
        <is>
          <t>a780b296-181b-4edc-9269-5d0281acf6b3</t>
        </is>
      </c>
      <c r="V2714" t="inlineStr">
        <is>
          <t>A B IMPEX</t>
        </is>
      </c>
      <c r="W2714" t="inlineStr">
        <is>
          <t>1303004887</t>
        </is>
      </c>
      <c r="X2714" t="n">
        <v>0</v>
      </c>
      <c r="Y2714" t="n">
        <v>0</v>
      </c>
      <c r="Z2714" t="n">
        <v>25152090</v>
      </c>
      <c r="AA2714" t="inlineStr">
        <is>
          <t>OTHER</t>
        </is>
      </c>
      <c r="AB2714" t="inlineStr">
        <is>
          <t>http://indiausatrade.mea.gov.in/api/public/image/stream?key=products%2F20260825T133100Z-122844-0b1ac383-Black%20Limestone-cropped.jpg</t>
        </is>
      </c>
      <c r="AC2714" t="inlineStr">
        <is>
          <t>2026-08-25T13:31:00.549Z</t>
        </is>
      </c>
    </row>
    <row r="2715">
      <c r="A2715" t="inlineStr">
        <is>
          <t>864d0004-cc44-46d5-83b5-0ddbefd4f707</t>
        </is>
      </c>
      <c r="B2715" t="inlineStr">
        <is>
          <t>Tandur Yellow Limestone</t>
        </is>
      </c>
      <c r="C2715" t="inlineStr">
        <is>
          <t>ABI-TY LS</t>
        </is>
      </c>
      <c r="E2715" t="inlineStr">
        <is>
          <t>FIXED</t>
        </is>
      </c>
      <c r="F2715" t="n">
        <v>0</v>
      </c>
      <c r="G2715" t="inlineStr">
        <is>
          <t>USD</t>
        </is>
      </c>
      <c r="I2715" t="inlineStr">
        <is>
          <t>Container (20 FT)</t>
        </is>
      </c>
      <c r="M2715" t="n">
        <v>0</v>
      </c>
      <c r="N2715" t="n">
        <v>0</v>
      </c>
      <c r="Q2715" t="inlineStr">
        <is>
          <t>b3341f1b-b2ff-4207-b296-01eb2367a860</t>
        </is>
      </c>
      <c r="R2715" t="inlineStr">
        <is>
          <t>Salt; sulphur; earths and stone; plastering materials, lime and cement</t>
        </is>
      </c>
      <c r="S2715" t="inlineStr">
        <is>
          <t>2b59c10b-5a3b-4752-a2d2-6f9fddd01ab5</t>
        </is>
      </c>
      <c r="T2715" t="inlineStr">
        <is>
          <t>Marble, travertine, ecaussine and other calcareous monumental or building stone of an apparent specific gravity of 2.5 or more, and alabaster, whether or not roughly trimmed or merely cut, by sawing or otherwise, into blocks or slabs of a rectangular (...</t>
        </is>
      </c>
      <c r="U2715" t="inlineStr">
        <is>
          <t>a780b296-181b-4edc-9269-5d0281acf6b3</t>
        </is>
      </c>
      <c r="V2715" t="inlineStr">
        <is>
          <t>A B IMPEX</t>
        </is>
      </c>
      <c r="W2715" t="inlineStr">
        <is>
          <t>1303004887</t>
        </is>
      </c>
      <c r="X2715" t="n">
        <v>0</v>
      </c>
      <c r="Y2715" t="n">
        <v>0</v>
      </c>
      <c r="Z2715" t="n">
        <v>25152090</v>
      </c>
      <c r="AA2715" t="inlineStr">
        <is>
          <t>OTHER</t>
        </is>
      </c>
      <c r="AB2715" t="inlineStr">
        <is>
          <t>http://indiausatrade.mea.gov.in/api/public/image/stream?key=products%2F20260825T134606Z-382541-28ab9aba-Tandur%20Yellow%20Natural%20(1)-cropped.jpg</t>
        </is>
      </c>
      <c r="AC2715" t="inlineStr">
        <is>
          <t>2026-08-25T13:46:06.292Z</t>
        </is>
      </c>
    </row>
    <row r="2716">
      <c r="A2716" t="inlineStr">
        <is>
          <t>bceba3f8-1f7d-406d-858a-950fa78c541f</t>
        </is>
      </c>
      <c r="B2716" t="inlineStr">
        <is>
          <t>Tandur Grey Limestone</t>
        </is>
      </c>
      <c r="C2716" t="inlineStr">
        <is>
          <t>ABI-TG LS</t>
        </is>
      </c>
      <c r="E2716" t="inlineStr">
        <is>
          <t>FIXED</t>
        </is>
      </c>
      <c r="F2716" t="n">
        <v>0</v>
      </c>
      <c r="G2716" t="inlineStr">
        <is>
          <t>USD</t>
        </is>
      </c>
      <c r="I2716" t="inlineStr">
        <is>
          <t>Container (20 FT)</t>
        </is>
      </c>
      <c r="M2716" t="n">
        <v>0</v>
      </c>
      <c r="N2716" t="n">
        <v>0</v>
      </c>
      <c r="Q2716" t="inlineStr">
        <is>
          <t>b3341f1b-b2ff-4207-b296-01eb2367a860</t>
        </is>
      </c>
      <c r="R2716" t="inlineStr">
        <is>
          <t>Salt; sulphur; earths and stone; plastering materials, lime and cement</t>
        </is>
      </c>
      <c r="S2716" t="inlineStr">
        <is>
          <t>2b59c10b-5a3b-4752-a2d2-6f9fddd01ab5</t>
        </is>
      </c>
      <c r="T2716" t="inlineStr">
        <is>
          <t>Marble, travertine, ecaussine and other calcareous monumental or building stone of an apparent specific gravity of 2.5 or more, and alabaster, whether or not roughly trimmed or merely cut, by sawing or otherwise, into blocks or slabs of a rectangular (...</t>
        </is>
      </c>
      <c r="U2716" t="inlineStr">
        <is>
          <t>a780b296-181b-4edc-9269-5d0281acf6b3</t>
        </is>
      </c>
      <c r="V2716" t="inlineStr">
        <is>
          <t>A B IMPEX</t>
        </is>
      </c>
      <c r="W2716" t="inlineStr">
        <is>
          <t>1303004887</t>
        </is>
      </c>
      <c r="X2716" t="n">
        <v>0</v>
      </c>
      <c r="Y2716" t="n">
        <v>0</v>
      </c>
      <c r="Z2716" t="n">
        <v>25152090</v>
      </c>
      <c r="AA2716" t="inlineStr">
        <is>
          <t>OTHER</t>
        </is>
      </c>
      <c r="AB2716" t="inlineStr">
        <is>
          <t>http://indiausatrade.mea.gov.in/api/public/image/stream?key=products%2F20260826T081111Z-355787-3d785f42-Grey%20Natural%20(2)-cropped.jpg</t>
        </is>
      </c>
      <c r="AC2716" t="inlineStr">
        <is>
          <t>2026-08-26T08:11:11.142Z</t>
        </is>
      </c>
    </row>
    <row r="2717">
      <c r="A2717" t="inlineStr">
        <is>
          <t>95f78ad5-a1df-4bfc-b112-ffe6ea5b4026</t>
        </is>
      </c>
      <c r="B2717" t="inlineStr">
        <is>
          <t>Kota Blue Limestone</t>
        </is>
      </c>
      <c r="C2717" t="inlineStr">
        <is>
          <t>ABI-Blue LS</t>
        </is>
      </c>
      <c r="E2717" t="inlineStr">
        <is>
          <t>FIXED</t>
        </is>
      </c>
      <c r="F2717" t="n">
        <v>0</v>
      </c>
      <c r="G2717" t="inlineStr">
        <is>
          <t>USD</t>
        </is>
      </c>
      <c r="I2717" t="inlineStr">
        <is>
          <t>Container (20 FT)</t>
        </is>
      </c>
      <c r="M2717" t="n">
        <v>0</v>
      </c>
      <c r="N2717" t="n">
        <v>0</v>
      </c>
      <c r="Q2717" t="inlineStr">
        <is>
          <t>b3341f1b-b2ff-4207-b296-01eb2367a860</t>
        </is>
      </c>
      <c r="R2717" t="inlineStr">
        <is>
          <t>Salt; sulphur; earths and stone; plastering materials, lime and cement</t>
        </is>
      </c>
      <c r="S2717" t="inlineStr">
        <is>
          <t>2b59c10b-5a3b-4752-a2d2-6f9fddd01ab5</t>
        </is>
      </c>
      <c r="T2717" t="inlineStr">
        <is>
          <t>Marble, travertine, ecaussine and other calcareous monumental or building stone of an apparent specific gravity of 2.5 or more, and alabaster, whether or not roughly trimmed or merely cut, by sawing or otherwise, into blocks or slabs of a rectangular (...</t>
        </is>
      </c>
      <c r="U2717" t="inlineStr">
        <is>
          <t>a780b296-181b-4edc-9269-5d0281acf6b3</t>
        </is>
      </c>
      <c r="V2717" t="inlineStr">
        <is>
          <t>A B IMPEX</t>
        </is>
      </c>
      <c r="W2717" t="inlineStr">
        <is>
          <t>1303004887</t>
        </is>
      </c>
      <c r="X2717" t="n">
        <v>0</v>
      </c>
      <c r="Y2717" t="n">
        <v>0</v>
      </c>
      <c r="Z2717" t="n">
        <v>25152090</v>
      </c>
      <c r="AA2717" t="inlineStr">
        <is>
          <t>OTHER</t>
        </is>
      </c>
      <c r="AB2717" t="inlineStr">
        <is>
          <t>http://indiausatrade.mea.gov.in/api/public/image/stream?key=products%2F20260826T082306Z-787236-388d0d1c-K-Blue%20Limestone-cropped.jpg</t>
        </is>
      </c>
      <c r="AC2717" t="inlineStr">
        <is>
          <t>2026-08-26T08:23:06.512Z</t>
        </is>
      </c>
    </row>
    <row r="2718">
      <c r="A2718" t="inlineStr">
        <is>
          <t>14286a08-5ef5-4f2c-b179-3575610f43a9</t>
        </is>
      </c>
      <c r="B2718" t="inlineStr">
        <is>
          <t>Kota Brown Limestone</t>
        </is>
      </c>
      <c r="C2718" t="inlineStr">
        <is>
          <t>ABI-Brown LS</t>
        </is>
      </c>
      <c r="E2718" t="inlineStr">
        <is>
          <t>FIXED</t>
        </is>
      </c>
      <c r="F2718" t="n">
        <v>0</v>
      </c>
      <c r="G2718" t="inlineStr">
        <is>
          <t>USD</t>
        </is>
      </c>
      <c r="I2718" t="inlineStr">
        <is>
          <t>Container (20 FT)</t>
        </is>
      </c>
      <c r="M2718" t="n">
        <v>0</v>
      </c>
      <c r="N2718" t="n">
        <v>0</v>
      </c>
      <c r="Q2718" t="inlineStr">
        <is>
          <t>b3341f1b-b2ff-4207-b296-01eb2367a860</t>
        </is>
      </c>
      <c r="R2718" t="inlineStr">
        <is>
          <t>Salt; sulphur; earths and stone; plastering materials, lime and cement</t>
        </is>
      </c>
      <c r="S2718" t="inlineStr">
        <is>
          <t>2b59c10b-5a3b-4752-a2d2-6f9fddd01ab5</t>
        </is>
      </c>
      <c r="T2718" t="inlineStr">
        <is>
          <t>Marble, travertine, ecaussine and other calcareous monumental or building stone of an apparent specific gravity of 2.5 or more, and alabaster, whether or not roughly trimmed or merely cut, by sawing or otherwise, into blocks or slabs of a rectangular (...</t>
        </is>
      </c>
      <c r="U2718" t="inlineStr">
        <is>
          <t>a780b296-181b-4edc-9269-5d0281acf6b3</t>
        </is>
      </c>
      <c r="V2718" t="inlineStr">
        <is>
          <t>A B IMPEX</t>
        </is>
      </c>
      <c r="W2718" t="inlineStr">
        <is>
          <t>1303004887</t>
        </is>
      </c>
      <c r="X2718" t="n">
        <v>0</v>
      </c>
      <c r="Y2718" t="n">
        <v>0</v>
      </c>
      <c r="Z2718" t="n">
        <v>25152090</v>
      </c>
      <c r="AA2718" t="inlineStr">
        <is>
          <t>OTHER</t>
        </is>
      </c>
      <c r="AB2718" t="inlineStr">
        <is>
          <t>http://indiausatrade.mea.gov.in/api/public/image/stream?key=products%2F20260826T084246Z-878284-743c68e7-Brown-Brushed%20(1)-cropped.jpg</t>
        </is>
      </c>
      <c r="AC2718" t="inlineStr">
        <is>
          <t>2026-08-26T08:42:46.908Z</t>
        </is>
      </c>
    </row>
    <row r="2719">
      <c r="A2719" t="inlineStr">
        <is>
          <t>6b7561b8-2d4a-453e-a319-26a4c8ebe0fd</t>
        </is>
      </c>
      <c r="B2719" t="inlineStr">
        <is>
          <t>Basalt</t>
        </is>
      </c>
      <c r="C2719" t="inlineStr">
        <is>
          <t>ABI-Basalt</t>
        </is>
      </c>
      <c r="E2719" t="inlineStr">
        <is>
          <t>FIXED</t>
        </is>
      </c>
      <c r="F2719" t="n">
        <v>0</v>
      </c>
      <c r="G2719" t="inlineStr">
        <is>
          <t>USD</t>
        </is>
      </c>
      <c r="I2719" t="inlineStr">
        <is>
          <t>Container (20 FT)</t>
        </is>
      </c>
      <c r="M2719" t="n">
        <v>0</v>
      </c>
      <c r="N2719" t="n">
        <v>0</v>
      </c>
      <c r="Q2719" t="inlineStr">
        <is>
          <t>b3341f1b-b2ff-4207-b296-01eb2367a860</t>
        </is>
      </c>
      <c r="R2719" t="inlineStr">
        <is>
          <t>Salt; sulphur; earths and stone; plastering materials, lime and cement</t>
        </is>
      </c>
      <c r="S2719" t="inlineStr">
        <is>
          <t>c5388891-04f5-4f18-8a11-057791468180</t>
        </is>
      </c>
      <c r="T2719" t="inlineStr">
        <is>
          <t>Granite, porphyry, basalt, sandstone and other monumental or building stone, whether or not roughly trimmed or merely cut, by sawing or otherwise, into blocks or slabs of a rectangular (including square) shape</t>
        </is>
      </c>
      <c r="U2719" t="inlineStr">
        <is>
          <t>a780b296-181b-4edc-9269-5d0281acf6b3</t>
        </is>
      </c>
      <c r="V2719" t="inlineStr">
        <is>
          <t>A B IMPEX</t>
        </is>
      </c>
      <c r="W2719" t="inlineStr">
        <is>
          <t>1303004887</t>
        </is>
      </c>
      <c r="X2719" t="n">
        <v>0</v>
      </c>
      <c r="Y2719" t="n">
        <v>0</v>
      </c>
      <c r="Z2719" t="n">
        <v>25162200</v>
      </c>
      <c r="AA2719" t="inlineStr">
        <is>
          <t>GRANITE, PORPHYRY, BASALT, SANDSTONE AND OTHER MONUMENTAL OR BUILDING STONE, WHETHER OR NOT ROUGHLY TRIMMED OR MERELY CUT, BY SAWING OR OTHERWISE, INTO BLOCKS OR SLABS OF A RECTANGULAR (INCLUDING SQUARE) SHAPE - SANDSTONE: MERELY CUT, BY SAWING OR OTHERWI</t>
        </is>
      </c>
      <c r="AB2719" t="inlineStr">
        <is>
          <t>http://indiausatrade.mea.gov.in/api/public/image/stream?key=products%2F20260825T090628Z-585336-490cac7f-Basalt%20Shotblast-cropped.jpg</t>
        </is>
      </c>
      <c r="AC2719" t="inlineStr">
        <is>
          <t>2026-08-25T09:06:28.549Z</t>
        </is>
      </c>
    </row>
    <row r="2720">
      <c r="A2720" t="inlineStr">
        <is>
          <t>c53e7505-94d4-4ed3-b217-4eeb0a760dfb</t>
        </is>
      </c>
      <c r="B2720" t="inlineStr">
        <is>
          <t>Thin Stone Veneer</t>
        </is>
      </c>
      <c r="C2720" t="inlineStr">
        <is>
          <t>ABI-Veneer</t>
        </is>
      </c>
      <c r="E2720" t="inlineStr">
        <is>
          <t>FIXED</t>
        </is>
      </c>
      <c r="F2720" t="n">
        <v>9</v>
      </c>
      <c r="G2720" t="inlineStr">
        <is>
          <t>USD</t>
        </is>
      </c>
      <c r="I2720" t="inlineStr">
        <is>
          <t>SqMeter</t>
        </is>
      </c>
      <c r="M2720" t="n">
        <v>0</v>
      </c>
      <c r="N2720" t="n">
        <v>0</v>
      </c>
      <c r="Q2720" t="inlineStr">
        <is>
          <t>4170ff71-e96f-4700-810d-5b34aa4aa065</t>
        </is>
      </c>
      <c r="R2720" t="inlineStr">
        <is>
          <t>Articles of stone, plaster, cement, asbestos, mica or similar materials</t>
        </is>
      </c>
      <c r="S2720" t="inlineStr">
        <is>
          <t>1e6a55d1-aae3-4b16-853d-4c7c220c8b82</t>
        </is>
      </c>
      <c r="T2720" t="inlineStr">
        <is>
          <t>Worked slate and articles of slate or of agglomerated slate</t>
        </is>
      </c>
      <c r="U2720" t="inlineStr">
        <is>
          <t>a780b296-181b-4edc-9269-5d0281acf6b3</t>
        </is>
      </c>
      <c r="V2720" t="inlineStr">
        <is>
          <t>A B IMPEX</t>
        </is>
      </c>
      <c r="W2720" t="inlineStr">
        <is>
          <t>1303004887</t>
        </is>
      </c>
      <c r="X2720" t="n">
        <v>0</v>
      </c>
      <c r="Y2720" t="n">
        <v>0</v>
      </c>
      <c r="Z2720" t="n">
        <v>68030000</v>
      </c>
      <c r="AA2720" t="inlineStr">
        <is>
          <t>WORKED SLATE AND ARTICLES OF SLATE OR OF AGGLOMERATED SLATE</t>
        </is>
      </c>
      <c r="AB2720" t="inlineStr">
        <is>
          <t>http://indiausatrade.mea.gov.in/api/public/image/stream?key=products%2F20260826T092146Z-287441-4263b856-IMG-20170727-WA0021-cropped.jpg</t>
        </is>
      </c>
      <c r="AC2720" t="inlineStr">
        <is>
          <t>2026-08-26T09:21:46.791Z</t>
        </is>
      </c>
    </row>
    <row r="2721">
      <c r="A2721" t="inlineStr">
        <is>
          <t>8cf96332-3365-4d5e-91bb-db955d016426</t>
        </is>
      </c>
      <c r="B2721" t="inlineStr">
        <is>
          <t>Arabica Coffee Concentrate</t>
        </is>
      </c>
      <c r="C2721" t="inlineStr">
        <is>
          <t>8939133287328</t>
        </is>
      </c>
      <c r="E2721" t="inlineStr">
        <is>
          <t>FIXED</t>
        </is>
      </c>
      <c r="F2721" t="n">
        <v>5</v>
      </c>
      <c r="G2721" t="inlineStr">
        <is>
          <t>USD</t>
        </is>
      </c>
      <c r="J2721" t="n">
        <v>5000</v>
      </c>
      <c r="M2721" t="n">
        <v>0</v>
      </c>
      <c r="N2721" t="n">
        <v>0</v>
      </c>
      <c r="Q2721" t="inlineStr">
        <is>
          <t>2d545a03-a906-4299-924e-26821ae33187</t>
        </is>
      </c>
      <c r="R2721" t="inlineStr">
        <is>
          <t>Miscellaneous edible preparations</t>
        </is>
      </c>
      <c r="S2721" t="inlineStr">
        <is>
          <t>83cd21df-e168-4b27-9d7d-c367265af0e1</t>
        </is>
      </c>
      <c r="T2721" t="inlineStr">
        <is>
          <t>Extracts, essences and concentrates, of coffee, tea or mate and preparations with a basis of these products or with a basis of coffee, tea or mate; roasted chicory and other roasted coffee substitutes, and extracts, essences and concentrates thereof</t>
        </is>
      </c>
      <c r="U2721" t="inlineStr">
        <is>
          <t>ac305512-8cb1-4dd0-aef4-c6612cecb8c5</t>
        </is>
      </c>
      <c r="V2721" t="inlineStr">
        <is>
          <t>High Altitude Coffee</t>
        </is>
      </c>
      <c r="W2721" t="inlineStr">
        <is>
          <t>BKXPP7619A</t>
        </is>
      </c>
      <c r="X2721" t="n">
        <v>0</v>
      </c>
      <c r="Y2721" t="n">
        <v>1</v>
      </c>
      <c r="Z2721" t="n">
        <v>21011200</v>
      </c>
      <c r="AA2721" t="inlineStr">
        <is>
          <t>PREPARATIONS WITH BASIS OF EXTRACTS, ESSENCES, CONCENTRATES OR WITH A BASIS OF COFFEE</t>
        </is>
      </c>
      <c r="AB2721" t="inlineStr">
        <is>
          <t>http://indiausatrade.mea.gov.in/api/public/image/stream?key=products%2F366708338-IMG_4389.PNG</t>
        </is>
      </c>
      <c r="AC2721" t="inlineStr">
        <is>
          <t>2026-05-06T15:18:01.103Z</t>
        </is>
      </c>
    </row>
    <row r="2722">
      <c r="A2722" t="inlineStr">
        <is>
          <t>ce6b45f0-5a5b-4bf7-ab64-1f019b89394d</t>
        </is>
      </c>
      <c r="B2722" t="inlineStr">
        <is>
          <t>Robusta Coffee Paste</t>
        </is>
      </c>
      <c r="C2722" t="inlineStr">
        <is>
          <t>321</t>
        </is>
      </c>
      <c r="E2722" t="inlineStr">
        <is>
          <t>FIXED</t>
        </is>
      </c>
      <c r="F2722" t="n">
        <v>4</v>
      </c>
      <c r="G2722" t="inlineStr">
        <is>
          <t>USD</t>
        </is>
      </c>
      <c r="I2722" t="inlineStr">
        <is>
          <t>Unit</t>
        </is>
      </c>
      <c r="J2722" t="n">
        <v>9600</v>
      </c>
      <c r="M2722" t="n">
        <v>0</v>
      </c>
      <c r="N2722" t="n">
        <v>0</v>
      </c>
      <c r="Q2722" t="inlineStr">
        <is>
          <t>2d545a03-a906-4299-924e-26821ae33187</t>
        </is>
      </c>
      <c r="R2722" t="inlineStr">
        <is>
          <t>Miscellaneous edible preparations</t>
        </is>
      </c>
      <c r="S2722" t="inlineStr">
        <is>
          <t>83cd21df-e168-4b27-9d7d-c367265af0e1</t>
        </is>
      </c>
      <c r="T2722" t="inlineStr">
        <is>
          <t>Extracts, essences and concentrates, of coffee, tea or mate and preparations with a basis of these products or with a basis of coffee, tea or mate; roasted chicory and other roasted coffee substitutes, and extracts, essences and concentrates thereof</t>
        </is>
      </c>
      <c r="U2722" t="inlineStr">
        <is>
          <t>ac305512-8cb1-4dd0-aef4-c6612cecb8c5</t>
        </is>
      </c>
      <c r="V2722" t="inlineStr">
        <is>
          <t>High Altitude Coffee</t>
        </is>
      </c>
      <c r="W2722" t="inlineStr">
        <is>
          <t>BKXPP7619A</t>
        </is>
      </c>
      <c r="X2722" t="n">
        <v>0</v>
      </c>
      <c r="Y2722" t="n">
        <v>0</v>
      </c>
      <c r="Z2722" t="n">
        <v>21011200</v>
      </c>
      <c r="AA2722" t="inlineStr">
        <is>
          <t>PREPARATIONS WITH BASIS OF EXTRACTS, ESSENCES, CONCENTRATES OR WITH A BASIS OF COFFEE</t>
        </is>
      </c>
      <c r="AB2722" t="inlineStr">
        <is>
          <t>http://indiausatrade.mea.gov.in/api/public/image/stream?key=products%2F20260823T052519Z-947234-a8540182-IMG_4388-cropped.png</t>
        </is>
      </c>
      <c r="AC2722" t="inlineStr">
        <is>
          <t>2026-08-23T05:25:19.291Z</t>
        </is>
      </c>
    </row>
    <row r="2723">
      <c r="A2723" t="inlineStr">
        <is>
          <t>6d54bebb-850d-479f-b3de-036eab4a90c0</t>
        </is>
      </c>
      <c r="B2723" t="inlineStr">
        <is>
          <t>Copper 3D Printed Bottles</t>
        </is>
      </c>
      <c r="C2723" t="inlineStr">
        <is>
          <t>T-315</t>
        </is>
      </c>
      <c r="E2723" t="inlineStr">
        <is>
          <t>FIXED</t>
        </is>
      </c>
      <c r="F2723" t="n">
        <v>10</v>
      </c>
      <c r="G2723" t="inlineStr">
        <is>
          <t>USD</t>
        </is>
      </c>
      <c r="I2723" t="inlineStr">
        <is>
          <t>Unit</t>
        </is>
      </c>
      <c r="J2723" t="n">
        <v>72</v>
      </c>
      <c r="M2723" t="n">
        <v>0</v>
      </c>
      <c r="N2723" t="n">
        <v>0</v>
      </c>
      <c r="Q2723" t="inlineStr">
        <is>
          <t>944380b5-a8f5-4bfc-9ebb-3f0e26bac476</t>
        </is>
      </c>
      <c r="R2723" t="inlineStr">
        <is>
          <t>Copper and articles thereof</t>
        </is>
      </c>
      <c r="S2723" t="inlineStr">
        <is>
          <t>6df217e8-163a-435e-a7d8-4f398dadade6</t>
        </is>
      </c>
      <c r="T2723" t="inlineStr">
        <is>
          <t>Table, kitchen or other household articles of copper; pot scourers and scouring or polishing pads, gloves and the like, of copper; sanitary ware and parts thereof, of copper</t>
        </is>
      </c>
      <c r="U2723" t="inlineStr">
        <is>
          <t>b52aa57e-6e3d-4106-8aa5-84ea97f53fd5</t>
        </is>
      </c>
      <c r="V2723" t="inlineStr">
        <is>
          <t>SHREEM OVERSEAS</t>
        </is>
      </c>
      <c r="W2723" t="inlineStr">
        <is>
          <t>0302079793</t>
        </is>
      </c>
      <c r="X2723" t="n">
        <v>0</v>
      </c>
      <c r="Y2723" t="n">
        <v>1</v>
      </c>
      <c r="Z2723" t="n">
        <v>74181022</v>
      </c>
      <c r="AA2723" t="inlineStr">
        <is>
          <t>OF COPPER</t>
        </is>
      </c>
      <c r="AB2723" t="inlineStr">
        <is>
          <t>http://indiausatrade.mea.gov.in/api/public/image/stream?key=products%2F20260708T061022Z-817983-ae6ed024-T%20315%20MIST%203D%20PRINTS-cropped.png</t>
        </is>
      </c>
      <c r="AC2723" t="inlineStr">
        <is>
          <t>2026-07-08T06:10:22.808Z</t>
        </is>
      </c>
    </row>
    <row r="2724">
      <c r="A2724" t="inlineStr">
        <is>
          <t>60a5ff36-7cea-4348-8b6d-d85b711b1768</t>
        </is>
      </c>
      <c r="B2724" t="inlineStr">
        <is>
          <t>SM1509N AMBE ON LION</t>
        </is>
      </c>
      <c r="C2724" t="inlineStr">
        <is>
          <t>SM1509N</t>
        </is>
      </c>
      <c r="E2724" t="inlineStr">
        <is>
          <t>FIXED</t>
        </is>
      </c>
      <c r="F2724" t="n">
        <v>0</v>
      </c>
      <c r="G2724" t="inlineStr">
        <is>
          <t>USD</t>
        </is>
      </c>
      <c r="I2724" t="inlineStr">
        <is>
          <t>Unit</t>
        </is>
      </c>
      <c r="M2724" t="n">
        <v>0</v>
      </c>
      <c r="N2724" t="n">
        <v>0</v>
      </c>
      <c r="Q2724" t="inlineStr">
        <is>
          <t>24055375-a41a-454c-96a0-9b6b95ddf41d</t>
        </is>
      </c>
      <c r="R2724" t="inlineStr">
        <is>
          <t>Plastics and articles thereof</t>
        </is>
      </c>
      <c r="S2724" t="inlineStr">
        <is>
          <t>113537ba-a43d-47fa-aa0c-9621a16aca83</t>
        </is>
      </c>
      <c r="T2724" t="inlineStr">
        <is>
          <t>Other articles of plastics and articles of other materials of headings 3901 to 3914</t>
        </is>
      </c>
      <c r="U2724" t="inlineStr">
        <is>
          <t>b52aa57e-6e3d-4106-8aa5-84ea97f53fd5</t>
        </is>
      </c>
      <c r="V2724" t="inlineStr">
        <is>
          <t>SHREEM OVERSEAS</t>
        </is>
      </c>
      <c r="W2724" t="inlineStr">
        <is>
          <t>0302079793</t>
        </is>
      </c>
      <c r="X2724" t="n">
        <v>0</v>
      </c>
      <c r="Y2724" t="n">
        <v>0</v>
      </c>
      <c r="Z2724" t="n">
        <v>39269099</v>
      </c>
      <c r="AA2724" t="inlineStr">
        <is>
          <t>OTHER</t>
        </is>
      </c>
      <c r="AB2724" t="inlineStr">
        <is>
          <t>http://indiausatrade.mea.gov.in/api/public/image/stream?key=products%2F20260707T061551Z-163464-cac6302d-SM1509N%20(1)-cropped.png</t>
        </is>
      </c>
      <c r="AC2724" t="inlineStr">
        <is>
          <t>2026-07-07T06:15:51.201Z</t>
        </is>
      </c>
    </row>
    <row r="2725">
      <c r="A2725" t="inlineStr">
        <is>
          <t>434c6ac5-5ad3-4ff0-ad8e-b83768da8ef2</t>
        </is>
      </c>
      <c r="B2725" t="inlineStr">
        <is>
          <t>Wood Coffin Incense Box 12 Inches</t>
        </is>
      </c>
      <c r="C2725" t="inlineStr">
        <is>
          <t>MW12C</t>
        </is>
      </c>
      <c r="E2725" t="inlineStr">
        <is>
          <t>FIXED</t>
        </is>
      </c>
      <c r="F2725" t="n">
        <v>1</v>
      </c>
      <c r="G2725" t="inlineStr">
        <is>
          <t>USD</t>
        </is>
      </c>
      <c r="I2725" t="inlineStr">
        <is>
          <t>Unit</t>
        </is>
      </c>
      <c r="J2725" t="n">
        <v>160</v>
      </c>
      <c r="M2725" t="n">
        <v>0</v>
      </c>
      <c r="N2725" t="n">
        <v>0</v>
      </c>
      <c r="Q2725" t="inlineStr">
        <is>
          <t>452ce2bf-d5bb-4dde-b915-b72de8c938a6</t>
        </is>
      </c>
      <c r="R2725" t="inlineStr">
        <is>
          <t>Wood and articles of wood; wood charcoal</t>
        </is>
      </c>
      <c r="S2725" t="inlineStr">
        <is>
          <t>8bf38ccc-5082-4d16-abd7-ff00df77d3e6</t>
        </is>
      </c>
      <c r="T2725" t="inlineStr">
        <is>
          <t>Other articles of wood</t>
        </is>
      </c>
      <c r="U2725" t="inlineStr">
        <is>
          <t>b52aa57e-6e3d-4106-8aa5-84ea97f53fd5</t>
        </is>
      </c>
      <c r="V2725" t="inlineStr">
        <is>
          <t>SHREEM OVERSEAS</t>
        </is>
      </c>
      <c r="W2725" t="inlineStr">
        <is>
          <t>0302079793</t>
        </is>
      </c>
      <c r="X2725" t="n">
        <v>0</v>
      </c>
      <c r="Y2725" t="n">
        <v>0</v>
      </c>
      <c r="Z2725" t="n">
        <v>44219990</v>
      </c>
      <c r="AA2725" t="inlineStr">
        <is>
          <t>other</t>
        </is>
      </c>
      <c r="AB2725" t="inlineStr">
        <is>
          <t>http://indiausatrade.mea.gov.in/api/public/image/stream?key=products%2F20260707T062545Z-820060-210344bf-page.1-cropped.jpg</t>
        </is>
      </c>
      <c r="AC2725" t="inlineStr">
        <is>
          <t>2026-07-07T06:25:44.540Z</t>
        </is>
      </c>
    </row>
    <row r="2726">
      <c r="A2726" t="inlineStr">
        <is>
          <t>3e716a4d-ce2a-4a43-9480-d076f60f9348</t>
        </is>
      </c>
      <c r="B2726" t="inlineStr">
        <is>
          <t>Copper Bed Side Carafe</t>
        </is>
      </c>
      <c r="C2726" t="inlineStr">
        <is>
          <t>LC 553</t>
        </is>
      </c>
      <c r="E2726" t="inlineStr">
        <is>
          <t>FIXED</t>
        </is>
      </c>
      <c r="F2726" t="n">
        <v>17</v>
      </c>
      <c r="G2726" t="inlineStr">
        <is>
          <t>USD</t>
        </is>
      </c>
      <c r="I2726" t="inlineStr">
        <is>
          <t>Unit</t>
        </is>
      </c>
      <c r="J2726" t="n">
        <v>72</v>
      </c>
      <c r="M2726" t="n">
        <v>0</v>
      </c>
      <c r="N2726" t="n">
        <v>0</v>
      </c>
      <c r="Q2726" t="inlineStr">
        <is>
          <t>944380b5-a8f5-4bfc-9ebb-3f0e26bac476</t>
        </is>
      </c>
      <c r="R2726" t="inlineStr">
        <is>
          <t>Copper and articles thereof</t>
        </is>
      </c>
      <c r="S2726" t="inlineStr">
        <is>
          <t>6df217e8-163a-435e-a7d8-4f398dadade6</t>
        </is>
      </c>
      <c r="T2726" t="inlineStr">
        <is>
          <t>Table, kitchen or other household articles of copper; pot scourers and scouring or polishing pads, gloves and the like, of copper; sanitary ware and parts thereof, of copper</t>
        </is>
      </c>
      <c r="U2726" t="inlineStr">
        <is>
          <t>b52aa57e-6e3d-4106-8aa5-84ea97f53fd5</t>
        </is>
      </c>
      <c r="V2726" t="inlineStr">
        <is>
          <t>SHREEM OVERSEAS</t>
        </is>
      </c>
      <c r="W2726" t="inlineStr">
        <is>
          <t>0302079793</t>
        </is>
      </c>
      <c r="X2726" t="n">
        <v>0</v>
      </c>
      <c r="Y2726" t="n">
        <v>0</v>
      </c>
      <c r="Z2726" t="n">
        <v>74181022</v>
      </c>
      <c r="AA2726" t="inlineStr">
        <is>
          <t>OF COPPER</t>
        </is>
      </c>
      <c r="AB2726" t="inlineStr">
        <is>
          <t>http://indiausatrade.mea.gov.in/api/public/image/stream?key=products%2F20260708T055224Z-751321-87de6ba5-LC%20553%20Bed%20Side%20Carafe%20Half-cropped.png</t>
        </is>
      </c>
      <c r="AC2726" t="inlineStr">
        <is>
          <t>2026-07-08T05:52:24.242Z</t>
        </is>
      </c>
    </row>
    <row r="2727">
      <c r="A2727" t="inlineStr">
        <is>
          <t>73467b49-50eb-4922-9644-e122939a71bb</t>
        </is>
      </c>
      <c r="B2727" t="inlineStr">
        <is>
          <t>Copper Bottle Diamond Dew</t>
        </is>
      </c>
      <c r="C2727" t="inlineStr">
        <is>
          <t>LC 519</t>
        </is>
      </c>
      <c r="E2727" t="inlineStr">
        <is>
          <t>FIXED</t>
        </is>
      </c>
      <c r="F2727" t="n">
        <v>14</v>
      </c>
      <c r="G2727" t="inlineStr">
        <is>
          <t>USD</t>
        </is>
      </c>
      <c r="I2727" t="inlineStr">
        <is>
          <t>Unit</t>
        </is>
      </c>
      <c r="J2727" t="n">
        <v>72</v>
      </c>
      <c r="M2727" t="n">
        <v>0</v>
      </c>
      <c r="N2727" t="n">
        <v>0</v>
      </c>
      <c r="Q2727" t="inlineStr">
        <is>
          <t>944380b5-a8f5-4bfc-9ebb-3f0e26bac476</t>
        </is>
      </c>
      <c r="R2727" t="inlineStr">
        <is>
          <t>Copper and articles thereof</t>
        </is>
      </c>
      <c r="S2727" t="inlineStr">
        <is>
          <t>6df217e8-163a-435e-a7d8-4f398dadade6</t>
        </is>
      </c>
      <c r="T2727" t="inlineStr">
        <is>
          <t>Table, kitchen or other household articles of copper; pot scourers and scouring or polishing pads, gloves and the like, of copper; sanitary ware and parts thereof, of copper</t>
        </is>
      </c>
      <c r="U2727" t="inlineStr">
        <is>
          <t>b52aa57e-6e3d-4106-8aa5-84ea97f53fd5</t>
        </is>
      </c>
      <c r="V2727" t="inlineStr">
        <is>
          <t>SHREEM OVERSEAS</t>
        </is>
      </c>
      <c r="W2727" t="inlineStr">
        <is>
          <t>0302079793</t>
        </is>
      </c>
      <c r="X2727" t="n">
        <v>0</v>
      </c>
      <c r="Y2727" t="n">
        <v>0</v>
      </c>
      <c r="Z2727" t="n">
        <v>74181022</v>
      </c>
      <c r="AA2727" t="inlineStr">
        <is>
          <t>OF COPPER</t>
        </is>
      </c>
      <c r="AB2727" t="inlineStr">
        <is>
          <t>http://indiausatrade.mea.gov.in/api/public/image/stream?key=products%2F20260708T055714Z-312521-6ae86559-LC%20519%20Diamond%20Copper%20Bottle%20Set-cropped.png</t>
        </is>
      </c>
      <c r="AC2727" t="inlineStr">
        <is>
          <t>2026-07-08T05:57:14.908Z</t>
        </is>
      </c>
    </row>
    <row r="2728">
      <c r="A2728" t="inlineStr">
        <is>
          <t>95240b1c-5871-4b05-bc71-eb57d5d7ab9f</t>
        </is>
      </c>
      <c r="B2728" t="inlineStr">
        <is>
          <t xml:space="preserve">Everyday Copper Carafe </t>
        </is>
      </c>
      <c r="C2728" t="inlineStr">
        <is>
          <t>T-730</t>
        </is>
      </c>
      <c r="E2728" t="inlineStr">
        <is>
          <t>FIXED</t>
        </is>
      </c>
      <c r="F2728" t="n">
        <v>12</v>
      </c>
      <c r="G2728" t="inlineStr">
        <is>
          <t>USD</t>
        </is>
      </c>
      <c r="I2728" t="inlineStr">
        <is>
          <t>Unit</t>
        </is>
      </c>
      <c r="J2728" t="n">
        <v>72</v>
      </c>
      <c r="M2728" t="n">
        <v>0</v>
      </c>
      <c r="N2728" t="n">
        <v>0</v>
      </c>
      <c r="Q2728" t="inlineStr">
        <is>
          <t>944380b5-a8f5-4bfc-9ebb-3f0e26bac476</t>
        </is>
      </c>
      <c r="R2728" t="inlineStr">
        <is>
          <t>Copper and articles thereof</t>
        </is>
      </c>
      <c r="S2728" t="inlineStr">
        <is>
          <t>6df217e8-163a-435e-a7d8-4f398dadade6</t>
        </is>
      </c>
      <c r="T2728" t="inlineStr">
        <is>
          <t>Table, kitchen or other household articles of copper; pot scourers and scouring or polishing pads, gloves and the like, of copper; sanitary ware and parts thereof, of copper</t>
        </is>
      </c>
      <c r="U2728" t="inlineStr">
        <is>
          <t>b52aa57e-6e3d-4106-8aa5-84ea97f53fd5</t>
        </is>
      </c>
      <c r="V2728" t="inlineStr">
        <is>
          <t>SHREEM OVERSEAS</t>
        </is>
      </c>
      <c r="W2728" t="inlineStr">
        <is>
          <t>0302079793</t>
        </is>
      </c>
      <c r="X2728" t="n">
        <v>0</v>
      </c>
      <c r="Y2728" t="n">
        <v>0</v>
      </c>
      <c r="Z2728" t="n">
        <v>74181022</v>
      </c>
      <c r="AA2728" t="inlineStr">
        <is>
          <t>OF COPPER</t>
        </is>
      </c>
      <c r="AB2728" t="inlineStr">
        <is>
          <t>http://indiausatrade.mea.gov.in/api/public/image/stream?key=products%2F20260708T060525Z-974801-2ad24677-T%20730%20Everday%20Carafe-cropped.png</t>
        </is>
      </c>
      <c r="AC2728" t="inlineStr">
        <is>
          <t>2026-07-08T06:05:25.458Z</t>
        </is>
      </c>
    </row>
    <row r="2729">
      <c r="A2729" t="inlineStr">
        <is>
          <t>35305dfe-0f74-4546-94bd-095d715b723a</t>
        </is>
      </c>
      <c r="B2729" t="inlineStr">
        <is>
          <t>Camphor</t>
        </is>
      </c>
      <c r="C2729" t="inlineStr">
        <is>
          <t>C454g</t>
        </is>
      </c>
      <c r="E2729" t="inlineStr">
        <is>
          <t>FIXED</t>
        </is>
      </c>
      <c r="F2729" t="n">
        <v>4.5</v>
      </c>
      <c r="G2729" t="inlineStr">
        <is>
          <t>USD</t>
        </is>
      </c>
      <c r="J2729" t="n">
        <v>50</v>
      </c>
      <c r="M2729" t="n">
        <v>0</v>
      </c>
      <c r="N2729" t="n">
        <v>0</v>
      </c>
      <c r="Q2729" t="inlineStr">
        <is>
          <t>e6be9753-12b0-4d4b-8101-dbd23d7435b9</t>
        </is>
      </c>
      <c r="R2729" t="inlineStr">
        <is>
          <t>Organic chemicals</t>
        </is>
      </c>
      <c r="U2729" t="inlineStr">
        <is>
          <t>b52aa57e-6e3d-4106-8aa5-84ea97f53fd5</t>
        </is>
      </c>
      <c r="V2729" t="inlineStr">
        <is>
          <t>SHREEM OVERSEAS</t>
        </is>
      </c>
      <c r="W2729" t="inlineStr">
        <is>
          <t>0302079793</t>
        </is>
      </c>
      <c r="X2729" t="n">
        <v>0</v>
      </c>
      <c r="Y2729" t="n">
        <v>0</v>
      </c>
      <c r="Z2729" t="n">
        <v>29142922</v>
      </c>
      <c r="AA2729" t="inlineStr">
        <is>
          <t>SYNTHETIC</t>
        </is>
      </c>
      <c r="AB2729" t="inlineStr">
        <is>
          <t>http://indiausatrade.mea.gov.in/api/public/image/stream?key=products%2F20260601T054228Z-324410-d586a4be-Kai%203-cropped.png</t>
        </is>
      </c>
      <c r="AC2729" t="inlineStr">
        <is>
          <t>2026-06-01T05:42:28.073Z</t>
        </is>
      </c>
    </row>
    <row r="2730">
      <c r="A2730" t="inlineStr">
        <is>
          <t>c9ea61e2-9f24-4276-ae8f-25deb68f6c59</t>
        </is>
      </c>
      <c r="B2730" t="inlineStr">
        <is>
          <t>Meditation Lord Hanuman Idol</t>
        </is>
      </c>
      <c r="C2730" t="inlineStr">
        <is>
          <t>SM68</t>
        </is>
      </c>
      <c r="E2730" t="inlineStr">
        <is>
          <t>FIXED</t>
        </is>
      </c>
      <c r="F2730" t="n">
        <v>11.5</v>
      </c>
      <c r="G2730" t="inlineStr">
        <is>
          <t>USD</t>
        </is>
      </c>
      <c r="I2730" t="inlineStr">
        <is>
          <t>Unit</t>
        </is>
      </c>
      <c r="J2730" t="n">
        <v>24</v>
      </c>
      <c r="M2730" t="n">
        <v>0</v>
      </c>
      <c r="N2730" t="n">
        <v>0</v>
      </c>
      <c r="Q2730" t="inlineStr">
        <is>
          <t>24055375-a41a-454c-96a0-9b6b95ddf41d</t>
        </is>
      </c>
      <c r="R2730" t="inlineStr">
        <is>
          <t>Plastics and articles thereof</t>
        </is>
      </c>
      <c r="S2730" t="inlineStr">
        <is>
          <t>113537ba-a43d-47fa-aa0c-9621a16aca83</t>
        </is>
      </c>
      <c r="T2730" t="inlineStr">
        <is>
          <t>Other articles of plastics and articles of other materials of headings 3901 to 3914</t>
        </is>
      </c>
      <c r="U2730" t="inlineStr">
        <is>
          <t>b52aa57e-6e3d-4106-8aa5-84ea97f53fd5</t>
        </is>
      </c>
      <c r="V2730" t="inlineStr">
        <is>
          <t>SHREEM OVERSEAS</t>
        </is>
      </c>
      <c r="W2730" t="inlineStr">
        <is>
          <t>0302079793</t>
        </is>
      </c>
      <c r="X2730" t="n">
        <v>0</v>
      </c>
      <c r="Y2730" t="n">
        <v>0</v>
      </c>
      <c r="Z2730" t="n">
        <v>39269099</v>
      </c>
      <c r="AA2730" t="inlineStr">
        <is>
          <t>OTHER</t>
        </is>
      </c>
      <c r="AB2730" t="inlineStr">
        <is>
          <t>http://indiausatrade.mea.gov.in/api/public/image/stream?key=products%2F20260601T060058Z-415904-058ab8b0-SM68%20HANUMAN%20(1)-cropped.png</t>
        </is>
      </c>
      <c r="AC2730" t="inlineStr">
        <is>
          <t>2026-06-01T06:00:58.247Z</t>
        </is>
      </c>
    </row>
    <row r="2731">
      <c r="A2731" t="inlineStr">
        <is>
          <t>7d0cd79d-5bb5-4f86-a48c-380eb1de6d5b</t>
        </is>
      </c>
      <c r="B2731" t="inlineStr">
        <is>
          <t>SM19BK Bansuri Krishna</t>
        </is>
      </c>
      <c r="C2731" t="inlineStr">
        <is>
          <t>SM19BK</t>
        </is>
      </c>
      <c r="E2731" t="inlineStr">
        <is>
          <t>FIXED</t>
        </is>
      </c>
      <c r="F2731" t="n">
        <v>18.3</v>
      </c>
      <c r="G2731" t="inlineStr">
        <is>
          <t>USD</t>
        </is>
      </c>
      <c r="I2731" t="inlineStr">
        <is>
          <t>Unit</t>
        </is>
      </c>
      <c r="J2731" t="n">
        <v>24</v>
      </c>
      <c r="M2731" t="n">
        <v>0</v>
      </c>
      <c r="N2731" t="n">
        <v>0</v>
      </c>
      <c r="Q2731" t="inlineStr">
        <is>
          <t>24055375-a41a-454c-96a0-9b6b95ddf41d</t>
        </is>
      </c>
      <c r="R2731" t="inlineStr">
        <is>
          <t>Plastics and articles thereof</t>
        </is>
      </c>
      <c r="S2731" t="inlineStr">
        <is>
          <t>113537ba-a43d-47fa-aa0c-9621a16aca83</t>
        </is>
      </c>
      <c r="T2731" t="inlineStr">
        <is>
          <t>Other articles of plastics and articles of other materials of headings 3901 to 3914</t>
        </is>
      </c>
      <c r="U2731" t="inlineStr">
        <is>
          <t>b52aa57e-6e3d-4106-8aa5-84ea97f53fd5</t>
        </is>
      </c>
      <c r="V2731" t="inlineStr">
        <is>
          <t>SHREEM OVERSEAS</t>
        </is>
      </c>
      <c r="W2731" t="inlineStr">
        <is>
          <t>0302079793</t>
        </is>
      </c>
      <c r="X2731" t="n">
        <v>0</v>
      </c>
      <c r="Y2731" t="n">
        <v>0</v>
      </c>
      <c r="Z2731" t="n">
        <v>39269099</v>
      </c>
      <c r="AA2731" t="inlineStr">
        <is>
          <t>OTHER</t>
        </is>
      </c>
      <c r="AB2731" t="inlineStr">
        <is>
          <t>http://indiausatrade.mea.gov.in/api/public/image/stream?key=products%2F20260601T062217Z-542090-0519a3a2-SM19BK%20(1)-cropped.png</t>
        </is>
      </c>
      <c r="AC2731" t="inlineStr">
        <is>
          <t>2026-06-01T06:22:17.291Z</t>
        </is>
      </c>
    </row>
    <row r="2732">
      <c r="A2732" t="inlineStr">
        <is>
          <t>b14f1b19-99e8-4db8-ba9f-ae95403dbfbd</t>
        </is>
      </c>
      <c r="B2732" t="inlineStr">
        <is>
          <t>Wooden Ash Catcher 10 Inches</t>
        </is>
      </c>
      <c r="C2732" t="inlineStr">
        <is>
          <t>10ASHC</t>
        </is>
      </c>
      <c r="E2732" t="inlineStr">
        <is>
          <t>FIXED</t>
        </is>
      </c>
      <c r="F2732" t="n">
        <v>250</v>
      </c>
      <c r="G2732" t="inlineStr">
        <is>
          <t>USD</t>
        </is>
      </c>
      <c r="I2732" t="inlineStr">
        <is>
          <t>Unit</t>
        </is>
      </c>
      <c r="J2732" t="n">
        <v>500</v>
      </c>
      <c r="M2732" t="n">
        <v>0</v>
      </c>
      <c r="N2732" t="n">
        <v>0</v>
      </c>
      <c r="Q2732" t="inlineStr">
        <is>
          <t>452ce2bf-d5bb-4dde-b915-b72de8c938a6</t>
        </is>
      </c>
      <c r="R2732" t="inlineStr">
        <is>
          <t>Wood and articles of wood; wood charcoal</t>
        </is>
      </c>
      <c r="S2732" t="inlineStr">
        <is>
          <t>8bf38ccc-5082-4d16-abd7-ff00df77d3e6</t>
        </is>
      </c>
      <c r="T2732" t="inlineStr">
        <is>
          <t>Other articles of wood</t>
        </is>
      </c>
      <c r="U2732" t="inlineStr">
        <is>
          <t>b52aa57e-6e3d-4106-8aa5-84ea97f53fd5</t>
        </is>
      </c>
      <c r="V2732" t="inlineStr">
        <is>
          <t>SHREEM OVERSEAS</t>
        </is>
      </c>
      <c r="W2732" t="inlineStr">
        <is>
          <t>0302079793</t>
        </is>
      </c>
      <c r="X2732" t="n">
        <v>0</v>
      </c>
      <c r="Y2732" t="n">
        <v>0</v>
      </c>
      <c r="Z2732" t="n">
        <v>44219990</v>
      </c>
      <c r="AA2732" t="inlineStr">
        <is>
          <t>other</t>
        </is>
      </c>
      <c r="AB2732" t="inlineStr">
        <is>
          <t>http://indiausatrade.mea.gov.in/api/public/image/stream?key=products%2F20260707T064438Z-893879-6cf93306-page.6-cropped.jpg</t>
        </is>
      </c>
      <c r="AC2732" t="inlineStr">
        <is>
          <t>2026-07-07T06:44:37.484Z</t>
        </is>
      </c>
    </row>
    <row r="2733">
      <c r="A2733" t="inlineStr">
        <is>
          <t>41741d75-4de5-4425-bc65-658bc9345623</t>
        </is>
      </c>
      <c r="B2733" t="inlineStr">
        <is>
          <t>SM6SH Lord Shani</t>
        </is>
      </c>
      <c r="C2733" t="inlineStr">
        <is>
          <t>SM6SH</t>
        </is>
      </c>
      <c r="E2733" t="inlineStr">
        <is>
          <t>FIXED</t>
        </is>
      </c>
      <c r="F2733" t="n">
        <v>4.8</v>
      </c>
      <c r="G2733" t="inlineStr">
        <is>
          <t>USD</t>
        </is>
      </c>
      <c r="I2733" t="inlineStr">
        <is>
          <t>Unit</t>
        </is>
      </c>
      <c r="J2733" t="n">
        <v>48</v>
      </c>
      <c r="M2733" t="n">
        <v>0</v>
      </c>
      <c r="N2733" t="n">
        <v>0</v>
      </c>
      <c r="Q2733" t="inlineStr">
        <is>
          <t>24055375-a41a-454c-96a0-9b6b95ddf41d</t>
        </is>
      </c>
      <c r="R2733" t="inlineStr">
        <is>
          <t>Plastics and articles thereof</t>
        </is>
      </c>
      <c r="S2733" t="inlineStr">
        <is>
          <t>113537ba-a43d-47fa-aa0c-9621a16aca83</t>
        </is>
      </c>
      <c r="T2733" t="inlineStr">
        <is>
          <t>Other articles of plastics and articles of other materials of headings 3901 to 3914</t>
        </is>
      </c>
      <c r="U2733" t="inlineStr">
        <is>
          <t>b52aa57e-6e3d-4106-8aa5-84ea97f53fd5</t>
        </is>
      </c>
      <c r="V2733" t="inlineStr">
        <is>
          <t>SHREEM OVERSEAS</t>
        </is>
      </c>
      <c r="W2733" t="inlineStr">
        <is>
          <t>0302079793</t>
        </is>
      </c>
      <c r="X2733" t="n">
        <v>0</v>
      </c>
      <c r="Y2733" t="n">
        <v>0</v>
      </c>
      <c r="Z2733" t="n">
        <v>39269099</v>
      </c>
      <c r="AA2733" t="inlineStr">
        <is>
          <t>OTHER</t>
        </is>
      </c>
      <c r="AB2733" t="inlineStr">
        <is>
          <t>http://indiausatrade.mea.gov.in/api/public/image/stream?key=products%2F20260601T085127Z-207909-ab335e2f-SM67%20SHANI%20(1)-cropped.png</t>
        </is>
      </c>
      <c r="AC2733" t="inlineStr">
        <is>
          <t>2026-06-01T08:51:27.068Z</t>
        </is>
      </c>
    </row>
    <row r="2734">
      <c r="A2734" t="inlineStr">
        <is>
          <t>0a3d5243-19a4-453e-8771-fc5a6d8f848d</t>
        </is>
      </c>
      <c r="B2734" t="inlineStr">
        <is>
          <t>Leather Goods and Accessories</t>
        </is>
      </c>
      <c r="E2734" t="inlineStr">
        <is>
          <t>FIXED</t>
        </is>
      </c>
      <c r="F2734" t="n">
        <v>10</v>
      </c>
      <c r="G2734" t="inlineStr">
        <is>
          <t>USD</t>
        </is>
      </c>
      <c r="J2734" t="n">
        <v>100</v>
      </c>
      <c r="M2734" t="n">
        <v>0</v>
      </c>
      <c r="N2734" t="n">
        <v>0</v>
      </c>
      <c r="Q2734" t="inlineStr">
        <is>
          <t>36bfad4f-387e-4cb1-a683-28e9e2cbbfa1</t>
        </is>
      </c>
      <c r="R2734" t="inlineStr">
        <is>
          <t>Articles of leather; saddlery and harness; travel goods, handbags and similar containers; articles of animal gut (other than silkworm gut)</t>
        </is>
      </c>
      <c r="S2734" t="inlineStr">
        <is>
          <t>20eb385c-69b5-43b0-aec4-f7d870ade592</t>
        </is>
      </c>
      <c r="T2734" t="inlineStr">
        <is>
          <t>Trunks, suit-cases, vanity-cases, executive-cases, brief-cases, school satchels, spectacle cases, binocular cases, camera cases, musical instrument cases, gun cases, holsters and similar containers, travelling-bags, insulated food or beverages bags, to...</t>
        </is>
      </c>
      <c r="U2734" t="inlineStr">
        <is>
          <t>e077ee35-8ff7-4b65-8161-b04f1e897c79</t>
        </is>
      </c>
      <c r="V2734" t="inlineStr">
        <is>
          <t>VIARI EXPORTS PRIVATE LIMITED</t>
        </is>
      </c>
      <c r="W2734" t="inlineStr">
        <is>
          <t>0412029782</t>
        </is>
      </c>
      <c r="X2734" t="n">
        <v>0</v>
      </c>
      <c r="Y2734" t="n">
        <v>1</v>
      </c>
      <c r="Z2734" t="n">
        <v>42022110</v>
      </c>
      <c r="AA2734" t="inlineStr">
        <is>
          <t>HAND BAGS FOR LADIES</t>
        </is>
      </c>
      <c r="AB2734" t="inlineStr">
        <is>
          <t>http://indiausatrade.mea.gov.in/api/public/image/stream?key=products%2F147124804-DSCF0736-Edit%20copy.jpg</t>
        </is>
      </c>
      <c r="AC2734" t="inlineStr">
        <is>
          <t>2026-04-28T06:18:47.361Z</t>
        </is>
      </c>
    </row>
    <row r="2735">
      <c r="A2735" t="inlineStr">
        <is>
          <t>2716363c-36ee-4440-ac64-35a6f8d7845b</t>
        </is>
      </c>
      <c r="B2735" t="inlineStr">
        <is>
          <t>Mica Shield</t>
        </is>
      </c>
      <c r="C2735" t="inlineStr">
        <is>
          <t>Mica Shield</t>
        </is>
      </c>
      <c r="E2735" t="inlineStr">
        <is>
          <t>FIXED</t>
        </is>
      </c>
      <c r="F2735" t="n">
        <v>0</v>
      </c>
      <c r="G2735" t="inlineStr">
        <is>
          <t>USD</t>
        </is>
      </c>
      <c r="I2735" t="inlineStr">
        <is>
          <t>Numbers</t>
        </is>
      </c>
      <c r="M2735" t="n">
        <v>0</v>
      </c>
      <c r="N2735" t="n">
        <v>0</v>
      </c>
      <c r="Q2735" t="inlineStr">
        <is>
          <t>4170ff71-e96f-4700-810d-5b34aa4aa065</t>
        </is>
      </c>
      <c r="R2735" t="inlineStr">
        <is>
          <t>Articles of stone, plaster, cement, asbestos, mica or similar materials</t>
        </is>
      </c>
      <c r="S2735" t="inlineStr">
        <is>
          <t>2d7cd77f-f330-4bfa-b83b-fb809f2f6f9b</t>
        </is>
      </c>
      <c r="T2735" t="inlineStr">
        <is>
          <t>Worked mica and articles of mica, including agglomerated or reconstituted mica, whether or not on a support of paper, paperboard or other materials</t>
        </is>
      </c>
      <c r="U2735" t="inlineStr">
        <is>
          <t>661e1bfc-30c0-4da0-9323-8762d9172e7b</t>
        </is>
      </c>
      <c r="V2735" t="inlineStr">
        <is>
          <t>SITARAM RAJGARHIA</t>
        </is>
      </c>
      <c r="W2735" t="inlineStr">
        <is>
          <t>2188000960</t>
        </is>
      </c>
      <c r="X2735" t="n">
        <v>0</v>
      </c>
      <c r="Y2735" t="n">
        <v>0</v>
      </c>
      <c r="Z2735" t="n">
        <v>68149090</v>
      </c>
      <c r="AA2735" t="inlineStr">
        <is>
          <t>OTHER</t>
        </is>
      </c>
      <c r="AB2735" t="inlineStr">
        <is>
          <t>http://indiausatrade.mea.gov.in/api/public/image/stream?key=products%2F20260707T091653Z-368380-008bf22d-Mica%20Gauge%20Glass-cropped.jpg</t>
        </is>
      </c>
      <c r="AC2735" t="inlineStr">
        <is>
          <t>2026-07-07T09:16:53.926Z</t>
        </is>
      </c>
    </row>
    <row r="2736">
      <c r="A2736" t="inlineStr">
        <is>
          <t>ec1092d3-b69b-480a-a5a0-c21a083e5c1a</t>
        </is>
      </c>
      <c r="B2736" t="inlineStr">
        <is>
          <t>Mica Discs</t>
        </is>
      </c>
      <c r="C2736" t="inlineStr">
        <is>
          <t>Mica Disc</t>
        </is>
      </c>
      <c r="E2736" t="inlineStr">
        <is>
          <t>FIXED</t>
        </is>
      </c>
      <c r="F2736" t="n">
        <v>1</v>
      </c>
      <c r="G2736" t="inlineStr">
        <is>
          <t>USD</t>
        </is>
      </c>
      <c r="I2736" t="inlineStr">
        <is>
          <t>Numbers</t>
        </is>
      </c>
      <c r="M2736" t="n">
        <v>0</v>
      </c>
      <c r="N2736" t="n">
        <v>0</v>
      </c>
      <c r="Q2736" t="inlineStr">
        <is>
          <t>4170ff71-e96f-4700-810d-5b34aa4aa065</t>
        </is>
      </c>
      <c r="R2736" t="inlineStr">
        <is>
          <t>Articles of stone, plaster, cement, asbestos, mica or similar materials</t>
        </is>
      </c>
      <c r="S2736" t="inlineStr">
        <is>
          <t>2d7cd77f-f330-4bfa-b83b-fb809f2f6f9b</t>
        </is>
      </c>
      <c r="T2736" t="inlineStr">
        <is>
          <t>Worked mica and articles of mica, including agglomerated or reconstituted mica, whether or not on a support of paper, paperboard or other materials</t>
        </is>
      </c>
      <c r="U2736" t="inlineStr">
        <is>
          <t>661e1bfc-30c0-4da0-9323-8762d9172e7b</t>
        </is>
      </c>
      <c r="V2736" t="inlineStr">
        <is>
          <t>SITARAM RAJGARHIA</t>
        </is>
      </c>
      <c r="W2736" t="inlineStr">
        <is>
          <t>2188000960</t>
        </is>
      </c>
      <c r="X2736" t="n">
        <v>0</v>
      </c>
      <c r="Y2736" t="n">
        <v>0</v>
      </c>
      <c r="Z2736" t="n">
        <v>68149090</v>
      </c>
      <c r="AA2736" t="inlineStr">
        <is>
          <t>OTHER</t>
        </is>
      </c>
      <c r="AB2736" t="inlineStr">
        <is>
          <t>http://indiausatrade.mea.gov.in/api/public/image/stream?key=products%2F20260707T092341Z-966118-6b0ce16c-Mica%20Discs-cropped.jpg</t>
        </is>
      </c>
      <c r="AC2736" t="inlineStr">
        <is>
          <t>2026-07-07T09:23:41.040Z</t>
        </is>
      </c>
    </row>
    <row r="2737">
      <c r="A2737" t="inlineStr">
        <is>
          <t>77914e65-1e1b-4250-9bd3-b935398c41b2</t>
        </is>
      </c>
      <c r="B2737" t="inlineStr">
        <is>
          <t>Mica Washer</t>
        </is>
      </c>
      <c r="C2737" t="inlineStr">
        <is>
          <t>Mica Washer</t>
        </is>
      </c>
      <c r="E2737" t="inlineStr">
        <is>
          <t>FIXED</t>
        </is>
      </c>
      <c r="F2737" t="n">
        <v>1</v>
      </c>
      <c r="G2737" t="inlineStr">
        <is>
          <t>USD</t>
        </is>
      </c>
      <c r="I2737" t="inlineStr">
        <is>
          <t>Numbers</t>
        </is>
      </c>
      <c r="J2737" t="n">
        <v>100</v>
      </c>
      <c r="M2737" t="n">
        <v>0</v>
      </c>
      <c r="N2737" t="n">
        <v>0</v>
      </c>
      <c r="Q2737" t="inlineStr">
        <is>
          <t>4170ff71-e96f-4700-810d-5b34aa4aa065</t>
        </is>
      </c>
      <c r="R2737" t="inlineStr">
        <is>
          <t>Articles of stone, plaster, cement, asbestos, mica or similar materials</t>
        </is>
      </c>
      <c r="S2737" t="inlineStr">
        <is>
          <t>2d7cd77f-f330-4bfa-b83b-fb809f2f6f9b</t>
        </is>
      </c>
      <c r="T2737" t="inlineStr">
        <is>
          <t>Worked mica and articles of mica, including agglomerated or reconstituted mica, whether or not on a support of paper, paperboard or other materials</t>
        </is>
      </c>
      <c r="U2737" t="inlineStr">
        <is>
          <t>661e1bfc-30c0-4da0-9323-8762d9172e7b</t>
        </is>
      </c>
      <c r="V2737" t="inlineStr">
        <is>
          <t>SITARAM RAJGARHIA</t>
        </is>
      </c>
      <c r="W2737" t="inlineStr">
        <is>
          <t>2188000960</t>
        </is>
      </c>
      <c r="X2737" t="n">
        <v>0</v>
      </c>
      <c r="Y2737" t="n">
        <v>0</v>
      </c>
      <c r="Z2737" t="n">
        <v>68149090</v>
      </c>
      <c r="AA2737" t="inlineStr">
        <is>
          <t>OTHER</t>
        </is>
      </c>
      <c r="AB2737" t="inlineStr">
        <is>
          <t>http://indiausatrade.mea.gov.in/api/public/image/stream?key=products%2F20260707T093434Z-810028-4a1cb422-Mica%20Washer-cropped.jpg</t>
        </is>
      </c>
      <c r="AC2737" t="inlineStr">
        <is>
          <t>2026-07-07T09:34:34.568Z</t>
        </is>
      </c>
    </row>
    <row r="2738">
      <c r="A2738" t="inlineStr">
        <is>
          <t>1e7fb0c1-9853-4424-bd83-ac7d3f8bdff5</t>
        </is>
      </c>
      <c r="B2738" t="inlineStr">
        <is>
          <t>Mica Capacitors</t>
        </is>
      </c>
      <c r="C2738" t="inlineStr">
        <is>
          <t>Mica Capacitors</t>
        </is>
      </c>
      <c r="E2738" t="inlineStr">
        <is>
          <t>FIXED</t>
        </is>
      </c>
      <c r="F2738" t="n">
        <v>0</v>
      </c>
      <c r="G2738" t="inlineStr">
        <is>
          <t>USD</t>
        </is>
      </c>
      <c r="I2738" t="inlineStr">
        <is>
          <t>Numbers</t>
        </is>
      </c>
      <c r="M2738" t="n">
        <v>0</v>
      </c>
      <c r="N2738" t="n">
        <v>0</v>
      </c>
      <c r="Q2738" t="inlineStr">
        <is>
          <t>c892c2fc-ba20-4899-9192-3b2d37742664</t>
        </is>
      </c>
      <c r="R2738" t="inlineStr">
        <is>
          <t>Electrical machinery and equipment and parts thereof, sound recorders and reproducers, television image and sound recorders and reproducers, and parts and accessories of such articles</t>
        </is>
      </c>
      <c r="S2738" t="inlineStr">
        <is>
          <t>b55e846d-84c3-4de7-84d4-155e93c5f943</t>
        </is>
      </c>
      <c r="T2738" t="inlineStr">
        <is>
          <t>Electrical capacitors, fixed, variable or adjustable (pre-set)</t>
        </is>
      </c>
      <c r="U2738" t="inlineStr">
        <is>
          <t>661e1bfc-30c0-4da0-9323-8762d9172e7b</t>
        </is>
      </c>
      <c r="V2738" t="inlineStr">
        <is>
          <t>SITARAM RAJGARHIA</t>
        </is>
      </c>
      <c r="W2738" t="inlineStr">
        <is>
          <t>2188000960</t>
        </is>
      </c>
      <c r="X2738" t="n">
        <v>0</v>
      </c>
      <c r="Y2738" t="n">
        <v>0</v>
      </c>
      <c r="Z2738" t="n">
        <v>85322910</v>
      </c>
      <c r="AA2738" t="inlineStr">
        <is>
          <t>OF DIELECTRIC OF MICA</t>
        </is>
      </c>
      <c r="AB2738" t="inlineStr">
        <is>
          <t>http://indiausatrade.mea.gov.in/api/public/image/stream?key=products%2F20260710T061709Z-338542-f4beb95c-Mica%20Capacitor%20-%20Axial%20Leads-cropped.jpg</t>
        </is>
      </c>
      <c r="AC2738" t="inlineStr">
        <is>
          <t>2026-07-10T06:17:09.205Z</t>
        </is>
      </c>
    </row>
    <row r="2739">
      <c r="A2739" t="inlineStr">
        <is>
          <t>85df326a-b5cf-4bf5-bd40-d26c619e95a0</t>
        </is>
      </c>
      <c r="B2739" t="inlineStr">
        <is>
          <t>Window &amp; Stove Mica</t>
        </is>
      </c>
      <c r="C2739" t="inlineStr">
        <is>
          <t>Window/Stove Mica</t>
        </is>
      </c>
      <c r="E2739" t="inlineStr">
        <is>
          <t>FIXED</t>
        </is>
      </c>
      <c r="F2739" t="n">
        <v>0</v>
      </c>
      <c r="G2739" t="inlineStr">
        <is>
          <t>USD</t>
        </is>
      </c>
      <c r="M2739" t="n">
        <v>0</v>
      </c>
      <c r="N2739" t="n">
        <v>0</v>
      </c>
      <c r="Q2739" t="inlineStr">
        <is>
          <t>4170ff71-e96f-4700-810d-5b34aa4aa065</t>
        </is>
      </c>
      <c r="R2739" t="inlineStr">
        <is>
          <t>Articles of stone, plaster, cement, asbestos, mica or similar materials</t>
        </is>
      </c>
      <c r="S2739" t="inlineStr">
        <is>
          <t>2d7cd77f-f330-4bfa-b83b-fb809f2f6f9b</t>
        </is>
      </c>
      <c r="T2739" t="inlineStr">
        <is>
          <t>Worked mica and articles of mica, including agglomerated or reconstituted mica, whether or not on a support of paper, paperboard or other materials</t>
        </is>
      </c>
      <c r="U2739" t="inlineStr">
        <is>
          <t>661e1bfc-30c0-4da0-9323-8762d9172e7b</t>
        </is>
      </c>
      <c r="V2739" t="inlineStr">
        <is>
          <t>SITARAM RAJGARHIA</t>
        </is>
      </c>
      <c r="W2739" t="inlineStr">
        <is>
          <t>2188000960</t>
        </is>
      </c>
      <c r="X2739" t="n">
        <v>0</v>
      </c>
      <c r="Y2739" t="n">
        <v>0</v>
      </c>
      <c r="Z2739" t="n">
        <v>68149090</v>
      </c>
      <c r="AA2739" t="inlineStr">
        <is>
          <t>OTHER</t>
        </is>
      </c>
      <c r="AB2739" t="inlineStr">
        <is>
          <t>http://indiausatrade.mea.gov.in/api/public/image/stream?key=products%2F20260710T094657Z-737938-ea2fe310-Window%20Mica-cropped.jpg</t>
        </is>
      </c>
      <c r="AC2739" t="inlineStr">
        <is>
          <t>2026-07-10T09:46:57.077Z</t>
        </is>
      </c>
    </row>
    <row r="2740">
      <c r="A2740" t="inlineStr">
        <is>
          <t>e57894ce-7e4f-4143-abd3-9522c70fa02d</t>
        </is>
      </c>
      <c r="B2740" t="inlineStr">
        <is>
          <t>Men's Slim Fit White Denim Jeans - White 28@36</t>
        </is>
      </c>
      <c r="C2740" t="inlineStr">
        <is>
          <t>KBL-DJ-3215</t>
        </is>
      </c>
      <c r="E2740" t="inlineStr">
        <is>
          <t>FIXED</t>
        </is>
      </c>
      <c r="F2740" t="n">
        <v>8.5</v>
      </c>
      <c r="G2740" t="inlineStr">
        <is>
          <t>USD</t>
        </is>
      </c>
      <c r="J2740" t="n">
        <v>2000</v>
      </c>
      <c r="M2740" t="n">
        <v>0</v>
      </c>
      <c r="N2740" t="n">
        <v>0</v>
      </c>
      <c r="Q2740" t="inlineStr">
        <is>
          <t>d47ea3d2-777f-446b-a2db-444787dbb778</t>
        </is>
      </c>
      <c r="R2740" t="inlineStr">
        <is>
          <t>Articles of apparel and clothing accessories, not knitted or crocheted</t>
        </is>
      </c>
      <c r="S2740" t="inlineStr">
        <is>
          <t>fdbf97c0-59a0-4e54-bb54-d964313fca36</t>
        </is>
      </c>
      <c r="T2740" t="inlineStr">
        <is>
          <t>Men's or boys' suits, ensembles, jackets, blazers, trousers, bib and brace overalls, breeches and shorts (other than swimwear)</t>
        </is>
      </c>
      <c r="U2740" t="inlineStr">
        <is>
          <t>9f8e4e6f-8143-40fd-a39c-51ec0af5919e</t>
        </is>
      </c>
      <c r="V2740" t="inlineStr">
        <is>
          <t>GUDDU BHAI KAPRA DUKAN</t>
        </is>
      </c>
      <c r="W2740" t="inlineStr">
        <is>
          <t>FTIPK1599G</t>
        </is>
      </c>
      <c r="X2740" t="n">
        <v>0</v>
      </c>
      <c r="Y2740" t="n">
        <v>0</v>
      </c>
      <c r="Z2740" t="n">
        <v>62034200</v>
      </c>
      <c r="AA2740" t="inlineStr">
        <is>
          <t>MENS OR BOYS SUITS, ENSEMBLES, JACKETS, BLAZERS, TROUSERS, BIB AND BRACE OVERALLS, BREECHES AND SHORTS (OTHER THAN SWIMWEAR) - TROUSERS, BIB AND BRACE OVERALLS, BREECHES AND SHORTS : OF COTTON</t>
        </is>
      </c>
      <c r="AB2740" t="inlineStr">
        <is>
          <t>http://indiausatrade.mea.gov.in/api/public/image/stream?key=products%2F445377631-1000370028.jpg</t>
        </is>
      </c>
      <c r="AC2740" t="inlineStr">
        <is>
          <t>2026-04-23T14:13:42.029Z</t>
        </is>
      </c>
    </row>
    <row r="2741">
      <c r="A2741" t="inlineStr">
        <is>
          <t>a248fa30-7ccd-4853-ae48-f26eacb8ab40</t>
        </is>
      </c>
      <c r="B2741" t="inlineStr">
        <is>
          <t>canvas prints</t>
        </is>
      </c>
      <c r="C2741" t="inlineStr">
        <is>
          <t>CP001</t>
        </is>
      </c>
      <c r="E2741" t="inlineStr">
        <is>
          <t>FIXED</t>
        </is>
      </c>
      <c r="F2741" t="n">
        <v>2</v>
      </c>
      <c r="G2741" t="inlineStr">
        <is>
          <t>USD</t>
        </is>
      </c>
      <c r="J2741" t="n">
        <v>5</v>
      </c>
      <c r="M2741" t="n">
        <v>0</v>
      </c>
      <c r="N2741" t="n">
        <v>0</v>
      </c>
      <c r="Q2741" t="inlineStr">
        <is>
          <t>0f64fdbf-569c-49cf-9ff9-2b1ab4b297be</t>
        </is>
      </c>
      <c r="R2741" t="inlineStr">
        <is>
          <t>Printed books, newspapers, pictures and other products of the printing industry; manuscripts, typescripts and plans</t>
        </is>
      </c>
      <c r="S2741" t="inlineStr">
        <is>
          <t>64f94efb-5af1-4dba-937b-cf0263f602c0</t>
        </is>
      </c>
      <c r="T2741" t="inlineStr">
        <is>
          <t>Other printed matter, including printed pictures and photographs</t>
        </is>
      </c>
      <c r="U2741" t="inlineStr">
        <is>
          <t>bdd2767d-9786-4f1e-aea5-2705830145be</t>
        </is>
      </c>
      <c r="V2741" t="inlineStr">
        <is>
          <t>WINDBRIDGE CONCEPTS PRIVATE LIMITED</t>
        </is>
      </c>
      <c r="W2741" t="inlineStr">
        <is>
          <t>AACCW6161F</t>
        </is>
      </c>
      <c r="X2741" t="n">
        <v>0</v>
      </c>
      <c r="Y2741" t="n">
        <v>0</v>
      </c>
      <c r="Z2741" t="n">
        <v>49119100</v>
      </c>
      <c r="AA2741" t="inlineStr">
        <is>
          <t>PICTURES, DESIGNS AND PHOTOGRAPHS</t>
        </is>
      </c>
      <c r="AB2741" t="inlineStr">
        <is>
          <t>http://indiausatrade.mea.gov.in/api/public/image/stream?key=products%2F20260715T092637Z-342137-ee97bcdc-canvas_lite-cropped.jpg</t>
        </is>
      </c>
      <c r="AC2741" t="inlineStr">
        <is>
          <t>2026-07-15T09:26:37.801Z</t>
        </is>
      </c>
    </row>
    <row r="2742">
      <c r="A2742" t="inlineStr">
        <is>
          <t>0b7a432e-b45d-4ff6-8893-bb9b7c132ec1</t>
        </is>
      </c>
      <c r="B2742" t="inlineStr">
        <is>
          <t>AuTiC Autograph Titanium Man's Ring - Aerospace Grade Titanium With 22K ReBorn Natural Gold &amp; ReBorn Natural Diamonds</t>
        </is>
      </c>
      <c r="C2742" t="inlineStr">
        <is>
          <t xml:space="preserve">Autograph_Ring </t>
        </is>
      </c>
      <c r="E2742" t="inlineStr">
        <is>
          <t>FIXED</t>
        </is>
      </c>
      <c r="F2742" t="n">
        <v>900</v>
      </c>
      <c r="G2742" t="inlineStr">
        <is>
          <t>USD</t>
        </is>
      </c>
      <c r="J2742" t="n">
        <v>5</v>
      </c>
      <c r="M2742" t="n">
        <v>0</v>
      </c>
      <c r="N2742" t="n">
        <v>0</v>
      </c>
      <c r="Q2742" t="inlineStr">
        <is>
          <t>61b605bd-ac34-449f-86ab-074835b22837</t>
        </is>
      </c>
      <c r="R2742" t="inlineStr">
        <is>
          <t>Natural or cultured pearls, precious or semi-precious stones, precious metals, metals clad with precious metal, and articles thereof; imitation jewellery; coin</t>
        </is>
      </c>
      <c r="S2742" t="inlineStr">
        <is>
          <t>04a163b3-4ba1-4eef-b9e7-de93f3e4c455</t>
        </is>
      </c>
      <c r="T2742" t="inlineStr">
        <is>
          <t>Articles of jewellery and parts thereof, of precious metal or of metal clad with precious metal</t>
        </is>
      </c>
      <c r="U2742" t="inlineStr">
        <is>
          <t>86e4d93b-44a9-4e06-b03b-138d0edce90f</t>
        </is>
      </c>
      <c r="V2742" t="inlineStr">
        <is>
          <t>DESIGN CREATION</t>
        </is>
      </c>
      <c r="W2742" t="inlineStr">
        <is>
          <t>0302076646</t>
        </is>
      </c>
      <c r="X2742" t="n">
        <v>0</v>
      </c>
      <c r="Y2742" t="n">
        <v>1</v>
      </c>
      <c r="Z2742" t="n">
        <v>71131930</v>
      </c>
      <c r="AA2742" t="inlineStr">
        <is>
          <t>ARTICLES OF JEWELLERY AND PARTS THEREOF, OF PRECIOUS METAL OR OF METAL CLAD WITH PRECIOUS METAL - OF PRECIOUS METAL WHETHER OR NOT PLATED OR CLAD WITH PRECIOUS METAL - OF OTHER PRECIOUS METAL, WHETHER OR NOT PLATED OR CLAD WITH PRECIOUS METAL: OF GOLD, SE</t>
        </is>
      </c>
      <c r="AB2742" t="inlineStr">
        <is>
          <t>http://indiausatrade.mea.gov.in/api/public/image/stream?key=products%2F658538637-DJFA0571-cropped.jpg</t>
        </is>
      </c>
      <c r="AC2742" t="inlineStr">
        <is>
          <t>2026-05-07T11:56:54.883Z</t>
        </is>
      </c>
    </row>
    <row r="2743">
      <c r="A2743" t="inlineStr">
        <is>
          <t>e0b4b493-a13c-4f7b-832c-5b0f0e3170c1</t>
        </is>
      </c>
      <c r="B2743" t="inlineStr">
        <is>
          <t>Precision Machined castings for Oil &amp; Gas and other industrial use</t>
        </is>
      </c>
      <c r="E2743" t="inlineStr">
        <is>
          <t>FIXED</t>
        </is>
      </c>
      <c r="F2743" t="n">
        <v>6.5</v>
      </c>
      <c r="G2743" t="inlineStr">
        <is>
          <t>USD</t>
        </is>
      </c>
      <c r="J2743" t="n">
        <v>6</v>
      </c>
      <c r="M2743" t="n">
        <v>0</v>
      </c>
      <c r="N2743" t="n">
        <v>0</v>
      </c>
      <c r="Q2743" t="inlineStr">
        <is>
          <t>3eaf88c3-e6bd-4603-88fb-2b17064bb155</t>
        </is>
      </c>
      <c r="R2743" t="inlineStr">
        <is>
          <t>Articles of iron or steel</t>
        </is>
      </c>
      <c r="S2743" t="inlineStr">
        <is>
          <t>8540e56a-e62a-4e68-a493-99961d164184</t>
        </is>
      </c>
      <c r="T2743" t="inlineStr">
        <is>
          <t>Other cast articles of iron or steel</t>
        </is>
      </c>
      <c r="U2743" t="inlineStr">
        <is>
          <t>1aa481e3-232f-44fb-963e-a7b73afc2e02</t>
        </is>
      </c>
      <c r="V2743" t="inlineStr">
        <is>
          <t>VASUDEV EXPORTS</t>
        </is>
      </c>
      <c r="W2743" t="inlineStr">
        <is>
          <t>2400003947</t>
        </is>
      </c>
      <c r="X2743" t="n">
        <v>0</v>
      </c>
      <c r="Y2743" t="n">
        <v>1</v>
      </c>
      <c r="Z2743" t="n">
        <v>73259930</v>
      </c>
      <c r="AA2743" t="inlineStr">
        <is>
          <t>OF STAINLESS STEEL</t>
        </is>
      </c>
      <c r="AB2743" t="inlineStr">
        <is>
          <t>http://indiausatrade.mea.gov.in/api/public/image/stream?key=products%2F957210955-IMG20220210120010%5B4%5D.jpg</t>
        </is>
      </c>
      <c r="AC2743" t="inlineStr">
        <is>
          <t>2026-04-08T09:16:15.375Z</t>
        </is>
      </c>
    </row>
    <row r="2744">
      <c r="A2744" t="inlineStr">
        <is>
          <t>d271803c-f4e3-40e1-ac12-c42caf5858a8</t>
        </is>
      </c>
      <c r="B2744" t="inlineStr">
        <is>
          <t>CAUTION BOARD</t>
        </is>
      </c>
      <c r="E2744" t="inlineStr">
        <is>
          <t>FIXED</t>
        </is>
      </c>
      <c r="F2744" t="n">
        <v>1.37</v>
      </c>
      <c r="G2744" t="inlineStr">
        <is>
          <t>USD</t>
        </is>
      </c>
      <c r="J2744" t="n">
        <v>100</v>
      </c>
      <c r="M2744" t="n">
        <v>0</v>
      </c>
      <c r="N2744" t="n">
        <v>0</v>
      </c>
      <c r="Q2744" t="inlineStr">
        <is>
          <t>24055375-a41a-454c-96a0-9b6b95ddf41d</t>
        </is>
      </c>
      <c r="R2744" t="inlineStr">
        <is>
          <t>Plastics and articles thereof</t>
        </is>
      </c>
      <c r="S2744" t="inlineStr">
        <is>
          <t>113537ba-a43d-47fa-aa0c-9621a16aca83</t>
        </is>
      </c>
      <c r="T2744" t="inlineStr">
        <is>
          <t>Other articles of plastics and articles of other materials of headings 3901 to 3914</t>
        </is>
      </c>
      <c r="U2744" t="inlineStr">
        <is>
          <t>f4016156-66ed-46de-87c1-2dda452da945</t>
        </is>
      </c>
      <c r="V2744" t="inlineStr">
        <is>
          <t>MRINMOYEE SUPPLY PRIVATE LIMITED</t>
        </is>
      </c>
      <c r="W2744" t="inlineStr">
        <is>
          <t>0210010088</t>
        </is>
      </c>
      <c r="X2744" t="n">
        <v>0</v>
      </c>
      <c r="Y2744" t="n">
        <v>0</v>
      </c>
      <c r="Z2744" t="n">
        <v>39269099</v>
      </c>
      <c r="AA2744" t="inlineStr">
        <is>
          <t>OTHER</t>
        </is>
      </c>
      <c r="AB2744" t="inlineStr">
        <is>
          <t>http://indiausatrade.mea.gov.in/api/public/image/stream?key=products%2F664211197-Caution%20SignsPage%2001.jpg</t>
        </is>
      </c>
      <c r="AC2744" t="inlineStr">
        <is>
          <t>2026-05-06T10:08:26.233Z</t>
        </is>
      </c>
    </row>
    <row r="2745">
      <c r="A2745" t="inlineStr">
        <is>
          <t>0eccc694-0f24-40f6-8963-3104596e966e</t>
        </is>
      </c>
      <c r="B2745" t="inlineStr">
        <is>
          <t xml:space="preserve">Floor Brush </t>
        </is>
      </c>
      <c r="C2745" t="inlineStr">
        <is>
          <t>IN01033</t>
        </is>
      </c>
      <c r="E2745" t="inlineStr">
        <is>
          <t>FIXED</t>
        </is>
      </c>
      <c r="F2745" t="n">
        <v>0.98</v>
      </c>
      <c r="G2745" t="inlineStr">
        <is>
          <t>USD</t>
        </is>
      </c>
      <c r="J2745" t="n">
        <v>100</v>
      </c>
      <c r="M2745" t="n">
        <v>0</v>
      </c>
      <c r="N2745" t="n">
        <v>0</v>
      </c>
      <c r="Q2745" t="inlineStr">
        <is>
          <t>27db758a-1f92-4b0e-b6f0-45f55a306b83</t>
        </is>
      </c>
      <c r="R2745" t="inlineStr">
        <is>
          <t>Miscellaneous manufactured articles</t>
        </is>
      </c>
      <c r="S2745" t="inlineStr">
        <is>
          <t>52b87f06-55f8-4b11-86d5-8a2ff4e694a4</t>
        </is>
      </c>
      <c r="T2745" t="inlineStr">
        <is>
          <t>Brooms, brushes (including brushes constituting parts of machines, appliances or vehicles), hand-operated mechanical floor sweepers, not motorised, mops and feather dusters; prepared knots and tufts for broom or brush making; paint pads and rollers; sq...</t>
        </is>
      </c>
      <c r="U2745" t="inlineStr">
        <is>
          <t>f4016156-66ed-46de-87c1-2dda452da945</t>
        </is>
      </c>
      <c r="V2745" t="inlineStr">
        <is>
          <t>MRINMOYEE SUPPLY PRIVATE LIMITED</t>
        </is>
      </c>
      <c r="W2745" t="inlineStr">
        <is>
          <t>0210010088</t>
        </is>
      </c>
      <c r="X2745" t="n">
        <v>0</v>
      </c>
      <c r="Y2745" t="n">
        <v>0</v>
      </c>
      <c r="Z2745" t="n">
        <v>96033090</v>
      </c>
      <c r="AA2745" t="inlineStr">
        <is>
          <t>OTHER</t>
        </is>
      </c>
      <c r="AB2745" t="inlineStr">
        <is>
          <t>http://indiausatrade.mea.gov.in/api/public/image/stream?key=products%2F796535184-Floor%20BrushPage%2001.jpg</t>
        </is>
      </c>
      <c r="AC2745" t="inlineStr">
        <is>
          <t>2026-05-06T11:43:29.042Z</t>
        </is>
      </c>
    </row>
    <row r="2746">
      <c r="A2746" t="inlineStr">
        <is>
          <t>3a92c276-5f80-47bf-adb1-b4724f963f44</t>
        </is>
      </c>
      <c r="B2746" t="inlineStr">
        <is>
          <t>Caddy</t>
        </is>
      </c>
      <c r="C2746" t="inlineStr">
        <is>
          <t>IN0642</t>
        </is>
      </c>
      <c r="E2746" t="inlineStr">
        <is>
          <t>FIXED</t>
        </is>
      </c>
      <c r="F2746" t="n">
        <v>1.16</v>
      </c>
      <c r="G2746" t="inlineStr">
        <is>
          <t>USD</t>
        </is>
      </c>
      <c r="J2746" t="n">
        <v>100</v>
      </c>
      <c r="M2746" t="n">
        <v>0</v>
      </c>
      <c r="N2746" t="n">
        <v>0</v>
      </c>
      <c r="Q2746" t="inlineStr">
        <is>
          <t>24055375-a41a-454c-96a0-9b6b95ddf41d</t>
        </is>
      </c>
      <c r="R2746" t="inlineStr">
        <is>
          <t>Plastics and articles thereof</t>
        </is>
      </c>
      <c r="S2746" t="inlineStr">
        <is>
          <t>5547561c-7103-4004-893b-5af8da0d2827</t>
        </is>
      </c>
      <c r="T2746" t="inlineStr">
        <is>
          <t>Tableware, kitchenware, other household articles and hygienic or toilet articles, of plastics</t>
        </is>
      </c>
      <c r="U2746" t="inlineStr">
        <is>
          <t>f4016156-66ed-46de-87c1-2dda452da945</t>
        </is>
      </c>
      <c r="V2746" t="inlineStr">
        <is>
          <t>MRINMOYEE SUPPLY PRIVATE LIMITED</t>
        </is>
      </c>
      <c r="W2746" t="inlineStr">
        <is>
          <t>0210010088</t>
        </is>
      </c>
      <c r="X2746" t="n">
        <v>0</v>
      </c>
      <c r="Y2746" t="n">
        <v>0</v>
      </c>
      <c r="Z2746" t="n">
        <v>39249090</v>
      </c>
      <c r="AA2746" t="inlineStr">
        <is>
          <t>OTHER</t>
        </is>
      </c>
      <c r="AB2746" t="inlineStr">
        <is>
          <t>http://indiausatrade.mea.gov.in/api/public/image/stream?key=products%2F463043451-Caddy%20BasketPage%2001.jpg</t>
        </is>
      </c>
      <c r="AC2746" t="inlineStr">
        <is>
          <t>2026-05-06T11:29:08.261Z</t>
        </is>
      </c>
    </row>
    <row r="2747">
      <c r="A2747" t="inlineStr">
        <is>
          <t>0ab2a8d0-19b0-4da0-be5f-08d6ce84f93d</t>
        </is>
      </c>
      <c r="B2747" t="inlineStr">
        <is>
          <t>Wringer Bucket Trolley</t>
        </is>
      </c>
      <c r="C2747" t="inlineStr">
        <is>
          <t>IN0668</t>
        </is>
      </c>
      <c r="E2747" t="inlineStr">
        <is>
          <t>FIXED</t>
        </is>
      </c>
      <c r="F2747" t="n">
        <v>8.15</v>
      </c>
      <c r="G2747" t="inlineStr">
        <is>
          <t>USD</t>
        </is>
      </c>
      <c r="J2747" t="n">
        <v>100</v>
      </c>
      <c r="M2747" t="n">
        <v>0</v>
      </c>
      <c r="N2747" t="n">
        <v>0</v>
      </c>
      <c r="Q2747" t="inlineStr">
        <is>
          <t>24055375-a41a-454c-96a0-9b6b95ddf41d</t>
        </is>
      </c>
      <c r="R2747" t="inlineStr">
        <is>
          <t>Plastics and articles thereof</t>
        </is>
      </c>
      <c r="S2747" t="inlineStr">
        <is>
          <t>113537ba-a43d-47fa-aa0c-9621a16aca83</t>
        </is>
      </c>
      <c r="T2747" t="inlineStr">
        <is>
          <t>Other articles of plastics and articles of other materials of headings 3901 to 3914</t>
        </is>
      </c>
      <c r="U2747" t="inlineStr">
        <is>
          <t>f4016156-66ed-46de-87c1-2dda452da945</t>
        </is>
      </c>
      <c r="V2747" t="inlineStr">
        <is>
          <t>MRINMOYEE SUPPLY PRIVATE LIMITED</t>
        </is>
      </c>
      <c r="W2747" t="inlineStr">
        <is>
          <t>0210010088</t>
        </is>
      </c>
      <c r="X2747" t="n">
        <v>0</v>
      </c>
      <c r="Y2747" t="n">
        <v>0</v>
      </c>
      <c r="Z2747" t="n">
        <v>39269099</v>
      </c>
      <c r="AA2747" t="inlineStr">
        <is>
          <t>OTHER</t>
        </is>
      </c>
      <c r="AB2747" t="inlineStr">
        <is>
          <t>http://indiausatrade.mea.gov.in/api/public/image/stream?key=products%2F824578548-Three%20Bucket%20Trolley%20with%20SS%20FramePage%2001-cropped.jpg</t>
        </is>
      </c>
      <c r="AC2747" t="inlineStr">
        <is>
          <t>2026-05-07T09:39:58.208Z</t>
        </is>
      </c>
    </row>
    <row r="2748">
      <c r="A2748" t="inlineStr">
        <is>
          <t>4eefc3a0-e2d5-4bad-aea7-2abc561679a7</t>
        </is>
      </c>
      <c r="B2748" t="inlineStr">
        <is>
          <t>Extendable Aluminium Pole</t>
        </is>
      </c>
      <c r="C2748" t="inlineStr">
        <is>
          <t>C0128</t>
        </is>
      </c>
      <c r="E2748" t="inlineStr">
        <is>
          <t>FIXED</t>
        </is>
      </c>
      <c r="F2748" t="n">
        <v>3.85</v>
      </c>
      <c r="G2748" t="inlineStr">
        <is>
          <t>USD</t>
        </is>
      </c>
      <c r="J2748" t="n">
        <v>100</v>
      </c>
      <c r="M2748" t="n">
        <v>0</v>
      </c>
      <c r="N2748" t="n">
        <v>0</v>
      </c>
      <c r="Q2748" t="inlineStr">
        <is>
          <t>0fa5c14a-6376-4e38-9122-f22600ceb26b</t>
        </is>
      </c>
      <c r="R2748" t="inlineStr">
        <is>
          <t>Aluminium and articles thereof</t>
        </is>
      </c>
      <c r="S2748" t="inlineStr">
        <is>
          <t>2c1958be-cbdf-4e0d-8c8d-9da2d932dc17</t>
        </is>
      </c>
      <c r="T2748" t="inlineStr">
        <is>
          <t>Other articles of aluminium</t>
        </is>
      </c>
      <c r="U2748" t="inlineStr">
        <is>
          <t>f4016156-66ed-46de-87c1-2dda452da945</t>
        </is>
      </c>
      <c r="V2748" t="inlineStr">
        <is>
          <t>MRINMOYEE SUPPLY PRIVATE LIMITED</t>
        </is>
      </c>
      <c r="W2748" t="inlineStr">
        <is>
          <t>0210010088</t>
        </is>
      </c>
      <c r="X2748" t="n">
        <v>0</v>
      </c>
      <c r="Y2748" t="n">
        <v>0</v>
      </c>
      <c r="Z2748" t="n">
        <v>76169990</v>
      </c>
      <c r="AA2748" t="inlineStr">
        <is>
          <t>OTHER</t>
        </is>
      </c>
      <c r="AB2748" t="inlineStr">
        <is>
          <t>http://indiausatrade.mea.gov.in/api/public/image/stream?key=products%2F483855573-Telescopic-Pole-cropped.png</t>
        </is>
      </c>
      <c r="AC2748" t="inlineStr">
        <is>
          <t>2026-05-07T10:47:08.360Z</t>
        </is>
      </c>
    </row>
    <row r="2749">
      <c r="A2749" t="inlineStr">
        <is>
          <t>1863ee0b-85b3-479a-aa73-cd52da448640</t>
        </is>
      </c>
      <c r="B2749" t="inlineStr">
        <is>
          <t>Double Blade Wiper</t>
        </is>
      </c>
      <c r="C2749" t="inlineStr">
        <is>
          <t>IN0926</t>
        </is>
      </c>
      <c r="E2749" t="inlineStr">
        <is>
          <t>FIXED</t>
        </is>
      </c>
      <c r="F2749" t="n">
        <v>0.71</v>
      </c>
      <c r="G2749" t="inlineStr">
        <is>
          <t>USD</t>
        </is>
      </c>
      <c r="J2749" t="n">
        <v>100</v>
      </c>
      <c r="M2749" t="n">
        <v>0</v>
      </c>
      <c r="N2749" t="n">
        <v>0</v>
      </c>
      <c r="Q2749" t="inlineStr">
        <is>
          <t>27db758a-1f92-4b0e-b6f0-45f55a306b83</t>
        </is>
      </c>
      <c r="R2749" t="inlineStr">
        <is>
          <t>Miscellaneous manufactured articles</t>
        </is>
      </c>
      <c r="S2749" t="inlineStr">
        <is>
          <t>52b87f06-55f8-4b11-86d5-8a2ff4e694a4</t>
        </is>
      </c>
      <c r="T2749" t="inlineStr">
        <is>
          <t>Brooms, brushes (including brushes constituting parts of machines, appliances or vehicles), hand-operated mechanical floor sweepers, not motorised, mops and feather dusters; prepared knots and tufts for broom or brush making; paint pads and rollers; sq...</t>
        </is>
      </c>
      <c r="U2749" t="inlineStr">
        <is>
          <t>f4016156-66ed-46de-87c1-2dda452da945</t>
        </is>
      </c>
      <c r="V2749" t="inlineStr">
        <is>
          <t>MRINMOYEE SUPPLY PRIVATE LIMITED</t>
        </is>
      </c>
      <c r="W2749" t="inlineStr">
        <is>
          <t>0210010088</t>
        </is>
      </c>
      <c r="X2749" t="n">
        <v>0</v>
      </c>
      <c r="Y2749" t="n">
        <v>0</v>
      </c>
      <c r="Z2749" t="n">
        <v>96039000</v>
      </c>
      <c r="AA2749" t="inlineStr">
        <is>
          <t>OTHER</t>
        </is>
      </c>
      <c r="AB2749" t="inlineStr">
        <is>
          <t>http://indiausatrade.mea.gov.in/api/public/image/stream?key=products%2F353154234-Floor%20Wipers%20-%20Double%20Blade%20BlackPage%2001.jpg</t>
        </is>
      </c>
      <c r="AC2749" t="inlineStr">
        <is>
          <t>2026-05-06T10:55:01.732Z</t>
        </is>
      </c>
    </row>
    <row r="2750">
      <c r="A2750" t="inlineStr">
        <is>
          <t>8ba7364e-235c-49f1-85d3-939a308da1de</t>
        </is>
      </c>
      <c r="B2750" t="inlineStr">
        <is>
          <t>Wet Mop set</t>
        </is>
      </c>
      <c r="C2750" t="inlineStr">
        <is>
          <t>IN0302</t>
        </is>
      </c>
      <c r="E2750" t="inlineStr">
        <is>
          <t>FIXED</t>
        </is>
      </c>
      <c r="F2750" t="n">
        <v>1.67</v>
      </c>
      <c r="G2750" t="inlineStr">
        <is>
          <t>USD</t>
        </is>
      </c>
      <c r="J2750" t="n">
        <v>100</v>
      </c>
      <c r="M2750" t="n">
        <v>0</v>
      </c>
      <c r="N2750" t="n">
        <v>0</v>
      </c>
      <c r="Q2750" t="inlineStr">
        <is>
          <t>27db758a-1f92-4b0e-b6f0-45f55a306b83</t>
        </is>
      </c>
      <c r="R2750" t="inlineStr">
        <is>
          <t>Miscellaneous manufactured articles</t>
        </is>
      </c>
      <c r="S2750" t="inlineStr">
        <is>
          <t>52b87f06-55f8-4b11-86d5-8a2ff4e694a4</t>
        </is>
      </c>
      <c r="T2750" t="inlineStr">
        <is>
          <t>Brooms, brushes (including brushes constituting parts of machines, appliances or vehicles), hand-operated mechanical floor sweepers, not motorised, mops and feather dusters; prepared knots and tufts for broom or brush making; paint pads and rollers; sq...</t>
        </is>
      </c>
      <c r="U2750" t="inlineStr">
        <is>
          <t>f4016156-66ed-46de-87c1-2dda452da945</t>
        </is>
      </c>
      <c r="V2750" t="inlineStr">
        <is>
          <t>MRINMOYEE SUPPLY PRIVATE LIMITED</t>
        </is>
      </c>
      <c r="W2750" t="inlineStr">
        <is>
          <t>0210010088</t>
        </is>
      </c>
      <c r="X2750" t="n">
        <v>0</v>
      </c>
      <c r="Y2750" t="n">
        <v>0</v>
      </c>
      <c r="Z2750" t="n">
        <v>96039000</v>
      </c>
      <c r="AA2750" t="inlineStr">
        <is>
          <t>OTHER</t>
        </is>
      </c>
      <c r="AB2750" t="inlineStr">
        <is>
          <t>http://indiausatrade.mea.gov.in/api/public/image/stream?key=products%2F188179131-Wet%20Mop%20Clip%20Blue%20MrinmoyeePage%2001-cropped.jpg</t>
        </is>
      </c>
      <c r="AC2750" t="inlineStr">
        <is>
          <t>2026-05-07T10:07:23.579Z</t>
        </is>
      </c>
    </row>
    <row r="2751">
      <c r="A2751" t="inlineStr">
        <is>
          <t>54af04fc-6e60-4e21-83d9-cadc1dc6a9ae</t>
        </is>
      </c>
      <c r="B2751" t="inlineStr">
        <is>
          <t>Dry Mop Set</t>
        </is>
      </c>
      <c r="C2751" t="inlineStr">
        <is>
          <t>IN0875</t>
        </is>
      </c>
      <c r="E2751" t="inlineStr">
        <is>
          <t>FIXED</t>
        </is>
      </c>
      <c r="F2751" t="n">
        <v>2.5</v>
      </c>
      <c r="G2751" t="inlineStr">
        <is>
          <t>USD</t>
        </is>
      </c>
      <c r="M2751" t="n">
        <v>0</v>
      </c>
      <c r="N2751" t="n">
        <v>0</v>
      </c>
      <c r="Q2751" t="inlineStr">
        <is>
          <t>27db758a-1f92-4b0e-b6f0-45f55a306b83</t>
        </is>
      </c>
      <c r="R2751" t="inlineStr">
        <is>
          <t>Miscellaneous manufactured articles</t>
        </is>
      </c>
      <c r="S2751" t="inlineStr">
        <is>
          <t>52b87f06-55f8-4b11-86d5-8a2ff4e694a4</t>
        </is>
      </c>
      <c r="T2751" t="inlineStr">
        <is>
          <t>Brooms, brushes (including brushes constituting parts of machines, appliances or vehicles), hand-operated mechanical floor sweepers, not motorised, mops and feather dusters; prepared knots and tufts for broom or brush making; paint pads and rollers; sq...</t>
        </is>
      </c>
      <c r="U2751" t="inlineStr">
        <is>
          <t>f4016156-66ed-46de-87c1-2dda452da945</t>
        </is>
      </c>
      <c r="V2751" t="inlineStr">
        <is>
          <t>MRINMOYEE SUPPLY PRIVATE LIMITED</t>
        </is>
      </c>
      <c r="W2751" t="inlineStr">
        <is>
          <t>0210010088</t>
        </is>
      </c>
      <c r="X2751" t="n">
        <v>0</v>
      </c>
      <c r="Y2751" t="n">
        <v>0</v>
      </c>
      <c r="Z2751" t="n">
        <v>96039000</v>
      </c>
      <c r="AA2751" t="inlineStr">
        <is>
          <t>OTHER</t>
        </is>
      </c>
      <c r="AB2751" t="inlineStr">
        <is>
          <t>http://indiausatrade.mea.gov.in/api/public/image/stream?key=products%2F415932421-Dry-Mop-Refill-2-cropped.jpg</t>
        </is>
      </c>
      <c r="AC2751" t="inlineStr">
        <is>
          <t>2026-05-07T10:20:46.662Z</t>
        </is>
      </c>
    </row>
    <row r="2752">
      <c r="A2752" t="inlineStr">
        <is>
          <t>3fcda60a-744e-42af-a9d7-798a6b2af584</t>
        </is>
      </c>
      <c r="B2752" t="inlineStr">
        <is>
          <t>Lobby Dustpan Set</t>
        </is>
      </c>
      <c r="C2752" t="inlineStr">
        <is>
          <t>IN0982</t>
        </is>
      </c>
      <c r="E2752" t="inlineStr">
        <is>
          <t>FIXED</t>
        </is>
      </c>
      <c r="F2752" t="n">
        <v>2.2</v>
      </c>
      <c r="G2752" t="inlineStr">
        <is>
          <t>USD</t>
        </is>
      </c>
      <c r="J2752" t="n">
        <v>100</v>
      </c>
      <c r="M2752" t="n">
        <v>0</v>
      </c>
      <c r="N2752" t="n">
        <v>0</v>
      </c>
      <c r="Q2752" t="inlineStr">
        <is>
          <t>27db758a-1f92-4b0e-b6f0-45f55a306b83</t>
        </is>
      </c>
      <c r="R2752" t="inlineStr">
        <is>
          <t>Miscellaneous manufactured articles</t>
        </is>
      </c>
      <c r="S2752" t="inlineStr">
        <is>
          <t>52b87f06-55f8-4b11-86d5-8a2ff4e694a4</t>
        </is>
      </c>
      <c r="T2752" t="inlineStr">
        <is>
          <t>Brooms, brushes (including brushes constituting parts of machines, appliances or vehicles), hand-operated mechanical floor sweepers, not motorised, mops and feather dusters; prepared knots and tufts for broom or brush making; paint pads and rollers; sq...</t>
        </is>
      </c>
      <c r="U2752" t="inlineStr">
        <is>
          <t>f4016156-66ed-46de-87c1-2dda452da945</t>
        </is>
      </c>
      <c r="V2752" t="inlineStr">
        <is>
          <t>MRINMOYEE SUPPLY PRIVATE LIMITED</t>
        </is>
      </c>
      <c r="W2752" t="inlineStr">
        <is>
          <t>0210010088</t>
        </is>
      </c>
      <c r="X2752" t="n">
        <v>0</v>
      </c>
      <c r="Y2752" t="n">
        <v>0</v>
      </c>
      <c r="Z2752" t="n">
        <v>96039000</v>
      </c>
      <c r="AA2752" t="inlineStr">
        <is>
          <t>OTHER</t>
        </is>
      </c>
      <c r="AB2752" t="inlineStr">
        <is>
          <t>http://indiausatrade.mea.gov.in/api/public/image/stream?key=products%2F143014468-Lobby%20Dust%20Pan%20SetPage%2004-cropped.jpg</t>
        </is>
      </c>
      <c r="AC2752" t="inlineStr">
        <is>
          <t>2026-05-07T10:28:51.302Z</t>
        </is>
      </c>
    </row>
    <row r="2753">
      <c r="A2753" t="inlineStr">
        <is>
          <t>a555e647-c948-4559-b4e5-2a8e47410019</t>
        </is>
      </c>
      <c r="B2753" t="inlineStr">
        <is>
          <t>Glass Cleaning and Dusting Tools</t>
        </is>
      </c>
      <c r="C2753" t="inlineStr">
        <is>
          <t>C0016</t>
        </is>
      </c>
      <c r="E2753" t="inlineStr">
        <is>
          <t>FIXED</t>
        </is>
      </c>
      <c r="F2753" t="n">
        <v>0.6</v>
      </c>
      <c r="G2753" t="inlineStr">
        <is>
          <t>USD</t>
        </is>
      </c>
      <c r="J2753" t="n">
        <v>100</v>
      </c>
      <c r="M2753" t="n">
        <v>0</v>
      </c>
      <c r="N2753" t="n">
        <v>0</v>
      </c>
      <c r="Q2753" t="inlineStr">
        <is>
          <t>27db758a-1f92-4b0e-b6f0-45f55a306b83</t>
        </is>
      </c>
      <c r="R2753" t="inlineStr">
        <is>
          <t>Miscellaneous manufactured articles</t>
        </is>
      </c>
      <c r="S2753" t="inlineStr">
        <is>
          <t>52b87f06-55f8-4b11-86d5-8a2ff4e694a4</t>
        </is>
      </c>
      <c r="T2753" t="inlineStr">
        <is>
          <t>Brooms, brushes (including brushes constituting parts of machines, appliances or vehicles), hand-operated mechanical floor sweepers, not motorised, mops and feather dusters; prepared knots and tufts for broom or brush making; paint pads and rollers; sq...</t>
        </is>
      </c>
      <c r="U2753" t="inlineStr">
        <is>
          <t>f4016156-66ed-46de-87c1-2dda452da945</t>
        </is>
      </c>
      <c r="V2753" t="inlineStr">
        <is>
          <t>MRINMOYEE SUPPLY PRIVATE LIMITED</t>
        </is>
      </c>
      <c r="W2753" t="inlineStr">
        <is>
          <t>0210010088</t>
        </is>
      </c>
      <c r="X2753" t="n">
        <v>0</v>
      </c>
      <c r="Y2753" t="n">
        <v>0</v>
      </c>
      <c r="Z2753" t="n">
        <v>96039000</v>
      </c>
      <c r="AA2753" t="inlineStr">
        <is>
          <t>OTHER</t>
        </is>
      </c>
      <c r="AB2753" t="inlineStr">
        <is>
          <t>http://indiausatrade.mea.gov.in/api/public/image/stream?key=products%2F467166805-Glass%20SqueegeePage%2001-cropped.jpg</t>
        </is>
      </c>
      <c r="AC2753" t="inlineStr">
        <is>
          <t>2026-05-07T10:39:31.098Z</t>
        </is>
      </c>
    </row>
    <row r="2754">
      <c r="A2754" t="inlineStr">
        <is>
          <t>ba641f6c-38a1-4127-890d-9c24418f4c1c</t>
        </is>
      </c>
      <c r="B2754" t="inlineStr">
        <is>
          <t xml:space="preserve">Black Masterbatch </t>
        </is>
      </c>
      <c r="C2754" t="inlineStr">
        <is>
          <t>BK</t>
        </is>
      </c>
      <c r="E2754" t="inlineStr">
        <is>
          <t>FIXED</t>
        </is>
      </c>
      <c r="F2754" t="n">
        <v>0</v>
      </c>
      <c r="G2754" t="inlineStr">
        <is>
          <t>USD</t>
        </is>
      </c>
      <c r="M2754" t="n">
        <v>0</v>
      </c>
      <c r="N2754" t="n">
        <v>0</v>
      </c>
      <c r="Q2754" t="inlineStr">
        <is>
          <t>24055375-a41a-454c-96a0-9b6b95ddf41d</t>
        </is>
      </c>
      <c r="R2754" t="inlineStr">
        <is>
          <t>Plastics and articles thereof</t>
        </is>
      </c>
      <c r="S2754" t="inlineStr">
        <is>
          <t>11d5157e-9833-4295-a103-845bf336e474</t>
        </is>
      </c>
      <c r="T2754" t="inlineStr">
        <is>
          <t>Polymers of ethylene, in primary forms</t>
        </is>
      </c>
      <c r="U2754" t="inlineStr">
        <is>
          <t>dc6f16c7-dfc2-4d5a-bf57-d47ab453fae3</t>
        </is>
      </c>
      <c r="V2754" t="inlineStr">
        <is>
          <t>PERFECT COLOURANTS AND PLASTICS PRIVATE LIMITED</t>
        </is>
      </c>
      <c r="W2754" t="inlineStr">
        <is>
          <t>0391012134</t>
        </is>
      </c>
      <c r="X2754" t="n">
        <v>0</v>
      </c>
      <c r="Y2754" t="n">
        <v>0</v>
      </c>
      <c r="Z2754" t="n">
        <v>39011090</v>
      </c>
      <c r="AA2754" t="inlineStr">
        <is>
          <t>OTHER</t>
        </is>
      </c>
      <c r="AB2754" t="inlineStr">
        <is>
          <t>http://indiausatrade.mea.gov.in/api/public/image/stream?key=products%2F20260711T070958Z-920176-f6c64622-standard-black-masterbatch-grades-cropped.jpg</t>
        </is>
      </c>
      <c r="AC2754" t="inlineStr">
        <is>
          <t>2026-07-11T07:09:58.054Z</t>
        </is>
      </c>
    </row>
    <row r="2755">
      <c r="A2755" t="inlineStr">
        <is>
          <t>38f84f67-82fe-4337-8311-f05950b673e1</t>
        </is>
      </c>
      <c r="B2755" t="inlineStr">
        <is>
          <t>Special Effect Masterbatch - Marble/Granite Masterbatch, Glitter Masterbatch,  Fluorescent Masterbatch, Metallic Masterbatch</t>
        </is>
      </c>
      <c r="C2755" t="inlineStr">
        <is>
          <t>TR</t>
        </is>
      </c>
      <c r="E2755" t="inlineStr">
        <is>
          <t>FIXED</t>
        </is>
      </c>
      <c r="F2755" t="n">
        <v>0</v>
      </c>
      <c r="G2755" t="inlineStr">
        <is>
          <t>USD</t>
        </is>
      </c>
      <c r="M2755" t="n">
        <v>0</v>
      </c>
      <c r="N2755" t="n">
        <v>0</v>
      </c>
      <c r="Q2755" t="inlineStr">
        <is>
          <t>24055375-a41a-454c-96a0-9b6b95ddf41d</t>
        </is>
      </c>
      <c r="R2755" t="inlineStr">
        <is>
          <t>Plastics and articles thereof</t>
        </is>
      </c>
      <c r="S2755" t="inlineStr">
        <is>
          <t>11d5157e-9833-4295-a103-845bf336e474</t>
        </is>
      </c>
      <c r="T2755" t="inlineStr">
        <is>
          <t>Polymers of ethylene, in primary forms</t>
        </is>
      </c>
      <c r="U2755" t="inlineStr">
        <is>
          <t>dc6f16c7-dfc2-4d5a-bf57-d47ab453fae3</t>
        </is>
      </c>
      <c r="V2755" t="inlineStr">
        <is>
          <t>PERFECT COLOURANTS AND PLASTICS PRIVATE LIMITED</t>
        </is>
      </c>
      <c r="W2755" t="inlineStr">
        <is>
          <t>0391012134</t>
        </is>
      </c>
      <c r="X2755" t="n">
        <v>0</v>
      </c>
      <c r="Y2755" t="n">
        <v>0</v>
      </c>
      <c r="Z2755" t="n">
        <v>39011090</v>
      </c>
      <c r="AA2755" t="inlineStr">
        <is>
          <t>OTHER</t>
        </is>
      </c>
      <c r="AB2755" t="inlineStr">
        <is>
          <t>http://indiausatrade.mea.gov.in/api/public/image/stream?key=products%2F20260711T072917Z-199431-ae1c346c-glittering-masterbatch-cropped.jpg</t>
        </is>
      </c>
      <c r="AC2755" t="inlineStr">
        <is>
          <t>2026-07-11T07:29:17.654Z</t>
        </is>
      </c>
    </row>
    <row r="2756">
      <c r="A2756" t="inlineStr">
        <is>
          <t>1b831600-bc40-4087-8de9-814bdda56d6d</t>
        </is>
      </c>
      <c r="B2756" t="inlineStr">
        <is>
          <t xml:space="preserve">White Masterbatch </t>
        </is>
      </c>
      <c r="C2756" t="inlineStr">
        <is>
          <t>WH</t>
        </is>
      </c>
      <c r="E2756" t="inlineStr">
        <is>
          <t>FIXED</t>
        </is>
      </c>
      <c r="F2756" t="n">
        <v>0</v>
      </c>
      <c r="G2756" t="inlineStr">
        <is>
          <t>USD</t>
        </is>
      </c>
      <c r="I2756" t="inlineStr">
        <is>
          <t>Kilogram</t>
        </is>
      </c>
      <c r="M2756" t="n">
        <v>0</v>
      </c>
      <c r="N2756" t="n">
        <v>0</v>
      </c>
      <c r="Q2756" t="inlineStr">
        <is>
          <t>24055375-a41a-454c-96a0-9b6b95ddf41d</t>
        </is>
      </c>
      <c r="R2756" t="inlineStr">
        <is>
          <t>Plastics and articles thereof</t>
        </is>
      </c>
      <c r="S2756" t="inlineStr">
        <is>
          <t>11d5157e-9833-4295-a103-845bf336e474</t>
        </is>
      </c>
      <c r="T2756" t="inlineStr">
        <is>
          <t>Polymers of ethylene, in primary forms</t>
        </is>
      </c>
      <c r="U2756" t="inlineStr">
        <is>
          <t>dc6f16c7-dfc2-4d5a-bf57-d47ab453fae3</t>
        </is>
      </c>
      <c r="V2756" t="inlineStr">
        <is>
          <t>PERFECT COLOURANTS AND PLASTICS PRIVATE LIMITED</t>
        </is>
      </c>
      <c r="W2756" t="inlineStr">
        <is>
          <t>0391012134</t>
        </is>
      </c>
      <c r="X2756" t="n">
        <v>0</v>
      </c>
      <c r="Y2756" t="n">
        <v>0</v>
      </c>
      <c r="Z2756" t="n">
        <v>39011090</v>
      </c>
      <c r="AA2756" t="inlineStr">
        <is>
          <t>OTHER</t>
        </is>
      </c>
      <c r="AB2756" t="inlineStr">
        <is>
          <t>http://indiausatrade.mea.gov.in/api/public/image/stream?key=products%2F20260711T070712Z-672565-168e69f2-features-masterbatches-cropped.jpg</t>
        </is>
      </c>
      <c r="AC2756" t="inlineStr">
        <is>
          <t>2026-07-11T07:07:12.686Z</t>
        </is>
      </c>
    </row>
    <row r="2757">
      <c r="A2757" t="inlineStr">
        <is>
          <t>9a555cb7-fae1-4728-b54b-08354aa33520</t>
        </is>
      </c>
      <c r="B2757" t="inlineStr">
        <is>
          <t>Liquid Masterbatch</t>
        </is>
      </c>
      <c r="C2757" t="inlineStr">
        <is>
          <t>TR</t>
        </is>
      </c>
      <c r="E2757" t="inlineStr">
        <is>
          <t>FIXED</t>
        </is>
      </c>
      <c r="F2757" t="n">
        <v>0</v>
      </c>
      <c r="G2757" t="inlineStr">
        <is>
          <t>USD</t>
        </is>
      </c>
      <c r="I2757" t="inlineStr">
        <is>
          <t>Kilogram</t>
        </is>
      </c>
      <c r="M2757" t="n">
        <v>0</v>
      </c>
      <c r="N2757" t="n">
        <v>0</v>
      </c>
      <c r="Q2757" t="inlineStr">
        <is>
          <t>24055375-a41a-454c-96a0-9b6b95ddf41d</t>
        </is>
      </c>
      <c r="R2757" t="inlineStr">
        <is>
          <t>Plastics and articles thereof</t>
        </is>
      </c>
      <c r="S2757" t="inlineStr">
        <is>
          <t>11d5157e-9833-4295-a103-845bf336e474</t>
        </is>
      </c>
      <c r="T2757" t="inlineStr">
        <is>
          <t>Polymers of ethylene, in primary forms</t>
        </is>
      </c>
      <c r="U2757" t="inlineStr">
        <is>
          <t>dc6f16c7-dfc2-4d5a-bf57-d47ab453fae3</t>
        </is>
      </c>
      <c r="V2757" t="inlineStr">
        <is>
          <t>PERFECT COLOURANTS AND PLASTICS PRIVATE LIMITED</t>
        </is>
      </c>
      <c r="W2757" t="inlineStr">
        <is>
          <t>0391012134</t>
        </is>
      </c>
      <c r="X2757" t="n">
        <v>0</v>
      </c>
      <c r="Y2757" t="n">
        <v>0</v>
      </c>
      <c r="Z2757" t="n">
        <v>39011090</v>
      </c>
      <c r="AA2757" t="inlineStr">
        <is>
          <t>OTHER</t>
        </is>
      </c>
      <c r="AB2757" t="inlineStr">
        <is>
          <t>http://indiausatrade.mea.gov.in/api/public/image/stream?key=products%2F20260711T073928Z-661892-a9c1a5e9-features-liquid-Masterbatch-cropped.jpg</t>
        </is>
      </c>
      <c r="AC2757" t="inlineStr">
        <is>
          <t>2026-07-11T07:39:28.214Z</t>
        </is>
      </c>
    </row>
    <row r="2758">
      <c r="A2758" t="inlineStr">
        <is>
          <t>2b6da731-0de0-46a3-beb9-1f9914b688ea</t>
        </is>
      </c>
      <c r="B2758" t="inlineStr">
        <is>
          <t>Color Masterbatches</t>
        </is>
      </c>
      <c r="C2758" t="inlineStr">
        <is>
          <t>TR</t>
        </is>
      </c>
      <c r="E2758" t="inlineStr">
        <is>
          <t>FIXED</t>
        </is>
      </c>
      <c r="F2758" t="n">
        <v>0</v>
      </c>
      <c r="G2758" t="inlineStr">
        <is>
          <t>USD</t>
        </is>
      </c>
      <c r="I2758" t="inlineStr">
        <is>
          <t>Kilogram</t>
        </is>
      </c>
      <c r="M2758" t="n">
        <v>0</v>
      </c>
      <c r="N2758" t="n">
        <v>0</v>
      </c>
      <c r="Q2758" t="inlineStr">
        <is>
          <t>24055375-a41a-454c-96a0-9b6b95ddf41d</t>
        </is>
      </c>
      <c r="R2758" t="inlineStr">
        <is>
          <t>Plastics and articles thereof</t>
        </is>
      </c>
      <c r="S2758" t="inlineStr">
        <is>
          <t>ece226b5-0582-4fda-b95b-aa61e2f52b0b</t>
        </is>
      </c>
      <c r="T2758" t="inlineStr">
        <is>
          <t>Other plates, sheets, film, foil and strip, of plastics, non-cellular and not reinforced, laminated, supported or similarly combined with other materials</t>
        </is>
      </c>
      <c r="U2758" t="inlineStr">
        <is>
          <t>dc6f16c7-dfc2-4d5a-bf57-d47ab453fae3</t>
        </is>
      </c>
      <c r="V2758" t="inlineStr">
        <is>
          <t>PERFECT COLOURANTS AND PLASTICS PRIVATE LIMITED</t>
        </is>
      </c>
      <c r="W2758" t="inlineStr">
        <is>
          <t>0391012134</t>
        </is>
      </c>
      <c r="X2758" t="n">
        <v>0</v>
      </c>
      <c r="Y2758" t="n">
        <v>0</v>
      </c>
      <c r="Z2758" t="n">
        <v>39201019</v>
      </c>
      <c r="AA2758" t="inlineStr">
        <is>
          <t>OTHER</t>
        </is>
      </c>
      <c r="AB2758" t="inlineStr">
        <is>
          <t>http://indiausatrade.mea.gov.in/api/public/image/stream?key=products%2F20260629T075143Z-541623-80088640-metallic-masterbatch-cropped.jpg</t>
        </is>
      </c>
      <c r="AC2758" t="inlineStr">
        <is>
          <t>2026-06-29T07:51:43.148Z</t>
        </is>
      </c>
    </row>
    <row r="2759">
      <c r="A2759" t="inlineStr">
        <is>
          <t>b669787a-4b4b-494a-afe7-461af9e09343</t>
        </is>
      </c>
      <c r="B2759" t="inlineStr">
        <is>
          <t>Additive Masterbatch -  Flame Retardant Masterbatch, Anti Fog, Processing AID Masterbatch (PPA Masterbatch), UV Masterbatch</t>
        </is>
      </c>
      <c r="C2759" t="inlineStr">
        <is>
          <t>AD</t>
        </is>
      </c>
      <c r="E2759" t="inlineStr">
        <is>
          <t>FIXED</t>
        </is>
      </c>
      <c r="F2759" t="n">
        <v>0</v>
      </c>
      <c r="G2759" t="inlineStr">
        <is>
          <t>USD</t>
        </is>
      </c>
      <c r="I2759" t="inlineStr">
        <is>
          <t>Kilogram</t>
        </is>
      </c>
      <c r="M2759" t="n">
        <v>0</v>
      </c>
      <c r="N2759" t="n">
        <v>0</v>
      </c>
      <c r="Q2759" t="inlineStr">
        <is>
          <t>24055375-a41a-454c-96a0-9b6b95ddf41d</t>
        </is>
      </c>
      <c r="R2759" t="inlineStr">
        <is>
          <t>Plastics and articles thereof</t>
        </is>
      </c>
      <c r="S2759" t="inlineStr">
        <is>
          <t>11d5157e-9833-4295-a103-845bf336e474</t>
        </is>
      </c>
      <c r="T2759" t="inlineStr">
        <is>
          <t>Polymers of ethylene, in primary forms</t>
        </is>
      </c>
      <c r="U2759" t="inlineStr">
        <is>
          <t>dc6f16c7-dfc2-4d5a-bf57-d47ab453fae3</t>
        </is>
      </c>
      <c r="V2759" t="inlineStr">
        <is>
          <t>PERFECT COLOURANTS AND PLASTICS PRIVATE LIMITED</t>
        </is>
      </c>
      <c r="W2759" t="inlineStr">
        <is>
          <t>0391012134</t>
        </is>
      </c>
      <c r="X2759" t="n">
        <v>0</v>
      </c>
      <c r="Y2759" t="n">
        <v>0</v>
      </c>
      <c r="Z2759" t="n">
        <v>39011090</v>
      </c>
      <c r="AA2759" t="inlineStr">
        <is>
          <t>OTHER</t>
        </is>
      </c>
      <c r="AB2759" t="inlineStr">
        <is>
          <t>http://indiausatrade.mea.gov.in/api/public/image/stream?key=products%2F20260711T071740Z-875063-9dce5487-additive-masterbatchess-cropped.jpg</t>
        </is>
      </c>
      <c r="AC2759" t="inlineStr">
        <is>
          <t>2026-07-11T07:17:40.564Z</t>
        </is>
      </c>
    </row>
    <row r="2760">
      <c r="A2760" t="inlineStr">
        <is>
          <t>776d7e8b-1273-48e6-bb63-fc67c95b19f7</t>
        </is>
      </c>
      <c r="B2760" t="inlineStr">
        <is>
          <t xml:space="preserve">Compounds - Light Diffuser Compound, Light Diffuser Compound, Light Diffuser Compound, Light Diffuser Compound, Long Glass Filled Compounds (LFT) </t>
        </is>
      </c>
      <c r="C2760" t="inlineStr">
        <is>
          <t>AD</t>
        </is>
      </c>
      <c r="E2760" t="inlineStr">
        <is>
          <t>FIXED</t>
        </is>
      </c>
      <c r="F2760" t="n">
        <v>0</v>
      </c>
      <c r="G2760" t="inlineStr">
        <is>
          <t>USD</t>
        </is>
      </c>
      <c r="I2760" t="inlineStr">
        <is>
          <t>Kilogram</t>
        </is>
      </c>
      <c r="M2760" t="n">
        <v>0</v>
      </c>
      <c r="N2760" t="n">
        <v>0</v>
      </c>
      <c r="Q2760" t="inlineStr">
        <is>
          <t>24055375-a41a-454c-96a0-9b6b95ddf41d</t>
        </is>
      </c>
      <c r="R2760" t="inlineStr">
        <is>
          <t>Plastics and articles thereof</t>
        </is>
      </c>
      <c r="S2760" t="inlineStr">
        <is>
          <t>11d5157e-9833-4295-a103-845bf336e474</t>
        </is>
      </c>
      <c r="T2760" t="inlineStr">
        <is>
          <t>Polymers of ethylene, in primary forms</t>
        </is>
      </c>
      <c r="U2760" t="inlineStr">
        <is>
          <t>dc6f16c7-dfc2-4d5a-bf57-d47ab453fae3</t>
        </is>
      </c>
      <c r="V2760" t="inlineStr">
        <is>
          <t>PERFECT COLOURANTS AND PLASTICS PRIVATE LIMITED</t>
        </is>
      </c>
      <c r="W2760" t="inlineStr">
        <is>
          <t>0391012134</t>
        </is>
      </c>
      <c r="X2760" t="n">
        <v>0</v>
      </c>
      <c r="Y2760" t="n">
        <v>0</v>
      </c>
      <c r="Z2760" t="n">
        <v>39011090</v>
      </c>
      <c r="AA2760" t="inlineStr">
        <is>
          <t>OTHER</t>
        </is>
      </c>
      <c r="AB2760" t="inlineStr">
        <is>
          <t>http://indiausatrade.mea.gov.in/api/public/image/stream?key=products%2F20260711T124221Z-435676-633925fb-long-glass-filled-compoundd-cropped.jpg</t>
        </is>
      </c>
      <c r="AC2760" t="inlineStr">
        <is>
          <t>2026-07-11T12:42:21.549Z</t>
        </is>
      </c>
    </row>
    <row r="2761">
      <c r="A2761" t="inlineStr">
        <is>
          <t>98368cbf-9f2e-4f18-a6aa-adfe5b7fe617</t>
        </is>
      </c>
      <c r="B2761" t="inlineStr">
        <is>
          <t>Composite Hockey Stick. 70% carbon.</t>
        </is>
      </c>
      <c r="C2761" t="inlineStr">
        <is>
          <t>SNS-B7</t>
        </is>
      </c>
      <c r="E2761" t="inlineStr">
        <is>
          <t>FIXED</t>
        </is>
      </c>
      <c r="F2761" t="n">
        <v>40</v>
      </c>
      <c r="G2761" t="inlineStr">
        <is>
          <t>USD</t>
        </is>
      </c>
      <c r="I2761" t="inlineStr">
        <is>
          <t>Unit</t>
        </is>
      </c>
      <c r="J2761" t="n">
        <v>100</v>
      </c>
      <c r="M2761" t="n">
        <v>0</v>
      </c>
      <c r="N2761" t="n">
        <v>0</v>
      </c>
      <c r="Q2761" t="inlineStr">
        <is>
          <t>2cb72c75-92ca-4f4b-9be4-4c1c43998d4a</t>
        </is>
      </c>
      <c r="R2761" t="inlineStr">
        <is>
          <t>Toys, games and sports requisites; parts and accessories thereof</t>
        </is>
      </c>
      <c r="S2761" t="inlineStr">
        <is>
          <t>be24b5e9-95de-431d-8fd7-473bd4b86e2b</t>
        </is>
      </c>
      <c r="T2761" t="inlineStr">
        <is>
          <t>Articles and equipment for general physical exercise, gymnastics, athletics, other sports (including table-tennis) or outdoor games, not specified or included elsewhere in this Chapter; swimming pools and paddling pools</t>
        </is>
      </c>
      <c r="U2761" t="inlineStr">
        <is>
          <t>3b4f0ae3-3569-4ae1-bb65-35b2932b040f</t>
        </is>
      </c>
      <c r="V2761" t="inlineStr">
        <is>
          <t>R K MAHAJAN EXPORTS</t>
        </is>
      </c>
      <c r="W2761" t="inlineStr">
        <is>
          <t>3000002812</t>
        </is>
      </c>
      <c r="X2761" t="n">
        <v>0</v>
      </c>
      <c r="Y2761" t="n">
        <v>0</v>
      </c>
      <c r="Z2761" t="n">
        <v>95069940</v>
      </c>
      <c r="AA2761" t="inlineStr">
        <is>
          <t>HOCKEY STICKS AND BLADES</t>
        </is>
      </c>
      <c r="AB2761" t="inlineStr">
        <is>
          <t>http://indiausatrade.mea.gov.in/api/public/image/stream?key=products%2F20260708T083631Z-877257-4cb3f6c8-BLADE%20VII%201-cropped.jpg</t>
        </is>
      </c>
      <c r="AC2761" t="inlineStr">
        <is>
          <t>2026-07-08T08:36:31.509Z</t>
        </is>
      </c>
    </row>
    <row r="2762">
      <c r="A2762" t="inlineStr">
        <is>
          <t>85661ba1-a357-4654-94f6-9ca303c95fcf</t>
        </is>
      </c>
      <c r="B2762" t="inlineStr">
        <is>
          <t>Composite Hockey Stick. 90% carbon.</t>
        </is>
      </c>
      <c r="C2762" t="inlineStr">
        <is>
          <t>SNS-B9</t>
        </is>
      </c>
      <c r="E2762" t="inlineStr">
        <is>
          <t>FIXED</t>
        </is>
      </c>
      <c r="F2762" t="n">
        <v>50</v>
      </c>
      <c r="G2762" t="inlineStr">
        <is>
          <t>USD</t>
        </is>
      </c>
      <c r="I2762" t="inlineStr">
        <is>
          <t>Unit</t>
        </is>
      </c>
      <c r="J2762" t="n">
        <v>100</v>
      </c>
      <c r="M2762" t="n">
        <v>0</v>
      </c>
      <c r="N2762" t="n">
        <v>0</v>
      </c>
      <c r="Q2762" t="inlineStr">
        <is>
          <t>2cb72c75-92ca-4f4b-9be4-4c1c43998d4a</t>
        </is>
      </c>
      <c r="R2762" t="inlineStr">
        <is>
          <t>Toys, games and sports requisites; parts and accessories thereof</t>
        </is>
      </c>
      <c r="S2762" t="inlineStr">
        <is>
          <t>be24b5e9-95de-431d-8fd7-473bd4b86e2b</t>
        </is>
      </c>
      <c r="T2762" t="inlineStr">
        <is>
          <t>Articles and equipment for general physical exercise, gymnastics, athletics, other sports (including table-tennis) or outdoor games, not specified or included elsewhere in this Chapter; swimming pools and paddling pools</t>
        </is>
      </c>
      <c r="U2762" t="inlineStr">
        <is>
          <t>3b4f0ae3-3569-4ae1-bb65-35b2932b040f</t>
        </is>
      </c>
      <c r="V2762" t="inlineStr">
        <is>
          <t>R K MAHAJAN EXPORTS</t>
        </is>
      </c>
      <c r="W2762" t="inlineStr">
        <is>
          <t>3000002812</t>
        </is>
      </c>
      <c r="X2762" t="n">
        <v>0</v>
      </c>
      <c r="Y2762" t="n">
        <v>0</v>
      </c>
      <c r="Z2762" t="n">
        <v>95069940</v>
      </c>
      <c r="AA2762" t="inlineStr">
        <is>
          <t>HOCKEY STICKS AND BLADES</t>
        </is>
      </c>
      <c r="AB2762" t="inlineStr">
        <is>
          <t>http://indiausatrade.mea.gov.in/api/public/image/stream?key=products%2F20260626T125625Z-384764-84c1533e-BLADE%20IX%201-cropped.jpg</t>
        </is>
      </c>
      <c r="AC2762" t="inlineStr">
        <is>
          <t>2026-06-26T12:56:25.883Z</t>
        </is>
      </c>
    </row>
    <row r="2763">
      <c r="A2763" t="inlineStr">
        <is>
          <t>0241a636-e97f-4a0b-bbd8-36d25fc166e6</t>
        </is>
      </c>
      <c r="B2763" t="inlineStr">
        <is>
          <t>BABY JUMPSUIT</t>
        </is>
      </c>
      <c r="C2763" t="inlineStr">
        <is>
          <t>PR-01</t>
        </is>
      </c>
      <c r="E2763" t="inlineStr">
        <is>
          <t>FIXED</t>
        </is>
      </c>
      <c r="F2763" t="n">
        <v>2.42</v>
      </c>
      <c r="G2763" t="inlineStr">
        <is>
          <t>USD</t>
        </is>
      </c>
      <c r="J2763" t="n">
        <v>100</v>
      </c>
      <c r="M2763" t="n">
        <v>0</v>
      </c>
      <c r="N2763" t="n">
        <v>0</v>
      </c>
      <c r="Q2763" t="inlineStr">
        <is>
          <t>80350d30-efd5-47ed-816f-57c18d87e523</t>
        </is>
      </c>
      <c r="R2763" t="inlineStr">
        <is>
          <t>Articles of apparel and clothing accessories, knitted or crocheted</t>
        </is>
      </c>
      <c r="S2763" t="inlineStr">
        <is>
          <t>9ac13676-f793-44ad-a136-3d3666a25b50</t>
        </is>
      </c>
      <c r="T2763" t="inlineStr">
        <is>
          <t>Babies' garments and clothing accessories, knitted or crocheted</t>
        </is>
      </c>
      <c r="U2763" t="inlineStr">
        <is>
          <t>e9498429-fa6d-4b8f-b352-2bd4b235dbc5</t>
        </is>
      </c>
      <c r="V2763" t="inlineStr">
        <is>
          <t>PRUTHI EXPORTS</t>
        </is>
      </c>
      <c r="W2763" t="inlineStr">
        <is>
          <t>3013013842</t>
        </is>
      </c>
      <c r="X2763" t="n">
        <v>0</v>
      </c>
      <c r="Y2763" t="n">
        <v>1</v>
      </c>
      <c r="Z2763" t="n">
        <v>61112000</v>
      </c>
      <c r="AA2763" t="inlineStr">
        <is>
          <t>OF COTTON</t>
        </is>
      </c>
      <c r="AB2763" t="inlineStr">
        <is>
          <t>http://indiausatrade.mea.gov.in/api/public/image/stream?key=products%2F183702543-23.png</t>
        </is>
      </c>
      <c r="AC2763" t="inlineStr">
        <is>
          <t>2026-05-04T10:07:20.635Z</t>
        </is>
      </c>
    </row>
    <row r="2764">
      <c r="A2764" t="inlineStr">
        <is>
          <t>2d6f88a0-1eb6-4671-a5c9-93e357068711</t>
        </is>
      </c>
      <c r="B2764" t="inlineStr">
        <is>
          <t>TOP PYJAMA</t>
        </is>
      </c>
      <c r="C2764" t="inlineStr">
        <is>
          <t>PR-06</t>
        </is>
      </c>
      <c r="E2764" t="inlineStr">
        <is>
          <t>FIXED</t>
        </is>
      </c>
      <c r="F2764" t="n">
        <v>3.34</v>
      </c>
      <c r="G2764" t="inlineStr">
        <is>
          <t>USD</t>
        </is>
      </c>
      <c r="J2764" t="n">
        <v>100</v>
      </c>
      <c r="M2764" t="n">
        <v>0</v>
      </c>
      <c r="N2764" t="n">
        <v>0</v>
      </c>
      <c r="Q2764" t="inlineStr">
        <is>
          <t>80350d30-efd5-47ed-816f-57c18d87e523</t>
        </is>
      </c>
      <c r="R2764" t="inlineStr">
        <is>
          <t>Articles of apparel and clothing accessories, knitted or crocheted</t>
        </is>
      </c>
      <c r="S2764" t="inlineStr">
        <is>
          <t>9ac13676-f793-44ad-a136-3d3666a25b50</t>
        </is>
      </c>
      <c r="T2764" t="inlineStr">
        <is>
          <t>Babies' garments and clothing accessories, knitted or crocheted</t>
        </is>
      </c>
      <c r="U2764" t="inlineStr">
        <is>
          <t>e9498429-fa6d-4b8f-b352-2bd4b235dbc5</t>
        </is>
      </c>
      <c r="V2764" t="inlineStr">
        <is>
          <t>PRUTHI EXPORTS</t>
        </is>
      </c>
      <c r="W2764" t="inlineStr">
        <is>
          <t>3013013842</t>
        </is>
      </c>
      <c r="X2764" t="n">
        <v>0</v>
      </c>
      <c r="Y2764" t="n">
        <v>1</v>
      </c>
      <c r="Z2764" t="n">
        <v>61111000</v>
      </c>
      <c r="AA2764" t="inlineStr">
        <is>
          <t>BABIES GARMENTS AND CLOTHING ACCESSORIES, KNITTED OR CROCHETED - OF WOOL OR FINE ANIMAL HAIR</t>
        </is>
      </c>
      <c r="AB2764" t="inlineStr">
        <is>
          <t>http://indiausatrade.mea.gov.in/api/public/image/stream?key=products%2F20260515T115054Z-958330-214b3f29-06130450-c5e4-4904-b3d3-9493d9bd6e45-cropped.png</t>
        </is>
      </c>
      <c r="AC2764" t="inlineStr">
        <is>
          <t>2026-05-15T11:50:53.983Z</t>
        </is>
      </c>
    </row>
    <row r="2765">
      <c r="A2765" t="inlineStr">
        <is>
          <t>da6962e5-a599-4224-a4c6-b7af2c43b11c</t>
        </is>
      </c>
      <c r="B2765" t="inlineStr">
        <is>
          <t>BABY BLANKET</t>
        </is>
      </c>
      <c r="C2765" t="inlineStr">
        <is>
          <t>PR-03</t>
        </is>
      </c>
      <c r="E2765" t="inlineStr">
        <is>
          <t>FIXED</t>
        </is>
      </c>
      <c r="F2765" t="n">
        <v>1.59</v>
      </c>
      <c r="G2765" t="inlineStr">
        <is>
          <t>USD</t>
        </is>
      </c>
      <c r="J2765" t="n">
        <v>100</v>
      </c>
      <c r="M2765" t="n">
        <v>0</v>
      </c>
      <c r="N2765" t="n">
        <v>0</v>
      </c>
      <c r="Q2765" t="inlineStr">
        <is>
          <t>80350d30-efd5-47ed-816f-57c18d87e523</t>
        </is>
      </c>
      <c r="R2765" t="inlineStr">
        <is>
          <t>Articles of apparel and clothing accessories, knitted or crocheted</t>
        </is>
      </c>
      <c r="S2765" t="inlineStr">
        <is>
          <t>9ac13676-f793-44ad-a136-3d3666a25b50</t>
        </is>
      </c>
      <c r="T2765" t="inlineStr">
        <is>
          <t>Babies' garments and clothing accessories, knitted or crocheted</t>
        </is>
      </c>
      <c r="U2765" t="inlineStr">
        <is>
          <t>e9498429-fa6d-4b8f-b352-2bd4b235dbc5</t>
        </is>
      </c>
      <c r="V2765" t="inlineStr">
        <is>
          <t>PRUTHI EXPORTS</t>
        </is>
      </c>
      <c r="W2765" t="inlineStr">
        <is>
          <t>3013013842</t>
        </is>
      </c>
      <c r="X2765" t="n">
        <v>0</v>
      </c>
      <c r="Y2765" t="n">
        <v>0</v>
      </c>
      <c r="Z2765" t="n">
        <v>61111000</v>
      </c>
      <c r="AA2765" t="inlineStr">
        <is>
          <t>BABIES GARMENTS AND CLOTHING ACCESSORIES, KNITTED OR CROCHETED - OF WOOL OR FINE ANIMAL HAIR</t>
        </is>
      </c>
      <c r="AB2765" t="inlineStr">
        <is>
          <t>http://indiausatrade.mea.gov.in/api/public/image/stream?key=products%2F20260508T100958Z-314162-07611afc-WhatsApp%20Image%202024-12-10%20at%2010.56.38%20AM%20(1)-cropped.jpg</t>
        </is>
      </c>
      <c r="AC2765" t="inlineStr">
        <is>
          <t>2026-05-08T10:09:58.910Z</t>
        </is>
      </c>
    </row>
    <row r="2766">
      <c r="A2766" t="inlineStr">
        <is>
          <t>8aa682c2-8cd6-4c85-b877-66cf342d0279</t>
        </is>
      </c>
      <c r="B2766" t="inlineStr">
        <is>
          <t>TOP BOTTOM</t>
        </is>
      </c>
      <c r="E2766" t="inlineStr">
        <is>
          <t>FIXED</t>
        </is>
      </c>
      <c r="F2766" t="n">
        <v>2.63</v>
      </c>
      <c r="G2766" t="inlineStr">
        <is>
          <t>USD</t>
        </is>
      </c>
      <c r="J2766" t="n">
        <v>100</v>
      </c>
      <c r="M2766" t="n">
        <v>0</v>
      </c>
      <c r="N2766" t="n">
        <v>0</v>
      </c>
      <c r="Q2766" t="inlineStr">
        <is>
          <t>80350d30-efd5-47ed-816f-57c18d87e523</t>
        </is>
      </c>
      <c r="R2766" t="inlineStr">
        <is>
          <t>Articles of apparel and clothing accessories, knitted or crocheted</t>
        </is>
      </c>
      <c r="S2766" t="inlineStr">
        <is>
          <t>9ac13676-f793-44ad-a136-3d3666a25b50</t>
        </is>
      </c>
      <c r="T2766" t="inlineStr">
        <is>
          <t>Babies' garments and clothing accessories, knitted or crocheted</t>
        </is>
      </c>
      <c r="U2766" t="inlineStr">
        <is>
          <t>e9498429-fa6d-4b8f-b352-2bd4b235dbc5</t>
        </is>
      </c>
      <c r="V2766" t="inlineStr">
        <is>
          <t>PRUTHI EXPORTS</t>
        </is>
      </c>
      <c r="W2766" t="inlineStr">
        <is>
          <t>3013013842</t>
        </is>
      </c>
      <c r="X2766" t="n">
        <v>0</v>
      </c>
      <c r="Y2766" t="n">
        <v>0</v>
      </c>
      <c r="Z2766" t="n">
        <v>61112000</v>
      </c>
      <c r="AA2766" t="inlineStr">
        <is>
          <t>OF COTTON</t>
        </is>
      </c>
      <c r="AB2766" t="inlineStr">
        <is>
          <t>http://indiausatrade.mea.gov.in/api/public/image/stream?key=products%2F126249518-cbc51d6e-9597-44eb-8f04-046d7ae9af8a.png</t>
        </is>
      </c>
      <c r="AC2766" t="inlineStr">
        <is>
          <t>2026-05-04T09:56:30.631Z</t>
        </is>
      </c>
    </row>
    <row r="2767">
      <c r="A2767" t="inlineStr">
        <is>
          <t>59843602-b502-4dcc-9df3-ac419fba7bf6</t>
        </is>
      </c>
      <c r="B2767" t="inlineStr">
        <is>
          <t>KIDS HOODIE</t>
        </is>
      </c>
      <c r="C2767" t="inlineStr">
        <is>
          <t>PR-07</t>
        </is>
      </c>
      <c r="E2767" t="inlineStr">
        <is>
          <t>FIXED</t>
        </is>
      </c>
      <c r="F2767" t="n">
        <v>3.65</v>
      </c>
      <c r="G2767" t="inlineStr">
        <is>
          <t>USD</t>
        </is>
      </c>
      <c r="J2767" t="n">
        <v>100</v>
      </c>
      <c r="M2767" t="n">
        <v>0</v>
      </c>
      <c r="N2767" t="n">
        <v>0</v>
      </c>
      <c r="Q2767" t="inlineStr">
        <is>
          <t>80350d30-efd5-47ed-816f-57c18d87e523</t>
        </is>
      </c>
      <c r="R2767" t="inlineStr">
        <is>
          <t>Articles of apparel and clothing accessories, knitted or crocheted</t>
        </is>
      </c>
      <c r="S2767" t="inlineStr">
        <is>
          <t>9ac13676-f793-44ad-a136-3d3666a25b50</t>
        </is>
      </c>
      <c r="T2767" t="inlineStr">
        <is>
          <t>Babies' garments and clothing accessories, knitted or crocheted</t>
        </is>
      </c>
      <c r="U2767" t="inlineStr">
        <is>
          <t>e9498429-fa6d-4b8f-b352-2bd4b235dbc5</t>
        </is>
      </c>
      <c r="V2767" t="inlineStr">
        <is>
          <t>PRUTHI EXPORTS</t>
        </is>
      </c>
      <c r="W2767" t="inlineStr">
        <is>
          <t>3013013842</t>
        </is>
      </c>
      <c r="X2767" t="n">
        <v>0</v>
      </c>
      <c r="Y2767" t="n">
        <v>0</v>
      </c>
      <c r="Z2767" t="n">
        <v>61111000</v>
      </c>
      <c r="AA2767" t="inlineStr">
        <is>
          <t>BABIES GARMENTS AND CLOTHING ACCESSORIES, KNITTED OR CROCHETED - OF WOOL OR FINE ANIMAL HAIR</t>
        </is>
      </c>
      <c r="AB2767" t="inlineStr">
        <is>
          <t>http://indiausatrade.mea.gov.in/api/public/image/stream?key=products%2F20260515T121609Z-429463-f065f2dd-WhatsApp%20Image%202026-02-19%20at%2018.27.14%20(1)-cropped.jpg</t>
        </is>
      </c>
      <c r="AC2767" t="inlineStr">
        <is>
          <t>2026-05-15T12:16:09.326Z</t>
        </is>
      </c>
    </row>
    <row r="2768">
      <c r="A2768" t="inlineStr">
        <is>
          <t>1c3e1422-efbe-40bb-b343-9468bd6c0947</t>
        </is>
      </c>
      <c r="B2768" t="inlineStr">
        <is>
          <t>MENS T-SHIRT</t>
        </is>
      </c>
      <c r="C2768" t="inlineStr">
        <is>
          <t>PR-05</t>
        </is>
      </c>
      <c r="E2768" t="inlineStr">
        <is>
          <t>FIXED</t>
        </is>
      </c>
      <c r="F2768" t="n">
        <v>2.61</v>
      </c>
      <c r="G2768" t="inlineStr">
        <is>
          <t>USD</t>
        </is>
      </c>
      <c r="J2768" t="n">
        <v>100</v>
      </c>
      <c r="M2768" t="n">
        <v>0</v>
      </c>
      <c r="N2768" t="n">
        <v>0</v>
      </c>
      <c r="Q2768" t="inlineStr">
        <is>
          <t>80350d30-efd5-47ed-816f-57c18d87e523</t>
        </is>
      </c>
      <c r="R2768" t="inlineStr">
        <is>
          <t>Articles of apparel and clothing accessories, knitted or crocheted</t>
        </is>
      </c>
      <c r="S2768" t="inlineStr">
        <is>
          <t>9ac13676-f793-44ad-a136-3d3666a25b50</t>
        </is>
      </c>
      <c r="T2768" t="inlineStr">
        <is>
          <t>Babies' garments and clothing accessories, knitted or crocheted</t>
        </is>
      </c>
      <c r="U2768" t="inlineStr">
        <is>
          <t>e9498429-fa6d-4b8f-b352-2bd4b235dbc5</t>
        </is>
      </c>
      <c r="V2768" t="inlineStr">
        <is>
          <t>PRUTHI EXPORTS</t>
        </is>
      </c>
      <c r="W2768" t="inlineStr">
        <is>
          <t>3013013842</t>
        </is>
      </c>
      <c r="X2768" t="n">
        <v>0</v>
      </c>
      <c r="Y2768" t="n">
        <v>0</v>
      </c>
      <c r="Z2768" t="n">
        <v>61111000</v>
      </c>
      <c r="AA2768" t="inlineStr">
        <is>
          <t>BABIES GARMENTS AND CLOTHING ACCESSORIES, KNITTED OR CROCHETED - OF WOOL OR FINE ANIMAL HAIR</t>
        </is>
      </c>
      <c r="AB2768" t="inlineStr">
        <is>
          <t>http://indiausatrade.mea.gov.in/api/public/image/stream?key=products%2F20260515T114631Z-651614-b40d3dad-WhatsApp%20Image%202025-11-13%20at%2015.26.31-cropped.jpg</t>
        </is>
      </c>
      <c r="AC2768" t="inlineStr">
        <is>
          <t>2026-05-15T11:46:31.785Z</t>
        </is>
      </c>
    </row>
    <row r="2769">
      <c r="A2769" t="inlineStr">
        <is>
          <t>97e6be9e-8c88-4274-a7da-86a7d82646bc</t>
        </is>
      </c>
      <c r="B2769" t="inlineStr">
        <is>
          <t>GIFT SET</t>
        </is>
      </c>
      <c r="C2769" t="inlineStr">
        <is>
          <t>PR-04</t>
        </is>
      </c>
      <c r="E2769" t="inlineStr">
        <is>
          <t>FIXED</t>
        </is>
      </c>
      <c r="F2769" t="n">
        <v>4.77</v>
      </c>
      <c r="G2769" t="inlineStr">
        <is>
          <t>USD</t>
        </is>
      </c>
      <c r="J2769" t="n">
        <v>100</v>
      </c>
      <c r="M2769" t="n">
        <v>0</v>
      </c>
      <c r="N2769" t="n">
        <v>0</v>
      </c>
      <c r="Q2769" t="inlineStr">
        <is>
          <t>80350d30-efd5-47ed-816f-57c18d87e523</t>
        </is>
      </c>
      <c r="R2769" t="inlineStr">
        <is>
          <t>Articles of apparel and clothing accessories, knitted or crocheted</t>
        </is>
      </c>
      <c r="S2769" t="inlineStr">
        <is>
          <t>9ac13676-f793-44ad-a136-3d3666a25b50</t>
        </is>
      </c>
      <c r="T2769" t="inlineStr">
        <is>
          <t>Babies' garments and clothing accessories, knitted or crocheted</t>
        </is>
      </c>
      <c r="U2769" t="inlineStr">
        <is>
          <t>e9498429-fa6d-4b8f-b352-2bd4b235dbc5</t>
        </is>
      </c>
      <c r="V2769" t="inlineStr">
        <is>
          <t>PRUTHI EXPORTS</t>
        </is>
      </c>
      <c r="W2769" t="inlineStr">
        <is>
          <t>3013013842</t>
        </is>
      </c>
      <c r="X2769" t="n">
        <v>0</v>
      </c>
      <c r="Y2769" t="n">
        <v>0</v>
      </c>
      <c r="Z2769" t="n">
        <v>61111000</v>
      </c>
      <c r="AA2769" t="inlineStr">
        <is>
          <t>BABIES GARMENTS AND CLOTHING ACCESSORIES, KNITTED OR CROCHETED - OF WOOL OR FINE ANIMAL HAIR</t>
        </is>
      </c>
      <c r="AB2769" t="inlineStr">
        <is>
          <t>http://indiausatrade.mea.gov.in/api/public/image/stream?key=products%2F20260508T101309Z-378730-46a990be-f455d9b3-a37d-45b5-a442-d97fb98c64ff-cropped.png</t>
        </is>
      </c>
      <c r="AC2769" t="inlineStr">
        <is>
          <t>2026-05-08T10:13:09.239Z</t>
        </is>
      </c>
    </row>
    <row r="2770">
      <c r="A2770" t="inlineStr">
        <is>
          <t>72ad6b94-7401-4e6c-abc4-a710fbcfeccd</t>
        </is>
      </c>
      <c r="B2770" t="inlineStr">
        <is>
          <t>ONSIE</t>
        </is>
      </c>
      <c r="C2770" t="inlineStr">
        <is>
          <t>PR-02</t>
        </is>
      </c>
      <c r="E2770" t="inlineStr">
        <is>
          <t>FIXED</t>
        </is>
      </c>
      <c r="F2770" t="n">
        <v>1.38</v>
      </c>
      <c r="G2770" t="inlineStr">
        <is>
          <t>USD</t>
        </is>
      </c>
      <c r="J2770" t="n">
        <v>100</v>
      </c>
      <c r="M2770" t="n">
        <v>0</v>
      </c>
      <c r="N2770" t="n">
        <v>0</v>
      </c>
      <c r="Q2770" t="inlineStr">
        <is>
          <t>80350d30-efd5-47ed-816f-57c18d87e523</t>
        </is>
      </c>
      <c r="R2770" t="inlineStr">
        <is>
          <t>Articles of apparel and clothing accessories, knitted or crocheted</t>
        </is>
      </c>
      <c r="S2770" t="inlineStr">
        <is>
          <t>9ac13676-f793-44ad-a136-3d3666a25b50</t>
        </is>
      </c>
      <c r="T2770" t="inlineStr">
        <is>
          <t>Babies' garments and clothing accessories, knitted or crocheted</t>
        </is>
      </c>
      <c r="U2770" t="inlineStr">
        <is>
          <t>e9498429-fa6d-4b8f-b352-2bd4b235dbc5</t>
        </is>
      </c>
      <c r="V2770" t="inlineStr">
        <is>
          <t>PRUTHI EXPORTS</t>
        </is>
      </c>
      <c r="W2770" t="inlineStr">
        <is>
          <t>3013013842</t>
        </is>
      </c>
      <c r="X2770" t="n">
        <v>0</v>
      </c>
      <c r="Y2770" t="n">
        <v>0</v>
      </c>
      <c r="Z2770" t="n">
        <v>61111000</v>
      </c>
      <c r="AA2770" t="inlineStr">
        <is>
          <t>BABIES GARMENTS AND CLOTHING ACCESSORIES, KNITTED OR CROCHETED - OF WOOL OR FINE ANIMAL HAIR</t>
        </is>
      </c>
      <c r="AB2770" t="inlineStr">
        <is>
          <t>http://indiausatrade.mea.gov.in/api/public/image/stream?key=products%2F20260508T100643Z-459837-e1f08c55-WhatsApp%20Image%202024-11-30%20at%2012.29.19%20PM-cropped.jpg</t>
        </is>
      </c>
      <c r="AC2770" t="inlineStr">
        <is>
          <t>2026-05-08T10:06:43.508Z</t>
        </is>
      </c>
    </row>
    <row r="2771">
      <c r="A2771" t="inlineStr">
        <is>
          <t>b21f500d-5c8c-4b28-9c61-208f8fb36fef</t>
        </is>
      </c>
      <c r="B2771" t="inlineStr">
        <is>
          <t>Flours</t>
        </is>
      </c>
      <c r="C2771" t="inlineStr">
        <is>
          <t>Flour</t>
        </is>
      </c>
      <c r="E2771" t="inlineStr">
        <is>
          <t>FIXED</t>
        </is>
      </c>
      <c r="F2771" t="n">
        <v>14</v>
      </c>
      <c r="G2771" t="inlineStr">
        <is>
          <t>USD</t>
        </is>
      </c>
      <c r="I2771" t="inlineStr">
        <is>
          <t>Kilogram</t>
        </is>
      </c>
      <c r="J2771" t="n">
        <v>20</v>
      </c>
      <c r="M2771" t="n">
        <v>0</v>
      </c>
      <c r="N2771" t="n">
        <v>0</v>
      </c>
      <c r="Q2771" t="inlineStr">
        <is>
          <t>cbb6a257-c33e-47a6-8bd0-4786215bee87</t>
        </is>
      </c>
      <c r="R2771" t="inlineStr">
        <is>
          <t>Preparations of vegetables, fruit, nuts or other parts of plants</t>
        </is>
      </c>
      <c r="S2771" t="inlineStr">
        <is>
          <t>810d7f34-d97c-4994-b85f-99dd258f1f42</t>
        </is>
      </c>
      <c r="T2771" t="inlineStr">
        <is>
          <t>Fruit, nuts and other edible parts of plants, otherwise prepared or preserved, whether or not containing added sugar or other sweetening matter or spirit, not elsewhere specified or included</t>
        </is>
      </c>
      <c r="U2771" t="inlineStr">
        <is>
          <t>35c846c5-3987-4385-ad9e-61b1afc29b53</t>
        </is>
      </c>
      <c r="V2771" t="inlineStr">
        <is>
          <t>SHREE BHAGWATI FLOUR &amp; FOODS PVT LTD</t>
        </is>
      </c>
      <c r="W2771" t="inlineStr">
        <is>
          <t>0804014361</t>
        </is>
      </c>
      <c r="X2771" t="n">
        <v>0</v>
      </c>
      <c r="Y2771" t="n">
        <v>0</v>
      </c>
      <c r="Z2771" t="n">
        <v>20081922</v>
      </c>
      <c r="AA2771" t="inlineStr">
        <is>
          <t>Flour and powder</t>
        </is>
      </c>
      <c r="AB2771" t="inlineStr">
        <is>
          <t>http://indiausatrade.mea.gov.in/api/public/image/stream?key=products%2F20260824T100933Z-787899-31ee9b05-Farali%20flour%20Edit-cropped.png</t>
        </is>
      </c>
      <c r="AC2771" t="inlineStr">
        <is>
          <t>2026-08-24T10:09:33.356Z</t>
        </is>
      </c>
    </row>
    <row r="2772">
      <c r="A2772" t="inlineStr">
        <is>
          <t>4faedfc0-e7f6-496a-bd1a-58ba852bd481</t>
        </is>
      </c>
      <c r="B2772" t="inlineStr">
        <is>
          <t>Kemchho Snacks</t>
        </is>
      </c>
      <c r="C2772" t="inlineStr">
        <is>
          <t>Kemchho Snacks</t>
        </is>
      </c>
      <c r="E2772" t="inlineStr">
        <is>
          <t>FIXED</t>
        </is>
      </c>
      <c r="F2772" t="n">
        <v>20</v>
      </c>
      <c r="G2772" t="inlineStr">
        <is>
          <t>USD</t>
        </is>
      </c>
      <c r="I2772" t="inlineStr">
        <is>
          <t>Carton</t>
        </is>
      </c>
      <c r="J2772" t="n">
        <v>10</v>
      </c>
      <c r="M2772" t="n">
        <v>0</v>
      </c>
      <c r="N2772" t="n">
        <v>0</v>
      </c>
      <c r="Q2772" t="inlineStr">
        <is>
          <t>2d545a03-a906-4299-924e-26821ae33187</t>
        </is>
      </c>
      <c r="R2772" t="inlineStr">
        <is>
          <t>Miscellaneous edible preparations</t>
        </is>
      </c>
      <c r="S2772" t="inlineStr">
        <is>
          <t>14959494-977b-41fb-ba2f-fbb4e70f011f</t>
        </is>
      </c>
      <c r="T2772" t="inlineStr">
        <is>
          <t>Food preparations not elsewhere specified or included</t>
        </is>
      </c>
      <c r="U2772" t="inlineStr">
        <is>
          <t>35c846c5-3987-4385-ad9e-61b1afc29b53</t>
        </is>
      </c>
      <c r="V2772" t="inlineStr">
        <is>
          <t>SHREE BHAGWATI FLOUR &amp; FOODS PVT LTD</t>
        </is>
      </c>
      <c r="W2772" t="inlineStr">
        <is>
          <t>0804014361</t>
        </is>
      </c>
      <c r="X2772" t="n">
        <v>0</v>
      </c>
      <c r="Y2772" t="n">
        <v>0</v>
      </c>
      <c r="Z2772" t="n">
        <v>21069099</v>
      </c>
      <c r="AA2772" t="inlineStr">
        <is>
          <t>OTHER</t>
        </is>
      </c>
      <c r="AB2772" t="inlineStr">
        <is>
          <t>http://indiausatrade.mea.gov.in/api/public/image/stream?key=products%2F20260824T102107Z-966887-f3d67e57-Dry%20Fruit%20Samosa%20Front-cropped.jpg</t>
        </is>
      </c>
      <c r="AC2772" t="inlineStr">
        <is>
          <t>2026-08-24T10:21:06.958Z</t>
        </is>
      </c>
    </row>
    <row r="2773">
      <c r="A2773" t="inlineStr">
        <is>
          <t>6784ad14-e0ab-4cb0-88ac-80d40a44e816</t>
        </is>
      </c>
      <c r="B2773" t="inlineStr">
        <is>
          <t xml:space="preserve">PP Spunbonded Nonwoven Fabrics </t>
        </is>
      </c>
      <c r="C2773" t="inlineStr">
        <is>
          <t>fab tech</t>
        </is>
      </c>
      <c r="E2773" t="inlineStr">
        <is>
          <t>FIXED</t>
        </is>
      </c>
      <c r="F2773" t="n">
        <v>16000</v>
      </c>
      <c r="G2773" t="inlineStr">
        <is>
          <t>USD</t>
        </is>
      </c>
      <c r="I2773" t="inlineStr">
        <is>
          <t>Kilogram</t>
        </is>
      </c>
      <c r="J2773" t="n">
        <v>10000</v>
      </c>
      <c r="M2773" t="n">
        <v>0</v>
      </c>
      <c r="N2773" t="n">
        <v>0</v>
      </c>
      <c r="Q2773" t="inlineStr">
        <is>
          <t>01d9392c-0098-49ab-abdb-5624929b3cfa</t>
        </is>
      </c>
      <c r="R2773" t="inlineStr">
        <is>
          <t>Wadding, felt and nonwovens; special yarns; twine, cordage, ropes and cables and articles thereof</t>
        </is>
      </c>
      <c r="S2773" t="inlineStr">
        <is>
          <t>af427d07-c447-4f2a-8643-4a62eee82820</t>
        </is>
      </c>
      <c r="T2773" t="inlineStr">
        <is>
          <t>Nonwovens, whether or not impregnated, coated, covered or laminated</t>
        </is>
      </c>
      <c r="U2773" t="inlineStr">
        <is>
          <t>e0e1058e-3a91-4151-92d4-2cf033cc8529</t>
        </is>
      </c>
      <c r="V2773" t="inlineStr">
        <is>
          <t>TEXBOND NONWOVENS PRIVATE LIMITED</t>
        </is>
      </c>
      <c r="W2773" t="inlineStr">
        <is>
          <t>AAICT4579J</t>
        </is>
      </c>
      <c r="X2773" t="n">
        <v>0</v>
      </c>
      <c r="Y2773" t="n">
        <v>0</v>
      </c>
      <c r="Z2773" t="n">
        <v>56031200</v>
      </c>
      <c r="AA2773" t="inlineStr">
        <is>
          <t>WEIGHING MORE THAN 25 G/M2 BUT NOT MORE THAN 70 G/M1</t>
        </is>
      </c>
      <c r="AB2773" t="inlineStr">
        <is>
          <t>http://indiausatrade.mea.gov.in/api/public/image/stream?key=products%2F20260721T114414Z-776972-1fead5c6-FABRIC-cropped.jpg</t>
        </is>
      </c>
      <c r="AC2773" t="inlineStr">
        <is>
          <t>2026-07-21T11:44:14.120Z</t>
        </is>
      </c>
    </row>
    <row r="2774">
      <c r="A2774" t="inlineStr">
        <is>
          <t>405684e0-7d25-47b4-be8e-b14e16a66c7a</t>
        </is>
      </c>
      <c r="B2774" t="inlineStr">
        <is>
          <t>Landscape Fabric rolls</t>
        </is>
      </c>
      <c r="C2774" t="inlineStr">
        <is>
          <t>agri tech</t>
        </is>
      </c>
      <c r="E2774" t="inlineStr">
        <is>
          <t>FIXED</t>
        </is>
      </c>
      <c r="F2774" t="n">
        <v>15000</v>
      </c>
      <c r="G2774" t="inlineStr">
        <is>
          <t>USD</t>
        </is>
      </c>
      <c r="I2774" t="inlineStr">
        <is>
          <t>Unit</t>
        </is>
      </c>
      <c r="J2774" t="n">
        <v>10000</v>
      </c>
      <c r="M2774" t="n">
        <v>0</v>
      </c>
      <c r="N2774" t="n">
        <v>0</v>
      </c>
      <c r="Q2774" t="inlineStr">
        <is>
          <t>01d9392c-0098-49ab-abdb-5624929b3cfa</t>
        </is>
      </c>
      <c r="R2774" t="inlineStr">
        <is>
          <t>Wadding, felt and nonwovens; special yarns; twine, cordage, ropes and cables and articles thereof</t>
        </is>
      </c>
      <c r="S2774" t="inlineStr">
        <is>
          <t>af427d07-c447-4f2a-8643-4a62eee82820</t>
        </is>
      </c>
      <c r="T2774" t="inlineStr">
        <is>
          <t>Nonwovens, whether or not impregnated, coated, covered or laminated</t>
        </is>
      </c>
      <c r="U2774" t="inlineStr">
        <is>
          <t>e0e1058e-3a91-4151-92d4-2cf033cc8529</t>
        </is>
      </c>
      <c r="V2774" t="inlineStr">
        <is>
          <t>TEXBOND NONWOVENS PRIVATE LIMITED</t>
        </is>
      </c>
      <c r="W2774" t="inlineStr">
        <is>
          <t>AAICT4579J</t>
        </is>
      </c>
      <c r="X2774" t="n">
        <v>0</v>
      </c>
      <c r="Y2774" t="n">
        <v>0</v>
      </c>
      <c r="Z2774" t="n">
        <v>56031200</v>
      </c>
      <c r="AA2774" t="inlineStr">
        <is>
          <t>WEIGHING MORE THAN 25 G/M2 BUT NOT MORE THAN 70 G/M1</t>
        </is>
      </c>
      <c r="AB2774" t="inlineStr">
        <is>
          <t>http://indiausatrade.mea.gov.in/api/public/image/stream?key=products%2F20260803T053532Z-262552-2281a886-WhatsApp%20Image%202023-10-09%20at%2012.43.20%20PM-cropped.jpg</t>
        </is>
      </c>
      <c r="AC2774" t="inlineStr">
        <is>
          <t>2026-08-03T05:35:32.783Z</t>
        </is>
      </c>
    </row>
    <row r="2775">
      <c r="A2775" t="inlineStr">
        <is>
          <t>58391677-2cc2-4ff5-9fb4-8d21969d68e9</t>
        </is>
      </c>
      <c r="B2775" t="inlineStr">
        <is>
          <t>Sheet sets</t>
        </is>
      </c>
      <c r="C2775" t="inlineStr">
        <is>
          <t>0</t>
        </is>
      </c>
      <c r="E2775" t="inlineStr">
        <is>
          <t>FIXED</t>
        </is>
      </c>
      <c r="F2775" t="n">
        <v>18</v>
      </c>
      <c r="G2775" t="inlineStr">
        <is>
          <t>USD</t>
        </is>
      </c>
      <c r="I2775" t="inlineStr">
        <is>
          <t>Set</t>
        </is>
      </c>
      <c r="M2775" t="n">
        <v>0</v>
      </c>
      <c r="N2775" t="n">
        <v>0</v>
      </c>
      <c r="Q2775" t="inlineStr">
        <is>
          <t>ce997265-f6b8-486f-a3c8-d2ff0a0ef7ea</t>
        </is>
      </c>
      <c r="R2775" t="inlineStr">
        <is>
          <t>Other made-up textile articles; sets; worn clothing and worn textile articles; rags</t>
        </is>
      </c>
      <c r="S2775" t="inlineStr">
        <is>
          <t>d2c341ca-9098-4aa1-83c5-fd86b7214a1a</t>
        </is>
      </c>
      <c r="T2775" t="inlineStr">
        <is>
          <t>Bed linen, table linen, toilet linen and kitchen linen</t>
        </is>
      </c>
      <c r="U2775" t="inlineStr">
        <is>
          <t>f17bf76e-7b60-46dd-88a8-03609e71666d</t>
        </is>
      </c>
      <c r="V2775" t="inlineStr">
        <is>
          <t>HABITAT LINEN</t>
        </is>
      </c>
      <c r="W2775" t="inlineStr">
        <is>
          <t>0306071924</t>
        </is>
      </c>
      <c r="X2775" t="n">
        <v>0</v>
      </c>
      <c r="Y2775" t="n">
        <v>0</v>
      </c>
      <c r="Z2775" t="n">
        <v>63023100</v>
      </c>
      <c r="AA2775" t="inlineStr">
        <is>
          <t>OF COTTON</t>
        </is>
      </c>
      <c r="AB2775" t="inlineStr">
        <is>
          <t>http://indiausatrade.mea.gov.in/api/public/image/stream?key=products%2F20260819T102934Z-514902-077ef64e-Duvet%20Cover%20Set%201a-cropped.jpg</t>
        </is>
      </c>
      <c r="AC2775" t="inlineStr">
        <is>
          <t>2026-08-19T10:29:34.542Z</t>
        </is>
      </c>
    </row>
    <row r="2776">
      <c r="A2776" t="inlineStr">
        <is>
          <t>fc55f196-ddea-4825-8034-0ba1da508f0a</t>
        </is>
      </c>
      <c r="B2776" t="inlineStr">
        <is>
          <t xml:space="preserve">GIRLS  T-SHIRT  </t>
        </is>
      </c>
      <c r="C2776" t="inlineStr">
        <is>
          <t>CKW - GLT - 001</t>
        </is>
      </c>
      <c r="E2776" t="inlineStr">
        <is>
          <t>FIXED</t>
        </is>
      </c>
      <c r="F2776" t="n">
        <v>0</v>
      </c>
      <c r="G2776" t="inlineStr">
        <is>
          <t>USD</t>
        </is>
      </c>
      <c r="I2776" t="inlineStr">
        <is>
          <t>Unit</t>
        </is>
      </c>
      <c r="M2776" t="n">
        <v>0</v>
      </c>
      <c r="N2776" t="n">
        <v>0</v>
      </c>
      <c r="Q2776" t="inlineStr">
        <is>
          <t>80350d30-efd5-47ed-816f-57c18d87e523</t>
        </is>
      </c>
      <c r="R2776" t="inlineStr">
        <is>
          <t>Articles of apparel and clothing accessories, knitted or crocheted</t>
        </is>
      </c>
      <c r="S2776" t="inlineStr">
        <is>
          <t>d090c952-a4e2-4feb-a945-7a7384608aba</t>
        </is>
      </c>
      <c r="T2776" t="inlineStr">
        <is>
          <t>T-shirts, singlets and other vests, knitted or crocheted</t>
        </is>
      </c>
      <c r="U2776" t="inlineStr">
        <is>
          <t>f803d474-8cba-4794-9814-26c17ea5459a</t>
        </is>
      </c>
      <c r="V2776" t="inlineStr">
        <is>
          <t>CHOLAA KNIT WEAR</t>
        </is>
      </c>
      <c r="W2776" t="inlineStr">
        <is>
          <t>3293009042</t>
        </is>
      </c>
      <c r="X2776" t="n">
        <v>0</v>
      </c>
      <c r="Y2776" t="n">
        <v>0</v>
      </c>
      <c r="Z2776" t="n">
        <v>61091000</v>
      </c>
      <c r="AA2776" t="inlineStr">
        <is>
          <t>OF COTTON</t>
        </is>
      </c>
      <c r="AB2776" t="inlineStr">
        <is>
          <t>http://indiausatrade.mea.gov.in/api/public/image/stream?key=products%2F20260723T122448Z-702157-b6cf7279-GIRL%204-cropped.png</t>
        </is>
      </c>
      <c r="AC2776" t="inlineStr">
        <is>
          <t>2026-07-23T12:24:48.045Z</t>
        </is>
      </c>
    </row>
    <row r="2777">
      <c r="A2777" t="inlineStr">
        <is>
          <t>41e47311-98d6-46a9-918e-eb6822814d6e</t>
        </is>
      </c>
      <c r="B2777" t="inlineStr">
        <is>
          <t xml:space="preserve">MENS PYJAMA SET </t>
        </is>
      </c>
      <c r="C2777" t="inlineStr">
        <is>
          <t>CKW-PJ-001</t>
        </is>
      </c>
      <c r="E2777" t="inlineStr">
        <is>
          <t>FIXED</t>
        </is>
      </c>
      <c r="F2777" t="n">
        <v>0</v>
      </c>
      <c r="G2777" t="inlineStr">
        <is>
          <t>USD</t>
        </is>
      </c>
      <c r="I2777" t="inlineStr">
        <is>
          <t>Set</t>
        </is>
      </c>
      <c r="M2777" t="n">
        <v>0</v>
      </c>
      <c r="N2777" t="n">
        <v>0</v>
      </c>
      <c r="Q2777" t="inlineStr">
        <is>
          <t>80350d30-efd5-47ed-816f-57c18d87e523</t>
        </is>
      </c>
      <c r="R2777" t="inlineStr">
        <is>
          <t>Articles of apparel and clothing accessories, knitted or crocheted</t>
        </is>
      </c>
      <c r="S2777" t="inlineStr">
        <is>
          <t>442b3fa1-b033-429e-99b1-23fa09468fdc</t>
        </is>
      </c>
      <c r="T2777" t="inlineStr">
        <is>
          <t>Men's or boys' underpants, briefs, nightshirts, pyjamas, bathrobes, dressing gowns and similar articles, knitted or crocheted</t>
        </is>
      </c>
      <c r="U2777" t="inlineStr">
        <is>
          <t>f803d474-8cba-4794-9814-26c17ea5459a</t>
        </is>
      </c>
      <c r="V2777" t="inlineStr">
        <is>
          <t>CHOLAA KNIT WEAR</t>
        </is>
      </c>
      <c r="W2777" t="inlineStr">
        <is>
          <t>3293009042</t>
        </is>
      </c>
      <c r="X2777" t="n">
        <v>0</v>
      </c>
      <c r="Y2777" t="n">
        <v>0</v>
      </c>
      <c r="Z2777" t="n">
        <v>61072100</v>
      </c>
      <c r="AA2777" t="inlineStr">
        <is>
          <t>OF COTTON</t>
        </is>
      </c>
      <c r="AB2777" t="inlineStr">
        <is>
          <t>http://indiausatrade.mea.gov.in/api/public/image/stream?key=products%2F20260723T125544Z-828780-7bfe494a-image-cropped.png</t>
        </is>
      </c>
      <c r="AC2777" t="inlineStr">
        <is>
          <t>2026-07-23T10:53:06.365Z</t>
        </is>
      </c>
    </row>
    <row r="2778">
      <c r="A2778" t="inlineStr">
        <is>
          <t>6a47ca75-92c3-45a9-9b45-f80b8ba2a660</t>
        </is>
      </c>
      <c r="B2778" t="inlineStr">
        <is>
          <t>BOYS T-SHIRT</t>
        </is>
      </c>
      <c r="C2778" t="inlineStr">
        <is>
          <t>CKW-BYT-001</t>
        </is>
      </c>
      <c r="E2778" t="inlineStr">
        <is>
          <t>FIXED</t>
        </is>
      </c>
      <c r="F2778" t="n">
        <v>0</v>
      </c>
      <c r="G2778" t="inlineStr">
        <is>
          <t>USD</t>
        </is>
      </c>
      <c r="I2778" t="inlineStr">
        <is>
          <t>Unit</t>
        </is>
      </c>
      <c r="M2778" t="n">
        <v>0</v>
      </c>
      <c r="N2778" t="n">
        <v>0</v>
      </c>
      <c r="Q2778" t="inlineStr">
        <is>
          <t>80350d30-efd5-47ed-816f-57c18d87e523</t>
        </is>
      </c>
      <c r="R2778" t="inlineStr">
        <is>
          <t>Articles of apparel and clothing accessories, knitted or crocheted</t>
        </is>
      </c>
      <c r="S2778" t="inlineStr">
        <is>
          <t>d090c952-a4e2-4feb-a945-7a7384608aba</t>
        </is>
      </c>
      <c r="T2778" t="inlineStr">
        <is>
          <t>T-shirts, singlets and other vests, knitted or crocheted</t>
        </is>
      </c>
      <c r="U2778" t="inlineStr">
        <is>
          <t>f803d474-8cba-4794-9814-26c17ea5459a</t>
        </is>
      </c>
      <c r="V2778" t="inlineStr">
        <is>
          <t>CHOLAA KNIT WEAR</t>
        </is>
      </c>
      <c r="W2778" t="inlineStr">
        <is>
          <t>3293009042</t>
        </is>
      </c>
      <c r="X2778" t="n">
        <v>0</v>
      </c>
      <c r="Y2778" t="n">
        <v>0</v>
      </c>
      <c r="Z2778" t="n">
        <v>61091000</v>
      </c>
      <c r="AA2778" t="inlineStr">
        <is>
          <t>OF COTTON</t>
        </is>
      </c>
      <c r="AB2778" t="inlineStr">
        <is>
          <t>http://indiausatrade.mea.gov.in/api/public/image/stream?key=products%2F20260724T132507Z-908552-140ac0f1-BOY%203-cropped.png</t>
        </is>
      </c>
      <c r="AC2778" t="inlineStr">
        <is>
          <t>2026-07-24T13:25:07.128Z</t>
        </is>
      </c>
    </row>
    <row r="2779">
      <c r="A2779" t="inlineStr">
        <is>
          <t>1b943594-6eb5-4414-8f6a-e02bc454f6fa</t>
        </is>
      </c>
      <c r="B2779" t="inlineStr">
        <is>
          <t>BOYS LOUNGEWEAR</t>
        </is>
      </c>
      <c r="C2779" t="inlineStr">
        <is>
          <t>CKW- BLO-001</t>
        </is>
      </c>
      <c r="E2779" t="inlineStr">
        <is>
          <t>FIXED</t>
        </is>
      </c>
      <c r="F2779" t="n">
        <v>0</v>
      </c>
      <c r="G2779" t="inlineStr">
        <is>
          <t>USD</t>
        </is>
      </c>
      <c r="I2779" t="inlineStr">
        <is>
          <t>Unit</t>
        </is>
      </c>
      <c r="M2779" t="n">
        <v>0</v>
      </c>
      <c r="N2779" t="n">
        <v>0</v>
      </c>
      <c r="Q2779" t="inlineStr">
        <is>
          <t>80350d30-efd5-47ed-816f-57c18d87e523</t>
        </is>
      </c>
      <c r="R2779" t="inlineStr">
        <is>
          <t>Articles of apparel and clothing accessories, knitted or crocheted</t>
        </is>
      </c>
      <c r="S2779" t="inlineStr">
        <is>
          <t>98fd2f16-870b-403e-9dff-c0db7c1d4e89</t>
        </is>
      </c>
      <c r="T2779" t="inlineStr">
        <is>
          <t>Jerseys, pullovers, cardigans, waistcoats and similar articles, knitted or crocheted</t>
        </is>
      </c>
      <c r="U2779" t="inlineStr">
        <is>
          <t>f803d474-8cba-4794-9814-26c17ea5459a</t>
        </is>
      </c>
      <c r="V2779" t="inlineStr">
        <is>
          <t>CHOLAA KNIT WEAR</t>
        </is>
      </c>
      <c r="W2779" t="inlineStr">
        <is>
          <t>3293009042</t>
        </is>
      </c>
      <c r="X2779" t="n">
        <v>0</v>
      </c>
      <c r="Y2779" t="n">
        <v>0</v>
      </c>
      <c r="Z2779" t="n">
        <v>61102000</v>
      </c>
      <c r="AA2779" t="inlineStr">
        <is>
          <t>OF COTTON</t>
        </is>
      </c>
      <c r="AB2779" t="inlineStr">
        <is>
          <t>http://indiausatrade.mea.gov.in/api/public/image/stream?key=products%2F20260724T075813Z-409958-7bebd8f5-BOY%205-cropped.png</t>
        </is>
      </c>
      <c r="AC2779" t="inlineStr">
        <is>
          <t>2026-07-24T07:58:13.322Z</t>
        </is>
      </c>
    </row>
    <row r="2780">
      <c r="A2780" t="inlineStr">
        <is>
          <t>68d2fbdc-da9e-4c65-b071-b85635bcccfb</t>
        </is>
      </c>
      <c r="B2780" t="inlineStr">
        <is>
          <t xml:space="preserve">GIRLS LOUNGEWEAR </t>
        </is>
      </c>
      <c r="C2780" t="inlineStr">
        <is>
          <t>CKW -GLO-001</t>
        </is>
      </c>
      <c r="E2780" t="inlineStr">
        <is>
          <t>FIXED</t>
        </is>
      </c>
      <c r="F2780" t="n">
        <v>0</v>
      </c>
      <c r="G2780" t="inlineStr">
        <is>
          <t>USD</t>
        </is>
      </c>
      <c r="I2780" t="inlineStr">
        <is>
          <t>Unit</t>
        </is>
      </c>
      <c r="M2780" t="n">
        <v>0</v>
      </c>
      <c r="N2780" t="n">
        <v>0</v>
      </c>
      <c r="Q2780" t="inlineStr">
        <is>
          <t>80350d30-efd5-47ed-816f-57c18d87e523</t>
        </is>
      </c>
      <c r="R2780" t="inlineStr">
        <is>
          <t>Articles of apparel and clothing accessories, knitted or crocheted</t>
        </is>
      </c>
      <c r="S2780" t="inlineStr">
        <is>
          <t>356dc1e4-2c49-44f7-b6d2-5db873cbe2e2</t>
        </is>
      </c>
      <c r="T2780" t="inlineStr">
        <is>
          <t>Women's or girls' slips, petticoats, briefs, panties, nightdresses, pyjamas, négligés, bathrobes, dressing gowns and similar articles, knitted or crocheted</t>
        </is>
      </c>
      <c r="U2780" t="inlineStr">
        <is>
          <t>f803d474-8cba-4794-9814-26c17ea5459a</t>
        </is>
      </c>
      <c r="V2780" t="inlineStr">
        <is>
          <t>CHOLAA KNIT WEAR</t>
        </is>
      </c>
      <c r="W2780" t="inlineStr">
        <is>
          <t>3293009042</t>
        </is>
      </c>
      <c r="X2780" t="n">
        <v>0</v>
      </c>
      <c r="Y2780" t="n">
        <v>0</v>
      </c>
      <c r="Z2780" t="n">
        <v>61083100</v>
      </c>
      <c r="AA2780" t="inlineStr">
        <is>
          <t>OF COTTON</t>
        </is>
      </c>
      <c r="AB2780" t="inlineStr">
        <is>
          <t>http://indiausatrade.mea.gov.in/api/public/image/stream?key=products%2F20260724T071553Z-627892-c488cf01-image-cropped.png</t>
        </is>
      </c>
      <c r="AC2780" t="inlineStr">
        <is>
          <t>2026-07-24T07:15:52.914Z</t>
        </is>
      </c>
    </row>
    <row r="2781">
      <c r="A2781" t="inlineStr">
        <is>
          <t>2d3872ee-e916-4754-88b3-e152e5843a8f</t>
        </is>
      </c>
      <c r="B2781" t="inlineStr">
        <is>
          <t>BABYWEAR</t>
        </is>
      </c>
      <c r="C2781" t="inlineStr">
        <is>
          <t>CKW-BAW-001</t>
        </is>
      </c>
      <c r="E2781" t="inlineStr">
        <is>
          <t>FIXED</t>
        </is>
      </c>
      <c r="F2781" t="n">
        <v>0</v>
      </c>
      <c r="G2781" t="inlineStr">
        <is>
          <t>USD</t>
        </is>
      </c>
      <c r="I2781" t="inlineStr">
        <is>
          <t>Unit</t>
        </is>
      </c>
      <c r="M2781" t="n">
        <v>0</v>
      </c>
      <c r="N2781" t="n">
        <v>0</v>
      </c>
      <c r="Q2781" t="inlineStr">
        <is>
          <t>80350d30-efd5-47ed-816f-57c18d87e523</t>
        </is>
      </c>
      <c r="R2781" t="inlineStr">
        <is>
          <t>Articles of apparel and clothing accessories, knitted or crocheted</t>
        </is>
      </c>
      <c r="S2781" t="inlineStr">
        <is>
          <t>9ac13676-f793-44ad-a136-3d3666a25b50</t>
        </is>
      </c>
      <c r="T2781" t="inlineStr">
        <is>
          <t>Babies' garments and clothing accessories, knitted or crocheted</t>
        </is>
      </c>
      <c r="U2781" t="inlineStr">
        <is>
          <t>f803d474-8cba-4794-9814-26c17ea5459a</t>
        </is>
      </c>
      <c r="V2781" t="inlineStr">
        <is>
          <t>CHOLAA KNIT WEAR</t>
        </is>
      </c>
      <c r="W2781" t="inlineStr">
        <is>
          <t>3293009042</t>
        </is>
      </c>
      <c r="X2781" t="n">
        <v>0</v>
      </c>
      <c r="Y2781" t="n">
        <v>0</v>
      </c>
      <c r="Z2781" t="n">
        <v>61112000</v>
      </c>
      <c r="AA2781" t="inlineStr">
        <is>
          <t>OF COTTON</t>
        </is>
      </c>
      <c r="AB2781" t="inlineStr">
        <is>
          <t>http://indiausatrade.mea.gov.in/api/public/image/stream?key=products%2F20260724T140821Z-904873-3bd7f631-BABY5-cropped.png</t>
        </is>
      </c>
      <c r="AC2781" t="inlineStr">
        <is>
          <t>2026-07-24T14:08:20.796Z</t>
        </is>
      </c>
    </row>
    <row r="2782">
      <c r="A2782" t="inlineStr">
        <is>
          <t>124195e4-149c-4735-bb83-48486ccd535d</t>
        </is>
      </c>
      <c r="B2782" t="inlineStr">
        <is>
          <t xml:space="preserve">BABY JOGGER </t>
        </is>
      </c>
      <c r="C2782" t="inlineStr">
        <is>
          <t>CKW-BAJ-001</t>
        </is>
      </c>
      <c r="E2782" t="inlineStr">
        <is>
          <t>FIXED</t>
        </is>
      </c>
      <c r="F2782" t="n">
        <v>0</v>
      </c>
      <c r="G2782" t="inlineStr">
        <is>
          <t>USD</t>
        </is>
      </c>
      <c r="I2782" t="inlineStr">
        <is>
          <t>Unit</t>
        </is>
      </c>
      <c r="M2782" t="n">
        <v>0</v>
      </c>
      <c r="N2782" t="n">
        <v>0</v>
      </c>
      <c r="Q2782" t="inlineStr">
        <is>
          <t>80350d30-efd5-47ed-816f-57c18d87e523</t>
        </is>
      </c>
      <c r="R2782" t="inlineStr">
        <is>
          <t>Articles of apparel and clothing accessories, knitted or crocheted</t>
        </is>
      </c>
      <c r="S2782" t="inlineStr">
        <is>
          <t>9ac13676-f793-44ad-a136-3d3666a25b50</t>
        </is>
      </c>
      <c r="T2782" t="inlineStr">
        <is>
          <t>Babies' garments and clothing accessories, knitted or crocheted</t>
        </is>
      </c>
      <c r="U2782" t="inlineStr">
        <is>
          <t>f803d474-8cba-4794-9814-26c17ea5459a</t>
        </is>
      </c>
      <c r="V2782" t="inlineStr">
        <is>
          <t>CHOLAA KNIT WEAR</t>
        </is>
      </c>
      <c r="W2782" t="inlineStr">
        <is>
          <t>3293009042</t>
        </is>
      </c>
      <c r="X2782" t="n">
        <v>0</v>
      </c>
      <c r="Y2782" t="n">
        <v>0</v>
      </c>
      <c r="Z2782" t="n">
        <v>61112000</v>
      </c>
      <c r="AA2782" t="inlineStr">
        <is>
          <t>OF COTTON</t>
        </is>
      </c>
      <c r="AB2782" t="inlineStr">
        <is>
          <t>http://indiausatrade.mea.gov.in/api/public/image/stream?key=products%2F20260724T143521Z-782816-5a463b72-image-cropped.png</t>
        </is>
      </c>
      <c r="AC2782" t="inlineStr">
        <is>
          <t>2026-07-24T14:35:21.059Z</t>
        </is>
      </c>
    </row>
    <row r="2783">
      <c r="A2783" t="inlineStr">
        <is>
          <t>d43a6808-a5f3-4852-bb62-8151fd3c794f</t>
        </is>
      </c>
      <c r="B2783" t="inlineStr">
        <is>
          <t xml:space="preserve">WOMENS PYJAMA </t>
        </is>
      </c>
      <c r="C2783" t="inlineStr">
        <is>
          <t>CKW-WPJ-001</t>
        </is>
      </c>
      <c r="E2783" t="inlineStr">
        <is>
          <t>FIXED</t>
        </is>
      </c>
      <c r="F2783" t="n">
        <v>0</v>
      </c>
      <c r="G2783" t="inlineStr">
        <is>
          <t>USD</t>
        </is>
      </c>
      <c r="I2783" t="inlineStr">
        <is>
          <t>Unit</t>
        </is>
      </c>
      <c r="M2783" t="n">
        <v>0</v>
      </c>
      <c r="N2783" t="n">
        <v>0</v>
      </c>
      <c r="Q2783" t="inlineStr">
        <is>
          <t>80350d30-efd5-47ed-816f-57c18d87e523</t>
        </is>
      </c>
      <c r="R2783" t="inlineStr">
        <is>
          <t>Articles of apparel and clothing accessories, knitted or crocheted</t>
        </is>
      </c>
      <c r="S2783" t="inlineStr">
        <is>
          <t>356dc1e4-2c49-44f7-b6d2-5db873cbe2e2</t>
        </is>
      </c>
      <c r="T2783" t="inlineStr">
        <is>
          <t>Women's or girls' slips, petticoats, briefs, panties, nightdresses, pyjamas, négligés, bathrobes, dressing gowns and similar articles, knitted or crocheted</t>
        </is>
      </c>
      <c r="U2783" t="inlineStr">
        <is>
          <t>f803d474-8cba-4794-9814-26c17ea5459a</t>
        </is>
      </c>
      <c r="V2783" t="inlineStr">
        <is>
          <t>CHOLAA KNIT WEAR</t>
        </is>
      </c>
      <c r="W2783" t="inlineStr">
        <is>
          <t>3293009042</t>
        </is>
      </c>
      <c r="X2783" t="n">
        <v>0</v>
      </c>
      <c r="Y2783" t="n">
        <v>0</v>
      </c>
      <c r="Z2783" t="n">
        <v>61083100</v>
      </c>
      <c r="AA2783" t="inlineStr">
        <is>
          <t>OF COTTON</t>
        </is>
      </c>
      <c r="AB2783" t="inlineStr">
        <is>
          <t>http://indiausatrade.mea.gov.in/api/public/image/stream?key=products%2F20260723T141240Z-671177-1ce152ed-PJ%205-cropped.png</t>
        </is>
      </c>
      <c r="AC2783" t="inlineStr">
        <is>
          <t>2026-07-23T14:12:39.814Z</t>
        </is>
      </c>
    </row>
    <row r="2784">
      <c r="A2784" t="inlineStr">
        <is>
          <t>f5331d10-2138-4061-bd38-b0dd550053ce</t>
        </is>
      </c>
      <c r="B2784" t="inlineStr">
        <is>
          <t>Parcel Shipping Platform</t>
        </is>
      </c>
      <c r="E2784" t="inlineStr">
        <is>
          <t>FIXED</t>
        </is>
      </c>
      <c r="F2784" t="n">
        <v>3000</v>
      </c>
      <c r="G2784" t="inlineStr">
        <is>
          <t>USD</t>
        </is>
      </c>
      <c r="M2784" t="n">
        <v>0</v>
      </c>
      <c r="N2784" t="n">
        <v>0</v>
      </c>
      <c r="Q2784" t="inlineStr">
        <is>
          <t>430b0a08-8314-460c-8c73-a843ac95c6d6</t>
        </is>
      </c>
      <c r="R2784" t="inlineStr">
        <is>
          <t>Services</t>
        </is>
      </c>
      <c r="U2784" t="inlineStr">
        <is>
          <t>bddd6c8a-31c2-44b7-b08c-89de7ea025ad</t>
        </is>
      </c>
      <c r="V2784" t="inlineStr">
        <is>
          <t>AVOCADO LABS INDIA PRIVATE LIMITED</t>
        </is>
      </c>
      <c r="W2784" t="inlineStr">
        <is>
          <t>AAWCA8491L</t>
        </is>
      </c>
      <c r="X2784" t="n">
        <v>0</v>
      </c>
      <c r="Y2784" t="n">
        <v>1</v>
      </c>
      <c r="AA2784" t="inlineStr">
        <is>
          <t>Services</t>
        </is>
      </c>
      <c r="AB2784" t="inlineStr">
        <is>
          <t>http://indiausatrade.mea.gov.in/api/public/image/stream?key=products%2F914690917-Photon%20Logo.jpg</t>
        </is>
      </c>
      <c r="AC2784" t="inlineStr">
        <is>
          <t>2026-04-20T09:21:17.826Z</t>
        </is>
      </c>
    </row>
    <row r="2785">
      <c r="A2785" t="inlineStr">
        <is>
          <t>6276f2e7-8930-4fba-8f56-1b5bd7bb24ea</t>
        </is>
      </c>
      <c r="B2785" t="inlineStr">
        <is>
          <t xml:space="preserve">Custom Rugs &amp; Carpets </t>
        </is>
      </c>
      <c r="C2785" t="inlineStr">
        <is>
          <t xml:space="preserve">Rugs &amp; Carpets </t>
        </is>
      </c>
      <c r="E2785" t="inlineStr">
        <is>
          <t>FIXED</t>
        </is>
      </c>
      <c r="F2785" t="n">
        <v>30</v>
      </c>
      <c r="G2785" t="inlineStr">
        <is>
          <t>USD</t>
        </is>
      </c>
      <c r="J2785" t="n">
        <v>1</v>
      </c>
      <c r="M2785" t="n">
        <v>0</v>
      </c>
      <c r="N2785" t="n">
        <v>0</v>
      </c>
      <c r="Q2785" t="inlineStr">
        <is>
          <t>939b4b61-99a9-4615-b4e4-39970d76eeb8</t>
        </is>
      </c>
      <c r="R2785" t="inlineStr">
        <is>
          <t>Carpets and other textile floor coverings</t>
        </is>
      </c>
      <c r="S2785" t="inlineStr">
        <is>
          <t>60da4bb8-5dd6-4e19-aa3e-34445ccfc99c</t>
        </is>
      </c>
      <c r="T2785" t="inlineStr">
        <is>
          <t>Carpets and other textile floor coverings, knotted, whether or not made up</t>
        </is>
      </c>
      <c r="U2785" t="inlineStr">
        <is>
          <t>b5ee7188-ba0d-4e37-9339-1db74bdc2c6d</t>
        </is>
      </c>
      <c r="V2785" t="inlineStr">
        <is>
          <t>RUGS AND HOME</t>
        </is>
      </c>
      <c r="W2785" t="inlineStr">
        <is>
          <t>1517500087</t>
        </is>
      </c>
      <c r="X2785" t="n">
        <v>0</v>
      </c>
      <c r="Y2785" t="n">
        <v>0</v>
      </c>
      <c r="Z2785" t="n">
        <v>57011000</v>
      </c>
      <c r="AA2785" t="inlineStr">
        <is>
          <t>CARPETS AND OTHER TEXTILE FLOOR COVERINGS, KNOTTED, WHETHER OR NOT MADE UP - OF WOOL OR FINE ANIMAL HAIR</t>
        </is>
      </c>
      <c r="AB2785" t="inlineStr">
        <is>
          <t>http://indiausatrade.mea.gov.in/api/public/image/stream?key=products%2F20260613T061116Z-169026-0be582b0-1231-cropped.jpg</t>
        </is>
      </c>
      <c r="AC2785" t="inlineStr">
        <is>
          <t>2026-06-13T06:11:16.622Z</t>
        </is>
      </c>
    </row>
    <row r="2786">
      <c r="A2786" t="inlineStr">
        <is>
          <t>65f865e5-2c48-4698-8a0e-89fc59d8779a</t>
        </is>
      </c>
      <c r="B2786" t="inlineStr">
        <is>
          <t>N95 Mask - Cup Shape ( TC-84A-9051)</t>
        </is>
      </c>
      <c r="E2786" t="inlineStr">
        <is>
          <t>FIXED</t>
        </is>
      </c>
      <c r="F2786" t="n">
        <v>0</v>
      </c>
      <c r="G2786" t="inlineStr">
        <is>
          <t>USD</t>
        </is>
      </c>
      <c r="M2786" t="n">
        <v>0</v>
      </c>
      <c r="N2786" t="n">
        <v>0</v>
      </c>
      <c r="Q2786" t="inlineStr">
        <is>
          <t>ce997265-f6b8-486f-a3c8-d2ff0a0ef7ea</t>
        </is>
      </c>
      <c r="R2786" t="inlineStr">
        <is>
          <t>Other made-up textile articles; sets; worn clothing and worn textile articles; rags</t>
        </is>
      </c>
      <c r="S2786" t="inlineStr">
        <is>
          <t>08fd3012-5942-4544-a312-09e19049056b</t>
        </is>
      </c>
      <c r="T2786" t="inlineStr">
        <is>
          <t>Other made-up articles, including dress patterns</t>
        </is>
      </c>
      <c r="U2786" t="inlineStr">
        <is>
          <t>6193a61f-94a3-4ba1-8a63-59cca832317a</t>
        </is>
      </c>
      <c r="V2786" t="inlineStr">
        <is>
          <t>MAGNUM HEALTH AND SAFETY PRIVATE LIMITED</t>
        </is>
      </c>
      <c r="W2786" t="inlineStr">
        <is>
          <t>0300062893</t>
        </is>
      </c>
      <c r="X2786" t="n">
        <v>0</v>
      </c>
      <c r="Y2786" t="n">
        <v>0</v>
      </c>
      <c r="Z2786" t="n">
        <v>63079091</v>
      </c>
      <c r="AA2786" t="inlineStr">
        <is>
          <t>Textile face masks, without a replaceable filter or mechanical parts, including surgical mask and disposable face mask made of non woven textile</t>
        </is>
      </c>
      <c r="AB2786" t="inlineStr">
        <is>
          <t>http://indiausatrade.mea.gov.in/api/public/image/stream?key=products%2F20260711T104526Z-474015-b4f6e337-MH%20CUP-cropped.jpg</t>
        </is>
      </c>
      <c r="AC2786" t="inlineStr">
        <is>
          <t>2026-07-11T10:45:26.761Z</t>
        </is>
      </c>
    </row>
    <row r="2787">
      <c r="A2787" t="inlineStr">
        <is>
          <t>18feaf95-23ba-4111-bd60-551aceaf23f4</t>
        </is>
      </c>
      <c r="B2787" t="inlineStr">
        <is>
          <t xml:space="preserve">Surgical Mask USFDA 510K (Level 2-1200 &amp; Level 3-1300) </t>
        </is>
      </c>
      <c r="E2787" t="inlineStr">
        <is>
          <t>FIXED</t>
        </is>
      </c>
      <c r="F2787" t="n">
        <v>0</v>
      </c>
      <c r="G2787" t="inlineStr">
        <is>
          <t>USD</t>
        </is>
      </c>
      <c r="M2787" t="n">
        <v>0</v>
      </c>
      <c r="N2787" t="n">
        <v>0</v>
      </c>
      <c r="Q2787" t="inlineStr">
        <is>
          <t>ce997265-f6b8-486f-a3c8-d2ff0a0ef7ea</t>
        </is>
      </c>
      <c r="R2787" t="inlineStr">
        <is>
          <t>Other made-up textile articles; sets; worn clothing and worn textile articles; rags</t>
        </is>
      </c>
      <c r="S2787" t="inlineStr">
        <is>
          <t>08fd3012-5942-4544-a312-09e19049056b</t>
        </is>
      </c>
      <c r="T2787" t="inlineStr">
        <is>
          <t>Other made-up articles, including dress patterns</t>
        </is>
      </c>
      <c r="U2787" t="inlineStr">
        <is>
          <t>6193a61f-94a3-4ba1-8a63-59cca832317a</t>
        </is>
      </c>
      <c r="V2787" t="inlineStr">
        <is>
          <t>MAGNUM HEALTH AND SAFETY PRIVATE LIMITED</t>
        </is>
      </c>
      <c r="W2787" t="inlineStr">
        <is>
          <t>0300062893</t>
        </is>
      </c>
      <c r="X2787" t="n">
        <v>0</v>
      </c>
      <c r="Y2787" t="n">
        <v>0</v>
      </c>
      <c r="Z2787" t="n">
        <v>63079091</v>
      </c>
      <c r="AA2787" t="inlineStr">
        <is>
          <t>Textile face masks, without a replaceable filter or mechanical parts, including surgical mask and disposable face mask made of non woven textile</t>
        </is>
      </c>
      <c r="AB2787" t="inlineStr">
        <is>
          <t>http://indiausatrade.mea.gov.in/api/public/image/stream?key=products%2F20260711T112428Z-513640-27e885e9-Viroguard%20Tie-cropped.jpg</t>
        </is>
      </c>
      <c r="AC2787" t="inlineStr">
        <is>
          <t>2026-07-11T11:24:28.426Z</t>
        </is>
      </c>
    </row>
    <row r="2788">
      <c r="A2788" t="inlineStr">
        <is>
          <t>67254d06-b558-4b5a-845c-4fd51c7c44ef</t>
        </is>
      </c>
      <c r="B2788" t="inlineStr">
        <is>
          <t>Surgical Mask - USFDA 510K (Level 2-2200 &amp; Level 3-2300)</t>
        </is>
      </c>
      <c r="E2788" t="inlineStr">
        <is>
          <t>FIXED</t>
        </is>
      </c>
      <c r="F2788" t="n">
        <v>0</v>
      </c>
      <c r="G2788" t="inlineStr">
        <is>
          <t>USD</t>
        </is>
      </c>
      <c r="M2788" t="n">
        <v>0</v>
      </c>
      <c r="N2788" t="n">
        <v>0</v>
      </c>
      <c r="Q2788" t="inlineStr">
        <is>
          <t>ce997265-f6b8-486f-a3c8-d2ff0a0ef7ea</t>
        </is>
      </c>
      <c r="R2788" t="inlineStr">
        <is>
          <t>Other made-up textile articles; sets; worn clothing and worn textile articles; rags</t>
        </is>
      </c>
      <c r="S2788" t="inlineStr">
        <is>
          <t>08fd3012-5942-4544-a312-09e19049056b</t>
        </is>
      </c>
      <c r="T2788" t="inlineStr">
        <is>
          <t>Other made-up articles, including dress patterns</t>
        </is>
      </c>
      <c r="U2788" t="inlineStr">
        <is>
          <t>6193a61f-94a3-4ba1-8a63-59cca832317a</t>
        </is>
      </c>
      <c r="V2788" t="inlineStr">
        <is>
          <t>MAGNUM HEALTH AND SAFETY PRIVATE LIMITED</t>
        </is>
      </c>
      <c r="W2788" t="inlineStr">
        <is>
          <t>0300062893</t>
        </is>
      </c>
      <c r="X2788" t="n">
        <v>0</v>
      </c>
      <c r="Y2788" t="n">
        <v>0</v>
      </c>
      <c r="Z2788" t="n">
        <v>63079091</v>
      </c>
      <c r="AA2788" t="inlineStr">
        <is>
          <t>Textile face masks, without a replaceable filter or mechanical parts, including surgical mask and disposable face mask made of non woven textile</t>
        </is>
      </c>
      <c r="AB2788" t="inlineStr">
        <is>
          <t>http://indiausatrade.mea.gov.in/api/public/image/stream?key=products%2F20260711T111449Z-943499-b59ffd78-510K-2200%20Ear%20Loop-Level-2-cropped.png</t>
        </is>
      </c>
      <c r="AC2788" t="inlineStr">
        <is>
          <t>2026-07-11T11:14:49.402Z</t>
        </is>
      </c>
    </row>
    <row r="2789">
      <c r="A2789" t="inlineStr">
        <is>
          <t>fdda2afe-e3be-4759-aa1d-b5b9b743fddd</t>
        </is>
      </c>
      <c r="B2789" t="inlineStr">
        <is>
          <t>N95 Mask - (TC-84A - 9269)</t>
        </is>
      </c>
      <c r="E2789" t="inlineStr">
        <is>
          <t>FIXED</t>
        </is>
      </c>
      <c r="F2789" t="n">
        <v>0</v>
      </c>
      <c r="G2789" t="inlineStr">
        <is>
          <t>USD</t>
        </is>
      </c>
      <c r="I2789" t="inlineStr">
        <is>
          <t>Carton</t>
        </is>
      </c>
      <c r="M2789" t="n">
        <v>0</v>
      </c>
      <c r="N2789" t="n">
        <v>0</v>
      </c>
      <c r="Q2789" t="inlineStr">
        <is>
          <t>ce997265-f6b8-486f-a3c8-d2ff0a0ef7ea</t>
        </is>
      </c>
      <c r="R2789" t="inlineStr">
        <is>
          <t>Other made-up textile articles; sets; worn clothing and worn textile articles; rags</t>
        </is>
      </c>
      <c r="S2789" t="inlineStr">
        <is>
          <t>08fd3012-5942-4544-a312-09e19049056b</t>
        </is>
      </c>
      <c r="T2789" t="inlineStr">
        <is>
          <t>Other made-up articles, including dress patterns</t>
        </is>
      </c>
      <c r="U2789" t="inlineStr">
        <is>
          <t>6193a61f-94a3-4ba1-8a63-59cca832317a</t>
        </is>
      </c>
      <c r="V2789" t="inlineStr">
        <is>
          <t>MAGNUM HEALTH AND SAFETY PRIVATE LIMITED</t>
        </is>
      </c>
      <c r="W2789" t="inlineStr">
        <is>
          <t>0300062893</t>
        </is>
      </c>
      <c r="X2789" t="n">
        <v>0</v>
      </c>
      <c r="Y2789" t="n">
        <v>0</v>
      </c>
      <c r="Z2789" t="n">
        <v>63079091</v>
      </c>
      <c r="AA2789" t="inlineStr">
        <is>
          <t>Textile face masks, without a replaceable filter or mechanical parts, including surgical mask and disposable face mask made of non woven textile</t>
        </is>
      </c>
      <c r="AB2789" t="inlineStr">
        <is>
          <t>http://indiausatrade.mea.gov.in/api/public/image/stream?key=products%2F20260711T094856Z-309457-eede7d9f-MH%203D%20PLUS-cropped.jpg</t>
        </is>
      </c>
      <c r="AC2789" t="inlineStr">
        <is>
          <t>2026-07-11T09:48:56.326Z</t>
        </is>
      </c>
    </row>
    <row r="2790">
      <c r="A2790" t="inlineStr">
        <is>
          <t>6a61c162-792e-41a7-809d-c46f9c82bff3</t>
        </is>
      </c>
      <c r="B2790" t="inlineStr">
        <is>
          <t>N95 Mask -Duckbill Shape (TC-84A-9427)</t>
        </is>
      </c>
      <c r="E2790" t="inlineStr">
        <is>
          <t>FIXED</t>
        </is>
      </c>
      <c r="F2790" t="n">
        <v>0</v>
      </c>
      <c r="G2790" t="inlineStr">
        <is>
          <t>USD</t>
        </is>
      </c>
      <c r="M2790" t="n">
        <v>0</v>
      </c>
      <c r="N2790" t="n">
        <v>0</v>
      </c>
      <c r="Q2790" t="inlineStr">
        <is>
          <t>ce997265-f6b8-486f-a3c8-d2ff0a0ef7ea</t>
        </is>
      </c>
      <c r="R2790" t="inlineStr">
        <is>
          <t>Other made-up textile articles; sets; worn clothing and worn textile articles; rags</t>
        </is>
      </c>
      <c r="S2790" t="inlineStr">
        <is>
          <t>08fd3012-5942-4544-a312-09e19049056b</t>
        </is>
      </c>
      <c r="T2790" t="inlineStr">
        <is>
          <t>Other made-up articles, including dress patterns</t>
        </is>
      </c>
      <c r="U2790" t="inlineStr">
        <is>
          <t>6193a61f-94a3-4ba1-8a63-59cca832317a</t>
        </is>
      </c>
      <c r="V2790" t="inlineStr">
        <is>
          <t>MAGNUM HEALTH AND SAFETY PRIVATE LIMITED</t>
        </is>
      </c>
      <c r="W2790" t="inlineStr">
        <is>
          <t>0300062893</t>
        </is>
      </c>
      <c r="X2790" t="n">
        <v>0</v>
      </c>
      <c r="Y2790" t="n">
        <v>0</v>
      </c>
      <c r="Z2790" t="n">
        <v>63079091</v>
      </c>
      <c r="AA2790" t="inlineStr">
        <is>
          <t>Textile face masks, without a replaceable filter or mechanical parts, including surgical mask and disposable face mask made of non woven textile</t>
        </is>
      </c>
      <c r="AB2790" t="inlineStr">
        <is>
          <t>http://indiausatrade.mea.gov.in/api/public/image/stream?key=products%2F20260711T105448Z-946681-e8585465-MH%20V-%209427-NIOSH-cropped.png</t>
        </is>
      </c>
      <c r="AC2790" t="inlineStr">
        <is>
          <t>2026-07-11T10:54:48.371Z</t>
        </is>
      </c>
    </row>
    <row r="2791">
      <c r="A2791" t="inlineStr">
        <is>
          <t>bfd81a50-2b1f-4945-a522-034973251569</t>
        </is>
      </c>
      <c r="B2791" t="inlineStr">
        <is>
          <t>Surgical N95 Mask (TC-84A - 9428)</t>
        </is>
      </c>
      <c r="E2791" t="inlineStr">
        <is>
          <t>FIXED</t>
        </is>
      </c>
      <c r="F2791" t="n">
        <v>0</v>
      </c>
      <c r="G2791" t="inlineStr">
        <is>
          <t>USD</t>
        </is>
      </c>
      <c r="M2791" t="n">
        <v>0</v>
      </c>
      <c r="N2791" t="n">
        <v>0</v>
      </c>
      <c r="Q2791" t="inlineStr">
        <is>
          <t>ce997265-f6b8-486f-a3c8-d2ff0a0ef7ea</t>
        </is>
      </c>
      <c r="R2791" t="inlineStr">
        <is>
          <t>Other made-up textile articles; sets; worn clothing and worn textile articles; rags</t>
        </is>
      </c>
      <c r="S2791" t="inlineStr">
        <is>
          <t>08fd3012-5942-4544-a312-09e19049056b</t>
        </is>
      </c>
      <c r="T2791" t="inlineStr">
        <is>
          <t>Other made-up articles, including dress patterns</t>
        </is>
      </c>
      <c r="U2791" t="inlineStr">
        <is>
          <t>6193a61f-94a3-4ba1-8a63-59cca832317a</t>
        </is>
      </c>
      <c r="V2791" t="inlineStr">
        <is>
          <t>MAGNUM HEALTH AND SAFETY PRIVATE LIMITED</t>
        </is>
      </c>
      <c r="W2791" t="inlineStr">
        <is>
          <t>0300062893</t>
        </is>
      </c>
      <c r="X2791" t="n">
        <v>0</v>
      </c>
      <c r="Y2791" t="n">
        <v>0</v>
      </c>
      <c r="Z2791" t="n">
        <v>63079091</v>
      </c>
      <c r="AA2791" t="inlineStr">
        <is>
          <t>Textile face masks, without a replaceable filter or mechanical parts, including surgical mask and disposable face mask made of non woven textile</t>
        </is>
      </c>
      <c r="AB2791" t="inlineStr">
        <is>
          <t>http://indiausatrade.mea.gov.in/api/public/image/stream?key=products%2F20260711T101226Z-670225-fd812efe-MH%203D%20PLUS-S-cropped.jpg</t>
        </is>
      </c>
      <c r="AC2791" t="inlineStr">
        <is>
          <t>2026-07-11T10:12:26.890Z</t>
        </is>
      </c>
    </row>
    <row r="2792">
      <c r="A2792" t="inlineStr">
        <is>
          <t>36d5861d-b3d9-442b-bcb4-dc954c3a4851</t>
        </is>
      </c>
      <c r="B2792" t="inlineStr">
        <is>
          <t>Surgical N95 Mask - Cup Shape (TC-84A-9453)</t>
        </is>
      </c>
      <c r="E2792" t="inlineStr">
        <is>
          <t>FIXED</t>
        </is>
      </c>
      <c r="F2792" t="n">
        <v>0</v>
      </c>
      <c r="G2792" t="inlineStr">
        <is>
          <t>USD</t>
        </is>
      </c>
      <c r="M2792" t="n">
        <v>0</v>
      </c>
      <c r="N2792" t="n">
        <v>0</v>
      </c>
      <c r="Q2792" t="inlineStr">
        <is>
          <t>ce997265-f6b8-486f-a3c8-d2ff0a0ef7ea</t>
        </is>
      </c>
      <c r="R2792" t="inlineStr">
        <is>
          <t>Other made-up textile articles; sets; worn clothing and worn textile articles; rags</t>
        </is>
      </c>
      <c r="S2792" t="inlineStr">
        <is>
          <t>08fd3012-5942-4544-a312-09e19049056b</t>
        </is>
      </c>
      <c r="T2792" t="inlineStr">
        <is>
          <t>Other made-up articles, including dress patterns</t>
        </is>
      </c>
      <c r="U2792" t="inlineStr">
        <is>
          <t>6193a61f-94a3-4ba1-8a63-59cca832317a</t>
        </is>
      </c>
      <c r="V2792" t="inlineStr">
        <is>
          <t>MAGNUM HEALTH AND SAFETY PRIVATE LIMITED</t>
        </is>
      </c>
      <c r="W2792" t="inlineStr">
        <is>
          <t>0300062893</t>
        </is>
      </c>
      <c r="X2792" t="n">
        <v>0</v>
      </c>
      <c r="Y2792" t="n">
        <v>0</v>
      </c>
      <c r="Z2792" t="n">
        <v>63079091</v>
      </c>
      <c r="AA2792" t="inlineStr">
        <is>
          <t>Textile face masks, without a replaceable filter or mechanical parts, including surgical mask and disposable face mask made of non woven textile</t>
        </is>
      </c>
      <c r="AB2792" t="inlineStr">
        <is>
          <t>http://indiausatrade.mea.gov.in/api/public/image/stream?key=products%2F20260711T101848Z-462958-55eb6981-MH%20CUP-S-cropped.jpg</t>
        </is>
      </c>
      <c r="AC2792" t="inlineStr">
        <is>
          <t>2026-07-11T10:02:47.591Z</t>
        </is>
      </c>
    </row>
    <row r="2793">
      <c r="A2793" t="inlineStr">
        <is>
          <t>dcdf58f3-f99a-4448-9109-3aa81a018267</t>
        </is>
      </c>
      <c r="B2793" t="inlineStr">
        <is>
          <t>Surgeons Cap</t>
        </is>
      </c>
      <c r="E2793" t="inlineStr">
        <is>
          <t>FIXED</t>
        </is>
      </c>
      <c r="F2793" t="n">
        <v>0</v>
      </c>
      <c r="G2793" t="inlineStr">
        <is>
          <t>USD</t>
        </is>
      </c>
      <c r="M2793" t="n">
        <v>0</v>
      </c>
      <c r="N2793" t="n">
        <v>0</v>
      </c>
      <c r="Q2793" t="inlineStr">
        <is>
          <t>ce997265-f6b8-486f-a3c8-d2ff0a0ef7ea</t>
        </is>
      </c>
      <c r="R2793" t="inlineStr">
        <is>
          <t>Other made-up textile articles; sets; worn clothing and worn textile articles; rags</t>
        </is>
      </c>
      <c r="S2793" t="inlineStr">
        <is>
          <t>08fd3012-5942-4544-a312-09e19049056b</t>
        </is>
      </c>
      <c r="T2793" t="inlineStr">
        <is>
          <t>Other made-up articles, including dress patterns</t>
        </is>
      </c>
      <c r="U2793" t="inlineStr">
        <is>
          <t>6193a61f-94a3-4ba1-8a63-59cca832317a</t>
        </is>
      </c>
      <c r="V2793" t="inlineStr">
        <is>
          <t>MAGNUM HEALTH AND SAFETY PRIVATE LIMITED</t>
        </is>
      </c>
      <c r="W2793" t="inlineStr">
        <is>
          <t>0300062893</t>
        </is>
      </c>
      <c r="X2793" t="n">
        <v>0</v>
      </c>
      <c r="Y2793" t="n">
        <v>0</v>
      </c>
      <c r="Z2793" t="n">
        <v>63079091</v>
      </c>
      <c r="AA2793" t="inlineStr">
        <is>
          <t>Textile face masks, without a replaceable filter or mechanical parts, including surgical mask and disposable face mask made of non woven textile</t>
        </is>
      </c>
      <c r="AB2793" t="inlineStr">
        <is>
          <t>http://indiausatrade.mea.gov.in/api/public/image/stream?key=products%2F20260713T075012Z-330309-ed7757cf-Surgeons%20Cap-cropped.png</t>
        </is>
      </c>
      <c r="AC2793" t="inlineStr">
        <is>
          <t>2026-07-13T07:50:12.596Z</t>
        </is>
      </c>
    </row>
    <row r="2794">
      <c r="A2794" t="inlineStr">
        <is>
          <t>e41be7e7-4ab8-4f09-853c-36660fcd4ce9</t>
        </is>
      </c>
      <c r="B2794" t="inlineStr">
        <is>
          <t>Buffant Cap</t>
        </is>
      </c>
      <c r="E2794" t="inlineStr">
        <is>
          <t>FIXED</t>
        </is>
      </c>
      <c r="F2794" t="n">
        <v>0</v>
      </c>
      <c r="G2794" t="inlineStr">
        <is>
          <t>USD</t>
        </is>
      </c>
      <c r="M2794" t="n">
        <v>0</v>
      </c>
      <c r="N2794" t="n">
        <v>0</v>
      </c>
      <c r="Q2794" t="inlineStr">
        <is>
          <t>ce997265-f6b8-486f-a3c8-d2ff0a0ef7ea</t>
        </is>
      </c>
      <c r="R2794" t="inlineStr">
        <is>
          <t>Other made-up textile articles; sets; worn clothing and worn textile articles; rags</t>
        </is>
      </c>
      <c r="S2794" t="inlineStr">
        <is>
          <t>08fd3012-5942-4544-a312-09e19049056b</t>
        </is>
      </c>
      <c r="T2794" t="inlineStr">
        <is>
          <t>Other made-up articles, including dress patterns</t>
        </is>
      </c>
      <c r="U2794" t="inlineStr">
        <is>
          <t>6193a61f-94a3-4ba1-8a63-59cca832317a</t>
        </is>
      </c>
      <c r="V2794" t="inlineStr">
        <is>
          <t>MAGNUM HEALTH AND SAFETY PRIVATE LIMITED</t>
        </is>
      </c>
      <c r="W2794" t="inlineStr">
        <is>
          <t>0300062893</t>
        </is>
      </c>
      <c r="X2794" t="n">
        <v>0</v>
      </c>
      <c r="Y2794" t="n">
        <v>0</v>
      </c>
      <c r="Z2794" t="n">
        <v>63079091</v>
      </c>
      <c r="AA2794" t="inlineStr">
        <is>
          <t>Textile face masks, without a replaceable filter or mechanical parts, including surgical mask and disposable face mask made of non woven textile</t>
        </is>
      </c>
      <c r="AB2794" t="inlineStr">
        <is>
          <t>http://indiausatrade.mea.gov.in/api/public/image/stream?key=products%2F20260713T081509Z-263607-61d75e03-Bouffant%20Cap-cropped.jpg</t>
        </is>
      </c>
      <c r="AC2794" t="inlineStr">
        <is>
          <t>2026-07-13T08:15:09.619Z</t>
        </is>
      </c>
    </row>
    <row r="2795">
      <c r="A2795" t="inlineStr">
        <is>
          <t>b7a62a11-2bf8-4cec-b06f-1063fa5e2d25</t>
        </is>
      </c>
      <c r="B2795" t="inlineStr">
        <is>
          <t xml:space="preserve">Shoe Covers </t>
        </is>
      </c>
      <c r="E2795" t="inlineStr">
        <is>
          <t>FIXED</t>
        </is>
      </c>
      <c r="F2795" t="n">
        <v>0</v>
      </c>
      <c r="G2795" t="inlineStr">
        <is>
          <t>USD</t>
        </is>
      </c>
      <c r="M2795" t="n">
        <v>0</v>
      </c>
      <c r="N2795" t="n">
        <v>0</v>
      </c>
      <c r="Q2795" t="inlineStr">
        <is>
          <t>ce997265-f6b8-486f-a3c8-d2ff0a0ef7ea</t>
        </is>
      </c>
      <c r="R2795" t="inlineStr">
        <is>
          <t>Other made-up textile articles; sets; worn clothing and worn textile articles; rags</t>
        </is>
      </c>
      <c r="S2795" t="inlineStr">
        <is>
          <t>08fd3012-5942-4544-a312-09e19049056b</t>
        </is>
      </c>
      <c r="T2795" t="inlineStr">
        <is>
          <t>Other made-up articles, including dress patterns</t>
        </is>
      </c>
      <c r="U2795" t="inlineStr">
        <is>
          <t>6193a61f-94a3-4ba1-8a63-59cca832317a</t>
        </is>
      </c>
      <c r="V2795" t="inlineStr">
        <is>
          <t>MAGNUM HEALTH AND SAFETY PRIVATE LIMITED</t>
        </is>
      </c>
      <c r="W2795" t="inlineStr">
        <is>
          <t>0300062893</t>
        </is>
      </c>
      <c r="X2795" t="n">
        <v>0</v>
      </c>
      <c r="Y2795" t="n">
        <v>0</v>
      </c>
      <c r="Z2795" t="n">
        <v>63079091</v>
      </c>
      <c r="AA2795" t="inlineStr">
        <is>
          <t>Textile face masks, without a replaceable filter or mechanical parts, including surgical mask and disposable face mask made of non woven textile</t>
        </is>
      </c>
      <c r="AB2795" t="inlineStr">
        <is>
          <t>http://indiausatrade.mea.gov.in/api/public/image/stream?key=products%2F20260713T091033Z-333350-434df941-NW%20Shoe%20Cover-cropped.jpg</t>
        </is>
      </c>
      <c r="AC2795" t="inlineStr">
        <is>
          <t>2026-07-13T09:10:33.853Z</t>
        </is>
      </c>
    </row>
    <row r="2796">
      <c r="A2796" t="inlineStr">
        <is>
          <t>454a2bc4-6ae1-430d-a905-06f62dd2c8e2</t>
        </is>
      </c>
      <c r="B2796" t="inlineStr">
        <is>
          <t>ANSI Z87 - Safety Eyewears</t>
        </is>
      </c>
      <c r="E2796" t="inlineStr">
        <is>
          <t>FIXED</t>
        </is>
      </c>
      <c r="F2796" t="n">
        <v>0</v>
      </c>
      <c r="G2796" t="inlineStr">
        <is>
          <t>USD</t>
        </is>
      </c>
      <c r="M2796" t="n">
        <v>0</v>
      </c>
      <c r="N2796" t="n">
        <v>0</v>
      </c>
      <c r="Q2796" t="inlineStr">
        <is>
          <t>4b9d3208-80b4-4de1-b170-de6668a4b9b8</t>
        </is>
      </c>
      <c r="R2796" t="inlineStr">
        <is>
          <t>Optical, photographic, cinematographic, measuring, checking, precision, medical or surgical instruments and apparatus; parts and accessories thereof</t>
        </is>
      </c>
      <c r="S2796" t="inlineStr">
        <is>
          <t>0c3aaa2d-9de4-4bee-9a72-aca466fa4446</t>
        </is>
      </c>
      <c r="T2796" t="inlineStr">
        <is>
          <t>Spectacles, goggles and the like, corrective, protective or other</t>
        </is>
      </c>
      <c r="U2796" t="inlineStr">
        <is>
          <t>6193a61f-94a3-4ba1-8a63-59cca832317a</t>
        </is>
      </c>
      <c r="V2796" t="inlineStr">
        <is>
          <t>MAGNUM HEALTH AND SAFETY PRIVATE LIMITED</t>
        </is>
      </c>
      <c r="W2796" t="inlineStr">
        <is>
          <t>0300062893</t>
        </is>
      </c>
      <c r="X2796" t="n">
        <v>0</v>
      </c>
      <c r="Y2796" t="n">
        <v>0</v>
      </c>
      <c r="Z2796" t="n">
        <v>90049090</v>
      </c>
      <c r="AA2796" t="inlineStr">
        <is>
          <t>OTHER</t>
        </is>
      </c>
      <c r="AB2796" t="inlineStr">
        <is>
          <t>http://indiausatrade.mea.gov.in/api/public/image/stream?key=products%2F20260713T110437Z-911530-8e00a2b2-ME%20101%20CHC-Blue%20Temple-cropped.jpg</t>
        </is>
      </c>
      <c r="AC2796" t="inlineStr">
        <is>
          <t>2026-07-13T11:04:37.946Z</t>
        </is>
      </c>
    </row>
    <row r="2797">
      <c r="A2797" t="inlineStr">
        <is>
          <t>082fe757-3fda-4b3e-806b-a34b03cf759b</t>
        </is>
      </c>
      <c r="B2797" t="inlineStr">
        <is>
          <t>Half Mask (Double Cartridge)</t>
        </is>
      </c>
      <c r="E2797" t="inlineStr">
        <is>
          <t>FIXED</t>
        </is>
      </c>
      <c r="F2797" t="n">
        <v>0</v>
      </c>
      <c r="G2797" t="inlineStr">
        <is>
          <t>USD</t>
        </is>
      </c>
      <c r="M2797" t="n">
        <v>0</v>
      </c>
      <c r="N2797" t="n">
        <v>0</v>
      </c>
      <c r="Q2797" t="inlineStr">
        <is>
          <t>4b9d3208-80b4-4de1-b170-de6668a4b9b8</t>
        </is>
      </c>
      <c r="R2797" t="inlineStr">
        <is>
          <t>Optical, photographic, cinematographic, measuring, checking, precision, medical or surgical instruments and apparatus; parts and accessories thereof</t>
        </is>
      </c>
      <c r="S2797" t="inlineStr">
        <is>
          <t>c7b5f790-3c3a-4106-9664-06339b3e0f22</t>
        </is>
      </c>
      <c r="T2797" t="inlineStr">
        <is>
          <t>Other breathing appliances and gas masks, excluding protective masks having neither mechanical parts nor replaceable filters</t>
        </is>
      </c>
      <c r="U2797" t="inlineStr">
        <is>
          <t>6193a61f-94a3-4ba1-8a63-59cca832317a</t>
        </is>
      </c>
      <c r="V2797" t="inlineStr">
        <is>
          <t>MAGNUM HEALTH AND SAFETY PRIVATE LIMITED</t>
        </is>
      </c>
      <c r="W2797" t="inlineStr">
        <is>
          <t>0300062893</t>
        </is>
      </c>
      <c r="X2797" t="n">
        <v>0</v>
      </c>
      <c r="Y2797" t="n">
        <v>0</v>
      </c>
      <c r="Z2797" t="n">
        <v>90200000</v>
      </c>
      <c r="AA2797" t="inlineStr">
        <is>
          <t>OTHER BREATHING APPLIANCES AND GAS MASKS, EXCLUDING PROTECTIVE MASKS HAVING NEITHER MECHANICAL PARTS NOR REPLACEABLE FILTERS</t>
        </is>
      </c>
      <c r="AB2797" t="inlineStr">
        <is>
          <t>http://indiausatrade.mea.gov.in/api/public/image/stream?key=products%2F20260715T074742Z-775106-b0e11f5c-Gasguard%20ABEK-MG%204200-IS%2014746-cropped.png</t>
        </is>
      </c>
      <c r="AC2797" t="inlineStr">
        <is>
          <t>2026-07-15T07:47:42.032Z</t>
        </is>
      </c>
    </row>
    <row r="2798">
      <c r="A2798" t="inlineStr">
        <is>
          <t>f22e1bae-4449-44d6-8074-0207040a10a2</t>
        </is>
      </c>
      <c r="B2798" t="inlineStr">
        <is>
          <t>Half Mask (Single Cartridge)</t>
        </is>
      </c>
      <c r="E2798" t="inlineStr">
        <is>
          <t>FIXED</t>
        </is>
      </c>
      <c r="F2798" t="n">
        <v>0</v>
      </c>
      <c r="G2798" t="inlineStr">
        <is>
          <t>USD</t>
        </is>
      </c>
      <c r="M2798" t="n">
        <v>0</v>
      </c>
      <c r="N2798" t="n">
        <v>0</v>
      </c>
      <c r="Q2798" t="inlineStr">
        <is>
          <t>4b9d3208-80b4-4de1-b170-de6668a4b9b8</t>
        </is>
      </c>
      <c r="R2798" t="inlineStr">
        <is>
          <t>Optical, photographic, cinematographic, measuring, checking, precision, medical or surgical instruments and apparatus; parts and accessories thereof</t>
        </is>
      </c>
      <c r="S2798" t="inlineStr">
        <is>
          <t>c7b5f790-3c3a-4106-9664-06339b3e0f22</t>
        </is>
      </c>
      <c r="T2798" t="inlineStr">
        <is>
          <t>Other breathing appliances and gas masks, excluding protective masks having neither mechanical parts nor replaceable filters</t>
        </is>
      </c>
      <c r="U2798" t="inlineStr">
        <is>
          <t>6193a61f-94a3-4ba1-8a63-59cca832317a</t>
        </is>
      </c>
      <c r="V2798" t="inlineStr">
        <is>
          <t>MAGNUM HEALTH AND SAFETY PRIVATE LIMITED</t>
        </is>
      </c>
      <c r="W2798" t="inlineStr">
        <is>
          <t>0300062893</t>
        </is>
      </c>
      <c r="X2798" t="n">
        <v>0</v>
      </c>
      <c r="Y2798" t="n">
        <v>0</v>
      </c>
      <c r="Z2798" t="n">
        <v>90200000</v>
      </c>
      <c r="AA2798" t="inlineStr">
        <is>
          <t>OTHER BREATHING APPLIANCES AND GAS MASKS, EXCLUDING PROTECTIVE MASKS HAVING NEITHER MECHANICAL PARTS NOR REPLACEABLE FILTERS</t>
        </is>
      </c>
      <c r="AB2798" t="inlineStr">
        <is>
          <t>http://indiausatrade.mea.gov.in/api/public/image/stream?key=products%2F20260715T081216Z-400180-2d8898fd-Gasguard%20ABEK1%20P2-MG%20R520-cropped.jpg</t>
        </is>
      </c>
      <c r="AC2798" t="inlineStr">
        <is>
          <t>2026-07-15T08:12:16.898Z</t>
        </is>
      </c>
    </row>
    <row r="2799">
      <c r="A2799" t="inlineStr">
        <is>
          <t>748f2394-42f1-4e2c-a2d6-308df3345f46</t>
        </is>
      </c>
      <c r="B2799" t="inlineStr">
        <is>
          <t>Full Face Mask (Double Cartridge)</t>
        </is>
      </c>
      <c r="E2799" t="inlineStr">
        <is>
          <t>FIXED</t>
        </is>
      </c>
      <c r="F2799" t="n">
        <v>0</v>
      </c>
      <c r="G2799" t="inlineStr">
        <is>
          <t>USD</t>
        </is>
      </c>
      <c r="M2799" t="n">
        <v>0</v>
      </c>
      <c r="N2799" t="n">
        <v>0</v>
      </c>
      <c r="Q2799" t="inlineStr">
        <is>
          <t>4b9d3208-80b4-4de1-b170-de6668a4b9b8</t>
        </is>
      </c>
      <c r="R2799" t="inlineStr">
        <is>
          <t>Optical, photographic, cinematographic, measuring, checking, precision, medical or surgical instruments and apparatus; parts and accessories thereof</t>
        </is>
      </c>
      <c r="S2799" t="inlineStr">
        <is>
          <t>c7b5f790-3c3a-4106-9664-06339b3e0f22</t>
        </is>
      </c>
      <c r="T2799" t="inlineStr">
        <is>
          <t>Other breathing appliances and gas masks, excluding protective masks having neither mechanical parts nor replaceable filters</t>
        </is>
      </c>
      <c r="U2799" t="inlineStr">
        <is>
          <t>6193a61f-94a3-4ba1-8a63-59cca832317a</t>
        </is>
      </c>
      <c r="V2799" t="inlineStr">
        <is>
          <t>MAGNUM HEALTH AND SAFETY PRIVATE LIMITED</t>
        </is>
      </c>
      <c r="W2799" t="inlineStr">
        <is>
          <t>0300062893</t>
        </is>
      </c>
      <c r="X2799" t="n">
        <v>0</v>
      </c>
      <c r="Y2799" t="n">
        <v>0</v>
      </c>
      <c r="Z2799" t="n">
        <v>90200000</v>
      </c>
      <c r="AA2799" t="inlineStr">
        <is>
          <t>OTHER BREATHING APPLIANCES AND GAS MASKS, EXCLUDING PROTECTIVE MASKS HAVING NEITHER MECHANICAL PARTS NOR REPLACEABLE FILTERS</t>
        </is>
      </c>
      <c r="AB2799" t="inlineStr">
        <is>
          <t>http://indiausatrade.mea.gov.in/api/public/image/stream?key=products%2F20260715T082237Z-611058-84daec49-Full%20Face%20Mask%20ISI-MG%204300-MG-B630-cropped.jpg</t>
        </is>
      </c>
      <c r="AC2799" t="inlineStr">
        <is>
          <t>2026-07-15T08:22:37.404Z</t>
        </is>
      </c>
    </row>
    <row r="2800">
      <c r="A2800" t="inlineStr">
        <is>
          <t>82366014-1bd8-48d6-8590-173c2b19fff9</t>
        </is>
      </c>
      <c r="B2800" t="inlineStr">
        <is>
          <t>Dustoguard Exhale FFP1S</t>
        </is>
      </c>
      <c r="E2800" t="inlineStr">
        <is>
          <t>FIXED</t>
        </is>
      </c>
      <c r="F2800" t="n">
        <v>0</v>
      </c>
      <c r="G2800" t="inlineStr">
        <is>
          <t>USD</t>
        </is>
      </c>
      <c r="M2800" t="n">
        <v>0</v>
      </c>
      <c r="N2800" t="n">
        <v>0</v>
      </c>
      <c r="Q2800" t="inlineStr">
        <is>
          <t>ce997265-f6b8-486f-a3c8-d2ff0a0ef7ea</t>
        </is>
      </c>
      <c r="R2800" t="inlineStr">
        <is>
          <t>Other made-up textile articles; sets; worn clothing and worn textile articles; rags</t>
        </is>
      </c>
      <c r="S2800" t="inlineStr">
        <is>
          <t>08fd3012-5942-4544-a312-09e19049056b</t>
        </is>
      </c>
      <c r="T2800" t="inlineStr">
        <is>
          <t>Other made-up articles, including dress patterns</t>
        </is>
      </c>
      <c r="U2800" t="inlineStr">
        <is>
          <t>6193a61f-94a3-4ba1-8a63-59cca832317a</t>
        </is>
      </c>
      <c r="V2800" t="inlineStr">
        <is>
          <t>MAGNUM HEALTH AND SAFETY PRIVATE LIMITED</t>
        </is>
      </c>
      <c r="W2800" t="inlineStr">
        <is>
          <t>0300062893</t>
        </is>
      </c>
      <c r="X2800" t="n">
        <v>0</v>
      </c>
      <c r="Y2800" t="n">
        <v>0</v>
      </c>
      <c r="Z2800" t="n">
        <v>63079091</v>
      </c>
      <c r="AA2800" t="inlineStr">
        <is>
          <t>Textile face masks, without a replaceable filter or mechanical parts, including surgical mask and disposable face mask made of non woven textile</t>
        </is>
      </c>
      <c r="AB2800" t="inlineStr">
        <is>
          <t>http://indiausatrade.mea.gov.in/api/public/image/stream?key=products%2F20260715T101253Z-375590-c2bdbe97-Dustoguard%20Exhale%20FFP1%20S-cropped.jpg</t>
        </is>
      </c>
      <c r="AC2800" t="inlineStr">
        <is>
          <t>2026-07-15T10:12:53.928Z</t>
        </is>
      </c>
    </row>
    <row r="2801">
      <c r="A2801" t="inlineStr">
        <is>
          <t>cf88370a-c4cf-4bb7-b1cd-0ad60d92fd5e</t>
        </is>
      </c>
      <c r="B2801" t="inlineStr">
        <is>
          <t>Multiguard Exhale FFP2 SL</t>
        </is>
      </c>
      <c r="E2801" t="inlineStr">
        <is>
          <t>FIXED</t>
        </is>
      </c>
      <c r="F2801" t="n">
        <v>0</v>
      </c>
      <c r="G2801" t="inlineStr">
        <is>
          <t>USD</t>
        </is>
      </c>
      <c r="M2801" t="n">
        <v>0</v>
      </c>
      <c r="N2801" t="n">
        <v>0</v>
      </c>
      <c r="Q2801" t="inlineStr">
        <is>
          <t>ce997265-f6b8-486f-a3c8-d2ff0a0ef7ea</t>
        </is>
      </c>
      <c r="R2801" t="inlineStr">
        <is>
          <t>Other made-up textile articles; sets; worn clothing and worn textile articles; rags</t>
        </is>
      </c>
      <c r="S2801" t="inlineStr">
        <is>
          <t>08fd3012-5942-4544-a312-09e19049056b</t>
        </is>
      </c>
      <c r="T2801" t="inlineStr">
        <is>
          <t>Other made-up articles, including dress patterns</t>
        </is>
      </c>
      <c r="U2801" t="inlineStr">
        <is>
          <t>6193a61f-94a3-4ba1-8a63-59cca832317a</t>
        </is>
      </c>
      <c r="V2801" t="inlineStr">
        <is>
          <t>MAGNUM HEALTH AND SAFETY PRIVATE LIMITED</t>
        </is>
      </c>
      <c r="W2801" t="inlineStr">
        <is>
          <t>0300062893</t>
        </is>
      </c>
      <c r="X2801" t="n">
        <v>0</v>
      </c>
      <c r="Y2801" t="n">
        <v>0</v>
      </c>
      <c r="Z2801" t="n">
        <v>63079091</v>
      </c>
      <c r="AA2801" t="inlineStr">
        <is>
          <t>Textile face masks, without a replaceable filter or mechanical parts, including surgical mask and disposable face mask made of non woven textile</t>
        </is>
      </c>
      <c r="AB2801" t="inlineStr">
        <is>
          <t>http://indiausatrade.mea.gov.in/api/public/image/stream?key=products%2F20260715T104319Z-643688-376ccdec-Multiguard%20Exhale%20FFP2%20SL-Yellow-cropped.jpg</t>
        </is>
      </c>
      <c r="AC2801" t="inlineStr">
        <is>
          <t>2026-07-15T10:43:19.776Z</t>
        </is>
      </c>
    </row>
    <row r="2802">
      <c r="A2802" t="inlineStr">
        <is>
          <t>bbe0ad37-4340-4b39-8144-880016c41111</t>
        </is>
      </c>
      <c r="B2802" t="inlineStr">
        <is>
          <t>Maxiguard Exhale FFP3 SL</t>
        </is>
      </c>
      <c r="E2802" t="inlineStr">
        <is>
          <t>FIXED</t>
        </is>
      </c>
      <c r="F2802" t="n">
        <v>0</v>
      </c>
      <c r="G2802" t="inlineStr">
        <is>
          <t>USD</t>
        </is>
      </c>
      <c r="M2802" t="n">
        <v>0</v>
      </c>
      <c r="N2802" t="n">
        <v>0</v>
      </c>
      <c r="Q2802" t="inlineStr">
        <is>
          <t>ce997265-f6b8-486f-a3c8-d2ff0a0ef7ea</t>
        </is>
      </c>
      <c r="R2802" t="inlineStr">
        <is>
          <t>Other made-up textile articles; sets; worn clothing and worn textile articles; rags</t>
        </is>
      </c>
      <c r="S2802" t="inlineStr">
        <is>
          <t>08fd3012-5942-4544-a312-09e19049056b</t>
        </is>
      </c>
      <c r="T2802" t="inlineStr">
        <is>
          <t>Other made-up articles, including dress patterns</t>
        </is>
      </c>
      <c r="U2802" t="inlineStr">
        <is>
          <t>6193a61f-94a3-4ba1-8a63-59cca832317a</t>
        </is>
      </c>
      <c r="V2802" t="inlineStr">
        <is>
          <t>MAGNUM HEALTH AND SAFETY PRIVATE LIMITED</t>
        </is>
      </c>
      <c r="W2802" t="inlineStr">
        <is>
          <t>0300062893</t>
        </is>
      </c>
      <c r="X2802" t="n">
        <v>0</v>
      </c>
      <c r="Y2802" t="n">
        <v>0</v>
      </c>
      <c r="Z2802" t="n">
        <v>63079091</v>
      </c>
      <c r="AA2802" t="inlineStr">
        <is>
          <t>Textile face masks, without a replaceable filter or mechanical parts, including surgical mask and disposable face mask made of non woven textile</t>
        </is>
      </c>
      <c r="AB2802" t="inlineStr">
        <is>
          <t>http://indiausatrade.mea.gov.in/api/public/image/stream?key=products%2F20260715T105629Z-424660-3b6a1692-Maxiguard%20Exhale%20FFP3%20SLV-White-cropped.jpg</t>
        </is>
      </c>
      <c r="AC2802" t="inlineStr">
        <is>
          <t>2026-07-15T10:56:29.346Z</t>
        </is>
      </c>
    </row>
    <row r="2803">
      <c r="A2803" t="inlineStr">
        <is>
          <t>ac903250-8959-4833-b36a-b96aa3c93e90</t>
        </is>
      </c>
      <c r="B2803" t="inlineStr">
        <is>
          <t>Maxiguard FFP3 SL</t>
        </is>
      </c>
      <c r="E2803" t="inlineStr">
        <is>
          <t>FIXED</t>
        </is>
      </c>
      <c r="F2803" t="n">
        <v>0</v>
      </c>
      <c r="G2803" t="inlineStr">
        <is>
          <t>USD</t>
        </is>
      </c>
      <c r="M2803" t="n">
        <v>0</v>
      </c>
      <c r="N2803" t="n">
        <v>0</v>
      </c>
      <c r="Q2803" t="inlineStr">
        <is>
          <t>ce997265-f6b8-486f-a3c8-d2ff0a0ef7ea</t>
        </is>
      </c>
      <c r="R2803" t="inlineStr">
        <is>
          <t>Other made-up textile articles; sets; worn clothing and worn textile articles; rags</t>
        </is>
      </c>
      <c r="S2803" t="inlineStr">
        <is>
          <t>08fd3012-5942-4544-a312-09e19049056b</t>
        </is>
      </c>
      <c r="T2803" t="inlineStr">
        <is>
          <t>Other made-up articles, including dress patterns</t>
        </is>
      </c>
      <c r="U2803" t="inlineStr">
        <is>
          <t>6193a61f-94a3-4ba1-8a63-59cca832317a</t>
        </is>
      </c>
      <c r="V2803" t="inlineStr">
        <is>
          <t>MAGNUM HEALTH AND SAFETY PRIVATE LIMITED</t>
        </is>
      </c>
      <c r="W2803" t="inlineStr">
        <is>
          <t>0300062893</t>
        </is>
      </c>
      <c r="X2803" t="n">
        <v>0</v>
      </c>
      <c r="Y2803" t="n">
        <v>0</v>
      </c>
      <c r="Z2803" t="n">
        <v>63079091</v>
      </c>
      <c r="AA2803" t="inlineStr">
        <is>
          <t>Textile face masks, without a replaceable filter or mechanical parts, including surgical mask and disposable face mask made of non woven textile</t>
        </is>
      </c>
      <c r="AB2803" t="inlineStr">
        <is>
          <t>http://indiausatrade.mea.gov.in/api/public/image/stream?key=products%2F20260715T104931Z-250224-6d49b5ac-Maxiguard%20FFP3%20SLV-White-cropped.jpg</t>
        </is>
      </c>
      <c r="AC2803" t="inlineStr">
        <is>
          <t>2026-07-15T10:49:31.621Z</t>
        </is>
      </c>
    </row>
    <row r="2804">
      <c r="A2804" t="inlineStr">
        <is>
          <t>3fdbd5c4-a882-4523-bb8f-77b5a7cb08f7</t>
        </is>
      </c>
      <c r="B2804" t="inlineStr">
        <is>
          <t>Dustoguard FFP1S</t>
        </is>
      </c>
      <c r="E2804" t="inlineStr">
        <is>
          <t>FIXED</t>
        </is>
      </c>
      <c r="F2804" t="n">
        <v>0</v>
      </c>
      <c r="G2804" t="inlineStr">
        <is>
          <t>USD</t>
        </is>
      </c>
      <c r="M2804" t="n">
        <v>0</v>
      </c>
      <c r="N2804" t="n">
        <v>0</v>
      </c>
      <c r="Q2804" t="inlineStr">
        <is>
          <t>ce997265-f6b8-486f-a3c8-d2ff0a0ef7ea</t>
        </is>
      </c>
      <c r="R2804" t="inlineStr">
        <is>
          <t>Other made-up textile articles; sets; worn clothing and worn textile articles; rags</t>
        </is>
      </c>
      <c r="S2804" t="inlineStr">
        <is>
          <t>08fd3012-5942-4544-a312-09e19049056b</t>
        </is>
      </c>
      <c r="T2804" t="inlineStr">
        <is>
          <t>Other made-up articles, including dress patterns</t>
        </is>
      </c>
      <c r="U2804" t="inlineStr">
        <is>
          <t>6193a61f-94a3-4ba1-8a63-59cca832317a</t>
        </is>
      </c>
      <c r="V2804" t="inlineStr">
        <is>
          <t>MAGNUM HEALTH AND SAFETY PRIVATE LIMITED</t>
        </is>
      </c>
      <c r="W2804" t="inlineStr">
        <is>
          <t>0300062893</t>
        </is>
      </c>
      <c r="X2804" t="n">
        <v>0</v>
      </c>
      <c r="Y2804" t="n">
        <v>0</v>
      </c>
      <c r="Z2804" t="n">
        <v>63079091</v>
      </c>
      <c r="AA2804" t="inlineStr">
        <is>
          <t>Textile face masks, without a replaceable filter or mechanical parts, including surgical mask and disposable face mask made of non woven textile</t>
        </is>
      </c>
      <c r="AB2804" t="inlineStr">
        <is>
          <t>http://indiausatrade.mea.gov.in/api/public/image/stream?key=products%2F20260715T094528Z-687357-f84ec7f3-Dustoguard%20Plus%20FFP1%20S-cropped.jpg</t>
        </is>
      </c>
      <c r="AC2804" t="inlineStr">
        <is>
          <t>2026-07-15T09:45:28.065Z</t>
        </is>
      </c>
    </row>
    <row r="2805">
      <c r="A2805" t="inlineStr">
        <is>
          <t>1192c621-ecc0-4e82-a2fa-d2c1b93cd4c6</t>
        </is>
      </c>
      <c r="B2805" t="inlineStr">
        <is>
          <t>Multiguard FFP2 SL</t>
        </is>
      </c>
      <c r="E2805" t="inlineStr">
        <is>
          <t>FIXED</t>
        </is>
      </c>
      <c r="F2805" t="n">
        <v>0</v>
      </c>
      <c r="G2805" t="inlineStr">
        <is>
          <t>USD</t>
        </is>
      </c>
      <c r="M2805" t="n">
        <v>0</v>
      </c>
      <c r="N2805" t="n">
        <v>0</v>
      </c>
      <c r="Q2805" t="inlineStr">
        <is>
          <t>ce997265-f6b8-486f-a3c8-d2ff0a0ef7ea</t>
        </is>
      </c>
      <c r="R2805" t="inlineStr">
        <is>
          <t>Other made-up textile articles; sets; worn clothing and worn textile articles; rags</t>
        </is>
      </c>
      <c r="S2805" t="inlineStr">
        <is>
          <t>08fd3012-5942-4544-a312-09e19049056b</t>
        </is>
      </c>
      <c r="T2805" t="inlineStr">
        <is>
          <t>Other made-up articles, including dress patterns</t>
        </is>
      </c>
      <c r="U2805" t="inlineStr">
        <is>
          <t>6193a61f-94a3-4ba1-8a63-59cca832317a</t>
        </is>
      </c>
      <c r="V2805" t="inlineStr">
        <is>
          <t>MAGNUM HEALTH AND SAFETY PRIVATE LIMITED</t>
        </is>
      </c>
      <c r="W2805" t="inlineStr">
        <is>
          <t>0300062893</t>
        </is>
      </c>
      <c r="X2805" t="n">
        <v>0</v>
      </c>
      <c r="Y2805" t="n">
        <v>0</v>
      </c>
      <c r="Z2805" t="n">
        <v>63079091</v>
      </c>
      <c r="AA2805" t="inlineStr">
        <is>
          <t>Textile face masks, without a replaceable filter or mechanical parts, including surgical mask and disposable face mask made of non woven textile</t>
        </is>
      </c>
      <c r="AB2805" t="inlineStr">
        <is>
          <t>http://indiausatrade.mea.gov.in/api/public/image/stream?key=products%2F20260715T103930Z-801608-cb3af99a-Multiguard%20FFP2%20SL-Yellow-cropped.jpg</t>
        </is>
      </c>
      <c r="AC2805" t="inlineStr">
        <is>
          <t>2026-07-15T10:39:30.040Z</t>
        </is>
      </c>
    </row>
    <row r="2806">
      <c r="A2806" t="inlineStr">
        <is>
          <t>a8d19f10-b8ae-4259-acf8-6f064c04fc0b</t>
        </is>
      </c>
      <c r="B2806" t="inlineStr">
        <is>
          <t>Foldguard (Foldable Helmet)-PATENT NO: 407508-001</t>
        </is>
      </c>
      <c r="E2806" t="inlineStr">
        <is>
          <t>FIXED</t>
        </is>
      </c>
      <c r="F2806" t="n">
        <v>0</v>
      </c>
      <c r="G2806" t="inlineStr">
        <is>
          <t>USD</t>
        </is>
      </c>
      <c r="M2806" t="n">
        <v>0</v>
      </c>
      <c r="N2806" t="n">
        <v>0</v>
      </c>
      <c r="Q2806" t="inlineStr">
        <is>
          <t>859dddbd-b83a-4712-ad5a-2523db526a4c</t>
        </is>
      </c>
      <c r="R2806" t="inlineStr">
        <is>
          <t>Headgear and parts thereof</t>
        </is>
      </c>
      <c r="S2806" t="inlineStr">
        <is>
          <t>850991d4-54cd-42ab-8025-e5afa4066479</t>
        </is>
      </c>
      <c r="T2806" t="inlineStr">
        <is>
          <t>Other headgear, whether or not lined or trimmed</t>
        </is>
      </c>
      <c r="U2806" t="inlineStr">
        <is>
          <t>6193a61f-94a3-4ba1-8a63-59cca832317a</t>
        </is>
      </c>
      <c r="V2806" t="inlineStr">
        <is>
          <t>MAGNUM HEALTH AND SAFETY PRIVATE LIMITED</t>
        </is>
      </c>
      <c r="W2806" t="inlineStr">
        <is>
          <t>0300062893</t>
        </is>
      </c>
      <c r="X2806" t="n">
        <v>0</v>
      </c>
      <c r="Y2806" t="n">
        <v>0</v>
      </c>
      <c r="Z2806" t="n">
        <v>65061010</v>
      </c>
      <c r="AA2806" t="inlineStr">
        <is>
          <t>SPEED GLASS WELDING HELMETS OR OTHER HELMETS</t>
        </is>
      </c>
      <c r="AB2806" t="inlineStr">
        <is>
          <t>http://indiausatrade.mea.gov.in/api/public/image/stream?key=products%2F20260716T062627Z-404598-48bec968-Foldable%20Helmet-White-ISI-cropped.jpg</t>
        </is>
      </c>
      <c r="AC2806" t="inlineStr">
        <is>
          <t>2026-07-16T06:26:27.335Z</t>
        </is>
      </c>
    </row>
    <row r="2807">
      <c r="A2807" t="inlineStr">
        <is>
          <t>13481893-7dd5-483d-9da1-4dc88b913a43</t>
        </is>
      </c>
      <c r="B2807" t="inlineStr">
        <is>
          <t>Bed Linen</t>
        </is>
      </c>
      <c r="C2807" t="inlineStr">
        <is>
          <t>Vedant Global</t>
        </is>
      </c>
      <c r="E2807" t="inlineStr">
        <is>
          <t>FIXED</t>
        </is>
      </c>
      <c r="F2807" t="n">
        <v>12</v>
      </c>
      <c r="G2807" t="inlineStr">
        <is>
          <t>USD</t>
        </is>
      </c>
      <c r="M2807" t="n">
        <v>0</v>
      </c>
      <c r="N2807" t="n">
        <v>0</v>
      </c>
      <c r="Q2807" t="inlineStr">
        <is>
          <t>ce997265-f6b8-486f-a3c8-d2ff0a0ef7ea</t>
        </is>
      </c>
      <c r="R2807" t="inlineStr">
        <is>
          <t>Other made-up textile articles; sets; worn clothing and worn textile articles; rags</t>
        </is>
      </c>
      <c r="S2807" t="inlineStr">
        <is>
          <t>d2c341ca-9098-4aa1-83c5-fd86b7214a1a</t>
        </is>
      </c>
      <c r="T2807" t="inlineStr">
        <is>
          <t>Bed linen, table linen, toilet linen and kitchen linen</t>
        </is>
      </c>
      <c r="U2807" t="inlineStr">
        <is>
          <t>8ee858f1-f32b-4019-8ed5-9f50db8852d4</t>
        </is>
      </c>
      <c r="V2807" t="inlineStr">
        <is>
          <t>VEDANT GLOBAL</t>
        </is>
      </c>
      <c r="W2807" t="inlineStr">
        <is>
          <t>AFVPC2316M</t>
        </is>
      </c>
      <c r="X2807" t="n">
        <v>0</v>
      </c>
      <c r="Y2807" t="n">
        <v>0</v>
      </c>
      <c r="Z2807" t="n">
        <v>63022190</v>
      </c>
      <c r="AA2807" t="inlineStr">
        <is>
          <t>OTHER</t>
        </is>
      </c>
      <c r="AB2807" t="inlineStr">
        <is>
          <t>http://indiausatrade.mea.gov.in/api/public/image/stream?key=products%2F20260806T170426Z-664765-8bdb14ea-Bed%20Linen-cropped.png</t>
        </is>
      </c>
      <c r="AC2807" t="inlineStr">
        <is>
          <t>2026-08-06T17:04:26.381Z</t>
        </is>
      </c>
    </row>
    <row r="2808">
      <c r="A2808" t="inlineStr">
        <is>
          <t>7a3ad789-4072-42b9-ba74-3436062bcd47</t>
        </is>
      </c>
      <c r="B2808" t="inlineStr">
        <is>
          <t>Bath Towels</t>
        </is>
      </c>
      <c r="C2808" t="inlineStr">
        <is>
          <t>Vedant Global</t>
        </is>
      </c>
      <c r="E2808" t="inlineStr">
        <is>
          <t>FIXED</t>
        </is>
      </c>
      <c r="F2808" t="n">
        <v>0</v>
      </c>
      <c r="G2808" t="inlineStr">
        <is>
          <t>USD</t>
        </is>
      </c>
      <c r="I2808" t="inlineStr">
        <is>
          <t>Numbers</t>
        </is>
      </c>
      <c r="M2808" t="n">
        <v>0</v>
      </c>
      <c r="N2808" t="n">
        <v>0</v>
      </c>
      <c r="Q2808" t="inlineStr">
        <is>
          <t>ce997265-f6b8-486f-a3c8-d2ff0a0ef7ea</t>
        </is>
      </c>
      <c r="R2808" t="inlineStr">
        <is>
          <t>Other made-up textile articles; sets; worn clothing and worn textile articles; rags</t>
        </is>
      </c>
      <c r="S2808" t="inlineStr">
        <is>
          <t>ae2bd03b-8740-49f6-a295-cecddb28805c</t>
        </is>
      </c>
      <c r="T2808" t="inlineStr">
        <is>
          <t>Other furnishing articles, excluding those of heading 9404</t>
        </is>
      </c>
      <c r="U2808" t="inlineStr">
        <is>
          <t>8ee858f1-f32b-4019-8ed5-9f50db8852d4</t>
        </is>
      </c>
      <c r="V2808" t="inlineStr">
        <is>
          <t>VEDANT GLOBAL</t>
        </is>
      </c>
      <c r="W2808" t="inlineStr">
        <is>
          <t>AFVPC2316M</t>
        </is>
      </c>
      <c r="X2808" t="n">
        <v>0</v>
      </c>
      <c r="Y2808" t="n">
        <v>0</v>
      </c>
      <c r="Z2808" t="n">
        <v>63049250</v>
      </c>
      <c r="AA2808" t="inlineStr">
        <is>
          <t>TERRY TOWEL</t>
        </is>
      </c>
      <c r="AB2808" t="inlineStr">
        <is>
          <t>http://indiausatrade.mea.gov.in/api/public/image/stream?key=products%2F20260806T184839Z-201467-2e3e19dc-Bath%20Towel-cropped.png</t>
        </is>
      </c>
      <c r="AC2808" t="inlineStr">
        <is>
          <t>2026-08-06T18:48:39.611Z</t>
        </is>
      </c>
    </row>
    <row r="2809">
      <c r="A2809" t="inlineStr">
        <is>
          <t>fdf2ede7-af7f-4e7e-9172-e7bff8474d6b</t>
        </is>
      </c>
      <c r="B2809" t="inlineStr">
        <is>
          <t>Kitchen Linen</t>
        </is>
      </c>
      <c r="C2809" t="inlineStr">
        <is>
          <t>Vedant Global</t>
        </is>
      </c>
      <c r="E2809" t="inlineStr">
        <is>
          <t>FIXED</t>
        </is>
      </c>
      <c r="F2809" t="n">
        <v>0</v>
      </c>
      <c r="G2809" t="inlineStr">
        <is>
          <t>USD</t>
        </is>
      </c>
      <c r="I2809" t="inlineStr">
        <is>
          <t>Numbers</t>
        </is>
      </c>
      <c r="M2809" t="n">
        <v>0</v>
      </c>
      <c r="N2809" t="n">
        <v>0</v>
      </c>
      <c r="Q2809" t="inlineStr">
        <is>
          <t>ce997265-f6b8-486f-a3c8-d2ff0a0ef7ea</t>
        </is>
      </c>
      <c r="R2809" t="inlineStr">
        <is>
          <t>Other made-up textile articles; sets; worn clothing and worn textile articles; rags</t>
        </is>
      </c>
      <c r="S2809" t="inlineStr">
        <is>
          <t>d2c341ca-9098-4aa1-83c5-fd86b7214a1a</t>
        </is>
      </c>
      <c r="T2809" t="inlineStr">
        <is>
          <t>Bed linen, table linen, toilet linen and kitchen linen</t>
        </is>
      </c>
      <c r="U2809" t="inlineStr">
        <is>
          <t>8ee858f1-f32b-4019-8ed5-9f50db8852d4</t>
        </is>
      </c>
      <c r="V2809" t="inlineStr">
        <is>
          <t>VEDANT GLOBAL</t>
        </is>
      </c>
      <c r="W2809" t="inlineStr">
        <is>
          <t>AFVPC2316M</t>
        </is>
      </c>
      <c r="X2809" t="n">
        <v>0</v>
      </c>
      <c r="Y2809" t="n">
        <v>0</v>
      </c>
      <c r="Z2809" t="n">
        <v>63025200</v>
      </c>
      <c r="AA2809" t="inlineStr">
        <is>
          <t>BED LINEN, TABLE LINEN, TOILET LINEN AND KITCHEN LINEN OTHER TABLE LINEN: OF FLAX</t>
        </is>
      </c>
      <c r="AB2809" t="inlineStr">
        <is>
          <t>http://indiausatrade.mea.gov.in/api/public/image/stream?key=products%2F20260806T192018Z-804472-cf58edf0-Kithen%20Linen-cropped.png</t>
        </is>
      </c>
      <c r="AC2809" t="inlineStr">
        <is>
          <t>2026-08-06T19:20:18.980Z</t>
        </is>
      </c>
    </row>
    <row r="2810">
      <c r="A2810" t="inlineStr">
        <is>
          <t>6219ca33-5dde-42d1-9f95-614196d00cda</t>
        </is>
      </c>
      <c r="B2810" t="inlineStr">
        <is>
          <t>Cushion Covers</t>
        </is>
      </c>
      <c r="C2810" t="inlineStr">
        <is>
          <t>HSN Number: 63049289</t>
        </is>
      </c>
      <c r="E2810" t="inlineStr">
        <is>
          <t>FIXED</t>
        </is>
      </c>
      <c r="F2810" t="n">
        <v>2</v>
      </c>
      <c r="G2810" t="inlineStr">
        <is>
          <t>USD</t>
        </is>
      </c>
      <c r="I2810" t="inlineStr">
        <is>
          <t>Numbers</t>
        </is>
      </c>
      <c r="M2810" t="n">
        <v>0</v>
      </c>
      <c r="N2810" t="n">
        <v>0</v>
      </c>
      <c r="Q2810" t="inlineStr">
        <is>
          <t>ce997265-f6b8-486f-a3c8-d2ff0a0ef7ea</t>
        </is>
      </c>
      <c r="R2810" t="inlineStr">
        <is>
          <t>Other made-up textile articles; sets; worn clothing and worn textile articles; rags</t>
        </is>
      </c>
      <c r="S2810" t="inlineStr">
        <is>
          <t>ae2bd03b-8740-49f6-a295-cecddb28805c</t>
        </is>
      </c>
      <c r="T2810" t="inlineStr">
        <is>
          <t>Other furnishing articles, excluding those of heading 9404</t>
        </is>
      </c>
      <c r="U2810" t="inlineStr">
        <is>
          <t>8ee858f1-f32b-4019-8ed5-9f50db8852d4</t>
        </is>
      </c>
      <c r="V2810" t="inlineStr">
        <is>
          <t>VEDANT GLOBAL</t>
        </is>
      </c>
      <c r="W2810" t="inlineStr">
        <is>
          <t>AFVPC2316M</t>
        </is>
      </c>
      <c r="X2810" t="n">
        <v>0</v>
      </c>
      <c r="Y2810" t="n">
        <v>0</v>
      </c>
      <c r="Z2810" t="n">
        <v>63049289</v>
      </c>
      <c r="AA2810" t="inlineStr">
        <is>
          <t>OTHER</t>
        </is>
      </c>
      <c r="AB2810" t="inlineStr">
        <is>
          <t>http://indiausatrade.mea.gov.in/api/public/image/stream?key=products%2F20260810T073830Z-360324-2b41c156-Cushion%20Covers-cropped.png</t>
        </is>
      </c>
      <c r="AC2810" t="inlineStr">
        <is>
          <t>2026-08-10T07:38:30.335Z</t>
        </is>
      </c>
    </row>
    <row r="2811">
      <c r="A2811" t="inlineStr">
        <is>
          <t>d4957310-e2b9-4a52-9045-ed5dd781bb94</t>
        </is>
      </c>
      <c r="B2811" t="inlineStr">
        <is>
          <t>Lazy Susan- Carved with White Filling</t>
        </is>
      </c>
      <c r="E2811" t="inlineStr">
        <is>
          <t>FIXED</t>
        </is>
      </c>
      <c r="F2811" t="n">
        <v>7</v>
      </c>
      <c r="G2811" t="inlineStr">
        <is>
          <t>USD</t>
        </is>
      </c>
      <c r="J2811" t="n">
        <v>500</v>
      </c>
      <c r="M2811" t="n">
        <v>0</v>
      </c>
      <c r="N2811" t="n">
        <v>0</v>
      </c>
      <c r="Q2811" t="inlineStr">
        <is>
          <t>7bd372b1-c023-44d2-b290-a40f5ef40213</t>
        </is>
      </c>
      <c r="R2811" t="inlineStr">
        <is>
          <t>Manufactures of straw, of esparto or of other plaiting materials; basketware and wickerwork</t>
        </is>
      </c>
      <c r="S2811" t="inlineStr">
        <is>
          <t>0fd901c9-181c-4e70-912c-dd2311ddde8f</t>
        </is>
      </c>
      <c r="T2811" t="inlineStr">
        <is>
          <t>Plaiting materials, whether or not assembled into strips; plaiting materials, plaits and similar products of plaiting materials, whether or not assembled into strips; plaiting materials bound together in parallel strands or woven, in sheet form, whethe...</t>
        </is>
      </c>
      <c r="U2811" t="inlineStr">
        <is>
          <t>7b39f0a6-0096-42d0-9450-bdbc31a7e146</t>
        </is>
      </c>
      <c r="V2811" t="inlineStr">
        <is>
          <t>HOME ESSENTIALS INTERNATIONAL</t>
        </is>
      </c>
      <c r="W2811" t="inlineStr">
        <is>
          <t>AAOFH8524N</t>
        </is>
      </c>
      <c r="X2811" t="n">
        <v>0</v>
      </c>
      <c r="Y2811" t="n">
        <v>1</v>
      </c>
      <c r="Z2811" t="n">
        <v>46012900</v>
      </c>
      <c r="AA2811" t="inlineStr">
        <is>
          <t>OTHER</t>
        </is>
      </c>
      <c r="AB2811" t="inlineStr">
        <is>
          <t>http://indiausatrade.mea.gov.in/api/public/image/stream?key=products%2F962628270-LS-2.png</t>
        </is>
      </c>
      <c r="AC2811" t="inlineStr">
        <is>
          <t>2026-04-10T13:32:21.711Z</t>
        </is>
      </c>
    </row>
    <row r="2812">
      <c r="A2812" t="inlineStr">
        <is>
          <t>8c8f68e4-8b67-4ea4-9e0f-161ad09ca09c</t>
        </is>
      </c>
      <c r="B2812" t="inlineStr">
        <is>
          <t>Wooden Tray</t>
        </is>
      </c>
      <c r="C2812" t="inlineStr">
        <is>
          <t>HEI25-824</t>
        </is>
      </c>
      <c r="E2812" t="inlineStr">
        <is>
          <t>FIXED</t>
        </is>
      </c>
      <c r="F2812" t="n">
        <v>5</v>
      </c>
      <c r="G2812" t="inlineStr">
        <is>
          <t>USD</t>
        </is>
      </c>
      <c r="I2812" t="inlineStr">
        <is>
          <t>Unit</t>
        </is>
      </c>
      <c r="M2812" t="n">
        <v>0</v>
      </c>
      <c r="N2812" t="n">
        <v>0</v>
      </c>
      <c r="Q2812" t="inlineStr">
        <is>
          <t>7bd372b1-c023-44d2-b290-a40f5ef40213</t>
        </is>
      </c>
      <c r="R2812" t="inlineStr">
        <is>
          <t>Manufactures of straw, of esparto or of other plaiting materials; basketware and wickerwork</t>
        </is>
      </c>
      <c r="S2812" t="inlineStr">
        <is>
          <t>0fd901c9-181c-4e70-912c-dd2311ddde8f</t>
        </is>
      </c>
      <c r="T2812" t="inlineStr">
        <is>
          <t>Plaiting materials, whether or not assembled into strips; plaiting materials, plaits and similar products of plaiting materials, whether or not assembled into strips; plaiting materials bound together in parallel strands or woven, in sheet form, whethe...</t>
        </is>
      </c>
      <c r="U2812" t="inlineStr">
        <is>
          <t>7b39f0a6-0096-42d0-9450-bdbc31a7e146</t>
        </is>
      </c>
      <c r="V2812" t="inlineStr">
        <is>
          <t>HOME ESSENTIALS INTERNATIONAL</t>
        </is>
      </c>
      <c r="W2812" t="inlineStr">
        <is>
          <t>AAOFH8524N</t>
        </is>
      </c>
      <c r="X2812" t="n">
        <v>0</v>
      </c>
      <c r="Y2812" t="n">
        <v>0</v>
      </c>
      <c r="Z2812" t="n">
        <v>46012900</v>
      </c>
      <c r="AA2812" t="inlineStr">
        <is>
          <t>OTHER</t>
        </is>
      </c>
      <c r="AB2812" t="inlineStr">
        <is>
          <t>http://indiausatrade.mea.gov.in/api/public/image/stream?key=products%2F20260721T093956Z-651293-aad5bfb4-9-A-cropped.jpg</t>
        </is>
      </c>
      <c r="AC2812" t="inlineStr">
        <is>
          <t>2026-07-21T09:39:50.687Z</t>
        </is>
      </c>
    </row>
    <row r="2813">
      <c r="A2813" t="inlineStr">
        <is>
          <t>06c3e8ea-598c-43b8-930e-09b27c3c2ac8</t>
        </is>
      </c>
      <c r="B2813" t="inlineStr">
        <is>
          <t>Wooden Tray 1</t>
        </is>
      </c>
      <c r="C2813" t="inlineStr">
        <is>
          <t>HEI25-817</t>
        </is>
      </c>
      <c r="E2813" t="inlineStr">
        <is>
          <t>FIXED</t>
        </is>
      </c>
      <c r="F2813" t="n">
        <v>5</v>
      </c>
      <c r="G2813" t="inlineStr">
        <is>
          <t>USD</t>
        </is>
      </c>
      <c r="I2813" t="inlineStr">
        <is>
          <t>Unit</t>
        </is>
      </c>
      <c r="M2813" t="n">
        <v>0</v>
      </c>
      <c r="N2813" t="n">
        <v>0</v>
      </c>
      <c r="Q2813" t="inlineStr">
        <is>
          <t>7bd372b1-c023-44d2-b290-a40f5ef40213</t>
        </is>
      </c>
      <c r="R2813" t="inlineStr">
        <is>
          <t>Manufactures of straw, of esparto or of other plaiting materials; basketware and wickerwork</t>
        </is>
      </c>
      <c r="S2813" t="inlineStr">
        <is>
          <t>0fd901c9-181c-4e70-912c-dd2311ddde8f</t>
        </is>
      </c>
      <c r="T2813" t="inlineStr">
        <is>
          <t>Plaiting materials, whether or not assembled into strips; plaiting materials, plaits and similar products of plaiting materials, whether or not assembled into strips; plaiting materials bound together in parallel strands or woven, in sheet form, whethe...</t>
        </is>
      </c>
      <c r="U2813" t="inlineStr">
        <is>
          <t>7b39f0a6-0096-42d0-9450-bdbc31a7e146</t>
        </is>
      </c>
      <c r="V2813" t="inlineStr">
        <is>
          <t>HOME ESSENTIALS INTERNATIONAL</t>
        </is>
      </c>
      <c r="W2813" t="inlineStr">
        <is>
          <t>AAOFH8524N</t>
        </is>
      </c>
      <c r="X2813" t="n">
        <v>0</v>
      </c>
      <c r="Y2813" t="n">
        <v>0</v>
      </c>
      <c r="Z2813" t="n">
        <v>46012900</v>
      </c>
      <c r="AA2813" t="inlineStr">
        <is>
          <t>OTHER</t>
        </is>
      </c>
      <c r="AB2813" t="inlineStr">
        <is>
          <t>http://indiausatrade.mea.gov.in/api/public/image/stream?key=products%2F20260721T095639Z-238511-c67fe930-10-A-cropped.jpg</t>
        </is>
      </c>
      <c r="AC2813" t="inlineStr">
        <is>
          <t>2026-07-21T09:56:39.061Z</t>
        </is>
      </c>
    </row>
    <row r="2814">
      <c r="A2814" t="inlineStr">
        <is>
          <t>831870ff-a2fc-4071-9168-5682581bf67e</t>
        </is>
      </c>
      <c r="B2814" t="inlineStr">
        <is>
          <t>Flower Lazy Susan</t>
        </is>
      </c>
      <c r="C2814" t="inlineStr">
        <is>
          <t>HEI2601-1005</t>
        </is>
      </c>
      <c r="E2814" t="inlineStr">
        <is>
          <t>FIXED</t>
        </is>
      </c>
      <c r="F2814" t="n">
        <v>10</v>
      </c>
      <c r="G2814" t="inlineStr">
        <is>
          <t>USD</t>
        </is>
      </c>
      <c r="M2814" t="n">
        <v>0</v>
      </c>
      <c r="N2814" t="n">
        <v>0</v>
      </c>
      <c r="Q2814" t="inlineStr">
        <is>
          <t>7bd372b1-c023-44d2-b290-a40f5ef40213</t>
        </is>
      </c>
      <c r="R2814" t="inlineStr">
        <is>
          <t>Manufactures of straw, of esparto or of other plaiting materials; basketware and wickerwork</t>
        </is>
      </c>
      <c r="S2814" t="inlineStr">
        <is>
          <t>0fd901c9-181c-4e70-912c-dd2311ddde8f</t>
        </is>
      </c>
      <c r="T2814" t="inlineStr">
        <is>
          <t>Plaiting materials, whether or not assembled into strips; plaiting materials, plaits and similar products of plaiting materials, whether or not assembled into strips; plaiting materials bound together in parallel strands or woven, in sheet form, whethe...</t>
        </is>
      </c>
      <c r="U2814" t="inlineStr">
        <is>
          <t>7b39f0a6-0096-42d0-9450-bdbc31a7e146</t>
        </is>
      </c>
      <c r="V2814" t="inlineStr">
        <is>
          <t>HOME ESSENTIALS INTERNATIONAL</t>
        </is>
      </c>
      <c r="W2814" t="inlineStr">
        <is>
          <t>AAOFH8524N</t>
        </is>
      </c>
      <c r="X2814" t="n">
        <v>0</v>
      </c>
      <c r="Y2814" t="n">
        <v>0</v>
      </c>
      <c r="Z2814" t="n">
        <v>46012900</v>
      </c>
      <c r="AA2814" t="inlineStr">
        <is>
          <t>OTHER</t>
        </is>
      </c>
      <c r="AB2814" t="inlineStr">
        <is>
          <t>http://indiausatrade.mea.gov.in/api/public/image/stream?key=products%2F20260721T100035Z-800309-fd968655-13-A-cropped.jpg</t>
        </is>
      </c>
      <c r="AC2814" t="inlineStr">
        <is>
          <t>2026-07-21T10:00:35.546Z</t>
        </is>
      </c>
    </row>
    <row r="2815">
      <c r="A2815" t="inlineStr">
        <is>
          <t>9f5ee229-f2b0-4aef-a5f5-fb360f3db105</t>
        </is>
      </c>
      <c r="B2815" t="inlineStr">
        <is>
          <t>Chopping Board w/Burnt Handle</t>
        </is>
      </c>
      <c r="C2815" t="inlineStr">
        <is>
          <t>HEI25-829B</t>
        </is>
      </c>
      <c r="E2815" t="inlineStr">
        <is>
          <t>FIXED</t>
        </is>
      </c>
      <c r="F2815" t="n">
        <v>3</v>
      </c>
      <c r="G2815" t="inlineStr">
        <is>
          <t>USD</t>
        </is>
      </c>
      <c r="I2815" t="inlineStr">
        <is>
          <t>Unit</t>
        </is>
      </c>
      <c r="M2815" t="n">
        <v>0</v>
      </c>
      <c r="N2815" t="n">
        <v>0</v>
      </c>
      <c r="Q2815" t="inlineStr">
        <is>
          <t>7bd372b1-c023-44d2-b290-a40f5ef40213</t>
        </is>
      </c>
      <c r="R2815" t="inlineStr">
        <is>
          <t>Manufactures of straw, of esparto or of other plaiting materials; basketware and wickerwork</t>
        </is>
      </c>
      <c r="S2815" t="inlineStr">
        <is>
          <t>0fd901c9-181c-4e70-912c-dd2311ddde8f</t>
        </is>
      </c>
      <c r="T2815" t="inlineStr">
        <is>
          <t>Plaiting materials, whether or not assembled into strips; plaiting materials, plaits and similar products of plaiting materials, whether or not assembled into strips; plaiting materials bound together in parallel strands or woven, in sheet form, whethe...</t>
        </is>
      </c>
      <c r="U2815" t="inlineStr">
        <is>
          <t>7b39f0a6-0096-42d0-9450-bdbc31a7e146</t>
        </is>
      </c>
      <c r="V2815" t="inlineStr">
        <is>
          <t>HOME ESSENTIALS INTERNATIONAL</t>
        </is>
      </c>
      <c r="W2815" t="inlineStr">
        <is>
          <t>AAOFH8524N</t>
        </is>
      </c>
      <c r="X2815" t="n">
        <v>0</v>
      </c>
      <c r="Y2815" t="n">
        <v>0</v>
      </c>
      <c r="Z2815" t="n">
        <v>46012900</v>
      </c>
      <c r="AA2815" t="inlineStr">
        <is>
          <t>OTHER</t>
        </is>
      </c>
      <c r="AB2815" t="inlineStr">
        <is>
          <t>http://indiausatrade.mea.gov.in/api/public/image/stream?key=products%2F20260721T102711Z-654487-379e3bcd-15-A-cropped.jpg</t>
        </is>
      </c>
      <c r="AC2815" t="inlineStr">
        <is>
          <t>2026-07-21T10:27:11.970Z</t>
        </is>
      </c>
    </row>
    <row r="2816">
      <c r="A2816" t="inlineStr">
        <is>
          <t>dc22a737-dfdc-4ceb-93ee-b760a11e0687</t>
        </is>
      </c>
      <c r="B2816" t="inlineStr">
        <is>
          <t>Footed Server Scallop</t>
        </is>
      </c>
      <c r="C2816" t="inlineStr">
        <is>
          <t>HEInt2501-150</t>
        </is>
      </c>
      <c r="E2816" t="inlineStr">
        <is>
          <t>FIXED</t>
        </is>
      </c>
      <c r="F2816" t="n">
        <v>4</v>
      </c>
      <c r="G2816" t="inlineStr">
        <is>
          <t>USD</t>
        </is>
      </c>
      <c r="I2816" t="inlineStr">
        <is>
          <t>Unit</t>
        </is>
      </c>
      <c r="M2816" t="n">
        <v>0</v>
      </c>
      <c r="N2816" t="n">
        <v>0</v>
      </c>
      <c r="Q2816" t="inlineStr">
        <is>
          <t>7bd372b1-c023-44d2-b290-a40f5ef40213</t>
        </is>
      </c>
      <c r="R2816" t="inlineStr">
        <is>
          <t>Manufactures of straw, of esparto or of other plaiting materials; basketware and wickerwork</t>
        </is>
      </c>
      <c r="S2816" t="inlineStr">
        <is>
          <t>0fd901c9-181c-4e70-912c-dd2311ddde8f</t>
        </is>
      </c>
      <c r="T2816" t="inlineStr">
        <is>
          <t>Plaiting materials, whether or not assembled into strips; plaiting materials, plaits and similar products of plaiting materials, whether or not assembled into strips; plaiting materials bound together in parallel strands or woven, in sheet form, whethe...</t>
        </is>
      </c>
      <c r="U2816" t="inlineStr">
        <is>
          <t>7b39f0a6-0096-42d0-9450-bdbc31a7e146</t>
        </is>
      </c>
      <c r="V2816" t="inlineStr">
        <is>
          <t>HOME ESSENTIALS INTERNATIONAL</t>
        </is>
      </c>
      <c r="W2816" t="inlineStr">
        <is>
          <t>AAOFH8524N</t>
        </is>
      </c>
      <c r="X2816" t="n">
        <v>0</v>
      </c>
      <c r="Y2816" t="n">
        <v>0</v>
      </c>
      <c r="Z2816" t="n">
        <v>46012900</v>
      </c>
      <c r="AA2816" t="inlineStr">
        <is>
          <t>OTHER</t>
        </is>
      </c>
      <c r="AB2816" t="inlineStr">
        <is>
          <t>http://indiausatrade.mea.gov.in/api/public/image/stream?key=products%2F20260721T103013Z-886458-75a7dc79-8-C-cropped.jpg</t>
        </is>
      </c>
      <c r="AC2816" t="inlineStr">
        <is>
          <t>2026-07-21T10:30:13.261Z</t>
        </is>
      </c>
    </row>
    <row r="2817">
      <c r="A2817" t="inlineStr">
        <is>
          <t>540093fa-6684-4fcc-86f3-4e10c0872214</t>
        </is>
      </c>
      <c r="B2817" t="inlineStr">
        <is>
          <t>Oval Footed Server</t>
        </is>
      </c>
      <c r="C2817" t="inlineStr">
        <is>
          <t>HEInt2501-149</t>
        </is>
      </c>
      <c r="E2817" t="inlineStr">
        <is>
          <t>FIXED</t>
        </is>
      </c>
      <c r="F2817" t="n">
        <v>5</v>
      </c>
      <c r="G2817" t="inlineStr">
        <is>
          <t>USD</t>
        </is>
      </c>
      <c r="I2817" t="inlineStr">
        <is>
          <t>Unit</t>
        </is>
      </c>
      <c r="M2817" t="n">
        <v>0</v>
      </c>
      <c r="N2817" t="n">
        <v>0</v>
      </c>
      <c r="Q2817" t="inlineStr">
        <is>
          <t>7bd372b1-c023-44d2-b290-a40f5ef40213</t>
        </is>
      </c>
      <c r="R2817" t="inlineStr">
        <is>
          <t>Manufactures of straw, of esparto or of other plaiting materials; basketware and wickerwork</t>
        </is>
      </c>
      <c r="S2817" t="inlineStr">
        <is>
          <t>0fd901c9-181c-4e70-912c-dd2311ddde8f</t>
        </is>
      </c>
      <c r="T2817" t="inlineStr">
        <is>
          <t>Plaiting materials, whether or not assembled into strips; plaiting materials, plaits and similar products of plaiting materials, whether or not assembled into strips; plaiting materials bound together in parallel strands or woven, in sheet form, whethe...</t>
        </is>
      </c>
      <c r="U2817" t="inlineStr">
        <is>
          <t>7b39f0a6-0096-42d0-9450-bdbc31a7e146</t>
        </is>
      </c>
      <c r="V2817" t="inlineStr">
        <is>
          <t>HOME ESSENTIALS INTERNATIONAL</t>
        </is>
      </c>
      <c r="W2817" t="inlineStr">
        <is>
          <t>AAOFH8524N</t>
        </is>
      </c>
      <c r="X2817" t="n">
        <v>0</v>
      </c>
      <c r="Y2817" t="n">
        <v>0</v>
      </c>
      <c r="Z2817" t="n">
        <v>46012900</v>
      </c>
      <c r="AA2817" t="inlineStr">
        <is>
          <t>OTHER</t>
        </is>
      </c>
      <c r="AB2817" t="inlineStr">
        <is>
          <t>http://indiausatrade.mea.gov.in/api/public/image/stream?key=products%2F20260721T103312Z-606052-08821c0a-3-B-cropped.jpg</t>
        </is>
      </c>
      <c r="AC2817" t="inlineStr">
        <is>
          <t>2026-07-21T10:33:12.399Z</t>
        </is>
      </c>
    </row>
    <row r="2818">
      <c r="A2818" t="inlineStr">
        <is>
          <t>b0e4d618-952f-4887-ba3b-8fbd4d5b0ef4</t>
        </is>
      </c>
      <c r="B2818" t="inlineStr">
        <is>
          <t>Rectangular Footed Serve</t>
        </is>
      </c>
      <c r="C2818" t="inlineStr">
        <is>
          <t>HEInt2501-148</t>
        </is>
      </c>
      <c r="E2818" t="inlineStr">
        <is>
          <t>FIXED</t>
        </is>
      </c>
      <c r="F2818" t="n">
        <v>10</v>
      </c>
      <c r="G2818" t="inlineStr">
        <is>
          <t>USD</t>
        </is>
      </c>
      <c r="I2818" t="inlineStr">
        <is>
          <t>Set</t>
        </is>
      </c>
      <c r="M2818" t="n">
        <v>0</v>
      </c>
      <c r="N2818" t="n">
        <v>0</v>
      </c>
      <c r="Q2818" t="inlineStr">
        <is>
          <t>7bd372b1-c023-44d2-b290-a40f5ef40213</t>
        </is>
      </c>
      <c r="R2818" t="inlineStr">
        <is>
          <t>Manufactures of straw, of esparto or of other plaiting materials; basketware and wickerwork</t>
        </is>
      </c>
      <c r="S2818" t="inlineStr">
        <is>
          <t>0fd901c9-181c-4e70-912c-dd2311ddde8f</t>
        </is>
      </c>
      <c r="T2818" t="inlineStr">
        <is>
          <t>Plaiting materials, whether or not assembled into strips; plaiting materials, plaits and similar products of plaiting materials, whether or not assembled into strips; plaiting materials bound together in parallel strands or woven, in sheet form, whethe...</t>
        </is>
      </c>
      <c r="U2818" t="inlineStr">
        <is>
          <t>7b39f0a6-0096-42d0-9450-bdbc31a7e146</t>
        </is>
      </c>
      <c r="V2818" t="inlineStr">
        <is>
          <t>HOME ESSENTIALS INTERNATIONAL</t>
        </is>
      </c>
      <c r="W2818" t="inlineStr">
        <is>
          <t>AAOFH8524N</t>
        </is>
      </c>
      <c r="X2818" t="n">
        <v>0</v>
      </c>
      <c r="Y2818" t="n">
        <v>0</v>
      </c>
      <c r="Z2818" t="n">
        <v>46012900</v>
      </c>
      <c r="AA2818" t="inlineStr">
        <is>
          <t>OTHER</t>
        </is>
      </c>
      <c r="AB2818" t="inlineStr">
        <is>
          <t>http://indiausatrade.mea.gov.in/api/public/image/stream?key=products%2F20260721T103557Z-586692-529bd6c2-4-A-cropped.jpg</t>
        </is>
      </c>
      <c r="AC2818" t="inlineStr">
        <is>
          <t>2026-07-21T10:35:57.244Z</t>
        </is>
      </c>
    </row>
    <row r="2819">
      <c r="A2819" t="inlineStr">
        <is>
          <t>2acc5e5e-eb3a-4ce4-84f1-c34718a64a7d</t>
        </is>
      </c>
      <c r="B2819" t="inlineStr">
        <is>
          <t>Fresh Coconut</t>
        </is>
      </c>
      <c r="C2819" t="inlineStr">
        <is>
          <t>FC-001</t>
        </is>
      </c>
      <c r="E2819" t="inlineStr">
        <is>
          <t>FIXED</t>
        </is>
      </c>
      <c r="F2819" t="n">
        <v>1</v>
      </c>
      <c r="G2819" t="inlineStr">
        <is>
          <t>USD</t>
        </is>
      </c>
      <c r="J2819" t="n">
        <v>1000</v>
      </c>
      <c r="M2819" t="n">
        <v>0</v>
      </c>
      <c r="N2819" t="n">
        <v>0</v>
      </c>
      <c r="Q2819" t="inlineStr">
        <is>
          <t>2ef64ff9-cb1b-4020-8faa-42e6ad7e233e</t>
        </is>
      </c>
      <c r="R2819" t="inlineStr">
        <is>
          <t>Edible fruit and nuts; peel of citrus fruit or melons</t>
        </is>
      </c>
      <c r="S2819" t="inlineStr">
        <is>
          <t>7286fd6b-7d45-46a4-ba3b-2045bf28ac31</t>
        </is>
      </c>
      <c r="T2819" t="inlineStr">
        <is>
          <t>Coconuts, Brazil nuts and cashew nuts, fresh or dried, whether or not shelled or peeled</t>
        </is>
      </c>
      <c r="U2819" t="inlineStr">
        <is>
          <t>d6d623f4-1634-4815-a1c3-b158e12cc5e4</t>
        </is>
      </c>
      <c r="V2819" t="inlineStr">
        <is>
          <t>BLACK BOX TRADERS</t>
        </is>
      </c>
      <c r="W2819" t="inlineStr">
        <is>
          <t>0415017246</t>
        </is>
      </c>
      <c r="X2819" t="n">
        <v>0</v>
      </c>
      <c r="Y2819" t="n">
        <v>0</v>
      </c>
      <c r="Z2819" t="n">
        <v>8011910</v>
      </c>
      <c r="AA2819" t="inlineStr">
        <is>
          <t>FRESH</t>
        </is>
      </c>
      <c r="AB2819" t="inlineStr">
        <is>
          <t>http://indiausatrade.mea.gov.in/api/public/image/stream?key=products%2F20260717T174032Z-434746-973c2aa3-Semi%20Husked-cropped.jpg</t>
        </is>
      </c>
      <c r="AC2819" t="inlineStr">
        <is>
          <t>2026-07-17T17:40:32.541Z</t>
        </is>
      </c>
    </row>
    <row r="2820">
      <c r="A2820" t="inlineStr">
        <is>
          <t>a67a2f1c-5d0a-46a3-bc09-7b945b225cc6</t>
        </is>
      </c>
      <c r="B2820" t="inlineStr">
        <is>
          <t>Fresh Queen Pineapple</t>
        </is>
      </c>
      <c r="C2820" t="inlineStr">
        <is>
          <t>FC-002</t>
        </is>
      </c>
      <c r="E2820" t="inlineStr">
        <is>
          <t>FIXED</t>
        </is>
      </c>
      <c r="F2820" t="n">
        <v>1</v>
      </c>
      <c r="G2820" t="inlineStr">
        <is>
          <t>USD</t>
        </is>
      </c>
      <c r="J2820" t="n">
        <v>40</v>
      </c>
      <c r="M2820" t="n">
        <v>0</v>
      </c>
      <c r="N2820" t="n">
        <v>0</v>
      </c>
      <c r="Q2820" t="inlineStr">
        <is>
          <t>2ef64ff9-cb1b-4020-8faa-42e6ad7e233e</t>
        </is>
      </c>
      <c r="R2820" t="inlineStr">
        <is>
          <t>Edible fruit and nuts; peel of citrus fruit or melons</t>
        </is>
      </c>
      <c r="S2820" t="inlineStr">
        <is>
          <t>824efe15-1882-4407-939f-9074c58da658</t>
        </is>
      </c>
      <c r="T2820" t="inlineStr">
        <is>
          <t>Dates, figs, pineapples, avocados, guavas, mangoes and mangosteens, fresh or dried</t>
        </is>
      </c>
      <c r="U2820" t="inlineStr">
        <is>
          <t>d6d623f4-1634-4815-a1c3-b158e12cc5e4</t>
        </is>
      </c>
      <c r="V2820" t="inlineStr">
        <is>
          <t>BLACK BOX TRADERS</t>
        </is>
      </c>
      <c r="W2820" t="inlineStr">
        <is>
          <t>0415017246</t>
        </is>
      </c>
      <c r="X2820" t="n">
        <v>0</v>
      </c>
      <c r="Y2820" t="n">
        <v>0</v>
      </c>
      <c r="Z2820" t="n">
        <v>8043000</v>
      </c>
      <c r="AA2820" t="inlineStr">
        <is>
          <t>PINEAPPLES KG.</t>
        </is>
      </c>
      <c r="AB2820" t="inlineStr">
        <is>
          <t>http://indiausatrade.mea.gov.in/api/public/image/stream?key=products%2F20260905T134358Z-594404-2676bc68-20250408_152554-cropped.jpg</t>
        </is>
      </c>
      <c r="AC2820" t="inlineStr">
        <is>
          <t>2026-09-05T13:43:58.432Z</t>
        </is>
      </c>
    </row>
    <row r="2821">
      <c r="A2821" t="inlineStr">
        <is>
          <t>86f9b575-320c-4ca5-9cd8-7e3c63ee2e93</t>
        </is>
      </c>
      <c r="B2821" t="inlineStr">
        <is>
          <t>EC-5883- Decorative Pillow</t>
        </is>
      </c>
      <c r="C2821" t="inlineStr">
        <is>
          <t>EC-5883</t>
        </is>
      </c>
      <c r="E2821" t="inlineStr">
        <is>
          <t>FIXED</t>
        </is>
      </c>
      <c r="F2821" t="n">
        <v>4.5</v>
      </c>
      <c r="G2821" t="inlineStr">
        <is>
          <t>USD</t>
        </is>
      </c>
      <c r="J2821" t="n">
        <v>300</v>
      </c>
      <c r="M2821" t="n">
        <v>0</v>
      </c>
      <c r="N2821" t="n">
        <v>0</v>
      </c>
      <c r="Q2821" t="inlineStr">
        <is>
          <t>ce997265-f6b8-486f-a3c8-d2ff0a0ef7ea</t>
        </is>
      </c>
      <c r="R2821" t="inlineStr">
        <is>
          <t>Other made-up textile articles; sets; worn clothing and worn textile articles; rags</t>
        </is>
      </c>
      <c r="S2821" t="inlineStr">
        <is>
          <t>ae2bd03b-8740-49f6-a295-cecddb28805c</t>
        </is>
      </c>
      <c r="T2821" t="inlineStr">
        <is>
          <t>Other furnishing articles, excluding those of heading 9404</t>
        </is>
      </c>
      <c r="U2821" t="inlineStr">
        <is>
          <t>f4ffd937-2ed9-46c9-b134-4f1b66d745f8</t>
        </is>
      </c>
      <c r="V2821" t="inlineStr">
        <is>
          <t>EMITEX EXPORTS PRIVATE LIMITED</t>
        </is>
      </c>
      <c r="W2821" t="inlineStr">
        <is>
          <t>AAFCE8647R</t>
        </is>
      </c>
      <c r="X2821" t="n">
        <v>0</v>
      </c>
      <c r="Y2821" t="n">
        <v>0</v>
      </c>
      <c r="Z2821" t="n">
        <v>63049239</v>
      </c>
      <c r="AA2821" t="inlineStr">
        <is>
          <t>OTHER</t>
        </is>
      </c>
      <c r="AB2821" t="inlineStr">
        <is>
          <t>http://indiausatrade.mea.gov.in/api/public/image/stream?key=products%2F832639248-EC-5883.jpg</t>
        </is>
      </c>
      <c r="AC2821" t="inlineStr">
        <is>
          <t>2026-04-23T13:49:14.773Z</t>
        </is>
      </c>
    </row>
    <row r="2822">
      <c r="A2822" t="inlineStr">
        <is>
          <t>fd6b03c4-da3d-4e8b-8186-a3e642c800ce</t>
        </is>
      </c>
      <c r="B2822" t="inlineStr">
        <is>
          <t>Ornamental Steel Gate Hinges and Accessories</t>
        </is>
      </c>
      <c r="C2822" t="inlineStr">
        <is>
          <t>SF003</t>
        </is>
      </c>
      <c r="E2822" t="inlineStr">
        <is>
          <t>FIXED</t>
        </is>
      </c>
      <c r="F2822" t="n">
        <v>0.5</v>
      </c>
      <c r="G2822" t="inlineStr">
        <is>
          <t>USD</t>
        </is>
      </c>
      <c r="I2822" t="inlineStr">
        <is>
          <t>Unit</t>
        </is>
      </c>
      <c r="J2822" t="n">
        <v>2000</v>
      </c>
      <c r="M2822" t="n">
        <v>0</v>
      </c>
      <c r="N2822" t="n">
        <v>0</v>
      </c>
      <c r="Q2822" t="inlineStr">
        <is>
          <t>3eaf88c3-e6bd-4603-88fb-2b17064bb155</t>
        </is>
      </c>
      <c r="R2822" t="inlineStr">
        <is>
          <t>Articles of iron or steel</t>
        </is>
      </c>
      <c r="S2822" t="inlineStr">
        <is>
          <t>8154304c-6b85-405d-b8a5-0b405caf514a</t>
        </is>
      </c>
      <c r="T2822" t="inlineStr">
        <is>
          <t>Tubes, pipes and hollow profiles, seamless, of iron (other than cast iron) or steel</t>
        </is>
      </c>
      <c r="U2822" t="inlineStr">
        <is>
          <t>d0f87611-16ac-428e-acc8-faee51e72e16</t>
        </is>
      </c>
      <c r="V2822" t="inlineStr">
        <is>
          <t>SAFE ENTERPRISES</t>
        </is>
      </c>
      <c r="W2822" t="inlineStr">
        <is>
          <t>ACJPL4985E</t>
        </is>
      </c>
      <c r="X2822" t="n">
        <v>0</v>
      </c>
      <c r="Y2822" t="n">
        <v>0</v>
      </c>
      <c r="Z2822" t="n">
        <v>73041910</v>
      </c>
      <c r="AA2822" t="inlineStr">
        <is>
          <t>TUBES AND PIPES</t>
        </is>
      </c>
      <c r="AB2822" t="inlineStr">
        <is>
          <t>http://indiausatrade.mea.gov.in/api/public/image/stream?key=products%2F20260525T100820Z-477499-4a0ee012-Flash3-cropped.jpg</t>
        </is>
      </c>
      <c r="AC2822" t="inlineStr">
        <is>
          <t>2026-05-25T09:54:58.324Z</t>
        </is>
      </c>
    </row>
    <row r="2823">
      <c r="A2823" t="inlineStr">
        <is>
          <t>d1e14131-9996-49de-a56b-f0f354d4909e</t>
        </is>
      </c>
      <c r="B2823" t="inlineStr">
        <is>
          <t>Butt Hinges</t>
        </is>
      </c>
      <c r="C2823" t="inlineStr">
        <is>
          <t>SF004</t>
        </is>
      </c>
      <c r="E2823" t="inlineStr">
        <is>
          <t>FIXED</t>
        </is>
      </c>
      <c r="F2823" t="n">
        <v>0.75</v>
      </c>
      <c r="G2823" t="inlineStr">
        <is>
          <t>USD</t>
        </is>
      </c>
      <c r="I2823" t="inlineStr">
        <is>
          <t>Unit</t>
        </is>
      </c>
      <c r="J2823" t="n">
        <v>500</v>
      </c>
      <c r="M2823" t="n">
        <v>0</v>
      </c>
      <c r="N2823" t="n">
        <v>0</v>
      </c>
      <c r="Q2823" t="inlineStr">
        <is>
          <t>3eaf88c3-e6bd-4603-88fb-2b17064bb155</t>
        </is>
      </c>
      <c r="R2823" t="inlineStr">
        <is>
          <t>Articles of iron or steel</t>
        </is>
      </c>
      <c r="S2823" t="inlineStr">
        <is>
          <t>8154304c-6b85-405d-b8a5-0b405caf514a</t>
        </is>
      </c>
      <c r="T2823" t="inlineStr">
        <is>
          <t>Tubes, pipes and hollow profiles, seamless, of iron (other than cast iron) or steel</t>
        </is>
      </c>
      <c r="U2823" t="inlineStr">
        <is>
          <t>d0f87611-16ac-428e-acc8-faee51e72e16</t>
        </is>
      </c>
      <c r="V2823" t="inlineStr">
        <is>
          <t>SAFE ENTERPRISES</t>
        </is>
      </c>
      <c r="W2823" t="inlineStr">
        <is>
          <t>ACJPL4985E</t>
        </is>
      </c>
      <c r="X2823" t="n">
        <v>0</v>
      </c>
      <c r="Y2823" t="n">
        <v>0</v>
      </c>
      <c r="Z2823" t="n">
        <v>73041910</v>
      </c>
      <c r="AA2823" t="inlineStr">
        <is>
          <t>TUBES AND PIPES</t>
        </is>
      </c>
      <c r="AB2823" t="inlineStr">
        <is>
          <t>http://indiausatrade.mea.gov.in/api/public/image/stream?key=products%2F20260525T102430Z-255914-2cf7d1f0-Butt%20Hinges%20Collage-cropped.jpg</t>
        </is>
      </c>
      <c r="AC2823" t="inlineStr">
        <is>
          <t>2026-05-25T10:24:30.800Z</t>
        </is>
      </c>
    </row>
    <row r="2824">
      <c r="A2824" t="inlineStr">
        <is>
          <t>bef6af60-b0ff-4b39-b888-b66d0aebe6e6</t>
        </is>
      </c>
      <c r="B2824" t="inlineStr">
        <is>
          <t>Ornamental Steel Fence</t>
        </is>
      </c>
      <c r="C2824" t="inlineStr">
        <is>
          <t>SF001</t>
        </is>
      </c>
      <c r="E2824" t="inlineStr">
        <is>
          <t>FIXED</t>
        </is>
      </c>
      <c r="F2824" t="n">
        <v>20</v>
      </c>
      <c r="G2824" t="inlineStr">
        <is>
          <t>USD</t>
        </is>
      </c>
      <c r="I2824" t="inlineStr">
        <is>
          <t>Container (20 FT)</t>
        </is>
      </c>
      <c r="J2824" t="n">
        <v>1</v>
      </c>
      <c r="M2824" t="n">
        <v>0</v>
      </c>
      <c r="N2824" t="n">
        <v>0</v>
      </c>
      <c r="Q2824" t="inlineStr">
        <is>
          <t>3eaf88c3-e6bd-4603-88fb-2b17064bb155</t>
        </is>
      </c>
      <c r="R2824" t="inlineStr">
        <is>
          <t>Articles of iron or steel</t>
        </is>
      </c>
      <c r="S2824" t="inlineStr">
        <is>
          <t>8154304c-6b85-405d-b8a5-0b405caf514a</t>
        </is>
      </c>
      <c r="T2824" t="inlineStr">
        <is>
          <t>Tubes, pipes and hollow profiles, seamless, of iron (other than cast iron) or steel</t>
        </is>
      </c>
      <c r="U2824" t="inlineStr">
        <is>
          <t>d0f87611-16ac-428e-acc8-faee51e72e16</t>
        </is>
      </c>
      <c r="V2824" t="inlineStr">
        <is>
          <t>SAFE ENTERPRISES</t>
        </is>
      </c>
      <c r="W2824" t="inlineStr">
        <is>
          <t>ACJPL4985E</t>
        </is>
      </c>
      <c r="X2824" t="n">
        <v>0</v>
      </c>
      <c r="Y2824" t="n">
        <v>0</v>
      </c>
      <c r="Z2824" t="n">
        <v>73041910</v>
      </c>
      <c r="AA2824" t="inlineStr">
        <is>
          <t>TUBES AND PIPES</t>
        </is>
      </c>
      <c r="AB2824" t="inlineStr">
        <is>
          <t>http://indiausatrade.mea.gov.in/api/public/image/stream?key=products%2F20260525T085149Z-293319-f1bb5d7b-2R%20STEB-cropped.jpg</t>
        </is>
      </c>
      <c r="AC2824" t="inlineStr">
        <is>
          <t>2026-05-25T08:51:49.321Z</t>
        </is>
      </c>
    </row>
    <row r="2825">
      <c r="A2825" t="inlineStr">
        <is>
          <t>0c7ee057-7126-4862-83ab-76c4ff55a6bc</t>
        </is>
      </c>
      <c r="B2825" t="inlineStr">
        <is>
          <t>Panel Mounting Brackets</t>
        </is>
      </c>
      <c r="C2825" t="inlineStr">
        <is>
          <t>SF002</t>
        </is>
      </c>
      <c r="E2825" t="inlineStr">
        <is>
          <t>FIXED</t>
        </is>
      </c>
      <c r="F2825" t="n">
        <v>0.33</v>
      </c>
      <c r="G2825" t="inlineStr">
        <is>
          <t>USD</t>
        </is>
      </c>
      <c r="I2825" t="inlineStr">
        <is>
          <t>Unit</t>
        </is>
      </c>
      <c r="J2825" t="n">
        <v>5000</v>
      </c>
      <c r="M2825" t="n">
        <v>0</v>
      </c>
      <c r="N2825" t="n">
        <v>0</v>
      </c>
      <c r="Q2825" t="inlineStr">
        <is>
          <t>3eaf88c3-e6bd-4603-88fb-2b17064bb155</t>
        </is>
      </c>
      <c r="R2825" t="inlineStr">
        <is>
          <t>Articles of iron or steel</t>
        </is>
      </c>
      <c r="S2825" t="inlineStr">
        <is>
          <t>8154304c-6b85-405d-b8a5-0b405caf514a</t>
        </is>
      </c>
      <c r="T2825" t="inlineStr">
        <is>
          <t>Tubes, pipes and hollow profiles, seamless, of iron (other than cast iron) or steel</t>
        </is>
      </c>
      <c r="U2825" t="inlineStr">
        <is>
          <t>d0f87611-16ac-428e-acc8-faee51e72e16</t>
        </is>
      </c>
      <c r="V2825" t="inlineStr">
        <is>
          <t>SAFE ENTERPRISES</t>
        </is>
      </c>
      <c r="W2825" t="inlineStr">
        <is>
          <t>ACJPL4985E</t>
        </is>
      </c>
      <c r="X2825" t="n">
        <v>0</v>
      </c>
      <c r="Y2825" t="n">
        <v>0</v>
      </c>
      <c r="Z2825" t="n">
        <v>73041910</v>
      </c>
      <c r="AA2825" t="inlineStr">
        <is>
          <t>TUBES AND PIPES</t>
        </is>
      </c>
      <c r="AB2825" t="inlineStr">
        <is>
          <t>http://indiausatrade.mea.gov.in/api/public/image/stream?key=products%2F20260525T094427Z-871776-d40317b1-Flash%201-cropped.jpg</t>
        </is>
      </c>
      <c r="AC2825" t="inlineStr">
        <is>
          <t>2026-05-25T09:44:27.607Z</t>
        </is>
      </c>
    </row>
    <row r="2826">
      <c r="A2826" t="inlineStr">
        <is>
          <t>5b29bcbd-508a-4c26-8e97-b2dee9d2cb68</t>
        </is>
      </c>
      <c r="B2826" t="inlineStr">
        <is>
          <t>Mens Genuine Leather Wallet - Bifold - RFID Protection.</t>
        </is>
      </c>
      <c r="C2826" t="inlineStr">
        <is>
          <t>BWL-WS001</t>
        </is>
      </c>
      <c r="E2826" t="inlineStr">
        <is>
          <t>FIXED</t>
        </is>
      </c>
      <c r="F2826" t="n">
        <v>2.6</v>
      </c>
      <c r="G2826" t="inlineStr">
        <is>
          <t>USD</t>
        </is>
      </c>
      <c r="I2826" t="inlineStr">
        <is>
          <t>Unit</t>
        </is>
      </c>
      <c r="J2826" t="n">
        <v>100</v>
      </c>
      <c r="M2826" t="n">
        <v>0</v>
      </c>
      <c r="N2826" t="n">
        <v>0</v>
      </c>
      <c r="Q2826" t="inlineStr">
        <is>
          <t>36bfad4f-387e-4cb1-a683-28e9e2cbbfa1</t>
        </is>
      </c>
      <c r="R2826" t="inlineStr">
        <is>
          <t>Articles of leather; saddlery and harness; travel goods, handbags and similar containers; articles of animal gut (other than silkworm gut)</t>
        </is>
      </c>
      <c r="S2826" t="inlineStr">
        <is>
          <t>20eb385c-69b5-43b0-aec4-f7d870ade592</t>
        </is>
      </c>
      <c r="T2826" t="inlineStr">
        <is>
          <t>Trunks, suit-cases, vanity-cases, executive-cases, brief-cases, school satchels, spectacle cases, binocular cases, camera cases, musical instrument cases, gun cases, holsters and similar containers, travelling-bags, insulated food or beverages bags, to...</t>
        </is>
      </c>
      <c r="U2826" t="inlineStr">
        <is>
          <t>ef438e97-3daa-4e1f-87a6-99e68726c4f2</t>
        </is>
      </c>
      <c r="V2826" t="inlineStr">
        <is>
          <t>WS Exim Logistics</t>
        </is>
      </c>
      <c r="W2826" t="inlineStr">
        <is>
          <t>OWOPS8533N</t>
        </is>
      </c>
      <c r="X2826" t="n">
        <v>0</v>
      </c>
      <c r="Y2826" t="n">
        <v>0</v>
      </c>
      <c r="Z2826" t="n">
        <v>42023120</v>
      </c>
      <c r="AA2826" t="inlineStr">
        <is>
          <t>WALLETS AND PURSES, OF LEATHER</t>
        </is>
      </c>
      <c r="AB2826" t="inlineStr">
        <is>
          <t>http://indiausatrade.mea.gov.in/api/public/image/stream?key=products%2F20260523T065617Z-817790-fc5b0a3c-WhatsApp%20Image%202026-05-21%20at%2012.49.29%20PM-cropped.jpg</t>
        </is>
      </c>
      <c r="AC2826" t="inlineStr">
        <is>
          <t>2026-05-23T06:56:17.357Z</t>
        </is>
      </c>
    </row>
    <row r="2827">
      <c r="A2827" t="inlineStr">
        <is>
          <t>73e0aa47-6895-4915-9fa4-74bdd6bc1c87</t>
        </is>
      </c>
      <c r="B2827" t="inlineStr">
        <is>
          <t>Men's Genuine Leather Bifold Wallet - Multi Card Slot - Vintage Brown</t>
        </is>
      </c>
      <c r="C2827" t="inlineStr">
        <is>
          <t>HWL-WS01</t>
        </is>
      </c>
      <c r="E2827" t="inlineStr">
        <is>
          <t>FIXED</t>
        </is>
      </c>
      <c r="F2827" t="n">
        <v>2.6</v>
      </c>
      <c r="G2827" t="inlineStr">
        <is>
          <t>USD</t>
        </is>
      </c>
      <c r="I2827" t="inlineStr">
        <is>
          <t>Unit</t>
        </is>
      </c>
      <c r="J2827" t="n">
        <v>100</v>
      </c>
      <c r="M2827" t="n">
        <v>0</v>
      </c>
      <c r="N2827" t="n">
        <v>0</v>
      </c>
      <c r="Q2827" t="inlineStr">
        <is>
          <t>36bfad4f-387e-4cb1-a683-28e9e2cbbfa1</t>
        </is>
      </c>
      <c r="R2827" t="inlineStr">
        <is>
          <t>Articles of leather; saddlery and harness; travel goods, handbags and similar containers; articles of animal gut (other than silkworm gut)</t>
        </is>
      </c>
      <c r="S2827" t="inlineStr">
        <is>
          <t>20eb385c-69b5-43b0-aec4-f7d870ade592</t>
        </is>
      </c>
      <c r="T2827" t="inlineStr">
        <is>
          <t>Trunks, suit-cases, vanity-cases, executive-cases, brief-cases, school satchels, spectacle cases, binocular cases, camera cases, musical instrument cases, gun cases, holsters and similar containers, travelling-bags, insulated food or beverages bags, to...</t>
        </is>
      </c>
      <c r="U2827" t="inlineStr">
        <is>
          <t>ef438e97-3daa-4e1f-87a6-99e68726c4f2</t>
        </is>
      </c>
      <c r="V2827" t="inlineStr">
        <is>
          <t>WS Exim Logistics</t>
        </is>
      </c>
      <c r="W2827" t="inlineStr">
        <is>
          <t>OWOPS8533N</t>
        </is>
      </c>
      <c r="X2827" t="n">
        <v>0</v>
      </c>
      <c r="Y2827" t="n">
        <v>0</v>
      </c>
      <c r="Z2827" t="n">
        <v>42023120</v>
      </c>
      <c r="AA2827" t="inlineStr">
        <is>
          <t>WALLETS AND PURSES, OF LEATHER</t>
        </is>
      </c>
      <c r="AB2827" t="inlineStr">
        <is>
          <t>http://indiausatrade.mea.gov.in/api/public/image/stream?key=products%2F20260523T071647Z-837797-35cca3f4-WhatsApp%20Image%202026-05-23%20at%2012.37.15%20PM-cropped.jpg</t>
        </is>
      </c>
      <c r="AC2827" t="inlineStr">
        <is>
          <t>2026-05-23T07:16:47.253Z</t>
        </is>
      </c>
    </row>
    <row r="2828">
      <c r="A2828" t="inlineStr">
        <is>
          <t>0ef0cf57-493a-4542-9153-ddd2965bce84</t>
        </is>
      </c>
      <c r="B2828" t="inlineStr">
        <is>
          <t>M-880 High Speed Inkjet Web Press with Online Folding</t>
        </is>
      </c>
      <c r="C2828" t="inlineStr">
        <is>
          <t>M-880</t>
        </is>
      </c>
      <c r="E2828" t="inlineStr">
        <is>
          <t>FIXED</t>
        </is>
      </c>
      <c r="F2828" t="n">
        <v>0</v>
      </c>
      <c r="G2828" t="inlineStr">
        <is>
          <t>USD</t>
        </is>
      </c>
      <c r="I2828" t="inlineStr">
        <is>
          <t>Container (40 FT)</t>
        </is>
      </c>
      <c r="M2828" t="n">
        <v>0</v>
      </c>
      <c r="N2828" t="n">
        <v>0</v>
      </c>
      <c r="Q2828" t="inlineStr">
        <is>
          <t>736a17f6-becf-447f-b841-92da473920b6</t>
        </is>
      </c>
      <c r="R2828" t="inlineStr">
        <is>
          <t>Nuclear reactors, boilers, machinery and mechanical appliances; parts thereof</t>
        </is>
      </c>
      <c r="S2828" t="inlineStr">
        <is>
          <t>dd1e6afb-a79f-4d3c-bcdd-8f2046277c4e</t>
        </is>
      </c>
      <c r="T2828" t="inlineStr">
        <is>
          <t>Printing machinery used for printing by means of plates, cylinders and other printing components of heading 8442; other printers, copying machines and facsimile machines, whether or not combined; parts and accessories thereof</t>
        </is>
      </c>
      <c r="U2828" t="inlineStr">
        <is>
          <t>3f1a64df-579b-4b9e-9550-c3b1fd834790</t>
        </is>
      </c>
      <c r="V2828" t="inlineStr">
        <is>
          <t>PRESSLINE INDIA PRIVATE LIMITED</t>
        </is>
      </c>
      <c r="W2828" t="inlineStr">
        <is>
          <t>0598009183</t>
        </is>
      </c>
      <c r="X2828" t="n">
        <v>0</v>
      </c>
      <c r="Y2828" t="n">
        <v>0</v>
      </c>
      <c r="Z2828" t="n">
        <v>84433250</v>
      </c>
      <c r="AA2828" t="inlineStr">
        <is>
          <t>INK JET PRINTER</t>
        </is>
      </c>
      <c r="AB2828" t="inlineStr">
        <is>
          <t>http://indiausatrade.mea.gov.in/api/public/image/stream?key=products%2F20260623T100440Z-228371-d4da2222-WhatsApp%20Image%202026-06-18%20at%203.04.54%20PM-cropped.jpg</t>
        </is>
      </c>
      <c r="AC2828" t="inlineStr">
        <is>
          <t>2026-06-23T10:04:40.923Z</t>
        </is>
      </c>
    </row>
    <row r="2829">
      <c r="A2829" t="inlineStr">
        <is>
          <t>5b09583d-7b5b-408a-b5f1-d1030dc8c7f1</t>
        </is>
      </c>
      <c r="B2829" t="inlineStr">
        <is>
          <t>POLYSTER (PET) STRAPS</t>
        </is>
      </c>
      <c r="C2829" t="inlineStr">
        <is>
          <t>PETSTRAP</t>
        </is>
      </c>
      <c r="E2829" t="inlineStr">
        <is>
          <t>FIXED</t>
        </is>
      </c>
      <c r="F2829" t="n">
        <v>0</v>
      </c>
      <c r="G2829" t="inlineStr">
        <is>
          <t>USD</t>
        </is>
      </c>
      <c r="I2829" t="inlineStr">
        <is>
          <t>Kilogram</t>
        </is>
      </c>
      <c r="M2829" t="n">
        <v>0</v>
      </c>
      <c r="N2829" t="n">
        <v>0</v>
      </c>
      <c r="Q2829" t="inlineStr">
        <is>
          <t>24055375-a41a-454c-96a0-9b6b95ddf41d</t>
        </is>
      </c>
      <c r="R2829" t="inlineStr">
        <is>
          <t>Plastics and articles thereof</t>
        </is>
      </c>
      <c r="S2829" t="inlineStr">
        <is>
          <t>ece226b5-0582-4fda-b95b-aa61e2f52b0b</t>
        </is>
      </c>
      <c r="T2829" t="inlineStr">
        <is>
          <t>Other plates, sheets, film, foil and strip, of plastics, non-cellular and not reinforced, laminated, supported or similarly combined with other materials</t>
        </is>
      </c>
      <c r="U2829" t="inlineStr">
        <is>
          <t>a956be0e-0dc7-4294-98ba-a87488fe9a69</t>
        </is>
      </c>
      <c r="V2829" t="inlineStr">
        <is>
          <t>EKAAKSH OVERSEAS PRIVATE LIMITED</t>
        </is>
      </c>
      <c r="W2829" t="inlineStr">
        <is>
          <t>AAHCE8765G</t>
        </is>
      </c>
      <c r="X2829" t="n">
        <v>0</v>
      </c>
      <c r="Y2829" t="n">
        <v>0</v>
      </c>
      <c r="Z2829" t="n">
        <v>39206220</v>
      </c>
      <c r="AA2829" t="inlineStr">
        <is>
          <t>FLEXIBLE, PLAIN</t>
        </is>
      </c>
      <c r="AB2829" t="inlineStr">
        <is>
          <t>http://indiausatrade.mea.gov.in/api/public/image/stream?key=products%2F20260807T155645Z-780063-7e6ac570-Product%20Image%2001-cropped.jpg</t>
        </is>
      </c>
      <c r="AC2829" t="inlineStr">
        <is>
          <t>2026-08-07T13:40:56.817Z</t>
        </is>
      </c>
    </row>
    <row r="2830">
      <c r="A2830" t="inlineStr">
        <is>
          <t>05feedd0-4b15-490f-a8e3-29f923cbaa32</t>
        </is>
      </c>
      <c r="B2830" t="inlineStr">
        <is>
          <t>High &amp; low pressure Assembly hoses</t>
        </is>
      </c>
      <c r="C2830" t="inlineStr">
        <is>
          <t>industry standards (ISO, SAE, DIN).</t>
        </is>
      </c>
      <c r="E2830" t="inlineStr">
        <is>
          <t>FIXED</t>
        </is>
      </c>
      <c r="F2830" t="n">
        <v>15</v>
      </c>
      <c r="G2830" t="inlineStr">
        <is>
          <t>USD</t>
        </is>
      </c>
      <c r="J2830" t="n">
        <v>1000</v>
      </c>
      <c r="M2830" t="n">
        <v>0</v>
      </c>
      <c r="N2830" t="n">
        <v>0</v>
      </c>
      <c r="Q2830" t="inlineStr">
        <is>
          <t>d10ed102-93b2-41ed-b99f-fd082f162228</t>
        </is>
      </c>
      <c r="R2830" t="inlineStr">
        <is>
          <t>Vehicles other than railway or tramway rolling-stock, and parts and accessories thereof</t>
        </is>
      </c>
      <c r="S2830" t="inlineStr">
        <is>
          <t>af35b28d-2ae4-4bf1-9f61-8185a302ccad</t>
        </is>
      </c>
      <c r="T2830" t="inlineStr">
        <is>
          <t>Parts and accessories of the motor vehicles of headings 8701 to 8705</t>
        </is>
      </c>
      <c r="U2830" t="inlineStr">
        <is>
          <t>090cc96c-c364-47db-8997-bdfd1c020587</t>
        </is>
      </c>
      <c r="V2830" t="inlineStr">
        <is>
          <t>EMDET JAMSHEDPUR PRIVATE LIMITED</t>
        </is>
      </c>
      <c r="W2830" t="inlineStr">
        <is>
          <t>0593056591</t>
        </is>
      </c>
      <c r="X2830" t="n">
        <v>0</v>
      </c>
      <c r="Y2830" t="n">
        <v>0</v>
      </c>
      <c r="Z2830" t="n">
        <v>87081090</v>
      </c>
      <c r="AA2830" t="inlineStr">
        <is>
          <t>OTHER</t>
        </is>
      </c>
      <c r="AB2830" t="inlineStr">
        <is>
          <t>http://indiausatrade.mea.gov.in/api/public/image/stream?key=products%2F828762327-Air%20brake%20Hose%20Assemblies.jpg</t>
        </is>
      </c>
      <c r="AC2830" t="inlineStr">
        <is>
          <t>2026-04-18T03:35:14.713Z</t>
        </is>
      </c>
    </row>
    <row r="2831">
      <c r="A2831" t="inlineStr">
        <is>
          <t>78104902-241f-4a98-8051-060f81f8ed68</t>
        </is>
      </c>
      <c r="B2831" t="inlineStr">
        <is>
          <t>Rubber Molded Components</t>
        </is>
      </c>
      <c r="C2831" t="inlineStr">
        <is>
          <t>Molded Rubber products</t>
        </is>
      </c>
      <c r="E2831" t="inlineStr">
        <is>
          <t>FIXED</t>
        </is>
      </c>
      <c r="F2831" t="n">
        <v>4</v>
      </c>
      <c r="G2831" t="inlineStr">
        <is>
          <t>USD</t>
        </is>
      </c>
      <c r="J2831" t="n">
        <v>500</v>
      </c>
      <c r="M2831" t="n">
        <v>0</v>
      </c>
      <c r="N2831" t="n">
        <v>0</v>
      </c>
      <c r="Q2831" t="inlineStr">
        <is>
          <t>d10ed102-93b2-41ed-b99f-fd082f162228</t>
        </is>
      </c>
      <c r="R2831" t="inlineStr">
        <is>
          <t>Vehicles other than railway or tramway rolling-stock, and parts and accessories thereof</t>
        </is>
      </c>
      <c r="S2831" t="inlineStr">
        <is>
          <t>af35b28d-2ae4-4bf1-9f61-8185a302ccad</t>
        </is>
      </c>
      <c r="T2831" t="inlineStr">
        <is>
          <t>Parts and accessories of the motor vehicles of headings 8701 to 8705</t>
        </is>
      </c>
      <c r="U2831" t="inlineStr">
        <is>
          <t>090cc96c-c364-47db-8997-bdfd1c020587</t>
        </is>
      </c>
      <c r="V2831" t="inlineStr">
        <is>
          <t>EMDET JAMSHEDPUR PRIVATE LIMITED</t>
        </is>
      </c>
      <c r="W2831" t="inlineStr">
        <is>
          <t>0593056591</t>
        </is>
      </c>
      <c r="X2831" t="n">
        <v>0</v>
      </c>
      <c r="Y2831" t="n">
        <v>0</v>
      </c>
      <c r="Z2831" t="n">
        <v>87082900</v>
      </c>
      <c r="AA2831" t="inlineStr">
        <is>
          <t>OTHER</t>
        </is>
      </c>
      <c r="AB2831" t="inlineStr">
        <is>
          <t>http://indiausatrade.mea.gov.in/api/public/image/stream?key=products%2F244857958-219688707702%20Bellow.jpg</t>
        </is>
      </c>
      <c r="AC2831" t="inlineStr">
        <is>
          <t>2026-04-14T11:59:39.620Z</t>
        </is>
      </c>
    </row>
    <row r="2832">
      <c r="A2832" t="inlineStr">
        <is>
          <t>56d72af1-03f1-4c08-a064-2a9696bad659</t>
        </is>
      </c>
      <c r="B2832" t="inlineStr">
        <is>
          <t>Silicon Intercooler Hoses in RED &amp; BLUE colours</t>
        </is>
      </c>
      <c r="C2832" t="inlineStr">
        <is>
          <t>Silicon based inter cooler hoses in RED &amp; BLUE colours</t>
        </is>
      </c>
      <c r="E2832" t="inlineStr">
        <is>
          <t>FIXED</t>
        </is>
      </c>
      <c r="F2832" t="n">
        <v>7</v>
      </c>
      <c r="G2832" t="inlineStr">
        <is>
          <t>USD</t>
        </is>
      </c>
      <c r="J2832" t="n">
        <v>500</v>
      </c>
      <c r="M2832" t="n">
        <v>0</v>
      </c>
      <c r="N2832" t="n">
        <v>0</v>
      </c>
      <c r="Q2832" t="inlineStr">
        <is>
          <t>d10ed102-93b2-41ed-b99f-fd082f162228</t>
        </is>
      </c>
      <c r="R2832" t="inlineStr">
        <is>
          <t>Vehicles other than railway or tramway rolling-stock, and parts and accessories thereof</t>
        </is>
      </c>
      <c r="S2832" t="inlineStr">
        <is>
          <t>af35b28d-2ae4-4bf1-9f61-8185a302ccad</t>
        </is>
      </c>
      <c r="T2832" t="inlineStr">
        <is>
          <t>Parts and accessories of the motor vehicles of headings 8701 to 8705</t>
        </is>
      </c>
      <c r="U2832" t="inlineStr">
        <is>
          <t>090cc96c-c364-47db-8997-bdfd1c020587</t>
        </is>
      </c>
      <c r="V2832" t="inlineStr">
        <is>
          <t>EMDET JAMSHEDPUR PRIVATE LIMITED</t>
        </is>
      </c>
      <c r="W2832" t="inlineStr">
        <is>
          <t>0593056591</t>
        </is>
      </c>
      <c r="X2832" t="n">
        <v>0</v>
      </c>
      <c r="Y2832" t="n">
        <v>0</v>
      </c>
      <c r="Z2832" t="n">
        <v>87082900</v>
      </c>
      <c r="AA2832" t="inlineStr">
        <is>
          <t>OTHER</t>
        </is>
      </c>
      <c r="AB2832" t="inlineStr">
        <is>
          <t>http://indiausatrade.mea.gov.in/api/public/image/stream?key=products%2F349358335-DSC_4019.JPG</t>
        </is>
      </c>
      <c r="AC2832" t="inlineStr">
        <is>
          <t>2026-04-18T03:57:19.519Z</t>
        </is>
      </c>
    </row>
    <row r="2833">
      <c r="A2833" t="inlineStr">
        <is>
          <t>b0682349-4c7a-40d3-a2a5-0b8bbd68b693</t>
        </is>
      </c>
      <c r="B2833" t="inlineStr">
        <is>
          <t>Engine mounts,  Stud mounts,  Cabin mounts,  Rubber buffer mounts,  Rectangular shear pads,  Flanged bushings Dampers</t>
        </is>
      </c>
      <c r="C2833" t="inlineStr">
        <is>
          <t>Metal to rubber bonded components</t>
        </is>
      </c>
      <c r="E2833" t="inlineStr">
        <is>
          <t>FIXED</t>
        </is>
      </c>
      <c r="F2833" t="n">
        <v>8</v>
      </c>
      <c r="G2833" t="inlineStr">
        <is>
          <t>USD</t>
        </is>
      </c>
      <c r="J2833" t="n">
        <v>150</v>
      </c>
      <c r="M2833" t="n">
        <v>0</v>
      </c>
      <c r="N2833" t="n">
        <v>0</v>
      </c>
      <c r="Q2833" t="inlineStr">
        <is>
          <t>d10ed102-93b2-41ed-b99f-fd082f162228</t>
        </is>
      </c>
      <c r="R2833" t="inlineStr">
        <is>
          <t>Vehicles other than railway or tramway rolling-stock, and parts and accessories thereof</t>
        </is>
      </c>
      <c r="S2833" t="inlineStr">
        <is>
          <t>af35b28d-2ae4-4bf1-9f61-8185a302ccad</t>
        </is>
      </c>
      <c r="T2833" t="inlineStr">
        <is>
          <t>Parts and accessories of the motor vehicles of headings 8701 to 8705</t>
        </is>
      </c>
      <c r="U2833" t="inlineStr">
        <is>
          <t>090cc96c-c364-47db-8997-bdfd1c020587</t>
        </is>
      </c>
      <c r="V2833" t="inlineStr">
        <is>
          <t>EMDET JAMSHEDPUR PRIVATE LIMITED</t>
        </is>
      </c>
      <c r="W2833" t="inlineStr">
        <is>
          <t>0593056591</t>
        </is>
      </c>
      <c r="X2833" t="n">
        <v>0</v>
      </c>
      <c r="Y2833" t="n">
        <v>0</v>
      </c>
      <c r="Z2833" t="n">
        <v>87081090</v>
      </c>
      <c r="AA2833" t="inlineStr">
        <is>
          <t>OTHER</t>
        </is>
      </c>
      <c r="AB2833" t="inlineStr">
        <is>
          <t>http://indiausatrade.mea.gov.in/api/public/image/stream?key=products%2F988614636-Anti%20Vibration%20Mounting_2.JPG</t>
        </is>
      </c>
      <c r="AC2833" t="inlineStr">
        <is>
          <t>2026-04-18T02:57:39.169Z</t>
        </is>
      </c>
    </row>
    <row r="2834">
      <c r="A2834" t="inlineStr">
        <is>
          <t>06338aa9-f019-45fd-a0a9-c0ad26b7b13e</t>
        </is>
      </c>
      <c r="B2834" t="inlineStr">
        <is>
          <t>Upper &amp; Lower radiator hose, Heater Hose, Engine vacuum hoses, Brake booster hoses, Water suction hoses, Oil suction hoses Air intake hoses</t>
        </is>
      </c>
      <c r="C2834" t="inlineStr">
        <is>
          <t xml:space="preserve">Extruder hoses, long length hoses </t>
        </is>
      </c>
      <c r="E2834" t="inlineStr">
        <is>
          <t>FIXED</t>
        </is>
      </c>
      <c r="F2834" t="n">
        <v>8</v>
      </c>
      <c r="G2834" t="inlineStr">
        <is>
          <t>USD</t>
        </is>
      </c>
      <c r="J2834" t="n">
        <v>250</v>
      </c>
      <c r="M2834" t="n">
        <v>0</v>
      </c>
      <c r="N2834" t="n">
        <v>0</v>
      </c>
      <c r="Q2834" t="inlineStr">
        <is>
          <t>d10ed102-93b2-41ed-b99f-fd082f162228</t>
        </is>
      </c>
      <c r="R2834" t="inlineStr">
        <is>
          <t>Vehicles other than railway or tramway rolling-stock, and parts and accessories thereof</t>
        </is>
      </c>
      <c r="S2834" t="inlineStr">
        <is>
          <t>af35b28d-2ae4-4bf1-9f61-8185a302ccad</t>
        </is>
      </c>
      <c r="T2834" t="inlineStr">
        <is>
          <t>Parts and accessories of the motor vehicles of headings 8701 to 8705</t>
        </is>
      </c>
      <c r="U2834" t="inlineStr">
        <is>
          <t>090cc96c-c364-47db-8997-bdfd1c020587</t>
        </is>
      </c>
      <c r="V2834" t="inlineStr">
        <is>
          <t>EMDET JAMSHEDPUR PRIVATE LIMITED</t>
        </is>
      </c>
      <c r="W2834" t="inlineStr">
        <is>
          <t>0593056591</t>
        </is>
      </c>
      <c r="X2834" t="n">
        <v>0</v>
      </c>
      <c r="Y2834" t="n">
        <v>0</v>
      </c>
      <c r="Z2834" t="n">
        <v>87081090</v>
      </c>
      <c r="AA2834" t="inlineStr">
        <is>
          <t>OTHER</t>
        </is>
      </c>
      <c r="AB2834" t="inlineStr">
        <is>
          <t>http://indiausatrade.mea.gov.in/api/public/image/stream?key=products%2F309475003-DSC_3867.JPG</t>
        </is>
      </c>
      <c r="AC2834" t="inlineStr">
        <is>
          <t>2026-04-18T03:09:45.680Z</t>
        </is>
      </c>
    </row>
    <row r="2835">
      <c r="A2835" t="inlineStr">
        <is>
          <t>26e319b2-714e-4286-95ed-e721855a1458</t>
        </is>
      </c>
      <c r="B2835" t="inlineStr">
        <is>
          <t>Lakadong Turmeric with 7-12% curcumin</t>
        </is>
      </c>
      <c r="E2835" t="inlineStr">
        <is>
          <t>FIXED</t>
        </is>
      </c>
      <c r="F2835" t="n">
        <v>4.5</v>
      </c>
      <c r="G2835" t="inlineStr">
        <is>
          <t>USD</t>
        </is>
      </c>
      <c r="I2835" t="inlineStr">
        <is>
          <t>Kilogram</t>
        </is>
      </c>
      <c r="J2835" t="n">
        <v>5000</v>
      </c>
      <c r="M2835" t="n">
        <v>0</v>
      </c>
      <c r="N2835" t="n">
        <v>0</v>
      </c>
      <c r="Q2835" t="inlineStr">
        <is>
          <t>11eb2b50-813a-4317-8af0-e237b27fb644</t>
        </is>
      </c>
      <c r="R2835" t="inlineStr">
        <is>
          <t>Coffee, tea, mate and spices</t>
        </is>
      </c>
      <c r="S2835" t="inlineStr">
        <is>
          <t>3ed23eea-7f40-4692-9d0a-0dc7ca51fb99</t>
        </is>
      </c>
      <c r="T2835" t="inlineStr">
        <is>
          <t>Ginger, saffron, turmeric (curcuma), thyme, bay leaves, curry and other spices</t>
        </is>
      </c>
      <c r="U2835" t="inlineStr">
        <is>
          <t>a11adca0-eb44-4f57-97ba-7cf23dcee800</t>
        </is>
      </c>
      <c r="V2835" t="inlineStr">
        <is>
          <t>Export Desi</t>
        </is>
      </c>
      <c r="W2835" t="inlineStr">
        <is>
          <t>ALYPD9414C</t>
        </is>
      </c>
      <c r="X2835" t="n">
        <v>0</v>
      </c>
      <c r="Y2835" t="n">
        <v>1</v>
      </c>
      <c r="Z2835" t="n">
        <v>9103030</v>
      </c>
      <c r="AA2835" t="inlineStr">
        <is>
          <t>POWDER</t>
        </is>
      </c>
      <c r="AB2835" t="inlineStr">
        <is>
          <t>http://indiausatrade.mea.gov.in/api/public/image/stream?key=products%2F20260519T084308Z-590314-d844fd8b-WhatsApp%20Image%202026-05-08%20at%203.55.55%20PM-cropped.jpg</t>
        </is>
      </c>
      <c r="AC2835" t="inlineStr">
        <is>
          <t>2026-05-19T08:43:08.706Z</t>
        </is>
      </c>
    </row>
    <row r="2836">
      <c r="A2836" t="inlineStr">
        <is>
          <t>cfd0b1d3-dabb-4f6a-82dd-0dff83e419aa</t>
        </is>
      </c>
      <c r="B2836" t="inlineStr">
        <is>
          <t xml:space="preserve">Outsoursing Services of Accounting &amp; Book keeping  </t>
        </is>
      </c>
      <c r="C2836" t="inlineStr">
        <is>
          <t>001</t>
        </is>
      </c>
      <c r="E2836" t="inlineStr">
        <is>
          <t>FIXED</t>
        </is>
      </c>
      <c r="F2836" t="n">
        <v>0</v>
      </c>
      <c r="G2836" t="inlineStr">
        <is>
          <t>USD</t>
        </is>
      </c>
      <c r="M2836" t="n">
        <v>0</v>
      </c>
      <c r="N2836" t="n">
        <v>0</v>
      </c>
      <c r="Q2836" t="inlineStr">
        <is>
          <t>430b0a08-8314-460c-8c73-a843ac95c6d6</t>
        </is>
      </c>
      <c r="R2836" t="inlineStr">
        <is>
          <t>Services</t>
        </is>
      </c>
      <c r="U2836" t="inlineStr">
        <is>
          <t>e3750870-47d1-47a7-90d0-06d0065fe778</t>
        </is>
      </c>
      <c r="V2836" t="inlineStr">
        <is>
          <t>D D &amp; Associates</t>
        </is>
      </c>
      <c r="W2836" t="inlineStr">
        <is>
          <t>AAKFD0413A</t>
        </is>
      </c>
      <c r="X2836" t="n">
        <v>0</v>
      </c>
      <c r="Y2836" t="n">
        <v>0</v>
      </c>
      <c r="AA2836" t="inlineStr">
        <is>
          <t>Services</t>
        </is>
      </c>
      <c r="AB2836" t="inlineStr">
        <is>
          <t>http://indiausatrade.mea.gov.in/api/public/image/stream?key=products%2F20260724T080429Z-859077-ce2a5ee9-One%20pager-cropped.jpg</t>
        </is>
      </c>
      <c r="AC2836" t="inlineStr">
        <is>
          <t>2026-07-24T08:04:29.428Z</t>
        </is>
      </c>
    </row>
    <row r="2837">
      <c r="A2837" t="inlineStr">
        <is>
          <t>743d9596-8345-4b6e-97f8-a65f38eb9aca</t>
        </is>
      </c>
      <c r="B2837" t="inlineStr">
        <is>
          <t>PharevX - Wholesale and Distribution ERP</t>
        </is>
      </c>
      <c r="C2837" t="inlineStr">
        <is>
          <t>998314</t>
        </is>
      </c>
      <c r="E2837" t="inlineStr">
        <is>
          <t>FIXED</t>
        </is>
      </c>
      <c r="F2837" t="n">
        <v>45000</v>
      </c>
      <c r="G2837" t="inlineStr">
        <is>
          <t>USD</t>
        </is>
      </c>
      <c r="M2837" t="n">
        <v>0</v>
      </c>
      <c r="N2837" t="n">
        <v>0</v>
      </c>
      <c r="Q2837" t="inlineStr">
        <is>
          <t>430b0a08-8314-460c-8c73-a843ac95c6d6</t>
        </is>
      </c>
      <c r="R2837" t="inlineStr">
        <is>
          <t>Services</t>
        </is>
      </c>
      <c r="U2837" t="inlineStr">
        <is>
          <t>a9104cc1-d665-4d2b-8460-70bff1a2d9b9</t>
        </is>
      </c>
      <c r="V2837" t="inlineStr">
        <is>
          <t>CYBERION SOFTWARE SOLUTIONS PRIVATE LIMITED</t>
        </is>
      </c>
      <c r="W2837" t="inlineStr">
        <is>
          <t>AAMCC4166A</t>
        </is>
      </c>
      <c r="X2837" t="n">
        <v>0</v>
      </c>
      <c r="Y2837" t="n">
        <v>0</v>
      </c>
      <c r="AA2837" t="inlineStr">
        <is>
          <t>Services</t>
        </is>
      </c>
      <c r="AB2837" t="inlineStr">
        <is>
          <t>http://indiausatrade.mea.gov.in/api/public/image/stream?key=products%2F20260709T062112Z-647941-2b802f68-pharvex-square-cropped.png</t>
        </is>
      </c>
      <c r="AC2837" t="inlineStr">
        <is>
          <t>2026-07-07T13:26:03.293Z</t>
        </is>
      </c>
    </row>
    <row r="2838">
      <c r="A2838" t="inlineStr">
        <is>
          <t>ebdb77ef-0473-4380-a5e4-afdae3a10c96</t>
        </is>
      </c>
      <c r="B2838" t="inlineStr">
        <is>
          <t>Brass Washers</t>
        </is>
      </c>
      <c r="C2838" t="inlineStr">
        <is>
          <t>MM-BW</t>
        </is>
      </c>
      <c r="E2838" t="inlineStr">
        <is>
          <t>FIXED</t>
        </is>
      </c>
      <c r="F2838" t="n">
        <v>0</v>
      </c>
      <c r="G2838" t="inlineStr">
        <is>
          <t>USD</t>
        </is>
      </c>
      <c r="M2838" t="n">
        <v>0</v>
      </c>
      <c r="N2838" t="n">
        <v>0</v>
      </c>
      <c r="Q2838" t="inlineStr">
        <is>
          <t>736a17f6-becf-447f-b841-92da473920b6</t>
        </is>
      </c>
      <c r="R2838" t="inlineStr">
        <is>
          <t>Nuclear reactors, boilers, machinery and mechanical appliances; parts thereof</t>
        </is>
      </c>
      <c r="S2838" t="inlineStr">
        <is>
          <t>ed1f2ce2-6f1b-461e-bb6d-12b9039c50c5</t>
        </is>
      </c>
      <c r="T2838" t="inlineStr">
        <is>
          <t>Parts and accessories suitable for use solely or principally with the machines of headings 8456 to 8465, including work or tool holders, self-opening dieheads, dividing heads and other special attachments for machine-tools; tool holders for any type of...</t>
        </is>
      </c>
      <c r="U2838" t="inlineStr">
        <is>
          <t>1a878d2a-147d-4e14-bcbd-272f4150f33c</t>
        </is>
      </c>
      <c r="V2838" t="inlineStr">
        <is>
          <t>MET MANTRA GLOBAL ENTERPRISES LLP</t>
        </is>
      </c>
      <c r="W2838" t="inlineStr">
        <is>
          <t>ACFFM7028K</t>
        </is>
      </c>
      <c r="X2838" t="n">
        <v>0</v>
      </c>
      <c r="Y2838" t="n">
        <v>0</v>
      </c>
      <c r="Z2838" t="n">
        <v>84669310</v>
      </c>
      <c r="AA2838" t="inlineStr">
        <is>
          <t>PARTS AND ACCESSORIES OF MACHINE TOOLS, FOR WORKING METALS</t>
        </is>
      </c>
      <c r="AB2838" t="inlineStr">
        <is>
          <t>http://indiausatrade.mea.gov.in/api/public/image/stream?key=products%2F20260728T063737Z-864430-ab89311b-1000286620-cropped.jpg</t>
        </is>
      </c>
      <c r="AC2838" t="inlineStr">
        <is>
          <t>2026-07-28T06:37:37.245Z</t>
        </is>
      </c>
    </row>
    <row r="2839">
      <c r="A2839" t="inlineStr">
        <is>
          <t>4656b230-3a9b-4eb7-95b0-e663e56f3b84</t>
        </is>
      </c>
      <c r="B2839" t="inlineStr">
        <is>
          <t xml:space="preserve">Brass Pex Fittings </t>
        </is>
      </c>
      <c r="C2839" t="inlineStr">
        <is>
          <t>MM-BPF</t>
        </is>
      </c>
      <c r="E2839" t="inlineStr">
        <is>
          <t>FIXED</t>
        </is>
      </c>
      <c r="F2839" t="n">
        <v>0</v>
      </c>
      <c r="G2839" t="inlineStr">
        <is>
          <t>USD</t>
        </is>
      </c>
      <c r="M2839" t="n">
        <v>0</v>
      </c>
      <c r="N2839" t="n">
        <v>0</v>
      </c>
      <c r="Q2839" t="inlineStr">
        <is>
          <t>736a17f6-becf-447f-b841-92da473920b6</t>
        </is>
      </c>
      <c r="R2839" t="inlineStr">
        <is>
          <t>Nuclear reactors, boilers, machinery and mechanical appliances; parts thereof</t>
        </is>
      </c>
      <c r="S2839" t="inlineStr">
        <is>
          <t>42e0c039-3c03-467d-b973-626c9b557f06</t>
        </is>
      </c>
      <c r="T2839" t="inlineStr">
        <is>
          <t>Machine-tools (including presses) for working metal by forging, hammering or die-stamping; machine-tools (including presses) for working metal by bending, folding, straightening, flattening, shearing, punching or notching; presses for working metal or ...</t>
        </is>
      </c>
      <c r="U2839" t="inlineStr">
        <is>
          <t>1a878d2a-147d-4e14-bcbd-272f4150f33c</t>
        </is>
      </c>
      <c r="V2839" t="inlineStr">
        <is>
          <t>MET MANTRA GLOBAL ENTERPRISES LLP</t>
        </is>
      </c>
      <c r="W2839" t="inlineStr">
        <is>
          <t>ACFFM7028K</t>
        </is>
      </c>
      <c r="X2839" t="n">
        <v>0</v>
      </c>
      <c r="Y2839" t="n">
        <v>0</v>
      </c>
      <c r="Z2839" t="n">
        <v>84626100</v>
      </c>
      <c r="AA2839" t="inlineStr">
        <is>
          <t>HYDRAULIC PRESSES</t>
        </is>
      </c>
      <c r="AB2839" t="inlineStr">
        <is>
          <t>http://indiausatrade.mea.gov.in/api/public/image/stream?key=products%2F20260728T064724Z-325117-e12840ac-1000286480-cropped.jpg</t>
        </is>
      </c>
      <c r="AC2839" t="inlineStr">
        <is>
          <t>2026-07-28T06:47:24.822Z</t>
        </is>
      </c>
    </row>
    <row r="2840">
      <c r="A2840" t="inlineStr">
        <is>
          <t>45292d7e-3261-4cbf-a09a-80c42023ca88</t>
        </is>
      </c>
      <c r="B2840" t="inlineStr">
        <is>
          <t xml:space="preserve">Brass Valves </t>
        </is>
      </c>
      <c r="C2840" t="inlineStr">
        <is>
          <t>MM-BV</t>
        </is>
      </c>
      <c r="E2840" t="inlineStr">
        <is>
          <t>FIXED</t>
        </is>
      </c>
      <c r="F2840" t="n">
        <v>0</v>
      </c>
      <c r="G2840" t="inlineStr">
        <is>
          <t>USD</t>
        </is>
      </c>
      <c r="M2840" t="n">
        <v>0</v>
      </c>
      <c r="N2840" t="n">
        <v>0</v>
      </c>
      <c r="Q2840" t="inlineStr">
        <is>
          <t>736a17f6-becf-447f-b841-92da473920b6</t>
        </is>
      </c>
      <c r="R2840" t="inlineStr">
        <is>
          <t>Nuclear reactors, boilers, machinery and mechanical appliances; parts thereof</t>
        </is>
      </c>
      <c r="S2840" t="inlineStr">
        <is>
          <t>0e590f21-844e-48ee-abb8-fc15329f5121</t>
        </is>
      </c>
      <c r="T2840" t="inlineStr">
        <is>
          <t>Machines for assembling electric or electronic lamps, tubes or valves or flashbulbs, in glass envelopes; machines for manufacturing or hot working glass or glassware</t>
        </is>
      </c>
      <c r="U2840" t="inlineStr">
        <is>
          <t>1a878d2a-147d-4e14-bcbd-272f4150f33c</t>
        </is>
      </c>
      <c r="V2840" t="inlineStr">
        <is>
          <t>MET MANTRA GLOBAL ENTERPRISES LLP</t>
        </is>
      </c>
      <c r="W2840" t="inlineStr">
        <is>
          <t>ACFFM7028K</t>
        </is>
      </c>
      <c r="X2840" t="n">
        <v>0</v>
      </c>
      <c r="Y2840" t="n">
        <v>0</v>
      </c>
      <c r="Z2840" t="n">
        <v>84751000</v>
      </c>
      <c r="AA2840" t="inlineStr">
        <is>
          <t>MACHINES FOR ASSEMBLING ELECTRIC OR ELECTRONIC LAMPS, TUBES OR VALVES OR FLASH-BULBS, IN GLASS ENVELOPES</t>
        </is>
      </c>
      <c r="AB2840" t="inlineStr">
        <is>
          <t>http://indiausatrade.mea.gov.in/api/public/image/stream?key=products%2F20260728T065719Z-122011-ec75c4c6-1000286619-cropped.jpg</t>
        </is>
      </c>
      <c r="AC2840" t="inlineStr">
        <is>
          <t>2026-07-28T06:57:19.616Z</t>
        </is>
      </c>
    </row>
    <row r="2841">
      <c r="A2841" t="inlineStr">
        <is>
          <t>78c8cd8b-8f73-444a-a7b4-f4578b10e0c5</t>
        </is>
      </c>
      <c r="B2841" t="inlineStr">
        <is>
          <t>Brass Sanitary Parts</t>
        </is>
      </c>
      <c r="C2841" t="inlineStr">
        <is>
          <t>MM-BSP</t>
        </is>
      </c>
      <c r="E2841" t="inlineStr">
        <is>
          <t>FIXED</t>
        </is>
      </c>
      <c r="F2841" t="n">
        <v>0</v>
      </c>
      <c r="G2841" t="inlineStr">
        <is>
          <t>USD</t>
        </is>
      </c>
      <c r="M2841" t="n">
        <v>0</v>
      </c>
      <c r="N2841" t="n">
        <v>0</v>
      </c>
      <c r="Q2841" t="inlineStr">
        <is>
          <t>736a17f6-becf-447f-b841-92da473920b6</t>
        </is>
      </c>
      <c r="R2841" t="inlineStr">
        <is>
          <t>Nuclear reactors, boilers, machinery and mechanical appliances; parts thereof</t>
        </is>
      </c>
      <c r="S2841" t="inlineStr">
        <is>
          <t>51e3fa70-fda7-452f-9a4d-2322bb0ebcf1</t>
        </is>
      </c>
      <c r="T2841" t="inlineStr">
        <is>
          <t>Steam or other vapour generating boilers (other than central heating hot water boilers capable also of producing low pressure steam); super-heated water boilers</t>
        </is>
      </c>
      <c r="U2841" t="inlineStr">
        <is>
          <t>1a878d2a-147d-4e14-bcbd-272f4150f33c</t>
        </is>
      </c>
      <c r="V2841" t="inlineStr">
        <is>
          <t>MET MANTRA GLOBAL ENTERPRISES LLP</t>
        </is>
      </c>
      <c r="W2841" t="inlineStr">
        <is>
          <t>ACFFM7028K</t>
        </is>
      </c>
      <c r="X2841" t="n">
        <v>0</v>
      </c>
      <c r="Y2841" t="n">
        <v>0</v>
      </c>
      <c r="Z2841" t="n">
        <v>84029020</v>
      </c>
      <c r="AA2841" t="inlineStr">
        <is>
          <t>PARTS OF WATERTUBE BOILERS</t>
        </is>
      </c>
      <c r="AB2841" t="inlineStr">
        <is>
          <t>http://indiausatrade.mea.gov.in/api/public/image/stream?key=products%2F20260728T070428Z-170700-0f60c011-1000286622-cropped.jpg</t>
        </is>
      </c>
      <c r="AC2841" t="inlineStr">
        <is>
          <t>2026-07-28T07:04:28.534Z</t>
        </is>
      </c>
    </row>
    <row r="2842">
      <c r="A2842" t="inlineStr">
        <is>
          <t>c13d88c6-c5c2-4902-b1a5-2c158bb0a44a</t>
        </is>
      </c>
      <c r="B2842" t="inlineStr">
        <is>
          <t>Brass Inserts</t>
        </is>
      </c>
      <c r="C2842" t="inlineStr">
        <is>
          <t>MM-BI</t>
        </is>
      </c>
      <c r="E2842" t="inlineStr">
        <is>
          <t>FIXED</t>
        </is>
      </c>
      <c r="F2842" t="n">
        <v>0</v>
      </c>
      <c r="G2842" t="inlineStr">
        <is>
          <t>USD</t>
        </is>
      </c>
      <c r="M2842" t="n">
        <v>0</v>
      </c>
      <c r="N2842" t="n">
        <v>0</v>
      </c>
      <c r="Q2842" t="inlineStr">
        <is>
          <t>736a17f6-becf-447f-b841-92da473920b6</t>
        </is>
      </c>
      <c r="R2842" t="inlineStr">
        <is>
          <t>Nuclear reactors, boilers, machinery and mechanical appliances; parts thereof</t>
        </is>
      </c>
      <c r="S2842" t="inlineStr">
        <is>
          <t>ed1f2ce2-6f1b-461e-bb6d-12b9039c50c5</t>
        </is>
      </c>
      <c r="T2842" t="inlineStr">
        <is>
          <t>Parts and accessories suitable for use solely or principally with the machines of headings 8456 to 8465, including work or tool holders, self-opening dieheads, dividing heads and other special attachments for machine-tools; tool holders for any type of...</t>
        </is>
      </c>
      <c r="U2842" t="inlineStr">
        <is>
          <t>1a878d2a-147d-4e14-bcbd-272f4150f33c</t>
        </is>
      </c>
      <c r="V2842" t="inlineStr">
        <is>
          <t>MET MANTRA GLOBAL ENTERPRISES LLP</t>
        </is>
      </c>
      <c r="W2842" t="inlineStr">
        <is>
          <t>ACFFM7028K</t>
        </is>
      </c>
      <c r="X2842" t="n">
        <v>0</v>
      </c>
      <c r="Y2842" t="n">
        <v>0</v>
      </c>
      <c r="Z2842" t="n">
        <v>84669310</v>
      </c>
      <c r="AA2842" t="inlineStr">
        <is>
          <t>PARTS AND ACCESSORIES OF MACHINE TOOLS, FOR WORKING METALS</t>
        </is>
      </c>
      <c r="AB2842" t="inlineStr">
        <is>
          <t>http://indiausatrade.mea.gov.in/api/public/image/stream?key=products%2F20260727T114436Z-436226-48a3201b-1000286481-cropped.jpg</t>
        </is>
      </c>
      <c r="AC2842" t="inlineStr">
        <is>
          <t>2026-07-27T11:44:36.744Z</t>
        </is>
      </c>
    </row>
    <row r="2843">
      <c r="A2843" t="inlineStr">
        <is>
          <t>c7898a56-3385-4f36-8bc6-070cd6e1a9d9</t>
        </is>
      </c>
      <c r="B2843" t="inlineStr">
        <is>
          <t>Brass Anchors</t>
        </is>
      </c>
      <c r="C2843" t="inlineStr">
        <is>
          <t>MM-BA</t>
        </is>
      </c>
      <c r="E2843" t="inlineStr">
        <is>
          <t>FIXED</t>
        </is>
      </c>
      <c r="F2843" t="n">
        <v>0</v>
      </c>
      <c r="G2843" t="inlineStr">
        <is>
          <t>USD</t>
        </is>
      </c>
      <c r="M2843" t="n">
        <v>0</v>
      </c>
      <c r="N2843" t="n">
        <v>0</v>
      </c>
      <c r="Q2843" t="inlineStr">
        <is>
          <t>736a17f6-becf-447f-b841-92da473920b6</t>
        </is>
      </c>
      <c r="R2843" t="inlineStr">
        <is>
          <t>Nuclear reactors, boilers, machinery and mechanical appliances; parts thereof</t>
        </is>
      </c>
      <c r="S2843" t="inlineStr">
        <is>
          <t>ed1f2ce2-6f1b-461e-bb6d-12b9039c50c5</t>
        </is>
      </c>
      <c r="T2843" t="inlineStr">
        <is>
          <t>Parts and accessories suitable for use solely or principally with the machines of headings 8456 to 8465, including work or tool holders, self-opening dieheads, dividing heads and other special attachments for machine-tools; tool holders for any type of...</t>
        </is>
      </c>
      <c r="U2843" t="inlineStr">
        <is>
          <t>1a878d2a-147d-4e14-bcbd-272f4150f33c</t>
        </is>
      </c>
      <c r="V2843" t="inlineStr">
        <is>
          <t>MET MANTRA GLOBAL ENTERPRISES LLP</t>
        </is>
      </c>
      <c r="W2843" t="inlineStr">
        <is>
          <t>ACFFM7028K</t>
        </is>
      </c>
      <c r="X2843" t="n">
        <v>0</v>
      </c>
      <c r="Y2843" t="n">
        <v>0</v>
      </c>
      <c r="Z2843" t="n">
        <v>84669310</v>
      </c>
      <c r="AA2843" t="inlineStr">
        <is>
          <t>PARTS AND ACCESSORIES OF MACHINE TOOLS, FOR WORKING METALS</t>
        </is>
      </c>
      <c r="AB2843" t="inlineStr">
        <is>
          <t>http://indiausatrade.mea.gov.in/api/public/image/stream?key=products%2F20260727T122009Z-898797-31f9361f-1000286487-cropped.jpg</t>
        </is>
      </c>
      <c r="AC2843" t="inlineStr">
        <is>
          <t>2026-07-27T12:20:09.025Z</t>
        </is>
      </c>
    </row>
    <row r="2844">
      <c r="A2844" t="inlineStr">
        <is>
          <t>8d167dba-0903-4dc2-b893-110e4413dc46</t>
        </is>
      </c>
      <c r="B2844" t="inlineStr">
        <is>
          <t>Brass Nuts</t>
        </is>
      </c>
      <c r="C2844" t="inlineStr">
        <is>
          <t>MM-BN</t>
        </is>
      </c>
      <c r="E2844" t="inlineStr">
        <is>
          <t>FIXED</t>
        </is>
      </c>
      <c r="F2844" t="n">
        <v>0</v>
      </c>
      <c r="G2844" t="inlineStr">
        <is>
          <t>USD</t>
        </is>
      </c>
      <c r="M2844" t="n">
        <v>0</v>
      </c>
      <c r="N2844" t="n">
        <v>0</v>
      </c>
      <c r="Q2844" t="inlineStr">
        <is>
          <t>736a17f6-becf-447f-b841-92da473920b6</t>
        </is>
      </c>
      <c r="R2844" t="inlineStr">
        <is>
          <t>Nuclear reactors, boilers, machinery and mechanical appliances; parts thereof</t>
        </is>
      </c>
      <c r="S2844" t="inlineStr">
        <is>
          <t>ed1f2ce2-6f1b-461e-bb6d-12b9039c50c5</t>
        </is>
      </c>
      <c r="T2844" t="inlineStr">
        <is>
          <t>Parts and accessories suitable for use solely or principally with the machines of headings 8456 to 8465, including work or tool holders, self-opening dieheads, dividing heads and other special attachments for machine-tools; tool holders for any type of...</t>
        </is>
      </c>
      <c r="U2844" t="inlineStr">
        <is>
          <t>1a878d2a-147d-4e14-bcbd-272f4150f33c</t>
        </is>
      </c>
      <c r="V2844" t="inlineStr">
        <is>
          <t>MET MANTRA GLOBAL ENTERPRISES LLP</t>
        </is>
      </c>
      <c r="W2844" t="inlineStr">
        <is>
          <t>ACFFM7028K</t>
        </is>
      </c>
      <c r="X2844" t="n">
        <v>0</v>
      </c>
      <c r="Y2844" t="n">
        <v>0</v>
      </c>
      <c r="Z2844" t="n">
        <v>84669310</v>
      </c>
      <c r="AA2844" t="inlineStr">
        <is>
          <t>PARTS AND ACCESSORIES OF MACHINE TOOLS, FOR WORKING METALS</t>
        </is>
      </c>
      <c r="AB2844" t="inlineStr">
        <is>
          <t>http://indiausatrade.mea.gov.in/api/public/image/stream?key=products%2F20260727T123430Z-823831-09944ea3-1000286492-cropped.jpg</t>
        </is>
      </c>
      <c r="AC2844" t="inlineStr">
        <is>
          <t>2026-07-27T12:34:30.323Z</t>
        </is>
      </c>
    </row>
    <row r="2845">
      <c r="A2845" t="inlineStr">
        <is>
          <t>b84b8682-6242-4b41-842a-f4c8372f28ff</t>
        </is>
      </c>
      <c r="B2845" t="inlineStr">
        <is>
          <t xml:space="preserve">Brass Bolts </t>
        </is>
      </c>
      <c r="C2845" t="inlineStr">
        <is>
          <t>MM-BB</t>
        </is>
      </c>
      <c r="E2845" t="inlineStr">
        <is>
          <t>FIXED</t>
        </is>
      </c>
      <c r="F2845" t="n">
        <v>0</v>
      </c>
      <c r="G2845" t="inlineStr">
        <is>
          <t>USD</t>
        </is>
      </c>
      <c r="M2845" t="n">
        <v>0</v>
      </c>
      <c r="N2845" t="n">
        <v>0</v>
      </c>
      <c r="Q2845" t="inlineStr">
        <is>
          <t>736a17f6-becf-447f-b841-92da473920b6</t>
        </is>
      </c>
      <c r="R2845" t="inlineStr">
        <is>
          <t>Nuclear reactors, boilers, machinery and mechanical appliances; parts thereof</t>
        </is>
      </c>
      <c r="S2845" t="inlineStr">
        <is>
          <t>ed1f2ce2-6f1b-461e-bb6d-12b9039c50c5</t>
        </is>
      </c>
      <c r="T2845" t="inlineStr">
        <is>
          <t>Parts and accessories suitable for use solely or principally with the machines of headings 8456 to 8465, including work or tool holders, self-opening dieheads, dividing heads and other special attachments for machine-tools; tool holders for any type of...</t>
        </is>
      </c>
      <c r="U2845" t="inlineStr">
        <is>
          <t>1a878d2a-147d-4e14-bcbd-272f4150f33c</t>
        </is>
      </c>
      <c r="V2845" t="inlineStr">
        <is>
          <t>MET MANTRA GLOBAL ENTERPRISES LLP</t>
        </is>
      </c>
      <c r="W2845" t="inlineStr">
        <is>
          <t>ACFFM7028K</t>
        </is>
      </c>
      <c r="X2845" t="n">
        <v>0</v>
      </c>
      <c r="Y2845" t="n">
        <v>0</v>
      </c>
      <c r="Z2845" t="n">
        <v>84669310</v>
      </c>
      <c r="AA2845" t="inlineStr">
        <is>
          <t>PARTS AND ACCESSORIES OF MACHINE TOOLS, FOR WORKING METALS</t>
        </is>
      </c>
      <c r="AB2845" t="inlineStr">
        <is>
          <t>http://indiausatrade.mea.gov.in/api/public/image/stream?key=products%2F20260727T123937Z-802032-ec908a38-1000286493-cropped.jpg</t>
        </is>
      </c>
      <c r="AC2845" t="inlineStr">
        <is>
          <t>2026-07-27T12:39:37.168Z</t>
        </is>
      </c>
    </row>
    <row r="2846">
      <c r="A2846" t="inlineStr">
        <is>
          <t>66a55e91-2075-4c3d-9dbc-74c2773f0dfb</t>
        </is>
      </c>
      <c r="B2846" t="inlineStr">
        <is>
          <t xml:space="preserve">Brass Cable Glands </t>
        </is>
      </c>
      <c r="C2846" t="inlineStr">
        <is>
          <t>MM-BCG</t>
        </is>
      </c>
      <c r="E2846" t="inlineStr">
        <is>
          <t>FIXED</t>
        </is>
      </c>
      <c r="F2846" t="n">
        <v>0</v>
      </c>
      <c r="G2846" t="inlineStr">
        <is>
          <t>USD</t>
        </is>
      </c>
      <c r="M2846" t="n">
        <v>0</v>
      </c>
      <c r="N2846" t="n">
        <v>0</v>
      </c>
      <c r="Q2846" t="inlineStr">
        <is>
          <t>736a17f6-becf-447f-b841-92da473920b6</t>
        </is>
      </c>
      <c r="R2846" t="inlineStr">
        <is>
          <t>Nuclear reactors, boilers, machinery and mechanical appliances; parts thereof</t>
        </is>
      </c>
      <c r="S2846" t="inlineStr">
        <is>
          <t>ffaf6bbe-bf9a-4768-92f3-cdf596c4e506</t>
        </is>
      </c>
      <c r="T2846" t="inlineStr">
        <is>
          <t>Refrigerators, freezers and other refrigerating or freezing equipment, electric or other; heat pumps other than air conditioning machines of heading 8415</t>
        </is>
      </c>
      <c r="U2846" t="inlineStr">
        <is>
          <t>1a878d2a-147d-4e14-bcbd-272f4150f33c</t>
        </is>
      </c>
      <c r="V2846" t="inlineStr">
        <is>
          <t>MET MANTRA GLOBAL ENTERPRISES LLP</t>
        </is>
      </c>
      <c r="W2846" t="inlineStr">
        <is>
          <t>ACFFM7028K</t>
        </is>
      </c>
      <c r="X2846" t="n">
        <v>0</v>
      </c>
      <c r="Y2846" t="n">
        <v>0</v>
      </c>
      <c r="Z2846" t="n">
        <v>84183010</v>
      </c>
      <c r="AA2846" t="inlineStr">
        <is>
          <t>COMMERCIAL TYPE ELECTRICAL</t>
        </is>
      </c>
      <c r="AB2846" t="inlineStr">
        <is>
          <t>http://indiausatrade.mea.gov.in/api/public/image/stream?key=products%2F20260727T124823Z-484160-8f733ef8-1000286497-cropped.jpg</t>
        </is>
      </c>
      <c r="AC2846" t="inlineStr">
        <is>
          <t>2026-07-27T12:48:23.842Z</t>
        </is>
      </c>
    </row>
    <row r="2847">
      <c r="A2847" t="inlineStr">
        <is>
          <t>68584b30-f483-4b8c-9a2c-93642beff46e</t>
        </is>
      </c>
      <c r="B2847" t="inlineStr">
        <is>
          <t xml:space="preserve">Brass Electrical Components </t>
        </is>
      </c>
      <c r="C2847" t="inlineStr">
        <is>
          <t>MM-BEC</t>
        </is>
      </c>
      <c r="E2847" t="inlineStr">
        <is>
          <t>FIXED</t>
        </is>
      </c>
      <c r="F2847" t="n">
        <v>0</v>
      </c>
      <c r="G2847" t="inlineStr">
        <is>
          <t>USD</t>
        </is>
      </c>
      <c r="M2847" t="n">
        <v>0</v>
      </c>
      <c r="N2847" t="n">
        <v>0</v>
      </c>
      <c r="Q2847" t="inlineStr">
        <is>
          <t>736a17f6-becf-447f-b841-92da473920b6</t>
        </is>
      </c>
      <c r="R2847" t="inlineStr">
        <is>
          <t>Nuclear reactors, boilers, machinery and mechanical appliances; parts thereof</t>
        </is>
      </c>
      <c r="S2847" t="inlineStr">
        <is>
          <t>ffaf6bbe-bf9a-4768-92f3-cdf596c4e506</t>
        </is>
      </c>
      <c r="T2847" t="inlineStr">
        <is>
          <t>Refrigerators, freezers and other refrigerating or freezing equipment, electric or other; heat pumps other than air conditioning machines of heading 8415</t>
        </is>
      </c>
      <c r="U2847" t="inlineStr">
        <is>
          <t>1a878d2a-147d-4e14-bcbd-272f4150f33c</t>
        </is>
      </c>
      <c r="V2847" t="inlineStr">
        <is>
          <t>MET MANTRA GLOBAL ENTERPRISES LLP</t>
        </is>
      </c>
      <c r="W2847" t="inlineStr">
        <is>
          <t>ACFFM7028K</t>
        </is>
      </c>
      <c r="X2847" t="n">
        <v>0</v>
      </c>
      <c r="Y2847" t="n">
        <v>0</v>
      </c>
      <c r="Z2847" t="n">
        <v>84184010</v>
      </c>
      <c r="AA2847" t="inlineStr">
        <is>
          <t>ELECTRICAL</t>
        </is>
      </c>
      <c r="AB2847" t="inlineStr">
        <is>
          <t>http://indiausatrade.mea.gov.in/api/public/image/stream?key=products%2F20260727T125452Z-970941-1cc44735-1000286498-cropped.jpg</t>
        </is>
      </c>
      <c r="AC2847" t="inlineStr">
        <is>
          <t>2026-07-27T12:54:52.321Z</t>
        </is>
      </c>
    </row>
    <row r="2848">
      <c r="A2848" t="inlineStr">
        <is>
          <t>fa04aae6-fde6-4384-a81e-7f27472285d0</t>
        </is>
      </c>
      <c r="B2848" t="inlineStr">
        <is>
          <t xml:space="preserve">Brass Hydraulic Fittings </t>
        </is>
      </c>
      <c r="C2848" t="inlineStr">
        <is>
          <t>MM-BHF</t>
        </is>
      </c>
      <c r="E2848" t="inlineStr">
        <is>
          <t>FIXED</t>
        </is>
      </c>
      <c r="F2848" t="n">
        <v>0</v>
      </c>
      <c r="G2848" t="inlineStr">
        <is>
          <t>USD</t>
        </is>
      </c>
      <c r="M2848" t="n">
        <v>0</v>
      </c>
      <c r="N2848" t="n">
        <v>0</v>
      </c>
      <c r="Q2848" t="inlineStr">
        <is>
          <t>736a17f6-becf-447f-b841-92da473920b6</t>
        </is>
      </c>
      <c r="R2848" t="inlineStr">
        <is>
          <t>Nuclear reactors, boilers, machinery and mechanical appliances; parts thereof</t>
        </is>
      </c>
      <c r="S2848" t="inlineStr">
        <is>
          <t>9db2f5fd-d888-4807-a9b4-615fbddb0870</t>
        </is>
      </c>
      <c r="T2848" t="inlineStr">
        <is>
          <t>Other engines and motors</t>
        </is>
      </c>
      <c r="U2848" t="inlineStr">
        <is>
          <t>1a878d2a-147d-4e14-bcbd-272f4150f33c</t>
        </is>
      </c>
      <c r="V2848" t="inlineStr">
        <is>
          <t>MET MANTRA GLOBAL ENTERPRISES LLP</t>
        </is>
      </c>
      <c r="W2848" t="inlineStr">
        <is>
          <t>ACFFM7028K</t>
        </is>
      </c>
      <c r="X2848" t="n">
        <v>0</v>
      </c>
      <c r="Y2848" t="n">
        <v>0</v>
      </c>
      <c r="Z2848" t="n">
        <v>84122920</v>
      </c>
      <c r="AA2848" t="inlineStr">
        <is>
          <t>HYDRAULIC SYSTEMS FOR USE IN GOODS OF CHAPTER 89</t>
        </is>
      </c>
      <c r="AB2848" t="inlineStr">
        <is>
          <t>http://indiausatrade.mea.gov.in/api/public/image/stream?key=products%2F20260728T070845Z-123325-4a1038b3-1000286623-cropped.jpg</t>
        </is>
      </c>
      <c r="AC2848" t="inlineStr">
        <is>
          <t>2026-07-28T07:08:45.188Z</t>
        </is>
      </c>
    </row>
    <row r="2849">
      <c r="A2849" t="inlineStr">
        <is>
          <t>23465225-d26b-49d1-9083-89b9f7b26b5c</t>
        </is>
      </c>
      <c r="B2849" t="inlineStr">
        <is>
          <t xml:space="preserve">Brass Transition for Electrofusion </t>
        </is>
      </c>
      <c r="C2849" t="inlineStr">
        <is>
          <t>MM-BTEF</t>
        </is>
      </c>
      <c r="E2849" t="inlineStr">
        <is>
          <t>FIXED</t>
        </is>
      </c>
      <c r="F2849" t="n">
        <v>0</v>
      </c>
      <c r="G2849" t="inlineStr">
        <is>
          <t>USD</t>
        </is>
      </c>
      <c r="M2849" t="n">
        <v>0</v>
      </c>
      <c r="N2849" t="n">
        <v>0</v>
      </c>
      <c r="Q2849" t="inlineStr">
        <is>
          <t>736a17f6-becf-447f-b841-92da473920b6</t>
        </is>
      </c>
      <c r="R2849" t="inlineStr">
        <is>
          <t>Nuclear reactors, boilers, machinery and mechanical appliances; parts thereof</t>
        </is>
      </c>
      <c r="S2849" t="inlineStr">
        <is>
          <t>ffaf6bbe-bf9a-4768-92f3-cdf596c4e506</t>
        </is>
      </c>
      <c r="T2849" t="inlineStr">
        <is>
          <t>Refrigerators, freezers and other refrigerating or freezing equipment, electric or other; heat pumps other than air conditioning machines of heading 8415</t>
        </is>
      </c>
      <c r="U2849" t="inlineStr">
        <is>
          <t>1a878d2a-147d-4e14-bcbd-272f4150f33c</t>
        </is>
      </c>
      <c r="V2849" t="inlineStr">
        <is>
          <t>MET MANTRA GLOBAL ENTERPRISES LLP</t>
        </is>
      </c>
      <c r="W2849" t="inlineStr">
        <is>
          <t>ACFFM7028K</t>
        </is>
      </c>
      <c r="X2849" t="n">
        <v>0</v>
      </c>
      <c r="Y2849" t="n">
        <v>0</v>
      </c>
      <c r="Z2849" t="n">
        <v>84183010</v>
      </c>
      <c r="AA2849" t="inlineStr">
        <is>
          <t>COMMERCIAL TYPE ELECTRICAL</t>
        </is>
      </c>
      <c r="AB2849" t="inlineStr">
        <is>
          <t>http://indiausatrade.mea.gov.in/api/public/image/stream?key=products%2F20260727T130239Z-521684-6d13d5d1-1000286499-cropped.jpg</t>
        </is>
      </c>
      <c r="AC2849" t="inlineStr">
        <is>
          <t>2026-07-27T13:02:39.795Z</t>
        </is>
      </c>
    </row>
    <row r="2850">
      <c r="A2850" t="inlineStr">
        <is>
          <t>3ac9496a-2edb-40dd-8e94-7a12f48655e5</t>
        </is>
      </c>
      <c r="B2850" t="inlineStr">
        <is>
          <t>Brass Push-on Fittings</t>
        </is>
      </c>
      <c r="C2850" t="inlineStr">
        <is>
          <t>MM-BPO</t>
        </is>
      </c>
      <c r="E2850" t="inlineStr">
        <is>
          <t>FIXED</t>
        </is>
      </c>
      <c r="F2850" t="n">
        <v>0</v>
      </c>
      <c r="G2850" t="inlineStr">
        <is>
          <t>USD</t>
        </is>
      </c>
      <c r="M2850" t="n">
        <v>0</v>
      </c>
      <c r="N2850" t="n">
        <v>0</v>
      </c>
      <c r="Q2850" t="inlineStr">
        <is>
          <t>736a17f6-becf-447f-b841-92da473920b6</t>
        </is>
      </c>
      <c r="R2850" t="inlineStr">
        <is>
          <t>Nuclear reactors, boilers, machinery and mechanical appliances; parts thereof</t>
        </is>
      </c>
      <c r="S2850" t="inlineStr">
        <is>
          <t>ed1f2ce2-6f1b-461e-bb6d-12b9039c50c5</t>
        </is>
      </c>
      <c r="T2850" t="inlineStr">
        <is>
          <t>Parts and accessories suitable for use solely or principally with the machines of headings 8456 to 8465, including work or tool holders, self-opening dieheads, dividing heads and other special attachments for machine-tools; tool holders for any type of...</t>
        </is>
      </c>
      <c r="U2850" t="inlineStr">
        <is>
          <t>1a878d2a-147d-4e14-bcbd-272f4150f33c</t>
        </is>
      </c>
      <c r="V2850" t="inlineStr">
        <is>
          <t>MET MANTRA GLOBAL ENTERPRISES LLP</t>
        </is>
      </c>
      <c r="W2850" t="inlineStr">
        <is>
          <t>ACFFM7028K</t>
        </is>
      </c>
      <c r="X2850" t="n">
        <v>0</v>
      </c>
      <c r="Y2850" t="n">
        <v>0</v>
      </c>
      <c r="Z2850" t="n">
        <v>84669310</v>
      </c>
      <c r="AA2850" t="inlineStr">
        <is>
          <t>PARTS AND ACCESSORIES OF MACHINE TOOLS, FOR WORKING METALS</t>
        </is>
      </c>
      <c r="AB2850" t="inlineStr">
        <is>
          <t>http://indiausatrade.mea.gov.in/api/public/image/stream?key=products%2F20260728T071420Z-555449-79d0858c-1000286624-cropped.jpg</t>
        </is>
      </c>
      <c r="AC2850" t="inlineStr">
        <is>
          <t>2026-07-28T07:14:20.580Z</t>
        </is>
      </c>
    </row>
    <row r="2851">
      <c r="A2851" t="inlineStr">
        <is>
          <t>066e9836-d8fc-489b-adb7-a82fc1f8ede8</t>
        </is>
      </c>
      <c r="B2851" t="inlineStr">
        <is>
          <t xml:space="preserve">Brass Plumbing Fittings </t>
        </is>
      </c>
      <c r="C2851" t="inlineStr">
        <is>
          <t>MM-BPF</t>
        </is>
      </c>
      <c r="E2851" t="inlineStr">
        <is>
          <t>FIXED</t>
        </is>
      </c>
      <c r="F2851" t="n">
        <v>0</v>
      </c>
      <c r="G2851" t="inlineStr">
        <is>
          <t>USD</t>
        </is>
      </c>
      <c r="M2851" t="n">
        <v>0</v>
      </c>
      <c r="N2851" t="n">
        <v>0</v>
      </c>
      <c r="Q2851" t="inlineStr">
        <is>
          <t>736a17f6-becf-447f-b841-92da473920b6</t>
        </is>
      </c>
      <c r="R2851" t="inlineStr">
        <is>
          <t>Nuclear reactors, boilers, machinery and mechanical appliances; parts thereof</t>
        </is>
      </c>
      <c r="S2851" t="inlineStr">
        <is>
          <t>9db2f5fd-d888-4807-a9b4-615fbddb0870</t>
        </is>
      </c>
      <c r="T2851" t="inlineStr">
        <is>
          <t>Other engines and motors</t>
        </is>
      </c>
      <c r="U2851" t="inlineStr">
        <is>
          <t>1a878d2a-147d-4e14-bcbd-272f4150f33c</t>
        </is>
      </c>
      <c r="V2851" t="inlineStr">
        <is>
          <t>MET MANTRA GLOBAL ENTERPRISES LLP</t>
        </is>
      </c>
      <c r="W2851" t="inlineStr">
        <is>
          <t>ACFFM7028K</t>
        </is>
      </c>
      <c r="X2851" t="n">
        <v>0</v>
      </c>
      <c r="Y2851" t="n">
        <v>0</v>
      </c>
      <c r="Z2851" t="n">
        <v>84122920</v>
      </c>
      <c r="AA2851" t="inlineStr">
        <is>
          <t>HYDRAULIC SYSTEMS FOR USE IN GOODS OF CHAPTER 89</t>
        </is>
      </c>
      <c r="AB2851" t="inlineStr">
        <is>
          <t>http://indiausatrade.mea.gov.in/api/public/image/stream?key=products%2F20260728T072053Z-847102-224e6642-1000286625-cropped.jpg</t>
        </is>
      </c>
      <c r="AC2851" t="inlineStr">
        <is>
          <t>2026-07-28T07:20:53.203Z</t>
        </is>
      </c>
    </row>
    <row r="2852">
      <c r="A2852" t="inlineStr">
        <is>
          <t>add7d8f3-240f-487f-b68a-06d0feb49dc4</t>
        </is>
      </c>
      <c r="B2852" t="inlineStr">
        <is>
          <t xml:space="preserve">Brass Hose Fittings </t>
        </is>
      </c>
      <c r="C2852" t="inlineStr">
        <is>
          <t>MM-BHF</t>
        </is>
      </c>
      <c r="E2852" t="inlineStr">
        <is>
          <t>FIXED</t>
        </is>
      </c>
      <c r="F2852" t="n">
        <v>0</v>
      </c>
      <c r="G2852" t="inlineStr">
        <is>
          <t>USD</t>
        </is>
      </c>
      <c r="M2852" t="n">
        <v>0</v>
      </c>
      <c r="N2852" t="n">
        <v>0</v>
      </c>
      <c r="Q2852" t="inlineStr">
        <is>
          <t>736a17f6-becf-447f-b841-92da473920b6</t>
        </is>
      </c>
      <c r="R2852" t="inlineStr">
        <is>
          <t>Nuclear reactors, boilers, machinery and mechanical appliances; parts thereof</t>
        </is>
      </c>
      <c r="S2852" t="inlineStr">
        <is>
          <t>9db2f5fd-d888-4807-a9b4-615fbddb0870</t>
        </is>
      </c>
      <c r="T2852" t="inlineStr">
        <is>
          <t>Other engines and motors</t>
        </is>
      </c>
      <c r="U2852" t="inlineStr">
        <is>
          <t>1a878d2a-147d-4e14-bcbd-272f4150f33c</t>
        </is>
      </c>
      <c r="V2852" t="inlineStr">
        <is>
          <t>MET MANTRA GLOBAL ENTERPRISES LLP</t>
        </is>
      </c>
      <c r="W2852" t="inlineStr">
        <is>
          <t>ACFFM7028K</t>
        </is>
      </c>
      <c r="X2852" t="n">
        <v>0</v>
      </c>
      <c r="Y2852" t="n">
        <v>0</v>
      </c>
      <c r="Z2852" t="n">
        <v>84122920</v>
      </c>
      <c r="AA2852" t="inlineStr">
        <is>
          <t>HYDRAULIC SYSTEMS FOR USE IN GOODS OF CHAPTER 89</t>
        </is>
      </c>
      <c r="AB2852" t="inlineStr">
        <is>
          <t>http://indiausatrade.mea.gov.in/api/public/image/stream?key=products%2F20260728T072558Z-228157-18cf31a4-1000286626-cropped.jpg</t>
        </is>
      </c>
      <c r="AC2852" t="inlineStr">
        <is>
          <t>2026-07-28T07:25:58.872Z</t>
        </is>
      </c>
    </row>
    <row r="2853">
      <c r="A2853" t="inlineStr">
        <is>
          <t>5c1ca8dd-9eec-46a5-92dc-8923125c8694</t>
        </is>
      </c>
      <c r="B2853" t="inlineStr">
        <is>
          <t xml:space="preserve">Brass Water Filter Parts </t>
        </is>
      </c>
      <c r="C2853" t="inlineStr">
        <is>
          <t>MM-BWF</t>
        </is>
      </c>
      <c r="E2853" t="inlineStr">
        <is>
          <t>FIXED</t>
        </is>
      </c>
      <c r="F2853" t="n">
        <v>0</v>
      </c>
      <c r="G2853" t="inlineStr">
        <is>
          <t>USD</t>
        </is>
      </c>
      <c r="M2853" t="n">
        <v>0</v>
      </c>
      <c r="N2853" t="n">
        <v>0</v>
      </c>
      <c r="Q2853" t="inlineStr">
        <is>
          <t>736a17f6-becf-447f-b841-92da473920b6</t>
        </is>
      </c>
      <c r="R2853" t="inlineStr">
        <is>
          <t>Nuclear reactors, boilers, machinery and mechanical appliances; parts thereof</t>
        </is>
      </c>
      <c r="S2853" t="inlineStr">
        <is>
          <t>595e4375-3e33-45ff-b167-aae3fb1d2c94</t>
        </is>
      </c>
      <c r="T2853" t="inlineStr">
        <is>
          <t>Pumps for liquids, whether or not fitted with a measuring device; liquid elevators</t>
        </is>
      </c>
      <c r="U2853" t="inlineStr">
        <is>
          <t>1a878d2a-147d-4e14-bcbd-272f4150f33c</t>
        </is>
      </c>
      <c r="V2853" t="inlineStr">
        <is>
          <t>MET MANTRA GLOBAL ENTERPRISES LLP</t>
        </is>
      </c>
      <c r="W2853" t="inlineStr">
        <is>
          <t>ACFFM7028K</t>
        </is>
      </c>
      <c r="X2853" t="n">
        <v>0</v>
      </c>
      <c r="Y2853" t="n">
        <v>0</v>
      </c>
      <c r="Z2853" t="n">
        <v>84137010</v>
      </c>
      <c r="AA2853" t="inlineStr">
        <is>
          <t>PRIMARILY DESIGNED TO HANDLE WATER</t>
        </is>
      </c>
      <c r="AB2853" t="inlineStr">
        <is>
          <t>http://indiausatrade.mea.gov.in/api/public/image/stream?key=products%2F20260728T065304Z-309797-22064245-1000286621-cropped.jpg</t>
        </is>
      </c>
      <c r="AC2853" t="inlineStr">
        <is>
          <t>2026-07-28T06:53:04.478Z</t>
        </is>
      </c>
    </row>
    <row r="2854">
      <c r="A2854" t="inlineStr">
        <is>
          <t>f5f8bc21-0244-4ef0-a246-3f08b4421fe3</t>
        </is>
      </c>
      <c r="B2854" t="inlineStr">
        <is>
          <t>Guduchi Vegetarian Capsules (Tinospora cordifolia)</t>
        </is>
      </c>
      <c r="C2854" t="inlineStr">
        <is>
          <t>HOHGUDC090</t>
        </is>
      </c>
      <c r="E2854" t="inlineStr">
        <is>
          <t>FIXED</t>
        </is>
      </c>
      <c r="F2854" t="n">
        <v>4100</v>
      </c>
      <c r="G2854" t="inlineStr">
        <is>
          <t>USD</t>
        </is>
      </c>
      <c r="I2854" t="inlineStr">
        <is>
          <t>Box</t>
        </is>
      </c>
      <c r="M2854" t="n">
        <v>0</v>
      </c>
      <c r="N2854" t="n">
        <v>0</v>
      </c>
      <c r="Q2854" t="inlineStr">
        <is>
          <t>2d545a03-a906-4299-924e-26821ae33187</t>
        </is>
      </c>
      <c r="R2854" t="inlineStr">
        <is>
          <t>Miscellaneous edible preparations</t>
        </is>
      </c>
      <c r="S2854" t="inlineStr">
        <is>
          <t>14959494-977b-41fb-ba2f-fbb4e70f011f</t>
        </is>
      </c>
      <c r="T2854" t="inlineStr">
        <is>
          <t>Food preparations not elsewhere specified or included</t>
        </is>
      </c>
      <c r="U2854" t="inlineStr">
        <is>
          <t>126a56c6-5621-4ca7-824c-b46ae33e48b0</t>
        </is>
      </c>
      <c r="V2854" t="inlineStr">
        <is>
          <t>DR. PALEP'S MEDICAL RESEARCH FOUNDATION PRIVATE LIMITED</t>
        </is>
      </c>
      <c r="W2854" t="inlineStr">
        <is>
          <t>AAECD3774H</t>
        </is>
      </c>
      <c r="X2854" t="n">
        <v>0</v>
      </c>
      <c r="Y2854" t="n">
        <v>0</v>
      </c>
      <c r="Z2854" t="n">
        <v>21069099</v>
      </c>
      <c r="AA2854" t="inlineStr">
        <is>
          <t>OTHER</t>
        </is>
      </c>
      <c r="AB2854" t="inlineStr">
        <is>
          <t>http://indiausatrade.mea.gov.in/api/public/image/stream?key=products%2F20260713T112426Z-337517-2d673524-Guduchi%20Image-cropped.png</t>
        </is>
      </c>
      <c r="AC2854" t="inlineStr">
        <is>
          <t>2026-07-13T11:24:26.767Z</t>
        </is>
      </c>
    </row>
    <row r="2855">
      <c r="A2855" t="inlineStr">
        <is>
          <t>622aee52-ce9a-4694-9884-76535164ae6e</t>
        </is>
      </c>
      <c r="B2855" t="inlineStr">
        <is>
          <t>Safed Musli Vegetarian Capsules (Chlorophytum borivilianum)</t>
        </is>
      </c>
      <c r="C2855" t="inlineStr">
        <is>
          <t>HOHSAFC090</t>
        </is>
      </c>
      <c r="E2855" t="inlineStr">
        <is>
          <t>FIXED</t>
        </is>
      </c>
      <c r="F2855" t="n">
        <v>4100</v>
      </c>
      <c r="G2855" t="inlineStr">
        <is>
          <t>USD</t>
        </is>
      </c>
      <c r="I2855" t="inlineStr">
        <is>
          <t>Box</t>
        </is>
      </c>
      <c r="M2855" t="n">
        <v>0</v>
      </c>
      <c r="N2855" t="n">
        <v>0</v>
      </c>
      <c r="Q2855" t="inlineStr">
        <is>
          <t>2d545a03-a906-4299-924e-26821ae33187</t>
        </is>
      </c>
      <c r="R2855" t="inlineStr">
        <is>
          <t>Miscellaneous edible preparations</t>
        </is>
      </c>
      <c r="S2855" t="inlineStr">
        <is>
          <t>14959494-977b-41fb-ba2f-fbb4e70f011f</t>
        </is>
      </c>
      <c r="T2855" t="inlineStr">
        <is>
          <t>Food preparations not elsewhere specified or included</t>
        </is>
      </c>
      <c r="U2855" t="inlineStr">
        <is>
          <t>126a56c6-5621-4ca7-824c-b46ae33e48b0</t>
        </is>
      </c>
      <c r="V2855" t="inlineStr">
        <is>
          <t>DR. PALEP'S MEDICAL RESEARCH FOUNDATION PRIVATE LIMITED</t>
        </is>
      </c>
      <c r="W2855" t="inlineStr">
        <is>
          <t>AAECD3774H</t>
        </is>
      </c>
      <c r="X2855" t="n">
        <v>0</v>
      </c>
      <c r="Y2855" t="n">
        <v>0</v>
      </c>
      <c r="Z2855" t="n">
        <v>21069099</v>
      </c>
      <c r="AA2855" t="inlineStr">
        <is>
          <t>OTHER</t>
        </is>
      </c>
      <c r="AB2855" t="inlineStr">
        <is>
          <t>http://indiausatrade.mea.gov.in/api/public/image/stream?key=products%2F20260715T111045Z-579537-b94508ce-Safed%20Musli-cropped.png</t>
        </is>
      </c>
      <c r="AC2855" t="inlineStr">
        <is>
          <t>2026-07-15T11:10:45.132Z</t>
        </is>
      </c>
    </row>
    <row r="2856">
      <c r="A2856" t="inlineStr">
        <is>
          <t>c682d7b7-0761-45a9-8b58-92025968a552</t>
        </is>
      </c>
      <c r="B2856" t="inlineStr">
        <is>
          <t>Jumbu Seed Capsules</t>
        </is>
      </c>
      <c r="C2856" t="inlineStr">
        <is>
          <t>HOHJUMC090</t>
        </is>
      </c>
      <c r="E2856" t="inlineStr">
        <is>
          <t>FIXED</t>
        </is>
      </c>
      <c r="F2856" t="n">
        <v>4100</v>
      </c>
      <c r="G2856" t="inlineStr">
        <is>
          <t>USD</t>
        </is>
      </c>
      <c r="I2856" t="inlineStr">
        <is>
          <t>Box</t>
        </is>
      </c>
      <c r="M2856" t="n">
        <v>0</v>
      </c>
      <c r="N2856" t="n">
        <v>0</v>
      </c>
      <c r="Q2856" t="inlineStr">
        <is>
          <t>2d545a03-a906-4299-924e-26821ae33187</t>
        </is>
      </c>
      <c r="R2856" t="inlineStr">
        <is>
          <t>Miscellaneous edible preparations</t>
        </is>
      </c>
      <c r="S2856" t="inlineStr">
        <is>
          <t>14959494-977b-41fb-ba2f-fbb4e70f011f</t>
        </is>
      </c>
      <c r="T2856" t="inlineStr">
        <is>
          <t>Food preparations not elsewhere specified or included</t>
        </is>
      </c>
      <c r="U2856" t="inlineStr">
        <is>
          <t>126a56c6-5621-4ca7-824c-b46ae33e48b0</t>
        </is>
      </c>
      <c r="V2856" t="inlineStr">
        <is>
          <t>DR. PALEP'S MEDICAL RESEARCH FOUNDATION PRIVATE LIMITED</t>
        </is>
      </c>
      <c r="W2856" t="inlineStr">
        <is>
          <t>AAECD3774H</t>
        </is>
      </c>
      <c r="X2856" t="n">
        <v>0</v>
      </c>
      <c r="Y2856" t="n">
        <v>0</v>
      </c>
      <c r="Z2856" t="n">
        <v>21069099</v>
      </c>
      <c r="AA2856" t="inlineStr">
        <is>
          <t>OTHER</t>
        </is>
      </c>
      <c r="AB2856" t="inlineStr">
        <is>
          <t>http://indiausatrade.mea.gov.in/api/public/image/stream?key=products%2F20260715T112836Z-717473-894452be-Jumbu%20Seed%20USA-cropped.png</t>
        </is>
      </c>
      <c r="AC2856" t="inlineStr">
        <is>
          <t>2026-07-15T11:28:36.781Z</t>
        </is>
      </c>
    </row>
    <row r="2857">
      <c r="A2857" t="inlineStr">
        <is>
          <t>a41c83d2-f933-41c8-84fa-3df44881b792</t>
        </is>
      </c>
      <c r="B2857" t="inlineStr">
        <is>
          <t>Green Cardamom</t>
        </is>
      </c>
      <c r="C2857" t="inlineStr">
        <is>
          <t>GC</t>
        </is>
      </c>
      <c r="E2857" t="inlineStr">
        <is>
          <t>FIXED</t>
        </is>
      </c>
      <c r="F2857" t="n">
        <v>38000</v>
      </c>
      <c r="G2857" t="inlineStr">
        <is>
          <t>USD</t>
        </is>
      </c>
      <c r="I2857" t="inlineStr">
        <is>
          <t>Kilogram</t>
        </is>
      </c>
      <c r="M2857" t="n">
        <v>0</v>
      </c>
      <c r="N2857" t="n">
        <v>0</v>
      </c>
      <c r="Q2857" t="inlineStr">
        <is>
          <t>11eb2b50-813a-4317-8af0-e237b27fb644</t>
        </is>
      </c>
      <c r="R2857" t="inlineStr">
        <is>
          <t>Coffee, tea, mate and spices</t>
        </is>
      </c>
      <c r="S2857" t="inlineStr">
        <is>
          <t>7292108c-6668-4307-b820-116e59c73a80</t>
        </is>
      </c>
      <c r="T2857" t="inlineStr">
        <is>
          <t>Nutmeg, mace and cardamoms</t>
        </is>
      </c>
      <c r="U2857" t="inlineStr">
        <is>
          <t>8022d8c5-1d0f-4bc0-9451-f4f0d76ce782</t>
        </is>
      </c>
      <c r="V2857" t="inlineStr">
        <is>
          <t>MP Natural foods</t>
        </is>
      </c>
      <c r="W2857" t="inlineStr">
        <is>
          <t>BQPPN2096F</t>
        </is>
      </c>
      <c r="X2857" t="n">
        <v>0</v>
      </c>
      <c r="Y2857" t="n">
        <v>1</v>
      </c>
      <c r="Z2857" t="n">
        <v>9083120</v>
      </c>
      <c r="AA2857" t="inlineStr">
        <is>
          <t>SMALL (ELLETTARIA), ALLEPPEY GREEN</t>
        </is>
      </c>
      <c r="AB2857" t="inlineStr">
        <is>
          <t>http://indiausatrade.mea.gov.in/api/public/image/stream?key=products%2F20260624T182948Z-762718-a4444ed0-PHOTO-2026-05-12-15-46-01-cropped.jpg</t>
        </is>
      </c>
      <c r="AC2857" t="inlineStr">
        <is>
          <t>2026-06-24T18:29:48.033Z</t>
        </is>
      </c>
    </row>
    <row r="2858">
      <c r="A2858" t="inlineStr">
        <is>
          <t>fb5baeae-8f8c-4c81-af49-43defea16ed7</t>
        </is>
      </c>
      <c r="B2858" t="inlineStr">
        <is>
          <t>Faux Leather Fabric for Upholstery</t>
        </is>
      </c>
      <c r="C2858" t="inlineStr">
        <is>
          <t>Faux Leather Fabric for Upholstery</t>
        </is>
      </c>
      <c r="E2858" t="inlineStr">
        <is>
          <t>FIXED</t>
        </is>
      </c>
      <c r="F2858" t="n">
        <v>5</v>
      </c>
      <c r="G2858" t="inlineStr">
        <is>
          <t>USD</t>
        </is>
      </c>
      <c r="I2858" t="inlineStr">
        <is>
          <t>Container (20 FT)</t>
        </is>
      </c>
      <c r="J2858" t="n">
        <v>20000</v>
      </c>
      <c r="M2858" t="n">
        <v>0</v>
      </c>
      <c r="N2858" t="n">
        <v>0</v>
      </c>
      <c r="Q2858" t="inlineStr">
        <is>
          <t>e895b65a-731c-47f1-a20f-1a1a7db4dc71</t>
        </is>
      </c>
      <c r="R2858" t="inlineStr">
        <is>
          <t>Impregnated, coated, covered or laminated textile fabrics; textile articles of a kind suitable for industrial use</t>
        </is>
      </c>
      <c r="S2858" t="inlineStr">
        <is>
          <t>4a32ba7f-b1d6-4e60-995e-bffab7455cdc</t>
        </is>
      </c>
      <c r="T2858" t="inlineStr">
        <is>
          <t>Textile fabrics impregnated, coated, covered or laminated with plastics, other than those of heading 5902</t>
        </is>
      </c>
      <c r="U2858" t="inlineStr">
        <is>
          <t>48ccbcb0-2f00-4315-8ac3-41afa2342f5c</t>
        </is>
      </c>
      <c r="V2858" t="inlineStr">
        <is>
          <t>Natroyal Industries Private Limited</t>
        </is>
      </c>
      <c r="W2858" t="inlineStr">
        <is>
          <t>0392001535</t>
        </is>
      </c>
      <c r="X2858" t="n">
        <v>0</v>
      </c>
      <c r="Y2858" t="n">
        <v>0</v>
      </c>
      <c r="Z2858" t="n">
        <v>59031090</v>
      </c>
      <c r="AA2858" t="inlineStr">
        <is>
          <t>OTHER</t>
        </is>
      </c>
      <c r="AB2858" t="inlineStr">
        <is>
          <t>http://indiausatrade.mea.gov.in/api/public/image/stream?key=products%2F20260611T101923Z-356095-fc2c731a-Recliners-cropped.png</t>
        </is>
      </c>
      <c r="AC2858" t="inlineStr">
        <is>
          <t>2026-06-11T09:19:16.523Z</t>
        </is>
      </c>
    </row>
    <row r="2859">
      <c r="A2859" t="inlineStr">
        <is>
          <t>491f16ac-cc9f-4e24-a327-fa8aea42c1c1</t>
        </is>
      </c>
      <c r="B2859" t="inlineStr">
        <is>
          <t>Yacht Interiors with Extreme Sun Exposure</t>
        </is>
      </c>
      <c r="C2859" t="inlineStr">
        <is>
          <t>Marine &amp; Outdoor Leatherette</t>
        </is>
      </c>
      <c r="E2859" t="inlineStr">
        <is>
          <t>FIXED</t>
        </is>
      </c>
      <c r="F2859" t="n">
        <v>5</v>
      </c>
      <c r="G2859" t="inlineStr">
        <is>
          <t>USD</t>
        </is>
      </c>
      <c r="I2859" t="inlineStr">
        <is>
          <t>Container (20 FT)</t>
        </is>
      </c>
      <c r="J2859" t="n">
        <v>20000</v>
      </c>
      <c r="M2859" t="n">
        <v>0</v>
      </c>
      <c r="N2859" t="n">
        <v>0</v>
      </c>
      <c r="Q2859" t="inlineStr">
        <is>
          <t>caf8bda7-d2d3-4c47-889c-8d8b126d219b</t>
        </is>
      </c>
      <c r="R2859" t="inlineStr">
        <is>
          <t>Ships, boats and floating structures</t>
        </is>
      </c>
      <c r="S2859" t="inlineStr">
        <is>
          <t>167247e4-79b6-4f85-89d0-78ea76e9ec9f</t>
        </is>
      </c>
      <c r="T2859" t="inlineStr">
        <is>
          <t>Cruise ships, excursion boats, ferry-boats, cargo ships, barges and similar vessels for the transport of persons or goods</t>
        </is>
      </c>
      <c r="U2859" t="inlineStr">
        <is>
          <t>48ccbcb0-2f00-4315-8ac3-41afa2342f5c</t>
        </is>
      </c>
      <c r="V2859" t="inlineStr">
        <is>
          <t>Natroyal Industries Private Limited</t>
        </is>
      </c>
      <c r="W2859" t="inlineStr">
        <is>
          <t>0392001535</t>
        </is>
      </c>
      <c r="X2859" t="n">
        <v>0</v>
      </c>
      <c r="Y2859" t="n">
        <v>0</v>
      </c>
      <c r="Z2859" t="n">
        <v>59031090</v>
      </c>
      <c r="AA2859" t="inlineStr">
        <is>
          <t>OTHER</t>
        </is>
      </c>
      <c r="AB2859" t="inlineStr">
        <is>
          <t>http://indiausatrade.mea.gov.in/api/public/image/stream?key=products%2F20260611T075955Z-729414-764180d2-Marine%20-%20Techtextil%202026-cropped.png</t>
        </is>
      </c>
      <c r="AC2859" t="inlineStr">
        <is>
          <t>2026-06-11T07:59:55.949Z</t>
        </is>
      </c>
    </row>
    <row r="2860">
      <c r="A2860" t="inlineStr">
        <is>
          <t>8f2bd150-9aee-4eba-87df-60f0d0855a99</t>
        </is>
      </c>
      <c r="B2860" t="inlineStr">
        <is>
          <t>Marine Leatherettes For Upholstery</t>
        </is>
      </c>
      <c r="C2860" t="inlineStr">
        <is>
          <t>Marine &amp; Outdoor Leatherette</t>
        </is>
      </c>
      <c r="E2860" t="inlineStr">
        <is>
          <t>FIXED</t>
        </is>
      </c>
      <c r="F2860" t="n">
        <v>5</v>
      </c>
      <c r="G2860" t="inlineStr">
        <is>
          <t>USD</t>
        </is>
      </c>
      <c r="I2860" t="inlineStr">
        <is>
          <t>Container (20 FT)</t>
        </is>
      </c>
      <c r="J2860" t="n">
        <v>20000</v>
      </c>
      <c r="M2860" t="n">
        <v>0</v>
      </c>
      <c r="N2860" t="n">
        <v>0</v>
      </c>
      <c r="Q2860" t="inlineStr">
        <is>
          <t>caf8bda7-d2d3-4c47-889c-8d8b126d219b</t>
        </is>
      </c>
      <c r="R2860" t="inlineStr">
        <is>
          <t>Ships, boats and floating structures</t>
        </is>
      </c>
      <c r="S2860" t="inlineStr">
        <is>
          <t>167247e4-79b6-4f85-89d0-78ea76e9ec9f</t>
        </is>
      </c>
      <c r="T2860" t="inlineStr">
        <is>
          <t>Cruise ships, excursion boats, ferry-boats, cargo ships, barges and similar vessels for the transport of persons or goods</t>
        </is>
      </c>
      <c r="U2860" t="inlineStr">
        <is>
          <t>48ccbcb0-2f00-4315-8ac3-41afa2342f5c</t>
        </is>
      </c>
      <c r="V2860" t="inlineStr">
        <is>
          <t>Natroyal Industries Private Limited</t>
        </is>
      </c>
      <c r="W2860" t="inlineStr">
        <is>
          <t>0392001535</t>
        </is>
      </c>
      <c r="X2860" t="n">
        <v>0</v>
      </c>
      <c r="Y2860" t="n">
        <v>0</v>
      </c>
      <c r="Z2860" t="n">
        <v>59031090</v>
      </c>
      <c r="AA2860" t="inlineStr">
        <is>
          <t>OTHER</t>
        </is>
      </c>
      <c r="AB2860" t="inlineStr">
        <is>
          <t>http://indiausatrade.mea.gov.in/api/public/image/stream?key=products%2F20260610T111034Z-249629-3be2823a-Marine%20DP-cropped.png</t>
        </is>
      </c>
      <c r="AC2860" t="inlineStr">
        <is>
          <t>2026-06-10T11:10:34.954Z</t>
        </is>
      </c>
    </row>
    <row r="2861">
      <c r="A2861" t="inlineStr">
        <is>
          <t>4783231c-f851-4f4b-a9f1-4d903abc22d0</t>
        </is>
      </c>
      <c r="B2861" t="inlineStr">
        <is>
          <t>Commercial and Hospitality Seating</t>
        </is>
      </c>
      <c r="C2861" t="inlineStr">
        <is>
          <t>Contract Furnishing Leatherette</t>
        </is>
      </c>
      <c r="E2861" t="inlineStr">
        <is>
          <t>FIXED</t>
        </is>
      </c>
      <c r="F2861" t="n">
        <v>5</v>
      </c>
      <c r="G2861" t="inlineStr">
        <is>
          <t>USD</t>
        </is>
      </c>
      <c r="I2861" t="inlineStr">
        <is>
          <t>Container (20 FT)</t>
        </is>
      </c>
      <c r="J2861" t="n">
        <v>20000</v>
      </c>
      <c r="M2861" t="n">
        <v>0</v>
      </c>
      <c r="N2861" t="n">
        <v>0</v>
      </c>
      <c r="Q2861" t="inlineStr">
        <is>
          <t>e895b65a-731c-47f1-a20f-1a1a7db4dc71</t>
        </is>
      </c>
      <c r="R2861" t="inlineStr">
        <is>
          <t>Impregnated, coated, covered or laminated textile fabrics; textile articles of a kind suitable for industrial use</t>
        </is>
      </c>
      <c r="S2861" t="inlineStr">
        <is>
          <t>4a32ba7f-b1d6-4e60-995e-bffab7455cdc</t>
        </is>
      </c>
      <c r="T2861" t="inlineStr">
        <is>
          <t>Textile fabrics impregnated, coated, covered or laminated with plastics, other than those of heading 5902</t>
        </is>
      </c>
      <c r="U2861" t="inlineStr">
        <is>
          <t>48ccbcb0-2f00-4315-8ac3-41afa2342f5c</t>
        </is>
      </c>
      <c r="V2861" t="inlineStr">
        <is>
          <t>Natroyal Industries Private Limited</t>
        </is>
      </c>
      <c r="W2861" t="inlineStr">
        <is>
          <t>0392001535</t>
        </is>
      </c>
      <c r="X2861" t="n">
        <v>0</v>
      </c>
      <c r="Y2861" t="n">
        <v>0</v>
      </c>
      <c r="Z2861" t="n">
        <v>59031090</v>
      </c>
      <c r="AA2861" t="inlineStr">
        <is>
          <t>OTHER</t>
        </is>
      </c>
      <c r="AB2861" t="inlineStr">
        <is>
          <t>http://indiausatrade.mea.gov.in/api/public/image/stream?key=products%2F20260611T101025Z-158074-f2ed3dfc-Contract%20Furnishings-cropped.png</t>
        </is>
      </c>
      <c r="AC2861" t="inlineStr">
        <is>
          <t>2026-06-11T10:10:25.529Z</t>
        </is>
      </c>
    </row>
    <row r="2862">
      <c r="A2862" t="inlineStr">
        <is>
          <t>5b0fbbb4-e670-40e4-9518-21e43e9368ff</t>
        </is>
      </c>
      <c r="B2862" t="inlineStr">
        <is>
          <t>Sunrooms and Patio Cushions</t>
        </is>
      </c>
      <c r="C2862" t="inlineStr">
        <is>
          <t xml:space="preserve">Outdoor Leatherette </t>
        </is>
      </c>
      <c r="E2862" t="inlineStr">
        <is>
          <t>FIXED</t>
        </is>
      </c>
      <c r="F2862" t="n">
        <v>20</v>
      </c>
      <c r="G2862" t="inlineStr">
        <is>
          <t>USD</t>
        </is>
      </c>
      <c r="I2862" t="inlineStr">
        <is>
          <t>Container (20 FT)</t>
        </is>
      </c>
      <c r="J2862" t="n">
        <v>20000</v>
      </c>
      <c r="M2862" t="n">
        <v>0</v>
      </c>
      <c r="N2862" t="n">
        <v>0</v>
      </c>
      <c r="Q2862" t="inlineStr">
        <is>
          <t>e895b65a-731c-47f1-a20f-1a1a7db4dc71</t>
        </is>
      </c>
      <c r="R2862" t="inlineStr">
        <is>
          <t>Impregnated, coated, covered or laminated textile fabrics; textile articles of a kind suitable for industrial use</t>
        </is>
      </c>
      <c r="S2862" t="inlineStr">
        <is>
          <t>4a32ba7f-b1d6-4e60-995e-bffab7455cdc</t>
        </is>
      </c>
      <c r="T2862" t="inlineStr">
        <is>
          <t>Textile fabrics impregnated, coated, covered or laminated with plastics, other than those of heading 5902</t>
        </is>
      </c>
      <c r="U2862" t="inlineStr">
        <is>
          <t>48ccbcb0-2f00-4315-8ac3-41afa2342f5c</t>
        </is>
      </c>
      <c r="V2862" t="inlineStr">
        <is>
          <t>Natroyal Industries Private Limited</t>
        </is>
      </c>
      <c r="W2862" t="inlineStr">
        <is>
          <t>0392001535</t>
        </is>
      </c>
      <c r="X2862" t="n">
        <v>0</v>
      </c>
      <c r="Y2862" t="n">
        <v>0</v>
      </c>
      <c r="Z2862" t="n">
        <v>59031090</v>
      </c>
      <c r="AA2862" t="inlineStr">
        <is>
          <t>OTHER</t>
        </is>
      </c>
      <c r="AB2862" t="inlineStr">
        <is>
          <t>http://indiausatrade.mea.gov.in/api/public/image/stream?key=products%2F20260611T114922Z-207969-6d100a7d-Contract%20Furnishingss-cropped.png</t>
        </is>
      </c>
      <c r="AC2862" t="inlineStr">
        <is>
          <t>2026-06-11T10:46:52.477Z</t>
        </is>
      </c>
    </row>
    <row r="2863">
      <c r="A2863" t="inlineStr">
        <is>
          <t>62cfc73d-d6e9-4202-8e99-4b1a280a155c</t>
        </is>
      </c>
      <c r="B2863" t="inlineStr">
        <is>
          <t>Vinyl's for Home Interior Upholstery and Decor</t>
        </is>
      </c>
      <c r="C2863" t="inlineStr">
        <is>
          <t xml:space="preserve"> Home Interior Upholstery </t>
        </is>
      </c>
      <c r="E2863" t="inlineStr">
        <is>
          <t>FIXED</t>
        </is>
      </c>
      <c r="F2863" t="n">
        <v>5</v>
      </c>
      <c r="G2863" t="inlineStr">
        <is>
          <t>USD</t>
        </is>
      </c>
      <c r="I2863" t="inlineStr">
        <is>
          <t>Container (20 FT)</t>
        </is>
      </c>
      <c r="J2863" t="n">
        <v>20000</v>
      </c>
      <c r="M2863" t="n">
        <v>0</v>
      </c>
      <c r="N2863" t="n">
        <v>0</v>
      </c>
      <c r="Q2863" t="inlineStr">
        <is>
          <t>e895b65a-731c-47f1-a20f-1a1a7db4dc71</t>
        </is>
      </c>
      <c r="R2863" t="inlineStr">
        <is>
          <t>Impregnated, coated, covered or laminated textile fabrics; textile articles of a kind suitable for industrial use</t>
        </is>
      </c>
      <c r="S2863" t="inlineStr">
        <is>
          <t>4a32ba7f-b1d6-4e60-995e-bffab7455cdc</t>
        </is>
      </c>
      <c r="T2863" t="inlineStr">
        <is>
          <t>Textile fabrics impregnated, coated, covered or laminated with plastics, other than those of heading 5902</t>
        </is>
      </c>
      <c r="U2863" t="inlineStr">
        <is>
          <t>48ccbcb0-2f00-4315-8ac3-41afa2342f5c</t>
        </is>
      </c>
      <c r="V2863" t="inlineStr">
        <is>
          <t>Natroyal Industries Private Limited</t>
        </is>
      </c>
      <c r="W2863" t="inlineStr">
        <is>
          <t>0392001535</t>
        </is>
      </c>
      <c r="X2863" t="n">
        <v>0</v>
      </c>
      <c r="Y2863" t="n">
        <v>0</v>
      </c>
      <c r="Z2863" t="n">
        <v>59031090</v>
      </c>
      <c r="AA2863" t="inlineStr">
        <is>
          <t>OTHER</t>
        </is>
      </c>
      <c r="AB2863" t="inlineStr">
        <is>
          <t>http://indiausatrade.mea.gov.in/api/public/image/stream?key=products%2F20260611T101821Z-886239-d84c1619-Residential%20Contract%20Furnishing-cropped.jpg</t>
        </is>
      </c>
      <c r="AC2863" t="inlineStr">
        <is>
          <t>2026-06-11T10:18:21.830Z</t>
        </is>
      </c>
    </row>
    <row r="2864">
      <c r="A2864" t="inlineStr">
        <is>
          <t>89783c33-5713-40e6-b205-07ce9c4debd1</t>
        </is>
      </c>
      <c r="B2864" t="inlineStr">
        <is>
          <t>Synthetic Leather for Automotive Trims &amp; Seating</t>
        </is>
      </c>
      <c r="C2864" t="inlineStr">
        <is>
          <t>Automotive Range</t>
        </is>
      </c>
      <c r="E2864" t="inlineStr">
        <is>
          <t>FIXED</t>
        </is>
      </c>
      <c r="F2864" t="n">
        <v>5</v>
      </c>
      <c r="G2864" t="inlineStr">
        <is>
          <t>USD</t>
        </is>
      </c>
      <c r="I2864" t="inlineStr">
        <is>
          <t>Container (20 FT)</t>
        </is>
      </c>
      <c r="J2864" t="n">
        <v>20000</v>
      </c>
      <c r="M2864" t="n">
        <v>0</v>
      </c>
      <c r="N2864" t="n">
        <v>0</v>
      </c>
      <c r="Q2864" t="inlineStr">
        <is>
          <t>9480b0de-ecf3-4807-a50f-edd3fd5ec083</t>
        </is>
      </c>
      <c r="R2864" t="inlineStr">
        <is>
          <t>RAILWAY OR TRAMWAY LOCOMOTIVES, ROLLING-STOCK AND PARTS THEREOF</t>
        </is>
      </c>
      <c r="S2864" t="inlineStr">
        <is>
          <t>8d9fbe87-34eb-4368-9651-63fdb8f8a647</t>
        </is>
      </c>
      <c r="T2864" t="inlineStr">
        <is>
          <t>Parts of railway or tramway locomotives or rolling-stock</t>
        </is>
      </c>
      <c r="U2864" t="inlineStr">
        <is>
          <t>48ccbcb0-2f00-4315-8ac3-41afa2342f5c</t>
        </is>
      </c>
      <c r="V2864" t="inlineStr">
        <is>
          <t>Natroyal Industries Private Limited</t>
        </is>
      </c>
      <c r="W2864" t="inlineStr">
        <is>
          <t>0392001535</t>
        </is>
      </c>
      <c r="X2864" t="n">
        <v>0</v>
      </c>
      <c r="Y2864" t="n">
        <v>0</v>
      </c>
      <c r="Z2864" t="n">
        <v>59031090</v>
      </c>
      <c r="AA2864" t="inlineStr">
        <is>
          <t>OTHER</t>
        </is>
      </c>
      <c r="AB2864" t="inlineStr">
        <is>
          <t>http://indiausatrade.mea.gov.in/api/public/image/stream?key=products%2F20260611T075018Z-864785-b9f3e37c-Car%20Interior-cropped.png</t>
        </is>
      </c>
      <c r="AC2864" t="inlineStr">
        <is>
          <t>2026-06-11T07:45:39.389Z</t>
        </is>
      </c>
    </row>
    <row r="2865">
      <c r="A2865" t="inlineStr">
        <is>
          <t>8e5acc9c-bd20-48af-9e47-822aac368ab1</t>
        </is>
      </c>
      <c r="B2865" t="inlineStr">
        <is>
          <t>Leather HandBag</t>
        </is>
      </c>
      <c r="C2865" t="inlineStr">
        <is>
          <t>LH-LB-388</t>
        </is>
      </c>
      <c r="E2865" t="inlineStr">
        <is>
          <t>FIXED</t>
        </is>
      </c>
      <c r="F2865" t="n">
        <v>25</v>
      </c>
      <c r="G2865" t="inlineStr">
        <is>
          <t>USD</t>
        </is>
      </c>
      <c r="J2865" t="n">
        <v>100</v>
      </c>
      <c r="M2865" t="n">
        <v>0</v>
      </c>
      <c r="N2865" t="n">
        <v>0</v>
      </c>
      <c r="Q2865" t="inlineStr">
        <is>
          <t>36bfad4f-387e-4cb1-a683-28e9e2cbbfa1</t>
        </is>
      </c>
      <c r="R2865" t="inlineStr">
        <is>
          <t>Articles of leather; saddlery and harness; travel goods, handbags and similar containers; articles of animal gut (other than silkworm gut)</t>
        </is>
      </c>
      <c r="S2865" t="inlineStr">
        <is>
          <t>20eb385c-69b5-43b0-aec4-f7d870ade592</t>
        </is>
      </c>
      <c r="T2865" t="inlineStr">
        <is>
          <t>Trunks, suit-cases, vanity-cases, executive-cases, brief-cases, school satchels, spectacle cases, binocular cases, camera cases, musical instrument cases, gun cases, holsters and similar containers, travelling-bags, insulated food or beverages bags, to...</t>
        </is>
      </c>
      <c r="U2865" t="inlineStr">
        <is>
          <t>d52ae665-11d6-4490-b7ec-db5425f175f1</t>
        </is>
      </c>
      <c r="V2865" t="inlineStr">
        <is>
          <t>LEATHER HUB</t>
        </is>
      </c>
      <c r="W2865" t="inlineStr">
        <is>
          <t>AAHFL5489M</t>
        </is>
      </c>
      <c r="X2865" t="n">
        <v>0</v>
      </c>
      <c r="Y2865" t="n">
        <v>1</v>
      </c>
      <c r="Z2865" t="n">
        <v>42022110</v>
      </c>
      <c r="AA2865" t="inlineStr">
        <is>
          <t>HAND BAGS FOR LADIES</t>
        </is>
      </c>
      <c r="AB2865" t="inlineStr">
        <is>
          <t>http://indiausatrade.mea.gov.in/api/public/image/stream?key=products%2F925548281-LH-LB-388.jpg</t>
        </is>
      </c>
      <c r="AC2865" t="inlineStr">
        <is>
          <t>2026-04-20T14:00:16.604Z</t>
        </is>
      </c>
    </row>
    <row r="2866">
      <c r="A2866" t="inlineStr">
        <is>
          <t>053a2d27-1873-4d09-bb37-e50cb48f40e0</t>
        </is>
      </c>
      <c r="B2866" t="inlineStr">
        <is>
          <t>Leather Satchel</t>
        </is>
      </c>
      <c r="C2866" t="inlineStr">
        <is>
          <t>LH-PB-208</t>
        </is>
      </c>
      <c r="E2866" t="inlineStr">
        <is>
          <t>FIXED</t>
        </is>
      </c>
      <c r="F2866" t="n">
        <v>30</v>
      </c>
      <c r="G2866" t="inlineStr">
        <is>
          <t>USD</t>
        </is>
      </c>
      <c r="J2866" t="n">
        <v>100</v>
      </c>
      <c r="M2866" t="n">
        <v>0</v>
      </c>
      <c r="N2866" t="n">
        <v>0</v>
      </c>
      <c r="Q2866" t="inlineStr">
        <is>
          <t>36bfad4f-387e-4cb1-a683-28e9e2cbbfa1</t>
        </is>
      </c>
      <c r="R2866" t="inlineStr">
        <is>
          <t>Articles of leather; saddlery and harness; travel goods, handbags and similar containers; articles of animal gut (other than silkworm gut)</t>
        </is>
      </c>
      <c r="S2866" t="inlineStr">
        <is>
          <t>20eb385c-69b5-43b0-aec4-f7d870ade592</t>
        </is>
      </c>
      <c r="T2866" t="inlineStr">
        <is>
          <t>Trunks, suit-cases, vanity-cases, executive-cases, brief-cases, school satchels, spectacle cases, binocular cases, camera cases, musical instrument cases, gun cases, holsters and similar containers, travelling-bags, insulated food or beverages bags, to...</t>
        </is>
      </c>
      <c r="U2866" t="inlineStr">
        <is>
          <t>d52ae665-11d6-4490-b7ec-db5425f175f1</t>
        </is>
      </c>
      <c r="V2866" t="inlineStr">
        <is>
          <t>LEATHER HUB</t>
        </is>
      </c>
      <c r="W2866" t="inlineStr">
        <is>
          <t>AAHFL5489M</t>
        </is>
      </c>
      <c r="X2866" t="n">
        <v>0</v>
      </c>
      <c r="Y2866" t="n">
        <v>0</v>
      </c>
      <c r="Z2866" t="n">
        <v>42021910</v>
      </c>
      <c r="AA2866" t="inlineStr">
        <is>
          <t>TRAVEL GOODS (TRUNKS, SUIT CASES, SPORTS BAGS, AND OTHER SIMILAR ITEMS) OF LEATHER</t>
        </is>
      </c>
      <c r="AB2866" t="inlineStr">
        <is>
          <t>http://indiausatrade.mea.gov.in/api/public/image/stream?key=products%2F435801019-LH-PB-208.jpg</t>
        </is>
      </c>
      <c r="AC2866" t="inlineStr">
        <is>
          <t>2026-04-20T13:51:00.155Z</t>
        </is>
      </c>
    </row>
    <row r="2867">
      <c r="A2867" t="inlineStr">
        <is>
          <t>0b043e2a-da83-43fa-80ce-68397787a4e3</t>
        </is>
      </c>
      <c r="B2867" t="inlineStr">
        <is>
          <t>Leather Messenger Bag</t>
        </is>
      </c>
      <c r="C2867" t="inlineStr">
        <is>
          <t>LH-MB-206</t>
        </is>
      </c>
      <c r="E2867" t="inlineStr">
        <is>
          <t>FIXED</t>
        </is>
      </c>
      <c r="F2867" t="n">
        <v>25</v>
      </c>
      <c r="G2867" t="inlineStr">
        <is>
          <t>USD</t>
        </is>
      </c>
      <c r="J2867" t="n">
        <v>100</v>
      </c>
      <c r="M2867" t="n">
        <v>0</v>
      </c>
      <c r="N2867" t="n">
        <v>0</v>
      </c>
      <c r="Q2867" t="inlineStr">
        <is>
          <t>36bfad4f-387e-4cb1-a683-28e9e2cbbfa1</t>
        </is>
      </c>
      <c r="R2867" t="inlineStr">
        <is>
          <t>Articles of leather; saddlery and harness; travel goods, handbags and similar containers; articles of animal gut (other than silkworm gut)</t>
        </is>
      </c>
      <c r="S2867" t="inlineStr">
        <is>
          <t>20eb385c-69b5-43b0-aec4-f7d870ade592</t>
        </is>
      </c>
      <c r="T2867" t="inlineStr">
        <is>
          <t>Trunks, suit-cases, vanity-cases, executive-cases, brief-cases, school satchels, spectacle cases, binocular cases, camera cases, musical instrument cases, gun cases, holsters and similar containers, travelling-bags, insulated food or beverages bags, to...</t>
        </is>
      </c>
      <c r="U2867" t="inlineStr">
        <is>
          <t>d52ae665-11d6-4490-b7ec-db5425f175f1</t>
        </is>
      </c>
      <c r="V2867" t="inlineStr">
        <is>
          <t>LEATHER HUB</t>
        </is>
      </c>
      <c r="W2867" t="inlineStr">
        <is>
          <t>AAHFL5489M</t>
        </is>
      </c>
      <c r="X2867" t="n">
        <v>0</v>
      </c>
      <c r="Y2867" t="n">
        <v>0</v>
      </c>
      <c r="Z2867" t="n">
        <v>42021130</v>
      </c>
      <c r="AA2867" t="inlineStr">
        <is>
          <t>SATCHELS</t>
        </is>
      </c>
      <c r="AB2867" t="inlineStr">
        <is>
          <t>http://indiausatrade.mea.gov.in/api/public/image/stream?key=products%2F258535204-LH-MB-206.jpg</t>
        </is>
      </c>
      <c r="AC2867" t="inlineStr">
        <is>
          <t>2026-04-21T08:37:48.807Z</t>
        </is>
      </c>
    </row>
    <row r="2868">
      <c r="A2868" t="inlineStr">
        <is>
          <t>68510d93-874e-49ca-82a0-8e70ebef1e8b</t>
        </is>
      </c>
      <c r="B2868" t="inlineStr">
        <is>
          <t>Leather Backpack</t>
        </is>
      </c>
      <c r="C2868" t="inlineStr">
        <is>
          <t>LH-BP-324</t>
        </is>
      </c>
      <c r="E2868" t="inlineStr">
        <is>
          <t>FIXED</t>
        </is>
      </c>
      <c r="F2868" t="n">
        <v>30</v>
      </c>
      <c r="G2868" t="inlineStr">
        <is>
          <t>USD</t>
        </is>
      </c>
      <c r="J2868" t="n">
        <v>100</v>
      </c>
      <c r="M2868" t="n">
        <v>0</v>
      </c>
      <c r="N2868" t="n">
        <v>0</v>
      </c>
      <c r="Q2868" t="inlineStr">
        <is>
          <t>36bfad4f-387e-4cb1-a683-28e9e2cbbfa1</t>
        </is>
      </c>
      <c r="R2868" t="inlineStr">
        <is>
          <t>Articles of leather; saddlery and harness; travel goods, handbags and similar containers; articles of animal gut (other than silkworm gut)</t>
        </is>
      </c>
      <c r="S2868" t="inlineStr">
        <is>
          <t>20eb385c-69b5-43b0-aec4-f7d870ade592</t>
        </is>
      </c>
      <c r="T2868" t="inlineStr">
        <is>
          <t>Trunks, suit-cases, vanity-cases, executive-cases, brief-cases, school satchels, spectacle cases, binocular cases, camera cases, musical instrument cases, gun cases, holsters and similar containers, travelling-bags, insulated food or beverages bags, to...</t>
        </is>
      </c>
      <c r="U2868" t="inlineStr">
        <is>
          <t>d52ae665-11d6-4490-b7ec-db5425f175f1</t>
        </is>
      </c>
      <c r="V2868" t="inlineStr">
        <is>
          <t>LEATHER HUB</t>
        </is>
      </c>
      <c r="W2868" t="inlineStr">
        <is>
          <t>AAHFL5489M</t>
        </is>
      </c>
      <c r="X2868" t="n">
        <v>0</v>
      </c>
      <c r="Y2868" t="n">
        <v>0</v>
      </c>
      <c r="Z2868" t="n">
        <v>42021910</v>
      </c>
      <c r="AA2868" t="inlineStr">
        <is>
          <t>TRAVEL GOODS (TRUNKS, SUIT CASES, SPORTS BAGS, AND OTHER SIMILAR ITEMS) OF LEATHER</t>
        </is>
      </c>
      <c r="AB2868" t="inlineStr">
        <is>
          <t>http://indiausatrade.mea.gov.in/api/public/image/stream?key=products%2F982055446-LH-BP-324.jpg</t>
        </is>
      </c>
      <c r="AC2868" t="inlineStr">
        <is>
          <t>2026-04-20T14:08:39.033Z</t>
        </is>
      </c>
    </row>
    <row r="2869">
      <c r="A2869" t="inlineStr">
        <is>
          <t>a5ed6d9b-08a9-4ce6-969f-816e452ffed5</t>
        </is>
      </c>
      <c r="B2869" t="inlineStr">
        <is>
          <t xml:space="preserve">POUCHES </t>
        </is>
      </c>
      <c r="C2869" t="inlineStr">
        <is>
          <t xml:space="preserve">VIVA POUCHES </t>
        </is>
      </c>
      <c r="E2869" t="inlineStr">
        <is>
          <t>FIXED</t>
        </is>
      </c>
      <c r="F2869" t="n">
        <v>1500</v>
      </c>
      <c r="G2869" t="inlineStr">
        <is>
          <t>USD</t>
        </is>
      </c>
      <c r="I2869" t="inlineStr">
        <is>
          <t>Carton</t>
        </is>
      </c>
      <c r="J2869" t="n">
        <v>5000</v>
      </c>
      <c r="M2869" t="n">
        <v>0</v>
      </c>
      <c r="N2869" t="n">
        <v>0</v>
      </c>
      <c r="Q2869" t="inlineStr">
        <is>
          <t>24055375-a41a-454c-96a0-9b6b95ddf41d</t>
        </is>
      </c>
      <c r="R2869" t="inlineStr">
        <is>
          <t>Plastics and articles thereof</t>
        </is>
      </c>
      <c r="S2869" t="inlineStr">
        <is>
          <t>113537ba-a43d-47fa-aa0c-9621a16aca83</t>
        </is>
      </c>
      <c r="T2869" t="inlineStr">
        <is>
          <t>Other articles of plastics and articles of other materials of headings 3901 to 3914</t>
        </is>
      </c>
      <c r="U2869" t="inlineStr">
        <is>
          <t>5e0087c7-44e0-4663-856d-b8d2200c0dda</t>
        </is>
      </c>
      <c r="V2869" t="inlineStr">
        <is>
          <t>VIVA GLOBAL</t>
        </is>
      </c>
      <c r="W2869" t="inlineStr">
        <is>
          <t>0388033380</t>
        </is>
      </c>
      <c r="X2869" t="n">
        <v>0</v>
      </c>
      <c r="Y2869" t="n">
        <v>0</v>
      </c>
      <c r="Z2869" t="n">
        <v>39261099</v>
      </c>
      <c r="AA2869" t="inlineStr">
        <is>
          <t>OTHER</t>
        </is>
      </c>
      <c r="AB2869" t="inlineStr">
        <is>
          <t>http://indiausatrade.mea.gov.in/api/public/image/stream?key=products%2F20260722T120522Z-677368-bfd0037a-POUCHES-cropped.jpg</t>
        </is>
      </c>
      <c r="AC2869" t="inlineStr">
        <is>
          <t>2026-07-22T12:05:22.682Z</t>
        </is>
      </c>
    </row>
    <row r="2870">
      <c r="A2870" t="inlineStr">
        <is>
          <t>e2bd83b3-785c-4521-aa07-118030e0d78a</t>
        </is>
      </c>
      <c r="B2870" t="inlineStr">
        <is>
          <t xml:space="preserve">BINDER POUCHES </t>
        </is>
      </c>
      <c r="C2870" t="inlineStr">
        <is>
          <t xml:space="preserve">VIVA BINDER POUCHES </t>
        </is>
      </c>
      <c r="E2870" t="inlineStr">
        <is>
          <t>FIXED</t>
        </is>
      </c>
      <c r="F2870" t="n">
        <v>1500</v>
      </c>
      <c r="G2870" t="inlineStr">
        <is>
          <t>USD</t>
        </is>
      </c>
      <c r="I2870" t="inlineStr">
        <is>
          <t>Carton</t>
        </is>
      </c>
      <c r="M2870" t="n">
        <v>0</v>
      </c>
      <c r="N2870" t="n">
        <v>0</v>
      </c>
      <c r="Q2870" t="inlineStr">
        <is>
          <t>24055375-a41a-454c-96a0-9b6b95ddf41d</t>
        </is>
      </c>
      <c r="R2870" t="inlineStr">
        <is>
          <t>Plastics and articles thereof</t>
        </is>
      </c>
      <c r="S2870" t="inlineStr">
        <is>
          <t>11d5157e-9833-4295-a103-845bf336e474</t>
        </is>
      </c>
      <c r="T2870" t="inlineStr">
        <is>
          <t>Polymers of ethylene, in primary forms</t>
        </is>
      </c>
      <c r="U2870" t="inlineStr">
        <is>
          <t>5e0087c7-44e0-4663-856d-b8d2200c0dda</t>
        </is>
      </c>
      <c r="V2870" t="inlineStr">
        <is>
          <t>VIVA GLOBAL</t>
        </is>
      </c>
      <c r="W2870" t="inlineStr">
        <is>
          <t>0388033380</t>
        </is>
      </c>
      <c r="X2870" t="n">
        <v>0</v>
      </c>
      <c r="Y2870" t="n">
        <v>0</v>
      </c>
      <c r="Z2870" t="n">
        <v>39011090</v>
      </c>
      <c r="AA2870" t="inlineStr">
        <is>
          <t>OTHER</t>
        </is>
      </c>
      <c r="AB2870" t="inlineStr">
        <is>
          <t>http://indiausatrade.mea.gov.in/api/public/image/stream?key=products%2F20260722T121939Z-279387-2a16e11e-BINDER%20POUCHES-cropped.jpg</t>
        </is>
      </c>
      <c r="AC2870" t="inlineStr">
        <is>
          <t>2026-07-22T12:19:39.230Z</t>
        </is>
      </c>
    </row>
    <row r="2871">
      <c r="A2871" t="inlineStr">
        <is>
          <t>8550fef2-fd6f-4e5d-9765-30736928cd35</t>
        </is>
      </c>
      <c r="B2871" t="inlineStr">
        <is>
          <t>CLEAR PENCIL POUCHES</t>
        </is>
      </c>
      <c r="C2871" t="inlineStr">
        <is>
          <t xml:space="preserve">VIVA PENCIL POUCHES </t>
        </is>
      </c>
      <c r="E2871" t="inlineStr">
        <is>
          <t>FIXED</t>
        </is>
      </c>
      <c r="F2871" t="n">
        <v>2500</v>
      </c>
      <c r="G2871" t="inlineStr">
        <is>
          <t>USD</t>
        </is>
      </c>
      <c r="I2871" t="inlineStr">
        <is>
          <t>Set</t>
        </is>
      </c>
      <c r="M2871" t="n">
        <v>0</v>
      </c>
      <c r="N2871" t="n">
        <v>0</v>
      </c>
      <c r="Q2871" t="inlineStr">
        <is>
          <t>24055375-a41a-454c-96a0-9b6b95ddf41d</t>
        </is>
      </c>
      <c r="R2871" t="inlineStr">
        <is>
          <t>Plastics and articles thereof</t>
        </is>
      </c>
      <c r="S2871" t="inlineStr">
        <is>
          <t>11d5157e-9833-4295-a103-845bf336e474</t>
        </is>
      </c>
      <c r="T2871" t="inlineStr">
        <is>
          <t>Polymers of ethylene, in primary forms</t>
        </is>
      </c>
      <c r="U2871" t="inlineStr">
        <is>
          <t>5e0087c7-44e0-4663-856d-b8d2200c0dda</t>
        </is>
      </c>
      <c r="V2871" t="inlineStr">
        <is>
          <t>VIVA GLOBAL</t>
        </is>
      </c>
      <c r="W2871" t="inlineStr">
        <is>
          <t>0388033380</t>
        </is>
      </c>
      <c r="X2871" t="n">
        <v>0</v>
      </c>
      <c r="Y2871" t="n">
        <v>0</v>
      </c>
      <c r="Z2871" t="n">
        <v>39011090</v>
      </c>
      <c r="AA2871" t="inlineStr">
        <is>
          <t>OTHER</t>
        </is>
      </c>
      <c r="AB2871" t="inlineStr">
        <is>
          <t>http://indiausatrade.mea.gov.in/api/public/image/stream?key=products%2F20260723T075841Z-284689-c537e6f1-PENCIL%20POUCHES-cropped.jpg</t>
        </is>
      </c>
      <c r="AC2871" t="inlineStr">
        <is>
          <t>2026-07-23T07:58:41.579Z</t>
        </is>
      </c>
    </row>
    <row r="2872">
      <c r="A2872" t="inlineStr">
        <is>
          <t>d5ff4d3d-c37f-48b8-a270-eba76aa80008</t>
        </is>
      </c>
      <c r="B2872" t="inlineStr">
        <is>
          <t>DESIGNER COLLECTION  PENCIL POUCH</t>
        </is>
      </c>
      <c r="C2872" t="inlineStr">
        <is>
          <t xml:space="preserve">VIVA DESIGNER PENCIL POUCH </t>
        </is>
      </c>
      <c r="E2872" t="inlineStr">
        <is>
          <t>FIXED</t>
        </is>
      </c>
      <c r="F2872" t="n">
        <v>3000</v>
      </c>
      <c r="G2872" t="inlineStr">
        <is>
          <t>USD</t>
        </is>
      </c>
      <c r="I2872" t="inlineStr">
        <is>
          <t>Set</t>
        </is>
      </c>
      <c r="M2872" t="n">
        <v>0</v>
      </c>
      <c r="N2872" t="n">
        <v>0</v>
      </c>
      <c r="Q2872" t="inlineStr">
        <is>
          <t>24055375-a41a-454c-96a0-9b6b95ddf41d</t>
        </is>
      </c>
      <c r="R2872" t="inlineStr">
        <is>
          <t>Plastics and articles thereof</t>
        </is>
      </c>
      <c r="S2872" t="inlineStr">
        <is>
          <t>11d5157e-9833-4295-a103-845bf336e474</t>
        </is>
      </c>
      <c r="T2872" t="inlineStr">
        <is>
          <t>Polymers of ethylene, in primary forms</t>
        </is>
      </c>
      <c r="U2872" t="inlineStr">
        <is>
          <t>5e0087c7-44e0-4663-856d-b8d2200c0dda</t>
        </is>
      </c>
      <c r="V2872" t="inlineStr">
        <is>
          <t>VIVA GLOBAL</t>
        </is>
      </c>
      <c r="W2872" t="inlineStr">
        <is>
          <t>0388033380</t>
        </is>
      </c>
      <c r="X2872" t="n">
        <v>0</v>
      </c>
      <c r="Y2872" t="n">
        <v>0</v>
      </c>
      <c r="Z2872" t="n">
        <v>39011090</v>
      </c>
      <c r="AA2872" t="inlineStr">
        <is>
          <t>OTHER</t>
        </is>
      </c>
      <c r="AB2872" t="inlineStr">
        <is>
          <t>http://indiausatrade.mea.gov.in/api/public/image/stream?key=products%2F20260723T092948Z-498953-26945f60-DESIGNER%20COLLECTION%20-%20PENCIL%20POUCH-cropped.jpg</t>
        </is>
      </c>
      <c r="AC2872" t="inlineStr">
        <is>
          <t>2026-07-23T09:29:42.251Z</t>
        </is>
      </c>
    </row>
    <row r="2873">
      <c r="A2873" t="inlineStr">
        <is>
          <t>5d659d40-09e1-4dea-8002-0abdacd2bfdc</t>
        </is>
      </c>
      <c r="B2873" t="inlineStr">
        <is>
          <t>BACKPACK - PVC CLEAR</t>
        </is>
      </c>
      <c r="C2873" t="inlineStr">
        <is>
          <t>BACKPACK - PVC CLEAR</t>
        </is>
      </c>
      <c r="E2873" t="inlineStr">
        <is>
          <t>FIXED</t>
        </is>
      </c>
      <c r="F2873" t="n">
        <v>8950</v>
      </c>
      <c r="G2873" t="inlineStr">
        <is>
          <t>USD</t>
        </is>
      </c>
      <c r="I2873" t="inlineStr">
        <is>
          <t>Carton</t>
        </is>
      </c>
      <c r="M2873" t="n">
        <v>0</v>
      </c>
      <c r="N2873" t="n">
        <v>0</v>
      </c>
      <c r="Q2873" t="inlineStr">
        <is>
          <t>24055375-a41a-454c-96a0-9b6b95ddf41d</t>
        </is>
      </c>
      <c r="R2873" t="inlineStr">
        <is>
          <t>Plastics and articles thereof</t>
        </is>
      </c>
      <c r="S2873" t="inlineStr">
        <is>
          <t>11d5157e-9833-4295-a103-845bf336e474</t>
        </is>
      </c>
      <c r="T2873" t="inlineStr">
        <is>
          <t>Polymers of ethylene, in primary forms</t>
        </is>
      </c>
      <c r="U2873" t="inlineStr">
        <is>
          <t>5e0087c7-44e0-4663-856d-b8d2200c0dda</t>
        </is>
      </c>
      <c r="V2873" t="inlineStr">
        <is>
          <t>VIVA GLOBAL</t>
        </is>
      </c>
      <c r="W2873" t="inlineStr">
        <is>
          <t>0388033380</t>
        </is>
      </c>
      <c r="X2873" t="n">
        <v>0</v>
      </c>
      <c r="Y2873" t="n">
        <v>0</v>
      </c>
      <c r="Z2873" t="n">
        <v>39011090</v>
      </c>
      <c r="AA2873" t="inlineStr">
        <is>
          <t>OTHER</t>
        </is>
      </c>
      <c r="AB2873" t="inlineStr">
        <is>
          <t>http://indiausatrade.mea.gov.in/api/public/image/stream?key=products%2F20260801T071947Z-273782-92a5ea58-BACKPACK%20-%20PVC%20CLEAR-cropped.jpg</t>
        </is>
      </c>
      <c r="AC2873" t="inlineStr">
        <is>
          <t>2026-08-01T07:19:47.222Z</t>
        </is>
      </c>
    </row>
    <row r="2874">
      <c r="A2874" t="inlineStr">
        <is>
          <t>06aca350-8baa-4673-859c-7fa101eb077d</t>
        </is>
      </c>
      <c r="B2874" t="inlineStr">
        <is>
          <t>BACKPACK POLY</t>
        </is>
      </c>
      <c r="C2874" t="inlineStr">
        <is>
          <t>BACK PACK - POLYESTER</t>
        </is>
      </c>
      <c r="E2874" t="inlineStr">
        <is>
          <t>FIXED</t>
        </is>
      </c>
      <c r="F2874" t="n">
        <v>8950</v>
      </c>
      <c r="G2874" t="inlineStr">
        <is>
          <t>USD</t>
        </is>
      </c>
      <c r="I2874" t="inlineStr">
        <is>
          <t>Carton</t>
        </is>
      </c>
      <c r="M2874" t="n">
        <v>0</v>
      </c>
      <c r="N2874" t="n">
        <v>0</v>
      </c>
      <c r="Q2874" t="inlineStr">
        <is>
          <t>24055375-a41a-454c-96a0-9b6b95ddf41d</t>
        </is>
      </c>
      <c r="R2874" t="inlineStr">
        <is>
          <t>Plastics and articles thereof</t>
        </is>
      </c>
      <c r="S2874" t="inlineStr">
        <is>
          <t>11d5157e-9833-4295-a103-845bf336e474</t>
        </is>
      </c>
      <c r="T2874" t="inlineStr">
        <is>
          <t>Polymers of ethylene, in primary forms</t>
        </is>
      </c>
      <c r="U2874" t="inlineStr">
        <is>
          <t>5e0087c7-44e0-4663-856d-b8d2200c0dda</t>
        </is>
      </c>
      <c r="V2874" t="inlineStr">
        <is>
          <t>VIVA GLOBAL</t>
        </is>
      </c>
      <c r="W2874" t="inlineStr">
        <is>
          <t>0388033380</t>
        </is>
      </c>
      <c r="X2874" t="n">
        <v>0</v>
      </c>
      <c r="Y2874" t="n">
        <v>0</v>
      </c>
      <c r="Z2874" t="n">
        <v>39011090</v>
      </c>
      <c r="AA2874" t="inlineStr">
        <is>
          <t>OTHER</t>
        </is>
      </c>
      <c r="AB2874" t="inlineStr">
        <is>
          <t>http://indiausatrade.mea.gov.in/api/public/image/stream?key=products%2F20260801T072658Z-922665-09893e64-BACKPACK%20PVC%20CLEAR%20%26%20POLY-cropped.jpg</t>
        </is>
      </c>
      <c r="AC2874" t="inlineStr">
        <is>
          <t>2026-08-01T07:26:58.906Z</t>
        </is>
      </c>
    </row>
    <row r="2875">
      <c r="A2875" t="inlineStr">
        <is>
          <t>ba7585df-dba1-4cac-8d3f-cc8395e8c94b</t>
        </is>
      </c>
      <c r="B2875" t="inlineStr">
        <is>
          <t xml:space="preserve">PLASTIC PEN </t>
        </is>
      </c>
      <c r="C2875" t="inlineStr">
        <is>
          <t xml:space="preserve">PLASTIC PEN </t>
        </is>
      </c>
      <c r="E2875" t="inlineStr">
        <is>
          <t>FIXED</t>
        </is>
      </c>
      <c r="F2875" t="n">
        <v>2000</v>
      </c>
      <c r="G2875" t="inlineStr">
        <is>
          <t>USD</t>
        </is>
      </c>
      <c r="I2875" t="inlineStr">
        <is>
          <t>Box</t>
        </is>
      </c>
      <c r="M2875" t="n">
        <v>0</v>
      </c>
      <c r="N2875" t="n">
        <v>0</v>
      </c>
      <c r="Q2875" t="inlineStr">
        <is>
          <t>24055375-a41a-454c-96a0-9b6b95ddf41d</t>
        </is>
      </c>
      <c r="R2875" t="inlineStr">
        <is>
          <t>Plastics and articles thereof</t>
        </is>
      </c>
      <c r="S2875" t="inlineStr">
        <is>
          <t>11d5157e-9833-4295-a103-845bf336e474</t>
        </is>
      </c>
      <c r="T2875" t="inlineStr">
        <is>
          <t>Polymers of ethylene, in primary forms</t>
        </is>
      </c>
      <c r="U2875" t="inlineStr">
        <is>
          <t>5e0087c7-44e0-4663-856d-b8d2200c0dda</t>
        </is>
      </c>
      <c r="V2875" t="inlineStr">
        <is>
          <t>VIVA GLOBAL</t>
        </is>
      </c>
      <c r="W2875" t="inlineStr">
        <is>
          <t>0388033380</t>
        </is>
      </c>
      <c r="X2875" t="n">
        <v>0</v>
      </c>
      <c r="Y2875" t="n">
        <v>0</v>
      </c>
      <c r="Z2875" t="n">
        <v>39011090</v>
      </c>
      <c r="AA2875" t="inlineStr">
        <is>
          <t>OTHER</t>
        </is>
      </c>
      <c r="AB2875" t="inlineStr">
        <is>
          <t>http://indiausatrade.mea.gov.in/api/public/image/stream?key=products%2F20260801T074743Z-522592-9d684b55-PLASTIC%20PEN-cropped.jpg</t>
        </is>
      </c>
      <c r="AC2875" t="inlineStr">
        <is>
          <t>2026-08-01T07:47:43.379Z</t>
        </is>
      </c>
    </row>
    <row r="2876">
      <c r="A2876" t="inlineStr">
        <is>
          <t>0a02e453-7bb6-4fb3-945d-a69573a5b1af</t>
        </is>
      </c>
      <c r="B2876" t="inlineStr">
        <is>
          <t>PENCILS - WOOD FREE</t>
        </is>
      </c>
      <c r="C2876" t="inlineStr">
        <is>
          <t xml:space="preserve">pencil </t>
        </is>
      </c>
      <c r="E2876" t="inlineStr">
        <is>
          <t>FIXED</t>
        </is>
      </c>
      <c r="F2876" t="n">
        <v>200</v>
      </c>
      <c r="G2876" t="inlineStr">
        <is>
          <t>USD</t>
        </is>
      </c>
      <c r="I2876" t="inlineStr">
        <is>
          <t>Box</t>
        </is>
      </c>
      <c r="M2876" t="n">
        <v>0</v>
      </c>
      <c r="N2876" t="n">
        <v>0</v>
      </c>
      <c r="Q2876" t="inlineStr">
        <is>
          <t>27db758a-1f92-4b0e-b6f0-45f55a306b83</t>
        </is>
      </c>
      <c r="R2876" t="inlineStr">
        <is>
          <t>Miscellaneous manufactured articles</t>
        </is>
      </c>
      <c r="S2876" t="inlineStr">
        <is>
          <t>083c9836-7884-4967-8a36-2993fd1acb6d</t>
        </is>
      </c>
      <c r="T2876" t="inlineStr">
        <is>
          <t>Pencils (other than those of heading 9608), crayons, pencil leads, pastels, drawing charcoals, writing or drawing chalks and tailors' chalks</t>
        </is>
      </c>
      <c r="U2876" t="inlineStr">
        <is>
          <t>5e0087c7-44e0-4663-856d-b8d2200c0dda</t>
        </is>
      </c>
      <c r="V2876" t="inlineStr">
        <is>
          <t>VIVA GLOBAL</t>
        </is>
      </c>
      <c r="W2876" t="inlineStr">
        <is>
          <t>0388033380</t>
        </is>
      </c>
      <c r="X2876" t="n">
        <v>0</v>
      </c>
      <c r="Y2876" t="n">
        <v>0</v>
      </c>
      <c r="Z2876" t="n">
        <v>96091000</v>
      </c>
      <c r="AA2876" t="inlineStr">
        <is>
          <t>PENCILS AND CRAYONS, WITH LEADS ENCASED IN A SHEATH</t>
        </is>
      </c>
      <c r="AB2876" t="inlineStr">
        <is>
          <t>http://indiausatrade.mea.gov.in/api/public/image/stream?key=products%2F20260801T085342Z-547523-aa14ad2b-PENCILS%20-%20WOOD%20FREE-cropped.jpg</t>
        </is>
      </c>
      <c r="AC2876" t="inlineStr">
        <is>
          <t>2026-08-01T08:53:42.561Z</t>
        </is>
      </c>
    </row>
    <row r="2877">
      <c r="A2877" t="inlineStr">
        <is>
          <t>033e6337-5a31-48d6-a653-61e6c82abb07</t>
        </is>
      </c>
      <c r="B2877" t="inlineStr">
        <is>
          <t>Agility Marker cone - 6"/15cm</t>
        </is>
      </c>
      <c r="C2877" t="inlineStr">
        <is>
          <t>SAE-MC-A</t>
        </is>
      </c>
      <c r="E2877" t="inlineStr">
        <is>
          <t>FIXED</t>
        </is>
      </c>
      <c r="F2877" t="n">
        <v>1</v>
      </c>
      <c r="G2877" t="inlineStr">
        <is>
          <t>USD</t>
        </is>
      </c>
      <c r="I2877" t="inlineStr">
        <is>
          <t>Unit</t>
        </is>
      </c>
      <c r="J2877" t="n">
        <v>100</v>
      </c>
      <c r="M2877" t="n">
        <v>0</v>
      </c>
      <c r="N2877" t="n">
        <v>0</v>
      </c>
      <c r="Q2877" t="inlineStr">
        <is>
          <t>2cb72c75-92ca-4f4b-9be4-4c1c43998d4a</t>
        </is>
      </c>
      <c r="R2877" t="inlineStr">
        <is>
          <t>Toys, games and sports requisites; parts and accessories thereof</t>
        </is>
      </c>
      <c r="S2877" t="inlineStr">
        <is>
          <t>be24b5e9-95de-431d-8fd7-473bd4b86e2b</t>
        </is>
      </c>
      <c r="T2877" t="inlineStr">
        <is>
          <t>Articles and equipment for general physical exercise, gymnastics, athletics, other sports (including table-tennis) or outdoor games, not specified or included elsewhere in this Chapter; swimming pools and paddling pools</t>
        </is>
      </c>
      <c r="U2877" t="inlineStr">
        <is>
          <t>be9a8798-bf08-42af-8210-7be97ed33573</t>
        </is>
      </c>
      <c r="V2877" t="inlineStr">
        <is>
          <t>GARG SPORTS INTERNATIONAL PRIVATE LIMITED</t>
        </is>
      </c>
      <c r="W2877" t="inlineStr">
        <is>
          <t>0516521578</t>
        </is>
      </c>
      <c r="X2877" t="n">
        <v>0</v>
      </c>
      <c r="Y2877" t="n">
        <v>0</v>
      </c>
      <c r="Z2877" t="n">
        <v>95069190</v>
      </c>
      <c r="AA2877" t="inlineStr">
        <is>
          <t>OTHER</t>
        </is>
      </c>
      <c r="AB2877" t="inlineStr">
        <is>
          <t>http://indiausatrade.mea.gov.in/api/public/image/stream?key=products%2F20260604T113143Z-734243-bc01e48b-Primery%20Image.jpg</t>
        </is>
      </c>
      <c r="AC2877" t="inlineStr">
        <is>
          <t>2026-06-04T11:31:43.749Z</t>
        </is>
      </c>
    </row>
    <row r="2878">
      <c r="A2878" t="inlineStr">
        <is>
          <t>c262a2a0-aaed-4fe2-b1ef-4448b3a1ece5</t>
        </is>
      </c>
      <c r="B2878" t="inlineStr">
        <is>
          <t>Soft Vinyl Marker Cone</t>
        </is>
      </c>
      <c r="C2878" t="inlineStr">
        <is>
          <t>SAE-MC-C</t>
        </is>
      </c>
      <c r="E2878" t="inlineStr">
        <is>
          <t>FIXED</t>
        </is>
      </c>
      <c r="F2878" t="n">
        <v>1</v>
      </c>
      <c r="G2878" t="inlineStr">
        <is>
          <t>USD</t>
        </is>
      </c>
      <c r="I2878" t="inlineStr">
        <is>
          <t>Unit</t>
        </is>
      </c>
      <c r="J2878" t="n">
        <v>100</v>
      </c>
      <c r="M2878" t="n">
        <v>0</v>
      </c>
      <c r="N2878" t="n">
        <v>0</v>
      </c>
      <c r="Q2878" t="inlineStr">
        <is>
          <t>2cb72c75-92ca-4f4b-9be4-4c1c43998d4a</t>
        </is>
      </c>
      <c r="R2878" t="inlineStr">
        <is>
          <t>Toys, games and sports requisites; parts and accessories thereof</t>
        </is>
      </c>
      <c r="S2878" t="inlineStr">
        <is>
          <t>be24b5e9-95de-431d-8fd7-473bd4b86e2b</t>
        </is>
      </c>
      <c r="T2878" t="inlineStr">
        <is>
          <t>Articles and equipment for general physical exercise, gymnastics, athletics, other sports (including table-tennis) or outdoor games, not specified or included elsewhere in this Chapter; swimming pools and paddling pools</t>
        </is>
      </c>
      <c r="U2878" t="inlineStr">
        <is>
          <t>be9a8798-bf08-42af-8210-7be97ed33573</t>
        </is>
      </c>
      <c r="V2878" t="inlineStr">
        <is>
          <t>GARG SPORTS INTERNATIONAL PRIVATE LIMITED</t>
        </is>
      </c>
      <c r="W2878" t="inlineStr">
        <is>
          <t>0516521578</t>
        </is>
      </c>
      <c r="X2878" t="n">
        <v>0</v>
      </c>
      <c r="Y2878" t="n">
        <v>0</v>
      </c>
      <c r="Z2878" t="n">
        <v>95069990</v>
      </c>
      <c r="AA2878" t="inlineStr">
        <is>
          <t>OTHER</t>
        </is>
      </c>
      <c r="AB2878" t="inlineStr">
        <is>
          <t>http://indiausatrade.mea.gov.in/api/public/image/stream?key=products%2F20260605T113306Z-222287-1221eb9e-image%20Soft%20Vinyl%20Marker%20Cone-cropped.jpg</t>
        </is>
      </c>
      <c r="AC2878" t="inlineStr">
        <is>
          <t>2026-06-05T11:33:06.384Z</t>
        </is>
      </c>
    </row>
    <row r="2879">
      <c r="A2879" t="inlineStr">
        <is>
          <t>e1b045f8-ac79-4fdd-9f7c-8578c41f3d51</t>
        </is>
      </c>
      <c r="B2879" t="inlineStr">
        <is>
          <t>Super Saucer Cone</t>
        </is>
      </c>
      <c r="C2879" t="inlineStr">
        <is>
          <t>SAE-SAU-C</t>
        </is>
      </c>
      <c r="E2879" t="inlineStr">
        <is>
          <t>FIXED</t>
        </is>
      </c>
      <c r="F2879" t="n">
        <v>3</v>
      </c>
      <c r="G2879" t="inlineStr">
        <is>
          <t>USD</t>
        </is>
      </c>
      <c r="I2879" t="inlineStr">
        <is>
          <t>Unit</t>
        </is>
      </c>
      <c r="J2879" t="n">
        <v>100</v>
      </c>
      <c r="M2879" t="n">
        <v>0</v>
      </c>
      <c r="N2879" t="n">
        <v>0</v>
      </c>
      <c r="Q2879" t="inlineStr">
        <is>
          <t>2cb72c75-92ca-4f4b-9be4-4c1c43998d4a</t>
        </is>
      </c>
      <c r="R2879" t="inlineStr">
        <is>
          <t>Toys, games and sports requisites; parts and accessories thereof</t>
        </is>
      </c>
      <c r="S2879" t="inlineStr">
        <is>
          <t>be24b5e9-95de-431d-8fd7-473bd4b86e2b</t>
        </is>
      </c>
      <c r="T2879" t="inlineStr">
        <is>
          <t>Articles and equipment for general physical exercise, gymnastics, athletics, other sports (including table-tennis) or outdoor games, not specified or included elsewhere in this Chapter; swimming pools and paddling pools</t>
        </is>
      </c>
      <c r="U2879" t="inlineStr">
        <is>
          <t>be9a8798-bf08-42af-8210-7be97ed33573</t>
        </is>
      </c>
      <c r="V2879" t="inlineStr">
        <is>
          <t>GARG SPORTS INTERNATIONAL PRIVATE LIMITED</t>
        </is>
      </c>
      <c r="W2879" t="inlineStr">
        <is>
          <t>0516521578</t>
        </is>
      </c>
      <c r="X2879" t="n">
        <v>0</v>
      </c>
      <c r="Y2879" t="n">
        <v>0</v>
      </c>
      <c r="Z2879" t="n">
        <v>95069190</v>
      </c>
      <c r="AA2879" t="inlineStr">
        <is>
          <t>OTHER</t>
        </is>
      </c>
      <c r="AB2879" t="inlineStr">
        <is>
          <t>http://indiausatrade.mea.gov.in/api/public/image/stream?key=products%2F20260624T102621Z-251846-a862704d-image%201-cropped.jpg</t>
        </is>
      </c>
      <c r="AC2879" t="inlineStr">
        <is>
          <t>2026-06-09T10:15:31.200Z</t>
        </is>
      </c>
    </row>
    <row r="2880">
      <c r="A2880" t="inlineStr">
        <is>
          <t>9679cf53-5e84-41ee-a2d5-f97fc4c009c2</t>
        </is>
      </c>
      <c r="B2880" t="inlineStr">
        <is>
          <t>Premium Saucer Cone</t>
        </is>
      </c>
      <c r="C2880" t="inlineStr">
        <is>
          <t>SAE-SAU-B</t>
        </is>
      </c>
      <c r="E2880" t="inlineStr">
        <is>
          <t>FIXED</t>
        </is>
      </c>
      <c r="F2880" t="n">
        <v>2</v>
      </c>
      <c r="G2880" t="inlineStr">
        <is>
          <t>USD</t>
        </is>
      </c>
      <c r="I2880" t="inlineStr">
        <is>
          <t>Unit</t>
        </is>
      </c>
      <c r="J2880" t="n">
        <v>100</v>
      </c>
      <c r="M2880" t="n">
        <v>0</v>
      </c>
      <c r="N2880" t="n">
        <v>0</v>
      </c>
      <c r="Q2880" t="inlineStr">
        <is>
          <t>2cb72c75-92ca-4f4b-9be4-4c1c43998d4a</t>
        </is>
      </c>
      <c r="R2880" t="inlineStr">
        <is>
          <t>Toys, games and sports requisites; parts and accessories thereof</t>
        </is>
      </c>
      <c r="S2880" t="inlineStr">
        <is>
          <t>be24b5e9-95de-431d-8fd7-473bd4b86e2b</t>
        </is>
      </c>
      <c r="T2880" t="inlineStr">
        <is>
          <t>Articles and equipment for general physical exercise, gymnastics, athletics, other sports (including table-tennis) or outdoor games, not specified or included elsewhere in this Chapter; swimming pools and paddling pools</t>
        </is>
      </c>
      <c r="U2880" t="inlineStr">
        <is>
          <t>be9a8798-bf08-42af-8210-7be97ed33573</t>
        </is>
      </c>
      <c r="V2880" t="inlineStr">
        <is>
          <t>GARG SPORTS INTERNATIONAL PRIVATE LIMITED</t>
        </is>
      </c>
      <c r="W2880" t="inlineStr">
        <is>
          <t>0516521578</t>
        </is>
      </c>
      <c r="X2880" t="n">
        <v>0</v>
      </c>
      <c r="Y2880" t="n">
        <v>0</v>
      </c>
      <c r="Z2880" t="n">
        <v>95069190</v>
      </c>
      <c r="AA2880" t="inlineStr">
        <is>
          <t>OTHER</t>
        </is>
      </c>
      <c r="AB2880" t="inlineStr">
        <is>
          <t>http://indiausatrade.mea.gov.in/api/public/image/stream?key=products%2F20260624T111907Z-208827-b613824c-image%201-cropped.jpg</t>
        </is>
      </c>
      <c r="AC2880" t="inlineStr">
        <is>
          <t>2026-06-09T09:27:58.465Z</t>
        </is>
      </c>
    </row>
    <row r="2881">
      <c r="A2881" t="inlineStr">
        <is>
          <t>55aa9999-b771-48b4-a72d-0e93f4f95674</t>
        </is>
      </c>
      <c r="B2881" t="inlineStr">
        <is>
          <t>Step Agility Ladder</t>
        </is>
      </c>
      <c r="C2881" t="inlineStr">
        <is>
          <t>SAE-LAD-A</t>
        </is>
      </c>
      <c r="E2881" t="inlineStr">
        <is>
          <t>FIXED</t>
        </is>
      </c>
      <c r="F2881" t="n">
        <v>3</v>
      </c>
      <c r="G2881" t="inlineStr">
        <is>
          <t>USD</t>
        </is>
      </c>
      <c r="I2881" t="inlineStr">
        <is>
          <t>Unit</t>
        </is>
      </c>
      <c r="M2881" t="n">
        <v>0</v>
      </c>
      <c r="N2881" t="n">
        <v>0</v>
      </c>
      <c r="Q2881" t="inlineStr">
        <is>
          <t>2cb72c75-92ca-4f4b-9be4-4c1c43998d4a</t>
        </is>
      </c>
      <c r="R2881" t="inlineStr">
        <is>
          <t>Toys, games and sports requisites; parts and accessories thereof</t>
        </is>
      </c>
      <c r="S2881" t="inlineStr">
        <is>
          <t>be24b5e9-95de-431d-8fd7-473bd4b86e2b</t>
        </is>
      </c>
      <c r="T2881" t="inlineStr">
        <is>
          <t>Articles and equipment for general physical exercise, gymnastics, athletics, other sports (including table-tennis) or outdoor games, not specified or included elsewhere in this Chapter; swimming pools and paddling pools</t>
        </is>
      </c>
      <c r="U2881" t="inlineStr">
        <is>
          <t>be9a8798-bf08-42af-8210-7be97ed33573</t>
        </is>
      </c>
      <c r="V2881" t="inlineStr">
        <is>
          <t>GARG SPORTS INTERNATIONAL PRIVATE LIMITED</t>
        </is>
      </c>
      <c r="W2881" t="inlineStr">
        <is>
          <t>0516521578</t>
        </is>
      </c>
      <c r="X2881" t="n">
        <v>0</v>
      </c>
      <c r="Y2881" t="n">
        <v>0</v>
      </c>
      <c r="Z2881" t="n">
        <v>95069190</v>
      </c>
      <c r="AA2881" t="inlineStr">
        <is>
          <t>OTHER</t>
        </is>
      </c>
      <c r="AB2881" t="inlineStr">
        <is>
          <t>http://indiausatrade.mea.gov.in/api/public/image/stream?key=products%2F20260723T093705Z-409441-2d715129-Step%20Agility%20Ladder-cropped.jpg</t>
        </is>
      </c>
      <c r="AC2881" t="inlineStr">
        <is>
          <t>2026-07-23T09:37:05.800Z</t>
        </is>
      </c>
    </row>
    <row r="2882">
      <c r="A2882" t="inlineStr">
        <is>
          <t>3e68c963-404d-40e3-9013-7515d13bb807</t>
        </is>
      </c>
      <c r="B2882" t="inlineStr">
        <is>
          <t>Step Agility Hurdle</t>
        </is>
      </c>
      <c r="C2882" t="inlineStr">
        <is>
          <t>SAE-HUR-A</t>
        </is>
      </c>
      <c r="E2882" t="inlineStr">
        <is>
          <t>FIXED</t>
        </is>
      </c>
      <c r="F2882" t="n">
        <v>1</v>
      </c>
      <c r="G2882" t="inlineStr">
        <is>
          <t>USD</t>
        </is>
      </c>
      <c r="I2882" t="inlineStr">
        <is>
          <t>Unit</t>
        </is>
      </c>
      <c r="J2882" t="n">
        <v>100</v>
      </c>
      <c r="M2882" t="n">
        <v>0</v>
      </c>
      <c r="N2882" t="n">
        <v>0</v>
      </c>
      <c r="Q2882" t="inlineStr">
        <is>
          <t>2cb72c75-92ca-4f4b-9be4-4c1c43998d4a</t>
        </is>
      </c>
      <c r="R2882" t="inlineStr">
        <is>
          <t>Toys, games and sports requisites; parts and accessories thereof</t>
        </is>
      </c>
      <c r="S2882" t="inlineStr">
        <is>
          <t>be24b5e9-95de-431d-8fd7-473bd4b86e2b</t>
        </is>
      </c>
      <c r="T2882" t="inlineStr">
        <is>
          <t>Articles and equipment for general physical exercise, gymnastics, athletics, other sports (including table-tennis) or outdoor games, not specified or included elsewhere in this Chapter; swimming pools and paddling pools</t>
        </is>
      </c>
      <c r="U2882" t="inlineStr">
        <is>
          <t>be9a8798-bf08-42af-8210-7be97ed33573</t>
        </is>
      </c>
      <c r="V2882" t="inlineStr">
        <is>
          <t>GARG SPORTS INTERNATIONAL PRIVATE LIMITED</t>
        </is>
      </c>
      <c r="W2882" t="inlineStr">
        <is>
          <t>0516521578</t>
        </is>
      </c>
      <c r="X2882" t="n">
        <v>0</v>
      </c>
      <c r="Y2882" t="n">
        <v>0</v>
      </c>
      <c r="Z2882" t="n">
        <v>95069190</v>
      </c>
      <c r="AA2882" t="inlineStr">
        <is>
          <t>OTHER</t>
        </is>
      </c>
      <c r="AB2882" t="inlineStr">
        <is>
          <t>http://indiausatrade.mea.gov.in/api/public/image/stream?key=products%2F20260723T103547Z-827485-6f14b44f-hurdle-cropped.jpg</t>
        </is>
      </c>
      <c r="AC2882" t="inlineStr">
        <is>
          <t>2026-07-23T10:35:47.188Z</t>
        </is>
      </c>
    </row>
    <row r="2883">
      <c r="A2883" t="inlineStr">
        <is>
          <t>b0fbfeab-dd9a-4459-99a6-5a785389541d</t>
        </is>
      </c>
      <c r="B2883" t="inlineStr">
        <is>
          <t xml:space="preserve"> Passing Arc</t>
        </is>
      </c>
      <c r="C2883" t="inlineStr">
        <is>
          <t>SAE-ARC-A</t>
        </is>
      </c>
      <c r="E2883" t="inlineStr">
        <is>
          <t>FIXED</t>
        </is>
      </c>
      <c r="F2883" t="n">
        <v>1</v>
      </c>
      <c r="G2883" t="inlineStr">
        <is>
          <t>USD</t>
        </is>
      </c>
      <c r="I2883" t="inlineStr">
        <is>
          <t>Unit</t>
        </is>
      </c>
      <c r="J2883" t="n">
        <v>100</v>
      </c>
      <c r="M2883" t="n">
        <v>0</v>
      </c>
      <c r="N2883" t="n">
        <v>0</v>
      </c>
      <c r="Q2883" t="inlineStr">
        <is>
          <t>2cb72c75-92ca-4f4b-9be4-4c1c43998d4a</t>
        </is>
      </c>
      <c r="R2883" t="inlineStr">
        <is>
          <t>Toys, games and sports requisites; parts and accessories thereof</t>
        </is>
      </c>
      <c r="S2883" t="inlineStr">
        <is>
          <t>be24b5e9-95de-431d-8fd7-473bd4b86e2b</t>
        </is>
      </c>
      <c r="T2883" t="inlineStr">
        <is>
          <t>Articles and equipment for general physical exercise, gymnastics, athletics, other sports (including table-tennis) or outdoor games, not specified or included elsewhere in this Chapter; swimming pools and paddling pools</t>
        </is>
      </c>
      <c r="U2883" t="inlineStr">
        <is>
          <t>be9a8798-bf08-42af-8210-7be97ed33573</t>
        </is>
      </c>
      <c r="V2883" t="inlineStr">
        <is>
          <t>GARG SPORTS INTERNATIONAL PRIVATE LIMITED</t>
        </is>
      </c>
      <c r="W2883" t="inlineStr">
        <is>
          <t>0516521578</t>
        </is>
      </c>
      <c r="X2883" t="n">
        <v>0</v>
      </c>
      <c r="Y2883" t="n">
        <v>0</v>
      </c>
      <c r="Z2883" t="n">
        <v>95069190</v>
      </c>
      <c r="AA2883" t="inlineStr">
        <is>
          <t>OTHER</t>
        </is>
      </c>
      <c r="AB2883" t="inlineStr">
        <is>
          <t>http://indiausatrade.mea.gov.in/api/public/image/stream?key=products%2F20260723T104447Z-827259-f212ace5-Passing%20ARC-cropped.jpg</t>
        </is>
      </c>
      <c r="AC2883" t="inlineStr">
        <is>
          <t>2026-07-23T10:44:47.568Z</t>
        </is>
      </c>
    </row>
    <row r="2884">
      <c r="A2884" t="inlineStr">
        <is>
          <t>de8cb865-7919-4c23-93e5-ab183501422f</t>
        </is>
      </c>
      <c r="B2884" t="inlineStr">
        <is>
          <t>Cotton Bean Bag</t>
        </is>
      </c>
      <c r="C2884" t="inlineStr">
        <is>
          <t>PE-BB-A</t>
        </is>
      </c>
      <c r="E2884" t="inlineStr">
        <is>
          <t>FIXED</t>
        </is>
      </c>
      <c r="F2884" t="n">
        <v>1</v>
      </c>
      <c r="G2884" t="inlineStr">
        <is>
          <t>USD</t>
        </is>
      </c>
      <c r="I2884" t="inlineStr">
        <is>
          <t>Unit</t>
        </is>
      </c>
      <c r="M2884" t="n">
        <v>0</v>
      </c>
      <c r="N2884" t="n">
        <v>0</v>
      </c>
      <c r="Q2884" t="inlineStr">
        <is>
          <t>2cb72c75-92ca-4f4b-9be4-4c1c43998d4a</t>
        </is>
      </c>
      <c r="R2884" t="inlineStr">
        <is>
          <t>Toys, games and sports requisites; parts and accessories thereof</t>
        </is>
      </c>
      <c r="S2884" t="inlineStr">
        <is>
          <t>be24b5e9-95de-431d-8fd7-473bd4b86e2b</t>
        </is>
      </c>
      <c r="T2884" t="inlineStr">
        <is>
          <t>Articles and equipment for general physical exercise, gymnastics, athletics, other sports (including table-tennis) or outdoor games, not specified or included elsewhere in this Chapter; swimming pools and paddling pools</t>
        </is>
      </c>
      <c r="U2884" t="inlineStr">
        <is>
          <t>be9a8798-bf08-42af-8210-7be97ed33573</t>
        </is>
      </c>
      <c r="V2884" t="inlineStr">
        <is>
          <t>GARG SPORTS INTERNATIONAL PRIVATE LIMITED</t>
        </is>
      </c>
      <c r="W2884" t="inlineStr">
        <is>
          <t>0516521578</t>
        </is>
      </c>
      <c r="X2884" t="n">
        <v>0</v>
      </c>
      <c r="Y2884" t="n">
        <v>0</v>
      </c>
      <c r="Z2884" t="n">
        <v>95069990</v>
      </c>
      <c r="AA2884" t="inlineStr">
        <is>
          <t>OTHER</t>
        </is>
      </c>
      <c r="AB2884" t="inlineStr">
        <is>
          <t>http://indiausatrade.mea.gov.in/api/public/image/stream?key=products%2F20260824T105208Z-486070-f26a1184-bean%20bag-cropped.jpg</t>
        </is>
      </c>
      <c r="AC2884" t="inlineStr">
        <is>
          <t>2026-08-24T10:52:08.514Z</t>
        </is>
      </c>
    </row>
    <row r="2885">
      <c r="A2885" t="inlineStr">
        <is>
          <t>6cb1e47d-f279-438c-bd17-e39eb5830e60</t>
        </is>
      </c>
      <c r="B2885" t="inlineStr">
        <is>
          <t>Straight Slit Marker Cone</t>
        </is>
      </c>
      <c r="C2885" t="inlineStr">
        <is>
          <t>SAE-MC-E</t>
        </is>
      </c>
      <c r="E2885" t="inlineStr">
        <is>
          <t>FIXED</t>
        </is>
      </c>
      <c r="F2885" t="n">
        <v>0.34</v>
      </c>
      <c r="G2885" t="inlineStr">
        <is>
          <t>USD</t>
        </is>
      </c>
      <c r="J2885" t="n">
        <v>100</v>
      </c>
      <c r="M2885" t="n">
        <v>0</v>
      </c>
      <c r="N2885" t="n">
        <v>0</v>
      </c>
      <c r="Q2885" t="inlineStr">
        <is>
          <t>2cb72c75-92ca-4f4b-9be4-4c1c43998d4a</t>
        </is>
      </c>
      <c r="R2885" t="inlineStr">
        <is>
          <t>Toys, games and sports requisites; parts and accessories thereof</t>
        </is>
      </c>
      <c r="S2885" t="inlineStr">
        <is>
          <t>be24b5e9-95de-431d-8fd7-473bd4b86e2b</t>
        </is>
      </c>
      <c r="T2885" t="inlineStr">
        <is>
          <t>Articles and equipment for general physical exercise, gymnastics, athletics, other sports (including table-tennis) or outdoor games, not specified or included elsewhere in this Chapter; swimming pools and paddling pools</t>
        </is>
      </c>
      <c r="U2885" t="inlineStr">
        <is>
          <t>be9a8798-bf08-42af-8210-7be97ed33573</t>
        </is>
      </c>
      <c r="V2885" t="inlineStr">
        <is>
          <t>GARG SPORTS INTERNATIONAL PRIVATE LIMITED</t>
        </is>
      </c>
      <c r="W2885" t="inlineStr">
        <is>
          <t>0516521578</t>
        </is>
      </c>
      <c r="X2885" t="n">
        <v>0</v>
      </c>
      <c r="Y2885" t="n">
        <v>0</v>
      </c>
      <c r="Z2885" t="n">
        <v>95069190</v>
      </c>
      <c r="AA2885" t="inlineStr">
        <is>
          <t>OTHER</t>
        </is>
      </c>
      <c r="AB2885" t="inlineStr">
        <is>
          <t>http://indiausatrade.mea.gov.in/api/public/image/stream?key=products%2F20260608T063937Z-585557-e6966724-straight%20slit%20marker%20cone-cropped.jpg</t>
        </is>
      </c>
      <c r="AC2885" t="inlineStr">
        <is>
          <t>2026-06-08T06:39:37.809Z</t>
        </is>
      </c>
    </row>
    <row r="2886">
      <c r="A2886" t="inlineStr">
        <is>
          <t>e0a2050a-a8dc-4561-9151-1531e551d8a8</t>
        </is>
      </c>
      <c r="B2886" t="inlineStr">
        <is>
          <t>Vinyl Marker Cone</t>
        </is>
      </c>
      <c r="C2886" t="inlineStr">
        <is>
          <t>SAE-MC-K</t>
        </is>
      </c>
      <c r="E2886" t="inlineStr">
        <is>
          <t>FIXED</t>
        </is>
      </c>
      <c r="F2886" t="n">
        <v>0.61</v>
      </c>
      <c r="G2886" t="inlineStr">
        <is>
          <t>USD</t>
        </is>
      </c>
      <c r="I2886" t="inlineStr">
        <is>
          <t>Unit</t>
        </is>
      </c>
      <c r="J2886" t="n">
        <v>100</v>
      </c>
      <c r="M2886" t="n">
        <v>0</v>
      </c>
      <c r="N2886" t="n">
        <v>0</v>
      </c>
      <c r="Q2886" t="inlineStr">
        <is>
          <t>2cb72c75-92ca-4f4b-9be4-4c1c43998d4a</t>
        </is>
      </c>
      <c r="R2886" t="inlineStr">
        <is>
          <t>Toys, games and sports requisites; parts and accessories thereof</t>
        </is>
      </c>
      <c r="S2886" t="inlineStr">
        <is>
          <t>be24b5e9-95de-431d-8fd7-473bd4b86e2b</t>
        </is>
      </c>
      <c r="T2886" t="inlineStr">
        <is>
          <t>Articles and equipment for general physical exercise, gymnastics, athletics, other sports (including table-tennis) or outdoor games, not specified or included elsewhere in this Chapter; swimming pools and paddling pools</t>
        </is>
      </c>
      <c r="U2886" t="inlineStr">
        <is>
          <t>be9a8798-bf08-42af-8210-7be97ed33573</t>
        </is>
      </c>
      <c r="V2886" t="inlineStr">
        <is>
          <t>GARG SPORTS INTERNATIONAL PRIVATE LIMITED</t>
        </is>
      </c>
      <c r="W2886" t="inlineStr">
        <is>
          <t>0516521578</t>
        </is>
      </c>
      <c r="X2886" t="n">
        <v>0</v>
      </c>
      <c r="Y2886" t="n">
        <v>0</v>
      </c>
      <c r="Z2886" t="n">
        <v>95069190</v>
      </c>
      <c r="AA2886" t="inlineStr">
        <is>
          <t>OTHER</t>
        </is>
      </c>
      <c r="AB2886" t="inlineStr">
        <is>
          <t>http://indiausatrade.mea.gov.in/api/public/image/stream?key=products%2F20260608T062711Z-518232-80ac9e63-Vinay%20marker%20cone-cropped.jpg</t>
        </is>
      </c>
      <c r="AC2886" t="inlineStr">
        <is>
          <t>2026-06-08T06:27:11.274Z</t>
        </is>
      </c>
    </row>
    <row r="2887">
      <c r="A2887" t="inlineStr">
        <is>
          <t>d333fb4f-85f5-4b81-b0e5-51e8b08a596d</t>
        </is>
      </c>
      <c r="B2887" t="inlineStr">
        <is>
          <t>S-Shaped Slit Marker cone</t>
        </is>
      </c>
      <c r="C2887" t="inlineStr">
        <is>
          <t>SAE-MC-F</t>
        </is>
      </c>
      <c r="E2887" t="inlineStr">
        <is>
          <t>FIXED</t>
        </is>
      </c>
      <c r="F2887" t="n">
        <v>0.34</v>
      </c>
      <c r="G2887" t="inlineStr">
        <is>
          <t>USD</t>
        </is>
      </c>
      <c r="I2887" t="inlineStr">
        <is>
          <t>Unit</t>
        </is>
      </c>
      <c r="J2887" t="n">
        <v>100</v>
      </c>
      <c r="M2887" t="n">
        <v>0</v>
      </c>
      <c r="N2887" t="n">
        <v>0</v>
      </c>
      <c r="Q2887" t="inlineStr">
        <is>
          <t>2cb72c75-92ca-4f4b-9be4-4c1c43998d4a</t>
        </is>
      </c>
      <c r="R2887" t="inlineStr">
        <is>
          <t>Toys, games and sports requisites; parts and accessories thereof</t>
        </is>
      </c>
      <c r="S2887" t="inlineStr">
        <is>
          <t>be24b5e9-95de-431d-8fd7-473bd4b86e2b</t>
        </is>
      </c>
      <c r="T2887" t="inlineStr">
        <is>
          <t>Articles and equipment for general physical exercise, gymnastics, athletics, other sports (including table-tennis) or outdoor games, not specified or included elsewhere in this Chapter; swimming pools and paddling pools</t>
        </is>
      </c>
      <c r="U2887" t="inlineStr">
        <is>
          <t>be9a8798-bf08-42af-8210-7be97ed33573</t>
        </is>
      </c>
      <c r="V2887" t="inlineStr">
        <is>
          <t>GARG SPORTS INTERNATIONAL PRIVATE LIMITED</t>
        </is>
      </c>
      <c r="W2887" t="inlineStr">
        <is>
          <t>0516521578</t>
        </is>
      </c>
      <c r="X2887" t="n">
        <v>0</v>
      </c>
      <c r="Y2887" t="n">
        <v>0</v>
      </c>
      <c r="Z2887" t="n">
        <v>95069990</v>
      </c>
      <c r="AA2887" t="inlineStr">
        <is>
          <t>OTHER</t>
        </is>
      </c>
      <c r="AB2887" t="inlineStr">
        <is>
          <t>http://indiausatrade.mea.gov.in/api/public/image/stream?key=products%2F20260608T113625Z-772607-63350676-S-Shaped%20marker%20cone-cropped.jpg</t>
        </is>
      </c>
      <c r="AC2887" t="inlineStr">
        <is>
          <t>2026-06-08T11:36:25.780Z</t>
        </is>
      </c>
    </row>
    <row r="2888">
      <c r="A2888" t="inlineStr">
        <is>
          <t>b66ddf11-5d64-4eee-a5cb-321972e30981</t>
        </is>
      </c>
      <c r="B2888" t="inlineStr">
        <is>
          <t>Funnel Shaped Vinyl Marker Cone</t>
        </is>
      </c>
      <c r="C2888" t="inlineStr">
        <is>
          <t>SAE-MC-G</t>
        </is>
      </c>
      <c r="E2888" t="inlineStr">
        <is>
          <t>FIXED</t>
        </is>
      </c>
      <c r="F2888" t="n">
        <v>0.48</v>
      </c>
      <c r="G2888" t="inlineStr">
        <is>
          <t>USD</t>
        </is>
      </c>
      <c r="I2888" t="inlineStr">
        <is>
          <t>Unit</t>
        </is>
      </c>
      <c r="J2888" t="n">
        <v>100</v>
      </c>
      <c r="M2888" t="n">
        <v>0</v>
      </c>
      <c r="N2888" t="n">
        <v>0</v>
      </c>
      <c r="Q2888" t="inlineStr">
        <is>
          <t>2cb72c75-92ca-4f4b-9be4-4c1c43998d4a</t>
        </is>
      </c>
      <c r="R2888" t="inlineStr">
        <is>
          <t>Toys, games and sports requisites; parts and accessories thereof</t>
        </is>
      </c>
      <c r="S2888" t="inlineStr">
        <is>
          <t>be24b5e9-95de-431d-8fd7-473bd4b86e2b</t>
        </is>
      </c>
      <c r="T2888" t="inlineStr">
        <is>
          <t>Articles and equipment for general physical exercise, gymnastics, athletics, other sports (including table-tennis) or outdoor games, not specified or included elsewhere in this Chapter; swimming pools and paddling pools</t>
        </is>
      </c>
      <c r="U2888" t="inlineStr">
        <is>
          <t>be9a8798-bf08-42af-8210-7be97ed33573</t>
        </is>
      </c>
      <c r="V2888" t="inlineStr">
        <is>
          <t>GARG SPORTS INTERNATIONAL PRIVATE LIMITED</t>
        </is>
      </c>
      <c r="W2888" t="inlineStr">
        <is>
          <t>0516521578</t>
        </is>
      </c>
      <c r="X2888" t="n">
        <v>0</v>
      </c>
      <c r="Y2888" t="n">
        <v>0</v>
      </c>
      <c r="Z2888" t="n">
        <v>95069990</v>
      </c>
      <c r="AA2888" t="inlineStr">
        <is>
          <t>OTHER</t>
        </is>
      </c>
      <c r="AB2888" t="inlineStr">
        <is>
          <t>http://indiausatrade.mea.gov.in/api/public/image/stream?key=products%2F20260608T114521Z-452809-95222c73-Funnel%20Shaped%20Vinyl%20Marker%20Cone-cropped.jpg</t>
        </is>
      </c>
      <c r="AC2888" t="inlineStr">
        <is>
          <t>2026-06-08T11:45:21.368Z</t>
        </is>
      </c>
    </row>
    <row r="2889">
      <c r="A2889" t="inlineStr">
        <is>
          <t>aa901a58-33c3-4ab3-83b1-6fc5b0dbb3fd</t>
        </is>
      </c>
      <c r="B2889" t="inlineStr">
        <is>
          <t>Top Slit Marker Cone with Hole</t>
        </is>
      </c>
      <c r="C2889" t="inlineStr">
        <is>
          <t>SAE-MC-H</t>
        </is>
      </c>
      <c r="E2889" t="inlineStr">
        <is>
          <t>FIXED</t>
        </is>
      </c>
      <c r="F2889" t="n">
        <v>1.08</v>
      </c>
      <c r="G2889" t="inlineStr">
        <is>
          <t>USD</t>
        </is>
      </c>
      <c r="I2889" t="inlineStr">
        <is>
          <t>Unit</t>
        </is>
      </c>
      <c r="J2889" t="n">
        <v>100</v>
      </c>
      <c r="M2889" t="n">
        <v>0</v>
      </c>
      <c r="N2889" t="n">
        <v>0</v>
      </c>
      <c r="Q2889" t="inlineStr">
        <is>
          <t>2cb72c75-92ca-4f4b-9be4-4c1c43998d4a</t>
        </is>
      </c>
      <c r="R2889" t="inlineStr">
        <is>
          <t>Toys, games and sports requisites; parts and accessories thereof</t>
        </is>
      </c>
      <c r="S2889" t="inlineStr">
        <is>
          <t>be24b5e9-95de-431d-8fd7-473bd4b86e2b</t>
        </is>
      </c>
      <c r="T2889" t="inlineStr">
        <is>
          <t>Articles and equipment for general physical exercise, gymnastics, athletics, other sports (including table-tennis) or outdoor games, not specified or included elsewhere in this Chapter; swimming pools and paddling pools</t>
        </is>
      </c>
      <c r="U2889" t="inlineStr">
        <is>
          <t>be9a8798-bf08-42af-8210-7be97ed33573</t>
        </is>
      </c>
      <c r="V2889" t="inlineStr">
        <is>
          <t>GARG SPORTS INTERNATIONAL PRIVATE LIMITED</t>
        </is>
      </c>
      <c r="W2889" t="inlineStr">
        <is>
          <t>0516521578</t>
        </is>
      </c>
      <c r="X2889" t="n">
        <v>0</v>
      </c>
      <c r="Y2889" t="n">
        <v>0</v>
      </c>
      <c r="Z2889" t="n">
        <v>95069990</v>
      </c>
      <c r="AA2889" t="inlineStr">
        <is>
          <t>OTHER</t>
        </is>
      </c>
      <c r="AB2889" t="inlineStr">
        <is>
          <t>http://indiausatrade.mea.gov.in/api/public/image/stream?key=products%2F20260608T115404Z-479684-26df9b08-Top%20Slit%20Marker%20Cone%20with%20Hole-cropped.jpg</t>
        </is>
      </c>
      <c r="AC2889" t="inlineStr">
        <is>
          <t>2026-06-08T11:54:04.293Z</t>
        </is>
      </c>
    </row>
    <row r="2890">
      <c r="A2890" t="inlineStr">
        <is>
          <t>5065ed59-0f67-43ed-8296-6d8ab04afaff</t>
        </is>
      </c>
      <c r="B2890" t="inlineStr">
        <is>
          <t>Flow Cone / Mini Marker Set</t>
        </is>
      </c>
      <c r="C2890" t="inlineStr">
        <is>
          <t>SAE-MC-I</t>
        </is>
      </c>
      <c r="E2890" t="inlineStr">
        <is>
          <t>FIXED</t>
        </is>
      </c>
      <c r="F2890" t="n">
        <v>0.16</v>
      </c>
      <c r="G2890" t="inlineStr">
        <is>
          <t>USD</t>
        </is>
      </c>
      <c r="I2890" t="inlineStr">
        <is>
          <t>Unit</t>
        </is>
      </c>
      <c r="J2890" t="n">
        <v>100</v>
      </c>
      <c r="M2890" t="n">
        <v>0</v>
      </c>
      <c r="N2890" t="n">
        <v>0</v>
      </c>
      <c r="Q2890" t="inlineStr">
        <is>
          <t>2cb72c75-92ca-4f4b-9be4-4c1c43998d4a</t>
        </is>
      </c>
      <c r="R2890" t="inlineStr">
        <is>
          <t>Toys, games and sports requisites; parts and accessories thereof</t>
        </is>
      </c>
      <c r="S2890" t="inlineStr">
        <is>
          <t>be24b5e9-95de-431d-8fd7-473bd4b86e2b</t>
        </is>
      </c>
      <c r="T2890" t="inlineStr">
        <is>
          <t>Articles and equipment for general physical exercise, gymnastics, athletics, other sports (including table-tennis) or outdoor games, not specified or included elsewhere in this Chapter; swimming pools and paddling pools</t>
        </is>
      </c>
      <c r="U2890" t="inlineStr">
        <is>
          <t>be9a8798-bf08-42af-8210-7be97ed33573</t>
        </is>
      </c>
      <c r="V2890" t="inlineStr">
        <is>
          <t>GARG SPORTS INTERNATIONAL PRIVATE LIMITED</t>
        </is>
      </c>
      <c r="W2890" t="inlineStr">
        <is>
          <t>0516521578</t>
        </is>
      </c>
      <c r="X2890" t="n">
        <v>0</v>
      </c>
      <c r="Y2890" t="n">
        <v>0</v>
      </c>
      <c r="Z2890" t="n">
        <v>95069990</v>
      </c>
      <c r="AA2890" t="inlineStr">
        <is>
          <t>OTHER</t>
        </is>
      </c>
      <c r="AB2890" t="inlineStr">
        <is>
          <t>http://indiausatrade.mea.gov.in/api/public/image/stream?key=products%2F20260608T120337Z-267634-419b3b1b-Flow%20Cone-cropped.jpg</t>
        </is>
      </c>
      <c r="AC2890" t="inlineStr">
        <is>
          <t>2026-06-08T12:03:37.733Z</t>
        </is>
      </c>
    </row>
    <row r="2891">
      <c r="A2891" t="inlineStr">
        <is>
          <t>40bbf90c-80b9-4e10-8b0a-bf6290e7e007</t>
        </is>
      </c>
      <c r="B2891" t="inlineStr">
        <is>
          <t>Top Slit Marker Cone with Hole &amp; Square Base</t>
        </is>
      </c>
      <c r="C2891" t="inlineStr">
        <is>
          <t>SAE-MC-J</t>
        </is>
      </c>
      <c r="E2891" t="inlineStr">
        <is>
          <t>FIXED</t>
        </is>
      </c>
      <c r="F2891" t="n">
        <v>0.45</v>
      </c>
      <c r="G2891" t="inlineStr">
        <is>
          <t>USD</t>
        </is>
      </c>
      <c r="I2891" t="inlineStr">
        <is>
          <t>Unit</t>
        </is>
      </c>
      <c r="J2891" t="n">
        <v>100</v>
      </c>
      <c r="M2891" t="n">
        <v>0</v>
      </c>
      <c r="N2891" t="n">
        <v>0</v>
      </c>
      <c r="Q2891" t="inlineStr">
        <is>
          <t>2cb72c75-92ca-4f4b-9be4-4c1c43998d4a</t>
        </is>
      </c>
      <c r="R2891" t="inlineStr">
        <is>
          <t>Toys, games and sports requisites; parts and accessories thereof</t>
        </is>
      </c>
      <c r="S2891" t="inlineStr">
        <is>
          <t>be24b5e9-95de-431d-8fd7-473bd4b86e2b</t>
        </is>
      </c>
      <c r="T2891" t="inlineStr">
        <is>
          <t>Articles and equipment for general physical exercise, gymnastics, athletics, other sports (including table-tennis) or outdoor games, not specified or included elsewhere in this Chapter; swimming pools and paddling pools</t>
        </is>
      </c>
      <c r="U2891" t="inlineStr">
        <is>
          <t>be9a8798-bf08-42af-8210-7be97ed33573</t>
        </is>
      </c>
      <c r="V2891" t="inlineStr">
        <is>
          <t>GARG SPORTS INTERNATIONAL PRIVATE LIMITED</t>
        </is>
      </c>
      <c r="W2891" t="inlineStr">
        <is>
          <t>0516521578</t>
        </is>
      </c>
      <c r="X2891" t="n">
        <v>0</v>
      </c>
      <c r="Y2891" t="n">
        <v>0</v>
      </c>
      <c r="Z2891" t="n">
        <v>95069990</v>
      </c>
      <c r="AA2891" t="inlineStr">
        <is>
          <t>OTHER</t>
        </is>
      </c>
      <c r="AB2891" t="inlineStr">
        <is>
          <t>http://indiausatrade.mea.gov.in/api/public/image/stream?key=products%2F20260608T121148Z-908128-d4b1e1df-Top%20Slit%20Marker%20Cone%20with%20Hole%20%26%20Square%20Base-cropped.jpg</t>
        </is>
      </c>
      <c r="AC2891" t="inlineStr">
        <is>
          <t>2026-06-08T12:11:48.263Z</t>
        </is>
      </c>
    </row>
    <row r="2892">
      <c r="A2892" t="inlineStr">
        <is>
          <t>8a7ece69-45cd-4760-9c8e-500194730084</t>
        </is>
      </c>
      <c r="B2892" t="inlineStr">
        <is>
          <t>Marker cone with hole - 9"/23cm</t>
        </is>
      </c>
      <c r="C2892" t="inlineStr">
        <is>
          <t>SAE-MC-B</t>
        </is>
      </c>
      <c r="E2892" t="inlineStr">
        <is>
          <t>FIXED</t>
        </is>
      </c>
      <c r="F2892" t="n">
        <v>1</v>
      </c>
      <c r="G2892" t="inlineStr">
        <is>
          <t>USD</t>
        </is>
      </c>
      <c r="I2892" t="inlineStr">
        <is>
          <t>Unit</t>
        </is>
      </c>
      <c r="J2892" t="n">
        <v>100</v>
      </c>
      <c r="M2892" t="n">
        <v>0</v>
      </c>
      <c r="N2892" t="n">
        <v>0</v>
      </c>
      <c r="Q2892" t="inlineStr">
        <is>
          <t>2cb72c75-92ca-4f4b-9be4-4c1c43998d4a</t>
        </is>
      </c>
      <c r="R2892" t="inlineStr">
        <is>
          <t>Toys, games and sports requisites; parts and accessories thereof</t>
        </is>
      </c>
      <c r="S2892" t="inlineStr">
        <is>
          <t>be24b5e9-95de-431d-8fd7-473bd4b86e2b</t>
        </is>
      </c>
      <c r="T2892" t="inlineStr">
        <is>
          <t>Articles and equipment for general physical exercise, gymnastics, athletics, other sports (including table-tennis) or outdoor games, not specified or included elsewhere in this Chapter; swimming pools and paddling pools</t>
        </is>
      </c>
      <c r="U2892" t="inlineStr">
        <is>
          <t>be9a8798-bf08-42af-8210-7be97ed33573</t>
        </is>
      </c>
      <c r="V2892" t="inlineStr">
        <is>
          <t>GARG SPORTS INTERNATIONAL PRIVATE LIMITED</t>
        </is>
      </c>
      <c r="W2892" t="inlineStr">
        <is>
          <t>0516521578</t>
        </is>
      </c>
      <c r="X2892" t="n">
        <v>0</v>
      </c>
      <c r="Y2892" t="n">
        <v>0</v>
      </c>
      <c r="Z2892" t="n">
        <v>95069990</v>
      </c>
      <c r="AA2892" t="inlineStr">
        <is>
          <t>OTHER</t>
        </is>
      </c>
      <c r="AB2892" t="inlineStr">
        <is>
          <t>http://indiausatrade.mea.gov.in/api/public/image/stream?key=products%2F20260604T113145Z-462350-c753791e-primery%20image.jpg</t>
        </is>
      </c>
      <c r="AC2892" t="inlineStr">
        <is>
          <t>2026-06-04T11:31:45.396Z</t>
        </is>
      </c>
    </row>
    <row r="2893">
      <c r="A2893" t="inlineStr">
        <is>
          <t>8bd33782-7572-4fc7-bc9c-3a19eb0cd282</t>
        </is>
      </c>
      <c r="B2893" t="inlineStr">
        <is>
          <t>Mini Saucer cone</t>
        </is>
      </c>
      <c r="C2893" t="inlineStr">
        <is>
          <t>SAE-SAU-D</t>
        </is>
      </c>
      <c r="E2893" t="inlineStr">
        <is>
          <t>FIXED</t>
        </is>
      </c>
      <c r="F2893" t="n">
        <v>1.12</v>
      </c>
      <c r="G2893" t="inlineStr">
        <is>
          <t>USD</t>
        </is>
      </c>
      <c r="I2893" t="inlineStr">
        <is>
          <t>Unit</t>
        </is>
      </c>
      <c r="J2893" t="n">
        <v>100</v>
      </c>
      <c r="M2893" t="n">
        <v>0</v>
      </c>
      <c r="N2893" t="n">
        <v>0</v>
      </c>
      <c r="Q2893" t="inlineStr">
        <is>
          <t>2cb72c75-92ca-4f4b-9be4-4c1c43998d4a</t>
        </is>
      </c>
      <c r="R2893" t="inlineStr">
        <is>
          <t>Toys, games and sports requisites; parts and accessories thereof</t>
        </is>
      </c>
      <c r="S2893" t="inlineStr">
        <is>
          <t>be24b5e9-95de-431d-8fd7-473bd4b86e2b</t>
        </is>
      </c>
      <c r="T2893" t="inlineStr">
        <is>
          <t>Articles and equipment for general physical exercise, gymnastics, athletics, other sports (including table-tennis) or outdoor games, not specified or included elsewhere in this Chapter; swimming pools and paddling pools</t>
        </is>
      </c>
      <c r="U2893" t="inlineStr">
        <is>
          <t>be9a8798-bf08-42af-8210-7be97ed33573</t>
        </is>
      </c>
      <c r="V2893" t="inlineStr">
        <is>
          <t>GARG SPORTS INTERNATIONAL PRIVATE LIMITED</t>
        </is>
      </c>
      <c r="W2893" t="inlineStr">
        <is>
          <t>0516521578</t>
        </is>
      </c>
      <c r="X2893" t="n">
        <v>0</v>
      </c>
      <c r="Y2893" t="n">
        <v>0</v>
      </c>
      <c r="Z2893" t="n">
        <v>95069190</v>
      </c>
      <c r="AA2893" t="inlineStr">
        <is>
          <t>OTHER</t>
        </is>
      </c>
      <c r="AB2893" t="inlineStr">
        <is>
          <t>http://indiausatrade.mea.gov.in/api/public/image/stream?key=products%2F20260618T071626Z-335196-af5eeb1a-Image-cropped.jpg</t>
        </is>
      </c>
      <c r="AC2893" t="inlineStr">
        <is>
          <t>2026-06-09T10:35:25.906Z</t>
        </is>
      </c>
    </row>
    <row r="2894">
      <c r="A2894" t="inlineStr">
        <is>
          <t>1250a639-17c8-437d-9b9a-e8b64be37195</t>
        </is>
      </c>
      <c r="B2894" t="inlineStr">
        <is>
          <t xml:space="preserve">GSi Kids Play Parachute Rainbow Parachute Toy Tent Game for Kids Gymnastics Cooperative Play and Outdoor Playground Activities </t>
        </is>
      </c>
      <c r="C2894" t="inlineStr">
        <is>
          <t>PE-PARA-A</t>
        </is>
      </c>
      <c r="E2894" t="inlineStr">
        <is>
          <t>FIXED</t>
        </is>
      </c>
      <c r="F2894" t="n">
        <v>3.83</v>
      </c>
      <c r="G2894" t="inlineStr">
        <is>
          <t>USD</t>
        </is>
      </c>
      <c r="I2894" t="inlineStr">
        <is>
          <t>Unit</t>
        </is>
      </c>
      <c r="J2894" t="n">
        <v>100</v>
      </c>
      <c r="M2894" t="n">
        <v>0</v>
      </c>
      <c r="N2894" t="n">
        <v>0</v>
      </c>
      <c r="Q2894" t="inlineStr">
        <is>
          <t>2cb72c75-92ca-4f4b-9be4-4c1c43998d4a</t>
        </is>
      </c>
      <c r="R2894" t="inlineStr">
        <is>
          <t>Toys, games and sports requisites; parts and accessories thereof</t>
        </is>
      </c>
      <c r="S2894" t="inlineStr">
        <is>
          <t>be24b5e9-95de-431d-8fd7-473bd4b86e2b</t>
        </is>
      </c>
      <c r="T2894" t="inlineStr">
        <is>
          <t>Articles and equipment for general physical exercise, gymnastics, athletics, other sports (including table-tennis) or outdoor games, not specified or included elsewhere in this Chapter; swimming pools and paddling pools</t>
        </is>
      </c>
      <c r="U2894" t="inlineStr">
        <is>
          <t>be9a8798-bf08-42af-8210-7be97ed33573</t>
        </is>
      </c>
      <c r="V2894" t="inlineStr">
        <is>
          <t>GARG SPORTS INTERNATIONAL PRIVATE LIMITED</t>
        </is>
      </c>
      <c r="W2894" t="inlineStr">
        <is>
          <t>0516521578</t>
        </is>
      </c>
      <c r="X2894" t="n">
        <v>0</v>
      </c>
      <c r="Y2894" t="n">
        <v>0</v>
      </c>
      <c r="Z2894" t="n">
        <v>95069990</v>
      </c>
      <c r="AA2894" t="inlineStr">
        <is>
          <t>OTHER</t>
        </is>
      </c>
      <c r="AB2894" t="inlineStr">
        <is>
          <t>http://indiausatrade.mea.gov.in/api/public/image/stream?key=products%2F20260612T070611Z-921524-4dbfa81b-Dimention%20pic-cropped.jpg</t>
        </is>
      </c>
      <c r="AC2894" t="inlineStr">
        <is>
          <t>2026-06-01T12:20:34.486Z</t>
        </is>
      </c>
    </row>
    <row r="2895">
      <c r="A2895" t="inlineStr">
        <is>
          <t>6872f615-cfd5-4280-a0fc-47e406f6a90e</t>
        </is>
      </c>
      <c r="B2895" t="inlineStr">
        <is>
          <t>Round Spot Marker - TPR</t>
        </is>
      </c>
      <c r="C2895" t="inlineStr">
        <is>
          <t>PE-SPOT-A</t>
        </is>
      </c>
      <c r="E2895" t="inlineStr">
        <is>
          <t>FIXED</t>
        </is>
      </c>
      <c r="F2895" t="n">
        <v>1</v>
      </c>
      <c r="G2895" t="inlineStr">
        <is>
          <t>USD</t>
        </is>
      </c>
      <c r="I2895" t="inlineStr">
        <is>
          <t>Unit</t>
        </is>
      </c>
      <c r="M2895" t="n">
        <v>0</v>
      </c>
      <c r="N2895" t="n">
        <v>0</v>
      </c>
      <c r="Q2895" t="inlineStr">
        <is>
          <t>2cb72c75-92ca-4f4b-9be4-4c1c43998d4a</t>
        </is>
      </c>
      <c r="R2895" t="inlineStr">
        <is>
          <t>Toys, games and sports requisites; parts and accessories thereof</t>
        </is>
      </c>
      <c r="S2895" t="inlineStr">
        <is>
          <t>be24b5e9-95de-431d-8fd7-473bd4b86e2b</t>
        </is>
      </c>
      <c r="T2895" t="inlineStr">
        <is>
          <t>Articles and equipment for general physical exercise, gymnastics, athletics, other sports (including table-tennis) or outdoor games, not specified or included elsewhere in this Chapter; swimming pools and paddling pools</t>
        </is>
      </c>
      <c r="U2895" t="inlineStr">
        <is>
          <t>be9a8798-bf08-42af-8210-7be97ed33573</t>
        </is>
      </c>
      <c r="V2895" t="inlineStr">
        <is>
          <t>GARG SPORTS INTERNATIONAL PRIVATE LIMITED</t>
        </is>
      </c>
      <c r="W2895" t="inlineStr">
        <is>
          <t>0516521578</t>
        </is>
      </c>
      <c r="X2895" t="n">
        <v>0</v>
      </c>
      <c r="Y2895" t="n">
        <v>0</v>
      </c>
      <c r="Z2895" t="n">
        <v>95069990</v>
      </c>
      <c r="AA2895" t="inlineStr">
        <is>
          <t>OTHER</t>
        </is>
      </c>
      <c r="AB2895" t="inlineStr">
        <is>
          <t>http://indiausatrade.mea.gov.in/api/public/image/stream?key=products%2F20260824T112226Z-971177-cd195493-spot%20marker%201-cropped.jpg</t>
        </is>
      </c>
      <c r="AC2895" t="inlineStr">
        <is>
          <t>2026-08-24T11:22:26.765Z</t>
        </is>
      </c>
    </row>
    <row r="2896">
      <c r="A2896" t="inlineStr">
        <is>
          <t>f13181d1-ee4e-4342-913f-1ff94878e2a0</t>
        </is>
      </c>
      <c r="B2896" t="inlineStr">
        <is>
          <t>Elementary Saucer Cone</t>
        </is>
      </c>
      <c r="C2896" t="inlineStr">
        <is>
          <t>SAE-SAU-A</t>
        </is>
      </c>
      <c r="E2896" t="inlineStr">
        <is>
          <t>FIXED</t>
        </is>
      </c>
      <c r="F2896" t="n">
        <v>1.64</v>
      </c>
      <c r="G2896" t="inlineStr">
        <is>
          <t>USD</t>
        </is>
      </c>
      <c r="I2896" t="inlineStr">
        <is>
          <t>Unit</t>
        </is>
      </c>
      <c r="J2896" t="n">
        <v>100</v>
      </c>
      <c r="M2896" t="n">
        <v>0</v>
      </c>
      <c r="N2896" t="n">
        <v>0</v>
      </c>
      <c r="Q2896" t="inlineStr">
        <is>
          <t>2cb72c75-92ca-4f4b-9be4-4c1c43998d4a</t>
        </is>
      </c>
      <c r="R2896" t="inlineStr">
        <is>
          <t>Toys, games and sports requisites; parts and accessories thereof</t>
        </is>
      </c>
      <c r="S2896" t="inlineStr">
        <is>
          <t>be24b5e9-95de-431d-8fd7-473bd4b86e2b</t>
        </is>
      </c>
      <c r="T2896" t="inlineStr">
        <is>
          <t>Articles and equipment for general physical exercise, gymnastics, athletics, other sports (including table-tennis) or outdoor games, not specified or included elsewhere in this Chapter; swimming pools and paddling pools</t>
        </is>
      </c>
      <c r="U2896" t="inlineStr">
        <is>
          <t>be9a8798-bf08-42af-8210-7be97ed33573</t>
        </is>
      </c>
      <c r="V2896" t="inlineStr">
        <is>
          <t>GARG SPORTS INTERNATIONAL PRIVATE LIMITED</t>
        </is>
      </c>
      <c r="W2896" t="inlineStr">
        <is>
          <t>0516521578</t>
        </is>
      </c>
      <c r="X2896" t="n">
        <v>0</v>
      </c>
      <c r="Y2896" t="n">
        <v>0</v>
      </c>
      <c r="Z2896" t="n">
        <v>95069190</v>
      </c>
      <c r="AA2896" t="inlineStr">
        <is>
          <t>OTHER</t>
        </is>
      </c>
      <c r="AB2896" t="inlineStr">
        <is>
          <t>http://indiausatrade.mea.gov.in/api/public/image/stream?key=products%2F20260618T072438Z-273412-3b28c8a6-Elementry%20images-cropped.jpg</t>
        </is>
      </c>
      <c r="AC2896" t="inlineStr">
        <is>
          <t>2026-06-09T09:16:05.120Z</t>
        </is>
      </c>
    </row>
    <row r="2897">
      <c r="A2897" t="inlineStr">
        <is>
          <t>22011417-31e4-4254-96ca-579ad6a7ee64</t>
        </is>
      </c>
      <c r="B2897" t="inlineStr">
        <is>
          <t>Hula Hoop</t>
        </is>
      </c>
      <c r="C2897" t="inlineStr">
        <is>
          <t>PE-HOOP-G</t>
        </is>
      </c>
      <c r="E2897" t="inlineStr">
        <is>
          <t>FIXED</t>
        </is>
      </c>
      <c r="F2897" t="n">
        <v>1</v>
      </c>
      <c r="G2897" t="inlineStr">
        <is>
          <t>USD</t>
        </is>
      </c>
      <c r="I2897" t="inlineStr">
        <is>
          <t>Unit</t>
        </is>
      </c>
      <c r="M2897" t="n">
        <v>0</v>
      </c>
      <c r="N2897" t="n">
        <v>0</v>
      </c>
      <c r="Q2897" t="inlineStr">
        <is>
          <t>2cb72c75-92ca-4f4b-9be4-4c1c43998d4a</t>
        </is>
      </c>
      <c r="R2897" t="inlineStr">
        <is>
          <t>Toys, games and sports requisites; parts and accessories thereof</t>
        </is>
      </c>
      <c r="S2897" t="inlineStr">
        <is>
          <t>be24b5e9-95de-431d-8fd7-473bd4b86e2b</t>
        </is>
      </c>
      <c r="T2897" t="inlineStr">
        <is>
          <t>Articles and equipment for general physical exercise, gymnastics, athletics, other sports (including table-tennis) or outdoor games, not specified or included elsewhere in this Chapter; swimming pools and paddling pools</t>
        </is>
      </c>
      <c r="U2897" t="inlineStr">
        <is>
          <t>be9a8798-bf08-42af-8210-7be97ed33573</t>
        </is>
      </c>
      <c r="V2897" t="inlineStr">
        <is>
          <t>GARG SPORTS INTERNATIONAL PRIVATE LIMITED</t>
        </is>
      </c>
      <c r="W2897" t="inlineStr">
        <is>
          <t>0516521578</t>
        </is>
      </c>
      <c r="X2897" t="n">
        <v>0</v>
      </c>
      <c r="Y2897" t="n">
        <v>0</v>
      </c>
      <c r="Z2897" t="n">
        <v>95069990</v>
      </c>
      <c r="AA2897" t="inlineStr">
        <is>
          <t>OTHER</t>
        </is>
      </c>
      <c r="AB2897" t="inlineStr">
        <is>
          <t>http://indiausatrade.mea.gov.in/api/public/image/stream?key=products%2F20260824T114336Z-224846-155b1d16-Hula%20Hoop%20image%203-cropped.jpg</t>
        </is>
      </c>
      <c r="AC2897" t="inlineStr">
        <is>
          <t>2026-08-24T11:43:36.752Z</t>
        </is>
      </c>
    </row>
    <row r="2898">
      <c r="A2898" t="inlineStr">
        <is>
          <t>ad0aae50-a388-449e-b029-f36026f2a827</t>
        </is>
      </c>
      <c r="B2898" t="inlineStr">
        <is>
          <t>Agility Slalom pole</t>
        </is>
      </c>
      <c r="C2898" t="inlineStr">
        <is>
          <t>SAE-SLP-A</t>
        </is>
      </c>
      <c r="E2898" t="inlineStr">
        <is>
          <t>FIXED</t>
        </is>
      </c>
      <c r="F2898" t="n">
        <v>2</v>
      </c>
      <c r="G2898" t="inlineStr">
        <is>
          <t>USD</t>
        </is>
      </c>
      <c r="I2898" t="inlineStr">
        <is>
          <t>Unit</t>
        </is>
      </c>
      <c r="M2898" t="n">
        <v>0</v>
      </c>
      <c r="N2898" t="n">
        <v>0</v>
      </c>
      <c r="Q2898" t="inlineStr">
        <is>
          <t>2cb72c75-92ca-4f4b-9be4-4c1c43998d4a</t>
        </is>
      </c>
      <c r="R2898" t="inlineStr">
        <is>
          <t>Toys, games and sports requisites; parts and accessories thereof</t>
        </is>
      </c>
      <c r="S2898" t="inlineStr">
        <is>
          <t>be24b5e9-95de-431d-8fd7-473bd4b86e2b</t>
        </is>
      </c>
      <c r="T2898" t="inlineStr">
        <is>
          <t>Articles and equipment for general physical exercise, gymnastics, athletics, other sports (including table-tennis) or outdoor games, not specified or included elsewhere in this Chapter; swimming pools and paddling pools</t>
        </is>
      </c>
      <c r="U2898" t="inlineStr">
        <is>
          <t>be9a8798-bf08-42af-8210-7be97ed33573</t>
        </is>
      </c>
      <c r="V2898" t="inlineStr">
        <is>
          <t>GARG SPORTS INTERNATIONAL PRIVATE LIMITED</t>
        </is>
      </c>
      <c r="W2898" t="inlineStr">
        <is>
          <t>0516521578</t>
        </is>
      </c>
      <c r="X2898" t="n">
        <v>0</v>
      </c>
      <c r="Y2898" t="n">
        <v>0</v>
      </c>
      <c r="Z2898" t="n">
        <v>95069190</v>
      </c>
      <c r="AA2898" t="inlineStr">
        <is>
          <t>OTHER</t>
        </is>
      </c>
      <c r="AB2898" t="inlineStr">
        <is>
          <t>http://indiausatrade.mea.gov.in/api/public/image/stream?key=products%2F20260805T062804Z-914355-a5219544-slalom%20pole-1-cropped.jpg</t>
        </is>
      </c>
      <c r="AC2898" t="inlineStr">
        <is>
          <t>2026-08-05T06:28:04.721Z</t>
        </is>
      </c>
    </row>
    <row r="2899">
      <c r="A2899" t="inlineStr">
        <is>
          <t>81043afe-9edc-440b-93bc-76856099526a</t>
        </is>
      </c>
      <c r="B2899" t="inlineStr">
        <is>
          <t>Pole bases</t>
        </is>
      </c>
      <c r="C2899" t="inlineStr">
        <is>
          <t>SAE-BASE-E</t>
        </is>
      </c>
      <c r="E2899" t="inlineStr">
        <is>
          <t>FIXED</t>
        </is>
      </c>
      <c r="F2899" t="n">
        <v>1</v>
      </c>
      <c r="G2899" t="inlineStr">
        <is>
          <t>USD</t>
        </is>
      </c>
      <c r="I2899" t="inlineStr">
        <is>
          <t>Unit</t>
        </is>
      </c>
      <c r="M2899" t="n">
        <v>0</v>
      </c>
      <c r="N2899" t="n">
        <v>0</v>
      </c>
      <c r="Q2899" t="inlineStr">
        <is>
          <t>2cb72c75-92ca-4f4b-9be4-4c1c43998d4a</t>
        </is>
      </c>
      <c r="R2899" t="inlineStr">
        <is>
          <t>Toys, games and sports requisites; parts and accessories thereof</t>
        </is>
      </c>
      <c r="S2899" t="inlineStr">
        <is>
          <t>be24b5e9-95de-431d-8fd7-473bd4b86e2b</t>
        </is>
      </c>
      <c r="T2899" t="inlineStr">
        <is>
          <t>Articles and equipment for general physical exercise, gymnastics, athletics, other sports (including table-tennis) or outdoor games, not specified or included elsewhere in this Chapter; swimming pools and paddling pools</t>
        </is>
      </c>
      <c r="U2899" t="inlineStr">
        <is>
          <t>be9a8798-bf08-42af-8210-7be97ed33573</t>
        </is>
      </c>
      <c r="V2899" t="inlineStr">
        <is>
          <t>GARG SPORTS INTERNATIONAL PRIVATE LIMITED</t>
        </is>
      </c>
      <c r="W2899" t="inlineStr">
        <is>
          <t>0516521578</t>
        </is>
      </c>
      <c r="X2899" t="n">
        <v>0</v>
      </c>
      <c r="Y2899" t="n">
        <v>0</v>
      </c>
      <c r="Z2899" t="n">
        <v>95069190</v>
      </c>
      <c r="AA2899" t="inlineStr">
        <is>
          <t>OTHER</t>
        </is>
      </c>
      <c r="AB2899" t="inlineStr">
        <is>
          <t>http://indiausatrade.mea.gov.in/api/public/image/stream?key=products%2F20260805T070223Z-647744-e4ac4493-pole%20base-cropped.jpg</t>
        </is>
      </c>
      <c r="AC2899" t="inlineStr">
        <is>
          <t>2026-08-05T07:02:23.676Z</t>
        </is>
      </c>
    </row>
    <row r="2900">
      <c r="A2900" t="inlineStr">
        <is>
          <t>41a8a61f-879b-40e9-941f-e8f2e4d89229</t>
        </is>
      </c>
      <c r="B2900" t="inlineStr">
        <is>
          <t xml:space="preserve"> Flat rings</t>
        </is>
      </c>
      <c r="C2900" t="inlineStr">
        <is>
          <t>SAE-RING-B</t>
        </is>
      </c>
      <c r="E2900" t="inlineStr">
        <is>
          <t>FIXED</t>
        </is>
      </c>
      <c r="F2900" t="n">
        <v>4</v>
      </c>
      <c r="G2900" t="inlineStr">
        <is>
          <t>USD</t>
        </is>
      </c>
      <c r="I2900" t="inlineStr">
        <is>
          <t>Unit</t>
        </is>
      </c>
      <c r="M2900" t="n">
        <v>0</v>
      </c>
      <c r="N2900" t="n">
        <v>0</v>
      </c>
      <c r="Q2900" t="inlineStr">
        <is>
          <t>2cb72c75-92ca-4f4b-9be4-4c1c43998d4a</t>
        </is>
      </c>
      <c r="R2900" t="inlineStr">
        <is>
          <t>Toys, games and sports requisites; parts and accessories thereof</t>
        </is>
      </c>
      <c r="S2900" t="inlineStr">
        <is>
          <t>be24b5e9-95de-431d-8fd7-473bd4b86e2b</t>
        </is>
      </c>
      <c r="T2900" t="inlineStr">
        <is>
          <t>Articles and equipment for general physical exercise, gymnastics, athletics, other sports (including table-tennis) or outdoor games, not specified or included elsewhere in this Chapter; swimming pools and paddling pools</t>
        </is>
      </c>
      <c r="U2900" t="inlineStr">
        <is>
          <t>be9a8798-bf08-42af-8210-7be97ed33573</t>
        </is>
      </c>
      <c r="V2900" t="inlineStr">
        <is>
          <t>GARG SPORTS INTERNATIONAL PRIVATE LIMITED</t>
        </is>
      </c>
      <c r="W2900" t="inlineStr">
        <is>
          <t>0516521578</t>
        </is>
      </c>
      <c r="X2900" t="n">
        <v>0</v>
      </c>
      <c r="Y2900" t="n">
        <v>0</v>
      </c>
      <c r="Z2900" t="n">
        <v>95069190</v>
      </c>
      <c r="AA2900" t="inlineStr">
        <is>
          <t>OTHER</t>
        </is>
      </c>
      <c r="AB2900" t="inlineStr">
        <is>
          <t>http://indiausatrade.mea.gov.in/api/public/image/stream?key=products%2F20260805T071043Z-385711-c19ccaae-flat%20ring%201-cropped.jpg</t>
        </is>
      </c>
      <c r="AC2900" t="inlineStr">
        <is>
          <t>2026-08-05T07:10:43.964Z</t>
        </is>
      </c>
    </row>
    <row r="2901">
      <c r="A2901" t="inlineStr">
        <is>
          <t>2b92595c-b9f4-4277-aa03-1f0fd256a89c</t>
        </is>
      </c>
      <c r="B2901" t="inlineStr">
        <is>
          <t>Reaction Ball</t>
        </is>
      </c>
      <c r="C2901" t="inlineStr">
        <is>
          <t>SAE-RB-A</t>
        </is>
      </c>
      <c r="E2901" t="inlineStr">
        <is>
          <t>FIXED</t>
        </is>
      </c>
      <c r="F2901" t="n">
        <v>1</v>
      </c>
      <c r="G2901" t="inlineStr">
        <is>
          <t>USD</t>
        </is>
      </c>
      <c r="I2901" t="inlineStr">
        <is>
          <t>Unit</t>
        </is>
      </c>
      <c r="M2901" t="n">
        <v>0</v>
      </c>
      <c r="N2901" t="n">
        <v>0</v>
      </c>
      <c r="Q2901" t="inlineStr">
        <is>
          <t>2cb72c75-92ca-4f4b-9be4-4c1c43998d4a</t>
        </is>
      </c>
      <c r="R2901" t="inlineStr">
        <is>
          <t>Toys, games and sports requisites; parts and accessories thereof</t>
        </is>
      </c>
      <c r="S2901" t="inlineStr">
        <is>
          <t>be24b5e9-95de-431d-8fd7-473bd4b86e2b</t>
        </is>
      </c>
      <c r="T2901" t="inlineStr">
        <is>
          <t>Articles and equipment for general physical exercise, gymnastics, athletics, other sports (including table-tennis) or outdoor games, not specified or included elsewhere in this Chapter; swimming pools and paddling pools</t>
        </is>
      </c>
      <c r="U2901" t="inlineStr">
        <is>
          <t>be9a8798-bf08-42af-8210-7be97ed33573</t>
        </is>
      </c>
      <c r="V2901" t="inlineStr">
        <is>
          <t>GARG SPORTS INTERNATIONAL PRIVATE LIMITED</t>
        </is>
      </c>
      <c r="W2901" t="inlineStr">
        <is>
          <t>0516521578</t>
        </is>
      </c>
      <c r="X2901" t="n">
        <v>0</v>
      </c>
      <c r="Y2901" t="n">
        <v>0</v>
      </c>
      <c r="Z2901" t="n">
        <v>95069990</v>
      </c>
      <c r="AA2901" t="inlineStr">
        <is>
          <t>OTHER</t>
        </is>
      </c>
      <c r="AB2901" t="inlineStr">
        <is>
          <t>http://indiausatrade.mea.gov.in/api/public/image/stream?key=products%2F20260817T095648Z-637406-62afa5c7-reaction%20ball%20image-cropped.jpg</t>
        </is>
      </c>
      <c r="AC2901" t="inlineStr">
        <is>
          <t>2026-08-17T09:56:48.231Z</t>
        </is>
      </c>
    </row>
    <row r="2902">
      <c r="A2902" t="inlineStr">
        <is>
          <t>acf83f10-45b6-4bcc-8efa-0394b6834d7b</t>
        </is>
      </c>
      <c r="B2902" t="inlineStr">
        <is>
          <t>Silver Coated Speed Chute</t>
        </is>
      </c>
      <c r="C2902" t="inlineStr">
        <is>
          <t>SAE-SC-A</t>
        </is>
      </c>
      <c r="E2902" t="inlineStr">
        <is>
          <t>FIXED</t>
        </is>
      </c>
      <c r="F2902" t="n">
        <v>3</v>
      </c>
      <c r="G2902" t="inlineStr">
        <is>
          <t>USD</t>
        </is>
      </c>
      <c r="I2902" t="inlineStr">
        <is>
          <t>Unit</t>
        </is>
      </c>
      <c r="M2902" t="n">
        <v>0</v>
      </c>
      <c r="N2902" t="n">
        <v>0</v>
      </c>
      <c r="Q2902" t="inlineStr">
        <is>
          <t>2cb72c75-92ca-4f4b-9be4-4c1c43998d4a</t>
        </is>
      </c>
      <c r="R2902" t="inlineStr">
        <is>
          <t>Toys, games and sports requisites; parts and accessories thereof</t>
        </is>
      </c>
      <c r="S2902" t="inlineStr">
        <is>
          <t>be24b5e9-95de-431d-8fd7-473bd4b86e2b</t>
        </is>
      </c>
      <c r="T2902" t="inlineStr">
        <is>
          <t>Articles and equipment for general physical exercise, gymnastics, athletics, other sports (including table-tennis) or outdoor games, not specified or included elsewhere in this Chapter; swimming pools and paddling pools</t>
        </is>
      </c>
      <c r="U2902" t="inlineStr">
        <is>
          <t>be9a8798-bf08-42af-8210-7be97ed33573</t>
        </is>
      </c>
      <c r="V2902" t="inlineStr">
        <is>
          <t>GARG SPORTS INTERNATIONAL PRIVATE LIMITED</t>
        </is>
      </c>
      <c r="W2902" t="inlineStr">
        <is>
          <t>0516521578</t>
        </is>
      </c>
      <c r="X2902" t="n">
        <v>0</v>
      </c>
      <c r="Y2902" t="n">
        <v>0</v>
      </c>
      <c r="Z2902" t="n">
        <v>95069190</v>
      </c>
      <c r="AA2902" t="inlineStr">
        <is>
          <t>OTHER</t>
        </is>
      </c>
      <c r="AB2902" t="inlineStr">
        <is>
          <t>http://indiausatrade.mea.gov.in/api/public/image/stream?key=products%2F20260817T105912Z-918767-00e44e7a-parachute-cropped.jpg</t>
        </is>
      </c>
      <c r="AC2902" t="inlineStr">
        <is>
          <t>2026-08-17T10:59:12.735Z</t>
        </is>
      </c>
    </row>
    <row r="2903">
      <c r="A2903" t="inlineStr">
        <is>
          <t>33eab66b-1282-48e1-aa45-a929ee9da671</t>
        </is>
      </c>
      <c r="B2903" t="inlineStr">
        <is>
          <t>Supreme Free Kick Man</t>
        </is>
      </c>
      <c r="C2903" t="inlineStr">
        <is>
          <t>FTE-FKM-A</t>
        </is>
      </c>
      <c r="E2903" t="inlineStr">
        <is>
          <t>FIXED</t>
        </is>
      </c>
      <c r="F2903" t="n">
        <v>17</v>
      </c>
      <c r="G2903" t="inlineStr">
        <is>
          <t>USD</t>
        </is>
      </c>
      <c r="I2903" t="inlineStr">
        <is>
          <t>Unit</t>
        </is>
      </c>
      <c r="M2903" t="n">
        <v>0</v>
      </c>
      <c r="N2903" t="n">
        <v>0</v>
      </c>
      <c r="Q2903" t="inlineStr">
        <is>
          <t>2cb72c75-92ca-4f4b-9be4-4c1c43998d4a</t>
        </is>
      </c>
      <c r="R2903" t="inlineStr">
        <is>
          <t>Toys, games and sports requisites; parts and accessories thereof</t>
        </is>
      </c>
      <c r="S2903" t="inlineStr">
        <is>
          <t>be24b5e9-95de-431d-8fd7-473bd4b86e2b</t>
        </is>
      </c>
      <c r="T2903" t="inlineStr">
        <is>
          <t>Articles and equipment for general physical exercise, gymnastics, athletics, other sports (including table-tennis) or outdoor games, not specified or included elsewhere in this Chapter; swimming pools and paddling pools</t>
        </is>
      </c>
      <c r="U2903" t="inlineStr">
        <is>
          <t>be9a8798-bf08-42af-8210-7be97ed33573</t>
        </is>
      </c>
      <c r="V2903" t="inlineStr">
        <is>
          <t>GARG SPORTS INTERNATIONAL PRIVATE LIMITED</t>
        </is>
      </c>
      <c r="W2903" t="inlineStr">
        <is>
          <t>0516521578</t>
        </is>
      </c>
      <c r="X2903" t="n">
        <v>0</v>
      </c>
      <c r="Y2903" t="n">
        <v>0</v>
      </c>
      <c r="Z2903" t="n">
        <v>95069190</v>
      </c>
      <c r="AA2903" t="inlineStr">
        <is>
          <t>OTHER</t>
        </is>
      </c>
      <c r="AB2903" t="inlineStr">
        <is>
          <t>http://indiausatrade.mea.gov.in/api/public/image/stream?key=products%2F20260819T061055Z-382514-bb45c17f-free%20kick%20man-cropped.jpg</t>
        </is>
      </c>
      <c r="AC2903" t="inlineStr">
        <is>
          <t>2026-08-19T06:10:55.699Z</t>
        </is>
      </c>
    </row>
    <row r="2904">
      <c r="A2904" t="inlineStr">
        <is>
          <t>a7db9c89-f9a3-4c9f-9fdc-a0f7c376363e</t>
        </is>
      </c>
      <c r="B2904" t="inlineStr">
        <is>
          <t>Agility Beginner Kit</t>
        </is>
      </c>
      <c r="C2904" t="inlineStr">
        <is>
          <t>SAE-KIT-I</t>
        </is>
      </c>
      <c r="E2904" t="inlineStr">
        <is>
          <t>FIXED</t>
        </is>
      </c>
      <c r="F2904" t="n">
        <v>14</v>
      </c>
      <c r="G2904" t="inlineStr">
        <is>
          <t>USD</t>
        </is>
      </c>
      <c r="I2904" t="inlineStr">
        <is>
          <t>Unit</t>
        </is>
      </c>
      <c r="M2904" t="n">
        <v>0</v>
      </c>
      <c r="N2904" t="n">
        <v>0</v>
      </c>
      <c r="Q2904" t="inlineStr">
        <is>
          <t>2cb72c75-92ca-4f4b-9be4-4c1c43998d4a</t>
        </is>
      </c>
      <c r="R2904" t="inlineStr">
        <is>
          <t>Toys, games and sports requisites; parts and accessories thereof</t>
        </is>
      </c>
      <c r="S2904" t="inlineStr">
        <is>
          <t>be24b5e9-95de-431d-8fd7-473bd4b86e2b</t>
        </is>
      </c>
      <c r="T2904" t="inlineStr">
        <is>
          <t>Articles and equipment for general physical exercise, gymnastics, athletics, other sports (including table-tennis) or outdoor games, not specified or included elsewhere in this Chapter; swimming pools and paddling pools</t>
        </is>
      </c>
      <c r="U2904" t="inlineStr">
        <is>
          <t>be9a8798-bf08-42af-8210-7be97ed33573</t>
        </is>
      </c>
      <c r="V2904" t="inlineStr">
        <is>
          <t>GARG SPORTS INTERNATIONAL PRIVATE LIMITED</t>
        </is>
      </c>
      <c r="W2904" t="inlineStr">
        <is>
          <t>0516521578</t>
        </is>
      </c>
      <c r="X2904" t="n">
        <v>0</v>
      </c>
      <c r="Y2904" t="n">
        <v>0</v>
      </c>
      <c r="Z2904" t="n">
        <v>95069190</v>
      </c>
      <c r="AA2904" t="inlineStr">
        <is>
          <t>OTHER</t>
        </is>
      </c>
      <c r="AB2904" t="inlineStr">
        <is>
          <t>http://indiausatrade.mea.gov.in/api/public/image/stream?key=products%2F20260819T083536Z-522772-36e0e4a2-agility%20kit-cropped.jpg</t>
        </is>
      </c>
      <c r="AC2904" t="inlineStr">
        <is>
          <t>2026-08-19T08:35:36.831Z</t>
        </is>
      </c>
    </row>
    <row r="2905">
      <c r="A2905" t="inlineStr">
        <is>
          <t>a6225bde-28e4-41a6-a227-3b443e5338da</t>
        </is>
      </c>
      <c r="B2905" t="inlineStr">
        <is>
          <t>Softy Football</t>
        </is>
      </c>
      <c r="C2905" t="inlineStr">
        <is>
          <t>PE-BALL-A</t>
        </is>
      </c>
      <c r="E2905" t="inlineStr">
        <is>
          <t>FIXED</t>
        </is>
      </c>
      <c r="F2905" t="n">
        <v>2</v>
      </c>
      <c r="G2905" t="inlineStr">
        <is>
          <t>USD</t>
        </is>
      </c>
      <c r="I2905" t="inlineStr">
        <is>
          <t>Unit</t>
        </is>
      </c>
      <c r="M2905" t="n">
        <v>0</v>
      </c>
      <c r="N2905" t="n">
        <v>0</v>
      </c>
      <c r="Q2905" t="inlineStr">
        <is>
          <t>2cb72c75-92ca-4f4b-9be4-4c1c43998d4a</t>
        </is>
      </c>
      <c r="R2905" t="inlineStr">
        <is>
          <t>Toys, games and sports requisites; parts and accessories thereof</t>
        </is>
      </c>
      <c r="S2905" t="inlineStr">
        <is>
          <t>be24b5e9-95de-431d-8fd7-473bd4b86e2b</t>
        </is>
      </c>
      <c r="T2905" t="inlineStr">
        <is>
          <t>Articles and equipment for general physical exercise, gymnastics, athletics, other sports (including table-tennis) or outdoor games, not specified or included elsewhere in this Chapter; swimming pools and paddling pools</t>
        </is>
      </c>
      <c r="U2905" t="inlineStr">
        <is>
          <t>be9a8798-bf08-42af-8210-7be97ed33573</t>
        </is>
      </c>
      <c r="V2905" t="inlineStr">
        <is>
          <t>GARG SPORTS INTERNATIONAL PRIVATE LIMITED</t>
        </is>
      </c>
      <c r="W2905" t="inlineStr">
        <is>
          <t>0516521578</t>
        </is>
      </c>
      <c r="X2905" t="n">
        <v>0</v>
      </c>
      <c r="Y2905" t="n">
        <v>0</v>
      </c>
      <c r="Z2905" t="n">
        <v>95066210</v>
      </c>
      <c r="AA2905" t="inlineStr">
        <is>
          <t>FOOTBALL</t>
        </is>
      </c>
      <c r="AB2905" t="inlineStr">
        <is>
          <t>http://indiausatrade.mea.gov.in/api/public/image/stream?key=products%2F20260824T115622Z-344006-53a57129-softy%20ball-cropped.jpg</t>
        </is>
      </c>
      <c r="AC2905" t="inlineStr">
        <is>
          <t>2026-08-24T11:56:22.449Z</t>
        </is>
      </c>
    </row>
    <row r="2906">
      <c r="A2906" t="inlineStr">
        <is>
          <t>cf82720e-5217-4c6e-9ba2-947001ee6367</t>
        </is>
      </c>
      <c r="B2906" t="inlineStr">
        <is>
          <t>Sparkling Wand</t>
        </is>
      </c>
      <c r="C2906" t="inlineStr">
        <is>
          <t>PE-GYM-A</t>
        </is>
      </c>
      <c r="E2906" t="inlineStr">
        <is>
          <t>FIXED</t>
        </is>
      </c>
      <c r="F2906" t="n">
        <v>1</v>
      </c>
      <c r="G2906" t="inlineStr">
        <is>
          <t>USD</t>
        </is>
      </c>
      <c r="I2906" t="inlineStr">
        <is>
          <t>Unit</t>
        </is>
      </c>
      <c r="M2906" t="n">
        <v>0</v>
      </c>
      <c r="N2906" t="n">
        <v>0</v>
      </c>
      <c r="Q2906" t="inlineStr">
        <is>
          <t>2cb72c75-92ca-4f4b-9be4-4c1c43998d4a</t>
        </is>
      </c>
      <c r="R2906" t="inlineStr">
        <is>
          <t>Toys, games and sports requisites; parts and accessories thereof</t>
        </is>
      </c>
      <c r="S2906" t="inlineStr">
        <is>
          <t>be24b5e9-95de-431d-8fd7-473bd4b86e2b</t>
        </is>
      </c>
      <c r="T2906" t="inlineStr">
        <is>
          <t>Articles and equipment for general physical exercise, gymnastics, athletics, other sports (including table-tennis) or outdoor games, not specified or included elsewhere in this Chapter; swimming pools and paddling pools</t>
        </is>
      </c>
      <c r="U2906" t="inlineStr">
        <is>
          <t>be9a8798-bf08-42af-8210-7be97ed33573</t>
        </is>
      </c>
      <c r="V2906" t="inlineStr">
        <is>
          <t>GARG SPORTS INTERNATIONAL PRIVATE LIMITED</t>
        </is>
      </c>
      <c r="W2906" t="inlineStr">
        <is>
          <t>0516521578</t>
        </is>
      </c>
      <c r="X2906" t="n">
        <v>0</v>
      </c>
      <c r="Y2906" t="n">
        <v>0</v>
      </c>
      <c r="Z2906" t="n">
        <v>95069990</v>
      </c>
      <c r="AA2906" t="inlineStr">
        <is>
          <t>OTHER</t>
        </is>
      </c>
      <c r="AB2906" t="inlineStr">
        <is>
          <t>http://indiausatrade.mea.gov.in/api/public/image/stream?key=products%2F20260903T110701Z-595589-12f68772-packing%20picture%20(1)-cropped.jpg</t>
        </is>
      </c>
      <c r="AC2906" t="inlineStr">
        <is>
          <t>2026-09-03T11:07:01.919Z</t>
        </is>
      </c>
    </row>
    <row r="2907">
      <c r="A2907" t="inlineStr">
        <is>
          <t>b59cd543-6d6f-46cc-9038-7b9396f5564c</t>
        </is>
      </c>
      <c r="B2907" t="inlineStr">
        <is>
          <t>Juggling Scarf</t>
        </is>
      </c>
      <c r="C2907" t="inlineStr">
        <is>
          <t>PE-GYM-E</t>
        </is>
      </c>
      <c r="E2907" t="inlineStr">
        <is>
          <t>FIXED</t>
        </is>
      </c>
      <c r="F2907" t="n">
        <v>1</v>
      </c>
      <c r="G2907" t="inlineStr">
        <is>
          <t>USD</t>
        </is>
      </c>
      <c r="I2907" t="inlineStr">
        <is>
          <t>Unit</t>
        </is>
      </c>
      <c r="M2907" t="n">
        <v>0</v>
      </c>
      <c r="N2907" t="n">
        <v>0</v>
      </c>
      <c r="Q2907" t="inlineStr">
        <is>
          <t>2cb72c75-92ca-4f4b-9be4-4c1c43998d4a</t>
        </is>
      </c>
      <c r="R2907" t="inlineStr">
        <is>
          <t>Toys, games and sports requisites; parts and accessories thereof</t>
        </is>
      </c>
      <c r="S2907" t="inlineStr">
        <is>
          <t>be24b5e9-95de-431d-8fd7-473bd4b86e2b</t>
        </is>
      </c>
      <c r="T2907" t="inlineStr">
        <is>
          <t>Articles and equipment for general physical exercise, gymnastics, athletics, other sports (including table-tennis) or outdoor games, not specified or included elsewhere in this Chapter; swimming pools and paddling pools</t>
        </is>
      </c>
      <c r="U2907" t="inlineStr">
        <is>
          <t>be9a8798-bf08-42af-8210-7be97ed33573</t>
        </is>
      </c>
      <c r="V2907" t="inlineStr">
        <is>
          <t>GARG SPORTS INTERNATIONAL PRIVATE LIMITED</t>
        </is>
      </c>
      <c r="W2907" t="inlineStr">
        <is>
          <t>0516521578</t>
        </is>
      </c>
      <c r="X2907" t="n">
        <v>0</v>
      </c>
      <c r="Y2907" t="n">
        <v>0</v>
      </c>
      <c r="Z2907" t="n">
        <v>95069990</v>
      </c>
      <c r="AA2907" t="inlineStr">
        <is>
          <t>OTHER</t>
        </is>
      </c>
      <c r="AB2907" t="inlineStr">
        <is>
          <t>http://indiausatrade.mea.gov.in/api/public/image/stream?key=products%2F20260903T113641Z-390484-d38375a4-Juggling%20scarf-cropped.jpg</t>
        </is>
      </c>
      <c r="AC2907" t="inlineStr">
        <is>
          <t>2026-09-03T11:36:41.593Z</t>
        </is>
      </c>
    </row>
    <row r="2908">
      <c r="A2908" t="inlineStr">
        <is>
          <t>4897633a-f0ea-463a-8f3a-532b3b532e07</t>
        </is>
      </c>
      <c r="B2908" t="inlineStr">
        <is>
          <t>Black Pepper from Malabar Kerala</t>
        </is>
      </c>
      <c r="C2908" t="inlineStr">
        <is>
          <t>VM-BP</t>
        </is>
      </c>
      <c r="E2908" t="inlineStr">
        <is>
          <t>FIXED</t>
        </is>
      </c>
      <c r="F2908" t="n">
        <v>15000</v>
      </c>
      <c r="G2908" t="inlineStr">
        <is>
          <t>USD</t>
        </is>
      </c>
      <c r="I2908" t="inlineStr">
        <is>
          <t>Metric Ton</t>
        </is>
      </c>
      <c r="J2908" t="n">
        <v>1</v>
      </c>
      <c r="M2908" t="n">
        <v>0</v>
      </c>
      <c r="N2908" t="n">
        <v>0</v>
      </c>
      <c r="Q2908" t="inlineStr">
        <is>
          <t>11eb2b50-813a-4317-8af0-e237b27fb644</t>
        </is>
      </c>
      <c r="R2908" t="inlineStr">
        <is>
          <t>Coffee, tea, mate and spices</t>
        </is>
      </c>
      <c r="S2908" t="inlineStr">
        <is>
          <t>e035b6dc-25a1-4191-a8fc-293cacaf7616</t>
        </is>
      </c>
      <c r="T2908" t="inlineStr">
        <is>
          <t>Pepper of the genus Piper; dried or crushed or ground fruits of the genus Capsicum or of the genus Pimenta</t>
        </is>
      </c>
      <c r="U2908" t="inlineStr">
        <is>
          <t>60661b0a-7136-40b6-8aa7-611168c5efcf</t>
        </is>
      </c>
      <c r="V2908" t="inlineStr">
        <is>
          <t>V AND M ENTERPRISES</t>
        </is>
      </c>
      <c r="W2908" t="inlineStr">
        <is>
          <t>ABAFV6344F</t>
        </is>
      </c>
      <c r="X2908" t="n">
        <v>0</v>
      </c>
      <c r="Y2908" t="n">
        <v>0</v>
      </c>
      <c r="Z2908" t="n">
        <v>9041130</v>
      </c>
      <c r="AA2908" t="inlineStr">
        <is>
          <t>BLACK PEPPER, GARBLED</t>
        </is>
      </c>
      <c r="AB2908" t="inlineStr">
        <is>
          <t>http://indiausatrade.mea.gov.in/api/public/image/stream?key=products%2F20260811T112140Z-675763-1d809723-Black%20Pepper-cropped.jpg</t>
        </is>
      </c>
      <c r="AC2908" t="inlineStr">
        <is>
          <t>2026-06-18T06:20:56.478Z</t>
        </is>
      </c>
    </row>
    <row r="2909">
      <c r="A2909" t="inlineStr">
        <is>
          <t>403a09da-dfa2-484f-b7f9-9334d654e11b</t>
        </is>
      </c>
      <c r="B2909" t="inlineStr">
        <is>
          <t xml:space="preserve"> Cinnamon Ceylon/cassia</t>
        </is>
      </c>
      <c r="C2909" t="inlineStr">
        <is>
          <t>VM-CC</t>
        </is>
      </c>
      <c r="E2909" t="inlineStr">
        <is>
          <t>FIXED</t>
        </is>
      </c>
      <c r="F2909" t="n">
        <v>4000</v>
      </c>
      <c r="G2909" t="inlineStr">
        <is>
          <t>USD</t>
        </is>
      </c>
      <c r="I2909" t="inlineStr">
        <is>
          <t>Kilogram</t>
        </is>
      </c>
      <c r="J2909" t="n">
        <v>200</v>
      </c>
      <c r="M2909" t="n">
        <v>0</v>
      </c>
      <c r="N2909" t="n">
        <v>0</v>
      </c>
      <c r="Q2909" t="inlineStr">
        <is>
          <t>11eb2b50-813a-4317-8af0-e237b27fb644</t>
        </is>
      </c>
      <c r="R2909" t="inlineStr">
        <is>
          <t>Coffee, tea, mate and spices</t>
        </is>
      </c>
      <c r="S2909" t="inlineStr">
        <is>
          <t>daa19208-38e7-402c-9e0a-41122be618c9</t>
        </is>
      </c>
      <c r="T2909" t="inlineStr">
        <is>
          <t>Cinnamon and cinnamon-tree flowers</t>
        </is>
      </c>
      <c r="U2909" t="inlineStr">
        <is>
          <t>60661b0a-7136-40b6-8aa7-611168c5efcf</t>
        </is>
      </c>
      <c r="V2909" t="inlineStr">
        <is>
          <t>V AND M ENTERPRISES</t>
        </is>
      </c>
      <c r="W2909" t="inlineStr">
        <is>
          <t>ABAFV6344F</t>
        </is>
      </c>
      <c r="X2909" t="n">
        <v>0</v>
      </c>
      <c r="Y2909" t="n">
        <v>0</v>
      </c>
      <c r="Z2909" t="n">
        <v>9061020</v>
      </c>
      <c r="AA2909" t="inlineStr">
        <is>
          <t>CINNAMON AND CINNAMON-TREE FLOWERS NEITHER CRUSHED NOR GROUND : CINNAMON BARK</t>
        </is>
      </c>
      <c r="AB2909" t="inlineStr">
        <is>
          <t>http://indiausatrade.mea.gov.in/api/public/image/stream?key=products%2F20260620T070955Z-942077-e5580f9e-cinnamon-cropped.png</t>
        </is>
      </c>
      <c r="AC2909" t="inlineStr">
        <is>
          <t>2026-06-20T07:09:55.901Z</t>
        </is>
      </c>
    </row>
    <row r="2910">
      <c r="A2910" t="inlineStr">
        <is>
          <t>7023cb2e-11b6-42dd-9c4d-5d12a8a69175</t>
        </is>
      </c>
      <c r="B2910" t="inlineStr">
        <is>
          <t>Green Coffee Beans</t>
        </is>
      </c>
      <c r="C2910" t="inlineStr">
        <is>
          <t>VM_CL</t>
        </is>
      </c>
      <c r="E2910" t="inlineStr">
        <is>
          <t>FIXED</t>
        </is>
      </c>
      <c r="F2910" t="n">
        <v>8000</v>
      </c>
      <c r="G2910" t="inlineStr">
        <is>
          <t>USD</t>
        </is>
      </c>
      <c r="I2910" t="inlineStr">
        <is>
          <t>Metric Ton</t>
        </is>
      </c>
      <c r="J2910" t="n">
        <v>1</v>
      </c>
      <c r="M2910" t="n">
        <v>0</v>
      </c>
      <c r="N2910" t="n">
        <v>0</v>
      </c>
      <c r="Q2910" t="inlineStr">
        <is>
          <t>11eb2b50-813a-4317-8af0-e237b27fb644</t>
        </is>
      </c>
      <c r="R2910" t="inlineStr">
        <is>
          <t>Coffee, tea, mate and spices</t>
        </is>
      </c>
      <c r="S2910" t="inlineStr">
        <is>
          <t>dd0923d8-7410-4fff-aaed-fcba14efd000</t>
        </is>
      </c>
      <c r="T2910" t="inlineStr">
        <is>
          <t>Coffee, whether or not roasted or decaffeinated; coffee husks and skins; coffee substitutes containing coffee in any proportion</t>
        </is>
      </c>
      <c r="U2910" t="inlineStr">
        <is>
          <t>60661b0a-7136-40b6-8aa7-611168c5efcf</t>
        </is>
      </c>
      <c r="V2910" t="inlineStr">
        <is>
          <t>V AND M ENTERPRISES</t>
        </is>
      </c>
      <c r="W2910" t="inlineStr">
        <is>
          <t>ABAFV6344F</t>
        </is>
      </c>
      <c r="X2910" t="n">
        <v>0</v>
      </c>
      <c r="Y2910" t="n">
        <v>0</v>
      </c>
      <c r="Z2910" t="n">
        <v>9011111</v>
      </c>
      <c r="AA2910" t="inlineStr">
        <is>
          <t>A GRADE</t>
        </is>
      </c>
      <c r="AB2910" t="inlineStr">
        <is>
          <t>http://indiausatrade.mea.gov.in/api/public/image/stream?key=products%2F20260620T095827Z-273878-d92484d2-GreenCoffeeBeans-cropped.png</t>
        </is>
      </c>
      <c r="AC2910" t="inlineStr">
        <is>
          <t>2026-06-20T09:58:27.823Z</t>
        </is>
      </c>
    </row>
    <row r="2911">
      <c r="A2911" t="inlineStr">
        <is>
          <t>b6e2e7ac-1021-4072-93c0-3345c45858c9</t>
        </is>
      </c>
      <c r="B2911" t="inlineStr">
        <is>
          <t>Premium Cardamom</t>
        </is>
      </c>
      <c r="C2911" t="inlineStr">
        <is>
          <t>VM-GC</t>
        </is>
      </c>
      <c r="E2911" t="inlineStr">
        <is>
          <t>FIXED</t>
        </is>
      </c>
      <c r="F2911" t="n">
        <v>43</v>
      </c>
      <c r="G2911" t="inlineStr">
        <is>
          <t>USD</t>
        </is>
      </c>
      <c r="I2911" t="inlineStr">
        <is>
          <t>Metric Ton</t>
        </is>
      </c>
      <c r="J2911" t="n">
        <v>1</v>
      </c>
      <c r="M2911" t="n">
        <v>0</v>
      </c>
      <c r="N2911" t="n">
        <v>0</v>
      </c>
      <c r="Q2911" t="inlineStr">
        <is>
          <t>11eb2b50-813a-4317-8af0-e237b27fb644</t>
        </is>
      </c>
      <c r="R2911" t="inlineStr">
        <is>
          <t>Coffee, tea, mate and spices</t>
        </is>
      </c>
      <c r="S2911" t="inlineStr">
        <is>
          <t>7292108c-6668-4307-b820-116e59c73a80</t>
        </is>
      </c>
      <c r="T2911" t="inlineStr">
        <is>
          <t>Nutmeg, mace and cardamoms</t>
        </is>
      </c>
      <c r="U2911" t="inlineStr">
        <is>
          <t>60661b0a-7136-40b6-8aa7-611168c5efcf</t>
        </is>
      </c>
      <c r="V2911" t="inlineStr">
        <is>
          <t>V AND M ENTERPRISES</t>
        </is>
      </c>
      <c r="W2911" t="inlineStr">
        <is>
          <t>ABAFV6344F</t>
        </is>
      </c>
      <c r="X2911" t="n">
        <v>0</v>
      </c>
      <c r="Y2911" t="n">
        <v>0</v>
      </c>
      <c r="Z2911" t="n">
        <v>9083120</v>
      </c>
      <c r="AA2911" t="inlineStr">
        <is>
          <t>SMALL (ELLETTARIA), ALLEPPEY GREEN</t>
        </is>
      </c>
      <c r="AB2911" t="inlineStr">
        <is>
          <t>http://indiausatrade.mea.gov.in/api/public/image/stream?key=products%2F20260620T074311Z-497273-f2edd721-cardamom-cropped.png</t>
        </is>
      </c>
      <c r="AC2911" t="inlineStr">
        <is>
          <t>2026-06-20T07:43:11.797Z</t>
        </is>
      </c>
    </row>
    <row r="2912">
      <c r="A2912" t="inlineStr">
        <is>
          <t>cc54cbbb-d8ca-492f-8226-a3a8fab47ca4</t>
        </is>
      </c>
      <c r="B2912" t="inlineStr">
        <is>
          <t>Crochet 37</t>
        </is>
      </c>
      <c r="C2912" t="inlineStr">
        <is>
          <t>JJ FAB-493</t>
        </is>
      </c>
      <c r="E2912" t="inlineStr">
        <is>
          <t>FIXED</t>
        </is>
      </c>
      <c r="F2912" t="n">
        <v>20</v>
      </c>
      <c r="G2912" t="inlineStr">
        <is>
          <t>USD</t>
        </is>
      </c>
      <c r="M2912" t="n">
        <v>0</v>
      </c>
      <c r="N2912" t="n">
        <v>0</v>
      </c>
      <c r="Q2912" t="inlineStr">
        <is>
          <t>e895b65a-731c-47f1-a20f-1a1a7db4dc71</t>
        </is>
      </c>
      <c r="R2912" t="inlineStr">
        <is>
          <t>Impregnated, coated, covered or laminated textile fabrics; textile articles of a kind suitable for industrial use</t>
        </is>
      </c>
      <c r="S2912" t="inlineStr">
        <is>
          <t>598dfa6d-b436-4041-844e-d5c5307039e7</t>
        </is>
      </c>
      <c r="T2912" t="inlineStr">
        <is>
          <t>Rubberised textile fabrics, other than those of heading 5902</t>
        </is>
      </c>
      <c r="U2912" t="inlineStr">
        <is>
          <t>50bd9c38-7655-4810-bf9b-188e157298ec</t>
        </is>
      </c>
      <c r="V2912" t="inlineStr">
        <is>
          <t>J.J. FABTEX PRIVATE LIMITED</t>
        </is>
      </c>
      <c r="W2912" t="inlineStr">
        <is>
          <t>0506012778</t>
        </is>
      </c>
      <c r="X2912" t="n">
        <v>0</v>
      </c>
      <c r="Y2912" t="n">
        <v>0</v>
      </c>
      <c r="Z2912" t="n">
        <v>59069920</v>
      </c>
      <c r="AA2912" t="inlineStr">
        <is>
          <t>RUBBERISED COTTON FABRICS, OTHER THAN KNITTED OR CROCHETED</t>
        </is>
      </c>
      <c r="AB2912" t="inlineStr">
        <is>
          <t>http://indiausatrade.mea.gov.in/api/public/image/stream?key=products%2F20260627T052648Z-334666-053d516b-Screenshot%202026-06-26%20at%203.52.07%20PM-cropped.png</t>
        </is>
      </c>
      <c r="AC2912" t="inlineStr">
        <is>
          <t>2026-06-27T05:26:48.052Z</t>
        </is>
      </c>
    </row>
    <row r="2913">
      <c r="A2913" t="inlineStr">
        <is>
          <t>0eb78142-00aa-4e9f-81b2-92a212f3ac68</t>
        </is>
      </c>
      <c r="B2913" t="inlineStr">
        <is>
          <t>Crochet 38</t>
        </is>
      </c>
      <c r="C2913" t="inlineStr">
        <is>
          <t>JJ FAB-213</t>
        </is>
      </c>
      <c r="E2913" t="inlineStr">
        <is>
          <t>FIXED</t>
        </is>
      </c>
      <c r="F2913" t="n">
        <v>20</v>
      </c>
      <c r="G2913" t="inlineStr">
        <is>
          <t>USD</t>
        </is>
      </c>
      <c r="M2913" t="n">
        <v>0</v>
      </c>
      <c r="N2913" t="n">
        <v>0</v>
      </c>
      <c r="Q2913" t="inlineStr">
        <is>
          <t>e895b65a-731c-47f1-a20f-1a1a7db4dc71</t>
        </is>
      </c>
      <c r="R2913" t="inlineStr">
        <is>
          <t>Impregnated, coated, covered or laminated textile fabrics; textile articles of a kind suitable for industrial use</t>
        </is>
      </c>
      <c r="S2913" t="inlineStr">
        <is>
          <t>598dfa6d-b436-4041-844e-d5c5307039e7</t>
        </is>
      </c>
      <c r="T2913" t="inlineStr">
        <is>
          <t>Rubberised textile fabrics, other than those of heading 5902</t>
        </is>
      </c>
      <c r="U2913" t="inlineStr">
        <is>
          <t>50bd9c38-7655-4810-bf9b-188e157298ec</t>
        </is>
      </c>
      <c r="V2913" t="inlineStr">
        <is>
          <t>J.J. FABTEX PRIVATE LIMITED</t>
        </is>
      </c>
      <c r="W2913" t="inlineStr">
        <is>
          <t>0506012778</t>
        </is>
      </c>
      <c r="X2913" t="n">
        <v>0</v>
      </c>
      <c r="Y2913" t="n">
        <v>0</v>
      </c>
      <c r="Z2913" t="n">
        <v>59069920</v>
      </c>
      <c r="AA2913" t="inlineStr">
        <is>
          <t>RUBBERISED COTTON FABRICS, OTHER THAN KNITTED OR CROCHETED</t>
        </is>
      </c>
      <c r="AB2913" t="inlineStr">
        <is>
          <t>http://indiausatrade.mea.gov.in/api/public/image/stream?key=products%2F20260627T052802Z-563497-f63e115c-Screenshot%202026-06-26%20at%203.52.04%20PM-cropped.png</t>
        </is>
      </c>
      <c r="AC2913" t="inlineStr">
        <is>
          <t>2026-06-27T05:28:02.646Z</t>
        </is>
      </c>
    </row>
    <row r="2914">
      <c r="A2914" t="inlineStr">
        <is>
          <t>901f3c77-34b8-470a-9626-610076f5a47a</t>
        </is>
      </c>
      <c r="B2914" t="inlineStr">
        <is>
          <t>Crochet 80</t>
        </is>
      </c>
      <c r="C2914" t="inlineStr">
        <is>
          <t>JJ FAB-412</t>
        </is>
      </c>
      <c r="E2914" t="inlineStr">
        <is>
          <t>FIXED</t>
        </is>
      </c>
      <c r="F2914" t="n">
        <v>20</v>
      </c>
      <c r="G2914" t="inlineStr">
        <is>
          <t>USD</t>
        </is>
      </c>
      <c r="M2914" t="n">
        <v>0</v>
      </c>
      <c r="N2914" t="n">
        <v>0</v>
      </c>
      <c r="Q2914" t="inlineStr">
        <is>
          <t>e895b65a-731c-47f1-a20f-1a1a7db4dc71</t>
        </is>
      </c>
      <c r="R2914" t="inlineStr">
        <is>
          <t>Impregnated, coated, covered or laminated textile fabrics; textile articles of a kind suitable for industrial use</t>
        </is>
      </c>
      <c r="S2914" t="inlineStr">
        <is>
          <t>598dfa6d-b436-4041-844e-d5c5307039e7</t>
        </is>
      </c>
      <c r="T2914" t="inlineStr">
        <is>
          <t>Rubberised textile fabrics, other than those of heading 5902</t>
        </is>
      </c>
      <c r="U2914" t="inlineStr">
        <is>
          <t>50bd9c38-7655-4810-bf9b-188e157298ec</t>
        </is>
      </c>
      <c r="V2914" t="inlineStr">
        <is>
          <t>J.J. FABTEX PRIVATE LIMITED</t>
        </is>
      </c>
      <c r="W2914" t="inlineStr">
        <is>
          <t>0506012778</t>
        </is>
      </c>
      <c r="X2914" t="n">
        <v>0</v>
      </c>
      <c r="Y2914" t="n">
        <v>0</v>
      </c>
      <c r="Z2914" t="n">
        <v>59069920</v>
      </c>
      <c r="AA2914" t="inlineStr">
        <is>
          <t>RUBBERISED COTTON FABRICS, OTHER THAN KNITTED OR CROCHETED</t>
        </is>
      </c>
      <c r="AB2914" t="inlineStr">
        <is>
          <t>http://indiausatrade.mea.gov.in/api/public/image/stream?key=products%2F20260627T072353Z-395609-1568eb7b-Screenshot%202026-06-26%20at%203.51.59%20PM-cropped.png</t>
        </is>
      </c>
      <c r="AC2914" t="inlineStr">
        <is>
          <t>2026-06-27T07:23:53.167Z</t>
        </is>
      </c>
    </row>
    <row r="2915">
      <c r="A2915" t="inlineStr">
        <is>
          <t>220c9bdd-ce85-4ce5-a7fd-0c8c4cf18bdc</t>
        </is>
      </c>
      <c r="B2915" t="inlineStr">
        <is>
          <t>Crochet 381</t>
        </is>
      </c>
      <c r="C2915" t="inlineStr">
        <is>
          <t>JJ FAB-932</t>
        </is>
      </c>
      <c r="E2915" t="inlineStr">
        <is>
          <t>FIXED</t>
        </is>
      </c>
      <c r="F2915" t="n">
        <v>20</v>
      </c>
      <c r="G2915" t="inlineStr">
        <is>
          <t>USD</t>
        </is>
      </c>
      <c r="M2915" t="n">
        <v>0</v>
      </c>
      <c r="N2915" t="n">
        <v>0</v>
      </c>
      <c r="Q2915" t="inlineStr">
        <is>
          <t>e895b65a-731c-47f1-a20f-1a1a7db4dc71</t>
        </is>
      </c>
      <c r="R2915" t="inlineStr">
        <is>
          <t>Impregnated, coated, covered or laminated textile fabrics; textile articles of a kind suitable for industrial use</t>
        </is>
      </c>
      <c r="S2915" t="inlineStr">
        <is>
          <t>598dfa6d-b436-4041-844e-d5c5307039e7</t>
        </is>
      </c>
      <c r="T2915" t="inlineStr">
        <is>
          <t>Rubberised textile fabrics, other than those of heading 5902</t>
        </is>
      </c>
      <c r="U2915" t="inlineStr">
        <is>
          <t>50bd9c38-7655-4810-bf9b-188e157298ec</t>
        </is>
      </c>
      <c r="V2915" t="inlineStr">
        <is>
          <t>J.J. FABTEX PRIVATE LIMITED</t>
        </is>
      </c>
      <c r="W2915" t="inlineStr">
        <is>
          <t>0506012778</t>
        </is>
      </c>
      <c r="X2915" t="n">
        <v>0</v>
      </c>
      <c r="Y2915" t="n">
        <v>0</v>
      </c>
      <c r="Z2915" t="n">
        <v>59069920</v>
      </c>
      <c r="AA2915" t="inlineStr">
        <is>
          <t>RUBBERISED COTTON FABRICS, OTHER THAN KNITTED OR CROCHETED</t>
        </is>
      </c>
      <c r="AB2915" t="inlineStr">
        <is>
          <t>http://indiausatrade.mea.gov.in/api/public/image/stream?key=products%2F20260627T072523Z-123057-e250869e-Screenshot%202026-06-26%20at%203.51.57%20PM-cropped.png</t>
        </is>
      </c>
      <c r="AC2915" t="inlineStr">
        <is>
          <t>2026-06-27T07:25:23.210Z</t>
        </is>
      </c>
    </row>
    <row r="2916">
      <c r="A2916" t="inlineStr">
        <is>
          <t>c7acb46c-53f9-42ac-bae6-1cb8fc34f81f</t>
        </is>
      </c>
      <c r="B2916" t="inlineStr">
        <is>
          <t>Crochet 821</t>
        </is>
      </c>
      <c r="C2916" t="inlineStr">
        <is>
          <t>JJ FAB-213</t>
        </is>
      </c>
      <c r="E2916" t="inlineStr">
        <is>
          <t>FIXED</t>
        </is>
      </c>
      <c r="F2916" t="n">
        <v>20</v>
      </c>
      <c r="G2916" t="inlineStr">
        <is>
          <t>USD</t>
        </is>
      </c>
      <c r="M2916" t="n">
        <v>0</v>
      </c>
      <c r="N2916" t="n">
        <v>0</v>
      </c>
      <c r="Q2916" t="inlineStr">
        <is>
          <t>e895b65a-731c-47f1-a20f-1a1a7db4dc71</t>
        </is>
      </c>
      <c r="R2916" t="inlineStr">
        <is>
          <t>Impregnated, coated, covered or laminated textile fabrics; textile articles of a kind suitable for industrial use</t>
        </is>
      </c>
      <c r="S2916" t="inlineStr">
        <is>
          <t>598dfa6d-b436-4041-844e-d5c5307039e7</t>
        </is>
      </c>
      <c r="T2916" t="inlineStr">
        <is>
          <t>Rubberised textile fabrics, other than those of heading 5902</t>
        </is>
      </c>
      <c r="U2916" t="inlineStr">
        <is>
          <t>50bd9c38-7655-4810-bf9b-188e157298ec</t>
        </is>
      </c>
      <c r="V2916" t="inlineStr">
        <is>
          <t>J.J. FABTEX PRIVATE LIMITED</t>
        </is>
      </c>
      <c r="W2916" t="inlineStr">
        <is>
          <t>0506012778</t>
        </is>
      </c>
      <c r="X2916" t="n">
        <v>0</v>
      </c>
      <c r="Y2916" t="n">
        <v>0</v>
      </c>
      <c r="Z2916" t="n">
        <v>59069920</v>
      </c>
      <c r="AA2916" t="inlineStr">
        <is>
          <t>RUBBERISED COTTON FABRICS, OTHER THAN KNITTED OR CROCHETED</t>
        </is>
      </c>
      <c r="AB2916" t="inlineStr">
        <is>
          <t>http://indiausatrade.mea.gov.in/api/public/image/stream?key=products%2F20260627T073232Z-112429-017712a1-Screenshot%202026-06-26%20at%203.51.55%20PM-cropped.png</t>
        </is>
      </c>
      <c r="AC2916" t="inlineStr">
        <is>
          <t>2026-06-27T07:32:32.963Z</t>
        </is>
      </c>
    </row>
    <row r="2917">
      <c r="A2917" t="inlineStr">
        <is>
          <t>b9867a8e-85d7-4b95-8497-774ac0d36a62</t>
        </is>
      </c>
      <c r="B2917" t="inlineStr">
        <is>
          <t>Crochet 211</t>
        </is>
      </c>
      <c r="C2917" t="inlineStr">
        <is>
          <t>JJ FAB-213</t>
        </is>
      </c>
      <c r="E2917" t="inlineStr">
        <is>
          <t>FIXED</t>
        </is>
      </c>
      <c r="F2917" t="n">
        <v>20</v>
      </c>
      <c r="G2917" t="inlineStr">
        <is>
          <t>USD</t>
        </is>
      </c>
      <c r="M2917" t="n">
        <v>0</v>
      </c>
      <c r="N2917" t="n">
        <v>0</v>
      </c>
      <c r="Q2917" t="inlineStr">
        <is>
          <t>e895b65a-731c-47f1-a20f-1a1a7db4dc71</t>
        </is>
      </c>
      <c r="R2917" t="inlineStr">
        <is>
          <t>Impregnated, coated, covered or laminated textile fabrics; textile articles of a kind suitable for industrial use</t>
        </is>
      </c>
      <c r="S2917" t="inlineStr">
        <is>
          <t>598dfa6d-b436-4041-844e-d5c5307039e7</t>
        </is>
      </c>
      <c r="T2917" t="inlineStr">
        <is>
          <t>Rubberised textile fabrics, other than those of heading 5902</t>
        </is>
      </c>
      <c r="U2917" t="inlineStr">
        <is>
          <t>50bd9c38-7655-4810-bf9b-188e157298ec</t>
        </is>
      </c>
      <c r="V2917" t="inlineStr">
        <is>
          <t>J.J. FABTEX PRIVATE LIMITED</t>
        </is>
      </c>
      <c r="W2917" t="inlineStr">
        <is>
          <t>0506012778</t>
        </is>
      </c>
      <c r="X2917" t="n">
        <v>0</v>
      </c>
      <c r="Y2917" t="n">
        <v>0</v>
      </c>
      <c r="Z2917" t="n">
        <v>59069920</v>
      </c>
      <c r="AA2917" t="inlineStr">
        <is>
          <t>RUBBERISED COTTON FABRICS, OTHER THAN KNITTED OR CROCHETED</t>
        </is>
      </c>
      <c r="AB2917" t="inlineStr">
        <is>
          <t>http://indiausatrade.mea.gov.in/api/public/image/stream?key=products%2F20260627T073334Z-955601-17c41b45-Screenshot%202026-06-26%20at%203.51.51%20PM-cropped.png</t>
        </is>
      </c>
      <c r="AC2917" t="inlineStr">
        <is>
          <t>2026-06-27T07:33:34.767Z</t>
        </is>
      </c>
    </row>
    <row r="2918">
      <c r="A2918" t="inlineStr">
        <is>
          <t>37b36329-d15e-4172-8ae0-5ce7205e4c07</t>
        </is>
      </c>
      <c r="B2918" t="inlineStr">
        <is>
          <t>Crochet 52</t>
        </is>
      </c>
      <c r="C2918" t="inlineStr">
        <is>
          <t>JJ FAB-9321</t>
        </is>
      </c>
      <c r="E2918" t="inlineStr">
        <is>
          <t>FIXED</t>
        </is>
      </c>
      <c r="F2918" t="n">
        <v>20</v>
      </c>
      <c r="G2918" t="inlineStr">
        <is>
          <t>USD</t>
        </is>
      </c>
      <c r="M2918" t="n">
        <v>0</v>
      </c>
      <c r="N2918" t="n">
        <v>0</v>
      </c>
      <c r="Q2918" t="inlineStr">
        <is>
          <t>e895b65a-731c-47f1-a20f-1a1a7db4dc71</t>
        </is>
      </c>
      <c r="R2918" t="inlineStr">
        <is>
          <t>Impregnated, coated, covered or laminated textile fabrics; textile articles of a kind suitable for industrial use</t>
        </is>
      </c>
      <c r="S2918" t="inlineStr">
        <is>
          <t>598dfa6d-b436-4041-844e-d5c5307039e7</t>
        </is>
      </c>
      <c r="T2918" t="inlineStr">
        <is>
          <t>Rubberised textile fabrics, other than those of heading 5902</t>
        </is>
      </c>
      <c r="U2918" t="inlineStr">
        <is>
          <t>50bd9c38-7655-4810-bf9b-188e157298ec</t>
        </is>
      </c>
      <c r="V2918" t="inlineStr">
        <is>
          <t>J.J. FABTEX PRIVATE LIMITED</t>
        </is>
      </c>
      <c r="W2918" t="inlineStr">
        <is>
          <t>0506012778</t>
        </is>
      </c>
      <c r="X2918" t="n">
        <v>0</v>
      </c>
      <c r="Y2918" t="n">
        <v>0</v>
      </c>
      <c r="Z2918" t="n">
        <v>59069920</v>
      </c>
      <c r="AA2918" t="inlineStr">
        <is>
          <t>RUBBERISED COTTON FABRICS, OTHER THAN KNITTED OR CROCHETED</t>
        </is>
      </c>
      <c r="AB2918" t="inlineStr">
        <is>
          <t>http://indiausatrade.mea.gov.in/api/public/image/stream?key=products%2F20260627T073547Z-826766-5288125c-Screenshot%202026-06-26%20at%203.51.53%20PM-cropped.png</t>
        </is>
      </c>
      <c r="AC2918" t="inlineStr">
        <is>
          <t>2026-06-27T07:35:47.976Z</t>
        </is>
      </c>
    </row>
    <row r="2919">
      <c r="A2919" t="inlineStr">
        <is>
          <t>decec4b0-64d1-44fa-8941-453749520007</t>
        </is>
      </c>
      <c r="B2919" t="inlineStr">
        <is>
          <t>PRINTED POLY CHIFFON</t>
        </is>
      </c>
      <c r="C2919" t="inlineStr">
        <is>
          <t>JJ FAB-673</t>
        </is>
      </c>
      <c r="E2919" t="inlineStr">
        <is>
          <t>FIXED</t>
        </is>
      </c>
      <c r="F2919" t="n">
        <v>8</v>
      </c>
      <c r="G2919" t="inlineStr">
        <is>
          <t>USD</t>
        </is>
      </c>
      <c r="M2919" t="n">
        <v>0</v>
      </c>
      <c r="N2919" t="n">
        <v>0</v>
      </c>
      <c r="Q2919" t="inlineStr">
        <is>
          <t>e0436433-07a8-46a7-827d-70cf3cd4644a</t>
        </is>
      </c>
      <c r="R2919" t="inlineStr">
        <is>
          <t>Man-made filaments; strip and the like of man-made textile materials</t>
        </is>
      </c>
      <c r="S2919" t="inlineStr">
        <is>
          <t>d8cc9dbd-f28f-4adb-a7c1-40f15dbb1d9d</t>
        </is>
      </c>
      <c r="T2919" t="inlineStr">
        <is>
          <t>Synthetic filament yarn (other than sewing thread), not put up for retail sale, including synthetic monofilament of less than 67 decitex</t>
        </is>
      </c>
      <c r="U2919" t="inlineStr">
        <is>
          <t>50bd9c38-7655-4810-bf9b-188e157298ec</t>
        </is>
      </c>
      <c r="V2919" t="inlineStr">
        <is>
          <t>J.J. FABTEX PRIVATE LIMITED</t>
        </is>
      </c>
      <c r="W2919" t="inlineStr">
        <is>
          <t>0506012778</t>
        </is>
      </c>
      <c r="X2919" t="n">
        <v>0</v>
      </c>
      <c r="Y2919" t="n">
        <v>0</v>
      </c>
      <c r="Z2919" t="n">
        <v>54023300</v>
      </c>
      <c r="AA2919" t="inlineStr">
        <is>
          <t>OF POLYESTERS</t>
        </is>
      </c>
      <c r="AB2919" t="inlineStr">
        <is>
          <t>http://indiausatrade.mea.gov.in/api/public/image/stream?key=products%2F20260624T045028Z-957491-b06785db-Screenshot%202026-06-24%20at%2010.16.03%20AM-cropped.png</t>
        </is>
      </c>
      <c r="AC2919" t="inlineStr">
        <is>
          <t>2026-06-24T04:50:28.259Z</t>
        </is>
      </c>
    </row>
    <row r="2920">
      <c r="A2920" t="inlineStr">
        <is>
          <t>79e551b4-3338-4193-b4ec-f4541d7d0e80</t>
        </is>
      </c>
      <c r="B2920" t="inlineStr">
        <is>
          <t xml:space="preserve"> 100% RAYON DRESS</t>
        </is>
      </c>
      <c r="C2920" t="inlineStr">
        <is>
          <t>JJ FAB-833</t>
        </is>
      </c>
      <c r="E2920" t="inlineStr">
        <is>
          <t>FIXED</t>
        </is>
      </c>
      <c r="F2920" t="n">
        <v>8</v>
      </c>
      <c r="G2920" t="inlineStr">
        <is>
          <t>USD</t>
        </is>
      </c>
      <c r="M2920" t="n">
        <v>0</v>
      </c>
      <c r="N2920" t="n">
        <v>0</v>
      </c>
      <c r="Q2920" t="inlineStr">
        <is>
          <t>e0436433-07a8-46a7-827d-70cf3cd4644a</t>
        </is>
      </c>
      <c r="R2920" t="inlineStr">
        <is>
          <t>Man-made filaments; strip and the like of man-made textile materials</t>
        </is>
      </c>
      <c r="S2920" t="inlineStr">
        <is>
          <t>3c836a24-ad18-47c2-9a99-3b9bf3e95ff8</t>
        </is>
      </c>
      <c r="T2920" t="inlineStr">
        <is>
          <t>Artificial filament yarn (other than sewing thread), not put up for retail sale, including artificial monofilament of less than 67 decitex</t>
        </is>
      </c>
      <c r="U2920" t="inlineStr">
        <is>
          <t>50bd9c38-7655-4810-bf9b-188e157298ec</t>
        </is>
      </c>
      <c r="V2920" t="inlineStr">
        <is>
          <t>J.J. FABTEX PRIVATE LIMITED</t>
        </is>
      </c>
      <c r="W2920" t="inlineStr">
        <is>
          <t>0506012778</t>
        </is>
      </c>
      <c r="X2920" t="n">
        <v>0</v>
      </c>
      <c r="Y2920" t="n">
        <v>0</v>
      </c>
      <c r="Z2920" t="n">
        <v>54031020</v>
      </c>
      <c r="AA2920" t="inlineStr">
        <is>
          <t>VISCOSE RAYON TYRE YARN – 1,833 DECITEX</t>
        </is>
      </c>
      <c r="AB2920" t="inlineStr">
        <is>
          <t>http://indiausatrade.mea.gov.in/api/public/image/stream?key=products%2F20260624T050114Z-562546-902d573f-Screenshot%202026-06-24%20at%2010.21.07%20AM-cropped.png</t>
        </is>
      </c>
      <c r="AC2920" t="inlineStr">
        <is>
          <t>2026-06-24T05:01:14.951Z</t>
        </is>
      </c>
    </row>
    <row r="2921">
      <c r="A2921" t="inlineStr">
        <is>
          <t>1b217302-d7c7-4194-8f8a-c383a293eb1a</t>
        </is>
      </c>
      <c r="B2921" t="inlineStr">
        <is>
          <t>PRINTED POLY CHIFFON DRESS</t>
        </is>
      </c>
      <c r="C2921" t="inlineStr">
        <is>
          <t>JJ FAB-483</t>
        </is>
      </c>
      <c r="E2921" t="inlineStr">
        <is>
          <t>FIXED</t>
        </is>
      </c>
      <c r="F2921" t="n">
        <v>9</v>
      </c>
      <c r="G2921" t="inlineStr">
        <is>
          <t>USD</t>
        </is>
      </c>
      <c r="M2921" t="n">
        <v>0</v>
      </c>
      <c r="N2921" t="n">
        <v>0</v>
      </c>
      <c r="Q2921" t="inlineStr">
        <is>
          <t>e0436433-07a8-46a7-827d-70cf3cd4644a</t>
        </is>
      </c>
      <c r="R2921" t="inlineStr">
        <is>
          <t>Man-made filaments; strip and the like of man-made textile materials</t>
        </is>
      </c>
      <c r="S2921" t="inlineStr">
        <is>
          <t>d8cc9dbd-f28f-4adb-a7c1-40f15dbb1d9d</t>
        </is>
      </c>
      <c r="T2921" t="inlineStr">
        <is>
          <t>Synthetic filament yarn (other than sewing thread), not put up for retail sale, including synthetic monofilament of less than 67 decitex</t>
        </is>
      </c>
      <c r="U2921" t="inlineStr">
        <is>
          <t>50bd9c38-7655-4810-bf9b-188e157298ec</t>
        </is>
      </c>
      <c r="V2921" t="inlineStr">
        <is>
          <t>J.J. FABTEX PRIVATE LIMITED</t>
        </is>
      </c>
      <c r="W2921" t="inlineStr">
        <is>
          <t>0506012778</t>
        </is>
      </c>
      <c r="X2921" t="n">
        <v>0</v>
      </c>
      <c r="Y2921" t="n">
        <v>0</v>
      </c>
      <c r="Z2921" t="n">
        <v>54021010</v>
      </c>
      <c r="AA2921" t="inlineStr">
        <is>
          <t>SYNTHETIC FILAMENT YARN (OTHER THAN SEWING THREAD), NOT PUT UP FOR RETAIL SALE, INCLUDING SYNTHETIC MONOFILAMENT OF LESS THAN 67 DECITEX HIGH TENACITY YARN OF NYLON OR OTHER POLYAMIDES : NYLON TYRE YARN</t>
        </is>
      </c>
      <c r="AB2921" t="inlineStr">
        <is>
          <t>http://indiausatrade.mea.gov.in/api/public/image/stream?key=products%2F20260624T050322Z-657237-d21bccb1-Screenshot%202026-06-24%20at%2010.20.59%20AM-cropped.png</t>
        </is>
      </c>
      <c r="AC2921" t="inlineStr">
        <is>
          <t>2026-06-24T05:03:22.448Z</t>
        </is>
      </c>
    </row>
    <row r="2922">
      <c r="A2922" t="inlineStr">
        <is>
          <t>91168228-7d0d-4510-96d0-faa114d6bbf0</t>
        </is>
      </c>
      <c r="B2922" t="inlineStr">
        <is>
          <t>PRINTED 100% RAYON</t>
        </is>
      </c>
      <c r="C2922" t="inlineStr">
        <is>
          <t>JJ FAB-421</t>
        </is>
      </c>
      <c r="E2922" t="inlineStr">
        <is>
          <t>FIXED</t>
        </is>
      </c>
      <c r="F2922" t="n">
        <v>8</v>
      </c>
      <c r="G2922" t="inlineStr">
        <is>
          <t>USD</t>
        </is>
      </c>
      <c r="M2922" t="n">
        <v>0</v>
      </c>
      <c r="N2922" t="n">
        <v>0</v>
      </c>
      <c r="Q2922" t="inlineStr">
        <is>
          <t>e0436433-07a8-46a7-827d-70cf3cd4644a</t>
        </is>
      </c>
      <c r="R2922" t="inlineStr">
        <is>
          <t>Man-made filaments; strip and the like of man-made textile materials</t>
        </is>
      </c>
      <c r="S2922" t="inlineStr">
        <is>
          <t>3c836a24-ad18-47c2-9a99-3b9bf3e95ff8</t>
        </is>
      </c>
      <c r="T2922" t="inlineStr">
        <is>
          <t>Artificial filament yarn (other than sewing thread), not put up for retail sale, including artificial monofilament of less than 67 decitex</t>
        </is>
      </c>
      <c r="U2922" t="inlineStr">
        <is>
          <t>50bd9c38-7655-4810-bf9b-188e157298ec</t>
        </is>
      </c>
      <c r="V2922" t="inlineStr">
        <is>
          <t>J.J. FABTEX PRIVATE LIMITED</t>
        </is>
      </c>
      <c r="W2922" t="inlineStr">
        <is>
          <t>0506012778</t>
        </is>
      </c>
      <c r="X2922" t="n">
        <v>0</v>
      </c>
      <c r="Y2922" t="n">
        <v>0</v>
      </c>
      <c r="Z2922" t="n">
        <v>54031020</v>
      </c>
      <c r="AA2922" t="inlineStr">
        <is>
          <t>VISCOSE RAYON TYRE YARN – 1,833 DECITEX</t>
        </is>
      </c>
      <c r="AB2922" t="inlineStr">
        <is>
          <t>http://indiausatrade.mea.gov.in/api/public/image/stream?key=products%2F20260624T050427Z-519218-9dd9e048-Screenshot%202026-06-24%20at%2010.20.54%20AM-cropped.png</t>
        </is>
      </c>
      <c r="AC2922" t="inlineStr">
        <is>
          <t>2026-06-24T05:04:27.470Z</t>
        </is>
      </c>
    </row>
    <row r="2923">
      <c r="A2923" t="inlineStr">
        <is>
          <t>9c1c80cd-240e-452c-9a61-3c648a368c81</t>
        </is>
      </c>
      <c r="B2923" t="inlineStr">
        <is>
          <t>PRINTED 100% RAYON DRESS 2</t>
        </is>
      </c>
      <c r="C2923" t="inlineStr">
        <is>
          <t>JJ FAB-213</t>
        </is>
      </c>
      <c r="E2923" t="inlineStr">
        <is>
          <t>FIXED</t>
        </is>
      </c>
      <c r="F2923" t="n">
        <v>8</v>
      </c>
      <c r="G2923" t="inlineStr">
        <is>
          <t>USD</t>
        </is>
      </c>
      <c r="M2923" t="n">
        <v>0</v>
      </c>
      <c r="N2923" t="n">
        <v>0</v>
      </c>
      <c r="Q2923" t="inlineStr">
        <is>
          <t>e0436433-07a8-46a7-827d-70cf3cd4644a</t>
        </is>
      </c>
      <c r="R2923" t="inlineStr">
        <is>
          <t>Man-made filaments; strip and the like of man-made textile materials</t>
        </is>
      </c>
      <c r="S2923" t="inlineStr">
        <is>
          <t>3c836a24-ad18-47c2-9a99-3b9bf3e95ff8</t>
        </is>
      </c>
      <c r="T2923" t="inlineStr">
        <is>
          <t>Artificial filament yarn (other than sewing thread), not put up for retail sale, including artificial monofilament of less than 67 decitex</t>
        </is>
      </c>
      <c r="U2923" t="inlineStr">
        <is>
          <t>50bd9c38-7655-4810-bf9b-188e157298ec</t>
        </is>
      </c>
      <c r="V2923" t="inlineStr">
        <is>
          <t>J.J. FABTEX PRIVATE LIMITED</t>
        </is>
      </c>
      <c r="W2923" t="inlineStr">
        <is>
          <t>0506012778</t>
        </is>
      </c>
      <c r="X2923" t="n">
        <v>0</v>
      </c>
      <c r="Y2923" t="n">
        <v>0</v>
      </c>
      <c r="Z2923" t="n">
        <v>54031010</v>
      </c>
      <c r="AA2923" t="inlineStr">
        <is>
          <t>VISCOSE RAYON TYRE YARN – 1,233 DECITEX</t>
        </is>
      </c>
      <c r="AB2923" t="inlineStr">
        <is>
          <t>http://indiausatrade.mea.gov.in/api/public/image/stream?key=products%2F20260624T050723Z-918326-6f877eab-Screenshot%202026-06-24%20at%2010.21.03%20AM-cropped.png</t>
        </is>
      </c>
      <c r="AC2923" t="inlineStr">
        <is>
          <t>2026-06-24T05:07:23.341Z</t>
        </is>
      </c>
    </row>
    <row r="2924">
      <c r="A2924" t="inlineStr">
        <is>
          <t>338d9dc8-bcff-4d88-8df7-0452e38f3299</t>
        </is>
      </c>
      <c r="B2924" t="inlineStr">
        <is>
          <t>PRINTED DRESS</t>
        </is>
      </c>
      <c r="C2924" t="inlineStr">
        <is>
          <t>JJ FAB-218</t>
        </is>
      </c>
      <c r="E2924" t="inlineStr">
        <is>
          <t>FIXED</t>
        </is>
      </c>
      <c r="F2924" t="n">
        <v>8</v>
      </c>
      <c r="G2924" t="inlineStr">
        <is>
          <t>USD</t>
        </is>
      </c>
      <c r="M2924" t="n">
        <v>0</v>
      </c>
      <c r="N2924" t="n">
        <v>0</v>
      </c>
      <c r="Q2924" t="inlineStr">
        <is>
          <t>e0436433-07a8-46a7-827d-70cf3cd4644a</t>
        </is>
      </c>
      <c r="R2924" t="inlineStr">
        <is>
          <t>Man-made filaments; strip and the like of man-made textile materials</t>
        </is>
      </c>
      <c r="S2924" t="inlineStr">
        <is>
          <t>3c836a24-ad18-47c2-9a99-3b9bf3e95ff8</t>
        </is>
      </c>
      <c r="T2924" t="inlineStr">
        <is>
          <t>Artificial filament yarn (other than sewing thread), not put up for retail sale, including artificial monofilament of less than 67 decitex</t>
        </is>
      </c>
      <c r="U2924" t="inlineStr">
        <is>
          <t>50bd9c38-7655-4810-bf9b-188e157298ec</t>
        </is>
      </c>
      <c r="V2924" t="inlineStr">
        <is>
          <t>J.J. FABTEX PRIVATE LIMITED</t>
        </is>
      </c>
      <c r="W2924" t="inlineStr">
        <is>
          <t>0506012778</t>
        </is>
      </c>
      <c r="X2924" t="n">
        <v>0</v>
      </c>
      <c r="Y2924" t="n">
        <v>0</v>
      </c>
      <c r="Z2924" t="n">
        <v>54031020</v>
      </c>
      <c r="AA2924" t="inlineStr">
        <is>
          <t>VISCOSE RAYON TYRE YARN – 1,833 DECITEX</t>
        </is>
      </c>
      <c r="AB2924" t="inlineStr">
        <is>
          <t>http://indiausatrade.mea.gov.in/api/public/image/stream?key=products%2F20260624T051515Z-631631-ecccad29-Screenshot%202026-06-24%20at%2010.21.18%20AM-cropped.png</t>
        </is>
      </c>
      <c r="AC2924" t="inlineStr">
        <is>
          <t>2026-06-24T05:15:14.986Z</t>
        </is>
      </c>
    </row>
    <row r="2925">
      <c r="A2925" t="inlineStr">
        <is>
          <t>b7b7d43c-1fa6-4864-bf58-8b9e16072d57</t>
        </is>
      </c>
      <c r="B2925" t="inlineStr">
        <is>
          <t xml:space="preserve">SATIN DRESS </t>
        </is>
      </c>
      <c r="C2925" t="inlineStr">
        <is>
          <t>JJ FAB-493</t>
        </is>
      </c>
      <c r="E2925" t="inlineStr">
        <is>
          <t>FIXED</t>
        </is>
      </c>
      <c r="F2925" t="n">
        <v>8</v>
      </c>
      <c r="G2925" t="inlineStr">
        <is>
          <t>USD</t>
        </is>
      </c>
      <c r="M2925" t="n">
        <v>0</v>
      </c>
      <c r="N2925" t="n">
        <v>0</v>
      </c>
      <c r="Q2925" t="inlineStr">
        <is>
          <t>e0436433-07a8-46a7-827d-70cf3cd4644a</t>
        </is>
      </c>
      <c r="R2925" t="inlineStr">
        <is>
          <t>Man-made filaments; strip and the like of man-made textile materials</t>
        </is>
      </c>
      <c r="S2925" t="inlineStr">
        <is>
          <t>d8cc9dbd-f28f-4adb-a7c1-40f15dbb1d9d</t>
        </is>
      </c>
      <c r="T2925" t="inlineStr">
        <is>
          <t>Synthetic filament yarn (other than sewing thread), not put up for retail sale, including synthetic monofilament of less than 67 decitex</t>
        </is>
      </c>
      <c r="U2925" t="inlineStr">
        <is>
          <t>50bd9c38-7655-4810-bf9b-188e157298ec</t>
        </is>
      </c>
      <c r="V2925" t="inlineStr">
        <is>
          <t>J.J. FABTEX PRIVATE LIMITED</t>
        </is>
      </c>
      <c r="W2925" t="inlineStr">
        <is>
          <t>0506012778</t>
        </is>
      </c>
      <c r="X2925" t="n">
        <v>0</v>
      </c>
      <c r="Y2925" t="n">
        <v>0</v>
      </c>
      <c r="Z2925" t="n">
        <v>54025100</v>
      </c>
      <c r="AA2925" t="inlineStr">
        <is>
          <t>OF NYLON OR OTHER POLYAMIDES</t>
        </is>
      </c>
      <c r="AB2925" t="inlineStr">
        <is>
          <t>http://indiausatrade.mea.gov.in/api/public/image/stream?key=products%2F20260624T052217Z-659991-5db9726a-Screenshot%202026-06-24%20at%2010.21.01%20AM-cropped.png</t>
        </is>
      </c>
      <c r="AC2925" t="inlineStr">
        <is>
          <t>2026-06-24T05:22:17.135Z</t>
        </is>
      </c>
    </row>
    <row r="2926">
      <c r="A2926" t="inlineStr">
        <is>
          <t>206b970e-2859-44a7-ae04-c535ab8ec61e</t>
        </is>
      </c>
      <c r="B2926" t="inlineStr">
        <is>
          <t xml:space="preserve"> PRINTED DRESS 4</t>
        </is>
      </c>
      <c r="C2926" t="inlineStr">
        <is>
          <t>JJ FAB-491</t>
        </is>
      </c>
      <c r="E2926" t="inlineStr">
        <is>
          <t>FIXED</t>
        </is>
      </c>
      <c r="F2926" t="n">
        <v>9</v>
      </c>
      <c r="G2926" t="inlineStr">
        <is>
          <t>USD</t>
        </is>
      </c>
      <c r="M2926" t="n">
        <v>0</v>
      </c>
      <c r="N2926" t="n">
        <v>0</v>
      </c>
      <c r="Q2926" t="inlineStr">
        <is>
          <t>3e1bb479-540e-404a-9f82-d430fc8c22cd</t>
        </is>
      </c>
      <c r="R2926" t="inlineStr">
        <is>
          <t>Cotton</t>
        </is>
      </c>
      <c r="S2926" t="inlineStr">
        <is>
          <t>80f1f3be-d94d-46b6-a048-2db55abbc298</t>
        </is>
      </c>
      <c r="T2926" t="inlineStr">
        <is>
          <t>Cotton, not carded or combed</t>
        </is>
      </c>
      <c r="U2926" t="inlineStr">
        <is>
          <t>50bd9c38-7655-4810-bf9b-188e157298ec</t>
        </is>
      </c>
      <c r="V2926" t="inlineStr">
        <is>
          <t>J.J. FABTEX PRIVATE LIMITED</t>
        </is>
      </c>
      <c r="W2926" t="inlineStr">
        <is>
          <t>0506012778</t>
        </is>
      </c>
      <c r="X2926" t="n">
        <v>0</v>
      </c>
      <c r="Y2926" t="n">
        <v>0</v>
      </c>
      <c r="Z2926" t="n">
        <v>52010013</v>
      </c>
      <c r="AA2926" t="inlineStr">
        <is>
          <t>INDIAN COTTON OF STAPLE LENGTH EXCEEDING 20.5MM (26/32) BUT NOT EXCEEDING 24.5MM (30/32)</t>
        </is>
      </c>
      <c r="AB2926" t="inlineStr">
        <is>
          <t>http://indiausatrade.mea.gov.in/api/public/image/stream?key=products%2F20260624T051812Z-446032-40468770-Screenshot%202026-06-24%20at%2010.21.21%20AM-cropped.png</t>
        </is>
      </c>
      <c r="AC2926" t="inlineStr">
        <is>
          <t>2026-06-24T05:18:11.926Z</t>
        </is>
      </c>
    </row>
    <row r="2927">
      <c r="A2927" t="inlineStr">
        <is>
          <t>4b392f81-4902-41d8-a879-a48f1e231b28</t>
        </is>
      </c>
      <c r="B2927" t="inlineStr">
        <is>
          <t>PRINTED TOP 2</t>
        </is>
      </c>
      <c r="C2927" t="inlineStr">
        <is>
          <t>JJ FAB-412</t>
        </is>
      </c>
      <c r="E2927" t="inlineStr">
        <is>
          <t>FIXED</t>
        </is>
      </c>
      <c r="F2927" t="n">
        <v>7</v>
      </c>
      <c r="G2927" t="inlineStr">
        <is>
          <t>USD</t>
        </is>
      </c>
      <c r="M2927" t="n">
        <v>0</v>
      </c>
      <c r="N2927" t="n">
        <v>0</v>
      </c>
      <c r="Q2927" t="inlineStr">
        <is>
          <t>3e1bb479-540e-404a-9f82-d430fc8c22cd</t>
        </is>
      </c>
      <c r="R2927" t="inlineStr">
        <is>
          <t>Cotton</t>
        </is>
      </c>
      <c r="S2927" t="inlineStr">
        <is>
          <t>8b501454-8cd7-4d8b-8321-e991ce50d248</t>
        </is>
      </c>
      <c r="T2927" t="inlineStr">
        <is>
          <t>Cotton sewing thread, whether or not put up for retail sale</t>
        </is>
      </c>
      <c r="U2927" t="inlineStr">
        <is>
          <t>50bd9c38-7655-4810-bf9b-188e157298ec</t>
        </is>
      </c>
      <c r="V2927" t="inlineStr">
        <is>
          <t>J.J. FABTEX PRIVATE LIMITED</t>
        </is>
      </c>
      <c r="W2927" t="inlineStr">
        <is>
          <t>0506012778</t>
        </is>
      </c>
      <c r="X2927" t="n">
        <v>0</v>
      </c>
      <c r="Y2927" t="n">
        <v>0</v>
      </c>
      <c r="Z2927" t="n">
        <v>52041120</v>
      </c>
      <c r="AA2927" t="inlineStr">
        <is>
          <t>COTTON THREAD, DARNING</t>
        </is>
      </c>
      <c r="AB2927" t="inlineStr">
        <is>
          <t>http://indiausatrade.mea.gov.in/api/public/image/stream?key=products%2F20260624T052044Z-712224-938ebac7-Screenshot%202026-06-24%20at%2010.21.40%20AM-cropped.png</t>
        </is>
      </c>
      <c r="AC2927" t="inlineStr">
        <is>
          <t>2026-06-24T05:20:43.940Z</t>
        </is>
      </c>
    </row>
    <row r="2928">
      <c r="A2928" t="inlineStr">
        <is>
          <t>77883581-96ad-4d26-aaa6-05af2a768b8a</t>
        </is>
      </c>
      <c r="B2928" t="inlineStr">
        <is>
          <t>PRINTED RAYON DRESS</t>
        </is>
      </c>
      <c r="C2928" t="inlineStr">
        <is>
          <t>JJ FAB-452</t>
        </is>
      </c>
      <c r="E2928" t="inlineStr">
        <is>
          <t>FIXED</t>
        </is>
      </c>
      <c r="F2928" t="n">
        <v>8</v>
      </c>
      <c r="G2928" t="inlineStr">
        <is>
          <t>USD</t>
        </is>
      </c>
      <c r="M2928" t="n">
        <v>0</v>
      </c>
      <c r="N2928" t="n">
        <v>0</v>
      </c>
      <c r="Q2928" t="inlineStr">
        <is>
          <t>2ac87c90-10d5-4826-8cbe-d93ed4ae6fb5</t>
        </is>
      </c>
      <c r="R2928" t="inlineStr">
        <is>
          <t>Wool, fine or coarse animal hair; horsehair yarn and woven fabric</t>
        </is>
      </c>
      <c r="S2928" t="inlineStr">
        <is>
          <t>9ff27695-a9fd-45c3-bca4-dc4081340731</t>
        </is>
      </c>
      <c r="T2928" t="inlineStr">
        <is>
          <t>Wool, not carded or combed</t>
        </is>
      </c>
      <c r="U2928" t="inlineStr">
        <is>
          <t>50bd9c38-7655-4810-bf9b-188e157298ec</t>
        </is>
      </c>
      <c r="V2928" t="inlineStr">
        <is>
          <t>J.J. FABTEX PRIVATE LIMITED</t>
        </is>
      </c>
      <c r="W2928" t="inlineStr">
        <is>
          <t>0506012778</t>
        </is>
      </c>
      <c r="X2928" t="n">
        <v>0</v>
      </c>
      <c r="Y2928" t="n">
        <v>0</v>
      </c>
      <c r="Z2928" t="n">
        <v>51011100</v>
      </c>
      <c r="AA2928" t="inlineStr">
        <is>
          <t>SHORN WOOL</t>
        </is>
      </c>
      <c r="AB2928" t="inlineStr">
        <is>
          <t>http://indiausatrade.mea.gov.in/api/public/image/stream?key=products%2F20260624T055529Z-527371-6a5d8577-Screenshot%202026-06-24%20at%2010.21.33%20AM-cropped.png</t>
        </is>
      </c>
      <c r="AC2928" t="inlineStr">
        <is>
          <t>2026-06-24T05:55:27.984Z</t>
        </is>
      </c>
    </row>
    <row r="2929">
      <c r="A2929" t="inlineStr">
        <is>
          <t>9f20ed13-08a1-478c-b2eb-9f7768194fbe</t>
        </is>
      </c>
      <c r="B2929" t="inlineStr">
        <is>
          <t>POLY SATIN DRESS 6</t>
        </is>
      </c>
      <c r="C2929" t="inlineStr">
        <is>
          <t>JJ FAB-411</t>
        </is>
      </c>
      <c r="E2929" t="inlineStr">
        <is>
          <t>FIXED</t>
        </is>
      </c>
      <c r="F2929" t="n">
        <v>8</v>
      </c>
      <c r="G2929" t="inlineStr">
        <is>
          <t>USD</t>
        </is>
      </c>
      <c r="M2929" t="n">
        <v>0</v>
      </c>
      <c r="N2929" t="n">
        <v>0</v>
      </c>
      <c r="Q2929" t="inlineStr">
        <is>
          <t>e0436433-07a8-46a7-827d-70cf3cd4644a</t>
        </is>
      </c>
      <c r="R2929" t="inlineStr">
        <is>
          <t>Man-made filaments; strip and the like of man-made textile materials</t>
        </is>
      </c>
      <c r="S2929" t="inlineStr">
        <is>
          <t>d8cc9dbd-f28f-4adb-a7c1-40f15dbb1d9d</t>
        </is>
      </c>
      <c r="T2929" t="inlineStr">
        <is>
          <t>Synthetic filament yarn (other than sewing thread), not put up for retail sale, including synthetic monofilament of less than 67 decitex</t>
        </is>
      </c>
      <c r="U2929" t="inlineStr">
        <is>
          <t>50bd9c38-7655-4810-bf9b-188e157298ec</t>
        </is>
      </c>
      <c r="V2929" t="inlineStr">
        <is>
          <t>J.J. FABTEX PRIVATE LIMITED</t>
        </is>
      </c>
      <c r="W2929" t="inlineStr">
        <is>
          <t>0506012778</t>
        </is>
      </c>
      <c r="X2929" t="n">
        <v>0</v>
      </c>
      <c r="Y2929" t="n">
        <v>0</v>
      </c>
      <c r="Z2929" t="n">
        <v>54024200</v>
      </c>
      <c r="AA2929" t="inlineStr">
        <is>
          <t>SYNTHETIC FILAMENT YARN (OTHER THAN SEWING THREAD), NOT PUT UP FOR RETAIL SALE, INCLUDING SYNTHETIC MONOFILAMENT OF LESS THAN 67 DECITEX OTHER YARN, SINGLE, UNTWISTED OR WITH A TWIST NOT EXCEEDING 50 TURNS PER METRE : OF POLYESTERS, PARTIALLY ORIENTED</t>
        </is>
      </c>
      <c r="AB2929" t="inlineStr">
        <is>
          <t>http://indiausatrade.mea.gov.in/api/public/image/stream?key=products%2F20260624T052557Z-232056-f65540b1-Screenshot%202026-06-24%20at%2010.21.38%20AM-cropped.png</t>
        </is>
      </c>
      <c r="AC2929" t="inlineStr">
        <is>
          <t>2026-06-24T05:25:57.116Z</t>
        </is>
      </c>
    </row>
    <row r="2930">
      <c r="A2930" t="inlineStr">
        <is>
          <t>76506e02-afd3-4eef-a0f8-c9c0b2b352d8</t>
        </is>
      </c>
      <c r="B2930" t="inlineStr">
        <is>
          <t>PRINTED TOP 8</t>
        </is>
      </c>
      <c r="C2930" t="inlineStr">
        <is>
          <t>JJ FAB-498</t>
        </is>
      </c>
      <c r="E2930" t="inlineStr">
        <is>
          <t>FIXED</t>
        </is>
      </c>
      <c r="F2930" t="n">
        <v>7</v>
      </c>
      <c r="G2930" t="inlineStr">
        <is>
          <t>USD</t>
        </is>
      </c>
      <c r="M2930" t="n">
        <v>0</v>
      </c>
      <c r="N2930" t="n">
        <v>0</v>
      </c>
      <c r="Q2930" t="inlineStr">
        <is>
          <t>e0436433-07a8-46a7-827d-70cf3cd4644a</t>
        </is>
      </c>
      <c r="R2930" t="inlineStr">
        <is>
          <t>Man-made filaments; strip and the like of man-made textile materials</t>
        </is>
      </c>
      <c r="S2930" t="inlineStr">
        <is>
          <t>d8cc9dbd-f28f-4adb-a7c1-40f15dbb1d9d</t>
        </is>
      </c>
      <c r="T2930" t="inlineStr">
        <is>
          <t>Synthetic filament yarn (other than sewing thread), not put up for retail sale, including synthetic monofilament of less than 67 decitex</t>
        </is>
      </c>
      <c r="U2930" t="inlineStr">
        <is>
          <t>50bd9c38-7655-4810-bf9b-188e157298ec</t>
        </is>
      </c>
      <c r="V2930" t="inlineStr">
        <is>
          <t>J.J. FABTEX PRIVATE LIMITED</t>
        </is>
      </c>
      <c r="W2930" t="inlineStr">
        <is>
          <t>0506012778</t>
        </is>
      </c>
      <c r="X2930" t="n">
        <v>0</v>
      </c>
      <c r="Y2930" t="n">
        <v>0</v>
      </c>
      <c r="Z2930" t="n">
        <v>54026910</v>
      </c>
      <c r="AA2930" t="inlineStr">
        <is>
          <t>POLYVINYL ACETATE FILAMENT YARN</t>
        </is>
      </c>
      <c r="AB2930" t="inlineStr">
        <is>
          <t>http://indiausatrade.mea.gov.in/api/public/image/stream?key=products%2F20260624T052738Z-459056-d7857b57-Screenshot%202026-06-24%20at%2010.21.51%20AM-cropped.png</t>
        </is>
      </c>
      <c r="AC2930" t="inlineStr">
        <is>
          <t>2026-06-24T05:27:37.587Z</t>
        </is>
      </c>
    </row>
    <row r="2931">
      <c r="A2931" t="inlineStr">
        <is>
          <t>8e8944ba-dc34-48d6-99f1-41deb210693c</t>
        </is>
      </c>
      <c r="B2931" t="inlineStr">
        <is>
          <t xml:space="preserve">TANK TOP </t>
        </is>
      </c>
      <c r="C2931" t="inlineStr">
        <is>
          <t>JJ FAB-521</t>
        </is>
      </c>
      <c r="E2931" t="inlineStr">
        <is>
          <t>FIXED</t>
        </is>
      </c>
      <c r="F2931" t="n">
        <v>8</v>
      </c>
      <c r="G2931" t="inlineStr">
        <is>
          <t>USD</t>
        </is>
      </c>
      <c r="M2931" t="n">
        <v>0</v>
      </c>
      <c r="N2931" t="n">
        <v>0</v>
      </c>
      <c r="Q2931" t="inlineStr">
        <is>
          <t>3e1bb479-540e-404a-9f82-d430fc8c22cd</t>
        </is>
      </c>
      <c r="R2931" t="inlineStr">
        <is>
          <t>Cotton</t>
        </is>
      </c>
      <c r="S2931" t="inlineStr">
        <is>
          <t>6be1b201-bbac-481e-822e-fb0baaae6a42</t>
        </is>
      </c>
      <c r="T2931" t="inlineStr">
        <is>
          <t>Cotton, carded or combed</t>
        </is>
      </c>
      <c r="U2931" t="inlineStr">
        <is>
          <t>50bd9c38-7655-4810-bf9b-188e157298ec</t>
        </is>
      </c>
      <c r="V2931" t="inlineStr">
        <is>
          <t>J.J. FABTEX PRIVATE LIMITED</t>
        </is>
      </c>
      <c r="W2931" t="inlineStr">
        <is>
          <t>0506012778</t>
        </is>
      </c>
      <c r="X2931" t="n">
        <v>0</v>
      </c>
      <c r="Y2931" t="n">
        <v>0</v>
      </c>
      <c r="Z2931" t="n">
        <v>52030000</v>
      </c>
      <c r="AA2931" t="inlineStr">
        <is>
          <t>COTTON, CARDED OR COMBED</t>
        </is>
      </c>
      <c r="AB2931" t="inlineStr">
        <is>
          <t>http://indiausatrade.mea.gov.in/api/public/image/stream?key=products%2F20260624T052928Z-814837-65f8f27e-Screenshot%202026-06-24%20at%2010.21.53%20AM-cropped.png</t>
        </is>
      </c>
      <c r="AC2931" t="inlineStr">
        <is>
          <t>2026-06-24T05:29:27.961Z</t>
        </is>
      </c>
    </row>
    <row r="2932">
      <c r="A2932" t="inlineStr">
        <is>
          <t>f17bb4bd-7cbd-4b6d-abd0-1d81037eecb8</t>
        </is>
      </c>
      <c r="B2932" t="inlineStr">
        <is>
          <t xml:space="preserve">PRINTED 100% RAYON DRESS </t>
        </is>
      </c>
      <c r="C2932" t="inlineStr">
        <is>
          <t>JJ FAB-932</t>
        </is>
      </c>
      <c r="E2932" t="inlineStr">
        <is>
          <t>FIXED</t>
        </is>
      </c>
      <c r="F2932" t="n">
        <v>7</v>
      </c>
      <c r="G2932" t="inlineStr">
        <is>
          <t>USD</t>
        </is>
      </c>
      <c r="M2932" t="n">
        <v>0</v>
      </c>
      <c r="N2932" t="n">
        <v>0</v>
      </c>
      <c r="Q2932" t="inlineStr">
        <is>
          <t>289b0eac-d285-4497-81c4-4d0f815dfd59</t>
        </is>
      </c>
      <c r="R2932" t="inlineStr">
        <is>
          <t>SILK</t>
        </is>
      </c>
      <c r="S2932" t="inlineStr">
        <is>
          <t>b75a7c3d-9f47-4357-9afd-482eb8f64b75</t>
        </is>
      </c>
      <c r="T2932" t="inlineStr">
        <is>
          <t>Woven fabrics of silk or of silk waste</t>
        </is>
      </c>
      <c r="U2932" t="inlineStr">
        <is>
          <t>50bd9c38-7655-4810-bf9b-188e157298ec</t>
        </is>
      </c>
      <c r="V2932" t="inlineStr">
        <is>
          <t>J.J. FABTEX PRIVATE LIMITED</t>
        </is>
      </c>
      <c r="W2932" t="inlineStr">
        <is>
          <t>0506012778</t>
        </is>
      </c>
      <c r="X2932" t="n">
        <v>0</v>
      </c>
      <c r="Y2932" t="n">
        <v>0</v>
      </c>
      <c r="Z2932" t="n">
        <v>50079090</v>
      </c>
      <c r="AA2932" t="inlineStr">
        <is>
          <t>OTHER FABRICS</t>
        </is>
      </c>
      <c r="AB2932" t="inlineStr">
        <is>
          <t>http://indiausatrade.mea.gov.in/api/public/image/stream?key=products%2F20260624T054623Z-964487-1f1f4b38-Screenshot%202026-06-24%20at%2010.21.11%20AM-cropped.png</t>
        </is>
      </c>
      <c r="AC2932" t="inlineStr">
        <is>
          <t>2026-06-24T05:46:23.172Z</t>
        </is>
      </c>
    </row>
    <row r="2933">
      <c r="A2933" t="inlineStr">
        <is>
          <t>b7b05e01-d1b2-4091-9235-133b40b9556d</t>
        </is>
      </c>
      <c r="B2933" t="inlineStr">
        <is>
          <t>PRINTED POLY MOSS DRESS 5</t>
        </is>
      </c>
      <c r="C2933" t="inlineStr">
        <is>
          <t>JJ FAB-932</t>
        </is>
      </c>
      <c r="E2933" t="inlineStr">
        <is>
          <t>FIXED</t>
        </is>
      </c>
      <c r="F2933" t="n">
        <v>8</v>
      </c>
      <c r="G2933" t="inlineStr">
        <is>
          <t>USD</t>
        </is>
      </c>
      <c r="M2933" t="n">
        <v>0</v>
      </c>
      <c r="N2933" t="n">
        <v>0</v>
      </c>
      <c r="Q2933" t="inlineStr">
        <is>
          <t>e0436433-07a8-46a7-827d-70cf3cd4644a</t>
        </is>
      </c>
      <c r="R2933" t="inlineStr">
        <is>
          <t>Man-made filaments; strip and the like of man-made textile materials</t>
        </is>
      </c>
      <c r="S2933" t="inlineStr">
        <is>
          <t>d8cc9dbd-f28f-4adb-a7c1-40f15dbb1d9d</t>
        </is>
      </c>
      <c r="T2933" t="inlineStr">
        <is>
          <t>Synthetic filament yarn (other than sewing thread), not put up for retail sale, including synthetic monofilament of less than 67 decitex</t>
        </is>
      </c>
      <c r="U2933" t="inlineStr">
        <is>
          <t>50bd9c38-7655-4810-bf9b-188e157298ec</t>
        </is>
      </c>
      <c r="V2933" t="inlineStr">
        <is>
          <t>J.J. FABTEX PRIVATE LIMITED</t>
        </is>
      </c>
      <c r="W2933" t="inlineStr">
        <is>
          <t>0506012778</t>
        </is>
      </c>
      <c r="X2933" t="n">
        <v>0</v>
      </c>
      <c r="Y2933" t="n">
        <v>0</v>
      </c>
      <c r="Z2933" t="n">
        <v>54023400</v>
      </c>
      <c r="AA2933" t="inlineStr">
        <is>
          <t>OF POLYPROPYLENE</t>
        </is>
      </c>
      <c r="AB2933" t="inlineStr">
        <is>
          <t>http://indiausatrade.mea.gov.in/api/public/image/stream?key=products%2F20260624T055759Z-969583-7fef46ae-Screenshot%202026-06-24%20at%2010.21.23%20AM-cropped.png</t>
        </is>
      </c>
      <c r="AC2933" t="inlineStr">
        <is>
          <t>2026-06-24T05:57:58.534Z</t>
        </is>
      </c>
    </row>
    <row r="2934">
      <c r="A2934" t="inlineStr">
        <is>
          <t>ea083f82-222b-44a2-94d3-a238371ba5c6</t>
        </is>
      </c>
      <c r="B2934" t="inlineStr">
        <is>
          <t xml:space="preserve">LUDLOW DRESS </t>
        </is>
      </c>
      <c r="C2934" t="inlineStr">
        <is>
          <t>TJ Maxx F170- JJ FABTEX UD Powder Pink (UD1) M 4 Units CONVENTIONAL</t>
        </is>
      </c>
      <c r="E2934" t="inlineStr">
        <is>
          <t>FIXED</t>
        </is>
      </c>
      <c r="F2934" t="n">
        <v>13</v>
      </c>
      <c r="G2934" t="inlineStr">
        <is>
          <t>USD</t>
        </is>
      </c>
      <c r="J2934" t="n">
        <v>1000</v>
      </c>
      <c r="M2934" t="n">
        <v>0</v>
      </c>
      <c r="N2934" t="n">
        <v>0</v>
      </c>
      <c r="Q2934" t="inlineStr">
        <is>
          <t>2ac87c90-10d5-4826-8cbe-d93ed4ae6fb5</t>
        </is>
      </c>
      <c r="R2934" t="inlineStr">
        <is>
          <t>Wool, fine or coarse animal hair; horsehair yarn and woven fabric</t>
        </is>
      </c>
      <c r="S2934" t="inlineStr">
        <is>
          <t>f20ee5dc-b889-41bf-95f0-941d9bbf267e</t>
        </is>
      </c>
      <c r="T2934" t="inlineStr">
        <is>
          <t>Woven fabrics of carded wool or of carded fine animal hair</t>
        </is>
      </c>
      <c r="U2934" t="inlineStr">
        <is>
          <t>50bd9c38-7655-4810-bf9b-188e157298ec</t>
        </is>
      </c>
      <c r="V2934" t="inlineStr">
        <is>
          <t>J.J. FABTEX PRIVATE LIMITED</t>
        </is>
      </c>
      <c r="W2934" t="inlineStr">
        <is>
          <t>0506012778</t>
        </is>
      </c>
      <c r="X2934" t="n">
        <v>0</v>
      </c>
      <c r="Y2934" t="n">
        <v>0</v>
      </c>
      <c r="Z2934" t="n">
        <v>51111140</v>
      </c>
      <c r="AA2934" t="inlineStr">
        <is>
          <t>PRINTED</t>
        </is>
      </c>
      <c r="AB2934" t="inlineStr">
        <is>
          <t>http://indiausatrade.mea.gov.in/api/public/image/stream?key=products%2F778030320-Screenshot%202026-05-06%20at%204.17.55%20PM.png</t>
        </is>
      </c>
      <c r="AC2934" t="inlineStr">
        <is>
          <t>2026-05-06T11:23:40.102Z</t>
        </is>
      </c>
    </row>
    <row r="2935">
      <c r="A2935" t="inlineStr">
        <is>
          <t>71b04b46-f0d3-4e21-85b2-262e29bea652</t>
        </is>
      </c>
      <c r="B2935" t="inlineStr">
        <is>
          <t xml:space="preserve">PEACH TSHIRT </t>
        </is>
      </c>
      <c r="C2935" t="inlineStr">
        <is>
          <t>JJ FAB-455</t>
        </is>
      </c>
      <c r="E2935" t="inlineStr">
        <is>
          <t>FIXED</t>
        </is>
      </c>
      <c r="F2935" t="n">
        <v>15</v>
      </c>
      <c r="G2935" t="inlineStr">
        <is>
          <t>USD</t>
        </is>
      </c>
      <c r="J2935" t="n">
        <v>2000</v>
      </c>
      <c r="M2935" t="n">
        <v>0</v>
      </c>
      <c r="N2935" t="n">
        <v>0</v>
      </c>
      <c r="Q2935" t="inlineStr">
        <is>
          <t>3e1bb479-540e-404a-9f82-d430fc8c22cd</t>
        </is>
      </c>
      <c r="R2935" t="inlineStr">
        <is>
          <t>Cotton</t>
        </is>
      </c>
      <c r="S2935" t="inlineStr">
        <is>
          <t>8b501454-8cd7-4d8b-8321-e991ce50d248</t>
        </is>
      </c>
      <c r="T2935" t="inlineStr">
        <is>
          <t>Cotton sewing thread, whether or not put up for retail sale</t>
        </is>
      </c>
      <c r="U2935" t="inlineStr">
        <is>
          <t>50bd9c38-7655-4810-bf9b-188e157298ec</t>
        </is>
      </c>
      <c r="V2935" t="inlineStr">
        <is>
          <t>J.J. FABTEX PRIVATE LIMITED</t>
        </is>
      </c>
      <c r="W2935" t="inlineStr">
        <is>
          <t>0506012778</t>
        </is>
      </c>
      <c r="X2935" t="n">
        <v>0</v>
      </c>
      <c r="Y2935" t="n">
        <v>0</v>
      </c>
      <c r="Z2935" t="n">
        <v>52042030</v>
      </c>
      <c r="AA2935" t="inlineStr">
        <is>
          <t>EMBROIDERY COTTON THREAD</t>
        </is>
      </c>
      <c r="AB2935" t="inlineStr">
        <is>
          <t>http://indiausatrade.mea.gov.in/api/public/image/stream?key=products%2F20260618T054612Z-574795-ed1e8816-WhatsApp%20Image%202026-06-18%20at%2011.05.30%20(1)-cropped.jpg</t>
        </is>
      </c>
      <c r="AC2935" t="inlineStr">
        <is>
          <t>2026-06-18T05:46:12.827Z</t>
        </is>
      </c>
    </row>
    <row r="2936">
      <c r="A2936" t="inlineStr">
        <is>
          <t>6f0d4bb8-433a-4ad5-adec-a3437e325dde</t>
        </is>
      </c>
      <c r="B2936" t="inlineStr">
        <is>
          <t xml:space="preserve">BLACK SCHIFFLI  </t>
        </is>
      </c>
      <c r="C2936" t="inlineStr">
        <is>
          <t>JJ FAB-460</t>
        </is>
      </c>
      <c r="E2936" t="inlineStr">
        <is>
          <t>FIXED</t>
        </is>
      </c>
      <c r="F2936" t="n">
        <v>15</v>
      </c>
      <c r="G2936" t="inlineStr">
        <is>
          <t>USD</t>
        </is>
      </c>
      <c r="J2936" t="n">
        <v>1000</v>
      </c>
      <c r="M2936" t="n">
        <v>0</v>
      </c>
      <c r="N2936" t="n">
        <v>0</v>
      </c>
      <c r="Q2936" t="inlineStr">
        <is>
          <t>2c02beb0-add4-4eb3-b917-a30769c29bb8</t>
        </is>
      </c>
      <c r="R2936" t="inlineStr">
        <is>
          <t>Special woven fabrics; tufted textile fabrics; lace; tapestries; trimmings; embroidery</t>
        </is>
      </c>
      <c r="S2936" t="inlineStr">
        <is>
          <t>e457e018-4537-40db-87cb-30770e2e47b6</t>
        </is>
      </c>
      <c r="T2936" t="inlineStr">
        <is>
          <t>Embroidery in the piece, in strips or in motifs</t>
        </is>
      </c>
      <c r="U2936" t="inlineStr">
        <is>
          <t>50bd9c38-7655-4810-bf9b-188e157298ec</t>
        </is>
      </c>
      <c r="V2936" t="inlineStr">
        <is>
          <t>J.J. FABTEX PRIVATE LIMITED</t>
        </is>
      </c>
      <c r="W2936" t="inlineStr">
        <is>
          <t>0506012778</t>
        </is>
      </c>
      <c r="X2936" t="n">
        <v>0</v>
      </c>
      <c r="Y2936" t="n">
        <v>0</v>
      </c>
      <c r="Z2936" t="n">
        <v>58109100</v>
      </c>
      <c r="AA2936" t="inlineStr">
        <is>
          <t>EMBROIDERY IN THE PIECE, IN STRIPS OR IN MOTIFS - OTHER EMBROIDERY: OF COTTON</t>
        </is>
      </c>
      <c r="AB2936" t="inlineStr">
        <is>
          <t>http://indiausatrade.mea.gov.in/api/public/image/stream?key=products%2F20260618T055225Z-272129-bb3dd15d-WhatsApp%20Image%202026-06-18%20at%2011.05.32-cropped.jpg</t>
        </is>
      </c>
      <c r="AC2936" t="inlineStr">
        <is>
          <t>2026-06-18T05:52:25.603Z</t>
        </is>
      </c>
    </row>
    <row r="2937">
      <c r="A2937" t="inlineStr">
        <is>
          <t>970e0a01-2379-4e73-88f8-641d481d6368</t>
        </is>
      </c>
      <c r="B2937" t="inlineStr">
        <is>
          <t xml:space="preserve">EMBRODIARY TSHIRT </t>
        </is>
      </c>
      <c r="C2937" t="inlineStr">
        <is>
          <t>JJ FAB-452</t>
        </is>
      </c>
      <c r="E2937" t="inlineStr">
        <is>
          <t>FIXED</t>
        </is>
      </c>
      <c r="F2937" t="n">
        <v>13.97</v>
      </c>
      <c r="G2937" t="inlineStr">
        <is>
          <t>USD</t>
        </is>
      </c>
      <c r="J2937" t="n">
        <v>1000</v>
      </c>
      <c r="M2937" t="n">
        <v>0</v>
      </c>
      <c r="N2937" t="n">
        <v>0</v>
      </c>
      <c r="Q2937" t="inlineStr">
        <is>
          <t>3e1bb479-540e-404a-9f82-d430fc8c22cd</t>
        </is>
      </c>
      <c r="R2937" t="inlineStr">
        <is>
          <t>Cotton</t>
        </is>
      </c>
      <c r="S2937" t="inlineStr">
        <is>
          <t>8b501454-8cd7-4d8b-8321-e991ce50d248</t>
        </is>
      </c>
      <c r="T2937" t="inlineStr">
        <is>
          <t>Cotton sewing thread, whether or not put up for retail sale</t>
        </is>
      </c>
      <c r="U2937" t="inlineStr">
        <is>
          <t>50bd9c38-7655-4810-bf9b-188e157298ec</t>
        </is>
      </c>
      <c r="V2937" t="inlineStr">
        <is>
          <t>J.J. FABTEX PRIVATE LIMITED</t>
        </is>
      </c>
      <c r="W2937" t="inlineStr">
        <is>
          <t>0506012778</t>
        </is>
      </c>
      <c r="X2937" t="n">
        <v>0</v>
      </c>
      <c r="Y2937" t="n">
        <v>0</v>
      </c>
      <c r="Z2937" t="n">
        <v>52041130</v>
      </c>
      <c r="AA2937" t="inlineStr">
        <is>
          <t>EMBROIDERY COTTON THREAD</t>
        </is>
      </c>
      <c r="AB2937" t="inlineStr">
        <is>
          <t>http://indiausatrade.mea.gov.in/api/public/image/stream?key=products%2F20260618T052950Z-303421-94bc0ccf-WhatsApp%20Image%202026-06-18%20at%2010.56.05-cropped.jpg</t>
        </is>
      </c>
      <c r="AC2937" t="inlineStr">
        <is>
          <t>2026-06-18T05:29:50.537Z</t>
        </is>
      </c>
    </row>
    <row r="2938">
      <c r="A2938" t="inlineStr">
        <is>
          <t>28910925-e0fd-4fa9-bc94-56eb0824efcd</t>
        </is>
      </c>
      <c r="B2938" t="inlineStr">
        <is>
          <t>BROWN TOP</t>
        </is>
      </c>
      <c r="C2938" t="inlineStr">
        <is>
          <t>JJ FAB-474</t>
        </is>
      </c>
      <c r="E2938" t="inlineStr">
        <is>
          <t>FIXED</t>
        </is>
      </c>
      <c r="F2938" t="n">
        <v>12</v>
      </c>
      <c r="G2938" t="inlineStr">
        <is>
          <t>USD</t>
        </is>
      </c>
      <c r="J2938" t="n">
        <v>1000</v>
      </c>
      <c r="M2938" t="n">
        <v>0</v>
      </c>
      <c r="N2938" t="n">
        <v>0</v>
      </c>
      <c r="Q2938" t="inlineStr">
        <is>
          <t>3e1bb479-540e-404a-9f82-d430fc8c22cd</t>
        </is>
      </c>
      <c r="R2938" t="inlineStr">
        <is>
          <t>Cotton</t>
        </is>
      </c>
      <c r="S2938" t="inlineStr">
        <is>
          <t>8b501454-8cd7-4d8b-8321-e991ce50d248</t>
        </is>
      </c>
      <c r="T2938" t="inlineStr">
        <is>
          <t>Cotton sewing thread, whether or not put up for retail sale</t>
        </is>
      </c>
      <c r="U2938" t="inlineStr">
        <is>
          <t>50bd9c38-7655-4810-bf9b-188e157298ec</t>
        </is>
      </c>
      <c r="V2938" t="inlineStr">
        <is>
          <t>J.J. FABTEX PRIVATE LIMITED</t>
        </is>
      </c>
      <c r="W2938" t="inlineStr">
        <is>
          <t>0506012778</t>
        </is>
      </c>
      <c r="X2938" t="n">
        <v>0</v>
      </c>
      <c r="Y2938" t="n">
        <v>0</v>
      </c>
      <c r="Z2938" t="n">
        <v>52042030</v>
      </c>
      <c r="AA2938" t="inlineStr">
        <is>
          <t>EMBROIDERY COTTON THREAD</t>
        </is>
      </c>
      <c r="AB2938" t="inlineStr">
        <is>
          <t>http://indiausatrade.mea.gov.in/api/public/image/stream?key=products%2F20260618T055541Z-994481-a7e658ce-WhatsApp%20Image%202026-06-18%20at%2011.05.32%20(2)-cropped.jpg</t>
        </is>
      </c>
      <c r="AC2938" t="inlineStr">
        <is>
          <t>2026-06-18T05:55:41.609Z</t>
        </is>
      </c>
    </row>
    <row r="2939">
      <c r="A2939" t="inlineStr">
        <is>
          <t>794eb4c4-5638-49d9-afe1-2d28525607d8</t>
        </is>
      </c>
      <c r="B2939" t="inlineStr">
        <is>
          <t xml:space="preserve">COTTON SINGLE JERSEY TOP </t>
        </is>
      </c>
      <c r="C2939" t="inlineStr">
        <is>
          <t>JJ FAB-493</t>
        </is>
      </c>
      <c r="E2939" t="inlineStr">
        <is>
          <t>FIXED</t>
        </is>
      </c>
      <c r="F2939" t="n">
        <v>17</v>
      </c>
      <c r="G2939" t="inlineStr">
        <is>
          <t>USD</t>
        </is>
      </c>
      <c r="J2939" t="n">
        <v>800</v>
      </c>
      <c r="M2939" t="n">
        <v>0</v>
      </c>
      <c r="N2939" t="n">
        <v>0</v>
      </c>
      <c r="Q2939" t="inlineStr">
        <is>
          <t>2ac87c90-10d5-4826-8cbe-d93ed4ae6fb5</t>
        </is>
      </c>
      <c r="R2939" t="inlineStr">
        <is>
          <t>Wool, fine or coarse animal hair; horsehair yarn and woven fabric</t>
        </is>
      </c>
      <c r="S2939" t="inlineStr">
        <is>
          <t>0360e623-0178-41c6-ac7f-8b1c01317a8d</t>
        </is>
      </c>
      <c r="T2939" t="inlineStr">
        <is>
          <t>Fine or coarse animal hair, not carded or combed</t>
        </is>
      </c>
      <c r="U2939" t="inlineStr">
        <is>
          <t>50bd9c38-7655-4810-bf9b-188e157298ec</t>
        </is>
      </c>
      <c r="V2939" t="inlineStr">
        <is>
          <t>J.J. FABTEX PRIVATE LIMITED</t>
        </is>
      </c>
      <c r="W2939" t="inlineStr">
        <is>
          <t>0506012778</t>
        </is>
      </c>
      <c r="X2939" t="n">
        <v>0</v>
      </c>
      <c r="Y2939" t="n">
        <v>0</v>
      </c>
      <c r="Z2939" t="n">
        <v>51021190</v>
      </c>
      <c r="AA2939" t="inlineStr">
        <is>
          <t>OTHER</t>
        </is>
      </c>
      <c r="AB2939" t="inlineStr">
        <is>
          <t>http://indiausatrade.mea.gov.in/api/public/image/stream?key=products%2F20260618T062936Z-206064-8e3dff0e-Screenshot%202026-06-18%20at%2011.41.53%20AM-cropped.png</t>
        </is>
      </c>
      <c r="AC2939" t="inlineStr">
        <is>
          <t>2026-06-18T06:29:36.005Z</t>
        </is>
      </c>
    </row>
    <row r="2940">
      <c r="A2940" t="inlineStr">
        <is>
          <t>930d5c07-deb9-4b15-8ef5-26426e771efc</t>
        </is>
      </c>
      <c r="B2940" t="inlineStr">
        <is>
          <t xml:space="preserve">PINK TSHIRT </t>
        </is>
      </c>
      <c r="C2940" t="inlineStr">
        <is>
          <t>JJ FAB-482</t>
        </is>
      </c>
      <c r="E2940" t="inlineStr">
        <is>
          <t>FIXED</t>
        </is>
      </c>
      <c r="F2940" t="n">
        <v>12</v>
      </c>
      <c r="G2940" t="inlineStr">
        <is>
          <t>USD</t>
        </is>
      </c>
      <c r="J2940" t="n">
        <v>800</v>
      </c>
      <c r="M2940" t="n">
        <v>0</v>
      </c>
      <c r="N2940" t="n">
        <v>0</v>
      </c>
      <c r="Q2940" t="inlineStr">
        <is>
          <t>80350d30-efd5-47ed-816f-57c18d87e523</t>
        </is>
      </c>
      <c r="R2940" t="inlineStr">
        <is>
          <t>Articles of apparel and clothing accessories, knitted or crocheted</t>
        </is>
      </c>
      <c r="S2940" t="inlineStr">
        <is>
          <t>98fd2f16-870b-403e-9dff-c0db7c1d4e89</t>
        </is>
      </c>
      <c r="T2940" t="inlineStr">
        <is>
          <t>Jerseys, pullovers, cardigans, waistcoats and similar articles, knitted or crocheted</t>
        </is>
      </c>
      <c r="U2940" t="inlineStr">
        <is>
          <t>50bd9c38-7655-4810-bf9b-188e157298ec</t>
        </is>
      </c>
      <c r="V2940" t="inlineStr">
        <is>
          <t>J.J. FABTEX PRIVATE LIMITED</t>
        </is>
      </c>
      <c r="W2940" t="inlineStr">
        <is>
          <t>0506012778</t>
        </is>
      </c>
      <c r="X2940" t="n">
        <v>0</v>
      </c>
      <c r="Y2940" t="n">
        <v>0</v>
      </c>
      <c r="Z2940" t="n">
        <v>61101110</v>
      </c>
      <c r="AA2940" t="inlineStr">
        <is>
          <t>JERSEYS</t>
        </is>
      </c>
      <c r="AB2940" t="inlineStr">
        <is>
          <t>http://indiausatrade.mea.gov.in/api/public/image/stream?key=products%2F20260618T062230Z-333867-c1d522e3-Screenshot%202026-06-18%20at%2011.42.09%20AM-cropped.png</t>
        </is>
      </c>
      <c r="AC2940" t="inlineStr">
        <is>
          <t>2026-06-18T06:22:30.710Z</t>
        </is>
      </c>
    </row>
    <row r="2941">
      <c r="A2941" t="inlineStr">
        <is>
          <t>6eee3993-f523-4b29-b6c4-c1c417ab5404</t>
        </is>
      </c>
      <c r="B2941" t="inlineStr">
        <is>
          <t>COTTON CAMBRIC WITH LACE</t>
        </is>
      </c>
      <c r="C2941" t="inlineStr">
        <is>
          <t>JJ FAB-821</t>
        </is>
      </c>
      <c r="E2941" t="inlineStr">
        <is>
          <t>FIXED</t>
        </is>
      </c>
      <c r="F2941" t="n">
        <v>13</v>
      </c>
      <c r="G2941" t="inlineStr">
        <is>
          <t>USD</t>
        </is>
      </c>
      <c r="J2941" t="n">
        <v>500</v>
      </c>
      <c r="M2941" t="n">
        <v>0</v>
      </c>
      <c r="N2941" t="n">
        <v>0</v>
      </c>
      <c r="Q2941" t="inlineStr">
        <is>
          <t>3e1bb479-540e-404a-9f82-d430fc8c22cd</t>
        </is>
      </c>
      <c r="R2941" t="inlineStr">
        <is>
          <t>Cotton</t>
        </is>
      </c>
      <c r="S2941" t="inlineStr">
        <is>
          <t>1e4b270b-d8ca-4e3c-97ee-4d29d54d76be</t>
        </is>
      </c>
      <c r="T2941" t="inlineStr">
        <is>
          <t>Woven fabrics of cotton, containing less than 85% by weight of cotton, mixed mainly or solely with man-made fibres (including staple fibres), weighing not more than 200 g/m²</t>
        </is>
      </c>
      <c r="U2941" t="inlineStr">
        <is>
          <t>50bd9c38-7655-4810-bf9b-188e157298ec</t>
        </is>
      </c>
      <c r="V2941" t="inlineStr">
        <is>
          <t>J.J. FABTEX PRIVATE LIMITED</t>
        </is>
      </c>
      <c r="W2941" t="inlineStr">
        <is>
          <t>0506012778</t>
        </is>
      </c>
      <c r="X2941" t="n">
        <v>0</v>
      </c>
      <c r="Y2941" t="n">
        <v>0</v>
      </c>
      <c r="Z2941" t="n">
        <v>52104260</v>
      </c>
      <c r="AA2941" t="inlineStr">
        <is>
          <t>WOVEN FABRICS OF COTTON, CONTAINING LESS THAN 85% BY WEIGHT OF COTTON, MIXED MAINLY OR SOLELY WITH MAN-MADE FIBRES, WEIGHING NOT MORE THAN 200 G/M2- OF YARNS OF DIFFERENT COLOURS : 3-THREAD OR 4-THREAD TWILL, INCLUDING CROSS TWILL :SHIRTINGS (INCLUDING MA</t>
        </is>
      </c>
      <c r="AB2941" t="inlineStr">
        <is>
          <t>http://indiausatrade.mea.gov.in/api/public/image/stream?key=products%2F20260618T062715Z-809950-bd055fa9-Screenshot%202026-06-18%20at%2011.41.56%20AM-cropped.png</t>
        </is>
      </c>
      <c r="AC2941" t="inlineStr">
        <is>
          <t>2026-06-18T06:27:15.697Z</t>
        </is>
      </c>
    </row>
    <row r="2942">
      <c r="A2942" t="inlineStr">
        <is>
          <t>1f760293-f0d2-4028-9cf7-d357dda07673</t>
        </is>
      </c>
      <c r="B2942" t="inlineStr">
        <is>
          <t>BLACK TOP CO</t>
        </is>
      </c>
      <c r="C2942" t="inlineStr">
        <is>
          <t>JJ FAB-211</t>
        </is>
      </c>
      <c r="E2942" t="inlineStr">
        <is>
          <t>FIXED</t>
        </is>
      </c>
      <c r="F2942" t="n">
        <v>21</v>
      </c>
      <c r="G2942" t="inlineStr">
        <is>
          <t>USD</t>
        </is>
      </c>
      <c r="J2942" t="n">
        <v>1000</v>
      </c>
      <c r="M2942" t="n">
        <v>0</v>
      </c>
      <c r="N2942" t="n">
        <v>0</v>
      </c>
      <c r="Q2942" t="inlineStr">
        <is>
          <t>3e1bb479-540e-404a-9f82-d430fc8c22cd</t>
        </is>
      </c>
      <c r="R2942" t="inlineStr">
        <is>
          <t>Cotton</t>
        </is>
      </c>
      <c r="S2942" t="inlineStr">
        <is>
          <t>1e4b270b-d8ca-4e3c-97ee-4d29d54d76be</t>
        </is>
      </c>
      <c r="T2942" t="inlineStr">
        <is>
          <t>Woven fabrics of cotton, containing less than 85% by weight of cotton, mixed mainly or solely with man-made fibres (including staple fibres), weighing not more than 200 g/m²</t>
        </is>
      </c>
      <c r="U2942" t="inlineStr">
        <is>
          <t>50bd9c38-7655-4810-bf9b-188e157298ec</t>
        </is>
      </c>
      <c r="V2942" t="inlineStr">
        <is>
          <t>J.J. FABTEX PRIVATE LIMITED</t>
        </is>
      </c>
      <c r="W2942" t="inlineStr">
        <is>
          <t>0506012778</t>
        </is>
      </c>
      <c r="X2942" t="n">
        <v>0</v>
      </c>
      <c r="Y2942" t="n">
        <v>0</v>
      </c>
      <c r="Z2942" t="n">
        <v>52103140</v>
      </c>
      <c r="AA2942" t="inlineStr">
        <is>
          <t>POPLIN AND BROAD FABRICS</t>
        </is>
      </c>
      <c r="AB2942" t="inlineStr">
        <is>
          <t>http://indiausatrade.mea.gov.in/api/public/image/stream?key=products%2F20260618T071322Z-358998-046db5f9-Screenshot%202026-06-18%20at%2012.03.19%20PM-cropped.png</t>
        </is>
      </c>
      <c r="AC2942" t="inlineStr">
        <is>
          <t>2026-06-18T07:13:22.957Z</t>
        </is>
      </c>
    </row>
    <row r="2943">
      <c r="A2943" t="inlineStr">
        <is>
          <t>c0cd2d5f-0d97-4d1c-b826-0a4358ffbc87</t>
        </is>
      </c>
      <c r="B2943" t="inlineStr">
        <is>
          <t xml:space="preserve">COWL NECK TOP </t>
        </is>
      </c>
      <c r="C2943" t="inlineStr">
        <is>
          <t>JJ FAB-737</t>
        </is>
      </c>
      <c r="E2943" t="inlineStr">
        <is>
          <t>FIXED</t>
        </is>
      </c>
      <c r="F2943" t="n">
        <v>21</v>
      </c>
      <c r="G2943" t="inlineStr">
        <is>
          <t>USD</t>
        </is>
      </c>
      <c r="J2943" t="n">
        <v>500</v>
      </c>
      <c r="M2943" t="n">
        <v>0</v>
      </c>
      <c r="N2943" t="n">
        <v>0</v>
      </c>
      <c r="Q2943" t="inlineStr">
        <is>
          <t>80350d30-efd5-47ed-816f-57c18d87e523</t>
        </is>
      </c>
      <c r="R2943" t="inlineStr">
        <is>
          <t>Articles of apparel and clothing accessories, knitted or crocheted</t>
        </is>
      </c>
      <c r="S2943" t="inlineStr">
        <is>
          <t>c1cd5d30-e9de-47e4-b80a-6a8bfa2a14bd</t>
        </is>
      </c>
      <c r="T2943" t="inlineStr">
        <is>
          <t>Track suits, ski suits and swimwear, knitted or crocheted</t>
        </is>
      </c>
      <c r="U2943" t="inlineStr">
        <is>
          <t>50bd9c38-7655-4810-bf9b-188e157298ec</t>
        </is>
      </c>
      <c r="V2943" t="inlineStr">
        <is>
          <t>J.J. FABTEX PRIVATE LIMITED</t>
        </is>
      </c>
      <c r="W2943" t="inlineStr">
        <is>
          <t>0506012778</t>
        </is>
      </c>
      <c r="X2943" t="n">
        <v>0</v>
      </c>
      <c r="Y2943" t="n">
        <v>0</v>
      </c>
      <c r="Z2943" t="n">
        <v>61122030</v>
      </c>
      <c r="AA2943" t="inlineStr">
        <is>
          <t>OF COTTON</t>
        </is>
      </c>
      <c r="AB2943" t="inlineStr">
        <is>
          <t>http://indiausatrade.mea.gov.in/api/public/image/stream?key=products%2F20260618T064650Z-600118-e3c099d3-Screenshot%202026-06-18%20at%2012.03.10%20PM-cropped.png</t>
        </is>
      </c>
      <c r="AC2943" t="inlineStr">
        <is>
          <t>2026-06-18T06:46:50.874Z</t>
        </is>
      </c>
    </row>
    <row r="2944">
      <c r="A2944" t="inlineStr">
        <is>
          <t>7a6dfdbd-d1dc-489a-bab4-3b54eb612099</t>
        </is>
      </c>
      <c r="B2944" t="inlineStr">
        <is>
          <t>PINK SHIRT</t>
        </is>
      </c>
      <c r="C2944" t="inlineStr">
        <is>
          <t>JJ FAB-832</t>
        </is>
      </c>
      <c r="E2944" t="inlineStr">
        <is>
          <t>FIXED</t>
        </is>
      </c>
      <c r="F2944" t="n">
        <v>20</v>
      </c>
      <c r="G2944" t="inlineStr">
        <is>
          <t>USD</t>
        </is>
      </c>
      <c r="J2944" t="n">
        <v>200</v>
      </c>
      <c r="M2944" t="n">
        <v>0</v>
      </c>
      <c r="N2944" t="n">
        <v>0</v>
      </c>
      <c r="Q2944" t="inlineStr">
        <is>
          <t>3e1bb479-540e-404a-9f82-d430fc8c22cd</t>
        </is>
      </c>
      <c r="R2944" t="inlineStr">
        <is>
          <t>Cotton</t>
        </is>
      </c>
      <c r="S2944" t="inlineStr">
        <is>
          <t>1e4b270b-d8ca-4e3c-97ee-4d29d54d76be</t>
        </is>
      </c>
      <c r="T2944" t="inlineStr">
        <is>
          <t>Woven fabrics of cotton, containing less than 85% by weight of cotton, mixed mainly or solely with man-made fibres (including staple fibres), weighing not more than 200 g/m²</t>
        </is>
      </c>
      <c r="U2944" t="inlineStr">
        <is>
          <t>50bd9c38-7655-4810-bf9b-188e157298ec</t>
        </is>
      </c>
      <c r="V2944" t="inlineStr">
        <is>
          <t>J.J. FABTEX PRIVATE LIMITED</t>
        </is>
      </c>
      <c r="W2944" t="inlineStr">
        <is>
          <t>0506012778</t>
        </is>
      </c>
      <c r="X2944" t="n">
        <v>0</v>
      </c>
      <c r="Y2944" t="n">
        <v>0</v>
      </c>
      <c r="Z2944" t="n">
        <v>52103140</v>
      </c>
      <c r="AA2944" t="inlineStr">
        <is>
          <t>POPLIN AND BROAD FABRICS</t>
        </is>
      </c>
      <c r="AB2944" t="inlineStr">
        <is>
          <t>http://indiausatrade.mea.gov.in/api/public/image/stream?key=products%2F20260618T065157Z-420666-dde447f1-Screenshot%202026-06-18%20at%2012.03.05%20PM-cropped.png</t>
        </is>
      </c>
      <c r="AC2944" t="inlineStr">
        <is>
          <t>2026-06-18T06:51:57.469Z</t>
        </is>
      </c>
    </row>
    <row r="2945">
      <c r="A2945" t="inlineStr">
        <is>
          <t>bfda905e-81f6-4026-8af1-1d656e7a2c33</t>
        </is>
      </c>
      <c r="B2945" t="inlineStr">
        <is>
          <t>OFF WHITE TOP 2</t>
        </is>
      </c>
      <c r="C2945" t="inlineStr">
        <is>
          <t>JJ FAB-932</t>
        </is>
      </c>
      <c r="E2945" t="inlineStr">
        <is>
          <t>FIXED</t>
        </is>
      </c>
      <c r="F2945" t="n">
        <v>15</v>
      </c>
      <c r="G2945" t="inlineStr">
        <is>
          <t>USD</t>
        </is>
      </c>
      <c r="J2945" t="n">
        <v>900</v>
      </c>
      <c r="M2945" t="n">
        <v>0</v>
      </c>
      <c r="N2945" t="n">
        <v>0</v>
      </c>
      <c r="Q2945" t="inlineStr">
        <is>
          <t>3e1bb479-540e-404a-9f82-d430fc8c22cd</t>
        </is>
      </c>
      <c r="R2945" t="inlineStr">
        <is>
          <t>Cotton</t>
        </is>
      </c>
      <c r="S2945" t="inlineStr">
        <is>
          <t>39ac027e-deac-47c0-8dc4-6237a765670e</t>
        </is>
      </c>
      <c r="T2945" t="inlineStr">
        <is>
          <t>Cotton yarn (other than sewing thread) put up for retail sale</t>
        </is>
      </c>
      <c r="U2945" t="inlineStr">
        <is>
          <t>50bd9c38-7655-4810-bf9b-188e157298ec</t>
        </is>
      </c>
      <c r="V2945" t="inlineStr">
        <is>
          <t>J.J. FABTEX PRIVATE LIMITED</t>
        </is>
      </c>
      <c r="W2945" t="inlineStr">
        <is>
          <t>0506012778</t>
        </is>
      </c>
      <c r="X2945" t="n">
        <v>0</v>
      </c>
      <c r="Y2945" t="n">
        <v>0</v>
      </c>
      <c r="Z2945" t="n">
        <v>52071000</v>
      </c>
      <c r="AA2945" t="inlineStr">
        <is>
          <t>CONTAINING 85% OR MORE BY WEIGHT OF COTTON</t>
        </is>
      </c>
      <c r="AB2945" t="inlineStr">
        <is>
          <t>http://indiausatrade.mea.gov.in/api/public/image/stream?key=products%2F20260618T070214Z-345163-3b35a174-Screenshot%202026-06-18%20at%2012.03.31%20PM-cropped.png</t>
        </is>
      </c>
      <c r="AC2945" t="inlineStr">
        <is>
          <t>2026-06-18T07:02:13.996Z</t>
        </is>
      </c>
    </row>
    <row r="2946">
      <c r="A2946" t="inlineStr">
        <is>
          <t>12b40e54-88b8-4f9f-b524-e67c77cfd34d</t>
        </is>
      </c>
      <c r="B2946" t="inlineStr">
        <is>
          <t xml:space="preserve">COTTON SLUB JERSEY TOP </t>
        </is>
      </c>
      <c r="C2946" t="inlineStr">
        <is>
          <t>JJ FAB-858</t>
        </is>
      </c>
      <c r="E2946" t="inlineStr">
        <is>
          <t>FIXED</t>
        </is>
      </c>
      <c r="F2946" t="n">
        <v>20</v>
      </c>
      <c r="G2946" t="inlineStr">
        <is>
          <t>USD</t>
        </is>
      </c>
      <c r="J2946" t="n">
        <v>1000</v>
      </c>
      <c r="M2946" t="n">
        <v>0</v>
      </c>
      <c r="N2946" t="n">
        <v>0</v>
      </c>
      <c r="Q2946" t="inlineStr">
        <is>
          <t>3e1bb479-540e-404a-9f82-d430fc8c22cd</t>
        </is>
      </c>
      <c r="R2946" t="inlineStr">
        <is>
          <t>Cotton</t>
        </is>
      </c>
      <c r="S2946" t="inlineStr">
        <is>
          <t>65f6a221-f7cf-4baf-9b6e-a10c8b1681a2</t>
        </is>
      </c>
      <c r="T2946" t="inlineStr">
        <is>
          <t>Woven fabrics of cotton, containing less than 85% by weight of cotton, mixed mainly or solely with man-made fibres (including staple fibres), weighing more than 200 g/m²</t>
        </is>
      </c>
      <c r="U2946" t="inlineStr">
        <is>
          <t>50bd9c38-7655-4810-bf9b-188e157298ec</t>
        </is>
      </c>
      <c r="V2946" t="inlineStr">
        <is>
          <t>J.J. FABTEX PRIVATE LIMITED</t>
        </is>
      </c>
      <c r="W2946" t="inlineStr">
        <is>
          <t>0506012778</t>
        </is>
      </c>
      <c r="X2946" t="n">
        <v>0</v>
      </c>
      <c r="Y2946" t="n">
        <v>0</v>
      </c>
      <c r="Z2946" t="n">
        <v>52112230</v>
      </c>
      <c r="AA2946" t="inlineStr">
        <is>
          <t>WOVEN FABRICS OF COTTON, CONTAINING LESS THAN 85% BY WEIGHT OF COTTON, MIXED MAINLY OR SOLELY WITH MAN-MADE FIBRES, WEIGHING MORE THAN 200 G/M2 - BLEACHED :3-THREAD OR 4-THREAD TWILL, INCLUDING CROSS TWILL :TWILL FABRICS</t>
        </is>
      </c>
      <c r="AB2946" t="inlineStr">
        <is>
          <t>http://indiausatrade.mea.gov.in/api/public/image/stream?key=products%2F20260618T070554Z-752828-5086b6d9-Screenshot%202026-06-18%20at%2012.03.08%20PM-cropped.png</t>
        </is>
      </c>
      <c r="AC2946" t="inlineStr">
        <is>
          <t>2026-06-18T07:05:54.052Z</t>
        </is>
      </c>
    </row>
    <row r="2947">
      <c r="A2947" t="inlineStr">
        <is>
          <t>71fb3e7b-6b01-4852-aabc-879e02cb8e10</t>
        </is>
      </c>
      <c r="B2947" t="inlineStr">
        <is>
          <t>PRINTED POLY CHIFFON DRESS 2</t>
        </is>
      </c>
      <c r="C2947" t="inlineStr">
        <is>
          <t>JJ FAB-213</t>
        </is>
      </c>
      <c r="E2947" t="inlineStr">
        <is>
          <t>FIXED</t>
        </is>
      </c>
      <c r="F2947" t="n">
        <v>8</v>
      </c>
      <c r="G2947" t="inlineStr">
        <is>
          <t>USD</t>
        </is>
      </c>
      <c r="M2947" t="n">
        <v>0</v>
      </c>
      <c r="N2947" t="n">
        <v>0</v>
      </c>
      <c r="Q2947" t="inlineStr">
        <is>
          <t>e0436433-07a8-46a7-827d-70cf3cd4644a</t>
        </is>
      </c>
      <c r="R2947" t="inlineStr">
        <is>
          <t>Man-made filaments; strip and the like of man-made textile materials</t>
        </is>
      </c>
      <c r="S2947" t="inlineStr">
        <is>
          <t>d8cc9dbd-f28f-4adb-a7c1-40f15dbb1d9d</t>
        </is>
      </c>
      <c r="T2947" t="inlineStr">
        <is>
          <t>Synthetic filament yarn (other than sewing thread), not put up for retail sale, including synthetic monofilament of less than 67 decitex</t>
        </is>
      </c>
      <c r="U2947" t="inlineStr">
        <is>
          <t>50bd9c38-7655-4810-bf9b-188e157298ec</t>
        </is>
      </c>
      <c r="V2947" t="inlineStr">
        <is>
          <t>J.J. FABTEX PRIVATE LIMITED</t>
        </is>
      </c>
      <c r="W2947" t="inlineStr">
        <is>
          <t>0506012778</t>
        </is>
      </c>
      <c r="X2947" t="n">
        <v>0</v>
      </c>
      <c r="Y2947" t="n">
        <v>0</v>
      </c>
      <c r="Z2947" t="n">
        <v>54024100</v>
      </c>
      <c r="AA2947" t="inlineStr">
        <is>
          <t>SYNTHETIC FILAMENT YARN (OTHER THAN SEWING THREAD), NOT PUT UP FOR RETAIL SALE, INCLUDING SYNTHETIC MONOFILAMENT OF LESS THAN 67 DECITEX OTHER YARN, SINGLE, UNTWISTED OR WITH A TWIST NOT EXCEEDING 50 TURNS PER METRE : OF NYLON OR OTHER POLYAMIDES</t>
        </is>
      </c>
      <c r="AB2947" t="inlineStr">
        <is>
          <t>http://indiausatrade.mea.gov.in/api/public/image/stream?key=products%2F20260624T053324Z-487299-986bcc01-Screenshot%202026-06-24%20at%2010.21.36%20AM-cropped.png</t>
        </is>
      </c>
      <c r="AC2947" t="inlineStr">
        <is>
          <t>2026-06-24T05:33:23.318Z</t>
        </is>
      </c>
    </row>
    <row r="2948">
      <c r="A2948" t="inlineStr">
        <is>
          <t>e168a2b1-a05f-404f-8d16-a014cbbc1960</t>
        </is>
      </c>
      <c r="B2948" t="inlineStr">
        <is>
          <t xml:space="preserve">PRINTED SINGLE JERSEY TOP </t>
        </is>
      </c>
      <c r="C2948" t="inlineStr">
        <is>
          <t>JJ FAB-932</t>
        </is>
      </c>
      <c r="E2948" t="inlineStr">
        <is>
          <t>FIXED</t>
        </is>
      </c>
      <c r="F2948" t="n">
        <v>7</v>
      </c>
      <c r="G2948" t="inlineStr">
        <is>
          <t>USD</t>
        </is>
      </c>
      <c r="M2948" t="n">
        <v>0</v>
      </c>
      <c r="N2948" t="n">
        <v>0</v>
      </c>
      <c r="Q2948" t="inlineStr">
        <is>
          <t>3e1bb479-540e-404a-9f82-d430fc8c22cd</t>
        </is>
      </c>
      <c r="R2948" t="inlineStr">
        <is>
          <t>Cotton</t>
        </is>
      </c>
      <c r="S2948" t="inlineStr">
        <is>
          <t>80f1f3be-d94d-46b6-a048-2db55abbc298</t>
        </is>
      </c>
      <c r="T2948" t="inlineStr">
        <is>
          <t>Cotton, not carded or combed</t>
        </is>
      </c>
      <c r="U2948" t="inlineStr">
        <is>
          <t>50bd9c38-7655-4810-bf9b-188e157298ec</t>
        </is>
      </c>
      <c r="V2948" t="inlineStr">
        <is>
          <t>J.J. FABTEX PRIVATE LIMITED</t>
        </is>
      </c>
      <c r="W2948" t="inlineStr">
        <is>
          <t>0506012778</t>
        </is>
      </c>
      <c r="X2948" t="n">
        <v>0</v>
      </c>
      <c r="Y2948" t="n">
        <v>0</v>
      </c>
      <c r="Z2948" t="n">
        <v>52010012</v>
      </c>
      <c r="AA2948" t="inlineStr">
        <is>
          <t>INDIAN COTTON OF STAPLE LENGTHS 20.5 MM (25/32) AND BELOW (E. G. OOMRAS, YELLOW PICKING, ASSAM COMILLAS)</t>
        </is>
      </c>
      <c r="AB2948" t="inlineStr">
        <is>
          <t>http://indiausatrade.mea.gov.in/api/public/image/stream?key=products%2F20260624T053806Z-103419-0a774055-Screenshot%202026-06-24%20at%2010.21.49%20AM-cropped.png</t>
        </is>
      </c>
      <c r="AC2948" t="inlineStr">
        <is>
          <t>2026-06-24T05:38:05.577Z</t>
        </is>
      </c>
    </row>
    <row r="2949">
      <c r="A2949" t="inlineStr">
        <is>
          <t>a10c3cce-5a34-49c4-b81a-30a360af2f70</t>
        </is>
      </c>
      <c r="B2949" t="inlineStr">
        <is>
          <t>PRINTED SINGLE JERSEY TOP 2</t>
        </is>
      </c>
      <c r="C2949" t="inlineStr">
        <is>
          <t>JJ FAB-213</t>
        </is>
      </c>
      <c r="E2949" t="inlineStr">
        <is>
          <t>FIXED</t>
        </is>
      </c>
      <c r="F2949" t="n">
        <v>7</v>
      </c>
      <c r="G2949" t="inlineStr">
        <is>
          <t>USD</t>
        </is>
      </c>
      <c r="M2949" t="n">
        <v>0</v>
      </c>
      <c r="N2949" t="n">
        <v>0</v>
      </c>
      <c r="Q2949" t="inlineStr">
        <is>
          <t>3e1bb479-540e-404a-9f82-d430fc8c22cd</t>
        </is>
      </c>
      <c r="R2949" t="inlineStr">
        <is>
          <t>Cotton</t>
        </is>
      </c>
      <c r="S2949" t="inlineStr">
        <is>
          <t>8b501454-8cd7-4d8b-8321-e991ce50d248</t>
        </is>
      </c>
      <c r="T2949" t="inlineStr">
        <is>
          <t>Cotton sewing thread, whether or not put up for retail sale</t>
        </is>
      </c>
      <c r="U2949" t="inlineStr">
        <is>
          <t>50bd9c38-7655-4810-bf9b-188e157298ec</t>
        </is>
      </c>
      <c r="V2949" t="inlineStr">
        <is>
          <t>J.J. FABTEX PRIVATE LIMITED</t>
        </is>
      </c>
      <c r="W2949" t="inlineStr">
        <is>
          <t>0506012778</t>
        </is>
      </c>
      <c r="X2949" t="n">
        <v>0</v>
      </c>
      <c r="Y2949" t="n">
        <v>0</v>
      </c>
      <c r="Z2949" t="n">
        <v>52041140</v>
      </c>
      <c r="AA2949" t="inlineStr">
        <is>
          <t>COTTON SEWING THREAD, NOT CONTAINING ANY SYNTHETIC STAPLE FIBRE</t>
        </is>
      </c>
      <c r="AB2949" t="inlineStr">
        <is>
          <t>http://indiausatrade.mea.gov.in/api/public/image/stream?key=products%2F20260624T054032Z-149210-eaaedc82-Screenshot%202026-06-24%20at%2010.21.47%20AM-cropped.png</t>
        </is>
      </c>
      <c r="AC2949" t="inlineStr">
        <is>
          <t>2026-06-24T05:40:31.353Z</t>
        </is>
      </c>
    </row>
    <row r="2950">
      <c r="A2950" t="inlineStr">
        <is>
          <t>fe5ae31e-bf1a-4932-b856-4d66a66989d2</t>
        </is>
      </c>
      <c r="B2950" t="inlineStr">
        <is>
          <t xml:space="preserve">PRINTED POLY MOSS DRESS </t>
        </is>
      </c>
      <c r="C2950" t="inlineStr">
        <is>
          <t>JJ FAB-452</t>
        </is>
      </c>
      <c r="E2950" t="inlineStr">
        <is>
          <t>FIXED</t>
        </is>
      </c>
      <c r="F2950" t="n">
        <v>8</v>
      </c>
      <c r="G2950" t="inlineStr">
        <is>
          <t>USD</t>
        </is>
      </c>
      <c r="M2950" t="n">
        <v>0</v>
      </c>
      <c r="N2950" t="n">
        <v>0</v>
      </c>
      <c r="Q2950" t="inlineStr">
        <is>
          <t>e0436433-07a8-46a7-827d-70cf3cd4644a</t>
        </is>
      </c>
      <c r="R2950" t="inlineStr">
        <is>
          <t>Man-made filaments; strip and the like of man-made textile materials</t>
        </is>
      </c>
      <c r="S2950" t="inlineStr">
        <is>
          <t>d8cc9dbd-f28f-4adb-a7c1-40f15dbb1d9d</t>
        </is>
      </c>
      <c r="T2950" t="inlineStr">
        <is>
          <t>Synthetic filament yarn (other than sewing thread), not put up for retail sale, including synthetic monofilament of less than 67 decitex</t>
        </is>
      </c>
      <c r="U2950" t="inlineStr">
        <is>
          <t>50bd9c38-7655-4810-bf9b-188e157298ec</t>
        </is>
      </c>
      <c r="V2950" t="inlineStr">
        <is>
          <t>J.J. FABTEX PRIVATE LIMITED</t>
        </is>
      </c>
      <c r="W2950" t="inlineStr">
        <is>
          <t>0506012778</t>
        </is>
      </c>
      <c r="X2950" t="n">
        <v>0</v>
      </c>
      <c r="Y2950" t="n">
        <v>0</v>
      </c>
      <c r="Z2950" t="n">
        <v>54023300</v>
      </c>
      <c r="AA2950" t="inlineStr">
        <is>
          <t>OF POLYESTERS</t>
        </is>
      </c>
      <c r="AB2950" t="inlineStr">
        <is>
          <t>http://indiausatrade.mea.gov.in/api/public/image/stream?key=products%2F20260624T054906Z-882329-fc3ef5ea-Screenshot%202026-06-24%20at%2010.21.23%20AM-cropped.png</t>
        </is>
      </c>
      <c r="AC2950" t="inlineStr">
        <is>
          <t>2026-06-24T05:49:05.913Z</t>
        </is>
      </c>
    </row>
    <row r="2951">
      <c r="A2951" t="inlineStr">
        <is>
          <t>58382d34-d39a-4471-aa2c-61901c1126fc</t>
        </is>
      </c>
      <c r="B2951" t="inlineStr">
        <is>
          <t>PRINTED 100% RAYON TOP</t>
        </is>
      </c>
      <c r="C2951" t="inlineStr">
        <is>
          <t>JJ FAB-100</t>
        </is>
      </c>
      <c r="E2951" t="inlineStr">
        <is>
          <t>FIXED</t>
        </is>
      </c>
      <c r="F2951" t="n">
        <v>7</v>
      </c>
      <c r="G2951" t="inlineStr">
        <is>
          <t>USD</t>
        </is>
      </c>
      <c r="M2951" t="n">
        <v>0</v>
      </c>
      <c r="N2951" t="n">
        <v>0</v>
      </c>
      <c r="Q2951" t="inlineStr">
        <is>
          <t>3e1bb479-540e-404a-9f82-d430fc8c22cd</t>
        </is>
      </c>
      <c r="R2951" t="inlineStr">
        <is>
          <t>Cotton</t>
        </is>
      </c>
      <c r="S2951" t="inlineStr">
        <is>
          <t>8b501454-8cd7-4d8b-8321-e991ce50d248</t>
        </is>
      </c>
      <c r="T2951" t="inlineStr">
        <is>
          <t>Cotton sewing thread, whether or not put up for retail sale</t>
        </is>
      </c>
      <c r="U2951" t="inlineStr">
        <is>
          <t>50bd9c38-7655-4810-bf9b-188e157298ec</t>
        </is>
      </c>
      <c r="V2951" t="inlineStr">
        <is>
          <t>J.J. FABTEX PRIVATE LIMITED</t>
        </is>
      </c>
      <c r="W2951" t="inlineStr">
        <is>
          <t>0506012778</t>
        </is>
      </c>
      <c r="X2951" t="n">
        <v>0</v>
      </c>
      <c r="Y2951" t="n">
        <v>0</v>
      </c>
      <c r="Z2951" t="n">
        <v>52041140</v>
      </c>
      <c r="AA2951" t="inlineStr">
        <is>
          <t>COTTON SEWING THREAD, NOT CONTAINING ANY SYNTHETIC STAPLE FIBRE</t>
        </is>
      </c>
      <c r="AB2951" t="inlineStr">
        <is>
          <t>http://indiausatrade.mea.gov.in/api/public/image/stream?key=products%2F20260624T054258Z-703778-a9a38baf-Screenshot%202026-06-24%20at%2010.21.45%20AM-cropped.png</t>
        </is>
      </c>
      <c r="AC2951" t="inlineStr">
        <is>
          <t>2026-06-24T05:42:57.349Z</t>
        </is>
      </c>
    </row>
    <row r="2952">
      <c r="A2952" t="inlineStr">
        <is>
          <t>dc9710bb-0614-459f-befa-22e410defa99</t>
        </is>
      </c>
      <c r="B2952" t="inlineStr">
        <is>
          <t>PRINTED RAYON SLUB</t>
        </is>
      </c>
      <c r="C2952" t="inlineStr">
        <is>
          <t>JJ FAB-411</t>
        </is>
      </c>
      <c r="E2952" t="inlineStr">
        <is>
          <t>FIXED</t>
        </is>
      </c>
      <c r="F2952" t="n">
        <v>8</v>
      </c>
      <c r="G2952" t="inlineStr">
        <is>
          <t>USD</t>
        </is>
      </c>
      <c r="M2952" t="n">
        <v>0</v>
      </c>
      <c r="N2952" t="n">
        <v>0</v>
      </c>
      <c r="Q2952" t="inlineStr">
        <is>
          <t>e0436433-07a8-46a7-827d-70cf3cd4644a</t>
        </is>
      </c>
      <c r="R2952" t="inlineStr">
        <is>
          <t>Man-made filaments; strip and the like of man-made textile materials</t>
        </is>
      </c>
      <c r="S2952" t="inlineStr">
        <is>
          <t>3c836a24-ad18-47c2-9a99-3b9bf3e95ff8</t>
        </is>
      </c>
      <c r="T2952" t="inlineStr">
        <is>
          <t>Artificial filament yarn (other than sewing thread), not put up for retail sale, including artificial monofilament of less than 67 decitex</t>
        </is>
      </c>
      <c r="U2952" t="inlineStr">
        <is>
          <t>50bd9c38-7655-4810-bf9b-188e157298ec</t>
        </is>
      </c>
      <c r="V2952" t="inlineStr">
        <is>
          <t>J.J. FABTEX PRIVATE LIMITED</t>
        </is>
      </c>
      <c r="W2952" t="inlineStr">
        <is>
          <t>0506012778</t>
        </is>
      </c>
      <c r="X2952" t="n">
        <v>0</v>
      </c>
      <c r="Y2952" t="n">
        <v>0</v>
      </c>
      <c r="Z2952" t="n">
        <v>54031020</v>
      </c>
      <c r="AA2952" t="inlineStr">
        <is>
          <t>VISCOSE RAYON TYRE YARN – 1,833 DECITEX</t>
        </is>
      </c>
      <c r="AB2952" t="inlineStr">
        <is>
          <t>http://indiausatrade.mea.gov.in/api/public/image/stream?key=products%2F20260624T055230Z-501294-839252a6-Screenshot%202026-06-24%20at%2010.21.33%20AM-cropped.png</t>
        </is>
      </c>
      <c r="AC2952" t="inlineStr">
        <is>
          <t>2026-06-24T05:52:28.962Z</t>
        </is>
      </c>
    </row>
    <row r="2953">
      <c r="A2953" t="inlineStr">
        <is>
          <t>4191dafe-4afb-4682-aec7-1e9af4e5c01d</t>
        </is>
      </c>
      <c r="B2953" t="inlineStr">
        <is>
          <t xml:space="preserve"> PRINTED RAYON COTTON FLEX TOP </t>
        </is>
      </c>
      <c r="C2953" t="inlineStr">
        <is>
          <t>JJ FAB-832</t>
        </is>
      </c>
      <c r="E2953" t="inlineStr">
        <is>
          <t>FIXED</t>
        </is>
      </c>
      <c r="F2953" t="n">
        <v>8</v>
      </c>
      <c r="G2953" t="inlineStr">
        <is>
          <t>USD</t>
        </is>
      </c>
      <c r="M2953" t="n">
        <v>0</v>
      </c>
      <c r="N2953" t="n">
        <v>0</v>
      </c>
      <c r="Q2953" t="inlineStr">
        <is>
          <t>3e1bb479-540e-404a-9f82-d430fc8c22cd</t>
        </is>
      </c>
      <c r="R2953" t="inlineStr">
        <is>
          <t>Cotton</t>
        </is>
      </c>
      <c r="S2953" t="inlineStr">
        <is>
          <t>8b501454-8cd7-4d8b-8321-e991ce50d248</t>
        </is>
      </c>
      <c r="T2953" t="inlineStr">
        <is>
          <t>Cotton sewing thread, whether or not put up for retail sale</t>
        </is>
      </c>
      <c r="U2953" t="inlineStr">
        <is>
          <t>50bd9c38-7655-4810-bf9b-188e157298ec</t>
        </is>
      </c>
      <c r="V2953" t="inlineStr">
        <is>
          <t>J.J. FABTEX PRIVATE LIMITED</t>
        </is>
      </c>
      <c r="W2953" t="inlineStr">
        <is>
          <t>0506012778</t>
        </is>
      </c>
      <c r="X2953" t="n">
        <v>0</v>
      </c>
      <c r="Y2953" t="n">
        <v>0</v>
      </c>
      <c r="Z2953" t="n">
        <v>52041130</v>
      </c>
      <c r="AA2953" t="inlineStr">
        <is>
          <t>EMBROIDERY COTTON THREAD</t>
        </is>
      </c>
      <c r="AB2953" t="inlineStr">
        <is>
          <t>http://indiausatrade.mea.gov.in/api/public/image/stream?key=products%2F20260624T060042Z-876385-95b8f598-Screenshot%202026-06-24%20at%2010.21.43%20AM-cropped.png</t>
        </is>
      </c>
      <c r="AC2953" t="inlineStr">
        <is>
          <t>2026-06-24T06:00:40.689Z</t>
        </is>
      </c>
    </row>
    <row r="2954">
      <c r="A2954" t="inlineStr">
        <is>
          <t>6fffb73b-d62d-4b31-9d5c-5f5453ecd752</t>
        </is>
      </c>
      <c r="B2954" t="inlineStr">
        <is>
          <t>USPA 1</t>
        </is>
      </c>
      <c r="C2954" t="inlineStr">
        <is>
          <t>JJ FAB-211</t>
        </is>
      </c>
      <c r="E2954" t="inlineStr">
        <is>
          <t>FIXED</t>
        </is>
      </c>
      <c r="F2954" t="n">
        <v>7</v>
      </c>
      <c r="G2954" t="inlineStr">
        <is>
          <t>USD</t>
        </is>
      </c>
      <c r="M2954" t="n">
        <v>0</v>
      </c>
      <c r="N2954" t="n">
        <v>0</v>
      </c>
      <c r="Q2954" t="inlineStr">
        <is>
          <t>01d9392c-0098-49ab-abdb-5624929b3cfa</t>
        </is>
      </c>
      <c r="R2954" t="inlineStr">
        <is>
          <t>Wadding, felt and nonwovens; special yarns; twine, cordage, ropes and cables and articles thereof</t>
        </is>
      </c>
      <c r="S2954" t="inlineStr">
        <is>
          <t>1dd68bd6-3862-46c2-a955-1e6b50cf9c80</t>
        </is>
      </c>
      <c r="T2954" t="inlineStr">
        <is>
          <t>Twine, cordage, ropes and cables, whether or not plaited or braided and whether or not impregnated, coated, covered or sheathed with rubber or plastics</t>
        </is>
      </c>
      <c r="U2954" t="inlineStr">
        <is>
          <t>50bd9c38-7655-4810-bf9b-188e157298ec</t>
        </is>
      </c>
      <c r="V2954" t="inlineStr">
        <is>
          <t>J.J. FABTEX PRIVATE LIMITED</t>
        </is>
      </c>
      <c r="W2954" t="inlineStr">
        <is>
          <t>0506012778</t>
        </is>
      </c>
      <c r="X2954" t="n">
        <v>0</v>
      </c>
      <c r="Y2954" t="n">
        <v>0</v>
      </c>
      <c r="Z2954" t="n">
        <v>56079010</v>
      </c>
      <c r="AA2954" t="inlineStr">
        <is>
          <t>COIR, CORDAGE AND ROPES, OTHER THAN OF COTTON</t>
        </is>
      </c>
      <c r="AB2954" t="inlineStr">
        <is>
          <t>http://indiausatrade.mea.gov.in/api/public/image/stream?key=products%2F20260624T061922Z-558559-4c9342fb-Screenshot%202026-06-24%20at%2011.41.36%20AM-cropped.png</t>
        </is>
      </c>
      <c r="AC2954" t="inlineStr">
        <is>
          <t>2026-06-24T06:19:22.456Z</t>
        </is>
      </c>
    </row>
    <row r="2955">
      <c r="A2955" t="inlineStr">
        <is>
          <t>b893db96-5f65-4d85-b2a1-ab2f516a3d88</t>
        </is>
      </c>
      <c r="B2955" t="inlineStr">
        <is>
          <t xml:space="preserve">FINE WHITE </t>
        </is>
      </c>
      <c r="C2955" t="inlineStr">
        <is>
          <t>JJ FAB-111</t>
        </is>
      </c>
      <c r="E2955" t="inlineStr">
        <is>
          <t>FIXED</t>
        </is>
      </c>
      <c r="F2955" t="n">
        <v>7</v>
      </c>
      <c r="G2955" t="inlineStr">
        <is>
          <t>USD</t>
        </is>
      </c>
      <c r="M2955" t="n">
        <v>0</v>
      </c>
      <c r="N2955" t="n">
        <v>0</v>
      </c>
      <c r="Q2955" t="inlineStr">
        <is>
          <t>3e1bb479-540e-404a-9f82-d430fc8c22cd</t>
        </is>
      </c>
      <c r="R2955" t="inlineStr">
        <is>
          <t>Cotton</t>
        </is>
      </c>
      <c r="S2955" t="inlineStr">
        <is>
          <t>8b501454-8cd7-4d8b-8321-e991ce50d248</t>
        </is>
      </c>
      <c r="T2955" t="inlineStr">
        <is>
          <t>Cotton sewing thread, whether or not put up for retail sale</t>
        </is>
      </c>
      <c r="U2955" t="inlineStr">
        <is>
          <t>50bd9c38-7655-4810-bf9b-188e157298ec</t>
        </is>
      </c>
      <c r="V2955" t="inlineStr">
        <is>
          <t>J.J. FABTEX PRIVATE LIMITED</t>
        </is>
      </c>
      <c r="W2955" t="inlineStr">
        <is>
          <t>0506012778</t>
        </is>
      </c>
      <c r="X2955" t="n">
        <v>0</v>
      </c>
      <c r="Y2955" t="n">
        <v>0</v>
      </c>
      <c r="Z2955" t="n">
        <v>52041120</v>
      </c>
      <c r="AA2955" t="inlineStr">
        <is>
          <t>COTTON THREAD, DARNING</t>
        </is>
      </c>
      <c r="AB2955" t="inlineStr">
        <is>
          <t>http://indiausatrade.mea.gov.in/api/public/image/stream?key=products%2F20260624T073747Z-393775-a03a4ca0-Screenshot%202026-06-24%20at%2011.41.12%20AM-cropped.png</t>
        </is>
      </c>
      <c r="AC2955" t="inlineStr">
        <is>
          <t>2026-06-24T07:37:47.770Z</t>
        </is>
      </c>
    </row>
    <row r="2956">
      <c r="A2956" t="inlineStr">
        <is>
          <t>2728e093-90d0-4bf7-a30a-3666c16a2851</t>
        </is>
      </c>
      <c r="B2956" t="inlineStr">
        <is>
          <t xml:space="preserve">FULL LENGTH POLO TSHIRT </t>
        </is>
      </c>
      <c r="C2956" t="inlineStr">
        <is>
          <t>JJ FAB-832</t>
        </is>
      </c>
      <c r="E2956" t="inlineStr">
        <is>
          <t>FIXED</t>
        </is>
      </c>
      <c r="F2956" t="n">
        <v>6</v>
      </c>
      <c r="G2956" t="inlineStr">
        <is>
          <t>USD</t>
        </is>
      </c>
      <c r="M2956" t="n">
        <v>0</v>
      </c>
      <c r="N2956" t="n">
        <v>0</v>
      </c>
      <c r="Q2956" t="inlineStr">
        <is>
          <t>3e1bb479-540e-404a-9f82-d430fc8c22cd</t>
        </is>
      </c>
      <c r="R2956" t="inlineStr">
        <is>
          <t>Cotton</t>
        </is>
      </c>
      <c r="S2956" t="inlineStr">
        <is>
          <t>8b501454-8cd7-4d8b-8321-e991ce50d248</t>
        </is>
      </c>
      <c r="T2956" t="inlineStr">
        <is>
          <t>Cotton sewing thread, whether or not put up for retail sale</t>
        </is>
      </c>
      <c r="U2956" t="inlineStr">
        <is>
          <t>50bd9c38-7655-4810-bf9b-188e157298ec</t>
        </is>
      </c>
      <c r="V2956" t="inlineStr">
        <is>
          <t>J.J. FABTEX PRIVATE LIMITED</t>
        </is>
      </c>
      <c r="W2956" t="inlineStr">
        <is>
          <t>0506012778</t>
        </is>
      </c>
      <c r="X2956" t="n">
        <v>0</v>
      </c>
      <c r="Y2956" t="n">
        <v>0</v>
      </c>
      <c r="Z2956" t="n">
        <v>52042020</v>
      </c>
      <c r="AA2956" t="inlineStr">
        <is>
          <t>COTTON THREAD, DARNING</t>
        </is>
      </c>
      <c r="AB2956" t="inlineStr">
        <is>
          <t>http://indiausatrade.mea.gov.in/api/public/image/stream?key=products%2F20260624T073935Z-989390-efd98bf2-Screenshot%202026-06-24%20at%2011.41.33%20AM-cropped.png</t>
        </is>
      </c>
      <c r="AC2956" t="inlineStr">
        <is>
          <t>2026-06-24T07:39:35.354Z</t>
        </is>
      </c>
    </row>
    <row r="2957">
      <c r="A2957" t="inlineStr">
        <is>
          <t>3f377a00-c6ee-472d-b713-899624143377</t>
        </is>
      </c>
      <c r="B2957" t="inlineStr">
        <is>
          <t xml:space="preserve">POLO TSHIRT </t>
        </is>
      </c>
      <c r="C2957" t="inlineStr">
        <is>
          <t>JJ FAB-567</t>
        </is>
      </c>
      <c r="E2957" t="inlineStr">
        <is>
          <t>FIXED</t>
        </is>
      </c>
      <c r="F2957" t="n">
        <v>6</v>
      </c>
      <c r="G2957" t="inlineStr">
        <is>
          <t>USD</t>
        </is>
      </c>
      <c r="M2957" t="n">
        <v>0</v>
      </c>
      <c r="N2957" t="n">
        <v>0</v>
      </c>
      <c r="Q2957" t="inlineStr">
        <is>
          <t>3e1bb479-540e-404a-9f82-d430fc8c22cd</t>
        </is>
      </c>
      <c r="R2957" t="inlineStr">
        <is>
          <t>Cotton</t>
        </is>
      </c>
      <c r="S2957" t="inlineStr">
        <is>
          <t>39ac027e-deac-47c0-8dc4-6237a765670e</t>
        </is>
      </c>
      <c r="T2957" t="inlineStr">
        <is>
          <t>Cotton yarn (other than sewing thread) put up for retail sale</t>
        </is>
      </c>
      <c r="U2957" t="inlineStr">
        <is>
          <t>50bd9c38-7655-4810-bf9b-188e157298ec</t>
        </is>
      </c>
      <c r="V2957" t="inlineStr">
        <is>
          <t>J.J. FABTEX PRIVATE LIMITED</t>
        </is>
      </c>
      <c r="W2957" t="inlineStr">
        <is>
          <t>0506012778</t>
        </is>
      </c>
      <c r="X2957" t="n">
        <v>0</v>
      </c>
      <c r="Y2957" t="n">
        <v>0</v>
      </c>
      <c r="Z2957" t="n">
        <v>52071000</v>
      </c>
      <c r="AA2957" t="inlineStr">
        <is>
          <t>CONTAINING 85% OR MORE BY WEIGHT OF COTTON</t>
        </is>
      </c>
      <c r="AB2957" t="inlineStr">
        <is>
          <t>http://indiausatrade.mea.gov.in/api/public/image/stream?key=products%2F20260624T074135Z-782433-2b352f77-Screenshot%202026-06-24%20at%2011.41.02%20AM-cropped.png</t>
        </is>
      </c>
      <c r="AC2957" t="inlineStr">
        <is>
          <t>2026-06-24T07:41:35.521Z</t>
        </is>
      </c>
    </row>
    <row r="2958">
      <c r="A2958" t="inlineStr">
        <is>
          <t>5c7859a0-0e96-4d1f-b769-ac6a1b0edf4d</t>
        </is>
      </c>
      <c r="B2958" t="inlineStr">
        <is>
          <t xml:space="preserve">PLAIN CREW NECK </t>
        </is>
      </c>
      <c r="C2958" t="inlineStr">
        <is>
          <t>JJ FAB-211</t>
        </is>
      </c>
      <c r="E2958" t="inlineStr">
        <is>
          <t>FIXED</t>
        </is>
      </c>
      <c r="F2958" t="n">
        <v>7</v>
      </c>
      <c r="G2958" t="inlineStr">
        <is>
          <t>USD</t>
        </is>
      </c>
      <c r="M2958" t="n">
        <v>0</v>
      </c>
      <c r="N2958" t="n">
        <v>0</v>
      </c>
      <c r="Q2958" t="inlineStr">
        <is>
          <t>3e1bb479-540e-404a-9f82-d430fc8c22cd</t>
        </is>
      </c>
      <c r="R2958" t="inlineStr">
        <is>
          <t>Cotton</t>
        </is>
      </c>
      <c r="S2958" t="inlineStr">
        <is>
          <t>6be1b201-bbac-481e-822e-fb0baaae6a42</t>
        </is>
      </c>
      <c r="T2958" t="inlineStr">
        <is>
          <t>Cotton, carded or combed</t>
        </is>
      </c>
      <c r="U2958" t="inlineStr">
        <is>
          <t>50bd9c38-7655-4810-bf9b-188e157298ec</t>
        </is>
      </c>
      <c r="V2958" t="inlineStr">
        <is>
          <t>J.J. FABTEX PRIVATE LIMITED</t>
        </is>
      </c>
      <c r="W2958" t="inlineStr">
        <is>
          <t>0506012778</t>
        </is>
      </c>
      <c r="X2958" t="n">
        <v>0</v>
      </c>
      <c r="Y2958" t="n">
        <v>0</v>
      </c>
      <c r="Z2958" t="n">
        <v>52030000</v>
      </c>
      <c r="AA2958" t="inlineStr">
        <is>
          <t>COTTON, CARDED OR COMBED</t>
        </is>
      </c>
      <c r="AB2958" t="inlineStr">
        <is>
          <t>http://indiausatrade.mea.gov.in/api/public/image/stream?key=products%2F20260624T074259Z-906115-801b37ce-Screenshot%202026-06-24%20at%2011.41.27%20AM-cropped.png</t>
        </is>
      </c>
      <c r="AC2958" t="inlineStr">
        <is>
          <t>2026-06-24T07:42:59.633Z</t>
        </is>
      </c>
    </row>
    <row r="2959">
      <c r="A2959" t="inlineStr">
        <is>
          <t>7e3080d2-fe13-4c34-8cf9-b5ae6c295944</t>
        </is>
      </c>
      <c r="B2959" t="inlineStr">
        <is>
          <t xml:space="preserve">NAVY TSHIRT </t>
        </is>
      </c>
      <c r="C2959" t="inlineStr">
        <is>
          <t>JJ FAB-222</t>
        </is>
      </c>
      <c r="E2959" t="inlineStr">
        <is>
          <t>FIXED</t>
        </is>
      </c>
      <c r="F2959" t="n">
        <v>6</v>
      </c>
      <c r="G2959" t="inlineStr">
        <is>
          <t>USD</t>
        </is>
      </c>
      <c r="M2959" t="n">
        <v>0</v>
      </c>
      <c r="N2959" t="n">
        <v>0</v>
      </c>
      <c r="Q2959" t="inlineStr">
        <is>
          <t>289b0eac-d285-4497-81c4-4d0f815dfd59</t>
        </is>
      </c>
      <c r="R2959" t="inlineStr">
        <is>
          <t>SILK</t>
        </is>
      </c>
      <c r="S2959" t="inlineStr">
        <is>
          <t>465e02bb-be83-4a49-8c78-602fea93d51c</t>
        </is>
      </c>
      <c r="T2959" t="inlineStr">
        <is>
          <t>Silk yarn (other than yarn spun from silk waste) not put up for retail sale</t>
        </is>
      </c>
      <c r="U2959" t="inlineStr">
        <is>
          <t>50bd9c38-7655-4810-bf9b-188e157298ec</t>
        </is>
      </c>
      <c r="V2959" t="inlineStr">
        <is>
          <t>J.J. FABTEX PRIVATE LIMITED</t>
        </is>
      </c>
      <c r="W2959" t="inlineStr">
        <is>
          <t>0506012778</t>
        </is>
      </c>
      <c r="X2959" t="n">
        <v>0</v>
      </c>
      <c r="Y2959" t="n">
        <v>0</v>
      </c>
      <c r="Z2959" t="n">
        <v>50040090</v>
      </c>
      <c r="AA2959" t="inlineStr">
        <is>
          <t>OTHER</t>
        </is>
      </c>
      <c r="AB2959" t="inlineStr">
        <is>
          <t>http://indiausatrade.mea.gov.in/api/public/image/stream?key=products%2F20260624T074414Z-472667-ff1ba06f-Screenshot%202026-06-24%20at%2011.41.23%20AM-cropped.png</t>
        </is>
      </c>
      <c r="AC2959" t="inlineStr">
        <is>
          <t>2026-06-24T07:44:14.160Z</t>
        </is>
      </c>
    </row>
    <row r="2960">
      <c r="A2960" t="inlineStr">
        <is>
          <t>80eaec97-0105-4409-a495-aa3a01d697de</t>
        </is>
      </c>
      <c r="B2960" t="inlineStr">
        <is>
          <t xml:space="preserve">GREY TSHIRT </t>
        </is>
      </c>
      <c r="C2960" t="inlineStr">
        <is>
          <t>JJ FAB-222</t>
        </is>
      </c>
      <c r="E2960" t="inlineStr">
        <is>
          <t>FIXED</t>
        </is>
      </c>
      <c r="F2960" t="n">
        <v>7</v>
      </c>
      <c r="G2960" t="inlineStr">
        <is>
          <t>USD</t>
        </is>
      </c>
      <c r="M2960" t="n">
        <v>0</v>
      </c>
      <c r="N2960" t="n">
        <v>0</v>
      </c>
      <c r="Q2960" t="inlineStr">
        <is>
          <t>3e1bb479-540e-404a-9f82-d430fc8c22cd</t>
        </is>
      </c>
      <c r="R2960" t="inlineStr">
        <is>
          <t>Cotton</t>
        </is>
      </c>
      <c r="S2960" t="inlineStr">
        <is>
          <t>8b501454-8cd7-4d8b-8321-e991ce50d248</t>
        </is>
      </c>
      <c r="T2960" t="inlineStr">
        <is>
          <t>Cotton sewing thread, whether or not put up for retail sale</t>
        </is>
      </c>
      <c r="U2960" t="inlineStr">
        <is>
          <t>50bd9c38-7655-4810-bf9b-188e157298ec</t>
        </is>
      </c>
      <c r="V2960" t="inlineStr">
        <is>
          <t>J.J. FABTEX PRIVATE LIMITED</t>
        </is>
      </c>
      <c r="W2960" t="inlineStr">
        <is>
          <t>0506012778</t>
        </is>
      </c>
      <c r="X2960" t="n">
        <v>0</v>
      </c>
      <c r="Y2960" t="n">
        <v>0</v>
      </c>
      <c r="Z2960" t="n">
        <v>52041120</v>
      </c>
      <c r="AA2960" t="inlineStr">
        <is>
          <t>COTTON THREAD, DARNING</t>
        </is>
      </c>
      <c r="AB2960" t="inlineStr">
        <is>
          <t>http://indiausatrade.mea.gov.in/api/public/image/stream?key=products%2F20260624T074514Z-157809-039a697b-Screenshot%202026-06-24%20at%2011.41.21%20AM-cropped.png</t>
        </is>
      </c>
      <c r="AC2960" t="inlineStr">
        <is>
          <t>2026-06-24T07:45:14.469Z</t>
        </is>
      </c>
    </row>
    <row r="2961">
      <c r="A2961" t="inlineStr">
        <is>
          <t>96049729-6a53-4712-b2a5-9d8cca8e48a2</t>
        </is>
      </c>
      <c r="B2961" t="inlineStr">
        <is>
          <t xml:space="preserve">TSHIRT POLO </t>
        </is>
      </c>
      <c r="C2961" t="inlineStr">
        <is>
          <t>JJ FAB-100</t>
        </is>
      </c>
      <c r="E2961" t="inlineStr">
        <is>
          <t>FIXED</t>
        </is>
      </c>
      <c r="F2961" t="n">
        <v>7</v>
      </c>
      <c r="G2961" t="inlineStr">
        <is>
          <t>USD</t>
        </is>
      </c>
      <c r="M2961" t="n">
        <v>0</v>
      </c>
      <c r="N2961" t="n">
        <v>0</v>
      </c>
      <c r="Q2961" t="inlineStr">
        <is>
          <t>3e1bb479-540e-404a-9f82-d430fc8c22cd</t>
        </is>
      </c>
      <c r="R2961" t="inlineStr">
        <is>
          <t>Cotton</t>
        </is>
      </c>
      <c r="S2961" t="inlineStr">
        <is>
          <t>80f1f3be-d94d-46b6-a048-2db55abbc298</t>
        </is>
      </c>
      <c r="T2961" t="inlineStr">
        <is>
          <t>Cotton, not carded or combed</t>
        </is>
      </c>
      <c r="U2961" t="inlineStr">
        <is>
          <t>50bd9c38-7655-4810-bf9b-188e157298ec</t>
        </is>
      </c>
      <c r="V2961" t="inlineStr">
        <is>
          <t>J.J. FABTEX PRIVATE LIMITED</t>
        </is>
      </c>
      <c r="W2961" t="inlineStr">
        <is>
          <t>0506012778</t>
        </is>
      </c>
      <c r="X2961" t="n">
        <v>0</v>
      </c>
      <c r="Y2961" t="n">
        <v>0</v>
      </c>
      <c r="Z2961" t="n">
        <v>52010019</v>
      </c>
      <c r="AA2961" t="inlineStr">
        <is>
          <t>INDIAN COTTON OF ALL STAPLE LENGTH 34.5 MM AND ABOVE (112/32")</t>
        </is>
      </c>
      <c r="AB2961" t="inlineStr">
        <is>
          <t>http://indiausatrade.mea.gov.in/api/public/image/stream?key=products%2F20260624T075330Z-448929-55cd0e2a-Screenshot%202026-06-24%20at%2011.41.18%20AM-cropped.png</t>
        </is>
      </c>
      <c r="AC2961" t="inlineStr">
        <is>
          <t>2026-06-24T07:53:30.670Z</t>
        </is>
      </c>
    </row>
    <row r="2962">
      <c r="A2962" t="inlineStr">
        <is>
          <t>e7f7550f-f997-4e39-a6ef-6d77e3c6884e</t>
        </is>
      </c>
      <c r="B2962" t="inlineStr">
        <is>
          <t xml:space="preserve">GREEN TSHIRT </t>
        </is>
      </c>
      <c r="C2962" t="inlineStr">
        <is>
          <t>JJ FAB-777</t>
        </is>
      </c>
      <c r="E2962" t="inlineStr">
        <is>
          <t>FIXED</t>
        </is>
      </c>
      <c r="F2962" t="n">
        <v>6</v>
      </c>
      <c r="G2962" t="inlineStr">
        <is>
          <t>USD</t>
        </is>
      </c>
      <c r="M2962" t="n">
        <v>0</v>
      </c>
      <c r="N2962" t="n">
        <v>0</v>
      </c>
      <c r="Q2962" t="inlineStr">
        <is>
          <t>3e1bb479-540e-404a-9f82-d430fc8c22cd</t>
        </is>
      </c>
      <c r="R2962" t="inlineStr">
        <is>
          <t>Cotton</t>
        </is>
      </c>
      <c r="S2962" t="inlineStr">
        <is>
          <t>8b501454-8cd7-4d8b-8321-e991ce50d248</t>
        </is>
      </c>
      <c r="T2962" t="inlineStr">
        <is>
          <t>Cotton sewing thread, whether or not put up for retail sale</t>
        </is>
      </c>
      <c r="U2962" t="inlineStr">
        <is>
          <t>50bd9c38-7655-4810-bf9b-188e157298ec</t>
        </is>
      </c>
      <c r="V2962" t="inlineStr">
        <is>
          <t>J.J. FABTEX PRIVATE LIMITED</t>
        </is>
      </c>
      <c r="W2962" t="inlineStr">
        <is>
          <t>0506012778</t>
        </is>
      </c>
      <c r="X2962" t="n">
        <v>0</v>
      </c>
      <c r="Y2962" t="n">
        <v>0</v>
      </c>
      <c r="Z2962" t="n">
        <v>52041120</v>
      </c>
      <c r="AA2962" t="inlineStr">
        <is>
          <t>COTTON THREAD, DARNING</t>
        </is>
      </c>
      <c r="AB2962" t="inlineStr">
        <is>
          <t>http://indiausatrade.mea.gov.in/api/public/image/stream?key=products%2F20260624T075534Z-689937-beae15b7-Screenshot%202026-06-24%20at%2011.41.15%20AM-cropped.png</t>
        </is>
      </c>
      <c r="AC2962" t="inlineStr">
        <is>
          <t>2026-06-24T07:55:34.923Z</t>
        </is>
      </c>
    </row>
    <row r="2963">
      <c r="A2963" t="inlineStr">
        <is>
          <t>130a5f08-00c7-4c69-a54b-fc6dadf81152</t>
        </is>
      </c>
      <c r="B2963" t="inlineStr">
        <is>
          <t xml:space="preserve">COTTON GREY TSHIRT </t>
        </is>
      </c>
      <c r="C2963" t="inlineStr">
        <is>
          <t>JJ FAB-412</t>
        </is>
      </c>
      <c r="E2963" t="inlineStr">
        <is>
          <t>FIXED</t>
        </is>
      </c>
      <c r="F2963" t="n">
        <v>7</v>
      </c>
      <c r="G2963" t="inlineStr">
        <is>
          <t>USD</t>
        </is>
      </c>
      <c r="M2963" t="n">
        <v>0</v>
      </c>
      <c r="N2963" t="n">
        <v>0</v>
      </c>
      <c r="Q2963" t="inlineStr">
        <is>
          <t>3e1bb479-540e-404a-9f82-d430fc8c22cd</t>
        </is>
      </c>
      <c r="R2963" t="inlineStr">
        <is>
          <t>Cotton</t>
        </is>
      </c>
      <c r="S2963" t="inlineStr">
        <is>
          <t>8b501454-8cd7-4d8b-8321-e991ce50d248</t>
        </is>
      </c>
      <c r="T2963" t="inlineStr">
        <is>
          <t>Cotton sewing thread, whether or not put up for retail sale</t>
        </is>
      </c>
      <c r="U2963" t="inlineStr">
        <is>
          <t>50bd9c38-7655-4810-bf9b-188e157298ec</t>
        </is>
      </c>
      <c r="V2963" t="inlineStr">
        <is>
          <t>J.J. FABTEX PRIVATE LIMITED</t>
        </is>
      </c>
      <c r="W2963" t="inlineStr">
        <is>
          <t>0506012778</t>
        </is>
      </c>
      <c r="X2963" t="n">
        <v>0</v>
      </c>
      <c r="Y2963" t="n">
        <v>0</v>
      </c>
      <c r="Z2963" t="n">
        <v>52041130</v>
      </c>
      <c r="AA2963" t="inlineStr">
        <is>
          <t>EMBROIDERY COTTON THREAD</t>
        </is>
      </c>
      <c r="AB2963" t="inlineStr">
        <is>
          <t>http://indiausatrade.mea.gov.in/api/public/image/stream?key=products%2F20260624T075704Z-260869-82b56f76-Screenshot%202026-06-24%20at%2011.41.00%20AM-cropped.png</t>
        </is>
      </c>
      <c r="AC2963" t="inlineStr">
        <is>
          <t>2026-06-24T07:57:04.897Z</t>
        </is>
      </c>
    </row>
    <row r="2964">
      <c r="A2964" t="inlineStr">
        <is>
          <t>859b4224-ef56-4400-9b6a-7332921542b3</t>
        </is>
      </c>
      <c r="B2964" t="inlineStr">
        <is>
          <t>LACE TOP</t>
        </is>
      </c>
      <c r="C2964" t="inlineStr">
        <is>
          <t>JJ FAB-943</t>
        </is>
      </c>
      <c r="E2964" t="inlineStr">
        <is>
          <t>FIXED</t>
        </is>
      </c>
      <c r="F2964" t="n">
        <v>9</v>
      </c>
      <c r="G2964" t="inlineStr">
        <is>
          <t>USD</t>
        </is>
      </c>
      <c r="M2964" t="n">
        <v>0</v>
      </c>
      <c r="N2964" t="n">
        <v>0</v>
      </c>
      <c r="Q2964" t="inlineStr">
        <is>
          <t>2c02beb0-add4-4eb3-b917-a30769c29bb8</t>
        </is>
      </c>
      <c r="R2964" t="inlineStr">
        <is>
          <t>Special woven fabrics; tufted textile fabrics; lace; tapestries; trimmings; embroidery</t>
        </is>
      </c>
      <c r="S2964" t="inlineStr">
        <is>
          <t>a102fdf0-ac8a-45a4-a9b5-40bae672cdc4</t>
        </is>
      </c>
      <c r="T2964" t="inlineStr">
        <is>
          <t>Tulles and other net fabrics, not including woven, knitted or crocheted fabrics; lace in the piece, in strips or in motifs, other than fabrics of heading 6002 to 6006</t>
        </is>
      </c>
      <c r="U2964" t="inlineStr">
        <is>
          <t>50bd9c38-7655-4810-bf9b-188e157298ec</t>
        </is>
      </c>
      <c r="V2964" t="inlineStr">
        <is>
          <t>J.J. FABTEX PRIVATE LIMITED</t>
        </is>
      </c>
      <c r="W2964" t="inlineStr">
        <is>
          <t>0506012778</t>
        </is>
      </c>
      <c r="X2964" t="n">
        <v>0</v>
      </c>
      <c r="Y2964" t="n">
        <v>0</v>
      </c>
      <c r="Z2964" t="n">
        <v>58043000</v>
      </c>
      <c r="AA2964" t="inlineStr">
        <is>
          <t>HAND-MADE LACE</t>
        </is>
      </c>
      <c r="AB2964" t="inlineStr">
        <is>
          <t>http://indiausatrade.mea.gov.in/api/public/image/stream?key=products%2F20260624T093451Z-849619-1efab609-Screenshot%202026-06-24%20at%201.43.10%20PM-cropped.png</t>
        </is>
      </c>
      <c r="AC2964" t="inlineStr">
        <is>
          <t>2026-06-24T09:34:51.623Z</t>
        </is>
      </c>
    </row>
    <row r="2965">
      <c r="A2965" t="inlineStr">
        <is>
          <t>8402ed39-39f7-4329-b011-1b783478ad34</t>
        </is>
      </c>
      <c r="B2965" t="inlineStr">
        <is>
          <t>EMBRODIARY TOP</t>
        </is>
      </c>
      <c r="C2965" t="inlineStr">
        <is>
          <t>JJ FAB-727</t>
        </is>
      </c>
      <c r="E2965" t="inlineStr">
        <is>
          <t>FIXED</t>
        </is>
      </c>
      <c r="F2965" t="n">
        <v>8</v>
      </c>
      <c r="G2965" t="inlineStr">
        <is>
          <t>USD</t>
        </is>
      </c>
      <c r="M2965" t="n">
        <v>0</v>
      </c>
      <c r="N2965" t="n">
        <v>0</v>
      </c>
      <c r="Q2965" t="inlineStr">
        <is>
          <t>3e1bb479-540e-404a-9f82-d430fc8c22cd</t>
        </is>
      </c>
      <c r="R2965" t="inlineStr">
        <is>
          <t>Cotton</t>
        </is>
      </c>
      <c r="S2965" t="inlineStr">
        <is>
          <t>1e4b270b-d8ca-4e3c-97ee-4d29d54d76be</t>
        </is>
      </c>
      <c r="T2965" t="inlineStr">
        <is>
          <t>Woven fabrics of cotton, containing less than 85% by weight of cotton, mixed mainly or solely with man-made fibres (including staple fibres), weighing not more than 200 g/m²</t>
        </is>
      </c>
      <c r="U2965" t="inlineStr">
        <is>
          <t>50bd9c38-7655-4810-bf9b-188e157298ec</t>
        </is>
      </c>
      <c r="V2965" t="inlineStr">
        <is>
          <t>J.J. FABTEX PRIVATE LIMITED</t>
        </is>
      </c>
      <c r="W2965" t="inlineStr">
        <is>
          <t>0506012778</t>
        </is>
      </c>
      <c r="X2965" t="n">
        <v>0</v>
      </c>
      <c r="Y2965" t="n">
        <v>0</v>
      </c>
      <c r="Z2965" t="n">
        <v>52102229</v>
      </c>
      <c r="AA2965" t="inlineStr">
        <is>
          <t>WOVEN FABRICS OF COTTON, CONTAINING LESS THAN 85% BY WEIGHT OF COTTON, MIXED MAINLY OR SOLELY WITH MAN-MADE FIBRES, WEIGHING NOT MORE THAN 200 G/M2- BLEACHED :3-THREAD OR 4-THREAD TWILL, INCLUDING CROSS TWILL : OTHER : OTHER</t>
        </is>
      </c>
      <c r="AB2965" t="inlineStr">
        <is>
          <t>http://indiausatrade.mea.gov.in/api/public/image/stream?key=products%2F20260624T093625Z-988025-3105d21d-Screenshot%202026-06-24%20at%201.43.06%20PM-cropped.png</t>
        </is>
      </c>
      <c r="AC2965" t="inlineStr">
        <is>
          <t>2026-06-24T09:36:25.125Z</t>
        </is>
      </c>
    </row>
    <row r="2966">
      <c r="A2966" t="inlineStr">
        <is>
          <t>78c4da36-3e47-4f3c-9742-7aba2f79ccdc</t>
        </is>
      </c>
      <c r="B2966" t="inlineStr">
        <is>
          <t xml:space="preserve">CORD DRAW JACKET </t>
        </is>
      </c>
      <c r="C2966" t="inlineStr">
        <is>
          <t>JJ FAB-452</t>
        </is>
      </c>
      <c r="E2966" t="inlineStr">
        <is>
          <t>FIXED</t>
        </is>
      </c>
      <c r="F2966" t="n">
        <v>13</v>
      </c>
      <c r="G2966" t="inlineStr">
        <is>
          <t>USD</t>
        </is>
      </c>
      <c r="M2966" t="n">
        <v>0</v>
      </c>
      <c r="N2966" t="n">
        <v>0</v>
      </c>
      <c r="Q2966" t="inlineStr">
        <is>
          <t>3e1bb479-540e-404a-9f82-d430fc8c22cd</t>
        </is>
      </c>
      <c r="R2966" t="inlineStr">
        <is>
          <t>Cotton</t>
        </is>
      </c>
      <c r="S2966" t="inlineStr">
        <is>
          <t>fd43af48-7e22-40a3-93f1-aa915deab296</t>
        </is>
      </c>
      <c r="T2966" t="inlineStr">
        <is>
          <t>Woven fabrics of cotton, containing 85% or more by weight of cotton, weighing not more than 200 g/m²</t>
        </is>
      </c>
      <c r="U2966" t="inlineStr">
        <is>
          <t>50bd9c38-7655-4810-bf9b-188e157298ec</t>
        </is>
      </c>
      <c r="V2966" t="inlineStr">
        <is>
          <t>J.J. FABTEX PRIVATE LIMITED</t>
        </is>
      </c>
      <c r="W2966" t="inlineStr">
        <is>
          <t>0506012778</t>
        </is>
      </c>
      <c r="X2966" t="n">
        <v>0</v>
      </c>
      <c r="Y2966" t="n">
        <v>0</v>
      </c>
      <c r="Z2966" t="n">
        <v>52083121</v>
      </c>
      <c r="AA2966" t="inlineStr">
        <is>
          <t>OF HANDLOOM</t>
        </is>
      </c>
      <c r="AB2966" t="inlineStr">
        <is>
          <t>http://indiausatrade.mea.gov.in/api/public/image/stream?key=products%2F20260624T093840Z-409123-88abd021-Screenshot%202026-06-24%20at%201.43.03%20PM-cropped.png</t>
        </is>
      </c>
      <c r="AC2966" t="inlineStr">
        <is>
          <t>2026-06-24T09:38:40.689Z</t>
        </is>
      </c>
    </row>
    <row r="2967">
      <c r="A2967" t="inlineStr">
        <is>
          <t>5f6fe49a-1e58-418e-810e-96ef32b59df5</t>
        </is>
      </c>
      <c r="B2967" t="inlineStr">
        <is>
          <t xml:space="preserve">JACKET </t>
        </is>
      </c>
      <c r="C2967" t="inlineStr">
        <is>
          <t>JJ FAB-2138</t>
        </is>
      </c>
      <c r="E2967" t="inlineStr">
        <is>
          <t>FIXED</t>
        </is>
      </c>
      <c r="F2967" t="n">
        <v>14</v>
      </c>
      <c r="G2967" t="inlineStr">
        <is>
          <t>USD</t>
        </is>
      </c>
      <c r="M2967" t="n">
        <v>0</v>
      </c>
      <c r="N2967" t="n">
        <v>0</v>
      </c>
      <c r="Q2967" t="inlineStr">
        <is>
          <t>d47ea3d2-777f-446b-a2db-444787dbb778</t>
        </is>
      </c>
      <c r="R2967" t="inlineStr">
        <is>
          <t>Articles of apparel and clothing accessories, not knitted or crocheted</t>
        </is>
      </c>
      <c r="S2967" t="inlineStr">
        <is>
          <t>d49d4687-953f-487c-a648-888535df90ae</t>
        </is>
      </c>
      <c r="T2967" t="inlineStr">
        <is>
          <t>Women's or girls' suits, ensembles, jackets, blazers, dresses, skirts, divided skirts, trousers, bib and brace overalls, breeches and shorts (other than swimwear)</t>
        </is>
      </c>
      <c r="U2967" t="inlineStr">
        <is>
          <t>50bd9c38-7655-4810-bf9b-188e157298ec</t>
        </is>
      </c>
      <c r="V2967" t="inlineStr">
        <is>
          <t>J.J. FABTEX PRIVATE LIMITED</t>
        </is>
      </c>
      <c r="W2967" t="inlineStr">
        <is>
          <t>0506012778</t>
        </is>
      </c>
      <c r="X2967" t="n">
        <v>0</v>
      </c>
      <c r="Y2967" t="n">
        <v>0</v>
      </c>
      <c r="Z2967" t="n">
        <v>62045910</v>
      </c>
      <c r="AA2967" t="inlineStr">
        <is>
          <t>WOMENS OR GIRLS SUITS, ENSEMBLES, JACKETS, BLAZERS, DRESSES, SKIRTS, DIVIDED SKIRTS, TROUSERS, BIB AND BRACE OVERALLS, BREECHES AND SHORTS (OTHER THAN SWIMWEAR) - SKIRTS AND DIVIDED SKIRTS : OF OTHER TEXTILE MATERIALS : OF SILK</t>
        </is>
      </c>
      <c r="AB2967" t="inlineStr">
        <is>
          <t>http://indiausatrade.mea.gov.in/api/public/image/stream?key=products%2F20260624T094128Z-584026-5bdc8741-Screenshot%202026-06-24%20at%201.43.01%20PM-cropped.png</t>
        </is>
      </c>
      <c r="AC2967" t="inlineStr">
        <is>
          <t>2026-06-24T09:41:28.714Z</t>
        </is>
      </c>
    </row>
    <row r="2968">
      <c r="A2968" t="inlineStr">
        <is>
          <t>481c63f4-659f-436c-adf9-03a7fa50b573</t>
        </is>
      </c>
      <c r="B2968" t="inlineStr">
        <is>
          <t xml:space="preserve">BLUE TOP </t>
        </is>
      </c>
      <c r="C2968" t="inlineStr">
        <is>
          <t>JJ FAB-328</t>
        </is>
      </c>
      <c r="E2968" t="inlineStr">
        <is>
          <t>FIXED</t>
        </is>
      </c>
      <c r="F2968" t="n">
        <v>9</v>
      </c>
      <c r="G2968" t="inlineStr">
        <is>
          <t>USD</t>
        </is>
      </c>
      <c r="M2968" t="n">
        <v>0</v>
      </c>
      <c r="N2968" t="n">
        <v>0</v>
      </c>
      <c r="Q2968" t="inlineStr">
        <is>
          <t>7556dcb2-8241-4677-bf14-76853636dfe8</t>
        </is>
      </c>
      <c r="R2968" t="inlineStr">
        <is>
          <t>Knitted or crocheted fabrics</t>
        </is>
      </c>
      <c r="S2968" t="inlineStr">
        <is>
          <t>e0010e56-f52e-475c-ac08-86aaf5e13110</t>
        </is>
      </c>
      <c r="T2968" t="inlineStr">
        <is>
          <t>Other knitted or crocheted fabrics, of a width not exceeding 30 cm, other than those of heading 6001 or 6002</t>
        </is>
      </c>
      <c r="U2968" t="inlineStr">
        <is>
          <t>50bd9c38-7655-4810-bf9b-188e157298ec</t>
        </is>
      </c>
      <c r="V2968" t="inlineStr">
        <is>
          <t>J.J. FABTEX PRIVATE LIMITED</t>
        </is>
      </c>
      <c r="W2968" t="inlineStr">
        <is>
          <t>0506012778</t>
        </is>
      </c>
      <c r="X2968" t="n">
        <v>0</v>
      </c>
      <c r="Y2968" t="n">
        <v>0</v>
      </c>
      <c r="Z2968" t="n">
        <v>60032000</v>
      </c>
      <c r="AA2968" t="inlineStr">
        <is>
          <t>OF COTTON</t>
        </is>
      </c>
      <c r="AB2968" t="inlineStr">
        <is>
          <t>http://indiausatrade.mea.gov.in/api/public/image/stream?key=products%2F20260624T094353Z-658646-795babbd-Screenshot%202026-06-24%20at%201.42.58%20PM-cropped.png</t>
        </is>
      </c>
      <c r="AC2968" t="inlineStr">
        <is>
          <t>2026-06-24T09:43:53.797Z</t>
        </is>
      </c>
    </row>
    <row r="2969">
      <c r="A2969" t="inlineStr">
        <is>
          <t>49758b99-6f22-466e-8958-a1d04a3df407</t>
        </is>
      </c>
      <c r="B2969" t="inlineStr">
        <is>
          <t>JACKET 2</t>
        </is>
      </c>
      <c r="C2969" t="inlineStr">
        <is>
          <t>JJ FAB-532</t>
        </is>
      </c>
      <c r="E2969" t="inlineStr">
        <is>
          <t>FIXED</t>
        </is>
      </c>
      <c r="F2969" t="n">
        <v>17</v>
      </c>
      <c r="G2969" t="inlineStr">
        <is>
          <t>USD</t>
        </is>
      </c>
      <c r="M2969" t="n">
        <v>0</v>
      </c>
      <c r="N2969" t="n">
        <v>0</v>
      </c>
      <c r="Q2969" t="inlineStr">
        <is>
          <t>01d9392c-0098-49ab-abdb-5624929b3cfa</t>
        </is>
      </c>
      <c r="R2969" t="inlineStr">
        <is>
          <t>Wadding, felt and nonwovens; special yarns; twine, cordage, ropes and cables and articles thereof</t>
        </is>
      </c>
      <c r="S2969" t="inlineStr">
        <is>
          <t>f5497159-cd0b-4567-9483-9c28f9e1e48e</t>
        </is>
      </c>
      <c r="T2969" t="inlineStr">
        <is>
          <t>Knotted netting of twine, cordage or rope; made up fishing nets and other made up nets, of textile materials</t>
        </is>
      </c>
      <c r="U2969" t="inlineStr">
        <is>
          <t>50bd9c38-7655-4810-bf9b-188e157298ec</t>
        </is>
      </c>
      <c r="V2969" t="inlineStr">
        <is>
          <t>J.J. FABTEX PRIVATE LIMITED</t>
        </is>
      </c>
      <c r="W2969" t="inlineStr">
        <is>
          <t>0506012778</t>
        </is>
      </c>
      <c r="X2969" t="n">
        <v>0</v>
      </c>
      <c r="Y2969" t="n">
        <v>0</v>
      </c>
      <c r="Z2969" t="n">
        <v>56089010</v>
      </c>
      <c r="AA2969" t="inlineStr">
        <is>
          <t>OF COTTON</t>
        </is>
      </c>
      <c r="AB2969" t="inlineStr">
        <is>
          <t>http://indiausatrade.mea.gov.in/api/public/image/stream?key=products%2F20260625T075010Z-221847-a5d962fe-Screenshot%202026-06-24%20at%201.43.01%20PM-cropped.png</t>
        </is>
      </c>
      <c r="AC2969" t="inlineStr">
        <is>
          <t>2026-06-25T07:50:10.501Z</t>
        </is>
      </c>
    </row>
    <row r="2970">
      <c r="A2970" t="inlineStr">
        <is>
          <t>47ca822f-c16f-47ac-98fd-e9ddc526221d</t>
        </is>
      </c>
      <c r="B2970" t="inlineStr">
        <is>
          <t>SHIRT &amp; TOP</t>
        </is>
      </c>
      <c r="C2970" t="inlineStr">
        <is>
          <t>JJ FAB-111</t>
        </is>
      </c>
      <c r="E2970" t="inlineStr">
        <is>
          <t>FIXED</t>
        </is>
      </c>
      <c r="F2970" t="n">
        <v>12</v>
      </c>
      <c r="G2970" t="inlineStr">
        <is>
          <t>USD</t>
        </is>
      </c>
      <c r="M2970" t="n">
        <v>0</v>
      </c>
      <c r="N2970" t="n">
        <v>0</v>
      </c>
      <c r="Q2970" t="inlineStr">
        <is>
          <t>939b4b61-99a9-4615-b4e4-39970d76eeb8</t>
        </is>
      </c>
      <c r="R2970" t="inlineStr">
        <is>
          <t>Carpets and other textile floor coverings</t>
        </is>
      </c>
      <c r="S2970" t="inlineStr">
        <is>
          <t>67907eab-514b-48e3-9e27-f68fb2a048f1</t>
        </is>
      </c>
      <c r="T2970" t="inlineStr">
        <is>
          <t>Other carpets and other textile floor coverings, whether or not made up</t>
        </is>
      </c>
      <c r="U2970" t="inlineStr">
        <is>
          <t>50bd9c38-7655-4810-bf9b-188e157298ec</t>
        </is>
      </c>
      <c r="V2970" t="inlineStr">
        <is>
          <t>J.J. FABTEX PRIVATE LIMITED</t>
        </is>
      </c>
      <c r="W2970" t="inlineStr">
        <is>
          <t>0506012778</t>
        </is>
      </c>
      <c r="X2970" t="n">
        <v>0</v>
      </c>
      <c r="Y2970" t="n">
        <v>0</v>
      </c>
      <c r="Z2970" t="n">
        <v>57050021</v>
      </c>
      <c r="AA2970" t="inlineStr">
        <is>
          <t>DURRIES COTTON</t>
        </is>
      </c>
      <c r="AB2970" t="inlineStr">
        <is>
          <t>http://indiausatrade.mea.gov.in/api/public/image/stream?key=products%2F20260625T075134Z-282655-8acd1793-Screenshot%202026-06-24%20at%201.42.38%20PM-cropped.png</t>
        </is>
      </c>
      <c r="AC2970" t="inlineStr">
        <is>
          <t>2026-06-25T07:51:34.513Z</t>
        </is>
      </c>
    </row>
    <row r="2971">
      <c r="A2971" t="inlineStr">
        <is>
          <t>30ae0994-51dc-428a-b96a-30aaa5e74398</t>
        </is>
      </c>
      <c r="B2971" t="inlineStr">
        <is>
          <t>SINGLE JERSEY TOP 3</t>
        </is>
      </c>
      <c r="C2971" t="inlineStr">
        <is>
          <t>JJ FAB-932</t>
        </is>
      </c>
      <c r="E2971" t="inlineStr">
        <is>
          <t>FIXED</t>
        </is>
      </c>
      <c r="F2971" t="n">
        <v>9</v>
      </c>
      <c r="G2971" t="inlineStr">
        <is>
          <t>USD</t>
        </is>
      </c>
      <c r="M2971" t="n">
        <v>0</v>
      </c>
      <c r="N2971" t="n">
        <v>0</v>
      </c>
      <c r="Q2971" t="inlineStr">
        <is>
          <t>3e1bb479-540e-404a-9f82-d430fc8c22cd</t>
        </is>
      </c>
      <c r="R2971" t="inlineStr">
        <is>
          <t>Cotton</t>
        </is>
      </c>
      <c r="S2971" t="inlineStr">
        <is>
          <t>fd43af48-7e22-40a3-93f1-aa915deab296</t>
        </is>
      </c>
      <c r="T2971" t="inlineStr">
        <is>
          <t>Woven fabrics of cotton, containing 85% or more by weight of cotton, weighing not more than 200 g/m²</t>
        </is>
      </c>
      <c r="U2971" t="inlineStr">
        <is>
          <t>50bd9c38-7655-4810-bf9b-188e157298ec</t>
        </is>
      </c>
      <c r="V2971" t="inlineStr">
        <is>
          <t>J.J. FABTEX PRIVATE LIMITED</t>
        </is>
      </c>
      <c r="W2971" t="inlineStr">
        <is>
          <t>0506012778</t>
        </is>
      </c>
      <c r="X2971" t="n">
        <v>0</v>
      </c>
      <c r="Y2971" t="n">
        <v>0</v>
      </c>
      <c r="Z2971" t="n">
        <v>52085390</v>
      </c>
      <c r="AA2971" t="inlineStr">
        <is>
          <t>WOVEN FABRICS OF COTTON, CONTAINING 85% OR MORE BY WEIGHT OF COTTON, WEIGHING NOT MORE THAN 200 G/M2- PRINTED : 3-THREAD OR 4-THREAD TWILL, INCLUDING CROSS TWILL :OTHER</t>
        </is>
      </c>
      <c r="AB2971" t="inlineStr">
        <is>
          <t>http://indiausatrade.mea.gov.in/api/public/image/stream?key=products%2F20260625T075229Z-803588-83882a5d-Screenshot%202026-06-24%20at%201.42.58%20PM-cropped.png</t>
        </is>
      </c>
      <c r="AC2971" t="inlineStr">
        <is>
          <t>2026-06-25T07:52:29.942Z</t>
        </is>
      </c>
    </row>
    <row r="2972">
      <c r="A2972" t="inlineStr">
        <is>
          <t>4cd814fd-bf8f-4542-ac91-bbfb5977b4d1</t>
        </is>
      </c>
      <c r="B2972" t="inlineStr">
        <is>
          <t>black top3</t>
        </is>
      </c>
      <c r="C2972" t="inlineStr">
        <is>
          <t>JJ FAB-2222</t>
        </is>
      </c>
      <c r="E2972" t="inlineStr">
        <is>
          <t>FIXED</t>
        </is>
      </c>
      <c r="F2972" t="n">
        <v>7</v>
      </c>
      <c r="G2972" t="inlineStr">
        <is>
          <t>USD</t>
        </is>
      </c>
      <c r="M2972" t="n">
        <v>0</v>
      </c>
      <c r="N2972" t="n">
        <v>0</v>
      </c>
      <c r="Q2972" t="inlineStr">
        <is>
          <t>e0436433-07a8-46a7-827d-70cf3cd4644a</t>
        </is>
      </c>
      <c r="R2972" t="inlineStr">
        <is>
          <t>Man-made filaments; strip and the like of man-made textile materials</t>
        </is>
      </c>
      <c r="S2972" t="inlineStr">
        <is>
          <t>d8cc9dbd-f28f-4adb-a7c1-40f15dbb1d9d</t>
        </is>
      </c>
      <c r="T2972" t="inlineStr">
        <is>
          <t>Synthetic filament yarn (other than sewing thread), not put up for retail sale, including synthetic monofilament of less than 67 decitex</t>
        </is>
      </c>
      <c r="U2972" t="inlineStr">
        <is>
          <t>50bd9c38-7655-4810-bf9b-188e157298ec</t>
        </is>
      </c>
      <c r="V2972" t="inlineStr">
        <is>
          <t>J.J. FABTEX PRIVATE LIMITED</t>
        </is>
      </c>
      <c r="W2972" t="inlineStr">
        <is>
          <t>0506012778</t>
        </is>
      </c>
      <c r="X2972" t="n">
        <v>0</v>
      </c>
      <c r="Y2972" t="n">
        <v>0</v>
      </c>
      <c r="Z2972" t="n">
        <v>54025300</v>
      </c>
      <c r="AA2972" t="inlineStr">
        <is>
          <t>Of polypropylene</t>
        </is>
      </c>
      <c r="AB2972" t="inlineStr">
        <is>
          <t>http://indiausatrade.mea.gov.in/api/public/image/stream?key=products%2F20260625T075706Z-552536-a96d3f82-Screenshot%202026-06-24%20at%201.42.36%20PM-cropped.png</t>
        </is>
      </c>
      <c r="AC2972" t="inlineStr">
        <is>
          <t>2026-06-25T07:57:06.739Z</t>
        </is>
      </c>
    </row>
    <row r="2973">
      <c r="A2973" t="inlineStr">
        <is>
          <t>822a7ef7-2322-4d8c-ac05-3bf69e003364</t>
        </is>
      </c>
      <c r="B2973" t="inlineStr">
        <is>
          <t>SEQUAIL TOP</t>
        </is>
      </c>
      <c r="C2973" t="inlineStr">
        <is>
          <t>JJ FAB-412</t>
        </is>
      </c>
      <c r="E2973" t="inlineStr">
        <is>
          <t>FIXED</t>
        </is>
      </c>
      <c r="F2973" t="n">
        <v>8</v>
      </c>
      <c r="G2973" t="inlineStr">
        <is>
          <t>USD</t>
        </is>
      </c>
      <c r="M2973" t="n">
        <v>0</v>
      </c>
      <c r="N2973" t="n">
        <v>0</v>
      </c>
      <c r="Q2973" t="inlineStr">
        <is>
          <t>2c02beb0-add4-4eb3-b917-a30769c29bb8</t>
        </is>
      </c>
      <c r="R2973" t="inlineStr">
        <is>
          <t>Special woven fabrics; tufted textile fabrics; lace; tapestries; trimmings; embroidery</t>
        </is>
      </c>
      <c r="S2973" t="inlineStr">
        <is>
          <t>a102fdf0-ac8a-45a4-a9b5-40bae672cdc4</t>
        </is>
      </c>
      <c r="T2973" t="inlineStr">
        <is>
          <t>Tulles and other net fabrics, not including woven, knitted or crocheted fabrics; lace in the piece, in strips or in motifs, other than fabrics of heading 6002 to 6006</t>
        </is>
      </c>
      <c r="U2973" t="inlineStr">
        <is>
          <t>50bd9c38-7655-4810-bf9b-188e157298ec</t>
        </is>
      </c>
      <c r="V2973" t="inlineStr">
        <is>
          <t>J.J. FABTEX PRIVATE LIMITED</t>
        </is>
      </c>
      <c r="W2973" t="inlineStr">
        <is>
          <t>0506012778</t>
        </is>
      </c>
      <c r="X2973" t="n">
        <v>0</v>
      </c>
      <c r="Y2973" t="n">
        <v>0</v>
      </c>
      <c r="Z2973" t="n">
        <v>58043000</v>
      </c>
      <c r="AA2973" t="inlineStr">
        <is>
          <t>HAND-MADE LACE</t>
        </is>
      </c>
      <c r="AB2973" t="inlineStr">
        <is>
          <t>http://indiausatrade.mea.gov.in/api/public/image/stream?key=products%2F20260625T075814Z-398339-b6123fd5-Screenshot%202026-06-24%20at%201.42.56%20PM-cropped.png</t>
        </is>
      </c>
      <c r="AC2973" t="inlineStr">
        <is>
          <t>2026-06-25T07:58:14.755Z</t>
        </is>
      </c>
    </row>
    <row r="2974">
      <c r="A2974" t="inlineStr">
        <is>
          <t>132d7f9f-624d-43cd-9d31-78194340925a</t>
        </is>
      </c>
      <c r="B2974" t="inlineStr">
        <is>
          <t xml:space="preserve">WHITE TOP </t>
        </is>
      </c>
      <c r="C2974" t="inlineStr">
        <is>
          <t>JJ FAB-2222</t>
        </is>
      </c>
      <c r="E2974" t="inlineStr">
        <is>
          <t>FIXED</t>
        </is>
      </c>
      <c r="F2974" t="n">
        <v>7</v>
      </c>
      <c r="G2974" t="inlineStr">
        <is>
          <t>USD</t>
        </is>
      </c>
      <c r="M2974" t="n">
        <v>0</v>
      </c>
      <c r="N2974" t="n">
        <v>0</v>
      </c>
      <c r="Q2974" t="inlineStr">
        <is>
          <t>3e1bb479-540e-404a-9f82-d430fc8c22cd</t>
        </is>
      </c>
      <c r="R2974" t="inlineStr">
        <is>
          <t>Cotton</t>
        </is>
      </c>
      <c r="S2974" t="inlineStr">
        <is>
          <t>80f1f3be-d94d-46b6-a048-2db55abbc298</t>
        </is>
      </c>
      <c r="T2974" t="inlineStr">
        <is>
          <t>Cotton, not carded or combed</t>
        </is>
      </c>
      <c r="U2974" t="inlineStr">
        <is>
          <t>50bd9c38-7655-4810-bf9b-188e157298ec</t>
        </is>
      </c>
      <c r="V2974" t="inlineStr">
        <is>
          <t>J.J. FABTEX PRIVATE LIMITED</t>
        </is>
      </c>
      <c r="W2974" t="inlineStr">
        <is>
          <t>0506012778</t>
        </is>
      </c>
      <c r="X2974" t="n">
        <v>0</v>
      </c>
      <c r="Y2974" t="n">
        <v>0</v>
      </c>
      <c r="Z2974" t="n">
        <v>52010014</v>
      </c>
      <c r="AA2974" t="inlineStr">
        <is>
          <t>INDIAN COTTON OF STAPLE LENGTH OVER 24.5 MM (31/32") TO 28 MM</t>
        </is>
      </c>
      <c r="AB2974" t="inlineStr">
        <is>
          <t>http://indiausatrade.mea.gov.in/api/public/image/stream?key=products%2F20260625T075906Z-288810-3f036ee1-Screenshot%202026-06-24%20at%201.42.31%20PM-cropped.png</t>
        </is>
      </c>
      <c r="AC2974" t="inlineStr">
        <is>
          <t>2026-06-25T07:59:05.999Z</t>
        </is>
      </c>
    </row>
    <row r="2975">
      <c r="A2975" t="inlineStr">
        <is>
          <t>ed22ad57-502c-4679-b083-71e95416e6eb</t>
        </is>
      </c>
      <c r="B2975" t="inlineStr">
        <is>
          <t>EMBRODIARY TSHIRT 2</t>
        </is>
      </c>
      <c r="C2975" t="inlineStr">
        <is>
          <t>JJ FAB-932</t>
        </is>
      </c>
      <c r="E2975" t="inlineStr">
        <is>
          <t>FIXED</t>
        </is>
      </c>
      <c r="F2975" t="n">
        <v>9</v>
      </c>
      <c r="G2975" t="inlineStr">
        <is>
          <t>USD</t>
        </is>
      </c>
      <c r="M2975" t="n">
        <v>0</v>
      </c>
      <c r="N2975" t="n">
        <v>0</v>
      </c>
      <c r="Q2975" t="inlineStr">
        <is>
          <t>289b0eac-d285-4497-81c4-4d0f815dfd59</t>
        </is>
      </c>
      <c r="R2975" t="inlineStr">
        <is>
          <t>SILK</t>
        </is>
      </c>
      <c r="S2975" t="inlineStr">
        <is>
          <t>465e02bb-be83-4a49-8c78-602fea93d51c</t>
        </is>
      </c>
      <c r="T2975" t="inlineStr">
        <is>
          <t>Silk yarn (other than yarn spun from silk waste) not put up for retail sale</t>
        </is>
      </c>
      <c r="U2975" t="inlineStr">
        <is>
          <t>50bd9c38-7655-4810-bf9b-188e157298ec</t>
        </is>
      </c>
      <c r="V2975" t="inlineStr">
        <is>
          <t>J.J. FABTEX PRIVATE LIMITED</t>
        </is>
      </c>
      <c r="W2975" t="inlineStr">
        <is>
          <t>0506012778</t>
        </is>
      </c>
      <c r="X2975" t="n">
        <v>0</v>
      </c>
      <c r="Y2975" t="n">
        <v>0</v>
      </c>
      <c r="Z2975" t="n">
        <v>50040090</v>
      </c>
      <c r="AA2975" t="inlineStr">
        <is>
          <t>OTHER</t>
        </is>
      </c>
      <c r="AB2975" t="inlineStr">
        <is>
          <t>http://indiausatrade.mea.gov.in/api/public/image/stream?key=products%2F20260625T080046Z-166428-7f497d1b-Screenshot%202026-06-24%20at%201.42.53%20PM-cropped.png</t>
        </is>
      </c>
      <c r="AC2975" t="inlineStr">
        <is>
          <t>2026-06-25T08:00:46.804Z</t>
        </is>
      </c>
    </row>
    <row r="2976">
      <c r="A2976" t="inlineStr">
        <is>
          <t>27ddc9be-7671-4fb2-9cba-1e62023cb262</t>
        </is>
      </c>
      <c r="B2976" t="inlineStr">
        <is>
          <t>TOP 3</t>
        </is>
      </c>
      <c r="C2976" t="inlineStr">
        <is>
          <t>JJ FAB-221</t>
        </is>
      </c>
      <c r="E2976" t="inlineStr">
        <is>
          <t>FIXED</t>
        </is>
      </c>
      <c r="F2976" t="n">
        <v>8</v>
      </c>
      <c r="G2976" t="inlineStr">
        <is>
          <t>USD</t>
        </is>
      </c>
      <c r="M2976" t="n">
        <v>0</v>
      </c>
      <c r="N2976" t="n">
        <v>0</v>
      </c>
      <c r="Q2976" t="inlineStr">
        <is>
          <t>939b4b61-99a9-4615-b4e4-39970d76eeb8</t>
        </is>
      </c>
      <c r="R2976" t="inlineStr">
        <is>
          <t>Carpets and other textile floor coverings</t>
        </is>
      </c>
      <c r="S2976" t="inlineStr">
        <is>
          <t>064f008c-d4da-4b6e-9480-e4080d36fcd3</t>
        </is>
      </c>
      <c r="T2976" t="inlineStr">
        <is>
          <t>Carpets and other textile floor coverings, woven, not tufted or flocked, whether or not made up, including "Kelem", "Schumacks", "Karamanie" and similar hand-woven rugs</t>
        </is>
      </c>
      <c r="U2976" t="inlineStr">
        <is>
          <t>50bd9c38-7655-4810-bf9b-188e157298ec</t>
        </is>
      </c>
      <c r="V2976" t="inlineStr">
        <is>
          <t>J.J. FABTEX PRIVATE LIMITED</t>
        </is>
      </c>
      <c r="W2976" t="inlineStr">
        <is>
          <t>0506012778</t>
        </is>
      </c>
      <c r="X2976" t="n">
        <v>0</v>
      </c>
      <c r="Y2976" t="n">
        <v>0</v>
      </c>
      <c r="Z2976" t="n">
        <v>57025033</v>
      </c>
      <c r="AA2976" t="inlineStr">
        <is>
          <t>PLACE MAT AND OTHER SIMILAR GOODS</t>
        </is>
      </c>
      <c r="AB2976" t="inlineStr">
        <is>
          <t>http://indiausatrade.mea.gov.in/api/public/image/stream?key=products%2F20260625T080244Z-241253-1ec63105-Screenshot%202026-06-24%20at%201.42.51%20PM-cropped.png</t>
        </is>
      </c>
      <c r="AC2976" t="inlineStr">
        <is>
          <t>2026-06-25T08:02:44.758Z</t>
        </is>
      </c>
    </row>
    <row r="2977">
      <c r="A2977" t="inlineStr">
        <is>
          <t>5db0bdea-b393-4c54-a8fe-028ad8cec70a</t>
        </is>
      </c>
      <c r="B2977" t="inlineStr">
        <is>
          <t>WHITE TOP 6</t>
        </is>
      </c>
      <c r="C2977" t="inlineStr">
        <is>
          <t>JJ FAB-213</t>
        </is>
      </c>
      <c r="E2977" t="inlineStr">
        <is>
          <t>FIXED</t>
        </is>
      </c>
      <c r="F2977" t="n">
        <v>7</v>
      </c>
      <c r="G2977" t="inlineStr">
        <is>
          <t>USD</t>
        </is>
      </c>
      <c r="M2977" t="n">
        <v>0</v>
      </c>
      <c r="N2977" t="n">
        <v>0</v>
      </c>
      <c r="Q2977" t="inlineStr">
        <is>
          <t>289b0eac-d285-4497-81c4-4d0f815dfd59</t>
        </is>
      </c>
      <c r="R2977" t="inlineStr">
        <is>
          <t>SILK</t>
        </is>
      </c>
      <c r="S2977" t="inlineStr">
        <is>
          <t>a126179b-1779-4642-8367-32b5dcfe650e</t>
        </is>
      </c>
      <c r="T2977" t="inlineStr">
        <is>
          <t>Silk yarn and yarn spun from silk waste, put up for retail sale; silk-worm gut</t>
        </is>
      </c>
      <c r="U2977" t="inlineStr">
        <is>
          <t>50bd9c38-7655-4810-bf9b-188e157298ec</t>
        </is>
      </c>
      <c r="V2977" t="inlineStr">
        <is>
          <t>J.J. FABTEX PRIVATE LIMITED</t>
        </is>
      </c>
      <c r="W2977" t="inlineStr">
        <is>
          <t>0506012778</t>
        </is>
      </c>
      <c r="X2977" t="n">
        <v>0</v>
      </c>
      <c r="Y2977" t="n">
        <v>0</v>
      </c>
      <c r="Z2977" t="n">
        <v>50060090</v>
      </c>
      <c r="AA2977" t="inlineStr">
        <is>
          <t>OTHER</t>
        </is>
      </c>
      <c r="AB2977" t="inlineStr">
        <is>
          <t>http://indiausatrade.mea.gov.in/api/public/image/stream?key=products%2F20260625T080646Z-773659-175cb4fb-Screenshot%202026-06-24%20at%201.42.30%20PM-cropped.png</t>
        </is>
      </c>
      <c r="AC2977" t="inlineStr">
        <is>
          <t>2026-06-25T08:06:46.868Z</t>
        </is>
      </c>
    </row>
    <row r="2978">
      <c r="A2978" t="inlineStr">
        <is>
          <t>e1c38f89-9eea-4907-8c8e-113f49c9ce87</t>
        </is>
      </c>
      <c r="B2978" t="inlineStr">
        <is>
          <t>EMBRODIARY TSHIRT 5</t>
        </is>
      </c>
      <c r="C2978" t="inlineStr">
        <is>
          <t>JJ FAB-412</t>
        </is>
      </c>
      <c r="E2978" t="inlineStr">
        <is>
          <t>FIXED</t>
        </is>
      </c>
      <c r="F2978" t="n">
        <v>8</v>
      </c>
      <c r="G2978" t="inlineStr">
        <is>
          <t>USD</t>
        </is>
      </c>
      <c r="M2978" t="n">
        <v>0</v>
      </c>
      <c r="N2978" t="n">
        <v>0</v>
      </c>
      <c r="Q2978" t="inlineStr">
        <is>
          <t>2ac87c90-10d5-4826-8cbe-d93ed4ae6fb5</t>
        </is>
      </c>
      <c r="R2978" t="inlineStr">
        <is>
          <t>Wool, fine or coarse animal hair; horsehair yarn and woven fabric</t>
        </is>
      </c>
      <c r="S2978" t="inlineStr">
        <is>
          <t>f425832d-1d0d-4a57-a7ec-c058e7b241da</t>
        </is>
      </c>
      <c r="T2978" t="inlineStr">
        <is>
          <t>Waste of wool or of fine or coarse animal hair, including yarn waste but excluding garnetted stock</t>
        </is>
      </c>
      <c r="U2978" t="inlineStr">
        <is>
          <t>50bd9c38-7655-4810-bf9b-188e157298ec</t>
        </is>
      </c>
      <c r="V2978" t="inlineStr">
        <is>
          <t>J.J. FABTEX PRIVATE LIMITED</t>
        </is>
      </c>
      <c r="W2978" t="inlineStr">
        <is>
          <t>0506012778</t>
        </is>
      </c>
      <c r="X2978" t="n">
        <v>0</v>
      </c>
      <c r="Y2978" t="n">
        <v>0</v>
      </c>
      <c r="Z2978" t="n">
        <v>51031090</v>
      </c>
      <c r="AA2978" t="inlineStr">
        <is>
          <t>OTHER</t>
        </is>
      </c>
      <c r="AB2978" t="inlineStr">
        <is>
          <t>http://indiausatrade.mea.gov.in/api/public/image/stream?key=products%2F20260625T083710Z-371331-48b1f3b2-Screenshot%202026-06-24%20at%201.42.45%20PM-cropped.png</t>
        </is>
      </c>
      <c r="AC2978" t="inlineStr">
        <is>
          <t>2026-06-25T08:37:10.453Z</t>
        </is>
      </c>
    </row>
    <row r="2979">
      <c r="A2979" t="inlineStr">
        <is>
          <t>da8ca7e9-79e2-474e-ac31-c6d11dafa8a2</t>
        </is>
      </c>
      <c r="B2979" t="inlineStr">
        <is>
          <t>TOPP</t>
        </is>
      </c>
      <c r="C2979" t="inlineStr">
        <is>
          <t>JJ FAB-493</t>
        </is>
      </c>
      <c r="E2979" t="inlineStr">
        <is>
          <t>FIXED</t>
        </is>
      </c>
      <c r="F2979" t="n">
        <v>8</v>
      </c>
      <c r="G2979" t="inlineStr">
        <is>
          <t>USD</t>
        </is>
      </c>
      <c r="M2979" t="n">
        <v>0</v>
      </c>
      <c r="N2979" t="n">
        <v>0</v>
      </c>
      <c r="Q2979" t="inlineStr">
        <is>
          <t>2ac87c90-10d5-4826-8cbe-d93ed4ae6fb5</t>
        </is>
      </c>
      <c r="R2979" t="inlineStr">
        <is>
          <t>Wool, fine or coarse animal hair; horsehair yarn and woven fabric</t>
        </is>
      </c>
      <c r="S2979" t="inlineStr">
        <is>
          <t>9ff27695-a9fd-45c3-bca4-dc4081340731</t>
        </is>
      </c>
      <c r="T2979" t="inlineStr">
        <is>
          <t>Wool, not carded or combed</t>
        </is>
      </c>
      <c r="U2979" t="inlineStr">
        <is>
          <t>50bd9c38-7655-4810-bf9b-188e157298ec</t>
        </is>
      </c>
      <c r="V2979" t="inlineStr">
        <is>
          <t>J.J. FABTEX PRIVATE LIMITED</t>
        </is>
      </c>
      <c r="W2979" t="inlineStr">
        <is>
          <t>0506012778</t>
        </is>
      </c>
      <c r="X2979" t="n">
        <v>0</v>
      </c>
      <c r="Y2979" t="n">
        <v>0</v>
      </c>
      <c r="Z2979" t="n">
        <v>51011900</v>
      </c>
      <c r="AA2979" t="inlineStr">
        <is>
          <t>OTHER</t>
        </is>
      </c>
      <c r="AB2979" t="inlineStr">
        <is>
          <t>http://indiausatrade.mea.gov.in/api/public/image/stream?key=products%2F20260625T083827Z-413401-edaafff4-Screenshot%202026-06-24%20at%201.42.47%20PM-cropped.png</t>
        </is>
      </c>
      <c r="AC2979" t="inlineStr">
        <is>
          <t>2026-06-25T08:38:27.221Z</t>
        </is>
      </c>
    </row>
    <row r="2980">
      <c r="A2980" t="inlineStr">
        <is>
          <t>c7a335bf-3be4-4d5c-a9ec-c680e2e5da3d</t>
        </is>
      </c>
      <c r="B2980" t="inlineStr">
        <is>
          <t>SEQUIN 1</t>
        </is>
      </c>
      <c r="C2980" t="inlineStr">
        <is>
          <t>JJ FAB-832</t>
        </is>
      </c>
      <c r="E2980" t="inlineStr">
        <is>
          <t>FIXED</t>
        </is>
      </c>
      <c r="F2980" t="n">
        <v>20</v>
      </c>
      <c r="G2980" t="inlineStr">
        <is>
          <t>USD</t>
        </is>
      </c>
      <c r="M2980" t="n">
        <v>0</v>
      </c>
      <c r="N2980" t="n">
        <v>0</v>
      </c>
      <c r="Q2980" t="inlineStr">
        <is>
          <t>d47ea3d2-777f-446b-a2db-444787dbb778</t>
        </is>
      </c>
      <c r="R2980" t="inlineStr">
        <is>
          <t>Articles of apparel and clothing accessories, not knitted or crocheted</t>
        </is>
      </c>
      <c r="S2980" t="inlineStr">
        <is>
          <t>d49d4687-953f-487c-a648-888535df90ae</t>
        </is>
      </c>
      <c r="T2980" t="inlineStr">
        <is>
          <t>Women's or girls' suits, ensembles, jackets, blazers, dresses, skirts, divided skirts, trousers, bib and brace overalls, breeches and shorts (other than swimwear)</t>
        </is>
      </c>
      <c r="U2980" t="inlineStr">
        <is>
          <t>50bd9c38-7655-4810-bf9b-188e157298ec</t>
        </is>
      </c>
      <c r="V2980" t="inlineStr">
        <is>
          <t>J.J. FABTEX PRIVATE LIMITED</t>
        </is>
      </c>
      <c r="W2980" t="inlineStr">
        <is>
          <t>0506012778</t>
        </is>
      </c>
      <c r="X2980" t="n">
        <v>0</v>
      </c>
      <c r="Y2980" t="n">
        <v>0</v>
      </c>
      <c r="Z2980" t="n">
        <v>62041911</v>
      </c>
      <c r="AA2980" t="inlineStr">
        <is>
          <t>SEQUINNED OR BEADED WITH CHATTONS</t>
        </is>
      </c>
      <c r="AB2980" t="inlineStr">
        <is>
          <t>http://indiausatrade.mea.gov.in/api/public/image/stream?key=products%2F20260625T113230Z-810761-47ca337b-Screenshot%202026-06-25%20at%204.33.15%20PM-cropped.png</t>
        </is>
      </c>
      <c r="AC2980" t="inlineStr">
        <is>
          <t>2026-06-25T11:32:30.376Z</t>
        </is>
      </c>
    </row>
    <row r="2981">
      <c r="A2981" t="inlineStr">
        <is>
          <t>c6c3c4ef-8f21-417a-8b57-d86b57b0b842</t>
        </is>
      </c>
      <c r="B2981" t="inlineStr">
        <is>
          <t>SEQUIN 2</t>
        </is>
      </c>
      <c r="C2981" t="inlineStr">
        <is>
          <t>JJ FAB-832</t>
        </is>
      </c>
      <c r="E2981" t="inlineStr">
        <is>
          <t>FIXED</t>
        </is>
      </c>
      <c r="F2981" t="n">
        <v>19</v>
      </c>
      <c r="G2981" t="inlineStr">
        <is>
          <t>USD</t>
        </is>
      </c>
      <c r="M2981" t="n">
        <v>0</v>
      </c>
      <c r="N2981" t="n">
        <v>0</v>
      </c>
      <c r="Q2981" t="inlineStr">
        <is>
          <t>d47ea3d2-777f-446b-a2db-444787dbb778</t>
        </is>
      </c>
      <c r="R2981" t="inlineStr">
        <is>
          <t>Articles of apparel and clothing accessories, not knitted or crocheted</t>
        </is>
      </c>
      <c r="S2981" t="inlineStr">
        <is>
          <t>d49d4687-953f-487c-a648-888535df90ae</t>
        </is>
      </c>
      <c r="T2981" t="inlineStr">
        <is>
          <t>Women's or girls' suits, ensembles, jackets, blazers, dresses, skirts, divided skirts, trousers, bib and brace overalls, breeches and shorts (other than swimwear)</t>
        </is>
      </c>
      <c r="U2981" t="inlineStr">
        <is>
          <t>50bd9c38-7655-4810-bf9b-188e157298ec</t>
        </is>
      </c>
      <c r="V2981" t="inlineStr">
        <is>
          <t>J.J. FABTEX PRIVATE LIMITED</t>
        </is>
      </c>
      <c r="W2981" t="inlineStr">
        <is>
          <t>0506012778</t>
        </is>
      </c>
      <c r="X2981" t="n">
        <v>0</v>
      </c>
      <c r="Y2981" t="n">
        <v>0</v>
      </c>
      <c r="Z2981" t="n">
        <v>62041911</v>
      </c>
      <c r="AA2981" t="inlineStr">
        <is>
          <t>SEQUINNED OR BEADED WITH CHATTONS</t>
        </is>
      </c>
      <c r="AB2981" t="inlineStr">
        <is>
          <t>http://indiausatrade.mea.gov.in/api/public/image/stream?key=products%2F20260625T113316Z-834792-a4c511fa-Screenshot%202026-06-25%20at%204.33.05%20PM-cropped.png</t>
        </is>
      </c>
      <c r="AC2981" t="inlineStr">
        <is>
          <t>2026-06-25T11:33:16.353Z</t>
        </is>
      </c>
    </row>
    <row r="2982">
      <c r="A2982" t="inlineStr">
        <is>
          <t>68c830e3-872c-4244-a9f3-076f10afe972</t>
        </is>
      </c>
      <c r="B2982" t="inlineStr">
        <is>
          <t>SEQUIN 3</t>
        </is>
      </c>
      <c r="C2982" t="inlineStr">
        <is>
          <t>JJ FAB-832</t>
        </is>
      </c>
      <c r="E2982" t="inlineStr">
        <is>
          <t>FIXED</t>
        </is>
      </c>
      <c r="F2982" t="n">
        <v>18</v>
      </c>
      <c r="G2982" t="inlineStr">
        <is>
          <t>USD</t>
        </is>
      </c>
      <c r="M2982" t="n">
        <v>0</v>
      </c>
      <c r="N2982" t="n">
        <v>0</v>
      </c>
      <c r="Q2982" t="inlineStr">
        <is>
          <t>d47ea3d2-777f-446b-a2db-444787dbb778</t>
        </is>
      </c>
      <c r="R2982" t="inlineStr">
        <is>
          <t>Articles of apparel and clothing accessories, not knitted or crocheted</t>
        </is>
      </c>
      <c r="S2982" t="inlineStr">
        <is>
          <t>d49d4687-953f-487c-a648-888535df90ae</t>
        </is>
      </c>
      <c r="T2982" t="inlineStr">
        <is>
          <t>Women's or girls' suits, ensembles, jackets, blazers, dresses, skirts, divided skirts, trousers, bib and brace overalls, breeches and shorts (other than swimwear)</t>
        </is>
      </c>
      <c r="U2982" t="inlineStr">
        <is>
          <t>50bd9c38-7655-4810-bf9b-188e157298ec</t>
        </is>
      </c>
      <c r="V2982" t="inlineStr">
        <is>
          <t>J.J. FABTEX PRIVATE LIMITED</t>
        </is>
      </c>
      <c r="W2982" t="inlineStr">
        <is>
          <t>0506012778</t>
        </is>
      </c>
      <c r="X2982" t="n">
        <v>0</v>
      </c>
      <c r="Y2982" t="n">
        <v>0</v>
      </c>
      <c r="Z2982" t="n">
        <v>62041911</v>
      </c>
      <c r="AA2982" t="inlineStr">
        <is>
          <t>SEQUINNED OR BEADED WITH CHATTONS</t>
        </is>
      </c>
      <c r="AB2982" t="inlineStr">
        <is>
          <t>http://indiausatrade.mea.gov.in/api/public/image/stream?key=products%2F20260625T113408Z-351981-2b4201c4-Screenshot%202026-06-25%20at%204.33.00%20PM-cropped.png</t>
        </is>
      </c>
      <c r="AC2982" t="inlineStr">
        <is>
          <t>2026-06-25T11:34:08.092Z</t>
        </is>
      </c>
    </row>
    <row r="2983">
      <c r="A2983" t="inlineStr">
        <is>
          <t>0b5d1f9c-60de-4366-ac1d-dc6f38e64d34</t>
        </is>
      </c>
      <c r="B2983" t="inlineStr">
        <is>
          <t>SEQUIN 7</t>
        </is>
      </c>
      <c r="C2983" t="inlineStr">
        <is>
          <t>JJ FAB-1111</t>
        </is>
      </c>
      <c r="E2983" t="inlineStr">
        <is>
          <t>FIXED</t>
        </is>
      </c>
      <c r="F2983" t="n">
        <v>19</v>
      </c>
      <c r="G2983" t="inlineStr">
        <is>
          <t>USD</t>
        </is>
      </c>
      <c r="M2983" t="n">
        <v>0</v>
      </c>
      <c r="N2983" t="n">
        <v>0</v>
      </c>
      <c r="Q2983" t="inlineStr">
        <is>
          <t>d47ea3d2-777f-446b-a2db-444787dbb778</t>
        </is>
      </c>
      <c r="R2983" t="inlineStr">
        <is>
          <t>Articles of apparel and clothing accessories, not knitted or crocheted</t>
        </is>
      </c>
      <c r="S2983" t="inlineStr">
        <is>
          <t>d49d4687-953f-487c-a648-888535df90ae</t>
        </is>
      </c>
      <c r="T2983" t="inlineStr">
        <is>
          <t>Women's or girls' suits, ensembles, jackets, blazers, dresses, skirts, divided skirts, trousers, bib and brace overalls, breeches and shorts (other than swimwear)</t>
        </is>
      </c>
      <c r="U2983" t="inlineStr">
        <is>
          <t>50bd9c38-7655-4810-bf9b-188e157298ec</t>
        </is>
      </c>
      <c r="V2983" t="inlineStr">
        <is>
          <t>J.J. FABTEX PRIVATE LIMITED</t>
        </is>
      </c>
      <c r="W2983" t="inlineStr">
        <is>
          <t>0506012778</t>
        </is>
      </c>
      <c r="X2983" t="n">
        <v>0</v>
      </c>
      <c r="Y2983" t="n">
        <v>0</v>
      </c>
      <c r="Z2983" t="n">
        <v>62041911</v>
      </c>
      <c r="AA2983" t="inlineStr">
        <is>
          <t>SEQUINNED OR BEADED WITH CHATTONS</t>
        </is>
      </c>
      <c r="AB2983" t="inlineStr">
        <is>
          <t>http://indiausatrade.mea.gov.in/api/public/image/stream?key=products%2F20260625T113807Z-368655-c7f860cc-Screenshot%202026-06-25%20at%204.32.55%20PM-cropped.png</t>
        </is>
      </c>
      <c r="AC2983" t="inlineStr">
        <is>
          <t>2026-06-25T11:38:07.105Z</t>
        </is>
      </c>
    </row>
    <row r="2984">
      <c r="A2984" t="inlineStr">
        <is>
          <t>5ad621a8-49d1-44bd-a024-fabd9975a3e6</t>
        </is>
      </c>
      <c r="B2984" t="inlineStr">
        <is>
          <t>tshirt 2</t>
        </is>
      </c>
      <c r="C2984" t="inlineStr">
        <is>
          <t>JJ FAB-213</t>
        </is>
      </c>
      <c r="E2984" t="inlineStr">
        <is>
          <t>FIXED</t>
        </is>
      </c>
      <c r="F2984" t="n">
        <v>10</v>
      </c>
      <c r="G2984" t="inlineStr">
        <is>
          <t>USD</t>
        </is>
      </c>
      <c r="M2984" t="n">
        <v>0</v>
      </c>
      <c r="N2984" t="n">
        <v>0</v>
      </c>
      <c r="Q2984" t="inlineStr">
        <is>
          <t>3e1bb479-540e-404a-9f82-d430fc8c22cd</t>
        </is>
      </c>
      <c r="R2984" t="inlineStr">
        <is>
          <t>Cotton</t>
        </is>
      </c>
      <c r="S2984" t="inlineStr">
        <is>
          <t>39ac027e-deac-47c0-8dc4-6237a765670e</t>
        </is>
      </c>
      <c r="T2984" t="inlineStr">
        <is>
          <t>Cotton yarn (other than sewing thread) put up for retail sale</t>
        </is>
      </c>
      <c r="U2984" t="inlineStr">
        <is>
          <t>50bd9c38-7655-4810-bf9b-188e157298ec</t>
        </is>
      </c>
      <c r="V2984" t="inlineStr">
        <is>
          <t>J.J. FABTEX PRIVATE LIMITED</t>
        </is>
      </c>
      <c r="W2984" t="inlineStr">
        <is>
          <t>0506012778</t>
        </is>
      </c>
      <c r="X2984" t="n">
        <v>0</v>
      </c>
      <c r="Y2984" t="n">
        <v>0</v>
      </c>
      <c r="Z2984" t="n">
        <v>52071000</v>
      </c>
      <c r="AA2984" t="inlineStr">
        <is>
          <t>CONTAINING 85% OR MORE BY WEIGHT OF COTTON</t>
        </is>
      </c>
      <c r="AB2984" t="inlineStr">
        <is>
          <t>http://indiausatrade.mea.gov.in/api/public/image/stream?key=products%2F20260626T045506Z-746223-98dfac26-Screenshot%202026-06-25%20at%206.27.34%20PM-cropped.png</t>
        </is>
      </c>
      <c r="AC2984" t="inlineStr">
        <is>
          <t>2026-06-26T04:55:06.004Z</t>
        </is>
      </c>
    </row>
    <row r="2985">
      <c r="A2985" t="inlineStr">
        <is>
          <t>aae4e409-1e3a-4179-8322-714eca7ad496</t>
        </is>
      </c>
      <c r="B2985" t="inlineStr">
        <is>
          <t>TSHIRT 4</t>
        </is>
      </c>
      <c r="C2985" t="inlineStr">
        <is>
          <t>JJ FAB-213</t>
        </is>
      </c>
      <c r="E2985" t="inlineStr">
        <is>
          <t>FIXED</t>
        </is>
      </c>
      <c r="F2985" t="n">
        <v>10</v>
      </c>
      <c r="G2985" t="inlineStr">
        <is>
          <t>USD</t>
        </is>
      </c>
      <c r="M2985" t="n">
        <v>0</v>
      </c>
      <c r="N2985" t="n">
        <v>0</v>
      </c>
      <c r="Q2985" t="inlineStr">
        <is>
          <t>3e1bb479-540e-404a-9f82-d430fc8c22cd</t>
        </is>
      </c>
      <c r="R2985" t="inlineStr">
        <is>
          <t>Cotton</t>
        </is>
      </c>
      <c r="S2985" t="inlineStr">
        <is>
          <t>8b501454-8cd7-4d8b-8321-e991ce50d248</t>
        </is>
      </c>
      <c r="T2985" t="inlineStr">
        <is>
          <t>Cotton sewing thread, whether or not put up for retail sale</t>
        </is>
      </c>
      <c r="U2985" t="inlineStr">
        <is>
          <t>50bd9c38-7655-4810-bf9b-188e157298ec</t>
        </is>
      </c>
      <c r="V2985" t="inlineStr">
        <is>
          <t>J.J. FABTEX PRIVATE LIMITED</t>
        </is>
      </c>
      <c r="W2985" t="inlineStr">
        <is>
          <t>0506012778</t>
        </is>
      </c>
      <c r="X2985" t="n">
        <v>0</v>
      </c>
      <c r="Y2985" t="n">
        <v>0</v>
      </c>
      <c r="Z2985" t="n">
        <v>52042020</v>
      </c>
      <c r="AA2985" t="inlineStr">
        <is>
          <t>COTTON THREAD, DARNING</t>
        </is>
      </c>
      <c r="AB2985" t="inlineStr">
        <is>
          <t>http://indiausatrade.mea.gov.in/api/public/image/stream?key=products%2F20260626T045650Z-866727-bf63e50d-Screenshot%202026-06-25%20at%206.27.26%20PM-cropped.png</t>
        </is>
      </c>
      <c r="AC2985" t="inlineStr">
        <is>
          <t>2026-06-26T04:56:50.678Z</t>
        </is>
      </c>
    </row>
    <row r="2986">
      <c r="A2986" t="inlineStr">
        <is>
          <t>8eefe0c1-5d20-4541-b1e2-66315886bfac</t>
        </is>
      </c>
      <c r="B2986" t="inlineStr">
        <is>
          <t>TSHIRT 5</t>
        </is>
      </c>
      <c r="C2986" t="inlineStr">
        <is>
          <t>JJ FAB-493</t>
        </is>
      </c>
      <c r="E2986" t="inlineStr">
        <is>
          <t>FIXED</t>
        </is>
      </c>
      <c r="F2986" t="n">
        <v>10</v>
      </c>
      <c r="G2986" t="inlineStr">
        <is>
          <t>USD</t>
        </is>
      </c>
      <c r="M2986" t="n">
        <v>0</v>
      </c>
      <c r="N2986" t="n">
        <v>0</v>
      </c>
      <c r="Q2986" t="inlineStr">
        <is>
          <t>289b0eac-d285-4497-81c4-4d0f815dfd59</t>
        </is>
      </c>
      <c r="R2986" t="inlineStr">
        <is>
          <t>SILK</t>
        </is>
      </c>
      <c r="S2986" t="inlineStr">
        <is>
          <t>a126179b-1779-4642-8367-32b5dcfe650e</t>
        </is>
      </c>
      <c r="T2986" t="inlineStr">
        <is>
          <t>Silk yarn and yarn spun from silk waste, put up for retail sale; silk-worm gut</t>
        </is>
      </c>
      <c r="U2986" t="inlineStr">
        <is>
          <t>50bd9c38-7655-4810-bf9b-188e157298ec</t>
        </is>
      </c>
      <c r="V2986" t="inlineStr">
        <is>
          <t>J.J. FABTEX PRIVATE LIMITED</t>
        </is>
      </c>
      <c r="W2986" t="inlineStr">
        <is>
          <t>0506012778</t>
        </is>
      </c>
      <c r="X2986" t="n">
        <v>0</v>
      </c>
      <c r="Y2986" t="n">
        <v>0</v>
      </c>
      <c r="Z2986" t="n">
        <v>50060090</v>
      </c>
      <c r="AA2986" t="inlineStr">
        <is>
          <t>OTHER</t>
        </is>
      </c>
      <c r="AB2986" t="inlineStr">
        <is>
          <t>http://indiausatrade.mea.gov.in/api/public/image/stream?key=products%2F20260626T045744Z-408072-8c4daa27-Screenshot%202026-06-25%20at%206.26.58%20PM-cropped.png</t>
        </is>
      </c>
      <c r="AC2986" t="inlineStr">
        <is>
          <t>2026-06-26T04:57:44.572Z</t>
        </is>
      </c>
    </row>
    <row r="2987">
      <c r="A2987" t="inlineStr">
        <is>
          <t>8f53f4b2-46d9-447c-ae2b-fd11509fb0c4</t>
        </is>
      </c>
      <c r="B2987" t="inlineStr">
        <is>
          <t>tshirt 6</t>
        </is>
      </c>
      <c r="C2987" t="inlineStr">
        <is>
          <t>JJ FAB-213</t>
        </is>
      </c>
      <c r="E2987" t="inlineStr">
        <is>
          <t>FIXED</t>
        </is>
      </c>
      <c r="F2987" t="n">
        <v>10</v>
      </c>
      <c r="G2987" t="inlineStr">
        <is>
          <t>USD</t>
        </is>
      </c>
      <c r="M2987" t="n">
        <v>0</v>
      </c>
      <c r="N2987" t="n">
        <v>0</v>
      </c>
      <c r="Q2987" t="inlineStr">
        <is>
          <t>3e1bb479-540e-404a-9f82-d430fc8c22cd</t>
        </is>
      </c>
      <c r="R2987" t="inlineStr">
        <is>
          <t>Cotton</t>
        </is>
      </c>
      <c r="S2987" t="inlineStr">
        <is>
          <t>39ac027e-deac-47c0-8dc4-6237a765670e</t>
        </is>
      </c>
      <c r="T2987" t="inlineStr">
        <is>
          <t>Cotton yarn (other than sewing thread) put up for retail sale</t>
        </is>
      </c>
      <c r="U2987" t="inlineStr">
        <is>
          <t>50bd9c38-7655-4810-bf9b-188e157298ec</t>
        </is>
      </c>
      <c r="V2987" t="inlineStr">
        <is>
          <t>J.J. FABTEX PRIVATE LIMITED</t>
        </is>
      </c>
      <c r="W2987" t="inlineStr">
        <is>
          <t>0506012778</t>
        </is>
      </c>
      <c r="X2987" t="n">
        <v>0</v>
      </c>
      <c r="Y2987" t="n">
        <v>0</v>
      </c>
      <c r="Z2987" t="n">
        <v>52071000</v>
      </c>
      <c r="AA2987" t="inlineStr">
        <is>
          <t>CONTAINING 85% OR MORE BY WEIGHT OF COTTON</t>
        </is>
      </c>
      <c r="AB2987" t="inlineStr">
        <is>
          <t>http://indiausatrade.mea.gov.in/api/public/image/stream?key=products%2F20260626T051248Z-741223-ebe51b3b-Screenshot%202026-06-25%20at%206.27.29%20PM-cropped.png</t>
        </is>
      </c>
      <c r="AC2987" t="inlineStr">
        <is>
          <t>2026-06-26T05:12:48.900Z</t>
        </is>
      </c>
    </row>
    <row r="2988">
      <c r="A2988" t="inlineStr">
        <is>
          <t>e10e0610-a364-49f2-a4a2-0c6ea3d8fadc</t>
        </is>
      </c>
      <c r="B2988" t="inlineStr">
        <is>
          <t>tshirt 9</t>
        </is>
      </c>
      <c r="C2988" t="inlineStr">
        <is>
          <t>JJ FAB-452</t>
        </is>
      </c>
      <c r="E2988" t="inlineStr">
        <is>
          <t>FIXED</t>
        </is>
      </c>
      <c r="F2988" t="n">
        <v>10</v>
      </c>
      <c r="G2988" t="inlineStr">
        <is>
          <t>USD</t>
        </is>
      </c>
      <c r="M2988" t="n">
        <v>0</v>
      </c>
      <c r="N2988" t="n">
        <v>0</v>
      </c>
      <c r="Q2988" t="inlineStr">
        <is>
          <t>3e1bb479-540e-404a-9f82-d430fc8c22cd</t>
        </is>
      </c>
      <c r="R2988" t="inlineStr">
        <is>
          <t>Cotton</t>
        </is>
      </c>
      <c r="S2988" t="inlineStr">
        <is>
          <t>1e4b270b-d8ca-4e3c-97ee-4d29d54d76be</t>
        </is>
      </c>
      <c r="T2988" t="inlineStr">
        <is>
          <t>Woven fabrics of cotton, containing less than 85% by weight of cotton, mixed mainly or solely with man-made fibres (including staple fibres), weighing not more than 200 g/m²</t>
        </is>
      </c>
      <c r="U2988" t="inlineStr">
        <is>
          <t>50bd9c38-7655-4810-bf9b-188e157298ec</t>
        </is>
      </c>
      <c r="V2988" t="inlineStr">
        <is>
          <t>J.J. FABTEX PRIVATE LIMITED</t>
        </is>
      </c>
      <c r="W2988" t="inlineStr">
        <is>
          <t>0506012778</t>
        </is>
      </c>
      <c r="X2988" t="n">
        <v>0</v>
      </c>
      <c r="Y2988" t="n">
        <v>0</v>
      </c>
      <c r="Z2988" t="n">
        <v>52103239</v>
      </c>
      <c r="AA2988" t="inlineStr">
        <is>
          <t>WOVEN FABRICS OF COTTON, CONTAINING LESS THAN 85% BY WEIGHT OF COTTON, MIXED MAINLY OR SOLELY WITH MAN-MADE FIBRES, WEIGHING NOT MORE THAN 200 G/M2- DYED : 3-THREAD OR 4-THREAD TWILL, INCLUDING CROSS TWILL :OTHER</t>
        </is>
      </c>
      <c r="AB2988" t="inlineStr">
        <is>
          <t>http://indiausatrade.mea.gov.in/api/public/image/stream?key=products%2F20260626T051612Z-905296-7315c029-Screenshot%202026-06-25%20at%206.27.03%20PM-cropped.png</t>
        </is>
      </c>
      <c r="AC2988" t="inlineStr">
        <is>
          <t>2026-06-26T05:16:12.261Z</t>
        </is>
      </c>
    </row>
    <row r="2989">
      <c r="A2989" t="inlineStr">
        <is>
          <t>db41f00e-5acb-4a4c-b817-5ca0613db716</t>
        </is>
      </c>
      <c r="B2989" t="inlineStr">
        <is>
          <t xml:space="preserve">SWEAT SHIRT </t>
        </is>
      </c>
      <c r="C2989" t="inlineStr">
        <is>
          <t>JJ FAB-2222</t>
        </is>
      </c>
      <c r="E2989" t="inlineStr">
        <is>
          <t>FIXED</t>
        </is>
      </c>
      <c r="F2989" t="n">
        <v>10</v>
      </c>
      <c r="G2989" t="inlineStr">
        <is>
          <t>USD</t>
        </is>
      </c>
      <c r="M2989" t="n">
        <v>0</v>
      </c>
      <c r="N2989" t="n">
        <v>0</v>
      </c>
      <c r="Q2989" t="inlineStr">
        <is>
          <t>3e1bb479-540e-404a-9f82-d430fc8c22cd</t>
        </is>
      </c>
      <c r="R2989" t="inlineStr">
        <is>
          <t>Cotton</t>
        </is>
      </c>
      <c r="S2989" t="inlineStr">
        <is>
          <t>8b501454-8cd7-4d8b-8321-e991ce50d248</t>
        </is>
      </c>
      <c r="T2989" t="inlineStr">
        <is>
          <t>Cotton sewing thread, whether or not put up for retail sale</t>
        </is>
      </c>
      <c r="U2989" t="inlineStr">
        <is>
          <t>50bd9c38-7655-4810-bf9b-188e157298ec</t>
        </is>
      </c>
      <c r="V2989" t="inlineStr">
        <is>
          <t>J.J. FABTEX PRIVATE LIMITED</t>
        </is>
      </c>
      <c r="W2989" t="inlineStr">
        <is>
          <t>0506012778</t>
        </is>
      </c>
      <c r="X2989" t="n">
        <v>0</v>
      </c>
      <c r="Y2989" t="n">
        <v>0</v>
      </c>
      <c r="Z2989" t="n">
        <v>52042020</v>
      </c>
      <c r="AA2989" t="inlineStr">
        <is>
          <t>COTTON THREAD, DARNING</t>
        </is>
      </c>
      <c r="AB2989" t="inlineStr">
        <is>
          <t>http://indiausatrade.mea.gov.in/api/public/image/stream?key=products%2F20260626T065613Z-279144-80ef1c0c-Screenshot%202026-06-25%20at%206.26.51%20PM-cropped.png</t>
        </is>
      </c>
      <c r="AC2989" t="inlineStr">
        <is>
          <t>2026-06-26T06:56:13.507Z</t>
        </is>
      </c>
    </row>
    <row r="2990">
      <c r="A2990" t="inlineStr">
        <is>
          <t>6d3be886-1e07-4d73-8dba-957289cb1189</t>
        </is>
      </c>
      <c r="B2990" t="inlineStr">
        <is>
          <t>sweat shirt 2</t>
        </is>
      </c>
      <c r="C2990" t="inlineStr">
        <is>
          <t>JJ FAB-832</t>
        </is>
      </c>
      <c r="E2990" t="inlineStr">
        <is>
          <t>FIXED</t>
        </is>
      </c>
      <c r="F2990" t="n">
        <v>12</v>
      </c>
      <c r="G2990" t="inlineStr">
        <is>
          <t>USD</t>
        </is>
      </c>
      <c r="M2990" t="n">
        <v>0</v>
      </c>
      <c r="N2990" t="n">
        <v>0</v>
      </c>
      <c r="Q2990" t="inlineStr">
        <is>
          <t>f35e270a-4f3b-493f-b74a-f2b16c3959a4</t>
        </is>
      </c>
      <c r="R2990" t="inlineStr">
        <is>
          <t>Man-made staple fibres</t>
        </is>
      </c>
      <c r="S2990" t="inlineStr">
        <is>
          <t>1ff6379f-3b29-481f-b0f6-be44cc70ab0b</t>
        </is>
      </c>
      <c r="T2990" t="inlineStr">
        <is>
          <t>Woven fabrics of synthetic staple fibres, containing less than 85% by weight of such fibres, mixed mainly or solely with cotton, of a weight not exceeding 170 g/m²</t>
        </is>
      </c>
      <c r="U2990" t="inlineStr">
        <is>
          <t>50bd9c38-7655-4810-bf9b-188e157298ec</t>
        </is>
      </c>
      <c r="V2990" t="inlineStr">
        <is>
          <t>J.J. FABTEX PRIVATE LIMITED</t>
        </is>
      </c>
      <c r="W2990" t="inlineStr">
        <is>
          <t>0506012778</t>
        </is>
      </c>
      <c r="X2990" t="n">
        <v>0</v>
      </c>
      <c r="Y2990" t="n">
        <v>0</v>
      </c>
      <c r="Z2990" t="n">
        <v>55134300</v>
      </c>
      <c r="AA2990" t="inlineStr">
        <is>
          <t>WOVEN FABRICS OF SYNTHETIC STAPLE FIBRES, CONTAINING LESS THAN 85% BY WEIGHT OF SUCH FIBRES, MIXED MAINLY OR SOLELY WITH COTTON, OF A WEIGHT NOT EXCEEDING 170 G/M2 - PRINTED : OTHER WOVEN FABRICS OF POLYESTER STAPLE FIBRES</t>
        </is>
      </c>
      <c r="AB2990" t="inlineStr">
        <is>
          <t>http://indiausatrade.mea.gov.in/api/public/image/stream?key=products%2F20260626T065723Z-161899-79f303a5-Screenshot%202026-06-25%20at%206.27.31%20PM-cropped.png</t>
        </is>
      </c>
      <c r="AC2990" t="inlineStr">
        <is>
          <t>2026-06-26T06:57:23.336Z</t>
        </is>
      </c>
    </row>
    <row r="2991">
      <c r="A2991" t="inlineStr">
        <is>
          <t>10ea6cef-c75c-45d2-9ddd-917695be481a</t>
        </is>
      </c>
      <c r="B2991" t="inlineStr">
        <is>
          <t>Crochet 6</t>
        </is>
      </c>
      <c r="C2991" t="inlineStr">
        <is>
          <t>JJ FAB-452</t>
        </is>
      </c>
      <c r="E2991" t="inlineStr">
        <is>
          <t>FIXED</t>
        </is>
      </c>
      <c r="F2991" t="n">
        <v>19</v>
      </c>
      <c r="G2991" t="inlineStr">
        <is>
          <t>USD</t>
        </is>
      </c>
      <c r="M2991" t="n">
        <v>0</v>
      </c>
      <c r="N2991" t="n">
        <v>0</v>
      </c>
      <c r="Q2991" t="inlineStr">
        <is>
          <t>e895b65a-731c-47f1-a20f-1a1a7db4dc71</t>
        </is>
      </c>
      <c r="R2991" t="inlineStr">
        <is>
          <t>Impregnated, coated, covered or laminated textile fabrics; textile articles of a kind suitable for industrial use</t>
        </is>
      </c>
      <c r="S2991" t="inlineStr">
        <is>
          <t>598dfa6d-b436-4041-844e-d5c5307039e7</t>
        </is>
      </c>
      <c r="T2991" t="inlineStr">
        <is>
          <t>Rubberised textile fabrics, other than those of heading 5902</t>
        </is>
      </c>
      <c r="U2991" t="inlineStr">
        <is>
          <t>50bd9c38-7655-4810-bf9b-188e157298ec</t>
        </is>
      </c>
      <c r="V2991" t="inlineStr">
        <is>
          <t>J.J. FABTEX PRIVATE LIMITED</t>
        </is>
      </c>
      <c r="W2991" t="inlineStr">
        <is>
          <t>0506012778</t>
        </is>
      </c>
      <c r="X2991" t="n">
        <v>0</v>
      </c>
      <c r="Y2991" t="n">
        <v>0</v>
      </c>
      <c r="Z2991" t="n">
        <v>59069920</v>
      </c>
      <c r="AA2991" t="inlineStr">
        <is>
          <t>RUBBERISED COTTON FABRICS, OTHER THAN KNITTED OR CROCHETED</t>
        </is>
      </c>
      <c r="AB2991" t="inlineStr">
        <is>
          <t>http://indiausatrade.mea.gov.in/api/public/image/stream?key=products%2F20260626T080101Z-165838-95e2306d-Screenshot%202026-06-26%20at%2012.43.37%20PM-cropped.png</t>
        </is>
      </c>
      <c r="AC2991" t="inlineStr">
        <is>
          <t>2026-06-26T08:01:00.897Z</t>
        </is>
      </c>
    </row>
    <row r="2992">
      <c r="A2992" t="inlineStr">
        <is>
          <t>09d6be07-787d-44b4-8e3c-b20ca523daff</t>
        </is>
      </c>
      <c r="B2992" t="inlineStr">
        <is>
          <t>Crochet 10</t>
        </is>
      </c>
      <c r="C2992" t="inlineStr">
        <is>
          <t>JJ FAB-493</t>
        </is>
      </c>
      <c r="E2992" t="inlineStr">
        <is>
          <t>FIXED</t>
        </is>
      </c>
      <c r="F2992" t="n">
        <v>19</v>
      </c>
      <c r="G2992" t="inlineStr">
        <is>
          <t>USD</t>
        </is>
      </c>
      <c r="M2992" t="n">
        <v>0</v>
      </c>
      <c r="N2992" t="n">
        <v>0</v>
      </c>
      <c r="Q2992" t="inlineStr">
        <is>
          <t>e895b65a-731c-47f1-a20f-1a1a7db4dc71</t>
        </is>
      </c>
      <c r="R2992" t="inlineStr">
        <is>
          <t>Impregnated, coated, covered or laminated textile fabrics; textile articles of a kind suitable for industrial use</t>
        </is>
      </c>
      <c r="S2992" t="inlineStr">
        <is>
          <t>598dfa6d-b436-4041-844e-d5c5307039e7</t>
        </is>
      </c>
      <c r="T2992" t="inlineStr">
        <is>
          <t>Rubberised textile fabrics, other than those of heading 5902</t>
        </is>
      </c>
      <c r="U2992" t="inlineStr">
        <is>
          <t>50bd9c38-7655-4810-bf9b-188e157298ec</t>
        </is>
      </c>
      <c r="V2992" t="inlineStr">
        <is>
          <t>J.J. FABTEX PRIVATE LIMITED</t>
        </is>
      </c>
      <c r="W2992" t="inlineStr">
        <is>
          <t>0506012778</t>
        </is>
      </c>
      <c r="X2992" t="n">
        <v>0</v>
      </c>
      <c r="Y2992" t="n">
        <v>0</v>
      </c>
      <c r="Z2992" t="n">
        <v>59069920</v>
      </c>
      <c r="AA2992" t="inlineStr">
        <is>
          <t>RUBBERISED COTTON FABRICS, OTHER THAN KNITTED OR CROCHETED</t>
        </is>
      </c>
      <c r="AB2992" t="inlineStr">
        <is>
          <t>http://indiausatrade.mea.gov.in/api/public/image/stream?key=products%2F20260626T082517Z-917471-0f83c7be-Screenshot%202026-06-26%20at%2012.43.52%20PM-cropped.png</t>
        </is>
      </c>
      <c r="AC2992" t="inlineStr">
        <is>
          <t>2026-06-26T08:25:16.739Z</t>
        </is>
      </c>
    </row>
    <row r="2993">
      <c r="A2993" t="inlineStr">
        <is>
          <t>7ca6c3fa-ae51-4f65-a8ea-bd4ef2a79b35</t>
        </is>
      </c>
      <c r="B2993" t="inlineStr">
        <is>
          <t>SWEAYSHIRT 7</t>
        </is>
      </c>
      <c r="C2993" t="inlineStr">
        <is>
          <t>JJ FAB-832</t>
        </is>
      </c>
      <c r="E2993" t="inlineStr">
        <is>
          <t>FIXED</t>
        </is>
      </c>
      <c r="F2993" t="n">
        <v>12</v>
      </c>
      <c r="G2993" t="inlineStr">
        <is>
          <t>USD</t>
        </is>
      </c>
      <c r="M2993" t="n">
        <v>0</v>
      </c>
      <c r="N2993" t="n">
        <v>0</v>
      </c>
      <c r="Q2993" t="inlineStr">
        <is>
          <t>3e1bb479-540e-404a-9f82-d430fc8c22cd</t>
        </is>
      </c>
      <c r="R2993" t="inlineStr">
        <is>
          <t>Cotton</t>
        </is>
      </c>
      <c r="S2993" t="inlineStr">
        <is>
          <t>fd43af48-7e22-40a3-93f1-aa915deab296</t>
        </is>
      </c>
      <c r="T2993" t="inlineStr">
        <is>
          <t>Woven fabrics of cotton, containing 85% or more by weight of cotton, weighing not more than 200 g/m²</t>
        </is>
      </c>
      <c r="U2993" t="inlineStr">
        <is>
          <t>50bd9c38-7655-4810-bf9b-188e157298ec</t>
        </is>
      </c>
      <c r="V2993" t="inlineStr">
        <is>
          <t>J.J. FABTEX PRIVATE LIMITED</t>
        </is>
      </c>
      <c r="W2993" t="inlineStr">
        <is>
          <t>0506012778</t>
        </is>
      </c>
      <c r="X2993" t="n">
        <v>0</v>
      </c>
      <c r="Y2993" t="n">
        <v>0</v>
      </c>
      <c r="Z2993" t="n">
        <v>52085320</v>
      </c>
      <c r="AA2993" t="inlineStr">
        <is>
          <t>WOVEN FABRICS OF COTTON, CONTAINING 85% OR MORE BY WEIGHT OF COTTON, WEIGHING NOT MORE THAN 200 G/M2- PRINTED : 3-THREAD OR 4-THREAD TWILL, INCLUDING CROSS TWILL :BEDTICKING</t>
        </is>
      </c>
      <c r="AB2993" t="inlineStr">
        <is>
          <t>http://indiausatrade.mea.gov.in/api/public/image/stream?key=products%2F20260626T070016Z-522981-93c0def8-Screenshot%202026-06-25%20at%206.27.24%20PM-cropped.png</t>
        </is>
      </c>
      <c r="AC2993" t="inlineStr">
        <is>
          <t>2026-06-26T07:00:16.266Z</t>
        </is>
      </c>
    </row>
    <row r="2994">
      <c r="A2994" t="inlineStr">
        <is>
          <t>afe38d6e-ad7c-48f9-aaca-c10f32b30433</t>
        </is>
      </c>
      <c r="B2994" t="inlineStr">
        <is>
          <t>Crochet 2</t>
        </is>
      </c>
      <c r="C2994" t="inlineStr">
        <is>
          <t>JJ FAB-412</t>
        </is>
      </c>
      <c r="E2994" t="inlineStr">
        <is>
          <t>FIXED</t>
        </is>
      </c>
      <c r="F2994" t="n">
        <v>19</v>
      </c>
      <c r="G2994" t="inlineStr">
        <is>
          <t>USD</t>
        </is>
      </c>
      <c r="M2994" t="n">
        <v>0</v>
      </c>
      <c r="N2994" t="n">
        <v>0</v>
      </c>
      <c r="Q2994" t="inlineStr">
        <is>
          <t>e895b65a-731c-47f1-a20f-1a1a7db4dc71</t>
        </is>
      </c>
      <c r="R2994" t="inlineStr">
        <is>
          <t>Impregnated, coated, covered or laminated textile fabrics; textile articles of a kind suitable for industrial use</t>
        </is>
      </c>
      <c r="S2994" t="inlineStr">
        <is>
          <t>598dfa6d-b436-4041-844e-d5c5307039e7</t>
        </is>
      </c>
      <c r="T2994" t="inlineStr">
        <is>
          <t>Rubberised textile fabrics, other than those of heading 5902</t>
        </is>
      </c>
      <c r="U2994" t="inlineStr">
        <is>
          <t>50bd9c38-7655-4810-bf9b-188e157298ec</t>
        </is>
      </c>
      <c r="V2994" t="inlineStr">
        <is>
          <t>J.J. FABTEX PRIVATE LIMITED</t>
        </is>
      </c>
      <c r="W2994" t="inlineStr">
        <is>
          <t>0506012778</t>
        </is>
      </c>
      <c r="X2994" t="n">
        <v>0</v>
      </c>
      <c r="Y2994" t="n">
        <v>0</v>
      </c>
      <c r="Z2994" t="n">
        <v>59069920</v>
      </c>
      <c r="AA2994" t="inlineStr">
        <is>
          <t>RUBBERISED COTTON FABRICS, OTHER THAN KNITTED OR CROCHETED</t>
        </is>
      </c>
      <c r="AB2994" t="inlineStr">
        <is>
          <t>http://indiausatrade.mea.gov.in/api/public/image/stream?key=products%2F20260626T072318Z-897195-bada458d-Screenshot%202026-06-26%20at%2012.43.21%20PM-cropped.png</t>
        </is>
      </c>
      <c r="AC2994" t="inlineStr">
        <is>
          <t>2026-06-26T07:23:18.490Z</t>
        </is>
      </c>
    </row>
    <row r="2995">
      <c r="A2995" t="inlineStr">
        <is>
          <t>41a7b34a-b063-428f-a0c2-3b9a8ede0c7d</t>
        </is>
      </c>
      <c r="B2995" t="inlineStr">
        <is>
          <t>Raleigh Stretch Quarter-Zip</t>
        </is>
      </c>
      <c r="E2995" t="inlineStr">
        <is>
          <t>FIXED</t>
        </is>
      </c>
      <c r="F2995" t="n">
        <v>9.98</v>
      </c>
      <c r="G2995" t="inlineStr">
        <is>
          <t>USD</t>
        </is>
      </c>
      <c r="J2995" t="n">
        <v>1399</v>
      </c>
      <c r="M2995" t="n">
        <v>0</v>
      </c>
      <c r="N2995" t="n">
        <v>0</v>
      </c>
      <c r="Q2995" t="inlineStr">
        <is>
          <t>2ac87c90-10d5-4826-8cbe-d93ed4ae6fb5</t>
        </is>
      </c>
      <c r="R2995" t="inlineStr">
        <is>
          <t>Wool, fine or coarse animal hair; horsehair yarn and woven fabric</t>
        </is>
      </c>
      <c r="S2995" t="inlineStr">
        <is>
          <t>9ff27695-a9fd-45c3-bca4-dc4081340731</t>
        </is>
      </c>
      <c r="T2995" t="inlineStr">
        <is>
          <t>Wool, not carded or combed</t>
        </is>
      </c>
      <c r="U2995" t="inlineStr">
        <is>
          <t>50bd9c38-7655-4810-bf9b-188e157298ec</t>
        </is>
      </c>
      <c r="V2995" t="inlineStr">
        <is>
          <t>J.J. FABTEX PRIVATE LIMITED</t>
        </is>
      </c>
      <c r="W2995" t="inlineStr">
        <is>
          <t>0506012778</t>
        </is>
      </c>
      <c r="X2995" t="n">
        <v>0</v>
      </c>
      <c r="Y2995" t="n">
        <v>0</v>
      </c>
      <c r="Z2995" t="n">
        <v>51011900</v>
      </c>
      <c r="AA2995" t="inlineStr">
        <is>
          <t>OTHER</t>
        </is>
      </c>
      <c r="AB2995" t="inlineStr">
        <is>
          <t>http://indiausatrade.mea.gov.in/api/public/image/stream?key=products%2F901258112-Screenshot%202026-05-07%20at%201.37.32%20PM-cropped.png</t>
        </is>
      </c>
      <c r="AC2995" t="inlineStr">
        <is>
          <t>2026-05-07T08:12:49.584Z</t>
        </is>
      </c>
    </row>
    <row r="2996">
      <c r="A2996" t="inlineStr">
        <is>
          <t>570748e6-a56f-4e11-a380-bb4700523b19</t>
        </is>
      </c>
      <c r="B2996" t="inlineStr">
        <is>
          <t>Crochet 8</t>
        </is>
      </c>
      <c r="C2996" t="inlineStr">
        <is>
          <t>JJ FAB-213</t>
        </is>
      </c>
      <c r="E2996" t="inlineStr">
        <is>
          <t>FIXED</t>
        </is>
      </c>
      <c r="F2996" t="n">
        <v>19</v>
      </c>
      <c r="G2996" t="inlineStr">
        <is>
          <t>USD</t>
        </is>
      </c>
      <c r="M2996" t="n">
        <v>0</v>
      </c>
      <c r="N2996" t="n">
        <v>0</v>
      </c>
      <c r="Q2996" t="inlineStr">
        <is>
          <t>e895b65a-731c-47f1-a20f-1a1a7db4dc71</t>
        </is>
      </c>
      <c r="R2996" t="inlineStr">
        <is>
          <t>Impregnated, coated, covered or laminated textile fabrics; textile articles of a kind suitable for industrial use</t>
        </is>
      </c>
      <c r="S2996" t="inlineStr">
        <is>
          <t>598dfa6d-b436-4041-844e-d5c5307039e7</t>
        </is>
      </c>
      <c r="T2996" t="inlineStr">
        <is>
          <t>Rubberised textile fabrics, other than those of heading 5902</t>
        </is>
      </c>
      <c r="U2996" t="inlineStr">
        <is>
          <t>50bd9c38-7655-4810-bf9b-188e157298ec</t>
        </is>
      </c>
      <c r="V2996" t="inlineStr">
        <is>
          <t>J.J. FABTEX PRIVATE LIMITED</t>
        </is>
      </c>
      <c r="W2996" t="inlineStr">
        <is>
          <t>0506012778</t>
        </is>
      </c>
      <c r="X2996" t="n">
        <v>0</v>
      </c>
      <c r="Y2996" t="n">
        <v>0</v>
      </c>
      <c r="Z2996" t="n">
        <v>59069920</v>
      </c>
      <c r="AA2996" t="inlineStr">
        <is>
          <t>RUBBERISED COTTON FABRICS, OTHER THAN KNITTED OR CROCHETED</t>
        </is>
      </c>
      <c r="AB2996" t="inlineStr">
        <is>
          <t>http://indiausatrade.mea.gov.in/api/public/image/stream?key=products%2F20260626T080629Z-913819-c8fc8bd5-Screenshot%202026-06-26%20at%2012.43.30%20PM-cropped.png</t>
        </is>
      </c>
      <c r="AC2996" t="inlineStr">
        <is>
          <t>2026-06-26T08:06:29.486Z</t>
        </is>
      </c>
    </row>
    <row r="2997">
      <c r="A2997" t="inlineStr">
        <is>
          <t>fecdd956-6588-4a7d-90d1-eee1b33346b5</t>
        </is>
      </c>
      <c r="B2997" t="inlineStr">
        <is>
          <t>Crochet 1Crochet</t>
        </is>
      </c>
      <c r="C2997" t="inlineStr">
        <is>
          <t>JJ FAB-832</t>
        </is>
      </c>
      <c r="E2997" t="inlineStr">
        <is>
          <t>FIXED</t>
        </is>
      </c>
      <c r="F2997" t="n">
        <v>22</v>
      </c>
      <c r="G2997" t="inlineStr">
        <is>
          <t>USD</t>
        </is>
      </c>
      <c r="M2997" t="n">
        <v>0</v>
      </c>
      <c r="N2997" t="n">
        <v>0</v>
      </c>
      <c r="Q2997" t="inlineStr">
        <is>
          <t>e895b65a-731c-47f1-a20f-1a1a7db4dc71</t>
        </is>
      </c>
      <c r="R2997" t="inlineStr">
        <is>
          <t>Impregnated, coated, covered or laminated textile fabrics; textile articles of a kind suitable for industrial use</t>
        </is>
      </c>
      <c r="S2997" t="inlineStr">
        <is>
          <t>598dfa6d-b436-4041-844e-d5c5307039e7</t>
        </is>
      </c>
      <c r="T2997" t="inlineStr">
        <is>
          <t>Rubberised textile fabrics, other than those of heading 5902</t>
        </is>
      </c>
      <c r="U2997" t="inlineStr">
        <is>
          <t>50bd9c38-7655-4810-bf9b-188e157298ec</t>
        </is>
      </c>
      <c r="V2997" t="inlineStr">
        <is>
          <t>J.J. FABTEX PRIVATE LIMITED</t>
        </is>
      </c>
      <c r="W2997" t="inlineStr">
        <is>
          <t>0506012778</t>
        </is>
      </c>
      <c r="X2997" t="n">
        <v>0</v>
      </c>
      <c r="Y2997" t="n">
        <v>0</v>
      </c>
      <c r="Z2997" t="n">
        <v>59069920</v>
      </c>
      <c r="AA2997" t="inlineStr">
        <is>
          <t>RUBBERISED COTTON FABRICS, OTHER THAN KNITTED OR CROCHETED</t>
        </is>
      </c>
      <c r="AB2997" t="inlineStr">
        <is>
          <t>http://indiausatrade.mea.gov.in/api/public/image/stream?key=products%2F20260626T072216Z-672979-9a0eb94c-Screenshot%202026-06-26%20at%2012.43.18%20PM-cropped.png</t>
        </is>
      </c>
      <c r="AC2997" t="inlineStr">
        <is>
          <t>2026-06-26T07:22:16.855Z</t>
        </is>
      </c>
    </row>
    <row r="2998">
      <c r="A2998" t="inlineStr">
        <is>
          <t>cd441133-e0db-4780-a245-d6b65df68277</t>
        </is>
      </c>
      <c r="B2998" t="inlineStr">
        <is>
          <t>Crochet 3</t>
        </is>
      </c>
      <c r="C2998" t="inlineStr">
        <is>
          <t>JJ FAB-932</t>
        </is>
      </c>
      <c r="E2998" t="inlineStr">
        <is>
          <t>FIXED</t>
        </is>
      </c>
      <c r="F2998" t="n">
        <v>19</v>
      </c>
      <c r="G2998" t="inlineStr">
        <is>
          <t>USD</t>
        </is>
      </c>
      <c r="M2998" t="n">
        <v>0</v>
      </c>
      <c r="N2998" t="n">
        <v>0</v>
      </c>
      <c r="Q2998" t="inlineStr">
        <is>
          <t>e895b65a-731c-47f1-a20f-1a1a7db4dc71</t>
        </is>
      </c>
      <c r="R2998" t="inlineStr">
        <is>
          <t>Impregnated, coated, covered or laminated textile fabrics; textile articles of a kind suitable for industrial use</t>
        </is>
      </c>
      <c r="S2998" t="inlineStr">
        <is>
          <t>598dfa6d-b436-4041-844e-d5c5307039e7</t>
        </is>
      </c>
      <c r="T2998" t="inlineStr">
        <is>
          <t>Rubberised textile fabrics, other than those of heading 5902</t>
        </is>
      </c>
      <c r="U2998" t="inlineStr">
        <is>
          <t>50bd9c38-7655-4810-bf9b-188e157298ec</t>
        </is>
      </c>
      <c r="V2998" t="inlineStr">
        <is>
          <t>J.J. FABTEX PRIVATE LIMITED</t>
        </is>
      </c>
      <c r="W2998" t="inlineStr">
        <is>
          <t>0506012778</t>
        </is>
      </c>
      <c r="X2998" t="n">
        <v>0</v>
      </c>
      <c r="Y2998" t="n">
        <v>0</v>
      </c>
      <c r="Z2998" t="n">
        <v>59069920</v>
      </c>
      <c r="AA2998" t="inlineStr">
        <is>
          <t>RUBBERISED COTTON FABRICS, OTHER THAN KNITTED OR CROCHETED</t>
        </is>
      </c>
      <c r="AB2998" t="inlineStr">
        <is>
          <t>http://indiausatrade.mea.gov.in/api/public/image/stream?key=products%2F20260626T072411Z-121988-e01c061e-Screenshot%202026-06-26%20at%2012.43.28%20PM-cropped.png</t>
        </is>
      </c>
      <c r="AC2998" t="inlineStr">
        <is>
          <t>2026-06-26T07:24:11.703Z</t>
        </is>
      </c>
    </row>
    <row r="2999">
      <c r="A2999" t="inlineStr">
        <is>
          <t>8c689658-ab8b-409c-9ef2-3b05068b10c3</t>
        </is>
      </c>
      <c r="B2999" t="inlineStr">
        <is>
          <t>Crochet</t>
        </is>
      </c>
      <c r="C2999" t="inlineStr">
        <is>
          <t>JJ FAB-213</t>
        </is>
      </c>
      <c r="E2999" t="inlineStr">
        <is>
          <t>FIXED</t>
        </is>
      </c>
      <c r="F2999" t="n">
        <v>19</v>
      </c>
      <c r="G2999" t="inlineStr">
        <is>
          <t>USD</t>
        </is>
      </c>
      <c r="M2999" t="n">
        <v>0</v>
      </c>
      <c r="N2999" t="n">
        <v>0</v>
      </c>
      <c r="Q2999" t="inlineStr">
        <is>
          <t>e895b65a-731c-47f1-a20f-1a1a7db4dc71</t>
        </is>
      </c>
      <c r="R2999" t="inlineStr">
        <is>
          <t>Impregnated, coated, covered or laminated textile fabrics; textile articles of a kind suitable for industrial use</t>
        </is>
      </c>
      <c r="S2999" t="inlineStr">
        <is>
          <t>598dfa6d-b436-4041-844e-d5c5307039e7</t>
        </is>
      </c>
      <c r="T2999" t="inlineStr">
        <is>
          <t>Rubberised textile fabrics, other than those of heading 5902</t>
        </is>
      </c>
      <c r="U2999" t="inlineStr">
        <is>
          <t>50bd9c38-7655-4810-bf9b-188e157298ec</t>
        </is>
      </c>
      <c r="V2999" t="inlineStr">
        <is>
          <t>J.J. FABTEX PRIVATE LIMITED</t>
        </is>
      </c>
      <c r="W2999" t="inlineStr">
        <is>
          <t>0506012778</t>
        </is>
      </c>
      <c r="X2999" t="n">
        <v>0</v>
      </c>
      <c r="Y2999" t="n">
        <v>0</v>
      </c>
      <c r="Z2999" t="n">
        <v>59069920</v>
      </c>
      <c r="AA2999" t="inlineStr">
        <is>
          <t>RUBBERISED COTTON FABRICS, OTHER THAN KNITTED OR CROCHETED</t>
        </is>
      </c>
      <c r="AB2999" t="inlineStr">
        <is>
          <t>http://indiausatrade.mea.gov.in/api/public/image/stream?key=products%2F20260626T075358Z-379685-96167584-Screenshot%202026-06-26%20at%2012.43.26%20PM-cropped.png</t>
        </is>
      </c>
      <c r="AC2999" t="inlineStr">
        <is>
          <t>2026-06-26T07:53:58.657Z</t>
        </is>
      </c>
    </row>
    <row r="3000">
      <c r="A3000" t="inlineStr">
        <is>
          <t>e8e1271b-698d-4893-8dcb-ade3a4fc7211</t>
        </is>
      </c>
      <c r="B3000" t="inlineStr">
        <is>
          <t>Crochet 12</t>
        </is>
      </c>
      <c r="C3000" t="inlineStr">
        <is>
          <t>JJ FAB-213</t>
        </is>
      </c>
      <c r="E3000" t="inlineStr">
        <is>
          <t>FIXED</t>
        </is>
      </c>
      <c r="F3000" t="n">
        <v>19</v>
      </c>
      <c r="G3000" t="inlineStr">
        <is>
          <t>USD</t>
        </is>
      </c>
      <c r="M3000" t="n">
        <v>0</v>
      </c>
      <c r="N3000" t="n">
        <v>0</v>
      </c>
      <c r="Q3000" t="inlineStr">
        <is>
          <t>e895b65a-731c-47f1-a20f-1a1a7db4dc71</t>
        </is>
      </c>
      <c r="R3000" t="inlineStr">
        <is>
          <t>Impregnated, coated, covered or laminated textile fabrics; textile articles of a kind suitable for industrial use</t>
        </is>
      </c>
      <c r="S3000" t="inlineStr">
        <is>
          <t>598dfa6d-b436-4041-844e-d5c5307039e7</t>
        </is>
      </c>
      <c r="T3000" t="inlineStr">
        <is>
          <t>Rubberised textile fabrics, other than those of heading 5902</t>
        </is>
      </c>
      <c r="U3000" t="inlineStr">
        <is>
          <t>50bd9c38-7655-4810-bf9b-188e157298ec</t>
        </is>
      </c>
      <c r="V3000" t="inlineStr">
        <is>
          <t>J.J. FABTEX PRIVATE LIMITED</t>
        </is>
      </c>
      <c r="W3000" t="inlineStr">
        <is>
          <t>0506012778</t>
        </is>
      </c>
      <c r="X3000" t="n">
        <v>0</v>
      </c>
      <c r="Y3000" t="n">
        <v>0</v>
      </c>
      <c r="Z3000" t="n">
        <v>59069920</v>
      </c>
      <c r="AA3000" t="inlineStr">
        <is>
          <t>RUBBERISED COTTON FABRICS, OTHER THAN KNITTED OR CROCHETED</t>
        </is>
      </c>
      <c r="AB3000" t="inlineStr">
        <is>
          <t>http://indiausatrade.mea.gov.in/api/public/image/stream?key=products%2F20260626T083002Z-424296-13e75d33-Screenshot%202026-06-26%20at%2012.43.48%20PM-cropped.png</t>
        </is>
      </c>
      <c r="AC3000" t="inlineStr">
        <is>
          <t>2026-06-26T08:30:02.055Z</t>
        </is>
      </c>
    </row>
    <row r="3001">
      <c r="A3001" t="inlineStr">
        <is>
          <t>f6414b46-43b3-4cb9-98df-22e3ebfd2bca</t>
        </is>
      </c>
      <c r="B3001" t="inlineStr">
        <is>
          <t>Crochet 4</t>
        </is>
      </c>
      <c r="C3001" t="inlineStr">
        <is>
          <t>JJ FAB-493</t>
        </is>
      </c>
      <c r="E3001" t="inlineStr">
        <is>
          <t>FIXED</t>
        </is>
      </c>
      <c r="F3001" t="n">
        <v>19</v>
      </c>
      <c r="G3001" t="inlineStr">
        <is>
          <t>USD</t>
        </is>
      </c>
      <c r="M3001" t="n">
        <v>0</v>
      </c>
      <c r="N3001" t="n">
        <v>0</v>
      </c>
      <c r="Q3001" t="inlineStr">
        <is>
          <t>e895b65a-731c-47f1-a20f-1a1a7db4dc71</t>
        </is>
      </c>
      <c r="R3001" t="inlineStr">
        <is>
          <t>Impregnated, coated, covered or laminated textile fabrics; textile articles of a kind suitable for industrial use</t>
        </is>
      </c>
      <c r="S3001" t="inlineStr">
        <is>
          <t>598dfa6d-b436-4041-844e-d5c5307039e7</t>
        </is>
      </c>
      <c r="T3001" t="inlineStr">
        <is>
          <t>Rubberised textile fabrics, other than those of heading 5902</t>
        </is>
      </c>
      <c r="U3001" t="inlineStr">
        <is>
          <t>50bd9c38-7655-4810-bf9b-188e157298ec</t>
        </is>
      </c>
      <c r="V3001" t="inlineStr">
        <is>
          <t>J.J. FABTEX PRIVATE LIMITED</t>
        </is>
      </c>
      <c r="W3001" t="inlineStr">
        <is>
          <t>0506012778</t>
        </is>
      </c>
      <c r="X3001" t="n">
        <v>0</v>
      </c>
      <c r="Y3001" t="n">
        <v>0</v>
      </c>
      <c r="Z3001" t="n">
        <v>59069920</v>
      </c>
      <c r="AA3001" t="inlineStr">
        <is>
          <t>RUBBERISED COTTON FABRICS, OTHER THAN KNITTED OR CROCHETED</t>
        </is>
      </c>
      <c r="AB3001" t="inlineStr">
        <is>
          <t>http://indiausatrade.mea.gov.in/api/public/image/stream?key=products%2F20260626T074926Z-659514-d7f73e24-Screenshot%202026-06-26%20at%2012.43.23%20PM-cropped.png</t>
        </is>
      </c>
      <c r="AC3001" t="inlineStr">
        <is>
          <t>2026-06-26T07:49:26.764Z</t>
        </is>
      </c>
    </row>
    <row r="3002">
      <c r="A3002" t="inlineStr">
        <is>
          <t>58dde344-6f53-4201-b453-0dabf36c1e8f</t>
        </is>
      </c>
      <c r="B3002" t="inlineStr">
        <is>
          <t>Crochet 9</t>
        </is>
      </c>
      <c r="C3002" t="inlineStr">
        <is>
          <t>JJ FAB-213</t>
        </is>
      </c>
      <c r="E3002" t="inlineStr">
        <is>
          <t>FIXED</t>
        </is>
      </c>
      <c r="F3002" t="n">
        <v>19</v>
      </c>
      <c r="G3002" t="inlineStr">
        <is>
          <t>USD</t>
        </is>
      </c>
      <c r="M3002" t="n">
        <v>0</v>
      </c>
      <c r="N3002" t="n">
        <v>0</v>
      </c>
      <c r="Q3002" t="inlineStr">
        <is>
          <t>e895b65a-731c-47f1-a20f-1a1a7db4dc71</t>
        </is>
      </c>
      <c r="R3002" t="inlineStr">
        <is>
          <t>Impregnated, coated, covered or laminated textile fabrics; textile articles of a kind suitable for industrial use</t>
        </is>
      </c>
      <c r="S3002" t="inlineStr">
        <is>
          <t>598dfa6d-b436-4041-844e-d5c5307039e7</t>
        </is>
      </c>
      <c r="T3002" t="inlineStr">
        <is>
          <t>Rubberised textile fabrics, other than those of heading 5902</t>
        </is>
      </c>
      <c r="U3002" t="inlineStr">
        <is>
          <t>50bd9c38-7655-4810-bf9b-188e157298ec</t>
        </is>
      </c>
      <c r="V3002" t="inlineStr">
        <is>
          <t>J.J. FABTEX PRIVATE LIMITED</t>
        </is>
      </c>
      <c r="W3002" t="inlineStr">
        <is>
          <t>0506012778</t>
        </is>
      </c>
      <c r="X3002" t="n">
        <v>0</v>
      </c>
      <c r="Y3002" t="n">
        <v>0</v>
      </c>
      <c r="Z3002" t="n">
        <v>59069920</v>
      </c>
      <c r="AA3002" t="inlineStr">
        <is>
          <t>RUBBERISED COTTON FABRICS, OTHER THAN KNITTED OR CROCHETED</t>
        </is>
      </c>
      <c r="AB3002" t="inlineStr">
        <is>
          <t>http://indiausatrade.mea.gov.in/api/public/image/stream?key=products%2F20260626T080735Z-756753-05c91cb0-Screenshot%202026-06-26%20at%2012.44.01%20PM-cropped.png</t>
        </is>
      </c>
      <c r="AC3002" t="inlineStr">
        <is>
          <t>2026-06-26T08:07:35.260Z</t>
        </is>
      </c>
    </row>
    <row r="3003">
      <c r="A3003" t="inlineStr">
        <is>
          <t>31be6867-d20e-41c2-b31c-04fe896d91f3</t>
        </is>
      </c>
      <c r="B3003" t="inlineStr">
        <is>
          <t>Crochet 7</t>
        </is>
      </c>
      <c r="C3003" t="inlineStr">
        <is>
          <t>JJ FAB-832</t>
        </is>
      </c>
      <c r="E3003" t="inlineStr">
        <is>
          <t>FIXED</t>
        </is>
      </c>
      <c r="F3003" t="n">
        <v>19</v>
      </c>
      <c r="G3003" t="inlineStr">
        <is>
          <t>USD</t>
        </is>
      </c>
      <c r="M3003" t="n">
        <v>0</v>
      </c>
      <c r="N3003" t="n">
        <v>0</v>
      </c>
      <c r="Q3003" t="inlineStr">
        <is>
          <t>e895b65a-731c-47f1-a20f-1a1a7db4dc71</t>
        </is>
      </c>
      <c r="R3003" t="inlineStr">
        <is>
          <t>Impregnated, coated, covered or laminated textile fabrics; textile articles of a kind suitable for industrial use</t>
        </is>
      </c>
      <c r="S3003" t="inlineStr">
        <is>
          <t>598dfa6d-b436-4041-844e-d5c5307039e7</t>
        </is>
      </c>
      <c r="T3003" t="inlineStr">
        <is>
          <t>Rubberised textile fabrics, other than those of heading 5902</t>
        </is>
      </c>
      <c r="U3003" t="inlineStr">
        <is>
          <t>50bd9c38-7655-4810-bf9b-188e157298ec</t>
        </is>
      </c>
      <c r="V3003" t="inlineStr">
        <is>
          <t>J.J. FABTEX PRIVATE LIMITED</t>
        </is>
      </c>
      <c r="W3003" t="inlineStr">
        <is>
          <t>0506012778</t>
        </is>
      </c>
      <c r="X3003" t="n">
        <v>0</v>
      </c>
      <c r="Y3003" t="n">
        <v>0</v>
      </c>
      <c r="Z3003" t="n">
        <v>59069920</v>
      </c>
      <c r="AA3003" t="inlineStr">
        <is>
          <t>RUBBERISED COTTON FABRICS, OTHER THAN KNITTED OR CROCHETED</t>
        </is>
      </c>
      <c r="AB3003" t="inlineStr">
        <is>
          <t>http://indiausatrade.mea.gov.in/api/public/image/stream?key=products%2F20260626T080359Z-524209-f4cb1838-Screenshot%202026-06-26%20at%2012.43.33%20PM-cropped.png</t>
        </is>
      </c>
      <c r="AC3003" t="inlineStr">
        <is>
          <t>2026-06-26T08:03:58.685Z</t>
        </is>
      </c>
    </row>
    <row r="3004">
      <c r="A3004" t="inlineStr">
        <is>
          <t>2695beef-8d5d-4727-b560-638fbe360e52</t>
        </is>
      </c>
      <c r="B3004" t="inlineStr">
        <is>
          <t>Crochet 11</t>
        </is>
      </c>
      <c r="C3004" t="inlineStr">
        <is>
          <t>JJ FAB-832</t>
        </is>
      </c>
      <c r="E3004" t="inlineStr">
        <is>
          <t>FIXED</t>
        </is>
      </c>
      <c r="F3004" t="n">
        <v>19</v>
      </c>
      <c r="G3004" t="inlineStr">
        <is>
          <t>USD</t>
        </is>
      </c>
      <c r="M3004" t="n">
        <v>0</v>
      </c>
      <c r="N3004" t="n">
        <v>0</v>
      </c>
      <c r="Q3004" t="inlineStr">
        <is>
          <t>e895b65a-731c-47f1-a20f-1a1a7db4dc71</t>
        </is>
      </c>
      <c r="R3004" t="inlineStr">
        <is>
          <t>Impregnated, coated, covered or laminated textile fabrics; textile articles of a kind suitable for industrial use</t>
        </is>
      </c>
      <c r="S3004" t="inlineStr">
        <is>
          <t>598dfa6d-b436-4041-844e-d5c5307039e7</t>
        </is>
      </c>
      <c r="T3004" t="inlineStr">
        <is>
          <t>Rubberised textile fabrics, other than those of heading 5902</t>
        </is>
      </c>
      <c r="U3004" t="inlineStr">
        <is>
          <t>50bd9c38-7655-4810-bf9b-188e157298ec</t>
        </is>
      </c>
      <c r="V3004" t="inlineStr">
        <is>
          <t>J.J. FABTEX PRIVATE LIMITED</t>
        </is>
      </c>
      <c r="W3004" t="inlineStr">
        <is>
          <t>0506012778</t>
        </is>
      </c>
      <c r="X3004" t="n">
        <v>0</v>
      </c>
      <c r="Y3004" t="n">
        <v>0</v>
      </c>
      <c r="Z3004" t="n">
        <v>59069920</v>
      </c>
      <c r="AA3004" t="inlineStr">
        <is>
          <t>RUBBERISED COTTON FABRICS, OTHER THAN KNITTED OR CROCHETED</t>
        </is>
      </c>
      <c r="AB3004" t="inlineStr">
        <is>
          <t>http://indiausatrade.mea.gov.in/api/public/image/stream?key=products%2F20260626T082630Z-110134-3e6a9acd-Screenshot%202026-06-26%20at%2012.43.50%20PM-cropped.png</t>
        </is>
      </c>
      <c r="AC3004" t="inlineStr">
        <is>
          <t>2026-06-26T08:26:30.435Z</t>
        </is>
      </c>
    </row>
    <row r="3005">
      <c r="A3005" t="inlineStr">
        <is>
          <t>03fb1afc-05f0-48c0-8e43-96063837d9b9</t>
        </is>
      </c>
      <c r="B3005" t="inlineStr">
        <is>
          <t>Crochet 13Crochet</t>
        </is>
      </c>
      <c r="C3005" t="inlineStr">
        <is>
          <t>JJ FAB-832</t>
        </is>
      </c>
      <c r="E3005" t="inlineStr">
        <is>
          <t>FIXED</t>
        </is>
      </c>
      <c r="F3005" t="n">
        <v>19</v>
      </c>
      <c r="G3005" t="inlineStr">
        <is>
          <t>USD</t>
        </is>
      </c>
      <c r="M3005" t="n">
        <v>0</v>
      </c>
      <c r="N3005" t="n">
        <v>0</v>
      </c>
      <c r="Q3005" t="inlineStr">
        <is>
          <t>e895b65a-731c-47f1-a20f-1a1a7db4dc71</t>
        </is>
      </c>
      <c r="R3005" t="inlineStr">
        <is>
          <t>Impregnated, coated, covered or laminated textile fabrics; textile articles of a kind suitable for industrial use</t>
        </is>
      </c>
      <c r="S3005" t="inlineStr">
        <is>
          <t>598dfa6d-b436-4041-844e-d5c5307039e7</t>
        </is>
      </c>
      <c r="T3005" t="inlineStr">
        <is>
          <t>Rubberised textile fabrics, other than those of heading 5902</t>
        </is>
      </c>
      <c r="U3005" t="inlineStr">
        <is>
          <t>50bd9c38-7655-4810-bf9b-188e157298ec</t>
        </is>
      </c>
      <c r="V3005" t="inlineStr">
        <is>
          <t>J.J. FABTEX PRIVATE LIMITED</t>
        </is>
      </c>
      <c r="W3005" t="inlineStr">
        <is>
          <t>0506012778</t>
        </is>
      </c>
      <c r="X3005" t="n">
        <v>0</v>
      </c>
      <c r="Y3005" t="n">
        <v>0</v>
      </c>
      <c r="Z3005" t="n">
        <v>59069920</v>
      </c>
      <c r="AA3005" t="inlineStr">
        <is>
          <t>RUBBERISED COTTON FABRICS, OTHER THAN KNITTED OR CROCHETED</t>
        </is>
      </c>
      <c r="AB3005" t="inlineStr">
        <is>
          <t>http://indiausatrade.mea.gov.in/api/public/image/stream?key=products%2F20260626T091538Z-669464-24e65403-Screenshot%202026-06-26%20at%2012.43.45%20PM-cropped.png</t>
        </is>
      </c>
      <c r="AC3005" t="inlineStr">
        <is>
          <t>2026-06-26T09:15:38.315Z</t>
        </is>
      </c>
    </row>
    <row r="3006">
      <c r="A3006" t="inlineStr">
        <is>
          <t>f4baa19a-8f5e-4571-b2a6-b4746a7dc84d</t>
        </is>
      </c>
      <c r="B3006" t="inlineStr">
        <is>
          <t>Crochet 14</t>
        </is>
      </c>
      <c r="C3006" t="inlineStr">
        <is>
          <t>JJ FAB-213</t>
        </is>
      </c>
      <c r="E3006" t="inlineStr">
        <is>
          <t>FIXED</t>
        </is>
      </c>
      <c r="F3006" t="n">
        <v>19</v>
      </c>
      <c r="G3006" t="inlineStr">
        <is>
          <t>USD</t>
        </is>
      </c>
      <c r="M3006" t="n">
        <v>0</v>
      </c>
      <c r="N3006" t="n">
        <v>0</v>
      </c>
      <c r="Q3006" t="inlineStr">
        <is>
          <t>e895b65a-731c-47f1-a20f-1a1a7db4dc71</t>
        </is>
      </c>
      <c r="R3006" t="inlineStr">
        <is>
          <t>Impregnated, coated, covered or laminated textile fabrics; textile articles of a kind suitable for industrial use</t>
        </is>
      </c>
      <c r="S3006" t="inlineStr">
        <is>
          <t>598dfa6d-b436-4041-844e-d5c5307039e7</t>
        </is>
      </c>
      <c r="T3006" t="inlineStr">
        <is>
          <t>Rubberised textile fabrics, other than those of heading 5902</t>
        </is>
      </c>
      <c r="U3006" t="inlineStr">
        <is>
          <t>50bd9c38-7655-4810-bf9b-188e157298ec</t>
        </is>
      </c>
      <c r="V3006" t="inlineStr">
        <is>
          <t>J.J. FABTEX PRIVATE LIMITED</t>
        </is>
      </c>
      <c r="W3006" t="inlineStr">
        <is>
          <t>0506012778</t>
        </is>
      </c>
      <c r="X3006" t="n">
        <v>0</v>
      </c>
      <c r="Y3006" t="n">
        <v>0</v>
      </c>
      <c r="Z3006" t="n">
        <v>59069920</v>
      </c>
      <c r="AA3006" t="inlineStr">
        <is>
          <t>RUBBERISED COTTON FABRICS, OTHER THAN KNITTED OR CROCHETED</t>
        </is>
      </c>
      <c r="AB3006" t="inlineStr">
        <is>
          <t>http://indiausatrade.mea.gov.in/api/public/image/stream?key=products%2F20260626T100224Z-727970-52a6efd0-Screenshot%202026-06-26%20at%2012.43.42%20PM-cropped.png</t>
        </is>
      </c>
      <c r="AC3006" t="inlineStr">
        <is>
          <t>2026-06-26T10:02:24.849Z</t>
        </is>
      </c>
    </row>
    <row r="3007">
      <c r="A3007" t="inlineStr">
        <is>
          <t>33232b82-77aa-4805-865e-bee87fc9b3d5</t>
        </is>
      </c>
      <c r="B3007" t="inlineStr">
        <is>
          <t>Crochet 15</t>
        </is>
      </c>
      <c r="C3007" t="inlineStr">
        <is>
          <t>JJ FAB-832</t>
        </is>
      </c>
      <c r="E3007" t="inlineStr">
        <is>
          <t>FIXED</t>
        </is>
      </c>
      <c r="F3007" t="n">
        <v>19</v>
      </c>
      <c r="G3007" t="inlineStr">
        <is>
          <t>USD</t>
        </is>
      </c>
      <c r="M3007" t="n">
        <v>0</v>
      </c>
      <c r="N3007" t="n">
        <v>0</v>
      </c>
      <c r="Q3007" t="inlineStr">
        <is>
          <t>e895b65a-731c-47f1-a20f-1a1a7db4dc71</t>
        </is>
      </c>
      <c r="R3007" t="inlineStr">
        <is>
          <t>Impregnated, coated, covered or laminated textile fabrics; textile articles of a kind suitable for industrial use</t>
        </is>
      </c>
      <c r="S3007" t="inlineStr">
        <is>
          <t>598dfa6d-b436-4041-844e-d5c5307039e7</t>
        </is>
      </c>
      <c r="T3007" t="inlineStr">
        <is>
          <t>Rubberised textile fabrics, other than those of heading 5902</t>
        </is>
      </c>
      <c r="U3007" t="inlineStr">
        <is>
          <t>50bd9c38-7655-4810-bf9b-188e157298ec</t>
        </is>
      </c>
      <c r="V3007" t="inlineStr">
        <is>
          <t>J.J. FABTEX PRIVATE LIMITED</t>
        </is>
      </c>
      <c r="W3007" t="inlineStr">
        <is>
          <t>0506012778</t>
        </is>
      </c>
      <c r="X3007" t="n">
        <v>0</v>
      </c>
      <c r="Y3007" t="n">
        <v>0</v>
      </c>
      <c r="Z3007" t="n">
        <v>59069920</v>
      </c>
      <c r="AA3007" t="inlineStr">
        <is>
          <t>RUBBERISED COTTON FABRICS, OTHER THAN KNITTED OR CROCHETED</t>
        </is>
      </c>
      <c r="AB3007" t="inlineStr">
        <is>
          <t>http://indiausatrade.mea.gov.in/api/public/image/stream?key=products%2F20260626T100316Z-512372-95b57491-Screenshot%202026-06-26%20at%2012.43.39%20PM-cropped.png</t>
        </is>
      </c>
      <c r="AC3007" t="inlineStr">
        <is>
          <t>2026-06-26T10:03:16.831Z</t>
        </is>
      </c>
    </row>
    <row r="3008">
      <c r="A3008" t="inlineStr">
        <is>
          <t>06c6da1b-b5df-43a2-b51c-e1a1bf4fc78b</t>
        </is>
      </c>
      <c r="B3008" t="inlineStr">
        <is>
          <t>Crochet 16Crochet</t>
        </is>
      </c>
      <c r="C3008" t="inlineStr">
        <is>
          <t>JJ FAB-412</t>
        </is>
      </c>
      <c r="E3008" t="inlineStr">
        <is>
          <t>FIXED</t>
        </is>
      </c>
      <c r="F3008" t="n">
        <v>19</v>
      </c>
      <c r="G3008" t="inlineStr">
        <is>
          <t>USD</t>
        </is>
      </c>
      <c r="M3008" t="n">
        <v>0</v>
      </c>
      <c r="N3008" t="n">
        <v>0</v>
      </c>
      <c r="Q3008" t="inlineStr">
        <is>
          <t>e895b65a-731c-47f1-a20f-1a1a7db4dc71</t>
        </is>
      </c>
      <c r="R3008" t="inlineStr">
        <is>
          <t>Impregnated, coated, covered or laminated textile fabrics; textile articles of a kind suitable for industrial use</t>
        </is>
      </c>
      <c r="S3008" t="inlineStr">
        <is>
          <t>598dfa6d-b436-4041-844e-d5c5307039e7</t>
        </is>
      </c>
      <c r="T3008" t="inlineStr">
        <is>
          <t>Rubberised textile fabrics, other than those of heading 5902</t>
        </is>
      </c>
      <c r="U3008" t="inlineStr">
        <is>
          <t>50bd9c38-7655-4810-bf9b-188e157298ec</t>
        </is>
      </c>
      <c r="V3008" t="inlineStr">
        <is>
          <t>J.J. FABTEX PRIVATE LIMITED</t>
        </is>
      </c>
      <c r="W3008" t="inlineStr">
        <is>
          <t>0506012778</t>
        </is>
      </c>
      <c r="X3008" t="n">
        <v>0</v>
      </c>
      <c r="Y3008" t="n">
        <v>0</v>
      </c>
      <c r="Z3008" t="n">
        <v>59069920</v>
      </c>
      <c r="AA3008" t="inlineStr">
        <is>
          <t>RUBBERISED COTTON FABRICS, OTHER THAN KNITTED OR CROCHETED</t>
        </is>
      </c>
      <c r="AB3008" t="inlineStr">
        <is>
          <t>http://indiausatrade.mea.gov.in/api/public/image/stream?key=products%2F20260626T100409Z-165854-a2538770-Screenshot%202026-06-26%20at%2012.44.23%20PM-cropped.png</t>
        </is>
      </c>
      <c r="AC3008" t="inlineStr">
        <is>
          <t>2026-06-26T10:04:09.911Z</t>
        </is>
      </c>
    </row>
    <row r="3009">
      <c r="A3009" t="inlineStr">
        <is>
          <t>ce9223fc-5279-4f7b-8069-70df9e95ad1e</t>
        </is>
      </c>
      <c r="B3009" t="inlineStr">
        <is>
          <t>Crochet 16</t>
        </is>
      </c>
      <c r="C3009" t="inlineStr">
        <is>
          <t>JJ FAB-412</t>
        </is>
      </c>
      <c r="E3009" t="inlineStr">
        <is>
          <t>FIXED</t>
        </is>
      </c>
      <c r="F3009" t="n">
        <v>19</v>
      </c>
      <c r="G3009" t="inlineStr">
        <is>
          <t>USD</t>
        </is>
      </c>
      <c r="M3009" t="n">
        <v>0</v>
      </c>
      <c r="N3009" t="n">
        <v>0</v>
      </c>
      <c r="Q3009" t="inlineStr">
        <is>
          <t>e895b65a-731c-47f1-a20f-1a1a7db4dc71</t>
        </is>
      </c>
      <c r="R3009" t="inlineStr">
        <is>
          <t>Impregnated, coated, covered or laminated textile fabrics; textile articles of a kind suitable for industrial use</t>
        </is>
      </c>
      <c r="S3009" t="inlineStr">
        <is>
          <t>598dfa6d-b436-4041-844e-d5c5307039e7</t>
        </is>
      </c>
      <c r="T3009" t="inlineStr">
        <is>
          <t>Rubberised textile fabrics, other than those of heading 5902</t>
        </is>
      </c>
      <c r="U3009" t="inlineStr">
        <is>
          <t>50bd9c38-7655-4810-bf9b-188e157298ec</t>
        </is>
      </c>
      <c r="V3009" t="inlineStr">
        <is>
          <t>J.J. FABTEX PRIVATE LIMITED</t>
        </is>
      </c>
      <c r="W3009" t="inlineStr">
        <is>
          <t>0506012778</t>
        </is>
      </c>
      <c r="X3009" t="n">
        <v>0</v>
      </c>
      <c r="Y3009" t="n">
        <v>0</v>
      </c>
      <c r="Z3009" t="n">
        <v>59069920</v>
      </c>
      <c r="AA3009" t="inlineStr">
        <is>
          <t>RUBBERISED COTTON FABRICS, OTHER THAN KNITTED OR CROCHETED</t>
        </is>
      </c>
      <c r="AB3009" t="inlineStr">
        <is>
          <t>http://indiausatrade.mea.gov.in/api/public/image/stream?key=products%2F20260626T101208Z-642264-5f2c7786-Screenshot%202026-06-26%20at%2012.44.21%20PM-cropped.png</t>
        </is>
      </c>
      <c r="AC3009" t="inlineStr">
        <is>
          <t>2026-06-26T10:12:08.790Z</t>
        </is>
      </c>
    </row>
    <row r="3010">
      <c r="A3010" t="inlineStr">
        <is>
          <t>db4e2869-3a52-4892-92a0-d28bd3d710f2</t>
        </is>
      </c>
      <c r="B3010" t="inlineStr">
        <is>
          <t>Crochet 18</t>
        </is>
      </c>
      <c r="C3010" t="inlineStr">
        <is>
          <t>JJ FAB-932</t>
        </is>
      </c>
      <c r="E3010" t="inlineStr">
        <is>
          <t>FIXED</t>
        </is>
      </c>
      <c r="F3010" t="n">
        <v>19</v>
      </c>
      <c r="G3010" t="inlineStr">
        <is>
          <t>USD</t>
        </is>
      </c>
      <c r="M3010" t="n">
        <v>0</v>
      </c>
      <c r="N3010" t="n">
        <v>0</v>
      </c>
      <c r="Q3010" t="inlineStr">
        <is>
          <t>e895b65a-731c-47f1-a20f-1a1a7db4dc71</t>
        </is>
      </c>
      <c r="R3010" t="inlineStr">
        <is>
          <t>Impregnated, coated, covered or laminated textile fabrics; textile articles of a kind suitable for industrial use</t>
        </is>
      </c>
      <c r="S3010" t="inlineStr">
        <is>
          <t>598dfa6d-b436-4041-844e-d5c5307039e7</t>
        </is>
      </c>
      <c r="T3010" t="inlineStr">
        <is>
          <t>Rubberised textile fabrics, other than those of heading 5902</t>
        </is>
      </c>
      <c r="U3010" t="inlineStr">
        <is>
          <t>50bd9c38-7655-4810-bf9b-188e157298ec</t>
        </is>
      </c>
      <c r="V3010" t="inlineStr">
        <is>
          <t>J.J. FABTEX PRIVATE LIMITED</t>
        </is>
      </c>
      <c r="W3010" t="inlineStr">
        <is>
          <t>0506012778</t>
        </is>
      </c>
      <c r="X3010" t="n">
        <v>0</v>
      </c>
      <c r="Y3010" t="n">
        <v>0</v>
      </c>
      <c r="Z3010" t="n">
        <v>59069920</v>
      </c>
      <c r="AA3010" t="inlineStr">
        <is>
          <t>RUBBERISED COTTON FABRICS, OTHER THAN KNITTED OR CROCHETED</t>
        </is>
      </c>
      <c r="AB3010" t="inlineStr">
        <is>
          <t>http://indiausatrade.mea.gov.in/api/public/image/stream?key=products%2F20260626T101442Z-622893-ad9c1f6a-Screenshot%202026-06-26%20at%2012.44.19%20PM-cropped.png</t>
        </is>
      </c>
      <c r="AC3010" t="inlineStr">
        <is>
          <t>2026-06-26T10:14:42.084Z</t>
        </is>
      </c>
    </row>
    <row r="3011">
      <c r="A3011" t="inlineStr">
        <is>
          <t>97063653-d785-47a8-a571-7313516001b8</t>
        </is>
      </c>
      <c r="B3011" t="inlineStr">
        <is>
          <t>Crochet 20</t>
        </is>
      </c>
      <c r="C3011" t="inlineStr">
        <is>
          <t>JJ FAB-932</t>
        </is>
      </c>
      <c r="E3011" t="inlineStr">
        <is>
          <t>FIXED</t>
        </is>
      </c>
      <c r="F3011" t="n">
        <v>19</v>
      </c>
      <c r="G3011" t="inlineStr">
        <is>
          <t>USD</t>
        </is>
      </c>
      <c r="M3011" t="n">
        <v>0</v>
      </c>
      <c r="N3011" t="n">
        <v>0</v>
      </c>
      <c r="Q3011" t="inlineStr">
        <is>
          <t>e895b65a-731c-47f1-a20f-1a1a7db4dc71</t>
        </is>
      </c>
      <c r="R3011" t="inlineStr">
        <is>
          <t>Impregnated, coated, covered or laminated textile fabrics; textile articles of a kind suitable for industrial use</t>
        </is>
      </c>
      <c r="S3011" t="inlineStr">
        <is>
          <t>598dfa6d-b436-4041-844e-d5c5307039e7</t>
        </is>
      </c>
      <c r="T3011" t="inlineStr">
        <is>
          <t>Rubberised textile fabrics, other than those of heading 5902</t>
        </is>
      </c>
      <c r="U3011" t="inlineStr">
        <is>
          <t>50bd9c38-7655-4810-bf9b-188e157298ec</t>
        </is>
      </c>
      <c r="V3011" t="inlineStr">
        <is>
          <t>J.J. FABTEX PRIVATE LIMITED</t>
        </is>
      </c>
      <c r="W3011" t="inlineStr">
        <is>
          <t>0506012778</t>
        </is>
      </c>
      <c r="X3011" t="n">
        <v>0</v>
      </c>
      <c r="Y3011" t="n">
        <v>0</v>
      </c>
      <c r="Z3011" t="n">
        <v>59069920</v>
      </c>
      <c r="AA3011" t="inlineStr">
        <is>
          <t>RUBBERISED COTTON FABRICS, OTHER THAN KNITTED OR CROCHETED</t>
        </is>
      </c>
      <c r="AB3011" t="inlineStr">
        <is>
          <t>http://indiausatrade.mea.gov.in/api/public/image/stream?key=products%2F20260626T101601Z-850893-5b76d509-Screenshot%202026-06-26%20at%2012.44.17%20PM-cropped.png</t>
        </is>
      </c>
      <c r="AC3011" t="inlineStr">
        <is>
          <t>2026-06-26T10:16:01.323Z</t>
        </is>
      </c>
    </row>
    <row r="3012">
      <c r="A3012" t="inlineStr">
        <is>
          <t>44820153-eb79-46ec-b9f5-6f6f2af8cba8</t>
        </is>
      </c>
      <c r="B3012" t="inlineStr">
        <is>
          <t>Crochet 21</t>
        </is>
      </c>
      <c r="C3012" t="inlineStr">
        <is>
          <t>JJ FAB-2221</t>
        </is>
      </c>
      <c r="E3012" t="inlineStr">
        <is>
          <t>FIXED</t>
        </is>
      </c>
      <c r="F3012" t="n">
        <v>21</v>
      </c>
      <c r="G3012" t="inlineStr">
        <is>
          <t>USD</t>
        </is>
      </c>
      <c r="M3012" t="n">
        <v>0</v>
      </c>
      <c r="N3012" t="n">
        <v>0</v>
      </c>
      <c r="Q3012" t="inlineStr">
        <is>
          <t>e895b65a-731c-47f1-a20f-1a1a7db4dc71</t>
        </is>
      </c>
      <c r="R3012" t="inlineStr">
        <is>
          <t>Impregnated, coated, covered or laminated textile fabrics; textile articles of a kind suitable for industrial use</t>
        </is>
      </c>
      <c r="S3012" t="inlineStr">
        <is>
          <t>598dfa6d-b436-4041-844e-d5c5307039e7</t>
        </is>
      </c>
      <c r="T3012" t="inlineStr">
        <is>
          <t>Rubberised textile fabrics, other than those of heading 5902</t>
        </is>
      </c>
      <c r="U3012" t="inlineStr">
        <is>
          <t>50bd9c38-7655-4810-bf9b-188e157298ec</t>
        </is>
      </c>
      <c r="V3012" t="inlineStr">
        <is>
          <t>J.J. FABTEX PRIVATE LIMITED</t>
        </is>
      </c>
      <c r="W3012" t="inlineStr">
        <is>
          <t>0506012778</t>
        </is>
      </c>
      <c r="X3012" t="n">
        <v>0</v>
      </c>
      <c r="Y3012" t="n">
        <v>0</v>
      </c>
      <c r="Z3012" t="n">
        <v>59069920</v>
      </c>
      <c r="AA3012" t="inlineStr">
        <is>
          <t>RUBBERISED COTTON FABRICS, OTHER THAN KNITTED OR CROCHETED</t>
        </is>
      </c>
      <c r="AB3012" t="inlineStr">
        <is>
          <t>http://indiausatrade.mea.gov.in/api/public/image/stream?key=products%2F20260626T101709Z-423179-ed70fadf-Screenshot%202026-06-26%20at%2012.44.13%20PM-cropped.png</t>
        </is>
      </c>
      <c r="AC3012" t="inlineStr">
        <is>
          <t>2026-06-26T10:17:09.268Z</t>
        </is>
      </c>
    </row>
    <row r="3013">
      <c r="A3013" t="inlineStr">
        <is>
          <t>3c6f4b4f-2629-4e98-baf7-980e6c6acfc9</t>
        </is>
      </c>
      <c r="B3013" t="inlineStr">
        <is>
          <t>Crochet 24</t>
        </is>
      </c>
      <c r="C3013" t="inlineStr">
        <is>
          <t>JJ FAB-832</t>
        </is>
      </c>
      <c r="E3013" t="inlineStr">
        <is>
          <t>FIXED</t>
        </is>
      </c>
      <c r="F3013" t="n">
        <v>20</v>
      </c>
      <c r="G3013" t="inlineStr">
        <is>
          <t>USD</t>
        </is>
      </c>
      <c r="M3013" t="n">
        <v>0</v>
      </c>
      <c r="N3013" t="n">
        <v>0</v>
      </c>
      <c r="Q3013" t="inlineStr">
        <is>
          <t>e895b65a-731c-47f1-a20f-1a1a7db4dc71</t>
        </is>
      </c>
      <c r="R3013" t="inlineStr">
        <is>
          <t>Impregnated, coated, covered or laminated textile fabrics; textile articles of a kind suitable for industrial use</t>
        </is>
      </c>
      <c r="S3013" t="inlineStr">
        <is>
          <t>598dfa6d-b436-4041-844e-d5c5307039e7</t>
        </is>
      </c>
      <c r="T3013" t="inlineStr">
        <is>
          <t>Rubberised textile fabrics, other than those of heading 5902</t>
        </is>
      </c>
      <c r="U3013" t="inlineStr">
        <is>
          <t>50bd9c38-7655-4810-bf9b-188e157298ec</t>
        </is>
      </c>
      <c r="V3013" t="inlineStr">
        <is>
          <t>J.J. FABTEX PRIVATE LIMITED</t>
        </is>
      </c>
      <c r="W3013" t="inlineStr">
        <is>
          <t>0506012778</t>
        </is>
      </c>
      <c r="X3013" t="n">
        <v>0</v>
      </c>
      <c r="Y3013" t="n">
        <v>0</v>
      </c>
      <c r="Z3013" t="n">
        <v>59069920</v>
      </c>
      <c r="AA3013" t="inlineStr">
        <is>
          <t>RUBBERISED COTTON FABRICS, OTHER THAN KNITTED OR CROCHETED</t>
        </is>
      </c>
      <c r="AB3013" t="inlineStr">
        <is>
          <t>http://indiausatrade.mea.gov.in/api/public/image/stream?key=products%2F20260626T113432Z-390393-a1bbd793-Screenshot%202026-06-26%20at%203.51.33%20PM-cropped.png</t>
        </is>
      </c>
      <c r="AC3013" t="inlineStr">
        <is>
          <t>2026-06-26T11:34:32.644Z</t>
        </is>
      </c>
    </row>
    <row r="3014">
      <c r="A3014" t="inlineStr">
        <is>
          <t>e1a47094-fac9-4288-93f7-13c8c561da6b</t>
        </is>
      </c>
      <c r="B3014" t="inlineStr">
        <is>
          <t>Crochet 25</t>
        </is>
      </c>
      <c r="C3014" t="inlineStr">
        <is>
          <t>JJ FAB-493</t>
        </is>
      </c>
      <c r="E3014" t="inlineStr">
        <is>
          <t>FIXED</t>
        </is>
      </c>
      <c r="F3014" t="n">
        <v>20</v>
      </c>
      <c r="G3014" t="inlineStr">
        <is>
          <t>USD</t>
        </is>
      </c>
      <c r="M3014" t="n">
        <v>0</v>
      </c>
      <c r="N3014" t="n">
        <v>0</v>
      </c>
      <c r="Q3014" t="inlineStr">
        <is>
          <t>e895b65a-731c-47f1-a20f-1a1a7db4dc71</t>
        </is>
      </c>
      <c r="R3014" t="inlineStr">
        <is>
          <t>Impregnated, coated, covered or laminated textile fabrics; textile articles of a kind suitable for industrial use</t>
        </is>
      </c>
      <c r="S3014" t="inlineStr">
        <is>
          <t>598dfa6d-b436-4041-844e-d5c5307039e7</t>
        </is>
      </c>
      <c r="T3014" t="inlineStr">
        <is>
          <t>Rubberised textile fabrics, other than those of heading 5902</t>
        </is>
      </c>
      <c r="U3014" t="inlineStr">
        <is>
          <t>50bd9c38-7655-4810-bf9b-188e157298ec</t>
        </is>
      </c>
      <c r="V3014" t="inlineStr">
        <is>
          <t>J.J. FABTEX PRIVATE LIMITED</t>
        </is>
      </c>
      <c r="W3014" t="inlineStr">
        <is>
          <t>0506012778</t>
        </is>
      </c>
      <c r="X3014" t="n">
        <v>0</v>
      </c>
      <c r="Y3014" t="n">
        <v>0</v>
      </c>
      <c r="Z3014" t="n">
        <v>59069920</v>
      </c>
      <c r="AA3014" t="inlineStr">
        <is>
          <t>RUBBERISED COTTON FABRICS, OTHER THAN KNITTED OR CROCHETED</t>
        </is>
      </c>
      <c r="AB3014" t="inlineStr">
        <is>
          <t>http://indiausatrade.mea.gov.in/api/public/image/stream?key=products%2F20260626T114023Z-706097-d9a6ca01-Screenshot%202026-06-26%20at%203.51.42%20PM-cropped.png</t>
        </is>
      </c>
      <c r="AC3014" t="inlineStr">
        <is>
          <t>2026-06-26T11:40:23.794Z</t>
        </is>
      </c>
    </row>
    <row r="3015">
      <c r="A3015" t="inlineStr">
        <is>
          <t>a2b6291b-cf43-440d-8088-d527ac245737</t>
        </is>
      </c>
      <c r="B3015" t="inlineStr">
        <is>
          <t>Crochet 26</t>
        </is>
      </c>
      <c r="C3015" t="inlineStr">
        <is>
          <t>JJ FAB-932</t>
        </is>
      </c>
      <c r="E3015" t="inlineStr">
        <is>
          <t>FIXED</t>
        </is>
      </c>
      <c r="F3015" t="n">
        <v>20</v>
      </c>
      <c r="G3015" t="inlineStr">
        <is>
          <t>USD</t>
        </is>
      </c>
      <c r="M3015" t="n">
        <v>0</v>
      </c>
      <c r="N3015" t="n">
        <v>0</v>
      </c>
      <c r="Q3015" t="inlineStr">
        <is>
          <t>e895b65a-731c-47f1-a20f-1a1a7db4dc71</t>
        </is>
      </c>
      <c r="R3015" t="inlineStr">
        <is>
          <t>Impregnated, coated, covered or laminated textile fabrics; textile articles of a kind suitable for industrial use</t>
        </is>
      </c>
      <c r="S3015" t="inlineStr">
        <is>
          <t>598dfa6d-b436-4041-844e-d5c5307039e7</t>
        </is>
      </c>
      <c r="T3015" t="inlineStr">
        <is>
          <t>Rubberised textile fabrics, other than those of heading 5902</t>
        </is>
      </c>
      <c r="U3015" t="inlineStr">
        <is>
          <t>50bd9c38-7655-4810-bf9b-188e157298ec</t>
        </is>
      </c>
      <c r="V3015" t="inlineStr">
        <is>
          <t>J.J. FABTEX PRIVATE LIMITED</t>
        </is>
      </c>
      <c r="W3015" t="inlineStr">
        <is>
          <t>0506012778</t>
        </is>
      </c>
      <c r="X3015" t="n">
        <v>0</v>
      </c>
      <c r="Y3015" t="n">
        <v>0</v>
      </c>
      <c r="Z3015" t="n">
        <v>59069920</v>
      </c>
      <c r="AA3015" t="inlineStr">
        <is>
          <t>RUBBERISED COTTON FABRICS, OTHER THAN KNITTED OR CROCHETED</t>
        </is>
      </c>
      <c r="AB3015" t="inlineStr">
        <is>
          <t>http://indiausatrade.mea.gov.in/api/public/image/stream?key=products%2F20260626T114107Z-250649-6d7c4d08-Screenshot%202026-06-26%20at%203.52.09%20PM-cropped.png</t>
        </is>
      </c>
      <c r="AC3015" t="inlineStr">
        <is>
          <t>2026-06-26T11:41:07.777Z</t>
        </is>
      </c>
    </row>
    <row r="3016">
      <c r="A3016" t="inlineStr">
        <is>
          <t>d6337679-750a-4153-8b4f-7b032347b084</t>
        </is>
      </c>
      <c r="B3016" t="inlineStr">
        <is>
          <t>Crochet 27</t>
        </is>
      </c>
      <c r="C3016" t="inlineStr">
        <is>
          <t>JJ FAB-213</t>
        </is>
      </c>
      <c r="E3016" t="inlineStr">
        <is>
          <t>FIXED</t>
        </is>
      </c>
      <c r="F3016" t="n">
        <v>20</v>
      </c>
      <c r="G3016" t="inlineStr">
        <is>
          <t>USD</t>
        </is>
      </c>
      <c r="M3016" t="n">
        <v>0</v>
      </c>
      <c r="N3016" t="n">
        <v>0</v>
      </c>
      <c r="Q3016" t="inlineStr">
        <is>
          <t>e895b65a-731c-47f1-a20f-1a1a7db4dc71</t>
        </is>
      </c>
      <c r="R3016" t="inlineStr">
        <is>
          <t>Impregnated, coated, covered or laminated textile fabrics; textile articles of a kind suitable for industrial use</t>
        </is>
      </c>
      <c r="S3016" t="inlineStr">
        <is>
          <t>598dfa6d-b436-4041-844e-d5c5307039e7</t>
        </is>
      </c>
      <c r="T3016" t="inlineStr">
        <is>
          <t>Rubberised textile fabrics, other than those of heading 5902</t>
        </is>
      </c>
      <c r="U3016" t="inlineStr">
        <is>
          <t>50bd9c38-7655-4810-bf9b-188e157298ec</t>
        </is>
      </c>
      <c r="V3016" t="inlineStr">
        <is>
          <t>J.J. FABTEX PRIVATE LIMITED</t>
        </is>
      </c>
      <c r="W3016" t="inlineStr">
        <is>
          <t>0506012778</t>
        </is>
      </c>
      <c r="X3016" t="n">
        <v>0</v>
      </c>
      <c r="Y3016" t="n">
        <v>0</v>
      </c>
      <c r="Z3016" t="n">
        <v>59069920</v>
      </c>
      <c r="AA3016" t="inlineStr">
        <is>
          <t>RUBBERISED COTTON FABRICS, OTHER THAN KNITTED OR CROCHETED</t>
        </is>
      </c>
      <c r="AB3016" t="inlineStr">
        <is>
          <t>http://indiausatrade.mea.gov.in/api/public/image/stream?key=products%2F20260626T114825Z-239749-954f1618-Screenshot%202026-06-26%20at%203.51.38%20PM-cropped.png</t>
        </is>
      </c>
      <c r="AC3016" t="inlineStr">
        <is>
          <t>2026-06-26T11:48:25.829Z</t>
        </is>
      </c>
    </row>
    <row r="3017">
      <c r="A3017" t="inlineStr">
        <is>
          <t>199a9d46-6212-49c1-a86e-5bc5dc619454</t>
        </is>
      </c>
      <c r="B3017" t="inlineStr">
        <is>
          <t>Crochet 29</t>
        </is>
      </c>
      <c r="C3017" t="inlineStr">
        <is>
          <t>JJ FAB-555</t>
        </is>
      </c>
      <c r="E3017" t="inlineStr">
        <is>
          <t>FIXED</t>
        </is>
      </c>
      <c r="F3017" t="n">
        <v>20</v>
      </c>
      <c r="G3017" t="inlineStr">
        <is>
          <t>USD</t>
        </is>
      </c>
      <c r="M3017" t="n">
        <v>0</v>
      </c>
      <c r="N3017" t="n">
        <v>0</v>
      </c>
      <c r="Q3017" t="inlineStr">
        <is>
          <t>e895b65a-731c-47f1-a20f-1a1a7db4dc71</t>
        </is>
      </c>
      <c r="R3017" t="inlineStr">
        <is>
          <t>Impregnated, coated, covered or laminated textile fabrics; textile articles of a kind suitable for industrial use</t>
        </is>
      </c>
      <c r="S3017" t="inlineStr">
        <is>
          <t>598dfa6d-b436-4041-844e-d5c5307039e7</t>
        </is>
      </c>
      <c r="T3017" t="inlineStr">
        <is>
          <t>Rubberised textile fabrics, other than those of heading 5902</t>
        </is>
      </c>
      <c r="U3017" t="inlineStr">
        <is>
          <t>50bd9c38-7655-4810-bf9b-188e157298ec</t>
        </is>
      </c>
      <c r="V3017" t="inlineStr">
        <is>
          <t>J.J. FABTEX PRIVATE LIMITED</t>
        </is>
      </c>
      <c r="W3017" t="inlineStr">
        <is>
          <t>0506012778</t>
        </is>
      </c>
      <c r="X3017" t="n">
        <v>0</v>
      </c>
      <c r="Y3017" t="n">
        <v>0</v>
      </c>
      <c r="Z3017" t="n">
        <v>59069920</v>
      </c>
      <c r="AA3017" t="inlineStr">
        <is>
          <t>RUBBERISED COTTON FABRICS, OTHER THAN KNITTED OR CROCHETED</t>
        </is>
      </c>
      <c r="AB3017" t="inlineStr">
        <is>
          <t>http://indiausatrade.mea.gov.in/api/public/image/stream?key=products%2F20260626T114934Z-563481-32632b28-Screenshot%202026-06-26%20at%203.52.15%20PM-cropped.png</t>
        </is>
      </c>
      <c r="AC3017" t="inlineStr">
        <is>
          <t>2026-06-26T11:49:34.876Z</t>
        </is>
      </c>
    </row>
    <row r="3018">
      <c r="A3018" t="inlineStr">
        <is>
          <t>15fc6509-6f9c-4166-899a-5f5114819a36</t>
        </is>
      </c>
      <c r="B3018" t="inlineStr">
        <is>
          <t>Crochet 30</t>
        </is>
      </c>
      <c r="C3018" t="inlineStr">
        <is>
          <t>JJ FAB-932</t>
        </is>
      </c>
      <c r="E3018" t="inlineStr">
        <is>
          <t>FIXED</t>
        </is>
      </c>
      <c r="F3018" t="n">
        <v>20</v>
      </c>
      <c r="G3018" t="inlineStr">
        <is>
          <t>USD</t>
        </is>
      </c>
      <c r="M3018" t="n">
        <v>0</v>
      </c>
      <c r="N3018" t="n">
        <v>0</v>
      </c>
      <c r="Q3018" t="inlineStr">
        <is>
          <t>e895b65a-731c-47f1-a20f-1a1a7db4dc71</t>
        </is>
      </c>
      <c r="R3018" t="inlineStr">
        <is>
          <t>Impregnated, coated, covered or laminated textile fabrics; textile articles of a kind suitable for industrial use</t>
        </is>
      </c>
      <c r="S3018" t="inlineStr">
        <is>
          <t>598dfa6d-b436-4041-844e-d5c5307039e7</t>
        </is>
      </c>
      <c r="T3018" t="inlineStr">
        <is>
          <t>Rubberised textile fabrics, other than those of heading 5902</t>
        </is>
      </c>
      <c r="U3018" t="inlineStr">
        <is>
          <t>50bd9c38-7655-4810-bf9b-188e157298ec</t>
        </is>
      </c>
      <c r="V3018" t="inlineStr">
        <is>
          <t>J.J. FABTEX PRIVATE LIMITED</t>
        </is>
      </c>
      <c r="W3018" t="inlineStr">
        <is>
          <t>0506012778</t>
        </is>
      </c>
      <c r="X3018" t="n">
        <v>0</v>
      </c>
      <c r="Y3018" t="n">
        <v>0</v>
      </c>
      <c r="Z3018" t="n">
        <v>59069920</v>
      </c>
      <c r="AA3018" t="inlineStr">
        <is>
          <t>RUBBERISED COTTON FABRICS, OTHER THAN KNITTED OR CROCHETED</t>
        </is>
      </c>
      <c r="AB3018" t="inlineStr">
        <is>
          <t>http://indiausatrade.mea.gov.in/api/public/image/stream?key=products%2F20260626T115016Z-197459-4de6e499-Screenshot%202026-06-26%20at%203.51.44%20PM-cropped.png</t>
        </is>
      </c>
      <c r="AC3018" t="inlineStr">
        <is>
          <t>2026-06-26T11:50:16.341Z</t>
        </is>
      </c>
    </row>
    <row r="3019">
      <c r="A3019" t="inlineStr">
        <is>
          <t>9bcd5109-e3bd-4b05-8ec3-29f6e90ae99c</t>
        </is>
      </c>
      <c r="B3019" t="inlineStr">
        <is>
          <t>Crochet 32</t>
        </is>
      </c>
      <c r="C3019" t="inlineStr">
        <is>
          <t>JJ FAB-493</t>
        </is>
      </c>
      <c r="E3019" t="inlineStr">
        <is>
          <t>FIXED</t>
        </is>
      </c>
      <c r="F3019" t="n">
        <v>20</v>
      </c>
      <c r="G3019" t="inlineStr">
        <is>
          <t>USD</t>
        </is>
      </c>
      <c r="M3019" t="n">
        <v>0</v>
      </c>
      <c r="N3019" t="n">
        <v>0</v>
      </c>
      <c r="Q3019" t="inlineStr">
        <is>
          <t>e895b65a-731c-47f1-a20f-1a1a7db4dc71</t>
        </is>
      </c>
      <c r="R3019" t="inlineStr">
        <is>
          <t>Impregnated, coated, covered or laminated textile fabrics; textile articles of a kind suitable for industrial use</t>
        </is>
      </c>
      <c r="S3019" t="inlineStr">
        <is>
          <t>598dfa6d-b436-4041-844e-d5c5307039e7</t>
        </is>
      </c>
      <c r="T3019" t="inlineStr">
        <is>
          <t>Rubberised textile fabrics, other than those of heading 5902</t>
        </is>
      </c>
      <c r="U3019" t="inlineStr">
        <is>
          <t>50bd9c38-7655-4810-bf9b-188e157298ec</t>
        </is>
      </c>
      <c r="V3019" t="inlineStr">
        <is>
          <t>J.J. FABTEX PRIVATE LIMITED</t>
        </is>
      </c>
      <c r="W3019" t="inlineStr">
        <is>
          <t>0506012778</t>
        </is>
      </c>
      <c r="X3019" t="n">
        <v>0</v>
      </c>
      <c r="Y3019" t="n">
        <v>0</v>
      </c>
      <c r="Z3019" t="n">
        <v>59069920</v>
      </c>
      <c r="AA3019" t="inlineStr">
        <is>
          <t>RUBBERISED COTTON FABRICS, OTHER THAN KNITTED OR CROCHETED</t>
        </is>
      </c>
      <c r="AB3019" t="inlineStr">
        <is>
          <t>http://indiausatrade.mea.gov.in/api/public/image/stream?key=products%2F20260626T115641Z-931656-e56f0995-Screenshot%202026-06-26%20at%203.51.46%20PM-cropped.png</t>
        </is>
      </c>
      <c r="AC3019" t="inlineStr">
        <is>
          <t>2026-06-26T11:56:41.576Z</t>
        </is>
      </c>
    </row>
    <row r="3020">
      <c r="A3020" t="inlineStr">
        <is>
          <t>63b1e11c-cc68-4f99-9666-a2f507c2a4c7</t>
        </is>
      </c>
      <c r="B3020" t="inlineStr">
        <is>
          <t xml:space="preserve">BLACK DESIGNER DRESS </t>
        </is>
      </c>
      <c r="C3020" t="inlineStr">
        <is>
          <t>JJ FAB-572</t>
        </is>
      </c>
      <c r="E3020" t="inlineStr">
        <is>
          <t>FIXED</t>
        </is>
      </c>
      <c r="F3020" t="n">
        <v>18</v>
      </c>
      <c r="G3020" t="inlineStr">
        <is>
          <t>USD</t>
        </is>
      </c>
      <c r="J3020" t="n">
        <v>1200</v>
      </c>
      <c r="M3020" t="n">
        <v>0</v>
      </c>
      <c r="N3020" t="n">
        <v>0</v>
      </c>
      <c r="Q3020" t="inlineStr">
        <is>
          <t>3e1bb479-540e-404a-9f82-d430fc8c22cd</t>
        </is>
      </c>
      <c r="R3020" t="inlineStr">
        <is>
          <t>Cotton</t>
        </is>
      </c>
      <c r="S3020" t="inlineStr">
        <is>
          <t>8b501454-8cd7-4d8b-8321-e991ce50d248</t>
        </is>
      </c>
      <c r="T3020" t="inlineStr">
        <is>
          <t>Cotton sewing thread, whether or not put up for retail sale</t>
        </is>
      </c>
      <c r="U3020" t="inlineStr">
        <is>
          <t>50bd9c38-7655-4810-bf9b-188e157298ec</t>
        </is>
      </c>
      <c r="V3020" t="inlineStr">
        <is>
          <t>J.J. FABTEX PRIVATE LIMITED</t>
        </is>
      </c>
      <c r="W3020" t="inlineStr">
        <is>
          <t>0506012778</t>
        </is>
      </c>
      <c r="X3020" t="n">
        <v>0</v>
      </c>
      <c r="Y3020" t="n">
        <v>0</v>
      </c>
      <c r="Z3020" t="n">
        <v>52042030</v>
      </c>
      <c r="AA3020" t="inlineStr">
        <is>
          <t>EMBROIDERY COTTON THREAD</t>
        </is>
      </c>
      <c r="AB3020" t="inlineStr">
        <is>
          <t>http://indiausatrade.mea.gov.in/api/public/image/stream?key=products%2F20260618T054142Z-112230-f8f94d97-WhatsApp%20Image%202026-06-18%20at%2011.05.30-cropped.jpg</t>
        </is>
      </c>
      <c r="AC3020" t="inlineStr">
        <is>
          <t>2026-06-18T05:41:42.327Z</t>
        </is>
      </c>
    </row>
    <row r="3021">
      <c r="A3021" t="inlineStr">
        <is>
          <t>86a8012a-a139-4ae0-a775-346a0fefd034</t>
        </is>
      </c>
      <c r="B3021" t="inlineStr">
        <is>
          <t>toor dal</t>
        </is>
      </c>
      <c r="C3021" t="inlineStr">
        <is>
          <t>001</t>
        </is>
      </c>
      <c r="E3021" t="inlineStr">
        <is>
          <t>FIXED</t>
        </is>
      </c>
      <c r="F3021" t="n">
        <v>1281</v>
      </c>
      <c r="G3021" t="inlineStr">
        <is>
          <t>USD</t>
        </is>
      </c>
      <c r="J3021" t="n">
        <v>5</v>
      </c>
      <c r="M3021" t="n">
        <v>0</v>
      </c>
      <c r="N3021" t="n">
        <v>0</v>
      </c>
      <c r="Q3021" t="inlineStr">
        <is>
          <t>5a733b71-4c55-41f2-8a65-241ce15bee20</t>
        </is>
      </c>
      <c r="R3021" t="inlineStr">
        <is>
          <t>Edible vegetables and certain roots and tubers</t>
        </is>
      </c>
      <c r="S3021" t="inlineStr">
        <is>
          <t>25d0a6fb-c075-45ac-9d0b-27b25b67f534</t>
        </is>
      </c>
      <c r="T3021" t="inlineStr">
        <is>
          <t>Dried leguminous vegetables, shelled, whether or not skinned or split</t>
        </is>
      </c>
      <c r="U3021" t="inlineStr">
        <is>
          <t>7ff6e673-efef-40e4-b165-2f50806545d0</t>
        </is>
      </c>
      <c r="V3021" t="inlineStr">
        <is>
          <t>DWARKA PULSES</t>
        </is>
      </c>
      <c r="W3021" t="inlineStr">
        <is>
          <t>5012003829</t>
        </is>
      </c>
      <c r="X3021" t="n">
        <v>0</v>
      </c>
      <c r="Y3021" t="n">
        <v>0</v>
      </c>
      <c r="Z3021" t="n">
        <v>7139010</v>
      </c>
      <c r="AA3021" t="inlineStr">
        <is>
          <t>SPLIT</t>
        </is>
      </c>
      <c r="AB3021" t="inlineStr">
        <is>
          <t>http://indiausatrade.mea.gov.in/api/public/image/stream?key=products%2F20260811T071104Z-170902-f9afebb6-pulses%20toor%20dal%20generic-cropped.jpg</t>
        </is>
      </c>
      <c r="AC3021" t="inlineStr">
        <is>
          <t>2026-08-11T07:11:04.633Z</t>
        </is>
      </c>
    </row>
    <row r="3022">
      <c r="A3022" t="inlineStr">
        <is>
          <t>8016ac8e-72ba-42c1-b28f-68f7531626d9</t>
        </is>
      </c>
      <c r="B3022" t="inlineStr">
        <is>
          <t>AI Driven ERP</t>
        </is>
      </c>
      <c r="C3022" t="inlineStr">
        <is>
          <t>ESARWA-AIERP-001</t>
        </is>
      </c>
      <c r="E3022" t="inlineStr">
        <is>
          <t>FIXED</t>
        </is>
      </c>
      <c r="F3022" t="n">
        <v>8000</v>
      </c>
      <c r="G3022" t="inlineStr">
        <is>
          <t>USD</t>
        </is>
      </c>
      <c r="J3022" t="n">
        <v>1</v>
      </c>
      <c r="M3022" t="n">
        <v>0</v>
      </c>
      <c r="N3022" t="n">
        <v>0</v>
      </c>
      <c r="Q3022" t="inlineStr">
        <is>
          <t>430b0a08-8314-460c-8c73-a843ac95c6d6</t>
        </is>
      </c>
      <c r="R3022" t="inlineStr">
        <is>
          <t>Services</t>
        </is>
      </c>
      <c r="U3022" t="inlineStr">
        <is>
          <t>af4beac1-0938-4acb-ac80-797d2f45bd89</t>
        </is>
      </c>
      <c r="V3022" t="inlineStr">
        <is>
          <t>MYRAH CONSULTING SERVICES PRIVATE LIMITED</t>
        </is>
      </c>
      <c r="W3022" t="inlineStr">
        <is>
          <t>AANCM5669B</t>
        </is>
      </c>
      <c r="X3022" t="n">
        <v>0</v>
      </c>
      <c r="Y3022" t="n">
        <v>1</v>
      </c>
      <c r="AA3022" t="inlineStr">
        <is>
          <t>Services</t>
        </is>
      </c>
      <c r="AB3022" t="inlineStr">
        <is>
          <t>http://indiausatrade.mea.gov.in/api/public/image/stream?key=products%2F20260523T073248Z-141812-308d481a-AIDrivenERP.png</t>
        </is>
      </c>
      <c r="AC3022" t="inlineStr">
        <is>
          <t>2026-05-23T07:32:48.510Z</t>
        </is>
      </c>
    </row>
    <row r="3023">
      <c r="A3023" t="inlineStr">
        <is>
          <t>d2006e29-5852-40a8-bc87-4ad8cc192921</t>
        </is>
      </c>
      <c r="B3023" t="inlineStr">
        <is>
          <t>Board Meeting Software</t>
        </is>
      </c>
      <c r="C3023" t="inlineStr">
        <is>
          <t>ESARWA-BMS-001</t>
        </is>
      </c>
      <c r="E3023" t="inlineStr">
        <is>
          <t>FIXED</t>
        </is>
      </c>
      <c r="F3023" t="n">
        <v>5000</v>
      </c>
      <c r="G3023" t="inlineStr">
        <is>
          <t>USD</t>
        </is>
      </c>
      <c r="J3023" t="n">
        <v>1</v>
      </c>
      <c r="M3023" t="n">
        <v>0</v>
      </c>
      <c r="N3023" t="n">
        <v>0</v>
      </c>
      <c r="Q3023" t="inlineStr">
        <is>
          <t>430b0a08-8314-460c-8c73-a843ac95c6d6</t>
        </is>
      </c>
      <c r="R3023" t="inlineStr">
        <is>
          <t>Services</t>
        </is>
      </c>
      <c r="U3023" t="inlineStr">
        <is>
          <t>af4beac1-0938-4acb-ac80-797d2f45bd89</t>
        </is>
      </c>
      <c r="V3023" t="inlineStr">
        <is>
          <t>MYRAH CONSULTING SERVICES PRIVATE LIMITED</t>
        </is>
      </c>
      <c r="W3023" t="inlineStr">
        <is>
          <t>AANCM5669B</t>
        </is>
      </c>
      <c r="X3023" t="n">
        <v>0</v>
      </c>
      <c r="Y3023" t="n">
        <v>0</v>
      </c>
      <c r="AA3023" t="inlineStr">
        <is>
          <t>Services</t>
        </is>
      </c>
      <c r="AB3023" t="inlineStr">
        <is>
          <t>http://indiausatrade.mea.gov.in/api/public/image/stream?key=products%2F20260523T073254Z-569742-f80185e8-BoardMeetingSoftware.png</t>
        </is>
      </c>
      <c r="AC3023" t="inlineStr">
        <is>
          <t>2026-05-23T07:32:54.216Z</t>
        </is>
      </c>
    </row>
    <row r="3024">
      <c r="A3024" t="inlineStr">
        <is>
          <t>5b391311-7df2-4b58-ad2c-05bc34e90942</t>
        </is>
      </c>
      <c r="B3024" t="inlineStr">
        <is>
          <t>CRM</t>
        </is>
      </c>
      <c r="C3024" t="inlineStr">
        <is>
          <t>ESARWA-CRM-001</t>
        </is>
      </c>
      <c r="E3024" t="inlineStr">
        <is>
          <t>FIXED</t>
        </is>
      </c>
      <c r="F3024" t="n">
        <v>3500</v>
      </c>
      <c r="G3024" t="inlineStr">
        <is>
          <t>USD</t>
        </is>
      </c>
      <c r="J3024" t="n">
        <v>1</v>
      </c>
      <c r="M3024" t="n">
        <v>0</v>
      </c>
      <c r="N3024" t="n">
        <v>0</v>
      </c>
      <c r="Q3024" t="inlineStr">
        <is>
          <t>430b0a08-8314-460c-8c73-a843ac95c6d6</t>
        </is>
      </c>
      <c r="R3024" t="inlineStr">
        <is>
          <t>Services</t>
        </is>
      </c>
      <c r="U3024" t="inlineStr">
        <is>
          <t>af4beac1-0938-4acb-ac80-797d2f45bd89</t>
        </is>
      </c>
      <c r="V3024" t="inlineStr">
        <is>
          <t>MYRAH CONSULTING SERVICES PRIVATE LIMITED</t>
        </is>
      </c>
      <c r="W3024" t="inlineStr">
        <is>
          <t>AANCM5669B</t>
        </is>
      </c>
      <c r="X3024" t="n">
        <v>0</v>
      </c>
      <c r="Y3024" t="n">
        <v>0</v>
      </c>
      <c r="AA3024" t="inlineStr">
        <is>
          <t>Services</t>
        </is>
      </c>
      <c r="AB3024" t="inlineStr">
        <is>
          <t>http://indiausatrade.mea.gov.in/api/public/image/stream?key=products%2F20260523T073255Z-249718-fe8f60f5-CRM.png</t>
        </is>
      </c>
      <c r="AC3024" t="inlineStr">
        <is>
          <t>2026-05-23T07:32:55.900Z</t>
        </is>
      </c>
    </row>
    <row r="3025">
      <c r="A3025" t="inlineStr">
        <is>
          <t>70a8ac13-e87e-4335-acad-59860bd832f4</t>
        </is>
      </c>
      <c r="B3025" t="inlineStr">
        <is>
          <t>Customized ERP Solutions</t>
        </is>
      </c>
      <c r="C3025" t="inlineStr">
        <is>
          <t>ESARWA-CERP-001</t>
        </is>
      </c>
      <c r="E3025" t="inlineStr">
        <is>
          <t>FIXED</t>
        </is>
      </c>
      <c r="F3025" t="n">
        <v>10000</v>
      </c>
      <c r="G3025" t="inlineStr">
        <is>
          <t>USD</t>
        </is>
      </c>
      <c r="J3025" t="n">
        <v>1</v>
      </c>
      <c r="M3025" t="n">
        <v>0</v>
      </c>
      <c r="N3025" t="n">
        <v>0</v>
      </c>
      <c r="Q3025" t="inlineStr">
        <is>
          <t>430b0a08-8314-460c-8c73-a843ac95c6d6</t>
        </is>
      </c>
      <c r="R3025" t="inlineStr">
        <is>
          <t>Services</t>
        </is>
      </c>
      <c r="U3025" t="inlineStr">
        <is>
          <t>af4beac1-0938-4acb-ac80-797d2f45bd89</t>
        </is>
      </c>
      <c r="V3025" t="inlineStr">
        <is>
          <t>MYRAH CONSULTING SERVICES PRIVATE LIMITED</t>
        </is>
      </c>
      <c r="W3025" t="inlineStr">
        <is>
          <t>AANCM5669B</t>
        </is>
      </c>
      <c r="X3025" t="n">
        <v>0</v>
      </c>
      <c r="Y3025" t="n">
        <v>0</v>
      </c>
      <c r="AA3025" t="inlineStr">
        <is>
          <t>Services</t>
        </is>
      </c>
      <c r="AB3025" t="inlineStr">
        <is>
          <t>http://indiausatrade.mea.gov.in/api/public/image/stream?key=products%2F20260523T073257Z-411463-4d4f1624-CustomizedERPSolutions.png</t>
        </is>
      </c>
      <c r="AC3025" t="inlineStr">
        <is>
          <t>2026-05-23T07:32:57.631Z</t>
        </is>
      </c>
    </row>
    <row r="3026">
      <c r="A3026" t="inlineStr">
        <is>
          <t>cc65f4bd-de2c-491f-ae03-0f7abbf6ab54</t>
        </is>
      </c>
      <c r="B3026" t="inlineStr">
        <is>
          <t>Dedicated Team</t>
        </is>
      </c>
      <c r="C3026" t="inlineStr">
        <is>
          <t>ESARWA-DTEAM-001</t>
        </is>
      </c>
      <c r="E3026" t="inlineStr">
        <is>
          <t>FIXED</t>
        </is>
      </c>
      <c r="F3026" t="n">
        <v>5000</v>
      </c>
      <c r="G3026" t="inlineStr">
        <is>
          <t>USD</t>
        </is>
      </c>
      <c r="J3026" t="n">
        <v>1</v>
      </c>
      <c r="M3026" t="n">
        <v>0</v>
      </c>
      <c r="N3026" t="n">
        <v>0</v>
      </c>
      <c r="Q3026" t="inlineStr">
        <is>
          <t>430b0a08-8314-460c-8c73-a843ac95c6d6</t>
        </is>
      </c>
      <c r="R3026" t="inlineStr">
        <is>
          <t>Services</t>
        </is>
      </c>
      <c r="U3026" t="inlineStr">
        <is>
          <t>af4beac1-0938-4acb-ac80-797d2f45bd89</t>
        </is>
      </c>
      <c r="V3026" t="inlineStr">
        <is>
          <t>MYRAH CONSULTING SERVICES PRIVATE LIMITED</t>
        </is>
      </c>
      <c r="W3026" t="inlineStr">
        <is>
          <t>AANCM5669B</t>
        </is>
      </c>
      <c r="X3026" t="n">
        <v>0</v>
      </c>
      <c r="Y3026" t="n">
        <v>0</v>
      </c>
      <c r="AA3026" t="inlineStr">
        <is>
          <t>Services</t>
        </is>
      </c>
      <c r="AB3026" t="inlineStr">
        <is>
          <t>http://indiausatrade.mea.gov.in/api/public/image/stream?key=products%2F20260523T073259Z-675774-1514aeec-DedicatedTeam.png</t>
        </is>
      </c>
      <c r="AC3026" t="inlineStr">
        <is>
          <t>2026-05-23T07:32:59.911Z</t>
        </is>
      </c>
    </row>
    <row r="3027">
      <c r="A3027" t="inlineStr">
        <is>
          <t>5f60110f-39d0-49be-9dfd-ffccc1920902</t>
        </is>
      </c>
      <c r="B3027" t="inlineStr">
        <is>
          <t>Document Management</t>
        </is>
      </c>
      <c r="C3027" t="inlineStr">
        <is>
          <t>ESARWA-DMS-001</t>
        </is>
      </c>
      <c r="E3027" t="inlineStr">
        <is>
          <t>FIXED</t>
        </is>
      </c>
      <c r="F3027" t="n">
        <v>3000</v>
      </c>
      <c r="G3027" t="inlineStr">
        <is>
          <t>USD</t>
        </is>
      </c>
      <c r="J3027" t="n">
        <v>1</v>
      </c>
      <c r="M3027" t="n">
        <v>0</v>
      </c>
      <c r="N3027" t="n">
        <v>0</v>
      </c>
      <c r="Q3027" t="inlineStr">
        <is>
          <t>430b0a08-8314-460c-8c73-a843ac95c6d6</t>
        </is>
      </c>
      <c r="R3027" t="inlineStr">
        <is>
          <t>Services</t>
        </is>
      </c>
      <c r="U3027" t="inlineStr">
        <is>
          <t>af4beac1-0938-4acb-ac80-797d2f45bd89</t>
        </is>
      </c>
      <c r="V3027" t="inlineStr">
        <is>
          <t>MYRAH CONSULTING SERVICES PRIVATE LIMITED</t>
        </is>
      </c>
      <c r="W3027" t="inlineStr">
        <is>
          <t>AANCM5669B</t>
        </is>
      </c>
      <c r="X3027" t="n">
        <v>0</v>
      </c>
      <c r="Y3027" t="n">
        <v>0</v>
      </c>
      <c r="AA3027" t="inlineStr">
        <is>
          <t>Services</t>
        </is>
      </c>
      <c r="AB3027" t="inlineStr">
        <is>
          <t>http://indiausatrade.mea.gov.in/api/public/image/stream?key=products%2F20260523T073301Z-207026-e5f21c9d-DocumentManagement.png</t>
        </is>
      </c>
      <c r="AC3027" t="inlineStr">
        <is>
          <t>2026-05-23T07:33:01.319Z</t>
        </is>
      </c>
    </row>
    <row r="3028">
      <c r="A3028" t="inlineStr">
        <is>
          <t>b52f2edd-4845-4a94-9596-65d35a203d5f</t>
        </is>
      </c>
      <c r="B3028" t="inlineStr">
        <is>
          <t>Help Desk Management</t>
        </is>
      </c>
      <c r="C3028" t="inlineStr">
        <is>
          <t>ESARWA-HDM-001</t>
        </is>
      </c>
      <c r="E3028" t="inlineStr">
        <is>
          <t>FIXED</t>
        </is>
      </c>
      <c r="F3028" t="n">
        <v>2500</v>
      </c>
      <c r="G3028" t="inlineStr">
        <is>
          <t>USD</t>
        </is>
      </c>
      <c r="J3028" t="n">
        <v>1</v>
      </c>
      <c r="M3028" t="n">
        <v>0</v>
      </c>
      <c r="N3028" t="n">
        <v>0</v>
      </c>
      <c r="Q3028" t="inlineStr">
        <is>
          <t>430b0a08-8314-460c-8c73-a843ac95c6d6</t>
        </is>
      </c>
      <c r="R3028" t="inlineStr">
        <is>
          <t>Services</t>
        </is>
      </c>
      <c r="U3028" t="inlineStr">
        <is>
          <t>af4beac1-0938-4acb-ac80-797d2f45bd89</t>
        </is>
      </c>
      <c r="V3028" t="inlineStr">
        <is>
          <t>MYRAH CONSULTING SERVICES PRIVATE LIMITED</t>
        </is>
      </c>
      <c r="W3028" t="inlineStr">
        <is>
          <t>AANCM5669B</t>
        </is>
      </c>
      <c r="X3028" t="n">
        <v>0</v>
      </c>
      <c r="Y3028" t="n">
        <v>0</v>
      </c>
      <c r="AA3028" t="inlineStr">
        <is>
          <t>Services</t>
        </is>
      </c>
      <c r="AB3028" t="inlineStr">
        <is>
          <t>http://indiausatrade.mea.gov.in/api/public/image/stream?key=products%2F20260523T073306Z-837034-3d978128-HelpDeskManamement.png</t>
        </is>
      </c>
      <c r="AC3028" t="inlineStr">
        <is>
          <t>2026-05-23T07:33:06.110Z</t>
        </is>
      </c>
    </row>
    <row r="3029">
      <c r="A3029" t="inlineStr">
        <is>
          <t>c82f1be7-bc0b-4581-a47c-6474ecc72d0a</t>
        </is>
      </c>
      <c r="B3029" t="inlineStr">
        <is>
          <t>Ecommerce</t>
        </is>
      </c>
      <c r="C3029" t="inlineStr">
        <is>
          <t>ESARWA-ECOM-001</t>
        </is>
      </c>
      <c r="E3029" t="inlineStr">
        <is>
          <t>FIXED</t>
        </is>
      </c>
      <c r="F3029" t="n">
        <v>4000</v>
      </c>
      <c r="G3029" t="inlineStr">
        <is>
          <t>USD</t>
        </is>
      </c>
      <c r="J3029" t="n">
        <v>1</v>
      </c>
      <c r="M3029" t="n">
        <v>0</v>
      </c>
      <c r="N3029" t="n">
        <v>0</v>
      </c>
      <c r="Q3029" t="inlineStr">
        <is>
          <t>430b0a08-8314-460c-8c73-a843ac95c6d6</t>
        </is>
      </c>
      <c r="R3029" t="inlineStr">
        <is>
          <t>Services</t>
        </is>
      </c>
      <c r="U3029" t="inlineStr">
        <is>
          <t>af4beac1-0938-4acb-ac80-797d2f45bd89</t>
        </is>
      </c>
      <c r="V3029" t="inlineStr">
        <is>
          <t>MYRAH CONSULTING SERVICES PRIVATE LIMITED</t>
        </is>
      </c>
      <c r="W3029" t="inlineStr">
        <is>
          <t>AANCM5669B</t>
        </is>
      </c>
      <c r="X3029" t="n">
        <v>0</v>
      </c>
      <c r="Y3029" t="n">
        <v>0</v>
      </c>
      <c r="AA3029" t="inlineStr">
        <is>
          <t>Services</t>
        </is>
      </c>
      <c r="AB3029" t="inlineStr">
        <is>
          <t>http://indiausatrade.mea.gov.in/api/public/image/stream?key=products%2F20260523T073302Z-539081-f290e91e-Ecommerce.png</t>
        </is>
      </c>
      <c r="AC3029" t="inlineStr">
        <is>
          <t>2026-05-23T07:33:02.774Z</t>
        </is>
      </c>
    </row>
    <row r="3030">
      <c r="A3030" t="inlineStr">
        <is>
          <t>292766dd-07fb-4636-9845-1b83bab94180</t>
        </is>
      </c>
      <c r="B3030" t="inlineStr">
        <is>
          <t>Inventory Management</t>
        </is>
      </c>
      <c r="C3030" t="inlineStr">
        <is>
          <t>ESARWA-IMS-001</t>
        </is>
      </c>
      <c r="E3030" t="inlineStr">
        <is>
          <t>FIXED</t>
        </is>
      </c>
      <c r="F3030" t="n">
        <v>3500</v>
      </c>
      <c r="G3030" t="inlineStr">
        <is>
          <t>USD</t>
        </is>
      </c>
      <c r="J3030" t="n">
        <v>1</v>
      </c>
      <c r="M3030" t="n">
        <v>0</v>
      </c>
      <c r="N3030" t="n">
        <v>0</v>
      </c>
      <c r="Q3030" t="inlineStr">
        <is>
          <t>430b0a08-8314-460c-8c73-a843ac95c6d6</t>
        </is>
      </c>
      <c r="R3030" t="inlineStr">
        <is>
          <t>Services</t>
        </is>
      </c>
      <c r="U3030" t="inlineStr">
        <is>
          <t>af4beac1-0938-4acb-ac80-797d2f45bd89</t>
        </is>
      </c>
      <c r="V3030" t="inlineStr">
        <is>
          <t>MYRAH CONSULTING SERVICES PRIVATE LIMITED</t>
        </is>
      </c>
      <c r="W3030" t="inlineStr">
        <is>
          <t>AANCM5669B</t>
        </is>
      </c>
      <c r="X3030" t="n">
        <v>0</v>
      </c>
      <c r="Y3030" t="n">
        <v>0</v>
      </c>
      <c r="AA3030" t="inlineStr">
        <is>
          <t>Services</t>
        </is>
      </c>
      <c r="AB3030" t="inlineStr">
        <is>
          <t>http://indiausatrade.mea.gov.in/api/public/image/stream?key=products%2F20260523T073309Z-187571-e1d295b3-InventoryManagement.png</t>
        </is>
      </c>
      <c r="AC3030" t="inlineStr">
        <is>
          <t>2026-05-23T07:33:09.693Z</t>
        </is>
      </c>
    </row>
    <row r="3031">
      <c r="A3031" t="inlineStr">
        <is>
          <t>89f5911c-8855-477c-b773-e49c9941655e</t>
        </is>
      </c>
      <c r="B3031" t="inlineStr">
        <is>
          <t>HRMS</t>
        </is>
      </c>
      <c r="C3031" t="inlineStr">
        <is>
          <t>ESARWA-HRMS-001</t>
        </is>
      </c>
      <c r="E3031" t="inlineStr">
        <is>
          <t>FIXED</t>
        </is>
      </c>
      <c r="F3031" t="n">
        <v>3000</v>
      </c>
      <c r="G3031" t="inlineStr">
        <is>
          <t>USD</t>
        </is>
      </c>
      <c r="J3031" t="n">
        <v>1</v>
      </c>
      <c r="M3031" t="n">
        <v>0</v>
      </c>
      <c r="N3031" t="n">
        <v>0</v>
      </c>
      <c r="Q3031" t="inlineStr">
        <is>
          <t>430b0a08-8314-460c-8c73-a843ac95c6d6</t>
        </is>
      </c>
      <c r="R3031" t="inlineStr">
        <is>
          <t>Services</t>
        </is>
      </c>
      <c r="U3031" t="inlineStr">
        <is>
          <t>af4beac1-0938-4acb-ac80-797d2f45bd89</t>
        </is>
      </c>
      <c r="V3031" t="inlineStr">
        <is>
          <t>MYRAH CONSULTING SERVICES PRIVATE LIMITED</t>
        </is>
      </c>
      <c r="W3031" t="inlineStr">
        <is>
          <t>AANCM5669B</t>
        </is>
      </c>
      <c r="X3031" t="n">
        <v>0</v>
      </c>
      <c r="Y3031" t="n">
        <v>0</v>
      </c>
      <c r="AA3031" t="inlineStr">
        <is>
          <t>Services</t>
        </is>
      </c>
      <c r="AB3031" t="inlineStr">
        <is>
          <t>http://indiausatrade.mea.gov.in/api/public/image/stream?key=products%2F20260523T073304Z-373163-c707a92c-HRMS.png</t>
        </is>
      </c>
      <c r="AC3031" t="inlineStr">
        <is>
          <t>2026-05-23T07:33:04.462Z</t>
        </is>
      </c>
    </row>
    <row r="3032">
      <c r="A3032" t="inlineStr">
        <is>
          <t>d2867d6c-1be6-424c-9acb-2c5692aeaeee</t>
        </is>
      </c>
      <c r="B3032" t="inlineStr">
        <is>
          <t>Hospital Management</t>
        </is>
      </c>
      <c r="C3032" t="inlineStr">
        <is>
          <t>ESARWA-HMS-001</t>
        </is>
      </c>
      <c r="E3032" t="inlineStr">
        <is>
          <t>FIXED</t>
        </is>
      </c>
      <c r="F3032" t="n">
        <v>8000</v>
      </c>
      <c r="G3032" t="inlineStr">
        <is>
          <t>USD</t>
        </is>
      </c>
      <c r="J3032" t="n">
        <v>1</v>
      </c>
      <c r="M3032" t="n">
        <v>0</v>
      </c>
      <c r="N3032" t="n">
        <v>0</v>
      </c>
      <c r="Q3032" t="inlineStr">
        <is>
          <t>430b0a08-8314-460c-8c73-a843ac95c6d6</t>
        </is>
      </c>
      <c r="R3032" t="inlineStr">
        <is>
          <t>Services</t>
        </is>
      </c>
      <c r="U3032" t="inlineStr">
        <is>
          <t>af4beac1-0938-4acb-ac80-797d2f45bd89</t>
        </is>
      </c>
      <c r="V3032" t="inlineStr">
        <is>
          <t>MYRAH CONSULTING SERVICES PRIVATE LIMITED</t>
        </is>
      </c>
      <c r="W3032" t="inlineStr">
        <is>
          <t>AANCM5669B</t>
        </is>
      </c>
      <c r="X3032" t="n">
        <v>0</v>
      </c>
      <c r="Y3032" t="n">
        <v>0</v>
      </c>
      <c r="AA3032" t="inlineStr">
        <is>
          <t>Services</t>
        </is>
      </c>
      <c r="AB3032" t="inlineStr">
        <is>
          <t>http://indiausatrade.mea.gov.in/api/public/image/stream?key=products%2F20260523T073308Z-994719-27ef8d7e-HospitalManagement.png</t>
        </is>
      </c>
      <c r="AC3032" t="inlineStr">
        <is>
          <t>2026-05-23T07:33:08.041Z</t>
        </is>
      </c>
    </row>
    <row r="3033">
      <c r="A3033" t="inlineStr">
        <is>
          <t>83dbf780-a807-4413-a708-a4fc689f8d15</t>
        </is>
      </c>
      <c r="B3033" t="inlineStr">
        <is>
          <t>POS</t>
        </is>
      </c>
      <c r="C3033" t="inlineStr">
        <is>
          <t>ESARWA-POS-001</t>
        </is>
      </c>
      <c r="E3033" t="inlineStr">
        <is>
          <t>FIXED</t>
        </is>
      </c>
      <c r="F3033" t="n">
        <v>3000</v>
      </c>
      <c r="G3033" t="inlineStr">
        <is>
          <t>USD</t>
        </is>
      </c>
      <c r="J3033" t="n">
        <v>1</v>
      </c>
      <c r="M3033" t="n">
        <v>0</v>
      </c>
      <c r="N3033" t="n">
        <v>0</v>
      </c>
      <c r="Q3033" t="inlineStr">
        <is>
          <t>430b0a08-8314-460c-8c73-a843ac95c6d6</t>
        </is>
      </c>
      <c r="R3033" t="inlineStr">
        <is>
          <t>Services</t>
        </is>
      </c>
      <c r="U3033" t="inlineStr">
        <is>
          <t>af4beac1-0938-4acb-ac80-797d2f45bd89</t>
        </is>
      </c>
      <c r="V3033" t="inlineStr">
        <is>
          <t>MYRAH CONSULTING SERVICES PRIVATE LIMITED</t>
        </is>
      </c>
      <c r="W3033" t="inlineStr">
        <is>
          <t>AANCM5669B</t>
        </is>
      </c>
      <c r="X3033" t="n">
        <v>0</v>
      </c>
      <c r="Y3033" t="n">
        <v>0</v>
      </c>
      <c r="AA3033" t="inlineStr">
        <is>
          <t>Services</t>
        </is>
      </c>
      <c r="AB3033" t="inlineStr">
        <is>
          <t>http://indiausatrade.mea.gov.in/api/public/image/stream?key=products%2F20260523T073314Z-442854-5a969256-POS.png</t>
        </is>
      </c>
      <c r="AC3033" t="inlineStr">
        <is>
          <t>2026-05-23T07:33:14.576Z</t>
        </is>
      </c>
    </row>
    <row r="3034">
      <c r="A3034" t="inlineStr">
        <is>
          <t>c8a2306e-1211-451e-9d32-75fe1b38d9c4</t>
        </is>
      </c>
      <c r="B3034" t="inlineStr">
        <is>
          <t>Learning Management</t>
        </is>
      </c>
      <c r="C3034" t="inlineStr">
        <is>
          <t>ESARWA-LMS-001</t>
        </is>
      </c>
      <c r="E3034" t="inlineStr">
        <is>
          <t>FIXED</t>
        </is>
      </c>
      <c r="F3034" t="n">
        <v>4000</v>
      </c>
      <c r="G3034" t="inlineStr">
        <is>
          <t>USD</t>
        </is>
      </c>
      <c r="J3034" t="n">
        <v>1</v>
      </c>
      <c r="M3034" t="n">
        <v>0</v>
      </c>
      <c r="N3034" t="n">
        <v>0</v>
      </c>
      <c r="Q3034" t="inlineStr">
        <is>
          <t>430b0a08-8314-460c-8c73-a843ac95c6d6</t>
        </is>
      </c>
      <c r="R3034" t="inlineStr">
        <is>
          <t>Services</t>
        </is>
      </c>
      <c r="U3034" t="inlineStr">
        <is>
          <t>af4beac1-0938-4acb-ac80-797d2f45bd89</t>
        </is>
      </c>
      <c r="V3034" t="inlineStr">
        <is>
          <t>MYRAH CONSULTING SERVICES PRIVATE LIMITED</t>
        </is>
      </c>
      <c r="W3034" t="inlineStr">
        <is>
          <t>AANCM5669B</t>
        </is>
      </c>
      <c r="X3034" t="n">
        <v>0</v>
      </c>
      <c r="Y3034" t="n">
        <v>0</v>
      </c>
      <c r="AA3034" t="inlineStr">
        <is>
          <t>Services</t>
        </is>
      </c>
      <c r="AB3034" t="inlineStr">
        <is>
          <t>http://indiausatrade.mea.gov.in/api/public/image/stream?key=products%2F20260523T073311Z-495903-52f1dc93-LearningManagement.png</t>
        </is>
      </c>
      <c r="AC3034" t="inlineStr">
        <is>
          <t>2026-05-23T07:33:11.542Z</t>
        </is>
      </c>
    </row>
    <row r="3035">
      <c r="A3035" t="inlineStr">
        <is>
          <t>eda8cede-051e-4c4b-83be-45881d028b94</t>
        </is>
      </c>
      <c r="B3035" t="inlineStr">
        <is>
          <t>Mobile Application Development</t>
        </is>
      </c>
      <c r="C3035" t="inlineStr">
        <is>
          <t>ESARWA-MOB-001</t>
        </is>
      </c>
      <c r="E3035" t="inlineStr">
        <is>
          <t>FIXED</t>
        </is>
      </c>
      <c r="F3035" t="n">
        <v>5000</v>
      </c>
      <c r="G3035" t="inlineStr">
        <is>
          <t>USD</t>
        </is>
      </c>
      <c r="J3035" t="n">
        <v>1</v>
      </c>
      <c r="M3035" t="n">
        <v>0</v>
      </c>
      <c r="N3035" t="n">
        <v>0</v>
      </c>
      <c r="Q3035" t="inlineStr">
        <is>
          <t>430b0a08-8314-460c-8c73-a843ac95c6d6</t>
        </is>
      </c>
      <c r="R3035" t="inlineStr">
        <is>
          <t>Services</t>
        </is>
      </c>
      <c r="U3035" t="inlineStr">
        <is>
          <t>af4beac1-0938-4acb-ac80-797d2f45bd89</t>
        </is>
      </c>
      <c r="V3035" t="inlineStr">
        <is>
          <t>MYRAH CONSULTING SERVICES PRIVATE LIMITED</t>
        </is>
      </c>
      <c r="W3035" t="inlineStr">
        <is>
          <t>AANCM5669B</t>
        </is>
      </c>
      <c r="X3035" t="n">
        <v>0</v>
      </c>
      <c r="Y3035" t="n">
        <v>0</v>
      </c>
      <c r="AA3035" t="inlineStr">
        <is>
          <t>Services</t>
        </is>
      </c>
      <c r="AB3035" t="inlineStr">
        <is>
          <t>http://indiausatrade.mea.gov.in/api/public/image/stream?key=products%2F20260523T073313Z-526841-936edac5-MobileApplicationDevelopment.png</t>
        </is>
      </c>
      <c r="AC3035" t="inlineStr">
        <is>
          <t>2026-05-23T07:33:13.133Z</t>
        </is>
      </c>
    </row>
    <row r="3036">
      <c r="A3036" t="inlineStr">
        <is>
          <t>b79fa83b-e55a-47ad-9a93-167222ad4ca5</t>
        </is>
      </c>
      <c r="B3036" t="inlineStr">
        <is>
          <t>Project Management</t>
        </is>
      </c>
      <c r="C3036" t="inlineStr">
        <is>
          <t>ESARWA-PMS-001</t>
        </is>
      </c>
      <c r="E3036" t="inlineStr">
        <is>
          <t>FIXED</t>
        </is>
      </c>
      <c r="F3036" t="n">
        <v>3000</v>
      </c>
      <c r="G3036" t="inlineStr">
        <is>
          <t>USD</t>
        </is>
      </c>
      <c r="J3036" t="n">
        <v>1</v>
      </c>
      <c r="M3036" t="n">
        <v>0</v>
      </c>
      <c r="N3036" t="n">
        <v>0</v>
      </c>
      <c r="Q3036" t="inlineStr">
        <is>
          <t>430b0a08-8314-460c-8c73-a843ac95c6d6</t>
        </is>
      </c>
      <c r="R3036" t="inlineStr">
        <is>
          <t>Services</t>
        </is>
      </c>
      <c r="U3036" t="inlineStr">
        <is>
          <t>af4beac1-0938-4acb-ac80-797d2f45bd89</t>
        </is>
      </c>
      <c r="V3036" t="inlineStr">
        <is>
          <t>MYRAH CONSULTING SERVICES PRIVATE LIMITED</t>
        </is>
      </c>
      <c r="W3036" t="inlineStr">
        <is>
          <t>AANCM5669B</t>
        </is>
      </c>
      <c r="X3036" t="n">
        <v>0</v>
      </c>
      <c r="Y3036" t="n">
        <v>0</v>
      </c>
      <c r="AA3036" t="inlineStr">
        <is>
          <t>Services</t>
        </is>
      </c>
      <c r="AB3036" t="inlineStr">
        <is>
          <t>http://indiausatrade.mea.gov.in/api/public/image/stream?key=products%2F20260523T073316Z-517133-47cbac9e-ProjectManagement.png</t>
        </is>
      </c>
      <c r="AC3036" t="inlineStr">
        <is>
          <t>2026-05-23T07:33:16.112Z</t>
        </is>
      </c>
    </row>
    <row r="3037">
      <c r="A3037" t="inlineStr">
        <is>
          <t>0f502458-0f8e-4337-b9e2-929030ed9859</t>
        </is>
      </c>
      <c r="B3037" t="inlineStr">
        <is>
          <t>Software Development</t>
        </is>
      </c>
      <c r="C3037" t="inlineStr">
        <is>
          <t>ESARWA-SD-001</t>
        </is>
      </c>
      <c r="E3037" t="inlineStr">
        <is>
          <t>FIXED</t>
        </is>
      </c>
      <c r="F3037" t="n">
        <v>5000</v>
      </c>
      <c r="G3037" t="inlineStr">
        <is>
          <t>USD</t>
        </is>
      </c>
      <c r="J3037" t="n">
        <v>1</v>
      </c>
      <c r="M3037" t="n">
        <v>0</v>
      </c>
      <c r="N3037" t="n">
        <v>0</v>
      </c>
      <c r="Q3037" t="inlineStr">
        <is>
          <t>430b0a08-8314-460c-8c73-a843ac95c6d6</t>
        </is>
      </c>
      <c r="R3037" t="inlineStr">
        <is>
          <t>Services</t>
        </is>
      </c>
      <c r="U3037" t="inlineStr">
        <is>
          <t>af4beac1-0938-4acb-ac80-797d2f45bd89</t>
        </is>
      </c>
      <c r="V3037" t="inlineStr">
        <is>
          <t>MYRAH CONSULTING SERVICES PRIVATE LIMITED</t>
        </is>
      </c>
      <c r="W3037" t="inlineStr">
        <is>
          <t>AANCM5669B</t>
        </is>
      </c>
      <c r="X3037" t="n">
        <v>0</v>
      </c>
      <c r="Y3037" t="n">
        <v>0</v>
      </c>
      <c r="AA3037" t="inlineStr">
        <is>
          <t>Services</t>
        </is>
      </c>
      <c r="AB3037" t="inlineStr">
        <is>
          <t>http://indiausatrade.mea.gov.in/api/public/image/stream?key=products%2F20260523T073317Z-487875-347859b5-SoftwareDevelopment.png</t>
        </is>
      </c>
      <c r="AC3037" t="inlineStr">
        <is>
          <t>2026-05-23T07:33:17.582Z</t>
        </is>
      </c>
    </row>
    <row r="3038">
      <c r="A3038" t="inlineStr">
        <is>
          <t>f4ebda74-cc89-40b1-83c8-d4029f499784</t>
        </is>
      </c>
      <c r="B3038" t="inlineStr">
        <is>
          <t>Visitor Management</t>
        </is>
      </c>
      <c r="C3038" t="inlineStr">
        <is>
          <t>ESARWA-VMS-001</t>
        </is>
      </c>
      <c r="E3038" t="inlineStr">
        <is>
          <t>FIXED</t>
        </is>
      </c>
      <c r="F3038" t="n">
        <v>2500</v>
      </c>
      <c r="G3038" t="inlineStr">
        <is>
          <t>USD</t>
        </is>
      </c>
      <c r="J3038" t="n">
        <v>1</v>
      </c>
      <c r="M3038" t="n">
        <v>0</v>
      </c>
      <c r="N3038" t="n">
        <v>0</v>
      </c>
      <c r="Q3038" t="inlineStr">
        <is>
          <t>430b0a08-8314-460c-8c73-a843ac95c6d6</t>
        </is>
      </c>
      <c r="R3038" t="inlineStr">
        <is>
          <t>Services</t>
        </is>
      </c>
      <c r="U3038" t="inlineStr">
        <is>
          <t>af4beac1-0938-4acb-ac80-797d2f45bd89</t>
        </is>
      </c>
      <c r="V3038" t="inlineStr">
        <is>
          <t>MYRAH CONSULTING SERVICES PRIVATE LIMITED</t>
        </is>
      </c>
      <c r="W3038" t="inlineStr">
        <is>
          <t>AANCM5669B</t>
        </is>
      </c>
      <c r="X3038" t="n">
        <v>0</v>
      </c>
      <c r="Y3038" t="n">
        <v>0</v>
      </c>
      <c r="AA3038" t="inlineStr">
        <is>
          <t>Services</t>
        </is>
      </c>
      <c r="AB3038" t="inlineStr">
        <is>
          <t>http://indiausatrade.mea.gov.in/api/public/image/stream?key=products%2F20260523T073319Z-205035-c5cbccc8-VisitorManagement.png</t>
        </is>
      </c>
      <c r="AC3038" t="inlineStr">
        <is>
          <t>2026-05-23T07:33:19.264Z</t>
        </is>
      </c>
    </row>
    <row r="3039">
      <c r="A3039" t="inlineStr">
        <is>
          <t>810fe322-1673-4f48-a8ed-b4019857afd3</t>
        </is>
      </c>
      <c r="B3039" t="inlineStr">
        <is>
          <t>Web App Development</t>
        </is>
      </c>
      <c r="C3039" t="inlineStr">
        <is>
          <t>ESARWA-WEB-001</t>
        </is>
      </c>
      <c r="E3039" t="inlineStr">
        <is>
          <t>FIXED</t>
        </is>
      </c>
      <c r="F3039" t="n">
        <v>5000</v>
      </c>
      <c r="G3039" t="inlineStr">
        <is>
          <t>USD</t>
        </is>
      </c>
      <c r="J3039" t="n">
        <v>1</v>
      </c>
      <c r="M3039" t="n">
        <v>0</v>
      </c>
      <c r="N3039" t="n">
        <v>0</v>
      </c>
      <c r="Q3039" t="inlineStr">
        <is>
          <t>430b0a08-8314-460c-8c73-a843ac95c6d6</t>
        </is>
      </c>
      <c r="R3039" t="inlineStr">
        <is>
          <t>Services</t>
        </is>
      </c>
      <c r="U3039" t="inlineStr">
        <is>
          <t>af4beac1-0938-4acb-ac80-797d2f45bd89</t>
        </is>
      </c>
      <c r="V3039" t="inlineStr">
        <is>
          <t>MYRAH CONSULTING SERVICES PRIVATE LIMITED</t>
        </is>
      </c>
      <c r="W3039" t="inlineStr">
        <is>
          <t>AANCM5669B</t>
        </is>
      </c>
      <c r="X3039" t="n">
        <v>0</v>
      </c>
      <c r="Y3039" t="n">
        <v>0</v>
      </c>
      <c r="AA3039" t="inlineStr">
        <is>
          <t>Services</t>
        </is>
      </c>
      <c r="AB3039" t="inlineStr">
        <is>
          <t>http://indiausatrade.mea.gov.in/api/public/image/stream?key=products%2F20260523T073320Z-820872-93a12ddc-WebAppDevelopment.png</t>
        </is>
      </c>
      <c r="AC3039" t="inlineStr">
        <is>
          <t>2026-05-23T07:33:20.830Z</t>
        </is>
      </c>
    </row>
    <row r="3040">
      <c r="A3040" t="inlineStr">
        <is>
          <t>3898acf8-f424-4b0b-9c20-16ddecba2e13</t>
        </is>
      </c>
      <c r="B3040" t="inlineStr">
        <is>
          <t>Warehouse Management System</t>
        </is>
      </c>
      <c r="C3040" t="inlineStr">
        <is>
          <t>ESARWA-WMS-001</t>
        </is>
      </c>
      <c r="E3040" t="inlineStr">
        <is>
          <t>FIXED</t>
        </is>
      </c>
      <c r="F3040" t="n">
        <v>4500</v>
      </c>
      <c r="G3040" t="inlineStr">
        <is>
          <t>USD</t>
        </is>
      </c>
      <c r="M3040" t="n">
        <v>0</v>
      </c>
      <c r="N3040" t="n">
        <v>0</v>
      </c>
      <c r="Q3040" t="inlineStr">
        <is>
          <t>430b0a08-8314-460c-8c73-a843ac95c6d6</t>
        </is>
      </c>
      <c r="R3040" t="inlineStr">
        <is>
          <t>Services</t>
        </is>
      </c>
      <c r="U3040" t="inlineStr">
        <is>
          <t>af4beac1-0938-4acb-ac80-797d2f45bd89</t>
        </is>
      </c>
      <c r="V3040" t="inlineStr">
        <is>
          <t>MYRAH CONSULTING SERVICES PRIVATE LIMITED</t>
        </is>
      </c>
      <c r="W3040" t="inlineStr">
        <is>
          <t>AANCM5669B</t>
        </is>
      </c>
      <c r="X3040" t="n">
        <v>0</v>
      </c>
      <c r="Y3040" t="n">
        <v>0</v>
      </c>
      <c r="AA3040" t="inlineStr">
        <is>
          <t>Services</t>
        </is>
      </c>
      <c r="AB3040" t="inlineStr">
        <is>
          <t>http://indiausatrade.mea.gov.in/api/public/image/stream?key=products%2F20260523T060047Z-890802-40641114-WarehouseManagement-cropped.png</t>
        </is>
      </c>
      <c r="AC3040" t="inlineStr">
        <is>
          <t>2026-05-23T06:00:47.867Z</t>
        </is>
      </c>
    </row>
    <row r="3041">
      <c r="A3041" t="inlineStr">
        <is>
          <t>f31f96da-39a8-4557-ac98-d82ba7527d89</t>
        </is>
      </c>
      <c r="B3041" t="inlineStr">
        <is>
          <t>Analytics Dashboard</t>
        </is>
      </c>
      <c r="C3041" t="inlineStr">
        <is>
          <t>ESARWA-ANL-001</t>
        </is>
      </c>
      <c r="E3041" t="inlineStr">
        <is>
          <t>FIXED</t>
        </is>
      </c>
      <c r="F3041" t="n">
        <v>2500</v>
      </c>
      <c r="G3041" t="inlineStr">
        <is>
          <t>USD</t>
        </is>
      </c>
      <c r="J3041" t="n">
        <v>1</v>
      </c>
      <c r="M3041" t="n">
        <v>0</v>
      </c>
      <c r="N3041" t="n">
        <v>0</v>
      </c>
      <c r="Q3041" t="inlineStr">
        <is>
          <t>430b0a08-8314-460c-8c73-a843ac95c6d6</t>
        </is>
      </c>
      <c r="R3041" t="inlineStr">
        <is>
          <t>Services</t>
        </is>
      </c>
      <c r="U3041" t="inlineStr">
        <is>
          <t>af4beac1-0938-4acb-ac80-797d2f45bd89</t>
        </is>
      </c>
      <c r="V3041" t="inlineStr">
        <is>
          <t>MYRAH CONSULTING SERVICES PRIVATE LIMITED</t>
        </is>
      </c>
      <c r="W3041" t="inlineStr">
        <is>
          <t>AANCM5669B</t>
        </is>
      </c>
      <c r="X3041" t="n">
        <v>0</v>
      </c>
      <c r="Y3041" t="n">
        <v>0</v>
      </c>
      <c r="AA3041" t="inlineStr">
        <is>
          <t>Services</t>
        </is>
      </c>
      <c r="AB3041" t="inlineStr">
        <is>
          <t>http://indiausatrade.mea.gov.in/api/public/image/stream?key=products%2F20260523T073252Z-183159-c7cfb1be-AnaltyticsDashboard.png</t>
        </is>
      </c>
      <c r="AC3041" t="inlineStr">
        <is>
          <t>2026-05-23T07:32:52.823Z</t>
        </is>
      </c>
    </row>
    <row r="3042">
      <c r="A3042" t="inlineStr">
        <is>
          <t>b3dc0544-925a-4a8e-ab71-198f760d8b2d</t>
        </is>
      </c>
      <c r="B3042" t="inlineStr">
        <is>
          <t>Accounting Software</t>
        </is>
      </c>
      <c r="C3042" t="inlineStr">
        <is>
          <t>ESARWA-ACC-001</t>
        </is>
      </c>
      <c r="E3042" t="inlineStr">
        <is>
          <t>FIXED</t>
        </is>
      </c>
      <c r="F3042" t="n">
        <v>3000</v>
      </c>
      <c r="G3042" t="inlineStr">
        <is>
          <t>USD</t>
        </is>
      </c>
      <c r="J3042" t="n">
        <v>1</v>
      </c>
      <c r="M3042" t="n">
        <v>0</v>
      </c>
      <c r="N3042" t="n">
        <v>0</v>
      </c>
      <c r="Q3042" t="inlineStr">
        <is>
          <t>430b0a08-8314-460c-8c73-a843ac95c6d6</t>
        </is>
      </c>
      <c r="R3042" t="inlineStr">
        <is>
          <t>Services</t>
        </is>
      </c>
      <c r="U3042" t="inlineStr">
        <is>
          <t>af4beac1-0938-4acb-ac80-797d2f45bd89</t>
        </is>
      </c>
      <c r="V3042" t="inlineStr">
        <is>
          <t>MYRAH CONSULTING SERVICES PRIVATE LIMITED</t>
        </is>
      </c>
      <c r="W3042" t="inlineStr">
        <is>
          <t>AANCM5669B</t>
        </is>
      </c>
      <c r="X3042" t="n">
        <v>0</v>
      </c>
      <c r="Y3042" t="n">
        <v>0</v>
      </c>
      <c r="AA3042" t="inlineStr">
        <is>
          <t>Services</t>
        </is>
      </c>
      <c r="AB3042" t="inlineStr">
        <is>
          <t>http://indiausatrade.mea.gov.in/api/public/image/stream?key=products%2F20260523T073251Z-160890-a25100f4-AccountingSoftware.png</t>
        </is>
      </c>
      <c r="AC3042" t="inlineStr">
        <is>
          <t>2026-05-23T07:32:51.120Z</t>
        </is>
      </c>
    </row>
    <row r="3043">
      <c r="A3043" t="inlineStr">
        <is>
          <t>e007a481-239f-40f8-90f2-14aa28c36182</t>
        </is>
      </c>
      <c r="B3043" t="inlineStr">
        <is>
          <t>Mens Leather Belt</t>
        </is>
      </c>
      <c r="E3043" t="inlineStr">
        <is>
          <t>FIXED</t>
        </is>
      </c>
      <c r="F3043" t="n">
        <v>3.5</v>
      </c>
      <c r="G3043" t="inlineStr">
        <is>
          <t>USD</t>
        </is>
      </c>
      <c r="J3043" t="n">
        <v>600</v>
      </c>
      <c r="M3043" t="n">
        <v>0</v>
      </c>
      <c r="N3043" t="n">
        <v>0</v>
      </c>
      <c r="Q3043" t="inlineStr">
        <is>
          <t>36bfad4f-387e-4cb1-a683-28e9e2cbbfa1</t>
        </is>
      </c>
      <c r="R3043" t="inlineStr">
        <is>
          <t>Articles of leather; saddlery and harness; travel goods, handbags and similar containers; articles of animal gut (other than silkworm gut)</t>
        </is>
      </c>
      <c r="S3043" t="inlineStr">
        <is>
          <t>fd51dd71-eb2c-4fce-8d24-f5a804a20815</t>
        </is>
      </c>
      <c r="T3043" t="inlineStr">
        <is>
          <t>Articles of apparel and clothing accessories (including gloves, mittens and mitts), for all purposes, of leather or of composition leather</t>
        </is>
      </c>
      <c r="U3043" t="inlineStr">
        <is>
          <t>d2564d6f-f21e-476f-9dc8-417395cecefa</t>
        </is>
      </c>
      <c r="V3043" t="inlineStr">
        <is>
          <t>RITTZ CCESSORIES</t>
        </is>
      </c>
      <c r="W3043" t="inlineStr">
        <is>
          <t>0404005021</t>
        </is>
      </c>
      <c r="X3043" t="n">
        <v>0</v>
      </c>
      <c r="Y3043" t="n">
        <v>0</v>
      </c>
      <c r="Z3043" t="n">
        <v>42033000</v>
      </c>
      <c r="AA3043" t="inlineStr">
        <is>
          <t>BELTS AND BANDOLIERS</t>
        </is>
      </c>
      <c r="AB3043" t="inlineStr">
        <is>
          <t>http://indiausatrade.mea.gov.in/api/public/image/stream?key=products%2F449863083-Leather%20belt%202.png</t>
        </is>
      </c>
      <c r="AC3043" t="inlineStr">
        <is>
          <t>2026-04-10T09:49:47.578Z</t>
        </is>
      </c>
    </row>
    <row r="3044">
      <c r="A3044" t="inlineStr">
        <is>
          <t>e48c4b44-af14-46c9-8f51-e32963da1cb2</t>
        </is>
      </c>
      <c r="B3044" t="inlineStr">
        <is>
          <t>Industry 4.0 enabled MES solution</t>
        </is>
      </c>
      <c r="E3044" t="inlineStr">
        <is>
          <t>FIXED</t>
        </is>
      </c>
      <c r="F3044" t="n">
        <v>500</v>
      </c>
      <c r="G3044" t="inlineStr">
        <is>
          <t>USD</t>
        </is>
      </c>
      <c r="M3044" t="n">
        <v>0</v>
      </c>
      <c r="N3044" t="n">
        <v>0</v>
      </c>
      <c r="Q3044" t="inlineStr">
        <is>
          <t>430b0a08-8314-460c-8c73-a843ac95c6d6</t>
        </is>
      </c>
      <c r="R3044" t="inlineStr">
        <is>
          <t>Services</t>
        </is>
      </c>
      <c r="U3044" t="inlineStr">
        <is>
          <t>e975d337-a0d9-4d04-9f59-98097083cf6a</t>
        </is>
      </c>
      <c r="V3044" t="inlineStr">
        <is>
          <t>AUTOSYS INDUSTRIAL SOLUTIONS PRIVATE LIMITED</t>
        </is>
      </c>
      <c r="W3044" t="inlineStr">
        <is>
          <t>AAOCA7271L</t>
        </is>
      </c>
      <c r="X3044" t="n">
        <v>0</v>
      </c>
      <c r="Y3044" t="n">
        <v>0</v>
      </c>
      <c r="AA3044" t="inlineStr">
        <is>
          <t>Services</t>
        </is>
      </c>
      <c r="AB3044" t="inlineStr">
        <is>
          <t>http://indiausatrade.mea.gov.in/api/public/image/stream?key=products%2F20260509T061800Z-413819-bcdc5fbb-aispl-logo-3cm-fit-cropped.png</t>
        </is>
      </c>
      <c r="AC3044" t="inlineStr">
        <is>
          <t>2026-05-09T06:18:00.406Z</t>
        </is>
      </c>
    </row>
    <row r="3045">
      <c r="A3045" t="inlineStr">
        <is>
          <t>faa300bd-26f4-4a8c-82a1-74fb06380edb</t>
        </is>
      </c>
      <c r="B3045" t="inlineStr">
        <is>
          <t>Baker External Micrometer Range 0-25 mm Reading 0.01 mm</t>
        </is>
      </c>
      <c r="C3045" t="inlineStr">
        <is>
          <t>MMC25</t>
        </is>
      </c>
      <c r="E3045" t="inlineStr">
        <is>
          <t>FIXED</t>
        </is>
      </c>
      <c r="F3045" t="n">
        <v>17</v>
      </c>
      <c r="G3045" t="inlineStr">
        <is>
          <t>USD</t>
        </is>
      </c>
      <c r="I3045" t="inlineStr">
        <is>
          <t>Numbers</t>
        </is>
      </c>
      <c r="J3045" t="n">
        <v>1</v>
      </c>
      <c r="M3045" t="n">
        <v>0</v>
      </c>
      <c r="N3045" t="n">
        <v>0</v>
      </c>
      <c r="Q3045" t="inlineStr">
        <is>
          <t>4b9d3208-80b4-4de1-b170-de6668a4b9b8</t>
        </is>
      </c>
      <c r="R3045" t="inlineStr">
        <is>
          <t>Optical, photographic, cinematographic, measuring, checking, precision, medical or surgical instruments and apparatus; parts and accessories thereof</t>
        </is>
      </c>
      <c r="S3045" t="inlineStr">
        <is>
          <t>b2397759-35a6-47cc-bfe0-8d48e5c910fc</t>
        </is>
      </c>
      <c r="T3045" t="inlineStr">
        <is>
          <t>Drawing, marking-out or mathematical calculating instruments (for example, drafting machines, pantographs, protractors, drawing sets, slide rules, disc calculators); instruments for measuring length, for use in the hand (for example, measuring rods and...</t>
        </is>
      </c>
      <c r="U3045" t="inlineStr">
        <is>
          <t>ef4cf474-47b6-47ad-ac8c-7cdaec15686f</t>
        </is>
      </c>
      <c r="V3045" t="inlineStr">
        <is>
          <t>MASCOT CNC TOOLS &amp; EQUIPMENTS PRIVATE LIMITED</t>
        </is>
      </c>
      <c r="W3045" t="inlineStr">
        <is>
          <t>2417501392</t>
        </is>
      </c>
      <c r="X3045" t="n">
        <v>0</v>
      </c>
      <c r="Y3045" t="n">
        <v>0</v>
      </c>
      <c r="Z3045" t="n">
        <v>90173010</v>
      </c>
      <c r="AA3045" t="inlineStr">
        <is>
          <t>MICRO-METERS AND CALIPERS</t>
        </is>
      </c>
      <c r="AB3045" t="inlineStr">
        <is>
          <t>http://indiausatrade.mea.gov.in/api/public/image/stream?key=products%2F20260718T140850Z-990552-ac1625d1-Baker%20External%20Micrometer%20Range%200-25mm%20Reading%200.01mm-cropped.jpg</t>
        </is>
      </c>
      <c r="AC3045" t="inlineStr">
        <is>
          <t>2026-07-18T14:08:50.017Z</t>
        </is>
      </c>
    </row>
    <row r="3046">
      <c r="A3046" t="inlineStr">
        <is>
          <t>805e2a04-34ef-4075-b96f-ac9231f3994f</t>
        </is>
      </c>
      <c r="B3046" t="inlineStr">
        <is>
          <t>CHILDREN  T-SHIRT</t>
        </is>
      </c>
      <c r="C3046" t="inlineStr">
        <is>
          <t>PRT1</t>
        </is>
      </c>
      <c r="E3046" t="inlineStr">
        <is>
          <t>FIXED</t>
        </is>
      </c>
      <c r="F3046" t="n">
        <v>3</v>
      </c>
      <c r="G3046" t="inlineStr">
        <is>
          <t>USD</t>
        </is>
      </c>
      <c r="J3046" t="n">
        <v>250</v>
      </c>
      <c r="M3046" t="n">
        <v>0</v>
      </c>
      <c r="N3046" t="n">
        <v>0</v>
      </c>
      <c r="Q3046" t="inlineStr">
        <is>
          <t>80350d30-efd5-47ed-816f-57c18d87e523</t>
        </is>
      </c>
      <c r="R3046" t="inlineStr">
        <is>
          <t>Articles of apparel and clothing accessories, knitted or crocheted</t>
        </is>
      </c>
      <c r="S3046" t="inlineStr">
        <is>
          <t>d090c952-a4e2-4feb-a945-7a7384608aba</t>
        </is>
      </c>
      <c r="T3046" t="inlineStr">
        <is>
          <t>T-shirts, singlets and other vests, knitted or crocheted</t>
        </is>
      </c>
      <c r="U3046" t="inlineStr">
        <is>
          <t>0d0053c6-924a-46b7-be43-01dded2b67b6</t>
        </is>
      </c>
      <c r="V3046" t="inlineStr">
        <is>
          <t>PR DSIGN</t>
        </is>
      </c>
      <c r="W3046" t="inlineStr">
        <is>
          <t>GARPP1969Q</t>
        </is>
      </c>
      <c r="X3046" t="n">
        <v>0</v>
      </c>
      <c r="Y3046" t="n">
        <v>0</v>
      </c>
      <c r="Z3046" t="n">
        <v>61091000</v>
      </c>
      <c r="AA3046" t="inlineStr">
        <is>
          <t>OF COTTON</t>
        </is>
      </c>
      <c r="AB3046" t="inlineStr">
        <is>
          <t>http://indiausatrade.mea.gov.in/api/public/image/stream?key=products%2F20260708T141118Z-287463-077ab9b2-IMG_20260708_191600.jpg-cropped.jpg</t>
        </is>
      </c>
      <c r="AC3046" t="inlineStr">
        <is>
          <t>2026-07-08T14:11:18.482Z</t>
        </is>
      </c>
    </row>
    <row r="3047">
      <c r="A3047" t="inlineStr">
        <is>
          <t>11632c15-681d-43a2-ac4b-44bc8ef0ad7b</t>
        </is>
      </c>
      <c r="B3047" t="inlineStr">
        <is>
          <t>Jute Hand Bag</t>
        </is>
      </c>
      <c r="E3047" t="inlineStr">
        <is>
          <t>FIXED</t>
        </is>
      </c>
      <c r="F3047" t="n">
        <v>0.5</v>
      </c>
      <c r="G3047" t="inlineStr">
        <is>
          <t>USD</t>
        </is>
      </c>
      <c r="J3047" t="n">
        <v>500</v>
      </c>
      <c r="M3047" t="n">
        <v>0</v>
      </c>
      <c r="N3047" t="n">
        <v>0</v>
      </c>
      <c r="Q3047" t="inlineStr">
        <is>
          <t>36bfad4f-387e-4cb1-a683-28e9e2cbbfa1</t>
        </is>
      </c>
      <c r="R3047" t="inlineStr">
        <is>
          <t>Articles of leather; saddlery and harness; travel goods, handbags and similar containers; articles of animal gut (other than silkworm gut)</t>
        </is>
      </c>
      <c r="S3047" t="inlineStr">
        <is>
          <t>20eb385c-69b5-43b0-aec4-f7d870ade592</t>
        </is>
      </c>
      <c r="T3047" t="inlineStr">
        <is>
          <t>Trunks, suit-cases, vanity-cases, executive-cases, brief-cases, school satchels, spectacle cases, binocular cases, camera cases, musical instrument cases, gun cases, holsters and similar containers, travelling-bags, insulated food or beverages bags, to...</t>
        </is>
      </c>
      <c r="U3047" t="inlineStr">
        <is>
          <t>a3e9db31-f148-4580-bacc-e72faac77e92</t>
        </is>
      </c>
      <c r="V3047" t="inlineStr">
        <is>
          <t>Vertex ExPro</t>
        </is>
      </c>
      <c r="W3047" t="inlineStr">
        <is>
          <t>AXCPG6721D</t>
        </is>
      </c>
      <c r="X3047" t="n">
        <v>0</v>
      </c>
      <c r="Y3047" t="n">
        <v>0</v>
      </c>
      <c r="Z3047" t="n">
        <v>42022230</v>
      </c>
      <c r="AA3047" t="inlineStr">
        <is>
          <t>HAND BAGS AND SHOPPING BAGS, OF JUTE</t>
        </is>
      </c>
      <c r="AB3047" t="inlineStr">
        <is>
          <t>http://indiausatrade.mea.gov.in/api/public/image/stream?key=products%2F258953285-Jute_Shopping_Bag.jpg</t>
        </is>
      </c>
      <c r="AC3047" t="inlineStr">
        <is>
          <t>2026-04-15T13:55:22.633Z</t>
        </is>
      </c>
    </row>
    <row r="3048">
      <c r="A3048" t="inlineStr">
        <is>
          <t>8881174e-2bf8-4bfe-bc4d-fcc0068c8df7</t>
        </is>
      </c>
      <c r="B3048" t="inlineStr">
        <is>
          <t>Cotton Hand Bag</t>
        </is>
      </c>
      <c r="C3048" t="inlineStr">
        <is>
          <t>Cotton _Canvas_Bag19</t>
        </is>
      </c>
      <c r="E3048" t="inlineStr">
        <is>
          <t>FIXED</t>
        </is>
      </c>
      <c r="F3048" t="n">
        <v>0.2</v>
      </c>
      <c r="G3048" t="inlineStr">
        <is>
          <t>USD</t>
        </is>
      </c>
      <c r="J3048" t="n">
        <v>500</v>
      </c>
      <c r="M3048" t="n">
        <v>0</v>
      </c>
      <c r="N3048" t="n">
        <v>0</v>
      </c>
      <c r="Q3048" t="inlineStr">
        <is>
          <t>36bfad4f-387e-4cb1-a683-28e9e2cbbfa1</t>
        </is>
      </c>
      <c r="R3048" t="inlineStr">
        <is>
          <t>Articles of leather; saddlery and harness; travel goods, handbags and similar containers; articles of animal gut (other than silkworm gut)</t>
        </is>
      </c>
      <c r="S3048" t="inlineStr">
        <is>
          <t>20eb385c-69b5-43b0-aec4-f7d870ade592</t>
        </is>
      </c>
      <c r="T3048" t="inlineStr">
        <is>
          <t>Trunks, suit-cases, vanity-cases, executive-cases, brief-cases, school satchels, spectacle cases, binocular cases, camera cases, musical instrument cases, gun cases, holsters and similar containers, travelling-bags, insulated food or beverages bags, to...</t>
        </is>
      </c>
      <c r="U3048" t="inlineStr">
        <is>
          <t>a3e9db31-f148-4580-bacc-e72faac77e92</t>
        </is>
      </c>
      <c r="V3048" t="inlineStr">
        <is>
          <t>Vertex ExPro</t>
        </is>
      </c>
      <c r="W3048" t="inlineStr">
        <is>
          <t>AXCPG6721D</t>
        </is>
      </c>
      <c r="X3048" t="n">
        <v>0</v>
      </c>
      <c r="Y3048" t="n">
        <v>0</v>
      </c>
      <c r="Z3048" t="n">
        <v>42022220</v>
      </c>
      <c r="AA3048" t="inlineStr">
        <is>
          <t>HAND BAGS AND SHOPPING BAGS, OF COTTON</t>
        </is>
      </c>
      <c r="AB3048" t="inlineStr">
        <is>
          <t>http://indiausatrade.mea.gov.in/api/public/image/stream?key=products%2F499825645-Cotton%20_Canvas_Bag19%2010oz.jpg</t>
        </is>
      </c>
      <c r="AC3048" t="inlineStr">
        <is>
          <t>2026-04-15T13:59:50.663Z</t>
        </is>
      </c>
    </row>
    <row r="3049">
      <c r="A3049" t="inlineStr">
        <is>
          <t>568b0a04-80fd-496e-91d2-7fbfc1abb0cd</t>
        </is>
      </c>
      <c r="B3049" t="inlineStr">
        <is>
          <t>Kids Jigsaw Puzzle Bundle Set of 2 | 24 &amp; 36 Pieces | Santa Buddies &amp; Santa Castle | Christmas Theme  | Educational Puzzle for Kids Age 4+</t>
        </is>
      </c>
      <c r="C3049" t="inlineStr">
        <is>
          <t>SP_SBSC_01</t>
        </is>
      </c>
      <c r="E3049" t="inlineStr">
        <is>
          <t>FIXED</t>
        </is>
      </c>
      <c r="F3049" t="n">
        <v>8</v>
      </c>
      <c r="G3049" t="inlineStr">
        <is>
          <t>USD</t>
        </is>
      </c>
      <c r="I3049" t="inlineStr">
        <is>
          <t>Unit</t>
        </is>
      </c>
      <c r="J3049" t="n">
        <v>10000</v>
      </c>
      <c r="M3049" t="n">
        <v>0</v>
      </c>
      <c r="N3049" t="n">
        <v>0</v>
      </c>
      <c r="Q3049" t="inlineStr">
        <is>
          <t>33042519-916c-41cd-9f8e-e2d66a280ece</t>
        </is>
      </c>
      <c r="R3049" t="inlineStr">
        <is>
          <t>Toys</t>
        </is>
      </c>
      <c r="S3049" t="inlineStr">
        <is>
          <t>1e434890-7f38-410f-aa04-0de88207abe1</t>
        </is>
      </c>
      <c r="T3049" t="inlineStr">
        <is>
          <t>Dolls</t>
        </is>
      </c>
      <c r="U3049" t="inlineStr">
        <is>
          <t>4d44fc3a-3057-43f2-be11-74313c26716f</t>
        </is>
      </c>
      <c r="V3049" t="inlineStr">
        <is>
          <t>SOULFUL PLAY PRIVATE LIMITED</t>
        </is>
      </c>
      <c r="W3049" t="inlineStr">
        <is>
          <t>ABPCS1130G</t>
        </is>
      </c>
      <c r="X3049" t="n">
        <v>0</v>
      </c>
      <c r="Y3049" t="n">
        <v>1</v>
      </c>
      <c r="Z3049" t="n">
        <v>950300</v>
      </c>
      <c r="AA3049" t="inlineStr">
        <is>
          <t>Toys</t>
        </is>
      </c>
      <c r="AB3049" t="inlineStr">
        <is>
          <t>http://indiausatrade.mea.gov.in/api/public/image/stream?key=products%2F20260605T093826Z-232024-8d9d6642-SP_2.1_Green_Box_PackOf_2_Hero_3000x3000.png-cropped.jpg</t>
        </is>
      </c>
      <c r="AC3049" t="inlineStr">
        <is>
          <t>2026-06-05T09:38:26.970Z</t>
        </is>
      </c>
    </row>
    <row r="3050">
      <c r="A3050" t="inlineStr">
        <is>
          <t>b431b198-9366-4b2f-9472-3a19c1446dda</t>
        </is>
      </c>
      <c r="B3050" t="inlineStr">
        <is>
          <t>The Adventures of DT – The Great Forest Rescue | Indian Children's Hardcover Story Book | Empathy &amp; Teamwork Story for Kids Ages 4–8 | Illustrated Moral Story | Bedtime Reading Gift</t>
        </is>
      </c>
      <c r="C3050" t="inlineStr">
        <is>
          <t>TADVDT-TGFR-01</t>
        </is>
      </c>
      <c r="E3050" t="inlineStr">
        <is>
          <t>FIXED</t>
        </is>
      </c>
      <c r="F3050" t="n">
        <v>5</v>
      </c>
      <c r="G3050" t="inlineStr">
        <is>
          <t>USD</t>
        </is>
      </c>
      <c r="I3050" t="inlineStr">
        <is>
          <t>Unit</t>
        </is>
      </c>
      <c r="J3050" t="n">
        <v>10000</v>
      </c>
      <c r="M3050" t="n">
        <v>0</v>
      </c>
      <c r="N3050" t="n">
        <v>0</v>
      </c>
      <c r="Q3050" t="inlineStr">
        <is>
          <t>0f64fdbf-569c-49cf-9ff9-2b1ab4b297be</t>
        </is>
      </c>
      <c r="R3050" t="inlineStr">
        <is>
          <t>Printed books, newspapers, pictures and other products of the printing industry; manuscripts, typescripts and plans</t>
        </is>
      </c>
      <c r="S3050" t="inlineStr">
        <is>
          <t>986feaed-8cf5-4cb2-925f-26cb53947dd5</t>
        </is>
      </c>
      <c r="T3050" t="inlineStr">
        <is>
          <t>Printed books, newspapers, pictures and other products of the printing industry; manuscripts, typescripts and plans</t>
        </is>
      </c>
      <c r="U3050" t="inlineStr">
        <is>
          <t>4d44fc3a-3057-43f2-be11-74313c26716f</t>
        </is>
      </c>
      <c r="V3050" t="inlineStr">
        <is>
          <t>SOULFUL PLAY PRIVATE LIMITED</t>
        </is>
      </c>
      <c r="W3050" t="inlineStr">
        <is>
          <t>ABPCS1130G</t>
        </is>
      </c>
      <c r="X3050" t="n">
        <v>0</v>
      </c>
      <c r="Y3050" t="n">
        <v>0</v>
      </c>
      <c r="Z3050" t="n">
        <v>49011010</v>
      </c>
      <c r="AA3050" t="inlineStr">
        <is>
          <t>PRINTED BOOKS</t>
        </is>
      </c>
      <c r="AB3050" t="inlineStr">
        <is>
          <t>http://indiausatrade.mea.gov.in/api/public/image/stream?key=products%2F20260528T155434Z-457122-6f000a96-SP_10.0_Main_GFR_Book_Hero_3000x3000.png-cropped.jpg</t>
        </is>
      </c>
      <c r="AC3050" t="inlineStr">
        <is>
          <t>2026-05-28T15:54:34.364Z</t>
        </is>
      </c>
    </row>
    <row r="3051">
      <c r="A3051" t="inlineStr">
        <is>
          <t>7f47fbfa-222a-4f9a-9622-270f9587f557</t>
        </is>
      </c>
      <c r="B3051" t="inlineStr">
        <is>
          <t xml:space="preserve">The Adventures of DT – Operation Red Dot | Indian Children's Hardcover Story Book | Empathy &amp; Teamwork Story for Kids Ages 4–8 | Illustrated Moral Story | Bedtime Reading Gift </t>
        </is>
      </c>
      <c r="C3051" t="inlineStr">
        <is>
          <t>TADVDT-ORD-02</t>
        </is>
      </c>
      <c r="E3051" t="inlineStr">
        <is>
          <t>FIXED</t>
        </is>
      </c>
      <c r="F3051" t="n">
        <v>5</v>
      </c>
      <c r="G3051" t="inlineStr">
        <is>
          <t>USD</t>
        </is>
      </c>
      <c r="J3051" t="n">
        <v>10000</v>
      </c>
      <c r="M3051" t="n">
        <v>0</v>
      </c>
      <c r="N3051" t="n">
        <v>0</v>
      </c>
      <c r="Q3051" t="inlineStr">
        <is>
          <t>0f64fdbf-569c-49cf-9ff9-2b1ab4b297be</t>
        </is>
      </c>
      <c r="R3051" t="inlineStr">
        <is>
          <t>Printed books, newspapers, pictures and other products of the printing industry; manuscripts, typescripts and plans</t>
        </is>
      </c>
      <c r="S3051" t="inlineStr">
        <is>
          <t>986feaed-8cf5-4cb2-925f-26cb53947dd5</t>
        </is>
      </c>
      <c r="T3051" t="inlineStr">
        <is>
          <t>Printed books, newspapers, pictures and other products of the printing industry; manuscripts, typescripts and plans</t>
        </is>
      </c>
      <c r="U3051" t="inlineStr">
        <is>
          <t>4d44fc3a-3057-43f2-be11-74313c26716f</t>
        </is>
      </c>
      <c r="V3051" t="inlineStr">
        <is>
          <t>SOULFUL PLAY PRIVATE LIMITED</t>
        </is>
      </c>
      <c r="W3051" t="inlineStr">
        <is>
          <t>ABPCS1130G</t>
        </is>
      </c>
      <c r="X3051" t="n">
        <v>0</v>
      </c>
      <c r="Y3051" t="n">
        <v>0</v>
      </c>
      <c r="Z3051" t="n">
        <v>49011010</v>
      </c>
      <c r="AA3051" t="inlineStr">
        <is>
          <t>PRINTED BOOKS</t>
        </is>
      </c>
      <c r="AB3051" t="inlineStr">
        <is>
          <t>http://indiausatrade.mea.gov.in/api/public/image/stream?key=products%2F20260528T161333Z-830609-b14d4b31-SP_4.0_Main_ORD_Book_Hero_3000x3000.png-cropped.jpg</t>
        </is>
      </c>
      <c r="AC3051" t="inlineStr">
        <is>
          <t>2026-05-28T16:13:33.790Z</t>
        </is>
      </c>
    </row>
    <row r="3052">
      <c r="A3052" t="inlineStr">
        <is>
          <t>1c370caf-6957-4019-9ebe-8e7dd51ec766</t>
        </is>
      </c>
      <c r="B3052" t="inlineStr">
        <is>
          <t xml:space="preserve">Kids Jigsaw Puzzle Bundle Set of 3 | 12, 24 &amp; 36 Pieces | Cake Town, Candy Caravan &amp; Gingerbread Palace | Educational Puzzle for Kids Age 4+ </t>
        </is>
      </c>
      <c r="C3052" t="inlineStr">
        <is>
          <t>SP-CCS-01</t>
        </is>
      </c>
      <c r="E3052" t="inlineStr">
        <is>
          <t>FIXED</t>
        </is>
      </c>
      <c r="F3052" t="n">
        <v>8</v>
      </c>
      <c r="G3052" t="inlineStr">
        <is>
          <t>USD</t>
        </is>
      </c>
      <c r="I3052" t="inlineStr">
        <is>
          <t>Unit</t>
        </is>
      </c>
      <c r="J3052" t="n">
        <v>10000</v>
      </c>
      <c r="M3052" t="n">
        <v>0</v>
      </c>
      <c r="N3052" t="n">
        <v>0</v>
      </c>
      <c r="Q3052" t="inlineStr">
        <is>
          <t>33042519-916c-41cd-9f8e-e2d66a280ece</t>
        </is>
      </c>
      <c r="R3052" t="inlineStr">
        <is>
          <t>Toys</t>
        </is>
      </c>
      <c r="S3052" t="inlineStr">
        <is>
          <t>1e434890-7f38-410f-aa04-0de88207abe1</t>
        </is>
      </c>
      <c r="T3052" t="inlineStr">
        <is>
          <t>Dolls</t>
        </is>
      </c>
      <c r="U3052" t="inlineStr">
        <is>
          <t>4d44fc3a-3057-43f2-be11-74313c26716f</t>
        </is>
      </c>
      <c r="V3052" t="inlineStr">
        <is>
          <t>SOULFUL PLAY PRIVATE LIMITED</t>
        </is>
      </c>
      <c r="W3052" t="inlineStr">
        <is>
          <t>ABPCS1130G</t>
        </is>
      </c>
      <c r="X3052" t="n">
        <v>0</v>
      </c>
      <c r="Y3052" t="n">
        <v>0</v>
      </c>
      <c r="Z3052" t="n">
        <v>950300</v>
      </c>
      <c r="AA3052" t="inlineStr">
        <is>
          <t>Toys</t>
        </is>
      </c>
      <c r="AB3052" t="inlineStr">
        <is>
          <t>http://indiausatrade.mea.gov.in/api/public/image/stream?key=products%2F20260528T153130Z-340997-018fcd98-SP_1.1_Red_Box_PackOf_2_Hero_3000x3000.png-cropped.jpg</t>
        </is>
      </c>
      <c r="AC3052" t="inlineStr">
        <is>
          <t>2026-05-28T15:31:30.897Z</t>
        </is>
      </c>
    </row>
    <row r="3053">
      <c r="A3053" t="inlineStr">
        <is>
          <t>76f40e36-2dca-4f4e-8367-a3174632665f</t>
        </is>
      </c>
      <c r="B3053" t="inlineStr">
        <is>
          <t>Twin Play Magnetic Board Game | Double-Sided Snakes &amp; Ladders + Ludo | Travel Board Game for Kids &amp; Family | Strong Magnetic Pawns | Ages 4+ | Screen-Free Play</t>
        </is>
      </c>
      <c r="C3053" t="inlineStr">
        <is>
          <t>SP-BG-SLL-01</t>
        </is>
      </c>
      <c r="E3053" t="inlineStr">
        <is>
          <t>FIXED</t>
        </is>
      </c>
      <c r="F3053" t="n">
        <v>16</v>
      </c>
      <c r="G3053" t="inlineStr">
        <is>
          <t>USD</t>
        </is>
      </c>
      <c r="I3053" t="inlineStr">
        <is>
          <t>Unit</t>
        </is>
      </c>
      <c r="J3053" t="n">
        <v>100</v>
      </c>
      <c r="M3053" t="n">
        <v>0</v>
      </c>
      <c r="N3053" t="n">
        <v>0</v>
      </c>
      <c r="Q3053" t="inlineStr">
        <is>
          <t>33042519-916c-41cd-9f8e-e2d66a280ece</t>
        </is>
      </c>
      <c r="R3053" t="inlineStr">
        <is>
          <t>Toys</t>
        </is>
      </c>
      <c r="S3053" t="inlineStr">
        <is>
          <t>1e434890-7f38-410f-aa04-0de88207abe1</t>
        </is>
      </c>
      <c r="T3053" t="inlineStr">
        <is>
          <t>Dolls</t>
        </is>
      </c>
      <c r="U3053" t="inlineStr">
        <is>
          <t>4d44fc3a-3057-43f2-be11-74313c26716f</t>
        </is>
      </c>
      <c r="V3053" t="inlineStr">
        <is>
          <t>SOULFUL PLAY PRIVATE LIMITED</t>
        </is>
      </c>
      <c r="W3053" t="inlineStr">
        <is>
          <t>ABPCS1130G</t>
        </is>
      </c>
      <c r="X3053" t="n">
        <v>0</v>
      </c>
      <c r="Y3053" t="n">
        <v>0</v>
      </c>
      <c r="Z3053" t="n">
        <v>950300</v>
      </c>
      <c r="AA3053" t="inlineStr">
        <is>
          <t>Toys</t>
        </is>
      </c>
      <c r="AB3053" t="inlineStr">
        <is>
          <t>http://indiausatrade.mea.gov.in/api/public/image/stream?key=products%2F20260605T095653Z-369299-d2d18e17-SP_3.0_Main_S%26L_Ludo_Hero_3000x3000.png-cropped.jpg</t>
        </is>
      </c>
      <c r="AC3053" t="inlineStr">
        <is>
          <t>2026-06-05T09:56:53.616Z</t>
        </is>
      </c>
    </row>
    <row r="3054">
      <c r="A3054" t="inlineStr">
        <is>
          <t>490d91f8-2e6e-4562-8ac8-6a5b2f88a4f4</t>
        </is>
      </c>
      <c r="B3054" t="inlineStr">
        <is>
          <t>Iced Out Cuban Link Bracelet, Moissanite Sterling Silver Chain, Hip Hop Jewelry for Men</t>
        </is>
      </c>
      <c r="C3054" t="inlineStr">
        <is>
          <t>ORBB-01</t>
        </is>
      </c>
      <c r="E3054" t="inlineStr">
        <is>
          <t>FIXED</t>
        </is>
      </c>
      <c r="F3054" t="n">
        <v>375</v>
      </c>
      <c r="G3054" t="inlineStr">
        <is>
          <t>USD</t>
        </is>
      </c>
      <c r="I3054" t="inlineStr">
        <is>
          <t>Unit</t>
        </is>
      </c>
      <c r="J3054" t="n">
        <v>1</v>
      </c>
      <c r="M3054" t="n">
        <v>0</v>
      </c>
      <c r="N3054" t="n">
        <v>0</v>
      </c>
      <c r="Q3054" t="inlineStr">
        <is>
          <t>61b605bd-ac34-449f-86ab-074835b22837</t>
        </is>
      </c>
      <c r="R3054" t="inlineStr">
        <is>
          <t>Natural or cultured pearls, precious or semi-precious stones, precious metals, metals clad with precious metal, and articles thereof; imitation jewellery; coin</t>
        </is>
      </c>
      <c r="S3054" t="inlineStr">
        <is>
          <t>04a163b3-4ba1-4eef-b9e7-de93f3e4c455</t>
        </is>
      </c>
      <c r="T3054" t="inlineStr">
        <is>
          <t>Articles of jewellery and parts thereof, of precious metal or of metal clad with precious metal</t>
        </is>
      </c>
      <c r="U3054" t="inlineStr">
        <is>
          <t>e684aced-cee9-44e6-82d4-cdb27ecce5e3</t>
        </is>
      </c>
      <c r="V3054" t="inlineStr">
        <is>
          <t>SATGURU DIAMONDS</t>
        </is>
      </c>
      <c r="W3054" t="inlineStr">
        <is>
          <t>AKVPB9810C</t>
        </is>
      </c>
      <c r="X3054" t="n">
        <v>0</v>
      </c>
      <c r="Y3054" t="n">
        <v>1</v>
      </c>
      <c r="Z3054" t="n">
        <v>71131110</v>
      </c>
      <c r="AA3054" t="inlineStr">
        <is>
          <t>JEWELLERY WITH FILIGREE WORK</t>
        </is>
      </c>
      <c r="AB3054" t="inlineStr">
        <is>
          <t>http://indiausatrade.mea.gov.in/api/public/image/stream?key=products%2F20260618T090739Z-907715-7bf68d60-ChatGPT%20Image%20Jun%2015%2C%202026%2C%2011_50_49%20AM-cropped.png</t>
        </is>
      </c>
      <c r="AC3054" t="inlineStr">
        <is>
          <t>2026-06-18T09:07:39.877Z</t>
        </is>
      </c>
    </row>
    <row r="3055">
      <c r="A3055" t="inlineStr">
        <is>
          <t>275ec2d3-8796-476c-8dd1-11f39f6671e1</t>
        </is>
      </c>
      <c r="B3055" t="inlineStr">
        <is>
          <t>Men's Sterling Silver American Flag Enamel Ring | USA Patriotic Jewelry</t>
        </is>
      </c>
      <c r="C3055" t="inlineStr">
        <is>
          <t>US1</t>
        </is>
      </c>
      <c r="E3055" t="inlineStr">
        <is>
          <t>FIXED</t>
        </is>
      </c>
      <c r="F3055" t="n">
        <v>150</v>
      </c>
      <c r="G3055" t="inlineStr">
        <is>
          <t>USD</t>
        </is>
      </c>
      <c r="I3055" t="inlineStr">
        <is>
          <t>Unit</t>
        </is>
      </c>
      <c r="J3055" t="n">
        <v>1</v>
      </c>
      <c r="M3055" t="n">
        <v>0</v>
      </c>
      <c r="N3055" t="n">
        <v>0</v>
      </c>
      <c r="Q3055" t="inlineStr">
        <is>
          <t>61b605bd-ac34-449f-86ab-074835b22837</t>
        </is>
      </c>
      <c r="R3055" t="inlineStr">
        <is>
          <t>Natural or cultured pearls, precious or semi-precious stones, precious metals, metals clad with precious metal, and articles thereof; imitation jewellery; coin</t>
        </is>
      </c>
      <c r="S3055" t="inlineStr">
        <is>
          <t>04a163b3-4ba1-4eef-b9e7-de93f3e4c455</t>
        </is>
      </c>
      <c r="T3055" t="inlineStr">
        <is>
          <t>Articles of jewellery and parts thereof, of precious metal or of metal clad with precious metal</t>
        </is>
      </c>
      <c r="U3055" t="inlineStr">
        <is>
          <t>e684aced-cee9-44e6-82d4-cdb27ecce5e3</t>
        </is>
      </c>
      <c r="V3055" t="inlineStr">
        <is>
          <t>SATGURU DIAMONDS</t>
        </is>
      </c>
      <c r="W3055" t="inlineStr">
        <is>
          <t>AKVPB9810C</t>
        </is>
      </c>
      <c r="X3055" t="n">
        <v>0</v>
      </c>
      <c r="Y3055" t="n">
        <v>1</v>
      </c>
      <c r="Z3055" t="n">
        <v>71131110</v>
      </c>
      <c r="AA3055" t="inlineStr">
        <is>
          <t>JEWELLERY WITH FILIGREE WORK</t>
        </is>
      </c>
      <c r="AB3055" t="inlineStr">
        <is>
          <t>http://indiausatrade.mea.gov.in/api/public/image/stream?key=products%2F20260618T081235Z-549467-33a9da28-20251024_094612-cropped.jpg</t>
        </is>
      </c>
      <c r="AC3055" t="inlineStr">
        <is>
          <t>2026-06-18T08:12:35.142Z</t>
        </is>
      </c>
    </row>
    <row r="3056">
      <c r="A3056" t="inlineStr">
        <is>
          <t>4b15762a-7c97-40dd-8d58-725685a93956</t>
        </is>
      </c>
      <c r="B3056" t="inlineStr">
        <is>
          <t>Multi-Shape Moissanite Tennis Bracelet | Sterling Silver, Oval, Pear, Heart, Emerald Cuts</t>
        </is>
      </c>
      <c r="C3056" t="inlineStr">
        <is>
          <t>ORBB-04</t>
        </is>
      </c>
      <c r="E3056" t="inlineStr">
        <is>
          <t>FIXED</t>
        </is>
      </c>
      <c r="F3056" t="n">
        <v>280</v>
      </c>
      <c r="G3056" t="inlineStr">
        <is>
          <t>USD</t>
        </is>
      </c>
      <c r="I3056" t="inlineStr">
        <is>
          <t>Unit</t>
        </is>
      </c>
      <c r="J3056" t="n">
        <v>1</v>
      </c>
      <c r="M3056" t="n">
        <v>0</v>
      </c>
      <c r="N3056" t="n">
        <v>0</v>
      </c>
      <c r="Q3056" t="inlineStr">
        <is>
          <t>61b605bd-ac34-449f-86ab-074835b22837</t>
        </is>
      </c>
      <c r="R3056" t="inlineStr">
        <is>
          <t>Natural or cultured pearls, precious or semi-precious stones, precious metals, metals clad with precious metal, and articles thereof; imitation jewellery; coin</t>
        </is>
      </c>
      <c r="S3056" t="inlineStr">
        <is>
          <t>04a163b3-4ba1-4eef-b9e7-de93f3e4c455</t>
        </is>
      </c>
      <c r="T3056" t="inlineStr">
        <is>
          <t>Articles of jewellery and parts thereof, of precious metal or of metal clad with precious metal</t>
        </is>
      </c>
      <c r="U3056" t="inlineStr">
        <is>
          <t>e684aced-cee9-44e6-82d4-cdb27ecce5e3</t>
        </is>
      </c>
      <c r="V3056" t="inlineStr">
        <is>
          <t>SATGURU DIAMONDS</t>
        </is>
      </c>
      <c r="W3056" t="inlineStr">
        <is>
          <t>AKVPB9810C</t>
        </is>
      </c>
      <c r="X3056" t="n">
        <v>0</v>
      </c>
      <c r="Y3056" t="n">
        <v>0</v>
      </c>
      <c r="Z3056" t="n">
        <v>71131110</v>
      </c>
      <c r="AA3056" t="inlineStr">
        <is>
          <t>JEWELLERY WITH FILIGREE WORK</t>
        </is>
      </c>
      <c r="AB3056" t="inlineStr">
        <is>
          <t>http://indiausatrade.mea.gov.in/api/public/image/stream?key=products%2F20260618T093013Z-294165-d061e147-Screenshot_20260611_105200_WhatsApp-cropped.jpg</t>
        </is>
      </c>
      <c r="AC3056" t="inlineStr">
        <is>
          <t>2026-06-18T09:30:13.950Z</t>
        </is>
      </c>
    </row>
    <row r="3057">
      <c r="A3057" t="inlineStr">
        <is>
          <t>804dcc5b-e021-4625-b6fb-cbd1f7ce9340</t>
        </is>
      </c>
      <c r="B3057" t="inlineStr">
        <is>
          <t>4mm Round Moissanite Tennis Bracelet, Sterling Silver, Wedding Jewelry</t>
        </is>
      </c>
      <c r="C3057" t="inlineStr">
        <is>
          <t>ORBB-02</t>
        </is>
      </c>
      <c r="E3057" t="inlineStr">
        <is>
          <t>FIXED</t>
        </is>
      </c>
      <c r="F3057" t="n">
        <v>260</v>
      </c>
      <c r="G3057" t="inlineStr">
        <is>
          <t>USD</t>
        </is>
      </c>
      <c r="I3057" t="inlineStr">
        <is>
          <t>Unit</t>
        </is>
      </c>
      <c r="J3057" t="n">
        <v>1</v>
      </c>
      <c r="M3057" t="n">
        <v>0</v>
      </c>
      <c r="N3057" t="n">
        <v>0</v>
      </c>
      <c r="Q3057" t="inlineStr">
        <is>
          <t>61b605bd-ac34-449f-86ab-074835b22837</t>
        </is>
      </c>
      <c r="R3057" t="inlineStr">
        <is>
          <t>Natural or cultured pearls, precious or semi-precious stones, precious metals, metals clad with precious metal, and articles thereof; imitation jewellery; coin</t>
        </is>
      </c>
      <c r="S3057" t="inlineStr">
        <is>
          <t>04a163b3-4ba1-4eef-b9e7-de93f3e4c455</t>
        </is>
      </c>
      <c r="T3057" t="inlineStr">
        <is>
          <t>Articles of jewellery and parts thereof, of precious metal or of metal clad with precious metal</t>
        </is>
      </c>
      <c r="U3057" t="inlineStr">
        <is>
          <t>e684aced-cee9-44e6-82d4-cdb27ecce5e3</t>
        </is>
      </c>
      <c r="V3057" t="inlineStr">
        <is>
          <t>SATGURU DIAMONDS</t>
        </is>
      </c>
      <c r="W3057" t="inlineStr">
        <is>
          <t>AKVPB9810C</t>
        </is>
      </c>
      <c r="X3057" t="n">
        <v>0</v>
      </c>
      <c r="Y3057" t="n">
        <v>0</v>
      </c>
      <c r="Z3057" t="n">
        <v>71131110</v>
      </c>
      <c r="AA3057" t="inlineStr">
        <is>
          <t>JEWELLERY WITH FILIGREE WORK</t>
        </is>
      </c>
      <c r="AB3057" t="inlineStr">
        <is>
          <t>http://indiausatrade.mea.gov.in/api/public/image/stream?key=products%2F20260618T092126Z-208351-774a10e4-ChatGPT%20Image%20Jun%2015%2C%202026%2C%2010_23_01%20AM-cropped.png</t>
        </is>
      </c>
      <c r="AC3057" t="inlineStr">
        <is>
          <t>2026-06-18T09:21:26.765Z</t>
        </is>
      </c>
    </row>
    <row r="3058">
      <c r="A3058" t="inlineStr">
        <is>
          <t>4f299840-0c26-4251-a548-d79dc9b92abf</t>
        </is>
      </c>
      <c r="B3058" t="inlineStr">
        <is>
          <t>925 Sterling Silver Moissanite Tennis Bracelet | Round Emerald Cut Alternating Stones</t>
        </is>
      </c>
      <c r="C3058" t="inlineStr">
        <is>
          <t>ORBB-03</t>
        </is>
      </c>
      <c r="E3058" t="inlineStr">
        <is>
          <t>FIXED</t>
        </is>
      </c>
      <c r="F3058" t="n">
        <v>250</v>
      </c>
      <c r="G3058" t="inlineStr">
        <is>
          <t>USD</t>
        </is>
      </c>
      <c r="I3058" t="inlineStr">
        <is>
          <t>Unit</t>
        </is>
      </c>
      <c r="J3058" t="n">
        <v>1</v>
      </c>
      <c r="M3058" t="n">
        <v>0</v>
      </c>
      <c r="N3058" t="n">
        <v>0</v>
      </c>
      <c r="Q3058" t="inlineStr">
        <is>
          <t>61b605bd-ac34-449f-86ab-074835b22837</t>
        </is>
      </c>
      <c r="R3058" t="inlineStr">
        <is>
          <t>Natural or cultured pearls, precious or semi-precious stones, precious metals, metals clad with precious metal, and articles thereof; imitation jewellery; coin</t>
        </is>
      </c>
      <c r="S3058" t="inlineStr">
        <is>
          <t>04a163b3-4ba1-4eef-b9e7-de93f3e4c455</t>
        </is>
      </c>
      <c r="T3058" t="inlineStr">
        <is>
          <t>Articles of jewellery and parts thereof, of precious metal or of metal clad with precious metal</t>
        </is>
      </c>
      <c r="U3058" t="inlineStr">
        <is>
          <t>e684aced-cee9-44e6-82d4-cdb27ecce5e3</t>
        </is>
      </c>
      <c r="V3058" t="inlineStr">
        <is>
          <t>SATGURU DIAMONDS</t>
        </is>
      </c>
      <c r="W3058" t="inlineStr">
        <is>
          <t>AKVPB9810C</t>
        </is>
      </c>
      <c r="X3058" t="n">
        <v>0</v>
      </c>
      <c r="Y3058" t="n">
        <v>0</v>
      </c>
      <c r="Z3058" t="n">
        <v>71131110</v>
      </c>
      <c r="AA3058" t="inlineStr">
        <is>
          <t>JEWELLERY WITH FILIGREE WORK</t>
        </is>
      </c>
      <c r="AB3058" t="inlineStr">
        <is>
          <t>http://indiausatrade.mea.gov.in/api/public/image/stream?key=products%2F20260618T092614Z-576079-9288d92b-Screenshot_20260611_115833_Gallery-cropped.jpg</t>
        </is>
      </c>
      <c r="AC3058" t="inlineStr">
        <is>
          <t>2026-06-18T09:26:14.879Z</t>
        </is>
      </c>
    </row>
    <row r="3059">
      <c r="A3059" t="inlineStr">
        <is>
          <t>a0439eef-01e4-428e-9d9d-82589632f5cc</t>
        </is>
      </c>
      <c r="B3059" t="inlineStr">
        <is>
          <t>USA Ring for Men | Blue Enamel 925 Sterling Silver Patriotic Band</t>
        </is>
      </c>
      <c r="C3059" t="inlineStr">
        <is>
          <t>US2</t>
        </is>
      </c>
      <c r="E3059" t="inlineStr">
        <is>
          <t>FIXED</t>
        </is>
      </c>
      <c r="F3059" t="n">
        <v>130</v>
      </c>
      <c r="G3059" t="inlineStr">
        <is>
          <t>USD</t>
        </is>
      </c>
      <c r="I3059" t="inlineStr">
        <is>
          <t>Unit</t>
        </is>
      </c>
      <c r="J3059" t="n">
        <v>1</v>
      </c>
      <c r="M3059" t="n">
        <v>0</v>
      </c>
      <c r="N3059" t="n">
        <v>0</v>
      </c>
      <c r="Q3059" t="inlineStr">
        <is>
          <t>61b605bd-ac34-449f-86ab-074835b22837</t>
        </is>
      </c>
      <c r="R3059" t="inlineStr">
        <is>
          <t>Natural or cultured pearls, precious or semi-precious stones, precious metals, metals clad with precious metal, and articles thereof; imitation jewellery; coin</t>
        </is>
      </c>
      <c r="S3059" t="inlineStr">
        <is>
          <t>04a163b3-4ba1-4eef-b9e7-de93f3e4c455</t>
        </is>
      </c>
      <c r="T3059" t="inlineStr">
        <is>
          <t>Articles of jewellery and parts thereof, of precious metal or of metal clad with precious metal</t>
        </is>
      </c>
      <c r="U3059" t="inlineStr">
        <is>
          <t>e684aced-cee9-44e6-82d4-cdb27ecce5e3</t>
        </is>
      </c>
      <c r="V3059" t="inlineStr">
        <is>
          <t>SATGURU DIAMONDS</t>
        </is>
      </c>
      <c r="W3059" t="inlineStr">
        <is>
          <t>AKVPB9810C</t>
        </is>
      </c>
      <c r="X3059" t="n">
        <v>0</v>
      </c>
      <c r="Y3059" t="n">
        <v>0</v>
      </c>
      <c r="Z3059" t="n">
        <v>71131110</v>
      </c>
      <c r="AA3059" t="inlineStr">
        <is>
          <t>JEWELLERY WITH FILIGREE WORK</t>
        </is>
      </c>
      <c r="AB3059" t="inlineStr">
        <is>
          <t>http://indiausatrade.mea.gov.in/api/public/image/stream?key=products%2F20260618T082617Z-402253-999de554-USA%20BAND-cropped.jpg</t>
        </is>
      </c>
      <c r="AC3059" t="inlineStr">
        <is>
          <t>2026-06-18T08:26:17.301Z</t>
        </is>
      </c>
    </row>
    <row r="3060">
      <c r="A3060" t="inlineStr">
        <is>
          <t>9917009c-bf55-4c02-b972-301062e9a867</t>
        </is>
      </c>
      <c r="B3060" t="inlineStr">
        <is>
          <t>Sterling Silver Moissanite Tennis Bracelet: Black &amp; White Diamond Luxury Jewelry</t>
        </is>
      </c>
      <c r="C3060" t="inlineStr">
        <is>
          <t>ORBB-05</t>
        </is>
      </c>
      <c r="E3060" t="inlineStr">
        <is>
          <t>FIXED</t>
        </is>
      </c>
      <c r="F3060" t="n">
        <v>290</v>
      </c>
      <c r="G3060" t="inlineStr">
        <is>
          <t>USD</t>
        </is>
      </c>
      <c r="I3060" t="inlineStr">
        <is>
          <t>Unit</t>
        </is>
      </c>
      <c r="J3060" t="n">
        <v>1</v>
      </c>
      <c r="M3060" t="n">
        <v>0</v>
      </c>
      <c r="N3060" t="n">
        <v>0</v>
      </c>
      <c r="Q3060" t="inlineStr">
        <is>
          <t>61b605bd-ac34-449f-86ab-074835b22837</t>
        </is>
      </c>
      <c r="R3060" t="inlineStr">
        <is>
          <t>Natural or cultured pearls, precious or semi-precious stones, precious metals, metals clad with precious metal, and articles thereof; imitation jewellery; coin</t>
        </is>
      </c>
      <c r="S3060" t="inlineStr">
        <is>
          <t>04a163b3-4ba1-4eef-b9e7-de93f3e4c455</t>
        </is>
      </c>
      <c r="T3060" t="inlineStr">
        <is>
          <t>Articles of jewellery and parts thereof, of precious metal or of metal clad with precious metal</t>
        </is>
      </c>
      <c r="U3060" t="inlineStr">
        <is>
          <t>e684aced-cee9-44e6-82d4-cdb27ecce5e3</t>
        </is>
      </c>
      <c r="V3060" t="inlineStr">
        <is>
          <t>SATGURU DIAMONDS</t>
        </is>
      </c>
      <c r="W3060" t="inlineStr">
        <is>
          <t>AKVPB9810C</t>
        </is>
      </c>
      <c r="X3060" t="n">
        <v>0</v>
      </c>
      <c r="Y3060" t="n">
        <v>0</v>
      </c>
      <c r="Z3060" t="n">
        <v>71131110</v>
      </c>
      <c r="AA3060" t="inlineStr">
        <is>
          <t>JEWELLERY WITH FILIGREE WORK</t>
        </is>
      </c>
      <c r="AB3060" t="inlineStr">
        <is>
          <t>http://indiausatrade.mea.gov.in/api/public/image/stream?key=products%2F20260618T095140Z-654149-0db2bdbe-3Q6A3026-cropped.jpg</t>
        </is>
      </c>
      <c r="AC3060" t="inlineStr">
        <is>
          <t>2026-06-18T09:51:39.760Z</t>
        </is>
      </c>
    </row>
    <row r="3061">
      <c r="A3061" t="inlineStr">
        <is>
          <t>22473027-2b38-4676-ae67-e6ac3e573e62</t>
        </is>
      </c>
      <c r="B3061" t="inlineStr">
        <is>
          <t>Sterling Silver Leaf Stud Earrings: Moissanite Crystal Ear Jackets</t>
        </is>
      </c>
      <c r="C3061" t="inlineStr">
        <is>
          <t>ORBE-01</t>
        </is>
      </c>
      <c r="E3061" t="inlineStr">
        <is>
          <t>FIXED</t>
        </is>
      </c>
      <c r="F3061" t="n">
        <v>200</v>
      </c>
      <c r="G3061" t="inlineStr">
        <is>
          <t>USD</t>
        </is>
      </c>
      <c r="I3061" t="inlineStr">
        <is>
          <t>Unit</t>
        </is>
      </c>
      <c r="J3061" t="n">
        <v>1</v>
      </c>
      <c r="M3061" t="n">
        <v>0</v>
      </c>
      <c r="N3061" t="n">
        <v>0</v>
      </c>
      <c r="Q3061" t="inlineStr">
        <is>
          <t>61b605bd-ac34-449f-86ab-074835b22837</t>
        </is>
      </c>
      <c r="R3061" t="inlineStr">
        <is>
          <t>Natural or cultured pearls, precious or semi-precious stones, precious metals, metals clad with precious metal, and articles thereof; imitation jewellery; coin</t>
        </is>
      </c>
      <c r="S3061" t="inlineStr">
        <is>
          <t>04a163b3-4ba1-4eef-b9e7-de93f3e4c455</t>
        </is>
      </c>
      <c r="T3061" t="inlineStr">
        <is>
          <t>Articles of jewellery and parts thereof, of precious metal or of metal clad with precious metal</t>
        </is>
      </c>
      <c r="U3061" t="inlineStr">
        <is>
          <t>e684aced-cee9-44e6-82d4-cdb27ecce5e3</t>
        </is>
      </c>
      <c r="V3061" t="inlineStr">
        <is>
          <t>SATGURU DIAMONDS</t>
        </is>
      </c>
      <c r="W3061" t="inlineStr">
        <is>
          <t>AKVPB9810C</t>
        </is>
      </c>
      <c r="X3061" t="n">
        <v>0</v>
      </c>
      <c r="Y3061" t="n">
        <v>0</v>
      </c>
      <c r="Z3061" t="n">
        <v>71131110</v>
      </c>
      <c r="AA3061" t="inlineStr">
        <is>
          <t>JEWELLERY WITH FILIGREE WORK</t>
        </is>
      </c>
      <c r="AB3061" t="inlineStr">
        <is>
          <t>http://indiausatrade.mea.gov.in/api/public/image/stream?key=products%2F20260618T091650Z-411156-370fb4e8-IMG.jpeg-cropped.jpg</t>
        </is>
      </c>
      <c r="AC3061" t="inlineStr">
        <is>
          <t>2026-06-18T09:16:50.723Z</t>
        </is>
      </c>
    </row>
    <row r="3062">
      <c r="A3062" t="inlineStr">
        <is>
          <t>ccc0b4ea-55fe-43d3-b89f-54276cdcf9fa</t>
        </is>
      </c>
      <c r="B3062" t="inlineStr">
        <is>
          <t>Flagging Tape</t>
        </is>
      </c>
      <c r="C3062" t="inlineStr">
        <is>
          <t>SIPL/FLGGTP</t>
        </is>
      </c>
      <c r="E3062" t="inlineStr">
        <is>
          <t>FIXED</t>
        </is>
      </c>
      <c r="F3062" t="n">
        <v>0.32</v>
      </c>
      <c r="G3062" t="inlineStr">
        <is>
          <t>USD</t>
        </is>
      </c>
      <c r="I3062" t="inlineStr">
        <is>
          <t>Unit</t>
        </is>
      </c>
      <c r="J3062" t="n">
        <v>5000</v>
      </c>
      <c r="M3062" t="n">
        <v>0</v>
      </c>
      <c r="N3062" t="n">
        <v>0</v>
      </c>
      <c r="Q3062" t="inlineStr">
        <is>
          <t>24055375-a41a-454c-96a0-9b6b95ddf41d</t>
        </is>
      </c>
      <c r="R3062" t="inlineStr">
        <is>
          <t>Plastics and articles thereof</t>
        </is>
      </c>
      <c r="S3062" t="inlineStr">
        <is>
          <t>fe7949c7-f9c0-422b-8fca-23f50357958c</t>
        </is>
      </c>
      <c r="T3062" t="inlineStr">
        <is>
          <t>Polymers of vinyl chloride or of other halogenated olefins, in primary forms</t>
        </is>
      </c>
      <c r="U3062" t="inlineStr">
        <is>
          <t>d527c2be-82bd-4719-a17a-330998a6b773</t>
        </is>
      </c>
      <c r="V3062" t="inlineStr">
        <is>
          <t>SINGHAL INDUSTRIES PRIVATE LIMITED</t>
        </is>
      </c>
      <c r="W3062" t="inlineStr">
        <is>
          <t>0807016519</t>
        </is>
      </c>
      <c r="X3062" t="n">
        <v>0</v>
      </c>
      <c r="Y3062" t="n">
        <v>0</v>
      </c>
      <c r="Z3062" t="n">
        <v>39041090</v>
      </c>
      <c r="AA3062" t="inlineStr">
        <is>
          <t>OTHER</t>
        </is>
      </c>
      <c r="AB3062" t="inlineStr">
        <is>
          <t>http://indiausatrade.mea.gov.in/api/public/image/stream?key=products%2F20260516T125650Z-979203-17ea2e72-002-cropped.png</t>
        </is>
      </c>
      <c r="AC3062" t="inlineStr">
        <is>
          <t>2026-05-16T12:56:50.112Z</t>
        </is>
      </c>
    </row>
    <row r="3063">
      <c r="A3063" t="inlineStr">
        <is>
          <t>3599bc9c-36b7-4dec-9bc4-bccf1562a239</t>
        </is>
      </c>
      <c r="B3063" t="inlineStr">
        <is>
          <t>Jumbo Bag U+2 Panel FIBC Bulk Bag – Heavy Duty Industrial Packaging for Export</t>
        </is>
      </c>
      <c r="C3063" t="inlineStr">
        <is>
          <t>SIPL/U2JB</t>
        </is>
      </c>
      <c r="E3063" t="inlineStr">
        <is>
          <t>FIXED</t>
        </is>
      </c>
      <c r="F3063" t="n">
        <v>2.68</v>
      </c>
      <c r="G3063" t="inlineStr">
        <is>
          <t>USD</t>
        </is>
      </c>
      <c r="I3063" t="inlineStr">
        <is>
          <t>Unit</t>
        </is>
      </c>
      <c r="J3063" t="n">
        <v>1000</v>
      </c>
      <c r="M3063" t="n">
        <v>0</v>
      </c>
      <c r="N3063" t="n">
        <v>0</v>
      </c>
      <c r="Q3063" t="inlineStr">
        <is>
          <t>24055375-a41a-454c-96a0-9b6b95ddf41d</t>
        </is>
      </c>
      <c r="R3063" t="inlineStr">
        <is>
          <t>Plastics and articles thereof</t>
        </is>
      </c>
      <c r="S3063" t="inlineStr">
        <is>
          <t>11d5157e-9833-4295-a103-845bf336e474</t>
        </is>
      </c>
      <c r="T3063" t="inlineStr">
        <is>
          <t>Polymers of ethylene, in primary forms</t>
        </is>
      </c>
      <c r="U3063" t="inlineStr">
        <is>
          <t>d527c2be-82bd-4719-a17a-330998a6b773</t>
        </is>
      </c>
      <c r="V3063" t="inlineStr">
        <is>
          <t>SINGHAL INDUSTRIES PRIVATE LIMITED</t>
        </is>
      </c>
      <c r="W3063" t="inlineStr">
        <is>
          <t>0807016519</t>
        </is>
      </c>
      <c r="X3063" t="n">
        <v>0</v>
      </c>
      <c r="Y3063" t="n">
        <v>0</v>
      </c>
      <c r="Z3063" t="n">
        <v>39011090</v>
      </c>
      <c r="AA3063" t="inlineStr">
        <is>
          <t>OTHER</t>
        </is>
      </c>
      <c r="AB3063" t="inlineStr">
        <is>
          <t>http://indiausatrade.mea.gov.in/api/public/image/stream?key=products%2F20260521T103348Z-887492-ac259c7c-U%2B2.6-cropped.png</t>
        </is>
      </c>
      <c r="AC3063" t="inlineStr">
        <is>
          <t>2026-05-20T12:35:10.194Z</t>
        </is>
      </c>
    </row>
    <row r="3064">
      <c r="A3064" t="inlineStr">
        <is>
          <t>d932bab6-4b34-4fec-97ee-d5d1dd9501be</t>
        </is>
      </c>
      <c r="B3064" t="inlineStr">
        <is>
          <t>Leno Bag</t>
        </is>
      </c>
      <c r="C3064" t="inlineStr">
        <is>
          <t>SIPL/LENOBAG</t>
        </is>
      </c>
      <c r="E3064" t="inlineStr">
        <is>
          <t>FIXED</t>
        </is>
      </c>
      <c r="F3064" t="n">
        <v>2.46</v>
      </c>
      <c r="G3064" t="inlineStr">
        <is>
          <t>USD</t>
        </is>
      </c>
      <c r="I3064" t="inlineStr">
        <is>
          <t>Metric Ton</t>
        </is>
      </c>
      <c r="J3064" t="n">
        <v>2</v>
      </c>
      <c r="M3064" t="n">
        <v>0</v>
      </c>
      <c r="N3064" t="n">
        <v>0</v>
      </c>
      <c r="Q3064" t="inlineStr">
        <is>
          <t>24055375-a41a-454c-96a0-9b6b95ddf41d</t>
        </is>
      </c>
      <c r="R3064" t="inlineStr">
        <is>
          <t>Plastics and articles thereof</t>
        </is>
      </c>
      <c r="S3064" t="inlineStr">
        <is>
          <t>113537ba-a43d-47fa-aa0c-9621a16aca83</t>
        </is>
      </c>
      <c r="T3064" t="inlineStr">
        <is>
          <t>Other articles of plastics and articles of other materials of headings 3901 to 3914</t>
        </is>
      </c>
      <c r="U3064" t="inlineStr">
        <is>
          <t>d527c2be-82bd-4719-a17a-330998a6b773</t>
        </is>
      </c>
      <c r="V3064" t="inlineStr">
        <is>
          <t>SINGHAL INDUSTRIES PRIVATE LIMITED</t>
        </is>
      </c>
      <c r="W3064" t="inlineStr">
        <is>
          <t>0807016519</t>
        </is>
      </c>
      <c r="X3064" t="n">
        <v>0</v>
      </c>
      <c r="Y3064" t="n">
        <v>0</v>
      </c>
      <c r="Z3064" t="n">
        <v>39269080</v>
      </c>
      <c r="AA3064" t="inlineStr">
        <is>
          <t>POLYPROPYLENE ARTICLES, NOT ELSEWHERE SPECIFIED OR INCLUDED</t>
        </is>
      </c>
      <c r="AB3064" t="inlineStr">
        <is>
          <t>http://indiausatrade.mea.gov.in/api/public/image/stream?key=products%2F20260514T122437Z-363134-4971b018-Untitled%20design%20(2)-cropped.jpg</t>
        </is>
      </c>
      <c r="AC3064" t="inlineStr">
        <is>
          <t>2026-05-14T12:24:37.129Z</t>
        </is>
      </c>
    </row>
    <row r="3065">
      <c r="A3065" t="inlineStr">
        <is>
          <t>94869ff8-3fe1-4487-8e71-24f6a8bae2f3</t>
        </is>
      </c>
      <c r="B3065" t="inlineStr">
        <is>
          <t>Polypropylene Sheet</t>
        </is>
      </c>
      <c r="C3065" t="inlineStr">
        <is>
          <t>SIPL/PPSheetFI</t>
        </is>
      </c>
      <c r="E3065" t="inlineStr">
        <is>
          <t>FIXED</t>
        </is>
      </c>
      <c r="F3065" t="n">
        <v>1.36</v>
      </c>
      <c r="G3065" t="inlineStr">
        <is>
          <t>USD</t>
        </is>
      </c>
      <c r="I3065" t="inlineStr">
        <is>
          <t>Metric Ton</t>
        </is>
      </c>
      <c r="J3065" t="n">
        <v>2000</v>
      </c>
      <c r="M3065" t="n">
        <v>0</v>
      </c>
      <c r="N3065" t="n">
        <v>0</v>
      </c>
      <c r="Q3065" t="inlineStr">
        <is>
          <t>736a17f6-becf-447f-b841-92da473920b6</t>
        </is>
      </c>
      <c r="R3065" t="inlineStr">
        <is>
          <t>Nuclear reactors, boilers, machinery and mechanical appliances; parts thereof</t>
        </is>
      </c>
      <c r="S3065" t="inlineStr">
        <is>
          <t>07500c35-b6a0-4723-9480-65d0d857e8cc</t>
        </is>
      </c>
      <c r="T3065" t="inlineStr">
        <is>
          <t>Spark-ignition reciprocating or rotary internal combustion piston engines</t>
        </is>
      </c>
      <c r="U3065" t="inlineStr">
        <is>
          <t>d527c2be-82bd-4719-a17a-330998a6b773</t>
        </is>
      </c>
      <c r="V3065" t="inlineStr">
        <is>
          <t>SINGHAL INDUSTRIES PRIVATE LIMITED</t>
        </is>
      </c>
      <c r="W3065" t="inlineStr">
        <is>
          <t>0807016519</t>
        </is>
      </c>
      <c r="X3065" t="n">
        <v>0</v>
      </c>
      <c r="Y3065" t="n">
        <v>0</v>
      </c>
      <c r="Z3065" t="n">
        <v>84073490</v>
      </c>
      <c r="AA3065" t="inlineStr">
        <is>
          <t>OTHER</t>
        </is>
      </c>
      <c r="AB3065" t="inlineStr">
        <is>
          <t>http://indiausatrade.mea.gov.in/api/public/image/stream?key=products%2F20260512T090743Z-347655-552557da-1-cropped.jpg</t>
        </is>
      </c>
      <c r="AC3065" t="inlineStr">
        <is>
          <t>2026-05-12T09:07:43.219Z</t>
        </is>
      </c>
    </row>
    <row r="3066">
      <c r="A3066" t="inlineStr">
        <is>
          <t>ceededab-8b3a-41ea-a156-711dbb27ebb1</t>
        </is>
      </c>
      <c r="B3066" t="inlineStr">
        <is>
          <t>ABS Sheet</t>
        </is>
      </c>
      <c r="C3066" t="inlineStr">
        <is>
          <t>SIPL/ABS</t>
        </is>
      </c>
      <c r="E3066" t="inlineStr">
        <is>
          <t>FIXED</t>
        </is>
      </c>
      <c r="F3066" t="n">
        <v>1.99</v>
      </c>
      <c r="G3066" t="inlineStr">
        <is>
          <t>USD</t>
        </is>
      </c>
      <c r="I3066" t="inlineStr">
        <is>
          <t>Metric Ton</t>
        </is>
      </c>
      <c r="J3066" t="n">
        <v>2000</v>
      </c>
      <c r="M3066" t="n">
        <v>0</v>
      </c>
      <c r="N3066" t="n">
        <v>0</v>
      </c>
      <c r="Q3066" t="inlineStr">
        <is>
          <t>24055375-a41a-454c-96a0-9b6b95ddf41d</t>
        </is>
      </c>
      <c r="R3066" t="inlineStr">
        <is>
          <t>Plastics and articles thereof</t>
        </is>
      </c>
      <c r="S3066" t="inlineStr">
        <is>
          <t>ece226b5-0582-4fda-b95b-aa61e2f52b0b</t>
        </is>
      </c>
      <c r="T3066" t="inlineStr">
        <is>
          <t>Other plates, sheets, film, foil and strip, of plastics, non-cellular and not reinforced, laminated, supported or similarly combined with other materials</t>
        </is>
      </c>
      <c r="U3066" t="inlineStr">
        <is>
          <t>d527c2be-82bd-4719-a17a-330998a6b773</t>
        </is>
      </c>
      <c r="V3066" t="inlineStr">
        <is>
          <t>SINGHAL INDUSTRIES PRIVATE LIMITED</t>
        </is>
      </c>
      <c r="W3066" t="inlineStr">
        <is>
          <t>0807016519</t>
        </is>
      </c>
      <c r="X3066" t="n">
        <v>0</v>
      </c>
      <c r="Y3066" t="n">
        <v>0</v>
      </c>
      <c r="Z3066" t="n">
        <v>39202090</v>
      </c>
      <c r="AA3066" t="inlineStr">
        <is>
          <t>OTHER</t>
        </is>
      </c>
      <c r="AB3066" t="inlineStr">
        <is>
          <t>http://indiausatrade.mea.gov.in/api/public/image/stream?key=products%2F20260512T094728Z-689746-1a588ec8-ABS1.2-cropped.jpg</t>
        </is>
      </c>
      <c r="AC3066" t="inlineStr">
        <is>
          <t>2026-05-12T09:47:28.890Z</t>
        </is>
      </c>
    </row>
    <row r="3067">
      <c r="A3067" t="inlineStr">
        <is>
          <t>9d7dbaab-f31f-43be-ae0b-c6c009580c2e</t>
        </is>
      </c>
      <c r="B3067" t="inlineStr">
        <is>
          <t>Polypropylene Sheet - PP Sheet</t>
        </is>
      </c>
      <c r="C3067" t="inlineStr">
        <is>
          <t>SIPL/PPS</t>
        </is>
      </c>
      <c r="E3067" t="inlineStr">
        <is>
          <t>FIXED</t>
        </is>
      </c>
      <c r="F3067" t="n">
        <v>1.36</v>
      </c>
      <c r="G3067" t="inlineStr">
        <is>
          <t>USD</t>
        </is>
      </c>
      <c r="I3067" t="inlineStr">
        <is>
          <t>Metric Ton</t>
        </is>
      </c>
      <c r="J3067" t="n">
        <v>2</v>
      </c>
      <c r="M3067" t="n">
        <v>0</v>
      </c>
      <c r="N3067" t="n">
        <v>0</v>
      </c>
      <c r="Q3067" t="inlineStr">
        <is>
          <t>24055375-a41a-454c-96a0-9b6b95ddf41d</t>
        </is>
      </c>
      <c r="R3067" t="inlineStr">
        <is>
          <t>Plastics and articles thereof</t>
        </is>
      </c>
      <c r="S3067" t="inlineStr">
        <is>
          <t>ece226b5-0582-4fda-b95b-aa61e2f52b0b</t>
        </is>
      </c>
      <c r="T3067" t="inlineStr">
        <is>
          <t>Other plates, sheets, film, foil and strip, of plastics, non-cellular and not reinforced, laminated, supported or similarly combined with other materials</t>
        </is>
      </c>
      <c r="U3067" t="inlineStr">
        <is>
          <t>d527c2be-82bd-4719-a17a-330998a6b773</t>
        </is>
      </c>
      <c r="V3067" t="inlineStr">
        <is>
          <t>SINGHAL INDUSTRIES PRIVATE LIMITED</t>
        </is>
      </c>
      <c r="W3067" t="inlineStr">
        <is>
          <t>0807016519</t>
        </is>
      </c>
      <c r="X3067" t="n">
        <v>0</v>
      </c>
      <c r="Y3067" t="n">
        <v>0</v>
      </c>
      <c r="Z3067" t="n">
        <v>39202090</v>
      </c>
      <c r="AA3067" t="inlineStr">
        <is>
          <t>OTHER</t>
        </is>
      </c>
      <c r="AB3067" t="inlineStr">
        <is>
          <t>http://indiausatrade.mea.gov.in/api/public/image/stream?key=products%2F20260512T102204Z-697062-cb7d3e9a-1-cropped.jpg</t>
        </is>
      </c>
      <c r="AC3067" t="inlineStr">
        <is>
          <t>2026-05-12T10:22:04.969Z</t>
        </is>
      </c>
    </row>
    <row r="3068">
      <c r="A3068" t="inlineStr">
        <is>
          <t>4e4b0858-ec1a-4720-b257-631ad6f575d0</t>
        </is>
      </c>
      <c r="B3068" t="inlineStr">
        <is>
          <t>PP Woven Ground Cover</t>
        </is>
      </c>
      <c r="C3068" t="inlineStr">
        <is>
          <t>sipl/ppwgc</t>
        </is>
      </c>
      <c r="E3068" t="inlineStr">
        <is>
          <t>FIXED</t>
        </is>
      </c>
      <c r="F3068" t="n">
        <v>1.72</v>
      </c>
      <c r="G3068" t="inlineStr">
        <is>
          <t>USD</t>
        </is>
      </c>
      <c r="I3068" t="inlineStr">
        <is>
          <t>Metric Ton</t>
        </is>
      </c>
      <c r="J3068" t="n">
        <v>1</v>
      </c>
      <c r="M3068" t="n">
        <v>0</v>
      </c>
      <c r="N3068" t="n">
        <v>0</v>
      </c>
      <c r="Q3068" t="inlineStr">
        <is>
          <t>24055375-a41a-454c-96a0-9b6b95ddf41d</t>
        </is>
      </c>
      <c r="R3068" t="inlineStr">
        <is>
          <t>Plastics and articles thereof</t>
        </is>
      </c>
      <c r="S3068" t="inlineStr">
        <is>
          <t>113537ba-a43d-47fa-aa0c-9621a16aca83</t>
        </is>
      </c>
      <c r="T3068" t="inlineStr">
        <is>
          <t>Other articles of plastics and articles of other materials of headings 3901 to 3914</t>
        </is>
      </c>
      <c r="U3068" t="inlineStr">
        <is>
          <t>d527c2be-82bd-4719-a17a-330998a6b773</t>
        </is>
      </c>
      <c r="V3068" t="inlineStr">
        <is>
          <t>SINGHAL INDUSTRIES PRIVATE LIMITED</t>
        </is>
      </c>
      <c r="W3068" t="inlineStr">
        <is>
          <t>0807016519</t>
        </is>
      </c>
      <c r="X3068" t="n">
        <v>0</v>
      </c>
      <c r="Y3068" t="n">
        <v>0</v>
      </c>
      <c r="Z3068" t="n">
        <v>39269080</v>
      </c>
      <c r="AA3068" t="inlineStr">
        <is>
          <t>POLYPROPYLENE ARTICLES, NOT ELSEWHERE SPECIFIED OR INCLUDED</t>
        </is>
      </c>
      <c r="AB3068" t="inlineStr">
        <is>
          <t>http://indiausatrade.mea.gov.in/api/public/image/stream?key=products%2F20260516T091506Z-195586-16668f4a-Untitled%20design%20(16)-cropped.jpg</t>
        </is>
      </c>
      <c r="AC3068" t="inlineStr">
        <is>
          <t>2026-05-16T09:15:06.566Z</t>
        </is>
      </c>
    </row>
    <row r="3069">
      <c r="A3069" t="inlineStr">
        <is>
          <t>405c1b5b-f941-4c7c-a358-d83fdc82cea7</t>
        </is>
      </c>
      <c r="B3069" t="inlineStr">
        <is>
          <t>HDPE Sheet - High-Density Polyethylene Sheet</t>
        </is>
      </c>
      <c r="C3069" t="inlineStr">
        <is>
          <t>SIPL/HDPESheet</t>
        </is>
      </c>
      <c r="E3069" t="inlineStr">
        <is>
          <t>FIXED</t>
        </is>
      </c>
      <c r="F3069" t="n">
        <v>1.36</v>
      </c>
      <c r="G3069" t="inlineStr">
        <is>
          <t>USD</t>
        </is>
      </c>
      <c r="I3069" t="inlineStr">
        <is>
          <t>Metric Ton</t>
        </is>
      </c>
      <c r="J3069" t="n">
        <v>1</v>
      </c>
      <c r="M3069" t="n">
        <v>0</v>
      </c>
      <c r="N3069" t="n">
        <v>0</v>
      </c>
      <c r="Q3069" t="inlineStr">
        <is>
          <t>24055375-a41a-454c-96a0-9b6b95ddf41d</t>
        </is>
      </c>
      <c r="R3069" t="inlineStr">
        <is>
          <t>Plastics and articles thereof</t>
        </is>
      </c>
      <c r="S3069" t="inlineStr">
        <is>
          <t>ece226b5-0582-4fda-b95b-aa61e2f52b0b</t>
        </is>
      </c>
      <c r="T3069" t="inlineStr">
        <is>
          <t>Other plates, sheets, film, foil and strip, of plastics, non-cellular and not reinforced, laminated, supported or similarly combined with other materials</t>
        </is>
      </c>
      <c r="U3069" t="inlineStr">
        <is>
          <t>d527c2be-82bd-4719-a17a-330998a6b773</t>
        </is>
      </c>
      <c r="V3069" t="inlineStr">
        <is>
          <t>SINGHAL INDUSTRIES PRIVATE LIMITED</t>
        </is>
      </c>
      <c r="W3069" t="inlineStr">
        <is>
          <t>0807016519</t>
        </is>
      </c>
      <c r="X3069" t="n">
        <v>0</v>
      </c>
      <c r="Y3069" t="n">
        <v>0</v>
      </c>
      <c r="Z3069" t="n">
        <v>39201099</v>
      </c>
      <c r="AA3069" t="inlineStr">
        <is>
          <t>OTHER</t>
        </is>
      </c>
      <c r="AB3069" t="inlineStr">
        <is>
          <t>http://indiausatrade.mea.gov.in/api/public/image/stream?key=products%2F20260512T104609Z-703587-d69c0171-1-cropped.jpg</t>
        </is>
      </c>
      <c r="AC3069" t="inlineStr">
        <is>
          <t>2026-05-11T10:23:30.211Z</t>
        </is>
      </c>
    </row>
    <row r="3070">
      <c r="A3070" t="inlineStr">
        <is>
          <t>870c2f99-1bbb-49c7-bbf3-6db3e41b1925</t>
        </is>
      </c>
      <c r="B3070" t="inlineStr">
        <is>
          <t>Low Density Polyethylene (LDPE) sheets</t>
        </is>
      </c>
      <c r="C3070" t="inlineStr">
        <is>
          <t>SIPL/LDPE</t>
        </is>
      </c>
      <c r="E3070" t="inlineStr">
        <is>
          <t>FIXED</t>
        </is>
      </c>
      <c r="F3070" t="n">
        <v>1.36</v>
      </c>
      <c r="G3070" t="inlineStr">
        <is>
          <t>USD</t>
        </is>
      </c>
      <c r="I3070" t="inlineStr">
        <is>
          <t>Metric Ton</t>
        </is>
      </c>
      <c r="J3070" t="n">
        <v>1</v>
      </c>
      <c r="M3070" t="n">
        <v>0</v>
      </c>
      <c r="N3070" t="n">
        <v>0</v>
      </c>
      <c r="Q3070" t="inlineStr">
        <is>
          <t>24055375-a41a-454c-96a0-9b6b95ddf41d</t>
        </is>
      </c>
      <c r="R3070" t="inlineStr">
        <is>
          <t>Plastics and articles thereof</t>
        </is>
      </c>
      <c r="S3070" t="inlineStr">
        <is>
          <t>ece226b5-0582-4fda-b95b-aa61e2f52b0b</t>
        </is>
      </c>
      <c r="T3070" t="inlineStr">
        <is>
          <t>Other plates, sheets, film, foil and strip, of plastics, non-cellular and not reinforced, laminated, supported or similarly combined with other materials</t>
        </is>
      </c>
      <c r="U3070" t="inlineStr">
        <is>
          <t>d527c2be-82bd-4719-a17a-330998a6b773</t>
        </is>
      </c>
      <c r="V3070" t="inlineStr">
        <is>
          <t>SINGHAL INDUSTRIES PRIVATE LIMITED</t>
        </is>
      </c>
      <c r="W3070" t="inlineStr">
        <is>
          <t>0807016519</t>
        </is>
      </c>
      <c r="X3070" t="n">
        <v>0</v>
      </c>
      <c r="Y3070" t="n">
        <v>0</v>
      </c>
      <c r="Z3070" t="n">
        <v>39201012</v>
      </c>
      <c r="AA3070" t="inlineStr">
        <is>
          <t>FLEXIBLE, PLAIN</t>
        </is>
      </c>
      <c r="AB3070" t="inlineStr">
        <is>
          <t>http://indiausatrade.mea.gov.in/api/public/image/stream?key=products%2F20260512T120400Z-917229-5ff33dbb-LDPE2-cropped.jpg</t>
        </is>
      </c>
      <c r="AC3070" t="inlineStr">
        <is>
          <t>2026-05-12T12:04:00.776Z</t>
        </is>
      </c>
    </row>
    <row r="3071">
      <c r="A3071" t="inlineStr">
        <is>
          <t>15b2bc7c-194b-4730-b0e8-632ec34787e3</t>
        </is>
      </c>
      <c r="B3071" t="inlineStr">
        <is>
          <t>Circular Jumbo Bag / Circular FIBC Bag</t>
        </is>
      </c>
      <c r="C3071" t="inlineStr">
        <is>
          <t>SIPL/CJK</t>
        </is>
      </c>
      <c r="E3071" t="inlineStr">
        <is>
          <t>FIXED</t>
        </is>
      </c>
      <c r="F3071" t="n">
        <v>2.5</v>
      </c>
      <c r="G3071" t="inlineStr">
        <is>
          <t>USD</t>
        </is>
      </c>
      <c r="I3071" t="inlineStr">
        <is>
          <t>Unit</t>
        </is>
      </c>
      <c r="J3071" t="n">
        <v>1000</v>
      </c>
      <c r="M3071" t="n">
        <v>0</v>
      </c>
      <c r="N3071" t="n">
        <v>0</v>
      </c>
      <c r="Q3071" t="inlineStr">
        <is>
          <t>24055375-a41a-454c-96a0-9b6b95ddf41d</t>
        </is>
      </c>
      <c r="R3071" t="inlineStr">
        <is>
          <t>Plastics and articles thereof</t>
        </is>
      </c>
      <c r="S3071" t="inlineStr">
        <is>
          <t>ece226b5-0582-4fda-b95b-aa61e2f52b0b</t>
        </is>
      </c>
      <c r="T3071" t="inlineStr">
        <is>
          <t>Other plates, sheets, film, foil and strip, of plastics, non-cellular and not reinforced, laminated, supported or similarly combined with other materials</t>
        </is>
      </c>
      <c r="U3071" t="inlineStr">
        <is>
          <t>d527c2be-82bd-4719-a17a-330998a6b773</t>
        </is>
      </c>
      <c r="V3071" t="inlineStr">
        <is>
          <t>SINGHAL INDUSTRIES PRIVATE LIMITED</t>
        </is>
      </c>
      <c r="W3071" t="inlineStr">
        <is>
          <t>0807016519</t>
        </is>
      </c>
      <c r="X3071" t="n">
        <v>0</v>
      </c>
      <c r="Y3071" t="n">
        <v>0</v>
      </c>
      <c r="Z3071" t="n">
        <v>39206390</v>
      </c>
      <c r="AA3071" t="inlineStr">
        <is>
          <t>OTHER</t>
        </is>
      </c>
      <c r="AB3071" t="inlineStr">
        <is>
          <t>http://indiausatrade.mea.gov.in/api/public/image/stream?key=products%2F20260521T121610Z-742887-c2052e1c-H011a3ba9da1e440ab02963ace4fc09e6J-cropped.png</t>
        </is>
      </c>
      <c r="AC3071" t="inlineStr">
        <is>
          <t>2026-05-21T12:16:10.367Z</t>
        </is>
      </c>
    </row>
    <row r="3072">
      <c r="A3072" t="inlineStr">
        <is>
          <t>e77e61cf-ec36-47d3-b0d6-a7eeef190a2f</t>
        </is>
      </c>
      <c r="B3072" t="inlineStr">
        <is>
          <t>Mulching Film</t>
        </is>
      </c>
      <c r="C3072" t="inlineStr">
        <is>
          <t>SIPL/MLCHFLM</t>
        </is>
      </c>
      <c r="E3072" t="inlineStr">
        <is>
          <t>FIXED</t>
        </is>
      </c>
      <c r="F3072" t="n">
        <v>1.3</v>
      </c>
      <c r="G3072" t="inlineStr">
        <is>
          <t>USD</t>
        </is>
      </c>
      <c r="I3072" t="inlineStr">
        <is>
          <t>Kilogram</t>
        </is>
      </c>
      <c r="J3072" t="n">
        <v>500</v>
      </c>
      <c r="M3072" t="n">
        <v>0</v>
      </c>
      <c r="N3072" t="n">
        <v>0</v>
      </c>
      <c r="Q3072" t="inlineStr">
        <is>
          <t>24055375-a41a-454c-96a0-9b6b95ddf41d</t>
        </is>
      </c>
      <c r="R3072" t="inlineStr">
        <is>
          <t>Plastics and articles thereof</t>
        </is>
      </c>
      <c r="S3072" t="inlineStr">
        <is>
          <t>11d5157e-9833-4295-a103-845bf336e474</t>
        </is>
      </c>
      <c r="T3072" t="inlineStr">
        <is>
          <t>Polymers of ethylene, in primary forms</t>
        </is>
      </c>
      <c r="U3072" t="inlineStr">
        <is>
          <t>d527c2be-82bd-4719-a17a-330998a6b773</t>
        </is>
      </c>
      <c r="V3072" t="inlineStr">
        <is>
          <t>SINGHAL INDUSTRIES PRIVATE LIMITED</t>
        </is>
      </c>
      <c r="W3072" t="inlineStr">
        <is>
          <t>0807016519</t>
        </is>
      </c>
      <c r="X3072" t="n">
        <v>0</v>
      </c>
      <c r="Y3072" t="n">
        <v>0</v>
      </c>
      <c r="Z3072" t="n">
        <v>39011090</v>
      </c>
      <c r="AA3072" t="inlineStr">
        <is>
          <t>OTHER</t>
        </is>
      </c>
      <c r="AB3072" t="inlineStr">
        <is>
          <t>http://indiausatrade.mea.gov.in/api/public/image/stream?key=products%2F20260521T125754Z-387534-a9e07548-1-cropped.png</t>
        </is>
      </c>
      <c r="AC3072" t="inlineStr">
        <is>
          <t>2026-05-21T12:57:54.382Z</t>
        </is>
      </c>
    </row>
    <row r="3073">
      <c r="A3073" t="inlineStr">
        <is>
          <t>588bfb61-3fb6-4fae-a3d5-00d5f6c64f05</t>
        </is>
      </c>
      <c r="B3073" t="inlineStr">
        <is>
          <t>BOPP Laminated PP Woven Bags</t>
        </is>
      </c>
      <c r="C3073" t="inlineStr">
        <is>
          <t>SIPL/BOPPWLB</t>
        </is>
      </c>
      <c r="E3073" t="inlineStr">
        <is>
          <t>FIXED</t>
        </is>
      </c>
      <c r="F3073" t="n">
        <v>0.21</v>
      </c>
      <c r="G3073" t="inlineStr">
        <is>
          <t>USD</t>
        </is>
      </c>
      <c r="I3073" t="inlineStr">
        <is>
          <t>Unit</t>
        </is>
      </c>
      <c r="J3073" t="n">
        <v>50000</v>
      </c>
      <c r="M3073" t="n">
        <v>0</v>
      </c>
      <c r="N3073" t="n">
        <v>0</v>
      </c>
      <c r="Q3073" t="inlineStr">
        <is>
          <t>24055375-a41a-454c-96a0-9b6b95ddf41d</t>
        </is>
      </c>
      <c r="R3073" t="inlineStr">
        <is>
          <t>Plastics and articles thereof</t>
        </is>
      </c>
      <c r="S3073" t="inlineStr">
        <is>
          <t>11d5157e-9833-4295-a103-845bf336e474</t>
        </is>
      </c>
      <c r="T3073" t="inlineStr">
        <is>
          <t>Polymers of ethylene, in primary forms</t>
        </is>
      </c>
      <c r="U3073" t="inlineStr">
        <is>
          <t>d527c2be-82bd-4719-a17a-330998a6b773</t>
        </is>
      </c>
      <c r="V3073" t="inlineStr">
        <is>
          <t>SINGHAL INDUSTRIES PRIVATE LIMITED</t>
        </is>
      </c>
      <c r="W3073" t="inlineStr">
        <is>
          <t>0807016519</t>
        </is>
      </c>
      <c r="X3073" t="n">
        <v>0</v>
      </c>
      <c r="Y3073" t="n">
        <v>0</v>
      </c>
      <c r="Z3073" t="n">
        <v>39011090</v>
      </c>
      <c r="AA3073" t="inlineStr">
        <is>
          <t>OTHER</t>
        </is>
      </c>
      <c r="AB3073" t="inlineStr">
        <is>
          <t>http://indiausatrade.mea.gov.in/api/public/image/stream?key=products%2F20260525T123713Z-499522-9e482fba-WhatsApp%20Image%202025-12-30%20at%2016.18.20%20(4)-cropped.jpg</t>
        </is>
      </c>
      <c r="AC3073" t="inlineStr">
        <is>
          <t>2026-05-25T12:37:13.359Z</t>
        </is>
      </c>
    </row>
    <row r="3074">
      <c r="A3074" t="inlineStr">
        <is>
          <t>bb747edb-9031-4354-bd35-bf01dd1c5256</t>
        </is>
      </c>
      <c r="B3074" t="inlineStr">
        <is>
          <t xml:space="preserve">HDPE T Grip Liner / HDPE T Rib Liner </t>
        </is>
      </c>
      <c r="C3074" t="inlineStr">
        <is>
          <t>SIPL/HDPEtrib</t>
        </is>
      </c>
      <c r="E3074" t="inlineStr">
        <is>
          <t>FIXED</t>
        </is>
      </c>
      <c r="F3074" t="n">
        <v>1.2</v>
      </c>
      <c r="G3074" t="inlineStr">
        <is>
          <t>USD</t>
        </is>
      </c>
      <c r="I3074" t="inlineStr">
        <is>
          <t>Kilogram</t>
        </is>
      </c>
      <c r="J3074" t="n">
        <v>1000</v>
      </c>
      <c r="M3074" t="n">
        <v>0</v>
      </c>
      <c r="N3074" t="n">
        <v>0</v>
      </c>
      <c r="Q3074" t="inlineStr">
        <is>
          <t>24055375-a41a-454c-96a0-9b6b95ddf41d</t>
        </is>
      </c>
      <c r="R3074" t="inlineStr">
        <is>
          <t>Plastics and articles thereof</t>
        </is>
      </c>
      <c r="S3074" t="inlineStr">
        <is>
          <t>11d5157e-9833-4295-a103-845bf336e474</t>
        </is>
      </c>
      <c r="T3074" t="inlineStr">
        <is>
          <t>Polymers of ethylene, in primary forms</t>
        </is>
      </c>
      <c r="U3074" t="inlineStr">
        <is>
          <t>d527c2be-82bd-4719-a17a-330998a6b773</t>
        </is>
      </c>
      <c r="V3074" t="inlineStr">
        <is>
          <t>SINGHAL INDUSTRIES PRIVATE LIMITED</t>
        </is>
      </c>
      <c r="W3074" t="inlineStr">
        <is>
          <t>0807016519</t>
        </is>
      </c>
      <c r="X3074" t="n">
        <v>0</v>
      </c>
      <c r="Y3074" t="n">
        <v>0</v>
      </c>
      <c r="Z3074" t="n">
        <v>39011090</v>
      </c>
      <c r="AA3074" t="inlineStr">
        <is>
          <t>OTHER</t>
        </is>
      </c>
      <c r="AB3074" t="inlineStr">
        <is>
          <t>http://indiausatrade.mea.gov.in/api/public/image/stream?key=products%2F20260530T102045Z-260793-80c9b9a7-A5910991ff11742928dcc6ffa00497d62P-cropped.jpg</t>
        </is>
      </c>
      <c r="AC3074" t="inlineStr">
        <is>
          <t>2026-05-30T10:20:45.763Z</t>
        </is>
      </c>
    </row>
    <row r="3075">
      <c r="A3075" t="inlineStr">
        <is>
          <t>ff9db20b-c845-4d19-9164-9c30b818feff</t>
        </is>
      </c>
      <c r="B3075" t="inlineStr">
        <is>
          <t>Jumbo Bag - 4 Panel Baffle Jumbo Bag</t>
        </is>
      </c>
      <c r="C3075" t="inlineStr">
        <is>
          <t>SIPL/BJB</t>
        </is>
      </c>
      <c r="E3075" t="inlineStr">
        <is>
          <t>FIXED</t>
        </is>
      </c>
      <c r="F3075" t="n">
        <v>3.75</v>
      </c>
      <c r="G3075" t="inlineStr">
        <is>
          <t>USD</t>
        </is>
      </c>
      <c r="I3075" t="inlineStr">
        <is>
          <t>Unit</t>
        </is>
      </c>
      <c r="J3075" t="n">
        <v>1000</v>
      </c>
      <c r="M3075" t="n">
        <v>0</v>
      </c>
      <c r="N3075" t="n">
        <v>0</v>
      </c>
      <c r="Q3075" t="inlineStr">
        <is>
          <t>24055375-a41a-454c-96a0-9b6b95ddf41d</t>
        </is>
      </c>
      <c r="R3075" t="inlineStr">
        <is>
          <t>Plastics and articles thereof</t>
        </is>
      </c>
      <c r="S3075" t="inlineStr">
        <is>
          <t>11d5157e-9833-4295-a103-845bf336e474</t>
        </is>
      </c>
      <c r="T3075" t="inlineStr">
        <is>
          <t>Polymers of ethylene, in primary forms</t>
        </is>
      </c>
      <c r="U3075" t="inlineStr">
        <is>
          <t>d527c2be-82bd-4719-a17a-330998a6b773</t>
        </is>
      </c>
      <c r="V3075" t="inlineStr">
        <is>
          <t>SINGHAL INDUSTRIES PRIVATE LIMITED</t>
        </is>
      </c>
      <c r="W3075" t="inlineStr">
        <is>
          <t>0807016519</t>
        </is>
      </c>
      <c r="X3075" t="n">
        <v>0</v>
      </c>
      <c r="Y3075" t="n">
        <v>0</v>
      </c>
      <c r="Z3075" t="n">
        <v>39011090</v>
      </c>
      <c r="AA3075" t="inlineStr">
        <is>
          <t>OTHER</t>
        </is>
      </c>
      <c r="AB3075" t="inlineStr">
        <is>
          <t>http://indiausatrade.mea.gov.in/api/public/image/stream?key=products%2F20260522T122920Z-433296-cea89969-H88e94b81c6c34bab9e22e72815af5024x-cropped.jpg</t>
        </is>
      </c>
      <c r="AC3075" t="inlineStr">
        <is>
          <t>2026-05-22T12:29:20.107Z</t>
        </is>
      </c>
    </row>
    <row r="3076">
      <c r="A3076" t="inlineStr">
        <is>
          <t>55a88139-df5a-468d-9384-01a3ed0dc178</t>
        </is>
      </c>
      <c r="B3076" t="inlineStr">
        <is>
          <t>Underground Warning Tape Tile</t>
        </is>
      </c>
      <c r="C3076" t="inlineStr">
        <is>
          <t>SIPL/UWTT</t>
        </is>
      </c>
      <c r="E3076" t="inlineStr">
        <is>
          <t>FIXED</t>
        </is>
      </c>
      <c r="F3076" t="n">
        <v>1.27</v>
      </c>
      <c r="G3076" t="inlineStr">
        <is>
          <t>USD</t>
        </is>
      </c>
      <c r="I3076" t="inlineStr">
        <is>
          <t>Metric Ton</t>
        </is>
      </c>
      <c r="J3076" t="n">
        <v>1</v>
      </c>
      <c r="M3076" t="n">
        <v>0</v>
      </c>
      <c r="N3076" t="n">
        <v>0</v>
      </c>
      <c r="Q3076" t="inlineStr">
        <is>
          <t>24055375-a41a-454c-96a0-9b6b95ddf41d</t>
        </is>
      </c>
      <c r="R3076" t="inlineStr">
        <is>
          <t>Plastics and articles thereof</t>
        </is>
      </c>
      <c r="S3076" t="inlineStr">
        <is>
          <t>ece226b5-0582-4fda-b95b-aa61e2f52b0b</t>
        </is>
      </c>
      <c r="T3076" t="inlineStr">
        <is>
          <t>Other plates, sheets, film, foil and strip, of plastics, non-cellular and not reinforced, laminated, supported or similarly combined with other materials</t>
        </is>
      </c>
      <c r="U3076" t="inlineStr">
        <is>
          <t>d527c2be-82bd-4719-a17a-330998a6b773</t>
        </is>
      </c>
      <c r="V3076" t="inlineStr">
        <is>
          <t>SINGHAL INDUSTRIES PRIVATE LIMITED</t>
        </is>
      </c>
      <c r="W3076" t="inlineStr">
        <is>
          <t>0807016519</t>
        </is>
      </c>
      <c r="X3076" t="n">
        <v>0</v>
      </c>
      <c r="Y3076" t="n">
        <v>0</v>
      </c>
      <c r="Z3076" t="n">
        <v>39201012</v>
      </c>
      <c r="AA3076" t="inlineStr">
        <is>
          <t>FLEXIBLE, PLAIN</t>
        </is>
      </c>
      <c r="AB3076" t="inlineStr">
        <is>
          <t>http://indiausatrade.mea.gov.in/api/public/image/stream?key=products%2F20260525T121953Z-874239-206fd492-WTTi4-cropped.jpg</t>
        </is>
      </c>
      <c r="AC3076" t="inlineStr">
        <is>
          <t>2026-05-25T12:19:53.475Z</t>
        </is>
      </c>
    </row>
    <row r="3077">
      <c r="A3077" t="inlineStr">
        <is>
          <t>575061ca-3411-4456-965c-e347bc2d081a</t>
        </is>
      </c>
      <c r="B3077" t="inlineStr">
        <is>
          <t>Greenhouse Film - Agricultural Greenhouse Covering Film</t>
        </is>
      </c>
      <c r="C3077" t="inlineStr">
        <is>
          <t>SIPL/GHF</t>
        </is>
      </c>
      <c r="E3077" t="inlineStr">
        <is>
          <t>FIXED</t>
        </is>
      </c>
      <c r="F3077" t="n">
        <v>2.11</v>
      </c>
      <c r="G3077" t="inlineStr">
        <is>
          <t>USD</t>
        </is>
      </c>
      <c r="I3077" t="inlineStr">
        <is>
          <t>Kilogram</t>
        </is>
      </c>
      <c r="J3077" t="n">
        <v>1000</v>
      </c>
      <c r="M3077" t="n">
        <v>0</v>
      </c>
      <c r="N3077" t="n">
        <v>0</v>
      </c>
      <c r="Q3077" t="inlineStr">
        <is>
          <t>24055375-a41a-454c-96a0-9b6b95ddf41d</t>
        </is>
      </c>
      <c r="R3077" t="inlineStr">
        <is>
          <t>Plastics and articles thereof</t>
        </is>
      </c>
      <c r="S3077" t="inlineStr">
        <is>
          <t>11d5157e-9833-4295-a103-845bf336e474</t>
        </is>
      </c>
      <c r="T3077" t="inlineStr">
        <is>
          <t>Polymers of ethylene, in primary forms</t>
        </is>
      </c>
      <c r="U3077" t="inlineStr">
        <is>
          <t>d527c2be-82bd-4719-a17a-330998a6b773</t>
        </is>
      </c>
      <c r="V3077" t="inlineStr">
        <is>
          <t>SINGHAL INDUSTRIES PRIVATE LIMITED</t>
        </is>
      </c>
      <c r="W3077" t="inlineStr">
        <is>
          <t>0807016519</t>
        </is>
      </c>
      <c r="X3077" t="n">
        <v>0</v>
      </c>
      <c r="Y3077" t="n">
        <v>0</v>
      </c>
      <c r="Z3077" t="n">
        <v>39011090</v>
      </c>
      <c r="AA3077" t="inlineStr">
        <is>
          <t>OTHER</t>
        </is>
      </c>
      <c r="AB3077" t="inlineStr">
        <is>
          <t>http://indiausatrade.mea.gov.in/api/public/image/stream?key=products%2F20260530T122209Z-342968-9d0a2f4d-H4aba6258517d453eaf948711b8d272f8N-cropped.jpg</t>
        </is>
      </c>
      <c r="AC3077" t="inlineStr">
        <is>
          <t>2026-05-30T12:22:09.747Z</t>
        </is>
      </c>
    </row>
    <row r="3078">
      <c r="A3078" t="inlineStr">
        <is>
          <t>07c78f96-ece0-4664-95d1-671cd3598ac4</t>
        </is>
      </c>
      <c r="B3078" t="inlineStr">
        <is>
          <t>PP Corrugated sheet</t>
        </is>
      </c>
      <c r="C3078" t="inlineStr">
        <is>
          <t>SIPL/PPCRGTDST</t>
        </is>
      </c>
      <c r="E3078" t="inlineStr">
        <is>
          <t>FIXED</t>
        </is>
      </c>
      <c r="F3078" t="n">
        <v>1.15</v>
      </c>
      <c r="G3078" t="inlineStr">
        <is>
          <t>USD</t>
        </is>
      </c>
      <c r="I3078" t="inlineStr">
        <is>
          <t>Metric Ton</t>
        </is>
      </c>
      <c r="J3078" t="n">
        <v>2</v>
      </c>
      <c r="M3078" t="n">
        <v>0</v>
      </c>
      <c r="N3078" t="n">
        <v>0</v>
      </c>
      <c r="Q3078" t="inlineStr">
        <is>
          <t>24055375-a41a-454c-96a0-9b6b95ddf41d</t>
        </is>
      </c>
      <c r="R3078" t="inlineStr">
        <is>
          <t>Plastics and articles thereof</t>
        </is>
      </c>
      <c r="S3078" t="inlineStr">
        <is>
          <t>11d5157e-9833-4295-a103-845bf336e474</t>
        </is>
      </c>
      <c r="T3078" t="inlineStr">
        <is>
          <t>Polymers of ethylene, in primary forms</t>
        </is>
      </c>
      <c r="U3078" t="inlineStr">
        <is>
          <t>d527c2be-82bd-4719-a17a-330998a6b773</t>
        </is>
      </c>
      <c r="V3078" t="inlineStr">
        <is>
          <t>SINGHAL INDUSTRIES PRIVATE LIMITED</t>
        </is>
      </c>
      <c r="W3078" t="inlineStr">
        <is>
          <t>0807016519</t>
        </is>
      </c>
      <c r="X3078" t="n">
        <v>0</v>
      </c>
      <c r="Y3078" t="n">
        <v>0</v>
      </c>
      <c r="Z3078" t="n">
        <v>39011090</v>
      </c>
      <c r="AA3078" t="inlineStr">
        <is>
          <t>OTHER</t>
        </is>
      </c>
      <c r="AB3078" t="inlineStr">
        <is>
          <t>http://indiausatrade.mea.gov.in/api/public/image/stream?key=products%2F20260526T095028Z-627028-a1832896-03.jpg-cropped.jpg</t>
        </is>
      </c>
      <c r="AC3078" t="inlineStr">
        <is>
          <t>2026-05-23T13:07:57.401Z</t>
        </is>
      </c>
    </row>
    <row r="3079">
      <c r="A3079" t="inlineStr">
        <is>
          <t>2910be9d-bee7-4bfd-bbe6-39792629e69f</t>
        </is>
      </c>
      <c r="B3079" t="inlineStr">
        <is>
          <t>Stretch Film</t>
        </is>
      </c>
      <c r="C3079" t="inlineStr">
        <is>
          <t>SIPL/SWF</t>
        </is>
      </c>
      <c r="E3079" t="inlineStr">
        <is>
          <t>FIXED</t>
        </is>
      </c>
      <c r="F3079" t="n">
        <v>1.41</v>
      </c>
      <c r="G3079" t="inlineStr">
        <is>
          <t>USD</t>
        </is>
      </c>
      <c r="I3079" t="inlineStr">
        <is>
          <t>Kilogram</t>
        </is>
      </c>
      <c r="J3079" t="n">
        <v>2000</v>
      </c>
      <c r="M3079" t="n">
        <v>0</v>
      </c>
      <c r="N3079" t="n">
        <v>0</v>
      </c>
      <c r="Q3079" t="inlineStr">
        <is>
          <t>24055375-a41a-454c-96a0-9b6b95ddf41d</t>
        </is>
      </c>
      <c r="R3079" t="inlineStr">
        <is>
          <t>Plastics and articles thereof</t>
        </is>
      </c>
      <c r="S3079" t="inlineStr">
        <is>
          <t>ece226b5-0582-4fda-b95b-aa61e2f52b0b</t>
        </is>
      </c>
      <c r="T3079" t="inlineStr">
        <is>
          <t>Other plates, sheets, film, foil and strip, of plastics, non-cellular and not reinforced, laminated, supported or similarly combined with other materials</t>
        </is>
      </c>
      <c r="U3079" t="inlineStr">
        <is>
          <t>d527c2be-82bd-4719-a17a-330998a6b773</t>
        </is>
      </c>
      <c r="V3079" t="inlineStr">
        <is>
          <t>SINGHAL INDUSTRIES PRIVATE LIMITED</t>
        </is>
      </c>
      <c r="W3079" t="inlineStr">
        <is>
          <t>0807016519</t>
        </is>
      </c>
      <c r="X3079" t="n">
        <v>0</v>
      </c>
      <c r="Y3079" t="n">
        <v>0</v>
      </c>
      <c r="Z3079" t="n">
        <v>39201012</v>
      </c>
      <c r="AA3079" t="inlineStr">
        <is>
          <t>FLEXIBLE, PLAIN</t>
        </is>
      </c>
      <c r="AB3079" t="inlineStr">
        <is>
          <t>http://indiausatrade.mea.gov.in/api/public/image/stream?key=products%2F20260526T121805Z-336861-80d2a40f-H5d642d1aa27e4ae38c6af959fd0ed212C-cropped.jpg</t>
        </is>
      </c>
      <c r="AC3079" t="inlineStr">
        <is>
          <t>2026-05-26T12:18:05.758Z</t>
        </is>
      </c>
    </row>
    <row r="3080">
      <c r="A3080" t="inlineStr">
        <is>
          <t>31499df4-7d22-402a-9e5f-29ba08e13e71</t>
        </is>
      </c>
      <c r="B3080" t="inlineStr">
        <is>
          <t>HDPE Geomembrane</t>
        </is>
      </c>
      <c r="C3080" t="inlineStr">
        <is>
          <t>SIPL/HDPEGMS</t>
        </is>
      </c>
      <c r="E3080" t="inlineStr">
        <is>
          <t>FIXED</t>
        </is>
      </c>
      <c r="F3080" t="n">
        <v>1.11</v>
      </c>
      <c r="G3080" t="inlineStr">
        <is>
          <t>USD</t>
        </is>
      </c>
      <c r="I3080" t="inlineStr">
        <is>
          <t>Kilogram</t>
        </is>
      </c>
      <c r="J3080" t="n">
        <v>1000</v>
      </c>
      <c r="M3080" t="n">
        <v>0</v>
      </c>
      <c r="N3080" t="n">
        <v>0</v>
      </c>
      <c r="Q3080" t="inlineStr">
        <is>
          <t>24055375-a41a-454c-96a0-9b6b95ddf41d</t>
        </is>
      </c>
      <c r="R3080" t="inlineStr">
        <is>
          <t>Plastics and articles thereof</t>
        </is>
      </c>
      <c r="S3080" t="inlineStr">
        <is>
          <t>ece226b5-0582-4fda-b95b-aa61e2f52b0b</t>
        </is>
      </c>
      <c r="T3080" t="inlineStr">
        <is>
          <t>Other plates, sheets, film, foil and strip, of plastics, non-cellular and not reinforced, laminated, supported or similarly combined with other materials</t>
        </is>
      </c>
      <c r="U3080" t="inlineStr">
        <is>
          <t>d527c2be-82bd-4719-a17a-330998a6b773</t>
        </is>
      </c>
      <c r="V3080" t="inlineStr">
        <is>
          <t>SINGHAL INDUSTRIES PRIVATE LIMITED</t>
        </is>
      </c>
      <c r="W3080" t="inlineStr">
        <is>
          <t>0807016519</t>
        </is>
      </c>
      <c r="X3080" t="n">
        <v>0</v>
      </c>
      <c r="Y3080" t="n">
        <v>0</v>
      </c>
      <c r="Z3080" t="n">
        <v>39201099</v>
      </c>
      <c r="AA3080" t="inlineStr">
        <is>
          <t>OTHER</t>
        </is>
      </c>
      <c r="AB3080" t="inlineStr">
        <is>
          <t>http://indiausatrade.mea.gov.in/api/public/image/stream?key=products%2F20260601T112337Z-287315-30a420b4-Hfdfe0cea27c0429cb65fa58ef455308eo-cropped.png</t>
        </is>
      </c>
      <c r="AC3080" t="inlineStr">
        <is>
          <t>2026-06-01T11:23:37.230Z</t>
        </is>
      </c>
    </row>
    <row r="3081">
      <c r="A3081" t="inlineStr">
        <is>
          <t>4633ba48-981a-4cbb-a0e8-ef4e5dd4b7a5</t>
        </is>
      </c>
      <c r="B3081" t="inlineStr">
        <is>
          <t>Silt Fence - Erosion Control Fencing PP Woven Silt Fence Sediment Control</t>
        </is>
      </c>
      <c r="C3081" t="inlineStr">
        <is>
          <t>SIPL/SF</t>
        </is>
      </c>
      <c r="E3081" t="inlineStr">
        <is>
          <t>FIXED</t>
        </is>
      </c>
      <c r="F3081" t="n">
        <v>1.68</v>
      </c>
      <c r="G3081" t="inlineStr">
        <is>
          <t>USD</t>
        </is>
      </c>
      <c r="I3081" t="inlineStr">
        <is>
          <t>Kilogram</t>
        </is>
      </c>
      <c r="J3081" t="n">
        <v>1000</v>
      </c>
      <c r="M3081" t="n">
        <v>0</v>
      </c>
      <c r="N3081" t="n">
        <v>0</v>
      </c>
      <c r="Q3081" t="inlineStr">
        <is>
          <t>24055375-a41a-454c-96a0-9b6b95ddf41d</t>
        </is>
      </c>
      <c r="R3081" t="inlineStr">
        <is>
          <t>Plastics and articles thereof</t>
        </is>
      </c>
      <c r="S3081" t="inlineStr">
        <is>
          <t>113537ba-a43d-47fa-aa0c-9621a16aca83</t>
        </is>
      </c>
      <c r="T3081" t="inlineStr">
        <is>
          <t>Other articles of plastics and articles of other materials of headings 3901 to 3914</t>
        </is>
      </c>
      <c r="U3081" t="inlineStr">
        <is>
          <t>d527c2be-82bd-4719-a17a-330998a6b773</t>
        </is>
      </c>
      <c r="V3081" t="inlineStr">
        <is>
          <t>SINGHAL INDUSTRIES PRIVATE LIMITED</t>
        </is>
      </c>
      <c r="W3081" t="inlineStr">
        <is>
          <t>0807016519</t>
        </is>
      </c>
      <c r="X3081" t="n">
        <v>0</v>
      </c>
      <c r="Y3081" t="n">
        <v>0</v>
      </c>
      <c r="Z3081" t="n">
        <v>39269080</v>
      </c>
      <c r="AA3081" t="inlineStr">
        <is>
          <t>POLYPROPYLENE ARTICLES, NOT ELSEWHERE SPECIFIED OR INCLUDED</t>
        </is>
      </c>
      <c r="AB3081" t="inlineStr">
        <is>
          <t>http://indiausatrade.mea.gov.in/api/public/image/stream?key=products%2F20260601T123909Z-890177-b8a81c2d-A29216ab86ad447afb3c4d4b61d628240G-cropped.jpg</t>
        </is>
      </c>
      <c r="AC3081" t="inlineStr">
        <is>
          <t>2026-06-01T12:39:09.617Z</t>
        </is>
      </c>
    </row>
    <row r="3082">
      <c r="A3082" t="inlineStr">
        <is>
          <t>25128479-9c99-4c95-b1e0-5a31598d038f</t>
        </is>
      </c>
      <c r="B3082" t="inlineStr">
        <is>
          <t>Shrink Film</t>
        </is>
      </c>
      <c r="C3082" t="inlineStr">
        <is>
          <t>SIPL/SHF</t>
        </is>
      </c>
      <c r="E3082" t="inlineStr">
        <is>
          <t>FIXED</t>
        </is>
      </c>
      <c r="F3082" t="n">
        <v>1.56</v>
      </c>
      <c r="G3082" t="inlineStr">
        <is>
          <t>USD</t>
        </is>
      </c>
      <c r="I3082" t="inlineStr">
        <is>
          <t>Kilogram</t>
        </is>
      </c>
      <c r="J3082" t="n">
        <v>2000</v>
      </c>
      <c r="M3082" t="n">
        <v>0</v>
      </c>
      <c r="N3082" t="n">
        <v>0</v>
      </c>
      <c r="Q3082" t="inlineStr">
        <is>
          <t>24055375-a41a-454c-96a0-9b6b95ddf41d</t>
        </is>
      </c>
      <c r="R3082" t="inlineStr">
        <is>
          <t>Plastics and articles thereof</t>
        </is>
      </c>
      <c r="S3082" t="inlineStr">
        <is>
          <t>ece226b5-0582-4fda-b95b-aa61e2f52b0b</t>
        </is>
      </c>
      <c r="T3082" t="inlineStr">
        <is>
          <t>Other plates, sheets, film, foil and strip, of plastics, non-cellular and not reinforced, laminated, supported or similarly combined with other materials</t>
        </is>
      </c>
      <c r="U3082" t="inlineStr">
        <is>
          <t>d527c2be-82bd-4719-a17a-330998a6b773</t>
        </is>
      </c>
      <c r="V3082" t="inlineStr">
        <is>
          <t>SINGHAL INDUSTRIES PRIVATE LIMITED</t>
        </is>
      </c>
      <c r="W3082" t="inlineStr">
        <is>
          <t>0807016519</t>
        </is>
      </c>
      <c r="X3082" t="n">
        <v>0</v>
      </c>
      <c r="Y3082" t="n">
        <v>0</v>
      </c>
      <c r="Z3082" t="n">
        <v>39201012</v>
      </c>
      <c r="AA3082" t="inlineStr">
        <is>
          <t>FLEXIBLE, PLAIN</t>
        </is>
      </c>
      <c r="AB3082" t="inlineStr">
        <is>
          <t>http://indiausatrade.mea.gov.in/api/public/image/stream?key=products%2F20260528T123115Z-559200-263670ae-Ad15d6a280bbf4ee7883e9803b85ea5beM-cropped.png</t>
        </is>
      </c>
      <c r="AC3082" t="inlineStr">
        <is>
          <t>2026-05-28T12:31:15.737Z</t>
        </is>
      </c>
    </row>
    <row r="3083">
      <c r="A3083" t="inlineStr">
        <is>
          <t>4c565bdd-f878-4e87-bee4-f56b70d76fe2</t>
        </is>
      </c>
      <c r="B3083" t="inlineStr">
        <is>
          <t>Nursery Grow Bag</t>
        </is>
      </c>
      <c r="C3083" t="inlineStr">
        <is>
          <t>SIPL/LGB</t>
        </is>
      </c>
      <c r="E3083" t="inlineStr">
        <is>
          <t>FIXED</t>
        </is>
      </c>
      <c r="F3083" t="n">
        <v>1.25</v>
      </c>
      <c r="G3083" t="inlineStr">
        <is>
          <t>USD</t>
        </is>
      </c>
      <c r="I3083" t="inlineStr">
        <is>
          <t>Kilogram</t>
        </is>
      </c>
      <c r="J3083" t="n">
        <v>500</v>
      </c>
      <c r="M3083" t="n">
        <v>0</v>
      </c>
      <c r="N3083" t="n">
        <v>0</v>
      </c>
      <c r="Q3083" t="inlineStr">
        <is>
          <t>24055375-a41a-454c-96a0-9b6b95ddf41d</t>
        </is>
      </c>
      <c r="R3083" t="inlineStr">
        <is>
          <t>Plastics and articles thereof</t>
        </is>
      </c>
      <c r="S3083" t="inlineStr">
        <is>
          <t>11d5157e-9833-4295-a103-845bf336e474</t>
        </is>
      </c>
      <c r="T3083" t="inlineStr">
        <is>
          <t>Polymers of ethylene, in primary forms</t>
        </is>
      </c>
      <c r="U3083" t="inlineStr">
        <is>
          <t>d527c2be-82bd-4719-a17a-330998a6b773</t>
        </is>
      </c>
      <c r="V3083" t="inlineStr">
        <is>
          <t>SINGHAL INDUSTRIES PRIVATE LIMITED</t>
        </is>
      </c>
      <c r="W3083" t="inlineStr">
        <is>
          <t>0807016519</t>
        </is>
      </c>
      <c r="X3083" t="n">
        <v>0</v>
      </c>
      <c r="Y3083" t="n">
        <v>0</v>
      </c>
      <c r="Z3083" t="n">
        <v>39011020</v>
      </c>
      <c r="AA3083" t="inlineStr">
        <is>
          <t>Low density polyethylene (LDPE)</t>
        </is>
      </c>
      <c r="AB3083" t="inlineStr">
        <is>
          <t>http://indiausatrade.mea.gov.in/api/public/image/stream?key=products%2F20260603T122635Z-362299-af46eef4-Hb5abb6247e0542a3bfe7468eb7c9a98dZ-cropped.jpg</t>
        </is>
      </c>
      <c r="AC3083" t="inlineStr">
        <is>
          <t>2026-06-03T12:26:35.226Z</t>
        </is>
      </c>
    </row>
    <row r="3084">
      <c r="A3084" t="inlineStr">
        <is>
          <t>2fdd5a58-d815-4b78-a549-e6d08aa56fa3</t>
        </is>
      </c>
      <c r="B3084" t="inlineStr">
        <is>
          <t>Underground Warning Tape/Mat</t>
        </is>
      </c>
      <c r="C3084" t="inlineStr">
        <is>
          <t>SIPL/UWT</t>
        </is>
      </c>
      <c r="E3084" t="inlineStr">
        <is>
          <t>FIXED</t>
        </is>
      </c>
      <c r="F3084" t="n">
        <v>1.11</v>
      </c>
      <c r="G3084" t="inlineStr">
        <is>
          <t>USD</t>
        </is>
      </c>
      <c r="I3084" t="inlineStr">
        <is>
          <t>Kilogram</t>
        </is>
      </c>
      <c r="J3084" t="n">
        <v>500</v>
      </c>
      <c r="M3084" t="n">
        <v>0</v>
      </c>
      <c r="N3084" t="n">
        <v>0</v>
      </c>
      <c r="Q3084" t="inlineStr">
        <is>
          <t>24055375-a41a-454c-96a0-9b6b95ddf41d</t>
        </is>
      </c>
      <c r="R3084" t="inlineStr">
        <is>
          <t>Plastics and articles thereof</t>
        </is>
      </c>
      <c r="S3084" t="inlineStr">
        <is>
          <t>ece226b5-0582-4fda-b95b-aa61e2f52b0b</t>
        </is>
      </c>
      <c r="T3084" t="inlineStr">
        <is>
          <t>Other plates, sheets, film, foil and strip, of plastics, non-cellular and not reinforced, laminated, supported or similarly combined with other materials</t>
        </is>
      </c>
      <c r="U3084" t="inlineStr">
        <is>
          <t>d527c2be-82bd-4719-a17a-330998a6b773</t>
        </is>
      </c>
      <c r="V3084" t="inlineStr">
        <is>
          <t>SINGHAL INDUSTRIES PRIVATE LIMITED</t>
        </is>
      </c>
      <c r="W3084" t="inlineStr">
        <is>
          <t>0807016519</t>
        </is>
      </c>
      <c r="X3084" t="n">
        <v>0</v>
      </c>
      <c r="Y3084" t="n">
        <v>0</v>
      </c>
      <c r="Z3084" t="n">
        <v>39201012</v>
      </c>
      <c r="AA3084" t="inlineStr">
        <is>
          <t>FLEXIBLE, PLAIN</t>
        </is>
      </c>
      <c r="AB3084" t="inlineStr">
        <is>
          <t>http://indiausatrade.mea.gov.in/api/public/image/stream?key=products%2F20260529T112154Z-689317-22df37ab-Untitled%20design%20(20)-cropped.jpg</t>
        </is>
      </c>
      <c r="AC3084" t="inlineStr">
        <is>
          <t>2026-05-29T11:21:54.063Z</t>
        </is>
      </c>
    </row>
    <row r="3085">
      <c r="A3085" t="inlineStr">
        <is>
          <t>b8397589-e513-4fbe-85d1-b46cdc242f6f</t>
        </is>
      </c>
      <c r="B3085" t="inlineStr">
        <is>
          <t>HDPE Root Barrier</t>
        </is>
      </c>
      <c r="C3085" t="inlineStr">
        <is>
          <t>SIPL/HRB</t>
        </is>
      </c>
      <c r="E3085" t="inlineStr">
        <is>
          <t>FIXED</t>
        </is>
      </c>
      <c r="F3085" t="n">
        <v>1.05</v>
      </c>
      <c r="G3085" t="inlineStr">
        <is>
          <t>USD</t>
        </is>
      </c>
      <c r="I3085" t="inlineStr">
        <is>
          <t>Kilogram</t>
        </is>
      </c>
      <c r="J3085" t="n">
        <v>1000</v>
      </c>
      <c r="M3085" t="n">
        <v>0</v>
      </c>
      <c r="N3085" t="n">
        <v>0</v>
      </c>
      <c r="Q3085" t="inlineStr">
        <is>
          <t>24055375-a41a-454c-96a0-9b6b95ddf41d</t>
        </is>
      </c>
      <c r="R3085" t="inlineStr">
        <is>
          <t>Plastics and articles thereof</t>
        </is>
      </c>
      <c r="S3085" t="inlineStr">
        <is>
          <t>ece226b5-0582-4fda-b95b-aa61e2f52b0b</t>
        </is>
      </c>
      <c r="T3085" t="inlineStr">
        <is>
          <t>Other plates, sheets, film, foil and strip, of plastics, non-cellular and not reinforced, laminated, supported or similarly combined with other materials</t>
        </is>
      </c>
      <c r="U3085" t="inlineStr">
        <is>
          <t>d527c2be-82bd-4719-a17a-330998a6b773</t>
        </is>
      </c>
      <c r="V3085" t="inlineStr">
        <is>
          <t>SINGHAL INDUSTRIES PRIVATE LIMITED</t>
        </is>
      </c>
      <c r="W3085" t="inlineStr">
        <is>
          <t>0807016519</t>
        </is>
      </c>
      <c r="X3085" t="n">
        <v>0</v>
      </c>
      <c r="Y3085" t="n">
        <v>0</v>
      </c>
      <c r="Z3085" t="n">
        <v>39201099</v>
      </c>
      <c r="AA3085" t="inlineStr">
        <is>
          <t>OTHER</t>
        </is>
      </c>
      <c r="AB3085" t="inlineStr">
        <is>
          <t>http://indiausatrade.mea.gov.in/api/public/image/stream?key=products%2F20260529T121525Z-983161-d7e92423-HTB1JfFxf8smBKNjSZFFq6AT9VXaS-cropped.jpg</t>
        </is>
      </c>
      <c r="AC3085" t="inlineStr">
        <is>
          <t>2026-05-29T12:15:25.000Z</t>
        </is>
      </c>
    </row>
    <row r="3086">
      <c r="A3086" t="inlineStr">
        <is>
          <t>9840106f-7f22-437b-98ab-92118b7c44c3</t>
        </is>
      </c>
      <c r="B3086" t="inlineStr">
        <is>
          <t>Geotextile Fabric - Nonwoven Geotextile Fabric PP/PET</t>
        </is>
      </c>
      <c r="C3086" t="inlineStr">
        <is>
          <t>SIPL/GTF</t>
        </is>
      </c>
      <c r="E3086" t="inlineStr">
        <is>
          <t>FIXED</t>
        </is>
      </c>
      <c r="F3086" t="n">
        <v>1.67</v>
      </c>
      <c r="G3086" t="inlineStr">
        <is>
          <t>USD</t>
        </is>
      </c>
      <c r="I3086" t="inlineStr">
        <is>
          <t>Kilogram</t>
        </is>
      </c>
      <c r="J3086" t="n">
        <v>1000</v>
      </c>
      <c r="M3086" t="n">
        <v>0</v>
      </c>
      <c r="N3086" t="n">
        <v>0</v>
      </c>
      <c r="Q3086" t="inlineStr">
        <is>
          <t>24055375-a41a-454c-96a0-9b6b95ddf41d</t>
        </is>
      </c>
      <c r="R3086" t="inlineStr">
        <is>
          <t>Plastics and articles thereof</t>
        </is>
      </c>
      <c r="S3086" t="inlineStr">
        <is>
          <t>11d5157e-9833-4295-a103-845bf336e474</t>
        </is>
      </c>
      <c r="T3086" t="inlineStr">
        <is>
          <t>Polymers of ethylene, in primary forms</t>
        </is>
      </c>
      <c r="U3086" t="inlineStr">
        <is>
          <t>d527c2be-82bd-4719-a17a-330998a6b773</t>
        </is>
      </c>
      <c r="V3086" t="inlineStr">
        <is>
          <t>SINGHAL INDUSTRIES PRIVATE LIMITED</t>
        </is>
      </c>
      <c r="W3086" t="inlineStr">
        <is>
          <t>0807016519</t>
        </is>
      </c>
      <c r="X3086" t="n">
        <v>0</v>
      </c>
      <c r="Y3086" t="n">
        <v>0</v>
      </c>
      <c r="Z3086" t="n">
        <v>39011090</v>
      </c>
      <c r="AA3086" t="inlineStr">
        <is>
          <t>OTHER</t>
        </is>
      </c>
      <c r="AB3086" t="inlineStr">
        <is>
          <t>http://indiausatrade.mea.gov.in/api/public/image/stream?key=products%2F20260611T110830Z-460209-aab2a6a2-Heecede8c6a09471ca2e43a1fdbdcf072C-cropped.jpg</t>
        </is>
      </c>
      <c r="AC3086" t="inlineStr">
        <is>
          <t>2026-06-11T11:08:30.455Z</t>
        </is>
      </c>
    </row>
    <row r="3087">
      <c r="A3087" t="inlineStr">
        <is>
          <t>03e6593e-102b-464b-91c2-fb5d3aa6d1e7</t>
        </is>
      </c>
      <c r="B3087" t="inlineStr">
        <is>
          <t>PVC Cable Tiles</t>
        </is>
      </c>
      <c r="C3087" t="inlineStr">
        <is>
          <t>SIPL/PCT</t>
        </is>
      </c>
      <c r="E3087" t="inlineStr">
        <is>
          <t>FIXED</t>
        </is>
      </c>
      <c r="F3087" t="n">
        <v>1.25</v>
      </c>
      <c r="G3087" t="inlineStr">
        <is>
          <t>USD</t>
        </is>
      </c>
      <c r="I3087" t="inlineStr">
        <is>
          <t>Metric Ton</t>
        </is>
      </c>
      <c r="J3087" t="n">
        <v>1000</v>
      </c>
      <c r="M3087" t="n">
        <v>0</v>
      </c>
      <c r="N3087" t="n">
        <v>0</v>
      </c>
      <c r="Q3087" t="inlineStr">
        <is>
          <t>24055375-a41a-454c-96a0-9b6b95ddf41d</t>
        </is>
      </c>
      <c r="R3087" t="inlineStr">
        <is>
          <t>Plastics and articles thereof</t>
        </is>
      </c>
      <c r="S3087" t="inlineStr">
        <is>
          <t>11d5157e-9833-4295-a103-845bf336e474</t>
        </is>
      </c>
      <c r="T3087" t="inlineStr">
        <is>
          <t>Polymers of ethylene, in primary forms</t>
        </is>
      </c>
      <c r="U3087" t="inlineStr">
        <is>
          <t>d527c2be-82bd-4719-a17a-330998a6b773</t>
        </is>
      </c>
      <c r="V3087" t="inlineStr">
        <is>
          <t>SINGHAL INDUSTRIES PRIVATE LIMITED</t>
        </is>
      </c>
      <c r="W3087" t="inlineStr">
        <is>
          <t>0807016519</t>
        </is>
      </c>
      <c r="X3087" t="n">
        <v>0</v>
      </c>
      <c r="Y3087" t="n">
        <v>0</v>
      </c>
      <c r="Z3087" t="n">
        <v>39011090</v>
      </c>
      <c r="AA3087" t="inlineStr">
        <is>
          <t>OTHER</t>
        </is>
      </c>
      <c r="AB3087" t="inlineStr">
        <is>
          <t>http://indiausatrade.mea.gov.in/api/public/image/stream?key=products%2F20260605T112703Z-315197-14addc7d-cable%20tile-cropped.jpg</t>
        </is>
      </c>
      <c r="AC3087" t="inlineStr">
        <is>
          <t>2026-06-05T11:27:03.403Z</t>
        </is>
      </c>
    </row>
    <row r="3088">
      <c r="A3088" t="inlineStr">
        <is>
          <t>e979c57e-b712-4e4b-8dae-6a8068b501dc</t>
        </is>
      </c>
      <c r="B3088" t="inlineStr">
        <is>
          <t>Geotextile bag</t>
        </is>
      </c>
      <c r="C3088" t="inlineStr">
        <is>
          <t>SIPL/GEOTXLBG</t>
        </is>
      </c>
      <c r="E3088" t="inlineStr">
        <is>
          <t>FIXED</t>
        </is>
      </c>
      <c r="F3088" t="n">
        <v>0.63</v>
      </c>
      <c r="G3088" t="inlineStr">
        <is>
          <t>USD</t>
        </is>
      </c>
      <c r="I3088" t="inlineStr">
        <is>
          <t>Unit</t>
        </is>
      </c>
      <c r="J3088" t="n">
        <v>50000</v>
      </c>
      <c r="M3088" t="n">
        <v>0</v>
      </c>
      <c r="N3088" t="n">
        <v>0</v>
      </c>
      <c r="Q3088" t="inlineStr">
        <is>
          <t>24055375-a41a-454c-96a0-9b6b95ddf41d</t>
        </is>
      </c>
      <c r="R3088" t="inlineStr">
        <is>
          <t>Plastics and articles thereof</t>
        </is>
      </c>
      <c r="S3088" t="inlineStr">
        <is>
          <t>11d5157e-9833-4295-a103-845bf336e474</t>
        </is>
      </c>
      <c r="T3088" t="inlineStr">
        <is>
          <t>Polymers of ethylene, in primary forms</t>
        </is>
      </c>
      <c r="U3088" t="inlineStr">
        <is>
          <t>d527c2be-82bd-4719-a17a-330998a6b773</t>
        </is>
      </c>
      <c r="V3088" t="inlineStr">
        <is>
          <t>SINGHAL INDUSTRIES PRIVATE LIMITED</t>
        </is>
      </c>
      <c r="W3088" t="inlineStr">
        <is>
          <t>0807016519</t>
        </is>
      </c>
      <c r="X3088" t="n">
        <v>0</v>
      </c>
      <c r="Y3088" t="n">
        <v>0</v>
      </c>
      <c r="Z3088" t="n">
        <v>39011090</v>
      </c>
      <c r="AA3088" t="inlineStr">
        <is>
          <t>OTHER</t>
        </is>
      </c>
      <c r="AB3088" t="inlineStr">
        <is>
          <t>http://indiausatrade.mea.gov.in/api/public/image/stream?key=products%2F20260606T122758Z-878327-91cf916f-H77366ea6a97c41bb9776bf3bb7539c4eA.jpg-cropped.jpg</t>
        </is>
      </c>
      <c r="AC3088" t="inlineStr">
        <is>
          <t>2026-06-06T10:27:54.079Z</t>
        </is>
      </c>
    </row>
    <row r="3089">
      <c r="A3089" t="inlineStr">
        <is>
          <t>7d9cd6f5-b89b-4b88-b1e9-deb05bb56252</t>
        </is>
      </c>
      <c r="B3089" t="inlineStr">
        <is>
          <t>HDPE Dimple Drainage Board</t>
        </is>
      </c>
      <c r="C3089" t="inlineStr">
        <is>
          <t>SIPL/HDPEDDB</t>
        </is>
      </c>
      <c r="E3089" t="inlineStr">
        <is>
          <t>FIXED</t>
        </is>
      </c>
      <c r="F3089" t="n">
        <v>0.84</v>
      </c>
      <c r="G3089" t="inlineStr">
        <is>
          <t>USD</t>
        </is>
      </c>
      <c r="I3089" t="inlineStr">
        <is>
          <t>Container (20 FT)</t>
        </is>
      </c>
      <c r="J3089" t="n">
        <v>1</v>
      </c>
      <c r="M3089" t="n">
        <v>0</v>
      </c>
      <c r="N3089" t="n">
        <v>0</v>
      </c>
      <c r="Q3089" t="inlineStr">
        <is>
          <t>24055375-a41a-454c-96a0-9b6b95ddf41d</t>
        </is>
      </c>
      <c r="R3089" t="inlineStr">
        <is>
          <t>Plastics and articles thereof</t>
        </is>
      </c>
      <c r="S3089" t="inlineStr">
        <is>
          <t>11d5157e-9833-4295-a103-845bf336e474</t>
        </is>
      </c>
      <c r="T3089" t="inlineStr">
        <is>
          <t>Polymers of ethylene, in primary forms</t>
        </is>
      </c>
      <c r="U3089" t="inlineStr">
        <is>
          <t>d527c2be-82bd-4719-a17a-330998a6b773</t>
        </is>
      </c>
      <c r="V3089" t="inlineStr">
        <is>
          <t>SINGHAL INDUSTRIES PRIVATE LIMITED</t>
        </is>
      </c>
      <c r="W3089" t="inlineStr">
        <is>
          <t>0807016519</t>
        </is>
      </c>
      <c r="X3089" t="n">
        <v>0</v>
      </c>
      <c r="Y3089" t="n">
        <v>0</v>
      </c>
      <c r="Z3089" t="n">
        <v>39011090</v>
      </c>
      <c r="AA3089" t="inlineStr">
        <is>
          <t>OTHER</t>
        </is>
      </c>
      <c r="AB3089" t="inlineStr">
        <is>
          <t>http://indiausatrade.mea.gov.in/api/public/image/stream?key=products%2F20260609T122438Z-867953-5d7d97f6-H6be6c0d005f74627b7f3bbe389cc1ec0B-cropped.jpg</t>
        </is>
      </c>
      <c r="AC3089" t="inlineStr">
        <is>
          <t>2026-06-09T12:24:38.428Z</t>
        </is>
      </c>
    </row>
    <row r="3090">
      <c r="A3090" t="inlineStr">
        <is>
          <t>d48bc705-fbfd-40ee-8329-6edab367e73e</t>
        </is>
      </c>
      <c r="B3090" t="inlineStr">
        <is>
          <t>Vacuum Evaporated Sugarcane Jaggery Powder</t>
        </is>
      </c>
      <c r="C3090" t="inlineStr">
        <is>
          <t>PVJ-VE-001</t>
        </is>
      </c>
      <c r="E3090" t="inlineStr">
        <is>
          <t>FIXED</t>
        </is>
      </c>
      <c r="F3090" t="n">
        <v>2</v>
      </c>
      <c r="G3090" t="inlineStr">
        <is>
          <t>USD</t>
        </is>
      </c>
      <c r="I3090" t="inlineStr">
        <is>
          <t>Kilogram</t>
        </is>
      </c>
      <c r="M3090" t="n">
        <v>0</v>
      </c>
      <c r="N3090" t="n">
        <v>0</v>
      </c>
      <c r="Q3090" t="inlineStr">
        <is>
          <t>4e078a63-98b4-421b-84df-7c6907c40b2f</t>
        </is>
      </c>
      <c r="R3090" t="inlineStr">
        <is>
          <t>Sugars and sugar confectionery</t>
        </is>
      </c>
      <c r="S3090" t="inlineStr">
        <is>
          <t>5ba43f41-db05-4085-8e10-f2a57c08df1a</t>
        </is>
      </c>
      <c r="T3090" t="inlineStr">
        <is>
          <t>Cane or beet sugar and chemically pure sucrose, in solid form</t>
        </is>
      </c>
      <c r="U3090" t="inlineStr">
        <is>
          <t>21e9dab2-231e-4aac-ada3-d6c5eab69fd3</t>
        </is>
      </c>
      <c r="V3090" t="inlineStr">
        <is>
          <t>PVJAGGERYUNIT</t>
        </is>
      </c>
      <c r="W3090" t="inlineStr">
        <is>
          <t>CFIPP0102B</t>
        </is>
      </c>
      <c r="X3090" t="n">
        <v>0</v>
      </c>
      <c r="Y3090" t="n">
        <v>0</v>
      </c>
      <c r="Z3090" t="n">
        <v>17011310</v>
      </c>
      <c r="AA3090" t="inlineStr">
        <is>
          <t>CANE JAGGERY</t>
        </is>
      </c>
      <c r="AB3090" t="inlineStr">
        <is>
          <t>http://indiausatrade.mea.gov.in/api/public/image/stream?key=products%2F20260703T105816Z-922276-4256cddb-PRODUCT%20PICTURE%20PV%20JAGGERY-cropped.png</t>
        </is>
      </c>
      <c r="AC3090" t="inlineStr">
        <is>
          <t>2026-07-03T10:00:31.013Z</t>
        </is>
      </c>
    </row>
    <row r="3091">
      <c r="A3091" t="inlineStr">
        <is>
          <t>bae2ab17-7937-4421-a4ad-34a3799abd50</t>
        </is>
      </c>
      <c r="B3091" t="inlineStr">
        <is>
          <t>1121 White Sella Basmati rice - Organic</t>
        </is>
      </c>
      <c r="C3091" t="inlineStr">
        <is>
          <t>906058610791</t>
        </is>
      </c>
      <c r="E3091" t="inlineStr">
        <is>
          <t>FIXED</t>
        </is>
      </c>
      <c r="F3091" t="n">
        <v>0</v>
      </c>
      <c r="G3091" t="inlineStr">
        <is>
          <t>USD</t>
        </is>
      </c>
      <c r="I3091" t="inlineStr">
        <is>
          <t>Metric Ton</t>
        </is>
      </c>
      <c r="M3091" t="n">
        <v>0</v>
      </c>
      <c r="N3091" t="n">
        <v>0</v>
      </c>
      <c r="Q3091" t="inlineStr">
        <is>
          <t>890dd873-cb6a-4f34-a326-a26e8e217ae2</t>
        </is>
      </c>
      <c r="R3091" t="inlineStr">
        <is>
          <t>Cereals</t>
        </is>
      </c>
      <c r="S3091" t="inlineStr">
        <is>
          <t>e31295bc-9c98-4744-84a1-71024e358e79</t>
        </is>
      </c>
      <c r="T3091" t="inlineStr">
        <is>
          <t>Rice</t>
        </is>
      </c>
      <c r="U3091" t="inlineStr">
        <is>
          <t>112dec4a-e2f0-41bf-8541-5fc2c097c138</t>
        </is>
      </c>
      <c r="V3091" t="inlineStr">
        <is>
          <t>Jindu Exports</t>
        </is>
      </c>
      <c r="W3091" t="inlineStr">
        <is>
          <t>AMHPM1946J</t>
        </is>
      </c>
      <c r="X3091" t="n">
        <v>0</v>
      </c>
      <c r="Y3091" t="n">
        <v>0</v>
      </c>
      <c r="Z3091" t="n">
        <v>10063012</v>
      </c>
      <c r="AA3091" t="inlineStr">
        <is>
          <t>Basmati Rice</t>
        </is>
      </c>
      <c r="AB3091" t="inlineStr">
        <is>
          <t>http://indiausatrade.mea.gov.in/api/public/image/stream?key=products%2F20260813T171309Z-495900-fe21bf9d-1121%20Golden%20sella-cropped.jpg</t>
        </is>
      </c>
      <c r="AC3091" t="inlineStr">
        <is>
          <t>2026-08-13T17:13:09.426Z</t>
        </is>
      </c>
    </row>
    <row r="3092">
      <c r="A3092" t="inlineStr">
        <is>
          <t>0700268f-e268-4d30-8ee6-13e5999a7b5d</t>
        </is>
      </c>
      <c r="B3092" t="inlineStr">
        <is>
          <t>Tribal Hand Tufted Rug</t>
        </is>
      </c>
      <c r="C3092" t="inlineStr">
        <is>
          <t>RP-HFTR45</t>
        </is>
      </c>
      <c r="E3092" t="inlineStr">
        <is>
          <t>FIXED</t>
        </is>
      </c>
      <c r="F3092" t="n">
        <v>22</v>
      </c>
      <c r="G3092" t="inlineStr">
        <is>
          <t>USD</t>
        </is>
      </c>
      <c r="I3092" t="inlineStr">
        <is>
          <t>SqMeter</t>
        </is>
      </c>
      <c r="M3092" t="n">
        <v>0</v>
      </c>
      <c r="N3092" t="n">
        <v>0</v>
      </c>
      <c r="Q3092" t="inlineStr">
        <is>
          <t>939b4b61-99a9-4615-b4e4-39970d76eeb8</t>
        </is>
      </c>
      <c r="R3092" t="inlineStr">
        <is>
          <t>Carpets and other textile floor coverings</t>
        </is>
      </c>
      <c r="S3092" t="inlineStr">
        <is>
          <t>d2f44d9b-0421-4b90-a3f9-4c053c334e4f</t>
        </is>
      </c>
      <c r="T3092" t="inlineStr">
        <is>
          <t>Carpets and other textile floor coverings, tufted, whether or not made up</t>
        </is>
      </c>
      <c r="U3092" t="inlineStr">
        <is>
          <t>c4f489af-7adb-45af-b800-41c8d07cae37</t>
        </is>
      </c>
      <c r="V3092" t="inlineStr">
        <is>
          <t>RUG PALACE</t>
        </is>
      </c>
      <c r="W3092" t="inlineStr">
        <is>
          <t>1506001734</t>
        </is>
      </c>
      <c r="X3092" t="n">
        <v>0</v>
      </c>
      <c r="Y3092" t="n">
        <v>0</v>
      </c>
      <c r="Z3092" t="n">
        <v>57031010</v>
      </c>
      <c r="AA3092" t="inlineStr">
        <is>
          <t>CARPETS</t>
        </is>
      </c>
      <c r="AB3092" t="inlineStr">
        <is>
          <t>http://indiausatrade.mea.gov.in/api/public/image/stream?key=products%2F20260816T144856Z-444268-fee6e623-RP-36-01-cropped.jpg</t>
        </is>
      </c>
      <c r="AC3092" t="inlineStr">
        <is>
          <t>2026-08-01T15:19:18.763Z</t>
        </is>
      </c>
    </row>
    <row r="3093">
      <c r="A3093" t="inlineStr">
        <is>
          <t>8282b07d-8e1d-4013-b63b-530e5eba307e</t>
        </is>
      </c>
      <c r="B3093" t="inlineStr">
        <is>
          <t>Handmade Cotton Tribal Flatweave Rug</t>
        </is>
      </c>
      <c r="C3093" t="inlineStr">
        <is>
          <t>RP-106</t>
        </is>
      </c>
      <c r="E3093" t="inlineStr">
        <is>
          <t>FIXED</t>
        </is>
      </c>
      <c r="F3093" t="n">
        <v>8</v>
      </c>
      <c r="G3093" t="inlineStr">
        <is>
          <t>USD</t>
        </is>
      </c>
      <c r="I3093" t="inlineStr">
        <is>
          <t>SqMeter</t>
        </is>
      </c>
      <c r="M3093" t="n">
        <v>0</v>
      </c>
      <c r="N3093" t="n">
        <v>0</v>
      </c>
      <c r="Q3093" t="inlineStr">
        <is>
          <t>939b4b61-99a9-4615-b4e4-39970d76eeb8</t>
        </is>
      </c>
      <c r="R3093" t="inlineStr">
        <is>
          <t>Carpets and other textile floor coverings</t>
        </is>
      </c>
      <c r="S3093" t="inlineStr">
        <is>
          <t>67907eab-514b-48e3-9e27-f68fb2a048f1</t>
        </is>
      </c>
      <c r="T3093" t="inlineStr">
        <is>
          <t>Other carpets and other textile floor coverings, whether or not made up</t>
        </is>
      </c>
      <c r="U3093" t="inlineStr">
        <is>
          <t>c4f489af-7adb-45af-b800-41c8d07cae37</t>
        </is>
      </c>
      <c r="V3093" t="inlineStr">
        <is>
          <t>RUG PALACE</t>
        </is>
      </c>
      <c r="W3093" t="inlineStr">
        <is>
          <t>1506001734</t>
        </is>
      </c>
      <c r="X3093" t="n">
        <v>0</v>
      </c>
      <c r="Y3093" t="n">
        <v>0</v>
      </c>
      <c r="Z3093" t="n">
        <v>57050024</v>
      </c>
      <c r="AA3093" t="inlineStr">
        <is>
          <t>COTTON DURRIES OF HANDLOOM (INCLUDING CHINDI DURRIES, COTTON CHENILLE DURRIES, RAG RUG DURRIE, PRINTED DURRIES, DRUGGETS)</t>
        </is>
      </c>
      <c r="AB3093" t="inlineStr">
        <is>
          <t>http://indiausatrade.mea.gov.in/api/public/image/stream?key=products%2F20260819T150019Z-837176-2e09fa2c-106a-cropped.jpg</t>
        </is>
      </c>
      <c r="AC3093" t="inlineStr">
        <is>
          <t>2026-08-19T15:00:19.988Z</t>
        </is>
      </c>
    </row>
    <row r="3094">
      <c r="A3094" t="inlineStr">
        <is>
          <t>4226a655-7c61-426b-9ad3-980213b0cde9</t>
        </is>
      </c>
      <c r="B3094" t="inlineStr">
        <is>
          <t>Liquid Car Perfume</t>
        </is>
      </c>
      <c r="C3094" t="inlineStr">
        <is>
          <t>LCP</t>
        </is>
      </c>
      <c r="E3094" t="inlineStr">
        <is>
          <t>FIXED</t>
        </is>
      </c>
      <c r="F3094" t="n">
        <v>5400</v>
      </c>
      <c r="G3094" t="inlineStr">
        <is>
          <t>USD</t>
        </is>
      </c>
      <c r="J3094" t="n">
        <v>6000</v>
      </c>
      <c r="M3094" t="n">
        <v>0</v>
      </c>
      <c r="N3094" t="n">
        <v>0</v>
      </c>
      <c r="Q3094" t="inlineStr">
        <is>
          <t>2cd1f172-23da-4ba0-8a53-4d10226ac37e</t>
        </is>
      </c>
      <c r="R3094" t="inlineStr">
        <is>
          <t>Essential oils and resinoids; perfumery, cosmetic or toilet preparations</t>
        </is>
      </c>
      <c r="S3094" t="inlineStr">
        <is>
          <t>d7ba30f8-3977-42ae-9419-87e4b2229cea</t>
        </is>
      </c>
      <c r="T3094" t="inlineStr">
        <is>
          <t>Pre-shave, shaving or after-shave preparations, personal deodorants, bath preparations, depilatories and other perfumery, cosmetic or toilet preparations, not elsewhere specified or included; prepared room deodorisers, whether or not perfumed or having...</t>
        </is>
      </c>
      <c r="U3094" t="inlineStr">
        <is>
          <t>a339740e-e90c-4a50-b587-33369b8e7880</t>
        </is>
      </c>
      <c r="V3094" t="inlineStr">
        <is>
          <t>AUORA INDIA</t>
        </is>
      </c>
      <c r="W3094" t="inlineStr">
        <is>
          <t>ALYPJ3982F</t>
        </is>
      </c>
      <c r="X3094" t="n">
        <v>0</v>
      </c>
      <c r="Y3094" t="n">
        <v>1</v>
      </c>
      <c r="Z3094" t="n">
        <v>33074900</v>
      </c>
      <c r="AA3094" t="inlineStr">
        <is>
          <t>OTHER</t>
        </is>
      </c>
      <c r="AB3094" t="inlineStr">
        <is>
          <t>http://indiausatrade.mea.gov.in/api/public/image/stream?key=products%2F981018366-WhatsApp%20Image%202026-02-11%20at%2017.43.09.jpeg</t>
        </is>
      </c>
      <c r="AC3094" t="inlineStr">
        <is>
          <t>2026-04-23T11:30:23.817Z</t>
        </is>
      </c>
    </row>
    <row r="3095">
      <c r="A3095" t="inlineStr">
        <is>
          <t>fa0a11e8-fca1-4d75-87f0-a14b867412f7</t>
        </is>
      </c>
      <c r="B3095" t="inlineStr">
        <is>
          <t>Premium Potpourris</t>
        </is>
      </c>
      <c r="C3095" t="inlineStr">
        <is>
          <t>PP</t>
        </is>
      </c>
      <c r="E3095" t="inlineStr">
        <is>
          <t>FIXED</t>
        </is>
      </c>
      <c r="F3095" t="n">
        <v>2200</v>
      </c>
      <c r="G3095" t="inlineStr">
        <is>
          <t>USD</t>
        </is>
      </c>
      <c r="J3095" t="n">
        <v>2000</v>
      </c>
      <c r="M3095" t="n">
        <v>0</v>
      </c>
      <c r="N3095" t="n">
        <v>0</v>
      </c>
      <c r="Q3095" t="inlineStr">
        <is>
          <t>2cd1f172-23da-4ba0-8a53-4d10226ac37e</t>
        </is>
      </c>
      <c r="R3095" t="inlineStr">
        <is>
          <t>Essential oils and resinoids; perfumery, cosmetic or toilet preparations</t>
        </is>
      </c>
      <c r="S3095" t="inlineStr">
        <is>
          <t>d7ba30f8-3977-42ae-9419-87e4b2229cea</t>
        </is>
      </c>
      <c r="T3095" t="inlineStr">
        <is>
          <t>Pre-shave, shaving or after-shave preparations, personal deodorants, bath preparations, depilatories and other perfumery, cosmetic or toilet preparations, not elsewhere specified or included; prepared room deodorisers, whether or not perfumed or having...</t>
        </is>
      </c>
      <c r="U3095" t="inlineStr">
        <is>
          <t>a339740e-e90c-4a50-b587-33369b8e7880</t>
        </is>
      </c>
      <c r="V3095" t="inlineStr">
        <is>
          <t>AUORA INDIA</t>
        </is>
      </c>
      <c r="W3095" t="inlineStr">
        <is>
          <t>ALYPJ3982F</t>
        </is>
      </c>
      <c r="X3095" t="n">
        <v>0</v>
      </c>
      <c r="Y3095" t="n">
        <v>0</v>
      </c>
      <c r="Z3095" t="n">
        <v>33071090</v>
      </c>
      <c r="AA3095" t="inlineStr">
        <is>
          <t>OTHER</t>
        </is>
      </c>
      <c r="AB3095" t="inlineStr">
        <is>
          <t>http://indiausatrade.mea.gov.in/api/public/image/stream?key=products%2F903296042-Kashmiri%20Lavender.jpg</t>
        </is>
      </c>
      <c r="AC3095" t="inlineStr">
        <is>
          <t>2026-04-23T12:15:56.128Z</t>
        </is>
      </c>
    </row>
    <row r="3096">
      <c r="A3096" t="inlineStr">
        <is>
          <t>593d7a95-46b3-4264-9013-46d97f61b90f</t>
        </is>
      </c>
      <c r="B3096" t="inlineStr">
        <is>
          <t>Premium Arabic Bakhoors</t>
        </is>
      </c>
      <c r="C3096" t="inlineStr">
        <is>
          <t>PAB</t>
        </is>
      </c>
      <c r="E3096" t="inlineStr">
        <is>
          <t>FIXED</t>
        </is>
      </c>
      <c r="F3096" t="n">
        <v>3000</v>
      </c>
      <c r="G3096" t="inlineStr">
        <is>
          <t>USD</t>
        </is>
      </c>
      <c r="J3096" t="n">
        <v>2000</v>
      </c>
      <c r="M3096" t="n">
        <v>0</v>
      </c>
      <c r="N3096" t="n">
        <v>0</v>
      </c>
      <c r="Q3096" t="inlineStr">
        <is>
          <t>2cd1f172-23da-4ba0-8a53-4d10226ac37e</t>
        </is>
      </c>
      <c r="R3096" t="inlineStr">
        <is>
          <t>Essential oils and resinoids; perfumery, cosmetic or toilet preparations</t>
        </is>
      </c>
      <c r="S3096" t="inlineStr">
        <is>
          <t>d7ba30f8-3977-42ae-9419-87e4b2229cea</t>
        </is>
      </c>
      <c r="T3096" t="inlineStr">
        <is>
          <t>Pre-shave, shaving or after-shave preparations, personal deodorants, bath preparations, depilatories and other perfumery, cosmetic or toilet preparations, not elsewhere specified or included; prepared room deodorisers, whether or not perfumed or having...</t>
        </is>
      </c>
      <c r="U3096" t="inlineStr">
        <is>
          <t>a339740e-e90c-4a50-b587-33369b8e7880</t>
        </is>
      </c>
      <c r="V3096" t="inlineStr">
        <is>
          <t>AUORA INDIA</t>
        </is>
      </c>
      <c r="W3096" t="inlineStr">
        <is>
          <t>ALYPJ3982F</t>
        </is>
      </c>
      <c r="X3096" t="n">
        <v>0</v>
      </c>
      <c r="Y3096" t="n">
        <v>0</v>
      </c>
      <c r="Z3096" t="n">
        <v>33074100</v>
      </c>
      <c r="AA3096" t="inlineStr">
        <is>
          <t>"AGARBATTI" AND OTHER ODORIFEROUS PREPARATIONS WHICH OPERATE BY BURNING</t>
        </is>
      </c>
      <c r="AB3096" t="inlineStr">
        <is>
          <t>http://indiausatrade.mea.gov.in/api/public/image/stream?key=products%2F940803265-Royal%20Bakhoor.jpg</t>
        </is>
      </c>
      <c r="AC3096" t="inlineStr">
        <is>
          <t>2026-04-22T10:09:25.398Z</t>
        </is>
      </c>
    </row>
    <row r="3097">
      <c r="A3097" t="inlineStr">
        <is>
          <t>9bdde819-e353-423b-9707-1679e94e5c45</t>
        </is>
      </c>
      <c r="B3097" t="inlineStr">
        <is>
          <t xml:space="preserve">Natural Resins Like Frankincense </t>
        </is>
      </c>
      <c r="C3097" t="inlineStr">
        <is>
          <t>RE</t>
        </is>
      </c>
      <c r="E3097" t="inlineStr">
        <is>
          <t>FIXED</t>
        </is>
      </c>
      <c r="F3097" t="n">
        <v>800</v>
      </c>
      <c r="G3097" t="inlineStr">
        <is>
          <t>USD</t>
        </is>
      </c>
      <c r="J3097" t="n">
        <v>100</v>
      </c>
      <c r="M3097" t="n">
        <v>0</v>
      </c>
      <c r="N3097" t="n">
        <v>0</v>
      </c>
      <c r="Q3097" t="inlineStr">
        <is>
          <t>2cd1f172-23da-4ba0-8a53-4d10226ac37e</t>
        </is>
      </c>
      <c r="R3097" t="inlineStr">
        <is>
          <t>Essential oils and resinoids; perfumery, cosmetic or toilet preparations</t>
        </is>
      </c>
      <c r="S3097" t="inlineStr">
        <is>
          <t>d7ba30f8-3977-42ae-9419-87e4b2229cea</t>
        </is>
      </c>
      <c r="T3097" t="inlineStr">
        <is>
          <t>Pre-shave, shaving or after-shave preparations, personal deodorants, bath preparations, depilatories and other perfumery, cosmetic or toilet preparations, not elsewhere specified or included; prepared room deodorisers, whether or not perfumed or having...</t>
        </is>
      </c>
      <c r="U3097" t="inlineStr">
        <is>
          <t>a339740e-e90c-4a50-b587-33369b8e7880</t>
        </is>
      </c>
      <c r="V3097" t="inlineStr">
        <is>
          <t>AUORA INDIA</t>
        </is>
      </c>
      <c r="W3097" t="inlineStr">
        <is>
          <t>ALYPJ3982F</t>
        </is>
      </c>
      <c r="X3097" t="n">
        <v>0</v>
      </c>
      <c r="Y3097" t="n">
        <v>0</v>
      </c>
      <c r="Z3097" t="n">
        <v>33074100</v>
      </c>
      <c r="AA3097" t="inlineStr">
        <is>
          <t>"AGARBATTI" AND OTHER ODORIFEROUS PREPARATIONS WHICH OPERATE BY BURNING</t>
        </is>
      </c>
      <c r="AB3097" t="inlineStr">
        <is>
          <t>http://indiausatrade.mea.gov.in/api/public/image/stream?key=products%2F824054333-frankincense%20small%20b%20grade.jpg</t>
        </is>
      </c>
      <c r="AC3097" t="inlineStr">
        <is>
          <t>2026-04-23T12:27:04.033Z</t>
        </is>
      </c>
    </row>
    <row r="3098">
      <c r="A3098" t="inlineStr">
        <is>
          <t>664dbcb1-3d94-40a2-adc3-d105bec6222e</t>
        </is>
      </c>
      <c r="B3098" t="inlineStr">
        <is>
          <t>Incense Holders &amp; Aroma Diffusers</t>
        </is>
      </c>
      <c r="C3098" t="inlineStr">
        <is>
          <t>IHAD</t>
        </is>
      </c>
      <c r="E3098" t="inlineStr">
        <is>
          <t>FIXED</t>
        </is>
      </c>
      <c r="F3098" t="n">
        <v>2000</v>
      </c>
      <c r="G3098" t="inlineStr">
        <is>
          <t>USD</t>
        </is>
      </c>
      <c r="J3098" t="n">
        <v>10000</v>
      </c>
      <c r="M3098" t="n">
        <v>0</v>
      </c>
      <c r="N3098" t="n">
        <v>0</v>
      </c>
      <c r="Q3098" t="inlineStr">
        <is>
          <t>2cd1f172-23da-4ba0-8a53-4d10226ac37e</t>
        </is>
      </c>
      <c r="R3098" t="inlineStr">
        <is>
          <t>Essential oils and resinoids; perfumery, cosmetic or toilet preparations</t>
        </is>
      </c>
      <c r="S3098" t="inlineStr">
        <is>
          <t>d7ba30f8-3977-42ae-9419-87e4b2229cea</t>
        </is>
      </c>
      <c r="T3098" t="inlineStr">
        <is>
          <t>Pre-shave, shaving or after-shave preparations, personal deodorants, bath preparations, depilatories and other perfumery, cosmetic or toilet preparations, not elsewhere specified or included; prepared room deodorisers, whether or not perfumed or having...</t>
        </is>
      </c>
      <c r="U3098" t="inlineStr">
        <is>
          <t>a339740e-e90c-4a50-b587-33369b8e7880</t>
        </is>
      </c>
      <c r="V3098" t="inlineStr">
        <is>
          <t>AUORA INDIA</t>
        </is>
      </c>
      <c r="W3098" t="inlineStr">
        <is>
          <t>ALYPJ3982F</t>
        </is>
      </c>
      <c r="X3098" t="n">
        <v>0</v>
      </c>
      <c r="Y3098" t="n">
        <v>0</v>
      </c>
      <c r="Z3098" t="n">
        <v>33074100</v>
      </c>
      <c r="AA3098" t="inlineStr">
        <is>
          <t>"AGARBATTI" AND OTHER ODORIFEROUS PREPARATIONS WHICH OPERATE BY BURNING</t>
        </is>
      </c>
      <c r="AB3098" t="inlineStr">
        <is>
          <t>http://indiausatrade.mea.gov.in/api/public/image/stream?key=products%2F487325389-IMG-20250721-WA0025.jpg</t>
        </is>
      </c>
      <c r="AC3098" t="inlineStr">
        <is>
          <t>2026-04-23T12:37:00.728Z</t>
        </is>
      </c>
    </row>
    <row r="3099">
      <c r="A3099" t="inlineStr">
        <is>
          <t>0b8e5a3d-3ea9-46b8-9033-abeee7d7c655</t>
        </is>
      </c>
      <c r="B3099" t="inlineStr">
        <is>
          <t>Fragrance Sachets</t>
        </is>
      </c>
      <c r="C3099" t="inlineStr">
        <is>
          <t>FS</t>
        </is>
      </c>
      <c r="E3099" t="inlineStr">
        <is>
          <t>FIXED</t>
        </is>
      </c>
      <c r="F3099" t="n">
        <v>2400</v>
      </c>
      <c r="G3099" t="inlineStr">
        <is>
          <t>USD</t>
        </is>
      </c>
      <c r="J3099" t="n">
        <v>6000</v>
      </c>
      <c r="M3099" t="n">
        <v>0</v>
      </c>
      <c r="N3099" t="n">
        <v>0</v>
      </c>
      <c r="Q3099" t="inlineStr">
        <is>
          <t>2cd1f172-23da-4ba0-8a53-4d10226ac37e</t>
        </is>
      </c>
      <c r="R3099" t="inlineStr">
        <is>
          <t>Essential oils and resinoids; perfumery, cosmetic or toilet preparations</t>
        </is>
      </c>
      <c r="S3099" t="inlineStr">
        <is>
          <t>d7ba30f8-3977-42ae-9419-87e4b2229cea</t>
        </is>
      </c>
      <c r="T3099" t="inlineStr">
        <is>
          <t>Pre-shave, shaving or after-shave preparations, personal deodorants, bath preparations, depilatories and other perfumery, cosmetic or toilet preparations, not elsewhere specified or included; prepared room deodorisers, whether or not perfumed or having...</t>
        </is>
      </c>
      <c r="U3099" t="inlineStr">
        <is>
          <t>a339740e-e90c-4a50-b587-33369b8e7880</t>
        </is>
      </c>
      <c r="V3099" t="inlineStr">
        <is>
          <t>AUORA INDIA</t>
        </is>
      </c>
      <c r="W3099" t="inlineStr">
        <is>
          <t>ALYPJ3982F</t>
        </is>
      </c>
      <c r="X3099" t="n">
        <v>0</v>
      </c>
      <c r="Y3099" t="n">
        <v>0</v>
      </c>
      <c r="Z3099" t="n">
        <v>33074900</v>
      </c>
      <c r="AA3099" t="inlineStr">
        <is>
          <t>OTHER</t>
        </is>
      </c>
      <c r="AB3099" t="inlineStr">
        <is>
          <t>http://indiausatrade.mea.gov.in/api/public/image/stream?key=products%2F602956975-1747313597768.png</t>
        </is>
      </c>
      <c r="AC3099" t="inlineStr">
        <is>
          <t>2026-04-23T10:46:13.313Z</t>
        </is>
      </c>
    </row>
    <row r="3100">
      <c r="A3100" t="inlineStr">
        <is>
          <t>34136e0a-0a5e-4a50-af1c-00f33cb75972</t>
        </is>
      </c>
      <c r="B3100" t="inlineStr">
        <is>
          <t>Premium &amp; Handmade Incense Sticks</t>
        </is>
      </c>
      <c r="C3100" t="inlineStr">
        <is>
          <t>PIHI</t>
        </is>
      </c>
      <c r="E3100" t="inlineStr">
        <is>
          <t>FIXED</t>
        </is>
      </c>
      <c r="F3100" t="n">
        <v>2000</v>
      </c>
      <c r="G3100" t="inlineStr">
        <is>
          <t>USD</t>
        </is>
      </c>
      <c r="J3100" t="n">
        <v>6000</v>
      </c>
      <c r="M3100" t="n">
        <v>0</v>
      </c>
      <c r="N3100" t="n">
        <v>0</v>
      </c>
      <c r="Q3100" t="inlineStr">
        <is>
          <t>2cd1f172-23da-4ba0-8a53-4d10226ac37e</t>
        </is>
      </c>
      <c r="R3100" t="inlineStr">
        <is>
          <t>Essential oils and resinoids; perfumery, cosmetic or toilet preparations</t>
        </is>
      </c>
      <c r="S3100" t="inlineStr">
        <is>
          <t>d7ba30f8-3977-42ae-9419-87e4b2229cea</t>
        </is>
      </c>
      <c r="T3100" t="inlineStr">
        <is>
          <t>Pre-shave, shaving or after-shave preparations, personal deodorants, bath preparations, depilatories and other perfumery, cosmetic or toilet preparations, not elsewhere specified or included; prepared room deodorisers, whether or not perfumed or having...</t>
        </is>
      </c>
      <c r="U3100" t="inlineStr">
        <is>
          <t>a339740e-e90c-4a50-b587-33369b8e7880</t>
        </is>
      </c>
      <c r="V3100" t="inlineStr">
        <is>
          <t>AUORA INDIA</t>
        </is>
      </c>
      <c r="W3100" t="inlineStr">
        <is>
          <t>ALYPJ3982F</t>
        </is>
      </c>
      <c r="X3100" t="n">
        <v>0</v>
      </c>
      <c r="Y3100" t="n">
        <v>0</v>
      </c>
      <c r="Z3100" t="n">
        <v>33074100</v>
      </c>
      <c r="AA3100" t="inlineStr">
        <is>
          <t>"AGARBATTI" AND OTHER ODORIFEROUS PREPARATIONS WHICH OPERATE BY BURNING</t>
        </is>
      </c>
      <c r="AB3100" t="inlineStr">
        <is>
          <t>http://indiausatrade.mea.gov.in/api/public/image/stream?key=products%2F773936695-adriana%20incense%20box.jpeg</t>
        </is>
      </c>
      <c r="AC3100" t="inlineStr">
        <is>
          <t>2026-04-22T09:40:55.997Z</t>
        </is>
      </c>
    </row>
    <row r="3101">
      <c r="A3101" t="inlineStr">
        <is>
          <t>0aa214fb-7543-4b3e-a4e3-9d64e19eb4f6</t>
        </is>
      </c>
      <c r="B3101" t="inlineStr">
        <is>
          <t>Room Freshener Sprays</t>
        </is>
      </c>
      <c r="C3101" t="inlineStr">
        <is>
          <t>RFS</t>
        </is>
      </c>
      <c r="E3101" t="inlineStr">
        <is>
          <t>FIXED</t>
        </is>
      </c>
      <c r="F3101" t="n">
        <v>1500</v>
      </c>
      <c r="G3101" t="inlineStr">
        <is>
          <t>USD</t>
        </is>
      </c>
      <c r="J3101" t="n">
        <v>1000</v>
      </c>
      <c r="M3101" t="n">
        <v>0</v>
      </c>
      <c r="N3101" t="n">
        <v>0</v>
      </c>
      <c r="Q3101" t="inlineStr">
        <is>
          <t>2cd1f172-23da-4ba0-8a53-4d10226ac37e</t>
        </is>
      </c>
      <c r="R3101" t="inlineStr">
        <is>
          <t>Essential oils and resinoids; perfumery, cosmetic or toilet preparations</t>
        </is>
      </c>
      <c r="S3101" t="inlineStr">
        <is>
          <t>d7ba30f8-3977-42ae-9419-87e4b2229cea</t>
        </is>
      </c>
      <c r="T3101" t="inlineStr">
        <is>
          <t>Pre-shave, shaving or after-shave preparations, personal deodorants, bath preparations, depilatories and other perfumery, cosmetic or toilet preparations, not elsewhere specified or included; prepared room deodorisers, whether or not perfumed or having...</t>
        </is>
      </c>
      <c r="U3101" t="inlineStr">
        <is>
          <t>a339740e-e90c-4a50-b587-33369b8e7880</t>
        </is>
      </c>
      <c r="V3101" t="inlineStr">
        <is>
          <t>AUORA INDIA</t>
        </is>
      </c>
      <c r="W3101" t="inlineStr">
        <is>
          <t>ALYPJ3982F</t>
        </is>
      </c>
      <c r="X3101" t="n">
        <v>0</v>
      </c>
      <c r="Y3101" t="n">
        <v>0</v>
      </c>
      <c r="Z3101" t="n">
        <v>33074900</v>
      </c>
      <c r="AA3101" t="inlineStr">
        <is>
          <t>OTHER</t>
        </is>
      </c>
      <c r="AB3101" t="inlineStr">
        <is>
          <t>http://indiausatrade.mea.gov.in/api/public/image/stream?key=products%2F714049816-100%20ml.jpeg</t>
        </is>
      </c>
      <c r="AC3101" t="inlineStr">
        <is>
          <t>2026-04-23T10:56:58.286Z</t>
        </is>
      </c>
    </row>
    <row r="3102">
      <c r="A3102" t="inlineStr">
        <is>
          <t>bc91b3fc-e6b5-45f4-b1d9-c133fb3a306c</t>
        </is>
      </c>
      <c r="B3102" t="inlineStr">
        <is>
          <t>Premium Aroma Oils</t>
        </is>
      </c>
      <c r="C3102" t="inlineStr">
        <is>
          <t>AO</t>
        </is>
      </c>
      <c r="E3102" t="inlineStr">
        <is>
          <t>FIXED</t>
        </is>
      </c>
      <c r="F3102" t="n">
        <v>200</v>
      </c>
      <c r="G3102" t="inlineStr">
        <is>
          <t>USD</t>
        </is>
      </c>
      <c r="J3102" t="n">
        <v>10</v>
      </c>
      <c r="M3102" t="n">
        <v>0</v>
      </c>
      <c r="N3102" t="n">
        <v>0</v>
      </c>
      <c r="Q3102" t="inlineStr">
        <is>
          <t>2cd1f172-23da-4ba0-8a53-4d10226ac37e</t>
        </is>
      </c>
      <c r="R3102" t="inlineStr">
        <is>
          <t>Essential oils and resinoids; perfumery, cosmetic or toilet preparations</t>
        </is>
      </c>
      <c r="S3102" t="inlineStr">
        <is>
          <t>d7ba30f8-3977-42ae-9419-87e4b2229cea</t>
        </is>
      </c>
      <c r="T3102" t="inlineStr">
        <is>
          <t>Pre-shave, shaving or after-shave preparations, personal deodorants, bath preparations, depilatories and other perfumery, cosmetic or toilet preparations, not elsewhere specified or included; prepared room deodorisers, whether or not perfumed or having...</t>
        </is>
      </c>
      <c r="U3102" t="inlineStr">
        <is>
          <t>a339740e-e90c-4a50-b587-33369b8e7880</t>
        </is>
      </c>
      <c r="V3102" t="inlineStr">
        <is>
          <t>AUORA INDIA</t>
        </is>
      </c>
      <c r="W3102" t="inlineStr">
        <is>
          <t>ALYPJ3982F</t>
        </is>
      </c>
      <c r="X3102" t="n">
        <v>0</v>
      </c>
      <c r="Y3102" t="n">
        <v>0</v>
      </c>
      <c r="Z3102" t="n">
        <v>33074900</v>
      </c>
      <c r="AA3102" t="inlineStr">
        <is>
          <t>OTHER</t>
        </is>
      </c>
      <c r="AB3102" t="inlineStr">
        <is>
          <t>http://indiausatrade.mea.gov.in/api/public/image/stream?key=products%2F762367018-black%20aroma%20oil%20box.jpeg</t>
        </is>
      </c>
      <c r="AC3102" t="inlineStr">
        <is>
          <t>2026-04-23T11:05:37.474Z</t>
        </is>
      </c>
    </row>
    <row r="3103">
      <c r="A3103" t="inlineStr">
        <is>
          <t>98a37feb-b907-4048-b658-31af3440df16</t>
        </is>
      </c>
      <c r="B3103" t="inlineStr">
        <is>
          <t>Luxury Reed Diffuser Sets</t>
        </is>
      </c>
      <c r="C3103" t="inlineStr">
        <is>
          <t>RD</t>
        </is>
      </c>
      <c r="E3103" t="inlineStr">
        <is>
          <t>FIXED</t>
        </is>
      </c>
      <c r="F3103" t="n">
        <v>4400</v>
      </c>
      <c r="G3103" t="inlineStr">
        <is>
          <t>USD</t>
        </is>
      </c>
      <c r="J3103" t="n">
        <v>2000</v>
      </c>
      <c r="M3103" t="n">
        <v>0</v>
      </c>
      <c r="N3103" t="n">
        <v>0</v>
      </c>
      <c r="Q3103" t="inlineStr">
        <is>
          <t>2cd1f172-23da-4ba0-8a53-4d10226ac37e</t>
        </is>
      </c>
      <c r="R3103" t="inlineStr">
        <is>
          <t>Essential oils and resinoids; perfumery, cosmetic or toilet preparations</t>
        </is>
      </c>
      <c r="S3103" t="inlineStr">
        <is>
          <t>d7ba30f8-3977-42ae-9419-87e4b2229cea</t>
        </is>
      </c>
      <c r="T3103" t="inlineStr">
        <is>
          <t>Pre-shave, shaving or after-shave preparations, personal deodorants, bath preparations, depilatories and other perfumery, cosmetic or toilet preparations, not elsewhere specified or included; prepared room deodorisers, whether or not perfumed or having...</t>
        </is>
      </c>
      <c r="U3103" t="inlineStr">
        <is>
          <t>a339740e-e90c-4a50-b587-33369b8e7880</t>
        </is>
      </c>
      <c r="V3103" t="inlineStr">
        <is>
          <t>AUORA INDIA</t>
        </is>
      </c>
      <c r="W3103" t="inlineStr">
        <is>
          <t>ALYPJ3982F</t>
        </is>
      </c>
      <c r="X3103" t="n">
        <v>0</v>
      </c>
      <c r="Y3103" t="n">
        <v>0</v>
      </c>
      <c r="Z3103" t="n">
        <v>33074900</v>
      </c>
      <c r="AA3103" t="inlineStr">
        <is>
          <t>OTHER</t>
        </is>
      </c>
      <c r="AB3103" t="inlineStr">
        <is>
          <t>http://indiausatrade.mea.gov.in/api/public/image/stream?key=products%2F860096880-Reed_Box_-_Bergamot-removebg-preview.png</t>
        </is>
      </c>
      <c r="AC3103" t="inlineStr">
        <is>
          <t>2026-04-23T11:59:44.417Z</t>
        </is>
      </c>
    </row>
    <row r="3104">
      <c r="A3104" t="inlineStr">
        <is>
          <t>75c201dc-f22d-4960-8011-b3edd58baaf5</t>
        </is>
      </c>
      <c r="B3104" t="inlineStr">
        <is>
          <t>Camphor, Pure Oud chips and oils</t>
        </is>
      </c>
      <c r="C3104" t="inlineStr">
        <is>
          <t>CO</t>
        </is>
      </c>
      <c r="E3104" t="inlineStr">
        <is>
          <t>FIXED</t>
        </is>
      </c>
      <c r="F3104" t="n">
        <v>800</v>
      </c>
      <c r="G3104" t="inlineStr">
        <is>
          <t>USD</t>
        </is>
      </c>
      <c r="J3104" t="n">
        <v>1000</v>
      </c>
      <c r="M3104" t="n">
        <v>0</v>
      </c>
      <c r="N3104" t="n">
        <v>0</v>
      </c>
      <c r="Q3104" t="inlineStr">
        <is>
          <t>2cd1f172-23da-4ba0-8a53-4d10226ac37e</t>
        </is>
      </c>
      <c r="R3104" t="inlineStr">
        <is>
          <t>Essential oils and resinoids; perfumery, cosmetic or toilet preparations</t>
        </is>
      </c>
      <c r="S3104" t="inlineStr">
        <is>
          <t>d7ba30f8-3977-42ae-9419-87e4b2229cea</t>
        </is>
      </c>
      <c r="T3104" t="inlineStr">
        <is>
          <t>Pre-shave, shaving or after-shave preparations, personal deodorants, bath preparations, depilatories and other perfumery, cosmetic or toilet preparations, not elsewhere specified or included; prepared room deodorisers, whether or not perfumed or having...</t>
        </is>
      </c>
      <c r="U3104" t="inlineStr">
        <is>
          <t>a339740e-e90c-4a50-b587-33369b8e7880</t>
        </is>
      </c>
      <c r="V3104" t="inlineStr">
        <is>
          <t>AUORA INDIA</t>
        </is>
      </c>
      <c r="W3104" t="inlineStr">
        <is>
          <t>ALYPJ3982F</t>
        </is>
      </c>
      <c r="X3104" t="n">
        <v>0</v>
      </c>
      <c r="Y3104" t="n">
        <v>0</v>
      </c>
      <c r="Z3104" t="n">
        <v>33074100</v>
      </c>
      <c r="AA3104" t="inlineStr">
        <is>
          <t>"AGARBATTI" AND OTHER ODORIFEROUS PREPARATIONS WHICH OPERATE BY BURNING</t>
        </is>
      </c>
      <c r="AB3104" t="inlineStr">
        <is>
          <t>http://indiausatrade.mea.gov.in/api/public/image/stream?key=products%2F264536311-AUORA%20-%20Camphor%20Bottle.jpg</t>
        </is>
      </c>
      <c r="AC3104" t="inlineStr">
        <is>
          <t>2026-04-23T12:42:48.191Z</t>
        </is>
      </c>
    </row>
    <row r="3105">
      <c r="A3105" t="inlineStr">
        <is>
          <t>0cec42d4-e184-49fc-b6ff-aaa6031c3cf8</t>
        </is>
      </c>
      <c r="B3105" t="inlineStr">
        <is>
          <t>Incense Cones &amp; Cups</t>
        </is>
      </c>
      <c r="C3105" t="inlineStr">
        <is>
          <t>ICC</t>
        </is>
      </c>
      <c r="E3105" t="inlineStr">
        <is>
          <t>FIXED</t>
        </is>
      </c>
      <c r="F3105" t="n">
        <v>3000</v>
      </c>
      <c r="G3105" t="inlineStr">
        <is>
          <t>USD</t>
        </is>
      </c>
      <c r="J3105" t="n">
        <v>6000</v>
      </c>
      <c r="M3105" t="n">
        <v>0</v>
      </c>
      <c r="N3105" t="n">
        <v>0</v>
      </c>
      <c r="Q3105" t="inlineStr">
        <is>
          <t>2cd1f172-23da-4ba0-8a53-4d10226ac37e</t>
        </is>
      </c>
      <c r="R3105" t="inlineStr">
        <is>
          <t>Essential oils and resinoids; perfumery, cosmetic or toilet preparations</t>
        </is>
      </c>
      <c r="S3105" t="inlineStr">
        <is>
          <t>d7ba30f8-3977-42ae-9419-87e4b2229cea</t>
        </is>
      </c>
      <c r="T3105" t="inlineStr">
        <is>
          <t>Pre-shave, shaving or after-shave preparations, personal deodorants, bath preparations, depilatories and other perfumery, cosmetic or toilet preparations, not elsewhere specified or included; prepared room deodorisers, whether or not perfumed or having...</t>
        </is>
      </c>
      <c r="U3105" t="inlineStr">
        <is>
          <t>a339740e-e90c-4a50-b587-33369b8e7880</t>
        </is>
      </c>
      <c r="V3105" t="inlineStr">
        <is>
          <t>AUORA INDIA</t>
        </is>
      </c>
      <c r="W3105" t="inlineStr">
        <is>
          <t>ALYPJ3982F</t>
        </is>
      </c>
      <c r="X3105" t="n">
        <v>0</v>
      </c>
      <c r="Y3105" t="n">
        <v>0</v>
      </c>
      <c r="Z3105" t="n">
        <v>33074100</v>
      </c>
      <c r="AA3105" t="inlineStr">
        <is>
          <t>"AGARBATTI" AND OTHER ODORIFEROUS PREPARATIONS WHICH OPERATE BY BURNING</t>
        </is>
      </c>
      <c r="AB3105" t="inlineStr">
        <is>
          <t>http://indiausatrade.mea.gov.in/api/public/image/stream?key=products%2F841156503-Attract%20Wealth.jpg</t>
        </is>
      </c>
      <c r="AC3105" t="inlineStr">
        <is>
          <t>2026-04-23T11:13:57.308Z</t>
        </is>
      </c>
    </row>
    <row r="3106">
      <c r="A3106" t="inlineStr">
        <is>
          <t>af0bdcbe-8658-462f-83f9-7a60b98df4ce</t>
        </is>
      </c>
      <c r="B3106" t="inlineStr">
        <is>
          <t>Car Freshener Cans</t>
        </is>
      </c>
      <c r="C3106" t="inlineStr">
        <is>
          <t>CC</t>
        </is>
      </c>
      <c r="E3106" t="inlineStr">
        <is>
          <t>FIXED</t>
        </is>
      </c>
      <c r="F3106" t="n">
        <v>7200</v>
      </c>
      <c r="G3106" t="inlineStr">
        <is>
          <t>USD</t>
        </is>
      </c>
      <c r="J3106" t="n">
        <v>6000</v>
      </c>
      <c r="M3106" t="n">
        <v>0</v>
      </c>
      <c r="N3106" t="n">
        <v>0</v>
      </c>
      <c r="Q3106" t="inlineStr">
        <is>
          <t>2cd1f172-23da-4ba0-8a53-4d10226ac37e</t>
        </is>
      </c>
      <c r="R3106" t="inlineStr">
        <is>
          <t>Essential oils and resinoids; perfumery, cosmetic or toilet preparations</t>
        </is>
      </c>
      <c r="S3106" t="inlineStr">
        <is>
          <t>d7ba30f8-3977-42ae-9419-87e4b2229cea</t>
        </is>
      </c>
      <c r="T3106" t="inlineStr">
        <is>
          <t>Pre-shave, shaving or after-shave preparations, personal deodorants, bath preparations, depilatories and other perfumery, cosmetic or toilet preparations, not elsewhere specified or included; prepared room deodorisers, whether or not perfumed or having...</t>
        </is>
      </c>
      <c r="U3106" t="inlineStr">
        <is>
          <t>a339740e-e90c-4a50-b587-33369b8e7880</t>
        </is>
      </c>
      <c r="V3106" t="inlineStr">
        <is>
          <t>AUORA INDIA</t>
        </is>
      </c>
      <c r="W3106" t="inlineStr">
        <is>
          <t>ALYPJ3982F</t>
        </is>
      </c>
      <c r="X3106" t="n">
        <v>0</v>
      </c>
      <c r="Y3106" t="n">
        <v>0</v>
      </c>
      <c r="Z3106" t="n">
        <v>33074900</v>
      </c>
      <c r="AA3106" t="inlineStr">
        <is>
          <t>OTHER</t>
        </is>
      </c>
      <c r="AB3106" t="inlineStr">
        <is>
          <t>http://indiausatrade.mea.gov.in/api/public/image/stream?key=products%2F320221799-jungle%20on%20dashboard%20car%20perfume.jpeg</t>
        </is>
      </c>
      <c r="AC3106" t="inlineStr">
        <is>
          <t>2026-04-23T11:22:50.638Z</t>
        </is>
      </c>
    </row>
    <row r="3107">
      <c r="A3107" t="inlineStr">
        <is>
          <t>e0022021-b9ce-4f5d-89d5-6e94af78499d</t>
        </is>
      </c>
      <c r="B3107" t="inlineStr">
        <is>
          <t>Bambooless Incense Sticks- Dhoop</t>
        </is>
      </c>
      <c r="C3107" t="inlineStr">
        <is>
          <t>BI</t>
        </is>
      </c>
      <c r="E3107" t="inlineStr">
        <is>
          <t>FIXED</t>
        </is>
      </c>
      <c r="F3107" t="n">
        <v>3000</v>
      </c>
      <c r="G3107" t="inlineStr">
        <is>
          <t>USD</t>
        </is>
      </c>
      <c r="J3107" t="n">
        <v>6000</v>
      </c>
      <c r="M3107" t="n">
        <v>0</v>
      </c>
      <c r="N3107" t="n">
        <v>0</v>
      </c>
      <c r="Q3107" t="inlineStr">
        <is>
          <t>2cd1f172-23da-4ba0-8a53-4d10226ac37e</t>
        </is>
      </c>
      <c r="R3107" t="inlineStr">
        <is>
          <t>Essential oils and resinoids; perfumery, cosmetic or toilet preparations</t>
        </is>
      </c>
      <c r="S3107" t="inlineStr">
        <is>
          <t>d7ba30f8-3977-42ae-9419-87e4b2229cea</t>
        </is>
      </c>
      <c r="T3107" t="inlineStr">
        <is>
          <t>Pre-shave, shaving or after-shave preparations, personal deodorants, bath preparations, depilatories and other perfumery, cosmetic or toilet preparations, not elsewhere specified or included; prepared room deodorisers, whether or not perfumed or having...</t>
        </is>
      </c>
      <c r="U3107" t="inlineStr">
        <is>
          <t>a339740e-e90c-4a50-b587-33369b8e7880</t>
        </is>
      </c>
      <c r="V3107" t="inlineStr">
        <is>
          <t>AUORA INDIA</t>
        </is>
      </c>
      <c r="W3107" t="inlineStr">
        <is>
          <t>ALYPJ3982F</t>
        </is>
      </c>
      <c r="X3107" t="n">
        <v>0</v>
      </c>
      <c r="Y3107" t="n">
        <v>0</v>
      </c>
      <c r="Z3107" t="n">
        <v>33074100</v>
      </c>
      <c r="AA3107" t="inlineStr">
        <is>
          <t>"AGARBATTI" AND OTHER ODORIFEROUS PREPARATIONS WHICH OPERATE BY BURNING</t>
        </is>
      </c>
      <c r="AB3107" t="inlineStr">
        <is>
          <t>http://indiausatrade.mea.gov.in/api/public/image/stream?key=products%2F459244991-parijata.jpg</t>
        </is>
      </c>
      <c r="AC3107" t="inlineStr">
        <is>
          <t>2026-04-23T11:38:45.541Z</t>
        </is>
      </c>
    </row>
    <row r="3108">
      <c r="A3108" t="inlineStr">
        <is>
          <t>253349b9-1a2a-4e2c-bbf9-5e0d8280a15e</t>
        </is>
      </c>
      <c r="B3108" t="inlineStr">
        <is>
          <t>Scented Trees</t>
        </is>
      </c>
      <c r="C3108" t="inlineStr">
        <is>
          <t>ST</t>
        </is>
      </c>
      <c r="E3108" t="inlineStr">
        <is>
          <t>FIXED</t>
        </is>
      </c>
      <c r="F3108" t="n">
        <v>3000</v>
      </c>
      <c r="G3108" t="inlineStr">
        <is>
          <t>USD</t>
        </is>
      </c>
      <c r="J3108" t="n">
        <v>16000</v>
      </c>
      <c r="M3108" t="n">
        <v>0</v>
      </c>
      <c r="N3108" t="n">
        <v>0</v>
      </c>
      <c r="Q3108" t="inlineStr">
        <is>
          <t>2cd1f172-23da-4ba0-8a53-4d10226ac37e</t>
        </is>
      </c>
      <c r="R3108" t="inlineStr">
        <is>
          <t>Essential oils and resinoids; perfumery, cosmetic or toilet preparations</t>
        </is>
      </c>
      <c r="S3108" t="inlineStr">
        <is>
          <t>d7ba30f8-3977-42ae-9419-87e4b2229cea</t>
        </is>
      </c>
      <c r="T3108" t="inlineStr">
        <is>
          <t>Pre-shave, shaving or after-shave preparations, personal deodorants, bath preparations, depilatories and other perfumery, cosmetic or toilet preparations, not elsewhere specified or included; prepared room deodorisers, whether or not perfumed or having...</t>
        </is>
      </c>
      <c r="U3108" t="inlineStr">
        <is>
          <t>a339740e-e90c-4a50-b587-33369b8e7880</t>
        </is>
      </c>
      <c r="V3108" t="inlineStr">
        <is>
          <t>AUORA INDIA</t>
        </is>
      </c>
      <c r="W3108" t="inlineStr">
        <is>
          <t>ALYPJ3982F</t>
        </is>
      </c>
      <c r="X3108" t="n">
        <v>0</v>
      </c>
      <c r="Y3108" t="n">
        <v>0</v>
      </c>
      <c r="Z3108" t="n">
        <v>33074100</v>
      </c>
      <c r="AA3108" t="inlineStr">
        <is>
          <t>"AGARBATTI" AND OTHER ODORIFEROUS PREPARATIONS WHICH OPERATE BY BURNING</t>
        </is>
      </c>
      <c r="AC3108" t="inlineStr">
        <is>
          <t>2026-04-23T11:36:12.443Z</t>
        </is>
      </c>
    </row>
    <row r="3109">
      <c r="A3109" t="inlineStr">
        <is>
          <t>08d98f24-12e4-47eb-bb2a-f6c843edbd29</t>
        </is>
      </c>
      <c r="B3109" t="inlineStr">
        <is>
          <t>Ruby Diamond Wing Bracelet</t>
        </is>
      </c>
      <c r="C3109" t="inlineStr">
        <is>
          <t>DK-003</t>
        </is>
      </c>
      <c r="E3109" t="inlineStr">
        <is>
          <t>FIXED</t>
        </is>
      </c>
      <c r="F3109" t="n">
        <v>3600</v>
      </c>
      <c r="G3109" t="inlineStr">
        <is>
          <t>USD</t>
        </is>
      </c>
      <c r="I3109" t="inlineStr">
        <is>
          <t>Kilogram</t>
        </is>
      </c>
      <c r="J3109" t="n">
        <v>2</v>
      </c>
      <c r="M3109" t="n">
        <v>0</v>
      </c>
      <c r="N3109" t="n">
        <v>0</v>
      </c>
      <c r="Q3109" t="inlineStr">
        <is>
          <t>61b605bd-ac34-449f-86ab-074835b22837</t>
        </is>
      </c>
      <c r="R3109" t="inlineStr">
        <is>
          <t>Natural or cultured pearls, precious or semi-precious stones, precious metals, metals clad with precious metal, and articles thereof; imitation jewellery; coin</t>
        </is>
      </c>
      <c r="S3109" t="inlineStr">
        <is>
          <t>04a163b3-4ba1-4eef-b9e7-de93f3e4c455</t>
        </is>
      </c>
      <c r="T3109" t="inlineStr">
        <is>
          <t>Articles of jewellery and parts thereof, of precious metal or of metal clad with precious metal</t>
        </is>
      </c>
      <c r="U3109" t="inlineStr">
        <is>
          <t>8643e16c-d0ea-4b66-9b49-bbff1b8eca30</t>
        </is>
      </c>
      <c r="V3109" t="inlineStr">
        <is>
          <t>D K JEWELLERS</t>
        </is>
      </c>
      <c r="W3109" t="inlineStr">
        <is>
          <t>ACUPG3187C</t>
        </is>
      </c>
      <c r="X3109" t="n">
        <v>0</v>
      </c>
      <c r="Y3109" t="n">
        <v>0</v>
      </c>
      <c r="Z3109" t="n">
        <v>71131940</v>
      </c>
      <c r="AA3109" t="inlineStr">
        <is>
          <t>ARTICLES OF JEWELLERY AND PARTS THEREOF, OF PRECIOUS METAL OR OF METAL CLAD WITH PRECIOUS METAL - OF PRECIOUS METAL WHETHER OR NOT PLATED OR CLAD WITH PRECIOUS METAL - OF OTHER PRECIOUS METAL, WHETHER OR NOT PLATED OR CLAD WITH PRECIOUS METAL: OF GOLD, SE</t>
        </is>
      </c>
      <c r="AB3109" t="inlineStr">
        <is>
          <t>http://indiausatrade.mea.gov.in/api/public/image/stream?key=products%2F20260528T194033Z-531510-cf369b7e-PHOTO-2026-05-24-02-51-24-cropped.jpg</t>
        </is>
      </c>
      <c r="AC3109" t="inlineStr">
        <is>
          <t>2026-05-28T18:59:49.301Z</t>
        </is>
      </c>
    </row>
    <row r="3110">
      <c r="A3110" t="inlineStr">
        <is>
          <t>7f326931-4cd4-4465-b7d4-970c0b8e1d3c</t>
        </is>
      </c>
      <c r="B3110" t="inlineStr">
        <is>
          <t>Diamond Leaf Cluster Bracelet</t>
        </is>
      </c>
      <c r="C3110" t="inlineStr">
        <is>
          <t>DK-004</t>
        </is>
      </c>
      <c r="E3110" t="inlineStr">
        <is>
          <t>FIXED</t>
        </is>
      </c>
      <c r="F3110" t="n">
        <v>2600</v>
      </c>
      <c r="G3110" t="inlineStr">
        <is>
          <t>USD</t>
        </is>
      </c>
      <c r="I3110" t="inlineStr">
        <is>
          <t>Kilogram</t>
        </is>
      </c>
      <c r="J3110" t="n">
        <v>2</v>
      </c>
      <c r="M3110" t="n">
        <v>0</v>
      </c>
      <c r="N3110" t="n">
        <v>0</v>
      </c>
      <c r="Q3110" t="inlineStr">
        <is>
          <t>61b605bd-ac34-449f-86ab-074835b22837</t>
        </is>
      </c>
      <c r="R3110" t="inlineStr">
        <is>
          <t>Natural or cultured pearls, precious or semi-precious stones, precious metals, metals clad with precious metal, and articles thereof; imitation jewellery; coin</t>
        </is>
      </c>
      <c r="S3110" t="inlineStr">
        <is>
          <t>04a163b3-4ba1-4eef-b9e7-de93f3e4c455</t>
        </is>
      </c>
      <c r="T3110" t="inlineStr">
        <is>
          <t>Articles of jewellery and parts thereof, of precious metal or of metal clad with precious metal</t>
        </is>
      </c>
      <c r="U3110" t="inlineStr">
        <is>
          <t>8643e16c-d0ea-4b66-9b49-bbff1b8eca30</t>
        </is>
      </c>
      <c r="V3110" t="inlineStr">
        <is>
          <t>D K JEWELLERS</t>
        </is>
      </c>
      <c r="W3110" t="inlineStr">
        <is>
          <t>ACUPG3187C</t>
        </is>
      </c>
      <c r="X3110" t="n">
        <v>0</v>
      </c>
      <c r="Y3110" t="n">
        <v>0</v>
      </c>
      <c r="Z3110" t="n">
        <v>71131930</v>
      </c>
      <c r="AA3110"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0" t="inlineStr">
        <is>
          <t>http://indiausatrade.mea.gov.in/api/public/image/stream?key=products%2F20260528T194239Z-918177-cbb9c3ea-PHOTO-2026-05-24-02-51-26-cropped.jpg</t>
        </is>
      </c>
      <c r="AC3110" t="inlineStr">
        <is>
          <t>2026-05-28T19:04:07.739Z</t>
        </is>
      </c>
    </row>
    <row r="3111">
      <c r="A3111" t="inlineStr">
        <is>
          <t>2ee99328-e5a6-4785-a3a2-40bcdfb1c165</t>
        </is>
      </c>
      <c r="B3111" t="inlineStr">
        <is>
          <t>Diamond Geometric Bracelet</t>
        </is>
      </c>
      <c r="C3111" t="inlineStr">
        <is>
          <t>DK-006</t>
        </is>
      </c>
      <c r="E3111" t="inlineStr">
        <is>
          <t>FIXED</t>
        </is>
      </c>
      <c r="F3111" t="n">
        <v>4000</v>
      </c>
      <c r="G3111" t="inlineStr">
        <is>
          <t>USD</t>
        </is>
      </c>
      <c r="I3111" t="inlineStr">
        <is>
          <t>Kilogram</t>
        </is>
      </c>
      <c r="J3111" t="n">
        <v>2</v>
      </c>
      <c r="M3111" t="n">
        <v>0</v>
      </c>
      <c r="N3111" t="n">
        <v>0</v>
      </c>
      <c r="Q3111" t="inlineStr">
        <is>
          <t>61b605bd-ac34-449f-86ab-074835b22837</t>
        </is>
      </c>
      <c r="R3111" t="inlineStr">
        <is>
          <t>Natural or cultured pearls, precious or semi-precious stones, precious metals, metals clad with precious metal, and articles thereof; imitation jewellery; coin</t>
        </is>
      </c>
      <c r="S3111" t="inlineStr">
        <is>
          <t>04a163b3-4ba1-4eef-b9e7-de93f3e4c455</t>
        </is>
      </c>
      <c r="T3111" t="inlineStr">
        <is>
          <t>Articles of jewellery and parts thereof, of precious metal or of metal clad with precious metal</t>
        </is>
      </c>
      <c r="U3111" t="inlineStr">
        <is>
          <t>8643e16c-d0ea-4b66-9b49-bbff1b8eca30</t>
        </is>
      </c>
      <c r="V3111" t="inlineStr">
        <is>
          <t>D K JEWELLERS</t>
        </is>
      </c>
      <c r="W3111" t="inlineStr">
        <is>
          <t>ACUPG3187C</t>
        </is>
      </c>
      <c r="X3111" t="n">
        <v>0</v>
      </c>
      <c r="Y3111" t="n">
        <v>0</v>
      </c>
      <c r="Z3111" t="n">
        <v>71131930</v>
      </c>
      <c r="AA3111"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1" t="inlineStr">
        <is>
          <t>http://indiausatrade.mea.gov.in/api/public/image/stream?key=products%2F20260528T194511Z-843787-bd6f2aab-PHOTO-2026-05-24-02-51-28%202-cropped.jpg</t>
        </is>
      </c>
      <c r="AC3111" t="inlineStr">
        <is>
          <t>2026-05-28T19:07:14.013Z</t>
        </is>
      </c>
    </row>
    <row r="3112">
      <c r="A3112" t="inlineStr">
        <is>
          <t>be16942b-398a-4400-84c1-d78088c1b570</t>
        </is>
      </c>
      <c r="B3112" t="inlineStr">
        <is>
          <t>Diamond Arrow Eye Bracelet</t>
        </is>
      </c>
      <c r="C3112" t="inlineStr">
        <is>
          <t>DK-007</t>
        </is>
      </c>
      <c r="E3112" t="inlineStr">
        <is>
          <t>FIXED</t>
        </is>
      </c>
      <c r="F3112" t="n">
        <v>3500</v>
      </c>
      <c r="G3112" t="inlineStr">
        <is>
          <t>USD</t>
        </is>
      </c>
      <c r="I3112" t="inlineStr">
        <is>
          <t>Kilogram</t>
        </is>
      </c>
      <c r="J3112" t="n">
        <v>2</v>
      </c>
      <c r="M3112" t="n">
        <v>0</v>
      </c>
      <c r="N3112" t="n">
        <v>0</v>
      </c>
      <c r="Q3112" t="inlineStr">
        <is>
          <t>61b605bd-ac34-449f-86ab-074835b22837</t>
        </is>
      </c>
      <c r="R3112" t="inlineStr">
        <is>
          <t>Natural or cultured pearls, precious or semi-precious stones, precious metals, metals clad with precious metal, and articles thereof; imitation jewellery; coin</t>
        </is>
      </c>
      <c r="S3112" t="inlineStr">
        <is>
          <t>04a163b3-4ba1-4eef-b9e7-de93f3e4c455</t>
        </is>
      </c>
      <c r="T3112" t="inlineStr">
        <is>
          <t>Articles of jewellery and parts thereof, of precious metal or of metal clad with precious metal</t>
        </is>
      </c>
      <c r="U3112" t="inlineStr">
        <is>
          <t>8643e16c-d0ea-4b66-9b49-bbff1b8eca30</t>
        </is>
      </c>
      <c r="V3112" t="inlineStr">
        <is>
          <t>D K JEWELLERS</t>
        </is>
      </c>
      <c r="W3112" t="inlineStr">
        <is>
          <t>ACUPG3187C</t>
        </is>
      </c>
      <c r="X3112" t="n">
        <v>0</v>
      </c>
      <c r="Y3112" t="n">
        <v>0</v>
      </c>
      <c r="Z3112" t="n">
        <v>71131930</v>
      </c>
      <c r="AA3112"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2" t="inlineStr">
        <is>
          <t>http://indiausatrade.mea.gov.in/api/public/image/stream?key=products%2F20260528T194616Z-503531-b9ceab7b-PHOTO-2026-05-24-02-51-27%202-cropped.jpg</t>
        </is>
      </c>
      <c r="AC3112" t="inlineStr">
        <is>
          <t>2026-05-28T19:08:57.164Z</t>
        </is>
      </c>
    </row>
    <row r="3113">
      <c r="A3113" t="inlineStr">
        <is>
          <t>f3881082-2bd2-47b8-a6e9-4cc0c1887a14</t>
        </is>
      </c>
      <c r="B3113" t="inlineStr">
        <is>
          <t>Blue Sapphire Diamond Sunflower Bracelet</t>
        </is>
      </c>
      <c r="C3113" t="inlineStr">
        <is>
          <t>DK-008</t>
        </is>
      </c>
      <c r="E3113" t="inlineStr">
        <is>
          <t>FIXED</t>
        </is>
      </c>
      <c r="F3113" t="n">
        <v>5700</v>
      </c>
      <c r="G3113" t="inlineStr">
        <is>
          <t>USD</t>
        </is>
      </c>
      <c r="I3113" t="inlineStr">
        <is>
          <t>Kilogram</t>
        </is>
      </c>
      <c r="J3113" t="n">
        <v>2</v>
      </c>
      <c r="M3113" t="n">
        <v>0</v>
      </c>
      <c r="N3113" t="n">
        <v>0</v>
      </c>
      <c r="Q3113" t="inlineStr">
        <is>
          <t>61b605bd-ac34-449f-86ab-074835b22837</t>
        </is>
      </c>
      <c r="R3113" t="inlineStr">
        <is>
          <t>Natural or cultured pearls, precious or semi-precious stones, precious metals, metals clad with precious metal, and articles thereof; imitation jewellery; coin</t>
        </is>
      </c>
      <c r="S3113" t="inlineStr">
        <is>
          <t>04a163b3-4ba1-4eef-b9e7-de93f3e4c455</t>
        </is>
      </c>
      <c r="T3113" t="inlineStr">
        <is>
          <t>Articles of jewellery and parts thereof, of precious metal or of metal clad with precious metal</t>
        </is>
      </c>
      <c r="U3113" t="inlineStr">
        <is>
          <t>8643e16c-d0ea-4b66-9b49-bbff1b8eca30</t>
        </is>
      </c>
      <c r="V3113" t="inlineStr">
        <is>
          <t>D K JEWELLERS</t>
        </is>
      </c>
      <c r="W3113" t="inlineStr">
        <is>
          <t>ACUPG3187C</t>
        </is>
      </c>
      <c r="X3113" t="n">
        <v>0</v>
      </c>
      <c r="Y3113" t="n">
        <v>0</v>
      </c>
      <c r="Z3113" t="n">
        <v>71131940</v>
      </c>
      <c r="AA3113"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3" t="inlineStr">
        <is>
          <t>http://indiausatrade.mea.gov.in/api/public/image/stream?key=products%2F20260528T194723Z-523344-65d91849-PHOTO-2026-05-24-02-57-03%203-cropped.jpg</t>
        </is>
      </c>
      <c r="AC3113" t="inlineStr">
        <is>
          <t>2026-05-28T19:12:49.670Z</t>
        </is>
      </c>
    </row>
    <row r="3114">
      <c r="A3114" t="inlineStr">
        <is>
          <t>864f855d-4aa4-485b-be3a-3a09193f0a0f</t>
        </is>
      </c>
      <c r="B3114" t="inlineStr">
        <is>
          <t>Diamond Floral Vine Bracelet</t>
        </is>
      </c>
      <c r="C3114" t="inlineStr">
        <is>
          <t>DK-002</t>
        </is>
      </c>
      <c r="E3114" t="inlineStr">
        <is>
          <t>FIXED</t>
        </is>
      </c>
      <c r="F3114" t="n">
        <v>3400</v>
      </c>
      <c r="G3114" t="inlineStr">
        <is>
          <t>USD</t>
        </is>
      </c>
      <c r="I3114" t="inlineStr">
        <is>
          <t>Kilogram</t>
        </is>
      </c>
      <c r="J3114" t="n">
        <v>2</v>
      </c>
      <c r="M3114" t="n">
        <v>0</v>
      </c>
      <c r="N3114" t="n">
        <v>0</v>
      </c>
      <c r="Q3114" t="inlineStr">
        <is>
          <t>61b605bd-ac34-449f-86ab-074835b22837</t>
        </is>
      </c>
      <c r="R3114" t="inlineStr">
        <is>
          <t>Natural or cultured pearls, precious or semi-precious stones, precious metals, metals clad with precious metal, and articles thereof; imitation jewellery; coin</t>
        </is>
      </c>
      <c r="S3114" t="inlineStr">
        <is>
          <t>04a163b3-4ba1-4eef-b9e7-de93f3e4c455</t>
        </is>
      </c>
      <c r="T3114" t="inlineStr">
        <is>
          <t>Articles of jewellery and parts thereof, of precious metal or of metal clad with precious metal</t>
        </is>
      </c>
      <c r="U3114" t="inlineStr">
        <is>
          <t>8643e16c-d0ea-4b66-9b49-bbff1b8eca30</t>
        </is>
      </c>
      <c r="V3114" t="inlineStr">
        <is>
          <t>D K JEWELLERS</t>
        </is>
      </c>
      <c r="W3114" t="inlineStr">
        <is>
          <t>ACUPG3187C</t>
        </is>
      </c>
      <c r="X3114" t="n">
        <v>0</v>
      </c>
      <c r="Y3114" t="n">
        <v>0</v>
      </c>
      <c r="Z3114" t="n">
        <v>71131930</v>
      </c>
      <c r="AA3114"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4" t="inlineStr">
        <is>
          <t>http://indiausatrade.mea.gov.in/api/public/image/stream?key=products%2F20260528T193856Z-816679-4b4fefb2-PHOTO-2026-05-24-02-51-05%202-cropped.jpg</t>
        </is>
      </c>
      <c r="AC3114" t="inlineStr">
        <is>
          <t>2026-05-28T18:56:22.643Z</t>
        </is>
      </c>
    </row>
    <row r="3115">
      <c r="A3115" t="inlineStr">
        <is>
          <t>3c2fd91f-6382-41f2-83d4-0e8087f40b62</t>
        </is>
      </c>
      <c r="B3115" t="inlineStr">
        <is>
          <t>Blue Sapphire Diamond Bracelet</t>
        </is>
      </c>
      <c r="C3115" t="inlineStr">
        <is>
          <t>DK-005</t>
        </is>
      </c>
      <c r="E3115" t="inlineStr">
        <is>
          <t>FIXED</t>
        </is>
      </c>
      <c r="F3115" t="n">
        <v>3500</v>
      </c>
      <c r="G3115" t="inlineStr">
        <is>
          <t>USD</t>
        </is>
      </c>
      <c r="I3115" t="inlineStr">
        <is>
          <t>Kilogram</t>
        </is>
      </c>
      <c r="J3115" t="n">
        <v>2</v>
      </c>
      <c r="M3115" t="n">
        <v>0</v>
      </c>
      <c r="N3115" t="n">
        <v>0</v>
      </c>
      <c r="Q3115" t="inlineStr">
        <is>
          <t>61b605bd-ac34-449f-86ab-074835b22837</t>
        </is>
      </c>
      <c r="R3115" t="inlineStr">
        <is>
          <t>Natural or cultured pearls, precious or semi-precious stones, precious metals, metals clad with precious metal, and articles thereof; imitation jewellery; coin</t>
        </is>
      </c>
      <c r="S3115" t="inlineStr">
        <is>
          <t>04a163b3-4ba1-4eef-b9e7-de93f3e4c455</t>
        </is>
      </c>
      <c r="T3115" t="inlineStr">
        <is>
          <t>Articles of jewellery and parts thereof, of precious metal or of metal clad with precious metal</t>
        </is>
      </c>
      <c r="U3115" t="inlineStr">
        <is>
          <t>8643e16c-d0ea-4b66-9b49-bbff1b8eca30</t>
        </is>
      </c>
      <c r="V3115" t="inlineStr">
        <is>
          <t>D K JEWELLERS</t>
        </is>
      </c>
      <c r="W3115" t="inlineStr">
        <is>
          <t>ACUPG3187C</t>
        </is>
      </c>
      <c r="X3115" t="n">
        <v>0</v>
      </c>
      <c r="Y3115" t="n">
        <v>0</v>
      </c>
      <c r="Z3115" t="n">
        <v>71131940</v>
      </c>
      <c r="AA3115"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5" t="inlineStr">
        <is>
          <t>http://indiausatrade.mea.gov.in/api/public/image/stream?key=products%2F20260528T194412Z-722977-f4b8173e-PHOTO-2026-05-24-02-51-26%203-cropped.jpg</t>
        </is>
      </c>
      <c r="AC3115" t="inlineStr">
        <is>
          <t>2026-05-28T19:05:35.432Z</t>
        </is>
      </c>
    </row>
    <row r="3116">
      <c r="A3116" t="inlineStr">
        <is>
          <t>7d856228-99d3-46f9-864f-5e2443a9e458</t>
        </is>
      </c>
      <c r="B3116" t="inlineStr">
        <is>
          <t>Emerald Leaf Diamond Bracelet</t>
        </is>
      </c>
      <c r="C3116" t="inlineStr">
        <is>
          <t>DK-001</t>
        </is>
      </c>
      <c r="E3116" t="inlineStr">
        <is>
          <t>FIXED</t>
        </is>
      </c>
      <c r="F3116" t="n">
        <v>3000</v>
      </c>
      <c r="G3116" t="inlineStr">
        <is>
          <t>USD</t>
        </is>
      </c>
      <c r="I3116" t="inlineStr">
        <is>
          <t>Kilogram</t>
        </is>
      </c>
      <c r="J3116" t="n">
        <v>2</v>
      </c>
      <c r="M3116" t="n">
        <v>0</v>
      </c>
      <c r="N3116" t="n">
        <v>0</v>
      </c>
      <c r="Q3116" t="inlineStr">
        <is>
          <t>61b605bd-ac34-449f-86ab-074835b22837</t>
        </is>
      </c>
      <c r="R3116" t="inlineStr">
        <is>
          <t>Natural or cultured pearls, precious or semi-precious stones, precious metals, metals clad with precious metal, and articles thereof; imitation jewellery; coin</t>
        </is>
      </c>
      <c r="S3116" t="inlineStr">
        <is>
          <t>04a163b3-4ba1-4eef-b9e7-de93f3e4c455</t>
        </is>
      </c>
      <c r="T3116" t="inlineStr">
        <is>
          <t>Articles of jewellery and parts thereof, of precious metal or of metal clad with precious metal</t>
        </is>
      </c>
      <c r="U3116" t="inlineStr">
        <is>
          <t>8643e16c-d0ea-4b66-9b49-bbff1b8eca30</t>
        </is>
      </c>
      <c r="V3116" t="inlineStr">
        <is>
          <t>D K JEWELLERS</t>
        </is>
      </c>
      <c r="W3116" t="inlineStr">
        <is>
          <t>ACUPG3187C</t>
        </is>
      </c>
      <c r="X3116" t="n">
        <v>0</v>
      </c>
      <c r="Y3116" t="n">
        <v>0</v>
      </c>
      <c r="Z3116" t="n">
        <v>71131940</v>
      </c>
      <c r="AA3116" t="inlineStr">
        <is>
          <t>ARTICLES OF JEWELLERY AND PARTS THEREOF, OF PRECIOUS METAL OR OF METAL CLAD WITH PRECIOUS METAL - OF PRECIOUS METAL WHETHER OR NOT PLATED OR CLAD WITH PRECIOUS METAL - OF OTHER PRECIOUS METAL, WHETHER OR NOT PLATED OR CLAD WITH PRECIOUS METAL: OF GOLD, SE</t>
        </is>
      </c>
      <c r="AB3116" t="inlineStr">
        <is>
          <t>http://indiausatrade.mea.gov.in/api/public/image/stream?key=products%2F20260528T181657Z-306718-5f03d8ca-PHOTO-2026-05-24-02-51-04-cropped.jpg</t>
        </is>
      </c>
      <c r="AC3116" t="inlineStr">
        <is>
          <t>2026-05-28T18:02:45.089Z</t>
        </is>
      </c>
    </row>
    <row r="3117">
      <c r="A3117" t="inlineStr">
        <is>
          <t>9229ceca-f459-442c-ab44-c099b0e0ca1e</t>
        </is>
      </c>
      <c r="B3117" t="inlineStr">
        <is>
          <t>hibiscus 5mm-10mm</t>
        </is>
      </c>
      <c r="C3117" t="inlineStr">
        <is>
          <t>12119029</t>
        </is>
      </c>
      <c r="E3117" t="inlineStr">
        <is>
          <t>FIXED</t>
        </is>
      </c>
      <c r="F3117" t="n">
        <v>10000</v>
      </c>
      <c r="G3117" t="inlineStr">
        <is>
          <t>USD</t>
        </is>
      </c>
      <c r="I3117" t="inlineStr">
        <is>
          <t>Kilogram</t>
        </is>
      </c>
      <c r="J3117" t="n">
        <v>2000</v>
      </c>
      <c r="M3117" t="n">
        <v>0</v>
      </c>
      <c r="N3117" t="n">
        <v>0</v>
      </c>
      <c r="Q3117" t="inlineStr">
        <is>
          <t>b0cf0d21-e2d0-4e10-b5da-2656da3d62b8</t>
        </is>
      </c>
      <c r="R3117" t="inlineStr">
        <is>
          <t>ANIMAL, VEGETABLE OR MICROBIAL FATS AND OILS AND THEIR CLEAVAGE PRODUCTS</t>
        </is>
      </c>
      <c r="S3117" t="inlineStr">
        <is>
          <t>c97ecb36-7a11-4741-980c-33a7bd8b8f16</t>
        </is>
      </c>
      <c r="T3117" t="inlineStr">
        <is>
          <t>Pig fat (including lard) and poultry fat, other than that of heading 0209 or 1503</t>
        </is>
      </c>
      <c r="U3117" t="inlineStr">
        <is>
          <t>c038ab02-f5f4-4d79-9b25-a735f9a42769</t>
        </is>
      </c>
      <c r="V3117" t="inlineStr">
        <is>
          <t>BLUE OCEAN ENTERPRISES</t>
        </is>
      </c>
      <c r="W3117" t="inlineStr">
        <is>
          <t>CMYPS6041P</t>
        </is>
      </c>
      <c r="X3117" t="n">
        <v>0</v>
      </c>
      <c r="Y3117" t="n">
        <v>0</v>
      </c>
      <c r="Z3117" t="n">
        <v>15100099</v>
      </c>
      <c r="AA3117" t="inlineStr">
        <is>
          <t>OTHER OILS AND THEIR FRACTIONS OBTAINED SOLELY FROM OLIVES, WHETHER OR NOT REFINED, BUT NOT CHEMICALLY MODIFIED, INCLUDING BLENDS OF THESE OILS OR FRACTIONS WITH OILS OR FRACTIONS OF HEADING 1509 OTHER OILS AND THEIR FRACTIONS OBTAINED SOLELY FROM OLIVES,</t>
        </is>
      </c>
      <c r="AB3117" t="inlineStr">
        <is>
          <t>http://indiausatrade.mea.gov.in/api/public/image/stream?key=products%2F20260718T032554Z-679058-8b7fb20e-ashok%20dec23%20512-cropped.jpg</t>
        </is>
      </c>
      <c r="AC3117" t="inlineStr">
        <is>
          <t>2026-07-18T03:25:54.072Z</t>
        </is>
      </c>
    </row>
    <row r="3118">
      <c r="A3118" t="inlineStr">
        <is>
          <t>d86cad9c-a010-45bf-a8a6-0cc8700861d8</t>
        </is>
      </c>
      <c r="B3118" t="inlineStr">
        <is>
          <t>Turmeric 3mm-5mm</t>
        </is>
      </c>
      <c r="C3118" t="inlineStr">
        <is>
          <t>09103030</t>
        </is>
      </c>
      <c r="E3118" t="inlineStr">
        <is>
          <t>FIXED</t>
        </is>
      </c>
      <c r="F3118" t="n">
        <v>4</v>
      </c>
      <c r="G3118" t="inlineStr">
        <is>
          <t>USD</t>
        </is>
      </c>
      <c r="I3118" t="inlineStr">
        <is>
          <t>Kilogram</t>
        </is>
      </c>
      <c r="J3118" t="n">
        <v>2000</v>
      </c>
      <c r="M3118" t="n">
        <v>0</v>
      </c>
      <c r="N3118" t="n">
        <v>0</v>
      </c>
      <c r="Q3118" t="inlineStr">
        <is>
          <t>b0cf0d21-e2d0-4e10-b5da-2656da3d62b8</t>
        </is>
      </c>
      <c r="R3118" t="inlineStr">
        <is>
          <t>ANIMAL, VEGETABLE OR MICROBIAL FATS AND OILS AND THEIR CLEAVAGE PRODUCTS</t>
        </is>
      </c>
      <c r="S3118" t="inlineStr">
        <is>
          <t>41ed5346-74d8-4baf-b7d9-39f21744fe7e</t>
        </is>
      </c>
      <c r="T3118" t="inlineStr">
        <is>
          <t>Fats and oils and their fractions, of fish or marine mammals, whether or not refined, but not chemically modified</t>
        </is>
      </c>
      <c r="U3118" t="inlineStr">
        <is>
          <t>c038ab02-f5f4-4d79-9b25-a735f9a42769</t>
        </is>
      </c>
      <c r="V3118" t="inlineStr">
        <is>
          <t>BLUE OCEAN ENTERPRISES</t>
        </is>
      </c>
      <c r="W3118" t="inlineStr">
        <is>
          <t>CMYPS6041P</t>
        </is>
      </c>
      <c r="X3118" t="n">
        <v>0</v>
      </c>
      <c r="Y3118" t="n">
        <v>0</v>
      </c>
      <c r="Z3118" t="n">
        <v>15041099</v>
      </c>
      <c r="AA3118" t="inlineStr">
        <is>
          <t>OTHER</t>
        </is>
      </c>
      <c r="AB3118" t="inlineStr">
        <is>
          <t>http://indiausatrade.mea.gov.in/api/public/image/stream?key=products%2F20260718T034051Z-577722-5ee94973-(110)-cropped.jpg</t>
        </is>
      </c>
      <c r="AC3118" t="inlineStr">
        <is>
          <t>2026-07-18T03:40:51.911Z</t>
        </is>
      </c>
    </row>
    <row r="3119">
      <c r="A3119" t="inlineStr">
        <is>
          <t>732f8b19-f12e-436f-b5ae-b903a05c4757</t>
        </is>
      </c>
      <c r="B3119" t="inlineStr">
        <is>
          <t>moringa leaves 2mm-5mm</t>
        </is>
      </c>
      <c r="C3119" t="inlineStr">
        <is>
          <t>1211</t>
        </is>
      </c>
      <c r="E3119" t="inlineStr">
        <is>
          <t>FIXED</t>
        </is>
      </c>
      <c r="F3119" t="n">
        <v>4</v>
      </c>
      <c r="G3119" t="inlineStr">
        <is>
          <t>USD</t>
        </is>
      </c>
      <c r="I3119" t="inlineStr">
        <is>
          <t>Kilogram</t>
        </is>
      </c>
      <c r="J3119" t="n">
        <v>2000</v>
      </c>
      <c r="M3119" t="n">
        <v>0</v>
      </c>
      <c r="N3119" t="n">
        <v>0</v>
      </c>
      <c r="Q3119" t="inlineStr">
        <is>
          <t>b0cf0d21-e2d0-4e10-b5da-2656da3d62b8</t>
        </is>
      </c>
      <c r="R3119" t="inlineStr">
        <is>
          <t>ANIMAL, VEGETABLE OR MICROBIAL FATS AND OILS AND THEIR CLEAVAGE PRODUCTS</t>
        </is>
      </c>
      <c r="S3119" t="inlineStr">
        <is>
          <t>01f9f2e2-f69d-4e88-882c-98e17c25e9b8</t>
        </is>
      </c>
      <c r="T3119" t="inlineStr">
        <is>
          <t>Soya-bean oil and its fractions, whether or not refined, but not chemically modified</t>
        </is>
      </c>
      <c r="U3119" t="inlineStr">
        <is>
          <t>c038ab02-f5f4-4d79-9b25-a735f9a42769</t>
        </is>
      </c>
      <c r="V3119" t="inlineStr">
        <is>
          <t>BLUE OCEAN ENTERPRISES</t>
        </is>
      </c>
      <c r="W3119" t="inlineStr">
        <is>
          <t>CMYPS6041P</t>
        </is>
      </c>
      <c r="X3119" t="n">
        <v>0</v>
      </c>
      <c r="Y3119" t="n">
        <v>0</v>
      </c>
      <c r="Z3119" t="n">
        <v>15079010</v>
      </c>
      <c r="AA3119" t="inlineStr">
        <is>
          <t>EDIBLE GRADE</t>
        </is>
      </c>
      <c r="AB3119" t="inlineStr">
        <is>
          <t>http://indiausatrade.mea.gov.in/api/public/image/stream?key=products%2F20260718T034702Z-464962-5c9d783a-(6)-cropped.jpg</t>
        </is>
      </c>
      <c r="AC3119" t="inlineStr">
        <is>
          <t>2026-07-18T03:47:02.964Z</t>
        </is>
      </c>
    </row>
    <row r="3120">
      <c r="A3120" t="inlineStr">
        <is>
          <t>f4de52e3-1031-44de-9833-8d7b490cb338</t>
        </is>
      </c>
      <c r="B3120" t="inlineStr">
        <is>
          <t>rose petals</t>
        </is>
      </c>
      <c r="C3120" t="inlineStr">
        <is>
          <t>0603</t>
        </is>
      </c>
      <c r="E3120" t="inlineStr">
        <is>
          <t>FIXED</t>
        </is>
      </c>
      <c r="F3120" t="n">
        <v>4</v>
      </c>
      <c r="G3120" t="inlineStr">
        <is>
          <t>USD</t>
        </is>
      </c>
      <c r="I3120" t="inlineStr">
        <is>
          <t>Kilogram</t>
        </is>
      </c>
      <c r="J3120" t="n">
        <v>2000</v>
      </c>
      <c r="M3120" t="n">
        <v>0</v>
      </c>
      <c r="N3120" t="n">
        <v>0</v>
      </c>
      <c r="Q3120" t="inlineStr">
        <is>
          <t>b0cf0d21-e2d0-4e10-b5da-2656da3d62b8</t>
        </is>
      </c>
      <c r="R3120" t="inlineStr">
        <is>
          <t>ANIMAL, VEGETABLE OR MICROBIAL FATS AND OILS AND THEIR CLEAVAGE PRODUCTS</t>
        </is>
      </c>
      <c r="S3120" t="inlineStr">
        <is>
          <t>f3683d3c-9e4f-48f4-92a9-3f49a02546a3</t>
        </is>
      </c>
      <c r="T3120" t="inlineStr">
        <is>
          <t>Olive oil and its fractions, whether or not refined, but not chemically modified</t>
        </is>
      </c>
      <c r="U3120" t="inlineStr">
        <is>
          <t>c038ab02-f5f4-4d79-9b25-a735f9a42769</t>
        </is>
      </c>
      <c r="V3120" t="inlineStr">
        <is>
          <t>BLUE OCEAN ENTERPRISES</t>
        </is>
      </c>
      <c r="W3120" t="inlineStr">
        <is>
          <t>CMYPS6041P</t>
        </is>
      </c>
      <c r="X3120" t="n">
        <v>0</v>
      </c>
      <c r="Y3120" t="n">
        <v>0</v>
      </c>
      <c r="Z3120" t="n">
        <v>15091000</v>
      </c>
      <c r="AA3120" t="inlineStr">
        <is>
          <t>OLIVE OIL AND ITS FRACTIONS, WHETHER OR NOT REFINED, BUT NOT CHEMICALLY MODIFIED VIRGIN</t>
        </is>
      </c>
      <c r="AB3120" t="inlineStr">
        <is>
          <t>http://indiausatrade.mea.gov.in/api/public/image/stream?key=products%2F20260718T035321Z-861111-7ee82f4c-(166)-cropped.jpg</t>
        </is>
      </c>
      <c r="AC3120" t="inlineStr">
        <is>
          <t>2026-07-18T03:53:21.067Z</t>
        </is>
      </c>
    </row>
    <row r="3121">
      <c r="A3121" t="inlineStr">
        <is>
          <t>fad8757d-f2ca-40ce-944a-0cff32a1ad97</t>
        </is>
      </c>
      <c r="B3121" t="inlineStr">
        <is>
          <t>butterfly pea flower</t>
        </is>
      </c>
      <c r="C3121" t="inlineStr">
        <is>
          <t>06039000</t>
        </is>
      </c>
      <c r="E3121" t="inlineStr">
        <is>
          <t>FIXED</t>
        </is>
      </c>
      <c r="F3121" t="n">
        <v>12</v>
      </c>
      <c r="G3121" t="inlineStr">
        <is>
          <t>USD</t>
        </is>
      </c>
      <c r="I3121" t="inlineStr">
        <is>
          <t>Kilogram</t>
        </is>
      </c>
      <c r="J3121" t="n">
        <v>2000</v>
      </c>
      <c r="M3121" t="n">
        <v>0</v>
      </c>
      <c r="N3121" t="n">
        <v>0</v>
      </c>
      <c r="Q3121" t="inlineStr">
        <is>
          <t>b0cf0d21-e2d0-4e10-b5da-2656da3d62b8</t>
        </is>
      </c>
      <c r="R3121" t="inlineStr">
        <is>
          <t>ANIMAL, VEGETABLE OR MICROBIAL FATS AND OILS AND THEIR CLEAVAGE PRODUCTS</t>
        </is>
      </c>
      <c r="S3121" t="inlineStr">
        <is>
          <t>cbbab269-bbc0-4d4d-afa2-d0a8af211f45</t>
        </is>
      </c>
      <c r="T3121" t="inlineStr">
        <is>
          <t>Ground-nut oil and its fractions, whether or not refined, but not chemically modified</t>
        </is>
      </c>
      <c r="U3121" t="inlineStr">
        <is>
          <t>c038ab02-f5f4-4d79-9b25-a735f9a42769</t>
        </is>
      </c>
      <c r="V3121" t="inlineStr">
        <is>
          <t>BLUE OCEAN ENTERPRISES</t>
        </is>
      </c>
      <c r="W3121" t="inlineStr">
        <is>
          <t>CMYPS6041P</t>
        </is>
      </c>
      <c r="X3121" t="n">
        <v>0</v>
      </c>
      <c r="Y3121" t="n">
        <v>0</v>
      </c>
      <c r="Z3121" t="n">
        <v>15089091</v>
      </c>
      <c r="AA3121" t="inlineStr">
        <is>
          <t>EDIBLE GRADE</t>
        </is>
      </c>
      <c r="AB3121" t="inlineStr">
        <is>
          <t>http://indiausatrade.mea.gov.in/api/public/image/stream?key=products%2F20260718T040712Z-914309-381d2916-66%20(66)-cropped.jpg</t>
        </is>
      </c>
      <c r="AC3121" t="inlineStr">
        <is>
          <t>2026-07-18T04:07:12.507Z</t>
        </is>
      </c>
    </row>
    <row r="3122">
      <c r="A3122" t="inlineStr">
        <is>
          <t>8a090c94-0fec-4dce-a2a9-171fb6fb118a</t>
        </is>
      </c>
      <c r="B3122" t="inlineStr">
        <is>
          <t>Tea herbs spices dehydrated fruits dried flowers</t>
        </is>
      </c>
      <c r="C3122" t="inlineStr">
        <is>
          <t>1211</t>
        </is>
      </c>
      <c r="E3122" t="inlineStr">
        <is>
          <t>FIXED</t>
        </is>
      </c>
      <c r="F3122" t="n">
        <v>4</v>
      </c>
      <c r="G3122" t="inlineStr">
        <is>
          <t>USD</t>
        </is>
      </c>
      <c r="I3122" t="inlineStr">
        <is>
          <t>Kilogram</t>
        </is>
      </c>
      <c r="J3122" t="n">
        <v>2000</v>
      </c>
      <c r="M3122" t="n">
        <v>0</v>
      </c>
      <c r="N3122" t="n">
        <v>0</v>
      </c>
      <c r="Q3122" t="inlineStr">
        <is>
          <t>b0cf0d21-e2d0-4e10-b5da-2656da3d62b8</t>
        </is>
      </c>
      <c r="R3122" t="inlineStr">
        <is>
          <t>ANIMAL, VEGETABLE OR MICROBIAL FATS AND OILS AND THEIR CLEAVAGE PRODUCTS</t>
        </is>
      </c>
      <c r="S3122" t="inlineStr">
        <is>
          <t>c97ecb36-7a11-4741-980c-33a7bd8b8f16</t>
        </is>
      </c>
      <c r="T3122" t="inlineStr">
        <is>
          <t>Pig fat (including lard) and poultry fat, other than that of heading 0209 or 1503</t>
        </is>
      </c>
      <c r="U3122" t="inlineStr">
        <is>
          <t>c038ab02-f5f4-4d79-9b25-a735f9a42769</t>
        </is>
      </c>
      <c r="V3122" t="inlineStr">
        <is>
          <t>BLUE OCEAN ENTERPRISES</t>
        </is>
      </c>
      <c r="W3122" t="inlineStr">
        <is>
          <t>CMYPS6041P</t>
        </is>
      </c>
      <c r="X3122" t="n">
        <v>0</v>
      </c>
      <c r="Y3122" t="n">
        <v>0</v>
      </c>
      <c r="Z3122" t="n">
        <v>15011000</v>
      </c>
      <c r="AA3122" t="inlineStr">
        <is>
          <t>LARDS</t>
        </is>
      </c>
      <c r="AB3122" t="inlineStr">
        <is>
          <t>http://indiausatrade.mea.gov.in/api/public/image/stream?key=products%2F20260719T114006Z-861887-284fe698-(341)-cropped.jpg</t>
        </is>
      </c>
      <c r="AC3122" t="inlineStr">
        <is>
          <t>2026-07-19T11:40:06.873Z</t>
        </is>
      </c>
    </row>
    <row r="3123">
      <c r="A3123" t="inlineStr">
        <is>
          <t>f21f155f-9978-42e7-98c2-a7e5388c5634</t>
        </is>
      </c>
      <c r="B3123" t="inlineStr">
        <is>
          <t>Salesforce consulting</t>
        </is>
      </c>
      <c r="C3123" t="inlineStr">
        <is>
          <t>`SF001</t>
        </is>
      </c>
      <c r="E3123" t="inlineStr">
        <is>
          <t>FIXED</t>
        </is>
      </c>
      <c r="F3123" t="n">
        <v>40</v>
      </c>
      <c r="G3123" t="inlineStr">
        <is>
          <t>USD</t>
        </is>
      </c>
      <c r="M3123" t="n">
        <v>0</v>
      </c>
      <c r="N3123" t="n">
        <v>0</v>
      </c>
      <c r="Q3123" t="inlineStr">
        <is>
          <t>430b0a08-8314-460c-8c73-a843ac95c6d6</t>
        </is>
      </c>
      <c r="R3123" t="inlineStr">
        <is>
          <t>Services</t>
        </is>
      </c>
      <c r="U3123" t="inlineStr">
        <is>
          <t>522a491b-4162-467d-b276-7ced3da88bfa</t>
        </is>
      </c>
      <c r="V3123" t="inlineStr">
        <is>
          <t>BUGENDAITECH PRIVATE LIMITED</t>
        </is>
      </c>
      <c r="W3123" t="inlineStr">
        <is>
          <t>AAICB1196P</t>
        </is>
      </c>
      <c r="X3123" t="n">
        <v>0</v>
      </c>
      <c r="Y3123" t="n">
        <v>0</v>
      </c>
      <c r="AA3123" t="inlineStr">
        <is>
          <t>Services</t>
        </is>
      </c>
      <c r="AB3123" t="inlineStr">
        <is>
          <t>http://indiausatrade.mea.gov.in/api/public/image/stream?key=products%2F20260708T085324Z-663449-d9a2f33b-logo-cropped.png</t>
        </is>
      </c>
      <c r="AC3123" t="inlineStr">
        <is>
          <t>2026-07-08T08:53:24.649Z</t>
        </is>
      </c>
    </row>
    <row r="3124">
      <c r="A3124" t="inlineStr">
        <is>
          <t>b6d90599-5e58-496b-b216-aa72b914e0b9</t>
        </is>
      </c>
      <c r="B3124" t="inlineStr">
        <is>
          <t>VoiceBot</t>
        </is>
      </c>
      <c r="C3124" t="inlineStr">
        <is>
          <t>RP201989</t>
        </is>
      </c>
      <c r="E3124" t="inlineStr">
        <is>
          <t>FIXED</t>
        </is>
      </c>
      <c r="F3124" t="n">
        <v>10</v>
      </c>
      <c r="G3124" t="inlineStr">
        <is>
          <t>USD</t>
        </is>
      </c>
      <c r="M3124" t="n">
        <v>0</v>
      </c>
      <c r="N3124" t="n">
        <v>0</v>
      </c>
      <c r="Q3124" t="inlineStr">
        <is>
          <t>452ce2bf-d5bb-4dde-b915-b72de8c938a6</t>
        </is>
      </c>
      <c r="R3124" t="inlineStr">
        <is>
          <t>Wood and articles of wood; wood charcoal</t>
        </is>
      </c>
      <c r="S3124" t="inlineStr">
        <is>
          <t>1351b9c5-05e4-4553-a6ea-0190dfee4f32</t>
        </is>
      </c>
      <c r="T3124" t="inlineStr">
        <is>
          <t>Fuel wood, in logs, in billets, in twigs, in faggots or in similar forms; wood in chips or in particles; sawdust and wood waste and scrap, whether or not agglomerated in logs, briquettes, pellets or similar forms</t>
        </is>
      </c>
      <c r="U3124" t="inlineStr">
        <is>
          <t>522a491b-4162-467d-b276-7ced3da88bfa</t>
        </is>
      </c>
      <c r="V3124" t="inlineStr">
        <is>
          <t>BUGENDAITECH PRIVATE LIMITED</t>
        </is>
      </c>
      <c r="W3124" t="inlineStr">
        <is>
          <t>AAICB1196P</t>
        </is>
      </c>
      <c r="X3124" t="n">
        <v>0</v>
      </c>
      <c r="Y3124" t="n">
        <v>0</v>
      </c>
      <c r="Z3124" t="n">
        <v>44011190</v>
      </c>
      <c r="AA3124" t="inlineStr">
        <is>
          <t>Other</t>
        </is>
      </c>
      <c r="AB3124" t="inlineStr">
        <is>
          <t>http://indiausatrade.mea.gov.in/api/public/image/stream?key=products%2F20260804T184503Z-239788-e4f1143e-17870719610784504042-cropped.png</t>
        </is>
      </c>
      <c r="AC3124" t="inlineStr">
        <is>
          <t>2026-08-04T18:45:03.279Z</t>
        </is>
      </c>
    </row>
    <row r="3125">
      <c r="A3125" t="inlineStr">
        <is>
          <t>50ddfd86-7198-4534-92ea-284533be887b</t>
        </is>
      </c>
      <c r="B3125" t="inlineStr">
        <is>
          <t>Agentic AI</t>
        </is>
      </c>
      <c r="C3125" t="inlineStr">
        <is>
          <t>455678</t>
        </is>
      </c>
      <c r="E3125" t="inlineStr">
        <is>
          <t>FIXED</t>
        </is>
      </c>
      <c r="F3125" t="n">
        <v>50</v>
      </c>
      <c r="G3125" t="inlineStr">
        <is>
          <t>USD</t>
        </is>
      </c>
      <c r="M3125" t="n">
        <v>0</v>
      </c>
      <c r="N3125" t="n">
        <v>0</v>
      </c>
      <c r="Q3125" t="inlineStr">
        <is>
          <t>430b0a08-8314-460c-8c73-a843ac95c6d6</t>
        </is>
      </c>
      <c r="R3125" t="inlineStr">
        <is>
          <t>Services</t>
        </is>
      </c>
      <c r="U3125" t="inlineStr">
        <is>
          <t>522a491b-4162-467d-b276-7ced3da88bfa</t>
        </is>
      </c>
      <c r="V3125" t="inlineStr">
        <is>
          <t>BUGENDAITECH PRIVATE LIMITED</t>
        </is>
      </c>
      <c r="W3125" t="inlineStr">
        <is>
          <t>AAICB1196P</t>
        </is>
      </c>
      <c r="X3125" t="n">
        <v>0</v>
      </c>
      <c r="Y3125" t="n">
        <v>0</v>
      </c>
      <c r="AA3125" t="inlineStr">
        <is>
          <t>Services</t>
        </is>
      </c>
      <c r="AB3125" t="inlineStr">
        <is>
          <t>http://indiausatrade.mea.gov.in/api/public/image/stream?key=products%2F20260814T183759Z-642098-4903d4fc-Screenshot%20at%20Aug%2015%2000-05-05-cropped.png</t>
        </is>
      </c>
      <c r="AC3125" t="inlineStr">
        <is>
          <t>2026-08-14T18:37:59.018Z</t>
        </is>
      </c>
    </row>
    <row r="3126">
      <c r="A3126" t="inlineStr">
        <is>
          <t>17b84dff-7afa-41d9-8a38-8a5b42dd8e82</t>
        </is>
      </c>
      <c r="B3126" t="inlineStr">
        <is>
          <t>Makhana (Fox Nuts/Puffed Lily Seeds/Gorgon Seeds) Whole Grain and Multi Grain Snacks</t>
        </is>
      </c>
      <c r="E3126" t="inlineStr">
        <is>
          <t>FIXED</t>
        </is>
      </c>
      <c r="F3126" t="n">
        <v>3</v>
      </c>
      <c r="G3126" t="inlineStr">
        <is>
          <t>USD</t>
        </is>
      </c>
      <c r="J3126" t="n">
        <v>100</v>
      </c>
      <c r="M3126" t="n">
        <v>0</v>
      </c>
      <c r="N3126" t="n">
        <v>0</v>
      </c>
      <c r="Q3126" t="inlineStr">
        <is>
          <t>55828637-ad41-44fd-98f7-29e8c705a09a</t>
        </is>
      </c>
      <c r="R3126" t="inlineStr">
        <is>
          <t>Preparations of cereals, flour, starch or milk; pastrycooks' products</t>
        </is>
      </c>
      <c r="S3126" t="inlineStr">
        <is>
          <t>c14e2cfc-7ec1-4f83-a6d0-d0cdfacdfce3</t>
        </is>
      </c>
      <c r="T3126" t="inlineStr">
        <is>
          <t>Prepared foods obtained by the swelling or roasting of cereals or cereal products (for example, corn flakes); cereals (other than maize (corn)) in grain form or in the form of flakes or other worked grains (except flour, groats and meal), pre-cooked or...</t>
        </is>
      </c>
      <c r="U3126" t="inlineStr">
        <is>
          <t>445d0c09-5fee-462b-bada-de3daebc6d1b</t>
        </is>
      </c>
      <c r="V3126" t="inlineStr">
        <is>
          <t>Maithili Overseas</t>
        </is>
      </c>
      <c r="W3126" t="inlineStr">
        <is>
          <t>AVHPJ4344G</t>
        </is>
      </c>
      <c r="X3126" t="n">
        <v>1</v>
      </c>
      <c r="Y3126" t="n">
        <v>6</v>
      </c>
      <c r="Z3126" t="n">
        <v>19041090</v>
      </c>
      <c r="AA3126" t="inlineStr">
        <is>
          <t>OTHER</t>
        </is>
      </c>
      <c r="AB3126" t="inlineStr">
        <is>
          <t>http://indiausatrade.mea.gov.in/api/public/image/stream?key=products%2F169981493-images%20(9).jpeg</t>
        </is>
      </c>
      <c r="AC3126" t="inlineStr">
        <is>
          <t>2026-04-30T15:54:31.606Z</t>
        </is>
      </c>
    </row>
    <row r="3127">
      <c r="A3127" t="inlineStr">
        <is>
          <t>596d38da-6da4-4f80-a727-2e1fd40eab26</t>
        </is>
      </c>
      <c r="B3127" t="inlineStr">
        <is>
          <t>Bits Iron</t>
        </is>
      </c>
      <c r="C3127" t="inlineStr">
        <is>
          <t>#5046-A</t>
        </is>
      </c>
      <c r="E3127" t="inlineStr">
        <is>
          <t>FIXED</t>
        </is>
      </c>
      <c r="F3127" t="n">
        <v>30</v>
      </c>
      <c r="G3127" t="inlineStr">
        <is>
          <t>USD</t>
        </is>
      </c>
      <c r="J3127" t="n">
        <v>25</v>
      </c>
      <c r="M3127" t="n">
        <v>0</v>
      </c>
      <c r="N3127" t="n">
        <v>0</v>
      </c>
      <c r="Q3127" t="inlineStr">
        <is>
          <t>36bfad4f-387e-4cb1-a683-28e9e2cbbfa1</t>
        </is>
      </c>
      <c r="R3127" t="inlineStr">
        <is>
          <t>Articles of leather; saddlery and harness; travel goods, handbags and similar containers; articles of animal gut (other than silkworm gut)</t>
        </is>
      </c>
      <c r="S3127" t="inlineStr">
        <is>
          <t>098a6a01-7faa-41f2-9bde-4854d56b988c</t>
        </is>
      </c>
      <c r="T3127" t="inlineStr">
        <is>
          <t>Saddlery and harness for any animal (including traces, leads, knee-pads, muzzles, saddle-cloths, saddle-bags, dog-coats and the like), of any material</t>
        </is>
      </c>
      <c r="U3127" t="inlineStr">
        <is>
          <t>acac4748-6abd-4d9f-876d-b144555cbfa7</t>
        </is>
      </c>
      <c r="V3127" t="inlineStr">
        <is>
          <t>GOLDEN EXPORTS</t>
        </is>
      </c>
      <c r="W3127" t="inlineStr">
        <is>
          <t>0690001266</t>
        </is>
      </c>
      <c r="X3127" t="n">
        <v>0</v>
      </c>
      <c r="Y3127" t="n">
        <v>1</v>
      </c>
      <c r="Z3127" t="n">
        <v>42010000</v>
      </c>
      <c r="AA3127" t="inlineStr">
        <is>
          <t>SADDLERY AND HARNESS FOR ANY ANIMAL (INCLUDING TRACES, LEADS, KNEE PADS, MUZZLES, SADDLE CLOTHS, SADDLE BAGS, DOG COATS AND THE LIKE), OF ANY MATERIAL</t>
        </is>
      </c>
      <c r="AB3127" t="inlineStr">
        <is>
          <t>http://indiausatrade.mea.gov.in/api/public/image/stream?key=products%2F152253395-Bits%20Iron.png</t>
        </is>
      </c>
      <c r="AC3127" t="inlineStr">
        <is>
          <t>2026-04-16T11:40:17.145Z</t>
        </is>
      </c>
    </row>
    <row r="3128">
      <c r="A3128" t="inlineStr">
        <is>
          <t>2d34b134-faed-4e35-8174-f2a7b3c1ecff</t>
        </is>
      </c>
      <c r="B3128" t="inlineStr">
        <is>
          <t>Reins</t>
        </is>
      </c>
      <c r="C3128" t="inlineStr">
        <is>
          <t>#5026</t>
        </is>
      </c>
      <c r="E3128" t="inlineStr">
        <is>
          <t>FIXED</t>
        </is>
      </c>
      <c r="F3128" t="n">
        <v>10</v>
      </c>
      <c r="G3128" t="inlineStr">
        <is>
          <t>USD</t>
        </is>
      </c>
      <c r="J3128" t="n">
        <v>10</v>
      </c>
      <c r="M3128" t="n">
        <v>0</v>
      </c>
      <c r="N3128" t="n">
        <v>0</v>
      </c>
      <c r="Q3128" t="inlineStr">
        <is>
          <t>36bfad4f-387e-4cb1-a683-28e9e2cbbfa1</t>
        </is>
      </c>
      <c r="R3128" t="inlineStr">
        <is>
          <t>Articles of leather; saddlery and harness; travel goods, handbags and similar containers; articles of animal gut (other than silkworm gut)</t>
        </is>
      </c>
      <c r="S3128" t="inlineStr">
        <is>
          <t>098a6a01-7faa-41f2-9bde-4854d56b988c</t>
        </is>
      </c>
      <c r="T3128" t="inlineStr">
        <is>
          <t>Saddlery and harness for any animal (including traces, leads, knee-pads, muzzles, saddle-cloths, saddle-bags, dog-coats and the like), of any material</t>
        </is>
      </c>
      <c r="U3128" t="inlineStr">
        <is>
          <t>acac4748-6abd-4d9f-876d-b144555cbfa7</t>
        </is>
      </c>
      <c r="V3128" t="inlineStr">
        <is>
          <t>GOLDEN EXPORTS</t>
        </is>
      </c>
      <c r="W3128" t="inlineStr">
        <is>
          <t>0690001266</t>
        </is>
      </c>
      <c r="X3128" t="n">
        <v>0</v>
      </c>
      <c r="Y3128" t="n">
        <v>0</v>
      </c>
      <c r="Z3128" t="n">
        <v>42010000</v>
      </c>
      <c r="AA3128" t="inlineStr">
        <is>
          <t>SADDLERY AND HARNESS FOR ANY ANIMAL (INCLUDING TRACES, LEADS, KNEE PADS, MUZZLES, SADDLE CLOTHS, SADDLE BAGS, DOG COATS AND THE LIKE), OF ANY MATERIAL</t>
        </is>
      </c>
      <c r="AB3128" t="inlineStr">
        <is>
          <t>http://indiausatrade.mea.gov.in/api/public/image/stream?key=products%2F154793705-Reins.png</t>
        </is>
      </c>
      <c r="AC3128" t="inlineStr">
        <is>
          <t>2026-04-16T12:30:23.519Z</t>
        </is>
      </c>
    </row>
    <row r="3129">
      <c r="A3129" t="inlineStr">
        <is>
          <t>c07d50f8-31b3-4520-9a2c-8a42e3871d1d</t>
        </is>
      </c>
      <c r="B3129" t="inlineStr">
        <is>
          <t>Cheek Pieces</t>
        </is>
      </c>
      <c r="C3129" t="inlineStr">
        <is>
          <t>#5065</t>
        </is>
      </c>
      <c r="E3129" t="inlineStr">
        <is>
          <t>FIXED</t>
        </is>
      </c>
      <c r="F3129" t="n">
        <v>3</v>
      </c>
      <c r="G3129" t="inlineStr">
        <is>
          <t>USD</t>
        </is>
      </c>
      <c r="J3129" t="n">
        <v>50</v>
      </c>
      <c r="M3129" t="n">
        <v>0</v>
      </c>
      <c r="N3129" t="n">
        <v>0</v>
      </c>
      <c r="Q3129" t="inlineStr">
        <is>
          <t>36bfad4f-387e-4cb1-a683-28e9e2cbbfa1</t>
        </is>
      </c>
      <c r="R3129" t="inlineStr">
        <is>
          <t>Articles of leather; saddlery and harness; travel goods, handbags and similar containers; articles of animal gut (other than silkworm gut)</t>
        </is>
      </c>
      <c r="S3129" t="inlineStr">
        <is>
          <t>098a6a01-7faa-41f2-9bde-4854d56b988c</t>
        </is>
      </c>
      <c r="T3129" t="inlineStr">
        <is>
          <t>Saddlery and harness for any animal (including traces, leads, knee-pads, muzzles, saddle-cloths, saddle-bags, dog-coats and the like), of any material</t>
        </is>
      </c>
      <c r="U3129" t="inlineStr">
        <is>
          <t>acac4748-6abd-4d9f-876d-b144555cbfa7</t>
        </is>
      </c>
      <c r="V3129" t="inlineStr">
        <is>
          <t>GOLDEN EXPORTS</t>
        </is>
      </c>
      <c r="W3129" t="inlineStr">
        <is>
          <t>0690001266</t>
        </is>
      </c>
      <c r="X3129" t="n">
        <v>0</v>
      </c>
      <c r="Y3129" t="n">
        <v>0</v>
      </c>
      <c r="Z3129" t="n">
        <v>42010000</v>
      </c>
      <c r="AA3129" t="inlineStr">
        <is>
          <t>SADDLERY AND HARNESS FOR ANY ANIMAL (INCLUDING TRACES, LEADS, KNEE PADS, MUZZLES, SADDLE CLOTHS, SADDLE BAGS, DOG COATS AND THE LIKE), OF ANY MATERIAL</t>
        </is>
      </c>
      <c r="AB3129" t="inlineStr">
        <is>
          <t>http://indiausatrade.mea.gov.in/api/public/image/stream?key=products%2F346318125-Cheek%20Piece.webp</t>
        </is>
      </c>
      <c r="AC3129" t="inlineStr">
        <is>
          <t>2026-04-17T05:14:19.317Z</t>
        </is>
      </c>
    </row>
    <row r="3130">
      <c r="A3130" t="inlineStr">
        <is>
          <t>fca41712-7123-40e1-baa7-8636a826a2de</t>
        </is>
      </c>
      <c r="B3130" t="inlineStr">
        <is>
          <t>Martingales</t>
        </is>
      </c>
      <c r="C3130" t="inlineStr">
        <is>
          <t>#5154</t>
        </is>
      </c>
      <c r="E3130" t="inlineStr">
        <is>
          <t>FIXED</t>
        </is>
      </c>
      <c r="F3130" t="n">
        <v>12</v>
      </c>
      <c r="G3130" t="inlineStr">
        <is>
          <t>USD</t>
        </is>
      </c>
      <c r="J3130" t="n">
        <v>10</v>
      </c>
      <c r="M3130" t="n">
        <v>0</v>
      </c>
      <c r="N3130" t="n">
        <v>0</v>
      </c>
      <c r="Q3130" t="inlineStr">
        <is>
          <t>36bfad4f-387e-4cb1-a683-28e9e2cbbfa1</t>
        </is>
      </c>
      <c r="R3130" t="inlineStr">
        <is>
          <t>Articles of leather; saddlery and harness; travel goods, handbags and similar containers; articles of animal gut (other than silkworm gut)</t>
        </is>
      </c>
      <c r="S3130" t="inlineStr">
        <is>
          <t>098a6a01-7faa-41f2-9bde-4854d56b988c</t>
        </is>
      </c>
      <c r="T3130" t="inlineStr">
        <is>
          <t>Saddlery and harness for any animal (including traces, leads, knee-pads, muzzles, saddle-cloths, saddle-bags, dog-coats and the like), of any material</t>
        </is>
      </c>
      <c r="U3130" t="inlineStr">
        <is>
          <t>acac4748-6abd-4d9f-876d-b144555cbfa7</t>
        </is>
      </c>
      <c r="V3130" t="inlineStr">
        <is>
          <t>GOLDEN EXPORTS</t>
        </is>
      </c>
      <c r="W3130" t="inlineStr">
        <is>
          <t>0690001266</t>
        </is>
      </c>
      <c r="X3130" t="n">
        <v>0</v>
      </c>
      <c r="Y3130" t="n">
        <v>0</v>
      </c>
      <c r="Z3130" t="n">
        <v>42010000</v>
      </c>
      <c r="AA3130" t="inlineStr">
        <is>
          <t>SADDLERY AND HARNESS FOR ANY ANIMAL (INCLUDING TRACES, LEADS, KNEE PADS, MUZZLES, SADDLE CLOTHS, SADDLE BAGS, DOG COATS AND THE LIKE), OF ANY MATERIAL</t>
        </is>
      </c>
      <c r="AB3130" t="inlineStr">
        <is>
          <t>http://indiausatrade.mea.gov.in/api/public/image/stream?key=products%2F338171657-Martingles.png</t>
        </is>
      </c>
      <c r="AC3130" t="inlineStr">
        <is>
          <t>2026-04-16T12:21:14.695Z</t>
        </is>
      </c>
    </row>
    <row r="3131">
      <c r="A3131" t="inlineStr">
        <is>
          <t>c0c0c353-8ee4-4d83-bada-8d36e9b8f759</t>
        </is>
      </c>
      <c r="B3131" t="inlineStr">
        <is>
          <t>Saddles</t>
        </is>
      </c>
      <c r="C3131" t="inlineStr">
        <is>
          <t>#5048</t>
        </is>
      </c>
      <c r="E3131" t="inlineStr">
        <is>
          <t>FIXED</t>
        </is>
      </c>
      <c r="F3131" t="n">
        <v>50</v>
      </c>
      <c r="G3131" t="inlineStr">
        <is>
          <t>USD</t>
        </is>
      </c>
      <c r="J3131" t="n">
        <v>5</v>
      </c>
      <c r="M3131" t="n">
        <v>0</v>
      </c>
      <c r="N3131" t="n">
        <v>0</v>
      </c>
      <c r="Q3131" t="inlineStr">
        <is>
          <t>36bfad4f-387e-4cb1-a683-28e9e2cbbfa1</t>
        </is>
      </c>
      <c r="R3131" t="inlineStr">
        <is>
          <t>Articles of leather; saddlery and harness; travel goods, handbags and similar containers; articles of animal gut (other than silkworm gut)</t>
        </is>
      </c>
      <c r="S3131" t="inlineStr">
        <is>
          <t>098a6a01-7faa-41f2-9bde-4854d56b988c</t>
        </is>
      </c>
      <c r="T3131" t="inlineStr">
        <is>
          <t>Saddlery and harness for any animal (including traces, leads, knee-pads, muzzles, saddle-cloths, saddle-bags, dog-coats and the like), of any material</t>
        </is>
      </c>
      <c r="U3131" t="inlineStr">
        <is>
          <t>acac4748-6abd-4d9f-876d-b144555cbfa7</t>
        </is>
      </c>
      <c r="V3131" t="inlineStr">
        <is>
          <t>GOLDEN EXPORTS</t>
        </is>
      </c>
      <c r="W3131" t="inlineStr">
        <is>
          <t>0690001266</t>
        </is>
      </c>
      <c r="X3131" t="n">
        <v>0</v>
      </c>
      <c r="Y3131" t="n">
        <v>0</v>
      </c>
      <c r="Z3131" t="n">
        <v>42010000</v>
      </c>
      <c r="AA3131" t="inlineStr">
        <is>
          <t>SADDLERY AND HARNESS FOR ANY ANIMAL (INCLUDING TRACES, LEADS, KNEE PADS, MUZZLES, SADDLE CLOTHS, SADDLE BAGS, DOG COATS AND THE LIKE), OF ANY MATERIAL</t>
        </is>
      </c>
      <c r="AB3131" t="inlineStr">
        <is>
          <t>http://indiausatrade.mea.gov.in/api/public/image/stream?key=products%2F612946801-Saddle.jpg</t>
        </is>
      </c>
      <c r="AC3131" t="inlineStr">
        <is>
          <t>2026-04-16T12:34:02.059Z</t>
        </is>
      </c>
    </row>
    <row r="3132">
      <c r="A3132" t="inlineStr">
        <is>
          <t>dfc5eb93-5beb-4330-99aa-c57c13ec62d2</t>
        </is>
      </c>
      <c r="B3132" t="inlineStr">
        <is>
          <t>Saddle Bag</t>
        </is>
      </c>
      <c r="E3132" t="inlineStr">
        <is>
          <t>FIXED</t>
        </is>
      </c>
      <c r="F3132" t="n">
        <v>15</v>
      </c>
      <c r="G3132" t="inlineStr">
        <is>
          <t>USD</t>
        </is>
      </c>
      <c r="J3132" t="n">
        <v>10</v>
      </c>
      <c r="M3132" t="n">
        <v>0</v>
      </c>
      <c r="N3132" t="n">
        <v>0</v>
      </c>
      <c r="Q3132" t="inlineStr">
        <is>
          <t>36bfad4f-387e-4cb1-a683-28e9e2cbbfa1</t>
        </is>
      </c>
      <c r="R3132" t="inlineStr">
        <is>
          <t>Articles of leather; saddlery and harness; travel goods, handbags and similar containers; articles of animal gut (other than silkworm gut)</t>
        </is>
      </c>
      <c r="S3132" t="inlineStr">
        <is>
          <t>098a6a01-7faa-41f2-9bde-4854d56b988c</t>
        </is>
      </c>
      <c r="T3132" t="inlineStr">
        <is>
          <t>Saddlery and harness for any animal (including traces, leads, knee-pads, muzzles, saddle-cloths, saddle-bags, dog-coats and the like), of any material</t>
        </is>
      </c>
      <c r="U3132" t="inlineStr">
        <is>
          <t>acac4748-6abd-4d9f-876d-b144555cbfa7</t>
        </is>
      </c>
      <c r="V3132" t="inlineStr">
        <is>
          <t>GOLDEN EXPORTS</t>
        </is>
      </c>
      <c r="W3132" t="inlineStr">
        <is>
          <t>0690001266</t>
        </is>
      </c>
      <c r="X3132" t="n">
        <v>0</v>
      </c>
      <c r="Y3132" t="n">
        <v>0</v>
      </c>
      <c r="Z3132" t="n">
        <v>42010000</v>
      </c>
      <c r="AA3132" t="inlineStr">
        <is>
          <t>SADDLERY AND HARNESS FOR ANY ANIMAL (INCLUDING TRACES, LEADS, KNEE PADS, MUZZLES, SADDLE CLOTHS, SADDLE BAGS, DOG COATS AND THE LIKE), OF ANY MATERIAL</t>
        </is>
      </c>
      <c r="AB3132" t="inlineStr">
        <is>
          <t>http://indiausatrade.mea.gov.in/api/public/image/stream?key=products%2F522056408-Saddle%20Bag.png</t>
        </is>
      </c>
      <c r="AC3132" t="inlineStr">
        <is>
          <t>2026-04-16T12:41:30.560Z</t>
        </is>
      </c>
    </row>
    <row r="3133">
      <c r="A3133" t="inlineStr">
        <is>
          <t>5b22b845-cd53-4b7d-8637-8e438c3cd1e7</t>
        </is>
      </c>
      <c r="B3133" t="inlineStr">
        <is>
          <t>Bridles</t>
        </is>
      </c>
      <c r="C3133" t="inlineStr">
        <is>
          <t>#5017</t>
        </is>
      </c>
      <c r="E3133" t="inlineStr">
        <is>
          <t>FIXED</t>
        </is>
      </c>
      <c r="F3133" t="n">
        <v>16</v>
      </c>
      <c r="G3133" t="inlineStr">
        <is>
          <t>USD</t>
        </is>
      </c>
      <c r="J3133" t="n">
        <v>10</v>
      </c>
      <c r="M3133" t="n">
        <v>0</v>
      </c>
      <c r="N3133" t="n">
        <v>0</v>
      </c>
      <c r="Q3133" t="inlineStr">
        <is>
          <t>36bfad4f-387e-4cb1-a683-28e9e2cbbfa1</t>
        </is>
      </c>
      <c r="R3133" t="inlineStr">
        <is>
          <t>Articles of leather; saddlery and harness; travel goods, handbags and similar containers; articles of animal gut (other than silkworm gut)</t>
        </is>
      </c>
      <c r="S3133" t="inlineStr">
        <is>
          <t>098a6a01-7faa-41f2-9bde-4854d56b988c</t>
        </is>
      </c>
      <c r="T3133" t="inlineStr">
        <is>
          <t>Saddlery and harness for any animal (including traces, leads, knee-pads, muzzles, saddle-cloths, saddle-bags, dog-coats and the like), of any material</t>
        </is>
      </c>
      <c r="U3133" t="inlineStr">
        <is>
          <t>acac4748-6abd-4d9f-876d-b144555cbfa7</t>
        </is>
      </c>
      <c r="V3133" t="inlineStr">
        <is>
          <t>GOLDEN EXPORTS</t>
        </is>
      </c>
      <c r="W3133" t="inlineStr">
        <is>
          <t>0690001266</t>
        </is>
      </c>
      <c r="X3133" t="n">
        <v>0</v>
      </c>
      <c r="Y3133" t="n">
        <v>0</v>
      </c>
      <c r="Z3133" t="n">
        <v>42010000</v>
      </c>
      <c r="AA3133" t="inlineStr">
        <is>
          <t>SADDLERY AND HARNESS FOR ANY ANIMAL (INCLUDING TRACES, LEADS, KNEE PADS, MUZZLES, SADDLE CLOTHS, SADDLE BAGS, DOG COATS AND THE LIKE), OF ANY MATERIAL</t>
        </is>
      </c>
      <c r="AB3133" t="inlineStr">
        <is>
          <t>http://indiausatrade.mea.gov.in/api/public/image/stream?key=products%2F175896411-Bridle1.jpg</t>
        </is>
      </c>
      <c r="AC3133" t="inlineStr">
        <is>
          <t>2026-04-16T12:52:53.970Z</t>
        </is>
      </c>
    </row>
    <row r="3134">
      <c r="A3134" t="inlineStr">
        <is>
          <t>792f2d51-acab-496e-b609-183a3ab4cde2</t>
        </is>
      </c>
      <c r="B3134" t="inlineStr">
        <is>
          <t>Noseband</t>
        </is>
      </c>
      <c r="C3134" t="inlineStr">
        <is>
          <t>#5116</t>
        </is>
      </c>
      <c r="E3134" t="inlineStr">
        <is>
          <t>FIXED</t>
        </is>
      </c>
      <c r="F3134" t="n">
        <v>8</v>
      </c>
      <c r="G3134" t="inlineStr">
        <is>
          <t>USD</t>
        </is>
      </c>
      <c r="J3134" t="n">
        <v>10</v>
      </c>
      <c r="M3134" t="n">
        <v>0</v>
      </c>
      <c r="N3134" t="n">
        <v>0</v>
      </c>
      <c r="Q3134" t="inlineStr">
        <is>
          <t>36bfad4f-387e-4cb1-a683-28e9e2cbbfa1</t>
        </is>
      </c>
      <c r="R3134" t="inlineStr">
        <is>
          <t>Articles of leather; saddlery and harness; travel goods, handbags and similar containers; articles of animal gut (other than silkworm gut)</t>
        </is>
      </c>
      <c r="S3134" t="inlineStr">
        <is>
          <t>098a6a01-7faa-41f2-9bde-4854d56b988c</t>
        </is>
      </c>
      <c r="T3134" t="inlineStr">
        <is>
          <t>Saddlery and harness for any animal (including traces, leads, knee-pads, muzzles, saddle-cloths, saddle-bags, dog-coats and the like), of any material</t>
        </is>
      </c>
      <c r="U3134" t="inlineStr">
        <is>
          <t>acac4748-6abd-4d9f-876d-b144555cbfa7</t>
        </is>
      </c>
      <c r="V3134" t="inlineStr">
        <is>
          <t>GOLDEN EXPORTS</t>
        </is>
      </c>
      <c r="W3134" t="inlineStr">
        <is>
          <t>0690001266</t>
        </is>
      </c>
      <c r="X3134" t="n">
        <v>0</v>
      </c>
      <c r="Y3134" t="n">
        <v>0</v>
      </c>
      <c r="Z3134" t="n">
        <v>42010000</v>
      </c>
      <c r="AA3134" t="inlineStr">
        <is>
          <t>SADDLERY AND HARNESS FOR ANY ANIMAL (INCLUDING TRACES, LEADS, KNEE PADS, MUZZLES, SADDLE CLOTHS, SADDLE BAGS, DOG COATS AND THE LIKE), OF ANY MATERIAL</t>
        </is>
      </c>
      <c r="AB3134" t="inlineStr">
        <is>
          <t>http://indiausatrade.mea.gov.in/api/public/image/stream?key=products%2F807299035-Noseband.png</t>
        </is>
      </c>
      <c r="AC3134" t="inlineStr">
        <is>
          <t>2026-04-17T05:16:44.841Z</t>
        </is>
      </c>
    </row>
    <row r="3135">
      <c r="A3135" t="inlineStr">
        <is>
          <t>e828abb6-2c8d-45c0-b877-8bbe40ee4afc</t>
        </is>
      </c>
      <c r="B3135" t="inlineStr">
        <is>
          <t>Stirrup Leather</t>
        </is>
      </c>
      <c r="C3135" t="inlineStr">
        <is>
          <t>#5124</t>
        </is>
      </c>
      <c r="E3135" t="inlineStr">
        <is>
          <t>FIXED</t>
        </is>
      </c>
      <c r="F3135" t="n">
        <v>12</v>
      </c>
      <c r="G3135" t="inlineStr">
        <is>
          <t>USD</t>
        </is>
      </c>
      <c r="J3135" t="n">
        <v>10</v>
      </c>
      <c r="M3135" t="n">
        <v>0</v>
      </c>
      <c r="N3135" t="n">
        <v>0</v>
      </c>
      <c r="Q3135" t="inlineStr">
        <is>
          <t>36bfad4f-387e-4cb1-a683-28e9e2cbbfa1</t>
        </is>
      </c>
      <c r="R3135" t="inlineStr">
        <is>
          <t>Articles of leather; saddlery and harness; travel goods, handbags and similar containers; articles of animal gut (other than silkworm gut)</t>
        </is>
      </c>
      <c r="S3135" t="inlineStr">
        <is>
          <t>098a6a01-7faa-41f2-9bde-4854d56b988c</t>
        </is>
      </c>
      <c r="T3135" t="inlineStr">
        <is>
          <t>Saddlery and harness for any animal (including traces, leads, knee-pads, muzzles, saddle-cloths, saddle-bags, dog-coats and the like), of any material</t>
        </is>
      </c>
      <c r="U3135" t="inlineStr">
        <is>
          <t>acac4748-6abd-4d9f-876d-b144555cbfa7</t>
        </is>
      </c>
      <c r="V3135" t="inlineStr">
        <is>
          <t>GOLDEN EXPORTS</t>
        </is>
      </c>
      <c r="W3135" t="inlineStr">
        <is>
          <t>0690001266</t>
        </is>
      </c>
      <c r="X3135" t="n">
        <v>0</v>
      </c>
      <c r="Y3135" t="n">
        <v>0</v>
      </c>
      <c r="Z3135" t="n">
        <v>42010000</v>
      </c>
      <c r="AA3135" t="inlineStr">
        <is>
          <t>SADDLERY AND HARNESS FOR ANY ANIMAL (INCLUDING TRACES, LEADS, KNEE PADS, MUZZLES, SADDLE CLOTHS, SADDLE BAGS, DOG COATS AND THE LIKE), OF ANY MATERIAL</t>
        </is>
      </c>
      <c r="AB3135" t="inlineStr">
        <is>
          <t>http://indiausatrade.mea.gov.in/api/public/image/stream?key=products%2F527119943-Stirrup%20Leather.png</t>
        </is>
      </c>
      <c r="AC3135" t="inlineStr">
        <is>
          <t>2026-04-17T05:19:32.221Z</t>
        </is>
      </c>
    </row>
    <row r="3136">
      <c r="A3136" t="inlineStr">
        <is>
          <t>44c835cb-ca70-43a5-9898-456136f1d5cc</t>
        </is>
      </c>
      <c r="B3136" t="inlineStr">
        <is>
          <t>Browband</t>
        </is>
      </c>
      <c r="C3136" t="inlineStr">
        <is>
          <t>#5069</t>
        </is>
      </c>
      <c r="E3136" t="inlineStr">
        <is>
          <t>FIXED</t>
        </is>
      </c>
      <c r="F3136" t="n">
        <v>8</v>
      </c>
      <c r="G3136" t="inlineStr">
        <is>
          <t>USD</t>
        </is>
      </c>
      <c r="J3136" t="n">
        <v>10</v>
      </c>
      <c r="M3136" t="n">
        <v>0</v>
      </c>
      <c r="N3136" t="n">
        <v>0</v>
      </c>
      <c r="Q3136" t="inlineStr">
        <is>
          <t>36bfad4f-387e-4cb1-a683-28e9e2cbbfa1</t>
        </is>
      </c>
      <c r="R3136" t="inlineStr">
        <is>
          <t>Articles of leather; saddlery and harness; travel goods, handbags and similar containers; articles of animal gut (other than silkworm gut)</t>
        </is>
      </c>
      <c r="S3136" t="inlineStr">
        <is>
          <t>098a6a01-7faa-41f2-9bde-4854d56b988c</t>
        </is>
      </c>
      <c r="T3136" t="inlineStr">
        <is>
          <t>Saddlery and harness for any animal (including traces, leads, knee-pads, muzzles, saddle-cloths, saddle-bags, dog-coats and the like), of any material</t>
        </is>
      </c>
      <c r="U3136" t="inlineStr">
        <is>
          <t>acac4748-6abd-4d9f-876d-b144555cbfa7</t>
        </is>
      </c>
      <c r="V3136" t="inlineStr">
        <is>
          <t>GOLDEN EXPORTS</t>
        </is>
      </c>
      <c r="W3136" t="inlineStr">
        <is>
          <t>0690001266</t>
        </is>
      </c>
      <c r="X3136" t="n">
        <v>0</v>
      </c>
      <c r="Y3136" t="n">
        <v>0</v>
      </c>
      <c r="Z3136" t="n">
        <v>42010000</v>
      </c>
      <c r="AA3136" t="inlineStr">
        <is>
          <t>SADDLERY AND HARNESS FOR ANY ANIMAL (INCLUDING TRACES, LEADS, KNEE PADS, MUZZLES, SADDLE CLOTHS, SADDLE BAGS, DOG COATS AND THE LIKE), OF ANY MATERIAL</t>
        </is>
      </c>
      <c r="AB3136" t="inlineStr">
        <is>
          <t>http://indiausatrade.mea.gov.in/api/public/image/stream?key=products%2F515518701-Browband.png</t>
        </is>
      </c>
      <c r="AC3136" t="inlineStr">
        <is>
          <t>2026-04-17T05:33:21.330Z</t>
        </is>
      </c>
    </row>
    <row r="3137">
      <c r="A3137" t="inlineStr">
        <is>
          <t>22a822f6-4755-42a2-b609-77010ce25d28</t>
        </is>
      </c>
      <c r="B3137" t="inlineStr">
        <is>
          <t>Stirrup Iron</t>
        </is>
      </c>
      <c r="C3137" t="inlineStr">
        <is>
          <t>#5047-1</t>
        </is>
      </c>
      <c r="E3137" t="inlineStr">
        <is>
          <t>FIXED</t>
        </is>
      </c>
      <c r="F3137" t="n">
        <v>10</v>
      </c>
      <c r="G3137" t="inlineStr">
        <is>
          <t>USD</t>
        </is>
      </c>
      <c r="J3137" t="n">
        <v>10</v>
      </c>
      <c r="M3137" t="n">
        <v>0</v>
      </c>
      <c r="N3137" t="n">
        <v>0</v>
      </c>
      <c r="Q3137" t="inlineStr">
        <is>
          <t>36bfad4f-387e-4cb1-a683-28e9e2cbbfa1</t>
        </is>
      </c>
      <c r="R3137" t="inlineStr">
        <is>
          <t>Articles of leather; saddlery and harness; travel goods, handbags and similar containers; articles of animal gut (other than silkworm gut)</t>
        </is>
      </c>
      <c r="S3137" t="inlineStr">
        <is>
          <t>098a6a01-7faa-41f2-9bde-4854d56b988c</t>
        </is>
      </c>
      <c r="T3137" t="inlineStr">
        <is>
          <t>Saddlery and harness for any animal (including traces, leads, knee-pads, muzzles, saddle-cloths, saddle-bags, dog-coats and the like), of any material</t>
        </is>
      </c>
      <c r="U3137" t="inlineStr">
        <is>
          <t>acac4748-6abd-4d9f-876d-b144555cbfa7</t>
        </is>
      </c>
      <c r="V3137" t="inlineStr">
        <is>
          <t>GOLDEN EXPORTS</t>
        </is>
      </c>
      <c r="W3137" t="inlineStr">
        <is>
          <t>0690001266</t>
        </is>
      </c>
      <c r="X3137" t="n">
        <v>0</v>
      </c>
      <c r="Y3137" t="n">
        <v>0</v>
      </c>
      <c r="Z3137" t="n">
        <v>42010000</v>
      </c>
      <c r="AA3137" t="inlineStr">
        <is>
          <t>SADDLERY AND HARNESS FOR ANY ANIMAL (INCLUDING TRACES, LEADS, KNEE PADS, MUZZLES, SADDLE CLOTHS, SADDLE BAGS, DOG COATS AND THE LIKE), OF ANY MATERIAL</t>
        </is>
      </c>
      <c r="AB3137" t="inlineStr">
        <is>
          <t>http://indiausatrade.mea.gov.in/api/public/image/stream?key=products%2F123780694-Stirrup%20Iron.png</t>
        </is>
      </c>
      <c r="AC3137" t="inlineStr">
        <is>
          <t>2026-04-17T05:36:03.727Z</t>
        </is>
      </c>
    </row>
    <row r="3138">
      <c r="A3138" t="inlineStr">
        <is>
          <t>b21ebbf0-763e-463e-84f7-e3a519d367cd</t>
        </is>
      </c>
      <c r="B3138" t="inlineStr">
        <is>
          <t>Girths</t>
        </is>
      </c>
      <c r="C3138" t="inlineStr">
        <is>
          <t>#5121-A</t>
        </is>
      </c>
      <c r="E3138" t="inlineStr">
        <is>
          <t>FIXED</t>
        </is>
      </c>
      <c r="F3138" t="n">
        <v>15</v>
      </c>
      <c r="G3138" t="inlineStr">
        <is>
          <t>USD</t>
        </is>
      </c>
      <c r="J3138" t="n">
        <v>5</v>
      </c>
      <c r="M3138" t="n">
        <v>0</v>
      </c>
      <c r="N3138" t="n">
        <v>0</v>
      </c>
      <c r="Q3138" t="inlineStr">
        <is>
          <t>36bfad4f-387e-4cb1-a683-28e9e2cbbfa1</t>
        </is>
      </c>
      <c r="R3138" t="inlineStr">
        <is>
          <t>Articles of leather; saddlery and harness; travel goods, handbags and similar containers; articles of animal gut (other than silkworm gut)</t>
        </is>
      </c>
      <c r="S3138" t="inlineStr">
        <is>
          <t>098a6a01-7faa-41f2-9bde-4854d56b988c</t>
        </is>
      </c>
      <c r="T3138" t="inlineStr">
        <is>
          <t>Saddlery and harness for any animal (including traces, leads, knee-pads, muzzles, saddle-cloths, saddle-bags, dog-coats and the like), of any material</t>
        </is>
      </c>
      <c r="U3138" t="inlineStr">
        <is>
          <t>acac4748-6abd-4d9f-876d-b144555cbfa7</t>
        </is>
      </c>
      <c r="V3138" t="inlineStr">
        <is>
          <t>GOLDEN EXPORTS</t>
        </is>
      </c>
      <c r="W3138" t="inlineStr">
        <is>
          <t>0690001266</t>
        </is>
      </c>
      <c r="X3138" t="n">
        <v>0</v>
      </c>
      <c r="Y3138" t="n">
        <v>0</v>
      </c>
      <c r="Z3138" t="n">
        <v>42010000</v>
      </c>
      <c r="AA3138" t="inlineStr">
        <is>
          <t>SADDLERY AND HARNESS FOR ANY ANIMAL (INCLUDING TRACES, LEADS, KNEE PADS, MUZZLES, SADDLE CLOTHS, SADDLE BAGS, DOG COATS AND THE LIKE), OF ANY MATERIAL</t>
        </is>
      </c>
      <c r="AB3138" t="inlineStr">
        <is>
          <t>http://indiausatrade.mea.gov.in/api/public/image/stream?key=products%2F430943148-Girth.jpg</t>
        </is>
      </c>
      <c r="AC3138" t="inlineStr">
        <is>
          <t>2026-04-17T05:41:22.905Z</t>
        </is>
      </c>
    </row>
    <row r="3139">
      <c r="A3139" t="inlineStr">
        <is>
          <t>f7635fd8-29c9-42b6-b805-8c33be9bf8ed</t>
        </is>
      </c>
      <c r="B3139" t="inlineStr">
        <is>
          <t>Breast Plate</t>
        </is>
      </c>
      <c r="C3139" t="inlineStr">
        <is>
          <t>#5138</t>
        </is>
      </c>
      <c r="E3139" t="inlineStr">
        <is>
          <t>FIXED</t>
        </is>
      </c>
      <c r="F3139" t="n">
        <v>15</v>
      </c>
      <c r="G3139" t="inlineStr">
        <is>
          <t>USD</t>
        </is>
      </c>
      <c r="J3139" t="n">
        <v>5</v>
      </c>
      <c r="M3139" t="n">
        <v>0</v>
      </c>
      <c r="N3139" t="n">
        <v>0</v>
      </c>
      <c r="Q3139" t="inlineStr">
        <is>
          <t>36bfad4f-387e-4cb1-a683-28e9e2cbbfa1</t>
        </is>
      </c>
      <c r="R3139" t="inlineStr">
        <is>
          <t>Articles of leather; saddlery and harness; travel goods, handbags and similar containers; articles of animal gut (other than silkworm gut)</t>
        </is>
      </c>
      <c r="S3139" t="inlineStr">
        <is>
          <t>098a6a01-7faa-41f2-9bde-4854d56b988c</t>
        </is>
      </c>
      <c r="T3139" t="inlineStr">
        <is>
          <t>Saddlery and harness for any animal (including traces, leads, knee-pads, muzzles, saddle-cloths, saddle-bags, dog-coats and the like), of any material</t>
        </is>
      </c>
      <c r="U3139" t="inlineStr">
        <is>
          <t>acac4748-6abd-4d9f-876d-b144555cbfa7</t>
        </is>
      </c>
      <c r="V3139" t="inlineStr">
        <is>
          <t>GOLDEN EXPORTS</t>
        </is>
      </c>
      <c r="W3139" t="inlineStr">
        <is>
          <t>0690001266</t>
        </is>
      </c>
      <c r="X3139" t="n">
        <v>0</v>
      </c>
      <c r="Y3139" t="n">
        <v>0</v>
      </c>
      <c r="Z3139" t="n">
        <v>42010000</v>
      </c>
      <c r="AA3139" t="inlineStr">
        <is>
          <t>SADDLERY AND HARNESS FOR ANY ANIMAL (INCLUDING TRACES, LEADS, KNEE PADS, MUZZLES, SADDLE CLOTHS, SADDLE BAGS, DOG COATS AND THE LIKE), OF ANY MATERIAL</t>
        </is>
      </c>
      <c r="AB3139" t="inlineStr">
        <is>
          <t>http://indiausatrade.mea.gov.in/api/public/image/stream?key=products%2F348108265-Breast%20Plate.jpg</t>
        </is>
      </c>
      <c r="AC3139" t="inlineStr">
        <is>
          <t>2026-04-17T05:43:34.697Z</t>
        </is>
      </c>
    </row>
    <row r="3140">
      <c r="A3140" t="inlineStr">
        <is>
          <t>00d48c4a-16c2-45af-b7d0-10ed2d6fdc13</t>
        </is>
      </c>
      <c r="B3140" t="inlineStr">
        <is>
          <t>Snaffle Bits</t>
        </is>
      </c>
      <c r="C3140" t="inlineStr">
        <is>
          <t>#5045-A</t>
        </is>
      </c>
      <c r="E3140" t="inlineStr">
        <is>
          <t>FIXED</t>
        </is>
      </c>
      <c r="F3140" t="n">
        <v>10</v>
      </c>
      <c r="G3140" t="inlineStr">
        <is>
          <t>USD</t>
        </is>
      </c>
      <c r="J3140" t="n">
        <v>10</v>
      </c>
      <c r="M3140" t="n">
        <v>0</v>
      </c>
      <c r="N3140" t="n">
        <v>0</v>
      </c>
      <c r="Q3140" t="inlineStr">
        <is>
          <t>36bfad4f-387e-4cb1-a683-28e9e2cbbfa1</t>
        </is>
      </c>
      <c r="R3140" t="inlineStr">
        <is>
          <t>Articles of leather; saddlery and harness; travel goods, handbags and similar containers; articles of animal gut (other than silkworm gut)</t>
        </is>
      </c>
      <c r="S3140" t="inlineStr">
        <is>
          <t>098a6a01-7faa-41f2-9bde-4854d56b988c</t>
        </is>
      </c>
      <c r="T3140" t="inlineStr">
        <is>
          <t>Saddlery and harness for any animal (including traces, leads, knee-pads, muzzles, saddle-cloths, saddle-bags, dog-coats and the like), of any material</t>
        </is>
      </c>
      <c r="U3140" t="inlineStr">
        <is>
          <t>acac4748-6abd-4d9f-876d-b144555cbfa7</t>
        </is>
      </c>
      <c r="V3140" t="inlineStr">
        <is>
          <t>GOLDEN EXPORTS</t>
        </is>
      </c>
      <c r="W3140" t="inlineStr">
        <is>
          <t>0690001266</t>
        </is>
      </c>
      <c r="X3140" t="n">
        <v>0</v>
      </c>
      <c r="Y3140" t="n">
        <v>0</v>
      </c>
      <c r="Z3140" t="n">
        <v>42010000</v>
      </c>
      <c r="AA3140" t="inlineStr">
        <is>
          <t>SADDLERY AND HARNESS FOR ANY ANIMAL (INCLUDING TRACES, LEADS, KNEE PADS, MUZZLES, SADDLE CLOTHS, SADDLE BAGS, DOG COATS AND THE LIKE), OF ANY MATERIAL</t>
        </is>
      </c>
      <c r="AB3140" t="inlineStr">
        <is>
          <t>http://indiausatrade.mea.gov.in/api/public/image/stream?key=products%2F174600474-Snaffle%20Bits.png</t>
        </is>
      </c>
      <c r="AC3140" t="inlineStr">
        <is>
          <t>2026-04-17T05:45:58.037Z</t>
        </is>
      </c>
    </row>
    <row r="3141">
      <c r="A3141" t="inlineStr">
        <is>
          <t>12161e99-e851-498c-9a29-553573a50baf</t>
        </is>
      </c>
      <c r="B3141" t="inlineStr">
        <is>
          <t>Eye Fringer</t>
        </is>
      </c>
      <c r="C3141" t="inlineStr">
        <is>
          <t>#5133-A</t>
        </is>
      </c>
      <c r="E3141" t="inlineStr">
        <is>
          <t>FIXED</t>
        </is>
      </c>
      <c r="F3141" t="n">
        <v>8</v>
      </c>
      <c r="G3141" t="inlineStr">
        <is>
          <t>USD</t>
        </is>
      </c>
      <c r="J3141" t="n">
        <v>10</v>
      </c>
      <c r="M3141" t="n">
        <v>0</v>
      </c>
      <c r="N3141" t="n">
        <v>0</v>
      </c>
      <c r="Q3141" t="inlineStr">
        <is>
          <t>36bfad4f-387e-4cb1-a683-28e9e2cbbfa1</t>
        </is>
      </c>
      <c r="R3141" t="inlineStr">
        <is>
          <t>Articles of leather; saddlery and harness; travel goods, handbags and similar containers; articles of animal gut (other than silkworm gut)</t>
        </is>
      </c>
      <c r="S3141" t="inlineStr">
        <is>
          <t>098a6a01-7faa-41f2-9bde-4854d56b988c</t>
        </is>
      </c>
      <c r="T3141" t="inlineStr">
        <is>
          <t>Saddlery and harness for any animal (including traces, leads, knee-pads, muzzles, saddle-cloths, saddle-bags, dog-coats and the like), of any material</t>
        </is>
      </c>
      <c r="U3141" t="inlineStr">
        <is>
          <t>acac4748-6abd-4d9f-876d-b144555cbfa7</t>
        </is>
      </c>
      <c r="V3141" t="inlineStr">
        <is>
          <t>GOLDEN EXPORTS</t>
        </is>
      </c>
      <c r="W3141" t="inlineStr">
        <is>
          <t>0690001266</t>
        </is>
      </c>
      <c r="X3141" t="n">
        <v>0</v>
      </c>
      <c r="Y3141" t="n">
        <v>0</v>
      </c>
      <c r="Z3141" t="n">
        <v>42010000</v>
      </c>
      <c r="AA3141" t="inlineStr">
        <is>
          <t>SADDLERY AND HARNESS FOR ANY ANIMAL (INCLUDING TRACES, LEADS, KNEE PADS, MUZZLES, SADDLE CLOTHS, SADDLE BAGS, DOG COATS AND THE LIKE), OF ANY MATERIAL</t>
        </is>
      </c>
      <c r="AB3141" t="inlineStr">
        <is>
          <t>http://indiausatrade.mea.gov.in/api/public/image/stream?key=products%2F461555561-Eye%20Fringer.png</t>
        </is>
      </c>
      <c r="AC3141" t="inlineStr">
        <is>
          <t>2026-04-17T05:48:10.455Z</t>
        </is>
      </c>
    </row>
    <row r="3142">
      <c r="A3142" t="inlineStr">
        <is>
          <t>7cde497c-8342-4e9c-9fee-e0d154638b79</t>
        </is>
      </c>
      <c r="B3142" t="inlineStr">
        <is>
          <t>Head Collar</t>
        </is>
      </c>
      <c r="C3142" t="inlineStr">
        <is>
          <t>1026-BL</t>
        </is>
      </c>
      <c r="E3142" t="inlineStr">
        <is>
          <t>FIXED</t>
        </is>
      </c>
      <c r="F3142" t="n">
        <v>10</v>
      </c>
      <c r="G3142" t="inlineStr">
        <is>
          <t>USD</t>
        </is>
      </c>
      <c r="J3142" t="n">
        <v>10</v>
      </c>
      <c r="M3142" t="n">
        <v>0</v>
      </c>
      <c r="N3142" t="n">
        <v>0</v>
      </c>
      <c r="Q3142" t="inlineStr">
        <is>
          <t>36bfad4f-387e-4cb1-a683-28e9e2cbbfa1</t>
        </is>
      </c>
      <c r="R3142" t="inlineStr">
        <is>
          <t>Articles of leather; saddlery and harness; travel goods, handbags and similar containers; articles of animal gut (other than silkworm gut)</t>
        </is>
      </c>
      <c r="S3142" t="inlineStr">
        <is>
          <t>098a6a01-7faa-41f2-9bde-4854d56b988c</t>
        </is>
      </c>
      <c r="T3142" t="inlineStr">
        <is>
          <t>Saddlery and harness for any animal (including traces, leads, knee-pads, muzzles, saddle-cloths, saddle-bags, dog-coats and the like), of any material</t>
        </is>
      </c>
      <c r="U3142" t="inlineStr">
        <is>
          <t>acac4748-6abd-4d9f-876d-b144555cbfa7</t>
        </is>
      </c>
      <c r="V3142" t="inlineStr">
        <is>
          <t>GOLDEN EXPORTS</t>
        </is>
      </c>
      <c r="W3142" t="inlineStr">
        <is>
          <t>0690001266</t>
        </is>
      </c>
      <c r="X3142" t="n">
        <v>0</v>
      </c>
      <c r="Y3142" t="n">
        <v>0</v>
      </c>
      <c r="Z3142" t="n">
        <v>42010000</v>
      </c>
      <c r="AA3142" t="inlineStr">
        <is>
          <t>SADDLERY AND HARNESS FOR ANY ANIMAL (INCLUDING TRACES, LEADS, KNEE PADS, MUZZLES, SADDLE CLOTHS, SADDLE BAGS, DOG COATS AND THE LIKE), OF ANY MATERIAL</t>
        </is>
      </c>
      <c r="AB3142" t="inlineStr">
        <is>
          <t>http://indiausatrade.mea.gov.in/api/public/image/stream?key=products%2F678060022-Head%20Collar.jpg</t>
        </is>
      </c>
      <c r="AC3142" t="inlineStr">
        <is>
          <t>2026-04-16T12:14:51.790Z</t>
        </is>
      </c>
    </row>
    <row r="3143">
      <c r="A3143" t="inlineStr">
        <is>
          <t>78dcbe1b-6059-4f14-80fe-d413468d0cbe</t>
        </is>
      </c>
      <c r="B3143" t="inlineStr">
        <is>
          <t>Dog Collar Lead</t>
        </is>
      </c>
      <c r="C3143" t="inlineStr">
        <is>
          <t>#5110</t>
        </is>
      </c>
      <c r="E3143" t="inlineStr">
        <is>
          <t>FIXED</t>
        </is>
      </c>
      <c r="F3143" t="n">
        <v>8</v>
      </c>
      <c r="G3143" t="inlineStr">
        <is>
          <t>USD</t>
        </is>
      </c>
      <c r="J3143" t="n">
        <v>10</v>
      </c>
      <c r="M3143" t="n">
        <v>0</v>
      </c>
      <c r="N3143" t="n">
        <v>0</v>
      </c>
      <c r="Q3143" t="inlineStr">
        <is>
          <t>36bfad4f-387e-4cb1-a683-28e9e2cbbfa1</t>
        </is>
      </c>
      <c r="R3143" t="inlineStr">
        <is>
          <t>Articles of leather; saddlery and harness; travel goods, handbags and similar containers; articles of animal gut (other than silkworm gut)</t>
        </is>
      </c>
      <c r="S3143" t="inlineStr">
        <is>
          <t>098a6a01-7faa-41f2-9bde-4854d56b988c</t>
        </is>
      </c>
      <c r="T3143" t="inlineStr">
        <is>
          <t>Saddlery and harness for any animal (including traces, leads, knee-pads, muzzles, saddle-cloths, saddle-bags, dog-coats and the like), of any material</t>
        </is>
      </c>
      <c r="U3143" t="inlineStr">
        <is>
          <t>acac4748-6abd-4d9f-876d-b144555cbfa7</t>
        </is>
      </c>
      <c r="V3143" t="inlineStr">
        <is>
          <t>GOLDEN EXPORTS</t>
        </is>
      </c>
      <c r="W3143" t="inlineStr">
        <is>
          <t>0690001266</t>
        </is>
      </c>
      <c r="X3143" t="n">
        <v>0</v>
      </c>
      <c r="Y3143" t="n">
        <v>0</v>
      </c>
      <c r="Z3143" t="n">
        <v>42010000</v>
      </c>
      <c r="AA3143" t="inlineStr">
        <is>
          <t>SADDLERY AND HARNESS FOR ANY ANIMAL (INCLUDING TRACES, LEADS, KNEE PADS, MUZZLES, SADDLE CLOTHS, SADDLE BAGS, DOG COATS AND THE LIKE), OF ANY MATERIAL</t>
        </is>
      </c>
      <c r="AB3143" t="inlineStr">
        <is>
          <t>http://indiausatrade.mea.gov.in/api/public/image/stream?key=products%2F146202353-Dog%20Collar%20Lead.png</t>
        </is>
      </c>
      <c r="AC3143" t="inlineStr">
        <is>
          <t>2026-04-17T05:50:35.607Z</t>
        </is>
      </c>
    </row>
    <row r="3144">
      <c r="A3144" t="inlineStr">
        <is>
          <t>38615491-19f3-4ecc-b694-7dec26a2c6d3</t>
        </is>
      </c>
      <c r="B3144" t="inlineStr">
        <is>
          <t>Roasted Saunf with Flax, Till, Ajwain &amp; Dhaniya Dal</t>
        </is>
      </c>
      <c r="C3144" t="inlineStr">
        <is>
          <t>SaunfFlax</t>
        </is>
      </c>
      <c r="E3144" t="inlineStr">
        <is>
          <t>FIXED</t>
        </is>
      </c>
      <c r="F3144" t="n">
        <v>10</v>
      </c>
      <c r="G3144" t="inlineStr">
        <is>
          <t>USD</t>
        </is>
      </c>
      <c r="M3144" t="n">
        <v>0</v>
      </c>
      <c r="N3144" t="n">
        <v>0</v>
      </c>
      <c r="Q3144" t="inlineStr">
        <is>
          <t>2d545a03-a906-4299-924e-26821ae33187</t>
        </is>
      </c>
      <c r="R3144" t="inlineStr">
        <is>
          <t>Miscellaneous edible preparations</t>
        </is>
      </c>
      <c r="S3144" t="inlineStr">
        <is>
          <t>14959494-977b-41fb-ba2f-fbb4e70f011f</t>
        </is>
      </c>
      <c r="T3144" t="inlineStr">
        <is>
          <t>Food preparations not elsewhere specified or included</t>
        </is>
      </c>
      <c r="U3144" t="inlineStr">
        <is>
          <t>22367ef4-35f7-4dee-a8c3-7ec03749dbc4</t>
        </is>
      </c>
      <c r="V3144" t="inlineStr">
        <is>
          <t>Acme Agencies</t>
        </is>
      </c>
      <c r="W3144" t="inlineStr">
        <is>
          <t>1117500926</t>
        </is>
      </c>
      <c r="X3144" t="n">
        <v>0</v>
      </c>
      <c r="Y3144" t="n">
        <v>0</v>
      </c>
      <c r="Z3144" t="n">
        <v>21069099</v>
      </c>
      <c r="AA3144" t="inlineStr">
        <is>
          <t>OTHER</t>
        </is>
      </c>
      <c r="AB3144" t="inlineStr">
        <is>
          <t>http://indiausatrade.mea.gov.in/api/public/image/stream?key=products%2F20260718T080533Z-409822-905d9389-SaunfFlax-cropped.jpg</t>
        </is>
      </c>
      <c r="AC3144" t="inlineStr">
        <is>
          <t>2026-07-18T08:05:33.579Z</t>
        </is>
      </c>
    </row>
    <row r="3145">
      <c r="A3145" t="inlineStr">
        <is>
          <t>67cefbc0-46ba-47e9-8216-4f14fabd6751</t>
        </is>
      </c>
      <c r="B3145" t="inlineStr">
        <is>
          <t>Roasted Flax Seed with Dniya Dal, Till, Ajwain &amp; Suwa</t>
        </is>
      </c>
      <c r="C3145" t="inlineStr">
        <is>
          <t>FlaxSeed</t>
        </is>
      </c>
      <c r="E3145" t="inlineStr">
        <is>
          <t>FIXED</t>
        </is>
      </c>
      <c r="F3145" t="n">
        <v>20</v>
      </c>
      <c r="G3145" t="inlineStr">
        <is>
          <t>USD</t>
        </is>
      </c>
      <c r="M3145" t="n">
        <v>0</v>
      </c>
      <c r="N3145" t="n">
        <v>0</v>
      </c>
      <c r="Q3145" t="inlineStr">
        <is>
          <t>2d545a03-a906-4299-924e-26821ae33187</t>
        </is>
      </c>
      <c r="R3145" t="inlineStr">
        <is>
          <t>Miscellaneous edible preparations</t>
        </is>
      </c>
      <c r="S3145" t="inlineStr">
        <is>
          <t>14959494-977b-41fb-ba2f-fbb4e70f011f</t>
        </is>
      </c>
      <c r="T3145" t="inlineStr">
        <is>
          <t>Food preparations not elsewhere specified or included</t>
        </is>
      </c>
      <c r="U3145" t="inlineStr">
        <is>
          <t>22367ef4-35f7-4dee-a8c3-7ec03749dbc4</t>
        </is>
      </c>
      <c r="V3145" t="inlineStr">
        <is>
          <t>Acme Agencies</t>
        </is>
      </c>
      <c r="W3145" t="inlineStr">
        <is>
          <t>1117500926</t>
        </is>
      </c>
      <c r="X3145" t="n">
        <v>0</v>
      </c>
      <c r="Y3145" t="n">
        <v>0</v>
      </c>
      <c r="Z3145" t="n">
        <v>21069099</v>
      </c>
      <c r="AA3145" t="inlineStr">
        <is>
          <t>OTHER</t>
        </is>
      </c>
      <c r="AB3145" t="inlineStr">
        <is>
          <t>http://indiausatrade.mea.gov.in/api/public/image/stream?key=products%2F20260718T064228Z-956213-f1ba499a-Flaxmix1-cropped.jpg</t>
        </is>
      </c>
      <c r="AC3145" t="inlineStr">
        <is>
          <t>2026-07-18T06:42:28.774Z</t>
        </is>
      </c>
    </row>
    <row r="3146">
      <c r="A3146" t="inlineStr">
        <is>
          <t>1a054177-a42a-4bed-844e-f1794c46b2a9</t>
        </is>
      </c>
      <c r="B3146" t="inlineStr">
        <is>
          <t>Roasted Saunf with Dhaniya Dal and Till</t>
        </is>
      </c>
      <c r="C3146" t="inlineStr">
        <is>
          <t>Tillmix</t>
        </is>
      </c>
      <c r="E3146" t="inlineStr">
        <is>
          <t>FIXED</t>
        </is>
      </c>
      <c r="F3146" t="n">
        <v>20</v>
      </c>
      <c r="G3146" t="inlineStr">
        <is>
          <t>USD</t>
        </is>
      </c>
      <c r="M3146" t="n">
        <v>0</v>
      </c>
      <c r="N3146" t="n">
        <v>0</v>
      </c>
      <c r="Q3146" t="inlineStr">
        <is>
          <t>2d545a03-a906-4299-924e-26821ae33187</t>
        </is>
      </c>
      <c r="R3146" t="inlineStr">
        <is>
          <t>Miscellaneous edible preparations</t>
        </is>
      </c>
      <c r="S3146" t="inlineStr">
        <is>
          <t>14959494-977b-41fb-ba2f-fbb4e70f011f</t>
        </is>
      </c>
      <c r="T3146" t="inlineStr">
        <is>
          <t>Food preparations not elsewhere specified or included</t>
        </is>
      </c>
      <c r="U3146" t="inlineStr">
        <is>
          <t>22367ef4-35f7-4dee-a8c3-7ec03749dbc4</t>
        </is>
      </c>
      <c r="V3146" t="inlineStr">
        <is>
          <t>Acme Agencies</t>
        </is>
      </c>
      <c r="W3146" t="inlineStr">
        <is>
          <t>1117500926</t>
        </is>
      </c>
      <c r="X3146" t="n">
        <v>0</v>
      </c>
      <c r="Y3146" t="n">
        <v>0</v>
      </c>
      <c r="Z3146" t="n">
        <v>21069099</v>
      </c>
      <c r="AA3146" t="inlineStr">
        <is>
          <t>OTHER</t>
        </is>
      </c>
      <c r="AB3146" t="inlineStr">
        <is>
          <t>http://indiausatrade.mea.gov.in/api/public/image/stream?key=products%2F20260718T063235Z-741627-08fdc041-Till4-cropped.jpg</t>
        </is>
      </c>
      <c r="AC3146" t="inlineStr">
        <is>
          <t>2026-07-18T06:32:35.493Z</t>
        </is>
      </c>
    </row>
    <row r="3147">
      <c r="A3147" t="inlineStr">
        <is>
          <t>7d8cd14f-b7e6-4979-95e2-9538b5e7a391</t>
        </is>
      </c>
      <c r="B3147" t="inlineStr">
        <is>
          <t>Roasted Saunf with Dhaniya Daal and Ajwain</t>
        </is>
      </c>
      <c r="C3147" t="inlineStr">
        <is>
          <t>Ajnmix</t>
        </is>
      </c>
      <c r="E3147" t="inlineStr">
        <is>
          <t>FIXED</t>
        </is>
      </c>
      <c r="F3147" t="n">
        <v>10</v>
      </c>
      <c r="G3147" t="inlineStr">
        <is>
          <t>USD</t>
        </is>
      </c>
      <c r="I3147" t="inlineStr">
        <is>
          <t>Unit</t>
        </is>
      </c>
      <c r="M3147" t="n">
        <v>0</v>
      </c>
      <c r="N3147" t="n">
        <v>0</v>
      </c>
      <c r="Q3147" t="inlineStr">
        <is>
          <t>2d545a03-a906-4299-924e-26821ae33187</t>
        </is>
      </c>
      <c r="R3147" t="inlineStr">
        <is>
          <t>Miscellaneous edible preparations</t>
        </is>
      </c>
      <c r="S3147" t="inlineStr">
        <is>
          <t>14959494-977b-41fb-ba2f-fbb4e70f011f</t>
        </is>
      </c>
      <c r="T3147" t="inlineStr">
        <is>
          <t>Food preparations not elsewhere specified or included</t>
        </is>
      </c>
      <c r="U3147" t="inlineStr">
        <is>
          <t>22367ef4-35f7-4dee-a8c3-7ec03749dbc4</t>
        </is>
      </c>
      <c r="V3147" t="inlineStr">
        <is>
          <t>Acme Agencies</t>
        </is>
      </c>
      <c r="W3147" t="inlineStr">
        <is>
          <t>1117500926</t>
        </is>
      </c>
      <c r="X3147" t="n">
        <v>0</v>
      </c>
      <c r="Y3147" t="n">
        <v>0</v>
      </c>
      <c r="Z3147" t="n">
        <v>21069099</v>
      </c>
      <c r="AA3147" t="inlineStr">
        <is>
          <t>OTHER</t>
        </is>
      </c>
      <c r="AB3147" t="inlineStr">
        <is>
          <t>http://indiausatrade.mea.gov.in/api/public/image/stream?key=products%2F20260722T073234Z-911443-8ecf3e3a-Ajwainmix-cropped.jpg</t>
        </is>
      </c>
      <c r="AC3147" t="inlineStr">
        <is>
          <t>2026-07-22T07:32:34.141Z</t>
        </is>
      </c>
    </row>
    <row r="3148">
      <c r="A3148" t="inlineStr">
        <is>
          <t>c13ff43b-6a13-4f8e-886a-056cc86eca34</t>
        </is>
      </c>
      <c r="B3148" t="inlineStr">
        <is>
          <t>Roasted Saunf with Dhainya Dal, Till, Ajwain &amp; Suwa</t>
        </is>
      </c>
      <c r="C3148" t="inlineStr">
        <is>
          <t>SuwaMix</t>
        </is>
      </c>
      <c r="E3148" t="inlineStr">
        <is>
          <t>FIXED</t>
        </is>
      </c>
      <c r="F3148" t="n">
        <v>20</v>
      </c>
      <c r="G3148" t="inlineStr">
        <is>
          <t>USD</t>
        </is>
      </c>
      <c r="M3148" t="n">
        <v>0</v>
      </c>
      <c r="N3148" t="n">
        <v>0</v>
      </c>
      <c r="Q3148" t="inlineStr">
        <is>
          <t>2d545a03-a906-4299-924e-26821ae33187</t>
        </is>
      </c>
      <c r="R3148" t="inlineStr">
        <is>
          <t>Miscellaneous edible preparations</t>
        </is>
      </c>
      <c r="S3148" t="inlineStr">
        <is>
          <t>14959494-977b-41fb-ba2f-fbb4e70f011f</t>
        </is>
      </c>
      <c r="T3148" t="inlineStr">
        <is>
          <t>Food preparations not elsewhere specified or included</t>
        </is>
      </c>
      <c r="U3148" t="inlineStr">
        <is>
          <t>22367ef4-35f7-4dee-a8c3-7ec03749dbc4</t>
        </is>
      </c>
      <c r="V3148" t="inlineStr">
        <is>
          <t>Acme Agencies</t>
        </is>
      </c>
      <c r="W3148" t="inlineStr">
        <is>
          <t>1117500926</t>
        </is>
      </c>
      <c r="X3148" t="n">
        <v>0</v>
      </c>
      <c r="Y3148" t="n">
        <v>0</v>
      </c>
      <c r="Z3148" t="n">
        <v>21069099</v>
      </c>
      <c r="AA3148" t="inlineStr">
        <is>
          <t>OTHER</t>
        </is>
      </c>
      <c r="AB3148" t="inlineStr">
        <is>
          <t>http://indiausatrade.mea.gov.in/api/public/image/stream?key=products%2F20260718T062022Z-402837-54e974f4-Suwa4-cropped.jpg</t>
        </is>
      </c>
      <c r="AC3148" t="inlineStr">
        <is>
          <t>2026-07-18T06:20:22.063Z</t>
        </is>
      </c>
    </row>
    <row r="3149">
      <c r="A3149" t="inlineStr">
        <is>
          <t>50359bb0-a7c0-4954-bec2-15cc67da34d2</t>
        </is>
      </c>
      <c r="B3149" t="inlineStr">
        <is>
          <t>Roasted Saunf</t>
        </is>
      </c>
      <c r="C3149" t="inlineStr">
        <is>
          <t>RSaunf</t>
        </is>
      </c>
      <c r="E3149" t="inlineStr">
        <is>
          <t>FIXED</t>
        </is>
      </c>
      <c r="F3149" t="n">
        <v>20</v>
      </c>
      <c r="G3149" t="inlineStr">
        <is>
          <t>USD</t>
        </is>
      </c>
      <c r="M3149" t="n">
        <v>0</v>
      </c>
      <c r="N3149" t="n">
        <v>0</v>
      </c>
      <c r="Q3149" t="inlineStr">
        <is>
          <t>2d545a03-a906-4299-924e-26821ae33187</t>
        </is>
      </c>
      <c r="R3149" t="inlineStr">
        <is>
          <t>Miscellaneous edible preparations</t>
        </is>
      </c>
      <c r="S3149" t="inlineStr">
        <is>
          <t>14959494-977b-41fb-ba2f-fbb4e70f011f</t>
        </is>
      </c>
      <c r="T3149" t="inlineStr">
        <is>
          <t>Food preparations not elsewhere specified or included</t>
        </is>
      </c>
      <c r="U3149" t="inlineStr">
        <is>
          <t>22367ef4-35f7-4dee-a8c3-7ec03749dbc4</t>
        </is>
      </c>
      <c r="V3149" t="inlineStr">
        <is>
          <t>Acme Agencies</t>
        </is>
      </c>
      <c r="W3149" t="inlineStr">
        <is>
          <t>1117500926</t>
        </is>
      </c>
      <c r="X3149" t="n">
        <v>0</v>
      </c>
      <c r="Y3149" t="n">
        <v>0</v>
      </c>
      <c r="Z3149" t="n">
        <v>21069099</v>
      </c>
      <c r="AA3149" t="inlineStr">
        <is>
          <t>OTHER</t>
        </is>
      </c>
      <c r="AB3149" t="inlineStr">
        <is>
          <t>http://indiausatrade.mea.gov.in/api/public/image/stream?key=products%2F20260718T123206Z-363560-7777d495-Rsaunf-cropped.jpg</t>
        </is>
      </c>
      <c r="AC3149" t="inlineStr">
        <is>
          <t>2026-07-18T12:32:06.982Z</t>
        </is>
      </c>
    </row>
    <row r="3150">
      <c r="A3150" t="inlineStr">
        <is>
          <t>63ff4d8a-f7ca-4653-ac1d-68fe5ad03b59</t>
        </is>
      </c>
      <c r="B3150" t="inlineStr">
        <is>
          <t>Roasted Fennel Seed with Dhaniya Dal</t>
        </is>
      </c>
      <c r="C3150" t="inlineStr">
        <is>
          <t>SAUNF</t>
        </is>
      </c>
      <c r="E3150" t="inlineStr">
        <is>
          <t>FIXED</t>
        </is>
      </c>
      <c r="F3150" t="n">
        <v>20</v>
      </c>
      <c r="G3150" t="inlineStr">
        <is>
          <t>USD</t>
        </is>
      </c>
      <c r="I3150" t="inlineStr">
        <is>
          <t>Unit</t>
        </is>
      </c>
      <c r="M3150" t="n">
        <v>0</v>
      </c>
      <c r="N3150" t="n">
        <v>0</v>
      </c>
      <c r="Q3150" t="inlineStr">
        <is>
          <t>2d545a03-a906-4299-924e-26821ae33187</t>
        </is>
      </c>
      <c r="R3150" t="inlineStr">
        <is>
          <t>Miscellaneous edible preparations</t>
        </is>
      </c>
      <c r="S3150" t="inlineStr">
        <is>
          <t>14959494-977b-41fb-ba2f-fbb4e70f011f</t>
        </is>
      </c>
      <c r="T3150" t="inlineStr">
        <is>
          <t>Food preparations not elsewhere specified or included</t>
        </is>
      </c>
      <c r="U3150" t="inlineStr">
        <is>
          <t>22367ef4-35f7-4dee-a8c3-7ec03749dbc4</t>
        </is>
      </c>
      <c r="V3150" t="inlineStr">
        <is>
          <t>Acme Agencies</t>
        </is>
      </c>
      <c r="W3150" t="inlineStr">
        <is>
          <t>1117500926</t>
        </is>
      </c>
      <c r="X3150" t="n">
        <v>0</v>
      </c>
      <c r="Y3150" t="n">
        <v>0</v>
      </c>
      <c r="Z3150" t="n">
        <v>21069099</v>
      </c>
      <c r="AA3150" t="inlineStr">
        <is>
          <t>OTHER</t>
        </is>
      </c>
      <c r="AB3150" t="inlineStr">
        <is>
          <t>http://indiausatrade.mea.gov.in/api/public/image/stream?key=products%2F20260717T124008Z-701067-d1f66643-saunf%20daal-cropped.jpg</t>
        </is>
      </c>
      <c r="AC3150" t="inlineStr">
        <is>
          <t>2026-07-17T12:40:04.960Z</t>
        </is>
      </c>
    </row>
    <row r="3151">
      <c r="A3151" t="inlineStr">
        <is>
          <t>65b766b2-af08-4e89-becd-886a3bd22284</t>
        </is>
      </c>
      <c r="B3151" t="inlineStr">
        <is>
          <t>7 seed Mix</t>
        </is>
      </c>
      <c r="C3151" t="inlineStr">
        <is>
          <t>7seed</t>
        </is>
      </c>
      <c r="E3151" t="inlineStr">
        <is>
          <t>FIXED</t>
        </is>
      </c>
      <c r="F3151" t="n">
        <v>10</v>
      </c>
      <c r="G3151" t="inlineStr">
        <is>
          <t>USD</t>
        </is>
      </c>
      <c r="M3151" t="n">
        <v>0</v>
      </c>
      <c r="N3151" t="n">
        <v>0</v>
      </c>
      <c r="Q3151" t="inlineStr">
        <is>
          <t>2d545a03-a906-4299-924e-26821ae33187</t>
        </is>
      </c>
      <c r="R3151" t="inlineStr">
        <is>
          <t>Miscellaneous edible preparations</t>
        </is>
      </c>
      <c r="S3151" t="inlineStr">
        <is>
          <t>14959494-977b-41fb-ba2f-fbb4e70f011f</t>
        </is>
      </c>
      <c r="T3151" t="inlineStr">
        <is>
          <t>Food preparations not elsewhere specified or included</t>
        </is>
      </c>
      <c r="U3151" t="inlineStr">
        <is>
          <t>22367ef4-35f7-4dee-a8c3-7ec03749dbc4</t>
        </is>
      </c>
      <c r="V3151" t="inlineStr">
        <is>
          <t>Acme Agencies</t>
        </is>
      </c>
      <c r="W3151" t="inlineStr">
        <is>
          <t>1117500926</t>
        </is>
      </c>
      <c r="X3151" t="n">
        <v>0</v>
      </c>
      <c r="Y3151" t="n">
        <v>0</v>
      </c>
      <c r="Z3151" t="n">
        <v>21069099</v>
      </c>
      <c r="AA3151" t="inlineStr">
        <is>
          <t>OTHER</t>
        </is>
      </c>
      <c r="AB3151" t="inlineStr">
        <is>
          <t>http://indiausatrade.mea.gov.in/api/public/image/stream?key=products%2F20260722T075503Z-836188-a693a01e-7Seed-cropped.jpg</t>
        </is>
      </c>
      <c r="AC3151" t="inlineStr">
        <is>
          <t>2026-07-22T07:55:03.450Z</t>
        </is>
      </c>
    </row>
    <row r="3152">
      <c r="A3152" t="inlineStr">
        <is>
          <t>161c190c-2bc5-42a8-b0b3-7d7ca1f2a7f0</t>
        </is>
      </c>
      <c r="B3152" t="inlineStr">
        <is>
          <t>Roasted Ajwain</t>
        </is>
      </c>
      <c r="C3152" t="inlineStr">
        <is>
          <t>Ajwain</t>
        </is>
      </c>
      <c r="E3152" t="inlineStr">
        <is>
          <t>FIXED</t>
        </is>
      </c>
      <c r="F3152" t="n">
        <v>20</v>
      </c>
      <c r="G3152" t="inlineStr">
        <is>
          <t>USD</t>
        </is>
      </c>
      <c r="I3152" t="inlineStr">
        <is>
          <t>Unit</t>
        </is>
      </c>
      <c r="M3152" t="n">
        <v>0</v>
      </c>
      <c r="N3152" t="n">
        <v>0</v>
      </c>
      <c r="Q3152" t="inlineStr">
        <is>
          <t>2d545a03-a906-4299-924e-26821ae33187</t>
        </is>
      </c>
      <c r="R3152" t="inlineStr">
        <is>
          <t>Miscellaneous edible preparations</t>
        </is>
      </c>
      <c r="S3152" t="inlineStr">
        <is>
          <t>14959494-977b-41fb-ba2f-fbb4e70f011f</t>
        </is>
      </c>
      <c r="T3152" t="inlineStr">
        <is>
          <t>Food preparations not elsewhere specified or included</t>
        </is>
      </c>
      <c r="U3152" t="inlineStr">
        <is>
          <t>22367ef4-35f7-4dee-a8c3-7ec03749dbc4</t>
        </is>
      </c>
      <c r="V3152" t="inlineStr">
        <is>
          <t>Acme Agencies</t>
        </is>
      </c>
      <c r="W3152" t="inlineStr">
        <is>
          <t>1117500926</t>
        </is>
      </c>
      <c r="X3152" t="n">
        <v>0</v>
      </c>
      <c r="Y3152" t="n">
        <v>0</v>
      </c>
      <c r="Z3152" t="n">
        <v>21069099</v>
      </c>
      <c r="AA3152" t="inlineStr">
        <is>
          <t>OTHER</t>
        </is>
      </c>
      <c r="AB3152" t="inlineStr">
        <is>
          <t>http://indiausatrade.mea.gov.in/api/public/image/stream?key=products%2F20260718T135806Z-925416-a4d0d799-RAwjain-cropped.jpg</t>
        </is>
      </c>
      <c r="AC3152" t="inlineStr">
        <is>
          <t>2026-07-18T13:58:06.741Z</t>
        </is>
      </c>
    </row>
    <row r="3153">
      <c r="A3153" t="inlineStr">
        <is>
          <t>771d1418-b5f7-4642-b7a1-dc288f2c60c7</t>
        </is>
      </c>
      <c r="B3153" t="inlineStr">
        <is>
          <t>6-Seed Mix</t>
        </is>
      </c>
      <c r="C3153" t="inlineStr">
        <is>
          <t>6seed</t>
        </is>
      </c>
      <c r="E3153" t="inlineStr">
        <is>
          <t>FIXED</t>
        </is>
      </c>
      <c r="F3153" t="n">
        <v>10</v>
      </c>
      <c r="G3153" t="inlineStr">
        <is>
          <t>USD</t>
        </is>
      </c>
      <c r="I3153" t="inlineStr">
        <is>
          <t>Unit</t>
        </is>
      </c>
      <c r="M3153" t="n">
        <v>0</v>
      </c>
      <c r="N3153" t="n">
        <v>0</v>
      </c>
      <c r="Q3153" t="inlineStr">
        <is>
          <t>2d545a03-a906-4299-924e-26821ae33187</t>
        </is>
      </c>
      <c r="R3153" t="inlineStr">
        <is>
          <t>Miscellaneous edible preparations</t>
        </is>
      </c>
      <c r="S3153" t="inlineStr">
        <is>
          <t>14959494-977b-41fb-ba2f-fbb4e70f011f</t>
        </is>
      </c>
      <c r="T3153" t="inlineStr">
        <is>
          <t>Food preparations not elsewhere specified or included</t>
        </is>
      </c>
      <c r="U3153" t="inlineStr">
        <is>
          <t>22367ef4-35f7-4dee-a8c3-7ec03749dbc4</t>
        </is>
      </c>
      <c r="V3153" t="inlineStr">
        <is>
          <t>Acme Agencies</t>
        </is>
      </c>
      <c r="W3153" t="inlineStr">
        <is>
          <t>1117500926</t>
        </is>
      </c>
      <c r="X3153" t="n">
        <v>0</v>
      </c>
      <c r="Y3153" t="n">
        <v>0</v>
      </c>
      <c r="Z3153" t="n">
        <v>21069099</v>
      </c>
      <c r="AA3153" t="inlineStr">
        <is>
          <t>OTHER</t>
        </is>
      </c>
      <c r="AB3153" t="inlineStr">
        <is>
          <t>http://indiausatrade.mea.gov.in/api/public/image/stream?key=products%2F20260722T080429Z-835932-e887fd60-6seed-cropped.jpg</t>
        </is>
      </c>
      <c r="AC3153" t="inlineStr">
        <is>
          <t>2026-07-22T08:04:29.554Z</t>
        </is>
      </c>
    </row>
    <row r="3154">
      <c r="A3154" t="inlineStr">
        <is>
          <t>bda7a619-9686-46cb-8b3d-243c2be300fb</t>
        </is>
      </c>
      <c r="B3154" t="inlineStr">
        <is>
          <t>Roasted Till</t>
        </is>
      </c>
      <c r="C3154" t="inlineStr">
        <is>
          <t>Rtill</t>
        </is>
      </c>
      <c r="E3154" t="inlineStr">
        <is>
          <t>FIXED</t>
        </is>
      </c>
      <c r="F3154" t="n">
        <v>10</v>
      </c>
      <c r="G3154" t="inlineStr">
        <is>
          <t>USD</t>
        </is>
      </c>
      <c r="M3154" t="n">
        <v>0</v>
      </c>
      <c r="N3154" t="n">
        <v>0</v>
      </c>
      <c r="Q3154" t="inlineStr">
        <is>
          <t>2d545a03-a906-4299-924e-26821ae33187</t>
        </is>
      </c>
      <c r="R3154" t="inlineStr">
        <is>
          <t>Miscellaneous edible preparations</t>
        </is>
      </c>
      <c r="S3154" t="inlineStr">
        <is>
          <t>14959494-977b-41fb-ba2f-fbb4e70f011f</t>
        </is>
      </c>
      <c r="T3154" t="inlineStr">
        <is>
          <t>Food preparations not elsewhere specified or included</t>
        </is>
      </c>
      <c r="U3154" t="inlineStr">
        <is>
          <t>22367ef4-35f7-4dee-a8c3-7ec03749dbc4</t>
        </is>
      </c>
      <c r="V3154" t="inlineStr">
        <is>
          <t>Acme Agencies</t>
        </is>
      </c>
      <c r="W3154" t="inlineStr">
        <is>
          <t>1117500926</t>
        </is>
      </c>
      <c r="X3154" t="n">
        <v>0</v>
      </c>
      <c r="Y3154" t="n">
        <v>0</v>
      </c>
      <c r="Z3154" t="n">
        <v>21069099</v>
      </c>
      <c r="AA3154" t="inlineStr">
        <is>
          <t>OTHER</t>
        </is>
      </c>
      <c r="AB3154" t="inlineStr">
        <is>
          <t>http://indiausatrade.mea.gov.in/api/public/image/stream?key=products%2F20260722T101800Z-570633-c614c51d-RTill-cropped.jpg</t>
        </is>
      </c>
      <c r="AC3154" t="inlineStr">
        <is>
          <t>2026-07-22T10:18:00.228Z</t>
        </is>
      </c>
    </row>
    <row r="3155">
      <c r="A3155" t="inlineStr">
        <is>
          <t>0f24d015-6c55-4871-bcc2-d34fa6b5543c</t>
        </is>
      </c>
      <c r="B3155" t="inlineStr">
        <is>
          <t>Roasted Till and Ajwain</t>
        </is>
      </c>
      <c r="C3155" t="inlineStr">
        <is>
          <t>TilAjw</t>
        </is>
      </c>
      <c r="E3155" t="inlineStr">
        <is>
          <t>FIXED</t>
        </is>
      </c>
      <c r="F3155" t="n">
        <v>10</v>
      </c>
      <c r="G3155" t="inlineStr">
        <is>
          <t>USD</t>
        </is>
      </c>
      <c r="M3155" t="n">
        <v>0</v>
      </c>
      <c r="N3155" t="n">
        <v>0</v>
      </c>
      <c r="Q3155" t="inlineStr">
        <is>
          <t>2d545a03-a906-4299-924e-26821ae33187</t>
        </is>
      </c>
      <c r="R3155" t="inlineStr">
        <is>
          <t>Miscellaneous edible preparations</t>
        </is>
      </c>
      <c r="S3155" t="inlineStr">
        <is>
          <t>14959494-977b-41fb-ba2f-fbb4e70f011f</t>
        </is>
      </c>
      <c r="T3155" t="inlineStr">
        <is>
          <t>Food preparations not elsewhere specified or included</t>
        </is>
      </c>
      <c r="U3155" t="inlineStr">
        <is>
          <t>22367ef4-35f7-4dee-a8c3-7ec03749dbc4</t>
        </is>
      </c>
      <c r="V3155" t="inlineStr">
        <is>
          <t>Acme Agencies</t>
        </is>
      </c>
      <c r="W3155" t="inlineStr">
        <is>
          <t>1117500926</t>
        </is>
      </c>
      <c r="X3155" t="n">
        <v>0</v>
      </c>
      <c r="Y3155" t="n">
        <v>0</v>
      </c>
      <c r="Z3155" t="n">
        <v>21069099</v>
      </c>
      <c r="AA3155" t="inlineStr">
        <is>
          <t>OTHER</t>
        </is>
      </c>
      <c r="AB3155" t="inlineStr">
        <is>
          <t>http://indiausatrade.mea.gov.in/api/public/image/stream?key=products%2F20260722T162843Z-390483-c184d533-Tilajw-cropped.jpg</t>
        </is>
      </c>
      <c r="AC3155" t="inlineStr">
        <is>
          <t>2026-07-22T16:28:43.335Z</t>
        </is>
      </c>
    </row>
    <row r="3156">
      <c r="A3156" t="inlineStr">
        <is>
          <t>34d90715-f2b4-45a1-9378-d6b42963867e</t>
        </is>
      </c>
      <c r="B3156" t="inlineStr">
        <is>
          <t>Gud Saunf with Peppermint</t>
        </is>
      </c>
      <c r="C3156" t="inlineStr">
        <is>
          <t>Guds</t>
        </is>
      </c>
      <c r="E3156" t="inlineStr">
        <is>
          <t>FIXED</t>
        </is>
      </c>
      <c r="F3156" t="n">
        <v>10</v>
      </c>
      <c r="G3156" t="inlineStr">
        <is>
          <t>USD</t>
        </is>
      </c>
      <c r="I3156" t="inlineStr">
        <is>
          <t>Unit</t>
        </is>
      </c>
      <c r="M3156" t="n">
        <v>0</v>
      </c>
      <c r="N3156" t="n">
        <v>0</v>
      </c>
      <c r="Q3156" t="inlineStr">
        <is>
          <t>2d545a03-a906-4299-924e-26821ae33187</t>
        </is>
      </c>
      <c r="R3156" t="inlineStr">
        <is>
          <t>Miscellaneous edible preparations</t>
        </is>
      </c>
      <c r="S3156" t="inlineStr">
        <is>
          <t>14959494-977b-41fb-ba2f-fbb4e70f011f</t>
        </is>
      </c>
      <c r="T3156" t="inlineStr">
        <is>
          <t>Food preparations not elsewhere specified or included</t>
        </is>
      </c>
      <c r="U3156" t="inlineStr">
        <is>
          <t>22367ef4-35f7-4dee-a8c3-7ec03749dbc4</t>
        </is>
      </c>
      <c r="V3156" t="inlineStr">
        <is>
          <t>Acme Agencies</t>
        </is>
      </c>
      <c r="W3156" t="inlineStr">
        <is>
          <t>1117500926</t>
        </is>
      </c>
      <c r="X3156" t="n">
        <v>0</v>
      </c>
      <c r="Y3156" t="n">
        <v>0</v>
      </c>
      <c r="Z3156" t="n">
        <v>21069099</v>
      </c>
      <c r="AA3156" t="inlineStr">
        <is>
          <t>OTHER</t>
        </is>
      </c>
      <c r="AB3156" t="inlineStr">
        <is>
          <t>http://indiausatrade.mea.gov.in/api/public/image/stream?key=products%2F20260722T163743Z-785740-a548aae1-Guds-cropped.jpg</t>
        </is>
      </c>
      <c r="AC3156" t="inlineStr">
        <is>
          <t>2026-07-22T16:37:43.451Z</t>
        </is>
      </c>
    </row>
    <row r="3157">
      <c r="A3157" t="inlineStr">
        <is>
          <t>b922a005-62a7-40bd-8d20-73051c09e1e7</t>
        </is>
      </c>
      <c r="B3157" t="inlineStr">
        <is>
          <t>Meetha Saunf Delight</t>
        </is>
      </c>
      <c r="C3157" t="inlineStr">
        <is>
          <t>Ksaunf</t>
        </is>
      </c>
      <c r="E3157" t="inlineStr">
        <is>
          <t>FIXED</t>
        </is>
      </c>
      <c r="F3157" t="n">
        <v>10</v>
      </c>
      <c r="G3157" t="inlineStr">
        <is>
          <t>USD</t>
        </is>
      </c>
      <c r="I3157" t="inlineStr">
        <is>
          <t>Unit</t>
        </is>
      </c>
      <c r="M3157" t="n">
        <v>0</v>
      </c>
      <c r="N3157" t="n">
        <v>0</v>
      </c>
      <c r="Q3157" t="inlineStr">
        <is>
          <t>2d545a03-a906-4299-924e-26821ae33187</t>
        </is>
      </c>
      <c r="R3157" t="inlineStr">
        <is>
          <t>Miscellaneous edible preparations</t>
        </is>
      </c>
      <c r="S3157" t="inlineStr">
        <is>
          <t>14959494-977b-41fb-ba2f-fbb4e70f011f</t>
        </is>
      </c>
      <c r="T3157" t="inlineStr">
        <is>
          <t>Food preparations not elsewhere specified or included</t>
        </is>
      </c>
      <c r="U3157" t="inlineStr">
        <is>
          <t>22367ef4-35f7-4dee-a8c3-7ec03749dbc4</t>
        </is>
      </c>
      <c r="V3157" t="inlineStr">
        <is>
          <t>Acme Agencies</t>
        </is>
      </c>
      <c r="W3157" t="inlineStr">
        <is>
          <t>1117500926</t>
        </is>
      </c>
      <c r="X3157" t="n">
        <v>0</v>
      </c>
      <c r="Y3157" t="n">
        <v>0</v>
      </c>
      <c r="Z3157" t="n">
        <v>21069099</v>
      </c>
      <c r="AA3157" t="inlineStr">
        <is>
          <t>OTHER</t>
        </is>
      </c>
      <c r="AB3157" t="inlineStr">
        <is>
          <t>http://indiausatrade.mea.gov.in/api/public/image/stream?key=products%2F20260722T164620Z-998888-6dba5c6e-Meethasaunf-cropped.jpg</t>
        </is>
      </c>
      <c r="AC3157" t="inlineStr">
        <is>
          <t>2026-07-22T16:46:20.510Z</t>
        </is>
      </c>
    </row>
    <row r="3158">
      <c r="A3158" t="inlineStr">
        <is>
          <t>85da1198-73d6-4f09-a1fc-1dec020bd3fc</t>
        </is>
      </c>
      <c r="B3158" t="inlineStr">
        <is>
          <t>Pan Supari</t>
        </is>
      </c>
      <c r="C3158" t="inlineStr">
        <is>
          <t>Pans</t>
        </is>
      </c>
      <c r="E3158" t="inlineStr">
        <is>
          <t>FIXED</t>
        </is>
      </c>
      <c r="F3158" t="n">
        <v>10</v>
      </c>
      <c r="G3158" t="inlineStr">
        <is>
          <t>USD</t>
        </is>
      </c>
      <c r="I3158" t="inlineStr">
        <is>
          <t>Unit</t>
        </is>
      </c>
      <c r="M3158" t="n">
        <v>0</v>
      </c>
      <c r="N3158" t="n">
        <v>0</v>
      </c>
      <c r="Q3158" t="inlineStr">
        <is>
          <t>2d545a03-a906-4299-924e-26821ae33187</t>
        </is>
      </c>
      <c r="R3158" t="inlineStr">
        <is>
          <t>Miscellaneous edible preparations</t>
        </is>
      </c>
      <c r="S3158" t="inlineStr">
        <is>
          <t>14959494-977b-41fb-ba2f-fbb4e70f011f</t>
        </is>
      </c>
      <c r="T3158" t="inlineStr">
        <is>
          <t>Food preparations not elsewhere specified or included</t>
        </is>
      </c>
      <c r="U3158" t="inlineStr">
        <is>
          <t>22367ef4-35f7-4dee-a8c3-7ec03749dbc4</t>
        </is>
      </c>
      <c r="V3158" t="inlineStr">
        <is>
          <t>Acme Agencies</t>
        </is>
      </c>
      <c r="W3158" t="inlineStr">
        <is>
          <t>1117500926</t>
        </is>
      </c>
      <c r="X3158" t="n">
        <v>0</v>
      </c>
      <c r="Y3158" t="n">
        <v>0</v>
      </c>
      <c r="Z3158" t="n">
        <v>21069099</v>
      </c>
      <c r="AA3158" t="inlineStr">
        <is>
          <t>OTHER</t>
        </is>
      </c>
      <c r="AB3158" t="inlineStr">
        <is>
          <t>http://indiausatrade.mea.gov.in/api/public/image/stream?key=products%2F20260723T020003Z-256716-ed59e9d4-Pansupari-cropped.jpg</t>
        </is>
      </c>
      <c r="AC3158" t="inlineStr">
        <is>
          <t>2026-07-23T02:00:03.692Z</t>
        </is>
      </c>
    </row>
    <row r="3159">
      <c r="A3159" t="inlineStr">
        <is>
          <t>4fa1bd28-baa1-4539-ad3b-29cc3caca790</t>
        </is>
      </c>
      <c r="B3159" t="inlineStr">
        <is>
          <t>Manometers(Pressure Gauges -Industrial Heavy duty)</t>
        </is>
      </c>
      <c r="C3159" t="inlineStr">
        <is>
          <t>90262000</t>
        </is>
      </c>
      <c r="E3159" t="inlineStr">
        <is>
          <t>FIXED</t>
        </is>
      </c>
      <c r="F3159" t="n">
        <v>22</v>
      </c>
      <c r="G3159" t="inlineStr">
        <is>
          <t>USD</t>
        </is>
      </c>
      <c r="I3159" t="inlineStr">
        <is>
          <t>Numbers</t>
        </is>
      </c>
      <c r="J3159" t="n">
        <v>100</v>
      </c>
      <c r="M3159" t="n">
        <v>0</v>
      </c>
      <c r="N3159" t="n">
        <v>0</v>
      </c>
      <c r="Q3159" t="inlineStr">
        <is>
          <t>736a17f6-becf-447f-b841-92da473920b6</t>
        </is>
      </c>
      <c r="R3159" t="inlineStr">
        <is>
          <t>Nuclear reactors, boilers, machinery and mechanical appliances; parts thereof</t>
        </is>
      </c>
      <c r="S3159" t="inlineStr">
        <is>
          <t>f715da31-06dd-4361-b9ed-9b7d92be387c</t>
        </is>
      </c>
      <c r="T3159" t="inlineStr">
        <is>
          <t>Air or vacuum pumps, air or other gas compressors and fans; ventilating or recycling hoods incorporating a fan, whether or not fitted with filters</t>
        </is>
      </c>
      <c r="U3159" t="inlineStr">
        <is>
          <t>b636f8dc-532f-41f5-a01b-3909abc994ca</t>
        </is>
      </c>
      <c r="V3159" t="inlineStr">
        <is>
          <t>TIRUPATI INDUSTRIES</t>
        </is>
      </c>
      <c r="W3159" t="inlineStr">
        <is>
          <t>0305084801</t>
        </is>
      </c>
      <c r="X3159" t="n">
        <v>0</v>
      </c>
      <c r="Y3159" t="n">
        <v>0</v>
      </c>
      <c r="Z3159" t="n">
        <v>84141010</v>
      </c>
      <c r="AA3159" t="inlineStr">
        <is>
          <t>WITH MAXIMUM FLOW-RATE GREATER THAN 5 M³/H(UNDER STANDARD TEMPERATURE (273 K (0 °C)) AND PRESSURE (101.3 KPA) CONDITIONS)</t>
        </is>
      </c>
      <c r="AB3159" t="inlineStr">
        <is>
          <t>http://indiausatrade.mea.gov.in/api/public/image/stream?key=products%2F20260720T063041Z-486364-9334a11a-4''%20ALL%20SS%20BOTTOM%20CONNECTION%20(3)-cropped.jpg</t>
        </is>
      </c>
      <c r="AC3159" t="inlineStr">
        <is>
          <t>2026-07-20T06:30:41.084Z</t>
        </is>
      </c>
    </row>
    <row r="3160">
      <c r="A3160" t="inlineStr">
        <is>
          <t>a853e572-2e38-4860-9d13-97bf77c4a2d7</t>
        </is>
      </c>
      <c r="B3160" t="inlineStr">
        <is>
          <t>Gherkins</t>
        </is>
      </c>
      <c r="C3160" t="inlineStr">
        <is>
          <t>1</t>
        </is>
      </c>
      <c r="E3160" t="inlineStr">
        <is>
          <t>FIXED</t>
        </is>
      </c>
      <c r="F3160" t="n">
        <v>1</v>
      </c>
      <c r="G3160" t="inlineStr">
        <is>
          <t>USD</t>
        </is>
      </c>
      <c r="M3160" t="n">
        <v>0</v>
      </c>
      <c r="N3160" t="n">
        <v>0</v>
      </c>
      <c r="Q3160" t="inlineStr">
        <is>
          <t>cbb6a257-c33e-47a6-8bd0-4786215bee87</t>
        </is>
      </c>
      <c r="R3160" t="inlineStr">
        <is>
          <t>Preparations of vegetables, fruit, nuts or other parts of plants</t>
        </is>
      </c>
      <c r="S3160" t="inlineStr">
        <is>
          <t>c8de787f-a8de-435e-8f39-a671a577ef15</t>
        </is>
      </c>
      <c r="T3160" t="inlineStr">
        <is>
          <t>Vegetables, fruit, nuts and other edible parts of plants, prepared or preserved by vinegar or acetic acid</t>
        </is>
      </c>
      <c r="U3160" t="inlineStr">
        <is>
          <t>48d4857a-156a-4183-98ba-923517579bf9</t>
        </is>
      </c>
      <c r="V3160" t="inlineStr">
        <is>
          <t>MATIGO EXIM</t>
        </is>
      </c>
      <c r="W3160" t="inlineStr">
        <is>
          <t>EFLPM0004N</t>
        </is>
      </c>
      <c r="X3160" t="n">
        <v>0</v>
      </c>
      <c r="Y3160" t="n">
        <v>0</v>
      </c>
      <c r="Z3160" t="n">
        <v>20011000</v>
      </c>
      <c r="AA3160" t="inlineStr">
        <is>
          <t>CUCUMBERS AND GHERKINS</t>
        </is>
      </c>
      <c r="AB3160" t="inlineStr">
        <is>
          <t>http://indiausatrade.mea.gov.in/api/public/image/stream?key=products%2F20260721T081507Z-325764-3e25e960-Gherkin%20in%20jar12-cropped.png</t>
        </is>
      </c>
      <c r="AC3160" t="inlineStr">
        <is>
          <t>2026-07-21T08:15:07.132Z</t>
        </is>
      </c>
    </row>
    <row r="3161">
      <c r="A3161" t="inlineStr">
        <is>
          <t>edb04306-2599-4ff1-a453-21de8b3dcc75</t>
        </is>
      </c>
      <c r="B3161" t="inlineStr">
        <is>
          <t>Cloud Management Services</t>
        </is>
      </c>
      <c r="C3161" t="inlineStr">
        <is>
          <t>998313</t>
        </is>
      </c>
      <c r="E3161" t="inlineStr">
        <is>
          <t>FIXED</t>
        </is>
      </c>
      <c r="F3161" t="n">
        <v>50000</v>
      </c>
      <c r="G3161" t="inlineStr">
        <is>
          <t>USD</t>
        </is>
      </c>
      <c r="M3161" t="n">
        <v>0</v>
      </c>
      <c r="N3161" t="n">
        <v>0</v>
      </c>
      <c r="Q3161" t="inlineStr">
        <is>
          <t>430b0a08-8314-460c-8c73-a843ac95c6d6</t>
        </is>
      </c>
      <c r="R3161" t="inlineStr">
        <is>
          <t>Services</t>
        </is>
      </c>
      <c r="U3161" t="inlineStr">
        <is>
          <t>b78e1fdb-1090-4b94-9c32-766a5356902b</t>
        </is>
      </c>
      <c r="V3161" t="inlineStr">
        <is>
          <t>I -SOURCE INFOSYSTEMS PRIVATE LIMITED</t>
        </is>
      </c>
      <c r="W3161" t="inlineStr">
        <is>
          <t>3104006644</t>
        </is>
      </c>
      <c r="X3161" t="n">
        <v>0</v>
      </c>
      <c r="Y3161" t="n">
        <v>1</v>
      </c>
      <c r="AA3161" t="inlineStr">
        <is>
          <t>Services</t>
        </is>
      </c>
      <c r="AB3161" t="inlineStr">
        <is>
          <t>http://indiausatrade.mea.gov.in/api/public/image/stream?key=products%2F20260602T101241Z-263485-c84c531f-Cloud-cropped.png</t>
        </is>
      </c>
      <c r="AC3161" t="inlineStr">
        <is>
          <t>2026-06-02T10:12:41.338Z</t>
        </is>
      </c>
    </row>
    <row r="3162">
      <c r="A3162" t="inlineStr">
        <is>
          <t>ff48da09-5fd8-4c88-8c86-6e668c039bb0</t>
        </is>
      </c>
      <c r="B3162" t="inlineStr">
        <is>
          <t>AI Platforms &amp; Services</t>
        </is>
      </c>
      <c r="C3162" t="inlineStr">
        <is>
          <t>998314</t>
        </is>
      </c>
      <c r="E3162" t="inlineStr">
        <is>
          <t>FIXED</t>
        </is>
      </c>
      <c r="F3162" t="n">
        <v>50000</v>
      </c>
      <c r="G3162" t="inlineStr">
        <is>
          <t>USD</t>
        </is>
      </c>
      <c r="M3162" t="n">
        <v>0</v>
      </c>
      <c r="N3162" t="n">
        <v>0</v>
      </c>
      <c r="Q3162" t="inlineStr">
        <is>
          <t>430b0a08-8314-460c-8c73-a843ac95c6d6</t>
        </is>
      </c>
      <c r="R3162" t="inlineStr">
        <is>
          <t>Services</t>
        </is>
      </c>
      <c r="U3162" t="inlineStr">
        <is>
          <t>b78e1fdb-1090-4b94-9c32-766a5356902b</t>
        </is>
      </c>
      <c r="V3162" t="inlineStr">
        <is>
          <t>I -SOURCE INFOSYSTEMS PRIVATE LIMITED</t>
        </is>
      </c>
      <c r="W3162" t="inlineStr">
        <is>
          <t>3104006644</t>
        </is>
      </c>
      <c r="X3162" t="n">
        <v>0</v>
      </c>
      <c r="Y3162" t="n">
        <v>0</v>
      </c>
      <c r="AA3162" t="inlineStr">
        <is>
          <t>Services</t>
        </is>
      </c>
      <c r="AB3162" t="inlineStr">
        <is>
          <t>http://indiausatrade.mea.gov.in/api/public/image/stream?key=products%2F20260602T104630Z-773150-49699184-AI-cropped.png</t>
        </is>
      </c>
      <c r="AC3162" t="inlineStr">
        <is>
          <t>2026-06-02T10:46:30.082Z</t>
        </is>
      </c>
    </row>
    <row r="3163">
      <c r="A3163" t="inlineStr">
        <is>
          <t>b1acae25-cd86-4bd1-84a7-51b32f0c5cd3</t>
        </is>
      </c>
      <c r="B3163" t="inlineStr">
        <is>
          <t>Application Lifecycle Management Services</t>
        </is>
      </c>
      <c r="C3163" t="inlineStr">
        <is>
          <t>998314</t>
        </is>
      </c>
      <c r="E3163" t="inlineStr">
        <is>
          <t>FIXED</t>
        </is>
      </c>
      <c r="F3163" t="n">
        <v>50000</v>
      </c>
      <c r="G3163" t="inlineStr">
        <is>
          <t>USD</t>
        </is>
      </c>
      <c r="M3163" t="n">
        <v>0</v>
      </c>
      <c r="N3163" t="n">
        <v>0</v>
      </c>
      <c r="Q3163" t="inlineStr">
        <is>
          <t>430b0a08-8314-460c-8c73-a843ac95c6d6</t>
        </is>
      </c>
      <c r="R3163" t="inlineStr">
        <is>
          <t>Services</t>
        </is>
      </c>
      <c r="U3163" t="inlineStr">
        <is>
          <t>b78e1fdb-1090-4b94-9c32-766a5356902b</t>
        </is>
      </c>
      <c r="V3163" t="inlineStr">
        <is>
          <t>I -SOURCE INFOSYSTEMS PRIVATE LIMITED</t>
        </is>
      </c>
      <c r="W3163" t="inlineStr">
        <is>
          <t>3104006644</t>
        </is>
      </c>
      <c r="X3163" t="n">
        <v>0</v>
      </c>
      <c r="Y3163" t="n">
        <v>0</v>
      </c>
      <c r="AA3163" t="inlineStr">
        <is>
          <t>Services</t>
        </is>
      </c>
      <c r="AB3163" t="inlineStr">
        <is>
          <t>http://indiausatrade.mea.gov.in/api/public/image/stream?key=products%2F20260602T105457Z-592291-42f0dea4-Applications-cropped.png</t>
        </is>
      </c>
      <c r="AC3163" t="inlineStr">
        <is>
          <t>2026-06-02T10:54:57.959Z</t>
        </is>
      </c>
    </row>
    <row r="3164">
      <c r="A3164" t="inlineStr">
        <is>
          <t>067abd1f-b6aa-46eb-96fe-d56b8a1dad4b</t>
        </is>
      </c>
      <c r="B3164" t="inlineStr">
        <is>
          <t>IT Infrastructure Management Services</t>
        </is>
      </c>
      <c r="C3164" t="inlineStr">
        <is>
          <t>998313</t>
        </is>
      </c>
      <c r="E3164" t="inlineStr">
        <is>
          <t>FIXED</t>
        </is>
      </c>
      <c r="F3164" t="n">
        <v>50000</v>
      </c>
      <c r="G3164" t="inlineStr">
        <is>
          <t>USD</t>
        </is>
      </c>
      <c r="M3164" t="n">
        <v>0</v>
      </c>
      <c r="N3164" t="n">
        <v>0</v>
      </c>
      <c r="Q3164" t="inlineStr">
        <is>
          <t>430b0a08-8314-460c-8c73-a843ac95c6d6</t>
        </is>
      </c>
      <c r="R3164" t="inlineStr">
        <is>
          <t>Services</t>
        </is>
      </c>
      <c r="U3164" t="inlineStr">
        <is>
          <t>b78e1fdb-1090-4b94-9c32-766a5356902b</t>
        </is>
      </c>
      <c r="V3164" t="inlineStr">
        <is>
          <t>I -SOURCE INFOSYSTEMS PRIVATE LIMITED</t>
        </is>
      </c>
      <c r="W3164" t="inlineStr">
        <is>
          <t>3104006644</t>
        </is>
      </c>
      <c r="X3164" t="n">
        <v>0</v>
      </c>
      <c r="Y3164" t="n">
        <v>0</v>
      </c>
      <c r="AA3164" t="inlineStr">
        <is>
          <t>Services</t>
        </is>
      </c>
      <c r="AB3164" t="inlineStr">
        <is>
          <t>http://indiausatrade.mea.gov.in/api/public/image/stream?key=products%2F20260602T103314Z-252878-beb55b63-Infrastructure-cropped.png</t>
        </is>
      </c>
      <c r="AC3164" t="inlineStr">
        <is>
          <t>2026-06-02T10:33:14.737Z</t>
        </is>
      </c>
    </row>
    <row r="3165">
      <c r="A3165" t="inlineStr">
        <is>
          <t>ac589e55-8596-4205-905f-db4ee95642fa</t>
        </is>
      </c>
      <c r="B3165" t="inlineStr">
        <is>
          <t>Masala Chai</t>
        </is>
      </c>
      <c r="C3165" t="inlineStr">
        <is>
          <t>MTMS01</t>
        </is>
      </c>
      <c r="E3165" t="inlineStr">
        <is>
          <t>FIXED</t>
        </is>
      </c>
      <c r="F3165" t="n">
        <v>7.34</v>
      </c>
      <c r="G3165" t="inlineStr">
        <is>
          <t>USD</t>
        </is>
      </c>
      <c r="I3165" t="inlineStr">
        <is>
          <t>Kilogram</t>
        </is>
      </c>
      <c r="J3165" t="n">
        <v>10</v>
      </c>
      <c r="M3165" t="n">
        <v>0</v>
      </c>
      <c r="N3165" t="n">
        <v>0</v>
      </c>
      <c r="Q3165" t="inlineStr">
        <is>
          <t>11eb2b50-813a-4317-8af0-e237b27fb644</t>
        </is>
      </c>
      <c r="R3165" t="inlineStr">
        <is>
          <t>Coffee, tea, mate and spices</t>
        </is>
      </c>
      <c r="S3165" t="inlineStr">
        <is>
          <t>b031b7a9-1baa-4041-9a18-4d20199f9d1e</t>
        </is>
      </c>
      <c r="T3165" t="inlineStr">
        <is>
          <t>Tea, whether or not flavoured</t>
        </is>
      </c>
      <c r="U3165" t="inlineStr">
        <is>
          <t>c45197dd-96b1-4259-b36c-8bf945c1bfa3</t>
        </is>
      </c>
      <c r="V3165" t="inlineStr">
        <is>
          <t>Mittal Teas</t>
        </is>
      </c>
      <c r="W3165" t="inlineStr">
        <is>
          <t>0504052721</t>
        </is>
      </c>
      <c r="X3165" t="n">
        <v>0</v>
      </c>
      <c r="Y3165" t="n">
        <v>1</v>
      </c>
      <c r="Z3165" t="n">
        <v>9024020</v>
      </c>
      <c r="AA3165" t="inlineStr">
        <is>
          <t>BLACK TEA, LEAF IN BULK</t>
        </is>
      </c>
      <c r="AB3165" t="inlineStr">
        <is>
          <t>http://indiausatrade.mea.gov.in/api/public/image/stream?key=products%2F20260526T082114Z-846439-f67e7a5b-Masala%20Tea%20Leaf-cropped.jpg</t>
        </is>
      </c>
      <c r="AC3165" t="inlineStr">
        <is>
          <t>2026-05-26T08:21:14.441Z</t>
        </is>
      </c>
    </row>
    <row r="3166">
      <c r="A3166" t="inlineStr">
        <is>
          <t>f442587a-184b-4074-8bc3-8d2358d2a7ac</t>
        </is>
      </c>
      <c r="B3166" t="inlineStr">
        <is>
          <t>FEASY Plant-Based Omega 3 Capsules 40% DHA | 60 Softgels | Vegetarian DHA EPA Supplement | Brain Eye Heart Support | No Fish Oil No Fish Smell</t>
        </is>
      </c>
      <c r="C3166" t="inlineStr">
        <is>
          <t>FEASY_VEGOMEGA</t>
        </is>
      </c>
      <c r="E3166" t="inlineStr">
        <is>
          <t>FIXED</t>
        </is>
      </c>
      <c r="F3166" t="n">
        <v>7</v>
      </c>
      <c r="G3166" t="inlineStr">
        <is>
          <t>USD</t>
        </is>
      </c>
      <c r="I3166" t="inlineStr">
        <is>
          <t>Numbers</t>
        </is>
      </c>
      <c r="J3166" t="n">
        <v>100000</v>
      </c>
      <c r="M3166" t="n">
        <v>0</v>
      </c>
      <c r="N3166" t="n">
        <v>0</v>
      </c>
      <c r="Q3166" t="inlineStr">
        <is>
          <t>2d545a03-a906-4299-924e-26821ae33187</t>
        </is>
      </c>
      <c r="R3166" t="inlineStr">
        <is>
          <t>Miscellaneous edible preparations</t>
        </is>
      </c>
      <c r="S3166" t="inlineStr">
        <is>
          <t>14959494-977b-41fb-ba2f-fbb4e70f011f</t>
        </is>
      </c>
      <c r="T3166" t="inlineStr">
        <is>
          <t>Food preparations not elsewhere specified or included</t>
        </is>
      </c>
      <c r="U3166" t="inlineStr">
        <is>
          <t>2ef856b4-c2c3-42d0-8f3b-ffac63206f53</t>
        </is>
      </c>
      <c r="V3166" t="inlineStr">
        <is>
          <t>DHARA COLOURCHEM PRIVATE LIMITED</t>
        </is>
      </c>
      <c r="W3166" t="inlineStr">
        <is>
          <t>AAICD0050C</t>
        </is>
      </c>
      <c r="X3166" t="n">
        <v>0</v>
      </c>
      <c r="Y3166" t="n">
        <v>1</v>
      </c>
      <c r="Z3166" t="n">
        <v>21069099</v>
      </c>
      <c r="AA3166" t="inlineStr">
        <is>
          <t>OTHER</t>
        </is>
      </c>
      <c r="AB3166" t="inlineStr">
        <is>
          <t>http://indiausatrade.mea.gov.in/api/public/image/stream?key=products%2F20260630T115005Z-496489-a140fe60-60%20SOFTGEL%20FRONT-cropped.png</t>
        </is>
      </c>
      <c r="AC3166" t="inlineStr">
        <is>
          <t>2026-06-30T11:50:05.589Z</t>
        </is>
      </c>
    </row>
    <row r="3167">
      <c r="A3167" t="inlineStr">
        <is>
          <t>e4b341fb-b23a-40be-8109-e3806f2c5701</t>
        </is>
      </c>
      <c r="B3167" t="inlineStr">
        <is>
          <t>Private Labelling for Pregnancy Test Kit (Test Pen)</t>
        </is>
      </c>
      <c r="C3167" t="inlineStr">
        <is>
          <t>PREGNANCYKIT_TESTPEN</t>
        </is>
      </c>
      <c r="E3167" t="inlineStr">
        <is>
          <t>FIXED</t>
        </is>
      </c>
      <c r="F3167" t="n">
        <v>0</v>
      </c>
      <c r="G3167" t="inlineStr">
        <is>
          <t>USD</t>
        </is>
      </c>
      <c r="I3167" t="inlineStr">
        <is>
          <t>Box</t>
        </is>
      </c>
      <c r="M3167" t="n">
        <v>0</v>
      </c>
      <c r="N3167" t="n">
        <v>0</v>
      </c>
      <c r="Q3167" t="inlineStr">
        <is>
          <t>4458a652-dd3d-4de3-ab58-2ab68d4628ce</t>
        </is>
      </c>
      <c r="R3167" t="inlineStr">
        <is>
          <t>Miscellaneous chemical products</t>
        </is>
      </c>
      <c r="S3167" t="inlineStr">
        <is>
          <t>05a14224-a707-4a65-85e3-f046b50f867f</t>
        </is>
      </c>
      <c r="T3167" t="inlineStr">
        <is>
          <t>Diagnostic or laboratory reagents on a backing, prepared diagnostic or laboratory reagents whether or not on a backing, other than those of heading 3002 or 3006; certified reference materials</t>
        </is>
      </c>
      <c r="U3167" t="inlineStr">
        <is>
          <t>2ef856b4-c2c3-42d0-8f3b-ffac63206f53</t>
        </is>
      </c>
      <c r="V3167" t="inlineStr">
        <is>
          <t>DHARA COLOURCHEM PRIVATE LIMITED</t>
        </is>
      </c>
      <c r="W3167" t="inlineStr">
        <is>
          <t>AAICD0050C</t>
        </is>
      </c>
      <c r="X3167" t="n">
        <v>0</v>
      </c>
      <c r="Y3167" t="n">
        <v>0</v>
      </c>
      <c r="Z3167" t="n">
        <v>38220011</v>
      </c>
      <c r="AA3167" t="inlineStr">
        <is>
          <t>DIAGNOSTIC OR LABORATORY REAGENTS ON A BACKING, PREPARED DIAGNOSTIC OR LABORATORY REAGENTS WHETHER OR NOT ON A BACKING, OTHER THAN THOSE OF HEADING 3002 OR 3006; CERTIFIED REFERENCE MATERIALS DIAGNOSTIC OR LABORATORY REAGENTS ON A BACKING, PREPARED DIAGNO</t>
        </is>
      </c>
      <c r="AB3167" t="inlineStr">
        <is>
          <t>http://indiausatrade.mea.gov.in/api/public/image/stream?key=products%2F20260630T124600Z-833016-0d5bffc0-ChatGPT%20Image%20Jun%2030%2C%202026%2C%2005_53_34%20PM-cropped.png</t>
        </is>
      </c>
      <c r="AC3167" t="inlineStr">
        <is>
          <t>2026-06-30T12:46:00.800Z</t>
        </is>
      </c>
    </row>
    <row r="3168">
      <c r="A3168" t="inlineStr">
        <is>
          <t>1ba0e29a-63af-4a77-ae86-96bbea9b28ae</t>
        </is>
      </c>
      <c r="B3168" t="inlineStr">
        <is>
          <t>LUXOVA Matcha Tea Body Yogurt for Daily Hydration | Lightweight Moisturiser for Men &amp; Women | Soothes, Nourishes &amp; Softens Skin | Quick Absorbing &amp; Non-Sticky Formula – 100ml</t>
        </is>
      </c>
      <c r="C3168" t="inlineStr">
        <is>
          <t>LUXOVAYOGURT</t>
        </is>
      </c>
      <c r="E3168" t="inlineStr">
        <is>
          <t>FIXED</t>
        </is>
      </c>
      <c r="F3168" t="n">
        <v>7.93</v>
      </c>
      <c r="G3168" t="inlineStr">
        <is>
          <t>USD</t>
        </is>
      </c>
      <c r="J3168" t="n">
        <v>10</v>
      </c>
      <c r="M3168" t="n">
        <v>0</v>
      </c>
      <c r="N3168" t="n">
        <v>0</v>
      </c>
      <c r="Q3168" t="inlineStr">
        <is>
          <t>2cd1f172-23da-4ba0-8a53-4d10226ac37e</t>
        </is>
      </c>
      <c r="R3168" t="inlineStr">
        <is>
          <t>Essential oils and resinoids; perfumery, cosmetic or toilet preparations</t>
        </is>
      </c>
      <c r="S3168" t="inlineStr">
        <is>
          <t>4de11e24-ef79-4a41-be07-f78eb0f44513</t>
        </is>
      </c>
      <c r="T3168" t="inlineStr">
        <is>
          <t>Beauty or make-up preparations and preparations for the care of the skin (other than medicaments), including sunscreen or sun tan preparations; manicure or pedicure preparations</t>
        </is>
      </c>
      <c r="U3168" t="inlineStr">
        <is>
          <t>98723b57-d393-428a-9118-bc54a8288a75</t>
        </is>
      </c>
      <c r="V3168" t="inlineStr">
        <is>
          <t>LUXOVA</t>
        </is>
      </c>
      <c r="W3168" t="inlineStr">
        <is>
          <t>AJSPM2610D</t>
        </is>
      </c>
      <c r="X3168" t="n">
        <v>1</v>
      </c>
      <c r="Y3168" t="n">
        <v>3</v>
      </c>
      <c r="Z3168" t="n">
        <v>33049990</v>
      </c>
      <c r="AA3168" t="inlineStr">
        <is>
          <t>OTHER</t>
        </is>
      </c>
      <c r="AB3168" t="inlineStr">
        <is>
          <t>http://indiausatrade.mea.gov.in/api/public/image/stream?key=products%2F670176776-Luxova2046.jpg</t>
        </is>
      </c>
      <c r="AC3168" t="inlineStr">
        <is>
          <t>2026-04-28T08:48:06.565Z</t>
        </is>
      </c>
    </row>
    <row r="3169">
      <c r="A3169" t="inlineStr">
        <is>
          <t>c37a405e-9a28-4065-ac98-28bcde8b4635</t>
        </is>
      </c>
      <c r="B3169" t="inlineStr">
        <is>
          <t>LUXOVA Natural Skin Care Combo with Face Scrub, Face Wash, Lip Balm, Face Pack &amp; Body Wash | Paraben-Free, Sulphate-Free | Nourishing Formula for Clean, Fresh, Smooth Skin | Pack of 5</t>
        </is>
      </c>
      <c r="C3169" t="inlineStr">
        <is>
          <t>LUXOVACOMBO5</t>
        </is>
      </c>
      <c r="E3169" t="inlineStr">
        <is>
          <t>FIXED</t>
        </is>
      </c>
      <c r="F3169" t="n">
        <v>26.33</v>
      </c>
      <c r="G3169" t="inlineStr">
        <is>
          <t>USD</t>
        </is>
      </c>
      <c r="J3169" t="n">
        <v>10</v>
      </c>
      <c r="M3169" t="n">
        <v>0</v>
      </c>
      <c r="N3169" t="n">
        <v>0</v>
      </c>
      <c r="Q3169" t="inlineStr">
        <is>
          <t>2cd1f172-23da-4ba0-8a53-4d10226ac37e</t>
        </is>
      </c>
      <c r="R3169" t="inlineStr">
        <is>
          <t>Essential oils and resinoids; perfumery, cosmetic or toilet preparations</t>
        </is>
      </c>
      <c r="S3169" t="inlineStr">
        <is>
          <t>4de11e24-ef79-4a41-be07-f78eb0f44513</t>
        </is>
      </c>
      <c r="T3169" t="inlineStr">
        <is>
          <t>Beauty or make-up preparations and preparations for the care of the skin (other than medicaments), including sunscreen or sun tan preparations; manicure or pedicure preparations</t>
        </is>
      </c>
      <c r="U3169" t="inlineStr">
        <is>
          <t>98723b57-d393-428a-9118-bc54a8288a75</t>
        </is>
      </c>
      <c r="V3169" t="inlineStr">
        <is>
          <t>LUXOVA</t>
        </is>
      </c>
      <c r="W3169" t="inlineStr">
        <is>
          <t>AJSPM2610D</t>
        </is>
      </c>
      <c r="X3169" t="n">
        <v>0</v>
      </c>
      <c r="Y3169" t="n">
        <v>6</v>
      </c>
      <c r="Z3169" t="n">
        <v>33049990</v>
      </c>
      <c r="AA3169" t="inlineStr">
        <is>
          <t>OTHER</t>
        </is>
      </c>
      <c r="AB3169" t="inlineStr">
        <is>
          <t>http://indiausatrade.mea.gov.in/api/public/image/stream?key=products%2F252749347-Untitled%20design%20(3).jpg</t>
        </is>
      </c>
      <c r="AC3169" t="inlineStr">
        <is>
          <t>2026-04-29T19:46:03.611Z</t>
        </is>
      </c>
    </row>
    <row r="3170">
      <c r="A3170" t="inlineStr">
        <is>
          <t>a098b8f5-d0e2-484c-92d6-c229443d6567</t>
        </is>
      </c>
      <c r="B3170" t="inlineStr">
        <is>
          <t>LUXOVA SPF 50 Sunscreen Lotion for Men &amp; Women | PA+++ UVA, UVB &amp; Blue Light Protection | Lightweight, Non-Greasy, No White Cast | Water-Light Texture for Even Skin Tone – 50ml</t>
        </is>
      </c>
      <c r="C3170" t="inlineStr">
        <is>
          <t>LUXOVASUNSCREENN</t>
        </is>
      </c>
      <c r="E3170" t="inlineStr">
        <is>
          <t>FIXED</t>
        </is>
      </c>
      <c r="F3170" t="n">
        <v>7.91</v>
      </c>
      <c r="G3170" t="inlineStr">
        <is>
          <t>USD</t>
        </is>
      </c>
      <c r="J3170" t="n">
        <v>2</v>
      </c>
      <c r="M3170" t="n">
        <v>0</v>
      </c>
      <c r="N3170" t="n">
        <v>0</v>
      </c>
      <c r="Q3170" t="inlineStr">
        <is>
          <t>2cd1f172-23da-4ba0-8a53-4d10226ac37e</t>
        </is>
      </c>
      <c r="R3170" t="inlineStr">
        <is>
          <t>Essential oils and resinoids; perfumery, cosmetic or toilet preparations</t>
        </is>
      </c>
      <c r="S3170" t="inlineStr">
        <is>
          <t>4de11e24-ef79-4a41-be07-f78eb0f44513</t>
        </is>
      </c>
      <c r="T3170" t="inlineStr">
        <is>
          <t>Beauty or make-up preparations and preparations for the care of the skin (other than medicaments), including sunscreen or sun tan preparations; manicure or pedicure preparations</t>
        </is>
      </c>
      <c r="U3170" t="inlineStr">
        <is>
          <t>98723b57-d393-428a-9118-bc54a8288a75</t>
        </is>
      </c>
      <c r="V3170" t="inlineStr">
        <is>
          <t>LUXOVA</t>
        </is>
      </c>
      <c r="W3170" t="inlineStr">
        <is>
          <t>AJSPM2610D</t>
        </is>
      </c>
      <c r="X3170" t="n">
        <v>0</v>
      </c>
      <c r="Y3170" t="n">
        <v>3</v>
      </c>
      <c r="Z3170" t="n">
        <v>33049910</v>
      </c>
      <c r="AA3170" t="inlineStr">
        <is>
          <t>FACE CREAMS</t>
        </is>
      </c>
      <c r="AB3170" t="inlineStr">
        <is>
          <t>http://indiausatrade.mea.gov.in/api/public/image/stream?key=products%2F145280457-Luxova2013%20(1).jpg</t>
        </is>
      </c>
      <c r="AC3170" t="inlineStr">
        <is>
          <t>2026-04-28T15:54:32.550Z</t>
        </is>
      </c>
    </row>
    <row r="3171">
      <c r="A3171" t="inlineStr">
        <is>
          <t>22c6411e-b48b-4d7e-89a3-0b268ebf7e85</t>
        </is>
      </c>
      <c r="B3171" t="inlineStr">
        <is>
          <t>LUXOVA Face &amp; Body Care Kit with Face Wash, Scrub, Face Pack, Lip Balm, Yogurt, Serum, Body Wash &amp; Sunscreen | Sulphate-Free &amp; Paraben-Free | Nourishing for Healthy, Soft, Glowing Skin</t>
        </is>
      </c>
      <c r="C3171" t="inlineStr">
        <is>
          <t>LUXOVAEIGHTCOMBO</t>
        </is>
      </c>
      <c r="E3171" t="inlineStr">
        <is>
          <t>FIXED</t>
        </is>
      </c>
      <c r="F3171" t="n">
        <v>63</v>
      </c>
      <c r="G3171" t="inlineStr">
        <is>
          <t>USD</t>
        </is>
      </c>
      <c r="J3171" t="n">
        <v>1</v>
      </c>
      <c r="M3171" t="n">
        <v>0</v>
      </c>
      <c r="N3171" t="n">
        <v>0</v>
      </c>
      <c r="Q3171" t="inlineStr">
        <is>
          <t>2cd1f172-23da-4ba0-8a53-4d10226ac37e</t>
        </is>
      </c>
      <c r="R3171" t="inlineStr">
        <is>
          <t>Essential oils and resinoids; perfumery, cosmetic or toilet preparations</t>
        </is>
      </c>
      <c r="S3171" t="inlineStr">
        <is>
          <t>4de11e24-ef79-4a41-be07-f78eb0f44513</t>
        </is>
      </c>
      <c r="T3171" t="inlineStr">
        <is>
          <t>Beauty or make-up preparations and preparations for the care of the skin (other than medicaments), including sunscreen or sun tan preparations; manicure or pedicure preparations</t>
        </is>
      </c>
      <c r="U3171" t="inlineStr">
        <is>
          <t>98723b57-d393-428a-9118-bc54a8288a75</t>
        </is>
      </c>
      <c r="V3171" t="inlineStr">
        <is>
          <t>LUXOVA</t>
        </is>
      </c>
      <c r="W3171" t="inlineStr">
        <is>
          <t>AJSPM2610D</t>
        </is>
      </c>
      <c r="X3171" t="n">
        <v>0</v>
      </c>
      <c r="Y3171" t="n">
        <v>2</v>
      </c>
      <c r="Z3171" t="n">
        <v>33049990</v>
      </c>
      <c r="AA3171" t="inlineStr">
        <is>
          <t>OTHER</t>
        </is>
      </c>
      <c r="AB3171" t="inlineStr">
        <is>
          <t>http://indiausatrade.mea.gov.in/api/public/image/stream?key=products%2F759512460-Untitled%20design%20(8).jpg</t>
        </is>
      </c>
      <c r="AC3171" t="inlineStr">
        <is>
          <t>2026-04-29T15:42:40.750Z</t>
        </is>
      </c>
    </row>
    <row r="3172">
      <c r="A3172" t="inlineStr">
        <is>
          <t>12d17fbf-07a1-4fed-8f3c-2fe65f0f8fcb</t>
        </is>
      </c>
      <c r="B3172" t="inlineStr">
        <is>
          <t>LUXOVA Tinted Sunscreen Lotion, SPF 50, 50ml</t>
        </is>
      </c>
      <c r="C3172" t="inlineStr">
        <is>
          <t>LUXOVASUNSCREEN</t>
        </is>
      </c>
      <c r="E3172" t="inlineStr">
        <is>
          <t>FIXED</t>
        </is>
      </c>
      <c r="F3172" t="n">
        <v>7.95</v>
      </c>
      <c r="G3172" t="inlineStr">
        <is>
          <t>USD</t>
        </is>
      </c>
      <c r="J3172" t="n">
        <v>2</v>
      </c>
      <c r="M3172" t="n">
        <v>0</v>
      </c>
      <c r="N3172" t="n">
        <v>0</v>
      </c>
      <c r="Q3172" t="inlineStr">
        <is>
          <t>2cd1f172-23da-4ba0-8a53-4d10226ac37e</t>
        </is>
      </c>
      <c r="R3172" t="inlineStr">
        <is>
          <t>Essential oils and resinoids; perfumery, cosmetic or toilet preparations</t>
        </is>
      </c>
      <c r="S3172" t="inlineStr">
        <is>
          <t>4de11e24-ef79-4a41-be07-f78eb0f44513</t>
        </is>
      </c>
      <c r="T3172" t="inlineStr">
        <is>
          <t>Beauty or make-up preparations and preparations for the care of the skin (other than medicaments), including sunscreen or sun tan preparations; manicure or pedicure preparations</t>
        </is>
      </c>
      <c r="U3172" t="inlineStr">
        <is>
          <t>98723b57-d393-428a-9118-bc54a8288a75</t>
        </is>
      </c>
      <c r="V3172" t="inlineStr">
        <is>
          <t>LUXOVA</t>
        </is>
      </c>
      <c r="W3172" t="inlineStr">
        <is>
          <t>AJSPM2610D</t>
        </is>
      </c>
      <c r="X3172" t="n">
        <v>0</v>
      </c>
      <c r="Y3172" t="n">
        <v>0</v>
      </c>
      <c r="Z3172" t="n">
        <v>33049930</v>
      </c>
      <c r="AA3172" t="inlineStr">
        <is>
          <t>MOISTURISING LOTION</t>
        </is>
      </c>
      <c r="AB3172" t="inlineStr">
        <is>
          <t>http://indiausatrade.mea.gov.in/api/public/image/stream?key=products%2F439808406-coconut%20(3).jpg</t>
        </is>
      </c>
      <c r="AC3172" t="inlineStr">
        <is>
          <t>2026-04-27T18:59:05.925Z</t>
        </is>
      </c>
    </row>
    <row r="3173">
      <c r="A3173" t="inlineStr">
        <is>
          <t>6be22a67-50de-4745-af1e-f7e4afd34195</t>
        </is>
      </c>
      <c r="B3173" t="inlineStr">
        <is>
          <t>LUXOVA Coconut Vanilla Roll-On Lip Balm, Non-Sticky, Long-Lasting Hydration for Dry &amp; Chapped Lips, Travel Friendly, 15g</t>
        </is>
      </c>
      <c r="C3173" t="inlineStr">
        <is>
          <t>LUXOVACOCONUTLIPBALM</t>
        </is>
      </c>
      <c r="E3173" t="inlineStr">
        <is>
          <t>FIXED</t>
        </is>
      </c>
      <c r="F3173" t="n">
        <v>3.16</v>
      </c>
      <c r="G3173" t="inlineStr">
        <is>
          <t>USD</t>
        </is>
      </c>
      <c r="J3173" t="n">
        <v>1</v>
      </c>
      <c r="M3173" t="n">
        <v>0</v>
      </c>
      <c r="N3173" t="n">
        <v>0</v>
      </c>
      <c r="Q3173" t="inlineStr">
        <is>
          <t>2cd1f172-23da-4ba0-8a53-4d10226ac37e</t>
        </is>
      </c>
      <c r="R3173" t="inlineStr">
        <is>
          <t>Essential oils and resinoids; perfumery, cosmetic or toilet preparations</t>
        </is>
      </c>
      <c r="S3173" t="inlineStr">
        <is>
          <t>4de11e24-ef79-4a41-be07-f78eb0f44513</t>
        </is>
      </c>
      <c r="T3173" t="inlineStr">
        <is>
          <t>Beauty or make-up preparations and preparations for the care of the skin (other than medicaments), including sunscreen or sun tan preparations; manicure or pedicure preparations</t>
        </is>
      </c>
      <c r="U3173" t="inlineStr">
        <is>
          <t>98723b57-d393-428a-9118-bc54a8288a75</t>
        </is>
      </c>
      <c r="V3173" t="inlineStr">
        <is>
          <t>LUXOVA</t>
        </is>
      </c>
      <c r="W3173" t="inlineStr">
        <is>
          <t>AJSPM2610D</t>
        </is>
      </c>
      <c r="X3173" t="n">
        <v>0</v>
      </c>
      <c r="Y3173" t="n">
        <v>0</v>
      </c>
      <c r="Z3173" t="n">
        <v>33041000</v>
      </c>
      <c r="AA3173" t="inlineStr">
        <is>
          <t>LIP MAKE-UP PREPARATIONS</t>
        </is>
      </c>
      <c r="AB3173" t="inlineStr">
        <is>
          <t>http://indiausatrade.mea.gov.in/api/public/image/stream?key=products%2F262597418-jasminesoapamazon%20(9).jpg</t>
        </is>
      </c>
      <c r="AC3173" t="inlineStr">
        <is>
          <t>2026-04-28T08:06:12.759Z</t>
        </is>
      </c>
    </row>
    <row r="3174">
      <c r="A3174" t="inlineStr">
        <is>
          <t>08530949-8744-4cd6-ac95-da0950e4bc2c</t>
        </is>
      </c>
      <c r="B3174" t="inlineStr">
        <is>
          <t>LUXOVA Shea Butter Almond Honey Lip Balm | Softens Cracked Lips &amp; Locks in Moisture | Nourishing &amp; Soothing Formula for Daily Lip Care | With Natural Oils &amp; Butters | 15g Tube</t>
        </is>
      </c>
      <c r="C3174" t="inlineStr">
        <is>
          <t>LUXOVAVANILLALIPBALM</t>
        </is>
      </c>
      <c r="E3174" t="inlineStr">
        <is>
          <t>FIXED</t>
        </is>
      </c>
      <c r="F3174" t="n">
        <v>3.16</v>
      </c>
      <c r="G3174" t="inlineStr">
        <is>
          <t>USD</t>
        </is>
      </c>
      <c r="J3174" t="n">
        <v>1</v>
      </c>
      <c r="M3174" t="n">
        <v>0</v>
      </c>
      <c r="N3174" t="n">
        <v>0</v>
      </c>
      <c r="Q3174" t="inlineStr">
        <is>
          <t>2cd1f172-23da-4ba0-8a53-4d10226ac37e</t>
        </is>
      </c>
      <c r="R3174" t="inlineStr">
        <is>
          <t>Essential oils and resinoids; perfumery, cosmetic or toilet preparations</t>
        </is>
      </c>
      <c r="S3174" t="inlineStr">
        <is>
          <t>4de11e24-ef79-4a41-be07-f78eb0f44513</t>
        </is>
      </c>
      <c r="T3174" t="inlineStr">
        <is>
          <t>Beauty or make-up preparations and preparations for the care of the skin (other than medicaments), including sunscreen or sun tan preparations; manicure or pedicure preparations</t>
        </is>
      </c>
      <c r="U3174" t="inlineStr">
        <is>
          <t>98723b57-d393-428a-9118-bc54a8288a75</t>
        </is>
      </c>
      <c r="V3174" t="inlineStr">
        <is>
          <t>LUXOVA</t>
        </is>
      </c>
      <c r="W3174" t="inlineStr">
        <is>
          <t>AJSPM2610D</t>
        </is>
      </c>
      <c r="X3174" t="n">
        <v>0</v>
      </c>
      <c r="Y3174" t="n">
        <v>0</v>
      </c>
      <c r="Z3174" t="n">
        <v>33041000</v>
      </c>
      <c r="AA3174" t="inlineStr">
        <is>
          <t>LIP MAKE-UP PREPARATIONS</t>
        </is>
      </c>
      <c r="AB3174" t="inlineStr">
        <is>
          <t>http://indiausatrade.mea.gov.in/api/public/image/stream?key=products%2F354027334-jasminesoapamazon%20(5).jpg</t>
        </is>
      </c>
      <c r="AC3174" t="inlineStr">
        <is>
          <t>2026-04-28T08:18:21.838Z</t>
        </is>
      </c>
    </row>
    <row r="3175">
      <c r="A3175" t="inlineStr">
        <is>
          <t>3596bbda-6cdd-4baf-a615-3eed2ded8003</t>
        </is>
      </c>
      <c r="B3175" t="inlineStr">
        <is>
          <t>LUXOVA Sandalwood Bathing Soap Bar with Natural Oils | Sulphate-Free &amp; Paraben-Free | Cleansing, Nourishing, Herbal Soap for Smooth Skin | Vegan &amp; Gentle for All Skin Types – 125g</t>
        </is>
      </c>
      <c r="C3175" t="inlineStr">
        <is>
          <t>LUXOVASANDELWOODSOAP</t>
        </is>
      </c>
      <c r="E3175" t="inlineStr">
        <is>
          <t>FIXED</t>
        </is>
      </c>
      <c r="F3175" t="n">
        <v>2.1</v>
      </c>
      <c r="G3175" t="inlineStr">
        <is>
          <t>USD</t>
        </is>
      </c>
      <c r="J3175" t="n">
        <v>1</v>
      </c>
      <c r="M3175" t="n">
        <v>0</v>
      </c>
      <c r="N3175" t="n">
        <v>0</v>
      </c>
      <c r="Q3175" t="inlineStr">
        <is>
          <t>20daa583-11a3-4fd6-af0a-7ceeaa9d1730</t>
        </is>
      </c>
      <c r="R3175" t="inlineStr">
        <is>
          <t>Soap, organic surface-active agents, washing preparations, lubricating preparations, artificial waxes, prepared waxes, polishing or scouring preparations, candles and similar articles, modelling pastes, "dental waxes" and dental preparations with a bas...</t>
        </is>
      </c>
      <c r="S3175" t="inlineStr">
        <is>
          <t>f0a43c36-4ec9-488e-a981-e7a51df2a4b1</t>
        </is>
      </c>
      <c r="T3175" t="inlineStr">
        <is>
          <t>Soap; organic surface-active products and preparations for use as soap, in the form of bars, cakes, moulded pieces or shapes, whether or not containing soap; organic surface-active products and preparations for washing the skin, in the form of liquid o...</t>
        </is>
      </c>
      <c r="U3175" t="inlineStr">
        <is>
          <t>98723b57-d393-428a-9118-bc54a8288a75</t>
        </is>
      </c>
      <c r="V3175" t="inlineStr">
        <is>
          <t>LUXOVA</t>
        </is>
      </c>
      <c r="W3175" t="inlineStr">
        <is>
          <t>AJSPM2610D</t>
        </is>
      </c>
      <c r="X3175" t="n">
        <v>0</v>
      </c>
      <c r="Y3175" t="n">
        <v>0</v>
      </c>
      <c r="Z3175" t="n">
        <v>34011941</v>
      </c>
      <c r="AA3175" t="inlineStr">
        <is>
          <t>HOUSEHOLD SOAPS</t>
        </is>
      </c>
      <c r="AB3175" t="inlineStr">
        <is>
          <t>http://indiausatrade.mea.gov.in/api/public/image/stream?key=products%2F205530344-jasminesoapamazon%20(1).jpg</t>
        </is>
      </c>
      <c r="AC3175" t="inlineStr">
        <is>
          <t>2026-04-28T08:34:15.210Z</t>
        </is>
      </c>
    </row>
    <row r="3176">
      <c r="A3176" t="inlineStr">
        <is>
          <t>4f17f9b0-7b14-4874-9c5d-0cf8c9929824</t>
        </is>
      </c>
      <c r="B3176" t="inlineStr">
        <is>
          <t>LUXOVA Vitamin C Face Serum with Hyaluronic Acid &amp; Rose Extract | Brightening &amp; Anti-Pigmentation Care | Lightweight, Non-Greasy Hydration for Smooth Skin | Suitable for All | 30ml</t>
        </is>
      </c>
      <c r="C3176" t="inlineStr">
        <is>
          <t>LUXOVAVITCSERUM</t>
        </is>
      </c>
      <c r="E3176" t="inlineStr">
        <is>
          <t>FIXED</t>
        </is>
      </c>
      <c r="F3176" t="n">
        <v>6.33</v>
      </c>
      <c r="G3176" t="inlineStr">
        <is>
          <t>USD</t>
        </is>
      </c>
      <c r="J3176" t="n">
        <v>1</v>
      </c>
      <c r="M3176" t="n">
        <v>0</v>
      </c>
      <c r="N3176" t="n">
        <v>0</v>
      </c>
      <c r="Q3176" t="inlineStr">
        <is>
          <t>2cd1f172-23da-4ba0-8a53-4d10226ac37e</t>
        </is>
      </c>
      <c r="R3176" t="inlineStr">
        <is>
          <t>Essential oils and resinoids; perfumery, cosmetic or toilet preparations</t>
        </is>
      </c>
      <c r="S3176" t="inlineStr">
        <is>
          <t>4de11e24-ef79-4a41-be07-f78eb0f44513</t>
        </is>
      </c>
      <c r="T3176" t="inlineStr">
        <is>
          <t>Beauty or make-up preparations and preparations for the care of the skin (other than medicaments), including sunscreen or sun tan preparations; manicure or pedicure preparations</t>
        </is>
      </c>
      <c r="U3176" t="inlineStr">
        <is>
          <t>98723b57-d393-428a-9118-bc54a8288a75</t>
        </is>
      </c>
      <c r="V3176" t="inlineStr">
        <is>
          <t>LUXOVA</t>
        </is>
      </c>
      <c r="W3176" t="inlineStr">
        <is>
          <t>AJSPM2610D</t>
        </is>
      </c>
      <c r="X3176" t="n">
        <v>0</v>
      </c>
      <c r="Y3176" t="n">
        <v>0</v>
      </c>
      <c r="Z3176" t="n">
        <v>33049990</v>
      </c>
      <c r="AA3176" t="inlineStr">
        <is>
          <t>OTHER</t>
        </is>
      </c>
      <c r="AB3176" t="inlineStr">
        <is>
          <t>http://indiausatrade.mea.gov.in/api/public/image/stream?key=products%2F475424089-Luxova2025.jpg</t>
        </is>
      </c>
      <c r="AC3176" t="inlineStr">
        <is>
          <t>2026-04-28T08:37:33.273Z</t>
        </is>
      </c>
    </row>
    <row r="3177">
      <c r="A3177" t="inlineStr">
        <is>
          <t>849d743d-410b-486d-b713-07c547842893</t>
        </is>
      </c>
      <c r="B3177" t="inlineStr">
        <is>
          <t>Luxova Saffron Face Oil for Radiant Glow</t>
        </is>
      </c>
      <c r="C3177" t="inlineStr">
        <is>
          <t>LUXOVASAFFRONOIL</t>
        </is>
      </c>
      <c r="E3177" t="inlineStr">
        <is>
          <t>FIXED</t>
        </is>
      </c>
      <c r="F3177" t="n">
        <v>8</v>
      </c>
      <c r="G3177" t="inlineStr">
        <is>
          <t>USD</t>
        </is>
      </c>
      <c r="M3177" t="n">
        <v>0</v>
      </c>
      <c r="N3177" t="n">
        <v>0</v>
      </c>
      <c r="Q3177" t="inlineStr">
        <is>
          <t>2cd1f172-23da-4ba0-8a53-4d10226ac37e</t>
        </is>
      </c>
      <c r="R3177" t="inlineStr">
        <is>
          <t>Essential oils and resinoids; perfumery, cosmetic or toilet preparations</t>
        </is>
      </c>
      <c r="S3177" t="inlineStr">
        <is>
          <t>4de11e24-ef79-4a41-be07-f78eb0f44513</t>
        </is>
      </c>
      <c r="T3177" t="inlineStr">
        <is>
          <t>Beauty or make-up preparations and preparations for the care of the skin (other than medicaments), including sunscreen or sun tan preparations; manicure or pedicure preparations</t>
        </is>
      </c>
      <c r="U3177" t="inlineStr">
        <is>
          <t>98723b57-d393-428a-9118-bc54a8288a75</t>
        </is>
      </c>
      <c r="V3177" t="inlineStr">
        <is>
          <t>LUXOVA</t>
        </is>
      </c>
      <c r="W3177" t="inlineStr">
        <is>
          <t>AJSPM2610D</t>
        </is>
      </c>
      <c r="X3177" t="n">
        <v>0</v>
      </c>
      <c r="Y3177" t="n">
        <v>0</v>
      </c>
      <c r="Z3177" t="n">
        <v>33049990</v>
      </c>
      <c r="AA3177" t="inlineStr">
        <is>
          <t>OTHER</t>
        </is>
      </c>
      <c r="AB3177" t="inlineStr">
        <is>
          <t>http://indiausatrade.mea.gov.in/api/public/image/stream?key=products%2F20260708T165911Z-932515-6f29382e-img_1760174648900_r4d9b7-cropped.png</t>
        </is>
      </c>
      <c r="AC3177" t="inlineStr">
        <is>
          <t>2026-07-08T16:59:11.377Z</t>
        </is>
      </c>
    </row>
    <row r="3178">
      <c r="A3178" t="inlineStr">
        <is>
          <t>679d1e22-1200-40da-9756-4a7b25849a8c</t>
        </is>
      </c>
      <c r="B3178" t="inlineStr">
        <is>
          <t>LUXOVA Japanese Matcha Tea Body Wash for Men &amp; Women | Deep Cleansing Shower Gel for Body Acne &amp; Odour | Paraben-Free, Sulphate-Free | Glycerin-Rich Hydration | 200ml</t>
        </is>
      </c>
      <c r="C3178" t="inlineStr">
        <is>
          <t>LUXOVABODYWASH</t>
        </is>
      </c>
      <c r="E3178" t="inlineStr">
        <is>
          <t>FIXED</t>
        </is>
      </c>
      <c r="F3178" t="n">
        <v>10.56</v>
      </c>
      <c r="G3178" t="inlineStr">
        <is>
          <t>USD</t>
        </is>
      </c>
      <c r="J3178" t="n">
        <v>1</v>
      </c>
      <c r="M3178" t="n">
        <v>0</v>
      </c>
      <c r="N3178" t="n">
        <v>0</v>
      </c>
      <c r="Q3178" t="inlineStr">
        <is>
          <t>20daa583-11a3-4fd6-af0a-7ceeaa9d1730</t>
        </is>
      </c>
      <c r="R3178" t="inlineStr">
        <is>
          <t>Soap, organic surface-active agents, washing preparations, lubricating preparations, artificial waxes, prepared waxes, polishing or scouring preparations, candles and similar articles, modelling pastes, "dental waxes" and dental preparations with a bas...</t>
        </is>
      </c>
      <c r="S3178" t="inlineStr">
        <is>
          <t>f0a43c36-4ec9-488e-a981-e7a51df2a4b1</t>
        </is>
      </c>
      <c r="T3178" t="inlineStr">
        <is>
          <t>Soap; organic surface-active products and preparations for use as soap, in the form of bars, cakes, moulded pieces or shapes, whether or not containing soap; organic surface-active products and preparations for washing the skin, in the form of liquid o...</t>
        </is>
      </c>
      <c r="U3178" t="inlineStr">
        <is>
          <t>98723b57-d393-428a-9118-bc54a8288a75</t>
        </is>
      </c>
      <c r="V3178" t="inlineStr">
        <is>
          <t>LUXOVA</t>
        </is>
      </c>
      <c r="W3178" t="inlineStr">
        <is>
          <t>AJSPM2610D</t>
        </is>
      </c>
      <c r="X3178" t="n">
        <v>0</v>
      </c>
      <c r="Y3178" t="n">
        <v>0</v>
      </c>
      <c r="Z3178" t="n">
        <v>34011990</v>
      </c>
      <c r="AA3178" t="inlineStr">
        <is>
          <t>OTHER</t>
        </is>
      </c>
      <c r="AB3178" t="inlineStr">
        <is>
          <t>http://indiausatrade.mea.gov.in/api/public/image/stream?key=products%2F907260024-Luxova1984.jpg</t>
        </is>
      </c>
      <c r="AC3178" t="inlineStr">
        <is>
          <t>2026-04-28T08:51:31.411Z</t>
        </is>
      </c>
    </row>
    <row r="3179">
      <c r="A3179" t="inlineStr">
        <is>
          <t>4aae2a4d-0be7-4f5d-ae1b-9453dcea1ace</t>
        </is>
      </c>
      <c r="B3179" t="inlineStr">
        <is>
          <t>LUXOVA Avocado Bath Soap Bar | Natural Oil-Based Cleansing for Skin Softness | Gentle, Vegan, Paraben-Free &amp; Sulphate-Free | Herbal Formula for Radiant Skin – 125g</t>
        </is>
      </c>
      <c r="C3179" t="inlineStr">
        <is>
          <t>LUXOVAAVOCADOSOAP</t>
        </is>
      </c>
      <c r="E3179" t="inlineStr">
        <is>
          <t>FIXED</t>
        </is>
      </c>
      <c r="F3179" t="n">
        <v>2.1</v>
      </c>
      <c r="G3179" t="inlineStr">
        <is>
          <t>USD</t>
        </is>
      </c>
      <c r="J3179" t="n">
        <v>2</v>
      </c>
      <c r="M3179" t="n">
        <v>0</v>
      </c>
      <c r="N3179" t="n">
        <v>0</v>
      </c>
      <c r="Q3179" t="inlineStr">
        <is>
          <t>20daa583-11a3-4fd6-af0a-7ceeaa9d1730</t>
        </is>
      </c>
      <c r="R3179" t="inlineStr">
        <is>
          <t>Soap, organic surface-active agents, washing preparations, lubricating preparations, artificial waxes, prepared waxes, polishing or scouring preparations, candles and similar articles, modelling pastes, "dental waxes" and dental preparations with a bas...</t>
        </is>
      </c>
      <c r="S3179" t="inlineStr">
        <is>
          <t>f0a43c36-4ec9-488e-a981-e7a51df2a4b1</t>
        </is>
      </c>
      <c r="T3179" t="inlineStr">
        <is>
          <t>Soap; organic surface-active products and preparations for use as soap, in the form of bars, cakes, moulded pieces or shapes, whether or not containing soap; organic surface-active products and preparations for washing the skin, in the form of liquid o...</t>
        </is>
      </c>
      <c r="U3179" t="inlineStr">
        <is>
          <t>98723b57-d393-428a-9118-bc54a8288a75</t>
        </is>
      </c>
      <c r="V3179" t="inlineStr">
        <is>
          <t>LUXOVA</t>
        </is>
      </c>
      <c r="W3179" t="inlineStr">
        <is>
          <t>AJSPM2610D</t>
        </is>
      </c>
      <c r="X3179" t="n">
        <v>0</v>
      </c>
      <c r="Y3179" t="n">
        <v>0</v>
      </c>
      <c r="Z3179" t="n">
        <v>34011941</v>
      </c>
      <c r="AA3179" t="inlineStr">
        <is>
          <t>HOUSEHOLD SOAPS</t>
        </is>
      </c>
      <c r="AB3179" t="inlineStr">
        <is>
          <t>http://indiausatrade.mea.gov.in/api/public/image/stream?key=products%2F857819377-jasminesoapamazon%20(3).jpg</t>
        </is>
      </c>
      <c r="AC3179" t="inlineStr">
        <is>
          <t>2026-04-28T16:00:17.194Z</t>
        </is>
      </c>
    </row>
    <row r="3180">
      <c r="A3180" t="inlineStr">
        <is>
          <t>08e073ee-ad52-447c-a910-b02733aa09ea</t>
        </is>
      </c>
      <c r="B3180" t="inlineStr">
        <is>
          <t>LUXOVA Multifruit Bathing Bar &amp; Essential Oils | Refreshing Body Wash Bar for Glowing Skin | Gentle Cleanse &amp; Fruit Aroma | 125g</t>
        </is>
      </c>
      <c r="C3180" t="inlineStr">
        <is>
          <t>LUXOVAMIXEDFRUITSOAP</t>
        </is>
      </c>
      <c r="E3180" t="inlineStr">
        <is>
          <t>FIXED</t>
        </is>
      </c>
      <c r="F3180" t="n">
        <v>2.1</v>
      </c>
      <c r="G3180" t="inlineStr">
        <is>
          <t>USD</t>
        </is>
      </c>
      <c r="J3180" t="n">
        <v>2</v>
      </c>
      <c r="M3180" t="n">
        <v>0</v>
      </c>
      <c r="N3180" t="n">
        <v>0</v>
      </c>
      <c r="Q3180" t="inlineStr">
        <is>
          <t>20daa583-11a3-4fd6-af0a-7ceeaa9d1730</t>
        </is>
      </c>
      <c r="R3180" t="inlineStr">
        <is>
          <t>Soap, organic surface-active agents, washing preparations, lubricating preparations, artificial waxes, prepared waxes, polishing or scouring preparations, candles and similar articles, modelling pastes, "dental waxes" and dental preparations with a bas...</t>
        </is>
      </c>
      <c r="S3180" t="inlineStr">
        <is>
          <t>f0a43c36-4ec9-488e-a981-e7a51df2a4b1</t>
        </is>
      </c>
      <c r="T3180" t="inlineStr">
        <is>
          <t>Soap; organic surface-active products and preparations for use as soap, in the form of bars, cakes, moulded pieces or shapes, whether or not containing soap; organic surface-active products and preparations for washing the skin, in the form of liquid o...</t>
        </is>
      </c>
      <c r="U3180" t="inlineStr">
        <is>
          <t>98723b57-d393-428a-9118-bc54a8288a75</t>
        </is>
      </c>
      <c r="V3180" t="inlineStr">
        <is>
          <t>LUXOVA</t>
        </is>
      </c>
      <c r="W3180" t="inlineStr">
        <is>
          <t>AJSPM2610D</t>
        </is>
      </c>
      <c r="X3180" t="n">
        <v>0</v>
      </c>
      <c r="Y3180" t="n">
        <v>0</v>
      </c>
      <c r="Z3180" t="n">
        <v>34011941</v>
      </c>
      <c r="AA3180" t="inlineStr">
        <is>
          <t>HOUSEHOLD SOAPS</t>
        </is>
      </c>
      <c r="AB3180" t="inlineStr">
        <is>
          <t>http://indiausatrade.mea.gov.in/api/public/image/stream?key=products%2F949235401-jasminesoapamazon%20(7).jpg</t>
        </is>
      </c>
      <c r="AC3180" t="inlineStr">
        <is>
          <t>2026-04-29T19:19:11.532Z</t>
        </is>
      </c>
    </row>
    <row r="3181">
      <c r="A3181" t="inlineStr">
        <is>
          <t>124235c8-7015-41c7-9fcb-29a99f444b8c</t>
        </is>
      </c>
      <c r="B3181" t="inlineStr">
        <is>
          <t>LUXOVA Lemongrass Cleansing Soap Bar | Refreshing Bath Soap for Smooth, Soft Skin | Gentle, Herbal Soap for Daily Use | Suitable for All Skin Types | Paraben-Free – 125g</t>
        </is>
      </c>
      <c r="C3181" t="inlineStr">
        <is>
          <t>LUXOVALEMONGRASSSOAP</t>
        </is>
      </c>
      <c r="E3181" t="inlineStr">
        <is>
          <t>FIXED</t>
        </is>
      </c>
      <c r="F3181" t="n">
        <v>2.1</v>
      </c>
      <c r="G3181" t="inlineStr">
        <is>
          <t>USD</t>
        </is>
      </c>
      <c r="J3181" t="n">
        <v>10</v>
      </c>
      <c r="M3181" t="n">
        <v>0</v>
      </c>
      <c r="N3181" t="n">
        <v>0</v>
      </c>
      <c r="Q3181" t="inlineStr">
        <is>
          <t>20daa583-11a3-4fd6-af0a-7ceeaa9d1730</t>
        </is>
      </c>
      <c r="R3181" t="inlineStr">
        <is>
          <t>Soap, organic surface-active agents, washing preparations, lubricating preparations, artificial waxes, prepared waxes, polishing or scouring preparations, candles and similar articles, modelling pastes, "dental waxes" and dental preparations with a bas...</t>
        </is>
      </c>
      <c r="S3181" t="inlineStr">
        <is>
          <t>f0a43c36-4ec9-488e-a981-e7a51df2a4b1</t>
        </is>
      </c>
      <c r="T3181" t="inlineStr">
        <is>
          <t>Soap; organic surface-active products and preparations for use as soap, in the form of bars, cakes, moulded pieces or shapes, whether or not containing soap; organic surface-active products and preparations for washing the skin, in the form of liquid o...</t>
        </is>
      </c>
      <c r="U3181" t="inlineStr">
        <is>
          <t>98723b57-d393-428a-9118-bc54a8288a75</t>
        </is>
      </c>
      <c r="V3181" t="inlineStr">
        <is>
          <t>LUXOVA</t>
        </is>
      </c>
      <c r="W3181" t="inlineStr">
        <is>
          <t>AJSPM2610D</t>
        </is>
      </c>
      <c r="X3181" t="n">
        <v>0</v>
      </c>
      <c r="Y3181" t="n">
        <v>0</v>
      </c>
      <c r="Z3181" t="n">
        <v>34011941</v>
      </c>
      <c r="AA3181" t="inlineStr">
        <is>
          <t>HOUSEHOLD SOAPS</t>
        </is>
      </c>
      <c r="AB3181" t="inlineStr">
        <is>
          <t>http://indiausatrade.mea.gov.in/api/public/image/stream?key=products%2F653535078-uytrdfghjoiuytrf.jpeg</t>
        </is>
      </c>
      <c r="AC3181" t="inlineStr">
        <is>
          <t>2026-04-29T19:25:51.422Z</t>
        </is>
      </c>
    </row>
    <row r="3182">
      <c r="A3182" t="inlineStr">
        <is>
          <t>30ceb245-343f-4042-a655-9158a65a8c7a</t>
        </is>
      </c>
      <c r="B3182" t="inlineStr">
        <is>
          <t>LUXOVA Watermelon Face Scrub for Men &amp; Women | Gentle Exfoliation for Radiant Skin | Hydrating, Detoxifying &amp; Oil Control Scrub for Daily Glow | Smooth Texture | 50ml Tube</t>
        </is>
      </c>
      <c r="C3182" t="inlineStr">
        <is>
          <t>LUXOVASCRUB</t>
        </is>
      </c>
      <c r="E3182" t="inlineStr">
        <is>
          <t>FIXED</t>
        </is>
      </c>
      <c r="F3182" t="n">
        <v>5.06</v>
      </c>
      <c r="G3182" t="inlineStr">
        <is>
          <t>USD</t>
        </is>
      </c>
      <c r="J3182" t="n">
        <v>1</v>
      </c>
      <c r="M3182" t="n">
        <v>0</v>
      </c>
      <c r="N3182" t="n">
        <v>0</v>
      </c>
      <c r="Q3182" t="inlineStr">
        <is>
          <t>2cd1f172-23da-4ba0-8a53-4d10226ac37e</t>
        </is>
      </c>
      <c r="R3182" t="inlineStr">
        <is>
          <t>Essential oils and resinoids; perfumery, cosmetic or toilet preparations</t>
        </is>
      </c>
      <c r="S3182" t="inlineStr">
        <is>
          <t>4de11e24-ef79-4a41-be07-f78eb0f44513</t>
        </is>
      </c>
      <c r="T3182" t="inlineStr">
        <is>
          <t>Beauty or make-up preparations and preparations for the care of the skin (other than medicaments), including sunscreen or sun tan preparations; manicure or pedicure preparations</t>
        </is>
      </c>
      <c r="U3182" t="inlineStr">
        <is>
          <t>98723b57-d393-428a-9118-bc54a8288a75</t>
        </is>
      </c>
      <c r="V3182" t="inlineStr">
        <is>
          <t>LUXOVA</t>
        </is>
      </c>
      <c r="W3182" t="inlineStr">
        <is>
          <t>AJSPM2610D</t>
        </is>
      </c>
      <c r="X3182" t="n">
        <v>0</v>
      </c>
      <c r="Y3182" t="n">
        <v>0</v>
      </c>
      <c r="Z3182" t="n">
        <v>33049990</v>
      </c>
      <c r="AA3182" t="inlineStr">
        <is>
          <t>OTHER</t>
        </is>
      </c>
      <c r="AB3182" t="inlineStr">
        <is>
          <t>http://indiausatrade.mea.gov.in/api/public/image/stream?key=products%2F377126765-IMG_6656%20(1).jpg</t>
        </is>
      </c>
      <c r="AC3182" t="inlineStr">
        <is>
          <t>2026-04-28T08:40:24.978Z</t>
        </is>
      </c>
    </row>
    <row r="3183">
      <c r="A3183" t="inlineStr">
        <is>
          <t>a11c8f31-39d1-466d-b48f-c3e79c6349a4</t>
        </is>
      </c>
      <c r="B3183" t="inlineStr">
        <is>
          <t>Luxova Pure Silver Overnight Face Oil Serum</t>
        </is>
      </c>
      <c r="C3183" t="inlineStr">
        <is>
          <t>LUXOVASILVEROIL</t>
        </is>
      </c>
      <c r="E3183" t="inlineStr">
        <is>
          <t>FIXED</t>
        </is>
      </c>
      <c r="F3183" t="n">
        <v>13</v>
      </c>
      <c r="G3183" t="inlineStr">
        <is>
          <t>USD</t>
        </is>
      </c>
      <c r="M3183" t="n">
        <v>0</v>
      </c>
      <c r="N3183" t="n">
        <v>0</v>
      </c>
      <c r="Q3183" t="inlineStr">
        <is>
          <t>2cd1f172-23da-4ba0-8a53-4d10226ac37e</t>
        </is>
      </c>
      <c r="R3183" t="inlineStr">
        <is>
          <t>Essential oils and resinoids; perfumery, cosmetic or toilet preparations</t>
        </is>
      </c>
      <c r="S3183" t="inlineStr">
        <is>
          <t>4de11e24-ef79-4a41-be07-f78eb0f44513</t>
        </is>
      </c>
      <c r="T3183" t="inlineStr">
        <is>
          <t>Beauty or make-up preparations and preparations for the care of the skin (other than medicaments), including sunscreen or sun tan preparations; manicure or pedicure preparations</t>
        </is>
      </c>
      <c r="U3183" t="inlineStr">
        <is>
          <t>98723b57-d393-428a-9118-bc54a8288a75</t>
        </is>
      </c>
      <c r="V3183" t="inlineStr">
        <is>
          <t>LUXOVA</t>
        </is>
      </c>
      <c r="W3183" t="inlineStr">
        <is>
          <t>AJSPM2610D</t>
        </is>
      </c>
      <c r="X3183" t="n">
        <v>0</v>
      </c>
      <c r="Y3183" t="n">
        <v>0</v>
      </c>
      <c r="Z3183" t="n">
        <v>33049990</v>
      </c>
      <c r="AA3183" t="inlineStr">
        <is>
          <t>OTHER</t>
        </is>
      </c>
      <c r="AB3183" t="inlineStr">
        <is>
          <t>http://indiausatrade.mea.gov.in/api/public/image/stream?key=products%2F20260708T170310Z-962940-5793ab16-kiuytrewsxdcfvgbh-cropped.jpg</t>
        </is>
      </c>
      <c r="AC3183" t="inlineStr">
        <is>
          <t>2026-07-08T17:03:10.490Z</t>
        </is>
      </c>
    </row>
    <row r="3184">
      <c r="A3184" t="inlineStr">
        <is>
          <t>d29cb4e5-6fc0-4c4b-a385-0b90857c520a</t>
        </is>
      </c>
      <c r="B3184" t="inlineStr">
        <is>
          <t>LUXOVA Gentle Face Wash with Watermelon &amp; Mint | Exfoliating Foaming Cleanser for Soft Skin | Moisturising &amp; Refreshing Daily Wash | Suitable for Men &amp; Women | 100ml Tube</t>
        </is>
      </c>
      <c r="C3184" t="inlineStr">
        <is>
          <t>LUXOVAFACEWASH</t>
        </is>
      </c>
      <c r="E3184" t="inlineStr">
        <is>
          <t>FIXED</t>
        </is>
      </c>
      <c r="F3184" t="n">
        <v>4.43</v>
      </c>
      <c r="G3184" t="inlineStr">
        <is>
          <t>USD</t>
        </is>
      </c>
      <c r="J3184" t="n">
        <v>1</v>
      </c>
      <c r="M3184" t="n">
        <v>0</v>
      </c>
      <c r="N3184" t="n">
        <v>0</v>
      </c>
      <c r="Q3184" t="inlineStr">
        <is>
          <t>20daa583-11a3-4fd6-af0a-7ceeaa9d1730</t>
        </is>
      </c>
      <c r="R3184" t="inlineStr">
        <is>
          <t>Soap, organic surface-active agents, washing preparations, lubricating preparations, artificial waxes, prepared waxes, polishing or scouring preparations, candles and similar articles, modelling pastes, "dental waxes" and dental preparations with a bas...</t>
        </is>
      </c>
      <c r="S3184" t="inlineStr">
        <is>
          <t>f0a43c36-4ec9-488e-a981-e7a51df2a4b1</t>
        </is>
      </c>
      <c r="T3184" t="inlineStr">
        <is>
          <t>Soap; organic surface-active products and preparations for use as soap, in the form of bars, cakes, moulded pieces or shapes, whether or not containing soap; organic surface-active products and preparations for washing the skin, in the form of liquid o...</t>
        </is>
      </c>
      <c r="U3184" t="inlineStr">
        <is>
          <t>98723b57-d393-428a-9118-bc54a8288a75</t>
        </is>
      </c>
      <c r="V3184" t="inlineStr">
        <is>
          <t>LUXOVA</t>
        </is>
      </c>
      <c r="W3184" t="inlineStr">
        <is>
          <t>AJSPM2610D</t>
        </is>
      </c>
      <c r="X3184" t="n">
        <v>0</v>
      </c>
      <c r="Y3184" t="n">
        <v>0</v>
      </c>
      <c r="Z3184" t="n">
        <v>34013090</v>
      </c>
      <c r="AA3184" t="inlineStr">
        <is>
          <t>OTHER</t>
        </is>
      </c>
      <c r="AB3184" t="inlineStr">
        <is>
          <t>http://indiausatrade.mea.gov.in/api/public/image/stream?key=products%2F196297259-asdfg.jpeg</t>
        </is>
      </c>
      <c r="AC3184" t="inlineStr">
        <is>
          <t>2026-04-28T08:12:09.722Z</t>
        </is>
      </c>
    </row>
    <row r="3185">
      <c r="A3185" t="inlineStr">
        <is>
          <t>33edd7cc-60d8-4480-a772-a77ff330b46d</t>
        </is>
      </c>
      <c r="B3185" t="inlineStr">
        <is>
          <t>LUXOVA Skin Whitening Toner, pH Balancing Facial Mist, Refreshing and Soothing Formula, 100ml</t>
        </is>
      </c>
      <c r="E3185" t="inlineStr">
        <is>
          <t>FIXED</t>
        </is>
      </c>
      <c r="F3185" t="n">
        <v>4.24</v>
      </c>
      <c r="G3185" t="inlineStr">
        <is>
          <t>USD</t>
        </is>
      </c>
      <c r="J3185" t="n">
        <v>2</v>
      </c>
      <c r="M3185" t="n">
        <v>0</v>
      </c>
      <c r="N3185" t="n">
        <v>0</v>
      </c>
      <c r="Q3185" t="inlineStr">
        <is>
          <t>2cd1f172-23da-4ba0-8a53-4d10226ac37e</t>
        </is>
      </c>
      <c r="R3185" t="inlineStr">
        <is>
          <t>Essential oils and resinoids; perfumery, cosmetic or toilet preparations</t>
        </is>
      </c>
      <c r="S3185" t="inlineStr">
        <is>
          <t>4de11e24-ef79-4a41-be07-f78eb0f44513</t>
        </is>
      </c>
      <c r="T3185" t="inlineStr">
        <is>
          <t>Beauty or make-up preparations and preparations for the care of the skin (other than medicaments), including sunscreen or sun tan preparations; manicure or pedicure preparations</t>
        </is>
      </c>
      <c r="U3185" t="inlineStr">
        <is>
          <t>98723b57-d393-428a-9118-bc54a8288a75</t>
        </is>
      </c>
      <c r="V3185" t="inlineStr">
        <is>
          <t>LUXOVA</t>
        </is>
      </c>
      <c r="W3185" t="inlineStr">
        <is>
          <t>AJSPM2610D</t>
        </is>
      </c>
      <c r="X3185" t="n">
        <v>0</v>
      </c>
      <c r="Y3185" t="n">
        <v>0</v>
      </c>
      <c r="Z3185" t="n">
        <v>33049990</v>
      </c>
      <c r="AA3185" t="inlineStr">
        <is>
          <t>OTHER</t>
        </is>
      </c>
      <c r="AB3185" t="inlineStr">
        <is>
          <t>http://indiausatrade.mea.gov.in/api/public/image/stream?key=products%2F848241567-jasminesoapamazon%20(4).jpg</t>
        </is>
      </c>
      <c r="AC3185" t="inlineStr">
        <is>
          <t>2026-04-27T18:26:16.609Z</t>
        </is>
      </c>
    </row>
    <row r="3186">
      <c r="A3186" t="inlineStr">
        <is>
          <t>d6435088-4333-4d15-bc0c-388e5b46fb49</t>
        </is>
      </c>
      <c r="B3186" t="inlineStr">
        <is>
          <t>Organic Moringa Powder</t>
        </is>
      </c>
      <c r="C3186" t="inlineStr">
        <is>
          <t>PHP-MOR-001</t>
        </is>
      </c>
      <c r="E3186" t="inlineStr">
        <is>
          <t>FIXED</t>
        </is>
      </c>
      <c r="F3186" t="n">
        <v>6</v>
      </c>
      <c r="G3186" t="inlineStr">
        <is>
          <t>USD</t>
        </is>
      </c>
      <c r="I3186" t="inlineStr">
        <is>
          <t>Metric Ton</t>
        </is>
      </c>
      <c r="J3186" t="n">
        <v>1000</v>
      </c>
      <c r="M3186" t="n">
        <v>0</v>
      </c>
      <c r="N3186" t="n">
        <v>0</v>
      </c>
      <c r="Q3186" t="inlineStr">
        <is>
          <t>aca22f63-b620-436b-a981-f7d5a8ac871b</t>
        </is>
      </c>
      <c r="R3186" t="inlineStr">
        <is>
          <t>Oil seeds and oleaginous fruits; miscellaneous grains, seeds and fruit; industrial or medicinal plants; straw and fodder</t>
        </is>
      </c>
      <c r="S3186" t="inlineStr">
        <is>
          <t>faed6b17-7729-424f-8baa-9d7b969e4067</t>
        </is>
      </c>
      <c r="T3186" t="inlineStr">
        <is>
          <t>Plants and parts of plants (including seeds and fruits), of a kind used primarily in perfumery, in pharmacy or for insecticidal, fungicidal or similar purposes, fresh or dried, whether or not cut, crushed or powdered</t>
        </is>
      </c>
      <c r="U3186" t="inlineStr">
        <is>
          <t>a76a867e-c2c3-46ee-ab7c-e2134be5b295</t>
        </is>
      </c>
      <c r="V3186" t="inlineStr">
        <is>
          <t>Pure Harvest Products</t>
        </is>
      </c>
      <c r="W3186" t="inlineStr">
        <is>
          <t>ACVPB5988K</t>
        </is>
      </c>
      <c r="X3186" t="n">
        <v>0</v>
      </c>
      <c r="Y3186" t="n">
        <v>0</v>
      </c>
      <c r="Z3186" t="n">
        <v>12119029</v>
      </c>
      <c r="AA3186" t="inlineStr">
        <is>
          <t>OTHER</t>
        </is>
      </c>
      <c r="AB3186" t="inlineStr">
        <is>
          <t>http://indiausatrade.mea.gov.in/api/public/image/stream?key=products%2F20260722T165157Z-433829-acdb3101-Home%20page%20Moringa-cropped.jpg</t>
        </is>
      </c>
      <c r="AC3186" t="inlineStr">
        <is>
          <t>2026-07-22T16:51:57.908Z</t>
        </is>
      </c>
    </row>
    <row r="3187">
      <c r="A3187" t="inlineStr">
        <is>
          <t>66869b03-7466-47e2-bcee-61dadf516c7a</t>
        </is>
      </c>
      <c r="B3187" t="inlineStr">
        <is>
          <t xml:space="preserve">Turmeric Finger  </t>
        </is>
      </c>
      <c r="C3187" t="inlineStr">
        <is>
          <t>MTAG-TF-5C-DP-25-26</t>
        </is>
      </c>
      <c r="E3187" t="inlineStr">
        <is>
          <t>FIXED</t>
        </is>
      </c>
      <c r="F3187" t="n">
        <v>13000</v>
      </c>
      <c r="G3187" t="inlineStr">
        <is>
          <t>USD</t>
        </is>
      </c>
      <c r="I3187" t="inlineStr">
        <is>
          <t>Metric Ton</t>
        </is>
      </c>
      <c r="J3187" t="n">
        <v>5</v>
      </c>
      <c r="M3187" t="n">
        <v>0</v>
      </c>
      <c r="N3187" t="n">
        <v>0</v>
      </c>
      <c r="Q3187" t="inlineStr">
        <is>
          <t>11eb2b50-813a-4317-8af0-e237b27fb644</t>
        </is>
      </c>
      <c r="R3187" t="inlineStr">
        <is>
          <t>Coffee, tea, mate and spices</t>
        </is>
      </c>
      <c r="S3187" t="inlineStr">
        <is>
          <t>3ed23eea-7f40-4692-9d0a-0dc7ca51fb99</t>
        </is>
      </c>
      <c r="T3187" t="inlineStr">
        <is>
          <t>Ginger, saffron, turmeric (curcuma), thyme, bay leaves, curry and other spices</t>
        </is>
      </c>
      <c r="U3187" t="inlineStr">
        <is>
          <t>12f898a3-f851-42d1-b984-c4b5c20f9cbf</t>
        </is>
      </c>
      <c r="V3187" t="inlineStr">
        <is>
          <t>MTAG INDUSTRIES PRIVATE LIMITED</t>
        </is>
      </c>
      <c r="W3187" t="inlineStr">
        <is>
          <t>AATCM7180M</t>
        </is>
      </c>
      <c r="X3187" t="n">
        <v>0</v>
      </c>
      <c r="Y3187" t="n">
        <v>0</v>
      </c>
      <c r="Z3187" t="n">
        <v>9103020</v>
      </c>
      <c r="AA3187" t="inlineStr">
        <is>
          <t>DRIED</t>
        </is>
      </c>
      <c r="AB3187" t="inlineStr">
        <is>
          <t>http://indiausatrade.mea.gov.in/api/public/image/stream?key=products%2F20260722T122145Z-425602-2f81f6fb-Turmeric-1-cropped.jpg</t>
        </is>
      </c>
      <c r="AC3187" t="inlineStr">
        <is>
          <t>2026-07-22T12:21:45.667Z</t>
        </is>
      </c>
    </row>
    <row r="3188">
      <c r="A3188" t="inlineStr">
        <is>
          <t>99f6d9d1-aff0-4d40-8577-7d4131f41620</t>
        </is>
      </c>
      <c r="B3188" t="inlineStr">
        <is>
          <t>Burger Patty - PLANT BASED</t>
        </is>
      </c>
      <c r="C3188" t="inlineStr">
        <is>
          <t>NV-FZ-PB-BG01</t>
        </is>
      </c>
      <c r="E3188" t="inlineStr">
        <is>
          <t>FIXED</t>
        </is>
      </c>
      <c r="F3188" t="n">
        <v>7</v>
      </c>
      <c r="G3188" t="inlineStr">
        <is>
          <t>USD</t>
        </is>
      </c>
      <c r="I3188" t="inlineStr">
        <is>
          <t>Container (40 FT)</t>
        </is>
      </c>
      <c r="M3188" t="n">
        <v>0</v>
      </c>
      <c r="N3188" t="n">
        <v>0</v>
      </c>
      <c r="Q3188" t="inlineStr">
        <is>
          <t>2d545a03-a906-4299-924e-26821ae33187</t>
        </is>
      </c>
      <c r="R3188" t="inlineStr">
        <is>
          <t>Miscellaneous edible preparations</t>
        </is>
      </c>
      <c r="S3188" t="inlineStr">
        <is>
          <t>14959494-977b-41fb-ba2f-fbb4e70f011f</t>
        </is>
      </c>
      <c r="T3188" t="inlineStr">
        <is>
          <t>Food preparations not elsewhere specified or included</t>
        </is>
      </c>
      <c r="U3188" t="inlineStr">
        <is>
          <t>56ec16f0-5e9c-4d19-b3bc-c586dd3c8650</t>
        </is>
      </c>
      <c r="V3188" t="inlineStr">
        <is>
          <t>BRDS INC</t>
        </is>
      </c>
      <c r="W3188" t="inlineStr">
        <is>
          <t>BTCPP3232R</t>
        </is>
      </c>
      <c r="X3188" t="n">
        <v>0</v>
      </c>
      <c r="Y3188" t="n">
        <v>1</v>
      </c>
      <c r="Z3188" t="n">
        <v>21069099</v>
      </c>
      <c r="AA3188" t="inlineStr">
        <is>
          <t>OTHER</t>
        </is>
      </c>
      <c r="AB3188" t="inlineStr">
        <is>
          <t>http://indiausatrade.mea.gov.in/api/public/image/stream?key=products%2F20260523T082713Z-472279-c5a2274a-Burger%20patty-cropped.png</t>
        </is>
      </c>
      <c r="AC3188" t="inlineStr">
        <is>
          <t>2026-05-23T08:27:13.515Z</t>
        </is>
      </c>
    </row>
    <row r="3189">
      <c r="A3189" t="inlineStr">
        <is>
          <t>ce44c094-e136-48c3-a378-d546cc504989</t>
        </is>
      </c>
      <c r="B3189" t="inlineStr">
        <is>
          <t>Tandoori Seekh Kebab - 100% PLANT BASED</t>
        </is>
      </c>
      <c r="C3189" t="inlineStr">
        <is>
          <t>NV-FZ-PB-TSK01</t>
        </is>
      </c>
      <c r="E3189" t="inlineStr">
        <is>
          <t>FIXED</t>
        </is>
      </c>
      <c r="F3189" t="n">
        <v>7</v>
      </c>
      <c r="G3189" t="inlineStr">
        <is>
          <t>USD</t>
        </is>
      </c>
      <c r="I3189" t="inlineStr">
        <is>
          <t>Container (40 FT)</t>
        </is>
      </c>
      <c r="M3189" t="n">
        <v>0</v>
      </c>
      <c r="N3189" t="n">
        <v>0</v>
      </c>
      <c r="Q3189" t="inlineStr">
        <is>
          <t>2d545a03-a906-4299-924e-26821ae33187</t>
        </is>
      </c>
      <c r="R3189" t="inlineStr">
        <is>
          <t>Miscellaneous edible preparations</t>
        </is>
      </c>
      <c r="S3189" t="inlineStr">
        <is>
          <t>14959494-977b-41fb-ba2f-fbb4e70f011f</t>
        </is>
      </c>
      <c r="T3189" t="inlineStr">
        <is>
          <t>Food preparations not elsewhere specified or included</t>
        </is>
      </c>
      <c r="U3189" t="inlineStr">
        <is>
          <t>56ec16f0-5e9c-4d19-b3bc-c586dd3c8650</t>
        </is>
      </c>
      <c r="V3189" t="inlineStr">
        <is>
          <t>BRDS INC</t>
        </is>
      </c>
      <c r="W3189" t="inlineStr">
        <is>
          <t>BTCPP3232R</t>
        </is>
      </c>
      <c r="X3189" t="n">
        <v>0</v>
      </c>
      <c r="Y3189" t="n">
        <v>0</v>
      </c>
      <c r="Z3189" t="n">
        <v>21069099</v>
      </c>
      <c r="AA3189" t="inlineStr">
        <is>
          <t>OTHER</t>
        </is>
      </c>
      <c r="AB3189" t="inlineStr">
        <is>
          <t>http://indiausatrade.mea.gov.in/api/public/image/stream?key=products%2F20260523T081727Z-465690-ea25e000-SEEKH%20KABAB%20copy-cropped.png</t>
        </is>
      </c>
      <c r="AC3189" t="inlineStr">
        <is>
          <t>2026-05-23T08:17:27.150Z</t>
        </is>
      </c>
    </row>
    <row r="3190">
      <c r="A3190" t="inlineStr">
        <is>
          <t>d3cf73e7-a339-4939-bd54-37c1d53ff681</t>
        </is>
      </c>
      <c r="B3190" t="inlineStr">
        <is>
          <t>BBQ Flavoured Nuggets - PLANT BASED</t>
        </is>
      </c>
      <c r="C3190" t="inlineStr">
        <is>
          <t>NV-FZ-PB-BFN01</t>
        </is>
      </c>
      <c r="E3190" t="inlineStr">
        <is>
          <t>FIXED</t>
        </is>
      </c>
      <c r="F3190" t="n">
        <v>7</v>
      </c>
      <c r="G3190" t="inlineStr">
        <is>
          <t>USD</t>
        </is>
      </c>
      <c r="I3190" t="inlineStr">
        <is>
          <t>Container (40 FT)</t>
        </is>
      </c>
      <c r="J3190" t="n">
        <v>1</v>
      </c>
      <c r="M3190" t="n">
        <v>0</v>
      </c>
      <c r="N3190" t="n">
        <v>0</v>
      </c>
      <c r="Q3190" t="inlineStr">
        <is>
          <t>2d545a03-a906-4299-924e-26821ae33187</t>
        </is>
      </c>
      <c r="R3190" t="inlineStr">
        <is>
          <t>Miscellaneous edible preparations</t>
        </is>
      </c>
      <c r="S3190" t="inlineStr">
        <is>
          <t>14959494-977b-41fb-ba2f-fbb4e70f011f</t>
        </is>
      </c>
      <c r="T3190" t="inlineStr">
        <is>
          <t>Food preparations not elsewhere specified or included</t>
        </is>
      </c>
      <c r="U3190" t="inlineStr">
        <is>
          <t>56ec16f0-5e9c-4d19-b3bc-c586dd3c8650</t>
        </is>
      </c>
      <c r="V3190" t="inlineStr">
        <is>
          <t>BRDS INC</t>
        </is>
      </c>
      <c r="W3190" t="inlineStr">
        <is>
          <t>BTCPP3232R</t>
        </is>
      </c>
      <c r="X3190" t="n">
        <v>0</v>
      </c>
      <c r="Y3190" t="n">
        <v>0</v>
      </c>
      <c r="Z3190" t="n">
        <v>21069099</v>
      </c>
      <c r="AA3190" t="inlineStr">
        <is>
          <t>OTHER</t>
        </is>
      </c>
      <c r="AB3190" t="inlineStr">
        <is>
          <t>http://indiausatrade.mea.gov.in/api/public/image/stream?key=products%2F20260523T082245Z-139068-ccbd7f06-BBQ%20NUGGETS%20copy-cropped.png</t>
        </is>
      </c>
      <c r="AC3190" t="inlineStr">
        <is>
          <t>2026-05-23T08:22:45.748Z</t>
        </is>
      </c>
    </row>
    <row r="3191">
      <c r="A3191" t="inlineStr">
        <is>
          <t>acac07ab-9e14-47f8-b92d-c4738265dbe0</t>
        </is>
      </c>
      <c r="B3191" t="inlineStr">
        <is>
          <t xml:space="preserve">Herbal Powders </t>
        </is>
      </c>
      <c r="C3191" t="inlineStr">
        <is>
          <t>KHA 151 - 230</t>
        </is>
      </c>
      <c r="E3191" t="inlineStr">
        <is>
          <t>FIXED</t>
        </is>
      </c>
      <c r="F3191" t="n">
        <v>6</v>
      </c>
      <c r="G3191" t="inlineStr">
        <is>
          <t>USD</t>
        </is>
      </c>
      <c r="I3191" t="inlineStr">
        <is>
          <t>Gram</t>
        </is>
      </c>
      <c r="J3191" t="n">
        <v>1000</v>
      </c>
      <c r="M3191" t="n">
        <v>0</v>
      </c>
      <c r="N3191" t="n">
        <v>0</v>
      </c>
      <c r="Q3191" t="inlineStr">
        <is>
          <t>2d545a03-a906-4299-924e-26821ae33187</t>
        </is>
      </c>
      <c r="R3191" t="inlineStr">
        <is>
          <t>Miscellaneous edible preparations</t>
        </is>
      </c>
      <c r="S3191" t="inlineStr">
        <is>
          <t>14959494-977b-41fb-ba2f-fbb4e70f011f</t>
        </is>
      </c>
      <c r="T3191" t="inlineStr">
        <is>
          <t>Food preparations not elsewhere specified or included</t>
        </is>
      </c>
      <c r="U3191" t="inlineStr">
        <is>
          <t>0563899e-ba78-4094-8515-092d66eb991a</t>
        </is>
      </c>
      <c r="V3191" t="inlineStr">
        <is>
          <t>SANDIPANI HEALTHCARE PRIVATE LIMITED</t>
        </is>
      </c>
      <c r="W3191" t="inlineStr">
        <is>
          <t>ABOCS0409D</t>
        </is>
      </c>
      <c r="X3191" t="n">
        <v>0</v>
      </c>
      <c r="Y3191" t="n">
        <v>0</v>
      </c>
      <c r="Z3191" t="n">
        <v>21069099</v>
      </c>
      <c r="AA3191" t="inlineStr">
        <is>
          <t>OTHER</t>
        </is>
      </c>
      <c r="AB3191" t="inlineStr">
        <is>
          <t>http://indiausatrade.mea.gov.in/api/public/image/stream?key=products%2F20260707T071945Z-298804-2bab1b64-Moringa%20Powder-cropped.jpg</t>
        </is>
      </c>
      <c r="AC3191" t="inlineStr">
        <is>
          <t>2026-07-07T07:19:45.824Z</t>
        </is>
      </c>
    </row>
    <row r="3192">
      <c r="A3192" t="inlineStr">
        <is>
          <t>43dcc7e4-9f14-4100-b5b0-4f398c876e24</t>
        </is>
      </c>
      <c r="B3192" t="inlineStr">
        <is>
          <t>Herbal Tablets</t>
        </is>
      </c>
      <c r="C3192" t="inlineStr">
        <is>
          <t>KHA 230-250</t>
        </is>
      </c>
      <c r="E3192" t="inlineStr">
        <is>
          <t>FIXED</t>
        </is>
      </c>
      <c r="F3192" t="n">
        <v>6</v>
      </c>
      <c r="G3192" t="inlineStr">
        <is>
          <t>USD</t>
        </is>
      </c>
      <c r="I3192" t="inlineStr">
        <is>
          <t>Pack</t>
        </is>
      </c>
      <c r="J3192" t="n">
        <v>1000</v>
      </c>
      <c r="M3192" t="n">
        <v>0</v>
      </c>
      <c r="N3192" t="n">
        <v>0</v>
      </c>
      <c r="Q3192" t="inlineStr">
        <is>
          <t>2d545a03-a906-4299-924e-26821ae33187</t>
        </is>
      </c>
      <c r="R3192" t="inlineStr">
        <is>
          <t>Miscellaneous edible preparations</t>
        </is>
      </c>
      <c r="S3192" t="inlineStr">
        <is>
          <t>14959494-977b-41fb-ba2f-fbb4e70f011f</t>
        </is>
      </c>
      <c r="T3192" t="inlineStr">
        <is>
          <t>Food preparations not elsewhere specified or included</t>
        </is>
      </c>
      <c r="U3192" t="inlineStr">
        <is>
          <t>0563899e-ba78-4094-8515-092d66eb991a</t>
        </is>
      </c>
      <c r="V3192" t="inlineStr">
        <is>
          <t>SANDIPANI HEALTHCARE PRIVATE LIMITED</t>
        </is>
      </c>
      <c r="W3192" t="inlineStr">
        <is>
          <t>ABOCS0409D</t>
        </is>
      </c>
      <c r="X3192" t="n">
        <v>0</v>
      </c>
      <c r="Y3192" t="n">
        <v>0</v>
      </c>
      <c r="Z3192" t="n">
        <v>21069099</v>
      </c>
      <c r="AA3192" t="inlineStr">
        <is>
          <t>OTHER</t>
        </is>
      </c>
      <c r="AB3192" t="inlineStr">
        <is>
          <t>http://indiausatrade.mea.gov.in/api/public/image/stream?key=products%2F20260707T082434Z-537327-a5c54683-Diabic%20Care%20Tablet-cropped.jpg</t>
        </is>
      </c>
      <c r="AC3192" t="inlineStr">
        <is>
          <t>2026-07-07T08:24:34.910Z</t>
        </is>
      </c>
    </row>
    <row r="3193">
      <c r="A3193" t="inlineStr">
        <is>
          <t>97e8ce04-8c2b-408c-8f70-b77e4650ca11</t>
        </is>
      </c>
      <c r="B3193" t="inlineStr">
        <is>
          <t xml:space="preserve">Herbal Juices </t>
        </is>
      </c>
      <c r="C3193" t="inlineStr">
        <is>
          <t>KHA 001 - 150</t>
        </is>
      </c>
      <c r="E3193" t="inlineStr">
        <is>
          <t>FIXED</t>
        </is>
      </c>
      <c r="F3193" t="n">
        <v>15</v>
      </c>
      <c r="G3193" t="inlineStr">
        <is>
          <t>USD</t>
        </is>
      </c>
      <c r="I3193" t="inlineStr">
        <is>
          <t>Litre</t>
        </is>
      </c>
      <c r="J3193" t="n">
        <v>1000</v>
      </c>
      <c r="M3193" t="n">
        <v>0</v>
      </c>
      <c r="N3193" t="n">
        <v>0</v>
      </c>
      <c r="Q3193" t="inlineStr">
        <is>
          <t>cbb6a257-c33e-47a6-8bd0-4786215bee87</t>
        </is>
      </c>
      <c r="R3193" t="inlineStr">
        <is>
          <t>Preparations of vegetables, fruit, nuts or other parts of plants</t>
        </is>
      </c>
      <c r="S3193" t="inlineStr">
        <is>
          <t>acf5c265-c5a3-458d-99a0-b8c7a8647038</t>
        </is>
      </c>
      <c r="T3193" t="inlineStr">
        <is>
          <t>Fruit juices (including grape must) and vegetable juices, unfermented and not containing added spirit, whether or not containing added sugar or other sweetening matter</t>
        </is>
      </c>
      <c r="U3193" t="inlineStr">
        <is>
          <t>0563899e-ba78-4094-8515-092d66eb991a</t>
        </is>
      </c>
      <c r="V3193" t="inlineStr">
        <is>
          <t>SANDIPANI HEALTHCARE PRIVATE LIMITED</t>
        </is>
      </c>
      <c r="W3193" t="inlineStr">
        <is>
          <t>ABOCS0409D</t>
        </is>
      </c>
      <c r="X3193" t="n">
        <v>0</v>
      </c>
      <c r="Y3193" t="n">
        <v>0</v>
      </c>
      <c r="Z3193" t="n">
        <v>20099000</v>
      </c>
      <c r="AA3193" t="inlineStr">
        <is>
          <t>MIXTURES OF JUICES</t>
        </is>
      </c>
      <c r="AB3193" t="inlineStr">
        <is>
          <t>http://indiausatrade.mea.gov.in/api/public/image/stream?key=products%2F20260707T051254Z-129145-e6e21349-Diabic%20Care-cropped.jpg</t>
        </is>
      </c>
      <c r="AC3193" t="inlineStr">
        <is>
          <t>2026-07-07T05:12:54.759Z</t>
        </is>
      </c>
    </row>
    <row r="3194">
      <c r="A3194" t="inlineStr">
        <is>
          <t>62e0aa92-3d51-4c9d-af26-d546073111fa</t>
        </is>
      </c>
      <c r="B3194" t="inlineStr">
        <is>
          <t>Socket Set- Metal Box (23 Pieces)</t>
        </is>
      </c>
      <c r="C3194" t="inlineStr">
        <is>
          <t>S-23</t>
        </is>
      </c>
      <c r="E3194" t="inlineStr">
        <is>
          <t>FIXED</t>
        </is>
      </c>
      <c r="F3194" t="n">
        <v>24</v>
      </c>
      <c r="G3194" t="inlineStr">
        <is>
          <t>USD</t>
        </is>
      </c>
      <c r="M3194" t="n">
        <v>0</v>
      </c>
      <c r="N3194" t="n">
        <v>0</v>
      </c>
      <c r="Q3194" t="inlineStr">
        <is>
          <t>2e09f9fc-7640-4608-993f-be3d975d7319</t>
        </is>
      </c>
      <c r="R3194" t="inlineStr">
        <is>
          <t>Tools, implements, cutlery, spoons and forks, of base metal; parts thereof of base metal</t>
        </is>
      </c>
      <c r="S3194" t="inlineStr">
        <is>
          <t>b86d4bf4-e446-4ff6-b674-07122ef37fd7</t>
        </is>
      </c>
      <c r="T3194" t="inlineStr">
        <is>
          <t>Hand-operated spanners and wrenches (including torque meter wrenches but not including tap wrenches); interchangeable spanner sockets, with or without handles</t>
        </is>
      </c>
      <c r="U3194" t="inlineStr">
        <is>
          <t>d9948e1b-34fc-4b3e-9727-260f82d15ad4</t>
        </is>
      </c>
      <c r="V3194" t="inlineStr">
        <is>
          <t>OSHO TOOLS PRIVATE LIMITED</t>
        </is>
      </c>
      <c r="W3194" t="inlineStr">
        <is>
          <t>3097011234</t>
        </is>
      </c>
      <c r="X3194" t="n">
        <v>0</v>
      </c>
      <c r="Y3194" t="n">
        <v>0</v>
      </c>
      <c r="Z3194" t="n">
        <v>82042000</v>
      </c>
      <c r="AA3194" t="inlineStr">
        <is>
          <t>INTERCHANGEABLE SPANNER SOCKETS, WITH OR WITHOUT HANDLES</t>
        </is>
      </c>
      <c r="AB3194" t="inlineStr">
        <is>
          <t>http://indiausatrade.mea.gov.in/api/public/image/stream?key=products%2F20260703T091753Z-970105-2aff77f1-IMG_0774%20copy%20(1)-cropped.jpg</t>
        </is>
      </c>
      <c r="AC3194" t="inlineStr">
        <is>
          <t>2026-07-03T09:17:53.885Z</t>
        </is>
      </c>
    </row>
    <row r="3195">
      <c r="A3195" t="inlineStr">
        <is>
          <t>ae9ee02e-c5d5-4390-9b7c-36bc43a5dd64</t>
        </is>
      </c>
      <c r="B3195" t="inlineStr">
        <is>
          <t>Leather Gloves  -Ladies</t>
        </is>
      </c>
      <c r="C3195" t="inlineStr">
        <is>
          <t>VAS001</t>
        </is>
      </c>
      <c r="E3195" t="inlineStr">
        <is>
          <t>FIXED</t>
        </is>
      </c>
      <c r="F3195" t="n">
        <v>6</v>
      </c>
      <c r="G3195" t="inlineStr">
        <is>
          <t>USD</t>
        </is>
      </c>
      <c r="I3195" t="inlineStr">
        <is>
          <t>Numbers</t>
        </is>
      </c>
      <c r="J3195" t="n">
        <v>500</v>
      </c>
      <c r="M3195" t="n">
        <v>0</v>
      </c>
      <c r="N3195" t="n">
        <v>0</v>
      </c>
      <c r="Q3195" t="inlineStr">
        <is>
          <t>36bfad4f-387e-4cb1-a683-28e9e2cbbfa1</t>
        </is>
      </c>
      <c r="R3195" t="inlineStr">
        <is>
          <t>Articles of leather; saddlery and harness; travel goods, handbags and similar containers; articles of animal gut (other than silkworm gut)</t>
        </is>
      </c>
      <c r="S3195" t="inlineStr">
        <is>
          <t>fd51dd71-eb2c-4fce-8d24-f5a804a20815</t>
        </is>
      </c>
      <c r="T3195" t="inlineStr">
        <is>
          <t>Articles of apparel and clothing accessories (including gloves, mittens and mitts), for all purposes, of leather or of composition leather</t>
        </is>
      </c>
      <c r="U3195" t="inlineStr">
        <is>
          <t>f96b9b5d-b631-4abb-baee-2ecc577bcfc4</t>
        </is>
      </c>
      <c r="V3195" t="inlineStr">
        <is>
          <t>V.A.S.NOORULLAH &amp; CO</t>
        </is>
      </c>
      <c r="W3195" t="inlineStr">
        <is>
          <t>0488015685</t>
        </is>
      </c>
      <c r="X3195" t="n">
        <v>0</v>
      </c>
      <c r="Y3195" t="n">
        <v>0</v>
      </c>
      <c r="Z3195" t="n">
        <v>42032920</v>
      </c>
      <c r="AA3195" t="inlineStr">
        <is>
          <t>OTHER GLOVES</t>
        </is>
      </c>
      <c r="AB3195" t="inlineStr">
        <is>
          <t>http://indiausatrade.mea.gov.in/api/public/image/stream?key=products%2F20260710T103119Z-229100-7e522700-3-cropped.jpg</t>
        </is>
      </c>
      <c r="AC3195" t="inlineStr">
        <is>
          <t>2026-07-10T06:20:03.713Z</t>
        </is>
      </c>
    </row>
    <row r="3196">
      <c r="A3196" t="inlineStr">
        <is>
          <t>99a102a9-87ce-48b8-a57f-a7b4b26d12ab</t>
        </is>
      </c>
      <c r="B3196" t="inlineStr">
        <is>
          <t>Freeze Dried Jamun</t>
        </is>
      </c>
      <c r="C3196" t="inlineStr">
        <is>
          <t>KFD-JMN-001</t>
        </is>
      </c>
      <c r="E3196" t="inlineStr">
        <is>
          <t>FIXED</t>
        </is>
      </c>
      <c r="F3196" t="n">
        <v>0</v>
      </c>
      <c r="G3196" t="inlineStr">
        <is>
          <t>USD</t>
        </is>
      </c>
      <c r="I3196" t="inlineStr">
        <is>
          <t>Kilogram</t>
        </is>
      </c>
      <c r="M3196" t="n">
        <v>0</v>
      </c>
      <c r="N3196" t="n">
        <v>0</v>
      </c>
      <c r="Q3196" t="inlineStr">
        <is>
          <t>2d545a03-a906-4299-924e-26821ae33187</t>
        </is>
      </c>
      <c r="R3196" t="inlineStr">
        <is>
          <t>Miscellaneous edible preparations</t>
        </is>
      </c>
      <c r="S3196" t="inlineStr">
        <is>
          <t>14959494-977b-41fb-ba2f-fbb4e70f011f</t>
        </is>
      </c>
      <c r="T3196" t="inlineStr">
        <is>
          <t>Food preparations not elsewhere specified or included</t>
        </is>
      </c>
      <c r="U3196" t="inlineStr">
        <is>
          <t>0ca62be7-728d-43ac-83b5-355d54ff36a6</t>
        </is>
      </c>
      <c r="V3196" t="inlineStr">
        <is>
          <t>KAARVI NUTRACEUTICALS &amp; FOODS PRIVATE LIMITED</t>
        </is>
      </c>
      <c r="W3196" t="inlineStr">
        <is>
          <t>AAGCK9327D</t>
        </is>
      </c>
      <c r="X3196" t="n">
        <v>0</v>
      </c>
      <c r="Y3196" t="n">
        <v>0</v>
      </c>
      <c r="Z3196" t="n">
        <v>21069019</v>
      </c>
      <c r="AA3196" t="inlineStr">
        <is>
          <t>OTHER</t>
        </is>
      </c>
      <c r="AB3196" t="inlineStr">
        <is>
          <t>http://indiausatrade.mea.gov.in/api/public/image/stream?key=products%2F20260728T115238Z-262449-cafd4bc9-New%20Packaging%202026_Jamun%20Front%20Mock-cropped.jpg</t>
        </is>
      </c>
      <c r="AC3196" t="inlineStr">
        <is>
          <t>2026-07-28T11:52:38.095Z</t>
        </is>
      </c>
    </row>
    <row r="3197">
      <c r="A3197" t="inlineStr">
        <is>
          <t>6c12bdad-a33d-404e-b17d-1260b53497ad</t>
        </is>
      </c>
      <c r="B3197" t="inlineStr">
        <is>
          <t xml:space="preserve">Chilli Cleaning Machine  </t>
        </is>
      </c>
      <c r="C3197" t="inlineStr">
        <is>
          <t xml:space="preserve">Chilli Cleaning Machine </t>
        </is>
      </c>
      <c r="E3197" t="inlineStr">
        <is>
          <t>FIXED</t>
        </is>
      </c>
      <c r="F3197" t="n">
        <v>3300</v>
      </c>
      <c r="G3197" t="inlineStr">
        <is>
          <t>USD</t>
        </is>
      </c>
      <c r="I3197" t="inlineStr">
        <is>
          <t>Unit</t>
        </is>
      </c>
      <c r="J3197" t="n">
        <v>1</v>
      </c>
      <c r="M3197" t="n">
        <v>0</v>
      </c>
      <c r="N3197" t="n">
        <v>0</v>
      </c>
      <c r="Q3197" t="inlineStr">
        <is>
          <t>736a17f6-becf-447f-b841-92da473920b6</t>
        </is>
      </c>
      <c r="R3197" t="inlineStr">
        <is>
          <t>Nuclear reactors, boilers, machinery and mechanical appliances; parts thereof</t>
        </is>
      </c>
      <c r="S3197" t="inlineStr">
        <is>
          <t>d4936a6a-934c-44d0-8def-d74f7f22f768</t>
        </is>
      </c>
      <c r="T3197" t="inlineStr">
        <is>
          <t>Machines for cleaning, sorting or grading seed, grain or dried leguminous vegetables; machinery used in the milling industry or for the working of cereals or dried leguminous vegetables, other than farm-type machinery</t>
        </is>
      </c>
      <c r="U3197" t="inlineStr">
        <is>
          <t>0cfcfb58-9561-4be2-804c-dc97e943637c</t>
        </is>
      </c>
      <c r="V3197" t="inlineStr">
        <is>
          <t>SAANSAA MACHINES PRIVATE LIMITED</t>
        </is>
      </c>
      <c r="W3197" t="inlineStr">
        <is>
          <t>ABCCS4006L</t>
        </is>
      </c>
      <c r="X3197" t="n">
        <v>0</v>
      </c>
      <c r="Y3197" t="n">
        <v>0</v>
      </c>
      <c r="Z3197" t="n">
        <v>84371000</v>
      </c>
      <c r="AA3197" t="inlineStr">
        <is>
          <t>MACHINES FOR CLEANING, SORTING OR GRADING SEED, GRAIN OR DRIED LEGUMINOUS VEGETABLES</t>
        </is>
      </c>
      <c r="AB3197" t="inlineStr">
        <is>
          <t>http://indiausatrade.mea.gov.in/api/public/image/stream?key=products%2F20260813T071256Z-583317-1cfc3ba4-333-cropped.png</t>
        </is>
      </c>
      <c r="AC3197" t="inlineStr">
        <is>
          <t>2026-08-13T07:12:56.531Z</t>
        </is>
      </c>
    </row>
    <row r="3198">
      <c r="A3198" t="inlineStr">
        <is>
          <t>9abb7a45-ae84-431e-a9fe-fe1e040e4aa8</t>
        </is>
      </c>
      <c r="B3198" t="inlineStr">
        <is>
          <t xml:space="preserve">Chilli Seed Recovery Machine </t>
        </is>
      </c>
      <c r="C3198" t="inlineStr">
        <is>
          <t>Chilli Seed Recovery machine</t>
        </is>
      </c>
      <c r="E3198" t="inlineStr">
        <is>
          <t>FIXED</t>
        </is>
      </c>
      <c r="F3198" t="n">
        <v>2700</v>
      </c>
      <c r="G3198" t="inlineStr">
        <is>
          <t>USD</t>
        </is>
      </c>
      <c r="I3198" t="inlineStr">
        <is>
          <t>Unit</t>
        </is>
      </c>
      <c r="J3198" t="n">
        <v>1</v>
      </c>
      <c r="M3198" t="n">
        <v>0</v>
      </c>
      <c r="N3198" t="n">
        <v>0</v>
      </c>
      <c r="Q3198" t="inlineStr">
        <is>
          <t>736a17f6-becf-447f-b841-92da473920b6</t>
        </is>
      </c>
      <c r="R3198" t="inlineStr">
        <is>
          <t>Nuclear reactors, boilers, machinery and mechanical appliances; parts thereof</t>
        </is>
      </c>
      <c r="S3198" t="inlineStr">
        <is>
          <t>d4936a6a-934c-44d0-8def-d74f7f22f768</t>
        </is>
      </c>
      <c r="T3198" t="inlineStr">
        <is>
          <t>Machines for cleaning, sorting or grading seed, grain or dried leguminous vegetables; machinery used in the milling industry or for the working of cereals or dried leguminous vegetables, other than farm-type machinery</t>
        </is>
      </c>
      <c r="U3198" t="inlineStr">
        <is>
          <t>0cfcfb58-9561-4be2-804c-dc97e943637c</t>
        </is>
      </c>
      <c r="V3198" t="inlineStr">
        <is>
          <t>SAANSAA MACHINES PRIVATE LIMITED</t>
        </is>
      </c>
      <c r="W3198" t="inlineStr">
        <is>
          <t>ABCCS4006L</t>
        </is>
      </c>
      <c r="X3198" t="n">
        <v>0</v>
      </c>
      <c r="Y3198" t="n">
        <v>0</v>
      </c>
      <c r="Z3198" t="n">
        <v>84371000</v>
      </c>
      <c r="AA3198" t="inlineStr">
        <is>
          <t>MACHINES FOR CLEANING, SORTING OR GRADING SEED, GRAIN OR DRIED LEGUMINOUS VEGETABLES</t>
        </is>
      </c>
      <c r="AB3198" t="inlineStr">
        <is>
          <t>http://indiausatrade.mea.gov.in/api/public/image/stream?key=products%2F20260813T093200Z-118137-611761aa-ChatGPT%20Image%20Jul%2031%2C%202026%2C%2004_56_36%20PM-cropped.png</t>
        </is>
      </c>
      <c r="AC3198" t="inlineStr">
        <is>
          <t>2026-08-13T09:32:00.416Z</t>
        </is>
      </c>
    </row>
    <row r="3199">
      <c r="A3199" t="inlineStr">
        <is>
          <t>d3e34dae-13aa-4a50-9607-b50a5abcd887</t>
        </is>
      </c>
      <c r="B3199" t="inlineStr">
        <is>
          <t xml:space="preserve">Chilli Stem Cutting Machine </t>
        </is>
      </c>
      <c r="C3199" t="inlineStr">
        <is>
          <t xml:space="preserve">Chilli Stem Cutting Machine </t>
        </is>
      </c>
      <c r="E3199" t="inlineStr">
        <is>
          <t>FIXED</t>
        </is>
      </c>
      <c r="F3199" t="n">
        <v>1747</v>
      </c>
      <c r="G3199" t="inlineStr">
        <is>
          <t>USD</t>
        </is>
      </c>
      <c r="I3199" t="inlineStr">
        <is>
          <t>Unit</t>
        </is>
      </c>
      <c r="J3199" t="n">
        <v>1</v>
      </c>
      <c r="M3199" t="n">
        <v>0</v>
      </c>
      <c r="N3199" t="n">
        <v>0</v>
      </c>
      <c r="Q3199" t="inlineStr">
        <is>
          <t>736a17f6-becf-447f-b841-92da473920b6</t>
        </is>
      </c>
      <c r="R3199" t="inlineStr">
        <is>
          <t>Nuclear reactors, boilers, machinery and mechanical appliances; parts thereof</t>
        </is>
      </c>
      <c r="S3199" t="inlineStr">
        <is>
          <t>d4936a6a-934c-44d0-8def-d74f7f22f768</t>
        </is>
      </c>
      <c r="T3199" t="inlineStr">
        <is>
          <t>Machines for cleaning, sorting or grading seed, grain or dried leguminous vegetables; machinery used in the milling industry or for the working of cereals or dried leguminous vegetables, other than farm-type machinery</t>
        </is>
      </c>
      <c r="U3199" t="inlineStr">
        <is>
          <t>0cfcfb58-9561-4be2-804c-dc97e943637c</t>
        </is>
      </c>
      <c r="V3199" t="inlineStr">
        <is>
          <t>SAANSAA MACHINES PRIVATE LIMITED</t>
        </is>
      </c>
      <c r="W3199" t="inlineStr">
        <is>
          <t>ABCCS4006L</t>
        </is>
      </c>
      <c r="X3199" t="n">
        <v>0</v>
      </c>
      <c r="Y3199" t="n">
        <v>0</v>
      </c>
      <c r="Z3199" t="n">
        <v>84386000</v>
      </c>
      <c r="AA3199" t="inlineStr">
        <is>
          <t>MACHINERY FOR THE PREPARATION OF FRUITS, NUTS OR VEGETABLES</t>
        </is>
      </c>
      <c r="AB3199" t="inlineStr">
        <is>
          <t>http://indiausatrade.mea.gov.in/api/public/image/stream?key=products%2F20260720T090059Z-836499-eb39e9dc-ChatGPT%20Image%20Jul%2018%2C%202026%2C%2004_49_08%20PM-cropped.png</t>
        </is>
      </c>
      <c r="AC3199" t="inlineStr">
        <is>
          <t>2026-07-20T09:00:58.012Z</t>
        </is>
      </c>
    </row>
    <row r="3200">
      <c r="A3200" t="inlineStr">
        <is>
          <t>ed9602b4-3c22-451f-8454-93bf7a9b8f84</t>
        </is>
      </c>
      <c r="B3200" t="inlineStr">
        <is>
          <t>Psyllium ( Isabgol)</t>
        </is>
      </c>
      <c r="C3200" t="inlineStr">
        <is>
          <t>12119032</t>
        </is>
      </c>
      <c r="E3200" t="inlineStr">
        <is>
          <t>FIXED</t>
        </is>
      </c>
      <c r="F3200" t="n">
        <v>0</v>
      </c>
      <c r="G3200" t="inlineStr">
        <is>
          <t>USD</t>
        </is>
      </c>
      <c r="I3200" t="inlineStr">
        <is>
          <t>Metric Ton</t>
        </is>
      </c>
      <c r="M3200" t="n">
        <v>0</v>
      </c>
      <c r="N3200" t="n">
        <v>0</v>
      </c>
      <c r="Q3200" t="inlineStr">
        <is>
          <t>aca22f63-b620-436b-a981-f7d5a8ac871b</t>
        </is>
      </c>
      <c r="R3200" t="inlineStr">
        <is>
          <t>Oil seeds and oleaginous fruits; miscellaneous grains, seeds and fruit; industrial or medicinal plants; straw and fodder</t>
        </is>
      </c>
      <c r="S3200" t="inlineStr">
        <is>
          <t>faed6b17-7729-424f-8baa-9d7b969e4067</t>
        </is>
      </c>
      <c r="T3200" t="inlineStr">
        <is>
          <t>Plants and parts of plants (including seeds and fruits), of a kind used primarily in perfumery, in pharmacy or for insecticidal, fungicidal or similar purposes, fresh or dried, whether or not cut, crushed or powdered</t>
        </is>
      </c>
      <c r="U3200" t="inlineStr">
        <is>
          <t>34721e7a-6198-4b6b-b155-1df84061ef8d</t>
        </is>
      </c>
      <c r="V3200" t="inlineStr">
        <is>
          <t>WE IMPEX</t>
        </is>
      </c>
      <c r="W3200" t="inlineStr">
        <is>
          <t>EQNPG9203E</t>
        </is>
      </c>
      <c r="X3200" t="n">
        <v>0</v>
      </c>
      <c r="Y3200" t="n">
        <v>0</v>
      </c>
      <c r="Z3200" t="n">
        <v>12119032</v>
      </c>
      <c r="AA3200" t="inlineStr">
        <is>
          <t>PSYLLIUM HUSK (ISOBGUL HUSK)</t>
        </is>
      </c>
      <c r="AB3200" t="inlineStr">
        <is>
          <t>http://indiausatrade.mea.gov.in/api/public/image/stream?key=products%2F20260816T141053Z-346313-ee303fcb-Psyllium%20Powder%20image-cropped.jpg</t>
        </is>
      </c>
      <c r="AC3200" t="inlineStr">
        <is>
          <t>2026-08-16T14:10:53.766Z</t>
        </is>
      </c>
    </row>
    <row r="3201">
      <c r="A3201" t="inlineStr">
        <is>
          <t>5f8e852d-ee7b-4891-af58-fcd6cc8e6a09</t>
        </is>
      </c>
      <c r="B3201" t="inlineStr">
        <is>
          <t>Density Separator</t>
        </is>
      </c>
      <c r="C3201" t="inlineStr">
        <is>
          <t>FOPL-009</t>
        </is>
      </c>
      <c r="E3201" t="inlineStr">
        <is>
          <t>FIXED</t>
        </is>
      </c>
      <c r="F3201" t="n">
        <v>0</v>
      </c>
      <c r="G3201" t="inlineStr">
        <is>
          <t>USD</t>
        </is>
      </c>
      <c r="J3201" t="n">
        <v>1</v>
      </c>
      <c r="M3201" t="n">
        <v>0</v>
      </c>
      <c r="N3201" t="n">
        <v>0</v>
      </c>
      <c r="Q3201" t="inlineStr">
        <is>
          <t>736a17f6-becf-447f-b841-92da473920b6</t>
        </is>
      </c>
      <c r="R3201" t="inlineStr">
        <is>
          <t>Nuclear reactors, boilers, machinery and mechanical appliances; parts thereof</t>
        </is>
      </c>
      <c r="S3201" t="inlineStr">
        <is>
          <t>d4936a6a-934c-44d0-8def-d74f7f22f768</t>
        </is>
      </c>
      <c r="T3201" t="inlineStr">
        <is>
          <t>Machines for cleaning, sorting or grading seed, grain or dried leguminous vegetables; machinery used in the milling industry or for the working of cereals or dried leguminous vegetables, other than farm-type machinery</t>
        </is>
      </c>
      <c r="U3201" t="inlineStr">
        <is>
          <t>3f58d545-692f-4ea9-8197-012da4b4127e</t>
        </is>
      </c>
      <c r="V3201" t="inlineStr">
        <is>
          <t>FERRO OILTEK PRIVATE LIMITED</t>
        </is>
      </c>
      <c r="W3201" t="inlineStr">
        <is>
          <t>0313018669</t>
        </is>
      </c>
      <c r="X3201" t="n">
        <v>0</v>
      </c>
      <c r="Y3201" t="n">
        <v>0</v>
      </c>
      <c r="Z3201" t="n">
        <v>84371000</v>
      </c>
      <c r="AA3201" t="inlineStr">
        <is>
          <t>MACHINES FOR CLEANING, SORTING OR GRADING SEED, GRAIN OR DRIED LEGUMINOUS VEGETABLES</t>
        </is>
      </c>
      <c r="AC3201" t="inlineStr">
        <is>
          <t>2026-04-10T08:43:30.098Z</t>
        </is>
      </c>
    </row>
    <row r="3202">
      <c r="A3202" t="inlineStr">
        <is>
          <t>1d2b9682-f952-4e45-8871-95fb57c933cb</t>
        </is>
      </c>
      <c r="B3202" t="inlineStr">
        <is>
          <t>Hulls Purifier</t>
        </is>
      </c>
      <c r="C3202" t="inlineStr">
        <is>
          <t>FOPL-010</t>
        </is>
      </c>
      <c r="E3202" t="inlineStr">
        <is>
          <t>FIXED</t>
        </is>
      </c>
      <c r="F3202" t="n">
        <v>0</v>
      </c>
      <c r="G3202" t="inlineStr">
        <is>
          <t>USD</t>
        </is>
      </c>
      <c r="J3202" t="n">
        <v>1</v>
      </c>
      <c r="M3202" t="n">
        <v>0</v>
      </c>
      <c r="N3202" t="n">
        <v>0</v>
      </c>
      <c r="Q3202" t="inlineStr">
        <is>
          <t>736a17f6-becf-447f-b841-92da473920b6</t>
        </is>
      </c>
      <c r="R3202" t="inlineStr">
        <is>
          <t>Nuclear reactors, boilers, machinery and mechanical appliances; parts thereof</t>
        </is>
      </c>
      <c r="S3202" t="inlineStr">
        <is>
          <t>d4936a6a-934c-44d0-8def-d74f7f22f768</t>
        </is>
      </c>
      <c r="T3202" t="inlineStr">
        <is>
          <t>Machines for cleaning, sorting or grading seed, grain or dried leguminous vegetables; machinery used in the milling industry or for the working of cereals or dried leguminous vegetables, other than farm-type machinery</t>
        </is>
      </c>
      <c r="U3202" t="inlineStr">
        <is>
          <t>3f58d545-692f-4ea9-8197-012da4b4127e</t>
        </is>
      </c>
      <c r="V3202" t="inlineStr">
        <is>
          <t>FERRO OILTEK PRIVATE LIMITED</t>
        </is>
      </c>
      <c r="W3202" t="inlineStr">
        <is>
          <t>0313018669</t>
        </is>
      </c>
      <c r="X3202" t="n">
        <v>0</v>
      </c>
      <c r="Y3202" t="n">
        <v>0</v>
      </c>
      <c r="Z3202" t="n">
        <v>84371000</v>
      </c>
      <c r="AA3202" t="inlineStr">
        <is>
          <t>MACHINES FOR CLEANING, SORTING OR GRADING SEED, GRAIN OR DRIED LEGUMINOUS VEGETABLES</t>
        </is>
      </c>
      <c r="AC3202" t="inlineStr">
        <is>
          <t>2026-04-10T08:43:30.151Z</t>
        </is>
      </c>
    </row>
    <row r="3203">
      <c r="A3203" t="inlineStr">
        <is>
          <t>8b49a5c9-9d57-4a93-8064-b97e39ed48cc</t>
        </is>
      </c>
      <c r="B3203" t="inlineStr">
        <is>
          <t>Horizontal Hulls Bale Press</t>
        </is>
      </c>
      <c r="C3203" t="inlineStr">
        <is>
          <t>FOPL-011</t>
        </is>
      </c>
      <c r="E3203" t="inlineStr">
        <is>
          <t>FIXED</t>
        </is>
      </c>
      <c r="F3203" t="n">
        <v>0</v>
      </c>
      <c r="G3203" t="inlineStr">
        <is>
          <t>USD</t>
        </is>
      </c>
      <c r="J3203" t="n">
        <v>1</v>
      </c>
      <c r="M3203" t="n">
        <v>0</v>
      </c>
      <c r="N3203" t="n">
        <v>0</v>
      </c>
      <c r="Q3203" t="inlineStr">
        <is>
          <t>736a17f6-becf-447f-b841-92da473920b6</t>
        </is>
      </c>
      <c r="R3203" t="inlineStr">
        <is>
          <t>Nuclear reactors, boilers, machinery and mechanical appliances; parts thereof</t>
        </is>
      </c>
      <c r="S3203" t="inlineStr">
        <is>
          <t>d4936a6a-934c-44d0-8def-d74f7f22f768</t>
        </is>
      </c>
      <c r="T3203" t="inlineStr">
        <is>
          <t>Machines for cleaning, sorting or grading seed, grain or dried leguminous vegetables; machinery used in the milling industry or for the working of cereals or dried leguminous vegetables, other than farm-type machinery</t>
        </is>
      </c>
      <c r="U3203" t="inlineStr">
        <is>
          <t>3f58d545-692f-4ea9-8197-012da4b4127e</t>
        </is>
      </c>
      <c r="V3203" t="inlineStr">
        <is>
          <t>FERRO OILTEK PRIVATE LIMITED</t>
        </is>
      </c>
      <c r="W3203" t="inlineStr">
        <is>
          <t>0313018669</t>
        </is>
      </c>
      <c r="X3203" t="n">
        <v>0</v>
      </c>
      <c r="Y3203" t="n">
        <v>0</v>
      </c>
      <c r="Z3203" t="n">
        <v>84371000</v>
      </c>
      <c r="AA3203" t="inlineStr">
        <is>
          <t>MACHINES FOR CLEANING, SORTING OR GRADING SEED, GRAIN OR DRIED LEGUMINOUS VEGETABLES</t>
        </is>
      </c>
      <c r="AC3203" t="inlineStr">
        <is>
          <t>2026-04-10T08:43:30.196Z</t>
        </is>
      </c>
    </row>
    <row r="3204">
      <c r="A3204" t="inlineStr">
        <is>
          <t>f1a2b9aa-8c43-4406-8e11-5ae9d0ddc030</t>
        </is>
      </c>
      <c r="B3204" t="inlineStr">
        <is>
          <t>Saw Automatic Gummer</t>
        </is>
      </c>
      <c r="C3204" t="inlineStr">
        <is>
          <t>FOPL-004</t>
        </is>
      </c>
      <c r="E3204" t="inlineStr">
        <is>
          <t>FIXED</t>
        </is>
      </c>
      <c r="F3204" t="n">
        <v>0</v>
      </c>
      <c r="G3204" t="inlineStr">
        <is>
          <t>USD</t>
        </is>
      </c>
      <c r="J3204" t="n">
        <v>1</v>
      </c>
      <c r="M3204" t="n">
        <v>0</v>
      </c>
      <c r="N3204" t="n">
        <v>0</v>
      </c>
      <c r="Q3204" t="inlineStr">
        <is>
          <t>736a17f6-becf-447f-b841-92da473920b6</t>
        </is>
      </c>
      <c r="R3204" t="inlineStr">
        <is>
          <t>Nuclear reactors, boilers, machinery and mechanical appliances; parts thereof</t>
        </is>
      </c>
      <c r="S3204" t="inlineStr">
        <is>
          <t>d4936a6a-934c-44d0-8def-d74f7f22f768</t>
        </is>
      </c>
      <c r="T3204" t="inlineStr">
        <is>
          <t>Machines for cleaning, sorting or grading seed, grain or dried leguminous vegetables; machinery used in the milling industry or for the working of cereals or dried leguminous vegetables, other than farm-type machinery</t>
        </is>
      </c>
      <c r="U3204" t="inlineStr">
        <is>
          <t>3f58d545-692f-4ea9-8197-012da4b4127e</t>
        </is>
      </c>
      <c r="V3204" t="inlineStr">
        <is>
          <t>FERRO OILTEK PRIVATE LIMITED</t>
        </is>
      </c>
      <c r="W3204" t="inlineStr">
        <is>
          <t>0313018669</t>
        </is>
      </c>
      <c r="X3204" t="n">
        <v>0</v>
      </c>
      <c r="Y3204" t="n">
        <v>0</v>
      </c>
      <c r="Z3204" t="n">
        <v>84371000</v>
      </c>
      <c r="AA3204" t="inlineStr">
        <is>
          <t>MACHINES FOR CLEANING, SORTING OR GRADING SEED, GRAIN OR DRIED LEGUMINOUS VEGETABLES</t>
        </is>
      </c>
      <c r="AC3204" t="inlineStr">
        <is>
          <t>2026-04-10T08:43:29.834Z</t>
        </is>
      </c>
    </row>
    <row r="3205">
      <c r="A3205" t="inlineStr">
        <is>
          <t>8a9eccb8-9263-4cdd-b603-aa0748b70729</t>
        </is>
      </c>
      <c r="B3205" t="inlineStr">
        <is>
          <t>Seven Stages Lint Cleaner</t>
        </is>
      </c>
      <c r="C3205" t="inlineStr">
        <is>
          <t>FOPL-005</t>
        </is>
      </c>
      <c r="E3205" t="inlineStr">
        <is>
          <t>FIXED</t>
        </is>
      </c>
      <c r="F3205" t="n">
        <v>0</v>
      </c>
      <c r="G3205" t="inlineStr">
        <is>
          <t>USD</t>
        </is>
      </c>
      <c r="J3205" t="n">
        <v>1</v>
      </c>
      <c r="M3205" t="n">
        <v>0</v>
      </c>
      <c r="N3205" t="n">
        <v>0</v>
      </c>
      <c r="Q3205" t="inlineStr">
        <is>
          <t>736a17f6-becf-447f-b841-92da473920b6</t>
        </is>
      </c>
      <c r="R3205" t="inlineStr">
        <is>
          <t>Nuclear reactors, boilers, machinery and mechanical appliances; parts thereof</t>
        </is>
      </c>
      <c r="S3205" t="inlineStr">
        <is>
          <t>d4936a6a-934c-44d0-8def-d74f7f22f768</t>
        </is>
      </c>
      <c r="T3205" t="inlineStr">
        <is>
          <t>Machines for cleaning, sorting or grading seed, grain or dried leguminous vegetables; machinery used in the milling industry or for the working of cereals or dried leguminous vegetables, other than farm-type machinery</t>
        </is>
      </c>
      <c r="U3205" t="inlineStr">
        <is>
          <t>3f58d545-692f-4ea9-8197-012da4b4127e</t>
        </is>
      </c>
      <c r="V3205" t="inlineStr">
        <is>
          <t>FERRO OILTEK PRIVATE LIMITED</t>
        </is>
      </c>
      <c r="W3205" t="inlineStr">
        <is>
          <t>0313018669</t>
        </is>
      </c>
      <c r="X3205" t="n">
        <v>0</v>
      </c>
      <c r="Y3205" t="n">
        <v>0</v>
      </c>
      <c r="Z3205" t="n">
        <v>84371000</v>
      </c>
      <c r="AA3205" t="inlineStr">
        <is>
          <t>MACHINES FOR CLEANING, SORTING OR GRADING SEED, GRAIN OR DRIED LEGUMINOUS VEGETABLES</t>
        </is>
      </c>
      <c r="AC3205" t="inlineStr">
        <is>
          <t>2026-04-10T08:43:29.887Z</t>
        </is>
      </c>
    </row>
    <row r="3206">
      <c r="A3206" t="inlineStr">
        <is>
          <t>0a702ccf-5615-4ec5-ad7b-405dbc8f99c2</t>
        </is>
      </c>
      <c r="B3206" t="inlineStr">
        <is>
          <t>Single Box Cotton Fibre
Bailing Press</t>
        </is>
      </c>
      <c r="C3206" t="inlineStr">
        <is>
          <t>FOPL-006</t>
        </is>
      </c>
      <c r="E3206" t="inlineStr">
        <is>
          <t>FIXED</t>
        </is>
      </c>
      <c r="F3206" t="n">
        <v>0</v>
      </c>
      <c r="G3206" t="inlineStr">
        <is>
          <t>USD</t>
        </is>
      </c>
      <c r="J3206" t="n">
        <v>1</v>
      </c>
      <c r="M3206" t="n">
        <v>0</v>
      </c>
      <c r="N3206" t="n">
        <v>0</v>
      </c>
      <c r="Q3206" t="inlineStr">
        <is>
          <t>736a17f6-becf-447f-b841-92da473920b6</t>
        </is>
      </c>
      <c r="R3206" t="inlineStr">
        <is>
          <t>Nuclear reactors, boilers, machinery and mechanical appliances; parts thereof</t>
        </is>
      </c>
      <c r="S3206" t="inlineStr">
        <is>
          <t>d4936a6a-934c-44d0-8def-d74f7f22f768</t>
        </is>
      </c>
      <c r="T3206" t="inlineStr">
        <is>
          <t>Machines for cleaning, sorting or grading seed, grain or dried leguminous vegetables; machinery used in the milling industry or for the working of cereals or dried leguminous vegetables, other than farm-type machinery</t>
        </is>
      </c>
      <c r="U3206" t="inlineStr">
        <is>
          <t>3f58d545-692f-4ea9-8197-012da4b4127e</t>
        </is>
      </c>
      <c r="V3206" t="inlineStr">
        <is>
          <t>FERRO OILTEK PRIVATE LIMITED</t>
        </is>
      </c>
      <c r="W3206" t="inlineStr">
        <is>
          <t>0313018669</t>
        </is>
      </c>
      <c r="X3206" t="n">
        <v>0</v>
      </c>
      <c r="Y3206" t="n">
        <v>0</v>
      </c>
      <c r="Z3206" t="n">
        <v>84371000</v>
      </c>
      <c r="AA3206" t="inlineStr">
        <is>
          <t>MACHINES FOR CLEANING, SORTING OR GRADING SEED, GRAIN OR DRIED LEGUMINOUS VEGETABLES</t>
        </is>
      </c>
      <c r="AC3206" t="inlineStr">
        <is>
          <t>2026-04-10T08:43:29.939Z</t>
        </is>
      </c>
    </row>
    <row r="3207">
      <c r="A3207" t="inlineStr">
        <is>
          <t>d1bad1de-6597-4f15-bad2-93c130f16c50</t>
        </is>
      </c>
      <c r="B3207" t="inlineStr">
        <is>
          <t>Double Box Cotton Fibre Bailing Press</t>
        </is>
      </c>
      <c r="C3207" t="inlineStr">
        <is>
          <t>FOPL-007</t>
        </is>
      </c>
      <c r="E3207" t="inlineStr">
        <is>
          <t>FIXED</t>
        </is>
      </c>
      <c r="F3207" t="n">
        <v>0</v>
      </c>
      <c r="G3207" t="inlineStr">
        <is>
          <t>USD</t>
        </is>
      </c>
      <c r="J3207" t="n">
        <v>1</v>
      </c>
      <c r="M3207" t="n">
        <v>0</v>
      </c>
      <c r="N3207" t="n">
        <v>0</v>
      </c>
      <c r="Q3207" t="inlineStr">
        <is>
          <t>736a17f6-becf-447f-b841-92da473920b6</t>
        </is>
      </c>
      <c r="R3207" t="inlineStr">
        <is>
          <t>Nuclear reactors, boilers, machinery and mechanical appliances; parts thereof</t>
        </is>
      </c>
      <c r="S3207" t="inlineStr">
        <is>
          <t>d4936a6a-934c-44d0-8def-d74f7f22f768</t>
        </is>
      </c>
      <c r="T3207" t="inlineStr">
        <is>
          <t>Machines for cleaning, sorting or grading seed, grain or dried leguminous vegetables; machinery used in the milling industry or for the working of cereals or dried leguminous vegetables, other than farm-type machinery</t>
        </is>
      </c>
      <c r="U3207" t="inlineStr">
        <is>
          <t>3f58d545-692f-4ea9-8197-012da4b4127e</t>
        </is>
      </c>
      <c r="V3207" t="inlineStr">
        <is>
          <t>FERRO OILTEK PRIVATE LIMITED</t>
        </is>
      </c>
      <c r="W3207" t="inlineStr">
        <is>
          <t>0313018669</t>
        </is>
      </c>
      <c r="X3207" t="n">
        <v>0</v>
      </c>
      <c r="Y3207" t="n">
        <v>0</v>
      </c>
      <c r="Z3207" t="n">
        <v>84371000</v>
      </c>
      <c r="AA3207" t="inlineStr">
        <is>
          <t>MACHINES FOR CLEANING, SORTING OR GRADING SEED, GRAIN OR DRIED LEGUMINOUS VEGETABLES</t>
        </is>
      </c>
      <c r="AC3207" t="inlineStr">
        <is>
          <t>2026-04-10T08:43:29.991Z</t>
        </is>
      </c>
    </row>
    <row r="3208">
      <c r="A3208" t="inlineStr">
        <is>
          <t>3b5bd7ef-3825-4020-b251-ebeccb9010d5</t>
        </is>
      </c>
      <c r="B3208" t="inlineStr">
        <is>
          <t>High-Capacity Twin Roll Decorticator</t>
        </is>
      </c>
      <c r="C3208" t="inlineStr">
        <is>
          <t>FOPL-008</t>
        </is>
      </c>
      <c r="E3208" t="inlineStr">
        <is>
          <t>FIXED</t>
        </is>
      </c>
      <c r="F3208" t="n">
        <v>0</v>
      </c>
      <c r="G3208" t="inlineStr">
        <is>
          <t>USD</t>
        </is>
      </c>
      <c r="J3208" t="n">
        <v>1</v>
      </c>
      <c r="M3208" t="n">
        <v>0</v>
      </c>
      <c r="N3208" t="n">
        <v>0</v>
      </c>
      <c r="Q3208" t="inlineStr">
        <is>
          <t>736a17f6-becf-447f-b841-92da473920b6</t>
        </is>
      </c>
      <c r="R3208" t="inlineStr">
        <is>
          <t>Nuclear reactors, boilers, machinery and mechanical appliances; parts thereof</t>
        </is>
      </c>
      <c r="S3208" t="inlineStr">
        <is>
          <t>d4936a6a-934c-44d0-8def-d74f7f22f768</t>
        </is>
      </c>
      <c r="T3208" t="inlineStr">
        <is>
          <t>Machines for cleaning, sorting or grading seed, grain or dried leguminous vegetables; machinery used in the milling industry or for the working of cereals or dried leguminous vegetables, other than farm-type machinery</t>
        </is>
      </c>
      <c r="U3208" t="inlineStr">
        <is>
          <t>3f58d545-692f-4ea9-8197-012da4b4127e</t>
        </is>
      </c>
      <c r="V3208" t="inlineStr">
        <is>
          <t>FERRO OILTEK PRIVATE LIMITED</t>
        </is>
      </c>
      <c r="W3208" t="inlineStr">
        <is>
          <t>0313018669</t>
        </is>
      </c>
      <c r="X3208" t="n">
        <v>0</v>
      </c>
      <c r="Y3208" t="n">
        <v>0</v>
      </c>
      <c r="Z3208" t="n">
        <v>84371000</v>
      </c>
      <c r="AA3208" t="inlineStr">
        <is>
          <t>MACHINES FOR CLEANING, SORTING OR GRADING SEED, GRAIN OR DRIED LEGUMINOUS VEGETABLES</t>
        </is>
      </c>
      <c r="AC3208" t="inlineStr">
        <is>
          <t>2026-04-10T08:43:30.042Z</t>
        </is>
      </c>
    </row>
    <row r="3209">
      <c r="A3209" t="inlineStr">
        <is>
          <t>9beacf83-42c7-4f52-a06f-f8abf46f7085</t>
        </is>
      </c>
      <c r="B3209" t="inlineStr">
        <is>
          <t>Spray Nozzle for Bleacher &amp; Deo</t>
        </is>
      </c>
      <c r="C3209" t="inlineStr">
        <is>
          <t>FOPL-076</t>
        </is>
      </c>
      <c r="E3209" t="inlineStr">
        <is>
          <t>FIXED</t>
        </is>
      </c>
      <c r="F3209" t="n">
        <v>0</v>
      </c>
      <c r="G3209" t="inlineStr">
        <is>
          <t>USD</t>
        </is>
      </c>
      <c r="J3209" t="n">
        <v>1</v>
      </c>
      <c r="M3209" t="n">
        <v>0</v>
      </c>
      <c r="N3209" t="n">
        <v>0</v>
      </c>
      <c r="Q3209" t="inlineStr">
        <is>
          <t>736a17f6-becf-447f-b841-92da473920b6</t>
        </is>
      </c>
      <c r="R3209" t="inlineStr">
        <is>
          <t>Nuclear reactors, boilers, machinery and mechanical appliances; parts thereof</t>
        </is>
      </c>
      <c r="S3209" t="inlineStr">
        <is>
          <t>d4936a6a-934c-44d0-8def-d74f7f22f768</t>
        </is>
      </c>
      <c r="T3209" t="inlineStr">
        <is>
          <t>Machines for cleaning, sorting or grading seed, grain or dried leguminous vegetables; machinery used in the milling industry or for the working of cereals or dried leguminous vegetables, other than farm-type machinery</t>
        </is>
      </c>
      <c r="U3209" t="inlineStr">
        <is>
          <t>3f58d545-692f-4ea9-8197-012da4b4127e</t>
        </is>
      </c>
      <c r="V3209" t="inlineStr">
        <is>
          <t>FERRO OILTEK PRIVATE LIMITED</t>
        </is>
      </c>
      <c r="W3209" t="inlineStr">
        <is>
          <t>0313018669</t>
        </is>
      </c>
      <c r="X3209" t="n">
        <v>0</v>
      </c>
      <c r="Y3209" t="n">
        <v>0</v>
      </c>
      <c r="Z3209" t="n">
        <v>84379090</v>
      </c>
      <c r="AA3209" t="inlineStr">
        <is>
          <t>OTHER</t>
        </is>
      </c>
      <c r="AC3209" t="inlineStr">
        <is>
          <t>2026-04-10T08:47:44.242Z</t>
        </is>
      </c>
    </row>
    <row r="3210">
      <c r="A3210" t="inlineStr">
        <is>
          <t>af10c1bb-5a69-4876-bb3f-1a790db50a21</t>
        </is>
      </c>
      <c r="B3210" t="inlineStr">
        <is>
          <t>Dry Destoner</t>
        </is>
      </c>
      <c r="C3210" t="inlineStr">
        <is>
          <t>FOPL-013</t>
        </is>
      </c>
      <c r="E3210" t="inlineStr">
        <is>
          <t>FIXED</t>
        </is>
      </c>
      <c r="F3210" t="n">
        <v>0</v>
      </c>
      <c r="G3210" t="inlineStr">
        <is>
          <t>USD</t>
        </is>
      </c>
      <c r="J3210" t="n">
        <v>1</v>
      </c>
      <c r="M3210" t="n">
        <v>0</v>
      </c>
      <c r="N3210" t="n">
        <v>0</v>
      </c>
      <c r="Q3210" t="inlineStr">
        <is>
          <t>736a17f6-becf-447f-b841-92da473920b6</t>
        </is>
      </c>
      <c r="R3210" t="inlineStr">
        <is>
          <t>Nuclear reactors, boilers, machinery and mechanical appliances; parts thereof</t>
        </is>
      </c>
      <c r="S3210" t="inlineStr">
        <is>
          <t>d4936a6a-934c-44d0-8def-d74f7f22f768</t>
        </is>
      </c>
      <c r="T3210" t="inlineStr">
        <is>
          <t>Machines for cleaning, sorting or grading seed, grain or dried leguminous vegetables; machinery used in the milling industry or for the working of cereals or dried leguminous vegetables, other than farm-type machinery</t>
        </is>
      </c>
      <c r="U3210" t="inlineStr">
        <is>
          <t>3f58d545-692f-4ea9-8197-012da4b4127e</t>
        </is>
      </c>
      <c r="V3210" t="inlineStr">
        <is>
          <t>FERRO OILTEK PRIVATE LIMITED</t>
        </is>
      </c>
      <c r="W3210" t="inlineStr">
        <is>
          <t>0313018669</t>
        </is>
      </c>
      <c r="X3210" t="n">
        <v>0</v>
      </c>
      <c r="Y3210" t="n">
        <v>0</v>
      </c>
      <c r="Z3210" t="n">
        <v>84371000</v>
      </c>
      <c r="AA3210" t="inlineStr">
        <is>
          <t>MACHINES FOR CLEANING, SORTING OR GRADING SEED, GRAIN OR DRIED LEGUMINOUS VEGETABLES</t>
        </is>
      </c>
      <c r="AC3210" t="inlineStr">
        <is>
          <t>2026-04-10T08:43:30.234Z</t>
        </is>
      </c>
    </row>
    <row r="3211">
      <c r="A3211" t="inlineStr">
        <is>
          <t>8e68d541-e489-49d1-821d-c5c7affb9e37</t>
        </is>
      </c>
      <c r="B3211" t="inlineStr">
        <is>
          <t>Ferro Vibro Separator</t>
        </is>
      </c>
      <c r="E3211" t="inlineStr">
        <is>
          <t>FIXED</t>
        </is>
      </c>
      <c r="F3211" t="n">
        <v>0</v>
      </c>
      <c r="G3211" t="inlineStr">
        <is>
          <t>USD</t>
        </is>
      </c>
      <c r="J3211" t="n">
        <v>1</v>
      </c>
      <c r="M3211" t="n">
        <v>0</v>
      </c>
      <c r="N3211" t="n">
        <v>0</v>
      </c>
      <c r="Q3211" t="inlineStr">
        <is>
          <t>736a17f6-becf-447f-b841-92da473920b6</t>
        </is>
      </c>
      <c r="R3211" t="inlineStr">
        <is>
          <t>Nuclear reactors, boilers, machinery and mechanical appliances; parts thereof</t>
        </is>
      </c>
      <c r="S3211" t="inlineStr">
        <is>
          <t>d4936a6a-934c-44d0-8def-d74f7f22f768</t>
        </is>
      </c>
      <c r="T3211" t="inlineStr">
        <is>
          <t>Machines for cleaning, sorting or grading seed, grain or dried leguminous vegetables; machinery used in the milling industry or for the working of cereals or dried leguminous vegetables, other than farm-type machinery</t>
        </is>
      </c>
      <c r="U3211" t="inlineStr">
        <is>
          <t>3f58d545-692f-4ea9-8197-012da4b4127e</t>
        </is>
      </c>
      <c r="V3211" t="inlineStr">
        <is>
          <t>FERRO OILTEK PRIVATE LIMITED</t>
        </is>
      </c>
      <c r="W3211" t="inlineStr">
        <is>
          <t>0313018669</t>
        </is>
      </c>
      <c r="X3211" t="n">
        <v>0</v>
      </c>
      <c r="Y3211" t="n">
        <v>0</v>
      </c>
      <c r="Z3211" t="n">
        <v>84371000</v>
      </c>
      <c r="AA3211" t="inlineStr">
        <is>
          <t>MACHINES FOR CLEANING, SORTING OR GRADING SEED, GRAIN OR DRIED LEGUMINOUS VEGETABLES</t>
        </is>
      </c>
      <c r="AC3211" t="inlineStr">
        <is>
          <t>2026-04-10T08:43:30.273Z</t>
        </is>
      </c>
    </row>
    <row r="3212">
      <c r="A3212" t="inlineStr">
        <is>
          <t>6aba264a-d691-4d82-baab-9ffa590ebe68</t>
        </is>
      </c>
      <c r="B3212" t="inlineStr">
        <is>
          <t>Cooker Conditioning</t>
        </is>
      </c>
      <c r="C3212" t="inlineStr">
        <is>
          <t>FOPL-015</t>
        </is>
      </c>
      <c r="E3212" t="inlineStr">
        <is>
          <t>FIXED</t>
        </is>
      </c>
      <c r="F3212" t="n">
        <v>0</v>
      </c>
      <c r="G3212" t="inlineStr">
        <is>
          <t>USD</t>
        </is>
      </c>
      <c r="J3212" t="n">
        <v>1</v>
      </c>
      <c r="M3212" t="n">
        <v>0</v>
      </c>
      <c r="N3212" t="n">
        <v>0</v>
      </c>
      <c r="Q3212" t="inlineStr">
        <is>
          <t>736a17f6-becf-447f-b841-92da473920b6</t>
        </is>
      </c>
      <c r="R3212" t="inlineStr">
        <is>
          <t>Nuclear reactors, boilers, machinery and mechanical appliances; parts thereof</t>
        </is>
      </c>
      <c r="S3212" t="inlineStr">
        <is>
          <t>b334f84a-84ca-40f6-a5dc-4e3f04ef3b52</t>
        </is>
      </c>
      <c r="T3212" t="inlineStr">
        <is>
          <t>Machines and mechanical appliances having individual functions, not specified or included elsewhere in this Chapter</t>
        </is>
      </c>
      <c r="U3212" t="inlineStr">
        <is>
          <t>3f58d545-692f-4ea9-8197-012da4b4127e</t>
        </is>
      </c>
      <c r="V3212" t="inlineStr">
        <is>
          <t>FERRO OILTEK PRIVATE LIMITED</t>
        </is>
      </c>
      <c r="W3212" t="inlineStr">
        <is>
          <t>0313018669</t>
        </is>
      </c>
      <c r="X3212" t="n">
        <v>0</v>
      </c>
      <c r="Y3212" t="n">
        <v>0</v>
      </c>
      <c r="Z3212" t="n">
        <v>84792090</v>
      </c>
      <c r="AA3212" t="inlineStr">
        <is>
          <t>OTHER</t>
        </is>
      </c>
      <c r="AC3212" t="inlineStr">
        <is>
          <t>2026-04-10T08:43:30.326Z</t>
        </is>
      </c>
    </row>
    <row r="3213">
      <c r="A3213" t="inlineStr">
        <is>
          <t>d4d45972-a4cd-4090-a7b4-acded84efbfc</t>
        </is>
      </c>
      <c r="B3213" t="inlineStr">
        <is>
          <t>Ferro High Performance Edible Oilseed Flaker</t>
        </is>
      </c>
      <c r="C3213" t="inlineStr">
        <is>
          <t>FOPL-016</t>
        </is>
      </c>
      <c r="E3213" t="inlineStr">
        <is>
          <t>FIXED</t>
        </is>
      </c>
      <c r="F3213" t="n">
        <v>0</v>
      </c>
      <c r="G3213" t="inlineStr">
        <is>
          <t>USD</t>
        </is>
      </c>
      <c r="J3213" t="n">
        <v>1</v>
      </c>
      <c r="M3213" t="n">
        <v>0</v>
      </c>
      <c r="N3213" t="n">
        <v>0</v>
      </c>
      <c r="Q3213" t="inlineStr">
        <is>
          <t>736a17f6-becf-447f-b841-92da473920b6</t>
        </is>
      </c>
      <c r="R3213" t="inlineStr">
        <is>
          <t>Nuclear reactors, boilers, machinery and mechanical appliances; parts thereof</t>
        </is>
      </c>
      <c r="S3213" t="inlineStr">
        <is>
          <t>b334f84a-84ca-40f6-a5dc-4e3f04ef3b52</t>
        </is>
      </c>
      <c r="T3213" t="inlineStr">
        <is>
          <t>Machines and mechanical appliances having individual functions, not specified or included elsewhere in this Chapter</t>
        </is>
      </c>
      <c r="U3213" t="inlineStr">
        <is>
          <t>3f58d545-692f-4ea9-8197-012da4b4127e</t>
        </is>
      </c>
      <c r="V3213" t="inlineStr">
        <is>
          <t>FERRO OILTEK PRIVATE LIMITED</t>
        </is>
      </c>
      <c r="W3213" t="inlineStr">
        <is>
          <t>0313018669</t>
        </is>
      </c>
      <c r="X3213" t="n">
        <v>0</v>
      </c>
      <c r="Y3213" t="n">
        <v>0</v>
      </c>
      <c r="Z3213" t="n">
        <v>84792090</v>
      </c>
      <c r="AA3213" t="inlineStr">
        <is>
          <t>OTHER</t>
        </is>
      </c>
      <c r="AC3213" t="inlineStr">
        <is>
          <t>2026-04-10T08:43:30.393Z</t>
        </is>
      </c>
    </row>
    <row r="3214">
      <c r="A3214" t="inlineStr">
        <is>
          <t>d1e358cc-417d-445f-a840-76ddf04de480</t>
        </is>
      </c>
      <c r="B3214" t="inlineStr">
        <is>
          <t>High Performance Conditioner</t>
        </is>
      </c>
      <c r="C3214" t="inlineStr">
        <is>
          <t>FOPL-017</t>
        </is>
      </c>
      <c r="E3214" t="inlineStr">
        <is>
          <t>FIXED</t>
        </is>
      </c>
      <c r="F3214" t="n">
        <v>0</v>
      </c>
      <c r="G3214" t="inlineStr">
        <is>
          <t>USD</t>
        </is>
      </c>
      <c r="J3214" t="n">
        <v>1</v>
      </c>
      <c r="M3214" t="n">
        <v>0</v>
      </c>
      <c r="N3214" t="n">
        <v>0</v>
      </c>
      <c r="Q3214" t="inlineStr">
        <is>
          <t>736a17f6-becf-447f-b841-92da473920b6</t>
        </is>
      </c>
      <c r="R3214" t="inlineStr">
        <is>
          <t>Nuclear reactors, boilers, machinery and mechanical appliances; parts thereof</t>
        </is>
      </c>
      <c r="S3214" t="inlineStr">
        <is>
          <t>b334f84a-84ca-40f6-a5dc-4e3f04ef3b52</t>
        </is>
      </c>
      <c r="T3214" t="inlineStr">
        <is>
          <t>Machines and mechanical appliances having individual functions, not specified or included elsewhere in this Chapter</t>
        </is>
      </c>
      <c r="U3214" t="inlineStr">
        <is>
          <t>3f58d545-692f-4ea9-8197-012da4b4127e</t>
        </is>
      </c>
      <c r="V3214" t="inlineStr">
        <is>
          <t>FERRO OILTEK PRIVATE LIMITED</t>
        </is>
      </c>
      <c r="W3214" t="inlineStr">
        <is>
          <t>0313018669</t>
        </is>
      </c>
      <c r="X3214" t="n">
        <v>0</v>
      </c>
      <c r="Y3214" t="n">
        <v>0</v>
      </c>
      <c r="Z3214" t="n">
        <v>84792090</v>
      </c>
      <c r="AA3214" t="inlineStr">
        <is>
          <t>OTHER</t>
        </is>
      </c>
      <c r="AC3214" t="inlineStr">
        <is>
          <t>2026-04-10T08:43:30.441Z</t>
        </is>
      </c>
    </row>
    <row r="3215">
      <c r="A3215" t="inlineStr">
        <is>
          <t>eff262e9-2101-462f-8a55-d8c989aa0eaa</t>
        </is>
      </c>
      <c r="B3215" t="inlineStr">
        <is>
          <t>Oilseed Expander</t>
        </is>
      </c>
      <c r="C3215" t="inlineStr">
        <is>
          <t>FOPL-018</t>
        </is>
      </c>
      <c r="E3215" t="inlineStr">
        <is>
          <t>FIXED</t>
        </is>
      </c>
      <c r="F3215" t="n">
        <v>0</v>
      </c>
      <c r="G3215" t="inlineStr">
        <is>
          <t>USD</t>
        </is>
      </c>
      <c r="J3215" t="n">
        <v>1</v>
      </c>
      <c r="M3215" t="n">
        <v>0</v>
      </c>
      <c r="N3215" t="n">
        <v>0</v>
      </c>
      <c r="Q3215" t="inlineStr">
        <is>
          <t>736a17f6-becf-447f-b841-92da473920b6</t>
        </is>
      </c>
      <c r="R3215" t="inlineStr">
        <is>
          <t>Nuclear reactors, boilers, machinery and mechanical appliances; parts thereof</t>
        </is>
      </c>
      <c r="S3215" t="inlineStr">
        <is>
          <t>b334f84a-84ca-40f6-a5dc-4e3f04ef3b52</t>
        </is>
      </c>
      <c r="T3215" t="inlineStr">
        <is>
          <t>Machines and mechanical appliances having individual functions, not specified or included elsewhere in this Chapter</t>
        </is>
      </c>
      <c r="U3215" t="inlineStr">
        <is>
          <t>3f58d545-692f-4ea9-8197-012da4b4127e</t>
        </is>
      </c>
      <c r="V3215" t="inlineStr">
        <is>
          <t>FERRO OILTEK PRIVATE LIMITED</t>
        </is>
      </c>
      <c r="W3215" t="inlineStr">
        <is>
          <t>0313018669</t>
        </is>
      </c>
      <c r="X3215" t="n">
        <v>0</v>
      </c>
      <c r="Y3215" t="n">
        <v>0</v>
      </c>
      <c r="Z3215" t="n">
        <v>84792090</v>
      </c>
      <c r="AA3215" t="inlineStr">
        <is>
          <t>OTHER</t>
        </is>
      </c>
      <c r="AC3215" t="inlineStr">
        <is>
          <t>2026-04-10T08:43:30.515Z</t>
        </is>
      </c>
    </row>
    <row r="3216">
      <c r="A3216" t="inlineStr">
        <is>
          <t>beab39e6-8033-4a4a-b85a-8003d1c183f0</t>
        </is>
      </c>
      <c r="B3216" t="inlineStr">
        <is>
          <t>Horizontal Dryer Cooler</t>
        </is>
      </c>
      <c r="C3216" t="inlineStr">
        <is>
          <t>FOPL-019</t>
        </is>
      </c>
      <c r="E3216" t="inlineStr">
        <is>
          <t>FIXED</t>
        </is>
      </c>
      <c r="F3216" t="n">
        <v>0</v>
      </c>
      <c r="G3216" t="inlineStr">
        <is>
          <t>USD</t>
        </is>
      </c>
      <c r="J3216" t="n">
        <v>1</v>
      </c>
      <c r="M3216" t="n">
        <v>0</v>
      </c>
      <c r="N3216" t="n">
        <v>0</v>
      </c>
      <c r="Q3216" t="inlineStr">
        <is>
          <t>736a17f6-becf-447f-b841-92da473920b6</t>
        </is>
      </c>
      <c r="R3216" t="inlineStr">
        <is>
          <t>Nuclear reactors, boilers, machinery and mechanical appliances; parts thereof</t>
        </is>
      </c>
      <c r="S3216" t="inlineStr">
        <is>
          <t>b334f84a-84ca-40f6-a5dc-4e3f04ef3b52</t>
        </is>
      </c>
      <c r="T3216" t="inlineStr">
        <is>
          <t>Machines and mechanical appliances having individual functions, not specified or included elsewhere in this Chapter</t>
        </is>
      </c>
      <c r="U3216" t="inlineStr">
        <is>
          <t>3f58d545-692f-4ea9-8197-012da4b4127e</t>
        </is>
      </c>
      <c r="V3216" t="inlineStr">
        <is>
          <t>FERRO OILTEK PRIVATE LIMITED</t>
        </is>
      </c>
      <c r="W3216" t="inlineStr">
        <is>
          <t>0313018669</t>
        </is>
      </c>
      <c r="X3216" t="n">
        <v>0</v>
      </c>
      <c r="Y3216" t="n">
        <v>0</v>
      </c>
      <c r="Z3216" t="n">
        <v>84792090</v>
      </c>
      <c r="AA3216" t="inlineStr">
        <is>
          <t>OTHER</t>
        </is>
      </c>
      <c r="AC3216" t="inlineStr">
        <is>
          <t>2026-04-10T08:43:30.565Z</t>
        </is>
      </c>
    </row>
    <row r="3217">
      <c r="A3217" t="inlineStr">
        <is>
          <t>07eeec41-29d1-472d-a8f5-b4a94b02d9fd</t>
        </is>
      </c>
      <c r="B3217" t="inlineStr">
        <is>
          <t>Mechanical Screw Press</t>
        </is>
      </c>
      <c r="C3217" t="inlineStr">
        <is>
          <t>FOPL-020</t>
        </is>
      </c>
      <c r="E3217" t="inlineStr">
        <is>
          <t>FIXED</t>
        </is>
      </c>
      <c r="F3217" t="n">
        <v>0</v>
      </c>
      <c r="G3217" t="inlineStr">
        <is>
          <t>USD</t>
        </is>
      </c>
      <c r="J3217" t="n">
        <v>1</v>
      </c>
      <c r="M3217" t="n">
        <v>0</v>
      </c>
      <c r="N3217" t="n">
        <v>0</v>
      </c>
      <c r="Q3217" t="inlineStr">
        <is>
          <t>736a17f6-becf-447f-b841-92da473920b6</t>
        </is>
      </c>
      <c r="R3217" t="inlineStr">
        <is>
          <t>Nuclear reactors, boilers, machinery and mechanical appliances; parts thereof</t>
        </is>
      </c>
      <c r="S3217" t="inlineStr">
        <is>
          <t>d4936a6a-934c-44d0-8def-d74f7f22f768</t>
        </is>
      </c>
      <c r="T3217" t="inlineStr">
        <is>
          <t>Machines for cleaning, sorting or grading seed, grain or dried leguminous vegetables; machinery used in the milling industry or for the working of cereals or dried leguminous vegetables, other than farm-type machinery</t>
        </is>
      </c>
      <c r="U3217" t="inlineStr">
        <is>
          <t>3f58d545-692f-4ea9-8197-012da4b4127e</t>
        </is>
      </c>
      <c r="V3217" t="inlineStr">
        <is>
          <t>FERRO OILTEK PRIVATE LIMITED</t>
        </is>
      </c>
      <c r="W3217" t="inlineStr">
        <is>
          <t>0313018669</t>
        </is>
      </c>
      <c r="X3217" t="n">
        <v>0</v>
      </c>
      <c r="Y3217" t="n">
        <v>0</v>
      </c>
      <c r="Z3217" t="n">
        <v>84371000</v>
      </c>
      <c r="AA3217" t="inlineStr">
        <is>
          <t>MACHINES FOR CLEANING, SORTING OR GRADING SEED, GRAIN OR DRIED LEGUMINOUS VEGETABLES</t>
        </is>
      </c>
      <c r="AC3217" t="inlineStr">
        <is>
          <t>2026-04-10T08:43:30.614Z</t>
        </is>
      </c>
    </row>
    <row r="3218">
      <c r="A3218" t="inlineStr">
        <is>
          <t>bc7ff997-4cbd-4fd1-a96c-e89a36cd35e9</t>
        </is>
      </c>
      <c r="B3218" t="inlineStr">
        <is>
          <t>Foots Recovery Tank</t>
        </is>
      </c>
      <c r="C3218" t="inlineStr">
        <is>
          <t>FOPL-021</t>
        </is>
      </c>
      <c r="E3218" t="inlineStr">
        <is>
          <t>FIXED</t>
        </is>
      </c>
      <c r="F3218" t="n">
        <v>0</v>
      </c>
      <c r="G3218" t="inlineStr">
        <is>
          <t>USD</t>
        </is>
      </c>
      <c r="J3218" t="n">
        <v>1</v>
      </c>
      <c r="M3218" t="n">
        <v>0</v>
      </c>
      <c r="N3218" t="n">
        <v>0</v>
      </c>
      <c r="Q3218" t="inlineStr">
        <is>
          <t>736a17f6-becf-447f-b841-92da473920b6</t>
        </is>
      </c>
      <c r="R3218" t="inlineStr">
        <is>
          <t>Nuclear reactors, boilers, machinery and mechanical appliances; parts thereof</t>
        </is>
      </c>
      <c r="S3218" t="inlineStr">
        <is>
          <t>d4936a6a-934c-44d0-8def-d74f7f22f768</t>
        </is>
      </c>
      <c r="T3218" t="inlineStr">
        <is>
          <t>Machines for cleaning, sorting or grading seed, grain or dried leguminous vegetables; machinery used in the milling industry or for the working of cereals or dried leguminous vegetables, other than farm-type machinery</t>
        </is>
      </c>
      <c r="U3218" t="inlineStr">
        <is>
          <t>3f58d545-692f-4ea9-8197-012da4b4127e</t>
        </is>
      </c>
      <c r="V3218" t="inlineStr">
        <is>
          <t>FERRO OILTEK PRIVATE LIMITED</t>
        </is>
      </c>
      <c r="W3218" t="inlineStr">
        <is>
          <t>0313018669</t>
        </is>
      </c>
      <c r="X3218" t="n">
        <v>0</v>
      </c>
      <c r="Y3218" t="n">
        <v>0</v>
      </c>
      <c r="Z3218" t="n">
        <v>84371000</v>
      </c>
      <c r="AA3218" t="inlineStr">
        <is>
          <t>MACHINES FOR CLEANING, SORTING OR GRADING SEED, GRAIN OR DRIED LEGUMINOUS VEGETABLES</t>
        </is>
      </c>
      <c r="AC3218" t="inlineStr">
        <is>
          <t>2026-04-10T08:43:30.661Z</t>
        </is>
      </c>
    </row>
    <row r="3219">
      <c r="A3219" t="inlineStr">
        <is>
          <t>d441b27e-501b-4145-89e1-174479aec3e5</t>
        </is>
      </c>
      <c r="B3219" t="inlineStr">
        <is>
          <t>Vertical Pressure Leaf Filter</t>
        </is>
      </c>
      <c r="C3219" t="inlineStr">
        <is>
          <t>FOPL-022</t>
        </is>
      </c>
      <c r="E3219" t="inlineStr">
        <is>
          <t>FIXED</t>
        </is>
      </c>
      <c r="F3219" t="n">
        <v>0</v>
      </c>
      <c r="G3219" t="inlineStr">
        <is>
          <t>USD</t>
        </is>
      </c>
      <c r="J3219" t="n">
        <v>1</v>
      </c>
      <c r="M3219" t="n">
        <v>0</v>
      </c>
      <c r="N3219" t="n">
        <v>0</v>
      </c>
      <c r="Q3219" t="inlineStr">
        <is>
          <t>736a17f6-becf-447f-b841-92da473920b6</t>
        </is>
      </c>
      <c r="R3219" t="inlineStr">
        <is>
          <t>Nuclear reactors, boilers, machinery and mechanical appliances; parts thereof</t>
        </is>
      </c>
      <c r="S3219" t="inlineStr">
        <is>
          <t>d4936a6a-934c-44d0-8def-d74f7f22f768</t>
        </is>
      </c>
      <c r="T3219" t="inlineStr">
        <is>
          <t>Machines for cleaning, sorting or grading seed, grain or dried leguminous vegetables; machinery used in the milling industry or for the working of cereals or dried leguminous vegetables, other than farm-type machinery</t>
        </is>
      </c>
      <c r="U3219" t="inlineStr">
        <is>
          <t>3f58d545-692f-4ea9-8197-012da4b4127e</t>
        </is>
      </c>
      <c r="V3219" t="inlineStr">
        <is>
          <t>FERRO OILTEK PRIVATE LIMITED</t>
        </is>
      </c>
      <c r="W3219" t="inlineStr">
        <is>
          <t>0313018669</t>
        </is>
      </c>
      <c r="X3219" t="n">
        <v>0</v>
      </c>
      <c r="Y3219" t="n">
        <v>0</v>
      </c>
      <c r="Z3219" t="n">
        <v>84371000</v>
      </c>
      <c r="AA3219" t="inlineStr">
        <is>
          <t>MACHINES FOR CLEANING, SORTING OR GRADING SEED, GRAIN OR DRIED LEGUMINOUS VEGETABLES</t>
        </is>
      </c>
      <c r="AC3219" t="inlineStr">
        <is>
          <t>2026-04-10T08:43:30.708Z</t>
        </is>
      </c>
    </row>
    <row r="3220">
      <c r="A3220" t="inlineStr">
        <is>
          <t>7e9ace43-f74c-4f77-bf10-104689c050d5</t>
        </is>
      </c>
      <c r="B3220" t="inlineStr">
        <is>
          <t>Polish Filter</t>
        </is>
      </c>
      <c r="C3220" t="inlineStr">
        <is>
          <t>FOPL-023</t>
        </is>
      </c>
      <c r="E3220" t="inlineStr">
        <is>
          <t>FIXED</t>
        </is>
      </c>
      <c r="F3220" t="n">
        <v>0</v>
      </c>
      <c r="G3220" t="inlineStr">
        <is>
          <t>USD</t>
        </is>
      </c>
      <c r="J3220" t="n">
        <v>1</v>
      </c>
      <c r="M3220" t="n">
        <v>0</v>
      </c>
      <c r="N3220" t="n">
        <v>0</v>
      </c>
      <c r="Q3220" t="inlineStr">
        <is>
          <t>736a17f6-becf-447f-b841-92da473920b6</t>
        </is>
      </c>
      <c r="R3220" t="inlineStr">
        <is>
          <t>Nuclear reactors, boilers, machinery and mechanical appliances; parts thereof</t>
        </is>
      </c>
      <c r="S3220" t="inlineStr">
        <is>
          <t>d4936a6a-934c-44d0-8def-d74f7f22f768</t>
        </is>
      </c>
      <c r="T3220" t="inlineStr">
        <is>
          <t>Machines for cleaning, sorting or grading seed, grain or dried leguminous vegetables; machinery used in the milling industry or for the working of cereals or dried leguminous vegetables, other than farm-type machinery</t>
        </is>
      </c>
      <c r="U3220" t="inlineStr">
        <is>
          <t>3f58d545-692f-4ea9-8197-012da4b4127e</t>
        </is>
      </c>
      <c r="V3220" t="inlineStr">
        <is>
          <t>FERRO OILTEK PRIVATE LIMITED</t>
        </is>
      </c>
      <c r="W3220" t="inlineStr">
        <is>
          <t>0313018669</t>
        </is>
      </c>
      <c r="X3220" t="n">
        <v>0</v>
      </c>
      <c r="Y3220" t="n">
        <v>0</v>
      </c>
      <c r="Z3220" t="n">
        <v>84371000</v>
      </c>
      <c r="AA3220" t="inlineStr">
        <is>
          <t>MACHINES FOR CLEANING, SORTING OR GRADING SEED, GRAIN OR DRIED LEGUMINOUS VEGETABLES</t>
        </is>
      </c>
      <c r="AC3220" t="inlineStr">
        <is>
          <t>2026-04-10T08:43:30.756Z</t>
        </is>
      </c>
    </row>
    <row r="3221">
      <c r="A3221" t="inlineStr">
        <is>
          <t>f1540ffa-d60e-47f8-96d4-2bef80612bee</t>
        </is>
      </c>
      <c r="B3221" t="inlineStr">
        <is>
          <t>Extractor</t>
        </is>
      </c>
      <c r="C3221" t="inlineStr">
        <is>
          <t>FOPL-024</t>
        </is>
      </c>
      <c r="E3221" t="inlineStr">
        <is>
          <t>FIXED</t>
        </is>
      </c>
      <c r="F3221" t="n">
        <v>0</v>
      </c>
      <c r="G3221" t="inlineStr">
        <is>
          <t>USD</t>
        </is>
      </c>
      <c r="J3221" t="n">
        <v>1</v>
      </c>
      <c r="M3221" t="n">
        <v>0</v>
      </c>
      <c r="N3221" t="n">
        <v>0</v>
      </c>
      <c r="Q3221" t="inlineStr">
        <is>
          <t>736a17f6-becf-447f-b841-92da473920b6</t>
        </is>
      </c>
      <c r="R3221" t="inlineStr">
        <is>
          <t>Nuclear reactors, boilers, machinery and mechanical appliances; parts thereof</t>
        </is>
      </c>
      <c r="S3221" t="inlineStr">
        <is>
          <t>b334f84a-84ca-40f6-a5dc-4e3f04ef3b52</t>
        </is>
      </c>
      <c r="T3221" t="inlineStr">
        <is>
          <t>Machines and mechanical appliances having individual functions, not specified or included elsewhere in this Chapter</t>
        </is>
      </c>
      <c r="U3221" t="inlineStr">
        <is>
          <t>3f58d545-692f-4ea9-8197-012da4b4127e</t>
        </is>
      </c>
      <c r="V3221" t="inlineStr">
        <is>
          <t>FERRO OILTEK PRIVATE LIMITED</t>
        </is>
      </c>
      <c r="W3221" t="inlineStr">
        <is>
          <t>0313018669</t>
        </is>
      </c>
      <c r="X3221" t="n">
        <v>0</v>
      </c>
      <c r="Y3221" t="n">
        <v>0</v>
      </c>
      <c r="Z3221" t="n">
        <v>84792090</v>
      </c>
      <c r="AA3221" t="inlineStr">
        <is>
          <t>OTHER</t>
        </is>
      </c>
      <c r="AC3221" t="inlineStr">
        <is>
          <t>2026-04-10T08:43:30.796Z</t>
        </is>
      </c>
    </row>
    <row r="3222">
      <c r="A3222" t="inlineStr">
        <is>
          <t>424f6dae-b5d8-457c-aa38-57339fe7df60</t>
        </is>
      </c>
      <c r="B3222" t="inlineStr">
        <is>
          <t>DE-Solventizing &amp; Toasting</t>
        </is>
      </c>
      <c r="C3222" t="inlineStr">
        <is>
          <t>FOPL-025</t>
        </is>
      </c>
      <c r="E3222" t="inlineStr">
        <is>
          <t>FIXED</t>
        </is>
      </c>
      <c r="F3222" t="n">
        <v>0</v>
      </c>
      <c r="G3222" t="inlineStr">
        <is>
          <t>USD</t>
        </is>
      </c>
      <c r="J3222" t="n">
        <v>1</v>
      </c>
      <c r="M3222" t="n">
        <v>0</v>
      </c>
      <c r="N3222" t="n">
        <v>0</v>
      </c>
      <c r="Q3222" t="inlineStr">
        <is>
          <t>736a17f6-becf-447f-b841-92da473920b6</t>
        </is>
      </c>
      <c r="R3222" t="inlineStr">
        <is>
          <t>Nuclear reactors, boilers, machinery and mechanical appliances; parts thereof</t>
        </is>
      </c>
      <c r="S3222" t="inlineStr">
        <is>
          <t>b334f84a-84ca-40f6-a5dc-4e3f04ef3b52</t>
        </is>
      </c>
      <c r="T3222" t="inlineStr">
        <is>
          <t>Machines and mechanical appliances having individual functions, not specified or included elsewhere in this Chapter</t>
        </is>
      </c>
      <c r="U3222" t="inlineStr">
        <is>
          <t>3f58d545-692f-4ea9-8197-012da4b4127e</t>
        </is>
      </c>
      <c r="V3222" t="inlineStr">
        <is>
          <t>FERRO OILTEK PRIVATE LIMITED</t>
        </is>
      </c>
      <c r="W3222" t="inlineStr">
        <is>
          <t>0313018669</t>
        </is>
      </c>
      <c r="X3222" t="n">
        <v>0</v>
      </c>
      <c r="Y3222" t="n">
        <v>0</v>
      </c>
      <c r="Z3222" t="n">
        <v>84792090</v>
      </c>
      <c r="AA3222" t="inlineStr">
        <is>
          <t>OTHER</t>
        </is>
      </c>
      <c r="AC3222" t="inlineStr">
        <is>
          <t>2026-04-10T08:43:30.842Z</t>
        </is>
      </c>
    </row>
    <row r="3223">
      <c r="A3223" t="inlineStr">
        <is>
          <t>cd83a25a-45eb-42f5-a4e1-a75de24119d3</t>
        </is>
      </c>
      <c r="B3223" t="inlineStr">
        <is>
          <t>DE-Horizontal Meal Dryer Cooler</t>
        </is>
      </c>
      <c r="C3223" t="inlineStr">
        <is>
          <t>FOPL-026</t>
        </is>
      </c>
      <c r="E3223" t="inlineStr">
        <is>
          <t>FIXED</t>
        </is>
      </c>
      <c r="F3223" t="n">
        <v>0</v>
      </c>
      <c r="G3223" t="inlineStr">
        <is>
          <t>USD</t>
        </is>
      </c>
      <c r="J3223" t="n">
        <v>1</v>
      </c>
      <c r="M3223" t="n">
        <v>0</v>
      </c>
      <c r="N3223" t="n">
        <v>0</v>
      </c>
      <c r="Q3223" t="inlineStr">
        <is>
          <t>736a17f6-becf-447f-b841-92da473920b6</t>
        </is>
      </c>
      <c r="R3223" t="inlineStr">
        <is>
          <t>Nuclear reactors, boilers, machinery and mechanical appliances; parts thereof</t>
        </is>
      </c>
      <c r="S3223" t="inlineStr">
        <is>
          <t>b334f84a-84ca-40f6-a5dc-4e3f04ef3b52</t>
        </is>
      </c>
      <c r="T3223" t="inlineStr">
        <is>
          <t>Machines and mechanical appliances having individual functions, not specified or included elsewhere in this Chapter</t>
        </is>
      </c>
      <c r="U3223" t="inlineStr">
        <is>
          <t>3f58d545-692f-4ea9-8197-012da4b4127e</t>
        </is>
      </c>
      <c r="V3223" t="inlineStr">
        <is>
          <t>FERRO OILTEK PRIVATE LIMITED</t>
        </is>
      </c>
      <c r="W3223" t="inlineStr">
        <is>
          <t>0313018669</t>
        </is>
      </c>
      <c r="X3223" t="n">
        <v>0</v>
      </c>
      <c r="Y3223" t="n">
        <v>0</v>
      </c>
      <c r="Z3223" t="n">
        <v>84792090</v>
      </c>
      <c r="AA3223" t="inlineStr">
        <is>
          <t>OTHER</t>
        </is>
      </c>
      <c r="AC3223" t="inlineStr">
        <is>
          <t>2026-04-10T08:43:30.904Z</t>
        </is>
      </c>
    </row>
    <row r="3224">
      <c r="A3224" t="inlineStr">
        <is>
          <t>cfc30aab-5d51-4d2a-8ea5-a9ad216d19df</t>
        </is>
      </c>
      <c r="B3224" t="inlineStr">
        <is>
          <t>Miscella Distillation</t>
        </is>
      </c>
      <c r="C3224" t="inlineStr">
        <is>
          <t>FOPL-027</t>
        </is>
      </c>
      <c r="E3224" t="inlineStr">
        <is>
          <t>FIXED</t>
        </is>
      </c>
      <c r="F3224" t="n">
        <v>0</v>
      </c>
      <c r="G3224" t="inlineStr">
        <is>
          <t>USD</t>
        </is>
      </c>
      <c r="J3224" t="n">
        <v>1</v>
      </c>
      <c r="M3224" t="n">
        <v>0</v>
      </c>
      <c r="N3224" t="n">
        <v>0</v>
      </c>
      <c r="Q3224" t="inlineStr">
        <is>
          <t>736a17f6-becf-447f-b841-92da473920b6</t>
        </is>
      </c>
      <c r="R3224" t="inlineStr">
        <is>
          <t>Nuclear reactors, boilers, machinery and mechanical appliances; parts thereof</t>
        </is>
      </c>
      <c r="S3224" t="inlineStr">
        <is>
          <t>b334f84a-84ca-40f6-a5dc-4e3f04ef3b52</t>
        </is>
      </c>
      <c r="T3224" t="inlineStr">
        <is>
          <t>Machines and mechanical appliances having individual functions, not specified or included elsewhere in this Chapter</t>
        </is>
      </c>
      <c r="U3224" t="inlineStr">
        <is>
          <t>3f58d545-692f-4ea9-8197-012da4b4127e</t>
        </is>
      </c>
      <c r="V3224" t="inlineStr">
        <is>
          <t>FERRO OILTEK PRIVATE LIMITED</t>
        </is>
      </c>
      <c r="W3224" t="inlineStr">
        <is>
          <t>0313018669</t>
        </is>
      </c>
      <c r="X3224" t="n">
        <v>0</v>
      </c>
      <c r="Y3224" t="n">
        <v>0</v>
      </c>
      <c r="Z3224" t="n">
        <v>84792090</v>
      </c>
      <c r="AA3224" t="inlineStr">
        <is>
          <t>OTHER</t>
        </is>
      </c>
      <c r="AC3224" t="inlineStr">
        <is>
          <t>2026-04-10T08:43:30.949Z</t>
        </is>
      </c>
    </row>
    <row r="3225">
      <c r="A3225" t="inlineStr">
        <is>
          <t>a6ba78fd-9a51-4f0c-82ea-2c9cf18b52a3</t>
        </is>
      </c>
      <c r="B3225" t="inlineStr">
        <is>
          <t>Recuperation Unit For Final Solvent Trap</t>
        </is>
      </c>
      <c r="C3225" t="inlineStr">
        <is>
          <t>FOPL-028</t>
        </is>
      </c>
      <c r="E3225" t="inlineStr">
        <is>
          <t>FIXED</t>
        </is>
      </c>
      <c r="F3225" t="n">
        <v>0</v>
      </c>
      <c r="G3225" t="inlineStr">
        <is>
          <t>USD</t>
        </is>
      </c>
      <c r="J3225" t="n">
        <v>1</v>
      </c>
      <c r="M3225" t="n">
        <v>0</v>
      </c>
      <c r="N3225" t="n">
        <v>0</v>
      </c>
      <c r="Q3225" t="inlineStr">
        <is>
          <t>736a17f6-becf-447f-b841-92da473920b6</t>
        </is>
      </c>
      <c r="R3225" t="inlineStr">
        <is>
          <t>Nuclear reactors, boilers, machinery and mechanical appliances; parts thereof</t>
        </is>
      </c>
      <c r="S3225" t="inlineStr">
        <is>
          <t>b334f84a-84ca-40f6-a5dc-4e3f04ef3b52</t>
        </is>
      </c>
      <c r="T3225" t="inlineStr">
        <is>
          <t>Machines and mechanical appliances having individual functions, not specified or included elsewhere in this Chapter</t>
        </is>
      </c>
      <c r="U3225" t="inlineStr">
        <is>
          <t>3f58d545-692f-4ea9-8197-012da4b4127e</t>
        </is>
      </c>
      <c r="V3225" t="inlineStr">
        <is>
          <t>FERRO OILTEK PRIVATE LIMITED</t>
        </is>
      </c>
      <c r="W3225" t="inlineStr">
        <is>
          <t>0313018669</t>
        </is>
      </c>
      <c r="X3225" t="n">
        <v>0</v>
      </c>
      <c r="Y3225" t="n">
        <v>0</v>
      </c>
      <c r="Z3225" t="n">
        <v>84792090</v>
      </c>
      <c r="AA3225" t="inlineStr">
        <is>
          <t>OTHER</t>
        </is>
      </c>
      <c r="AC3225" t="inlineStr">
        <is>
          <t>2026-04-10T08:43:30.992Z</t>
        </is>
      </c>
    </row>
    <row r="3226">
      <c r="A3226" t="inlineStr">
        <is>
          <t>d37b796c-68c4-4e54-9607-54f67da6b637</t>
        </is>
      </c>
      <c r="B3226" t="inlineStr">
        <is>
          <t>Ferro’s Batch Refinery</t>
        </is>
      </c>
      <c r="C3226" t="inlineStr">
        <is>
          <t>FOPL-029</t>
        </is>
      </c>
      <c r="E3226" t="inlineStr">
        <is>
          <t>FIXED</t>
        </is>
      </c>
      <c r="F3226" t="n">
        <v>0</v>
      </c>
      <c r="G3226" t="inlineStr">
        <is>
          <t>USD</t>
        </is>
      </c>
      <c r="J3226" t="n">
        <v>1</v>
      </c>
      <c r="M3226" t="n">
        <v>0</v>
      </c>
      <c r="N3226" t="n">
        <v>0</v>
      </c>
      <c r="Q3226" t="inlineStr">
        <is>
          <t>736a17f6-becf-447f-b841-92da473920b6</t>
        </is>
      </c>
      <c r="R3226" t="inlineStr">
        <is>
          <t>Nuclear reactors, boilers, machinery and mechanical appliances; parts thereof</t>
        </is>
      </c>
      <c r="S3226" t="inlineStr">
        <is>
          <t>b334f84a-84ca-40f6-a5dc-4e3f04ef3b52</t>
        </is>
      </c>
      <c r="T3226" t="inlineStr">
        <is>
          <t>Machines and mechanical appliances having individual functions, not specified or included elsewhere in this Chapter</t>
        </is>
      </c>
      <c r="U3226" t="inlineStr">
        <is>
          <t>3f58d545-692f-4ea9-8197-012da4b4127e</t>
        </is>
      </c>
      <c r="V3226" t="inlineStr">
        <is>
          <t>FERRO OILTEK PRIVATE LIMITED</t>
        </is>
      </c>
      <c r="W3226" t="inlineStr">
        <is>
          <t>0313018669</t>
        </is>
      </c>
      <c r="X3226" t="n">
        <v>0</v>
      </c>
      <c r="Y3226" t="n">
        <v>0</v>
      </c>
      <c r="Z3226" t="n">
        <v>84792090</v>
      </c>
      <c r="AA3226" t="inlineStr">
        <is>
          <t>OTHER</t>
        </is>
      </c>
      <c r="AC3226" t="inlineStr">
        <is>
          <t>2026-04-10T08:43:31.037Z</t>
        </is>
      </c>
    </row>
    <row r="3227">
      <c r="A3227" t="inlineStr">
        <is>
          <t>a892e936-c042-4c4b-9141-cd581b0bb35e</t>
        </is>
      </c>
      <c r="B3227" t="inlineStr">
        <is>
          <t>Continuous Degumming</t>
        </is>
      </c>
      <c r="C3227" t="inlineStr">
        <is>
          <t>FOPL-030</t>
        </is>
      </c>
      <c r="E3227" t="inlineStr">
        <is>
          <t>FIXED</t>
        </is>
      </c>
      <c r="F3227" t="n">
        <v>0</v>
      </c>
      <c r="G3227" t="inlineStr">
        <is>
          <t>USD</t>
        </is>
      </c>
      <c r="J3227" t="n">
        <v>1</v>
      </c>
      <c r="M3227" t="n">
        <v>0</v>
      </c>
      <c r="N3227" t="n">
        <v>0</v>
      </c>
      <c r="Q3227" t="inlineStr">
        <is>
          <t>736a17f6-becf-447f-b841-92da473920b6</t>
        </is>
      </c>
      <c r="R3227" t="inlineStr">
        <is>
          <t>Nuclear reactors, boilers, machinery and mechanical appliances; parts thereof</t>
        </is>
      </c>
      <c r="S3227" t="inlineStr">
        <is>
          <t>b334f84a-84ca-40f6-a5dc-4e3f04ef3b52</t>
        </is>
      </c>
      <c r="T3227" t="inlineStr">
        <is>
          <t>Machines and mechanical appliances having individual functions, not specified or included elsewhere in this Chapter</t>
        </is>
      </c>
      <c r="U3227" t="inlineStr">
        <is>
          <t>3f58d545-692f-4ea9-8197-012da4b4127e</t>
        </is>
      </c>
      <c r="V3227" t="inlineStr">
        <is>
          <t>FERRO OILTEK PRIVATE LIMITED</t>
        </is>
      </c>
      <c r="W3227" t="inlineStr">
        <is>
          <t>0313018669</t>
        </is>
      </c>
      <c r="X3227" t="n">
        <v>0</v>
      </c>
      <c r="Y3227" t="n">
        <v>0</v>
      </c>
      <c r="Z3227" t="n">
        <v>84792090</v>
      </c>
      <c r="AA3227" t="inlineStr">
        <is>
          <t>OTHER</t>
        </is>
      </c>
      <c r="AC3227" t="inlineStr">
        <is>
          <t>2026-04-10T08:43:31.301Z</t>
        </is>
      </c>
    </row>
    <row r="3228">
      <c r="A3228" t="inlineStr">
        <is>
          <t>34ce2228-caaf-4be7-a89d-488e8ae6cc24</t>
        </is>
      </c>
      <c r="B3228" t="inlineStr">
        <is>
          <t>Continuous Neutralization</t>
        </is>
      </c>
      <c r="C3228" t="inlineStr">
        <is>
          <t>FOPL-031</t>
        </is>
      </c>
      <c r="E3228" t="inlineStr">
        <is>
          <t>FIXED</t>
        </is>
      </c>
      <c r="F3228" t="n">
        <v>0</v>
      </c>
      <c r="G3228" t="inlineStr">
        <is>
          <t>USD</t>
        </is>
      </c>
      <c r="J3228" t="n">
        <v>1</v>
      </c>
      <c r="M3228" t="n">
        <v>0</v>
      </c>
      <c r="N3228" t="n">
        <v>0</v>
      </c>
      <c r="Q3228" t="inlineStr">
        <is>
          <t>736a17f6-becf-447f-b841-92da473920b6</t>
        </is>
      </c>
      <c r="R3228" t="inlineStr">
        <is>
          <t>Nuclear reactors, boilers, machinery and mechanical appliances; parts thereof</t>
        </is>
      </c>
      <c r="S3228" t="inlineStr">
        <is>
          <t>b334f84a-84ca-40f6-a5dc-4e3f04ef3b52</t>
        </is>
      </c>
      <c r="T3228" t="inlineStr">
        <is>
          <t>Machines and mechanical appliances having individual functions, not specified or included elsewhere in this Chapter</t>
        </is>
      </c>
      <c r="U3228" t="inlineStr">
        <is>
          <t>3f58d545-692f-4ea9-8197-012da4b4127e</t>
        </is>
      </c>
      <c r="V3228" t="inlineStr">
        <is>
          <t>FERRO OILTEK PRIVATE LIMITED</t>
        </is>
      </c>
      <c r="W3228" t="inlineStr">
        <is>
          <t>0313018669</t>
        </is>
      </c>
      <c r="X3228" t="n">
        <v>0</v>
      </c>
      <c r="Y3228" t="n">
        <v>0</v>
      </c>
      <c r="Z3228" t="n">
        <v>84792090</v>
      </c>
      <c r="AA3228" t="inlineStr">
        <is>
          <t>OTHER</t>
        </is>
      </c>
      <c r="AC3228" t="inlineStr">
        <is>
          <t>2026-04-10T08:43:31.337Z</t>
        </is>
      </c>
    </row>
    <row r="3229">
      <c r="A3229" t="inlineStr">
        <is>
          <t>a7f4c19f-a9ea-4a36-bb75-c6a570238550</t>
        </is>
      </c>
      <c r="B3229" t="inlineStr">
        <is>
          <t>Water Washing &amp; Drying</t>
        </is>
      </c>
      <c r="C3229" t="inlineStr">
        <is>
          <t>FOPL-032</t>
        </is>
      </c>
      <c r="E3229" t="inlineStr">
        <is>
          <t>FIXED</t>
        </is>
      </c>
      <c r="F3229" t="n">
        <v>0</v>
      </c>
      <c r="G3229" t="inlineStr">
        <is>
          <t>USD</t>
        </is>
      </c>
      <c r="J3229" t="n">
        <v>1</v>
      </c>
      <c r="M3229" t="n">
        <v>0</v>
      </c>
      <c r="N3229" t="n">
        <v>0</v>
      </c>
      <c r="Q3229" t="inlineStr">
        <is>
          <t>736a17f6-becf-447f-b841-92da473920b6</t>
        </is>
      </c>
      <c r="R3229" t="inlineStr">
        <is>
          <t>Nuclear reactors, boilers, machinery and mechanical appliances; parts thereof</t>
        </is>
      </c>
      <c r="S3229" t="inlineStr">
        <is>
          <t>b334f84a-84ca-40f6-a5dc-4e3f04ef3b52</t>
        </is>
      </c>
      <c r="T3229" t="inlineStr">
        <is>
          <t>Machines and mechanical appliances having individual functions, not specified or included elsewhere in this Chapter</t>
        </is>
      </c>
      <c r="U3229" t="inlineStr">
        <is>
          <t>3f58d545-692f-4ea9-8197-012da4b4127e</t>
        </is>
      </c>
      <c r="V3229" t="inlineStr">
        <is>
          <t>FERRO OILTEK PRIVATE LIMITED</t>
        </is>
      </c>
      <c r="W3229" t="inlineStr">
        <is>
          <t>0313018669</t>
        </is>
      </c>
      <c r="X3229" t="n">
        <v>0</v>
      </c>
      <c r="Y3229" t="n">
        <v>0</v>
      </c>
      <c r="Z3229" t="n">
        <v>84792090</v>
      </c>
      <c r="AA3229" t="inlineStr">
        <is>
          <t>OTHER</t>
        </is>
      </c>
      <c r="AC3229" t="inlineStr">
        <is>
          <t>2026-04-10T08:43:31.380Z</t>
        </is>
      </c>
    </row>
    <row r="3230">
      <c r="A3230" t="inlineStr">
        <is>
          <t>e040c058-b8e1-445d-80ae-e1cda4e40013</t>
        </is>
      </c>
      <c r="B3230" t="inlineStr">
        <is>
          <t>Bleacher</t>
        </is>
      </c>
      <c r="C3230" t="inlineStr">
        <is>
          <t>FOPL-033</t>
        </is>
      </c>
      <c r="E3230" t="inlineStr">
        <is>
          <t>FIXED</t>
        </is>
      </c>
      <c r="F3230" t="n">
        <v>0</v>
      </c>
      <c r="G3230" t="inlineStr">
        <is>
          <t>USD</t>
        </is>
      </c>
      <c r="J3230" t="n">
        <v>1</v>
      </c>
      <c r="M3230" t="n">
        <v>0</v>
      </c>
      <c r="N3230" t="n">
        <v>0</v>
      </c>
      <c r="Q3230" t="inlineStr">
        <is>
          <t>736a17f6-becf-447f-b841-92da473920b6</t>
        </is>
      </c>
      <c r="R3230" t="inlineStr">
        <is>
          <t>Nuclear reactors, boilers, machinery and mechanical appliances; parts thereof</t>
        </is>
      </c>
      <c r="S3230" t="inlineStr">
        <is>
          <t>b334f84a-84ca-40f6-a5dc-4e3f04ef3b52</t>
        </is>
      </c>
      <c r="T3230" t="inlineStr">
        <is>
          <t>Machines and mechanical appliances having individual functions, not specified or included elsewhere in this Chapter</t>
        </is>
      </c>
      <c r="U3230" t="inlineStr">
        <is>
          <t>3f58d545-692f-4ea9-8197-012da4b4127e</t>
        </is>
      </c>
      <c r="V3230" t="inlineStr">
        <is>
          <t>FERRO OILTEK PRIVATE LIMITED</t>
        </is>
      </c>
      <c r="W3230" t="inlineStr">
        <is>
          <t>0313018669</t>
        </is>
      </c>
      <c r="X3230" t="n">
        <v>0</v>
      </c>
      <c r="Y3230" t="n">
        <v>0</v>
      </c>
      <c r="Z3230" t="n">
        <v>84792090</v>
      </c>
      <c r="AA3230" t="inlineStr">
        <is>
          <t>OTHER</t>
        </is>
      </c>
      <c r="AC3230" t="inlineStr">
        <is>
          <t>2026-04-10T08:43:31.422Z</t>
        </is>
      </c>
    </row>
    <row r="3231">
      <c r="A3231" t="inlineStr">
        <is>
          <t>bfe116a6-c601-45dc-95bb-7b64176166a2</t>
        </is>
      </c>
      <c r="B3231" t="inlineStr">
        <is>
          <t>Deodorizer</t>
        </is>
      </c>
      <c r="C3231" t="inlineStr">
        <is>
          <t>FOPL-034</t>
        </is>
      </c>
      <c r="E3231" t="inlineStr">
        <is>
          <t>FIXED</t>
        </is>
      </c>
      <c r="F3231" t="n">
        <v>0</v>
      </c>
      <c r="G3231" t="inlineStr">
        <is>
          <t>USD</t>
        </is>
      </c>
      <c r="J3231" t="n">
        <v>1</v>
      </c>
      <c r="M3231" t="n">
        <v>0</v>
      </c>
      <c r="N3231" t="n">
        <v>0</v>
      </c>
      <c r="Q3231" t="inlineStr">
        <is>
          <t>736a17f6-becf-447f-b841-92da473920b6</t>
        </is>
      </c>
      <c r="R3231" t="inlineStr">
        <is>
          <t>Nuclear reactors, boilers, machinery and mechanical appliances; parts thereof</t>
        </is>
      </c>
      <c r="S3231" t="inlineStr">
        <is>
          <t>b334f84a-84ca-40f6-a5dc-4e3f04ef3b52</t>
        </is>
      </c>
      <c r="T3231" t="inlineStr">
        <is>
          <t>Machines and mechanical appliances having individual functions, not specified or included elsewhere in this Chapter</t>
        </is>
      </c>
      <c r="U3231" t="inlineStr">
        <is>
          <t>3f58d545-692f-4ea9-8197-012da4b4127e</t>
        </is>
      </c>
      <c r="V3231" t="inlineStr">
        <is>
          <t>FERRO OILTEK PRIVATE LIMITED</t>
        </is>
      </c>
      <c r="W3231" t="inlineStr">
        <is>
          <t>0313018669</t>
        </is>
      </c>
      <c r="X3231" t="n">
        <v>0</v>
      </c>
      <c r="Y3231" t="n">
        <v>0</v>
      </c>
      <c r="Z3231" t="n">
        <v>84792090</v>
      </c>
      <c r="AA3231" t="inlineStr">
        <is>
          <t>OTHER</t>
        </is>
      </c>
      <c r="AC3231" t="inlineStr">
        <is>
          <t>2026-04-10T08:43:31.460Z</t>
        </is>
      </c>
    </row>
    <row r="3232">
      <c r="A3232" t="inlineStr">
        <is>
          <t>560cc8d3-752b-4f1e-a7fe-973a52ed8a32</t>
        </is>
      </c>
      <c r="B3232" t="inlineStr">
        <is>
          <t>Dewaxing / Winterization</t>
        </is>
      </c>
      <c r="C3232" t="inlineStr">
        <is>
          <t>FOPL-035</t>
        </is>
      </c>
      <c r="E3232" t="inlineStr">
        <is>
          <t>FIXED</t>
        </is>
      </c>
      <c r="F3232" t="n">
        <v>0</v>
      </c>
      <c r="G3232" t="inlineStr">
        <is>
          <t>USD</t>
        </is>
      </c>
      <c r="J3232" t="n">
        <v>1</v>
      </c>
      <c r="M3232" t="n">
        <v>0</v>
      </c>
      <c r="N3232" t="n">
        <v>0</v>
      </c>
      <c r="Q3232" t="inlineStr">
        <is>
          <t>736a17f6-becf-447f-b841-92da473920b6</t>
        </is>
      </c>
      <c r="R3232" t="inlineStr">
        <is>
          <t>Nuclear reactors, boilers, machinery and mechanical appliances; parts thereof</t>
        </is>
      </c>
      <c r="S3232" t="inlineStr">
        <is>
          <t>b334f84a-84ca-40f6-a5dc-4e3f04ef3b52</t>
        </is>
      </c>
      <c r="T3232" t="inlineStr">
        <is>
          <t>Machines and mechanical appliances having individual functions, not specified or included elsewhere in this Chapter</t>
        </is>
      </c>
      <c r="U3232" t="inlineStr">
        <is>
          <t>3f58d545-692f-4ea9-8197-012da4b4127e</t>
        </is>
      </c>
      <c r="V3232" t="inlineStr">
        <is>
          <t>FERRO OILTEK PRIVATE LIMITED</t>
        </is>
      </c>
      <c r="W3232" t="inlineStr">
        <is>
          <t>0313018669</t>
        </is>
      </c>
      <c r="X3232" t="n">
        <v>0</v>
      </c>
      <c r="Y3232" t="n">
        <v>0</v>
      </c>
      <c r="Z3232" t="n">
        <v>84792090</v>
      </c>
      <c r="AA3232" t="inlineStr">
        <is>
          <t>OTHER</t>
        </is>
      </c>
      <c r="AC3232" t="inlineStr">
        <is>
          <t>2026-04-10T08:43:31.500Z</t>
        </is>
      </c>
    </row>
    <row r="3233">
      <c r="A3233" t="inlineStr">
        <is>
          <t>641d5bad-1fd5-4f3b-b4d3-2d0e7aa2a803</t>
        </is>
      </c>
      <c r="B3233" t="inlineStr">
        <is>
          <t>Lecithin Drying Plant</t>
        </is>
      </c>
      <c r="C3233" t="inlineStr">
        <is>
          <t>FOPL-036</t>
        </is>
      </c>
      <c r="E3233" t="inlineStr">
        <is>
          <t>FIXED</t>
        </is>
      </c>
      <c r="F3233" t="n">
        <v>0</v>
      </c>
      <c r="G3233" t="inlineStr">
        <is>
          <t>USD</t>
        </is>
      </c>
      <c r="J3233" t="n">
        <v>1</v>
      </c>
      <c r="M3233" t="n">
        <v>0</v>
      </c>
      <c r="N3233" t="n">
        <v>0</v>
      </c>
      <c r="Q3233" t="inlineStr">
        <is>
          <t>736a17f6-becf-447f-b841-92da473920b6</t>
        </is>
      </c>
      <c r="R3233" t="inlineStr">
        <is>
          <t>Nuclear reactors, boilers, machinery and mechanical appliances; parts thereof</t>
        </is>
      </c>
      <c r="S3233" t="inlineStr">
        <is>
          <t>b334f84a-84ca-40f6-a5dc-4e3f04ef3b52</t>
        </is>
      </c>
      <c r="T3233" t="inlineStr">
        <is>
          <t>Machines and mechanical appliances having individual functions, not specified or included elsewhere in this Chapter</t>
        </is>
      </c>
      <c r="U3233" t="inlineStr">
        <is>
          <t>3f58d545-692f-4ea9-8197-012da4b4127e</t>
        </is>
      </c>
      <c r="V3233" t="inlineStr">
        <is>
          <t>FERRO OILTEK PRIVATE LIMITED</t>
        </is>
      </c>
      <c r="W3233" t="inlineStr">
        <is>
          <t>0313018669</t>
        </is>
      </c>
      <c r="X3233" t="n">
        <v>0</v>
      </c>
      <c r="Y3233" t="n">
        <v>0</v>
      </c>
      <c r="Z3233" t="n">
        <v>84792090</v>
      </c>
      <c r="AA3233" t="inlineStr">
        <is>
          <t>OTHER</t>
        </is>
      </c>
      <c r="AC3233" t="inlineStr">
        <is>
          <t>2026-04-10T08:43:31.620Z</t>
        </is>
      </c>
    </row>
    <row r="3234">
      <c r="A3234" t="inlineStr">
        <is>
          <t>ea7a27e3-930e-4af4-8e5f-695eb4079004</t>
        </is>
      </c>
      <c r="B3234" t="inlineStr">
        <is>
          <t>Screw Conveyors</t>
        </is>
      </c>
      <c r="C3234" t="inlineStr">
        <is>
          <t>FOPL-038</t>
        </is>
      </c>
      <c r="E3234" t="inlineStr">
        <is>
          <t>FIXED</t>
        </is>
      </c>
      <c r="F3234" t="n">
        <v>0</v>
      </c>
      <c r="G3234" t="inlineStr">
        <is>
          <t>USD</t>
        </is>
      </c>
      <c r="J3234" t="n">
        <v>1</v>
      </c>
      <c r="M3234" t="n">
        <v>0</v>
      </c>
      <c r="N3234" t="n">
        <v>0</v>
      </c>
      <c r="Q3234" t="inlineStr">
        <is>
          <t>736a17f6-becf-447f-b841-92da473920b6</t>
        </is>
      </c>
      <c r="R3234" t="inlineStr">
        <is>
          <t>Nuclear reactors, boilers, machinery and mechanical appliances; parts thereof</t>
        </is>
      </c>
      <c r="S3234" t="inlineStr">
        <is>
          <t>ca5f4256-c5df-4949-ae7f-fcedb2869280</t>
        </is>
      </c>
      <c r="T3234" t="inlineStr">
        <is>
          <t>Machines for preparing textile fibres; spinning, doubling or twisting machines and other machinery for producing textile yarns; textile reeling or winding (including weft-winding) machines and machines for preparing textile yarns for use on the machine...</t>
        </is>
      </c>
      <c r="U3234" t="inlineStr">
        <is>
          <t>3f58d545-692f-4ea9-8197-012da4b4127e</t>
        </is>
      </c>
      <c r="V3234" t="inlineStr">
        <is>
          <t>FERRO OILTEK PRIVATE LIMITED</t>
        </is>
      </c>
      <c r="W3234" t="inlineStr">
        <is>
          <t>0313018669</t>
        </is>
      </c>
      <c r="X3234" t="n">
        <v>0</v>
      </c>
      <c r="Y3234" t="n">
        <v>0</v>
      </c>
      <c r="Z3234" t="n">
        <v>84451910</v>
      </c>
      <c r="AA3234" t="inlineStr">
        <is>
          <t>COTTON PROCESSING MACHINES (INCLUDING COTTON GINNING MACHINE)</t>
        </is>
      </c>
      <c r="AC3234" t="inlineStr">
        <is>
          <t>2026-04-10T08:43:31.714Z</t>
        </is>
      </c>
    </row>
    <row r="3235">
      <c r="A3235" t="inlineStr">
        <is>
          <t>8c7178cd-6953-42f3-b25a-9d2097880767</t>
        </is>
      </c>
      <c r="B3235" t="inlineStr">
        <is>
          <t>Belt Conveyors</t>
        </is>
      </c>
      <c r="C3235" t="inlineStr">
        <is>
          <t>FOPL-039</t>
        </is>
      </c>
      <c r="E3235" t="inlineStr">
        <is>
          <t>FIXED</t>
        </is>
      </c>
      <c r="F3235" t="n">
        <v>0</v>
      </c>
      <c r="G3235" t="inlineStr">
        <is>
          <t>USD</t>
        </is>
      </c>
      <c r="J3235" t="n">
        <v>1</v>
      </c>
      <c r="M3235" t="n">
        <v>0</v>
      </c>
      <c r="N3235" t="n">
        <v>0</v>
      </c>
      <c r="Q3235" t="inlineStr">
        <is>
          <t>736a17f6-becf-447f-b841-92da473920b6</t>
        </is>
      </c>
      <c r="R3235" t="inlineStr">
        <is>
          <t>Nuclear reactors, boilers, machinery and mechanical appliances; parts thereof</t>
        </is>
      </c>
      <c r="S3235" t="inlineStr">
        <is>
          <t>ca5f4256-c5df-4949-ae7f-fcedb2869280</t>
        </is>
      </c>
      <c r="T3235" t="inlineStr">
        <is>
          <t>Machines for preparing textile fibres; spinning, doubling or twisting machines and other machinery for producing textile yarns; textile reeling or winding (including weft-winding) machines and machines for preparing textile yarns for use on the machine...</t>
        </is>
      </c>
      <c r="U3235" t="inlineStr">
        <is>
          <t>3f58d545-692f-4ea9-8197-012da4b4127e</t>
        </is>
      </c>
      <c r="V3235" t="inlineStr">
        <is>
          <t>FERRO OILTEK PRIVATE LIMITED</t>
        </is>
      </c>
      <c r="W3235" t="inlineStr">
        <is>
          <t>0313018669</t>
        </is>
      </c>
      <c r="X3235" t="n">
        <v>0</v>
      </c>
      <c r="Y3235" t="n">
        <v>0</v>
      </c>
      <c r="Z3235" t="n">
        <v>84451910</v>
      </c>
      <c r="AA3235" t="inlineStr">
        <is>
          <t>COTTON PROCESSING MACHINES (INCLUDING COTTON GINNING MACHINE)</t>
        </is>
      </c>
      <c r="AC3235" t="inlineStr">
        <is>
          <t>2026-04-10T08:43:31.778Z</t>
        </is>
      </c>
    </row>
    <row r="3236">
      <c r="A3236" t="inlineStr">
        <is>
          <t>bc9fd422-53e1-4afa-be9f-cefc34daab29</t>
        </is>
      </c>
      <c r="B3236" t="inlineStr">
        <is>
          <t>Chain Conveyors</t>
        </is>
      </c>
      <c r="C3236" t="inlineStr">
        <is>
          <t>FOPL-040</t>
        </is>
      </c>
      <c r="E3236" t="inlineStr">
        <is>
          <t>FIXED</t>
        </is>
      </c>
      <c r="F3236" t="n">
        <v>0</v>
      </c>
      <c r="G3236" t="inlineStr">
        <is>
          <t>USD</t>
        </is>
      </c>
      <c r="J3236" t="n">
        <v>1</v>
      </c>
      <c r="M3236" t="n">
        <v>0</v>
      </c>
      <c r="N3236" t="n">
        <v>0</v>
      </c>
      <c r="Q3236" t="inlineStr">
        <is>
          <t>736a17f6-becf-447f-b841-92da473920b6</t>
        </is>
      </c>
      <c r="R3236" t="inlineStr">
        <is>
          <t>Nuclear reactors, boilers, machinery and mechanical appliances; parts thereof</t>
        </is>
      </c>
      <c r="S3236" t="inlineStr">
        <is>
          <t>ca5f4256-c5df-4949-ae7f-fcedb2869280</t>
        </is>
      </c>
      <c r="T3236" t="inlineStr">
        <is>
          <t>Machines for preparing textile fibres; spinning, doubling or twisting machines and other machinery for producing textile yarns; textile reeling or winding (including weft-winding) machines and machines for preparing textile yarns for use on the machine...</t>
        </is>
      </c>
      <c r="U3236" t="inlineStr">
        <is>
          <t>3f58d545-692f-4ea9-8197-012da4b4127e</t>
        </is>
      </c>
      <c r="V3236" t="inlineStr">
        <is>
          <t>FERRO OILTEK PRIVATE LIMITED</t>
        </is>
      </c>
      <c r="W3236" t="inlineStr">
        <is>
          <t>0313018669</t>
        </is>
      </c>
      <c r="X3236" t="n">
        <v>0</v>
      </c>
      <c r="Y3236" t="n">
        <v>0</v>
      </c>
      <c r="Z3236" t="n">
        <v>84451910</v>
      </c>
      <c r="AA3236" t="inlineStr">
        <is>
          <t>COTTON PROCESSING MACHINES (INCLUDING COTTON GINNING MACHINE)</t>
        </is>
      </c>
      <c r="AC3236" t="inlineStr">
        <is>
          <t>2026-04-10T08:43:31.812Z</t>
        </is>
      </c>
    </row>
    <row r="3237">
      <c r="A3237" t="inlineStr">
        <is>
          <t>c7012920-3ff0-4918-802a-a563adaf7ca7</t>
        </is>
      </c>
      <c r="B3237" t="inlineStr">
        <is>
          <t>Bucket Elevators</t>
        </is>
      </c>
      <c r="C3237" t="inlineStr">
        <is>
          <t>FOPL-041</t>
        </is>
      </c>
      <c r="E3237" t="inlineStr">
        <is>
          <t>FIXED</t>
        </is>
      </c>
      <c r="F3237" t="n">
        <v>0</v>
      </c>
      <c r="G3237" t="inlineStr">
        <is>
          <t>USD</t>
        </is>
      </c>
      <c r="J3237" t="n">
        <v>1</v>
      </c>
      <c r="M3237" t="n">
        <v>0</v>
      </c>
      <c r="N3237" t="n">
        <v>0</v>
      </c>
      <c r="Q3237" t="inlineStr">
        <is>
          <t>736a17f6-becf-447f-b841-92da473920b6</t>
        </is>
      </c>
      <c r="R3237" t="inlineStr">
        <is>
          <t>Nuclear reactors, boilers, machinery and mechanical appliances; parts thereof</t>
        </is>
      </c>
      <c r="S3237" t="inlineStr">
        <is>
          <t>ca5f4256-c5df-4949-ae7f-fcedb2869280</t>
        </is>
      </c>
      <c r="T3237" t="inlineStr">
        <is>
          <t>Machines for preparing textile fibres; spinning, doubling or twisting machines and other machinery for producing textile yarns; textile reeling or winding (including weft-winding) machines and machines for preparing textile yarns for use on the machine...</t>
        </is>
      </c>
      <c r="U3237" t="inlineStr">
        <is>
          <t>3f58d545-692f-4ea9-8197-012da4b4127e</t>
        </is>
      </c>
      <c r="V3237" t="inlineStr">
        <is>
          <t>FERRO OILTEK PRIVATE LIMITED</t>
        </is>
      </c>
      <c r="W3237" t="inlineStr">
        <is>
          <t>0313018669</t>
        </is>
      </c>
      <c r="X3237" t="n">
        <v>0</v>
      </c>
      <c r="Y3237" t="n">
        <v>0</v>
      </c>
      <c r="Z3237" t="n">
        <v>84451910</v>
      </c>
      <c r="AA3237" t="inlineStr">
        <is>
          <t>COTTON PROCESSING MACHINES (INCLUDING COTTON GINNING MACHINE)</t>
        </is>
      </c>
      <c r="AC3237" t="inlineStr">
        <is>
          <t>2026-04-10T08:43:31.859Z</t>
        </is>
      </c>
    </row>
    <row r="3238">
      <c r="A3238" t="inlineStr">
        <is>
          <t>a35b266d-77ee-4a2b-a2f3-494f6b1009a0</t>
        </is>
      </c>
      <c r="B3238" t="inlineStr">
        <is>
          <t>Rotor Lift</t>
        </is>
      </c>
      <c r="C3238" t="inlineStr">
        <is>
          <t>FOPL-042</t>
        </is>
      </c>
      <c r="E3238" t="inlineStr">
        <is>
          <t>FIXED</t>
        </is>
      </c>
      <c r="F3238" t="n">
        <v>0</v>
      </c>
      <c r="G3238" t="inlineStr">
        <is>
          <t>USD</t>
        </is>
      </c>
      <c r="J3238" t="n">
        <v>1</v>
      </c>
      <c r="M3238" t="n">
        <v>0</v>
      </c>
      <c r="N3238" t="n">
        <v>0</v>
      </c>
      <c r="Q3238" t="inlineStr">
        <is>
          <t>736a17f6-becf-447f-b841-92da473920b6</t>
        </is>
      </c>
      <c r="R3238" t="inlineStr">
        <is>
          <t>Nuclear reactors, boilers, machinery and mechanical appliances; parts thereof</t>
        </is>
      </c>
      <c r="S3238" t="inlineStr">
        <is>
          <t>ca5f4256-c5df-4949-ae7f-fcedb2869280</t>
        </is>
      </c>
      <c r="T3238" t="inlineStr">
        <is>
          <t>Machines for preparing textile fibres; spinning, doubling or twisting machines and other machinery for producing textile yarns; textile reeling or winding (including weft-winding) machines and machines for preparing textile yarns for use on the machine...</t>
        </is>
      </c>
      <c r="U3238" t="inlineStr">
        <is>
          <t>3f58d545-692f-4ea9-8197-012da4b4127e</t>
        </is>
      </c>
      <c r="V3238" t="inlineStr">
        <is>
          <t>FERRO OILTEK PRIVATE LIMITED</t>
        </is>
      </c>
      <c r="W3238" t="inlineStr">
        <is>
          <t>0313018669</t>
        </is>
      </c>
      <c r="X3238" t="n">
        <v>0</v>
      </c>
      <c r="Y3238" t="n">
        <v>0</v>
      </c>
      <c r="Z3238" t="n">
        <v>84451910</v>
      </c>
      <c r="AA3238" t="inlineStr">
        <is>
          <t>COTTON PROCESSING MACHINES (INCLUDING COTTON GINNING MACHINE)</t>
        </is>
      </c>
      <c r="AC3238" t="inlineStr">
        <is>
          <t>2026-04-10T08:43:31.893Z</t>
        </is>
      </c>
    </row>
    <row r="3239">
      <c r="A3239" t="inlineStr">
        <is>
          <t>9b3a1064-ee65-4aec-b1ba-9adcef0ed6b2</t>
        </is>
      </c>
      <c r="B3239" t="inlineStr">
        <is>
          <t>Galvanized Pipes</t>
        </is>
      </c>
      <c r="C3239" t="inlineStr">
        <is>
          <t>FOPL-043</t>
        </is>
      </c>
      <c r="E3239" t="inlineStr">
        <is>
          <t>FIXED</t>
        </is>
      </c>
      <c r="F3239" t="n">
        <v>0</v>
      </c>
      <c r="G3239" t="inlineStr">
        <is>
          <t>USD</t>
        </is>
      </c>
      <c r="J3239" t="n">
        <v>1</v>
      </c>
      <c r="M3239" t="n">
        <v>0</v>
      </c>
      <c r="N3239" t="n">
        <v>0</v>
      </c>
      <c r="Q3239" t="inlineStr">
        <is>
          <t>736a17f6-becf-447f-b841-92da473920b6</t>
        </is>
      </c>
      <c r="R3239" t="inlineStr">
        <is>
          <t>Nuclear reactors, boilers, machinery and mechanical appliances; parts thereof</t>
        </is>
      </c>
      <c r="S3239" t="inlineStr">
        <is>
          <t>ca5f4256-c5df-4949-ae7f-fcedb2869280</t>
        </is>
      </c>
      <c r="T3239" t="inlineStr">
        <is>
          <t>Machines for preparing textile fibres; spinning, doubling or twisting machines and other machinery for producing textile yarns; textile reeling or winding (including weft-winding) machines and machines for preparing textile yarns for use on the machine...</t>
        </is>
      </c>
      <c r="U3239" t="inlineStr">
        <is>
          <t>3f58d545-692f-4ea9-8197-012da4b4127e</t>
        </is>
      </c>
      <c r="V3239" t="inlineStr">
        <is>
          <t>FERRO OILTEK PRIVATE LIMITED</t>
        </is>
      </c>
      <c r="W3239" t="inlineStr">
        <is>
          <t>0313018669</t>
        </is>
      </c>
      <c r="X3239" t="n">
        <v>0</v>
      </c>
      <c r="Y3239" t="n">
        <v>0</v>
      </c>
      <c r="Z3239" t="n">
        <v>84451910</v>
      </c>
      <c r="AA3239" t="inlineStr">
        <is>
          <t>COTTON PROCESSING MACHINES (INCLUDING COTTON GINNING MACHINE)</t>
        </is>
      </c>
      <c r="AC3239" t="inlineStr">
        <is>
          <t>2026-04-10T08:43:31.928Z</t>
        </is>
      </c>
    </row>
    <row r="3240">
      <c r="A3240" t="inlineStr">
        <is>
          <t>e990f92e-2b83-4922-9e3c-77070b52299d</t>
        </is>
      </c>
      <c r="B3240" t="inlineStr">
        <is>
          <t>Elbows or bends</t>
        </is>
      </c>
      <c r="C3240" t="inlineStr">
        <is>
          <t>FOPL-044</t>
        </is>
      </c>
      <c r="E3240" t="inlineStr">
        <is>
          <t>FIXED</t>
        </is>
      </c>
      <c r="F3240" t="n">
        <v>0</v>
      </c>
      <c r="G3240" t="inlineStr">
        <is>
          <t>USD</t>
        </is>
      </c>
      <c r="J3240" t="n">
        <v>1</v>
      </c>
      <c r="M3240" t="n">
        <v>0</v>
      </c>
      <c r="N3240" t="n">
        <v>0</v>
      </c>
      <c r="Q3240" t="inlineStr">
        <is>
          <t>736a17f6-becf-447f-b841-92da473920b6</t>
        </is>
      </c>
      <c r="R3240" t="inlineStr">
        <is>
          <t>Nuclear reactors, boilers, machinery and mechanical appliances; parts thereof</t>
        </is>
      </c>
      <c r="S3240" t="inlineStr">
        <is>
          <t>ca5f4256-c5df-4949-ae7f-fcedb2869280</t>
        </is>
      </c>
      <c r="T3240" t="inlineStr">
        <is>
          <t>Machines for preparing textile fibres; spinning, doubling or twisting machines and other machinery for producing textile yarns; textile reeling or winding (including weft-winding) machines and machines for preparing textile yarns for use on the machine...</t>
        </is>
      </c>
      <c r="U3240" t="inlineStr">
        <is>
          <t>3f58d545-692f-4ea9-8197-012da4b4127e</t>
        </is>
      </c>
      <c r="V3240" t="inlineStr">
        <is>
          <t>FERRO OILTEK PRIVATE LIMITED</t>
        </is>
      </c>
      <c r="W3240" t="inlineStr">
        <is>
          <t>0313018669</t>
        </is>
      </c>
      <c r="X3240" t="n">
        <v>0</v>
      </c>
      <c r="Y3240" t="n">
        <v>0</v>
      </c>
      <c r="Z3240" t="n">
        <v>84451910</v>
      </c>
      <c r="AA3240" t="inlineStr">
        <is>
          <t>COTTON PROCESSING MACHINES (INCLUDING COTTON GINNING MACHINE)</t>
        </is>
      </c>
      <c r="AC3240" t="inlineStr">
        <is>
          <t>2026-04-10T08:43:31.963Z</t>
        </is>
      </c>
    </row>
    <row r="3241">
      <c r="A3241" t="inlineStr">
        <is>
          <t>c788a531-6c73-48b8-8e89-fc492d02db5d</t>
        </is>
      </c>
      <c r="B3241" t="inlineStr">
        <is>
          <t>G.I./M.S. diverters</t>
        </is>
      </c>
      <c r="C3241" t="inlineStr">
        <is>
          <t>FOPL-045</t>
        </is>
      </c>
      <c r="E3241" t="inlineStr">
        <is>
          <t>FIXED</t>
        </is>
      </c>
      <c r="F3241" t="n">
        <v>0</v>
      </c>
      <c r="G3241" t="inlineStr">
        <is>
          <t>USD</t>
        </is>
      </c>
      <c r="J3241" t="n">
        <v>1</v>
      </c>
      <c r="M3241" t="n">
        <v>0</v>
      </c>
      <c r="N3241" t="n">
        <v>0</v>
      </c>
      <c r="Q3241" t="inlineStr">
        <is>
          <t>736a17f6-becf-447f-b841-92da473920b6</t>
        </is>
      </c>
      <c r="R3241" t="inlineStr">
        <is>
          <t>Nuclear reactors, boilers, machinery and mechanical appliances; parts thereof</t>
        </is>
      </c>
      <c r="S3241" t="inlineStr">
        <is>
          <t>ca5f4256-c5df-4949-ae7f-fcedb2869280</t>
        </is>
      </c>
      <c r="T3241" t="inlineStr">
        <is>
          <t>Machines for preparing textile fibres; spinning, doubling or twisting machines and other machinery for producing textile yarns; textile reeling or winding (including weft-winding) machines and machines for preparing textile yarns for use on the machine...</t>
        </is>
      </c>
      <c r="U3241" t="inlineStr">
        <is>
          <t>3f58d545-692f-4ea9-8197-012da4b4127e</t>
        </is>
      </c>
      <c r="V3241" t="inlineStr">
        <is>
          <t>FERRO OILTEK PRIVATE LIMITED</t>
        </is>
      </c>
      <c r="W3241" t="inlineStr">
        <is>
          <t>0313018669</t>
        </is>
      </c>
      <c r="X3241" t="n">
        <v>0</v>
      </c>
      <c r="Y3241" t="n">
        <v>0</v>
      </c>
      <c r="Z3241" t="n">
        <v>84451910</v>
      </c>
      <c r="AA3241" t="inlineStr">
        <is>
          <t>COTTON PROCESSING MACHINES (INCLUDING COTTON GINNING MACHINE)</t>
        </is>
      </c>
      <c r="AC3241" t="inlineStr">
        <is>
          <t>2026-04-10T08:43:31.997Z</t>
        </is>
      </c>
    </row>
    <row r="3242">
      <c r="A3242" t="inlineStr">
        <is>
          <t>4542d24c-0bf6-45ca-8019-04711b4d7af0</t>
        </is>
      </c>
      <c r="B3242" t="inlineStr">
        <is>
          <t>Centrifugal Fan</t>
        </is>
      </c>
      <c r="C3242" t="inlineStr">
        <is>
          <t>FOPL-046</t>
        </is>
      </c>
      <c r="E3242" t="inlineStr">
        <is>
          <t>FIXED</t>
        </is>
      </c>
      <c r="F3242" t="n">
        <v>0</v>
      </c>
      <c r="G3242" t="inlineStr">
        <is>
          <t>USD</t>
        </is>
      </c>
      <c r="J3242" t="n">
        <v>1</v>
      </c>
      <c r="M3242" t="n">
        <v>0</v>
      </c>
      <c r="N3242" t="n">
        <v>0</v>
      </c>
      <c r="Q3242" t="inlineStr">
        <is>
          <t>736a17f6-becf-447f-b841-92da473920b6</t>
        </is>
      </c>
      <c r="R3242" t="inlineStr">
        <is>
          <t>Nuclear reactors, boilers, machinery and mechanical appliances; parts thereof</t>
        </is>
      </c>
      <c r="S3242" t="inlineStr">
        <is>
          <t>ca5f4256-c5df-4949-ae7f-fcedb2869280</t>
        </is>
      </c>
      <c r="T3242" t="inlineStr">
        <is>
          <t>Machines for preparing textile fibres; spinning, doubling or twisting machines and other machinery for producing textile yarns; textile reeling or winding (including weft-winding) machines and machines for preparing textile yarns for use on the machine...</t>
        </is>
      </c>
      <c r="U3242" t="inlineStr">
        <is>
          <t>3f58d545-692f-4ea9-8197-012da4b4127e</t>
        </is>
      </c>
      <c r="V3242" t="inlineStr">
        <is>
          <t>FERRO OILTEK PRIVATE LIMITED</t>
        </is>
      </c>
      <c r="W3242" t="inlineStr">
        <is>
          <t>0313018669</t>
        </is>
      </c>
      <c r="X3242" t="n">
        <v>0</v>
      </c>
      <c r="Y3242" t="n">
        <v>0</v>
      </c>
      <c r="Z3242" t="n">
        <v>84451910</v>
      </c>
      <c r="AA3242" t="inlineStr">
        <is>
          <t>COTTON PROCESSING MACHINES (INCLUDING COTTON GINNING MACHINE)</t>
        </is>
      </c>
      <c r="AC3242" t="inlineStr">
        <is>
          <t>2026-04-10T08:43:32.034Z</t>
        </is>
      </c>
    </row>
    <row r="3243">
      <c r="A3243" t="inlineStr">
        <is>
          <t>979f2daa-ed28-4185-947f-e69251eeab1b</t>
        </is>
      </c>
      <c r="B3243" t="inlineStr">
        <is>
          <t>Cyclone</t>
        </is>
      </c>
      <c r="C3243" t="inlineStr">
        <is>
          <t>FOPL-047</t>
        </is>
      </c>
      <c r="E3243" t="inlineStr">
        <is>
          <t>FIXED</t>
        </is>
      </c>
      <c r="F3243" t="n">
        <v>0</v>
      </c>
      <c r="G3243" t="inlineStr">
        <is>
          <t>USD</t>
        </is>
      </c>
      <c r="J3243" t="n">
        <v>1</v>
      </c>
      <c r="M3243" t="n">
        <v>0</v>
      </c>
      <c r="N3243" t="n">
        <v>0</v>
      </c>
      <c r="Q3243" t="inlineStr">
        <is>
          <t>736a17f6-becf-447f-b841-92da473920b6</t>
        </is>
      </c>
      <c r="R3243" t="inlineStr">
        <is>
          <t>Nuclear reactors, boilers, machinery and mechanical appliances; parts thereof</t>
        </is>
      </c>
      <c r="S3243" t="inlineStr">
        <is>
          <t>ca5f4256-c5df-4949-ae7f-fcedb2869280</t>
        </is>
      </c>
      <c r="T3243" t="inlineStr">
        <is>
          <t>Machines for preparing textile fibres; spinning, doubling or twisting machines and other machinery for producing textile yarns; textile reeling or winding (including weft-winding) machines and machines for preparing textile yarns for use on the machine...</t>
        </is>
      </c>
      <c r="U3243" t="inlineStr">
        <is>
          <t>3f58d545-692f-4ea9-8197-012da4b4127e</t>
        </is>
      </c>
      <c r="V3243" t="inlineStr">
        <is>
          <t>FERRO OILTEK PRIVATE LIMITED</t>
        </is>
      </c>
      <c r="W3243" t="inlineStr">
        <is>
          <t>0313018669</t>
        </is>
      </c>
      <c r="X3243" t="n">
        <v>0</v>
      </c>
      <c r="Y3243" t="n">
        <v>0</v>
      </c>
      <c r="Z3243" t="n">
        <v>84451910</v>
      </c>
      <c r="AA3243" t="inlineStr">
        <is>
          <t>COTTON PROCESSING MACHINES (INCLUDING COTTON GINNING MACHINE)</t>
        </is>
      </c>
      <c r="AC3243" t="inlineStr">
        <is>
          <t>2026-04-10T08:43:32.071Z</t>
        </is>
      </c>
    </row>
    <row r="3244">
      <c r="A3244" t="inlineStr">
        <is>
          <t>626aaba9-f229-43f3-a674-5306338fdb7d</t>
        </is>
      </c>
      <c r="B3244" t="inlineStr">
        <is>
          <t>FX Air Lock</t>
        </is>
      </c>
      <c r="C3244" t="inlineStr">
        <is>
          <t>FOPL-048</t>
        </is>
      </c>
      <c r="E3244" t="inlineStr">
        <is>
          <t>FIXED</t>
        </is>
      </c>
      <c r="F3244" t="n">
        <v>0</v>
      </c>
      <c r="G3244" t="inlineStr">
        <is>
          <t>USD</t>
        </is>
      </c>
      <c r="J3244" t="n">
        <v>1</v>
      </c>
      <c r="M3244" t="n">
        <v>0</v>
      </c>
      <c r="N3244" t="n">
        <v>0</v>
      </c>
      <c r="Q3244" t="inlineStr">
        <is>
          <t>736a17f6-becf-447f-b841-92da473920b6</t>
        </is>
      </c>
      <c r="R3244" t="inlineStr">
        <is>
          <t>Nuclear reactors, boilers, machinery and mechanical appliances; parts thereof</t>
        </is>
      </c>
      <c r="S3244" t="inlineStr">
        <is>
          <t>ca5f4256-c5df-4949-ae7f-fcedb2869280</t>
        </is>
      </c>
      <c r="T3244" t="inlineStr">
        <is>
          <t>Machines for preparing textile fibres; spinning, doubling or twisting machines and other machinery for producing textile yarns; textile reeling or winding (including weft-winding) machines and machines for preparing textile yarns for use on the machine...</t>
        </is>
      </c>
      <c r="U3244" t="inlineStr">
        <is>
          <t>3f58d545-692f-4ea9-8197-012da4b4127e</t>
        </is>
      </c>
      <c r="V3244" t="inlineStr">
        <is>
          <t>FERRO OILTEK PRIVATE LIMITED</t>
        </is>
      </c>
      <c r="W3244" t="inlineStr">
        <is>
          <t>0313018669</t>
        </is>
      </c>
      <c r="X3244" t="n">
        <v>0</v>
      </c>
      <c r="Y3244" t="n">
        <v>0</v>
      </c>
      <c r="Z3244" t="n">
        <v>84451910</v>
      </c>
      <c r="AA3244" t="inlineStr">
        <is>
          <t>COTTON PROCESSING MACHINES (INCLUDING COTTON GINNING MACHINE)</t>
        </is>
      </c>
      <c r="AC3244" t="inlineStr">
        <is>
          <t>2026-04-10T08:43:32.105Z</t>
        </is>
      </c>
    </row>
    <row r="3245">
      <c r="A3245" t="inlineStr">
        <is>
          <t>e1523895-c7de-4587-a628-dbe564f3179d</t>
        </is>
      </c>
      <c r="B3245" t="inlineStr">
        <is>
          <t>FERRO'S Saw Blanks</t>
        </is>
      </c>
      <c r="C3245" t="inlineStr">
        <is>
          <t>FOPL-049</t>
        </is>
      </c>
      <c r="E3245" t="inlineStr">
        <is>
          <t>FIXED</t>
        </is>
      </c>
      <c r="F3245" t="n">
        <v>0</v>
      </c>
      <c r="G3245" t="inlineStr">
        <is>
          <t>USD</t>
        </is>
      </c>
      <c r="J3245" t="n">
        <v>1</v>
      </c>
      <c r="M3245" t="n">
        <v>0</v>
      </c>
      <c r="N3245" t="n">
        <v>0</v>
      </c>
      <c r="Q3245" t="inlineStr">
        <is>
          <t>736a17f6-becf-447f-b841-92da473920b6</t>
        </is>
      </c>
      <c r="R3245" t="inlineStr">
        <is>
          <t>Nuclear reactors, boilers, machinery and mechanical appliances; parts thereof</t>
        </is>
      </c>
      <c r="S3245" t="inlineStr">
        <is>
          <t>d4936a6a-934c-44d0-8def-d74f7f22f768</t>
        </is>
      </c>
      <c r="T3245" t="inlineStr">
        <is>
          <t>Machines for cleaning, sorting or grading seed, grain or dried leguminous vegetables; machinery used in the milling industry or for the working of cereals or dried leguminous vegetables, other than farm-type machinery</t>
        </is>
      </c>
      <c r="U3245" t="inlineStr">
        <is>
          <t>3f58d545-692f-4ea9-8197-012da4b4127e</t>
        </is>
      </c>
      <c r="V3245" t="inlineStr">
        <is>
          <t>FERRO OILTEK PRIVATE LIMITED</t>
        </is>
      </c>
      <c r="W3245" t="inlineStr">
        <is>
          <t>0313018669</t>
        </is>
      </c>
      <c r="X3245" t="n">
        <v>0</v>
      </c>
      <c r="Y3245" t="n">
        <v>0</v>
      </c>
      <c r="Z3245" t="n">
        <v>84379090</v>
      </c>
      <c r="AA3245" t="inlineStr">
        <is>
          <t>OTHER</t>
        </is>
      </c>
      <c r="AC3245" t="inlineStr">
        <is>
          <t>2026-04-10T08:43:32.142Z</t>
        </is>
      </c>
    </row>
    <row r="3246">
      <c r="A3246" t="inlineStr">
        <is>
          <t>6678c478-1c41-4c11-a233-178eb7a3c77c</t>
        </is>
      </c>
      <c r="B3246" t="inlineStr">
        <is>
          <t>Delinter Aluminum Spacer Ring</t>
        </is>
      </c>
      <c r="C3246" t="inlineStr">
        <is>
          <t>FOPL-050</t>
        </is>
      </c>
      <c r="E3246" t="inlineStr">
        <is>
          <t>FIXED</t>
        </is>
      </c>
      <c r="F3246" t="n">
        <v>0</v>
      </c>
      <c r="G3246" t="inlineStr">
        <is>
          <t>USD</t>
        </is>
      </c>
      <c r="J3246" t="n">
        <v>1</v>
      </c>
      <c r="M3246" t="n">
        <v>0</v>
      </c>
      <c r="N3246" t="n">
        <v>0</v>
      </c>
      <c r="Q3246" t="inlineStr">
        <is>
          <t>736a17f6-becf-447f-b841-92da473920b6</t>
        </is>
      </c>
      <c r="R3246" t="inlineStr">
        <is>
          <t>Nuclear reactors, boilers, machinery and mechanical appliances; parts thereof</t>
        </is>
      </c>
      <c r="S3246" t="inlineStr">
        <is>
          <t>d4936a6a-934c-44d0-8def-d74f7f22f768</t>
        </is>
      </c>
      <c r="T3246" t="inlineStr">
        <is>
          <t>Machines for cleaning, sorting or grading seed, grain or dried leguminous vegetables; machinery used in the milling industry or for the working of cereals or dried leguminous vegetables, other than farm-type machinery</t>
        </is>
      </c>
      <c r="U3246" t="inlineStr">
        <is>
          <t>3f58d545-692f-4ea9-8197-012da4b4127e</t>
        </is>
      </c>
      <c r="V3246" t="inlineStr">
        <is>
          <t>FERRO OILTEK PRIVATE LIMITED</t>
        </is>
      </c>
      <c r="W3246" t="inlineStr">
        <is>
          <t>0313018669</t>
        </is>
      </c>
      <c r="X3246" t="n">
        <v>0</v>
      </c>
      <c r="Y3246" t="n">
        <v>0</v>
      </c>
      <c r="Z3246" t="n">
        <v>84379090</v>
      </c>
      <c r="AA3246" t="inlineStr">
        <is>
          <t>OTHER</t>
        </is>
      </c>
      <c r="AC3246" t="inlineStr">
        <is>
          <t>2026-04-10T08:47:43.216Z</t>
        </is>
      </c>
    </row>
    <row r="3247">
      <c r="A3247" t="inlineStr">
        <is>
          <t>dc8412a9-28d4-4e1d-bb74-ee5eda47029e</t>
        </is>
      </c>
      <c r="B3247" t="inlineStr">
        <is>
          <t>Ferro's Grates
(Linter Ribs)</t>
        </is>
      </c>
      <c r="C3247" t="inlineStr">
        <is>
          <t>FOPL-051</t>
        </is>
      </c>
      <c r="E3247" t="inlineStr">
        <is>
          <t>FIXED</t>
        </is>
      </c>
      <c r="F3247" t="n">
        <v>0</v>
      </c>
      <c r="G3247" t="inlineStr">
        <is>
          <t>USD</t>
        </is>
      </c>
      <c r="J3247" t="n">
        <v>1</v>
      </c>
      <c r="M3247" t="n">
        <v>0</v>
      </c>
      <c r="N3247" t="n">
        <v>0</v>
      </c>
      <c r="Q3247" t="inlineStr">
        <is>
          <t>736a17f6-becf-447f-b841-92da473920b6</t>
        </is>
      </c>
      <c r="R3247" t="inlineStr">
        <is>
          <t>Nuclear reactors, boilers, machinery and mechanical appliances; parts thereof</t>
        </is>
      </c>
      <c r="S3247" t="inlineStr">
        <is>
          <t>d4936a6a-934c-44d0-8def-d74f7f22f768</t>
        </is>
      </c>
      <c r="T3247" t="inlineStr">
        <is>
          <t>Machines for cleaning, sorting or grading seed, grain or dried leguminous vegetables; machinery used in the milling industry or for the working of cereals or dried leguminous vegetables, other than farm-type machinery</t>
        </is>
      </c>
      <c r="U3247" t="inlineStr">
        <is>
          <t>3f58d545-692f-4ea9-8197-012da4b4127e</t>
        </is>
      </c>
      <c r="V3247" t="inlineStr">
        <is>
          <t>FERRO OILTEK PRIVATE LIMITED</t>
        </is>
      </c>
      <c r="W3247" t="inlineStr">
        <is>
          <t>0313018669</t>
        </is>
      </c>
      <c r="X3247" t="n">
        <v>0</v>
      </c>
      <c r="Y3247" t="n">
        <v>0</v>
      </c>
      <c r="Z3247" t="n">
        <v>84379090</v>
      </c>
      <c r="AA3247" t="inlineStr">
        <is>
          <t>OTHER</t>
        </is>
      </c>
      <c r="AC3247" t="inlineStr">
        <is>
          <t>2026-04-10T08:47:43.273Z</t>
        </is>
      </c>
    </row>
    <row r="3248">
      <c r="A3248" t="inlineStr">
        <is>
          <t>0c7cb37a-db35-43a1-8d0a-6d30c8183b05</t>
        </is>
      </c>
      <c r="B3248" t="inlineStr">
        <is>
          <t>Brush Strip</t>
        </is>
      </c>
      <c r="C3248" t="inlineStr">
        <is>
          <t>FOPL-052</t>
        </is>
      </c>
      <c r="E3248" t="inlineStr">
        <is>
          <t>FIXED</t>
        </is>
      </c>
      <c r="F3248" t="n">
        <v>0</v>
      </c>
      <c r="G3248" t="inlineStr">
        <is>
          <t>USD</t>
        </is>
      </c>
      <c r="J3248" t="n">
        <v>1</v>
      </c>
      <c r="M3248" t="n">
        <v>0</v>
      </c>
      <c r="N3248" t="n">
        <v>0</v>
      </c>
      <c r="Q3248" t="inlineStr">
        <is>
          <t>736a17f6-becf-447f-b841-92da473920b6</t>
        </is>
      </c>
      <c r="R3248" t="inlineStr">
        <is>
          <t>Nuclear reactors, boilers, machinery and mechanical appliances; parts thereof</t>
        </is>
      </c>
      <c r="S3248" t="inlineStr">
        <is>
          <t>d4936a6a-934c-44d0-8def-d74f7f22f768</t>
        </is>
      </c>
      <c r="T3248" t="inlineStr">
        <is>
          <t>Machines for cleaning, sorting or grading seed, grain or dried leguminous vegetables; machinery used in the milling industry or for the working of cereals or dried leguminous vegetables, other than farm-type machinery</t>
        </is>
      </c>
      <c r="U3248" t="inlineStr">
        <is>
          <t>3f58d545-692f-4ea9-8197-012da4b4127e</t>
        </is>
      </c>
      <c r="V3248" t="inlineStr">
        <is>
          <t>FERRO OILTEK PRIVATE LIMITED</t>
        </is>
      </c>
      <c r="W3248" t="inlineStr">
        <is>
          <t>0313018669</t>
        </is>
      </c>
      <c r="X3248" t="n">
        <v>0</v>
      </c>
      <c r="Y3248" t="n">
        <v>0</v>
      </c>
      <c r="Z3248" t="n">
        <v>84379090</v>
      </c>
      <c r="AA3248" t="inlineStr">
        <is>
          <t>OTHER</t>
        </is>
      </c>
      <c r="AC3248" t="inlineStr">
        <is>
          <t>2026-04-10T08:47:43.334Z</t>
        </is>
      </c>
    </row>
    <row r="3249">
      <c r="A3249" t="inlineStr">
        <is>
          <t>c9f624ab-6d99-4f4b-988e-a0a2dd319012</t>
        </is>
      </c>
      <c r="B3249" t="inlineStr">
        <is>
          <t>Saw Cylinder Middle Spacer Ring</t>
        </is>
      </c>
      <c r="C3249" t="inlineStr">
        <is>
          <t>FOPL-053</t>
        </is>
      </c>
      <c r="E3249" t="inlineStr">
        <is>
          <t>FIXED</t>
        </is>
      </c>
      <c r="F3249" t="n">
        <v>0</v>
      </c>
      <c r="G3249" t="inlineStr">
        <is>
          <t>USD</t>
        </is>
      </c>
      <c r="J3249" t="n">
        <v>1</v>
      </c>
      <c r="M3249" t="n">
        <v>0</v>
      </c>
      <c r="N3249" t="n">
        <v>0</v>
      </c>
      <c r="Q3249" t="inlineStr">
        <is>
          <t>736a17f6-becf-447f-b841-92da473920b6</t>
        </is>
      </c>
      <c r="R3249" t="inlineStr">
        <is>
          <t>Nuclear reactors, boilers, machinery and mechanical appliances; parts thereof</t>
        </is>
      </c>
      <c r="S3249" t="inlineStr">
        <is>
          <t>d4936a6a-934c-44d0-8def-d74f7f22f768</t>
        </is>
      </c>
      <c r="T3249" t="inlineStr">
        <is>
          <t>Machines for cleaning, sorting or grading seed, grain or dried leguminous vegetables; machinery used in the milling industry or for the working of cereals or dried leguminous vegetables, other than farm-type machinery</t>
        </is>
      </c>
      <c r="U3249" t="inlineStr">
        <is>
          <t>3f58d545-692f-4ea9-8197-012da4b4127e</t>
        </is>
      </c>
      <c r="V3249" t="inlineStr">
        <is>
          <t>FERRO OILTEK PRIVATE LIMITED</t>
        </is>
      </c>
      <c r="W3249" t="inlineStr">
        <is>
          <t>0313018669</t>
        </is>
      </c>
      <c r="X3249" t="n">
        <v>0</v>
      </c>
      <c r="Y3249" t="n">
        <v>0</v>
      </c>
      <c r="Z3249" t="n">
        <v>84379090</v>
      </c>
      <c r="AA3249" t="inlineStr">
        <is>
          <t>OTHER</t>
        </is>
      </c>
      <c r="AC3249" t="inlineStr">
        <is>
          <t>2026-04-10T08:47:43.379Z</t>
        </is>
      </c>
    </row>
    <row r="3250">
      <c r="A3250" t="inlineStr">
        <is>
          <t>2d3c44eb-7ad3-476c-926e-189bc4581427</t>
        </is>
      </c>
      <c r="B3250" t="inlineStr">
        <is>
          <t>Ferro Gummer Genuine Spares</t>
        </is>
      </c>
      <c r="C3250" t="inlineStr">
        <is>
          <t>FOPL-054</t>
        </is>
      </c>
      <c r="E3250" t="inlineStr">
        <is>
          <t>FIXED</t>
        </is>
      </c>
      <c r="F3250" t="n">
        <v>0</v>
      </c>
      <c r="G3250" t="inlineStr">
        <is>
          <t>USD</t>
        </is>
      </c>
      <c r="J3250" t="n">
        <v>1</v>
      </c>
      <c r="M3250" t="n">
        <v>0</v>
      </c>
      <c r="N3250" t="n">
        <v>0</v>
      </c>
      <c r="Q3250" t="inlineStr">
        <is>
          <t>736a17f6-becf-447f-b841-92da473920b6</t>
        </is>
      </c>
      <c r="R3250" t="inlineStr">
        <is>
          <t>Nuclear reactors, boilers, machinery and mechanical appliances; parts thereof</t>
        </is>
      </c>
      <c r="S3250" t="inlineStr">
        <is>
          <t>d4936a6a-934c-44d0-8def-d74f7f22f768</t>
        </is>
      </c>
      <c r="T3250" t="inlineStr">
        <is>
          <t>Machines for cleaning, sorting or grading seed, grain or dried leguminous vegetables; machinery used in the milling industry or for the working of cereals or dried leguminous vegetables, other than farm-type machinery</t>
        </is>
      </c>
      <c r="U3250" t="inlineStr">
        <is>
          <t>3f58d545-692f-4ea9-8197-012da4b4127e</t>
        </is>
      </c>
      <c r="V3250" t="inlineStr">
        <is>
          <t>FERRO OILTEK PRIVATE LIMITED</t>
        </is>
      </c>
      <c r="W3250" t="inlineStr">
        <is>
          <t>0313018669</t>
        </is>
      </c>
      <c r="X3250" t="n">
        <v>0</v>
      </c>
      <c r="Y3250" t="n">
        <v>0</v>
      </c>
      <c r="Z3250" t="n">
        <v>84379090</v>
      </c>
      <c r="AA3250" t="inlineStr">
        <is>
          <t>OTHER</t>
        </is>
      </c>
      <c r="AC3250" t="inlineStr">
        <is>
          <t>2026-04-10T08:47:43.422Z</t>
        </is>
      </c>
    </row>
    <row r="3251">
      <c r="A3251" t="inlineStr">
        <is>
          <t>c942d719-6dba-408e-8e0c-31990175c24c</t>
        </is>
      </c>
      <c r="B3251" t="inlineStr">
        <is>
          <t>Huller Knife</t>
        </is>
      </c>
      <c r="C3251" t="inlineStr">
        <is>
          <t>FOPL-055</t>
        </is>
      </c>
      <c r="E3251" t="inlineStr">
        <is>
          <t>FIXED</t>
        </is>
      </c>
      <c r="F3251" t="n">
        <v>0</v>
      </c>
      <c r="G3251" t="inlineStr">
        <is>
          <t>USD</t>
        </is>
      </c>
      <c r="J3251" t="n">
        <v>1</v>
      </c>
      <c r="M3251" t="n">
        <v>0</v>
      </c>
      <c r="N3251" t="n">
        <v>0</v>
      </c>
      <c r="Q3251" t="inlineStr">
        <is>
          <t>736a17f6-becf-447f-b841-92da473920b6</t>
        </is>
      </c>
      <c r="R3251" t="inlineStr">
        <is>
          <t>Nuclear reactors, boilers, machinery and mechanical appliances; parts thereof</t>
        </is>
      </c>
      <c r="S3251" t="inlineStr">
        <is>
          <t>d4936a6a-934c-44d0-8def-d74f7f22f768</t>
        </is>
      </c>
      <c r="T3251" t="inlineStr">
        <is>
          <t>Machines for cleaning, sorting or grading seed, grain or dried leguminous vegetables; machinery used in the milling industry or for the working of cereals or dried leguminous vegetables, other than farm-type machinery</t>
        </is>
      </c>
      <c r="U3251" t="inlineStr">
        <is>
          <t>3f58d545-692f-4ea9-8197-012da4b4127e</t>
        </is>
      </c>
      <c r="V3251" t="inlineStr">
        <is>
          <t>FERRO OILTEK PRIVATE LIMITED</t>
        </is>
      </c>
      <c r="W3251" t="inlineStr">
        <is>
          <t>0313018669</t>
        </is>
      </c>
      <c r="X3251" t="n">
        <v>0</v>
      </c>
      <c r="Y3251" t="n">
        <v>0</v>
      </c>
      <c r="Z3251" t="n">
        <v>84379090</v>
      </c>
      <c r="AA3251" t="inlineStr">
        <is>
          <t>OTHER</t>
        </is>
      </c>
      <c r="AC3251" t="inlineStr">
        <is>
          <t>2026-04-10T08:47:43.459Z</t>
        </is>
      </c>
    </row>
    <row r="3252">
      <c r="A3252" t="inlineStr">
        <is>
          <t>2fba048c-92e9-40ce-b952-bd0d864191df</t>
        </is>
      </c>
      <c r="B3252" t="inlineStr">
        <is>
          <t>Delinter Saw Cylinder Housing With Bearing</t>
        </is>
      </c>
      <c r="C3252" t="inlineStr">
        <is>
          <t>FOPL-056</t>
        </is>
      </c>
      <c r="E3252" t="inlineStr">
        <is>
          <t>FIXED</t>
        </is>
      </c>
      <c r="F3252" t="n">
        <v>0</v>
      </c>
      <c r="G3252" t="inlineStr">
        <is>
          <t>USD</t>
        </is>
      </c>
      <c r="J3252" t="n">
        <v>1</v>
      </c>
      <c r="M3252" t="n">
        <v>0</v>
      </c>
      <c r="N3252" t="n">
        <v>0</v>
      </c>
      <c r="Q3252" t="inlineStr">
        <is>
          <t>736a17f6-becf-447f-b841-92da473920b6</t>
        </is>
      </c>
      <c r="R3252" t="inlineStr">
        <is>
          <t>Nuclear reactors, boilers, machinery and mechanical appliances; parts thereof</t>
        </is>
      </c>
      <c r="S3252" t="inlineStr">
        <is>
          <t>d4936a6a-934c-44d0-8def-d74f7f22f768</t>
        </is>
      </c>
      <c r="T3252" t="inlineStr">
        <is>
          <t>Machines for cleaning, sorting or grading seed, grain or dried leguminous vegetables; machinery used in the milling industry or for the working of cereals or dried leguminous vegetables, other than farm-type machinery</t>
        </is>
      </c>
      <c r="U3252" t="inlineStr">
        <is>
          <t>3f58d545-692f-4ea9-8197-012da4b4127e</t>
        </is>
      </c>
      <c r="V3252" t="inlineStr">
        <is>
          <t>FERRO OILTEK PRIVATE LIMITED</t>
        </is>
      </c>
      <c r="W3252" t="inlineStr">
        <is>
          <t>0313018669</t>
        </is>
      </c>
      <c r="X3252" t="n">
        <v>0</v>
      </c>
      <c r="Y3252" t="n">
        <v>0</v>
      </c>
      <c r="Z3252" t="n">
        <v>84379090</v>
      </c>
      <c r="AA3252" t="inlineStr">
        <is>
          <t>OTHER</t>
        </is>
      </c>
      <c r="AC3252" t="inlineStr">
        <is>
          <t>2026-04-10T08:47:43.499Z</t>
        </is>
      </c>
    </row>
    <row r="3253">
      <c r="A3253" t="inlineStr">
        <is>
          <t>d27321cb-e4b0-4b02-a11f-d54cba463f78</t>
        </is>
      </c>
      <c r="B3253" t="inlineStr">
        <is>
          <t>Saw Cylinder Check Nut Assembly</t>
        </is>
      </c>
      <c r="C3253" t="inlineStr">
        <is>
          <t>FOPL-057</t>
        </is>
      </c>
      <c r="E3253" t="inlineStr">
        <is>
          <t>FIXED</t>
        </is>
      </c>
      <c r="F3253" t="n">
        <v>0</v>
      </c>
      <c r="G3253" t="inlineStr">
        <is>
          <t>USD</t>
        </is>
      </c>
      <c r="J3253" t="n">
        <v>1</v>
      </c>
      <c r="M3253" t="n">
        <v>0</v>
      </c>
      <c r="N3253" t="n">
        <v>0</v>
      </c>
      <c r="Q3253" t="inlineStr">
        <is>
          <t>736a17f6-becf-447f-b841-92da473920b6</t>
        </is>
      </c>
      <c r="R3253" t="inlineStr">
        <is>
          <t>Nuclear reactors, boilers, machinery and mechanical appliances; parts thereof</t>
        </is>
      </c>
      <c r="S3253" t="inlineStr">
        <is>
          <t>d4936a6a-934c-44d0-8def-d74f7f22f768</t>
        </is>
      </c>
      <c r="T3253" t="inlineStr">
        <is>
          <t>Machines for cleaning, sorting or grading seed, grain or dried leguminous vegetables; machinery used in the milling industry or for the working of cereals or dried leguminous vegetables, other than farm-type machinery</t>
        </is>
      </c>
      <c r="U3253" t="inlineStr">
        <is>
          <t>3f58d545-692f-4ea9-8197-012da4b4127e</t>
        </is>
      </c>
      <c r="V3253" t="inlineStr">
        <is>
          <t>FERRO OILTEK PRIVATE LIMITED</t>
        </is>
      </c>
      <c r="W3253" t="inlineStr">
        <is>
          <t>0313018669</t>
        </is>
      </c>
      <c r="X3253" t="n">
        <v>0</v>
      </c>
      <c r="Y3253" t="n">
        <v>0</v>
      </c>
      <c r="Z3253" t="n">
        <v>84379090</v>
      </c>
      <c r="AA3253" t="inlineStr">
        <is>
          <t>OTHER</t>
        </is>
      </c>
      <c r="AC3253" t="inlineStr">
        <is>
          <t>2026-04-10T08:47:43.534Z</t>
        </is>
      </c>
    </row>
    <row r="3254">
      <c r="A3254" t="inlineStr">
        <is>
          <t>5816a0d5-25b1-4f25-abb4-544674bede99</t>
        </is>
      </c>
      <c r="B3254" t="inlineStr">
        <is>
          <t>Huller Drum Taperlock Bush</t>
        </is>
      </c>
      <c r="C3254" t="inlineStr">
        <is>
          <t>FOPL-058</t>
        </is>
      </c>
      <c r="E3254" t="inlineStr">
        <is>
          <t>FIXED</t>
        </is>
      </c>
      <c r="F3254" t="n">
        <v>0</v>
      </c>
      <c r="G3254" t="inlineStr">
        <is>
          <t>USD</t>
        </is>
      </c>
      <c r="J3254" t="n">
        <v>1</v>
      </c>
      <c r="M3254" t="n">
        <v>0</v>
      </c>
      <c r="N3254" t="n">
        <v>0</v>
      </c>
      <c r="Q3254" t="inlineStr">
        <is>
          <t>736a17f6-becf-447f-b841-92da473920b6</t>
        </is>
      </c>
      <c r="R3254" t="inlineStr">
        <is>
          <t>Nuclear reactors, boilers, machinery and mechanical appliances; parts thereof</t>
        </is>
      </c>
      <c r="S3254" t="inlineStr">
        <is>
          <t>d4936a6a-934c-44d0-8def-d74f7f22f768</t>
        </is>
      </c>
      <c r="T3254" t="inlineStr">
        <is>
          <t>Machines for cleaning, sorting or grading seed, grain or dried leguminous vegetables; machinery used in the milling industry or for the working of cereals or dried leguminous vegetables, other than farm-type machinery</t>
        </is>
      </c>
      <c r="U3254" t="inlineStr">
        <is>
          <t>3f58d545-692f-4ea9-8197-012da4b4127e</t>
        </is>
      </c>
      <c r="V3254" t="inlineStr">
        <is>
          <t>FERRO OILTEK PRIVATE LIMITED</t>
        </is>
      </c>
      <c r="W3254" t="inlineStr">
        <is>
          <t>0313018669</t>
        </is>
      </c>
      <c r="X3254" t="n">
        <v>0</v>
      </c>
      <c r="Y3254" t="n">
        <v>0</v>
      </c>
      <c r="Z3254" t="n">
        <v>84379090</v>
      </c>
      <c r="AA3254" t="inlineStr">
        <is>
          <t>OTHER</t>
        </is>
      </c>
      <c r="AC3254" t="inlineStr">
        <is>
          <t>2026-04-10T08:47:43.571Z</t>
        </is>
      </c>
    </row>
    <row r="3255">
      <c r="A3255" t="inlineStr">
        <is>
          <t>fdac3281-9595-4386-af4b-28bfd0861b23</t>
        </is>
      </c>
      <c r="B3255" t="inlineStr">
        <is>
          <t>Shaker Tray Eccentric Housing</t>
        </is>
      </c>
      <c r="C3255" t="inlineStr">
        <is>
          <t>FOPL-059</t>
        </is>
      </c>
      <c r="E3255" t="inlineStr">
        <is>
          <t>FIXED</t>
        </is>
      </c>
      <c r="F3255" t="n">
        <v>0</v>
      </c>
      <c r="G3255" t="inlineStr">
        <is>
          <t>USD</t>
        </is>
      </c>
      <c r="J3255" t="n">
        <v>1</v>
      </c>
      <c r="M3255" t="n">
        <v>0</v>
      </c>
      <c r="N3255" t="n">
        <v>0</v>
      </c>
      <c r="Q3255" t="inlineStr">
        <is>
          <t>736a17f6-becf-447f-b841-92da473920b6</t>
        </is>
      </c>
      <c r="R3255" t="inlineStr">
        <is>
          <t>Nuclear reactors, boilers, machinery and mechanical appliances; parts thereof</t>
        </is>
      </c>
      <c r="S3255" t="inlineStr">
        <is>
          <t>d4936a6a-934c-44d0-8def-d74f7f22f768</t>
        </is>
      </c>
      <c r="T3255" t="inlineStr">
        <is>
          <t>Machines for cleaning, sorting or grading seed, grain or dried leguminous vegetables; machinery used in the milling industry or for the working of cereals or dried leguminous vegetables, other than farm-type machinery</t>
        </is>
      </c>
      <c r="U3255" t="inlineStr">
        <is>
          <t>3f58d545-692f-4ea9-8197-012da4b4127e</t>
        </is>
      </c>
      <c r="V3255" t="inlineStr">
        <is>
          <t>FERRO OILTEK PRIVATE LIMITED</t>
        </is>
      </c>
      <c r="W3255" t="inlineStr">
        <is>
          <t>0313018669</t>
        </is>
      </c>
      <c r="X3255" t="n">
        <v>0</v>
      </c>
      <c r="Y3255" t="n">
        <v>0</v>
      </c>
      <c r="Z3255" t="n">
        <v>84379090</v>
      </c>
      <c r="AA3255" t="inlineStr">
        <is>
          <t>OTHER</t>
        </is>
      </c>
      <c r="AC3255" t="inlineStr">
        <is>
          <t>2026-04-10T08:47:43.615Z</t>
        </is>
      </c>
    </row>
    <row r="3256">
      <c r="A3256" t="inlineStr">
        <is>
          <t>cbf64631-bb65-4777-a4b1-ab010ba433cf</t>
        </is>
      </c>
      <c r="B3256" t="inlineStr">
        <is>
          <t>Delinter Cylinder</t>
        </is>
      </c>
      <c r="C3256" t="inlineStr">
        <is>
          <t>FOPL-060</t>
        </is>
      </c>
      <c r="E3256" t="inlineStr">
        <is>
          <t>FIXED</t>
        </is>
      </c>
      <c r="F3256" t="n">
        <v>0</v>
      </c>
      <c r="G3256" t="inlineStr">
        <is>
          <t>USD</t>
        </is>
      </c>
      <c r="J3256" t="n">
        <v>1</v>
      </c>
      <c r="M3256" t="n">
        <v>0</v>
      </c>
      <c r="N3256" t="n">
        <v>0</v>
      </c>
      <c r="Q3256" t="inlineStr">
        <is>
          <t>736a17f6-becf-447f-b841-92da473920b6</t>
        </is>
      </c>
      <c r="R3256" t="inlineStr">
        <is>
          <t>Nuclear reactors, boilers, machinery and mechanical appliances; parts thereof</t>
        </is>
      </c>
      <c r="S3256" t="inlineStr">
        <is>
          <t>d4936a6a-934c-44d0-8def-d74f7f22f768</t>
        </is>
      </c>
      <c r="T3256" t="inlineStr">
        <is>
          <t>Machines for cleaning, sorting or grading seed, grain or dried leguminous vegetables; machinery used in the milling industry or for the working of cereals or dried leguminous vegetables, other than farm-type machinery</t>
        </is>
      </c>
      <c r="U3256" t="inlineStr">
        <is>
          <t>3f58d545-692f-4ea9-8197-012da4b4127e</t>
        </is>
      </c>
      <c r="V3256" t="inlineStr">
        <is>
          <t>FERRO OILTEK PRIVATE LIMITED</t>
        </is>
      </c>
      <c r="W3256" t="inlineStr">
        <is>
          <t>0313018669</t>
        </is>
      </c>
      <c r="X3256" t="n">
        <v>0</v>
      </c>
      <c r="Y3256" t="n">
        <v>0</v>
      </c>
      <c r="Z3256" t="n">
        <v>84379090</v>
      </c>
      <c r="AA3256" t="inlineStr">
        <is>
          <t>OTHER</t>
        </is>
      </c>
      <c r="AC3256" t="inlineStr">
        <is>
          <t>2026-04-10T08:47:43.658Z</t>
        </is>
      </c>
    </row>
    <row r="3257">
      <c r="A3257" t="inlineStr">
        <is>
          <t>252572c3-5142-4bb6-93a1-a7f3fd0a12d8</t>
        </is>
      </c>
      <c r="B3257" t="inlineStr">
        <is>
          <t>Huller Cylinder</t>
        </is>
      </c>
      <c r="C3257" t="inlineStr">
        <is>
          <t>FOPL-061</t>
        </is>
      </c>
      <c r="E3257" t="inlineStr">
        <is>
          <t>FIXED</t>
        </is>
      </c>
      <c r="F3257" t="n">
        <v>0</v>
      </c>
      <c r="G3257" t="inlineStr">
        <is>
          <t>USD</t>
        </is>
      </c>
      <c r="J3257" t="n">
        <v>1</v>
      </c>
      <c r="M3257" t="n">
        <v>0</v>
      </c>
      <c r="N3257" t="n">
        <v>0</v>
      </c>
      <c r="Q3257" t="inlineStr">
        <is>
          <t>736a17f6-becf-447f-b841-92da473920b6</t>
        </is>
      </c>
      <c r="R3257" t="inlineStr">
        <is>
          <t>Nuclear reactors, boilers, machinery and mechanical appliances; parts thereof</t>
        </is>
      </c>
      <c r="S3257" t="inlineStr">
        <is>
          <t>d4936a6a-934c-44d0-8def-d74f7f22f768</t>
        </is>
      </c>
      <c r="T3257" t="inlineStr">
        <is>
          <t>Machines for cleaning, sorting or grading seed, grain or dried leguminous vegetables; machinery used in the milling industry or for the working of cereals or dried leguminous vegetables, other than farm-type machinery</t>
        </is>
      </c>
      <c r="U3257" t="inlineStr">
        <is>
          <t>3f58d545-692f-4ea9-8197-012da4b4127e</t>
        </is>
      </c>
      <c r="V3257" t="inlineStr">
        <is>
          <t>FERRO OILTEK PRIVATE LIMITED</t>
        </is>
      </c>
      <c r="W3257" t="inlineStr">
        <is>
          <t>0313018669</t>
        </is>
      </c>
      <c r="X3257" t="n">
        <v>0</v>
      </c>
      <c r="Y3257" t="n">
        <v>0</v>
      </c>
      <c r="Z3257" t="n">
        <v>84379090</v>
      </c>
      <c r="AA3257" t="inlineStr">
        <is>
          <t>OTHER</t>
        </is>
      </c>
      <c r="AC3257" t="inlineStr">
        <is>
          <t>2026-04-10T08:47:43.694Z</t>
        </is>
      </c>
    </row>
    <row r="3258">
      <c r="A3258" t="inlineStr">
        <is>
          <t>381d882e-1453-4195-9441-a3dd94ea04a1</t>
        </is>
      </c>
      <c r="B3258" t="inlineStr">
        <is>
          <t>Huller Drum Housing</t>
        </is>
      </c>
      <c r="C3258" t="inlineStr">
        <is>
          <t>FOPL-062</t>
        </is>
      </c>
      <c r="E3258" t="inlineStr">
        <is>
          <t>FIXED</t>
        </is>
      </c>
      <c r="F3258" t="n">
        <v>0</v>
      </c>
      <c r="G3258" t="inlineStr">
        <is>
          <t>USD</t>
        </is>
      </c>
      <c r="J3258" t="n">
        <v>1</v>
      </c>
      <c r="M3258" t="n">
        <v>0</v>
      </c>
      <c r="N3258" t="n">
        <v>0</v>
      </c>
      <c r="Q3258" t="inlineStr">
        <is>
          <t>736a17f6-becf-447f-b841-92da473920b6</t>
        </is>
      </c>
      <c r="R3258" t="inlineStr">
        <is>
          <t>Nuclear reactors, boilers, machinery and mechanical appliances; parts thereof</t>
        </is>
      </c>
      <c r="S3258" t="inlineStr">
        <is>
          <t>d4936a6a-934c-44d0-8def-d74f7f22f768</t>
        </is>
      </c>
      <c r="T3258" t="inlineStr">
        <is>
          <t>Machines for cleaning, sorting or grading seed, grain or dried leguminous vegetables; machinery used in the milling industry or for the working of cereals or dried leguminous vegetables, other than farm-type machinery</t>
        </is>
      </c>
      <c r="U3258" t="inlineStr">
        <is>
          <t>3f58d545-692f-4ea9-8197-012da4b4127e</t>
        </is>
      </c>
      <c r="V3258" t="inlineStr">
        <is>
          <t>FERRO OILTEK PRIVATE LIMITED</t>
        </is>
      </c>
      <c r="W3258" t="inlineStr">
        <is>
          <t>0313018669</t>
        </is>
      </c>
      <c r="X3258" t="n">
        <v>0</v>
      </c>
      <c r="Y3258" t="n">
        <v>0</v>
      </c>
      <c r="Z3258" t="n">
        <v>84379090</v>
      </c>
      <c r="AA3258" t="inlineStr">
        <is>
          <t>OTHER</t>
        </is>
      </c>
      <c r="AC3258" t="inlineStr">
        <is>
          <t>2026-04-10T08:47:43.728Z</t>
        </is>
      </c>
    </row>
    <row r="3259">
      <c r="A3259" t="inlineStr">
        <is>
          <t>f034034d-c7ef-477c-8490-18645ad15903</t>
        </is>
      </c>
      <c r="B3259" t="inlineStr">
        <is>
          <t>Bucket For Elevator</t>
        </is>
      </c>
      <c r="C3259" t="inlineStr">
        <is>
          <t>FOPL-063</t>
        </is>
      </c>
      <c r="E3259" t="inlineStr">
        <is>
          <t>FIXED</t>
        </is>
      </c>
      <c r="F3259" t="n">
        <v>0</v>
      </c>
      <c r="G3259" t="inlineStr">
        <is>
          <t>USD</t>
        </is>
      </c>
      <c r="J3259" t="n">
        <v>1</v>
      </c>
      <c r="M3259" t="n">
        <v>0</v>
      </c>
      <c r="N3259" t="n">
        <v>0</v>
      </c>
      <c r="Q3259" t="inlineStr">
        <is>
          <t>736a17f6-becf-447f-b841-92da473920b6</t>
        </is>
      </c>
      <c r="R3259" t="inlineStr">
        <is>
          <t>Nuclear reactors, boilers, machinery and mechanical appliances; parts thereof</t>
        </is>
      </c>
      <c r="S3259" t="inlineStr">
        <is>
          <t>d4936a6a-934c-44d0-8def-d74f7f22f768</t>
        </is>
      </c>
      <c r="T3259" t="inlineStr">
        <is>
          <t>Machines for cleaning, sorting or grading seed, grain or dried leguminous vegetables; machinery used in the milling industry or for the working of cereals or dried leguminous vegetables, other than farm-type machinery</t>
        </is>
      </c>
      <c r="U3259" t="inlineStr">
        <is>
          <t>3f58d545-692f-4ea9-8197-012da4b4127e</t>
        </is>
      </c>
      <c r="V3259" t="inlineStr">
        <is>
          <t>FERRO OILTEK PRIVATE LIMITED</t>
        </is>
      </c>
      <c r="W3259" t="inlineStr">
        <is>
          <t>0313018669</t>
        </is>
      </c>
      <c r="X3259" t="n">
        <v>0</v>
      </c>
      <c r="Y3259" t="n">
        <v>0</v>
      </c>
      <c r="Z3259" t="n">
        <v>84379090</v>
      </c>
      <c r="AA3259" t="inlineStr">
        <is>
          <t>OTHER</t>
        </is>
      </c>
      <c r="AC3259" t="inlineStr">
        <is>
          <t>2026-04-10T08:47:43.762Z</t>
        </is>
      </c>
    </row>
    <row r="3260">
      <c r="A3260" t="inlineStr">
        <is>
          <t>deb27ebf-1732-42ce-a389-c89f42b7aba9</t>
        </is>
      </c>
      <c r="B3260" t="inlineStr">
        <is>
          <t>Delinter Brush Roll Drum Aluminium Brush Lug</t>
        </is>
      </c>
      <c r="C3260" t="inlineStr">
        <is>
          <t>FOPL-064</t>
        </is>
      </c>
      <c r="E3260" t="inlineStr">
        <is>
          <t>FIXED</t>
        </is>
      </c>
      <c r="F3260" t="n">
        <v>0</v>
      </c>
      <c r="G3260" t="inlineStr">
        <is>
          <t>USD</t>
        </is>
      </c>
      <c r="J3260" t="n">
        <v>1</v>
      </c>
      <c r="M3260" t="n">
        <v>0</v>
      </c>
      <c r="N3260" t="n">
        <v>0</v>
      </c>
      <c r="Q3260" t="inlineStr">
        <is>
          <t>736a17f6-becf-447f-b841-92da473920b6</t>
        </is>
      </c>
      <c r="R3260" t="inlineStr">
        <is>
          <t>Nuclear reactors, boilers, machinery and mechanical appliances; parts thereof</t>
        </is>
      </c>
      <c r="S3260" t="inlineStr">
        <is>
          <t>d4936a6a-934c-44d0-8def-d74f7f22f768</t>
        </is>
      </c>
      <c r="T3260" t="inlineStr">
        <is>
          <t>Machines for cleaning, sorting or grading seed, grain or dried leguminous vegetables; machinery used in the milling industry or for the working of cereals or dried leguminous vegetables, other than farm-type machinery</t>
        </is>
      </c>
      <c r="U3260" t="inlineStr">
        <is>
          <t>3f58d545-692f-4ea9-8197-012da4b4127e</t>
        </is>
      </c>
      <c r="V3260" t="inlineStr">
        <is>
          <t>FERRO OILTEK PRIVATE LIMITED</t>
        </is>
      </c>
      <c r="W3260" t="inlineStr">
        <is>
          <t>0313018669</t>
        </is>
      </c>
      <c r="X3260" t="n">
        <v>0</v>
      </c>
      <c r="Y3260" t="n">
        <v>0</v>
      </c>
      <c r="Z3260" t="n">
        <v>84379090</v>
      </c>
      <c r="AA3260" t="inlineStr">
        <is>
          <t>OTHER</t>
        </is>
      </c>
      <c r="AC3260" t="inlineStr">
        <is>
          <t>2026-04-10T08:47:43.795Z</t>
        </is>
      </c>
    </row>
    <row r="3261">
      <c r="A3261" t="inlineStr">
        <is>
          <t>98380b49-6700-49c1-b085-d9640c9b7ff9</t>
        </is>
      </c>
      <c r="B3261" t="inlineStr">
        <is>
          <t>Lint Cleaner Tray Eccentric Housing</t>
        </is>
      </c>
      <c r="C3261" t="inlineStr">
        <is>
          <t>FOPL-065</t>
        </is>
      </c>
      <c r="E3261" t="inlineStr">
        <is>
          <t>FIXED</t>
        </is>
      </c>
      <c r="F3261" t="n">
        <v>0</v>
      </c>
      <c r="G3261" t="inlineStr">
        <is>
          <t>USD</t>
        </is>
      </c>
      <c r="J3261" t="n">
        <v>1</v>
      </c>
      <c r="M3261" t="n">
        <v>0</v>
      </c>
      <c r="N3261" t="n">
        <v>0</v>
      </c>
      <c r="Q3261" t="inlineStr">
        <is>
          <t>736a17f6-becf-447f-b841-92da473920b6</t>
        </is>
      </c>
      <c r="R3261" t="inlineStr">
        <is>
          <t>Nuclear reactors, boilers, machinery and mechanical appliances; parts thereof</t>
        </is>
      </c>
      <c r="S3261" t="inlineStr">
        <is>
          <t>d4936a6a-934c-44d0-8def-d74f7f22f768</t>
        </is>
      </c>
      <c r="T3261" t="inlineStr">
        <is>
          <t>Machines for cleaning, sorting or grading seed, grain or dried leguminous vegetables; machinery used in the milling industry or for the working of cereals or dried leguminous vegetables, other than farm-type machinery</t>
        </is>
      </c>
      <c r="U3261" t="inlineStr">
        <is>
          <t>3f58d545-692f-4ea9-8197-012da4b4127e</t>
        </is>
      </c>
      <c r="V3261" t="inlineStr">
        <is>
          <t>FERRO OILTEK PRIVATE LIMITED</t>
        </is>
      </c>
      <c r="W3261" t="inlineStr">
        <is>
          <t>0313018669</t>
        </is>
      </c>
      <c r="X3261" t="n">
        <v>0</v>
      </c>
      <c r="Y3261" t="n">
        <v>0</v>
      </c>
      <c r="Z3261" t="n">
        <v>84379090</v>
      </c>
      <c r="AA3261" t="inlineStr">
        <is>
          <t>OTHER</t>
        </is>
      </c>
      <c r="AC3261" t="inlineStr">
        <is>
          <t>2026-04-10T08:47:43.830Z</t>
        </is>
      </c>
    </row>
    <row r="3262">
      <c r="A3262" t="inlineStr">
        <is>
          <t>75b92277-d348-4fbd-a431-af8e67c46961</t>
        </is>
      </c>
      <c r="B3262" t="inlineStr">
        <is>
          <t>Red Flat for Linter Cleaner Shaker Tray</t>
        </is>
      </c>
      <c r="C3262" t="inlineStr">
        <is>
          <t>FOPL-066</t>
        </is>
      </c>
      <c r="E3262" t="inlineStr">
        <is>
          <t>FIXED</t>
        </is>
      </c>
      <c r="F3262" t="n">
        <v>0</v>
      </c>
      <c r="G3262" t="inlineStr">
        <is>
          <t>USD</t>
        </is>
      </c>
      <c r="J3262" t="n">
        <v>1</v>
      </c>
      <c r="M3262" t="n">
        <v>0</v>
      </c>
      <c r="N3262" t="n">
        <v>0</v>
      </c>
      <c r="Q3262" t="inlineStr">
        <is>
          <t>736a17f6-becf-447f-b841-92da473920b6</t>
        </is>
      </c>
      <c r="R3262" t="inlineStr">
        <is>
          <t>Nuclear reactors, boilers, machinery and mechanical appliances; parts thereof</t>
        </is>
      </c>
      <c r="S3262" t="inlineStr">
        <is>
          <t>d4936a6a-934c-44d0-8def-d74f7f22f768</t>
        </is>
      </c>
      <c r="T3262" t="inlineStr">
        <is>
          <t>Machines for cleaning, sorting or grading seed, grain or dried leguminous vegetables; machinery used in the milling industry or for the working of cereals or dried leguminous vegetables, other than farm-type machinery</t>
        </is>
      </c>
      <c r="U3262" t="inlineStr">
        <is>
          <t>3f58d545-692f-4ea9-8197-012da4b4127e</t>
        </is>
      </c>
      <c r="V3262" t="inlineStr">
        <is>
          <t>FERRO OILTEK PRIVATE LIMITED</t>
        </is>
      </c>
      <c r="W3262" t="inlineStr">
        <is>
          <t>0313018669</t>
        </is>
      </c>
      <c r="X3262" t="n">
        <v>0</v>
      </c>
      <c r="Y3262" t="n">
        <v>0</v>
      </c>
      <c r="Z3262" t="n">
        <v>84379090</v>
      </c>
      <c r="AA3262" t="inlineStr">
        <is>
          <t>OTHER</t>
        </is>
      </c>
      <c r="AC3262" t="inlineStr">
        <is>
          <t>2026-04-10T08:47:43.866Z</t>
        </is>
      </c>
    </row>
    <row r="3263">
      <c r="A3263" t="inlineStr">
        <is>
          <t>1f4556ae-9403-41da-a97e-b03cdad741bf</t>
        </is>
      </c>
      <c r="B3263" t="inlineStr">
        <is>
          <t>Feed &amp; Pressing Chamber</t>
        </is>
      </c>
      <c r="C3263" t="inlineStr">
        <is>
          <t>FOPL-067</t>
        </is>
      </c>
      <c r="E3263" t="inlineStr">
        <is>
          <t>FIXED</t>
        </is>
      </c>
      <c r="F3263" t="n">
        <v>0</v>
      </c>
      <c r="G3263" t="inlineStr">
        <is>
          <t>USD</t>
        </is>
      </c>
      <c r="J3263" t="n">
        <v>1</v>
      </c>
      <c r="M3263" t="n">
        <v>0</v>
      </c>
      <c r="N3263" t="n">
        <v>0</v>
      </c>
      <c r="Q3263" t="inlineStr">
        <is>
          <t>736a17f6-becf-447f-b841-92da473920b6</t>
        </is>
      </c>
      <c r="R3263" t="inlineStr">
        <is>
          <t>Nuclear reactors, boilers, machinery and mechanical appliances; parts thereof</t>
        </is>
      </c>
      <c r="S3263" t="inlineStr">
        <is>
          <t>d4936a6a-934c-44d0-8def-d74f7f22f768</t>
        </is>
      </c>
      <c r="T3263" t="inlineStr">
        <is>
          <t>Machines for cleaning, sorting or grading seed, grain or dried leguminous vegetables; machinery used in the milling industry or for the working of cereals or dried leguminous vegetables, other than farm-type machinery</t>
        </is>
      </c>
      <c r="U3263" t="inlineStr">
        <is>
          <t>3f58d545-692f-4ea9-8197-012da4b4127e</t>
        </is>
      </c>
      <c r="V3263" t="inlineStr">
        <is>
          <t>FERRO OILTEK PRIVATE LIMITED</t>
        </is>
      </c>
      <c r="W3263" t="inlineStr">
        <is>
          <t>0313018669</t>
        </is>
      </c>
      <c r="X3263" t="n">
        <v>0</v>
      </c>
      <c r="Y3263" t="n">
        <v>0</v>
      </c>
      <c r="Z3263" t="n">
        <v>84379090</v>
      </c>
      <c r="AA3263" t="inlineStr">
        <is>
          <t>OTHER</t>
        </is>
      </c>
      <c r="AC3263" t="inlineStr">
        <is>
          <t>2026-04-10T08:47:43.907Z</t>
        </is>
      </c>
    </row>
    <row r="3264">
      <c r="A3264" t="inlineStr">
        <is>
          <t>180628f0-af5e-4899-b07e-198d9f636ea1</t>
        </is>
      </c>
      <c r="B3264" t="inlineStr">
        <is>
          <t>Choke Ring &amp; Worm Assembly</t>
        </is>
      </c>
      <c r="C3264" t="inlineStr">
        <is>
          <t>FOPL-068</t>
        </is>
      </c>
      <c r="E3264" t="inlineStr">
        <is>
          <t>FIXED</t>
        </is>
      </c>
      <c r="F3264" t="n">
        <v>0</v>
      </c>
      <c r="G3264" t="inlineStr">
        <is>
          <t>USD</t>
        </is>
      </c>
      <c r="J3264" t="n">
        <v>1</v>
      </c>
      <c r="M3264" t="n">
        <v>0</v>
      </c>
      <c r="N3264" t="n">
        <v>0</v>
      </c>
      <c r="Q3264" t="inlineStr">
        <is>
          <t>736a17f6-becf-447f-b841-92da473920b6</t>
        </is>
      </c>
      <c r="R3264" t="inlineStr">
        <is>
          <t>Nuclear reactors, boilers, machinery and mechanical appliances; parts thereof</t>
        </is>
      </c>
      <c r="S3264" t="inlineStr">
        <is>
          <t>d4936a6a-934c-44d0-8def-d74f7f22f768</t>
        </is>
      </c>
      <c r="T3264" t="inlineStr">
        <is>
          <t>Machines for cleaning, sorting or grading seed, grain or dried leguminous vegetables; machinery used in the milling industry or for the working of cereals or dried leguminous vegetables, other than farm-type machinery</t>
        </is>
      </c>
      <c r="U3264" t="inlineStr">
        <is>
          <t>3f58d545-692f-4ea9-8197-012da4b4127e</t>
        </is>
      </c>
      <c r="V3264" t="inlineStr">
        <is>
          <t>FERRO OILTEK PRIVATE LIMITED</t>
        </is>
      </c>
      <c r="W3264" t="inlineStr">
        <is>
          <t>0313018669</t>
        </is>
      </c>
      <c r="X3264" t="n">
        <v>0</v>
      </c>
      <c r="Y3264" t="n">
        <v>0</v>
      </c>
      <c r="Z3264" t="n">
        <v>84379090</v>
      </c>
      <c r="AA3264" t="inlineStr">
        <is>
          <t>OTHER</t>
        </is>
      </c>
      <c r="AC3264" t="inlineStr">
        <is>
          <t>2026-04-10T08:47:43.946Z</t>
        </is>
      </c>
    </row>
    <row r="3265">
      <c r="A3265" t="inlineStr">
        <is>
          <t>71c19a4d-485b-4f03-8b4b-782e637ee273</t>
        </is>
      </c>
      <c r="B3265" t="inlineStr">
        <is>
          <t>Cage Bar</t>
        </is>
      </c>
      <c r="C3265" t="inlineStr">
        <is>
          <t>FOPL-069</t>
        </is>
      </c>
      <c r="E3265" t="inlineStr">
        <is>
          <t>FIXED</t>
        </is>
      </c>
      <c r="F3265" t="n">
        <v>0</v>
      </c>
      <c r="G3265" t="inlineStr">
        <is>
          <t>USD</t>
        </is>
      </c>
      <c r="J3265" t="n">
        <v>1</v>
      </c>
      <c r="M3265" t="n">
        <v>0</v>
      </c>
      <c r="N3265" t="n">
        <v>0</v>
      </c>
      <c r="Q3265" t="inlineStr">
        <is>
          <t>736a17f6-becf-447f-b841-92da473920b6</t>
        </is>
      </c>
      <c r="R3265" t="inlineStr">
        <is>
          <t>Nuclear reactors, boilers, machinery and mechanical appliances; parts thereof</t>
        </is>
      </c>
      <c r="S3265" t="inlineStr">
        <is>
          <t>d4936a6a-934c-44d0-8def-d74f7f22f768</t>
        </is>
      </c>
      <c r="T3265" t="inlineStr">
        <is>
          <t>Machines for cleaning, sorting or grading seed, grain or dried leguminous vegetables; machinery used in the milling industry or for the working of cereals or dried leguminous vegetables, other than farm-type machinery</t>
        </is>
      </c>
      <c r="U3265" t="inlineStr">
        <is>
          <t>3f58d545-692f-4ea9-8197-012da4b4127e</t>
        </is>
      </c>
      <c r="V3265" t="inlineStr">
        <is>
          <t>FERRO OILTEK PRIVATE LIMITED</t>
        </is>
      </c>
      <c r="W3265" t="inlineStr">
        <is>
          <t>0313018669</t>
        </is>
      </c>
      <c r="X3265" t="n">
        <v>0</v>
      </c>
      <c r="Y3265" t="n">
        <v>0</v>
      </c>
      <c r="Z3265" t="n">
        <v>84379090</v>
      </c>
      <c r="AA3265" t="inlineStr">
        <is>
          <t>OTHER</t>
        </is>
      </c>
      <c r="AC3265" t="inlineStr">
        <is>
          <t>2026-04-10T08:47:43.982Z</t>
        </is>
      </c>
    </row>
    <row r="3266">
      <c r="A3266" t="inlineStr">
        <is>
          <t>0b2a6e81-49c7-4817-8995-bdcbb375bdbb</t>
        </is>
      </c>
      <c r="B3266" t="inlineStr">
        <is>
          <t>Extractor Chain</t>
        </is>
      </c>
      <c r="C3266" t="inlineStr">
        <is>
          <t>FOPL-070</t>
        </is>
      </c>
      <c r="E3266" t="inlineStr">
        <is>
          <t>FIXED</t>
        </is>
      </c>
      <c r="F3266" t="n">
        <v>0</v>
      </c>
      <c r="G3266" t="inlineStr">
        <is>
          <t>USD</t>
        </is>
      </c>
      <c r="J3266" t="n">
        <v>1</v>
      </c>
      <c r="M3266" t="n">
        <v>0</v>
      </c>
      <c r="N3266" t="n">
        <v>0</v>
      </c>
      <c r="Q3266" t="inlineStr">
        <is>
          <t>736a17f6-becf-447f-b841-92da473920b6</t>
        </is>
      </c>
      <c r="R3266" t="inlineStr">
        <is>
          <t>Nuclear reactors, boilers, machinery and mechanical appliances; parts thereof</t>
        </is>
      </c>
      <c r="S3266" t="inlineStr">
        <is>
          <t>d4936a6a-934c-44d0-8def-d74f7f22f768</t>
        </is>
      </c>
      <c r="T3266" t="inlineStr">
        <is>
          <t>Machines for cleaning, sorting or grading seed, grain or dried leguminous vegetables; machinery used in the milling industry or for the working of cereals or dried leguminous vegetables, other than farm-type machinery</t>
        </is>
      </c>
      <c r="U3266" t="inlineStr">
        <is>
          <t>3f58d545-692f-4ea9-8197-012da4b4127e</t>
        </is>
      </c>
      <c r="V3266" t="inlineStr">
        <is>
          <t>FERRO OILTEK PRIVATE LIMITED</t>
        </is>
      </c>
      <c r="W3266" t="inlineStr">
        <is>
          <t>0313018669</t>
        </is>
      </c>
      <c r="X3266" t="n">
        <v>0</v>
      </c>
      <c r="Y3266" t="n">
        <v>0</v>
      </c>
      <c r="Z3266" t="n">
        <v>84379090</v>
      </c>
      <c r="AA3266" t="inlineStr">
        <is>
          <t>OTHER</t>
        </is>
      </c>
      <c r="AC3266" t="inlineStr">
        <is>
          <t>2026-04-10T08:47:44.020Z</t>
        </is>
      </c>
    </row>
    <row r="3267">
      <c r="A3267" t="inlineStr">
        <is>
          <t>05da6e20-9525-4e3e-b8b3-d18710bfe8d5</t>
        </is>
      </c>
      <c r="B3267" t="inlineStr">
        <is>
          <t>Extractor Cadre Frame
Condenser Tube</t>
        </is>
      </c>
      <c r="C3267" t="inlineStr">
        <is>
          <t>FOPL-071</t>
        </is>
      </c>
      <c r="E3267" t="inlineStr">
        <is>
          <t>FIXED</t>
        </is>
      </c>
      <c r="F3267" t="n">
        <v>0</v>
      </c>
      <c r="G3267" t="inlineStr">
        <is>
          <t>USD</t>
        </is>
      </c>
      <c r="J3267" t="n">
        <v>1</v>
      </c>
      <c r="M3267" t="n">
        <v>0</v>
      </c>
      <c r="N3267" t="n">
        <v>0</v>
      </c>
      <c r="Q3267" t="inlineStr">
        <is>
          <t>736a17f6-becf-447f-b841-92da473920b6</t>
        </is>
      </c>
      <c r="R3267" t="inlineStr">
        <is>
          <t>Nuclear reactors, boilers, machinery and mechanical appliances; parts thereof</t>
        </is>
      </c>
      <c r="S3267" t="inlineStr">
        <is>
          <t>d4936a6a-934c-44d0-8def-d74f7f22f768</t>
        </is>
      </c>
      <c r="T3267" t="inlineStr">
        <is>
          <t>Machines for cleaning, sorting or grading seed, grain or dried leguminous vegetables; machinery used in the milling industry or for the working of cereals or dried leguminous vegetables, other than farm-type machinery</t>
        </is>
      </c>
      <c r="U3267" t="inlineStr">
        <is>
          <t>3f58d545-692f-4ea9-8197-012da4b4127e</t>
        </is>
      </c>
      <c r="V3267" t="inlineStr">
        <is>
          <t>FERRO OILTEK PRIVATE LIMITED</t>
        </is>
      </c>
      <c r="W3267" t="inlineStr">
        <is>
          <t>0313018669</t>
        </is>
      </c>
      <c r="X3267" t="n">
        <v>0</v>
      </c>
      <c r="Y3267" t="n">
        <v>0</v>
      </c>
      <c r="Z3267" t="n">
        <v>84379090</v>
      </c>
      <c r="AA3267" t="inlineStr">
        <is>
          <t>OTHER</t>
        </is>
      </c>
      <c r="AC3267" t="inlineStr">
        <is>
          <t>2026-04-10T08:47:44.054Z</t>
        </is>
      </c>
    </row>
    <row r="3268">
      <c r="A3268" t="inlineStr">
        <is>
          <t>cf86b636-d686-49cd-ab66-9db317163d2f</t>
        </is>
      </c>
      <c r="B3268" t="inlineStr">
        <is>
          <t>Condenser Tube</t>
        </is>
      </c>
      <c r="C3268" t="inlineStr">
        <is>
          <t>FOPL-072</t>
        </is>
      </c>
      <c r="E3268" t="inlineStr">
        <is>
          <t>FIXED</t>
        </is>
      </c>
      <c r="F3268" t="n">
        <v>0</v>
      </c>
      <c r="G3268" t="inlineStr">
        <is>
          <t>USD</t>
        </is>
      </c>
      <c r="J3268" t="n">
        <v>1</v>
      </c>
      <c r="M3268" t="n">
        <v>0</v>
      </c>
      <c r="N3268" t="n">
        <v>0</v>
      </c>
      <c r="Q3268" t="inlineStr">
        <is>
          <t>736a17f6-becf-447f-b841-92da473920b6</t>
        </is>
      </c>
      <c r="R3268" t="inlineStr">
        <is>
          <t>Nuclear reactors, boilers, machinery and mechanical appliances; parts thereof</t>
        </is>
      </c>
      <c r="S3268" t="inlineStr">
        <is>
          <t>d4936a6a-934c-44d0-8def-d74f7f22f768</t>
        </is>
      </c>
      <c r="T3268" t="inlineStr">
        <is>
          <t>Machines for cleaning, sorting or grading seed, grain or dried leguminous vegetables; machinery used in the milling industry or for the working of cereals or dried leguminous vegetables, other than farm-type machinery</t>
        </is>
      </c>
      <c r="U3268" t="inlineStr">
        <is>
          <t>3f58d545-692f-4ea9-8197-012da4b4127e</t>
        </is>
      </c>
      <c r="V3268" t="inlineStr">
        <is>
          <t>FERRO OILTEK PRIVATE LIMITED</t>
        </is>
      </c>
      <c r="W3268" t="inlineStr">
        <is>
          <t>0313018669</t>
        </is>
      </c>
      <c r="X3268" t="n">
        <v>0</v>
      </c>
      <c r="Y3268" t="n">
        <v>0</v>
      </c>
      <c r="Z3268" t="n">
        <v>84379090</v>
      </c>
      <c r="AA3268" t="inlineStr">
        <is>
          <t>OTHER</t>
        </is>
      </c>
      <c r="AC3268" t="inlineStr">
        <is>
          <t>2026-04-10T08:47:44.088Z</t>
        </is>
      </c>
    </row>
    <row r="3269">
      <c r="A3269" t="inlineStr">
        <is>
          <t>bbeccaa4-a92b-429d-8718-6a4646de1908</t>
        </is>
      </c>
      <c r="B3269" t="inlineStr">
        <is>
          <t>Condenser Tube Sheet</t>
        </is>
      </c>
      <c r="C3269" t="inlineStr">
        <is>
          <t>FOPL-073</t>
        </is>
      </c>
      <c r="E3269" t="inlineStr">
        <is>
          <t>FIXED</t>
        </is>
      </c>
      <c r="F3269" t="n">
        <v>0</v>
      </c>
      <c r="G3269" t="inlineStr">
        <is>
          <t>USD</t>
        </is>
      </c>
      <c r="J3269" t="n">
        <v>1</v>
      </c>
      <c r="M3269" t="n">
        <v>0</v>
      </c>
      <c r="N3269" t="n">
        <v>0</v>
      </c>
      <c r="Q3269" t="inlineStr">
        <is>
          <t>736a17f6-becf-447f-b841-92da473920b6</t>
        </is>
      </c>
      <c r="R3269" t="inlineStr">
        <is>
          <t>Nuclear reactors, boilers, machinery and mechanical appliances; parts thereof</t>
        </is>
      </c>
      <c r="S3269" t="inlineStr">
        <is>
          <t>d4936a6a-934c-44d0-8def-d74f7f22f768</t>
        </is>
      </c>
      <c r="T3269" t="inlineStr">
        <is>
          <t>Machines for cleaning, sorting or grading seed, grain or dried leguminous vegetables; machinery used in the milling industry or for the working of cereals or dried leguminous vegetables, other than farm-type machinery</t>
        </is>
      </c>
      <c r="U3269" t="inlineStr">
        <is>
          <t>3f58d545-692f-4ea9-8197-012da4b4127e</t>
        </is>
      </c>
      <c r="V3269" t="inlineStr">
        <is>
          <t>FERRO OILTEK PRIVATE LIMITED</t>
        </is>
      </c>
      <c r="W3269" t="inlineStr">
        <is>
          <t>0313018669</t>
        </is>
      </c>
      <c r="X3269" t="n">
        <v>0</v>
      </c>
      <c r="Y3269" t="n">
        <v>0</v>
      </c>
      <c r="Z3269" t="n">
        <v>84379090</v>
      </c>
      <c r="AA3269" t="inlineStr">
        <is>
          <t>OTHER</t>
        </is>
      </c>
      <c r="AC3269" t="inlineStr">
        <is>
          <t>2026-04-10T08:47:44.127Z</t>
        </is>
      </c>
    </row>
    <row r="3270">
      <c r="A3270" t="inlineStr">
        <is>
          <t>2265c3ba-765d-4f0a-b1eb-287585706004</t>
        </is>
      </c>
      <c r="B3270" t="inlineStr">
        <is>
          <t>Condenser</t>
        </is>
      </c>
      <c r="C3270" t="inlineStr">
        <is>
          <t>FOPL-074</t>
        </is>
      </c>
      <c r="E3270" t="inlineStr">
        <is>
          <t>FIXED</t>
        </is>
      </c>
      <c r="F3270" t="n">
        <v>0</v>
      </c>
      <c r="G3270" t="inlineStr">
        <is>
          <t>USD</t>
        </is>
      </c>
      <c r="J3270" t="n">
        <v>1</v>
      </c>
      <c r="M3270" t="n">
        <v>0</v>
      </c>
      <c r="N3270" t="n">
        <v>0</v>
      </c>
      <c r="Q3270" t="inlineStr">
        <is>
          <t>736a17f6-becf-447f-b841-92da473920b6</t>
        </is>
      </c>
      <c r="R3270" t="inlineStr">
        <is>
          <t>Nuclear reactors, boilers, machinery and mechanical appliances; parts thereof</t>
        </is>
      </c>
      <c r="S3270" t="inlineStr">
        <is>
          <t>d4936a6a-934c-44d0-8def-d74f7f22f768</t>
        </is>
      </c>
      <c r="T3270" t="inlineStr">
        <is>
          <t>Machines for cleaning, sorting or grading seed, grain or dried leguminous vegetables; machinery used in the milling industry or for the working of cereals or dried leguminous vegetables, other than farm-type machinery</t>
        </is>
      </c>
      <c r="U3270" t="inlineStr">
        <is>
          <t>3f58d545-692f-4ea9-8197-012da4b4127e</t>
        </is>
      </c>
      <c r="V3270" t="inlineStr">
        <is>
          <t>FERRO OILTEK PRIVATE LIMITED</t>
        </is>
      </c>
      <c r="W3270" t="inlineStr">
        <is>
          <t>0313018669</t>
        </is>
      </c>
      <c r="X3270" t="n">
        <v>0</v>
      </c>
      <c r="Y3270" t="n">
        <v>0</v>
      </c>
      <c r="Z3270" t="n">
        <v>84379090</v>
      </c>
      <c r="AA3270" t="inlineStr">
        <is>
          <t>OTHER</t>
        </is>
      </c>
      <c r="AC3270" t="inlineStr">
        <is>
          <t>2026-04-10T08:47:44.163Z</t>
        </is>
      </c>
    </row>
    <row r="3271">
      <c r="A3271" t="inlineStr">
        <is>
          <t>a75f1692-fe29-4493-860c-7c042d33cdfd</t>
        </is>
      </c>
      <c r="B3271" t="inlineStr">
        <is>
          <t>Rotary Air
Lock Valve</t>
        </is>
      </c>
      <c r="C3271" t="inlineStr">
        <is>
          <t>FOPL-075</t>
        </is>
      </c>
      <c r="E3271" t="inlineStr">
        <is>
          <t>FIXED</t>
        </is>
      </c>
      <c r="F3271" t="n">
        <v>0</v>
      </c>
      <c r="G3271" t="inlineStr">
        <is>
          <t>USD</t>
        </is>
      </c>
      <c r="J3271" t="n">
        <v>1</v>
      </c>
      <c r="M3271" t="n">
        <v>0</v>
      </c>
      <c r="N3271" t="n">
        <v>0</v>
      </c>
      <c r="Q3271" t="inlineStr">
        <is>
          <t>736a17f6-becf-447f-b841-92da473920b6</t>
        </is>
      </c>
      <c r="R3271" t="inlineStr">
        <is>
          <t>Nuclear reactors, boilers, machinery and mechanical appliances; parts thereof</t>
        </is>
      </c>
      <c r="S3271" t="inlineStr">
        <is>
          <t>d4936a6a-934c-44d0-8def-d74f7f22f768</t>
        </is>
      </c>
      <c r="T3271" t="inlineStr">
        <is>
          <t>Machines for cleaning, sorting or grading seed, grain or dried leguminous vegetables; machinery used in the milling industry or for the working of cereals or dried leguminous vegetables, other than farm-type machinery</t>
        </is>
      </c>
      <c r="U3271" t="inlineStr">
        <is>
          <t>3f58d545-692f-4ea9-8197-012da4b4127e</t>
        </is>
      </c>
      <c r="V3271" t="inlineStr">
        <is>
          <t>FERRO OILTEK PRIVATE LIMITED</t>
        </is>
      </c>
      <c r="W3271" t="inlineStr">
        <is>
          <t>0313018669</t>
        </is>
      </c>
      <c r="X3271" t="n">
        <v>0</v>
      </c>
      <c r="Y3271" t="n">
        <v>0</v>
      </c>
      <c r="Z3271" t="n">
        <v>84379090</v>
      </c>
      <c r="AA3271" t="inlineStr">
        <is>
          <t>OTHER</t>
        </is>
      </c>
      <c r="AC3271" t="inlineStr">
        <is>
          <t>2026-04-10T08:47:44.202Z</t>
        </is>
      </c>
    </row>
    <row r="3272">
      <c r="A3272" t="inlineStr">
        <is>
          <t>aca203d5-50a3-4da7-b8d6-f525c97980dd</t>
        </is>
      </c>
      <c r="B3272" t="inlineStr">
        <is>
          <t>Reactor Agitator</t>
        </is>
      </c>
      <c r="C3272" t="inlineStr">
        <is>
          <t>FOPL-077</t>
        </is>
      </c>
      <c r="E3272" t="inlineStr">
        <is>
          <t>FIXED</t>
        </is>
      </c>
      <c r="F3272" t="n">
        <v>0</v>
      </c>
      <c r="G3272" t="inlineStr">
        <is>
          <t>USD</t>
        </is>
      </c>
      <c r="J3272" t="n">
        <v>1</v>
      </c>
      <c r="M3272" t="n">
        <v>0</v>
      </c>
      <c r="N3272" t="n">
        <v>0</v>
      </c>
      <c r="Q3272" t="inlineStr">
        <is>
          <t>736a17f6-becf-447f-b841-92da473920b6</t>
        </is>
      </c>
      <c r="R3272" t="inlineStr">
        <is>
          <t>Nuclear reactors, boilers, machinery and mechanical appliances; parts thereof</t>
        </is>
      </c>
      <c r="S3272" t="inlineStr">
        <is>
          <t>d4936a6a-934c-44d0-8def-d74f7f22f768</t>
        </is>
      </c>
      <c r="T3272" t="inlineStr">
        <is>
          <t>Machines for cleaning, sorting or grading seed, grain or dried leguminous vegetables; machinery used in the milling industry or for the working of cereals or dried leguminous vegetables, other than farm-type machinery</t>
        </is>
      </c>
      <c r="U3272" t="inlineStr">
        <is>
          <t>3f58d545-692f-4ea9-8197-012da4b4127e</t>
        </is>
      </c>
      <c r="V3272" t="inlineStr">
        <is>
          <t>FERRO OILTEK PRIVATE LIMITED</t>
        </is>
      </c>
      <c r="W3272" t="inlineStr">
        <is>
          <t>0313018669</t>
        </is>
      </c>
      <c r="X3272" t="n">
        <v>0</v>
      </c>
      <c r="Y3272" t="n">
        <v>0</v>
      </c>
      <c r="Z3272" t="n">
        <v>84379090</v>
      </c>
      <c r="AA3272" t="inlineStr">
        <is>
          <t>OTHER</t>
        </is>
      </c>
      <c r="AC3272" t="inlineStr">
        <is>
          <t>2026-04-10T08:47:44.281Z</t>
        </is>
      </c>
    </row>
    <row r="3273">
      <c r="A3273" t="inlineStr">
        <is>
          <t>130acad7-a70d-42d0-8009-f99b0f628b18</t>
        </is>
      </c>
      <c r="B3273" t="inlineStr">
        <is>
          <t>Turbine Agitator</t>
        </is>
      </c>
      <c r="C3273" t="inlineStr">
        <is>
          <t>FOPL-078</t>
        </is>
      </c>
      <c r="E3273" t="inlineStr">
        <is>
          <t>FIXED</t>
        </is>
      </c>
      <c r="F3273" t="n">
        <v>0</v>
      </c>
      <c r="G3273" t="inlineStr">
        <is>
          <t>USD</t>
        </is>
      </c>
      <c r="J3273" t="n">
        <v>1</v>
      </c>
      <c r="M3273" t="n">
        <v>0</v>
      </c>
      <c r="N3273" t="n">
        <v>0</v>
      </c>
      <c r="Q3273" t="inlineStr">
        <is>
          <t>736a17f6-becf-447f-b841-92da473920b6</t>
        </is>
      </c>
      <c r="R3273" t="inlineStr">
        <is>
          <t>Nuclear reactors, boilers, machinery and mechanical appliances; parts thereof</t>
        </is>
      </c>
      <c r="S3273" t="inlineStr">
        <is>
          <t>d4936a6a-934c-44d0-8def-d74f7f22f768</t>
        </is>
      </c>
      <c r="T3273" t="inlineStr">
        <is>
          <t>Machines for cleaning, sorting or grading seed, grain or dried leguminous vegetables; machinery used in the milling industry or for the working of cereals or dried leguminous vegetables, other than farm-type machinery</t>
        </is>
      </c>
      <c r="U3273" t="inlineStr">
        <is>
          <t>3f58d545-692f-4ea9-8197-012da4b4127e</t>
        </is>
      </c>
      <c r="V3273" t="inlineStr">
        <is>
          <t>FERRO OILTEK PRIVATE LIMITED</t>
        </is>
      </c>
      <c r="W3273" t="inlineStr">
        <is>
          <t>0313018669</t>
        </is>
      </c>
      <c r="X3273" t="n">
        <v>0</v>
      </c>
      <c r="Y3273" t="n">
        <v>0</v>
      </c>
      <c r="Z3273" t="n">
        <v>84379090</v>
      </c>
      <c r="AA3273" t="inlineStr">
        <is>
          <t>OTHER</t>
        </is>
      </c>
      <c r="AC3273" t="inlineStr">
        <is>
          <t>2026-04-10T08:47:44.314Z</t>
        </is>
      </c>
    </row>
    <row r="3274">
      <c r="A3274" t="inlineStr">
        <is>
          <t>b89ab824-dc50-4a49-8b1a-e0df3af6719f</t>
        </is>
      </c>
      <c r="B3274" t="inlineStr">
        <is>
          <t>Helical Agitator</t>
        </is>
      </c>
      <c r="C3274" t="inlineStr">
        <is>
          <t>FOPL-079</t>
        </is>
      </c>
      <c r="E3274" t="inlineStr">
        <is>
          <t>FIXED</t>
        </is>
      </c>
      <c r="F3274" t="n">
        <v>0</v>
      </c>
      <c r="G3274" t="inlineStr">
        <is>
          <t>USD</t>
        </is>
      </c>
      <c r="J3274" t="n">
        <v>1</v>
      </c>
      <c r="M3274" t="n">
        <v>0</v>
      </c>
      <c r="N3274" t="n">
        <v>0</v>
      </c>
      <c r="Q3274" t="inlineStr">
        <is>
          <t>736a17f6-becf-447f-b841-92da473920b6</t>
        </is>
      </c>
      <c r="R3274" t="inlineStr">
        <is>
          <t>Nuclear reactors, boilers, machinery and mechanical appliances; parts thereof</t>
        </is>
      </c>
      <c r="S3274" t="inlineStr">
        <is>
          <t>d4936a6a-934c-44d0-8def-d74f7f22f768</t>
        </is>
      </c>
      <c r="T3274" t="inlineStr">
        <is>
          <t>Machines for cleaning, sorting or grading seed, grain or dried leguminous vegetables; machinery used in the milling industry or for the working of cereals or dried leguminous vegetables, other than farm-type machinery</t>
        </is>
      </c>
      <c r="U3274" t="inlineStr">
        <is>
          <t>3f58d545-692f-4ea9-8197-012da4b4127e</t>
        </is>
      </c>
      <c r="V3274" t="inlineStr">
        <is>
          <t>FERRO OILTEK PRIVATE LIMITED</t>
        </is>
      </c>
      <c r="W3274" t="inlineStr">
        <is>
          <t>0313018669</t>
        </is>
      </c>
      <c r="X3274" t="n">
        <v>0</v>
      </c>
      <c r="Y3274" t="n">
        <v>0</v>
      </c>
      <c r="Z3274" t="n">
        <v>84379090</v>
      </c>
      <c r="AA3274" t="inlineStr">
        <is>
          <t>OTHER</t>
        </is>
      </c>
      <c r="AC3274" t="inlineStr">
        <is>
          <t>2026-04-10T08:47:44.345Z</t>
        </is>
      </c>
    </row>
    <row r="3275">
      <c r="A3275" t="inlineStr">
        <is>
          <t>5144a455-8787-4f80-9bef-e7b27a1d13ed</t>
        </is>
      </c>
      <c r="B3275" t="inlineStr">
        <is>
          <t>Anchor Agitator</t>
        </is>
      </c>
      <c r="C3275" t="inlineStr">
        <is>
          <t>FOPL-080</t>
        </is>
      </c>
      <c r="E3275" t="inlineStr">
        <is>
          <t>FIXED</t>
        </is>
      </c>
      <c r="F3275" t="n">
        <v>0</v>
      </c>
      <c r="G3275" t="inlineStr">
        <is>
          <t>USD</t>
        </is>
      </c>
      <c r="J3275" t="n">
        <v>1</v>
      </c>
      <c r="M3275" t="n">
        <v>0</v>
      </c>
      <c r="N3275" t="n">
        <v>0</v>
      </c>
      <c r="Q3275" t="inlineStr">
        <is>
          <t>736a17f6-becf-447f-b841-92da473920b6</t>
        </is>
      </c>
      <c r="R3275" t="inlineStr">
        <is>
          <t>Nuclear reactors, boilers, machinery and mechanical appliances; parts thereof</t>
        </is>
      </c>
      <c r="S3275" t="inlineStr">
        <is>
          <t>d4936a6a-934c-44d0-8def-d74f7f22f768</t>
        </is>
      </c>
      <c r="T3275" t="inlineStr">
        <is>
          <t>Machines for cleaning, sorting or grading seed, grain or dried leguminous vegetables; machinery used in the milling industry or for the working of cereals or dried leguminous vegetables, other than farm-type machinery</t>
        </is>
      </c>
      <c r="U3275" t="inlineStr">
        <is>
          <t>3f58d545-692f-4ea9-8197-012da4b4127e</t>
        </is>
      </c>
      <c r="V3275" t="inlineStr">
        <is>
          <t>FERRO OILTEK PRIVATE LIMITED</t>
        </is>
      </c>
      <c r="W3275" t="inlineStr">
        <is>
          <t>0313018669</t>
        </is>
      </c>
      <c r="X3275" t="n">
        <v>0</v>
      </c>
      <c r="Y3275" t="n">
        <v>0</v>
      </c>
      <c r="Z3275" t="n">
        <v>84379090</v>
      </c>
      <c r="AA3275" t="inlineStr">
        <is>
          <t>OTHER</t>
        </is>
      </c>
      <c r="AC3275" t="inlineStr">
        <is>
          <t>2026-04-10T08:47:44.375Z</t>
        </is>
      </c>
    </row>
    <row r="3276">
      <c r="A3276" t="inlineStr">
        <is>
          <t>8997c37c-4a56-433d-81d2-871b3d7d88ec</t>
        </is>
      </c>
      <c r="B3276" t="inlineStr">
        <is>
          <t>Paddle Agitator</t>
        </is>
      </c>
      <c r="C3276" t="inlineStr">
        <is>
          <t>FOPL-081</t>
        </is>
      </c>
      <c r="E3276" t="inlineStr">
        <is>
          <t>FIXED</t>
        </is>
      </c>
      <c r="F3276" t="n">
        <v>0</v>
      </c>
      <c r="G3276" t="inlineStr">
        <is>
          <t>USD</t>
        </is>
      </c>
      <c r="J3276" t="n">
        <v>1</v>
      </c>
      <c r="M3276" t="n">
        <v>0</v>
      </c>
      <c r="N3276" t="n">
        <v>0</v>
      </c>
      <c r="Q3276" t="inlineStr">
        <is>
          <t>736a17f6-becf-447f-b841-92da473920b6</t>
        </is>
      </c>
      <c r="R3276" t="inlineStr">
        <is>
          <t>Nuclear reactors, boilers, machinery and mechanical appliances; parts thereof</t>
        </is>
      </c>
      <c r="S3276" t="inlineStr">
        <is>
          <t>d4936a6a-934c-44d0-8def-d74f7f22f768</t>
        </is>
      </c>
      <c r="T3276" t="inlineStr">
        <is>
          <t>Machines for cleaning, sorting or grading seed, grain or dried leguminous vegetables; machinery used in the milling industry or for the working of cereals or dried leguminous vegetables, other than farm-type machinery</t>
        </is>
      </c>
      <c r="U3276" t="inlineStr">
        <is>
          <t>3f58d545-692f-4ea9-8197-012da4b4127e</t>
        </is>
      </c>
      <c r="V3276" t="inlineStr">
        <is>
          <t>FERRO OILTEK PRIVATE LIMITED</t>
        </is>
      </c>
      <c r="W3276" t="inlineStr">
        <is>
          <t>0313018669</t>
        </is>
      </c>
      <c r="X3276" t="n">
        <v>0</v>
      </c>
      <c r="Y3276" t="n">
        <v>0</v>
      </c>
      <c r="Z3276" t="n">
        <v>84379090</v>
      </c>
      <c r="AA3276" t="inlineStr">
        <is>
          <t>OTHER</t>
        </is>
      </c>
      <c r="AC3276" t="inlineStr">
        <is>
          <t>2026-04-10T08:47:44.407Z</t>
        </is>
      </c>
    </row>
    <row r="3277">
      <c r="A3277" t="inlineStr">
        <is>
          <t>c7f98676-ec19-48b9-a2c7-a005536bcece</t>
        </is>
      </c>
      <c r="B3277" t="inlineStr">
        <is>
          <t>Propeller Agitator</t>
        </is>
      </c>
      <c r="C3277" t="inlineStr">
        <is>
          <t>FOPL-082</t>
        </is>
      </c>
      <c r="E3277" t="inlineStr">
        <is>
          <t>FIXED</t>
        </is>
      </c>
      <c r="F3277" t="n">
        <v>0</v>
      </c>
      <c r="G3277" t="inlineStr">
        <is>
          <t>USD</t>
        </is>
      </c>
      <c r="J3277" t="n">
        <v>1</v>
      </c>
      <c r="M3277" t="n">
        <v>0</v>
      </c>
      <c r="N3277" t="n">
        <v>0</v>
      </c>
      <c r="Q3277" t="inlineStr">
        <is>
          <t>736a17f6-becf-447f-b841-92da473920b6</t>
        </is>
      </c>
      <c r="R3277" t="inlineStr">
        <is>
          <t>Nuclear reactors, boilers, machinery and mechanical appliances; parts thereof</t>
        </is>
      </c>
      <c r="S3277" t="inlineStr">
        <is>
          <t>d4936a6a-934c-44d0-8def-d74f7f22f768</t>
        </is>
      </c>
      <c r="T3277" t="inlineStr">
        <is>
          <t>Machines for cleaning, sorting or grading seed, grain or dried leguminous vegetables; machinery used in the milling industry or for the working of cereals or dried leguminous vegetables, other than farm-type machinery</t>
        </is>
      </c>
      <c r="U3277" t="inlineStr">
        <is>
          <t>3f58d545-692f-4ea9-8197-012da4b4127e</t>
        </is>
      </c>
      <c r="V3277" t="inlineStr">
        <is>
          <t>FERRO OILTEK PRIVATE LIMITED</t>
        </is>
      </c>
      <c r="W3277" t="inlineStr">
        <is>
          <t>0313018669</t>
        </is>
      </c>
      <c r="X3277" t="n">
        <v>0</v>
      </c>
      <c r="Y3277" t="n">
        <v>0</v>
      </c>
      <c r="Z3277" t="n">
        <v>84379090</v>
      </c>
      <c r="AA3277" t="inlineStr">
        <is>
          <t>OTHER</t>
        </is>
      </c>
      <c r="AC3277" t="inlineStr">
        <is>
          <t>2026-04-10T08:47:44.444Z</t>
        </is>
      </c>
    </row>
    <row r="3278">
      <c r="A3278" t="inlineStr">
        <is>
          <t>b0892cf6-c57b-4004-997d-e7f79ae0243f</t>
        </is>
      </c>
      <c r="B3278" t="inlineStr">
        <is>
          <t>Electrical Control Panel for Preparatory</t>
        </is>
      </c>
      <c r="C3278" t="inlineStr">
        <is>
          <t>FOPL-084</t>
        </is>
      </c>
      <c r="E3278" t="inlineStr">
        <is>
          <t>FIXED</t>
        </is>
      </c>
      <c r="F3278" t="n">
        <v>0</v>
      </c>
      <c r="G3278" t="inlineStr">
        <is>
          <t>USD</t>
        </is>
      </c>
      <c r="J3278" t="n">
        <v>1</v>
      </c>
      <c r="M3278" t="n">
        <v>0</v>
      </c>
      <c r="N3278" t="n">
        <v>0</v>
      </c>
      <c r="Q3278" t="inlineStr">
        <is>
          <t>c892c2fc-ba20-4899-9192-3b2d37742664</t>
        </is>
      </c>
      <c r="R3278" t="inlineStr">
        <is>
          <t>Electrical machinery and equipment and parts thereof, sound recorders and reproducers, television image and sound recorders and reproducers, and parts and accessories of such articles</t>
        </is>
      </c>
      <c r="S3278" t="inlineStr">
        <is>
          <t>052a7005-b19a-4a46-8dec-5f2918112fee</t>
        </is>
      </c>
      <c r="T3278" t="inlineStr">
        <is>
          <t>Boards, panels, consoles, desks, cabinets and other bases, equipped with two or more apparatus of heading 8535 or 8536, for electric control or the distribution of electricity, including those incorporating instruments or apparatus of Chapter 90, and n...</t>
        </is>
      </c>
      <c r="U3278" t="inlineStr">
        <is>
          <t>3f58d545-692f-4ea9-8197-012da4b4127e</t>
        </is>
      </c>
      <c r="V3278" t="inlineStr">
        <is>
          <t>FERRO OILTEK PRIVATE LIMITED</t>
        </is>
      </c>
      <c r="W3278" t="inlineStr">
        <is>
          <t>0313018669</t>
        </is>
      </c>
      <c r="X3278" t="n">
        <v>0</v>
      </c>
      <c r="Y3278" t="n">
        <v>0</v>
      </c>
      <c r="Z3278" t="n">
        <v>85371000</v>
      </c>
      <c r="AA3278" t="inlineStr">
        <is>
          <t>FOR A VOLTAGE NOT EXCEEDING 1,000 V</t>
        </is>
      </c>
      <c r="AC3278" t="inlineStr">
        <is>
          <t>2026-04-10T08:47:44.482Z</t>
        </is>
      </c>
    </row>
    <row r="3279">
      <c r="A3279" t="inlineStr">
        <is>
          <t>acb67ba4-c55f-4de8-a29e-cf240bea75f7</t>
        </is>
      </c>
      <c r="B3279" t="inlineStr">
        <is>
          <t>Electrical Control Panel for Solvent Extraction</t>
        </is>
      </c>
      <c r="C3279" t="inlineStr">
        <is>
          <t>FOPL-085</t>
        </is>
      </c>
      <c r="E3279" t="inlineStr">
        <is>
          <t>FIXED</t>
        </is>
      </c>
      <c r="F3279" t="n">
        <v>0</v>
      </c>
      <c r="G3279" t="inlineStr">
        <is>
          <t>USD</t>
        </is>
      </c>
      <c r="J3279" t="n">
        <v>1</v>
      </c>
      <c r="M3279" t="n">
        <v>0</v>
      </c>
      <c r="N3279" t="n">
        <v>0</v>
      </c>
      <c r="Q3279" t="inlineStr">
        <is>
          <t>c892c2fc-ba20-4899-9192-3b2d37742664</t>
        </is>
      </c>
      <c r="R3279" t="inlineStr">
        <is>
          <t>Electrical machinery and equipment and parts thereof, sound recorders and reproducers, television image and sound recorders and reproducers, and parts and accessories of such articles</t>
        </is>
      </c>
      <c r="S3279" t="inlineStr">
        <is>
          <t>052a7005-b19a-4a46-8dec-5f2918112fee</t>
        </is>
      </c>
      <c r="T3279" t="inlineStr">
        <is>
          <t>Boards, panels, consoles, desks, cabinets and other bases, equipped with two or more apparatus of heading 8535 or 8536, for electric control or the distribution of electricity, including those incorporating instruments or apparatus of Chapter 90, and n...</t>
        </is>
      </c>
      <c r="U3279" t="inlineStr">
        <is>
          <t>3f58d545-692f-4ea9-8197-012da4b4127e</t>
        </is>
      </c>
      <c r="V3279" t="inlineStr">
        <is>
          <t>FERRO OILTEK PRIVATE LIMITED</t>
        </is>
      </c>
      <c r="W3279" t="inlineStr">
        <is>
          <t>0313018669</t>
        </is>
      </c>
      <c r="X3279" t="n">
        <v>0</v>
      </c>
      <c r="Y3279" t="n">
        <v>0</v>
      </c>
      <c r="Z3279" t="n">
        <v>85371000</v>
      </c>
      <c r="AA3279" t="inlineStr">
        <is>
          <t>FOR A VOLTAGE NOT EXCEEDING 1,000 V</t>
        </is>
      </c>
      <c r="AC3279" t="inlineStr">
        <is>
          <t>2026-04-10T08:47:44.521Z</t>
        </is>
      </c>
    </row>
    <row r="3280">
      <c r="A3280" t="inlineStr">
        <is>
          <t>71b004d3-e631-4d3a-876e-c23eed1de6df</t>
        </is>
      </c>
      <c r="B3280" t="inlineStr">
        <is>
          <t>Electrical Control Panel for Refinery</t>
        </is>
      </c>
      <c r="C3280" t="inlineStr">
        <is>
          <t>FOPL-086</t>
        </is>
      </c>
      <c r="E3280" t="inlineStr">
        <is>
          <t>FIXED</t>
        </is>
      </c>
      <c r="F3280" t="n">
        <v>0</v>
      </c>
      <c r="G3280" t="inlineStr">
        <is>
          <t>USD</t>
        </is>
      </c>
      <c r="J3280" t="n">
        <v>1</v>
      </c>
      <c r="M3280" t="n">
        <v>0</v>
      </c>
      <c r="N3280" t="n">
        <v>0</v>
      </c>
      <c r="Q3280" t="inlineStr">
        <is>
          <t>c892c2fc-ba20-4899-9192-3b2d37742664</t>
        </is>
      </c>
      <c r="R3280" t="inlineStr">
        <is>
          <t>Electrical machinery and equipment and parts thereof, sound recorders and reproducers, television image and sound recorders and reproducers, and parts and accessories of such articles</t>
        </is>
      </c>
      <c r="S3280" t="inlineStr">
        <is>
          <t>052a7005-b19a-4a46-8dec-5f2918112fee</t>
        </is>
      </c>
      <c r="T3280" t="inlineStr">
        <is>
          <t>Boards, panels, consoles, desks, cabinets and other bases, equipped with two or more apparatus of heading 8535 or 8536, for electric control or the distribution of electricity, including those incorporating instruments or apparatus of Chapter 90, and n...</t>
        </is>
      </c>
      <c r="U3280" t="inlineStr">
        <is>
          <t>3f58d545-692f-4ea9-8197-012da4b4127e</t>
        </is>
      </c>
      <c r="V3280" t="inlineStr">
        <is>
          <t>FERRO OILTEK PRIVATE LIMITED</t>
        </is>
      </c>
      <c r="W3280" t="inlineStr">
        <is>
          <t>0313018669</t>
        </is>
      </c>
      <c r="X3280" t="n">
        <v>0</v>
      </c>
      <c r="Y3280" t="n">
        <v>0</v>
      </c>
      <c r="Z3280" t="n">
        <v>85371000</v>
      </c>
      <c r="AA3280" t="inlineStr">
        <is>
          <t>FOR A VOLTAGE NOT EXCEEDING 1,000 V</t>
        </is>
      </c>
      <c r="AC3280" t="inlineStr">
        <is>
          <t>2026-04-10T08:47:44.557Z</t>
        </is>
      </c>
    </row>
    <row r="3281">
      <c r="A3281" t="inlineStr">
        <is>
          <t>55e4eedf-2a5d-4d7b-9118-6859267c991d</t>
        </is>
      </c>
      <c r="B3281" t="inlineStr">
        <is>
          <t>Virtual Reality Welding Simulator</t>
        </is>
      </c>
      <c r="C3281" t="inlineStr">
        <is>
          <t>xxxxx</t>
        </is>
      </c>
      <c r="E3281" t="inlineStr">
        <is>
          <t>FIXED</t>
        </is>
      </c>
      <c r="F3281" t="n">
        <v>30000</v>
      </c>
      <c r="G3281" t="inlineStr">
        <is>
          <t>USD</t>
        </is>
      </c>
      <c r="M3281" t="n">
        <v>0</v>
      </c>
      <c r="N3281" t="n">
        <v>0</v>
      </c>
      <c r="Q3281" t="inlineStr">
        <is>
          <t>4b9d3208-80b4-4de1-b170-de6668a4b9b8</t>
        </is>
      </c>
      <c r="R3281" t="inlineStr">
        <is>
          <t>Optical, photographic, cinematographic, measuring, checking, precision, medical or surgical instruments and apparatus; parts and accessories thereof</t>
        </is>
      </c>
      <c r="S3281" t="inlineStr">
        <is>
          <t>310e647a-4be1-4182-a0b7-4438d5dfa9b1</t>
        </is>
      </c>
      <c r="T3281" t="inlineStr">
        <is>
          <t>Instruments, apparatus and models, designed for demonstrational purposes (for example, in education or exhibitions), unsuitable for other uses</t>
        </is>
      </c>
      <c r="U3281" t="inlineStr">
        <is>
          <t>fd1de17a-547a-4626-abbf-fc6b5534ceeb</t>
        </is>
      </c>
      <c r="V3281" t="inlineStr">
        <is>
          <t>VRTICLES CONSULTING PRIVATE LIMITED</t>
        </is>
      </c>
      <c r="W3281" t="inlineStr">
        <is>
          <t>AAICV7086N</t>
        </is>
      </c>
      <c r="X3281" t="n">
        <v>0</v>
      </c>
      <c r="Y3281" t="n">
        <v>0</v>
      </c>
      <c r="Z3281" t="n">
        <v>90230010</v>
      </c>
      <c r="AA3281" t="inlineStr">
        <is>
          <t>TEACHING AIDS</t>
        </is>
      </c>
      <c r="AB3281" t="inlineStr">
        <is>
          <t>http://indiausatrade.mea.gov.in/api/public/image/stream?key=products%2F20260709T110701Z-984080-ab5c5f89-AuraZ%2B%2B-Full-One-cropped.jpg</t>
        </is>
      </c>
      <c r="AC3281" t="inlineStr">
        <is>
          <t>2026-07-09T11:07:01.986Z</t>
        </is>
      </c>
    </row>
    <row r="3282">
      <c r="A3282" t="inlineStr">
        <is>
          <t>f6dac795-cf3b-48d7-8d63-812bace51bc7</t>
        </is>
      </c>
      <c r="B3282" t="inlineStr">
        <is>
          <t>Stainless Steel Scrubber</t>
        </is>
      </c>
      <c r="E3282" t="inlineStr">
        <is>
          <t>FIXED</t>
        </is>
      </c>
      <c r="F3282" t="n">
        <v>2</v>
      </c>
      <c r="G3282" t="inlineStr">
        <is>
          <t>USD</t>
        </is>
      </c>
      <c r="J3282" t="n">
        <v>3000</v>
      </c>
      <c r="M3282" t="n">
        <v>0</v>
      </c>
      <c r="N3282" t="n">
        <v>0</v>
      </c>
      <c r="Q3282" t="inlineStr">
        <is>
          <t>3eaf88c3-e6bd-4603-88fb-2b17064bb155</t>
        </is>
      </c>
      <c r="R3282" t="inlineStr">
        <is>
          <t>Articles of iron or steel</t>
        </is>
      </c>
      <c r="S3282" t="inlineStr">
        <is>
          <t>a40da5fa-d705-49a0-938b-4fd65b7d69c4</t>
        </is>
      </c>
      <c r="T3282" t="inlineStr">
        <is>
          <t>Table, kitchen or other household articles and parts thereof, of iron or steel; iron or steel wool; pot scourers and scouring or polishing pads, gloves and the like, of iron or steel</t>
        </is>
      </c>
      <c r="U3282" t="inlineStr">
        <is>
          <t>e151ff41-868b-402e-9d0a-9d446a4d17ba</t>
        </is>
      </c>
      <c r="V3282" t="inlineStr">
        <is>
          <t>SANSA INDUSTRIES PRIVATE LIMITED</t>
        </is>
      </c>
      <c r="W3282" t="inlineStr">
        <is>
          <t>AAYCS6447G</t>
        </is>
      </c>
      <c r="X3282" t="n">
        <v>0</v>
      </c>
      <c r="Y3282" t="n">
        <v>0</v>
      </c>
      <c r="Z3282" t="n">
        <v>73231000</v>
      </c>
      <c r="AA3282" t="inlineStr">
        <is>
          <t>IRON OR STEEL WOOL, POT SCOURERS AND SCOURING OR POLISHING PADS, GLOVES AND THE LIKE</t>
        </is>
      </c>
      <c r="AB3282" t="inlineStr">
        <is>
          <t>http://indiausatrade.mea.gov.in/api/public/image/stream?key=products%2F695727861-Spiral%20Scrubber.png</t>
        </is>
      </c>
      <c r="AC3282" t="inlineStr">
        <is>
          <t>2026-04-10T09:55:07.688Z</t>
        </is>
      </c>
    </row>
    <row r="3283">
      <c r="A3283" t="inlineStr">
        <is>
          <t>f5617ec9-a60b-4a86-acf0-29b38c50dc9b</t>
        </is>
      </c>
      <c r="B3283" t="inlineStr">
        <is>
          <t>ZINC WIRES</t>
        </is>
      </c>
      <c r="C3283" t="inlineStr">
        <is>
          <t>ZW</t>
        </is>
      </c>
      <c r="E3283" t="inlineStr">
        <is>
          <t>FIXED</t>
        </is>
      </c>
      <c r="F3283" t="n">
        <v>4</v>
      </c>
      <c r="G3283" t="inlineStr">
        <is>
          <t>USD</t>
        </is>
      </c>
      <c r="I3283" t="inlineStr">
        <is>
          <t>Kilogram</t>
        </is>
      </c>
      <c r="J3283" t="n">
        <v>1000</v>
      </c>
      <c r="M3283" t="n">
        <v>0</v>
      </c>
      <c r="N3283" t="n">
        <v>0</v>
      </c>
      <c r="Q3283" t="inlineStr">
        <is>
          <t>767943bc-1fb9-4b6c-8d03-fa0f1b284872</t>
        </is>
      </c>
      <c r="R3283" t="inlineStr">
        <is>
          <t>Zinc and articles thereof</t>
        </is>
      </c>
      <c r="S3283" t="inlineStr">
        <is>
          <t>5b000834-2fa3-4800-9366-06938e8aad64</t>
        </is>
      </c>
      <c r="T3283" t="inlineStr">
        <is>
          <t>Zinc bars, rods, profiles and wire</t>
        </is>
      </c>
      <c r="U3283" t="inlineStr">
        <is>
          <t>bef9dd9d-ea09-4d5f-bb4a-b69d87b55d56</t>
        </is>
      </c>
      <c r="V3283" t="inlineStr">
        <is>
          <t>SOUTHERN METALS AND ALLOYS PRIVATE LIMITED</t>
        </is>
      </c>
      <c r="W3283" t="inlineStr">
        <is>
          <t>0389043729</t>
        </is>
      </c>
      <c r="X3283" t="n">
        <v>0</v>
      </c>
      <c r="Y3283" t="n">
        <v>0</v>
      </c>
      <c r="Z3283" t="n">
        <v>79040030</v>
      </c>
      <c r="AA3283" t="inlineStr">
        <is>
          <t>WIRE</t>
        </is>
      </c>
      <c r="AB3283" t="inlineStr">
        <is>
          <t>http://indiausatrade.mea.gov.in/api/public/image/stream?key=products%2F20260819T085941Z-307088-d0bf3fcc-SOUTHERN%20METALS%20-%20V%20-%20GREY%20-%20LOGO%20%20%2B%20ZED%20MAR%202026-cropped.jpg</t>
        </is>
      </c>
      <c r="AC3283" t="inlineStr">
        <is>
          <t>2026-08-19T08:59:41.889Z</t>
        </is>
      </c>
    </row>
    <row r="3284">
      <c r="A3284" t="inlineStr">
        <is>
          <t>1e3011fc-6cbb-4c65-b1de-ba3ea66f9539</t>
        </is>
      </c>
      <c r="B3284" t="inlineStr">
        <is>
          <t>Pepper- Whole dried, Powdered and Oleoresins</t>
        </is>
      </c>
      <c r="C3284" t="inlineStr">
        <is>
          <t>Pepper</t>
        </is>
      </c>
      <c r="E3284" t="inlineStr">
        <is>
          <t>FIXED</t>
        </is>
      </c>
      <c r="F3284" t="n">
        <v>4000</v>
      </c>
      <c r="G3284" t="inlineStr">
        <is>
          <t>USD</t>
        </is>
      </c>
      <c r="I3284" t="inlineStr">
        <is>
          <t>Metric Ton</t>
        </is>
      </c>
      <c r="J3284" t="n">
        <v>10</v>
      </c>
      <c r="M3284" t="n">
        <v>0</v>
      </c>
      <c r="N3284" t="n">
        <v>0</v>
      </c>
      <c r="Q3284" t="inlineStr">
        <is>
          <t>11eb2b50-813a-4317-8af0-e237b27fb644</t>
        </is>
      </c>
      <c r="R3284" t="inlineStr">
        <is>
          <t>Coffee, tea, mate and spices</t>
        </is>
      </c>
      <c r="S3284" t="inlineStr">
        <is>
          <t>e035b6dc-25a1-4191-a8fc-293cacaf7616</t>
        </is>
      </c>
      <c r="T3284" t="inlineStr">
        <is>
          <t>Pepper of the genus Piper; dried or crushed or ground fruits of the genus Capsicum or of the genus Pimenta</t>
        </is>
      </c>
      <c r="U3284" t="inlineStr">
        <is>
          <t>2d2a488a-54bb-4f6b-ad22-43a548cf4e81</t>
        </is>
      </c>
      <c r="V3284" t="inlineStr">
        <is>
          <t>Seraphim Global Trade</t>
        </is>
      </c>
      <c r="W3284" t="inlineStr">
        <is>
          <t>AGEPV4334J</t>
        </is>
      </c>
      <c r="X3284" t="n">
        <v>0</v>
      </c>
      <c r="Y3284" t="n">
        <v>0</v>
      </c>
      <c r="Z3284" t="n">
        <v>9041110</v>
      </c>
      <c r="AA3284" t="inlineStr">
        <is>
          <t>PEPPER, LONG</t>
        </is>
      </c>
      <c r="AB3284" t="inlineStr">
        <is>
          <t>http://indiausatrade.mea.gov.in/api/public/image/stream?key=products%2F20260828T150430Z-423849-525fcaa6-a4c609fedcbf89db4002a4f12f5dff6a-cropped.jpg</t>
        </is>
      </c>
      <c r="AC3284" t="inlineStr">
        <is>
          <t>2026-08-28T15:04:30.399Z</t>
        </is>
      </c>
    </row>
    <row r="3285">
      <c r="A3285" t="inlineStr">
        <is>
          <t>6ed8b80f-4535-40e9-a63f-bb09ee26618e</t>
        </is>
      </c>
      <c r="B3285" t="inlineStr">
        <is>
          <t>Clove</t>
        </is>
      </c>
      <c r="C3285" t="inlineStr">
        <is>
          <t>Clove</t>
        </is>
      </c>
      <c r="E3285" t="inlineStr">
        <is>
          <t>FIXED</t>
        </is>
      </c>
      <c r="F3285" t="n">
        <v>2150</v>
      </c>
      <c r="G3285" t="inlineStr">
        <is>
          <t>USD</t>
        </is>
      </c>
      <c r="I3285" t="inlineStr">
        <is>
          <t>Metric Ton</t>
        </is>
      </c>
      <c r="J3285" t="n">
        <v>10</v>
      </c>
      <c r="M3285" t="n">
        <v>0</v>
      </c>
      <c r="N3285" t="n">
        <v>0</v>
      </c>
      <c r="Q3285" t="inlineStr">
        <is>
          <t>11eb2b50-813a-4317-8af0-e237b27fb644</t>
        </is>
      </c>
      <c r="R3285" t="inlineStr">
        <is>
          <t>Coffee, tea, mate and spices</t>
        </is>
      </c>
      <c r="S3285" t="inlineStr">
        <is>
          <t>c5071c47-aec5-4395-a59d-552a3f2d07ce</t>
        </is>
      </c>
      <c r="T3285" t="inlineStr">
        <is>
          <t>Cloves (whole fruit, cloves and stems)</t>
        </is>
      </c>
      <c r="U3285" t="inlineStr">
        <is>
          <t>2d2a488a-54bb-4f6b-ad22-43a548cf4e81</t>
        </is>
      </c>
      <c r="V3285" t="inlineStr">
        <is>
          <t>Seraphim Global Trade</t>
        </is>
      </c>
      <c r="W3285" t="inlineStr">
        <is>
          <t>AGEPV4334J</t>
        </is>
      </c>
      <c r="X3285" t="n">
        <v>0</v>
      </c>
      <c r="Y3285" t="n">
        <v>0</v>
      </c>
      <c r="Z3285" t="n">
        <v>9071020</v>
      </c>
      <c r="AA3285" t="inlineStr">
        <is>
          <t>NOT EXTRACTED (OTHER THAN STEM)</t>
        </is>
      </c>
      <c r="AB3285" t="inlineStr">
        <is>
          <t>http://indiausatrade.mea.gov.in/api/public/image/stream?key=products%2F20260828T160529Z-173388-edcf0554-999ca6095ecbcd4e2e8d773f228ed887-cropped.jpg</t>
        </is>
      </c>
      <c r="AC3285" t="inlineStr">
        <is>
          <t>2026-08-28T16:05:29.138Z</t>
        </is>
      </c>
    </row>
    <row r="3286">
      <c r="A3286" t="inlineStr">
        <is>
          <t>be9801c8-3b08-4a67-8f7b-ce8e4fa43988</t>
        </is>
      </c>
      <c r="B3286" t="inlineStr">
        <is>
          <t>Turmeric</t>
        </is>
      </c>
      <c r="C3286" t="inlineStr">
        <is>
          <t>Turmeric</t>
        </is>
      </c>
      <c r="E3286" t="inlineStr">
        <is>
          <t>FIXED</t>
        </is>
      </c>
      <c r="F3286" t="n">
        <v>1800</v>
      </c>
      <c r="G3286" t="inlineStr">
        <is>
          <t>USD</t>
        </is>
      </c>
      <c r="I3286" t="inlineStr">
        <is>
          <t>Metric Ton</t>
        </is>
      </c>
      <c r="J3286" t="n">
        <v>10</v>
      </c>
      <c r="M3286" t="n">
        <v>0</v>
      </c>
      <c r="N3286" t="n">
        <v>0</v>
      </c>
      <c r="Q3286" t="inlineStr">
        <is>
          <t>11eb2b50-813a-4317-8af0-e237b27fb644</t>
        </is>
      </c>
      <c r="R3286" t="inlineStr">
        <is>
          <t>Coffee, tea, mate and spices</t>
        </is>
      </c>
      <c r="S3286" t="inlineStr">
        <is>
          <t>3ed23eea-7f40-4692-9d0a-0dc7ca51fb99</t>
        </is>
      </c>
      <c r="T3286" t="inlineStr">
        <is>
          <t>Ginger, saffron, turmeric (curcuma), thyme, bay leaves, curry and other spices</t>
        </is>
      </c>
      <c r="U3286" t="inlineStr">
        <is>
          <t>2d2a488a-54bb-4f6b-ad22-43a548cf4e81</t>
        </is>
      </c>
      <c r="V3286" t="inlineStr">
        <is>
          <t>Seraphim Global Trade</t>
        </is>
      </c>
      <c r="W3286" t="inlineStr">
        <is>
          <t>AGEPV4334J</t>
        </is>
      </c>
      <c r="X3286" t="n">
        <v>0</v>
      </c>
      <c r="Y3286" t="n">
        <v>0</v>
      </c>
      <c r="Z3286" t="n">
        <v>9103020</v>
      </c>
      <c r="AA3286" t="inlineStr">
        <is>
          <t>DRIED</t>
        </is>
      </c>
      <c r="AB3286" t="inlineStr">
        <is>
          <t>http://indiausatrade.mea.gov.in/api/public/image/stream?key=products%2F20260826T131103Z-626514-8832ba10-OSK-cropped.jpg</t>
        </is>
      </c>
      <c r="AC3286" t="inlineStr">
        <is>
          <t>2026-08-26T13:11:03.335Z</t>
        </is>
      </c>
    </row>
    <row r="3287">
      <c r="A3287" t="inlineStr">
        <is>
          <t>7d9fcced-47f0-4f34-970a-3891831bf9c6</t>
        </is>
      </c>
      <c r="B3287" t="inlineStr">
        <is>
          <t>Cardamom - Whole and powder (Export of all spices)</t>
        </is>
      </c>
      <c r="C3287" t="inlineStr">
        <is>
          <t>Cardamom - Whole and powder (Export of all spices)</t>
        </is>
      </c>
      <c r="E3287" t="inlineStr">
        <is>
          <t>FIXED</t>
        </is>
      </c>
      <c r="F3287" t="n">
        <v>800</v>
      </c>
      <c r="G3287" t="inlineStr">
        <is>
          <t>USD</t>
        </is>
      </c>
      <c r="I3287" t="inlineStr">
        <is>
          <t>Metric Ton</t>
        </is>
      </c>
      <c r="J3287" t="n">
        <v>20</v>
      </c>
      <c r="M3287" t="n">
        <v>0</v>
      </c>
      <c r="N3287" t="n">
        <v>0</v>
      </c>
      <c r="Q3287" t="inlineStr">
        <is>
          <t>11eb2b50-813a-4317-8af0-e237b27fb644</t>
        </is>
      </c>
      <c r="R3287" t="inlineStr">
        <is>
          <t>Coffee, tea, mate and spices</t>
        </is>
      </c>
      <c r="S3287" t="inlineStr">
        <is>
          <t>7292108c-6668-4307-b820-116e59c73a80</t>
        </is>
      </c>
      <c r="T3287" t="inlineStr">
        <is>
          <t>Nutmeg, mace and cardamoms</t>
        </is>
      </c>
      <c r="U3287" t="inlineStr">
        <is>
          <t>2d2a488a-54bb-4f6b-ad22-43a548cf4e81</t>
        </is>
      </c>
      <c r="V3287" t="inlineStr">
        <is>
          <t>Seraphim Global Trade</t>
        </is>
      </c>
      <c r="W3287" t="inlineStr">
        <is>
          <t>AGEPV4334J</t>
        </is>
      </c>
      <c r="X3287" t="n">
        <v>0</v>
      </c>
      <c r="Y3287" t="n">
        <v>0</v>
      </c>
      <c r="Z3287" t="n">
        <v>9083220</v>
      </c>
      <c r="AA3287" t="inlineStr">
        <is>
          <t>SMALL CARDAMOM SEEDS</t>
        </is>
      </c>
      <c r="AB3287" t="inlineStr">
        <is>
          <t>http://indiausatrade.mea.gov.in/api/public/image/stream?key=products%2F20260826T115131Z-476188-550f88b7-51f73fc75fa69c06d17d82496699babc-cropped.jpg</t>
        </is>
      </c>
      <c r="AC3287" t="inlineStr">
        <is>
          <t>2026-08-24T13:36:00.870Z</t>
        </is>
      </c>
    </row>
    <row r="3288">
      <c r="A3288" t="inlineStr">
        <is>
          <t>bbe1b5b9-2b1b-4d01-9043-bcf696a807a8</t>
        </is>
      </c>
      <c r="B3288" t="inlineStr">
        <is>
          <t>Coriander - Whole and powder (Export of all spices)</t>
        </is>
      </c>
      <c r="C3288" t="inlineStr">
        <is>
          <t>Coriander</t>
        </is>
      </c>
      <c r="E3288" t="inlineStr">
        <is>
          <t>FIXED</t>
        </is>
      </c>
      <c r="F3288" t="n">
        <v>1250</v>
      </c>
      <c r="G3288" t="inlineStr">
        <is>
          <t>USD</t>
        </is>
      </c>
      <c r="I3288" t="inlineStr">
        <is>
          <t>Metric Ton</t>
        </is>
      </c>
      <c r="J3288" t="n">
        <v>20</v>
      </c>
      <c r="M3288" t="n">
        <v>0</v>
      </c>
      <c r="N3288" t="n">
        <v>0</v>
      </c>
      <c r="Q3288" t="inlineStr">
        <is>
          <t>11eb2b50-813a-4317-8af0-e237b27fb644</t>
        </is>
      </c>
      <c r="R3288" t="inlineStr">
        <is>
          <t>Coffee, tea, mate and spices</t>
        </is>
      </c>
      <c r="S3288" t="inlineStr">
        <is>
          <t>3ed23eea-7f40-4692-9d0a-0dc7ca51fb99</t>
        </is>
      </c>
      <c r="T3288" t="inlineStr">
        <is>
          <t>Ginger, saffron, turmeric (curcuma), thyme, bay leaves, curry and other spices</t>
        </is>
      </c>
      <c r="U3288" t="inlineStr">
        <is>
          <t>2d2a488a-54bb-4f6b-ad22-43a548cf4e81</t>
        </is>
      </c>
      <c r="V3288" t="inlineStr">
        <is>
          <t>Seraphim Global Trade</t>
        </is>
      </c>
      <c r="W3288" t="inlineStr">
        <is>
          <t>AGEPV4334J</t>
        </is>
      </c>
      <c r="X3288" t="n">
        <v>0</v>
      </c>
      <c r="Y3288" t="n">
        <v>0</v>
      </c>
      <c r="Z3288" t="n">
        <v>9092110</v>
      </c>
      <c r="AA3288" t="inlineStr">
        <is>
          <t>OF SEED QUALITY</t>
        </is>
      </c>
      <c r="AB3288" t="inlineStr">
        <is>
          <t>http://indiausatrade.mea.gov.in/api/public/image/stream?key=products%2F20260826T121107Z-183293-be8e9ea7-f4cbe9664dff52a46294d10d0b57efc5-cropped.jpg</t>
        </is>
      </c>
      <c r="AC3288" t="inlineStr">
        <is>
          <t>2026-08-24T07:59:51.452Z</t>
        </is>
      </c>
    </row>
    <row r="3289">
      <c r="A3289" t="inlineStr">
        <is>
          <t>dd78aab8-ef01-408f-9d91-24ae0cbb6fec</t>
        </is>
      </c>
      <c r="B3289" t="inlineStr">
        <is>
          <t>Cumin Seeds- Whole &amp; Powdered</t>
        </is>
      </c>
      <c r="C3289" t="inlineStr">
        <is>
          <t>Cumin</t>
        </is>
      </c>
      <c r="E3289" t="inlineStr">
        <is>
          <t>FIXED</t>
        </is>
      </c>
      <c r="F3289" t="n">
        <v>2160</v>
      </c>
      <c r="G3289" t="inlineStr">
        <is>
          <t>USD</t>
        </is>
      </c>
      <c r="I3289" t="inlineStr">
        <is>
          <t>Metric Ton</t>
        </is>
      </c>
      <c r="J3289" t="n">
        <v>20</v>
      </c>
      <c r="M3289" t="n">
        <v>0</v>
      </c>
      <c r="N3289" t="n">
        <v>0</v>
      </c>
      <c r="Q3289" t="inlineStr">
        <is>
          <t>11eb2b50-813a-4317-8af0-e237b27fb644</t>
        </is>
      </c>
      <c r="R3289" t="inlineStr">
        <is>
          <t>Coffee, tea, mate and spices</t>
        </is>
      </c>
      <c r="S3289" t="inlineStr">
        <is>
          <t>94c01a6b-b610-4952-8983-30e9118441fa</t>
        </is>
      </c>
      <c r="T3289" t="inlineStr">
        <is>
          <t>Seeds of anise, badian, fennel, coriander, cumin or caraway; juniper berries</t>
        </is>
      </c>
      <c r="U3289" t="inlineStr">
        <is>
          <t>2d2a488a-54bb-4f6b-ad22-43a548cf4e81</t>
        </is>
      </c>
      <c r="V3289" t="inlineStr">
        <is>
          <t>Seraphim Global Trade</t>
        </is>
      </c>
      <c r="W3289" t="inlineStr">
        <is>
          <t>AGEPV4334J</t>
        </is>
      </c>
      <c r="X3289" t="n">
        <v>0</v>
      </c>
      <c r="Y3289" t="n">
        <v>0</v>
      </c>
      <c r="Z3289" t="n">
        <v>9093111</v>
      </c>
      <c r="AA3289" t="inlineStr">
        <is>
          <t>OF SEED QUALITY</t>
        </is>
      </c>
      <c r="AB3289" t="inlineStr">
        <is>
          <t>http://indiausatrade.mea.gov.in/api/public/image/stream?key=products%2F20260828T143232Z-432520-9ff829e2-Cumin-cropped.jpg</t>
        </is>
      </c>
      <c r="AC3289" t="inlineStr">
        <is>
          <t>2026-08-28T14:32:32.834Z</t>
        </is>
      </c>
    </row>
    <row r="3290">
      <c r="A3290" t="inlineStr">
        <is>
          <t>30735889-6e1e-475e-bcd5-83010de80d0c</t>
        </is>
      </c>
      <c r="B3290" t="inlineStr">
        <is>
          <t>Indian Chilli</t>
        </is>
      </c>
      <c r="C3290" t="inlineStr">
        <is>
          <t>Indian Chilli</t>
        </is>
      </c>
      <c r="E3290" t="inlineStr">
        <is>
          <t>FIXED</t>
        </is>
      </c>
      <c r="F3290" t="n">
        <v>3012</v>
      </c>
      <c r="G3290" t="inlineStr">
        <is>
          <t>USD</t>
        </is>
      </c>
      <c r="I3290" t="inlineStr">
        <is>
          <t>Metric Ton</t>
        </is>
      </c>
      <c r="J3290" t="n">
        <v>20</v>
      </c>
      <c r="M3290" t="n">
        <v>0</v>
      </c>
      <c r="N3290" t="n">
        <v>0</v>
      </c>
      <c r="Q3290" t="inlineStr">
        <is>
          <t>11eb2b50-813a-4317-8af0-e237b27fb644</t>
        </is>
      </c>
      <c r="R3290" t="inlineStr">
        <is>
          <t>Coffee, tea, mate and spices</t>
        </is>
      </c>
      <c r="S3290" t="inlineStr">
        <is>
          <t>e035b6dc-25a1-4191-a8fc-293cacaf7616</t>
        </is>
      </c>
      <c r="T3290" t="inlineStr">
        <is>
          <t>Pepper of the genus Piper; dried or crushed or ground fruits of the genus Capsicum or of the genus Pimenta</t>
        </is>
      </c>
      <c r="U3290" t="inlineStr">
        <is>
          <t>2d2a488a-54bb-4f6b-ad22-43a548cf4e81</t>
        </is>
      </c>
      <c r="V3290" t="inlineStr">
        <is>
          <t>Seraphim Global Trade</t>
        </is>
      </c>
      <c r="W3290" t="inlineStr">
        <is>
          <t>AGEPV4334J</t>
        </is>
      </c>
      <c r="X3290" t="n">
        <v>0</v>
      </c>
      <c r="Y3290" t="n">
        <v>0</v>
      </c>
      <c r="Z3290" t="n">
        <v>9042110</v>
      </c>
      <c r="AA3290" t="inlineStr">
        <is>
          <t>OF GENUS CAPSICUM</t>
        </is>
      </c>
      <c r="AB3290" t="inlineStr">
        <is>
          <t>http://indiausatrade.mea.gov.in/api/public/image/stream?key=products%2F20260828T090629Z-403126-d27c9214-f46e01948880641c689d4b179b0f4473-cropped.jpg</t>
        </is>
      </c>
      <c r="AC3290" t="inlineStr">
        <is>
          <t>2026-08-28T09:06:29.208Z</t>
        </is>
      </c>
    </row>
    <row r="3291">
      <c r="A3291" t="inlineStr">
        <is>
          <t>697485e7-a61a-44aa-a742-e8a6726272e3</t>
        </is>
      </c>
      <c r="B3291" t="inlineStr">
        <is>
          <t>Fennel- Whole, Powdered and Oleoresins</t>
        </is>
      </c>
      <c r="C3291" t="inlineStr">
        <is>
          <t>Fennel</t>
        </is>
      </c>
      <c r="E3291" t="inlineStr">
        <is>
          <t>FIXED</t>
        </is>
      </c>
      <c r="F3291" t="n">
        <v>1845</v>
      </c>
      <c r="G3291" t="inlineStr">
        <is>
          <t>USD</t>
        </is>
      </c>
      <c r="I3291" t="inlineStr">
        <is>
          <t>Metric Ton</t>
        </is>
      </c>
      <c r="J3291" t="n">
        <v>20</v>
      </c>
      <c r="M3291" t="n">
        <v>0</v>
      </c>
      <c r="N3291" t="n">
        <v>0</v>
      </c>
      <c r="Q3291" t="inlineStr">
        <is>
          <t>11eb2b50-813a-4317-8af0-e237b27fb644</t>
        </is>
      </c>
      <c r="R3291" t="inlineStr">
        <is>
          <t>Coffee, tea, mate and spices</t>
        </is>
      </c>
      <c r="S3291" t="inlineStr">
        <is>
          <t>94c01a6b-b610-4952-8983-30e9118441fa</t>
        </is>
      </c>
      <c r="T3291" t="inlineStr">
        <is>
          <t>Seeds of anise, badian, fennel, coriander, cumin or caraway; juniper berries</t>
        </is>
      </c>
      <c r="U3291" t="inlineStr">
        <is>
          <t>2d2a488a-54bb-4f6b-ad22-43a548cf4e81</t>
        </is>
      </c>
      <c r="V3291" t="inlineStr">
        <is>
          <t>Seraphim Global Trade</t>
        </is>
      </c>
      <c r="W3291" t="inlineStr">
        <is>
          <t>AGEPV4334J</t>
        </is>
      </c>
      <c r="X3291" t="n">
        <v>0</v>
      </c>
      <c r="Y3291" t="n">
        <v>0</v>
      </c>
      <c r="Z3291" t="n">
        <v>9096111</v>
      </c>
      <c r="AA3291" t="inlineStr">
        <is>
          <t>OF SEED QUALITY</t>
        </is>
      </c>
      <c r="AB3291" t="inlineStr">
        <is>
          <t>http://indiausatrade.mea.gov.in/api/public/image/stream?key=products%2F20260828T154259Z-244689-d75a7089-c20ca6f5d4938d4db642353257200c6b-cropped.jpg</t>
        </is>
      </c>
      <c r="AC3291" t="inlineStr">
        <is>
          <t>2026-08-28T15:42:59.349Z</t>
        </is>
      </c>
    </row>
    <row r="3292">
      <c r="A3292" t="inlineStr">
        <is>
          <t>026b4e45-302e-4c66-9927-74cb261ef505</t>
        </is>
      </c>
      <c r="B3292" t="inlineStr">
        <is>
          <t>Wooden Coaster Sets</t>
        </is>
      </c>
      <c r="C3292" t="inlineStr">
        <is>
          <t>NKS-1,NKS-2,NKS-3,NKS-4,NKS-5</t>
        </is>
      </c>
      <c r="E3292" t="inlineStr">
        <is>
          <t>FIXED</t>
        </is>
      </c>
      <c r="F3292" t="n">
        <v>0.55</v>
      </c>
      <c r="G3292" t="inlineStr">
        <is>
          <t>USD</t>
        </is>
      </c>
      <c r="I3292" t="inlineStr">
        <is>
          <t>Unit</t>
        </is>
      </c>
      <c r="J3292" t="n">
        <v>200</v>
      </c>
      <c r="M3292" t="n">
        <v>0</v>
      </c>
      <c r="N3292" t="n">
        <v>0</v>
      </c>
      <c r="Q3292" t="inlineStr">
        <is>
          <t>452ce2bf-d5bb-4dde-b915-b72de8c938a6</t>
        </is>
      </c>
      <c r="R3292" t="inlineStr">
        <is>
          <t>Wood and articles of wood; wood charcoal</t>
        </is>
      </c>
      <c r="S3292" t="inlineStr">
        <is>
          <t>8bf38ccc-5082-4d16-abd7-ff00df77d3e6</t>
        </is>
      </c>
      <c r="T3292" t="inlineStr">
        <is>
          <t>Other articles of wood</t>
        </is>
      </c>
      <c r="U3292" t="inlineStr">
        <is>
          <t>944ea304-45db-44aa-992f-cb3b05aa82e0</t>
        </is>
      </c>
      <c r="V3292" t="inlineStr">
        <is>
          <t>N KUMAR PRODUCTS</t>
        </is>
      </c>
      <c r="W3292" t="inlineStr">
        <is>
          <t>0616907320</t>
        </is>
      </c>
      <c r="X3292" t="n">
        <v>0</v>
      </c>
      <c r="Y3292" t="n">
        <v>1</v>
      </c>
      <c r="Z3292" t="n">
        <v>44219012</v>
      </c>
      <c r="AA3292" t="inlineStr">
        <is>
          <t>OTHER ARTICLES OF WOOD - OTHER : SPOOLS, COPS, BOBBINS, SEWING THREAD REELS AND THE LIKE, OF TURNED WOOD: FOR JUTE MACHINERY</t>
        </is>
      </c>
      <c r="AB3292" t="inlineStr">
        <is>
          <t>http://indiausatrade.mea.gov.in/api/public/image/stream?key=products%2F20260509T091743Z-965798-c901a000-22-cropped.jpg</t>
        </is>
      </c>
      <c r="AC3292" t="inlineStr">
        <is>
          <t>2026-05-09T09:17:43.370Z</t>
        </is>
      </c>
    </row>
    <row r="3293">
      <c r="A3293" t="inlineStr">
        <is>
          <t>f2a2f245-ef9b-41f5-b91a-95075dd715ad</t>
        </is>
      </c>
      <c r="B3293" t="inlineStr">
        <is>
          <t>Wooden Serving Platters</t>
        </is>
      </c>
      <c r="C3293" t="inlineStr">
        <is>
          <t>NKC-1,NKC-2,NKC-3,NKC-4</t>
        </is>
      </c>
      <c r="E3293" t="inlineStr">
        <is>
          <t>FIXED</t>
        </is>
      </c>
      <c r="F3293" t="n">
        <v>1.8</v>
      </c>
      <c r="G3293" t="inlineStr">
        <is>
          <t>USD</t>
        </is>
      </c>
      <c r="I3293" t="inlineStr">
        <is>
          <t>Unit</t>
        </is>
      </c>
      <c r="J3293" t="n">
        <v>200</v>
      </c>
      <c r="M3293" t="n">
        <v>0</v>
      </c>
      <c r="N3293" t="n">
        <v>0</v>
      </c>
      <c r="Q3293" t="inlineStr">
        <is>
          <t>452ce2bf-d5bb-4dde-b915-b72de8c938a6</t>
        </is>
      </c>
      <c r="R3293" t="inlineStr">
        <is>
          <t>Wood and articles of wood; wood charcoal</t>
        </is>
      </c>
      <c r="S3293" t="inlineStr">
        <is>
          <t>da99d0d6-2236-4e2e-87db-efec22350be8</t>
        </is>
      </c>
      <c r="T3293" t="inlineStr">
        <is>
          <t>Tableware and kitchenware, of wood</t>
        </is>
      </c>
      <c r="U3293" t="inlineStr">
        <is>
          <t>944ea304-45db-44aa-992f-cb3b05aa82e0</t>
        </is>
      </c>
      <c r="V3293" t="inlineStr">
        <is>
          <t>N KUMAR PRODUCTS</t>
        </is>
      </c>
      <c r="W3293" t="inlineStr">
        <is>
          <t>0616907320</t>
        </is>
      </c>
      <c r="X3293" t="n">
        <v>0</v>
      </c>
      <c r="Y3293" t="n">
        <v>0</v>
      </c>
      <c r="Z3293" t="n">
        <v>44190010</v>
      </c>
      <c r="AA3293" t="inlineStr">
        <is>
          <t>TABLEWARE AND KITCHENWARE, OF WOOD - TABLEWARE AND KITCHENWARE, OF WOOD: TABLEWARE</t>
        </is>
      </c>
      <c r="AB3293" t="inlineStr">
        <is>
          <t>http://indiausatrade.mea.gov.in/api/public/image/stream?key=products%2F20260509T090907Z-443795-b1b1ea20-104-cropped.jpg</t>
        </is>
      </c>
      <c r="AC3293" t="inlineStr">
        <is>
          <t>2026-05-09T09:09:07.800Z</t>
        </is>
      </c>
    </row>
    <row r="3294">
      <c r="A3294" t="inlineStr">
        <is>
          <t>788778a0-ff55-40bb-905b-786ef423c4b7</t>
        </is>
      </c>
      <c r="B3294" t="inlineStr">
        <is>
          <t>Wooden Chopping Boards</t>
        </is>
      </c>
      <c r="C3294" t="inlineStr">
        <is>
          <t>NKP-2,NKP-3,NKP-4,NKP-5,NKP-6</t>
        </is>
      </c>
      <c r="E3294" t="inlineStr">
        <is>
          <t>FIXED</t>
        </is>
      </c>
      <c r="F3294" t="n">
        <v>1</v>
      </c>
      <c r="G3294" t="inlineStr">
        <is>
          <t>USD</t>
        </is>
      </c>
      <c r="I3294" t="inlineStr">
        <is>
          <t>Unit</t>
        </is>
      </c>
      <c r="J3294" t="n">
        <v>200</v>
      </c>
      <c r="M3294" t="n">
        <v>0</v>
      </c>
      <c r="N3294" t="n">
        <v>0</v>
      </c>
      <c r="Q3294" t="inlineStr">
        <is>
          <t>452ce2bf-d5bb-4dde-b915-b72de8c938a6</t>
        </is>
      </c>
      <c r="R3294" t="inlineStr">
        <is>
          <t>Wood and articles of wood; wood charcoal</t>
        </is>
      </c>
      <c r="S3294" t="inlineStr">
        <is>
          <t>da99d0d6-2236-4e2e-87db-efec22350be8</t>
        </is>
      </c>
      <c r="T3294" t="inlineStr">
        <is>
          <t>Tableware and kitchenware, of wood</t>
        </is>
      </c>
      <c r="U3294" t="inlineStr">
        <is>
          <t>944ea304-45db-44aa-992f-cb3b05aa82e0</t>
        </is>
      </c>
      <c r="V3294" t="inlineStr">
        <is>
          <t>N KUMAR PRODUCTS</t>
        </is>
      </c>
      <c r="W3294" t="inlineStr">
        <is>
          <t>0616907320</t>
        </is>
      </c>
      <c r="X3294" t="n">
        <v>0</v>
      </c>
      <c r="Y3294" t="n">
        <v>0</v>
      </c>
      <c r="Z3294" t="n">
        <v>44190010</v>
      </c>
      <c r="AA3294" t="inlineStr">
        <is>
          <t>TABLEWARE AND KITCHENWARE, OF WOOD - TABLEWARE AND KITCHENWARE, OF WOOD: TABLEWARE</t>
        </is>
      </c>
      <c r="AB3294" t="inlineStr">
        <is>
          <t>http://indiausatrade.mea.gov.in/api/public/image/stream?key=products%2F20260509T085454Z-492359-c7c2c87c-1c-cropped.jpg</t>
        </is>
      </c>
      <c r="AC3294" t="inlineStr">
        <is>
          <t>2026-05-09T08:54:54.088Z</t>
        </is>
      </c>
    </row>
    <row r="3295">
      <c r="A3295" t="inlineStr">
        <is>
          <t>c290c5c8-2153-408c-b214-10a91e45d70f</t>
        </is>
      </c>
      <c r="B3295" t="inlineStr">
        <is>
          <t>Wood Serving Trays</t>
        </is>
      </c>
      <c r="C3295" t="inlineStr">
        <is>
          <t>NKT-1,NKT-2,NKT-3</t>
        </is>
      </c>
      <c r="E3295" t="inlineStr">
        <is>
          <t>FIXED</t>
        </is>
      </c>
      <c r="F3295" t="n">
        <v>2</v>
      </c>
      <c r="G3295" t="inlineStr">
        <is>
          <t>USD</t>
        </is>
      </c>
      <c r="I3295" t="inlineStr">
        <is>
          <t>Unit</t>
        </is>
      </c>
      <c r="J3295" t="n">
        <v>200</v>
      </c>
      <c r="M3295" t="n">
        <v>0</v>
      </c>
      <c r="N3295" t="n">
        <v>0</v>
      </c>
      <c r="Q3295" t="inlineStr">
        <is>
          <t>452ce2bf-d5bb-4dde-b915-b72de8c938a6</t>
        </is>
      </c>
      <c r="R3295" t="inlineStr">
        <is>
          <t>Wood and articles of wood; wood charcoal</t>
        </is>
      </c>
      <c r="S3295" t="inlineStr">
        <is>
          <t>da99d0d6-2236-4e2e-87db-efec22350be8</t>
        </is>
      </c>
      <c r="T3295" t="inlineStr">
        <is>
          <t>Tableware and kitchenware, of wood</t>
        </is>
      </c>
      <c r="U3295" t="inlineStr">
        <is>
          <t>944ea304-45db-44aa-992f-cb3b05aa82e0</t>
        </is>
      </c>
      <c r="V3295" t="inlineStr">
        <is>
          <t>N KUMAR PRODUCTS</t>
        </is>
      </c>
      <c r="W3295" t="inlineStr">
        <is>
          <t>0616907320</t>
        </is>
      </c>
      <c r="X3295" t="n">
        <v>0</v>
      </c>
      <c r="Y3295" t="n">
        <v>0</v>
      </c>
      <c r="Z3295" t="n">
        <v>44190010</v>
      </c>
      <c r="AA3295" t="inlineStr">
        <is>
          <t>TABLEWARE AND KITCHENWARE, OF WOOD - TABLEWARE AND KITCHENWARE, OF WOOD: TABLEWARE</t>
        </is>
      </c>
      <c r="AB3295" t="inlineStr">
        <is>
          <t>http://indiausatrade.mea.gov.in/api/public/image/stream?key=products%2F20260509T090227Z-466082-72d36769-97-cropped.jpg</t>
        </is>
      </c>
      <c r="AC3295" t="inlineStr">
        <is>
          <t>2026-05-09T09:02:27.418Z</t>
        </is>
      </c>
    </row>
    <row r="3296">
      <c r="A3296" t="inlineStr">
        <is>
          <t>c5e83a2c-c3b3-4b5c-a90f-608de74b9c11</t>
        </is>
      </c>
      <c r="B3296" t="inlineStr">
        <is>
          <t>MUSTARD SEEDS</t>
        </is>
      </c>
      <c r="C3296" t="inlineStr">
        <is>
          <t>12075090</t>
        </is>
      </c>
      <c r="E3296" t="inlineStr">
        <is>
          <t>FIXED</t>
        </is>
      </c>
      <c r="F3296" t="n">
        <v>1250</v>
      </c>
      <c r="G3296" t="inlineStr">
        <is>
          <t>USD</t>
        </is>
      </c>
      <c r="I3296" t="inlineStr">
        <is>
          <t>Metric Ton</t>
        </is>
      </c>
      <c r="J3296" t="n">
        <v>5</v>
      </c>
      <c r="M3296" t="n">
        <v>0</v>
      </c>
      <c r="N3296" t="n">
        <v>0</v>
      </c>
      <c r="Q3296" t="inlineStr">
        <is>
          <t>aca22f63-b620-436b-a981-f7d5a8ac871b</t>
        </is>
      </c>
      <c r="R3296" t="inlineStr">
        <is>
          <t>Oil seeds and oleaginous fruits; miscellaneous grains, seeds and fruit; industrial or medicinal plants; straw and fodder</t>
        </is>
      </c>
      <c r="S3296" t="inlineStr">
        <is>
          <t>72844ebb-3e6f-4553-a4bf-bf3dceaeb7af</t>
        </is>
      </c>
      <c r="T3296" t="inlineStr">
        <is>
          <t>Other oil seeds and oleaginous fruits, whether or not broken</t>
        </is>
      </c>
      <c r="U3296" t="inlineStr">
        <is>
          <t>5963d19f-dc6e-4c1d-87a9-2d5cb09cab31</t>
        </is>
      </c>
      <c r="V3296" t="inlineStr">
        <is>
          <t>JANKI ENTERPRISES</t>
        </is>
      </c>
      <c r="W3296" t="inlineStr">
        <is>
          <t>FBLPS8425N</t>
        </is>
      </c>
      <c r="X3296" t="n">
        <v>0</v>
      </c>
      <c r="Y3296" t="n">
        <v>0</v>
      </c>
      <c r="Z3296" t="n">
        <v>12075090</v>
      </c>
      <c r="AA3296" t="inlineStr">
        <is>
          <t>OTHER</t>
        </is>
      </c>
      <c r="AB3296" t="inlineStr">
        <is>
          <t>http://indiausatrade.mea.gov.in/api/public/image/stream?key=products%2F20260528T073424Z-998428-e3498efc-organic%20%20mustart%20seed-cropped.jpg</t>
        </is>
      </c>
      <c r="AC3296" t="inlineStr">
        <is>
          <t>2026-05-28T07:34:24.229Z</t>
        </is>
      </c>
    </row>
    <row r="3297">
      <c r="A3297" t="inlineStr">
        <is>
          <t>dc6e9b69-f967-4700-8da5-37299b0d2034</t>
        </is>
      </c>
      <c r="B3297" t="inlineStr">
        <is>
          <t>GINGAR POWDER</t>
        </is>
      </c>
      <c r="C3297" t="inlineStr">
        <is>
          <t>09101210</t>
        </is>
      </c>
      <c r="E3297" t="inlineStr">
        <is>
          <t>FIXED</t>
        </is>
      </c>
      <c r="F3297" t="n">
        <v>3645</v>
      </c>
      <c r="G3297" t="inlineStr">
        <is>
          <t>USD</t>
        </is>
      </c>
      <c r="I3297" t="inlineStr">
        <is>
          <t>Metric Ton</t>
        </is>
      </c>
      <c r="J3297" t="n">
        <v>5</v>
      </c>
      <c r="M3297" t="n">
        <v>0</v>
      </c>
      <c r="N3297" t="n">
        <v>0</v>
      </c>
      <c r="Q3297" t="inlineStr">
        <is>
          <t>11eb2b50-813a-4317-8af0-e237b27fb644</t>
        </is>
      </c>
      <c r="R3297" t="inlineStr">
        <is>
          <t>Coffee, tea, mate and spices</t>
        </is>
      </c>
      <c r="S3297" t="inlineStr">
        <is>
          <t>3ed23eea-7f40-4692-9d0a-0dc7ca51fb99</t>
        </is>
      </c>
      <c r="T3297" t="inlineStr">
        <is>
          <t>Ginger, saffron, turmeric (curcuma), thyme, bay leaves, curry and other spices</t>
        </is>
      </c>
      <c r="U3297" t="inlineStr">
        <is>
          <t>5963d19f-dc6e-4c1d-87a9-2d5cb09cab31</t>
        </is>
      </c>
      <c r="V3297" t="inlineStr">
        <is>
          <t>JANKI ENTERPRISES</t>
        </is>
      </c>
      <c r="W3297" t="inlineStr">
        <is>
          <t>FBLPS8425N</t>
        </is>
      </c>
      <c r="X3297" t="n">
        <v>0</v>
      </c>
      <c r="Y3297" t="n">
        <v>0</v>
      </c>
      <c r="Z3297" t="n">
        <v>9101210</v>
      </c>
      <c r="AA3297" t="inlineStr">
        <is>
          <t>POWDER</t>
        </is>
      </c>
      <c r="AB3297" t="inlineStr">
        <is>
          <t>http://indiausatrade.mea.gov.in/api/public/image/stream?key=products%2F20260528T075211Z-768774-57642ee4-GINGAR%20POWDER-cropped.jpg</t>
        </is>
      </c>
      <c r="AC3297" t="inlineStr">
        <is>
          <t>2026-05-28T07:52:11.874Z</t>
        </is>
      </c>
    </row>
    <row r="3298">
      <c r="A3298" t="inlineStr">
        <is>
          <t>898ce0fa-022f-4b64-b4f3-51ee2caf2084</t>
        </is>
      </c>
      <c r="B3298" t="inlineStr">
        <is>
          <t>FINGAR MILLETS</t>
        </is>
      </c>
      <c r="C3298" t="inlineStr">
        <is>
          <t>10082031</t>
        </is>
      </c>
      <c r="E3298" t="inlineStr">
        <is>
          <t>FIXED</t>
        </is>
      </c>
      <c r="F3298" t="n">
        <v>1041</v>
      </c>
      <c r="G3298" t="inlineStr">
        <is>
          <t>USD</t>
        </is>
      </c>
      <c r="I3298" t="inlineStr">
        <is>
          <t>Metric Ton</t>
        </is>
      </c>
      <c r="J3298" t="n">
        <v>10</v>
      </c>
      <c r="M3298" t="n">
        <v>0</v>
      </c>
      <c r="N3298" t="n">
        <v>0</v>
      </c>
      <c r="Q3298" t="inlineStr">
        <is>
          <t>890dd873-cb6a-4f34-a326-a26e8e217ae2</t>
        </is>
      </c>
      <c r="R3298" t="inlineStr">
        <is>
          <t>Cereals</t>
        </is>
      </c>
      <c r="S3298" t="inlineStr">
        <is>
          <t>1f42c66b-9e00-4fe3-98b8-821472c8bd41</t>
        </is>
      </c>
      <c r="T3298" t="inlineStr">
        <is>
          <t>Buckwheat, millet and canary seed; other cereals</t>
        </is>
      </c>
      <c r="U3298" t="inlineStr">
        <is>
          <t>5963d19f-dc6e-4c1d-87a9-2d5cb09cab31</t>
        </is>
      </c>
      <c r="V3298" t="inlineStr">
        <is>
          <t>JANKI ENTERPRISES</t>
        </is>
      </c>
      <c r="W3298" t="inlineStr">
        <is>
          <t>FBLPS8425N</t>
        </is>
      </c>
      <c r="X3298" t="n">
        <v>0</v>
      </c>
      <c r="Y3298" t="n">
        <v>0</v>
      </c>
      <c r="Z3298" t="n">
        <v>10082031</v>
      </c>
      <c r="AA3298" t="inlineStr">
        <is>
          <t>BUCKWHEAT, MILLET AND CANARY SEED; OTHER CEREALS MILLET : RAGI (FINGER MILLET) : OF SEED QUALITY</t>
        </is>
      </c>
      <c r="AB3298" t="inlineStr">
        <is>
          <t>http://indiausatrade.mea.gov.in/api/public/image/stream?key=products%2F20260528T081322Z-835770-da252826-1-cropped.jpg</t>
        </is>
      </c>
      <c r="AC3298" t="inlineStr">
        <is>
          <t>2026-05-28T08:13:22.069Z</t>
        </is>
      </c>
    </row>
    <row r="3299">
      <c r="A3299" t="inlineStr">
        <is>
          <t>66db3f1d-2b28-4a66-84a2-ce5d6f91d48c</t>
        </is>
      </c>
      <c r="B3299" t="inlineStr">
        <is>
          <t xml:space="preserve">BLACK PAPER </t>
        </is>
      </c>
      <c r="C3299" t="inlineStr">
        <is>
          <t>09041130</t>
        </is>
      </c>
      <c r="E3299" t="inlineStr">
        <is>
          <t>FIXED</t>
        </is>
      </c>
      <c r="F3299" t="n">
        <v>8750</v>
      </c>
      <c r="G3299" t="inlineStr">
        <is>
          <t>USD</t>
        </is>
      </c>
      <c r="I3299" t="inlineStr">
        <is>
          <t>Metric Ton</t>
        </is>
      </c>
      <c r="J3299" t="n">
        <v>5</v>
      </c>
      <c r="M3299" t="n">
        <v>0</v>
      </c>
      <c r="N3299" t="n">
        <v>0</v>
      </c>
      <c r="Q3299" t="inlineStr">
        <is>
          <t>11eb2b50-813a-4317-8af0-e237b27fb644</t>
        </is>
      </c>
      <c r="R3299" t="inlineStr">
        <is>
          <t>Coffee, tea, mate and spices</t>
        </is>
      </c>
      <c r="S3299" t="inlineStr">
        <is>
          <t>e035b6dc-25a1-4191-a8fc-293cacaf7616</t>
        </is>
      </c>
      <c r="T3299" t="inlineStr">
        <is>
          <t>Pepper of the genus Piper; dried or crushed or ground fruits of the genus Capsicum or of the genus Pimenta</t>
        </is>
      </c>
      <c r="U3299" t="inlineStr">
        <is>
          <t>5963d19f-dc6e-4c1d-87a9-2d5cb09cab31</t>
        </is>
      </c>
      <c r="V3299" t="inlineStr">
        <is>
          <t>JANKI ENTERPRISES</t>
        </is>
      </c>
      <c r="W3299" t="inlineStr">
        <is>
          <t>FBLPS8425N</t>
        </is>
      </c>
      <c r="X3299" t="n">
        <v>0</v>
      </c>
      <c r="Y3299" t="n">
        <v>0</v>
      </c>
      <c r="Z3299" t="n">
        <v>9041130</v>
      </c>
      <c r="AA3299" t="inlineStr">
        <is>
          <t>BLACK PEPPER, GARBLED</t>
        </is>
      </c>
      <c r="AB3299" t="inlineStr">
        <is>
          <t>http://indiausatrade.mea.gov.in/api/public/image/stream?key=products%2F20260527T143730Z-928352-95b05e06-BLACK%20PAPER-cropped.jpg</t>
        </is>
      </c>
      <c r="AC3299" t="inlineStr">
        <is>
          <t>2026-05-27T14:37:30.510Z</t>
        </is>
      </c>
    </row>
    <row r="3300">
      <c r="A3300" t="inlineStr">
        <is>
          <t>bd127eae-1d2d-4293-aa51-31766da2d3b8</t>
        </is>
      </c>
      <c r="B3300" t="inlineStr">
        <is>
          <t>CUMIN SEEDS</t>
        </is>
      </c>
      <c r="C3300" t="inlineStr">
        <is>
          <t>09093200</t>
        </is>
      </c>
      <c r="E3300" t="inlineStr">
        <is>
          <t>FIXED</t>
        </is>
      </c>
      <c r="F3300" t="n">
        <v>3125</v>
      </c>
      <c r="G3300" t="inlineStr">
        <is>
          <t>USD</t>
        </is>
      </c>
      <c r="I3300" t="inlineStr">
        <is>
          <t>Metric Ton</t>
        </is>
      </c>
      <c r="J3300" t="n">
        <v>10</v>
      </c>
      <c r="M3300" t="n">
        <v>0</v>
      </c>
      <c r="N3300" t="n">
        <v>0</v>
      </c>
      <c r="Q3300" t="inlineStr">
        <is>
          <t>11eb2b50-813a-4317-8af0-e237b27fb644</t>
        </is>
      </c>
      <c r="R3300" t="inlineStr">
        <is>
          <t>Coffee, tea, mate and spices</t>
        </is>
      </c>
      <c r="S3300" t="inlineStr">
        <is>
          <t>94c01a6b-b610-4952-8983-30e9118441fa</t>
        </is>
      </c>
      <c r="T3300" t="inlineStr">
        <is>
          <t>Seeds of anise, badian, fennel, coriander, cumin or caraway; juniper berries</t>
        </is>
      </c>
      <c r="U3300" t="inlineStr">
        <is>
          <t>5963d19f-dc6e-4c1d-87a9-2d5cb09cab31</t>
        </is>
      </c>
      <c r="V3300" t="inlineStr">
        <is>
          <t>JANKI ENTERPRISES</t>
        </is>
      </c>
      <c r="W3300" t="inlineStr">
        <is>
          <t>FBLPS8425N</t>
        </is>
      </c>
      <c r="X3300" t="n">
        <v>0</v>
      </c>
      <c r="Y3300" t="n">
        <v>0</v>
      </c>
      <c r="Z3300" t="n">
        <v>9093111</v>
      </c>
      <c r="AA3300" t="inlineStr">
        <is>
          <t>OF SEED QUALITY</t>
        </is>
      </c>
      <c r="AB3300" t="inlineStr">
        <is>
          <t>http://indiausatrade.mea.gov.in/api/public/image/stream?key=products%2F20260527T145652Z-161595-69e0eb7b-CUMIN%20SEED-cropped.jpg</t>
        </is>
      </c>
      <c r="AC3300" t="inlineStr">
        <is>
          <t>2026-05-27T14:56:52.222Z</t>
        </is>
      </c>
    </row>
    <row r="3301">
      <c r="A3301" t="inlineStr">
        <is>
          <t>c731a43e-232b-41dd-acf7-983249b28efb</t>
        </is>
      </c>
      <c r="B3301" t="inlineStr">
        <is>
          <t>GREEN CARDAMOM</t>
        </is>
      </c>
      <c r="C3301" t="inlineStr">
        <is>
          <t>09083120</t>
        </is>
      </c>
      <c r="E3301" t="inlineStr">
        <is>
          <t>FIXED</t>
        </is>
      </c>
      <c r="F3301" t="n">
        <v>29302.99</v>
      </c>
      <c r="G3301" t="inlineStr">
        <is>
          <t>USD</t>
        </is>
      </c>
      <c r="I3301" t="inlineStr">
        <is>
          <t>Metric Ton</t>
        </is>
      </c>
      <c r="J3301" t="n">
        <v>5</v>
      </c>
      <c r="M3301" t="n">
        <v>0</v>
      </c>
      <c r="N3301" t="n">
        <v>0</v>
      </c>
      <c r="Q3301" t="inlineStr">
        <is>
          <t>11eb2b50-813a-4317-8af0-e237b27fb644</t>
        </is>
      </c>
      <c r="R3301" t="inlineStr">
        <is>
          <t>Coffee, tea, mate and spices</t>
        </is>
      </c>
      <c r="S3301" t="inlineStr">
        <is>
          <t>7292108c-6668-4307-b820-116e59c73a80</t>
        </is>
      </c>
      <c r="T3301" t="inlineStr">
        <is>
          <t>Nutmeg, mace and cardamoms</t>
        </is>
      </c>
      <c r="U3301" t="inlineStr">
        <is>
          <t>5963d19f-dc6e-4c1d-87a9-2d5cb09cab31</t>
        </is>
      </c>
      <c r="V3301" t="inlineStr">
        <is>
          <t>JANKI ENTERPRISES</t>
        </is>
      </c>
      <c r="W3301" t="inlineStr">
        <is>
          <t>FBLPS8425N</t>
        </is>
      </c>
      <c r="X3301" t="n">
        <v>0</v>
      </c>
      <c r="Y3301" t="n">
        <v>0</v>
      </c>
      <c r="Z3301" t="n">
        <v>9083120</v>
      </c>
      <c r="AA3301" t="inlineStr">
        <is>
          <t>SMALL (ELLETTARIA), ALLEPPEY GREEN</t>
        </is>
      </c>
      <c r="AB3301" t="inlineStr">
        <is>
          <t>http://indiausatrade.mea.gov.in/api/public/image/stream?key=products%2F20260527T153425Z-584298-77cf1c77-Green%20Cardmom-cropped.jpg</t>
        </is>
      </c>
      <c r="AC3301" t="inlineStr">
        <is>
          <t>2026-05-27T15:34:25.728Z</t>
        </is>
      </c>
    </row>
    <row r="3302">
      <c r="A3302" t="inlineStr">
        <is>
          <t>38b31ce9-1b0f-4e83-9224-fd89004b8554</t>
        </is>
      </c>
      <c r="B3302" t="inlineStr">
        <is>
          <t>CORENDIAR SEED</t>
        </is>
      </c>
      <c r="C3302" t="inlineStr">
        <is>
          <t>09092190</t>
        </is>
      </c>
      <c r="E3302" t="inlineStr">
        <is>
          <t>FIXED</t>
        </is>
      </c>
      <c r="F3302" t="n">
        <v>1760</v>
      </c>
      <c r="G3302" t="inlineStr">
        <is>
          <t>USD</t>
        </is>
      </c>
      <c r="I3302" t="inlineStr">
        <is>
          <t>Metric Ton</t>
        </is>
      </c>
      <c r="J3302" t="n">
        <v>1770</v>
      </c>
      <c r="M3302" t="n">
        <v>0</v>
      </c>
      <c r="N3302" t="n">
        <v>0</v>
      </c>
      <c r="Q3302" t="inlineStr">
        <is>
          <t>11eb2b50-813a-4317-8af0-e237b27fb644</t>
        </is>
      </c>
      <c r="R3302" t="inlineStr">
        <is>
          <t>Coffee, tea, mate and spices</t>
        </is>
      </c>
      <c r="S3302" t="inlineStr">
        <is>
          <t>94c01a6b-b610-4952-8983-30e9118441fa</t>
        </is>
      </c>
      <c r="T3302" t="inlineStr">
        <is>
          <t>Seeds of anise, badian, fennel, coriander, cumin or caraway; juniper berries</t>
        </is>
      </c>
      <c r="U3302" t="inlineStr">
        <is>
          <t>5963d19f-dc6e-4c1d-87a9-2d5cb09cab31</t>
        </is>
      </c>
      <c r="V3302" t="inlineStr">
        <is>
          <t>JANKI ENTERPRISES</t>
        </is>
      </c>
      <c r="W3302" t="inlineStr">
        <is>
          <t>FBLPS8425N</t>
        </is>
      </c>
      <c r="X3302" t="n">
        <v>0</v>
      </c>
      <c r="Y3302" t="n">
        <v>0</v>
      </c>
      <c r="Z3302" t="n">
        <v>9092190</v>
      </c>
      <c r="AA3302" t="inlineStr">
        <is>
          <t>OTHER</t>
        </is>
      </c>
      <c r="AB3302" t="inlineStr">
        <is>
          <t>http://indiausatrade.mea.gov.in/api/public/image/stream?key=products%2F20260527T154445Z-692063-55e22e23-Corendiar%20Seeds-cropped.jpg</t>
        </is>
      </c>
      <c r="AC3302" t="inlineStr">
        <is>
          <t>2026-05-27T15:44:45.825Z</t>
        </is>
      </c>
    </row>
    <row r="3303">
      <c r="A3303" t="inlineStr">
        <is>
          <t>8334ecae-ad18-4c40-b831-5baacd5c3a86</t>
        </is>
      </c>
      <c r="B3303" t="inlineStr">
        <is>
          <t>SHESHAM SEEDS</t>
        </is>
      </c>
      <c r="C3303" t="inlineStr">
        <is>
          <t>1209990</t>
        </is>
      </c>
      <c r="E3303" t="inlineStr">
        <is>
          <t>FIXED</t>
        </is>
      </c>
      <c r="F3303" t="n">
        <v>2083</v>
      </c>
      <c r="G3303" t="inlineStr">
        <is>
          <t>USD</t>
        </is>
      </c>
      <c r="I3303" t="inlineStr">
        <is>
          <t>Metric Ton</t>
        </is>
      </c>
      <c r="J3303" t="n">
        <v>10</v>
      </c>
      <c r="M3303" t="n">
        <v>0</v>
      </c>
      <c r="N3303" t="n">
        <v>0</v>
      </c>
      <c r="Q3303" t="inlineStr">
        <is>
          <t>aca22f63-b620-436b-a981-f7d5a8ac871b</t>
        </is>
      </c>
      <c r="R3303" t="inlineStr">
        <is>
          <t>Oil seeds and oleaginous fruits; miscellaneous grains, seeds and fruit; industrial or medicinal plants; straw and fodder</t>
        </is>
      </c>
      <c r="S3303" t="inlineStr">
        <is>
          <t>5811076c-d7f4-4edc-bb3a-a25e509360f4</t>
        </is>
      </c>
      <c r="T3303" t="inlineStr">
        <is>
          <t>Seeds, fruit and spores, of a kind used for sowing</t>
        </is>
      </c>
      <c r="U3303" t="inlineStr">
        <is>
          <t>5963d19f-dc6e-4c1d-87a9-2d5cb09cab31</t>
        </is>
      </c>
      <c r="V3303" t="inlineStr">
        <is>
          <t>JANKI ENTERPRISES</t>
        </is>
      </c>
      <c r="W3303" t="inlineStr">
        <is>
          <t>FBLPS8425N</t>
        </is>
      </c>
      <c r="X3303" t="n">
        <v>0</v>
      </c>
      <c r="Y3303" t="n">
        <v>0</v>
      </c>
      <c r="Z3303" t="n">
        <v>12099990</v>
      </c>
      <c r="AA3303" t="inlineStr">
        <is>
          <t>OTHER</t>
        </is>
      </c>
      <c r="AB3303" t="inlineStr">
        <is>
          <t>http://indiausatrade.mea.gov.in/api/public/image/stream?key=products%2F20260528T083401Z-603191-83d1a0fb-sesham%20Seeds-cropped.jpg</t>
        </is>
      </c>
      <c r="AC3303" t="inlineStr">
        <is>
          <t>2026-05-28T08:34:01.199Z</t>
        </is>
      </c>
    </row>
    <row r="3304">
      <c r="A3304" t="inlineStr">
        <is>
          <t>799ddd36-74fb-4dce-ada4-3fd99f00fc19</t>
        </is>
      </c>
      <c r="B3304" t="inlineStr">
        <is>
          <t>Turmeric flinger</t>
        </is>
      </c>
      <c r="C3304" t="inlineStr">
        <is>
          <t>09103020</t>
        </is>
      </c>
      <c r="E3304" t="inlineStr">
        <is>
          <t>FIXED</t>
        </is>
      </c>
      <c r="F3304" t="n">
        <v>1880</v>
      </c>
      <c r="G3304" t="inlineStr">
        <is>
          <t>USD</t>
        </is>
      </c>
      <c r="I3304" t="inlineStr">
        <is>
          <t>Metric Ton</t>
        </is>
      </c>
      <c r="J3304" t="n">
        <v>1895</v>
      </c>
      <c r="M3304" t="n">
        <v>0</v>
      </c>
      <c r="N3304" t="n">
        <v>0</v>
      </c>
      <c r="Q3304" t="inlineStr">
        <is>
          <t>11eb2b50-813a-4317-8af0-e237b27fb644</t>
        </is>
      </c>
      <c r="R3304" t="inlineStr">
        <is>
          <t>Coffee, tea, mate and spices</t>
        </is>
      </c>
      <c r="S3304" t="inlineStr">
        <is>
          <t>3ed23eea-7f40-4692-9d0a-0dc7ca51fb99</t>
        </is>
      </c>
      <c r="T3304" t="inlineStr">
        <is>
          <t>Ginger, saffron, turmeric (curcuma), thyme, bay leaves, curry and other spices</t>
        </is>
      </c>
      <c r="U3304" t="inlineStr">
        <is>
          <t>5963d19f-dc6e-4c1d-87a9-2d5cb09cab31</t>
        </is>
      </c>
      <c r="V3304" t="inlineStr">
        <is>
          <t>JANKI ENTERPRISES</t>
        </is>
      </c>
      <c r="W3304" t="inlineStr">
        <is>
          <t>FBLPS8425N</t>
        </is>
      </c>
      <c r="X3304" t="n">
        <v>0</v>
      </c>
      <c r="Y3304" t="n">
        <v>0</v>
      </c>
      <c r="Z3304" t="n">
        <v>9103020</v>
      </c>
      <c r="AA3304" t="inlineStr">
        <is>
          <t>DRIED</t>
        </is>
      </c>
      <c r="AB3304" t="inlineStr">
        <is>
          <t>http://indiausatrade.mea.gov.in/api/public/image/stream?key=products%2F20260527T155555Z-600955-acc0efa4-NIZAMABAD%20001-cropped.jpg</t>
        </is>
      </c>
      <c r="AC3304" t="inlineStr">
        <is>
          <t>2026-05-27T15:55:55.223Z</t>
        </is>
      </c>
    </row>
    <row r="3305">
      <c r="A3305" t="inlineStr">
        <is>
          <t>e8543cb8-aea5-4af0-80a6-8551aec9783f</t>
        </is>
      </c>
      <c r="B3305" t="inlineStr">
        <is>
          <t>clove</t>
        </is>
      </c>
      <c r="C3305" t="inlineStr">
        <is>
          <t>09071090</t>
        </is>
      </c>
      <c r="E3305" t="inlineStr">
        <is>
          <t>FIXED</t>
        </is>
      </c>
      <c r="F3305" t="n">
        <v>13541</v>
      </c>
      <c r="G3305" t="inlineStr">
        <is>
          <t>USD</t>
        </is>
      </c>
      <c r="I3305" t="inlineStr">
        <is>
          <t>Metric Ton</t>
        </is>
      </c>
      <c r="J3305" t="n">
        <v>5</v>
      </c>
      <c r="M3305" t="n">
        <v>0</v>
      </c>
      <c r="N3305" t="n">
        <v>0</v>
      </c>
      <c r="Q3305" t="inlineStr">
        <is>
          <t>11eb2b50-813a-4317-8af0-e237b27fb644</t>
        </is>
      </c>
      <c r="R3305" t="inlineStr">
        <is>
          <t>Coffee, tea, mate and spices</t>
        </is>
      </c>
      <c r="S3305" t="inlineStr">
        <is>
          <t>c5071c47-aec5-4395-a59d-552a3f2d07ce</t>
        </is>
      </c>
      <c r="T3305" t="inlineStr">
        <is>
          <t>Cloves (whole fruit, cloves and stems)</t>
        </is>
      </c>
      <c r="U3305" t="inlineStr">
        <is>
          <t>5963d19f-dc6e-4c1d-87a9-2d5cb09cab31</t>
        </is>
      </c>
      <c r="V3305" t="inlineStr">
        <is>
          <t>JANKI ENTERPRISES</t>
        </is>
      </c>
      <c r="W3305" t="inlineStr">
        <is>
          <t>FBLPS8425N</t>
        </is>
      </c>
      <c r="X3305" t="n">
        <v>0</v>
      </c>
      <c r="Y3305" t="n">
        <v>0</v>
      </c>
      <c r="Z3305" t="n">
        <v>9071090</v>
      </c>
      <c r="AA3305" t="inlineStr">
        <is>
          <t>OTHER</t>
        </is>
      </c>
      <c r="AB3305" t="inlineStr">
        <is>
          <t>http://indiausatrade.mea.gov.in/api/public/image/stream?key=products%2F20260527T161352Z-524970-beb80513-clove%20-11-cropped.jpg</t>
        </is>
      </c>
      <c r="AC3305" t="inlineStr">
        <is>
          <t>2026-05-27T16:13:52.265Z</t>
        </is>
      </c>
    </row>
    <row r="3306">
      <c r="A3306" t="inlineStr">
        <is>
          <t>96ac4a46-e14c-409c-8d11-bb6784e49311</t>
        </is>
      </c>
      <c r="B3306" t="inlineStr">
        <is>
          <t>Turmeric powder</t>
        </is>
      </c>
      <c r="C3306" t="inlineStr">
        <is>
          <t>09103030</t>
        </is>
      </c>
      <c r="E3306" t="inlineStr">
        <is>
          <t>FIXED</t>
        </is>
      </c>
      <c r="F3306" t="n">
        <v>2395</v>
      </c>
      <c r="G3306" t="inlineStr">
        <is>
          <t>USD</t>
        </is>
      </c>
      <c r="I3306" t="inlineStr">
        <is>
          <t>Metric Ton</t>
        </is>
      </c>
      <c r="J3306" t="n">
        <v>10</v>
      </c>
      <c r="M3306" t="n">
        <v>0</v>
      </c>
      <c r="N3306" t="n">
        <v>0</v>
      </c>
      <c r="Q3306" t="inlineStr">
        <is>
          <t>11eb2b50-813a-4317-8af0-e237b27fb644</t>
        </is>
      </c>
      <c r="R3306" t="inlineStr">
        <is>
          <t>Coffee, tea, mate and spices</t>
        </is>
      </c>
      <c r="S3306" t="inlineStr">
        <is>
          <t>3ed23eea-7f40-4692-9d0a-0dc7ca51fb99</t>
        </is>
      </c>
      <c r="T3306" t="inlineStr">
        <is>
          <t>Ginger, saffron, turmeric (curcuma), thyme, bay leaves, curry and other spices</t>
        </is>
      </c>
      <c r="U3306" t="inlineStr">
        <is>
          <t>5963d19f-dc6e-4c1d-87a9-2d5cb09cab31</t>
        </is>
      </c>
      <c r="V3306" t="inlineStr">
        <is>
          <t>JANKI ENTERPRISES</t>
        </is>
      </c>
      <c r="W3306" t="inlineStr">
        <is>
          <t>FBLPS8425N</t>
        </is>
      </c>
      <c r="X3306" t="n">
        <v>0</v>
      </c>
      <c r="Y3306" t="n">
        <v>0</v>
      </c>
      <c r="Z3306" t="n">
        <v>9103030</v>
      </c>
      <c r="AA3306" t="inlineStr">
        <is>
          <t>POWDER</t>
        </is>
      </c>
      <c r="AB3306" t="inlineStr">
        <is>
          <t>http://indiausatrade.mea.gov.in/api/public/image/stream?key=products%2F20260527T160537Z-955857-51a7dba6-Turmaric%20oowder%20primium-cropped.jpg</t>
        </is>
      </c>
      <c r="AC3306" t="inlineStr">
        <is>
          <t>2026-05-27T08:42:18.835Z</t>
        </is>
      </c>
    </row>
    <row r="3307">
      <c r="A3307" t="inlineStr">
        <is>
          <t>74e26d27-e35e-4916-b010-d79d6fd9e4ca</t>
        </is>
      </c>
      <c r="B3307" t="inlineStr">
        <is>
          <t>TURMARIC FINGAR</t>
        </is>
      </c>
      <c r="C3307" t="inlineStr">
        <is>
          <t>0910 30 20</t>
        </is>
      </c>
      <c r="E3307" t="inlineStr">
        <is>
          <t>FIXED</t>
        </is>
      </c>
      <c r="F3307" t="n">
        <v>1979</v>
      </c>
      <c r="G3307" t="inlineStr">
        <is>
          <t>USD</t>
        </is>
      </c>
      <c r="I3307" t="inlineStr">
        <is>
          <t>Metric Ton</t>
        </is>
      </c>
      <c r="J3307" t="n">
        <v>10</v>
      </c>
      <c r="M3307" t="n">
        <v>0</v>
      </c>
      <c r="N3307" t="n">
        <v>0</v>
      </c>
      <c r="Q3307" t="inlineStr">
        <is>
          <t>11eb2b50-813a-4317-8af0-e237b27fb644</t>
        </is>
      </c>
      <c r="R3307" t="inlineStr">
        <is>
          <t>Coffee, tea, mate and spices</t>
        </is>
      </c>
      <c r="S3307" t="inlineStr">
        <is>
          <t>3ed23eea-7f40-4692-9d0a-0dc7ca51fb99</t>
        </is>
      </c>
      <c r="T3307" t="inlineStr">
        <is>
          <t>Ginger, saffron, turmeric (curcuma), thyme, bay leaves, curry and other spices</t>
        </is>
      </c>
      <c r="U3307" t="inlineStr">
        <is>
          <t>5963d19f-dc6e-4c1d-87a9-2d5cb09cab31</t>
        </is>
      </c>
      <c r="V3307" t="inlineStr">
        <is>
          <t>JANKI ENTERPRISES</t>
        </is>
      </c>
      <c r="W3307" t="inlineStr">
        <is>
          <t>FBLPS8425N</t>
        </is>
      </c>
      <c r="X3307" t="n">
        <v>0</v>
      </c>
      <c r="Y3307" t="n">
        <v>0</v>
      </c>
      <c r="Z3307" t="n">
        <v>9103020</v>
      </c>
      <c r="AA3307" t="inlineStr">
        <is>
          <t>DRIED</t>
        </is>
      </c>
      <c r="AB3307" t="inlineStr">
        <is>
          <t>http://indiausatrade.mea.gov.in/api/public/image/stream?key=products%2F20260523T131000Z-573605-3a6ebb51-TURMARIC%20NIZAMABAD%20PHOTO-cropped.jpg</t>
        </is>
      </c>
      <c r="AC3307" t="inlineStr">
        <is>
          <t>2026-05-23T13:10:00.154Z</t>
        </is>
      </c>
    </row>
    <row r="3308">
      <c r="A3308" t="inlineStr">
        <is>
          <t>65b4d0e0-1a79-43c2-b995-356d60c890d2</t>
        </is>
      </c>
      <c r="B3308" t="inlineStr">
        <is>
          <t>1121 Basmati and Non Basmati Rice</t>
        </is>
      </c>
      <c r="E3308" t="inlineStr">
        <is>
          <t>FIXED</t>
        </is>
      </c>
      <c r="F3308" t="n">
        <v>37890</v>
      </c>
      <c r="G3308" t="inlineStr">
        <is>
          <t>USD</t>
        </is>
      </c>
      <c r="J3308" t="n">
        <v>24000</v>
      </c>
      <c r="M3308" t="n">
        <v>0</v>
      </c>
      <c r="N3308" t="n">
        <v>0</v>
      </c>
      <c r="Q3308" t="inlineStr">
        <is>
          <t>890dd873-cb6a-4f34-a326-a26e8e217ae2</t>
        </is>
      </c>
      <c r="R3308" t="inlineStr">
        <is>
          <t>Cereals</t>
        </is>
      </c>
      <c r="S3308" t="inlineStr">
        <is>
          <t>e31295bc-9c98-4744-84a1-71024e358e79</t>
        </is>
      </c>
      <c r="T3308" t="inlineStr">
        <is>
          <t>Rice</t>
        </is>
      </c>
      <c r="U3308" t="inlineStr">
        <is>
          <t>662fab32-b785-42ac-a6cc-c77d01cd4de2</t>
        </is>
      </c>
      <c r="V3308" t="inlineStr">
        <is>
          <t>NOSHFUSION GLOBAL PRIVATE LIMITED</t>
        </is>
      </c>
      <c r="W3308" t="inlineStr">
        <is>
          <t>AAJCN9773B</t>
        </is>
      </c>
      <c r="X3308" t="n">
        <v>0</v>
      </c>
      <c r="Y3308" t="n">
        <v>1</v>
      </c>
      <c r="Z3308" t="n">
        <v>10063020</v>
      </c>
      <c r="AA3308" t="inlineStr">
        <is>
          <t>BASMATI RICE</t>
        </is>
      </c>
      <c r="AB3308" t="inlineStr">
        <is>
          <t>http://indiausatrade.mea.gov.in/api/public/image/stream?key=products%2F20260515T151908Z-517823-e175bd20-WhatsApp%20Image%202026-05-15%20at%2020.34.20-cropped.jpg</t>
        </is>
      </c>
      <c r="AC3308" t="inlineStr">
        <is>
          <t>2026-05-15T15:19:08.792Z</t>
        </is>
      </c>
    </row>
    <row r="3309">
      <c r="A3309" t="inlineStr">
        <is>
          <t>7c2c3523-08ce-48c1-8e47-65361694017c</t>
        </is>
      </c>
      <c r="B3309" t="inlineStr">
        <is>
          <t xml:space="preserve">Phool and Roasted Makhana (Popped Lotus Seeds) </t>
        </is>
      </c>
      <c r="C3309" t="inlineStr">
        <is>
          <t>10 SKUs</t>
        </is>
      </c>
      <c r="E3309" t="inlineStr">
        <is>
          <t>FIXED</t>
        </is>
      </c>
      <c r="F3309" t="n">
        <v>15700</v>
      </c>
      <c r="G3309" t="inlineStr">
        <is>
          <t>USD</t>
        </is>
      </c>
      <c r="J3309" t="n">
        <v>1000</v>
      </c>
      <c r="M3309" t="n">
        <v>0</v>
      </c>
      <c r="N3309" t="n">
        <v>0</v>
      </c>
      <c r="Q3309" t="inlineStr">
        <is>
          <t>cbb6a257-c33e-47a6-8bd0-4786215bee87</t>
        </is>
      </c>
      <c r="R3309" t="inlineStr">
        <is>
          <t>Preparations of vegetables, fruit, nuts or other parts of plants</t>
        </is>
      </c>
      <c r="S3309" t="inlineStr">
        <is>
          <t>810d7f34-d97c-4994-b85f-99dd258f1f42</t>
        </is>
      </c>
      <c r="T3309" t="inlineStr">
        <is>
          <t>Fruit, nuts and other edible parts of plants, otherwise prepared or preserved, whether or not containing added sugar or other sweetening matter or spirit, not elsewhere specified or included</t>
        </is>
      </c>
      <c r="U3309" t="inlineStr">
        <is>
          <t>662fab32-b785-42ac-a6cc-c77d01cd4de2</t>
        </is>
      </c>
      <c r="V3309" t="inlineStr">
        <is>
          <t>NOSHFUSION GLOBAL PRIVATE LIMITED</t>
        </is>
      </c>
      <c r="W3309" t="inlineStr">
        <is>
          <t>AAJCN9773B</t>
        </is>
      </c>
      <c r="X3309" t="n">
        <v>0</v>
      </c>
      <c r="Y3309" t="n">
        <v>0</v>
      </c>
      <c r="Z3309" t="n">
        <v>20081921</v>
      </c>
      <c r="AA3309" t="inlineStr">
        <is>
          <t>Popped</t>
        </is>
      </c>
      <c r="AB3309" t="inlineStr">
        <is>
          <t>http://indiausatrade.mea.gov.in/api/public/image/stream?key=products%2F20260515T145704Z-906142-bd5e12f7-IMG_3979-cropped.jpg</t>
        </is>
      </c>
      <c r="AC3309" t="inlineStr">
        <is>
          <t>2026-05-15T14:57:04.476Z</t>
        </is>
      </c>
    </row>
    <row r="3310">
      <c r="A3310" t="inlineStr">
        <is>
          <t>8cc607e3-7946-4e68-8222-5c4e46199715</t>
        </is>
      </c>
      <c r="B3310" t="inlineStr">
        <is>
          <t>Global Export Quality Indian Mangoes</t>
        </is>
      </c>
      <c r="C3310" t="inlineStr">
        <is>
          <t>ALP-08045020 → Alphonso KES-08045020 → Kesar TOT-08045020 → Totapuri LNG-08045020 → Langra</t>
        </is>
      </c>
      <c r="E3310" t="inlineStr">
        <is>
          <t>FIXED</t>
        </is>
      </c>
      <c r="F3310" t="n">
        <v>2000</v>
      </c>
      <c r="G3310" t="inlineStr">
        <is>
          <t>USD</t>
        </is>
      </c>
      <c r="I3310" t="inlineStr">
        <is>
          <t>Kilogram</t>
        </is>
      </c>
      <c r="J3310" t="n">
        <v>100</v>
      </c>
      <c r="M3310" t="n">
        <v>0</v>
      </c>
      <c r="N3310" t="n">
        <v>0</v>
      </c>
      <c r="Q3310" t="inlineStr">
        <is>
          <t>2ef64ff9-cb1b-4020-8faa-42e6ad7e233e</t>
        </is>
      </c>
      <c r="R3310" t="inlineStr">
        <is>
          <t>Edible fruit and nuts; peel of citrus fruit or melons</t>
        </is>
      </c>
      <c r="S3310" t="inlineStr">
        <is>
          <t>824efe15-1882-4407-939f-9074c58da658</t>
        </is>
      </c>
      <c r="T3310" t="inlineStr">
        <is>
          <t>Dates, figs, pineapples, avocados, guavas, mangoes and mangosteens, fresh or dried</t>
        </is>
      </c>
      <c r="U3310" t="inlineStr">
        <is>
          <t>28715c9d-fb75-4c86-abdd-87923c9729d4</t>
        </is>
      </c>
      <c r="V3310" t="inlineStr">
        <is>
          <t>Novasetu commerce LLP</t>
        </is>
      </c>
      <c r="W3310" t="inlineStr">
        <is>
          <t>AAZFN3837F</t>
        </is>
      </c>
      <c r="X3310" t="n">
        <v>0</v>
      </c>
      <c r="Y3310" t="n">
        <v>0</v>
      </c>
      <c r="Z3310" t="n">
        <v>8045020</v>
      </c>
      <c r="AA3310" t="inlineStr">
        <is>
          <t>DATES, FIGS, PINEAPPLES, AVOCADOS, GUAVAS,MANGOES, AND MANGOSTEENS, FRESH OR DRIEDGUAVAS, MANGOES AND MANGOSTEENS : MANGOES, FRESH</t>
        </is>
      </c>
      <c r="AB3310" t="inlineStr">
        <is>
          <t>http://indiausatrade.mea.gov.in/api/public/image/stream?key=products%2F20260525T105406Z-463966-a5831c95-devgad-alphonso-mangoes-500x500-cropped.png</t>
        </is>
      </c>
      <c r="AC3310" t="inlineStr">
        <is>
          <t>2026-05-25T10:54:05.971Z</t>
        </is>
      </c>
    </row>
    <row r="3311">
      <c r="A3311" t="inlineStr">
        <is>
          <t>03d845a6-6f8c-47b0-81e5-fa49c5518968</t>
        </is>
      </c>
      <c r="B3311" t="inlineStr">
        <is>
          <t>LEATHER GOODS</t>
        </is>
      </c>
      <c r="C3311" t="inlineStr">
        <is>
          <t>F2/B</t>
        </is>
      </c>
      <c r="E3311" t="inlineStr">
        <is>
          <t>FIXED</t>
        </is>
      </c>
      <c r="F3311" t="n">
        <v>77</v>
      </c>
      <c r="G3311" t="inlineStr">
        <is>
          <t>USD</t>
        </is>
      </c>
      <c r="J3311" t="n">
        <v>25</v>
      </c>
      <c r="M3311" t="n">
        <v>0</v>
      </c>
      <c r="N3311" t="n">
        <v>0</v>
      </c>
      <c r="Q3311" t="inlineStr">
        <is>
          <t>36bfad4f-387e-4cb1-a683-28e9e2cbbfa1</t>
        </is>
      </c>
      <c r="R3311" t="inlineStr">
        <is>
          <t>Articles of leather; saddlery and harness; travel goods, handbags and similar containers; articles of animal gut (other than silkworm gut)</t>
        </is>
      </c>
      <c r="S3311" t="inlineStr">
        <is>
          <t>20eb385c-69b5-43b0-aec4-f7d870ade592</t>
        </is>
      </c>
      <c r="T3311" t="inlineStr">
        <is>
          <t>Trunks, suit-cases, vanity-cases, executive-cases, brief-cases, school satchels, spectacle cases, binocular cases, camera cases, musical instrument cases, gun cases, holsters and similar containers, travelling-bags, insulated food or beverages bags, to...</t>
        </is>
      </c>
      <c r="U3311" t="inlineStr">
        <is>
          <t>61a26229-c6be-496b-b9d4-d46c857059f3</t>
        </is>
      </c>
      <c r="V3311" t="inlineStr">
        <is>
          <t>F 2 LEATHER</t>
        </is>
      </c>
      <c r="W3311" t="inlineStr">
        <is>
          <t>AADFF8292L</t>
        </is>
      </c>
      <c r="X3311" t="n">
        <v>0</v>
      </c>
      <c r="Y3311" t="n">
        <v>0</v>
      </c>
      <c r="Z3311" t="n">
        <v>42022110</v>
      </c>
      <c r="AA3311" t="inlineStr">
        <is>
          <t>HAND BAGS FOR LADIES</t>
        </is>
      </c>
      <c r="AB3311" t="inlineStr">
        <is>
          <t>http://indiausatrade.mea.gov.in/api/public/image/stream?key=products%2F538218170-F2%2001%3A26-27.jpeg</t>
        </is>
      </c>
      <c r="AC3311" t="inlineStr">
        <is>
          <t>2026-04-16T13:52:43.795Z</t>
        </is>
      </c>
    </row>
    <row r="3312">
      <c r="A3312" t="inlineStr">
        <is>
          <t>d8ddef83-03fc-4dd6-a738-cc9d0cd5ea6f</t>
        </is>
      </c>
      <c r="B3312" t="inlineStr">
        <is>
          <t>LEATHER WALLET</t>
        </is>
      </c>
      <c r="C3312" t="inlineStr">
        <is>
          <t>F2/W</t>
        </is>
      </c>
      <c r="E3312" t="inlineStr">
        <is>
          <t>FIXED</t>
        </is>
      </c>
      <c r="F3312" t="n">
        <v>7</v>
      </c>
      <c r="G3312" t="inlineStr">
        <is>
          <t>USD</t>
        </is>
      </c>
      <c r="J3312" t="n">
        <v>500</v>
      </c>
      <c r="M3312" t="n">
        <v>0</v>
      </c>
      <c r="N3312" t="n">
        <v>0</v>
      </c>
      <c r="Q3312" t="inlineStr">
        <is>
          <t>36bfad4f-387e-4cb1-a683-28e9e2cbbfa1</t>
        </is>
      </c>
      <c r="R3312" t="inlineStr">
        <is>
          <t>Articles of leather; saddlery and harness; travel goods, handbags and similar containers; articles of animal gut (other than silkworm gut)</t>
        </is>
      </c>
      <c r="S3312" t="inlineStr">
        <is>
          <t>20eb385c-69b5-43b0-aec4-f7d870ade592</t>
        </is>
      </c>
      <c r="T3312" t="inlineStr">
        <is>
          <t>Trunks, suit-cases, vanity-cases, executive-cases, brief-cases, school satchels, spectacle cases, binocular cases, camera cases, musical instrument cases, gun cases, holsters and similar containers, travelling-bags, insulated food or beverages bags, to...</t>
        </is>
      </c>
      <c r="U3312" t="inlineStr">
        <is>
          <t>61a26229-c6be-496b-b9d4-d46c857059f3</t>
        </is>
      </c>
      <c r="V3312" t="inlineStr">
        <is>
          <t>F 2 LEATHER</t>
        </is>
      </c>
      <c r="W3312" t="inlineStr">
        <is>
          <t>AADFF8292L</t>
        </is>
      </c>
      <c r="X3312" t="n">
        <v>0</v>
      </c>
      <c r="Y3312" t="n">
        <v>0</v>
      </c>
      <c r="Z3312" t="n">
        <v>42023120</v>
      </c>
      <c r="AA3312" t="inlineStr">
        <is>
          <t>WALLETS AND PURSES, OF LEATHER</t>
        </is>
      </c>
      <c r="AB3312" t="inlineStr">
        <is>
          <t>http://indiausatrade.mea.gov.in/api/public/image/stream?key=products%2F741834156-F2%3AW%2003%3A2026-27.jpeg</t>
        </is>
      </c>
      <c r="AC3312" t="inlineStr">
        <is>
          <t>2026-04-23T16:17:39.649Z</t>
        </is>
      </c>
    </row>
    <row r="3313">
      <c r="A3313" t="inlineStr">
        <is>
          <t>b48f907a-5307-4f74-88f1-751a7cfb8fe3</t>
        </is>
      </c>
      <c r="B3313" t="inlineStr">
        <is>
          <t>Custom Software Development</t>
        </is>
      </c>
      <c r="C3313" t="inlineStr">
        <is>
          <t>CSD</t>
        </is>
      </c>
      <c r="E3313" t="inlineStr">
        <is>
          <t>FIXED</t>
        </is>
      </c>
      <c r="F3313" t="n">
        <v>0</v>
      </c>
      <c r="G3313" t="inlineStr">
        <is>
          <t>USD</t>
        </is>
      </c>
      <c r="M3313" t="n">
        <v>0</v>
      </c>
      <c r="N3313" t="n">
        <v>0</v>
      </c>
      <c r="Q3313" t="inlineStr">
        <is>
          <t>430b0a08-8314-460c-8c73-a843ac95c6d6</t>
        </is>
      </c>
      <c r="R3313" t="inlineStr">
        <is>
          <t>Services</t>
        </is>
      </c>
      <c r="U3313" t="inlineStr">
        <is>
          <t>fb57792b-5b36-4d9d-96e0-f025b7298552</t>
        </is>
      </c>
      <c r="V3313" t="inlineStr">
        <is>
          <t>Mallow Technologies Private Limited</t>
        </is>
      </c>
      <c r="W3313" t="inlineStr">
        <is>
          <t>3215020505</t>
        </is>
      </c>
      <c r="X3313" t="n">
        <v>0</v>
      </c>
      <c r="Y3313" t="n">
        <v>0</v>
      </c>
      <c r="AA3313" t="inlineStr">
        <is>
          <t>Services</t>
        </is>
      </c>
      <c r="AB3313" t="inlineStr">
        <is>
          <t>http://indiausatrade.mea.gov.in/api/public/image/stream?key=products%2F470073901-Web-Application-Development.jpg</t>
        </is>
      </c>
      <c r="AC3313" t="inlineStr">
        <is>
          <t>2026-04-28T11:53:22.689Z</t>
        </is>
      </c>
    </row>
    <row r="3314">
      <c r="A3314" t="inlineStr">
        <is>
          <t>56f95969-8f52-4a38-b3cd-b4eed93c72a7</t>
        </is>
      </c>
      <c r="B3314" t="inlineStr">
        <is>
          <t>Airport Passenger Baggage/ Luggage Trolley</t>
        </is>
      </c>
      <c r="C3314" t="inlineStr">
        <is>
          <t>Gilco Marshal with Brake</t>
        </is>
      </c>
      <c r="E3314" t="inlineStr">
        <is>
          <t>FIXED</t>
        </is>
      </c>
      <c r="F3314" t="n">
        <v>0</v>
      </c>
      <c r="G3314" t="inlineStr">
        <is>
          <t>USD</t>
        </is>
      </c>
      <c r="I3314" t="inlineStr">
        <is>
          <t>Container (40 FT)</t>
        </is>
      </c>
      <c r="M3314" t="n">
        <v>0</v>
      </c>
      <c r="N3314" t="n">
        <v>0</v>
      </c>
      <c r="Q3314" t="inlineStr">
        <is>
          <t>3eaf88c3-e6bd-4603-88fb-2b17064bb155</t>
        </is>
      </c>
      <c r="R3314" t="inlineStr">
        <is>
          <t>Articles of iron or steel</t>
        </is>
      </c>
      <c r="S3314" t="inlineStr">
        <is>
          <t>8154304c-6b85-405d-b8a5-0b405caf514a</t>
        </is>
      </c>
      <c r="T3314" t="inlineStr">
        <is>
          <t>Tubes, pipes and hollow profiles, seamless, of iron (other than cast iron) or steel</t>
        </is>
      </c>
      <c r="U3314" t="inlineStr">
        <is>
          <t>58eea078-3f3b-40f5-a0d2-3ddd6a4ab772</t>
        </is>
      </c>
      <c r="V3314" t="inlineStr">
        <is>
          <t>GILCO INDIA PRIVATE LIMITED</t>
        </is>
      </c>
      <c r="W3314" t="inlineStr">
        <is>
          <t>AAJCG2599Q</t>
        </is>
      </c>
      <c r="X3314" t="n">
        <v>0</v>
      </c>
      <c r="Y3314" t="n">
        <v>0</v>
      </c>
      <c r="Z3314" t="n">
        <v>73042400</v>
      </c>
      <c r="AA3314" t="inlineStr">
        <is>
          <t>OTHER, OF STAINLESS STEEL</t>
        </is>
      </c>
      <c r="AB3314" t="inlineStr">
        <is>
          <t>http://indiausatrade.mea.gov.in/api/public/image/stream?key=products%2F20260818T064343Z-109609-32d4009f-Gilco%20Marshal%20.(with%20Brake)-cropped.jpg</t>
        </is>
      </c>
      <c r="AC3314" t="inlineStr">
        <is>
          <t>2026-08-18T06:43:43.677Z</t>
        </is>
      </c>
    </row>
    <row r="3315">
      <c r="A3315" t="inlineStr">
        <is>
          <t>48427164-2f5b-4f2f-b87e-3838ee0373e9</t>
        </is>
      </c>
      <c r="B3315" t="inlineStr">
        <is>
          <t>Intelligent Automation &amp; Robotic Process Automation UI Path &amp; Power Automate</t>
        </is>
      </c>
      <c r="C3315" t="inlineStr">
        <is>
          <t>998314</t>
        </is>
      </c>
      <c r="E3315" t="inlineStr">
        <is>
          <t>FIXED</t>
        </is>
      </c>
      <c r="F3315" t="n">
        <v>2000</v>
      </c>
      <c r="G3315" t="inlineStr">
        <is>
          <t>USD</t>
        </is>
      </c>
      <c r="M3315" t="n">
        <v>0</v>
      </c>
      <c r="N3315" t="n">
        <v>0</v>
      </c>
      <c r="Q3315" t="inlineStr">
        <is>
          <t>430b0a08-8314-460c-8c73-a843ac95c6d6</t>
        </is>
      </c>
      <c r="R3315" t="inlineStr">
        <is>
          <t>Services</t>
        </is>
      </c>
      <c r="U3315" t="inlineStr">
        <is>
          <t>8bbcab22-b895-49e7-8aba-0709b25bcd91</t>
        </is>
      </c>
      <c r="V3315" t="inlineStr">
        <is>
          <t>VARISHTHA INFOTECH SERVICES PRIVATE LIMITED</t>
        </is>
      </c>
      <c r="W3315" t="inlineStr">
        <is>
          <t>AAICV4483F</t>
        </is>
      </c>
      <c r="X3315" t="n">
        <v>0</v>
      </c>
      <c r="Y3315" t="n">
        <v>0</v>
      </c>
      <c r="AA3315" t="inlineStr">
        <is>
          <t>Services</t>
        </is>
      </c>
      <c r="AB3315" t="inlineStr">
        <is>
          <t>http://indiausatrade.mea.gov.in/api/public/image/stream?key=products%2F20260519T071232Z-367745-61e0e522-Varishtha%20Logo-cropped.png</t>
        </is>
      </c>
      <c r="AC3315" t="inlineStr">
        <is>
          <t>2026-05-19T07:12:32.668Z</t>
        </is>
      </c>
    </row>
    <row r="3316">
      <c r="A3316" t="inlineStr">
        <is>
          <t>22043749-89c6-4add-b051-7f75450fe94c</t>
        </is>
      </c>
      <c r="B3316" t="inlineStr">
        <is>
          <t>Tandoori Mayonnaise</t>
        </is>
      </c>
      <c r="C3316" t="inlineStr">
        <is>
          <t>GMSRTAN</t>
        </is>
      </c>
      <c r="E3316" t="inlineStr">
        <is>
          <t>FIXED</t>
        </is>
      </c>
      <c r="F3316" t="n">
        <v>13</v>
      </c>
      <c r="G3316" t="inlineStr">
        <is>
          <t>USD</t>
        </is>
      </c>
      <c r="M3316" t="n">
        <v>0</v>
      </c>
      <c r="N3316" t="n">
        <v>0</v>
      </c>
      <c r="Q3316" t="inlineStr">
        <is>
          <t>2d545a03-a906-4299-924e-26821ae33187</t>
        </is>
      </c>
      <c r="R3316" t="inlineStr">
        <is>
          <t>Miscellaneous edible preparations</t>
        </is>
      </c>
      <c r="S3316" t="inlineStr">
        <is>
          <t>934b0101-367f-4d39-a23f-8d25f24ee882</t>
        </is>
      </c>
      <c r="T3316" t="inlineStr">
        <is>
          <t>Sauces and preparations therefor; mixed condiments and mixed seasonings; mustard flour and meal and prepared mustard</t>
        </is>
      </c>
      <c r="U3316" t="inlineStr">
        <is>
          <t>5c098a8d-8a02-48be-af33-fa293a86c613</t>
        </is>
      </c>
      <c r="V3316" t="inlineStr">
        <is>
          <t>VIBHOR EXIM PRIVATE LIMITED</t>
        </is>
      </c>
      <c r="W3316" t="inlineStr">
        <is>
          <t>AAICV3248A</t>
        </is>
      </c>
      <c r="X3316" t="n">
        <v>0</v>
      </c>
      <c r="Y3316" t="n">
        <v>0</v>
      </c>
      <c r="Z3316" t="n">
        <v>21039030</v>
      </c>
      <c r="AA3316" t="inlineStr">
        <is>
          <t>MAJONNAISE AND SALAD DRESSINGS</t>
        </is>
      </c>
      <c r="AB3316" t="inlineStr">
        <is>
          <t>http://indiausatrade.mea.gov.in/api/public/image/stream?key=products%2F20260707T063127Z-159379-bbfd22d9-GMSR%20Catalog%C3%A2%C2%80%C2%992026%20LT_page2_image8-cropped.png</t>
        </is>
      </c>
      <c r="AC3316" t="inlineStr">
        <is>
          <t>2026-07-07T06:31:26.722Z</t>
        </is>
      </c>
    </row>
    <row r="3317">
      <c r="A3317" t="inlineStr">
        <is>
          <t>403eeddd-e831-4f37-a172-6ef5bcfd8ef5</t>
        </is>
      </c>
      <c r="B3317" t="inlineStr">
        <is>
          <t xml:space="preserve">Jaggery Powder </t>
        </is>
      </c>
      <c r="C3317" t="inlineStr">
        <is>
          <t>FP/JP/01</t>
        </is>
      </c>
      <c r="E3317" t="inlineStr">
        <is>
          <t>FIXED</t>
        </is>
      </c>
      <c r="F3317" t="n">
        <v>7</v>
      </c>
      <c r="G3317" t="inlineStr">
        <is>
          <t>USD</t>
        </is>
      </c>
      <c r="I3317" t="inlineStr">
        <is>
          <t>Kilogram</t>
        </is>
      </c>
      <c r="J3317" t="n">
        <v>5000</v>
      </c>
      <c r="M3317" t="n">
        <v>0</v>
      </c>
      <c r="N3317" t="n">
        <v>0</v>
      </c>
      <c r="Q3317" t="inlineStr">
        <is>
          <t>4e078a63-98b4-421b-84df-7c6907c40b2f</t>
        </is>
      </c>
      <c r="R3317" t="inlineStr">
        <is>
          <t>Sugars and sugar confectionery</t>
        </is>
      </c>
      <c r="S3317" t="inlineStr">
        <is>
          <t>5ba43f41-db05-4085-8e10-f2a57c08df1a</t>
        </is>
      </c>
      <c r="T3317" t="inlineStr">
        <is>
          <t>Cane or beet sugar and chemically pure sucrose, in solid form</t>
        </is>
      </c>
      <c r="U3317" t="inlineStr">
        <is>
          <t>9756762a-1f24-4a12-b143-a63c8ed77880</t>
        </is>
      </c>
      <c r="V3317" t="inlineStr">
        <is>
          <t>VASTARA GROUP</t>
        </is>
      </c>
      <c r="W3317" t="inlineStr">
        <is>
          <t>BYCPG8464K</t>
        </is>
      </c>
      <c r="X3317" t="n">
        <v>0</v>
      </c>
      <c r="Y3317" t="n">
        <v>1</v>
      </c>
      <c r="Z3317" t="n">
        <v>17011490</v>
      </c>
      <c r="AA3317" t="inlineStr">
        <is>
          <t>OTHER</t>
        </is>
      </c>
      <c r="AB3317" t="inlineStr">
        <is>
          <t>http://indiausatrade.mea.gov.in/api/public/image/stream?key=products%2F20260626T052837Z-205106-230c2c64-Jaggery%200.jpg-cropped.jpg</t>
        </is>
      </c>
      <c r="AC3317" t="inlineStr">
        <is>
          <t>2026-06-26T05:28:37.496Z</t>
        </is>
      </c>
    </row>
    <row r="3318">
      <c r="A3318" t="inlineStr">
        <is>
          <t>444d17af-9c87-4b72-876d-d5be388d864d</t>
        </is>
      </c>
      <c r="B3318" t="inlineStr">
        <is>
          <t>Natural  Tennis Bracelets in 14K  &amp; 18K Gold</t>
        </is>
      </c>
      <c r="E3318" t="inlineStr">
        <is>
          <t>FIXED</t>
        </is>
      </c>
      <c r="F3318" t="n">
        <v>1500</v>
      </c>
      <c r="G3318" t="inlineStr">
        <is>
          <t>USD</t>
        </is>
      </c>
      <c r="J3318" t="n">
        <v>5</v>
      </c>
      <c r="M3318" t="n">
        <v>0</v>
      </c>
      <c r="N3318" t="n">
        <v>0</v>
      </c>
      <c r="Q3318" t="inlineStr">
        <is>
          <t>61b605bd-ac34-449f-86ab-074835b22837</t>
        </is>
      </c>
      <c r="R3318" t="inlineStr">
        <is>
          <t>Natural or cultured pearls, precious or semi-precious stones, precious metals, metals clad with precious metal, and articles thereof; imitation jewellery; coin</t>
        </is>
      </c>
      <c r="S3318" t="inlineStr">
        <is>
          <t>04a163b3-4ba1-4eef-b9e7-de93f3e4c455</t>
        </is>
      </c>
      <c r="T3318" t="inlineStr">
        <is>
          <t>Articles of jewellery and parts thereof, of precious metal or of metal clad with precious metal</t>
        </is>
      </c>
      <c r="U3318" t="inlineStr">
        <is>
          <t>7487dde4-8bd3-47bd-9d9d-6ba6bcaed578</t>
        </is>
      </c>
      <c r="V3318" t="inlineStr">
        <is>
          <t>BRIJ NIVESH</t>
        </is>
      </c>
      <c r="W3318" t="inlineStr">
        <is>
          <t>1306012538</t>
        </is>
      </c>
      <c r="X3318" t="n">
        <v>0</v>
      </c>
      <c r="Y3318" t="n">
        <v>0</v>
      </c>
      <c r="Z3318" t="n">
        <v>71131910</v>
      </c>
      <c r="AA3318" t="inlineStr">
        <is>
          <t>ARTICLES OF JEWELLERY AND PARTS THEREOF, OF PRECIOUS METAL OR OF METAL CLAD WITH PRECIOUS METAL - OF PRECIOUS METAL WHETHER OR NOT PLATED OR CLAD WITH PRECIOUS METAL - OF OTHER PRECIOUS METAL, WHETHER OR NOT PLATED OR CLAD WITH PRECIOUS METAL: OF GOLD, UN</t>
        </is>
      </c>
      <c r="AB3318" t="inlineStr">
        <is>
          <t>http://indiausatrade.mea.gov.in/api/public/image/stream?key=products%2F180352604-18K-1106.jpg</t>
        </is>
      </c>
      <c r="AC3318" t="inlineStr">
        <is>
          <t>2026-04-24T08:16:13.049Z</t>
        </is>
      </c>
    </row>
    <row r="3319">
      <c r="A3319" t="inlineStr">
        <is>
          <t>ea24ab8d-9915-4b9b-972d-9fbdafac2d15</t>
        </is>
      </c>
      <c r="B3319" t="inlineStr">
        <is>
          <t xml:space="preserve">COTTON IKKAT SHIRT DRESS </t>
        </is>
      </c>
      <c r="C3319" t="inlineStr">
        <is>
          <t>AC02</t>
        </is>
      </c>
      <c r="E3319" t="inlineStr">
        <is>
          <t>FIXED</t>
        </is>
      </c>
      <c r="F3319" t="n">
        <v>19.7</v>
      </c>
      <c r="G3319" t="inlineStr">
        <is>
          <t>USD</t>
        </is>
      </c>
      <c r="I3319" t="inlineStr">
        <is>
          <t>Unit</t>
        </is>
      </c>
      <c r="J3319" t="n">
        <v>200</v>
      </c>
      <c r="M3319" t="n">
        <v>0</v>
      </c>
      <c r="N3319" t="n">
        <v>0</v>
      </c>
      <c r="Q3319" t="inlineStr">
        <is>
          <t>d47ea3d2-777f-446b-a2db-444787dbb778</t>
        </is>
      </c>
      <c r="R3319" t="inlineStr">
        <is>
          <t>Articles of apparel and clothing accessories, not knitted or crocheted</t>
        </is>
      </c>
      <c r="S3319" t="inlineStr">
        <is>
          <t>d49d4687-953f-487c-a648-888535df90ae</t>
        </is>
      </c>
      <c r="T3319" t="inlineStr">
        <is>
          <t>Women's or girls' suits, ensembles, jackets, blazers, dresses, skirts, divided skirts, trousers, bib and brace overalls, breeches and shorts (other than swimwear)</t>
        </is>
      </c>
      <c r="U3319" t="inlineStr">
        <is>
          <t>a6b7b264-f4b2-467b-9124-5bee84f9be6a</t>
        </is>
      </c>
      <c r="V3319" t="inlineStr">
        <is>
          <t>ANUJ CREATIONS</t>
        </is>
      </c>
      <c r="W3319" t="inlineStr">
        <is>
          <t>1316923614</t>
        </is>
      </c>
      <c r="X3319" t="n">
        <v>0</v>
      </c>
      <c r="Y3319" t="n">
        <v>1</v>
      </c>
      <c r="Z3319" t="n">
        <v>62044220</v>
      </c>
      <c r="AA3319" t="inlineStr">
        <is>
          <t>HANDLOOM</t>
        </is>
      </c>
      <c r="AB3319" t="inlineStr">
        <is>
          <t>http://indiausatrade.mea.gov.in/api/public/image/stream?key=products%2F20260527T083541Z-504916-98cb84be-23-06-2023%20Pallavi%20Kandoi00900-cropped.jpg</t>
        </is>
      </c>
      <c r="AC3319" t="inlineStr">
        <is>
          <t>2026-05-27T08:35:41.443Z</t>
        </is>
      </c>
    </row>
    <row r="3320">
      <c r="A3320" t="inlineStr">
        <is>
          <t>bdc1d36a-0690-4112-98a7-e9ddcc35b825</t>
        </is>
      </c>
      <c r="B3320" t="inlineStr">
        <is>
          <t xml:space="preserve">COTTON SHORT SLIP </t>
        </is>
      </c>
      <c r="C3320" t="inlineStr">
        <is>
          <t>AC08</t>
        </is>
      </c>
      <c r="E3320" t="inlineStr">
        <is>
          <t>FIXED</t>
        </is>
      </c>
      <c r="F3320" t="n">
        <v>3.5</v>
      </c>
      <c r="G3320" t="inlineStr">
        <is>
          <t>USD</t>
        </is>
      </c>
      <c r="I3320" t="inlineStr">
        <is>
          <t>Unit</t>
        </is>
      </c>
      <c r="J3320" t="n">
        <v>500</v>
      </c>
      <c r="M3320" t="n">
        <v>0</v>
      </c>
      <c r="N3320" t="n">
        <v>0</v>
      </c>
      <c r="Q3320" t="inlineStr">
        <is>
          <t>d47ea3d2-777f-446b-a2db-444787dbb778</t>
        </is>
      </c>
      <c r="R3320" t="inlineStr">
        <is>
          <t>Articles of apparel and clothing accessories, not knitted or crocheted</t>
        </is>
      </c>
      <c r="S3320" t="inlineStr">
        <is>
          <t>a4330578-aef6-4445-b10f-33f4764b1fd5</t>
        </is>
      </c>
      <c r="T3320" t="inlineStr">
        <is>
          <t>Women's or girls' blouses, shirts and shirt-blouses</t>
        </is>
      </c>
      <c r="U3320" t="inlineStr">
        <is>
          <t>a6b7b264-f4b2-467b-9124-5bee84f9be6a</t>
        </is>
      </c>
      <c r="V3320" t="inlineStr">
        <is>
          <t>ANUJ CREATIONS</t>
        </is>
      </c>
      <c r="W3320" t="inlineStr">
        <is>
          <t>1316923614</t>
        </is>
      </c>
      <c r="X3320" t="n">
        <v>0</v>
      </c>
      <c r="Y3320" t="n">
        <v>1</v>
      </c>
      <c r="Z3320" t="n">
        <v>62063000</v>
      </c>
      <c r="AA3320" t="inlineStr">
        <is>
          <t>WOMENS OR GIRLS BLOUSES, SHIRTS AND SHIRT-BLOUSES - OF COTTON</t>
        </is>
      </c>
      <c r="AB3320" t="inlineStr">
        <is>
          <t>http://indiausatrade.mea.gov.in/api/public/image/stream?key=products%2F20260603T091324Z-970261-54e8138d-WhatsApp_Image_2024-09-18_at_5.49.19_PM-removebg-preview-cropped.png</t>
        </is>
      </c>
      <c r="AC3320" t="inlineStr">
        <is>
          <t>2026-06-03T09:13:24.727Z</t>
        </is>
      </c>
    </row>
    <row r="3321">
      <c r="A3321" t="inlineStr">
        <is>
          <t>65398a23-653f-47ba-b10d-2c9b2821402e</t>
        </is>
      </c>
      <c r="B3321" t="inlineStr">
        <is>
          <t xml:space="preserve">COTTON IKKAT OVERLAP DRESS </t>
        </is>
      </c>
      <c r="C3321" t="inlineStr">
        <is>
          <t>AC03</t>
        </is>
      </c>
      <c r="E3321" t="inlineStr">
        <is>
          <t>FIXED</t>
        </is>
      </c>
      <c r="F3321" t="n">
        <v>20.7</v>
      </c>
      <c r="G3321" t="inlineStr">
        <is>
          <t>USD</t>
        </is>
      </c>
      <c r="I3321" t="inlineStr">
        <is>
          <t>Unit</t>
        </is>
      </c>
      <c r="J3321" t="n">
        <v>250</v>
      </c>
      <c r="M3321" t="n">
        <v>0</v>
      </c>
      <c r="N3321" t="n">
        <v>0</v>
      </c>
      <c r="Q3321" t="inlineStr">
        <is>
          <t>d47ea3d2-777f-446b-a2db-444787dbb778</t>
        </is>
      </c>
      <c r="R3321" t="inlineStr">
        <is>
          <t>Articles of apparel and clothing accessories, not knitted or crocheted</t>
        </is>
      </c>
      <c r="S3321" t="inlineStr">
        <is>
          <t>d49d4687-953f-487c-a648-888535df90ae</t>
        </is>
      </c>
      <c r="T3321" t="inlineStr">
        <is>
          <t>Women's or girls' suits, ensembles, jackets, blazers, dresses, skirts, divided skirts, trousers, bib and brace overalls, breeches and shorts (other than swimwear)</t>
        </is>
      </c>
      <c r="U3321" t="inlineStr">
        <is>
          <t>a6b7b264-f4b2-467b-9124-5bee84f9be6a</t>
        </is>
      </c>
      <c r="V3321" t="inlineStr">
        <is>
          <t>ANUJ CREATIONS</t>
        </is>
      </c>
      <c r="W3321" t="inlineStr">
        <is>
          <t>1316923614</t>
        </is>
      </c>
      <c r="X3321" t="n">
        <v>0</v>
      </c>
      <c r="Y3321" t="n">
        <v>0</v>
      </c>
      <c r="Z3321" t="n">
        <v>62044220</v>
      </c>
      <c r="AA3321" t="inlineStr">
        <is>
          <t>HANDLOOM</t>
        </is>
      </c>
      <c r="AB3321" t="inlineStr">
        <is>
          <t>http://indiausatrade.mea.gov.in/api/public/image/stream?key=products%2F20260527T090203Z-209081-02b7ed8c-23-06-2023%20Pallavi%20Kandoi00547-cropped.jpg</t>
        </is>
      </c>
      <c r="AC3321" t="inlineStr">
        <is>
          <t>2026-05-27T09:02:03.852Z</t>
        </is>
      </c>
    </row>
    <row r="3322">
      <c r="A3322" t="inlineStr">
        <is>
          <t>22789562-7349-43b7-990c-cefe2e4dc179</t>
        </is>
      </c>
      <c r="B3322" t="inlineStr">
        <is>
          <t xml:space="preserve">Cotton Printed slip </t>
        </is>
      </c>
      <c r="C3322" t="inlineStr">
        <is>
          <t>AC06</t>
        </is>
      </c>
      <c r="E3322" t="inlineStr">
        <is>
          <t>FIXED</t>
        </is>
      </c>
      <c r="F3322" t="n">
        <v>3.5</v>
      </c>
      <c r="G3322" t="inlineStr">
        <is>
          <t>USD</t>
        </is>
      </c>
      <c r="I3322" t="inlineStr">
        <is>
          <t>Unit</t>
        </is>
      </c>
      <c r="J3322" t="n">
        <v>500</v>
      </c>
      <c r="M3322" t="n">
        <v>0</v>
      </c>
      <c r="N3322" t="n">
        <v>0</v>
      </c>
      <c r="Q3322" t="inlineStr">
        <is>
          <t>d47ea3d2-777f-446b-a2db-444787dbb778</t>
        </is>
      </c>
      <c r="R3322" t="inlineStr">
        <is>
          <t>Articles of apparel and clothing accessories, not knitted or crocheted</t>
        </is>
      </c>
      <c r="S3322" t="inlineStr">
        <is>
          <t>a4330578-aef6-4445-b10f-33f4764b1fd5</t>
        </is>
      </c>
      <c r="T3322" t="inlineStr">
        <is>
          <t>Women's or girls' blouses, shirts and shirt-blouses</t>
        </is>
      </c>
      <c r="U3322" t="inlineStr">
        <is>
          <t>a6b7b264-f4b2-467b-9124-5bee84f9be6a</t>
        </is>
      </c>
      <c r="V3322" t="inlineStr">
        <is>
          <t>ANUJ CREATIONS</t>
        </is>
      </c>
      <c r="W3322" t="inlineStr">
        <is>
          <t>1316923614</t>
        </is>
      </c>
      <c r="X3322" t="n">
        <v>0</v>
      </c>
      <c r="Y3322" t="n">
        <v>0</v>
      </c>
      <c r="Z3322" t="n">
        <v>62063000</v>
      </c>
      <c r="AA3322" t="inlineStr">
        <is>
          <t>WOMENS OR GIRLS BLOUSES, SHIRTS AND SHIRT-BLOUSES - OF COTTON</t>
        </is>
      </c>
      <c r="AB3322" t="inlineStr">
        <is>
          <t>http://indiausatrade.mea.gov.in/api/public/image/stream?key=products%2F20260603T090347Z-451681-4d6742ec-Marie%20antointette%20Top-cropped.png</t>
        </is>
      </c>
      <c r="AC3322" t="inlineStr">
        <is>
          <t>2026-06-03T09:03:47.740Z</t>
        </is>
      </c>
    </row>
    <row r="3323">
      <c r="A3323" t="inlineStr">
        <is>
          <t>3b4b779d-b24d-4962-8419-8d0c0da7cfc9</t>
        </is>
      </c>
      <c r="B3323" t="inlineStr">
        <is>
          <t xml:space="preserve">COTTON IKKAT SHORT DRESS </t>
        </is>
      </c>
      <c r="C3323" t="inlineStr">
        <is>
          <t>AC04</t>
        </is>
      </c>
      <c r="E3323" t="inlineStr">
        <is>
          <t>FIXED</t>
        </is>
      </c>
      <c r="F3323" t="n">
        <v>15.5</v>
      </c>
      <c r="G3323" t="inlineStr">
        <is>
          <t>USD</t>
        </is>
      </c>
      <c r="I3323" t="inlineStr">
        <is>
          <t>Unit</t>
        </is>
      </c>
      <c r="J3323" t="n">
        <v>250</v>
      </c>
      <c r="M3323" t="n">
        <v>0</v>
      </c>
      <c r="N3323" t="n">
        <v>0</v>
      </c>
      <c r="Q3323" t="inlineStr">
        <is>
          <t>d47ea3d2-777f-446b-a2db-444787dbb778</t>
        </is>
      </c>
      <c r="R3323" t="inlineStr">
        <is>
          <t>Articles of apparel and clothing accessories, not knitted or crocheted</t>
        </is>
      </c>
      <c r="S3323" t="inlineStr">
        <is>
          <t>d49d4687-953f-487c-a648-888535df90ae</t>
        </is>
      </c>
      <c r="T3323" t="inlineStr">
        <is>
          <t>Women's or girls' suits, ensembles, jackets, blazers, dresses, skirts, divided skirts, trousers, bib and brace overalls, breeches and shorts (other than swimwear)</t>
        </is>
      </c>
      <c r="U3323" t="inlineStr">
        <is>
          <t>a6b7b264-f4b2-467b-9124-5bee84f9be6a</t>
        </is>
      </c>
      <c r="V3323" t="inlineStr">
        <is>
          <t>ANUJ CREATIONS</t>
        </is>
      </c>
      <c r="W3323" t="inlineStr">
        <is>
          <t>1316923614</t>
        </is>
      </c>
      <c r="X3323" t="n">
        <v>0</v>
      </c>
      <c r="Y3323" t="n">
        <v>0</v>
      </c>
      <c r="Z3323" t="n">
        <v>62044220</v>
      </c>
      <c r="AA3323" t="inlineStr">
        <is>
          <t>HANDLOOM</t>
        </is>
      </c>
      <c r="AB3323" t="inlineStr">
        <is>
          <t>http://indiausatrade.mea.gov.in/api/public/image/stream?key=products%2F20260528T120146Z-911329-46a71019-23-06-2023%20Pallavi%20Kandoi00594-cropped.jpg</t>
        </is>
      </c>
      <c r="AC3323" t="inlineStr">
        <is>
          <t>2026-05-28T12:01:46.917Z</t>
        </is>
      </c>
    </row>
    <row r="3324">
      <c r="A3324" t="inlineStr">
        <is>
          <t>8e225797-f159-46af-af8f-a9c17d3a5e42</t>
        </is>
      </c>
      <c r="B3324" t="inlineStr">
        <is>
          <t xml:space="preserve">Cotton slip </t>
        </is>
      </c>
      <c r="C3324" t="inlineStr">
        <is>
          <t>AC07</t>
        </is>
      </c>
      <c r="E3324" t="inlineStr">
        <is>
          <t>FIXED</t>
        </is>
      </c>
      <c r="F3324" t="n">
        <v>3.5</v>
      </c>
      <c r="G3324" t="inlineStr">
        <is>
          <t>USD</t>
        </is>
      </c>
      <c r="I3324" t="inlineStr">
        <is>
          <t>Unit</t>
        </is>
      </c>
      <c r="J3324" t="n">
        <v>500</v>
      </c>
      <c r="M3324" t="n">
        <v>0</v>
      </c>
      <c r="N3324" t="n">
        <v>0</v>
      </c>
      <c r="Q3324" t="inlineStr">
        <is>
          <t>d47ea3d2-777f-446b-a2db-444787dbb778</t>
        </is>
      </c>
      <c r="R3324" t="inlineStr">
        <is>
          <t>Articles of apparel and clothing accessories, not knitted or crocheted</t>
        </is>
      </c>
      <c r="S3324" t="inlineStr">
        <is>
          <t>a4330578-aef6-4445-b10f-33f4764b1fd5</t>
        </is>
      </c>
      <c r="T3324" t="inlineStr">
        <is>
          <t>Women's or girls' blouses, shirts and shirt-blouses</t>
        </is>
      </c>
      <c r="U3324" t="inlineStr">
        <is>
          <t>a6b7b264-f4b2-467b-9124-5bee84f9be6a</t>
        </is>
      </c>
      <c r="V3324" t="inlineStr">
        <is>
          <t>ANUJ CREATIONS</t>
        </is>
      </c>
      <c r="W3324" t="inlineStr">
        <is>
          <t>1316923614</t>
        </is>
      </c>
      <c r="X3324" t="n">
        <v>0</v>
      </c>
      <c r="Y3324" t="n">
        <v>0</v>
      </c>
      <c r="Z3324" t="n">
        <v>62063000</v>
      </c>
      <c r="AA3324" t="inlineStr">
        <is>
          <t>WOMENS OR GIRLS BLOUSES, SHIRTS AND SHIRT-BLOUSES - OF COTTON</t>
        </is>
      </c>
      <c r="AB3324" t="inlineStr">
        <is>
          <t>http://indiausatrade.mea.gov.in/api/public/image/stream?key=products%2F20260603T090726Z-386211-eebac264-WhatsApp_Image_2024-09-18_at_5.50.38_PM-removebg-preview-cropped.png</t>
        </is>
      </c>
      <c r="AC3324" t="inlineStr">
        <is>
          <t>2026-06-03T09:07:26.635Z</t>
        </is>
      </c>
    </row>
    <row r="3325">
      <c r="A3325" t="inlineStr">
        <is>
          <t>891023e0-7dc0-42c2-bd7d-7266eea77524</t>
        </is>
      </c>
      <c r="B3325" t="inlineStr">
        <is>
          <t>COTTON IKKAT TOP</t>
        </is>
      </c>
      <c r="C3325" t="inlineStr">
        <is>
          <t>AC05</t>
        </is>
      </c>
      <c r="E3325" t="inlineStr">
        <is>
          <t>FIXED</t>
        </is>
      </c>
      <c r="F3325" t="n">
        <v>15.35</v>
      </c>
      <c r="G3325" t="inlineStr">
        <is>
          <t>USD</t>
        </is>
      </c>
      <c r="I3325" t="inlineStr">
        <is>
          <t>Unit</t>
        </is>
      </c>
      <c r="J3325" t="n">
        <v>250</v>
      </c>
      <c r="M3325" t="n">
        <v>0</v>
      </c>
      <c r="N3325" t="n">
        <v>0</v>
      </c>
      <c r="Q3325" t="inlineStr">
        <is>
          <t>d47ea3d2-777f-446b-a2db-444787dbb778</t>
        </is>
      </c>
      <c r="R3325" t="inlineStr">
        <is>
          <t>Articles of apparel and clothing accessories, not knitted or crocheted</t>
        </is>
      </c>
      <c r="S3325" t="inlineStr">
        <is>
          <t>d49d4687-953f-487c-a648-888535df90ae</t>
        </is>
      </c>
      <c r="T3325" t="inlineStr">
        <is>
          <t>Women's or girls' suits, ensembles, jackets, blazers, dresses, skirts, divided skirts, trousers, bib and brace overalls, breeches and shorts (other than swimwear)</t>
        </is>
      </c>
      <c r="U3325" t="inlineStr">
        <is>
          <t>a6b7b264-f4b2-467b-9124-5bee84f9be6a</t>
        </is>
      </c>
      <c r="V3325" t="inlineStr">
        <is>
          <t>ANUJ CREATIONS</t>
        </is>
      </c>
      <c r="W3325" t="inlineStr">
        <is>
          <t>1316923614</t>
        </is>
      </c>
      <c r="X3325" t="n">
        <v>0</v>
      </c>
      <c r="Y3325" t="n">
        <v>0</v>
      </c>
      <c r="Z3325" t="n">
        <v>62044220</v>
      </c>
      <c r="AA3325" t="inlineStr">
        <is>
          <t>HANDLOOM</t>
        </is>
      </c>
      <c r="AB3325" t="inlineStr">
        <is>
          <t>http://indiausatrade.mea.gov.in/api/public/image/stream?key=products%2F20260530T065928Z-265562-e086982c-23-06-2023%20Pallavi%20Kandoi00656-cropped.jpg</t>
        </is>
      </c>
      <c r="AC3325" t="inlineStr">
        <is>
          <t>2026-05-30T06:59:28.924Z</t>
        </is>
      </c>
    </row>
    <row r="3326">
      <c r="A3326" t="inlineStr">
        <is>
          <t>4261b816-8a48-420b-9c41-32df71f88c28</t>
        </is>
      </c>
      <c r="B3326" t="inlineStr">
        <is>
          <t xml:space="preserve">COTTON PRINT SHORT KAFTAN </t>
        </is>
      </c>
      <c r="C3326" t="inlineStr">
        <is>
          <t>AC09</t>
        </is>
      </c>
      <c r="E3326" t="inlineStr">
        <is>
          <t>FIXED</t>
        </is>
      </c>
      <c r="F3326" t="n">
        <v>4.5</v>
      </c>
      <c r="G3326" t="inlineStr">
        <is>
          <t>USD</t>
        </is>
      </c>
      <c r="I3326" t="inlineStr">
        <is>
          <t>Unit</t>
        </is>
      </c>
      <c r="J3326" t="n">
        <v>500</v>
      </c>
      <c r="M3326" t="n">
        <v>0</v>
      </c>
      <c r="N3326" t="n">
        <v>0</v>
      </c>
      <c r="Q3326" t="inlineStr">
        <is>
          <t>d47ea3d2-777f-446b-a2db-444787dbb778</t>
        </is>
      </c>
      <c r="R3326" t="inlineStr">
        <is>
          <t>Articles of apparel and clothing accessories, not knitted or crocheted</t>
        </is>
      </c>
      <c r="S3326" t="inlineStr">
        <is>
          <t>a4330578-aef6-4445-b10f-33f4764b1fd5</t>
        </is>
      </c>
      <c r="T3326" t="inlineStr">
        <is>
          <t>Women's or girls' blouses, shirts and shirt-blouses</t>
        </is>
      </c>
      <c r="U3326" t="inlineStr">
        <is>
          <t>a6b7b264-f4b2-467b-9124-5bee84f9be6a</t>
        </is>
      </c>
      <c r="V3326" t="inlineStr">
        <is>
          <t>ANUJ CREATIONS</t>
        </is>
      </c>
      <c r="W3326" t="inlineStr">
        <is>
          <t>1316923614</t>
        </is>
      </c>
      <c r="X3326" t="n">
        <v>0</v>
      </c>
      <c r="Y3326" t="n">
        <v>0</v>
      </c>
      <c r="Z3326" t="n">
        <v>62063000</v>
      </c>
      <c r="AA3326" t="inlineStr">
        <is>
          <t>WOMENS OR GIRLS BLOUSES, SHIRTS AND SHIRT-BLOUSES - OF COTTON</t>
        </is>
      </c>
      <c r="AB3326" t="inlineStr">
        <is>
          <t>http://indiausatrade.mea.gov.in/api/public/image/stream?key=products%2F20260603T091910Z-477496-d174cf82-WhatsApp_Image_2024-09-18_at_5.41.01_PM-removebg-preview-cropped.png</t>
        </is>
      </c>
      <c r="AC3326" t="inlineStr">
        <is>
          <t>2026-06-03T09:19:10.138Z</t>
        </is>
      </c>
    </row>
    <row r="3327">
      <c r="A3327" t="inlineStr">
        <is>
          <t>032446f5-4e6d-4680-a215-fd5b8c8042fa</t>
        </is>
      </c>
      <c r="B3327" t="inlineStr">
        <is>
          <t xml:space="preserve">COTTON TIER SHIRT </t>
        </is>
      </c>
      <c r="C3327" t="inlineStr">
        <is>
          <t>AC01</t>
        </is>
      </c>
      <c r="E3327" t="inlineStr">
        <is>
          <t>FIXED</t>
        </is>
      </c>
      <c r="F3327" t="n">
        <v>9.5</v>
      </c>
      <c r="G3327" t="inlineStr">
        <is>
          <t>USD</t>
        </is>
      </c>
      <c r="I3327" t="inlineStr">
        <is>
          <t>Unit</t>
        </is>
      </c>
      <c r="J3327" t="n">
        <v>200</v>
      </c>
      <c r="M3327" t="n">
        <v>0</v>
      </c>
      <c r="N3327" t="n">
        <v>0</v>
      </c>
      <c r="Q3327" t="inlineStr">
        <is>
          <t>d47ea3d2-777f-446b-a2db-444787dbb778</t>
        </is>
      </c>
      <c r="R3327" t="inlineStr">
        <is>
          <t>Articles of apparel and clothing accessories, not knitted or crocheted</t>
        </is>
      </c>
      <c r="S3327" t="inlineStr">
        <is>
          <t>a4330578-aef6-4445-b10f-33f4764b1fd5</t>
        </is>
      </c>
      <c r="T3327" t="inlineStr">
        <is>
          <t>Women's or girls' blouses, shirts and shirt-blouses</t>
        </is>
      </c>
      <c r="U3327" t="inlineStr">
        <is>
          <t>a6b7b264-f4b2-467b-9124-5bee84f9be6a</t>
        </is>
      </c>
      <c r="V3327" t="inlineStr">
        <is>
          <t>ANUJ CREATIONS</t>
        </is>
      </c>
      <c r="W3327" t="inlineStr">
        <is>
          <t>1316923614</t>
        </is>
      </c>
      <c r="X3327" t="n">
        <v>0</v>
      </c>
      <c r="Y3327" t="n">
        <v>0</v>
      </c>
      <c r="Z3327" t="n">
        <v>62063000</v>
      </c>
      <c r="AA3327" t="inlineStr">
        <is>
          <t>WOMENS OR GIRLS BLOUSES, SHIRTS AND SHIRT-BLOUSES - OF COTTON</t>
        </is>
      </c>
      <c r="AB3327" t="inlineStr">
        <is>
          <t>http://indiausatrade.mea.gov.in/api/public/image/stream?key=products%2F20260527T064518Z-788620-1874bb08-23-06-2023%20Pallavi%20Kandoi00008-cropped.jpg</t>
        </is>
      </c>
      <c r="AC3327" t="inlineStr">
        <is>
          <t>2026-05-27T06:45:18.069Z</t>
        </is>
      </c>
    </row>
    <row r="3328">
      <c r="A3328" t="inlineStr">
        <is>
          <t>ccacc558-9b47-4005-bd67-3485ee74c4e2</t>
        </is>
      </c>
      <c r="B3328" t="inlineStr">
        <is>
          <t>KNITTED : MENSWEAR</t>
        </is>
      </c>
      <c r="C3328" t="inlineStr">
        <is>
          <t>JA-KM</t>
        </is>
      </c>
      <c r="E3328" t="inlineStr">
        <is>
          <t>FIXED</t>
        </is>
      </c>
      <c r="F3328" t="n">
        <v>3</v>
      </c>
      <c r="G3328" t="inlineStr">
        <is>
          <t>USD</t>
        </is>
      </c>
      <c r="I3328" t="inlineStr">
        <is>
          <t>Cubic Meter</t>
        </is>
      </c>
      <c r="J3328" t="n">
        <v>8</v>
      </c>
      <c r="M3328" t="n">
        <v>0</v>
      </c>
      <c r="N3328" t="n">
        <v>0</v>
      </c>
      <c r="Q3328" t="inlineStr">
        <is>
          <t>80350d30-efd5-47ed-816f-57c18d87e523</t>
        </is>
      </c>
      <c r="R3328" t="inlineStr">
        <is>
          <t>Articles of apparel and clothing accessories, knitted or crocheted</t>
        </is>
      </c>
      <c r="S3328" t="inlineStr">
        <is>
          <t>d090c952-a4e2-4feb-a945-7a7384608aba</t>
        </is>
      </c>
      <c r="T3328" t="inlineStr">
        <is>
          <t>T-shirts, singlets and other vests, knitted or crocheted</t>
        </is>
      </c>
      <c r="U3328" t="inlineStr">
        <is>
          <t>ebf6cae0-822f-4af6-9926-23019c988603</t>
        </is>
      </c>
      <c r="V3328" t="inlineStr">
        <is>
          <t>J APPARELS</t>
        </is>
      </c>
      <c r="W3328" t="inlineStr">
        <is>
          <t>GWHPS4290D</t>
        </is>
      </c>
      <c r="X3328" t="n">
        <v>0</v>
      </c>
      <c r="Y3328" t="n">
        <v>1</v>
      </c>
      <c r="Z3328" t="n">
        <v>61091000</v>
      </c>
      <c r="AA3328" t="inlineStr">
        <is>
          <t>OF COTTON</t>
        </is>
      </c>
      <c r="AB3328" t="inlineStr">
        <is>
          <t>http://indiausatrade.mea.gov.in/api/public/image/stream?key=products%2F20260615T154013Z-755199-1a039f0d-1000367637-cropped.png</t>
        </is>
      </c>
      <c r="AC3328" t="inlineStr">
        <is>
          <t>2026-06-15T15:40:13.187Z</t>
        </is>
      </c>
    </row>
    <row r="3329">
      <c r="A3329" t="inlineStr">
        <is>
          <t>32dd51c1-70f6-4ea2-9a6d-ec7a84611144</t>
        </is>
      </c>
      <c r="B3329" t="inlineStr">
        <is>
          <t>KIDSWEAR</t>
        </is>
      </c>
      <c r="C3329" t="inlineStr">
        <is>
          <t>JA-KW</t>
        </is>
      </c>
      <c r="E3329" t="inlineStr">
        <is>
          <t>FIXED</t>
        </is>
      </c>
      <c r="F3329" t="n">
        <v>4</v>
      </c>
      <c r="G3329" t="inlineStr">
        <is>
          <t>USD</t>
        </is>
      </c>
      <c r="I3329" t="inlineStr">
        <is>
          <t>Cubic Meter</t>
        </is>
      </c>
      <c r="J3329" t="n">
        <v>8</v>
      </c>
      <c r="M3329" t="n">
        <v>0</v>
      </c>
      <c r="N3329" t="n">
        <v>0</v>
      </c>
      <c r="Q3329" t="inlineStr">
        <is>
          <t>d47ea3d2-777f-446b-a2db-444787dbb778</t>
        </is>
      </c>
      <c r="R3329" t="inlineStr">
        <is>
          <t>Articles of apparel and clothing accessories, not knitted or crocheted</t>
        </is>
      </c>
      <c r="S3329" t="inlineStr">
        <is>
          <t>a4330578-aef6-4445-b10f-33f4764b1fd5</t>
        </is>
      </c>
      <c r="T3329" t="inlineStr">
        <is>
          <t>Women's or girls' blouses, shirts and shirt-blouses</t>
        </is>
      </c>
      <c r="U3329" t="inlineStr">
        <is>
          <t>ebf6cae0-822f-4af6-9926-23019c988603</t>
        </is>
      </c>
      <c r="V3329" t="inlineStr">
        <is>
          <t>J APPARELS</t>
        </is>
      </c>
      <c r="W3329" t="inlineStr">
        <is>
          <t>GWHPS4290D</t>
        </is>
      </c>
      <c r="X3329" t="n">
        <v>0</v>
      </c>
      <c r="Y3329" t="n">
        <v>1</v>
      </c>
      <c r="Z3329" t="n">
        <v>62063000</v>
      </c>
      <c r="AA3329" t="inlineStr">
        <is>
          <t>WOMENS OR GIRLS BLOUSES, SHIRTS AND SHIRT-BLOUSES - OF COTTON</t>
        </is>
      </c>
      <c r="AB3329" t="inlineStr">
        <is>
          <t>http://indiausatrade.mea.gov.in/api/public/image/stream?key=products%2F20260612T162613Z-884859-984b2d4e-1000366369-cropped.png</t>
        </is>
      </c>
      <c r="AC3329" t="inlineStr">
        <is>
          <t>2026-06-12T16:26:13.778Z</t>
        </is>
      </c>
    </row>
    <row r="3330">
      <c r="A3330" t="inlineStr">
        <is>
          <t>64aee1db-7afc-415d-8080-eb101bbbeff3</t>
        </is>
      </c>
      <c r="B3330" t="inlineStr">
        <is>
          <t>WOMENSWEAR : TOPS</t>
        </is>
      </c>
      <c r="C3330" t="inlineStr">
        <is>
          <t xml:space="preserve">JA-WW </t>
        </is>
      </c>
      <c r="E3330" t="inlineStr">
        <is>
          <t>FIXED</t>
        </is>
      </c>
      <c r="F3330" t="n">
        <v>5</v>
      </c>
      <c r="G3330" t="inlineStr">
        <is>
          <t>USD</t>
        </is>
      </c>
      <c r="I3330" t="inlineStr">
        <is>
          <t>Cubic Meter</t>
        </is>
      </c>
      <c r="J3330" t="n">
        <v>9</v>
      </c>
      <c r="M3330" t="n">
        <v>0</v>
      </c>
      <c r="N3330" t="n">
        <v>0</v>
      </c>
      <c r="Q3330" t="inlineStr">
        <is>
          <t>d47ea3d2-777f-446b-a2db-444787dbb778</t>
        </is>
      </c>
      <c r="R3330" t="inlineStr">
        <is>
          <t>Articles of apparel and clothing accessories, not knitted or crocheted</t>
        </is>
      </c>
      <c r="S3330" t="inlineStr">
        <is>
          <t>a4330578-aef6-4445-b10f-33f4764b1fd5</t>
        </is>
      </c>
      <c r="T3330" t="inlineStr">
        <is>
          <t>Women's or girls' blouses, shirts and shirt-blouses</t>
        </is>
      </c>
      <c r="U3330" t="inlineStr">
        <is>
          <t>ebf6cae0-822f-4af6-9926-23019c988603</t>
        </is>
      </c>
      <c r="V3330" t="inlineStr">
        <is>
          <t>J APPARELS</t>
        </is>
      </c>
      <c r="W3330" t="inlineStr">
        <is>
          <t>GWHPS4290D</t>
        </is>
      </c>
      <c r="X3330" t="n">
        <v>0</v>
      </c>
      <c r="Y3330" t="n">
        <v>1</v>
      </c>
      <c r="Z3330" t="n">
        <v>62063000</v>
      </c>
      <c r="AA3330" t="inlineStr">
        <is>
          <t>WOMENS OR GIRLS BLOUSES, SHIRTS AND SHIRT-BLOUSES - OF COTTON</t>
        </is>
      </c>
      <c r="AB3330" t="inlineStr">
        <is>
          <t>http://indiausatrade.mea.gov.in/api/public/image/stream?key=products%2F20260612T160954Z-912667-26025a11-1000366361-cropped.png</t>
        </is>
      </c>
      <c r="AC3330" t="inlineStr">
        <is>
          <t>2026-06-12T16:09:54.071Z</t>
        </is>
      </c>
    </row>
    <row r="3331">
      <c r="A3331" t="inlineStr">
        <is>
          <t>d90e3924-0557-4860-a61b-4415ff949150</t>
        </is>
      </c>
      <c r="B3331" t="inlineStr">
        <is>
          <t>UNIFORMS</t>
        </is>
      </c>
      <c r="C3331" t="inlineStr">
        <is>
          <t>JA-UN</t>
        </is>
      </c>
      <c r="E3331" t="inlineStr">
        <is>
          <t>FIXED</t>
        </is>
      </c>
      <c r="F3331" t="n">
        <v>4</v>
      </c>
      <c r="G3331" t="inlineStr">
        <is>
          <t>USD</t>
        </is>
      </c>
      <c r="I3331" t="inlineStr">
        <is>
          <t>Cubic Meter</t>
        </is>
      </c>
      <c r="J3331" t="n">
        <v>8</v>
      </c>
      <c r="M3331" t="n">
        <v>0</v>
      </c>
      <c r="N3331" t="n">
        <v>0</v>
      </c>
      <c r="Q3331" t="inlineStr">
        <is>
          <t>d47ea3d2-777f-446b-a2db-444787dbb778</t>
        </is>
      </c>
      <c r="R3331" t="inlineStr">
        <is>
          <t>Articles of apparel and clothing accessories, not knitted or crocheted</t>
        </is>
      </c>
      <c r="S3331" t="inlineStr">
        <is>
          <t>4499c8fe-bdc7-4881-96b0-8a7c9dd637ac</t>
        </is>
      </c>
      <c r="T3331" t="inlineStr">
        <is>
          <t>Track suits, ski suits and swimwear; other garments</t>
        </is>
      </c>
      <c r="U3331" t="inlineStr">
        <is>
          <t>ebf6cae0-822f-4af6-9926-23019c988603</t>
        </is>
      </c>
      <c r="V3331" t="inlineStr">
        <is>
          <t>J APPARELS</t>
        </is>
      </c>
      <c r="W3331" t="inlineStr">
        <is>
          <t>GWHPS4290D</t>
        </is>
      </c>
      <c r="X3331" t="n">
        <v>0</v>
      </c>
      <c r="Y3331" t="n">
        <v>0</v>
      </c>
      <c r="Z3331" t="n">
        <v>62111100</v>
      </c>
      <c r="AA3331" t="inlineStr">
        <is>
          <t>MEN'S OR BOYS'</t>
        </is>
      </c>
      <c r="AB3331" t="inlineStr">
        <is>
          <t>http://indiausatrade.mea.gov.in/api/public/image/stream?key=products%2F20260615T152050Z-632549-9133e9b0-1000367631-cropped.png</t>
        </is>
      </c>
      <c r="AC3331" t="inlineStr">
        <is>
          <t>2026-06-12T16:38:33.918Z</t>
        </is>
      </c>
    </row>
    <row r="3332">
      <c r="A3332" t="inlineStr">
        <is>
          <t>a9b68aa3-b61c-4b78-a814-c997c1136a65</t>
        </is>
      </c>
      <c r="B3332" t="inlineStr">
        <is>
          <t>WOVEN : MENSWEAR - TOPS</t>
        </is>
      </c>
      <c r="C3332" t="inlineStr">
        <is>
          <t>JA-MW</t>
        </is>
      </c>
      <c r="E3332" t="inlineStr">
        <is>
          <t>FIXED</t>
        </is>
      </c>
      <c r="F3332" t="n">
        <v>4</v>
      </c>
      <c r="G3332" t="inlineStr">
        <is>
          <t>USD</t>
        </is>
      </c>
      <c r="I3332" t="inlineStr">
        <is>
          <t>Cubic Meter</t>
        </is>
      </c>
      <c r="J3332" t="n">
        <v>10</v>
      </c>
      <c r="M3332" t="n">
        <v>0</v>
      </c>
      <c r="N3332" t="n">
        <v>0</v>
      </c>
      <c r="Q3332" t="inlineStr">
        <is>
          <t>d47ea3d2-777f-446b-a2db-444787dbb778</t>
        </is>
      </c>
      <c r="R3332" t="inlineStr">
        <is>
          <t>Articles of apparel and clothing accessories, not knitted or crocheted</t>
        </is>
      </c>
      <c r="S3332" t="inlineStr">
        <is>
          <t>23472894-9940-44f3-8856-ca62c30157fd</t>
        </is>
      </c>
      <c r="T3332" t="inlineStr">
        <is>
          <t>Men's or boys' shirts</t>
        </is>
      </c>
      <c r="U3332" t="inlineStr">
        <is>
          <t>ebf6cae0-822f-4af6-9926-23019c988603</t>
        </is>
      </c>
      <c r="V3332" t="inlineStr">
        <is>
          <t>J APPARELS</t>
        </is>
      </c>
      <c r="W3332" t="inlineStr">
        <is>
          <t>GWHPS4290D</t>
        </is>
      </c>
      <c r="X3332" t="n">
        <v>0</v>
      </c>
      <c r="Y3332" t="n">
        <v>0</v>
      </c>
      <c r="Z3332" t="n">
        <v>62052000</v>
      </c>
      <c r="AA3332" t="inlineStr">
        <is>
          <t>MENS OR BOYS SHIRTS - OF COTTON</t>
        </is>
      </c>
      <c r="AB3332" t="inlineStr">
        <is>
          <t>http://indiausatrade.mea.gov.in/api/public/image/stream?key=products%2F20260611T141510Z-869452-c6d0dc42-1000365969-cropped.png</t>
        </is>
      </c>
      <c r="AC3332" t="inlineStr">
        <is>
          <t>2026-06-11T14:15:10.051Z</t>
        </is>
      </c>
    </row>
    <row r="3333">
      <c r="A3333" t="inlineStr">
        <is>
          <t>30de7011-a21e-4ae4-b004-420d8bbdce11</t>
        </is>
      </c>
      <c r="B3333" t="inlineStr">
        <is>
          <t xml:space="preserve">ITALIAN WASH BASIN </t>
        </is>
      </c>
      <c r="C3333" t="inlineStr">
        <is>
          <t>SE01</t>
        </is>
      </c>
      <c r="E3333" t="inlineStr">
        <is>
          <t>FIXED</t>
        </is>
      </c>
      <c r="F3333" t="n">
        <v>200</v>
      </c>
      <c r="G3333" t="inlineStr">
        <is>
          <t>USD</t>
        </is>
      </c>
      <c r="I3333" t="inlineStr">
        <is>
          <t>Set</t>
        </is>
      </c>
      <c r="M3333" t="n">
        <v>0</v>
      </c>
      <c r="N3333" t="n">
        <v>0</v>
      </c>
      <c r="Q3333" t="inlineStr">
        <is>
          <t>5327e9f2-ccec-4996-a7ae-b8d90d811987</t>
        </is>
      </c>
      <c r="R3333" t="inlineStr">
        <is>
          <t>Ceramic products</t>
        </is>
      </c>
      <c r="S3333" t="inlineStr">
        <is>
          <t>8bc5ee3b-fffd-445d-b5b0-891ea3e4f445</t>
        </is>
      </c>
      <c r="T3333" t="inlineStr">
        <is>
          <t>Ceramic sinks, washbasins, washbasin pedestals, baths, bidets, water closet pans, flushing cisterns, urinals and similar sanitary fixtures</t>
        </is>
      </c>
      <c r="U3333" t="inlineStr">
        <is>
          <t>420a68b0-1d16-49d4-856a-dee32ecced1f</t>
        </is>
      </c>
      <c r="V3333" t="inlineStr">
        <is>
          <t>Spectilla Exports</t>
        </is>
      </c>
      <c r="W3333" t="inlineStr">
        <is>
          <t>DYUPR5744D</t>
        </is>
      </c>
      <c r="X3333" t="n">
        <v>0</v>
      </c>
      <c r="Y3333" t="n">
        <v>0</v>
      </c>
      <c r="Z3333" t="n">
        <v>69101000</v>
      </c>
      <c r="AA3333" t="inlineStr">
        <is>
          <t>OF PORCELAIN OR CHINA</t>
        </is>
      </c>
      <c r="AB3333" t="inlineStr">
        <is>
          <t>http://indiausatrade.mea.gov.in/api/public/image/stream?key=products%2F20260724T063151Z-282988-b6468d16-12-cropped.jpg</t>
        </is>
      </c>
      <c r="AC3333" t="inlineStr">
        <is>
          <t>2026-07-24T06:31:51.358Z</t>
        </is>
      </c>
    </row>
    <row r="3334">
      <c r="A3334" t="inlineStr">
        <is>
          <t>3cb4caf7-305d-461a-b7c9-c5f67305044d</t>
        </is>
      </c>
      <c r="B3334" t="inlineStr">
        <is>
          <t>Remote Monitoring System - IoT Device</t>
        </is>
      </c>
      <c r="C3334" t="inlineStr">
        <is>
          <t>006</t>
        </is>
      </c>
      <c r="E3334" t="inlineStr">
        <is>
          <t>FIXED</t>
        </is>
      </c>
      <c r="F3334" t="n">
        <v>50</v>
      </c>
      <c r="G3334" t="inlineStr">
        <is>
          <t>USD</t>
        </is>
      </c>
      <c r="M3334" t="n">
        <v>0</v>
      </c>
      <c r="N3334" t="n">
        <v>0</v>
      </c>
      <c r="Q3334" t="inlineStr">
        <is>
          <t>430b0a08-8314-460c-8c73-a843ac95c6d6</t>
        </is>
      </c>
      <c r="R3334" t="inlineStr">
        <is>
          <t>Services</t>
        </is>
      </c>
      <c r="U3334" t="inlineStr">
        <is>
          <t>91c1355a-9758-4aa9-a301-21a42c3e1c42</t>
        </is>
      </c>
      <c r="V3334" t="inlineStr">
        <is>
          <t>SAMYAK INFOTECH PRIVATE LIMITED</t>
        </is>
      </c>
      <c r="W3334" t="inlineStr">
        <is>
          <t>5198001872</t>
        </is>
      </c>
      <c r="X3334" t="n">
        <v>0</v>
      </c>
      <c r="Y3334" t="n">
        <v>1</v>
      </c>
      <c r="AA3334" t="inlineStr">
        <is>
          <t>Services</t>
        </is>
      </c>
      <c r="AB3334" t="inlineStr">
        <is>
          <t>http://indiausatrade.mea.gov.in/api/public/image/stream?key=products%2F20260508T104801Z-801398-57c1ef5e-Remote%20Monitoring%20System-cropped.jpg</t>
        </is>
      </c>
      <c r="AC3334" t="inlineStr">
        <is>
          <t>2026-05-08T10:48:01.219Z</t>
        </is>
      </c>
    </row>
    <row r="3335">
      <c r="A3335" t="inlineStr">
        <is>
          <t>b8a6bdf9-2085-4d0d-a9d7-33fb8e74ebe5</t>
        </is>
      </c>
      <c r="B3335" t="inlineStr">
        <is>
          <t>Route Optimization</t>
        </is>
      </c>
      <c r="C3335" t="inlineStr">
        <is>
          <t>001</t>
        </is>
      </c>
      <c r="E3335" t="inlineStr">
        <is>
          <t>FIXED</t>
        </is>
      </c>
      <c r="F3335" t="n">
        <v>1</v>
      </c>
      <c r="G3335" t="inlineStr">
        <is>
          <t>USD</t>
        </is>
      </c>
      <c r="M3335" t="n">
        <v>0</v>
      </c>
      <c r="N3335" t="n">
        <v>0</v>
      </c>
      <c r="Q3335" t="inlineStr">
        <is>
          <t>430b0a08-8314-460c-8c73-a843ac95c6d6</t>
        </is>
      </c>
      <c r="R3335" t="inlineStr">
        <is>
          <t>Services</t>
        </is>
      </c>
      <c r="U3335" t="inlineStr">
        <is>
          <t>91c1355a-9758-4aa9-a301-21a42c3e1c42</t>
        </is>
      </c>
      <c r="V3335" t="inlineStr">
        <is>
          <t>SAMYAK INFOTECH PRIVATE LIMITED</t>
        </is>
      </c>
      <c r="W3335" t="inlineStr">
        <is>
          <t>5198001872</t>
        </is>
      </c>
      <c r="X3335" t="n">
        <v>0</v>
      </c>
      <c r="Y3335" t="n">
        <v>0</v>
      </c>
      <c r="AA3335" t="inlineStr">
        <is>
          <t>Services</t>
        </is>
      </c>
      <c r="AB3335" t="inlineStr">
        <is>
          <t>http://indiausatrade.mea.gov.in/api/public/image/stream?key=products%2F20260508T100316Z-762573-55377805-Route%20Optimization-cropped.jpg</t>
        </is>
      </c>
      <c r="AC3335" t="inlineStr">
        <is>
          <t>2026-05-08T10:03:16.302Z</t>
        </is>
      </c>
    </row>
    <row r="3336">
      <c r="A3336" t="inlineStr">
        <is>
          <t>d5902f45-31cb-4fc4-a9b7-dae5dd3380ec</t>
        </is>
      </c>
      <c r="B3336" t="inlineStr">
        <is>
          <t>EaseLogix</t>
        </is>
      </c>
      <c r="C3336" t="inlineStr">
        <is>
          <t>002</t>
        </is>
      </c>
      <c r="E3336" t="inlineStr">
        <is>
          <t>FIXED</t>
        </is>
      </c>
      <c r="F3336" t="n">
        <v>30</v>
      </c>
      <c r="G3336" t="inlineStr">
        <is>
          <t>USD</t>
        </is>
      </c>
      <c r="M3336" t="n">
        <v>0</v>
      </c>
      <c r="N3336" t="n">
        <v>0</v>
      </c>
      <c r="Q3336" t="inlineStr">
        <is>
          <t>430b0a08-8314-460c-8c73-a843ac95c6d6</t>
        </is>
      </c>
      <c r="R3336" t="inlineStr">
        <is>
          <t>Services</t>
        </is>
      </c>
      <c r="U3336" t="inlineStr">
        <is>
          <t>91c1355a-9758-4aa9-a301-21a42c3e1c42</t>
        </is>
      </c>
      <c r="V3336" t="inlineStr">
        <is>
          <t>SAMYAK INFOTECH PRIVATE LIMITED</t>
        </is>
      </c>
      <c r="W3336" t="inlineStr">
        <is>
          <t>5198001872</t>
        </is>
      </c>
      <c r="X3336" t="n">
        <v>0</v>
      </c>
      <c r="Y3336" t="n">
        <v>0</v>
      </c>
      <c r="AA3336" t="inlineStr">
        <is>
          <t>Services</t>
        </is>
      </c>
      <c r="AB3336" t="inlineStr">
        <is>
          <t>http://indiausatrade.mea.gov.in/api/public/image/stream?key=products%2F20260508T101358Z-351789-2ffb2289-Easelogix-cropped.jpg</t>
        </is>
      </c>
      <c r="AC3336" t="inlineStr">
        <is>
          <t>2026-05-08T10:13:58.492Z</t>
        </is>
      </c>
    </row>
    <row r="3337">
      <c r="A3337" t="inlineStr">
        <is>
          <t>f8fb7a40-f42e-4d59-b251-906f6d3546f9</t>
        </is>
      </c>
      <c r="B3337" t="inlineStr">
        <is>
          <t>FlowBuilder - Workflow Automation Solution</t>
        </is>
      </c>
      <c r="E3337" t="inlineStr">
        <is>
          <t>FIXED</t>
        </is>
      </c>
      <c r="F3337" t="n">
        <v>60</v>
      </c>
      <c r="G3337" t="inlineStr">
        <is>
          <t>USD</t>
        </is>
      </c>
      <c r="M3337" t="n">
        <v>0</v>
      </c>
      <c r="N3337" t="n">
        <v>0</v>
      </c>
      <c r="Q3337" t="inlineStr">
        <is>
          <t>430b0a08-8314-460c-8c73-a843ac95c6d6</t>
        </is>
      </c>
      <c r="R3337" t="inlineStr">
        <is>
          <t>Services</t>
        </is>
      </c>
      <c r="U3337" t="inlineStr">
        <is>
          <t>91c1355a-9758-4aa9-a301-21a42c3e1c42</t>
        </is>
      </c>
      <c r="V3337" t="inlineStr">
        <is>
          <t>SAMYAK INFOTECH PRIVATE LIMITED</t>
        </is>
      </c>
      <c r="W3337" t="inlineStr">
        <is>
          <t>5198001872</t>
        </is>
      </c>
      <c r="X3337" t="n">
        <v>0</v>
      </c>
      <c r="Y3337" t="n">
        <v>0</v>
      </c>
      <c r="AA3337" t="inlineStr">
        <is>
          <t>Services</t>
        </is>
      </c>
      <c r="AB3337" t="inlineStr">
        <is>
          <t>http://indiausatrade.mea.gov.in/api/public/image/stream?key=products%2F20260508T094340Z-255373-cddf984c-FlowBuilder%20-%20Workflow%20Automation%20Software-cropped.jpg</t>
        </is>
      </c>
      <c r="AC3337" t="inlineStr">
        <is>
          <t>2026-05-08T09:43:40.311Z</t>
        </is>
      </c>
    </row>
    <row r="3338">
      <c r="A3338" t="inlineStr">
        <is>
          <t>6c8e82ee-04a0-4f2d-a6f2-b74e1705fab9</t>
        </is>
      </c>
      <c r="B3338" t="inlineStr">
        <is>
          <t>Agent Tracker</t>
        </is>
      </c>
      <c r="C3338" t="inlineStr">
        <is>
          <t>004</t>
        </is>
      </c>
      <c r="E3338" t="inlineStr">
        <is>
          <t>FIXED</t>
        </is>
      </c>
      <c r="F3338" t="n">
        <v>20</v>
      </c>
      <c r="G3338" t="inlineStr">
        <is>
          <t>USD</t>
        </is>
      </c>
      <c r="M3338" t="n">
        <v>0</v>
      </c>
      <c r="N3338" t="n">
        <v>0</v>
      </c>
      <c r="Q3338" t="inlineStr">
        <is>
          <t>430b0a08-8314-460c-8c73-a843ac95c6d6</t>
        </is>
      </c>
      <c r="R3338" t="inlineStr">
        <is>
          <t>Services</t>
        </is>
      </c>
      <c r="U3338" t="inlineStr">
        <is>
          <t>91c1355a-9758-4aa9-a301-21a42c3e1c42</t>
        </is>
      </c>
      <c r="V3338" t="inlineStr">
        <is>
          <t>SAMYAK INFOTECH PRIVATE LIMITED</t>
        </is>
      </c>
      <c r="W3338" t="inlineStr">
        <is>
          <t>5198001872</t>
        </is>
      </c>
      <c r="X3338" t="n">
        <v>0</v>
      </c>
      <c r="Y3338" t="n">
        <v>0</v>
      </c>
      <c r="AA3338" t="inlineStr">
        <is>
          <t>Services</t>
        </is>
      </c>
      <c r="AB3338" t="inlineStr">
        <is>
          <t>http://indiausatrade.mea.gov.in/api/public/image/stream?key=products%2F20260508T104100Z-408477-ced36b6b-Agent_Tracker-cropped.jpg</t>
        </is>
      </c>
      <c r="AC3338" t="inlineStr">
        <is>
          <t>2026-05-08T10:41:00.095Z</t>
        </is>
      </c>
    </row>
    <row r="3339">
      <c r="A3339" t="inlineStr">
        <is>
          <t>f1c30081-eebf-45ba-983c-de003a60863a</t>
        </is>
      </c>
      <c r="B3339" t="inlineStr">
        <is>
          <t>FreightFraction - SmartLTL</t>
        </is>
      </c>
      <c r="C3339" t="inlineStr">
        <is>
          <t>005</t>
        </is>
      </c>
      <c r="E3339" t="inlineStr">
        <is>
          <t>FIXED</t>
        </is>
      </c>
      <c r="F3339" t="n">
        <v>50</v>
      </c>
      <c r="G3339" t="inlineStr">
        <is>
          <t>USD</t>
        </is>
      </c>
      <c r="M3339" t="n">
        <v>0</v>
      </c>
      <c r="N3339" t="n">
        <v>0</v>
      </c>
      <c r="Q3339" t="inlineStr">
        <is>
          <t>430b0a08-8314-460c-8c73-a843ac95c6d6</t>
        </is>
      </c>
      <c r="R3339" t="inlineStr">
        <is>
          <t>Services</t>
        </is>
      </c>
      <c r="U3339" t="inlineStr">
        <is>
          <t>91c1355a-9758-4aa9-a301-21a42c3e1c42</t>
        </is>
      </c>
      <c r="V3339" t="inlineStr">
        <is>
          <t>SAMYAK INFOTECH PRIVATE LIMITED</t>
        </is>
      </c>
      <c r="W3339" t="inlineStr">
        <is>
          <t>5198001872</t>
        </is>
      </c>
      <c r="X3339" t="n">
        <v>0</v>
      </c>
      <c r="Y3339" t="n">
        <v>0</v>
      </c>
      <c r="AA3339" t="inlineStr">
        <is>
          <t>Services</t>
        </is>
      </c>
      <c r="AB3339" t="inlineStr">
        <is>
          <t>http://indiausatrade.mea.gov.in/api/public/image/stream?key=products%2F20260508T104435Z-666768-6c868fad-Freight%20Fraction-cropped.jpg</t>
        </is>
      </c>
      <c r="AC3339" t="inlineStr">
        <is>
          <t>2026-05-08T10:44:35.081Z</t>
        </is>
      </c>
    </row>
    <row r="3340">
      <c r="A3340" t="inlineStr">
        <is>
          <t>e955d31c-0bda-4349-b861-9bf4a4965185</t>
        </is>
      </c>
      <c r="B3340" t="inlineStr">
        <is>
          <t>Warehouse Management System</t>
        </is>
      </c>
      <c r="C3340" t="inlineStr">
        <is>
          <t>003</t>
        </is>
      </c>
      <c r="E3340" t="inlineStr">
        <is>
          <t>FIXED</t>
        </is>
      </c>
      <c r="F3340" t="n">
        <v>50</v>
      </c>
      <c r="G3340" t="inlineStr">
        <is>
          <t>USD</t>
        </is>
      </c>
      <c r="M3340" t="n">
        <v>0</v>
      </c>
      <c r="N3340" t="n">
        <v>0</v>
      </c>
      <c r="Q3340" t="inlineStr">
        <is>
          <t>430b0a08-8314-460c-8c73-a843ac95c6d6</t>
        </is>
      </c>
      <c r="R3340" t="inlineStr">
        <is>
          <t>Services</t>
        </is>
      </c>
      <c r="U3340" t="inlineStr">
        <is>
          <t>91c1355a-9758-4aa9-a301-21a42c3e1c42</t>
        </is>
      </c>
      <c r="V3340" t="inlineStr">
        <is>
          <t>SAMYAK INFOTECH PRIVATE LIMITED</t>
        </is>
      </c>
      <c r="W3340" t="inlineStr">
        <is>
          <t>5198001872</t>
        </is>
      </c>
      <c r="X3340" t="n">
        <v>0</v>
      </c>
      <c r="Y3340" t="n">
        <v>0</v>
      </c>
      <c r="AA3340" t="inlineStr">
        <is>
          <t>Services</t>
        </is>
      </c>
      <c r="AB3340" t="inlineStr">
        <is>
          <t>http://indiausatrade.mea.gov.in/api/public/image/stream?key=products%2F20260508T101818Z-522378-5e6669ab-Warehouse%20Management%20System-cropped.jpg</t>
        </is>
      </c>
      <c r="AC3340" t="inlineStr">
        <is>
          <t>2026-05-08T10:18:18.563Z</t>
        </is>
      </c>
    </row>
    <row r="3341">
      <c r="A3341" t="inlineStr">
        <is>
          <t>1dcca525-ad30-4d50-b242-1610b1d8bed0</t>
        </is>
      </c>
      <c r="B3341" t="inlineStr">
        <is>
          <t>Premium Sona Masuri Parboiled Rice.</t>
        </is>
      </c>
      <c r="C3341" t="inlineStr">
        <is>
          <t>RC-PBL-IND-025K</t>
        </is>
      </c>
      <c r="E3341" t="inlineStr">
        <is>
          <t>FIXED</t>
        </is>
      </c>
      <c r="F3341" t="n">
        <v>722</v>
      </c>
      <c r="G3341" t="inlineStr">
        <is>
          <t>USD</t>
        </is>
      </c>
      <c r="I3341" t="inlineStr">
        <is>
          <t>Metric Ton</t>
        </is>
      </c>
      <c r="J3341" t="n">
        <v>10</v>
      </c>
      <c r="M3341" t="n">
        <v>0</v>
      </c>
      <c r="N3341" t="n">
        <v>0</v>
      </c>
      <c r="Q3341" t="inlineStr">
        <is>
          <t>890dd873-cb6a-4f34-a326-a26e8e217ae2</t>
        </is>
      </c>
      <c r="R3341" t="inlineStr">
        <is>
          <t>Cereals</t>
        </is>
      </c>
      <c r="S3341" t="inlineStr">
        <is>
          <t>e31295bc-9c98-4744-84a1-71024e358e79</t>
        </is>
      </c>
      <c r="T3341" t="inlineStr">
        <is>
          <t>Rice</t>
        </is>
      </c>
      <c r="U3341" t="inlineStr">
        <is>
          <t>7fc3bb86-b6d7-4d12-b1c3-9fba58a72a44</t>
        </is>
      </c>
      <c r="V3341" t="inlineStr">
        <is>
          <t>LIORA VENTURES</t>
        </is>
      </c>
      <c r="W3341" t="inlineStr">
        <is>
          <t>AANFL0586F</t>
        </is>
      </c>
      <c r="X3341" t="n">
        <v>0</v>
      </c>
      <c r="Y3341" t="n">
        <v>1</v>
      </c>
      <c r="Z3341" t="n">
        <v>10063010</v>
      </c>
      <c r="AA3341" t="inlineStr">
        <is>
          <t>RICE, PARBOILED</t>
        </is>
      </c>
      <c r="AB3341" t="inlineStr">
        <is>
          <t>http://indiausatrade.mea.gov.in/api/public/image/stream?key=products%2F20260522T075243Z-559594-ccd8be0d-20260521_111540-cropped.jpg</t>
        </is>
      </c>
      <c r="AC3341" t="inlineStr">
        <is>
          <t>2026-05-22T07:52:43.176Z</t>
        </is>
      </c>
    </row>
    <row r="3342">
      <c r="A3342" t="inlineStr">
        <is>
          <t>9f9317a8-c3f7-43ee-b1ae-c1ef13289259</t>
        </is>
      </c>
      <c r="B3342" t="inlineStr">
        <is>
          <t>Robusta Cherry (Green Coffee Bean)</t>
        </is>
      </c>
      <c r="C3342" t="inlineStr">
        <is>
          <t>COF-IN-ROB-CHY-AAA-050K</t>
        </is>
      </c>
      <c r="E3342" t="inlineStr">
        <is>
          <t>FIXED</t>
        </is>
      </c>
      <c r="F3342" t="n">
        <v>4.5</v>
      </c>
      <c r="G3342" t="inlineStr">
        <is>
          <t>USD</t>
        </is>
      </c>
      <c r="I3342" t="inlineStr">
        <is>
          <t>Kilogram</t>
        </is>
      </c>
      <c r="J3342" t="n">
        <v>100</v>
      </c>
      <c r="M3342" t="n">
        <v>0</v>
      </c>
      <c r="N3342" t="n">
        <v>0</v>
      </c>
      <c r="Q3342" t="inlineStr">
        <is>
          <t>11eb2b50-813a-4317-8af0-e237b27fb644</t>
        </is>
      </c>
      <c r="R3342" t="inlineStr">
        <is>
          <t>Coffee, tea, mate and spices</t>
        </is>
      </c>
      <c r="S3342" t="inlineStr">
        <is>
          <t>dd0923d8-7410-4fff-aaed-fcba14efd000</t>
        </is>
      </c>
      <c r="T3342" t="inlineStr">
        <is>
          <t>Coffee, whether or not roasted or decaffeinated; coffee husks and skins; coffee substitutes containing coffee in any proportion</t>
        </is>
      </c>
      <c r="U3342" t="inlineStr">
        <is>
          <t>7fc3bb86-b6d7-4d12-b1c3-9fba58a72a44</t>
        </is>
      </c>
      <c r="V3342" t="inlineStr">
        <is>
          <t>LIORA VENTURES</t>
        </is>
      </c>
      <c r="W3342" t="inlineStr">
        <is>
          <t>AANFL0586F</t>
        </is>
      </c>
      <c r="X3342" t="n">
        <v>0</v>
      </c>
      <c r="Y3342" t="n">
        <v>0</v>
      </c>
      <c r="Z3342" t="n">
        <v>9011149</v>
      </c>
      <c r="AA3342" t="inlineStr">
        <is>
          <t>OTHER</t>
        </is>
      </c>
      <c r="AB3342" t="inlineStr">
        <is>
          <t>http://indiausatrade.mea.gov.in/api/public/image/stream?key=products%2F20260522T064154Z-813854-876f3cf6-20260521_103544-cropped.jpg</t>
        </is>
      </c>
      <c r="AC3342" t="inlineStr">
        <is>
          <t>2026-05-22T06:41:54.271Z</t>
        </is>
      </c>
    </row>
    <row r="3343">
      <c r="A3343" t="inlineStr">
        <is>
          <t>7310fa3b-dad7-4ae6-b6e7-deb5985af104</t>
        </is>
      </c>
      <c r="B3343" t="inlineStr">
        <is>
          <t>Ceramic Tiles All Sizes</t>
        </is>
      </c>
      <c r="C3343" t="inlineStr">
        <is>
          <t>CERATILE</t>
        </is>
      </c>
      <c r="E3343" t="inlineStr">
        <is>
          <t>FIXED</t>
        </is>
      </c>
      <c r="F3343" t="n">
        <v>20000</v>
      </c>
      <c r="G3343" t="inlineStr">
        <is>
          <t>USD</t>
        </is>
      </c>
      <c r="I3343" t="inlineStr">
        <is>
          <t>Container (40 FT)</t>
        </is>
      </c>
      <c r="J3343" t="n">
        <v>3</v>
      </c>
      <c r="M3343" t="n">
        <v>0</v>
      </c>
      <c r="N3343" t="n">
        <v>0</v>
      </c>
      <c r="Q3343" t="inlineStr">
        <is>
          <t>e8faae68-4158-490d-94dc-011010f81963</t>
        </is>
      </c>
      <c r="R3343" t="inlineStr">
        <is>
          <t>Works of art, collectors' pieces and antiques</t>
        </is>
      </c>
      <c r="S3343" t="inlineStr">
        <is>
          <t>c0b717ff-8df2-4d01-9d4f-9e982c857d62</t>
        </is>
      </c>
      <c r="T3343" t="inlineStr">
        <is>
          <t>Original sculptures and statuary, in any material</t>
        </is>
      </c>
      <c r="U3343" t="inlineStr">
        <is>
          <t>0c37a4e8-74ce-4bbb-890f-976f4aa33a36</t>
        </is>
      </c>
      <c r="V3343" t="inlineStr">
        <is>
          <t>VIR-JA EXIM INTERNATIONAL LLP</t>
        </is>
      </c>
      <c r="W3343" t="inlineStr">
        <is>
          <t>AAVFV0088N</t>
        </is>
      </c>
      <c r="X3343" t="n">
        <v>0</v>
      </c>
      <c r="Y3343" t="n">
        <v>0</v>
      </c>
      <c r="Z3343" t="n">
        <v>97031020</v>
      </c>
      <c r="AA3343" t="inlineStr">
        <is>
          <t>OF STONE</t>
        </is>
      </c>
      <c r="AB3343" t="inlineStr">
        <is>
          <t>http://indiausatrade.mea.gov.in/api/public/image/stream?key=products%2F20260529T113012Z-413163-8f55e3b2-IMG-20220119-WA0005-cropped.jpg</t>
        </is>
      </c>
      <c r="AC3343" t="inlineStr">
        <is>
          <t>2026-05-29T11:30:12.672Z</t>
        </is>
      </c>
    </row>
    <row r="3344">
      <c r="A3344" t="inlineStr">
        <is>
          <t>4aa86c93-dbd7-45a7-a4a7-072ab6fe1a5a</t>
        </is>
      </c>
      <c r="B3344" t="inlineStr">
        <is>
          <t>Wires &amp; Cables</t>
        </is>
      </c>
      <c r="C3344" t="inlineStr">
        <is>
          <t>WIRE1</t>
        </is>
      </c>
      <c r="E3344" t="inlineStr">
        <is>
          <t>FIXED</t>
        </is>
      </c>
      <c r="F3344" t="n">
        <v>0.5</v>
      </c>
      <c r="G3344" t="inlineStr">
        <is>
          <t>USD</t>
        </is>
      </c>
      <c r="I3344" t="inlineStr">
        <is>
          <t>Unit</t>
        </is>
      </c>
      <c r="J3344" t="n">
        <v>25000</v>
      </c>
      <c r="M3344" t="n">
        <v>0</v>
      </c>
      <c r="N3344" t="n">
        <v>0</v>
      </c>
      <c r="Q3344" t="inlineStr">
        <is>
          <t>a5d12f4c-b9a9-4108-ab7b-3921db2255d9</t>
        </is>
      </c>
      <c r="R3344" t="inlineStr">
        <is>
          <t>PROJECT IMPORTS, LABORATORY CHEMICALS, PASSENGERS BAGGAGE, PERS</t>
        </is>
      </c>
      <c r="U3344" t="inlineStr">
        <is>
          <t>0c37a4e8-74ce-4bbb-890f-976f4aa33a36</t>
        </is>
      </c>
      <c r="V3344" t="inlineStr">
        <is>
          <t>VIR-JA EXIM INTERNATIONAL LLP</t>
        </is>
      </c>
      <c r="W3344" t="inlineStr">
        <is>
          <t>AAVFV0088N</t>
        </is>
      </c>
      <c r="X3344" t="n">
        <v>0</v>
      </c>
      <c r="Y3344" t="n">
        <v>0</v>
      </c>
      <c r="Z3344" t="n">
        <v>98059000</v>
      </c>
      <c r="AA3344" t="inlineStr">
        <is>
          <t>All other consumable stores excluding fuel, lubricating oil, alcoholic drinks and tobacco products</t>
        </is>
      </c>
      <c r="AB3344" t="inlineStr">
        <is>
          <t>http://indiausatrade.mea.gov.in/api/public/image/stream?key=products%2F20260528T193348Z-289197-e0b9eb43-IMG_20210426_155823_509-cropped.jpg</t>
        </is>
      </c>
      <c r="AC3344" t="inlineStr">
        <is>
          <t>2026-05-28T19:33:48.852Z</t>
        </is>
      </c>
    </row>
    <row r="3345">
      <c r="A3345" t="inlineStr">
        <is>
          <t>b9287d96-20e0-462d-b397-5c8f8f3d4519</t>
        </is>
      </c>
      <c r="B3345" t="inlineStr">
        <is>
          <t>Newhouse Hardware New Work Electrical Ceiling Box for Residential and Light Commercial Applications, Nail-on 1-Gang 20 cu in, PC, UL Listed</t>
        </is>
      </c>
      <c r="C3345" t="inlineStr">
        <is>
          <t>CEILBOX1</t>
        </is>
      </c>
      <c r="E3345" t="inlineStr">
        <is>
          <t>FIXED</t>
        </is>
      </c>
      <c r="F3345" t="n">
        <v>2.5</v>
      </c>
      <c r="G3345" t="inlineStr">
        <is>
          <t>USD</t>
        </is>
      </c>
      <c r="J3345" t="n">
        <v>5000</v>
      </c>
      <c r="M3345" t="n">
        <v>0</v>
      </c>
      <c r="N3345" t="n">
        <v>0</v>
      </c>
      <c r="Q3345" t="inlineStr">
        <is>
          <t>c892c2fc-ba20-4899-9192-3b2d37742664</t>
        </is>
      </c>
      <c r="R3345" t="inlineStr">
        <is>
          <t>Electrical machinery and equipment and parts thereof, sound recorders and reproducers, television image and sound recorders and reproducers, and parts and accessories of such articles</t>
        </is>
      </c>
      <c r="S3345" t="inlineStr">
        <is>
          <t>874c88a2-c7b2-4ac4-9523-644b9525040e</t>
        </is>
      </c>
      <c r="T3345" t="inlineStr">
        <is>
          <t>Electrical apparatus for switching or protecting electrical circuits, or for making connections to or in electrical circuits (for example, switches, fuses, lightning arresters, voltage limiters, surge suppressors, plugs, junction boxes), for a voltage ...</t>
        </is>
      </c>
      <c r="U3345" t="inlineStr">
        <is>
          <t>0c37a4e8-74ce-4bbb-890f-976f4aa33a36</t>
        </is>
      </c>
      <c r="V3345" t="inlineStr">
        <is>
          <t>VIR-JA EXIM INTERNATIONAL LLP</t>
        </is>
      </c>
      <c r="W3345" t="inlineStr">
        <is>
          <t>AAVFV0088N</t>
        </is>
      </c>
      <c r="X3345" t="n">
        <v>0</v>
      </c>
      <c r="Y3345" t="n">
        <v>0</v>
      </c>
      <c r="Z3345" t="n">
        <v>85359040</v>
      </c>
      <c r="AA3345" t="inlineStr">
        <is>
          <t>JUNCTION BOXES</t>
        </is>
      </c>
      <c r="AB3345" t="inlineStr">
        <is>
          <t>http://indiausatrade.mea.gov.in/api/public/image/stream?key=products%2F20260529T105407Z-597238-6324cd0c-IMG-20250204-WA0014-cropped.jpg</t>
        </is>
      </c>
      <c r="AC3345" t="inlineStr">
        <is>
          <t>2026-05-29T10:54:07.852Z</t>
        </is>
      </c>
    </row>
    <row r="3346">
      <c r="A3346" t="inlineStr">
        <is>
          <t>6c77b703-a8dd-47fd-baaa-eabfb8fba10b</t>
        </is>
      </c>
      <c r="B3346" t="inlineStr">
        <is>
          <t>ALL PRO MATERIAL Toilet Seat Cover—engineered for comfort, built for performance</t>
        </is>
      </c>
      <c r="C3346" t="inlineStr">
        <is>
          <t>TOILETSEAT</t>
        </is>
      </c>
      <c r="E3346" t="inlineStr">
        <is>
          <t>FIXED</t>
        </is>
      </c>
      <c r="F3346" t="n">
        <v>7</v>
      </c>
      <c r="G3346" t="inlineStr">
        <is>
          <t>USD</t>
        </is>
      </c>
      <c r="I3346" t="inlineStr">
        <is>
          <t>Unit</t>
        </is>
      </c>
      <c r="J3346" t="n">
        <v>5000</v>
      </c>
      <c r="M3346" t="n">
        <v>0</v>
      </c>
      <c r="N3346" t="n">
        <v>0</v>
      </c>
      <c r="Q3346" t="inlineStr">
        <is>
          <t>27db758a-1f92-4b0e-b6f0-45f55a306b83</t>
        </is>
      </c>
      <c r="R3346" t="inlineStr">
        <is>
          <t>Miscellaneous manufactured articles</t>
        </is>
      </c>
      <c r="S3346" t="inlineStr">
        <is>
          <t>f832d8c7-be56-460b-9e3e-7c9b1be865b6</t>
        </is>
      </c>
      <c r="T3346" t="inlineStr">
        <is>
          <t>Travel sets for personal toilet, sewing or shoe or clothes cleaning</t>
        </is>
      </c>
      <c r="U3346" t="inlineStr">
        <is>
          <t>0c37a4e8-74ce-4bbb-890f-976f4aa33a36</t>
        </is>
      </c>
      <c r="V3346" t="inlineStr">
        <is>
          <t>VIR-JA EXIM INTERNATIONAL LLP</t>
        </is>
      </c>
      <c r="W3346" t="inlineStr">
        <is>
          <t>AAVFV0088N</t>
        </is>
      </c>
      <c r="X3346" t="n">
        <v>0</v>
      </c>
      <c r="Y3346" t="n">
        <v>0</v>
      </c>
      <c r="Z3346" t="n">
        <v>96050010</v>
      </c>
      <c r="AA3346" t="inlineStr">
        <is>
          <t>FOR PERSONAL TOILET</t>
        </is>
      </c>
      <c r="AB3346" t="inlineStr">
        <is>
          <t>http://indiausatrade.mea.gov.in/api/public/image/stream?key=products%2F20260529T111850Z-347186-9177c613-IMG_20210226_172941-cropped.jpg</t>
        </is>
      </c>
      <c r="AC3346" t="inlineStr">
        <is>
          <t>2026-05-29T11:18:49.481Z</t>
        </is>
      </c>
    </row>
    <row r="3347">
      <c r="A3347" t="inlineStr">
        <is>
          <t>c589629b-5a9b-4973-a610-adff4e6374cf</t>
        </is>
      </c>
      <c r="B3347" t="inlineStr">
        <is>
          <t>DIAMOND STUDDED GOLD &amp; SILVER JEWELRY</t>
        </is>
      </c>
      <c r="C3347" t="inlineStr">
        <is>
          <t>HSN - 71131913</t>
        </is>
      </c>
      <c r="E3347" t="inlineStr">
        <is>
          <t>FIXED</t>
        </is>
      </c>
      <c r="F3347" t="n">
        <v>100</v>
      </c>
      <c r="G3347" t="inlineStr">
        <is>
          <t>USD</t>
        </is>
      </c>
      <c r="M3347" t="n">
        <v>0</v>
      </c>
      <c r="N3347" t="n">
        <v>0</v>
      </c>
      <c r="Q3347" t="inlineStr">
        <is>
          <t>430b0a08-8314-460c-8c73-a843ac95c6d6</t>
        </is>
      </c>
      <c r="R3347" t="inlineStr">
        <is>
          <t>Services</t>
        </is>
      </c>
      <c r="U3347" t="inlineStr">
        <is>
          <t>9fa5dc47-f873-417b-b280-b8a060d48a98</t>
        </is>
      </c>
      <c r="V3347" t="inlineStr">
        <is>
          <t>SHREE VIJAYA GANESH JEWELS</t>
        </is>
      </c>
      <c r="W3347" t="inlineStr">
        <is>
          <t>5216929428</t>
        </is>
      </c>
      <c r="X3347" t="n">
        <v>0</v>
      </c>
      <c r="Y3347" t="n">
        <v>3</v>
      </c>
      <c r="AA3347" t="inlineStr">
        <is>
          <t>Services</t>
        </is>
      </c>
      <c r="AB3347" t="inlineStr">
        <is>
          <t>http://indiausatrade.mea.gov.in/api/public/image/stream?key=products%2F817104516-Shree%20Vijaya%20Ganesh%20Jewels%20(1).jpg</t>
        </is>
      </c>
      <c r="AC3347" t="inlineStr">
        <is>
          <t>2026-04-27T09:30:11.693Z</t>
        </is>
      </c>
    </row>
    <row r="3348">
      <c r="A3348" t="inlineStr">
        <is>
          <t>9978c528-989e-4747-ac39-1eea4ef9325d</t>
        </is>
      </c>
      <c r="B3348" t="inlineStr">
        <is>
          <t>Cotton print mens shirt</t>
        </is>
      </c>
      <c r="E3348" t="inlineStr">
        <is>
          <t>FIXED</t>
        </is>
      </c>
      <c r="F3348" t="n">
        <v>4</v>
      </c>
      <c r="G3348" t="inlineStr">
        <is>
          <t>USD</t>
        </is>
      </c>
      <c r="I3348" t="inlineStr">
        <is>
          <t>Unit</t>
        </is>
      </c>
      <c r="J3348" t="n">
        <v>1500</v>
      </c>
      <c r="M3348" t="n">
        <v>0</v>
      </c>
      <c r="N3348" t="n">
        <v>0</v>
      </c>
      <c r="Q3348" t="inlineStr">
        <is>
          <t>d47ea3d2-777f-446b-a2db-444787dbb778</t>
        </is>
      </c>
      <c r="R3348" t="inlineStr">
        <is>
          <t>Articles of apparel and clothing accessories, not knitted or crocheted</t>
        </is>
      </c>
      <c r="S3348" t="inlineStr">
        <is>
          <t>23472894-9940-44f3-8856-ca62c30157fd</t>
        </is>
      </c>
      <c r="T3348" t="inlineStr">
        <is>
          <t>Men's or boys' shirts</t>
        </is>
      </c>
      <c r="U3348" t="inlineStr">
        <is>
          <t>c89bc08c-9ecd-419c-b10e-8b5868b40ad9</t>
        </is>
      </c>
      <c r="V3348" t="inlineStr">
        <is>
          <t>DRASHTI IMPEX INDIA LLP</t>
        </is>
      </c>
      <c r="W3348" t="inlineStr">
        <is>
          <t>0312066007</t>
        </is>
      </c>
      <c r="X3348" t="n">
        <v>0</v>
      </c>
      <c r="Y3348" t="n">
        <v>0</v>
      </c>
      <c r="Z3348" t="n">
        <v>62052090</v>
      </c>
      <c r="AA3348" t="inlineStr">
        <is>
          <t>Other</t>
        </is>
      </c>
      <c r="AB3348" t="inlineStr">
        <is>
          <t>http://indiausatrade.mea.gov.in/api/public/image/stream?key=products%2F20260520T103522Z-999913-d45c5c6c-ChatGPT%20Image%20May%2020%2C%202026%2C%2002_39_37%20PM-cropped.png</t>
        </is>
      </c>
      <c r="AC3348" t="inlineStr">
        <is>
          <t>2026-05-20T10:35:22.421Z</t>
        </is>
      </c>
    </row>
    <row r="3349">
      <c r="A3349" t="inlineStr">
        <is>
          <t>8c320e90-0f30-4202-828e-ffce784c7587</t>
        </is>
      </c>
      <c r="B3349" t="inlineStr">
        <is>
          <t xml:space="preserve">Millets- Sorghum, Pearl Millet, Fingar millet </t>
        </is>
      </c>
      <c r="C3349" t="inlineStr">
        <is>
          <t>100829</t>
        </is>
      </c>
      <c r="E3349" t="inlineStr">
        <is>
          <t>FIXED</t>
        </is>
      </c>
      <c r="F3349" t="n">
        <v>1500</v>
      </c>
      <c r="G3349" t="inlineStr">
        <is>
          <t>USD</t>
        </is>
      </c>
      <c r="J3349" t="n">
        <v>18000</v>
      </c>
      <c r="M3349" t="n">
        <v>0</v>
      </c>
      <c r="N3349" t="n">
        <v>0</v>
      </c>
      <c r="Q3349" t="inlineStr">
        <is>
          <t>890dd873-cb6a-4f34-a326-a26e8e217ae2</t>
        </is>
      </c>
      <c r="R3349" t="inlineStr">
        <is>
          <t>Cereals</t>
        </is>
      </c>
      <c r="S3349" t="inlineStr">
        <is>
          <t>1f42c66b-9e00-4fe3-98b8-821472c8bd41</t>
        </is>
      </c>
      <c r="T3349" t="inlineStr">
        <is>
          <t>Buckwheat, millet and canary seed; other cereals</t>
        </is>
      </c>
      <c r="U3349" t="inlineStr">
        <is>
          <t>f8ce4970-a44b-4ab7-b482-d65ab7e869ee</t>
        </is>
      </c>
      <c r="V3349" t="inlineStr">
        <is>
          <t>AGRIAMPS LLP</t>
        </is>
      </c>
      <c r="W3349" t="inlineStr">
        <is>
          <t>ABXFA6026E</t>
        </is>
      </c>
      <c r="X3349" t="n">
        <v>0</v>
      </c>
      <c r="Y3349" t="n">
        <v>0</v>
      </c>
      <c r="Z3349" t="n">
        <v>10082011</v>
      </c>
      <c r="AA3349" t="inlineStr">
        <is>
          <t>BUCKWHEAT, MILLET AND CANARY SEED; OTHER CEREALS MILLET : JAWAR : OF SEED QUALITY</t>
        </is>
      </c>
      <c r="AB3349" t="inlineStr">
        <is>
          <t>http://indiausatrade.mea.gov.in/api/public/image/stream?key=products%2F20260714T092247Z-736712-3e4a8fde-Millets%2C-cropped.jpg</t>
        </is>
      </c>
      <c r="AC3349" t="inlineStr">
        <is>
          <t>2026-07-14T09:22:47.152Z</t>
        </is>
      </c>
    </row>
    <row r="3350">
      <c r="A3350" t="inlineStr">
        <is>
          <t>d074c818-9ead-4c41-addf-22ec0a293f00</t>
        </is>
      </c>
      <c r="B3350" t="inlineStr">
        <is>
          <t xml:space="preserve">Indian Spices </t>
        </is>
      </c>
      <c r="C3350" t="inlineStr">
        <is>
          <t>0904</t>
        </is>
      </c>
      <c r="E3350" t="inlineStr">
        <is>
          <t>FIXED</t>
        </is>
      </c>
      <c r="F3350" t="n">
        <v>2500</v>
      </c>
      <c r="G3350" t="inlineStr">
        <is>
          <t>USD</t>
        </is>
      </c>
      <c r="J3350" t="n">
        <v>18000</v>
      </c>
      <c r="M3350" t="n">
        <v>0</v>
      </c>
      <c r="N3350" t="n">
        <v>0</v>
      </c>
      <c r="Q3350" t="inlineStr">
        <is>
          <t>11eb2b50-813a-4317-8af0-e237b27fb644</t>
        </is>
      </c>
      <c r="R3350" t="inlineStr">
        <is>
          <t>Coffee, tea, mate and spices</t>
        </is>
      </c>
      <c r="S3350" t="inlineStr">
        <is>
          <t>e035b6dc-25a1-4191-a8fc-293cacaf7616</t>
        </is>
      </c>
      <c r="T3350" t="inlineStr">
        <is>
          <t>Pepper of the genus Piper; dried or crushed or ground fruits of the genus Capsicum or of the genus Pimenta</t>
        </is>
      </c>
      <c r="U3350" t="inlineStr">
        <is>
          <t>f8ce4970-a44b-4ab7-b482-d65ab7e869ee</t>
        </is>
      </c>
      <c r="V3350" t="inlineStr">
        <is>
          <t>AGRIAMPS LLP</t>
        </is>
      </c>
      <c r="W3350" t="inlineStr">
        <is>
          <t>ABXFA6026E</t>
        </is>
      </c>
      <c r="X3350" t="n">
        <v>0</v>
      </c>
      <c r="Y3350" t="n">
        <v>0</v>
      </c>
      <c r="Z3350" t="n">
        <v>9042212</v>
      </c>
      <c r="AA3350" t="inlineStr">
        <is>
          <t>PEPPER OF THE GENUS PIPER; DRIED OR CRUSHED OR GROUND  FRUITS OF THE GENUS CAPSICUM OF THE GENUS PIMENTA - FRUITS OF THE GENUS CAPSICUM OR OF THE GENUS PIMENTA -- CRUSHED OR GROUND --- OF GENUS CAPSICUM---- CHILLY SEEDS</t>
        </is>
      </c>
      <c r="AB3350" t="inlineStr">
        <is>
          <t>http://indiausatrade.mea.gov.in/api/public/image/stream?key=products%2F20260714T093338Z-672450-45c7f8d3-Spices-cropped.jpg</t>
        </is>
      </c>
      <c r="AC3350" t="inlineStr">
        <is>
          <t>2026-07-14T09:33:38.117Z</t>
        </is>
      </c>
    </row>
    <row r="3351">
      <c r="A3351" t="inlineStr">
        <is>
          <t>e9556cc1-7b21-404c-8ffc-826f5da983df</t>
        </is>
      </c>
      <c r="B3351" t="inlineStr">
        <is>
          <t>Dehydrated Fruits &amp; Vegetables</t>
        </is>
      </c>
      <c r="C3351" t="inlineStr">
        <is>
          <t>0813</t>
        </is>
      </c>
      <c r="E3351" t="inlineStr">
        <is>
          <t>FIXED</t>
        </is>
      </c>
      <c r="F3351" t="n">
        <v>1500</v>
      </c>
      <c r="G3351" t="inlineStr">
        <is>
          <t>USD</t>
        </is>
      </c>
      <c r="I3351" t="inlineStr">
        <is>
          <t>Kilogram</t>
        </is>
      </c>
      <c r="J3351" t="n">
        <v>1000</v>
      </c>
      <c r="M3351" t="n">
        <v>0</v>
      </c>
      <c r="N3351" t="n">
        <v>0</v>
      </c>
      <c r="Q3351" t="inlineStr">
        <is>
          <t>2ef64ff9-cb1b-4020-8faa-42e6ad7e233e</t>
        </is>
      </c>
      <c r="R3351" t="inlineStr">
        <is>
          <t>Edible fruit and nuts; peel of citrus fruit or melons</t>
        </is>
      </c>
      <c r="S3351" t="inlineStr">
        <is>
          <t>17499146-a998-4639-b46c-e8b18682e034</t>
        </is>
      </c>
      <c r="T3351" t="inlineStr">
        <is>
          <t>Fruit, dried, other than that of headings 0801 to 0806; mixtures of nuts or dried fruits of this Chapter</t>
        </is>
      </c>
      <c r="U3351" t="inlineStr">
        <is>
          <t>f8ce4970-a44b-4ab7-b482-d65ab7e869ee</t>
        </is>
      </c>
      <c r="V3351" t="inlineStr">
        <is>
          <t>AGRIAMPS LLP</t>
        </is>
      </c>
      <c r="W3351" t="inlineStr">
        <is>
          <t>ABXFA6026E</t>
        </is>
      </c>
      <c r="X3351" t="n">
        <v>0</v>
      </c>
      <c r="Y3351" t="n">
        <v>0</v>
      </c>
      <c r="Z3351" t="n">
        <v>8134090</v>
      </c>
      <c r="AA3351" t="inlineStr">
        <is>
          <t>OTHER</t>
        </is>
      </c>
      <c r="AB3351" t="inlineStr">
        <is>
          <t>http://indiausatrade.mea.gov.in/api/public/image/stream?key=products%2F20260714T095752Z-395515-e7bb3cc9-Dehydrated%20fruits%20and%20vegetables-cropped.jpg</t>
        </is>
      </c>
      <c r="AC3351" t="inlineStr">
        <is>
          <t>2026-07-14T09:57:51.787Z</t>
        </is>
      </c>
    </row>
    <row r="3352">
      <c r="A3352" t="inlineStr">
        <is>
          <t>a2e8bfcf-bcdf-435d-b6ff-cb1c3399666e</t>
        </is>
      </c>
      <c r="B3352" t="inlineStr">
        <is>
          <t>Beans &amp; Pulses</t>
        </is>
      </c>
      <c r="C3352" t="inlineStr">
        <is>
          <t>0713</t>
        </is>
      </c>
      <c r="E3352" t="inlineStr">
        <is>
          <t>FIXED</t>
        </is>
      </c>
      <c r="F3352" t="n">
        <v>2500</v>
      </c>
      <c r="G3352" t="inlineStr">
        <is>
          <t>USD</t>
        </is>
      </c>
      <c r="J3352" t="n">
        <v>18000</v>
      </c>
      <c r="M3352" t="n">
        <v>0</v>
      </c>
      <c r="N3352" t="n">
        <v>0</v>
      </c>
      <c r="Q3352" t="inlineStr">
        <is>
          <t>5a733b71-4c55-41f2-8a65-241ce15bee20</t>
        </is>
      </c>
      <c r="R3352" t="inlineStr">
        <is>
          <t>Edible vegetables and certain roots and tubers</t>
        </is>
      </c>
      <c r="S3352" t="inlineStr">
        <is>
          <t>25d0a6fb-c075-45ac-9d0b-27b25b67f534</t>
        </is>
      </c>
      <c r="T3352" t="inlineStr">
        <is>
          <t>Dried leguminous vegetables, shelled, whether or not skinned or split</t>
        </is>
      </c>
      <c r="U3352" t="inlineStr">
        <is>
          <t>f8ce4970-a44b-4ab7-b482-d65ab7e869ee</t>
        </is>
      </c>
      <c r="V3352" t="inlineStr">
        <is>
          <t>AGRIAMPS LLP</t>
        </is>
      </c>
      <c r="W3352" t="inlineStr">
        <is>
          <t>ABXFA6026E</t>
        </is>
      </c>
      <c r="X3352" t="n">
        <v>0</v>
      </c>
      <c r="Y3352" t="n">
        <v>0</v>
      </c>
      <c r="Z3352" t="n">
        <v>7133100</v>
      </c>
      <c r="AA3352" t="inlineStr">
        <is>
          <t>DRIED LEGUMINOUS VEGETABLES, SHELLED,WHETHER OR NOT SKINNED OR SPLIT BEANS (VIGNA SPP., PHASEOLUS SPP.) : BEANS OF THE SPECIES VIGNA MUNGO (L.) HEPPER OR VIGNA RADIATA (L.) WILCZEK</t>
        </is>
      </c>
      <c r="AB3352" t="inlineStr">
        <is>
          <t>http://indiausatrade.mea.gov.in/api/public/image/stream?key=products%2F20260714T094019Z-370131-e1144441-bean-varieties-1024x683-cropped.jpg</t>
        </is>
      </c>
      <c r="AC3352" t="inlineStr">
        <is>
          <t>2026-07-14T09:40:19.440Z</t>
        </is>
      </c>
    </row>
    <row r="3353">
      <c r="A3353" t="inlineStr">
        <is>
          <t>bb7c22fa-70ea-47e3-8d60-e859c133c8df</t>
        </is>
      </c>
      <c r="B3353" t="inlineStr">
        <is>
          <t xml:space="preserve">Fresh Fruits &amp; Vegetables </t>
        </is>
      </c>
      <c r="C3353" t="inlineStr">
        <is>
          <t>8045</t>
        </is>
      </c>
      <c r="E3353" t="inlineStr">
        <is>
          <t>FIXED</t>
        </is>
      </c>
      <c r="F3353" t="n">
        <v>1500</v>
      </c>
      <c r="G3353" t="inlineStr">
        <is>
          <t>USD</t>
        </is>
      </c>
      <c r="J3353" t="n">
        <v>1000</v>
      </c>
      <c r="M3353" t="n">
        <v>0</v>
      </c>
      <c r="N3353" t="n">
        <v>0</v>
      </c>
      <c r="Q3353" t="inlineStr">
        <is>
          <t>2ef64ff9-cb1b-4020-8faa-42e6ad7e233e</t>
        </is>
      </c>
      <c r="R3353" t="inlineStr">
        <is>
          <t>Edible fruit and nuts; peel of citrus fruit or melons</t>
        </is>
      </c>
      <c r="S3353" t="inlineStr">
        <is>
          <t>824efe15-1882-4407-939f-9074c58da658</t>
        </is>
      </c>
      <c r="T3353" t="inlineStr">
        <is>
          <t>Dates, figs, pineapples, avocados, guavas, mangoes and mangosteens, fresh or dried</t>
        </is>
      </c>
      <c r="U3353" t="inlineStr">
        <is>
          <t>f8ce4970-a44b-4ab7-b482-d65ab7e869ee</t>
        </is>
      </c>
      <c r="V3353" t="inlineStr">
        <is>
          <t>AGRIAMPS LLP</t>
        </is>
      </c>
      <c r="W3353" t="inlineStr">
        <is>
          <t>ABXFA6026E</t>
        </is>
      </c>
      <c r="X3353" t="n">
        <v>0</v>
      </c>
      <c r="Y3353" t="n">
        <v>0</v>
      </c>
      <c r="Z3353" t="n">
        <v>8045020</v>
      </c>
      <c r="AA3353" t="inlineStr">
        <is>
          <t>DATES, FIGS, PINEAPPLES, AVOCADOS, GUAVAS,MANGOES, AND MANGOSTEENS, FRESH OR DRIEDGUAVAS, MANGOES AND MANGOSTEENS : MANGOES, FRESH</t>
        </is>
      </c>
      <c r="AB3353" t="inlineStr">
        <is>
          <t>http://indiausatrade.mea.gov.in/api/public/image/stream?key=products%2F20260714T095012Z-824120-f5c10cdc-Fruits%20%26%20vegetables-cropped.jpg</t>
        </is>
      </c>
      <c r="AC3353" t="inlineStr">
        <is>
          <t>2026-07-14T09:50:12.374Z</t>
        </is>
      </c>
    </row>
    <row r="3354">
      <c r="A3354" t="inlineStr">
        <is>
          <t>67a94130-2e06-40fa-b935-8e14d75c5177</t>
        </is>
      </c>
      <c r="B3354" t="inlineStr">
        <is>
          <t xml:space="preserve">Animal Feed &amp; Fodder </t>
        </is>
      </c>
      <c r="C3354" t="inlineStr">
        <is>
          <t>2309</t>
        </is>
      </c>
      <c r="E3354" t="inlineStr">
        <is>
          <t>FIXED</t>
        </is>
      </c>
      <c r="F3354" t="n">
        <v>2500</v>
      </c>
      <c r="G3354" t="inlineStr">
        <is>
          <t>USD</t>
        </is>
      </c>
      <c r="I3354" t="inlineStr">
        <is>
          <t>Metric Ton</t>
        </is>
      </c>
      <c r="J3354" t="n">
        <v>18</v>
      </c>
      <c r="M3354" t="n">
        <v>0</v>
      </c>
      <c r="N3354" t="n">
        <v>0</v>
      </c>
      <c r="Q3354" t="inlineStr">
        <is>
          <t>11eb2b50-813a-4317-8af0-e237b27fb644</t>
        </is>
      </c>
      <c r="R3354" t="inlineStr">
        <is>
          <t>Coffee, tea, mate and spices</t>
        </is>
      </c>
      <c r="S3354" t="inlineStr">
        <is>
          <t>b031b7a9-1baa-4041-9a18-4d20199f9d1e</t>
        </is>
      </c>
      <c r="T3354" t="inlineStr">
        <is>
          <t>Tea, whether or not flavoured</t>
        </is>
      </c>
      <c r="U3354" t="inlineStr">
        <is>
          <t>f8ce4970-a44b-4ab7-b482-d65ab7e869ee</t>
        </is>
      </c>
      <c r="V3354" t="inlineStr">
        <is>
          <t>AGRIAMPS LLP</t>
        </is>
      </c>
      <c r="W3354" t="inlineStr">
        <is>
          <t>ABXFA6026E</t>
        </is>
      </c>
      <c r="X3354" t="n">
        <v>0</v>
      </c>
      <c r="Y3354" t="n">
        <v>0</v>
      </c>
      <c r="Z3354" t="n">
        <v>9023090</v>
      </c>
      <c r="AA3354" t="inlineStr">
        <is>
          <t>OTHER</t>
        </is>
      </c>
      <c r="AB3354" t="inlineStr">
        <is>
          <t>http://indiausatrade.mea.gov.in/api/public/image/stream?key=products%2F20260714T100443Z-325642-6db4b63c-08936fa5e0235ce188eb54d6bdc9bef9-cropped.jpg</t>
        </is>
      </c>
      <c r="AC3354" t="inlineStr">
        <is>
          <t>2026-07-14T10:04:43.535Z</t>
        </is>
      </c>
    </row>
    <row r="3355">
      <c r="A3355" t="inlineStr">
        <is>
          <t>30d425c4-6652-4c91-9dc4-8611f36ddb41</t>
        </is>
      </c>
      <c r="B3355" t="inlineStr">
        <is>
          <t xml:space="preserve">Bamboo Handicrafts, Khadi Garments &amp; Pure Honey </t>
        </is>
      </c>
      <c r="C3355" t="inlineStr">
        <is>
          <t>4602</t>
        </is>
      </c>
      <c r="E3355" t="inlineStr">
        <is>
          <t>FIXED</t>
        </is>
      </c>
      <c r="F3355" t="n">
        <v>1500</v>
      </c>
      <c r="G3355" t="inlineStr">
        <is>
          <t>USD</t>
        </is>
      </c>
      <c r="I3355" t="inlineStr">
        <is>
          <t>Kilogram</t>
        </is>
      </c>
      <c r="M3355" t="n">
        <v>0</v>
      </c>
      <c r="N3355" t="n">
        <v>0</v>
      </c>
      <c r="Q3355" t="inlineStr">
        <is>
          <t>0bc2665f-d39a-4f3c-9d5d-ae57a6b09c50</t>
        </is>
      </c>
      <c r="R3355" t="inlineStr">
        <is>
          <t>Dairy produce; birds' eggs; natural honey; edible products of animal origin, not else</t>
        </is>
      </c>
      <c r="S3355" t="inlineStr">
        <is>
          <t>51be117d-8501-4838-bbc4-4bd301c0552b</t>
        </is>
      </c>
      <c r="T3355" t="inlineStr">
        <is>
          <t>Edible products of animal origin, not elsewhere specified or included</t>
        </is>
      </c>
      <c r="U3355" t="inlineStr">
        <is>
          <t>f8ce4970-a44b-4ab7-b482-d65ab7e869ee</t>
        </is>
      </c>
      <c r="V3355" t="inlineStr">
        <is>
          <t>AGRIAMPS LLP</t>
        </is>
      </c>
      <c r="W3355" t="inlineStr">
        <is>
          <t>ABXFA6026E</t>
        </is>
      </c>
      <c r="X3355" t="n">
        <v>0</v>
      </c>
      <c r="Y3355" t="n">
        <v>0</v>
      </c>
      <c r="Z3355" t="n">
        <v>4101090</v>
      </c>
      <c r="AA3355" t="inlineStr">
        <is>
          <t>OTHER</t>
        </is>
      </c>
      <c r="AB3355" t="inlineStr">
        <is>
          <t>http://indiausatrade.mea.gov.in/api/public/image/stream?key=products%2F20260714T102306Z-582487-4976d014-bamboo-craft-746x430-cropped.jpg</t>
        </is>
      </c>
      <c r="AC3355" t="inlineStr">
        <is>
          <t>2026-07-14T10:23:06.768Z</t>
        </is>
      </c>
    </row>
    <row r="3356">
      <c r="A3356" t="inlineStr">
        <is>
          <t>d145a597-387a-4c4a-b9b3-8046dfc94387</t>
        </is>
      </c>
      <c r="B3356" t="inlineStr">
        <is>
          <t>SOLAR Energy System</t>
        </is>
      </c>
      <c r="C3356" t="inlineStr">
        <is>
          <t>AASE01</t>
        </is>
      </c>
      <c r="E3356" t="inlineStr">
        <is>
          <t>FIXED</t>
        </is>
      </c>
      <c r="F3356" t="n">
        <v>15000</v>
      </c>
      <c r="G3356" t="inlineStr">
        <is>
          <t>USD</t>
        </is>
      </c>
      <c r="M3356" t="n">
        <v>0</v>
      </c>
      <c r="N3356" t="n">
        <v>0</v>
      </c>
      <c r="Q3356" t="inlineStr">
        <is>
          <t>430b0a08-8314-460c-8c73-a843ac95c6d6</t>
        </is>
      </c>
      <c r="R3356" t="inlineStr">
        <is>
          <t>Services</t>
        </is>
      </c>
      <c r="U3356" t="inlineStr">
        <is>
          <t>f8ce4970-a44b-4ab7-b482-d65ab7e869ee</t>
        </is>
      </c>
      <c r="V3356" t="inlineStr">
        <is>
          <t>AGRIAMPS LLP</t>
        </is>
      </c>
      <c r="W3356" t="inlineStr">
        <is>
          <t>ABXFA6026E</t>
        </is>
      </c>
      <c r="X3356" t="n">
        <v>0</v>
      </c>
      <c r="Y3356" t="n">
        <v>0</v>
      </c>
      <c r="AA3356" t="inlineStr">
        <is>
          <t>Services</t>
        </is>
      </c>
      <c r="AB3356" t="inlineStr">
        <is>
          <t>http://indiausatrade.mea.gov.in/api/public/image/stream?key=products%2F20260714T102949Z-394931-512f66eb-Lighting%20Solar-cropped.jpg</t>
        </is>
      </c>
      <c r="AC3356" t="inlineStr">
        <is>
          <t>2026-07-14T10:29:49.046Z</t>
        </is>
      </c>
    </row>
    <row r="3357">
      <c r="A3357" t="inlineStr">
        <is>
          <t>21abca19-b2a7-4d53-8ac9-c18924c550c9</t>
        </is>
      </c>
      <c r="B3357" t="inlineStr">
        <is>
          <t xml:space="preserve">Electrical Vehicle (EV) Charging Stations &amp; Battery management System </t>
        </is>
      </c>
      <c r="C3357" t="inlineStr">
        <is>
          <t>AAEV01</t>
        </is>
      </c>
      <c r="E3357" t="inlineStr">
        <is>
          <t>FIXED</t>
        </is>
      </c>
      <c r="F3357" t="n">
        <v>3000</v>
      </c>
      <c r="G3357" t="inlineStr">
        <is>
          <t>USD</t>
        </is>
      </c>
      <c r="M3357" t="n">
        <v>0</v>
      </c>
      <c r="N3357" t="n">
        <v>0</v>
      </c>
      <c r="Q3357" t="inlineStr">
        <is>
          <t>430b0a08-8314-460c-8c73-a843ac95c6d6</t>
        </is>
      </c>
      <c r="R3357" t="inlineStr">
        <is>
          <t>Services</t>
        </is>
      </c>
      <c r="U3357" t="inlineStr">
        <is>
          <t>f8ce4970-a44b-4ab7-b482-d65ab7e869ee</t>
        </is>
      </c>
      <c r="V3357" t="inlineStr">
        <is>
          <t>AGRIAMPS LLP</t>
        </is>
      </c>
      <c r="W3357" t="inlineStr">
        <is>
          <t>ABXFA6026E</t>
        </is>
      </c>
      <c r="X3357" t="n">
        <v>0</v>
      </c>
      <c r="Y3357" t="n">
        <v>0</v>
      </c>
      <c r="AA3357" t="inlineStr">
        <is>
          <t>Services</t>
        </is>
      </c>
      <c r="AB3357" t="inlineStr">
        <is>
          <t>http://indiausatrade.mea.gov.in/api/public/image/stream?key=products%2F20260714T103834Z-189439-de594c76-Charging%20Stations-cropped.jpg</t>
        </is>
      </c>
      <c r="AC3357" t="inlineStr">
        <is>
          <t>2026-07-14T10:38:34.383Z</t>
        </is>
      </c>
    </row>
    <row r="3358">
      <c r="A3358" t="inlineStr">
        <is>
          <t>d12d8c5b-9ed1-41c9-b2ec-1227e9d7cdf3</t>
        </is>
      </c>
      <c r="B3358" t="inlineStr">
        <is>
          <t xml:space="preserve">Mattino Instant Coffee Selecto </t>
        </is>
      </c>
      <c r="C3358" t="inlineStr">
        <is>
          <t>01</t>
        </is>
      </c>
      <c r="E3358" t="inlineStr">
        <is>
          <t>FIXED</t>
        </is>
      </c>
      <c r="F3358" t="n">
        <v>2.5</v>
      </c>
      <c r="G3358" t="inlineStr">
        <is>
          <t>USD</t>
        </is>
      </c>
      <c r="I3358" t="inlineStr">
        <is>
          <t>Container (20 FT)</t>
        </is>
      </c>
      <c r="J3358" t="n">
        <v>1</v>
      </c>
      <c r="M3358" t="n">
        <v>0</v>
      </c>
      <c r="N3358" t="n">
        <v>0</v>
      </c>
      <c r="Q3358" t="inlineStr">
        <is>
          <t>2d545a03-a906-4299-924e-26821ae33187</t>
        </is>
      </c>
      <c r="R3358" t="inlineStr">
        <is>
          <t>Miscellaneous edible preparations</t>
        </is>
      </c>
      <c r="S3358" t="inlineStr">
        <is>
          <t>83cd21df-e168-4b27-9d7d-c367265af0e1</t>
        </is>
      </c>
      <c r="T3358" t="inlineStr">
        <is>
          <t>Extracts, essences and concentrates, of coffee, tea or mate and preparations with a basis of these products or with a basis of coffee, tea or mate; roasted chicory and other roasted coffee substitutes, and extracts, essences and concentrates thereof</t>
        </is>
      </c>
      <c r="U3358" t="inlineStr">
        <is>
          <t>ffd2d540-4b71-47d2-8651-bce8d943a04e</t>
        </is>
      </c>
      <c r="V3358" t="inlineStr">
        <is>
          <t>Mattino Global</t>
        </is>
      </c>
      <c r="W3358" t="inlineStr">
        <is>
          <t>BOTPP6557F</t>
        </is>
      </c>
      <c r="X3358" t="n">
        <v>0</v>
      </c>
      <c r="Y3358" t="n">
        <v>0</v>
      </c>
      <c r="Z3358" t="n">
        <v>21011120</v>
      </c>
      <c r="AA3358" t="inlineStr">
        <is>
          <t>INSTANT COFFEE, NOT FLOVERED</t>
        </is>
      </c>
      <c r="AB3358" t="inlineStr">
        <is>
          <t>http://indiausatrade.mea.gov.in/api/public/image/stream?key=products%2F20260516T111312Z-128822-3e8d2405-1000140901-cropped.jpg</t>
        </is>
      </c>
      <c r="AC3358" t="inlineStr">
        <is>
          <t>2026-05-16T11:13:12.829Z</t>
        </is>
      </c>
    </row>
    <row r="3359">
      <c r="A3359" t="inlineStr">
        <is>
          <t>f74ce73d-d660-4046-aa26-9ed5dc8aea16</t>
        </is>
      </c>
      <c r="B3359" t="inlineStr">
        <is>
          <t>Mattino Instant Coffee Classic</t>
        </is>
      </c>
      <c r="C3359" t="inlineStr">
        <is>
          <t>03</t>
        </is>
      </c>
      <c r="E3359" t="inlineStr">
        <is>
          <t>FIXED</t>
        </is>
      </c>
      <c r="F3359" t="n">
        <v>2.5</v>
      </c>
      <c r="G3359" t="inlineStr">
        <is>
          <t>USD</t>
        </is>
      </c>
      <c r="I3359" t="inlineStr">
        <is>
          <t>Container (20 FT)</t>
        </is>
      </c>
      <c r="J3359" t="n">
        <v>1</v>
      </c>
      <c r="M3359" t="n">
        <v>0</v>
      </c>
      <c r="N3359" t="n">
        <v>0</v>
      </c>
      <c r="Q3359" t="inlineStr">
        <is>
          <t>2d545a03-a906-4299-924e-26821ae33187</t>
        </is>
      </c>
      <c r="R3359" t="inlineStr">
        <is>
          <t>Miscellaneous edible preparations</t>
        </is>
      </c>
      <c r="S3359" t="inlineStr">
        <is>
          <t>83cd21df-e168-4b27-9d7d-c367265af0e1</t>
        </is>
      </c>
      <c r="T3359" t="inlineStr">
        <is>
          <t>Extracts, essences and concentrates, of coffee, tea or mate and preparations with a basis of these products or with a basis of coffee, tea or mate; roasted chicory and other roasted coffee substitutes, and extracts, essences and concentrates thereof</t>
        </is>
      </c>
      <c r="U3359" t="inlineStr">
        <is>
          <t>ffd2d540-4b71-47d2-8651-bce8d943a04e</t>
        </is>
      </c>
      <c r="V3359" t="inlineStr">
        <is>
          <t>Mattino Global</t>
        </is>
      </c>
      <c r="W3359" t="inlineStr">
        <is>
          <t>BOTPP6557F</t>
        </is>
      </c>
      <c r="X3359" t="n">
        <v>0</v>
      </c>
      <c r="Y3359" t="n">
        <v>0</v>
      </c>
      <c r="Z3359" t="n">
        <v>21011120</v>
      </c>
      <c r="AA3359" t="inlineStr">
        <is>
          <t>INSTANT COFFEE, NOT FLOVERED</t>
        </is>
      </c>
      <c r="AB3359" t="inlineStr">
        <is>
          <t>http://indiausatrade.mea.gov.in/api/public/image/stream?key=products%2F20260519T110850Z-782583-af04dbdc-IMG-20240410-WA0010-cropped.jpg</t>
        </is>
      </c>
      <c r="AC3359" t="inlineStr">
        <is>
          <t>2026-05-19T11:08:50.772Z</t>
        </is>
      </c>
    </row>
    <row r="3360">
      <c r="A3360" t="inlineStr">
        <is>
          <t>6a19db13-a7b0-4383-bf49-90a80acd53d4</t>
        </is>
      </c>
      <c r="B3360" t="inlineStr">
        <is>
          <t>Mattino Instant Coffee Premium</t>
        </is>
      </c>
      <c r="C3360" t="inlineStr">
        <is>
          <t>04</t>
        </is>
      </c>
      <c r="E3360" t="inlineStr">
        <is>
          <t>FIXED</t>
        </is>
      </c>
      <c r="F3360" t="n">
        <v>2.7</v>
      </c>
      <c r="G3360" t="inlineStr">
        <is>
          <t>USD</t>
        </is>
      </c>
      <c r="I3360" t="inlineStr">
        <is>
          <t>Container (20 FT)</t>
        </is>
      </c>
      <c r="J3360" t="n">
        <v>1</v>
      </c>
      <c r="M3360" t="n">
        <v>0</v>
      </c>
      <c r="N3360" t="n">
        <v>0</v>
      </c>
      <c r="Q3360" t="inlineStr">
        <is>
          <t>2d545a03-a906-4299-924e-26821ae33187</t>
        </is>
      </c>
      <c r="R3360" t="inlineStr">
        <is>
          <t>Miscellaneous edible preparations</t>
        </is>
      </c>
      <c r="S3360" t="inlineStr">
        <is>
          <t>83cd21df-e168-4b27-9d7d-c367265af0e1</t>
        </is>
      </c>
      <c r="T3360" t="inlineStr">
        <is>
          <t>Extracts, essences and concentrates, of coffee, tea or mate and preparations with a basis of these products or with a basis of coffee, tea or mate; roasted chicory and other roasted coffee substitutes, and extracts, essences and concentrates thereof</t>
        </is>
      </c>
      <c r="U3360" t="inlineStr">
        <is>
          <t>ffd2d540-4b71-47d2-8651-bce8d943a04e</t>
        </is>
      </c>
      <c r="V3360" t="inlineStr">
        <is>
          <t>Mattino Global</t>
        </is>
      </c>
      <c r="W3360" t="inlineStr">
        <is>
          <t>BOTPP6557F</t>
        </is>
      </c>
      <c r="X3360" t="n">
        <v>0</v>
      </c>
      <c r="Y3360" t="n">
        <v>0</v>
      </c>
      <c r="Z3360" t="n">
        <v>21011120</v>
      </c>
      <c r="AA3360" t="inlineStr">
        <is>
          <t>INSTANT COFFEE, NOT FLOVERED</t>
        </is>
      </c>
      <c r="AB3360" t="inlineStr">
        <is>
          <t>http://indiausatrade.mea.gov.in/api/public/image/stream?key=products%2F20260519T112050Z-594678-9e9cbe4b-IMG-20240410-WA0009-cropped.jpg</t>
        </is>
      </c>
      <c r="AC3360" t="inlineStr">
        <is>
          <t>2026-05-19T11:20:50.139Z</t>
        </is>
      </c>
    </row>
    <row r="3361">
      <c r="A3361" t="inlineStr">
        <is>
          <t>8157e4e1-c298-48e5-83ee-68d3fe23c724</t>
        </is>
      </c>
      <c r="B3361" t="inlineStr">
        <is>
          <t>Mattino Instant Coffee Dark Roast</t>
        </is>
      </c>
      <c r="C3361" t="inlineStr">
        <is>
          <t>07</t>
        </is>
      </c>
      <c r="E3361" t="inlineStr">
        <is>
          <t>FIXED</t>
        </is>
      </c>
      <c r="F3361" t="n">
        <v>2.7</v>
      </c>
      <c r="G3361" t="inlineStr">
        <is>
          <t>USD</t>
        </is>
      </c>
      <c r="I3361" t="inlineStr">
        <is>
          <t>Container (40 FT)</t>
        </is>
      </c>
      <c r="J3361" t="n">
        <v>1</v>
      </c>
      <c r="M3361" t="n">
        <v>0</v>
      </c>
      <c r="N3361" t="n">
        <v>0</v>
      </c>
      <c r="Q3361" t="inlineStr">
        <is>
          <t>2d545a03-a906-4299-924e-26821ae33187</t>
        </is>
      </c>
      <c r="R3361" t="inlineStr">
        <is>
          <t>Miscellaneous edible preparations</t>
        </is>
      </c>
      <c r="S3361" t="inlineStr">
        <is>
          <t>83cd21df-e168-4b27-9d7d-c367265af0e1</t>
        </is>
      </c>
      <c r="T3361" t="inlineStr">
        <is>
          <t>Extracts, essences and concentrates, of coffee, tea or mate and preparations with a basis of these products or with a basis of coffee, tea or mate; roasted chicory and other roasted coffee substitutes, and extracts, essences and concentrates thereof</t>
        </is>
      </c>
      <c r="U3361" t="inlineStr">
        <is>
          <t>ffd2d540-4b71-47d2-8651-bce8d943a04e</t>
        </is>
      </c>
      <c r="V3361" t="inlineStr">
        <is>
          <t>Mattino Global</t>
        </is>
      </c>
      <c r="W3361" t="inlineStr">
        <is>
          <t>BOTPP6557F</t>
        </is>
      </c>
      <c r="X3361" t="n">
        <v>0</v>
      </c>
      <c r="Y3361" t="n">
        <v>0</v>
      </c>
      <c r="Z3361" t="n">
        <v>21011120</v>
      </c>
      <c r="AA3361" t="inlineStr">
        <is>
          <t>INSTANT COFFEE, NOT FLOVERED</t>
        </is>
      </c>
      <c r="AB3361" t="inlineStr">
        <is>
          <t>http://indiausatrade.mea.gov.in/api/public/image/stream?key=products%2F20260519T113219Z-695153-ff154cbd-IMG-20240410-WA0013-cropped.jpg</t>
        </is>
      </c>
      <c r="AC3361" t="inlineStr">
        <is>
          <t>2026-05-19T11:32:19.982Z</t>
        </is>
      </c>
    </row>
    <row r="3362">
      <c r="A3362" t="inlineStr">
        <is>
          <t>0d9ab989-f359-40a6-a669-f47e9ec44aef</t>
        </is>
      </c>
      <c r="B3362" t="inlineStr">
        <is>
          <t>Mattino Instant Coffee Rich Aroma</t>
        </is>
      </c>
      <c r="C3362" t="inlineStr">
        <is>
          <t>06</t>
        </is>
      </c>
      <c r="E3362" t="inlineStr">
        <is>
          <t>FIXED</t>
        </is>
      </c>
      <c r="F3362" t="n">
        <v>2.7</v>
      </c>
      <c r="G3362" t="inlineStr">
        <is>
          <t>USD</t>
        </is>
      </c>
      <c r="I3362" t="inlineStr">
        <is>
          <t>Container (40 FT)</t>
        </is>
      </c>
      <c r="J3362" t="n">
        <v>1</v>
      </c>
      <c r="M3362" t="n">
        <v>0</v>
      </c>
      <c r="N3362" t="n">
        <v>0</v>
      </c>
      <c r="Q3362" t="inlineStr">
        <is>
          <t>2d545a03-a906-4299-924e-26821ae33187</t>
        </is>
      </c>
      <c r="R3362" t="inlineStr">
        <is>
          <t>Miscellaneous edible preparations</t>
        </is>
      </c>
      <c r="S3362" t="inlineStr">
        <is>
          <t>83cd21df-e168-4b27-9d7d-c367265af0e1</t>
        </is>
      </c>
      <c r="T3362" t="inlineStr">
        <is>
          <t>Extracts, essences and concentrates, of coffee, tea or mate and preparations with a basis of these products or with a basis of coffee, tea or mate; roasted chicory and other roasted coffee substitutes, and extracts, essences and concentrates thereof</t>
        </is>
      </c>
      <c r="U3362" t="inlineStr">
        <is>
          <t>ffd2d540-4b71-47d2-8651-bce8d943a04e</t>
        </is>
      </c>
      <c r="V3362" t="inlineStr">
        <is>
          <t>Mattino Global</t>
        </is>
      </c>
      <c r="W3362" t="inlineStr">
        <is>
          <t>BOTPP6557F</t>
        </is>
      </c>
      <c r="X3362" t="n">
        <v>0</v>
      </c>
      <c r="Y3362" t="n">
        <v>0</v>
      </c>
      <c r="Z3362" t="n">
        <v>21011120</v>
      </c>
      <c r="AA3362" t="inlineStr">
        <is>
          <t>INSTANT COFFEE, NOT FLOVERED</t>
        </is>
      </c>
      <c r="AB3362" t="inlineStr">
        <is>
          <t>http://indiausatrade.mea.gov.in/api/public/image/stream?key=products%2F20260519T112750Z-834608-d4cf69b6-IMG-20240410-WA0007-cropped.jpg</t>
        </is>
      </c>
      <c r="AC3362" t="inlineStr">
        <is>
          <t>2026-05-19T11:27:50.118Z</t>
        </is>
      </c>
    </row>
    <row r="3363">
      <c r="A3363" t="inlineStr">
        <is>
          <t>63316b1e-270c-401d-823e-f63d303724d2</t>
        </is>
      </c>
      <c r="B3363" t="inlineStr">
        <is>
          <t>Mattino Instant Coffee Speciale</t>
        </is>
      </c>
      <c r="C3363" t="inlineStr">
        <is>
          <t>05</t>
        </is>
      </c>
      <c r="E3363" t="inlineStr">
        <is>
          <t>FIXED</t>
        </is>
      </c>
      <c r="F3363" t="n">
        <v>2.5</v>
      </c>
      <c r="G3363" t="inlineStr">
        <is>
          <t>USD</t>
        </is>
      </c>
      <c r="I3363" t="inlineStr">
        <is>
          <t>Container (20 FT)</t>
        </is>
      </c>
      <c r="J3363" t="n">
        <v>1</v>
      </c>
      <c r="M3363" t="n">
        <v>0</v>
      </c>
      <c r="N3363" t="n">
        <v>0</v>
      </c>
      <c r="Q3363" t="inlineStr">
        <is>
          <t>2d545a03-a906-4299-924e-26821ae33187</t>
        </is>
      </c>
      <c r="R3363" t="inlineStr">
        <is>
          <t>Miscellaneous edible preparations</t>
        </is>
      </c>
      <c r="S3363" t="inlineStr">
        <is>
          <t>83cd21df-e168-4b27-9d7d-c367265af0e1</t>
        </is>
      </c>
      <c r="T3363" t="inlineStr">
        <is>
          <t>Extracts, essences and concentrates, of coffee, tea or mate and preparations with a basis of these products or with a basis of coffee, tea or mate; roasted chicory and other roasted coffee substitutes, and extracts, essences and concentrates thereof</t>
        </is>
      </c>
      <c r="U3363" t="inlineStr">
        <is>
          <t>ffd2d540-4b71-47d2-8651-bce8d943a04e</t>
        </is>
      </c>
      <c r="V3363" t="inlineStr">
        <is>
          <t>Mattino Global</t>
        </is>
      </c>
      <c r="W3363" t="inlineStr">
        <is>
          <t>BOTPP6557F</t>
        </is>
      </c>
      <c r="X3363" t="n">
        <v>0</v>
      </c>
      <c r="Y3363" t="n">
        <v>0</v>
      </c>
      <c r="Z3363" t="n">
        <v>21011120</v>
      </c>
      <c r="AA3363" t="inlineStr">
        <is>
          <t>INSTANT COFFEE, NOT FLOVERED</t>
        </is>
      </c>
      <c r="AB3363" t="inlineStr">
        <is>
          <t>http://indiausatrade.mea.gov.in/api/public/image/stream?key=products%2F20260519T112431Z-634606-23790494-IMG-20240410-WA0017-cropped.jpg</t>
        </is>
      </c>
      <c r="AC3363" t="inlineStr">
        <is>
          <t>2026-05-19T11:24:31.041Z</t>
        </is>
      </c>
    </row>
    <row r="3364">
      <c r="A3364" t="inlineStr">
        <is>
          <t>4c3ebe82-239a-4312-8286-af6e11b9415f</t>
        </is>
      </c>
      <c r="B3364" t="inlineStr">
        <is>
          <t>Mattino Instant Coffee Delite</t>
        </is>
      </c>
      <c r="C3364" t="inlineStr">
        <is>
          <t>02</t>
        </is>
      </c>
      <c r="E3364" t="inlineStr">
        <is>
          <t>FIXED</t>
        </is>
      </c>
      <c r="F3364" t="n">
        <v>2.5</v>
      </c>
      <c r="G3364" t="inlineStr">
        <is>
          <t>USD</t>
        </is>
      </c>
      <c r="I3364" t="inlineStr">
        <is>
          <t>Unit</t>
        </is>
      </c>
      <c r="J3364" t="n">
        <v>10000</v>
      </c>
      <c r="M3364" t="n">
        <v>0</v>
      </c>
      <c r="N3364" t="n">
        <v>0</v>
      </c>
      <c r="Q3364" t="inlineStr">
        <is>
          <t>2d545a03-a906-4299-924e-26821ae33187</t>
        </is>
      </c>
      <c r="R3364" t="inlineStr">
        <is>
          <t>Miscellaneous edible preparations</t>
        </is>
      </c>
      <c r="S3364" t="inlineStr">
        <is>
          <t>83cd21df-e168-4b27-9d7d-c367265af0e1</t>
        </is>
      </c>
      <c r="T3364" t="inlineStr">
        <is>
          <t>Extracts, essences and concentrates, of coffee, tea or mate and preparations with a basis of these products or with a basis of coffee, tea or mate; roasted chicory and other roasted coffee substitutes, and extracts, essences and concentrates thereof</t>
        </is>
      </c>
      <c r="U3364" t="inlineStr">
        <is>
          <t>ffd2d540-4b71-47d2-8651-bce8d943a04e</t>
        </is>
      </c>
      <c r="V3364" t="inlineStr">
        <is>
          <t>Mattino Global</t>
        </is>
      </c>
      <c r="W3364" t="inlineStr">
        <is>
          <t>BOTPP6557F</t>
        </is>
      </c>
      <c r="X3364" t="n">
        <v>0</v>
      </c>
      <c r="Y3364" t="n">
        <v>0</v>
      </c>
      <c r="Z3364" t="n">
        <v>21011120</v>
      </c>
      <c r="AA3364" t="inlineStr">
        <is>
          <t>INSTANT COFFEE, NOT FLOVERED</t>
        </is>
      </c>
      <c r="AB3364" t="inlineStr">
        <is>
          <t>http://indiausatrade.mea.gov.in/api/public/image/stream?key=products%2F20260519T110338Z-419757-c8d65105-IMG-20240410-WA0015-cropped.jpg</t>
        </is>
      </c>
      <c r="AC3364" t="inlineStr">
        <is>
          <t>2026-05-19T11:03:38.450Z</t>
        </is>
      </c>
    </row>
    <row r="3365">
      <c r="A3365" t="inlineStr">
        <is>
          <t>dc8e7e54-ee21-4d81-be39-6a223dc25950</t>
        </is>
      </c>
      <c r="B3365" t="inlineStr">
        <is>
          <t>Rubber Components and Plastic Components</t>
        </is>
      </c>
      <c r="C3365" t="inlineStr">
        <is>
          <t>001</t>
        </is>
      </c>
      <c r="E3365" t="inlineStr">
        <is>
          <t>FIXED</t>
        </is>
      </c>
      <c r="F3365" t="n">
        <v>0.05</v>
      </c>
      <c r="G3365" t="inlineStr">
        <is>
          <t>USD</t>
        </is>
      </c>
      <c r="J3365" t="n">
        <v>1</v>
      </c>
      <c r="M3365" t="n">
        <v>0</v>
      </c>
      <c r="N3365" t="n">
        <v>0</v>
      </c>
      <c r="Q3365" t="inlineStr">
        <is>
          <t>736a17f6-becf-447f-b841-92da473920b6</t>
        </is>
      </c>
      <c r="R3365" t="inlineStr">
        <is>
          <t>Nuclear reactors, boilers, machinery and mechanical appliances; parts thereof</t>
        </is>
      </c>
      <c r="S3365" t="inlineStr">
        <is>
          <t>c4fdfd55-814f-44a1-b7be-045d3bf4b462</t>
        </is>
      </c>
      <c r="T3365" t="inlineStr">
        <is>
          <t>Machinery parts, not containing electrical connectors, insulators, coils, contacts or other electrical features, not specified or included elsewhere in this Chapter</t>
        </is>
      </c>
      <c r="U3365" t="inlineStr">
        <is>
          <t>d48982bc-21b0-4c12-b4c7-ce4d9f311192</t>
        </is>
      </c>
      <c r="V3365" t="inlineStr">
        <is>
          <t>JYOTI RUBBER INDUSTRIES</t>
        </is>
      </c>
      <c r="W3365" t="inlineStr">
        <is>
          <t>0511053088</t>
        </is>
      </c>
      <c r="X3365" t="n">
        <v>0</v>
      </c>
      <c r="Y3365" t="n">
        <v>0</v>
      </c>
      <c r="Z3365" t="n">
        <v>84852000</v>
      </c>
      <c r="AA3365" t="inlineStr">
        <is>
          <t>BY PLASTICS OR RUBBER DEPOSIT</t>
        </is>
      </c>
      <c r="AB3365" t="inlineStr">
        <is>
          <t>http://indiausatrade.mea.gov.in/api/public/image/stream?key=products%2F20260528T115325Z-601289-339aebd2-Picture5-cropped.jpg</t>
        </is>
      </c>
      <c r="AC3365" t="inlineStr">
        <is>
          <t>2026-05-28T11:53:25.249Z</t>
        </is>
      </c>
    </row>
    <row r="3366">
      <c r="A3366" t="inlineStr">
        <is>
          <t>fbd93bd7-cae6-4286-92e9-4a4625df926e</t>
        </is>
      </c>
      <c r="B3366" t="inlineStr">
        <is>
          <t>Saree Guard</t>
        </is>
      </c>
      <c r="C3366" t="inlineStr">
        <is>
          <t>1</t>
        </is>
      </c>
      <c r="E3366" t="inlineStr">
        <is>
          <t>FIXED</t>
        </is>
      </c>
      <c r="F3366" t="n">
        <v>3</v>
      </c>
      <c r="G3366" t="inlineStr">
        <is>
          <t>USD</t>
        </is>
      </c>
      <c r="M3366" t="n">
        <v>0</v>
      </c>
      <c r="N3366" t="n">
        <v>0</v>
      </c>
      <c r="Q3366" t="inlineStr">
        <is>
          <t>d10ed102-93b2-41ed-b99f-fd082f162228</t>
        </is>
      </c>
      <c r="R3366" t="inlineStr">
        <is>
          <t>Vehicles other than railway or tramway rolling-stock, and parts and accessories thereof</t>
        </is>
      </c>
      <c r="S3366" t="inlineStr">
        <is>
          <t>90a12e42-4907-47ba-a90b-30dab0b3a18d</t>
        </is>
      </c>
      <c r="T3366" t="inlineStr">
        <is>
          <t>Parts and accessories of vehicles of headings 8711 to 8713</t>
        </is>
      </c>
      <c r="U3366" t="inlineStr">
        <is>
          <t>bf1c388c-caa8-4423-b70f-042627b63487</t>
        </is>
      </c>
      <c r="V3366" t="inlineStr">
        <is>
          <t>METALMAN AUTO LIMITED</t>
        </is>
      </c>
      <c r="W3366" t="inlineStr">
        <is>
          <t>3003001965</t>
        </is>
      </c>
      <c r="X3366" t="n">
        <v>0</v>
      </c>
      <c r="Y3366" t="n">
        <v>0</v>
      </c>
      <c r="Z3366" t="n">
        <v>87141090</v>
      </c>
      <c r="AA3366" t="inlineStr">
        <is>
          <t>OTHER</t>
        </is>
      </c>
      <c r="AB3366" t="inlineStr">
        <is>
          <t>http://indiausatrade.mea.gov.in/api/public/image/stream?key=products%2F20260813T054144Z-121703-7f779352-bajaj-saree-guard-cropped.jpg</t>
        </is>
      </c>
      <c r="AC3366" t="inlineStr">
        <is>
          <t>2026-08-13T05:41:44.679Z</t>
        </is>
      </c>
    </row>
    <row r="3367">
      <c r="A3367" t="inlineStr">
        <is>
          <t>d41805f2-23e1-4ae2-ba94-4b9818669573</t>
        </is>
      </c>
      <c r="B3367" t="inlineStr">
        <is>
          <t>Brake Lever</t>
        </is>
      </c>
      <c r="C3367" t="inlineStr">
        <is>
          <t>2</t>
        </is>
      </c>
      <c r="E3367" t="inlineStr">
        <is>
          <t>FIXED</t>
        </is>
      </c>
      <c r="F3367" t="n">
        <v>5</v>
      </c>
      <c r="G3367" t="inlineStr">
        <is>
          <t>USD</t>
        </is>
      </c>
      <c r="M3367" t="n">
        <v>0</v>
      </c>
      <c r="N3367" t="n">
        <v>0</v>
      </c>
      <c r="Q3367" t="inlineStr">
        <is>
          <t>d10ed102-93b2-41ed-b99f-fd082f162228</t>
        </is>
      </c>
      <c r="R3367" t="inlineStr">
        <is>
          <t>Vehicles other than railway or tramway rolling-stock, and parts and accessories thereof</t>
        </is>
      </c>
      <c r="S3367" t="inlineStr">
        <is>
          <t>90a12e42-4907-47ba-a90b-30dab0b3a18d</t>
        </is>
      </c>
      <c r="T3367" t="inlineStr">
        <is>
          <t>Parts and accessories of vehicles of headings 8711 to 8713</t>
        </is>
      </c>
      <c r="U3367" t="inlineStr">
        <is>
          <t>bf1c388c-caa8-4423-b70f-042627b63487</t>
        </is>
      </c>
      <c r="V3367" t="inlineStr">
        <is>
          <t>METALMAN AUTO LIMITED</t>
        </is>
      </c>
      <c r="W3367" t="inlineStr">
        <is>
          <t>3003001965</t>
        </is>
      </c>
      <c r="X3367" t="n">
        <v>0</v>
      </c>
      <c r="Y3367" t="n">
        <v>0</v>
      </c>
      <c r="Z3367" t="n">
        <v>87141090</v>
      </c>
      <c r="AA3367" t="inlineStr">
        <is>
          <t>OTHER</t>
        </is>
      </c>
      <c r="AB3367" t="inlineStr">
        <is>
          <t>http://indiausatrade.mea.gov.in/api/public/image/stream?key=products%2F20260813T055438Z-689009-c1210337-Brake%20Lever-cropped.png</t>
        </is>
      </c>
      <c r="AC3367" t="inlineStr">
        <is>
          <t>2026-08-13T05:54:38.832Z</t>
        </is>
      </c>
    </row>
    <row r="3368">
      <c r="A3368" t="inlineStr">
        <is>
          <t>75b590a5-802a-4d39-a8ba-4cf87420dbbb</t>
        </is>
      </c>
      <c r="B3368" t="inlineStr">
        <is>
          <t>Carrier Frame</t>
        </is>
      </c>
      <c r="C3368" t="inlineStr">
        <is>
          <t>3</t>
        </is>
      </c>
      <c r="E3368" t="inlineStr">
        <is>
          <t>FIXED</t>
        </is>
      </c>
      <c r="F3368" t="n">
        <v>25</v>
      </c>
      <c r="G3368" t="inlineStr">
        <is>
          <t>USD</t>
        </is>
      </c>
      <c r="M3368" t="n">
        <v>0</v>
      </c>
      <c r="N3368" t="n">
        <v>0</v>
      </c>
      <c r="Q3368" t="inlineStr">
        <is>
          <t>d10ed102-93b2-41ed-b99f-fd082f162228</t>
        </is>
      </c>
      <c r="R3368" t="inlineStr">
        <is>
          <t>Vehicles other than railway or tramway rolling-stock, and parts and accessories thereof</t>
        </is>
      </c>
      <c r="S3368" t="inlineStr">
        <is>
          <t>90a12e42-4907-47ba-a90b-30dab0b3a18d</t>
        </is>
      </c>
      <c r="T3368" t="inlineStr">
        <is>
          <t>Parts and accessories of vehicles of headings 8711 to 8713</t>
        </is>
      </c>
      <c r="U3368" t="inlineStr">
        <is>
          <t>bf1c388c-caa8-4423-b70f-042627b63487</t>
        </is>
      </c>
      <c r="V3368" t="inlineStr">
        <is>
          <t>METALMAN AUTO LIMITED</t>
        </is>
      </c>
      <c r="W3368" t="inlineStr">
        <is>
          <t>3003001965</t>
        </is>
      </c>
      <c r="X3368" t="n">
        <v>0</v>
      </c>
      <c r="Y3368" t="n">
        <v>0</v>
      </c>
      <c r="Z3368" t="n">
        <v>87141090</v>
      </c>
      <c r="AA3368" t="inlineStr">
        <is>
          <t>OTHER</t>
        </is>
      </c>
      <c r="AB3368" t="inlineStr">
        <is>
          <t>http://indiausatrade.mea.gov.in/api/public/image/stream?key=products%2F20260813T061042Z-695260-dbc648d9-Carrier%20Frame-cropped.png</t>
        </is>
      </c>
      <c r="AC3368" t="inlineStr">
        <is>
          <t>2026-08-13T06:10:41.992Z</t>
        </is>
      </c>
    </row>
    <row r="3369">
      <c r="A3369" t="inlineStr">
        <is>
          <t>b4383da7-d0db-4aaa-9947-1c27b11a4f53</t>
        </is>
      </c>
      <c r="B3369" t="inlineStr">
        <is>
          <t>Chain Case</t>
        </is>
      </c>
      <c r="C3369" t="inlineStr">
        <is>
          <t>4</t>
        </is>
      </c>
      <c r="E3369" t="inlineStr">
        <is>
          <t>FIXED</t>
        </is>
      </c>
      <c r="F3369" t="n">
        <v>5</v>
      </c>
      <c r="G3369" t="inlineStr">
        <is>
          <t>USD</t>
        </is>
      </c>
      <c r="M3369" t="n">
        <v>0</v>
      </c>
      <c r="N3369" t="n">
        <v>0</v>
      </c>
      <c r="Q3369" t="inlineStr">
        <is>
          <t>d10ed102-93b2-41ed-b99f-fd082f162228</t>
        </is>
      </c>
      <c r="R3369" t="inlineStr">
        <is>
          <t>Vehicles other than railway or tramway rolling-stock, and parts and accessories thereof</t>
        </is>
      </c>
      <c r="S3369" t="inlineStr">
        <is>
          <t>90a12e42-4907-47ba-a90b-30dab0b3a18d</t>
        </is>
      </c>
      <c r="T3369" t="inlineStr">
        <is>
          <t>Parts and accessories of vehicles of headings 8711 to 8713</t>
        </is>
      </c>
      <c r="U3369" t="inlineStr">
        <is>
          <t>bf1c388c-caa8-4423-b70f-042627b63487</t>
        </is>
      </c>
      <c r="V3369" t="inlineStr">
        <is>
          <t>METALMAN AUTO LIMITED</t>
        </is>
      </c>
      <c r="W3369" t="inlineStr">
        <is>
          <t>3003001965</t>
        </is>
      </c>
      <c r="X3369" t="n">
        <v>0</v>
      </c>
      <c r="Y3369" t="n">
        <v>0</v>
      </c>
      <c r="Z3369" t="n">
        <v>87141090</v>
      </c>
      <c r="AA3369" t="inlineStr">
        <is>
          <t>OTHER</t>
        </is>
      </c>
      <c r="AB3369" t="inlineStr">
        <is>
          <t>http://indiausatrade.mea.gov.in/api/public/image/stream?key=products%2F20260813T063429Z-268410-f8b96bb8-Chain%20Case-cropped.png</t>
        </is>
      </c>
      <c r="AC3369" t="inlineStr">
        <is>
          <t>2026-08-13T06:34:29.142Z</t>
        </is>
      </c>
    </row>
    <row r="3370">
      <c r="A3370" t="inlineStr">
        <is>
          <t>6534bb7c-5c9e-4e01-83be-184c78888f3f</t>
        </is>
      </c>
      <c r="B3370" t="inlineStr">
        <is>
          <t>Foot Rest</t>
        </is>
      </c>
      <c r="C3370" t="inlineStr">
        <is>
          <t>5</t>
        </is>
      </c>
      <c r="E3370" t="inlineStr">
        <is>
          <t>FIXED</t>
        </is>
      </c>
      <c r="F3370" t="n">
        <v>5</v>
      </c>
      <c r="G3370" t="inlineStr">
        <is>
          <t>USD</t>
        </is>
      </c>
      <c r="M3370" t="n">
        <v>0</v>
      </c>
      <c r="N3370" t="n">
        <v>0</v>
      </c>
      <c r="Q3370" t="inlineStr">
        <is>
          <t>d10ed102-93b2-41ed-b99f-fd082f162228</t>
        </is>
      </c>
      <c r="R3370" t="inlineStr">
        <is>
          <t>Vehicles other than railway or tramway rolling-stock, and parts and accessories thereof</t>
        </is>
      </c>
      <c r="S3370" t="inlineStr">
        <is>
          <t>90a12e42-4907-47ba-a90b-30dab0b3a18d</t>
        </is>
      </c>
      <c r="T3370" t="inlineStr">
        <is>
          <t>Parts and accessories of vehicles of headings 8711 to 8713</t>
        </is>
      </c>
      <c r="U3370" t="inlineStr">
        <is>
          <t>bf1c388c-caa8-4423-b70f-042627b63487</t>
        </is>
      </c>
      <c r="V3370" t="inlineStr">
        <is>
          <t>METALMAN AUTO LIMITED</t>
        </is>
      </c>
      <c r="W3370" t="inlineStr">
        <is>
          <t>3003001965</t>
        </is>
      </c>
      <c r="X3370" t="n">
        <v>0</v>
      </c>
      <c r="Y3370" t="n">
        <v>0</v>
      </c>
      <c r="Z3370" t="n">
        <v>87141090</v>
      </c>
      <c r="AA3370" t="inlineStr">
        <is>
          <t>OTHER</t>
        </is>
      </c>
      <c r="AB3370" t="inlineStr">
        <is>
          <t>http://indiausatrade.mea.gov.in/api/public/image/stream?key=products%2F20260813T064709Z-225852-c971c91d-Foot%20Rest-cropped.png</t>
        </is>
      </c>
      <c r="AC3370" t="inlineStr">
        <is>
          <t>2026-08-13T06:47:09.688Z</t>
        </is>
      </c>
    </row>
    <row r="3371">
      <c r="A3371" t="inlineStr">
        <is>
          <t>5a19a734-3fc6-42ee-886f-13a09dfd0a96</t>
        </is>
      </c>
      <c r="B3371" t="inlineStr">
        <is>
          <t>Gear Lever</t>
        </is>
      </c>
      <c r="C3371" t="inlineStr">
        <is>
          <t>6</t>
        </is>
      </c>
      <c r="E3371" t="inlineStr">
        <is>
          <t>FIXED</t>
        </is>
      </c>
      <c r="F3371" t="n">
        <v>4</v>
      </c>
      <c r="G3371" t="inlineStr">
        <is>
          <t>USD</t>
        </is>
      </c>
      <c r="M3371" t="n">
        <v>0</v>
      </c>
      <c r="N3371" t="n">
        <v>0</v>
      </c>
      <c r="Q3371" t="inlineStr">
        <is>
          <t>d10ed102-93b2-41ed-b99f-fd082f162228</t>
        </is>
      </c>
      <c r="R3371" t="inlineStr">
        <is>
          <t>Vehicles other than railway or tramway rolling-stock, and parts and accessories thereof</t>
        </is>
      </c>
      <c r="S3371" t="inlineStr">
        <is>
          <t>90a12e42-4907-47ba-a90b-30dab0b3a18d</t>
        </is>
      </c>
      <c r="T3371" t="inlineStr">
        <is>
          <t>Parts and accessories of vehicles of headings 8711 to 8713</t>
        </is>
      </c>
      <c r="U3371" t="inlineStr">
        <is>
          <t>bf1c388c-caa8-4423-b70f-042627b63487</t>
        </is>
      </c>
      <c r="V3371" t="inlineStr">
        <is>
          <t>METALMAN AUTO LIMITED</t>
        </is>
      </c>
      <c r="W3371" t="inlineStr">
        <is>
          <t>3003001965</t>
        </is>
      </c>
      <c r="X3371" t="n">
        <v>0</v>
      </c>
      <c r="Y3371" t="n">
        <v>0</v>
      </c>
      <c r="Z3371" t="n">
        <v>87141090</v>
      </c>
      <c r="AA3371" t="inlineStr">
        <is>
          <t>OTHER</t>
        </is>
      </c>
      <c r="AB3371" t="inlineStr">
        <is>
          <t>http://indiausatrade.mea.gov.in/api/public/image/stream?key=products%2F20260813T065516Z-503090-2d9a97d9-Gear%20Lever-cropped.png</t>
        </is>
      </c>
      <c r="AC3371" t="inlineStr">
        <is>
          <t>2026-08-13T06:55:16.438Z</t>
        </is>
      </c>
    </row>
    <row r="3372">
      <c r="A3372" t="inlineStr">
        <is>
          <t>3dab19be-8330-4526-8adf-a2d47acf1118</t>
        </is>
      </c>
      <c r="B3372" t="inlineStr">
        <is>
          <t>Handle Steering</t>
        </is>
      </c>
      <c r="C3372" t="inlineStr">
        <is>
          <t>7</t>
        </is>
      </c>
      <c r="E3372" t="inlineStr">
        <is>
          <t>FIXED</t>
        </is>
      </c>
      <c r="F3372" t="n">
        <v>15</v>
      </c>
      <c r="G3372" t="inlineStr">
        <is>
          <t>USD</t>
        </is>
      </c>
      <c r="M3372" t="n">
        <v>0</v>
      </c>
      <c r="N3372" t="n">
        <v>0</v>
      </c>
      <c r="Q3372" t="inlineStr">
        <is>
          <t>d10ed102-93b2-41ed-b99f-fd082f162228</t>
        </is>
      </c>
      <c r="R3372" t="inlineStr">
        <is>
          <t>Vehicles other than railway or tramway rolling-stock, and parts and accessories thereof</t>
        </is>
      </c>
      <c r="S3372" t="inlineStr">
        <is>
          <t>90a12e42-4907-47ba-a90b-30dab0b3a18d</t>
        </is>
      </c>
      <c r="T3372" t="inlineStr">
        <is>
          <t>Parts and accessories of vehicles of headings 8711 to 8713</t>
        </is>
      </c>
      <c r="U3372" t="inlineStr">
        <is>
          <t>bf1c388c-caa8-4423-b70f-042627b63487</t>
        </is>
      </c>
      <c r="V3372" t="inlineStr">
        <is>
          <t>METALMAN AUTO LIMITED</t>
        </is>
      </c>
      <c r="W3372" t="inlineStr">
        <is>
          <t>3003001965</t>
        </is>
      </c>
      <c r="X3372" t="n">
        <v>0</v>
      </c>
      <c r="Y3372" t="n">
        <v>0</v>
      </c>
      <c r="Z3372" t="n">
        <v>87141090</v>
      </c>
      <c r="AA3372" t="inlineStr">
        <is>
          <t>OTHER</t>
        </is>
      </c>
      <c r="AB3372" t="inlineStr">
        <is>
          <t>http://indiausatrade.mea.gov.in/api/public/image/stream?key=products%2F20260813T070456Z-541564-7ca4d62e-IMG_0675-cropped.jpg</t>
        </is>
      </c>
      <c r="AC3372" t="inlineStr">
        <is>
          <t>2026-08-13T07:04:56.975Z</t>
        </is>
      </c>
    </row>
    <row r="3373">
      <c r="A3373" t="inlineStr">
        <is>
          <t>65c123d0-0cb4-44c3-97b4-120fc0fa3c7a</t>
        </is>
      </c>
      <c r="B3373" t="inlineStr">
        <is>
          <t>Shock Absorber Link</t>
        </is>
      </c>
      <c r="C3373" t="inlineStr">
        <is>
          <t>21</t>
        </is>
      </c>
      <c r="E3373" t="inlineStr">
        <is>
          <t>FIXED</t>
        </is>
      </c>
      <c r="F3373" t="n">
        <v>2</v>
      </c>
      <c r="G3373" t="inlineStr">
        <is>
          <t>USD</t>
        </is>
      </c>
      <c r="M3373" t="n">
        <v>0</v>
      </c>
      <c r="N3373" t="n">
        <v>0</v>
      </c>
      <c r="Q3373" t="inlineStr">
        <is>
          <t>d10ed102-93b2-41ed-b99f-fd082f162228</t>
        </is>
      </c>
      <c r="R3373" t="inlineStr">
        <is>
          <t>Vehicles other than railway or tramway rolling-stock, and parts and accessories thereof</t>
        </is>
      </c>
      <c r="S3373" t="inlineStr">
        <is>
          <t>af35b28d-2ae4-4bf1-9f61-8185a302ccad</t>
        </is>
      </c>
      <c r="T3373" t="inlineStr">
        <is>
          <t>Parts and accessories of the motor vehicles of headings 8701 to 8705</t>
        </is>
      </c>
      <c r="U3373" t="inlineStr">
        <is>
          <t>bf1c388c-caa8-4423-b70f-042627b63487</t>
        </is>
      </c>
      <c r="V3373" t="inlineStr">
        <is>
          <t>METALMAN AUTO LIMITED</t>
        </is>
      </c>
      <c r="W3373" t="inlineStr">
        <is>
          <t>3003001965</t>
        </is>
      </c>
      <c r="X3373" t="n">
        <v>0</v>
      </c>
      <c r="Y3373" t="n">
        <v>0</v>
      </c>
      <c r="Z3373" t="n">
        <v>87082900</v>
      </c>
      <c r="AA3373" t="inlineStr">
        <is>
          <t>OTHER</t>
        </is>
      </c>
      <c r="AB3373" t="inlineStr">
        <is>
          <t>http://indiausatrade.mea.gov.in/api/public/image/stream?key=products%2F20260817T085743Z-496177-dbdb1122-Screenshot%202026-08-17%20141938-cropped.jpg</t>
        </is>
      </c>
      <c r="AC3373" t="inlineStr">
        <is>
          <t>2026-08-17T08:57:43.087Z</t>
        </is>
      </c>
    </row>
    <row r="3374">
      <c r="A3374" t="inlineStr">
        <is>
          <t>b7949dcc-d4dc-4658-8b37-37b8ecc165e1</t>
        </is>
      </c>
      <c r="B3374" t="inlineStr">
        <is>
          <t>Foot Step</t>
        </is>
      </c>
      <c r="C3374" t="inlineStr">
        <is>
          <t>8</t>
        </is>
      </c>
      <c r="E3374" t="inlineStr">
        <is>
          <t>FIXED</t>
        </is>
      </c>
      <c r="F3374" t="n">
        <v>7</v>
      </c>
      <c r="G3374" t="inlineStr">
        <is>
          <t>USD</t>
        </is>
      </c>
      <c r="M3374" t="n">
        <v>0</v>
      </c>
      <c r="N3374" t="n">
        <v>0</v>
      </c>
      <c r="Q3374" t="inlineStr">
        <is>
          <t>d10ed102-93b2-41ed-b99f-fd082f162228</t>
        </is>
      </c>
      <c r="R3374" t="inlineStr">
        <is>
          <t>Vehicles other than railway or tramway rolling-stock, and parts and accessories thereof</t>
        </is>
      </c>
      <c r="S3374" t="inlineStr">
        <is>
          <t>90a12e42-4907-47ba-a90b-30dab0b3a18d</t>
        </is>
      </c>
      <c r="T3374" t="inlineStr">
        <is>
          <t>Parts and accessories of vehicles of headings 8711 to 8713</t>
        </is>
      </c>
      <c r="U3374" t="inlineStr">
        <is>
          <t>bf1c388c-caa8-4423-b70f-042627b63487</t>
        </is>
      </c>
      <c r="V3374" t="inlineStr">
        <is>
          <t>METALMAN AUTO LIMITED</t>
        </is>
      </c>
      <c r="W3374" t="inlineStr">
        <is>
          <t>3003001965</t>
        </is>
      </c>
      <c r="X3374" t="n">
        <v>0</v>
      </c>
      <c r="Y3374" t="n">
        <v>0</v>
      </c>
      <c r="Z3374" t="n">
        <v>87141090</v>
      </c>
      <c r="AA3374" t="inlineStr">
        <is>
          <t>OTHER</t>
        </is>
      </c>
      <c r="AB3374" t="inlineStr">
        <is>
          <t>http://indiausatrade.mea.gov.in/api/public/image/stream?key=products%2F20260813T072351Z-800179-b5bbeed2-IMG_0715-cropped.jpg</t>
        </is>
      </c>
      <c r="AC3374" t="inlineStr">
        <is>
          <t>2026-08-13T07:23:51.935Z</t>
        </is>
      </c>
    </row>
    <row r="3375">
      <c r="A3375" t="inlineStr">
        <is>
          <t>82c896f0-0e68-4856-af06-a23bb29f1994</t>
        </is>
      </c>
      <c r="B3375" t="inlineStr">
        <is>
          <t>Exhaust Hanger</t>
        </is>
      </c>
      <c r="C3375" t="inlineStr">
        <is>
          <t>19</t>
        </is>
      </c>
      <c r="E3375" t="inlineStr">
        <is>
          <t>FIXED</t>
        </is>
      </c>
      <c r="F3375" t="n">
        <v>2</v>
      </c>
      <c r="G3375" t="inlineStr">
        <is>
          <t>USD</t>
        </is>
      </c>
      <c r="M3375" t="n">
        <v>0</v>
      </c>
      <c r="N3375" t="n">
        <v>0</v>
      </c>
      <c r="Q3375" t="inlineStr">
        <is>
          <t>d10ed102-93b2-41ed-b99f-fd082f162228</t>
        </is>
      </c>
      <c r="R3375" t="inlineStr">
        <is>
          <t>Vehicles other than railway or tramway rolling-stock, and parts and accessories thereof</t>
        </is>
      </c>
      <c r="S3375" t="inlineStr">
        <is>
          <t>af35b28d-2ae4-4bf1-9f61-8185a302ccad</t>
        </is>
      </c>
      <c r="T3375" t="inlineStr">
        <is>
          <t>Parts and accessories of the motor vehicles of headings 8701 to 8705</t>
        </is>
      </c>
      <c r="U3375" t="inlineStr">
        <is>
          <t>bf1c388c-caa8-4423-b70f-042627b63487</t>
        </is>
      </c>
      <c r="V3375" t="inlineStr">
        <is>
          <t>METALMAN AUTO LIMITED</t>
        </is>
      </c>
      <c r="W3375" t="inlineStr">
        <is>
          <t>3003001965</t>
        </is>
      </c>
      <c r="X3375" t="n">
        <v>0</v>
      </c>
      <c r="Y3375" t="n">
        <v>0</v>
      </c>
      <c r="Z3375" t="n">
        <v>87082900</v>
      </c>
      <c r="AA3375" t="inlineStr">
        <is>
          <t>OTHER</t>
        </is>
      </c>
      <c r="AB3375" t="inlineStr">
        <is>
          <t>http://indiausatrade.mea.gov.in/api/public/image/stream?key=products%2F20260814T084328Z-728332-a6cd124d-Exhaust%20Hanger-cropped.png</t>
        </is>
      </c>
      <c r="AC3375" t="inlineStr">
        <is>
          <t>2026-08-14T08:43:28.356Z</t>
        </is>
      </c>
    </row>
    <row r="3376">
      <c r="A3376" t="inlineStr">
        <is>
          <t>95aa6723-a53e-4a37-bc77-c7bcaacb226b</t>
        </is>
      </c>
      <c r="B3376" t="inlineStr">
        <is>
          <t>Crash Guard (leg guard)</t>
        </is>
      </c>
      <c r="C3376" t="inlineStr">
        <is>
          <t>9</t>
        </is>
      </c>
      <c r="E3376" t="inlineStr">
        <is>
          <t>FIXED</t>
        </is>
      </c>
      <c r="F3376" t="n">
        <v>18</v>
      </c>
      <c r="G3376" t="inlineStr">
        <is>
          <t>USD</t>
        </is>
      </c>
      <c r="M3376" t="n">
        <v>0</v>
      </c>
      <c r="N3376" t="n">
        <v>0</v>
      </c>
      <c r="Q3376" t="inlineStr">
        <is>
          <t>d10ed102-93b2-41ed-b99f-fd082f162228</t>
        </is>
      </c>
      <c r="R3376" t="inlineStr">
        <is>
          <t>Vehicles other than railway or tramway rolling-stock, and parts and accessories thereof</t>
        </is>
      </c>
      <c r="S3376" t="inlineStr">
        <is>
          <t>90a12e42-4907-47ba-a90b-30dab0b3a18d</t>
        </is>
      </c>
      <c r="T3376" t="inlineStr">
        <is>
          <t>Parts and accessories of vehicles of headings 8711 to 8713</t>
        </is>
      </c>
      <c r="U3376" t="inlineStr">
        <is>
          <t>bf1c388c-caa8-4423-b70f-042627b63487</t>
        </is>
      </c>
      <c r="V3376" t="inlineStr">
        <is>
          <t>METALMAN AUTO LIMITED</t>
        </is>
      </c>
      <c r="W3376" t="inlineStr">
        <is>
          <t>3003001965</t>
        </is>
      </c>
      <c r="X3376" t="n">
        <v>0</v>
      </c>
      <c r="Y3376" t="n">
        <v>0</v>
      </c>
      <c r="Z3376" t="n">
        <v>87141090</v>
      </c>
      <c r="AA3376" t="inlineStr">
        <is>
          <t>OTHER</t>
        </is>
      </c>
      <c r="AB3376" t="inlineStr">
        <is>
          <t>http://indiausatrade.mea.gov.in/api/public/image/stream?key=products%2F20260813T090951Z-365041-3fe52739-IMG_2507-cropped.jpg</t>
        </is>
      </c>
      <c r="AC3376" t="inlineStr">
        <is>
          <t>2026-08-13T09:09:51.527Z</t>
        </is>
      </c>
    </row>
    <row r="3377">
      <c r="A3377" t="inlineStr">
        <is>
          <t>918ee9b2-92d2-41ed-9cce-d95f2006a15b</t>
        </is>
      </c>
      <c r="B3377" t="inlineStr">
        <is>
          <t>Motorcycle Frame</t>
        </is>
      </c>
      <c r="C3377" t="inlineStr">
        <is>
          <t>10</t>
        </is>
      </c>
      <c r="E3377" t="inlineStr">
        <is>
          <t>FIXED</t>
        </is>
      </c>
      <c r="F3377" t="n">
        <v>37</v>
      </c>
      <c r="G3377" t="inlineStr">
        <is>
          <t>USD</t>
        </is>
      </c>
      <c r="M3377" t="n">
        <v>0</v>
      </c>
      <c r="N3377" t="n">
        <v>0</v>
      </c>
      <c r="Q3377" t="inlineStr">
        <is>
          <t>d10ed102-93b2-41ed-b99f-fd082f162228</t>
        </is>
      </c>
      <c r="R3377" t="inlineStr">
        <is>
          <t>Vehicles other than railway or tramway rolling-stock, and parts and accessories thereof</t>
        </is>
      </c>
      <c r="S3377" t="inlineStr">
        <is>
          <t>90a12e42-4907-47ba-a90b-30dab0b3a18d</t>
        </is>
      </c>
      <c r="T3377" t="inlineStr">
        <is>
          <t>Parts and accessories of vehicles of headings 8711 to 8713</t>
        </is>
      </c>
      <c r="U3377" t="inlineStr">
        <is>
          <t>bf1c388c-caa8-4423-b70f-042627b63487</t>
        </is>
      </c>
      <c r="V3377" t="inlineStr">
        <is>
          <t>METALMAN AUTO LIMITED</t>
        </is>
      </c>
      <c r="W3377" t="inlineStr">
        <is>
          <t>3003001965</t>
        </is>
      </c>
      <c r="X3377" t="n">
        <v>0</v>
      </c>
      <c r="Y3377" t="n">
        <v>0</v>
      </c>
      <c r="Z3377" t="n">
        <v>87141090</v>
      </c>
      <c r="AA3377" t="inlineStr">
        <is>
          <t>OTHER</t>
        </is>
      </c>
      <c r="AB3377" t="inlineStr">
        <is>
          <t>http://indiausatrade.mea.gov.in/api/public/image/stream?key=products%2F20260813T091521Z-225111-9bed260b-IMG_2512%20A-cropped.png</t>
        </is>
      </c>
      <c r="AC3377" t="inlineStr">
        <is>
          <t>2026-08-13T09:15:21.931Z</t>
        </is>
      </c>
    </row>
    <row r="3378">
      <c r="A3378" t="inlineStr">
        <is>
          <t>d4a23808-6b50-4eb0-9504-0f90c86069ef</t>
        </is>
      </c>
      <c r="B3378" t="inlineStr">
        <is>
          <t>Muffler Assembly (HR Painting &amp; Chrome Plating)</t>
        </is>
      </c>
      <c r="C3378" t="inlineStr">
        <is>
          <t>11</t>
        </is>
      </c>
      <c r="E3378" t="inlineStr">
        <is>
          <t>FIXED</t>
        </is>
      </c>
      <c r="F3378" t="n">
        <v>25</v>
      </c>
      <c r="G3378" t="inlineStr">
        <is>
          <t>USD</t>
        </is>
      </c>
      <c r="M3378" t="n">
        <v>0</v>
      </c>
      <c r="N3378" t="n">
        <v>0</v>
      </c>
      <c r="Q3378" t="inlineStr">
        <is>
          <t>d10ed102-93b2-41ed-b99f-fd082f162228</t>
        </is>
      </c>
      <c r="R3378" t="inlineStr">
        <is>
          <t>Vehicles other than railway or tramway rolling-stock, and parts and accessories thereof</t>
        </is>
      </c>
      <c r="S3378" t="inlineStr">
        <is>
          <t>90a12e42-4907-47ba-a90b-30dab0b3a18d</t>
        </is>
      </c>
      <c r="T3378" t="inlineStr">
        <is>
          <t>Parts and accessories of vehicles of headings 8711 to 8713</t>
        </is>
      </c>
      <c r="U3378" t="inlineStr">
        <is>
          <t>bf1c388c-caa8-4423-b70f-042627b63487</t>
        </is>
      </c>
      <c r="V3378" t="inlineStr">
        <is>
          <t>METALMAN AUTO LIMITED</t>
        </is>
      </c>
      <c r="W3378" t="inlineStr">
        <is>
          <t>3003001965</t>
        </is>
      </c>
      <c r="X3378" t="n">
        <v>0</v>
      </c>
      <c r="Y3378" t="n">
        <v>0</v>
      </c>
      <c r="Z3378" t="n">
        <v>87141090</v>
      </c>
      <c r="AA3378" t="inlineStr">
        <is>
          <t>OTHER</t>
        </is>
      </c>
      <c r="AB3378" t="inlineStr">
        <is>
          <t>http://indiausatrade.mea.gov.in/api/public/image/stream?key=products%2F20260813T092227Z-406597-a9c768a1-IMG_5492-cropped.jpg</t>
        </is>
      </c>
      <c r="AC3378" t="inlineStr">
        <is>
          <t>2026-08-13T09:22:27.414Z</t>
        </is>
      </c>
    </row>
    <row r="3379">
      <c r="A3379" t="inlineStr">
        <is>
          <t>833c0e95-675f-473d-95eb-07c980d6c546</t>
        </is>
      </c>
      <c r="B3379" t="inlineStr">
        <is>
          <t>Wheel Rim</t>
        </is>
      </c>
      <c r="C3379" t="inlineStr">
        <is>
          <t>12</t>
        </is>
      </c>
      <c r="E3379" t="inlineStr">
        <is>
          <t>FIXED</t>
        </is>
      </c>
      <c r="F3379" t="n">
        <v>12</v>
      </c>
      <c r="G3379" t="inlineStr">
        <is>
          <t>USD</t>
        </is>
      </c>
      <c r="M3379" t="n">
        <v>0</v>
      </c>
      <c r="N3379" t="n">
        <v>0</v>
      </c>
      <c r="Q3379" t="inlineStr">
        <is>
          <t>d10ed102-93b2-41ed-b99f-fd082f162228</t>
        </is>
      </c>
      <c r="R3379" t="inlineStr">
        <is>
          <t>Vehicles other than railway or tramway rolling-stock, and parts and accessories thereof</t>
        </is>
      </c>
      <c r="S3379" t="inlineStr">
        <is>
          <t>90a12e42-4907-47ba-a90b-30dab0b3a18d</t>
        </is>
      </c>
      <c r="T3379" t="inlineStr">
        <is>
          <t>Parts and accessories of vehicles of headings 8711 to 8713</t>
        </is>
      </c>
      <c r="U3379" t="inlineStr">
        <is>
          <t>bf1c388c-caa8-4423-b70f-042627b63487</t>
        </is>
      </c>
      <c r="V3379" t="inlineStr">
        <is>
          <t>METALMAN AUTO LIMITED</t>
        </is>
      </c>
      <c r="W3379" t="inlineStr">
        <is>
          <t>3003001965</t>
        </is>
      </c>
      <c r="X3379" t="n">
        <v>0</v>
      </c>
      <c r="Y3379" t="n">
        <v>0</v>
      </c>
      <c r="Z3379" t="n">
        <v>87141090</v>
      </c>
      <c r="AA3379" t="inlineStr">
        <is>
          <t>OTHER</t>
        </is>
      </c>
      <c r="AB3379" t="inlineStr">
        <is>
          <t>http://indiausatrade.mea.gov.in/api/public/image/stream?key=products%2F20260813T094414Z-464142-b14da0c9-IMG_5503-cropped.jpg</t>
        </is>
      </c>
      <c r="AC3379" t="inlineStr">
        <is>
          <t>2026-08-13T09:44:14.496Z</t>
        </is>
      </c>
    </row>
    <row r="3380">
      <c r="A3380" t="inlineStr">
        <is>
          <t>4aaef57b-0519-46fd-8626-accaec9bc5b0</t>
        </is>
      </c>
      <c r="B3380" t="inlineStr">
        <is>
          <t>Side Stand</t>
        </is>
      </c>
      <c r="C3380" t="inlineStr">
        <is>
          <t>13</t>
        </is>
      </c>
      <c r="E3380" t="inlineStr">
        <is>
          <t>FIXED</t>
        </is>
      </c>
      <c r="F3380" t="n">
        <v>2</v>
      </c>
      <c r="G3380" t="inlineStr">
        <is>
          <t>USD</t>
        </is>
      </c>
      <c r="M3380" t="n">
        <v>0</v>
      </c>
      <c r="N3380" t="n">
        <v>0</v>
      </c>
      <c r="Q3380" t="inlineStr">
        <is>
          <t>d10ed102-93b2-41ed-b99f-fd082f162228</t>
        </is>
      </c>
      <c r="R3380" t="inlineStr">
        <is>
          <t>Vehicles other than railway or tramway rolling-stock, and parts and accessories thereof</t>
        </is>
      </c>
      <c r="S3380" t="inlineStr">
        <is>
          <t>90a12e42-4907-47ba-a90b-30dab0b3a18d</t>
        </is>
      </c>
      <c r="T3380" t="inlineStr">
        <is>
          <t>Parts and accessories of vehicles of headings 8711 to 8713</t>
        </is>
      </c>
      <c r="U3380" t="inlineStr">
        <is>
          <t>bf1c388c-caa8-4423-b70f-042627b63487</t>
        </is>
      </c>
      <c r="V3380" t="inlineStr">
        <is>
          <t>METALMAN AUTO LIMITED</t>
        </is>
      </c>
      <c r="W3380" t="inlineStr">
        <is>
          <t>3003001965</t>
        </is>
      </c>
      <c r="X3380" t="n">
        <v>0</v>
      </c>
      <c r="Y3380" t="n">
        <v>0</v>
      </c>
      <c r="Z3380" t="n">
        <v>87141090</v>
      </c>
      <c r="AA3380" t="inlineStr">
        <is>
          <t>OTHER</t>
        </is>
      </c>
      <c r="AB3380" t="inlineStr">
        <is>
          <t>http://indiausatrade.mea.gov.in/api/public/image/stream?key=products%2F20260813T101000Z-424462-72f40758-IMG_5509-cropped.jpg</t>
        </is>
      </c>
      <c r="AC3380" t="inlineStr">
        <is>
          <t>2026-08-13T10:10:00.669Z</t>
        </is>
      </c>
    </row>
    <row r="3381">
      <c r="A3381" t="inlineStr">
        <is>
          <t>cdab4a7f-46c6-4b56-b80b-97d4eebb3071</t>
        </is>
      </c>
      <c r="B3381" t="inlineStr">
        <is>
          <t>Main (Center)  Stand</t>
        </is>
      </c>
      <c r="C3381" t="inlineStr">
        <is>
          <t>14</t>
        </is>
      </c>
      <c r="E3381" t="inlineStr">
        <is>
          <t>FIXED</t>
        </is>
      </c>
      <c r="F3381" t="n">
        <v>2</v>
      </c>
      <c r="G3381" t="inlineStr">
        <is>
          <t>USD</t>
        </is>
      </c>
      <c r="M3381" t="n">
        <v>0</v>
      </c>
      <c r="N3381" t="n">
        <v>0</v>
      </c>
      <c r="Q3381" t="inlineStr">
        <is>
          <t>d10ed102-93b2-41ed-b99f-fd082f162228</t>
        </is>
      </c>
      <c r="R3381" t="inlineStr">
        <is>
          <t>Vehicles other than railway or tramway rolling-stock, and parts and accessories thereof</t>
        </is>
      </c>
      <c r="S3381" t="inlineStr">
        <is>
          <t>90a12e42-4907-47ba-a90b-30dab0b3a18d</t>
        </is>
      </c>
      <c r="T3381" t="inlineStr">
        <is>
          <t>Parts and accessories of vehicles of headings 8711 to 8713</t>
        </is>
      </c>
      <c r="U3381" t="inlineStr">
        <is>
          <t>bf1c388c-caa8-4423-b70f-042627b63487</t>
        </is>
      </c>
      <c r="V3381" t="inlineStr">
        <is>
          <t>METALMAN AUTO LIMITED</t>
        </is>
      </c>
      <c r="W3381" t="inlineStr">
        <is>
          <t>3003001965</t>
        </is>
      </c>
      <c r="X3381" t="n">
        <v>0</v>
      </c>
      <c r="Y3381" t="n">
        <v>0</v>
      </c>
      <c r="Z3381" t="n">
        <v>87141090</v>
      </c>
      <c r="AA3381" t="inlineStr">
        <is>
          <t>OTHER</t>
        </is>
      </c>
      <c r="AB3381" t="inlineStr">
        <is>
          <t>http://indiausatrade.mea.gov.in/api/public/image/stream?key=products%2F20260813T103059Z-355435-980fe3b6-Main%20Center%20Stand-cropped.jpg</t>
        </is>
      </c>
      <c r="AC3381" t="inlineStr">
        <is>
          <t>2026-08-13T10:30:59.330Z</t>
        </is>
      </c>
    </row>
    <row r="3382">
      <c r="A3382" t="inlineStr">
        <is>
          <t>53b83d30-dfc6-4dd5-a6e4-ed2e289139ba</t>
        </is>
      </c>
      <c r="B3382" t="inlineStr">
        <is>
          <t>Mud Guard</t>
        </is>
      </c>
      <c r="C3382" t="inlineStr">
        <is>
          <t>15</t>
        </is>
      </c>
      <c r="E3382" t="inlineStr">
        <is>
          <t>FIXED</t>
        </is>
      </c>
      <c r="F3382" t="n">
        <v>5</v>
      </c>
      <c r="G3382" t="inlineStr">
        <is>
          <t>USD</t>
        </is>
      </c>
      <c r="M3382" t="n">
        <v>0</v>
      </c>
      <c r="N3382" t="n">
        <v>0</v>
      </c>
      <c r="Q3382" t="inlineStr">
        <is>
          <t>d10ed102-93b2-41ed-b99f-fd082f162228</t>
        </is>
      </c>
      <c r="R3382" t="inlineStr">
        <is>
          <t>Vehicles other than railway or tramway rolling-stock, and parts and accessories thereof</t>
        </is>
      </c>
      <c r="S3382" t="inlineStr">
        <is>
          <t>90a12e42-4907-47ba-a90b-30dab0b3a18d</t>
        </is>
      </c>
      <c r="T3382" t="inlineStr">
        <is>
          <t>Parts and accessories of vehicles of headings 8711 to 8713</t>
        </is>
      </c>
      <c r="U3382" t="inlineStr">
        <is>
          <t>bf1c388c-caa8-4423-b70f-042627b63487</t>
        </is>
      </c>
      <c r="V3382" t="inlineStr">
        <is>
          <t>METALMAN AUTO LIMITED</t>
        </is>
      </c>
      <c r="W3382" t="inlineStr">
        <is>
          <t>3003001965</t>
        </is>
      </c>
      <c r="X3382" t="n">
        <v>0</v>
      </c>
      <c r="Y3382" t="n">
        <v>0</v>
      </c>
      <c r="Z3382" t="n">
        <v>87141090</v>
      </c>
      <c r="AA3382" t="inlineStr">
        <is>
          <t>OTHER</t>
        </is>
      </c>
      <c r="AB3382" t="inlineStr">
        <is>
          <t>http://indiausatrade.mea.gov.in/api/public/image/stream?key=products%2F20260813T103520Z-224623-759f012e-Mud%20Guards-cropped.jpg</t>
        </is>
      </c>
      <c r="AC3382" t="inlineStr">
        <is>
          <t>2026-08-13T10:35:20.075Z</t>
        </is>
      </c>
    </row>
    <row r="3383">
      <c r="A3383" t="inlineStr">
        <is>
          <t>68cd13f1-e5d8-4b8b-99a6-fec58079d2a5</t>
        </is>
      </c>
      <c r="B3383" t="inlineStr">
        <is>
          <t>Step Pillion</t>
        </is>
      </c>
      <c r="C3383" t="inlineStr">
        <is>
          <t>16</t>
        </is>
      </c>
      <c r="E3383" t="inlineStr">
        <is>
          <t>FIXED</t>
        </is>
      </c>
      <c r="F3383" t="n">
        <v>2</v>
      </c>
      <c r="G3383" t="inlineStr">
        <is>
          <t>USD</t>
        </is>
      </c>
      <c r="M3383" t="n">
        <v>0</v>
      </c>
      <c r="N3383" t="n">
        <v>0</v>
      </c>
      <c r="Q3383" t="inlineStr">
        <is>
          <t>d10ed102-93b2-41ed-b99f-fd082f162228</t>
        </is>
      </c>
      <c r="R3383" t="inlineStr">
        <is>
          <t>Vehicles other than railway or tramway rolling-stock, and parts and accessories thereof</t>
        </is>
      </c>
      <c r="S3383" t="inlineStr">
        <is>
          <t>90a12e42-4907-47ba-a90b-30dab0b3a18d</t>
        </is>
      </c>
      <c r="T3383" t="inlineStr">
        <is>
          <t>Parts and accessories of vehicles of headings 8711 to 8713</t>
        </is>
      </c>
      <c r="U3383" t="inlineStr">
        <is>
          <t>bf1c388c-caa8-4423-b70f-042627b63487</t>
        </is>
      </c>
      <c r="V3383" t="inlineStr">
        <is>
          <t>METALMAN AUTO LIMITED</t>
        </is>
      </c>
      <c r="W3383" t="inlineStr">
        <is>
          <t>3003001965</t>
        </is>
      </c>
      <c r="X3383" t="n">
        <v>0</v>
      </c>
      <c r="Y3383" t="n">
        <v>0</v>
      </c>
      <c r="Z3383" t="n">
        <v>87141090</v>
      </c>
      <c r="AA3383" t="inlineStr">
        <is>
          <t>OTHER</t>
        </is>
      </c>
      <c r="AB3383" t="inlineStr">
        <is>
          <t>http://indiausatrade.mea.gov.in/api/public/image/stream?key=products%2F20260813T110228Z-331961-c141e078-Step%20Pillion-cropped.jpg</t>
        </is>
      </c>
      <c r="AC3383" t="inlineStr">
        <is>
          <t>2026-08-13T11:02:28.449Z</t>
        </is>
      </c>
    </row>
    <row r="3384">
      <c r="A3384" t="inlineStr">
        <is>
          <t>09af6cfc-3287-43b5-9b4c-55ad71a7bea1</t>
        </is>
      </c>
      <c r="B3384" t="inlineStr">
        <is>
          <t>Cabin Door</t>
        </is>
      </c>
      <c r="C3384" t="inlineStr">
        <is>
          <t>17</t>
        </is>
      </c>
      <c r="E3384" t="inlineStr">
        <is>
          <t>FIXED</t>
        </is>
      </c>
      <c r="F3384" t="n">
        <v>19</v>
      </c>
      <c r="G3384" t="inlineStr">
        <is>
          <t>USD</t>
        </is>
      </c>
      <c r="M3384" t="n">
        <v>0</v>
      </c>
      <c r="N3384" t="n">
        <v>0</v>
      </c>
      <c r="Q3384" t="inlineStr">
        <is>
          <t>d10ed102-93b2-41ed-b99f-fd082f162228</t>
        </is>
      </c>
      <c r="R3384" t="inlineStr">
        <is>
          <t>Vehicles other than railway or tramway rolling-stock, and parts and accessories thereof</t>
        </is>
      </c>
      <c r="S3384" t="inlineStr">
        <is>
          <t>90a12e42-4907-47ba-a90b-30dab0b3a18d</t>
        </is>
      </c>
      <c r="T3384" t="inlineStr">
        <is>
          <t>Parts and accessories of vehicles of headings 8711 to 8713</t>
        </is>
      </c>
      <c r="U3384" t="inlineStr">
        <is>
          <t>bf1c388c-caa8-4423-b70f-042627b63487</t>
        </is>
      </c>
      <c r="V3384" t="inlineStr">
        <is>
          <t>METALMAN AUTO LIMITED</t>
        </is>
      </c>
      <c r="W3384" t="inlineStr">
        <is>
          <t>3003001965</t>
        </is>
      </c>
      <c r="X3384" t="n">
        <v>0</v>
      </c>
      <c r="Y3384" t="n">
        <v>0</v>
      </c>
      <c r="Z3384" t="n">
        <v>87142090</v>
      </c>
      <c r="AA3384" t="inlineStr">
        <is>
          <t>OTHER</t>
        </is>
      </c>
      <c r="AB3384" t="inlineStr">
        <is>
          <t>http://indiausatrade.mea.gov.in/api/public/image/stream?key=products%2F20260813T111045Z-221169-a393e17b-Cabin%20Door-cropped.png</t>
        </is>
      </c>
      <c r="AC3384" t="inlineStr">
        <is>
          <t>2026-08-13T11:10:45.727Z</t>
        </is>
      </c>
    </row>
    <row r="3385">
      <c r="A3385" t="inlineStr">
        <is>
          <t>6dcdf72e-ab6d-4deb-a60d-74d298ba5514</t>
        </is>
      </c>
      <c r="B3385" t="inlineStr">
        <is>
          <t>DASH BOARD ASSEMBLY</t>
        </is>
      </c>
      <c r="C3385" t="inlineStr">
        <is>
          <t>18</t>
        </is>
      </c>
      <c r="E3385" t="inlineStr">
        <is>
          <t>FIXED</t>
        </is>
      </c>
      <c r="F3385" t="n">
        <v>5</v>
      </c>
      <c r="G3385" t="inlineStr">
        <is>
          <t>USD</t>
        </is>
      </c>
      <c r="M3385" t="n">
        <v>0</v>
      </c>
      <c r="N3385" t="n">
        <v>0</v>
      </c>
      <c r="Q3385" t="inlineStr">
        <is>
          <t>d10ed102-93b2-41ed-b99f-fd082f162228</t>
        </is>
      </c>
      <c r="R3385" t="inlineStr">
        <is>
          <t>Vehicles other than railway or tramway rolling-stock, and parts and accessories thereof</t>
        </is>
      </c>
      <c r="S3385" t="inlineStr">
        <is>
          <t>af35b28d-2ae4-4bf1-9f61-8185a302ccad</t>
        </is>
      </c>
      <c r="T3385" t="inlineStr">
        <is>
          <t>Parts and accessories of the motor vehicles of headings 8701 to 8705</t>
        </is>
      </c>
      <c r="U3385" t="inlineStr">
        <is>
          <t>bf1c388c-caa8-4423-b70f-042627b63487</t>
        </is>
      </c>
      <c r="V3385" t="inlineStr">
        <is>
          <t>METALMAN AUTO LIMITED</t>
        </is>
      </c>
      <c r="W3385" t="inlineStr">
        <is>
          <t>3003001965</t>
        </is>
      </c>
      <c r="X3385" t="n">
        <v>0</v>
      </c>
      <c r="Y3385" t="n">
        <v>0</v>
      </c>
      <c r="Z3385" t="n">
        <v>87082900</v>
      </c>
      <c r="AA3385" t="inlineStr">
        <is>
          <t>OTHER</t>
        </is>
      </c>
      <c r="AB3385" t="inlineStr">
        <is>
          <t>http://indiausatrade.mea.gov.in/api/public/image/stream?key=products%2F20260813T111319Z-349179-18092ada-DASH%20BOARD%20ASSEMBLY-cropped.png</t>
        </is>
      </c>
      <c r="AC3385" t="inlineStr">
        <is>
          <t>2026-08-13T11:13:19.830Z</t>
        </is>
      </c>
    </row>
    <row r="3386">
      <c r="A3386" t="inlineStr">
        <is>
          <t>2e4dcb7d-7e93-4af9-9855-f64c2808e494</t>
        </is>
      </c>
      <c r="B3386" t="inlineStr">
        <is>
          <t>Head Rest Tubes</t>
        </is>
      </c>
      <c r="C3386" t="inlineStr">
        <is>
          <t>20</t>
        </is>
      </c>
      <c r="E3386" t="inlineStr">
        <is>
          <t>FIXED</t>
        </is>
      </c>
      <c r="F3386" t="n">
        <v>2</v>
      </c>
      <c r="G3386" t="inlineStr">
        <is>
          <t>USD</t>
        </is>
      </c>
      <c r="M3386" t="n">
        <v>0</v>
      </c>
      <c r="N3386" t="n">
        <v>0</v>
      </c>
      <c r="Q3386" t="inlineStr">
        <is>
          <t>d10ed102-93b2-41ed-b99f-fd082f162228</t>
        </is>
      </c>
      <c r="R3386" t="inlineStr">
        <is>
          <t>Vehicles other than railway or tramway rolling-stock, and parts and accessories thereof</t>
        </is>
      </c>
      <c r="S3386" t="inlineStr">
        <is>
          <t>af35b28d-2ae4-4bf1-9f61-8185a302ccad</t>
        </is>
      </c>
      <c r="T3386" t="inlineStr">
        <is>
          <t>Parts and accessories of the motor vehicles of headings 8701 to 8705</t>
        </is>
      </c>
      <c r="U3386" t="inlineStr">
        <is>
          <t>bf1c388c-caa8-4423-b70f-042627b63487</t>
        </is>
      </c>
      <c r="V3386" t="inlineStr">
        <is>
          <t>METALMAN AUTO LIMITED</t>
        </is>
      </c>
      <c r="W3386" t="inlineStr">
        <is>
          <t>3003001965</t>
        </is>
      </c>
      <c r="X3386" t="n">
        <v>0</v>
      </c>
      <c r="Y3386" t="n">
        <v>0</v>
      </c>
      <c r="Z3386" t="n">
        <v>87082900</v>
      </c>
      <c r="AA3386" t="inlineStr">
        <is>
          <t>OTHER</t>
        </is>
      </c>
      <c r="AB3386" t="inlineStr">
        <is>
          <t>http://indiausatrade.mea.gov.in/api/public/image/stream?key=products%2F20260817T084919Z-942562-26cb82a0-Headrest%20Tubes%20-%20Ford%20EcoSport%20-%20Rear%20Tube%2CNi%20Cr-cropped.jpg</t>
        </is>
      </c>
      <c r="AC3386" t="inlineStr">
        <is>
          <t>2026-08-17T08:49:19.655Z</t>
        </is>
      </c>
    </row>
    <row r="3387">
      <c r="A3387" t="inlineStr">
        <is>
          <t>2076f0c5-e7d4-4a55-9692-c22f2b7dabcc</t>
        </is>
      </c>
      <c r="B3387" t="inlineStr">
        <is>
          <t>Torsion Link Rod</t>
        </is>
      </c>
      <c r="C3387" t="inlineStr">
        <is>
          <t>22</t>
        </is>
      </c>
      <c r="E3387" t="inlineStr">
        <is>
          <t>FIXED</t>
        </is>
      </c>
      <c r="F3387" t="n">
        <v>2</v>
      </c>
      <c r="G3387" t="inlineStr">
        <is>
          <t>USD</t>
        </is>
      </c>
      <c r="M3387" t="n">
        <v>0</v>
      </c>
      <c r="N3387" t="n">
        <v>0</v>
      </c>
      <c r="Q3387" t="inlineStr">
        <is>
          <t>d10ed102-93b2-41ed-b99f-fd082f162228</t>
        </is>
      </c>
      <c r="R3387" t="inlineStr">
        <is>
          <t>Vehicles other than railway or tramway rolling-stock, and parts and accessories thereof</t>
        </is>
      </c>
      <c r="S3387" t="inlineStr">
        <is>
          <t>af35b28d-2ae4-4bf1-9f61-8185a302ccad</t>
        </is>
      </c>
      <c r="T3387" t="inlineStr">
        <is>
          <t>Parts and accessories of the motor vehicles of headings 8701 to 8705</t>
        </is>
      </c>
      <c r="U3387" t="inlineStr">
        <is>
          <t>bf1c388c-caa8-4423-b70f-042627b63487</t>
        </is>
      </c>
      <c r="V3387" t="inlineStr">
        <is>
          <t>METALMAN AUTO LIMITED</t>
        </is>
      </c>
      <c r="W3387" t="inlineStr">
        <is>
          <t>3003001965</t>
        </is>
      </c>
      <c r="X3387" t="n">
        <v>0</v>
      </c>
      <c r="Y3387" t="n">
        <v>0</v>
      </c>
      <c r="Z3387" t="n">
        <v>87082900</v>
      </c>
      <c r="AA3387" t="inlineStr">
        <is>
          <t>OTHER</t>
        </is>
      </c>
      <c r="AB3387" t="inlineStr">
        <is>
          <t>http://indiausatrade.mea.gov.in/api/public/image/stream?key=products%2F20260817T090437Z-807406-08708d2f-IMG_3380-cropped.jpg</t>
        </is>
      </c>
      <c r="AC3387" t="inlineStr">
        <is>
          <t>2026-08-17T09:04:37.019Z</t>
        </is>
      </c>
    </row>
    <row r="3388">
      <c r="A3388" t="inlineStr">
        <is>
          <t>65f2713b-ec67-48e9-a718-1faa47429863</t>
        </is>
      </c>
      <c r="B3388" t="inlineStr">
        <is>
          <t>Ladies Handbag-523</t>
        </is>
      </c>
      <c r="C3388" t="inlineStr">
        <is>
          <t>WHN-523</t>
        </is>
      </c>
      <c r="E3388" t="inlineStr">
        <is>
          <t>FIXED</t>
        </is>
      </c>
      <c r="F3388" t="n">
        <v>34</v>
      </c>
      <c r="G3388" t="inlineStr">
        <is>
          <t>USD</t>
        </is>
      </c>
      <c r="I3388" t="inlineStr">
        <is>
          <t>Unit</t>
        </is>
      </c>
      <c r="J3388" t="n">
        <v>250</v>
      </c>
      <c r="M3388" t="n">
        <v>0</v>
      </c>
      <c r="N3388" t="n">
        <v>0</v>
      </c>
      <c r="Q3388" t="inlineStr">
        <is>
          <t>36bfad4f-387e-4cb1-a683-28e9e2cbbfa1</t>
        </is>
      </c>
      <c r="R3388" t="inlineStr">
        <is>
          <t>Articles of leather; saddlery and harness; travel goods, handbags and similar containers; articles of animal gut (other than silkworm gut)</t>
        </is>
      </c>
      <c r="S3388" t="inlineStr">
        <is>
          <t>20eb385c-69b5-43b0-aec4-f7d870ade592</t>
        </is>
      </c>
      <c r="T3388" t="inlineStr">
        <is>
          <t>Trunks, suit-cases, vanity-cases, executive-cases, brief-cases, school satchels, spectacle cases, binocular cases, camera cases, musical instrument cases, gun cases, holsters and similar containers, travelling-bags, insulated food or beverages bags, to...</t>
        </is>
      </c>
      <c r="U3388" t="inlineStr">
        <is>
          <t>33a9debf-1e06-4f4e-8f33-12658b8e5a26</t>
        </is>
      </c>
      <c r="V3388" t="inlineStr">
        <is>
          <t>TRIO TREND EXPORTS PRIVATE LIMITED</t>
        </is>
      </c>
      <c r="W3388" t="inlineStr">
        <is>
          <t>0210026049</t>
        </is>
      </c>
      <c r="X3388" t="n">
        <v>0</v>
      </c>
      <c r="Y3388" t="n">
        <v>1</v>
      </c>
      <c r="Z3388" t="n">
        <v>42022110</v>
      </c>
      <c r="AA3388" t="inlineStr">
        <is>
          <t>HAND BAGS FOR LADIES</t>
        </is>
      </c>
      <c r="AB3388" t="inlineStr">
        <is>
          <t>http://indiausatrade.mea.gov.in/api/public/image/stream?key=products%2F20260623T075204Z-120641-81654704-WHN-523-cropped.png</t>
        </is>
      </c>
      <c r="AC3388" t="inlineStr">
        <is>
          <t>2026-06-23T07:52:03.761Z</t>
        </is>
      </c>
    </row>
    <row r="3389">
      <c r="A3389" t="inlineStr">
        <is>
          <t>deec0dd5-e9a2-4a27-bf0b-7af7349f835b</t>
        </is>
      </c>
      <c r="B3389" t="inlineStr">
        <is>
          <t>Ladies Handbag-529</t>
        </is>
      </c>
      <c r="C3389" t="inlineStr">
        <is>
          <t>WHN-529</t>
        </is>
      </c>
      <c r="E3389" t="inlineStr">
        <is>
          <t>FIXED</t>
        </is>
      </c>
      <c r="F3389" t="n">
        <v>31</v>
      </c>
      <c r="G3389" t="inlineStr">
        <is>
          <t>USD</t>
        </is>
      </c>
      <c r="I3389" t="inlineStr">
        <is>
          <t>Unit</t>
        </is>
      </c>
      <c r="J3389" t="n">
        <v>200</v>
      </c>
      <c r="M3389" t="n">
        <v>0</v>
      </c>
      <c r="N3389" t="n">
        <v>0</v>
      </c>
      <c r="Q3389" t="inlineStr">
        <is>
          <t>36bfad4f-387e-4cb1-a683-28e9e2cbbfa1</t>
        </is>
      </c>
      <c r="R3389" t="inlineStr">
        <is>
          <t>Articles of leather; saddlery and harness; travel goods, handbags and similar containers; articles of animal gut (other than silkworm gut)</t>
        </is>
      </c>
      <c r="S3389" t="inlineStr">
        <is>
          <t>20eb385c-69b5-43b0-aec4-f7d870ade592</t>
        </is>
      </c>
      <c r="T3389" t="inlineStr">
        <is>
          <t>Trunks, suit-cases, vanity-cases, executive-cases, brief-cases, school satchels, spectacle cases, binocular cases, camera cases, musical instrument cases, gun cases, holsters and similar containers, travelling-bags, insulated food or beverages bags, to...</t>
        </is>
      </c>
      <c r="U3389" t="inlineStr">
        <is>
          <t>33a9debf-1e06-4f4e-8f33-12658b8e5a26</t>
        </is>
      </c>
      <c r="V3389" t="inlineStr">
        <is>
          <t>TRIO TREND EXPORTS PRIVATE LIMITED</t>
        </is>
      </c>
      <c r="W3389" t="inlineStr">
        <is>
          <t>0210026049</t>
        </is>
      </c>
      <c r="X3389" t="n">
        <v>0</v>
      </c>
      <c r="Y3389" t="n">
        <v>1</v>
      </c>
      <c r="Z3389" t="n">
        <v>42022110</v>
      </c>
      <c r="AA3389" t="inlineStr">
        <is>
          <t>HAND BAGS FOR LADIES</t>
        </is>
      </c>
      <c r="AB3389" t="inlineStr">
        <is>
          <t>http://indiausatrade.mea.gov.in/api/public/image/stream?key=products%2F20260630T120650Z-373182-44173c06-WHN-529-cropped.png</t>
        </is>
      </c>
      <c r="AC3389" t="inlineStr">
        <is>
          <t>2026-06-30T12:06:50.002Z</t>
        </is>
      </c>
    </row>
    <row r="3390">
      <c r="A3390" t="inlineStr">
        <is>
          <t>eb2c5e3a-7f14-435d-b0aa-8fbe7c65cd10</t>
        </is>
      </c>
      <c r="B3390" t="inlineStr">
        <is>
          <t>Ladies Handbag-522</t>
        </is>
      </c>
      <c r="C3390" t="inlineStr">
        <is>
          <t>WHN-522</t>
        </is>
      </c>
      <c r="E3390" t="inlineStr">
        <is>
          <t>FIXED</t>
        </is>
      </c>
      <c r="F3390" t="n">
        <v>19</v>
      </c>
      <c r="G3390" t="inlineStr">
        <is>
          <t>USD</t>
        </is>
      </c>
      <c r="I3390" t="inlineStr">
        <is>
          <t>Unit</t>
        </is>
      </c>
      <c r="J3390" t="n">
        <v>200</v>
      </c>
      <c r="M3390" t="n">
        <v>0</v>
      </c>
      <c r="N3390" t="n">
        <v>0</v>
      </c>
      <c r="Q3390" t="inlineStr">
        <is>
          <t>36bfad4f-387e-4cb1-a683-28e9e2cbbfa1</t>
        </is>
      </c>
      <c r="R3390" t="inlineStr">
        <is>
          <t>Articles of leather; saddlery and harness; travel goods, handbags and similar containers; articles of animal gut (other than silkworm gut)</t>
        </is>
      </c>
      <c r="S3390" t="inlineStr">
        <is>
          <t>20eb385c-69b5-43b0-aec4-f7d870ade592</t>
        </is>
      </c>
      <c r="T3390" t="inlineStr">
        <is>
          <t>Trunks, suit-cases, vanity-cases, executive-cases, brief-cases, school satchels, spectacle cases, binocular cases, camera cases, musical instrument cases, gun cases, holsters and similar containers, travelling-bags, insulated food or beverages bags, to...</t>
        </is>
      </c>
      <c r="U3390" t="inlineStr">
        <is>
          <t>33a9debf-1e06-4f4e-8f33-12658b8e5a26</t>
        </is>
      </c>
      <c r="V3390" t="inlineStr">
        <is>
          <t>TRIO TREND EXPORTS PRIVATE LIMITED</t>
        </is>
      </c>
      <c r="W3390" t="inlineStr">
        <is>
          <t>0210026049</t>
        </is>
      </c>
      <c r="X3390" t="n">
        <v>0</v>
      </c>
      <c r="Y3390" t="n">
        <v>0</v>
      </c>
      <c r="Z3390" t="n">
        <v>42022110</v>
      </c>
      <c r="AA3390" t="inlineStr">
        <is>
          <t>HAND BAGS FOR LADIES</t>
        </is>
      </c>
      <c r="AB3390" t="inlineStr">
        <is>
          <t>http://indiausatrade.mea.gov.in/api/public/image/stream?key=products%2F20260623T074649Z-763388-36c95107-WHN-522-cropped.jpg</t>
        </is>
      </c>
      <c r="AC3390" t="inlineStr">
        <is>
          <t>2026-06-23T07:46:48.421Z</t>
        </is>
      </c>
    </row>
    <row r="3391">
      <c r="A3391" t="inlineStr">
        <is>
          <t>0f06ba8f-1567-49c5-88b4-5e43cb92d306</t>
        </is>
      </c>
      <c r="B3391" t="inlineStr">
        <is>
          <t>Ladies Handbag-524</t>
        </is>
      </c>
      <c r="C3391" t="inlineStr">
        <is>
          <t>WHN-524</t>
        </is>
      </c>
      <c r="E3391" t="inlineStr">
        <is>
          <t>FIXED</t>
        </is>
      </c>
      <c r="F3391" t="n">
        <v>31</v>
      </c>
      <c r="G3391" t="inlineStr">
        <is>
          <t>USD</t>
        </is>
      </c>
      <c r="I3391" t="inlineStr">
        <is>
          <t>Unit</t>
        </is>
      </c>
      <c r="J3391" t="n">
        <v>200</v>
      </c>
      <c r="M3391" t="n">
        <v>0</v>
      </c>
      <c r="N3391" t="n">
        <v>0</v>
      </c>
      <c r="Q3391" t="inlineStr">
        <is>
          <t>36bfad4f-387e-4cb1-a683-28e9e2cbbfa1</t>
        </is>
      </c>
      <c r="R3391" t="inlineStr">
        <is>
          <t>Articles of leather; saddlery and harness; travel goods, handbags and similar containers; articles of animal gut (other than silkworm gut)</t>
        </is>
      </c>
      <c r="S3391" t="inlineStr">
        <is>
          <t>20eb385c-69b5-43b0-aec4-f7d870ade592</t>
        </is>
      </c>
      <c r="T3391" t="inlineStr">
        <is>
          <t>Trunks, suit-cases, vanity-cases, executive-cases, brief-cases, school satchels, spectacle cases, binocular cases, camera cases, musical instrument cases, gun cases, holsters and similar containers, travelling-bags, insulated food or beverages bags, to...</t>
        </is>
      </c>
      <c r="U3391" t="inlineStr">
        <is>
          <t>33a9debf-1e06-4f4e-8f33-12658b8e5a26</t>
        </is>
      </c>
      <c r="V3391" t="inlineStr">
        <is>
          <t>TRIO TREND EXPORTS PRIVATE LIMITED</t>
        </is>
      </c>
      <c r="W3391" t="inlineStr">
        <is>
          <t>0210026049</t>
        </is>
      </c>
      <c r="X3391" t="n">
        <v>0</v>
      </c>
      <c r="Y3391" t="n">
        <v>0</v>
      </c>
      <c r="Z3391" t="n">
        <v>42022110</v>
      </c>
      <c r="AA3391" t="inlineStr">
        <is>
          <t>HAND BAGS FOR LADIES</t>
        </is>
      </c>
      <c r="AB3391" t="inlineStr">
        <is>
          <t>http://indiausatrade.mea.gov.in/api/public/image/stream?key=products%2F20260630T092548Z-111105-e46f6c49-WHN-524-cropped.png</t>
        </is>
      </c>
      <c r="AC3391" t="inlineStr">
        <is>
          <t>2026-06-30T09:25:48.394Z</t>
        </is>
      </c>
    </row>
    <row r="3392">
      <c r="A3392" t="inlineStr">
        <is>
          <t>cddea79b-573a-4a91-afe1-8ff4deeee36e</t>
        </is>
      </c>
      <c r="B3392" t="inlineStr">
        <is>
          <t>Ladies Handbag-521</t>
        </is>
      </c>
      <c r="C3392" t="inlineStr">
        <is>
          <t>WHN-521</t>
        </is>
      </c>
      <c r="E3392" t="inlineStr">
        <is>
          <t>FIXED</t>
        </is>
      </c>
      <c r="F3392" t="n">
        <v>24</v>
      </c>
      <c r="G3392" t="inlineStr">
        <is>
          <t>USD</t>
        </is>
      </c>
      <c r="J3392" t="n">
        <v>200</v>
      </c>
      <c r="M3392" t="n">
        <v>0</v>
      </c>
      <c r="N3392" t="n">
        <v>0</v>
      </c>
      <c r="Q3392" t="inlineStr">
        <is>
          <t>36bfad4f-387e-4cb1-a683-28e9e2cbbfa1</t>
        </is>
      </c>
      <c r="R3392" t="inlineStr">
        <is>
          <t>Articles of leather; saddlery and harness; travel goods, handbags and similar containers; articles of animal gut (other than silkworm gut)</t>
        </is>
      </c>
      <c r="S3392" t="inlineStr">
        <is>
          <t>20eb385c-69b5-43b0-aec4-f7d870ade592</t>
        </is>
      </c>
      <c r="T3392" t="inlineStr">
        <is>
          <t>Trunks, suit-cases, vanity-cases, executive-cases, brief-cases, school satchels, spectacle cases, binocular cases, camera cases, musical instrument cases, gun cases, holsters and similar containers, travelling-bags, insulated food or beverages bags, to...</t>
        </is>
      </c>
      <c r="U3392" t="inlineStr">
        <is>
          <t>33a9debf-1e06-4f4e-8f33-12658b8e5a26</t>
        </is>
      </c>
      <c r="V3392" t="inlineStr">
        <is>
          <t>TRIO TREND EXPORTS PRIVATE LIMITED</t>
        </is>
      </c>
      <c r="W3392" t="inlineStr">
        <is>
          <t>0210026049</t>
        </is>
      </c>
      <c r="X3392" t="n">
        <v>0</v>
      </c>
      <c r="Y3392" t="n">
        <v>0</v>
      </c>
      <c r="Z3392" t="n">
        <v>42022110</v>
      </c>
      <c r="AA3392" t="inlineStr">
        <is>
          <t>HAND BAGS FOR LADIES</t>
        </is>
      </c>
      <c r="AB3392" t="inlineStr">
        <is>
          <t>http://indiausatrade.mea.gov.in/api/public/image/stream?key=products%2F20260623T070717Z-845953-b78c5219-WHN-521-cropped.png</t>
        </is>
      </c>
      <c r="AC3392" t="inlineStr">
        <is>
          <t>2026-06-23T07:07:17.446Z</t>
        </is>
      </c>
    </row>
    <row r="3393">
      <c r="A3393" t="inlineStr">
        <is>
          <t>27f913ba-a265-43de-a081-9190a26b1670</t>
        </is>
      </c>
      <c r="B3393" t="inlineStr">
        <is>
          <t>Ladies Handbag-526</t>
        </is>
      </c>
      <c r="C3393" t="inlineStr">
        <is>
          <t>WHN-526</t>
        </is>
      </c>
      <c r="E3393" t="inlineStr">
        <is>
          <t>FIXED</t>
        </is>
      </c>
      <c r="F3393" t="n">
        <v>36</v>
      </c>
      <c r="G3393" t="inlineStr">
        <is>
          <t>USD</t>
        </is>
      </c>
      <c r="I3393" t="inlineStr">
        <is>
          <t>Unit</t>
        </is>
      </c>
      <c r="M3393" t="n">
        <v>0</v>
      </c>
      <c r="N3393" t="n">
        <v>0</v>
      </c>
      <c r="Q3393" t="inlineStr">
        <is>
          <t>36bfad4f-387e-4cb1-a683-28e9e2cbbfa1</t>
        </is>
      </c>
      <c r="R3393" t="inlineStr">
        <is>
          <t>Articles of leather; saddlery and harness; travel goods, handbags and similar containers; articles of animal gut (other than silkworm gut)</t>
        </is>
      </c>
      <c r="S3393" t="inlineStr">
        <is>
          <t>20eb385c-69b5-43b0-aec4-f7d870ade592</t>
        </is>
      </c>
      <c r="T3393" t="inlineStr">
        <is>
          <t>Trunks, suit-cases, vanity-cases, executive-cases, brief-cases, school satchels, spectacle cases, binocular cases, camera cases, musical instrument cases, gun cases, holsters and similar containers, travelling-bags, insulated food or beverages bags, to...</t>
        </is>
      </c>
      <c r="U3393" t="inlineStr">
        <is>
          <t>33a9debf-1e06-4f4e-8f33-12658b8e5a26</t>
        </is>
      </c>
      <c r="V3393" t="inlineStr">
        <is>
          <t>TRIO TREND EXPORTS PRIVATE LIMITED</t>
        </is>
      </c>
      <c r="W3393" t="inlineStr">
        <is>
          <t>0210026049</t>
        </is>
      </c>
      <c r="X3393" t="n">
        <v>0</v>
      </c>
      <c r="Y3393" t="n">
        <v>0</v>
      </c>
      <c r="Z3393" t="n">
        <v>42022110</v>
      </c>
      <c r="AA3393" t="inlineStr">
        <is>
          <t>HAND BAGS FOR LADIES</t>
        </is>
      </c>
      <c r="AB3393" t="inlineStr">
        <is>
          <t>http://indiausatrade.mea.gov.in/api/public/image/stream?key=products%2F20260630T093749Z-281256-d39e245e-WHN-526-cropped.png</t>
        </is>
      </c>
      <c r="AC3393" t="inlineStr">
        <is>
          <t>2026-06-30T09:37:49.459Z</t>
        </is>
      </c>
    </row>
    <row r="3394">
      <c r="A3394" t="inlineStr">
        <is>
          <t>2edcb02d-217c-48ca-bc67-661cf4bdc0eb</t>
        </is>
      </c>
      <c r="B3394" t="inlineStr">
        <is>
          <t>Ladies handbag-527</t>
        </is>
      </c>
      <c r="C3394" t="inlineStr">
        <is>
          <t>WHN-527</t>
        </is>
      </c>
      <c r="E3394" t="inlineStr">
        <is>
          <t>FIXED</t>
        </is>
      </c>
      <c r="F3394" t="n">
        <v>12</v>
      </c>
      <c r="G3394" t="inlineStr">
        <is>
          <t>USD</t>
        </is>
      </c>
      <c r="I3394" t="inlineStr">
        <is>
          <t>Unit</t>
        </is>
      </c>
      <c r="J3394" t="n">
        <v>200</v>
      </c>
      <c r="M3394" t="n">
        <v>0</v>
      </c>
      <c r="N3394" t="n">
        <v>0</v>
      </c>
      <c r="Q3394" t="inlineStr">
        <is>
          <t>36bfad4f-387e-4cb1-a683-28e9e2cbbfa1</t>
        </is>
      </c>
      <c r="R3394" t="inlineStr">
        <is>
          <t>Articles of leather; saddlery and harness; travel goods, handbags and similar containers; articles of animal gut (other than silkworm gut)</t>
        </is>
      </c>
      <c r="S3394" t="inlineStr">
        <is>
          <t>20eb385c-69b5-43b0-aec4-f7d870ade592</t>
        </is>
      </c>
      <c r="T3394" t="inlineStr">
        <is>
          <t>Trunks, suit-cases, vanity-cases, executive-cases, brief-cases, school satchels, spectacle cases, binocular cases, camera cases, musical instrument cases, gun cases, holsters and similar containers, travelling-bags, insulated food or beverages bags, to...</t>
        </is>
      </c>
      <c r="U3394" t="inlineStr">
        <is>
          <t>33a9debf-1e06-4f4e-8f33-12658b8e5a26</t>
        </is>
      </c>
      <c r="V3394" t="inlineStr">
        <is>
          <t>TRIO TREND EXPORTS PRIVATE LIMITED</t>
        </is>
      </c>
      <c r="W3394" t="inlineStr">
        <is>
          <t>0210026049</t>
        </is>
      </c>
      <c r="X3394" t="n">
        <v>0</v>
      </c>
      <c r="Y3394" t="n">
        <v>0</v>
      </c>
      <c r="Z3394" t="n">
        <v>42022110</v>
      </c>
      <c r="AA3394" t="inlineStr">
        <is>
          <t>HAND BAGS FOR LADIES</t>
        </is>
      </c>
      <c r="AB3394" t="inlineStr">
        <is>
          <t>http://indiausatrade.mea.gov.in/api/public/image/stream?key=products%2F20260630T094623Z-793512-df0072bc-WHN-527-cropped.png</t>
        </is>
      </c>
      <c r="AC3394" t="inlineStr">
        <is>
          <t>2026-06-30T09:46:23.458Z</t>
        </is>
      </c>
    </row>
    <row r="3395">
      <c r="A3395" t="inlineStr">
        <is>
          <t>613303b9-5cf7-4a91-8786-14e694459671</t>
        </is>
      </c>
      <c r="B3395" t="inlineStr">
        <is>
          <t>Ladies Handbag-528</t>
        </is>
      </c>
      <c r="C3395" t="inlineStr">
        <is>
          <t>WHN-528</t>
        </is>
      </c>
      <c r="E3395" t="inlineStr">
        <is>
          <t>FIXED</t>
        </is>
      </c>
      <c r="F3395" t="n">
        <v>19</v>
      </c>
      <c r="G3395" t="inlineStr">
        <is>
          <t>USD</t>
        </is>
      </c>
      <c r="I3395" t="inlineStr">
        <is>
          <t>Unit</t>
        </is>
      </c>
      <c r="J3395" t="n">
        <v>200</v>
      </c>
      <c r="M3395" t="n">
        <v>0</v>
      </c>
      <c r="N3395" t="n">
        <v>0</v>
      </c>
      <c r="Q3395" t="inlineStr">
        <is>
          <t>36bfad4f-387e-4cb1-a683-28e9e2cbbfa1</t>
        </is>
      </c>
      <c r="R3395" t="inlineStr">
        <is>
          <t>Articles of leather; saddlery and harness; travel goods, handbags and similar containers; articles of animal gut (other than silkworm gut)</t>
        </is>
      </c>
      <c r="S3395" t="inlineStr">
        <is>
          <t>20eb385c-69b5-43b0-aec4-f7d870ade592</t>
        </is>
      </c>
      <c r="T3395" t="inlineStr">
        <is>
          <t>Trunks, suit-cases, vanity-cases, executive-cases, brief-cases, school satchels, spectacle cases, binocular cases, camera cases, musical instrument cases, gun cases, holsters and similar containers, travelling-bags, insulated food or beverages bags, to...</t>
        </is>
      </c>
      <c r="U3395" t="inlineStr">
        <is>
          <t>33a9debf-1e06-4f4e-8f33-12658b8e5a26</t>
        </is>
      </c>
      <c r="V3395" t="inlineStr">
        <is>
          <t>TRIO TREND EXPORTS PRIVATE LIMITED</t>
        </is>
      </c>
      <c r="W3395" t="inlineStr">
        <is>
          <t>0210026049</t>
        </is>
      </c>
      <c r="X3395" t="n">
        <v>0</v>
      </c>
      <c r="Y3395" t="n">
        <v>0</v>
      </c>
      <c r="Z3395" t="n">
        <v>42022110</v>
      </c>
      <c r="AA3395" t="inlineStr">
        <is>
          <t>HAND BAGS FOR LADIES</t>
        </is>
      </c>
      <c r="AB3395" t="inlineStr">
        <is>
          <t>http://indiausatrade.mea.gov.in/api/public/image/stream?key=products%2F20260630T114748Z-439039-939496da-WHN-528-cropped.jpg</t>
        </is>
      </c>
      <c r="AC3395" t="inlineStr">
        <is>
          <t>2026-06-30T11:47:48.932Z</t>
        </is>
      </c>
    </row>
    <row r="3396">
      <c r="A3396" t="inlineStr">
        <is>
          <t>87b8c4cb-5701-4be5-ad5a-89feb00af82b</t>
        </is>
      </c>
      <c r="B3396" t="inlineStr">
        <is>
          <t>Ladies Handbag-525</t>
        </is>
      </c>
      <c r="C3396" t="inlineStr">
        <is>
          <t>WHN-525</t>
        </is>
      </c>
      <c r="E3396" t="inlineStr">
        <is>
          <t>FIXED</t>
        </is>
      </c>
      <c r="F3396" t="n">
        <v>34</v>
      </c>
      <c r="G3396" t="inlineStr">
        <is>
          <t>USD</t>
        </is>
      </c>
      <c r="I3396" t="inlineStr">
        <is>
          <t>Unit</t>
        </is>
      </c>
      <c r="J3396" t="n">
        <v>200</v>
      </c>
      <c r="M3396" t="n">
        <v>0</v>
      </c>
      <c r="N3396" t="n">
        <v>0</v>
      </c>
      <c r="Q3396" t="inlineStr">
        <is>
          <t>36bfad4f-387e-4cb1-a683-28e9e2cbbfa1</t>
        </is>
      </c>
      <c r="R3396" t="inlineStr">
        <is>
          <t>Articles of leather; saddlery and harness; travel goods, handbags and similar containers; articles of animal gut (other than silkworm gut)</t>
        </is>
      </c>
      <c r="S3396" t="inlineStr">
        <is>
          <t>20eb385c-69b5-43b0-aec4-f7d870ade592</t>
        </is>
      </c>
      <c r="T3396" t="inlineStr">
        <is>
          <t>Trunks, suit-cases, vanity-cases, executive-cases, brief-cases, school satchels, spectacle cases, binocular cases, camera cases, musical instrument cases, gun cases, holsters and similar containers, travelling-bags, insulated food or beverages bags, to...</t>
        </is>
      </c>
      <c r="U3396" t="inlineStr">
        <is>
          <t>33a9debf-1e06-4f4e-8f33-12658b8e5a26</t>
        </is>
      </c>
      <c r="V3396" t="inlineStr">
        <is>
          <t>TRIO TREND EXPORTS PRIVATE LIMITED</t>
        </is>
      </c>
      <c r="W3396" t="inlineStr">
        <is>
          <t>0210026049</t>
        </is>
      </c>
      <c r="X3396" t="n">
        <v>0</v>
      </c>
      <c r="Y3396" t="n">
        <v>0</v>
      </c>
      <c r="Z3396" t="n">
        <v>42022110</v>
      </c>
      <c r="AA3396" t="inlineStr">
        <is>
          <t>HAND BAGS FOR LADIES</t>
        </is>
      </c>
      <c r="AB3396" t="inlineStr">
        <is>
          <t>http://indiausatrade.mea.gov.in/api/public/image/stream?key=products%2F20260630T093034Z-454521-ba838a91-WHN-525-cropped.png</t>
        </is>
      </c>
      <c r="AC3396" t="inlineStr">
        <is>
          <t>2026-06-30T09:30:34.701Z</t>
        </is>
      </c>
    </row>
    <row r="3397">
      <c r="A3397" t="inlineStr">
        <is>
          <t>1daa51e4-860d-4f69-800f-f739058a17bf</t>
        </is>
      </c>
      <c r="B3397" t="inlineStr">
        <is>
          <t>Ladies Handbag-520</t>
        </is>
      </c>
      <c r="C3397" t="inlineStr">
        <is>
          <t>WHN-520</t>
        </is>
      </c>
      <c r="E3397" t="inlineStr">
        <is>
          <t>FIXED</t>
        </is>
      </c>
      <c r="F3397" t="n">
        <v>37</v>
      </c>
      <c r="G3397" t="inlineStr">
        <is>
          <t>USD</t>
        </is>
      </c>
      <c r="I3397" t="inlineStr">
        <is>
          <t>Unit</t>
        </is>
      </c>
      <c r="J3397" t="n">
        <v>200</v>
      </c>
      <c r="M3397" t="n">
        <v>0</v>
      </c>
      <c r="N3397" t="n">
        <v>0</v>
      </c>
      <c r="Q3397" t="inlineStr">
        <is>
          <t>36bfad4f-387e-4cb1-a683-28e9e2cbbfa1</t>
        </is>
      </c>
      <c r="R3397" t="inlineStr">
        <is>
          <t>Articles of leather; saddlery and harness; travel goods, handbags and similar containers; articles of animal gut (other than silkworm gut)</t>
        </is>
      </c>
      <c r="S3397" t="inlineStr">
        <is>
          <t>20eb385c-69b5-43b0-aec4-f7d870ade592</t>
        </is>
      </c>
      <c r="T3397" t="inlineStr">
        <is>
          <t>Trunks, suit-cases, vanity-cases, executive-cases, brief-cases, school satchels, spectacle cases, binocular cases, camera cases, musical instrument cases, gun cases, holsters and similar containers, travelling-bags, insulated food or beverages bags, to...</t>
        </is>
      </c>
      <c r="U3397" t="inlineStr">
        <is>
          <t>33a9debf-1e06-4f4e-8f33-12658b8e5a26</t>
        </is>
      </c>
      <c r="V3397" t="inlineStr">
        <is>
          <t>TRIO TREND EXPORTS PRIVATE LIMITED</t>
        </is>
      </c>
      <c r="W3397" t="inlineStr">
        <is>
          <t>0210026049</t>
        </is>
      </c>
      <c r="X3397" t="n">
        <v>0</v>
      </c>
      <c r="Y3397" t="n">
        <v>0</v>
      </c>
      <c r="Z3397" t="n">
        <v>42022110</v>
      </c>
      <c r="AA3397" t="inlineStr">
        <is>
          <t>HAND BAGS FOR LADIES</t>
        </is>
      </c>
      <c r="AB3397" t="inlineStr">
        <is>
          <t>http://indiausatrade.mea.gov.in/api/public/image/stream?key=products%2F20260623T064724Z-962676-46164de2-WHN-520-cropped.jpg</t>
        </is>
      </c>
      <c r="AC3397" t="inlineStr">
        <is>
          <t>2026-06-23T06:47:24.518Z</t>
        </is>
      </c>
    </row>
    <row r="3398">
      <c r="A3398" t="inlineStr">
        <is>
          <t>6fe39781-63e8-405f-80f0-d11996960663</t>
        </is>
      </c>
      <c r="B3398" t="inlineStr">
        <is>
          <t>ICE Wiring Harness</t>
        </is>
      </c>
      <c r="C3398" t="inlineStr">
        <is>
          <t>NO CODE</t>
        </is>
      </c>
      <c r="E3398" t="inlineStr">
        <is>
          <t>FIXED</t>
        </is>
      </c>
      <c r="F3398" t="n">
        <v>1</v>
      </c>
      <c r="G3398" t="inlineStr">
        <is>
          <t>USD</t>
        </is>
      </c>
      <c r="M3398" t="n">
        <v>0</v>
      </c>
      <c r="N3398" t="n">
        <v>0</v>
      </c>
      <c r="Q3398" t="inlineStr">
        <is>
          <t>c892c2fc-ba20-4899-9192-3b2d37742664</t>
        </is>
      </c>
      <c r="R3398" t="inlineStr">
        <is>
          <t>Electrical machinery and equipment and parts thereof, sound recorders and reproducers, television image and sound recorders and reproducers, and parts and accessories of such articles</t>
        </is>
      </c>
      <c r="S3398" t="inlineStr">
        <is>
          <t>26e1b066-4040-4edc-bd25-f84eeab27877</t>
        </is>
      </c>
      <c r="T3398" t="inlineStr">
        <is>
          <t>Insulated (including enamelled or anodised) wire, cable (including co-axial cable) and other insulated electric conductors, whether or not fitted with connectors; optical fibre cables, made up of individually sheathed fibres, whether or not assembled w...</t>
        </is>
      </c>
      <c r="U3398" t="inlineStr">
        <is>
          <t>70bc8ef9-5320-49bb-99c1-74c0210af101</t>
        </is>
      </c>
      <c r="V3398" t="inlineStr">
        <is>
          <t>MINDA CORPORATION LIMITED</t>
        </is>
      </c>
      <c r="W3398" t="inlineStr">
        <is>
          <t>0592001334</t>
        </is>
      </c>
      <c r="X3398" t="n">
        <v>0</v>
      </c>
      <c r="Y3398" t="n">
        <v>0</v>
      </c>
      <c r="Z3398" t="n">
        <v>85443000</v>
      </c>
      <c r="AA3398" t="inlineStr">
        <is>
          <t>IGNITION WIRING SETS AND OTHER WIRING SETS OF A KIND USED IN VEHICLES, AIRCRAFT OR SHIPS</t>
        </is>
      </c>
      <c r="AB3398" t="inlineStr">
        <is>
          <t>http://indiausatrade.mea.gov.in/api/public/image/stream?key=products%2F20260625T090211Z-795525-bbb7ebb5-HARNESS-cropped.jpg</t>
        </is>
      </c>
      <c r="AC3398" t="inlineStr">
        <is>
          <t>2026-06-25T09:02:11.987Z</t>
        </is>
      </c>
    </row>
    <row r="3399">
      <c r="A3399" t="inlineStr">
        <is>
          <t>b8569f90-9d21-4bd7-bdd5-7e2fd1343315</t>
        </is>
      </c>
      <c r="B3399" t="inlineStr">
        <is>
          <t>Wire Harnesses</t>
        </is>
      </c>
      <c r="E3399" t="inlineStr">
        <is>
          <t>FIXED</t>
        </is>
      </c>
      <c r="F3399" t="n">
        <v>1</v>
      </c>
      <c r="G3399" t="inlineStr">
        <is>
          <t>USD</t>
        </is>
      </c>
      <c r="J3399" t="n">
        <v>1000</v>
      </c>
      <c r="M3399" t="n">
        <v>0</v>
      </c>
      <c r="N3399" t="n">
        <v>0</v>
      </c>
      <c r="Q3399" t="inlineStr">
        <is>
          <t>d10ed102-93b2-41ed-b99f-fd082f162228</t>
        </is>
      </c>
      <c r="R3399" t="inlineStr">
        <is>
          <t>Vehicles other than railway or tramway rolling-stock, and parts and accessories thereof</t>
        </is>
      </c>
      <c r="S3399" t="inlineStr">
        <is>
          <t>282c2589-ad53-4ef1-9090-718e8e51bf64</t>
        </is>
      </c>
      <c r="T3399" t="inlineStr">
        <is>
          <t>Motorcycles (including mopeds) and cycles fitted with an auxiliary motor, with or without side-cars; side-cars</t>
        </is>
      </c>
      <c r="U3399" t="inlineStr">
        <is>
          <t>70bc8ef9-5320-49bb-99c1-74c0210af101</t>
        </is>
      </c>
      <c r="V3399" t="inlineStr">
        <is>
          <t>MINDA CORPORATION LIMITED</t>
        </is>
      </c>
      <c r="W3399" t="inlineStr">
        <is>
          <t>0592001334</t>
        </is>
      </c>
      <c r="X3399" t="n">
        <v>0</v>
      </c>
      <c r="Y3399" t="n">
        <v>0</v>
      </c>
      <c r="Z3399" t="n">
        <v>87114010</v>
      </c>
      <c r="AA3399" t="inlineStr">
        <is>
          <t>MOTOR-CYCLES</t>
        </is>
      </c>
      <c r="AB3399" t="inlineStr">
        <is>
          <t>http://indiausatrade.mea.gov.in/api/public/image/stream?key=products%2F132542759-Wire%20Harness%20Image.png</t>
        </is>
      </c>
      <c r="AC3399" t="inlineStr">
        <is>
          <t>2026-05-05T05:33:43.164Z</t>
        </is>
      </c>
    </row>
    <row r="3400">
      <c r="A3400" t="inlineStr">
        <is>
          <t>28d7a6af-f25d-44fa-b131-79e17f6aab97</t>
        </is>
      </c>
      <c r="B3400" t="inlineStr">
        <is>
          <t xml:space="preserve">Rice Coffee Beans Pulses and Spices </t>
        </is>
      </c>
      <c r="C3400" t="inlineStr">
        <is>
          <t>10063020</t>
        </is>
      </c>
      <c r="E3400" t="inlineStr">
        <is>
          <t>FIXED</t>
        </is>
      </c>
      <c r="F3400" t="n">
        <v>0</v>
      </c>
      <c r="G3400" t="inlineStr">
        <is>
          <t>USD</t>
        </is>
      </c>
      <c r="M3400" t="n">
        <v>0</v>
      </c>
      <c r="N3400" t="n">
        <v>0</v>
      </c>
      <c r="Q3400" t="inlineStr">
        <is>
          <t>890dd873-cb6a-4f34-a326-a26e8e217ae2</t>
        </is>
      </c>
      <c r="R3400" t="inlineStr">
        <is>
          <t>Cereals</t>
        </is>
      </c>
      <c r="S3400" t="inlineStr">
        <is>
          <t>e31295bc-9c98-4744-84a1-71024e358e79</t>
        </is>
      </c>
      <c r="T3400" t="inlineStr">
        <is>
          <t>Rice</t>
        </is>
      </c>
      <c r="U3400" t="inlineStr">
        <is>
          <t>eaed15fa-99e4-494a-9f2d-f4a07687475a</t>
        </is>
      </c>
      <c r="V3400" t="inlineStr">
        <is>
          <t>GLOBEGLINT LOGISTICS IMPORT &amp; EXPORT LLP</t>
        </is>
      </c>
      <c r="W3400" t="inlineStr">
        <is>
          <t>ABCFG9891N</t>
        </is>
      </c>
      <c r="X3400" t="n">
        <v>0</v>
      </c>
      <c r="Y3400" t="n">
        <v>0</v>
      </c>
      <c r="Z3400" t="n">
        <v>10063092</v>
      </c>
      <c r="AA3400" t="inlineStr">
        <is>
          <t>Basmati Rice</t>
        </is>
      </c>
      <c r="AB3400" t="inlineStr">
        <is>
          <t>http://indiausatrade.mea.gov.in/api/public/image/stream?key=products%2F20260722T083323Z-572197-2b51c740-WhatsApp%20Image%202026-07-22%20at%2013.35.44-cropped.jpg</t>
        </is>
      </c>
      <c r="AC3400" t="inlineStr">
        <is>
          <t>2026-07-22T08:33:23.393Z</t>
        </is>
      </c>
    </row>
    <row r="3401">
      <c r="A3401" t="inlineStr">
        <is>
          <t>e710a676-e203-48cc-8a99-1fadfa586a1b</t>
        </is>
      </c>
      <c r="B3401" t="inlineStr">
        <is>
          <t>Peanut</t>
        </is>
      </c>
      <c r="C3401" t="inlineStr">
        <is>
          <t>001</t>
        </is>
      </c>
      <c r="E3401" t="inlineStr">
        <is>
          <t>FIXED</t>
        </is>
      </c>
      <c r="F3401" t="n">
        <v>1525</v>
      </c>
      <c r="G3401" t="inlineStr">
        <is>
          <t>USD</t>
        </is>
      </c>
      <c r="I3401" t="inlineStr">
        <is>
          <t>Metric Ton</t>
        </is>
      </c>
      <c r="M3401" t="n">
        <v>0</v>
      </c>
      <c r="N3401" t="n">
        <v>0</v>
      </c>
      <c r="Q3401" t="inlineStr">
        <is>
          <t>aca22f63-b620-436b-a981-f7d5a8ac871b</t>
        </is>
      </c>
      <c r="R3401" t="inlineStr">
        <is>
          <t>Oil seeds and oleaginous fruits; miscellaneous grains, seeds and fruit; industrial or medicinal plants; straw and fodder</t>
        </is>
      </c>
      <c r="S3401" t="inlineStr">
        <is>
          <t>46aa6530-a873-4446-b39a-b192b581d028</t>
        </is>
      </c>
      <c r="T3401" t="inlineStr">
        <is>
          <t>Ground-nuts, not roasted or otherwise cooked, whether or not shelled or broken</t>
        </is>
      </c>
      <c r="U3401" t="inlineStr">
        <is>
          <t>4f7d4205-3c1e-4155-84ee-75895bfb4368</t>
        </is>
      </c>
      <c r="V3401" t="inlineStr">
        <is>
          <t>B N TRADING Co</t>
        </is>
      </c>
      <c r="W3401" t="inlineStr">
        <is>
          <t>ACXPP1858Q</t>
        </is>
      </c>
      <c r="X3401" t="n">
        <v>0</v>
      </c>
      <c r="Y3401" t="n">
        <v>0</v>
      </c>
      <c r="Z3401" t="n">
        <v>12024210</v>
      </c>
      <c r="AA3401" t="inlineStr">
        <is>
          <t>KERNELS, H.P.S.</t>
        </is>
      </c>
      <c r="AB3401" t="inlineStr">
        <is>
          <t>http://indiausatrade.mea.gov.in/api/public/image/stream?key=products%2F20260720T052441Z-115100-93d03465-IMG_5068-cropped.jpg</t>
        </is>
      </c>
      <c r="AC3401" t="inlineStr">
        <is>
          <t>2026-07-20T05:24:41.942Z</t>
        </is>
      </c>
    </row>
    <row r="3402">
      <c r="A3402" t="inlineStr">
        <is>
          <t>f57ed6e8-389e-4a3f-a992-fe07617f5940</t>
        </is>
      </c>
      <c r="B3402" t="inlineStr">
        <is>
          <t>Blue &amp; White Floral Hand Block Print Cotton Maxi Dress – Boho Tiered Indian Dress with Puff Sleeves</t>
        </is>
      </c>
      <c r="C3402" t="inlineStr">
        <is>
          <t>KE003</t>
        </is>
      </c>
      <c r="E3402" t="inlineStr">
        <is>
          <t>FIXED</t>
        </is>
      </c>
      <c r="F3402" t="n">
        <v>16</v>
      </c>
      <c r="G3402" t="inlineStr">
        <is>
          <t>USD</t>
        </is>
      </c>
      <c r="I3402" t="inlineStr">
        <is>
          <t>Numbers</t>
        </is>
      </c>
      <c r="J3402" t="n">
        <v>20</v>
      </c>
      <c r="M3402" t="n">
        <v>0</v>
      </c>
      <c r="N3402" t="n">
        <v>0</v>
      </c>
      <c r="Q3402" t="inlineStr">
        <is>
          <t>d47ea3d2-777f-446b-a2db-444787dbb778</t>
        </is>
      </c>
      <c r="R3402" t="inlineStr">
        <is>
          <t>Articles of apparel and clothing accessories, not knitted or crocheted</t>
        </is>
      </c>
      <c r="S3402" t="inlineStr">
        <is>
          <t>d49d4687-953f-487c-a648-888535df90ae</t>
        </is>
      </c>
      <c r="T3402" t="inlineStr">
        <is>
          <t>Women's or girls' suits, ensembles, jackets, blazers, dresses, skirts, divided skirts, trousers, bib and brace overalls, breeches and shorts (other than swimwear)</t>
        </is>
      </c>
      <c r="U3402" t="inlineStr">
        <is>
          <t>d8c1a865-9151-434c-8ad5-cf4188e62939</t>
        </is>
      </c>
      <c r="V3402" t="inlineStr">
        <is>
          <t>KARNI EXPORTS</t>
        </is>
      </c>
      <c r="W3402" t="inlineStr">
        <is>
          <t>1303004674</t>
        </is>
      </c>
      <c r="X3402" t="n">
        <v>0</v>
      </c>
      <c r="Y3402" t="n">
        <v>0</v>
      </c>
      <c r="Z3402" t="n">
        <v>62044220</v>
      </c>
      <c r="AA3402" t="inlineStr">
        <is>
          <t>HANDLOOM</t>
        </is>
      </c>
      <c r="AB3402" t="inlineStr">
        <is>
          <t>http://indiausatrade.mea.gov.in/api/public/image/stream?key=products%2F20260629T130635Z-241190-5b262f5c-Maxi%20Dresses-cropped.jpg</t>
        </is>
      </c>
      <c r="AC3402" t="inlineStr">
        <is>
          <t>2026-06-29T13:06:35.634Z</t>
        </is>
      </c>
    </row>
    <row r="3403">
      <c r="A3403" t="inlineStr">
        <is>
          <t>c31866c2-3dd8-43f4-b38e-88412280616d</t>
        </is>
      </c>
      <c r="B3403" t="inlineStr">
        <is>
          <t>Beige &amp; Coral Floral Hand Block Print Cotton Maxi Dress – Boho Tiered Indian Dress with Puff Sleeves</t>
        </is>
      </c>
      <c r="C3403" t="inlineStr">
        <is>
          <t>KE002</t>
        </is>
      </c>
      <c r="E3403" t="inlineStr">
        <is>
          <t>FIXED</t>
        </is>
      </c>
      <c r="F3403" t="n">
        <v>16</v>
      </c>
      <c r="G3403" t="inlineStr">
        <is>
          <t>USD</t>
        </is>
      </c>
      <c r="I3403" t="inlineStr">
        <is>
          <t>Numbers</t>
        </is>
      </c>
      <c r="J3403" t="n">
        <v>20</v>
      </c>
      <c r="M3403" t="n">
        <v>0</v>
      </c>
      <c r="N3403" t="n">
        <v>0</v>
      </c>
      <c r="Q3403" t="inlineStr">
        <is>
          <t>d47ea3d2-777f-446b-a2db-444787dbb778</t>
        </is>
      </c>
      <c r="R3403" t="inlineStr">
        <is>
          <t>Articles of apparel and clothing accessories, not knitted or crocheted</t>
        </is>
      </c>
      <c r="S3403" t="inlineStr">
        <is>
          <t>d49d4687-953f-487c-a648-888535df90ae</t>
        </is>
      </c>
      <c r="T3403" t="inlineStr">
        <is>
          <t>Women's or girls' suits, ensembles, jackets, blazers, dresses, skirts, divided skirts, trousers, bib and brace overalls, breeches and shorts (other than swimwear)</t>
        </is>
      </c>
      <c r="U3403" t="inlineStr">
        <is>
          <t>d8c1a865-9151-434c-8ad5-cf4188e62939</t>
        </is>
      </c>
      <c r="V3403" t="inlineStr">
        <is>
          <t>KARNI EXPORTS</t>
        </is>
      </c>
      <c r="W3403" t="inlineStr">
        <is>
          <t>1303004674</t>
        </is>
      </c>
      <c r="X3403" t="n">
        <v>0</v>
      </c>
      <c r="Y3403" t="n">
        <v>0</v>
      </c>
      <c r="Z3403" t="n">
        <v>62044220</v>
      </c>
      <c r="AA3403" t="inlineStr">
        <is>
          <t>HANDLOOM</t>
        </is>
      </c>
      <c r="AB3403" t="inlineStr">
        <is>
          <t>http://indiausatrade.mea.gov.in/api/public/image/stream?key=products%2F20260629T124344Z-692177-caf9aad5-Long%20Dress-cropped.jpg</t>
        </is>
      </c>
      <c r="AC3403" t="inlineStr">
        <is>
          <t>2026-06-29T12:43:44.679Z</t>
        </is>
      </c>
    </row>
    <row r="3404">
      <c r="A3404" t="inlineStr">
        <is>
          <t>4069304a-35c8-4fe5-86f4-f1ec264aed62</t>
        </is>
      </c>
      <c r="B3404" t="inlineStr">
        <is>
          <t>cotton pink red floral hand block printed women's maxi dress</t>
        </is>
      </c>
      <c r="C3404" t="inlineStr">
        <is>
          <t>KE001</t>
        </is>
      </c>
      <c r="E3404" t="inlineStr">
        <is>
          <t>FIXED</t>
        </is>
      </c>
      <c r="F3404" t="n">
        <v>16</v>
      </c>
      <c r="G3404" t="inlineStr">
        <is>
          <t>USD</t>
        </is>
      </c>
      <c r="J3404" t="n">
        <v>40</v>
      </c>
      <c r="M3404" t="n">
        <v>0</v>
      </c>
      <c r="N3404" t="n">
        <v>0</v>
      </c>
      <c r="Q3404" t="inlineStr">
        <is>
          <t>d47ea3d2-777f-446b-a2db-444787dbb778</t>
        </is>
      </c>
      <c r="R3404" t="inlineStr">
        <is>
          <t>Articles of apparel and clothing accessories, not knitted or crocheted</t>
        </is>
      </c>
      <c r="S3404" t="inlineStr">
        <is>
          <t>d49d4687-953f-487c-a648-888535df90ae</t>
        </is>
      </c>
      <c r="T3404" t="inlineStr">
        <is>
          <t>Women's or girls' suits, ensembles, jackets, blazers, dresses, skirts, divided skirts, trousers, bib and brace overalls, breeches and shorts (other than swimwear)</t>
        </is>
      </c>
      <c r="U3404" t="inlineStr">
        <is>
          <t>d8c1a865-9151-434c-8ad5-cf4188e62939</t>
        </is>
      </c>
      <c r="V3404" t="inlineStr">
        <is>
          <t>KARNI EXPORTS</t>
        </is>
      </c>
      <c r="W3404" t="inlineStr">
        <is>
          <t>1303004674</t>
        </is>
      </c>
      <c r="X3404" t="n">
        <v>0</v>
      </c>
      <c r="Y3404" t="n">
        <v>0</v>
      </c>
      <c r="Z3404" t="n">
        <v>62044220</v>
      </c>
      <c r="AA3404" t="inlineStr">
        <is>
          <t>HANDLOOM</t>
        </is>
      </c>
      <c r="AB3404" t="inlineStr">
        <is>
          <t>http://indiausatrade.mea.gov.in/api/public/image/stream?key=products%2F770120700-Gemini_Generated_Image_.png</t>
        </is>
      </c>
      <c r="AC3404" t="inlineStr">
        <is>
          <t>2026-04-21T12:37:42.145Z</t>
        </is>
      </c>
    </row>
    <row r="3405">
      <c r="A3405" t="inlineStr">
        <is>
          <t>c98795f1-8a79-4de6-ade0-1115a50040c1</t>
        </is>
      </c>
      <c r="B3405" t="inlineStr">
        <is>
          <t>Erode Turmeric Fingers – Dried | India</t>
        </is>
      </c>
      <c r="C3405" t="inlineStr">
        <is>
          <t>SRMS-TUR-ERD-FNG-001</t>
        </is>
      </c>
      <c r="E3405" t="inlineStr">
        <is>
          <t>FIXED</t>
        </is>
      </c>
      <c r="F3405" t="n">
        <v>2</v>
      </c>
      <c r="G3405" t="inlineStr">
        <is>
          <t>USD</t>
        </is>
      </c>
      <c r="I3405" t="inlineStr">
        <is>
          <t>Kilogram</t>
        </is>
      </c>
      <c r="M3405" t="n">
        <v>0</v>
      </c>
      <c r="N3405" t="n">
        <v>0</v>
      </c>
      <c r="Q3405" t="inlineStr">
        <is>
          <t>11eb2b50-813a-4317-8af0-e237b27fb644</t>
        </is>
      </c>
      <c r="R3405" t="inlineStr">
        <is>
          <t>Coffee, tea, mate and spices</t>
        </is>
      </c>
      <c r="S3405" t="inlineStr">
        <is>
          <t>3ed23eea-7f40-4692-9d0a-0dc7ca51fb99</t>
        </is>
      </c>
      <c r="T3405" t="inlineStr">
        <is>
          <t>Ginger, saffron, turmeric (curcuma), thyme, bay leaves, curry and other spices</t>
        </is>
      </c>
      <c r="U3405" t="inlineStr">
        <is>
          <t>f4bac29b-a584-4995-a952-ef1628a2dc01</t>
        </is>
      </c>
      <c r="V3405" t="inlineStr">
        <is>
          <t>SRMS VENTURES PRIVATE LIMITED</t>
        </is>
      </c>
      <c r="W3405" t="inlineStr">
        <is>
          <t>ABOCS4972R</t>
        </is>
      </c>
      <c r="X3405" t="n">
        <v>0</v>
      </c>
      <c r="Y3405" t="n">
        <v>0</v>
      </c>
      <c r="Z3405" t="n">
        <v>9103020</v>
      </c>
      <c r="AA3405" t="inlineStr">
        <is>
          <t>DRIED</t>
        </is>
      </c>
      <c r="AB3405" t="inlineStr">
        <is>
          <t>http://indiausatrade.mea.gov.in/api/public/image/stream?key=products%2F20260904T035839Z-780220-118ab041-Main-cropped.png</t>
        </is>
      </c>
      <c r="AC3405" t="inlineStr">
        <is>
          <t>2026-09-04T03:58:38.960Z</t>
        </is>
      </c>
    </row>
    <row r="3406">
      <c r="A3406" t="inlineStr">
        <is>
          <t>0baaa893-ff55-4fe2-90c9-f50f27d976b8</t>
        </is>
      </c>
      <c r="B3406" t="inlineStr">
        <is>
          <t>Indian Desi Cow Cultured A2 Ghee</t>
        </is>
      </c>
      <c r="C3406" t="inlineStr">
        <is>
          <t>8908028639160</t>
        </is>
      </c>
      <c r="E3406" t="inlineStr">
        <is>
          <t>FIXED</t>
        </is>
      </c>
      <c r="F3406" t="n">
        <v>12</v>
      </c>
      <c r="G3406" t="inlineStr">
        <is>
          <t>USD</t>
        </is>
      </c>
      <c r="I3406" t="inlineStr">
        <is>
          <t>Unit</t>
        </is>
      </c>
      <c r="J3406" t="n">
        <v>1000</v>
      </c>
      <c r="M3406" t="n">
        <v>0</v>
      </c>
      <c r="N3406" t="n">
        <v>0</v>
      </c>
      <c r="Q3406" t="inlineStr">
        <is>
          <t>b0cf0d21-e2d0-4e10-b5da-2656da3d62b8</t>
        </is>
      </c>
      <c r="R3406" t="inlineStr">
        <is>
          <t>ANIMAL, VEGETABLE OR MICROBIAL FATS AND OILS AND THEIR CLEAVAGE PRODUCTS</t>
        </is>
      </c>
      <c r="S3406" t="inlineStr">
        <is>
          <t>2e591c7b-9031-4e25-9b0e-846b4b1fd4de</t>
        </is>
      </c>
      <c r="T3406" t="inlineStr">
        <is>
          <t>Animal or vegetable fats and oils and their fractions, partly or wholly hydrogenated, inter-esterified, re-esterified or elaidinised, whether or not refined, but not further prepared</t>
        </is>
      </c>
      <c r="U3406" t="inlineStr">
        <is>
          <t>178c6a37-ad1d-492a-b477-5e844a718b0e</t>
        </is>
      </c>
      <c r="V3406" t="inlineStr">
        <is>
          <t>ECOMYTRA ORGANICS PRIVATE LIMITED</t>
        </is>
      </c>
      <c r="W3406" t="inlineStr">
        <is>
          <t>0315044578</t>
        </is>
      </c>
      <c r="X3406" t="n">
        <v>1</v>
      </c>
      <c r="Y3406" t="n">
        <v>3</v>
      </c>
      <c r="Z3406" t="n">
        <v>15161000</v>
      </c>
      <c r="AA3406" t="inlineStr">
        <is>
          <t>ANIMAL FATS AND OILS AND THEIR FRACTIONS</t>
        </is>
      </c>
      <c r="AB3406" t="inlineStr">
        <is>
          <t>http://indiausatrade.mea.gov.in/api/public/image/stream?key=products%2F20260529T090048Z-401304-52cfa7fc-32%20oz%20Front.jpg-cropped.jpg</t>
        </is>
      </c>
      <c r="AC3406" t="inlineStr">
        <is>
          <t>2026-05-29T09:00:48.135Z</t>
        </is>
      </c>
    </row>
    <row r="3407">
      <c r="A3407" t="inlineStr">
        <is>
          <t>42cc611d-b148-48f5-93e9-1b6b3ffd178d</t>
        </is>
      </c>
      <c r="B3407" t="inlineStr">
        <is>
          <t xml:space="preserve">Sprouted Flour </t>
        </is>
      </c>
      <c r="C3407" t="inlineStr">
        <is>
          <t>20081922</t>
        </is>
      </c>
      <c r="E3407" t="inlineStr">
        <is>
          <t>FIXED</t>
        </is>
      </c>
      <c r="F3407" t="n">
        <v>5</v>
      </c>
      <c r="G3407" t="inlineStr">
        <is>
          <t>USD</t>
        </is>
      </c>
      <c r="I3407" t="inlineStr">
        <is>
          <t>Unit</t>
        </is>
      </c>
      <c r="J3407" t="n">
        <v>1000</v>
      </c>
      <c r="M3407" t="n">
        <v>0</v>
      </c>
      <c r="N3407" t="n">
        <v>0</v>
      </c>
      <c r="Q3407" t="inlineStr">
        <is>
          <t>cbb6a257-c33e-47a6-8bd0-4786215bee87</t>
        </is>
      </c>
      <c r="R3407" t="inlineStr">
        <is>
          <t>Preparations of vegetables, fruit, nuts or other parts of plants</t>
        </is>
      </c>
      <c r="S3407" t="inlineStr">
        <is>
          <t>810d7f34-d97c-4994-b85f-99dd258f1f42</t>
        </is>
      </c>
      <c r="T3407" t="inlineStr">
        <is>
          <t>Fruit, nuts and other edible parts of plants, otherwise prepared or preserved, whether or not containing added sugar or other sweetening matter or spirit, not elsewhere specified or included</t>
        </is>
      </c>
      <c r="U3407" t="inlineStr">
        <is>
          <t>178c6a37-ad1d-492a-b477-5e844a718b0e</t>
        </is>
      </c>
      <c r="V3407" t="inlineStr">
        <is>
          <t>ECOMYTRA ORGANICS PRIVATE LIMITED</t>
        </is>
      </c>
      <c r="W3407" t="inlineStr">
        <is>
          <t>0315044578</t>
        </is>
      </c>
      <c r="X3407" t="n">
        <v>0</v>
      </c>
      <c r="Y3407" t="n">
        <v>0</v>
      </c>
      <c r="Z3407" t="n">
        <v>20081922</v>
      </c>
      <c r="AA3407" t="inlineStr">
        <is>
          <t>Flour and powder</t>
        </is>
      </c>
      <c r="AB3407" t="inlineStr">
        <is>
          <t>http://indiausatrade.mea.gov.in/api/public/image/stream?key=products%2F20260529T094908Z-400470-02245254-Sprouted%20Flour%20Super%20Millet%20Mix-cropped.jpg</t>
        </is>
      </c>
      <c r="AC3407" t="inlineStr">
        <is>
          <t>2026-05-29T09:49:08.899Z</t>
        </is>
      </c>
    </row>
    <row r="3408">
      <c r="A3408" t="inlineStr">
        <is>
          <t>03679d76-15aa-4fe9-940a-3d84f1914d84</t>
        </is>
      </c>
      <c r="B3408" t="inlineStr">
        <is>
          <t>Custom AI Vision Model Development for Industrial Video Analytics</t>
        </is>
      </c>
      <c r="C3408" t="inlineStr">
        <is>
          <t>DPTL-SVC-AIVISION</t>
        </is>
      </c>
      <c r="E3408" t="inlineStr">
        <is>
          <t>FIXED</t>
        </is>
      </c>
      <c r="F3408" t="n">
        <v>10000</v>
      </c>
      <c r="G3408" t="inlineStr">
        <is>
          <t>USD</t>
        </is>
      </c>
      <c r="M3408" t="n">
        <v>0</v>
      </c>
      <c r="N3408" t="n">
        <v>0</v>
      </c>
      <c r="Q3408" t="inlineStr">
        <is>
          <t>430b0a08-8314-460c-8c73-a843ac95c6d6</t>
        </is>
      </c>
      <c r="R3408" t="inlineStr">
        <is>
          <t>Services</t>
        </is>
      </c>
      <c r="U3408" t="inlineStr">
        <is>
          <t>ff101e91-fd2f-4131-bee6-853ee7dda856</t>
        </is>
      </c>
      <c r="V3408" t="inlineStr">
        <is>
          <t>DOCKETRUN TECH PRIVATE LIMITED</t>
        </is>
      </c>
      <c r="W3408" t="inlineStr">
        <is>
          <t>AAHCD4356L</t>
        </is>
      </c>
      <c r="X3408" t="n">
        <v>0</v>
      </c>
      <c r="Y3408" t="n">
        <v>0</v>
      </c>
      <c r="AA3408" t="inlineStr">
        <is>
          <t>Services</t>
        </is>
      </c>
      <c r="AB3408" t="inlineStr">
        <is>
          <t>http://indiausatrade.mea.gov.in/api/public/image/stream?key=products%2F20260519T181609Z-775343-a9decd87-Main%20Page%202-cropped.png</t>
        </is>
      </c>
      <c r="AC3408" t="inlineStr">
        <is>
          <t>2026-05-19T17:56:50.112Z</t>
        </is>
      </c>
    </row>
    <row r="3409">
      <c r="A3409" t="inlineStr">
        <is>
          <t>2df11e24-01c2-4d64-afae-a7734e934fdf</t>
        </is>
      </c>
      <c r="B3409" t="inlineStr">
        <is>
          <t>Freezer wear jacket</t>
        </is>
      </c>
      <c r="C3409" t="inlineStr">
        <is>
          <t>MSI-020</t>
        </is>
      </c>
      <c r="E3409" t="inlineStr">
        <is>
          <t>FIXED</t>
        </is>
      </c>
      <c r="F3409" t="n">
        <v>21</v>
      </c>
      <c r="G3409" t="inlineStr">
        <is>
          <t>USD</t>
        </is>
      </c>
      <c r="J3409" t="n">
        <v>1000</v>
      </c>
      <c r="M3409" t="n">
        <v>0</v>
      </c>
      <c r="N3409" t="n">
        <v>0</v>
      </c>
      <c r="Q3409" t="inlineStr">
        <is>
          <t>d47ea3d2-777f-446b-a2db-444787dbb778</t>
        </is>
      </c>
      <c r="R3409" t="inlineStr">
        <is>
          <t>Articles of apparel and clothing accessories, not knitted or crocheted</t>
        </is>
      </c>
      <c r="S3409" t="inlineStr">
        <is>
          <t>d49d4687-953f-487c-a648-888535df90ae</t>
        </is>
      </c>
      <c r="T3409" t="inlineStr">
        <is>
          <t>Women's or girls' suits, ensembles, jackets, blazers, dresses, skirts, divided skirts, trousers, bib and brace overalls, breeches and shorts (other than swimwear)</t>
        </is>
      </c>
      <c r="U3409" t="inlineStr">
        <is>
          <t>e4c0bd29-f03a-4b69-bebc-2e8cc98ae454</t>
        </is>
      </c>
      <c r="V3409" t="inlineStr">
        <is>
          <t>MIDAS SAFE INTERNATIONAL</t>
        </is>
      </c>
      <c r="W3409" t="inlineStr">
        <is>
          <t>ACWPA7779G</t>
        </is>
      </c>
      <c r="X3409" t="n">
        <v>0</v>
      </c>
      <c r="Y3409" t="n">
        <v>0</v>
      </c>
      <c r="Z3409" t="n">
        <v>62043390</v>
      </c>
      <c r="AA3409" t="inlineStr">
        <is>
          <t>Other</t>
        </is>
      </c>
      <c r="AB3409" t="inlineStr">
        <is>
          <t>http://indiausatrade.mea.gov.in/api/public/image/stream?key=products%2F688760814-4369132858.jpg</t>
        </is>
      </c>
      <c r="AC3409" t="inlineStr">
        <is>
          <t>2026-04-23T11:08:19.727Z</t>
        </is>
      </c>
    </row>
    <row r="3410">
      <c r="A3410" t="inlineStr">
        <is>
          <t>b036c93d-9ed3-4110-95f9-f4ac1028ea47</t>
        </is>
      </c>
      <c r="B3410" t="inlineStr">
        <is>
          <t>MSI-005 IFR Coverall</t>
        </is>
      </c>
      <c r="C3410" t="inlineStr">
        <is>
          <t>MSI-005</t>
        </is>
      </c>
      <c r="E3410" t="inlineStr">
        <is>
          <t>FIXED</t>
        </is>
      </c>
      <c r="F3410" t="n">
        <v>45</v>
      </c>
      <c r="G3410" t="inlineStr">
        <is>
          <t>USD</t>
        </is>
      </c>
      <c r="J3410" t="n">
        <v>1000</v>
      </c>
      <c r="M3410" t="n">
        <v>0</v>
      </c>
      <c r="N3410" t="n">
        <v>0</v>
      </c>
      <c r="Q3410" t="inlineStr">
        <is>
          <t>d47ea3d2-777f-446b-a2db-444787dbb778</t>
        </is>
      </c>
      <c r="R3410" t="inlineStr">
        <is>
          <t>Articles of apparel and clothing accessories, not knitted or crocheted</t>
        </is>
      </c>
      <c r="S3410" t="inlineStr">
        <is>
          <t>4499c8fe-bdc7-4881-96b0-8a7c9dd637ac</t>
        </is>
      </c>
      <c r="T3410" t="inlineStr">
        <is>
          <t>Track suits, ski suits and swimwear; other garments</t>
        </is>
      </c>
      <c r="U3410" t="inlineStr">
        <is>
          <t>e4c0bd29-f03a-4b69-bebc-2e8cc98ae454</t>
        </is>
      </c>
      <c r="V3410" t="inlineStr">
        <is>
          <t>MIDAS SAFE INTERNATIONAL</t>
        </is>
      </c>
      <c r="W3410" t="inlineStr">
        <is>
          <t>ACWPA7779G</t>
        </is>
      </c>
      <c r="X3410" t="n">
        <v>0</v>
      </c>
      <c r="Y3410" t="n">
        <v>0</v>
      </c>
      <c r="Z3410" t="n">
        <v>62114990</v>
      </c>
      <c r="AA3410" t="inlineStr">
        <is>
          <t>TRACK SUITS, SKI SUITS AND SWIMWEAR; OTHER GARMENTS - OTHER GARMENTS, WOMENS OR GIRLS --OF OTHER TEXTILE MATERIALS---OTHER</t>
        </is>
      </c>
      <c r="AB3410" t="inlineStr">
        <is>
          <t>http://indiausatrade.mea.gov.in/api/public/image/stream?key=products%2F734410738-7039429623.jpg</t>
        </is>
      </c>
      <c r="AC3410" t="inlineStr">
        <is>
          <t>2026-04-23T11:12:32.614Z</t>
        </is>
      </c>
    </row>
    <row r="3411">
      <c r="A3411" t="inlineStr">
        <is>
          <t>438d956a-93fc-4ac0-a7df-bb18e7e147a3</t>
        </is>
      </c>
      <c r="B3411" t="inlineStr">
        <is>
          <t>Instant Lemon Powder</t>
        </is>
      </c>
      <c r="C3411" t="inlineStr">
        <is>
          <t>BM00101</t>
        </is>
      </c>
      <c r="E3411" t="inlineStr">
        <is>
          <t>FIXED</t>
        </is>
      </c>
      <c r="F3411" t="n">
        <v>17</v>
      </c>
      <c r="G3411" t="inlineStr">
        <is>
          <t>USD</t>
        </is>
      </c>
      <c r="I3411" t="inlineStr">
        <is>
          <t>Kilogram</t>
        </is>
      </c>
      <c r="J3411" t="n">
        <v>500</v>
      </c>
      <c r="M3411" t="n">
        <v>0</v>
      </c>
      <c r="N3411" t="n">
        <v>0</v>
      </c>
      <c r="Q3411" t="inlineStr">
        <is>
          <t>2ef64ff9-cb1b-4020-8faa-42e6ad7e233e</t>
        </is>
      </c>
      <c r="R3411" t="inlineStr">
        <is>
          <t>Edible fruit and nuts; peel of citrus fruit or melons</t>
        </is>
      </c>
      <c r="S3411" t="inlineStr">
        <is>
          <t>918419a4-de7c-41bc-9c3f-1f4915aee84c</t>
        </is>
      </c>
      <c r="T3411" t="inlineStr">
        <is>
          <t>Citrus fruit, fresh or dried</t>
        </is>
      </c>
      <c r="U3411" t="inlineStr">
        <is>
          <t>631f9a6e-156e-4982-a0e8-22015e0c3088</t>
        </is>
      </c>
      <c r="V3411" t="inlineStr">
        <is>
          <t>BMARKUP TRADERS PRIVATE LIMITED</t>
        </is>
      </c>
      <c r="W3411" t="inlineStr">
        <is>
          <t>AAICB4875H</t>
        </is>
      </c>
      <c r="X3411" t="n">
        <v>0</v>
      </c>
      <c r="Y3411" t="n">
        <v>0</v>
      </c>
      <c r="Z3411" t="n">
        <v>8055000</v>
      </c>
      <c r="AA3411" t="inlineStr">
        <is>
          <t>LEMON (CITRUS LIMON, CITRUS LIMONUM) AND LIMES (CITRUS AURANTIFOLIA, CITRUS LATIFOLIA)</t>
        </is>
      </c>
      <c r="AB3411" t="inlineStr">
        <is>
          <t>http://indiausatrade.mea.gov.in/api/public/image/stream?key=products%2F20260727T130510Z-137668-158825bd-Instant%20Lemon%20Powder-cropped.jpg</t>
        </is>
      </c>
      <c r="AC3411" t="inlineStr">
        <is>
          <t>2026-07-27T13:05:10.058Z</t>
        </is>
      </c>
    </row>
    <row r="3412">
      <c r="A3412" t="inlineStr">
        <is>
          <t>c97073b7-e085-4763-b135-68c9d1075744</t>
        </is>
      </c>
      <c r="B3412" t="inlineStr">
        <is>
          <t>PP Rope</t>
        </is>
      </c>
      <c r="E3412" t="inlineStr">
        <is>
          <t>FIXED</t>
        </is>
      </c>
      <c r="F3412" t="n">
        <v>1</v>
      </c>
      <c r="G3412" t="inlineStr">
        <is>
          <t>USD</t>
        </is>
      </c>
      <c r="I3412" t="inlineStr">
        <is>
          <t>Kilogram</t>
        </is>
      </c>
      <c r="J3412" t="n">
        <v>10000</v>
      </c>
      <c r="M3412" t="n">
        <v>0</v>
      </c>
      <c r="N3412" t="n">
        <v>0</v>
      </c>
      <c r="Q3412" t="inlineStr">
        <is>
          <t>01d9392c-0098-49ab-abdb-5624929b3cfa</t>
        </is>
      </c>
      <c r="R3412" t="inlineStr">
        <is>
          <t>Wadding, felt and nonwovens; special yarns; twine, cordage, ropes and cables and articles thereof</t>
        </is>
      </c>
      <c r="S3412" t="inlineStr">
        <is>
          <t>1dd68bd6-3862-46c2-a955-1e6b50cf9c80</t>
        </is>
      </c>
      <c r="T3412" t="inlineStr">
        <is>
          <t>Twine, cordage, ropes and cables, whether or not plaited or braided and whether or not impregnated, coated, covered or sheathed with rubber or plastics</t>
        </is>
      </c>
      <c r="U3412" t="inlineStr">
        <is>
          <t>92b27baa-f03f-48c9-b9c8-9da2ffc15e16</t>
        </is>
      </c>
      <c r="V3412" t="inlineStr">
        <is>
          <t>Shrishti Reprogren Industries</t>
        </is>
      </c>
      <c r="W3412" t="inlineStr">
        <is>
          <t>0316933856</t>
        </is>
      </c>
      <c r="X3412" t="n">
        <v>0</v>
      </c>
      <c r="Y3412" t="n">
        <v>0</v>
      </c>
      <c r="Z3412" t="n">
        <v>56074900</v>
      </c>
      <c r="AA3412" t="inlineStr">
        <is>
          <t>OTHER</t>
        </is>
      </c>
      <c r="AB3412" t="inlineStr">
        <is>
          <t>http://indiausatrade.mea.gov.in/api/public/image/stream?key=products%2F20260511T094905Z-534136-08563063-Rope_image-removebg-preview-cropped.png</t>
        </is>
      </c>
      <c r="AC3412" t="inlineStr">
        <is>
          <t>2026-05-11T09:49:05.014Z</t>
        </is>
      </c>
    </row>
    <row r="3413">
      <c r="A3413" t="inlineStr">
        <is>
          <t>45c16f93-1e4a-4340-94ae-6b47bd2bec46</t>
        </is>
      </c>
      <c r="B3413" t="inlineStr">
        <is>
          <t>RICE</t>
        </is>
      </c>
      <c r="C3413" t="inlineStr">
        <is>
          <t>1</t>
        </is>
      </c>
      <c r="E3413" t="inlineStr">
        <is>
          <t>FIXED</t>
        </is>
      </c>
      <c r="F3413" t="n">
        <v>430</v>
      </c>
      <c r="G3413" t="inlineStr">
        <is>
          <t>USD</t>
        </is>
      </c>
      <c r="I3413" t="inlineStr">
        <is>
          <t>Metric Ton</t>
        </is>
      </c>
      <c r="M3413" t="n">
        <v>0</v>
      </c>
      <c r="N3413" t="n">
        <v>0</v>
      </c>
      <c r="Q3413" t="inlineStr">
        <is>
          <t>890dd873-cb6a-4f34-a326-a26e8e217ae2</t>
        </is>
      </c>
      <c r="R3413" t="inlineStr">
        <is>
          <t>Cereals</t>
        </is>
      </c>
      <c r="S3413" t="inlineStr">
        <is>
          <t>e31295bc-9c98-4744-84a1-71024e358e79</t>
        </is>
      </c>
      <c r="T3413" t="inlineStr">
        <is>
          <t>Rice</t>
        </is>
      </c>
      <c r="U3413" t="inlineStr">
        <is>
          <t>c1f5dedc-5dbc-49d9-8f0a-af923bbe43fd</t>
        </is>
      </c>
      <c r="V3413" t="inlineStr">
        <is>
          <t>DS FORTIFIED RICE INDUSTRIES LLP</t>
        </is>
      </c>
      <c r="W3413" t="inlineStr">
        <is>
          <t>AASFD7712J</t>
        </is>
      </c>
      <c r="X3413" t="n">
        <v>0</v>
      </c>
      <c r="Y3413" t="n">
        <v>0</v>
      </c>
      <c r="Z3413" t="n">
        <v>10063012</v>
      </c>
      <c r="AA3413" t="inlineStr">
        <is>
          <t>Basmati Rice</t>
        </is>
      </c>
      <c r="AB3413" t="inlineStr">
        <is>
          <t>http://indiausatrade.mea.gov.in/api/public/image/stream?key=products%2F20260707T164318Z-855830-b9880c34-WhatsApp%20Image%202026-07-05%20at%2013.11.56-cropped.jpg</t>
        </is>
      </c>
      <c r="AC3413" t="inlineStr">
        <is>
          <t>2026-07-07T16:43:18.591Z</t>
        </is>
      </c>
    </row>
    <row r="3414">
      <c r="A3414" t="inlineStr">
        <is>
          <t>f6a71893-b885-4e06-aad8-3464a530c3d7</t>
        </is>
      </c>
      <c r="B3414" t="inlineStr">
        <is>
          <t>PEKOETIPS MASALA CHAI 100g</t>
        </is>
      </c>
      <c r="C3414" t="inlineStr">
        <is>
          <t>PTT-41</t>
        </is>
      </c>
      <c r="E3414" t="inlineStr">
        <is>
          <t>FIXED</t>
        </is>
      </c>
      <c r="F3414" t="n">
        <v>2</v>
      </c>
      <c r="G3414" t="inlineStr">
        <is>
          <t>USD</t>
        </is>
      </c>
      <c r="I3414" t="inlineStr">
        <is>
          <t>Box</t>
        </is>
      </c>
      <c r="M3414" t="n">
        <v>0</v>
      </c>
      <c r="N3414" t="n">
        <v>0</v>
      </c>
      <c r="Q3414" t="inlineStr">
        <is>
          <t>2d545a03-a906-4299-924e-26821ae33187</t>
        </is>
      </c>
      <c r="R3414" t="inlineStr">
        <is>
          <t>Miscellaneous edible preparations</t>
        </is>
      </c>
      <c r="S3414" t="inlineStr">
        <is>
          <t>83cd21df-e168-4b27-9d7d-c367265af0e1</t>
        </is>
      </c>
      <c r="T3414" t="inlineStr">
        <is>
          <t>Extracts, essences and concentrates, of coffee, tea or mate and preparations with a basis of these products or with a basis of coffee, tea or mate; roasted chicory and other roasted coffee substitutes, and extracts, essences and concentrates thereof</t>
        </is>
      </c>
      <c r="U3414" t="inlineStr">
        <is>
          <t>e49a1648-d522-41c3-bba3-884623b7747d</t>
        </is>
      </c>
      <c r="V3414" t="inlineStr">
        <is>
          <t>PEKOE TIPS TEA</t>
        </is>
      </c>
      <c r="W3414" t="inlineStr">
        <is>
          <t>AATFP9371L</t>
        </is>
      </c>
      <c r="X3414" t="n">
        <v>0</v>
      </c>
      <c r="Y3414" t="n">
        <v>0</v>
      </c>
      <c r="Z3414" t="n">
        <v>21012020</v>
      </c>
      <c r="AA3414" t="inlineStr">
        <is>
          <t>QUICK BREWING BLACK TEA</t>
        </is>
      </c>
      <c r="AB3414" t="inlineStr">
        <is>
          <t>http://indiausatrade.mea.gov.in/api/public/image/stream?key=products%2F20260708T133610Z-827032-c713e353-3-cropped.jpg</t>
        </is>
      </c>
      <c r="AC3414" t="inlineStr">
        <is>
          <t>2026-07-08T13:36:10.218Z</t>
        </is>
      </c>
    </row>
    <row r="3415">
      <c r="A3415" t="inlineStr">
        <is>
          <t>fe393080-ea2b-484d-a154-f68d94b2447a</t>
        </is>
      </c>
      <c r="B3415" t="inlineStr">
        <is>
          <t>PEKOETIPS INSTANT SAFFRON MASALA CHAI 100g</t>
        </is>
      </c>
      <c r="C3415" t="inlineStr">
        <is>
          <t>PTT-58</t>
        </is>
      </c>
      <c r="E3415" t="inlineStr">
        <is>
          <t>FIXED</t>
        </is>
      </c>
      <c r="F3415" t="n">
        <v>2</v>
      </c>
      <c r="G3415" t="inlineStr">
        <is>
          <t>USD</t>
        </is>
      </c>
      <c r="I3415" t="inlineStr">
        <is>
          <t>Box</t>
        </is>
      </c>
      <c r="M3415" t="n">
        <v>0</v>
      </c>
      <c r="N3415" t="n">
        <v>0</v>
      </c>
      <c r="Q3415" t="inlineStr">
        <is>
          <t>2d545a03-a906-4299-924e-26821ae33187</t>
        </is>
      </c>
      <c r="R3415" t="inlineStr">
        <is>
          <t>Miscellaneous edible preparations</t>
        </is>
      </c>
      <c r="S3415" t="inlineStr">
        <is>
          <t>83cd21df-e168-4b27-9d7d-c367265af0e1</t>
        </is>
      </c>
      <c r="T3415" t="inlineStr">
        <is>
          <t>Extracts, essences and concentrates, of coffee, tea or mate and preparations with a basis of these products or with a basis of coffee, tea or mate; roasted chicory and other roasted coffee substitutes, and extracts, essences and concentrates thereof</t>
        </is>
      </c>
      <c r="U3415" t="inlineStr">
        <is>
          <t>e49a1648-d522-41c3-bba3-884623b7747d</t>
        </is>
      </c>
      <c r="V3415" t="inlineStr">
        <is>
          <t>PEKOE TIPS TEA</t>
        </is>
      </c>
      <c r="W3415" t="inlineStr">
        <is>
          <t>AATFP9371L</t>
        </is>
      </c>
      <c r="X3415" t="n">
        <v>0</v>
      </c>
      <c r="Y3415" t="n">
        <v>0</v>
      </c>
      <c r="Z3415" t="n">
        <v>21012010</v>
      </c>
      <c r="AA3415" t="inlineStr">
        <is>
          <t>INSTANT TEA</t>
        </is>
      </c>
      <c r="AB3415" t="inlineStr">
        <is>
          <t>http://indiausatrade.mea.gov.in/api/public/image/stream?key=products%2F20260708T134406Z-169103-cba02e1c-DSC00026%20copy-cropped.jpg</t>
        </is>
      </c>
      <c r="AC3415" t="inlineStr">
        <is>
          <t>2026-07-08T13:44:06.178Z</t>
        </is>
      </c>
    </row>
    <row r="3416">
      <c r="A3416" t="inlineStr">
        <is>
          <t>f2153181-a357-4dbe-a30f-c3c5f68bace8</t>
        </is>
      </c>
      <c r="B3416" t="inlineStr">
        <is>
          <t>MeruBot - AI Interviewer</t>
        </is>
      </c>
      <c r="C3416" t="inlineStr">
        <is>
          <t>5</t>
        </is>
      </c>
      <c r="E3416" t="inlineStr">
        <is>
          <t>FIXED</t>
        </is>
      </c>
      <c r="F3416" t="n">
        <v>75</v>
      </c>
      <c r="G3416" t="inlineStr">
        <is>
          <t>USD</t>
        </is>
      </c>
      <c r="M3416" t="n">
        <v>0</v>
      </c>
      <c r="N3416" t="n">
        <v>0</v>
      </c>
      <c r="Q3416" t="inlineStr">
        <is>
          <t>430b0a08-8314-460c-8c73-a843ac95c6d6</t>
        </is>
      </c>
      <c r="R3416" t="inlineStr">
        <is>
          <t>Services</t>
        </is>
      </c>
      <c r="U3416" t="inlineStr">
        <is>
          <t>32dc60d4-fc66-49a6-9b77-b17158bf21e1</t>
        </is>
      </c>
      <c r="V3416" t="inlineStr">
        <is>
          <t>CYBERMERU TECHNOLOGIES PRIVATE LIMITED</t>
        </is>
      </c>
      <c r="W3416" t="inlineStr">
        <is>
          <t>AAICC1400D</t>
        </is>
      </c>
      <c r="X3416" t="n">
        <v>0</v>
      </c>
      <c r="Y3416" t="n">
        <v>0</v>
      </c>
      <c r="AA3416" t="inlineStr">
        <is>
          <t>Services</t>
        </is>
      </c>
      <c r="AB3416" t="inlineStr">
        <is>
          <t>http://indiausatrade.mea.gov.in/api/public/image/stream?key=products%2F20260903T122213Z-395746-df074442-MeruBot%20Logo%203%20-%20exact%20size-cropped.png</t>
        </is>
      </c>
      <c r="AC3416" t="inlineStr">
        <is>
          <t>2026-09-03T12:22:13.647Z</t>
        </is>
      </c>
    </row>
    <row r="3417">
      <c r="A3417" t="inlineStr">
        <is>
          <t>1821dfae-6d56-473b-8c42-664a7c372a6b</t>
        </is>
      </c>
      <c r="B3417" t="inlineStr">
        <is>
          <t xml:space="preserve">Managed GCC (Global Capability Center) </t>
        </is>
      </c>
      <c r="C3417" t="inlineStr">
        <is>
          <t>Splus1</t>
        </is>
      </c>
      <c r="E3417" t="inlineStr">
        <is>
          <t>FIXED</t>
        </is>
      </c>
      <c r="F3417" t="n">
        <v>10000</v>
      </c>
      <c r="G3417" t="inlineStr">
        <is>
          <t>USD</t>
        </is>
      </c>
      <c r="M3417" t="n">
        <v>0</v>
      </c>
      <c r="N3417" t="n">
        <v>0</v>
      </c>
      <c r="Q3417" t="inlineStr">
        <is>
          <t>430b0a08-8314-460c-8c73-a843ac95c6d6</t>
        </is>
      </c>
      <c r="R3417" t="inlineStr">
        <is>
          <t>Services</t>
        </is>
      </c>
      <c r="U3417" t="inlineStr">
        <is>
          <t>2e288ced-22c7-48cc-afa9-86124f65f6ae</t>
        </is>
      </c>
      <c r="V3417" t="inlineStr">
        <is>
          <t>SYSTEMS PLUS PRIVATE LIMITED</t>
        </is>
      </c>
      <c r="W3417" t="inlineStr">
        <is>
          <t>0398035385</t>
        </is>
      </c>
      <c r="X3417" t="n">
        <v>0</v>
      </c>
      <c r="Y3417" t="n">
        <v>0</v>
      </c>
      <c r="AA3417" t="inlineStr">
        <is>
          <t>Services</t>
        </is>
      </c>
      <c r="AB3417" t="inlineStr">
        <is>
          <t>http://indiausatrade.mea.gov.in/api/public/image/stream?key=products%2F20260807T082205Z-395021-7eb282ea-GCC-Stats-infographic-cropped.png</t>
        </is>
      </c>
      <c r="AC3417" t="inlineStr">
        <is>
          <t>2026-08-07T08:22:05.063Z</t>
        </is>
      </c>
    </row>
    <row r="3418">
      <c r="A3418" t="inlineStr">
        <is>
          <t>0ad62cb8-3896-417a-a845-478fbddb749e</t>
        </is>
      </c>
      <c r="B3418" t="inlineStr">
        <is>
          <t>polypropelyne Spunbond non woven fabric</t>
        </is>
      </c>
      <c r="C3418" t="inlineStr">
        <is>
          <t>SW-25</t>
        </is>
      </c>
      <c r="E3418" t="inlineStr">
        <is>
          <t>FIXED</t>
        </is>
      </c>
      <c r="F3418" t="n">
        <v>1</v>
      </c>
      <c r="G3418" t="inlineStr">
        <is>
          <t>USD</t>
        </is>
      </c>
      <c r="I3418" t="inlineStr">
        <is>
          <t>Kilogram</t>
        </is>
      </c>
      <c r="J3418" t="n">
        <v>5000</v>
      </c>
      <c r="M3418" t="n">
        <v>0</v>
      </c>
      <c r="N3418" t="n">
        <v>0</v>
      </c>
      <c r="Q3418" t="inlineStr">
        <is>
          <t>01d9392c-0098-49ab-abdb-5624929b3cfa</t>
        </is>
      </c>
      <c r="R3418" t="inlineStr">
        <is>
          <t>Wadding, felt and nonwovens; special yarns; twine, cordage, ropes and cables and articles thereof</t>
        </is>
      </c>
      <c r="S3418" t="inlineStr">
        <is>
          <t>af427d07-c447-4f2a-8643-4a62eee82820</t>
        </is>
      </c>
      <c r="T3418" t="inlineStr">
        <is>
          <t>Nonwovens, whether or not impregnated, coated, covered or laminated</t>
        </is>
      </c>
      <c r="U3418" t="inlineStr">
        <is>
          <t>44eb3f7f-7410-4d4c-8420-4251df26bb1f</t>
        </is>
      </c>
      <c r="V3418" t="inlineStr">
        <is>
          <t>SIDWIN FABRIC PRIVATE LIMITED</t>
        </is>
      </c>
      <c r="W3418" t="inlineStr">
        <is>
          <t>0811014584</t>
        </is>
      </c>
      <c r="X3418" t="n">
        <v>0</v>
      </c>
      <c r="Y3418" t="n">
        <v>0</v>
      </c>
      <c r="Z3418" t="n">
        <v>56031100</v>
      </c>
      <c r="AA3418" t="inlineStr">
        <is>
          <t>NONWOVENS, WHETHER OR NOT IMPREGNATED, COATED, COVERED OR LAMINATED - OF MAN-MADE FILAMENTS : WEIGHING NOT MORE THAN 25 G/M2</t>
        </is>
      </c>
      <c r="AB3418" t="inlineStr">
        <is>
          <t>http://indiausatrade.mea.gov.in/api/public/image/stream?key=products%2F20260721T042206Z-517373-ac1e5c43-0%20(1)-cropped.jpg</t>
        </is>
      </c>
      <c r="AC3418" t="inlineStr">
        <is>
          <t>2026-07-21T04:22:06.226Z</t>
        </is>
      </c>
    </row>
    <row r="3419">
      <c r="A3419" t="inlineStr">
        <is>
          <t>b85e068b-f970-492e-8a5e-e693b37d0bd1</t>
        </is>
      </c>
      <c r="B3419" t="inlineStr">
        <is>
          <t>Mobile App Development</t>
        </is>
      </c>
      <c r="C3419" t="inlineStr">
        <is>
          <t>MTL-MOB-003</t>
        </is>
      </c>
      <c r="E3419" t="inlineStr">
        <is>
          <t>FIXED</t>
        </is>
      </c>
      <c r="F3419" t="n">
        <v>0</v>
      </c>
      <c r="G3419" t="inlineStr">
        <is>
          <t>USD</t>
        </is>
      </c>
      <c r="M3419" t="n">
        <v>0</v>
      </c>
      <c r="N3419" t="n">
        <v>0</v>
      </c>
      <c r="Q3419" t="inlineStr">
        <is>
          <t>430b0a08-8314-460c-8c73-a843ac95c6d6</t>
        </is>
      </c>
      <c r="R3419" t="inlineStr">
        <is>
          <t>Services</t>
        </is>
      </c>
      <c r="U3419" t="inlineStr">
        <is>
          <t>b7d580d5-f185-4221-82ae-4c950373c8e3</t>
        </is>
      </c>
      <c r="V3419" t="inlineStr">
        <is>
          <t>MTOUCH LABS PRIVATE LIMITED</t>
        </is>
      </c>
      <c r="W3419" t="inlineStr">
        <is>
          <t>AAKCA8663Q</t>
        </is>
      </c>
      <c r="X3419" t="n">
        <v>0</v>
      </c>
      <c r="Y3419" t="n">
        <v>0</v>
      </c>
      <c r="AA3419" t="inlineStr">
        <is>
          <t>Services</t>
        </is>
      </c>
      <c r="AB3419" t="inlineStr">
        <is>
          <t>http://indiausatrade.mea.gov.in/api/public/image/stream?key=products%2F20260522T100756Z-963947-71856424-4ac44a5b-3fbd-45b1-a484-f567330b62b9-cropped.jpg</t>
        </is>
      </c>
      <c r="AC3419" t="inlineStr">
        <is>
          <t>2026-05-22T10:07:56.378Z</t>
        </is>
      </c>
    </row>
    <row r="3420">
      <c r="A3420" t="inlineStr">
        <is>
          <t>79155b42-c62d-4ba8-9179-acfdf9f73e89</t>
        </is>
      </c>
      <c r="B3420" t="inlineStr">
        <is>
          <t>AI &amp; Generative AI Solutions</t>
        </is>
      </c>
      <c r="C3420" t="inlineStr">
        <is>
          <t>MTL-AI-002</t>
        </is>
      </c>
      <c r="E3420" t="inlineStr">
        <is>
          <t>FIXED</t>
        </is>
      </c>
      <c r="F3420" t="n">
        <v>0</v>
      </c>
      <c r="G3420" t="inlineStr">
        <is>
          <t>USD</t>
        </is>
      </c>
      <c r="M3420" t="n">
        <v>0</v>
      </c>
      <c r="N3420" t="n">
        <v>0</v>
      </c>
      <c r="Q3420" t="inlineStr">
        <is>
          <t>430b0a08-8314-460c-8c73-a843ac95c6d6</t>
        </is>
      </c>
      <c r="R3420" t="inlineStr">
        <is>
          <t>Services</t>
        </is>
      </c>
      <c r="U3420" t="inlineStr">
        <is>
          <t>b7d580d5-f185-4221-82ae-4c950373c8e3</t>
        </is>
      </c>
      <c r="V3420" t="inlineStr">
        <is>
          <t>MTOUCH LABS PRIVATE LIMITED</t>
        </is>
      </c>
      <c r="W3420" t="inlineStr">
        <is>
          <t>AAKCA8663Q</t>
        </is>
      </c>
      <c r="X3420" t="n">
        <v>0</v>
      </c>
      <c r="Y3420" t="n">
        <v>0</v>
      </c>
      <c r="AA3420" t="inlineStr">
        <is>
          <t>Services</t>
        </is>
      </c>
      <c r="AB3420" t="inlineStr">
        <is>
          <t>http://indiausatrade.mea.gov.in/api/public/image/stream?key=products%2F20260522T100407Z-105984-ba13e62d-a9a68cc4-3025-41cb-bc25-6b8bf6ad48c3-cropped.jpg</t>
        </is>
      </c>
      <c r="AC3420" t="inlineStr">
        <is>
          <t>2026-05-22T10:04:07.427Z</t>
        </is>
      </c>
    </row>
    <row r="3421">
      <c r="A3421" t="inlineStr">
        <is>
          <t>a9979077-8f35-4ba9-b6a7-490ba53d86fb</t>
        </is>
      </c>
      <c r="B3421" t="inlineStr">
        <is>
          <t>AI &amp; Generative AI Development</t>
        </is>
      </c>
      <c r="C3421" t="inlineStr">
        <is>
          <t>MTL-AI-003</t>
        </is>
      </c>
      <c r="E3421" t="inlineStr">
        <is>
          <t>FIXED</t>
        </is>
      </c>
      <c r="F3421" t="n">
        <v>0</v>
      </c>
      <c r="G3421" t="inlineStr">
        <is>
          <t>USD</t>
        </is>
      </c>
      <c r="M3421" t="n">
        <v>0</v>
      </c>
      <c r="N3421" t="n">
        <v>0</v>
      </c>
      <c r="Q3421" t="inlineStr">
        <is>
          <t>430b0a08-8314-460c-8c73-a843ac95c6d6</t>
        </is>
      </c>
      <c r="R3421" t="inlineStr">
        <is>
          <t>Services</t>
        </is>
      </c>
      <c r="U3421" t="inlineStr">
        <is>
          <t>b7d580d5-f185-4221-82ae-4c950373c8e3</t>
        </is>
      </c>
      <c r="V3421" t="inlineStr">
        <is>
          <t>MTOUCH LABS PRIVATE LIMITED</t>
        </is>
      </c>
      <c r="W3421" t="inlineStr">
        <is>
          <t>AAKCA8663Q</t>
        </is>
      </c>
      <c r="X3421" t="n">
        <v>0</v>
      </c>
      <c r="Y3421" t="n">
        <v>0</v>
      </c>
      <c r="AA3421" t="inlineStr">
        <is>
          <t>Services</t>
        </is>
      </c>
      <c r="AB3421" t="inlineStr">
        <is>
          <t>http://indiausatrade.mea.gov.in/api/public/image/stream?key=products%2F20260903T171727Z-416055-a1ed6f0e-AIImage2-cropped.png</t>
        </is>
      </c>
      <c r="AC3421" t="inlineStr">
        <is>
          <t>2026-09-03T17:17:27.331Z</t>
        </is>
      </c>
    </row>
    <row r="3422">
      <c r="A3422" t="inlineStr">
        <is>
          <t>e757eccc-20dc-475f-bfae-53fa8b866cb0</t>
        </is>
      </c>
      <c r="B3422" t="inlineStr">
        <is>
          <t>SaaS Product Development</t>
        </is>
      </c>
      <c r="C3422" t="inlineStr">
        <is>
          <t>MTL-SAAS-001</t>
        </is>
      </c>
      <c r="E3422" t="inlineStr">
        <is>
          <t>FIXED</t>
        </is>
      </c>
      <c r="F3422" t="n">
        <v>0</v>
      </c>
      <c r="G3422" t="inlineStr">
        <is>
          <t>USD</t>
        </is>
      </c>
      <c r="M3422" t="n">
        <v>0</v>
      </c>
      <c r="N3422" t="n">
        <v>0</v>
      </c>
      <c r="Q3422" t="inlineStr">
        <is>
          <t>430b0a08-8314-460c-8c73-a843ac95c6d6</t>
        </is>
      </c>
      <c r="R3422" t="inlineStr">
        <is>
          <t>Services</t>
        </is>
      </c>
      <c r="U3422" t="inlineStr">
        <is>
          <t>b7d580d5-f185-4221-82ae-4c950373c8e3</t>
        </is>
      </c>
      <c r="V3422" t="inlineStr">
        <is>
          <t>MTOUCH LABS PRIVATE LIMITED</t>
        </is>
      </c>
      <c r="W3422" t="inlineStr">
        <is>
          <t>AAKCA8663Q</t>
        </is>
      </c>
      <c r="X3422" t="n">
        <v>0</v>
      </c>
      <c r="Y3422" t="n">
        <v>0</v>
      </c>
      <c r="AA3422" t="inlineStr">
        <is>
          <t>Services</t>
        </is>
      </c>
      <c r="AB3422" t="inlineStr">
        <is>
          <t>http://indiausatrade.mea.gov.in/api/public/image/stream?key=products%2F20260903T174021Z-901190-fca86ece-saas1244-cropped.png</t>
        </is>
      </c>
      <c r="AC3422" t="inlineStr">
        <is>
          <t>2026-09-03T17:40:21.971Z</t>
        </is>
      </c>
    </row>
    <row r="3423">
      <c r="A3423" t="inlineStr">
        <is>
          <t>77be2108-0b0d-46a6-a6a5-9afcdd2f414c</t>
        </is>
      </c>
      <c r="B3423" t="inlineStr">
        <is>
          <t>Custom Software Development</t>
        </is>
      </c>
      <c r="C3423" t="inlineStr">
        <is>
          <t>MTL-CSD-001</t>
        </is>
      </c>
      <c r="E3423" t="inlineStr">
        <is>
          <t>FIXED</t>
        </is>
      </c>
      <c r="F3423" t="n">
        <v>0</v>
      </c>
      <c r="G3423" t="inlineStr">
        <is>
          <t>USD</t>
        </is>
      </c>
      <c r="M3423" t="n">
        <v>0</v>
      </c>
      <c r="N3423" t="n">
        <v>0</v>
      </c>
      <c r="Q3423" t="inlineStr">
        <is>
          <t>430b0a08-8314-460c-8c73-a843ac95c6d6</t>
        </is>
      </c>
      <c r="R3423" t="inlineStr">
        <is>
          <t>Services</t>
        </is>
      </c>
      <c r="U3423" t="inlineStr">
        <is>
          <t>b7d580d5-f185-4221-82ae-4c950373c8e3</t>
        </is>
      </c>
      <c r="V3423" t="inlineStr">
        <is>
          <t>MTOUCH LABS PRIVATE LIMITED</t>
        </is>
      </c>
      <c r="W3423" t="inlineStr">
        <is>
          <t>AAKCA8663Q</t>
        </is>
      </c>
      <c r="X3423" t="n">
        <v>0</v>
      </c>
      <c r="Y3423" t="n">
        <v>0</v>
      </c>
      <c r="AA3423" t="inlineStr">
        <is>
          <t>Services</t>
        </is>
      </c>
      <c r="AB3423" t="inlineStr">
        <is>
          <t>http://indiausatrade.mea.gov.in/api/public/image/stream?key=products%2F20260522T095736Z-960559-a7c70732-e2848520-c239-4590-bdc6-cd6c91a60c2c-cropped.jpg</t>
        </is>
      </c>
      <c r="AC3423" t="inlineStr">
        <is>
          <t>2026-05-22T09:57:36.211Z</t>
        </is>
      </c>
    </row>
    <row r="3424">
      <c r="A3424" t="inlineStr">
        <is>
          <t>0d7748c8-25ba-4a16-9e59-afab2ae07e64</t>
        </is>
      </c>
      <c r="B3424" t="inlineStr">
        <is>
          <t>MyGiza Sheets,100% Certified Giza Egyptian Cotton Sheets-King Size Giza Cotton Sheets Set to Fit Upto 18 Inches Deep Mattress (4 Pcs) White</t>
        </is>
      </c>
      <c r="C3424" t="inlineStr">
        <is>
          <t>B08GYP3XNF</t>
        </is>
      </c>
      <c r="E3424" t="inlineStr">
        <is>
          <t>FIXED</t>
        </is>
      </c>
      <c r="F3424" t="n">
        <v>30</v>
      </c>
      <c r="G3424" t="inlineStr">
        <is>
          <t>USD</t>
        </is>
      </c>
      <c r="I3424" t="inlineStr">
        <is>
          <t>Unit</t>
        </is>
      </c>
      <c r="J3424" t="n">
        <v>100</v>
      </c>
      <c r="M3424" t="n">
        <v>0</v>
      </c>
      <c r="N3424" t="n">
        <v>0</v>
      </c>
      <c r="Q3424" t="inlineStr">
        <is>
          <t>ce997265-f6b8-486f-a3c8-d2ff0a0ef7ea</t>
        </is>
      </c>
      <c r="R3424" t="inlineStr">
        <is>
          <t>Other made-up textile articles; sets; worn clothing and worn textile articles; rags</t>
        </is>
      </c>
      <c r="S3424" t="inlineStr">
        <is>
          <t>d2c341ca-9098-4aa1-83c5-fd86b7214a1a</t>
        </is>
      </c>
      <c r="T3424" t="inlineStr">
        <is>
          <t>Bed linen, table linen, toilet linen and kitchen linen</t>
        </is>
      </c>
      <c r="U3424" t="inlineStr">
        <is>
          <t>810140dc-f352-4957-830e-1b77ebfa52a1</t>
        </is>
      </c>
      <c r="V3424" t="inlineStr">
        <is>
          <t>SHRIMAHAVEER HOME FURNISH EXPO PRIVATE LIMITED</t>
        </is>
      </c>
      <c r="W3424" t="inlineStr">
        <is>
          <t>AAYCS9995D</t>
        </is>
      </c>
      <c r="X3424" t="n">
        <v>0</v>
      </c>
      <c r="Y3424" t="n">
        <v>0</v>
      </c>
      <c r="Z3424" t="n">
        <v>63021010</v>
      </c>
      <c r="AA3424" t="inlineStr">
        <is>
          <t>OF COTTON</t>
        </is>
      </c>
      <c r="AB3424" t="inlineStr">
        <is>
          <t>http://indiausatrade.mea.gov.in/api/public/image/stream?key=products%2F20260723T103814Z-636892-7e4d93a1-4%20PC%20Sheet%20Set%20Packaging%20Box%20Giza-cropped.jpg</t>
        </is>
      </c>
      <c r="AC3424" t="inlineStr">
        <is>
          <t>2026-07-23T10:38:14.755Z</t>
        </is>
      </c>
    </row>
    <row r="3425">
      <c r="A3425" t="inlineStr">
        <is>
          <t>e3ab057f-a6df-4310-b9c5-4091d37c8ed9</t>
        </is>
      </c>
      <c r="B3425" t="inlineStr">
        <is>
          <t xml:space="preserve">Bath Towel Set 100 % Cotton </t>
        </is>
      </c>
      <c r="C3425" t="inlineStr">
        <is>
          <t>TOW-2026</t>
        </is>
      </c>
      <c r="E3425" t="inlineStr">
        <is>
          <t>FIXED</t>
        </is>
      </c>
      <c r="F3425" t="n">
        <v>29</v>
      </c>
      <c r="G3425" t="inlineStr">
        <is>
          <t>USD</t>
        </is>
      </c>
      <c r="M3425" t="n">
        <v>0</v>
      </c>
      <c r="N3425" t="n">
        <v>0</v>
      </c>
      <c r="Q3425" t="inlineStr">
        <is>
          <t>ce997265-f6b8-486f-a3c8-d2ff0a0ef7ea</t>
        </is>
      </c>
      <c r="R3425" t="inlineStr">
        <is>
          <t>Other made-up textile articles; sets; worn clothing and worn textile articles; rags</t>
        </is>
      </c>
      <c r="S3425" t="inlineStr">
        <is>
          <t>ae2bd03b-8740-49f6-a295-cecddb28805c</t>
        </is>
      </c>
      <c r="T3425" t="inlineStr">
        <is>
          <t>Other furnishing articles, excluding those of heading 9404</t>
        </is>
      </c>
      <c r="U3425" t="inlineStr">
        <is>
          <t>810140dc-f352-4957-830e-1b77ebfa52a1</t>
        </is>
      </c>
      <c r="V3425" t="inlineStr">
        <is>
          <t>SHRIMAHAVEER HOME FURNISH EXPO PRIVATE LIMITED</t>
        </is>
      </c>
      <c r="W3425" t="inlineStr">
        <is>
          <t>AAYCS9995D</t>
        </is>
      </c>
      <c r="X3425" t="n">
        <v>0</v>
      </c>
      <c r="Y3425" t="n">
        <v>0</v>
      </c>
      <c r="Z3425" t="n">
        <v>63049260</v>
      </c>
      <c r="AA3425" t="inlineStr">
        <is>
          <t>TOWELS, OTHER THAN TERRY TOWEL</t>
        </is>
      </c>
      <c r="AB3425" t="inlineStr">
        <is>
          <t>http://indiausatrade.mea.gov.in/api/public/image/stream?key=products%2F20260810T062901Z-498802-fae58b0c-251244cc-ac1a-46aa-942c-3bf2b4d9a9ba-cropped.png</t>
        </is>
      </c>
      <c r="AC3425" t="inlineStr">
        <is>
          <t>2026-08-10T06:29:01.887Z</t>
        </is>
      </c>
    </row>
    <row r="3426">
      <c r="A3426" t="inlineStr">
        <is>
          <t>d8e7dc73-0249-4038-bbc2-b7e62ee574ab</t>
        </is>
      </c>
      <c r="B3426" t="inlineStr">
        <is>
          <t>Egyptian Giza Cotton Sheets Queen, 100% Giza Long-Staple Cotton, Soft &amp; Breathable, 18 Inch Extra Deep Pocket Bed Sheets, Luxury Hotel Quality Bedding, White</t>
        </is>
      </c>
      <c r="C3426" t="inlineStr">
        <is>
          <t>B09VL5NFQQ</t>
        </is>
      </c>
      <c r="E3426" t="inlineStr">
        <is>
          <t>FIXED</t>
        </is>
      </c>
      <c r="F3426" t="n">
        <v>29</v>
      </c>
      <c r="G3426" t="inlineStr">
        <is>
          <t>USD</t>
        </is>
      </c>
      <c r="M3426" t="n">
        <v>0</v>
      </c>
      <c r="N3426" t="n">
        <v>0</v>
      </c>
      <c r="Q3426" t="inlineStr">
        <is>
          <t>ce997265-f6b8-486f-a3c8-d2ff0a0ef7ea</t>
        </is>
      </c>
      <c r="R3426" t="inlineStr">
        <is>
          <t>Other made-up textile articles; sets; worn clothing and worn textile articles; rags</t>
        </is>
      </c>
      <c r="S3426" t="inlineStr">
        <is>
          <t>ae2bd03b-8740-49f6-a295-cecddb28805c</t>
        </is>
      </c>
      <c r="T3426" t="inlineStr">
        <is>
          <t>Other furnishing articles, excluding those of heading 9404</t>
        </is>
      </c>
      <c r="U3426" t="inlineStr">
        <is>
          <t>810140dc-f352-4957-830e-1b77ebfa52a1</t>
        </is>
      </c>
      <c r="V3426" t="inlineStr">
        <is>
          <t>SHRIMAHAVEER HOME FURNISH EXPO PRIVATE LIMITED</t>
        </is>
      </c>
      <c r="W3426" t="inlineStr">
        <is>
          <t>AAYCS9995D</t>
        </is>
      </c>
      <c r="X3426" t="n">
        <v>0</v>
      </c>
      <c r="Y3426" t="n">
        <v>0</v>
      </c>
      <c r="Z3426" t="n">
        <v>63041910</v>
      </c>
      <c r="AA3426" t="inlineStr">
        <is>
          <t>BEDSHEETS AND BEDCOVERS, OF COTTON</t>
        </is>
      </c>
      <c r="AB3426" t="inlineStr">
        <is>
          <t>http://indiausatrade.mea.gov.in/api/public/image/stream?key=products%2F20260810T091346Z-975148-74718cb0-51x7KW6T01L._AC_SL1500_-cropped.jpg</t>
        </is>
      </c>
      <c r="AC3426" t="inlineStr">
        <is>
          <t>2026-08-10T09:13:46.076Z</t>
        </is>
      </c>
    </row>
    <row r="3427">
      <c r="A3427" t="inlineStr">
        <is>
          <t>d34da7a2-baa0-4065-bc9d-ca053233d5a6</t>
        </is>
      </c>
      <c r="B3427" t="inlineStr">
        <is>
          <t>Honey 16oz Squeeze Bottle</t>
        </is>
      </c>
      <c r="C3427" t="inlineStr">
        <is>
          <t>0005</t>
        </is>
      </c>
      <c r="E3427" t="inlineStr">
        <is>
          <t>FIXED</t>
        </is>
      </c>
      <c r="F3427" t="n">
        <v>4</v>
      </c>
      <c r="G3427" t="inlineStr">
        <is>
          <t>USD</t>
        </is>
      </c>
      <c r="I3427" t="inlineStr">
        <is>
          <t>Kilogram</t>
        </is>
      </c>
      <c r="J3427" t="n">
        <v>15000</v>
      </c>
      <c r="M3427" t="n">
        <v>0</v>
      </c>
      <c r="N3427" t="n">
        <v>0</v>
      </c>
      <c r="Q3427" t="inlineStr">
        <is>
          <t>0bc2665f-d39a-4f3c-9d5d-ae57a6b09c50</t>
        </is>
      </c>
      <c r="R3427" t="inlineStr">
        <is>
          <t>Dairy produce; birds' eggs; natural honey; edible products of animal origin, not else</t>
        </is>
      </c>
      <c r="S3427" t="inlineStr">
        <is>
          <t>dd7457e8-6142-4399-8062-da1dd7bf22f3</t>
        </is>
      </c>
      <c r="T3427" t="inlineStr">
        <is>
          <t>Natural honey</t>
        </is>
      </c>
      <c r="U3427" t="inlineStr">
        <is>
          <t>87bbd311-e87d-4d7b-9e36-8129acd70ba7</t>
        </is>
      </c>
      <c r="V3427" t="inlineStr">
        <is>
          <t>DANAGRO</t>
        </is>
      </c>
      <c r="W3427" t="inlineStr">
        <is>
          <t>AARFD7794F</t>
        </is>
      </c>
      <c r="X3427" t="n">
        <v>0</v>
      </c>
      <c r="Y3427" t="n">
        <v>0</v>
      </c>
      <c r="Z3427" t="n">
        <v>4090000</v>
      </c>
      <c r="AA3427" t="inlineStr">
        <is>
          <t>NATURAL HONEY</t>
        </is>
      </c>
      <c r="AB3427" t="inlineStr">
        <is>
          <t>http://indiausatrade.mea.gov.in/api/public/image/stream?key=products%2F20260805T104656Z-581698-829f9a27-16oz%20squeeze-cropped.jpg</t>
        </is>
      </c>
      <c r="AC3427" t="inlineStr">
        <is>
          <t>2026-08-05T10:46:56.087Z</t>
        </is>
      </c>
    </row>
    <row r="3428">
      <c r="A3428" t="inlineStr">
        <is>
          <t>db041928-45dd-411f-b0ef-dfcef847a0e8</t>
        </is>
      </c>
      <c r="B3428" t="inlineStr">
        <is>
          <t>Honey 12oz Squeeze Bottle</t>
        </is>
      </c>
      <c r="C3428" t="inlineStr">
        <is>
          <t>0004</t>
        </is>
      </c>
      <c r="E3428" t="inlineStr">
        <is>
          <t>FIXED</t>
        </is>
      </c>
      <c r="F3428" t="n">
        <v>4</v>
      </c>
      <c r="G3428" t="inlineStr">
        <is>
          <t>USD</t>
        </is>
      </c>
      <c r="I3428" t="inlineStr">
        <is>
          <t>Kilogram</t>
        </is>
      </c>
      <c r="J3428" t="n">
        <v>15000</v>
      </c>
      <c r="M3428" t="n">
        <v>0</v>
      </c>
      <c r="N3428" t="n">
        <v>0</v>
      </c>
      <c r="Q3428" t="inlineStr">
        <is>
          <t>0bc2665f-d39a-4f3c-9d5d-ae57a6b09c50</t>
        </is>
      </c>
      <c r="R3428" t="inlineStr">
        <is>
          <t>Dairy produce; birds' eggs; natural honey; edible products of animal origin, not else</t>
        </is>
      </c>
      <c r="S3428" t="inlineStr">
        <is>
          <t>dd7457e8-6142-4399-8062-da1dd7bf22f3</t>
        </is>
      </c>
      <c r="T3428" t="inlineStr">
        <is>
          <t>Natural honey</t>
        </is>
      </c>
      <c r="U3428" t="inlineStr">
        <is>
          <t>87bbd311-e87d-4d7b-9e36-8129acd70ba7</t>
        </is>
      </c>
      <c r="V3428" t="inlineStr">
        <is>
          <t>DANAGRO</t>
        </is>
      </c>
      <c r="W3428" t="inlineStr">
        <is>
          <t>AARFD7794F</t>
        </is>
      </c>
      <c r="X3428" t="n">
        <v>0</v>
      </c>
      <c r="Y3428" t="n">
        <v>0</v>
      </c>
      <c r="Z3428" t="n">
        <v>4090000</v>
      </c>
      <c r="AA3428" t="inlineStr">
        <is>
          <t>NATURAL HONEY</t>
        </is>
      </c>
      <c r="AB3428" t="inlineStr">
        <is>
          <t>http://indiausatrade.mea.gov.in/api/public/image/stream?key=products%2F20260805T104237Z-486042-5b3f1af5-12oz%20teddy-cropped.jpg</t>
        </is>
      </c>
      <c r="AC3428" t="inlineStr">
        <is>
          <t>2026-08-05T10:42:37.764Z</t>
        </is>
      </c>
    </row>
    <row r="3429">
      <c r="A3429" t="inlineStr">
        <is>
          <t>9177523c-b704-4998-831e-8d78d9c2bf1c</t>
        </is>
      </c>
      <c r="B3429" t="inlineStr">
        <is>
          <t>Honey 300Kg Drum</t>
        </is>
      </c>
      <c r="C3429" t="inlineStr">
        <is>
          <t>0010</t>
        </is>
      </c>
      <c r="E3429" t="inlineStr">
        <is>
          <t>FIXED</t>
        </is>
      </c>
      <c r="F3429" t="n">
        <v>4</v>
      </c>
      <c r="G3429" t="inlineStr">
        <is>
          <t>USD</t>
        </is>
      </c>
      <c r="I3429" t="inlineStr">
        <is>
          <t>Kilogram</t>
        </is>
      </c>
      <c r="J3429" t="n">
        <v>15000</v>
      </c>
      <c r="M3429" t="n">
        <v>0</v>
      </c>
      <c r="N3429" t="n">
        <v>0</v>
      </c>
      <c r="Q3429" t="inlineStr">
        <is>
          <t>0bc2665f-d39a-4f3c-9d5d-ae57a6b09c50</t>
        </is>
      </c>
      <c r="R3429" t="inlineStr">
        <is>
          <t>Dairy produce; birds' eggs; natural honey; edible products of animal origin, not else</t>
        </is>
      </c>
      <c r="S3429" t="inlineStr">
        <is>
          <t>dd7457e8-6142-4399-8062-da1dd7bf22f3</t>
        </is>
      </c>
      <c r="T3429" t="inlineStr">
        <is>
          <t>Natural honey</t>
        </is>
      </c>
      <c r="U3429" t="inlineStr">
        <is>
          <t>87bbd311-e87d-4d7b-9e36-8129acd70ba7</t>
        </is>
      </c>
      <c r="V3429" t="inlineStr">
        <is>
          <t>DANAGRO</t>
        </is>
      </c>
      <c r="W3429" t="inlineStr">
        <is>
          <t>AARFD7794F</t>
        </is>
      </c>
      <c r="X3429" t="n">
        <v>0</v>
      </c>
      <c r="Y3429" t="n">
        <v>0</v>
      </c>
      <c r="Z3429" t="n">
        <v>4090000</v>
      </c>
      <c r="AA3429" t="inlineStr">
        <is>
          <t>NATURAL HONEY</t>
        </is>
      </c>
      <c r="AB3429" t="inlineStr">
        <is>
          <t>http://indiausatrade.mea.gov.in/api/public/image/stream?key=products%2F20260805T105644Z-846010-e0282e81-300%20Kg%20Drum-cropped.jpg</t>
        </is>
      </c>
      <c r="AC3429" t="inlineStr">
        <is>
          <t>2026-08-05T10:56:44.068Z</t>
        </is>
      </c>
    </row>
    <row r="3430">
      <c r="A3430" t="inlineStr">
        <is>
          <t>cab18dc5-d8b6-459b-a582-0cd0c013fe64</t>
        </is>
      </c>
      <c r="B3430" t="inlineStr">
        <is>
          <t>Honey 16oz Glass Bottle</t>
        </is>
      </c>
      <c r="C3430" t="inlineStr">
        <is>
          <t>0003</t>
        </is>
      </c>
      <c r="E3430" t="inlineStr">
        <is>
          <t>FIXED</t>
        </is>
      </c>
      <c r="F3430" t="n">
        <v>4</v>
      </c>
      <c r="G3430" t="inlineStr">
        <is>
          <t>USD</t>
        </is>
      </c>
      <c r="I3430" t="inlineStr">
        <is>
          <t>Kilogram</t>
        </is>
      </c>
      <c r="J3430" t="n">
        <v>15000</v>
      </c>
      <c r="M3430" t="n">
        <v>0</v>
      </c>
      <c r="N3430" t="n">
        <v>0</v>
      </c>
      <c r="Q3430" t="inlineStr">
        <is>
          <t>0bc2665f-d39a-4f3c-9d5d-ae57a6b09c50</t>
        </is>
      </c>
      <c r="R3430" t="inlineStr">
        <is>
          <t>Dairy produce; birds' eggs; natural honey; edible products of animal origin, not else</t>
        </is>
      </c>
      <c r="S3430" t="inlineStr">
        <is>
          <t>dd7457e8-6142-4399-8062-da1dd7bf22f3</t>
        </is>
      </c>
      <c r="T3430" t="inlineStr">
        <is>
          <t>Natural honey</t>
        </is>
      </c>
      <c r="U3430" t="inlineStr">
        <is>
          <t>87bbd311-e87d-4d7b-9e36-8129acd70ba7</t>
        </is>
      </c>
      <c r="V3430" t="inlineStr">
        <is>
          <t>DANAGRO</t>
        </is>
      </c>
      <c r="W3430" t="inlineStr">
        <is>
          <t>AARFD7794F</t>
        </is>
      </c>
      <c r="X3430" t="n">
        <v>0</v>
      </c>
      <c r="Y3430" t="n">
        <v>0</v>
      </c>
      <c r="Z3430" t="n">
        <v>4090000</v>
      </c>
      <c r="AA3430" t="inlineStr">
        <is>
          <t>NATURAL HONEY</t>
        </is>
      </c>
      <c r="AB3430" t="inlineStr">
        <is>
          <t>http://indiausatrade.mea.gov.in/api/public/image/stream?key=products%2F20260805T113756Z-191447-ab5ec28a-16oz-cropped.jpg</t>
        </is>
      </c>
      <c r="AC3430" t="inlineStr">
        <is>
          <t>2026-08-05T11:37:56.399Z</t>
        </is>
      </c>
    </row>
    <row r="3431">
      <c r="A3431" t="inlineStr">
        <is>
          <t>294b60c1-3cf2-4f65-b4a7-1c76403d6b83</t>
        </is>
      </c>
      <c r="B3431" t="inlineStr">
        <is>
          <t>Honey 22oz Glass Bottle</t>
        </is>
      </c>
      <c r="C3431" t="inlineStr">
        <is>
          <t>0001</t>
        </is>
      </c>
      <c r="E3431" t="inlineStr">
        <is>
          <t>FIXED</t>
        </is>
      </c>
      <c r="F3431" t="n">
        <v>4</v>
      </c>
      <c r="G3431" t="inlineStr">
        <is>
          <t>USD</t>
        </is>
      </c>
      <c r="I3431" t="inlineStr">
        <is>
          <t>Kilogram</t>
        </is>
      </c>
      <c r="J3431" t="n">
        <v>15000</v>
      </c>
      <c r="M3431" t="n">
        <v>0</v>
      </c>
      <c r="N3431" t="n">
        <v>0</v>
      </c>
      <c r="Q3431" t="inlineStr">
        <is>
          <t>0bc2665f-d39a-4f3c-9d5d-ae57a6b09c50</t>
        </is>
      </c>
      <c r="R3431" t="inlineStr">
        <is>
          <t>Dairy produce; birds' eggs; natural honey; edible products of animal origin, not else</t>
        </is>
      </c>
      <c r="S3431" t="inlineStr">
        <is>
          <t>dd7457e8-6142-4399-8062-da1dd7bf22f3</t>
        </is>
      </c>
      <c r="T3431" t="inlineStr">
        <is>
          <t>Natural honey</t>
        </is>
      </c>
      <c r="U3431" t="inlineStr">
        <is>
          <t>87bbd311-e87d-4d7b-9e36-8129acd70ba7</t>
        </is>
      </c>
      <c r="V3431" t="inlineStr">
        <is>
          <t>DANAGRO</t>
        </is>
      </c>
      <c r="W3431" t="inlineStr">
        <is>
          <t>AARFD7794F</t>
        </is>
      </c>
      <c r="X3431" t="n">
        <v>0</v>
      </c>
      <c r="Y3431" t="n">
        <v>0</v>
      </c>
      <c r="Z3431" t="n">
        <v>4090000</v>
      </c>
      <c r="AA3431" t="inlineStr">
        <is>
          <t>NATURAL HONEY</t>
        </is>
      </c>
      <c r="AB3431" t="inlineStr">
        <is>
          <t>http://indiausatrade.mea.gov.in/api/public/image/stream?key=products%2F20260727T095905Z-706011-047f4454-22oz-cropped.jpg</t>
        </is>
      </c>
      <c r="AC3431" t="inlineStr">
        <is>
          <t>2026-07-27T09:59:05.679Z</t>
        </is>
      </c>
    </row>
    <row r="3432">
      <c r="A3432" t="inlineStr">
        <is>
          <t>d9855913-e313-4e2a-8ad7-c0ec03217a52</t>
        </is>
      </c>
      <c r="B3432" t="inlineStr">
        <is>
          <t>Honey 12oz Glass Bottle</t>
        </is>
      </c>
      <c r="C3432" t="inlineStr">
        <is>
          <t>0002</t>
        </is>
      </c>
      <c r="E3432" t="inlineStr">
        <is>
          <t>FIXED</t>
        </is>
      </c>
      <c r="F3432" t="n">
        <v>4</v>
      </c>
      <c r="G3432" t="inlineStr">
        <is>
          <t>USD</t>
        </is>
      </c>
      <c r="I3432" t="inlineStr">
        <is>
          <t>Kilogram</t>
        </is>
      </c>
      <c r="J3432" t="n">
        <v>15000</v>
      </c>
      <c r="M3432" t="n">
        <v>0</v>
      </c>
      <c r="N3432" t="n">
        <v>0</v>
      </c>
      <c r="Q3432" t="inlineStr">
        <is>
          <t>0bc2665f-d39a-4f3c-9d5d-ae57a6b09c50</t>
        </is>
      </c>
      <c r="R3432" t="inlineStr">
        <is>
          <t>Dairy produce; birds' eggs; natural honey; edible products of animal origin, not else</t>
        </is>
      </c>
      <c r="S3432" t="inlineStr">
        <is>
          <t>dd7457e8-6142-4399-8062-da1dd7bf22f3</t>
        </is>
      </c>
      <c r="T3432" t="inlineStr">
        <is>
          <t>Natural honey</t>
        </is>
      </c>
      <c r="U3432" t="inlineStr">
        <is>
          <t>87bbd311-e87d-4d7b-9e36-8129acd70ba7</t>
        </is>
      </c>
      <c r="V3432" t="inlineStr">
        <is>
          <t>DANAGRO</t>
        </is>
      </c>
      <c r="W3432" t="inlineStr">
        <is>
          <t>AARFD7794F</t>
        </is>
      </c>
      <c r="X3432" t="n">
        <v>0</v>
      </c>
      <c r="Y3432" t="n">
        <v>0</v>
      </c>
      <c r="Z3432" t="n">
        <v>4090000</v>
      </c>
      <c r="AA3432" t="inlineStr">
        <is>
          <t>NATURAL HONEY</t>
        </is>
      </c>
      <c r="AB3432" t="inlineStr">
        <is>
          <t>http://indiausatrade.mea.gov.in/api/public/image/stream?key=products%2F20260805T103712Z-455006-ebe08ab2-12oz-cropped.jpg</t>
        </is>
      </c>
      <c r="AC3432" t="inlineStr">
        <is>
          <t>2026-08-05T10:37:12.762Z</t>
        </is>
      </c>
    </row>
    <row r="3433">
      <c r="A3433" t="inlineStr">
        <is>
          <t>1495e4ea-e319-49f4-a4ce-cd21fd2f9dd2</t>
        </is>
      </c>
      <c r="B3433" t="inlineStr">
        <is>
          <t>Statutory audit of financial statements of companies under the Companies Act, 2013.</t>
        </is>
      </c>
      <c r="C3433" t="inlineStr">
        <is>
          <t>1</t>
        </is>
      </c>
      <c r="E3433" t="inlineStr">
        <is>
          <t>FIXED</t>
        </is>
      </c>
      <c r="F3433" t="n">
        <v>1000</v>
      </c>
      <c r="G3433" t="inlineStr">
        <is>
          <t>USD</t>
        </is>
      </c>
      <c r="M3433" t="n">
        <v>0</v>
      </c>
      <c r="N3433" t="n">
        <v>0</v>
      </c>
      <c r="Q3433" t="inlineStr">
        <is>
          <t>430b0a08-8314-460c-8c73-a843ac95c6d6</t>
        </is>
      </c>
      <c r="R3433" t="inlineStr">
        <is>
          <t>Services</t>
        </is>
      </c>
      <c r="U3433" t="inlineStr">
        <is>
          <t>75fa82ab-a691-4544-9c2a-9492de76558d</t>
        </is>
      </c>
      <c r="V3433" t="inlineStr">
        <is>
          <t>H.D. Joshi &amp; Co.</t>
        </is>
      </c>
      <c r="W3433" t="inlineStr">
        <is>
          <t>AAFPJ7055B</t>
        </is>
      </c>
      <c r="X3433" t="n">
        <v>0</v>
      </c>
      <c r="Y3433" t="n">
        <v>0</v>
      </c>
      <c r="AA3433" t="inlineStr">
        <is>
          <t>Services</t>
        </is>
      </c>
      <c r="AC3433" t="inlineStr">
        <is>
          <t>2026-08-08T10:19:09.407Z</t>
        </is>
      </c>
    </row>
    <row r="3434">
      <c r="A3434" t="inlineStr">
        <is>
          <t>03a0dea9-7444-43db-8c89-768b15f65768</t>
        </is>
      </c>
      <c r="B3434" t="inlineStr">
        <is>
          <t>GST advisory and compliance services in India</t>
        </is>
      </c>
      <c r="C3434" t="inlineStr">
        <is>
          <t>4</t>
        </is>
      </c>
      <c r="E3434" t="inlineStr">
        <is>
          <t>FIXED</t>
        </is>
      </c>
      <c r="F3434" t="n">
        <v>0</v>
      </c>
      <c r="G3434" t="inlineStr">
        <is>
          <t>USD</t>
        </is>
      </c>
      <c r="M3434" t="n">
        <v>0</v>
      </c>
      <c r="N3434" t="n">
        <v>0</v>
      </c>
      <c r="Q3434" t="inlineStr">
        <is>
          <t>430b0a08-8314-460c-8c73-a843ac95c6d6</t>
        </is>
      </c>
      <c r="R3434" t="inlineStr">
        <is>
          <t>Services</t>
        </is>
      </c>
      <c r="U3434" t="inlineStr">
        <is>
          <t>75fa82ab-a691-4544-9c2a-9492de76558d</t>
        </is>
      </c>
      <c r="V3434" t="inlineStr">
        <is>
          <t>H.D. Joshi &amp; Co.</t>
        </is>
      </c>
      <c r="W3434" t="inlineStr">
        <is>
          <t>AAFPJ7055B</t>
        </is>
      </c>
      <c r="X3434" t="n">
        <v>0</v>
      </c>
      <c r="Y3434" t="n">
        <v>0</v>
      </c>
      <c r="AA3434" t="inlineStr">
        <is>
          <t>Services</t>
        </is>
      </c>
      <c r="AC3434" t="inlineStr">
        <is>
          <t>2026-08-10T11:03:18.508Z</t>
        </is>
      </c>
    </row>
    <row r="3435">
      <c r="A3435" t="inlineStr">
        <is>
          <t>b96db54a-5f85-4f56-b241-fa8c25c0a461</t>
        </is>
      </c>
      <c r="B3435" t="inlineStr">
        <is>
          <t xml:space="preserve">Filing of returns of income of US subsidiaries and their employees deputed to and or working in India </t>
        </is>
      </c>
      <c r="C3435" t="inlineStr">
        <is>
          <t>2</t>
        </is>
      </c>
      <c r="E3435" t="inlineStr">
        <is>
          <t>FIXED</t>
        </is>
      </c>
      <c r="F3435" t="n">
        <v>0</v>
      </c>
      <c r="G3435" t="inlineStr">
        <is>
          <t>USD</t>
        </is>
      </c>
      <c r="M3435" t="n">
        <v>0</v>
      </c>
      <c r="N3435" t="n">
        <v>0</v>
      </c>
      <c r="Q3435" t="inlineStr">
        <is>
          <t>430b0a08-8314-460c-8c73-a843ac95c6d6</t>
        </is>
      </c>
      <c r="R3435" t="inlineStr">
        <is>
          <t>Services</t>
        </is>
      </c>
      <c r="U3435" t="inlineStr">
        <is>
          <t>75fa82ab-a691-4544-9c2a-9492de76558d</t>
        </is>
      </c>
      <c r="V3435" t="inlineStr">
        <is>
          <t>H.D. Joshi &amp; Co.</t>
        </is>
      </c>
      <c r="W3435" t="inlineStr">
        <is>
          <t>AAFPJ7055B</t>
        </is>
      </c>
      <c r="X3435" t="n">
        <v>0</v>
      </c>
      <c r="Y3435" t="n">
        <v>0</v>
      </c>
      <c r="AA3435" t="inlineStr">
        <is>
          <t>Services</t>
        </is>
      </c>
      <c r="AC3435" t="inlineStr">
        <is>
          <t>2026-08-10T10:41:16.879Z</t>
        </is>
      </c>
    </row>
    <row r="3436">
      <c r="A3436" t="inlineStr">
        <is>
          <t>ef0b4a9f-9090-4a62-92e7-e45f663456f1</t>
        </is>
      </c>
      <c r="B3436" t="inlineStr">
        <is>
          <t>Drafting of legal documents like applications, agreements, deeds, affidavits, appeals</t>
        </is>
      </c>
      <c r="C3436" t="inlineStr">
        <is>
          <t>3</t>
        </is>
      </c>
      <c r="E3436" t="inlineStr">
        <is>
          <t>FIXED</t>
        </is>
      </c>
      <c r="F3436" t="n">
        <v>0</v>
      </c>
      <c r="G3436" t="inlineStr">
        <is>
          <t>USD</t>
        </is>
      </c>
      <c r="M3436" t="n">
        <v>0</v>
      </c>
      <c r="N3436" t="n">
        <v>0</v>
      </c>
      <c r="Q3436" t="inlineStr">
        <is>
          <t>430b0a08-8314-460c-8c73-a843ac95c6d6</t>
        </is>
      </c>
      <c r="R3436" t="inlineStr">
        <is>
          <t>Services</t>
        </is>
      </c>
      <c r="U3436" t="inlineStr">
        <is>
          <t>75fa82ab-a691-4544-9c2a-9492de76558d</t>
        </is>
      </c>
      <c r="V3436" t="inlineStr">
        <is>
          <t>H.D. Joshi &amp; Co.</t>
        </is>
      </c>
      <c r="W3436" t="inlineStr">
        <is>
          <t>AAFPJ7055B</t>
        </is>
      </c>
      <c r="X3436" t="n">
        <v>0</v>
      </c>
      <c r="Y3436" t="n">
        <v>0</v>
      </c>
      <c r="AA3436" t="inlineStr">
        <is>
          <t>Services</t>
        </is>
      </c>
      <c r="AC3436" t="inlineStr">
        <is>
          <t>2026-08-10T10:52:11.154Z</t>
        </is>
      </c>
    </row>
    <row r="3437">
      <c r="A3437" t="inlineStr">
        <is>
          <t>6617d2a9-09bf-47c3-9d37-888c1be84073</t>
        </is>
      </c>
      <c r="B3437" t="inlineStr">
        <is>
          <t>SPIRULINA POWDER LINKIN BRAND</t>
        </is>
      </c>
      <c r="C3437" t="inlineStr">
        <is>
          <t>LNK-SPR</t>
        </is>
      </c>
      <c r="E3437" t="inlineStr">
        <is>
          <t>FIXED</t>
        </is>
      </c>
      <c r="F3437" t="n">
        <v>8</v>
      </c>
      <c r="G3437" t="inlineStr">
        <is>
          <t>USD</t>
        </is>
      </c>
      <c r="I3437" t="inlineStr">
        <is>
          <t>Kilogram</t>
        </is>
      </c>
      <c r="M3437" t="n">
        <v>0</v>
      </c>
      <c r="N3437" t="n">
        <v>0</v>
      </c>
      <c r="Q3437" t="inlineStr">
        <is>
          <t>aca22f63-b620-436b-a981-f7d5a8ac871b</t>
        </is>
      </c>
      <c r="R3437" t="inlineStr">
        <is>
          <t>Oil seeds and oleaginous fruits; miscellaneous grains, seeds and fruit; industrial or medicinal plants; straw and fodder</t>
        </is>
      </c>
      <c r="S3437" t="inlineStr">
        <is>
          <t>b39b7a03-1251-48c2-a335-93ab18ce22ae</t>
        </is>
      </c>
      <c r="T3437" t="inlineStr">
        <is>
          <t>Locust beans, seaweeds and other algae, sugar beet and sugar cane, fresh, chilled, frozen or dried, whether or not ground; fruit stones and kernels and other vegetable products (including unroasted chicory roots of the variety Cichorium intybus sativum...</t>
        </is>
      </c>
      <c r="U3437" t="inlineStr">
        <is>
          <t>0129be2a-db69-4cec-a2ed-0c9c86893361</t>
        </is>
      </c>
      <c r="V3437" t="inlineStr">
        <is>
          <t>LINKIN TRADE INTERNATIONAL LLP</t>
        </is>
      </c>
      <c r="W3437" t="inlineStr">
        <is>
          <t>AAKFL9021G</t>
        </is>
      </c>
      <c r="X3437" t="n">
        <v>0</v>
      </c>
      <c r="Y3437" t="n">
        <v>0</v>
      </c>
      <c r="Z3437" t="n">
        <v>12122190</v>
      </c>
      <c r="AA3437" t="inlineStr">
        <is>
          <t>Other algae</t>
        </is>
      </c>
      <c r="AB3437" t="inlineStr">
        <is>
          <t>http://indiausatrade.mea.gov.in/api/public/image/stream?key=products%2F20260727T134455Z-306220-291e5eca-ChatGPT%20Image%20Dec%2022%2C%202025%2C%2010_01_51%20PM-cropped.png</t>
        </is>
      </c>
      <c r="AC3437" t="inlineStr">
        <is>
          <t>2026-07-27T13:44:55.711Z</t>
        </is>
      </c>
    </row>
    <row r="3438">
      <c r="A3438" t="inlineStr">
        <is>
          <t>e4b8b7cb-f16b-4efb-81bc-76e7e157fcd5</t>
        </is>
      </c>
      <c r="B3438" t="inlineStr">
        <is>
          <t>MORINGA POWDER LINKIN BRAND</t>
        </is>
      </c>
      <c r="C3438" t="inlineStr">
        <is>
          <t>LNK-MRG</t>
        </is>
      </c>
      <c r="E3438" t="inlineStr">
        <is>
          <t>FIXED</t>
        </is>
      </c>
      <c r="F3438" t="n">
        <v>2</v>
      </c>
      <c r="G3438" t="inlineStr">
        <is>
          <t>USD</t>
        </is>
      </c>
      <c r="I3438" t="inlineStr">
        <is>
          <t>Kilogram</t>
        </is>
      </c>
      <c r="M3438" t="n">
        <v>0</v>
      </c>
      <c r="N3438" t="n">
        <v>0</v>
      </c>
      <c r="Q3438" t="inlineStr">
        <is>
          <t>aca22f63-b620-436b-a981-f7d5a8ac871b</t>
        </is>
      </c>
      <c r="R3438" t="inlineStr">
        <is>
          <t>Oil seeds and oleaginous fruits; miscellaneous grains, seeds and fruit; industrial or medicinal plants; straw and fodder</t>
        </is>
      </c>
      <c r="S3438" t="inlineStr">
        <is>
          <t>faed6b17-7729-424f-8baa-9d7b969e4067</t>
        </is>
      </c>
      <c r="T3438" t="inlineStr">
        <is>
          <t>Plants and parts of plants (including seeds and fruits), of a kind used primarily in perfumery, in pharmacy or for insecticidal, fungicidal or similar purposes, fresh or dried, whether or not cut, crushed or powdered</t>
        </is>
      </c>
      <c r="U3438" t="inlineStr">
        <is>
          <t>0129be2a-db69-4cec-a2ed-0c9c86893361</t>
        </is>
      </c>
      <c r="V3438" t="inlineStr">
        <is>
          <t>LINKIN TRADE INTERNATIONAL LLP</t>
        </is>
      </c>
      <c r="W3438" t="inlineStr">
        <is>
          <t>AAKFL9021G</t>
        </is>
      </c>
      <c r="X3438" t="n">
        <v>0</v>
      </c>
      <c r="Y3438" t="n">
        <v>0</v>
      </c>
      <c r="Z3438" t="n">
        <v>12119029</v>
      </c>
      <c r="AA3438" t="inlineStr">
        <is>
          <t>OTHER</t>
        </is>
      </c>
      <c r="AB3438" t="inlineStr">
        <is>
          <t>http://indiausatrade.mea.gov.in/api/public/image/stream?key=products%2F20260727T145823Z-184072-5183d7de-WhatsApp%20Image%202026-01-19%20at%2020.29.51-cropped.jpg</t>
        </is>
      </c>
      <c r="AC3438" t="inlineStr">
        <is>
          <t>2026-07-27T14:58:23.397Z</t>
        </is>
      </c>
    </row>
    <row r="3439">
      <c r="A3439" t="inlineStr">
        <is>
          <t>a551323b-6c2a-4d2a-a7db-4587fdc8a850</t>
        </is>
      </c>
      <c r="B3439" t="inlineStr">
        <is>
          <t>GUAR GUM POWDER LINKIN BRAND</t>
        </is>
      </c>
      <c r="C3439" t="inlineStr">
        <is>
          <t>LNK-FG-GG</t>
        </is>
      </c>
      <c r="E3439" t="inlineStr">
        <is>
          <t>FIXED</t>
        </is>
      </c>
      <c r="F3439" t="n">
        <v>1500</v>
      </c>
      <c r="G3439" t="inlineStr">
        <is>
          <t>USD</t>
        </is>
      </c>
      <c r="I3439" t="inlineStr">
        <is>
          <t>Metric Ton</t>
        </is>
      </c>
      <c r="M3439" t="n">
        <v>0</v>
      </c>
      <c r="N3439" t="n">
        <v>0</v>
      </c>
      <c r="Q3439" t="inlineStr">
        <is>
          <t>e8c75038-4e7a-4d67-849d-975b28d8716b</t>
        </is>
      </c>
      <c r="R3439" t="inlineStr">
        <is>
          <t>Lac; gums, resins and other vegetable saps and extracts</t>
        </is>
      </c>
      <c r="S3439" t="inlineStr">
        <is>
          <t>d62fd907-9284-4907-be47-3ad1e5694345</t>
        </is>
      </c>
      <c r="T3439" t="inlineStr">
        <is>
          <t>Vegetable saps and extracts; pectic substances, pectinates and pectates; agar-agar and other mucilages and thickeners, whether or not modified, derived from vegetable products</t>
        </is>
      </c>
      <c r="U3439" t="inlineStr">
        <is>
          <t>0129be2a-db69-4cec-a2ed-0c9c86893361</t>
        </is>
      </c>
      <c r="V3439" t="inlineStr">
        <is>
          <t>LINKIN TRADE INTERNATIONAL LLP</t>
        </is>
      </c>
      <c r="W3439" t="inlineStr">
        <is>
          <t>AAKFL9021G</t>
        </is>
      </c>
      <c r="X3439" t="n">
        <v>0</v>
      </c>
      <c r="Y3439" t="n">
        <v>0</v>
      </c>
      <c r="Z3439" t="n">
        <v>13023290</v>
      </c>
      <c r="AA3439" t="inlineStr">
        <is>
          <t>OTHER</t>
        </is>
      </c>
      <c r="AB3439" t="inlineStr">
        <is>
          <t>http://indiausatrade.mea.gov.in/api/public/image/stream?key=products%2F20260727T141131Z-579642-53ef51bc-ChatGPT%20Image%20Jun%203%2C%202025%2C%2005_44_46%20PM%20(1)-cropped.png</t>
        </is>
      </c>
      <c r="AC3439" t="inlineStr">
        <is>
          <t>2026-07-27T14:11:31.510Z</t>
        </is>
      </c>
    </row>
    <row r="3440">
      <c r="A3440" t="inlineStr">
        <is>
          <t>9f8a59f2-5de7-45fc-be09-b40518c65eac</t>
        </is>
      </c>
      <c r="B3440" t="inlineStr">
        <is>
          <t>Melamine Tableware</t>
        </is>
      </c>
      <c r="C3440" t="inlineStr">
        <is>
          <t>3924</t>
        </is>
      </c>
      <c r="E3440" t="inlineStr">
        <is>
          <t>FIXED</t>
        </is>
      </c>
      <c r="F3440" t="n">
        <v>1</v>
      </c>
      <c r="G3440" t="inlineStr">
        <is>
          <t>USD</t>
        </is>
      </c>
      <c r="I3440" t="inlineStr">
        <is>
          <t>Unit</t>
        </is>
      </c>
      <c r="J3440" t="n">
        <v>1000</v>
      </c>
      <c r="M3440" t="n">
        <v>0</v>
      </c>
      <c r="N3440" t="n">
        <v>0</v>
      </c>
      <c r="Q3440" t="inlineStr">
        <is>
          <t>24055375-a41a-454c-96a0-9b6b95ddf41d</t>
        </is>
      </c>
      <c r="R3440" t="inlineStr">
        <is>
          <t>Plastics and articles thereof</t>
        </is>
      </c>
      <c r="S3440" t="inlineStr">
        <is>
          <t>5547561c-7103-4004-893b-5af8da0d2827</t>
        </is>
      </c>
      <c r="T3440" t="inlineStr">
        <is>
          <t>Tableware, kitchenware, other household articles and hygienic or toilet articles, of plastics</t>
        </is>
      </c>
      <c r="U3440" t="inlineStr">
        <is>
          <t>176cc676-1580-45aa-8261-c2b71b07c290</t>
        </is>
      </c>
      <c r="V3440" t="inlineStr">
        <is>
          <t>SERVEWELL HOUSEHOLD APPLIANCES</t>
        </is>
      </c>
      <c r="W3440" t="inlineStr">
        <is>
          <t>2409004652</t>
        </is>
      </c>
      <c r="X3440" t="n">
        <v>0</v>
      </c>
      <c r="Y3440" t="n">
        <v>0</v>
      </c>
      <c r="Z3440" t="n">
        <v>39241090</v>
      </c>
      <c r="AA3440" t="inlineStr">
        <is>
          <t>OTHER</t>
        </is>
      </c>
      <c r="AB3440" t="inlineStr">
        <is>
          <t>http://indiausatrade.mea.gov.in/api/public/image/stream?key=products%2F20260727T081144Z-475790-deda698e-Stardust%20Fusion-%20Collection-cropped.png</t>
        </is>
      </c>
      <c r="AC3440" t="inlineStr">
        <is>
          <t>2026-07-27T08:11:44.424Z</t>
        </is>
      </c>
    </row>
    <row r="3441">
      <c r="A3441" t="inlineStr">
        <is>
          <t>94de8e17-e632-4f45-b3eb-f39b280405bd</t>
        </is>
      </c>
      <c r="B3441" t="inlineStr">
        <is>
          <t>LEATHER GLOVES</t>
        </is>
      </c>
      <c r="C3441" t="inlineStr">
        <is>
          <t>C15195</t>
        </is>
      </c>
      <c r="E3441" t="inlineStr">
        <is>
          <t>FIXED</t>
        </is>
      </c>
      <c r="F3441" t="n">
        <v>0</v>
      </c>
      <c r="G3441" t="inlineStr">
        <is>
          <t>USD</t>
        </is>
      </c>
      <c r="M3441" t="n">
        <v>0</v>
      </c>
      <c r="N3441" t="n">
        <v>0</v>
      </c>
      <c r="Q3441" t="inlineStr">
        <is>
          <t>36bfad4f-387e-4cb1-a683-28e9e2cbbfa1</t>
        </is>
      </c>
      <c r="R3441" t="inlineStr">
        <is>
          <t>Articles of leather; saddlery and harness; travel goods, handbags and similar containers; articles of animal gut (other than silkworm gut)</t>
        </is>
      </c>
      <c r="S3441" t="inlineStr">
        <is>
          <t>fd51dd71-eb2c-4fce-8d24-f5a804a20815</t>
        </is>
      </c>
      <c r="T3441" t="inlineStr">
        <is>
          <t>Articles of apparel and clothing accessories (including gloves, mittens and mitts), for all purposes, of leather or of composition leather</t>
        </is>
      </c>
      <c r="U3441" t="inlineStr">
        <is>
          <t>640b03fe-033f-45a8-879c-bb42f878e112</t>
        </is>
      </c>
      <c r="V3441" t="inlineStr">
        <is>
          <t>INDEX SAFETY PRODUCTS PRIVATE LIMITED</t>
        </is>
      </c>
      <c r="W3441" t="inlineStr">
        <is>
          <t>0211000299</t>
        </is>
      </c>
      <c r="X3441" t="n">
        <v>0</v>
      </c>
      <c r="Y3441" t="n">
        <v>0</v>
      </c>
      <c r="Z3441" t="n">
        <v>42032910</v>
      </c>
      <c r="AA3441" t="inlineStr">
        <is>
          <t>GLOVES FOR USE IN INDUSTRY</t>
        </is>
      </c>
      <c r="AB3441" t="inlineStr">
        <is>
          <t>http://indiausatrade.mea.gov.in/api/public/image/stream?key=products%2F20260722T054010Z-724569-448dc05f-C15195GAUNTLET-cropped.png</t>
        </is>
      </c>
      <c r="AC3441" t="inlineStr">
        <is>
          <t>2026-07-22T05:40:10.094Z</t>
        </is>
      </c>
    </row>
    <row r="3442">
      <c r="A3442" t="inlineStr">
        <is>
          <t>231001ee-cbed-46ef-9c67-d2e68687b2ff</t>
        </is>
      </c>
      <c r="B3442" t="inlineStr">
        <is>
          <t>CUT RESISTANT LEATHER GLOVE</t>
        </is>
      </c>
      <c r="C3442" t="inlineStr">
        <is>
          <t xml:space="preserve"> S6220432</t>
        </is>
      </c>
      <c r="E3442" t="inlineStr">
        <is>
          <t>FIXED</t>
        </is>
      </c>
      <c r="F3442" t="n">
        <v>0</v>
      </c>
      <c r="G3442" t="inlineStr">
        <is>
          <t>USD</t>
        </is>
      </c>
      <c r="I3442" t="inlineStr">
        <is>
          <t>Carton</t>
        </is>
      </c>
      <c r="M3442" t="n">
        <v>0</v>
      </c>
      <c r="N3442" t="n">
        <v>0</v>
      </c>
      <c r="Q3442" t="inlineStr">
        <is>
          <t>36bfad4f-387e-4cb1-a683-28e9e2cbbfa1</t>
        </is>
      </c>
      <c r="R3442" t="inlineStr">
        <is>
          <t>Articles of leather; saddlery and harness; travel goods, handbags and similar containers; articles of animal gut (other than silkworm gut)</t>
        </is>
      </c>
      <c r="S3442" t="inlineStr">
        <is>
          <t>fd51dd71-eb2c-4fce-8d24-f5a804a20815</t>
        </is>
      </c>
      <c r="T3442" t="inlineStr">
        <is>
          <t>Articles of apparel and clothing accessories (including gloves, mittens and mitts), for all purposes, of leather or of composition leather</t>
        </is>
      </c>
      <c r="U3442" t="inlineStr">
        <is>
          <t>640b03fe-033f-45a8-879c-bb42f878e112</t>
        </is>
      </c>
      <c r="V3442" t="inlineStr">
        <is>
          <t>INDEX SAFETY PRODUCTS PRIVATE LIMITED</t>
        </is>
      </c>
      <c r="W3442" t="inlineStr">
        <is>
          <t>0211000299</t>
        </is>
      </c>
      <c r="X3442" t="n">
        <v>0</v>
      </c>
      <c r="Y3442" t="n">
        <v>0</v>
      </c>
      <c r="Z3442" t="n">
        <v>42032910</v>
      </c>
      <c r="AA3442" t="inlineStr">
        <is>
          <t>GLOVES FOR USE IN INDUSTRY</t>
        </is>
      </c>
      <c r="AB3442" t="inlineStr">
        <is>
          <t>http://indiausatrade.mea.gov.in/api/public/image/stream?key=products%2F20260817T111814Z-483202-242bef4e-S6220432-cropped.png</t>
        </is>
      </c>
      <c r="AC3442" t="inlineStr">
        <is>
          <t>2026-08-17T11:18:14.631Z</t>
        </is>
      </c>
    </row>
    <row r="3443">
      <c r="A3443" t="inlineStr">
        <is>
          <t>aef18e29-3022-48df-b5f6-258a9b3fec06</t>
        </is>
      </c>
      <c r="B3443" t="inlineStr">
        <is>
          <t>Industrial Leather Gloves</t>
        </is>
      </c>
      <c r="C3443" t="inlineStr">
        <is>
          <t>C12325</t>
        </is>
      </c>
      <c r="E3443" t="inlineStr">
        <is>
          <t>FIXED</t>
        </is>
      </c>
      <c r="F3443" t="n">
        <v>0</v>
      </c>
      <c r="G3443" t="inlineStr">
        <is>
          <t>USD</t>
        </is>
      </c>
      <c r="I3443" t="inlineStr">
        <is>
          <t>Carton</t>
        </is>
      </c>
      <c r="M3443" t="n">
        <v>0</v>
      </c>
      <c r="N3443" t="n">
        <v>0</v>
      </c>
      <c r="Q3443" t="inlineStr">
        <is>
          <t>36bfad4f-387e-4cb1-a683-28e9e2cbbfa1</t>
        </is>
      </c>
      <c r="R3443" t="inlineStr">
        <is>
          <t>Articles of leather; saddlery and harness; travel goods, handbags and similar containers; articles of animal gut (other than silkworm gut)</t>
        </is>
      </c>
      <c r="S3443" t="inlineStr">
        <is>
          <t>fd51dd71-eb2c-4fce-8d24-f5a804a20815</t>
        </is>
      </c>
      <c r="T3443" t="inlineStr">
        <is>
          <t>Articles of apparel and clothing accessories (including gloves, mittens and mitts), for all purposes, of leather or of composition leather</t>
        </is>
      </c>
      <c r="U3443" t="inlineStr">
        <is>
          <t>640b03fe-033f-45a8-879c-bb42f878e112</t>
        </is>
      </c>
      <c r="V3443" t="inlineStr">
        <is>
          <t>INDEX SAFETY PRODUCTS PRIVATE LIMITED</t>
        </is>
      </c>
      <c r="W3443" t="inlineStr">
        <is>
          <t>0211000299</t>
        </is>
      </c>
      <c r="X3443" t="n">
        <v>0</v>
      </c>
      <c r="Y3443" t="n">
        <v>0</v>
      </c>
      <c r="Z3443" t="n">
        <v>42032910</v>
      </c>
      <c r="AA3443" t="inlineStr">
        <is>
          <t>GLOVES FOR USE IN INDUSTRY</t>
        </is>
      </c>
      <c r="AB3443" t="inlineStr">
        <is>
          <t>http://indiausatrade.mea.gov.in/api/public/image/stream?key=products%2F20260722T053744Z-760448-ddc28a6d-C12325-cropped.png</t>
        </is>
      </c>
      <c r="AC3443" t="inlineStr">
        <is>
          <t>2026-07-22T05:37:44.624Z</t>
        </is>
      </c>
    </row>
    <row r="3444">
      <c r="A3444" t="inlineStr">
        <is>
          <t>cbaf3118-e583-4967-88bc-71337628a072</t>
        </is>
      </c>
      <c r="B3444" t="inlineStr">
        <is>
          <t>DRIVER GLOVES</t>
        </is>
      </c>
      <c r="C3444" t="inlineStr">
        <is>
          <t>D42214</t>
        </is>
      </c>
      <c r="E3444" t="inlineStr">
        <is>
          <t>FIXED</t>
        </is>
      </c>
      <c r="F3444" t="n">
        <v>0</v>
      </c>
      <c r="G3444" t="inlineStr">
        <is>
          <t>USD</t>
        </is>
      </c>
      <c r="M3444" t="n">
        <v>0</v>
      </c>
      <c r="N3444" t="n">
        <v>0</v>
      </c>
      <c r="Q3444" t="inlineStr">
        <is>
          <t>36bfad4f-387e-4cb1-a683-28e9e2cbbfa1</t>
        </is>
      </c>
      <c r="R3444" t="inlineStr">
        <is>
          <t>Articles of leather; saddlery and harness; travel goods, handbags and similar containers; articles of animal gut (other than silkworm gut)</t>
        </is>
      </c>
      <c r="S3444" t="inlineStr">
        <is>
          <t>fd51dd71-eb2c-4fce-8d24-f5a804a20815</t>
        </is>
      </c>
      <c r="T3444" t="inlineStr">
        <is>
          <t>Articles of apparel and clothing accessories (including gloves, mittens and mitts), for all purposes, of leather or of composition leather</t>
        </is>
      </c>
      <c r="U3444" t="inlineStr">
        <is>
          <t>640b03fe-033f-45a8-879c-bb42f878e112</t>
        </is>
      </c>
      <c r="V3444" t="inlineStr">
        <is>
          <t>INDEX SAFETY PRODUCTS PRIVATE LIMITED</t>
        </is>
      </c>
      <c r="W3444" t="inlineStr">
        <is>
          <t>0211000299</t>
        </is>
      </c>
      <c r="X3444" t="n">
        <v>0</v>
      </c>
      <c r="Y3444" t="n">
        <v>0</v>
      </c>
      <c r="Z3444" t="n">
        <v>42032910</v>
      </c>
      <c r="AA3444" t="inlineStr">
        <is>
          <t>GLOVES FOR USE IN INDUSTRY</t>
        </is>
      </c>
      <c r="AB3444" t="inlineStr">
        <is>
          <t>http://indiausatrade.mea.gov.in/api/public/image/stream?key=products%2F20260722T054254Z-647132-00d4088e-D42214-cropped.png</t>
        </is>
      </c>
      <c r="AC3444" t="inlineStr">
        <is>
          <t>2026-07-22T05:42:54.886Z</t>
        </is>
      </c>
    </row>
    <row r="3445">
      <c r="A3445" t="inlineStr">
        <is>
          <t>79b2eeb2-5d73-410b-aaeb-216e2592dfbe</t>
        </is>
      </c>
      <c r="B3445" t="inlineStr">
        <is>
          <t>Nonbasmati Rice - Swarna Masoori Parboiled</t>
        </is>
      </c>
      <c r="C3445" t="inlineStr">
        <is>
          <t>SGT-RC-NB-SWRN-PB</t>
        </is>
      </c>
      <c r="E3445" t="inlineStr">
        <is>
          <t>FIXED</t>
        </is>
      </c>
      <c r="F3445" t="n">
        <v>370</v>
      </c>
      <c r="G3445" t="inlineStr">
        <is>
          <t>USD</t>
        </is>
      </c>
      <c r="I3445" t="inlineStr">
        <is>
          <t>Metric Ton</t>
        </is>
      </c>
      <c r="J3445" t="n">
        <v>25</v>
      </c>
      <c r="M3445" t="n">
        <v>0</v>
      </c>
      <c r="N3445" t="n">
        <v>0</v>
      </c>
      <c r="Q3445" t="inlineStr">
        <is>
          <t>890dd873-cb6a-4f34-a326-a26e8e217ae2</t>
        </is>
      </c>
      <c r="R3445" t="inlineStr">
        <is>
          <t>Cereals</t>
        </is>
      </c>
      <c r="S3445" t="inlineStr">
        <is>
          <t>e31295bc-9c98-4744-84a1-71024e358e79</t>
        </is>
      </c>
      <c r="T3445" t="inlineStr">
        <is>
          <t>Rice</t>
        </is>
      </c>
      <c r="U3445" t="inlineStr">
        <is>
          <t>80b9333a-7d41-4598-97b4-5b2155333d72</t>
        </is>
      </c>
      <c r="V3445" t="inlineStr">
        <is>
          <t>SDEY GLOBAL TRADE PRIVATE LIMITED</t>
        </is>
      </c>
      <c r="W3445" t="inlineStr">
        <is>
          <t>ABSCS3835M</t>
        </is>
      </c>
      <c r="X3445" t="n">
        <v>0</v>
      </c>
      <c r="Y3445" t="n">
        <v>0</v>
      </c>
      <c r="Z3445" t="n">
        <v>10063019</v>
      </c>
      <c r="AA3445" t="inlineStr">
        <is>
          <t>Other</t>
        </is>
      </c>
      <c r="AB3445" t="inlineStr">
        <is>
          <t>http://indiausatrade.mea.gov.in/api/public/image/stream?key=products%2F20260721T182511Z-701418-7d5873bc-Swarna_Parboiled-cropped.png</t>
        </is>
      </c>
      <c r="AC3445" t="inlineStr">
        <is>
          <t>2026-07-21T18:25:11.595Z</t>
        </is>
      </c>
    </row>
    <row r="3446">
      <c r="A3446" t="inlineStr">
        <is>
          <t>7f4ba2a9-5e4d-431f-bdc4-cb6af5354d46</t>
        </is>
      </c>
      <c r="B3446" t="inlineStr">
        <is>
          <t>Nonbasmati Rice - GI Tag Premium Aromatic - Gobindobhog</t>
        </is>
      </c>
      <c r="C3446" t="inlineStr">
        <is>
          <t>SGT-RC-NB-GB-OLD</t>
        </is>
      </c>
      <c r="E3446" t="inlineStr">
        <is>
          <t>FIXED</t>
        </is>
      </c>
      <c r="F3446" t="n">
        <v>1650</v>
      </c>
      <c r="G3446" t="inlineStr">
        <is>
          <t>USD</t>
        </is>
      </c>
      <c r="I3446" t="inlineStr">
        <is>
          <t>Metric Ton</t>
        </is>
      </c>
      <c r="J3446" t="n">
        <v>25</v>
      </c>
      <c r="M3446" t="n">
        <v>0</v>
      </c>
      <c r="N3446" t="n">
        <v>0</v>
      </c>
      <c r="Q3446" t="inlineStr">
        <is>
          <t>890dd873-cb6a-4f34-a326-a26e8e217ae2</t>
        </is>
      </c>
      <c r="R3446" t="inlineStr">
        <is>
          <t>Cereals</t>
        </is>
      </c>
      <c r="S3446" t="inlineStr">
        <is>
          <t>e31295bc-9c98-4744-84a1-71024e358e79</t>
        </is>
      </c>
      <c r="T3446" t="inlineStr">
        <is>
          <t>Rice</t>
        </is>
      </c>
      <c r="U3446" t="inlineStr">
        <is>
          <t>80b9333a-7d41-4598-97b4-5b2155333d72</t>
        </is>
      </c>
      <c r="V3446" t="inlineStr">
        <is>
          <t>SDEY GLOBAL TRADE PRIVATE LIMITED</t>
        </is>
      </c>
      <c r="W3446" t="inlineStr">
        <is>
          <t>ABSCS3835M</t>
        </is>
      </c>
      <c r="X3446" t="n">
        <v>0</v>
      </c>
      <c r="Y3446" t="n">
        <v>0</v>
      </c>
      <c r="Z3446" t="n">
        <v>10063011</v>
      </c>
      <c r="AA3446" t="inlineStr">
        <is>
          <t>Rice, GI recognised</t>
        </is>
      </c>
      <c r="AB3446" t="inlineStr">
        <is>
          <t>http://indiausatrade.mea.gov.in/api/public/image/stream?key=products%2F20260721T183708Z-474392-4511f6ed-Gobindabhog_Rice-cropped.png</t>
        </is>
      </c>
      <c r="AC3446" t="inlineStr">
        <is>
          <t>2026-07-21T18:37:08.080Z</t>
        </is>
      </c>
    </row>
    <row r="3447">
      <c r="A3447" t="inlineStr">
        <is>
          <t>ee555d94-d478-4572-9706-cf368edea9f0</t>
        </is>
      </c>
      <c r="B3447" t="inlineStr">
        <is>
          <t>Printed Garments</t>
        </is>
      </c>
      <c r="E3447" t="inlineStr">
        <is>
          <t>FIXED</t>
        </is>
      </c>
      <c r="F3447" t="n">
        <v>10</v>
      </c>
      <c r="G3447" t="inlineStr">
        <is>
          <t>USD</t>
        </is>
      </c>
      <c r="J3447" t="n">
        <v>100</v>
      </c>
      <c r="M3447" t="n">
        <v>0</v>
      </c>
      <c r="N3447" t="n">
        <v>0</v>
      </c>
      <c r="Q3447" t="inlineStr">
        <is>
          <t>d47ea3d2-777f-446b-a2db-444787dbb778</t>
        </is>
      </c>
      <c r="R3447" t="inlineStr">
        <is>
          <t>Articles of apparel and clothing accessories, not knitted or crocheted</t>
        </is>
      </c>
      <c r="S3447" t="inlineStr">
        <is>
          <t>d49d4687-953f-487c-a648-888535df90ae</t>
        </is>
      </c>
      <c r="T3447" t="inlineStr">
        <is>
          <t>Women's or girls' suits, ensembles, jackets, blazers, dresses, skirts, divided skirts, trousers, bib and brace overalls, breeches and shorts (other than swimwear)</t>
        </is>
      </c>
      <c r="U3447" t="inlineStr">
        <is>
          <t>3cefeb86-e993-4291-bc24-01ca0c104ab5</t>
        </is>
      </c>
      <c r="V3447" t="inlineStr">
        <is>
          <t>KAY TEX EXPORTERS</t>
        </is>
      </c>
      <c r="W3447" t="inlineStr">
        <is>
          <t>0697004872</t>
        </is>
      </c>
      <c r="X3447" t="n">
        <v>0</v>
      </c>
      <c r="Y3447" t="n">
        <v>0</v>
      </c>
      <c r="Z3447" t="n">
        <v>62041919</v>
      </c>
      <c r="AA3447" t="inlineStr">
        <is>
          <t>OTHER</t>
        </is>
      </c>
      <c r="AB3447" t="inlineStr">
        <is>
          <t>http://indiausatrade.mea.gov.in/api/public/image/stream?key=products%2F20260511T074416Z-794239-9ac8a412-PRINT%201-cropped.jpg</t>
        </is>
      </c>
      <c r="AC3447" t="inlineStr">
        <is>
          <t>2026-05-11T07:44:16.599Z</t>
        </is>
      </c>
    </row>
    <row r="3448">
      <c r="A3448" t="inlineStr">
        <is>
          <t>804eddf2-46bd-48a7-bc9d-da44bdb8c2a7</t>
        </is>
      </c>
      <c r="B3448" t="inlineStr">
        <is>
          <t>1121 BASMATI SELLA RICE</t>
        </is>
      </c>
      <c r="E3448" t="inlineStr">
        <is>
          <t>FIXED</t>
        </is>
      </c>
      <c r="F3448" t="n">
        <v>1050</v>
      </c>
      <c r="G3448" t="inlineStr">
        <is>
          <t>USD</t>
        </is>
      </c>
      <c r="I3448" t="inlineStr">
        <is>
          <t>Metric Ton</t>
        </is>
      </c>
      <c r="J3448" t="n">
        <v>25</v>
      </c>
      <c r="M3448" t="n">
        <v>0</v>
      </c>
      <c r="N3448" t="n">
        <v>0</v>
      </c>
      <c r="Q3448" t="inlineStr">
        <is>
          <t>890dd873-cb6a-4f34-a326-a26e8e217ae2</t>
        </is>
      </c>
      <c r="R3448" t="inlineStr">
        <is>
          <t>Cereals</t>
        </is>
      </c>
      <c r="S3448" t="inlineStr">
        <is>
          <t>e31295bc-9c98-4744-84a1-71024e358e79</t>
        </is>
      </c>
      <c r="T3448" t="inlineStr">
        <is>
          <t>Rice</t>
        </is>
      </c>
      <c r="U3448" t="inlineStr">
        <is>
          <t>bc4c3c64-c148-43bd-bfc9-3644e943c5ae</t>
        </is>
      </c>
      <c r="V3448" t="inlineStr">
        <is>
          <t>AURA IMPEX</t>
        </is>
      </c>
      <c r="W3448" t="inlineStr">
        <is>
          <t>DSGPG2736C</t>
        </is>
      </c>
      <c r="X3448" t="n">
        <v>0</v>
      </c>
      <c r="Y3448" t="n">
        <v>0</v>
      </c>
      <c r="Z3448" t="n">
        <v>10063020</v>
      </c>
      <c r="AA3448" t="inlineStr">
        <is>
          <t>BASMATI RICE</t>
        </is>
      </c>
      <c r="AB3448" t="inlineStr">
        <is>
          <t>http://indiausatrade.mea.gov.in/api/public/image/stream?key=products%2F20260516T063033Z-307508-957ca333-WhatsApp%20Image%202026-05-16%20at%2011.52.26%20AM%20(1)-cropped.jpg</t>
        </is>
      </c>
      <c r="AC3448" t="inlineStr">
        <is>
          <t>2026-05-16T06:30:33.133Z</t>
        </is>
      </c>
    </row>
    <row r="3449">
      <c r="A3449" t="inlineStr">
        <is>
          <t>9e996dd0-90cf-429e-b8ae-e83422046428</t>
        </is>
      </c>
      <c r="B3449" t="inlineStr">
        <is>
          <t>Canadian Stripes Cover Set</t>
        </is>
      </c>
      <c r="C3449" t="inlineStr">
        <is>
          <t>400TCSheetSets</t>
        </is>
      </c>
      <c r="E3449" t="inlineStr">
        <is>
          <t>FIXED</t>
        </is>
      </c>
      <c r="F3449" t="n">
        <v>0</v>
      </c>
      <c r="G3449" t="inlineStr">
        <is>
          <t>USD</t>
        </is>
      </c>
      <c r="I3449" t="inlineStr">
        <is>
          <t>Set</t>
        </is>
      </c>
      <c r="M3449" t="n">
        <v>0</v>
      </c>
      <c r="N3449" t="n">
        <v>0</v>
      </c>
      <c r="Q3449" t="inlineStr">
        <is>
          <t>ce997265-f6b8-486f-a3c8-d2ff0a0ef7ea</t>
        </is>
      </c>
      <c r="R3449" t="inlineStr">
        <is>
          <t>Other made-up textile articles; sets; worn clothing and worn textile articles; rags</t>
        </is>
      </c>
      <c r="S3449" t="inlineStr">
        <is>
          <t>ae2bd03b-8740-49f6-a295-cecddb28805c</t>
        </is>
      </c>
      <c r="T3449" t="inlineStr">
        <is>
          <t>Other furnishing articles, excluding those of heading 9404</t>
        </is>
      </c>
      <c r="U3449" t="inlineStr">
        <is>
          <t>23b01fec-da33-4020-bc83-ac158df3a2ea</t>
        </is>
      </c>
      <c r="V3449" t="inlineStr">
        <is>
          <t>ROYAL MILLS</t>
        </is>
      </c>
      <c r="W3449" t="inlineStr">
        <is>
          <t>EWXPP3738P</t>
        </is>
      </c>
      <c r="X3449" t="n">
        <v>0</v>
      </c>
      <c r="Y3449" t="n">
        <v>0</v>
      </c>
      <c r="Z3449" t="n">
        <v>63041910</v>
      </c>
      <c r="AA3449" t="inlineStr">
        <is>
          <t>BEDSHEETS AND BEDCOVERS, OF COTTON</t>
        </is>
      </c>
      <c r="AB3449" t="inlineStr">
        <is>
          <t>http://indiausatrade.mea.gov.in/api/public/image/stream?key=products%2F20260825T100525Z-725153-4a2192a7-White%20-50kb%20(1)-cropped.jpg</t>
        </is>
      </c>
      <c r="AC3449" t="inlineStr">
        <is>
          <t>2026-08-25T10:05:25.463Z</t>
        </is>
      </c>
    </row>
    <row r="3450">
      <c r="A3450" t="inlineStr">
        <is>
          <t>7d9ddb99-2078-4319-9e73-3901385dc0d4</t>
        </is>
      </c>
      <c r="B3450" t="inlineStr">
        <is>
          <t>350 Thread Count 100% Cotton Checks (1 cm)</t>
        </is>
      </c>
      <c r="C3450" t="inlineStr">
        <is>
          <t>400TCSheetSets</t>
        </is>
      </c>
      <c r="E3450" t="inlineStr">
        <is>
          <t>FIXED</t>
        </is>
      </c>
      <c r="F3450" t="n">
        <v>0</v>
      </c>
      <c r="G3450" t="inlineStr">
        <is>
          <t>USD</t>
        </is>
      </c>
      <c r="I3450" t="inlineStr">
        <is>
          <t>Set</t>
        </is>
      </c>
      <c r="M3450" t="n">
        <v>0</v>
      </c>
      <c r="N3450" t="n">
        <v>0</v>
      </c>
      <c r="Q3450" t="inlineStr">
        <is>
          <t>ce997265-f6b8-486f-a3c8-d2ff0a0ef7ea</t>
        </is>
      </c>
      <c r="R3450" t="inlineStr">
        <is>
          <t>Other made-up textile articles; sets; worn clothing and worn textile articles; rags</t>
        </is>
      </c>
      <c r="S3450" t="inlineStr">
        <is>
          <t>ae2bd03b-8740-49f6-a295-cecddb28805c</t>
        </is>
      </c>
      <c r="T3450" t="inlineStr">
        <is>
          <t>Other furnishing articles, excluding those of heading 9404</t>
        </is>
      </c>
      <c r="U3450" t="inlineStr">
        <is>
          <t>23b01fec-da33-4020-bc83-ac158df3a2ea</t>
        </is>
      </c>
      <c r="V3450" t="inlineStr">
        <is>
          <t>ROYAL MILLS</t>
        </is>
      </c>
      <c r="W3450" t="inlineStr">
        <is>
          <t>EWXPP3738P</t>
        </is>
      </c>
      <c r="X3450" t="n">
        <v>0</v>
      </c>
      <c r="Y3450" t="n">
        <v>0</v>
      </c>
      <c r="Z3450" t="n">
        <v>63041910</v>
      </c>
      <c r="AA3450" t="inlineStr">
        <is>
          <t>BEDSHEETS AND BEDCOVERS, OF COTTON</t>
        </is>
      </c>
      <c r="AB3450" t="inlineStr">
        <is>
          <t>http://indiausatrade.mea.gov.in/api/public/image/stream?key=products%2F20260825T110202Z-441502-a064a7a4-350TC%20Micro%20Check%20Plum%20(1)%20(1)-cropped.png</t>
        </is>
      </c>
      <c r="AC3450" t="inlineStr">
        <is>
          <t>2026-08-25T11:02:02.416Z</t>
        </is>
      </c>
    </row>
    <row r="3451">
      <c r="A3451" t="inlineStr">
        <is>
          <t>88111b49-b510-493c-80ef-cec2e5256b21</t>
        </is>
      </c>
      <c r="B3451" t="inlineStr">
        <is>
          <t>Jacquard 600 TC CVC</t>
        </is>
      </c>
      <c r="C3451" t="inlineStr">
        <is>
          <t>Jacquard600TCCVC</t>
        </is>
      </c>
      <c r="E3451" t="inlineStr">
        <is>
          <t>FIXED</t>
        </is>
      </c>
      <c r="F3451" t="n">
        <v>0</v>
      </c>
      <c r="G3451" t="inlineStr">
        <is>
          <t>USD</t>
        </is>
      </c>
      <c r="I3451" t="inlineStr">
        <is>
          <t>Set</t>
        </is>
      </c>
      <c r="M3451" t="n">
        <v>0</v>
      </c>
      <c r="N3451" t="n">
        <v>0</v>
      </c>
      <c r="Q3451" t="inlineStr">
        <is>
          <t>ce997265-f6b8-486f-a3c8-d2ff0a0ef7ea</t>
        </is>
      </c>
      <c r="R3451" t="inlineStr">
        <is>
          <t>Other made-up textile articles; sets; worn clothing and worn textile articles; rags</t>
        </is>
      </c>
      <c r="S3451" t="inlineStr">
        <is>
          <t>ae2bd03b-8740-49f6-a295-cecddb28805c</t>
        </is>
      </c>
      <c r="T3451" t="inlineStr">
        <is>
          <t>Other furnishing articles, excluding those of heading 9404</t>
        </is>
      </c>
      <c r="U3451" t="inlineStr">
        <is>
          <t>23b01fec-da33-4020-bc83-ac158df3a2ea</t>
        </is>
      </c>
      <c r="V3451" t="inlineStr">
        <is>
          <t>ROYAL MILLS</t>
        </is>
      </c>
      <c r="W3451" t="inlineStr">
        <is>
          <t>EWXPP3738P</t>
        </is>
      </c>
      <c r="X3451" t="n">
        <v>0</v>
      </c>
      <c r="Y3451" t="n">
        <v>0</v>
      </c>
      <c r="Z3451" t="n">
        <v>63041910</v>
      </c>
      <c r="AA3451" t="inlineStr">
        <is>
          <t>BEDSHEETS AND BEDCOVERS, OF COTTON</t>
        </is>
      </c>
      <c r="AB3451" t="inlineStr">
        <is>
          <t>http://indiausatrade.mea.gov.in/api/public/image/stream?key=products%2F20260824T102411Z-703879-56daa89a-Damask%202%20Dark%20grey%20213%20(2)%20(1)-c-cropped.jpg</t>
        </is>
      </c>
      <c r="AC3451" t="inlineStr">
        <is>
          <t>2026-08-24T10:24:11.775Z</t>
        </is>
      </c>
    </row>
    <row r="3452">
      <c r="A3452" t="inlineStr">
        <is>
          <t>65ec54d7-266b-4b0b-afff-00e315f1b1e6</t>
        </is>
      </c>
      <c r="B3452" t="inlineStr">
        <is>
          <t>250 Thread Count 100% Cotton Sateen Stripe(2 cm)</t>
        </is>
      </c>
      <c r="C3452" t="inlineStr">
        <is>
          <t>400TCSheetSets</t>
        </is>
      </c>
      <c r="E3452" t="inlineStr">
        <is>
          <t>FIXED</t>
        </is>
      </c>
      <c r="F3452" t="n">
        <v>0</v>
      </c>
      <c r="G3452" t="inlineStr">
        <is>
          <t>USD</t>
        </is>
      </c>
      <c r="I3452" t="inlineStr">
        <is>
          <t>Set</t>
        </is>
      </c>
      <c r="M3452" t="n">
        <v>0</v>
      </c>
      <c r="N3452" t="n">
        <v>0</v>
      </c>
      <c r="Q3452" t="inlineStr">
        <is>
          <t>ce997265-f6b8-486f-a3c8-d2ff0a0ef7ea</t>
        </is>
      </c>
      <c r="R3452" t="inlineStr">
        <is>
          <t>Other made-up textile articles; sets; worn clothing and worn textile articles; rags</t>
        </is>
      </c>
      <c r="S3452" t="inlineStr">
        <is>
          <t>ae2bd03b-8740-49f6-a295-cecddb28805c</t>
        </is>
      </c>
      <c r="T3452" t="inlineStr">
        <is>
          <t>Other furnishing articles, excluding those of heading 9404</t>
        </is>
      </c>
      <c r="U3452" t="inlineStr">
        <is>
          <t>23b01fec-da33-4020-bc83-ac158df3a2ea</t>
        </is>
      </c>
      <c r="V3452" t="inlineStr">
        <is>
          <t>ROYAL MILLS</t>
        </is>
      </c>
      <c r="W3452" t="inlineStr">
        <is>
          <t>EWXPP3738P</t>
        </is>
      </c>
      <c r="X3452" t="n">
        <v>0</v>
      </c>
      <c r="Y3452" t="n">
        <v>0</v>
      </c>
      <c r="Z3452" t="n">
        <v>63041910</v>
      </c>
      <c r="AA3452" t="inlineStr">
        <is>
          <t>BEDSHEETS AND BEDCOVERS, OF COTTON</t>
        </is>
      </c>
      <c r="AB3452" t="inlineStr">
        <is>
          <t>http://indiausatrade.mea.gov.in/api/public/image/stream?key=products%2F20260825T122103Z-237308-e341793e-Black%20-200kb%20(1)-cropped.jpg</t>
        </is>
      </c>
      <c r="AC3452" t="inlineStr">
        <is>
          <t>2026-08-25T12:21:03.830Z</t>
        </is>
      </c>
    </row>
    <row r="3453">
      <c r="A3453" t="inlineStr">
        <is>
          <t>b18e8122-11ec-4cef-a852-a0c4a3274007</t>
        </is>
      </c>
      <c r="B3453" t="inlineStr">
        <is>
          <t>1000 TC Luxe 100% Extra Long Staple Cotton USA Sheet Set</t>
        </is>
      </c>
      <c r="C3453" t="inlineStr">
        <is>
          <t>1000TCSheetSets</t>
        </is>
      </c>
      <c r="E3453" t="inlineStr">
        <is>
          <t>FIXED</t>
        </is>
      </c>
      <c r="F3453" t="n">
        <v>0</v>
      </c>
      <c r="G3453" t="inlineStr">
        <is>
          <t>USD</t>
        </is>
      </c>
      <c r="I3453" t="inlineStr">
        <is>
          <t>Set</t>
        </is>
      </c>
      <c r="M3453" t="n">
        <v>0</v>
      </c>
      <c r="N3453" t="n">
        <v>0</v>
      </c>
      <c r="Q3453" t="inlineStr">
        <is>
          <t>ce997265-f6b8-486f-a3c8-d2ff0a0ef7ea</t>
        </is>
      </c>
      <c r="R3453" t="inlineStr">
        <is>
          <t>Other made-up textile articles; sets; worn clothing and worn textile articles; rags</t>
        </is>
      </c>
      <c r="S3453" t="inlineStr">
        <is>
          <t>ae2bd03b-8740-49f6-a295-cecddb28805c</t>
        </is>
      </c>
      <c r="T3453" t="inlineStr">
        <is>
          <t>Other furnishing articles, excluding those of heading 9404</t>
        </is>
      </c>
      <c r="U3453" t="inlineStr">
        <is>
          <t>23b01fec-da33-4020-bc83-ac158df3a2ea</t>
        </is>
      </c>
      <c r="V3453" t="inlineStr">
        <is>
          <t>ROYAL MILLS</t>
        </is>
      </c>
      <c r="W3453" t="inlineStr">
        <is>
          <t>EWXPP3738P</t>
        </is>
      </c>
      <c r="X3453" t="n">
        <v>0</v>
      </c>
      <c r="Y3453" t="n">
        <v>0</v>
      </c>
      <c r="Z3453" t="n">
        <v>63041910</v>
      </c>
      <c r="AA3453" t="inlineStr">
        <is>
          <t>BEDSHEETS AND BEDCOVERS, OF COTTON</t>
        </is>
      </c>
      <c r="AB3453" t="inlineStr">
        <is>
          <t>http://indiausatrade.mea.gov.in/api/public/image/stream?key=products%2F20260824T104009Z-923600-58e4921b-Burgundy%20(1)%20(1)-cropped.png</t>
        </is>
      </c>
      <c r="AC3453" t="inlineStr">
        <is>
          <t>2026-08-24T10:40:09.891Z</t>
        </is>
      </c>
    </row>
    <row r="3454">
      <c r="A3454" t="inlineStr">
        <is>
          <t>d164a136-fc69-40d5-b701-e2f0e61930b6</t>
        </is>
      </c>
      <c r="B3454" t="inlineStr">
        <is>
          <t>800 TC Luxury 100% Long Staple Cotton USA Sheet Set</t>
        </is>
      </c>
      <c r="C3454" t="inlineStr">
        <is>
          <t>800TCSheetSets</t>
        </is>
      </c>
      <c r="E3454" t="inlineStr">
        <is>
          <t>FIXED</t>
        </is>
      </c>
      <c r="F3454" t="n">
        <v>0</v>
      </c>
      <c r="G3454" t="inlineStr">
        <is>
          <t>USD</t>
        </is>
      </c>
      <c r="I3454" t="inlineStr">
        <is>
          <t>Set</t>
        </is>
      </c>
      <c r="M3454" t="n">
        <v>0</v>
      </c>
      <c r="N3454" t="n">
        <v>0</v>
      </c>
      <c r="Q3454" t="inlineStr">
        <is>
          <t>ce997265-f6b8-486f-a3c8-d2ff0a0ef7ea</t>
        </is>
      </c>
      <c r="R3454" t="inlineStr">
        <is>
          <t>Other made-up textile articles; sets; worn clothing and worn textile articles; rags</t>
        </is>
      </c>
      <c r="S3454" t="inlineStr">
        <is>
          <t>ae2bd03b-8740-49f6-a295-cecddb28805c</t>
        </is>
      </c>
      <c r="T3454" t="inlineStr">
        <is>
          <t>Other furnishing articles, excluding those of heading 9404</t>
        </is>
      </c>
      <c r="U3454" t="inlineStr">
        <is>
          <t>23b01fec-da33-4020-bc83-ac158df3a2ea</t>
        </is>
      </c>
      <c r="V3454" t="inlineStr">
        <is>
          <t>ROYAL MILLS</t>
        </is>
      </c>
      <c r="W3454" t="inlineStr">
        <is>
          <t>EWXPP3738P</t>
        </is>
      </c>
      <c r="X3454" t="n">
        <v>0</v>
      </c>
      <c r="Y3454" t="n">
        <v>0</v>
      </c>
      <c r="Z3454" t="n">
        <v>63041910</v>
      </c>
      <c r="AA3454" t="inlineStr">
        <is>
          <t>BEDSHEETS AND BEDCOVERS, OF COTTON</t>
        </is>
      </c>
      <c r="AB3454" t="inlineStr">
        <is>
          <t>http://indiausatrade.mea.gov.in/api/public/image/stream?key=products%2F20260824T104601Z-621366-2f00ad5a-Light%20Grey%20(1)%20(1)-cropped.png</t>
        </is>
      </c>
      <c r="AC3454" t="inlineStr">
        <is>
          <t>2026-08-24T10:46:01.560Z</t>
        </is>
      </c>
    </row>
    <row r="3455">
      <c r="A3455" t="inlineStr">
        <is>
          <t>db00f0d9-7df3-4d66-84ec-9d35bbc935df</t>
        </is>
      </c>
      <c r="B3455" t="inlineStr">
        <is>
          <t>600 TC Premium 100% Cotton USA Sheet Set</t>
        </is>
      </c>
      <c r="C3455" t="inlineStr">
        <is>
          <t>600TCSheetSets</t>
        </is>
      </c>
      <c r="E3455" t="inlineStr">
        <is>
          <t>FIXED</t>
        </is>
      </c>
      <c r="F3455" t="n">
        <v>0</v>
      </c>
      <c r="G3455" t="inlineStr">
        <is>
          <t>USD</t>
        </is>
      </c>
      <c r="I3455" t="inlineStr">
        <is>
          <t>Set</t>
        </is>
      </c>
      <c r="M3455" t="n">
        <v>0</v>
      </c>
      <c r="N3455" t="n">
        <v>0</v>
      </c>
      <c r="Q3455" t="inlineStr">
        <is>
          <t>ce997265-f6b8-486f-a3c8-d2ff0a0ef7ea</t>
        </is>
      </c>
      <c r="R3455" t="inlineStr">
        <is>
          <t>Other made-up textile articles; sets; worn clothing and worn textile articles; rags</t>
        </is>
      </c>
      <c r="S3455" t="inlineStr">
        <is>
          <t>ae2bd03b-8740-49f6-a295-cecddb28805c</t>
        </is>
      </c>
      <c r="T3455" t="inlineStr">
        <is>
          <t>Other furnishing articles, excluding those of heading 9404</t>
        </is>
      </c>
      <c r="U3455" t="inlineStr">
        <is>
          <t>23b01fec-da33-4020-bc83-ac158df3a2ea</t>
        </is>
      </c>
      <c r="V3455" t="inlineStr">
        <is>
          <t>ROYAL MILLS</t>
        </is>
      </c>
      <c r="W3455" t="inlineStr">
        <is>
          <t>EWXPP3738P</t>
        </is>
      </c>
      <c r="X3455" t="n">
        <v>0</v>
      </c>
      <c r="Y3455" t="n">
        <v>0</v>
      </c>
      <c r="Z3455" t="n">
        <v>63041910</v>
      </c>
      <c r="AA3455" t="inlineStr">
        <is>
          <t>BEDSHEETS AND BEDCOVERS, OF COTTON</t>
        </is>
      </c>
      <c r="AB3455" t="inlineStr">
        <is>
          <t>http://indiausatrade.mea.gov.in/api/public/image/stream?key=products%2F20260824T105159Z-708224-6dd49859-Charcoal%20Grey%20(1)%20(1)-cropped.png</t>
        </is>
      </c>
      <c r="AC3455" t="inlineStr">
        <is>
          <t>2026-08-24T10:51:59.170Z</t>
        </is>
      </c>
    </row>
    <row r="3456">
      <c r="A3456" t="inlineStr">
        <is>
          <t>c37dafe2-c3c9-4eae-9ab2-cedcab7297f8</t>
        </is>
      </c>
      <c r="B3456" t="inlineStr">
        <is>
          <t>400 TC Premium 100% Cotton USA Sheet Set</t>
        </is>
      </c>
      <c r="C3456" t="inlineStr">
        <is>
          <t>400TCSheetSets</t>
        </is>
      </c>
      <c r="E3456" t="inlineStr">
        <is>
          <t>FIXED</t>
        </is>
      </c>
      <c r="F3456" t="n">
        <v>0</v>
      </c>
      <c r="G3456" t="inlineStr">
        <is>
          <t>USD</t>
        </is>
      </c>
      <c r="I3456" t="inlineStr">
        <is>
          <t>Set</t>
        </is>
      </c>
      <c r="M3456" t="n">
        <v>0</v>
      </c>
      <c r="N3456" t="n">
        <v>0</v>
      </c>
      <c r="Q3456" t="inlineStr">
        <is>
          <t>ce997265-f6b8-486f-a3c8-d2ff0a0ef7ea</t>
        </is>
      </c>
      <c r="R3456" t="inlineStr">
        <is>
          <t>Other made-up textile articles; sets; worn clothing and worn textile articles; rags</t>
        </is>
      </c>
      <c r="S3456" t="inlineStr">
        <is>
          <t>ae2bd03b-8740-49f6-a295-cecddb28805c</t>
        </is>
      </c>
      <c r="T3456" t="inlineStr">
        <is>
          <t>Other furnishing articles, excluding those of heading 9404</t>
        </is>
      </c>
      <c r="U3456" t="inlineStr">
        <is>
          <t>23b01fec-da33-4020-bc83-ac158df3a2ea</t>
        </is>
      </c>
      <c r="V3456" t="inlineStr">
        <is>
          <t>ROYAL MILLS</t>
        </is>
      </c>
      <c r="W3456" t="inlineStr">
        <is>
          <t>EWXPP3738P</t>
        </is>
      </c>
      <c r="X3456" t="n">
        <v>0</v>
      </c>
      <c r="Y3456" t="n">
        <v>0</v>
      </c>
      <c r="Z3456" t="n">
        <v>63041910</v>
      </c>
      <c r="AA3456" t="inlineStr">
        <is>
          <t>BEDSHEETS AND BEDCOVERS, OF COTTON</t>
        </is>
      </c>
      <c r="AB3456" t="inlineStr">
        <is>
          <t>http://indiausatrade.mea.gov.in/api/public/image/stream?key=products%2F20260824T111838Z-406689-ef7a440a-Lilac%20(2)%20(1)-cropped.png</t>
        </is>
      </c>
      <c r="AC3456" t="inlineStr">
        <is>
          <t>2026-08-24T11:18:38.420Z</t>
        </is>
      </c>
    </row>
    <row r="3457">
      <c r="A3457" t="inlineStr">
        <is>
          <t>8647d5f7-e6e6-492a-842e-bc7ae196517b</t>
        </is>
      </c>
      <c r="B3457" t="inlineStr">
        <is>
          <t>300 TC Classic 100% Pure Cotton USA Sheet Set</t>
        </is>
      </c>
      <c r="C3457" t="inlineStr">
        <is>
          <t>300TCSheetSets</t>
        </is>
      </c>
      <c r="E3457" t="inlineStr">
        <is>
          <t>FIXED</t>
        </is>
      </c>
      <c r="F3457" t="n">
        <v>0</v>
      </c>
      <c r="G3457" t="inlineStr">
        <is>
          <t>USD</t>
        </is>
      </c>
      <c r="I3457" t="inlineStr">
        <is>
          <t>Set</t>
        </is>
      </c>
      <c r="M3457" t="n">
        <v>0</v>
      </c>
      <c r="N3457" t="n">
        <v>0</v>
      </c>
      <c r="Q3457" t="inlineStr">
        <is>
          <t>ce997265-f6b8-486f-a3c8-d2ff0a0ef7ea</t>
        </is>
      </c>
      <c r="R3457" t="inlineStr">
        <is>
          <t>Other made-up textile articles; sets; worn clothing and worn textile articles; rags</t>
        </is>
      </c>
      <c r="S3457" t="inlineStr">
        <is>
          <t>ae2bd03b-8740-49f6-a295-cecddb28805c</t>
        </is>
      </c>
      <c r="T3457" t="inlineStr">
        <is>
          <t>Other furnishing articles, excluding those of heading 9404</t>
        </is>
      </c>
      <c r="U3457" t="inlineStr">
        <is>
          <t>23b01fec-da33-4020-bc83-ac158df3a2ea</t>
        </is>
      </c>
      <c r="V3457" t="inlineStr">
        <is>
          <t>ROYAL MILLS</t>
        </is>
      </c>
      <c r="W3457" t="inlineStr">
        <is>
          <t>EWXPP3738P</t>
        </is>
      </c>
      <c r="X3457" t="n">
        <v>0</v>
      </c>
      <c r="Y3457" t="n">
        <v>0</v>
      </c>
      <c r="Z3457" t="n">
        <v>63041910</v>
      </c>
      <c r="AA3457" t="inlineStr">
        <is>
          <t>BEDSHEETS AND BEDCOVERS, OF COTTON</t>
        </is>
      </c>
      <c r="AB3457" t="inlineStr">
        <is>
          <t>http://indiausatrade.mea.gov.in/api/public/image/stream?key=products%2F20260824T112524Z-846667-ee8e1938-Light%20Grey%20(1)%20(1)-cropped.png</t>
        </is>
      </c>
      <c r="AC3457" t="inlineStr">
        <is>
          <t>2026-08-24T11:25:24.543Z</t>
        </is>
      </c>
    </row>
    <row r="3458">
      <c r="A3458" t="inlineStr">
        <is>
          <t>b05175c4-113a-444a-8aa1-3196a18f3f5e</t>
        </is>
      </c>
      <c r="B3458" t="inlineStr">
        <is>
          <t>1000 TC Luxe 100% Extra Long Staple Cotton AU Sheet Set</t>
        </is>
      </c>
      <c r="C3458" t="inlineStr">
        <is>
          <t>1000TCSheetSets</t>
        </is>
      </c>
      <c r="E3458" t="inlineStr">
        <is>
          <t>FIXED</t>
        </is>
      </c>
      <c r="F3458" t="n">
        <v>0</v>
      </c>
      <c r="G3458" t="inlineStr">
        <is>
          <t>USD</t>
        </is>
      </c>
      <c r="I3458" t="inlineStr">
        <is>
          <t>Set</t>
        </is>
      </c>
      <c r="M3458" t="n">
        <v>0</v>
      </c>
      <c r="N3458" t="n">
        <v>0</v>
      </c>
      <c r="Q3458" t="inlineStr">
        <is>
          <t>ce997265-f6b8-486f-a3c8-d2ff0a0ef7ea</t>
        </is>
      </c>
      <c r="R3458" t="inlineStr">
        <is>
          <t>Other made-up textile articles; sets; worn clothing and worn textile articles; rags</t>
        </is>
      </c>
      <c r="S3458" t="inlineStr">
        <is>
          <t>ae2bd03b-8740-49f6-a295-cecddb28805c</t>
        </is>
      </c>
      <c r="T3458" t="inlineStr">
        <is>
          <t>Other furnishing articles, excluding those of heading 9404</t>
        </is>
      </c>
      <c r="U3458" t="inlineStr">
        <is>
          <t>23b01fec-da33-4020-bc83-ac158df3a2ea</t>
        </is>
      </c>
      <c r="V3458" t="inlineStr">
        <is>
          <t>ROYAL MILLS</t>
        </is>
      </c>
      <c r="W3458" t="inlineStr">
        <is>
          <t>EWXPP3738P</t>
        </is>
      </c>
      <c r="X3458" t="n">
        <v>0</v>
      </c>
      <c r="Y3458" t="n">
        <v>0</v>
      </c>
      <c r="Z3458" t="n">
        <v>63041910</v>
      </c>
      <c r="AA3458" t="inlineStr">
        <is>
          <t>BEDSHEETS AND BEDCOVERS, OF COTTON</t>
        </is>
      </c>
      <c r="AB3458" t="inlineStr">
        <is>
          <t>http://indiausatrade.mea.gov.in/api/public/image/stream?key=products%2F20260824T113623Z-246926-3fcab30f-Burgundy%20(1)%20(1)-cropped.png</t>
        </is>
      </c>
      <c r="AC3458" t="inlineStr">
        <is>
          <t>2026-08-24T11:36:23.589Z</t>
        </is>
      </c>
    </row>
    <row r="3459">
      <c r="A3459" t="inlineStr">
        <is>
          <t>ae3b3818-af7b-4a4e-a0f9-446dbe141b13</t>
        </is>
      </c>
      <c r="B3459" t="inlineStr">
        <is>
          <t>800 TC Luxury 100% Long Staple Cotton AU Sheet Set</t>
        </is>
      </c>
      <c r="C3459" t="inlineStr">
        <is>
          <t>800TCSheetSets</t>
        </is>
      </c>
      <c r="E3459" t="inlineStr">
        <is>
          <t>FIXED</t>
        </is>
      </c>
      <c r="F3459" t="n">
        <v>0</v>
      </c>
      <c r="G3459" t="inlineStr">
        <is>
          <t>USD</t>
        </is>
      </c>
      <c r="I3459" t="inlineStr">
        <is>
          <t>Set</t>
        </is>
      </c>
      <c r="M3459" t="n">
        <v>0</v>
      </c>
      <c r="N3459" t="n">
        <v>0</v>
      </c>
      <c r="Q3459" t="inlineStr">
        <is>
          <t>ce997265-f6b8-486f-a3c8-d2ff0a0ef7ea</t>
        </is>
      </c>
      <c r="R3459" t="inlineStr">
        <is>
          <t>Other made-up textile articles; sets; worn clothing and worn textile articles; rags</t>
        </is>
      </c>
      <c r="S3459" t="inlineStr">
        <is>
          <t>ae2bd03b-8740-49f6-a295-cecddb28805c</t>
        </is>
      </c>
      <c r="T3459" t="inlineStr">
        <is>
          <t>Other furnishing articles, excluding those of heading 9404</t>
        </is>
      </c>
      <c r="U3459" t="inlineStr">
        <is>
          <t>23b01fec-da33-4020-bc83-ac158df3a2ea</t>
        </is>
      </c>
      <c r="V3459" t="inlineStr">
        <is>
          <t>ROYAL MILLS</t>
        </is>
      </c>
      <c r="W3459" t="inlineStr">
        <is>
          <t>EWXPP3738P</t>
        </is>
      </c>
      <c r="X3459" t="n">
        <v>0</v>
      </c>
      <c r="Y3459" t="n">
        <v>0</v>
      </c>
      <c r="Z3459" t="n">
        <v>63041910</v>
      </c>
      <c r="AA3459" t="inlineStr">
        <is>
          <t>BEDSHEETS AND BEDCOVERS, OF COTTON</t>
        </is>
      </c>
      <c r="AB3459" t="inlineStr">
        <is>
          <t>http://indiausatrade.mea.gov.in/api/public/image/stream?key=products%2F20260824T114654Z-492445-50cc6d7f-Charcoal%20Grey%20(1)%20(1)-cropped.png</t>
        </is>
      </c>
      <c r="AC3459" t="inlineStr">
        <is>
          <t>2026-08-24T11:46:54.735Z</t>
        </is>
      </c>
    </row>
    <row r="3460">
      <c r="A3460" t="inlineStr">
        <is>
          <t>913e9a1c-e930-4bec-978e-9e576289183a</t>
        </is>
      </c>
      <c r="B3460" t="inlineStr">
        <is>
          <t>600 TC Premium 100% Cotton AU Sheet Set</t>
        </is>
      </c>
      <c r="C3460" t="inlineStr">
        <is>
          <t>600TCSheetSets</t>
        </is>
      </c>
      <c r="E3460" t="inlineStr">
        <is>
          <t>FIXED</t>
        </is>
      </c>
      <c r="F3460" t="n">
        <v>0</v>
      </c>
      <c r="G3460" t="inlineStr">
        <is>
          <t>USD</t>
        </is>
      </c>
      <c r="I3460" t="inlineStr">
        <is>
          <t>Set</t>
        </is>
      </c>
      <c r="M3460" t="n">
        <v>0</v>
      </c>
      <c r="N3460" t="n">
        <v>0</v>
      </c>
      <c r="Q3460" t="inlineStr">
        <is>
          <t>ce997265-f6b8-486f-a3c8-d2ff0a0ef7ea</t>
        </is>
      </c>
      <c r="R3460" t="inlineStr">
        <is>
          <t>Other made-up textile articles; sets; worn clothing and worn textile articles; rags</t>
        </is>
      </c>
      <c r="S3460" t="inlineStr">
        <is>
          <t>ae2bd03b-8740-49f6-a295-cecddb28805c</t>
        </is>
      </c>
      <c r="T3460" t="inlineStr">
        <is>
          <t>Other furnishing articles, excluding those of heading 9404</t>
        </is>
      </c>
      <c r="U3460" t="inlineStr">
        <is>
          <t>23b01fec-da33-4020-bc83-ac158df3a2ea</t>
        </is>
      </c>
      <c r="V3460" t="inlineStr">
        <is>
          <t>ROYAL MILLS</t>
        </is>
      </c>
      <c r="W3460" t="inlineStr">
        <is>
          <t>EWXPP3738P</t>
        </is>
      </c>
      <c r="X3460" t="n">
        <v>0</v>
      </c>
      <c r="Y3460" t="n">
        <v>0</v>
      </c>
      <c r="Z3460" t="n">
        <v>63041910</v>
      </c>
      <c r="AA3460" t="inlineStr">
        <is>
          <t>BEDSHEETS AND BEDCOVERS, OF COTTON</t>
        </is>
      </c>
      <c r="AB3460" t="inlineStr">
        <is>
          <t>http://indiausatrade.mea.gov.in/api/public/image/stream?key=products%2F20260824T115357Z-878379-de995448-Ivory%20(5)%20(1)-cropped.png</t>
        </is>
      </c>
      <c r="AC3460" t="inlineStr">
        <is>
          <t>2026-08-24T11:53:57.510Z</t>
        </is>
      </c>
    </row>
    <row r="3461">
      <c r="A3461" t="inlineStr">
        <is>
          <t>d08a94cd-70f3-4e7a-a965-7258e6e2a61d</t>
        </is>
      </c>
      <c r="B3461" t="inlineStr">
        <is>
          <t>Swiss Stripes - Pearl White</t>
        </is>
      </c>
      <c r="C3461" t="inlineStr">
        <is>
          <t>400TCSheetSets</t>
        </is>
      </c>
      <c r="E3461" t="inlineStr">
        <is>
          <t>FIXED</t>
        </is>
      </c>
      <c r="F3461" t="n">
        <v>0</v>
      </c>
      <c r="G3461" t="inlineStr">
        <is>
          <t>USD</t>
        </is>
      </c>
      <c r="I3461" t="inlineStr">
        <is>
          <t>Set</t>
        </is>
      </c>
      <c r="M3461" t="n">
        <v>0</v>
      </c>
      <c r="N3461" t="n">
        <v>0</v>
      </c>
      <c r="Q3461" t="inlineStr">
        <is>
          <t>ce997265-f6b8-486f-a3c8-d2ff0a0ef7ea</t>
        </is>
      </c>
      <c r="R3461" t="inlineStr">
        <is>
          <t>Other made-up textile articles; sets; worn clothing and worn textile articles; rags</t>
        </is>
      </c>
      <c r="S3461" t="inlineStr">
        <is>
          <t>ae2bd03b-8740-49f6-a295-cecddb28805c</t>
        </is>
      </c>
      <c r="T3461" t="inlineStr">
        <is>
          <t>Other furnishing articles, excluding those of heading 9404</t>
        </is>
      </c>
      <c r="U3461" t="inlineStr">
        <is>
          <t>23b01fec-da33-4020-bc83-ac158df3a2ea</t>
        </is>
      </c>
      <c r="V3461" t="inlineStr">
        <is>
          <t>ROYAL MILLS</t>
        </is>
      </c>
      <c r="W3461" t="inlineStr">
        <is>
          <t>EWXPP3738P</t>
        </is>
      </c>
      <c r="X3461" t="n">
        <v>0</v>
      </c>
      <c r="Y3461" t="n">
        <v>0</v>
      </c>
      <c r="Z3461" t="n">
        <v>63041910</v>
      </c>
      <c r="AA3461" t="inlineStr">
        <is>
          <t>BEDSHEETS AND BEDCOVERS, OF COTTON</t>
        </is>
      </c>
      <c r="AB3461" t="inlineStr">
        <is>
          <t>http://indiausatrade.mea.gov.in/api/public/image/stream?key=products%2F20260826T094312Z-821151-9777d836-Black%20-200kb%20(1)-cropped.jpg</t>
        </is>
      </c>
      <c r="AC3461" t="inlineStr">
        <is>
          <t>2026-08-26T09:43:12.698Z</t>
        </is>
      </c>
    </row>
    <row r="3462">
      <c r="A3462" t="inlineStr">
        <is>
          <t>d3a44cd8-9d6b-4370-8fee-c6a955f8e58e</t>
        </is>
      </c>
      <c r="B3462" t="inlineStr">
        <is>
          <t>400 TC Premium 100% Cotton AU Sheet Set</t>
        </is>
      </c>
      <c r="C3462" t="inlineStr">
        <is>
          <t>400TCSheetSets</t>
        </is>
      </c>
      <c r="E3462" t="inlineStr">
        <is>
          <t>FIXED</t>
        </is>
      </c>
      <c r="F3462" t="n">
        <v>0</v>
      </c>
      <c r="G3462" t="inlineStr">
        <is>
          <t>USD</t>
        </is>
      </c>
      <c r="I3462" t="inlineStr">
        <is>
          <t>Set</t>
        </is>
      </c>
      <c r="M3462" t="n">
        <v>0</v>
      </c>
      <c r="N3462" t="n">
        <v>0</v>
      </c>
      <c r="Q3462" t="inlineStr">
        <is>
          <t>ce997265-f6b8-486f-a3c8-d2ff0a0ef7ea</t>
        </is>
      </c>
      <c r="R3462" t="inlineStr">
        <is>
          <t>Other made-up textile articles; sets; worn clothing and worn textile articles; rags</t>
        </is>
      </c>
      <c r="S3462" t="inlineStr">
        <is>
          <t>ae2bd03b-8740-49f6-a295-cecddb28805c</t>
        </is>
      </c>
      <c r="T3462" t="inlineStr">
        <is>
          <t>Other furnishing articles, excluding those of heading 9404</t>
        </is>
      </c>
      <c r="U3462" t="inlineStr">
        <is>
          <t>23b01fec-da33-4020-bc83-ac158df3a2ea</t>
        </is>
      </c>
      <c r="V3462" t="inlineStr">
        <is>
          <t>ROYAL MILLS</t>
        </is>
      </c>
      <c r="W3462" t="inlineStr">
        <is>
          <t>EWXPP3738P</t>
        </is>
      </c>
      <c r="X3462" t="n">
        <v>0</v>
      </c>
      <c r="Y3462" t="n">
        <v>0</v>
      </c>
      <c r="Z3462" t="n">
        <v>63041910</v>
      </c>
      <c r="AA3462" t="inlineStr">
        <is>
          <t>BEDSHEETS AND BEDCOVERS, OF COTTON</t>
        </is>
      </c>
      <c r="AB3462" t="inlineStr">
        <is>
          <t>http://indiausatrade.mea.gov.in/api/public/image/stream?key=products%2F20260824T120319Z-232281-a6579e58-Light%20Grey%20(1)%20(1)-cropped.png</t>
        </is>
      </c>
      <c r="AC3462" t="inlineStr">
        <is>
          <t>2026-08-24T12:03:19.789Z</t>
        </is>
      </c>
    </row>
    <row r="3463">
      <c r="A3463" t="inlineStr">
        <is>
          <t>90b3b58b-6a47-4652-acf9-4f98899ace26</t>
        </is>
      </c>
      <c r="B3463" t="inlineStr">
        <is>
          <t>300 TC Classic 100% Pure Cotton AU Sheet Set</t>
        </is>
      </c>
      <c r="C3463" t="inlineStr">
        <is>
          <t>300TCSheetSets</t>
        </is>
      </c>
      <c r="E3463" t="inlineStr">
        <is>
          <t>FIXED</t>
        </is>
      </c>
      <c r="F3463" t="n">
        <v>0</v>
      </c>
      <c r="G3463" t="inlineStr">
        <is>
          <t>USD</t>
        </is>
      </c>
      <c r="I3463" t="inlineStr">
        <is>
          <t>Set</t>
        </is>
      </c>
      <c r="M3463" t="n">
        <v>0</v>
      </c>
      <c r="N3463" t="n">
        <v>0</v>
      </c>
      <c r="Q3463" t="inlineStr">
        <is>
          <t>ce997265-f6b8-486f-a3c8-d2ff0a0ef7ea</t>
        </is>
      </c>
      <c r="R3463" t="inlineStr">
        <is>
          <t>Other made-up textile articles; sets; worn clothing and worn textile articles; rags</t>
        </is>
      </c>
      <c r="S3463" t="inlineStr">
        <is>
          <t>ae2bd03b-8740-49f6-a295-cecddb28805c</t>
        </is>
      </c>
      <c r="T3463" t="inlineStr">
        <is>
          <t>Other furnishing articles, excluding those of heading 9404</t>
        </is>
      </c>
      <c r="U3463" t="inlineStr">
        <is>
          <t>23b01fec-da33-4020-bc83-ac158df3a2ea</t>
        </is>
      </c>
      <c r="V3463" t="inlineStr">
        <is>
          <t>ROYAL MILLS</t>
        </is>
      </c>
      <c r="W3463" t="inlineStr">
        <is>
          <t>EWXPP3738P</t>
        </is>
      </c>
      <c r="X3463" t="n">
        <v>0</v>
      </c>
      <c r="Y3463" t="n">
        <v>0</v>
      </c>
      <c r="Z3463" t="n">
        <v>63041910</v>
      </c>
      <c r="AA3463" t="inlineStr">
        <is>
          <t>BEDSHEETS AND BEDCOVERS, OF COTTON</t>
        </is>
      </c>
      <c r="AB3463" t="inlineStr">
        <is>
          <t>http://indiausatrade.mea.gov.in/api/public/image/stream?key=products%2F20260824T120806Z-440774-58f70cba-Burgundy%20(1)%20(1)-cropped.png</t>
        </is>
      </c>
      <c r="AC3463" t="inlineStr">
        <is>
          <t>2026-08-24T12:08:06.111Z</t>
        </is>
      </c>
    </row>
    <row r="3464">
      <c r="A3464" t="inlineStr">
        <is>
          <t>5fb1b6dd-d4b5-4924-a1ab-9a9b2fc74156</t>
        </is>
      </c>
      <c r="B3464" t="inlineStr">
        <is>
          <t>Classic Italian Solids - Azure Blue</t>
        </is>
      </c>
      <c r="C3464" t="inlineStr">
        <is>
          <t>400TCSheetSets</t>
        </is>
      </c>
      <c r="E3464" t="inlineStr">
        <is>
          <t>FIXED</t>
        </is>
      </c>
      <c r="F3464" t="n">
        <v>0</v>
      </c>
      <c r="G3464" t="inlineStr">
        <is>
          <t>USD</t>
        </is>
      </c>
      <c r="I3464" t="inlineStr">
        <is>
          <t>Set</t>
        </is>
      </c>
      <c r="M3464" t="n">
        <v>0</v>
      </c>
      <c r="N3464" t="n">
        <v>0</v>
      </c>
      <c r="Q3464" t="inlineStr">
        <is>
          <t>ce997265-f6b8-486f-a3c8-d2ff0a0ef7ea</t>
        </is>
      </c>
      <c r="R3464" t="inlineStr">
        <is>
          <t>Other made-up textile articles; sets; worn clothing and worn textile articles; rags</t>
        </is>
      </c>
      <c r="S3464" t="inlineStr">
        <is>
          <t>ae2bd03b-8740-49f6-a295-cecddb28805c</t>
        </is>
      </c>
      <c r="T3464" t="inlineStr">
        <is>
          <t>Other furnishing articles, excluding those of heading 9404</t>
        </is>
      </c>
      <c r="U3464" t="inlineStr">
        <is>
          <t>23b01fec-da33-4020-bc83-ac158df3a2ea</t>
        </is>
      </c>
      <c r="V3464" t="inlineStr">
        <is>
          <t>ROYAL MILLS</t>
        </is>
      </c>
      <c r="W3464" t="inlineStr">
        <is>
          <t>EWXPP3738P</t>
        </is>
      </c>
      <c r="X3464" t="n">
        <v>0</v>
      </c>
      <c r="Y3464" t="n">
        <v>0</v>
      </c>
      <c r="Z3464" t="n">
        <v>63041910</v>
      </c>
      <c r="AA3464" t="inlineStr">
        <is>
          <t>BEDSHEETS AND BEDCOVERS, OF COTTON</t>
        </is>
      </c>
      <c r="AB3464" t="inlineStr">
        <is>
          <t>http://indiausatrade.mea.gov.in/api/public/image/stream?key=products%2F20260826T094832Z-123435-429f28a4-Burgundy%20(1)%20(1)-cropped.png</t>
        </is>
      </c>
      <c r="AC3464" t="inlineStr">
        <is>
          <t>2026-08-26T09:48:32.655Z</t>
        </is>
      </c>
    </row>
    <row r="3465">
      <c r="A3465" t="inlineStr">
        <is>
          <t>1da8ed14-0641-4ad4-b6bc-eb7ffdef6142</t>
        </is>
      </c>
      <c r="B3465" t="inlineStr">
        <is>
          <t>Premium 800 Thread Count 100% Cotton Bedsheet Sets – Luxury Sateen Weave for Export &amp; Wholesale</t>
        </is>
      </c>
      <c r="C3465" t="inlineStr">
        <is>
          <t>800TCSheetSets</t>
        </is>
      </c>
      <c r="E3465" t="inlineStr">
        <is>
          <t>FIXED</t>
        </is>
      </c>
      <c r="F3465" t="n">
        <v>0</v>
      </c>
      <c r="G3465" t="inlineStr">
        <is>
          <t>USD</t>
        </is>
      </c>
      <c r="I3465" t="inlineStr">
        <is>
          <t>Set</t>
        </is>
      </c>
      <c r="M3465" t="n">
        <v>0</v>
      </c>
      <c r="N3465" t="n">
        <v>0</v>
      </c>
      <c r="Q3465" t="inlineStr">
        <is>
          <t>ce997265-f6b8-486f-a3c8-d2ff0a0ef7ea</t>
        </is>
      </c>
      <c r="R3465" t="inlineStr">
        <is>
          <t>Other made-up textile articles; sets; worn clothing and worn textile articles; rags</t>
        </is>
      </c>
      <c r="S3465" t="inlineStr">
        <is>
          <t>ae2bd03b-8740-49f6-a295-cecddb28805c</t>
        </is>
      </c>
      <c r="T3465" t="inlineStr">
        <is>
          <t>Other furnishing articles, excluding those of heading 9404</t>
        </is>
      </c>
      <c r="U3465" t="inlineStr">
        <is>
          <t>23b01fec-da33-4020-bc83-ac158df3a2ea</t>
        </is>
      </c>
      <c r="V3465" t="inlineStr">
        <is>
          <t>ROYAL MILLS</t>
        </is>
      </c>
      <c r="W3465" t="inlineStr">
        <is>
          <t>EWXPP3738P</t>
        </is>
      </c>
      <c r="X3465" t="n">
        <v>0</v>
      </c>
      <c r="Y3465" t="n">
        <v>0</v>
      </c>
      <c r="Z3465" t="n">
        <v>63041910</v>
      </c>
      <c r="AA3465" t="inlineStr">
        <is>
          <t>BEDSHEETS AND BEDCOVERS, OF COTTON</t>
        </is>
      </c>
      <c r="AB3465" t="inlineStr">
        <is>
          <t>http://indiausatrade.mea.gov.in/api/public/image/stream?key=products%2F20260813T160653Z-635903-9ea562f5-White-cropped.png</t>
        </is>
      </c>
      <c r="AC3465" t="inlineStr">
        <is>
          <t>2026-08-13T16:06:53.952Z</t>
        </is>
      </c>
    </row>
    <row r="3466">
      <c r="A3466" t="inlineStr">
        <is>
          <t>054e57c7-f740-4c01-8645-c77f7c4efeb5</t>
        </is>
      </c>
      <c r="B3466" t="inlineStr">
        <is>
          <t>300 Thread count 100% Cotton sateen stripe(1 cm)</t>
        </is>
      </c>
      <c r="C3466" t="inlineStr">
        <is>
          <t>400TCSheetSets</t>
        </is>
      </c>
      <c r="E3466" t="inlineStr">
        <is>
          <t>FIXED</t>
        </is>
      </c>
      <c r="F3466" t="n">
        <v>0</v>
      </c>
      <c r="G3466" t="inlineStr">
        <is>
          <t>USD</t>
        </is>
      </c>
      <c r="I3466" t="inlineStr">
        <is>
          <t>Set</t>
        </is>
      </c>
      <c r="M3466" t="n">
        <v>0</v>
      </c>
      <c r="N3466" t="n">
        <v>0</v>
      </c>
      <c r="Q3466" t="inlineStr">
        <is>
          <t>ce997265-f6b8-486f-a3c8-d2ff0a0ef7ea</t>
        </is>
      </c>
      <c r="R3466" t="inlineStr">
        <is>
          <t>Other made-up textile articles; sets; worn clothing and worn textile articles; rags</t>
        </is>
      </c>
      <c r="S3466" t="inlineStr">
        <is>
          <t>ae2bd03b-8740-49f6-a295-cecddb28805c</t>
        </is>
      </c>
      <c r="T3466" t="inlineStr">
        <is>
          <t>Other furnishing articles, excluding those of heading 9404</t>
        </is>
      </c>
      <c r="U3466" t="inlineStr">
        <is>
          <t>23b01fec-da33-4020-bc83-ac158df3a2ea</t>
        </is>
      </c>
      <c r="V3466" t="inlineStr">
        <is>
          <t>ROYAL MILLS</t>
        </is>
      </c>
      <c r="W3466" t="inlineStr">
        <is>
          <t>EWXPP3738P</t>
        </is>
      </c>
      <c r="X3466" t="n">
        <v>0</v>
      </c>
      <c r="Y3466" t="n">
        <v>0</v>
      </c>
      <c r="Z3466" t="n">
        <v>63041910</v>
      </c>
      <c r="AA3466" t="inlineStr">
        <is>
          <t>BEDSHEETS AND BEDCOVERS, OF COTTON</t>
        </is>
      </c>
      <c r="AB3466" t="inlineStr">
        <is>
          <t>http://indiausatrade.mea.gov.in/api/public/image/stream?key=products%2F20260826T095212Z-610825-a8f7058f-Black%20-200kb%20(1)-cropped.jpg</t>
        </is>
      </c>
      <c r="AC3466" t="inlineStr">
        <is>
          <t>2026-08-26T09:52:12.700Z</t>
        </is>
      </c>
    </row>
    <row r="3467">
      <c r="A3467" t="inlineStr">
        <is>
          <t>c701ccbe-61ab-470e-acd8-def0f59c8f9c</t>
        </is>
      </c>
      <c r="B3467" t="inlineStr">
        <is>
          <t>London Luxury Checks -  WHITE</t>
        </is>
      </c>
      <c r="C3467" t="inlineStr">
        <is>
          <t>400TCSheetSets</t>
        </is>
      </c>
      <c r="E3467" t="inlineStr">
        <is>
          <t>FIXED</t>
        </is>
      </c>
      <c r="F3467" t="n">
        <v>0</v>
      </c>
      <c r="G3467" t="inlineStr">
        <is>
          <t>USD</t>
        </is>
      </c>
      <c r="I3467" t="inlineStr">
        <is>
          <t>Set</t>
        </is>
      </c>
      <c r="M3467" t="n">
        <v>0</v>
      </c>
      <c r="N3467" t="n">
        <v>0</v>
      </c>
      <c r="Q3467" t="inlineStr">
        <is>
          <t>ce997265-f6b8-486f-a3c8-d2ff0a0ef7ea</t>
        </is>
      </c>
      <c r="R3467" t="inlineStr">
        <is>
          <t>Other made-up textile articles; sets; worn clothing and worn textile articles; rags</t>
        </is>
      </c>
      <c r="S3467" t="inlineStr">
        <is>
          <t>ae2bd03b-8740-49f6-a295-cecddb28805c</t>
        </is>
      </c>
      <c r="T3467" t="inlineStr">
        <is>
          <t>Other furnishing articles, excluding those of heading 9404</t>
        </is>
      </c>
      <c r="U3467" t="inlineStr">
        <is>
          <t>23b01fec-da33-4020-bc83-ac158df3a2ea</t>
        </is>
      </c>
      <c r="V3467" t="inlineStr">
        <is>
          <t>ROYAL MILLS</t>
        </is>
      </c>
      <c r="W3467" t="inlineStr">
        <is>
          <t>EWXPP3738P</t>
        </is>
      </c>
      <c r="X3467" t="n">
        <v>0</v>
      </c>
      <c r="Y3467" t="n">
        <v>0</v>
      </c>
      <c r="Z3467" t="n">
        <v>63041910</v>
      </c>
      <c r="AA3467" t="inlineStr">
        <is>
          <t>BEDSHEETS AND BEDCOVERS, OF COTTON</t>
        </is>
      </c>
      <c r="AB3467" t="inlineStr">
        <is>
          <t>http://indiausatrade.mea.gov.in/api/public/image/stream?key=products%2F20260826T050323Z-847601-41aabed8-350TC%20Micro%20Check%20Ivory%20(1)%20(1)-cropped.png</t>
        </is>
      </c>
      <c r="AC3467" t="inlineStr">
        <is>
          <t>2026-08-26T05:03:23.934Z</t>
        </is>
      </c>
    </row>
    <row r="3468">
      <c r="A3468" t="inlineStr">
        <is>
          <t>f652b774-9b81-417c-b8c0-8053b7fab9b7</t>
        </is>
      </c>
      <c r="B3468" t="inlineStr">
        <is>
          <t xml:space="preserve">Swiss Stripes - Creamy </t>
        </is>
      </c>
      <c r="C3468" t="inlineStr">
        <is>
          <t>400TCSheetSets</t>
        </is>
      </c>
      <c r="E3468" t="inlineStr">
        <is>
          <t>FIXED</t>
        </is>
      </c>
      <c r="F3468" t="n">
        <v>0</v>
      </c>
      <c r="G3468" t="inlineStr">
        <is>
          <t>USD</t>
        </is>
      </c>
      <c r="I3468" t="inlineStr">
        <is>
          <t>Set</t>
        </is>
      </c>
      <c r="M3468" t="n">
        <v>0</v>
      </c>
      <c r="N3468" t="n">
        <v>0</v>
      </c>
      <c r="Q3468" t="inlineStr">
        <is>
          <t>ce997265-f6b8-486f-a3c8-d2ff0a0ef7ea</t>
        </is>
      </c>
      <c r="R3468" t="inlineStr">
        <is>
          <t>Other made-up textile articles; sets; worn clothing and worn textile articles; rags</t>
        </is>
      </c>
      <c r="S3468" t="inlineStr">
        <is>
          <t>ae2bd03b-8740-49f6-a295-cecddb28805c</t>
        </is>
      </c>
      <c r="T3468" t="inlineStr">
        <is>
          <t>Other furnishing articles, excluding those of heading 9404</t>
        </is>
      </c>
      <c r="U3468" t="inlineStr">
        <is>
          <t>23b01fec-da33-4020-bc83-ac158df3a2ea</t>
        </is>
      </c>
      <c r="V3468" t="inlineStr">
        <is>
          <t>ROYAL MILLS</t>
        </is>
      </c>
      <c r="W3468" t="inlineStr">
        <is>
          <t>EWXPP3738P</t>
        </is>
      </c>
      <c r="X3468" t="n">
        <v>0</v>
      </c>
      <c r="Y3468" t="n">
        <v>0</v>
      </c>
      <c r="Z3468" t="n">
        <v>63041910</v>
      </c>
      <c r="AA3468" t="inlineStr">
        <is>
          <t>BEDSHEETS AND BEDCOVERS, OF COTTON</t>
        </is>
      </c>
      <c r="AB3468" t="inlineStr">
        <is>
          <t>http://indiausatrade.mea.gov.in/api/public/image/stream?key=products%2F20260826T095726Z-398886-a2870df5-Ivory%20-200kb%20(1)-cropped.jpg</t>
        </is>
      </c>
      <c r="AC3468" t="inlineStr">
        <is>
          <t>2026-08-26T09:57:26.148Z</t>
        </is>
      </c>
    </row>
    <row r="3469">
      <c r="A3469" t="inlineStr">
        <is>
          <t>9da93e6a-80eb-4f14-bb57-9c1ee29e18e6</t>
        </is>
      </c>
      <c r="B3469" t="inlineStr">
        <is>
          <t>Swiss Stripes - Woodsy Rose</t>
        </is>
      </c>
      <c r="C3469" t="inlineStr">
        <is>
          <t>400TCSheetSets</t>
        </is>
      </c>
      <c r="E3469" t="inlineStr">
        <is>
          <t>FIXED</t>
        </is>
      </c>
      <c r="F3469" t="n">
        <v>0</v>
      </c>
      <c r="G3469" t="inlineStr">
        <is>
          <t>USD</t>
        </is>
      </c>
      <c r="I3469" t="inlineStr">
        <is>
          <t>Set</t>
        </is>
      </c>
      <c r="M3469" t="n">
        <v>0</v>
      </c>
      <c r="N3469" t="n">
        <v>0</v>
      </c>
      <c r="Q3469" t="inlineStr">
        <is>
          <t>ce997265-f6b8-486f-a3c8-d2ff0a0ef7ea</t>
        </is>
      </c>
      <c r="R3469" t="inlineStr">
        <is>
          <t>Other made-up textile articles; sets; worn clothing and worn textile articles; rags</t>
        </is>
      </c>
      <c r="S3469" t="inlineStr">
        <is>
          <t>ae2bd03b-8740-49f6-a295-cecddb28805c</t>
        </is>
      </c>
      <c r="T3469" t="inlineStr">
        <is>
          <t>Other furnishing articles, excluding those of heading 9404</t>
        </is>
      </c>
      <c r="U3469" t="inlineStr">
        <is>
          <t>23b01fec-da33-4020-bc83-ac158df3a2ea</t>
        </is>
      </c>
      <c r="V3469" t="inlineStr">
        <is>
          <t>ROYAL MILLS</t>
        </is>
      </c>
      <c r="W3469" t="inlineStr">
        <is>
          <t>EWXPP3738P</t>
        </is>
      </c>
      <c r="X3469" t="n">
        <v>0</v>
      </c>
      <c r="Y3469" t="n">
        <v>0</v>
      </c>
      <c r="Z3469" t="n">
        <v>63041910</v>
      </c>
      <c r="AA3469" t="inlineStr">
        <is>
          <t>BEDSHEETS AND BEDCOVERS, OF COTTON</t>
        </is>
      </c>
      <c r="AB3469" t="inlineStr">
        <is>
          <t>http://indiausatrade.mea.gov.in/api/public/image/stream?key=products%2F20260826T051333Z-326096-bac09f0f-Beige%20-200kb-cropped.jpg</t>
        </is>
      </c>
      <c r="AC3469" t="inlineStr">
        <is>
          <t>2026-08-26T05:13:33.263Z</t>
        </is>
      </c>
    </row>
    <row r="3470">
      <c r="A3470" t="inlineStr">
        <is>
          <t>3c2c0671-456a-46c5-b369-d13896a94212</t>
        </is>
      </c>
      <c r="B3470" t="inlineStr">
        <is>
          <t>London Luxury Checks - Elegant Moose</t>
        </is>
      </c>
      <c r="C3470" t="inlineStr">
        <is>
          <t>400TCSheetSets</t>
        </is>
      </c>
      <c r="E3470" t="inlineStr">
        <is>
          <t>FIXED</t>
        </is>
      </c>
      <c r="F3470" t="n">
        <v>0</v>
      </c>
      <c r="G3470" t="inlineStr">
        <is>
          <t>USD</t>
        </is>
      </c>
      <c r="I3470" t="inlineStr">
        <is>
          <t>Set</t>
        </is>
      </c>
      <c r="M3470" t="n">
        <v>0</v>
      </c>
      <c r="N3470" t="n">
        <v>0</v>
      </c>
      <c r="Q3470" t="inlineStr">
        <is>
          <t>ce997265-f6b8-486f-a3c8-d2ff0a0ef7ea</t>
        </is>
      </c>
      <c r="R3470" t="inlineStr">
        <is>
          <t>Other made-up textile articles; sets; worn clothing and worn textile articles; rags</t>
        </is>
      </c>
      <c r="S3470" t="inlineStr">
        <is>
          <t>ae2bd03b-8740-49f6-a295-cecddb28805c</t>
        </is>
      </c>
      <c r="T3470" t="inlineStr">
        <is>
          <t>Other furnishing articles, excluding those of heading 9404</t>
        </is>
      </c>
      <c r="U3470" t="inlineStr">
        <is>
          <t>23b01fec-da33-4020-bc83-ac158df3a2ea</t>
        </is>
      </c>
      <c r="V3470" t="inlineStr">
        <is>
          <t>ROYAL MILLS</t>
        </is>
      </c>
      <c r="W3470" t="inlineStr">
        <is>
          <t>EWXPP3738P</t>
        </is>
      </c>
      <c r="X3470" t="n">
        <v>0</v>
      </c>
      <c r="Y3470" t="n">
        <v>0</v>
      </c>
      <c r="Z3470" t="n">
        <v>63041910</v>
      </c>
      <c r="AA3470" t="inlineStr">
        <is>
          <t>BEDSHEETS AND BEDCOVERS, OF COTTON</t>
        </is>
      </c>
      <c r="AB3470" t="inlineStr">
        <is>
          <t>http://indiausatrade.mea.gov.in/api/public/image/stream?key=products%2F20260826T051838Z-659698-63a9c0e1-350TC%20Micro%20Check%20Brown%20(1)%20(1)-cropped.png</t>
        </is>
      </c>
      <c r="AC3470" t="inlineStr">
        <is>
          <t>2026-08-26T05:18:38.133Z</t>
        </is>
      </c>
    </row>
    <row r="3471">
      <c r="A3471" t="inlineStr">
        <is>
          <t>f8f002c9-a86a-4816-bd22-8d94e2967fc8</t>
        </is>
      </c>
      <c r="B3471" t="inlineStr">
        <is>
          <t>Classic Italian Solids - Woodsy Rose 2.0</t>
        </is>
      </c>
      <c r="C3471" t="inlineStr">
        <is>
          <t>400TCSheetSets</t>
        </is>
      </c>
      <c r="E3471" t="inlineStr">
        <is>
          <t>FIXED</t>
        </is>
      </c>
      <c r="F3471" t="n">
        <v>0</v>
      </c>
      <c r="G3471" t="inlineStr">
        <is>
          <t>USD</t>
        </is>
      </c>
      <c r="I3471" t="inlineStr">
        <is>
          <t>Set</t>
        </is>
      </c>
      <c r="M3471" t="n">
        <v>0</v>
      </c>
      <c r="N3471" t="n">
        <v>0</v>
      </c>
      <c r="Q3471" t="inlineStr">
        <is>
          <t>ce997265-f6b8-486f-a3c8-d2ff0a0ef7ea</t>
        </is>
      </c>
      <c r="R3471" t="inlineStr">
        <is>
          <t>Other made-up textile articles; sets; worn clothing and worn textile articles; rags</t>
        </is>
      </c>
      <c r="S3471" t="inlineStr">
        <is>
          <t>ae2bd03b-8740-49f6-a295-cecddb28805c</t>
        </is>
      </c>
      <c r="T3471" t="inlineStr">
        <is>
          <t>Other furnishing articles, excluding those of heading 9404</t>
        </is>
      </c>
      <c r="U3471" t="inlineStr">
        <is>
          <t>23b01fec-da33-4020-bc83-ac158df3a2ea</t>
        </is>
      </c>
      <c r="V3471" t="inlineStr">
        <is>
          <t>ROYAL MILLS</t>
        </is>
      </c>
      <c r="W3471" t="inlineStr">
        <is>
          <t>EWXPP3738P</t>
        </is>
      </c>
      <c r="X3471" t="n">
        <v>0</v>
      </c>
      <c r="Y3471" t="n">
        <v>0</v>
      </c>
      <c r="Z3471" t="n">
        <v>63041910</v>
      </c>
      <c r="AA3471" t="inlineStr">
        <is>
          <t>BEDSHEETS AND BEDCOVERS, OF COTTON</t>
        </is>
      </c>
      <c r="AB3471" t="inlineStr">
        <is>
          <t>http://indiausatrade.mea.gov.in/api/public/image/stream?key=products%2F20260826T052351Z-783644-bbf006c6-Burgundy%20(1)%20(1)-cropped.png</t>
        </is>
      </c>
      <c r="AC3471" t="inlineStr">
        <is>
          <t>2026-08-26T05:23:51.985Z</t>
        </is>
      </c>
    </row>
    <row r="3472">
      <c r="A3472" t="inlineStr">
        <is>
          <t>bee1f105-2a0a-4565-b571-25a64d75be8a</t>
        </is>
      </c>
      <c r="B3472" t="inlineStr">
        <is>
          <t>Classic Italian Solids - Elegant Moose 2.0</t>
        </is>
      </c>
      <c r="C3472" t="inlineStr">
        <is>
          <t>400TCSheetSets</t>
        </is>
      </c>
      <c r="E3472" t="inlineStr">
        <is>
          <t>FIXED</t>
        </is>
      </c>
      <c r="F3472" t="n">
        <v>0</v>
      </c>
      <c r="G3472" t="inlineStr">
        <is>
          <t>USD</t>
        </is>
      </c>
      <c r="I3472" t="inlineStr">
        <is>
          <t>Set</t>
        </is>
      </c>
      <c r="M3472" t="n">
        <v>0</v>
      </c>
      <c r="N3472" t="n">
        <v>0</v>
      </c>
      <c r="Q3472" t="inlineStr">
        <is>
          <t>ce997265-f6b8-486f-a3c8-d2ff0a0ef7ea</t>
        </is>
      </c>
      <c r="R3472" t="inlineStr">
        <is>
          <t>Other made-up textile articles; sets; worn clothing and worn textile articles; rags</t>
        </is>
      </c>
      <c r="S3472" t="inlineStr">
        <is>
          <t>ae2bd03b-8740-49f6-a295-cecddb28805c</t>
        </is>
      </c>
      <c r="T3472" t="inlineStr">
        <is>
          <t>Other furnishing articles, excluding those of heading 9404</t>
        </is>
      </c>
      <c r="U3472" t="inlineStr">
        <is>
          <t>23b01fec-da33-4020-bc83-ac158df3a2ea</t>
        </is>
      </c>
      <c r="V3472" t="inlineStr">
        <is>
          <t>ROYAL MILLS</t>
        </is>
      </c>
      <c r="W3472" t="inlineStr">
        <is>
          <t>EWXPP3738P</t>
        </is>
      </c>
      <c r="X3472" t="n">
        <v>0</v>
      </c>
      <c r="Y3472" t="n">
        <v>0</v>
      </c>
      <c r="Z3472" t="n">
        <v>63041910</v>
      </c>
      <c r="AA3472" t="inlineStr">
        <is>
          <t>BEDSHEETS AND BEDCOVERS, OF COTTON</t>
        </is>
      </c>
      <c r="AB3472" t="inlineStr">
        <is>
          <t>http://indiausatrade.mea.gov.in/api/public/image/stream?key=products%2F20260826T052744Z-783270-4b15d0e5-Charcoal%20Grey%20(1)%20(1)-cropped.png</t>
        </is>
      </c>
      <c r="AC3472" t="inlineStr">
        <is>
          <t>2026-08-26T05:27:44.514Z</t>
        </is>
      </c>
    </row>
    <row r="3473">
      <c r="A3473" t="inlineStr">
        <is>
          <t>d9268914-17ed-4803-9b53-0d6bc25aaf3c</t>
        </is>
      </c>
      <c r="B3473" t="inlineStr">
        <is>
          <t>Swiss Stripes - Elegant Moose</t>
        </is>
      </c>
      <c r="C3473" t="inlineStr">
        <is>
          <t>400TCSheetSets</t>
        </is>
      </c>
      <c r="E3473" t="inlineStr">
        <is>
          <t>FIXED</t>
        </is>
      </c>
      <c r="F3473" t="n">
        <v>0</v>
      </c>
      <c r="G3473" t="inlineStr">
        <is>
          <t>USD</t>
        </is>
      </c>
      <c r="I3473" t="inlineStr">
        <is>
          <t>Set</t>
        </is>
      </c>
      <c r="M3473" t="n">
        <v>0</v>
      </c>
      <c r="N3473" t="n">
        <v>0</v>
      </c>
      <c r="Q3473" t="inlineStr">
        <is>
          <t>ce997265-f6b8-486f-a3c8-d2ff0a0ef7ea</t>
        </is>
      </c>
      <c r="R3473" t="inlineStr">
        <is>
          <t>Other made-up textile articles; sets; worn clothing and worn textile articles; rags</t>
        </is>
      </c>
      <c r="S3473" t="inlineStr">
        <is>
          <t>ae2bd03b-8740-49f6-a295-cecddb28805c</t>
        </is>
      </c>
      <c r="T3473" t="inlineStr">
        <is>
          <t>Other furnishing articles, excluding those of heading 9404</t>
        </is>
      </c>
      <c r="U3473" t="inlineStr">
        <is>
          <t>23b01fec-da33-4020-bc83-ac158df3a2ea</t>
        </is>
      </c>
      <c r="V3473" t="inlineStr">
        <is>
          <t>ROYAL MILLS</t>
        </is>
      </c>
      <c r="W3473" t="inlineStr">
        <is>
          <t>EWXPP3738P</t>
        </is>
      </c>
      <c r="X3473" t="n">
        <v>0</v>
      </c>
      <c r="Y3473" t="n">
        <v>0</v>
      </c>
      <c r="Z3473" t="n">
        <v>63041910</v>
      </c>
      <c r="AA3473" t="inlineStr">
        <is>
          <t>BEDSHEETS AND BEDCOVERS, OF COTTON</t>
        </is>
      </c>
      <c r="AB3473" t="inlineStr">
        <is>
          <t>http://indiausatrade.mea.gov.in/api/public/image/stream?key=products%2F20260826T053336Z-425739-9e81338f-Brown%20-200kb-cropped.jpg</t>
        </is>
      </c>
      <c r="AC3473" t="inlineStr">
        <is>
          <t>2026-08-26T05:33:36.130Z</t>
        </is>
      </c>
    </row>
    <row r="3474">
      <c r="A3474" t="inlineStr">
        <is>
          <t>366d787f-3b25-4a80-a20a-f766f710b64d</t>
        </is>
      </c>
      <c r="B3474" t="inlineStr">
        <is>
          <t>London Luxury Checks - Woodsy Rose</t>
        </is>
      </c>
      <c r="C3474" t="inlineStr">
        <is>
          <t>400TCSheetSets</t>
        </is>
      </c>
      <c r="E3474" t="inlineStr">
        <is>
          <t>FIXED</t>
        </is>
      </c>
      <c r="F3474" t="n">
        <v>0</v>
      </c>
      <c r="G3474" t="inlineStr">
        <is>
          <t>USD</t>
        </is>
      </c>
      <c r="I3474" t="inlineStr">
        <is>
          <t>Set</t>
        </is>
      </c>
      <c r="M3474" t="n">
        <v>0</v>
      </c>
      <c r="N3474" t="n">
        <v>0</v>
      </c>
      <c r="Q3474" t="inlineStr">
        <is>
          <t>ce997265-f6b8-486f-a3c8-d2ff0a0ef7ea</t>
        </is>
      </c>
      <c r="R3474" t="inlineStr">
        <is>
          <t>Other made-up textile articles; sets; worn clothing and worn textile articles; rags</t>
        </is>
      </c>
      <c r="S3474" t="inlineStr">
        <is>
          <t>ae2bd03b-8740-49f6-a295-cecddb28805c</t>
        </is>
      </c>
      <c r="T3474" t="inlineStr">
        <is>
          <t>Other furnishing articles, excluding those of heading 9404</t>
        </is>
      </c>
      <c r="U3474" t="inlineStr">
        <is>
          <t>23b01fec-da33-4020-bc83-ac158df3a2ea</t>
        </is>
      </c>
      <c r="V3474" t="inlineStr">
        <is>
          <t>ROYAL MILLS</t>
        </is>
      </c>
      <c r="W3474" t="inlineStr">
        <is>
          <t>EWXPP3738P</t>
        </is>
      </c>
      <c r="X3474" t="n">
        <v>0</v>
      </c>
      <c r="Y3474" t="n">
        <v>0</v>
      </c>
      <c r="Z3474" t="n">
        <v>63041910</v>
      </c>
      <c r="AA3474" t="inlineStr">
        <is>
          <t>BEDSHEETS AND BEDCOVERS, OF COTTON</t>
        </is>
      </c>
      <c r="AB3474" t="inlineStr">
        <is>
          <t>http://indiausatrade.mea.gov.in/api/public/image/stream?key=products%2F20260826T053856Z-929235-0bfdef49-350TC%20Micro%20Check%20Ivory%20(1)%20(1)-cropped.png</t>
        </is>
      </c>
      <c r="AC3474" t="inlineStr">
        <is>
          <t>2026-08-26T05:38:56.018Z</t>
        </is>
      </c>
    </row>
    <row r="3475">
      <c r="A3475" t="inlineStr">
        <is>
          <t>259e461a-4b1c-4f55-a8e1-c4e224554652</t>
        </is>
      </c>
      <c r="B3475" t="inlineStr">
        <is>
          <t>London Luxury Checks - Forest Teal</t>
        </is>
      </c>
      <c r="C3475" t="inlineStr">
        <is>
          <t>400TCSheetSets</t>
        </is>
      </c>
      <c r="E3475" t="inlineStr">
        <is>
          <t>FIXED</t>
        </is>
      </c>
      <c r="F3475" t="n">
        <v>0</v>
      </c>
      <c r="G3475" t="inlineStr">
        <is>
          <t>USD</t>
        </is>
      </c>
      <c r="I3475" t="inlineStr">
        <is>
          <t>Set</t>
        </is>
      </c>
      <c r="M3475" t="n">
        <v>0</v>
      </c>
      <c r="N3475" t="n">
        <v>0</v>
      </c>
      <c r="Q3475" t="inlineStr">
        <is>
          <t>ce997265-f6b8-486f-a3c8-d2ff0a0ef7ea</t>
        </is>
      </c>
      <c r="R3475" t="inlineStr">
        <is>
          <t>Other made-up textile articles; sets; worn clothing and worn textile articles; rags</t>
        </is>
      </c>
      <c r="S3475" t="inlineStr">
        <is>
          <t>ae2bd03b-8740-49f6-a295-cecddb28805c</t>
        </is>
      </c>
      <c r="T3475" t="inlineStr">
        <is>
          <t>Other furnishing articles, excluding those of heading 9404</t>
        </is>
      </c>
      <c r="U3475" t="inlineStr">
        <is>
          <t>23b01fec-da33-4020-bc83-ac158df3a2ea</t>
        </is>
      </c>
      <c r="V3475" t="inlineStr">
        <is>
          <t>ROYAL MILLS</t>
        </is>
      </c>
      <c r="W3475" t="inlineStr">
        <is>
          <t>EWXPP3738P</t>
        </is>
      </c>
      <c r="X3475" t="n">
        <v>0</v>
      </c>
      <c r="Y3475" t="n">
        <v>0</v>
      </c>
      <c r="Z3475" t="n">
        <v>63041910</v>
      </c>
      <c r="AA3475" t="inlineStr">
        <is>
          <t>BEDSHEETS AND BEDCOVERS, OF COTTON</t>
        </is>
      </c>
      <c r="AB3475" t="inlineStr">
        <is>
          <t>http://indiausatrade.mea.gov.in/api/public/image/stream?key=products%2F20260826T055527Z-520783-7a4eceb2-350TC%20Micro%20Check%20Plum%20(1)%20(1)-cropped.png</t>
        </is>
      </c>
      <c r="AC3475" t="inlineStr">
        <is>
          <t>2026-08-26T05:55:27.977Z</t>
        </is>
      </c>
    </row>
    <row r="3476">
      <c r="A3476" t="inlineStr">
        <is>
          <t>45835b9f-af74-4687-9a44-36f8636c5046</t>
        </is>
      </c>
      <c r="B3476" t="inlineStr">
        <is>
          <t xml:space="preserve">1000 TC Luxe 100% Extra Long Staple Cotton Canadian Sheet Set </t>
        </is>
      </c>
      <c r="C3476" t="inlineStr">
        <is>
          <t>1000TCSheetSets</t>
        </is>
      </c>
      <c r="E3476" t="inlineStr">
        <is>
          <t>FIXED</t>
        </is>
      </c>
      <c r="F3476" t="n">
        <v>0</v>
      </c>
      <c r="G3476" t="inlineStr">
        <is>
          <t>USD</t>
        </is>
      </c>
      <c r="I3476" t="inlineStr">
        <is>
          <t>Set</t>
        </is>
      </c>
      <c r="M3476" t="n">
        <v>0</v>
      </c>
      <c r="N3476" t="n">
        <v>0</v>
      </c>
      <c r="Q3476" t="inlineStr">
        <is>
          <t>ce997265-f6b8-486f-a3c8-d2ff0a0ef7ea</t>
        </is>
      </c>
      <c r="R3476" t="inlineStr">
        <is>
          <t>Other made-up textile articles; sets; worn clothing and worn textile articles; rags</t>
        </is>
      </c>
      <c r="S3476" t="inlineStr">
        <is>
          <t>ae2bd03b-8740-49f6-a295-cecddb28805c</t>
        </is>
      </c>
      <c r="T3476" t="inlineStr">
        <is>
          <t>Other furnishing articles, excluding those of heading 9404</t>
        </is>
      </c>
      <c r="U3476" t="inlineStr">
        <is>
          <t>23b01fec-da33-4020-bc83-ac158df3a2ea</t>
        </is>
      </c>
      <c r="V3476" t="inlineStr">
        <is>
          <t>ROYAL MILLS</t>
        </is>
      </c>
      <c r="W3476" t="inlineStr">
        <is>
          <t>EWXPP3738P</t>
        </is>
      </c>
      <c r="X3476" t="n">
        <v>0</v>
      </c>
      <c r="Y3476" t="n">
        <v>0</v>
      </c>
      <c r="Z3476" t="n">
        <v>63041910</v>
      </c>
      <c r="AA3476" t="inlineStr">
        <is>
          <t>BEDSHEETS AND BEDCOVERS, OF COTTON</t>
        </is>
      </c>
      <c r="AB3476" t="inlineStr">
        <is>
          <t>http://indiausatrade.mea.gov.in/api/public/image/stream?key=products%2F20260825T050052Z-192794-ead5064c-Light%20Grey%20(1)%20(1)-cropped.png</t>
        </is>
      </c>
      <c r="AC3476" t="inlineStr">
        <is>
          <t>2026-08-25T05:00:52.894Z</t>
        </is>
      </c>
    </row>
    <row r="3477">
      <c r="A3477" t="inlineStr">
        <is>
          <t>3b70ddc6-8f6b-4617-bda2-6e9fd43a9f06</t>
        </is>
      </c>
      <c r="B3477" t="inlineStr">
        <is>
          <t>Swiss Stripes - Copper Red</t>
        </is>
      </c>
      <c r="C3477" t="inlineStr">
        <is>
          <t>400TCSheetSets</t>
        </is>
      </c>
      <c r="E3477" t="inlineStr">
        <is>
          <t>FIXED</t>
        </is>
      </c>
      <c r="F3477" t="n">
        <v>0</v>
      </c>
      <c r="G3477" t="inlineStr">
        <is>
          <t>USD</t>
        </is>
      </c>
      <c r="I3477" t="inlineStr">
        <is>
          <t>Set</t>
        </is>
      </c>
      <c r="M3477" t="n">
        <v>0</v>
      </c>
      <c r="N3477" t="n">
        <v>0</v>
      </c>
      <c r="Q3477" t="inlineStr">
        <is>
          <t>ce997265-f6b8-486f-a3c8-d2ff0a0ef7ea</t>
        </is>
      </c>
      <c r="R3477" t="inlineStr">
        <is>
          <t>Other made-up textile articles; sets; worn clothing and worn textile articles; rags</t>
        </is>
      </c>
      <c r="S3477" t="inlineStr">
        <is>
          <t>ae2bd03b-8740-49f6-a295-cecddb28805c</t>
        </is>
      </c>
      <c r="T3477" t="inlineStr">
        <is>
          <t>Other furnishing articles, excluding those of heading 9404</t>
        </is>
      </c>
      <c r="U3477" t="inlineStr">
        <is>
          <t>23b01fec-da33-4020-bc83-ac158df3a2ea</t>
        </is>
      </c>
      <c r="V3477" t="inlineStr">
        <is>
          <t>ROYAL MILLS</t>
        </is>
      </c>
      <c r="W3477" t="inlineStr">
        <is>
          <t>EWXPP3738P</t>
        </is>
      </c>
      <c r="X3477" t="n">
        <v>0</v>
      </c>
      <c r="Y3477" t="n">
        <v>0</v>
      </c>
      <c r="Z3477" t="n">
        <v>63041910</v>
      </c>
      <c r="AA3477" t="inlineStr">
        <is>
          <t>BEDSHEETS AND BEDCOVERS, OF COTTON</t>
        </is>
      </c>
      <c r="AB3477" t="inlineStr">
        <is>
          <t>http://indiausatrade.mea.gov.in/api/public/image/stream?key=products%2F20260826T060601Z-689501-33d43ba0-Beige%20-200kb-cropped.jpg</t>
        </is>
      </c>
      <c r="AC3477" t="inlineStr">
        <is>
          <t>2026-08-26T06:06:01.834Z</t>
        </is>
      </c>
    </row>
    <row r="3478">
      <c r="A3478" t="inlineStr">
        <is>
          <t>9c40f152-900a-4f18-b2c3-ddd9e347a661</t>
        </is>
      </c>
      <c r="B3478" t="inlineStr">
        <is>
          <t>800 TC Luxury 100% Long Staple Cotton Canadian Sheet Set</t>
        </is>
      </c>
      <c r="C3478" t="inlineStr">
        <is>
          <t>800TCSheetSets</t>
        </is>
      </c>
      <c r="E3478" t="inlineStr">
        <is>
          <t>FIXED</t>
        </is>
      </c>
      <c r="F3478" t="n">
        <v>0</v>
      </c>
      <c r="G3478" t="inlineStr">
        <is>
          <t>USD</t>
        </is>
      </c>
      <c r="I3478" t="inlineStr">
        <is>
          <t>Set</t>
        </is>
      </c>
      <c r="M3478" t="n">
        <v>0</v>
      </c>
      <c r="N3478" t="n">
        <v>0</v>
      </c>
      <c r="Q3478" t="inlineStr">
        <is>
          <t>ce997265-f6b8-486f-a3c8-d2ff0a0ef7ea</t>
        </is>
      </c>
      <c r="R3478" t="inlineStr">
        <is>
          <t>Other made-up textile articles; sets; worn clothing and worn textile articles; rags</t>
        </is>
      </c>
      <c r="S3478" t="inlineStr">
        <is>
          <t>ae2bd03b-8740-49f6-a295-cecddb28805c</t>
        </is>
      </c>
      <c r="T3478" t="inlineStr">
        <is>
          <t>Other furnishing articles, excluding those of heading 9404</t>
        </is>
      </c>
      <c r="U3478" t="inlineStr">
        <is>
          <t>23b01fec-da33-4020-bc83-ac158df3a2ea</t>
        </is>
      </c>
      <c r="V3478" t="inlineStr">
        <is>
          <t>ROYAL MILLS</t>
        </is>
      </c>
      <c r="W3478" t="inlineStr">
        <is>
          <t>EWXPP3738P</t>
        </is>
      </c>
      <c r="X3478" t="n">
        <v>0</v>
      </c>
      <c r="Y3478" t="n">
        <v>0</v>
      </c>
      <c r="Z3478" t="n">
        <v>63041910</v>
      </c>
      <c r="AA3478" t="inlineStr">
        <is>
          <t>BEDSHEETS AND BEDCOVERS, OF COTTON</t>
        </is>
      </c>
      <c r="AB3478" t="inlineStr">
        <is>
          <t>http://indiausatrade.mea.gov.in/api/public/image/stream?key=products%2F20260825T050740Z-629691-ae3047cc-Lilac%20(2)%20(1)-cropped.png</t>
        </is>
      </c>
      <c r="AC3478" t="inlineStr">
        <is>
          <t>2026-08-25T05:07:40.522Z</t>
        </is>
      </c>
    </row>
    <row r="3479">
      <c r="A3479" t="inlineStr">
        <is>
          <t>fe2c6bbd-110d-4518-ae44-80e06a6f801d</t>
        </is>
      </c>
      <c r="B3479" t="inlineStr">
        <is>
          <t>600 TC Premium 100% Cotton Canadian Sheet Set</t>
        </is>
      </c>
      <c r="C3479" t="inlineStr">
        <is>
          <t>600TCSheetSets</t>
        </is>
      </c>
      <c r="E3479" t="inlineStr">
        <is>
          <t>FIXED</t>
        </is>
      </c>
      <c r="F3479" t="n">
        <v>0</v>
      </c>
      <c r="G3479" t="inlineStr">
        <is>
          <t>USD</t>
        </is>
      </c>
      <c r="I3479" t="inlineStr">
        <is>
          <t>Set</t>
        </is>
      </c>
      <c r="M3479" t="n">
        <v>0</v>
      </c>
      <c r="N3479" t="n">
        <v>0</v>
      </c>
      <c r="Q3479" t="inlineStr">
        <is>
          <t>ce997265-f6b8-486f-a3c8-d2ff0a0ef7ea</t>
        </is>
      </c>
      <c r="R3479" t="inlineStr">
        <is>
          <t>Other made-up textile articles; sets; worn clothing and worn textile articles; rags</t>
        </is>
      </c>
      <c r="S3479" t="inlineStr">
        <is>
          <t>ae2bd03b-8740-49f6-a295-cecddb28805c</t>
        </is>
      </c>
      <c r="T3479" t="inlineStr">
        <is>
          <t>Other furnishing articles, excluding those of heading 9404</t>
        </is>
      </c>
      <c r="U3479" t="inlineStr">
        <is>
          <t>23b01fec-da33-4020-bc83-ac158df3a2ea</t>
        </is>
      </c>
      <c r="V3479" t="inlineStr">
        <is>
          <t>ROYAL MILLS</t>
        </is>
      </c>
      <c r="W3479" t="inlineStr">
        <is>
          <t>EWXPP3738P</t>
        </is>
      </c>
      <c r="X3479" t="n">
        <v>0</v>
      </c>
      <c r="Y3479" t="n">
        <v>0</v>
      </c>
      <c r="Z3479" t="n">
        <v>63041910</v>
      </c>
      <c r="AA3479" t="inlineStr">
        <is>
          <t>BEDSHEETS AND BEDCOVERS, OF COTTON</t>
        </is>
      </c>
      <c r="AB3479" t="inlineStr">
        <is>
          <t>http://indiausatrade.mea.gov.in/api/public/image/stream?key=products%2F20260825T051801Z-700245-a65d4371-Ivory%20(5)%20(1)-cropped.png</t>
        </is>
      </c>
      <c r="AC3479" t="inlineStr">
        <is>
          <t>2026-08-25T05:18:01.660Z</t>
        </is>
      </c>
    </row>
    <row r="3480">
      <c r="A3480" t="inlineStr">
        <is>
          <t>3cf5b45a-e78b-47b0-8920-e72007107c64</t>
        </is>
      </c>
      <c r="B3480" t="inlineStr">
        <is>
          <t>400 TC Premium 100% Cotton Canadian Sheet Set</t>
        </is>
      </c>
      <c r="C3480" t="inlineStr">
        <is>
          <t>400TCSheetSets</t>
        </is>
      </c>
      <c r="E3480" t="inlineStr">
        <is>
          <t>FIXED</t>
        </is>
      </c>
      <c r="F3480" t="n">
        <v>0</v>
      </c>
      <c r="G3480" t="inlineStr">
        <is>
          <t>USD</t>
        </is>
      </c>
      <c r="I3480" t="inlineStr">
        <is>
          <t>Set</t>
        </is>
      </c>
      <c r="M3480" t="n">
        <v>0</v>
      </c>
      <c r="N3480" t="n">
        <v>0</v>
      </c>
      <c r="Q3480" t="inlineStr">
        <is>
          <t>ce997265-f6b8-486f-a3c8-d2ff0a0ef7ea</t>
        </is>
      </c>
      <c r="R3480" t="inlineStr">
        <is>
          <t>Other made-up textile articles; sets; worn clothing and worn textile articles; rags</t>
        </is>
      </c>
      <c r="S3480" t="inlineStr">
        <is>
          <t>ae2bd03b-8740-49f6-a295-cecddb28805c</t>
        </is>
      </c>
      <c r="T3480" t="inlineStr">
        <is>
          <t>Other furnishing articles, excluding those of heading 9404</t>
        </is>
      </c>
      <c r="U3480" t="inlineStr">
        <is>
          <t>23b01fec-da33-4020-bc83-ac158df3a2ea</t>
        </is>
      </c>
      <c r="V3480" t="inlineStr">
        <is>
          <t>ROYAL MILLS</t>
        </is>
      </c>
      <c r="W3480" t="inlineStr">
        <is>
          <t>EWXPP3738P</t>
        </is>
      </c>
      <c r="X3480" t="n">
        <v>0</v>
      </c>
      <c r="Y3480" t="n">
        <v>0</v>
      </c>
      <c r="Z3480" t="n">
        <v>63041910</v>
      </c>
      <c r="AA3480" t="inlineStr">
        <is>
          <t>BEDSHEETS AND BEDCOVERS, OF COTTON</t>
        </is>
      </c>
      <c r="AB3480" t="inlineStr">
        <is>
          <t>http://indiausatrade.mea.gov.in/api/public/image/stream?key=products%2F20260825T052850Z-105969-1f68940d-Charcoal%20Grey%20(1)%20(1)-cropped.png</t>
        </is>
      </c>
      <c r="AC3480" t="inlineStr">
        <is>
          <t>2026-08-25T05:28:50.298Z</t>
        </is>
      </c>
    </row>
    <row r="3481">
      <c r="A3481" t="inlineStr">
        <is>
          <t>62e3ce10-d661-47ae-9374-6212a1a92b54</t>
        </is>
      </c>
      <c r="B3481" t="inlineStr">
        <is>
          <t>300 TC Classic 100% Pure Cotton Canadian Sheet Set</t>
        </is>
      </c>
      <c r="C3481" t="inlineStr">
        <is>
          <t>300TCSheetSets</t>
        </is>
      </c>
      <c r="E3481" t="inlineStr">
        <is>
          <t>FIXED</t>
        </is>
      </c>
      <c r="F3481" t="n">
        <v>0</v>
      </c>
      <c r="G3481" t="inlineStr">
        <is>
          <t>USD</t>
        </is>
      </c>
      <c r="M3481" t="n">
        <v>0</v>
      </c>
      <c r="N3481" t="n">
        <v>0</v>
      </c>
      <c r="Q3481" t="inlineStr">
        <is>
          <t>ce997265-f6b8-486f-a3c8-d2ff0a0ef7ea</t>
        </is>
      </c>
      <c r="R3481" t="inlineStr">
        <is>
          <t>Other made-up textile articles; sets; worn clothing and worn textile articles; rags</t>
        </is>
      </c>
      <c r="S3481" t="inlineStr">
        <is>
          <t>ae2bd03b-8740-49f6-a295-cecddb28805c</t>
        </is>
      </c>
      <c r="T3481" t="inlineStr">
        <is>
          <t>Other furnishing articles, excluding those of heading 9404</t>
        </is>
      </c>
      <c r="U3481" t="inlineStr">
        <is>
          <t>23b01fec-da33-4020-bc83-ac158df3a2ea</t>
        </is>
      </c>
      <c r="V3481" t="inlineStr">
        <is>
          <t>ROYAL MILLS</t>
        </is>
      </c>
      <c r="W3481" t="inlineStr">
        <is>
          <t>EWXPP3738P</t>
        </is>
      </c>
      <c r="X3481" t="n">
        <v>0</v>
      </c>
      <c r="Y3481" t="n">
        <v>0</v>
      </c>
      <c r="Z3481" t="n">
        <v>63041910</v>
      </c>
      <c r="AA3481" t="inlineStr">
        <is>
          <t>BEDSHEETS AND BEDCOVERS, OF COTTON</t>
        </is>
      </c>
      <c r="AB3481" t="inlineStr">
        <is>
          <t>http://indiausatrade.mea.gov.in/api/public/image/stream?key=products%2F20260825T053551Z-658257-5e7a4484-Burgundy%20(1)%20(1)-cropped.png</t>
        </is>
      </c>
      <c r="AC3481" t="inlineStr">
        <is>
          <t>2026-08-25T05:35:51.412Z</t>
        </is>
      </c>
    </row>
    <row r="3482">
      <c r="A3482" t="inlineStr">
        <is>
          <t>1500affd-537e-4879-85f2-64cce01269ee</t>
        </is>
      </c>
      <c r="B3482" t="inlineStr">
        <is>
          <t>London Luxury Checks - Copper Red</t>
        </is>
      </c>
      <c r="C3482" t="inlineStr">
        <is>
          <t>400TCSheetSets</t>
        </is>
      </c>
      <c r="E3482" t="inlineStr">
        <is>
          <t>FIXED</t>
        </is>
      </c>
      <c r="F3482" t="n">
        <v>0</v>
      </c>
      <c r="G3482" t="inlineStr">
        <is>
          <t>USD</t>
        </is>
      </c>
      <c r="I3482" t="inlineStr">
        <is>
          <t>Set</t>
        </is>
      </c>
      <c r="M3482" t="n">
        <v>0</v>
      </c>
      <c r="N3482" t="n">
        <v>0</v>
      </c>
      <c r="Q3482" t="inlineStr">
        <is>
          <t>ce997265-f6b8-486f-a3c8-d2ff0a0ef7ea</t>
        </is>
      </c>
      <c r="R3482" t="inlineStr">
        <is>
          <t>Other made-up textile articles; sets; worn clothing and worn textile articles; rags</t>
        </is>
      </c>
      <c r="S3482" t="inlineStr">
        <is>
          <t>ae2bd03b-8740-49f6-a295-cecddb28805c</t>
        </is>
      </c>
      <c r="T3482" t="inlineStr">
        <is>
          <t>Other furnishing articles, excluding those of heading 9404</t>
        </is>
      </c>
      <c r="U3482" t="inlineStr">
        <is>
          <t>23b01fec-da33-4020-bc83-ac158df3a2ea</t>
        </is>
      </c>
      <c r="V3482" t="inlineStr">
        <is>
          <t>ROYAL MILLS</t>
        </is>
      </c>
      <c r="W3482" t="inlineStr">
        <is>
          <t>EWXPP3738P</t>
        </is>
      </c>
      <c r="X3482" t="n">
        <v>0</v>
      </c>
      <c r="Y3482" t="n">
        <v>0</v>
      </c>
      <c r="Z3482" t="n">
        <v>63041910</v>
      </c>
      <c r="AA3482" t="inlineStr">
        <is>
          <t>BEDSHEETS AND BEDCOVERS, OF COTTON</t>
        </is>
      </c>
      <c r="AB3482" t="inlineStr">
        <is>
          <t>http://indiausatrade.mea.gov.in/api/public/image/stream?key=products%2F20260826T061921Z-474898-ddaf04f4-350TC%20Micro%20Check%20Brown%20(1)%20(1)-cropped.png</t>
        </is>
      </c>
      <c r="AC3482" t="inlineStr">
        <is>
          <t>2026-08-26T06:19:20.918Z</t>
        </is>
      </c>
    </row>
    <row r="3483">
      <c r="A3483" t="inlineStr">
        <is>
          <t>5ba94a8e-8cf8-43d3-a80b-d6df77c112ed</t>
        </is>
      </c>
      <c r="B3483" t="inlineStr">
        <is>
          <t>UK Solid Duvet Cover Set</t>
        </is>
      </c>
      <c r="C3483" t="inlineStr">
        <is>
          <t>400TCSheetSets</t>
        </is>
      </c>
      <c r="E3483" t="inlineStr">
        <is>
          <t>FIXED</t>
        </is>
      </c>
      <c r="F3483" t="n">
        <v>0</v>
      </c>
      <c r="G3483" t="inlineStr">
        <is>
          <t>USD</t>
        </is>
      </c>
      <c r="I3483" t="inlineStr">
        <is>
          <t>Set</t>
        </is>
      </c>
      <c r="M3483" t="n">
        <v>0</v>
      </c>
      <c r="N3483" t="n">
        <v>0</v>
      </c>
      <c r="Q3483" t="inlineStr">
        <is>
          <t>ce997265-f6b8-486f-a3c8-d2ff0a0ef7ea</t>
        </is>
      </c>
      <c r="R3483" t="inlineStr">
        <is>
          <t>Other made-up textile articles; sets; worn clothing and worn textile articles; rags</t>
        </is>
      </c>
      <c r="S3483" t="inlineStr">
        <is>
          <t>ae2bd03b-8740-49f6-a295-cecddb28805c</t>
        </is>
      </c>
      <c r="T3483" t="inlineStr">
        <is>
          <t>Other furnishing articles, excluding those of heading 9404</t>
        </is>
      </c>
      <c r="U3483" t="inlineStr">
        <is>
          <t>23b01fec-da33-4020-bc83-ac158df3a2ea</t>
        </is>
      </c>
      <c r="V3483" t="inlineStr">
        <is>
          <t>ROYAL MILLS</t>
        </is>
      </c>
      <c r="W3483" t="inlineStr">
        <is>
          <t>EWXPP3738P</t>
        </is>
      </c>
      <c r="X3483" t="n">
        <v>0</v>
      </c>
      <c r="Y3483" t="n">
        <v>0</v>
      </c>
      <c r="Z3483" t="n">
        <v>63041910</v>
      </c>
      <c r="AA3483" t="inlineStr">
        <is>
          <t>BEDSHEETS AND BEDCOVERS, OF COTTON</t>
        </is>
      </c>
      <c r="AB3483" t="inlineStr">
        <is>
          <t>http://indiausatrade.mea.gov.in/api/public/image/stream?key=products%2F20260825T054218Z-393641-20d05086-Light%20Grey%20(1)%20(1)-cropped.png</t>
        </is>
      </c>
      <c r="AC3483" t="inlineStr">
        <is>
          <t>2026-08-25T05:42:18.127Z</t>
        </is>
      </c>
    </row>
    <row r="3484">
      <c r="A3484" t="inlineStr">
        <is>
          <t>53cf3f5a-f40a-4693-ad52-390e05358e25</t>
        </is>
      </c>
      <c r="B3484" t="inlineStr">
        <is>
          <t>USA Solid Duvet Cover Set</t>
        </is>
      </c>
      <c r="C3484" t="inlineStr">
        <is>
          <t>400TCSheetSets</t>
        </is>
      </c>
      <c r="E3484" t="inlineStr">
        <is>
          <t>FIXED</t>
        </is>
      </c>
      <c r="F3484" t="n">
        <v>0</v>
      </c>
      <c r="G3484" t="inlineStr">
        <is>
          <t>USD</t>
        </is>
      </c>
      <c r="I3484" t="inlineStr">
        <is>
          <t>Set</t>
        </is>
      </c>
      <c r="M3484" t="n">
        <v>0</v>
      </c>
      <c r="N3484" t="n">
        <v>0</v>
      </c>
      <c r="Q3484" t="inlineStr">
        <is>
          <t>ce997265-f6b8-486f-a3c8-d2ff0a0ef7ea</t>
        </is>
      </c>
      <c r="R3484" t="inlineStr">
        <is>
          <t>Other made-up textile articles; sets; worn clothing and worn textile articles; rags</t>
        </is>
      </c>
      <c r="S3484" t="inlineStr">
        <is>
          <t>ae2bd03b-8740-49f6-a295-cecddb28805c</t>
        </is>
      </c>
      <c r="T3484" t="inlineStr">
        <is>
          <t>Other furnishing articles, excluding those of heading 9404</t>
        </is>
      </c>
      <c r="U3484" t="inlineStr">
        <is>
          <t>23b01fec-da33-4020-bc83-ac158df3a2ea</t>
        </is>
      </c>
      <c r="V3484" t="inlineStr">
        <is>
          <t>ROYAL MILLS</t>
        </is>
      </c>
      <c r="W3484" t="inlineStr">
        <is>
          <t>EWXPP3738P</t>
        </is>
      </c>
      <c r="X3484" t="n">
        <v>0</v>
      </c>
      <c r="Y3484" t="n">
        <v>0</v>
      </c>
      <c r="Z3484" t="n">
        <v>63041910</v>
      </c>
      <c r="AA3484" t="inlineStr">
        <is>
          <t>BEDSHEETS AND BEDCOVERS, OF COTTON</t>
        </is>
      </c>
      <c r="AB3484" t="inlineStr">
        <is>
          <t>http://indiausatrade.mea.gov.in/api/public/image/stream?key=products%2F20260825T061105Z-736153-1773f792-Charcoal%20Grey%20(1)%20(1)-cropped.png</t>
        </is>
      </c>
      <c r="AC3484" t="inlineStr">
        <is>
          <t>2026-08-25T06:11:05.153Z</t>
        </is>
      </c>
    </row>
    <row r="3485">
      <c r="A3485" t="inlineStr">
        <is>
          <t>4c316807-5b08-4e46-8031-293ae2bc0b5a</t>
        </is>
      </c>
      <c r="B3485" t="inlineStr">
        <is>
          <t>Europe Solid Duvet Cover Set</t>
        </is>
      </c>
      <c r="C3485" t="inlineStr">
        <is>
          <t>400TCSheetSets</t>
        </is>
      </c>
      <c r="E3485" t="inlineStr">
        <is>
          <t>FIXED</t>
        </is>
      </c>
      <c r="F3485" t="n">
        <v>0</v>
      </c>
      <c r="G3485" t="inlineStr">
        <is>
          <t>USD</t>
        </is>
      </c>
      <c r="I3485" t="inlineStr">
        <is>
          <t>Set</t>
        </is>
      </c>
      <c r="M3485" t="n">
        <v>0</v>
      </c>
      <c r="N3485" t="n">
        <v>0</v>
      </c>
      <c r="Q3485" t="inlineStr">
        <is>
          <t>ce997265-f6b8-486f-a3c8-d2ff0a0ef7ea</t>
        </is>
      </c>
      <c r="R3485" t="inlineStr">
        <is>
          <t>Other made-up textile articles; sets; worn clothing and worn textile articles; rags</t>
        </is>
      </c>
      <c r="S3485" t="inlineStr">
        <is>
          <t>ae2bd03b-8740-49f6-a295-cecddb28805c</t>
        </is>
      </c>
      <c r="T3485" t="inlineStr">
        <is>
          <t>Other furnishing articles, excluding those of heading 9404</t>
        </is>
      </c>
      <c r="U3485" t="inlineStr">
        <is>
          <t>23b01fec-da33-4020-bc83-ac158df3a2ea</t>
        </is>
      </c>
      <c r="V3485" t="inlineStr">
        <is>
          <t>ROYAL MILLS</t>
        </is>
      </c>
      <c r="W3485" t="inlineStr">
        <is>
          <t>EWXPP3738P</t>
        </is>
      </c>
      <c r="X3485" t="n">
        <v>0</v>
      </c>
      <c r="Y3485" t="n">
        <v>0</v>
      </c>
      <c r="Z3485" t="n">
        <v>63041910</v>
      </c>
      <c r="AA3485" t="inlineStr">
        <is>
          <t>BEDSHEETS AND BEDCOVERS, OF COTTON</t>
        </is>
      </c>
      <c r="AB3485" t="inlineStr">
        <is>
          <t>http://indiausatrade.mea.gov.in/api/public/image/stream?key=products%2F20260825T061829Z-743358-27318041-Ivory%20(5)%20(1)-cropped.png</t>
        </is>
      </c>
      <c r="AC3485" t="inlineStr">
        <is>
          <t>2026-08-25T06:18:29.188Z</t>
        </is>
      </c>
    </row>
    <row r="3486">
      <c r="A3486" t="inlineStr">
        <is>
          <t>600a188d-88b8-4b30-bd3c-9833300005b1</t>
        </is>
      </c>
      <c r="B3486" t="inlineStr">
        <is>
          <t>Australian Solid Duvet Cover Set</t>
        </is>
      </c>
      <c r="C3486" t="inlineStr">
        <is>
          <t>400TCSheetSets</t>
        </is>
      </c>
      <c r="E3486" t="inlineStr">
        <is>
          <t>FIXED</t>
        </is>
      </c>
      <c r="F3486" t="n">
        <v>0</v>
      </c>
      <c r="G3486" t="inlineStr">
        <is>
          <t>USD</t>
        </is>
      </c>
      <c r="I3486" t="inlineStr">
        <is>
          <t>Set</t>
        </is>
      </c>
      <c r="M3486" t="n">
        <v>0</v>
      </c>
      <c r="N3486" t="n">
        <v>0</v>
      </c>
      <c r="Q3486" t="inlineStr">
        <is>
          <t>ce997265-f6b8-486f-a3c8-d2ff0a0ef7ea</t>
        </is>
      </c>
      <c r="R3486" t="inlineStr">
        <is>
          <t>Other made-up textile articles; sets; worn clothing and worn textile articles; rags</t>
        </is>
      </c>
      <c r="S3486" t="inlineStr">
        <is>
          <t>ae2bd03b-8740-49f6-a295-cecddb28805c</t>
        </is>
      </c>
      <c r="T3486" t="inlineStr">
        <is>
          <t>Other furnishing articles, excluding those of heading 9404</t>
        </is>
      </c>
      <c r="U3486" t="inlineStr">
        <is>
          <t>23b01fec-da33-4020-bc83-ac158df3a2ea</t>
        </is>
      </c>
      <c r="V3486" t="inlineStr">
        <is>
          <t>ROYAL MILLS</t>
        </is>
      </c>
      <c r="W3486" t="inlineStr">
        <is>
          <t>EWXPP3738P</t>
        </is>
      </c>
      <c r="X3486" t="n">
        <v>0</v>
      </c>
      <c r="Y3486" t="n">
        <v>0</v>
      </c>
      <c r="Z3486" t="n">
        <v>63041910</v>
      </c>
      <c r="AA3486" t="inlineStr">
        <is>
          <t>BEDSHEETS AND BEDCOVERS, OF COTTON</t>
        </is>
      </c>
      <c r="AB3486" t="inlineStr">
        <is>
          <t>http://indiausatrade.mea.gov.in/api/public/image/stream?key=products%2F20260825T062500Z-378453-f89449ba-Ivory%20(5)%20(1)-cropped.png</t>
        </is>
      </c>
      <c r="AC3486" t="inlineStr">
        <is>
          <t>2026-08-25T06:24:59.998Z</t>
        </is>
      </c>
    </row>
    <row r="3487">
      <c r="A3487" t="inlineStr">
        <is>
          <t>97aa20ef-7363-4730-be77-583aed3ccb2e</t>
        </is>
      </c>
      <c r="B3487" t="inlineStr">
        <is>
          <t>Classic Italian Solids - Copper Red 2.0</t>
        </is>
      </c>
      <c r="C3487" t="inlineStr">
        <is>
          <t>400TCSheetSets</t>
        </is>
      </c>
      <c r="E3487" t="inlineStr">
        <is>
          <t>FIXED</t>
        </is>
      </c>
      <c r="F3487" t="n">
        <v>0</v>
      </c>
      <c r="G3487" t="inlineStr">
        <is>
          <t>USD</t>
        </is>
      </c>
      <c r="I3487" t="inlineStr">
        <is>
          <t>Set</t>
        </is>
      </c>
      <c r="M3487" t="n">
        <v>0</v>
      </c>
      <c r="N3487" t="n">
        <v>0</v>
      </c>
      <c r="Q3487" t="inlineStr">
        <is>
          <t>ce997265-f6b8-486f-a3c8-d2ff0a0ef7ea</t>
        </is>
      </c>
      <c r="R3487" t="inlineStr">
        <is>
          <t>Other made-up textile articles; sets; worn clothing and worn textile articles; rags</t>
        </is>
      </c>
      <c r="S3487" t="inlineStr">
        <is>
          <t>ae2bd03b-8740-49f6-a295-cecddb28805c</t>
        </is>
      </c>
      <c r="T3487" t="inlineStr">
        <is>
          <t>Other furnishing articles, excluding those of heading 9404</t>
        </is>
      </c>
      <c r="U3487" t="inlineStr">
        <is>
          <t>23b01fec-da33-4020-bc83-ac158df3a2ea</t>
        </is>
      </c>
      <c r="V3487" t="inlineStr">
        <is>
          <t>ROYAL MILLS</t>
        </is>
      </c>
      <c r="W3487" t="inlineStr">
        <is>
          <t>EWXPP3738P</t>
        </is>
      </c>
      <c r="X3487" t="n">
        <v>0</v>
      </c>
      <c r="Y3487" t="n">
        <v>0</v>
      </c>
      <c r="Z3487" t="n">
        <v>63041910</v>
      </c>
      <c r="AA3487" t="inlineStr">
        <is>
          <t>BEDSHEETS AND BEDCOVERS, OF COTTON</t>
        </is>
      </c>
      <c r="AB3487" t="inlineStr">
        <is>
          <t>http://indiausatrade.mea.gov.in/api/public/image/stream?key=products%2F20260826T065245Z-527799-5c693bcb-Burgundy%20(1)%20(1)-cropped.png</t>
        </is>
      </c>
      <c r="AC3487" t="inlineStr">
        <is>
          <t>2026-08-26T06:52:45.128Z</t>
        </is>
      </c>
    </row>
    <row r="3488">
      <c r="A3488" t="inlineStr">
        <is>
          <t>adfd83c7-a1ea-4d43-b133-29e6b68ecd56</t>
        </is>
      </c>
      <c r="B3488" t="inlineStr">
        <is>
          <t xml:space="preserve">Canadian Solid Duvet Cover Set </t>
        </is>
      </c>
      <c r="C3488" t="inlineStr">
        <is>
          <t>400TCSheetSets</t>
        </is>
      </c>
      <c r="E3488" t="inlineStr">
        <is>
          <t>FIXED</t>
        </is>
      </c>
      <c r="F3488" t="n">
        <v>0</v>
      </c>
      <c r="G3488" t="inlineStr">
        <is>
          <t>USD</t>
        </is>
      </c>
      <c r="I3488" t="inlineStr">
        <is>
          <t>Set</t>
        </is>
      </c>
      <c r="M3488" t="n">
        <v>0</v>
      </c>
      <c r="N3488" t="n">
        <v>0</v>
      </c>
      <c r="Q3488" t="inlineStr">
        <is>
          <t>ce997265-f6b8-486f-a3c8-d2ff0a0ef7ea</t>
        </is>
      </c>
      <c r="R3488" t="inlineStr">
        <is>
          <t>Other made-up textile articles; sets; worn clothing and worn textile articles; rags</t>
        </is>
      </c>
      <c r="S3488" t="inlineStr">
        <is>
          <t>ae2bd03b-8740-49f6-a295-cecddb28805c</t>
        </is>
      </c>
      <c r="T3488" t="inlineStr">
        <is>
          <t>Other furnishing articles, excluding those of heading 9404</t>
        </is>
      </c>
      <c r="U3488" t="inlineStr">
        <is>
          <t>23b01fec-da33-4020-bc83-ac158df3a2ea</t>
        </is>
      </c>
      <c r="V3488" t="inlineStr">
        <is>
          <t>ROYAL MILLS</t>
        </is>
      </c>
      <c r="W3488" t="inlineStr">
        <is>
          <t>EWXPP3738P</t>
        </is>
      </c>
      <c r="X3488" t="n">
        <v>0</v>
      </c>
      <c r="Y3488" t="n">
        <v>0</v>
      </c>
      <c r="Z3488" t="n">
        <v>63041910</v>
      </c>
      <c r="AA3488" t="inlineStr">
        <is>
          <t>BEDSHEETS AND BEDCOVERS, OF COTTON</t>
        </is>
      </c>
      <c r="AB3488" t="inlineStr">
        <is>
          <t>http://indiausatrade.mea.gov.in/api/public/image/stream?key=products%2F20260825T063604Z-260121-281352bd-Lilac%20(2)%20(1)-cropped.png</t>
        </is>
      </c>
      <c r="AC3488" t="inlineStr">
        <is>
          <t>2026-08-25T06:36:04.324Z</t>
        </is>
      </c>
    </row>
    <row r="3489">
      <c r="A3489" t="inlineStr">
        <is>
          <t>b378126b-02e3-4697-ac32-2f664640f5d7</t>
        </is>
      </c>
      <c r="B3489" t="inlineStr">
        <is>
          <t>100% Cotton Plain Solid - Amazon Ready Bedsheets</t>
        </is>
      </c>
      <c r="C3489" t="inlineStr">
        <is>
          <t>400TCSheetSets</t>
        </is>
      </c>
      <c r="E3489" t="inlineStr">
        <is>
          <t>FIXED</t>
        </is>
      </c>
      <c r="F3489" t="n">
        <v>0</v>
      </c>
      <c r="G3489" t="inlineStr">
        <is>
          <t>USD</t>
        </is>
      </c>
      <c r="I3489" t="inlineStr">
        <is>
          <t>Set</t>
        </is>
      </c>
      <c r="M3489" t="n">
        <v>0</v>
      </c>
      <c r="N3489" t="n">
        <v>0</v>
      </c>
      <c r="Q3489" t="inlineStr">
        <is>
          <t>ce997265-f6b8-486f-a3c8-d2ff0a0ef7ea</t>
        </is>
      </c>
      <c r="R3489" t="inlineStr">
        <is>
          <t>Other made-up textile articles; sets; worn clothing and worn textile articles; rags</t>
        </is>
      </c>
      <c r="S3489" t="inlineStr">
        <is>
          <t>ae2bd03b-8740-49f6-a295-cecddb28805c</t>
        </is>
      </c>
      <c r="T3489" t="inlineStr">
        <is>
          <t>Other furnishing articles, excluding those of heading 9404</t>
        </is>
      </c>
      <c r="U3489" t="inlineStr">
        <is>
          <t>23b01fec-da33-4020-bc83-ac158df3a2ea</t>
        </is>
      </c>
      <c r="V3489" t="inlineStr">
        <is>
          <t>ROYAL MILLS</t>
        </is>
      </c>
      <c r="W3489" t="inlineStr">
        <is>
          <t>EWXPP3738P</t>
        </is>
      </c>
      <c r="X3489" t="n">
        <v>0</v>
      </c>
      <c r="Y3489" t="n">
        <v>0</v>
      </c>
      <c r="Z3489" t="n">
        <v>63041910</v>
      </c>
      <c r="AA3489" t="inlineStr">
        <is>
          <t>BEDSHEETS AND BEDCOVERS, OF COTTON</t>
        </is>
      </c>
      <c r="AB3489" t="inlineStr">
        <is>
          <t>http://indiausatrade.mea.gov.in/api/public/image/stream?key=products%2F20260826T071401Z-344676-c2be0741-Light%20Grey%20(1)%20(1)-cropped.png</t>
        </is>
      </c>
      <c r="AC3489" t="inlineStr">
        <is>
          <t>2026-08-26T07:14:01.733Z</t>
        </is>
      </c>
    </row>
    <row r="3490">
      <c r="A3490" t="inlineStr">
        <is>
          <t>ca70715b-801b-4673-bf17-95bfa47a1c9a</t>
        </is>
      </c>
      <c r="B3490" t="inlineStr">
        <is>
          <t>UK Checks Duvet Cover Set</t>
        </is>
      </c>
      <c r="C3490" t="inlineStr">
        <is>
          <t>400TCSheetSets</t>
        </is>
      </c>
      <c r="E3490" t="inlineStr">
        <is>
          <t>FIXED</t>
        </is>
      </c>
      <c r="F3490" t="n">
        <v>0</v>
      </c>
      <c r="G3490" t="inlineStr">
        <is>
          <t>USD</t>
        </is>
      </c>
      <c r="I3490" t="inlineStr">
        <is>
          <t>Set</t>
        </is>
      </c>
      <c r="M3490" t="n">
        <v>0</v>
      </c>
      <c r="N3490" t="n">
        <v>0</v>
      </c>
      <c r="Q3490" t="inlineStr">
        <is>
          <t>ce997265-f6b8-486f-a3c8-d2ff0a0ef7ea</t>
        </is>
      </c>
      <c r="R3490" t="inlineStr">
        <is>
          <t>Other made-up textile articles; sets; worn clothing and worn textile articles; rags</t>
        </is>
      </c>
      <c r="S3490" t="inlineStr">
        <is>
          <t>ae2bd03b-8740-49f6-a295-cecddb28805c</t>
        </is>
      </c>
      <c r="T3490" t="inlineStr">
        <is>
          <t>Other furnishing articles, excluding those of heading 9404</t>
        </is>
      </c>
      <c r="U3490" t="inlineStr">
        <is>
          <t>23b01fec-da33-4020-bc83-ac158df3a2ea</t>
        </is>
      </c>
      <c r="V3490" t="inlineStr">
        <is>
          <t>ROYAL MILLS</t>
        </is>
      </c>
      <c r="W3490" t="inlineStr">
        <is>
          <t>EWXPP3738P</t>
        </is>
      </c>
      <c r="X3490" t="n">
        <v>0</v>
      </c>
      <c r="Y3490" t="n">
        <v>0</v>
      </c>
      <c r="Z3490" t="n">
        <v>63041910</v>
      </c>
      <c r="AA3490" t="inlineStr">
        <is>
          <t>BEDSHEETS AND BEDCOVERS, OF COTTON</t>
        </is>
      </c>
      <c r="AB3490" t="inlineStr">
        <is>
          <t>http://indiausatrade.mea.gov.in/api/public/image/stream?key=products%2F20260825T064815Z-179838-1898d1d9-350TC%20Micro%20Check%20Plum%20(1)%20(1)-cropped.png</t>
        </is>
      </c>
      <c r="AC3490" t="inlineStr">
        <is>
          <t>2026-08-25T06:48:15.392Z</t>
        </is>
      </c>
    </row>
    <row r="3491">
      <c r="A3491" t="inlineStr">
        <is>
          <t>52168d1b-e148-43f0-a510-ede2e23a9f3f</t>
        </is>
      </c>
      <c r="B3491" t="inlineStr">
        <is>
          <t>USA Checks Duvet Cover Set</t>
        </is>
      </c>
      <c r="C3491" t="inlineStr">
        <is>
          <t>400TCSheetSets</t>
        </is>
      </c>
      <c r="E3491" t="inlineStr">
        <is>
          <t>FIXED</t>
        </is>
      </c>
      <c r="F3491" t="n">
        <v>0</v>
      </c>
      <c r="G3491" t="inlineStr">
        <is>
          <t>USD</t>
        </is>
      </c>
      <c r="I3491" t="inlineStr">
        <is>
          <t>Set</t>
        </is>
      </c>
      <c r="M3491" t="n">
        <v>0</v>
      </c>
      <c r="N3491" t="n">
        <v>0</v>
      </c>
      <c r="Q3491" t="inlineStr">
        <is>
          <t>ce997265-f6b8-486f-a3c8-d2ff0a0ef7ea</t>
        </is>
      </c>
      <c r="R3491" t="inlineStr">
        <is>
          <t>Other made-up textile articles; sets; worn clothing and worn textile articles; rags</t>
        </is>
      </c>
      <c r="S3491" t="inlineStr">
        <is>
          <t>ae2bd03b-8740-49f6-a295-cecddb28805c</t>
        </is>
      </c>
      <c r="T3491" t="inlineStr">
        <is>
          <t>Other furnishing articles, excluding those of heading 9404</t>
        </is>
      </c>
      <c r="U3491" t="inlineStr">
        <is>
          <t>23b01fec-da33-4020-bc83-ac158df3a2ea</t>
        </is>
      </c>
      <c r="V3491" t="inlineStr">
        <is>
          <t>ROYAL MILLS</t>
        </is>
      </c>
      <c r="W3491" t="inlineStr">
        <is>
          <t>EWXPP3738P</t>
        </is>
      </c>
      <c r="X3491" t="n">
        <v>0</v>
      </c>
      <c r="Y3491" t="n">
        <v>0</v>
      </c>
      <c r="Z3491" t="n">
        <v>63041910</v>
      </c>
      <c r="AA3491" t="inlineStr">
        <is>
          <t>BEDSHEETS AND BEDCOVERS, OF COTTON</t>
        </is>
      </c>
      <c r="AB3491" t="inlineStr">
        <is>
          <t>http://indiausatrade.mea.gov.in/api/public/image/stream?key=products%2F20260825T071735Z-165925-221303b1-350TC%20Micro%20Check%20Black%20(1)%20(1)-cropped.png</t>
        </is>
      </c>
      <c r="AC3491" t="inlineStr">
        <is>
          <t>2026-08-25T07:17:35.932Z</t>
        </is>
      </c>
    </row>
    <row r="3492">
      <c r="A3492" t="inlineStr">
        <is>
          <t>479c8b93-fdc6-4b3d-ba36-dea53a7ec941</t>
        </is>
      </c>
      <c r="B3492" t="inlineStr">
        <is>
          <t>Hotel Collection 400 Thread Count Satin Stripe Checks</t>
        </is>
      </c>
      <c r="C3492" t="inlineStr">
        <is>
          <t>400TCSheetSets</t>
        </is>
      </c>
      <c r="E3492" t="inlineStr">
        <is>
          <t>FIXED</t>
        </is>
      </c>
      <c r="F3492" t="n">
        <v>0</v>
      </c>
      <c r="G3492" t="inlineStr">
        <is>
          <t>USD</t>
        </is>
      </c>
      <c r="I3492" t="inlineStr">
        <is>
          <t>Set</t>
        </is>
      </c>
      <c r="M3492" t="n">
        <v>0</v>
      </c>
      <c r="N3492" t="n">
        <v>0</v>
      </c>
      <c r="Q3492" t="inlineStr">
        <is>
          <t>ce997265-f6b8-486f-a3c8-d2ff0a0ef7ea</t>
        </is>
      </c>
      <c r="R3492" t="inlineStr">
        <is>
          <t>Other made-up textile articles; sets; worn clothing and worn textile articles; rags</t>
        </is>
      </c>
      <c r="S3492" t="inlineStr">
        <is>
          <t>ae2bd03b-8740-49f6-a295-cecddb28805c</t>
        </is>
      </c>
      <c r="T3492" t="inlineStr">
        <is>
          <t>Other furnishing articles, excluding those of heading 9404</t>
        </is>
      </c>
      <c r="U3492" t="inlineStr">
        <is>
          <t>23b01fec-da33-4020-bc83-ac158df3a2ea</t>
        </is>
      </c>
      <c r="V3492" t="inlineStr">
        <is>
          <t>ROYAL MILLS</t>
        </is>
      </c>
      <c r="W3492" t="inlineStr">
        <is>
          <t>EWXPP3738P</t>
        </is>
      </c>
      <c r="X3492" t="n">
        <v>0</v>
      </c>
      <c r="Y3492" t="n">
        <v>0</v>
      </c>
      <c r="Z3492" t="n">
        <v>63041910</v>
      </c>
      <c r="AA3492" t="inlineStr">
        <is>
          <t>BEDSHEETS AND BEDCOVERS, OF COTTON</t>
        </is>
      </c>
      <c r="AB3492" t="inlineStr">
        <is>
          <t>http://indiausatrade.mea.gov.in/api/public/image/stream?key=products%2F20260826T084133Z-610019-d18be162-Satin%20check%20Purple%20-200kb-cropped.jpg</t>
        </is>
      </c>
      <c r="AC3492" t="inlineStr">
        <is>
          <t>2026-08-26T08:41:33.910Z</t>
        </is>
      </c>
    </row>
    <row r="3493">
      <c r="A3493" t="inlineStr">
        <is>
          <t>63b2eef7-6584-46c9-9ef1-5e77a77f7c16</t>
        </is>
      </c>
      <c r="B3493" t="inlineStr">
        <is>
          <t>Swiss Stripes - Azure Blue</t>
        </is>
      </c>
      <c r="C3493" t="inlineStr">
        <is>
          <t>400TCSheetSets</t>
        </is>
      </c>
      <c r="E3493" t="inlineStr">
        <is>
          <t>FIXED</t>
        </is>
      </c>
      <c r="F3493" t="n">
        <v>0</v>
      </c>
      <c r="G3493" t="inlineStr">
        <is>
          <t>USD</t>
        </is>
      </c>
      <c r="I3493" t="inlineStr">
        <is>
          <t>Set</t>
        </is>
      </c>
      <c r="M3493" t="n">
        <v>0</v>
      </c>
      <c r="N3493" t="n">
        <v>0</v>
      </c>
      <c r="Q3493" t="inlineStr">
        <is>
          <t>ce997265-f6b8-486f-a3c8-d2ff0a0ef7ea</t>
        </is>
      </c>
      <c r="R3493" t="inlineStr">
        <is>
          <t>Other made-up textile articles; sets; worn clothing and worn textile articles; rags</t>
        </is>
      </c>
      <c r="S3493" t="inlineStr">
        <is>
          <t>ae2bd03b-8740-49f6-a295-cecddb28805c</t>
        </is>
      </c>
      <c r="T3493" t="inlineStr">
        <is>
          <t>Other furnishing articles, excluding those of heading 9404</t>
        </is>
      </c>
      <c r="U3493" t="inlineStr">
        <is>
          <t>23b01fec-da33-4020-bc83-ac158df3a2ea</t>
        </is>
      </c>
      <c r="V3493" t="inlineStr">
        <is>
          <t>ROYAL MILLS</t>
        </is>
      </c>
      <c r="W3493" t="inlineStr">
        <is>
          <t>EWXPP3738P</t>
        </is>
      </c>
      <c r="X3493" t="n">
        <v>0</v>
      </c>
      <c r="Y3493" t="n">
        <v>0</v>
      </c>
      <c r="Z3493" t="n">
        <v>63041910</v>
      </c>
      <c r="AA3493" t="inlineStr">
        <is>
          <t>BEDSHEETS AND BEDCOVERS, OF COTTON</t>
        </is>
      </c>
      <c r="AB3493" t="inlineStr">
        <is>
          <t>http://indiausatrade.mea.gov.in/api/public/image/stream?key=products%2F20260826T085424Z-939434-39ea83f8-Ivory%20-200kb%20(1)-cropped.jpg</t>
        </is>
      </c>
      <c r="AC3493" t="inlineStr">
        <is>
          <t>2026-08-26T08:54:24.176Z</t>
        </is>
      </c>
    </row>
    <row r="3494">
      <c r="A3494" t="inlineStr">
        <is>
          <t>ebb5c346-4e5a-4f0d-8718-bad0c0a43ff0</t>
        </is>
      </c>
      <c r="B3494" t="inlineStr">
        <is>
          <t>TC 400 100% Cotton Multi Stripe</t>
        </is>
      </c>
      <c r="C3494" t="inlineStr">
        <is>
          <t>400TCSheetSets</t>
        </is>
      </c>
      <c r="E3494" t="inlineStr">
        <is>
          <t>FIXED</t>
        </is>
      </c>
      <c r="F3494" t="n">
        <v>0</v>
      </c>
      <c r="G3494" t="inlineStr">
        <is>
          <t>USD</t>
        </is>
      </c>
      <c r="I3494" t="inlineStr">
        <is>
          <t>Set</t>
        </is>
      </c>
      <c r="M3494" t="n">
        <v>0</v>
      </c>
      <c r="N3494" t="n">
        <v>0</v>
      </c>
      <c r="Q3494" t="inlineStr">
        <is>
          <t>ce997265-f6b8-486f-a3c8-d2ff0a0ef7ea</t>
        </is>
      </c>
      <c r="R3494" t="inlineStr">
        <is>
          <t>Other made-up textile articles; sets; worn clothing and worn textile articles; rags</t>
        </is>
      </c>
      <c r="S3494" t="inlineStr">
        <is>
          <t>ae2bd03b-8740-49f6-a295-cecddb28805c</t>
        </is>
      </c>
      <c r="T3494" t="inlineStr">
        <is>
          <t>Other furnishing articles, excluding those of heading 9404</t>
        </is>
      </c>
      <c r="U3494" t="inlineStr">
        <is>
          <t>23b01fec-da33-4020-bc83-ac158df3a2ea</t>
        </is>
      </c>
      <c r="V3494" t="inlineStr">
        <is>
          <t>ROYAL MILLS</t>
        </is>
      </c>
      <c r="W3494" t="inlineStr">
        <is>
          <t>EWXPP3738P</t>
        </is>
      </c>
      <c r="X3494" t="n">
        <v>0</v>
      </c>
      <c r="Y3494" t="n">
        <v>0</v>
      </c>
      <c r="Z3494" t="n">
        <v>63041910</v>
      </c>
      <c r="AA3494" t="inlineStr">
        <is>
          <t>BEDSHEETS AND BEDCOVERS, OF COTTON</t>
        </is>
      </c>
      <c r="AB3494" t="inlineStr">
        <is>
          <t>http://indiausatrade.mea.gov.in/api/public/image/stream?key=products%2F20260826T090543Z-777038-eedc6b71-Black%20-200kb%20(1)-cropped.jpg</t>
        </is>
      </c>
      <c r="AC3494" t="inlineStr">
        <is>
          <t>2026-08-26T09:05:43.351Z</t>
        </is>
      </c>
    </row>
    <row r="3495">
      <c r="A3495" t="inlineStr">
        <is>
          <t>f80c7b13-31ca-4a89-b9bf-7743305a888f</t>
        </is>
      </c>
      <c r="B3495" t="inlineStr">
        <is>
          <t>Europe Checks Duvet Cover Set</t>
        </is>
      </c>
      <c r="C3495" t="inlineStr">
        <is>
          <t>400TCSheetSets</t>
        </is>
      </c>
      <c r="E3495" t="inlineStr">
        <is>
          <t>FIXED</t>
        </is>
      </c>
      <c r="F3495" t="n">
        <v>0</v>
      </c>
      <c r="G3495" t="inlineStr">
        <is>
          <t>USD</t>
        </is>
      </c>
      <c r="I3495" t="inlineStr">
        <is>
          <t>Set</t>
        </is>
      </c>
      <c r="M3495" t="n">
        <v>0</v>
      </c>
      <c r="N3495" t="n">
        <v>0</v>
      </c>
      <c r="Q3495" t="inlineStr">
        <is>
          <t>ce997265-f6b8-486f-a3c8-d2ff0a0ef7ea</t>
        </is>
      </c>
      <c r="R3495" t="inlineStr">
        <is>
          <t>Other made-up textile articles; sets; worn clothing and worn textile articles; rags</t>
        </is>
      </c>
      <c r="S3495" t="inlineStr">
        <is>
          <t>ae2bd03b-8740-49f6-a295-cecddb28805c</t>
        </is>
      </c>
      <c r="T3495" t="inlineStr">
        <is>
          <t>Other furnishing articles, excluding those of heading 9404</t>
        </is>
      </c>
      <c r="U3495" t="inlineStr">
        <is>
          <t>23b01fec-da33-4020-bc83-ac158df3a2ea</t>
        </is>
      </c>
      <c r="V3495" t="inlineStr">
        <is>
          <t>ROYAL MILLS</t>
        </is>
      </c>
      <c r="W3495" t="inlineStr">
        <is>
          <t>EWXPP3738P</t>
        </is>
      </c>
      <c r="X3495" t="n">
        <v>0</v>
      </c>
      <c r="Y3495" t="n">
        <v>0</v>
      </c>
      <c r="Z3495" t="n">
        <v>63041910</v>
      </c>
      <c r="AA3495" t="inlineStr">
        <is>
          <t>BEDSHEETS AND BEDCOVERS, OF COTTON</t>
        </is>
      </c>
      <c r="AB3495" t="inlineStr">
        <is>
          <t>http://indiausatrade.mea.gov.in/api/public/image/stream?key=products%2F20260825T082344Z-667205-42b506d9-350TC%20Micro%20Check%20Ivory%20(1)%20(1)-cropped.png</t>
        </is>
      </c>
      <c r="AC3495" t="inlineStr">
        <is>
          <t>2026-08-25T08:23:44.418Z</t>
        </is>
      </c>
    </row>
    <row r="3496">
      <c r="A3496" t="inlineStr">
        <is>
          <t>8806b60b-465d-4b2d-9164-9627b79b3632</t>
        </is>
      </c>
      <c r="B3496" t="inlineStr">
        <is>
          <t>Australian Checks Duvet Cover Set</t>
        </is>
      </c>
      <c r="C3496" t="inlineStr">
        <is>
          <t>400TCSheetSets</t>
        </is>
      </c>
      <c r="E3496" t="inlineStr">
        <is>
          <t>FIXED</t>
        </is>
      </c>
      <c r="F3496" t="n">
        <v>0</v>
      </c>
      <c r="G3496" t="inlineStr">
        <is>
          <t>USD</t>
        </is>
      </c>
      <c r="I3496" t="inlineStr">
        <is>
          <t>Set</t>
        </is>
      </c>
      <c r="M3496" t="n">
        <v>0</v>
      </c>
      <c r="N3496" t="n">
        <v>0</v>
      </c>
      <c r="Q3496" t="inlineStr">
        <is>
          <t>ce997265-f6b8-486f-a3c8-d2ff0a0ef7ea</t>
        </is>
      </c>
      <c r="R3496" t="inlineStr">
        <is>
          <t>Other made-up textile articles; sets; worn clothing and worn textile articles; rags</t>
        </is>
      </c>
      <c r="S3496" t="inlineStr">
        <is>
          <t>ae2bd03b-8740-49f6-a295-cecddb28805c</t>
        </is>
      </c>
      <c r="T3496" t="inlineStr">
        <is>
          <t>Other furnishing articles, excluding those of heading 9404</t>
        </is>
      </c>
      <c r="U3496" t="inlineStr">
        <is>
          <t>23b01fec-da33-4020-bc83-ac158df3a2ea</t>
        </is>
      </c>
      <c r="V3496" t="inlineStr">
        <is>
          <t>ROYAL MILLS</t>
        </is>
      </c>
      <c r="W3496" t="inlineStr">
        <is>
          <t>EWXPP3738P</t>
        </is>
      </c>
      <c r="X3496" t="n">
        <v>0</v>
      </c>
      <c r="Y3496" t="n">
        <v>0</v>
      </c>
      <c r="Z3496" t="n">
        <v>63041910</v>
      </c>
      <c r="AA3496" t="inlineStr">
        <is>
          <t>BEDSHEETS AND BEDCOVERS, OF COTTON</t>
        </is>
      </c>
      <c r="AB3496" t="inlineStr">
        <is>
          <t>http://indiausatrade.mea.gov.in/api/public/image/stream?key=products%2F20260825T083311Z-289750-8056a775-350TC%20Micro%20Check%20Brown%20(1)%20(1)-cropped.png</t>
        </is>
      </c>
      <c r="AC3496" t="inlineStr">
        <is>
          <t>2026-08-25T08:33:11.724Z</t>
        </is>
      </c>
    </row>
    <row r="3497">
      <c r="A3497" t="inlineStr">
        <is>
          <t>f246c6b3-2b1f-435c-90fb-897850415381</t>
        </is>
      </c>
      <c r="B3497" t="inlineStr">
        <is>
          <t>Canadian Checks Duvet Cover Set</t>
        </is>
      </c>
      <c r="C3497" t="inlineStr">
        <is>
          <t>400TCSheetSets</t>
        </is>
      </c>
      <c r="E3497" t="inlineStr">
        <is>
          <t>FIXED</t>
        </is>
      </c>
      <c r="F3497" t="n">
        <v>0</v>
      </c>
      <c r="G3497" t="inlineStr">
        <is>
          <t>USD</t>
        </is>
      </c>
      <c r="I3497" t="inlineStr">
        <is>
          <t>Set</t>
        </is>
      </c>
      <c r="M3497" t="n">
        <v>0</v>
      </c>
      <c r="N3497" t="n">
        <v>0</v>
      </c>
      <c r="Q3497" t="inlineStr">
        <is>
          <t>ce997265-f6b8-486f-a3c8-d2ff0a0ef7ea</t>
        </is>
      </c>
      <c r="R3497" t="inlineStr">
        <is>
          <t>Other made-up textile articles; sets; worn clothing and worn textile articles; rags</t>
        </is>
      </c>
      <c r="S3497" t="inlineStr">
        <is>
          <t>ae2bd03b-8740-49f6-a295-cecddb28805c</t>
        </is>
      </c>
      <c r="T3497" t="inlineStr">
        <is>
          <t>Other furnishing articles, excluding those of heading 9404</t>
        </is>
      </c>
      <c r="U3497" t="inlineStr">
        <is>
          <t>23b01fec-da33-4020-bc83-ac158df3a2ea</t>
        </is>
      </c>
      <c r="V3497" t="inlineStr">
        <is>
          <t>ROYAL MILLS</t>
        </is>
      </c>
      <c r="W3497" t="inlineStr">
        <is>
          <t>EWXPP3738P</t>
        </is>
      </c>
      <c r="X3497" t="n">
        <v>0</v>
      </c>
      <c r="Y3497" t="n">
        <v>0</v>
      </c>
      <c r="Z3497" t="n">
        <v>63041910</v>
      </c>
      <c r="AA3497" t="inlineStr">
        <is>
          <t>BEDSHEETS AND BEDCOVERS, OF COTTON</t>
        </is>
      </c>
      <c r="AB3497" t="inlineStr">
        <is>
          <t>http://indiausatrade.mea.gov.in/api/public/image/stream?key=products%2F20260825T084530Z-351344-ca11ac4c-350TC%20Micro%20Check%20Ivory%20(1)%20(1)-cropped.png</t>
        </is>
      </c>
      <c r="AC3497" t="inlineStr">
        <is>
          <t>2026-08-25T08:45:30.395Z</t>
        </is>
      </c>
    </row>
    <row r="3498">
      <c r="A3498" t="inlineStr">
        <is>
          <t>9e558f5e-4ed0-4e03-8ea4-4339571ef313</t>
        </is>
      </c>
      <c r="B3498" t="inlineStr">
        <is>
          <t>Classic Italian Solids - Forest Teal 2.0</t>
        </is>
      </c>
      <c r="C3498" t="inlineStr">
        <is>
          <t>400TCSheetSets</t>
        </is>
      </c>
      <c r="E3498" t="inlineStr">
        <is>
          <t>FIXED</t>
        </is>
      </c>
      <c r="F3498" t="n">
        <v>0</v>
      </c>
      <c r="G3498" t="inlineStr">
        <is>
          <t>USD</t>
        </is>
      </c>
      <c r="I3498" t="inlineStr">
        <is>
          <t>Set</t>
        </is>
      </c>
      <c r="M3498" t="n">
        <v>0</v>
      </c>
      <c r="N3498" t="n">
        <v>0</v>
      </c>
      <c r="Q3498" t="inlineStr">
        <is>
          <t>ce997265-f6b8-486f-a3c8-d2ff0a0ef7ea</t>
        </is>
      </c>
      <c r="R3498" t="inlineStr">
        <is>
          <t>Other made-up textile articles; sets; worn clothing and worn textile articles; rags</t>
        </is>
      </c>
      <c r="S3498" t="inlineStr">
        <is>
          <t>ae2bd03b-8740-49f6-a295-cecddb28805c</t>
        </is>
      </c>
      <c r="T3498" t="inlineStr">
        <is>
          <t>Other furnishing articles, excluding those of heading 9404</t>
        </is>
      </c>
      <c r="U3498" t="inlineStr">
        <is>
          <t>23b01fec-da33-4020-bc83-ac158df3a2ea</t>
        </is>
      </c>
      <c r="V3498" t="inlineStr">
        <is>
          <t>ROYAL MILLS</t>
        </is>
      </c>
      <c r="W3498" t="inlineStr">
        <is>
          <t>EWXPP3738P</t>
        </is>
      </c>
      <c r="X3498" t="n">
        <v>0</v>
      </c>
      <c r="Y3498" t="n">
        <v>0</v>
      </c>
      <c r="Z3498" t="n">
        <v>63041910</v>
      </c>
      <c r="AA3498" t="inlineStr">
        <is>
          <t>BEDSHEETS AND BEDCOVERS, OF COTTON</t>
        </is>
      </c>
      <c r="AB3498" t="inlineStr">
        <is>
          <t>http://indiausatrade.mea.gov.in/api/public/image/stream?key=products%2F20260826T092114Z-499958-65850a99-Burgundy%20(1)%20(1)-cropped.png</t>
        </is>
      </c>
      <c r="AC3498" t="inlineStr">
        <is>
          <t>2026-08-26T09:21:14.941Z</t>
        </is>
      </c>
    </row>
    <row r="3499">
      <c r="A3499" t="inlineStr">
        <is>
          <t>ccf8c2be-ba5e-40b9-b053-f22aad060597</t>
        </is>
      </c>
      <c r="B3499" t="inlineStr">
        <is>
          <t>UK Stripes Duvet Cover Set</t>
        </is>
      </c>
      <c r="C3499" t="inlineStr">
        <is>
          <t>400TCSheetSets</t>
        </is>
      </c>
      <c r="E3499" t="inlineStr">
        <is>
          <t>FIXED</t>
        </is>
      </c>
      <c r="F3499" t="n">
        <v>0</v>
      </c>
      <c r="G3499" t="inlineStr">
        <is>
          <t>USD</t>
        </is>
      </c>
      <c r="I3499" t="inlineStr">
        <is>
          <t>Set</t>
        </is>
      </c>
      <c r="M3499" t="n">
        <v>0</v>
      </c>
      <c r="N3499" t="n">
        <v>0</v>
      </c>
      <c r="Q3499" t="inlineStr">
        <is>
          <t>ce997265-f6b8-486f-a3c8-d2ff0a0ef7ea</t>
        </is>
      </c>
      <c r="R3499" t="inlineStr">
        <is>
          <t>Other made-up textile articles; sets; worn clothing and worn textile articles; rags</t>
        </is>
      </c>
      <c r="S3499" t="inlineStr">
        <is>
          <t>ae2bd03b-8740-49f6-a295-cecddb28805c</t>
        </is>
      </c>
      <c r="T3499" t="inlineStr">
        <is>
          <t>Other furnishing articles, excluding those of heading 9404</t>
        </is>
      </c>
      <c r="U3499" t="inlineStr">
        <is>
          <t>23b01fec-da33-4020-bc83-ac158df3a2ea</t>
        </is>
      </c>
      <c r="V3499" t="inlineStr">
        <is>
          <t>ROYAL MILLS</t>
        </is>
      </c>
      <c r="W3499" t="inlineStr">
        <is>
          <t>EWXPP3738P</t>
        </is>
      </c>
      <c r="X3499" t="n">
        <v>0</v>
      </c>
      <c r="Y3499" t="n">
        <v>0</v>
      </c>
      <c r="Z3499" t="n">
        <v>63041910</v>
      </c>
      <c r="AA3499" t="inlineStr">
        <is>
          <t>BEDSHEETS AND BEDCOVERS, OF COTTON</t>
        </is>
      </c>
      <c r="AB3499" t="inlineStr">
        <is>
          <t>http://indiausatrade.mea.gov.in/api/public/image/stream?key=products%2F20260825T090100Z-189777-c17d5644-Cream%20-50kb%20(1)-cropped.jpg</t>
        </is>
      </c>
      <c r="AC3499" t="inlineStr">
        <is>
          <t>2026-08-25T09:01:00.625Z</t>
        </is>
      </c>
    </row>
    <row r="3500">
      <c r="A3500" t="inlineStr">
        <is>
          <t>5ec02889-f4d3-4647-bac7-0a012874bbe0</t>
        </is>
      </c>
      <c r="B3500" t="inlineStr">
        <is>
          <t>USA Stripes Duvet Cover Set</t>
        </is>
      </c>
      <c r="C3500" t="inlineStr">
        <is>
          <t>400TCSheetSets</t>
        </is>
      </c>
      <c r="E3500" t="inlineStr">
        <is>
          <t>FIXED</t>
        </is>
      </c>
      <c r="F3500" t="n">
        <v>0</v>
      </c>
      <c r="G3500" t="inlineStr">
        <is>
          <t>USD</t>
        </is>
      </c>
      <c r="I3500" t="inlineStr">
        <is>
          <t>Set</t>
        </is>
      </c>
      <c r="M3500" t="n">
        <v>0</v>
      </c>
      <c r="N3500" t="n">
        <v>0</v>
      </c>
      <c r="Q3500" t="inlineStr">
        <is>
          <t>ce997265-f6b8-486f-a3c8-d2ff0a0ef7ea</t>
        </is>
      </c>
      <c r="R3500" t="inlineStr">
        <is>
          <t>Other made-up textile articles; sets; worn clothing and worn textile articles; rags</t>
        </is>
      </c>
      <c r="S3500" t="inlineStr">
        <is>
          <t>ae2bd03b-8740-49f6-a295-cecddb28805c</t>
        </is>
      </c>
      <c r="T3500" t="inlineStr">
        <is>
          <t>Other furnishing articles, excluding those of heading 9404</t>
        </is>
      </c>
      <c r="U3500" t="inlineStr">
        <is>
          <t>23b01fec-da33-4020-bc83-ac158df3a2ea</t>
        </is>
      </c>
      <c r="V3500" t="inlineStr">
        <is>
          <t>ROYAL MILLS</t>
        </is>
      </c>
      <c r="W3500" t="inlineStr">
        <is>
          <t>EWXPP3738P</t>
        </is>
      </c>
      <c r="X3500" t="n">
        <v>0</v>
      </c>
      <c r="Y3500" t="n">
        <v>0</v>
      </c>
      <c r="Z3500" t="n">
        <v>63041910</v>
      </c>
      <c r="AA3500" t="inlineStr">
        <is>
          <t>BEDSHEETS AND BEDCOVERS, OF COTTON</t>
        </is>
      </c>
      <c r="AB3500" t="inlineStr">
        <is>
          <t>http://indiausatrade.mea.gov.in/api/public/image/stream?key=products%2F20260825T091006Z-436934-f67fac37-White%20-50kb%20(1)-cropped.jpg</t>
        </is>
      </c>
      <c r="AC3500" t="inlineStr">
        <is>
          <t>2026-08-25T09:10:06.720Z</t>
        </is>
      </c>
    </row>
    <row r="3501">
      <c r="A3501" t="inlineStr">
        <is>
          <t>128a734b-5612-4348-8587-460e3a8dc005</t>
        </is>
      </c>
      <c r="B3501" t="inlineStr">
        <is>
          <t>Europe Stripes Duvet Cover Set</t>
        </is>
      </c>
      <c r="C3501" t="inlineStr">
        <is>
          <t>400TCSheetSets</t>
        </is>
      </c>
      <c r="E3501" t="inlineStr">
        <is>
          <t>FIXED</t>
        </is>
      </c>
      <c r="F3501" t="n">
        <v>0</v>
      </c>
      <c r="G3501" t="inlineStr">
        <is>
          <t>USD</t>
        </is>
      </c>
      <c r="I3501" t="inlineStr">
        <is>
          <t>Set</t>
        </is>
      </c>
      <c r="M3501" t="n">
        <v>0</v>
      </c>
      <c r="N3501" t="n">
        <v>0</v>
      </c>
      <c r="Q3501" t="inlineStr">
        <is>
          <t>ce997265-f6b8-486f-a3c8-d2ff0a0ef7ea</t>
        </is>
      </c>
      <c r="R3501" t="inlineStr">
        <is>
          <t>Other made-up textile articles; sets; worn clothing and worn textile articles; rags</t>
        </is>
      </c>
      <c r="S3501" t="inlineStr">
        <is>
          <t>ae2bd03b-8740-49f6-a295-cecddb28805c</t>
        </is>
      </c>
      <c r="T3501" t="inlineStr">
        <is>
          <t>Other furnishing articles, excluding those of heading 9404</t>
        </is>
      </c>
      <c r="U3501" t="inlineStr">
        <is>
          <t>23b01fec-da33-4020-bc83-ac158df3a2ea</t>
        </is>
      </c>
      <c r="V3501" t="inlineStr">
        <is>
          <t>ROYAL MILLS</t>
        </is>
      </c>
      <c r="W3501" t="inlineStr">
        <is>
          <t>EWXPP3738P</t>
        </is>
      </c>
      <c r="X3501" t="n">
        <v>0</v>
      </c>
      <c r="Y3501" t="n">
        <v>0</v>
      </c>
      <c r="Z3501" t="n">
        <v>63041910</v>
      </c>
      <c r="AA3501" t="inlineStr">
        <is>
          <t>BEDSHEETS AND BEDCOVERS, OF COTTON</t>
        </is>
      </c>
      <c r="AB3501" t="inlineStr">
        <is>
          <t>http://indiausatrade.mea.gov.in/api/public/image/stream?key=products%2F20260825T091439Z-367765-672de206-Deep%20Taup-50kb%20(1)%20(1)-cropped.jpg</t>
        </is>
      </c>
      <c r="AC3501" t="inlineStr">
        <is>
          <t>2026-08-25T09:14:39.600Z</t>
        </is>
      </c>
    </row>
    <row r="3502">
      <c r="A3502" t="inlineStr">
        <is>
          <t>5741899f-7f21-4347-b0be-e206eff105a0</t>
        </is>
      </c>
      <c r="B3502" t="inlineStr">
        <is>
          <t>Australian Stripes Duvet Cover Set</t>
        </is>
      </c>
      <c r="C3502" t="inlineStr">
        <is>
          <t>400TCSheetSets</t>
        </is>
      </c>
      <c r="E3502" t="inlineStr">
        <is>
          <t>FIXED</t>
        </is>
      </c>
      <c r="F3502" t="n">
        <v>0</v>
      </c>
      <c r="G3502" t="inlineStr">
        <is>
          <t>USD</t>
        </is>
      </c>
      <c r="I3502" t="inlineStr">
        <is>
          <t>Set</t>
        </is>
      </c>
      <c r="M3502" t="n">
        <v>0</v>
      </c>
      <c r="N3502" t="n">
        <v>0</v>
      </c>
      <c r="Q3502" t="inlineStr">
        <is>
          <t>ce997265-f6b8-486f-a3c8-d2ff0a0ef7ea</t>
        </is>
      </c>
      <c r="R3502" t="inlineStr">
        <is>
          <t>Other made-up textile articles; sets; worn clothing and worn textile articles; rags</t>
        </is>
      </c>
      <c r="S3502" t="inlineStr">
        <is>
          <t>ae2bd03b-8740-49f6-a295-cecddb28805c</t>
        </is>
      </c>
      <c r="T3502" t="inlineStr">
        <is>
          <t>Other furnishing articles, excluding those of heading 9404</t>
        </is>
      </c>
      <c r="U3502" t="inlineStr">
        <is>
          <t>23b01fec-da33-4020-bc83-ac158df3a2ea</t>
        </is>
      </c>
      <c r="V3502" t="inlineStr">
        <is>
          <t>ROYAL MILLS</t>
        </is>
      </c>
      <c r="W3502" t="inlineStr">
        <is>
          <t>EWXPP3738P</t>
        </is>
      </c>
      <c r="X3502" t="n">
        <v>0</v>
      </c>
      <c r="Y3502" t="n">
        <v>0</v>
      </c>
      <c r="Z3502" t="n">
        <v>63041910</v>
      </c>
      <c r="AA3502" t="inlineStr">
        <is>
          <t>BEDSHEETS AND BEDCOVERS, OF COTTON</t>
        </is>
      </c>
      <c r="AB3502" t="inlineStr">
        <is>
          <t>http://indiausatrade.mea.gov.in/api/public/image/stream?key=products%2F20260825T093323Z-738464-b040318a-Duckeg-50kb%20(1)-cropped.jpg</t>
        </is>
      </c>
      <c r="AC3502" t="inlineStr">
        <is>
          <t>2026-08-25T09:33:23.811Z</t>
        </is>
      </c>
    </row>
    <row r="3503">
      <c r="A3503" t="inlineStr">
        <is>
          <t>51a8b1dd-73db-49b8-b4c0-06c8291dff28</t>
        </is>
      </c>
      <c r="B3503" t="inlineStr">
        <is>
          <t>London Luxury Checks - Azure Blue</t>
        </is>
      </c>
      <c r="C3503" t="inlineStr">
        <is>
          <t>400TCSheetSets</t>
        </is>
      </c>
      <c r="E3503" t="inlineStr">
        <is>
          <t>FIXED</t>
        </is>
      </c>
      <c r="F3503" t="n">
        <v>0</v>
      </c>
      <c r="G3503" t="inlineStr">
        <is>
          <t>USD</t>
        </is>
      </c>
      <c r="I3503" t="inlineStr">
        <is>
          <t>Set</t>
        </is>
      </c>
      <c r="M3503" t="n">
        <v>0</v>
      </c>
      <c r="N3503" t="n">
        <v>0</v>
      </c>
      <c r="Q3503" t="inlineStr">
        <is>
          <t>ce997265-f6b8-486f-a3c8-d2ff0a0ef7ea</t>
        </is>
      </c>
      <c r="R3503" t="inlineStr">
        <is>
          <t>Other made-up textile articles; sets; worn clothing and worn textile articles; rags</t>
        </is>
      </c>
      <c r="S3503" t="inlineStr">
        <is>
          <t>ae2bd03b-8740-49f6-a295-cecddb28805c</t>
        </is>
      </c>
      <c r="T3503" t="inlineStr">
        <is>
          <t>Other furnishing articles, excluding those of heading 9404</t>
        </is>
      </c>
      <c r="U3503" t="inlineStr">
        <is>
          <t>23b01fec-da33-4020-bc83-ac158df3a2ea</t>
        </is>
      </c>
      <c r="V3503" t="inlineStr">
        <is>
          <t>ROYAL MILLS</t>
        </is>
      </c>
      <c r="W3503" t="inlineStr">
        <is>
          <t>EWXPP3738P</t>
        </is>
      </c>
      <c r="X3503" t="n">
        <v>0</v>
      </c>
      <c r="Y3503" t="n">
        <v>0</v>
      </c>
      <c r="Z3503" t="n">
        <v>63041910</v>
      </c>
      <c r="AA3503" t="inlineStr">
        <is>
          <t>BEDSHEETS AND BEDCOVERS, OF COTTON</t>
        </is>
      </c>
      <c r="AB3503" t="inlineStr">
        <is>
          <t>http://indiausatrade.mea.gov.in/api/public/image/stream?key=products%2F20260826T092616Z-286426-ad2803cc-350TC%20Micro%20Check%20Navy%20Blue%20(1)%20(1)-cropped.png</t>
        </is>
      </c>
      <c r="AC3503" t="inlineStr">
        <is>
          <t>2026-08-26T09:26:16.393Z</t>
        </is>
      </c>
    </row>
    <row r="3504">
      <c r="A3504" t="inlineStr">
        <is>
          <t>437cca58-973b-4cb7-ba3c-8e5410b96c6e</t>
        </is>
      </c>
      <c r="B3504" t="inlineStr">
        <is>
          <t>Swiss Stripes - Forest Teal</t>
        </is>
      </c>
      <c r="C3504" t="inlineStr">
        <is>
          <t>400TCSheetSets</t>
        </is>
      </c>
      <c r="E3504" t="inlineStr">
        <is>
          <t>FIXED</t>
        </is>
      </c>
      <c r="F3504" t="n">
        <v>0</v>
      </c>
      <c r="G3504" t="inlineStr">
        <is>
          <t>USD</t>
        </is>
      </c>
      <c r="I3504" t="inlineStr">
        <is>
          <t>Set</t>
        </is>
      </c>
      <c r="M3504" t="n">
        <v>0</v>
      </c>
      <c r="N3504" t="n">
        <v>0</v>
      </c>
      <c r="Q3504" t="inlineStr">
        <is>
          <t>ce997265-f6b8-486f-a3c8-d2ff0a0ef7ea</t>
        </is>
      </c>
      <c r="R3504" t="inlineStr">
        <is>
          <t>Other made-up textile articles; sets; worn clothing and worn textile articles; rags</t>
        </is>
      </c>
      <c r="S3504" t="inlineStr">
        <is>
          <t>ae2bd03b-8740-49f6-a295-cecddb28805c</t>
        </is>
      </c>
      <c r="T3504" t="inlineStr">
        <is>
          <t>Other furnishing articles, excluding those of heading 9404</t>
        </is>
      </c>
      <c r="U3504" t="inlineStr">
        <is>
          <t>23b01fec-da33-4020-bc83-ac158df3a2ea</t>
        </is>
      </c>
      <c r="V3504" t="inlineStr">
        <is>
          <t>ROYAL MILLS</t>
        </is>
      </c>
      <c r="W3504" t="inlineStr">
        <is>
          <t>EWXPP3738P</t>
        </is>
      </c>
      <c r="X3504" t="n">
        <v>0</v>
      </c>
      <c r="Y3504" t="n">
        <v>0</v>
      </c>
      <c r="Z3504" t="n">
        <v>63041910</v>
      </c>
      <c r="AA3504" t="inlineStr">
        <is>
          <t>BEDSHEETS AND BEDCOVERS, OF COTTON</t>
        </is>
      </c>
      <c r="AB3504" t="inlineStr">
        <is>
          <t>http://indiausatrade.mea.gov.in/api/public/image/stream?key=products%2F20260826T093144Z-556178-b8908ab9-Black%20-200kb%20(1)-cropped.jpg</t>
        </is>
      </c>
      <c r="AC3504" t="inlineStr">
        <is>
          <t>2026-08-26T09:31:44.529Z</t>
        </is>
      </c>
    </row>
    <row r="3505">
      <c r="A3505" t="inlineStr">
        <is>
          <t>5c9f2318-7dce-4958-a240-90eb33513441</t>
        </is>
      </c>
      <c r="B3505" t="inlineStr">
        <is>
          <t>DUFFLE TRAVEL BAG</t>
        </is>
      </c>
      <c r="C3505" t="inlineStr">
        <is>
          <t>AI-DTB-639</t>
        </is>
      </c>
      <c r="E3505" t="inlineStr">
        <is>
          <t>FIXED</t>
        </is>
      </c>
      <c r="F3505" t="n">
        <v>33</v>
      </c>
      <c r="G3505" t="inlineStr">
        <is>
          <t>USD</t>
        </is>
      </c>
      <c r="I3505" t="inlineStr">
        <is>
          <t>Unit</t>
        </is>
      </c>
      <c r="J3505" t="n">
        <v>30</v>
      </c>
      <c r="M3505" t="n">
        <v>0</v>
      </c>
      <c r="N3505" t="n">
        <v>0</v>
      </c>
      <c r="Q3505" t="inlineStr">
        <is>
          <t>36bfad4f-387e-4cb1-a683-28e9e2cbbfa1</t>
        </is>
      </c>
      <c r="R3505" t="inlineStr">
        <is>
          <t>Articles of leather; saddlery and harness; travel goods, handbags and similar containers; articles of animal gut (other than silkworm gut)</t>
        </is>
      </c>
      <c r="S3505" t="inlineStr">
        <is>
          <t>20eb385c-69b5-43b0-aec4-f7d870ade592</t>
        </is>
      </c>
      <c r="T3505" t="inlineStr">
        <is>
          <t>Trunks, suit-cases, vanity-cases, executive-cases, brief-cases, school satchels, spectacle cases, binocular cases, camera cases, musical instrument cases, gun cases, holsters and similar containers, travelling-bags, insulated food or beverages bags, to...</t>
        </is>
      </c>
      <c r="U3505" t="inlineStr">
        <is>
          <t>1ab620d2-ca98-4d05-9b40-95b652b7233e</t>
        </is>
      </c>
      <c r="V3505" t="inlineStr">
        <is>
          <t>AMBARI INTERNATIONAL</t>
        </is>
      </c>
      <c r="W3505" t="inlineStr">
        <is>
          <t>BYTPA5749Q</t>
        </is>
      </c>
      <c r="X3505" t="n">
        <v>0</v>
      </c>
      <c r="Y3505" t="n">
        <v>0</v>
      </c>
      <c r="Z3505" t="n">
        <v>42021110</v>
      </c>
      <c r="AA3505" t="inlineStr">
        <is>
          <t>TRAVEL GOODS (TRUNKS, SUIT-CASES, SPORTS BAGS AND OTHER SIMILAR ITEMS ) OF LEATHER</t>
        </is>
      </c>
      <c r="AB3505" t="inlineStr">
        <is>
          <t>http://indiausatrade.mea.gov.in/api/public/image/stream?key=products%2F20260615T151102Z-166713-7b197b18-WhatsApp%20Image%202025-05-01%20at%204.46.40%20PM-cropped.jpg</t>
        </is>
      </c>
      <c r="AC3505" t="inlineStr">
        <is>
          <t>2026-06-15T15:11:02.178Z</t>
        </is>
      </c>
    </row>
    <row r="3506">
      <c r="A3506" t="inlineStr">
        <is>
          <t>b3d818ae-58b4-4b34-aaac-7fa72927ec10</t>
        </is>
      </c>
      <c r="B3506" t="inlineStr">
        <is>
          <t>Warmup Pullover</t>
        </is>
      </c>
      <c r="C3506" t="inlineStr">
        <is>
          <t>WUP001</t>
        </is>
      </c>
      <c r="E3506" t="inlineStr">
        <is>
          <t>FIXED</t>
        </is>
      </c>
      <c r="F3506" t="n">
        <v>0</v>
      </c>
      <c r="G3506" t="inlineStr">
        <is>
          <t>USD</t>
        </is>
      </c>
      <c r="I3506" t="inlineStr">
        <is>
          <t>Unit</t>
        </is>
      </c>
      <c r="M3506" t="n">
        <v>0</v>
      </c>
      <c r="N3506" t="n">
        <v>0</v>
      </c>
      <c r="Q3506" t="inlineStr">
        <is>
          <t>80350d30-efd5-47ed-816f-57c18d87e523</t>
        </is>
      </c>
      <c r="R3506" t="inlineStr">
        <is>
          <t>Articles of apparel and clothing accessories, knitted or crocheted</t>
        </is>
      </c>
      <c r="S3506" t="inlineStr">
        <is>
          <t>98fd2f16-870b-403e-9dff-c0db7c1d4e89</t>
        </is>
      </c>
      <c r="T3506" t="inlineStr">
        <is>
          <t>Jerseys, pullovers, cardigans, waistcoats and similar articles, knitted or crocheted</t>
        </is>
      </c>
      <c r="U3506" t="inlineStr">
        <is>
          <t>69656e45-eadd-4b6b-b6e6-6e0a1275ed42</t>
        </is>
      </c>
      <c r="V3506" t="inlineStr">
        <is>
          <t>SRI SENTHUR KNITS</t>
        </is>
      </c>
      <c r="W3506" t="inlineStr">
        <is>
          <t>3201001651</t>
        </is>
      </c>
      <c r="X3506" t="n">
        <v>0</v>
      </c>
      <c r="Y3506" t="n">
        <v>0</v>
      </c>
      <c r="Z3506" t="n">
        <v>61102000</v>
      </c>
      <c r="AA3506" t="inlineStr">
        <is>
          <t>OF COTTON</t>
        </is>
      </c>
      <c r="AB3506" t="inlineStr">
        <is>
          <t>http://indiausatrade.mea.gov.in/api/public/image/stream?key=products%2F20260831T124522Z-162343-e84ef4f1-Pullover-cropped.png</t>
        </is>
      </c>
      <c r="AC3506" t="inlineStr">
        <is>
          <t>2026-08-31T12:45:22.319Z</t>
        </is>
      </c>
    </row>
    <row r="3507">
      <c r="A3507" t="inlineStr">
        <is>
          <t>b5d8e88c-212e-4ce5-96b8-659dcb863b3b</t>
        </is>
      </c>
      <c r="B3507" t="inlineStr">
        <is>
          <t>Fleece Sweatshirt</t>
        </is>
      </c>
      <c r="C3507" t="inlineStr">
        <is>
          <t>PLAYALL001</t>
        </is>
      </c>
      <c r="E3507" t="inlineStr">
        <is>
          <t>FIXED</t>
        </is>
      </c>
      <c r="F3507" t="n">
        <v>0</v>
      </c>
      <c r="G3507" t="inlineStr">
        <is>
          <t>USD</t>
        </is>
      </c>
      <c r="M3507" t="n">
        <v>0</v>
      </c>
      <c r="N3507" t="n">
        <v>0</v>
      </c>
      <c r="Q3507" t="inlineStr">
        <is>
          <t>80350d30-efd5-47ed-816f-57c18d87e523</t>
        </is>
      </c>
      <c r="R3507" t="inlineStr">
        <is>
          <t>Articles of apparel and clothing accessories, knitted or crocheted</t>
        </is>
      </c>
      <c r="S3507" t="inlineStr">
        <is>
          <t>98fd2f16-870b-403e-9dff-c0db7c1d4e89</t>
        </is>
      </c>
      <c r="T3507" t="inlineStr">
        <is>
          <t>Jerseys, pullovers, cardigans, waistcoats and similar articles, knitted or crocheted</t>
        </is>
      </c>
      <c r="U3507" t="inlineStr">
        <is>
          <t>69656e45-eadd-4b6b-b6e6-6e0a1275ed42</t>
        </is>
      </c>
      <c r="V3507" t="inlineStr">
        <is>
          <t>SRI SENTHUR KNITS</t>
        </is>
      </c>
      <c r="W3507" t="inlineStr">
        <is>
          <t>3201001651</t>
        </is>
      </c>
      <c r="X3507" t="n">
        <v>0</v>
      </c>
      <c r="Y3507" t="n">
        <v>0</v>
      </c>
      <c r="Z3507" t="n">
        <v>61102000</v>
      </c>
      <c r="AA3507" t="inlineStr">
        <is>
          <t>OF COTTON</t>
        </is>
      </c>
      <c r="AB3507" t="inlineStr">
        <is>
          <t>http://indiausatrade.mea.gov.in/api/public/image/stream?key=products%2F20260831T124837Z-146058-2552befd-Fleece%20Sweatshirt-cropped.png</t>
        </is>
      </c>
      <c r="AC3507" t="inlineStr">
        <is>
          <t>2026-08-31T12:48:37.880Z</t>
        </is>
      </c>
    </row>
    <row r="3508">
      <c r="A3508" t="inlineStr">
        <is>
          <t>b877f1a0-b75c-4ce6-bf8f-8deae0564406</t>
        </is>
      </c>
      <c r="B3508" t="inlineStr">
        <is>
          <t>Terry Towel</t>
        </is>
      </c>
      <c r="C3508" t="inlineStr">
        <is>
          <t>TWL001</t>
        </is>
      </c>
      <c r="E3508" t="inlineStr">
        <is>
          <t>FIXED</t>
        </is>
      </c>
      <c r="F3508" t="n">
        <v>0</v>
      </c>
      <c r="G3508" t="inlineStr">
        <is>
          <t>USD</t>
        </is>
      </c>
      <c r="I3508" t="inlineStr">
        <is>
          <t>Unit</t>
        </is>
      </c>
      <c r="M3508" t="n">
        <v>0</v>
      </c>
      <c r="N3508" t="n">
        <v>0</v>
      </c>
      <c r="Q3508" t="inlineStr">
        <is>
          <t>ce997265-f6b8-486f-a3c8-d2ff0a0ef7ea</t>
        </is>
      </c>
      <c r="R3508" t="inlineStr">
        <is>
          <t>Other made-up textile articles; sets; worn clothing and worn textile articles; rags</t>
        </is>
      </c>
      <c r="S3508" t="inlineStr">
        <is>
          <t>ae2bd03b-8740-49f6-a295-cecddb28805c</t>
        </is>
      </c>
      <c r="T3508" t="inlineStr">
        <is>
          <t>Other furnishing articles, excluding those of heading 9404</t>
        </is>
      </c>
      <c r="U3508" t="inlineStr">
        <is>
          <t>69656e45-eadd-4b6b-b6e6-6e0a1275ed42</t>
        </is>
      </c>
      <c r="V3508" t="inlineStr">
        <is>
          <t>SRI SENTHUR KNITS</t>
        </is>
      </c>
      <c r="W3508" t="inlineStr">
        <is>
          <t>3201001651</t>
        </is>
      </c>
      <c r="X3508" t="n">
        <v>0</v>
      </c>
      <c r="Y3508" t="n">
        <v>0</v>
      </c>
      <c r="Z3508" t="n">
        <v>63049250</v>
      </c>
      <c r="AA3508" t="inlineStr">
        <is>
          <t>TERRY TOWEL</t>
        </is>
      </c>
      <c r="AB3508" t="inlineStr">
        <is>
          <t>http://indiausatrade.mea.gov.in/api/public/image/stream?key=products%2F20260831T125307Z-325283-e89d4118-Towel-cropped.png</t>
        </is>
      </c>
      <c r="AC3508" t="inlineStr">
        <is>
          <t>2026-08-31T12:53:07.796Z</t>
        </is>
      </c>
    </row>
    <row r="3509">
      <c r="A3509" t="inlineStr">
        <is>
          <t>d7d7ddd4-f7d5-4456-9b61-1bc11efda885</t>
        </is>
      </c>
      <c r="B3509" t="inlineStr">
        <is>
          <t>Premium Kashmiri  Red Chili Powder</t>
        </is>
      </c>
      <c r="C3509" t="inlineStr">
        <is>
          <t>PK500</t>
        </is>
      </c>
      <c r="E3509" t="inlineStr">
        <is>
          <t>FIXED</t>
        </is>
      </c>
      <c r="F3509" t="n">
        <v>10</v>
      </c>
      <c r="G3509" t="inlineStr">
        <is>
          <t>USD</t>
        </is>
      </c>
      <c r="J3509" t="n">
        <v>25</v>
      </c>
      <c r="M3509" t="n">
        <v>0</v>
      </c>
      <c r="N3509" t="n">
        <v>0</v>
      </c>
      <c r="Q3509" t="inlineStr">
        <is>
          <t>11eb2b50-813a-4317-8af0-e237b27fb644</t>
        </is>
      </c>
      <c r="R3509" t="inlineStr">
        <is>
          <t>Coffee, tea, mate and spices</t>
        </is>
      </c>
      <c r="S3509" t="inlineStr">
        <is>
          <t>e035b6dc-25a1-4191-a8fc-293cacaf7616</t>
        </is>
      </c>
      <c r="T3509" t="inlineStr">
        <is>
          <t>Pepper of the genus Piper; dried or crushed or ground fruits of the genus Capsicum or of the genus Pimenta</t>
        </is>
      </c>
      <c r="U3509" t="inlineStr">
        <is>
          <t>b176c68f-32e1-48e9-b41e-67899ef72dc8</t>
        </is>
      </c>
      <c r="V3509" t="inlineStr">
        <is>
          <t>Vedishwar Commodities</t>
        </is>
      </c>
      <c r="W3509" t="inlineStr">
        <is>
          <t>BQYPS9604P</t>
        </is>
      </c>
      <c r="X3509" t="n">
        <v>0</v>
      </c>
      <c r="Y3509" t="n">
        <v>1</v>
      </c>
      <c r="Z3509" t="n">
        <v>9042211</v>
      </c>
      <c r="AA3509" t="inlineStr">
        <is>
          <t>CHILLY POWER</t>
        </is>
      </c>
      <c r="AB3509" t="inlineStr">
        <is>
          <t>http://indiausatrade.mea.gov.in/api/public/image/stream?key=products%2F20260601T182522Z-698379-595ee70a-1%20(12)-cropped.jpg</t>
        </is>
      </c>
      <c r="AC3509" t="inlineStr">
        <is>
          <t>2026-06-01T18:25:22.341Z</t>
        </is>
      </c>
    </row>
    <row r="3510">
      <c r="A3510" t="inlineStr">
        <is>
          <t>fb7770c6-9026-4450-bcfc-e869510850ea</t>
        </is>
      </c>
      <c r="B3510" t="inlineStr">
        <is>
          <t>SWADX SPRIKLER TASTEMAKER</t>
        </is>
      </c>
      <c r="C3510" t="inlineStr">
        <is>
          <t>SX120</t>
        </is>
      </c>
      <c r="E3510" t="inlineStr">
        <is>
          <t>FIXED</t>
        </is>
      </c>
      <c r="F3510" t="n">
        <v>5</v>
      </c>
      <c r="G3510" t="inlineStr">
        <is>
          <t>USD</t>
        </is>
      </c>
      <c r="I3510" t="inlineStr">
        <is>
          <t>Unit</t>
        </is>
      </c>
      <c r="J3510" t="n">
        <v>25</v>
      </c>
      <c r="M3510" t="n">
        <v>0</v>
      </c>
      <c r="N3510" t="n">
        <v>0</v>
      </c>
      <c r="Q3510" t="inlineStr">
        <is>
          <t>11eb2b50-813a-4317-8af0-e237b27fb644</t>
        </is>
      </c>
      <c r="R3510" t="inlineStr">
        <is>
          <t>Coffee, tea, mate and spices</t>
        </is>
      </c>
      <c r="S3510" t="inlineStr">
        <is>
          <t>3ed23eea-7f40-4692-9d0a-0dc7ca51fb99</t>
        </is>
      </c>
      <c r="T3510" t="inlineStr">
        <is>
          <t>Ginger, saffron, turmeric (curcuma), thyme, bay leaves, curry and other spices</t>
        </is>
      </c>
      <c r="U3510" t="inlineStr">
        <is>
          <t>b176c68f-32e1-48e9-b41e-67899ef72dc8</t>
        </is>
      </c>
      <c r="V3510" t="inlineStr">
        <is>
          <t>Vedishwar Commodities</t>
        </is>
      </c>
      <c r="W3510" t="inlineStr">
        <is>
          <t>BQYPS9604P</t>
        </is>
      </c>
      <c r="X3510" t="n">
        <v>0</v>
      </c>
      <c r="Y3510" t="n">
        <v>0</v>
      </c>
      <c r="Z3510" t="n">
        <v>9109990</v>
      </c>
      <c r="AA3510" t="inlineStr">
        <is>
          <t>OTHER</t>
        </is>
      </c>
      <c r="AB3510" t="inlineStr">
        <is>
          <t>http://indiausatrade.mea.gov.in/api/public/image/stream?key=products%2F20260601T175003Z-288109-b4f2fd7d-1%20(10)-cropped.jpg</t>
        </is>
      </c>
      <c r="AC3510" t="inlineStr">
        <is>
          <t>2026-06-01T17:50:03.061Z</t>
        </is>
      </c>
    </row>
    <row r="3511">
      <c r="A3511" t="inlineStr">
        <is>
          <t>b5744268-4f4e-4869-adbd-55db3a7ecfd3</t>
        </is>
      </c>
      <c r="B3511" t="inlineStr">
        <is>
          <t>ZYKAA COOKIN TASTEMAKER</t>
        </is>
      </c>
      <c r="C3511" t="inlineStr">
        <is>
          <t>ZY120</t>
        </is>
      </c>
      <c r="E3511" t="inlineStr">
        <is>
          <t>FIXED</t>
        </is>
      </c>
      <c r="F3511" t="n">
        <v>5</v>
      </c>
      <c r="G3511" t="inlineStr">
        <is>
          <t>USD</t>
        </is>
      </c>
      <c r="I3511" t="inlineStr">
        <is>
          <t>Unit</t>
        </is>
      </c>
      <c r="J3511" t="n">
        <v>25</v>
      </c>
      <c r="M3511" t="n">
        <v>0</v>
      </c>
      <c r="N3511" t="n">
        <v>0</v>
      </c>
      <c r="Q3511" t="inlineStr">
        <is>
          <t>11eb2b50-813a-4317-8af0-e237b27fb644</t>
        </is>
      </c>
      <c r="R3511" t="inlineStr">
        <is>
          <t>Coffee, tea, mate and spices</t>
        </is>
      </c>
      <c r="S3511" t="inlineStr">
        <is>
          <t>3ed23eea-7f40-4692-9d0a-0dc7ca51fb99</t>
        </is>
      </c>
      <c r="T3511" t="inlineStr">
        <is>
          <t>Ginger, saffron, turmeric (curcuma), thyme, bay leaves, curry and other spices</t>
        </is>
      </c>
      <c r="U3511" t="inlineStr">
        <is>
          <t>b176c68f-32e1-48e9-b41e-67899ef72dc8</t>
        </is>
      </c>
      <c r="V3511" t="inlineStr">
        <is>
          <t>Vedishwar Commodities</t>
        </is>
      </c>
      <c r="W3511" t="inlineStr">
        <is>
          <t>BQYPS9604P</t>
        </is>
      </c>
      <c r="X3511" t="n">
        <v>0</v>
      </c>
      <c r="Y3511" t="n">
        <v>0</v>
      </c>
      <c r="Z3511" t="n">
        <v>9109990</v>
      </c>
      <c r="AA3511" t="inlineStr">
        <is>
          <t>OTHER</t>
        </is>
      </c>
      <c r="AB3511" t="inlineStr">
        <is>
          <t>http://indiausatrade.mea.gov.in/api/public/image/stream?key=products%2F20260601T175719Z-762525-709f4b0c-1%20(11)-cropped.jpg</t>
        </is>
      </c>
      <c r="AC3511" t="inlineStr">
        <is>
          <t>2026-06-01T17:57:19.689Z</t>
        </is>
      </c>
    </row>
    <row r="3512">
      <c r="A3512" t="inlineStr">
        <is>
          <t>2e8e5e3e-1808-4789-833b-a9e0c8c9f7d0</t>
        </is>
      </c>
      <c r="B3512" t="inlineStr">
        <is>
          <t>PathLynks-</t>
        </is>
      </c>
      <c r="C3512" t="inlineStr">
        <is>
          <t>999299</t>
        </is>
      </c>
      <c r="E3512" t="inlineStr">
        <is>
          <t>FIXED</t>
        </is>
      </c>
      <c r="F3512" t="n">
        <v>89</v>
      </c>
      <c r="G3512" t="inlineStr">
        <is>
          <t>USD</t>
        </is>
      </c>
      <c r="M3512" t="n">
        <v>0</v>
      </c>
      <c r="N3512" t="n">
        <v>0</v>
      </c>
      <c r="Q3512" t="inlineStr">
        <is>
          <t>430b0a08-8314-460c-8c73-a843ac95c6d6</t>
        </is>
      </c>
      <c r="R3512" t="inlineStr">
        <is>
          <t>Services</t>
        </is>
      </c>
      <c r="U3512" t="inlineStr">
        <is>
          <t>2fccc302-218f-4eba-9a40-dd3ab67f868c</t>
        </is>
      </c>
      <c r="V3512" t="inlineStr">
        <is>
          <t>VIDYSEA EDUCATION PRIVATE LIMITED</t>
        </is>
      </c>
      <c r="W3512" t="inlineStr">
        <is>
          <t>AAKCV4404G</t>
        </is>
      </c>
      <c r="X3512" t="n">
        <v>0</v>
      </c>
      <c r="Y3512" t="n">
        <v>0</v>
      </c>
      <c r="AA3512" t="inlineStr">
        <is>
          <t>Services</t>
        </is>
      </c>
      <c r="AB3512" t="inlineStr">
        <is>
          <t>http://indiausatrade.mea.gov.in/api/public/image/stream?key=products%2F20260818T074804Z-764657-5e152c15-PL_Colour_01%20(7)-cropped.png</t>
        </is>
      </c>
      <c r="AC3512" t="inlineStr">
        <is>
          <t>2026-08-18T07:48:04.255Z</t>
        </is>
      </c>
    </row>
    <row r="3513">
      <c r="A3513" t="inlineStr">
        <is>
          <t>eb1c1cf8-eb33-4a43-8841-c33a4e0d85e9</t>
        </is>
      </c>
      <c r="B3513" t="inlineStr">
        <is>
          <t>Indigo Dream Halter &amp; Wide-Leg Co-Ord Set</t>
        </is>
      </c>
      <c r="C3513" t="inlineStr">
        <is>
          <t>USI1</t>
        </is>
      </c>
      <c r="E3513" t="inlineStr">
        <is>
          <t>FIXED</t>
        </is>
      </c>
      <c r="F3513" t="n">
        <v>10</v>
      </c>
      <c r="G3513" t="inlineStr">
        <is>
          <t>USD</t>
        </is>
      </c>
      <c r="J3513" t="n">
        <v>300</v>
      </c>
      <c r="M3513" t="n">
        <v>0</v>
      </c>
      <c r="N3513" t="n">
        <v>0</v>
      </c>
      <c r="Q3513" t="inlineStr">
        <is>
          <t>d47ea3d2-777f-446b-a2db-444787dbb778</t>
        </is>
      </c>
      <c r="R3513" t="inlineStr">
        <is>
          <t>Articles of apparel and clothing accessories, not knitted or crocheted</t>
        </is>
      </c>
      <c r="S3513" t="inlineStr">
        <is>
          <t>4289726c-07c0-4397-968f-7c41e3c44e88</t>
        </is>
      </c>
      <c r="T3513" t="inlineStr">
        <is>
          <t>Women's or girls' singlets and other vests, slips, petticoats, briefs, panties, nightdresses, pyjamas, négligés, bathrobes, dressing gowns and similar articles</t>
        </is>
      </c>
      <c r="U3513" t="inlineStr">
        <is>
          <t>224cb269-1cfe-4859-b2f1-514f511e456d</t>
        </is>
      </c>
      <c r="V3513" t="inlineStr">
        <is>
          <t>RIGAA CLOTHINGS PRIVATE LIMITED</t>
        </is>
      </c>
      <c r="W3513" t="inlineStr">
        <is>
          <t>0517514907</t>
        </is>
      </c>
      <c r="X3513" t="n">
        <v>0</v>
      </c>
      <c r="Y3513" t="n">
        <v>0</v>
      </c>
      <c r="Z3513" t="n">
        <v>62081100</v>
      </c>
      <c r="AA3513" t="inlineStr">
        <is>
          <t>OF MAN-MADE FIBRES</t>
        </is>
      </c>
      <c r="AB3513" t="inlineStr">
        <is>
          <t>http://indiausatrade.mea.gov.in/api/public/image/stream?key=products%2F20260727T111130Z-313492-4dbfb768-c58c7530-251c-4016-9db3-211ef7e9c7ea%202-cropped.jpg</t>
        </is>
      </c>
      <c r="AC3513" t="inlineStr">
        <is>
          <t>2026-07-27T11:11:30.568Z</t>
        </is>
      </c>
    </row>
    <row r="3514">
      <c r="A3514" t="inlineStr">
        <is>
          <t>47ea02bb-97cf-46e7-9c3c-70a755d2c2f6</t>
        </is>
      </c>
      <c r="B3514" t="inlineStr">
        <is>
          <t>Cotton Crepe Tiered Skirt &amp; Peplum Top Co-Ord Set</t>
        </is>
      </c>
      <c r="C3514" t="inlineStr">
        <is>
          <t>US2</t>
        </is>
      </c>
      <c r="E3514" t="inlineStr">
        <is>
          <t>FIXED</t>
        </is>
      </c>
      <c r="F3514" t="n">
        <v>9</v>
      </c>
      <c r="G3514" t="inlineStr">
        <is>
          <t>USD</t>
        </is>
      </c>
      <c r="J3514" t="n">
        <v>300</v>
      </c>
      <c r="M3514" t="n">
        <v>0</v>
      </c>
      <c r="N3514" t="n">
        <v>0</v>
      </c>
      <c r="Q3514" t="inlineStr">
        <is>
          <t>d47ea3d2-777f-446b-a2db-444787dbb778</t>
        </is>
      </c>
      <c r="R3514" t="inlineStr">
        <is>
          <t>Articles of apparel and clothing accessories, not knitted or crocheted</t>
        </is>
      </c>
      <c r="S3514" t="inlineStr">
        <is>
          <t>d49d4687-953f-487c-a648-888535df90ae</t>
        </is>
      </c>
      <c r="T3514" t="inlineStr">
        <is>
          <t>Women's or girls' suits, ensembles, jackets, blazers, dresses, skirts, divided skirts, trousers, bib and brace overalls, breeches and shorts (other than swimwear)</t>
        </is>
      </c>
      <c r="U3514" t="inlineStr">
        <is>
          <t>224cb269-1cfe-4859-b2f1-514f511e456d</t>
        </is>
      </c>
      <c r="V3514" t="inlineStr">
        <is>
          <t>RIGAA CLOTHINGS PRIVATE LIMITED</t>
        </is>
      </c>
      <c r="W3514" t="inlineStr">
        <is>
          <t>0517514907</t>
        </is>
      </c>
      <c r="X3514" t="n">
        <v>0</v>
      </c>
      <c r="Y3514" t="n">
        <v>0</v>
      </c>
      <c r="Z3514" t="n">
        <v>62043290</v>
      </c>
      <c r="AA3514" t="inlineStr">
        <is>
          <t>Other</t>
        </is>
      </c>
      <c r="AB3514" t="inlineStr">
        <is>
          <t>http://indiausatrade.mea.gov.in/api/public/image/stream?key=products%2F20260727T111638Z-846313-967a6525-cfa2e4e0-5e31-4b33-b234-2cba775c38ff%202-cropped.jpg</t>
        </is>
      </c>
      <c r="AC3514" t="inlineStr">
        <is>
          <t>2026-07-27T11:16:38.704Z</t>
        </is>
      </c>
    </row>
    <row r="3515">
      <c r="A3515" t="inlineStr">
        <is>
          <t>c53ff127-9c73-4d6f-b587-18be61618190</t>
        </is>
      </c>
      <c r="B3515" t="inlineStr">
        <is>
          <t>Natural Indigo Block-Printed Halter &amp; Ruffle Wide-Leg Co-Ord Set</t>
        </is>
      </c>
      <c r="C3515" t="inlineStr">
        <is>
          <t>USI3</t>
        </is>
      </c>
      <c r="E3515" t="inlineStr">
        <is>
          <t>FIXED</t>
        </is>
      </c>
      <c r="F3515" t="n">
        <v>10</v>
      </c>
      <c r="G3515" t="inlineStr">
        <is>
          <t>USD</t>
        </is>
      </c>
      <c r="J3515" t="n">
        <v>300</v>
      </c>
      <c r="M3515" t="n">
        <v>0</v>
      </c>
      <c r="N3515" t="n">
        <v>0</v>
      </c>
      <c r="Q3515" t="inlineStr">
        <is>
          <t>d47ea3d2-777f-446b-a2db-444787dbb778</t>
        </is>
      </c>
      <c r="R3515" t="inlineStr">
        <is>
          <t>Articles of apparel and clothing accessories, not knitted or crocheted</t>
        </is>
      </c>
      <c r="S3515" t="inlineStr">
        <is>
          <t>4499c8fe-bdc7-4881-96b0-8a7c9dd637ac</t>
        </is>
      </c>
      <c r="T3515" t="inlineStr">
        <is>
          <t>Track suits, ski suits and swimwear; other garments</t>
        </is>
      </c>
      <c r="U3515" t="inlineStr">
        <is>
          <t>224cb269-1cfe-4859-b2f1-514f511e456d</t>
        </is>
      </c>
      <c r="V3515" t="inlineStr">
        <is>
          <t>RIGAA CLOTHINGS PRIVATE LIMITED</t>
        </is>
      </c>
      <c r="W3515" t="inlineStr">
        <is>
          <t>0517514907</t>
        </is>
      </c>
      <c r="X3515" t="n">
        <v>0</v>
      </c>
      <c r="Y3515" t="n">
        <v>0</v>
      </c>
      <c r="Z3515" t="n">
        <v>62114390</v>
      </c>
      <c r="AA3515" t="inlineStr">
        <is>
          <t>Other</t>
        </is>
      </c>
      <c r="AB3515" t="inlineStr">
        <is>
          <t>http://indiausatrade.mea.gov.in/api/public/image/stream?key=products%2F20260727T112208Z-185117-090f9add-f20c8765-f343-4556-b4bc-c52a74defe6c-cropped.jpg</t>
        </is>
      </c>
      <c r="AC3515" t="inlineStr">
        <is>
          <t>2026-07-27T11:22:08.791Z</t>
        </is>
      </c>
    </row>
    <row r="3516">
      <c r="A3516" t="inlineStr">
        <is>
          <t>56f0b78f-bca7-4b90-9bc0-66d9e7bd3b9e</t>
        </is>
      </c>
      <c r="B3516" t="inlineStr">
        <is>
          <t>Velvet &amp; Rayon Twill Chain Stitch Embroidered Maxi Set</t>
        </is>
      </c>
      <c r="C3516" t="inlineStr">
        <is>
          <t>USI4</t>
        </is>
      </c>
      <c r="E3516" t="inlineStr">
        <is>
          <t>FIXED</t>
        </is>
      </c>
      <c r="F3516" t="n">
        <v>15</v>
      </c>
      <c r="G3516" t="inlineStr">
        <is>
          <t>USD</t>
        </is>
      </c>
      <c r="J3516" t="n">
        <v>300</v>
      </c>
      <c r="M3516" t="n">
        <v>0</v>
      </c>
      <c r="N3516" t="n">
        <v>0</v>
      </c>
      <c r="Q3516" t="inlineStr">
        <is>
          <t>d47ea3d2-777f-446b-a2db-444787dbb778</t>
        </is>
      </c>
      <c r="R3516" t="inlineStr">
        <is>
          <t>Articles of apparel and clothing accessories, not knitted or crocheted</t>
        </is>
      </c>
      <c r="S3516" t="inlineStr">
        <is>
          <t>d49d4687-953f-487c-a648-888535df90ae</t>
        </is>
      </c>
      <c r="T3516" t="inlineStr">
        <is>
          <t>Women's or girls' suits, ensembles, jackets, blazers, dresses, skirts, divided skirts, trousers, bib and brace overalls, breeches and shorts (other than swimwear)</t>
        </is>
      </c>
      <c r="U3516" t="inlineStr">
        <is>
          <t>224cb269-1cfe-4859-b2f1-514f511e456d</t>
        </is>
      </c>
      <c r="V3516" t="inlineStr">
        <is>
          <t>RIGAA CLOTHINGS PRIVATE LIMITED</t>
        </is>
      </c>
      <c r="W3516" t="inlineStr">
        <is>
          <t>0517514907</t>
        </is>
      </c>
      <c r="X3516" t="n">
        <v>0</v>
      </c>
      <c r="Y3516" t="n">
        <v>0</v>
      </c>
      <c r="Z3516" t="n">
        <v>62042210</v>
      </c>
      <c r="AA3516" t="inlineStr">
        <is>
          <t>BLOUSES COMBINED WITH SKIRTS, TROUSERS  OR SHORTS</t>
        </is>
      </c>
      <c r="AB3516" t="inlineStr">
        <is>
          <t>http://indiausatrade.mea.gov.in/api/public/image/stream?key=products%2F20260727T113040Z-484439-ebe12cdc-IMG_6083%203-cropped.png</t>
        </is>
      </c>
      <c r="AC3516" t="inlineStr">
        <is>
          <t>2026-07-27T11:30:40.561Z</t>
        </is>
      </c>
    </row>
    <row r="3517">
      <c r="A3517" t="inlineStr">
        <is>
          <t>dc1c3ca1-c07a-4bd5-b19c-0793c0ab687e</t>
        </is>
      </c>
      <c r="B3517" t="inlineStr">
        <is>
          <t>Velvet &amp; Rayon Soutache Embroidered Tiered Maxi Set</t>
        </is>
      </c>
      <c r="C3517" t="inlineStr">
        <is>
          <t>USI5</t>
        </is>
      </c>
      <c r="E3517" t="inlineStr">
        <is>
          <t>FIXED</t>
        </is>
      </c>
      <c r="F3517" t="n">
        <v>15</v>
      </c>
      <c r="G3517" t="inlineStr">
        <is>
          <t>USD</t>
        </is>
      </c>
      <c r="J3517" t="n">
        <v>300</v>
      </c>
      <c r="M3517" t="n">
        <v>0</v>
      </c>
      <c r="N3517" t="n">
        <v>0</v>
      </c>
      <c r="Q3517" t="inlineStr">
        <is>
          <t>d47ea3d2-777f-446b-a2db-444787dbb778</t>
        </is>
      </c>
      <c r="R3517" t="inlineStr">
        <is>
          <t>Articles of apparel and clothing accessories, not knitted or crocheted</t>
        </is>
      </c>
      <c r="S3517" t="inlineStr">
        <is>
          <t>d49d4687-953f-487c-a648-888535df90ae</t>
        </is>
      </c>
      <c r="T3517" t="inlineStr">
        <is>
          <t>Women's or girls' suits, ensembles, jackets, blazers, dresses, skirts, divided skirts, trousers, bib and brace overalls, breeches and shorts (other than swimwear)</t>
        </is>
      </c>
      <c r="U3517" t="inlineStr">
        <is>
          <t>224cb269-1cfe-4859-b2f1-514f511e456d</t>
        </is>
      </c>
      <c r="V3517" t="inlineStr">
        <is>
          <t>RIGAA CLOTHINGS PRIVATE LIMITED</t>
        </is>
      </c>
      <c r="W3517" t="inlineStr">
        <is>
          <t>0517514907</t>
        </is>
      </c>
      <c r="X3517" t="n">
        <v>0</v>
      </c>
      <c r="Y3517" t="n">
        <v>0</v>
      </c>
      <c r="Z3517" t="n">
        <v>62042210</v>
      </c>
      <c r="AA3517" t="inlineStr">
        <is>
          <t>BLOUSES COMBINED WITH SKIRTS, TROUSERS  OR SHORTS</t>
        </is>
      </c>
      <c r="AB3517" t="inlineStr">
        <is>
          <t>http://indiausatrade.mea.gov.in/api/public/image/stream?key=products%2F20260727T113344Z-360404-e0f7df6f-USI5-cropped.png</t>
        </is>
      </c>
      <c r="AC3517" t="inlineStr">
        <is>
          <t>2026-07-27T11:33:44.098Z</t>
        </is>
      </c>
    </row>
    <row r="3518">
      <c r="A3518" t="inlineStr">
        <is>
          <t>a67ca1bf-796a-4ffc-9625-4aa7daea7973</t>
        </is>
      </c>
      <c r="B3518" t="inlineStr">
        <is>
          <t>Agitated Nutsche Filter Dryer</t>
        </is>
      </c>
      <c r="C3518" t="inlineStr">
        <is>
          <t>ANFD-001</t>
        </is>
      </c>
      <c r="E3518" t="inlineStr">
        <is>
          <t>FIXED</t>
        </is>
      </c>
      <c r="F3518" t="n">
        <v>20000</v>
      </c>
      <c r="G3518" t="inlineStr">
        <is>
          <t>USD</t>
        </is>
      </c>
      <c r="I3518" t="inlineStr">
        <is>
          <t>Numbers</t>
        </is>
      </c>
      <c r="J3518" t="n">
        <v>1</v>
      </c>
      <c r="M3518" t="n">
        <v>0</v>
      </c>
      <c r="N3518" t="n">
        <v>0</v>
      </c>
      <c r="Q3518" t="inlineStr">
        <is>
          <t>736a17f6-becf-447f-b841-92da473920b6</t>
        </is>
      </c>
      <c r="R3518" t="inlineStr">
        <is>
          <t>Nuclear reactors, boilers, machinery and mechanical appliances; parts thereof</t>
        </is>
      </c>
      <c r="S3518" t="inlineStr">
        <is>
          <t>8806cec4-365b-4853-8e6c-e07d0526f49f</t>
        </is>
      </c>
      <c r="T3518" t="inlineStr">
        <is>
          <t>Machinery, plant or laboratory equipment, whether or not electrically heated (excluding furnaces, ovens and other equipment of heading 8514), for the treatment of materials by a process involving a change of temperature such as heating, cooking, roasti...</t>
        </is>
      </c>
      <c r="U3518" t="inlineStr">
        <is>
          <t>33fdd068-06a7-433e-b01e-ac315524f7e8</t>
        </is>
      </c>
      <c r="V3518" t="inlineStr">
        <is>
          <t>Dwaraka Sai Engineering Works</t>
        </is>
      </c>
      <c r="W3518" t="inlineStr">
        <is>
          <t>AJOPB6243R</t>
        </is>
      </c>
      <c r="X3518" t="n">
        <v>0</v>
      </c>
      <c r="Y3518" t="n">
        <v>0</v>
      </c>
      <c r="Z3518" t="n">
        <v>84198990</v>
      </c>
      <c r="AA3518" t="inlineStr">
        <is>
          <t>OTHER</t>
        </is>
      </c>
      <c r="AB3518" t="inlineStr">
        <is>
          <t>http://indiausatrade.mea.gov.in/api/public/image/stream?key=products%2F20260707T065659Z-438878-f025ae7c-ANFD-cropped.png</t>
        </is>
      </c>
      <c r="AC3518" t="inlineStr">
        <is>
          <t>2026-07-07T06:56:52.490Z</t>
        </is>
      </c>
    </row>
    <row r="3519">
      <c r="A3519" t="inlineStr">
        <is>
          <t>fc842ee7-6929-4da2-a2c1-3c645991c3f1</t>
        </is>
      </c>
      <c r="B3519" t="inlineStr">
        <is>
          <t>Home Textile Bedlinen - Sheet Set, Duvet Cover, Quilts, Blankets etc.</t>
        </is>
      </c>
      <c r="C3519" t="inlineStr">
        <is>
          <t>63021010 - OF COTTON</t>
        </is>
      </c>
      <c r="E3519" t="inlineStr">
        <is>
          <t>FIXED</t>
        </is>
      </c>
      <c r="F3519" t="n">
        <v>12</v>
      </c>
      <c r="G3519" t="inlineStr">
        <is>
          <t>USD</t>
        </is>
      </c>
      <c r="J3519" t="n">
        <v>1000</v>
      </c>
      <c r="M3519" t="n">
        <v>0</v>
      </c>
      <c r="N3519" t="n">
        <v>0</v>
      </c>
      <c r="Q3519" t="inlineStr">
        <is>
          <t>ce997265-f6b8-486f-a3c8-d2ff0a0ef7ea</t>
        </is>
      </c>
      <c r="R3519" t="inlineStr">
        <is>
          <t>Other made-up textile articles; sets; worn clothing and worn textile articles; rags</t>
        </is>
      </c>
      <c r="S3519" t="inlineStr">
        <is>
          <t>d2c341ca-9098-4aa1-83c5-fd86b7214a1a</t>
        </is>
      </c>
      <c r="T3519" t="inlineStr">
        <is>
          <t>Bed linen, table linen, toilet linen and kitchen linen</t>
        </is>
      </c>
      <c r="U3519" t="inlineStr">
        <is>
          <t>a4a199c5-9c50-41e3-87d7-3a201b1614f4</t>
        </is>
      </c>
      <c r="V3519" t="inlineStr">
        <is>
          <t>SKD FINE DECOR MILL PRIVATE LIMITED</t>
        </is>
      </c>
      <c r="W3519" t="inlineStr">
        <is>
          <t>ABSCS2609H</t>
        </is>
      </c>
      <c r="X3519" t="n">
        <v>0</v>
      </c>
      <c r="Y3519" t="n">
        <v>0</v>
      </c>
      <c r="Z3519" t="n">
        <v>63021010</v>
      </c>
      <c r="AA3519" t="inlineStr">
        <is>
          <t>OF COTTON</t>
        </is>
      </c>
      <c r="AB3519" t="inlineStr">
        <is>
          <t>http://indiausatrade.mea.gov.in/api/public/image/stream?key=products%2F20260810T054913Z-897651-9b57bdbb-Bed%2042-cropped.jpg</t>
        </is>
      </c>
      <c r="AC3519" t="inlineStr">
        <is>
          <t>2026-08-10T05:49:13.490Z</t>
        </is>
      </c>
    </row>
    <row r="3520">
      <c r="A3520" t="inlineStr">
        <is>
          <t>9784a0f9-ad01-41b0-8327-5a32c0268901</t>
        </is>
      </c>
      <c r="B3520" t="inlineStr">
        <is>
          <t>100% European Flax Linen Bed Sheet Set, 170 GSM</t>
        </is>
      </c>
      <c r="C3520" t="inlineStr">
        <is>
          <t>HJ-BS-LIN-001</t>
        </is>
      </c>
      <c r="E3520" t="inlineStr">
        <is>
          <t>FIXED</t>
        </is>
      </c>
      <c r="F3520" t="n">
        <v>0</v>
      </c>
      <c r="G3520" t="inlineStr">
        <is>
          <t>USD</t>
        </is>
      </c>
      <c r="M3520" t="n">
        <v>0</v>
      </c>
      <c r="N3520" t="n">
        <v>0</v>
      </c>
      <c r="Q3520" t="inlineStr">
        <is>
          <t>ce997265-f6b8-486f-a3c8-d2ff0a0ef7ea</t>
        </is>
      </c>
      <c r="R3520" t="inlineStr">
        <is>
          <t>Other made-up textile articles; sets; worn clothing and worn textile articles; rags</t>
        </is>
      </c>
      <c r="S3520" t="inlineStr">
        <is>
          <t>d2c341ca-9098-4aa1-83c5-fd86b7214a1a</t>
        </is>
      </c>
      <c r="T3520" t="inlineStr">
        <is>
          <t>Bed linen, table linen, toilet linen and kitchen linen</t>
        </is>
      </c>
      <c r="U3520" t="inlineStr">
        <is>
          <t>0c832729-e08b-49b1-ad36-0f33fe28f906</t>
        </is>
      </c>
      <c r="V3520" t="inlineStr">
        <is>
          <t>H &amp; J EXIM PRIVATE LIMITED</t>
        </is>
      </c>
      <c r="W3520" t="inlineStr">
        <is>
          <t>0516907662</t>
        </is>
      </c>
      <c r="X3520" t="n">
        <v>0</v>
      </c>
      <c r="Y3520" t="n">
        <v>0</v>
      </c>
      <c r="Z3520" t="n">
        <v>63023900</v>
      </c>
      <c r="AA3520" t="inlineStr">
        <is>
          <t>OF OTHER TEXTILE MATERIALS</t>
        </is>
      </c>
      <c r="AB3520" t="inlineStr">
        <is>
          <t>http://indiausatrade.mea.gov.in/api/public/image/stream?key=products%2F20260811T110058Z-765889-141babdb-HJ-BS-LIN-001%20(1)-cropped.jpg</t>
        </is>
      </c>
      <c r="AC3520" t="inlineStr">
        <is>
          <t>2026-08-11T09:24:47.533Z</t>
        </is>
      </c>
    </row>
    <row r="3521">
      <c r="A3521" t="inlineStr">
        <is>
          <t>907fa20e-54da-45a3-9515-c3e7e69cf3b9</t>
        </is>
      </c>
      <c r="B3521" t="inlineStr">
        <is>
          <t xml:space="preserve">Turmeric Powder </t>
        </is>
      </c>
      <c r="C3521" t="inlineStr">
        <is>
          <t>TP001</t>
        </is>
      </c>
      <c r="E3521" t="inlineStr">
        <is>
          <t>FIXED</t>
        </is>
      </c>
      <c r="F3521" t="n">
        <v>2280</v>
      </c>
      <c r="G3521" t="inlineStr">
        <is>
          <t>USD</t>
        </is>
      </c>
      <c r="I3521" t="inlineStr">
        <is>
          <t>Metric Ton</t>
        </is>
      </c>
      <c r="M3521" t="n">
        <v>0</v>
      </c>
      <c r="N3521" t="n">
        <v>0</v>
      </c>
      <c r="Q3521" t="inlineStr">
        <is>
          <t>11eb2b50-813a-4317-8af0-e237b27fb644</t>
        </is>
      </c>
      <c r="R3521" t="inlineStr">
        <is>
          <t>Coffee, tea, mate and spices</t>
        </is>
      </c>
      <c r="S3521" t="inlineStr">
        <is>
          <t>3ed23eea-7f40-4692-9d0a-0dc7ca51fb99</t>
        </is>
      </c>
      <c r="T3521" t="inlineStr">
        <is>
          <t>Ginger, saffron, turmeric (curcuma), thyme, bay leaves, curry and other spices</t>
        </is>
      </c>
      <c r="U3521" t="inlineStr">
        <is>
          <t>3137a92b-411e-435c-8c2b-ae61838b0714</t>
        </is>
      </c>
      <c r="V3521" t="inlineStr">
        <is>
          <t>VORA SPICE MILLS LLP</t>
        </is>
      </c>
      <c r="W3521" t="inlineStr">
        <is>
          <t>AAQFV8456K</t>
        </is>
      </c>
      <c r="X3521" t="n">
        <v>0</v>
      </c>
      <c r="Y3521" t="n">
        <v>0</v>
      </c>
      <c r="Z3521" t="n">
        <v>9103030</v>
      </c>
      <c r="AA3521" t="inlineStr">
        <is>
          <t>POWDER</t>
        </is>
      </c>
      <c r="AB3521" t="inlineStr">
        <is>
          <t>http://indiausatrade.mea.gov.in/api/public/image/stream?key=products%2F20260902T122323Z-996320-9434d051-Turmeric%20powder%20-cropped.png</t>
        </is>
      </c>
      <c r="AC3521" t="inlineStr">
        <is>
          <t>2026-09-02T12:23:23.395Z</t>
        </is>
      </c>
    </row>
    <row r="3522">
      <c r="A3522" t="inlineStr">
        <is>
          <t>e2111b34-836f-4310-be91-cca706848b98</t>
        </is>
      </c>
      <c r="B3522" t="inlineStr">
        <is>
          <t>Vivaham By Vishwas</t>
        </is>
      </c>
      <c r="C3522" t="inlineStr">
        <is>
          <t>KUNDAN POLKI JEWELLERY</t>
        </is>
      </c>
      <c r="E3522" t="inlineStr">
        <is>
          <t>FIXED</t>
        </is>
      </c>
      <c r="F3522" t="n">
        <v>250</v>
      </c>
      <c r="G3522" t="inlineStr">
        <is>
          <t>USD</t>
        </is>
      </c>
      <c r="I3522" t="inlineStr">
        <is>
          <t>Gram</t>
        </is>
      </c>
      <c r="M3522" t="n">
        <v>0</v>
      </c>
      <c r="N3522" t="n">
        <v>0</v>
      </c>
      <c r="Q3522" t="inlineStr">
        <is>
          <t>61b605bd-ac34-449f-86ab-074835b22837</t>
        </is>
      </c>
      <c r="R3522" t="inlineStr">
        <is>
          <t>Natural or cultured pearls, precious or semi-precious stones, precious metals, metals clad with precious metal, and articles thereof; imitation jewellery; coin</t>
        </is>
      </c>
      <c r="S3522" t="inlineStr">
        <is>
          <t>6024abec-521e-4dd2-84ed-4e94a1b07d49</t>
        </is>
      </c>
      <c r="T3522" t="inlineStr">
        <is>
          <t>Gold (including gold plated with platinum) unwrought or in semi-manufactured forms, or in powder form</t>
        </is>
      </c>
      <c r="U3522" t="inlineStr">
        <is>
          <t>eeb4ef0d-d6fe-4a89-9e40-06d835944783</t>
        </is>
      </c>
      <c r="V3522" t="inlineStr">
        <is>
          <t>VISHWAS JEWELS PRIVATE LIMITED</t>
        </is>
      </c>
      <c r="W3522" t="inlineStr">
        <is>
          <t>0708004687</t>
        </is>
      </c>
      <c r="X3522" t="n">
        <v>0</v>
      </c>
      <c r="Y3522" t="n">
        <v>0</v>
      </c>
      <c r="Z3522" t="n">
        <v>71081390</v>
      </c>
      <c r="AA3522" t="inlineStr">
        <is>
          <t>Other</t>
        </is>
      </c>
      <c r="AB3522" t="inlineStr">
        <is>
          <t>http://indiausatrade.mea.gov.in/api/public/image/stream?key=products%2F20260720T131745Z-712548-ce2711a6-vivham%20by%20vishwas_page-0001-cropped.jpg</t>
        </is>
      </c>
      <c r="AC3522" t="inlineStr">
        <is>
          <t>2026-07-20T13:17:45.581Z</t>
        </is>
      </c>
    </row>
    <row r="3523">
      <c r="A3523" t="inlineStr">
        <is>
          <t>fdd2ee3c-18d7-4e17-8647-23ccc4f73689</t>
        </is>
      </c>
      <c r="B3523" t="inlineStr">
        <is>
          <t xml:space="preserve">Kids Bicycles </t>
        </is>
      </c>
      <c r="C3523" t="inlineStr">
        <is>
          <t>871200</t>
        </is>
      </c>
      <c r="E3523" t="inlineStr">
        <is>
          <t>FIXED</t>
        </is>
      </c>
      <c r="F3523" t="n">
        <v>35</v>
      </c>
      <c r="G3523" t="inlineStr">
        <is>
          <t>USD</t>
        </is>
      </c>
      <c r="J3523" t="n">
        <v>300</v>
      </c>
      <c r="M3523" t="n">
        <v>0</v>
      </c>
      <c r="N3523" t="n">
        <v>0</v>
      </c>
      <c r="Q3523" t="inlineStr">
        <is>
          <t>33042519-916c-41cd-9f8e-e2d66a280ece</t>
        </is>
      </c>
      <c r="R3523" t="inlineStr">
        <is>
          <t>Toys</t>
        </is>
      </c>
      <c r="S3523" t="inlineStr">
        <is>
          <t>1e434890-7f38-410f-aa04-0de88207abe1</t>
        </is>
      </c>
      <c r="T3523" t="inlineStr">
        <is>
          <t>Dolls</t>
        </is>
      </c>
      <c r="U3523" t="inlineStr">
        <is>
          <t>b7743fbc-5135-4192-bff9-72b56ac4a0d1</t>
        </is>
      </c>
      <c r="V3523" t="inlineStr">
        <is>
          <t>AVON NEWAGE CYCLES PRIVATE LIMITED</t>
        </is>
      </c>
      <c r="W3523" t="inlineStr">
        <is>
          <t>AAUCA0580G</t>
        </is>
      </c>
      <c r="X3523" t="n">
        <v>0</v>
      </c>
      <c r="Y3523" t="n">
        <v>0</v>
      </c>
      <c r="Z3523" t="n">
        <v>87120010</v>
      </c>
      <c r="AA3523" t="inlineStr">
        <is>
          <t>BICYCLES</t>
        </is>
      </c>
      <c r="AB3523" t="inlineStr">
        <is>
          <t>http://indiausatrade.mea.gov.in/api/public/image/stream?key=products%2F20260714T072916Z-637290-f1dc9ea5-IMG_5120-cropped.jpg</t>
        </is>
      </c>
      <c r="AC3523" t="inlineStr">
        <is>
          <t>2026-07-14T07:27:12.776Z</t>
        </is>
      </c>
    </row>
    <row r="3524">
      <c r="A3524" t="inlineStr">
        <is>
          <t>4a0a6fe9-1284-41fe-b3ac-11087d1d5a47</t>
        </is>
      </c>
      <c r="B3524" t="inlineStr">
        <is>
          <t xml:space="preserve">26" Kids Bike </t>
        </is>
      </c>
      <c r="C3524" t="inlineStr">
        <is>
          <t>871200</t>
        </is>
      </c>
      <c r="E3524" t="inlineStr">
        <is>
          <t>FIXED</t>
        </is>
      </c>
      <c r="F3524" t="n">
        <v>75</v>
      </c>
      <c r="G3524" t="inlineStr">
        <is>
          <t>USD</t>
        </is>
      </c>
      <c r="I3524" t="inlineStr">
        <is>
          <t>Unit</t>
        </is>
      </c>
      <c r="J3524" t="n">
        <v>300</v>
      </c>
      <c r="M3524" t="n">
        <v>0</v>
      </c>
      <c r="N3524" t="n">
        <v>0</v>
      </c>
      <c r="Q3524" t="inlineStr">
        <is>
          <t>d10ed102-93b2-41ed-b99f-fd082f162228</t>
        </is>
      </c>
      <c r="R3524" t="inlineStr">
        <is>
          <t>Vehicles other than railway or tramway rolling-stock, and parts and accessories thereof</t>
        </is>
      </c>
      <c r="S3524" t="inlineStr">
        <is>
          <t>6f3146e9-f89a-4fc2-a179-db5a21a5664d</t>
        </is>
      </c>
      <c r="T3524" t="inlineStr">
        <is>
          <t>Bicycles and other cycles (including delivery tricycles), not motorised</t>
        </is>
      </c>
      <c r="U3524" t="inlineStr">
        <is>
          <t>b7743fbc-5135-4192-bff9-72b56ac4a0d1</t>
        </is>
      </c>
      <c r="V3524" t="inlineStr">
        <is>
          <t>AVON NEWAGE CYCLES PRIVATE LIMITED</t>
        </is>
      </c>
      <c r="W3524" t="inlineStr">
        <is>
          <t>AAUCA0580G</t>
        </is>
      </c>
      <c r="X3524" t="n">
        <v>0</v>
      </c>
      <c r="Y3524" t="n">
        <v>0</v>
      </c>
      <c r="Z3524" t="n">
        <v>87120010</v>
      </c>
      <c r="AA3524" t="inlineStr">
        <is>
          <t>BICYCLES</t>
        </is>
      </c>
      <c r="AB3524" t="inlineStr">
        <is>
          <t>http://indiausatrade.mea.gov.in/api/public/image/stream?key=products%2F20260803T064131Z-341625-0d4f1bc5-IMG_5750%20copy-cropped.jpg</t>
        </is>
      </c>
      <c r="AC3524" t="inlineStr">
        <is>
          <t>2026-08-03T06:41:31.955Z</t>
        </is>
      </c>
    </row>
    <row r="3525">
      <c r="A3525" t="inlineStr">
        <is>
          <t>37d5dcbb-b35e-46e8-813f-4b01d9d0c4b4</t>
        </is>
      </c>
      <c r="B3525" t="inlineStr">
        <is>
          <t>Kids Bicycles boy</t>
        </is>
      </c>
      <c r="C3525" t="inlineStr">
        <is>
          <t>871200</t>
        </is>
      </c>
      <c r="E3525" t="inlineStr">
        <is>
          <t>FIXED</t>
        </is>
      </c>
      <c r="F3525" t="n">
        <v>45</v>
      </c>
      <c r="G3525" t="inlineStr">
        <is>
          <t>USD</t>
        </is>
      </c>
      <c r="I3525" t="inlineStr">
        <is>
          <t>Unit</t>
        </is>
      </c>
      <c r="J3525" t="n">
        <v>300</v>
      </c>
      <c r="M3525" t="n">
        <v>0</v>
      </c>
      <c r="N3525" t="n">
        <v>0</v>
      </c>
      <c r="Q3525" t="inlineStr">
        <is>
          <t>d10ed102-93b2-41ed-b99f-fd082f162228</t>
        </is>
      </c>
      <c r="R3525" t="inlineStr">
        <is>
          <t>Vehicles other than railway or tramway rolling-stock, and parts and accessories thereof</t>
        </is>
      </c>
      <c r="S3525" t="inlineStr">
        <is>
          <t>6f3146e9-f89a-4fc2-a179-db5a21a5664d</t>
        </is>
      </c>
      <c r="T3525" t="inlineStr">
        <is>
          <t>Bicycles and other cycles (including delivery tricycles), not motorised</t>
        </is>
      </c>
      <c r="U3525" t="inlineStr">
        <is>
          <t>b7743fbc-5135-4192-bff9-72b56ac4a0d1</t>
        </is>
      </c>
      <c r="V3525" t="inlineStr">
        <is>
          <t>AVON NEWAGE CYCLES PRIVATE LIMITED</t>
        </is>
      </c>
      <c r="W3525" t="inlineStr">
        <is>
          <t>AAUCA0580G</t>
        </is>
      </c>
      <c r="X3525" t="n">
        <v>0</v>
      </c>
      <c r="Y3525" t="n">
        <v>0</v>
      </c>
      <c r="Z3525" t="n">
        <v>87120010</v>
      </c>
      <c r="AA3525" t="inlineStr">
        <is>
          <t>BICYCLES</t>
        </is>
      </c>
      <c r="AB3525" t="inlineStr">
        <is>
          <t>http://indiausatrade.mea.gov.in/api/public/image/stream?key=products%2F20260803T060655Z-580937-9942a79c-IMG_4998%20copy-cropped.jpg</t>
        </is>
      </c>
      <c r="AC3525" t="inlineStr">
        <is>
          <t>2026-08-03T06:06:55.723Z</t>
        </is>
      </c>
    </row>
    <row r="3526">
      <c r="A3526" t="inlineStr">
        <is>
          <t>ecca9c5d-2c5a-4d2f-ad5e-ea4d24667323</t>
        </is>
      </c>
      <c r="B3526" t="inlineStr">
        <is>
          <t>KODO Millets</t>
        </is>
      </c>
      <c r="C3526" t="inlineStr">
        <is>
          <t>KD</t>
        </is>
      </c>
      <c r="E3526" t="inlineStr">
        <is>
          <t>FIXED</t>
        </is>
      </c>
      <c r="F3526" t="n">
        <v>0</v>
      </c>
      <c r="G3526" t="inlineStr">
        <is>
          <t>USD</t>
        </is>
      </c>
      <c r="I3526" t="inlineStr">
        <is>
          <t>Metric Ton</t>
        </is>
      </c>
      <c r="M3526" t="n">
        <v>0</v>
      </c>
      <c r="N3526" t="n">
        <v>0</v>
      </c>
      <c r="Q3526" t="inlineStr">
        <is>
          <t>890dd873-cb6a-4f34-a326-a26e8e217ae2</t>
        </is>
      </c>
      <c r="R3526" t="inlineStr">
        <is>
          <t>Cereals</t>
        </is>
      </c>
      <c r="S3526" t="inlineStr">
        <is>
          <t>1f42c66b-9e00-4fe3-98b8-821472c8bd41</t>
        </is>
      </c>
      <c r="T3526" t="inlineStr">
        <is>
          <t>Buckwheat, millet and canary seed; other cereals</t>
        </is>
      </c>
      <c r="U3526" t="inlineStr">
        <is>
          <t>cdb3297b-bce6-4d82-bf5e-f74724503300</t>
        </is>
      </c>
      <c r="V3526" t="inlineStr">
        <is>
          <t>AGRIGOAN EXIM LLP</t>
        </is>
      </c>
      <c r="W3526" t="inlineStr">
        <is>
          <t>ACEFA3164H</t>
        </is>
      </c>
      <c r="X3526" t="n">
        <v>0</v>
      </c>
      <c r="Y3526" t="n">
        <v>0</v>
      </c>
      <c r="Z3526" t="n">
        <v>10082170</v>
      </c>
      <c r="AA3526" t="inlineStr">
        <is>
          <t>KODO (PASPALUM SCROBICULATUM (L.))</t>
        </is>
      </c>
      <c r="AB3526" t="inlineStr">
        <is>
          <t>http://indiausatrade.mea.gov.in/api/public/image/stream?key=products%2F20260809T143744Z-588156-89a7f613-Kodo%20millet-cropped.jpg</t>
        </is>
      </c>
      <c r="AC3526" t="inlineStr">
        <is>
          <t>2026-08-09T14:37:44.076Z</t>
        </is>
      </c>
    </row>
    <row r="3527">
      <c r="A3527" t="inlineStr">
        <is>
          <t>cb673e31-2dc2-4c1d-8513-39eec9a59e76</t>
        </is>
      </c>
      <c r="B3527" t="inlineStr">
        <is>
          <t>Cumin</t>
        </is>
      </c>
      <c r="C3527" t="inlineStr">
        <is>
          <t>CUM-995</t>
        </is>
      </c>
      <c r="E3527" t="inlineStr">
        <is>
          <t>FIXED</t>
        </is>
      </c>
      <c r="F3527" t="n">
        <v>2340</v>
      </c>
      <c r="G3527" t="inlineStr">
        <is>
          <t>USD</t>
        </is>
      </c>
      <c r="I3527" t="inlineStr">
        <is>
          <t>Metric Ton</t>
        </is>
      </c>
      <c r="J3527" t="n">
        <v>3</v>
      </c>
      <c r="M3527" t="n">
        <v>0</v>
      </c>
      <c r="N3527" t="n">
        <v>0</v>
      </c>
      <c r="Q3527" t="inlineStr">
        <is>
          <t>11eb2b50-813a-4317-8af0-e237b27fb644</t>
        </is>
      </c>
      <c r="R3527" t="inlineStr">
        <is>
          <t>Coffee, tea, mate and spices</t>
        </is>
      </c>
      <c r="S3527" t="inlineStr">
        <is>
          <t>94c01a6b-b610-4952-8983-30e9118441fa</t>
        </is>
      </c>
      <c r="T3527" t="inlineStr">
        <is>
          <t>Seeds of anise, badian, fennel, coriander, cumin or caraway; juniper berries</t>
        </is>
      </c>
      <c r="U3527" t="inlineStr">
        <is>
          <t>4ae9adb6-8e50-4aff-8138-915734f994fb</t>
        </is>
      </c>
      <c r="V3527" t="inlineStr">
        <is>
          <t>BOX11 TRADELINK LLP</t>
        </is>
      </c>
      <c r="W3527" t="inlineStr">
        <is>
          <t>ABCFB2215M</t>
        </is>
      </c>
      <c r="X3527" t="n">
        <v>0</v>
      </c>
      <c r="Y3527" t="n">
        <v>0</v>
      </c>
      <c r="Z3527" t="n">
        <v>9092190</v>
      </c>
      <c r="AA3527" t="inlineStr">
        <is>
          <t>OTHER</t>
        </is>
      </c>
      <c r="AB3527" t="inlineStr">
        <is>
          <t>http://indiausatrade.mea.gov.in/api/public/image/stream?key=products%2F20260530T104905Z-847178-0acc941d-Cumin_Seeds-cropped.jpg</t>
        </is>
      </c>
      <c r="AC3527" t="inlineStr">
        <is>
          <t>2026-05-30T10:49:05.875Z</t>
        </is>
      </c>
    </row>
    <row r="3528">
      <c r="A3528" t="inlineStr">
        <is>
          <t>6e10a978-2b88-4b19-97fc-3a661760f3d1</t>
        </is>
      </c>
      <c r="B3528" t="inlineStr">
        <is>
          <t>Chia seeds</t>
        </is>
      </c>
      <c r="C3528" t="inlineStr">
        <is>
          <t>CHIA-011</t>
        </is>
      </c>
      <c r="E3528" t="inlineStr">
        <is>
          <t>FIXED</t>
        </is>
      </c>
      <c r="F3528" t="n">
        <v>2290</v>
      </c>
      <c r="G3528" t="inlineStr">
        <is>
          <t>USD</t>
        </is>
      </c>
      <c r="I3528" t="inlineStr">
        <is>
          <t>Container (20 FT)</t>
        </is>
      </c>
      <c r="J3528" t="n">
        <v>1</v>
      </c>
      <c r="M3528" t="n">
        <v>0</v>
      </c>
      <c r="N3528" t="n">
        <v>0</v>
      </c>
      <c r="Q3528" t="inlineStr">
        <is>
          <t>4af449b1-b144-4f27-8dbe-59b26b5dc933</t>
        </is>
      </c>
      <c r="R3528" t="inlineStr">
        <is>
          <t>Residues and wastes from the food industries; prepared animal fodder</t>
        </is>
      </c>
      <c r="S3528" t="inlineStr">
        <is>
          <t>bd46e746-8ee6-4e64-9e23-c0d85a6cc8a7</t>
        </is>
      </c>
      <c r="T3528" t="inlineStr">
        <is>
          <t>Oil-cake and other solid residues, whether or not ground or in the form of pellets, resulting from the extraction of vegetable fats or oils, other than those of heading 2304 or 2305</t>
        </is>
      </c>
      <c r="U3528" t="inlineStr">
        <is>
          <t>4ae9adb6-8e50-4aff-8138-915734f994fb</t>
        </is>
      </c>
      <c r="V3528" t="inlineStr">
        <is>
          <t>BOX11 TRADELINK LLP</t>
        </is>
      </c>
      <c r="W3528" t="inlineStr">
        <is>
          <t>ABCFB2215M</t>
        </is>
      </c>
      <c r="X3528" t="n">
        <v>0</v>
      </c>
      <c r="Y3528" t="n">
        <v>0</v>
      </c>
      <c r="Z3528" t="n">
        <v>23069019</v>
      </c>
      <c r="AA3528" t="inlineStr">
        <is>
          <t>OF OTHER SEEDS</t>
        </is>
      </c>
      <c r="AB3528" t="inlineStr">
        <is>
          <t>http://indiausatrade.mea.gov.in/api/public/image/stream?key=products%2F20260603T083156Z-764588-b61b3f0c-ChiaSeeds-cropped.jpg</t>
        </is>
      </c>
      <c r="AC3528" t="inlineStr">
        <is>
          <t>2026-06-03T08:31:56.654Z</t>
        </is>
      </c>
    </row>
    <row r="3529">
      <c r="A3529" t="inlineStr">
        <is>
          <t>9795e41c-3f15-418f-a535-9554eb01f1b5</t>
        </is>
      </c>
      <c r="B3529" t="inlineStr">
        <is>
          <t>Kodo Millet Noodles</t>
        </is>
      </c>
      <c r="C3529" t="inlineStr">
        <is>
          <t>KMN01-2607-01</t>
        </is>
      </c>
      <c r="E3529" t="inlineStr">
        <is>
          <t>FIXED</t>
        </is>
      </c>
      <c r="F3529" t="n">
        <v>3549</v>
      </c>
      <c r="G3529" t="inlineStr">
        <is>
          <t>USD</t>
        </is>
      </c>
      <c r="J3529" t="n">
        <v>1000</v>
      </c>
      <c r="M3529" t="n">
        <v>0</v>
      </c>
      <c r="N3529" t="n">
        <v>0</v>
      </c>
      <c r="Q3529" t="inlineStr">
        <is>
          <t>55828637-ad41-44fd-98f7-29e8c705a09a</t>
        </is>
      </c>
      <c r="R3529" t="inlineStr">
        <is>
          <t>Preparations of cereals, flour, starch or milk; pastrycooks' products</t>
        </is>
      </c>
      <c r="S3529" t="inlineStr">
        <is>
          <t>de142259-029c-4ea5-a288-2b00f44cd975</t>
        </is>
      </c>
      <c r="T3529" t="inlineStr">
        <is>
          <t>Pasta, whether or not cooked or stuffed (with meat or other substances) or otherwise prepared, such as spaghetti, macaroni, noodles, lasagne, gnocchi, ravioli, cannelloni; couscous, whether or not prepared</t>
        </is>
      </c>
      <c r="U3529" t="inlineStr">
        <is>
          <t>5504326f-f0d0-47b7-b81b-c7648ead9e92</t>
        </is>
      </c>
      <c r="V3529" t="inlineStr">
        <is>
          <t>LAVISHIPS EXIM PRIVATE LIMITED</t>
        </is>
      </c>
      <c r="W3529" t="inlineStr">
        <is>
          <t>AAFCL6290H</t>
        </is>
      </c>
      <c r="X3529" t="n">
        <v>0</v>
      </c>
      <c r="Y3529" t="n">
        <v>0</v>
      </c>
      <c r="Z3529" t="n">
        <v>19021900</v>
      </c>
      <c r="AA3529" t="inlineStr">
        <is>
          <t>OTHER</t>
        </is>
      </c>
      <c r="AB3529" t="inlineStr">
        <is>
          <t>http://indiausatrade.mea.gov.in/api/public/image/stream?key=products%2F20260721T090434Z-377251-680cf0a4-Kodo%20Millet%20Noodles-cropped.png</t>
        </is>
      </c>
      <c r="AC3529" t="inlineStr">
        <is>
          <t>2026-07-21T09:04:34.529Z</t>
        </is>
      </c>
    </row>
    <row r="3530">
      <c r="A3530" t="inlineStr">
        <is>
          <t>e452a7a8-38d9-4d5f-9e21-11260725c755</t>
        </is>
      </c>
      <c r="B3530" t="inlineStr">
        <is>
          <t>Foxtail Millet Pasta</t>
        </is>
      </c>
      <c r="C3530" t="inlineStr">
        <is>
          <t>FMP01-2607-01</t>
        </is>
      </c>
      <c r="E3530" t="inlineStr">
        <is>
          <t>FIXED</t>
        </is>
      </c>
      <c r="F3530" t="n">
        <v>3549</v>
      </c>
      <c r="G3530" t="inlineStr">
        <is>
          <t>USD</t>
        </is>
      </c>
      <c r="I3530" t="inlineStr">
        <is>
          <t>Kilogram</t>
        </is>
      </c>
      <c r="J3530" t="n">
        <v>1000</v>
      </c>
      <c r="M3530" t="n">
        <v>0</v>
      </c>
      <c r="N3530" t="n">
        <v>0</v>
      </c>
      <c r="Q3530" t="inlineStr">
        <is>
          <t>55828637-ad41-44fd-98f7-29e8c705a09a</t>
        </is>
      </c>
      <c r="R3530" t="inlineStr">
        <is>
          <t>Preparations of cereals, flour, starch or milk; pastrycooks' products</t>
        </is>
      </c>
      <c r="S3530" t="inlineStr">
        <is>
          <t>de142259-029c-4ea5-a288-2b00f44cd975</t>
        </is>
      </c>
      <c r="T3530" t="inlineStr">
        <is>
          <t>Pasta, whether or not cooked or stuffed (with meat or other substances) or otherwise prepared, such as spaghetti, macaroni, noodles, lasagne, gnocchi, ravioli, cannelloni; couscous, whether or not prepared</t>
        </is>
      </c>
      <c r="U3530" t="inlineStr">
        <is>
          <t>5504326f-f0d0-47b7-b81b-c7648ead9e92</t>
        </is>
      </c>
      <c r="V3530" t="inlineStr">
        <is>
          <t>LAVISHIPS EXIM PRIVATE LIMITED</t>
        </is>
      </c>
      <c r="W3530" t="inlineStr">
        <is>
          <t>AAFCL6290H</t>
        </is>
      </c>
      <c r="X3530" t="n">
        <v>0</v>
      </c>
      <c r="Y3530" t="n">
        <v>0</v>
      </c>
      <c r="Z3530" t="n">
        <v>19021900</v>
      </c>
      <c r="AA3530" t="inlineStr">
        <is>
          <t>OTHER</t>
        </is>
      </c>
      <c r="AB3530" t="inlineStr">
        <is>
          <t>http://indiausatrade.mea.gov.in/api/public/image/stream?key=products%2F20260721T091905Z-981235-bb628954-Foxtail%20Millet%20Pasta-cropped.png</t>
        </is>
      </c>
      <c r="AC3530" t="inlineStr">
        <is>
          <t>2026-07-21T09:19:05.096Z</t>
        </is>
      </c>
    </row>
    <row r="3531">
      <c r="A3531" t="inlineStr">
        <is>
          <t>bed2c290-5d71-4520-85f8-0c229dfc63f2</t>
        </is>
      </c>
      <c r="B3531" t="inlineStr">
        <is>
          <t>Instant Multi Millet Noodles</t>
        </is>
      </c>
      <c r="C3531" t="inlineStr">
        <is>
          <t>IMMN01-2607-01</t>
        </is>
      </c>
      <c r="E3531" t="inlineStr">
        <is>
          <t>FIXED</t>
        </is>
      </c>
      <c r="F3531" t="n">
        <v>3605</v>
      </c>
      <c r="G3531" t="inlineStr">
        <is>
          <t>USD</t>
        </is>
      </c>
      <c r="I3531" t="inlineStr">
        <is>
          <t>Kilogram</t>
        </is>
      </c>
      <c r="J3531" t="n">
        <v>1000</v>
      </c>
      <c r="M3531" t="n">
        <v>0</v>
      </c>
      <c r="N3531" t="n">
        <v>0</v>
      </c>
      <c r="Q3531" t="inlineStr">
        <is>
          <t>55828637-ad41-44fd-98f7-29e8c705a09a</t>
        </is>
      </c>
      <c r="R3531" t="inlineStr">
        <is>
          <t>Preparations of cereals, flour, starch or milk; pastrycooks' products</t>
        </is>
      </c>
      <c r="S3531" t="inlineStr">
        <is>
          <t>de142259-029c-4ea5-a288-2b00f44cd975</t>
        </is>
      </c>
      <c r="T3531" t="inlineStr">
        <is>
          <t>Pasta, whether or not cooked or stuffed (with meat or other substances) or otherwise prepared, such as spaghetti, macaroni, noodles, lasagne, gnocchi, ravioli, cannelloni; couscous, whether or not prepared</t>
        </is>
      </c>
      <c r="U3531" t="inlineStr">
        <is>
          <t>5504326f-f0d0-47b7-b81b-c7648ead9e92</t>
        </is>
      </c>
      <c r="V3531" t="inlineStr">
        <is>
          <t>LAVISHIPS EXIM PRIVATE LIMITED</t>
        </is>
      </c>
      <c r="W3531" t="inlineStr">
        <is>
          <t>AAFCL6290H</t>
        </is>
      </c>
      <c r="X3531" t="n">
        <v>0</v>
      </c>
      <c r="Y3531" t="n">
        <v>0</v>
      </c>
      <c r="Z3531" t="n">
        <v>19023090</v>
      </c>
      <c r="AA3531" t="inlineStr">
        <is>
          <t>OTHER</t>
        </is>
      </c>
      <c r="AB3531" t="inlineStr">
        <is>
          <t>http://indiausatrade.mea.gov.in/api/public/image/stream?key=products%2F20260721T092540Z-824843-dc8c5532-Multi%20Millet%20Instant%20Noodles-cropped.png</t>
        </is>
      </c>
      <c r="AC3531" t="inlineStr">
        <is>
          <t>2026-07-21T09:25:39.265Z</t>
        </is>
      </c>
    </row>
    <row r="3532">
      <c r="A3532" t="inlineStr">
        <is>
          <t>f4400b44-0e0c-4ce3-a05f-602bddbb90f9</t>
        </is>
      </c>
      <c r="B3532" t="inlineStr">
        <is>
          <t>S S FLEXIBLE BELLOW HOSE</t>
        </is>
      </c>
      <c r="C3532" t="inlineStr">
        <is>
          <t xml:space="preserve">S S FLEXIBLE </t>
        </is>
      </c>
      <c r="E3532" t="inlineStr">
        <is>
          <t>FIXED</t>
        </is>
      </c>
      <c r="F3532" t="n">
        <v>5</v>
      </c>
      <c r="G3532" t="inlineStr">
        <is>
          <t>USD</t>
        </is>
      </c>
      <c r="I3532" t="inlineStr">
        <is>
          <t>Meter</t>
        </is>
      </c>
      <c r="J3532" t="n">
        <v>100</v>
      </c>
      <c r="M3532" t="n">
        <v>0</v>
      </c>
      <c r="N3532" t="n">
        <v>0</v>
      </c>
      <c r="Q3532" t="inlineStr">
        <is>
          <t>43825eca-a39b-4b21-9738-d3ae5f46239d</t>
        </is>
      </c>
      <c r="R3532" t="inlineStr">
        <is>
          <t>Miscellaneous articles of base metal</t>
        </is>
      </c>
      <c r="S3532" t="inlineStr">
        <is>
          <t>53c1061d-fff4-4110-b893-ce91aff52e10</t>
        </is>
      </c>
      <c r="T3532" t="inlineStr">
        <is>
          <t>Flexible tubing of base metal, with or without fittings</t>
        </is>
      </c>
      <c r="U3532" t="inlineStr">
        <is>
          <t>12b660f5-a7dd-4386-8fbd-3d079a9129fc</t>
        </is>
      </c>
      <c r="V3532" t="inlineStr">
        <is>
          <t>Aadarsh Hydropneumatics</t>
        </is>
      </c>
      <c r="W3532" t="inlineStr">
        <is>
          <t>DRIPS1071R</t>
        </is>
      </c>
      <c r="X3532" t="n">
        <v>0</v>
      </c>
      <c r="Y3532" t="n">
        <v>0</v>
      </c>
      <c r="Z3532" t="n">
        <v>83071000</v>
      </c>
      <c r="AA3532" t="inlineStr">
        <is>
          <t>OF IRON OR STEEL</t>
        </is>
      </c>
      <c r="AB3532" t="inlineStr">
        <is>
          <t>http://indiausatrade.mea.gov.in/api/public/image/stream?key=products%2F20260707T110007Z-260122-6feb1968-4.%20STAINLESS%20STEEL%20FLEXIBLE%20BELLOW%20HOSE-cropped.jpg</t>
        </is>
      </c>
      <c r="AC3532" t="inlineStr">
        <is>
          <t>2026-07-07T11:00:07.637Z</t>
        </is>
      </c>
    </row>
    <row r="3533">
      <c r="A3533" t="inlineStr">
        <is>
          <t>fcadab10-9ecc-4fdf-a826-853a2a69b9ae</t>
        </is>
      </c>
      <c r="B3533" t="inlineStr">
        <is>
          <t>MS Hydraulic Fittings</t>
        </is>
      </c>
      <c r="C3533" t="inlineStr">
        <is>
          <t>HP0101</t>
        </is>
      </c>
      <c r="E3533" t="inlineStr">
        <is>
          <t>FIXED</t>
        </is>
      </c>
      <c r="F3533" t="n">
        <v>10</v>
      </c>
      <c r="G3533" t="inlineStr">
        <is>
          <t>USD</t>
        </is>
      </c>
      <c r="I3533" t="inlineStr">
        <is>
          <t>Unit</t>
        </is>
      </c>
      <c r="J3533" t="n">
        <v>200</v>
      </c>
      <c r="M3533" t="n">
        <v>0</v>
      </c>
      <c r="N3533" t="n">
        <v>0</v>
      </c>
      <c r="Q3533" t="inlineStr">
        <is>
          <t>3eaf88c3-e6bd-4603-88fb-2b17064bb155</t>
        </is>
      </c>
      <c r="R3533" t="inlineStr">
        <is>
          <t>Articles of iron or steel</t>
        </is>
      </c>
      <c r="S3533" t="inlineStr">
        <is>
          <t>6f5bb5f9-9231-495e-af76-e6add29c2a95</t>
        </is>
      </c>
      <c r="T3533" t="inlineStr">
        <is>
          <t>Tube or pipe fittings (for example, couplings, elbows, sleeves), of iron or steel</t>
        </is>
      </c>
      <c r="U3533" t="inlineStr">
        <is>
          <t>12b660f5-a7dd-4386-8fbd-3d079a9129fc</t>
        </is>
      </c>
      <c r="V3533" t="inlineStr">
        <is>
          <t>Aadarsh Hydropneumatics</t>
        </is>
      </c>
      <c r="W3533" t="inlineStr">
        <is>
          <t>DRIPS1071R</t>
        </is>
      </c>
      <c r="X3533" t="n">
        <v>0</v>
      </c>
      <c r="Y3533" t="n">
        <v>0</v>
      </c>
      <c r="Z3533" t="n">
        <v>73071110</v>
      </c>
      <c r="AA3533" t="inlineStr">
        <is>
          <t>SPONGE IRON CAST FITTINGS</t>
        </is>
      </c>
      <c r="AB3533" t="inlineStr">
        <is>
          <t>http://indiausatrade.mea.gov.in/api/public/image/stream?key=products%2F20260812T085540Z-149639-d4b04aca-IMG-20211221-WA0001-cropped.jpg</t>
        </is>
      </c>
      <c r="AC3533" t="inlineStr">
        <is>
          <t>2026-08-12T08:55:40.515Z</t>
        </is>
      </c>
    </row>
    <row r="3534">
      <c r="A3534" t="inlineStr">
        <is>
          <t>739c1c09-8ecf-4758-b24d-4b85d55ca967</t>
        </is>
      </c>
      <c r="B3534" t="inlineStr">
        <is>
          <t>MS Ermeto Hydraulic Tube Fittings / Ferrule Fittings</t>
        </is>
      </c>
      <c r="C3534" t="inlineStr">
        <is>
          <t>AM0101</t>
        </is>
      </c>
      <c r="E3534" t="inlineStr">
        <is>
          <t>FIXED</t>
        </is>
      </c>
      <c r="F3534" t="n">
        <v>20</v>
      </c>
      <c r="G3534" t="inlineStr">
        <is>
          <t>USD</t>
        </is>
      </c>
      <c r="I3534" t="inlineStr">
        <is>
          <t>Unit</t>
        </is>
      </c>
      <c r="J3534" t="n">
        <v>200</v>
      </c>
      <c r="M3534" t="n">
        <v>0</v>
      </c>
      <c r="N3534" t="n">
        <v>0</v>
      </c>
      <c r="Q3534" t="inlineStr">
        <is>
          <t>736a17f6-becf-447f-b841-92da473920b6</t>
        </is>
      </c>
      <c r="R3534" t="inlineStr">
        <is>
          <t>Nuclear reactors, boilers, machinery and mechanical appliances; parts thereof</t>
        </is>
      </c>
      <c r="S3534" t="inlineStr">
        <is>
          <t>25bd80a9-36f3-4c59-ae8c-9fdd1d38b9d8</t>
        </is>
      </c>
      <c r="T3534" t="inlineStr">
        <is>
          <t>Central heating boilers other than those of heading 8402</t>
        </is>
      </c>
      <c r="U3534" t="inlineStr">
        <is>
          <t>12b660f5-a7dd-4386-8fbd-3d079a9129fc</t>
        </is>
      </c>
      <c r="V3534" t="inlineStr">
        <is>
          <t>Aadarsh Hydropneumatics</t>
        </is>
      </c>
      <c r="W3534" t="inlineStr">
        <is>
          <t>DRIPS1071R</t>
        </is>
      </c>
      <c r="X3534" t="n">
        <v>0</v>
      </c>
      <c r="Y3534" t="n">
        <v>0</v>
      </c>
      <c r="Z3534" t="n">
        <v>73079990</v>
      </c>
      <c r="AA3534" t="inlineStr">
        <is>
          <t>OTHER</t>
        </is>
      </c>
      <c r="AB3534" t="inlineStr">
        <is>
          <t>http://indiausatrade.mea.gov.in/api/public/image/stream?key=products%2F20260812T084627Z-817354-b2c06d98-IMG-20200912-WA0017-cropped.jpg</t>
        </is>
      </c>
      <c r="AC3534" t="inlineStr">
        <is>
          <t>2026-08-12T08:46:26.867Z</t>
        </is>
      </c>
    </row>
    <row r="3535">
      <c r="A3535" t="inlineStr">
        <is>
          <t>c6616b31-47be-43cf-be81-d0ca162f8707</t>
        </is>
      </c>
      <c r="B3535" t="inlineStr">
        <is>
          <t xml:space="preserve">HIGH PRESSURE HYDRAULIC HOSE </t>
        </is>
      </c>
      <c r="C3535" t="inlineStr">
        <is>
          <t>Hydraulic hose</t>
        </is>
      </c>
      <c r="E3535" t="inlineStr">
        <is>
          <t>FIXED</t>
        </is>
      </c>
      <c r="F3535" t="n">
        <v>10</v>
      </c>
      <c r="G3535" t="inlineStr">
        <is>
          <t>USD</t>
        </is>
      </c>
      <c r="I3535" t="inlineStr">
        <is>
          <t>Meter</t>
        </is>
      </c>
      <c r="J3535" t="n">
        <v>200</v>
      </c>
      <c r="M3535" t="n">
        <v>0</v>
      </c>
      <c r="N3535" t="n">
        <v>0</v>
      </c>
      <c r="Q3535" t="inlineStr">
        <is>
          <t>736a17f6-becf-447f-b841-92da473920b6</t>
        </is>
      </c>
      <c r="R3535" t="inlineStr">
        <is>
          <t>Nuclear reactors, boilers, machinery and mechanical appliances; parts thereof</t>
        </is>
      </c>
      <c r="S3535" t="inlineStr">
        <is>
          <t>f715da31-06dd-4361-b9ed-9b7d92be387c</t>
        </is>
      </c>
      <c r="T3535" t="inlineStr">
        <is>
          <t>Air or vacuum pumps, air or other gas compressors and fans; ventilating or recycling hoods incorporating a fan, whether or not fitted with filters</t>
        </is>
      </c>
      <c r="U3535" t="inlineStr">
        <is>
          <t>12b660f5-a7dd-4386-8fbd-3d079a9129fc</t>
        </is>
      </c>
      <c r="V3535" t="inlineStr">
        <is>
          <t>Aadarsh Hydropneumatics</t>
        </is>
      </c>
      <c r="W3535" t="inlineStr">
        <is>
          <t>DRIPS1071R</t>
        </is>
      </c>
      <c r="X3535" t="n">
        <v>0</v>
      </c>
      <c r="Y3535" t="n">
        <v>0</v>
      </c>
      <c r="Z3535" t="n">
        <v>40092100</v>
      </c>
      <c r="AA3535" t="inlineStr">
        <is>
          <t>WITHOUT FITTINGS</t>
        </is>
      </c>
      <c r="AB3535" t="inlineStr">
        <is>
          <t>http://indiausatrade.mea.gov.in/api/public/image/stream?key=products%2F20260707T111221Z-717680-41b78fa5-1.%20HYDRAULIC%20HIGH%20PRESSURE%20HOSE-cropped.jpg</t>
        </is>
      </c>
      <c r="AC3535" t="inlineStr">
        <is>
          <t>2026-07-07T11:12:21.627Z</t>
        </is>
      </c>
    </row>
    <row r="3536">
      <c r="A3536" t="inlineStr">
        <is>
          <t>52b8ae6d-555e-401c-8369-b176687b9f22</t>
        </is>
      </c>
      <c r="B3536" t="inlineStr">
        <is>
          <t>S.S. Braided Teflon Hose – Plain &amp; Corrugated</t>
        </is>
      </c>
      <c r="C3536" t="inlineStr">
        <is>
          <t>TEFLON HOSE</t>
        </is>
      </c>
      <c r="E3536" t="inlineStr">
        <is>
          <t>FIXED</t>
        </is>
      </c>
      <c r="F3536" t="n">
        <v>10</v>
      </c>
      <c r="G3536" t="inlineStr">
        <is>
          <t>USD</t>
        </is>
      </c>
      <c r="I3536" t="inlineStr">
        <is>
          <t>Meter</t>
        </is>
      </c>
      <c r="J3536" t="n">
        <v>100</v>
      </c>
      <c r="M3536" t="n">
        <v>0</v>
      </c>
      <c r="N3536" t="n">
        <v>0</v>
      </c>
      <c r="Q3536" t="inlineStr">
        <is>
          <t>24055375-a41a-454c-96a0-9b6b95ddf41d</t>
        </is>
      </c>
      <c r="R3536" t="inlineStr">
        <is>
          <t>Plastics and articles thereof</t>
        </is>
      </c>
      <c r="S3536" t="inlineStr">
        <is>
          <t>788e632d-f974-4425-a280-7ec217d411a9</t>
        </is>
      </c>
      <c r="T3536" t="inlineStr">
        <is>
          <t>Tubes, pipes and hoses, and fittings therefor (for example, joints, elbows, flanges), of plastics</t>
        </is>
      </c>
      <c r="U3536" t="inlineStr">
        <is>
          <t>12b660f5-a7dd-4386-8fbd-3d079a9129fc</t>
        </is>
      </c>
      <c r="V3536" t="inlineStr">
        <is>
          <t>Aadarsh Hydropneumatics</t>
        </is>
      </c>
      <c r="W3536" t="inlineStr">
        <is>
          <t>DRIPS1071R</t>
        </is>
      </c>
      <c r="X3536" t="n">
        <v>0</v>
      </c>
      <c r="Y3536" t="n">
        <v>0</v>
      </c>
      <c r="Z3536" t="n">
        <v>39173990</v>
      </c>
      <c r="AA3536" t="inlineStr">
        <is>
          <t>OTHER</t>
        </is>
      </c>
      <c r="AB3536" t="inlineStr">
        <is>
          <t>http://indiausatrade.mea.gov.in/api/public/image/stream?key=products%2F20260812T090920Z-170377-dc10c1fd-2.%20STAINLESS%20STEEL%20CORRUGATED%20TEFLON%20HOSE-cropped.jpg</t>
        </is>
      </c>
      <c r="AC3536" t="inlineStr">
        <is>
          <t>2026-08-12T09:09:19.949Z</t>
        </is>
      </c>
    </row>
    <row r="3537">
      <c r="A3537" t="inlineStr">
        <is>
          <t>f9e8cdeb-4246-4642-93b5-9ce05b1d580b</t>
        </is>
      </c>
      <c r="B3537" t="inlineStr">
        <is>
          <t>Brass Hydraulic Fittings</t>
        </is>
      </c>
      <c r="C3537" t="inlineStr">
        <is>
          <t>Brass Fittings</t>
        </is>
      </c>
      <c r="E3537" t="inlineStr">
        <is>
          <t>FIXED</t>
        </is>
      </c>
      <c r="F3537" t="n">
        <v>10</v>
      </c>
      <c r="G3537" t="inlineStr">
        <is>
          <t>USD</t>
        </is>
      </c>
      <c r="I3537" t="inlineStr">
        <is>
          <t>Numbers</t>
        </is>
      </c>
      <c r="J3537" t="n">
        <v>200</v>
      </c>
      <c r="M3537" t="n">
        <v>0</v>
      </c>
      <c r="N3537" t="n">
        <v>0</v>
      </c>
      <c r="Q3537" t="inlineStr">
        <is>
          <t>944380b5-a8f5-4bfc-9ebb-3f0e26bac476</t>
        </is>
      </c>
      <c r="R3537" t="inlineStr">
        <is>
          <t>Copper and articles thereof</t>
        </is>
      </c>
      <c r="S3537" t="inlineStr">
        <is>
          <t>80c6412f-d123-4ac4-9981-a0225310af72</t>
        </is>
      </c>
      <c r="T3537" t="inlineStr">
        <is>
          <t>Copper tube or pipe fittings (for example, couplings, elbows, sleeves)</t>
        </is>
      </c>
      <c r="U3537" t="inlineStr">
        <is>
          <t>12b660f5-a7dd-4386-8fbd-3d079a9129fc</t>
        </is>
      </c>
      <c r="V3537" t="inlineStr">
        <is>
          <t>Aadarsh Hydropneumatics</t>
        </is>
      </c>
      <c r="W3537" t="inlineStr">
        <is>
          <t>DRIPS1071R</t>
        </is>
      </c>
      <c r="X3537" t="n">
        <v>0</v>
      </c>
      <c r="Y3537" t="n">
        <v>0</v>
      </c>
      <c r="Z3537" t="n">
        <v>74122090</v>
      </c>
      <c r="AA3537" t="inlineStr">
        <is>
          <t>FITTINGS OF BRONZE OR OTHER ALLOYS OF COPPER</t>
        </is>
      </c>
      <c r="AB3537" t="inlineStr">
        <is>
          <t>http://indiausatrade.mea.gov.in/api/public/image/stream?key=products%2F20260812T091357Z-413032-01d59ae8-brass-fitting-500x500-cropped.jpg</t>
        </is>
      </c>
      <c r="AC3537" t="inlineStr">
        <is>
          <t>2026-08-12T09:13:56.845Z</t>
        </is>
      </c>
    </row>
    <row r="3538">
      <c r="A3538" t="inlineStr">
        <is>
          <t>37c11692-256b-42bb-9b54-6c6f5119764b</t>
        </is>
      </c>
      <c r="B3538" t="inlineStr">
        <is>
          <t xml:space="preserve">Hydraulic Pipe Clamps – P P &amp; Aluminum </t>
        </is>
      </c>
      <c r="C3538" t="inlineStr">
        <is>
          <t>Pipe Clamp</t>
        </is>
      </c>
      <c r="E3538" t="inlineStr">
        <is>
          <t>FIXED</t>
        </is>
      </c>
      <c r="F3538" t="n">
        <v>8</v>
      </c>
      <c r="G3538" t="inlineStr">
        <is>
          <t>USD</t>
        </is>
      </c>
      <c r="I3538" t="inlineStr">
        <is>
          <t>Numbers</t>
        </is>
      </c>
      <c r="J3538" t="n">
        <v>500</v>
      </c>
      <c r="M3538" t="n">
        <v>0</v>
      </c>
      <c r="N3538" t="n">
        <v>0</v>
      </c>
      <c r="Q3538" t="inlineStr">
        <is>
          <t>3eaf88c3-e6bd-4603-88fb-2b17064bb155</t>
        </is>
      </c>
      <c r="R3538" t="inlineStr">
        <is>
          <t>Articles of iron or steel</t>
        </is>
      </c>
      <c r="S3538" t="inlineStr">
        <is>
          <t>6f5bb5f9-9231-495e-af76-e6add29c2a95</t>
        </is>
      </c>
      <c r="T3538" t="inlineStr">
        <is>
          <t>Tube or pipe fittings (for example, couplings, elbows, sleeves), of iron or steel</t>
        </is>
      </c>
      <c r="U3538" t="inlineStr">
        <is>
          <t>12b660f5-a7dd-4386-8fbd-3d079a9129fc</t>
        </is>
      </c>
      <c r="V3538" t="inlineStr">
        <is>
          <t>Aadarsh Hydropneumatics</t>
        </is>
      </c>
      <c r="W3538" t="inlineStr">
        <is>
          <t>DRIPS1071R</t>
        </is>
      </c>
      <c r="X3538" t="n">
        <v>0</v>
      </c>
      <c r="Y3538" t="n">
        <v>0</v>
      </c>
      <c r="Z3538" t="n">
        <v>73079990</v>
      </c>
      <c r="AA3538" t="inlineStr">
        <is>
          <t>OTHER</t>
        </is>
      </c>
      <c r="AB3538" t="inlineStr">
        <is>
          <t>http://indiausatrade.mea.gov.in/api/public/image/stream?key=products%2F20260812T092144Z-578128-3fa301d4-features-benefits-pipe-tube-clamps-aadarsh-hydropneumatics-cropped.png</t>
        </is>
      </c>
      <c r="AC3538" t="inlineStr">
        <is>
          <t>2026-08-12T09:21:43.944Z</t>
        </is>
      </c>
    </row>
    <row r="3539">
      <c r="A3539" t="inlineStr">
        <is>
          <t>a847496c-02ab-4e0f-8ffe-ddc5e186fcaf</t>
        </is>
      </c>
      <c r="B3539" t="inlineStr">
        <is>
          <t>Stainless Steel Camlock Coupling</t>
        </is>
      </c>
      <c r="C3539" t="inlineStr">
        <is>
          <t>camlock</t>
        </is>
      </c>
      <c r="E3539" t="inlineStr">
        <is>
          <t>FIXED</t>
        </is>
      </c>
      <c r="F3539" t="n">
        <v>10</v>
      </c>
      <c r="G3539" t="inlineStr">
        <is>
          <t>USD</t>
        </is>
      </c>
      <c r="I3539" t="inlineStr">
        <is>
          <t>Numbers</t>
        </is>
      </c>
      <c r="J3539" t="n">
        <v>50</v>
      </c>
      <c r="M3539" t="n">
        <v>0</v>
      </c>
      <c r="N3539" t="n">
        <v>0</v>
      </c>
      <c r="Q3539" t="inlineStr">
        <is>
          <t>3eaf88c3-e6bd-4603-88fb-2b17064bb155</t>
        </is>
      </c>
      <c r="R3539" t="inlineStr">
        <is>
          <t>Articles of iron or steel</t>
        </is>
      </c>
      <c r="S3539" t="inlineStr">
        <is>
          <t>8540e56a-e62a-4e68-a493-99961d164184</t>
        </is>
      </c>
      <c r="T3539" t="inlineStr">
        <is>
          <t>Other cast articles of iron or steel</t>
        </is>
      </c>
      <c r="U3539" t="inlineStr">
        <is>
          <t>12b660f5-a7dd-4386-8fbd-3d079a9129fc</t>
        </is>
      </c>
      <c r="V3539" t="inlineStr">
        <is>
          <t>Aadarsh Hydropneumatics</t>
        </is>
      </c>
      <c r="W3539" t="inlineStr">
        <is>
          <t>DRIPS1071R</t>
        </is>
      </c>
      <c r="X3539" t="n">
        <v>0</v>
      </c>
      <c r="Y3539" t="n">
        <v>0</v>
      </c>
      <c r="Z3539" t="n">
        <v>73259930</v>
      </c>
      <c r="AA3539" t="inlineStr">
        <is>
          <t>OF STAINLESS STEEL</t>
        </is>
      </c>
      <c r="AB3539" t="inlineStr">
        <is>
          <t>http://indiausatrade.mea.gov.in/api/public/image/stream?key=products%2F20260812T092738Z-346281-ba5ee9c3-WhatsApp%20Image%202026-08-05%20at%2010.13.43%20AM-cropped.jpg</t>
        </is>
      </c>
      <c r="AC3539" t="inlineStr">
        <is>
          <t>2026-08-12T09:27:37.452Z</t>
        </is>
      </c>
    </row>
    <row r="3540">
      <c r="A3540" t="inlineStr">
        <is>
          <t>182d53be-74d8-452a-bb2d-1d4d5a472f59</t>
        </is>
      </c>
      <c r="B3540" t="inlineStr">
        <is>
          <t>Hydraulic Quick Release Coupling</t>
        </is>
      </c>
      <c r="C3540" t="inlineStr">
        <is>
          <t>QRC01</t>
        </is>
      </c>
      <c r="E3540" t="inlineStr">
        <is>
          <t>FIXED</t>
        </is>
      </c>
      <c r="F3540" t="n">
        <v>20</v>
      </c>
      <c r="G3540" t="inlineStr">
        <is>
          <t>USD</t>
        </is>
      </c>
      <c r="I3540" t="inlineStr">
        <is>
          <t>Numbers</t>
        </is>
      </c>
      <c r="J3540" t="n">
        <v>150</v>
      </c>
      <c r="M3540" t="n">
        <v>0</v>
      </c>
      <c r="N3540" t="n">
        <v>0</v>
      </c>
      <c r="Q3540" t="inlineStr">
        <is>
          <t>736a17f6-becf-447f-b841-92da473920b6</t>
        </is>
      </c>
      <c r="R3540" t="inlineStr">
        <is>
          <t>Nuclear reactors, boilers, machinery and mechanical appliances; parts thereof</t>
        </is>
      </c>
      <c r="S3540" t="inlineStr">
        <is>
          <t>856a22f6-39f6-4f21-982a-bf836ccc2c4c</t>
        </is>
      </c>
      <c r="T3540" t="inlineStr">
        <is>
          <t>Taps, cocks, valves and similar appliances for pipes, boiler shells, tanks, vats or the like, including pressure-reducing valves and thermostatically controlled valves</t>
        </is>
      </c>
      <c r="U3540" t="inlineStr">
        <is>
          <t>12b660f5-a7dd-4386-8fbd-3d079a9129fc</t>
        </is>
      </c>
      <c r="V3540" t="inlineStr">
        <is>
          <t>Aadarsh Hydropneumatics</t>
        </is>
      </c>
      <c r="W3540" t="inlineStr">
        <is>
          <t>DRIPS1071R</t>
        </is>
      </c>
      <c r="X3540" t="n">
        <v>0</v>
      </c>
      <c r="Y3540" t="n">
        <v>0</v>
      </c>
      <c r="Z3540" t="n">
        <v>84812000</v>
      </c>
      <c r="AA3540" t="inlineStr">
        <is>
          <t>VALVES FOR OLEOHYDRAULIC OR PNEUMATIC TRANSMISSIONS</t>
        </is>
      </c>
      <c r="AB3540" t="inlineStr">
        <is>
          <t>http://indiausatrade.mea.gov.in/api/public/image/stream?key=products%2F20260812T093123Z-997608-243f056e-hydraulic-qrc-500x500-cropped.jpg</t>
        </is>
      </c>
      <c r="AC3540" t="inlineStr">
        <is>
          <t>2026-08-12T09:31:22.957Z</t>
        </is>
      </c>
    </row>
    <row r="3541">
      <c r="A3541" t="inlineStr">
        <is>
          <t>7cfc9706-b121-492f-896c-2fd53847367d</t>
        </is>
      </c>
      <c r="B3541" t="inlineStr">
        <is>
          <t>Basmati Rice</t>
        </is>
      </c>
      <c r="C3541" t="inlineStr">
        <is>
          <t>0010</t>
        </is>
      </c>
      <c r="E3541" t="inlineStr">
        <is>
          <t>FIXED</t>
        </is>
      </c>
      <c r="F3541" t="n">
        <v>780</v>
      </c>
      <c r="G3541" t="inlineStr">
        <is>
          <t>USD</t>
        </is>
      </c>
      <c r="I3541" t="inlineStr">
        <is>
          <t>Metric Ton</t>
        </is>
      </c>
      <c r="J3541" t="n">
        <v>30</v>
      </c>
      <c r="M3541" t="n">
        <v>0</v>
      </c>
      <c r="N3541" t="n">
        <v>0</v>
      </c>
      <c r="Q3541" t="inlineStr">
        <is>
          <t>890dd873-cb6a-4f34-a326-a26e8e217ae2</t>
        </is>
      </c>
      <c r="R3541" t="inlineStr">
        <is>
          <t>Cereals</t>
        </is>
      </c>
      <c r="S3541" t="inlineStr">
        <is>
          <t>e31295bc-9c98-4744-84a1-71024e358e79</t>
        </is>
      </c>
      <c r="T3541" t="inlineStr">
        <is>
          <t>Rice</t>
        </is>
      </c>
      <c r="U3541" t="inlineStr">
        <is>
          <t>5f9ff88a-8969-4bb0-8d2f-9ad77c8a253f</t>
        </is>
      </c>
      <c r="V3541" t="inlineStr">
        <is>
          <t>GLOBAL EXIM SOURCES</t>
        </is>
      </c>
      <c r="W3541" t="inlineStr">
        <is>
          <t>0913016918</t>
        </is>
      </c>
      <c r="X3541" t="n">
        <v>0</v>
      </c>
      <c r="Y3541" t="n">
        <v>0</v>
      </c>
      <c r="Z3541" t="n">
        <v>10063020</v>
      </c>
      <c r="AA3541" t="inlineStr">
        <is>
          <t>BASMATI RICE</t>
        </is>
      </c>
      <c r="AB3541" t="inlineStr">
        <is>
          <t>http://indiausatrade.mea.gov.in/api/public/image/stream?key=products%2F20260613T064954Z-344830-6f75af17-top-view-raw-rice-inside-plate-dark-desk_179666-27235-cropped.jpg</t>
        </is>
      </c>
      <c r="AC3541" t="inlineStr">
        <is>
          <t>2026-06-13T06:49:54.401Z</t>
        </is>
      </c>
    </row>
    <row r="3542">
      <c r="A3542" t="inlineStr">
        <is>
          <t>c68af6c0-0579-4f44-840e-7516d1addff7</t>
        </is>
      </c>
      <c r="B3542" t="inlineStr">
        <is>
          <t>Cumin Seeds</t>
        </is>
      </c>
      <c r="C3542" t="inlineStr">
        <is>
          <t>RAJCU2026</t>
        </is>
      </c>
      <c r="E3542" t="inlineStr">
        <is>
          <t>FIXED</t>
        </is>
      </c>
      <c r="F3542" t="n">
        <v>2150</v>
      </c>
      <c r="G3542" t="inlineStr">
        <is>
          <t>USD</t>
        </is>
      </c>
      <c r="I3542" t="inlineStr">
        <is>
          <t>Metric Ton</t>
        </is>
      </c>
      <c r="M3542" t="n">
        <v>0</v>
      </c>
      <c r="N3542" t="n">
        <v>0</v>
      </c>
      <c r="Q3542" t="inlineStr">
        <is>
          <t>4af449b1-b144-4f27-8dbe-59b26b5dc933</t>
        </is>
      </c>
      <c r="R3542" t="inlineStr">
        <is>
          <t>Residues and wastes from the food industries; prepared animal fodder</t>
        </is>
      </c>
      <c r="S3542" t="inlineStr">
        <is>
          <t>bd46e746-8ee6-4e64-9e23-c0d85a6cc8a7</t>
        </is>
      </c>
      <c r="T3542" t="inlineStr">
        <is>
          <t>Oil-cake and other solid residues, whether or not ground or in the form of pellets, resulting from the extraction of vegetable fats or oils, other than those of heading 2304 or 2305</t>
        </is>
      </c>
      <c r="U3542" t="inlineStr">
        <is>
          <t>344397c0-b52e-4e25-9a0b-7ee08d1d8eab</t>
        </is>
      </c>
      <c r="V3542" t="inlineStr">
        <is>
          <t>RAJ SPICES &amp; DRY FRUITS</t>
        </is>
      </c>
      <c r="W3542" t="inlineStr">
        <is>
          <t>1304013031</t>
        </is>
      </c>
      <c r="X3542" t="n">
        <v>0</v>
      </c>
      <c r="Y3542" t="n">
        <v>0</v>
      </c>
      <c r="Z3542" t="n">
        <v>23069012</v>
      </c>
      <c r="AA3542" t="inlineStr">
        <is>
          <t>OF MUSTARD SEEDS</t>
        </is>
      </c>
      <c r="AB3542" t="inlineStr">
        <is>
          <t>http://indiausatrade.mea.gov.in/api/public/image/stream?key=products%2F20260801T083527Z-378714-04792527-Rajshree%201-cropped.jpg</t>
        </is>
      </c>
      <c r="AC3542" t="inlineStr">
        <is>
          <t>2026-08-01T08:35:27.741Z</t>
        </is>
      </c>
    </row>
    <row r="3543">
      <c r="A3543" t="inlineStr">
        <is>
          <t>151763f3-e54e-4041-a09d-e39e7db06c9a</t>
        </is>
      </c>
      <c r="B3543" t="inlineStr">
        <is>
          <t>Cross-Border Business Advisory | India Entry, Expansion &amp; Compliance</t>
        </is>
      </c>
      <c r="C3543" t="inlineStr">
        <is>
          <t>Consultancy</t>
        </is>
      </c>
      <c r="E3543" t="inlineStr">
        <is>
          <t>FIXED</t>
        </is>
      </c>
      <c r="F3543" t="n">
        <v>0</v>
      </c>
      <c r="G3543" t="inlineStr">
        <is>
          <t>USD</t>
        </is>
      </c>
      <c r="M3543" t="n">
        <v>0</v>
      </c>
      <c r="N3543" t="n">
        <v>0</v>
      </c>
      <c r="Q3543" t="inlineStr">
        <is>
          <t>430b0a08-8314-460c-8c73-a843ac95c6d6</t>
        </is>
      </c>
      <c r="R3543" t="inlineStr">
        <is>
          <t>Services</t>
        </is>
      </c>
      <c r="U3543" t="inlineStr">
        <is>
          <t>6249b947-fa02-4e9c-aeb6-a3dbe5a01baa</t>
        </is>
      </c>
      <c r="V3543" t="inlineStr">
        <is>
          <t>SHUKLA GUPTA &amp; ARORA</t>
        </is>
      </c>
      <c r="W3543" t="inlineStr">
        <is>
          <t>ACMFS0348D</t>
        </is>
      </c>
      <c r="X3543" t="n">
        <v>0</v>
      </c>
      <c r="Y3543" t="n">
        <v>0</v>
      </c>
      <c r="AA3543" t="inlineStr">
        <is>
          <t>Services</t>
        </is>
      </c>
      <c r="AB3543" t="inlineStr">
        <is>
          <t>http://indiausatrade.mea.gov.in/api/public/image/stream?key=products%2F20260623T120816Z-914218-68e3e1b8-web-logo-cropped.png</t>
        </is>
      </c>
      <c r="AC3543" t="inlineStr">
        <is>
          <t>2026-06-23T12:08:16.339Z</t>
        </is>
      </c>
    </row>
    <row r="3544">
      <c r="A3544" t="inlineStr">
        <is>
          <t>cd5e68d1-b747-4d93-b867-000d5fff31e0</t>
        </is>
      </c>
      <c r="B3544" t="inlineStr">
        <is>
          <t>Virtual CFO Services</t>
        </is>
      </c>
      <c r="C3544" t="inlineStr">
        <is>
          <t>Management Consulting</t>
        </is>
      </c>
      <c r="E3544" t="inlineStr">
        <is>
          <t>FIXED</t>
        </is>
      </c>
      <c r="F3544" t="n">
        <v>10000</v>
      </c>
      <c r="G3544" t="inlineStr">
        <is>
          <t>USD</t>
        </is>
      </c>
      <c r="M3544" t="n">
        <v>0</v>
      </c>
      <c r="N3544" t="n">
        <v>0</v>
      </c>
      <c r="Q3544" t="inlineStr">
        <is>
          <t>430b0a08-8314-460c-8c73-a843ac95c6d6</t>
        </is>
      </c>
      <c r="R3544" t="inlineStr">
        <is>
          <t>Services</t>
        </is>
      </c>
      <c r="U3544" t="inlineStr">
        <is>
          <t>6249b947-fa02-4e9c-aeb6-a3dbe5a01baa</t>
        </is>
      </c>
      <c r="V3544" t="inlineStr">
        <is>
          <t>SHUKLA GUPTA &amp; ARORA</t>
        </is>
      </c>
      <c r="W3544" t="inlineStr">
        <is>
          <t>ACMFS0348D</t>
        </is>
      </c>
      <c r="X3544" t="n">
        <v>0</v>
      </c>
      <c r="Y3544" t="n">
        <v>0</v>
      </c>
      <c r="AA3544" t="inlineStr">
        <is>
          <t>Services</t>
        </is>
      </c>
      <c r="AB3544" t="inlineStr">
        <is>
          <t>http://indiausatrade.mea.gov.in/api/public/image/stream?key=products%2F20260623T131023Z-294241-7bf082e2-web-logo-cropped.png</t>
        </is>
      </c>
      <c r="AC3544" t="inlineStr">
        <is>
          <t>2026-06-23T13:10:23.727Z</t>
        </is>
      </c>
    </row>
    <row r="3545">
      <c r="A3545" t="inlineStr">
        <is>
          <t>421a0d74-a7f7-469a-b063-dfcbf322b4f0</t>
        </is>
      </c>
      <c r="B3545" t="inlineStr">
        <is>
          <t>Executive Leatherette Corporate Diary Notebook</t>
        </is>
      </c>
      <c r="C3545" t="inlineStr">
        <is>
          <t>GLW - D - Pocket</t>
        </is>
      </c>
      <c r="E3545" t="inlineStr">
        <is>
          <t>FIXED</t>
        </is>
      </c>
      <c r="F3545" t="n">
        <v>0</v>
      </c>
      <c r="G3545" t="inlineStr">
        <is>
          <t>USD</t>
        </is>
      </c>
      <c r="I3545" t="inlineStr">
        <is>
          <t>Unit</t>
        </is>
      </c>
      <c r="M3545" t="n">
        <v>0</v>
      </c>
      <c r="N3545" t="n">
        <v>0</v>
      </c>
      <c r="Q3545" t="inlineStr">
        <is>
          <t>7ab8d365-836c-4189-8161-76fa993e3467</t>
        </is>
      </c>
      <c r="R3545" t="inlineStr">
        <is>
          <t>Paper and paperboard; articles of paper pulp, of paper or of paperboard</t>
        </is>
      </c>
      <c r="S3545" t="inlineStr">
        <is>
          <t>d0564100-3e1b-4be2-8e1e-f28fc0da5e52</t>
        </is>
      </c>
      <c r="T3545" t="inlineStr">
        <is>
          <t>Registers, account books, notebooks, order books, receipt books, letter pads, memorandum pads, diaries and similar articles, exercise books, blotting-pads, binders (loose-leaf or other), folders, file covers, manifold business forms, interleaved carbon...</t>
        </is>
      </c>
      <c r="U3545" t="inlineStr">
        <is>
          <t>a188253e-a82c-45fe-b209-d50dac344ede</t>
        </is>
      </c>
      <c r="V3545" t="inlineStr">
        <is>
          <t>GANESH LEATHER WORKS</t>
        </is>
      </c>
      <c r="W3545" t="inlineStr">
        <is>
          <t>0314076361</t>
        </is>
      </c>
      <c r="X3545" t="n">
        <v>0</v>
      </c>
      <c r="Y3545" t="n">
        <v>0</v>
      </c>
      <c r="Z3545" t="n">
        <v>48203000</v>
      </c>
      <c r="AA3545" t="inlineStr">
        <is>
          <t>BINDERS (OTHER THAN BOOK COVERS), FOLDERS AND FILE COVERS</t>
        </is>
      </c>
      <c r="AB3545" t="inlineStr">
        <is>
          <t>http://indiausatrade.mea.gov.in/api/public/image/stream?key=products%2F20260815T083544Z-861677-2f838666-0B7C67B7_B8EC_4F02_8DC0_3B54105E6E78_1_105_c-cropped.png</t>
        </is>
      </c>
      <c r="AC3545" t="inlineStr">
        <is>
          <t>2026-08-15T08:35:44.718Z</t>
        </is>
      </c>
    </row>
    <row r="3546">
      <c r="A3546" t="inlineStr">
        <is>
          <t>b7dcd0c0-edb1-4b8c-8718-f604cb73068e</t>
        </is>
      </c>
      <c r="B3546" t="inlineStr">
        <is>
          <t xml:space="preserve">HIGH FASHION DRESSES </t>
        </is>
      </c>
      <c r="C3546" t="inlineStr">
        <is>
          <t>101</t>
        </is>
      </c>
      <c r="E3546" t="inlineStr">
        <is>
          <t>FIXED</t>
        </is>
      </c>
      <c r="F3546" t="n">
        <v>5</v>
      </c>
      <c r="G3546" t="inlineStr">
        <is>
          <t>USD</t>
        </is>
      </c>
      <c r="I3546" t="inlineStr">
        <is>
          <t>Unit</t>
        </is>
      </c>
      <c r="J3546" t="n">
        <v>500</v>
      </c>
      <c r="M3546" t="n">
        <v>0</v>
      </c>
      <c r="N3546" t="n">
        <v>0</v>
      </c>
      <c r="Q3546" t="inlineStr">
        <is>
          <t>3e1bb479-540e-404a-9f82-d430fc8c22cd</t>
        </is>
      </c>
      <c r="R3546" t="inlineStr">
        <is>
          <t>Cotton</t>
        </is>
      </c>
      <c r="S3546" t="inlineStr">
        <is>
          <t>6be1b201-bbac-481e-822e-fb0baaae6a42</t>
        </is>
      </c>
      <c r="T3546" t="inlineStr">
        <is>
          <t>Cotton, carded or combed</t>
        </is>
      </c>
      <c r="U3546" t="inlineStr">
        <is>
          <t>fcd2738e-fa6e-4d6b-8eb7-568cd719396d</t>
        </is>
      </c>
      <c r="V3546" t="inlineStr">
        <is>
          <t>AMBUJA ACCESSORIZE &amp; CLOTHING LLP</t>
        </is>
      </c>
      <c r="W3546" t="inlineStr">
        <is>
          <t>0516964607</t>
        </is>
      </c>
      <c r="X3546" t="n">
        <v>0</v>
      </c>
      <c r="Y3546" t="n">
        <v>0</v>
      </c>
      <c r="Z3546" t="n">
        <v>52030000</v>
      </c>
      <c r="AA3546" t="inlineStr">
        <is>
          <t>COTTON, CARDED OR COMBED</t>
        </is>
      </c>
      <c r="AB3546" t="inlineStr">
        <is>
          <t>http://indiausatrade.mea.gov.in/api/public/image/stream?key=products%2F20260525T103216Z-318902-5e8c05fe-LB-10-cropped.png</t>
        </is>
      </c>
      <c r="AC3546" t="inlineStr">
        <is>
          <t>2026-05-25T10:32:16.816Z</t>
        </is>
      </c>
    </row>
    <row r="3547">
      <c r="A3547" t="inlineStr">
        <is>
          <t>03c04dc1-6c4f-47e0-93da-3b6fec81d575</t>
        </is>
      </c>
      <c r="B3547" t="inlineStr">
        <is>
          <t xml:space="preserve">cotton printed dress </t>
        </is>
      </c>
      <c r="C3547" t="inlineStr">
        <is>
          <t>102</t>
        </is>
      </c>
      <c r="E3547" t="inlineStr">
        <is>
          <t>FIXED</t>
        </is>
      </c>
      <c r="F3547" t="n">
        <v>6</v>
      </c>
      <c r="G3547" t="inlineStr">
        <is>
          <t>USD</t>
        </is>
      </c>
      <c r="I3547" t="inlineStr">
        <is>
          <t>Unit</t>
        </is>
      </c>
      <c r="J3547" t="n">
        <v>500</v>
      </c>
      <c r="M3547" t="n">
        <v>0</v>
      </c>
      <c r="N3547" t="n">
        <v>0</v>
      </c>
      <c r="Q3547" t="inlineStr">
        <is>
          <t>3e1bb479-540e-404a-9f82-d430fc8c22cd</t>
        </is>
      </c>
      <c r="R3547" t="inlineStr">
        <is>
          <t>Cotton</t>
        </is>
      </c>
      <c r="S3547" t="inlineStr">
        <is>
          <t>80f1f3be-d94d-46b6-a048-2db55abbc298</t>
        </is>
      </c>
      <c r="T3547" t="inlineStr">
        <is>
          <t>Cotton, not carded or combed</t>
        </is>
      </c>
      <c r="U3547" t="inlineStr">
        <is>
          <t>fcd2738e-fa6e-4d6b-8eb7-568cd719396d</t>
        </is>
      </c>
      <c r="V3547" t="inlineStr">
        <is>
          <t>AMBUJA ACCESSORIZE &amp; CLOTHING LLP</t>
        </is>
      </c>
      <c r="W3547" t="inlineStr">
        <is>
          <t>0516964607</t>
        </is>
      </c>
      <c r="X3547" t="n">
        <v>0</v>
      </c>
      <c r="Y3547" t="n">
        <v>0</v>
      </c>
      <c r="Z3547" t="n">
        <v>52010019</v>
      </c>
      <c r="AA3547" t="inlineStr">
        <is>
          <t>INDIAN COTTON OF ALL STAPLE LENGTH 34.5 MM AND ABOVE (112/32")</t>
        </is>
      </c>
      <c r="AB3547" t="inlineStr">
        <is>
          <t>http://indiausatrade.mea.gov.in/api/public/image/stream?key=products%2F20260526T135525Z-490415-eed76cc6-LB-21-cropped.png</t>
        </is>
      </c>
      <c r="AC3547" t="inlineStr">
        <is>
          <t>2026-05-26T13:55:25.097Z</t>
        </is>
      </c>
    </row>
    <row r="3548">
      <c r="A3548" t="inlineStr">
        <is>
          <t>f25e61f5-8b7d-4052-8c13-0ae2b5460582</t>
        </is>
      </c>
      <c r="B3548" t="inlineStr">
        <is>
          <t xml:space="preserve">100% cotton slub top </t>
        </is>
      </c>
      <c r="C3548" t="inlineStr">
        <is>
          <t>103</t>
        </is>
      </c>
      <c r="E3548" t="inlineStr">
        <is>
          <t>FIXED</t>
        </is>
      </c>
      <c r="F3548" t="n">
        <v>6</v>
      </c>
      <c r="G3548" t="inlineStr">
        <is>
          <t>USD</t>
        </is>
      </c>
      <c r="I3548" t="inlineStr">
        <is>
          <t>Unit</t>
        </is>
      </c>
      <c r="J3548" t="n">
        <v>500</v>
      </c>
      <c r="M3548" t="n">
        <v>0</v>
      </c>
      <c r="N3548" t="n">
        <v>0</v>
      </c>
      <c r="Q3548" t="inlineStr">
        <is>
          <t>3e1bb479-540e-404a-9f82-d430fc8c22cd</t>
        </is>
      </c>
      <c r="R3548" t="inlineStr">
        <is>
          <t>Cotton</t>
        </is>
      </c>
      <c r="S3548" t="inlineStr">
        <is>
          <t>80f1f3be-d94d-46b6-a048-2db55abbc298</t>
        </is>
      </c>
      <c r="T3548" t="inlineStr">
        <is>
          <t>Cotton, not carded or combed</t>
        </is>
      </c>
      <c r="U3548" t="inlineStr">
        <is>
          <t>fcd2738e-fa6e-4d6b-8eb7-568cd719396d</t>
        </is>
      </c>
      <c r="V3548" t="inlineStr">
        <is>
          <t>AMBUJA ACCESSORIZE &amp; CLOTHING LLP</t>
        </is>
      </c>
      <c r="W3548" t="inlineStr">
        <is>
          <t>0516964607</t>
        </is>
      </c>
      <c r="X3548" t="n">
        <v>0</v>
      </c>
      <c r="Y3548" t="n">
        <v>0</v>
      </c>
      <c r="Z3548" t="n">
        <v>52010013</v>
      </c>
      <c r="AA3548" t="inlineStr">
        <is>
          <t>INDIAN COTTON OF STAPLE LENGTH EXCEEDING 20.5MM (26/32) BUT NOT EXCEEDING 24.5MM (30/32)</t>
        </is>
      </c>
      <c r="AB3548" t="inlineStr">
        <is>
          <t>http://indiausatrade.mea.gov.in/api/public/image/stream?key=products%2F20260526T140313Z-141244-05f05b68-LBT-13-cropped.png</t>
        </is>
      </c>
      <c r="AC3548" t="inlineStr">
        <is>
          <t>2026-05-26T14:03:13.070Z</t>
        </is>
      </c>
    </row>
    <row r="3549">
      <c r="A3549" t="inlineStr">
        <is>
          <t>b708aaec-afc2-4632-b79f-13af0fa77320</t>
        </is>
      </c>
      <c r="B3549" t="inlineStr">
        <is>
          <t>50W BLDC Motor</t>
        </is>
      </c>
      <c r="C3549" t="inlineStr">
        <is>
          <t>23F50</t>
        </is>
      </c>
      <c r="E3549" t="inlineStr">
        <is>
          <t>FIXED</t>
        </is>
      </c>
      <c r="F3549" t="n">
        <v>60</v>
      </c>
      <c r="G3549" t="inlineStr">
        <is>
          <t>USD</t>
        </is>
      </c>
      <c r="M3549" t="n">
        <v>0</v>
      </c>
      <c r="N3549" t="n">
        <v>0</v>
      </c>
      <c r="Q3549" t="inlineStr">
        <is>
          <t>c892c2fc-ba20-4899-9192-3b2d37742664</t>
        </is>
      </c>
      <c r="R3549" t="inlineStr">
        <is>
          <t>Electrical machinery and equipment and parts thereof, sound recorders and reproducers, television image and sound recorders and reproducers, and parts and accessories of such articles</t>
        </is>
      </c>
      <c r="S3549" t="inlineStr">
        <is>
          <t>d2ab9918-1047-45cf-b922-3f272a4fd0ec</t>
        </is>
      </c>
      <c r="T3549" t="inlineStr">
        <is>
          <t>Electric motors and generators (excluding generating sets)</t>
        </is>
      </c>
      <c r="U3549" t="inlineStr">
        <is>
          <t>4fba59d3-165f-429f-97df-37fb464391b5</t>
        </is>
      </c>
      <c r="V3549" t="inlineStr">
        <is>
          <t>S S NATU PLASTICS AND METALS PRIVATE LIMITED</t>
        </is>
      </c>
      <c r="W3549" t="inlineStr">
        <is>
          <t>0398011869</t>
        </is>
      </c>
      <c r="X3549" t="n">
        <v>0</v>
      </c>
      <c r="Y3549" t="n">
        <v>0</v>
      </c>
      <c r="Z3549" t="n">
        <v>85013310</v>
      </c>
      <c r="AA3549" t="inlineStr">
        <is>
          <t>DC MOTORS</t>
        </is>
      </c>
      <c r="AB3549" t="inlineStr">
        <is>
          <t>http://indiausatrade.mea.gov.in/api/public/image/stream?key=products%2F20260722T103150Z-875272-a52e5a3f-20250906_130434000_iOS%201-cropped.jpg</t>
        </is>
      </c>
      <c r="AC3549" t="inlineStr">
        <is>
          <t>2026-07-22T10:31:50.387Z</t>
        </is>
      </c>
    </row>
    <row r="3550">
      <c r="A3550" t="inlineStr">
        <is>
          <t>cfafd956-6785-4fcd-b989-df5335969ab5</t>
        </is>
      </c>
      <c r="B3550" t="inlineStr">
        <is>
          <t>5kg Low EC Cocopeat Block</t>
        </is>
      </c>
      <c r="C3550" t="inlineStr">
        <is>
          <t>001</t>
        </is>
      </c>
      <c r="E3550" t="inlineStr">
        <is>
          <t>FIXED</t>
        </is>
      </c>
      <c r="F3550" t="n">
        <v>0</v>
      </c>
      <c r="G3550" t="inlineStr">
        <is>
          <t>USD</t>
        </is>
      </c>
      <c r="J3550" t="n">
        <v>4000</v>
      </c>
      <c r="M3550" t="n">
        <v>0</v>
      </c>
      <c r="N3550" t="n">
        <v>0</v>
      </c>
      <c r="Q3550" t="inlineStr">
        <is>
          <t>ecb17ce9-e03a-4e36-b94b-92feacbca69c</t>
        </is>
      </c>
      <c r="R3550" t="inlineStr">
        <is>
          <t>Vegetable plaiting materials; vegetable products not elsewhere specified or included</t>
        </is>
      </c>
      <c r="S3550" t="inlineStr">
        <is>
          <t>1356d014-96ef-45d6-bf50-d1f0adac3e6d</t>
        </is>
      </c>
      <c r="T3550" t="inlineStr">
        <is>
          <t>Vegetable products not elsewhere specified or included</t>
        </is>
      </c>
      <c r="U3550" t="inlineStr">
        <is>
          <t>8da3806f-0fa4-441e-9831-4826a0480151</t>
        </is>
      </c>
      <c r="V3550" t="inlineStr">
        <is>
          <t>VT IMPEX LLP</t>
        </is>
      </c>
      <c r="W3550" t="inlineStr">
        <is>
          <t>AASFV7816R</t>
        </is>
      </c>
      <c r="X3550" t="n">
        <v>0</v>
      </c>
      <c r="Y3550" t="n">
        <v>0</v>
      </c>
      <c r="Z3550" t="n">
        <v>14049060</v>
      </c>
      <c r="AA3550" t="inlineStr">
        <is>
          <t>COCONUT SHELL, UNWORKED</t>
        </is>
      </c>
      <c r="AB3550" t="inlineStr">
        <is>
          <t>http://indiausatrade.mea.gov.in/api/public/image/stream?key=products%2F20260602T070542Z-374683-01d2bbe9-Coco%20Peat%20washed%20crunch%20bales%201%20-cropped.jpg</t>
        </is>
      </c>
      <c r="AC3550" t="inlineStr">
        <is>
          <t>2026-06-02T07:05:42.300Z</t>
        </is>
      </c>
    </row>
    <row r="3551">
      <c r="A3551" t="inlineStr">
        <is>
          <t>c080ed8a-530f-43c0-a175-edd6c166d894</t>
        </is>
      </c>
      <c r="B3551" t="inlineStr">
        <is>
          <t>Premium Formal Leather Belts for Men &amp; Women (Dress Belts)</t>
        </is>
      </c>
      <c r="C3551" t="inlineStr">
        <is>
          <t>Formal/ Dress Belts</t>
        </is>
      </c>
      <c r="E3551" t="inlineStr">
        <is>
          <t>FIXED</t>
        </is>
      </c>
      <c r="F3551" t="n">
        <v>2.5</v>
      </c>
      <c r="G3551" t="inlineStr">
        <is>
          <t>USD</t>
        </is>
      </c>
      <c r="J3551" t="n">
        <v>100</v>
      </c>
      <c r="M3551" t="n">
        <v>0</v>
      </c>
      <c r="N3551" t="n">
        <v>0</v>
      </c>
      <c r="Q3551" t="inlineStr">
        <is>
          <t>36bfad4f-387e-4cb1-a683-28e9e2cbbfa1</t>
        </is>
      </c>
      <c r="R3551" t="inlineStr">
        <is>
          <t>Articles of leather; saddlery and harness; travel goods, handbags and similar containers; articles of animal gut (other than silkworm gut)</t>
        </is>
      </c>
      <c r="S3551" t="inlineStr">
        <is>
          <t>fd51dd71-eb2c-4fce-8d24-f5a804a20815</t>
        </is>
      </c>
      <c r="T3551" t="inlineStr">
        <is>
          <t>Articles of apparel and clothing accessories (including gloves, mittens and mitts), for all purposes, of leather or of composition leather</t>
        </is>
      </c>
      <c r="U3551" t="inlineStr">
        <is>
          <t>f9e7748b-c1f7-48cf-a2f5-bdb61f6ddb7d</t>
        </is>
      </c>
      <c r="V3551" t="inlineStr">
        <is>
          <t>TREGUS PRIVATE LIMITED</t>
        </is>
      </c>
      <c r="W3551" t="inlineStr">
        <is>
          <t>0388077115</t>
        </is>
      </c>
      <c r="X3551" t="n">
        <v>0</v>
      </c>
      <c r="Y3551" t="n">
        <v>0</v>
      </c>
      <c r="Z3551" t="n">
        <v>42033000</v>
      </c>
      <c r="AA3551" t="inlineStr">
        <is>
          <t>BELTS AND BANDOLIERS</t>
        </is>
      </c>
      <c r="AB3551" t="inlineStr">
        <is>
          <t>http://indiausatrade.mea.gov.in/api/public/image/stream?key=products%2F120020914-Italian%20Leather%20Dress%20Belts.jpg</t>
        </is>
      </c>
      <c r="AC3551" t="inlineStr">
        <is>
          <t>2026-04-20T11:39:44.473Z</t>
        </is>
      </c>
    </row>
    <row r="3552">
      <c r="A3552" t="inlineStr">
        <is>
          <t>e580ab15-d1ec-41fe-b404-8d8576b99cf6</t>
        </is>
      </c>
      <c r="B3552" t="inlineStr">
        <is>
          <t>Genuine Leather Casual Belts</t>
        </is>
      </c>
      <c r="C3552" t="inlineStr">
        <is>
          <t>Casual Belts</t>
        </is>
      </c>
      <c r="E3552" t="inlineStr">
        <is>
          <t>FIXED</t>
        </is>
      </c>
      <c r="F3552" t="n">
        <v>1.95</v>
      </c>
      <c r="G3552" t="inlineStr">
        <is>
          <t>USD</t>
        </is>
      </c>
      <c r="J3552" t="n">
        <v>250</v>
      </c>
      <c r="M3552" t="n">
        <v>0</v>
      </c>
      <c r="N3552" t="n">
        <v>0</v>
      </c>
      <c r="Q3552" t="inlineStr">
        <is>
          <t>36bfad4f-387e-4cb1-a683-28e9e2cbbfa1</t>
        </is>
      </c>
      <c r="R3552" t="inlineStr">
        <is>
          <t>Articles of leather; saddlery and harness; travel goods, handbags and similar containers; articles of animal gut (other than silkworm gut)</t>
        </is>
      </c>
      <c r="S3552" t="inlineStr">
        <is>
          <t>fd51dd71-eb2c-4fce-8d24-f5a804a20815</t>
        </is>
      </c>
      <c r="T3552" t="inlineStr">
        <is>
          <t>Articles of apparel and clothing accessories (including gloves, mittens and mitts), for all purposes, of leather or of composition leather</t>
        </is>
      </c>
      <c r="U3552" t="inlineStr">
        <is>
          <t>f9e7748b-c1f7-48cf-a2f5-bdb61f6ddb7d</t>
        </is>
      </c>
      <c r="V3552" t="inlineStr">
        <is>
          <t>TREGUS PRIVATE LIMITED</t>
        </is>
      </c>
      <c r="W3552" t="inlineStr">
        <is>
          <t>0388077115</t>
        </is>
      </c>
      <c r="X3552" t="n">
        <v>0</v>
      </c>
      <c r="Y3552" t="n">
        <v>0</v>
      </c>
      <c r="Z3552" t="n">
        <v>42033000</v>
      </c>
      <c r="AA3552" t="inlineStr">
        <is>
          <t>BELTS AND BANDOLIERS</t>
        </is>
      </c>
      <c r="AB3552" t="inlineStr">
        <is>
          <t>http://indiausatrade.mea.gov.in/api/public/image/stream?key=products%2F833969236-Untitled-1.jpg</t>
        </is>
      </c>
      <c r="AC3552" t="inlineStr">
        <is>
          <t>2026-04-20T11:52:51.711Z</t>
        </is>
      </c>
    </row>
    <row r="3553">
      <c r="A3553" t="inlineStr">
        <is>
          <t>d7255e84-51cb-4b5b-94a7-b579f717d6b8</t>
        </is>
      </c>
      <c r="B3553" t="inlineStr">
        <is>
          <t>Premium Semi-Casual Leather Belts (32–38 mm) – Men &amp; Women</t>
        </is>
      </c>
      <c r="C3553" t="inlineStr">
        <is>
          <t>Semi-Casual Leather Belts</t>
        </is>
      </c>
      <c r="E3553" t="inlineStr">
        <is>
          <t>FIXED</t>
        </is>
      </c>
      <c r="F3553" t="n">
        <v>2.5</v>
      </c>
      <c r="G3553" t="inlineStr">
        <is>
          <t>USD</t>
        </is>
      </c>
      <c r="J3553" t="n">
        <v>150</v>
      </c>
      <c r="M3553" t="n">
        <v>0</v>
      </c>
      <c r="N3553" t="n">
        <v>0</v>
      </c>
      <c r="Q3553" t="inlineStr">
        <is>
          <t>36bfad4f-387e-4cb1-a683-28e9e2cbbfa1</t>
        </is>
      </c>
      <c r="R3553" t="inlineStr">
        <is>
          <t>Articles of leather; saddlery and harness; travel goods, handbags and similar containers; articles of animal gut (other than silkworm gut)</t>
        </is>
      </c>
      <c r="S3553" t="inlineStr">
        <is>
          <t>fd51dd71-eb2c-4fce-8d24-f5a804a20815</t>
        </is>
      </c>
      <c r="T3553" t="inlineStr">
        <is>
          <t>Articles of apparel and clothing accessories (including gloves, mittens and mitts), for all purposes, of leather or of composition leather</t>
        </is>
      </c>
      <c r="U3553" t="inlineStr">
        <is>
          <t>f9e7748b-c1f7-48cf-a2f5-bdb61f6ddb7d</t>
        </is>
      </c>
      <c r="V3553" t="inlineStr">
        <is>
          <t>TREGUS PRIVATE LIMITED</t>
        </is>
      </c>
      <c r="W3553" t="inlineStr">
        <is>
          <t>0388077115</t>
        </is>
      </c>
      <c r="X3553" t="n">
        <v>0</v>
      </c>
      <c r="Y3553" t="n">
        <v>0</v>
      </c>
      <c r="Z3553" t="n">
        <v>42033000</v>
      </c>
      <c r="AA3553" t="inlineStr">
        <is>
          <t>BELTS AND BANDOLIERS</t>
        </is>
      </c>
      <c r="AB3553" t="inlineStr">
        <is>
          <t>http://indiausatrade.mea.gov.in/api/public/image/stream?key=products%2F324503056-Semi%20Formal%20Belts_1.jpg</t>
        </is>
      </c>
      <c r="AC3553" t="inlineStr">
        <is>
          <t>2026-04-20T12:05:33.420Z</t>
        </is>
      </c>
    </row>
    <row r="3554">
      <c r="A3554" t="inlineStr">
        <is>
          <t>4a4e7c97-a2a7-4e7e-8374-df1301ff30f7</t>
        </is>
      </c>
      <c r="B3554" t="inlineStr">
        <is>
          <t>Premium Men’s Leather Wallets – Bi-Fold, Tri-Fold &amp; Card Holders</t>
        </is>
      </c>
      <c r="C3554" t="inlineStr">
        <is>
          <t>Wallets</t>
        </is>
      </c>
      <c r="E3554" t="inlineStr">
        <is>
          <t>FIXED</t>
        </is>
      </c>
      <c r="F3554" t="n">
        <v>1.95</v>
      </c>
      <c r="G3554" t="inlineStr">
        <is>
          <t>USD</t>
        </is>
      </c>
      <c r="J3554" t="n">
        <v>100</v>
      </c>
      <c r="M3554" t="n">
        <v>0</v>
      </c>
      <c r="N3554" t="n">
        <v>0</v>
      </c>
      <c r="Q3554" t="inlineStr">
        <is>
          <t>36bfad4f-387e-4cb1-a683-28e9e2cbbfa1</t>
        </is>
      </c>
      <c r="R3554" t="inlineStr">
        <is>
          <t>Articles of leather; saddlery and harness; travel goods, handbags and similar containers; articles of animal gut (other than silkworm gut)</t>
        </is>
      </c>
      <c r="S3554" t="inlineStr">
        <is>
          <t>20eb385c-69b5-43b0-aec4-f7d870ade592</t>
        </is>
      </c>
      <c r="T3554" t="inlineStr">
        <is>
          <t>Trunks, suit-cases, vanity-cases, executive-cases, brief-cases, school satchels, spectacle cases, binocular cases, camera cases, musical instrument cases, gun cases, holsters and similar containers, travelling-bags, insulated food or beverages bags, to...</t>
        </is>
      </c>
      <c r="U3554" t="inlineStr">
        <is>
          <t>f9e7748b-c1f7-48cf-a2f5-bdb61f6ddb7d</t>
        </is>
      </c>
      <c r="V3554" t="inlineStr">
        <is>
          <t>TREGUS PRIVATE LIMITED</t>
        </is>
      </c>
      <c r="W3554" t="inlineStr">
        <is>
          <t>0388077115</t>
        </is>
      </c>
      <c r="X3554" t="n">
        <v>0</v>
      </c>
      <c r="Y3554" t="n">
        <v>0</v>
      </c>
      <c r="Z3554" t="n">
        <v>42023120</v>
      </c>
      <c r="AA3554" t="inlineStr">
        <is>
          <t>WALLETS AND PURSES, OF LEATHER</t>
        </is>
      </c>
      <c r="AB3554" t="inlineStr">
        <is>
          <t>http://indiausatrade.mea.gov.in/api/public/image/stream?key=products%2F231746925-Multi.JPG</t>
        </is>
      </c>
      <c r="AC3554" t="inlineStr">
        <is>
          <t>2026-04-20T12:21:56.326Z</t>
        </is>
      </c>
    </row>
    <row r="3555">
      <c r="A3555" t="inlineStr">
        <is>
          <t>91a4c34d-aa95-4b0e-9833-c9e81461880a</t>
        </is>
      </c>
      <c r="B3555" t="inlineStr">
        <is>
          <t>Ankapur Premium Chicken Masala</t>
        </is>
      </c>
      <c r="C3555" t="inlineStr">
        <is>
          <t>8908027728001</t>
        </is>
      </c>
      <c r="E3555" t="inlineStr">
        <is>
          <t>FIXED</t>
        </is>
      </c>
      <c r="F3555" t="n">
        <v>600</v>
      </c>
      <c r="G3555" t="inlineStr">
        <is>
          <t>USD</t>
        </is>
      </c>
      <c r="J3555" t="n">
        <v>1000</v>
      </c>
      <c r="M3555" t="n">
        <v>0</v>
      </c>
      <c r="N3555" t="n">
        <v>0</v>
      </c>
      <c r="Q3555" t="inlineStr">
        <is>
          <t>2d545a03-a906-4299-924e-26821ae33187</t>
        </is>
      </c>
      <c r="R3555" t="inlineStr">
        <is>
          <t>Miscellaneous edible preparations</t>
        </is>
      </c>
      <c r="S3555" t="inlineStr">
        <is>
          <t>934b0101-367f-4d39-a23f-8d25f24ee882</t>
        </is>
      </c>
      <c r="T3555" t="inlineStr">
        <is>
          <t>Sauces and preparations therefor; mixed condiments and mixed seasonings; mustard flour and meal and prepared mustard</t>
        </is>
      </c>
      <c r="U3555" t="inlineStr">
        <is>
          <t>f4170bbe-8f41-4f7b-abd7-e659aea831d2</t>
        </is>
      </c>
      <c r="V3555" t="inlineStr">
        <is>
          <t>ANKAPUR PREMIUM SPICES AND FOOD PRIVATE LIMITED</t>
        </is>
      </c>
      <c r="W3555" t="inlineStr">
        <is>
          <t>ABCCA5323N</t>
        </is>
      </c>
      <c r="X3555" t="n">
        <v>0</v>
      </c>
      <c r="Y3555" t="n">
        <v>0</v>
      </c>
      <c r="Z3555" t="n">
        <v>21039040</v>
      </c>
      <c r="AA3555" t="inlineStr">
        <is>
          <t>MIXED, CONDIMENTS AND MIXED SEASONING</t>
        </is>
      </c>
      <c r="AB3555" t="inlineStr">
        <is>
          <t>http://indiausatrade.mea.gov.in/api/public/image/stream?key=products%2F20260904T051429Z-764582-6d43b63f-Product%20-%20Front-cropped.jpg</t>
        </is>
      </c>
      <c r="AC3555" t="inlineStr">
        <is>
          <t>2026-09-04T05:14:29.095Z</t>
        </is>
      </c>
    </row>
    <row r="3556">
      <c r="A3556" t="inlineStr">
        <is>
          <t>4e1da021-8ff1-426a-8662-e34967e89046</t>
        </is>
      </c>
      <c r="B3556" t="inlineStr">
        <is>
          <t>Makhana (Foxnut)</t>
        </is>
      </c>
      <c r="C3556" t="inlineStr">
        <is>
          <t>Foxnut</t>
        </is>
      </c>
      <c r="E3556" t="inlineStr">
        <is>
          <t>FIXED</t>
        </is>
      </c>
      <c r="F3556" t="n">
        <v>100</v>
      </c>
      <c r="G3556" t="inlineStr">
        <is>
          <t>USD</t>
        </is>
      </c>
      <c r="I3556" t="inlineStr">
        <is>
          <t>Kilogram</t>
        </is>
      </c>
      <c r="J3556" t="n">
        <v>200</v>
      </c>
      <c r="M3556" t="n">
        <v>0</v>
      </c>
      <c r="N3556" t="n">
        <v>0</v>
      </c>
      <c r="Q3556" t="inlineStr">
        <is>
          <t>55828637-ad41-44fd-98f7-29e8c705a09a</t>
        </is>
      </c>
      <c r="R3556" t="inlineStr">
        <is>
          <t>Preparations of cereals, flour, starch or milk; pastrycooks' products</t>
        </is>
      </c>
      <c r="S3556" t="inlineStr">
        <is>
          <t>c14e2cfc-7ec1-4f83-a6d0-d0cdfacdfce3</t>
        </is>
      </c>
      <c r="T3556" t="inlineStr">
        <is>
          <t>Prepared foods obtained by the swelling or roasting of cereals or cereal products (for example, corn flakes); cereals (other than maize (corn)) in grain form or in the form of flakes or other worked grains (except flour, groats and meal), pre-cooked or...</t>
        </is>
      </c>
      <c r="U3556" t="inlineStr">
        <is>
          <t>8d0ba0af-4335-4aed-9dcb-b42536b47661</t>
        </is>
      </c>
      <c r="V3556" t="inlineStr">
        <is>
          <t>THREE IMPEX</t>
        </is>
      </c>
      <c r="W3556" t="inlineStr">
        <is>
          <t>0398051305</t>
        </is>
      </c>
      <c r="X3556" t="n">
        <v>0</v>
      </c>
      <c r="Y3556" t="n">
        <v>0</v>
      </c>
      <c r="Z3556" t="n">
        <v>19041090</v>
      </c>
      <c r="AA3556" t="inlineStr">
        <is>
          <t>OTHER</t>
        </is>
      </c>
      <c r="AB3556" t="inlineStr">
        <is>
          <t>http://indiausatrade.mea.gov.in/api/public/image/stream?key=products%2F20260519T121359Z-506257-4b72c7df-6suta-cropped.jpg</t>
        </is>
      </c>
      <c r="AC3556" t="inlineStr">
        <is>
          <t>2026-05-19T12:13:59.527Z</t>
        </is>
      </c>
    </row>
    <row r="3557">
      <c r="A3557" t="inlineStr">
        <is>
          <t>15a295e7-7ccf-4588-a84b-5865714ae53d</t>
        </is>
      </c>
      <c r="B3557" t="inlineStr">
        <is>
          <t xml:space="preserve">Lexi Race </t>
        </is>
      </c>
      <c r="C3557" t="inlineStr">
        <is>
          <t>3009</t>
        </is>
      </c>
      <c r="E3557" t="inlineStr">
        <is>
          <t>FIXED</t>
        </is>
      </c>
      <c r="F3557" t="n">
        <v>1</v>
      </c>
      <c r="G3557" t="inlineStr">
        <is>
          <t>USD</t>
        </is>
      </c>
      <c r="I3557" t="inlineStr">
        <is>
          <t>Box</t>
        </is>
      </c>
      <c r="M3557" t="n">
        <v>0</v>
      </c>
      <c r="N3557" t="n">
        <v>0</v>
      </c>
      <c r="Q3557" t="inlineStr">
        <is>
          <t>27db758a-1f92-4b0e-b6f0-45f55a306b83</t>
        </is>
      </c>
      <c r="R3557" t="inlineStr">
        <is>
          <t>Miscellaneous manufactured articles</t>
        </is>
      </c>
      <c r="S3557" t="inlineStr">
        <is>
          <t>6c281ebe-d75c-4243-9537-3f560d04bae1</t>
        </is>
      </c>
      <c r="T3557" t="inlineStr">
        <is>
          <t>Ball point pens; felt tipped and other porous-tipped pens and markers; fountain pens, stylograph pens and other pens; duplicating stylos; pen-holders, pencil-holders and similar holders; parts (including caps and clips) of the foregoing articles, other...</t>
        </is>
      </c>
      <c r="U3557" t="inlineStr">
        <is>
          <t>9e5d0a5b-7a2f-4c6c-a287-1fbcc7eee3af</t>
        </is>
      </c>
      <c r="V3557" t="inlineStr">
        <is>
          <t>Lexi Private Limited</t>
        </is>
      </c>
      <c r="W3557" t="inlineStr">
        <is>
          <t>0391001540</t>
        </is>
      </c>
      <c r="X3557" t="n">
        <v>0</v>
      </c>
      <c r="Y3557" t="n">
        <v>0</v>
      </c>
      <c r="Z3557" t="n">
        <v>96081019</v>
      </c>
      <c r="AA3557" t="inlineStr">
        <is>
          <t>OTHER</t>
        </is>
      </c>
      <c r="AB3557" t="inlineStr">
        <is>
          <t>http://indiausatrade.mea.gov.in/api/public/image/stream?key=products%2F20260714T123126Z-136701-c9fc9039-Lexi%20Race%20-%20USA%20Portal-cropped.png</t>
        </is>
      </c>
      <c r="AC3557" t="inlineStr">
        <is>
          <t>2026-07-11T13:31:23.850Z</t>
        </is>
      </c>
    </row>
    <row r="3558">
      <c r="A3558" t="inlineStr">
        <is>
          <t>5f141a39-d796-4714-9630-a07070bd74ac</t>
        </is>
      </c>
      <c r="B3558" t="inlineStr">
        <is>
          <t>Lexi Jetstar</t>
        </is>
      </c>
      <c r="C3558" t="inlineStr">
        <is>
          <t>4007</t>
        </is>
      </c>
      <c r="E3558" t="inlineStr">
        <is>
          <t>FIXED</t>
        </is>
      </c>
      <c r="F3558" t="n">
        <v>1</v>
      </c>
      <c r="G3558" t="inlineStr">
        <is>
          <t>USD</t>
        </is>
      </c>
      <c r="I3558" t="inlineStr">
        <is>
          <t>Box</t>
        </is>
      </c>
      <c r="M3558" t="n">
        <v>0</v>
      </c>
      <c r="N3558" t="n">
        <v>0</v>
      </c>
      <c r="Q3558" t="inlineStr">
        <is>
          <t>27db758a-1f92-4b0e-b6f0-45f55a306b83</t>
        </is>
      </c>
      <c r="R3558" t="inlineStr">
        <is>
          <t>Miscellaneous manufactured articles</t>
        </is>
      </c>
      <c r="S3558" t="inlineStr">
        <is>
          <t>6c281ebe-d75c-4243-9537-3f560d04bae1</t>
        </is>
      </c>
      <c r="T3558" t="inlineStr">
        <is>
          <t>Ball point pens; felt tipped and other porous-tipped pens and markers; fountain pens, stylograph pens and other pens; duplicating stylos; pen-holders, pencil-holders and similar holders; parts (including caps and clips) of the foregoing articles, other...</t>
        </is>
      </c>
      <c r="U3558" t="inlineStr">
        <is>
          <t>9e5d0a5b-7a2f-4c6c-a287-1fbcc7eee3af</t>
        </is>
      </c>
      <c r="V3558" t="inlineStr">
        <is>
          <t>Lexi Private Limited</t>
        </is>
      </c>
      <c r="W3558" t="inlineStr">
        <is>
          <t>0391001540</t>
        </is>
      </c>
      <c r="X3558" t="n">
        <v>0</v>
      </c>
      <c r="Y3558" t="n">
        <v>0</v>
      </c>
      <c r="Z3558" t="n">
        <v>96081019</v>
      </c>
      <c r="AA3558" t="inlineStr">
        <is>
          <t>OTHER</t>
        </is>
      </c>
      <c r="AB3558" t="inlineStr">
        <is>
          <t>http://indiausatrade.mea.gov.in/api/public/image/stream?key=products%2F20260714T124352Z-692311-1517b037-Lexi%20Jetstar%20-%20USA%20Portal-cropped.png</t>
        </is>
      </c>
      <c r="AC3558" t="inlineStr">
        <is>
          <t>2026-07-14T12:43:52.846Z</t>
        </is>
      </c>
    </row>
    <row r="3559">
      <c r="A3559" t="inlineStr">
        <is>
          <t>7e08432e-b4c4-4dc2-8ba1-bef1de983426</t>
        </is>
      </c>
      <c r="B3559" t="inlineStr">
        <is>
          <t>Lexi SW Fine</t>
        </is>
      </c>
      <c r="C3559" t="inlineStr">
        <is>
          <t>3006</t>
        </is>
      </c>
      <c r="E3559" t="inlineStr">
        <is>
          <t>FIXED</t>
        </is>
      </c>
      <c r="F3559" t="n">
        <v>1</v>
      </c>
      <c r="G3559" t="inlineStr">
        <is>
          <t>USD</t>
        </is>
      </c>
      <c r="I3559" t="inlineStr">
        <is>
          <t>Box</t>
        </is>
      </c>
      <c r="M3559" t="n">
        <v>0</v>
      </c>
      <c r="N3559" t="n">
        <v>0</v>
      </c>
      <c r="Q3559" t="inlineStr">
        <is>
          <t>27db758a-1f92-4b0e-b6f0-45f55a306b83</t>
        </is>
      </c>
      <c r="R3559" t="inlineStr">
        <is>
          <t>Miscellaneous manufactured articles</t>
        </is>
      </c>
      <c r="S3559" t="inlineStr">
        <is>
          <t>6c281ebe-d75c-4243-9537-3f560d04bae1</t>
        </is>
      </c>
      <c r="T3559" t="inlineStr">
        <is>
          <t>Ball point pens; felt tipped and other porous-tipped pens and markers; fountain pens, stylograph pens and other pens; duplicating stylos; pen-holders, pencil-holders and similar holders; parts (including caps and clips) of the foregoing articles, other...</t>
        </is>
      </c>
      <c r="U3559" t="inlineStr">
        <is>
          <t>9e5d0a5b-7a2f-4c6c-a287-1fbcc7eee3af</t>
        </is>
      </c>
      <c r="V3559" t="inlineStr">
        <is>
          <t>Lexi Private Limited</t>
        </is>
      </c>
      <c r="W3559" t="inlineStr">
        <is>
          <t>0391001540</t>
        </is>
      </c>
      <c r="X3559" t="n">
        <v>0</v>
      </c>
      <c r="Y3559" t="n">
        <v>0</v>
      </c>
      <c r="Z3559" t="n">
        <v>96081019</v>
      </c>
      <c r="AA3559" t="inlineStr">
        <is>
          <t>OTHER</t>
        </is>
      </c>
      <c r="AB3559" t="inlineStr">
        <is>
          <t>http://indiausatrade.mea.gov.in/api/public/image/stream?key=products%2F20260714T124658Z-486586-593b50c0-Lexi%20SW%20Fine%20-%20USA%20Portal-cropped.png</t>
        </is>
      </c>
      <c r="AC3559" t="inlineStr">
        <is>
          <t>2026-07-14T12:46:58.462Z</t>
        </is>
      </c>
    </row>
    <row r="3560">
      <c r="A3560" t="inlineStr">
        <is>
          <t>91d36d39-e8a6-4cee-a65e-6de43c6cc58a</t>
        </is>
      </c>
      <c r="B3560" t="inlineStr">
        <is>
          <t>Dax Clear Cut</t>
        </is>
      </c>
      <c r="C3560" t="inlineStr">
        <is>
          <t>1022</t>
        </is>
      </c>
      <c r="E3560" t="inlineStr">
        <is>
          <t>FIXED</t>
        </is>
      </c>
      <c r="F3560" t="n">
        <v>1</v>
      </c>
      <c r="G3560" t="inlineStr">
        <is>
          <t>USD</t>
        </is>
      </c>
      <c r="I3560" t="inlineStr">
        <is>
          <t>Box</t>
        </is>
      </c>
      <c r="M3560" t="n">
        <v>0</v>
      </c>
      <c r="N3560" t="n">
        <v>0</v>
      </c>
      <c r="Q3560" t="inlineStr">
        <is>
          <t>27db758a-1f92-4b0e-b6f0-45f55a306b83</t>
        </is>
      </c>
      <c r="R3560" t="inlineStr">
        <is>
          <t>Miscellaneous manufactured articles</t>
        </is>
      </c>
      <c r="S3560" t="inlineStr">
        <is>
          <t>6c281ebe-d75c-4243-9537-3f560d04bae1</t>
        </is>
      </c>
      <c r="T3560" t="inlineStr">
        <is>
          <t>Ball point pens; felt tipped and other porous-tipped pens and markers; fountain pens, stylograph pens and other pens; duplicating stylos; pen-holders, pencil-holders and similar holders; parts (including caps and clips) of the foregoing articles, other...</t>
        </is>
      </c>
      <c r="U3560" t="inlineStr">
        <is>
          <t>9e5d0a5b-7a2f-4c6c-a287-1fbcc7eee3af</t>
        </is>
      </c>
      <c r="V3560" t="inlineStr">
        <is>
          <t>Lexi Private Limited</t>
        </is>
      </c>
      <c r="W3560" t="inlineStr">
        <is>
          <t>0391001540</t>
        </is>
      </c>
      <c r="X3560" t="n">
        <v>0</v>
      </c>
      <c r="Y3560" t="n">
        <v>0</v>
      </c>
      <c r="Z3560" t="n">
        <v>96081019</v>
      </c>
      <c r="AA3560" t="inlineStr">
        <is>
          <t>OTHER</t>
        </is>
      </c>
      <c r="AB3560" t="inlineStr">
        <is>
          <t>http://indiausatrade.mea.gov.in/api/public/image/stream?key=products%2F20260714T125037Z-650725-a2e295b3-Dax%20Clear%20Cut%20-%20USA%20Portal-cropped.png</t>
        </is>
      </c>
      <c r="AC3560" t="inlineStr">
        <is>
          <t>2026-07-14T12:50:37.258Z</t>
        </is>
      </c>
    </row>
    <row r="3561">
      <c r="A3561" t="inlineStr">
        <is>
          <t>ab123877-4f96-4bd4-a083-578b5b911cd9</t>
        </is>
      </c>
      <c r="B3561" t="inlineStr">
        <is>
          <t>Dax Top Speed</t>
        </is>
      </c>
      <c r="C3561" t="inlineStr">
        <is>
          <t>1009</t>
        </is>
      </c>
      <c r="E3561" t="inlineStr">
        <is>
          <t>FIXED</t>
        </is>
      </c>
      <c r="F3561" t="n">
        <v>1</v>
      </c>
      <c r="G3561" t="inlineStr">
        <is>
          <t>USD</t>
        </is>
      </c>
      <c r="I3561" t="inlineStr">
        <is>
          <t>Box</t>
        </is>
      </c>
      <c r="M3561" t="n">
        <v>0</v>
      </c>
      <c r="N3561" t="n">
        <v>0</v>
      </c>
      <c r="Q3561" t="inlineStr">
        <is>
          <t>27db758a-1f92-4b0e-b6f0-45f55a306b83</t>
        </is>
      </c>
      <c r="R3561" t="inlineStr">
        <is>
          <t>Miscellaneous manufactured articles</t>
        </is>
      </c>
      <c r="S3561" t="inlineStr">
        <is>
          <t>6c281ebe-d75c-4243-9537-3f560d04bae1</t>
        </is>
      </c>
      <c r="T3561" t="inlineStr">
        <is>
          <t>Ball point pens; felt tipped and other porous-tipped pens and markers; fountain pens, stylograph pens and other pens; duplicating stylos; pen-holders, pencil-holders and similar holders; parts (including caps and clips) of the foregoing articles, other...</t>
        </is>
      </c>
      <c r="U3561" t="inlineStr">
        <is>
          <t>9e5d0a5b-7a2f-4c6c-a287-1fbcc7eee3af</t>
        </is>
      </c>
      <c r="V3561" t="inlineStr">
        <is>
          <t>Lexi Private Limited</t>
        </is>
      </c>
      <c r="W3561" t="inlineStr">
        <is>
          <t>0391001540</t>
        </is>
      </c>
      <c r="X3561" t="n">
        <v>0</v>
      </c>
      <c r="Y3561" t="n">
        <v>0</v>
      </c>
      <c r="Z3561" t="n">
        <v>96081019</v>
      </c>
      <c r="AA3561" t="inlineStr">
        <is>
          <t>OTHER</t>
        </is>
      </c>
      <c r="AB3561" t="inlineStr">
        <is>
          <t>http://indiausatrade.mea.gov.in/api/public/image/stream?key=products%2F20260714T125350Z-971883-c7204428-Dax%20Top%20Speed%20-%20USA%20Portal-cropped.png</t>
        </is>
      </c>
      <c r="AC3561" t="inlineStr">
        <is>
          <t>2026-07-14T12:53:50.138Z</t>
        </is>
      </c>
    </row>
    <row r="3562">
      <c r="A3562" t="inlineStr">
        <is>
          <t>49bf2c32-7289-4b4c-9317-c919dda7454d</t>
        </is>
      </c>
      <c r="B3562" t="inlineStr">
        <is>
          <t>Lexi 5 pro</t>
        </is>
      </c>
      <c r="C3562" t="inlineStr">
        <is>
          <t>2016</t>
        </is>
      </c>
      <c r="E3562" t="inlineStr">
        <is>
          <t>FIXED</t>
        </is>
      </c>
      <c r="F3562" t="n">
        <v>1</v>
      </c>
      <c r="G3562" t="inlineStr">
        <is>
          <t>USD</t>
        </is>
      </c>
      <c r="I3562" t="inlineStr">
        <is>
          <t>Box</t>
        </is>
      </c>
      <c r="M3562" t="n">
        <v>0</v>
      </c>
      <c r="N3562" t="n">
        <v>0</v>
      </c>
      <c r="Q3562" t="inlineStr">
        <is>
          <t>27db758a-1f92-4b0e-b6f0-45f55a306b83</t>
        </is>
      </c>
      <c r="R3562" t="inlineStr">
        <is>
          <t>Miscellaneous manufactured articles</t>
        </is>
      </c>
      <c r="S3562" t="inlineStr">
        <is>
          <t>6c281ebe-d75c-4243-9537-3f560d04bae1</t>
        </is>
      </c>
      <c r="T3562" t="inlineStr">
        <is>
          <t>Ball point pens; felt tipped and other porous-tipped pens and markers; fountain pens, stylograph pens and other pens; duplicating stylos; pen-holders, pencil-holders and similar holders; parts (including caps and clips) of the foregoing articles, other...</t>
        </is>
      </c>
      <c r="U3562" t="inlineStr">
        <is>
          <t>9e5d0a5b-7a2f-4c6c-a287-1fbcc7eee3af</t>
        </is>
      </c>
      <c r="V3562" t="inlineStr">
        <is>
          <t>Lexi Private Limited</t>
        </is>
      </c>
      <c r="W3562" t="inlineStr">
        <is>
          <t>0391001540</t>
        </is>
      </c>
      <c r="X3562" t="n">
        <v>0</v>
      </c>
      <c r="Y3562" t="n">
        <v>0</v>
      </c>
      <c r="Z3562" t="n">
        <v>96081019</v>
      </c>
      <c r="AA3562" t="inlineStr">
        <is>
          <t>OTHER</t>
        </is>
      </c>
      <c r="AB3562" t="inlineStr">
        <is>
          <t>http://indiausatrade.mea.gov.in/api/public/image/stream?key=products%2F20260714T130634Z-592070-d61b475e-Lexi%205%20Pro-%20USA%20Portal-cropped.png</t>
        </is>
      </c>
      <c r="AC3562" t="inlineStr">
        <is>
          <t>2026-07-14T13:06:33.987Z</t>
        </is>
      </c>
    </row>
    <row r="3563">
      <c r="A3563" t="inlineStr">
        <is>
          <t>75fe96cf-f70e-4408-ad06-47b3ae41406c</t>
        </is>
      </c>
      <c r="B3563" t="inlineStr">
        <is>
          <t>Vanilla Beans | Indian Origin | Vanilla Planifolia HS Code 09051000 | Extraction Vanilla Beans</t>
        </is>
      </c>
      <c r="C3563" t="inlineStr">
        <is>
          <t>VanillaBeansExtraction</t>
        </is>
      </c>
      <c r="E3563" t="inlineStr">
        <is>
          <t>FIXED</t>
        </is>
      </c>
      <c r="F3563" t="n">
        <v>20</v>
      </c>
      <c r="G3563" t="inlineStr">
        <is>
          <t>USD</t>
        </is>
      </c>
      <c r="I3563" t="inlineStr">
        <is>
          <t>Gram</t>
        </is>
      </c>
      <c r="M3563" t="n">
        <v>0</v>
      </c>
      <c r="N3563" t="n">
        <v>0</v>
      </c>
      <c r="Q3563" t="inlineStr">
        <is>
          <t>11eb2b50-813a-4317-8af0-e237b27fb644</t>
        </is>
      </c>
      <c r="R3563" t="inlineStr">
        <is>
          <t>Coffee, tea, mate and spices</t>
        </is>
      </c>
      <c r="S3563" t="inlineStr">
        <is>
          <t>8c18deb9-8995-4553-92cd-a1f080e15297</t>
        </is>
      </c>
      <c r="T3563" t="inlineStr">
        <is>
          <t>Vanilla</t>
        </is>
      </c>
      <c r="U3563" t="inlineStr">
        <is>
          <t>9f4440f6-6808-4104-a2ab-9e887fef0418</t>
        </is>
      </c>
      <c r="V3563" t="inlineStr">
        <is>
          <t>EVELLENE INTERNATIONAL</t>
        </is>
      </c>
      <c r="W3563" t="inlineStr">
        <is>
          <t>0309011604</t>
        </is>
      </c>
      <c r="X3563" t="n">
        <v>0</v>
      </c>
      <c r="Y3563" t="n">
        <v>0</v>
      </c>
      <c r="Z3563" t="n">
        <v>9051000</v>
      </c>
      <c r="AA3563" t="inlineStr">
        <is>
          <t>NEITHER CRUSHED NOR GROUND</t>
        </is>
      </c>
      <c r="AB3563" t="inlineStr">
        <is>
          <t>http://indiausatrade.mea.gov.in/api/public/image/stream?key=products%2F20260716T111930Z-845637-cdf518db-Vanilla%20Beans%20Bulk-cropped.jpg</t>
        </is>
      </c>
      <c r="AC3563" t="inlineStr">
        <is>
          <t>2026-07-16T11:19:30.666Z</t>
        </is>
      </c>
    </row>
    <row r="3564">
      <c r="A3564" t="inlineStr">
        <is>
          <t>d029c0ef-8fab-4ae9-9b91-595f3ebe7396</t>
        </is>
      </c>
      <c r="B3564" t="inlineStr">
        <is>
          <t>150 GM BIOTIQUE BASIL &amp; PARSLEY SOAP</t>
        </is>
      </c>
      <c r="C3564" t="inlineStr">
        <is>
          <t>150BiotiqueBasil&amp;Parsley</t>
        </is>
      </c>
      <c r="E3564" t="inlineStr">
        <is>
          <t>FIXED</t>
        </is>
      </c>
      <c r="F3564" t="n">
        <v>1</v>
      </c>
      <c r="G3564" t="inlineStr">
        <is>
          <t>USD</t>
        </is>
      </c>
      <c r="I3564" t="inlineStr">
        <is>
          <t>Pack</t>
        </is>
      </c>
      <c r="M3564" t="n">
        <v>0</v>
      </c>
      <c r="N3564" t="n">
        <v>0</v>
      </c>
      <c r="Q3564" t="inlineStr">
        <is>
          <t>20daa583-11a3-4fd6-af0a-7ceeaa9d1730</t>
        </is>
      </c>
      <c r="R3564" t="inlineStr">
        <is>
          <t>Soap, organic surface-active agents, washing preparations, lubricating preparations, artificial waxes, prepared waxes, polishing or scouring preparations, candles and similar articles, modelling pastes, "dental waxes" and dental preparations with a bas...</t>
        </is>
      </c>
      <c r="S3564" t="inlineStr">
        <is>
          <t>f0a43c36-4ec9-488e-a981-e7a51df2a4b1</t>
        </is>
      </c>
      <c r="T3564" t="inlineStr">
        <is>
          <t>Soap; organic surface-active products and preparations for use as soap, in the form of bars, cakes, moulded pieces or shapes, whether or not containing soap; organic surface-active products and preparations for washing the skin, in the form of liquid o...</t>
        </is>
      </c>
      <c r="U3564" t="inlineStr">
        <is>
          <t>9f4440f6-6808-4104-a2ab-9e887fef0418</t>
        </is>
      </c>
      <c r="V3564" t="inlineStr">
        <is>
          <t>EVELLENE INTERNATIONAL</t>
        </is>
      </c>
      <c r="W3564" t="inlineStr">
        <is>
          <t>0309011604</t>
        </is>
      </c>
      <c r="X3564" t="n">
        <v>0</v>
      </c>
      <c r="Y3564" t="n">
        <v>0</v>
      </c>
      <c r="Z3564" t="n">
        <v>34011110</v>
      </c>
      <c r="AA3564" t="inlineStr">
        <is>
          <t>MEDICATED TOILET SOAPS</t>
        </is>
      </c>
      <c r="AB3564" t="inlineStr">
        <is>
          <t>http://indiausatrade.mea.gov.in/api/public/image/stream?key=products%2F20260715T111403Z-233335-76c8f8f7-150%20GM%20BIOTIQUE%20BASIL%20%26%20PARSLEY%20SOAP%201-cropped.jpg</t>
        </is>
      </c>
      <c r="AC3564" t="inlineStr">
        <is>
          <t>2026-07-15T11:14:02.866Z</t>
        </is>
      </c>
    </row>
    <row r="3565">
      <c r="A3565" t="inlineStr">
        <is>
          <t>1eedef59-aa63-43c9-829b-6c139d58a7e1</t>
        </is>
      </c>
      <c r="B3565" t="inlineStr">
        <is>
          <t>Vanilla Beans | Indian Origin | Vanilla Planifolia HS Code 09051000 | Gourmet Vanilla Beans</t>
        </is>
      </c>
      <c r="C3565" t="inlineStr">
        <is>
          <t>VanillaBeansGourmet</t>
        </is>
      </c>
      <c r="E3565" t="inlineStr">
        <is>
          <t>FIXED</t>
        </is>
      </c>
      <c r="F3565" t="n">
        <v>30</v>
      </c>
      <c r="G3565" t="inlineStr">
        <is>
          <t>USD</t>
        </is>
      </c>
      <c r="I3565" t="inlineStr">
        <is>
          <t>Gram</t>
        </is>
      </c>
      <c r="M3565" t="n">
        <v>0</v>
      </c>
      <c r="N3565" t="n">
        <v>0</v>
      </c>
      <c r="Q3565" t="inlineStr">
        <is>
          <t>11eb2b50-813a-4317-8af0-e237b27fb644</t>
        </is>
      </c>
      <c r="R3565" t="inlineStr">
        <is>
          <t>Coffee, tea, mate and spices</t>
        </is>
      </c>
      <c r="S3565" t="inlineStr">
        <is>
          <t>8c18deb9-8995-4553-92cd-a1f080e15297</t>
        </is>
      </c>
      <c r="T3565" t="inlineStr">
        <is>
          <t>Vanilla</t>
        </is>
      </c>
      <c r="U3565" t="inlineStr">
        <is>
          <t>9f4440f6-6808-4104-a2ab-9e887fef0418</t>
        </is>
      </c>
      <c r="V3565" t="inlineStr">
        <is>
          <t>EVELLENE INTERNATIONAL</t>
        </is>
      </c>
      <c r="W3565" t="inlineStr">
        <is>
          <t>0309011604</t>
        </is>
      </c>
      <c r="X3565" t="n">
        <v>0</v>
      </c>
      <c r="Y3565" t="n">
        <v>0</v>
      </c>
      <c r="Z3565" t="n">
        <v>9051000</v>
      </c>
      <c r="AA3565" t="inlineStr">
        <is>
          <t>NEITHER CRUSHED NOR GROUND</t>
        </is>
      </c>
      <c r="AB3565" t="inlineStr">
        <is>
          <t>http://indiausatrade.mea.gov.in/api/public/image/stream?key=products%2F20260716T104330Z-650945-addebd8e-1000%20Grams-cropped.png</t>
        </is>
      </c>
      <c r="AC3565" t="inlineStr">
        <is>
          <t>2026-07-16T10:43:30.469Z</t>
        </is>
      </c>
    </row>
    <row r="3566">
      <c r="A3566" t="inlineStr">
        <is>
          <t>5ff3c39c-b229-4fc5-a773-2dc788ab384c</t>
        </is>
      </c>
      <c r="B3566" t="inlineStr">
        <is>
          <t>Custom Application Development &amp; Modernization Services</t>
        </is>
      </c>
      <c r="C3566" t="inlineStr">
        <is>
          <t>Application Development &amp; Maintenance Services</t>
        </is>
      </c>
      <c r="E3566" t="inlineStr">
        <is>
          <t>FIXED</t>
        </is>
      </c>
      <c r="F3566" t="n">
        <v>0</v>
      </c>
      <c r="G3566" t="inlineStr">
        <is>
          <t>USD</t>
        </is>
      </c>
      <c r="M3566" t="n">
        <v>0</v>
      </c>
      <c r="N3566" t="n">
        <v>0</v>
      </c>
      <c r="Q3566" t="inlineStr">
        <is>
          <t>430b0a08-8314-460c-8c73-a843ac95c6d6</t>
        </is>
      </c>
      <c r="R3566" t="inlineStr">
        <is>
          <t>Services</t>
        </is>
      </c>
      <c r="U3566" t="inlineStr">
        <is>
          <t>dc9f9444-a598-41f9-9294-1a3dfa5b3708</t>
        </is>
      </c>
      <c r="V3566" t="inlineStr">
        <is>
          <t>QRUIZE TECHNOLOGIES PRIVATE LIMITED</t>
        </is>
      </c>
      <c r="W3566" t="inlineStr">
        <is>
          <t>0413004902</t>
        </is>
      </c>
      <c r="X3566" t="n">
        <v>0</v>
      </c>
      <c r="Y3566" t="n">
        <v>0</v>
      </c>
      <c r="AA3566" t="inlineStr">
        <is>
          <t>Services</t>
        </is>
      </c>
      <c r="AB3566" t="inlineStr">
        <is>
          <t>http://indiausatrade.mea.gov.in/api/public/image/stream?key=products%2F20260824T120221Z-343307-e0f9c113-2-cropped.png</t>
        </is>
      </c>
      <c r="AC3566" t="inlineStr">
        <is>
          <t>2026-08-24T12:02:21.923Z</t>
        </is>
      </c>
    </row>
    <row r="3567">
      <c r="A3567" t="inlineStr">
        <is>
          <t>d0b964ee-97b5-4c20-8a16-0eb26a6842de</t>
        </is>
      </c>
      <c r="B3567" t="inlineStr">
        <is>
          <t>Cloud Infrastructure Services</t>
        </is>
      </c>
      <c r="C3567" t="inlineStr">
        <is>
          <t>Cloud Computing &amp; Infrastructure Management Services</t>
        </is>
      </c>
      <c r="E3567" t="inlineStr">
        <is>
          <t>FIXED</t>
        </is>
      </c>
      <c r="F3567" t="n">
        <v>0</v>
      </c>
      <c r="G3567" t="inlineStr">
        <is>
          <t>USD</t>
        </is>
      </c>
      <c r="M3567" t="n">
        <v>0</v>
      </c>
      <c r="N3567" t="n">
        <v>0</v>
      </c>
      <c r="Q3567" t="inlineStr">
        <is>
          <t>430b0a08-8314-460c-8c73-a843ac95c6d6</t>
        </is>
      </c>
      <c r="R3567" t="inlineStr">
        <is>
          <t>Services</t>
        </is>
      </c>
      <c r="U3567" t="inlineStr">
        <is>
          <t>dc9f9444-a598-41f9-9294-1a3dfa5b3708</t>
        </is>
      </c>
      <c r="V3567" t="inlineStr">
        <is>
          <t>QRUIZE TECHNOLOGIES PRIVATE LIMITED</t>
        </is>
      </c>
      <c r="W3567" t="inlineStr">
        <is>
          <t>0413004902</t>
        </is>
      </c>
      <c r="X3567" t="n">
        <v>0</v>
      </c>
      <c r="Y3567" t="n">
        <v>0</v>
      </c>
      <c r="AA3567" t="inlineStr">
        <is>
          <t>Services</t>
        </is>
      </c>
      <c r="AB3567" t="inlineStr">
        <is>
          <t>http://indiausatrade.mea.gov.in/api/public/image/stream?key=products%2F20260824T121113Z-885711-d0a84e51-1-cropped.png</t>
        </is>
      </c>
      <c r="AC3567" t="inlineStr">
        <is>
          <t>2026-08-24T12:11:13.781Z</t>
        </is>
      </c>
    </row>
    <row r="3568">
      <c r="A3568" t="inlineStr">
        <is>
          <t>846d9b89-188c-43f5-8e13-3cf05d8d9423</t>
        </is>
      </c>
      <c r="B3568" t="inlineStr">
        <is>
          <t>Digital Engineering Consulting &amp; Automation</t>
        </is>
      </c>
      <c r="C3568" t="inlineStr">
        <is>
          <t>Business Process Automation &amp; Technology Consulting Services</t>
        </is>
      </c>
      <c r="E3568" t="inlineStr">
        <is>
          <t>FIXED</t>
        </is>
      </c>
      <c r="F3568" t="n">
        <v>0</v>
      </c>
      <c r="G3568" t="inlineStr">
        <is>
          <t>USD</t>
        </is>
      </c>
      <c r="M3568" t="n">
        <v>0</v>
      </c>
      <c r="N3568" t="n">
        <v>0</v>
      </c>
      <c r="Q3568" t="inlineStr">
        <is>
          <t>430b0a08-8314-460c-8c73-a843ac95c6d6</t>
        </is>
      </c>
      <c r="R3568" t="inlineStr">
        <is>
          <t>Services</t>
        </is>
      </c>
      <c r="U3568" t="inlineStr">
        <is>
          <t>dc9f9444-a598-41f9-9294-1a3dfa5b3708</t>
        </is>
      </c>
      <c r="V3568" t="inlineStr">
        <is>
          <t>QRUIZE TECHNOLOGIES PRIVATE LIMITED</t>
        </is>
      </c>
      <c r="W3568" t="inlineStr">
        <is>
          <t>0413004902</t>
        </is>
      </c>
      <c r="X3568" t="n">
        <v>0</v>
      </c>
      <c r="Y3568" t="n">
        <v>0</v>
      </c>
      <c r="AA3568" t="inlineStr">
        <is>
          <t>Services</t>
        </is>
      </c>
      <c r="AB3568" t="inlineStr">
        <is>
          <t>http://indiausatrade.mea.gov.in/api/public/image/stream?key=products%2F20260824T122341Z-265176-b9eec76d-4-cropped.png</t>
        </is>
      </c>
      <c r="AC3568" t="inlineStr">
        <is>
          <t>2026-08-24T12:23:41.763Z</t>
        </is>
      </c>
    </row>
    <row r="3569">
      <c r="A3569" t="inlineStr">
        <is>
          <t>a0294fa7-4d74-4186-b7e0-d3a539040b39</t>
        </is>
      </c>
      <c r="B3569" t="inlineStr">
        <is>
          <t>Microsoft Power Platform &amp; Low-Code Development Services</t>
        </is>
      </c>
      <c r="C3569" t="inlineStr">
        <is>
          <t>Software Development &amp; Digital Transformation Services</t>
        </is>
      </c>
      <c r="E3569" t="inlineStr">
        <is>
          <t>FIXED</t>
        </is>
      </c>
      <c r="F3569" t="n">
        <v>0</v>
      </c>
      <c r="G3569" t="inlineStr">
        <is>
          <t>USD</t>
        </is>
      </c>
      <c r="M3569" t="n">
        <v>0</v>
      </c>
      <c r="N3569" t="n">
        <v>0</v>
      </c>
      <c r="Q3569" t="inlineStr">
        <is>
          <t>430b0a08-8314-460c-8c73-a843ac95c6d6</t>
        </is>
      </c>
      <c r="R3569" t="inlineStr">
        <is>
          <t>Services</t>
        </is>
      </c>
      <c r="U3569" t="inlineStr">
        <is>
          <t>dc9f9444-a598-41f9-9294-1a3dfa5b3708</t>
        </is>
      </c>
      <c r="V3569" t="inlineStr">
        <is>
          <t>QRUIZE TECHNOLOGIES PRIVATE LIMITED</t>
        </is>
      </c>
      <c r="W3569" t="inlineStr">
        <is>
          <t>0413004902</t>
        </is>
      </c>
      <c r="X3569" t="n">
        <v>0</v>
      </c>
      <c r="Y3569" t="n">
        <v>0</v>
      </c>
      <c r="AA3569" t="inlineStr">
        <is>
          <t>Services</t>
        </is>
      </c>
      <c r="AB3569" t="inlineStr">
        <is>
          <t>http://indiausatrade.mea.gov.in/api/public/image/stream?key=products%2F20260824T114314Z-179344-24b11498-3-cropped.png</t>
        </is>
      </c>
      <c r="AC3569" t="inlineStr">
        <is>
          <t>2026-08-24T11:43:14.578Z</t>
        </is>
      </c>
    </row>
    <row r="3570">
      <c r="A3570" t="inlineStr">
        <is>
          <t>6f3ff166-366d-4041-9e4a-8a0c0c6f1153</t>
        </is>
      </c>
      <c r="B3570" t="inlineStr">
        <is>
          <t xml:space="preserve"> French Terry Long-Sleeve Jumpsuit </t>
        </is>
      </c>
      <c r="C3570" t="inlineStr">
        <is>
          <t>CTY-012</t>
        </is>
      </c>
      <c r="E3570" t="inlineStr">
        <is>
          <t>FIXED</t>
        </is>
      </c>
      <c r="F3570" t="n">
        <v>0</v>
      </c>
      <c r="G3570" t="inlineStr">
        <is>
          <t>USD</t>
        </is>
      </c>
      <c r="M3570" t="n">
        <v>0</v>
      </c>
      <c r="N3570" t="n">
        <v>0</v>
      </c>
      <c r="Q3570" t="inlineStr">
        <is>
          <t>80350d30-efd5-47ed-816f-57c18d87e523</t>
        </is>
      </c>
      <c r="R3570" t="inlineStr">
        <is>
          <t>Articles of apparel and clothing accessories, knitted or crocheted</t>
        </is>
      </c>
      <c r="S3570" t="inlineStr">
        <is>
          <t>9ac13676-f793-44ad-a136-3d3666a25b50</t>
        </is>
      </c>
      <c r="T3570" t="inlineStr">
        <is>
          <t>Babies' garments and clothing accessories, knitted or crocheted</t>
        </is>
      </c>
      <c r="U3570" t="inlineStr">
        <is>
          <t>d32a4a52-756c-4946-9116-ff41eff161e0</t>
        </is>
      </c>
      <c r="V3570" t="inlineStr">
        <is>
          <t>COTTONY FASHIONS</t>
        </is>
      </c>
      <c r="W3570" t="inlineStr">
        <is>
          <t>3299000390</t>
        </is>
      </c>
      <c r="X3570" t="n">
        <v>0</v>
      </c>
      <c r="Y3570" t="n">
        <v>0</v>
      </c>
      <c r="Z3570" t="n">
        <v>61112000</v>
      </c>
      <c r="AA3570" t="inlineStr">
        <is>
          <t>OF COTTON</t>
        </is>
      </c>
      <c r="AB3570" t="inlineStr">
        <is>
          <t>http://indiausatrade.mea.gov.in/api/public/image/stream?key=products%2F20260903T075639Z-669792-4128800a-1V881210-cropped.jpg</t>
        </is>
      </c>
      <c r="AC3570" t="inlineStr">
        <is>
          <t>2026-09-03T07:56:39.812Z</t>
        </is>
      </c>
    </row>
    <row r="3571">
      <c r="A3571" t="inlineStr">
        <is>
          <t>c5c487ee-bd5b-4ee9-9950-4ab24122ce12</t>
        </is>
      </c>
      <c r="B3571" t="inlineStr">
        <is>
          <t>Baby Girl sleeveless bodysuit</t>
        </is>
      </c>
      <c r="C3571" t="inlineStr">
        <is>
          <t>CTY-007</t>
        </is>
      </c>
      <c r="E3571" t="inlineStr">
        <is>
          <t>FIXED</t>
        </is>
      </c>
      <c r="F3571" t="n">
        <v>0</v>
      </c>
      <c r="G3571" t="inlineStr">
        <is>
          <t>USD</t>
        </is>
      </c>
      <c r="I3571" t="inlineStr">
        <is>
          <t>Unit</t>
        </is>
      </c>
      <c r="M3571" t="n">
        <v>0</v>
      </c>
      <c r="N3571" t="n">
        <v>0</v>
      </c>
      <c r="Q3571" t="inlineStr">
        <is>
          <t>80350d30-efd5-47ed-816f-57c18d87e523</t>
        </is>
      </c>
      <c r="R3571" t="inlineStr">
        <is>
          <t>Articles of apparel and clothing accessories, knitted or crocheted</t>
        </is>
      </c>
      <c r="S3571" t="inlineStr">
        <is>
          <t>9ac13676-f793-44ad-a136-3d3666a25b50</t>
        </is>
      </c>
      <c r="T3571" t="inlineStr">
        <is>
          <t>Babies' garments and clothing accessories, knitted or crocheted</t>
        </is>
      </c>
      <c r="U3571" t="inlineStr">
        <is>
          <t>d32a4a52-756c-4946-9116-ff41eff161e0</t>
        </is>
      </c>
      <c r="V3571" t="inlineStr">
        <is>
          <t>COTTONY FASHIONS</t>
        </is>
      </c>
      <c r="W3571" t="inlineStr">
        <is>
          <t>3299000390</t>
        </is>
      </c>
      <c r="X3571" t="n">
        <v>0</v>
      </c>
      <c r="Y3571" t="n">
        <v>0</v>
      </c>
      <c r="Z3571" t="n">
        <v>61112000</v>
      </c>
      <c r="AA3571" t="inlineStr">
        <is>
          <t>OF COTTON</t>
        </is>
      </c>
      <c r="AB3571" t="inlineStr">
        <is>
          <t>http://indiausatrade.mea.gov.in/api/public/image/stream?key=products%2F20260827T053159Z-815218-7374a709-1U939010-cropped.jpg</t>
        </is>
      </c>
      <c r="AC3571" t="inlineStr">
        <is>
          <t>2026-08-27T05:31:59.691Z</t>
        </is>
      </c>
    </row>
    <row r="3572">
      <c r="A3572" t="inlineStr">
        <is>
          <t>325af021-0602-4e2d-8278-5c2f9399d452</t>
        </is>
      </c>
      <c r="B3572" t="inlineStr">
        <is>
          <t>Baby Waffle Knit Jumpsuits</t>
        </is>
      </c>
      <c r="C3572" t="inlineStr">
        <is>
          <t>CTY-012</t>
        </is>
      </c>
      <c r="E3572" t="inlineStr">
        <is>
          <t>FIXED</t>
        </is>
      </c>
      <c r="F3572" t="n">
        <v>0</v>
      </c>
      <c r="G3572" t="inlineStr">
        <is>
          <t>USD</t>
        </is>
      </c>
      <c r="M3572" t="n">
        <v>0</v>
      </c>
      <c r="N3572" t="n">
        <v>0</v>
      </c>
      <c r="Q3572" t="inlineStr">
        <is>
          <t>80350d30-efd5-47ed-816f-57c18d87e523</t>
        </is>
      </c>
      <c r="R3572" t="inlineStr">
        <is>
          <t>Articles of apparel and clothing accessories, knitted or crocheted</t>
        </is>
      </c>
      <c r="S3572" t="inlineStr">
        <is>
          <t>9ac13676-f793-44ad-a136-3d3666a25b50</t>
        </is>
      </c>
      <c r="T3572" t="inlineStr">
        <is>
          <t>Babies' garments and clothing accessories, knitted or crocheted</t>
        </is>
      </c>
      <c r="U3572" t="inlineStr">
        <is>
          <t>d32a4a52-756c-4946-9116-ff41eff161e0</t>
        </is>
      </c>
      <c r="V3572" t="inlineStr">
        <is>
          <t>COTTONY FASHIONS</t>
        </is>
      </c>
      <c r="W3572" t="inlineStr">
        <is>
          <t>3299000390</t>
        </is>
      </c>
      <c r="X3572" t="n">
        <v>0</v>
      </c>
      <c r="Y3572" t="n">
        <v>0</v>
      </c>
      <c r="Z3572" t="n">
        <v>61112000</v>
      </c>
      <c r="AA3572" t="inlineStr">
        <is>
          <t>OF COTTON</t>
        </is>
      </c>
      <c r="AB3572" t="inlineStr">
        <is>
          <t>http://indiausatrade.mea.gov.in/api/public/image/stream?key=products%2F20260903T114613Z-373056-fc5cd6a8-1W165910-cropped.jpg</t>
        </is>
      </c>
      <c r="AC3572" t="inlineStr">
        <is>
          <t>2026-09-03T07:46:22.870Z</t>
        </is>
      </c>
    </row>
    <row r="3573">
      <c r="A3573" t="inlineStr">
        <is>
          <t>6681267c-0105-41b8-acdf-52855540e6a7</t>
        </is>
      </c>
      <c r="B3573" t="inlineStr">
        <is>
          <t>Baby Girl Short-sleeve bodysuit</t>
        </is>
      </c>
      <c r="C3573" t="inlineStr">
        <is>
          <t>CTY-005</t>
        </is>
      </c>
      <c r="E3573" t="inlineStr">
        <is>
          <t>FIXED</t>
        </is>
      </c>
      <c r="F3573" t="n">
        <v>0</v>
      </c>
      <c r="G3573" t="inlineStr">
        <is>
          <t>USD</t>
        </is>
      </c>
      <c r="I3573" t="inlineStr">
        <is>
          <t>Set</t>
        </is>
      </c>
      <c r="M3573" t="n">
        <v>0</v>
      </c>
      <c r="N3573" t="n">
        <v>0</v>
      </c>
      <c r="Q3573" t="inlineStr">
        <is>
          <t>80350d30-efd5-47ed-816f-57c18d87e523</t>
        </is>
      </c>
      <c r="R3573" t="inlineStr">
        <is>
          <t>Articles of apparel and clothing accessories, knitted or crocheted</t>
        </is>
      </c>
      <c r="S3573" t="inlineStr">
        <is>
          <t>9ac13676-f793-44ad-a136-3d3666a25b50</t>
        </is>
      </c>
      <c r="T3573" t="inlineStr">
        <is>
          <t>Babies' garments and clothing accessories, knitted or crocheted</t>
        </is>
      </c>
      <c r="U3573" t="inlineStr">
        <is>
          <t>d32a4a52-756c-4946-9116-ff41eff161e0</t>
        </is>
      </c>
      <c r="V3573" t="inlineStr">
        <is>
          <t>COTTONY FASHIONS</t>
        </is>
      </c>
      <c r="W3573" t="inlineStr">
        <is>
          <t>3299000390</t>
        </is>
      </c>
      <c r="X3573" t="n">
        <v>0</v>
      </c>
      <c r="Y3573" t="n">
        <v>0</v>
      </c>
      <c r="Z3573" t="n">
        <v>61112000</v>
      </c>
      <c r="AA3573" t="inlineStr">
        <is>
          <t>OF COTTON</t>
        </is>
      </c>
      <c r="AB3573" t="inlineStr">
        <is>
          <t>http://indiausatrade.mea.gov.in/api/public/image/stream?key=products%2F20260824T072739Z-935205-4389a005-1V242610-cropped.jpg</t>
        </is>
      </c>
      <c r="AC3573" t="inlineStr">
        <is>
          <t>2026-08-24T07:27:39.265Z</t>
        </is>
      </c>
    </row>
    <row r="3574">
      <c r="A3574" t="inlineStr">
        <is>
          <t>d6e53bf2-fc7b-42c2-94ce-e11039f26174</t>
        </is>
      </c>
      <c r="B3574" t="inlineStr">
        <is>
          <t>Baby Boy Short-sleeve bodysuit</t>
        </is>
      </c>
      <c r="C3574" t="inlineStr">
        <is>
          <t>CTY-005</t>
        </is>
      </c>
      <c r="E3574" t="inlineStr">
        <is>
          <t>FIXED</t>
        </is>
      </c>
      <c r="F3574" t="n">
        <v>0</v>
      </c>
      <c r="G3574" t="inlineStr">
        <is>
          <t>USD</t>
        </is>
      </c>
      <c r="I3574" t="inlineStr">
        <is>
          <t>Set</t>
        </is>
      </c>
      <c r="M3574" t="n">
        <v>0</v>
      </c>
      <c r="N3574" t="n">
        <v>0</v>
      </c>
      <c r="Q3574" t="inlineStr">
        <is>
          <t>80350d30-efd5-47ed-816f-57c18d87e523</t>
        </is>
      </c>
      <c r="R3574" t="inlineStr">
        <is>
          <t>Articles of apparel and clothing accessories, knitted or crocheted</t>
        </is>
      </c>
      <c r="S3574" t="inlineStr">
        <is>
          <t>9ac13676-f793-44ad-a136-3d3666a25b50</t>
        </is>
      </c>
      <c r="T3574" t="inlineStr">
        <is>
          <t>Babies' garments and clothing accessories, knitted or crocheted</t>
        </is>
      </c>
      <c r="U3574" t="inlineStr">
        <is>
          <t>d32a4a52-756c-4946-9116-ff41eff161e0</t>
        </is>
      </c>
      <c r="V3574" t="inlineStr">
        <is>
          <t>COTTONY FASHIONS</t>
        </is>
      </c>
      <c r="W3574" t="inlineStr">
        <is>
          <t>3299000390</t>
        </is>
      </c>
      <c r="X3574" t="n">
        <v>0</v>
      </c>
      <c r="Y3574" t="n">
        <v>0</v>
      </c>
      <c r="Z3574" t="n">
        <v>61112000</v>
      </c>
      <c r="AA3574" t="inlineStr">
        <is>
          <t>OF COTTON</t>
        </is>
      </c>
      <c r="AB3574" t="inlineStr">
        <is>
          <t>http://indiausatrade.mea.gov.in/api/public/image/stream?key=products%2F20260824T134344Z-151087-68b5deca-1V242110-cropped.jpg</t>
        </is>
      </c>
      <c r="AC3574" t="inlineStr">
        <is>
          <t>2026-08-24T13:43:44.667Z</t>
        </is>
      </c>
    </row>
    <row r="3575">
      <c r="A3575" t="inlineStr">
        <is>
          <t>894d1f34-5174-4b9b-aa5b-191c05598e63</t>
        </is>
      </c>
      <c r="B3575" t="inlineStr">
        <is>
          <t>Baby Girl Long-sleeve bodysuit</t>
        </is>
      </c>
      <c r="C3575" t="inlineStr">
        <is>
          <t>CTY-006</t>
        </is>
      </c>
      <c r="E3575" t="inlineStr">
        <is>
          <t>FIXED</t>
        </is>
      </c>
      <c r="F3575" t="n">
        <v>0</v>
      </c>
      <c r="G3575" t="inlineStr">
        <is>
          <t>USD</t>
        </is>
      </c>
      <c r="M3575" t="n">
        <v>0</v>
      </c>
      <c r="N3575" t="n">
        <v>0</v>
      </c>
      <c r="Q3575" t="inlineStr">
        <is>
          <t>80350d30-efd5-47ed-816f-57c18d87e523</t>
        </is>
      </c>
      <c r="R3575" t="inlineStr">
        <is>
          <t>Articles of apparel and clothing accessories, knitted or crocheted</t>
        </is>
      </c>
      <c r="S3575" t="inlineStr">
        <is>
          <t>9ac13676-f793-44ad-a136-3d3666a25b50</t>
        </is>
      </c>
      <c r="T3575" t="inlineStr">
        <is>
          <t>Babies' garments and clothing accessories, knitted or crocheted</t>
        </is>
      </c>
      <c r="U3575" t="inlineStr">
        <is>
          <t>d32a4a52-756c-4946-9116-ff41eff161e0</t>
        </is>
      </c>
      <c r="V3575" t="inlineStr">
        <is>
          <t>COTTONY FASHIONS</t>
        </is>
      </c>
      <c r="W3575" t="inlineStr">
        <is>
          <t>3299000390</t>
        </is>
      </c>
      <c r="X3575" t="n">
        <v>0</v>
      </c>
      <c r="Y3575" t="n">
        <v>0</v>
      </c>
      <c r="Z3575" t="n">
        <v>61112000</v>
      </c>
      <c r="AA3575" t="inlineStr">
        <is>
          <t>OF COTTON</t>
        </is>
      </c>
      <c r="AB3575" t="inlineStr">
        <is>
          <t>http://indiausatrade.mea.gov.in/api/public/image/stream?key=products%2F20260824T141153Z-852467-2036b15e-1W117110-cropped.jpg</t>
        </is>
      </c>
      <c r="AC3575" t="inlineStr">
        <is>
          <t>2026-08-24T14:09:32.569Z</t>
        </is>
      </c>
    </row>
    <row r="3576">
      <c r="A3576" t="inlineStr">
        <is>
          <t>ecfa1b26-bcb3-4123-8602-4b869b8730ee</t>
        </is>
      </c>
      <c r="B3576" t="inlineStr">
        <is>
          <t>Baby Boy sleeveless bodysuit</t>
        </is>
      </c>
      <c r="C3576" t="inlineStr">
        <is>
          <t>CTY-007</t>
        </is>
      </c>
      <c r="E3576" t="inlineStr">
        <is>
          <t>FIXED</t>
        </is>
      </c>
      <c r="F3576" t="n">
        <v>0</v>
      </c>
      <c r="G3576" t="inlineStr">
        <is>
          <t>USD</t>
        </is>
      </c>
      <c r="I3576" t="inlineStr">
        <is>
          <t>Unit</t>
        </is>
      </c>
      <c r="M3576" t="n">
        <v>0</v>
      </c>
      <c r="N3576" t="n">
        <v>0</v>
      </c>
      <c r="Q3576" t="inlineStr">
        <is>
          <t>80350d30-efd5-47ed-816f-57c18d87e523</t>
        </is>
      </c>
      <c r="R3576" t="inlineStr">
        <is>
          <t>Articles of apparel and clothing accessories, knitted or crocheted</t>
        </is>
      </c>
      <c r="S3576" t="inlineStr">
        <is>
          <t>9ac13676-f793-44ad-a136-3d3666a25b50</t>
        </is>
      </c>
      <c r="T3576" t="inlineStr">
        <is>
          <t>Babies' garments and clothing accessories, knitted or crocheted</t>
        </is>
      </c>
      <c r="U3576" t="inlineStr">
        <is>
          <t>d32a4a52-756c-4946-9116-ff41eff161e0</t>
        </is>
      </c>
      <c r="V3576" t="inlineStr">
        <is>
          <t>COTTONY FASHIONS</t>
        </is>
      </c>
      <c r="W3576" t="inlineStr">
        <is>
          <t>3299000390</t>
        </is>
      </c>
      <c r="X3576" t="n">
        <v>0</v>
      </c>
      <c r="Y3576" t="n">
        <v>0</v>
      </c>
      <c r="Z3576" t="n">
        <v>61112000</v>
      </c>
      <c r="AA3576" t="inlineStr">
        <is>
          <t>OF COTTON</t>
        </is>
      </c>
      <c r="AB3576" t="inlineStr">
        <is>
          <t>http://indiausatrade.mea.gov.in/api/public/image/stream?key=products%2F20260827T054209Z-378815-1d35fda5-1Q807910-cropped.jpg</t>
        </is>
      </c>
      <c r="AC3576" t="inlineStr">
        <is>
          <t>2026-08-27T05:42:09.103Z</t>
        </is>
      </c>
    </row>
    <row r="3577">
      <c r="A3577" t="inlineStr">
        <is>
          <t>2cf76031-d526-4858-b9e9-065d422e8b1f</t>
        </is>
      </c>
      <c r="B3577" t="inlineStr">
        <is>
          <t>Baby Boy Long-sleeve bodysuit</t>
        </is>
      </c>
      <c r="C3577" t="inlineStr">
        <is>
          <t>CTY-006</t>
        </is>
      </c>
      <c r="E3577" t="inlineStr">
        <is>
          <t>FIXED</t>
        </is>
      </c>
      <c r="F3577" t="n">
        <v>0</v>
      </c>
      <c r="G3577" t="inlineStr">
        <is>
          <t>USD</t>
        </is>
      </c>
      <c r="I3577" t="inlineStr">
        <is>
          <t>Pack</t>
        </is>
      </c>
      <c r="M3577" t="n">
        <v>0</v>
      </c>
      <c r="N3577" t="n">
        <v>0</v>
      </c>
      <c r="Q3577" t="inlineStr">
        <is>
          <t>80350d30-efd5-47ed-816f-57c18d87e523</t>
        </is>
      </c>
      <c r="R3577" t="inlineStr">
        <is>
          <t>Articles of apparel and clothing accessories, knitted or crocheted</t>
        </is>
      </c>
      <c r="S3577" t="inlineStr">
        <is>
          <t>9ac13676-f793-44ad-a136-3d3666a25b50</t>
        </is>
      </c>
      <c r="T3577" t="inlineStr">
        <is>
          <t>Babies' garments and clothing accessories, knitted or crocheted</t>
        </is>
      </c>
      <c r="U3577" t="inlineStr">
        <is>
          <t>d32a4a52-756c-4946-9116-ff41eff161e0</t>
        </is>
      </c>
      <c r="V3577" t="inlineStr">
        <is>
          <t>COTTONY FASHIONS</t>
        </is>
      </c>
      <c r="W3577" t="inlineStr">
        <is>
          <t>3299000390</t>
        </is>
      </c>
      <c r="X3577" t="n">
        <v>0</v>
      </c>
      <c r="Y3577" t="n">
        <v>0</v>
      </c>
      <c r="Z3577" t="n">
        <v>61112000</v>
      </c>
      <c r="AA3577" t="inlineStr">
        <is>
          <t>OF COTTON</t>
        </is>
      </c>
      <c r="AB3577" t="inlineStr">
        <is>
          <t>http://indiausatrade.mea.gov.in/api/public/image/stream?key=products%2F20260825T043833Z-264435-b7b6d2eb-1W116410-cropped.jpg</t>
        </is>
      </c>
      <c r="AC3577" t="inlineStr">
        <is>
          <t>2026-08-25T04:38:33.642Z</t>
        </is>
      </c>
    </row>
    <row r="3578">
      <c r="A3578" t="inlineStr">
        <is>
          <t>7c627105-b89f-4d5c-b5fd-38a10fdd4291</t>
        </is>
      </c>
      <c r="B3578" t="inlineStr">
        <is>
          <t xml:space="preserve">Baby Girl Sleeveless Bodysuit Dress </t>
        </is>
      </c>
      <c r="C3578" t="inlineStr">
        <is>
          <t>CTY-007</t>
        </is>
      </c>
      <c r="E3578" t="inlineStr">
        <is>
          <t>FIXED</t>
        </is>
      </c>
      <c r="F3578" t="n">
        <v>0</v>
      </c>
      <c r="G3578" t="inlineStr">
        <is>
          <t>USD</t>
        </is>
      </c>
      <c r="M3578" t="n">
        <v>0</v>
      </c>
      <c r="N3578" t="n">
        <v>0</v>
      </c>
      <c r="Q3578" t="inlineStr">
        <is>
          <t>80350d30-efd5-47ed-816f-57c18d87e523</t>
        </is>
      </c>
      <c r="R3578" t="inlineStr">
        <is>
          <t>Articles of apparel and clothing accessories, knitted or crocheted</t>
        </is>
      </c>
      <c r="S3578" t="inlineStr">
        <is>
          <t>9ac13676-f793-44ad-a136-3d3666a25b50</t>
        </is>
      </c>
      <c r="T3578" t="inlineStr">
        <is>
          <t>Babies' garments and clothing accessories, knitted or crocheted</t>
        </is>
      </c>
      <c r="U3578" t="inlineStr">
        <is>
          <t>d32a4a52-756c-4946-9116-ff41eff161e0</t>
        </is>
      </c>
      <c r="V3578" t="inlineStr">
        <is>
          <t>COTTONY FASHIONS</t>
        </is>
      </c>
      <c r="W3578" t="inlineStr">
        <is>
          <t>3299000390</t>
        </is>
      </c>
      <c r="X3578" t="n">
        <v>0</v>
      </c>
      <c r="Y3578" t="n">
        <v>0</v>
      </c>
      <c r="Z3578" t="n">
        <v>61112000</v>
      </c>
      <c r="AA3578" t="inlineStr">
        <is>
          <t>OF COTTON</t>
        </is>
      </c>
      <c r="AB3578" t="inlineStr">
        <is>
          <t>http://indiausatrade.mea.gov.in/api/public/image/stream?key=products%2F20260825T051742Z-693042-829d769e-1V314510-cropped.jpg</t>
        </is>
      </c>
      <c r="AC3578" t="inlineStr">
        <is>
          <t>2026-08-25T05:17:42.564Z</t>
        </is>
      </c>
    </row>
    <row r="3579">
      <c r="A3579" t="inlineStr">
        <is>
          <t>ef1528e4-1172-4a59-ad61-f187315d79f9</t>
        </is>
      </c>
      <c r="B3579" t="inlineStr">
        <is>
          <t xml:space="preserve">Toddler girl 4-piece pajama set </t>
        </is>
      </c>
      <c r="C3579" t="inlineStr">
        <is>
          <t>CTY-004</t>
        </is>
      </c>
      <c r="E3579" t="inlineStr">
        <is>
          <t>FIXED</t>
        </is>
      </c>
      <c r="F3579" t="n">
        <v>0</v>
      </c>
      <c r="G3579" t="inlineStr">
        <is>
          <t>USD</t>
        </is>
      </c>
      <c r="M3579" t="n">
        <v>0</v>
      </c>
      <c r="N3579" t="n">
        <v>0</v>
      </c>
      <c r="Q3579" t="inlineStr">
        <is>
          <t>80350d30-efd5-47ed-816f-57c18d87e523</t>
        </is>
      </c>
      <c r="R3579" t="inlineStr">
        <is>
          <t>Articles of apparel and clothing accessories, knitted or crocheted</t>
        </is>
      </c>
      <c r="S3579" t="inlineStr">
        <is>
          <t>356dc1e4-2c49-44f7-b6d2-5db873cbe2e2</t>
        </is>
      </c>
      <c r="T3579" t="inlineStr">
        <is>
          <t>Women's or girls' slips, petticoats, briefs, panties, nightdresses, pyjamas, négligés, bathrobes, dressing gowns and similar articles, knitted or crocheted</t>
        </is>
      </c>
      <c r="U3579" t="inlineStr">
        <is>
          <t>d32a4a52-756c-4946-9116-ff41eff161e0</t>
        </is>
      </c>
      <c r="V3579" t="inlineStr">
        <is>
          <t>COTTONY FASHIONS</t>
        </is>
      </c>
      <c r="W3579" t="inlineStr">
        <is>
          <t>3299000390</t>
        </is>
      </c>
      <c r="X3579" t="n">
        <v>0</v>
      </c>
      <c r="Y3579" t="n">
        <v>0</v>
      </c>
      <c r="Z3579" t="n">
        <v>61083100</v>
      </c>
      <c r="AA3579" t="inlineStr">
        <is>
          <t>OF COTTON</t>
        </is>
      </c>
      <c r="AB3579" t="inlineStr">
        <is>
          <t>http://indiausatrade.mea.gov.in/api/public/image/stream?key=products%2F20260824T062729Z-330407-e6dda88d-2U595610-cropped.jpg</t>
        </is>
      </c>
      <c r="AC3579" t="inlineStr">
        <is>
          <t>2026-08-24T06:27:29.308Z</t>
        </is>
      </c>
    </row>
    <row r="3580">
      <c r="A3580" t="inlineStr">
        <is>
          <t>1207e3e8-3374-46f4-bf3a-9dcc0f020a38</t>
        </is>
      </c>
      <c r="B3580" t="inlineStr">
        <is>
          <t xml:space="preserve">Baby Short-sleeve romper </t>
        </is>
      </c>
      <c r="C3580" t="inlineStr">
        <is>
          <t>CTY-008</t>
        </is>
      </c>
      <c r="E3580" t="inlineStr">
        <is>
          <t>FIXED</t>
        </is>
      </c>
      <c r="F3580" t="n">
        <v>0</v>
      </c>
      <c r="G3580" t="inlineStr">
        <is>
          <t>USD</t>
        </is>
      </c>
      <c r="M3580" t="n">
        <v>0</v>
      </c>
      <c r="N3580" t="n">
        <v>0</v>
      </c>
      <c r="Q3580" t="inlineStr">
        <is>
          <t>80350d30-efd5-47ed-816f-57c18d87e523</t>
        </is>
      </c>
      <c r="R3580" t="inlineStr">
        <is>
          <t>Articles of apparel and clothing accessories, knitted or crocheted</t>
        </is>
      </c>
      <c r="S3580" t="inlineStr">
        <is>
          <t>9ac13676-f793-44ad-a136-3d3666a25b50</t>
        </is>
      </c>
      <c r="T3580" t="inlineStr">
        <is>
          <t>Babies' garments and clothing accessories, knitted or crocheted</t>
        </is>
      </c>
      <c r="U3580" t="inlineStr">
        <is>
          <t>d32a4a52-756c-4946-9116-ff41eff161e0</t>
        </is>
      </c>
      <c r="V3580" t="inlineStr">
        <is>
          <t>COTTONY FASHIONS</t>
        </is>
      </c>
      <c r="W3580" t="inlineStr">
        <is>
          <t>3299000390</t>
        </is>
      </c>
      <c r="X3580" t="n">
        <v>0</v>
      </c>
      <c r="Y3580" t="n">
        <v>0</v>
      </c>
      <c r="Z3580" t="n">
        <v>61112000</v>
      </c>
      <c r="AA3580" t="inlineStr">
        <is>
          <t>OF COTTON</t>
        </is>
      </c>
      <c r="AB3580" t="inlineStr">
        <is>
          <t>http://indiausatrade.mea.gov.in/api/public/image/stream?key=products%2F20260828T045421Z-431618-4d7733aa-ChatGPT%20Image%20Aug%2028%2C%202026%2C%2010_08_43%20AM%20(3)-cropped.png</t>
        </is>
      </c>
      <c r="AC3580" t="inlineStr">
        <is>
          <t>2026-08-28T04:54:21.092Z</t>
        </is>
      </c>
    </row>
    <row r="3581">
      <c r="A3581" t="inlineStr">
        <is>
          <t>f4e1e37b-51a3-48aa-b59f-30a59858bbb1</t>
        </is>
      </c>
      <c r="B3581" t="inlineStr">
        <is>
          <t>2-Way Zip Footed Sleepsuit</t>
        </is>
      </c>
      <c r="C3581" t="inlineStr">
        <is>
          <t>CTY-001</t>
        </is>
      </c>
      <c r="E3581" t="inlineStr">
        <is>
          <t>FIXED</t>
        </is>
      </c>
      <c r="F3581" t="n">
        <v>2</v>
      </c>
      <c r="G3581" t="inlineStr">
        <is>
          <t>USD</t>
        </is>
      </c>
      <c r="I3581" t="inlineStr">
        <is>
          <t>Unit</t>
        </is>
      </c>
      <c r="J3581" t="n">
        <v>500</v>
      </c>
      <c r="M3581" t="n">
        <v>0</v>
      </c>
      <c r="N3581" t="n">
        <v>0</v>
      </c>
      <c r="Q3581" t="inlineStr">
        <is>
          <t>80350d30-efd5-47ed-816f-57c18d87e523</t>
        </is>
      </c>
      <c r="R3581" t="inlineStr">
        <is>
          <t>Articles of apparel and clothing accessories, knitted or crocheted</t>
        </is>
      </c>
      <c r="S3581" t="inlineStr">
        <is>
          <t>9ac13676-f793-44ad-a136-3d3666a25b50</t>
        </is>
      </c>
      <c r="T3581" t="inlineStr">
        <is>
          <t>Babies' garments and clothing accessories, knitted or crocheted</t>
        </is>
      </c>
      <c r="U3581" t="inlineStr">
        <is>
          <t>d32a4a52-756c-4946-9116-ff41eff161e0</t>
        </is>
      </c>
      <c r="V3581" t="inlineStr">
        <is>
          <t>COTTONY FASHIONS</t>
        </is>
      </c>
      <c r="W3581" t="inlineStr">
        <is>
          <t>3299000390</t>
        </is>
      </c>
      <c r="X3581" t="n">
        <v>0</v>
      </c>
      <c r="Y3581" t="n">
        <v>0</v>
      </c>
      <c r="Z3581" t="n">
        <v>61112000</v>
      </c>
      <c r="AA3581" t="inlineStr">
        <is>
          <t>OF COTTON</t>
        </is>
      </c>
      <c r="AB3581" t="inlineStr">
        <is>
          <t>http://indiausatrade.mea.gov.in/api/public/image/stream?key=products%2F20260822T120948Z-265764-590c966f-1V245310-cropped.jpg</t>
        </is>
      </c>
      <c r="AC3581" t="inlineStr">
        <is>
          <t>2026-08-22T08:54:48.944Z</t>
        </is>
      </c>
    </row>
    <row r="3582">
      <c r="A3582" t="inlineStr">
        <is>
          <t>24fd2349-759c-4b99-8cb5-4204a91f67d4</t>
        </is>
      </c>
      <c r="B3582" t="inlineStr">
        <is>
          <t>Footed snug-fit sleeper</t>
        </is>
      </c>
      <c r="C3582" t="inlineStr">
        <is>
          <t>CTY-002</t>
        </is>
      </c>
      <c r="E3582" t="inlineStr">
        <is>
          <t>FIXED</t>
        </is>
      </c>
      <c r="F3582" t="n">
        <v>2</v>
      </c>
      <c r="G3582" t="inlineStr">
        <is>
          <t>USD</t>
        </is>
      </c>
      <c r="M3582" t="n">
        <v>0</v>
      </c>
      <c r="N3582" t="n">
        <v>0</v>
      </c>
      <c r="Q3582" t="inlineStr">
        <is>
          <t>80350d30-efd5-47ed-816f-57c18d87e523</t>
        </is>
      </c>
      <c r="R3582" t="inlineStr">
        <is>
          <t>Articles of apparel and clothing accessories, knitted or crocheted</t>
        </is>
      </c>
      <c r="S3582" t="inlineStr">
        <is>
          <t>9ac13676-f793-44ad-a136-3d3666a25b50</t>
        </is>
      </c>
      <c r="T3582" t="inlineStr">
        <is>
          <t>Babies' garments and clothing accessories, knitted or crocheted</t>
        </is>
      </c>
      <c r="U3582" t="inlineStr">
        <is>
          <t>d32a4a52-756c-4946-9116-ff41eff161e0</t>
        </is>
      </c>
      <c r="V3582" t="inlineStr">
        <is>
          <t>COTTONY FASHIONS</t>
        </is>
      </c>
      <c r="W3582" t="inlineStr">
        <is>
          <t>3299000390</t>
        </is>
      </c>
      <c r="X3582" t="n">
        <v>0</v>
      </c>
      <c r="Y3582" t="n">
        <v>0</v>
      </c>
      <c r="Z3582" t="n">
        <v>61112000</v>
      </c>
      <c r="AA3582" t="inlineStr">
        <is>
          <t>OF COTTON</t>
        </is>
      </c>
      <c r="AB3582" t="inlineStr">
        <is>
          <t>http://indiausatrade.mea.gov.in/api/public/image/stream?key=products%2F20260822T121539Z-225354-7aad0ef4-2U624310_LV04-cropped.jpg</t>
        </is>
      </c>
      <c r="AC3582" t="inlineStr">
        <is>
          <t>2026-08-22T12:15:39.862Z</t>
        </is>
      </c>
    </row>
    <row r="3583">
      <c r="A3583" t="inlineStr">
        <is>
          <t>9111148a-20f8-452e-a53a-1b76bc710525</t>
        </is>
      </c>
      <c r="B3583" t="inlineStr">
        <is>
          <t xml:space="preserve">Toddler Boy 4-piece pajama set </t>
        </is>
      </c>
      <c r="C3583" t="inlineStr">
        <is>
          <t>CTY-003</t>
        </is>
      </c>
      <c r="E3583" t="inlineStr">
        <is>
          <t>FIXED</t>
        </is>
      </c>
      <c r="F3583" t="n">
        <v>0</v>
      </c>
      <c r="G3583" t="inlineStr">
        <is>
          <t>USD</t>
        </is>
      </c>
      <c r="I3583" t="inlineStr">
        <is>
          <t>Set</t>
        </is>
      </c>
      <c r="M3583" t="n">
        <v>0</v>
      </c>
      <c r="N3583" t="n">
        <v>0</v>
      </c>
      <c r="Q3583" t="inlineStr">
        <is>
          <t>80350d30-efd5-47ed-816f-57c18d87e523</t>
        </is>
      </c>
      <c r="R3583" t="inlineStr">
        <is>
          <t>Articles of apparel and clothing accessories, knitted or crocheted</t>
        </is>
      </c>
      <c r="S3583" t="inlineStr">
        <is>
          <t>442b3fa1-b033-429e-99b1-23fa09468fdc</t>
        </is>
      </c>
      <c r="T3583" t="inlineStr">
        <is>
          <t>Men's or boys' underpants, briefs, nightshirts, pyjamas, bathrobes, dressing gowns and similar articles, knitted or crocheted</t>
        </is>
      </c>
      <c r="U3583" t="inlineStr">
        <is>
          <t>d32a4a52-756c-4946-9116-ff41eff161e0</t>
        </is>
      </c>
      <c r="V3583" t="inlineStr">
        <is>
          <t>COTTONY FASHIONS</t>
        </is>
      </c>
      <c r="W3583" t="inlineStr">
        <is>
          <t>3299000390</t>
        </is>
      </c>
      <c r="X3583" t="n">
        <v>0</v>
      </c>
      <c r="Y3583" t="n">
        <v>0</v>
      </c>
      <c r="Z3583" t="n">
        <v>61072100</v>
      </c>
      <c r="AA3583" t="inlineStr">
        <is>
          <t>OF COTTON</t>
        </is>
      </c>
      <c r="AB3583" t="inlineStr">
        <is>
          <t>http://indiausatrade.mea.gov.in/api/public/image/stream?key=products%2F20260824T045904Z-659959-5aa37c32-2W704510-cropped.jpg</t>
        </is>
      </c>
      <c r="AC3583" t="inlineStr">
        <is>
          <t>2026-08-24T04:58:57.467Z</t>
        </is>
      </c>
    </row>
    <row r="3584">
      <c r="A3584" t="inlineStr">
        <is>
          <t>3856e6ab-93c0-443f-8a5b-c188ebbaec25</t>
        </is>
      </c>
      <c r="B3584" t="inlineStr">
        <is>
          <t>Baby Teddy Fleece Long-Sleeve Jumpsuit</t>
        </is>
      </c>
      <c r="C3584" t="inlineStr">
        <is>
          <t>CTY-009</t>
        </is>
      </c>
      <c r="E3584" t="inlineStr">
        <is>
          <t>FIXED</t>
        </is>
      </c>
      <c r="F3584" t="n">
        <v>0</v>
      </c>
      <c r="G3584" t="inlineStr">
        <is>
          <t>USD</t>
        </is>
      </c>
      <c r="M3584" t="n">
        <v>0</v>
      </c>
      <c r="N3584" t="n">
        <v>0</v>
      </c>
      <c r="Q3584" t="inlineStr">
        <is>
          <t>80350d30-efd5-47ed-816f-57c18d87e523</t>
        </is>
      </c>
      <c r="R3584" t="inlineStr">
        <is>
          <t>Articles of apparel and clothing accessories, knitted or crocheted</t>
        </is>
      </c>
      <c r="S3584" t="inlineStr">
        <is>
          <t>9ac13676-f793-44ad-a136-3d3666a25b50</t>
        </is>
      </c>
      <c r="T3584" t="inlineStr">
        <is>
          <t>Babies' garments and clothing accessories, knitted or crocheted</t>
        </is>
      </c>
      <c r="U3584" t="inlineStr">
        <is>
          <t>d32a4a52-756c-4946-9116-ff41eff161e0</t>
        </is>
      </c>
      <c r="V3584" t="inlineStr">
        <is>
          <t>COTTONY FASHIONS</t>
        </is>
      </c>
      <c r="W3584" t="inlineStr">
        <is>
          <t>3299000390</t>
        </is>
      </c>
      <c r="X3584" t="n">
        <v>0</v>
      </c>
      <c r="Y3584" t="n">
        <v>0</v>
      </c>
      <c r="Z3584" t="n">
        <v>61113000</v>
      </c>
      <c r="AA3584" t="inlineStr">
        <is>
          <t>OF SYNTHETIC FIBRES</t>
        </is>
      </c>
      <c r="AB3584" t="inlineStr">
        <is>
          <t>http://indiausatrade.mea.gov.in/api/public/image/stream?key=products%2F20260828T075726Z-821031-b9390e85-1W102210-cropped.jpg</t>
        </is>
      </c>
      <c r="AC3584" t="inlineStr">
        <is>
          <t>2026-08-28T07:57:26.545Z</t>
        </is>
      </c>
    </row>
    <row r="3585">
      <c r="A3585" t="inlineStr">
        <is>
          <t>b75fa1ad-c4da-4391-bfe7-c87715f0bd81</t>
        </is>
      </c>
      <c r="B3585" t="inlineStr">
        <is>
          <t>Waffle Knit Rompers</t>
        </is>
      </c>
      <c r="C3585" t="inlineStr">
        <is>
          <t>CTY-010</t>
        </is>
      </c>
      <c r="E3585" t="inlineStr">
        <is>
          <t>FIXED</t>
        </is>
      </c>
      <c r="F3585" t="n">
        <v>0</v>
      </c>
      <c r="G3585" t="inlineStr">
        <is>
          <t>USD</t>
        </is>
      </c>
      <c r="M3585" t="n">
        <v>0</v>
      </c>
      <c r="N3585" t="n">
        <v>0</v>
      </c>
      <c r="Q3585" t="inlineStr">
        <is>
          <t>80350d30-efd5-47ed-816f-57c18d87e523</t>
        </is>
      </c>
      <c r="R3585" t="inlineStr">
        <is>
          <t>Articles of apparel and clothing accessories, knitted or crocheted</t>
        </is>
      </c>
      <c r="S3585" t="inlineStr">
        <is>
          <t>9ac13676-f793-44ad-a136-3d3666a25b50</t>
        </is>
      </c>
      <c r="T3585" t="inlineStr">
        <is>
          <t>Babies' garments and clothing accessories, knitted or crocheted</t>
        </is>
      </c>
      <c r="U3585" t="inlineStr">
        <is>
          <t>d32a4a52-756c-4946-9116-ff41eff161e0</t>
        </is>
      </c>
      <c r="V3585" t="inlineStr">
        <is>
          <t>COTTONY FASHIONS</t>
        </is>
      </c>
      <c r="W3585" t="inlineStr">
        <is>
          <t>3299000390</t>
        </is>
      </c>
      <c r="X3585" t="n">
        <v>0</v>
      </c>
      <c r="Y3585" t="n">
        <v>0</v>
      </c>
      <c r="Z3585" t="n">
        <v>61112000</v>
      </c>
      <c r="AA3585" t="inlineStr">
        <is>
          <t>OF COTTON</t>
        </is>
      </c>
      <c r="AB3585" t="inlineStr">
        <is>
          <t>http://indiausatrade.mea.gov.in/api/public/image/stream?key=products%2F20260829T060155Z-406809-485b9c05-edcc10279b7b04840fa453c258a3dde6e2448f34-cropped.jpg</t>
        </is>
      </c>
      <c r="AC3585" t="inlineStr">
        <is>
          <t>2026-08-29T06:01:55.588Z</t>
        </is>
      </c>
    </row>
    <row r="3586">
      <c r="A3586" t="inlineStr">
        <is>
          <t>6c6649ac-0461-404f-9086-413eaaace0d8</t>
        </is>
      </c>
      <c r="B3586" t="inlineStr">
        <is>
          <t>RXN Competition Top Grain Leather Boxing Gloves</t>
        </is>
      </c>
      <c r="C3586" t="inlineStr">
        <is>
          <t>BG-1-Red-10oz</t>
        </is>
      </c>
      <c r="E3586" t="inlineStr">
        <is>
          <t>FIXED</t>
        </is>
      </c>
      <c r="F3586" t="n">
        <v>23</v>
      </c>
      <c r="G3586" t="inlineStr">
        <is>
          <t>USD</t>
        </is>
      </c>
      <c r="I3586" t="inlineStr">
        <is>
          <t>Set</t>
        </is>
      </c>
      <c r="J3586" t="n">
        <v>50</v>
      </c>
      <c r="M3586" t="n">
        <v>0</v>
      </c>
      <c r="N3586" t="n">
        <v>0</v>
      </c>
      <c r="Q3586" t="inlineStr">
        <is>
          <t>2cb72c75-92ca-4f4b-9be4-4c1c43998d4a</t>
        </is>
      </c>
      <c r="R3586" t="inlineStr">
        <is>
          <t>Toys, games and sports requisites; parts and accessories thereof</t>
        </is>
      </c>
      <c r="S3586" t="inlineStr">
        <is>
          <t>be24b5e9-95de-431d-8fd7-473bd4b86e2b</t>
        </is>
      </c>
      <c r="T3586" t="inlineStr">
        <is>
          <t>Articles and equipment for general physical exercise, gymnastics, athletics, other sports (including table-tennis) or outdoor games, not specified or included elsewhere in this Chapter; swimming pools and paddling pools</t>
        </is>
      </c>
      <c r="U3586" t="inlineStr">
        <is>
          <t>74dfdcdd-ae95-4207-80e5-83adcabd752c</t>
        </is>
      </c>
      <c r="V3586" t="inlineStr">
        <is>
          <t>ANANDCO SPORTING CORP</t>
        </is>
      </c>
      <c r="W3586" t="inlineStr">
        <is>
          <t>1288001207</t>
        </is>
      </c>
      <c r="X3586" t="n">
        <v>0</v>
      </c>
      <c r="Y3586" t="n">
        <v>0</v>
      </c>
      <c r="Z3586" t="n">
        <v>95069110</v>
      </c>
      <c r="AA3586" t="inlineStr">
        <is>
          <t>BOXING EQUIPMENT</t>
        </is>
      </c>
      <c r="AB3586" t="inlineStr">
        <is>
          <t>http://indiausatrade.mea.gov.in/api/public/image/stream?key=products%2F20260623T112831Z-231304-db90d82d-1-cropped.jpg</t>
        </is>
      </c>
      <c r="AC3586" t="inlineStr">
        <is>
          <t>2026-06-23T11:28:31.534Z</t>
        </is>
      </c>
    </row>
    <row r="3587">
      <c r="A3587" t="inlineStr">
        <is>
          <t>42185e4c-1768-4bbf-9263-adc7c78aa0f0</t>
        </is>
      </c>
      <c r="B3587" t="inlineStr">
        <is>
          <t>RXN World Champ Competition Professional Top Grain Leather Boxing Gloves</t>
        </is>
      </c>
      <c r="C3587" t="inlineStr">
        <is>
          <t>BG-1-8oz-Red</t>
        </is>
      </c>
      <c r="E3587" t="inlineStr">
        <is>
          <t>FIXED</t>
        </is>
      </c>
      <c r="F3587" t="n">
        <v>21</v>
      </c>
      <c r="G3587" t="inlineStr">
        <is>
          <t>USD</t>
        </is>
      </c>
      <c r="I3587" t="inlineStr">
        <is>
          <t>Set</t>
        </is>
      </c>
      <c r="J3587" t="n">
        <v>50</v>
      </c>
      <c r="M3587" t="n">
        <v>0</v>
      </c>
      <c r="N3587" t="n">
        <v>0</v>
      </c>
      <c r="Q3587" t="inlineStr">
        <is>
          <t>2cb72c75-92ca-4f4b-9be4-4c1c43998d4a</t>
        </is>
      </c>
      <c r="R3587" t="inlineStr">
        <is>
          <t>Toys, games and sports requisites; parts and accessories thereof</t>
        </is>
      </c>
      <c r="S3587" t="inlineStr">
        <is>
          <t>be24b5e9-95de-431d-8fd7-473bd4b86e2b</t>
        </is>
      </c>
      <c r="T3587" t="inlineStr">
        <is>
          <t>Articles and equipment for general physical exercise, gymnastics, athletics, other sports (including table-tennis) or outdoor games, not specified or included elsewhere in this Chapter; swimming pools and paddling pools</t>
        </is>
      </c>
      <c r="U3587" t="inlineStr">
        <is>
          <t>74dfdcdd-ae95-4207-80e5-83adcabd752c</t>
        </is>
      </c>
      <c r="V3587" t="inlineStr">
        <is>
          <t>ANANDCO SPORTING CORP</t>
        </is>
      </c>
      <c r="W3587" t="inlineStr">
        <is>
          <t>1288001207</t>
        </is>
      </c>
      <c r="X3587" t="n">
        <v>0</v>
      </c>
      <c r="Y3587" t="n">
        <v>0</v>
      </c>
      <c r="Z3587" t="n">
        <v>95069110</v>
      </c>
      <c r="AA3587" t="inlineStr">
        <is>
          <t>BOXING EQUIPMENT</t>
        </is>
      </c>
      <c r="AB3587" t="inlineStr">
        <is>
          <t>http://indiausatrade.mea.gov.in/api/public/image/stream?key=products%2F20260623T113744Z-541736-4cae8091-1-cropped.jpg</t>
        </is>
      </c>
      <c r="AC3587" t="inlineStr">
        <is>
          <t>2026-06-23T11:35:12.801Z</t>
        </is>
      </c>
    </row>
    <row r="3588">
      <c r="A3588" t="inlineStr">
        <is>
          <t>e15622cf-8e11-4115-8033-9bcfec2c02a8</t>
        </is>
      </c>
      <c r="B3588" t="inlineStr">
        <is>
          <t>Green Cardamom - Kerala | India</t>
        </is>
      </c>
      <c r="C3588" t="inlineStr">
        <is>
          <t>GC-1002</t>
        </is>
      </c>
      <c r="E3588" t="inlineStr">
        <is>
          <t>FIXED</t>
        </is>
      </c>
      <c r="F3588" t="n">
        <v>45</v>
      </c>
      <c r="G3588" t="inlineStr">
        <is>
          <t>USD</t>
        </is>
      </c>
      <c r="I3588" t="inlineStr">
        <is>
          <t>Kilogram</t>
        </is>
      </c>
      <c r="J3588" t="n">
        <v>500</v>
      </c>
      <c r="M3588" t="n">
        <v>0</v>
      </c>
      <c r="N3588" t="n">
        <v>0</v>
      </c>
      <c r="Q3588" t="inlineStr">
        <is>
          <t>11eb2b50-813a-4317-8af0-e237b27fb644</t>
        </is>
      </c>
      <c r="R3588" t="inlineStr">
        <is>
          <t>Coffee, tea, mate and spices</t>
        </is>
      </c>
      <c r="S3588" t="inlineStr">
        <is>
          <t>7292108c-6668-4307-b820-116e59c73a80</t>
        </is>
      </c>
      <c r="T3588" t="inlineStr">
        <is>
          <t>Nutmeg, mace and cardamoms</t>
        </is>
      </c>
      <c r="U3588" t="inlineStr">
        <is>
          <t>3e84e0d7-e1a8-405a-b1e4-01a0cdde351b</t>
        </is>
      </c>
      <c r="V3588" t="inlineStr">
        <is>
          <t>KSAR INFORCEMENT (OPC) PRIVATE LIMITED</t>
        </is>
      </c>
      <c r="W3588" t="inlineStr">
        <is>
          <t>AAJCK7051P</t>
        </is>
      </c>
      <c r="X3588" t="n">
        <v>0</v>
      </c>
      <c r="Y3588" t="n">
        <v>0</v>
      </c>
      <c r="Z3588" t="n">
        <v>9083120</v>
      </c>
      <c r="AA3588" t="inlineStr">
        <is>
          <t>SMALL (ELLETTARIA), ALLEPPEY GREEN</t>
        </is>
      </c>
      <c r="AB3588" t="inlineStr">
        <is>
          <t>http://indiausatrade.mea.gov.in/api/public/image/stream?key=products%2F20260726T063952Z-118800-ea6305b8-Screenshot%202025-07-29%20005857-cropped.png</t>
        </is>
      </c>
      <c r="AC3588" t="inlineStr">
        <is>
          <t>2026-07-26T06:39:52.438Z</t>
        </is>
      </c>
    </row>
    <row r="3589">
      <c r="A3589" t="inlineStr">
        <is>
          <t>67472c97-0e16-4f7c-a637-861db8bed082</t>
        </is>
      </c>
      <c r="B3589" t="inlineStr">
        <is>
          <t>Dry Red Chilli</t>
        </is>
      </c>
      <c r="C3589" t="inlineStr">
        <is>
          <t>DRC-1003</t>
        </is>
      </c>
      <c r="E3589" t="inlineStr">
        <is>
          <t>FIXED</t>
        </is>
      </c>
      <c r="F3589" t="n">
        <v>2</v>
      </c>
      <c r="G3589" t="inlineStr">
        <is>
          <t>USD</t>
        </is>
      </c>
      <c r="I3589" t="inlineStr">
        <is>
          <t>Kilogram</t>
        </is>
      </c>
      <c r="J3589" t="n">
        <v>500</v>
      </c>
      <c r="M3589" t="n">
        <v>0</v>
      </c>
      <c r="N3589" t="n">
        <v>0</v>
      </c>
      <c r="Q3589" t="inlineStr">
        <is>
          <t>11eb2b50-813a-4317-8af0-e237b27fb644</t>
        </is>
      </c>
      <c r="R3589" t="inlineStr">
        <is>
          <t>Coffee, tea, mate and spices</t>
        </is>
      </c>
      <c r="S3589" t="inlineStr">
        <is>
          <t>e035b6dc-25a1-4191-a8fc-293cacaf7616</t>
        </is>
      </c>
      <c r="T3589" t="inlineStr">
        <is>
          <t>Pepper of the genus Piper; dried or crushed or ground fruits of the genus Capsicum or of the genus Pimenta</t>
        </is>
      </c>
      <c r="U3589" t="inlineStr">
        <is>
          <t>3e84e0d7-e1a8-405a-b1e4-01a0cdde351b</t>
        </is>
      </c>
      <c r="V3589" t="inlineStr">
        <is>
          <t>KSAR INFORCEMENT (OPC) PRIVATE LIMITED</t>
        </is>
      </c>
      <c r="W3589" t="inlineStr">
        <is>
          <t>AAJCK7051P</t>
        </is>
      </c>
      <c r="X3589" t="n">
        <v>0</v>
      </c>
      <c r="Y3589" t="n">
        <v>0</v>
      </c>
      <c r="Z3589" t="n">
        <v>9042110</v>
      </c>
      <c r="AA3589" t="inlineStr">
        <is>
          <t>OF GENUS CAPSICUM</t>
        </is>
      </c>
      <c r="AB3589" t="inlineStr">
        <is>
          <t>http://indiausatrade.mea.gov.in/api/public/image/stream?key=products%2F20260727T100359Z-780294-eda21c5a-Dry%20Chilli-cropped.jpg</t>
        </is>
      </c>
      <c r="AC3589" t="inlineStr">
        <is>
          <t>2026-07-27T10:03:59.446Z</t>
        </is>
      </c>
    </row>
    <row r="3590">
      <c r="A3590" t="inlineStr">
        <is>
          <t>c4f9cff5-8e34-4504-8919-3cfd68c624de</t>
        </is>
      </c>
      <c r="B3590" t="inlineStr">
        <is>
          <t xml:space="preserve">Aaahara Arogya Nidra Kheer Payasam Mix 200g | Instant Sweet Payasam Mix | Traditional Indian Dessert Mix | Easy to Prepare </t>
        </is>
      </c>
      <c r="C3590" t="inlineStr">
        <is>
          <t>8939135966436</t>
        </is>
      </c>
      <c r="E3590" t="inlineStr">
        <is>
          <t>FIXED</t>
        </is>
      </c>
      <c r="F3590" t="n">
        <v>11</v>
      </c>
      <c r="G3590" t="inlineStr">
        <is>
          <t>USD</t>
        </is>
      </c>
      <c r="I3590" t="inlineStr">
        <is>
          <t>Gram</t>
        </is>
      </c>
      <c r="M3590" t="n">
        <v>0</v>
      </c>
      <c r="N3590" t="n">
        <v>0</v>
      </c>
      <c r="Q3590" t="inlineStr">
        <is>
          <t>2d545a03-a906-4299-924e-26821ae33187</t>
        </is>
      </c>
      <c r="R3590" t="inlineStr">
        <is>
          <t>Miscellaneous edible preparations</t>
        </is>
      </c>
      <c r="S3590" t="inlineStr">
        <is>
          <t>14959494-977b-41fb-ba2f-fbb4e70f011f</t>
        </is>
      </c>
      <c r="T3590" t="inlineStr">
        <is>
          <t>Food preparations not elsewhere specified or included</t>
        </is>
      </c>
      <c r="U3590" t="inlineStr">
        <is>
          <t>cc086459-fb48-4383-9835-b184c413c7c0</t>
        </is>
      </c>
      <c r="V3590" t="inlineStr">
        <is>
          <t>INFINI AGROTEK LLP</t>
        </is>
      </c>
      <c r="W3590" t="inlineStr">
        <is>
          <t>AALFI4438D</t>
        </is>
      </c>
      <c r="X3590" t="n">
        <v>0</v>
      </c>
      <c r="Y3590" t="n">
        <v>0</v>
      </c>
      <c r="Z3590" t="n">
        <v>21069099</v>
      </c>
      <c r="AA3590" t="inlineStr">
        <is>
          <t>OTHER</t>
        </is>
      </c>
      <c r="AB3590" t="inlineStr">
        <is>
          <t>http://indiausatrade.mea.gov.in/api/public/image/stream?key=products%2F20260907T084904Z-893169-d1dfaded-Nidra%203-cropped.png</t>
        </is>
      </c>
      <c r="AC3590" t="inlineStr">
        <is>
          <t>2026-09-07T08:49:04.347Z</t>
        </is>
      </c>
    </row>
    <row r="3591">
      <c r="A3591" t="inlineStr">
        <is>
          <t>f7f24c44-a2ff-410c-8fcd-404f20b144e5</t>
        </is>
      </c>
      <c r="B3591" t="inlineStr">
        <is>
          <t>Aaahara Mannshanti Khichdi Mix 200g | 7 oz | Ready-to-Cook Comforting Meal | Traditional Indian Khichdi Blend</t>
        </is>
      </c>
      <c r="C3591" t="inlineStr">
        <is>
          <t>8939135966290</t>
        </is>
      </c>
      <c r="E3591" t="inlineStr">
        <is>
          <t>FIXED</t>
        </is>
      </c>
      <c r="F3591" t="n">
        <v>11</v>
      </c>
      <c r="G3591" t="inlineStr">
        <is>
          <t>USD</t>
        </is>
      </c>
      <c r="M3591" t="n">
        <v>0</v>
      </c>
      <c r="N3591" t="n">
        <v>0</v>
      </c>
      <c r="Q3591" t="inlineStr">
        <is>
          <t>2d545a03-a906-4299-924e-26821ae33187</t>
        </is>
      </c>
      <c r="R3591" t="inlineStr">
        <is>
          <t>Miscellaneous edible preparations</t>
        </is>
      </c>
      <c r="S3591" t="inlineStr">
        <is>
          <t>14959494-977b-41fb-ba2f-fbb4e70f011f</t>
        </is>
      </c>
      <c r="T3591" t="inlineStr">
        <is>
          <t>Food preparations not elsewhere specified or included</t>
        </is>
      </c>
      <c r="U3591" t="inlineStr">
        <is>
          <t>cc086459-fb48-4383-9835-b184c413c7c0</t>
        </is>
      </c>
      <c r="V3591" t="inlineStr">
        <is>
          <t>INFINI AGROTEK LLP</t>
        </is>
      </c>
      <c r="W3591" t="inlineStr">
        <is>
          <t>AALFI4438D</t>
        </is>
      </c>
      <c r="X3591" t="n">
        <v>0</v>
      </c>
      <c r="Y3591" t="n">
        <v>0</v>
      </c>
      <c r="Z3591" t="n">
        <v>21069099</v>
      </c>
      <c r="AA3591" t="inlineStr">
        <is>
          <t>OTHER</t>
        </is>
      </c>
      <c r="AB3591" t="inlineStr">
        <is>
          <t>http://indiausatrade.mea.gov.in/api/public/image/stream?key=products%2F20260907T112457Z-357662-cd520207-Mannshanti%20Khichadi-cropped.png</t>
        </is>
      </c>
      <c r="AC3591" t="inlineStr">
        <is>
          <t>2026-09-07T11:24:57.458Z</t>
        </is>
      </c>
    </row>
    <row r="3592">
      <c r="A3592" t="inlineStr">
        <is>
          <t>ed65fdbb-18fb-4777-a59c-3bbbe04159b4</t>
        </is>
      </c>
      <c r="B3592" t="inlineStr">
        <is>
          <t>Aaahara Arogya Raksha Millet Kanji Mix 200g | 7 oz | Instant Health Porridge Mix | Traditional Nutritious Kanji | Millet &amp; Multi-Grain Blend</t>
        </is>
      </c>
      <c r="C3592" t="inlineStr">
        <is>
          <t>8939135966504</t>
        </is>
      </c>
      <c r="E3592" t="inlineStr">
        <is>
          <t>FIXED</t>
        </is>
      </c>
      <c r="F3592" t="n">
        <v>11</v>
      </c>
      <c r="G3592" t="inlineStr">
        <is>
          <t>USD</t>
        </is>
      </c>
      <c r="I3592" t="inlineStr">
        <is>
          <t>Gram</t>
        </is>
      </c>
      <c r="M3592" t="n">
        <v>0</v>
      </c>
      <c r="N3592" t="n">
        <v>0</v>
      </c>
      <c r="Q3592" t="inlineStr">
        <is>
          <t>2d545a03-a906-4299-924e-26821ae33187</t>
        </is>
      </c>
      <c r="R3592" t="inlineStr">
        <is>
          <t>Miscellaneous edible preparations</t>
        </is>
      </c>
      <c r="S3592" t="inlineStr">
        <is>
          <t>14959494-977b-41fb-ba2f-fbb4e70f011f</t>
        </is>
      </c>
      <c r="T3592" t="inlineStr">
        <is>
          <t>Food preparations not elsewhere specified or included</t>
        </is>
      </c>
      <c r="U3592" t="inlineStr">
        <is>
          <t>cc086459-fb48-4383-9835-b184c413c7c0</t>
        </is>
      </c>
      <c r="V3592" t="inlineStr">
        <is>
          <t>INFINI AGROTEK LLP</t>
        </is>
      </c>
      <c r="W3592" t="inlineStr">
        <is>
          <t>AALFI4438D</t>
        </is>
      </c>
      <c r="X3592" t="n">
        <v>0</v>
      </c>
      <c r="Y3592" t="n">
        <v>0</v>
      </c>
      <c r="Z3592" t="n">
        <v>21069099</v>
      </c>
      <c r="AA3592" t="inlineStr">
        <is>
          <t>OTHER</t>
        </is>
      </c>
      <c r="AB3592" t="inlineStr">
        <is>
          <t>http://indiausatrade.mea.gov.in/api/public/image/stream?key=products%2F20260907T113020Z-592710-1006f0bb-Raksha%20Millet%20Kanji%20Mix-cropped.png</t>
        </is>
      </c>
      <c r="AC3592" t="inlineStr">
        <is>
          <t>2026-09-07T11:30:20.580Z</t>
        </is>
      </c>
    </row>
    <row r="3593">
      <c r="A3593" t="inlineStr">
        <is>
          <t>5ca59787-4c09-4c38-9ccc-7f50af8f386a</t>
        </is>
      </c>
      <c r="B3593" t="inlineStr">
        <is>
          <t xml:space="preserve">Tube Clamp / Pipe Clamp - Light and Heavy Series </t>
        </is>
      </c>
      <c r="C3593" t="inlineStr">
        <is>
          <t>PCL / PCH</t>
        </is>
      </c>
      <c r="E3593" t="inlineStr">
        <is>
          <t>FIXED</t>
        </is>
      </c>
      <c r="F3593" t="n">
        <v>25</v>
      </c>
      <c r="G3593" t="inlineStr">
        <is>
          <t>USD</t>
        </is>
      </c>
      <c r="I3593" t="inlineStr">
        <is>
          <t>Unit</t>
        </is>
      </c>
      <c r="J3593" t="n">
        <v>1</v>
      </c>
      <c r="M3593" t="n">
        <v>0</v>
      </c>
      <c r="N3593" t="n">
        <v>0</v>
      </c>
      <c r="Q3593" t="inlineStr">
        <is>
          <t>736a17f6-becf-447f-b841-92da473920b6</t>
        </is>
      </c>
      <c r="R3593" t="inlineStr">
        <is>
          <t>Nuclear reactors, boilers, machinery and mechanical appliances; parts thereof</t>
        </is>
      </c>
      <c r="S3593" t="inlineStr">
        <is>
          <t>25bd80a9-36f3-4c59-ae8c-9fdd1d38b9d8</t>
        </is>
      </c>
      <c r="T3593" t="inlineStr">
        <is>
          <t>Central heating boilers other than those of heading 8402</t>
        </is>
      </c>
      <c r="U3593" t="inlineStr">
        <is>
          <t>3462ebd0-f6e6-469e-978d-d88a1b963f89</t>
        </is>
      </c>
      <c r="V3593" t="inlineStr">
        <is>
          <t>NEXUS ENGINEERING</t>
        </is>
      </c>
      <c r="W3593" t="inlineStr">
        <is>
          <t>0815013264</t>
        </is>
      </c>
      <c r="X3593" t="n">
        <v>0</v>
      </c>
      <c r="Y3593" t="n">
        <v>0</v>
      </c>
      <c r="Z3593" t="n">
        <v>84771000</v>
      </c>
      <c r="AA3593" t="inlineStr">
        <is>
          <t>INJECTION-MOULDING MACHINES</t>
        </is>
      </c>
      <c r="AB3593" t="inlineStr">
        <is>
          <t>http://indiausatrade.mea.gov.in/api/public/image/stream?key=products%2F20260824T084050Z-361274-54f1350c-Types%20of%20Clamps-cropped.jpg</t>
        </is>
      </c>
      <c r="AC3593" t="inlineStr">
        <is>
          <t>2026-08-24T08:40:50.118Z</t>
        </is>
      </c>
    </row>
    <row r="3594">
      <c r="A3594" t="inlineStr">
        <is>
          <t>3ee56720-9c4e-4790-851e-1b296e136268</t>
        </is>
      </c>
      <c r="B3594" t="inlineStr">
        <is>
          <t>Hydraulics / Pipe / Tube / Instrumentation / Ferrule (Single/Twin) - Fittings DIN-2353</t>
        </is>
      </c>
      <c r="C3594" t="inlineStr">
        <is>
          <t xml:space="preserve">GE </t>
        </is>
      </c>
      <c r="E3594" t="inlineStr">
        <is>
          <t>FIXED</t>
        </is>
      </c>
      <c r="F3594" t="n">
        <v>75</v>
      </c>
      <c r="G3594" t="inlineStr">
        <is>
          <t>USD</t>
        </is>
      </c>
      <c r="J3594" t="n">
        <v>1</v>
      </c>
      <c r="M3594" t="n">
        <v>0</v>
      </c>
      <c r="N3594" t="n">
        <v>0</v>
      </c>
      <c r="Q3594" t="inlineStr">
        <is>
          <t>736a17f6-becf-447f-b841-92da473920b6</t>
        </is>
      </c>
      <c r="R3594" t="inlineStr">
        <is>
          <t>Nuclear reactors, boilers, machinery and mechanical appliances; parts thereof</t>
        </is>
      </c>
      <c r="S3594" t="inlineStr">
        <is>
          <t>dd0db2b0-d5e3-417e-8a73-85b1d4e86fda</t>
        </is>
      </c>
      <c r="T3594" t="inlineStr">
        <is>
          <t>Machinery for working rubber or plastics or for the manufacture of products from these materials, not specified or included elsewhere in this Chapter</t>
        </is>
      </c>
      <c r="U3594" t="inlineStr">
        <is>
          <t>3462ebd0-f6e6-469e-978d-d88a1b963f89</t>
        </is>
      </c>
      <c r="V3594" t="inlineStr">
        <is>
          <t>NEXUS ENGINEERING</t>
        </is>
      </c>
      <c r="W3594" t="inlineStr">
        <is>
          <t>0815013264</t>
        </is>
      </c>
      <c r="X3594" t="n">
        <v>0</v>
      </c>
      <c r="Y3594" t="n">
        <v>0</v>
      </c>
      <c r="Z3594" t="n">
        <v>84779000</v>
      </c>
      <c r="AA3594" t="inlineStr">
        <is>
          <t>PARTS</t>
        </is>
      </c>
      <c r="AB3594" t="inlineStr">
        <is>
          <t>http://indiausatrade.mea.gov.in/api/public/image/stream?key=products%2F20260824T093028Z-924087-fd14c477-Fittings-cropped.jpg</t>
        </is>
      </c>
      <c r="AC3594" t="inlineStr">
        <is>
          <t>2026-08-24T09:30:28.323Z</t>
        </is>
      </c>
    </row>
    <row r="3595">
      <c r="A3595" t="inlineStr">
        <is>
          <t>2e94d0f9-3397-441b-aa18-7def925df8b8</t>
        </is>
      </c>
      <c r="B3595" t="inlineStr">
        <is>
          <t>PP Woven Sacks</t>
        </is>
      </c>
      <c r="C3595" t="inlineStr">
        <is>
          <t>PP Woven Sacks</t>
        </is>
      </c>
      <c r="E3595" t="inlineStr">
        <is>
          <t>FIXED</t>
        </is>
      </c>
      <c r="F3595" t="n">
        <v>0</v>
      </c>
      <c r="G3595" t="inlineStr">
        <is>
          <t>USD</t>
        </is>
      </c>
      <c r="I3595" t="inlineStr">
        <is>
          <t>Numbers</t>
        </is>
      </c>
      <c r="M3595" t="n">
        <v>0</v>
      </c>
      <c r="N3595" t="n">
        <v>0</v>
      </c>
      <c r="Q3595" t="inlineStr">
        <is>
          <t>24055375-a41a-454c-96a0-9b6b95ddf41d</t>
        </is>
      </c>
      <c r="R3595" t="inlineStr">
        <is>
          <t>Plastics and articles thereof</t>
        </is>
      </c>
      <c r="S3595" t="inlineStr">
        <is>
          <t>3af1cf03-4a74-4e0b-8ef2-e1081d8b707e</t>
        </is>
      </c>
      <c r="T3595" t="inlineStr">
        <is>
          <t>Articles for the conveyance or packing of goods, of plastics; stoppers, lids, caps and other closures, of plastics</t>
        </is>
      </c>
      <c r="U3595" t="inlineStr">
        <is>
          <t>74c5d071-c7ef-4f46-b2e3-b61558879f4d</t>
        </is>
      </c>
      <c r="V3595" t="inlineStr">
        <is>
          <t>VAIBHAV POLYWEAVE LLP</t>
        </is>
      </c>
      <c r="W3595" t="inlineStr">
        <is>
          <t>AAUFV2966Q</t>
        </is>
      </c>
      <c r="X3595" t="n">
        <v>0</v>
      </c>
      <c r="Y3595" t="n">
        <v>0</v>
      </c>
      <c r="Z3595" t="n">
        <v>39232990</v>
      </c>
      <c r="AA3595" t="inlineStr">
        <is>
          <t>OTHER</t>
        </is>
      </c>
      <c r="AB3595" t="inlineStr">
        <is>
          <t>http://indiausatrade.mea.gov.in/api/public/image/stream?key=products%2F20260706T071859Z-645281-23ada5f7-product-3-cropped.jpg</t>
        </is>
      </c>
      <c r="AC3595" t="inlineStr">
        <is>
          <t>2026-07-06T07:18:59.780Z</t>
        </is>
      </c>
    </row>
    <row r="3596">
      <c r="A3596" t="inlineStr">
        <is>
          <t>9366b81d-373d-417b-9449-d5ad40c2830a</t>
        </is>
      </c>
      <c r="B3596" t="inlineStr">
        <is>
          <t>PP Woven Fabric</t>
        </is>
      </c>
      <c r="C3596" t="inlineStr">
        <is>
          <t>PP Woven Fabric</t>
        </is>
      </c>
      <c r="E3596" t="inlineStr">
        <is>
          <t>FIXED</t>
        </is>
      </c>
      <c r="F3596" t="n">
        <v>0</v>
      </c>
      <c r="G3596" t="inlineStr">
        <is>
          <t>USD</t>
        </is>
      </c>
      <c r="I3596" t="inlineStr">
        <is>
          <t>Metric Ton</t>
        </is>
      </c>
      <c r="M3596" t="n">
        <v>0</v>
      </c>
      <c r="N3596" t="n">
        <v>0</v>
      </c>
      <c r="Q3596" t="inlineStr">
        <is>
          <t>24055375-a41a-454c-96a0-9b6b95ddf41d</t>
        </is>
      </c>
      <c r="R3596" t="inlineStr">
        <is>
          <t>Plastics and articles thereof</t>
        </is>
      </c>
      <c r="S3596" t="inlineStr">
        <is>
          <t>113537ba-a43d-47fa-aa0c-9621a16aca83</t>
        </is>
      </c>
      <c r="T3596" t="inlineStr">
        <is>
          <t>Other articles of plastics and articles of other materials of headings 3901 to 3914</t>
        </is>
      </c>
      <c r="U3596" t="inlineStr">
        <is>
          <t>74c5d071-c7ef-4f46-b2e3-b61558879f4d</t>
        </is>
      </c>
      <c r="V3596" t="inlineStr">
        <is>
          <t>VAIBHAV POLYWEAVE LLP</t>
        </is>
      </c>
      <c r="W3596" t="inlineStr">
        <is>
          <t>AAUFV2966Q</t>
        </is>
      </c>
      <c r="X3596" t="n">
        <v>0</v>
      </c>
      <c r="Y3596" t="n">
        <v>0</v>
      </c>
      <c r="Z3596" t="n">
        <v>39269080</v>
      </c>
      <c r="AA3596" t="inlineStr">
        <is>
          <t>POLYPROPYLENE ARTICLES, NOT ELSEWHERE SPECIFIED OR INCLUDED</t>
        </is>
      </c>
      <c r="AB3596" t="inlineStr">
        <is>
          <t>http://indiausatrade.mea.gov.in/api/public/image/stream?key=products%2F20260706T072620Z-963291-6c43bfa1-product-1-cropped.jpg</t>
        </is>
      </c>
      <c r="AC3596" t="inlineStr">
        <is>
          <t>2026-07-06T07:26:20.890Z</t>
        </is>
      </c>
    </row>
    <row r="3597">
      <c r="A3597" t="inlineStr">
        <is>
          <t>9c2b4ec1-f98f-4fb0-ae55-dbd0c4574bac</t>
        </is>
      </c>
      <c r="B3597" t="inlineStr">
        <is>
          <t>BOPP Laminated Woven Bags</t>
        </is>
      </c>
      <c r="C3597" t="inlineStr">
        <is>
          <t>BOPP Bags</t>
        </is>
      </c>
      <c r="E3597" t="inlineStr">
        <is>
          <t>FIXED</t>
        </is>
      </c>
      <c r="F3597" t="n">
        <v>0</v>
      </c>
      <c r="G3597" t="inlineStr">
        <is>
          <t>USD</t>
        </is>
      </c>
      <c r="I3597" t="inlineStr">
        <is>
          <t>Numbers</t>
        </is>
      </c>
      <c r="M3597" t="n">
        <v>0</v>
      </c>
      <c r="N3597" t="n">
        <v>0</v>
      </c>
      <c r="Q3597" t="inlineStr">
        <is>
          <t>24055375-a41a-454c-96a0-9b6b95ddf41d</t>
        </is>
      </c>
      <c r="R3597" t="inlineStr">
        <is>
          <t>Plastics and articles thereof</t>
        </is>
      </c>
      <c r="S3597" t="inlineStr">
        <is>
          <t>3af1cf03-4a74-4e0b-8ef2-e1081d8b707e</t>
        </is>
      </c>
      <c r="T3597" t="inlineStr">
        <is>
          <t>Articles for the conveyance or packing of goods, of plastics; stoppers, lids, caps and other closures, of plastics</t>
        </is>
      </c>
      <c r="U3597" t="inlineStr">
        <is>
          <t>74c5d071-c7ef-4f46-b2e3-b61558879f4d</t>
        </is>
      </c>
      <c r="V3597" t="inlineStr">
        <is>
          <t>VAIBHAV POLYWEAVE LLP</t>
        </is>
      </c>
      <c r="W3597" t="inlineStr">
        <is>
          <t>AAUFV2966Q</t>
        </is>
      </c>
      <c r="X3597" t="n">
        <v>0</v>
      </c>
      <c r="Y3597" t="n">
        <v>0</v>
      </c>
      <c r="Z3597" t="n">
        <v>39232990</v>
      </c>
      <c r="AA3597" t="inlineStr">
        <is>
          <t>OTHER</t>
        </is>
      </c>
      <c r="AB3597" t="inlineStr">
        <is>
          <t>http://indiausatrade.mea.gov.in/api/public/image/stream?key=products%2F20260706T072920Z-643417-814b7400-product-3%20(2)-cropped.jpg</t>
        </is>
      </c>
      <c r="AC3597" t="inlineStr">
        <is>
          <t>2026-07-06T07:29:20.543Z</t>
        </is>
      </c>
    </row>
    <row r="3598">
      <c r="A3598" t="inlineStr">
        <is>
          <t>aed1c7d7-3ca3-48c1-a58e-4b98b0517adf</t>
        </is>
      </c>
      <c r="B3598" t="inlineStr">
        <is>
          <t>csaap All in One ERP</t>
        </is>
      </c>
      <c r="C3598" t="inlineStr">
        <is>
          <t>csaap ERP</t>
        </is>
      </c>
      <c r="E3598" t="inlineStr">
        <is>
          <t>FIXED</t>
        </is>
      </c>
      <c r="F3598" t="n">
        <v>0</v>
      </c>
      <c r="G3598" t="inlineStr">
        <is>
          <t>USD</t>
        </is>
      </c>
      <c r="M3598" t="n">
        <v>0</v>
      </c>
      <c r="N3598" t="n">
        <v>0</v>
      </c>
      <c r="Q3598" t="inlineStr">
        <is>
          <t>430b0a08-8314-460c-8c73-a843ac95c6d6</t>
        </is>
      </c>
      <c r="R3598" t="inlineStr">
        <is>
          <t>Services</t>
        </is>
      </c>
      <c r="U3598" t="inlineStr">
        <is>
          <t>0241aec1-86f8-4a7c-ad8e-c9aca2fe0406</t>
        </is>
      </c>
      <c r="V3598" t="inlineStr">
        <is>
          <t>CLOUDSAT PRIVATE LIMITED</t>
        </is>
      </c>
      <c r="W3598" t="inlineStr">
        <is>
          <t>AAKCC4676M</t>
        </is>
      </c>
      <c r="X3598" t="n">
        <v>0</v>
      </c>
      <c r="Y3598" t="n">
        <v>0</v>
      </c>
      <c r="AA3598" t="inlineStr">
        <is>
          <t>Services</t>
        </is>
      </c>
      <c r="AB3598" t="inlineStr">
        <is>
          <t>http://indiausatrade.mea.gov.in/api/public/image/stream?key=products%2F20260828T071555Z-288973-c08cee17-736921644_122134407489142697_1365771003368421872_n-cropped.jpg</t>
        </is>
      </c>
      <c r="AC3598" t="inlineStr">
        <is>
          <t>2026-08-28T07:15:55.021Z</t>
        </is>
      </c>
    </row>
    <row r="3599">
      <c r="A3599" t="inlineStr">
        <is>
          <t>8f8e22f6-fa1c-4b2b-85e9-fd7851fa5923</t>
        </is>
      </c>
      <c r="B3599" t="inlineStr">
        <is>
          <t xml:space="preserve">Turmeric Fingers </t>
        </is>
      </c>
      <c r="C3599" t="inlineStr">
        <is>
          <t>09103020</t>
        </is>
      </c>
      <c r="E3599" t="inlineStr">
        <is>
          <t>FIXED</t>
        </is>
      </c>
      <c r="F3599" t="n">
        <v>0</v>
      </c>
      <c r="G3599" t="inlineStr">
        <is>
          <t>USD</t>
        </is>
      </c>
      <c r="I3599" t="inlineStr">
        <is>
          <t>Metric Ton</t>
        </is>
      </c>
      <c r="M3599" t="n">
        <v>0</v>
      </c>
      <c r="N3599" t="n">
        <v>0</v>
      </c>
      <c r="Q3599" t="inlineStr">
        <is>
          <t>b0cf0d21-e2d0-4e10-b5da-2656da3d62b8</t>
        </is>
      </c>
      <c r="R3599" t="inlineStr">
        <is>
          <t>ANIMAL, VEGETABLE OR MICROBIAL FATS AND OILS AND THEIR CLEAVAGE PRODUCTS</t>
        </is>
      </c>
      <c r="S3599" t="inlineStr">
        <is>
          <t>c97ecb36-7a11-4741-980c-33a7bd8b8f16</t>
        </is>
      </c>
      <c r="T3599" t="inlineStr">
        <is>
          <t>Pig fat (including lard) and poultry fat, other than that of heading 0209 or 1503</t>
        </is>
      </c>
      <c r="U3599" t="inlineStr">
        <is>
          <t>b21c0ff6-3308-48e1-9f54-df2dc805d013</t>
        </is>
      </c>
      <c r="V3599" t="inlineStr">
        <is>
          <t>Hem Enterprises</t>
        </is>
      </c>
      <c r="W3599" t="inlineStr">
        <is>
          <t>DIBPN0684R</t>
        </is>
      </c>
      <c r="X3599" t="n">
        <v>0</v>
      </c>
      <c r="Y3599" t="n">
        <v>0</v>
      </c>
      <c r="Z3599" t="n">
        <v>15019000</v>
      </c>
      <c r="AA3599" t="inlineStr">
        <is>
          <t>OTHER</t>
        </is>
      </c>
      <c r="AB3599" t="inlineStr">
        <is>
          <t>http://indiausatrade.mea.gov.in/api/public/image/stream?key=products%2F20260727T074419Z-774202-7e4fba64-Turmeric-Finger-cropped.jpg</t>
        </is>
      </c>
      <c r="AC3599" t="inlineStr">
        <is>
          <t>2026-07-27T07:44:19.029Z</t>
        </is>
      </c>
    </row>
    <row r="3600">
      <c r="A3600" t="inlineStr">
        <is>
          <t>69db512f-36f1-40c8-81f6-de5b85d1a5f7</t>
        </is>
      </c>
      <c r="B3600" t="inlineStr">
        <is>
          <t xml:space="preserve">Cumin Seeds </t>
        </is>
      </c>
      <c r="C3600" t="inlineStr">
        <is>
          <t xml:space="preserve">09093129 </t>
        </is>
      </c>
      <c r="E3600" t="inlineStr">
        <is>
          <t>FIXED</t>
        </is>
      </c>
      <c r="F3600" t="n">
        <v>2997</v>
      </c>
      <c r="G3600" t="inlineStr">
        <is>
          <t>USD</t>
        </is>
      </c>
      <c r="I3600" t="inlineStr">
        <is>
          <t>Metric Ton</t>
        </is>
      </c>
      <c r="J3600" t="n">
        <v>1</v>
      </c>
      <c r="M3600" t="n">
        <v>0</v>
      </c>
      <c r="N3600" t="n">
        <v>0</v>
      </c>
      <c r="Q3600" t="inlineStr">
        <is>
          <t>b0cf0d21-e2d0-4e10-b5da-2656da3d62b8</t>
        </is>
      </c>
      <c r="R3600" t="inlineStr">
        <is>
          <t>ANIMAL, VEGETABLE OR MICROBIAL FATS AND OILS AND THEIR CLEAVAGE PRODUCTS</t>
        </is>
      </c>
      <c r="S3600" t="inlineStr">
        <is>
          <t>c97ecb36-7a11-4741-980c-33a7bd8b8f16</t>
        </is>
      </c>
      <c r="T3600" t="inlineStr">
        <is>
          <t>Pig fat (including lard) and poultry fat, other than that of heading 0209 or 1503</t>
        </is>
      </c>
      <c r="U3600" t="inlineStr">
        <is>
          <t>b21c0ff6-3308-48e1-9f54-df2dc805d013</t>
        </is>
      </c>
      <c r="V3600" t="inlineStr">
        <is>
          <t>Hem Enterprises</t>
        </is>
      </c>
      <c r="W3600" t="inlineStr">
        <is>
          <t>DIBPN0684R</t>
        </is>
      </c>
      <c r="X3600" t="n">
        <v>0</v>
      </c>
      <c r="Y3600" t="n">
        <v>0</v>
      </c>
      <c r="Z3600" t="n">
        <v>15019000</v>
      </c>
      <c r="AA3600" t="inlineStr">
        <is>
          <t>OTHER</t>
        </is>
      </c>
      <c r="AB3600" t="inlineStr">
        <is>
          <t>http://indiausatrade.mea.gov.in/api/public/image/stream?key=products%2F20260727T080818Z-259651-974fed31-Cumin%20Seeds-cropped.jpg</t>
        </is>
      </c>
      <c r="AC3600" t="inlineStr">
        <is>
          <t>2026-07-27T08:08:18.949Z</t>
        </is>
      </c>
    </row>
    <row r="3601">
      <c r="A3601" t="inlineStr">
        <is>
          <t>c52611eb-4ac6-47d2-8d03-fd0a64b5094a</t>
        </is>
      </c>
      <c r="B3601" t="inlineStr">
        <is>
          <t>Nova Climbing Formwork</t>
        </is>
      </c>
      <c r="C3601" t="inlineStr">
        <is>
          <t>NCF01</t>
        </is>
      </c>
      <c r="E3601" t="inlineStr">
        <is>
          <t>FIXED</t>
        </is>
      </c>
      <c r="F3601" t="n">
        <v>70</v>
      </c>
      <c r="G3601" t="inlineStr">
        <is>
          <t>USD</t>
        </is>
      </c>
      <c r="I3601" t="inlineStr">
        <is>
          <t>Unit</t>
        </is>
      </c>
      <c r="J3601" t="n">
        <v>200</v>
      </c>
      <c r="M3601" t="n">
        <v>0</v>
      </c>
      <c r="N3601" t="n">
        <v>0</v>
      </c>
      <c r="Q3601" t="inlineStr">
        <is>
          <t>24055375-a41a-454c-96a0-9b6b95ddf41d</t>
        </is>
      </c>
      <c r="R3601" t="inlineStr">
        <is>
          <t>Plastics and articles thereof</t>
        </is>
      </c>
      <c r="S3601" t="inlineStr">
        <is>
          <t>0940f878-3bbd-4d10-b28d-21cd494cc521</t>
        </is>
      </c>
      <c r="T3601" t="inlineStr">
        <is>
          <t>Builders' ware of plastics, not elsewhere specified or included</t>
        </is>
      </c>
      <c r="U3601" t="inlineStr">
        <is>
          <t>f5f0dc6f-396a-4361-a969-7bd533c1d7de</t>
        </is>
      </c>
      <c r="V3601" t="inlineStr">
        <is>
          <t>NOVA FORMWORKS PRIVATE LIMITED</t>
        </is>
      </c>
      <c r="W3601" t="inlineStr">
        <is>
          <t>0508048303</t>
        </is>
      </c>
      <c r="X3601" t="n">
        <v>0</v>
      </c>
      <c r="Y3601" t="n">
        <v>0</v>
      </c>
      <c r="Z3601" t="n">
        <v>39259090</v>
      </c>
      <c r="AA3601" t="inlineStr">
        <is>
          <t>OTHER</t>
        </is>
      </c>
      <c r="AB3601" t="inlineStr">
        <is>
          <t>http://indiausatrade.mea.gov.in/api/public/image/stream?key=products%2F20260606T102528Z-355434-1173b1c1-WhatsApp%20Image%202026-06-06%20at%203.44.54%20PM%20(1)-cropped.jpg</t>
        </is>
      </c>
      <c r="AC3601" t="inlineStr">
        <is>
          <t>2026-06-06T10:25:28.037Z</t>
        </is>
      </c>
    </row>
    <row r="3602">
      <c r="A3602" t="inlineStr">
        <is>
          <t>cbcb7cb3-0bd6-4afc-9556-b0f75f1e7577</t>
        </is>
      </c>
      <c r="B3602" t="inlineStr">
        <is>
          <t>Nova Safety Screen</t>
        </is>
      </c>
      <c r="C3602" t="inlineStr">
        <is>
          <t>NFSP01</t>
        </is>
      </c>
      <c r="E3602" t="inlineStr">
        <is>
          <t>FIXED</t>
        </is>
      </c>
      <c r="F3602" t="n">
        <v>70</v>
      </c>
      <c r="G3602" t="inlineStr">
        <is>
          <t>USD</t>
        </is>
      </c>
      <c r="I3602" t="inlineStr">
        <is>
          <t>Unit</t>
        </is>
      </c>
      <c r="J3602" t="n">
        <v>200</v>
      </c>
      <c r="M3602" t="n">
        <v>0</v>
      </c>
      <c r="N3602" t="n">
        <v>0</v>
      </c>
      <c r="Q3602" t="inlineStr">
        <is>
          <t>24055375-a41a-454c-96a0-9b6b95ddf41d</t>
        </is>
      </c>
      <c r="R3602" t="inlineStr">
        <is>
          <t>Plastics and articles thereof</t>
        </is>
      </c>
      <c r="S3602" t="inlineStr">
        <is>
          <t>0940f878-3bbd-4d10-b28d-21cd494cc521</t>
        </is>
      </c>
      <c r="T3602" t="inlineStr">
        <is>
          <t>Builders' ware of plastics, not elsewhere specified or included</t>
        </is>
      </c>
      <c r="U3602" t="inlineStr">
        <is>
          <t>f5f0dc6f-396a-4361-a969-7bd533c1d7de</t>
        </is>
      </c>
      <c r="V3602" t="inlineStr">
        <is>
          <t>NOVA FORMWORKS PRIVATE LIMITED</t>
        </is>
      </c>
      <c r="W3602" t="inlineStr">
        <is>
          <t>0508048303</t>
        </is>
      </c>
      <c r="X3602" t="n">
        <v>0</v>
      </c>
      <c r="Y3602" t="n">
        <v>0</v>
      </c>
      <c r="Z3602" t="n">
        <v>39259090</v>
      </c>
      <c r="AA3602" t="inlineStr">
        <is>
          <t>OTHER</t>
        </is>
      </c>
      <c r="AB3602" t="inlineStr">
        <is>
          <t>http://indiausatrade.mea.gov.in/api/public/image/stream?key=products%2F20260606T103928Z-728964-681e3f11-WhatsApp%20Image%202026-06-06%20at%203.44.53%20PM%20(1)-cropped.jpg</t>
        </is>
      </c>
      <c r="AC3602" t="inlineStr">
        <is>
          <t>2026-06-06T10:39:28.960Z</t>
        </is>
      </c>
    </row>
    <row r="3603">
      <c r="A3603" t="inlineStr">
        <is>
          <t>b3c9be10-5879-44e4-bcb6-ef92d6b07837</t>
        </is>
      </c>
      <c r="B3603" t="inlineStr">
        <is>
          <t>Nova Smart Tray System</t>
        </is>
      </c>
      <c r="C3603" t="inlineStr">
        <is>
          <t>NFSTS01</t>
        </is>
      </c>
      <c r="E3603" t="inlineStr">
        <is>
          <t>FIXED</t>
        </is>
      </c>
      <c r="F3603" t="n">
        <v>70</v>
      </c>
      <c r="G3603" t="inlineStr">
        <is>
          <t>USD</t>
        </is>
      </c>
      <c r="I3603" t="inlineStr">
        <is>
          <t>Unit</t>
        </is>
      </c>
      <c r="J3603" t="n">
        <v>200</v>
      </c>
      <c r="M3603" t="n">
        <v>0</v>
      </c>
      <c r="N3603" t="n">
        <v>0</v>
      </c>
      <c r="Q3603" t="inlineStr">
        <is>
          <t>24055375-a41a-454c-96a0-9b6b95ddf41d</t>
        </is>
      </c>
      <c r="R3603" t="inlineStr">
        <is>
          <t>Plastics and articles thereof</t>
        </is>
      </c>
      <c r="S3603" t="inlineStr">
        <is>
          <t>0940f878-3bbd-4d10-b28d-21cd494cc521</t>
        </is>
      </c>
      <c r="T3603" t="inlineStr">
        <is>
          <t>Builders' ware of plastics, not elsewhere specified or included</t>
        </is>
      </c>
      <c r="U3603" t="inlineStr">
        <is>
          <t>f5f0dc6f-396a-4361-a969-7bd533c1d7de</t>
        </is>
      </c>
      <c r="V3603" t="inlineStr">
        <is>
          <t>NOVA FORMWORKS PRIVATE LIMITED</t>
        </is>
      </c>
      <c r="W3603" t="inlineStr">
        <is>
          <t>0508048303</t>
        </is>
      </c>
      <c r="X3603" t="n">
        <v>0</v>
      </c>
      <c r="Y3603" t="n">
        <v>0</v>
      </c>
      <c r="Z3603" t="n">
        <v>39259090</v>
      </c>
      <c r="AA3603" t="inlineStr">
        <is>
          <t>OTHER</t>
        </is>
      </c>
      <c r="AB3603" t="inlineStr">
        <is>
          <t>http://indiausatrade.mea.gov.in/api/public/image/stream?key=products%2F20260606T104847Z-163637-cf2d2bc0-WhatsApp%20Image%202026-06-06%20at%203.44.53%20PM-cropped.jpg</t>
        </is>
      </c>
      <c r="AC3603" t="inlineStr">
        <is>
          <t>2026-06-06T10:48:47.320Z</t>
        </is>
      </c>
    </row>
    <row r="3604">
      <c r="A3604" t="inlineStr">
        <is>
          <t>16fa2eaf-ba33-4588-b6b1-a5a493455490</t>
        </is>
      </c>
      <c r="B3604" t="inlineStr">
        <is>
          <t>Nova Plastic Formwork System</t>
        </is>
      </c>
      <c r="C3604" t="inlineStr">
        <is>
          <t>NFP01</t>
        </is>
      </c>
      <c r="E3604" t="inlineStr">
        <is>
          <t>FIXED</t>
        </is>
      </c>
      <c r="F3604" t="n">
        <v>70</v>
      </c>
      <c r="G3604" t="inlineStr">
        <is>
          <t>USD</t>
        </is>
      </c>
      <c r="I3604" t="inlineStr">
        <is>
          <t>Unit</t>
        </is>
      </c>
      <c r="J3604" t="n">
        <v>200</v>
      </c>
      <c r="M3604" t="n">
        <v>0</v>
      </c>
      <c r="N3604" t="n">
        <v>0</v>
      </c>
      <c r="Q3604" t="inlineStr">
        <is>
          <t>24055375-a41a-454c-96a0-9b6b95ddf41d</t>
        </is>
      </c>
      <c r="R3604" t="inlineStr">
        <is>
          <t>Plastics and articles thereof</t>
        </is>
      </c>
      <c r="S3604" t="inlineStr">
        <is>
          <t>0940f878-3bbd-4d10-b28d-21cd494cc521</t>
        </is>
      </c>
      <c r="T3604" t="inlineStr">
        <is>
          <t>Builders' ware of plastics, not elsewhere specified or included</t>
        </is>
      </c>
      <c r="U3604" t="inlineStr">
        <is>
          <t>f5f0dc6f-396a-4361-a969-7bd533c1d7de</t>
        </is>
      </c>
      <c r="V3604" t="inlineStr">
        <is>
          <t>NOVA FORMWORKS PRIVATE LIMITED</t>
        </is>
      </c>
      <c r="W3604" t="inlineStr">
        <is>
          <t>0508048303</t>
        </is>
      </c>
      <c r="X3604" t="n">
        <v>0</v>
      </c>
      <c r="Y3604" t="n">
        <v>0</v>
      </c>
      <c r="Z3604" t="n">
        <v>39259090</v>
      </c>
      <c r="AA3604" t="inlineStr">
        <is>
          <t>OTHER</t>
        </is>
      </c>
      <c r="AB3604" t="inlineStr">
        <is>
          <t>http://indiausatrade.mea.gov.in/api/public/image/stream?key=products%2F20260605T123038Z-331664-0dfa9623-Nova%20Formworks%20sample%20image-cropped.jpg</t>
        </is>
      </c>
      <c r="AC3604" t="inlineStr">
        <is>
          <t>2026-06-05T12:30:38.464Z</t>
        </is>
      </c>
    </row>
    <row r="3605">
      <c r="A3605" t="inlineStr">
        <is>
          <t>a2973412-624c-45b8-9373-8bf217a162e5</t>
        </is>
      </c>
      <c r="B3605" t="inlineStr">
        <is>
          <t>Nova Round Column Formwork</t>
        </is>
      </c>
      <c r="C3605" t="inlineStr">
        <is>
          <t>NFRC01</t>
        </is>
      </c>
      <c r="E3605" t="inlineStr">
        <is>
          <t>FIXED</t>
        </is>
      </c>
      <c r="F3605" t="n">
        <v>70</v>
      </c>
      <c r="G3605" t="inlineStr">
        <is>
          <t>USD</t>
        </is>
      </c>
      <c r="I3605" t="inlineStr">
        <is>
          <t>Unit</t>
        </is>
      </c>
      <c r="J3605" t="n">
        <v>200</v>
      </c>
      <c r="M3605" t="n">
        <v>0</v>
      </c>
      <c r="N3605" t="n">
        <v>0</v>
      </c>
      <c r="Q3605" t="inlineStr">
        <is>
          <t>24055375-a41a-454c-96a0-9b6b95ddf41d</t>
        </is>
      </c>
      <c r="R3605" t="inlineStr">
        <is>
          <t>Plastics and articles thereof</t>
        </is>
      </c>
      <c r="S3605" t="inlineStr">
        <is>
          <t>0940f878-3bbd-4d10-b28d-21cd494cc521</t>
        </is>
      </c>
      <c r="T3605" t="inlineStr">
        <is>
          <t>Builders' ware of plastics, not elsewhere specified or included</t>
        </is>
      </c>
      <c r="U3605" t="inlineStr">
        <is>
          <t>f5f0dc6f-396a-4361-a969-7bd533c1d7de</t>
        </is>
      </c>
      <c r="V3605" t="inlineStr">
        <is>
          <t>NOVA FORMWORKS PRIVATE LIMITED</t>
        </is>
      </c>
      <c r="W3605" t="inlineStr">
        <is>
          <t>0508048303</t>
        </is>
      </c>
      <c r="X3605" t="n">
        <v>0</v>
      </c>
      <c r="Y3605" t="n">
        <v>0</v>
      </c>
      <c r="Z3605" t="n">
        <v>39259090</v>
      </c>
      <c r="AA3605" t="inlineStr">
        <is>
          <t>OTHER</t>
        </is>
      </c>
      <c r="AB3605" t="inlineStr">
        <is>
          <t>http://indiausatrade.mea.gov.in/api/public/image/stream?key=products%2F20260606T110015Z-866509-3b5bde70-WhatsApp%20Image%202026-06-06%20at%203.44.54%20PM-cropped.jpg</t>
        </is>
      </c>
      <c r="AC3605" t="inlineStr">
        <is>
          <t>2026-06-06T11:00:15.355Z</t>
        </is>
      </c>
    </row>
    <row r="3606">
      <c r="A3606" t="inlineStr">
        <is>
          <t>ea323cee-1de6-4e1f-967e-842d5b0c5a15</t>
        </is>
      </c>
      <c r="B3606" t="inlineStr">
        <is>
          <t>Nova ABS Panel</t>
        </is>
      </c>
      <c r="C3606" t="inlineStr">
        <is>
          <t>NFABS01</t>
        </is>
      </c>
      <c r="E3606" t="inlineStr">
        <is>
          <t>FIXED</t>
        </is>
      </c>
      <c r="F3606" t="n">
        <v>70</v>
      </c>
      <c r="G3606" t="inlineStr">
        <is>
          <t>USD</t>
        </is>
      </c>
      <c r="I3606" t="inlineStr">
        <is>
          <t>Unit</t>
        </is>
      </c>
      <c r="J3606" t="n">
        <v>200</v>
      </c>
      <c r="M3606" t="n">
        <v>0</v>
      </c>
      <c r="N3606" t="n">
        <v>0</v>
      </c>
      <c r="Q3606" t="inlineStr">
        <is>
          <t>24055375-a41a-454c-96a0-9b6b95ddf41d</t>
        </is>
      </c>
      <c r="R3606" t="inlineStr">
        <is>
          <t>Plastics and articles thereof</t>
        </is>
      </c>
      <c r="S3606" t="inlineStr">
        <is>
          <t>0940f878-3bbd-4d10-b28d-21cd494cc521</t>
        </is>
      </c>
      <c r="T3606" t="inlineStr">
        <is>
          <t>Builders' ware of plastics, not elsewhere specified or included</t>
        </is>
      </c>
      <c r="U3606" t="inlineStr">
        <is>
          <t>f5f0dc6f-396a-4361-a969-7bd533c1d7de</t>
        </is>
      </c>
      <c r="V3606" t="inlineStr">
        <is>
          <t>NOVA FORMWORKS PRIVATE LIMITED</t>
        </is>
      </c>
      <c r="W3606" t="inlineStr">
        <is>
          <t>0508048303</t>
        </is>
      </c>
      <c r="X3606" t="n">
        <v>0</v>
      </c>
      <c r="Y3606" t="n">
        <v>0</v>
      </c>
      <c r="Z3606" t="n">
        <v>39259090</v>
      </c>
      <c r="AA3606" t="inlineStr">
        <is>
          <t>OTHER</t>
        </is>
      </c>
      <c r="AB3606" t="inlineStr">
        <is>
          <t>http://indiausatrade.mea.gov.in/api/public/image/stream?key=products%2F20260606T081104Z-615060-cc2efc02-WhatsApp%20Image%202026-01-23%20at%2011.24.54%20AM-cropped.jpg</t>
        </is>
      </c>
      <c r="AC3606" t="inlineStr">
        <is>
          <t>2026-06-06T08:11:04.900Z</t>
        </is>
      </c>
    </row>
    <row r="3607">
      <c r="A3607" t="inlineStr">
        <is>
          <t>898c543f-d898-403b-9aac-e5d7897390c2</t>
        </is>
      </c>
      <c r="B3607" t="inlineStr">
        <is>
          <t>N/S VINTAGE TOTE BAG</t>
        </is>
      </c>
      <c r="C3607" t="inlineStr">
        <is>
          <t>OML-065</t>
        </is>
      </c>
      <c r="E3607" t="inlineStr">
        <is>
          <t>FIXED</t>
        </is>
      </c>
      <c r="F3607" t="n">
        <v>27</v>
      </c>
      <c r="G3607" t="inlineStr">
        <is>
          <t>USD</t>
        </is>
      </c>
      <c r="J3607" t="n">
        <v>200</v>
      </c>
      <c r="M3607" t="n">
        <v>0</v>
      </c>
      <c r="N3607" t="n">
        <v>0</v>
      </c>
      <c r="Q3607" t="inlineStr">
        <is>
          <t>6c706b16-0949-44e2-b011-1a282ab14f1f</t>
        </is>
      </c>
      <c r="R3607" t="inlineStr">
        <is>
          <t>Raw hides and skins (other than furskins) and leather</t>
        </is>
      </c>
      <c r="S3607" t="inlineStr">
        <is>
          <t>2822f199-c3a8-462f-aaa3-4a485e7147c6</t>
        </is>
      </c>
      <c r="T3607" t="inlineStr">
        <is>
          <t>Raw hides and skins of bovine (including buffalo) or equine animals (fresh, or salted, dried, limed, pickled or otherwise preserved, but not tanned, parchment-dressed or further prepared), whether or not debaired or split</t>
        </is>
      </c>
      <c r="U3607" t="inlineStr">
        <is>
          <t>7af52d92-e9db-42db-bd9d-e449a9eb48af</t>
        </is>
      </c>
      <c r="V3607" t="inlineStr">
        <is>
          <t>OM LEATHER ART DECO PRIVATE LIMITED</t>
        </is>
      </c>
      <c r="W3607" t="inlineStr">
        <is>
          <t>0200007696</t>
        </is>
      </c>
      <c r="X3607" t="n">
        <v>0</v>
      </c>
      <c r="Y3607" t="n">
        <v>3</v>
      </c>
      <c r="Z3607" t="n">
        <v>41012090</v>
      </c>
      <c r="AA3607" t="inlineStr">
        <is>
          <t>OTHER</t>
        </is>
      </c>
      <c r="AB3607" t="inlineStr">
        <is>
          <t>http://indiausatrade.mea.gov.in/api/public/image/stream?key=products%2F112055777-BLACK%20TOTE.jpg</t>
        </is>
      </c>
      <c r="AC3607" t="inlineStr">
        <is>
          <t>2026-04-22T10:05:43.872Z</t>
        </is>
      </c>
    </row>
    <row r="3608">
      <c r="A3608" t="inlineStr">
        <is>
          <t>c9e7cece-d40d-47b6-aeb6-e7ca0c9e6e16</t>
        </is>
      </c>
      <c r="B3608" t="inlineStr">
        <is>
          <t>Soft Slouch Knot Shoulder Bag</t>
        </is>
      </c>
      <c r="C3608" t="inlineStr">
        <is>
          <t>OML-0463</t>
        </is>
      </c>
      <c r="E3608" t="inlineStr">
        <is>
          <t>FIXED</t>
        </is>
      </c>
      <c r="F3608" t="n">
        <v>15</v>
      </c>
      <c r="G3608" t="inlineStr">
        <is>
          <t>USD</t>
        </is>
      </c>
      <c r="J3608" t="n">
        <v>200</v>
      </c>
      <c r="M3608" t="n">
        <v>0</v>
      </c>
      <c r="N3608" t="n">
        <v>0</v>
      </c>
      <c r="Q3608" t="inlineStr">
        <is>
          <t>6c706b16-0949-44e2-b011-1a282ab14f1f</t>
        </is>
      </c>
      <c r="R3608" t="inlineStr">
        <is>
          <t>Raw hides and skins (other than furskins) and leather</t>
        </is>
      </c>
      <c r="S3608" t="inlineStr">
        <is>
          <t>2822f199-c3a8-462f-aaa3-4a485e7147c6</t>
        </is>
      </c>
      <c r="T3608" t="inlineStr">
        <is>
          <t>Raw hides and skins of bovine (including buffalo) or equine animals (fresh, or salted, dried, limed, pickled or otherwise preserved, but not tanned, parchment-dressed or further prepared), whether or not debaired or split</t>
        </is>
      </c>
      <c r="U3608" t="inlineStr">
        <is>
          <t>7af52d92-e9db-42db-bd9d-e449a9eb48af</t>
        </is>
      </c>
      <c r="V3608" t="inlineStr">
        <is>
          <t>OM LEATHER ART DECO PRIVATE LIMITED</t>
        </is>
      </c>
      <c r="W3608" t="inlineStr">
        <is>
          <t>0200007696</t>
        </is>
      </c>
      <c r="X3608" t="n">
        <v>0</v>
      </c>
      <c r="Y3608" t="n">
        <v>0</v>
      </c>
      <c r="Z3608" t="n">
        <v>41012010</v>
      </c>
      <c r="AA3608" t="inlineStr">
        <is>
          <t>OF COW, INCLUDING COW CALF</t>
        </is>
      </c>
      <c r="AB3608" t="inlineStr">
        <is>
          <t>http://indiausatrade.mea.gov.in/api/public/image/stream?key=products%2F20260721T060317Z-428513-c4928726-ChatGPT%20Image%20Feb%2020%2C%202026%2C%2004_26_22%20PM-cropped.png</t>
        </is>
      </c>
      <c r="AC3608" t="inlineStr">
        <is>
          <t>2026-07-21T06:03:17.963Z</t>
        </is>
      </c>
    </row>
    <row r="3609">
      <c r="A3609" t="inlineStr">
        <is>
          <t>ff6aade1-d1df-4796-b5b2-e0ccd1ceb7f1</t>
        </is>
      </c>
      <c r="B3609" t="inlineStr">
        <is>
          <t>Rustic Loop Shoulder Bag</t>
        </is>
      </c>
      <c r="C3609" t="inlineStr">
        <is>
          <t>OML-494</t>
        </is>
      </c>
      <c r="E3609" t="inlineStr">
        <is>
          <t>FIXED</t>
        </is>
      </c>
      <c r="F3609" t="n">
        <v>15</v>
      </c>
      <c r="G3609" t="inlineStr">
        <is>
          <t>USD</t>
        </is>
      </c>
      <c r="J3609" t="n">
        <v>200</v>
      </c>
      <c r="M3609" t="n">
        <v>0</v>
      </c>
      <c r="N3609" t="n">
        <v>0</v>
      </c>
      <c r="Q3609" t="inlineStr">
        <is>
          <t>6c706b16-0949-44e2-b011-1a282ab14f1f</t>
        </is>
      </c>
      <c r="R3609" t="inlineStr">
        <is>
          <t>Raw hides and skins (other than furskins) and leather</t>
        </is>
      </c>
      <c r="S3609" t="inlineStr">
        <is>
          <t>2822f199-c3a8-462f-aaa3-4a485e7147c6</t>
        </is>
      </c>
      <c r="T3609" t="inlineStr">
        <is>
          <t>Raw hides and skins of bovine (including buffalo) or equine animals (fresh, or salted, dried, limed, pickled or otherwise preserved, but not tanned, parchment-dressed or further prepared), whether or not debaired or split</t>
        </is>
      </c>
      <c r="U3609" t="inlineStr">
        <is>
          <t>7af52d92-e9db-42db-bd9d-e449a9eb48af</t>
        </is>
      </c>
      <c r="V3609" t="inlineStr">
        <is>
          <t>OM LEATHER ART DECO PRIVATE LIMITED</t>
        </is>
      </c>
      <c r="W3609" t="inlineStr">
        <is>
          <t>0200007696</t>
        </is>
      </c>
      <c r="X3609" t="n">
        <v>0</v>
      </c>
      <c r="Y3609" t="n">
        <v>0</v>
      </c>
      <c r="Z3609" t="n">
        <v>41012010</v>
      </c>
      <c r="AA3609" t="inlineStr">
        <is>
          <t>OF COW, INCLUDING COW CALF</t>
        </is>
      </c>
      <c r="AB3609" t="inlineStr">
        <is>
          <t>http://indiausatrade.mea.gov.in/api/public/image/stream?key=products%2F20260721T061300Z-945866-92b98a36-ChatGPT%20Image%20Mar%2010%2C%202026%2C%2002_19_30%20PM-cropped.png</t>
        </is>
      </c>
      <c r="AC3609" t="inlineStr">
        <is>
          <t>2026-07-21T06:13:00.112Z</t>
        </is>
      </c>
    </row>
    <row r="3610">
      <c r="A3610" t="inlineStr">
        <is>
          <t>98703cc5-5ced-488c-bc22-c1790c606e54</t>
        </is>
      </c>
      <c r="B3610" t="inlineStr">
        <is>
          <t>Heritage Curve Hobo</t>
        </is>
      </c>
      <c r="C3610" t="inlineStr">
        <is>
          <t>OML-507</t>
        </is>
      </c>
      <c r="E3610" t="inlineStr">
        <is>
          <t>FIXED</t>
        </is>
      </c>
      <c r="F3610" t="n">
        <v>20</v>
      </c>
      <c r="G3610" t="inlineStr">
        <is>
          <t>USD</t>
        </is>
      </c>
      <c r="I3610" t="inlineStr">
        <is>
          <t>Unit</t>
        </is>
      </c>
      <c r="J3610" t="n">
        <v>200</v>
      </c>
      <c r="M3610" t="n">
        <v>0</v>
      </c>
      <c r="N3610" t="n">
        <v>0</v>
      </c>
      <c r="Q3610" t="inlineStr">
        <is>
          <t>6c706b16-0949-44e2-b011-1a282ab14f1f</t>
        </is>
      </c>
      <c r="R3610" t="inlineStr">
        <is>
          <t>Raw hides and skins (other than furskins) and leather</t>
        </is>
      </c>
      <c r="S3610" t="inlineStr">
        <is>
          <t>2822f199-c3a8-462f-aaa3-4a485e7147c6</t>
        </is>
      </c>
      <c r="T3610" t="inlineStr">
        <is>
          <t>Raw hides and skins of bovine (including buffalo) or equine animals (fresh, or salted, dried, limed, pickled or otherwise preserved, but not tanned, parchment-dressed or further prepared), whether or not debaired or split</t>
        </is>
      </c>
      <c r="U3610" t="inlineStr">
        <is>
          <t>7af52d92-e9db-42db-bd9d-e449a9eb48af</t>
        </is>
      </c>
      <c r="V3610" t="inlineStr">
        <is>
          <t>OM LEATHER ART DECO PRIVATE LIMITED</t>
        </is>
      </c>
      <c r="W3610" t="inlineStr">
        <is>
          <t>0200007696</t>
        </is>
      </c>
      <c r="X3610" t="n">
        <v>0</v>
      </c>
      <c r="Y3610" t="n">
        <v>0</v>
      </c>
      <c r="Z3610" t="n">
        <v>41012010</v>
      </c>
      <c r="AA3610" t="inlineStr">
        <is>
          <t>OF COW, INCLUDING COW CALF</t>
        </is>
      </c>
      <c r="AB3610" t="inlineStr">
        <is>
          <t>http://indiausatrade.mea.gov.in/api/public/image/stream?key=products%2F20260720T070853Z-284861-53d26cce-ChatGPT%20Image%20May%204%2C%202026%2C%2002_53_08%20PM-cropped.png</t>
        </is>
      </c>
      <c r="AC3610" t="inlineStr">
        <is>
          <t>2026-07-20T07:08:53.093Z</t>
        </is>
      </c>
    </row>
    <row r="3611">
      <c r="A3611" t="inlineStr">
        <is>
          <t>c15632c7-d8de-43cd-a7c2-5445c053d634</t>
        </is>
      </c>
      <c r="B3611" t="inlineStr">
        <is>
          <t>Velvet Stud Carry</t>
        </is>
      </c>
      <c r="C3611" t="inlineStr">
        <is>
          <t>OML-509</t>
        </is>
      </c>
      <c r="E3611" t="inlineStr">
        <is>
          <t>FIXED</t>
        </is>
      </c>
      <c r="F3611" t="n">
        <v>16</v>
      </c>
      <c r="G3611" t="inlineStr">
        <is>
          <t>USD</t>
        </is>
      </c>
      <c r="J3611" t="n">
        <v>200</v>
      </c>
      <c r="M3611" t="n">
        <v>0</v>
      </c>
      <c r="N3611" t="n">
        <v>0</v>
      </c>
      <c r="Q3611" t="inlineStr">
        <is>
          <t>6c706b16-0949-44e2-b011-1a282ab14f1f</t>
        </is>
      </c>
      <c r="R3611" t="inlineStr">
        <is>
          <t>Raw hides and skins (other than furskins) and leather</t>
        </is>
      </c>
      <c r="S3611" t="inlineStr">
        <is>
          <t>2822f199-c3a8-462f-aaa3-4a485e7147c6</t>
        </is>
      </c>
      <c r="T3611" t="inlineStr">
        <is>
          <t>Raw hides and skins of bovine (including buffalo) or equine animals (fresh, or salted, dried, limed, pickled or otherwise preserved, but not tanned, parchment-dressed or further prepared), whether or not debaired or split</t>
        </is>
      </c>
      <c r="U3611" t="inlineStr">
        <is>
          <t>7af52d92-e9db-42db-bd9d-e449a9eb48af</t>
        </is>
      </c>
      <c r="V3611" t="inlineStr">
        <is>
          <t>OM LEATHER ART DECO PRIVATE LIMITED</t>
        </is>
      </c>
      <c r="W3611" t="inlineStr">
        <is>
          <t>0200007696</t>
        </is>
      </c>
      <c r="X3611" t="n">
        <v>0</v>
      </c>
      <c r="Y3611" t="n">
        <v>0</v>
      </c>
      <c r="Z3611" t="n">
        <v>41012010</v>
      </c>
      <c r="AA3611" t="inlineStr">
        <is>
          <t>OF COW, INCLUDING COW CALF</t>
        </is>
      </c>
      <c r="AB3611" t="inlineStr">
        <is>
          <t>http://indiausatrade.mea.gov.in/api/public/image/stream?key=products%2F20260721T071301Z-854590-225868f4-ChatGPT%20Image%20May%204%2C%202026%2C%2001_50_09%20PM-cropped.png</t>
        </is>
      </c>
      <c r="AC3611" t="inlineStr">
        <is>
          <t>2026-07-21T07:13:01.595Z</t>
        </is>
      </c>
    </row>
    <row r="3612">
      <c r="A3612" t="inlineStr">
        <is>
          <t>1a770afe-45cf-4a3c-b4e0-a54e2bd9c01c</t>
        </is>
      </c>
      <c r="B3612" t="inlineStr">
        <is>
          <t>Multi-Colour Suede Patchwork Leather Bag with Dual Handle</t>
        </is>
      </c>
      <c r="E3612" t="inlineStr">
        <is>
          <t>FIXED</t>
        </is>
      </c>
      <c r="F3612" t="n">
        <v>0.18</v>
      </c>
      <c r="G3612" t="inlineStr">
        <is>
          <t>USD</t>
        </is>
      </c>
      <c r="J3612" t="n">
        <v>200</v>
      </c>
      <c r="M3612" t="n">
        <v>0</v>
      </c>
      <c r="N3612" t="n">
        <v>0</v>
      </c>
      <c r="Q3612" t="inlineStr">
        <is>
          <t>36bfad4f-387e-4cb1-a683-28e9e2cbbfa1</t>
        </is>
      </c>
      <c r="R3612" t="inlineStr">
        <is>
          <t>Articles of leather; saddlery and harness; travel goods, handbags and similar containers; articles of animal gut (other than silkworm gut)</t>
        </is>
      </c>
      <c r="S3612" t="inlineStr">
        <is>
          <t>20eb385c-69b5-43b0-aec4-f7d870ade592</t>
        </is>
      </c>
      <c r="T3612" t="inlineStr">
        <is>
          <t>Trunks, suit-cases, vanity-cases, executive-cases, brief-cases, school satchels, spectacle cases, binocular cases, camera cases, musical instrument cases, gun cases, holsters and similar containers, travelling-bags, insulated food or beverages bags, to...</t>
        </is>
      </c>
      <c r="U3612" t="inlineStr">
        <is>
          <t>7af52d92-e9db-42db-bd9d-e449a9eb48af</t>
        </is>
      </c>
      <c r="V3612" t="inlineStr">
        <is>
          <t>OM LEATHER ART DECO PRIVATE LIMITED</t>
        </is>
      </c>
      <c r="W3612" t="inlineStr">
        <is>
          <t>0200007696</t>
        </is>
      </c>
      <c r="X3612" t="n">
        <v>0</v>
      </c>
      <c r="Y3612" t="n">
        <v>0</v>
      </c>
      <c r="Z3612" t="n">
        <v>42022190</v>
      </c>
      <c r="AA3612" t="inlineStr">
        <is>
          <t>OTHER</t>
        </is>
      </c>
      <c r="AB3612" t="inlineStr">
        <is>
          <t>http://indiausatrade.mea.gov.in/api/public/image/stream?key=products%2F825803691-ChatGPT%20Image%20Apr%2011%2C%202026%2C%2003_49_28%20PM.png</t>
        </is>
      </c>
      <c r="AC3612" t="inlineStr">
        <is>
          <t>2026-04-22T06:13:27.965Z</t>
        </is>
      </c>
    </row>
    <row r="3613">
      <c r="A3613" t="inlineStr">
        <is>
          <t>279f5223-e5da-4638-80af-6ccde574abb8</t>
        </is>
      </c>
      <c r="B3613" t="inlineStr">
        <is>
          <t>Nova Strap Shoulder Bag</t>
        </is>
      </c>
      <c r="C3613" t="inlineStr">
        <is>
          <t>OML-0475</t>
        </is>
      </c>
      <c r="E3613" t="inlineStr">
        <is>
          <t>FIXED</t>
        </is>
      </c>
      <c r="F3613" t="n">
        <v>17</v>
      </c>
      <c r="G3613" t="inlineStr">
        <is>
          <t>USD</t>
        </is>
      </c>
      <c r="J3613" t="n">
        <v>200</v>
      </c>
      <c r="M3613" t="n">
        <v>0</v>
      </c>
      <c r="N3613" t="n">
        <v>0</v>
      </c>
      <c r="Q3613" t="inlineStr">
        <is>
          <t>6c706b16-0949-44e2-b011-1a282ab14f1f</t>
        </is>
      </c>
      <c r="R3613" t="inlineStr">
        <is>
          <t>Raw hides and skins (other than furskins) and leather</t>
        </is>
      </c>
      <c r="S3613" t="inlineStr">
        <is>
          <t>2822f199-c3a8-462f-aaa3-4a485e7147c6</t>
        </is>
      </c>
      <c r="T3613" t="inlineStr">
        <is>
          <t>Raw hides and skins of bovine (including buffalo) or equine animals (fresh, or salted, dried, limed, pickled or otherwise preserved, but not tanned, parchment-dressed or further prepared), whether or not debaired or split</t>
        </is>
      </c>
      <c r="U3613" t="inlineStr">
        <is>
          <t>7af52d92-e9db-42db-bd9d-e449a9eb48af</t>
        </is>
      </c>
      <c r="V3613" t="inlineStr">
        <is>
          <t>OM LEATHER ART DECO PRIVATE LIMITED</t>
        </is>
      </c>
      <c r="W3613" t="inlineStr">
        <is>
          <t>0200007696</t>
        </is>
      </c>
      <c r="X3613" t="n">
        <v>0</v>
      </c>
      <c r="Y3613" t="n">
        <v>0</v>
      </c>
      <c r="Z3613" t="n">
        <v>41012010</v>
      </c>
      <c r="AA3613" t="inlineStr">
        <is>
          <t>OF COW, INCLUDING COW CALF</t>
        </is>
      </c>
      <c r="AB3613" t="inlineStr">
        <is>
          <t>http://indiausatrade.mea.gov.in/api/public/image/stream?key=products%2F20260721T065622Z-490270-7cca21d5-ChatGPT%20Image%20Mar%2031%2C%202026%2C%2012_57_53%20PM-cropped.png</t>
        </is>
      </c>
      <c r="AC3613" t="inlineStr">
        <is>
          <t>2026-07-21T06:56:22.686Z</t>
        </is>
      </c>
    </row>
    <row r="3614">
      <c r="A3614" t="inlineStr">
        <is>
          <t>4699904c-8a27-48d4-b32b-3fdffba6e3d1</t>
        </is>
      </c>
      <c r="B3614" t="inlineStr">
        <is>
          <t>Red Chilly</t>
        </is>
      </c>
      <c r="C3614" t="inlineStr">
        <is>
          <t>ZYV003</t>
        </is>
      </c>
      <c r="E3614" t="inlineStr">
        <is>
          <t>FIXED</t>
        </is>
      </c>
      <c r="F3614" t="n">
        <v>1300</v>
      </c>
      <c r="G3614" t="inlineStr">
        <is>
          <t>USD</t>
        </is>
      </c>
      <c r="M3614" t="n">
        <v>0</v>
      </c>
      <c r="N3614" t="n">
        <v>0</v>
      </c>
      <c r="Q3614" t="inlineStr">
        <is>
          <t>11eb2b50-813a-4317-8af0-e237b27fb644</t>
        </is>
      </c>
      <c r="R3614" t="inlineStr">
        <is>
          <t>Coffee, tea, mate and spices</t>
        </is>
      </c>
      <c r="S3614" t="inlineStr">
        <is>
          <t>e035b6dc-25a1-4191-a8fc-293cacaf7616</t>
        </is>
      </c>
      <c r="T3614" t="inlineStr">
        <is>
          <t>Pepper of the genus Piper; dried or crushed or ground fruits of the genus Capsicum or of the genus Pimenta</t>
        </is>
      </c>
      <c r="U3614" t="inlineStr">
        <is>
          <t>ea634c2f-d32c-4227-b34e-5288213bdd4d</t>
        </is>
      </c>
      <c r="V3614" t="inlineStr">
        <is>
          <t>zyvio international</t>
        </is>
      </c>
      <c r="W3614" t="inlineStr">
        <is>
          <t>AAEFZ2473J</t>
        </is>
      </c>
      <c r="X3614" t="n">
        <v>0</v>
      </c>
      <c r="Y3614" t="n">
        <v>0</v>
      </c>
      <c r="Z3614" t="n">
        <v>9042110</v>
      </c>
      <c r="AA3614" t="inlineStr">
        <is>
          <t>OF GENUS CAPSICUM</t>
        </is>
      </c>
      <c r="AB3614" t="inlineStr">
        <is>
          <t>http://indiausatrade.mea.gov.in/api/public/image/stream?key=products%2F20260623T081816Z-324481-35cb93b0-WhatsApp%20Image%202026-04-19%20at%202.12.32%20PM-cropped.jpg</t>
        </is>
      </c>
      <c r="AC3614" t="inlineStr">
        <is>
          <t>2026-06-23T08:18:16.922Z</t>
        </is>
      </c>
    </row>
    <row r="3615">
      <c r="A3615" t="inlineStr">
        <is>
          <t>6dbf35b4-131a-46f5-be37-d81520b05c9b</t>
        </is>
      </c>
      <c r="B3615" t="inlineStr">
        <is>
          <t>Cardamom</t>
        </is>
      </c>
      <c r="C3615" t="inlineStr">
        <is>
          <t>ZYV004</t>
        </is>
      </c>
      <c r="E3615" t="inlineStr">
        <is>
          <t>FIXED</t>
        </is>
      </c>
      <c r="F3615" t="n">
        <v>3800</v>
      </c>
      <c r="G3615" t="inlineStr">
        <is>
          <t>USD</t>
        </is>
      </c>
      <c r="M3615" t="n">
        <v>0</v>
      </c>
      <c r="N3615" t="n">
        <v>0</v>
      </c>
      <c r="Q3615" t="inlineStr">
        <is>
          <t>11eb2b50-813a-4317-8af0-e237b27fb644</t>
        </is>
      </c>
      <c r="R3615" t="inlineStr">
        <is>
          <t>Coffee, tea, mate and spices</t>
        </is>
      </c>
      <c r="S3615" t="inlineStr">
        <is>
          <t>7292108c-6668-4307-b820-116e59c73a80</t>
        </is>
      </c>
      <c r="T3615" t="inlineStr">
        <is>
          <t>Nutmeg, mace and cardamoms</t>
        </is>
      </c>
      <c r="U3615" t="inlineStr">
        <is>
          <t>ea634c2f-d32c-4227-b34e-5288213bdd4d</t>
        </is>
      </c>
      <c r="V3615" t="inlineStr">
        <is>
          <t>zyvio international</t>
        </is>
      </c>
      <c r="W3615" t="inlineStr">
        <is>
          <t>AAEFZ2473J</t>
        </is>
      </c>
      <c r="X3615" t="n">
        <v>0</v>
      </c>
      <c r="Y3615" t="n">
        <v>0</v>
      </c>
      <c r="Z3615" t="n">
        <v>9083120</v>
      </c>
      <c r="AA3615" t="inlineStr">
        <is>
          <t>SMALL (ELLETTARIA), ALLEPPEY GREEN</t>
        </is>
      </c>
      <c r="AB3615" t="inlineStr">
        <is>
          <t>http://indiausatrade.mea.gov.in/api/public/image/stream?key=products%2F20260623T082255Z-765085-0ecf708d-WhatsApp%20Image%202026-06-16%20at%2010.58.08%20AM-cropped.jpg</t>
        </is>
      </c>
      <c r="AC3615" t="inlineStr">
        <is>
          <t>2026-06-23T08:22:55.675Z</t>
        </is>
      </c>
    </row>
    <row r="3616">
      <c r="A3616" t="inlineStr">
        <is>
          <t>4e71e238-cad1-40f8-b110-2f01c0a99324</t>
        </is>
      </c>
      <c r="B3616" t="inlineStr">
        <is>
          <t>Clove</t>
        </is>
      </c>
      <c r="C3616" t="inlineStr">
        <is>
          <t>ZYV005</t>
        </is>
      </c>
      <c r="E3616" t="inlineStr">
        <is>
          <t>FIXED</t>
        </is>
      </c>
      <c r="F3616" t="n">
        <v>1000</v>
      </c>
      <c r="G3616" t="inlineStr">
        <is>
          <t>USD</t>
        </is>
      </c>
      <c r="M3616" t="n">
        <v>0</v>
      </c>
      <c r="N3616" t="n">
        <v>0</v>
      </c>
      <c r="Q3616" t="inlineStr">
        <is>
          <t>11eb2b50-813a-4317-8af0-e237b27fb644</t>
        </is>
      </c>
      <c r="R3616" t="inlineStr">
        <is>
          <t>Coffee, tea, mate and spices</t>
        </is>
      </c>
      <c r="S3616" t="inlineStr">
        <is>
          <t>c5071c47-aec5-4395-a59d-552a3f2d07ce</t>
        </is>
      </c>
      <c r="T3616" t="inlineStr">
        <is>
          <t>Cloves (whole fruit, cloves and stems)</t>
        </is>
      </c>
      <c r="U3616" t="inlineStr">
        <is>
          <t>ea634c2f-d32c-4227-b34e-5288213bdd4d</t>
        </is>
      </c>
      <c r="V3616" t="inlineStr">
        <is>
          <t>zyvio international</t>
        </is>
      </c>
      <c r="W3616" t="inlineStr">
        <is>
          <t>AAEFZ2473J</t>
        </is>
      </c>
      <c r="X3616" t="n">
        <v>0</v>
      </c>
      <c r="Y3616" t="n">
        <v>0</v>
      </c>
      <c r="Z3616" t="n">
        <v>9071030</v>
      </c>
      <c r="AA3616" t="inlineStr">
        <is>
          <t>STEM</t>
        </is>
      </c>
      <c r="AB3616" t="inlineStr">
        <is>
          <t>http://indiausatrade.mea.gov.in/api/public/image/stream?key=products%2F20260623T082806Z-598344-211828ad-image_2026-06-23_135449557-cropped.png</t>
        </is>
      </c>
      <c r="AC3616" t="inlineStr">
        <is>
          <t>2026-06-23T08:28:06.592Z</t>
        </is>
      </c>
    </row>
    <row r="3617">
      <c r="A3617" t="inlineStr">
        <is>
          <t>d0411c2b-9f06-44e3-97fa-f93d2af93cbd</t>
        </is>
      </c>
      <c r="B3617" t="inlineStr">
        <is>
          <t>Cumin Seeds</t>
        </is>
      </c>
      <c r="C3617" t="inlineStr">
        <is>
          <t>ZYV006</t>
        </is>
      </c>
      <c r="E3617" t="inlineStr">
        <is>
          <t>FIXED</t>
        </is>
      </c>
      <c r="F3617" t="n">
        <v>1900</v>
      </c>
      <c r="G3617" t="inlineStr">
        <is>
          <t>USD</t>
        </is>
      </c>
      <c r="M3617" t="n">
        <v>0</v>
      </c>
      <c r="N3617" t="n">
        <v>0</v>
      </c>
      <c r="Q3617" t="inlineStr">
        <is>
          <t>11eb2b50-813a-4317-8af0-e237b27fb644</t>
        </is>
      </c>
      <c r="R3617" t="inlineStr">
        <is>
          <t>Coffee, tea, mate and spices</t>
        </is>
      </c>
      <c r="S3617" t="inlineStr">
        <is>
          <t>94c01a6b-b610-4952-8983-30e9118441fa</t>
        </is>
      </c>
      <c r="T3617" t="inlineStr">
        <is>
          <t>Seeds of anise, badian, fennel, coriander, cumin or caraway; juniper berries</t>
        </is>
      </c>
      <c r="U3617" t="inlineStr">
        <is>
          <t>ea634c2f-d32c-4227-b34e-5288213bdd4d</t>
        </is>
      </c>
      <c r="V3617" t="inlineStr">
        <is>
          <t>zyvio international</t>
        </is>
      </c>
      <c r="W3617" t="inlineStr">
        <is>
          <t>AAEFZ2473J</t>
        </is>
      </c>
      <c r="X3617" t="n">
        <v>0</v>
      </c>
      <c r="Y3617" t="n">
        <v>0</v>
      </c>
      <c r="Z3617" t="n">
        <v>9093129</v>
      </c>
      <c r="AA3617" t="inlineStr">
        <is>
          <t>OTHER</t>
        </is>
      </c>
      <c r="AB3617" t="inlineStr">
        <is>
          <t>http://indiausatrade.mea.gov.in/api/public/image/stream?key=products%2F20260623T083327Z-492434-39fac4bc-WhatsApp%20Image%202026-06-16%20at%2011.03.47%20AM-cropped.jpg</t>
        </is>
      </c>
      <c r="AC3617" t="inlineStr">
        <is>
          <t>2026-06-23T08:33:27.825Z</t>
        </is>
      </c>
    </row>
    <row r="3618">
      <c r="A3618" t="inlineStr">
        <is>
          <t>7015974e-9508-44f9-8203-1673cd37e9db</t>
        </is>
      </c>
      <c r="B3618" t="inlineStr">
        <is>
          <t>Ashwagandha Powder</t>
        </is>
      </c>
      <c r="C3618" t="inlineStr">
        <is>
          <t>ZYV006</t>
        </is>
      </c>
      <c r="E3618" t="inlineStr">
        <is>
          <t>FIXED</t>
        </is>
      </c>
      <c r="F3618" t="n">
        <v>2500</v>
      </c>
      <c r="G3618" t="inlineStr">
        <is>
          <t>USD</t>
        </is>
      </c>
      <c r="M3618" t="n">
        <v>0</v>
      </c>
      <c r="N3618" t="n">
        <v>0</v>
      </c>
      <c r="Q3618" t="inlineStr">
        <is>
          <t>aca22f63-b620-436b-a981-f7d5a8ac871b</t>
        </is>
      </c>
      <c r="R3618" t="inlineStr">
        <is>
          <t>Oil seeds and oleaginous fruits; miscellaneous grains, seeds and fruit; industrial or medicinal plants; straw and fodder</t>
        </is>
      </c>
      <c r="S3618" t="inlineStr">
        <is>
          <t>faed6b17-7729-424f-8baa-9d7b969e4067</t>
        </is>
      </c>
      <c r="T3618" t="inlineStr">
        <is>
          <t>Plants and parts of plants (including seeds and fruits), of a kind used primarily in perfumery, in pharmacy or for insecticidal, fungicidal or similar purposes, fresh or dried, whether or not cut, crushed or powdered</t>
        </is>
      </c>
      <c r="U3618" t="inlineStr">
        <is>
          <t>ea634c2f-d32c-4227-b34e-5288213bdd4d</t>
        </is>
      </c>
      <c r="V3618" t="inlineStr">
        <is>
          <t>zyvio international</t>
        </is>
      </c>
      <c r="W3618" t="inlineStr">
        <is>
          <t>AAEFZ2473J</t>
        </is>
      </c>
      <c r="X3618" t="n">
        <v>0</v>
      </c>
      <c r="Y3618" t="n">
        <v>0</v>
      </c>
      <c r="Z3618" t="n">
        <v>12119057</v>
      </c>
      <c r="AA3618" t="inlineStr">
        <is>
          <t>ASHWAGANDHA (WITHANIA SOMNIFERA)</t>
        </is>
      </c>
      <c r="AB3618" t="inlineStr">
        <is>
          <t>http://indiausatrade.mea.gov.in/api/public/image/stream?key=products%2F20260623T083919Z-375660-5fbb0a19-image_2026-06-23_140650218-cropped.png</t>
        </is>
      </c>
      <c r="AC3618" t="inlineStr">
        <is>
          <t>2026-06-23T08:39:19.383Z</t>
        </is>
      </c>
    </row>
    <row r="3619">
      <c r="A3619" t="inlineStr">
        <is>
          <t>a17a9cf0-aa61-47b9-981d-80efe7b8a8bc</t>
        </is>
      </c>
      <c r="B3619" t="inlineStr">
        <is>
          <t>Rice</t>
        </is>
      </c>
      <c r="C3619" t="inlineStr">
        <is>
          <t>ZYV008</t>
        </is>
      </c>
      <c r="E3619" t="inlineStr">
        <is>
          <t>FIXED</t>
        </is>
      </c>
      <c r="F3619" t="n">
        <v>1050</v>
      </c>
      <c r="G3619" t="inlineStr">
        <is>
          <t>USD</t>
        </is>
      </c>
      <c r="M3619" t="n">
        <v>0</v>
      </c>
      <c r="N3619" t="n">
        <v>0</v>
      </c>
      <c r="Q3619" t="inlineStr">
        <is>
          <t>890dd873-cb6a-4f34-a326-a26e8e217ae2</t>
        </is>
      </c>
      <c r="R3619" t="inlineStr">
        <is>
          <t>Cereals</t>
        </is>
      </c>
      <c r="S3619" t="inlineStr">
        <is>
          <t>e31295bc-9c98-4744-84a1-71024e358e79</t>
        </is>
      </c>
      <c r="T3619" t="inlineStr">
        <is>
          <t>Rice</t>
        </is>
      </c>
      <c r="U3619" t="inlineStr">
        <is>
          <t>ea634c2f-d32c-4227-b34e-5288213bdd4d</t>
        </is>
      </c>
      <c r="V3619" t="inlineStr">
        <is>
          <t>zyvio international</t>
        </is>
      </c>
      <c r="W3619" t="inlineStr">
        <is>
          <t>AAEFZ2473J</t>
        </is>
      </c>
      <c r="X3619" t="n">
        <v>0</v>
      </c>
      <c r="Y3619" t="n">
        <v>0</v>
      </c>
      <c r="Z3619" t="n">
        <v>10063010</v>
      </c>
      <c r="AA3619" t="inlineStr">
        <is>
          <t>RICE, PARBOILED</t>
        </is>
      </c>
      <c r="AB3619" t="inlineStr">
        <is>
          <t>http://indiausatrade.mea.gov.in/api/public/image/stream?key=products%2F20260624T085359Z-625179-333922a3-Organic%20Rice-cropped.png</t>
        </is>
      </c>
      <c r="AC3619" t="inlineStr">
        <is>
          <t>2026-06-24T08:53:59.658Z</t>
        </is>
      </c>
    </row>
    <row r="3620">
      <c r="A3620" t="inlineStr">
        <is>
          <t>302171dc-d920-4077-8500-5b0ae383ab43</t>
        </is>
      </c>
      <c r="B3620" t="inlineStr">
        <is>
          <t>ORGANIC TURMERIC POWDER</t>
        </is>
      </c>
      <c r="C3620" t="inlineStr">
        <is>
          <t>ZYV001</t>
        </is>
      </c>
      <c r="E3620" t="inlineStr">
        <is>
          <t>FIXED</t>
        </is>
      </c>
      <c r="F3620" t="n">
        <v>2</v>
      </c>
      <c r="G3620" t="inlineStr">
        <is>
          <t>USD</t>
        </is>
      </c>
      <c r="I3620" t="inlineStr">
        <is>
          <t>Kilogram</t>
        </is>
      </c>
      <c r="M3620" t="n">
        <v>0</v>
      </c>
      <c r="N3620" t="n">
        <v>0</v>
      </c>
      <c r="Q3620" t="inlineStr">
        <is>
          <t>11eb2b50-813a-4317-8af0-e237b27fb644</t>
        </is>
      </c>
      <c r="R3620" t="inlineStr">
        <is>
          <t>Coffee, tea, mate and spices</t>
        </is>
      </c>
      <c r="S3620" t="inlineStr">
        <is>
          <t>3ed23eea-7f40-4692-9d0a-0dc7ca51fb99</t>
        </is>
      </c>
      <c r="T3620" t="inlineStr">
        <is>
          <t>Ginger, saffron, turmeric (curcuma), thyme, bay leaves, curry and other spices</t>
        </is>
      </c>
      <c r="U3620" t="inlineStr">
        <is>
          <t>ea634c2f-d32c-4227-b34e-5288213bdd4d</t>
        </is>
      </c>
      <c r="V3620" t="inlineStr">
        <is>
          <t>zyvio international</t>
        </is>
      </c>
      <c r="W3620" t="inlineStr">
        <is>
          <t>AAEFZ2473J</t>
        </is>
      </c>
      <c r="X3620" t="n">
        <v>0</v>
      </c>
      <c r="Y3620" t="n">
        <v>0</v>
      </c>
      <c r="Z3620" t="n">
        <v>9103030</v>
      </c>
      <c r="AA3620" t="inlineStr">
        <is>
          <t>POWDER</t>
        </is>
      </c>
      <c r="AB3620" t="inlineStr">
        <is>
          <t>http://indiausatrade.mea.gov.in/api/public/image/stream?key=products%2F20260622T042626Z-278602-e2c74993-ChatGPT%20Image%20Mar%2026%2C%202026%2C%2012_48_15%20PM-cropped.png</t>
        </is>
      </c>
      <c r="AC3620" t="inlineStr">
        <is>
          <t>2026-06-22T04:26:25.999Z</t>
        </is>
      </c>
    </row>
    <row r="3621">
      <c r="A3621" t="inlineStr">
        <is>
          <t>a1358020-d58e-42d5-8222-269c625498d3</t>
        </is>
      </c>
      <c r="B3621" t="inlineStr">
        <is>
          <t>Moringa Powder</t>
        </is>
      </c>
      <c r="C3621" t="inlineStr">
        <is>
          <t>ZYV002</t>
        </is>
      </c>
      <c r="E3621" t="inlineStr">
        <is>
          <t>FIXED</t>
        </is>
      </c>
      <c r="F3621" t="n">
        <v>3</v>
      </c>
      <c r="G3621" t="inlineStr">
        <is>
          <t>USD</t>
        </is>
      </c>
      <c r="I3621" t="inlineStr">
        <is>
          <t>Kilogram</t>
        </is>
      </c>
      <c r="M3621" t="n">
        <v>0</v>
      </c>
      <c r="N3621" t="n">
        <v>0</v>
      </c>
      <c r="Q3621" t="inlineStr">
        <is>
          <t>aca22f63-b620-436b-a981-f7d5a8ac871b</t>
        </is>
      </c>
      <c r="R3621" t="inlineStr">
        <is>
          <t>Oil seeds and oleaginous fruits; miscellaneous grains, seeds and fruit; industrial or medicinal plants; straw and fodder</t>
        </is>
      </c>
      <c r="S3621" t="inlineStr">
        <is>
          <t>faed6b17-7729-424f-8baa-9d7b969e4067</t>
        </is>
      </c>
      <c r="T3621" t="inlineStr">
        <is>
          <t>Plants and parts of plants (including seeds and fruits), of a kind used primarily in perfumery, in pharmacy or for insecticidal, fungicidal or similar purposes, fresh or dried, whether or not cut, crushed or powdered</t>
        </is>
      </c>
      <c r="U3621" t="inlineStr">
        <is>
          <t>ea634c2f-d32c-4227-b34e-5288213bdd4d</t>
        </is>
      </c>
      <c r="V3621" t="inlineStr">
        <is>
          <t>zyvio international</t>
        </is>
      </c>
      <c r="W3621" t="inlineStr">
        <is>
          <t>AAEFZ2473J</t>
        </is>
      </c>
      <c r="X3621" t="n">
        <v>0</v>
      </c>
      <c r="Y3621" t="n">
        <v>0</v>
      </c>
      <c r="Z3621" t="n">
        <v>12119029</v>
      </c>
      <c r="AA3621" t="inlineStr">
        <is>
          <t>OTHER</t>
        </is>
      </c>
      <c r="AB3621" t="inlineStr">
        <is>
          <t>http://indiausatrade.mea.gov.in/api/public/image/stream?key=products%2F20260622T043119Z-219128-fb70f572-%C3%A2%C2%80%C2%94Pngtree%C3%A2%C2%80%C2%94moringa%20powder%20leaves_16725908%20(2)-cropped.jpg</t>
        </is>
      </c>
      <c r="AC3621" t="inlineStr">
        <is>
          <t>2026-06-22T04:31:19.543Z</t>
        </is>
      </c>
    </row>
    <row r="3622">
      <c r="A3622" t="inlineStr">
        <is>
          <t>36f559b7-afd3-4203-8fe9-4257a2cae0c0</t>
        </is>
      </c>
      <c r="B3622" t="inlineStr">
        <is>
          <t>IT Staffing &amp; Outsourcing</t>
        </is>
      </c>
      <c r="C3622" t="inlineStr">
        <is>
          <t>003</t>
        </is>
      </c>
      <c r="E3622" t="inlineStr">
        <is>
          <t>FIXED</t>
        </is>
      </c>
      <c r="F3622" t="n">
        <v>0</v>
      </c>
      <c r="G3622" t="inlineStr">
        <is>
          <t>USD</t>
        </is>
      </c>
      <c r="M3622" t="n">
        <v>0</v>
      </c>
      <c r="N3622" t="n">
        <v>0</v>
      </c>
      <c r="Q3622" t="inlineStr">
        <is>
          <t>430b0a08-8314-460c-8c73-a843ac95c6d6</t>
        </is>
      </c>
      <c r="R3622" t="inlineStr">
        <is>
          <t>Services</t>
        </is>
      </c>
      <c r="U3622" t="inlineStr">
        <is>
          <t>dc777f2c-679b-4c01-9faa-2639c4e81679</t>
        </is>
      </c>
      <c r="V3622" t="inlineStr">
        <is>
          <t>NESA SOFTWARE PRIVATE LIMITED</t>
        </is>
      </c>
      <c r="W3622" t="inlineStr">
        <is>
          <t>AAJCN6232H</t>
        </is>
      </c>
      <c r="X3622" t="n">
        <v>0</v>
      </c>
      <c r="Y3622" t="n">
        <v>0</v>
      </c>
      <c r="AA3622" t="inlineStr">
        <is>
          <t>Services</t>
        </is>
      </c>
      <c r="AB3622" t="inlineStr">
        <is>
          <t>http://indiausatrade.mea.gov.in/api/public/image/stream?key=products%2F20260904T100316Z-710731-6f64e443-1nesa-cropped.jpg</t>
        </is>
      </c>
      <c r="AC3622" t="inlineStr">
        <is>
          <t>2026-09-04T10:03:16.770Z</t>
        </is>
      </c>
    </row>
    <row r="3623">
      <c r="A3623" t="inlineStr">
        <is>
          <t>ecacca1c-2ea8-4028-a7cd-722d18491e4f</t>
        </is>
      </c>
      <c r="B3623" t="inlineStr">
        <is>
          <t>Custom Software Development</t>
        </is>
      </c>
      <c r="C3623" t="inlineStr">
        <is>
          <t>001</t>
        </is>
      </c>
      <c r="E3623" t="inlineStr">
        <is>
          <t>FIXED</t>
        </is>
      </c>
      <c r="F3623" t="n">
        <v>2000</v>
      </c>
      <c r="G3623" t="inlineStr">
        <is>
          <t>USD</t>
        </is>
      </c>
      <c r="M3623" t="n">
        <v>0</v>
      </c>
      <c r="N3623" t="n">
        <v>0</v>
      </c>
      <c r="Q3623" t="inlineStr">
        <is>
          <t>430b0a08-8314-460c-8c73-a843ac95c6d6</t>
        </is>
      </c>
      <c r="R3623" t="inlineStr">
        <is>
          <t>Services</t>
        </is>
      </c>
      <c r="U3623" t="inlineStr">
        <is>
          <t>dc777f2c-679b-4c01-9faa-2639c4e81679</t>
        </is>
      </c>
      <c r="V3623" t="inlineStr">
        <is>
          <t>NESA SOFTWARE PRIVATE LIMITED</t>
        </is>
      </c>
      <c r="W3623" t="inlineStr">
        <is>
          <t>AAJCN6232H</t>
        </is>
      </c>
      <c r="X3623" t="n">
        <v>0</v>
      </c>
      <c r="Y3623" t="n">
        <v>0</v>
      </c>
      <c r="AA3623" t="inlineStr">
        <is>
          <t>Services</t>
        </is>
      </c>
      <c r="AB3623" t="inlineStr">
        <is>
          <t>http://indiausatrade.mea.gov.in/api/public/image/stream?key=products%2F20260528T155933Z-434789-a6b9d0f2-image%20(47)-cropped.jpg</t>
        </is>
      </c>
      <c r="AC3623" t="inlineStr">
        <is>
          <t>2026-05-28T15:59:33.519Z</t>
        </is>
      </c>
    </row>
    <row r="3624">
      <c r="A3624" t="inlineStr">
        <is>
          <t>e56253ab-c5da-4d0e-80dd-0ba62a96bd34</t>
        </is>
      </c>
      <c r="B3624" t="inlineStr">
        <is>
          <t>SinroSphere</t>
        </is>
      </c>
      <c r="C3624" t="inlineStr">
        <is>
          <t>004</t>
        </is>
      </c>
      <c r="E3624" t="inlineStr">
        <is>
          <t>FIXED</t>
        </is>
      </c>
      <c r="F3624" t="n">
        <v>0</v>
      </c>
      <c r="G3624" t="inlineStr">
        <is>
          <t>USD</t>
        </is>
      </c>
      <c r="M3624" t="n">
        <v>0</v>
      </c>
      <c r="N3624" t="n">
        <v>0</v>
      </c>
      <c r="Q3624" t="inlineStr">
        <is>
          <t>430b0a08-8314-460c-8c73-a843ac95c6d6</t>
        </is>
      </c>
      <c r="R3624" t="inlineStr">
        <is>
          <t>Services</t>
        </is>
      </c>
      <c r="U3624" t="inlineStr">
        <is>
          <t>dc777f2c-679b-4c01-9faa-2639c4e81679</t>
        </is>
      </c>
      <c r="V3624" t="inlineStr">
        <is>
          <t>NESA SOFTWARE PRIVATE LIMITED</t>
        </is>
      </c>
      <c r="W3624" t="inlineStr">
        <is>
          <t>AAJCN6232H</t>
        </is>
      </c>
      <c r="X3624" t="n">
        <v>0</v>
      </c>
      <c r="Y3624" t="n">
        <v>0</v>
      </c>
      <c r="AA3624" t="inlineStr">
        <is>
          <t>Services</t>
        </is>
      </c>
      <c r="AB3624" t="inlineStr">
        <is>
          <t>http://indiausatrade.mea.gov.in/api/public/image/stream?key=products%2F20260905T042613Z-775215-05fd77d1-Untitled-3AugArtboard%201-cropped.jpg</t>
        </is>
      </c>
      <c r="AC3624" t="inlineStr">
        <is>
          <t>2026-09-05T04:26:13.325Z</t>
        </is>
      </c>
    </row>
    <row r="3625">
      <c r="A3625" t="inlineStr">
        <is>
          <t>d72c68f6-0144-4223-b07e-0fb175ab1d5d</t>
        </is>
      </c>
      <c r="B3625" t="inlineStr">
        <is>
          <t xml:space="preserve">AI &amp;Data Analytics </t>
        </is>
      </c>
      <c r="C3625" t="inlineStr">
        <is>
          <t>002</t>
        </is>
      </c>
      <c r="E3625" t="inlineStr">
        <is>
          <t>FIXED</t>
        </is>
      </c>
      <c r="F3625" t="n">
        <v>0</v>
      </c>
      <c r="G3625" t="inlineStr">
        <is>
          <t>USD</t>
        </is>
      </c>
      <c r="M3625" t="n">
        <v>0</v>
      </c>
      <c r="N3625" t="n">
        <v>0</v>
      </c>
      <c r="Q3625" t="inlineStr">
        <is>
          <t>430b0a08-8314-460c-8c73-a843ac95c6d6</t>
        </is>
      </c>
      <c r="R3625" t="inlineStr">
        <is>
          <t>Services</t>
        </is>
      </c>
      <c r="U3625" t="inlineStr">
        <is>
          <t>dc777f2c-679b-4c01-9faa-2639c4e81679</t>
        </is>
      </c>
      <c r="V3625" t="inlineStr">
        <is>
          <t>NESA SOFTWARE PRIVATE LIMITED</t>
        </is>
      </c>
      <c r="W3625" t="inlineStr">
        <is>
          <t>AAJCN6232H</t>
        </is>
      </c>
      <c r="X3625" t="n">
        <v>0</v>
      </c>
      <c r="Y3625" t="n">
        <v>0</v>
      </c>
      <c r="AA3625" t="inlineStr">
        <is>
          <t>Services</t>
        </is>
      </c>
      <c r="AB3625" t="inlineStr">
        <is>
          <t>http://indiausatrade.mea.gov.in/api/public/image/stream?key=products%2F20260904T091246Z-400997-a612ef1a-AI%20that%20responds%20Business%20that%20grows-cropped.jpg</t>
        </is>
      </c>
      <c r="AC3625" t="inlineStr">
        <is>
          <t>2026-09-04T09:12:46.173Z</t>
        </is>
      </c>
    </row>
    <row r="3626">
      <c r="A3626" t="inlineStr">
        <is>
          <t>2e51a620-34f6-4d32-aaa2-1d06c702e2f4</t>
        </is>
      </c>
      <c r="B3626" t="inlineStr">
        <is>
          <t xml:space="preserve">Custom Software Development </t>
        </is>
      </c>
      <c r="E3626" t="inlineStr">
        <is>
          <t>FIXED</t>
        </is>
      </c>
      <c r="F3626" t="n">
        <v>10000</v>
      </c>
      <c r="G3626" t="inlineStr">
        <is>
          <t>USD</t>
        </is>
      </c>
      <c r="M3626" t="n">
        <v>0</v>
      </c>
      <c r="N3626" t="n">
        <v>0</v>
      </c>
      <c r="Q3626" t="inlineStr">
        <is>
          <t>430b0a08-8314-460c-8c73-a843ac95c6d6</t>
        </is>
      </c>
      <c r="R3626" t="inlineStr">
        <is>
          <t>Services</t>
        </is>
      </c>
      <c r="U3626" t="inlineStr">
        <is>
          <t>8c9adf5a-6edc-45fc-ac80-6104acb6c472</t>
        </is>
      </c>
      <c r="V3626" t="inlineStr">
        <is>
          <t>PROMACT INFOTECH PRIVATE LIMITED</t>
        </is>
      </c>
      <c r="W3626" t="inlineStr">
        <is>
          <t>3404002083</t>
        </is>
      </c>
      <c r="X3626" t="n">
        <v>0</v>
      </c>
      <c r="Y3626" t="n">
        <v>0</v>
      </c>
      <c r="AA3626" t="inlineStr">
        <is>
          <t>Services</t>
        </is>
      </c>
      <c r="AB3626" t="inlineStr">
        <is>
          <t>http://indiausatrade.mea.gov.in/api/public/image/stream?key=products%2F142417722-Screenshot%202026-04-15%20at%204.27.41%C3%A2%C2%80%C2%AFPM.png</t>
        </is>
      </c>
      <c r="AC3626" t="inlineStr">
        <is>
          <t>2026-04-15T11:21:41.428Z</t>
        </is>
      </c>
    </row>
    <row r="3627">
      <c r="A3627" t="inlineStr">
        <is>
          <t>4449b9e5-906a-445e-81e2-20eabacec6bd</t>
        </is>
      </c>
      <c r="B3627" t="inlineStr">
        <is>
          <t>Hemp Stripe Rugs Large Living Room Rug Hallway Rugs Customised Rug</t>
        </is>
      </c>
      <c r="C3627" t="inlineStr">
        <is>
          <t>HSR01</t>
        </is>
      </c>
      <c r="E3627" t="inlineStr">
        <is>
          <t>FIXED</t>
        </is>
      </c>
      <c r="F3627" t="n">
        <v>0</v>
      </c>
      <c r="G3627" t="inlineStr">
        <is>
          <t>USD</t>
        </is>
      </c>
      <c r="M3627" t="n">
        <v>0</v>
      </c>
      <c r="N3627" t="n">
        <v>0</v>
      </c>
      <c r="Q3627" t="inlineStr">
        <is>
          <t>939b4b61-99a9-4615-b4e4-39970d76eeb8</t>
        </is>
      </c>
      <c r="R3627" t="inlineStr">
        <is>
          <t>Carpets and other textile floor coverings</t>
        </is>
      </c>
      <c r="S3627" t="inlineStr">
        <is>
          <t>67907eab-514b-48e3-9e27-f68fb2a048f1</t>
        </is>
      </c>
      <c r="T3627" t="inlineStr">
        <is>
          <t>Other carpets and other textile floor coverings, whether or not made up</t>
        </is>
      </c>
      <c r="U3627" t="inlineStr">
        <is>
          <t>b23db8f6-bc71-4f63-9570-23b9a7f604c7</t>
        </is>
      </c>
      <c r="V3627" t="inlineStr">
        <is>
          <t>PLANET ARTS</t>
        </is>
      </c>
      <c r="W3627" t="inlineStr">
        <is>
          <t>1309012911</t>
        </is>
      </c>
      <c r="X3627" t="n">
        <v>0</v>
      </c>
      <c r="Y3627" t="n">
        <v>0</v>
      </c>
      <c r="Z3627" t="n">
        <v>57050039</v>
      </c>
      <c r="AA3627" t="inlineStr">
        <is>
          <t>OTHER</t>
        </is>
      </c>
      <c r="AB3627" t="inlineStr">
        <is>
          <t>http://indiausatrade.mea.gov.in/api/public/image/stream?key=products%2F20260907T080149Z-654996-5eeb312e-IMG_20171030_103331-cropped.jpg</t>
        </is>
      </c>
      <c r="AC3627" t="inlineStr">
        <is>
          <t>2026-09-07T08:01:49.149Z</t>
        </is>
      </c>
    </row>
    <row r="3628">
      <c r="A3628" t="inlineStr">
        <is>
          <t>77be4b87-e8e9-4675-b36c-1f4cabdb6802</t>
        </is>
      </c>
      <c r="B3628" t="inlineStr">
        <is>
          <t>Hand Woven Jute Natural Area Rug With Flowral Design Living Room Decor Rug</t>
        </is>
      </c>
      <c r="C3628" t="inlineStr">
        <is>
          <t>JFR01</t>
        </is>
      </c>
      <c r="E3628" t="inlineStr">
        <is>
          <t>FIXED</t>
        </is>
      </c>
      <c r="F3628" t="n">
        <v>20</v>
      </c>
      <c r="G3628" t="inlineStr">
        <is>
          <t>USD</t>
        </is>
      </c>
      <c r="M3628" t="n">
        <v>0</v>
      </c>
      <c r="N3628" t="n">
        <v>0</v>
      </c>
      <c r="Q3628" t="inlineStr">
        <is>
          <t>939b4b61-99a9-4615-b4e4-39970d76eeb8</t>
        </is>
      </c>
      <c r="R3628" t="inlineStr">
        <is>
          <t>Carpets and other textile floor coverings</t>
        </is>
      </c>
      <c r="S3628" t="inlineStr">
        <is>
          <t>67907eab-514b-48e3-9e27-f68fb2a048f1</t>
        </is>
      </c>
      <c r="T3628" t="inlineStr">
        <is>
          <t>Other carpets and other textile floor coverings, whether or not made up</t>
        </is>
      </c>
      <c r="U3628" t="inlineStr">
        <is>
          <t>b23db8f6-bc71-4f63-9570-23b9a7f604c7</t>
        </is>
      </c>
      <c r="V3628" t="inlineStr">
        <is>
          <t>PLANET ARTS</t>
        </is>
      </c>
      <c r="W3628" t="inlineStr">
        <is>
          <t>1309012911</t>
        </is>
      </c>
      <c r="X3628" t="n">
        <v>0</v>
      </c>
      <c r="Y3628" t="n">
        <v>0</v>
      </c>
      <c r="Z3628" t="n">
        <v>57050024</v>
      </c>
      <c r="AA3628" t="inlineStr">
        <is>
          <t>COTTON DURRIES OF HANDLOOM (INCLUDING CHINDI DURRIES, COTTON CHENILLE DURRIES, RAG RUG DURRIE, PRINTED DURRIES, DRUGGETS)</t>
        </is>
      </c>
      <c r="AB3628" t="inlineStr">
        <is>
          <t>http://indiausatrade.mea.gov.in/api/public/image/stream?key=products%2F20260907T080756Z-312410-6ff074d8-jute%20flat%20weave%20(3)%20copy-cropped.jpg</t>
        </is>
      </c>
      <c r="AC3628" t="inlineStr">
        <is>
          <t>2026-09-07T08:07:56.381Z</t>
        </is>
      </c>
    </row>
    <row r="3629">
      <c r="A3629" t="inlineStr">
        <is>
          <t>d74b21a1-d410-48d9-be85-c3f074e0d0b6</t>
        </is>
      </c>
      <c r="B3629" t="inlineStr">
        <is>
          <t>Blue Jute Area Rug with Natural Border Living Room Rug Home Decor Rug</t>
        </is>
      </c>
      <c r="C3629" t="inlineStr">
        <is>
          <t>BNR01</t>
        </is>
      </c>
      <c r="E3629" t="inlineStr">
        <is>
          <t>FIXED</t>
        </is>
      </c>
      <c r="F3629" t="n">
        <v>0</v>
      </c>
      <c r="G3629" t="inlineStr">
        <is>
          <t>USD</t>
        </is>
      </c>
      <c r="M3629" t="n">
        <v>0</v>
      </c>
      <c r="N3629" t="n">
        <v>0</v>
      </c>
      <c r="Q3629" t="inlineStr">
        <is>
          <t>939b4b61-99a9-4615-b4e4-39970d76eeb8</t>
        </is>
      </c>
      <c r="R3629" t="inlineStr">
        <is>
          <t>Carpets and other textile floor coverings</t>
        </is>
      </c>
      <c r="S3629" t="inlineStr">
        <is>
          <t>67907eab-514b-48e3-9e27-f68fb2a048f1</t>
        </is>
      </c>
      <c r="T3629" t="inlineStr">
        <is>
          <t>Other carpets and other textile floor coverings, whether or not made up</t>
        </is>
      </c>
      <c r="U3629" t="inlineStr">
        <is>
          <t>b23db8f6-bc71-4f63-9570-23b9a7f604c7</t>
        </is>
      </c>
      <c r="V3629" t="inlineStr">
        <is>
          <t>PLANET ARTS</t>
        </is>
      </c>
      <c r="W3629" t="inlineStr">
        <is>
          <t>1309012911</t>
        </is>
      </c>
      <c r="X3629" t="n">
        <v>0</v>
      </c>
      <c r="Y3629" t="n">
        <v>0</v>
      </c>
      <c r="Z3629" t="n">
        <v>57050024</v>
      </c>
      <c r="AA3629" t="inlineStr">
        <is>
          <t>COTTON DURRIES OF HANDLOOM (INCLUDING CHINDI DURRIES, COTTON CHENILLE DURRIES, RAG RUG DURRIE, PRINTED DURRIES, DRUGGETS)</t>
        </is>
      </c>
      <c r="AB3629" t="inlineStr">
        <is>
          <t>http://indiausatrade.mea.gov.in/api/public/image/stream?key=products%2F20260907T075114Z-803280-54ec2121-JUTE%20NB2-cropped.jpg</t>
        </is>
      </c>
      <c r="AC3629" t="inlineStr">
        <is>
          <t>2026-09-07T07:51:14.806Z</t>
        </is>
      </c>
    </row>
    <row r="3630">
      <c r="A3630" t="inlineStr">
        <is>
          <t>7f28aa6b-75cc-4870-aac7-98c211ab1536</t>
        </is>
      </c>
      <c r="B3630" t="inlineStr">
        <is>
          <t>Industrial Automation &amp; Control Systems Support (Honeywell Expertise)</t>
        </is>
      </c>
      <c r="C3630" t="inlineStr">
        <is>
          <t>SG-CSPLC-001</t>
        </is>
      </c>
      <c r="E3630" t="inlineStr">
        <is>
          <t>FIXED</t>
        </is>
      </c>
      <c r="F3630" t="n">
        <v>14</v>
      </c>
      <c r="G3630" t="inlineStr">
        <is>
          <t>USD</t>
        </is>
      </c>
      <c r="M3630" t="n">
        <v>0</v>
      </c>
      <c r="N3630" t="n">
        <v>0</v>
      </c>
      <c r="Q3630" t="inlineStr">
        <is>
          <t>430b0a08-8314-460c-8c73-a843ac95c6d6</t>
        </is>
      </c>
      <c r="R3630" t="inlineStr">
        <is>
          <t>Services</t>
        </is>
      </c>
      <c r="U3630" t="inlineStr">
        <is>
          <t>5a2379c5-78ca-471d-91b5-d4895abf917e</t>
        </is>
      </c>
      <c r="V3630" t="inlineStr">
        <is>
          <t>SUNSHA GLOBAL PRIVATE LIMITED</t>
        </is>
      </c>
      <c r="W3630" t="inlineStr">
        <is>
          <t>ABMCS1442G</t>
        </is>
      </c>
      <c r="X3630" t="n">
        <v>0</v>
      </c>
      <c r="Y3630" t="n">
        <v>0</v>
      </c>
      <c r="AA3630" t="inlineStr">
        <is>
          <t>Services</t>
        </is>
      </c>
      <c r="AB3630" t="inlineStr">
        <is>
          <t>http://indiausatrade.mea.gov.in/api/public/image/stream?key=products%2F20260514T125248Z-691130-a4cd3ddd-4-cropped.png</t>
        </is>
      </c>
      <c r="AC3630" t="inlineStr">
        <is>
          <t>2026-05-14T12:52:48.718Z</t>
        </is>
      </c>
    </row>
    <row r="3631">
      <c r="A3631" t="inlineStr">
        <is>
          <t>33dae1fb-abb6-44b8-9c29-221680512169</t>
        </is>
      </c>
      <c r="B3631" t="inlineStr">
        <is>
          <t>Travel and Tourism including Medical Tourism</t>
        </is>
      </c>
      <c r="C3631" t="inlineStr">
        <is>
          <t>SG-INDAUTO-001</t>
        </is>
      </c>
      <c r="E3631" t="inlineStr">
        <is>
          <t>FIXED</t>
        </is>
      </c>
      <c r="F3631" t="n">
        <v>600</v>
      </c>
      <c r="G3631" t="inlineStr">
        <is>
          <t>USD</t>
        </is>
      </c>
      <c r="M3631" t="n">
        <v>0</v>
      </c>
      <c r="N3631" t="n">
        <v>0</v>
      </c>
      <c r="Q3631" t="inlineStr">
        <is>
          <t>430b0a08-8314-460c-8c73-a843ac95c6d6</t>
        </is>
      </c>
      <c r="R3631" t="inlineStr">
        <is>
          <t>Services</t>
        </is>
      </c>
      <c r="U3631" t="inlineStr">
        <is>
          <t>5a2379c5-78ca-471d-91b5-d4895abf917e</t>
        </is>
      </c>
      <c r="V3631" t="inlineStr">
        <is>
          <t>SUNSHA GLOBAL PRIVATE LIMITED</t>
        </is>
      </c>
      <c r="W3631" t="inlineStr">
        <is>
          <t>ABMCS1442G</t>
        </is>
      </c>
      <c r="X3631" t="n">
        <v>0</v>
      </c>
      <c r="Y3631" t="n">
        <v>0</v>
      </c>
      <c r="AA3631" t="inlineStr">
        <is>
          <t>Services</t>
        </is>
      </c>
      <c r="AB3631" t="inlineStr">
        <is>
          <t>http://indiausatrade.mea.gov.in/api/public/image/stream?key=products%2F20260514T082024Z-670556-82b1c644-Medical%20Tourism-cropped.png</t>
        </is>
      </c>
      <c r="AC3631" t="inlineStr">
        <is>
          <t>2026-05-14T08:20:24.758Z</t>
        </is>
      </c>
    </row>
    <row r="3632">
      <c r="A3632" t="inlineStr">
        <is>
          <t>563caa99-2a51-4126-b56d-cf8bd2590f80</t>
        </is>
      </c>
      <c r="B3632" t="inlineStr">
        <is>
          <t>Turmeric Powder – High Curcumin (2.5%–3.5%) | FOB India</t>
        </is>
      </c>
      <c r="C3632" t="inlineStr">
        <is>
          <t>TURM-PWDR</t>
        </is>
      </c>
      <c r="E3632" t="inlineStr">
        <is>
          <t>FIXED</t>
        </is>
      </c>
      <c r="F3632" t="n">
        <v>2.87</v>
      </c>
      <c r="G3632" t="inlineStr">
        <is>
          <t>USD</t>
        </is>
      </c>
      <c r="I3632" t="inlineStr">
        <is>
          <t>Metric Ton</t>
        </is>
      </c>
      <c r="J3632" t="n">
        <v>1</v>
      </c>
      <c r="M3632" t="n">
        <v>0</v>
      </c>
      <c r="N3632" t="n">
        <v>0</v>
      </c>
      <c r="Q3632" t="inlineStr">
        <is>
          <t>11eb2b50-813a-4317-8af0-e237b27fb644</t>
        </is>
      </c>
      <c r="R3632" t="inlineStr">
        <is>
          <t>Coffee, tea, mate and spices</t>
        </is>
      </c>
      <c r="S3632" t="inlineStr">
        <is>
          <t>3ed23eea-7f40-4692-9d0a-0dc7ca51fb99</t>
        </is>
      </c>
      <c r="T3632" t="inlineStr">
        <is>
          <t>Ginger, saffron, turmeric (curcuma), thyme, bay leaves, curry and other spices</t>
        </is>
      </c>
      <c r="U3632" t="inlineStr">
        <is>
          <t>30eb9785-b07b-43ab-ad2f-9f340200fae1</t>
        </is>
      </c>
      <c r="V3632" t="inlineStr">
        <is>
          <t>ANIRUDDHA EXPORTS PRIVATE LIMITED</t>
        </is>
      </c>
      <c r="W3632" t="inlineStr">
        <is>
          <t>ABDCA7476K</t>
        </is>
      </c>
      <c r="X3632" t="n">
        <v>0</v>
      </c>
      <c r="Y3632" t="n">
        <v>0</v>
      </c>
      <c r="Z3632" t="n">
        <v>9103030</v>
      </c>
      <c r="AA3632" t="inlineStr">
        <is>
          <t>POWDER</t>
        </is>
      </c>
      <c r="AB3632" t="inlineStr">
        <is>
          <t>http://indiausatrade.mea.gov.in/api/public/image/stream?key=products%2F20260603T142015Z-910780-563e5533-tur%20powder-cropped.jpg</t>
        </is>
      </c>
      <c r="AC3632" t="inlineStr">
        <is>
          <t>2026-06-03T14:20:15.748Z</t>
        </is>
      </c>
    </row>
    <row r="3633">
      <c r="A3633" t="inlineStr">
        <is>
          <t>afa3dafc-b7eb-4210-8372-50dfb67cd266</t>
        </is>
      </c>
      <c r="B3633" t="inlineStr">
        <is>
          <t xml:space="preserve">Turmeric Fingers Selam variant </t>
        </is>
      </c>
      <c r="C3633" t="inlineStr">
        <is>
          <t>TURM-FNGR-SLM</t>
        </is>
      </c>
      <c r="E3633" t="inlineStr">
        <is>
          <t>FIXED</t>
        </is>
      </c>
      <c r="F3633" t="n">
        <v>2.3</v>
      </c>
      <c r="G3633" t="inlineStr">
        <is>
          <t>USD</t>
        </is>
      </c>
      <c r="I3633" t="inlineStr">
        <is>
          <t>Metric Ton</t>
        </is>
      </c>
      <c r="J3633" t="n">
        <v>1</v>
      </c>
      <c r="M3633" t="n">
        <v>0</v>
      </c>
      <c r="N3633" t="n">
        <v>0</v>
      </c>
      <c r="Q3633" t="inlineStr">
        <is>
          <t>11eb2b50-813a-4317-8af0-e237b27fb644</t>
        </is>
      </c>
      <c r="R3633" t="inlineStr">
        <is>
          <t>Coffee, tea, mate and spices</t>
        </is>
      </c>
      <c r="S3633" t="inlineStr">
        <is>
          <t>3ed23eea-7f40-4692-9d0a-0dc7ca51fb99</t>
        </is>
      </c>
      <c r="T3633" t="inlineStr">
        <is>
          <t>Ginger, saffron, turmeric (curcuma), thyme, bay leaves, curry and other spices</t>
        </is>
      </c>
      <c r="U3633" t="inlineStr">
        <is>
          <t>30eb9785-b07b-43ab-ad2f-9f340200fae1</t>
        </is>
      </c>
      <c r="V3633" t="inlineStr">
        <is>
          <t>ANIRUDDHA EXPORTS PRIVATE LIMITED</t>
        </is>
      </c>
      <c r="W3633" t="inlineStr">
        <is>
          <t>ABDCA7476K</t>
        </is>
      </c>
      <c r="X3633" t="n">
        <v>0</v>
      </c>
      <c r="Y3633" t="n">
        <v>0</v>
      </c>
      <c r="Z3633" t="n">
        <v>9103090</v>
      </c>
      <c r="AA3633" t="inlineStr">
        <is>
          <t>OTHER</t>
        </is>
      </c>
      <c r="AB3633" t="inlineStr">
        <is>
          <t>http://indiausatrade.mea.gov.in/api/public/image/stream?key=products%2F20260603T140124Z-608368-3dc44537-WhatsApp%20Image%202026-06-03%20at%2018.44.11-cropped.jpg</t>
        </is>
      </c>
      <c r="AC3633" t="inlineStr">
        <is>
          <t>2026-06-03T14:01:24.636Z</t>
        </is>
      </c>
    </row>
    <row r="3634">
      <c r="A3634" t="inlineStr">
        <is>
          <t>5b955486-0a8b-4685-b79d-52cd9b329625</t>
        </is>
      </c>
      <c r="B3634" t="inlineStr">
        <is>
          <t>Turmeric Fingers – Nizamabad Variant (Curcumin 3.0%+) | FOB India</t>
        </is>
      </c>
      <c r="C3634" t="inlineStr">
        <is>
          <t>TURM-FNGR-NZM</t>
        </is>
      </c>
      <c r="E3634" t="inlineStr">
        <is>
          <t>FIXED</t>
        </is>
      </c>
      <c r="F3634" t="n">
        <v>1.8</v>
      </c>
      <c r="G3634" t="inlineStr">
        <is>
          <t>USD</t>
        </is>
      </c>
      <c r="I3634" t="inlineStr">
        <is>
          <t>Metric Ton</t>
        </is>
      </c>
      <c r="J3634" t="n">
        <v>1</v>
      </c>
      <c r="M3634" t="n">
        <v>0</v>
      </c>
      <c r="N3634" t="n">
        <v>0</v>
      </c>
      <c r="Q3634" t="inlineStr">
        <is>
          <t>11eb2b50-813a-4317-8af0-e237b27fb644</t>
        </is>
      </c>
      <c r="R3634" t="inlineStr">
        <is>
          <t>Coffee, tea, mate and spices</t>
        </is>
      </c>
      <c r="S3634" t="inlineStr">
        <is>
          <t>3ed23eea-7f40-4692-9d0a-0dc7ca51fb99</t>
        </is>
      </c>
      <c r="T3634" t="inlineStr">
        <is>
          <t>Ginger, saffron, turmeric (curcuma), thyme, bay leaves, curry and other spices</t>
        </is>
      </c>
      <c r="U3634" t="inlineStr">
        <is>
          <t>30eb9785-b07b-43ab-ad2f-9f340200fae1</t>
        </is>
      </c>
      <c r="V3634" t="inlineStr">
        <is>
          <t>ANIRUDDHA EXPORTS PRIVATE LIMITED</t>
        </is>
      </c>
      <c r="W3634" t="inlineStr">
        <is>
          <t>ABDCA7476K</t>
        </is>
      </c>
      <c r="X3634" t="n">
        <v>0</v>
      </c>
      <c r="Y3634" t="n">
        <v>0</v>
      </c>
      <c r="Z3634" t="n">
        <v>9103090</v>
      </c>
      <c r="AA3634" t="inlineStr">
        <is>
          <t>OTHER</t>
        </is>
      </c>
      <c r="AB3634" t="inlineStr">
        <is>
          <t>http://indiausatrade.mea.gov.in/api/public/image/stream?key=products%2F20260603T141020Z-467941-d7ec4178-nizam-cropped.jpg</t>
        </is>
      </c>
      <c r="AC3634" t="inlineStr">
        <is>
          <t>2026-06-03T14:10:20.806Z</t>
        </is>
      </c>
    </row>
    <row r="3635">
      <c r="A3635" t="inlineStr">
        <is>
          <t>006f608f-4fbb-4bf5-b6ae-d8fd6004f5df</t>
        </is>
      </c>
      <c r="B3635" t="inlineStr">
        <is>
          <t>Lemons</t>
        </is>
      </c>
      <c r="C3635" t="inlineStr">
        <is>
          <t>LEM-001</t>
        </is>
      </c>
      <c r="E3635" t="inlineStr">
        <is>
          <t>FIXED</t>
        </is>
      </c>
      <c r="F3635" t="n">
        <v>0</v>
      </c>
      <c r="G3635" t="inlineStr">
        <is>
          <t>USD</t>
        </is>
      </c>
      <c r="I3635" t="inlineStr">
        <is>
          <t>Container (40 FT)</t>
        </is>
      </c>
      <c r="M3635" t="n">
        <v>0</v>
      </c>
      <c r="N3635" t="n">
        <v>0</v>
      </c>
      <c r="Q3635" t="inlineStr">
        <is>
          <t>2ef64ff9-cb1b-4020-8faa-42e6ad7e233e</t>
        </is>
      </c>
      <c r="R3635" t="inlineStr">
        <is>
          <t>Edible fruit and nuts; peel of citrus fruit or melons</t>
        </is>
      </c>
      <c r="S3635" t="inlineStr">
        <is>
          <t>918419a4-de7c-41bc-9c3f-1f4915aee84c</t>
        </is>
      </c>
      <c r="T3635" t="inlineStr">
        <is>
          <t>Citrus fruit, fresh or dried</t>
        </is>
      </c>
      <c r="U3635" t="inlineStr">
        <is>
          <t>2f048ab5-6134-4b79-91e6-88b293394c3d</t>
        </is>
      </c>
      <c r="V3635" t="inlineStr">
        <is>
          <t>SELLEN AGRICULTURAL &amp; ALLIED PRODUCT PRIVATE LIMITED</t>
        </is>
      </c>
      <c r="W3635" t="inlineStr">
        <is>
          <t>ABHCS1679Q</t>
        </is>
      </c>
      <c r="X3635" t="n">
        <v>0</v>
      </c>
      <c r="Y3635" t="n">
        <v>0</v>
      </c>
      <c r="Z3635" t="n">
        <v>8055000</v>
      </c>
      <c r="AA3635" t="inlineStr">
        <is>
          <t>LEMON (CITRUS LIMON, CITRUS LIMONUM) AND LIMES (CITRUS AURANTIFOLIA, CITRUS LATIFOLIA)</t>
        </is>
      </c>
      <c r="AB3635" t="inlineStr">
        <is>
          <t>http://indiausatrade.mea.gov.in/api/public/image/stream?key=products%2F20260831T091247Z-945847-7a1a3fe5-lemon%20image-cropped.jpg</t>
        </is>
      </c>
      <c r="AC3635" t="inlineStr">
        <is>
          <t>2026-08-31T09:12:47.471Z</t>
        </is>
      </c>
    </row>
    <row r="3636">
      <c r="A3636" t="inlineStr">
        <is>
          <t>88bafb03-0209-4718-9f76-1ae4a4ec58e8</t>
        </is>
      </c>
      <c r="B3636" t="inlineStr">
        <is>
          <t>Volt Pro Alpha Feather Shuttlecock Colourful Design Assorted Colour (Pack of 10)</t>
        </is>
      </c>
      <c r="C3636" t="inlineStr">
        <is>
          <t>VP-ALPHA-10</t>
        </is>
      </c>
      <c r="E3636" t="inlineStr">
        <is>
          <t>FIXED</t>
        </is>
      </c>
      <c r="F3636" t="n">
        <v>7</v>
      </c>
      <c r="G3636" t="inlineStr">
        <is>
          <t>USD</t>
        </is>
      </c>
      <c r="I3636" t="inlineStr">
        <is>
          <t>Box</t>
        </is>
      </c>
      <c r="M3636" t="n">
        <v>0</v>
      </c>
      <c r="N3636" t="n">
        <v>0</v>
      </c>
      <c r="Q3636" t="inlineStr">
        <is>
          <t>33042519-916c-41cd-9f8e-e2d66a280ece</t>
        </is>
      </c>
      <c r="R3636" t="inlineStr">
        <is>
          <t>Toys</t>
        </is>
      </c>
      <c r="S3636" t="inlineStr">
        <is>
          <t>1e434890-7f38-410f-aa04-0de88207abe1</t>
        </is>
      </c>
      <c r="T3636" t="inlineStr">
        <is>
          <t>Dolls</t>
        </is>
      </c>
      <c r="U3636" t="inlineStr">
        <is>
          <t>6e8a0ce6-03a6-40ae-82a4-2effaa21d4fc</t>
        </is>
      </c>
      <c r="V3636" t="inlineStr">
        <is>
          <t>SHAKTI RUBBER INDUSTRIES</t>
        </is>
      </c>
      <c r="W3636" t="inlineStr">
        <is>
          <t>ABSFS3849L</t>
        </is>
      </c>
      <c r="X3636" t="n">
        <v>0</v>
      </c>
      <c r="Y3636" t="n">
        <v>0</v>
      </c>
      <c r="Z3636" t="n">
        <v>950300</v>
      </c>
      <c r="AA3636" t="inlineStr">
        <is>
          <t>Toys</t>
        </is>
      </c>
      <c r="AB3636" t="inlineStr">
        <is>
          <t>http://indiausatrade.mea.gov.in/api/public/image/stream?key=products%2F20260720T090745Z-460347-ceb96a34-01-cropped.png</t>
        </is>
      </c>
      <c r="AC3636" t="inlineStr">
        <is>
          <t>2026-07-20T09:07:44.787Z</t>
        </is>
      </c>
    </row>
    <row r="3637">
      <c r="A3637" t="inlineStr">
        <is>
          <t>a977c37b-b8e5-40e0-b9fa-218741c9c248</t>
        </is>
      </c>
      <c r="B3637" t="inlineStr">
        <is>
          <t>Volt Pro Wooden Pickleball Paddle Set with Glow Balls 2 Paddles and 2 Glow Balls</t>
        </is>
      </c>
      <c r="C3637" t="inlineStr">
        <is>
          <t>VP-Gripper-Paddle-S</t>
        </is>
      </c>
      <c r="E3637" t="inlineStr">
        <is>
          <t>FIXED</t>
        </is>
      </c>
      <c r="F3637" t="n">
        <v>9</v>
      </c>
      <c r="G3637" t="inlineStr">
        <is>
          <t>USD</t>
        </is>
      </c>
      <c r="J3637" t="n">
        <v>8</v>
      </c>
      <c r="M3637" t="n">
        <v>0</v>
      </c>
      <c r="N3637" t="n">
        <v>0</v>
      </c>
      <c r="Q3637" t="inlineStr">
        <is>
          <t>33042519-916c-41cd-9f8e-e2d66a280ece</t>
        </is>
      </c>
      <c r="R3637" t="inlineStr">
        <is>
          <t>Toys</t>
        </is>
      </c>
      <c r="S3637" t="inlineStr">
        <is>
          <t>1e434890-7f38-410f-aa04-0de88207abe1</t>
        </is>
      </c>
      <c r="T3637" t="inlineStr">
        <is>
          <t>Dolls</t>
        </is>
      </c>
      <c r="U3637" t="inlineStr">
        <is>
          <t>6e8a0ce6-03a6-40ae-82a4-2effaa21d4fc</t>
        </is>
      </c>
      <c r="V3637" t="inlineStr">
        <is>
          <t>SHAKTI RUBBER INDUSTRIES</t>
        </is>
      </c>
      <c r="W3637" t="inlineStr">
        <is>
          <t>ABSFS3849L</t>
        </is>
      </c>
      <c r="X3637" t="n">
        <v>0</v>
      </c>
      <c r="Y3637" t="n">
        <v>0</v>
      </c>
      <c r="Z3637" t="n">
        <v>950300</v>
      </c>
      <c r="AA3637" t="inlineStr">
        <is>
          <t>Toys</t>
        </is>
      </c>
      <c r="AB3637" t="inlineStr">
        <is>
          <t>http://indiausatrade.mea.gov.in/api/public/image/stream?key=products%2F20260723T054025Z-768148-a5b8321e-voltpro-glow-pickleball-paddle-Red-set-1-cropped.jpg</t>
        </is>
      </c>
      <c r="AC3637" t="inlineStr">
        <is>
          <t>2026-07-23T05:38:52.025Z</t>
        </is>
      </c>
    </row>
    <row r="3638">
      <c r="A3638" t="inlineStr">
        <is>
          <t>c1aa45e0-b544-4822-a371-5eedcd5c68cc</t>
        </is>
      </c>
      <c r="B3638" t="inlineStr">
        <is>
          <t xml:space="preserve">Volt Pro Pickleball Paddle Set with 2 Paddles &amp; 2 Balls </t>
        </is>
      </c>
      <c r="C3638" t="inlineStr">
        <is>
          <t>VP-Plastic-Paddle-Set</t>
        </is>
      </c>
      <c r="E3638" t="inlineStr">
        <is>
          <t>FIXED</t>
        </is>
      </c>
      <c r="F3638" t="n">
        <v>4</v>
      </c>
      <c r="G3638" t="inlineStr">
        <is>
          <t>USD</t>
        </is>
      </c>
      <c r="J3638" t="n">
        <v>10</v>
      </c>
      <c r="M3638" t="n">
        <v>0</v>
      </c>
      <c r="N3638" t="n">
        <v>0</v>
      </c>
      <c r="Q3638" t="inlineStr">
        <is>
          <t>33042519-916c-41cd-9f8e-e2d66a280ece</t>
        </is>
      </c>
      <c r="R3638" t="inlineStr">
        <is>
          <t>Toys</t>
        </is>
      </c>
      <c r="S3638" t="inlineStr">
        <is>
          <t>1e434890-7f38-410f-aa04-0de88207abe1</t>
        </is>
      </c>
      <c r="T3638" t="inlineStr">
        <is>
          <t>Dolls</t>
        </is>
      </c>
      <c r="U3638" t="inlineStr">
        <is>
          <t>6e8a0ce6-03a6-40ae-82a4-2effaa21d4fc</t>
        </is>
      </c>
      <c r="V3638" t="inlineStr">
        <is>
          <t>SHAKTI RUBBER INDUSTRIES</t>
        </is>
      </c>
      <c r="W3638" t="inlineStr">
        <is>
          <t>ABSFS3849L</t>
        </is>
      </c>
      <c r="X3638" t="n">
        <v>0</v>
      </c>
      <c r="Y3638" t="n">
        <v>0</v>
      </c>
      <c r="Z3638" t="n">
        <v>950300</v>
      </c>
      <c r="AA3638" t="inlineStr">
        <is>
          <t>Toys</t>
        </is>
      </c>
      <c r="AB3638" t="inlineStr">
        <is>
          <t>http://indiausatrade.mea.gov.in/api/public/image/stream?key=products%2F20260723T055835Z-307872-58e2c0e0-5-cropped.jpg</t>
        </is>
      </c>
      <c r="AC3638" t="inlineStr">
        <is>
          <t>2026-07-23T05:58:34.839Z</t>
        </is>
      </c>
    </row>
    <row r="3639">
      <c r="A3639" t="inlineStr">
        <is>
          <t>28510145-10d6-4890-8702-a25135c7aa0f</t>
        </is>
      </c>
      <c r="B3639" t="inlineStr">
        <is>
          <t>Volt Pro Glow in the Dark Pickleball Balls 40 Hole Outdoor  (Pack of 3)</t>
        </is>
      </c>
      <c r="C3639" t="inlineStr">
        <is>
          <t>VP-Glow-in-Dark-Ball</t>
        </is>
      </c>
      <c r="E3639" t="inlineStr">
        <is>
          <t>FIXED</t>
        </is>
      </c>
      <c r="F3639" t="n">
        <v>3</v>
      </c>
      <c r="G3639" t="inlineStr">
        <is>
          <t>USD</t>
        </is>
      </c>
      <c r="J3639" t="n">
        <v>15</v>
      </c>
      <c r="M3639" t="n">
        <v>0</v>
      </c>
      <c r="N3639" t="n">
        <v>0</v>
      </c>
      <c r="Q3639" t="inlineStr">
        <is>
          <t>33042519-916c-41cd-9f8e-e2d66a280ece</t>
        </is>
      </c>
      <c r="R3639" t="inlineStr">
        <is>
          <t>Toys</t>
        </is>
      </c>
      <c r="S3639" t="inlineStr">
        <is>
          <t>1e434890-7f38-410f-aa04-0de88207abe1</t>
        </is>
      </c>
      <c r="T3639" t="inlineStr">
        <is>
          <t>Dolls</t>
        </is>
      </c>
      <c r="U3639" t="inlineStr">
        <is>
          <t>6e8a0ce6-03a6-40ae-82a4-2effaa21d4fc</t>
        </is>
      </c>
      <c r="V3639" t="inlineStr">
        <is>
          <t>SHAKTI RUBBER INDUSTRIES</t>
        </is>
      </c>
      <c r="W3639" t="inlineStr">
        <is>
          <t>ABSFS3849L</t>
        </is>
      </c>
      <c r="X3639" t="n">
        <v>0</v>
      </c>
      <c r="Y3639" t="n">
        <v>0</v>
      </c>
      <c r="Z3639" t="n">
        <v>950300</v>
      </c>
      <c r="AA3639" t="inlineStr">
        <is>
          <t>Toys</t>
        </is>
      </c>
      <c r="AB3639" t="inlineStr">
        <is>
          <t>http://indiausatrade.mea.gov.in/api/public/image/stream?key=products%2F20260723T060809Z-180366-9e9bbcc2-Page%201.jpg-cropped.jpg</t>
        </is>
      </c>
      <c r="AC3639" t="inlineStr">
        <is>
          <t>2026-07-23T06:08:09.276Z</t>
        </is>
      </c>
    </row>
    <row r="3640">
      <c r="A3640" t="inlineStr">
        <is>
          <t>56916ff9-85c6-4fdb-b813-904adb9129bd</t>
        </is>
      </c>
      <c r="B3640" t="inlineStr">
        <is>
          <t>Volt Pro Indoor Pickleball Balls 26 Hole (Pack of 6)</t>
        </is>
      </c>
      <c r="C3640" t="inlineStr">
        <is>
          <t>VP-Pickleball-26-Hole</t>
        </is>
      </c>
      <c r="E3640" t="inlineStr">
        <is>
          <t>FIXED</t>
        </is>
      </c>
      <c r="F3640" t="n">
        <v>4</v>
      </c>
      <c r="G3640" t="inlineStr">
        <is>
          <t>USD</t>
        </is>
      </c>
      <c r="J3640" t="n">
        <v>12</v>
      </c>
      <c r="M3640" t="n">
        <v>0</v>
      </c>
      <c r="N3640" t="n">
        <v>0</v>
      </c>
      <c r="Q3640" t="inlineStr">
        <is>
          <t>33042519-916c-41cd-9f8e-e2d66a280ece</t>
        </is>
      </c>
      <c r="R3640" t="inlineStr">
        <is>
          <t>Toys</t>
        </is>
      </c>
      <c r="S3640" t="inlineStr">
        <is>
          <t>1e434890-7f38-410f-aa04-0de88207abe1</t>
        </is>
      </c>
      <c r="T3640" t="inlineStr">
        <is>
          <t>Dolls</t>
        </is>
      </c>
      <c r="U3640" t="inlineStr">
        <is>
          <t>6e8a0ce6-03a6-40ae-82a4-2effaa21d4fc</t>
        </is>
      </c>
      <c r="V3640" t="inlineStr">
        <is>
          <t>SHAKTI RUBBER INDUSTRIES</t>
        </is>
      </c>
      <c r="W3640" t="inlineStr">
        <is>
          <t>ABSFS3849L</t>
        </is>
      </c>
      <c r="X3640" t="n">
        <v>0</v>
      </c>
      <c r="Y3640" t="n">
        <v>0</v>
      </c>
      <c r="Z3640" t="n">
        <v>950300</v>
      </c>
      <c r="AA3640" t="inlineStr">
        <is>
          <t>Toys</t>
        </is>
      </c>
      <c r="AB3640" t="inlineStr">
        <is>
          <t>http://indiausatrade.mea.gov.in/api/public/image/stream?key=products%2F20260723T064245Z-509340-c9a18eec-61MtyGCOmxL._SL1500_-cropped.jpg</t>
        </is>
      </c>
      <c r="AC3640" t="inlineStr">
        <is>
          <t>2026-07-23T06:42:45.181Z</t>
        </is>
      </c>
    </row>
    <row r="3641">
      <c r="A3641" t="inlineStr">
        <is>
          <t>3d0f1197-bcff-44a0-9ffd-e5b6c5cd7eff</t>
        </is>
      </c>
      <c r="B3641" t="inlineStr">
        <is>
          <t>Volt Pro Outdoor Pickleball Balls 40 Hole (Pack of 6)</t>
        </is>
      </c>
      <c r="C3641" t="inlineStr">
        <is>
          <t>VP-Pickleball-40-Hole</t>
        </is>
      </c>
      <c r="E3641" t="inlineStr">
        <is>
          <t>FIXED</t>
        </is>
      </c>
      <c r="F3641" t="n">
        <v>4</v>
      </c>
      <c r="G3641" t="inlineStr">
        <is>
          <t>USD</t>
        </is>
      </c>
      <c r="J3641" t="n">
        <v>12</v>
      </c>
      <c r="M3641" t="n">
        <v>0</v>
      </c>
      <c r="N3641" t="n">
        <v>0</v>
      </c>
      <c r="Q3641" t="inlineStr">
        <is>
          <t>33042519-916c-41cd-9f8e-e2d66a280ece</t>
        </is>
      </c>
      <c r="R3641" t="inlineStr">
        <is>
          <t>Toys</t>
        </is>
      </c>
      <c r="S3641" t="inlineStr">
        <is>
          <t>1e434890-7f38-410f-aa04-0de88207abe1</t>
        </is>
      </c>
      <c r="T3641" t="inlineStr">
        <is>
          <t>Dolls</t>
        </is>
      </c>
      <c r="U3641" t="inlineStr">
        <is>
          <t>6e8a0ce6-03a6-40ae-82a4-2effaa21d4fc</t>
        </is>
      </c>
      <c r="V3641" t="inlineStr">
        <is>
          <t>SHAKTI RUBBER INDUSTRIES</t>
        </is>
      </c>
      <c r="W3641" t="inlineStr">
        <is>
          <t>ABSFS3849L</t>
        </is>
      </c>
      <c r="X3641" t="n">
        <v>0</v>
      </c>
      <c r="Y3641" t="n">
        <v>0</v>
      </c>
      <c r="Z3641" t="n">
        <v>950300</v>
      </c>
      <c r="AA3641" t="inlineStr">
        <is>
          <t>Toys</t>
        </is>
      </c>
      <c r="AB3641" t="inlineStr">
        <is>
          <t>http://indiausatrade.mea.gov.in/api/public/image/stream?key=products%2F20260723T065206Z-219058-75d18829-71RPYBC2cCL._SL1500_-cropped.jpg</t>
        </is>
      </c>
      <c r="AC3641" t="inlineStr">
        <is>
          <t>2026-07-23T06:52:06.888Z</t>
        </is>
      </c>
    </row>
    <row r="3642">
      <c r="A3642" t="inlineStr">
        <is>
          <t>852af626-98ad-4eae-918a-a9873556a126</t>
        </is>
      </c>
      <c r="B3642" t="inlineStr">
        <is>
          <t>Wooden Paddle Ball Toy with Elastic String Rubber Ball for Kids</t>
        </is>
      </c>
      <c r="C3642" t="inlineStr">
        <is>
          <t>VP-Basix-Paddle</t>
        </is>
      </c>
      <c r="E3642" t="inlineStr">
        <is>
          <t>FIXED</t>
        </is>
      </c>
      <c r="F3642" t="n">
        <v>2</v>
      </c>
      <c r="G3642" t="inlineStr">
        <is>
          <t>USD</t>
        </is>
      </c>
      <c r="J3642" t="n">
        <v>24</v>
      </c>
      <c r="M3642" t="n">
        <v>0</v>
      </c>
      <c r="N3642" t="n">
        <v>0</v>
      </c>
      <c r="Q3642" t="inlineStr">
        <is>
          <t>33042519-916c-41cd-9f8e-e2d66a280ece</t>
        </is>
      </c>
      <c r="R3642" t="inlineStr">
        <is>
          <t>Toys</t>
        </is>
      </c>
      <c r="S3642" t="inlineStr">
        <is>
          <t>1e434890-7f38-410f-aa04-0de88207abe1</t>
        </is>
      </c>
      <c r="T3642" t="inlineStr">
        <is>
          <t>Dolls</t>
        </is>
      </c>
      <c r="U3642" t="inlineStr">
        <is>
          <t>6e8a0ce6-03a6-40ae-82a4-2effaa21d4fc</t>
        </is>
      </c>
      <c r="V3642" t="inlineStr">
        <is>
          <t>SHAKTI RUBBER INDUSTRIES</t>
        </is>
      </c>
      <c r="W3642" t="inlineStr">
        <is>
          <t>ABSFS3849L</t>
        </is>
      </c>
      <c r="X3642" t="n">
        <v>0</v>
      </c>
      <c r="Y3642" t="n">
        <v>0</v>
      </c>
      <c r="Z3642" t="n">
        <v>950300</v>
      </c>
      <c r="AA3642" t="inlineStr">
        <is>
          <t>Toys</t>
        </is>
      </c>
      <c r="AB3642" t="inlineStr">
        <is>
          <t>http://indiausatrade.mea.gov.in/api/public/image/stream?key=products%2F20260723T070122Z-498210-0e2d3076-Page%203-cropped.jpg</t>
        </is>
      </c>
      <c r="AC3642" t="inlineStr">
        <is>
          <t>2026-07-23T07:01:22.625Z</t>
        </is>
      </c>
    </row>
    <row r="3643">
      <c r="A3643" t="inlineStr">
        <is>
          <t>e8e9b3b6-c911-4a69-99c6-cfa452fe8749</t>
        </is>
      </c>
      <c r="B3643" t="inlineStr">
        <is>
          <t>Volt Pro LED Flashing Bouncing Ball Motion Sensor Light-Up Rubber Ball Random Colours 2.5 Inch (Pack of 10)</t>
        </is>
      </c>
      <c r="C3643" t="inlineStr">
        <is>
          <t>VP-Led-Ball-2.5"</t>
        </is>
      </c>
      <c r="E3643" t="inlineStr">
        <is>
          <t>FIXED</t>
        </is>
      </c>
      <c r="F3643" t="n">
        <v>5</v>
      </c>
      <c r="G3643" t="inlineStr">
        <is>
          <t>USD</t>
        </is>
      </c>
      <c r="J3643" t="n">
        <v>72</v>
      </c>
      <c r="M3643" t="n">
        <v>0</v>
      </c>
      <c r="N3643" t="n">
        <v>0</v>
      </c>
      <c r="Q3643" t="inlineStr">
        <is>
          <t>33042519-916c-41cd-9f8e-e2d66a280ece</t>
        </is>
      </c>
      <c r="R3643" t="inlineStr">
        <is>
          <t>Toys</t>
        </is>
      </c>
      <c r="S3643" t="inlineStr">
        <is>
          <t>1e434890-7f38-410f-aa04-0de88207abe1</t>
        </is>
      </c>
      <c r="T3643" t="inlineStr">
        <is>
          <t>Dolls</t>
        </is>
      </c>
      <c r="U3643" t="inlineStr">
        <is>
          <t>6e8a0ce6-03a6-40ae-82a4-2effaa21d4fc</t>
        </is>
      </c>
      <c r="V3643" t="inlineStr">
        <is>
          <t>SHAKTI RUBBER INDUSTRIES</t>
        </is>
      </c>
      <c r="W3643" t="inlineStr">
        <is>
          <t>ABSFS3849L</t>
        </is>
      </c>
      <c r="X3643" t="n">
        <v>0</v>
      </c>
      <c r="Y3643" t="n">
        <v>0</v>
      </c>
      <c r="Z3643" t="n">
        <v>950300</v>
      </c>
      <c r="AA3643" t="inlineStr">
        <is>
          <t>Toys</t>
        </is>
      </c>
      <c r="AB3643" t="inlineStr">
        <is>
          <t>http://indiausatrade.mea.gov.in/api/public/image/stream?key=products%2F20260723T070737Z-439386-82b8e12f-hellofriends-led-flashing-bouncing-ball-pack10-1-cropped.png</t>
        </is>
      </c>
      <c r="AC3643" t="inlineStr">
        <is>
          <t>2026-07-23T07:07:37.711Z</t>
        </is>
      </c>
    </row>
    <row r="3644">
      <c r="A3644" t="inlineStr">
        <is>
          <t>10517702-cb01-4dea-b6f4-d5c491a79bad</t>
        </is>
      </c>
      <c r="B3644" t="inlineStr">
        <is>
          <t>Volt Pro LED Ball 3 Inch Motion Sensor Flashing High Bounce Rubber Ball Pack of 10</t>
        </is>
      </c>
      <c r="C3644" t="inlineStr">
        <is>
          <t>VP-Led-Ball-3"</t>
        </is>
      </c>
      <c r="E3644" t="inlineStr">
        <is>
          <t>FIXED</t>
        </is>
      </c>
      <c r="F3644" t="n">
        <v>6</v>
      </c>
      <c r="G3644" t="inlineStr">
        <is>
          <t>USD</t>
        </is>
      </c>
      <c r="J3644" t="n">
        <v>72</v>
      </c>
      <c r="M3644" t="n">
        <v>0</v>
      </c>
      <c r="N3644" t="n">
        <v>0</v>
      </c>
      <c r="Q3644" t="inlineStr">
        <is>
          <t>33042519-916c-41cd-9f8e-e2d66a280ece</t>
        </is>
      </c>
      <c r="R3644" t="inlineStr">
        <is>
          <t>Toys</t>
        </is>
      </c>
      <c r="S3644" t="inlineStr">
        <is>
          <t>1e434890-7f38-410f-aa04-0de88207abe1</t>
        </is>
      </c>
      <c r="T3644" t="inlineStr">
        <is>
          <t>Dolls</t>
        </is>
      </c>
      <c r="U3644" t="inlineStr">
        <is>
          <t>6e8a0ce6-03a6-40ae-82a4-2effaa21d4fc</t>
        </is>
      </c>
      <c r="V3644" t="inlineStr">
        <is>
          <t>SHAKTI RUBBER INDUSTRIES</t>
        </is>
      </c>
      <c r="W3644" t="inlineStr">
        <is>
          <t>ABSFS3849L</t>
        </is>
      </c>
      <c r="X3644" t="n">
        <v>0</v>
      </c>
      <c r="Y3644" t="n">
        <v>0</v>
      </c>
      <c r="Z3644" t="n">
        <v>950300</v>
      </c>
      <c r="AA3644" t="inlineStr">
        <is>
          <t>Toys</t>
        </is>
      </c>
      <c r="AB3644" t="inlineStr">
        <is>
          <t>http://indiausatrade.mea.gov.in/api/public/image/stream?key=products%2F20260723T075425Z-502630-e5c5ec9b-Red-cropped.jpg</t>
        </is>
      </c>
      <c r="AC3644" t="inlineStr">
        <is>
          <t>2026-07-23T07:54:25.983Z</t>
        </is>
      </c>
    </row>
    <row r="3645">
      <c r="A3645" t="inlineStr">
        <is>
          <t>f0df45c4-435c-426f-a55f-fc8af2a3a560</t>
        </is>
      </c>
      <c r="B3645" t="inlineStr">
        <is>
          <t>Volt Pro LED Ball 4 Inch Motion Sensor Flashing High Bounce Rubber Ball Pack of 10</t>
        </is>
      </c>
      <c r="C3645" t="inlineStr">
        <is>
          <t>VP-Led-Ball-4"</t>
        </is>
      </c>
      <c r="E3645" t="inlineStr">
        <is>
          <t>FIXED</t>
        </is>
      </c>
      <c r="F3645" t="n">
        <v>7</v>
      </c>
      <c r="G3645" t="inlineStr">
        <is>
          <t>USD</t>
        </is>
      </c>
      <c r="J3645" t="n">
        <v>72</v>
      </c>
      <c r="M3645" t="n">
        <v>0</v>
      </c>
      <c r="N3645" t="n">
        <v>0</v>
      </c>
      <c r="Q3645" t="inlineStr">
        <is>
          <t>33042519-916c-41cd-9f8e-e2d66a280ece</t>
        </is>
      </c>
      <c r="R3645" t="inlineStr">
        <is>
          <t>Toys</t>
        </is>
      </c>
      <c r="S3645" t="inlineStr">
        <is>
          <t>1e434890-7f38-410f-aa04-0de88207abe1</t>
        </is>
      </c>
      <c r="T3645" t="inlineStr">
        <is>
          <t>Dolls</t>
        </is>
      </c>
      <c r="U3645" t="inlineStr">
        <is>
          <t>6e8a0ce6-03a6-40ae-82a4-2effaa21d4fc</t>
        </is>
      </c>
      <c r="V3645" t="inlineStr">
        <is>
          <t>SHAKTI RUBBER INDUSTRIES</t>
        </is>
      </c>
      <c r="W3645" t="inlineStr">
        <is>
          <t>ABSFS3849L</t>
        </is>
      </c>
      <c r="X3645" t="n">
        <v>0</v>
      </c>
      <c r="Y3645" t="n">
        <v>0</v>
      </c>
      <c r="Z3645" t="n">
        <v>950300</v>
      </c>
      <c r="AA3645" t="inlineStr">
        <is>
          <t>Toys</t>
        </is>
      </c>
      <c r="AB3645" t="inlineStr">
        <is>
          <t>http://indiausatrade.mea.gov.in/api/public/image/stream?key=products%2F20260723T075921Z-178032-d6af9a52-hello-friends-led-kick-ball-4inch-blue-pack2-2-cropped.png</t>
        </is>
      </c>
      <c r="AC3645" t="inlineStr">
        <is>
          <t>2026-07-23T07:59:21.830Z</t>
        </is>
      </c>
    </row>
    <row r="3646">
      <c r="A3646" t="inlineStr">
        <is>
          <t>753f90eb-112a-423c-ae94-3406e7fc5217</t>
        </is>
      </c>
      <c r="B3646" t="inlineStr">
        <is>
          <t xml:space="preserve">Volt Pro LED Play Ball 6 Inch Motion Sensor Flashing Light-Up Ball </t>
        </is>
      </c>
      <c r="C3646" t="inlineStr">
        <is>
          <t>VP-Led-Ball-6"</t>
        </is>
      </c>
      <c r="E3646" t="inlineStr">
        <is>
          <t>FIXED</t>
        </is>
      </c>
      <c r="F3646" t="n">
        <v>2</v>
      </c>
      <c r="G3646" t="inlineStr">
        <is>
          <t>USD</t>
        </is>
      </c>
      <c r="J3646" t="n">
        <v>12</v>
      </c>
      <c r="M3646" t="n">
        <v>0</v>
      </c>
      <c r="N3646" t="n">
        <v>0</v>
      </c>
      <c r="Q3646" t="inlineStr">
        <is>
          <t>33042519-916c-41cd-9f8e-e2d66a280ece</t>
        </is>
      </c>
      <c r="R3646" t="inlineStr">
        <is>
          <t>Toys</t>
        </is>
      </c>
      <c r="S3646" t="inlineStr">
        <is>
          <t>1e434890-7f38-410f-aa04-0de88207abe1</t>
        </is>
      </c>
      <c r="T3646" t="inlineStr">
        <is>
          <t>Dolls</t>
        </is>
      </c>
      <c r="U3646" t="inlineStr">
        <is>
          <t>6e8a0ce6-03a6-40ae-82a4-2effaa21d4fc</t>
        </is>
      </c>
      <c r="V3646" t="inlineStr">
        <is>
          <t>SHAKTI RUBBER INDUSTRIES</t>
        </is>
      </c>
      <c r="W3646" t="inlineStr">
        <is>
          <t>ABSFS3849L</t>
        </is>
      </c>
      <c r="X3646" t="n">
        <v>0</v>
      </c>
      <c r="Y3646" t="n">
        <v>0</v>
      </c>
      <c r="Z3646" t="n">
        <v>950300</v>
      </c>
      <c r="AA3646" t="inlineStr">
        <is>
          <t>Toys</t>
        </is>
      </c>
      <c r="AB3646" t="inlineStr">
        <is>
          <t>http://indiausatrade.mea.gov.in/api/public/image/stream?key=products%2F20260723T080413Z-159021-4b5f82fb-hello-friends-led-play-ball-6inch-blue-1-cropped.jpg</t>
        </is>
      </c>
      <c r="AC3646" t="inlineStr">
        <is>
          <t>2026-07-23T08:04:13.920Z</t>
        </is>
      </c>
    </row>
    <row r="3647">
      <c r="A3647" t="inlineStr">
        <is>
          <t>10e2802c-3122-403b-b1ba-4abb3b8a2d90</t>
        </is>
      </c>
      <c r="B3647" t="inlineStr">
        <is>
          <t>Cooking Pastes &amp; Pickles</t>
        </is>
      </c>
      <c r="C3647" t="inlineStr">
        <is>
          <t>829455070112</t>
        </is>
      </c>
      <c r="E3647" t="inlineStr">
        <is>
          <t>FIXED</t>
        </is>
      </c>
      <c r="F3647" t="n">
        <v>3</v>
      </c>
      <c r="G3647" t="inlineStr">
        <is>
          <t>USD</t>
        </is>
      </c>
      <c r="I3647" t="inlineStr">
        <is>
          <t>Carton</t>
        </is>
      </c>
      <c r="J3647" t="n">
        <v>500</v>
      </c>
      <c r="M3647" t="n">
        <v>0</v>
      </c>
      <c r="N3647" t="n">
        <v>0</v>
      </c>
      <c r="Q3647" t="inlineStr">
        <is>
          <t>2ef64ff9-cb1b-4020-8faa-42e6ad7e233e</t>
        </is>
      </c>
      <c r="R3647" t="inlineStr">
        <is>
          <t>Edible fruit and nuts; peel of citrus fruit or melons</t>
        </is>
      </c>
      <c r="S3647" t="inlineStr">
        <is>
          <t>824efe15-1882-4407-939f-9074c58da658</t>
        </is>
      </c>
      <c r="T3647" t="inlineStr">
        <is>
          <t>Dates, figs, pineapples, avocados, guavas, mangoes and mangosteens, fresh or dried</t>
        </is>
      </c>
      <c r="U3647" t="inlineStr">
        <is>
          <t>df10465d-b292-492d-993d-607b86d13494</t>
        </is>
      </c>
      <c r="V3647" t="inlineStr">
        <is>
          <t>ZIAAN AGRO</t>
        </is>
      </c>
      <c r="W3647" t="inlineStr">
        <is>
          <t>ASPPP4177L</t>
        </is>
      </c>
      <c r="X3647" t="n">
        <v>0</v>
      </c>
      <c r="Y3647" t="n">
        <v>0</v>
      </c>
      <c r="Z3647" t="n">
        <v>8045040</v>
      </c>
      <c r="AA3647" t="inlineStr">
        <is>
          <t>MANGO PULP KG.</t>
        </is>
      </c>
      <c r="AB3647" t="inlineStr">
        <is>
          <t>http://indiausatrade.mea.gov.in/api/public/image/stream?key=products%2F20260907T062934Z-683052-6221f08c-DSC_3820-cropped.jpg</t>
        </is>
      </c>
      <c r="AC3647" t="inlineStr">
        <is>
          <t>2026-09-07T06:29:34.140Z</t>
        </is>
      </c>
    </row>
    <row r="3648">
      <c r="A3648" t="inlineStr">
        <is>
          <t>4aa0d11f-e3bb-4298-b95c-b83c06e94f65</t>
        </is>
      </c>
      <c r="B3648" t="inlineStr">
        <is>
          <t>Apple Pie Date Bite</t>
        </is>
      </c>
      <c r="C3648" t="inlineStr">
        <is>
          <t>Dates_04-30057</t>
        </is>
      </c>
      <c r="E3648" t="inlineStr">
        <is>
          <t>FIXED</t>
        </is>
      </c>
      <c r="F3648" t="n">
        <v>2.99</v>
      </c>
      <c r="G3648" t="inlineStr">
        <is>
          <t>USD</t>
        </is>
      </c>
      <c r="I3648" t="inlineStr">
        <is>
          <t>Unit</t>
        </is>
      </c>
      <c r="J3648" t="n">
        <v>480</v>
      </c>
      <c r="M3648" t="n">
        <v>0</v>
      </c>
      <c r="N3648" t="n">
        <v>0</v>
      </c>
      <c r="Q3648" t="inlineStr">
        <is>
          <t>cbb6a257-c33e-47a6-8bd0-4786215bee87</t>
        </is>
      </c>
      <c r="R3648" t="inlineStr">
        <is>
          <t>Preparations of vegetables, fruit, nuts or other parts of plants</t>
        </is>
      </c>
      <c r="S3648" t="inlineStr">
        <is>
          <t>810d7f34-d97c-4994-b85f-99dd258f1f42</t>
        </is>
      </c>
      <c r="T3648" t="inlineStr">
        <is>
          <t>Fruit, nuts and other edible parts of plants, otherwise prepared or preserved, whether or not containing added sugar or other sweetening matter or spirit, not elsewhere specified or included</t>
        </is>
      </c>
      <c r="U3648" t="inlineStr">
        <is>
          <t>281b1245-b8b9-4efd-ac8b-bf543c415b26</t>
        </is>
      </c>
      <c r="V3648" t="inlineStr">
        <is>
          <t>CONNEDIT BUSINESS SOLUTIONS PRIVATE LIMITED</t>
        </is>
      </c>
      <c r="W3648" t="inlineStr">
        <is>
          <t>AAHCC0850A</t>
        </is>
      </c>
      <c r="X3648" t="n">
        <v>0</v>
      </c>
      <c r="Y3648" t="n">
        <v>0</v>
      </c>
      <c r="Z3648" t="n">
        <v>20081990</v>
      </c>
      <c r="AA3648" t="inlineStr">
        <is>
          <t>OTHER</t>
        </is>
      </c>
      <c r="AB3648" t="inlineStr">
        <is>
          <t>http://indiausatrade.mea.gov.in/api/public/image/stream?key=products%2F20260618T122721Z-170941-b1996fa2-1%20(1)-cropped.jpg</t>
        </is>
      </c>
      <c r="AC3648" t="inlineStr">
        <is>
          <t>2026-06-16T09:49:45.497Z</t>
        </is>
      </c>
    </row>
    <row r="3649">
      <c r="A3649" t="inlineStr">
        <is>
          <t>57f3f029-d005-48de-a52d-e1298b8e28b9</t>
        </is>
      </c>
      <c r="B3649" t="inlineStr">
        <is>
          <t>Classic Date Bites</t>
        </is>
      </c>
      <c r="C3649" t="inlineStr">
        <is>
          <t>Dates_4-30567</t>
        </is>
      </c>
      <c r="E3649" t="inlineStr">
        <is>
          <t>FIXED</t>
        </is>
      </c>
      <c r="F3649" t="n">
        <v>2.99</v>
      </c>
      <c r="G3649" t="inlineStr">
        <is>
          <t>USD</t>
        </is>
      </c>
      <c r="I3649" t="inlineStr">
        <is>
          <t>Unit</t>
        </is>
      </c>
      <c r="J3649" t="n">
        <v>480</v>
      </c>
      <c r="M3649" t="n">
        <v>0</v>
      </c>
      <c r="N3649" t="n">
        <v>0</v>
      </c>
      <c r="Q3649" t="inlineStr">
        <is>
          <t>cbb6a257-c33e-47a6-8bd0-4786215bee87</t>
        </is>
      </c>
      <c r="R3649" t="inlineStr">
        <is>
          <t>Preparations of vegetables, fruit, nuts or other parts of plants</t>
        </is>
      </c>
      <c r="S3649" t="inlineStr">
        <is>
          <t>810d7f34-d97c-4994-b85f-99dd258f1f42</t>
        </is>
      </c>
      <c r="T3649" t="inlineStr">
        <is>
          <t>Fruit, nuts and other edible parts of plants, otherwise prepared or preserved, whether or not containing added sugar or other sweetening matter or spirit, not elsewhere specified or included</t>
        </is>
      </c>
      <c r="U3649" t="inlineStr">
        <is>
          <t>281b1245-b8b9-4efd-ac8b-bf543c415b26</t>
        </is>
      </c>
      <c r="V3649" t="inlineStr">
        <is>
          <t>CONNEDIT BUSINESS SOLUTIONS PRIVATE LIMITED</t>
        </is>
      </c>
      <c r="W3649" t="inlineStr">
        <is>
          <t>AAHCC0850A</t>
        </is>
      </c>
      <c r="X3649" t="n">
        <v>0</v>
      </c>
      <c r="Y3649" t="n">
        <v>0</v>
      </c>
      <c r="Z3649" t="n">
        <v>20081999</v>
      </c>
      <c r="AA3649" t="inlineStr">
        <is>
          <t>Other</t>
        </is>
      </c>
      <c r="AB3649" t="inlineStr">
        <is>
          <t>http://indiausatrade.mea.gov.in/api/public/image/stream?key=products%2F20260618T122630Z-355418-35421183-1%20(2)-cropped.jpg</t>
        </is>
      </c>
      <c r="AC3649" t="inlineStr">
        <is>
          <t>2026-06-16T09:56:55.545Z</t>
        </is>
      </c>
    </row>
    <row r="3650">
      <c r="A3650" t="inlineStr">
        <is>
          <t>ff437467-4c5c-4ad9-9af2-0a13daf52f23</t>
        </is>
      </c>
      <c r="B3650" t="inlineStr">
        <is>
          <t>Roasted &amp; Flavoured Makhana - Lemon Chilli</t>
        </is>
      </c>
      <c r="C3650" t="inlineStr">
        <is>
          <t>Makhana_7-30136</t>
        </is>
      </c>
      <c r="E3650" t="inlineStr">
        <is>
          <t>FIXED</t>
        </is>
      </c>
      <c r="F3650" t="n">
        <v>2.3</v>
      </c>
      <c r="G3650" t="inlineStr">
        <is>
          <t>USD</t>
        </is>
      </c>
      <c r="I3650" t="inlineStr">
        <is>
          <t>Unit</t>
        </is>
      </c>
      <c r="J3650" t="n">
        <v>480</v>
      </c>
      <c r="M3650" t="n">
        <v>0</v>
      </c>
      <c r="N3650" t="n">
        <v>0</v>
      </c>
      <c r="Q3650" t="inlineStr">
        <is>
          <t>cbb6a257-c33e-47a6-8bd0-4786215bee87</t>
        </is>
      </c>
      <c r="R3650" t="inlineStr">
        <is>
          <t>Preparations of vegetables, fruit, nuts or other parts of plants</t>
        </is>
      </c>
      <c r="S3650" t="inlineStr">
        <is>
          <t>810d7f34-d97c-4994-b85f-99dd258f1f42</t>
        </is>
      </c>
      <c r="T3650" t="inlineStr">
        <is>
          <t>Fruit, nuts and other edible parts of plants, otherwise prepared or preserved, whether or not containing added sugar or other sweetening matter or spirit, not elsewhere specified or included</t>
        </is>
      </c>
      <c r="U3650" t="inlineStr">
        <is>
          <t>281b1245-b8b9-4efd-ac8b-bf543c415b26</t>
        </is>
      </c>
      <c r="V3650" t="inlineStr">
        <is>
          <t>CONNEDIT BUSINESS SOLUTIONS PRIVATE LIMITED</t>
        </is>
      </c>
      <c r="W3650" t="inlineStr">
        <is>
          <t>AAHCC0850A</t>
        </is>
      </c>
      <c r="X3650" t="n">
        <v>0</v>
      </c>
      <c r="Y3650" t="n">
        <v>0</v>
      </c>
      <c r="Z3650" t="n">
        <v>20081910</v>
      </c>
      <c r="AA3650" t="inlineStr">
        <is>
          <t>CASHEW NUT, ROASTED, SALTED OR ROASTED AND SALTED</t>
        </is>
      </c>
      <c r="AB3650" t="inlineStr">
        <is>
          <t>http://indiausatrade.mea.gov.in/api/public/image/stream?key=products%2F20260615T103755Z-816029-8c7b126a-01-cropped.jpg</t>
        </is>
      </c>
      <c r="AC3650" t="inlineStr">
        <is>
          <t>2026-06-15T10:37:55.391Z</t>
        </is>
      </c>
    </row>
    <row r="3651">
      <c r="A3651" t="inlineStr">
        <is>
          <t>076d24ad-5b5b-473a-9210-88748d791c14</t>
        </is>
      </c>
      <c r="B3651" t="inlineStr">
        <is>
          <t>Roasted &amp; Flavored Makhana - Peri Peri</t>
        </is>
      </c>
      <c r="C3651" t="inlineStr">
        <is>
          <t>Makhana_7-2983</t>
        </is>
      </c>
      <c r="E3651" t="inlineStr">
        <is>
          <t>FIXED</t>
        </is>
      </c>
      <c r="F3651" t="n">
        <v>2.3</v>
      </c>
      <c r="G3651" t="inlineStr">
        <is>
          <t>USD</t>
        </is>
      </c>
      <c r="I3651" t="inlineStr">
        <is>
          <t>Unit</t>
        </is>
      </c>
      <c r="J3651" t="n">
        <v>480</v>
      </c>
      <c r="M3651" t="n">
        <v>0</v>
      </c>
      <c r="N3651" t="n">
        <v>0</v>
      </c>
      <c r="Q3651" t="inlineStr">
        <is>
          <t>cbb6a257-c33e-47a6-8bd0-4786215bee87</t>
        </is>
      </c>
      <c r="R3651" t="inlineStr">
        <is>
          <t>Preparations of vegetables, fruit, nuts or other parts of plants</t>
        </is>
      </c>
      <c r="S3651" t="inlineStr">
        <is>
          <t>810d7f34-d97c-4994-b85f-99dd258f1f42</t>
        </is>
      </c>
      <c r="T3651" t="inlineStr">
        <is>
          <t>Fruit, nuts and other edible parts of plants, otherwise prepared or preserved, whether or not containing added sugar or other sweetening matter or spirit, not elsewhere specified or included</t>
        </is>
      </c>
      <c r="U3651" t="inlineStr">
        <is>
          <t>281b1245-b8b9-4efd-ac8b-bf543c415b26</t>
        </is>
      </c>
      <c r="V3651" t="inlineStr">
        <is>
          <t>CONNEDIT BUSINESS SOLUTIONS PRIVATE LIMITED</t>
        </is>
      </c>
      <c r="W3651" t="inlineStr">
        <is>
          <t>AAHCC0850A</t>
        </is>
      </c>
      <c r="X3651" t="n">
        <v>0</v>
      </c>
      <c r="Y3651" t="n">
        <v>0</v>
      </c>
      <c r="Z3651" t="n">
        <v>20081910</v>
      </c>
      <c r="AA3651" t="inlineStr">
        <is>
          <t>CASHEW NUT, ROASTED, SALTED OR ROASTED AND SALTED</t>
        </is>
      </c>
      <c r="AB3651" t="inlineStr">
        <is>
          <t>http://indiausatrade.mea.gov.in/api/public/image/stream?key=products%2F20260615T104220Z-805417-ed8dcb4b-01-cropped.jpg</t>
        </is>
      </c>
      <c r="AC3651" t="inlineStr">
        <is>
          <t>2026-06-15T10:42:20.974Z</t>
        </is>
      </c>
    </row>
    <row r="3652">
      <c r="A3652" t="inlineStr">
        <is>
          <t>fdce4f7e-ecbf-44a5-9665-7faa0dc98ae7</t>
        </is>
      </c>
      <c r="B3652" t="inlineStr">
        <is>
          <t xml:space="preserve">Roasted &amp; Flavored Makhana - Tangy Tomato </t>
        </is>
      </c>
      <c r="C3652" t="inlineStr">
        <is>
          <t>Makhana_7-2985</t>
        </is>
      </c>
      <c r="E3652" t="inlineStr">
        <is>
          <t>FIXED</t>
        </is>
      </c>
      <c r="F3652" t="n">
        <v>2.3</v>
      </c>
      <c r="G3652" t="inlineStr">
        <is>
          <t>USD</t>
        </is>
      </c>
      <c r="I3652" t="inlineStr">
        <is>
          <t>Unit</t>
        </is>
      </c>
      <c r="J3652" t="n">
        <v>480</v>
      </c>
      <c r="M3652" t="n">
        <v>0</v>
      </c>
      <c r="N3652" t="n">
        <v>0</v>
      </c>
      <c r="Q3652" t="inlineStr">
        <is>
          <t>cbb6a257-c33e-47a6-8bd0-4786215bee87</t>
        </is>
      </c>
      <c r="R3652" t="inlineStr">
        <is>
          <t>Preparations of vegetables, fruit, nuts or other parts of plants</t>
        </is>
      </c>
      <c r="S3652" t="inlineStr">
        <is>
          <t>810d7f34-d97c-4994-b85f-99dd258f1f42</t>
        </is>
      </c>
      <c r="T3652" t="inlineStr">
        <is>
          <t>Fruit, nuts and other edible parts of plants, otherwise prepared or preserved, whether or not containing added sugar or other sweetening matter or spirit, not elsewhere specified or included</t>
        </is>
      </c>
      <c r="U3652" t="inlineStr">
        <is>
          <t>281b1245-b8b9-4efd-ac8b-bf543c415b26</t>
        </is>
      </c>
      <c r="V3652" t="inlineStr">
        <is>
          <t>CONNEDIT BUSINESS SOLUTIONS PRIVATE LIMITED</t>
        </is>
      </c>
      <c r="W3652" t="inlineStr">
        <is>
          <t>AAHCC0850A</t>
        </is>
      </c>
      <c r="X3652" t="n">
        <v>0</v>
      </c>
      <c r="Y3652" t="n">
        <v>0</v>
      </c>
      <c r="Z3652" t="n">
        <v>20081910</v>
      </c>
      <c r="AA3652" t="inlineStr">
        <is>
          <t>CASHEW NUT, ROASTED, SALTED OR ROASTED AND SALTED</t>
        </is>
      </c>
      <c r="AB3652" t="inlineStr">
        <is>
          <t>http://indiausatrade.mea.gov.in/api/public/image/stream?key=products%2F20260615T122355Z-253250-d5b3a245-01-cropped.jpg</t>
        </is>
      </c>
      <c r="AC3652" t="inlineStr">
        <is>
          <t>2026-06-15T12:23:55.982Z</t>
        </is>
      </c>
    </row>
    <row r="3653">
      <c r="A3653" t="inlineStr">
        <is>
          <t>d8cfc22e-5a05-4988-bd26-000dc093b267</t>
        </is>
      </c>
      <c r="B3653" t="inlineStr">
        <is>
          <t>Roasted &amp; Flavored Makhana -Cream and Onion</t>
        </is>
      </c>
      <c r="C3653" t="inlineStr">
        <is>
          <t>Makhana_7-2986</t>
        </is>
      </c>
      <c r="E3653" t="inlineStr">
        <is>
          <t>FIXED</t>
        </is>
      </c>
      <c r="F3653" t="n">
        <v>2.3</v>
      </c>
      <c r="G3653" t="inlineStr">
        <is>
          <t>USD</t>
        </is>
      </c>
      <c r="I3653" t="inlineStr">
        <is>
          <t>Unit</t>
        </is>
      </c>
      <c r="J3653" t="n">
        <v>480</v>
      </c>
      <c r="M3653" t="n">
        <v>0</v>
      </c>
      <c r="N3653" t="n">
        <v>0</v>
      </c>
      <c r="Q3653" t="inlineStr">
        <is>
          <t>cbb6a257-c33e-47a6-8bd0-4786215bee87</t>
        </is>
      </c>
      <c r="R3653" t="inlineStr">
        <is>
          <t>Preparations of vegetables, fruit, nuts or other parts of plants</t>
        </is>
      </c>
      <c r="S3653" t="inlineStr">
        <is>
          <t>810d7f34-d97c-4994-b85f-99dd258f1f42</t>
        </is>
      </c>
      <c r="T3653" t="inlineStr">
        <is>
          <t>Fruit, nuts and other edible parts of plants, otherwise prepared or preserved, whether or not containing added sugar or other sweetening matter or spirit, not elsewhere specified or included</t>
        </is>
      </c>
      <c r="U3653" t="inlineStr">
        <is>
          <t>281b1245-b8b9-4efd-ac8b-bf543c415b26</t>
        </is>
      </c>
      <c r="V3653" t="inlineStr">
        <is>
          <t>CONNEDIT BUSINESS SOLUTIONS PRIVATE LIMITED</t>
        </is>
      </c>
      <c r="W3653" t="inlineStr">
        <is>
          <t>AAHCC0850A</t>
        </is>
      </c>
      <c r="X3653" t="n">
        <v>0</v>
      </c>
      <c r="Y3653" t="n">
        <v>0</v>
      </c>
      <c r="Z3653" t="n">
        <v>20081910</v>
      </c>
      <c r="AA3653" t="inlineStr">
        <is>
          <t>CASHEW NUT, ROASTED, SALTED OR ROASTED AND SALTED</t>
        </is>
      </c>
      <c r="AB3653" t="inlineStr">
        <is>
          <t>http://indiausatrade.mea.gov.in/api/public/image/stream?key=products%2F20260615T122221Z-449133-09705caa-01-cropped.jpg</t>
        </is>
      </c>
      <c r="AC3653" t="inlineStr">
        <is>
          <t>2026-06-15T12:22:21.492Z</t>
        </is>
      </c>
    </row>
    <row r="3654">
      <c r="A3654" t="inlineStr">
        <is>
          <t>ecd7c889-13f1-4554-b851-7984c60d5931</t>
        </is>
      </c>
      <c r="B3654" t="inlineStr">
        <is>
          <t>Roasted &amp; Salted Makhana</t>
        </is>
      </c>
      <c r="C3654" t="inlineStr">
        <is>
          <t>Makhana_7-2984</t>
        </is>
      </c>
      <c r="E3654" t="inlineStr">
        <is>
          <t>FIXED</t>
        </is>
      </c>
      <c r="F3654" t="n">
        <v>2.3</v>
      </c>
      <c r="G3654" t="inlineStr">
        <is>
          <t>USD</t>
        </is>
      </c>
      <c r="I3654" t="inlineStr">
        <is>
          <t>Unit</t>
        </is>
      </c>
      <c r="J3654" t="n">
        <v>480</v>
      </c>
      <c r="M3654" t="n">
        <v>0</v>
      </c>
      <c r="N3654" t="n">
        <v>0</v>
      </c>
      <c r="Q3654" t="inlineStr">
        <is>
          <t>cbb6a257-c33e-47a6-8bd0-4786215bee87</t>
        </is>
      </c>
      <c r="R3654" t="inlineStr">
        <is>
          <t>Preparations of vegetables, fruit, nuts or other parts of plants</t>
        </is>
      </c>
      <c r="S3654" t="inlineStr">
        <is>
          <t>810d7f34-d97c-4994-b85f-99dd258f1f42</t>
        </is>
      </c>
      <c r="T3654" t="inlineStr">
        <is>
          <t>Fruit, nuts and other edible parts of plants, otherwise prepared or preserved, whether or not containing added sugar or other sweetening matter or spirit, not elsewhere specified or included</t>
        </is>
      </c>
      <c r="U3654" t="inlineStr">
        <is>
          <t>281b1245-b8b9-4efd-ac8b-bf543c415b26</t>
        </is>
      </c>
      <c r="V3654" t="inlineStr">
        <is>
          <t>CONNEDIT BUSINESS SOLUTIONS PRIVATE LIMITED</t>
        </is>
      </c>
      <c r="W3654" t="inlineStr">
        <is>
          <t>AAHCC0850A</t>
        </is>
      </c>
      <c r="X3654" t="n">
        <v>0</v>
      </c>
      <c r="Y3654" t="n">
        <v>0</v>
      </c>
      <c r="Z3654" t="n">
        <v>20081910</v>
      </c>
      <c r="AA3654" t="inlineStr">
        <is>
          <t>CASHEW NUT, ROASTED, SALTED OR ROASTED AND SALTED</t>
        </is>
      </c>
      <c r="AB3654" t="inlineStr">
        <is>
          <t>http://indiausatrade.mea.gov.in/api/public/image/stream?key=products%2F20260615T122136Z-222628-eaf1264f-01-cropped.jpg</t>
        </is>
      </c>
      <c r="AC3654" t="inlineStr">
        <is>
          <t>2026-06-15T12:21:36.610Z</t>
        </is>
      </c>
    </row>
    <row r="3655">
      <c r="A3655" t="inlineStr">
        <is>
          <t>5c50af98-149a-49de-8f5e-96de8027f356</t>
        </is>
      </c>
      <c r="B3655" t="inlineStr">
        <is>
          <t xml:space="preserve">Roasted &amp; Flavored Makhana - Achaari </t>
        </is>
      </c>
      <c r="C3655" t="inlineStr">
        <is>
          <t>Makhana_7-2982</t>
        </is>
      </c>
      <c r="E3655" t="inlineStr">
        <is>
          <t>FIXED</t>
        </is>
      </c>
      <c r="F3655" t="n">
        <v>2.3</v>
      </c>
      <c r="G3655" t="inlineStr">
        <is>
          <t>USD</t>
        </is>
      </c>
      <c r="I3655" t="inlineStr">
        <is>
          <t>Unit</t>
        </is>
      </c>
      <c r="J3655" t="n">
        <v>480</v>
      </c>
      <c r="M3655" t="n">
        <v>0</v>
      </c>
      <c r="N3655" t="n">
        <v>0</v>
      </c>
      <c r="Q3655" t="inlineStr">
        <is>
          <t>cbb6a257-c33e-47a6-8bd0-4786215bee87</t>
        </is>
      </c>
      <c r="R3655" t="inlineStr">
        <is>
          <t>Preparations of vegetables, fruit, nuts or other parts of plants</t>
        </is>
      </c>
      <c r="S3655" t="inlineStr">
        <is>
          <t>810d7f34-d97c-4994-b85f-99dd258f1f42</t>
        </is>
      </c>
      <c r="T3655" t="inlineStr">
        <is>
          <t>Fruit, nuts and other edible parts of plants, otherwise prepared or preserved, whether or not containing added sugar or other sweetening matter or spirit, not elsewhere specified or included</t>
        </is>
      </c>
      <c r="U3655" t="inlineStr">
        <is>
          <t>281b1245-b8b9-4efd-ac8b-bf543c415b26</t>
        </is>
      </c>
      <c r="V3655" t="inlineStr">
        <is>
          <t>CONNEDIT BUSINESS SOLUTIONS PRIVATE LIMITED</t>
        </is>
      </c>
      <c r="W3655" t="inlineStr">
        <is>
          <t>AAHCC0850A</t>
        </is>
      </c>
      <c r="X3655" t="n">
        <v>0</v>
      </c>
      <c r="Y3655" t="n">
        <v>0</v>
      </c>
      <c r="Z3655" t="n">
        <v>20081910</v>
      </c>
      <c r="AA3655" t="inlineStr">
        <is>
          <t>CASHEW NUT, ROASTED, SALTED OR ROASTED AND SALTED</t>
        </is>
      </c>
      <c r="AB3655" t="inlineStr">
        <is>
          <t>http://indiausatrade.mea.gov.in/api/public/image/stream?key=products%2F20260615T112746Z-852057-b8a35d62-01-cropped.jpg</t>
        </is>
      </c>
      <c r="AC3655" t="inlineStr">
        <is>
          <t>2026-06-15T11:27:46.165Z</t>
        </is>
      </c>
    </row>
    <row r="3656">
      <c r="A3656" t="inlineStr">
        <is>
          <t>b6b9d1e4-ded2-4cb0-b1c8-912551472150</t>
        </is>
      </c>
      <c r="B3656" t="inlineStr">
        <is>
          <t xml:space="preserve">Roasted &amp; Flavored Makhana -Cheddar Cheese </t>
        </is>
      </c>
      <c r="C3656" t="inlineStr">
        <is>
          <t>Makhana_7-2979</t>
        </is>
      </c>
      <c r="E3656" t="inlineStr">
        <is>
          <t>FIXED</t>
        </is>
      </c>
      <c r="F3656" t="n">
        <v>2.3</v>
      </c>
      <c r="G3656" t="inlineStr">
        <is>
          <t>USD</t>
        </is>
      </c>
      <c r="I3656" t="inlineStr">
        <is>
          <t>Unit</t>
        </is>
      </c>
      <c r="J3656" t="n">
        <v>480</v>
      </c>
      <c r="M3656" t="n">
        <v>0</v>
      </c>
      <c r="N3656" t="n">
        <v>0</v>
      </c>
      <c r="Q3656" t="inlineStr">
        <is>
          <t>cbb6a257-c33e-47a6-8bd0-4786215bee87</t>
        </is>
      </c>
      <c r="R3656" t="inlineStr">
        <is>
          <t>Preparations of vegetables, fruit, nuts or other parts of plants</t>
        </is>
      </c>
      <c r="S3656" t="inlineStr">
        <is>
          <t>810d7f34-d97c-4994-b85f-99dd258f1f42</t>
        </is>
      </c>
      <c r="T3656" t="inlineStr">
        <is>
          <t>Fruit, nuts and other edible parts of plants, otherwise prepared or preserved, whether or not containing added sugar or other sweetening matter or spirit, not elsewhere specified or included</t>
        </is>
      </c>
      <c r="U3656" t="inlineStr">
        <is>
          <t>281b1245-b8b9-4efd-ac8b-bf543c415b26</t>
        </is>
      </c>
      <c r="V3656" t="inlineStr">
        <is>
          <t>CONNEDIT BUSINESS SOLUTIONS PRIVATE LIMITED</t>
        </is>
      </c>
      <c r="W3656" t="inlineStr">
        <is>
          <t>AAHCC0850A</t>
        </is>
      </c>
      <c r="X3656" t="n">
        <v>0</v>
      </c>
      <c r="Y3656" t="n">
        <v>0</v>
      </c>
      <c r="Z3656" t="n">
        <v>20081910</v>
      </c>
      <c r="AA3656" t="inlineStr">
        <is>
          <t>CASHEW NUT, ROASTED, SALTED OR ROASTED AND SALTED</t>
        </is>
      </c>
      <c r="AB3656" t="inlineStr">
        <is>
          <t>http://indiausatrade.mea.gov.in/api/public/image/stream?key=products%2F20260615T122330Z-218648-69fb0cb1-01-cropped.jpg</t>
        </is>
      </c>
      <c r="AC3656" t="inlineStr">
        <is>
          <t>2026-06-15T12:23:30.327Z</t>
        </is>
      </c>
    </row>
    <row r="3657">
      <c r="A3657" t="inlineStr">
        <is>
          <t>4bdd33ec-f805-4293-8568-19a8a266af55</t>
        </is>
      </c>
      <c r="B3657" t="inlineStr">
        <is>
          <t>Coffee Rush Date Bite</t>
        </is>
      </c>
      <c r="C3657" t="inlineStr">
        <is>
          <t>Dates_4-20162</t>
        </is>
      </c>
      <c r="E3657" t="inlineStr">
        <is>
          <t>FIXED</t>
        </is>
      </c>
      <c r="F3657" t="n">
        <v>2.99</v>
      </c>
      <c r="G3657" t="inlineStr">
        <is>
          <t>USD</t>
        </is>
      </c>
      <c r="I3657" t="inlineStr">
        <is>
          <t>Unit</t>
        </is>
      </c>
      <c r="J3657" t="n">
        <v>480</v>
      </c>
      <c r="M3657" t="n">
        <v>0</v>
      </c>
      <c r="N3657" t="n">
        <v>0</v>
      </c>
      <c r="Q3657" t="inlineStr">
        <is>
          <t>cbb6a257-c33e-47a6-8bd0-4786215bee87</t>
        </is>
      </c>
      <c r="R3657" t="inlineStr">
        <is>
          <t>Preparations of vegetables, fruit, nuts or other parts of plants</t>
        </is>
      </c>
      <c r="S3657" t="inlineStr">
        <is>
          <t>810d7f34-d97c-4994-b85f-99dd258f1f42</t>
        </is>
      </c>
      <c r="T3657" t="inlineStr">
        <is>
          <t>Fruit, nuts and other edible parts of plants, otherwise prepared or preserved, whether or not containing added sugar or other sweetening matter or spirit, not elsewhere specified or included</t>
        </is>
      </c>
      <c r="U3657" t="inlineStr">
        <is>
          <t>281b1245-b8b9-4efd-ac8b-bf543c415b26</t>
        </is>
      </c>
      <c r="V3657" t="inlineStr">
        <is>
          <t>CONNEDIT BUSINESS SOLUTIONS PRIVATE LIMITED</t>
        </is>
      </c>
      <c r="W3657" t="inlineStr">
        <is>
          <t>AAHCC0850A</t>
        </is>
      </c>
      <c r="X3657" t="n">
        <v>0</v>
      </c>
      <c r="Y3657" t="n">
        <v>0</v>
      </c>
      <c r="Z3657" t="n">
        <v>20081990</v>
      </c>
      <c r="AA3657" t="inlineStr">
        <is>
          <t>OTHER</t>
        </is>
      </c>
      <c r="AB3657" t="inlineStr">
        <is>
          <t>http://indiausatrade.mea.gov.in/api/public/image/stream?key=products%2F20260618T122201Z-664862-71ad8e5d-01-cropped.jpg</t>
        </is>
      </c>
      <c r="AC3657" t="inlineStr">
        <is>
          <t>2026-06-16T10:00:15.287Z</t>
        </is>
      </c>
    </row>
    <row r="3658">
      <c r="A3658" t="inlineStr">
        <is>
          <t>37006279-2e4a-4448-a056-0dc56e2aa399</t>
        </is>
      </c>
      <c r="B3658" t="inlineStr">
        <is>
          <t>Roasted &amp; Flavored Makhana - Mint</t>
        </is>
      </c>
      <c r="C3658" t="inlineStr">
        <is>
          <t>Makhana_7-2980</t>
        </is>
      </c>
      <c r="E3658" t="inlineStr">
        <is>
          <t>FIXED</t>
        </is>
      </c>
      <c r="F3658" t="n">
        <v>2.3</v>
      </c>
      <c r="G3658" t="inlineStr">
        <is>
          <t>USD</t>
        </is>
      </c>
      <c r="I3658" t="inlineStr">
        <is>
          <t>Unit</t>
        </is>
      </c>
      <c r="J3658" t="n">
        <v>480</v>
      </c>
      <c r="M3658" t="n">
        <v>0</v>
      </c>
      <c r="N3658" t="n">
        <v>0</v>
      </c>
      <c r="Q3658" t="inlineStr">
        <is>
          <t>cbb6a257-c33e-47a6-8bd0-4786215bee87</t>
        </is>
      </c>
      <c r="R3658" t="inlineStr">
        <is>
          <t>Preparations of vegetables, fruit, nuts or other parts of plants</t>
        </is>
      </c>
      <c r="S3658" t="inlineStr">
        <is>
          <t>810d7f34-d97c-4994-b85f-99dd258f1f42</t>
        </is>
      </c>
      <c r="T3658" t="inlineStr">
        <is>
          <t>Fruit, nuts and other edible parts of plants, otherwise prepared or preserved, whether or not containing added sugar or other sweetening matter or spirit, not elsewhere specified or included</t>
        </is>
      </c>
      <c r="U3658" t="inlineStr">
        <is>
          <t>281b1245-b8b9-4efd-ac8b-bf543c415b26</t>
        </is>
      </c>
      <c r="V3658" t="inlineStr">
        <is>
          <t>CONNEDIT BUSINESS SOLUTIONS PRIVATE LIMITED</t>
        </is>
      </c>
      <c r="W3658" t="inlineStr">
        <is>
          <t>AAHCC0850A</t>
        </is>
      </c>
      <c r="X3658" t="n">
        <v>0</v>
      </c>
      <c r="Y3658" t="n">
        <v>0</v>
      </c>
      <c r="Z3658" t="n">
        <v>20081910</v>
      </c>
      <c r="AA3658" t="inlineStr">
        <is>
          <t>CASHEW NUT, ROASTED, SALTED OR ROASTED AND SALTED</t>
        </is>
      </c>
      <c r="AB3658" t="inlineStr">
        <is>
          <t>http://indiausatrade.mea.gov.in/api/public/image/stream?key=products%2F20260615T122201Z-305752-17e76122-01-cropped.jpg</t>
        </is>
      </c>
      <c r="AC3658" t="inlineStr">
        <is>
          <t>2026-06-15T12:22:01.156Z</t>
        </is>
      </c>
    </row>
    <row r="3659">
      <c r="A3659" t="inlineStr">
        <is>
          <t>93c9f108-98c9-4aad-811a-f7f74d28960e</t>
        </is>
      </c>
      <c r="B3659" t="inlineStr">
        <is>
          <t xml:space="preserve">Dark Choco-Orange Date Bite </t>
        </is>
      </c>
      <c r="C3659" t="inlineStr">
        <is>
          <t>Dates_4-30101</t>
        </is>
      </c>
      <c r="E3659" t="inlineStr">
        <is>
          <t>FIXED</t>
        </is>
      </c>
      <c r="F3659" t="n">
        <v>2.99</v>
      </c>
      <c r="G3659" t="inlineStr">
        <is>
          <t>USD</t>
        </is>
      </c>
      <c r="I3659" t="inlineStr">
        <is>
          <t>Unit</t>
        </is>
      </c>
      <c r="J3659" t="n">
        <v>480</v>
      </c>
      <c r="M3659" t="n">
        <v>0</v>
      </c>
      <c r="N3659" t="n">
        <v>0</v>
      </c>
      <c r="Q3659" t="inlineStr">
        <is>
          <t>5074f7ff-2d81-46a5-ba19-6808797dabc4</t>
        </is>
      </c>
      <c r="R3659" t="inlineStr">
        <is>
          <t>Cocoa and cocoa preparations</t>
        </is>
      </c>
      <c r="S3659" t="inlineStr">
        <is>
          <t>b8d82dfc-ccaa-48c4-90bd-a64a61c63a47</t>
        </is>
      </c>
      <c r="T3659" t="inlineStr">
        <is>
          <t>Chocolate and other food preparations containing cocoa</t>
        </is>
      </c>
      <c r="U3659" t="inlineStr">
        <is>
          <t>281b1245-b8b9-4efd-ac8b-bf543c415b26</t>
        </is>
      </c>
      <c r="V3659" t="inlineStr">
        <is>
          <t>CONNEDIT BUSINESS SOLUTIONS PRIVATE LIMITED</t>
        </is>
      </c>
      <c r="W3659" t="inlineStr">
        <is>
          <t>AAHCC0850A</t>
        </is>
      </c>
      <c r="X3659" t="n">
        <v>0</v>
      </c>
      <c r="Y3659" t="n">
        <v>0</v>
      </c>
      <c r="Z3659" t="n">
        <v>18069090</v>
      </c>
      <c r="AA3659" t="inlineStr">
        <is>
          <t>OTHER</t>
        </is>
      </c>
      <c r="AB3659" t="inlineStr">
        <is>
          <t>http://indiausatrade.mea.gov.in/api/public/image/stream?key=products%2F20260618T122526Z-953120-4b637856-1-cropped.jpg</t>
        </is>
      </c>
      <c r="AC3659" t="inlineStr">
        <is>
          <t>2026-06-16T10:03:36.995Z</t>
        </is>
      </c>
    </row>
    <row r="3660">
      <c r="A3660" t="inlineStr">
        <is>
          <t>80a907a9-a398-4a38-8a50-88d54307ace2</t>
        </is>
      </c>
      <c r="B3660" t="inlineStr">
        <is>
          <t>brown leather brogue loafers combine classic formal tailoring with a slip-on design</t>
        </is>
      </c>
      <c r="C3660" t="inlineStr">
        <is>
          <t>ksonslipon01</t>
        </is>
      </c>
      <c r="E3660" t="inlineStr">
        <is>
          <t>FIXED</t>
        </is>
      </c>
      <c r="F3660" t="n">
        <v>0</v>
      </c>
      <c r="G3660" t="inlineStr">
        <is>
          <t>USD</t>
        </is>
      </c>
      <c r="I3660" t="inlineStr">
        <is>
          <t>Set</t>
        </is>
      </c>
      <c r="M3660" t="n">
        <v>0</v>
      </c>
      <c r="N3660" t="n">
        <v>0</v>
      </c>
      <c r="Q3660" t="inlineStr">
        <is>
          <t>aa81b263-d96f-40a9-a3a2-61b38e24362d</t>
        </is>
      </c>
      <c r="R3660" t="inlineStr">
        <is>
          <t>Footwear, gaiters and the like; parts of such articles</t>
        </is>
      </c>
      <c r="S3660" t="inlineStr">
        <is>
          <t>721e5d18-faca-440e-aaad-8689d2463ae5</t>
        </is>
      </c>
      <c r="T3660" t="inlineStr">
        <is>
          <t>Footwear with outer soles of rubber, plastics, leather or composition leather and uppers of leather</t>
        </is>
      </c>
      <c r="U3660" t="inlineStr">
        <is>
          <t>cca845fd-7eef-4dc1-9492-8a306ca92aa1</t>
        </is>
      </c>
      <c r="V3660" t="inlineStr">
        <is>
          <t>K SONS</t>
        </is>
      </c>
      <c r="W3660" t="inlineStr">
        <is>
          <t>0317524445</t>
        </is>
      </c>
      <c r="X3660" t="n">
        <v>0</v>
      </c>
      <c r="Y3660" t="n">
        <v>0</v>
      </c>
      <c r="Z3660" t="n">
        <v>64035910</v>
      </c>
      <c r="AA3660" t="inlineStr">
        <is>
          <t>FOR MEN</t>
        </is>
      </c>
      <c r="AB3660" t="inlineStr">
        <is>
          <t>http://indiausatrade.mea.gov.in/api/public/image/stream?key=products%2F20260908T155910Z-266873-633f43ba-9M7A0117-cropped.png</t>
        </is>
      </c>
      <c r="AC3660" t="inlineStr">
        <is>
          <t>2026-09-08T15:59:10.617Z</t>
        </is>
      </c>
    </row>
    <row r="3661">
      <c r="A3661" t="inlineStr">
        <is>
          <t>996a5496-263d-49b2-8c67-25d35381a2e4</t>
        </is>
      </c>
      <c r="B3661" t="inlineStr">
        <is>
          <t xml:space="preserve">Basmati and non basmati rice </t>
        </is>
      </c>
      <c r="C3661" t="inlineStr">
        <is>
          <t>1006</t>
        </is>
      </c>
      <c r="E3661" t="inlineStr">
        <is>
          <t>FIXED</t>
        </is>
      </c>
      <c r="F3661" t="n">
        <v>380</v>
      </c>
      <c r="G3661" t="inlineStr">
        <is>
          <t>USD</t>
        </is>
      </c>
      <c r="I3661" t="inlineStr">
        <is>
          <t>Metric Ton</t>
        </is>
      </c>
      <c r="J3661" t="n">
        <v>20</v>
      </c>
      <c r="M3661" t="n">
        <v>0</v>
      </c>
      <c r="N3661" t="n">
        <v>0</v>
      </c>
      <c r="Q3661" t="inlineStr">
        <is>
          <t>890dd873-cb6a-4f34-a326-a26e8e217ae2</t>
        </is>
      </c>
      <c r="R3661" t="inlineStr">
        <is>
          <t>Cereals</t>
        </is>
      </c>
      <c r="S3661" t="inlineStr">
        <is>
          <t>e31295bc-9c98-4744-84a1-71024e358e79</t>
        </is>
      </c>
      <c r="T3661" t="inlineStr">
        <is>
          <t>Rice</t>
        </is>
      </c>
      <c r="U3661" t="inlineStr">
        <is>
          <t>6bb60b84-9797-4041-ad3c-f84f0d874a02</t>
        </is>
      </c>
      <c r="V3661" t="inlineStr">
        <is>
          <t>BLUE EXPORT</t>
        </is>
      </c>
      <c r="W3661" t="inlineStr">
        <is>
          <t>BDXPY2347F</t>
        </is>
      </c>
      <c r="X3661" t="n">
        <v>2</v>
      </c>
      <c r="Y3661" t="n">
        <v>2</v>
      </c>
      <c r="Z3661" t="n">
        <v>10063010</v>
      </c>
      <c r="AA3661" t="inlineStr">
        <is>
          <t>RICE, PARBOILED</t>
        </is>
      </c>
      <c r="AB3661" t="inlineStr">
        <is>
          <t>http://indiausatrade.mea.gov.in/api/public/image/stream?key=products%2F20260522T112835Z-948904-9ed68b31-1000658287-cropped.jpg</t>
        </is>
      </c>
      <c r="AC3661" t="inlineStr">
        <is>
          <t>2026-05-22T11:28:35.084Z</t>
        </is>
      </c>
    </row>
    <row r="3662">
      <c r="A3662" t="inlineStr">
        <is>
          <t>d9912f2d-dc67-4612-bd1f-8999879e232e</t>
        </is>
      </c>
      <c r="B3662" t="inlineStr">
        <is>
          <t>AI SEO</t>
        </is>
      </c>
      <c r="C3662" t="inlineStr">
        <is>
          <t>998313</t>
        </is>
      </c>
      <c r="E3662" t="inlineStr">
        <is>
          <t>FIXED</t>
        </is>
      </c>
      <c r="F3662" t="n">
        <v>500</v>
      </c>
      <c r="G3662" t="inlineStr">
        <is>
          <t>USD</t>
        </is>
      </c>
      <c r="M3662" t="n">
        <v>0</v>
      </c>
      <c r="N3662" t="n">
        <v>0</v>
      </c>
      <c r="Q3662" t="inlineStr">
        <is>
          <t>430b0a08-8314-460c-8c73-a843ac95c6d6</t>
        </is>
      </c>
      <c r="R3662" t="inlineStr">
        <is>
          <t>Services</t>
        </is>
      </c>
      <c r="U3662" t="inlineStr">
        <is>
          <t>3e490358-7773-4d43-b531-3e9dd9c0ce40</t>
        </is>
      </c>
      <c r="V3662" t="inlineStr">
        <is>
          <t>DATAPREDICTA PRIVATE LIMITED</t>
        </is>
      </c>
      <c r="W3662" t="inlineStr">
        <is>
          <t>AAMCD4274G</t>
        </is>
      </c>
      <c r="X3662" t="n">
        <v>0</v>
      </c>
      <c r="Y3662" t="n">
        <v>0</v>
      </c>
      <c r="AA3662" t="inlineStr">
        <is>
          <t>Services</t>
        </is>
      </c>
      <c r="AB3662" t="inlineStr">
        <is>
          <t>http://indiausatrade.mea.gov.in/api/public/image/stream?key=products%2F20260626T120001Z-399382-701797f3-Answer%20Engine%20Optimization%20-%20AEO-cropped.jpg</t>
        </is>
      </c>
      <c r="AC3662" t="inlineStr">
        <is>
          <t>2026-06-26T12:00:01.593Z</t>
        </is>
      </c>
    </row>
    <row r="3663">
      <c r="A3663" t="inlineStr">
        <is>
          <t>cd6b5c9e-a7d6-4769-b816-bcad49963fcb</t>
        </is>
      </c>
      <c r="B3663" t="inlineStr">
        <is>
          <t>Coloring Pigments</t>
        </is>
      </c>
      <c r="C3663" t="inlineStr">
        <is>
          <t xml:space="preserve">Pigment </t>
        </is>
      </c>
      <c r="E3663" t="inlineStr">
        <is>
          <t>FIXED</t>
        </is>
      </c>
      <c r="F3663" t="n">
        <v>9</v>
      </c>
      <c r="G3663" t="inlineStr">
        <is>
          <t>USD</t>
        </is>
      </c>
      <c r="I3663" t="inlineStr">
        <is>
          <t>Kilogram</t>
        </is>
      </c>
      <c r="M3663" t="n">
        <v>0</v>
      </c>
      <c r="N3663" t="n">
        <v>0</v>
      </c>
      <c r="Q3663" t="inlineStr">
        <is>
          <t>3def752d-4698-4b7a-b883-28bae85f6c66</t>
        </is>
      </c>
      <c r="R3663" t="inlineStr">
        <is>
          <t>Tanning or dyeing extracts; tannins and their derivatives; dyes, pigments and other colouring matter; paints and varnishes; putty and other mastics; inks</t>
        </is>
      </c>
      <c r="S3663" t="inlineStr">
        <is>
          <t>0c7087b3-6940-4144-bbc3-57167c8a1c25</t>
        </is>
      </c>
      <c r="T3663" t="inlineStr">
        <is>
          <t>Synthetic organic colouring matter, whether or not chemically defined; preparations as specified in Note 3 to this Chapter based on synthetic organic colouring matter; synthetic organic products of a kind used as fluorescent brightening agents or as lu...</t>
        </is>
      </c>
      <c r="U3663" t="inlineStr">
        <is>
          <t>5a2323e5-23ce-4555-ba79-0ae5ed53806a</t>
        </is>
      </c>
      <c r="V3663" t="inlineStr">
        <is>
          <t>NEO PLASTCHEM PRIVATE LIMITED</t>
        </is>
      </c>
      <c r="W3663" t="inlineStr">
        <is>
          <t>AADCN3775H</t>
        </is>
      </c>
      <c r="X3663" t="n">
        <v>0</v>
      </c>
      <c r="Y3663" t="n">
        <v>0</v>
      </c>
      <c r="Z3663" t="n">
        <v>32041751</v>
      </c>
      <c r="AA3663" t="inlineStr">
        <is>
          <t>BLUE 15 (PATHALOCYANINE BLUE)</t>
        </is>
      </c>
      <c r="AB3663" t="inlineStr">
        <is>
          <t>http://indiausatrade.mea.gov.in/api/public/image/stream?key=products%2F20260727T054707Z-536735-521a2dd9-pigments-cropped.jpg</t>
        </is>
      </c>
      <c r="AC3663" t="inlineStr">
        <is>
          <t>2026-07-27T05:47:07.407Z</t>
        </is>
      </c>
    </row>
    <row r="3664">
      <c r="A3664" t="inlineStr">
        <is>
          <t>a874fe3d-c904-4e8b-9825-bd5625da788f</t>
        </is>
      </c>
      <c r="B3664" t="inlineStr">
        <is>
          <t>Horse Leather Halter</t>
        </is>
      </c>
      <c r="C3664" t="inlineStr">
        <is>
          <t>RE-HLH-001</t>
        </is>
      </c>
      <c r="E3664" t="inlineStr">
        <is>
          <t>FIXED</t>
        </is>
      </c>
      <c r="F3664" t="n">
        <v>12</v>
      </c>
      <c r="G3664" t="inlineStr">
        <is>
          <t>USD</t>
        </is>
      </c>
      <c r="I3664" t="inlineStr">
        <is>
          <t>Unit</t>
        </is>
      </c>
      <c r="M3664" t="n">
        <v>0</v>
      </c>
      <c r="N3664" t="n">
        <v>0</v>
      </c>
      <c r="Q3664" t="inlineStr">
        <is>
          <t>36bfad4f-387e-4cb1-a683-28e9e2cbbfa1</t>
        </is>
      </c>
      <c r="R3664" t="inlineStr">
        <is>
          <t>Articles of leather; saddlery and harness; travel goods, handbags and similar containers; articles of animal gut (other than silkworm gut)</t>
        </is>
      </c>
      <c r="S3664" t="inlineStr">
        <is>
          <t>098a6a01-7faa-41f2-9bde-4854d56b988c</t>
        </is>
      </c>
      <c r="T3664" t="inlineStr">
        <is>
          <t>Saddlery and harness for any animal (including traces, leads, knee-pads, muzzles, saddle-cloths, saddle-bags, dog-coats and the like), of any material</t>
        </is>
      </c>
      <c r="U3664" t="inlineStr">
        <is>
          <t>fff932e6-ab1b-4bb4-a98d-55eaec20cedf</t>
        </is>
      </c>
      <c r="V3664" t="inlineStr">
        <is>
          <t>RELIABLE EXPORT</t>
        </is>
      </c>
      <c r="W3664" t="inlineStr">
        <is>
          <t>AIVPB4378H</t>
        </is>
      </c>
      <c r="X3664" t="n">
        <v>0</v>
      </c>
      <c r="Y3664" t="n">
        <v>0</v>
      </c>
      <c r="Z3664" t="n">
        <v>42010000</v>
      </c>
      <c r="AA3664" t="inlineStr">
        <is>
          <t>SADDLERY AND HARNESS FOR ANY ANIMAL (INCLUDING TRACES, LEADS, KNEE PADS, MUZZLES, SADDLE CLOTHS, SADDLE BAGS, DOG COATS AND THE LIKE), OF ANY MATERIAL</t>
        </is>
      </c>
      <c r="AB3664" t="inlineStr">
        <is>
          <t>http://indiausatrade.mea.gov.in/api/public/image/stream?key=products%2F20260817T045823Z-647846-ef3bde9d-RE-LH-001-cropped.jpg</t>
        </is>
      </c>
      <c r="AC3664" t="inlineStr">
        <is>
          <t>2026-08-17T04:58:23.351Z</t>
        </is>
      </c>
    </row>
    <row r="3665">
      <c r="A3665" t="inlineStr">
        <is>
          <t>584cc61b-5aa8-4043-bba7-3356b6906b98</t>
        </is>
      </c>
      <c r="B3665" t="inlineStr">
        <is>
          <t>SOYBEAN SEEDS</t>
        </is>
      </c>
      <c r="C3665" t="inlineStr">
        <is>
          <t>1208</t>
        </is>
      </c>
      <c r="E3665" t="inlineStr">
        <is>
          <t>FIXED</t>
        </is>
      </c>
      <c r="F3665" t="n">
        <v>1</v>
      </c>
      <c r="G3665" t="inlineStr">
        <is>
          <t>USD</t>
        </is>
      </c>
      <c r="I3665" t="inlineStr">
        <is>
          <t>Kilogram</t>
        </is>
      </c>
      <c r="J3665" t="n">
        <v>19000</v>
      </c>
      <c r="M3665" t="n">
        <v>0</v>
      </c>
      <c r="N3665" t="n">
        <v>0</v>
      </c>
      <c r="Q3665" t="inlineStr">
        <is>
          <t>aca22f63-b620-436b-a981-f7d5a8ac871b</t>
        </is>
      </c>
      <c r="R3665" t="inlineStr">
        <is>
          <t>Oil seeds and oleaginous fruits; miscellaneous grains, seeds and fruit; industrial or medicinal plants; straw and fodder</t>
        </is>
      </c>
      <c r="S3665" t="inlineStr">
        <is>
          <t>5baee9e4-c15c-4d42-8791-962078cb98c3</t>
        </is>
      </c>
      <c r="T3665" t="inlineStr">
        <is>
          <t>Flours and meals of oil seeds or oleaginous fruits, other than those of mustard</t>
        </is>
      </c>
      <c r="U3665" t="inlineStr">
        <is>
          <t>7f3c39c7-313a-44a6-89b3-8773e1cc1443</t>
        </is>
      </c>
      <c r="V3665" t="inlineStr">
        <is>
          <t>SAVALIYA AGRI COMMODITY EXPORT PRIVATE LIMITED</t>
        </is>
      </c>
      <c r="W3665" t="inlineStr">
        <is>
          <t>2411010249</t>
        </is>
      </c>
      <c r="X3665" t="n">
        <v>1</v>
      </c>
      <c r="Y3665" t="n">
        <v>1</v>
      </c>
      <c r="Z3665" t="n">
        <v>12081000</v>
      </c>
      <c r="AA3665" t="inlineStr">
        <is>
          <t>OF SOYA BEANS</t>
        </is>
      </c>
      <c r="AB3665" t="inlineStr">
        <is>
          <t>http://indiausatrade.mea.gov.in/api/public/image/stream?key=products%2F20260728T124417Z-139604-c6b78e92-shutterstock_299278058-cropped.jpg</t>
        </is>
      </c>
      <c r="AC3665" t="inlineStr">
        <is>
          <t>2026-07-28T12:44:17.599Z</t>
        </is>
      </c>
    </row>
    <row r="3666">
      <c r="A3666" t="inlineStr">
        <is>
          <t>49705633-93ca-460b-84a4-59c8f51fa8d6</t>
        </is>
      </c>
      <c r="B3666" t="inlineStr">
        <is>
          <t>Coriander Seeds</t>
        </is>
      </c>
      <c r="C3666" t="inlineStr">
        <is>
          <t>0909COR</t>
        </is>
      </c>
      <c r="E3666" t="inlineStr">
        <is>
          <t>FIXED</t>
        </is>
      </c>
      <c r="F3666" t="n">
        <v>1</v>
      </c>
      <c r="G3666" t="inlineStr">
        <is>
          <t>USD</t>
        </is>
      </c>
      <c r="I3666" t="inlineStr">
        <is>
          <t>Kilogram</t>
        </is>
      </c>
      <c r="J3666" t="n">
        <v>20000</v>
      </c>
      <c r="M3666" t="n">
        <v>0</v>
      </c>
      <c r="N3666" t="n">
        <v>0</v>
      </c>
      <c r="Q3666" t="inlineStr">
        <is>
          <t>11eb2b50-813a-4317-8af0-e237b27fb644</t>
        </is>
      </c>
      <c r="R3666" t="inlineStr">
        <is>
          <t>Coffee, tea, mate and spices</t>
        </is>
      </c>
      <c r="S3666" t="inlineStr">
        <is>
          <t>94c01a6b-b610-4952-8983-30e9118441fa</t>
        </is>
      </c>
      <c r="T3666" t="inlineStr">
        <is>
          <t>Seeds of anise, badian, fennel, coriander, cumin or caraway; juniper berries</t>
        </is>
      </c>
      <c r="U3666" t="inlineStr">
        <is>
          <t>7f3c39c7-313a-44a6-89b3-8773e1cc1443</t>
        </is>
      </c>
      <c r="V3666" t="inlineStr">
        <is>
          <t>SAVALIYA AGRI COMMODITY EXPORT PRIVATE LIMITED</t>
        </is>
      </c>
      <c r="W3666" t="inlineStr">
        <is>
          <t>2411010249</t>
        </is>
      </c>
      <c r="X3666" t="n">
        <v>0</v>
      </c>
      <c r="Y3666" t="n">
        <v>0</v>
      </c>
      <c r="Z3666" t="n">
        <v>9092190</v>
      </c>
      <c r="AA3666" t="inlineStr">
        <is>
          <t>OTHER</t>
        </is>
      </c>
      <c r="AB3666" t="inlineStr">
        <is>
          <t>http://indiausatrade.mea.gov.in/api/public/image/stream?key=products%2F20260720T055218Z-210937-6c71a683-corinder-1-cropped.jpg</t>
        </is>
      </c>
      <c r="AC3666" t="inlineStr">
        <is>
          <t>2026-07-20T05:52:18.064Z</t>
        </is>
      </c>
    </row>
    <row r="3667">
      <c r="A3667" t="inlineStr">
        <is>
          <t>a32e8326-2713-43dc-a6e8-5b3f7adf8b76</t>
        </is>
      </c>
      <c r="B3667" t="inlineStr">
        <is>
          <t>Red Dry Chilli</t>
        </is>
      </c>
      <c r="C3667" t="inlineStr">
        <is>
          <t>0904CHI</t>
        </is>
      </c>
      <c r="E3667" t="inlineStr">
        <is>
          <t>FIXED</t>
        </is>
      </c>
      <c r="F3667" t="n">
        <v>1</v>
      </c>
      <c r="G3667" t="inlineStr">
        <is>
          <t>USD</t>
        </is>
      </c>
      <c r="I3667" t="inlineStr">
        <is>
          <t>Kilogram</t>
        </is>
      </c>
      <c r="J3667" t="n">
        <v>14000</v>
      </c>
      <c r="M3667" t="n">
        <v>0</v>
      </c>
      <c r="N3667" t="n">
        <v>0</v>
      </c>
      <c r="Q3667" t="inlineStr">
        <is>
          <t>11eb2b50-813a-4317-8af0-e237b27fb644</t>
        </is>
      </c>
      <c r="R3667" t="inlineStr">
        <is>
          <t>Coffee, tea, mate and spices</t>
        </is>
      </c>
      <c r="S3667" t="inlineStr">
        <is>
          <t>e035b6dc-25a1-4191-a8fc-293cacaf7616</t>
        </is>
      </c>
      <c r="T3667" t="inlineStr">
        <is>
          <t>Pepper of the genus Piper; dried or crushed or ground fruits of the genus Capsicum or of the genus Pimenta</t>
        </is>
      </c>
      <c r="U3667" t="inlineStr">
        <is>
          <t>7f3c39c7-313a-44a6-89b3-8773e1cc1443</t>
        </is>
      </c>
      <c r="V3667" t="inlineStr">
        <is>
          <t>SAVALIYA AGRI COMMODITY EXPORT PRIVATE LIMITED</t>
        </is>
      </c>
      <c r="W3667" t="inlineStr">
        <is>
          <t>2411010249</t>
        </is>
      </c>
      <c r="X3667" t="n">
        <v>0</v>
      </c>
      <c r="Y3667" t="n">
        <v>0</v>
      </c>
      <c r="Z3667" t="n">
        <v>9042110</v>
      </c>
      <c r="AA3667" t="inlineStr">
        <is>
          <t>OF GENUS CAPSICUM</t>
        </is>
      </c>
      <c r="AB3667" t="inlineStr">
        <is>
          <t>http://indiausatrade.mea.gov.in/api/public/image/stream?key=products%2F20260720T061143Z-492941-c818fbdb-chilii-2-cropped.jpg</t>
        </is>
      </c>
      <c r="AC3667" t="inlineStr">
        <is>
          <t>2026-07-20T06:10:53.469Z</t>
        </is>
      </c>
    </row>
    <row r="3668">
      <c r="A3668" t="inlineStr">
        <is>
          <t>2d605dc4-5362-44b7-9715-153750983739</t>
        </is>
      </c>
      <c r="B3668" t="inlineStr">
        <is>
          <t>Fenugreek Seeds</t>
        </is>
      </c>
      <c r="C3668" t="inlineStr">
        <is>
          <t>0910FEN</t>
        </is>
      </c>
      <c r="E3668" t="inlineStr">
        <is>
          <t>FIXED</t>
        </is>
      </c>
      <c r="F3668" t="n">
        <v>1</v>
      </c>
      <c r="G3668" t="inlineStr">
        <is>
          <t>USD</t>
        </is>
      </c>
      <c r="I3668" t="inlineStr">
        <is>
          <t>Kilogram</t>
        </is>
      </c>
      <c r="J3668" t="n">
        <v>25000</v>
      </c>
      <c r="M3668" t="n">
        <v>0</v>
      </c>
      <c r="N3668" t="n">
        <v>0</v>
      </c>
      <c r="Q3668" t="inlineStr">
        <is>
          <t>11eb2b50-813a-4317-8af0-e237b27fb644</t>
        </is>
      </c>
      <c r="R3668" t="inlineStr">
        <is>
          <t>Coffee, tea, mate and spices</t>
        </is>
      </c>
      <c r="S3668" t="inlineStr">
        <is>
          <t>3ed23eea-7f40-4692-9d0a-0dc7ca51fb99</t>
        </is>
      </c>
      <c r="T3668" t="inlineStr">
        <is>
          <t>Ginger, saffron, turmeric (curcuma), thyme, bay leaves, curry and other spices</t>
        </is>
      </c>
      <c r="U3668" t="inlineStr">
        <is>
          <t>7f3c39c7-313a-44a6-89b3-8773e1cc1443</t>
        </is>
      </c>
      <c r="V3668" t="inlineStr">
        <is>
          <t>SAVALIYA AGRI COMMODITY EXPORT PRIVATE LIMITED</t>
        </is>
      </c>
      <c r="W3668" t="inlineStr">
        <is>
          <t>2411010249</t>
        </is>
      </c>
      <c r="X3668" t="n">
        <v>0</v>
      </c>
      <c r="Y3668" t="n">
        <v>0</v>
      </c>
      <c r="Z3668" t="n">
        <v>9109912</v>
      </c>
      <c r="AA3668" t="inlineStr">
        <is>
          <t>FENUGREEK</t>
        </is>
      </c>
      <c r="AB3668" t="inlineStr">
        <is>
          <t>http://indiausatrade.mea.gov.in/api/public/image/stream?key=products%2F20260720T061222Z-557620-68516470-fenugreek--cropped.jpg</t>
        </is>
      </c>
      <c r="AC3668" t="inlineStr">
        <is>
          <t>2026-07-20T06:07:17.586Z</t>
        </is>
      </c>
    </row>
    <row r="3669">
      <c r="A3669" t="inlineStr">
        <is>
          <t>47514d51-d95e-4961-8b0c-105cde6b1e92</t>
        </is>
      </c>
      <c r="B3669" t="inlineStr">
        <is>
          <t>Cumin Seeds</t>
        </is>
      </c>
      <c r="C3669" t="inlineStr">
        <is>
          <t>0909CUM</t>
        </is>
      </c>
      <c r="E3669" t="inlineStr">
        <is>
          <t>FIXED</t>
        </is>
      </c>
      <c r="F3669" t="n">
        <v>1</v>
      </c>
      <c r="G3669" t="inlineStr">
        <is>
          <t>USD</t>
        </is>
      </c>
      <c r="I3669" t="inlineStr">
        <is>
          <t>Kilogram</t>
        </is>
      </c>
      <c r="J3669" t="n">
        <v>25000</v>
      </c>
      <c r="M3669" t="n">
        <v>0</v>
      </c>
      <c r="N3669" t="n">
        <v>0</v>
      </c>
      <c r="Q3669" t="inlineStr">
        <is>
          <t>11eb2b50-813a-4317-8af0-e237b27fb644</t>
        </is>
      </c>
      <c r="R3669" t="inlineStr">
        <is>
          <t>Coffee, tea, mate and spices</t>
        </is>
      </c>
      <c r="S3669" t="inlineStr">
        <is>
          <t>94c01a6b-b610-4952-8983-30e9118441fa</t>
        </is>
      </c>
      <c r="T3669" t="inlineStr">
        <is>
          <t>Seeds of anise, badian, fennel, coriander, cumin or caraway; juniper berries</t>
        </is>
      </c>
      <c r="U3669" t="inlineStr">
        <is>
          <t>7f3c39c7-313a-44a6-89b3-8773e1cc1443</t>
        </is>
      </c>
      <c r="V3669" t="inlineStr">
        <is>
          <t>SAVALIYA AGRI COMMODITY EXPORT PRIVATE LIMITED</t>
        </is>
      </c>
      <c r="W3669" t="inlineStr">
        <is>
          <t>2411010249</t>
        </is>
      </c>
      <c r="X3669" t="n">
        <v>0</v>
      </c>
      <c r="Y3669" t="n">
        <v>0</v>
      </c>
      <c r="Z3669" t="n">
        <v>9093129</v>
      </c>
      <c r="AA3669" t="inlineStr">
        <is>
          <t>OTHER</t>
        </is>
      </c>
      <c r="AB3669" t="inlineStr">
        <is>
          <t>http://indiausatrade.mea.gov.in/api/public/image/stream?key=products%2F20260720T061413Z-470443-4632c186-927899a5-dcd9-40af-8ce0-84765ba97427-cropped.jpg</t>
        </is>
      </c>
      <c r="AC3669" t="inlineStr">
        <is>
          <t>2026-07-20T05:47:32.610Z</t>
        </is>
      </c>
    </row>
    <row r="3670">
      <c r="A3670" t="inlineStr">
        <is>
          <t>adf2d7c0-22e5-4f30-b118-9913554be8f7</t>
        </is>
      </c>
      <c r="B3670" t="inlineStr">
        <is>
          <t>SOLO GARLIC</t>
        </is>
      </c>
      <c r="C3670" t="inlineStr">
        <is>
          <t>0702SOLO</t>
        </is>
      </c>
      <c r="E3670" t="inlineStr">
        <is>
          <t>FIXED</t>
        </is>
      </c>
      <c r="F3670" t="n">
        <v>1</v>
      </c>
      <c r="G3670" t="inlineStr">
        <is>
          <t>USD</t>
        </is>
      </c>
      <c r="J3670" t="n">
        <v>29000</v>
      </c>
      <c r="M3670" t="n">
        <v>0</v>
      </c>
      <c r="N3670" t="n">
        <v>0</v>
      </c>
      <c r="Q3670" t="inlineStr">
        <is>
          <t>5a733b71-4c55-41f2-8a65-241ce15bee20</t>
        </is>
      </c>
      <c r="R3670" t="inlineStr">
        <is>
          <t>Edible vegetables and certain roots and tubers</t>
        </is>
      </c>
      <c r="S3670" t="inlineStr">
        <is>
          <t>4e38afff-6d93-4f22-877c-49e4735a8db9</t>
        </is>
      </c>
      <c r="T3670" t="inlineStr">
        <is>
          <t>Onions, shallots, garlic, leeks and other alliaceous vegetables, fresh or chilled</t>
        </is>
      </c>
      <c r="U3670" t="inlineStr">
        <is>
          <t>7f3c39c7-313a-44a6-89b3-8773e1cc1443</t>
        </is>
      </c>
      <c r="V3670" t="inlineStr">
        <is>
          <t>SAVALIYA AGRI COMMODITY EXPORT PRIVATE LIMITED</t>
        </is>
      </c>
      <c r="W3670" t="inlineStr">
        <is>
          <t>2411010249</t>
        </is>
      </c>
      <c r="X3670" t="n">
        <v>0</v>
      </c>
      <c r="Y3670" t="n">
        <v>0</v>
      </c>
      <c r="Z3670" t="n">
        <v>7032000</v>
      </c>
      <c r="AA3670" t="inlineStr">
        <is>
          <t>GARLIC</t>
        </is>
      </c>
      <c r="AB3670" t="inlineStr">
        <is>
          <t>http://indiausatrade.mea.gov.in/api/public/image/stream?key=products%2F20260731T141639Z-237082-c4247277-solo-cropped.jpg</t>
        </is>
      </c>
      <c r="AC3670" t="inlineStr">
        <is>
          <t>2026-07-31T14:16:39.039Z</t>
        </is>
      </c>
    </row>
    <row r="3671">
      <c r="A3671" t="inlineStr">
        <is>
          <t>973c7eac-c065-494c-84c2-140f7bf7a689</t>
        </is>
      </c>
      <c r="B3671" t="inlineStr">
        <is>
          <t>FRESH ONION</t>
        </is>
      </c>
      <c r="C3671" t="inlineStr">
        <is>
          <t>0703ONION</t>
        </is>
      </c>
      <c r="E3671" t="inlineStr">
        <is>
          <t>FIXED</t>
        </is>
      </c>
      <c r="F3671" t="n">
        <v>1</v>
      </c>
      <c r="G3671" t="inlineStr">
        <is>
          <t>USD</t>
        </is>
      </c>
      <c r="J3671" t="n">
        <v>29000</v>
      </c>
      <c r="M3671" t="n">
        <v>0</v>
      </c>
      <c r="N3671" t="n">
        <v>0</v>
      </c>
      <c r="Q3671" t="inlineStr">
        <is>
          <t>5a733b71-4c55-41f2-8a65-241ce15bee20</t>
        </is>
      </c>
      <c r="R3671" t="inlineStr">
        <is>
          <t>Edible vegetables and certain roots and tubers</t>
        </is>
      </c>
      <c r="S3671" t="inlineStr">
        <is>
          <t>4e38afff-6d93-4f22-877c-49e4735a8db9</t>
        </is>
      </c>
      <c r="T3671" t="inlineStr">
        <is>
          <t>Onions, shallots, garlic, leeks and other alliaceous vegetables, fresh or chilled</t>
        </is>
      </c>
      <c r="U3671" t="inlineStr">
        <is>
          <t>7f3c39c7-313a-44a6-89b3-8773e1cc1443</t>
        </is>
      </c>
      <c r="V3671" t="inlineStr">
        <is>
          <t>SAVALIYA AGRI COMMODITY EXPORT PRIVATE LIMITED</t>
        </is>
      </c>
      <c r="W3671" t="inlineStr">
        <is>
          <t>2411010249</t>
        </is>
      </c>
      <c r="X3671" t="n">
        <v>0</v>
      </c>
      <c r="Y3671" t="n">
        <v>0</v>
      </c>
      <c r="Z3671" t="n">
        <v>7031010</v>
      </c>
      <c r="AA3671" t="inlineStr">
        <is>
          <t>ONIONS, SHALLOTS, GARLIC, LEEKS AND OTHERALLIACEOUS VEGETABLES, FRESH OR CHILLED ONIONS AND SHALLOTS ONIONS</t>
        </is>
      </c>
      <c r="AB3671" t="inlineStr">
        <is>
          <t>http://indiausatrade.mea.gov.in/api/public/image/stream?key=products%2F20260731T142223Z-541408-75cadcbb-WhatsApp%20Image%202026-04-25%20at%2019.46.52-cropped.jpg</t>
        </is>
      </c>
      <c r="AC3671" t="inlineStr">
        <is>
          <t>2026-07-31T14:22:23.555Z</t>
        </is>
      </c>
    </row>
    <row r="3672">
      <c r="A3672" t="inlineStr">
        <is>
          <t>e6af1212-13bc-4e0e-b0d1-01061a10ed53</t>
        </is>
      </c>
      <c r="B3672" t="inlineStr">
        <is>
          <t>SORGHUM</t>
        </is>
      </c>
      <c r="C3672" t="inlineStr">
        <is>
          <t>1007SORG</t>
        </is>
      </c>
      <c r="E3672" t="inlineStr">
        <is>
          <t>FIXED</t>
        </is>
      </c>
      <c r="F3672" t="n">
        <v>1</v>
      </c>
      <c r="G3672" t="inlineStr">
        <is>
          <t>USD</t>
        </is>
      </c>
      <c r="J3672" t="n">
        <v>25000</v>
      </c>
      <c r="M3672" t="n">
        <v>0</v>
      </c>
      <c r="N3672" t="n">
        <v>0</v>
      </c>
      <c r="Q3672" t="inlineStr">
        <is>
          <t>890dd873-cb6a-4f34-a326-a26e8e217ae2</t>
        </is>
      </c>
      <c r="R3672" t="inlineStr">
        <is>
          <t>Cereals</t>
        </is>
      </c>
      <c r="S3672" t="inlineStr">
        <is>
          <t>2f77e353-4031-4c46-9776-a97da50c83d1</t>
        </is>
      </c>
      <c r="T3672" t="inlineStr">
        <is>
          <t>Grain sorghum</t>
        </is>
      </c>
      <c r="U3672" t="inlineStr">
        <is>
          <t>7f3c39c7-313a-44a6-89b3-8773e1cc1443</t>
        </is>
      </c>
      <c r="V3672" t="inlineStr">
        <is>
          <t>SAVALIYA AGRI COMMODITY EXPORT PRIVATE LIMITED</t>
        </is>
      </c>
      <c r="W3672" t="inlineStr">
        <is>
          <t>2411010249</t>
        </is>
      </c>
      <c r="X3672" t="n">
        <v>0</v>
      </c>
      <c r="Y3672" t="n">
        <v>0</v>
      </c>
      <c r="Z3672" t="n">
        <v>10070090</v>
      </c>
      <c r="AA3672" t="inlineStr">
        <is>
          <t>GRAIN SORGHUM GRAIN SORGHUM : OTHER</t>
        </is>
      </c>
      <c r="AB3672" t="inlineStr">
        <is>
          <t>http://indiausatrade.mea.gov.in/api/public/image/stream?key=products%2F20260731T142500Z-736168-7570e401-milky-white-sorghum-097-cropped.jpg</t>
        </is>
      </c>
      <c r="AC3672" t="inlineStr">
        <is>
          <t>2026-07-31T14:25:00.233Z</t>
        </is>
      </c>
    </row>
    <row r="3673">
      <c r="A3673" t="inlineStr">
        <is>
          <t>45c8b199-8647-4d73-a968-8f5a69bd3ab7</t>
        </is>
      </c>
      <c r="B3673" t="inlineStr">
        <is>
          <t xml:space="preserve">Polished Broken Sorghum </t>
        </is>
      </c>
      <c r="C3673" t="inlineStr">
        <is>
          <t>1007</t>
        </is>
      </c>
      <c r="E3673" t="inlineStr">
        <is>
          <t>FIXED</t>
        </is>
      </c>
      <c r="F3673" t="n">
        <v>1</v>
      </c>
      <c r="G3673" t="inlineStr">
        <is>
          <t>USD</t>
        </is>
      </c>
      <c r="I3673" t="inlineStr">
        <is>
          <t>Kilogram</t>
        </is>
      </c>
      <c r="J3673" t="n">
        <v>25000</v>
      </c>
      <c r="M3673" t="n">
        <v>0</v>
      </c>
      <c r="N3673" t="n">
        <v>0</v>
      </c>
      <c r="Q3673" t="inlineStr">
        <is>
          <t>890dd873-cb6a-4f34-a326-a26e8e217ae2</t>
        </is>
      </c>
      <c r="R3673" t="inlineStr">
        <is>
          <t>Cereals</t>
        </is>
      </c>
      <c r="S3673" t="inlineStr">
        <is>
          <t>2f77e353-4031-4c46-9776-a97da50c83d1</t>
        </is>
      </c>
      <c r="T3673" t="inlineStr">
        <is>
          <t>Grain sorghum</t>
        </is>
      </c>
      <c r="U3673" t="inlineStr">
        <is>
          <t>7f3c39c7-313a-44a6-89b3-8773e1cc1443</t>
        </is>
      </c>
      <c r="V3673" t="inlineStr">
        <is>
          <t>SAVALIYA AGRI COMMODITY EXPORT PRIVATE LIMITED</t>
        </is>
      </c>
      <c r="W3673" t="inlineStr">
        <is>
          <t>2411010249</t>
        </is>
      </c>
      <c r="X3673" t="n">
        <v>0</v>
      </c>
      <c r="Y3673" t="n">
        <v>0</v>
      </c>
      <c r="Z3673" t="n">
        <v>10070090</v>
      </c>
      <c r="AA3673" t="inlineStr">
        <is>
          <t>GRAIN SORGHUM GRAIN SORGHUM : OTHER</t>
        </is>
      </c>
      <c r="AB3673" t="inlineStr">
        <is>
          <t>http://indiausatrade.mea.gov.in/api/public/image/stream?key=products%2F20260720T054315Z-520124-0cc4987e-sorghum%202025-10-31%20at%2016.18.39-cropped.jpg</t>
        </is>
      </c>
      <c r="AC3673" t="inlineStr">
        <is>
          <t>2026-07-20T05:43:15.116Z</t>
        </is>
      </c>
    </row>
    <row r="3674">
      <c r="A3674" t="inlineStr">
        <is>
          <t>d4e095fa-2ddf-4020-9a5c-77db06e4215e</t>
        </is>
      </c>
      <c r="B3674" t="inlineStr">
        <is>
          <t>PEARL BARLEY</t>
        </is>
      </c>
      <c r="C3674" t="inlineStr">
        <is>
          <t>1104</t>
        </is>
      </c>
      <c r="E3674" t="inlineStr">
        <is>
          <t>FIXED</t>
        </is>
      </c>
      <c r="F3674" t="n">
        <v>1</v>
      </c>
      <c r="G3674" t="inlineStr">
        <is>
          <t>USD</t>
        </is>
      </c>
      <c r="I3674" t="inlineStr">
        <is>
          <t>Kilogram</t>
        </is>
      </c>
      <c r="J3674" t="n">
        <v>25000</v>
      </c>
      <c r="M3674" t="n">
        <v>0</v>
      </c>
      <c r="N3674" t="n">
        <v>0</v>
      </c>
      <c r="Q3674" t="inlineStr">
        <is>
          <t>b3816538-d9ad-428d-b89b-f9b795f6c724</t>
        </is>
      </c>
      <c r="R3674" t="inlineStr">
        <is>
          <t>Products of the milling industry; malt; starches; inulin; wheat gluten</t>
        </is>
      </c>
      <c r="S3674" t="inlineStr">
        <is>
          <t>ee44687f-f99c-4b62-a15e-05ed2a34a2f6</t>
        </is>
      </c>
      <c r="T3674" t="inlineStr">
        <is>
          <t>Cereal grains otherwise worked (for example, hulled, rolled, flaked, pearled, sliced or kibbled), except rice of heading 1006; germ of cereals, whole, rolled, flaked or ground</t>
        </is>
      </c>
      <c r="U3674" t="inlineStr">
        <is>
          <t>7f3c39c7-313a-44a6-89b3-8773e1cc1443</t>
        </is>
      </c>
      <c r="V3674" t="inlineStr">
        <is>
          <t>SAVALIYA AGRI COMMODITY EXPORT PRIVATE LIMITED</t>
        </is>
      </c>
      <c r="W3674" t="inlineStr">
        <is>
          <t>2411010249</t>
        </is>
      </c>
      <c r="X3674" t="n">
        <v>0</v>
      </c>
      <c r="Y3674" t="n">
        <v>0</v>
      </c>
      <c r="Z3674" t="n">
        <v>11041900</v>
      </c>
      <c r="AA3674" t="inlineStr">
        <is>
          <t>OF OTHER CEREALS</t>
        </is>
      </c>
      <c r="AB3674" t="inlineStr">
        <is>
          <t>http://indiausatrade.mea.gov.in/api/public/image/stream?key=products%2F20260731T143907Z-632616-76767b59-Premium%20Pearl%20Barley%20Exporter%20from%20IndiaOur%20premium%20Pearl%20Barley%20is%20carefully%20processed%2C%20polishe-cropped.jpg</t>
        </is>
      </c>
      <c r="AC3674" t="inlineStr">
        <is>
          <t>2026-07-31T14:39:07.026Z</t>
        </is>
      </c>
    </row>
    <row r="3675">
      <c r="A3675" t="inlineStr">
        <is>
          <t>2f770103-e3a7-4725-a91e-c3d6b5d756ba</t>
        </is>
      </c>
      <c r="B3675" t="inlineStr">
        <is>
          <t>Steamed Horn and Hoof Meal</t>
        </is>
      </c>
      <c r="C3675" t="inlineStr">
        <is>
          <t>0506</t>
        </is>
      </c>
      <c r="E3675" t="inlineStr">
        <is>
          <t>FIXED</t>
        </is>
      </c>
      <c r="F3675" t="n">
        <v>1</v>
      </c>
      <c r="G3675" t="inlineStr">
        <is>
          <t>USD</t>
        </is>
      </c>
      <c r="I3675" t="inlineStr">
        <is>
          <t>Kilogram</t>
        </is>
      </c>
      <c r="J3675" t="n">
        <v>25000</v>
      </c>
      <c r="M3675" t="n">
        <v>0</v>
      </c>
      <c r="N3675" t="n">
        <v>0</v>
      </c>
      <c r="Q3675" t="inlineStr">
        <is>
          <t>378db150-ca63-45d6-8fbe-307c50f1a0b7</t>
        </is>
      </c>
      <c r="R3675" t="inlineStr">
        <is>
          <t>Products of animal origin, not elsewhere specified or included</t>
        </is>
      </c>
      <c r="S3675" t="inlineStr">
        <is>
          <t>1efe6fca-c731-47f4-a315-3ced72a55f75</t>
        </is>
      </c>
      <c r="T3675" t="inlineStr">
        <is>
          <t>Bones and horn-cores, unworked, defatted, simply prepared (but not cut to shape), treated with acid or degelatinised; powder and waste of these products</t>
        </is>
      </c>
      <c r="U3675" t="inlineStr">
        <is>
          <t>7f3c39c7-313a-44a6-89b3-8773e1cc1443</t>
        </is>
      </c>
      <c r="V3675" t="inlineStr">
        <is>
          <t>SAVALIYA AGRI COMMODITY EXPORT PRIVATE LIMITED</t>
        </is>
      </c>
      <c r="W3675" t="inlineStr">
        <is>
          <t>2411010249</t>
        </is>
      </c>
      <c r="X3675" t="n">
        <v>0</v>
      </c>
      <c r="Y3675" t="n">
        <v>0</v>
      </c>
      <c r="Z3675" t="n">
        <v>5069099</v>
      </c>
      <c r="AA3675" t="inlineStr">
        <is>
          <t>OTHER</t>
        </is>
      </c>
      <c r="AB3675" t="inlineStr">
        <is>
          <t>http://indiausatrade.mea.gov.in/api/public/image/stream?key=products%2F20260731T144654Z-766175-830094a7-product-jpeg-500x500-cropped.jpg</t>
        </is>
      </c>
      <c r="AC3675" t="inlineStr">
        <is>
          <t>2026-07-31T14:46:54.075Z</t>
        </is>
      </c>
    </row>
    <row r="3676">
      <c r="A3676" t="inlineStr">
        <is>
          <t>d85d3747-2e3f-4773-9e3b-e48f858e6fbb</t>
        </is>
      </c>
      <c r="B3676" t="inlineStr">
        <is>
          <t>Fresh Beetroot</t>
        </is>
      </c>
      <c r="C3676" t="inlineStr">
        <is>
          <t>0706BIT</t>
        </is>
      </c>
      <c r="E3676" t="inlineStr">
        <is>
          <t>FIXED</t>
        </is>
      </c>
      <c r="F3676" t="n">
        <v>1</v>
      </c>
      <c r="G3676" t="inlineStr">
        <is>
          <t>USD</t>
        </is>
      </c>
      <c r="I3676" t="inlineStr">
        <is>
          <t>Kilogram</t>
        </is>
      </c>
      <c r="J3676" t="n">
        <v>29000</v>
      </c>
      <c r="M3676" t="n">
        <v>0</v>
      </c>
      <c r="N3676" t="n">
        <v>0</v>
      </c>
      <c r="Q3676" t="inlineStr">
        <is>
          <t>5a733b71-4c55-41f2-8a65-241ce15bee20</t>
        </is>
      </c>
      <c r="R3676" t="inlineStr">
        <is>
          <t>Edible vegetables and certain roots and tubers</t>
        </is>
      </c>
      <c r="S3676" t="inlineStr">
        <is>
          <t>c193505f-1901-4d91-8354-68fcce8f42e7</t>
        </is>
      </c>
      <c r="T3676" t="inlineStr">
        <is>
          <t>Carrots, turnips, salad beetroot, salsify, celeriac, radishes and similar edible roots, fresh or chilled</t>
        </is>
      </c>
      <c r="U3676" t="inlineStr">
        <is>
          <t>7f3c39c7-313a-44a6-89b3-8773e1cc1443</t>
        </is>
      </c>
      <c r="V3676" t="inlineStr">
        <is>
          <t>SAVALIYA AGRI COMMODITY EXPORT PRIVATE LIMITED</t>
        </is>
      </c>
      <c r="W3676" t="inlineStr">
        <is>
          <t>2411010249</t>
        </is>
      </c>
      <c r="X3676" t="n">
        <v>0</v>
      </c>
      <c r="Y3676" t="n">
        <v>0</v>
      </c>
      <c r="Z3676" t="n">
        <v>7069030</v>
      </c>
      <c r="AA3676" t="inlineStr">
        <is>
          <t>SALAD BEETROOT</t>
        </is>
      </c>
      <c r="AB3676" t="inlineStr">
        <is>
          <t>http://indiausatrade.mea.gov.in/api/public/image/stream?key=products%2F20260728T122726Z-501906-dc34f016-Screenshot%202026-07-28%20175553-cropped.png</t>
        </is>
      </c>
      <c r="AC3676" t="inlineStr">
        <is>
          <t>2026-07-28T12:27:26.304Z</t>
        </is>
      </c>
    </row>
    <row r="3677">
      <c r="A3677" t="inlineStr">
        <is>
          <t>ef25b509-8c07-4cdb-9533-0e27761a7204</t>
        </is>
      </c>
      <c r="B3677" t="inlineStr">
        <is>
          <t xml:space="preserve">Pearl Millet </t>
        </is>
      </c>
      <c r="C3677" t="inlineStr">
        <is>
          <t>1008PMILLET</t>
        </is>
      </c>
      <c r="E3677" t="inlineStr">
        <is>
          <t>FIXED</t>
        </is>
      </c>
      <c r="F3677" t="n">
        <v>1</v>
      </c>
      <c r="G3677" t="inlineStr">
        <is>
          <t>USD</t>
        </is>
      </c>
      <c r="I3677" t="inlineStr">
        <is>
          <t>Kilogram</t>
        </is>
      </c>
      <c r="J3677" t="n">
        <v>24000</v>
      </c>
      <c r="M3677" t="n">
        <v>0</v>
      </c>
      <c r="N3677" t="n">
        <v>0</v>
      </c>
      <c r="Q3677" t="inlineStr">
        <is>
          <t>890dd873-cb6a-4f34-a326-a26e8e217ae2</t>
        </is>
      </c>
      <c r="R3677" t="inlineStr">
        <is>
          <t>Cereals</t>
        </is>
      </c>
      <c r="S3677" t="inlineStr">
        <is>
          <t>1f42c66b-9e00-4fe3-98b8-821472c8bd41</t>
        </is>
      </c>
      <c r="T3677" t="inlineStr">
        <is>
          <t>Buckwheat, millet and canary seed; other cereals</t>
        </is>
      </c>
      <c r="U3677" t="inlineStr">
        <is>
          <t>7f3c39c7-313a-44a6-89b3-8773e1cc1443</t>
        </is>
      </c>
      <c r="V3677" t="inlineStr">
        <is>
          <t>SAVALIYA AGRI COMMODITY EXPORT PRIVATE LIMITED</t>
        </is>
      </c>
      <c r="W3677" t="inlineStr">
        <is>
          <t>2411010249</t>
        </is>
      </c>
      <c r="X3677" t="n">
        <v>0</v>
      </c>
      <c r="Y3677" t="n">
        <v>0</v>
      </c>
      <c r="Z3677" t="n">
        <v>10082029</v>
      </c>
      <c r="AA3677" t="inlineStr">
        <is>
          <t>BUCKWHEAT, MILLET AND CANARY SEED; OTHER CEREALS MILLET : BAJRA : OTHER</t>
        </is>
      </c>
      <c r="AB3677" t="inlineStr">
        <is>
          <t>http://indiausatrade.mea.gov.in/api/public/image/stream?key=products%2F20260728T123221Z-467971-b02f7342-XqistkXsT6-cropped.jpg</t>
        </is>
      </c>
      <c r="AC3677" t="inlineStr">
        <is>
          <t>2026-07-28T12:32:21.066Z</t>
        </is>
      </c>
    </row>
    <row r="3678">
      <c r="A3678" t="inlineStr">
        <is>
          <t>264828b6-794a-4782-8354-7e20d375edd0</t>
        </is>
      </c>
      <c r="B3678" t="inlineStr">
        <is>
          <t>SESAME SEEDS</t>
        </is>
      </c>
      <c r="C3678" t="inlineStr">
        <is>
          <t>1207</t>
        </is>
      </c>
      <c r="E3678" t="inlineStr">
        <is>
          <t>FIXED</t>
        </is>
      </c>
      <c r="F3678" t="n">
        <v>1</v>
      </c>
      <c r="G3678" t="inlineStr">
        <is>
          <t>USD</t>
        </is>
      </c>
      <c r="I3678" t="inlineStr">
        <is>
          <t>Kilogram</t>
        </is>
      </c>
      <c r="J3678" t="n">
        <v>19000</v>
      </c>
      <c r="M3678" t="n">
        <v>0</v>
      </c>
      <c r="N3678" t="n">
        <v>0</v>
      </c>
      <c r="Q3678" t="inlineStr">
        <is>
          <t>aca22f63-b620-436b-a981-f7d5a8ac871b</t>
        </is>
      </c>
      <c r="R3678" t="inlineStr">
        <is>
          <t>Oil seeds and oleaginous fruits; miscellaneous grains, seeds and fruit; industrial or medicinal plants; straw and fodder</t>
        </is>
      </c>
      <c r="S3678" t="inlineStr">
        <is>
          <t>72844ebb-3e6f-4553-a4bf-bf3dceaeb7af</t>
        </is>
      </c>
      <c r="T3678" t="inlineStr">
        <is>
          <t>Other oil seeds and oleaginous fruits, whether or not broken</t>
        </is>
      </c>
      <c r="U3678" t="inlineStr">
        <is>
          <t>7f3c39c7-313a-44a6-89b3-8773e1cc1443</t>
        </is>
      </c>
      <c r="V3678" t="inlineStr">
        <is>
          <t>SAVALIYA AGRI COMMODITY EXPORT PRIVATE LIMITED</t>
        </is>
      </c>
      <c r="W3678" t="inlineStr">
        <is>
          <t>2411010249</t>
        </is>
      </c>
      <c r="X3678" t="n">
        <v>0</v>
      </c>
      <c r="Y3678" t="n">
        <v>0</v>
      </c>
      <c r="Z3678" t="n">
        <v>12074090</v>
      </c>
      <c r="AA3678" t="inlineStr">
        <is>
          <t>OTHER</t>
        </is>
      </c>
      <c r="AB3678" t="inlineStr">
        <is>
          <t>http://indiausatrade.mea.gov.in/api/public/image/stream?key=products%2F20260728T124037Z-183051-05ec2502-UNQy0K0Qmf-cropped.jpg</t>
        </is>
      </c>
      <c r="AC3678" t="inlineStr">
        <is>
          <t>2026-07-28T12:40:37.073Z</t>
        </is>
      </c>
    </row>
    <row r="3679">
      <c r="A3679" t="inlineStr">
        <is>
          <t>46222a62-4a2f-4381-b5ff-5e4057dfb8d8</t>
        </is>
      </c>
      <c r="B3679" t="inlineStr">
        <is>
          <t>FRESH GARLIC</t>
        </is>
      </c>
      <c r="C3679" t="inlineStr">
        <is>
          <t>0703</t>
        </is>
      </c>
      <c r="E3679" t="inlineStr">
        <is>
          <t>FIXED</t>
        </is>
      </c>
      <c r="F3679" t="n">
        <v>1</v>
      </c>
      <c r="G3679" t="inlineStr">
        <is>
          <t>USD</t>
        </is>
      </c>
      <c r="I3679" t="inlineStr">
        <is>
          <t>Kilogram</t>
        </is>
      </c>
      <c r="J3679" t="n">
        <v>29000</v>
      </c>
      <c r="M3679" t="n">
        <v>0</v>
      </c>
      <c r="N3679" t="n">
        <v>0</v>
      </c>
      <c r="Q3679" t="inlineStr">
        <is>
          <t>5a733b71-4c55-41f2-8a65-241ce15bee20</t>
        </is>
      </c>
      <c r="R3679" t="inlineStr">
        <is>
          <t>Edible vegetables and certain roots and tubers</t>
        </is>
      </c>
      <c r="S3679" t="inlineStr">
        <is>
          <t>4e38afff-6d93-4f22-877c-49e4735a8db9</t>
        </is>
      </c>
      <c r="T3679" t="inlineStr">
        <is>
          <t>Onions, shallots, garlic, leeks and other alliaceous vegetables, fresh or chilled</t>
        </is>
      </c>
      <c r="U3679" t="inlineStr">
        <is>
          <t>7f3c39c7-313a-44a6-89b3-8773e1cc1443</t>
        </is>
      </c>
      <c r="V3679" t="inlineStr">
        <is>
          <t>SAVALIYA AGRI COMMODITY EXPORT PRIVATE LIMITED</t>
        </is>
      </c>
      <c r="W3679" t="inlineStr">
        <is>
          <t>2411010249</t>
        </is>
      </c>
      <c r="X3679" t="n">
        <v>0</v>
      </c>
      <c r="Y3679" t="n">
        <v>0</v>
      </c>
      <c r="Z3679" t="n">
        <v>7032000</v>
      </c>
      <c r="AA3679" t="inlineStr">
        <is>
          <t>GARLIC</t>
        </is>
      </c>
      <c r="AB3679" t="inlineStr">
        <is>
          <t>http://indiausatrade.mea.gov.in/api/public/image/stream?key=products%2F20260728T124649Z-141753-a484100b-Fresh-Garlic-319028218-ycgti-cropped.jpg</t>
        </is>
      </c>
      <c r="AC3679" t="inlineStr">
        <is>
          <t>2026-07-28T12:46:49.054Z</t>
        </is>
      </c>
    </row>
    <row r="3680">
      <c r="A3680" t="inlineStr">
        <is>
          <t>33a317e0-8ed3-47b0-8e1d-6b96c436389c</t>
        </is>
      </c>
      <c r="B3680" t="inlineStr">
        <is>
          <t xml:space="preserve">Peanut </t>
        </is>
      </c>
      <c r="C3680" t="inlineStr">
        <is>
          <t>1202</t>
        </is>
      </c>
      <c r="E3680" t="inlineStr">
        <is>
          <t>FIXED</t>
        </is>
      </c>
      <c r="F3680" t="n">
        <v>1</v>
      </c>
      <c r="G3680" t="inlineStr">
        <is>
          <t>USD</t>
        </is>
      </c>
      <c r="I3680" t="inlineStr">
        <is>
          <t>Kilogram</t>
        </is>
      </c>
      <c r="J3680" t="n">
        <v>19000</v>
      </c>
      <c r="M3680" t="n">
        <v>0</v>
      </c>
      <c r="N3680" t="n">
        <v>0</v>
      </c>
      <c r="Q3680" t="inlineStr">
        <is>
          <t>aca22f63-b620-436b-a981-f7d5a8ac871b</t>
        </is>
      </c>
      <c r="R3680" t="inlineStr">
        <is>
          <t>Oil seeds and oleaginous fruits; miscellaneous grains, seeds and fruit; industrial or medicinal plants; straw and fodder</t>
        </is>
      </c>
      <c r="S3680" t="inlineStr">
        <is>
          <t>46aa6530-a873-4446-b39a-b192b581d028</t>
        </is>
      </c>
      <c r="T3680" t="inlineStr">
        <is>
          <t>Ground-nuts, not roasted or otherwise cooked, whether or not shelled or broken</t>
        </is>
      </c>
      <c r="U3680" t="inlineStr">
        <is>
          <t>7f3c39c7-313a-44a6-89b3-8773e1cc1443</t>
        </is>
      </c>
      <c r="V3680" t="inlineStr">
        <is>
          <t>SAVALIYA AGRI COMMODITY EXPORT PRIVATE LIMITED</t>
        </is>
      </c>
      <c r="W3680" t="inlineStr">
        <is>
          <t>2411010249</t>
        </is>
      </c>
      <c r="X3680" t="n">
        <v>0</v>
      </c>
      <c r="Y3680" t="n">
        <v>0</v>
      </c>
      <c r="Z3680" t="n">
        <v>12024210</v>
      </c>
      <c r="AA3680" t="inlineStr">
        <is>
          <t>KERNELS, H.P.S.</t>
        </is>
      </c>
      <c r="AB3680" t="inlineStr">
        <is>
          <t>http://indiausatrade.mea.gov.in/api/public/image/stream?key=products%2F20260728T124831Z-639016-66a8f5c4-peanut%2040-50bold1-cropped.jpg</t>
        </is>
      </c>
      <c r="AC3680" t="inlineStr">
        <is>
          <t>2026-07-28T12:35:16.053Z</t>
        </is>
      </c>
    </row>
    <row r="3681">
      <c r="A3681" t="inlineStr">
        <is>
          <t>0e230876-9a2d-4c71-b857-d4854ee320b0</t>
        </is>
      </c>
      <c r="B3681" t="inlineStr">
        <is>
          <t xml:space="preserve">WHITE CHICKPEAS </t>
        </is>
      </c>
      <c r="C3681" t="inlineStr">
        <is>
          <t>0713</t>
        </is>
      </c>
      <c r="E3681" t="inlineStr">
        <is>
          <t>FIXED</t>
        </is>
      </c>
      <c r="F3681" t="n">
        <v>1</v>
      </c>
      <c r="G3681" t="inlineStr">
        <is>
          <t>USD</t>
        </is>
      </c>
      <c r="I3681" t="inlineStr">
        <is>
          <t>Kilogram</t>
        </is>
      </c>
      <c r="J3681" t="n">
        <v>25000</v>
      </c>
      <c r="M3681" t="n">
        <v>0</v>
      </c>
      <c r="N3681" t="n">
        <v>0</v>
      </c>
      <c r="Q3681" t="inlineStr">
        <is>
          <t>5a733b71-4c55-41f2-8a65-241ce15bee20</t>
        </is>
      </c>
      <c r="R3681" t="inlineStr">
        <is>
          <t>Edible vegetables and certain roots and tubers</t>
        </is>
      </c>
      <c r="S3681" t="inlineStr">
        <is>
          <t>25d0a6fb-c075-45ac-9d0b-27b25b67f534</t>
        </is>
      </c>
      <c r="T3681" t="inlineStr">
        <is>
          <t>Dried leguminous vegetables, shelled, whether or not skinned or split</t>
        </is>
      </c>
      <c r="U3681" t="inlineStr">
        <is>
          <t>7f3c39c7-313a-44a6-89b3-8773e1cc1443</t>
        </is>
      </c>
      <c r="V3681" t="inlineStr">
        <is>
          <t>SAVALIYA AGRI COMMODITY EXPORT PRIVATE LIMITED</t>
        </is>
      </c>
      <c r="W3681" t="inlineStr">
        <is>
          <t>2411010249</t>
        </is>
      </c>
      <c r="X3681" t="n">
        <v>0</v>
      </c>
      <c r="Y3681" t="n">
        <v>0</v>
      </c>
      <c r="Z3681" t="n">
        <v>7132000</v>
      </c>
      <c r="AA3681" t="inlineStr">
        <is>
          <t>DRIED LEGUMINOUS VEGETABLES, SHELLED,WHETHER OR NOT SKINNED OR SPLIT CHICKPEAS (GARBANZOS) BEANS (VIGNA SPP., PHASEOLUS SPP.) :</t>
        </is>
      </c>
      <c r="AB3681" t="inlineStr">
        <is>
          <t>http://indiausatrade.mea.gov.in/api/public/image/stream?key=products%2F20260731T143553Z-897702-28122dd4-Premium%20White%20Chickpeas%20(Kabuli%20Chana)%20Exporter%20from%20IndiaOur%20premium%20White%20Chickpeas%20(Kabuli%20Ch-cropped.jpg</t>
        </is>
      </c>
      <c r="AC3681" t="inlineStr">
        <is>
          <t>2026-07-31T14:35:53.104Z</t>
        </is>
      </c>
    </row>
    <row r="3682">
      <c r="A3682" t="inlineStr">
        <is>
          <t>5b95eafd-dd6e-445e-918c-dc608afcb003</t>
        </is>
      </c>
      <c r="B3682" t="inlineStr">
        <is>
          <t>Tanzanite Stud Earrings | 925 Sterling Silver Handmade Jewelry</t>
        </is>
      </c>
      <c r="C3682" t="inlineStr">
        <is>
          <t>SE1039</t>
        </is>
      </c>
      <c r="E3682" t="inlineStr">
        <is>
          <t>FIXED</t>
        </is>
      </c>
      <c r="F3682" t="n">
        <v>25</v>
      </c>
      <c r="G3682" t="inlineStr">
        <is>
          <t>USD</t>
        </is>
      </c>
      <c r="I3682" t="inlineStr">
        <is>
          <t>Unit</t>
        </is>
      </c>
      <c r="J3682" t="n">
        <v>1</v>
      </c>
      <c r="M3682" t="n">
        <v>0</v>
      </c>
      <c r="N3682" t="n">
        <v>0</v>
      </c>
      <c r="Q3682" t="inlineStr">
        <is>
          <t>61b605bd-ac34-449f-86ab-074835b22837</t>
        </is>
      </c>
      <c r="R3682" t="inlineStr">
        <is>
          <t>Natural or cultured pearls, precious or semi-precious stones, precious metals, metals clad with precious metal, and articles thereof; imitation jewellery; coin</t>
        </is>
      </c>
      <c r="S3682" t="inlineStr">
        <is>
          <t>04a163b3-4ba1-4eef-b9e7-de93f3e4c455</t>
        </is>
      </c>
      <c r="T3682" t="inlineStr">
        <is>
          <t>Articles of jewellery and parts thereof, of precious metal or of metal clad with precious metal</t>
        </is>
      </c>
      <c r="U3682" t="inlineStr">
        <is>
          <t>cae4f072-d5d7-47c3-b145-2805dec9b4f3</t>
        </is>
      </c>
      <c r="V3682" t="inlineStr">
        <is>
          <t>JEWELS ARTISAN PRIVATE LIMITED</t>
        </is>
      </c>
      <c r="W3682" t="inlineStr">
        <is>
          <t>AADCJ8035A</t>
        </is>
      </c>
      <c r="X3682" t="n">
        <v>0</v>
      </c>
      <c r="Y3682" t="n">
        <v>0</v>
      </c>
      <c r="Z3682" t="n">
        <v>71131145</v>
      </c>
      <c r="AA3682" t="inlineStr">
        <is>
          <t>STUDDED WITH OTHER PRECIOUS AND SEMI-PRECIOUS STONES</t>
        </is>
      </c>
      <c r="AB3682" t="inlineStr">
        <is>
          <t>http://indiausatrade.mea.gov.in/api/public/image/stream?key=products%2F20260722T061947Z-116162-a2292ae1-SE1039-1-cropped.jpg</t>
        </is>
      </c>
      <c r="AC3682" t="inlineStr">
        <is>
          <t>2026-07-22T06:19:46.559Z</t>
        </is>
      </c>
    </row>
    <row r="3683">
      <c r="A3683" t="inlineStr">
        <is>
          <t>c22dcfde-3370-40c8-a5a6-521c0cd06adf</t>
        </is>
      </c>
      <c r="B3683" t="inlineStr">
        <is>
          <t>Peridot &amp; Idorcase 925 Sterling Silver Dangle Drop Earrings for Women</t>
        </is>
      </c>
      <c r="C3683" t="inlineStr">
        <is>
          <t>SE0102</t>
        </is>
      </c>
      <c r="E3683" t="inlineStr">
        <is>
          <t>FIXED</t>
        </is>
      </c>
      <c r="F3683" t="n">
        <v>30</v>
      </c>
      <c r="G3683" t="inlineStr">
        <is>
          <t>USD</t>
        </is>
      </c>
      <c r="I3683" t="inlineStr">
        <is>
          <t>Unit</t>
        </is>
      </c>
      <c r="J3683" t="n">
        <v>1</v>
      </c>
      <c r="M3683" t="n">
        <v>0</v>
      </c>
      <c r="N3683" t="n">
        <v>0</v>
      </c>
      <c r="Q3683" t="inlineStr">
        <is>
          <t>61b605bd-ac34-449f-86ab-074835b22837</t>
        </is>
      </c>
      <c r="R3683" t="inlineStr">
        <is>
          <t>Natural or cultured pearls, precious or semi-precious stones, precious metals, metals clad with precious metal, and articles thereof; imitation jewellery; coin</t>
        </is>
      </c>
      <c r="S3683" t="inlineStr">
        <is>
          <t>04a163b3-4ba1-4eef-b9e7-de93f3e4c455</t>
        </is>
      </c>
      <c r="T3683" t="inlineStr">
        <is>
          <t>Articles of jewellery and parts thereof, of precious metal or of metal clad with precious metal</t>
        </is>
      </c>
      <c r="U3683" t="inlineStr">
        <is>
          <t>cae4f072-d5d7-47c3-b145-2805dec9b4f3</t>
        </is>
      </c>
      <c r="V3683" t="inlineStr">
        <is>
          <t>JEWELS ARTISAN PRIVATE LIMITED</t>
        </is>
      </c>
      <c r="W3683" t="inlineStr">
        <is>
          <t>AADCJ8035A</t>
        </is>
      </c>
      <c r="X3683" t="n">
        <v>0</v>
      </c>
      <c r="Y3683" t="n">
        <v>0</v>
      </c>
      <c r="Z3683" t="n">
        <v>71131145</v>
      </c>
      <c r="AA3683" t="inlineStr">
        <is>
          <t>STUDDED WITH OTHER PRECIOUS AND SEMI-PRECIOUS STONES</t>
        </is>
      </c>
      <c r="AB3683" t="inlineStr">
        <is>
          <t>http://indiausatrade.mea.gov.in/api/public/image/stream?key=products%2F20260722T062834Z-127143-c62eab68-SE0102-7-cropped.jpg</t>
        </is>
      </c>
      <c r="AC3683" t="inlineStr">
        <is>
          <t>2026-07-22T06:28:34.943Z</t>
        </is>
      </c>
    </row>
    <row r="3684">
      <c r="A3684" t="inlineStr">
        <is>
          <t>b42bc24f-9865-4ecd-8675-f31f16a254b5</t>
        </is>
      </c>
      <c r="B3684" t="inlineStr">
        <is>
          <t>Morganite Sun Pendant 925 Sterling Silver Gemstone Jewelry</t>
        </is>
      </c>
      <c r="C3684" t="inlineStr">
        <is>
          <t>SP1035</t>
        </is>
      </c>
      <c r="E3684" t="inlineStr">
        <is>
          <t>FIXED</t>
        </is>
      </c>
      <c r="F3684" t="n">
        <v>40</v>
      </c>
      <c r="G3684" t="inlineStr">
        <is>
          <t>USD</t>
        </is>
      </c>
      <c r="I3684" t="inlineStr">
        <is>
          <t>Unit</t>
        </is>
      </c>
      <c r="J3684" t="n">
        <v>1</v>
      </c>
      <c r="M3684" t="n">
        <v>0</v>
      </c>
      <c r="N3684" t="n">
        <v>0</v>
      </c>
      <c r="Q3684" t="inlineStr">
        <is>
          <t>61b605bd-ac34-449f-86ab-074835b22837</t>
        </is>
      </c>
      <c r="R3684" t="inlineStr">
        <is>
          <t>Natural or cultured pearls, precious or semi-precious stones, precious metals, metals clad with precious metal, and articles thereof; imitation jewellery; coin</t>
        </is>
      </c>
      <c r="S3684" t="inlineStr">
        <is>
          <t>04a163b3-4ba1-4eef-b9e7-de93f3e4c455</t>
        </is>
      </c>
      <c r="T3684" t="inlineStr">
        <is>
          <t>Articles of jewellery and parts thereof, of precious metal or of metal clad with precious metal</t>
        </is>
      </c>
      <c r="U3684" t="inlineStr">
        <is>
          <t>cae4f072-d5d7-47c3-b145-2805dec9b4f3</t>
        </is>
      </c>
      <c r="V3684" t="inlineStr">
        <is>
          <t>JEWELS ARTISAN PRIVATE LIMITED</t>
        </is>
      </c>
      <c r="W3684" t="inlineStr">
        <is>
          <t>AADCJ8035A</t>
        </is>
      </c>
      <c r="X3684" t="n">
        <v>0</v>
      </c>
      <c r="Y3684" t="n">
        <v>0</v>
      </c>
      <c r="Z3684" t="n">
        <v>71131145</v>
      </c>
      <c r="AA3684" t="inlineStr">
        <is>
          <t>STUDDED WITH OTHER PRECIOUS AND SEMI-PRECIOUS STONES</t>
        </is>
      </c>
      <c r="AB3684" t="inlineStr">
        <is>
          <t>http://indiausatrade.mea.gov.in/api/public/image/stream?key=products%2F20260724T121315Z-713762-b85bc07a-SP1035-4-cropped.jpg</t>
        </is>
      </c>
      <c r="AC3684" t="inlineStr">
        <is>
          <t>2026-07-24T12:13:15.380Z</t>
        </is>
      </c>
    </row>
    <row r="3685">
      <c r="A3685" t="inlineStr">
        <is>
          <t>d5151f7b-d02b-4e47-bcf5-5eb3c4d1ac4f</t>
        </is>
      </c>
      <c r="B3685" t="inlineStr">
        <is>
          <t>Moonstone &amp; Kyanite Gemstone Necklace | 925 Sterling Silver Jewelry</t>
        </is>
      </c>
      <c r="C3685" t="inlineStr">
        <is>
          <t>SN2026-01</t>
        </is>
      </c>
      <c r="E3685" t="inlineStr">
        <is>
          <t>FIXED</t>
        </is>
      </c>
      <c r="F3685" t="n">
        <v>351</v>
      </c>
      <c r="G3685" t="inlineStr">
        <is>
          <t>USD</t>
        </is>
      </c>
      <c r="I3685" t="inlineStr">
        <is>
          <t>Unit</t>
        </is>
      </c>
      <c r="J3685" t="n">
        <v>1</v>
      </c>
      <c r="M3685" t="n">
        <v>0</v>
      </c>
      <c r="N3685" t="n">
        <v>0</v>
      </c>
      <c r="Q3685" t="inlineStr">
        <is>
          <t>61b605bd-ac34-449f-86ab-074835b22837</t>
        </is>
      </c>
      <c r="R3685" t="inlineStr">
        <is>
          <t>Natural or cultured pearls, precious or semi-precious stones, precious metals, metals clad with precious metal, and articles thereof; imitation jewellery; coin</t>
        </is>
      </c>
      <c r="S3685" t="inlineStr">
        <is>
          <t>04a163b3-4ba1-4eef-b9e7-de93f3e4c455</t>
        </is>
      </c>
      <c r="T3685" t="inlineStr">
        <is>
          <t>Articles of jewellery and parts thereof, of precious metal or of metal clad with precious metal</t>
        </is>
      </c>
      <c r="U3685" t="inlineStr">
        <is>
          <t>cae4f072-d5d7-47c3-b145-2805dec9b4f3</t>
        </is>
      </c>
      <c r="V3685" t="inlineStr">
        <is>
          <t>JEWELS ARTISAN PRIVATE LIMITED</t>
        </is>
      </c>
      <c r="W3685" t="inlineStr">
        <is>
          <t>AADCJ8035A</t>
        </is>
      </c>
      <c r="X3685" t="n">
        <v>0</v>
      </c>
      <c r="Y3685" t="n">
        <v>0</v>
      </c>
      <c r="Z3685" t="n">
        <v>71131145</v>
      </c>
      <c r="AA3685" t="inlineStr">
        <is>
          <t>STUDDED WITH OTHER PRECIOUS AND SEMI-PRECIOUS STONES</t>
        </is>
      </c>
      <c r="AB3685" t="inlineStr">
        <is>
          <t>http://indiausatrade.mea.gov.in/api/public/image/stream?key=products%2F20260721T080710Z-703448-ef21865d-SN2026-01-cropped.jpg</t>
        </is>
      </c>
      <c r="AC3685" t="inlineStr">
        <is>
          <t>2026-07-21T08:07:10.051Z</t>
        </is>
      </c>
    </row>
    <row r="3686">
      <c r="A3686" t="inlineStr">
        <is>
          <t>16d6b3d1-f2fa-4ff8-942a-14c5a8c40218</t>
        </is>
      </c>
      <c r="B3686" t="inlineStr">
        <is>
          <t>Rainbow Moonstone Bracelet in 925 Sterling Silver – Handmade Jewelry</t>
        </is>
      </c>
      <c r="C3686" t="inlineStr">
        <is>
          <t>SB0187</t>
        </is>
      </c>
      <c r="E3686" t="inlineStr">
        <is>
          <t>FIXED</t>
        </is>
      </c>
      <c r="F3686" t="n">
        <v>140</v>
      </c>
      <c r="G3686" t="inlineStr">
        <is>
          <t>USD</t>
        </is>
      </c>
      <c r="J3686" t="n">
        <v>1</v>
      </c>
      <c r="M3686" t="n">
        <v>0</v>
      </c>
      <c r="N3686" t="n">
        <v>0</v>
      </c>
      <c r="Q3686" t="inlineStr">
        <is>
          <t>61b605bd-ac34-449f-86ab-074835b22837</t>
        </is>
      </c>
      <c r="R3686" t="inlineStr">
        <is>
          <t>Natural or cultured pearls, precious or semi-precious stones, precious metals, metals clad with precious metal, and articles thereof; imitation jewellery; coin</t>
        </is>
      </c>
      <c r="S3686" t="inlineStr">
        <is>
          <t>04a163b3-4ba1-4eef-b9e7-de93f3e4c455</t>
        </is>
      </c>
      <c r="T3686" t="inlineStr">
        <is>
          <t>Articles of jewellery and parts thereof, of precious metal or of metal clad with precious metal</t>
        </is>
      </c>
      <c r="U3686" t="inlineStr">
        <is>
          <t>cae4f072-d5d7-47c3-b145-2805dec9b4f3</t>
        </is>
      </c>
      <c r="V3686" t="inlineStr">
        <is>
          <t>JEWELS ARTISAN PRIVATE LIMITED</t>
        </is>
      </c>
      <c r="W3686" t="inlineStr">
        <is>
          <t>AADCJ8035A</t>
        </is>
      </c>
      <c r="X3686" t="n">
        <v>0</v>
      </c>
      <c r="Y3686" t="n">
        <v>0</v>
      </c>
      <c r="Z3686" t="n">
        <v>71131145</v>
      </c>
      <c r="AA3686" t="inlineStr">
        <is>
          <t>STUDDED WITH OTHER PRECIOUS AND SEMI-PRECIOUS STONES</t>
        </is>
      </c>
      <c r="AB3686" t="inlineStr">
        <is>
          <t>http://indiausatrade.mea.gov.in/api/public/image/stream?key=products%2F20260721T102601Z-790697-92d7c610-SB0187-3-cropped.jpg</t>
        </is>
      </c>
      <c r="AC3686" t="inlineStr">
        <is>
          <t>2026-07-21T10:26:01.496Z</t>
        </is>
      </c>
    </row>
    <row r="3687">
      <c r="A3687" t="inlineStr">
        <is>
          <t>091d70b3-28b6-4b4d-9dff-00845a91fafd</t>
        </is>
      </c>
      <c r="B3687" t="inlineStr">
        <is>
          <t>Natural Moldavite Gemstone Sterling Silver Ring</t>
        </is>
      </c>
      <c r="C3687" t="inlineStr">
        <is>
          <t>SR0505</t>
        </is>
      </c>
      <c r="E3687" t="inlineStr">
        <is>
          <t>FIXED</t>
        </is>
      </c>
      <c r="F3687" t="n">
        <v>48</v>
      </c>
      <c r="G3687" t="inlineStr">
        <is>
          <t>USD</t>
        </is>
      </c>
      <c r="I3687" t="inlineStr">
        <is>
          <t>Unit</t>
        </is>
      </c>
      <c r="J3687" t="n">
        <v>1</v>
      </c>
      <c r="M3687" t="n">
        <v>0</v>
      </c>
      <c r="N3687" t="n">
        <v>0</v>
      </c>
      <c r="Q3687" t="inlineStr">
        <is>
          <t>61b605bd-ac34-449f-86ab-074835b22837</t>
        </is>
      </c>
      <c r="R3687" t="inlineStr">
        <is>
          <t>Natural or cultured pearls, precious or semi-precious stones, precious metals, metals clad with precious metal, and articles thereof; imitation jewellery; coin</t>
        </is>
      </c>
      <c r="S3687" t="inlineStr">
        <is>
          <t>04a163b3-4ba1-4eef-b9e7-de93f3e4c455</t>
        </is>
      </c>
      <c r="T3687" t="inlineStr">
        <is>
          <t>Articles of jewellery and parts thereof, of precious metal or of metal clad with precious metal</t>
        </is>
      </c>
      <c r="U3687" t="inlineStr">
        <is>
          <t>cae4f072-d5d7-47c3-b145-2805dec9b4f3</t>
        </is>
      </c>
      <c r="V3687" t="inlineStr">
        <is>
          <t>JEWELS ARTISAN PRIVATE LIMITED</t>
        </is>
      </c>
      <c r="W3687" t="inlineStr">
        <is>
          <t>AADCJ8035A</t>
        </is>
      </c>
      <c r="X3687" t="n">
        <v>0</v>
      </c>
      <c r="Y3687" t="n">
        <v>0</v>
      </c>
      <c r="Z3687" t="n">
        <v>71131145</v>
      </c>
      <c r="AA3687" t="inlineStr">
        <is>
          <t>STUDDED WITH OTHER PRECIOUS AND SEMI-PRECIOUS STONES</t>
        </is>
      </c>
      <c r="AB3687" t="inlineStr">
        <is>
          <t>http://indiausatrade.mea.gov.in/api/public/image/stream?key=products%2F20260721T105620Z-751515-3a98f981-SR0505-4-cropped.jpg</t>
        </is>
      </c>
      <c r="AC3687" t="inlineStr">
        <is>
          <t>2026-07-21T10:56:20.725Z</t>
        </is>
      </c>
    </row>
    <row r="3688">
      <c r="A3688" t="inlineStr">
        <is>
          <t>ac4ee2d7-c566-4cf7-92c4-3634e132a0d0</t>
        </is>
      </c>
      <c r="B3688" t="inlineStr">
        <is>
          <t>18K Gold Plated Floral Emerald Stud Earrings 925 Sterling Silver</t>
        </is>
      </c>
      <c r="C3688" t="inlineStr">
        <is>
          <t>SE1043</t>
        </is>
      </c>
      <c r="E3688" t="inlineStr">
        <is>
          <t>FIXED</t>
        </is>
      </c>
      <c r="F3688" t="n">
        <v>25</v>
      </c>
      <c r="G3688" t="inlineStr">
        <is>
          <t>USD</t>
        </is>
      </c>
      <c r="I3688" t="inlineStr">
        <is>
          <t>Unit</t>
        </is>
      </c>
      <c r="J3688" t="n">
        <v>1</v>
      </c>
      <c r="M3688" t="n">
        <v>0</v>
      </c>
      <c r="N3688" t="n">
        <v>0</v>
      </c>
      <c r="Q3688" t="inlineStr">
        <is>
          <t>61b605bd-ac34-449f-86ab-074835b22837</t>
        </is>
      </c>
      <c r="R3688" t="inlineStr">
        <is>
          <t>Natural or cultured pearls, precious or semi-precious stones, precious metals, metals clad with precious metal, and articles thereof; imitation jewellery; coin</t>
        </is>
      </c>
      <c r="S3688" t="inlineStr">
        <is>
          <t>04a163b3-4ba1-4eef-b9e7-de93f3e4c455</t>
        </is>
      </c>
      <c r="T3688" t="inlineStr">
        <is>
          <t>Articles of jewellery and parts thereof, of precious metal or of metal clad with precious metal</t>
        </is>
      </c>
      <c r="U3688" t="inlineStr">
        <is>
          <t>cae4f072-d5d7-47c3-b145-2805dec9b4f3</t>
        </is>
      </c>
      <c r="V3688" t="inlineStr">
        <is>
          <t>JEWELS ARTISAN PRIVATE LIMITED</t>
        </is>
      </c>
      <c r="W3688" t="inlineStr">
        <is>
          <t>AADCJ8035A</t>
        </is>
      </c>
      <c r="X3688" t="n">
        <v>0</v>
      </c>
      <c r="Y3688" t="n">
        <v>0</v>
      </c>
      <c r="Z3688" t="n">
        <v>71131145</v>
      </c>
      <c r="AA3688" t="inlineStr">
        <is>
          <t>STUDDED WITH OTHER PRECIOUS AND SEMI-PRECIOUS STONES</t>
        </is>
      </c>
      <c r="AB3688" t="inlineStr">
        <is>
          <t>http://indiausatrade.mea.gov.in/api/public/image/stream?key=products%2F20260721T110539Z-515625-415b28f9-SE1043YG-1-cropped.jpg</t>
        </is>
      </c>
      <c r="AC3688" t="inlineStr">
        <is>
          <t>2026-07-21T11:05:39.828Z</t>
        </is>
      </c>
    </row>
    <row r="3689">
      <c r="A3689" t="inlineStr">
        <is>
          <t>73f8e9ea-3324-47e3-a8a7-0cf89f1559a3</t>
        </is>
      </c>
      <c r="B3689" t="inlineStr">
        <is>
          <t xml:space="preserve">Neutral Diamond's Surat </t>
        </is>
      </c>
      <c r="C3689" t="inlineStr">
        <is>
          <t>7102 39 10</t>
        </is>
      </c>
      <c r="E3689" t="inlineStr">
        <is>
          <t>FIXED</t>
        </is>
      </c>
      <c r="F3689" t="n">
        <v>1000</v>
      </c>
      <c r="G3689" t="inlineStr">
        <is>
          <t>USD</t>
        </is>
      </c>
      <c r="I3689" t="inlineStr">
        <is>
          <t>Numbers</t>
        </is>
      </c>
      <c r="J3689" t="n">
        <v>10000</v>
      </c>
      <c r="M3689" t="n">
        <v>0</v>
      </c>
      <c r="N3689" t="n">
        <v>0</v>
      </c>
      <c r="Q3689" t="inlineStr">
        <is>
          <t>61b605bd-ac34-449f-86ab-074835b22837</t>
        </is>
      </c>
      <c r="R3689" t="inlineStr">
        <is>
          <t>Natural or cultured pearls, precious or semi-precious stones, precious metals, metals clad with precious metal, and articles thereof; imitation jewellery; coin</t>
        </is>
      </c>
      <c r="S3689" t="inlineStr">
        <is>
          <t>74a2f69b-1898-4d1c-abe9-6d7e90b5e40b</t>
        </is>
      </c>
      <c r="T3689" t="inlineStr">
        <is>
          <t>Pearls, natural or cultured, whether or not worked or graded but not strung, mounted or set; pearls, natural or cultured, temporarily strung for convenience of transport</t>
        </is>
      </c>
      <c r="U3689" t="inlineStr">
        <is>
          <t>df31e86c-54df-4f37-9a38-530b6e9987af</t>
        </is>
      </c>
      <c r="V3689" t="inlineStr">
        <is>
          <t>DHARMIC HORIZONS EXIM LLP</t>
        </is>
      </c>
      <c r="W3689" t="inlineStr">
        <is>
          <t>AAXFD6770H</t>
        </is>
      </c>
      <c r="X3689" t="n">
        <v>0</v>
      </c>
      <c r="Y3689" t="n">
        <v>0</v>
      </c>
      <c r="Z3689" t="n">
        <v>71012200</v>
      </c>
      <c r="AA3689" t="inlineStr">
        <is>
          <t>WORKED</t>
        </is>
      </c>
      <c r="AB3689" t="inlineStr">
        <is>
          <t>http://indiausatrade.mea.gov.in/api/public/image/stream?key=products%2F20260806T051630Z-469883-20154bf6-images%20(1)-cropped.jpg</t>
        </is>
      </c>
      <c r="AC3689" t="inlineStr">
        <is>
          <t>2026-08-06T05:16:30.827Z</t>
        </is>
      </c>
    </row>
    <row r="3690">
      <c r="A3690" t="inlineStr">
        <is>
          <t>1eb051e7-5ec5-4345-a7da-e317673fe8be</t>
        </is>
      </c>
      <c r="B3690" t="inlineStr">
        <is>
          <t xml:space="preserve">MENS POLO </t>
        </is>
      </c>
      <c r="C3690" t="inlineStr">
        <is>
          <t>TCMP015</t>
        </is>
      </c>
      <c r="E3690" t="inlineStr">
        <is>
          <t>FIXED</t>
        </is>
      </c>
      <c r="F3690" t="n">
        <v>3</v>
      </c>
      <c r="G3690" t="inlineStr">
        <is>
          <t>USD</t>
        </is>
      </c>
      <c r="I3690" t="inlineStr">
        <is>
          <t>Numbers</t>
        </is>
      </c>
      <c r="J3690" t="n">
        <v>250</v>
      </c>
      <c r="M3690" t="n">
        <v>0</v>
      </c>
      <c r="N3690" t="n">
        <v>0</v>
      </c>
      <c r="Q3690" t="inlineStr">
        <is>
          <t>80350d30-efd5-47ed-816f-57c18d87e523</t>
        </is>
      </c>
      <c r="R3690" t="inlineStr">
        <is>
          <t>Articles of apparel and clothing accessories, knitted or crocheted</t>
        </is>
      </c>
      <c r="S3690" t="inlineStr">
        <is>
          <t>d090c952-a4e2-4feb-a945-7a7384608aba</t>
        </is>
      </c>
      <c r="T3690" t="inlineStr">
        <is>
          <t>T-shirts, singlets and other vests, knitted or crocheted</t>
        </is>
      </c>
      <c r="U3690" t="inlineStr">
        <is>
          <t>29e4cdca-9221-46e2-b150-543af5187e92</t>
        </is>
      </c>
      <c r="V3690" t="inlineStr">
        <is>
          <t>TIRUPUR CLOTHING</t>
        </is>
      </c>
      <c r="W3690" t="inlineStr">
        <is>
          <t>3214031601</t>
        </is>
      </c>
      <c r="X3690" t="n">
        <v>0</v>
      </c>
      <c r="Y3690" t="n">
        <v>0</v>
      </c>
      <c r="Z3690" t="n">
        <v>61091000</v>
      </c>
      <c r="AA3690" t="inlineStr">
        <is>
          <t>OF COTTON</t>
        </is>
      </c>
      <c r="AB3690" t="inlineStr">
        <is>
          <t>http://indiausatrade.mea.gov.in/api/public/image/stream?key=products%2F20260706T182742Z-106523-9c11100c-FRONT-cropped.jpg</t>
        </is>
      </c>
      <c r="AC3690" t="inlineStr">
        <is>
          <t>2026-07-06T18:27:42.093Z</t>
        </is>
      </c>
    </row>
    <row r="3691">
      <c r="A3691" t="inlineStr">
        <is>
          <t>714e9ffe-6961-487f-8850-29c4bfa3116c</t>
        </is>
      </c>
      <c r="B3691" t="inlineStr">
        <is>
          <t>MENS PREMIUM POLO</t>
        </is>
      </c>
      <c r="C3691" t="inlineStr">
        <is>
          <t>TCMDFP015</t>
        </is>
      </c>
      <c r="E3691" t="inlineStr">
        <is>
          <t>FIXED</t>
        </is>
      </c>
      <c r="F3691" t="n">
        <v>2</v>
      </c>
      <c r="G3691" t="inlineStr">
        <is>
          <t>USD</t>
        </is>
      </c>
      <c r="I3691" t="inlineStr">
        <is>
          <t>Numbers</t>
        </is>
      </c>
      <c r="J3691" t="n">
        <v>200</v>
      </c>
      <c r="M3691" t="n">
        <v>0</v>
      </c>
      <c r="N3691" t="n">
        <v>0</v>
      </c>
      <c r="Q3691" t="inlineStr">
        <is>
          <t>80350d30-efd5-47ed-816f-57c18d87e523</t>
        </is>
      </c>
      <c r="R3691" t="inlineStr">
        <is>
          <t>Articles of apparel and clothing accessories, knitted or crocheted</t>
        </is>
      </c>
      <c r="S3691" t="inlineStr">
        <is>
          <t>d090c952-a4e2-4feb-a945-7a7384608aba</t>
        </is>
      </c>
      <c r="T3691" t="inlineStr">
        <is>
          <t>T-shirts, singlets and other vests, knitted or crocheted</t>
        </is>
      </c>
      <c r="U3691" t="inlineStr">
        <is>
          <t>29e4cdca-9221-46e2-b150-543af5187e92</t>
        </is>
      </c>
      <c r="V3691" t="inlineStr">
        <is>
          <t>TIRUPUR CLOTHING</t>
        </is>
      </c>
      <c r="W3691" t="inlineStr">
        <is>
          <t>3214031601</t>
        </is>
      </c>
      <c r="X3691" t="n">
        <v>0</v>
      </c>
      <c r="Y3691" t="n">
        <v>0</v>
      </c>
      <c r="Z3691" t="n">
        <v>61099010</v>
      </c>
      <c r="AA3691" t="inlineStr">
        <is>
          <t>OF SYNTHETIC FIBRES</t>
        </is>
      </c>
      <c r="AB3691" t="inlineStr">
        <is>
          <t>http://indiausatrade.mea.gov.in/api/public/image/stream?key=products%2F20260706T183236Z-648400-83bb1cfb-GREEN-cropped.png</t>
        </is>
      </c>
      <c r="AC3691" t="inlineStr">
        <is>
          <t>2026-07-06T18:32:36.430Z</t>
        </is>
      </c>
    </row>
    <row r="3692">
      <c r="A3692" t="inlineStr">
        <is>
          <t>b32b3169-91f5-476a-a651-4a92845d1975</t>
        </is>
      </c>
      <c r="B3692" t="inlineStr">
        <is>
          <t>100% Linen Fabrics</t>
        </is>
      </c>
      <c r="C3692" t="inlineStr">
        <is>
          <t>Linen</t>
        </is>
      </c>
      <c r="E3692" t="inlineStr">
        <is>
          <t>FIXED</t>
        </is>
      </c>
      <c r="F3692" t="n">
        <v>6</v>
      </c>
      <c r="G3692" t="inlineStr">
        <is>
          <t>USD</t>
        </is>
      </c>
      <c r="M3692" t="n">
        <v>0</v>
      </c>
      <c r="N3692" t="n">
        <v>0</v>
      </c>
      <c r="Q3692" t="inlineStr">
        <is>
          <t>b08ad550-dec9-44dd-a5c4-86934ef9a25f</t>
        </is>
      </c>
      <c r="R3692" t="inlineStr">
        <is>
          <t>Other vegetable textile fibres; paper yarn and woven fabrics of paper yarn</t>
        </is>
      </c>
      <c r="S3692" t="inlineStr">
        <is>
          <t>ac9c29a0-748f-4856-a79f-328705d84c17</t>
        </is>
      </c>
      <c r="T3692" t="inlineStr">
        <is>
          <t>Woven fabrics of flax</t>
        </is>
      </c>
      <c r="U3692" t="inlineStr">
        <is>
          <t>cb64f166-389e-4a52-ba68-d75439b7e0b2</t>
        </is>
      </c>
      <c r="V3692" t="inlineStr">
        <is>
          <t>AMAR INTERNATIONAL</t>
        </is>
      </c>
      <c r="W3692" t="inlineStr">
        <is>
          <t>0388029111</t>
        </is>
      </c>
      <c r="X3692" t="n">
        <v>0</v>
      </c>
      <c r="Y3692" t="n">
        <v>0</v>
      </c>
      <c r="Z3692" t="n">
        <v>53091910</v>
      </c>
      <c r="AA3692" t="inlineStr">
        <is>
          <t>DYED</t>
        </is>
      </c>
      <c r="AB3692" t="inlineStr">
        <is>
          <t>http://indiausatrade.mea.gov.in/api/public/image/stream?key=products%2F20260723T114950Z-323780-afb626a6-Screenshot%202026-07-23%20171451-cropped.png</t>
        </is>
      </c>
      <c r="AC3692" t="inlineStr">
        <is>
          <t>2026-07-23T10:46:01.654Z</t>
        </is>
      </c>
    </row>
    <row r="3693">
      <c r="A3693" t="inlineStr">
        <is>
          <t>df0028aa-d7d6-4c19-a989-f56c9874254f</t>
        </is>
      </c>
      <c r="B3693" t="inlineStr">
        <is>
          <t>100% Yarn Dyed Linen Stripes &amp; Checks</t>
        </is>
      </c>
      <c r="C3693" t="inlineStr">
        <is>
          <t>Linen</t>
        </is>
      </c>
      <c r="E3693" t="inlineStr">
        <is>
          <t>FIXED</t>
        </is>
      </c>
      <c r="F3693" t="n">
        <v>6</v>
      </c>
      <c r="G3693" t="inlineStr">
        <is>
          <t>USD</t>
        </is>
      </c>
      <c r="M3693" t="n">
        <v>0</v>
      </c>
      <c r="N3693" t="n">
        <v>0</v>
      </c>
      <c r="Q3693" t="inlineStr">
        <is>
          <t>b08ad550-dec9-44dd-a5c4-86934ef9a25f</t>
        </is>
      </c>
      <c r="R3693" t="inlineStr">
        <is>
          <t>Other vegetable textile fibres; paper yarn and woven fabrics of paper yarn</t>
        </is>
      </c>
      <c r="S3693" t="inlineStr">
        <is>
          <t>ac9c29a0-748f-4856-a79f-328705d84c17</t>
        </is>
      </c>
      <c r="T3693" t="inlineStr">
        <is>
          <t>Woven fabrics of flax</t>
        </is>
      </c>
      <c r="U3693" t="inlineStr">
        <is>
          <t>cb64f166-389e-4a52-ba68-d75439b7e0b2</t>
        </is>
      </c>
      <c r="V3693" t="inlineStr">
        <is>
          <t>AMAR INTERNATIONAL</t>
        </is>
      </c>
      <c r="W3693" t="inlineStr">
        <is>
          <t>0388029111</t>
        </is>
      </c>
      <c r="X3693" t="n">
        <v>0</v>
      </c>
      <c r="Y3693" t="n">
        <v>0</v>
      </c>
      <c r="Z3693" t="n">
        <v>53091920</v>
      </c>
      <c r="AA3693" t="inlineStr">
        <is>
          <t>PRINTED</t>
        </is>
      </c>
      <c r="AB3693" t="inlineStr">
        <is>
          <t>http://indiausatrade.mea.gov.in/api/public/image/stream?key=products%2F20260723T114822Z-997057-cbb2e168-Screenshot%202026-07-23%20171647-cropped.png</t>
        </is>
      </c>
      <c r="AC3693" t="inlineStr">
        <is>
          <t>2026-07-23T10:58:23.660Z</t>
        </is>
      </c>
    </row>
    <row r="3694">
      <c r="A3694" t="inlineStr">
        <is>
          <t>83012202-c2cb-4ee3-b9fb-f0f0435e630b</t>
        </is>
      </c>
      <c r="B3694" t="inlineStr">
        <is>
          <t>Premium Shirting &amp; Suiting</t>
        </is>
      </c>
      <c r="C3694" t="inlineStr">
        <is>
          <t>Shirting &amp; Suiting</t>
        </is>
      </c>
      <c r="E3694" t="inlineStr">
        <is>
          <t>FIXED</t>
        </is>
      </c>
      <c r="F3694" t="n">
        <v>2</v>
      </c>
      <c r="G3694" t="inlineStr">
        <is>
          <t>USD</t>
        </is>
      </c>
      <c r="M3694" t="n">
        <v>0</v>
      </c>
      <c r="N3694" t="n">
        <v>0</v>
      </c>
      <c r="Q3694" t="inlineStr">
        <is>
          <t>3e1bb479-540e-404a-9f82-d430fc8c22cd</t>
        </is>
      </c>
      <c r="R3694" t="inlineStr">
        <is>
          <t>Cotton</t>
        </is>
      </c>
      <c r="S3694" t="inlineStr">
        <is>
          <t>fd43af48-7e22-40a3-93f1-aa915deab296</t>
        </is>
      </c>
      <c r="T3694" t="inlineStr">
        <is>
          <t>Woven fabrics of cotton, containing 85% or more by weight of cotton, weighing not more than 200 g/m²</t>
        </is>
      </c>
      <c r="U3694" t="inlineStr">
        <is>
          <t>cb64f166-389e-4a52-ba68-d75439b7e0b2</t>
        </is>
      </c>
      <c r="V3694" t="inlineStr">
        <is>
          <t>AMAR INTERNATIONAL</t>
        </is>
      </c>
      <c r="W3694" t="inlineStr">
        <is>
          <t>0388029111</t>
        </is>
      </c>
      <c r="X3694" t="n">
        <v>0</v>
      </c>
      <c r="Y3694" t="n">
        <v>0</v>
      </c>
      <c r="Z3694" t="n">
        <v>52081130</v>
      </c>
      <c r="AA3694" t="inlineStr">
        <is>
          <t>SHIRTING FABRICS</t>
        </is>
      </c>
      <c r="AB3694" t="inlineStr">
        <is>
          <t>http://indiausatrade.mea.gov.in/api/public/image/stream?key=products%2F20260723T114734Z-722519-6b306c6b-Screenshot%202026-07-23%20171359-cropped.png</t>
        </is>
      </c>
      <c r="AC3694" t="inlineStr">
        <is>
          <t>2026-07-23T11:18:06.636Z</t>
        </is>
      </c>
    </row>
    <row r="3695">
      <c r="A3695" t="inlineStr">
        <is>
          <t>82ce1ac7-42f7-4b1a-87c5-1972ae636e62</t>
        </is>
      </c>
      <c r="B3695" t="inlineStr">
        <is>
          <t>Premium Denim Fabrics</t>
        </is>
      </c>
      <c r="C3695" t="inlineStr">
        <is>
          <t>Denim</t>
        </is>
      </c>
      <c r="E3695" t="inlineStr">
        <is>
          <t>FIXED</t>
        </is>
      </c>
      <c r="F3695" t="n">
        <v>2</v>
      </c>
      <c r="G3695" t="inlineStr">
        <is>
          <t>USD</t>
        </is>
      </c>
      <c r="M3695" t="n">
        <v>0</v>
      </c>
      <c r="N3695" t="n">
        <v>0</v>
      </c>
      <c r="Q3695" t="inlineStr">
        <is>
          <t>3e1bb479-540e-404a-9f82-d430fc8c22cd</t>
        </is>
      </c>
      <c r="R3695" t="inlineStr">
        <is>
          <t>Cotton</t>
        </is>
      </c>
      <c r="S3695" t="inlineStr">
        <is>
          <t>65f6a221-f7cf-4baf-9b6e-a10c8b1681a2</t>
        </is>
      </c>
      <c r="T3695" t="inlineStr">
        <is>
          <t>Woven fabrics of cotton, containing less than 85% by weight of cotton, mixed mainly or solely with man-made fibres (including staple fibres), weighing more than 200 g/m²</t>
        </is>
      </c>
      <c r="U3695" t="inlineStr">
        <is>
          <t>cb64f166-389e-4a52-ba68-d75439b7e0b2</t>
        </is>
      </c>
      <c r="V3695" t="inlineStr">
        <is>
          <t>AMAR INTERNATIONAL</t>
        </is>
      </c>
      <c r="W3695" t="inlineStr">
        <is>
          <t>0388029111</t>
        </is>
      </c>
      <c r="X3695" t="n">
        <v>0</v>
      </c>
      <c r="Y3695" t="n">
        <v>0</v>
      </c>
      <c r="Z3695" t="n">
        <v>52114200</v>
      </c>
      <c r="AA3695" t="inlineStr">
        <is>
          <t>DENIM</t>
        </is>
      </c>
      <c r="AB3695" t="inlineStr">
        <is>
          <t>http://indiausatrade.mea.gov.in/api/public/image/stream?key=products%2F20260723T113257Z-213860-9741ab4d-570f381f-a6f3-43ea-97e7-fb0a6d4d1d50-cropped.jpg</t>
        </is>
      </c>
      <c r="AC3695" t="inlineStr">
        <is>
          <t>2026-07-23T11:23:25.693Z</t>
        </is>
      </c>
    </row>
    <row r="3696">
      <c r="A3696" t="inlineStr">
        <is>
          <t>7d5bd42c-bc8d-47b1-a8c4-181f0b7074f8</t>
        </is>
      </c>
      <c r="B3696" t="inlineStr">
        <is>
          <t>Premium Indigo Apparel</t>
        </is>
      </c>
      <c r="C3696" t="inlineStr">
        <is>
          <t>Indigo Apparel</t>
        </is>
      </c>
      <c r="E3696" t="inlineStr">
        <is>
          <t>FIXED</t>
        </is>
      </c>
      <c r="F3696" t="n">
        <v>9</v>
      </c>
      <c r="G3696" t="inlineStr">
        <is>
          <t>USD</t>
        </is>
      </c>
      <c r="M3696" t="n">
        <v>0</v>
      </c>
      <c r="N3696" t="n">
        <v>0</v>
      </c>
      <c r="Q3696" t="inlineStr">
        <is>
          <t>80350d30-efd5-47ed-816f-57c18d87e523</t>
        </is>
      </c>
      <c r="R3696" t="inlineStr">
        <is>
          <t>Articles of apparel and clothing accessories, knitted or crocheted</t>
        </is>
      </c>
      <c r="S3696" t="inlineStr">
        <is>
          <t>442b3fa1-b033-429e-99b1-23fa09468fdc</t>
        </is>
      </c>
      <c r="T3696" t="inlineStr">
        <is>
          <t>Men's or boys' underpants, briefs, nightshirts, pyjamas, bathrobes, dressing gowns and similar articles, knitted or crocheted</t>
        </is>
      </c>
      <c r="U3696" t="inlineStr">
        <is>
          <t>cb64f166-389e-4a52-ba68-d75439b7e0b2</t>
        </is>
      </c>
      <c r="V3696" t="inlineStr">
        <is>
          <t>AMAR INTERNATIONAL</t>
        </is>
      </c>
      <c r="W3696" t="inlineStr">
        <is>
          <t>0388029111</t>
        </is>
      </c>
      <c r="X3696" t="n">
        <v>0</v>
      </c>
      <c r="Y3696" t="n">
        <v>0</v>
      </c>
      <c r="Z3696" t="n">
        <v>61079220</v>
      </c>
      <c r="AA3696" t="inlineStr">
        <is>
          <t>MENS OR BOYS UNDERPANTS, BRIEFS, NIGHTSHIRTS, PYJAMAS, BATHROBES, DRESSING GOWNS AND SIMILAR ARTICLES, KNITTED OR CROCHETED - OTHER :OF MAN-MADE FIBRES : OF ARTIFICIAL FIBRES</t>
        </is>
      </c>
      <c r="AB3696" t="inlineStr">
        <is>
          <t>http://indiausatrade.mea.gov.in/api/public/image/stream?key=products%2F20260723T112930Z-494253-e0a168f2-mens-denim-t-shirt-cropped.jpg</t>
        </is>
      </c>
      <c r="AC3696" t="inlineStr">
        <is>
          <t>2026-07-23T11:29:30.595Z</t>
        </is>
      </c>
    </row>
    <row r="3697">
      <c r="A3697" t="inlineStr">
        <is>
          <t>ede29579-78a7-4665-8468-5a5123104da7</t>
        </is>
      </c>
      <c r="B3697" t="inlineStr">
        <is>
          <t>Premium Knitted Fabrics</t>
        </is>
      </c>
      <c r="C3697" t="inlineStr">
        <is>
          <t>Knitted</t>
        </is>
      </c>
      <c r="E3697" t="inlineStr">
        <is>
          <t>FIXED</t>
        </is>
      </c>
      <c r="F3697" t="n">
        <v>6</v>
      </c>
      <c r="G3697" t="inlineStr">
        <is>
          <t>USD</t>
        </is>
      </c>
      <c r="M3697" t="n">
        <v>0</v>
      </c>
      <c r="N3697" t="n">
        <v>0</v>
      </c>
      <c r="Q3697" t="inlineStr">
        <is>
          <t>7556dcb2-8241-4677-bf14-76853636dfe8</t>
        </is>
      </c>
      <c r="R3697" t="inlineStr">
        <is>
          <t>Knitted or crocheted fabrics</t>
        </is>
      </c>
      <c r="S3697" t="inlineStr">
        <is>
          <t>98de6c0f-333d-4804-9f7b-f8010e95fadc</t>
        </is>
      </c>
      <c r="T3697" t="inlineStr">
        <is>
          <t>Other knitted or crocheted fabrics</t>
        </is>
      </c>
      <c r="U3697" t="inlineStr">
        <is>
          <t>cb64f166-389e-4a52-ba68-d75439b7e0b2</t>
        </is>
      </c>
      <c r="V3697" t="inlineStr">
        <is>
          <t>AMAR INTERNATIONAL</t>
        </is>
      </c>
      <c r="W3697" t="inlineStr">
        <is>
          <t>0388029111</t>
        </is>
      </c>
      <c r="X3697" t="n">
        <v>0</v>
      </c>
      <c r="Y3697" t="n">
        <v>0</v>
      </c>
      <c r="Z3697" t="n">
        <v>60062200</v>
      </c>
      <c r="AA3697" t="inlineStr">
        <is>
          <t>DYED</t>
        </is>
      </c>
      <c r="AB3697" t="inlineStr">
        <is>
          <t>http://indiausatrade.mea.gov.in/api/public/image/stream?key=products%2F20260723T113351Z-531457-55762b0c-download-cropped.jpg</t>
        </is>
      </c>
      <c r="AC3697" t="inlineStr">
        <is>
          <t>2026-07-23T11:13:58.128Z</t>
        </is>
      </c>
    </row>
    <row r="3698">
      <c r="A3698" t="inlineStr">
        <is>
          <t>f230e917-ca33-4f67-8392-b47cbc363746</t>
        </is>
      </c>
      <c r="B3698" t="inlineStr">
        <is>
          <t>Microsoft Power Platform Development</t>
        </is>
      </c>
      <c r="C3698" t="inlineStr">
        <is>
          <t>Power Platform</t>
        </is>
      </c>
      <c r="E3698" t="inlineStr">
        <is>
          <t>FIXED</t>
        </is>
      </c>
      <c r="F3698" t="n">
        <v>100</v>
      </c>
      <c r="G3698" t="inlineStr">
        <is>
          <t>USD</t>
        </is>
      </c>
      <c r="M3698" t="n">
        <v>0</v>
      </c>
      <c r="N3698" t="n">
        <v>0</v>
      </c>
      <c r="Q3698" t="inlineStr">
        <is>
          <t>430b0a08-8314-460c-8c73-a843ac95c6d6</t>
        </is>
      </c>
      <c r="R3698" t="inlineStr">
        <is>
          <t>Services</t>
        </is>
      </c>
      <c r="U3698" t="inlineStr">
        <is>
          <t>39f1f60d-3761-4049-8708-3e12c3183851</t>
        </is>
      </c>
      <c r="V3698" t="inlineStr">
        <is>
          <t>OSMOSYS SOFTWARE SOLUTIONS PRIVATE LIMITED</t>
        </is>
      </c>
      <c r="W3698" t="inlineStr">
        <is>
          <t>0913015822</t>
        </is>
      </c>
      <c r="X3698" t="n">
        <v>0</v>
      </c>
      <c r="Y3698" t="n">
        <v>0</v>
      </c>
      <c r="AA3698" t="inlineStr">
        <is>
          <t>Services</t>
        </is>
      </c>
      <c r="AB3698" t="inlineStr">
        <is>
          <t>http://indiausatrade.mea.gov.in/api/public/image/stream?key=products%2F458759739-IT%20Services.png</t>
        </is>
      </c>
      <c r="AC3698" t="inlineStr">
        <is>
          <t>2026-04-24T11:56:56.042Z</t>
        </is>
      </c>
    </row>
    <row r="3699">
      <c r="A3699" t="inlineStr">
        <is>
          <t>69a03216-165e-4cb9-a8a5-97b688dd7ecf</t>
        </is>
      </c>
      <c r="B3699" t="inlineStr">
        <is>
          <t>Microsoft Power BI Development</t>
        </is>
      </c>
      <c r="C3699" t="inlineStr">
        <is>
          <t>Microsoft Power BI</t>
        </is>
      </c>
      <c r="E3699" t="inlineStr">
        <is>
          <t>FIXED</t>
        </is>
      </c>
      <c r="F3699" t="n">
        <v>100</v>
      </c>
      <c r="G3699" t="inlineStr">
        <is>
          <t>USD</t>
        </is>
      </c>
      <c r="M3699" t="n">
        <v>0</v>
      </c>
      <c r="N3699" t="n">
        <v>0</v>
      </c>
      <c r="Q3699" t="inlineStr">
        <is>
          <t>430b0a08-8314-460c-8c73-a843ac95c6d6</t>
        </is>
      </c>
      <c r="R3699" t="inlineStr">
        <is>
          <t>Services</t>
        </is>
      </c>
      <c r="U3699" t="inlineStr">
        <is>
          <t>39f1f60d-3761-4049-8708-3e12c3183851</t>
        </is>
      </c>
      <c r="V3699" t="inlineStr">
        <is>
          <t>OSMOSYS SOFTWARE SOLUTIONS PRIVATE LIMITED</t>
        </is>
      </c>
      <c r="W3699" t="inlineStr">
        <is>
          <t>0913015822</t>
        </is>
      </c>
      <c r="X3699" t="n">
        <v>0</v>
      </c>
      <c r="Y3699" t="n">
        <v>0</v>
      </c>
      <c r="AA3699" t="inlineStr">
        <is>
          <t>Services</t>
        </is>
      </c>
      <c r="AB3699" t="inlineStr">
        <is>
          <t>http://indiausatrade.mea.gov.in/api/public/image/stream?key=products%2F265136959-IT%20Services.png</t>
        </is>
      </c>
      <c r="AC3699" t="inlineStr">
        <is>
          <t>2026-04-24T11:58:16.341Z</t>
        </is>
      </c>
    </row>
    <row r="3700">
      <c r="A3700" t="inlineStr">
        <is>
          <t>e2c1c066-e288-48c0-a9a3-769c468b4e61</t>
        </is>
      </c>
      <c r="B3700" t="inlineStr">
        <is>
          <t>Microsoft Dynamics CRM Implementation</t>
        </is>
      </c>
      <c r="C3700" t="inlineStr">
        <is>
          <t>Microsoft Dynamics CRM</t>
        </is>
      </c>
      <c r="E3700" t="inlineStr">
        <is>
          <t>FIXED</t>
        </is>
      </c>
      <c r="F3700" t="n">
        <v>10</v>
      </c>
      <c r="G3700" t="inlineStr">
        <is>
          <t>USD</t>
        </is>
      </c>
      <c r="M3700" t="n">
        <v>0</v>
      </c>
      <c r="N3700" t="n">
        <v>0</v>
      </c>
      <c r="Q3700" t="inlineStr">
        <is>
          <t>430b0a08-8314-460c-8c73-a843ac95c6d6</t>
        </is>
      </c>
      <c r="R3700" t="inlineStr">
        <is>
          <t>Services</t>
        </is>
      </c>
      <c r="U3700" t="inlineStr">
        <is>
          <t>39f1f60d-3761-4049-8708-3e12c3183851</t>
        </is>
      </c>
      <c r="V3700" t="inlineStr">
        <is>
          <t>OSMOSYS SOFTWARE SOLUTIONS PRIVATE LIMITED</t>
        </is>
      </c>
      <c r="W3700" t="inlineStr">
        <is>
          <t>0913015822</t>
        </is>
      </c>
      <c r="X3700" t="n">
        <v>0</v>
      </c>
      <c r="Y3700" t="n">
        <v>0</v>
      </c>
      <c r="AA3700" t="inlineStr">
        <is>
          <t>Services</t>
        </is>
      </c>
      <c r="AB3700" t="inlineStr">
        <is>
          <t>http://indiausatrade.mea.gov.in/api/public/image/stream?key=products%2F451956271-Services.png</t>
        </is>
      </c>
      <c r="AC3700" t="inlineStr">
        <is>
          <t>2026-04-24T08:49:57.343Z</t>
        </is>
      </c>
    </row>
    <row r="3701">
      <c r="A3701" t="inlineStr">
        <is>
          <t>521bbcbe-ce86-499f-aca1-8dd1c984d8ca</t>
        </is>
      </c>
      <c r="B3701" t="inlineStr">
        <is>
          <t>Leather Hand Bag</t>
        </is>
      </c>
      <c r="C3701" t="inlineStr">
        <is>
          <t>SKU001</t>
        </is>
      </c>
      <c r="E3701" t="inlineStr">
        <is>
          <t>FIXED</t>
        </is>
      </c>
      <c r="F3701" t="n">
        <v>20</v>
      </c>
      <c r="G3701" t="inlineStr">
        <is>
          <t>USD</t>
        </is>
      </c>
      <c r="J3701" t="n">
        <v>50</v>
      </c>
      <c r="M3701" t="n">
        <v>0</v>
      </c>
      <c r="N3701" t="n">
        <v>0</v>
      </c>
      <c r="Q3701" t="inlineStr">
        <is>
          <t>36bfad4f-387e-4cb1-a683-28e9e2cbbfa1</t>
        </is>
      </c>
      <c r="R3701" t="inlineStr">
        <is>
          <t>Articles of leather; saddlery and harness; travel goods, handbags and similar containers; articles of animal gut (other than silkworm gut)</t>
        </is>
      </c>
      <c r="S3701" t="inlineStr">
        <is>
          <t>20eb385c-69b5-43b0-aec4-f7d870ade592</t>
        </is>
      </c>
      <c r="T3701" t="inlineStr">
        <is>
          <t>Trunks, suit-cases, vanity-cases, executive-cases, brief-cases, school satchels, spectacle cases, binocular cases, camera cases, musical instrument cases, gun cases, holsters and similar containers, travelling-bags, insulated food or beverages bags, to...</t>
        </is>
      </c>
      <c r="U3701" t="inlineStr">
        <is>
          <t>d2d4877b-dc94-4e95-83b3-d48912ad74a4</t>
        </is>
      </c>
      <c r="V3701" t="inlineStr">
        <is>
          <t>AGILE EXIM PRIVATE LIMITED</t>
        </is>
      </c>
      <c r="W3701" t="inlineStr">
        <is>
          <t>0510081967</t>
        </is>
      </c>
      <c r="X3701" t="n">
        <v>0</v>
      </c>
      <c r="Y3701" t="n">
        <v>0</v>
      </c>
      <c r="Z3701" t="n">
        <v>42022110</v>
      </c>
      <c r="AA3701" t="inlineStr">
        <is>
          <t>HAND BAGS FOR LADIES</t>
        </is>
      </c>
      <c r="AB3701" t="inlineStr">
        <is>
          <t>http://indiausatrade.mea.gov.in/api/public/image/stream?key=products%2F604937767-Wash%20bag%20(1).jpeg</t>
        </is>
      </c>
      <c r="AC3701" t="inlineStr">
        <is>
          <t>2026-04-17T11:44:51.010Z</t>
        </is>
      </c>
    </row>
    <row r="3702">
      <c r="A3702" t="inlineStr">
        <is>
          <t>3cc602c7-53d0-43f5-a7b4-3dac73082e0f</t>
        </is>
      </c>
      <c r="B3702" t="inlineStr">
        <is>
          <t>leather clutch bag with a detachable sling strap</t>
        </is>
      </c>
      <c r="C3702" t="inlineStr">
        <is>
          <t>aepl001</t>
        </is>
      </c>
      <c r="E3702" t="inlineStr">
        <is>
          <t>FIXED</t>
        </is>
      </c>
      <c r="F3702" t="n">
        <v>28</v>
      </c>
      <c r="G3702" t="inlineStr">
        <is>
          <t>USD</t>
        </is>
      </c>
      <c r="J3702" t="n">
        <v>51</v>
      </c>
      <c r="M3702" t="n">
        <v>0</v>
      </c>
      <c r="N3702" t="n">
        <v>0</v>
      </c>
      <c r="Q3702" t="inlineStr">
        <is>
          <t>36bfad4f-387e-4cb1-a683-28e9e2cbbfa1</t>
        </is>
      </c>
      <c r="R3702" t="inlineStr">
        <is>
          <t>Articles of leather; saddlery and harness; travel goods, handbags and similar containers; articles of animal gut (other than silkworm gut)</t>
        </is>
      </c>
      <c r="S3702" t="inlineStr">
        <is>
          <t>20eb385c-69b5-43b0-aec4-f7d870ade592</t>
        </is>
      </c>
      <c r="T3702" t="inlineStr">
        <is>
          <t>Trunks, suit-cases, vanity-cases, executive-cases, brief-cases, school satchels, spectacle cases, binocular cases, camera cases, musical instrument cases, gun cases, holsters and similar containers, travelling-bags, insulated food or beverages bags, to...</t>
        </is>
      </c>
      <c r="U3702" t="inlineStr">
        <is>
          <t>d2d4877b-dc94-4e95-83b3-d48912ad74a4</t>
        </is>
      </c>
      <c r="V3702" t="inlineStr">
        <is>
          <t>AGILE EXIM PRIVATE LIMITED</t>
        </is>
      </c>
      <c r="W3702" t="inlineStr">
        <is>
          <t>0510081967</t>
        </is>
      </c>
      <c r="X3702" t="n">
        <v>0</v>
      </c>
      <c r="Y3702" t="n">
        <v>0</v>
      </c>
      <c r="Z3702" t="n">
        <v>42022110</v>
      </c>
      <c r="AA3702" t="inlineStr">
        <is>
          <t>HAND BAGS FOR LADIES</t>
        </is>
      </c>
      <c r="AB3702" t="inlineStr">
        <is>
          <t>http://indiausatrade.mea.gov.in/api/public/image/stream?key=products%2F793917665-WhatsApp%20Image%202026-04-29%20at%203.09.45%20PM.jpeg</t>
        </is>
      </c>
      <c r="AC3702" t="inlineStr">
        <is>
          <t>2026-04-29T10:01:40.065Z</t>
        </is>
      </c>
    </row>
    <row r="3703">
      <c r="A3703" t="inlineStr">
        <is>
          <t>265c9dfe-d7b4-4d52-a56d-2bf4ec05343b</t>
        </is>
      </c>
      <c r="B3703" t="inlineStr">
        <is>
          <t>Crossbody</t>
        </is>
      </c>
      <c r="C3703" t="inlineStr">
        <is>
          <t>aepl002</t>
        </is>
      </c>
      <c r="E3703" t="inlineStr">
        <is>
          <t>FIXED</t>
        </is>
      </c>
      <c r="F3703" t="n">
        <v>22</v>
      </c>
      <c r="G3703" t="inlineStr">
        <is>
          <t>USD</t>
        </is>
      </c>
      <c r="J3703" t="n">
        <v>40</v>
      </c>
      <c r="M3703" t="n">
        <v>0</v>
      </c>
      <c r="N3703" t="n">
        <v>0</v>
      </c>
      <c r="Q3703" t="inlineStr">
        <is>
          <t>36bfad4f-387e-4cb1-a683-28e9e2cbbfa1</t>
        </is>
      </c>
      <c r="R3703" t="inlineStr">
        <is>
          <t>Articles of leather; saddlery and harness; travel goods, handbags and similar containers; articles of animal gut (other than silkworm gut)</t>
        </is>
      </c>
      <c r="S3703" t="inlineStr">
        <is>
          <t>20eb385c-69b5-43b0-aec4-f7d870ade592</t>
        </is>
      </c>
      <c r="T3703" t="inlineStr">
        <is>
          <t>Trunks, suit-cases, vanity-cases, executive-cases, brief-cases, school satchels, spectacle cases, binocular cases, camera cases, musical instrument cases, gun cases, holsters and similar containers, travelling-bags, insulated food or beverages bags, to...</t>
        </is>
      </c>
      <c r="U3703" t="inlineStr">
        <is>
          <t>d2d4877b-dc94-4e95-83b3-d48912ad74a4</t>
        </is>
      </c>
      <c r="V3703" t="inlineStr">
        <is>
          <t>AGILE EXIM PRIVATE LIMITED</t>
        </is>
      </c>
      <c r="W3703" t="inlineStr">
        <is>
          <t>0510081967</t>
        </is>
      </c>
      <c r="X3703" t="n">
        <v>0</v>
      </c>
      <c r="Y3703" t="n">
        <v>0</v>
      </c>
      <c r="Z3703" t="n">
        <v>42023120</v>
      </c>
      <c r="AA3703" t="inlineStr">
        <is>
          <t>WALLETS AND PURSES, OF LEATHER</t>
        </is>
      </c>
      <c r="AB3703" t="inlineStr">
        <is>
          <t>http://indiausatrade.mea.gov.in/api/public/image/stream?key=products%2F129354288-WhatsApp%20Image%202026-04-29%20at%203.09.46%20PM.jpeg</t>
        </is>
      </c>
      <c r="AC3703" t="inlineStr">
        <is>
          <t>2026-04-29T10:07:50.842Z</t>
        </is>
      </c>
    </row>
    <row r="3704">
      <c r="A3704" t="inlineStr">
        <is>
          <t>f2071508-638b-4dbc-b70c-c565df331930</t>
        </is>
      </c>
      <c r="B3704" t="inlineStr">
        <is>
          <t>Leather Sling Bag</t>
        </is>
      </c>
      <c r="C3704" t="inlineStr">
        <is>
          <t>aepl003</t>
        </is>
      </c>
      <c r="E3704" t="inlineStr">
        <is>
          <t>FIXED</t>
        </is>
      </c>
      <c r="F3704" t="n">
        <v>30</v>
      </c>
      <c r="G3704" t="inlineStr">
        <is>
          <t>USD</t>
        </is>
      </c>
      <c r="J3704" t="n">
        <v>40</v>
      </c>
      <c r="M3704" t="n">
        <v>0</v>
      </c>
      <c r="N3704" t="n">
        <v>0</v>
      </c>
      <c r="Q3704" t="inlineStr">
        <is>
          <t>36bfad4f-387e-4cb1-a683-28e9e2cbbfa1</t>
        </is>
      </c>
      <c r="R3704" t="inlineStr">
        <is>
          <t>Articles of leather; saddlery and harness; travel goods, handbags and similar containers; articles of animal gut (other than silkworm gut)</t>
        </is>
      </c>
      <c r="S3704" t="inlineStr">
        <is>
          <t>20eb385c-69b5-43b0-aec4-f7d870ade592</t>
        </is>
      </c>
      <c r="T3704" t="inlineStr">
        <is>
          <t>Trunks, suit-cases, vanity-cases, executive-cases, brief-cases, school satchels, spectacle cases, binocular cases, camera cases, musical instrument cases, gun cases, holsters and similar containers, travelling-bags, insulated food or beverages bags, to...</t>
        </is>
      </c>
      <c r="U3704" t="inlineStr">
        <is>
          <t>d2d4877b-dc94-4e95-83b3-d48912ad74a4</t>
        </is>
      </c>
      <c r="V3704" t="inlineStr">
        <is>
          <t>AGILE EXIM PRIVATE LIMITED</t>
        </is>
      </c>
      <c r="W3704" t="inlineStr">
        <is>
          <t>0510081967</t>
        </is>
      </c>
      <c r="X3704" t="n">
        <v>0</v>
      </c>
      <c r="Y3704" t="n">
        <v>0</v>
      </c>
      <c r="Z3704" t="n">
        <v>42023120</v>
      </c>
      <c r="AA3704" t="inlineStr">
        <is>
          <t>WALLETS AND PURSES, OF LEATHER</t>
        </is>
      </c>
      <c r="AB3704" t="inlineStr">
        <is>
          <t>http://indiausatrade.mea.gov.in/api/public/image/stream?key=products%2F518638108-WhatsApp%20Image%202026-04-29%20at%203.09.46%20PM%20(1).jpeg</t>
        </is>
      </c>
      <c r="AC3704" t="inlineStr">
        <is>
          <t>2026-04-29T10:12:55.120Z</t>
        </is>
      </c>
    </row>
    <row r="3705">
      <c r="A3705" t="inlineStr">
        <is>
          <t>6f21afbe-e27c-4187-a5a3-4312e505a246</t>
        </is>
      </c>
      <c r="B3705" t="inlineStr">
        <is>
          <t>Leather Duffle Bag</t>
        </is>
      </c>
      <c r="C3705" t="inlineStr">
        <is>
          <t>aepl004</t>
        </is>
      </c>
      <c r="E3705" t="inlineStr">
        <is>
          <t>FIXED</t>
        </is>
      </c>
      <c r="F3705" t="n">
        <v>35</v>
      </c>
      <c r="G3705" t="inlineStr">
        <is>
          <t>USD</t>
        </is>
      </c>
      <c r="J3705" t="n">
        <v>45</v>
      </c>
      <c r="M3705" t="n">
        <v>0</v>
      </c>
      <c r="N3705" t="n">
        <v>0</v>
      </c>
      <c r="Q3705" t="inlineStr">
        <is>
          <t>36bfad4f-387e-4cb1-a683-28e9e2cbbfa1</t>
        </is>
      </c>
      <c r="R3705" t="inlineStr">
        <is>
          <t>Articles of leather; saddlery and harness; travel goods, handbags and similar containers; articles of animal gut (other than silkworm gut)</t>
        </is>
      </c>
      <c r="S3705" t="inlineStr">
        <is>
          <t>20eb385c-69b5-43b0-aec4-f7d870ade592</t>
        </is>
      </c>
      <c r="T3705" t="inlineStr">
        <is>
          <t>Trunks, suit-cases, vanity-cases, executive-cases, brief-cases, school satchels, spectacle cases, binocular cases, camera cases, musical instrument cases, gun cases, holsters and similar containers, travelling-bags, insulated food or beverages bags, to...</t>
        </is>
      </c>
      <c r="U3705" t="inlineStr">
        <is>
          <t>d2d4877b-dc94-4e95-83b3-d48912ad74a4</t>
        </is>
      </c>
      <c r="V3705" t="inlineStr">
        <is>
          <t>AGILE EXIM PRIVATE LIMITED</t>
        </is>
      </c>
      <c r="W3705" t="inlineStr">
        <is>
          <t>0510081967</t>
        </is>
      </c>
      <c r="X3705" t="n">
        <v>0</v>
      </c>
      <c r="Y3705" t="n">
        <v>0</v>
      </c>
      <c r="Z3705" t="n">
        <v>42023120</v>
      </c>
      <c r="AA3705" t="inlineStr">
        <is>
          <t>WALLETS AND PURSES, OF LEATHER</t>
        </is>
      </c>
      <c r="AB3705" t="inlineStr">
        <is>
          <t>http://indiausatrade.mea.gov.in/api/public/image/stream?key=products%2F122870335-WhatsApp%20Image%202026-04-29%20at%203.09.47%20PM.jpeg</t>
        </is>
      </c>
      <c r="AC3705" t="inlineStr">
        <is>
          <t>2026-04-29T10:18:14.613Z</t>
        </is>
      </c>
    </row>
    <row r="3706">
      <c r="A3706" t="inlineStr">
        <is>
          <t>44aaa229-16d6-4051-a9d8-44a55a12ee41</t>
        </is>
      </c>
      <c r="B3706" t="inlineStr">
        <is>
          <t>black leather satchel handbag</t>
        </is>
      </c>
      <c r="C3706" t="inlineStr">
        <is>
          <t>aepl005</t>
        </is>
      </c>
      <c r="E3706" t="inlineStr">
        <is>
          <t>FIXED</t>
        </is>
      </c>
      <c r="F3706" t="n">
        <v>25</v>
      </c>
      <c r="G3706" t="inlineStr">
        <is>
          <t>USD</t>
        </is>
      </c>
      <c r="J3706" t="n">
        <v>50</v>
      </c>
      <c r="M3706" t="n">
        <v>0</v>
      </c>
      <c r="N3706" t="n">
        <v>0</v>
      </c>
      <c r="Q3706" t="inlineStr">
        <is>
          <t>36bfad4f-387e-4cb1-a683-28e9e2cbbfa1</t>
        </is>
      </c>
      <c r="R3706" t="inlineStr">
        <is>
          <t>Articles of leather; saddlery and harness; travel goods, handbags and similar containers; articles of animal gut (other than silkworm gut)</t>
        </is>
      </c>
      <c r="S3706" t="inlineStr">
        <is>
          <t>20eb385c-69b5-43b0-aec4-f7d870ade592</t>
        </is>
      </c>
      <c r="T3706" t="inlineStr">
        <is>
          <t>Trunks, suit-cases, vanity-cases, executive-cases, brief-cases, school satchels, spectacle cases, binocular cases, camera cases, musical instrument cases, gun cases, holsters and similar containers, travelling-bags, insulated food or beverages bags, to...</t>
        </is>
      </c>
      <c r="U3706" t="inlineStr">
        <is>
          <t>d2d4877b-dc94-4e95-83b3-d48912ad74a4</t>
        </is>
      </c>
      <c r="V3706" t="inlineStr">
        <is>
          <t>AGILE EXIM PRIVATE LIMITED</t>
        </is>
      </c>
      <c r="W3706" t="inlineStr">
        <is>
          <t>0510081967</t>
        </is>
      </c>
      <c r="X3706" t="n">
        <v>0</v>
      </c>
      <c r="Y3706" t="n">
        <v>0</v>
      </c>
      <c r="Z3706" t="n">
        <v>42023120</v>
      </c>
      <c r="AA3706" t="inlineStr">
        <is>
          <t>WALLETS AND PURSES, OF LEATHER</t>
        </is>
      </c>
      <c r="AB3706" t="inlineStr">
        <is>
          <t>http://indiausatrade.mea.gov.in/api/public/image/stream?key=products%2F401868121-WhatsApp%20Image%202026-04-29%20at%203.09.47%20PM%20(1).jpeg</t>
        </is>
      </c>
      <c r="AC3706" t="inlineStr">
        <is>
          <t>2026-04-29T10:26:27.763Z</t>
        </is>
      </c>
    </row>
    <row r="3707">
      <c r="A3707" t="inlineStr">
        <is>
          <t>2e4ecaeb-202a-4a69-bbf9-f6f6cd9480d3</t>
        </is>
      </c>
      <c r="B3707" t="inlineStr">
        <is>
          <t>Paediatric Urine Bag</t>
        </is>
      </c>
      <c r="C3707" t="inlineStr">
        <is>
          <t>3015P</t>
        </is>
      </c>
      <c r="E3707" t="inlineStr">
        <is>
          <t>FIXED</t>
        </is>
      </c>
      <c r="F3707" t="n">
        <v>0.2</v>
      </c>
      <c r="G3707" t="inlineStr">
        <is>
          <t>USD</t>
        </is>
      </c>
      <c r="I3707" t="inlineStr">
        <is>
          <t>Unit</t>
        </is>
      </c>
      <c r="J3707" t="n">
        <v>100000</v>
      </c>
      <c r="M3707" t="n">
        <v>0</v>
      </c>
      <c r="N3707" t="n">
        <v>0</v>
      </c>
      <c r="Q3707" t="inlineStr">
        <is>
          <t>4b9d3208-80b4-4de1-b170-de6668a4b9b8</t>
        </is>
      </c>
      <c r="R3707" t="inlineStr">
        <is>
          <t>Optical, photographic, cinematographic, measuring, checking, precision, medical or surgical instruments and apparatus; parts and accessories thereof</t>
        </is>
      </c>
      <c r="S3707" t="inlineStr">
        <is>
          <t>9fded468-0798-4e4c-83bc-ec41333cf5f9</t>
        </is>
      </c>
      <c r="T3707" t="inlineStr">
        <is>
          <t>Instruments and appliances used in medical, surgical, dental or veterinary sciences, including scintigraphic apparatus, other electro-medical apparatus and sight-testing instruments</t>
        </is>
      </c>
      <c r="U3707" t="inlineStr">
        <is>
          <t>a1818396-d8ed-4ee4-9a60-1715ab685aa3</t>
        </is>
      </c>
      <c r="V3707" t="inlineStr">
        <is>
          <t>SURU INTERNATIONAL P LTD</t>
        </is>
      </c>
      <c r="W3707" t="inlineStr">
        <is>
          <t>0391173197</t>
        </is>
      </c>
      <c r="X3707" t="n">
        <v>0</v>
      </c>
      <c r="Y3707" t="n">
        <v>0</v>
      </c>
      <c r="Z3707" t="n">
        <v>90183990</v>
      </c>
      <c r="AA3707" t="inlineStr">
        <is>
          <t>OTHER</t>
        </is>
      </c>
      <c r="AB3707" t="inlineStr">
        <is>
          <t>http://indiausatrade.mea.gov.in/api/public/image/stream?key=products%2F20260604T092204Z-641144-c338aa64-3015P-cropped.jpg</t>
        </is>
      </c>
      <c r="AC3707" t="inlineStr">
        <is>
          <t>2026-06-04T09:22:04.885Z</t>
        </is>
      </c>
    </row>
    <row r="3708">
      <c r="A3708" t="inlineStr">
        <is>
          <t>e7bf2645-4da2-4b27-b329-774b90eb5660</t>
        </is>
      </c>
      <c r="B3708" t="inlineStr">
        <is>
          <t>Staple Remover</t>
        </is>
      </c>
      <c r="C3708" t="inlineStr">
        <is>
          <t>1019</t>
        </is>
      </c>
      <c r="E3708" t="inlineStr">
        <is>
          <t>FIXED</t>
        </is>
      </c>
      <c r="F3708" t="n">
        <v>1.8</v>
      </c>
      <c r="G3708" t="inlineStr">
        <is>
          <t>USD</t>
        </is>
      </c>
      <c r="I3708" t="inlineStr">
        <is>
          <t>Unit</t>
        </is>
      </c>
      <c r="J3708" t="n">
        <v>5000</v>
      </c>
      <c r="M3708" t="n">
        <v>0</v>
      </c>
      <c r="N3708" t="n">
        <v>0</v>
      </c>
      <c r="Q3708" t="inlineStr">
        <is>
          <t>4b9d3208-80b4-4de1-b170-de6668a4b9b8</t>
        </is>
      </c>
      <c r="R3708" t="inlineStr">
        <is>
          <t>Optical, photographic, cinematographic, measuring, checking, precision, medical or surgical instruments and apparatus; parts and accessories thereof</t>
        </is>
      </c>
      <c r="S3708" t="inlineStr">
        <is>
          <t>9fded468-0798-4e4c-83bc-ec41333cf5f9</t>
        </is>
      </c>
      <c r="T3708" t="inlineStr">
        <is>
          <t>Instruments and appliances used in medical, surgical, dental or veterinary sciences, including scintigraphic apparatus, other electro-medical apparatus and sight-testing instruments</t>
        </is>
      </c>
      <c r="U3708" t="inlineStr">
        <is>
          <t>a1818396-d8ed-4ee4-9a60-1715ab685aa3</t>
        </is>
      </c>
      <c r="V3708" t="inlineStr">
        <is>
          <t>SURU INTERNATIONAL P LTD</t>
        </is>
      </c>
      <c r="W3708" t="inlineStr">
        <is>
          <t>0391173197</t>
        </is>
      </c>
      <c r="X3708" t="n">
        <v>0</v>
      </c>
      <c r="Y3708" t="n">
        <v>0</v>
      </c>
      <c r="Z3708" t="n">
        <v>90183990</v>
      </c>
      <c r="AA3708" t="inlineStr">
        <is>
          <t>OTHER</t>
        </is>
      </c>
      <c r="AB3708" t="inlineStr">
        <is>
          <t>http://indiausatrade.mea.gov.in/api/public/image/stream?key=products%2F20260604T113248Z-322554-ddb062a2-1019-cropped.jpg</t>
        </is>
      </c>
      <c r="AC3708" t="inlineStr">
        <is>
          <t>2026-06-04T11:32:48.560Z</t>
        </is>
      </c>
    </row>
    <row r="3709">
      <c r="A3709" t="inlineStr">
        <is>
          <t>539d1c42-175c-466a-a5ae-bd962a7cd226</t>
        </is>
      </c>
      <c r="B3709" t="inlineStr">
        <is>
          <t xml:space="preserve">Urine Collection Bag with Measured Volume Meter </t>
        </is>
      </c>
      <c r="C3709" t="inlineStr">
        <is>
          <t>3015M</t>
        </is>
      </c>
      <c r="E3709" t="inlineStr">
        <is>
          <t>FIXED</t>
        </is>
      </c>
      <c r="F3709" t="n">
        <v>1.7</v>
      </c>
      <c r="G3709" t="inlineStr">
        <is>
          <t>USD</t>
        </is>
      </c>
      <c r="I3709" t="inlineStr">
        <is>
          <t>Unit</t>
        </is>
      </c>
      <c r="J3709" t="n">
        <v>100000</v>
      </c>
      <c r="M3709" t="n">
        <v>0</v>
      </c>
      <c r="N3709" t="n">
        <v>0</v>
      </c>
      <c r="Q3709" t="inlineStr">
        <is>
          <t>4b9d3208-80b4-4de1-b170-de6668a4b9b8</t>
        </is>
      </c>
      <c r="R3709" t="inlineStr">
        <is>
          <t>Optical, photographic, cinematographic, measuring, checking, precision, medical or surgical instruments and apparatus; parts and accessories thereof</t>
        </is>
      </c>
      <c r="S3709" t="inlineStr">
        <is>
          <t>9fded468-0798-4e4c-83bc-ec41333cf5f9</t>
        </is>
      </c>
      <c r="T3709" t="inlineStr">
        <is>
          <t>Instruments and appliances used in medical, surgical, dental or veterinary sciences, including scintigraphic apparatus, other electro-medical apparatus and sight-testing instruments</t>
        </is>
      </c>
      <c r="U3709" t="inlineStr">
        <is>
          <t>a1818396-d8ed-4ee4-9a60-1715ab685aa3</t>
        </is>
      </c>
      <c r="V3709" t="inlineStr">
        <is>
          <t>SURU INTERNATIONAL P LTD</t>
        </is>
      </c>
      <c r="W3709" t="inlineStr">
        <is>
          <t>0391173197</t>
        </is>
      </c>
      <c r="X3709" t="n">
        <v>0</v>
      </c>
      <c r="Y3709" t="n">
        <v>0</v>
      </c>
      <c r="Z3709" t="n">
        <v>90183990</v>
      </c>
      <c r="AA3709" t="inlineStr">
        <is>
          <t>OTHER</t>
        </is>
      </c>
      <c r="AB3709" t="inlineStr">
        <is>
          <t>http://indiausatrade.mea.gov.in/api/public/image/stream?key=products%2F20260604T090914Z-454300-f7f1fd09-3015M-cropped.jpg</t>
        </is>
      </c>
      <c r="AC3709" t="inlineStr">
        <is>
          <t>2026-06-04T09:09:14.698Z</t>
        </is>
      </c>
    </row>
    <row r="3710">
      <c r="A3710" t="inlineStr">
        <is>
          <t>1f1b55c5-5362-46ee-8e65-e595e33606a5</t>
        </is>
      </c>
      <c r="B3710" t="inlineStr">
        <is>
          <t>Urine Collection Leg Bag 800 ml</t>
        </is>
      </c>
      <c r="C3710" t="inlineStr">
        <is>
          <t>3015L</t>
        </is>
      </c>
      <c r="E3710" t="inlineStr">
        <is>
          <t>FIXED</t>
        </is>
      </c>
      <c r="F3710" t="n">
        <v>0.9</v>
      </c>
      <c r="G3710" t="inlineStr">
        <is>
          <t>USD</t>
        </is>
      </c>
      <c r="I3710" t="inlineStr">
        <is>
          <t>Unit</t>
        </is>
      </c>
      <c r="J3710" t="n">
        <v>50000</v>
      </c>
      <c r="M3710" t="n">
        <v>0</v>
      </c>
      <c r="N3710" t="n">
        <v>0</v>
      </c>
      <c r="Q3710" t="inlineStr">
        <is>
          <t>4b9d3208-80b4-4de1-b170-de6668a4b9b8</t>
        </is>
      </c>
      <c r="R3710" t="inlineStr">
        <is>
          <t>Optical, photographic, cinematographic, measuring, checking, precision, medical or surgical instruments and apparatus; parts and accessories thereof</t>
        </is>
      </c>
      <c r="S3710" t="inlineStr">
        <is>
          <t>9fded468-0798-4e4c-83bc-ec41333cf5f9</t>
        </is>
      </c>
      <c r="T3710" t="inlineStr">
        <is>
          <t>Instruments and appliances used in medical, surgical, dental or veterinary sciences, including scintigraphic apparatus, other electro-medical apparatus and sight-testing instruments</t>
        </is>
      </c>
      <c r="U3710" t="inlineStr">
        <is>
          <t>a1818396-d8ed-4ee4-9a60-1715ab685aa3</t>
        </is>
      </c>
      <c r="V3710" t="inlineStr">
        <is>
          <t>SURU INTERNATIONAL P LTD</t>
        </is>
      </c>
      <c r="W3710" t="inlineStr">
        <is>
          <t>0391173197</t>
        </is>
      </c>
      <c r="X3710" t="n">
        <v>0</v>
      </c>
      <c r="Y3710" t="n">
        <v>0</v>
      </c>
      <c r="Z3710" t="n">
        <v>90183990</v>
      </c>
      <c r="AA3710" t="inlineStr">
        <is>
          <t>OTHER</t>
        </is>
      </c>
      <c r="AB3710" t="inlineStr">
        <is>
          <t>http://indiausatrade.mea.gov.in/api/public/image/stream?key=products%2F20260604T092817Z-644177-4c2a3395-3015L-cropped.jpg</t>
        </is>
      </c>
      <c r="AC3710" t="inlineStr">
        <is>
          <t>2026-06-04T09:28:17.019Z</t>
        </is>
      </c>
    </row>
    <row r="3711">
      <c r="A3711" t="inlineStr">
        <is>
          <t>dbba625b-8b97-4f1b-973b-ecfce6b93317</t>
        </is>
      </c>
      <c r="B3711" t="inlineStr">
        <is>
          <t xml:space="preserve">Urine Collection Bag with Hanger </t>
        </is>
      </c>
      <c r="C3711" t="inlineStr">
        <is>
          <t>3015H</t>
        </is>
      </c>
      <c r="E3711" t="inlineStr">
        <is>
          <t>FIXED</t>
        </is>
      </c>
      <c r="F3711" t="n">
        <v>0.5</v>
      </c>
      <c r="G3711" t="inlineStr">
        <is>
          <t>USD</t>
        </is>
      </c>
      <c r="J3711" t="n">
        <v>100000</v>
      </c>
      <c r="M3711" t="n">
        <v>0</v>
      </c>
      <c r="N3711" t="n">
        <v>0</v>
      </c>
      <c r="Q3711" t="inlineStr">
        <is>
          <t>4b9d3208-80b4-4de1-b170-de6668a4b9b8</t>
        </is>
      </c>
      <c r="R3711" t="inlineStr">
        <is>
          <t>Optical, photographic, cinematographic, measuring, checking, precision, medical or surgical instruments and apparatus; parts and accessories thereof</t>
        </is>
      </c>
      <c r="S3711" t="inlineStr">
        <is>
          <t>9fded468-0798-4e4c-83bc-ec41333cf5f9</t>
        </is>
      </c>
      <c r="T3711" t="inlineStr">
        <is>
          <t>Instruments and appliances used in medical, surgical, dental or veterinary sciences, including scintigraphic apparatus, other electro-medical apparatus and sight-testing instruments</t>
        </is>
      </c>
      <c r="U3711" t="inlineStr">
        <is>
          <t>a1818396-d8ed-4ee4-9a60-1715ab685aa3</t>
        </is>
      </c>
      <c r="V3711" t="inlineStr">
        <is>
          <t>SURU INTERNATIONAL P LTD</t>
        </is>
      </c>
      <c r="W3711" t="inlineStr">
        <is>
          <t>0391173197</t>
        </is>
      </c>
      <c r="X3711" t="n">
        <v>0</v>
      </c>
      <c r="Y3711" t="n">
        <v>0</v>
      </c>
      <c r="Z3711" t="n">
        <v>90183990</v>
      </c>
      <c r="AA3711" t="inlineStr">
        <is>
          <t>OTHER</t>
        </is>
      </c>
      <c r="AB3711" t="inlineStr">
        <is>
          <t>http://indiausatrade.mea.gov.in/api/public/image/stream?key=products%2F20260604T093458Z-542475-b2c3844c-3015H-cropped.jpg</t>
        </is>
      </c>
      <c r="AC3711" t="inlineStr">
        <is>
          <t>2026-06-04T09:34:58.982Z</t>
        </is>
      </c>
    </row>
    <row r="3712">
      <c r="A3712" t="inlineStr">
        <is>
          <t>f7ffe69a-b912-46a5-86cd-479e5a09ffc6</t>
        </is>
      </c>
      <c r="B3712" t="inlineStr">
        <is>
          <t>Skin Stapler</t>
        </is>
      </c>
      <c r="C3712" t="inlineStr">
        <is>
          <t>1018.35W</t>
        </is>
      </c>
      <c r="E3712" t="inlineStr">
        <is>
          <t>FIXED</t>
        </is>
      </c>
      <c r="F3712" t="n">
        <v>5.4</v>
      </c>
      <c r="G3712" t="inlineStr">
        <is>
          <t>USD</t>
        </is>
      </c>
      <c r="I3712" t="inlineStr">
        <is>
          <t>Unit</t>
        </is>
      </c>
      <c r="J3712" t="n">
        <v>15000</v>
      </c>
      <c r="M3712" t="n">
        <v>0</v>
      </c>
      <c r="N3712" t="n">
        <v>0</v>
      </c>
      <c r="Q3712" t="inlineStr">
        <is>
          <t>4b9d3208-80b4-4de1-b170-de6668a4b9b8</t>
        </is>
      </c>
      <c r="R3712" t="inlineStr">
        <is>
          <t>Optical, photographic, cinematographic, measuring, checking, precision, medical or surgical instruments and apparatus; parts and accessories thereof</t>
        </is>
      </c>
      <c r="S3712" t="inlineStr">
        <is>
          <t>9fded468-0798-4e4c-83bc-ec41333cf5f9</t>
        </is>
      </c>
      <c r="T3712" t="inlineStr">
        <is>
          <t>Instruments and appliances used in medical, surgical, dental or veterinary sciences, including scintigraphic apparatus, other electro-medical apparatus and sight-testing instruments</t>
        </is>
      </c>
      <c r="U3712" t="inlineStr">
        <is>
          <t>a1818396-d8ed-4ee4-9a60-1715ab685aa3</t>
        </is>
      </c>
      <c r="V3712" t="inlineStr">
        <is>
          <t>SURU INTERNATIONAL P LTD</t>
        </is>
      </c>
      <c r="W3712" t="inlineStr">
        <is>
          <t>0391173197</t>
        </is>
      </c>
      <c r="X3712" t="n">
        <v>0</v>
      </c>
      <c r="Y3712" t="n">
        <v>0</v>
      </c>
      <c r="Z3712" t="n">
        <v>90183990</v>
      </c>
      <c r="AA3712" t="inlineStr">
        <is>
          <t>OTHER</t>
        </is>
      </c>
      <c r="AB3712" t="inlineStr">
        <is>
          <t>http://indiausatrade.mea.gov.in/api/public/image/stream?key=products%2F20260604T111447Z-383930-f6c761e2-1018-cropped.jpg</t>
        </is>
      </c>
      <c r="AC3712" t="inlineStr">
        <is>
          <t>2026-06-04T11:14:47.642Z</t>
        </is>
      </c>
    </row>
    <row r="3713">
      <c r="A3713" t="inlineStr">
        <is>
          <t>4efe2419-a8b2-48ca-8202-10f9acd2e946</t>
        </is>
      </c>
      <c r="B3713" t="inlineStr">
        <is>
          <t>Umbilical Cord Clamp</t>
        </is>
      </c>
      <c r="C3713" t="inlineStr">
        <is>
          <t>3012C</t>
        </is>
      </c>
      <c r="E3713" t="inlineStr">
        <is>
          <t>FIXED</t>
        </is>
      </c>
      <c r="F3713" t="n">
        <v>0.12</v>
      </c>
      <c r="G3713" t="inlineStr">
        <is>
          <t>USD</t>
        </is>
      </c>
      <c r="I3713" t="inlineStr">
        <is>
          <t>Unit</t>
        </is>
      </c>
      <c r="J3713" t="n">
        <v>10000</v>
      </c>
      <c r="M3713" t="n">
        <v>0</v>
      </c>
      <c r="N3713" t="n">
        <v>0</v>
      </c>
      <c r="Q3713" t="inlineStr">
        <is>
          <t>4b9d3208-80b4-4de1-b170-de6668a4b9b8</t>
        </is>
      </c>
      <c r="R3713" t="inlineStr">
        <is>
          <t>Optical, photographic, cinematographic, measuring, checking, precision, medical or surgical instruments and apparatus; parts and accessories thereof</t>
        </is>
      </c>
      <c r="S3713" t="inlineStr">
        <is>
          <t>9fded468-0798-4e4c-83bc-ec41333cf5f9</t>
        </is>
      </c>
      <c r="T3713" t="inlineStr">
        <is>
          <t>Instruments and appliances used in medical, surgical, dental or veterinary sciences, including scintigraphic apparatus, other electro-medical apparatus and sight-testing instruments</t>
        </is>
      </c>
      <c r="U3713" t="inlineStr">
        <is>
          <t>a1818396-d8ed-4ee4-9a60-1715ab685aa3</t>
        </is>
      </c>
      <c r="V3713" t="inlineStr">
        <is>
          <t>SURU INTERNATIONAL P LTD</t>
        </is>
      </c>
      <c r="W3713" t="inlineStr">
        <is>
          <t>0391173197</t>
        </is>
      </c>
      <c r="X3713" t="n">
        <v>0</v>
      </c>
      <c r="Y3713" t="n">
        <v>0</v>
      </c>
      <c r="Z3713" t="n">
        <v>90183990</v>
      </c>
      <c r="AA3713" t="inlineStr">
        <is>
          <t>OTHER</t>
        </is>
      </c>
      <c r="AB3713" t="inlineStr">
        <is>
          <t>http://indiausatrade.mea.gov.in/api/public/image/stream?key=products%2F20260603T065208Z-731389-95f445d6-Umbilical%20Cord%20Clamp%20Yellow-cropped.jpg</t>
        </is>
      </c>
      <c r="AC3713" t="inlineStr">
        <is>
          <t>2026-06-03T06:52:08.772Z</t>
        </is>
      </c>
    </row>
    <row r="3714">
      <c r="A3714" t="inlineStr">
        <is>
          <t>08ee2a01-0001-4f82-bcd3-2ce32bf7a079</t>
        </is>
      </c>
      <c r="B3714" t="inlineStr">
        <is>
          <t>Urine Collection Bag (Bottom Outlet) 2000 ml</t>
        </is>
      </c>
      <c r="C3714" t="inlineStr">
        <is>
          <t>3015</t>
        </is>
      </c>
      <c r="E3714" t="inlineStr">
        <is>
          <t>FIXED</t>
        </is>
      </c>
      <c r="F3714" t="n">
        <v>0.4</v>
      </c>
      <c r="G3714" t="inlineStr">
        <is>
          <t>USD</t>
        </is>
      </c>
      <c r="I3714" t="inlineStr">
        <is>
          <t>Unit</t>
        </is>
      </c>
      <c r="J3714" t="n">
        <v>100000</v>
      </c>
      <c r="M3714" t="n">
        <v>0</v>
      </c>
      <c r="N3714" t="n">
        <v>0</v>
      </c>
      <c r="Q3714" t="inlineStr">
        <is>
          <t>4b9d3208-80b4-4de1-b170-de6668a4b9b8</t>
        </is>
      </c>
      <c r="R3714" t="inlineStr">
        <is>
          <t>Optical, photographic, cinematographic, measuring, checking, precision, medical or surgical instruments and apparatus; parts and accessories thereof</t>
        </is>
      </c>
      <c r="S3714" t="inlineStr">
        <is>
          <t>9fded468-0798-4e4c-83bc-ec41333cf5f9</t>
        </is>
      </c>
      <c r="T3714" t="inlineStr">
        <is>
          <t>Instruments and appliances used in medical, surgical, dental or veterinary sciences, including scintigraphic apparatus, other electro-medical apparatus and sight-testing instruments</t>
        </is>
      </c>
      <c r="U3714" t="inlineStr">
        <is>
          <t>a1818396-d8ed-4ee4-9a60-1715ab685aa3</t>
        </is>
      </c>
      <c r="V3714" t="inlineStr">
        <is>
          <t>SURU INTERNATIONAL P LTD</t>
        </is>
      </c>
      <c r="W3714" t="inlineStr">
        <is>
          <t>0391173197</t>
        </is>
      </c>
      <c r="X3714" t="n">
        <v>0</v>
      </c>
      <c r="Y3714" t="n">
        <v>0</v>
      </c>
      <c r="Z3714" t="n">
        <v>90183990</v>
      </c>
      <c r="AA3714" t="inlineStr">
        <is>
          <t>OTHER</t>
        </is>
      </c>
      <c r="AB3714" t="inlineStr">
        <is>
          <t>http://indiausatrade.mea.gov.in/api/public/image/stream?key=products%2F20260603T123407Z-210413-7814a937-3015-cropped.jpg</t>
        </is>
      </c>
      <c r="AC3714" t="inlineStr">
        <is>
          <t>2026-06-03T11:48:22.988Z</t>
        </is>
      </c>
    </row>
    <row r="3715">
      <c r="A3715" t="inlineStr">
        <is>
          <t>ebb73fc4-151b-4f93-9749-0913d24fc1c4</t>
        </is>
      </c>
      <c r="B3715" t="inlineStr">
        <is>
          <t>Urine Collection Bag with T Type Bottom Outlet</t>
        </is>
      </c>
      <c r="C3715" t="inlineStr">
        <is>
          <t>3015T</t>
        </is>
      </c>
      <c r="E3715" t="inlineStr">
        <is>
          <t>FIXED</t>
        </is>
      </c>
      <c r="F3715" t="n">
        <v>0.52</v>
      </c>
      <c r="G3715" t="inlineStr">
        <is>
          <t>USD</t>
        </is>
      </c>
      <c r="I3715" t="inlineStr">
        <is>
          <t>Unit</t>
        </is>
      </c>
      <c r="J3715" t="n">
        <v>100000</v>
      </c>
      <c r="M3715" t="n">
        <v>0</v>
      </c>
      <c r="N3715" t="n">
        <v>0</v>
      </c>
      <c r="Q3715" t="inlineStr">
        <is>
          <t>4b9d3208-80b4-4de1-b170-de6668a4b9b8</t>
        </is>
      </c>
      <c r="R3715" t="inlineStr">
        <is>
          <t>Optical, photographic, cinematographic, measuring, checking, precision, medical or surgical instruments and apparatus; parts and accessories thereof</t>
        </is>
      </c>
      <c r="S3715" t="inlineStr">
        <is>
          <t>9fded468-0798-4e4c-83bc-ec41333cf5f9</t>
        </is>
      </c>
      <c r="T3715" t="inlineStr">
        <is>
          <t>Instruments and appliances used in medical, surgical, dental or veterinary sciences, including scintigraphic apparatus, other electro-medical apparatus and sight-testing instruments</t>
        </is>
      </c>
      <c r="U3715" t="inlineStr">
        <is>
          <t>a1818396-d8ed-4ee4-9a60-1715ab685aa3</t>
        </is>
      </c>
      <c r="V3715" t="inlineStr">
        <is>
          <t>SURU INTERNATIONAL P LTD</t>
        </is>
      </c>
      <c r="W3715" t="inlineStr">
        <is>
          <t>0391173197</t>
        </is>
      </c>
      <c r="X3715" t="n">
        <v>0</v>
      </c>
      <c r="Y3715" t="n">
        <v>0</v>
      </c>
      <c r="Z3715" t="n">
        <v>90183990</v>
      </c>
      <c r="AA3715" t="inlineStr">
        <is>
          <t>OTHER</t>
        </is>
      </c>
      <c r="AB3715" t="inlineStr">
        <is>
          <t>http://indiausatrade.mea.gov.in/api/public/image/stream?key=products%2F20260604T103942Z-210965-9a380672-3015T-cropped.jpg</t>
        </is>
      </c>
      <c r="AC3715" t="inlineStr">
        <is>
          <t>2026-06-04T10:39:42.131Z</t>
        </is>
      </c>
    </row>
    <row r="3716">
      <c r="A3716" t="inlineStr">
        <is>
          <t>24736056-d8b6-4742-939c-e52f6c17df96</t>
        </is>
      </c>
      <c r="B3716" t="inlineStr">
        <is>
          <t>Duffel Bag</t>
        </is>
      </c>
      <c r="C3716" t="inlineStr">
        <is>
          <t>DB21</t>
        </is>
      </c>
      <c r="E3716" t="inlineStr">
        <is>
          <t>FIXED</t>
        </is>
      </c>
      <c r="F3716" t="n">
        <v>0</v>
      </c>
      <c r="G3716" t="inlineStr">
        <is>
          <t>USD</t>
        </is>
      </c>
      <c r="I3716" t="inlineStr">
        <is>
          <t>Unit</t>
        </is>
      </c>
      <c r="M3716" t="n">
        <v>0</v>
      </c>
      <c r="N3716" t="n">
        <v>0</v>
      </c>
      <c r="Q3716" t="inlineStr">
        <is>
          <t>36bfad4f-387e-4cb1-a683-28e9e2cbbfa1</t>
        </is>
      </c>
      <c r="R3716" t="inlineStr">
        <is>
          <t>Articles of leather; saddlery and harness; travel goods, handbags and similar containers; articles of animal gut (other than silkworm gut)</t>
        </is>
      </c>
      <c r="S3716" t="inlineStr">
        <is>
          <t>20eb385c-69b5-43b0-aec4-f7d870ade592</t>
        </is>
      </c>
      <c r="T3716" t="inlineStr">
        <is>
          <t>Trunks, suit-cases, vanity-cases, executive-cases, brief-cases, school satchels, spectacle cases, binocular cases, camera cases, musical instrument cases, gun cases, holsters and similar containers, travelling-bags, insulated food or beverages bags, to...</t>
        </is>
      </c>
      <c r="U3716" t="inlineStr">
        <is>
          <t>117ce60a-72b7-491d-9eb7-b01b36f7dcf9</t>
        </is>
      </c>
      <c r="V3716" t="inlineStr">
        <is>
          <t>VERITY GLOBAL EXPORT</t>
        </is>
      </c>
      <c r="W3716" t="inlineStr">
        <is>
          <t>0513069534</t>
        </is>
      </c>
      <c r="X3716" t="n">
        <v>0</v>
      </c>
      <c r="Y3716" t="n">
        <v>0</v>
      </c>
      <c r="Z3716" t="n">
        <v>42022190</v>
      </c>
      <c r="AA3716" t="inlineStr">
        <is>
          <t>OTHER</t>
        </is>
      </c>
      <c r="AB3716" t="inlineStr">
        <is>
          <t>http://indiausatrade.mea.gov.in/api/public/image/stream?key=products%2F20260621T160252Z-109525-323bdf31-Antique%20Tan%20-%20Duffle%20Bag%20-%20Main-cropped.png</t>
        </is>
      </c>
      <c r="AC3716" t="inlineStr">
        <is>
          <t>2026-06-21T16:02:52.517Z</t>
        </is>
      </c>
    </row>
    <row r="3717">
      <c r="A3717" t="inlineStr">
        <is>
          <t>aaf6ad3c-eaf5-4eb1-8702-1907000c3060</t>
        </is>
      </c>
      <c r="B3717" t="inlineStr">
        <is>
          <t>Laptop Bag</t>
        </is>
      </c>
      <c r="C3717" t="inlineStr">
        <is>
          <t>LTB</t>
        </is>
      </c>
      <c r="E3717" t="inlineStr">
        <is>
          <t>FIXED</t>
        </is>
      </c>
      <c r="F3717" t="n">
        <v>0</v>
      </c>
      <c r="G3717" t="inlineStr">
        <is>
          <t>USD</t>
        </is>
      </c>
      <c r="I3717" t="inlineStr">
        <is>
          <t>Unit</t>
        </is>
      </c>
      <c r="M3717" t="n">
        <v>0</v>
      </c>
      <c r="N3717" t="n">
        <v>0</v>
      </c>
      <c r="Q3717" t="inlineStr">
        <is>
          <t>36bfad4f-387e-4cb1-a683-28e9e2cbbfa1</t>
        </is>
      </c>
      <c r="R3717" t="inlineStr">
        <is>
          <t>Articles of leather; saddlery and harness; travel goods, handbags and similar containers; articles of animal gut (other than silkworm gut)</t>
        </is>
      </c>
      <c r="S3717" t="inlineStr">
        <is>
          <t>20eb385c-69b5-43b0-aec4-f7d870ade592</t>
        </is>
      </c>
      <c r="T3717" t="inlineStr">
        <is>
          <t>Trunks, suit-cases, vanity-cases, executive-cases, brief-cases, school satchels, spectacle cases, binocular cases, camera cases, musical instrument cases, gun cases, holsters and similar containers, travelling-bags, insulated food or beverages bags, to...</t>
        </is>
      </c>
      <c r="U3717" t="inlineStr">
        <is>
          <t>117ce60a-72b7-491d-9eb7-b01b36f7dcf9</t>
        </is>
      </c>
      <c r="V3717" t="inlineStr">
        <is>
          <t>VERITY GLOBAL EXPORT</t>
        </is>
      </c>
      <c r="W3717" t="inlineStr">
        <is>
          <t>0513069534</t>
        </is>
      </c>
      <c r="X3717" t="n">
        <v>0</v>
      </c>
      <c r="Y3717" t="n">
        <v>0</v>
      </c>
      <c r="Z3717" t="n">
        <v>42022190</v>
      </c>
      <c r="AA3717" t="inlineStr">
        <is>
          <t>OTHER</t>
        </is>
      </c>
      <c r="AB3717" t="inlineStr">
        <is>
          <t>http://indiausatrade.mea.gov.in/api/public/image/stream?key=products%2F20260621T160704Z-886186-6d9adaa9-Antique%20Tan%20-%20Messenger%20Bag%20-%20Main-cropped.png</t>
        </is>
      </c>
      <c r="AC3717" t="inlineStr">
        <is>
          <t>2026-06-21T16:07:04.694Z</t>
        </is>
      </c>
    </row>
    <row r="3718">
      <c r="A3718" t="inlineStr">
        <is>
          <t>4499fe0c-e2e8-4043-8720-6f0812efb5f0</t>
        </is>
      </c>
      <c r="B3718" t="inlineStr">
        <is>
          <t>Front Pocket Wallet</t>
        </is>
      </c>
      <c r="C3718" t="inlineStr">
        <is>
          <t>FW</t>
        </is>
      </c>
      <c r="E3718" t="inlineStr">
        <is>
          <t>FIXED</t>
        </is>
      </c>
      <c r="F3718" t="n">
        <v>0</v>
      </c>
      <c r="G3718" t="inlineStr">
        <is>
          <t>USD</t>
        </is>
      </c>
      <c r="M3718" t="n">
        <v>0</v>
      </c>
      <c r="N3718" t="n">
        <v>0</v>
      </c>
      <c r="Q3718" t="inlineStr">
        <is>
          <t>36bfad4f-387e-4cb1-a683-28e9e2cbbfa1</t>
        </is>
      </c>
      <c r="R3718" t="inlineStr">
        <is>
          <t>Articles of leather; saddlery and harness; travel goods, handbags and similar containers; articles of animal gut (other than silkworm gut)</t>
        </is>
      </c>
      <c r="S3718" t="inlineStr">
        <is>
          <t>20eb385c-69b5-43b0-aec4-f7d870ade592</t>
        </is>
      </c>
      <c r="T3718" t="inlineStr">
        <is>
          <t>Trunks, suit-cases, vanity-cases, executive-cases, brief-cases, school satchels, spectacle cases, binocular cases, camera cases, musical instrument cases, gun cases, holsters and similar containers, travelling-bags, insulated food or beverages bags, to...</t>
        </is>
      </c>
      <c r="U3718" t="inlineStr">
        <is>
          <t>117ce60a-72b7-491d-9eb7-b01b36f7dcf9</t>
        </is>
      </c>
      <c r="V3718" t="inlineStr">
        <is>
          <t>VERITY GLOBAL EXPORT</t>
        </is>
      </c>
      <c r="W3718" t="inlineStr">
        <is>
          <t>0513069534</t>
        </is>
      </c>
      <c r="X3718" t="n">
        <v>0</v>
      </c>
      <c r="Y3718" t="n">
        <v>0</v>
      </c>
      <c r="Z3718" t="n">
        <v>42022190</v>
      </c>
      <c r="AA3718" t="inlineStr">
        <is>
          <t>OTHER</t>
        </is>
      </c>
      <c r="AB3718" t="inlineStr">
        <is>
          <t>http://indiausatrade.mea.gov.in/api/public/image/stream?key=products%2F20260621T161904Z-540645-bc985c80-Antique%20Tan%20-%20Wallet%20-%20Main-cropped.png</t>
        </is>
      </c>
      <c r="AC3718" t="inlineStr">
        <is>
          <t>2026-06-21T16:19:04.273Z</t>
        </is>
      </c>
    </row>
    <row r="3719">
      <c r="A3719" t="inlineStr">
        <is>
          <t>698f631d-84f8-49f3-8d0e-19c408bfddd1</t>
        </is>
      </c>
      <c r="B3719" t="inlineStr">
        <is>
          <t>Chickpeas</t>
        </is>
      </c>
      <c r="C3719" t="inlineStr">
        <is>
          <t>1</t>
        </is>
      </c>
      <c r="E3719" t="inlineStr">
        <is>
          <t>FIXED</t>
        </is>
      </c>
      <c r="F3719" t="n">
        <v>2</v>
      </c>
      <c r="G3719" t="inlineStr">
        <is>
          <t>USD</t>
        </is>
      </c>
      <c r="M3719" t="n">
        <v>0</v>
      </c>
      <c r="N3719" t="n">
        <v>0</v>
      </c>
      <c r="Q3719" t="inlineStr">
        <is>
          <t>5a733b71-4c55-41f2-8a65-241ce15bee20</t>
        </is>
      </c>
      <c r="R3719" t="inlineStr">
        <is>
          <t>Edible vegetables and certain roots and tubers</t>
        </is>
      </c>
      <c r="S3719" t="inlineStr">
        <is>
          <t>25d0a6fb-c075-45ac-9d0b-27b25b67f534</t>
        </is>
      </c>
      <c r="T3719" t="inlineStr">
        <is>
          <t>Dried leguminous vegetables, shelled, whether or not skinned or split</t>
        </is>
      </c>
      <c r="U3719" t="inlineStr">
        <is>
          <t>6f191192-9ccc-496c-a447-b117fb522f26</t>
        </is>
      </c>
      <c r="V3719" t="inlineStr">
        <is>
          <t>SD INFINITY EXPORTS</t>
        </is>
      </c>
      <c r="W3719" t="inlineStr">
        <is>
          <t>ETSPP4178M</t>
        </is>
      </c>
      <c r="X3719" t="n">
        <v>0</v>
      </c>
      <c r="Y3719" t="n">
        <v>0</v>
      </c>
      <c r="Z3719" t="n">
        <v>7132010</v>
      </c>
      <c r="AA3719" t="inlineStr">
        <is>
          <t>KABULI CHANA</t>
        </is>
      </c>
      <c r="AB3719" t="inlineStr">
        <is>
          <t>http://indiausatrade.mea.gov.in/api/public/image/stream?key=products%2F20260712T054059Z-945480-0fa4d477-gettyimages-1942086498-612x612-cropped.jpg</t>
        </is>
      </c>
      <c r="AC3719" t="inlineStr">
        <is>
          <t>2026-07-12T05:40:59.684Z</t>
        </is>
      </c>
    </row>
    <row r="3720">
      <c r="A3720" t="inlineStr">
        <is>
          <t>0f5c6e2d-66e8-412d-848b-a41f55074630</t>
        </is>
      </c>
      <c r="B3720" t="inlineStr">
        <is>
          <t>Chickpeas (Desi)</t>
        </is>
      </c>
      <c r="C3720" t="inlineStr">
        <is>
          <t>2</t>
        </is>
      </c>
      <c r="E3720" t="inlineStr">
        <is>
          <t>FIXED</t>
        </is>
      </c>
      <c r="F3720" t="n">
        <v>1</v>
      </c>
      <c r="G3720" t="inlineStr">
        <is>
          <t>USD</t>
        </is>
      </c>
      <c r="M3720" t="n">
        <v>0</v>
      </c>
      <c r="N3720" t="n">
        <v>0</v>
      </c>
      <c r="Q3720" t="inlineStr">
        <is>
          <t>5a733b71-4c55-41f2-8a65-241ce15bee20</t>
        </is>
      </c>
      <c r="R3720" t="inlineStr">
        <is>
          <t>Edible vegetables and certain roots and tubers</t>
        </is>
      </c>
      <c r="S3720" t="inlineStr">
        <is>
          <t>25d0a6fb-c075-45ac-9d0b-27b25b67f534</t>
        </is>
      </c>
      <c r="T3720" t="inlineStr">
        <is>
          <t>Dried leguminous vegetables, shelled, whether or not skinned or split</t>
        </is>
      </c>
      <c r="U3720" t="inlineStr">
        <is>
          <t>6f191192-9ccc-496c-a447-b117fb522f26</t>
        </is>
      </c>
      <c r="V3720" t="inlineStr">
        <is>
          <t>SD INFINITY EXPORTS</t>
        </is>
      </c>
      <c r="W3720" t="inlineStr">
        <is>
          <t>ETSPP4178M</t>
        </is>
      </c>
      <c r="X3720" t="n">
        <v>0</v>
      </c>
      <c r="Y3720" t="n">
        <v>0</v>
      </c>
      <c r="Z3720" t="n">
        <v>7132090</v>
      </c>
      <c r="AA3720" t="inlineStr">
        <is>
          <t>Other</t>
        </is>
      </c>
      <c r="AB3720" t="inlineStr">
        <is>
          <t>http://indiausatrade.mea.gov.in/api/public/image/stream?key=products%2F20260712T054406Z-831817-9eb6e9ad-240_F_624168120_SknbVoHm7Gu6QXXwH5Hguw6BPZKFsSOo-cropped.jpg</t>
        </is>
      </c>
      <c r="AC3720" t="inlineStr">
        <is>
          <t>2026-07-12T05:44:06.546Z</t>
        </is>
      </c>
    </row>
    <row r="3721">
      <c r="A3721" t="inlineStr">
        <is>
          <t>aa55555c-a401-4b4e-bdf8-df93767df3da</t>
        </is>
      </c>
      <c r="B3721" t="inlineStr">
        <is>
          <t>Black Gram (Urad)</t>
        </is>
      </c>
      <c r="C3721" t="inlineStr">
        <is>
          <t>3</t>
        </is>
      </c>
      <c r="E3721" t="inlineStr">
        <is>
          <t>FIXED</t>
        </is>
      </c>
      <c r="F3721" t="n">
        <v>2</v>
      </c>
      <c r="G3721" t="inlineStr">
        <is>
          <t>USD</t>
        </is>
      </c>
      <c r="M3721" t="n">
        <v>0</v>
      </c>
      <c r="N3721" t="n">
        <v>0</v>
      </c>
      <c r="Q3721" t="inlineStr">
        <is>
          <t>5a733b71-4c55-41f2-8a65-241ce15bee20</t>
        </is>
      </c>
      <c r="R3721" t="inlineStr">
        <is>
          <t>Edible vegetables and certain roots and tubers</t>
        </is>
      </c>
      <c r="S3721" t="inlineStr">
        <is>
          <t>25d0a6fb-c075-45ac-9d0b-27b25b67f534</t>
        </is>
      </c>
      <c r="T3721" t="inlineStr">
        <is>
          <t>Dried leguminous vegetables, shelled, whether or not skinned or split</t>
        </is>
      </c>
      <c r="U3721" t="inlineStr">
        <is>
          <t>6f191192-9ccc-496c-a447-b117fb522f26</t>
        </is>
      </c>
      <c r="V3721" t="inlineStr">
        <is>
          <t>SD INFINITY EXPORTS</t>
        </is>
      </c>
      <c r="W3721" t="inlineStr">
        <is>
          <t>ETSPP4178M</t>
        </is>
      </c>
      <c r="X3721" t="n">
        <v>0</v>
      </c>
      <c r="Y3721" t="n">
        <v>0</v>
      </c>
      <c r="Z3721" t="n">
        <v>7133110</v>
      </c>
      <c r="AA3721" t="inlineStr">
        <is>
          <t>BEANS OF THE SPECIES VIGNA MUNGO (L.) HEPPER</t>
        </is>
      </c>
      <c r="AB3721" t="inlineStr">
        <is>
          <t>http://indiausatrade.mea.gov.in/api/public/image/stream?key=products%2F20260712T054802Z-122212-f4e871a6-240_F_1607888891_CksGbgYRGxN0CgAJKWvx2iopW7BXxbG3-cropped.jpg</t>
        </is>
      </c>
      <c r="AC3721" t="inlineStr">
        <is>
          <t>2026-07-12T05:48:02.619Z</t>
        </is>
      </c>
    </row>
    <row r="3722">
      <c r="A3722" t="inlineStr">
        <is>
          <t>5429ed3e-7b7d-4e40-b093-6bbb8014f743</t>
        </is>
      </c>
      <c r="B3722" t="inlineStr">
        <is>
          <t>Pigeon peas (toor)</t>
        </is>
      </c>
      <c r="C3722" t="inlineStr">
        <is>
          <t>4</t>
        </is>
      </c>
      <c r="E3722" t="inlineStr">
        <is>
          <t>FIXED</t>
        </is>
      </c>
      <c r="F3722" t="n">
        <v>1</v>
      </c>
      <c r="G3722" t="inlineStr">
        <is>
          <t>USD</t>
        </is>
      </c>
      <c r="M3722" t="n">
        <v>0</v>
      </c>
      <c r="N3722" t="n">
        <v>0</v>
      </c>
      <c r="Q3722" t="inlineStr">
        <is>
          <t>5a733b71-4c55-41f2-8a65-241ce15bee20</t>
        </is>
      </c>
      <c r="R3722" t="inlineStr">
        <is>
          <t>Edible vegetables and certain roots and tubers</t>
        </is>
      </c>
      <c r="S3722" t="inlineStr">
        <is>
          <t>25d0a6fb-c075-45ac-9d0b-27b25b67f534</t>
        </is>
      </c>
      <c r="T3722" t="inlineStr">
        <is>
          <t>Dried leguminous vegetables, shelled, whether or not skinned or split</t>
        </is>
      </c>
      <c r="U3722" t="inlineStr">
        <is>
          <t>6f191192-9ccc-496c-a447-b117fb522f26</t>
        </is>
      </c>
      <c r="V3722" t="inlineStr">
        <is>
          <t>SD INFINITY EXPORTS</t>
        </is>
      </c>
      <c r="W3722" t="inlineStr">
        <is>
          <t>ETSPP4178M</t>
        </is>
      </c>
      <c r="X3722" t="n">
        <v>0</v>
      </c>
      <c r="Y3722" t="n">
        <v>0</v>
      </c>
      <c r="Z3722" t="n">
        <v>7136000</v>
      </c>
      <c r="AA3722" t="inlineStr">
        <is>
          <t>PIGEON PEAS (CAJANUS CAJAN)</t>
        </is>
      </c>
      <c r="AB3722" t="inlineStr">
        <is>
          <t>http://indiausatrade.mea.gov.in/api/public/image/stream?key=products%2F20260712T055029Z-357213-ce6845a6-240_F_598916049_JQGEnZ93vosWmfRlVMEwbW5ncA5sfjMn-cropped.jpg</t>
        </is>
      </c>
      <c r="AC3722" t="inlineStr">
        <is>
          <t>2026-07-12T05:50:29.810Z</t>
        </is>
      </c>
    </row>
    <row r="3723">
      <c r="A3723" t="inlineStr">
        <is>
          <t>d61c591b-b342-4a1d-a6b4-6a70bf87683f</t>
        </is>
      </c>
      <c r="B3723" t="inlineStr">
        <is>
          <t>Red lentils (masoor)</t>
        </is>
      </c>
      <c r="C3723" t="inlineStr">
        <is>
          <t>5</t>
        </is>
      </c>
      <c r="E3723" t="inlineStr">
        <is>
          <t>FIXED</t>
        </is>
      </c>
      <c r="F3723" t="n">
        <v>4</v>
      </c>
      <c r="G3723" t="inlineStr">
        <is>
          <t>USD</t>
        </is>
      </c>
      <c r="M3723" t="n">
        <v>0</v>
      </c>
      <c r="N3723" t="n">
        <v>0</v>
      </c>
      <c r="Q3723" t="inlineStr">
        <is>
          <t>5a733b71-4c55-41f2-8a65-241ce15bee20</t>
        </is>
      </c>
      <c r="R3723" t="inlineStr">
        <is>
          <t>Edible vegetables and certain roots and tubers</t>
        </is>
      </c>
      <c r="S3723" t="inlineStr">
        <is>
          <t>25d0a6fb-c075-45ac-9d0b-27b25b67f534</t>
        </is>
      </c>
      <c r="T3723" t="inlineStr">
        <is>
          <t>Dried leguminous vegetables, shelled, whether or not skinned or split</t>
        </is>
      </c>
      <c r="U3723" t="inlineStr">
        <is>
          <t>6f191192-9ccc-496c-a447-b117fb522f26</t>
        </is>
      </c>
      <c r="V3723" t="inlineStr">
        <is>
          <t>SD INFINITY EXPORTS</t>
        </is>
      </c>
      <c r="W3723" t="inlineStr">
        <is>
          <t>ETSPP4178M</t>
        </is>
      </c>
      <c r="X3723" t="n">
        <v>0</v>
      </c>
      <c r="Y3723" t="n">
        <v>0</v>
      </c>
      <c r="Z3723" t="n">
        <v>7139010</v>
      </c>
      <c r="AA3723" t="inlineStr">
        <is>
          <t>SPLIT</t>
        </is>
      </c>
      <c r="AB3723" t="inlineStr">
        <is>
          <t>http://indiausatrade.mea.gov.in/api/public/image/stream?key=products%2F20260712T055531Z-201796-9b06c1ea-240_F_412963008_dAmEi4NHhHQXZ9LRBmiH315ovgRfn4kH-cropped.jpg</t>
        </is>
      </c>
      <c r="AC3723" t="inlineStr">
        <is>
          <t>2026-07-12T05:55:31.687Z</t>
        </is>
      </c>
    </row>
    <row r="3724">
      <c r="A3724" t="inlineStr">
        <is>
          <t>f2efdfe1-5788-4c84-9f39-2190fe412c19</t>
        </is>
      </c>
      <c r="B3724" t="inlineStr">
        <is>
          <t xml:space="preserve">Turmeric Finger </t>
        </is>
      </c>
      <c r="C3724" t="inlineStr">
        <is>
          <t>6</t>
        </is>
      </c>
      <c r="E3724" t="inlineStr">
        <is>
          <t>FIXED</t>
        </is>
      </c>
      <c r="F3724" t="n">
        <v>2</v>
      </c>
      <c r="G3724" t="inlineStr">
        <is>
          <t>USD</t>
        </is>
      </c>
      <c r="M3724" t="n">
        <v>0</v>
      </c>
      <c r="N3724" t="n">
        <v>0</v>
      </c>
      <c r="Q3724" t="inlineStr">
        <is>
          <t>11eb2b50-813a-4317-8af0-e237b27fb644</t>
        </is>
      </c>
      <c r="R3724" t="inlineStr">
        <is>
          <t>Coffee, tea, mate and spices</t>
        </is>
      </c>
      <c r="S3724" t="inlineStr">
        <is>
          <t>3ed23eea-7f40-4692-9d0a-0dc7ca51fb99</t>
        </is>
      </c>
      <c r="T3724" t="inlineStr">
        <is>
          <t>Ginger, saffron, turmeric (curcuma), thyme, bay leaves, curry and other spices</t>
        </is>
      </c>
      <c r="U3724" t="inlineStr">
        <is>
          <t>6f191192-9ccc-496c-a447-b117fb522f26</t>
        </is>
      </c>
      <c r="V3724" t="inlineStr">
        <is>
          <t>SD INFINITY EXPORTS</t>
        </is>
      </c>
      <c r="W3724" t="inlineStr">
        <is>
          <t>ETSPP4178M</t>
        </is>
      </c>
      <c r="X3724" t="n">
        <v>0</v>
      </c>
      <c r="Y3724" t="n">
        <v>0</v>
      </c>
      <c r="Z3724" t="n">
        <v>9103010</v>
      </c>
      <c r="AA3724" t="inlineStr">
        <is>
          <t>FRESH</t>
        </is>
      </c>
      <c r="AB3724" t="inlineStr">
        <is>
          <t>http://indiausatrade.mea.gov.in/api/public/image/stream?key=products%2F20260712T055833Z-645949-83452a0e-240_F_1186604091_egUmY3rVoZncrX5kPXcAKgLWCec42o9e-cropped.jpg</t>
        </is>
      </c>
      <c r="AC3724" t="inlineStr">
        <is>
          <t>2026-07-12T05:58:33.958Z</t>
        </is>
      </c>
    </row>
    <row r="3725">
      <c r="A3725" t="inlineStr">
        <is>
          <t>ab7d4d87-fdcb-4bcf-8b2f-5c410b3e2bde</t>
        </is>
      </c>
      <c r="B3725" t="inlineStr">
        <is>
          <t xml:space="preserve">Turmeric Powder </t>
        </is>
      </c>
      <c r="C3725" t="inlineStr">
        <is>
          <t>7</t>
        </is>
      </c>
      <c r="E3725" t="inlineStr">
        <is>
          <t>FIXED</t>
        </is>
      </c>
      <c r="F3725" t="n">
        <v>2</v>
      </c>
      <c r="G3725" t="inlineStr">
        <is>
          <t>USD</t>
        </is>
      </c>
      <c r="M3725" t="n">
        <v>0</v>
      </c>
      <c r="N3725" t="n">
        <v>0</v>
      </c>
      <c r="Q3725" t="inlineStr">
        <is>
          <t>11eb2b50-813a-4317-8af0-e237b27fb644</t>
        </is>
      </c>
      <c r="R3725" t="inlineStr">
        <is>
          <t>Coffee, tea, mate and spices</t>
        </is>
      </c>
      <c r="S3725" t="inlineStr">
        <is>
          <t>3ed23eea-7f40-4692-9d0a-0dc7ca51fb99</t>
        </is>
      </c>
      <c r="T3725" t="inlineStr">
        <is>
          <t>Ginger, saffron, turmeric (curcuma), thyme, bay leaves, curry and other spices</t>
        </is>
      </c>
      <c r="U3725" t="inlineStr">
        <is>
          <t>6f191192-9ccc-496c-a447-b117fb522f26</t>
        </is>
      </c>
      <c r="V3725" t="inlineStr">
        <is>
          <t>SD INFINITY EXPORTS</t>
        </is>
      </c>
      <c r="W3725" t="inlineStr">
        <is>
          <t>ETSPP4178M</t>
        </is>
      </c>
      <c r="X3725" t="n">
        <v>0</v>
      </c>
      <c r="Y3725" t="n">
        <v>0</v>
      </c>
      <c r="Z3725" t="n">
        <v>9103030</v>
      </c>
      <c r="AA3725" t="inlineStr">
        <is>
          <t>POWDER</t>
        </is>
      </c>
      <c r="AB3725" t="inlineStr">
        <is>
          <t>http://indiausatrade.mea.gov.in/api/public/image/stream?key=products%2F20260712T060122Z-131606-200dc54d-240_F_1923620098_Jh0H3ysOAzX4XcvTBL15qtLio22aDbzV-cropped.jpg</t>
        </is>
      </c>
      <c r="AC3725" t="inlineStr">
        <is>
          <t>2026-07-12T06:01:22.469Z</t>
        </is>
      </c>
    </row>
    <row r="3726">
      <c r="A3726" t="inlineStr">
        <is>
          <t>70c993ee-83f5-46ed-9335-f225a41e31ba</t>
        </is>
      </c>
      <c r="B3726" t="inlineStr">
        <is>
          <t>Dry Red chillies</t>
        </is>
      </c>
      <c r="C3726" t="inlineStr">
        <is>
          <t>8</t>
        </is>
      </c>
      <c r="E3726" t="inlineStr">
        <is>
          <t>FIXED</t>
        </is>
      </c>
      <c r="F3726" t="n">
        <v>2</v>
      </c>
      <c r="G3726" t="inlineStr">
        <is>
          <t>USD</t>
        </is>
      </c>
      <c r="M3726" t="n">
        <v>0</v>
      </c>
      <c r="N3726" t="n">
        <v>0</v>
      </c>
      <c r="Q3726" t="inlineStr">
        <is>
          <t>11eb2b50-813a-4317-8af0-e237b27fb644</t>
        </is>
      </c>
      <c r="R3726" t="inlineStr">
        <is>
          <t>Coffee, tea, mate and spices</t>
        </is>
      </c>
      <c r="S3726" t="inlineStr">
        <is>
          <t>e035b6dc-25a1-4191-a8fc-293cacaf7616</t>
        </is>
      </c>
      <c r="T3726" t="inlineStr">
        <is>
          <t>Pepper of the genus Piper; dried or crushed or ground fruits of the genus Capsicum or of the genus Pimenta</t>
        </is>
      </c>
      <c r="U3726" t="inlineStr">
        <is>
          <t>6f191192-9ccc-496c-a447-b117fb522f26</t>
        </is>
      </c>
      <c r="V3726" t="inlineStr">
        <is>
          <t>SD INFINITY EXPORTS</t>
        </is>
      </c>
      <c r="W3726" t="inlineStr">
        <is>
          <t>ETSPP4178M</t>
        </is>
      </c>
      <c r="X3726" t="n">
        <v>0</v>
      </c>
      <c r="Y3726" t="n">
        <v>0</v>
      </c>
      <c r="Z3726" t="n">
        <v>9042110</v>
      </c>
      <c r="AA3726" t="inlineStr">
        <is>
          <t>OF GENUS CAPSICUM</t>
        </is>
      </c>
      <c r="AB3726" t="inlineStr">
        <is>
          <t>http://indiausatrade.mea.gov.in/api/public/image/stream?key=products%2F20260712T060418Z-622878-e53a7509-240_F_622371944_VBLj8P6J6eqkJvvBwatkuWnVwTra8F4l-cropped.jpg</t>
        </is>
      </c>
      <c r="AC3726" t="inlineStr">
        <is>
          <t>2026-07-12T06:04:18.650Z</t>
        </is>
      </c>
    </row>
    <row r="3727">
      <c r="A3727" t="inlineStr">
        <is>
          <t>495cebf7-e168-4b7c-a0ac-273616f3c675</t>
        </is>
      </c>
      <c r="B3727" t="inlineStr">
        <is>
          <t xml:space="preserve">Red Chilli powder </t>
        </is>
      </c>
      <c r="C3727" t="inlineStr">
        <is>
          <t>9</t>
        </is>
      </c>
      <c r="E3727" t="inlineStr">
        <is>
          <t>FIXED</t>
        </is>
      </c>
      <c r="F3727" t="n">
        <v>2</v>
      </c>
      <c r="G3727" t="inlineStr">
        <is>
          <t>USD</t>
        </is>
      </c>
      <c r="M3727" t="n">
        <v>0</v>
      </c>
      <c r="N3727" t="n">
        <v>0</v>
      </c>
      <c r="Q3727" t="inlineStr">
        <is>
          <t>11eb2b50-813a-4317-8af0-e237b27fb644</t>
        </is>
      </c>
      <c r="R3727" t="inlineStr">
        <is>
          <t>Coffee, tea, mate and spices</t>
        </is>
      </c>
      <c r="S3727" t="inlineStr">
        <is>
          <t>e035b6dc-25a1-4191-a8fc-293cacaf7616</t>
        </is>
      </c>
      <c r="T3727" t="inlineStr">
        <is>
          <t>Pepper of the genus Piper; dried or crushed or ground fruits of the genus Capsicum or of the genus Pimenta</t>
        </is>
      </c>
      <c r="U3727" t="inlineStr">
        <is>
          <t>6f191192-9ccc-496c-a447-b117fb522f26</t>
        </is>
      </c>
      <c r="V3727" t="inlineStr">
        <is>
          <t>SD INFINITY EXPORTS</t>
        </is>
      </c>
      <c r="W3727" t="inlineStr">
        <is>
          <t>ETSPP4178M</t>
        </is>
      </c>
      <c r="X3727" t="n">
        <v>0</v>
      </c>
      <c r="Y3727" t="n">
        <v>0</v>
      </c>
      <c r="Z3727" t="n">
        <v>9042219</v>
      </c>
      <c r="AA3727" t="inlineStr">
        <is>
          <t>OTHER</t>
        </is>
      </c>
      <c r="AB3727" t="inlineStr">
        <is>
          <t>http://indiausatrade.mea.gov.in/api/public/image/stream?key=products%2F20260712T060705Z-746834-defb580f-240_F_690353465_nZIfdBq4WW4LZlB0JIxdNfcsHQPO6bmn-cropped.jpg</t>
        </is>
      </c>
      <c r="AC3727" t="inlineStr">
        <is>
          <t>2026-07-12T06:07:05.349Z</t>
        </is>
      </c>
    </row>
    <row r="3728">
      <c r="A3728" t="inlineStr">
        <is>
          <t>eb27c9e2-070c-4691-90c7-60204759a910</t>
        </is>
      </c>
      <c r="B3728" t="inlineStr">
        <is>
          <t xml:space="preserve">Cumin seed </t>
        </is>
      </c>
      <c r="C3728" t="inlineStr">
        <is>
          <t>10</t>
        </is>
      </c>
      <c r="E3728" t="inlineStr">
        <is>
          <t>FIXED</t>
        </is>
      </c>
      <c r="F3728" t="n">
        <v>3</v>
      </c>
      <c r="G3728" t="inlineStr">
        <is>
          <t>USD</t>
        </is>
      </c>
      <c r="M3728" t="n">
        <v>0</v>
      </c>
      <c r="N3728" t="n">
        <v>0</v>
      </c>
      <c r="Q3728" t="inlineStr">
        <is>
          <t>11eb2b50-813a-4317-8af0-e237b27fb644</t>
        </is>
      </c>
      <c r="R3728" t="inlineStr">
        <is>
          <t>Coffee, tea, mate and spices</t>
        </is>
      </c>
      <c r="S3728" t="inlineStr">
        <is>
          <t>94c01a6b-b610-4952-8983-30e9118441fa</t>
        </is>
      </c>
      <c r="T3728" t="inlineStr">
        <is>
          <t>Seeds of anise, badian, fennel, coriander, cumin or caraway; juniper berries</t>
        </is>
      </c>
      <c r="U3728" t="inlineStr">
        <is>
          <t>6f191192-9ccc-496c-a447-b117fb522f26</t>
        </is>
      </c>
      <c r="V3728" t="inlineStr">
        <is>
          <t>SD INFINITY EXPORTS</t>
        </is>
      </c>
      <c r="W3728" t="inlineStr">
        <is>
          <t>ETSPP4178M</t>
        </is>
      </c>
      <c r="X3728" t="n">
        <v>0</v>
      </c>
      <c r="Y3728" t="n">
        <v>0</v>
      </c>
      <c r="Z3728" t="n">
        <v>9093121</v>
      </c>
      <c r="AA3728" t="inlineStr">
        <is>
          <t>OF SEED QUALITY</t>
        </is>
      </c>
      <c r="AB3728" t="inlineStr">
        <is>
          <t>http://indiausatrade.mea.gov.in/api/public/image/stream?key=products%2F20260712T061630Z-925467-024035bc-240_F_397665086_WqieJxXy2CAOOphlL48tfPjS0AucNrCj-cropped.jpg</t>
        </is>
      </c>
      <c r="AC3728" t="inlineStr">
        <is>
          <t>2026-07-12T06:16:30.222Z</t>
        </is>
      </c>
    </row>
    <row r="3729">
      <c r="A3729" t="inlineStr">
        <is>
          <t>a3da84df-a711-45fd-8cfa-d957dd559961</t>
        </is>
      </c>
      <c r="B3729" t="inlineStr">
        <is>
          <t>Cumin powder</t>
        </is>
      </c>
      <c r="C3729" t="inlineStr">
        <is>
          <t>11</t>
        </is>
      </c>
      <c r="E3729" t="inlineStr">
        <is>
          <t>FIXED</t>
        </is>
      </c>
      <c r="F3729" t="n">
        <v>2</v>
      </c>
      <c r="G3729" t="inlineStr">
        <is>
          <t>USD</t>
        </is>
      </c>
      <c r="M3729" t="n">
        <v>0</v>
      </c>
      <c r="N3729" t="n">
        <v>0</v>
      </c>
      <c r="Q3729" t="inlineStr">
        <is>
          <t>11eb2b50-813a-4317-8af0-e237b27fb644</t>
        </is>
      </c>
      <c r="R3729" t="inlineStr">
        <is>
          <t>Coffee, tea, mate and spices</t>
        </is>
      </c>
      <c r="S3729" t="inlineStr">
        <is>
          <t>94c01a6b-b610-4952-8983-30e9118441fa</t>
        </is>
      </c>
      <c r="T3729" t="inlineStr">
        <is>
          <t>Seeds of anise, badian, fennel, coriander, cumin or caraway; juniper berries</t>
        </is>
      </c>
      <c r="U3729" t="inlineStr">
        <is>
          <t>6f191192-9ccc-496c-a447-b117fb522f26</t>
        </is>
      </c>
      <c r="V3729" t="inlineStr">
        <is>
          <t>SD INFINITY EXPORTS</t>
        </is>
      </c>
      <c r="W3729" t="inlineStr">
        <is>
          <t>ETSPP4178M</t>
        </is>
      </c>
      <c r="X3729" t="n">
        <v>0</v>
      </c>
      <c r="Y3729" t="n">
        <v>0</v>
      </c>
      <c r="Z3729" t="n">
        <v>9093200</v>
      </c>
      <c r="AA3729" t="inlineStr">
        <is>
          <t>CRUSHED OR GROUND</t>
        </is>
      </c>
      <c r="AB3729" t="inlineStr">
        <is>
          <t>http://indiausatrade.mea.gov.in/api/public/image/stream?key=products%2F20260712T062009Z-515945-9d77085f-240_F_1964771945_ZqD5GqY1T7INImeVA1SEXy4gWj4xoRlZ-cropped.jpg</t>
        </is>
      </c>
      <c r="AC3729" t="inlineStr">
        <is>
          <t>2026-07-12T06:20:09.681Z</t>
        </is>
      </c>
    </row>
    <row r="3730">
      <c r="A3730" t="inlineStr">
        <is>
          <t>c68b837d-8a2a-4583-b72a-4a6685b663bc</t>
        </is>
      </c>
      <c r="B3730" t="inlineStr">
        <is>
          <t xml:space="preserve">Coriander seeds </t>
        </is>
      </c>
      <c r="C3730" t="inlineStr">
        <is>
          <t>12</t>
        </is>
      </c>
      <c r="E3730" t="inlineStr">
        <is>
          <t>FIXED</t>
        </is>
      </c>
      <c r="F3730" t="n">
        <v>2</v>
      </c>
      <c r="G3730" t="inlineStr">
        <is>
          <t>USD</t>
        </is>
      </c>
      <c r="M3730" t="n">
        <v>0</v>
      </c>
      <c r="N3730" t="n">
        <v>0</v>
      </c>
      <c r="Q3730" t="inlineStr">
        <is>
          <t>11eb2b50-813a-4317-8af0-e237b27fb644</t>
        </is>
      </c>
      <c r="R3730" t="inlineStr">
        <is>
          <t>Coffee, tea, mate and spices</t>
        </is>
      </c>
      <c r="S3730" t="inlineStr">
        <is>
          <t>94c01a6b-b610-4952-8983-30e9118441fa</t>
        </is>
      </c>
      <c r="T3730" t="inlineStr">
        <is>
          <t>Seeds of anise, badian, fennel, coriander, cumin or caraway; juniper berries</t>
        </is>
      </c>
      <c r="U3730" t="inlineStr">
        <is>
          <t>6f191192-9ccc-496c-a447-b117fb522f26</t>
        </is>
      </c>
      <c r="V3730" t="inlineStr">
        <is>
          <t>SD INFINITY EXPORTS</t>
        </is>
      </c>
      <c r="W3730" t="inlineStr">
        <is>
          <t>ETSPP4178M</t>
        </is>
      </c>
      <c r="X3730" t="n">
        <v>0</v>
      </c>
      <c r="Y3730" t="n">
        <v>0</v>
      </c>
      <c r="Z3730" t="n">
        <v>9092110</v>
      </c>
      <c r="AA3730" t="inlineStr">
        <is>
          <t>OF SEED QUALITY</t>
        </is>
      </c>
      <c r="AB3730" t="inlineStr">
        <is>
          <t>http://indiausatrade.mea.gov.in/api/public/image/stream?key=products%2F20260712T062233Z-482997-bb3a7406-240_F_527157569_LFsjbXYhUB3xBQJ0nhOBSPITfMFYU5gI-cropped.jpg</t>
        </is>
      </c>
      <c r="AC3730" t="inlineStr">
        <is>
          <t>2026-07-12T06:22:33.582Z</t>
        </is>
      </c>
    </row>
    <row r="3731">
      <c r="A3731" t="inlineStr">
        <is>
          <t>493522cc-7bec-4ca4-9db5-78f3c85f394f</t>
        </is>
      </c>
      <c r="B3731" t="inlineStr">
        <is>
          <t>Coriander powder</t>
        </is>
      </c>
      <c r="C3731" t="inlineStr">
        <is>
          <t>13</t>
        </is>
      </c>
      <c r="E3731" t="inlineStr">
        <is>
          <t>FIXED</t>
        </is>
      </c>
      <c r="F3731" t="n">
        <v>2</v>
      </c>
      <c r="G3731" t="inlineStr">
        <is>
          <t>USD</t>
        </is>
      </c>
      <c r="M3731" t="n">
        <v>0</v>
      </c>
      <c r="N3731" t="n">
        <v>0</v>
      </c>
      <c r="Q3731" t="inlineStr">
        <is>
          <t>11eb2b50-813a-4317-8af0-e237b27fb644</t>
        </is>
      </c>
      <c r="R3731" t="inlineStr">
        <is>
          <t>Coffee, tea, mate and spices</t>
        </is>
      </c>
      <c r="S3731" t="inlineStr">
        <is>
          <t>94c01a6b-b610-4952-8983-30e9118441fa</t>
        </is>
      </c>
      <c r="T3731" t="inlineStr">
        <is>
          <t>Seeds of anise, badian, fennel, coriander, cumin or caraway; juniper berries</t>
        </is>
      </c>
      <c r="U3731" t="inlineStr">
        <is>
          <t>6f191192-9ccc-496c-a447-b117fb522f26</t>
        </is>
      </c>
      <c r="V3731" t="inlineStr">
        <is>
          <t>SD INFINITY EXPORTS</t>
        </is>
      </c>
      <c r="W3731" t="inlineStr">
        <is>
          <t>ETSPP4178M</t>
        </is>
      </c>
      <c r="X3731" t="n">
        <v>0</v>
      </c>
      <c r="Y3731" t="n">
        <v>0</v>
      </c>
      <c r="Z3731" t="n">
        <v>9092200</v>
      </c>
      <c r="AA3731" t="inlineStr">
        <is>
          <t>CRUSHED OR GROUND</t>
        </is>
      </c>
      <c r="AB3731" t="inlineStr">
        <is>
          <t>http://indiausatrade.mea.gov.in/api/public/image/stream?key=products%2F20260712T062428Z-714332-8364ca09-240_F_226997451_gqKnl633CqjPN9NzZirWs5slrQhFzU7W-cropped.jpg</t>
        </is>
      </c>
      <c r="AC3731" t="inlineStr">
        <is>
          <t>2026-07-12T06:24:28.437Z</t>
        </is>
      </c>
    </row>
    <row r="3732">
      <c r="A3732" t="inlineStr">
        <is>
          <t>38e55d2d-273a-4c6a-b60f-d057edf218ae</t>
        </is>
      </c>
      <c r="B3732" t="inlineStr">
        <is>
          <t xml:space="preserve">Fenugreek Seed </t>
        </is>
      </c>
      <c r="C3732" t="inlineStr">
        <is>
          <t>14</t>
        </is>
      </c>
      <c r="E3732" t="inlineStr">
        <is>
          <t>FIXED</t>
        </is>
      </c>
      <c r="F3732" t="n">
        <v>1</v>
      </c>
      <c r="G3732" t="inlineStr">
        <is>
          <t>USD</t>
        </is>
      </c>
      <c r="M3732" t="n">
        <v>0</v>
      </c>
      <c r="N3732" t="n">
        <v>0</v>
      </c>
      <c r="Q3732" t="inlineStr">
        <is>
          <t>11eb2b50-813a-4317-8af0-e237b27fb644</t>
        </is>
      </c>
      <c r="R3732" t="inlineStr">
        <is>
          <t>Coffee, tea, mate and spices</t>
        </is>
      </c>
      <c r="S3732" t="inlineStr">
        <is>
          <t>3ed23eea-7f40-4692-9d0a-0dc7ca51fb99</t>
        </is>
      </c>
      <c r="T3732" t="inlineStr">
        <is>
          <t>Ginger, saffron, turmeric (curcuma), thyme, bay leaves, curry and other spices</t>
        </is>
      </c>
      <c r="U3732" t="inlineStr">
        <is>
          <t>6f191192-9ccc-496c-a447-b117fb522f26</t>
        </is>
      </c>
      <c r="V3732" t="inlineStr">
        <is>
          <t>SD INFINITY EXPORTS</t>
        </is>
      </c>
      <c r="W3732" t="inlineStr">
        <is>
          <t>ETSPP4178M</t>
        </is>
      </c>
      <c r="X3732" t="n">
        <v>0</v>
      </c>
      <c r="Y3732" t="n">
        <v>0</v>
      </c>
      <c r="Z3732" t="n">
        <v>9109912</v>
      </c>
      <c r="AA3732" t="inlineStr">
        <is>
          <t>FENUGREEK</t>
        </is>
      </c>
      <c r="AB3732" t="inlineStr">
        <is>
          <t>http://indiausatrade.mea.gov.in/api/public/image/stream?key=products%2F20260712T063120Z-874261-88b97bd0-240_F_1087575217_UTq8HhePPEw9vldgN2fKhRj5h4gNSdsX-cropped.jpg</t>
        </is>
      </c>
      <c r="AC3732" t="inlineStr">
        <is>
          <t>2026-07-12T06:31:20.703Z</t>
        </is>
      </c>
    </row>
    <row r="3733">
      <c r="A3733" t="inlineStr">
        <is>
          <t>ebf6bed0-9016-42e2-9079-715b89b06830</t>
        </is>
      </c>
      <c r="B3733" t="inlineStr">
        <is>
          <t xml:space="preserve">Fenugreek powder </t>
        </is>
      </c>
      <c r="C3733" t="inlineStr">
        <is>
          <t>15</t>
        </is>
      </c>
      <c r="E3733" t="inlineStr">
        <is>
          <t>FIXED</t>
        </is>
      </c>
      <c r="F3733" t="n">
        <v>1</v>
      </c>
      <c r="G3733" t="inlineStr">
        <is>
          <t>USD</t>
        </is>
      </c>
      <c r="M3733" t="n">
        <v>0</v>
      </c>
      <c r="N3733" t="n">
        <v>0</v>
      </c>
      <c r="Q3733" t="inlineStr">
        <is>
          <t>11eb2b50-813a-4317-8af0-e237b27fb644</t>
        </is>
      </c>
      <c r="R3733" t="inlineStr">
        <is>
          <t>Coffee, tea, mate and spices</t>
        </is>
      </c>
      <c r="S3733" t="inlineStr">
        <is>
          <t>3ed23eea-7f40-4692-9d0a-0dc7ca51fb99</t>
        </is>
      </c>
      <c r="T3733" t="inlineStr">
        <is>
          <t>Ginger, saffron, turmeric (curcuma), thyme, bay leaves, curry and other spices</t>
        </is>
      </c>
      <c r="U3733" t="inlineStr">
        <is>
          <t>6f191192-9ccc-496c-a447-b117fb522f26</t>
        </is>
      </c>
      <c r="V3733" t="inlineStr">
        <is>
          <t>SD INFINITY EXPORTS</t>
        </is>
      </c>
      <c r="W3733" t="inlineStr">
        <is>
          <t>ETSPP4178M</t>
        </is>
      </c>
      <c r="X3733" t="n">
        <v>0</v>
      </c>
      <c r="Y3733" t="n">
        <v>0</v>
      </c>
      <c r="Z3733" t="n">
        <v>9109924</v>
      </c>
      <c r="AA3733" t="inlineStr">
        <is>
          <t>FENUGREEK</t>
        </is>
      </c>
      <c r="AB3733" t="inlineStr">
        <is>
          <t>http://indiausatrade.mea.gov.in/api/public/image/stream?key=products%2F20260712T063515Z-960131-037e3fa6-240_F_226997451_gqKnl633CqjPN9NzZirWs5slrQhFzU7W-cropped.jpg</t>
        </is>
      </c>
      <c r="AC3733" t="inlineStr">
        <is>
          <t>2026-07-12T06:35:15.562Z</t>
        </is>
      </c>
    </row>
    <row r="3734">
      <c r="A3734" t="inlineStr">
        <is>
          <t>64fe7da5-0ea5-4318-bfa9-1af203cf8d2d</t>
        </is>
      </c>
      <c r="B3734" t="inlineStr">
        <is>
          <t xml:space="preserve">Basmati Rice </t>
        </is>
      </c>
      <c r="C3734" t="inlineStr">
        <is>
          <t>16</t>
        </is>
      </c>
      <c r="E3734" t="inlineStr">
        <is>
          <t>FIXED</t>
        </is>
      </c>
      <c r="F3734" t="n">
        <v>1</v>
      </c>
      <c r="G3734" t="inlineStr">
        <is>
          <t>USD</t>
        </is>
      </c>
      <c r="M3734" t="n">
        <v>0</v>
      </c>
      <c r="N3734" t="n">
        <v>0</v>
      </c>
      <c r="Q3734" t="inlineStr">
        <is>
          <t>890dd873-cb6a-4f34-a326-a26e8e217ae2</t>
        </is>
      </c>
      <c r="R3734" t="inlineStr">
        <is>
          <t>Cereals</t>
        </is>
      </c>
      <c r="S3734" t="inlineStr">
        <is>
          <t>e31295bc-9c98-4744-84a1-71024e358e79</t>
        </is>
      </c>
      <c r="T3734" t="inlineStr">
        <is>
          <t>Rice</t>
        </is>
      </c>
      <c r="U3734" t="inlineStr">
        <is>
          <t>6f191192-9ccc-496c-a447-b117fb522f26</t>
        </is>
      </c>
      <c r="V3734" t="inlineStr">
        <is>
          <t>SD INFINITY EXPORTS</t>
        </is>
      </c>
      <c r="W3734" t="inlineStr">
        <is>
          <t>ETSPP4178M</t>
        </is>
      </c>
      <c r="X3734" t="n">
        <v>0</v>
      </c>
      <c r="Y3734" t="n">
        <v>0</v>
      </c>
      <c r="Z3734" t="n">
        <v>10063020</v>
      </c>
      <c r="AA3734" t="inlineStr">
        <is>
          <t>BASMATI RICE</t>
        </is>
      </c>
      <c r="AB3734" t="inlineStr">
        <is>
          <t>http://indiausatrade.mea.gov.in/api/public/image/stream?key=products%2F20260712T063936Z-535978-14cf1a2c-240_F_943069054_9AQKotoObCmnxVbcwyHFufIklYmpiaWk-cropped.jpg</t>
        </is>
      </c>
      <c r="AC3734" t="inlineStr">
        <is>
          <t>2026-07-12T06:39:36.190Z</t>
        </is>
      </c>
    </row>
    <row r="3735">
      <c r="A3735" t="inlineStr">
        <is>
          <t>7d9943fc-359a-4a4f-b904-66424b2b108a</t>
        </is>
      </c>
      <c r="B3735" t="inlineStr">
        <is>
          <t>Arabica AA Green Beans</t>
        </is>
      </c>
      <c r="C3735" t="inlineStr">
        <is>
          <t>001</t>
        </is>
      </c>
      <c r="E3735" t="inlineStr">
        <is>
          <t>FIXED</t>
        </is>
      </c>
      <c r="F3735" t="n">
        <v>620</v>
      </c>
      <c r="G3735" t="inlineStr">
        <is>
          <t>USD</t>
        </is>
      </c>
      <c r="I3735" t="inlineStr">
        <is>
          <t>Kilogram</t>
        </is>
      </c>
      <c r="J3735" t="n">
        <v>1000</v>
      </c>
      <c r="M3735" t="n">
        <v>0</v>
      </c>
      <c r="N3735" t="n">
        <v>0</v>
      </c>
      <c r="Q3735" t="inlineStr">
        <is>
          <t>11eb2b50-813a-4317-8af0-e237b27fb644</t>
        </is>
      </c>
      <c r="R3735" t="inlineStr">
        <is>
          <t>Coffee, tea, mate and spices</t>
        </is>
      </c>
      <c r="S3735" t="inlineStr">
        <is>
          <t>dd0923d8-7410-4fff-aaed-fcba14efd000</t>
        </is>
      </c>
      <c r="T3735" t="inlineStr">
        <is>
          <t>Coffee, whether or not roasted or decaffeinated; coffee husks and skins; coffee substitutes containing coffee in any proportion</t>
        </is>
      </c>
      <c r="U3735" t="inlineStr">
        <is>
          <t>979f4786-8909-4b92-9c8c-aad02559cd29</t>
        </is>
      </c>
      <c r="V3735" t="inlineStr">
        <is>
          <t>CHITEX GLOBAL TRADE PRIVATE LIMITED</t>
        </is>
      </c>
      <c r="W3735" t="inlineStr">
        <is>
          <t>AANCC3586F</t>
        </is>
      </c>
      <c r="X3735" t="n">
        <v>0</v>
      </c>
      <c r="Y3735" t="n">
        <v>0</v>
      </c>
      <c r="Z3735" t="n">
        <v>9011111</v>
      </c>
      <c r="AA3735" t="inlineStr">
        <is>
          <t>A GRADE</t>
        </is>
      </c>
      <c r="AB3735" t="inlineStr">
        <is>
          <t>http://indiausatrade.mea.gov.in/api/public/image/stream?key=products%2F20260826T122634Z-624091-b96fb427-inbound8946099624483481319%20-%20rajratna%20kathare-cropped.jpg</t>
        </is>
      </c>
      <c r="AC3735" t="inlineStr">
        <is>
          <t>2026-08-26T12:26:34.907Z</t>
        </is>
      </c>
    </row>
    <row r="3736">
      <c r="A3736" t="inlineStr">
        <is>
          <t>f2f2fbb9-f089-4b33-8d38-fb176153ab8a</t>
        </is>
      </c>
      <c r="B3736" t="inlineStr">
        <is>
          <t>Puzzles Chips - Cream &amp; Onion</t>
        </is>
      </c>
      <c r="C3736" t="inlineStr">
        <is>
          <t>8906106980968</t>
        </is>
      </c>
      <c r="E3736" t="inlineStr">
        <is>
          <t>FIXED</t>
        </is>
      </c>
      <c r="F3736" t="n">
        <v>10</v>
      </c>
      <c r="G3736" t="inlineStr">
        <is>
          <t>USD</t>
        </is>
      </c>
      <c r="I3736" t="inlineStr">
        <is>
          <t>Carton</t>
        </is>
      </c>
      <c r="M3736" t="n">
        <v>0</v>
      </c>
      <c r="N3736" t="n">
        <v>0</v>
      </c>
      <c r="Q3736" t="inlineStr">
        <is>
          <t>2d545a03-a906-4299-924e-26821ae33187</t>
        </is>
      </c>
      <c r="R3736" t="inlineStr">
        <is>
          <t>Miscellaneous edible preparations</t>
        </is>
      </c>
      <c r="S3736" t="inlineStr">
        <is>
          <t>14959494-977b-41fb-ba2f-fbb4e70f011f</t>
        </is>
      </c>
      <c r="T3736" t="inlineStr">
        <is>
          <t>Food preparations not elsewhere specified or included</t>
        </is>
      </c>
      <c r="U3736" t="inlineStr">
        <is>
          <t>a392878f-3f1f-4f88-a052-cd87a95b5cfe</t>
        </is>
      </c>
      <c r="V3736" t="inlineStr">
        <is>
          <t>EXPEDITE FOODS PRIVATE LIMITED</t>
        </is>
      </c>
      <c r="W3736" t="inlineStr">
        <is>
          <t>AAFCE8697R</t>
        </is>
      </c>
      <c r="X3736" t="n">
        <v>0</v>
      </c>
      <c r="Y3736" t="n">
        <v>0</v>
      </c>
      <c r="Z3736" t="n">
        <v>21069099</v>
      </c>
      <c r="AA3736" t="inlineStr">
        <is>
          <t>OTHER</t>
        </is>
      </c>
      <c r="AB3736" t="inlineStr">
        <is>
          <t>http://indiausatrade.mea.gov.in/api/public/image/stream?key=products%2F20260831T072045Z-392065-9343d264-Puzzles%20Chips%20-%20Cream%20%26%20Onion_Front-cropped.jpg</t>
        </is>
      </c>
      <c r="AC3736" t="inlineStr">
        <is>
          <t>2026-08-31T07:20:45.392Z</t>
        </is>
      </c>
    </row>
    <row r="3737">
      <c r="A3737" t="inlineStr">
        <is>
          <t>4b5ea5b2-b367-472d-bb28-abd25a8525a8</t>
        </is>
      </c>
      <c r="B3737" t="inlineStr">
        <is>
          <t>Onion Seeds</t>
        </is>
      </c>
      <c r="C3737" t="inlineStr">
        <is>
          <t>EAG-ONI-SEED-1209-001</t>
        </is>
      </c>
      <c r="E3737" t="inlineStr">
        <is>
          <t>FIXED</t>
        </is>
      </c>
      <c r="F3737" t="n">
        <v>14500</v>
      </c>
      <c r="G3737" t="inlineStr">
        <is>
          <t>USD</t>
        </is>
      </c>
      <c r="I3737" t="inlineStr">
        <is>
          <t>Metric Ton</t>
        </is>
      </c>
      <c r="J3737" t="n">
        <v>27</v>
      </c>
      <c r="M3737" t="n">
        <v>0</v>
      </c>
      <c r="N3737" t="n">
        <v>0</v>
      </c>
      <c r="Q3737" t="inlineStr">
        <is>
          <t>aca22f63-b620-436b-a981-f7d5a8ac871b</t>
        </is>
      </c>
      <c r="R3737" t="inlineStr">
        <is>
          <t>Oil seeds and oleaginous fruits; miscellaneous grains, seeds and fruit; industrial or medicinal plants; straw and fodder</t>
        </is>
      </c>
      <c r="S3737" t="inlineStr">
        <is>
          <t>5811076c-d7f4-4edc-bb3a-a25e509360f4</t>
        </is>
      </c>
      <c r="T3737" t="inlineStr">
        <is>
          <t>Seeds, fruit and spores, of a kind used for sowing</t>
        </is>
      </c>
      <c r="U3737" t="inlineStr">
        <is>
          <t>416c3f6c-329f-4ff0-9fa7-923df9313076</t>
        </is>
      </c>
      <c r="V3737" t="inlineStr">
        <is>
          <t>EXCEL AGRI GENETICS PRIVATE LIMITED</t>
        </is>
      </c>
      <c r="W3737" t="inlineStr">
        <is>
          <t>AAHCE0061B</t>
        </is>
      </c>
      <c r="X3737" t="n">
        <v>0</v>
      </c>
      <c r="Y3737" t="n">
        <v>0</v>
      </c>
      <c r="Z3737" t="n">
        <v>12099130</v>
      </c>
      <c r="AA3737" t="inlineStr">
        <is>
          <t>OF ONION</t>
        </is>
      </c>
      <c r="AB3737" t="inlineStr">
        <is>
          <t>http://indiausatrade.mea.gov.in/api/public/image/stream?key=products%2F20260528T140648Z-510155-8b637085-8b6e34e2-2683-4aae-add5-f271619c691c-cropped.jpg</t>
        </is>
      </c>
      <c r="AC3737" t="inlineStr">
        <is>
          <t>2026-05-28T14:06:48.665Z</t>
        </is>
      </c>
    </row>
    <row r="3738">
      <c r="A3738" t="inlineStr">
        <is>
          <t>6d9d6f21-bbb8-491c-aba0-55d552617fe5</t>
        </is>
      </c>
      <c r="B3738" t="inlineStr">
        <is>
          <t>Maize</t>
        </is>
      </c>
      <c r="C3738" t="inlineStr">
        <is>
          <t>EAG-MAIZE-CS-50KG</t>
        </is>
      </c>
      <c r="E3738" t="inlineStr">
        <is>
          <t>FIXED</t>
        </is>
      </c>
      <c r="F3738" t="n">
        <v>11437.22</v>
      </c>
      <c r="G3738" t="inlineStr">
        <is>
          <t>USD</t>
        </is>
      </c>
      <c r="I3738" t="inlineStr">
        <is>
          <t>Container (20 FT)</t>
        </is>
      </c>
      <c r="J3738" t="n">
        <v>1</v>
      </c>
      <c r="M3738" t="n">
        <v>0</v>
      </c>
      <c r="N3738" t="n">
        <v>0</v>
      </c>
      <c r="Q3738" t="inlineStr">
        <is>
          <t>890dd873-cb6a-4f34-a326-a26e8e217ae2</t>
        </is>
      </c>
      <c r="R3738" t="inlineStr">
        <is>
          <t>Cereals</t>
        </is>
      </c>
      <c r="S3738" t="inlineStr">
        <is>
          <t>e1de7361-9ee1-42b6-aa9b-6af21d8d09a9</t>
        </is>
      </c>
      <c r="T3738" t="inlineStr">
        <is>
          <t>Maize (corn)</t>
        </is>
      </c>
      <c r="U3738" t="inlineStr">
        <is>
          <t>416c3f6c-329f-4ff0-9fa7-923df9313076</t>
        </is>
      </c>
      <c r="V3738" t="inlineStr">
        <is>
          <t>EXCEL AGRI GENETICS PRIVATE LIMITED</t>
        </is>
      </c>
      <c r="W3738" t="inlineStr">
        <is>
          <t>AAHCE0061B</t>
        </is>
      </c>
      <c r="X3738" t="n">
        <v>0</v>
      </c>
      <c r="Y3738" t="n">
        <v>0</v>
      </c>
      <c r="Z3738" t="n">
        <v>10059000</v>
      </c>
      <c r="AA3738" t="inlineStr">
        <is>
          <t>MAIZE (CORN)OTHER</t>
        </is>
      </c>
      <c r="AB3738" t="inlineStr">
        <is>
          <t>http://indiausatrade.mea.gov.in/api/public/image/stream?key=products%2F20260508T182508Z-991317-19d5e737-WhatsApp%20Image%202026-05-08%20at%2011.36.19%20PM-cropped.jpg</t>
        </is>
      </c>
      <c r="AC3738" t="inlineStr">
        <is>
          <t>2026-05-08T18:25:08.128Z</t>
        </is>
      </c>
    </row>
    <row r="3739">
      <c r="A3739" t="inlineStr">
        <is>
          <t>d15a3a23-d1ad-46ab-bb06-52f59730e8e8</t>
        </is>
      </c>
      <c r="B3739" t="inlineStr">
        <is>
          <t xml:space="preserve">Banana Flakes </t>
        </is>
      </c>
      <c r="C3739" t="inlineStr">
        <is>
          <t>NFP-BF-G9</t>
        </is>
      </c>
      <c r="E3739" t="inlineStr">
        <is>
          <t>FIXED</t>
        </is>
      </c>
      <c r="F3739" t="n">
        <v>5.8</v>
      </c>
      <c r="G3739" t="inlineStr">
        <is>
          <t>USD</t>
        </is>
      </c>
      <c r="I3739" t="inlineStr">
        <is>
          <t>Kilogram</t>
        </is>
      </c>
      <c r="J3739" t="n">
        <v>100</v>
      </c>
      <c r="M3739" t="n">
        <v>0</v>
      </c>
      <c r="N3739" t="n">
        <v>0</v>
      </c>
      <c r="Q3739" t="inlineStr">
        <is>
          <t>2ef64ff9-cb1b-4020-8faa-42e6ad7e233e</t>
        </is>
      </c>
      <c r="R3739" t="inlineStr">
        <is>
          <t>Edible fruit and nuts; peel of citrus fruit or melons</t>
        </is>
      </c>
      <c r="S3739" t="inlineStr">
        <is>
          <t>f7edc2ff-beb8-4e3f-9d37-3565f921cf2b</t>
        </is>
      </c>
      <c r="T3739" t="inlineStr">
        <is>
          <t>Bananas, including plantains, fresh or dried</t>
        </is>
      </c>
      <c r="U3739" t="inlineStr">
        <is>
          <t>9d82f9b8-7097-4770-b5ba-838ea4c8c817</t>
        </is>
      </c>
      <c r="V3739" t="inlineStr">
        <is>
          <t>Nutriolife Food Processing</t>
        </is>
      </c>
      <c r="W3739" t="inlineStr">
        <is>
          <t>NCYPS6030M</t>
        </is>
      </c>
      <c r="X3739" t="n">
        <v>0</v>
      </c>
      <c r="Y3739" t="n">
        <v>0</v>
      </c>
      <c r="Z3739" t="n">
        <v>8039090</v>
      </c>
      <c r="AA3739" t="inlineStr">
        <is>
          <t>OTHER</t>
        </is>
      </c>
      <c r="AB3739" t="inlineStr">
        <is>
          <t>http://indiausatrade.mea.gov.in/api/public/image/stream?key=products%2F20260611T150259Z-918156-04ba128b-1000556197-cropped.png</t>
        </is>
      </c>
      <c r="AC3739" t="inlineStr">
        <is>
          <t>2026-06-11T15:02:59.007Z</t>
        </is>
      </c>
    </row>
    <row r="3740">
      <c r="A3740" t="inlineStr">
        <is>
          <t>e349a887-2a1b-4ba9-98d1-c9a27611c7bd</t>
        </is>
      </c>
      <c r="B3740" t="inlineStr">
        <is>
          <t>Banana Powder</t>
        </is>
      </c>
      <c r="C3740" t="inlineStr">
        <is>
          <t>NFP-BP-G9</t>
        </is>
      </c>
      <c r="E3740" t="inlineStr">
        <is>
          <t>FIXED</t>
        </is>
      </c>
      <c r="F3740" t="n">
        <v>6</v>
      </c>
      <c r="G3740" t="inlineStr">
        <is>
          <t>USD</t>
        </is>
      </c>
      <c r="I3740" t="inlineStr">
        <is>
          <t>Kilogram</t>
        </is>
      </c>
      <c r="J3740" t="n">
        <v>100</v>
      </c>
      <c r="M3740" t="n">
        <v>0</v>
      </c>
      <c r="N3740" t="n">
        <v>0</v>
      </c>
      <c r="Q3740" t="inlineStr">
        <is>
          <t>b3816538-d9ad-428d-b89b-f9b795f6c724</t>
        </is>
      </c>
      <c r="R3740" t="inlineStr">
        <is>
          <t>Products of the milling industry; malt; starches; inulin; wheat gluten</t>
        </is>
      </c>
      <c r="S3740" t="inlineStr">
        <is>
          <t>ed74bd10-4d40-46f4-9e02-3877caf64b09</t>
        </is>
      </c>
      <c r="T3740" t="inlineStr">
        <is>
          <t>Flour, meal and powder of the dried leguminous vegetables of heading 0713, of sago or of roots or tubers of heading 0714 or of the products of Chapter 8</t>
        </is>
      </c>
      <c r="U3740" t="inlineStr">
        <is>
          <t>9d82f9b8-7097-4770-b5ba-838ea4c8c817</t>
        </is>
      </c>
      <c r="V3740" t="inlineStr">
        <is>
          <t>Nutriolife Food Processing</t>
        </is>
      </c>
      <c r="W3740" t="inlineStr">
        <is>
          <t>NCYPS6030M</t>
        </is>
      </c>
      <c r="X3740" t="n">
        <v>0</v>
      </c>
      <c r="Y3740" t="n">
        <v>0</v>
      </c>
      <c r="Z3740" t="n">
        <v>11063090</v>
      </c>
      <c r="AA3740" t="inlineStr">
        <is>
          <t>OTHER</t>
        </is>
      </c>
      <c r="AB3740" t="inlineStr">
        <is>
          <t>http://indiausatrade.mea.gov.in/api/public/image/stream?key=products%2F20260608T162234Z-593821-6cb8208f-1000554877-cropped.jpg</t>
        </is>
      </c>
      <c r="AC3740" t="inlineStr">
        <is>
          <t>2026-06-08T16:11:27.082Z</t>
        </is>
      </c>
    </row>
    <row r="3741">
      <c r="A3741" t="inlineStr">
        <is>
          <t>ae0b6654-a9a0-4b71-8615-3c621fbb2b25</t>
        </is>
      </c>
      <c r="B3741" t="inlineStr">
        <is>
          <t>Hand knotted Oushak rug</t>
        </is>
      </c>
      <c r="C3741" t="inlineStr">
        <is>
          <t>ACC-HKO-55-001</t>
        </is>
      </c>
      <c r="E3741" t="inlineStr">
        <is>
          <t>FIXED</t>
        </is>
      </c>
      <c r="F3741" t="n">
        <v>300</v>
      </c>
      <c r="G3741" t="inlineStr">
        <is>
          <t>USD</t>
        </is>
      </c>
      <c r="I3741" t="inlineStr">
        <is>
          <t>Unit</t>
        </is>
      </c>
      <c r="J3741" t="n">
        <v>1</v>
      </c>
      <c r="M3741" t="n">
        <v>0</v>
      </c>
      <c r="N3741" t="n">
        <v>0</v>
      </c>
      <c r="Q3741" t="inlineStr">
        <is>
          <t>939b4b61-99a9-4615-b4e4-39970d76eeb8</t>
        </is>
      </c>
      <c r="R3741" t="inlineStr">
        <is>
          <t>Carpets and other textile floor coverings</t>
        </is>
      </c>
      <c r="S3741" t="inlineStr">
        <is>
          <t>60da4bb8-5dd6-4e19-aa3e-34445ccfc99c</t>
        </is>
      </c>
      <c r="T3741" t="inlineStr">
        <is>
          <t>Carpets and other textile floor coverings, knotted, whether or not made up</t>
        </is>
      </c>
      <c r="U3741" t="inlineStr">
        <is>
          <t>0dccbf7e-c686-4b0e-8b2f-79e0c0516de3</t>
        </is>
      </c>
      <c r="V3741" t="inlineStr">
        <is>
          <t>ARTISAN COLLECTIVE &amp; CO</t>
        </is>
      </c>
      <c r="W3741" t="inlineStr">
        <is>
          <t>ACNFA3711B</t>
        </is>
      </c>
      <c r="X3741" t="n">
        <v>0</v>
      </c>
      <c r="Y3741" t="n">
        <v>0</v>
      </c>
      <c r="Z3741" t="n">
        <v>57011000</v>
      </c>
      <c r="AA3741" t="inlineStr">
        <is>
          <t>CARPETS AND OTHER TEXTILE FLOOR COVERINGS, KNOTTED, WHETHER OR NOT MADE UP - OF WOOL OR FINE ANIMAL HAIR</t>
        </is>
      </c>
      <c r="AB3741" t="inlineStr">
        <is>
          <t>http://indiausatrade.mea.gov.in/api/public/image/stream?key=products%2F20260616T071003Z-845309-11624c25-HNR-3255-cropped.jpg</t>
        </is>
      </c>
      <c r="AC3741" t="inlineStr">
        <is>
          <t>2026-06-16T07:10:03.567Z</t>
        </is>
      </c>
    </row>
    <row r="3742">
      <c r="A3742" t="inlineStr">
        <is>
          <t>73f1ad8f-36b4-42a6-b682-153f45f1c48f</t>
        </is>
      </c>
      <c r="B3742" t="inlineStr">
        <is>
          <t>Teja - Whole Dry Red Chilli</t>
        </is>
      </c>
      <c r="C3742" t="inlineStr">
        <is>
          <t>TSN</t>
        </is>
      </c>
      <c r="E3742" t="inlineStr">
        <is>
          <t>FIXED</t>
        </is>
      </c>
      <c r="F3742" t="n">
        <v>70</v>
      </c>
      <c r="G3742" t="inlineStr">
        <is>
          <t>USD</t>
        </is>
      </c>
      <c r="I3742" t="inlineStr">
        <is>
          <t>Kilogram</t>
        </is>
      </c>
      <c r="J3742" t="n">
        <v>1</v>
      </c>
      <c r="M3742" t="n">
        <v>0</v>
      </c>
      <c r="N3742" t="n">
        <v>0</v>
      </c>
      <c r="Q3742" t="inlineStr">
        <is>
          <t>11eb2b50-813a-4317-8af0-e237b27fb644</t>
        </is>
      </c>
      <c r="R3742" t="inlineStr">
        <is>
          <t>Coffee, tea, mate and spices</t>
        </is>
      </c>
      <c r="S3742" t="inlineStr">
        <is>
          <t>e035b6dc-25a1-4191-a8fc-293cacaf7616</t>
        </is>
      </c>
      <c r="T3742" t="inlineStr">
        <is>
          <t>Pepper of the genus Piper; dried or crushed or ground fruits of the genus Capsicum or of the genus Pimenta</t>
        </is>
      </c>
      <c r="U3742" t="inlineStr">
        <is>
          <t>a7e129f7-0220-4005-bd70-ab3f7f0637a1</t>
        </is>
      </c>
      <c r="V3742" t="inlineStr">
        <is>
          <t>VIVARDHAA GLOBAL PRIVATE LIMITED</t>
        </is>
      </c>
      <c r="W3742" t="inlineStr">
        <is>
          <t>AAKCV0535A</t>
        </is>
      </c>
      <c r="X3742" t="n">
        <v>0</v>
      </c>
      <c r="Y3742" t="n">
        <v>0</v>
      </c>
      <c r="Z3742" t="n">
        <v>9042110</v>
      </c>
      <c r="AA3742" t="inlineStr">
        <is>
          <t>OF GENUS CAPSICUM</t>
        </is>
      </c>
      <c r="AB3742" t="inlineStr">
        <is>
          <t>http://indiausatrade.mea.gov.in/api/public/image/stream?key=products%2F20260830T095024Z-989461-e5048bc4-teja-cropped.jpg</t>
        </is>
      </c>
      <c r="AC3742" t="inlineStr">
        <is>
          <t>2026-08-30T09:50:24.836Z</t>
        </is>
      </c>
    </row>
    <row r="3743">
      <c r="A3743" t="inlineStr">
        <is>
          <t>da531f9f-6893-4843-a4f8-08459c678ebf</t>
        </is>
      </c>
      <c r="B3743" t="inlineStr">
        <is>
          <t>355(Syngenta) - Whole Dry Red Chilli</t>
        </is>
      </c>
      <c r="C3743" t="inlineStr">
        <is>
          <t>S35</t>
        </is>
      </c>
      <c r="E3743" t="inlineStr">
        <is>
          <t>FIXED</t>
        </is>
      </c>
      <c r="F3743" t="n">
        <v>70</v>
      </c>
      <c r="G3743" t="inlineStr">
        <is>
          <t>USD</t>
        </is>
      </c>
      <c r="I3743" t="inlineStr">
        <is>
          <t>Kilogram</t>
        </is>
      </c>
      <c r="J3743" t="n">
        <v>1</v>
      </c>
      <c r="M3743" t="n">
        <v>0</v>
      </c>
      <c r="N3743" t="n">
        <v>0</v>
      </c>
      <c r="Q3743" t="inlineStr">
        <is>
          <t>11eb2b50-813a-4317-8af0-e237b27fb644</t>
        </is>
      </c>
      <c r="R3743" t="inlineStr">
        <is>
          <t>Coffee, tea, mate and spices</t>
        </is>
      </c>
      <c r="S3743" t="inlineStr">
        <is>
          <t>e035b6dc-25a1-4191-a8fc-293cacaf7616</t>
        </is>
      </c>
      <c r="T3743" t="inlineStr">
        <is>
          <t>Pepper of the genus Piper; dried or crushed or ground fruits of the genus Capsicum or of the genus Pimenta</t>
        </is>
      </c>
      <c r="U3743" t="inlineStr">
        <is>
          <t>a7e129f7-0220-4005-bd70-ab3f7f0637a1</t>
        </is>
      </c>
      <c r="V3743" t="inlineStr">
        <is>
          <t>VIVARDHAA GLOBAL PRIVATE LIMITED</t>
        </is>
      </c>
      <c r="W3743" t="inlineStr">
        <is>
          <t>AAKCV0535A</t>
        </is>
      </c>
      <c r="X3743" t="n">
        <v>0</v>
      </c>
      <c r="Y3743" t="n">
        <v>0</v>
      </c>
      <c r="Z3743" t="n">
        <v>9042110</v>
      </c>
      <c r="AA3743" t="inlineStr">
        <is>
          <t>OF GENUS CAPSICUM</t>
        </is>
      </c>
      <c r="AB3743" t="inlineStr">
        <is>
          <t>http://indiausatrade.mea.gov.in/api/public/image/stream?key=products%2F20260830T103207Z-367035-57234162-355-cropped.jpg</t>
        </is>
      </c>
      <c r="AC3743" t="inlineStr">
        <is>
          <t>2026-08-30T10:32:07.622Z</t>
        </is>
      </c>
    </row>
    <row r="3744">
      <c r="A3744" t="inlineStr">
        <is>
          <t>13475d7f-b245-47ae-80f8-3e1b15c25a42</t>
        </is>
      </c>
      <c r="B3744" t="inlineStr">
        <is>
          <t>334(Super 10) - Whole Dry Red Chilli</t>
        </is>
      </c>
      <c r="C3744" t="inlineStr">
        <is>
          <t>S34</t>
        </is>
      </c>
      <c r="E3744" t="inlineStr">
        <is>
          <t>FIXED</t>
        </is>
      </c>
      <c r="F3744" t="n">
        <v>70</v>
      </c>
      <c r="G3744" t="inlineStr">
        <is>
          <t>USD</t>
        </is>
      </c>
      <c r="I3744" t="inlineStr">
        <is>
          <t>Kilogram</t>
        </is>
      </c>
      <c r="J3744" t="n">
        <v>1</v>
      </c>
      <c r="M3744" t="n">
        <v>0</v>
      </c>
      <c r="N3744" t="n">
        <v>0</v>
      </c>
      <c r="Q3744" t="inlineStr">
        <is>
          <t>11eb2b50-813a-4317-8af0-e237b27fb644</t>
        </is>
      </c>
      <c r="R3744" t="inlineStr">
        <is>
          <t>Coffee, tea, mate and spices</t>
        </is>
      </c>
      <c r="S3744" t="inlineStr">
        <is>
          <t>e035b6dc-25a1-4191-a8fc-293cacaf7616</t>
        </is>
      </c>
      <c r="T3744" t="inlineStr">
        <is>
          <t>Pepper of the genus Piper; dried or crushed or ground fruits of the genus Capsicum or of the genus Pimenta</t>
        </is>
      </c>
      <c r="U3744" t="inlineStr">
        <is>
          <t>a7e129f7-0220-4005-bd70-ab3f7f0637a1</t>
        </is>
      </c>
      <c r="V3744" t="inlineStr">
        <is>
          <t>VIVARDHAA GLOBAL PRIVATE LIMITED</t>
        </is>
      </c>
      <c r="W3744" t="inlineStr">
        <is>
          <t>AAKCV0535A</t>
        </is>
      </c>
      <c r="X3744" t="n">
        <v>0</v>
      </c>
      <c r="Y3744" t="n">
        <v>0</v>
      </c>
      <c r="Z3744" t="n">
        <v>9042110</v>
      </c>
      <c r="AA3744" t="inlineStr">
        <is>
          <t>OF GENUS CAPSICUM</t>
        </is>
      </c>
      <c r="AB3744" t="inlineStr">
        <is>
          <t>http://indiausatrade.mea.gov.in/api/public/image/stream?key=products%2F20260830T101603Z-669016-8d9e7da0-334-cropped.jpg</t>
        </is>
      </c>
      <c r="AC3744" t="inlineStr">
        <is>
          <t>2026-08-30T10:16:03.501Z</t>
        </is>
      </c>
    </row>
    <row r="3745">
      <c r="A3745" t="inlineStr">
        <is>
          <t>84e3a3e9-707b-47fc-9956-62d72fc55c20</t>
        </is>
      </c>
      <c r="B3745" t="inlineStr">
        <is>
          <t>2050-BRB-RUB-7CM-Grey split leather palm glove.</t>
        </is>
      </c>
      <c r="C3745" t="inlineStr">
        <is>
          <t>2050-BRB-RUB-7CM-Grey Split Leather Palm Glove</t>
        </is>
      </c>
      <c r="E3745" t="inlineStr">
        <is>
          <t>FIXED</t>
        </is>
      </c>
      <c r="F3745" t="n">
        <v>2</v>
      </c>
      <c r="G3745" t="inlineStr">
        <is>
          <t>USD</t>
        </is>
      </c>
      <c r="M3745" t="n">
        <v>0</v>
      </c>
      <c r="N3745" t="n">
        <v>0</v>
      </c>
      <c r="Q3745" t="inlineStr">
        <is>
          <t>36bfad4f-387e-4cb1-a683-28e9e2cbbfa1</t>
        </is>
      </c>
      <c r="R3745" t="inlineStr">
        <is>
          <t>Articles of leather; saddlery and harness; travel goods, handbags and similar containers; articles of animal gut (other than silkworm gut)</t>
        </is>
      </c>
      <c r="S3745" t="inlineStr">
        <is>
          <t>fd51dd71-eb2c-4fce-8d24-f5a804a20815</t>
        </is>
      </c>
      <c r="T3745" t="inlineStr">
        <is>
          <t>Articles of apparel and clothing accessories (including gloves, mittens and mitts), for all purposes, of leather or of composition leather</t>
        </is>
      </c>
      <c r="U3745" t="inlineStr">
        <is>
          <t>4dbe791e-f2e4-40eb-b013-0d6eb24f2ffc</t>
        </is>
      </c>
      <c r="V3745" t="inlineStr">
        <is>
          <t>B S ARORA &amp; SONS HUF</t>
        </is>
      </c>
      <c r="W3745" t="inlineStr">
        <is>
          <t>0289008476</t>
        </is>
      </c>
      <c r="X3745" t="n">
        <v>0</v>
      </c>
      <c r="Y3745" t="n">
        <v>0</v>
      </c>
      <c r="Z3745" t="n">
        <v>42032910</v>
      </c>
      <c r="AA3745" t="inlineStr">
        <is>
          <t>GLOVES FOR USE IN INDUSTRY</t>
        </is>
      </c>
      <c r="AB3745" t="inlineStr">
        <is>
          <t>http://indiausatrade.mea.gov.in/api/public/image/stream?key=products%2F20260826T093502Z-687340-894cafbd-2050-BRB-RUB-7CM-cropped.jpg</t>
        </is>
      </c>
      <c r="AC3745" t="inlineStr">
        <is>
          <t>2026-08-26T09:35:02.151Z</t>
        </is>
      </c>
    </row>
    <row r="3746">
      <c r="A3746" t="inlineStr">
        <is>
          <t>c5731ee0-752b-463e-b1f8-c1f3974f6cd4</t>
        </is>
      </c>
      <c r="B3746" t="inlineStr">
        <is>
          <t>5009 -  UNLINED WING THUMB DRIVER GLOVE</t>
        </is>
      </c>
      <c r="C3746" t="inlineStr">
        <is>
          <t>5009 -  UNLINED WING THUMB DRIVER GLOVE</t>
        </is>
      </c>
      <c r="E3746" t="inlineStr">
        <is>
          <t>FIXED</t>
        </is>
      </c>
      <c r="F3746" t="n">
        <v>2</v>
      </c>
      <c r="G3746" t="inlineStr">
        <is>
          <t>USD</t>
        </is>
      </c>
      <c r="M3746" t="n">
        <v>0</v>
      </c>
      <c r="N3746" t="n">
        <v>0</v>
      </c>
      <c r="Q3746" t="inlineStr">
        <is>
          <t>36bfad4f-387e-4cb1-a683-28e9e2cbbfa1</t>
        </is>
      </c>
      <c r="R3746" t="inlineStr">
        <is>
          <t>Articles of leather; saddlery and harness; travel goods, handbags and similar containers; articles of animal gut (other than silkworm gut)</t>
        </is>
      </c>
      <c r="S3746" t="inlineStr">
        <is>
          <t>fd51dd71-eb2c-4fce-8d24-f5a804a20815</t>
        </is>
      </c>
      <c r="T3746" t="inlineStr">
        <is>
          <t>Articles of apparel and clothing accessories (including gloves, mittens and mitts), for all purposes, of leather or of composition leather</t>
        </is>
      </c>
      <c r="U3746" t="inlineStr">
        <is>
          <t>4dbe791e-f2e4-40eb-b013-0d6eb24f2ffc</t>
        </is>
      </c>
      <c r="V3746" t="inlineStr">
        <is>
          <t>B S ARORA &amp; SONS HUF</t>
        </is>
      </c>
      <c r="W3746" t="inlineStr">
        <is>
          <t>0289008476</t>
        </is>
      </c>
      <c r="X3746" t="n">
        <v>0</v>
      </c>
      <c r="Y3746" t="n">
        <v>0</v>
      </c>
      <c r="Z3746" t="n">
        <v>42032910</v>
      </c>
      <c r="AA3746" t="inlineStr">
        <is>
          <t>GLOVES FOR USE IN INDUSTRY</t>
        </is>
      </c>
      <c r="AB3746" t="inlineStr">
        <is>
          <t>http://indiausatrade.mea.gov.in/api/public/image/stream?key=products%2F20260827T052156Z-585041-56a1bf8a-5009-cropped.jpg</t>
        </is>
      </c>
      <c r="AC3746" t="inlineStr">
        <is>
          <t>2026-08-27T05:21:56.339Z</t>
        </is>
      </c>
    </row>
    <row r="3747">
      <c r="A3747" t="inlineStr">
        <is>
          <t>d9cd13f3-a51a-4282-8f35-634a9fa3484f</t>
        </is>
      </c>
      <c r="B3747" t="inlineStr">
        <is>
          <t>5010 - UNLINED WHITE COW GRAIN LEATHER GLOVE WITH WING THUMB</t>
        </is>
      </c>
      <c r="C3747" t="inlineStr">
        <is>
          <t>5010- UNLINED GRAIN LEATHER WING THUMB DRIVER GLOVE</t>
        </is>
      </c>
      <c r="E3747" t="inlineStr">
        <is>
          <t>FIXED</t>
        </is>
      </c>
      <c r="F3747" t="n">
        <v>2</v>
      </c>
      <c r="G3747" t="inlineStr">
        <is>
          <t>USD</t>
        </is>
      </c>
      <c r="M3747" t="n">
        <v>0</v>
      </c>
      <c r="N3747" t="n">
        <v>0</v>
      </c>
      <c r="Q3747" t="inlineStr">
        <is>
          <t>36bfad4f-387e-4cb1-a683-28e9e2cbbfa1</t>
        </is>
      </c>
      <c r="R3747" t="inlineStr">
        <is>
          <t>Articles of leather; saddlery and harness; travel goods, handbags and similar containers; articles of animal gut (other than silkworm gut)</t>
        </is>
      </c>
      <c r="S3747" t="inlineStr">
        <is>
          <t>fd51dd71-eb2c-4fce-8d24-f5a804a20815</t>
        </is>
      </c>
      <c r="T3747" t="inlineStr">
        <is>
          <t>Articles of apparel and clothing accessories (including gloves, mittens and mitts), for all purposes, of leather or of composition leather</t>
        </is>
      </c>
      <c r="U3747" t="inlineStr">
        <is>
          <t>4dbe791e-f2e4-40eb-b013-0d6eb24f2ffc</t>
        </is>
      </c>
      <c r="V3747" t="inlineStr">
        <is>
          <t>B S ARORA &amp; SONS HUF</t>
        </is>
      </c>
      <c r="W3747" t="inlineStr">
        <is>
          <t>0289008476</t>
        </is>
      </c>
      <c r="X3747" t="n">
        <v>0</v>
      </c>
      <c r="Y3747" t="n">
        <v>0</v>
      </c>
      <c r="Z3747" t="n">
        <v>42032910</v>
      </c>
      <c r="AA3747" t="inlineStr">
        <is>
          <t>GLOVES FOR USE IN INDUSTRY</t>
        </is>
      </c>
      <c r="AB3747" t="inlineStr">
        <is>
          <t>http://indiausatrade.mea.gov.in/api/public/image/stream?key=products%2F20260827T053923Z-496121-d664140c-5010-cropped.jpg</t>
        </is>
      </c>
      <c r="AC3747" t="inlineStr">
        <is>
          <t>2026-08-27T05:39:23.056Z</t>
        </is>
      </c>
    </row>
    <row r="3748">
      <c r="A3748" t="inlineStr">
        <is>
          <t>33b2eae1-aa70-4c91-ad7d-d18e7492aa1a</t>
        </is>
      </c>
      <c r="B3748" t="inlineStr">
        <is>
          <t>5009-Unlined wing thumb driver glove</t>
        </is>
      </c>
      <c r="C3748" t="inlineStr">
        <is>
          <t>5009-Unlined wing thumb natural grain driver glove</t>
        </is>
      </c>
      <c r="E3748" t="inlineStr">
        <is>
          <t>FIXED</t>
        </is>
      </c>
      <c r="F3748" t="n">
        <v>2</v>
      </c>
      <c r="G3748" t="inlineStr">
        <is>
          <t>USD</t>
        </is>
      </c>
      <c r="M3748" t="n">
        <v>0</v>
      </c>
      <c r="N3748" t="n">
        <v>0</v>
      </c>
      <c r="Q3748" t="inlineStr">
        <is>
          <t>36bfad4f-387e-4cb1-a683-28e9e2cbbfa1</t>
        </is>
      </c>
      <c r="R3748" t="inlineStr">
        <is>
          <t>Articles of leather; saddlery and harness; travel goods, handbags and similar containers; articles of animal gut (other than silkworm gut)</t>
        </is>
      </c>
      <c r="S3748" t="inlineStr">
        <is>
          <t>fd51dd71-eb2c-4fce-8d24-f5a804a20815</t>
        </is>
      </c>
      <c r="T3748" t="inlineStr">
        <is>
          <t>Articles of apparel and clothing accessories (including gloves, mittens and mitts), for all purposes, of leather or of composition leather</t>
        </is>
      </c>
      <c r="U3748" t="inlineStr">
        <is>
          <t>4dbe791e-f2e4-40eb-b013-0d6eb24f2ffc</t>
        </is>
      </c>
      <c r="V3748" t="inlineStr">
        <is>
          <t>B S ARORA &amp; SONS HUF</t>
        </is>
      </c>
      <c r="W3748" t="inlineStr">
        <is>
          <t>0289008476</t>
        </is>
      </c>
      <c r="X3748" t="n">
        <v>0</v>
      </c>
      <c r="Y3748" t="n">
        <v>0</v>
      </c>
      <c r="Z3748" t="n">
        <v>42032910</v>
      </c>
      <c r="AA3748" t="inlineStr">
        <is>
          <t>GLOVES FOR USE IN INDUSTRY</t>
        </is>
      </c>
      <c r="AB3748" t="inlineStr">
        <is>
          <t>http://indiausatrade.mea.gov.in/api/public/image/stream?key=products%2F20260826T123159Z-955005-10f8778d-5009-cropped.jpg</t>
        </is>
      </c>
      <c r="AC3748" t="inlineStr">
        <is>
          <t>2026-08-26T12:31:59.939Z</t>
        </is>
      </c>
    </row>
    <row r="3749">
      <c r="A3749" t="inlineStr">
        <is>
          <t>bc19402d-1f29-4898-b3bc-554e6cdaed55</t>
        </is>
      </c>
      <c r="B3749" t="inlineStr">
        <is>
          <t>5003-GOAT Skin, Keystone Thumb Driver Glove</t>
        </is>
      </c>
      <c r="C3749" t="inlineStr">
        <is>
          <t>5003 / GOAT</t>
        </is>
      </c>
      <c r="E3749" t="inlineStr">
        <is>
          <t>FIXED</t>
        </is>
      </c>
      <c r="F3749" t="n">
        <v>2</v>
      </c>
      <c r="G3749" t="inlineStr">
        <is>
          <t>USD</t>
        </is>
      </c>
      <c r="M3749" t="n">
        <v>0</v>
      </c>
      <c r="N3749" t="n">
        <v>0</v>
      </c>
      <c r="Q3749" t="inlineStr">
        <is>
          <t>36bfad4f-387e-4cb1-a683-28e9e2cbbfa1</t>
        </is>
      </c>
      <c r="R3749" t="inlineStr">
        <is>
          <t>Articles of leather; saddlery and harness; travel goods, handbags and similar containers; articles of animal gut (other than silkworm gut)</t>
        </is>
      </c>
      <c r="S3749" t="inlineStr">
        <is>
          <t>fd51dd71-eb2c-4fce-8d24-f5a804a20815</t>
        </is>
      </c>
      <c r="T3749" t="inlineStr">
        <is>
          <t>Articles of apparel and clothing accessories (including gloves, mittens and mitts), for all purposes, of leather or of composition leather</t>
        </is>
      </c>
      <c r="U3749" t="inlineStr">
        <is>
          <t>4dbe791e-f2e4-40eb-b013-0d6eb24f2ffc</t>
        </is>
      </c>
      <c r="V3749" t="inlineStr">
        <is>
          <t>B S ARORA &amp; SONS HUF</t>
        </is>
      </c>
      <c r="W3749" t="inlineStr">
        <is>
          <t>0289008476</t>
        </is>
      </c>
      <c r="X3749" t="n">
        <v>0</v>
      </c>
      <c r="Y3749" t="n">
        <v>0</v>
      </c>
      <c r="Z3749" t="n">
        <v>42032910</v>
      </c>
      <c r="AA3749" t="inlineStr">
        <is>
          <t>GLOVES FOR USE IN INDUSTRY</t>
        </is>
      </c>
      <c r="AB3749" t="inlineStr">
        <is>
          <t>http://indiausatrade.mea.gov.in/api/public/image/stream?key=products%2F20260810T090323Z-913123-a225d2bb-5003%20-%20GOAT-cropped.png</t>
        </is>
      </c>
      <c r="AC3749" t="inlineStr">
        <is>
          <t>2026-08-10T09:03:23.145Z</t>
        </is>
      </c>
    </row>
    <row r="3750">
      <c r="A3750" t="inlineStr">
        <is>
          <t>3e25b0c9-2e03-4508-ae9b-16ea4fdc8644</t>
        </is>
      </c>
      <c r="B3750" t="inlineStr">
        <is>
          <t>5003-B Cow Beige Driver Glove</t>
        </is>
      </c>
      <c r="C3750" t="inlineStr">
        <is>
          <t>5003-B</t>
        </is>
      </c>
      <c r="E3750" t="inlineStr">
        <is>
          <t>FIXED</t>
        </is>
      </c>
      <c r="F3750" t="n">
        <v>2</v>
      </c>
      <c r="G3750" t="inlineStr">
        <is>
          <t>USD</t>
        </is>
      </c>
      <c r="M3750" t="n">
        <v>0</v>
      </c>
      <c r="N3750" t="n">
        <v>0</v>
      </c>
      <c r="Q3750" t="inlineStr">
        <is>
          <t>36bfad4f-387e-4cb1-a683-28e9e2cbbfa1</t>
        </is>
      </c>
      <c r="R3750" t="inlineStr">
        <is>
          <t>Articles of leather; saddlery and harness; travel goods, handbags and similar containers; articles of animal gut (other than silkworm gut)</t>
        </is>
      </c>
      <c r="S3750" t="inlineStr">
        <is>
          <t>fd51dd71-eb2c-4fce-8d24-f5a804a20815</t>
        </is>
      </c>
      <c r="T3750" t="inlineStr">
        <is>
          <t>Articles of apparel and clothing accessories (including gloves, mittens and mitts), for all purposes, of leather or of composition leather</t>
        </is>
      </c>
      <c r="U3750" t="inlineStr">
        <is>
          <t>4dbe791e-f2e4-40eb-b013-0d6eb24f2ffc</t>
        </is>
      </c>
      <c r="V3750" t="inlineStr">
        <is>
          <t>B S ARORA &amp; SONS HUF</t>
        </is>
      </c>
      <c r="W3750" t="inlineStr">
        <is>
          <t>0289008476</t>
        </is>
      </c>
      <c r="X3750" t="n">
        <v>0</v>
      </c>
      <c r="Y3750" t="n">
        <v>0</v>
      </c>
      <c r="Z3750" t="n">
        <v>42032910</v>
      </c>
      <c r="AA3750" t="inlineStr">
        <is>
          <t>GLOVES FOR USE IN INDUSTRY</t>
        </is>
      </c>
      <c r="AB3750" t="inlineStr">
        <is>
          <t>http://indiausatrade.mea.gov.in/api/public/image/stream?key=products%2F20260811T092127Z-901765-114581f2-5003%20-%20B%20-%20picture-cropped.jpg</t>
        </is>
      </c>
      <c r="AC3750" t="inlineStr">
        <is>
          <t>2026-08-11T09:21:27.238Z</t>
        </is>
      </c>
    </row>
    <row r="3751">
      <c r="A3751" t="inlineStr">
        <is>
          <t>bdb85e51-2bea-497a-92de-ddc2539ada47</t>
        </is>
      </c>
      <c r="B3751" t="inlineStr">
        <is>
          <t xml:space="preserve">3070-HB - Heavy Duty Honey Brown Work Glove </t>
        </is>
      </c>
      <c r="C3751" t="inlineStr">
        <is>
          <t>3070-HB - HEAVY DUTY SPLIT LEATHER WORK GLOVE</t>
        </is>
      </c>
      <c r="E3751" t="inlineStr">
        <is>
          <t>FIXED</t>
        </is>
      </c>
      <c r="F3751" t="n">
        <v>2</v>
      </c>
      <c r="G3751" t="inlineStr">
        <is>
          <t>USD</t>
        </is>
      </c>
      <c r="M3751" t="n">
        <v>0</v>
      </c>
      <c r="N3751" t="n">
        <v>0</v>
      </c>
      <c r="Q3751" t="inlineStr">
        <is>
          <t>36bfad4f-387e-4cb1-a683-28e9e2cbbfa1</t>
        </is>
      </c>
      <c r="R3751" t="inlineStr">
        <is>
          <t>Articles of leather; saddlery and harness; travel goods, handbags and similar containers; articles of animal gut (other than silkworm gut)</t>
        </is>
      </c>
      <c r="S3751" t="inlineStr">
        <is>
          <t>fd51dd71-eb2c-4fce-8d24-f5a804a20815</t>
        </is>
      </c>
      <c r="T3751" t="inlineStr">
        <is>
          <t>Articles of apparel and clothing accessories (including gloves, mittens and mitts), for all purposes, of leather or of composition leather</t>
        </is>
      </c>
      <c r="U3751" t="inlineStr">
        <is>
          <t>4dbe791e-f2e4-40eb-b013-0d6eb24f2ffc</t>
        </is>
      </c>
      <c r="V3751" t="inlineStr">
        <is>
          <t>B S ARORA &amp; SONS HUF</t>
        </is>
      </c>
      <c r="W3751" t="inlineStr">
        <is>
          <t>0289008476</t>
        </is>
      </c>
      <c r="X3751" t="n">
        <v>0</v>
      </c>
      <c r="Y3751" t="n">
        <v>0</v>
      </c>
      <c r="Z3751" t="n">
        <v>42032910</v>
      </c>
      <c r="AA3751" t="inlineStr">
        <is>
          <t>GLOVES FOR USE IN INDUSTRY</t>
        </is>
      </c>
      <c r="AB3751" t="inlineStr">
        <is>
          <t>http://indiausatrade.mea.gov.in/api/public/image/stream?key=products%2F20260826T105023Z-487294-0d72e212-3070%20-%20HB-cropped.jpg</t>
        </is>
      </c>
      <c r="AC3751" t="inlineStr">
        <is>
          <t>2026-08-26T10:50:23.464Z</t>
        </is>
      </c>
    </row>
    <row r="3752">
      <c r="A3752" t="inlineStr">
        <is>
          <t>16d78fad-82dd-43f0-bb37-db8541f07b57</t>
        </is>
      </c>
      <c r="B3752" t="inlineStr">
        <is>
          <t>2001 - BYB - RUB  - 7 CM - GRAIN LEATHER PALM GLOVE</t>
        </is>
      </c>
      <c r="C3752" t="inlineStr">
        <is>
          <t>2001 - BYB - RUB  - 7 CM - GRAIN LEATHER PALM GLOVE</t>
        </is>
      </c>
      <c r="E3752" t="inlineStr">
        <is>
          <t>FIXED</t>
        </is>
      </c>
      <c r="F3752" t="n">
        <v>2</v>
      </c>
      <c r="G3752" t="inlineStr">
        <is>
          <t>USD</t>
        </is>
      </c>
      <c r="M3752" t="n">
        <v>0</v>
      </c>
      <c r="N3752" t="n">
        <v>0</v>
      </c>
      <c r="Q3752" t="inlineStr">
        <is>
          <t>6c706b16-0949-44e2-b011-1a282ab14f1f</t>
        </is>
      </c>
      <c r="R3752" t="inlineStr">
        <is>
          <t>Raw hides and skins (other than furskins) and leather</t>
        </is>
      </c>
      <c r="S3752" t="inlineStr">
        <is>
          <t>2822f199-c3a8-462f-aaa3-4a485e7147c6</t>
        </is>
      </c>
      <c r="T3752" t="inlineStr">
        <is>
          <t>Raw hides and skins of bovine (including buffalo) or equine animals (fresh, or salted, dried, limed, pickled or otherwise preserved, but not tanned, parchment-dressed or further prepared), whether or not debaired or split</t>
        </is>
      </c>
      <c r="U3752" t="inlineStr">
        <is>
          <t>4dbe791e-f2e4-40eb-b013-0d6eb24f2ffc</t>
        </is>
      </c>
      <c r="V3752" t="inlineStr">
        <is>
          <t>B S ARORA &amp; SONS HUF</t>
        </is>
      </c>
      <c r="W3752" t="inlineStr">
        <is>
          <t>0289008476</t>
        </is>
      </c>
      <c r="X3752" t="n">
        <v>0</v>
      </c>
      <c r="Y3752" t="n">
        <v>0</v>
      </c>
      <c r="Z3752" t="n">
        <v>42032910</v>
      </c>
      <c r="AA3752" t="inlineStr">
        <is>
          <t>GLOVES FOR USE IN INDUSTRY</t>
        </is>
      </c>
      <c r="AB3752" t="inlineStr">
        <is>
          <t>http://indiausatrade.mea.gov.in/api/public/image/stream?key=products%2F20260826T052017Z-398541-f8b605fb-2001-BY-RUB-7CM-cropped.jpg</t>
        </is>
      </c>
      <c r="AC3752" t="inlineStr">
        <is>
          <t>2026-08-26T05:20:17.797Z</t>
        </is>
      </c>
    </row>
    <row r="3753">
      <c r="A3753" t="inlineStr">
        <is>
          <t>923779c7-d01b-4f28-ae7c-59d894e38e34</t>
        </is>
      </c>
      <c r="B3753" t="inlineStr">
        <is>
          <t>5003-GSP Unlined Grey Split Leather Glove</t>
        </is>
      </c>
      <c r="C3753" t="inlineStr">
        <is>
          <t>5003-GSP - Unlined Keystone Grey Split Glove</t>
        </is>
      </c>
      <c r="E3753" t="inlineStr">
        <is>
          <t>FIXED</t>
        </is>
      </c>
      <c r="F3753" t="n">
        <v>2</v>
      </c>
      <c r="G3753" t="inlineStr">
        <is>
          <t>USD</t>
        </is>
      </c>
      <c r="M3753" t="n">
        <v>0</v>
      </c>
      <c r="N3753" t="n">
        <v>0</v>
      </c>
      <c r="Q3753" t="inlineStr">
        <is>
          <t>36bfad4f-387e-4cb1-a683-28e9e2cbbfa1</t>
        </is>
      </c>
      <c r="R3753" t="inlineStr">
        <is>
          <t>Articles of leather; saddlery and harness; travel goods, handbags and similar containers; articles of animal gut (other than silkworm gut)</t>
        </is>
      </c>
      <c r="S3753" t="inlineStr">
        <is>
          <t>fd51dd71-eb2c-4fce-8d24-f5a804a20815</t>
        </is>
      </c>
      <c r="T3753" t="inlineStr">
        <is>
          <t>Articles of apparel and clothing accessories (including gloves, mittens and mitts), for all purposes, of leather or of composition leather</t>
        </is>
      </c>
      <c r="U3753" t="inlineStr">
        <is>
          <t>4dbe791e-f2e4-40eb-b013-0d6eb24f2ffc</t>
        </is>
      </c>
      <c r="V3753" t="inlineStr">
        <is>
          <t>B S ARORA &amp; SONS HUF</t>
        </is>
      </c>
      <c r="W3753" t="inlineStr">
        <is>
          <t>0289008476</t>
        </is>
      </c>
      <c r="X3753" t="n">
        <v>0</v>
      </c>
      <c r="Y3753" t="n">
        <v>0</v>
      </c>
      <c r="Z3753" t="n">
        <v>42032910</v>
      </c>
      <c r="AA3753" t="inlineStr">
        <is>
          <t>GLOVES FOR USE IN INDUSTRY</t>
        </is>
      </c>
      <c r="AB3753" t="inlineStr">
        <is>
          <t>http://indiausatrade.mea.gov.in/api/public/image/stream?key=products%2F20260826T105807Z-542155-8b7e4ac6-5003%20-%20GSP-cropped.jpg</t>
        </is>
      </c>
      <c r="AC3753" t="inlineStr">
        <is>
          <t>2026-08-26T10:58:07.042Z</t>
        </is>
      </c>
    </row>
    <row r="3754">
      <c r="A3754" t="inlineStr">
        <is>
          <t>3cf6af62-a719-485f-a425-02f571ebe684</t>
        </is>
      </c>
      <c r="B3754" t="inlineStr">
        <is>
          <t>5003-B-HB BACK - UNLINED DRIVER GLOVE - COW GRAIN PALM &amp; SPLIT BACK</t>
        </is>
      </c>
      <c r="C3754" t="inlineStr">
        <is>
          <t>5003-B-HB BACK - Unlined keystone thumb driver glove</t>
        </is>
      </c>
      <c r="E3754" t="inlineStr">
        <is>
          <t>FIXED</t>
        </is>
      </c>
      <c r="F3754" t="n">
        <v>2</v>
      </c>
      <c r="G3754" t="inlineStr">
        <is>
          <t>USD</t>
        </is>
      </c>
      <c r="M3754" t="n">
        <v>0</v>
      </c>
      <c r="N3754" t="n">
        <v>0</v>
      </c>
      <c r="Q3754" t="inlineStr">
        <is>
          <t>36bfad4f-387e-4cb1-a683-28e9e2cbbfa1</t>
        </is>
      </c>
      <c r="R3754" t="inlineStr">
        <is>
          <t>Articles of leather; saddlery and harness; travel goods, handbags and similar containers; articles of animal gut (other than silkworm gut)</t>
        </is>
      </c>
      <c r="S3754" t="inlineStr">
        <is>
          <t>fd51dd71-eb2c-4fce-8d24-f5a804a20815</t>
        </is>
      </c>
      <c r="T3754" t="inlineStr">
        <is>
          <t>Articles of apparel and clothing accessories (including gloves, mittens and mitts), for all purposes, of leather or of composition leather</t>
        </is>
      </c>
      <c r="U3754" t="inlineStr">
        <is>
          <t>4dbe791e-f2e4-40eb-b013-0d6eb24f2ffc</t>
        </is>
      </c>
      <c r="V3754" t="inlineStr">
        <is>
          <t>B S ARORA &amp; SONS HUF</t>
        </is>
      </c>
      <c r="W3754" t="inlineStr">
        <is>
          <t>0289008476</t>
        </is>
      </c>
      <c r="X3754" t="n">
        <v>0</v>
      </c>
      <c r="Y3754" t="n">
        <v>0</v>
      </c>
      <c r="Z3754" t="n">
        <v>42032910</v>
      </c>
      <c r="AA3754" t="inlineStr">
        <is>
          <t>GLOVES FOR USE IN INDUSTRY</t>
        </is>
      </c>
      <c r="AB3754" t="inlineStr">
        <is>
          <t>http://indiausatrade.mea.gov.in/api/public/image/stream?key=products%2F20260826T113749Z-779922-d2f272ea-5003-B-HB%20BACK.jpg-cropped.jpg</t>
        </is>
      </c>
      <c r="AC3754" t="inlineStr">
        <is>
          <t>2026-08-26T11:37:49.545Z</t>
        </is>
      </c>
    </row>
    <row r="3755">
      <c r="A3755" t="inlineStr">
        <is>
          <t>2a0693b7-3142-4936-8f38-1270134498df</t>
        </is>
      </c>
      <c r="B3755" t="inlineStr">
        <is>
          <t>2001 - RUB - PFL - Wing thumb natural white grain leather palm glove</t>
        </is>
      </c>
      <c r="C3755" t="inlineStr">
        <is>
          <t>2001 - RUB - PFL - WING THUMB WHITE GRAIN GLOVE</t>
        </is>
      </c>
      <c r="E3755" t="inlineStr">
        <is>
          <t>FIXED</t>
        </is>
      </c>
      <c r="F3755" t="n">
        <v>3</v>
      </c>
      <c r="G3755" t="inlineStr">
        <is>
          <t>USD</t>
        </is>
      </c>
      <c r="M3755" t="n">
        <v>0</v>
      </c>
      <c r="N3755" t="n">
        <v>0</v>
      </c>
      <c r="Q3755" t="inlineStr">
        <is>
          <t>36bfad4f-387e-4cb1-a683-28e9e2cbbfa1</t>
        </is>
      </c>
      <c r="R3755" t="inlineStr">
        <is>
          <t>Articles of leather; saddlery and harness; travel goods, handbags and similar containers; articles of animal gut (other than silkworm gut)</t>
        </is>
      </c>
      <c r="S3755" t="inlineStr">
        <is>
          <t>fd51dd71-eb2c-4fce-8d24-f5a804a20815</t>
        </is>
      </c>
      <c r="T3755" t="inlineStr">
        <is>
          <t>Articles of apparel and clothing accessories (including gloves, mittens and mitts), for all purposes, of leather or of composition leather</t>
        </is>
      </c>
      <c r="U3755" t="inlineStr">
        <is>
          <t>4dbe791e-f2e4-40eb-b013-0d6eb24f2ffc</t>
        </is>
      </c>
      <c r="V3755" t="inlineStr">
        <is>
          <t>B S ARORA &amp; SONS HUF</t>
        </is>
      </c>
      <c r="W3755" t="inlineStr">
        <is>
          <t>0289008476</t>
        </is>
      </c>
      <c r="X3755" t="n">
        <v>0</v>
      </c>
      <c r="Y3755" t="n">
        <v>0</v>
      </c>
      <c r="Z3755" t="n">
        <v>42032910</v>
      </c>
      <c r="AA3755" t="inlineStr">
        <is>
          <t>GLOVES FOR USE IN INDUSTRY</t>
        </is>
      </c>
      <c r="AB3755" t="inlineStr">
        <is>
          <t>http://indiausatrade.mea.gov.in/api/public/image/stream?key=products%2F20260827T063037Z-209915-2e61b6da-2001-RUB-PFL.jpg-cropped.jpg</t>
        </is>
      </c>
      <c r="AC3755" t="inlineStr">
        <is>
          <t>2026-08-27T06:30:37.806Z</t>
        </is>
      </c>
    </row>
    <row r="3756">
      <c r="A3756" t="inlineStr">
        <is>
          <t>dd7382f6-312a-43eb-a0aa-e36e484b6b6f</t>
        </is>
      </c>
      <c r="B3756" t="inlineStr">
        <is>
          <t>5003-B-JL-Driver Glove made of light beige grain leather</t>
        </is>
      </c>
      <c r="C3756" t="inlineStr">
        <is>
          <t>5003-B-JL-Driver Glove made of light beige grain leather</t>
        </is>
      </c>
      <c r="E3756" t="inlineStr">
        <is>
          <t>FIXED</t>
        </is>
      </c>
      <c r="F3756" t="n">
        <v>2</v>
      </c>
      <c r="G3756" t="inlineStr">
        <is>
          <t>USD</t>
        </is>
      </c>
      <c r="M3756" t="n">
        <v>0</v>
      </c>
      <c r="N3756" t="n">
        <v>0</v>
      </c>
      <c r="Q3756" t="inlineStr">
        <is>
          <t>36bfad4f-387e-4cb1-a683-28e9e2cbbfa1</t>
        </is>
      </c>
      <c r="R3756" t="inlineStr">
        <is>
          <t>Articles of leather; saddlery and harness; travel goods, handbags and similar containers; articles of animal gut (other than silkworm gut)</t>
        </is>
      </c>
      <c r="S3756" t="inlineStr">
        <is>
          <t>fd51dd71-eb2c-4fce-8d24-f5a804a20815</t>
        </is>
      </c>
      <c r="T3756" t="inlineStr">
        <is>
          <t>Articles of apparel and clothing accessories (including gloves, mittens and mitts), for all purposes, of leather or of composition leather</t>
        </is>
      </c>
      <c r="U3756" t="inlineStr">
        <is>
          <t>4dbe791e-f2e4-40eb-b013-0d6eb24f2ffc</t>
        </is>
      </c>
      <c r="V3756" t="inlineStr">
        <is>
          <t>B S ARORA &amp; SONS HUF</t>
        </is>
      </c>
      <c r="W3756" t="inlineStr">
        <is>
          <t>0289008476</t>
        </is>
      </c>
      <c r="X3756" t="n">
        <v>0</v>
      </c>
      <c r="Y3756" t="n">
        <v>0</v>
      </c>
      <c r="Z3756" t="n">
        <v>42032910</v>
      </c>
      <c r="AA3756" t="inlineStr">
        <is>
          <t>GLOVES FOR USE IN INDUSTRY</t>
        </is>
      </c>
      <c r="AB3756" t="inlineStr">
        <is>
          <t>http://indiausatrade.mea.gov.in/api/public/image/stream?key=products%2F20260826T115747Z-935187-ab2396b3-5003-B-JL-cropped.jpg</t>
        </is>
      </c>
      <c r="AC3756" t="inlineStr">
        <is>
          <t>2026-08-26T11:57:47.398Z</t>
        </is>
      </c>
    </row>
    <row r="3757">
      <c r="A3757" t="inlineStr">
        <is>
          <t>bf8886a5-08e4-470a-9c0d-38febfebd358</t>
        </is>
      </c>
      <c r="B3757" t="inlineStr">
        <is>
          <t xml:space="preserve">2050-GR-LDP-LBY-RUB - SPLIT LEATHER PALM GLOVE </t>
        </is>
      </c>
      <c r="C3757" t="inlineStr">
        <is>
          <t>2050-GR- LDP-LBY-RUB-GREY SPLIT PALM GLOVE</t>
        </is>
      </c>
      <c r="E3757" t="inlineStr">
        <is>
          <t>FIXED</t>
        </is>
      </c>
      <c r="F3757" t="n">
        <v>2</v>
      </c>
      <c r="G3757" t="inlineStr">
        <is>
          <t>USD</t>
        </is>
      </c>
      <c r="M3757" t="n">
        <v>0</v>
      </c>
      <c r="N3757" t="n">
        <v>0</v>
      </c>
      <c r="Q3757" t="inlineStr">
        <is>
          <t>36bfad4f-387e-4cb1-a683-28e9e2cbbfa1</t>
        </is>
      </c>
      <c r="R3757" t="inlineStr">
        <is>
          <t>Articles of leather; saddlery and harness; travel goods, handbags and similar containers; articles of animal gut (other than silkworm gut)</t>
        </is>
      </c>
      <c r="S3757" t="inlineStr">
        <is>
          <t>fd51dd71-eb2c-4fce-8d24-f5a804a20815</t>
        </is>
      </c>
      <c r="T3757" t="inlineStr">
        <is>
          <t>Articles of apparel and clothing accessories (including gloves, mittens and mitts), for all purposes, of leather or of composition leather</t>
        </is>
      </c>
      <c r="U3757" t="inlineStr">
        <is>
          <t>4dbe791e-f2e4-40eb-b013-0d6eb24f2ffc</t>
        </is>
      </c>
      <c r="V3757" t="inlineStr">
        <is>
          <t>B S ARORA &amp; SONS HUF</t>
        </is>
      </c>
      <c r="W3757" t="inlineStr">
        <is>
          <t>0289008476</t>
        </is>
      </c>
      <c r="X3757" t="n">
        <v>0</v>
      </c>
      <c r="Y3757" t="n">
        <v>0</v>
      </c>
      <c r="Z3757" t="n">
        <v>42032910</v>
      </c>
      <c r="AA3757" t="inlineStr">
        <is>
          <t>GLOVES FOR USE IN INDUSTRY</t>
        </is>
      </c>
      <c r="AB3757" t="inlineStr">
        <is>
          <t>http://indiausatrade.mea.gov.in/api/public/image/stream?key=products%2F20260827T091202Z-600704-0ae4778d-2050-GR-LDP-LBY-%20RUB.jpg-cropped.jpg</t>
        </is>
      </c>
      <c r="AC3757" t="inlineStr">
        <is>
          <t>2026-08-27T09:12:02.367Z</t>
        </is>
      </c>
    </row>
    <row r="3758">
      <c r="A3758" t="inlineStr">
        <is>
          <t>d49a28d9-6cac-455b-8577-edb2e85c8a0e</t>
        </is>
      </c>
      <c r="B3758" t="inlineStr">
        <is>
          <t>3051-ORANGE SPLIT LEATHER KEVLAR STITCH WELDING GLOVE</t>
        </is>
      </c>
      <c r="C3758" t="inlineStr">
        <is>
          <t>3051-ORANGE SPLIT LEATHER KEVLAR STITCH WELDING GLOVE</t>
        </is>
      </c>
      <c r="E3758" t="inlineStr">
        <is>
          <t>FIXED</t>
        </is>
      </c>
      <c r="F3758" t="n">
        <v>3</v>
      </c>
      <c r="G3758" t="inlineStr">
        <is>
          <t>USD</t>
        </is>
      </c>
      <c r="M3758" t="n">
        <v>0</v>
      </c>
      <c r="N3758" t="n">
        <v>0</v>
      </c>
      <c r="Q3758" t="inlineStr">
        <is>
          <t>36bfad4f-387e-4cb1-a683-28e9e2cbbfa1</t>
        </is>
      </c>
      <c r="R3758" t="inlineStr">
        <is>
          <t>Articles of leather; saddlery and harness; travel goods, handbags and similar containers; articles of animal gut (other than silkworm gut)</t>
        </is>
      </c>
      <c r="S3758" t="inlineStr">
        <is>
          <t>fd51dd71-eb2c-4fce-8d24-f5a804a20815</t>
        </is>
      </c>
      <c r="T3758" t="inlineStr">
        <is>
          <t>Articles of apparel and clothing accessories (including gloves, mittens and mitts), for all purposes, of leather or of composition leather</t>
        </is>
      </c>
      <c r="U3758" t="inlineStr">
        <is>
          <t>4dbe791e-f2e4-40eb-b013-0d6eb24f2ffc</t>
        </is>
      </c>
      <c r="V3758" t="inlineStr">
        <is>
          <t>B S ARORA &amp; SONS HUF</t>
        </is>
      </c>
      <c r="W3758" t="inlineStr">
        <is>
          <t>0289008476</t>
        </is>
      </c>
      <c r="X3758" t="n">
        <v>0</v>
      </c>
      <c r="Y3758" t="n">
        <v>0</v>
      </c>
      <c r="Z3758" t="n">
        <v>42032910</v>
      </c>
      <c r="AA3758" t="inlineStr">
        <is>
          <t>GLOVES FOR USE IN INDUSTRY</t>
        </is>
      </c>
      <c r="AB3758" t="inlineStr">
        <is>
          <t>http://indiausatrade.mea.gov.in/api/public/image/stream?key=products%2F20260827T092520Z-761413-2358ad07-3051%20-%20ORANGE%20SPLIT.jpg-cropped.jpg</t>
        </is>
      </c>
      <c r="AC3758" t="inlineStr">
        <is>
          <t>2026-08-27T09:25:20.407Z</t>
        </is>
      </c>
    </row>
    <row r="3759">
      <c r="A3759" t="inlineStr">
        <is>
          <t>068d12f5-e19f-4bf9-bcde-4c83eb13975b</t>
        </is>
      </c>
      <c r="B3759" t="inlineStr">
        <is>
          <t>3050-HB-WELDER GLOVE of BROWN SPLIT LEATHER with Wing thumb, fully lined &amp; self-hemmed</t>
        </is>
      </c>
      <c r="C3759" t="inlineStr">
        <is>
          <t>3050-HB-WING THUMB LINED WELDER GLOVE</t>
        </is>
      </c>
      <c r="E3759" t="inlineStr">
        <is>
          <t>FIXED</t>
        </is>
      </c>
      <c r="F3759" t="n">
        <v>3</v>
      </c>
      <c r="G3759" t="inlineStr">
        <is>
          <t>USD</t>
        </is>
      </c>
      <c r="M3759" t="n">
        <v>0</v>
      </c>
      <c r="N3759" t="n">
        <v>0</v>
      </c>
      <c r="Q3759" t="inlineStr">
        <is>
          <t>36bfad4f-387e-4cb1-a683-28e9e2cbbfa1</t>
        </is>
      </c>
      <c r="R3759" t="inlineStr">
        <is>
          <t>Articles of leather; saddlery and harness; travel goods, handbags and similar containers; articles of animal gut (other than silkworm gut)</t>
        </is>
      </c>
      <c r="S3759" t="inlineStr">
        <is>
          <t>fd51dd71-eb2c-4fce-8d24-f5a804a20815</t>
        </is>
      </c>
      <c r="T3759" t="inlineStr">
        <is>
          <t>Articles of apparel and clothing accessories (including gloves, mittens and mitts), for all purposes, of leather or of composition leather</t>
        </is>
      </c>
      <c r="U3759" t="inlineStr">
        <is>
          <t>4dbe791e-f2e4-40eb-b013-0d6eb24f2ffc</t>
        </is>
      </c>
      <c r="V3759" t="inlineStr">
        <is>
          <t>B S ARORA &amp; SONS HUF</t>
        </is>
      </c>
      <c r="W3759" t="inlineStr">
        <is>
          <t>0289008476</t>
        </is>
      </c>
      <c r="X3759" t="n">
        <v>0</v>
      </c>
      <c r="Y3759" t="n">
        <v>0</v>
      </c>
      <c r="Z3759" t="n">
        <v>42032910</v>
      </c>
      <c r="AA3759" t="inlineStr">
        <is>
          <t>GLOVES FOR USE IN INDUSTRY</t>
        </is>
      </c>
      <c r="AB3759" t="inlineStr">
        <is>
          <t>http://indiausatrade.mea.gov.in/api/public/image/stream?key=products%2F20260827T094433Z-813066-4f4fa039-3050%20HB.jpg-cropped.jpg</t>
        </is>
      </c>
      <c r="AC3759" t="inlineStr">
        <is>
          <t>2026-08-27T09:44:33.317Z</t>
        </is>
      </c>
    </row>
    <row r="3760">
      <c r="A3760" t="inlineStr">
        <is>
          <t>e65fde00-c9e0-40e7-9abb-571b80fa44cf</t>
        </is>
      </c>
      <c r="B3760" t="inlineStr">
        <is>
          <t>5004-B-DRIVER GLOVE MADE OF LIGHT BEIGE GRAIN LEATHER</t>
        </is>
      </c>
      <c r="C3760" t="inlineStr">
        <is>
          <t>5004-B-UNLINED STRAIGHT THUMB DRIVER GLOVE</t>
        </is>
      </c>
      <c r="E3760" t="inlineStr">
        <is>
          <t>FIXED</t>
        </is>
      </c>
      <c r="F3760" t="n">
        <v>2</v>
      </c>
      <c r="G3760" t="inlineStr">
        <is>
          <t>USD</t>
        </is>
      </c>
      <c r="M3760" t="n">
        <v>0</v>
      </c>
      <c r="N3760" t="n">
        <v>0</v>
      </c>
      <c r="Q3760" t="inlineStr">
        <is>
          <t>36bfad4f-387e-4cb1-a683-28e9e2cbbfa1</t>
        </is>
      </c>
      <c r="R3760" t="inlineStr">
        <is>
          <t>Articles of leather; saddlery and harness; travel goods, handbags and similar containers; articles of animal gut (other than silkworm gut)</t>
        </is>
      </c>
      <c r="S3760" t="inlineStr">
        <is>
          <t>fd51dd71-eb2c-4fce-8d24-f5a804a20815</t>
        </is>
      </c>
      <c r="T3760" t="inlineStr">
        <is>
          <t>Articles of apparel and clothing accessories (including gloves, mittens and mitts), for all purposes, of leather or of composition leather</t>
        </is>
      </c>
      <c r="U3760" t="inlineStr">
        <is>
          <t>4dbe791e-f2e4-40eb-b013-0d6eb24f2ffc</t>
        </is>
      </c>
      <c r="V3760" t="inlineStr">
        <is>
          <t>B S ARORA &amp; SONS HUF</t>
        </is>
      </c>
      <c r="W3760" t="inlineStr">
        <is>
          <t>0289008476</t>
        </is>
      </c>
      <c r="X3760" t="n">
        <v>0</v>
      </c>
      <c r="Y3760" t="n">
        <v>0</v>
      </c>
      <c r="Z3760" t="n">
        <v>42032910</v>
      </c>
      <c r="AA3760" t="inlineStr">
        <is>
          <t>GLOVES FOR USE IN INDUSTRY</t>
        </is>
      </c>
      <c r="AB3760" t="inlineStr">
        <is>
          <t>http://indiausatrade.mea.gov.in/api/public/image/stream?key=products%2F20260826T122102Z-273633-ddc5a9bc-5004%20-%20B-cropped.jpg</t>
        </is>
      </c>
      <c r="AC3760" t="inlineStr">
        <is>
          <t>2026-08-26T12:21:02.318Z</t>
        </is>
      </c>
    </row>
    <row r="3761">
      <c r="A3761" t="inlineStr">
        <is>
          <t>3e9f3fc0-0b9b-4f17-bb13-8b54e28e1dd4</t>
        </is>
      </c>
      <c r="B3761" t="inlineStr">
        <is>
          <t>5009-COMBI-UNLINED WING THUMB DRIVER GLOVE</t>
        </is>
      </c>
      <c r="C3761" t="inlineStr">
        <is>
          <t>5009-COMBI-</t>
        </is>
      </c>
      <c r="E3761" t="inlineStr">
        <is>
          <t>FIXED</t>
        </is>
      </c>
      <c r="F3761" t="n">
        <v>1</v>
      </c>
      <c r="G3761" t="inlineStr">
        <is>
          <t>USD</t>
        </is>
      </c>
      <c r="M3761" t="n">
        <v>0</v>
      </c>
      <c r="N3761" t="n">
        <v>0</v>
      </c>
      <c r="Q3761" t="inlineStr">
        <is>
          <t>36bfad4f-387e-4cb1-a683-28e9e2cbbfa1</t>
        </is>
      </c>
      <c r="R3761" t="inlineStr">
        <is>
          <t>Articles of leather; saddlery and harness; travel goods, handbags and similar containers; articles of animal gut (other than silkworm gut)</t>
        </is>
      </c>
      <c r="S3761" t="inlineStr">
        <is>
          <t>fd51dd71-eb2c-4fce-8d24-f5a804a20815</t>
        </is>
      </c>
      <c r="T3761" t="inlineStr">
        <is>
          <t>Articles of apparel and clothing accessories (including gloves, mittens and mitts), for all purposes, of leather or of composition leather</t>
        </is>
      </c>
      <c r="U3761" t="inlineStr">
        <is>
          <t>4dbe791e-f2e4-40eb-b013-0d6eb24f2ffc</t>
        </is>
      </c>
      <c r="V3761" t="inlineStr">
        <is>
          <t>B S ARORA &amp; SONS HUF</t>
        </is>
      </c>
      <c r="W3761" t="inlineStr">
        <is>
          <t>0289008476</t>
        </is>
      </c>
      <c r="X3761" t="n">
        <v>0</v>
      </c>
      <c r="Y3761" t="n">
        <v>0</v>
      </c>
      <c r="Z3761" t="n">
        <v>42032910</v>
      </c>
      <c r="AA3761" t="inlineStr">
        <is>
          <t>GLOVES FOR USE IN INDUSTRY</t>
        </is>
      </c>
      <c r="AB3761" t="inlineStr">
        <is>
          <t>http://indiausatrade.mea.gov.in/api/public/image/stream?key=products%2F20260826T122612Z-308282-77713fdb-5009%20-%20COMBI-cropped.jpg</t>
        </is>
      </c>
      <c r="AC3761" t="inlineStr">
        <is>
          <t>2026-08-26T12:26:12.194Z</t>
        </is>
      </c>
    </row>
    <row r="3762">
      <c r="A3762" t="inlineStr">
        <is>
          <t>af4adb87-2f15-4401-b5bb-2a5ae6a540b1</t>
        </is>
      </c>
      <c r="B3762" t="inlineStr">
        <is>
          <t>Basmati Rice</t>
        </is>
      </c>
      <c r="C3762" t="inlineStr">
        <is>
          <t>CG-BAS-2601</t>
        </is>
      </c>
      <c r="E3762" t="inlineStr">
        <is>
          <t>FIXED</t>
        </is>
      </c>
      <c r="F3762" t="n">
        <v>40000</v>
      </c>
      <c r="G3762" t="inlineStr">
        <is>
          <t>USD</t>
        </is>
      </c>
      <c r="I3762" t="inlineStr">
        <is>
          <t>Metric Ton</t>
        </is>
      </c>
      <c r="J3762" t="n">
        <v>20000</v>
      </c>
      <c r="M3762" t="n">
        <v>0</v>
      </c>
      <c r="N3762" t="n">
        <v>0</v>
      </c>
      <c r="Q3762" t="inlineStr">
        <is>
          <t>890dd873-cb6a-4f34-a326-a26e8e217ae2</t>
        </is>
      </c>
      <c r="R3762" t="inlineStr">
        <is>
          <t>Cereals</t>
        </is>
      </c>
      <c r="S3762" t="inlineStr">
        <is>
          <t>e31295bc-9c98-4744-84a1-71024e358e79</t>
        </is>
      </c>
      <c r="T3762" t="inlineStr">
        <is>
          <t>Rice</t>
        </is>
      </c>
      <c r="U3762" t="inlineStr">
        <is>
          <t>9facbf5b-d354-4b87-9acb-26fb7b55f061</t>
        </is>
      </c>
      <c r="V3762" t="inlineStr">
        <is>
          <t>CocoGrow Organic Products</t>
        </is>
      </c>
      <c r="W3762" t="inlineStr">
        <is>
          <t>CIFPV7832Q</t>
        </is>
      </c>
      <c r="X3762" t="n">
        <v>0</v>
      </c>
      <c r="Y3762" t="n">
        <v>0</v>
      </c>
      <c r="Z3762" t="n">
        <v>10063020</v>
      </c>
      <c r="AA3762" t="inlineStr">
        <is>
          <t>BASMATI RICE</t>
        </is>
      </c>
      <c r="AC3762" t="inlineStr">
        <is>
          <t>2026-09-07T17:28:58.094Z</t>
        </is>
      </c>
    </row>
    <row r="3763">
      <c r="A3763" t="inlineStr">
        <is>
          <t>cdd9d80d-7636-44a5-a349-2fa2a6d685c2</t>
        </is>
      </c>
      <c r="B3763" t="inlineStr">
        <is>
          <t>End to End Testing</t>
        </is>
      </c>
      <c r="C3763" t="inlineStr">
        <is>
          <t>E2ET</t>
        </is>
      </c>
      <c r="E3763" t="inlineStr">
        <is>
          <t>FIXED</t>
        </is>
      </c>
      <c r="F3763" t="n">
        <v>2000</v>
      </c>
      <c r="G3763" t="inlineStr">
        <is>
          <t>USD</t>
        </is>
      </c>
      <c r="M3763" t="n">
        <v>0</v>
      </c>
      <c r="N3763" t="n">
        <v>0</v>
      </c>
      <c r="Q3763" t="inlineStr">
        <is>
          <t>430b0a08-8314-460c-8c73-a843ac95c6d6</t>
        </is>
      </c>
      <c r="R3763" t="inlineStr">
        <is>
          <t>Services</t>
        </is>
      </c>
      <c r="U3763" t="inlineStr">
        <is>
          <t>3a6ad393-cbf4-4b50-8063-4beb5803c8d3</t>
        </is>
      </c>
      <c r="V3763" t="inlineStr">
        <is>
          <t>VTEST SOFTWARE PRIVATE LIMITED</t>
        </is>
      </c>
      <c r="W3763" t="inlineStr">
        <is>
          <t>AAGCV8726P</t>
        </is>
      </c>
      <c r="X3763" t="n">
        <v>0</v>
      </c>
      <c r="Y3763" t="n">
        <v>0</v>
      </c>
      <c r="AA3763" t="inlineStr">
        <is>
          <t>Services</t>
        </is>
      </c>
      <c r="AB3763" t="inlineStr">
        <is>
          <t>http://indiausatrade.mea.gov.in/api/public/image/stream?key=products%2F20260707T055828Z-176234-f8fff0d6-vtest-newbanner-cropped.jpg</t>
        </is>
      </c>
      <c r="AC3763" t="inlineStr">
        <is>
          <t>2026-07-07T05:58:27.891Z</t>
        </is>
      </c>
    </row>
    <row r="3764">
      <c r="A3764" t="inlineStr">
        <is>
          <t>fa2515b3-57fc-4277-b960-36ffc5aa1bb8</t>
        </is>
      </c>
      <c r="B3764" t="inlineStr">
        <is>
          <t>Pure Cotton Fabric</t>
        </is>
      </c>
      <c r="C3764" t="inlineStr">
        <is>
          <t>TOT105</t>
        </is>
      </c>
      <c r="E3764" t="inlineStr">
        <is>
          <t>FIXED</t>
        </is>
      </c>
      <c r="F3764" t="n">
        <v>0</v>
      </c>
      <c r="G3764" t="inlineStr">
        <is>
          <t>USD</t>
        </is>
      </c>
      <c r="I3764" t="inlineStr">
        <is>
          <t>Meter</t>
        </is>
      </c>
      <c r="M3764" t="n">
        <v>0</v>
      </c>
      <c r="N3764" t="n">
        <v>0</v>
      </c>
      <c r="Q3764" t="inlineStr">
        <is>
          <t>d47ea3d2-777f-446b-a2db-444787dbb778</t>
        </is>
      </c>
      <c r="R3764" t="inlineStr">
        <is>
          <t>Articles of apparel and clothing accessories, not knitted or crocheted</t>
        </is>
      </c>
      <c r="S3764" t="inlineStr">
        <is>
          <t>d54e38ad-c4bd-41a5-a80c-0dcdd8d82374</t>
        </is>
      </c>
      <c r="T3764" t="inlineStr">
        <is>
          <t>Shawls, scarves, mufflers, mantillas, veils and the like</t>
        </is>
      </c>
      <c r="U3764" t="inlineStr">
        <is>
          <t>8179557a-5ac9-4548-9e10-9e3f1d88aad6</t>
        </is>
      </c>
      <c r="V3764" t="inlineStr">
        <is>
          <t>SILK</t>
        </is>
      </c>
      <c r="W3764" t="inlineStr">
        <is>
          <t>AGXPG3913F</t>
        </is>
      </c>
      <c r="X3764" t="n">
        <v>0</v>
      </c>
      <c r="Y3764" t="n">
        <v>1</v>
      </c>
      <c r="Z3764" t="n">
        <v>62141030</v>
      </c>
      <c r="AA3764" t="inlineStr">
        <is>
          <t>OF HANDOOM</t>
        </is>
      </c>
      <c r="AB3764" t="inlineStr">
        <is>
          <t>http://indiausatrade.mea.gov.in/api/public/image/stream?key=products%2F20260721T082935Z-293003-a2cab448-Image%204-cropped.png</t>
        </is>
      </c>
      <c r="AC3764" t="inlineStr">
        <is>
          <t>2026-07-21T08:29:34.629Z</t>
        </is>
      </c>
    </row>
    <row r="3765">
      <c r="A3765" t="inlineStr">
        <is>
          <t>185cb05d-4780-457d-ab7b-8178de4d79a4</t>
        </is>
      </c>
      <c r="B3765" t="inlineStr">
        <is>
          <t>Pure Mulberry Silk Kurti</t>
        </is>
      </c>
      <c r="C3765" t="inlineStr">
        <is>
          <t>TOT112</t>
        </is>
      </c>
      <c r="E3765" t="inlineStr">
        <is>
          <t>FIXED</t>
        </is>
      </c>
      <c r="F3765" t="n">
        <v>0</v>
      </c>
      <c r="G3765" t="inlineStr">
        <is>
          <t>USD</t>
        </is>
      </c>
      <c r="I3765" t="inlineStr">
        <is>
          <t>Meter</t>
        </is>
      </c>
      <c r="M3765" t="n">
        <v>0</v>
      </c>
      <c r="N3765" t="n">
        <v>0</v>
      </c>
      <c r="Q3765" t="inlineStr">
        <is>
          <t>289b0eac-d285-4497-81c4-4d0f815dfd59</t>
        </is>
      </c>
      <c r="R3765" t="inlineStr">
        <is>
          <t>SILK</t>
        </is>
      </c>
      <c r="S3765" t="inlineStr">
        <is>
          <t>b75a7c3d-9f47-4357-9afd-482eb8f64b75</t>
        </is>
      </c>
      <c r="T3765" t="inlineStr">
        <is>
          <t>Woven fabrics of silk or of silk waste</t>
        </is>
      </c>
      <c r="U3765" t="inlineStr">
        <is>
          <t>8179557a-5ac9-4548-9e10-9e3f1d88aad6</t>
        </is>
      </c>
      <c r="V3765" t="inlineStr">
        <is>
          <t>SILK</t>
        </is>
      </c>
      <c r="W3765" t="inlineStr">
        <is>
          <t>AGXPG3913F</t>
        </is>
      </c>
      <c r="X3765" t="n">
        <v>0</v>
      </c>
      <c r="Y3765" t="n">
        <v>0</v>
      </c>
      <c r="Z3765" t="n">
        <v>50079010</v>
      </c>
      <c r="AA3765" t="inlineStr">
        <is>
          <t>OF HANDLOOM WOVEN</t>
        </is>
      </c>
      <c r="AB3765" t="inlineStr">
        <is>
          <t>http://indiausatrade.mea.gov.in/api/public/image/stream?key=products%2F20260722T060639Z-642832-ff0f2c75-Image%2013%20Final-cropped.png</t>
        </is>
      </c>
      <c r="AC3765" t="inlineStr">
        <is>
          <t>2026-07-22T06:06:38.485Z</t>
        </is>
      </c>
    </row>
    <row r="3766">
      <c r="A3766" t="inlineStr">
        <is>
          <t>4c6fc6fe-96cf-4b72-8da2-fe192477e953</t>
        </is>
      </c>
      <c r="B3766" t="inlineStr">
        <is>
          <t>Kora, Linen Tops and Cotton, Peduncle Tasar Wrap over skirt</t>
        </is>
      </c>
      <c r="C3766" t="inlineStr">
        <is>
          <t>TOT113</t>
        </is>
      </c>
      <c r="E3766" t="inlineStr">
        <is>
          <t>FIXED</t>
        </is>
      </c>
      <c r="F3766" t="n">
        <v>0</v>
      </c>
      <c r="G3766" t="inlineStr">
        <is>
          <t>USD</t>
        </is>
      </c>
      <c r="I3766" t="inlineStr">
        <is>
          <t>Meter</t>
        </is>
      </c>
      <c r="M3766" t="n">
        <v>0</v>
      </c>
      <c r="N3766" t="n">
        <v>0</v>
      </c>
      <c r="Q3766" t="inlineStr">
        <is>
          <t>289b0eac-d285-4497-81c4-4d0f815dfd59</t>
        </is>
      </c>
      <c r="R3766" t="inlineStr">
        <is>
          <t>SILK</t>
        </is>
      </c>
      <c r="S3766" t="inlineStr">
        <is>
          <t>b75a7c3d-9f47-4357-9afd-482eb8f64b75</t>
        </is>
      </c>
      <c r="T3766" t="inlineStr">
        <is>
          <t>Woven fabrics of silk or of silk waste</t>
        </is>
      </c>
      <c r="U3766" t="inlineStr">
        <is>
          <t>8179557a-5ac9-4548-9e10-9e3f1d88aad6</t>
        </is>
      </c>
      <c r="V3766" t="inlineStr">
        <is>
          <t>SILK</t>
        </is>
      </c>
      <c r="W3766" t="inlineStr">
        <is>
          <t>AGXPG3913F</t>
        </is>
      </c>
      <c r="X3766" t="n">
        <v>0</v>
      </c>
      <c r="Y3766" t="n">
        <v>0</v>
      </c>
      <c r="Z3766" t="n">
        <v>50079010</v>
      </c>
      <c r="AA3766" t="inlineStr">
        <is>
          <t>OF HANDLOOM WOVEN</t>
        </is>
      </c>
      <c r="AB3766" t="inlineStr">
        <is>
          <t>http://indiausatrade.mea.gov.in/api/public/image/stream?key=products%2F20260722T062752Z-865521-f15aa93e-Image%2014-cropped.png</t>
        </is>
      </c>
      <c r="AC3766" t="inlineStr">
        <is>
          <t>2026-07-22T06:27:52.395Z</t>
        </is>
      </c>
    </row>
    <row r="3767">
      <c r="A3767" t="inlineStr">
        <is>
          <t>e8e9d731-a140-483a-b01e-24643295d46e</t>
        </is>
      </c>
      <c r="B3767" t="inlineStr">
        <is>
          <t>Pure Cotton Eco printed fabric</t>
        </is>
      </c>
      <c r="C3767" t="inlineStr">
        <is>
          <t>TOT114</t>
        </is>
      </c>
      <c r="E3767" t="inlineStr">
        <is>
          <t>FIXED</t>
        </is>
      </c>
      <c r="F3767" t="n">
        <v>0</v>
      </c>
      <c r="G3767" t="inlineStr">
        <is>
          <t>USD</t>
        </is>
      </c>
      <c r="I3767" t="inlineStr">
        <is>
          <t>Meter</t>
        </is>
      </c>
      <c r="M3767" t="n">
        <v>0</v>
      </c>
      <c r="N3767" t="n">
        <v>0</v>
      </c>
      <c r="Q3767" t="inlineStr">
        <is>
          <t>289b0eac-d285-4497-81c4-4d0f815dfd59</t>
        </is>
      </c>
      <c r="R3767" t="inlineStr">
        <is>
          <t>SILK</t>
        </is>
      </c>
      <c r="S3767" t="inlineStr">
        <is>
          <t>b75a7c3d-9f47-4357-9afd-482eb8f64b75</t>
        </is>
      </c>
      <c r="T3767" t="inlineStr">
        <is>
          <t>Woven fabrics of silk or of silk waste</t>
        </is>
      </c>
      <c r="U3767" t="inlineStr">
        <is>
          <t>8179557a-5ac9-4548-9e10-9e3f1d88aad6</t>
        </is>
      </c>
      <c r="V3767" t="inlineStr">
        <is>
          <t>SILK</t>
        </is>
      </c>
      <c r="W3767" t="inlineStr">
        <is>
          <t>AGXPG3913F</t>
        </is>
      </c>
      <c r="X3767" t="n">
        <v>0</v>
      </c>
      <c r="Y3767" t="n">
        <v>0</v>
      </c>
      <c r="Z3767" t="n">
        <v>50079010</v>
      </c>
      <c r="AA3767" t="inlineStr">
        <is>
          <t>OF HANDLOOM WOVEN</t>
        </is>
      </c>
      <c r="AB3767" t="inlineStr">
        <is>
          <t>http://indiausatrade.mea.gov.in/api/public/image/stream?key=products%2F20260722T063355Z-740618-9a5daa9a-Image%2016_Final-cropped.png</t>
        </is>
      </c>
      <c r="AC3767" t="inlineStr">
        <is>
          <t>2026-07-22T06:33:55.508Z</t>
        </is>
      </c>
    </row>
    <row r="3768">
      <c r="A3768" t="inlineStr">
        <is>
          <t>618e7433-910f-4f2f-abd8-ca1a4e2ad7b5</t>
        </is>
      </c>
      <c r="B3768" t="inlineStr">
        <is>
          <t>Fusion Fabric Top</t>
        </is>
      </c>
      <c r="C3768" t="inlineStr">
        <is>
          <t>TOT115</t>
        </is>
      </c>
      <c r="E3768" t="inlineStr">
        <is>
          <t>FIXED</t>
        </is>
      </c>
      <c r="F3768" t="n">
        <v>0</v>
      </c>
      <c r="G3768" t="inlineStr">
        <is>
          <t>USD</t>
        </is>
      </c>
      <c r="I3768" t="inlineStr">
        <is>
          <t>Meter</t>
        </is>
      </c>
      <c r="M3768" t="n">
        <v>0</v>
      </c>
      <c r="N3768" t="n">
        <v>0</v>
      </c>
      <c r="Q3768" t="inlineStr">
        <is>
          <t>289b0eac-d285-4497-81c4-4d0f815dfd59</t>
        </is>
      </c>
      <c r="R3768" t="inlineStr">
        <is>
          <t>SILK</t>
        </is>
      </c>
      <c r="S3768" t="inlineStr">
        <is>
          <t>b75a7c3d-9f47-4357-9afd-482eb8f64b75</t>
        </is>
      </c>
      <c r="T3768" t="inlineStr">
        <is>
          <t>Woven fabrics of silk or of silk waste</t>
        </is>
      </c>
      <c r="U3768" t="inlineStr">
        <is>
          <t>8179557a-5ac9-4548-9e10-9e3f1d88aad6</t>
        </is>
      </c>
      <c r="V3768" t="inlineStr">
        <is>
          <t>SILK</t>
        </is>
      </c>
      <c r="W3768" t="inlineStr">
        <is>
          <t>AGXPG3913F</t>
        </is>
      </c>
      <c r="X3768" t="n">
        <v>0</v>
      </c>
      <c r="Y3768" t="n">
        <v>0</v>
      </c>
      <c r="Z3768" t="n">
        <v>50079010</v>
      </c>
      <c r="AA3768" t="inlineStr">
        <is>
          <t>OF HANDLOOM WOVEN</t>
        </is>
      </c>
      <c r="AB3768" t="inlineStr">
        <is>
          <t>http://indiausatrade.mea.gov.in/api/public/image/stream?key=products%2F20260722T072848Z-963260-31ddd19a-Image%2015-cropped.png</t>
        </is>
      </c>
      <c r="AC3768" t="inlineStr">
        <is>
          <t>2026-07-22T07:28:48.918Z</t>
        </is>
      </c>
    </row>
    <row r="3769">
      <c r="A3769" t="inlineStr">
        <is>
          <t>b3749db7-b9fe-4ccd-ad3f-b071a5e0433e</t>
        </is>
      </c>
      <c r="B3769" t="inlineStr">
        <is>
          <t>Party Wear Dress From Eri Silk Fabric</t>
        </is>
      </c>
      <c r="C3769" t="inlineStr">
        <is>
          <t>TOT101</t>
        </is>
      </c>
      <c r="E3769" t="inlineStr">
        <is>
          <t>FIXED</t>
        </is>
      </c>
      <c r="F3769" t="n">
        <v>0</v>
      </c>
      <c r="G3769" t="inlineStr">
        <is>
          <t>USD</t>
        </is>
      </c>
      <c r="I3769" t="inlineStr">
        <is>
          <t>Meter</t>
        </is>
      </c>
      <c r="M3769" t="n">
        <v>0</v>
      </c>
      <c r="N3769" t="n">
        <v>0</v>
      </c>
      <c r="Q3769" t="inlineStr">
        <is>
          <t>289b0eac-d285-4497-81c4-4d0f815dfd59</t>
        </is>
      </c>
      <c r="R3769" t="inlineStr">
        <is>
          <t>SILK</t>
        </is>
      </c>
      <c r="S3769" t="inlineStr">
        <is>
          <t>bf0148ca-e69d-40e9-9752-9d60c098e5c9</t>
        </is>
      </c>
      <c r="T3769" t="inlineStr">
        <is>
          <t>Silk waste (including cocoons unsuitable for reeling, yarn waste and garnetted stock)</t>
        </is>
      </c>
      <c r="U3769" t="inlineStr">
        <is>
          <t>8179557a-5ac9-4548-9e10-9e3f1d88aad6</t>
        </is>
      </c>
      <c r="V3769" t="inlineStr">
        <is>
          <t>SILK</t>
        </is>
      </c>
      <c r="W3769" t="inlineStr">
        <is>
          <t>AGXPG3913F</t>
        </is>
      </c>
      <c r="X3769" t="n">
        <v>0</v>
      </c>
      <c r="Y3769" t="n">
        <v>0</v>
      </c>
      <c r="Z3769" t="n">
        <v>63049991</v>
      </c>
      <c r="AA3769" t="inlineStr">
        <is>
          <t>OF SILK, HANDLOOM</t>
        </is>
      </c>
      <c r="AB3769" t="inlineStr">
        <is>
          <t>http://indiausatrade.mea.gov.in/api/public/image/stream?key=products%2F20260624T163713Z-707888-a842d770-Image%209-cropped.png</t>
        </is>
      </c>
      <c r="AC3769" t="inlineStr">
        <is>
          <t>2026-06-24T16:37:13.002Z</t>
        </is>
      </c>
    </row>
    <row r="3770">
      <c r="A3770" t="inlineStr">
        <is>
          <t>9f8f5f11-3908-4a61-b314-e4cbcc3a1ae5</t>
        </is>
      </c>
      <c r="B3770" t="inlineStr">
        <is>
          <t>Kora, Eri and Peduncle Tasar Garment</t>
        </is>
      </c>
      <c r="C3770" t="inlineStr">
        <is>
          <t>TOT102</t>
        </is>
      </c>
      <c r="E3770" t="inlineStr">
        <is>
          <t>FIXED</t>
        </is>
      </c>
      <c r="F3770" t="n">
        <v>0</v>
      </c>
      <c r="G3770" t="inlineStr">
        <is>
          <t>USD</t>
        </is>
      </c>
      <c r="I3770" t="inlineStr">
        <is>
          <t>Meter</t>
        </is>
      </c>
      <c r="M3770" t="n">
        <v>0</v>
      </c>
      <c r="N3770" t="n">
        <v>0</v>
      </c>
      <c r="Q3770" t="inlineStr">
        <is>
          <t>289b0eac-d285-4497-81c4-4d0f815dfd59</t>
        </is>
      </c>
      <c r="R3770" t="inlineStr">
        <is>
          <t>SILK</t>
        </is>
      </c>
      <c r="S3770" t="inlineStr">
        <is>
          <t>b75a7c3d-9f47-4357-9afd-482eb8f64b75</t>
        </is>
      </c>
      <c r="T3770" t="inlineStr">
        <is>
          <t>Woven fabrics of silk or of silk waste</t>
        </is>
      </c>
      <c r="U3770" t="inlineStr">
        <is>
          <t>8179557a-5ac9-4548-9e10-9e3f1d88aad6</t>
        </is>
      </c>
      <c r="V3770" t="inlineStr">
        <is>
          <t>SILK</t>
        </is>
      </c>
      <c r="W3770" t="inlineStr">
        <is>
          <t>AGXPG3913F</t>
        </is>
      </c>
      <c r="X3770" t="n">
        <v>0</v>
      </c>
      <c r="Y3770" t="n">
        <v>0</v>
      </c>
      <c r="Z3770" t="n">
        <v>50079010</v>
      </c>
      <c r="AA3770" t="inlineStr">
        <is>
          <t>OF HANDLOOM WOVEN</t>
        </is>
      </c>
      <c r="AB3770" t="inlineStr">
        <is>
          <t>http://indiausatrade.mea.gov.in/api/public/image/stream?key=products%2F20260720T105139Z-229403-942080c6-Image%201-cropped.png</t>
        </is>
      </c>
      <c r="AC3770" t="inlineStr">
        <is>
          <t>2026-07-20T10:51:39.046Z</t>
        </is>
      </c>
    </row>
    <row r="3771">
      <c r="A3771" t="inlineStr">
        <is>
          <t>cdc52341-4338-41c7-9cc9-951cfee58a5c</t>
        </is>
      </c>
      <c r="B3771" t="inlineStr">
        <is>
          <t>Eri Silk Fabric</t>
        </is>
      </c>
      <c r="C3771" t="inlineStr">
        <is>
          <t>TOT103</t>
        </is>
      </c>
      <c r="E3771" t="inlineStr">
        <is>
          <t>FIXED</t>
        </is>
      </c>
      <c r="F3771" t="n">
        <v>0</v>
      </c>
      <c r="G3771" t="inlineStr">
        <is>
          <t>USD</t>
        </is>
      </c>
      <c r="I3771" t="inlineStr">
        <is>
          <t>Meter</t>
        </is>
      </c>
      <c r="M3771" t="n">
        <v>0</v>
      </c>
      <c r="N3771" t="n">
        <v>0</v>
      </c>
      <c r="Q3771" t="inlineStr">
        <is>
          <t>289b0eac-d285-4497-81c4-4d0f815dfd59</t>
        </is>
      </c>
      <c r="R3771" t="inlineStr">
        <is>
          <t>SILK</t>
        </is>
      </c>
      <c r="S3771" t="inlineStr">
        <is>
          <t>b75a7c3d-9f47-4357-9afd-482eb8f64b75</t>
        </is>
      </c>
      <c r="T3771" t="inlineStr">
        <is>
          <t>Woven fabrics of silk or of silk waste</t>
        </is>
      </c>
      <c r="U3771" t="inlineStr">
        <is>
          <t>8179557a-5ac9-4548-9e10-9e3f1d88aad6</t>
        </is>
      </c>
      <c r="V3771" t="inlineStr">
        <is>
          <t>SILK</t>
        </is>
      </c>
      <c r="W3771" t="inlineStr">
        <is>
          <t>AGXPG3913F</t>
        </is>
      </c>
      <c r="X3771" t="n">
        <v>0</v>
      </c>
      <c r="Y3771" t="n">
        <v>0</v>
      </c>
      <c r="Z3771" t="n">
        <v>50079010</v>
      </c>
      <c r="AA3771" t="inlineStr">
        <is>
          <t>OF HANDLOOM WOVEN</t>
        </is>
      </c>
      <c r="AB3771" t="inlineStr">
        <is>
          <t>http://indiausatrade.mea.gov.in/api/public/image/stream?key=products%2F20260720T162148Z-395303-ce0c294f-Image%202-cropped.png</t>
        </is>
      </c>
      <c r="AC3771" t="inlineStr">
        <is>
          <t>2026-07-20T16:21:48.505Z</t>
        </is>
      </c>
    </row>
    <row r="3772">
      <c r="A3772" t="inlineStr">
        <is>
          <t>1e558eb0-6815-48c3-ba56-154b95a49c26</t>
        </is>
      </c>
      <c r="B3772" t="inlineStr">
        <is>
          <t>Pure Cotton Eco Printed Overcoat</t>
        </is>
      </c>
      <c r="C3772" t="inlineStr">
        <is>
          <t>TOT104</t>
        </is>
      </c>
      <c r="E3772" t="inlineStr">
        <is>
          <t>FIXED</t>
        </is>
      </c>
      <c r="F3772" t="n">
        <v>0</v>
      </c>
      <c r="G3772" t="inlineStr">
        <is>
          <t>USD</t>
        </is>
      </c>
      <c r="I3772" t="inlineStr">
        <is>
          <t>Meter</t>
        </is>
      </c>
      <c r="M3772" t="n">
        <v>0</v>
      </c>
      <c r="N3772" t="n">
        <v>0</v>
      </c>
      <c r="Q3772" t="inlineStr">
        <is>
          <t>289b0eac-d285-4497-81c4-4d0f815dfd59</t>
        </is>
      </c>
      <c r="R3772" t="inlineStr">
        <is>
          <t>SILK</t>
        </is>
      </c>
      <c r="S3772" t="inlineStr">
        <is>
          <t>b75a7c3d-9f47-4357-9afd-482eb8f64b75</t>
        </is>
      </c>
      <c r="T3772" t="inlineStr">
        <is>
          <t>Woven fabrics of silk or of silk waste</t>
        </is>
      </c>
      <c r="U3772" t="inlineStr">
        <is>
          <t>8179557a-5ac9-4548-9e10-9e3f1d88aad6</t>
        </is>
      </c>
      <c r="V3772" t="inlineStr">
        <is>
          <t>SILK</t>
        </is>
      </c>
      <c r="W3772" t="inlineStr">
        <is>
          <t>AGXPG3913F</t>
        </is>
      </c>
      <c r="X3772" t="n">
        <v>0</v>
      </c>
      <c r="Y3772" t="n">
        <v>0</v>
      </c>
      <c r="Z3772" t="n">
        <v>50079010</v>
      </c>
      <c r="AA3772" t="inlineStr">
        <is>
          <t>OF HANDLOOM WOVEN</t>
        </is>
      </c>
      <c r="AB3772" t="inlineStr">
        <is>
          <t>http://indiausatrade.mea.gov.in/api/public/image/stream?key=products%2F20260720T164420Z-527825-04ef117d-Image%203-cropped.png</t>
        </is>
      </c>
      <c r="AC3772" t="inlineStr">
        <is>
          <t>2026-07-20T16:44:20.656Z</t>
        </is>
      </c>
    </row>
    <row r="3773">
      <c r="A3773" t="inlineStr">
        <is>
          <t>1792a329-4367-46f0-b71f-c094913e3673</t>
        </is>
      </c>
      <c r="B3773" t="inlineStr">
        <is>
          <t>Mulberry by Eri tie and dye fabric</t>
        </is>
      </c>
      <c r="C3773" t="inlineStr">
        <is>
          <t>TOT107</t>
        </is>
      </c>
      <c r="E3773" t="inlineStr">
        <is>
          <t>FIXED</t>
        </is>
      </c>
      <c r="F3773" t="n">
        <v>0</v>
      </c>
      <c r="G3773" t="inlineStr">
        <is>
          <t>USD</t>
        </is>
      </c>
      <c r="I3773" t="inlineStr">
        <is>
          <t>Meter</t>
        </is>
      </c>
      <c r="M3773" t="n">
        <v>0</v>
      </c>
      <c r="N3773" t="n">
        <v>0</v>
      </c>
      <c r="Q3773" t="inlineStr">
        <is>
          <t>289b0eac-d285-4497-81c4-4d0f815dfd59</t>
        </is>
      </c>
      <c r="R3773" t="inlineStr">
        <is>
          <t>SILK</t>
        </is>
      </c>
      <c r="S3773" t="inlineStr">
        <is>
          <t>b75a7c3d-9f47-4357-9afd-482eb8f64b75</t>
        </is>
      </c>
      <c r="T3773" t="inlineStr">
        <is>
          <t>Woven fabrics of silk or of silk waste</t>
        </is>
      </c>
      <c r="U3773" t="inlineStr">
        <is>
          <t>8179557a-5ac9-4548-9e10-9e3f1d88aad6</t>
        </is>
      </c>
      <c r="V3773" t="inlineStr">
        <is>
          <t>SILK</t>
        </is>
      </c>
      <c r="W3773" t="inlineStr">
        <is>
          <t>AGXPG3913F</t>
        </is>
      </c>
      <c r="X3773" t="n">
        <v>0</v>
      </c>
      <c r="Y3773" t="n">
        <v>0</v>
      </c>
      <c r="Z3773" t="n">
        <v>50079010</v>
      </c>
      <c r="AA3773" t="inlineStr">
        <is>
          <t>OF HANDLOOM WOVEN</t>
        </is>
      </c>
      <c r="AB3773" t="inlineStr">
        <is>
          <t>http://indiausatrade.mea.gov.in/api/public/image/stream?key=products%2F20260721T094011Z-744328-d645a5a8-Image%206-cropped.png</t>
        </is>
      </c>
      <c r="AC3773" t="inlineStr">
        <is>
          <t>2026-07-21T09:40:10.265Z</t>
        </is>
      </c>
    </row>
    <row r="3774">
      <c r="A3774" t="inlineStr">
        <is>
          <t>5b8013bf-a841-4adc-a4af-7fe5f51f8988</t>
        </is>
      </c>
      <c r="B3774" t="inlineStr">
        <is>
          <t>Pure Mulberry Silk Formal Wear</t>
        </is>
      </c>
      <c r="C3774" t="inlineStr">
        <is>
          <t>TOT106</t>
        </is>
      </c>
      <c r="E3774" t="inlineStr">
        <is>
          <t>FIXED</t>
        </is>
      </c>
      <c r="F3774" t="n">
        <v>0</v>
      </c>
      <c r="G3774" t="inlineStr">
        <is>
          <t>USD</t>
        </is>
      </c>
      <c r="I3774" t="inlineStr">
        <is>
          <t>Meter</t>
        </is>
      </c>
      <c r="M3774" t="n">
        <v>0</v>
      </c>
      <c r="N3774" t="n">
        <v>0</v>
      </c>
      <c r="Q3774" t="inlineStr">
        <is>
          <t>289b0eac-d285-4497-81c4-4d0f815dfd59</t>
        </is>
      </c>
      <c r="R3774" t="inlineStr">
        <is>
          <t>SILK</t>
        </is>
      </c>
      <c r="S3774" t="inlineStr">
        <is>
          <t>b75a7c3d-9f47-4357-9afd-482eb8f64b75</t>
        </is>
      </c>
      <c r="T3774" t="inlineStr">
        <is>
          <t>Woven fabrics of silk or of silk waste</t>
        </is>
      </c>
      <c r="U3774" t="inlineStr">
        <is>
          <t>8179557a-5ac9-4548-9e10-9e3f1d88aad6</t>
        </is>
      </c>
      <c r="V3774" t="inlineStr">
        <is>
          <t>SILK</t>
        </is>
      </c>
      <c r="W3774" t="inlineStr">
        <is>
          <t>AGXPG3913F</t>
        </is>
      </c>
      <c r="X3774" t="n">
        <v>0</v>
      </c>
      <c r="Y3774" t="n">
        <v>0</v>
      </c>
      <c r="Z3774" t="n">
        <v>50079010</v>
      </c>
      <c r="AA3774" t="inlineStr">
        <is>
          <t>OF HANDLOOM WOVEN</t>
        </is>
      </c>
      <c r="AB3774" t="inlineStr">
        <is>
          <t>http://indiausatrade.mea.gov.in/api/public/image/stream?key=products%2F20260721T091137Z-874173-f9b90769-Image%205-cropped.png</t>
        </is>
      </c>
      <c r="AC3774" t="inlineStr">
        <is>
          <t>2026-07-21T09:11:37.197Z</t>
        </is>
      </c>
    </row>
    <row r="3775">
      <c r="A3775" t="inlineStr">
        <is>
          <t>848ad33c-0e57-415b-bb1e-a65b9350bec9</t>
        </is>
      </c>
      <c r="B3775" t="inlineStr">
        <is>
          <t>Pure Eri Dyed Fabric</t>
        </is>
      </c>
      <c r="C3775" t="inlineStr">
        <is>
          <t>TOT108</t>
        </is>
      </c>
      <c r="E3775" t="inlineStr">
        <is>
          <t>FIXED</t>
        </is>
      </c>
      <c r="F3775" t="n">
        <v>0</v>
      </c>
      <c r="G3775" t="inlineStr">
        <is>
          <t>USD</t>
        </is>
      </c>
      <c r="I3775" t="inlineStr">
        <is>
          <t>Meter</t>
        </is>
      </c>
      <c r="M3775" t="n">
        <v>0</v>
      </c>
      <c r="N3775" t="n">
        <v>0</v>
      </c>
      <c r="Q3775" t="inlineStr">
        <is>
          <t>289b0eac-d285-4497-81c4-4d0f815dfd59</t>
        </is>
      </c>
      <c r="R3775" t="inlineStr">
        <is>
          <t>SILK</t>
        </is>
      </c>
      <c r="S3775" t="inlineStr">
        <is>
          <t>b75a7c3d-9f47-4357-9afd-482eb8f64b75</t>
        </is>
      </c>
      <c r="T3775" t="inlineStr">
        <is>
          <t>Woven fabrics of silk or of silk waste</t>
        </is>
      </c>
      <c r="U3775" t="inlineStr">
        <is>
          <t>8179557a-5ac9-4548-9e10-9e3f1d88aad6</t>
        </is>
      </c>
      <c r="V3775" t="inlineStr">
        <is>
          <t>SILK</t>
        </is>
      </c>
      <c r="W3775" t="inlineStr">
        <is>
          <t>AGXPG3913F</t>
        </is>
      </c>
      <c r="X3775" t="n">
        <v>0</v>
      </c>
      <c r="Y3775" t="n">
        <v>0</v>
      </c>
      <c r="Z3775" t="n">
        <v>50079010</v>
      </c>
      <c r="AA3775" t="inlineStr">
        <is>
          <t>OF HANDLOOM WOVEN</t>
        </is>
      </c>
      <c r="AB3775" t="inlineStr">
        <is>
          <t>http://indiausatrade.mea.gov.in/api/public/image/stream?key=products%2F20260721T095806Z-168225-8172c878-Image%207-cropped.png</t>
        </is>
      </c>
      <c r="AC3775" t="inlineStr">
        <is>
          <t>2026-07-21T09:58:06.732Z</t>
        </is>
      </c>
    </row>
    <row r="3776">
      <c r="A3776" t="inlineStr">
        <is>
          <t>939fa23a-1cfa-448a-8f4c-3333c168d86b</t>
        </is>
      </c>
      <c r="B3776" t="inlineStr">
        <is>
          <t>Eri tie and dye crop top and cotton pant</t>
        </is>
      </c>
      <c r="C3776" t="inlineStr">
        <is>
          <t>TOT109</t>
        </is>
      </c>
      <c r="E3776" t="inlineStr">
        <is>
          <t>FIXED</t>
        </is>
      </c>
      <c r="F3776" t="n">
        <v>0</v>
      </c>
      <c r="G3776" t="inlineStr">
        <is>
          <t>USD</t>
        </is>
      </c>
      <c r="I3776" t="inlineStr">
        <is>
          <t>Meter</t>
        </is>
      </c>
      <c r="M3776" t="n">
        <v>0</v>
      </c>
      <c r="N3776" t="n">
        <v>0</v>
      </c>
      <c r="Q3776" t="inlineStr">
        <is>
          <t>289b0eac-d285-4497-81c4-4d0f815dfd59</t>
        </is>
      </c>
      <c r="R3776" t="inlineStr">
        <is>
          <t>SILK</t>
        </is>
      </c>
      <c r="S3776" t="inlineStr">
        <is>
          <t>b75a7c3d-9f47-4357-9afd-482eb8f64b75</t>
        </is>
      </c>
      <c r="T3776" t="inlineStr">
        <is>
          <t>Woven fabrics of silk or of silk waste</t>
        </is>
      </c>
      <c r="U3776" t="inlineStr">
        <is>
          <t>8179557a-5ac9-4548-9e10-9e3f1d88aad6</t>
        </is>
      </c>
      <c r="V3776" t="inlineStr">
        <is>
          <t>SILK</t>
        </is>
      </c>
      <c r="W3776" t="inlineStr">
        <is>
          <t>AGXPG3913F</t>
        </is>
      </c>
      <c r="X3776" t="n">
        <v>0</v>
      </c>
      <c r="Y3776" t="n">
        <v>0</v>
      </c>
      <c r="Z3776" t="n">
        <v>50079010</v>
      </c>
      <c r="AA3776" t="inlineStr">
        <is>
          <t>OF HANDLOOM WOVEN</t>
        </is>
      </c>
      <c r="AB3776" t="inlineStr">
        <is>
          <t>http://indiausatrade.mea.gov.in/api/public/image/stream?key=products%2F20260721T103056Z-697074-f86dc15a-Image%208-cropped.png</t>
        </is>
      </c>
      <c r="AC3776" t="inlineStr">
        <is>
          <t>2026-07-21T10:30:56.153Z</t>
        </is>
      </c>
    </row>
    <row r="3777">
      <c r="A3777" t="inlineStr">
        <is>
          <t>d48104ab-7d22-4ce1-b700-08d5e1a51978</t>
        </is>
      </c>
      <c r="B3777" t="inlineStr">
        <is>
          <t>Cotton and Peduncle Tasar Frock</t>
        </is>
      </c>
      <c r="C3777" t="inlineStr">
        <is>
          <t>TOT111</t>
        </is>
      </c>
      <c r="E3777" t="inlineStr">
        <is>
          <t>FIXED</t>
        </is>
      </c>
      <c r="F3777" t="n">
        <v>0</v>
      </c>
      <c r="G3777" t="inlineStr">
        <is>
          <t>USD</t>
        </is>
      </c>
      <c r="I3777" t="inlineStr">
        <is>
          <t>Meter</t>
        </is>
      </c>
      <c r="M3777" t="n">
        <v>0</v>
      </c>
      <c r="N3777" t="n">
        <v>0</v>
      </c>
      <c r="Q3777" t="inlineStr">
        <is>
          <t>289b0eac-d285-4497-81c4-4d0f815dfd59</t>
        </is>
      </c>
      <c r="R3777" t="inlineStr">
        <is>
          <t>SILK</t>
        </is>
      </c>
      <c r="S3777" t="inlineStr">
        <is>
          <t>b75a7c3d-9f47-4357-9afd-482eb8f64b75</t>
        </is>
      </c>
      <c r="T3777" t="inlineStr">
        <is>
          <t>Woven fabrics of silk or of silk waste</t>
        </is>
      </c>
      <c r="U3777" t="inlineStr">
        <is>
          <t>8179557a-5ac9-4548-9e10-9e3f1d88aad6</t>
        </is>
      </c>
      <c r="V3777" t="inlineStr">
        <is>
          <t>SILK</t>
        </is>
      </c>
      <c r="W3777" t="inlineStr">
        <is>
          <t>AGXPG3913F</t>
        </is>
      </c>
      <c r="X3777" t="n">
        <v>0</v>
      </c>
      <c r="Y3777" t="n">
        <v>0</v>
      </c>
      <c r="Z3777" t="n">
        <v>50079010</v>
      </c>
      <c r="AA3777" t="inlineStr">
        <is>
          <t>OF HANDLOOM WOVEN</t>
        </is>
      </c>
      <c r="AB3777" t="inlineStr">
        <is>
          <t>http://indiausatrade.mea.gov.in/api/public/image/stream?key=products%2F20260722T055346Z-218525-5e88560f-Image%2012-cropped.png</t>
        </is>
      </c>
      <c r="AC3777" t="inlineStr">
        <is>
          <t>2026-07-22T05:53:46.385Z</t>
        </is>
      </c>
    </row>
    <row r="3778">
      <c r="A3778" t="inlineStr">
        <is>
          <t>c9c3b235-52da-48ac-b2e8-9f314f9365b8</t>
        </is>
      </c>
      <c r="B3778" t="inlineStr">
        <is>
          <t>Kora with Peduncle Tasar A-Line Top</t>
        </is>
      </c>
      <c r="C3778" t="inlineStr">
        <is>
          <t>TOT110</t>
        </is>
      </c>
      <c r="E3778" t="inlineStr">
        <is>
          <t>FIXED</t>
        </is>
      </c>
      <c r="F3778" t="n">
        <v>0</v>
      </c>
      <c r="G3778" t="inlineStr">
        <is>
          <t>USD</t>
        </is>
      </c>
      <c r="I3778" t="inlineStr">
        <is>
          <t>Meter</t>
        </is>
      </c>
      <c r="M3778" t="n">
        <v>0</v>
      </c>
      <c r="N3778" t="n">
        <v>0</v>
      </c>
      <c r="Q3778" t="inlineStr">
        <is>
          <t>289b0eac-d285-4497-81c4-4d0f815dfd59</t>
        </is>
      </c>
      <c r="R3778" t="inlineStr">
        <is>
          <t>SILK</t>
        </is>
      </c>
      <c r="S3778" t="inlineStr">
        <is>
          <t>b75a7c3d-9f47-4357-9afd-482eb8f64b75</t>
        </is>
      </c>
      <c r="T3778" t="inlineStr">
        <is>
          <t>Woven fabrics of silk or of silk waste</t>
        </is>
      </c>
      <c r="U3778" t="inlineStr">
        <is>
          <t>8179557a-5ac9-4548-9e10-9e3f1d88aad6</t>
        </is>
      </c>
      <c r="V3778" t="inlineStr">
        <is>
          <t>SILK</t>
        </is>
      </c>
      <c r="W3778" t="inlineStr">
        <is>
          <t>AGXPG3913F</t>
        </is>
      </c>
      <c r="X3778" t="n">
        <v>0</v>
      </c>
      <c r="Y3778" t="n">
        <v>0</v>
      </c>
      <c r="Z3778" t="n">
        <v>50079010</v>
      </c>
      <c r="AA3778" t="inlineStr">
        <is>
          <t>OF HANDLOOM WOVEN</t>
        </is>
      </c>
      <c r="AB3778" t="inlineStr">
        <is>
          <t>http://indiausatrade.mea.gov.in/api/public/image/stream?key=products%2F20260721T103644Z-533924-bef736aa-Image%2011-cropped.png</t>
        </is>
      </c>
      <c r="AC3778" t="inlineStr">
        <is>
          <t>2026-07-21T10:36:44.597Z</t>
        </is>
      </c>
    </row>
    <row r="3779">
      <c r="A3779" t="inlineStr">
        <is>
          <t>2cab1819-ce96-4ad9-bfe1-dece75183674</t>
        </is>
      </c>
      <c r="B3779" t="inlineStr">
        <is>
          <t>FASTENERS/ BOLTS /SCREWS/WASHERS/NUTS/SPRING WASHER</t>
        </is>
      </c>
      <c r="E3779" t="inlineStr">
        <is>
          <t>FIXED</t>
        </is>
      </c>
      <c r="F3779" t="n">
        <v>1</v>
      </c>
      <c r="G3779" t="inlineStr">
        <is>
          <t>USD</t>
        </is>
      </c>
      <c r="J3779" t="n">
        <v>10</v>
      </c>
      <c r="M3779" t="n">
        <v>0</v>
      </c>
      <c r="N3779" t="n">
        <v>0</v>
      </c>
      <c r="Q3779" t="inlineStr">
        <is>
          <t>3eaf88c3-e6bd-4603-88fb-2b17064bb155</t>
        </is>
      </c>
      <c r="R3779" t="inlineStr">
        <is>
          <t>Articles of iron or steel</t>
        </is>
      </c>
      <c r="S3779" t="inlineStr">
        <is>
          <t>572cd109-894c-467a-b2fc-59a49e1b763e</t>
        </is>
      </c>
      <c r="T3779" t="inlineStr">
        <is>
          <t>Screws, bolts, nuts, coach screws, screw hooks, rivets, cotters, cotter-pins, washers (including spring washers) and similar articles, of iron or steel</t>
        </is>
      </c>
      <c r="U3779" t="inlineStr">
        <is>
          <t>c94c04c2-5615-4ddd-b4cf-2bc9a8514caa</t>
        </is>
      </c>
      <c r="V3779" t="inlineStr">
        <is>
          <t>RAGHAV ENTERPRISES</t>
        </is>
      </c>
      <c r="W3779" t="inlineStr">
        <is>
          <t>1215001053</t>
        </is>
      </c>
      <c r="X3779" t="n">
        <v>0</v>
      </c>
      <c r="Y3779" t="n">
        <v>0</v>
      </c>
      <c r="Z3779" t="n">
        <v>73181500</v>
      </c>
      <c r="AA3779" t="inlineStr">
        <is>
          <t>OTHER SCREWS AND BOLTS, WHETHER OR NOT WITH THEIR NUTS OR WASHERS</t>
        </is>
      </c>
      <c r="AB3779" t="inlineStr">
        <is>
          <t>http://indiausatrade.mea.gov.in/api/public/image/stream?key=products%2F677794184-Screenshot%202026-05-06%20190323.png</t>
        </is>
      </c>
      <c r="AC3779" t="inlineStr">
        <is>
          <t>2026-05-06T13:40:27.381Z</t>
        </is>
      </c>
    </row>
    <row r="3780">
      <c r="A3780" t="inlineStr">
        <is>
          <t>48f28e65-e12d-40ea-965f-15a30373eeb7</t>
        </is>
      </c>
      <c r="B3780" t="inlineStr">
        <is>
          <t>1509 Basmati Rice</t>
        </is>
      </c>
      <c r="C3780" t="inlineStr">
        <is>
          <t>10063020</t>
        </is>
      </c>
      <c r="E3780" t="inlineStr">
        <is>
          <t>FIXED</t>
        </is>
      </c>
      <c r="F3780" t="n">
        <v>1100</v>
      </c>
      <c r="G3780" t="inlineStr">
        <is>
          <t>USD</t>
        </is>
      </c>
      <c r="I3780" t="inlineStr">
        <is>
          <t>Metric Ton</t>
        </is>
      </c>
      <c r="J3780" t="n">
        <v>25</v>
      </c>
      <c r="M3780" t="n">
        <v>0</v>
      </c>
      <c r="N3780" t="n">
        <v>0</v>
      </c>
      <c r="Q3780" t="inlineStr">
        <is>
          <t>890dd873-cb6a-4f34-a326-a26e8e217ae2</t>
        </is>
      </c>
      <c r="R3780" t="inlineStr">
        <is>
          <t>Cereals</t>
        </is>
      </c>
      <c r="S3780" t="inlineStr">
        <is>
          <t>e31295bc-9c98-4744-84a1-71024e358e79</t>
        </is>
      </c>
      <c r="T3780" t="inlineStr">
        <is>
          <t>Rice</t>
        </is>
      </c>
      <c r="U3780" t="inlineStr">
        <is>
          <t>ec2fd126-bf90-4b4f-aee6-d32cbc53f01f</t>
        </is>
      </c>
      <c r="V3780" t="inlineStr">
        <is>
          <t>OVERSEA EXIM PRIVATE LIMITED</t>
        </is>
      </c>
      <c r="W3780" t="inlineStr">
        <is>
          <t>AAECO9354Q</t>
        </is>
      </c>
      <c r="X3780" t="n">
        <v>0</v>
      </c>
      <c r="Y3780" t="n">
        <v>0</v>
      </c>
      <c r="Z3780" t="n">
        <v>10063020</v>
      </c>
      <c r="AA3780" t="inlineStr">
        <is>
          <t>BASMATI RICE</t>
        </is>
      </c>
      <c r="AB3780" t="inlineStr">
        <is>
          <t>http://indiausatrade.mea.gov.in/api/public/image/stream?key=products%2F20260530T184324Z-453888-d411701e-IMG_0581-cropped.jpg</t>
        </is>
      </c>
      <c r="AC3780" t="inlineStr">
        <is>
          <t>2026-05-30T13:07:50.127Z</t>
        </is>
      </c>
    </row>
    <row r="3781">
      <c r="A3781" t="inlineStr">
        <is>
          <t>ec99cb34-3afb-4de0-9e3e-1dd9e7e797c3</t>
        </is>
      </c>
      <c r="B3781" t="inlineStr">
        <is>
          <t>HANDMADE PAPER JOURNALS</t>
        </is>
      </c>
      <c r="C3781" t="inlineStr">
        <is>
          <t>PJDP-200SEOWLBK</t>
        </is>
      </c>
      <c r="E3781" t="inlineStr">
        <is>
          <t>FIXED</t>
        </is>
      </c>
      <c r="F3781" t="n">
        <v>5</v>
      </c>
      <c r="G3781" t="inlineStr">
        <is>
          <t>USD</t>
        </is>
      </c>
      <c r="I3781" t="inlineStr">
        <is>
          <t>Unit</t>
        </is>
      </c>
      <c r="J3781" t="n">
        <v>100</v>
      </c>
      <c r="M3781" t="n">
        <v>0</v>
      </c>
      <c r="N3781" t="n">
        <v>0</v>
      </c>
      <c r="Q3781" t="inlineStr">
        <is>
          <t>7ab8d365-836c-4189-8161-76fa993e3467</t>
        </is>
      </c>
      <c r="R3781" t="inlineStr">
        <is>
          <t>Paper and paperboard; articles of paper pulp, of paper or of paperboard</t>
        </is>
      </c>
      <c r="S3781" t="inlineStr">
        <is>
          <t>d0564100-3e1b-4be2-8e1e-f28fc0da5e52</t>
        </is>
      </c>
      <c r="T3781" t="inlineStr">
        <is>
          <t>Registers, account books, notebooks, order books, receipt books, letter pads, memorandum pads, diaries and similar articles, exercise books, blotting-pads, binders (loose-leaf or other), folders, file covers, manifold business forms, interleaved carbon...</t>
        </is>
      </c>
      <c r="U3781" t="inlineStr">
        <is>
          <t>093300b4-abad-43bd-97be-4bf086784446</t>
        </is>
      </c>
      <c r="V3781" t="inlineStr">
        <is>
          <t>Divine Outsourcing Solutions Private Limited</t>
        </is>
      </c>
      <c r="W3781" t="inlineStr">
        <is>
          <t>0506031845</t>
        </is>
      </c>
      <c r="X3781" t="n">
        <v>0</v>
      </c>
      <c r="Y3781" t="n">
        <v>0</v>
      </c>
      <c r="Z3781" t="n">
        <v>48201090</v>
      </c>
      <c r="AA3781" t="inlineStr">
        <is>
          <t>OTHER</t>
        </is>
      </c>
      <c r="AB3781" t="inlineStr">
        <is>
          <t>http://indiausatrade.mea.gov.in/api/public/image/stream?key=products%2F20260721T103200Z-456731-1343895d-PJDP-200SEOWLBK-1-cropped.jpg</t>
        </is>
      </c>
      <c r="AC3781" t="inlineStr">
        <is>
          <t>2026-07-21T10:32:00.083Z</t>
        </is>
      </c>
    </row>
    <row r="3782">
      <c r="A3782" t="inlineStr">
        <is>
          <t>10c90ac8-376c-46dd-9ac0-ebe6743c4027</t>
        </is>
      </c>
      <c r="B3782" t="inlineStr">
        <is>
          <t xml:space="preserve">Agriculture Plastic Mulch Film - Black &amp; Silver </t>
        </is>
      </c>
      <c r="C3782" t="inlineStr">
        <is>
          <t>3920</t>
        </is>
      </c>
      <c r="E3782" t="inlineStr">
        <is>
          <t>FIXED</t>
        </is>
      </c>
      <c r="F3782" t="n">
        <v>25</v>
      </c>
      <c r="G3782" t="inlineStr">
        <is>
          <t>USD</t>
        </is>
      </c>
      <c r="I3782" t="inlineStr">
        <is>
          <t>Kilogram</t>
        </is>
      </c>
      <c r="M3782" t="n">
        <v>0</v>
      </c>
      <c r="N3782" t="n">
        <v>0</v>
      </c>
      <c r="Q3782" t="inlineStr">
        <is>
          <t>24055375-a41a-454c-96a0-9b6b95ddf41d</t>
        </is>
      </c>
      <c r="R3782" t="inlineStr">
        <is>
          <t>Plastics and articles thereof</t>
        </is>
      </c>
      <c r="S3782" t="inlineStr">
        <is>
          <t>ece226b5-0582-4fda-b95b-aa61e2f52b0b</t>
        </is>
      </c>
      <c r="T3782" t="inlineStr">
        <is>
          <t>Other plates, sheets, film, foil and strip, of plastics, non-cellular and not reinforced, laminated, supported or similarly combined with other materials</t>
        </is>
      </c>
      <c r="U3782" t="inlineStr">
        <is>
          <t>73eeeba7-cfaa-4ccf-85af-0d150b3020b5</t>
        </is>
      </c>
      <c r="V3782" t="inlineStr">
        <is>
          <t>ARCHAN POLYFILMS PRIVATE LIMITED</t>
        </is>
      </c>
      <c r="W3782" t="inlineStr">
        <is>
          <t>2406007057</t>
        </is>
      </c>
      <c r="X3782" t="n">
        <v>0</v>
      </c>
      <c r="Y3782" t="n">
        <v>0</v>
      </c>
      <c r="Z3782" t="n">
        <v>39201012</v>
      </c>
      <c r="AA3782" t="inlineStr">
        <is>
          <t>FLEXIBLE, PLAIN</t>
        </is>
      </c>
      <c r="AB3782" t="inlineStr">
        <is>
          <t>http://indiausatrade.mea.gov.in/api/public/image/stream?key=products%2F20260707T060530Z-391803-1114c445-IMG_3801-cropped.jpg</t>
        </is>
      </c>
      <c r="AC3782" t="inlineStr">
        <is>
          <t>2026-07-07T06:05:29.799Z</t>
        </is>
      </c>
    </row>
    <row r="3783">
      <c r="A3783" t="inlineStr">
        <is>
          <t>f7cfa165-8afa-4f30-9f57-fc3ce8b7fb1b</t>
        </is>
      </c>
      <c r="B3783" t="inlineStr">
        <is>
          <t xml:space="preserve">Makhana (Foxnut) </t>
        </is>
      </c>
      <c r="C3783" t="inlineStr">
        <is>
          <t>NDM-RM-250</t>
        </is>
      </c>
      <c r="E3783" t="inlineStr">
        <is>
          <t>FIXED</t>
        </is>
      </c>
      <c r="F3783" t="n">
        <v>5</v>
      </c>
      <c r="G3783" t="inlineStr">
        <is>
          <t>USD</t>
        </is>
      </c>
      <c r="I3783" t="inlineStr">
        <is>
          <t>Kilogram</t>
        </is>
      </c>
      <c r="M3783" t="n">
        <v>0</v>
      </c>
      <c r="N3783" t="n">
        <v>0</v>
      </c>
      <c r="Q3783" t="inlineStr">
        <is>
          <t>2ef64ff9-cb1b-4020-8faa-42e6ad7e233e</t>
        </is>
      </c>
      <c r="R3783" t="inlineStr">
        <is>
          <t>Edible fruit and nuts; peel of citrus fruit or melons</t>
        </is>
      </c>
      <c r="S3783" t="inlineStr">
        <is>
          <t>40b36445-c3c9-47f7-837d-81dd2f3bfaa4</t>
        </is>
      </c>
      <c r="T3783" t="inlineStr">
        <is>
          <t>Other fruit, fresh</t>
        </is>
      </c>
      <c r="U3783" t="inlineStr">
        <is>
          <t>6737cb16-49d6-49f8-b286-fb37391a4353</t>
        </is>
      </c>
      <c r="V3783" t="inlineStr">
        <is>
          <t>NAVTRISTA INDIA (OPC) PRIVATE LIMITED</t>
        </is>
      </c>
      <c r="W3783" t="inlineStr">
        <is>
          <t>AAGCN9103N</t>
        </is>
      </c>
      <c r="X3783" t="n">
        <v>0</v>
      </c>
      <c r="Y3783" t="n">
        <v>0</v>
      </c>
      <c r="Z3783" t="n">
        <v>8109090</v>
      </c>
      <c r="AA3783" t="inlineStr">
        <is>
          <t>OTHER</t>
        </is>
      </c>
      <c r="AB3783" t="inlineStr">
        <is>
          <t>http://indiausatrade.mea.gov.in/api/public/image/stream?key=products%2F20260806T080158Z-561375-3391ef98-Makhana%20Pic-cropped.jpg</t>
        </is>
      </c>
      <c r="AC3783" t="inlineStr">
        <is>
          <t>2026-08-06T08:01:58.190Z</t>
        </is>
      </c>
    </row>
    <row r="3784">
      <c r="A3784" t="inlineStr">
        <is>
          <t>cdcf59ae-a5dd-4054-aaa7-11effcba288c</t>
        </is>
      </c>
      <c r="B3784" t="inlineStr">
        <is>
          <t>HECTAR PLUS (with LED wheel)</t>
        </is>
      </c>
      <c r="C3784" t="inlineStr">
        <is>
          <t>TSC-170</t>
        </is>
      </c>
      <c r="E3784" t="inlineStr">
        <is>
          <t>FIXED</t>
        </is>
      </c>
      <c r="F3784" t="n">
        <v>8</v>
      </c>
      <c r="G3784" t="inlineStr">
        <is>
          <t>USD</t>
        </is>
      </c>
      <c r="J3784" t="n">
        <v>200</v>
      </c>
      <c r="M3784" t="n">
        <v>0</v>
      </c>
      <c r="N3784" t="n">
        <v>0</v>
      </c>
      <c r="Q3784" t="inlineStr">
        <is>
          <t>33042519-916c-41cd-9f8e-e2d66a280ece</t>
        </is>
      </c>
      <c r="R3784" t="inlineStr">
        <is>
          <t>Toys</t>
        </is>
      </c>
      <c r="S3784" t="inlineStr">
        <is>
          <t>1e434890-7f38-410f-aa04-0de88207abe1</t>
        </is>
      </c>
      <c r="T3784" t="inlineStr">
        <is>
          <t>Dolls</t>
        </is>
      </c>
      <c r="U3784" t="inlineStr">
        <is>
          <t>bf947a26-7da4-492b-8b7f-5aa9833ed163</t>
        </is>
      </c>
      <c r="V3784" t="inlineStr">
        <is>
          <t>FUNRIDE TOYS EXIM</t>
        </is>
      </c>
      <c r="W3784" t="inlineStr">
        <is>
          <t>BEFPK3381C</t>
        </is>
      </c>
      <c r="X3784" t="n">
        <v>0</v>
      </c>
      <c r="Y3784" t="n">
        <v>0</v>
      </c>
      <c r="Z3784" t="n">
        <v>950300</v>
      </c>
      <c r="AA3784" t="inlineStr">
        <is>
          <t>Toys</t>
        </is>
      </c>
      <c r="AB3784" t="inlineStr">
        <is>
          <t>http://indiausatrade.mea.gov.in/api/public/image/stream?key=products%2F20260723T114405Z-836700-ff2c4895-DSC09905-cropped.jpg</t>
        </is>
      </c>
      <c r="AC3784" t="inlineStr">
        <is>
          <t>2026-07-23T11:44:05.930Z</t>
        </is>
      </c>
    </row>
    <row r="3785">
      <c r="A3785" t="inlineStr">
        <is>
          <t>e67cee47-41b2-4f75-ad91-517d027768fa</t>
        </is>
      </c>
      <c r="B3785" t="inlineStr">
        <is>
          <t>INDUSTRIAL FASTENERS</t>
        </is>
      </c>
      <c r="C3785" t="inlineStr">
        <is>
          <t>MSNB-FAST-HT-001</t>
        </is>
      </c>
      <c r="E3785" t="inlineStr">
        <is>
          <t>FIXED</t>
        </is>
      </c>
      <c r="F3785" t="n">
        <v>2</v>
      </c>
      <c r="G3785" t="inlineStr">
        <is>
          <t>USD</t>
        </is>
      </c>
      <c r="I3785" t="inlineStr">
        <is>
          <t>Unit</t>
        </is>
      </c>
      <c r="J3785" t="n">
        <v>1000</v>
      </c>
      <c r="M3785" t="n">
        <v>0</v>
      </c>
      <c r="N3785" t="n">
        <v>0</v>
      </c>
      <c r="Q3785" t="inlineStr">
        <is>
          <t>3eaf88c3-e6bd-4603-88fb-2b17064bb155</t>
        </is>
      </c>
      <c r="R3785" t="inlineStr">
        <is>
          <t>Articles of iron or steel</t>
        </is>
      </c>
      <c r="S3785" t="inlineStr">
        <is>
          <t>572cd109-894c-467a-b2fc-59a49e1b763e</t>
        </is>
      </c>
      <c r="T3785" t="inlineStr">
        <is>
          <t>Screws, bolts, nuts, coach screws, screw hooks, rivets, cotters, cotter-pins, washers (including spring washers) and similar articles, of iron or steel</t>
        </is>
      </c>
      <c r="U3785" t="inlineStr">
        <is>
          <t>e5804d3c-6e06-4659-ba15-548c1447011e</t>
        </is>
      </c>
      <c r="V3785" t="inlineStr">
        <is>
          <t>MSNB GLOBAL PRIVATE LIMITED</t>
        </is>
      </c>
      <c r="W3785" t="inlineStr">
        <is>
          <t>AAUCM1487A</t>
        </is>
      </c>
      <c r="X3785" t="n">
        <v>0</v>
      </c>
      <c r="Y3785" t="n">
        <v>0</v>
      </c>
      <c r="Z3785" t="n">
        <v>73181500</v>
      </c>
      <c r="AA3785" t="inlineStr">
        <is>
          <t>OTHER SCREWS AND BOLTS, WHETHER OR NOT WITH THEIR NUTS OR WASHERS</t>
        </is>
      </c>
      <c r="AB3785" t="inlineStr">
        <is>
          <t>http://indiausatrade.mea.gov.in/api/public/image/stream?key=products%2F20260710T192754Z-209852-31c2295b-ChatGPT%20Image%20Jul%206%2C%202026%2C%2007_04_26%20PM-cropped.png</t>
        </is>
      </c>
      <c r="AC3785" t="inlineStr">
        <is>
          <t>2026-07-10T19:27:54.833Z</t>
        </is>
      </c>
    </row>
    <row r="3786">
      <c r="A3786" t="inlineStr">
        <is>
          <t>b4d88e74-4f4d-441b-85eb-1306dfb80dea</t>
        </is>
      </c>
      <c r="B3786" t="inlineStr">
        <is>
          <t>CNC machined components and parts</t>
        </is>
      </c>
      <c r="C3786" t="inlineStr">
        <is>
          <t>MSNB-CNC-COMP-001</t>
        </is>
      </c>
      <c r="E3786" t="inlineStr">
        <is>
          <t>FIXED</t>
        </is>
      </c>
      <c r="F3786" t="n">
        <v>3</v>
      </c>
      <c r="G3786" t="inlineStr">
        <is>
          <t>USD</t>
        </is>
      </c>
      <c r="I3786" t="inlineStr">
        <is>
          <t>Unit</t>
        </is>
      </c>
      <c r="J3786" t="n">
        <v>200</v>
      </c>
      <c r="M3786" t="n">
        <v>0</v>
      </c>
      <c r="N3786" t="n">
        <v>0</v>
      </c>
      <c r="Q3786" t="inlineStr">
        <is>
          <t>0fa5c14a-6376-4e38-9122-f22600ceb26b</t>
        </is>
      </c>
      <c r="R3786" t="inlineStr">
        <is>
          <t>Aluminium and articles thereof</t>
        </is>
      </c>
      <c r="S3786" t="inlineStr">
        <is>
          <t>2c1958be-cbdf-4e0d-8c8d-9da2d932dc17</t>
        </is>
      </c>
      <c r="T3786" t="inlineStr">
        <is>
          <t>Other articles of aluminium</t>
        </is>
      </c>
      <c r="U3786" t="inlineStr">
        <is>
          <t>e5804d3c-6e06-4659-ba15-548c1447011e</t>
        </is>
      </c>
      <c r="V3786" t="inlineStr">
        <is>
          <t>MSNB GLOBAL PRIVATE LIMITED</t>
        </is>
      </c>
      <c r="W3786" t="inlineStr">
        <is>
          <t>AAUCM1487A</t>
        </is>
      </c>
      <c r="X3786" t="n">
        <v>0</v>
      </c>
      <c r="Y3786" t="n">
        <v>0</v>
      </c>
      <c r="Z3786" t="n">
        <v>76169910</v>
      </c>
      <c r="AA3786" t="inlineStr">
        <is>
          <t>EXPANDED METAL OF ALUMINIUM AND ALUMINIUM ALLOYS</t>
        </is>
      </c>
      <c r="AB3786" t="inlineStr">
        <is>
          <t>http://indiausatrade.mea.gov.in/api/public/image/stream?key=products%2F20260710T194533Z-980923-04598e2b-ChatGPT%20Image%20Jul%206%2C%202026%2C%2007_15_53%20PM-cropped.png</t>
        </is>
      </c>
      <c r="AC3786" t="inlineStr">
        <is>
          <t>2026-07-10T19:45:33.044Z</t>
        </is>
      </c>
    </row>
    <row r="3787">
      <c r="A3787" t="inlineStr">
        <is>
          <t>a046055b-02bd-4e96-a7dd-e023059e18a5</t>
        </is>
      </c>
      <c r="B3787" t="inlineStr">
        <is>
          <t>Enterprise Platforms (SAP, Salesforce, Microsoft Dynamics, ServiceNow, Hubspot, Oracle Netsuite, Odoo, Workday)</t>
        </is>
      </c>
      <c r="C3787" t="inlineStr">
        <is>
          <t>TT02</t>
        </is>
      </c>
      <c r="E3787" t="inlineStr">
        <is>
          <t>FIXED</t>
        </is>
      </c>
      <c r="F3787" t="n">
        <v>0</v>
      </c>
      <c r="G3787" t="inlineStr">
        <is>
          <t>USD</t>
        </is>
      </c>
      <c r="M3787" t="n">
        <v>0</v>
      </c>
      <c r="N3787" t="n">
        <v>0</v>
      </c>
      <c r="Q3787" t="inlineStr">
        <is>
          <t>430b0a08-8314-460c-8c73-a843ac95c6d6</t>
        </is>
      </c>
      <c r="R3787" t="inlineStr">
        <is>
          <t>Services</t>
        </is>
      </c>
      <c r="U3787" t="inlineStr">
        <is>
          <t>8fbeb55b-59b6-4ab4-aa9c-805b868e99ff</t>
        </is>
      </c>
      <c r="V3787" t="inlineStr">
        <is>
          <t>TROOTECH BUSINESS SOLUTIONS PRIVATE LIMITED</t>
        </is>
      </c>
      <c r="W3787" t="inlineStr">
        <is>
          <t>AAGCT1395Q</t>
        </is>
      </c>
      <c r="X3787" t="n">
        <v>0</v>
      </c>
      <c r="Y3787" t="n">
        <v>0</v>
      </c>
      <c r="AA3787" t="inlineStr">
        <is>
          <t>Services</t>
        </is>
      </c>
      <c r="AB3787" t="inlineStr">
        <is>
          <t>http://indiausatrade.mea.gov.in/api/public/image/stream?key=products%2F20260820T121344Z-147932-d3cd4a82-IMG_2115-cropped.jpg</t>
        </is>
      </c>
      <c r="AC3787" t="inlineStr">
        <is>
          <t>2026-08-20T12:13:44.254Z</t>
        </is>
      </c>
    </row>
    <row r="3788">
      <c r="A3788" t="inlineStr">
        <is>
          <t>8207eec3-34c2-4c61-aaba-1a1d3a458317</t>
        </is>
      </c>
      <c r="B3788" t="inlineStr">
        <is>
          <t>AI Solutions</t>
        </is>
      </c>
      <c r="C3788" t="inlineStr">
        <is>
          <t>TT01</t>
        </is>
      </c>
      <c r="E3788" t="inlineStr">
        <is>
          <t>FIXED</t>
        </is>
      </c>
      <c r="F3788" t="n">
        <v>0</v>
      </c>
      <c r="G3788" t="inlineStr">
        <is>
          <t>USD</t>
        </is>
      </c>
      <c r="M3788" t="n">
        <v>0</v>
      </c>
      <c r="N3788" t="n">
        <v>0</v>
      </c>
      <c r="Q3788" t="inlineStr">
        <is>
          <t>430b0a08-8314-460c-8c73-a843ac95c6d6</t>
        </is>
      </c>
      <c r="R3788" t="inlineStr">
        <is>
          <t>Services</t>
        </is>
      </c>
      <c r="U3788" t="inlineStr">
        <is>
          <t>8fbeb55b-59b6-4ab4-aa9c-805b868e99ff</t>
        </is>
      </c>
      <c r="V3788" t="inlineStr">
        <is>
          <t>TROOTECH BUSINESS SOLUTIONS PRIVATE LIMITED</t>
        </is>
      </c>
      <c r="W3788" t="inlineStr">
        <is>
          <t>AAGCT1395Q</t>
        </is>
      </c>
      <c r="X3788" t="n">
        <v>0</v>
      </c>
      <c r="Y3788" t="n">
        <v>0</v>
      </c>
      <c r="AA3788" t="inlineStr">
        <is>
          <t>Services</t>
        </is>
      </c>
      <c r="AB3788" t="inlineStr">
        <is>
          <t>http://indiausatrade.mea.gov.in/api/public/image/stream?key=products%2F20260820T120650Z-707106-0a1b940a-IMG_2113-cropped.jpg</t>
        </is>
      </c>
      <c r="AC3788" t="inlineStr">
        <is>
          <t>2026-08-20T12:06:50.771Z</t>
        </is>
      </c>
    </row>
    <row r="3789">
      <c r="A3789" t="inlineStr">
        <is>
          <t>ccd2812a-111d-4a1c-b1d2-d43074bc4f74</t>
        </is>
      </c>
      <c r="B3789" t="inlineStr">
        <is>
          <t>Digital Media</t>
        </is>
      </c>
      <c r="C3789" t="inlineStr">
        <is>
          <t>998361</t>
        </is>
      </c>
      <c r="E3789" t="inlineStr">
        <is>
          <t>FIXED</t>
        </is>
      </c>
      <c r="F3789" t="n">
        <v>1000</v>
      </c>
      <c r="G3789" t="inlineStr">
        <is>
          <t>USD</t>
        </is>
      </c>
      <c r="M3789" t="n">
        <v>0</v>
      </c>
      <c r="N3789" t="n">
        <v>0</v>
      </c>
      <c r="Q3789" t="inlineStr">
        <is>
          <t>430b0a08-8314-460c-8c73-a843ac95c6d6</t>
        </is>
      </c>
      <c r="R3789" t="inlineStr">
        <is>
          <t>Services</t>
        </is>
      </c>
      <c r="U3789" t="inlineStr">
        <is>
          <t>a69aba63-fead-4493-b79a-a5287be8b30c</t>
        </is>
      </c>
      <c r="V3789" t="inlineStr">
        <is>
          <t>ELECTROGETS TECHNOLOGIES PRIVATE LIMITED</t>
        </is>
      </c>
      <c r="W3789" t="inlineStr">
        <is>
          <t>AAHCE0736D</t>
        </is>
      </c>
      <c r="X3789" t="n">
        <v>0</v>
      </c>
      <c r="Y3789" t="n">
        <v>0</v>
      </c>
      <c r="AA3789" t="inlineStr">
        <is>
          <t>Services</t>
        </is>
      </c>
      <c r="AB3789" t="inlineStr">
        <is>
          <t>http://indiausatrade.mea.gov.in/api/public/image/stream?key=products%2F20260826T061834Z-350746-ea33a6ea-Service%20picture-cropped.jpg</t>
        </is>
      </c>
      <c r="AC3789" t="inlineStr">
        <is>
          <t>2026-08-26T06:18:34.444Z</t>
        </is>
      </c>
    </row>
    <row r="3790">
      <c r="A3790" t="inlineStr">
        <is>
          <t>716186a4-dcac-4cee-9c7a-d24b7b6e0d0e</t>
        </is>
      </c>
      <c r="B3790" t="inlineStr">
        <is>
          <t>Graphic Designing &amp; Video Editing</t>
        </is>
      </c>
      <c r="C3790" t="inlineStr">
        <is>
          <t>998361</t>
        </is>
      </c>
      <c r="E3790" t="inlineStr">
        <is>
          <t>FIXED</t>
        </is>
      </c>
      <c r="F3790" t="n">
        <v>1000</v>
      </c>
      <c r="G3790" t="inlineStr">
        <is>
          <t>USD</t>
        </is>
      </c>
      <c r="M3790" t="n">
        <v>0</v>
      </c>
      <c r="N3790" t="n">
        <v>0</v>
      </c>
      <c r="Q3790" t="inlineStr">
        <is>
          <t>430b0a08-8314-460c-8c73-a843ac95c6d6</t>
        </is>
      </c>
      <c r="R3790" t="inlineStr">
        <is>
          <t>Services</t>
        </is>
      </c>
      <c r="U3790" t="inlineStr">
        <is>
          <t>a69aba63-fead-4493-b79a-a5287be8b30c</t>
        </is>
      </c>
      <c r="V3790" t="inlineStr">
        <is>
          <t>ELECTROGETS TECHNOLOGIES PRIVATE LIMITED</t>
        </is>
      </c>
      <c r="W3790" t="inlineStr">
        <is>
          <t>AAHCE0736D</t>
        </is>
      </c>
      <c r="X3790" t="n">
        <v>0</v>
      </c>
      <c r="Y3790" t="n">
        <v>0</v>
      </c>
      <c r="AA3790" t="inlineStr">
        <is>
          <t>Services</t>
        </is>
      </c>
      <c r="AB3790" t="inlineStr">
        <is>
          <t>http://indiausatrade.mea.gov.in/api/public/image/stream?key=products%2F20260826T062512Z-501115-e09a26c7-Design-cropped.jpg</t>
        </is>
      </c>
      <c r="AC3790" t="inlineStr">
        <is>
          <t>2026-08-26T06:25:12.608Z</t>
        </is>
      </c>
    </row>
    <row r="3791">
      <c r="A3791" t="inlineStr">
        <is>
          <t>821e8d06-bbf2-41b8-b2ee-fe368d7b2cfc</t>
        </is>
      </c>
      <c r="B3791" t="inlineStr">
        <is>
          <t>Social Media Management</t>
        </is>
      </c>
      <c r="C3791" t="inlineStr">
        <is>
          <t>998361</t>
        </is>
      </c>
      <c r="E3791" t="inlineStr">
        <is>
          <t>FIXED</t>
        </is>
      </c>
      <c r="F3791" t="n">
        <v>1000</v>
      </c>
      <c r="G3791" t="inlineStr">
        <is>
          <t>USD</t>
        </is>
      </c>
      <c r="M3791" t="n">
        <v>0</v>
      </c>
      <c r="N3791" t="n">
        <v>0</v>
      </c>
      <c r="Q3791" t="inlineStr">
        <is>
          <t>430b0a08-8314-460c-8c73-a843ac95c6d6</t>
        </is>
      </c>
      <c r="R3791" t="inlineStr">
        <is>
          <t>Services</t>
        </is>
      </c>
      <c r="U3791" t="inlineStr">
        <is>
          <t>a69aba63-fead-4493-b79a-a5287be8b30c</t>
        </is>
      </c>
      <c r="V3791" t="inlineStr">
        <is>
          <t>ELECTROGETS TECHNOLOGIES PRIVATE LIMITED</t>
        </is>
      </c>
      <c r="W3791" t="inlineStr">
        <is>
          <t>AAHCE0736D</t>
        </is>
      </c>
      <c r="X3791" t="n">
        <v>0</v>
      </c>
      <c r="Y3791" t="n">
        <v>0</v>
      </c>
      <c r="AA3791" t="inlineStr">
        <is>
          <t>Services</t>
        </is>
      </c>
      <c r="AB3791" t="inlineStr">
        <is>
          <t>http://indiausatrade.mea.gov.in/api/public/image/stream?key=products%2F20260826T062940Z-791380-2375748c-SMM-cropped.jpg</t>
        </is>
      </c>
      <c r="AC3791" t="inlineStr">
        <is>
          <t>2026-08-26T06:29:40.021Z</t>
        </is>
      </c>
    </row>
    <row r="3792">
      <c r="A3792" t="inlineStr">
        <is>
          <t>01e98366-cdeb-4302-96ff-42762b55dda3</t>
        </is>
      </c>
      <c r="B3792" t="inlineStr">
        <is>
          <t>M-24 CONVEYOR BELT</t>
        </is>
      </c>
      <c r="C3792" t="inlineStr">
        <is>
          <t>APC_CB_M24</t>
        </is>
      </c>
      <c r="E3792" t="inlineStr">
        <is>
          <t>FIXED</t>
        </is>
      </c>
      <c r="F3792" t="n">
        <v>20</v>
      </c>
      <c r="G3792" t="inlineStr">
        <is>
          <t>USD</t>
        </is>
      </c>
      <c r="I3792" t="inlineStr">
        <is>
          <t>Meter</t>
        </is>
      </c>
      <c r="M3792" t="n">
        <v>0</v>
      </c>
      <c r="N3792" t="n">
        <v>0</v>
      </c>
      <c r="Q3792" t="inlineStr">
        <is>
          <t>24f35446-40b6-4393-86d7-831e2b66cdcf</t>
        </is>
      </c>
      <c r="R3792" t="inlineStr">
        <is>
          <t>Rubber and articles thereof</t>
        </is>
      </c>
      <c r="S3792" t="inlineStr">
        <is>
          <t>e62c25a1-784e-4096-8acf-fddfd06783a0</t>
        </is>
      </c>
      <c r="T3792" t="inlineStr">
        <is>
          <t>Conveyor or transmission belts or belting, of vulcanised rubber</t>
        </is>
      </c>
      <c r="U3792" t="inlineStr">
        <is>
          <t>687ecb5a-f25c-46b9-a3fa-78ec50d924dc</t>
        </is>
      </c>
      <c r="V3792" t="inlineStr">
        <is>
          <t>ACCORD PREMIER CONVEYORS &amp; CO</t>
        </is>
      </c>
      <c r="W3792" t="inlineStr">
        <is>
          <t>ABQFM6958E</t>
        </is>
      </c>
      <c r="X3792" t="n">
        <v>0</v>
      </c>
      <c r="Y3792" t="n">
        <v>0</v>
      </c>
      <c r="Z3792" t="n">
        <v>40101290</v>
      </c>
      <c r="AA3792" t="inlineStr">
        <is>
          <t>OTHER</t>
        </is>
      </c>
      <c r="AB3792" t="inlineStr">
        <is>
          <t>http://indiausatrade.mea.gov.in/api/public/image/stream?key=products%2F20260725T073732Z-577027-9971e175-WhatsApp%20Image%202026-07-13%20at%205.19.01%20PM%20(2)-cropped.jpg</t>
        </is>
      </c>
      <c r="AC3792" t="inlineStr">
        <is>
          <t>2026-07-25T07:37:32.868Z</t>
        </is>
      </c>
    </row>
    <row r="3793">
      <c r="A3793" t="inlineStr">
        <is>
          <t>9cfd6b11-88b1-4618-999b-5ed4c85c13c7</t>
        </is>
      </c>
      <c r="B3793" t="inlineStr">
        <is>
          <t>HR/T1 CONVEYOR BELT</t>
        </is>
      </c>
      <c r="C3793" t="inlineStr">
        <is>
          <t>APC_CB_HR/T1</t>
        </is>
      </c>
      <c r="E3793" t="inlineStr">
        <is>
          <t>FIXED</t>
        </is>
      </c>
      <c r="F3793" t="n">
        <v>20</v>
      </c>
      <c r="G3793" t="inlineStr">
        <is>
          <t>USD</t>
        </is>
      </c>
      <c r="I3793" t="inlineStr">
        <is>
          <t>Meter</t>
        </is>
      </c>
      <c r="M3793" t="n">
        <v>0</v>
      </c>
      <c r="N3793" t="n">
        <v>0</v>
      </c>
      <c r="Q3793" t="inlineStr">
        <is>
          <t>24f35446-40b6-4393-86d7-831e2b66cdcf</t>
        </is>
      </c>
      <c r="R3793" t="inlineStr">
        <is>
          <t>Rubber and articles thereof</t>
        </is>
      </c>
      <c r="S3793" t="inlineStr">
        <is>
          <t>e62c25a1-784e-4096-8acf-fddfd06783a0</t>
        </is>
      </c>
      <c r="T3793" t="inlineStr">
        <is>
          <t>Conveyor or transmission belts or belting, of vulcanised rubber</t>
        </is>
      </c>
      <c r="U3793" t="inlineStr">
        <is>
          <t>687ecb5a-f25c-46b9-a3fa-78ec50d924dc</t>
        </is>
      </c>
      <c r="V3793" t="inlineStr">
        <is>
          <t>ACCORD PREMIER CONVEYORS &amp; CO</t>
        </is>
      </c>
      <c r="W3793" t="inlineStr">
        <is>
          <t>ABQFM6958E</t>
        </is>
      </c>
      <c r="X3793" t="n">
        <v>0</v>
      </c>
      <c r="Y3793" t="n">
        <v>0</v>
      </c>
      <c r="Z3793" t="n">
        <v>40101290</v>
      </c>
      <c r="AA3793" t="inlineStr">
        <is>
          <t>OTHER</t>
        </is>
      </c>
      <c r="AB3793" t="inlineStr">
        <is>
          <t>http://indiausatrade.mea.gov.in/api/public/image/stream?key=products%2F20260725T084632Z-982930-4a7f525c-WhatsApp%20Image%202026-07-13%20at%205.19.01%20PM%20(1)-cropped.jpg</t>
        </is>
      </c>
      <c r="AC3793" t="inlineStr">
        <is>
          <t>2026-07-25T08:46:32.185Z</t>
        </is>
      </c>
    </row>
    <row r="3794">
      <c r="A3794" t="inlineStr">
        <is>
          <t>eeb8c7c5-6402-451c-9db8-4542010a0868</t>
        </is>
      </c>
      <c r="B3794" t="inlineStr">
        <is>
          <t>SHR/T2 CONVEYOR BELT</t>
        </is>
      </c>
      <c r="C3794" t="inlineStr">
        <is>
          <t>APC_CB_SHR/T2</t>
        </is>
      </c>
      <c r="E3794" t="inlineStr">
        <is>
          <t>FIXED</t>
        </is>
      </c>
      <c r="F3794" t="n">
        <v>20</v>
      </c>
      <c r="G3794" t="inlineStr">
        <is>
          <t>USD</t>
        </is>
      </c>
      <c r="I3794" t="inlineStr">
        <is>
          <t>Meter</t>
        </is>
      </c>
      <c r="M3794" t="n">
        <v>0</v>
      </c>
      <c r="N3794" t="n">
        <v>0</v>
      </c>
      <c r="Q3794" t="inlineStr">
        <is>
          <t>24f35446-40b6-4393-86d7-831e2b66cdcf</t>
        </is>
      </c>
      <c r="R3794" t="inlineStr">
        <is>
          <t>Rubber and articles thereof</t>
        </is>
      </c>
      <c r="S3794" t="inlineStr">
        <is>
          <t>e62c25a1-784e-4096-8acf-fddfd06783a0</t>
        </is>
      </c>
      <c r="T3794" t="inlineStr">
        <is>
          <t>Conveyor or transmission belts or belting, of vulcanised rubber</t>
        </is>
      </c>
      <c r="U3794" t="inlineStr">
        <is>
          <t>687ecb5a-f25c-46b9-a3fa-78ec50d924dc</t>
        </is>
      </c>
      <c r="V3794" t="inlineStr">
        <is>
          <t>ACCORD PREMIER CONVEYORS &amp; CO</t>
        </is>
      </c>
      <c r="W3794" t="inlineStr">
        <is>
          <t>ABQFM6958E</t>
        </is>
      </c>
      <c r="X3794" t="n">
        <v>0</v>
      </c>
      <c r="Y3794" t="n">
        <v>0</v>
      </c>
      <c r="Z3794" t="n">
        <v>40101290</v>
      </c>
      <c r="AA3794" t="inlineStr">
        <is>
          <t>OTHER</t>
        </is>
      </c>
      <c r="AB3794" t="inlineStr">
        <is>
          <t>http://indiausatrade.mea.gov.in/api/public/image/stream?key=products%2F20260725T085109Z-273939-d76c6044-WhatsApp%20Image%202026-07-13%20at%205.19.01%20PM%20(1)-cropped.jpg</t>
        </is>
      </c>
      <c r="AC3794" t="inlineStr">
        <is>
          <t>2026-07-25T08:51:09.384Z</t>
        </is>
      </c>
    </row>
    <row r="3795">
      <c r="A3795" t="inlineStr">
        <is>
          <t>8f483864-e22e-4f4c-a278-3eef17bf1f4e</t>
        </is>
      </c>
      <c r="B3795" t="inlineStr">
        <is>
          <t>UHR/T3 CONVEYOR BELT</t>
        </is>
      </c>
      <c r="C3795" t="inlineStr">
        <is>
          <t>APC_CB_UHR/T3</t>
        </is>
      </c>
      <c r="E3795" t="inlineStr">
        <is>
          <t>FIXED</t>
        </is>
      </c>
      <c r="F3795" t="n">
        <v>20</v>
      </c>
      <c r="G3795" t="inlineStr">
        <is>
          <t>USD</t>
        </is>
      </c>
      <c r="I3795" t="inlineStr">
        <is>
          <t>Meter</t>
        </is>
      </c>
      <c r="M3795" t="n">
        <v>0</v>
      </c>
      <c r="N3795" t="n">
        <v>0</v>
      </c>
      <c r="Q3795" t="inlineStr">
        <is>
          <t>24f35446-40b6-4393-86d7-831e2b66cdcf</t>
        </is>
      </c>
      <c r="R3795" t="inlineStr">
        <is>
          <t>Rubber and articles thereof</t>
        </is>
      </c>
      <c r="S3795" t="inlineStr">
        <is>
          <t>e62c25a1-784e-4096-8acf-fddfd06783a0</t>
        </is>
      </c>
      <c r="T3795" t="inlineStr">
        <is>
          <t>Conveyor or transmission belts or belting, of vulcanised rubber</t>
        </is>
      </c>
      <c r="U3795" t="inlineStr">
        <is>
          <t>687ecb5a-f25c-46b9-a3fa-78ec50d924dc</t>
        </is>
      </c>
      <c r="V3795" t="inlineStr">
        <is>
          <t>ACCORD PREMIER CONVEYORS &amp; CO</t>
        </is>
      </c>
      <c r="W3795" t="inlineStr">
        <is>
          <t>ABQFM6958E</t>
        </is>
      </c>
      <c r="X3795" t="n">
        <v>0</v>
      </c>
      <c r="Y3795" t="n">
        <v>0</v>
      </c>
      <c r="Z3795" t="n">
        <v>40101290</v>
      </c>
      <c r="AA3795" t="inlineStr">
        <is>
          <t>OTHER</t>
        </is>
      </c>
      <c r="AB3795" t="inlineStr">
        <is>
          <t>http://indiausatrade.mea.gov.in/api/public/image/stream?key=products%2F20260725T085626Z-871740-3d3808fc-WhatsApp%20Image%202026-07-13%20at%205.19.01%20PM%20(1)-cropped.jpg</t>
        </is>
      </c>
      <c r="AC3795" t="inlineStr">
        <is>
          <t>2026-07-25T08:56:26.169Z</t>
        </is>
      </c>
    </row>
    <row r="3796">
      <c r="A3796" t="inlineStr">
        <is>
          <t>88a701d0-4ed9-42e2-9ec9-3dec42bc26fd</t>
        </is>
      </c>
      <c r="B3796" t="inlineStr">
        <is>
          <t>SAR CONVEYOR BELT</t>
        </is>
      </c>
      <c r="C3796" t="inlineStr">
        <is>
          <t>APC_CB_SAR</t>
        </is>
      </c>
      <c r="E3796" t="inlineStr">
        <is>
          <t>FIXED</t>
        </is>
      </c>
      <c r="F3796" t="n">
        <v>20</v>
      </c>
      <c r="G3796" t="inlineStr">
        <is>
          <t>USD</t>
        </is>
      </c>
      <c r="I3796" t="inlineStr">
        <is>
          <t>Meter</t>
        </is>
      </c>
      <c r="M3796" t="n">
        <v>0</v>
      </c>
      <c r="N3796" t="n">
        <v>0</v>
      </c>
      <c r="Q3796" t="inlineStr">
        <is>
          <t>24f35446-40b6-4393-86d7-831e2b66cdcf</t>
        </is>
      </c>
      <c r="R3796" t="inlineStr">
        <is>
          <t>Rubber and articles thereof</t>
        </is>
      </c>
      <c r="S3796" t="inlineStr">
        <is>
          <t>e62c25a1-784e-4096-8acf-fddfd06783a0</t>
        </is>
      </c>
      <c r="T3796" t="inlineStr">
        <is>
          <t>Conveyor or transmission belts or belting, of vulcanised rubber</t>
        </is>
      </c>
      <c r="U3796" t="inlineStr">
        <is>
          <t>687ecb5a-f25c-46b9-a3fa-78ec50d924dc</t>
        </is>
      </c>
      <c r="V3796" t="inlineStr">
        <is>
          <t>ACCORD PREMIER CONVEYORS &amp; CO</t>
        </is>
      </c>
      <c r="W3796" t="inlineStr">
        <is>
          <t>ABQFM6958E</t>
        </is>
      </c>
      <c r="X3796" t="n">
        <v>0</v>
      </c>
      <c r="Y3796" t="n">
        <v>0</v>
      </c>
      <c r="Z3796" t="n">
        <v>40101290</v>
      </c>
      <c r="AA3796" t="inlineStr">
        <is>
          <t>OTHER</t>
        </is>
      </c>
      <c r="AB3796" t="inlineStr">
        <is>
          <t>http://indiausatrade.mea.gov.in/api/public/image/stream?key=products%2F20260725T085854Z-859892-c78470a2-WhatsApp%20Image%202026-07-13%20at%205.19.01%20PM%20(1)-cropped.jpg</t>
        </is>
      </c>
      <c r="AC3796" t="inlineStr">
        <is>
          <t>2026-07-25T08:58:54.343Z</t>
        </is>
      </c>
    </row>
    <row r="3797">
      <c r="A3797" t="inlineStr">
        <is>
          <t>a4d61bd0-3469-4ca5-a8e6-e8ca7363e57c</t>
        </is>
      </c>
      <c r="B3797" t="inlineStr">
        <is>
          <t>FR CONVEYOR BELT</t>
        </is>
      </c>
      <c r="C3797" t="inlineStr">
        <is>
          <t>APC_CB_FR</t>
        </is>
      </c>
      <c r="E3797" t="inlineStr">
        <is>
          <t>FIXED</t>
        </is>
      </c>
      <c r="F3797" t="n">
        <v>20</v>
      </c>
      <c r="G3797" t="inlineStr">
        <is>
          <t>USD</t>
        </is>
      </c>
      <c r="I3797" t="inlineStr">
        <is>
          <t>Meter</t>
        </is>
      </c>
      <c r="M3797" t="n">
        <v>0</v>
      </c>
      <c r="N3797" t="n">
        <v>0</v>
      </c>
      <c r="Q3797" t="inlineStr">
        <is>
          <t>24f35446-40b6-4393-86d7-831e2b66cdcf</t>
        </is>
      </c>
      <c r="R3797" t="inlineStr">
        <is>
          <t>Rubber and articles thereof</t>
        </is>
      </c>
      <c r="S3797" t="inlineStr">
        <is>
          <t>e62c25a1-784e-4096-8acf-fddfd06783a0</t>
        </is>
      </c>
      <c r="T3797" t="inlineStr">
        <is>
          <t>Conveyor or transmission belts or belting, of vulcanised rubber</t>
        </is>
      </c>
      <c r="U3797" t="inlineStr">
        <is>
          <t>687ecb5a-f25c-46b9-a3fa-78ec50d924dc</t>
        </is>
      </c>
      <c r="V3797" t="inlineStr">
        <is>
          <t>ACCORD PREMIER CONVEYORS &amp; CO</t>
        </is>
      </c>
      <c r="W3797" t="inlineStr">
        <is>
          <t>ABQFM6958E</t>
        </is>
      </c>
      <c r="X3797" t="n">
        <v>0</v>
      </c>
      <c r="Y3797" t="n">
        <v>0</v>
      </c>
      <c r="Z3797" t="n">
        <v>40101290</v>
      </c>
      <c r="AA3797" t="inlineStr">
        <is>
          <t>OTHER</t>
        </is>
      </c>
      <c r="AB3797" t="inlineStr">
        <is>
          <t>http://indiausatrade.mea.gov.in/api/public/image/stream?key=products%2F20260725T090231Z-427716-e0f689f0-WhatsApp%20Image%202026-07-13%20at%205.19.01%20PM%20(1)-cropped.jpg</t>
        </is>
      </c>
      <c r="AC3797" t="inlineStr">
        <is>
          <t>2026-07-25T09:02:31.887Z</t>
        </is>
      </c>
    </row>
    <row r="3798">
      <c r="A3798" t="inlineStr">
        <is>
          <t>e2645e10-a301-4a29-aa98-cb311645e0dd</t>
        </is>
      </c>
      <c r="B3798" t="inlineStr">
        <is>
          <t>CHEMICAL RESISTANT CONVEYOR BELT</t>
        </is>
      </c>
      <c r="C3798" t="inlineStr">
        <is>
          <t>APC_CB_CR</t>
        </is>
      </c>
      <c r="E3798" t="inlineStr">
        <is>
          <t>FIXED</t>
        </is>
      </c>
      <c r="F3798" t="n">
        <v>20</v>
      </c>
      <c r="G3798" t="inlineStr">
        <is>
          <t>USD</t>
        </is>
      </c>
      <c r="I3798" t="inlineStr">
        <is>
          <t>Meter</t>
        </is>
      </c>
      <c r="M3798" t="n">
        <v>0</v>
      </c>
      <c r="N3798" t="n">
        <v>0</v>
      </c>
      <c r="Q3798" t="inlineStr">
        <is>
          <t>24f35446-40b6-4393-86d7-831e2b66cdcf</t>
        </is>
      </c>
      <c r="R3798" t="inlineStr">
        <is>
          <t>Rubber and articles thereof</t>
        </is>
      </c>
      <c r="S3798" t="inlineStr">
        <is>
          <t>e62c25a1-784e-4096-8acf-fddfd06783a0</t>
        </is>
      </c>
      <c r="T3798" t="inlineStr">
        <is>
          <t>Conveyor or transmission belts or belting, of vulcanised rubber</t>
        </is>
      </c>
      <c r="U3798" t="inlineStr">
        <is>
          <t>687ecb5a-f25c-46b9-a3fa-78ec50d924dc</t>
        </is>
      </c>
      <c r="V3798" t="inlineStr">
        <is>
          <t>ACCORD PREMIER CONVEYORS &amp; CO</t>
        </is>
      </c>
      <c r="W3798" t="inlineStr">
        <is>
          <t>ABQFM6958E</t>
        </is>
      </c>
      <c r="X3798" t="n">
        <v>0</v>
      </c>
      <c r="Y3798" t="n">
        <v>0</v>
      </c>
      <c r="Z3798" t="n">
        <v>40101290</v>
      </c>
      <c r="AA3798" t="inlineStr">
        <is>
          <t>OTHER</t>
        </is>
      </c>
      <c r="AB3798" t="inlineStr">
        <is>
          <t>http://indiausatrade.mea.gov.in/api/public/image/stream?key=products%2F20260725T090522Z-236959-27449e2d-WhatsApp%20Image%202026-07-13%20at%205.19.01%20PM-cropped.jpg</t>
        </is>
      </c>
      <c r="AC3798" t="inlineStr">
        <is>
          <t>2026-07-25T09:05:22.866Z</t>
        </is>
      </c>
    </row>
    <row r="3799">
      <c r="A3799" t="inlineStr">
        <is>
          <t>89a0424e-c6be-4e73-ae6e-bfc691d29788</t>
        </is>
      </c>
      <c r="B3799" t="inlineStr">
        <is>
          <t>Red Heart Mini Dress</t>
        </is>
      </c>
      <c r="C3799" t="inlineStr">
        <is>
          <t>201100</t>
        </is>
      </c>
      <c r="E3799" t="inlineStr">
        <is>
          <t>FIXED</t>
        </is>
      </c>
      <c r="F3799" t="n">
        <v>19</v>
      </c>
      <c r="G3799" t="inlineStr">
        <is>
          <t>USD</t>
        </is>
      </c>
      <c r="I3799" t="inlineStr">
        <is>
          <t>Set</t>
        </is>
      </c>
      <c r="J3799" t="n">
        <v>20</v>
      </c>
      <c r="M3799" t="n">
        <v>0</v>
      </c>
      <c r="N3799" t="n">
        <v>0</v>
      </c>
      <c r="Q3799" t="inlineStr">
        <is>
          <t>d47ea3d2-777f-446b-a2db-444787dbb778</t>
        </is>
      </c>
      <c r="R3799" t="inlineStr">
        <is>
          <t>Articles of apparel and clothing accessories, not knitted or crocheted</t>
        </is>
      </c>
      <c r="S3799" t="inlineStr">
        <is>
          <t>d49d4687-953f-487c-a648-888535df90ae</t>
        </is>
      </c>
      <c r="T3799" t="inlineStr">
        <is>
          <t>Women's or girls' suits, ensembles, jackets, blazers, dresses, skirts, divided skirts, trousers, bib and brace overalls, breeches and shorts (other than swimwear)</t>
        </is>
      </c>
      <c r="U3799" t="inlineStr">
        <is>
          <t>72a92777-d70f-46db-9fc4-b09dfa568e2f</t>
        </is>
      </c>
      <c r="V3799" t="inlineStr">
        <is>
          <t>JAMOTI'S PRIVATE LIMITED</t>
        </is>
      </c>
      <c r="W3799" t="inlineStr">
        <is>
          <t>AAFCJ9473N</t>
        </is>
      </c>
      <c r="X3799" t="n">
        <v>0</v>
      </c>
      <c r="Y3799" t="n">
        <v>0</v>
      </c>
      <c r="Z3799" t="n">
        <v>62046200</v>
      </c>
      <c r="AA3799" t="inlineStr">
        <is>
          <t>WOMENS OR GIRLS SUITS, ENSEMBLES, JACKETS, BLAZERS, DRESSES, SKIRTS, DIVIDED SKIRTS, TROUSERS, BIB AND BRACE OVERALLS, BREECHES AND SHORTS (OTHER THAN SWIMWEAR) - TROUSERS, BIB AND BRACE OVERALLS, BREECHES AND SHORTS : OF COTTON</t>
        </is>
      </c>
      <c r="AB3799" t="inlineStr">
        <is>
          <t>http://indiausatrade.mea.gov.in/api/public/image/stream?key=products%2F20260708T121839Z-710615-b32f76f8-237-cropped.jpg</t>
        </is>
      </c>
      <c r="AC3799" t="inlineStr">
        <is>
          <t>2026-07-08T11:31:31.528Z</t>
        </is>
      </c>
    </row>
    <row r="3800">
      <c r="A3800" t="inlineStr">
        <is>
          <t>1113ce3e-e8e8-4cf5-a63f-c4db3e553957</t>
        </is>
      </c>
      <c r="B3800" t="inlineStr">
        <is>
          <t>Olive Green Printed Mini Dress</t>
        </is>
      </c>
      <c r="C3800" t="inlineStr">
        <is>
          <t>HOJ4125</t>
        </is>
      </c>
      <c r="E3800" t="inlineStr">
        <is>
          <t>FIXED</t>
        </is>
      </c>
      <c r="F3800" t="n">
        <v>25</v>
      </c>
      <c r="G3800" t="inlineStr">
        <is>
          <t>USD</t>
        </is>
      </c>
      <c r="I3800" t="inlineStr">
        <is>
          <t>Set</t>
        </is>
      </c>
      <c r="M3800" t="n">
        <v>0</v>
      </c>
      <c r="N3800" t="n">
        <v>0</v>
      </c>
      <c r="Q3800" t="inlineStr">
        <is>
          <t>d47ea3d2-777f-446b-a2db-444787dbb778</t>
        </is>
      </c>
      <c r="R3800" t="inlineStr">
        <is>
          <t>Articles of apparel and clothing accessories, not knitted or crocheted</t>
        </is>
      </c>
      <c r="S3800" t="inlineStr">
        <is>
          <t>d49d4687-953f-487c-a648-888535df90ae</t>
        </is>
      </c>
      <c r="T3800" t="inlineStr">
        <is>
          <t>Women's or girls' suits, ensembles, jackets, blazers, dresses, skirts, divided skirts, trousers, bib and brace overalls, breeches and shorts (other than swimwear)</t>
        </is>
      </c>
      <c r="U3800" t="inlineStr">
        <is>
          <t>72a92777-d70f-46db-9fc4-b09dfa568e2f</t>
        </is>
      </c>
      <c r="V3800" t="inlineStr">
        <is>
          <t>JAMOTI'S PRIVATE LIMITED</t>
        </is>
      </c>
      <c r="W3800" t="inlineStr">
        <is>
          <t>AAFCJ9473N</t>
        </is>
      </c>
      <c r="X3800" t="n">
        <v>0</v>
      </c>
      <c r="Y3800" t="n">
        <v>0</v>
      </c>
      <c r="Z3800" t="n">
        <v>62046200</v>
      </c>
      <c r="AA3800" t="inlineStr">
        <is>
          <t>WOMENS OR GIRLS SUITS, ENSEMBLES, JACKETS, BLAZERS, DRESSES, SKIRTS, DIVIDED SKIRTS, TROUSERS, BIB AND BRACE OVERALLS, BREECHES AND SHORTS (OTHER THAN SWIMWEAR) - TROUSERS, BIB AND BRACE OVERALLS, BREECHES AND SHORTS : OF COTTON</t>
        </is>
      </c>
      <c r="AB3800" t="inlineStr">
        <is>
          <t>http://indiausatrade.mea.gov.in/api/public/image/stream?key=products%2F20260708T125222Z-943536-c442b52f-11_9f3d3cd4-05b3-4bf3-8c65-14476dc31d0a-cropped.jpg</t>
        </is>
      </c>
      <c r="AC3800" t="inlineStr">
        <is>
          <t>2026-07-08T12:52:22.605Z</t>
        </is>
      </c>
    </row>
    <row r="3801">
      <c r="A3801" t="inlineStr">
        <is>
          <t>3e000be1-d124-430a-8de0-9f9f7fa47758</t>
        </is>
      </c>
      <c r="B3801" t="inlineStr">
        <is>
          <t>Yellow Floral Kora cotton Midi Dress</t>
        </is>
      </c>
      <c r="C3801" t="inlineStr">
        <is>
          <t>HOJ2632</t>
        </is>
      </c>
      <c r="E3801" t="inlineStr">
        <is>
          <t>FIXED</t>
        </is>
      </c>
      <c r="F3801" t="n">
        <v>22</v>
      </c>
      <c r="G3801" t="inlineStr">
        <is>
          <t>USD</t>
        </is>
      </c>
      <c r="M3801" t="n">
        <v>0</v>
      </c>
      <c r="N3801" t="n">
        <v>0</v>
      </c>
      <c r="Q3801" t="inlineStr">
        <is>
          <t>d47ea3d2-777f-446b-a2db-444787dbb778</t>
        </is>
      </c>
      <c r="R3801" t="inlineStr">
        <is>
          <t>Articles of apparel and clothing accessories, not knitted or crocheted</t>
        </is>
      </c>
      <c r="S3801" t="inlineStr">
        <is>
          <t>d49d4687-953f-487c-a648-888535df90ae</t>
        </is>
      </c>
      <c r="T3801" t="inlineStr">
        <is>
          <t>Women's or girls' suits, ensembles, jackets, blazers, dresses, skirts, divided skirts, trousers, bib and brace overalls, breeches and shorts (other than swimwear)</t>
        </is>
      </c>
      <c r="U3801" t="inlineStr">
        <is>
          <t>72a92777-d70f-46db-9fc4-b09dfa568e2f</t>
        </is>
      </c>
      <c r="V3801" t="inlineStr">
        <is>
          <t>JAMOTI'S PRIVATE LIMITED</t>
        </is>
      </c>
      <c r="W3801" t="inlineStr">
        <is>
          <t>AAFCJ9473N</t>
        </is>
      </c>
      <c r="X3801" t="n">
        <v>0</v>
      </c>
      <c r="Y3801" t="n">
        <v>0</v>
      </c>
      <c r="Z3801" t="n">
        <v>62046200</v>
      </c>
      <c r="AA3801" t="inlineStr">
        <is>
          <t>WOMENS OR GIRLS SUITS, ENSEMBLES, JACKETS, BLAZERS, DRESSES, SKIRTS, DIVIDED SKIRTS, TROUSERS, BIB AND BRACE OVERALLS, BREECHES AND SHORTS (OTHER THAN SWIMWEAR) - TROUSERS, BIB AND BRACE OVERALLS, BREECHES AND SHORTS : OF COTTON</t>
        </is>
      </c>
      <c r="AB3801" t="inlineStr">
        <is>
          <t>http://indiausatrade.mea.gov.in/api/public/image/stream?key=products%2F20260708T122741Z-861478-74255f07-19_6fe0eaa0-2472-4d62-9f0e-35ebf2cb3976-cropped.jpg</t>
        </is>
      </c>
      <c r="AC3801" t="inlineStr">
        <is>
          <t>2026-07-08T12:27:41.083Z</t>
        </is>
      </c>
    </row>
    <row r="3802">
      <c r="A3802" t="inlineStr">
        <is>
          <t>9bd9522e-8126-409b-96a5-9dba91d7b64d</t>
        </is>
      </c>
      <c r="B3802" t="inlineStr">
        <is>
          <t>One-shoulder Blue Schiffli Dress</t>
        </is>
      </c>
      <c r="C3802" t="inlineStr">
        <is>
          <t>HOJ4110</t>
        </is>
      </c>
      <c r="E3802" t="inlineStr">
        <is>
          <t>FIXED</t>
        </is>
      </c>
      <c r="F3802" t="n">
        <v>30</v>
      </c>
      <c r="G3802" t="inlineStr">
        <is>
          <t>USD</t>
        </is>
      </c>
      <c r="I3802" t="inlineStr">
        <is>
          <t>Set</t>
        </is>
      </c>
      <c r="M3802" t="n">
        <v>0</v>
      </c>
      <c r="N3802" t="n">
        <v>0</v>
      </c>
      <c r="Q3802" t="inlineStr">
        <is>
          <t>d47ea3d2-777f-446b-a2db-444787dbb778</t>
        </is>
      </c>
      <c r="R3802" t="inlineStr">
        <is>
          <t>Articles of apparel and clothing accessories, not knitted or crocheted</t>
        </is>
      </c>
      <c r="S3802" t="inlineStr">
        <is>
          <t>d49d4687-953f-487c-a648-888535df90ae</t>
        </is>
      </c>
      <c r="T3802" t="inlineStr">
        <is>
          <t>Women's or girls' suits, ensembles, jackets, blazers, dresses, skirts, divided skirts, trousers, bib and brace overalls, breeches and shorts (other than swimwear)</t>
        </is>
      </c>
      <c r="U3802" t="inlineStr">
        <is>
          <t>72a92777-d70f-46db-9fc4-b09dfa568e2f</t>
        </is>
      </c>
      <c r="V3802" t="inlineStr">
        <is>
          <t>JAMOTI'S PRIVATE LIMITED</t>
        </is>
      </c>
      <c r="W3802" t="inlineStr">
        <is>
          <t>AAFCJ9473N</t>
        </is>
      </c>
      <c r="X3802" t="n">
        <v>0</v>
      </c>
      <c r="Y3802" t="n">
        <v>0</v>
      </c>
      <c r="Z3802" t="n">
        <v>62046200</v>
      </c>
      <c r="AA3802" t="inlineStr">
        <is>
          <t>WOMENS OR GIRLS SUITS, ENSEMBLES, JACKETS, BLAZERS, DRESSES, SKIRTS, DIVIDED SKIRTS, TROUSERS, BIB AND BRACE OVERALLS, BREECHES AND SHORTS (OTHER THAN SWIMWEAR) - TROUSERS, BIB AND BRACE OVERALLS, BREECHES AND SHORTS : OF COTTON</t>
        </is>
      </c>
      <c r="AB3802" t="inlineStr">
        <is>
          <t>http://indiausatrade.mea.gov.in/api/public/image/stream?key=products%2F20260708T124105Z-847347-3852f303-22_1a5a30b6-63e0-4187-8566-028938a58a88-cropped.jpg</t>
        </is>
      </c>
      <c r="AC3802" t="inlineStr">
        <is>
          <t>2026-07-08T12:41:04.997Z</t>
        </is>
      </c>
    </row>
    <row r="3803">
      <c r="A3803" t="inlineStr">
        <is>
          <t>6dd2b7c4-011c-4bed-ae58-43d74c510a40</t>
        </is>
      </c>
      <c r="B3803" t="inlineStr">
        <is>
          <t>Printed Floral Satin Mini Dress</t>
        </is>
      </c>
      <c r="C3803" t="inlineStr">
        <is>
          <t>HOJ4159</t>
        </is>
      </c>
      <c r="E3803" t="inlineStr">
        <is>
          <t>FIXED</t>
        </is>
      </c>
      <c r="F3803" t="n">
        <v>18</v>
      </c>
      <c r="G3803" t="inlineStr">
        <is>
          <t>USD</t>
        </is>
      </c>
      <c r="I3803" t="inlineStr">
        <is>
          <t>Set</t>
        </is>
      </c>
      <c r="M3803" t="n">
        <v>0</v>
      </c>
      <c r="N3803" t="n">
        <v>0</v>
      </c>
      <c r="Q3803" t="inlineStr">
        <is>
          <t>d47ea3d2-777f-446b-a2db-444787dbb778</t>
        </is>
      </c>
      <c r="R3803" t="inlineStr">
        <is>
          <t>Articles of apparel and clothing accessories, not knitted or crocheted</t>
        </is>
      </c>
      <c r="S3803" t="inlineStr">
        <is>
          <t>d49d4687-953f-487c-a648-888535df90ae</t>
        </is>
      </c>
      <c r="T3803" t="inlineStr">
        <is>
          <t>Women's or girls' suits, ensembles, jackets, blazers, dresses, skirts, divided skirts, trousers, bib and brace overalls, breeches and shorts (other than swimwear)</t>
        </is>
      </c>
      <c r="U3803" t="inlineStr">
        <is>
          <t>72a92777-d70f-46db-9fc4-b09dfa568e2f</t>
        </is>
      </c>
      <c r="V3803" t="inlineStr">
        <is>
          <t>JAMOTI'S PRIVATE LIMITED</t>
        </is>
      </c>
      <c r="W3803" t="inlineStr">
        <is>
          <t>AAFCJ9473N</t>
        </is>
      </c>
      <c r="X3803" t="n">
        <v>0</v>
      </c>
      <c r="Y3803" t="n">
        <v>0</v>
      </c>
      <c r="Z3803" t="n">
        <v>62046200</v>
      </c>
      <c r="AA3803" t="inlineStr">
        <is>
          <t>WOMENS OR GIRLS SUITS, ENSEMBLES, JACKETS, BLAZERS, DRESSES, SKIRTS, DIVIDED SKIRTS, TROUSERS, BIB AND BRACE OVERALLS, BREECHES AND SHORTS (OTHER THAN SWIMWEAR) - TROUSERS, BIB AND BRACE OVERALLS, BREECHES AND SHORTS : OF COTTON</t>
        </is>
      </c>
      <c r="AB3803" t="inlineStr">
        <is>
          <t>http://indiausatrade.mea.gov.in/api/public/image/stream?key=products%2F20260708T130304Z-129379-d79d7886-68_fa0ddf46-f0ab-4c70-8616-6f5f472ed524-cropped.jpg</t>
        </is>
      </c>
      <c r="AC3803" t="inlineStr">
        <is>
          <t>2026-07-08T13:03:04.730Z</t>
        </is>
      </c>
    </row>
    <row r="3804">
      <c r="A3804" t="inlineStr">
        <is>
          <t>0f027a91-a9b4-4b5e-b4a2-0071a2a15be3</t>
        </is>
      </c>
      <c r="B3804" t="inlineStr">
        <is>
          <t>Floral Printed Cotton Kaftan Style Dress</t>
        </is>
      </c>
      <c r="C3804" t="inlineStr">
        <is>
          <t>HOJ4131</t>
        </is>
      </c>
      <c r="E3804" t="inlineStr">
        <is>
          <t>FIXED</t>
        </is>
      </c>
      <c r="F3804" t="n">
        <v>10</v>
      </c>
      <c r="G3804" t="inlineStr">
        <is>
          <t>USD</t>
        </is>
      </c>
      <c r="I3804" t="inlineStr">
        <is>
          <t>Set</t>
        </is>
      </c>
      <c r="J3804" t="n">
        <v>20</v>
      </c>
      <c r="M3804" t="n">
        <v>0</v>
      </c>
      <c r="N3804" t="n">
        <v>0</v>
      </c>
      <c r="Q3804" t="inlineStr">
        <is>
          <t>d47ea3d2-777f-446b-a2db-444787dbb778</t>
        </is>
      </c>
      <c r="R3804" t="inlineStr">
        <is>
          <t>Articles of apparel and clothing accessories, not knitted or crocheted</t>
        </is>
      </c>
      <c r="S3804" t="inlineStr">
        <is>
          <t>d49d4687-953f-487c-a648-888535df90ae</t>
        </is>
      </c>
      <c r="T3804" t="inlineStr">
        <is>
          <t>Women's or girls' suits, ensembles, jackets, blazers, dresses, skirts, divided skirts, trousers, bib and brace overalls, breeches and shorts (other than swimwear)</t>
        </is>
      </c>
      <c r="U3804" t="inlineStr">
        <is>
          <t>72a92777-d70f-46db-9fc4-b09dfa568e2f</t>
        </is>
      </c>
      <c r="V3804" t="inlineStr">
        <is>
          <t>JAMOTI'S PRIVATE LIMITED</t>
        </is>
      </c>
      <c r="W3804" t="inlineStr">
        <is>
          <t>AAFCJ9473N</t>
        </is>
      </c>
      <c r="X3804" t="n">
        <v>0</v>
      </c>
      <c r="Y3804" t="n">
        <v>0</v>
      </c>
      <c r="Z3804" t="n">
        <v>62046200</v>
      </c>
      <c r="AA3804" t="inlineStr">
        <is>
          <t>WOMENS OR GIRLS SUITS, ENSEMBLES, JACKETS, BLAZERS, DRESSES, SKIRTS, DIVIDED SKIRTS, TROUSERS, BIB AND BRACE OVERALLS, BREECHES AND SHORTS (OTHER THAN SWIMWEAR) - TROUSERS, BIB AND BRACE OVERALLS, BREECHES AND SHORTS : OF COTTON</t>
        </is>
      </c>
      <c r="AB3804" t="inlineStr">
        <is>
          <t>http://indiausatrade.mea.gov.in/api/public/image/stream?key=products%2F20260708T132157Z-589315-2d0d739a-27_e7186413-a79a-4afc-96b6-11614b350512-cropped.jpg</t>
        </is>
      </c>
      <c r="AC3804" t="inlineStr">
        <is>
          <t>2026-07-08T13:21:57.344Z</t>
        </is>
      </c>
    </row>
    <row r="3805">
      <c r="A3805" t="inlineStr">
        <is>
          <t>29ea83e3-8e52-45fe-9896-f675edd8ec6a</t>
        </is>
      </c>
      <c r="B3805" t="inlineStr">
        <is>
          <t>Orange Color Block Cotton Mini Dress</t>
        </is>
      </c>
      <c r="C3805" t="inlineStr">
        <is>
          <t>191300</t>
        </is>
      </c>
      <c r="E3805" t="inlineStr">
        <is>
          <t>FIXED</t>
        </is>
      </c>
      <c r="F3805" t="n">
        <v>19</v>
      </c>
      <c r="G3805" t="inlineStr">
        <is>
          <t>USD</t>
        </is>
      </c>
      <c r="I3805" t="inlineStr">
        <is>
          <t>Set</t>
        </is>
      </c>
      <c r="J3805" t="n">
        <v>20</v>
      </c>
      <c r="M3805" t="n">
        <v>0</v>
      </c>
      <c r="N3805" t="n">
        <v>0</v>
      </c>
      <c r="Q3805" t="inlineStr">
        <is>
          <t>d47ea3d2-777f-446b-a2db-444787dbb778</t>
        </is>
      </c>
      <c r="R3805" t="inlineStr">
        <is>
          <t>Articles of apparel and clothing accessories, not knitted or crocheted</t>
        </is>
      </c>
      <c r="S3805" t="inlineStr">
        <is>
          <t>d49d4687-953f-487c-a648-888535df90ae</t>
        </is>
      </c>
      <c r="T3805" t="inlineStr">
        <is>
          <t>Women's or girls' suits, ensembles, jackets, blazers, dresses, skirts, divided skirts, trousers, bib and brace overalls, breeches and shorts (other than swimwear)</t>
        </is>
      </c>
      <c r="U3805" t="inlineStr">
        <is>
          <t>72a92777-d70f-46db-9fc4-b09dfa568e2f</t>
        </is>
      </c>
      <c r="V3805" t="inlineStr">
        <is>
          <t>JAMOTI'S PRIVATE LIMITED</t>
        </is>
      </c>
      <c r="W3805" t="inlineStr">
        <is>
          <t>AAFCJ9473N</t>
        </is>
      </c>
      <c r="X3805" t="n">
        <v>0</v>
      </c>
      <c r="Y3805" t="n">
        <v>0</v>
      </c>
      <c r="Z3805" t="n">
        <v>62046200</v>
      </c>
      <c r="AA3805" t="inlineStr">
        <is>
          <t>WOMENS OR GIRLS SUITS, ENSEMBLES, JACKETS, BLAZERS, DRESSES, SKIRTS, DIVIDED SKIRTS, TROUSERS, BIB AND BRACE OVERALLS, BREECHES AND SHORTS (OTHER THAN SWIMWEAR) - TROUSERS, BIB AND BRACE OVERALLS, BREECHES AND SHORTS : OF COTTON</t>
        </is>
      </c>
      <c r="AB3805" t="inlineStr">
        <is>
          <t>http://indiausatrade.mea.gov.in/api/public/image/stream?key=products%2F20260708T133859Z-613270-14b3d2cc-1_7ee695b3-2fc2-4057-97e7-15edd8bb4925-cropped.jpg</t>
        </is>
      </c>
      <c r="AC3805" t="inlineStr">
        <is>
          <t>2026-07-08T13:38:59.094Z</t>
        </is>
      </c>
    </row>
    <row r="3806">
      <c r="A3806" t="inlineStr">
        <is>
          <t>448e56ec-03c5-4fe7-843a-43f1ed7c2d2e</t>
        </is>
      </c>
      <c r="B3806" t="inlineStr">
        <is>
          <t>Color Block Georgette Dress</t>
        </is>
      </c>
      <c r="C3806" t="inlineStr">
        <is>
          <t>HOJ2717</t>
        </is>
      </c>
      <c r="E3806" t="inlineStr">
        <is>
          <t>FIXED</t>
        </is>
      </c>
      <c r="F3806" t="n">
        <v>17</v>
      </c>
      <c r="G3806" t="inlineStr">
        <is>
          <t>USD</t>
        </is>
      </c>
      <c r="I3806" t="inlineStr">
        <is>
          <t>Set</t>
        </is>
      </c>
      <c r="J3806" t="n">
        <v>20</v>
      </c>
      <c r="M3806" t="n">
        <v>0</v>
      </c>
      <c r="N3806" t="n">
        <v>0</v>
      </c>
      <c r="Q3806" t="inlineStr">
        <is>
          <t>d47ea3d2-777f-446b-a2db-444787dbb778</t>
        </is>
      </c>
      <c r="R3806" t="inlineStr">
        <is>
          <t>Articles of apparel and clothing accessories, not knitted or crocheted</t>
        </is>
      </c>
      <c r="S3806" t="inlineStr">
        <is>
          <t>d49d4687-953f-487c-a648-888535df90ae</t>
        </is>
      </c>
      <c r="T3806" t="inlineStr">
        <is>
          <t>Women's or girls' suits, ensembles, jackets, blazers, dresses, skirts, divided skirts, trousers, bib and brace overalls, breeches and shorts (other than swimwear)</t>
        </is>
      </c>
      <c r="U3806" t="inlineStr">
        <is>
          <t>72a92777-d70f-46db-9fc4-b09dfa568e2f</t>
        </is>
      </c>
      <c r="V3806" t="inlineStr">
        <is>
          <t>JAMOTI'S PRIVATE LIMITED</t>
        </is>
      </c>
      <c r="W3806" t="inlineStr">
        <is>
          <t>AAFCJ9473N</t>
        </is>
      </c>
      <c r="X3806" t="n">
        <v>0</v>
      </c>
      <c r="Y3806" t="n">
        <v>0</v>
      </c>
      <c r="Z3806" t="n">
        <v>62046200</v>
      </c>
      <c r="AA3806" t="inlineStr">
        <is>
          <t>WOMENS OR GIRLS SUITS, ENSEMBLES, JACKETS, BLAZERS, DRESSES, SKIRTS, DIVIDED SKIRTS, TROUSERS, BIB AND BRACE OVERALLS, BREECHES AND SHORTS (OTHER THAN SWIMWEAR) - TROUSERS, BIB AND BRACE OVERALLS, BREECHES AND SHORTS : OF COTTON</t>
        </is>
      </c>
      <c r="AB3806" t="inlineStr">
        <is>
          <t>http://indiausatrade.mea.gov.in/api/public/image/stream?key=products%2F20260710T051003Z-305971-ce218853-6_f706fad5-78e3-4ce8-a987-52ae92050cd3%20(1)-cropped.jpg</t>
        </is>
      </c>
      <c r="AC3806" t="inlineStr">
        <is>
          <t>2026-07-10T05:10:03.645Z</t>
        </is>
      </c>
    </row>
    <row r="3807">
      <c r="A3807" t="inlineStr">
        <is>
          <t>52ea56e1-9e27-4f7a-bc2a-97f907355f2c</t>
        </is>
      </c>
      <c r="B3807" t="inlineStr">
        <is>
          <t>Honeyleaf Printed Cotton Linen Dress</t>
        </is>
      </c>
      <c r="C3807" t="inlineStr">
        <is>
          <t>HOJ4161</t>
        </is>
      </c>
      <c r="E3807" t="inlineStr">
        <is>
          <t>FIXED</t>
        </is>
      </c>
      <c r="F3807" t="n">
        <v>34</v>
      </c>
      <c r="G3807" t="inlineStr">
        <is>
          <t>USD</t>
        </is>
      </c>
      <c r="I3807" t="inlineStr">
        <is>
          <t>Set</t>
        </is>
      </c>
      <c r="J3807" t="n">
        <v>20</v>
      </c>
      <c r="M3807" t="n">
        <v>0</v>
      </c>
      <c r="N3807" t="n">
        <v>0</v>
      </c>
      <c r="Q3807" t="inlineStr">
        <is>
          <t>d47ea3d2-777f-446b-a2db-444787dbb778</t>
        </is>
      </c>
      <c r="R3807" t="inlineStr">
        <is>
          <t>Articles of apparel and clothing accessories, not knitted or crocheted</t>
        </is>
      </c>
      <c r="S3807" t="inlineStr">
        <is>
          <t>d49d4687-953f-487c-a648-888535df90ae</t>
        </is>
      </c>
      <c r="T3807" t="inlineStr">
        <is>
          <t>Women's or girls' suits, ensembles, jackets, blazers, dresses, skirts, divided skirts, trousers, bib and brace overalls, breeches and shorts (other than swimwear)</t>
        </is>
      </c>
      <c r="U3807" t="inlineStr">
        <is>
          <t>72a92777-d70f-46db-9fc4-b09dfa568e2f</t>
        </is>
      </c>
      <c r="V3807" t="inlineStr">
        <is>
          <t>JAMOTI'S PRIVATE LIMITED</t>
        </is>
      </c>
      <c r="W3807" t="inlineStr">
        <is>
          <t>AAFCJ9473N</t>
        </is>
      </c>
      <c r="X3807" t="n">
        <v>0</v>
      </c>
      <c r="Y3807" t="n">
        <v>0</v>
      </c>
      <c r="Z3807" t="n">
        <v>62046200</v>
      </c>
      <c r="AA3807" t="inlineStr">
        <is>
          <t>WOMENS OR GIRLS SUITS, ENSEMBLES, JACKETS, BLAZERS, DRESSES, SKIRTS, DIVIDED SKIRTS, TROUSERS, BIB AND BRACE OVERALLS, BREECHES AND SHORTS (OTHER THAN SWIMWEAR) - TROUSERS, BIB AND BRACE OVERALLS, BREECHES AND SHORTS : OF COTTON</t>
        </is>
      </c>
      <c r="AB3807" t="inlineStr">
        <is>
          <t>http://indiausatrade.mea.gov.in/api/public/image/stream?key=products%2F20260710T052302Z-414462-2e0f03bd-7_551a7286-47ea-4b93-8a59-f0926965640e%20(1)-cropped.jpg</t>
        </is>
      </c>
      <c r="AC3807" t="inlineStr">
        <is>
          <t>2026-07-10T05:23:02.285Z</t>
        </is>
      </c>
    </row>
    <row r="3808">
      <c r="A3808" t="inlineStr">
        <is>
          <t>2c0bde06-980e-4c46-9864-451087f2d8f3</t>
        </is>
      </c>
      <c r="B3808" t="inlineStr">
        <is>
          <t xml:space="preserve">Green Cardamom </t>
        </is>
      </c>
      <c r="C3808" t="inlineStr">
        <is>
          <t>002</t>
        </is>
      </c>
      <c r="E3808" t="inlineStr">
        <is>
          <t>FIXED</t>
        </is>
      </c>
      <c r="F3808" t="n">
        <v>40</v>
      </c>
      <c r="G3808" t="inlineStr">
        <is>
          <t>USD</t>
        </is>
      </c>
      <c r="I3808" t="inlineStr">
        <is>
          <t>Kilogram</t>
        </is>
      </c>
      <c r="M3808" t="n">
        <v>0</v>
      </c>
      <c r="N3808" t="n">
        <v>0</v>
      </c>
      <c r="Q3808" t="inlineStr">
        <is>
          <t>11eb2b50-813a-4317-8af0-e237b27fb644</t>
        </is>
      </c>
      <c r="R3808" t="inlineStr">
        <is>
          <t>Coffee, tea, mate and spices</t>
        </is>
      </c>
      <c r="S3808" t="inlineStr">
        <is>
          <t>7292108c-6668-4307-b820-116e59c73a80</t>
        </is>
      </c>
      <c r="T3808" t="inlineStr">
        <is>
          <t>Nutmeg, mace and cardamoms</t>
        </is>
      </c>
      <c r="U3808" t="inlineStr">
        <is>
          <t>2dac6454-1356-4230-bdab-b4166f872721</t>
        </is>
      </c>
      <c r="V3808" t="inlineStr">
        <is>
          <t>Red Ginger Global</t>
        </is>
      </c>
      <c r="W3808" t="inlineStr">
        <is>
          <t>AGAPR3194G</t>
        </is>
      </c>
      <c r="X3808" t="n">
        <v>0</v>
      </c>
      <c r="Y3808" t="n">
        <v>0</v>
      </c>
      <c r="Z3808" t="n">
        <v>9083220</v>
      </c>
      <c r="AA3808" t="inlineStr">
        <is>
          <t>SMALL CARDAMOM SEEDS</t>
        </is>
      </c>
      <c r="AB3808" t="inlineStr">
        <is>
          <t>http://indiausatrade.mea.gov.in/api/public/image/stream?key=products%2F20260824T095250Z-330578-64097b73-Green%20Cardamom-cropped.jpg</t>
        </is>
      </c>
      <c r="AC3808" t="inlineStr">
        <is>
          <t>2026-08-24T09:52:50.736Z</t>
        </is>
      </c>
    </row>
    <row r="3809">
      <c r="A3809" t="inlineStr">
        <is>
          <t>590115c7-4ede-41f7-bd87-c2dd6bbdda23</t>
        </is>
      </c>
      <c r="B3809" t="inlineStr">
        <is>
          <t>Turmeric Powder</t>
        </is>
      </c>
      <c r="C3809" t="inlineStr">
        <is>
          <t>001</t>
        </is>
      </c>
      <c r="E3809" t="inlineStr">
        <is>
          <t>FIXED</t>
        </is>
      </c>
      <c r="F3809" t="n">
        <v>4</v>
      </c>
      <c r="G3809" t="inlineStr">
        <is>
          <t>USD</t>
        </is>
      </c>
      <c r="I3809" t="inlineStr">
        <is>
          <t>Kilogram</t>
        </is>
      </c>
      <c r="J3809" t="n">
        <v>1000</v>
      </c>
      <c r="M3809" t="n">
        <v>0</v>
      </c>
      <c r="N3809" t="n">
        <v>0</v>
      </c>
      <c r="Q3809" t="inlineStr">
        <is>
          <t>11eb2b50-813a-4317-8af0-e237b27fb644</t>
        </is>
      </c>
      <c r="R3809" t="inlineStr">
        <is>
          <t>Coffee, tea, mate and spices</t>
        </is>
      </c>
      <c r="S3809" t="inlineStr">
        <is>
          <t>3ed23eea-7f40-4692-9d0a-0dc7ca51fb99</t>
        </is>
      </c>
      <c r="T3809" t="inlineStr">
        <is>
          <t>Ginger, saffron, turmeric (curcuma), thyme, bay leaves, curry and other spices</t>
        </is>
      </c>
      <c r="U3809" t="inlineStr">
        <is>
          <t>2dac6454-1356-4230-bdab-b4166f872721</t>
        </is>
      </c>
      <c r="V3809" t="inlineStr">
        <is>
          <t>Red Ginger Global</t>
        </is>
      </c>
      <c r="W3809" t="inlineStr">
        <is>
          <t>AGAPR3194G</t>
        </is>
      </c>
      <c r="X3809" t="n">
        <v>0</v>
      </c>
      <c r="Y3809" t="n">
        <v>0</v>
      </c>
      <c r="Z3809" t="n">
        <v>9104020</v>
      </c>
      <c r="AA3809" t="inlineStr">
        <is>
          <t>GINGER, SAFFRON, TURMERIC (CURCUMA), THYME, BAY LEAVES, CURRY AND OTHER SPICES THYME; BAY LEAVES : THYMES, NOT ELSEWHERE SPECIFIED OR INCLUDED</t>
        </is>
      </c>
      <c r="AB3809" t="inlineStr">
        <is>
          <t>http://indiausatrade.mea.gov.in/api/public/image/stream?key=products%2F20260908T095232Z-466704-905e9e55-Turmeric%20Powder-cropped.jpg</t>
        </is>
      </c>
      <c r="AC3809" t="inlineStr">
        <is>
          <t>2026-09-08T09:52:32.654Z</t>
        </is>
      </c>
    </row>
    <row r="3810">
      <c r="A3810" t="inlineStr">
        <is>
          <t>4ade2ee6-ea21-49bb-bad2-500f4e128e4b</t>
        </is>
      </c>
      <c r="B3810" t="inlineStr">
        <is>
          <t>Cloves</t>
        </is>
      </c>
      <c r="C3810" t="inlineStr">
        <is>
          <t>006</t>
        </is>
      </c>
      <c r="E3810" t="inlineStr">
        <is>
          <t>FIXED</t>
        </is>
      </c>
      <c r="F3810" t="n">
        <v>10</v>
      </c>
      <c r="G3810" t="inlineStr">
        <is>
          <t>USD</t>
        </is>
      </c>
      <c r="I3810" t="inlineStr">
        <is>
          <t>Kilogram</t>
        </is>
      </c>
      <c r="J3810" t="n">
        <v>2000</v>
      </c>
      <c r="M3810" t="n">
        <v>0</v>
      </c>
      <c r="N3810" t="n">
        <v>0</v>
      </c>
      <c r="Q3810" t="inlineStr">
        <is>
          <t>11eb2b50-813a-4317-8af0-e237b27fb644</t>
        </is>
      </c>
      <c r="R3810" t="inlineStr">
        <is>
          <t>Coffee, tea, mate and spices</t>
        </is>
      </c>
      <c r="S3810" t="inlineStr">
        <is>
          <t>c5071c47-aec5-4395-a59d-552a3f2d07ce</t>
        </is>
      </c>
      <c r="T3810" t="inlineStr">
        <is>
          <t>Cloves (whole fruit, cloves and stems)</t>
        </is>
      </c>
      <c r="U3810" t="inlineStr">
        <is>
          <t>2dac6454-1356-4230-bdab-b4166f872721</t>
        </is>
      </c>
      <c r="V3810" t="inlineStr">
        <is>
          <t>Red Ginger Global</t>
        </is>
      </c>
      <c r="W3810" t="inlineStr">
        <is>
          <t>AGAPR3194G</t>
        </is>
      </c>
      <c r="X3810" t="n">
        <v>0</v>
      </c>
      <c r="Y3810" t="n">
        <v>0</v>
      </c>
      <c r="Z3810" t="n">
        <v>9071030</v>
      </c>
      <c r="AA3810" t="inlineStr">
        <is>
          <t>STEM</t>
        </is>
      </c>
      <c r="AB3810" t="inlineStr">
        <is>
          <t>http://indiausatrade.mea.gov.in/api/public/image/stream?key=products%2F20260908T101555Z-154170-42b75d22-Cloves%20(2)-cropped.jpg</t>
        </is>
      </c>
      <c r="AC3810" t="inlineStr">
        <is>
          <t>2026-09-08T10:15:55.033Z</t>
        </is>
      </c>
    </row>
    <row r="3811">
      <c r="A3811" t="inlineStr">
        <is>
          <t>349cf52d-0140-403e-8230-d9bda0a65cac</t>
        </is>
      </c>
      <c r="B3811" t="inlineStr">
        <is>
          <t>Corriander</t>
        </is>
      </c>
      <c r="C3811" t="inlineStr">
        <is>
          <t>007</t>
        </is>
      </c>
      <c r="E3811" t="inlineStr">
        <is>
          <t>FIXED</t>
        </is>
      </c>
      <c r="F3811" t="n">
        <v>500</v>
      </c>
      <c r="G3811" t="inlineStr">
        <is>
          <t>USD</t>
        </is>
      </c>
      <c r="I3811" t="inlineStr">
        <is>
          <t>Kilogram</t>
        </is>
      </c>
      <c r="J3811" t="n">
        <v>2000</v>
      </c>
      <c r="M3811" t="n">
        <v>0</v>
      </c>
      <c r="N3811" t="n">
        <v>0</v>
      </c>
      <c r="Q3811" t="inlineStr">
        <is>
          <t>2ef64ff9-cb1b-4020-8faa-42e6ad7e233e</t>
        </is>
      </c>
      <c r="R3811" t="inlineStr">
        <is>
          <t>Edible fruit and nuts; peel of citrus fruit or melons</t>
        </is>
      </c>
      <c r="S3811" t="inlineStr">
        <is>
          <t>918419a4-de7c-41bc-9c3f-1f4915aee84c</t>
        </is>
      </c>
      <c r="T3811" t="inlineStr">
        <is>
          <t>Citrus fruit, fresh or dried</t>
        </is>
      </c>
      <c r="U3811" t="inlineStr">
        <is>
          <t>2dac6454-1356-4230-bdab-b4166f872721</t>
        </is>
      </c>
      <c r="V3811" t="inlineStr">
        <is>
          <t>Red Ginger Global</t>
        </is>
      </c>
      <c r="W3811" t="inlineStr">
        <is>
          <t>AGAPR3194G</t>
        </is>
      </c>
      <c r="X3811" t="n">
        <v>0</v>
      </c>
      <c r="Y3811" t="n">
        <v>0</v>
      </c>
      <c r="Z3811" t="n">
        <v>8052000</v>
      </c>
      <c r="AA3811" t="inlineStr">
        <is>
          <t>CITRUS FRUIT, FRESH OR DRIED MANDARINS (INCLUDING TANGERINES AND SATSUMAS); CLEMENTINES, WILKINGS AND SIMILAR CITRUS HYBRIDS</t>
        </is>
      </c>
      <c r="AB3811" t="inlineStr">
        <is>
          <t>http://indiausatrade.mea.gov.in/api/public/image/stream?key=products%2F20260908T104509Z-754255-598e50c1-Corriander%20seeds-cropped.jpg</t>
        </is>
      </c>
      <c r="AC3811" t="inlineStr">
        <is>
          <t>2026-09-08T10:45:09.262Z</t>
        </is>
      </c>
    </row>
    <row r="3812">
      <c r="A3812" t="inlineStr">
        <is>
          <t>e266e9e0-bb49-40c4-94c3-4d1e669b98ee</t>
        </is>
      </c>
      <c r="B3812" t="inlineStr">
        <is>
          <t>Cumin Seeds</t>
        </is>
      </c>
      <c r="C3812" t="inlineStr">
        <is>
          <t>008</t>
        </is>
      </c>
      <c r="E3812" t="inlineStr">
        <is>
          <t>FIXED</t>
        </is>
      </c>
      <c r="F3812" t="n">
        <v>4</v>
      </c>
      <c r="G3812" t="inlineStr">
        <is>
          <t>USD</t>
        </is>
      </c>
      <c r="I3812" t="inlineStr">
        <is>
          <t>Kilogram</t>
        </is>
      </c>
      <c r="J3812" t="n">
        <v>2000</v>
      </c>
      <c r="M3812" t="n">
        <v>0</v>
      </c>
      <c r="N3812" t="n">
        <v>0</v>
      </c>
      <c r="Q3812" t="inlineStr">
        <is>
          <t>11eb2b50-813a-4317-8af0-e237b27fb644</t>
        </is>
      </c>
      <c r="R3812" t="inlineStr">
        <is>
          <t>Coffee, tea, mate and spices</t>
        </is>
      </c>
      <c r="S3812" t="inlineStr">
        <is>
          <t>94c01a6b-b610-4952-8983-30e9118441fa</t>
        </is>
      </c>
      <c r="T3812" t="inlineStr">
        <is>
          <t>Seeds of anise, badian, fennel, coriander, cumin or caraway; juniper berries</t>
        </is>
      </c>
      <c r="U3812" t="inlineStr">
        <is>
          <t>2dac6454-1356-4230-bdab-b4166f872721</t>
        </is>
      </c>
      <c r="V3812" t="inlineStr">
        <is>
          <t>Red Ginger Global</t>
        </is>
      </c>
      <c r="W3812" t="inlineStr">
        <is>
          <t>AGAPR3194G</t>
        </is>
      </c>
      <c r="X3812" t="n">
        <v>0</v>
      </c>
      <c r="Y3812" t="n">
        <v>0</v>
      </c>
      <c r="Z3812" t="n">
        <v>9093129</v>
      </c>
      <c r="AA3812" t="inlineStr">
        <is>
          <t>OTHER</t>
        </is>
      </c>
      <c r="AB3812" t="inlineStr">
        <is>
          <t>http://indiausatrade.mea.gov.in/api/public/image/stream?key=products%2F20260908T105627Z-596331-69023a4c-WhatsApp%20Image%202026-08-19%20at%2015.00.39-cropped.jpg</t>
        </is>
      </c>
      <c r="AC3812" t="inlineStr">
        <is>
          <t>2026-09-08T10:56:27.467Z</t>
        </is>
      </c>
    </row>
    <row r="3813">
      <c r="A3813" t="inlineStr">
        <is>
          <t>8ad61b1b-6d01-4bff-af86-da43aa4dc628</t>
        </is>
      </c>
      <c r="B3813" t="inlineStr">
        <is>
          <t xml:space="preserve">Cassia/ Cinamon rolls </t>
        </is>
      </c>
      <c r="C3813" t="inlineStr">
        <is>
          <t>009</t>
        </is>
      </c>
      <c r="E3813" t="inlineStr">
        <is>
          <t>FIXED</t>
        </is>
      </c>
      <c r="F3813" t="n">
        <v>14</v>
      </c>
      <c r="G3813" t="inlineStr">
        <is>
          <t>USD</t>
        </is>
      </c>
      <c r="I3813" t="inlineStr">
        <is>
          <t>Kilogram</t>
        </is>
      </c>
      <c r="J3813" t="n">
        <v>1000</v>
      </c>
      <c r="M3813" t="n">
        <v>0</v>
      </c>
      <c r="N3813" t="n">
        <v>0</v>
      </c>
      <c r="Q3813" t="inlineStr">
        <is>
          <t>11eb2b50-813a-4317-8af0-e237b27fb644</t>
        </is>
      </c>
      <c r="R3813" t="inlineStr">
        <is>
          <t>Coffee, tea, mate and spices</t>
        </is>
      </c>
      <c r="S3813" t="inlineStr">
        <is>
          <t>daa19208-38e7-402c-9e0a-41122be618c9</t>
        </is>
      </c>
      <c r="T3813" t="inlineStr">
        <is>
          <t>Cinnamon and cinnamon-tree flowers</t>
        </is>
      </c>
      <c r="U3813" t="inlineStr">
        <is>
          <t>2dac6454-1356-4230-bdab-b4166f872721</t>
        </is>
      </c>
      <c r="V3813" t="inlineStr">
        <is>
          <t>Red Ginger Global</t>
        </is>
      </c>
      <c r="W3813" t="inlineStr">
        <is>
          <t>AGAPR3194G</t>
        </is>
      </c>
      <c r="X3813" t="n">
        <v>0</v>
      </c>
      <c r="Y3813" t="n">
        <v>0</v>
      </c>
      <c r="Z3813" t="n">
        <v>9061010</v>
      </c>
      <c r="AA3813" t="inlineStr">
        <is>
          <t>CINNAMON AND CINNAMON-TREE FLOWERS NEITHER CRUSHED NOR GROUND : CASSIA</t>
        </is>
      </c>
      <c r="AB3813" t="inlineStr">
        <is>
          <t>http://indiausatrade.mea.gov.in/api/public/image/stream?key=products%2F20260908T111040Z-658894-a2b08221-Cinamon%20Roll-cropped.jpg</t>
        </is>
      </c>
      <c r="AC3813" t="inlineStr">
        <is>
          <t>2026-09-08T11:10:40.234Z</t>
        </is>
      </c>
    </row>
    <row r="3814">
      <c r="A3814" t="inlineStr">
        <is>
          <t>146514a2-9952-4610-8a08-c403683d9824</t>
        </is>
      </c>
      <c r="B3814" t="inlineStr">
        <is>
          <t xml:space="preserve">Pepper Whole </t>
        </is>
      </c>
      <c r="C3814" t="inlineStr">
        <is>
          <t>005</t>
        </is>
      </c>
      <c r="E3814" t="inlineStr">
        <is>
          <t>FIXED</t>
        </is>
      </c>
      <c r="F3814" t="n">
        <v>10</v>
      </c>
      <c r="G3814" t="inlineStr">
        <is>
          <t>USD</t>
        </is>
      </c>
      <c r="I3814" t="inlineStr">
        <is>
          <t>Kilogram</t>
        </is>
      </c>
      <c r="M3814" t="n">
        <v>0</v>
      </c>
      <c r="N3814" t="n">
        <v>0</v>
      </c>
      <c r="Q3814" t="inlineStr">
        <is>
          <t>11eb2b50-813a-4317-8af0-e237b27fb644</t>
        </is>
      </c>
      <c r="R3814" t="inlineStr">
        <is>
          <t>Coffee, tea, mate and spices</t>
        </is>
      </c>
      <c r="S3814" t="inlineStr">
        <is>
          <t>e035b6dc-25a1-4191-a8fc-293cacaf7616</t>
        </is>
      </c>
      <c r="T3814" t="inlineStr">
        <is>
          <t>Pepper of the genus Piper; dried or crushed or ground fruits of the genus Capsicum or of the genus Pimenta</t>
        </is>
      </c>
      <c r="U3814" t="inlineStr">
        <is>
          <t>2dac6454-1356-4230-bdab-b4166f872721</t>
        </is>
      </c>
      <c r="V3814" t="inlineStr">
        <is>
          <t>Red Ginger Global</t>
        </is>
      </c>
      <c r="W3814" t="inlineStr">
        <is>
          <t>AGAPR3194G</t>
        </is>
      </c>
      <c r="X3814" t="n">
        <v>0</v>
      </c>
      <c r="Y3814" t="n">
        <v>0</v>
      </c>
      <c r="Z3814" t="n">
        <v>9041130</v>
      </c>
      <c r="AA3814" t="inlineStr">
        <is>
          <t>BLACK PEPPER, GARBLED</t>
        </is>
      </c>
      <c r="AB3814" t="inlineStr">
        <is>
          <t>http://indiausatrade.mea.gov.in/api/public/image/stream?key=products%2F20260904T094418Z-930406-9840b9de-Pepper%20whole%20(2)-cropped.jpg</t>
        </is>
      </c>
      <c r="AC3814" t="inlineStr">
        <is>
          <t>2026-09-04T09:44:18.797Z</t>
        </is>
      </c>
    </row>
    <row r="3815">
      <c r="A3815" t="inlineStr">
        <is>
          <t>9032b686-136e-4bf3-a00d-a0eb0076b3fe</t>
        </is>
      </c>
      <c r="B3815" t="inlineStr">
        <is>
          <t xml:space="preserve">Psyllium Husk </t>
        </is>
      </c>
      <c r="C3815" t="inlineStr">
        <is>
          <t>SBE-PSY-HUSK-99</t>
        </is>
      </c>
      <c r="E3815" t="inlineStr">
        <is>
          <t>FIXED</t>
        </is>
      </c>
      <c r="F3815" t="n">
        <v>4.3</v>
      </c>
      <c r="G3815" t="inlineStr">
        <is>
          <t>USD</t>
        </is>
      </c>
      <c r="I3815" t="inlineStr">
        <is>
          <t>Kilogram</t>
        </is>
      </c>
      <c r="J3815" t="n">
        <v>1000</v>
      </c>
      <c r="M3815" t="n">
        <v>0</v>
      </c>
      <c r="N3815" t="n">
        <v>0</v>
      </c>
      <c r="Q3815" t="inlineStr">
        <is>
          <t>aca22f63-b620-436b-a981-f7d5a8ac871b</t>
        </is>
      </c>
      <c r="R3815" t="inlineStr">
        <is>
          <t>Oil seeds and oleaginous fruits; miscellaneous grains, seeds and fruit; industrial or medicinal plants; straw and fodder</t>
        </is>
      </c>
      <c r="S3815" t="inlineStr">
        <is>
          <t>faed6b17-7729-424f-8baa-9d7b969e4067</t>
        </is>
      </c>
      <c r="T3815" t="inlineStr">
        <is>
          <t>Plants and parts of plants (including seeds and fruits), of a kind used primarily in perfumery, in pharmacy or for insecticidal, fungicidal or similar purposes, fresh or dried, whether or not cut, crushed or powdered</t>
        </is>
      </c>
      <c r="U3815" t="inlineStr">
        <is>
          <t>feccec1e-7b9a-44bc-83d1-f7236280903b</t>
        </is>
      </c>
      <c r="V3815" t="inlineStr">
        <is>
          <t>VISION LIMELITE</t>
        </is>
      </c>
      <c r="W3815" t="inlineStr">
        <is>
          <t>DUBPP8360J</t>
        </is>
      </c>
      <c r="X3815" t="n">
        <v>0</v>
      </c>
      <c r="Y3815" t="n">
        <v>0</v>
      </c>
      <c r="Z3815" t="n">
        <v>12119032</v>
      </c>
      <c r="AA3815" t="inlineStr">
        <is>
          <t>PSYLLIUM HUSK (ISOBGUL HUSK)</t>
        </is>
      </c>
      <c r="AB3815" t="inlineStr">
        <is>
          <t>http://indiausatrade.mea.gov.in/api/public/image/stream?key=products%2F20260523T084250Z-890829-f9323292-psyllium-in-a-glass-of-water-in-a-bowl-in-a-jar-o-2026-01-11-10-44-13-utc.jpg-cropped.jpg</t>
        </is>
      </c>
      <c r="AC3815" t="inlineStr">
        <is>
          <t>2026-05-23T08:42:50.978Z</t>
        </is>
      </c>
    </row>
    <row r="3816">
      <c r="A3816" t="inlineStr">
        <is>
          <t>1a0c607b-8be2-4a71-9d83-8da07c180401</t>
        </is>
      </c>
      <c r="B3816" t="inlineStr">
        <is>
          <t>Psyllium Husk Powder</t>
        </is>
      </c>
      <c r="C3816" t="inlineStr">
        <is>
          <t>SBE-PSY-HUSK-POWDER-99</t>
        </is>
      </c>
      <c r="E3816" t="inlineStr">
        <is>
          <t>FIXED</t>
        </is>
      </c>
      <c r="F3816" t="n">
        <v>4</v>
      </c>
      <c r="G3816" t="inlineStr">
        <is>
          <t>USD</t>
        </is>
      </c>
      <c r="I3816" t="inlineStr">
        <is>
          <t>Kilogram</t>
        </is>
      </c>
      <c r="J3816" t="n">
        <v>1000</v>
      </c>
      <c r="M3816" t="n">
        <v>0</v>
      </c>
      <c r="N3816" t="n">
        <v>0</v>
      </c>
      <c r="Q3816" t="inlineStr">
        <is>
          <t>aca22f63-b620-436b-a981-f7d5a8ac871b</t>
        </is>
      </c>
      <c r="R3816" t="inlineStr">
        <is>
          <t>Oil seeds and oleaginous fruits; miscellaneous grains, seeds and fruit; industrial or medicinal plants; straw and fodder</t>
        </is>
      </c>
      <c r="S3816" t="inlineStr">
        <is>
          <t>faed6b17-7729-424f-8baa-9d7b969e4067</t>
        </is>
      </c>
      <c r="T3816" t="inlineStr">
        <is>
          <t>Plants and parts of plants (including seeds and fruits), of a kind used primarily in perfumery, in pharmacy or for insecticidal, fungicidal or similar purposes, fresh or dried, whether or not cut, crushed or powdered</t>
        </is>
      </c>
      <c r="U3816" t="inlineStr">
        <is>
          <t>feccec1e-7b9a-44bc-83d1-f7236280903b</t>
        </is>
      </c>
      <c r="V3816" t="inlineStr">
        <is>
          <t>VISION LIMELITE</t>
        </is>
      </c>
      <c r="W3816" t="inlineStr">
        <is>
          <t>DUBPP8360J</t>
        </is>
      </c>
      <c r="X3816" t="n">
        <v>0</v>
      </c>
      <c r="Y3816" t="n">
        <v>0</v>
      </c>
      <c r="Z3816" t="n">
        <v>12119032</v>
      </c>
      <c r="AA3816" t="inlineStr">
        <is>
          <t>PSYLLIUM HUSK (ISOBGUL HUSK)</t>
        </is>
      </c>
      <c r="AB3816" t="inlineStr">
        <is>
          <t>http://indiausatrade.mea.gov.in/api/public/image/stream?key=products%2F20260907T130032Z-114841-d136081a-Psyllium%20Powder.jpg-cropped.jpg</t>
        </is>
      </c>
      <c r="AC3816" t="inlineStr">
        <is>
          <t>2026-09-07T13:00:32.140Z</t>
        </is>
      </c>
    </row>
    <row r="3817">
      <c r="A3817" t="inlineStr">
        <is>
          <t>a1532df6-7dda-498a-9928-815412ab0b38</t>
        </is>
      </c>
      <c r="B3817" t="inlineStr">
        <is>
          <t>Basmati Rice</t>
        </is>
      </c>
      <c r="C3817" t="inlineStr">
        <is>
          <t>SBE-RIC-BA-1121</t>
        </is>
      </c>
      <c r="E3817" t="inlineStr">
        <is>
          <t>FIXED</t>
        </is>
      </c>
      <c r="F3817" t="n">
        <v>1</v>
      </c>
      <c r="G3817" t="inlineStr">
        <is>
          <t>USD</t>
        </is>
      </c>
      <c r="I3817" t="inlineStr">
        <is>
          <t>Kilogram</t>
        </is>
      </c>
      <c r="J3817" t="n">
        <v>1000</v>
      </c>
      <c r="M3817" t="n">
        <v>0</v>
      </c>
      <c r="N3817" t="n">
        <v>0</v>
      </c>
      <c r="Q3817" t="inlineStr">
        <is>
          <t>890dd873-cb6a-4f34-a326-a26e8e217ae2</t>
        </is>
      </c>
      <c r="R3817" t="inlineStr">
        <is>
          <t>Cereals</t>
        </is>
      </c>
      <c r="S3817" t="inlineStr">
        <is>
          <t>e31295bc-9c98-4744-84a1-71024e358e79</t>
        </is>
      </c>
      <c r="T3817" t="inlineStr">
        <is>
          <t>Rice</t>
        </is>
      </c>
      <c r="U3817" t="inlineStr">
        <is>
          <t>feccec1e-7b9a-44bc-83d1-f7236280903b</t>
        </is>
      </c>
      <c r="V3817" t="inlineStr">
        <is>
          <t>VISION LIMELITE</t>
        </is>
      </c>
      <c r="W3817" t="inlineStr">
        <is>
          <t>DUBPP8360J</t>
        </is>
      </c>
      <c r="X3817" t="n">
        <v>0</v>
      </c>
      <c r="Y3817" t="n">
        <v>0</v>
      </c>
      <c r="Z3817" t="n">
        <v>10063020</v>
      </c>
      <c r="AA3817" t="inlineStr">
        <is>
          <t>BASMATI RICE</t>
        </is>
      </c>
      <c r="AB3817" t="inlineStr">
        <is>
          <t>http://indiausatrade.mea.gov.in/api/public/image/stream?key=products%2F20260907T131419Z-741334-a534e1aa-Rice-cropped.jpg</t>
        </is>
      </c>
      <c r="AC3817" t="inlineStr">
        <is>
          <t>2026-09-07T13:14:19.575Z</t>
        </is>
      </c>
    </row>
    <row r="3818">
      <c r="A3818" t="inlineStr">
        <is>
          <t>0ffec1ae-e83f-448a-870c-f2138b9efba8</t>
        </is>
      </c>
      <c r="B3818" t="inlineStr">
        <is>
          <t>Ulavapadu Mangoes</t>
        </is>
      </c>
      <c r="C3818" t="inlineStr">
        <is>
          <t>MNGO001</t>
        </is>
      </c>
      <c r="E3818" t="inlineStr">
        <is>
          <t>FIXED</t>
        </is>
      </c>
      <c r="F3818" t="n">
        <v>28</v>
      </c>
      <c r="G3818" t="inlineStr">
        <is>
          <t>USD</t>
        </is>
      </c>
      <c r="I3818" t="inlineStr">
        <is>
          <t>Kilogram</t>
        </is>
      </c>
      <c r="M3818" t="n">
        <v>0</v>
      </c>
      <c r="N3818" t="n">
        <v>0</v>
      </c>
      <c r="Q3818" t="inlineStr">
        <is>
          <t>2ef64ff9-cb1b-4020-8faa-42e6ad7e233e</t>
        </is>
      </c>
      <c r="R3818" t="inlineStr">
        <is>
          <t>Edible fruit and nuts; peel of citrus fruit or melons</t>
        </is>
      </c>
      <c r="S3818" t="inlineStr">
        <is>
          <t>824efe15-1882-4407-939f-9074c58da658</t>
        </is>
      </c>
      <c r="T3818" t="inlineStr">
        <is>
          <t>Dates, figs, pineapples, avocados, guavas, mangoes and mangosteens, fresh or dried</t>
        </is>
      </c>
      <c r="U3818" t="inlineStr">
        <is>
          <t>5343067f-ec5f-4029-a335-73caf6b4d0e4</t>
        </is>
      </c>
      <c r="V3818" t="inlineStr">
        <is>
          <t>SRI PUSHPA EXIM</t>
        </is>
      </c>
      <c r="W3818" t="inlineStr">
        <is>
          <t>BVCPK8222N</t>
        </is>
      </c>
      <c r="X3818" t="n">
        <v>0</v>
      </c>
      <c r="Y3818" t="n">
        <v>0</v>
      </c>
      <c r="Z3818" t="n">
        <v>8045020</v>
      </c>
      <c r="AA3818" t="inlineStr">
        <is>
          <t>DATES, FIGS, PINEAPPLES, AVOCADOS, GUAVAS,MANGOES, AND MANGOSTEENS, FRESH OR DRIEDGUAVAS, MANGOES AND MANGOSTEENS : MANGOES, FRESH</t>
        </is>
      </c>
      <c r="AB3818" t="inlineStr">
        <is>
          <t>http://indiausatrade.mea.gov.in/api/public/image/stream?key=products%2F20260720T162115Z-302406-3635b3ae-mngosmany-cropped.jpg</t>
        </is>
      </c>
      <c r="AC3818" t="inlineStr">
        <is>
          <t>2026-07-20T15:35:12.938Z</t>
        </is>
      </c>
    </row>
    <row r="3819">
      <c r="A3819" t="inlineStr">
        <is>
          <t>07af29e0-6fe2-403f-b30d-0cdaadccadb0</t>
        </is>
      </c>
      <c r="B3819" t="inlineStr">
        <is>
          <t>Moringa Powder</t>
        </is>
      </c>
      <c r="C3819" t="inlineStr">
        <is>
          <t>Moringa Leaf Powder</t>
        </is>
      </c>
      <c r="E3819" t="inlineStr">
        <is>
          <t>FIXED</t>
        </is>
      </c>
      <c r="F3819" t="n">
        <v>4</v>
      </c>
      <c r="G3819" t="inlineStr">
        <is>
          <t>USD</t>
        </is>
      </c>
      <c r="I3819" t="inlineStr">
        <is>
          <t>Gram</t>
        </is>
      </c>
      <c r="M3819" t="n">
        <v>0</v>
      </c>
      <c r="N3819" t="n">
        <v>0</v>
      </c>
      <c r="Q3819" t="inlineStr">
        <is>
          <t>aca22f63-b620-436b-a981-f7d5a8ac871b</t>
        </is>
      </c>
      <c r="R3819" t="inlineStr">
        <is>
          <t>Oil seeds and oleaginous fruits; miscellaneous grains, seeds and fruit; industrial or medicinal plants; straw and fodder</t>
        </is>
      </c>
      <c r="S3819" t="inlineStr">
        <is>
          <t>faed6b17-7729-424f-8baa-9d7b969e4067</t>
        </is>
      </c>
      <c r="T3819" t="inlineStr">
        <is>
          <t>Plants and parts of plants (including seeds and fruits), of a kind used primarily in perfumery, in pharmacy or for insecticidal, fungicidal or similar purposes, fresh or dried, whether or not cut, crushed or powdered</t>
        </is>
      </c>
      <c r="U3819" t="inlineStr">
        <is>
          <t>5343067f-ec5f-4029-a335-73caf6b4d0e4</t>
        </is>
      </c>
      <c r="V3819" t="inlineStr">
        <is>
          <t>SRI PUSHPA EXIM</t>
        </is>
      </c>
      <c r="W3819" t="inlineStr">
        <is>
          <t>BVCPK8222N</t>
        </is>
      </c>
      <c r="X3819" t="n">
        <v>0</v>
      </c>
      <c r="Y3819" t="n">
        <v>0</v>
      </c>
      <c r="Z3819" t="n">
        <v>12119029</v>
      </c>
      <c r="AA3819" t="inlineStr">
        <is>
          <t>OTHER</t>
        </is>
      </c>
      <c r="AB3819" t="inlineStr">
        <is>
          <t>http://indiausatrade.mea.gov.in/api/public/image/stream?key=products%2F20260720T170817Z-759103-b20ff18f-MoPowderwithSPE-cropped.jpg</t>
        </is>
      </c>
      <c r="AC3819" t="inlineStr">
        <is>
          <t>2026-07-20T17:08:17.550Z</t>
        </is>
      </c>
    </row>
    <row r="3820">
      <c r="A3820" t="inlineStr">
        <is>
          <t>b0b18f0d-5d21-41a2-80e7-c312482d7c20</t>
        </is>
      </c>
      <c r="B3820" t="inlineStr">
        <is>
          <t>GOLDEN WHEAT FLOUR KARIYANA KING</t>
        </is>
      </c>
      <c r="C3820" t="inlineStr">
        <is>
          <t>MPATA</t>
        </is>
      </c>
      <c r="E3820" t="inlineStr">
        <is>
          <t>FIXED</t>
        </is>
      </c>
      <c r="F3820" t="n">
        <v>1</v>
      </c>
      <c r="G3820" t="inlineStr">
        <is>
          <t>USD</t>
        </is>
      </c>
      <c r="I3820" t="inlineStr">
        <is>
          <t>Kilogram</t>
        </is>
      </c>
      <c r="M3820" t="n">
        <v>0</v>
      </c>
      <c r="N3820" t="n">
        <v>0</v>
      </c>
      <c r="Q3820" t="inlineStr">
        <is>
          <t>b3816538-d9ad-428d-b89b-f9b795f6c724</t>
        </is>
      </c>
      <c r="R3820" t="inlineStr">
        <is>
          <t>Products of the milling industry; malt; starches; inulin; wheat gluten</t>
        </is>
      </c>
      <c r="S3820" t="inlineStr">
        <is>
          <t>4a2ade79-b1ee-424e-ac90-a47c63a2ced9</t>
        </is>
      </c>
      <c r="T3820" t="inlineStr">
        <is>
          <t>Wheat or meslin flour</t>
        </is>
      </c>
      <c r="U3820" t="inlineStr">
        <is>
          <t>4b6a9499-06b0-47a9-9136-96bf9fd3c418</t>
        </is>
      </c>
      <c r="V3820" t="inlineStr">
        <is>
          <t>KHANNA ENTERPRISES</t>
        </is>
      </c>
      <c r="W3820" t="inlineStr">
        <is>
          <t>BQAPK4695Q</t>
        </is>
      </c>
      <c r="X3820" t="n">
        <v>0</v>
      </c>
      <c r="Y3820" t="n">
        <v>0</v>
      </c>
      <c r="Z3820" t="n">
        <v>11010000</v>
      </c>
      <c r="AA3820" t="inlineStr">
        <is>
          <t>WHEAT OR MESLIN FLOUR</t>
        </is>
      </c>
      <c r="AB3820" t="inlineStr">
        <is>
          <t>http://indiausatrade.mea.gov.in/api/public/image/stream?key=products%2F20260629T153823Z-284147-e6027a6d-GOLDEN%20WHEAT%20FLOUR%20KARIYANA%20KING-cropped.jpg</t>
        </is>
      </c>
      <c r="AC3820" t="inlineStr">
        <is>
          <t>2026-06-29T15:38:23.836Z</t>
        </is>
      </c>
    </row>
    <row r="3821">
      <c r="A3821" t="inlineStr">
        <is>
          <t>e7d75c93-61e9-415e-a515-18d8137c4d47</t>
        </is>
      </c>
      <c r="B3821" t="inlineStr">
        <is>
          <t xml:space="preserve">TEA MUCH TOD </t>
        </is>
      </c>
      <c r="C3821" t="inlineStr">
        <is>
          <t>MTOD110</t>
        </is>
      </c>
      <c r="E3821" t="inlineStr">
        <is>
          <t>FIXED</t>
        </is>
      </c>
      <c r="F3821" t="n">
        <v>4</v>
      </c>
      <c r="G3821" t="inlineStr">
        <is>
          <t>USD</t>
        </is>
      </c>
      <c r="I3821" t="inlineStr">
        <is>
          <t>Kilogram</t>
        </is>
      </c>
      <c r="M3821" t="n">
        <v>0</v>
      </c>
      <c r="N3821" t="n">
        <v>0</v>
      </c>
      <c r="Q3821" t="inlineStr">
        <is>
          <t>11eb2b50-813a-4317-8af0-e237b27fb644</t>
        </is>
      </c>
      <c r="R3821" t="inlineStr">
        <is>
          <t>Coffee, tea, mate and spices</t>
        </is>
      </c>
      <c r="S3821" t="inlineStr">
        <is>
          <t>b031b7a9-1baa-4041-9a18-4d20199f9d1e</t>
        </is>
      </c>
      <c r="T3821" t="inlineStr">
        <is>
          <t>Tea, whether or not flavoured</t>
        </is>
      </c>
      <c r="U3821" t="inlineStr">
        <is>
          <t>4b6a9499-06b0-47a9-9136-96bf9fd3c418</t>
        </is>
      </c>
      <c r="V3821" t="inlineStr">
        <is>
          <t>KHANNA ENTERPRISES</t>
        </is>
      </c>
      <c r="W3821" t="inlineStr">
        <is>
          <t>BQAPK4695Q</t>
        </is>
      </c>
      <c r="X3821" t="n">
        <v>0</v>
      </c>
      <c r="Y3821" t="n">
        <v>0</v>
      </c>
      <c r="Z3821" t="n">
        <v>9024050</v>
      </c>
      <c r="AA3821" t="inlineStr">
        <is>
          <t>Black tea, agglomerated in forms such as ball, brick and tablets</t>
        </is>
      </c>
      <c r="AB3821" t="inlineStr">
        <is>
          <t>http://indiausatrade.mea.gov.in/api/public/image/stream?key=products%2F20260629T160148Z-553272-fb97c25e-MUCH%20TOD%20TEA-cropped.jpg</t>
        </is>
      </c>
      <c r="AC3821" t="inlineStr">
        <is>
          <t>2026-06-29T16:01:48.415Z</t>
        </is>
      </c>
    </row>
    <row r="3822">
      <c r="A3822" t="inlineStr">
        <is>
          <t>f07e12e9-e835-4be2-b90b-9d327bb22c12</t>
        </is>
      </c>
      <c r="B3822" t="inlineStr">
        <is>
          <t>GRAM FLOUR</t>
        </is>
      </c>
      <c r="C3822" t="inlineStr">
        <is>
          <t>GRAMF109</t>
        </is>
      </c>
      <c r="E3822" t="inlineStr">
        <is>
          <t>FIXED</t>
        </is>
      </c>
      <c r="F3822" t="n">
        <v>1</v>
      </c>
      <c r="G3822" t="inlineStr">
        <is>
          <t>USD</t>
        </is>
      </c>
      <c r="I3822" t="inlineStr">
        <is>
          <t>Kilogram</t>
        </is>
      </c>
      <c r="M3822" t="n">
        <v>0</v>
      </c>
      <c r="N3822" t="n">
        <v>0</v>
      </c>
      <c r="Q3822" t="inlineStr">
        <is>
          <t>b3816538-d9ad-428d-b89b-f9b795f6c724</t>
        </is>
      </c>
      <c r="R3822" t="inlineStr">
        <is>
          <t>Products of the milling industry; malt; starches; inulin; wheat gluten</t>
        </is>
      </c>
      <c r="S3822" t="inlineStr">
        <is>
          <t>ed74bd10-4d40-46f4-9e02-3877caf64b09</t>
        </is>
      </c>
      <c r="T3822" t="inlineStr">
        <is>
          <t>Flour, meal and powder of the dried leguminous vegetables of heading 0713, of sago or of roots or tubers of heading 0714 or of the products of Chapter 8</t>
        </is>
      </c>
      <c r="U3822" t="inlineStr">
        <is>
          <t>4b6a9499-06b0-47a9-9136-96bf9fd3c418</t>
        </is>
      </c>
      <c r="V3822" t="inlineStr">
        <is>
          <t>KHANNA ENTERPRISES</t>
        </is>
      </c>
      <c r="W3822" t="inlineStr">
        <is>
          <t>BQAPK4695Q</t>
        </is>
      </c>
      <c r="X3822" t="n">
        <v>0</v>
      </c>
      <c r="Y3822" t="n">
        <v>0</v>
      </c>
      <c r="Z3822" t="n">
        <v>11061090</v>
      </c>
      <c r="AA3822" t="inlineStr">
        <is>
          <t>Others</t>
        </is>
      </c>
      <c r="AB3822" t="inlineStr">
        <is>
          <t>http://indiausatrade.mea.gov.in/api/public/image/stream?key=products%2F20260629T160708Z-717226-6cdd43d2-BESAN%20GRAM%20FLOUR%20KARIYANA%20KING-cropped.jpg</t>
        </is>
      </c>
      <c r="AC3822" t="inlineStr">
        <is>
          <t>2026-06-29T16:07:07.998Z</t>
        </is>
      </c>
    </row>
    <row r="3823">
      <c r="A3823" t="inlineStr">
        <is>
          <t>3b40031a-292b-4979-84b2-402a04d19bd1</t>
        </is>
      </c>
      <c r="B3823" t="inlineStr">
        <is>
          <t>SUJI IN VACUUM PACKED</t>
        </is>
      </c>
      <c r="C3823" t="inlineStr">
        <is>
          <t>SHARD108</t>
        </is>
      </c>
      <c r="E3823" t="inlineStr">
        <is>
          <t>FIXED</t>
        </is>
      </c>
      <c r="F3823" t="n">
        <v>2</v>
      </c>
      <c r="G3823" t="inlineStr">
        <is>
          <t>USD</t>
        </is>
      </c>
      <c r="I3823" t="inlineStr">
        <is>
          <t>Pack</t>
        </is>
      </c>
      <c r="M3823" t="n">
        <v>0</v>
      </c>
      <c r="N3823" t="n">
        <v>0</v>
      </c>
      <c r="Q3823" t="inlineStr">
        <is>
          <t>b3816538-d9ad-428d-b89b-f9b795f6c724</t>
        </is>
      </c>
      <c r="R3823" t="inlineStr">
        <is>
          <t>Products of the milling industry; malt; starches; inulin; wheat gluten</t>
        </is>
      </c>
      <c r="S3823" t="inlineStr">
        <is>
          <t>81f082e6-918f-45ae-a88f-5bc7e850cc8a</t>
        </is>
      </c>
      <c r="T3823" t="inlineStr">
        <is>
          <t>Cereal groats, meal and pellets</t>
        </is>
      </c>
      <c r="U3823" t="inlineStr">
        <is>
          <t>4b6a9499-06b0-47a9-9136-96bf9fd3c418</t>
        </is>
      </c>
      <c r="V3823" t="inlineStr">
        <is>
          <t>KHANNA ENTERPRISES</t>
        </is>
      </c>
      <c r="W3823" t="inlineStr">
        <is>
          <t>BQAPK4695Q</t>
        </is>
      </c>
      <c r="X3823" t="n">
        <v>0</v>
      </c>
      <c r="Y3823" t="n">
        <v>0</v>
      </c>
      <c r="Z3823" t="n">
        <v>11031120</v>
      </c>
      <c r="AA3823" t="inlineStr">
        <is>
          <t>MEAL</t>
        </is>
      </c>
      <c r="AB3823" t="inlineStr">
        <is>
          <t>http://indiausatrade.mea.gov.in/api/public/image/stream?key=products%2F20260630T142859Z-301450-20cc05d7-SHARBATI%20DALIA%20KARIYANA%20KING%20500%20GM-cropped.jpg</t>
        </is>
      </c>
      <c r="AC3823" t="inlineStr">
        <is>
          <t>2026-06-30T14:28:59.989Z</t>
        </is>
      </c>
    </row>
    <row r="3824">
      <c r="A3824" t="inlineStr">
        <is>
          <t>0e76d767-f7a7-46ab-aefa-13bd69c1a690</t>
        </is>
      </c>
      <c r="B3824" t="inlineStr">
        <is>
          <t>MAIZE FLOUR / MAKKI AATA</t>
        </is>
      </c>
      <c r="C3824" t="inlineStr">
        <is>
          <t>MAK107</t>
        </is>
      </c>
      <c r="E3824" t="inlineStr">
        <is>
          <t>FIXED</t>
        </is>
      </c>
      <c r="F3824" t="n">
        <v>2</v>
      </c>
      <c r="G3824" t="inlineStr">
        <is>
          <t>USD</t>
        </is>
      </c>
      <c r="I3824" t="inlineStr">
        <is>
          <t>Kilogram</t>
        </is>
      </c>
      <c r="M3824" t="n">
        <v>0</v>
      </c>
      <c r="N3824" t="n">
        <v>0</v>
      </c>
      <c r="Q3824" t="inlineStr">
        <is>
          <t>b3816538-d9ad-428d-b89b-f9b795f6c724</t>
        </is>
      </c>
      <c r="R3824" t="inlineStr">
        <is>
          <t>Products of the milling industry; malt; starches; inulin; wheat gluten</t>
        </is>
      </c>
      <c r="S3824" t="inlineStr">
        <is>
          <t>b8a13690-04aa-4765-b747-5b357c1dabbd</t>
        </is>
      </c>
      <c r="T3824" t="inlineStr">
        <is>
          <t>Cereal flours other than of wheat or meslin</t>
        </is>
      </c>
      <c r="U3824" t="inlineStr">
        <is>
          <t>4b6a9499-06b0-47a9-9136-96bf9fd3c418</t>
        </is>
      </c>
      <c r="V3824" t="inlineStr">
        <is>
          <t>KHANNA ENTERPRISES</t>
        </is>
      </c>
      <c r="W3824" t="inlineStr">
        <is>
          <t>BQAPK4695Q</t>
        </is>
      </c>
      <c r="X3824" t="n">
        <v>0</v>
      </c>
      <c r="Y3824" t="n">
        <v>0</v>
      </c>
      <c r="Z3824" t="n">
        <v>11022000</v>
      </c>
      <c r="AA3824" t="inlineStr">
        <is>
          <t>MAIZE (CORN) FLOUR</t>
        </is>
      </c>
      <c r="AB3824" t="inlineStr">
        <is>
          <t>http://indiausatrade.mea.gov.in/api/public/image/stream?key=products%2F20260630T160926Z-136011-e0dd7b0f-MAIZE%20FLOUR%20KARIYANA%20KING-cropped.jpg</t>
        </is>
      </c>
      <c r="AC3824" t="inlineStr">
        <is>
          <t>2026-06-30T16:09:26.320Z</t>
        </is>
      </c>
    </row>
    <row r="3825">
      <c r="A3825" t="inlineStr">
        <is>
          <t>093fdb8b-beac-41c9-a64d-69f58900208e</t>
        </is>
      </c>
      <c r="B3825" t="inlineStr">
        <is>
          <t>CORIANDER POWDER/ DHANIA POWDER</t>
        </is>
      </c>
      <c r="C3825" t="inlineStr">
        <is>
          <t>DHN106</t>
        </is>
      </c>
      <c r="E3825" t="inlineStr">
        <is>
          <t>FIXED</t>
        </is>
      </c>
      <c r="F3825" t="n">
        <v>3</v>
      </c>
      <c r="G3825" t="inlineStr">
        <is>
          <t>USD</t>
        </is>
      </c>
      <c r="I3825" t="inlineStr">
        <is>
          <t>Kilogram</t>
        </is>
      </c>
      <c r="M3825" t="n">
        <v>0</v>
      </c>
      <c r="N3825" t="n">
        <v>0</v>
      </c>
      <c r="Q3825" t="inlineStr">
        <is>
          <t>11eb2b50-813a-4317-8af0-e237b27fb644</t>
        </is>
      </c>
      <c r="R3825" t="inlineStr">
        <is>
          <t>Coffee, tea, mate and spices</t>
        </is>
      </c>
      <c r="S3825" t="inlineStr">
        <is>
          <t>94c01a6b-b610-4952-8983-30e9118441fa</t>
        </is>
      </c>
      <c r="T3825" t="inlineStr">
        <is>
          <t>Seeds of anise, badian, fennel, coriander, cumin or caraway; juniper berries</t>
        </is>
      </c>
      <c r="U3825" t="inlineStr">
        <is>
          <t>4b6a9499-06b0-47a9-9136-96bf9fd3c418</t>
        </is>
      </c>
      <c r="V3825" t="inlineStr">
        <is>
          <t>KHANNA ENTERPRISES</t>
        </is>
      </c>
      <c r="W3825" t="inlineStr">
        <is>
          <t>BQAPK4695Q</t>
        </is>
      </c>
      <c r="X3825" t="n">
        <v>0</v>
      </c>
      <c r="Y3825" t="n">
        <v>0</v>
      </c>
      <c r="Z3825" t="n">
        <v>9092200</v>
      </c>
      <c r="AA3825" t="inlineStr">
        <is>
          <t>CRUSHED OR GROUND</t>
        </is>
      </c>
      <c r="AB3825" t="inlineStr">
        <is>
          <t>http://indiausatrade.mea.gov.in/api/public/image/stream?key=products%2F20260630T161316Z-481893-bd34a53d-CORIANDER%20POWDER%20KARIYANA%20KING-cropped.jpg</t>
        </is>
      </c>
      <c r="AC3825" t="inlineStr">
        <is>
          <t>2026-06-30T16:13:16.657Z</t>
        </is>
      </c>
    </row>
    <row r="3826">
      <c r="A3826" t="inlineStr">
        <is>
          <t>c7a798ba-730c-43c0-b27b-820f43b3f696</t>
        </is>
      </c>
      <c r="B3826" t="inlineStr">
        <is>
          <t>TURMERIC POWDER/ HALDI POWDER</t>
        </is>
      </c>
      <c r="C3826" t="inlineStr">
        <is>
          <t>HAL105</t>
        </is>
      </c>
      <c r="E3826" t="inlineStr">
        <is>
          <t>FIXED</t>
        </is>
      </c>
      <c r="F3826" t="n">
        <v>3</v>
      </c>
      <c r="G3826" t="inlineStr">
        <is>
          <t>USD</t>
        </is>
      </c>
      <c r="M3826" t="n">
        <v>0</v>
      </c>
      <c r="N3826" t="n">
        <v>0</v>
      </c>
      <c r="Q3826" t="inlineStr">
        <is>
          <t>11eb2b50-813a-4317-8af0-e237b27fb644</t>
        </is>
      </c>
      <c r="R3826" t="inlineStr">
        <is>
          <t>Coffee, tea, mate and spices</t>
        </is>
      </c>
      <c r="S3826" t="inlineStr">
        <is>
          <t>3ed23eea-7f40-4692-9d0a-0dc7ca51fb99</t>
        </is>
      </c>
      <c r="T3826" t="inlineStr">
        <is>
          <t>Ginger, saffron, turmeric (curcuma), thyme, bay leaves, curry and other spices</t>
        </is>
      </c>
      <c r="U3826" t="inlineStr">
        <is>
          <t>4b6a9499-06b0-47a9-9136-96bf9fd3c418</t>
        </is>
      </c>
      <c r="V3826" t="inlineStr">
        <is>
          <t>KHANNA ENTERPRISES</t>
        </is>
      </c>
      <c r="W3826" t="inlineStr">
        <is>
          <t>BQAPK4695Q</t>
        </is>
      </c>
      <c r="X3826" t="n">
        <v>0</v>
      </c>
      <c r="Y3826" t="n">
        <v>0</v>
      </c>
      <c r="Z3826" t="n">
        <v>9103030</v>
      </c>
      <c r="AA3826" t="inlineStr">
        <is>
          <t>POWDER</t>
        </is>
      </c>
      <c r="AB3826" t="inlineStr">
        <is>
          <t>http://indiausatrade.mea.gov.in/api/public/image/stream?key=products%2F20260630T161729Z-558031-35f2f9c7-HALDI%20KARIYANA%20KING-cropped.jpg</t>
        </is>
      </c>
      <c r="AC3826" t="inlineStr">
        <is>
          <t>2026-06-30T16:17:29.337Z</t>
        </is>
      </c>
    </row>
    <row r="3827">
      <c r="A3827" t="inlineStr">
        <is>
          <t>558ceda7-d73d-409c-bd0c-ad4575474dd9</t>
        </is>
      </c>
      <c r="B3827" t="inlineStr">
        <is>
          <t>Nutraceutical and Dietary Supplement Manufacturing, Private Label from India</t>
        </is>
      </c>
      <c r="C3827" t="inlineStr">
        <is>
          <t>MXP-NUT-001</t>
        </is>
      </c>
      <c r="E3827" t="inlineStr">
        <is>
          <t>FIXED</t>
        </is>
      </c>
      <c r="F3827" t="n">
        <v>0</v>
      </c>
      <c r="G3827" t="inlineStr">
        <is>
          <t>USD</t>
        </is>
      </c>
      <c r="I3827" t="inlineStr">
        <is>
          <t>Numbers</t>
        </is>
      </c>
      <c r="M3827" t="n">
        <v>0</v>
      </c>
      <c r="N3827" t="n">
        <v>0</v>
      </c>
      <c r="Q3827" t="inlineStr">
        <is>
          <t>2d545a03-a906-4299-924e-26821ae33187</t>
        </is>
      </c>
      <c r="R3827" t="inlineStr">
        <is>
          <t>Miscellaneous edible preparations</t>
        </is>
      </c>
      <c r="S3827" t="inlineStr">
        <is>
          <t>14959494-977b-41fb-ba2f-fbb4e70f011f</t>
        </is>
      </c>
      <c r="T3827" t="inlineStr">
        <is>
          <t>Food preparations not elsewhere specified or included</t>
        </is>
      </c>
      <c r="U3827" t="inlineStr">
        <is>
          <t>5b883e60-2793-4e75-8dc6-beb60669b92c</t>
        </is>
      </c>
      <c r="V3827" t="inlineStr">
        <is>
          <t>SHN Load Abroad Omnixport LLP</t>
        </is>
      </c>
      <c r="W3827" t="inlineStr">
        <is>
          <t>AEZFS5803E</t>
        </is>
      </c>
      <c r="X3827" t="n">
        <v>0</v>
      </c>
      <c r="Y3827" t="n">
        <v>0</v>
      </c>
      <c r="Z3827" t="n">
        <v>21069019</v>
      </c>
      <c r="AA3827" t="inlineStr">
        <is>
          <t>OTHER</t>
        </is>
      </c>
      <c r="AB3827" t="inlineStr">
        <is>
          <t>http://indiausatrade.mea.gov.in/api/public/image/stream?key=products%2F20260819T075205Z-350716-eadb29e2-DP-png-cropped.png</t>
        </is>
      </c>
      <c r="AC3827" t="inlineStr">
        <is>
          <t>2026-08-19T07:52:05.722Z</t>
        </is>
      </c>
    </row>
    <row r="3828">
      <c r="A3828" t="inlineStr">
        <is>
          <t>857ba000-29b1-499f-93ca-ea2eb8df2858</t>
        </is>
      </c>
      <c r="B3828" t="inlineStr">
        <is>
          <t>Fiberglass Fabric</t>
        </is>
      </c>
      <c r="C3828" t="inlineStr">
        <is>
          <t>7628</t>
        </is>
      </c>
      <c r="E3828" t="inlineStr">
        <is>
          <t>FIXED</t>
        </is>
      </c>
      <c r="F3828" t="n">
        <v>0.8</v>
      </c>
      <c r="G3828" t="inlineStr">
        <is>
          <t>USD</t>
        </is>
      </c>
      <c r="J3828" t="n">
        <v>100000</v>
      </c>
      <c r="M3828" t="n">
        <v>0</v>
      </c>
      <c r="N3828" t="n">
        <v>0</v>
      </c>
      <c r="Q3828" t="inlineStr">
        <is>
          <t>c47b5349-3bc0-43bf-999d-4d947100ea52</t>
        </is>
      </c>
      <c r="R3828" t="inlineStr">
        <is>
          <t>Glass and glassware</t>
        </is>
      </c>
      <c r="S3828" t="inlineStr">
        <is>
          <t>2314af18-7322-4ebe-9b98-c12a19c2d658</t>
        </is>
      </c>
      <c r="T3828" t="inlineStr">
        <is>
          <t>Glass fibres (including glass wool) and articles thereof (for example, yarn, woven fabrics)</t>
        </is>
      </c>
      <c r="U3828" t="inlineStr">
        <is>
          <t>f2f0f66a-91cf-4659-9282-9a68bbb735bf</t>
        </is>
      </c>
      <c r="V3828" t="inlineStr">
        <is>
          <t>MONTEX GLASS FIBRE IND PVT LTD</t>
        </is>
      </c>
      <c r="W3828" t="inlineStr">
        <is>
          <t>0388059524</t>
        </is>
      </c>
      <c r="X3828" t="n">
        <v>0</v>
      </c>
      <c r="Y3828" t="n">
        <v>0</v>
      </c>
      <c r="Z3828" t="n">
        <v>70195200</v>
      </c>
      <c r="AA3828" t="inlineStr">
        <is>
          <t>GLASS FIBRES (INCLUDING GLASS WOOL) AND ARTICLES THEREOF (FOR EXAMPLE, YARN, WOVEN FABRICS) - OTHER WOVEN FABRICS : OF A WIDTH EXCEEDING 30 CM, PLAIN WEAVE, WEIGHING LESS THAN 250 G/SQ. METRE, OF FILAMENTS MEASURING PER SINGLE YARN NOT MORE THAN 136 TEX</t>
        </is>
      </c>
      <c r="AB3828" t="inlineStr">
        <is>
          <t>http://indiausatrade.mea.gov.in/api/public/image/stream?key=products%2F328615777-Navy-Board-4H-satin-3-1.jpg</t>
        </is>
      </c>
      <c r="AC3828" t="inlineStr">
        <is>
          <t>2026-04-28T06:39:18.426Z</t>
        </is>
      </c>
    </row>
    <row r="3829">
      <c r="A3829" t="inlineStr">
        <is>
          <t>4bc0c30f-fb6e-4412-af00-02f1e19a8e46</t>
        </is>
      </c>
      <c r="B3829" t="inlineStr">
        <is>
          <t>Fiberglass Mesh</t>
        </is>
      </c>
      <c r="E3829" t="inlineStr">
        <is>
          <t>FIXED</t>
        </is>
      </c>
      <c r="F3829" t="n">
        <v>0.32</v>
      </c>
      <c r="G3829" t="inlineStr">
        <is>
          <t>USD</t>
        </is>
      </c>
      <c r="J3829" t="n">
        <v>96000</v>
      </c>
      <c r="M3829" t="n">
        <v>0</v>
      </c>
      <c r="N3829" t="n">
        <v>0</v>
      </c>
      <c r="Q3829" t="inlineStr">
        <is>
          <t>c47b5349-3bc0-43bf-999d-4d947100ea52</t>
        </is>
      </c>
      <c r="R3829" t="inlineStr">
        <is>
          <t>Glass and glassware</t>
        </is>
      </c>
      <c r="S3829" t="inlineStr">
        <is>
          <t>2314af18-7322-4ebe-9b98-c12a19c2d658</t>
        </is>
      </c>
      <c r="T3829" t="inlineStr">
        <is>
          <t>Glass fibres (including glass wool) and articles thereof (for example, yarn, woven fabrics)</t>
        </is>
      </c>
      <c r="U3829" t="inlineStr">
        <is>
          <t>f2f0f66a-91cf-4659-9282-9a68bbb735bf</t>
        </is>
      </c>
      <c r="V3829" t="inlineStr">
        <is>
          <t>MONTEX GLASS FIBRE IND PVT LTD</t>
        </is>
      </c>
      <c r="W3829" t="inlineStr">
        <is>
          <t>0388059524</t>
        </is>
      </c>
      <c r="X3829" t="n">
        <v>0</v>
      </c>
      <c r="Y3829" t="n">
        <v>0</v>
      </c>
      <c r="Z3829" t="n">
        <v>70195900</v>
      </c>
      <c r="AA3829" t="inlineStr">
        <is>
          <t>GLASS FIBRES (INCLUDING GLASS WOOL) AND ARTICLES THEREOF (FOR EXAMPLE, YARN, WOVEN FABRICS) - OTHER WOVEN FABRICS : OTHER</t>
        </is>
      </c>
      <c r="AB3829" t="inlineStr">
        <is>
          <t>http://indiausatrade.mea.gov.in/api/public/image/stream?key=products%2F761278111-Construction-Mesh-2-1.png</t>
        </is>
      </c>
      <c r="AC3829" t="inlineStr">
        <is>
          <t>2026-04-28T06:34:01.109Z</t>
        </is>
      </c>
    </row>
    <row r="3830">
      <c r="A3830" t="inlineStr">
        <is>
          <t>715d07bf-3cf2-488e-a8a1-9789cdf5ea7b</t>
        </is>
      </c>
      <c r="B3830" t="inlineStr">
        <is>
          <t>Solid wood sideboard brown mango wood black metal 3D front in honeycomb structure</t>
        </is>
      </c>
      <c r="C3830" t="inlineStr">
        <is>
          <t>SFS-HX180-BR</t>
        </is>
      </c>
      <c r="E3830" t="inlineStr">
        <is>
          <t>FIXED</t>
        </is>
      </c>
      <c r="F3830" t="n">
        <v>0</v>
      </c>
      <c r="G3830" t="inlineStr">
        <is>
          <t>USD</t>
        </is>
      </c>
      <c r="I3830" t="inlineStr">
        <is>
          <t>Unit</t>
        </is>
      </c>
      <c r="M3830" t="n">
        <v>0</v>
      </c>
      <c r="N3830" t="n">
        <v>0</v>
      </c>
      <c r="Q3830" t="inlineStr">
        <is>
          <t>93d5b725-7446-4c92-b6ca-ea135a796a9b</t>
        </is>
      </c>
      <c r="R3830" t="inlineStr">
        <is>
          <t>FURNITURE, BEDDING, MATTRESSES, MATTRESS SUPPORTS, CUSHIONS AND SIMILAR STUFFED FURNISHINGS</t>
        </is>
      </c>
      <c r="S3830" t="inlineStr">
        <is>
          <t>8059db13-3d7f-4853-84e3-67202904ed0a</t>
        </is>
      </c>
      <c r="T3830" t="inlineStr">
        <is>
          <t>Other furniture and parts thereof</t>
        </is>
      </c>
      <c r="U3830" t="inlineStr">
        <is>
          <t>a5981e0c-5bef-4c90-a67e-8b5dd92c7980</t>
        </is>
      </c>
      <c r="V3830" t="inlineStr">
        <is>
          <t>SERENITY FURNITURE STUDIO PRIVATE LIMITED</t>
        </is>
      </c>
      <c r="W3830" t="inlineStr">
        <is>
          <t>ABMCS6325G</t>
        </is>
      </c>
      <c r="X3830" t="n">
        <v>0</v>
      </c>
      <c r="Y3830" t="n">
        <v>0</v>
      </c>
      <c r="Z3830" t="n">
        <v>94036000</v>
      </c>
      <c r="AA3830" t="inlineStr">
        <is>
          <t>OTHER WOODEN FURNITURE</t>
        </is>
      </c>
      <c r="AB3830" t="inlineStr">
        <is>
          <t>http://indiausatrade.mea.gov.in/api/public/image/stream?key=products%2F20260817T063532Z-532926-4cf81b54-_82A1676%20copy%205-cropped.jpg</t>
        </is>
      </c>
      <c r="AC3830" t="inlineStr">
        <is>
          <t>2026-08-17T06:35:32.332Z</t>
        </is>
      </c>
    </row>
    <row r="3831">
      <c r="A3831" t="inlineStr">
        <is>
          <t>f9b78b70-beda-4bd7-b1ff-673edb61f1da</t>
        </is>
      </c>
      <c r="B3831" t="inlineStr">
        <is>
          <t>NOVA TRIO – Solid Mango Wood Round Side Table with Sculptural Three-Leg Base</t>
        </is>
      </c>
      <c r="C3831" t="inlineStr">
        <is>
          <t>SFS-NT-01</t>
        </is>
      </c>
      <c r="E3831" t="inlineStr">
        <is>
          <t>FIXED</t>
        </is>
      </c>
      <c r="F3831" t="n">
        <v>0</v>
      </c>
      <c r="G3831" t="inlineStr">
        <is>
          <t>USD</t>
        </is>
      </c>
      <c r="I3831" t="inlineStr">
        <is>
          <t>Unit</t>
        </is>
      </c>
      <c r="M3831" t="n">
        <v>0</v>
      </c>
      <c r="N3831" t="n">
        <v>0</v>
      </c>
      <c r="Q3831" t="inlineStr">
        <is>
          <t>93d5b725-7446-4c92-b6ca-ea135a796a9b</t>
        </is>
      </c>
      <c r="R3831" t="inlineStr">
        <is>
          <t>FURNITURE, BEDDING, MATTRESSES, MATTRESS SUPPORTS, CUSHIONS AND SIMILAR STUFFED FURNISHINGS</t>
        </is>
      </c>
      <c r="S3831" t="inlineStr">
        <is>
          <t>8059db13-3d7f-4853-84e3-67202904ed0a</t>
        </is>
      </c>
      <c r="T3831" t="inlineStr">
        <is>
          <t>Other furniture and parts thereof</t>
        </is>
      </c>
      <c r="U3831" t="inlineStr">
        <is>
          <t>a5981e0c-5bef-4c90-a67e-8b5dd92c7980</t>
        </is>
      </c>
      <c r="V3831" t="inlineStr">
        <is>
          <t>SERENITY FURNITURE STUDIO PRIVATE LIMITED</t>
        </is>
      </c>
      <c r="W3831" t="inlineStr">
        <is>
          <t>ABMCS6325G</t>
        </is>
      </c>
      <c r="X3831" t="n">
        <v>0</v>
      </c>
      <c r="Y3831" t="n">
        <v>0</v>
      </c>
      <c r="Z3831" t="n">
        <v>94036000</v>
      </c>
      <c r="AA3831" t="inlineStr">
        <is>
          <t>OTHER WOODEN FURNITURE</t>
        </is>
      </c>
      <c r="AB3831" t="inlineStr">
        <is>
          <t>http://indiausatrade.mea.gov.in/api/public/image/stream?key=products%2F20260817T095337Z-829757-a5333f29-_82A1338%20copy%204-cropped.jpg</t>
        </is>
      </c>
      <c r="AC3831" t="inlineStr">
        <is>
          <t>2026-08-17T09:53:37.057Z</t>
        </is>
      </c>
    </row>
    <row r="3832">
      <c r="A3832" t="inlineStr">
        <is>
          <t>8aa9f1dc-7ed1-49cc-b6d9-cb27635c9f3a</t>
        </is>
      </c>
      <c r="B3832" t="inlineStr">
        <is>
          <t>NOVA Solid Mango Wood Dining Table with Tapered Legs &amp; Side Stretchers</t>
        </is>
      </c>
      <c r="C3832" t="inlineStr">
        <is>
          <t>SFS-NOVA-DT-01</t>
        </is>
      </c>
      <c r="E3832" t="inlineStr">
        <is>
          <t>FIXED</t>
        </is>
      </c>
      <c r="F3832" t="n">
        <v>0</v>
      </c>
      <c r="G3832" t="inlineStr">
        <is>
          <t>USD</t>
        </is>
      </c>
      <c r="I3832" t="inlineStr">
        <is>
          <t>Unit</t>
        </is>
      </c>
      <c r="M3832" t="n">
        <v>0</v>
      </c>
      <c r="N3832" t="n">
        <v>0</v>
      </c>
      <c r="Q3832" t="inlineStr">
        <is>
          <t>93d5b725-7446-4c92-b6ca-ea135a796a9b</t>
        </is>
      </c>
      <c r="R3832" t="inlineStr">
        <is>
          <t>FURNITURE, BEDDING, MATTRESSES, MATTRESS SUPPORTS, CUSHIONS AND SIMILAR STUFFED FURNISHINGS</t>
        </is>
      </c>
      <c r="S3832" t="inlineStr">
        <is>
          <t>8059db13-3d7f-4853-84e3-67202904ed0a</t>
        </is>
      </c>
      <c r="T3832" t="inlineStr">
        <is>
          <t>Other furniture and parts thereof</t>
        </is>
      </c>
      <c r="U3832" t="inlineStr">
        <is>
          <t>a5981e0c-5bef-4c90-a67e-8b5dd92c7980</t>
        </is>
      </c>
      <c r="V3832" t="inlineStr">
        <is>
          <t>SERENITY FURNITURE STUDIO PRIVATE LIMITED</t>
        </is>
      </c>
      <c r="W3832" t="inlineStr">
        <is>
          <t>ABMCS6325G</t>
        </is>
      </c>
      <c r="X3832" t="n">
        <v>0</v>
      </c>
      <c r="Y3832" t="n">
        <v>0</v>
      </c>
      <c r="Z3832" t="n">
        <v>94036000</v>
      </c>
      <c r="AA3832" t="inlineStr">
        <is>
          <t>OTHER WOODEN FURNITURE</t>
        </is>
      </c>
      <c r="AB3832" t="inlineStr">
        <is>
          <t>http://indiausatrade.mea.gov.in/api/public/image/stream?key=products%2F20260817T102051Z-163552-8f513113-_82A3400%20copy9-cropped.jpg</t>
        </is>
      </c>
      <c r="AC3832" t="inlineStr">
        <is>
          <t>2026-08-17T10:20:51.235Z</t>
        </is>
      </c>
    </row>
    <row r="3833">
      <c r="A3833" t="inlineStr">
        <is>
          <t>1ec098af-03cb-4343-8976-9aff5248f9fc</t>
        </is>
      </c>
      <c r="B3833" t="inlineStr">
        <is>
          <t>12-inch sterile cleanroom nitrile gloves</t>
        </is>
      </c>
      <c r="C3833" t="inlineStr">
        <is>
          <t>4015</t>
        </is>
      </c>
      <c r="E3833" t="inlineStr">
        <is>
          <t>FIXED</t>
        </is>
      </c>
      <c r="F3833" t="n">
        <v>1</v>
      </c>
      <c r="G3833" t="inlineStr">
        <is>
          <t>USD</t>
        </is>
      </c>
      <c r="I3833" t="inlineStr">
        <is>
          <t>Pack</t>
        </is>
      </c>
      <c r="J3833" t="n">
        <v>1000</v>
      </c>
      <c r="M3833" t="n">
        <v>0</v>
      </c>
      <c r="N3833" t="n">
        <v>0</v>
      </c>
      <c r="Q3833" t="inlineStr">
        <is>
          <t>24f35446-40b6-4393-86d7-831e2b66cdcf</t>
        </is>
      </c>
      <c r="R3833" t="inlineStr">
        <is>
          <t>Rubber and articles thereof</t>
        </is>
      </c>
      <c r="S3833" t="inlineStr">
        <is>
          <t>259e7251-e2e4-4fce-9a46-12ca50984a86</t>
        </is>
      </c>
      <c r="T3833" t="inlineStr">
        <is>
          <t>Articles of apparel and clothing accessories (including gloves, mittens and mitts), for all purposes, of vulcanised rubber other than hard rubber</t>
        </is>
      </c>
      <c r="U3833" t="inlineStr">
        <is>
          <t>fea81c96-013e-4a2c-85ca-5b70845418e6</t>
        </is>
      </c>
      <c r="V3833" t="inlineStr">
        <is>
          <t>BHUVANYA TRADERS</t>
        </is>
      </c>
      <c r="W3833" t="inlineStr">
        <is>
          <t>BBEPP8331H</t>
        </is>
      </c>
      <c r="X3833" t="n">
        <v>0</v>
      </c>
      <c r="Y3833" t="n">
        <v>0</v>
      </c>
      <c r="Z3833" t="n">
        <v>40151900</v>
      </c>
      <c r="AA3833" t="inlineStr">
        <is>
          <t>OTHER</t>
        </is>
      </c>
      <c r="AB3833" t="inlineStr">
        <is>
          <t>http://indiausatrade.mea.gov.in/api/public/image/stream?key=products%2F20260703T072507Z-664707-4ad9767a-image%203-cropped.png</t>
        </is>
      </c>
      <c r="AC3833" t="inlineStr">
        <is>
          <t>2026-07-03T07:25:07.021Z</t>
        </is>
      </c>
    </row>
    <row r="3834">
      <c r="A3834" t="inlineStr">
        <is>
          <t>ded3a1c5-6d43-4d3b-884e-1bd74f105ff7</t>
        </is>
      </c>
      <c r="B3834" t="inlineStr">
        <is>
          <t>Luxury cosmetic custom fit rigid carton boxes</t>
        </is>
      </c>
      <c r="C3834" t="inlineStr">
        <is>
          <t>4819</t>
        </is>
      </c>
      <c r="E3834" t="inlineStr">
        <is>
          <t>FIXED</t>
        </is>
      </c>
      <c r="F3834" t="n">
        <v>1</v>
      </c>
      <c r="G3834" t="inlineStr">
        <is>
          <t>USD</t>
        </is>
      </c>
      <c r="I3834" t="inlineStr">
        <is>
          <t>Pack</t>
        </is>
      </c>
      <c r="J3834" t="n">
        <v>5000</v>
      </c>
      <c r="M3834" t="n">
        <v>0</v>
      </c>
      <c r="N3834" t="n">
        <v>0</v>
      </c>
      <c r="Q3834" t="inlineStr">
        <is>
          <t>7ab8d365-836c-4189-8161-76fa993e3467</t>
        </is>
      </c>
      <c r="R3834" t="inlineStr">
        <is>
          <t>Paper and paperboard; articles of paper pulp, of paper or of paperboard</t>
        </is>
      </c>
      <c r="S3834" t="inlineStr">
        <is>
          <t>e32c00b7-8936-4ff4-9b88-de7cb901a3c2</t>
        </is>
      </c>
      <c r="T3834" t="inlineStr">
        <is>
          <t>Cartons, boxes, cases, bags and other packing containers, of paper, paperboard, cellulose wadding or webs of cellulose fibres; box files, letter trays, storage boxes and similar articles, of paper or paperboard, of a kind used in offices, shops or the ...</t>
        </is>
      </c>
      <c r="U3834" t="inlineStr">
        <is>
          <t>fea81c96-013e-4a2c-85ca-5b70845418e6</t>
        </is>
      </c>
      <c r="V3834" t="inlineStr">
        <is>
          <t>BHUVANYA TRADERS</t>
        </is>
      </c>
      <c r="W3834" t="inlineStr">
        <is>
          <t>BBEPP8331H</t>
        </is>
      </c>
      <c r="X3834" t="n">
        <v>0</v>
      </c>
      <c r="Y3834" t="n">
        <v>0</v>
      </c>
      <c r="Z3834" t="n">
        <v>48192020</v>
      </c>
      <c r="AA3834" t="inlineStr">
        <is>
          <t>BOXES</t>
        </is>
      </c>
      <c r="AB3834" t="inlineStr">
        <is>
          <t>http://indiausatrade.mea.gov.in/api/public/image/stream?key=products%2F20260627T062001Z-228014-c7685b5f-IMAGE%2012-cropped.png</t>
        </is>
      </c>
      <c r="AC3834" t="inlineStr">
        <is>
          <t>2026-06-26T13:49:49.100Z</t>
        </is>
      </c>
    </row>
    <row r="3835">
      <c r="A3835" t="inlineStr">
        <is>
          <t>7efb8b2e-8814-48ed-bdab-ddd1c2938b23</t>
        </is>
      </c>
      <c r="B3835" t="inlineStr">
        <is>
          <t>Wheat Museli</t>
        </is>
      </c>
      <c r="C3835" t="inlineStr">
        <is>
          <t>WM</t>
        </is>
      </c>
      <c r="E3835" t="inlineStr">
        <is>
          <t>FIXED</t>
        </is>
      </c>
      <c r="F3835" t="n">
        <v>0</v>
      </c>
      <c r="G3835" t="inlineStr">
        <is>
          <t>USD</t>
        </is>
      </c>
      <c r="M3835" t="n">
        <v>0</v>
      </c>
      <c r="N3835" t="n">
        <v>0</v>
      </c>
      <c r="Q3835" t="inlineStr">
        <is>
          <t>55828637-ad41-44fd-98f7-29e8c705a09a</t>
        </is>
      </c>
      <c r="R3835" t="inlineStr">
        <is>
          <t>Preparations of cereals, flour, starch or milk; pastrycooks' products</t>
        </is>
      </c>
      <c r="S3835" t="inlineStr">
        <is>
          <t>c14e2cfc-7ec1-4f83-a6d0-d0cdfacdfce3</t>
        </is>
      </c>
      <c r="T3835" t="inlineStr">
        <is>
          <t>Prepared foods obtained by the swelling or roasting of cereals or cereal products (for example, corn flakes); cereals (other than maize (corn)) in grain form or in the form of flakes or other worked grains (except flour, groats and meal), pre-cooked or...</t>
        </is>
      </c>
      <c r="U3835" t="inlineStr">
        <is>
          <t>237bad86-6231-4d8b-8a26-b1159e00a89f</t>
        </is>
      </c>
      <c r="V3835" t="inlineStr">
        <is>
          <t>VRUTHI SPICES INTERNATIONAL LLP</t>
        </is>
      </c>
      <c r="W3835" t="inlineStr">
        <is>
          <t>AAWFV1889N</t>
        </is>
      </c>
      <c r="X3835" t="n">
        <v>0</v>
      </c>
      <c r="Y3835" t="n">
        <v>0</v>
      </c>
      <c r="Z3835" t="n">
        <v>19042000</v>
      </c>
      <c r="AA3835" t="inlineStr">
        <is>
          <t>PREPARED FOODS OBTAINED BY THE SWELLING OR ROASTING OF CEREALS OR CEREAL PRODUCTS (FOR EXAMPLE, CORN FLAKES); CEREALS [OTHER THAN MAIZE (CORN) ] IN GRAIN FORM OR IN THE FORM OF FLAKES OR OTHER WORKED GRAINS (EXCEPT FLOUR, GROATS AND MEAL), PRE - COOKED OR</t>
        </is>
      </c>
      <c r="AB3835" t="inlineStr">
        <is>
          <t>http://indiausatrade.mea.gov.in/api/public/image/stream?key=products%2F20260629T140700Z-117245-f81b15d8-Fit%20Flavourz._Wheat%20Museli-cropped.png</t>
        </is>
      </c>
      <c r="AC3835" t="inlineStr">
        <is>
          <t>2026-06-29T14:07:00.081Z</t>
        </is>
      </c>
    </row>
    <row r="3836">
      <c r="A3836" t="inlineStr">
        <is>
          <t>6d1ff565-42f2-4f5f-ad11-0e11a49a0b5f</t>
        </is>
      </c>
      <c r="B3836" t="inlineStr">
        <is>
          <t>Balanced Nutri Millet Mix with Moringa</t>
        </is>
      </c>
      <c r="C3836" t="inlineStr">
        <is>
          <t>BNMM</t>
        </is>
      </c>
      <c r="E3836" t="inlineStr">
        <is>
          <t>FIXED</t>
        </is>
      </c>
      <c r="F3836" t="n">
        <v>2</v>
      </c>
      <c r="G3836" t="inlineStr">
        <is>
          <t>USD</t>
        </is>
      </c>
      <c r="I3836" t="inlineStr">
        <is>
          <t>Box</t>
        </is>
      </c>
      <c r="M3836" t="n">
        <v>0</v>
      </c>
      <c r="N3836" t="n">
        <v>0</v>
      </c>
      <c r="Q3836" t="inlineStr">
        <is>
          <t>2d545a03-a906-4299-924e-26821ae33187</t>
        </is>
      </c>
      <c r="R3836" t="inlineStr">
        <is>
          <t>Miscellaneous edible preparations</t>
        </is>
      </c>
      <c r="S3836" t="inlineStr">
        <is>
          <t>14959494-977b-41fb-ba2f-fbb4e70f011f</t>
        </is>
      </c>
      <c r="T3836" t="inlineStr">
        <is>
          <t>Food preparations not elsewhere specified or included</t>
        </is>
      </c>
      <c r="U3836" t="inlineStr">
        <is>
          <t>237bad86-6231-4d8b-8a26-b1159e00a89f</t>
        </is>
      </c>
      <c r="V3836" t="inlineStr">
        <is>
          <t>VRUTHI SPICES INTERNATIONAL LLP</t>
        </is>
      </c>
      <c r="W3836" t="inlineStr">
        <is>
          <t>AAWFV1889N</t>
        </is>
      </c>
      <c r="X3836" t="n">
        <v>0</v>
      </c>
      <c r="Y3836" t="n">
        <v>0</v>
      </c>
      <c r="Z3836" t="n">
        <v>21069099</v>
      </c>
      <c r="AA3836" t="inlineStr">
        <is>
          <t>OTHER</t>
        </is>
      </c>
      <c r="AB3836" t="inlineStr">
        <is>
          <t>http://indiausatrade.mea.gov.in/api/public/image/stream?key=products%2F20260629T143033Z-233366-cc919400-Fit_flavourz_Balanced%20nutridosa%20mix-cropped.png</t>
        </is>
      </c>
      <c r="AC3836" t="inlineStr">
        <is>
          <t>2026-06-29T14:30:33.159Z</t>
        </is>
      </c>
    </row>
    <row r="3837">
      <c r="A3837" t="inlineStr">
        <is>
          <t>7abb027f-7914-48e3-b632-dfbc1fec02ce</t>
        </is>
      </c>
      <c r="B3837" t="inlineStr">
        <is>
          <t>Green Gram Millet Dosa Mix with Moringa</t>
        </is>
      </c>
      <c r="C3837" t="inlineStr">
        <is>
          <t>GGMD</t>
        </is>
      </c>
      <c r="E3837" t="inlineStr">
        <is>
          <t>FIXED</t>
        </is>
      </c>
      <c r="F3837" t="n">
        <v>0</v>
      </c>
      <c r="G3837" t="inlineStr">
        <is>
          <t>USD</t>
        </is>
      </c>
      <c r="M3837" t="n">
        <v>0</v>
      </c>
      <c r="N3837" t="n">
        <v>0</v>
      </c>
      <c r="Q3837" t="inlineStr">
        <is>
          <t>2d545a03-a906-4299-924e-26821ae33187</t>
        </is>
      </c>
      <c r="R3837" t="inlineStr">
        <is>
          <t>Miscellaneous edible preparations</t>
        </is>
      </c>
      <c r="S3837" t="inlineStr">
        <is>
          <t>14959494-977b-41fb-ba2f-fbb4e70f011f</t>
        </is>
      </c>
      <c r="T3837" t="inlineStr">
        <is>
          <t>Food preparations not elsewhere specified or included</t>
        </is>
      </c>
      <c r="U3837" t="inlineStr">
        <is>
          <t>237bad86-6231-4d8b-8a26-b1159e00a89f</t>
        </is>
      </c>
      <c r="V3837" t="inlineStr">
        <is>
          <t>VRUTHI SPICES INTERNATIONAL LLP</t>
        </is>
      </c>
      <c r="W3837" t="inlineStr">
        <is>
          <t>AAWFV1889N</t>
        </is>
      </c>
      <c r="X3837" t="n">
        <v>0</v>
      </c>
      <c r="Y3837" t="n">
        <v>0</v>
      </c>
      <c r="Z3837" t="n">
        <v>21069099</v>
      </c>
      <c r="AA3837" t="inlineStr">
        <is>
          <t>OTHER</t>
        </is>
      </c>
      <c r="AB3837" t="inlineStr">
        <is>
          <t>http://indiausatrade.mea.gov.in/api/public/image/stream?key=products%2F20260630T061804Z-511336-7c283569-Fit_flavourz_Green%20gram-cropped.png</t>
        </is>
      </c>
      <c r="AC3837" t="inlineStr">
        <is>
          <t>2026-06-30T06:18:03.181Z</t>
        </is>
      </c>
    </row>
    <row r="3838">
      <c r="A3838" t="inlineStr">
        <is>
          <t>8f8cb75c-7d0c-4765-8e7c-1bf762ed1732</t>
        </is>
      </c>
      <c r="B3838" t="inlineStr">
        <is>
          <t xml:space="preserve">threaded rod  </t>
        </is>
      </c>
      <c r="C3838" t="inlineStr">
        <is>
          <t>all threded rod</t>
        </is>
      </c>
      <c r="E3838" t="inlineStr">
        <is>
          <t>FIXED</t>
        </is>
      </c>
      <c r="F3838" t="n">
        <v>1</v>
      </c>
      <c r="G3838" t="inlineStr">
        <is>
          <t>USD</t>
        </is>
      </c>
      <c r="M3838" t="n">
        <v>0</v>
      </c>
      <c r="N3838" t="n">
        <v>0</v>
      </c>
      <c r="Q3838" t="inlineStr">
        <is>
          <t>3eaf88c3-e6bd-4603-88fb-2b17064bb155</t>
        </is>
      </c>
      <c r="R3838" t="inlineStr">
        <is>
          <t>Articles of iron or steel</t>
        </is>
      </c>
      <c r="S3838" t="inlineStr">
        <is>
          <t>572cd109-894c-467a-b2fc-59a49e1b763e</t>
        </is>
      </c>
      <c r="T3838" t="inlineStr">
        <is>
          <t>Screws, bolts, nuts, coach screws, screw hooks, rivets, cotters, cotter-pins, washers (including spring washers) and similar articles, of iron or steel</t>
        </is>
      </c>
      <c r="U3838" t="inlineStr">
        <is>
          <t>175e777c-f534-435c-ba77-43f49b104f95</t>
        </is>
      </c>
      <c r="V3838" t="inlineStr">
        <is>
          <t>CANCO FASTENERS</t>
        </is>
      </c>
      <c r="W3838" t="inlineStr">
        <is>
          <t>0594074894</t>
        </is>
      </c>
      <c r="X3838" t="n">
        <v>0</v>
      </c>
      <c r="Y3838" t="n">
        <v>0</v>
      </c>
      <c r="Z3838" t="n">
        <v>73181900</v>
      </c>
      <c r="AA3838" t="inlineStr">
        <is>
          <t>OTHER</t>
        </is>
      </c>
      <c r="AB3838" t="inlineStr">
        <is>
          <t>http://indiausatrade.mea.gov.in/api/public/image/stream?key=products%2F20260727T103951Z-699868-5dc692b1-thrededrod%203-cropped.jpg</t>
        </is>
      </c>
      <c r="AC3838" t="inlineStr">
        <is>
          <t>2026-07-27T10:39:51.839Z</t>
        </is>
      </c>
    </row>
    <row r="3839">
      <c r="A3839" t="inlineStr">
        <is>
          <t>9198566b-c0c6-4cf2-a342-0ef9fb8811e5</t>
        </is>
      </c>
      <c r="B3839" t="inlineStr">
        <is>
          <t xml:space="preserve">SLOTTED AND NON SLOTTED  &amp; BACK TO BACK  STRUT CHANNEL </t>
        </is>
      </c>
      <c r="C3839" t="inlineStr">
        <is>
          <t>strut channel</t>
        </is>
      </c>
      <c r="E3839" t="inlineStr">
        <is>
          <t>FIXED</t>
        </is>
      </c>
      <c r="F3839" t="n">
        <v>1</v>
      </c>
      <c r="G3839" t="inlineStr">
        <is>
          <t>USD</t>
        </is>
      </c>
      <c r="I3839" t="inlineStr">
        <is>
          <t>Unit</t>
        </is>
      </c>
      <c r="M3839" t="n">
        <v>0</v>
      </c>
      <c r="N3839" t="n">
        <v>0</v>
      </c>
      <c r="Q3839" t="inlineStr">
        <is>
          <t>3eaf88c3-e6bd-4603-88fb-2b17064bb155</t>
        </is>
      </c>
      <c r="R3839" t="inlineStr">
        <is>
          <t>Articles of iron or steel</t>
        </is>
      </c>
      <c r="S3839" t="inlineStr">
        <is>
          <t>a21b2b7a-456f-4c19-bbe4-734976dc67a0</t>
        </is>
      </c>
      <c r="T3839" t="inlineStr">
        <is>
          <t>Structures (excluding prefabricated buildings of heading 9406) and parts of structures (for example, bridges and bridge-sections, lock-gates, towers, lattice masts, roofs, roofing frameworks, doors and windows and their frames and thresholds for doors,...</t>
        </is>
      </c>
      <c r="U3839" t="inlineStr">
        <is>
          <t>175e777c-f534-435c-ba77-43f49b104f95</t>
        </is>
      </c>
      <c r="V3839" t="inlineStr">
        <is>
          <t>CANCO FASTENERS</t>
        </is>
      </c>
      <c r="W3839" t="inlineStr">
        <is>
          <t>0594074894</t>
        </is>
      </c>
      <c r="X3839" t="n">
        <v>0</v>
      </c>
      <c r="Y3839" t="n">
        <v>0</v>
      </c>
      <c r="Z3839" t="n">
        <v>73089090</v>
      </c>
      <c r="AA3839" t="inlineStr">
        <is>
          <t>OTHER</t>
        </is>
      </c>
      <c r="AB3839" t="inlineStr">
        <is>
          <t>http://indiausatrade.mea.gov.in/api/public/image/stream?key=products%2F20260727T105755Z-497921-a93b02b2-WhatsApp%20Image%202025-01-30%20at%2013.46.07_b8296226-cropped.jpg</t>
        </is>
      </c>
      <c r="AC3839" t="inlineStr">
        <is>
          <t>2026-07-27T10:57:55.460Z</t>
        </is>
      </c>
    </row>
    <row r="3840">
      <c r="A3840" t="inlineStr">
        <is>
          <t>e3c9d602-17cd-46b7-8932-acac0e52de94</t>
        </is>
      </c>
      <c r="B3840" t="inlineStr">
        <is>
          <t xml:space="preserve"> CAN  ANCHOR  FIX BOLT</t>
        </is>
      </c>
      <c r="C3840" t="inlineStr">
        <is>
          <t xml:space="preserve">as per catalogue </t>
        </is>
      </c>
      <c r="E3840" t="inlineStr">
        <is>
          <t>FIXED</t>
        </is>
      </c>
      <c r="F3840" t="n">
        <v>1</v>
      </c>
      <c r="G3840" t="inlineStr">
        <is>
          <t>USD</t>
        </is>
      </c>
      <c r="I3840" t="inlineStr">
        <is>
          <t>Unit</t>
        </is>
      </c>
      <c r="M3840" t="n">
        <v>0</v>
      </c>
      <c r="N3840" t="n">
        <v>0</v>
      </c>
      <c r="Q3840" t="inlineStr">
        <is>
          <t>3eaf88c3-e6bd-4603-88fb-2b17064bb155</t>
        </is>
      </c>
      <c r="R3840" t="inlineStr">
        <is>
          <t>Articles of iron or steel</t>
        </is>
      </c>
      <c r="S3840" t="inlineStr">
        <is>
          <t>572cd109-894c-467a-b2fc-59a49e1b763e</t>
        </is>
      </c>
      <c r="T3840" t="inlineStr">
        <is>
          <t>Screws, bolts, nuts, coach screws, screw hooks, rivets, cotters, cotter-pins, washers (including spring washers) and similar articles, of iron or steel</t>
        </is>
      </c>
      <c r="U3840" t="inlineStr">
        <is>
          <t>175e777c-f534-435c-ba77-43f49b104f95</t>
        </is>
      </c>
      <c r="V3840" t="inlineStr">
        <is>
          <t>CANCO FASTENERS</t>
        </is>
      </c>
      <c r="W3840" t="inlineStr">
        <is>
          <t>0594074894</t>
        </is>
      </c>
      <c r="X3840" t="n">
        <v>0</v>
      </c>
      <c r="Y3840" t="n">
        <v>0</v>
      </c>
      <c r="Z3840" t="n">
        <v>73181500</v>
      </c>
      <c r="AA3840" t="inlineStr">
        <is>
          <t>OTHER SCREWS AND BOLTS, WHETHER OR NOT WITH THEIR NUTS OR WASHERS</t>
        </is>
      </c>
      <c r="AB3840" t="inlineStr">
        <is>
          <t>http://indiausatrade.mea.gov.in/api/public/image/stream?key=products%2F20260721T110647Z-446089-1cdba4b3-2-cropped.jpg</t>
        </is>
      </c>
      <c r="AC3840" t="inlineStr">
        <is>
          <t>2026-07-21T11:06:47.582Z</t>
        </is>
      </c>
    </row>
    <row r="3841">
      <c r="A3841" t="inlineStr">
        <is>
          <t>10d3e807-d181-4b77-b476-9eb51e956cda</t>
        </is>
      </c>
      <c r="B3841" t="inlineStr">
        <is>
          <t>Silico Manganese</t>
        </is>
      </c>
      <c r="E3841" t="inlineStr">
        <is>
          <t>FIXED</t>
        </is>
      </c>
      <c r="F3841" t="n">
        <v>1125</v>
      </c>
      <c r="G3841" t="inlineStr">
        <is>
          <t>USD</t>
        </is>
      </c>
      <c r="I3841" t="inlineStr">
        <is>
          <t>Metric Ton</t>
        </is>
      </c>
      <c r="J3841" t="n">
        <v>35</v>
      </c>
      <c r="M3841" t="n">
        <v>0</v>
      </c>
      <c r="N3841" t="n">
        <v>0</v>
      </c>
      <c r="Q3841" t="inlineStr">
        <is>
          <t>0291e93d-cf96-4a71-a353-b31856cc2cc0</t>
        </is>
      </c>
      <c r="R3841" t="inlineStr">
        <is>
          <t>Iron and steel</t>
        </is>
      </c>
      <c r="S3841" t="inlineStr">
        <is>
          <t>83a9d537-54f2-4e38-a75f-ebac0816182c</t>
        </is>
      </c>
      <c r="T3841" t="inlineStr">
        <is>
          <t>Ferro-alloys</t>
        </is>
      </c>
      <c r="U3841" t="inlineStr">
        <is>
          <t>9dadbc85-e7fa-4218-826e-e827106aa065</t>
        </is>
      </c>
      <c r="V3841" t="inlineStr">
        <is>
          <t>RUSHIKO INDUSTRIES PRIVATE LIMITED</t>
        </is>
      </c>
      <c r="W3841" t="inlineStr">
        <is>
          <t>AALCR7632R</t>
        </is>
      </c>
      <c r="X3841" t="n">
        <v>0</v>
      </c>
      <c r="Y3841" t="n">
        <v>0</v>
      </c>
      <c r="Z3841" t="n">
        <v>72023000</v>
      </c>
      <c r="AA3841" t="inlineStr">
        <is>
          <t>FERRO-SILICO-MANGANESE</t>
        </is>
      </c>
      <c r="AB3841" t="inlineStr">
        <is>
          <t>http://indiausatrade.mea.gov.in/api/public/image/stream?key=products%2F20260513T105303Z-914954-36393c62-WhatsApp%20Image%202026-01-20%20at%2014.39.38-cropped.jpg</t>
        </is>
      </c>
      <c r="AC3841" t="inlineStr">
        <is>
          <t>2026-05-13T10:53:03.460Z</t>
        </is>
      </c>
    </row>
    <row r="3842">
      <c r="A3842" t="inlineStr">
        <is>
          <t>a5d4e9da-5b1a-4db3-8bc5-7df39d0e58e5</t>
        </is>
      </c>
      <c r="B3842" t="inlineStr">
        <is>
          <t>VT 3115 FPV 900KV</t>
        </is>
      </c>
      <c r="C3842" t="inlineStr">
        <is>
          <t>EMQ3115900SA</t>
        </is>
      </c>
      <c r="E3842" t="inlineStr">
        <is>
          <t>FIXED</t>
        </is>
      </c>
      <c r="F3842" t="n">
        <v>53</v>
      </c>
      <c r="G3842" t="inlineStr">
        <is>
          <t>USD</t>
        </is>
      </c>
      <c r="I3842" t="inlineStr">
        <is>
          <t>Numbers</t>
        </is>
      </c>
      <c r="J3842" t="n">
        <v>4</v>
      </c>
      <c r="M3842" t="n">
        <v>0</v>
      </c>
      <c r="N3842" t="n">
        <v>0</v>
      </c>
      <c r="Q3842" t="inlineStr">
        <is>
          <t>c892c2fc-ba20-4899-9192-3b2d37742664</t>
        </is>
      </c>
      <c r="R3842" t="inlineStr">
        <is>
          <t>Electrical machinery and equipment and parts thereof, sound recorders and reproducers, television image and sound recorders and reproducers, and parts and accessories of such articles</t>
        </is>
      </c>
      <c r="S3842" t="inlineStr">
        <is>
          <t>d2ab9918-1047-45cf-b922-3f272a4fd0ec</t>
        </is>
      </c>
      <c r="T3842" t="inlineStr">
        <is>
          <t>Electric motors and generators (excluding generating sets)</t>
        </is>
      </c>
      <c r="U3842" t="inlineStr">
        <is>
          <t>e5990f2d-d3cd-4544-9cd0-6dfa1b815b9d</t>
        </is>
      </c>
      <c r="V3842" t="inlineStr">
        <is>
          <t>VECTOR TECHNICS PRIVATE LIMITED</t>
        </is>
      </c>
      <c r="W3842" t="inlineStr">
        <is>
          <t>AAICV9019K</t>
        </is>
      </c>
      <c r="X3842" t="n">
        <v>0</v>
      </c>
      <c r="Y3842" t="n">
        <v>0</v>
      </c>
      <c r="Z3842" t="n">
        <v>85011019</v>
      </c>
      <c r="AA3842" t="inlineStr">
        <is>
          <t>OTHER</t>
        </is>
      </c>
      <c r="AB3842" t="inlineStr">
        <is>
          <t>http://indiausatrade.mea.gov.in/api/public/image/stream?key=products%2F20260831T120203Z-528278-233fc452-02-cropped.jpg</t>
        </is>
      </c>
      <c r="AC3842" t="inlineStr">
        <is>
          <t>2026-08-31T12:02:03.682Z</t>
        </is>
      </c>
    </row>
    <row r="3843">
      <c r="A3843" t="inlineStr">
        <is>
          <t>b70239b7-e030-4560-884a-f8432fa9794c</t>
        </is>
      </c>
      <c r="B3843" t="inlineStr">
        <is>
          <t>VT 2806 FPV 1300KV</t>
        </is>
      </c>
      <c r="C3843" t="inlineStr">
        <is>
          <t>EMX28061300A</t>
        </is>
      </c>
      <c r="E3843" t="inlineStr">
        <is>
          <t>FIXED</t>
        </is>
      </c>
      <c r="F3843" t="n">
        <v>42</v>
      </c>
      <c r="G3843" t="inlineStr">
        <is>
          <t>USD</t>
        </is>
      </c>
      <c r="I3843" t="inlineStr">
        <is>
          <t>Numbers</t>
        </is>
      </c>
      <c r="J3843" t="n">
        <v>4</v>
      </c>
      <c r="M3843" t="n">
        <v>0</v>
      </c>
      <c r="N3843" t="n">
        <v>0</v>
      </c>
      <c r="Q3843" t="inlineStr">
        <is>
          <t>c892c2fc-ba20-4899-9192-3b2d37742664</t>
        </is>
      </c>
      <c r="R3843" t="inlineStr">
        <is>
          <t>Electrical machinery and equipment and parts thereof, sound recorders and reproducers, television image and sound recorders and reproducers, and parts and accessories of such articles</t>
        </is>
      </c>
      <c r="S3843" t="inlineStr">
        <is>
          <t>d2ab9918-1047-45cf-b922-3f272a4fd0ec</t>
        </is>
      </c>
      <c r="T3843" t="inlineStr">
        <is>
          <t>Electric motors and generators (excluding generating sets)</t>
        </is>
      </c>
      <c r="U3843" t="inlineStr">
        <is>
          <t>e5990f2d-d3cd-4544-9cd0-6dfa1b815b9d</t>
        </is>
      </c>
      <c r="V3843" t="inlineStr">
        <is>
          <t>VECTOR TECHNICS PRIVATE LIMITED</t>
        </is>
      </c>
      <c r="W3843" t="inlineStr">
        <is>
          <t>AAICV9019K</t>
        </is>
      </c>
      <c r="X3843" t="n">
        <v>0</v>
      </c>
      <c r="Y3843" t="n">
        <v>0</v>
      </c>
      <c r="Z3843" t="n">
        <v>85011019</v>
      </c>
      <c r="AA3843" t="inlineStr">
        <is>
          <t>OTHER</t>
        </is>
      </c>
      <c r="AB3843" t="inlineStr">
        <is>
          <t>http://indiausatrade.mea.gov.in/api/public/image/stream?key=products%2F20260831T114807Z-703916-c395caad-04%20(2)-cropped.jpg</t>
        </is>
      </c>
      <c r="AC3843" t="inlineStr">
        <is>
          <t>2026-08-31T11:48:07.724Z</t>
        </is>
      </c>
    </row>
    <row r="3844">
      <c r="A3844" t="inlineStr">
        <is>
          <t>55349a6a-62c8-4d36-b0b3-3be7a85691b4</t>
        </is>
      </c>
      <c r="B3844" t="inlineStr">
        <is>
          <t>VT 4006 SL 380KV</t>
        </is>
      </c>
      <c r="C3844" t="inlineStr">
        <is>
          <t>EMQ4006380SA</t>
        </is>
      </c>
      <c r="E3844" t="inlineStr">
        <is>
          <t>FIXED</t>
        </is>
      </c>
      <c r="F3844" t="n">
        <v>68</v>
      </c>
      <c r="G3844" t="inlineStr">
        <is>
          <t>USD</t>
        </is>
      </c>
      <c r="I3844" t="inlineStr">
        <is>
          <t>Numbers</t>
        </is>
      </c>
      <c r="J3844" t="n">
        <v>4</v>
      </c>
      <c r="M3844" t="n">
        <v>0</v>
      </c>
      <c r="N3844" t="n">
        <v>0</v>
      </c>
      <c r="Q3844" t="inlineStr">
        <is>
          <t>c892c2fc-ba20-4899-9192-3b2d37742664</t>
        </is>
      </c>
      <c r="R3844" t="inlineStr">
        <is>
          <t>Electrical machinery and equipment and parts thereof, sound recorders and reproducers, television image and sound recorders and reproducers, and parts and accessories of such articles</t>
        </is>
      </c>
      <c r="S3844" t="inlineStr">
        <is>
          <t>d2ab9918-1047-45cf-b922-3f272a4fd0ec</t>
        </is>
      </c>
      <c r="T3844" t="inlineStr">
        <is>
          <t>Electric motors and generators (excluding generating sets)</t>
        </is>
      </c>
      <c r="U3844" t="inlineStr">
        <is>
          <t>e5990f2d-d3cd-4544-9cd0-6dfa1b815b9d</t>
        </is>
      </c>
      <c r="V3844" t="inlineStr">
        <is>
          <t>VECTOR TECHNICS PRIVATE LIMITED</t>
        </is>
      </c>
      <c r="W3844" t="inlineStr">
        <is>
          <t>AAICV9019K</t>
        </is>
      </c>
      <c r="X3844" t="n">
        <v>0</v>
      </c>
      <c r="Y3844" t="n">
        <v>0</v>
      </c>
      <c r="Z3844" t="n">
        <v>85011019</v>
      </c>
      <c r="AA3844" t="inlineStr">
        <is>
          <t>OTHER</t>
        </is>
      </c>
      <c r="AB3844" t="inlineStr">
        <is>
          <t>http://indiausatrade.mea.gov.in/api/public/image/stream?key=products%2F20260901T072846Z-577450-962f4359-04-cropped.jpg</t>
        </is>
      </c>
      <c r="AC3844" t="inlineStr">
        <is>
          <t>2026-09-01T07:28:46.265Z</t>
        </is>
      </c>
    </row>
    <row r="3845">
      <c r="A3845" t="inlineStr">
        <is>
          <t>5662215e-317f-46bd-8174-102e03e07161</t>
        </is>
      </c>
      <c r="B3845" t="inlineStr">
        <is>
          <t>AMBER BLAZE FIREGLASS</t>
        </is>
      </c>
      <c r="C3845" t="inlineStr">
        <is>
          <t>70200090</t>
        </is>
      </c>
      <c r="E3845" t="inlineStr">
        <is>
          <t>FIXED</t>
        </is>
      </c>
      <c r="F3845" t="n">
        <v>8</v>
      </c>
      <c r="G3845" t="inlineStr">
        <is>
          <t>USD</t>
        </is>
      </c>
      <c r="M3845" t="n">
        <v>0</v>
      </c>
      <c r="N3845" t="n">
        <v>0</v>
      </c>
      <c r="Q3845" t="inlineStr">
        <is>
          <t>c47b5349-3bc0-43bf-999d-4d947100ea52</t>
        </is>
      </c>
      <c r="R3845" t="inlineStr">
        <is>
          <t>Glass and glassware</t>
        </is>
      </c>
      <c r="S3845" t="inlineStr">
        <is>
          <t>097381fc-d258-4e71-9897-ed2af9cd9f8b</t>
        </is>
      </c>
      <c r="T3845" t="inlineStr">
        <is>
          <t>Other articles of glass</t>
        </is>
      </c>
      <c r="U3845" t="inlineStr">
        <is>
          <t>4c150b4a-4037-4fc9-91a4-8688b93058a5</t>
        </is>
      </c>
      <c r="V3845" t="inlineStr">
        <is>
          <t>VALUE ADDED SERVICES</t>
        </is>
      </c>
      <c r="W3845" t="inlineStr">
        <is>
          <t>ASSPV6196J</t>
        </is>
      </c>
      <c r="X3845" t="n">
        <v>0</v>
      </c>
      <c r="Y3845" t="n">
        <v>1</v>
      </c>
      <c r="Z3845" t="n">
        <v>70200090</v>
      </c>
      <c r="AA3845" t="inlineStr">
        <is>
          <t>OTHER</t>
        </is>
      </c>
      <c r="AB3845" t="inlineStr">
        <is>
          <t>http://indiausatrade.mea.gov.in/api/public/image/stream?key=products%2F20260808T062552Z-743220-6eb85adb-AMBER%20BLAZE%20FIREGLASS-cropped.jpg</t>
        </is>
      </c>
      <c r="AC3845" t="inlineStr">
        <is>
          <t>2026-08-08T06:25:52.661Z</t>
        </is>
      </c>
    </row>
    <row r="3846">
      <c r="A3846" t="inlineStr">
        <is>
          <t>0ff506cc-a87e-4cec-8d22-3562a9c8baae</t>
        </is>
      </c>
      <c r="B3846" t="inlineStr">
        <is>
          <t>BLACK LAVAROCKS</t>
        </is>
      </c>
      <c r="C3846" t="inlineStr">
        <is>
          <t>70200090</t>
        </is>
      </c>
      <c r="E3846" t="inlineStr">
        <is>
          <t>FIXED</t>
        </is>
      </c>
      <c r="F3846" t="n">
        <v>10</v>
      </c>
      <c r="G3846" t="inlineStr">
        <is>
          <t>USD</t>
        </is>
      </c>
      <c r="M3846" t="n">
        <v>0</v>
      </c>
      <c r="N3846" t="n">
        <v>0</v>
      </c>
      <c r="Q3846" t="inlineStr">
        <is>
          <t>c47b5349-3bc0-43bf-999d-4d947100ea52</t>
        </is>
      </c>
      <c r="R3846" t="inlineStr">
        <is>
          <t>Glass and glassware</t>
        </is>
      </c>
      <c r="S3846" t="inlineStr">
        <is>
          <t>097381fc-d258-4e71-9897-ed2af9cd9f8b</t>
        </is>
      </c>
      <c r="T3846" t="inlineStr">
        <is>
          <t>Other articles of glass</t>
        </is>
      </c>
      <c r="U3846" t="inlineStr">
        <is>
          <t>4c150b4a-4037-4fc9-91a4-8688b93058a5</t>
        </is>
      </c>
      <c r="V3846" t="inlineStr">
        <is>
          <t>VALUE ADDED SERVICES</t>
        </is>
      </c>
      <c r="W3846" t="inlineStr">
        <is>
          <t>ASSPV6196J</t>
        </is>
      </c>
      <c r="X3846" t="n">
        <v>0</v>
      </c>
      <c r="Y3846" t="n">
        <v>0</v>
      </c>
      <c r="Z3846" t="n">
        <v>70200090</v>
      </c>
      <c r="AA3846" t="inlineStr">
        <is>
          <t>OTHER</t>
        </is>
      </c>
      <c r="AB3846" t="inlineStr">
        <is>
          <t>http://indiausatrade.mea.gov.in/api/public/image/stream?key=products%2F20260812T115024Z-580224-0281273d-BLACK%20LAVAROCK-cropped.jpg</t>
        </is>
      </c>
      <c r="AC3846" t="inlineStr">
        <is>
          <t>2026-08-12T11:50:24.989Z</t>
        </is>
      </c>
    </row>
    <row r="3847">
      <c r="A3847" t="inlineStr">
        <is>
          <t>16270309-65be-4778-8d2f-186a4d90ef4b</t>
        </is>
      </c>
      <c r="B3847" t="inlineStr">
        <is>
          <t>RED LAVAROCKS</t>
        </is>
      </c>
      <c r="C3847" t="inlineStr">
        <is>
          <t>70200090</t>
        </is>
      </c>
      <c r="E3847" t="inlineStr">
        <is>
          <t>FIXED</t>
        </is>
      </c>
      <c r="F3847" t="n">
        <v>10</v>
      </c>
      <c r="G3847" t="inlineStr">
        <is>
          <t>USD</t>
        </is>
      </c>
      <c r="M3847" t="n">
        <v>0</v>
      </c>
      <c r="N3847" t="n">
        <v>0</v>
      </c>
      <c r="Q3847" t="inlineStr">
        <is>
          <t>c47b5349-3bc0-43bf-999d-4d947100ea52</t>
        </is>
      </c>
      <c r="R3847" t="inlineStr">
        <is>
          <t>Glass and glassware</t>
        </is>
      </c>
      <c r="S3847" t="inlineStr">
        <is>
          <t>097381fc-d258-4e71-9897-ed2af9cd9f8b</t>
        </is>
      </c>
      <c r="T3847" t="inlineStr">
        <is>
          <t>Other articles of glass</t>
        </is>
      </c>
      <c r="U3847" t="inlineStr">
        <is>
          <t>4c150b4a-4037-4fc9-91a4-8688b93058a5</t>
        </is>
      </c>
      <c r="V3847" t="inlineStr">
        <is>
          <t>VALUE ADDED SERVICES</t>
        </is>
      </c>
      <c r="W3847" t="inlineStr">
        <is>
          <t>ASSPV6196J</t>
        </is>
      </c>
      <c r="X3847" t="n">
        <v>0</v>
      </c>
      <c r="Y3847" t="n">
        <v>0</v>
      </c>
      <c r="Z3847" t="n">
        <v>70200090</v>
      </c>
      <c r="AA3847" t="inlineStr">
        <is>
          <t>OTHER</t>
        </is>
      </c>
      <c r="AB3847" t="inlineStr">
        <is>
          <t>http://indiausatrade.mea.gov.in/api/public/image/stream?key=products%2F20260812T115931Z-340450-8c954c10-RED%20LAVAROCK-cropped.jpg</t>
        </is>
      </c>
      <c r="AC3847" t="inlineStr">
        <is>
          <t>2026-08-12T11:59:31.054Z</t>
        </is>
      </c>
    </row>
    <row r="3848">
      <c r="A3848" t="inlineStr">
        <is>
          <t>741fcd0a-7ca3-41f1-a832-ca28a7d0fc25</t>
        </is>
      </c>
      <c r="B3848" t="inlineStr">
        <is>
          <t>OCEAN MIST FIRE GLASS</t>
        </is>
      </c>
      <c r="C3848" t="inlineStr">
        <is>
          <t>70200090</t>
        </is>
      </c>
      <c r="E3848" t="inlineStr">
        <is>
          <t>FIXED</t>
        </is>
      </c>
      <c r="F3848" t="n">
        <v>10</v>
      </c>
      <c r="G3848" t="inlineStr">
        <is>
          <t>USD</t>
        </is>
      </c>
      <c r="M3848" t="n">
        <v>0</v>
      </c>
      <c r="N3848" t="n">
        <v>0</v>
      </c>
      <c r="Q3848" t="inlineStr">
        <is>
          <t>c47b5349-3bc0-43bf-999d-4d947100ea52</t>
        </is>
      </c>
      <c r="R3848" t="inlineStr">
        <is>
          <t>Glass and glassware</t>
        </is>
      </c>
      <c r="S3848" t="inlineStr">
        <is>
          <t>097381fc-d258-4e71-9897-ed2af9cd9f8b</t>
        </is>
      </c>
      <c r="T3848" t="inlineStr">
        <is>
          <t>Other articles of glass</t>
        </is>
      </c>
      <c r="U3848" t="inlineStr">
        <is>
          <t>4c150b4a-4037-4fc9-91a4-8688b93058a5</t>
        </is>
      </c>
      <c r="V3848" t="inlineStr">
        <is>
          <t>VALUE ADDED SERVICES</t>
        </is>
      </c>
      <c r="W3848" t="inlineStr">
        <is>
          <t>ASSPV6196J</t>
        </is>
      </c>
      <c r="X3848" t="n">
        <v>0</v>
      </c>
      <c r="Y3848" t="n">
        <v>0</v>
      </c>
      <c r="Z3848" t="n">
        <v>70200090</v>
      </c>
      <c r="AA3848" t="inlineStr">
        <is>
          <t>OTHER</t>
        </is>
      </c>
      <c r="AB3848" t="inlineStr">
        <is>
          <t>http://indiausatrade.mea.gov.in/api/public/image/stream?key=products%2F20260807T114612Z-971936-16b9578f-OCEAN%20MIST%20FIREGLASS-cropped.jpg</t>
        </is>
      </c>
      <c r="AC3848" t="inlineStr">
        <is>
          <t>2026-07-29T10:50:57.427Z</t>
        </is>
      </c>
    </row>
    <row r="3849">
      <c r="A3849" t="inlineStr">
        <is>
          <t>5e2e5ac5-19d9-42db-b478-1e67599b99de</t>
        </is>
      </c>
      <c r="B3849" t="inlineStr">
        <is>
          <t>FATWOOD STICK</t>
        </is>
      </c>
      <c r="C3849" t="inlineStr">
        <is>
          <t>4401</t>
        </is>
      </c>
      <c r="E3849" t="inlineStr">
        <is>
          <t>FIXED</t>
        </is>
      </c>
      <c r="F3849" t="n">
        <v>10</v>
      </c>
      <c r="G3849" t="inlineStr">
        <is>
          <t>USD</t>
        </is>
      </c>
      <c r="J3849" t="n">
        <v>20000</v>
      </c>
      <c r="M3849" t="n">
        <v>0</v>
      </c>
      <c r="N3849" t="n">
        <v>0</v>
      </c>
      <c r="Q3849" t="inlineStr">
        <is>
          <t>5fec3c93-5039-4d13-92d3-249d5124db4f</t>
        </is>
      </c>
      <c r="R3849" t="inlineStr">
        <is>
          <t>Meat and edible meat offal</t>
        </is>
      </c>
      <c r="S3849" t="inlineStr">
        <is>
          <t>98c25472-29b5-48de-a7ca-73fbe1b4bb5f</t>
        </is>
      </c>
      <c r="T3849" t="inlineStr">
        <is>
          <t>Meat and edible offal, of the poultry of heading 0105, fresh, chilled or frozen</t>
        </is>
      </c>
      <c r="U3849" t="inlineStr">
        <is>
          <t>4c150b4a-4037-4fc9-91a4-8688b93058a5</t>
        </is>
      </c>
      <c r="V3849" t="inlineStr">
        <is>
          <t>VALUE ADDED SERVICES</t>
        </is>
      </c>
      <c r="W3849" t="inlineStr">
        <is>
          <t>ASSPV6196J</t>
        </is>
      </c>
      <c r="X3849" t="n">
        <v>0</v>
      </c>
      <c r="Y3849" t="n">
        <v>0</v>
      </c>
      <c r="Z3849" t="n">
        <v>2074400</v>
      </c>
      <c r="AA3849" t="inlineStr">
        <is>
          <t>OTHER, FRESH OR CHILLED</t>
        </is>
      </c>
      <c r="AB3849" t="inlineStr">
        <is>
          <t>http://indiausatrade.mea.gov.in/api/public/image/stream?key=products%2F20260814T060817Z-591808-e6375dc7-FATWOOD-cropped.jpg</t>
        </is>
      </c>
      <c r="AC3849" t="inlineStr">
        <is>
          <t>2026-08-14T06:08:17.680Z</t>
        </is>
      </c>
    </row>
    <row r="3850">
      <c r="A3850" t="inlineStr">
        <is>
          <t>30fb331f-d068-446b-916c-d0f9485aec9e</t>
        </is>
      </c>
      <c r="B3850" t="inlineStr">
        <is>
          <t>DIAMOND SHINE FIREGLASS</t>
        </is>
      </c>
      <c r="C3850" t="inlineStr">
        <is>
          <t>70200090</t>
        </is>
      </c>
      <c r="E3850" t="inlineStr">
        <is>
          <t>FIXED</t>
        </is>
      </c>
      <c r="F3850" t="n">
        <v>8</v>
      </c>
      <c r="G3850" t="inlineStr">
        <is>
          <t>USD</t>
        </is>
      </c>
      <c r="J3850" t="n">
        <v>20000</v>
      </c>
      <c r="M3850" t="n">
        <v>0</v>
      </c>
      <c r="N3850" t="n">
        <v>0</v>
      </c>
      <c r="Q3850" t="inlineStr">
        <is>
          <t>c47b5349-3bc0-43bf-999d-4d947100ea52</t>
        </is>
      </c>
      <c r="R3850" t="inlineStr">
        <is>
          <t>Glass and glassware</t>
        </is>
      </c>
      <c r="S3850" t="inlineStr">
        <is>
          <t>097381fc-d258-4e71-9897-ed2af9cd9f8b</t>
        </is>
      </c>
      <c r="T3850" t="inlineStr">
        <is>
          <t>Other articles of glass</t>
        </is>
      </c>
      <c r="U3850" t="inlineStr">
        <is>
          <t>4c150b4a-4037-4fc9-91a4-8688b93058a5</t>
        </is>
      </c>
      <c r="V3850" t="inlineStr">
        <is>
          <t>VALUE ADDED SERVICES</t>
        </is>
      </c>
      <c r="W3850" t="inlineStr">
        <is>
          <t>ASSPV6196J</t>
        </is>
      </c>
      <c r="X3850" t="n">
        <v>0</v>
      </c>
      <c r="Y3850" t="n">
        <v>0</v>
      </c>
      <c r="Z3850" t="n">
        <v>70200090</v>
      </c>
      <c r="AA3850" t="inlineStr">
        <is>
          <t>OTHER</t>
        </is>
      </c>
      <c r="AB3850" t="inlineStr">
        <is>
          <t>http://indiausatrade.mea.gov.in/api/public/image/stream?key=products%2F20260812T104906Z-576173-cd258e28-DIAMOND%20SHINE-cropped.png</t>
        </is>
      </c>
      <c r="AC3850" t="inlineStr">
        <is>
          <t>2026-08-08T06:40:52.910Z</t>
        </is>
      </c>
    </row>
    <row r="3851">
      <c r="A3851" t="inlineStr">
        <is>
          <t>85b12cf8-efee-4f8f-b0e5-cddb783e56aa</t>
        </is>
      </c>
      <c r="B3851" t="inlineStr">
        <is>
          <t>LAPIS BLUE FIREGLASS</t>
        </is>
      </c>
      <c r="C3851" t="inlineStr">
        <is>
          <t>VAS-FG001</t>
        </is>
      </c>
      <c r="E3851" t="inlineStr">
        <is>
          <t>FIXED</t>
        </is>
      </c>
      <c r="F3851" t="n">
        <v>8</v>
      </c>
      <c r="G3851" t="inlineStr">
        <is>
          <t>USD</t>
        </is>
      </c>
      <c r="I3851" t="inlineStr">
        <is>
          <t>Kilogram</t>
        </is>
      </c>
      <c r="J3851" t="n">
        <v>17417</v>
      </c>
      <c r="M3851" t="n">
        <v>0</v>
      </c>
      <c r="N3851" t="n">
        <v>0</v>
      </c>
      <c r="Q3851" t="inlineStr">
        <is>
          <t>c47b5349-3bc0-43bf-999d-4d947100ea52</t>
        </is>
      </c>
      <c r="R3851" t="inlineStr">
        <is>
          <t>Glass and glassware</t>
        </is>
      </c>
      <c r="S3851" t="inlineStr">
        <is>
          <t>097381fc-d258-4e71-9897-ed2af9cd9f8b</t>
        </is>
      </c>
      <c r="T3851" t="inlineStr">
        <is>
          <t>Other articles of glass</t>
        </is>
      </c>
      <c r="U3851" t="inlineStr">
        <is>
          <t>4c150b4a-4037-4fc9-91a4-8688b93058a5</t>
        </is>
      </c>
      <c r="V3851" t="inlineStr">
        <is>
          <t>VALUE ADDED SERVICES</t>
        </is>
      </c>
      <c r="W3851" t="inlineStr">
        <is>
          <t>ASSPV6196J</t>
        </is>
      </c>
      <c r="X3851" t="n">
        <v>0</v>
      </c>
      <c r="Y3851" t="n">
        <v>0</v>
      </c>
      <c r="Z3851" t="n">
        <v>70200090</v>
      </c>
      <c r="AA3851" t="inlineStr">
        <is>
          <t>OTHER</t>
        </is>
      </c>
      <c r="AB3851" t="inlineStr">
        <is>
          <t>http://indiausatrade.mea.gov.in/api/public/image/stream?key=products%2F20260808T060631Z-916444-8fb22321-LAPIS%20BLUE%20FIREGLASS-cropped.jpg</t>
        </is>
      </c>
      <c r="AC3851" t="inlineStr">
        <is>
          <t>2026-07-24T10:13:30.002Z</t>
        </is>
      </c>
    </row>
    <row r="3852">
      <c r="A3852" t="inlineStr">
        <is>
          <t>a8f614b7-fc2a-45da-a9a7-352f9028ed9a</t>
        </is>
      </c>
      <c r="B3852" t="inlineStr">
        <is>
          <t>MIDNIGHT COAL FIREGLASS</t>
        </is>
      </c>
      <c r="C3852" t="inlineStr">
        <is>
          <t>VAS-FG001</t>
        </is>
      </c>
      <c r="E3852" t="inlineStr">
        <is>
          <t>FIXED</t>
        </is>
      </c>
      <c r="F3852" t="n">
        <v>8</v>
      </c>
      <c r="G3852" t="inlineStr">
        <is>
          <t>USD</t>
        </is>
      </c>
      <c r="M3852" t="n">
        <v>0</v>
      </c>
      <c r="N3852" t="n">
        <v>0</v>
      </c>
      <c r="Q3852" t="inlineStr">
        <is>
          <t>c47b5349-3bc0-43bf-999d-4d947100ea52</t>
        </is>
      </c>
      <c r="R3852" t="inlineStr">
        <is>
          <t>Glass and glassware</t>
        </is>
      </c>
      <c r="S3852" t="inlineStr">
        <is>
          <t>097381fc-d258-4e71-9897-ed2af9cd9f8b</t>
        </is>
      </c>
      <c r="T3852" t="inlineStr">
        <is>
          <t>Other articles of glass</t>
        </is>
      </c>
      <c r="U3852" t="inlineStr">
        <is>
          <t>4c150b4a-4037-4fc9-91a4-8688b93058a5</t>
        </is>
      </c>
      <c r="V3852" t="inlineStr">
        <is>
          <t>VALUE ADDED SERVICES</t>
        </is>
      </c>
      <c r="W3852" t="inlineStr">
        <is>
          <t>ASSPV6196J</t>
        </is>
      </c>
      <c r="X3852" t="n">
        <v>0</v>
      </c>
      <c r="Y3852" t="n">
        <v>0</v>
      </c>
      <c r="Z3852" t="n">
        <v>70200090</v>
      </c>
      <c r="AA3852" t="inlineStr">
        <is>
          <t>OTHER</t>
        </is>
      </c>
      <c r="AB3852" t="inlineStr">
        <is>
          <t>http://indiausatrade.mea.gov.in/api/public/image/stream?key=products%2F20260808T060325Z-548425-14b0d24d-MIDKNIGHT%20COAL%20FIREGLASS-cropped.jpg</t>
        </is>
      </c>
      <c r="AC3852" t="inlineStr">
        <is>
          <t>2026-07-24T10:34:55.995Z</t>
        </is>
      </c>
    </row>
    <row r="3853">
      <c r="A3853" t="inlineStr">
        <is>
          <t>e8bb8715-c690-4e02-a03d-a1bce4665eb0</t>
        </is>
      </c>
      <c r="B3853" t="inlineStr">
        <is>
          <t>Poly Mailers</t>
        </is>
      </c>
      <c r="E3853" t="inlineStr">
        <is>
          <t>FIXED</t>
        </is>
      </c>
      <c r="F3853" t="n">
        <v>0.03</v>
      </c>
      <c r="G3853" t="inlineStr">
        <is>
          <t>USD</t>
        </is>
      </c>
      <c r="J3853" t="n">
        <v>50000</v>
      </c>
      <c r="M3853" t="n">
        <v>0</v>
      </c>
      <c r="N3853" t="n">
        <v>0</v>
      </c>
      <c r="Q3853" t="inlineStr">
        <is>
          <t>24055375-a41a-454c-96a0-9b6b95ddf41d</t>
        </is>
      </c>
      <c r="R3853" t="inlineStr">
        <is>
          <t>Plastics and articles thereof</t>
        </is>
      </c>
      <c r="S3853" t="inlineStr">
        <is>
          <t>3af1cf03-4a74-4e0b-8ef2-e1081d8b707e</t>
        </is>
      </c>
      <c r="T3853" t="inlineStr">
        <is>
          <t>Articles for the conveyance or packing of goods, of plastics; stoppers, lids, caps and other closures, of plastics</t>
        </is>
      </c>
      <c r="U3853" t="inlineStr">
        <is>
          <t>ea105351-8d5c-4562-861a-81dd338a355b</t>
        </is>
      </c>
      <c r="V3853" t="inlineStr">
        <is>
          <t>EUPHORIA PACKAGING PRIVATE LIMITED</t>
        </is>
      </c>
      <c r="W3853" t="inlineStr">
        <is>
          <t>AAHCE9054A</t>
        </is>
      </c>
      <c r="X3853" t="n">
        <v>0</v>
      </c>
      <c r="Y3853" t="n">
        <v>0</v>
      </c>
      <c r="Z3853" t="n">
        <v>39232100</v>
      </c>
      <c r="AA3853" t="inlineStr">
        <is>
          <t>OF POLYMERS OF ETHYLENE</t>
        </is>
      </c>
      <c r="AB3853" t="inlineStr">
        <is>
          <t>http://indiausatrade.mea.gov.in/api/public/image/stream?key=products%2F578459946-Poly-Mailers.jpg%20(1).jpeg</t>
        </is>
      </c>
      <c r="AC3853" t="inlineStr">
        <is>
          <t>2026-04-14T11:19:40.382Z</t>
        </is>
      </c>
    </row>
    <row r="3854">
      <c r="A3854" t="inlineStr">
        <is>
          <t>988f1822-ed96-487d-a6b9-96cc6c285def</t>
        </is>
      </c>
      <c r="B3854" t="inlineStr">
        <is>
          <t xml:space="preserve">Desiccated Coconut </t>
        </is>
      </c>
      <c r="C3854" t="inlineStr">
        <is>
          <t>IS-DC-001</t>
        </is>
      </c>
      <c r="E3854" t="inlineStr">
        <is>
          <t>FIXED</t>
        </is>
      </c>
      <c r="F3854" t="n">
        <v>4</v>
      </c>
      <c r="G3854" t="inlineStr">
        <is>
          <t>USD</t>
        </is>
      </c>
      <c r="I3854" t="inlineStr">
        <is>
          <t>Kilogram</t>
        </is>
      </c>
      <c r="J3854" t="n">
        <v>100</v>
      </c>
      <c r="M3854" t="n">
        <v>0</v>
      </c>
      <c r="N3854" t="n">
        <v>0</v>
      </c>
      <c r="Q3854" t="inlineStr">
        <is>
          <t>2ef64ff9-cb1b-4020-8faa-42e6ad7e233e</t>
        </is>
      </c>
      <c r="R3854" t="inlineStr">
        <is>
          <t>Edible fruit and nuts; peel of citrus fruit or melons</t>
        </is>
      </c>
      <c r="S3854" t="inlineStr">
        <is>
          <t>7286fd6b-7d45-46a4-ba3b-2045bf28ac31</t>
        </is>
      </c>
      <c r="T3854" t="inlineStr">
        <is>
          <t>Coconuts, Brazil nuts and cashew nuts, fresh or dried, whether or not shelled or peeled</t>
        </is>
      </c>
      <c r="U3854" t="inlineStr">
        <is>
          <t>d1531739-a17e-4909-a998-027e043a48d9</t>
        </is>
      </c>
      <c r="V3854" t="inlineStr">
        <is>
          <t>INDISEED ENTERPRISES PRIVATE LIMITED</t>
        </is>
      </c>
      <c r="W3854" t="inlineStr">
        <is>
          <t>AAICI5762Q</t>
        </is>
      </c>
      <c r="X3854" t="n">
        <v>0</v>
      </c>
      <c r="Y3854" t="n">
        <v>0</v>
      </c>
      <c r="Z3854" t="n">
        <v>8011100</v>
      </c>
      <c r="AA3854" t="inlineStr">
        <is>
          <t>DESICCATED</t>
        </is>
      </c>
      <c r="AB3854" t="inlineStr">
        <is>
          <t>http://indiausatrade.mea.gov.in/api/public/image/stream?key=products%2F20260907T150500Z-325631-63c0a468-ChatGPT%20Image%20Sep%207%2C%202026%2C%2007_27_12%20PM-cropped.png</t>
        </is>
      </c>
      <c r="AC3854" t="inlineStr">
        <is>
          <t>2026-09-07T15:05:00.106Z</t>
        </is>
      </c>
    </row>
    <row r="3855">
      <c r="A3855" t="inlineStr">
        <is>
          <t>64a6ad54-b943-44a8-a251-c38a259ae153</t>
        </is>
      </c>
      <c r="B3855" t="inlineStr">
        <is>
          <t>Extra Virgin Coconut Oil</t>
        </is>
      </c>
      <c r="C3855" t="inlineStr">
        <is>
          <t>IS-VCO-001</t>
        </is>
      </c>
      <c r="E3855" t="inlineStr">
        <is>
          <t>FIXED</t>
        </is>
      </c>
      <c r="F3855" t="n">
        <v>7</v>
      </c>
      <c r="G3855" t="inlineStr">
        <is>
          <t>USD</t>
        </is>
      </c>
      <c r="I3855" t="inlineStr">
        <is>
          <t>Litre</t>
        </is>
      </c>
      <c r="J3855" t="n">
        <v>100</v>
      </c>
      <c r="M3855" t="n">
        <v>0</v>
      </c>
      <c r="N3855" t="n">
        <v>0</v>
      </c>
      <c r="Q3855" t="inlineStr">
        <is>
          <t>b0cf0d21-e2d0-4e10-b5da-2656da3d62b8</t>
        </is>
      </c>
      <c r="R3855" t="inlineStr">
        <is>
          <t>ANIMAL, VEGETABLE OR MICROBIAL FATS AND OILS AND THEIR CLEAVAGE PRODUCTS</t>
        </is>
      </c>
      <c r="S3855" t="inlineStr">
        <is>
          <t>d0aa244c-77fd-4d06-85f7-402a14a3c982</t>
        </is>
      </c>
      <c r="T3855" t="inlineStr">
        <is>
          <t>Coconut (copra), palm kernel or babassu oil and fractions thereof, whether or not refined, but not chemically modified</t>
        </is>
      </c>
      <c r="U3855" t="inlineStr">
        <is>
          <t>d1531739-a17e-4909-a998-027e043a48d9</t>
        </is>
      </c>
      <c r="V3855" t="inlineStr">
        <is>
          <t>INDISEED ENTERPRISES PRIVATE LIMITED</t>
        </is>
      </c>
      <c r="W3855" t="inlineStr">
        <is>
          <t>AAICI5762Q</t>
        </is>
      </c>
      <c r="X3855" t="n">
        <v>0</v>
      </c>
      <c r="Y3855" t="n">
        <v>0</v>
      </c>
      <c r="Z3855" t="n">
        <v>15131900</v>
      </c>
      <c r="AA3855" t="inlineStr">
        <is>
          <t>OTHER</t>
        </is>
      </c>
      <c r="AB3855" t="inlineStr">
        <is>
          <t>http://indiausatrade.mea.gov.in/api/public/image/stream?key=products%2F20260805T161541Z-691449-b8ad46f8-EVCO-%20Main%20Image-cropped.png</t>
        </is>
      </c>
      <c r="AC3855" t="inlineStr">
        <is>
          <t>2026-08-05T16:15:41.485Z</t>
        </is>
      </c>
    </row>
    <row r="3856">
      <c r="A3856" t="inlineStr">
        <is>
          <t>0e9db49f-a5c3-4d44-8965-1dd640e7954a</t>
        </is>
      </c>
      <c r="B3856" t="inlineStr">
        <is>
          <t>Relay Socket Base</t>
        </is>
      </c>
      <c r="C3856" t="inlineStr">
        <is>
          <t>RSB</t>
        </is>
      </c>
      <c r="E3856" t="inlineStr">
        <is>
          <t>FIXED</t>
        </is>
      </c>
      <c r="F3856" t="n">
        <v>0</v>
      </c>
      <c r="G3856" t="inlineStr">
        <is>
          <t>USD</t>
        </is>
      </c>
      <c r="I3856" t="inlineStr">
        <is>
          <t>Unit</t>
        </is>
      </c>
      <c r="M3856" t="n">
        <v>0</v>
      </c>
      <c r="N3856" t="n">
        <v>0</v>
      </c>
      <c r="Q3856" t="inlineStr">
        <is>
          <t>c892c2fc-ba20-4899-9192-3b2d37742664</t>
        </is>
      </c>
      <c r="R3856" t="inlineStr">
        <is>
          <t>Electrical machinery and equipment and parts thereof, sound recorders and reproducers, television image and sound recorders and reproducers, and parts and accessories of such articles</t>
        </is>
      </c>
      <c r="S3856" t="inlineStr">
        <is>
          <t>e066c2ec-b99a-4275-89ea-bfe5f62b3742</t>
        </is>
      </c>
      <c r="T3856" t="inlineStr">
        <is>
          <t>Electrical apparatus for switching or protecting electrical circuits, or for making connections to or in electrical circuits (for example, switches, relays, fuses, surge suppressors, plugs, sockets, lamp-holders, junction boxes), for a voltage not exce...</t>
        </is>
      </c>
      <c r="U3856" t="inlineStr">
        <is>
          <t>222afb78-411d-4346-88b5-a406eb6f2969</t>
        </is>
      </c>
      <c r="V3856" t="inlineStr">
        <is>
          <t>PLASTALLS</t>
        </is>
      </c>
      <c r="W3856" t="inlineStr">
        <is>
          <t>3202015168</t>
        </is>
      </c>
      <c r="X3856" t="n">
        <v>0</v>
      </c>
      <c r="Y3856" t="n">
        <v>0</v>
      </c>
      <c r="Z3856" t="n">
        <v>85369090</v>
      </c>
      <c r="AA3856" t="inlineStr">
        <is>
          <t>OTHER</t>
        </is>
      </c>
      <c r="AB3856" t="inlineStr">
        <is>
          <t>http://indiausatrade.mea.gov.in/api/public/image/stream?key=products%2F20260825T103335Z-448201-8eb184ba-Relay%20socket%20base%20-%20Snip-cropped.jpg</t>
        </is>
      </c>
      <c r="AC3856" t="inlineStr">
        <is>
          <t>2026-08-25T10:33:35.247Z</t>
        </is>
      </c>
    </row>
    <row r="3857">
      <c r="A3857" t="inlineStr">
        <is>
          <t>90e6c536-135c-46ea-b53d-fc7087d93339</t>
        </is>
      </c>
      <c r="B3857" t="inlineStr">
        <is>
          <t>SMC/DMC Products</t>
        </is>
      </c>
      <c r="C3857" t="inlineStr">
        <is>
          <t>ARC0001</t>
        </is>
      </c>
      <c r="E3857" t="inlineStr">
        <is>
          <t>FIXED</t>
        </is>
      </c>
      <c r="F3857" t="n">
        <v>0</v>
      </c>
      <c r="G3857" t="inlineStr">
        <is>
          <t>USD</t>
        </is>
      </c>
      <c r="I3857" t="inlineStr">
        <is>
          <t>Unit</t>
        </is>
      </c>
      <c r="M3857" t="n">
        <v>0</v>
      </c>
      <c r="N3857" t="n">
        <v>0</v>
      </c>
      <c r="Q3857" t="inlineStr">
        <is>
          <t>c892c2fc-ba20-4899-9192-3b2d37742664</t>
        </is>
      </c>
      <c r="R3857" t="inlineStr">
        <is>
          <t>Electrical machinery and equipment and parts thereof, sound recorders and reproducers, television image and sound recorders and reproducers, and parts and accessories of such articles</t>
        </is>
      </c>
      <c r="S3857" t="inlineStr">
        <is>
          <t>04dcd110-0c7a-4b8e-ad0c-00b17d519397</t>
        </is>
      </c>
      <c r="T3857" t="inlineStr">
        <is>
          <t>Parts suitable for use solely or principally with the apparatus of heading 8535, 8536 or 8537</t>
        </is>
      </c>
      <c r="U3857" t="inlineStr">
        <is>
          <t>222afb78-411d-4346-88b5-a406eb6f2969</t>
        </is>
      </c>
      <c r="V3857" t="inlineStr">
        <is>
          <t>PLASTALLS</t>
        </is>
      </c>
      <c r="W3857" t="inlineStr">
        <is>
          <t>3202015168</t>
        </is>
      </c>
      <c r="X3857" t="n">
        <v>0</v>
      </c>
      <c r="Y3857" t="n">
        <v>0</v>
      </c>
      <c r="Z3857" t="n">
        <v>85389000</v>
      </c>
      <c r="AA3857" t="inlineStr">
        <is>
          <t>OTHER</t>
        </is>
      </c>
      <c r="AB3857" t="inlineStr">
        <is>
          <t>http://indiausatrade.mea.gov.in/api/public/image/stream?key=products%2F20260825T105535Z-888941-b5f6a988-SMC%20Products-cropped.jpg</t>
        </is>
      </c>
      <c r="AC3857" t="inlineStr">
        <is>
          <t>2026-08-25T10:55:35.265Z</t>
        </is>
      </c>
    </row>
    <row r="3858">
      <c r="A3858" t="inlineStr">
        <is>
          <t>13263247-68e7-40ac-8a73-be6b90c4a535</t>
        </is>
      </c>
      <c r="B3858" t="inlineStr">
        <is>
          <t>VAMANA BANANA CHIPS 200GMS TOMATO</t>
        </is>
      </c>
      <c r="C3858" t="inlineStr">
        <is>
          <t>8906026616848</t>
        </is>
      </c>
      <c r="E3858" t="inlineStr">
        <is>
          <t>FIXED</t>
        </is>
      </c>
      <c r="F3858" t="n">
        <v>1</v>
      </c>
      <c r="G3858" t="inlineStr">
        <is>
          <t>USD</t>
        </is>
      </c>
      <c r="I3858" t="inlineStr">
        <is>
          <t>Gram</t>
        </is>
      </c>
      <c r="J3858" t="n">
        <v>100</v>
      </c>
      <c r="M3858" t="n">
        <v>0</v>
      </c>
      <c r="N3858" t="n">
        <v>0</v>
      </c>
      <c r="Q3858" t="inlineStr">
        <is>
          <t>2d545a03-a906-4299-924e-26821ae33187</t>
        </is>
      </c>
      <c r="R3858" t="inlineStr">
        <is>
          <t>Miscellaneous edible preparations</t>
        </is>
      </c>
      <c r="S3858" t="inlineStr">
        <is>
          <t>14959494-977b-41fb-ba2f-fbb4e70f011f</t>
        </is>
      </c>
      <c r="T3858" t="inlineStr">
        <is>
          <t>Food preparations not elsewhere specified or included</t>
        </is>
      </c>
      <c r="U3858" t="inlineStr">
        <is>
          <t>5bfff5a6-ecba-4dd3-b689-2ac96e377b69</t>
        </is>
      </c>
      <c r="V3858" t="inlineStr">
        <is>
          <t>VARALAKSHMI FOODS</t>
        </is>
      </c>
      <c r="W3858" t="inlineStr">
        <is>
          <t>APJPS9591J</t>
        </is>
      </c>
      <c r="X3858" t="n">
        <v>0</v>
      </c>
      <c r="Y3858" t="n">
        <v>0</v>
      </c>
      <c r="Z3858" t="n">
        <v>21069099</v>
      </c>
      <c r="AA3858" t="inlineStr">
        <is>
          <t>OTHER</t>
        </is>
      </c>
      <c r="AB3858" t="inlineStr">
        <is>
          <t>http://indiausatrade.mea.gov.in/api/public/image/stream?key=products%2F20260716T111114Z-524843-688f023c-B.CHIPS%20TOMATO%205-cropped.jpg</t>
        </is>
      </c>
      <c r="AC3858" t="inlineStr">
        <is>
          <t>2026-07-16T11:11:14.677Z</t>
        </is>
      </c>
    </row>
    <row r="3859">
      <c r="A3859" t="inlineStr">
        <is>
          <t>7781a2b6-0eb1-4858-9b21-65061d2aac24</t>
        </is>
      </c>
      <c r="B3859" t="inlineStr">
        <is>
          <t>AI Transformation</t>
        </is>
      </c>
      <c r="C3859" t="inlineStr">
        <is>
          <t>ON5555</t>
        </is>
      </c>
      <c r="E3859" t="inlineStr">
        <is>
          <t>FIXED</t>
        </is>
      </c>
      <c r="F3859" t="n">
        <v>10000</v>
      </c>
      <c r="G3859" t="inlineStr">
        <is>
          <t>USD</t>
        </is>
      </c>
      <c r="M3859" t="n">
        <v>0</v>
      </c>
      <c r="N3859" t="n">
        <v>0</v>
      </c>
      <c r="Q3859" t="inlineStr">
        <is>
          <t>430b0a08-8314-460c-8c73-a843ac95c6d6</t>
        </is>
      </c>
      <c r="R3859" t="inlineStr">
        <is>
          <t>Services</t>
        </is>
      </c>
      <c r="U3859" t="inlineStr">
        <is>
          <t>4f4ced5b-7772-4634-8ddb-b0cf36535229</t>
        </is>
      </c>
      <c r="V3859" t="inlineStr">
        <is>
          <t>DAS INFOMEDIA PRIVATE LIMITED</t>
        </is>
      </c>
      <c r="W3859" t="inlineStr">
        <is>
          <t>AACCD9257B</t>
        </is>
      </c>
      <c r="X3859" t="n">
        <v>0</v>
      </c>
      <c r="Y3859" t="n">
        <v>0</v>
      </c>
      <c r="AA3859" t="inlineStr">
        <is>
          <t>Services</t>
        </is>
      </c>
      <c r="AB3859" t="inlineStr">
        <is>
          <t>http://indiausatrade.mea.gov.in/api/public/image/stream?key=products%2F20260907T095055Z-113811-63aee9c0-1786015794494-cropped.png</t>
        </is>
      </c>
      <c r="AC3859" t="inlineStr">
        <is>
          <t>2026-09-07T09:50:55.071Z</t>
        </is>
      </c>
    </row>
    <row r="3860">
      <c r="A3860" t="inlineStr">
        <is>
          <t>1cc91735-4efe-4518-81c8-eccd0cbdfe12</t>
        </is>
      </c>
      <c r="B3860" t="inlineStr">
        <is>
          <t>Anatomical Leather Cavesson Bridle</t>
        </is>
      </c>
      <c r="C3860" t="inlineStr">
        <is>
          <t>HK-BDL-101</t>
        </is>
      </c>
      <c r="E3860" t="inlineStr">
        <is>
          <t>FIXED</t>
        </is>
      </c>
      <c r="F3860" t="n">
        <v>30</v>
      </c>
      <c r="G3860" t="inlineStr">
        <is>
          <t>USD</t>
        </is>
      </c>
      <c r="J3860" t="n">
        <v>10</v>
      </c>
      <c r="M3860" t="n">
        <v>0</v>
      </c>
      <c r="N3860" t="n">
        <v>0</v>
      </c>
      <c r="Q3860" t="inlineStr">
        <is>
          <t>36bfad4f-387e-4cb1-a683-28e9e2cbbfa1</t>
        </is>
      </c>
      <c r="R3860" t="inlineStr">
        <is>
          <t>Articles of leather; saddlery and harness; travel goods, handbags and similar containers; articles of animal gut (other than silkworm gut)</t>
        </is>
      </c>
      <c r="S3860" t="inlineStr">
        <is>
          <t>098a6a01-7faa-41f2-9bde-4854d56b988c</t>
        </is>
      </c>
      <c r="T3860" t="inlineStr">
        <is>
          <t>Saddlery and harness for any animal (including traces, leads, knee-pads, muzzles, saddle-cloths, saddle-bags, dog-coats and the like), of any material</t>
        </is>
      </c>
      <c r="U3860" t="inlineStr">
        <is>
          <t>63a8fd60-298e-46ac-a42d-5db1cc42b79a</t>
        </is>
      </c>
      <c r="V3860" t="inlineStr">
        <is>
          <t>HORSEKRAFT EQUESTRIAN</t>
        </is>
      </c>
      <c r="W3860" t="inlineStr">
        <is>
          <t>0610007271</t>
        </is>
      </c>
      <c r="X3860" t="n">
        <v>0</v>
      </c>
      <c r="Y3860" t="n">
        <v>0</v>
      </c>
      <c r="Z3860" t="n">
        <v>42010000</v>
      </c>
      <c r="AA3860" t="inlineStr">
        <is>
          <t>SADDLERY AND HARNESS FOR ANY ANIMAL (INCLUDING TRACES, LEADS, KNEE PADS, MUZZLES, SADDLE CLOTHS, SADDLE BAGS, DOG COATS AND THE LIKE), OF ANY MATERIAL</t>
        </is>
      </c>
      <c r="AB3860" t="inlineStr">
        <is>
          <t>http://indiausatrade.mea.gov.in/api/public/image/stream?key=products%2F20260727T080139Z-706997-b1e93f5c-Bridle%20(1)-cropped.jpg</t>
        </is>
      </c>
      <c r="AC3860" t="inlineStr">
        <is>
          <t>2026-07-27T08:01:39.103Z</t>
        </is>
      </c>
    </row>
    <row r="3861">
      <c r="A3861" t="inlineStr">
        <is>
          <t>08caaadf-3595-4727-bebf-7fe6290a82e3</t>
        </is>
      </c>
      <c r="B3861" t="inlineStr">
        <is>
          <t>Figure 8 (Grackle) Bridle with Padded Crownpiece</t>
        </is>
      </c>
      <c r="C3861" t="inlineStr">
        <is>
          <t>HK-BDL-102</t>
        </is>
      </c>
      <c r="E3861" t="inlineStr">
        <is>
          <t>FIXED</t>
        </is>
      </c>
      <c r="F3861" t="n">
        <v>30</v>
      </c>
      <c r="G3861" t="inlineStr">
        <is>
          <t>USD</t>
        </is>
      </c>
      <c r="J3861" t="n">
        <v>10</v>
      </c>
      <c r="M3861" t="n">
        <v>0</v>
      </c>
      <c r="N3861" t="n">
        <v>0</v>
      </c>
      <c r="Q3861" t="inlineStr">
        <is>
          <t>36bfad4f-387e-4cb1-a683-28e9e2cbbfa1</t>
        </is>
      </c>
      <c r="R3861" t="inlineStr">
        <is>
          <t>Articles of leather; saddlery and harness; travel goods, handbags and similar containers; articles of animal gut (other than silkworm gut)</t>
        </is>
      </c>
      <c r="S3861" t="inlineStr">
        <is>
          <t>098a6a01-7faa-41f2-9bde-4854d56b988c</t>
        </is>
      </c>
      <c r="T3861" t="inlineStr">
        <is>
          <t>Saddlery and harness for any animal (including traces, leads, knee-pads, muzzles, saddle-cloths, saddle-bags, dog-coats and the like), of any material</t>
        </is>
      </c>
      <c r="U3861" t="inlineStr">
        <is>
          <t>63a8fd60-298e-46ac-a42d-5db1cc42b79a</t>
        </is>
      </c>
      <c r="V3861" t="inlineStr">
        <is>
          <t>HORSEKRAFT EQUESTRIAN</t>
        </is>
      </c>
      <c r="W3861" t="inlineStr">
        <is>
          <t>0610007271</t>
        </is>
      </c>
      <c r="X3861" t="n">
        <v>0</v>
      </c>
      <c r="Y3861" t="n">
        <v>0</v>
      </c>
      <c r="Z3861" t="n">
        <v>42010000</v>
      </c>
      <c r="AA3861" t="inlineStr">
        <is>
          <t>SADDLERY AND HARNESS FOR ANY ANIMAL (INCLUDING TRACES, LEADS, KNEE PADS, MUZZLES, SADDLE CLOTHS, SADDLE BAGS, DOG COATS AND THE LIKE), OF ANY MATERIAL</t>
        </is>
      </c>
      <c r="AB3861" t="inlineStr">
        <is>
          <t>http://indiausatrade.mea.gov.in/api/public/image/stream?key=products%2F20260727T085435Z-148937-f3d3afb1-DSC_1399-Photoroom-cropped.png</t>
        </is>
      </c>
      <c r="AC3861" t="inlineStr">
        <is>
          <t>2026-07-27T08:54:35.462Z</t>
        </is>
      </c>
    </row>
    <row r="3862">
      <c r="A3862" t="inlineStr">
        <is>
          <t>c1b21d65-9f80-4405-8d37-60df86420cc7</t>
        </is>
      </c>
      <c r="B3862" t="inlineStr">
        <is>
          <t>Dressage Bridle with the Crystal Browband</t>
        </is>
      </c>
      <c r="C3862" t="inlineStr">
        <is>
          <t>HK-BDL-103</t>
        </is>
      </c>
      <c r="E3862" t="inlineStr">
        <is>
          <t>FIXED</t>
        </is>
      </c>
      <c r="F3862" t="n">
        <v>30</v>
      </c>
      <c r="G3862" t="inlineStr">
        <is>
          <t>USD</t>
        </is>
      </c>
      <c r="J3862" t="n">
        <v>10</v>
      </c>
      <c r="M3862" t="n">
        <v>0</v>
      </c>
      <c r="N3862" t="n">
        <v>0</v>
      </c>
      <c r="Q3862" t="inlineStr">
        <is>
          <t>36bfad4f-387e-4cb1-a683-28e9e2cbbfa1</t>
        </is>
      </c>
      <c r="R3862" t="inlineStr">
        <is>
          <t>Articles of leather; saddlery and harness; travel goods, handbags and similar containers; articles of animal gut (other than silkworm gut)</t>
        </is>
      </c>
      <c r="S3862" t="inlineStr">
        <is>
          <t>098a6a01-7faa-41f2-9bde-4854d56b988c</t>
        </is>
      </c>
      <c r="T3862" t="inlineStr">
        <is>
          <t>Saddlery and harness for any animal (including traces, leads, knee-pads, muzzles, saddle-cloths, saddle-bags, dog-coats and the like), of any material</t>
        </is>
      </c>
      <c r="U3862" t="inlineStr">
        <is>
          <t>63a8fd60-298e-46ac-a42d-5db1cc42b79a</t>
        </is>
      </c>
      <c r="V3862" t="inlineStr">
        <is>
          <t>HORSEKRAFT EQUESTRIAN</t>
        </is>
      </c>
      <c r="W3862" t="inlineStr">
        <is>
          <t>0610007271</t>
        </is>
      </c>
      <c r="X3862" t="n">
        <v>0</v>
      </c>
      <c r="Y3862" t="n">
        <v>0</v>
      </c>
      <c r="Z3862" t="n">
        <v>42010000</v>
      </c>
      <c r="AA3862" t="inlineStr">
        <is>
          <t>SADDLERY AND HARNESS FOR ANY ANIMAL (INCLUDING TRACES, LEADS, KNEE PADS, MUZZLES, SADDLE CLOTHS, SADDLE BAGS, DOG COATS AND THE LIKE), OF ANY MATERIAL</t>
        </is>
      </c>
      <c r="AB3862" t="inlineStr">
        <is>
          <t>http://indiausatrade.mea.gov.in/api/public/image/stream?key=products%2F20260727T090933Z-164188-6b8da17e-DSC_1333-Photoroom-cropped.png</t>
        </is>
      </c>
      <c r="AC3862" t="inlineStr">
        <is>
          <t>2026-07-27T09:09:33.720Z</t>
        </is>
      </c>
    </row>
    <row r="3863">
      <c r="A3863" t="inlineStr">
        <is>
          <t>a2f10b7e-6ebf-4400-a722-d02dce3f4565</t>
        </is>
      </c>
      <c r="B3863" t="inlineStr">
        <is>
          <t>Black Anatomical Dressage Bridle</t>
        </is>
      </c>
      <c r="C3863" t="inlineStr">
        <is>
          <t>Hk-BDL-104</t>
        </is>
      </c>
      <c r="E3863" t="inlineStr">
        <is>
          <t>FIXED</t>
        </is>
      </c>
      <c r="F3863" t="n">
        <v>30</v>
      </c>
      <c r="G3863" t="inlineStr">
        <is>
          <t>USD</t>
        </is>
      </c>
      <c r="J3863" t="n">
        <v>10</v>
      </c>
      <c r="M3863" t="n">
        <v>0</v>
      </c>
      <c r="N3863" t="n">
        <v>0</v>
      </c>
      <c r="Q3863" t="inlineStr">
        <is>
          <t>36bfad4f-387e-4cb1-a683-28e9e2cbbfa1</t>
        </is>
      </c>
      <c r="R3863" t="inlineStr">
        <is>
          <t>Articles of leather; saddlery and harness; travel goods, handbags and similar containers; articles of animal gut (other than silkworm gut)</t>
        </is>
      </c>
      <c r="S3863" t="inlineStr">
        <is>
          <t>098a6a01-7faa-41f2-9bde-4854d56b988c</t>
        </is>
      </c>
      <c r="T3863" t="inlineStr">
        <is>
          <t>Saddlery and harness for any animal (including traces, leads, knee-pads, muzzles, saddle-cloths, saddle-bags, dog-coats and the like), of any material</t>
        </is>
      </c>
      <c r="U3863" t="inlineStr">
        <is>
          <t>63a8fd60-298e-46ac-a42d-5db1cc42b79a</t>
        </is>
      </c>
      <c r="V3863" t="inlineStr">
        <is>
          <t>HORSEKRAFT EQUESTRIAN</t>
        </is>
      </c>
      <c r="W3863" t="inlineStr">
        <is>
          <t>0610007271</t>
        </is>
      </c>
      <c r="X3863" t="n">
        <v>0</v>
      </c>
      <c r="Y3863" t="n">
        <v>0</v>
      </c>
      <c r="Z3863" t="n">
        <v>42010000</v>
      </c>
      <c r="AA3863" t="inlineStr">
        <is>
          <t>SADDLERY AND HARNESS FOR ANY ANIMAL (INCLUDING TRACES, LEADS, KNEE PADS, MUZZLES, SADDLE CLOTHS, SADDLE BAGS, DOG COATS AND THE LIKE), OF ANY MATERIAL</t>
        </is>
      </c>
      <c r="AB3863" t="inlineStr">
        <is>
          <t>http://indiausatrade.mea.gov.in/api/public/image/stream?key=products%2F20260727T091536Z-915167-567ff37f-DSC_2505-Photoroom-cropped.png</t>
        </is>
      </c>
      <c r="AC3863" t="inlineStr">
        <is>
          <t>2026-07-27T09:15:36.527Z</t>
        </is>
      </c>
    </row>
    <row r="3864">
      <c r="A3864" t="inlineStr">
        <is>
          <t>794bca1f-5dd3-43d3-8dc9-d73700447727</t>
        </is>
      </c>
      <c r="B3864" t="inlineStr">
        <is>
          <t>Anatomical Dressage Bridle with Rose Gold Hardware</t>
        </is>
      </c>
      <c r="C3864" t="inlineStr">
        <is>
          <t>HK-BDL-105</t>
        </is>
      </c>
      <c r="E3864" t="inlineStr">
        <is>
          <t>FIXED</t>
        </is>
      </c>
      <c r="F3864" t="n">
        <v>30</v>
      </c>
      <c r="G3864" t="inlineStr">
        <is>
          <t>USD</t>
        </is>
      </c>
      <c r="J3864" t="n">
        <v>10</v>
      </c>
      <c r="M3864" t="n">
        <v>0</v>
      </c>
      <c r="N3864" t="n">
        <v>0</v>
      </c>
      <c r="Q3864" t="inlineStr">
        <is>
          <t>36bfad4f-387e-4cb1-a683-28e9e2cbbfa1</t>
        </is>
      </c>
      <c r="R3864" t="inlineStr">
        <is>
          <t>Articles of leather; saddlery and harness; travel goods, handbags and similar containers; articles of animal gut (other than silkworm gut)</t>
        </is>
      </c>
      <c r="S3864" t="inlineStr">
        <is>
          <t>098a6a01-7faa-41f2-9bde-4854d56b988c</t>
        </is>
      </c>
      <c r="T3864" t="inlineStr">
        <is>
          <t>Saddlery and harness for any animal (including traces, leads, knee-pads, muzzles, saddle-cloths, saddle-bags, dog-coats and the like), of any material</t>
        </is>
      </c>
      <c r="U3864" t="inlineStr">
        <is>
          <t>63a8fd60-298e-46ac-a42d-5db1cc42b79a</t>
        </is>
      </c>
      <c r="V3864" t="inlineStr">
        <is>
          <t>HORSEKRAFT EQUESTRIAN</t>
        </is>
      </c>
      <c r="W3864" t="inlineStr">
        <is>
          <t>0610007271</t>
        </is>
      </c>
      <c r="X3864" t="n">
        <v>0</v>
      </c>
      <c r="Y3864" t="n">
        <v>0</v>
      </c>
      <c r="Z3864" t="n">
        <v>42010000</v>
      </c>
      <c r="AA3864" t="inlineStr">
        <is>
          <t>SADDLERY AND HARNESS FOR ANY ANIMAL (INCLUDING TRACES, LEADS, KNEE PADS, MUZZLES, SADDLE CLOTHS, SADDLE BAGS, DOG COATS AND THE LIKE), OF ANY MATERIAL</t>
        </is>
      </c>
      <c r="AB3864" t="inlineStr">
        <is>
          <t>http://indiausatrade.mea.gov.in/api/public/image/stream?key=products%2F20260727T092423Z-828245-e16e5528-DSC_5816-Photoroom-cropped.png</t>
        </is>
      </c>
      <c r="AC3864" t="inlineStr">
        <is>
          <t>2026-07-27T09:24:23.497Z</t>
        </is>
      </c>
    </row>
    <row r="3865">
      <c r="A3865" t="inlineStr">
        <is>
          <t>0dc55ad5-b7f8-4e2d-b4dd-f3904e4ff13f</t>
        </is>
      </c>
      <c r="B3865" t="inlineStr">
        <is>
          <t>Premium Braided Padded Leather Horse Halter</t>
        </is>
      </c>
      <c r="C3865" t="inlineStr">
        <is>
          <t>HK-HTR-101</t>
        </is>
      </c>
      <c r="E3865" t="inlineStr">
        <is>
          <t>FIXED</t>
        </is>
      </c>
      <c r="F3865" t="n">
        <v>30</v>
      </c>
      <c r="G3865" t="inlineStr">
        <is>
          <t>USD</t>
        </is>
      </c>
      <c r="M3865" t="n">
        <v>0</v>
      </c>
      <c r="N3865" t="n">
        <v>0</v>
      </c>
      <c r="Q3865" t="inlineStr">
        <is>
          <t>36bfad4f-387e-4cb1-a683-28e9e2cbbfa1</t>
        </is>
      </c>
      <c r="R3865" t="inlineStr">
        <is>
          <t>Articles of leather; saddlery and harness; travel goods, handbags and similar containers; articles of animal gut (other than silkworm gut)</t>
        </is>
      </c>
      <c r="S3865" t="inlineStr">
        <is>
          <t>098a6a01-7faa-41f2-9bde-4854d56b988c</t>
        </is>
      </c>
      <c r="T3865" t="inlineStr">
        <is>
          <t>Saddlery and harness for any animal (including traces, leads, knee-pads, muzzles, saddle-cloths, saddle-bags, dog-coats and the like), of any material</t>
        </is>
      </c>
      <c r="U3865" t="inlineStr">
        <is>
          <t>63a8fd60-298e-46ac-a42d-5db1cc42b79a</t>
        </is>
      </c>
      <c r="V3865" t="inlineStr">
        <is>
          <t>HORSEKRAFT EQUESTRIAN</t>
        </is>
      </c>
      <c r="W3865" t="inlineStr">
        <is>
          <t>0610007271</t>
        </is>
      </c>
      <c r="X3865" t="n">
        <v>0</v>
      </c>
      <c r="Y3865" t="n">
        <v>0</v>
      </c>
      <c r="Z3865" t="n">
        <v>42010000</v>
      </c>
      <c r="AA3865" t="inlineStr">
        <is>
          <t>SADDLERY AND HARNESS FOR ANY ANIMAL (INCLUDING TRACES, LEADS, KNEE PADS, MUZZLES, SADDLE CLOTHS, SADDLE BAGS, DOG COATS AND THE LIKE), OF ANY MATERIAL</t>
        </is>
      </c>
      <c r="AB3865" t="inlineStr">
        <is>
          <t>http://indiausatrade.mea.gov.in/api/public/image/stream?key=products%2F20260727T094110Z-343822-bfa3850f-DSC_2369.JPG-cropped.jpg</t>
        </is>
      </c>
      <c r="AC3865" t="inlineStr">
        <is>
          <t>2026-07-27T09:41:10.854Z</t>
        </is>
      </c>
    </row>
    <row r="3866">
      <c r="A3866" t="inlineStr">
        <is>
          <t>2dbd04bf-dca9-4d68-a566-95e7c6dbf3d3</t>
        </is>
      </c>
      <c r="B3866" t="inlineStr">
        <is>
          <t>Brass Pipe Fittings</t>
        </is>
      </c>
      <c r="C3866" t="inlineStr">
        <is>
          <t>BF001</t>
        </is>
      </c>
      <c r="E3866" t="inlineStr">
        <is>
          <t>FIXED</t>
        </is>
      </c>
      <c r="F3866" t="n">
        <v>0</v>
      </c>
      <c r="G3866" t="inlineStr">
        <is>
          <t>USD</t>
        </is>
      </c>
      <c r="M3866" t="n">
        <v>0</v>
      </c>
      <c r="N3866" t="n">
        <v>0</v>
      </c>
      <c r="Q3866" t="inlineStr">
        <is>
          <t>944380b5-a8f5-4bfc-9ebb-3f0e26bac476</t>
        </is>
      </c>
      <c r="R3866" t="inlineStr">
        <is>
          <t>Copper and articles thereof</t>
        </is>
      </c>
      <c r="S3866" t="inlineStr">
        <is>
          <t>80c6412f-d123-4ac4-9981-a0225310af72</t>
        </is>
      </c>
      <c r="T3866" t="inlineStr">
        <is>
          <t>Copper tube or pipe fittings (for example, couplings, elbows, sleeves)</t>
        </is>
      </c>
      <c r="U3866" t="inlineStr">
        <is>
          <t>878a151e-6851-4ec3-8a70-d1121b5510c7</t>
        </is>
      </c>
      <c r="V3866" t="inlineStr">
        <is>
          <t>MAHALAXMI INDUSTRIAL COMPONENTS</t>
        </is>
      </c>
      <c r="W3866" t="inlineStr">
        <is>
          <t>2413015141</t>
        </is>
      </c>
      <c r="X3866" t="n">
        <v>0</v>
      </c>
      <c r="Y3866" t="n">
        <v>0</v>
      </c>
      <c r="Z3866" t="n">
        <v>74122090</v>
      </c>
      <c r="AA3866" t="inlineStr">
        <is>
          <t>FITTINGS OF BRONZE OR OTHER ALLOYS OF COPPER</t>
        </is>
      </c>
      <c r="AB3866" t="inlineStr">
        <is>
          <t>http://indiausatrade.mea.gov.in/api/public/image/stream?key=products%2F20260720T111507Z-307901-556d7587-PPR%20MOULDING%20INSERT-cropped.jpg</t>
        </is>
      </c>
      <c r="AC3866" t="inlineStr">
        <is>
          <t>2026-07-20T11:15:07.567Z</t>
        </is>
      </c>
    </row>
    <row r="3867">
      <c r="A3867" t="inlineStr">
        <is>
          <t>043711b2-b7e5-4881-8ae3-aae59eec54c7</t>
        </is>
      </c>
      <c r="B3867" t="inlineStr">
        <is>
          <t>Earthing Parts</t>
        </is>
      </c>
      <c r="C3867" t="inlineStr">
        <is>
          <t>EP - 007</t>
        </is>
      </c>
      <c r="E3867" t="inlineStr">
        <is>
          <t>FIXED</t>
        </is>
      </c>
      <c r="F3867" t="n">
        <v>0</v>
      </c>
      <c r="G3867" t="inlineStr">
        <is>
          <t>USD</t>
        </is>
      </c>
      <c r="M3867" t="n">
        <v>0</v>
      </c>
      <c r="N3867" t="n">
        <v>0</v>
      </c>
      <c r="Q3867" t="inlineStr">
        <is>
          <t>c892c2fc-ba20-4899-9192-3b2d37742664</t>
        </is>
      </c>
      <c r="R3867" t="inlineStr">
        <is>
          <t>Electrical machinery and equipment and parts thereof, sound recorders and reproducers, television image and sound recorders and reproducers, and parts and accessories of such articles</t>
        </is>
      </c>
      <c r="S3867" t="inlineStr">
        <is>
          <t>04dcd110-0c7a-4b8e-ad0c-00b17d519397</t>
        </is>
      </c>
      <c r="T3867" t="inlineStr">
        <is>
          <t>Parts suitable for use solely or principally with the apparatus of heading 8535, 8536 or 8537</t>
        </is>
      </c>
      <c r="U3867" t="inlineStr">
        <is>
          <t>878a151e-6851-4ec3-8a70-d1121b5510c7</t>
        </is>
      </c>
      <c r="V3867" t="inlineStr">
        <is>
          <t>MAHALAXMI INDUSTRIAL COMPONENTS</t>
        </is>
      </c>
      <c r="W3867" t="inlineStr">
        <is>
          <t>2413015141</t>
        </is>
      </c>
      <c r="X3867" t="n">
        <v>0</v>
      </c>
      <c r="Y3867" t="n">
        <v>0</v>
      </c>
      <c r="Z3867" t="n">
        <v>85389000</v>
      </c>
      <c r="AA3867" t="inlineStr">
        <is>
          <t>OTHER</t>
        </is>
      </c>
      <c r="AB3867" t="inlineStr">
        <is>
          <t>http://indiausatrade.mea.gov.in/api/public/image/stream?key=products%2F20260720T112859Z-271756-5d464168-250%20amp%20H.V.Metal%20Parts-cropped.jpg</t>
        </is>
      </c>
      <c r="AC3867" t="inlineStr">
        <is>
          <t>2026-07-20T11:28:59.695Z</t>
        </is>
      </c>
    </row>
    <row r="3868">
      <c r="A3868" t="inlineStr">
        <is>
          <t>655971bc-828f-479f-ae95-a9223a981c82</t>
        </is>
      </c>
      <c r="B3868" t="inlineStr">
        <is>
          <t>Compression Fitting</t>
        </is>
      </c>
      <c r="C3868" t="inlineStr">
        <is>
          <t>FH - 09</t>
        </is>
      </c>
      <c r="E3868" t="inlineStr">
        <is>
          <t>FIXED</t>
        </is>
      </c>
      <c r="F3868" t="n">
        <v>0</v>
      </c>
      <c r="G3868" t="inlineStr">
        <is>
          <t>USD</t>
        </is>
      </c>
      <c r="M3868" t="n">
        <v>0</v>
      </c>
      <c r="N3868" t="n">
        <v>0</v>
      </c>
      <c r="Q3868" t="inlineStr">
        <is>
          <t>944380b5-a8f5-4bfc-9ebb-3f0e26bac476</t>
        </is>
      </c>
      <c r="R3868" t="inlineStr">
        <is>
          <t>Copper and articles thereof</t>
        </is>
      </c>
      <c r="S3868" t="inlineStr">
        <is>
          <t>80c6412f-d123-4ac4-9981-a0225310af72</t>
        </is>
      </c>
      <c r="T3868" t="inlineStr">
        <is>
          <t>Copper tube or pipe fittings (for example, couplings, elbows, sleeves)</t>
        </is>
      </c>
      <c r="U3868" t="inlineStr">
        <is>
          <t>878a151e-6851-4ec3-8a70-d1121b5510c7</t>
        </is>
      </c>
      <c r="V3868" t="inlineStr">
        <is>
          <t>MAHALAXMI INDUSTRIAL COMPONENTS</t>
        </is>
      </c>
      <c r="W3868" t="inlineStr">
        <is>
          <t>2413015141</t>
        </is>
      </c>
      <c r="X3868" t="n">
        <v>0</v>
      </c>
      <c r="Y3868" t="n">
        <v>0</v>
      </c>
      <c r="Z3868" t="n">
        <v>74122019</v>
      </c>
      <c r="AA3868" t="inlineStr">
        <is>
          <t>OTHER</t>
        </is>
      </c>
      <c r="AB3868" t="inlineStr">
        <is>
          <t>http://indiausatrade.mea.gov.in/api/public/image/stream?key=products%2F20260720T113352Z-407563-57f98db4-CompressionFittings-cropped.jpg</t>
        </is>
      </c>
      <c r="AC3868" t="inlineStr">
        <is>
          <t>2026-07-20T11:33:52.860Z</t>
        </is>
      </c>
    </row>
    <row r="3869">
      <c r="A3869" t="inlineStr">
        <is>
          <t>2df2719a-620b-43e7-b070-b74580aeb7e4</t>
        </is>
      </c>
      <c r="B3869" t="inlineStr">
        <is>
          <t>Biodegradeable Biodegradable Sugarcane bagasse tableware</t>
        </is>
      </c>
      <c r="C3869" t="inlineStr">
        <is>
          <t>Bagasse</t>
        </is>
      </c>
      <c r="E3869" t="inlineStr">
        <is>
          <t>FIXED</t>
        </is>
      </c>
      <c r="F3869" t="n">
        <v>5</v>
      </c>
      <c r="G3869" t="inlineStr">
        <is>
          <t>USD</t>
        </is>
      </c>
      <c r="J3869" t="n">
        <v>50000</v>
      </c>
      <c r="M3869" t="n">
        <v>0</v>
      </c>
      <c r="N3869" t="n">
        <v>0</v>
      </c>
      <c r="Q3869" t="inlineStr">
        <is>
          <t>7ab8d365-836c-4189-8161-76fa993e3467</t>
        </is>
      </c>
      <c r="R3869" t="inlineStr">
        <is>
          <t>Paper and paperboard; articles of paper pulp, of paper or of paperboard</t>
        </is>
      </c>
      <c r="S3869" t="inlineStr">
        <is>
          <t>d18c587b-c285-4084-b821-d70250dcc76d</t>
        </is>
      </c>
      <c r="T3869" t="inlineStr">
        <is>
          <t>Other paper, paperboard, cellulose wadding and webs of cellulose fibres, cut to size or shape; other articles of paper pulp, paper, paperboard, cellulose wadding or webs of cellulose fibres</t>
        </is>
      </c>
      <c r="U3869" t="inlineStr">
        <is>
          <t>878a151e-6851-4ec3-8a70-d1121b5510c7</t>
        </is>
      </c>
      <c r="V3869" t="inlineStr">
        <is>
          <t>MAHALAXMI INDUSTRIAL COMPONENTS</t>
        </is>
      </c>
      <c r="W3869" t="inlineStr">
        <is>
          <t>2413015141</t>
        </is>
      </c>
      <c r="X3869" t="n">
        <v>0</v>
      </c>
      <c r="Y3869" t="n">
        <v>0</v>
      </c>
      <c r="Z3869" t="n">
        <v>48237090</v>
      </c>
      <c r="AA3869" t="inlineStr">
        <is>
          <t>OTHER</t>
        </is>
      </c>
      <c r="AB3869" t="inlineStr">
        <is>
          <t>http://indiausatrade.mea.gov.in/api/public/image/stream?key=products%2F20260720T133835Z-732160-2219c5a0-4J4A4526-cropped.jpg</t>
        </is>
      </c>
      <c r="AC3869" t="inlineStr">
        <is>
          <t>2026-07-20T13:38:35.574Z</t>
        </is>
      </c>
    </row>
    <row r="3870">
      <c r="A3870" t="inlineStr">
        <is>
          <t>695163a3-3444-478c-8cf9-b55cc11ac735</t>
        </is>
      </c>
      <c r="B3870" t="inlineStr">
        <is>
          <t>CHOLISURE - H</t>
        </is>
      </c>
      <c r="C3870" t="inlineStr">
        <is>
          <t>44</t>
        </is>
      </c>
      <c r="E3870" t="inlineStr">
        <is>
          <t>FIXED</t>
        </is>
      </c>
      <c r="F3870" t="n">
        <v>1</v>
      </c>
      <c r="G3870" t="inlineStr">
        <is>
          <t>USD</t>
        </is>
      </c>
      <c r="I3870" t="inlineStr">
        <is>
          <t>Kilogram</t>
        </is>
      </c>
      <c r="M3870" t="n">
        <v>0</v>
      </c>
      <c r="N3870" t="n">
        <v>0</v>
      </c>
      <c r="Q3870" t="inlineStr">
        <is>
          <t>4af449b1-b144-4f27-8dbe-59b26b5dc933</t>
        </is>
      </c>
      <c r="R3870" t="inlineStr">
        <is>
          <t>Residues and wastes from the food industries; prepared animal fodder</t>
        </is>
      </c>
      <c r="S3870" t="inlineStr">
        <is>
          <t>ef32d08d-cb2c-4f2b-b3d4-7b9e2d70e753</t>
        </is>
      </c>
      <c r="T3870" t="inlineStr">
        <is>
          <t>Preparations of a kind used in animal feeding</t>
        </is>
      </c>
      <c r="U3870" t="inlineStr">
        <is>
          <t>15ce39a2-08c4-49b3-9c99-a5fed805f39d</t>
        </is>
      </c>
      <c r="V3870" t="inlineStr">
        <is>
          <t>VEESURE ANIMAL HEALTH</t>
        </is>
      </c>
      <c r="W3870" t="inlineStr">
        <is>
          <t>0817506691</t>
        </is>
      </c>
      <c r="X3870" t="n">
        <v>0</v>
      </c>
      <c r="Y3870" t="n">
        <v>0</v>
      </c>
      <c r="Z3870" t="n">
        <v>23099010</v>
      </c>
      <c r="AA3870" t="inlineStr">
        <is>
          <t>COMPOUNDED ANIMAL FEED</t>
        </is>
      </c>
      <c r="AB3870" t="inlineStr">
        <is>
          <t>http://indiausatrade.mea.gov.in/api/public/image/stream?key=products%2F20260810T120114Z-638115-9de352e4-Cholisure-H%20(1)-cropped.jpg</t>
        </is>
      </c>
      <c r="AC3870" t="inlineStr">
        <is>
          <t>2026-08-10T12:01:14.920Z</t>
        </is>
      </c>
    </row>
    <row r="3871">
      <c r="A3871" t="inlineStr">
        <is>
          <t>aff49d13-5413-4a28-833a-cebbce5a4344</t>
        </is>
      </c>
      <c r="B3871" t="inlineStr">
        <is>
          <t xml:space="preserve">METHIOSURE H </t>
        </is>
      </c>
      <c r="C3871" t="inlineStr">
        <is>
          <t>45</t>
        </is>
      </c>
      <c r="E3871" t="inlineStr">
        <is>
          <t>FIXED</t>
        </is>
      </c>
      <c r="F3871" t="n">
        <v>1</v>
      </c>
      <c r="G3871" t="inlineStr">
        <is>
          <t>USD</t>
        </is>
      </c>
      <c r="I3871" t="inlineStr">
        <is>
          <t>Kilogram</t>
        </is>
      </c>
      <c r="M3871" t="n">
        <v>0</v>
      </c>
      <c r="N3871" t="n">
        <v>0</v>
      </c>
      <c r="Q3871" t="inlineStr">
        <is>
          <t>4af449b1-b144-4f27-8dbe-59b26b5dc933</t>
        </is>
      </c>
      <c r="R3871" t="inlineStr">
        <is>
          <t>Residues and wastes from the food industries; prepared animal fodder</t>
        </is>
      </c>
      <c r="S3871" t="inlineStr">
        <is>
          <t>ef32d08d-cb2c-4f2b-b3d4-7b9e2d70e753</t>
        </is>
      </c>
      <c r="T3871" t="inlineStr">
        <is>
          <t>Preparations of a kind used in animal feeding</t>
        </is>
      </c>
      <c r="U3871" t="inlineStr">
        <is>
          <t>15ce39a2-08c4-49b3-9c99-a5fed805f39d</t>
        </is>
      </c>
      <c r="V3871" t="inlineStr">
        <is>
          <t>VEESURE ANIMAL HEALTH</t>
        </is>
      </c>
      <c r="W3871" t="inlineStr">
        <is>
          <t>0817506691</t>
        </is>
      </c>
      <c r="X3871" t="n">
        <v>0</v>
      </c>
      <c r="Y3871" t="n">
        <v>0</v>
      </c>
      <c r="Z3871" t="n">
        <v>23099010</v>
      </c>
      <c r="AA3871" t="inlineStr">
        <is>
          <t>COMPOUNDED ANIMAL FEED</t>
        </is>
      </c>
      <c r="AB3871" t="inlineStr">
        <is>
          <t>http://indiausatrade.mea.gov.in/api/public/image/stream?key=products%2F20260810T123923Z-352274-794906ed-Methiosure-H-cropped.png</t>
        </is>
      </c>
      <c r="AC3871" t="inlineStr">
        <is>
          <t>2026-08-10T12:39:23.197Z</t>
        </is>
      </c>
    </row>
    <row r="3872">
      <c r="A3872" t="inlineStr">
        <is>
          <t>88dd1681-0460-4871-ae1d-1c7c9aefa931</t>
        </is>
      </c>
      <c r="B3872" t="inlineStr">
        <is>
          <t>LYSURE - H</t>
        </is>
      </c>
      <c r="C3872" t="inlineStr">
        <is>
          <t>46</t>
        </is>
      </c>
      <c r="E3872" t="inlineStr">
        <is>
          <t>FIXED</t>
        </is>
      </c>
      <c r="F3872" t="n">
        <v>1</v>
      </c>
      <c r="G3872" t="inlineStr">
        <is>
          <t>USD</t>
        </is>
      </c>
      <c r="I3872" t="inlineStr">
        <is>
          <t>Kilogram</t>
        </is>
      </c>
      <c r="M3872" t="n">
        <v>0</v>
      </c>
      <c r="N3872" t="n">
        <v>0</v>
      </c>
      <c r="Q3872" t="inlineStr">
        <is>
          <t>4af449b1-b144-4f27-8dbe-59b26b5dc933</t>
        </is>
      </c>
      <c r="R3872" t="inlineStr">
        <is>
          <t>Residues and wastes from the food industries; prepared animal fodder</t>
        </is>
      </c>
      <c r="S3872" t="inlineStr">
        <is>
          <t>ef32d08d-cb2c-4f2b-b3d4-7b9e2d70e753</t>
        </is>
      </c>
      <c r="T3872" t="inlineStr">
        <is>
          <t>Preparations of a kind used in animal feeding</t>
        </is>
      </c>
      <c r="U3872" t="inlineStr">
        <is>
          <t>15ce39a2-08c4-49b3-9c99-a5fed805f39d</t>
        </is>
      </c>
      <c r="V3872" t="inlineStr">
        <is>
          <t>VEESURE ANIMAL HEALTH</t>
        </is>
      </c>
      <c r="W3872" t="inlineStr">
        <is>
          <t>0817506691</t>
        </is>
      </c>
      <c r="X3872" t="n">
        <v>0</v>
      </c>
      <c r="Y3872" t="n">
        <v>0</v>
      </c>
      <c r="Z3872" t="n">
        <v>23099010</v>
      </c>
      <c r="AA3872" t="inlineStr">
        <is>
          <t>COMPOUNDED ANIMAL FEED</t>
        </is>
      </c>
      <c r="AB3872" t="inlineStr">
        <is>
          <t>http://indiausatrade.mea.gov.in/api/public/image/stream?key=products%2F20260811T105243Z-292257-14c00911-Lysure-H-cropped.png</t>
        </is>
      </c>
      <c r="AC3872" t="inlineStr">
        <is>
          <t>2026-08-11T10:52:43.894Z</t>
        </is>
      </c>
    </row>
    <row r="3873">
      <c r="A3873" t="inlineStr">
        <is>
          <t>7330c9cb-802c-4a75-b50c-136a362e4356</t>
        </is>
      </c>
      <c r="B3873" t="inlineStr">
        <is>
          <t>FOOT MOUNTED GEAR BOXES</t>
        </is>
      </c>
      <c r="C3873" t="inlineStr">
        <is>
          <t>WORM</t>
        </is>
      </c>
      <c r="E3873" t="inlineStr">
        <is>
          <t>FIXED</t>
        </is>
      </c>
      <c r="F3873" t="n">
        <v>345</v>
      </c>
      <c r="G3873" t="inlineStr">
        <is>
          <t>USD</t>
        </is>
      </c>
      <c r="I3873" t="inlineStr">
        <is>
          <t>Unit</t>
        </is>
      </c>
      <c r="J3873" t="n">
        <v>1</v>
      </c>
      <c r="M3873" t="n">
        <v>0</v>
      </c>
      <c r="N3873" t="n">
        <v>0</v>
      </c>
      <c r="Q3873" t="inlineStr">
        <is>
          <t>736a17f6-becf-447f-b841-92da473920b6</t>
        </is>
      </c>
      <c r="R3873" t="inlineStr">
        <is>
          <t>Nuclear reactors, boilers, machinery and mechanical appliances; parts thereof</t>
        </is>
      </c>
      <c r="S3873" t="inlineStr">
        <is>
          <t>a65709e4-d77f-4aa0-a9f0-60ae12f32675</t>
        </is>
      </c>
      <c r="T3873" t="inlineStr">
        <is>
          <t>Transmission shafts (including cam shafts and crank shafts) and cranks; bearing housings and plain shaft bearings; gears and gearing; ball or roller screws; gear boxes and other speed changers, including torque converters; flywheels and pulleys, includ...</t>
        </is>
      </c>
      <c r="U3873" t="inlineStr">
        <is>
          <t>e403a96d-96b8-4d8d-ae4a-019826310af9</t>
        </is>
      </c>
      <c r="V3873" t="inlineStr">
        <is>
          <t>GREENS GEARS PRIVATE LIMITED</t>
        </is>
      </c>
      <c r="W3873" t="inlineStr">
        <is>
          <t>3212016388</t>
        </is>
      </c>
      <c r="X3873" t="n">
        <v>0</v>
      </c>
      <c r="Y3873" t="n">
        <v>0</v>
      </c>
      <c r="Z3873" t="n">
        <v>84834000</v>
      </c>
      <c r="AA3873" t="inlineStr">
        <is>
          <t>GEARS AND GEARING, OTHER THAN TOOTHED WHEELS, CHAIN SPRO CKETS AND OTHER TRANSMISSION ELEMENTS PRESENTED SEPARATELY, BALL OR ROLLER SCREWS, GEAR BOXES AND OTHER SPEED CHANGERS, INCLUDING TORQUE CONVERTERS</t>
        </is>
      </c>
      <c r="AB3873" t="inlineStr">
        <is>
          <t>http://indiausatrade.mea.gov.in/api/public/image/stream?key=products%2F20260629T070741Z-291666-b3128940-GFV1%20EDITED%20-cropped.jpg</t>
        </is>
      </c>
      <c r="AC3873" t="inlineStr">
        <is>
          <t>2026-06-03T03:58:22.776Z</t>
        </is>
      </c>
    </row>
    <row r="3874">
      <c r="A3874" t="inlineStr">
        <is>
          <t>84875dc4-c318-4fb5-b851-01200239d7b7</t>
        </is>
      </c>
      <c r="B3874" t="inlineStr">
        <is>
          <t>ADAPTABLE GEAR BOX</t>
        </is>
      </c>
      <c r="C3874" t="inlineStr">
        <is>
          <t>WORM</t>
        </is>
      </c>
      <c r="E3874" t="inlineStr">
        <is>
          <t>FIXED</t>
        </is>
      </c>
      <c r="F3874" t="n">
        <v>115</v>
      </c>
      <c r="G3874" t="inlineStr">
        <is>
          <t>USD</t>
        </is>
      </c>
      <c r="I3874" t="inlineStr">
        <is>
          <t>Unit</t>
        </is>
      </c>
      <c r="J3874" t="n">
        <v>1</v>
      </c>
      <c r="M3874" t="n">
        <v>0</v>
      </c>
      <c r="N3874" t="n">
        <v>0</v>
      </c>
      <c r="Q3874" t="inlineStr">
        <is>
          <t>736a17f6-becf-447f-b841-92da473920b6</t>
        </is>
      </c>
      <c r="R3874" t="inlineStr">
        <is>
          <t>Nuclear reactors, boilers, machinery and mechanical appliances; parts thereof</t>
        </is>
      </c>
      <c r="S3874" t="inlineStr">
        <is>
          <t>a65709e4-d77f-4aa0-a9f0-60ae12f32675</t>
        </is>
      </c>
      <c r="T3874" t="inlineStr">
        <is>
          <t>Transmission shafts (including cam shafts and crank shafts) and cranks; bearing housings and plain shaft bearings; gears and gearing; ball or roller screws; gear boxes and other speed changers, including torque converters; flywheels and pulleys, includ...</t>
        </is>
      </c>
      <c r="U3874" t="inlineStr">
        <is>
          <t>e403a96d-96b8-4d8d-ae4a-019826310af9</t>
        </is>
      </c>
      <c r="V3874" t="inlineStr">
        <is>
          <t>GREENS GEARS PRIVATE LIMITED</t>
        </is>
      </c>
      <c r="W3874" t="inlineStr">
        <is>
          <t>3212016388</t>
        </is>
      </c>
      <c r="X3874" t="n">
        <v>0</v>
      </c>
      <c r="Y3874" t="n">
        <v>0</v>
      </c>
      <c r="Z3874" t="n">
        <v>84834000</v>
      </c>
      <c r="AA3874" t="inlineStr">
        <is>
          <t>GEARS AND GEARING, OTHER THAN TOOTHED WHEELS, CHAIN SPRO CKETS AND OTHER TRANSMISSION ELEMENTS PRESENTED SEPARATELY, BALL OR ROLLER SCREWS, GEAR BOXES AND OTHER SPEED CHANGERS, INCLUDING TORQUE CONVERTERS</t>
        </is>
      </c>
      <c r="AB3874" t="inlineStr">
        <is>
          <t>http://indiausatrade.mea.gov.in/api/public/image/stream?key=products%2F20260708T060443Z-818028-3aab9d79-04%20GAV%20EDITED-cropped.png</t>
        </is>
      </c>
      <c r="AC3874" t="inlineStr">
        <is>
          <t>2026-06-02T08:46:41.892Z</t>
        </is>
      </c>
    </row>
    <row r="3875">
      <c r="A3875" t="inlineStr">
        <is>
          <t>955a2e5e-42c7-4b5d-90d2-f45d4e4aa4dd</t>
        </is>
      </c>
      <c r="B3875" t="inlineStr">
        <is>
          <t>WORM GEAR BOX WITH HOLLOW INPUT SHAFT</t>
        </is>
      </c>
      <c r="C3875" t="inlineStr">
        <is>
          <t>WORM</t>
        </is>
      </c>
      <c r="E3875" t="inlineStr">
        <is>
          <t>FIXED</t>
        </is>
      </c>
      <c r="F3875" t="n">
        <v>500</v>
      </c>
      <c r="G3875" t="inlineStr">
        <is>
          <t>USD</t>
        </is>
      </c>
      <c r="I3875" t="inlineStr">
        <is>
          <t>Numbers</t>
        </is>
      </c>
      <c r="J3875" t="n">
        <v>1</v>
      </c>
      <c r="M3875" t="n">
        <v>0</v>
      </c>
      <c r="N3875" t="n">
        <v>0</v>
      </c>
      <c r="Q3875" t="inlineStr">
        <is>
          <t>736a17f6-becf-447f-b841-92da473920b6</t>
        </is>
      </c>
      <c r="R3875" t="inlineStr">
        <is>
          <t>Nuclear reactors, boilers, machinery and mechanical appliances; parts thereof</t>
        </is>
      </c>
      <c r="S3875" t="inlineStr">
        <is>
          <t>a65709e4-d77f-4aa0-a9f0-60ae12f32675</t>
        </is>
      </c>
      <c r="T3875" t="inlineStr">
        <is>
          <t>Transmission shafts (including cam shafts and crank shafts) and cranks; bearing housings and plain shaft bearings; gears and gearing; ball or roller screws; gear boxes and other speed changers, including torque converters; flywheels and pulleys, includ...</t>
        </is>
      </c>
      <c r="U3875" t="inlineStr">
        <is>
          <t>e403a96d-96b8-4d8d-ae4a-019826310af9</t>
        </is>
      </c>
      <c r="V3875" t="inlineStr">
        <is>
          <t>GREENS GEARS PRIVATE LIMITED</t>
        </is>
      </c>
      <c r="W3875" t="inlineStr">
        <is>
          <t>3212016388</t>
        </is>
      </c>
      <c r="X3875" t="n">
        <v>0</v>
      </c>
      <c r="Y3875" t="n">
        <v>0</v>
      </c>
      <c r="Z3875" t="n">
        <v>84834000</v>
      </c>
      <c r="AA3875" t="inlineStr">
        <is>
          <t>GEARS AND GEARING, OTHER THAN TOOTHED WHEELS, CHAIN SPRO CKETS AND OTHER TRANSMISSION ELEMENTS PRESENTED SEPARATELY, BALL OR ROLLER SCREWS, GEAR BOXES AND OTHER SPEED CHANGERS, INCLUDING TORQUE CONVERTERS</t>
        </is>
      </c>
      <c r="AB3875" t="inlineStr">
        <is>
          <t>http://indiausatrade.mea.gov.in/api/public/image/stream?key=products%2F20260727T070648Z-328906-03871f3d-05%20GAUMHI%20EDITED-cropped.jpg</t>
        </is>
      </c>
      <c r="AC3875" t="inlineStr">
        <is>
          <t>2026-07-27T07:06:48.090Z</t>
        </is>
      </c>
    </row>
    <row r="3876">
      <c r="A3876" t="inlineStr">
        <is>
          <t>0f38ae0b-f4ac-4809-b658-2726edd682d5</t>
        </is>
      </c>
      <c r="B3876" t="inlineStr">
        <is>
          <t>Cow Dung Powder</t>
        </is>
      </c>
      <c r="C3876" t="inlineStr">
        <is>
          <t>1</t>
        </is>
      </c>
      <c r="E3876" t="inlineStr">
        <is>
          <t>FIXED</t>
        </is>
      </c>
      <c r="F3876" t="n">
        <v>1750</v>
      </c>
      <c r="G3876" t="inlineStr">
        <is>
          <t>USD</t>
        </is>
      </c>
      <c r="I3876" t="inlineStr">
        <is>
          <t>Kilogram</t>
        </is>
      </c>
      <c r="J3876" t="n">
        <v>10000</v>
      </c>
      <c r="M3876" t="n">
        <v>0</v>
      </c>
      <c r="N3876" t="n">
        <v>0</v>
      </c>
      <c r="Q3876" t="inlineStr">
        <is>
          <t>c45483f8-8db0-48e9-a09d-964c0c43fc1c</t>
        </is>
      </c>
      <c r="R3876" t="inlineStr">
        <is>
          <t>Fertilisers</t>
        </is>
      </c>
      <c r="S3876" t="inlineStr">
        <is>
          <t>6053333d-fc1a-483e-9529-8446b2da2ddf</t>
        </is>
      </c>
      <c r="T3876" t="inlineStr">
        <is>
          <t>Animal or vegetable fertilisers, whether or not mixed together or chemically treated; fertilisers produced by the mixing or chemical treatment of animal or vegetable products</t>
        </is>
      </c>
      <c r="U3876" t="inlineStr">
        <is>
          <t>b073d6af-96e8-416d-b149-7c73912f4802</t>
        </is>
      </c>
      <c r="V3876" t="inlineStr">
        <is>
          <t>GLOBAL GOODS ENTERPRISES</t>
        </is>
      </c>
      <c r="W3876" t="inlineStr">
        <is>
          <t>EXBPK5705G</t>
        </is>
      </c>
      <c r="X3876" t="n">
        <v>0</v>
      </c>
      <c r="Y3876" t="n">
        <v>0</v>
      </c>
      <c r="Z3876" t="n">
        <v>31010099</v>
      </c>
      <c r="AA3876" t="inlineStr">
        <is>
          <t>OTHER</t>
        </is>
      </c>
      <c r="AB3876" t="inlineStr">
        <is>
          <t>http://indiausatrade.mea.gov.in/api/public/image/stream?key=products%2F20260626T083011Z-409320-89b30849-IMG_6298_11zon-cropped.jpg</t>
        </is>
      </c>
      <c r="AC3876" t="inlineStr">
        <is>
          <t>2026-06-26T08:30:11.574Z</t>
        </is>
      </c>
    </row>
    <row r="3877">
      <c r="A3877" t="inlineStr">
        <is>
          <t>5b3fb119-72f5-4235-8491-e0f541291b21</t>
        </is>
      </c>
      <c r="B3877" t="inlineStr">
        <is>
          <t>Hex Reducers</t>
        </is>
      </c>
      <c r="E3877" t="inlineStr">
        <is>
          <t>FIXED</t>
        </is>
      </c>
      <c r="F3877" t="n">
        <v>100</v>
      </c>
      <c r="G3877" t="inlineStr">
        <is>
          <t>USD</t>
        </is>
      </c>
      <c r="J3877" t="n">
        <v>1</v>
      </c>
      <c r="M3877" t="n">
        <v>0</v>
      </c>
      <c r="N3877" t="n">
        <v>0</v>
      </c>
      <c r="Q3877" t="inlineStr">
        <is>
          <t>736a17f6-becf-447f-b841-92da473920b6</t>
        </is>
      </c>
      <c r="R3877" t="inlineStr">
        <is>
          <t>Nuclear reactors, boilers, machinery and mechanical appliances; parts thereof</t>
        </is>
      </c>
      <c r="S3877" t="inlineStr">
        <is>
          <t>b730b824-3011-468c-bdb3-d2353e5a7c8a</t>
        </is>
      </c>
      <c r="T3877" t="inlineStr">
        <is>
          <t>Tools for working in the hand, pneumatic, hydraulic or with self-contained electric or non-electric motor</t>
        </is>
      </c>
      <c r="U3877" t="inlineStr">
        <is>
          <t>6c9101a1-4e44-491f-bdf7-d8e0c6d12ddd</t>
        </is>
      </c>
      <c r="V3877" t="inlineStr">
        <is>
          <t>TULEX INDUSTRIAL TOOLS PRIVATE LIMITED</t>
        </is>
      </c>
      <c r="W3877" t="inlineStr">
        <is>
          <t>0300029284</t>
        </is>
      </c>
      <c r="X3877" t="n">
        <v>0</v>
      </c>
      <c r="Y3877" t="n">
        <v>0</v>
      </c>
      <c r="Z3877" t="n">
        <v>84679900</v>
      </c>
      <c r="AA3877" t="inlineStr">
        <is>
          <t>OTHER</t>
        </is>
      </c>
      <c r="AB3877" t="inlineStr">
        <is>
          <t>http://indiausatrade.mea.gov.in/api/public/image/stream?key=products%2F20260513T114430Z-204057-71afc96b-HR%202-cropped.jpg</t>
        </is>
      </c>
      <c r="AC3877" t="inlineStr">
        <is>
          <t>2026-05-13T11:30:39.660Z</t>
        </is>
      </c>
    </row>
    <row r="3878">
      <c r="A3878" t="inlineStr">
        <is>
          <t>04426fd6-67cd-4c96-b7df-af3b499e6f24</t>
        </is>
      </c>
      <c r="B3878" t="inlineStr">
        <is>
          <t>IMPACT SOCKETS</t>
        </is>
      </c>
      <c r="E3878" t="inlineStr">
        <is>
          <t>FIXED</t>
        </is>
      </c>
      <c r="F3878" t="n">
        <v>100</v>
      </c>
      <c r="G3878" t="inlineStr">
        <is>
          <t>USD</t>
        </is>
      </c>
      <c r="J3878" t="n">
        <v>1</v>
      </c>
      <c r="M3878" t="n">
        <v>0</v>
      </c>
      <c r="N3878" t="n">
        <v>0</v>
      </c>
      <c r="Q3878" t="inlineStr">
        <is>
          <t>736a17f6-becf-447f-b841-92da473920b6</t>
        </is>
      </c>
      <c r="R3878" t="inlineStr">
        <is>
          <t>Nuclear reactors, boilers, machinery and mechanical appliances; parts thereof</t>
        </is>
      </c>
      <c r="S3878" t="inlineStr">
        <is>
          <t>b730b824-3011-468c-bdb3-d2353e5a7c8a</t>
        </is>
      </c>
      <c r="T3878" t="inlineStr">
        <is>
          <t>Tools for working in the hand, pneumatic, hydraulic or with self-contained electric or non-electric motor</t>
        </is>
      </c>
      <c r="U3878" t="inlineStr">
        <is>
          <t>6c9101a1-4e44-491f-bdf7-d8e0c6d12ddd</t>
        </is>
      </c>
      <c r="V3878" t="inlineStr">
        <is>
          <t>TULEX INDUSTRIAL TOOLS PRIVATE LIMITED</t>
        </is>
      </c>
      <c r="W3878" t="inlineStr">
        <is>
          <t>0300029284</t>
        </is>
      </c>
      <c r="X3878" t="n">
        <v>0</v>
      </c>
      <c r="Y3878" t="n">
        <v>0</v>
      </c>
      <c r="Z3878" t="n">
        <v>84679900</v>
      </c>
      <c r="AA3878" t="inlineStr">
        <is>
          <t>OTHER</t>
        </is>
      </c>
      <c r="AB3878" t="inlineStr">
        <is>
          <t>http://indiausatrade.mea.gov.in/api/public/image/stream?key=products%2F572392006-IMP%20SKT%201.jpg</t>
        </is>
      </c>
      <c r="AC3878" t="inlineStr">
        <is>
          <t>2026-04-10T12:15:16.351Z</t>
        </is>
      </c>
    </row>
    <row r="3879">
      <c r="A3879" t="inlineStr">
        <is>
          <t>7b565a8f-f91a-4b09-97d2-bcc8d9d0015e</t>
        </is>
      </c>
      <c r="B3879" t="inlineStr">
        <is>
          <t>SPRING BALANCER</t>
        </is>
      </c>
      <c r="C3879" t="inlineStr">
        <is>
          <t>HAND TOOLS</t>
        </is>
      </c>
      <c r="E3879" t="inlineStr">
        <is>
          <t>FIXED</t>
        </is>
      </c>
      <c r="F3879" t="n">
        <v>12</v>
      </c>
      <c r="G3879" t="inlineStr">
        <is>
          <t>USD</t>
        </is>
      </c>
      <c r="M3879" t="n">
        <v>0</v>
      </c>
      <c r="N3879" t="n">
        <v>0</v>
      </c>
      <c r="Q3879" t="inlineStr">
        <is>
          <t>736a17f6-becf-447f-b841-92da473920b6</t>
        </is>
      </c>
      <c r="R3879" t="inlineStr">
        <is>
          <t>Nuclear reactors, boilers, machinery and mechanical appliances; parts thereof</t>
        </is>
      </c>
      <c r="S3879" t="inlineStr">
        <is>
          <t>b730b824-3011-468c-bdb3-d2353e5a7c8a</t>
        </is>
      </c>
      <c r="T3879" t="inlineStr">
        <is>
          <t>Tools for working in the hand, pneumatic, hydraulic or with self-contained electric or non-electric motor</t>
        </is>
      </c>
      <c r="U3879" t="inlineStr">
        <is>
          <t>6c9101a1-4e44-491f-bdf7-d8e0c6d12ddd</t>
        </is>
      </c>
      <c r="V3879" t="inlineStr">
        <is>
          <t>TULEX INDUSTRIAL TOOLS PRIVATE LIMITED</t>
        </is>
      </c>
      <c r="W3879" t="inlineStr">
        <is>
          <t>0300029284</t>
        </is>
      </c>
      <c r="X3879" t="n">
        <v>0</v>
      </c>
      <c r="Y3879" t="n">
        <v>0</v>
      </c>
      <c r="Z3879" t="n">
        <v>84679900</v>
      </c>
      <c r="AA3879" t="inlineStr">
        <is>
          <t>OTHER</t>
        </is>
      </c>
      <c r="AB3879" t="inlineStr">
        <is>
          <t>http://indiausatrade.mea.gov.in/api/public/image/stream?key=products%2F20260817T104512Z-473299-845dfd66-9%20to%2015%20kg%20XL%20DESIGN%202.2%20MTRS%20ROPE%20TRAVEL%20COMPETE-cropped.jpg</t>
        </is>
      </c>
      <c r="AC3879" t="inlineStr">
        <is>
          <t>2026-08-17T10:45:12.537Z</t>
        </is>
      </c>
    </row>
    <row r="3880">
      <c r="A3880" t="inlineStr">
        <is>
          <t>6d9e649b-894d-4c15-9626-3b75a50ec3e3</t>
        </is>
      </c>
      <c r="B3880" t="inlineStr">
        <is>
          <t>CASTELLATED SLUGGING WRENCH &amp; CASTELLATED SOCKETS</t>
        </is>
      </c>
      <c r="C3880" t="inlineStr">
        <is>
          <t>HAND TOOLS</t>
        </is>
      </c>
      <c r="E3880" t="inlineStr">
        <is>
          <t>FIXED</t>
        </is>
      </c>
      <c r="F3880" t="n">
        <v>90</v>
      </c>
      <c r="G3880" t="inlineStr">
        <is>
          <t>USD</t>
        </is>
      </c>
      <c r="M3880" t="n">
        <v>0</v>
      </c>
      <c r="N3880" t="n">
        <v>0</v>
      </c>
      <c r="Q3880" t="inlineStr">
        <is>
          <t>736a17f6-becf-447f-b841-92da473920b6</t>
        </is>
      </c>
      <c r="R3880" t="inlineStr">
        <is>
          <t>Nuclear reactors, boilers, machinery and mechanical appliances; parts thereof</t>
        </is>
      </c>
      <c r="S3880" t="inlineStr">
        <is>
          <t>b730b824-3011-468c-bdb3-d2353e5a7c8a</t>
        </is>
      </c>
      <c r="T3880" t="inlineStr">
        <is>
          <t>Tools for working in the hand, pneumatic, hydraulic or with self-contained electric or non-electric motor</t>
        </is>
      </c>
      <c r="U3880" t="inlineStr">
        <is>
          <t>6c9101a1-4e44-491f-bdf7-d8e0c6d12ddd</t>
        </is>
      </c>
      <c r="V3880" t="inlineStr">
        <is>
          <t>TULEX INDUSTRIAL TOOLS PRIVATE LIMITED</t>
        </is>
      </c>
      <c r="W3880" t="inlineStr">
        <is>
          <t>0300029284</t>
        </is>
      </c>
      <c r="X3880" t="n">
        <v>0</v>
      </c>
      <c r="Y3880" t="n">
        <v>0</v>
      </c>
      <c r="Z3880" t="n">
        <v>84672900</v>
      </c>
      <c r="AA3880" t="inlineStr">
        <is>
          <t>OTHER</t>
        </is>
      </c>
      <c r="AB3880" t="inlineStr">
        <is>
          <t>http://indiausatrade.mea.gov.in/api/public/image/stream?key=products%2F20260817T105504Z-171456-2123bc94-Tulex%20Castellated%20Slugging%20Wrench%20and%20Socket%20for%20Turbine%20Maintenance-cropped.jpg</t>
        </is>
      </c>
      <c r="AC3880" t="inlineStr">
        <is>
          <t>2026-08-17T10:55:04.335Z</t>
        </is>
      </c>
    </row>
    <row r="3881">
      <c r="A3881" t="inlineStr">
        <is>
          <t>c5d2bc57-55f0-45b9-9dfa-cdecd1fef29d</t>
        </is>
      </c>
      <c r="B3881" t="inlineStr">
        <is>
          <t>Handmade Carpets</t>
        </is>
      </c>
      <c r="C3881" t="inlineStr">
        <is>
          <t>5701</t>
        </is>
      </c>
      <c r="E3881" t="inlineStr">
        <is>
          <t>FIXED</t>
        </is>
      </c>
      <c r="F3881" t="n">
        <v>0</v>
      </c>
      <c r="G3881" t="inlineStr">
        <is>
          <t>USD</t>
        </is>
      </c>
      <c r="I3881" t="inlineStr">
        <is>
          <t>SqMeter</t>
        </is>
      </c>
      <c r="M3881" t="n">
        <v>0</v>
      </c>
      <c r="N3881" t="n">
        <v>0</v>
      </c>
      <c r="Q3881" t="inlineStr">
        <is>
          <t>939b4b61-99a9-4615-b4e4-39970d76eeb8</t>
        </is>
      </c>
      <c r="R3881" t="inlineStr">
        <is>
          <t>Carpets and other textile floor coverings</t>
        </is>
      </c>
      <c r="S3881" t="inlineStr">
        <is>
          <t>60da4bb8-5dd6-4e19-aa3e-34445ccfc99c</t>
        </is>
      </c>
      <c r="T3881" t="inlineStr">
        <is>
          <t>Carpets and other textile floor coverings, knotted, whether or not made up</t>
        </is>
      </c>
      <c r="U3881" t="inlineStr">
        <is>
          <t>1242ca07-51cb-4bed-a9f0-b9f703c3b2de</t>
        </is>
      </c>
      <c r="V3881" t="inlineStr">
        <is>
          <t>RAMCHANDER MOTILAL EXIM</t>
        </is>
      </c>
      <c r="W3881" t="inlineStr">
        <is>
          <t>1304000346</t>
        </is>
      </c>
      <c r="X3881" t="n">
        <v>0</v>
      </c>
      <c r="Y3881" t="n">
        <v>0</v>
      </c>
      <c r="Z3881" t="n">
        <v>57011000</v>
      </c>
      <c r="AA3881" t="inlineStr">
        <is>
          <t>CARPETS AND OTHER TEXTILE FLOOR COVERINGS, KNOTTED, WHETHER OR NOT MADE UP - OF WOOL OR FINE ANIMAL HAIR</t>
        </is>
      </c>
      <c r="AB3881" t="inlineStr">
        <is>
          <t>http://indiausatrade.mea.gov.in/api/public/image/stream?key=products%2F20260729T085259Z-200420-d9797569-983-cropped.jpg</t>
        </is>
      </c>
      <c r="AC3881" t="inlineStr">
        <is>
          <t>2026-07-29T08:52:59.369Z</t>
        </is>
      </c>
    </row>
    <row r="3882">
      <c r="A3882" t="inlineStr">
        <is>
          <t>5f0e8e1d-1b6e-4bc3-a5be-7fa01fc6f497</t>
        </is>
      </c>
      <c r="B3882" t="inlineStr">
        <is>
          <t>Cylinder Head Gaskets</t>
        </is>
      </c>
      <c r="C3882" t="inlineStr">
        <is>
          <t>Various</t>
        </is>
      </c>
      <c r="E3882" t="inlineStr">
        <is>
          <t>FIXED</t>
        </is>
      </c>
      <c r="F3882" t="n">
        <v>0</v>
      </c>
      <c r="G3882" t="inlineStr">
        <is>
          <t>USD</t>
        </is>
      </c>
      <c r="I3882" t="inlineStr">
        <is>
          <t>Numbers</t>
        </is>
      </c>
      <c r="M3882" t="n">
        <v>0</v>
      </c>
      <c r="N3882" t="n">
        <v>0</v>
      </c>
      <c r="Q3882" t="inlineStr">
        <is>
          <t>736a17f6-becf-447f-b841-92da473920b6</t>
        </is>
      </c>
      <c r="R3882" t="inlineStr">
        <is>
          <t>Nuclear reactors, boilers, machinery and mechanical appliances; parts thereof</t>
        </is>
      </c>
      <c r="S3882" t="inlineStr">
        <is>
          <t>1c032f18-b81d-46e6-a68a-5b3b0b2921ad</t>
        </is>
      </c>
      <c r="T3882" t="inlineStr">
        <is>
          <t>Gaskets and similar joints of metal sheeting combined with other material or of two or more layers of metal; sets or assortments of gaskets and similar joints, dissimilar in composition, put up in pouches, envelopes or similar packings; mechanical seals</t>
        </is>
      </c>
      <c r="U3882" t="inlineStr">
        <is>
          <t>5342955c-9d54-4720-8b4f-675c1894f996</t>
        </is>
      </c>
      <c r="V3882" t="inlineStr">
        <is>
          <t>FIRSTEDGE MARKETING</t>
        </is>
      </c>
      <c r="W3882" t="inlineStr">
        <is>
          <t>0507061471</t>
        </is>
      </c>
      <c r="X3882" t="n">
        <v>0</v>
      </c>
      <c r="Y3882" t="n">
        <v>0</v>
      </c>
      <c r="Z3882" t="n">
        <v>84841010</v>
      </c>
      <c r="AA3882" t="inlineStr">
        <is>
          <t>ASBESTOS METALLIC PACKINGS AND GASKETS (EXCLUDING GASKETS OF ASBESTOS BOARD REINFORCED WITH METAL GAUZE OR WIRE)</t>
        </is>
      </c>
      <c r="AB3882" t="inlineStr">
        <is>
          <t>http://indiausatrade.mea.gov.in/api/public/image/stream?key=products%2F20260723T094408Z-913741-b0464b16-CHG-1-cropped.jpg</t>
        </is>
      </c>
      <c r="AC3882" t="inlineStr">
        <is>
          <t>2026-07-23T09:44:08.180Z</t>
        </is>
      </c>
    </row>
    <row r="3883">
      <c r="A3883" t="inlineStr">
        <is>
          <t>ab54bf9d-877a-4477-b238-25c76d32bd7e</t>
        </is>
      </c>
      <c r="B3883" t="inlineStr">
        <is>
          <t>Rubber Coated Steel Gaskets (including Spacer Shims)</t>
        </is>
      </c>
      <c r="C3883" t="inlineStr">
        <is>
          <t>Various</t>
        </is>
      </c>
      <c r="E3883" t="inlineStr">
        <is>
          <t>FIXED</t>
        </is>
      </c>
      <c r="F3883" t="n">
        <v>10</v>
      </c>
      <c r="G3883" t="inlineStr">
        <is>
          <t>USD</t>
        </is>
      </c>
      <c r="I3883" t="inlineStr">
        <is>
          <t>Numbers</t>
        </is>
      </c>
      <c r="M3883" t="n">
        <v>0</v>
      </c>
      <c r="N3883" t="n">
        <v>0</v>
      </c>
      <c r="Q3883" t="inlineStr">
        <is>
          <t>736a17f6-becf-447f-b841-92da473920b6</t>
        </is>
      </c>
      <c r="R3883" t="inlineStr">
        <is>
          <t>Nuclear reactors, boilers, machinery and mechanical appliances; parts thereof</t>
        </is>
      </c>
      <c r="S3883" t="inlineStr">
        <is>
          <t>1c032f18-b81d-46e6-a68a-5b3b0b2921ad</t>
        </is>
      </c>
      <c r="T3883" t="inlineStr">
        <is>
          <t>Gaskets and similar joints of metal sheeting combined with other material or of two or more layers of metal; sets or assortments of gaskets and similar joints, dissimilar in composition, put up in pouches, envelopes or similar packings; mechanical seals</t>
        </is>
      </c>
      <c r="U3883" t="inlineStr">
        <is>
          <t>5342955c-9d54-4720-8b4f-675c1894f996</t>
        </is>
      </c>
      <c r="V3883" t="inlineStr">
        <is>
          <t>FIRSTEDGE MARKETING</t>
        </is>
      </c>
      <c r="W3883" t="inlineStr">
        <is>
          <t>0507061471</t>
        </is>
      </c>
      <c r="X3883" t="n">
        <v>0</v>
      </c>
      <c r="Y3883" t="n">
        <v>0</v>
      </c>
      <c r="Z3883" t="n">
        <v>84841010</v>
      </c>
      <c r="AA3883" t="inlineStr">
        <is>
          <t>ASBESTOS METALLIC PACKINGS AND GASKETS (EXCLUDING GASKETS OF ASBESTOS BOARD REINFORCED WITH METAL GAUZE OR WIRE)</t>
        </is>
      </c>
      <c r="AB3883" t="inlineStr">
        <is>
          <t>http://indiausatrade.mea.gov.in/api/public/image/stream?key=products%2F20260723T095056Z-251130-11a17f7c-gaskets-08-rubber-coated-steel-gaskets-cropped.jpg</t>
        </is>
      </c>
      <c r="AC3883" t="inlineStr">
        <is>
          <t>2026-07-23T09:50:56.442Z</t>
        </is>
      </c>
    </row>
    <row r="3884">
      <c r="A3884" t="inlineStr">
        <is>
          <t>04a1c00b-7603-4752-81eb-61938828e846</t>
        </is>
      </c>
      <c r="B3884" t="inlineStr">
        <is>
          <t>Integrated Edge-Moulded – Cylinder Head &amp; Other Gaskets</t>
        </is>
      </c>
      <c r="C3884" t="inlineStr">
        <is>
          <t>Various</t>
        </is>
      </c>
      <c r="E3884" t="inlineStr">
        <is>
          <t>FIXED</t>
        </is>
      </c>
      <c r="F3884" t="n">
        <v>10</v>
      </c>
      <c r="G3884" t="inlineStr">
        <is>
          <t>USD</t>
        </is>
      </c>
      <c r="I3884" t="inlineStr">
        <is>
          <t>Numbers</t>
        </is>
      </c>
      <c r="M3884" t="n">
        <v>0</v>
      </c>
      <c r="N3884" t="n">
        <v>0</v>
      </c>
      <c r="Q3884" t="inlineStr">
        <is>
          <t>736a17f6-becf-447f-b841-92da473920b6</t>
        </is>
      </c>
      <c r="R3884" t="inlineStr">
        <is>
          <t>Nuclear reactors, boilers, machinery and mechanical appliances; parts thereof</t>
        </is>
      </c>
      <c r="S3884" t="inlineStr">
        <is>
          <t>1c032f18-b81d-46e6-a68a-5b3b0b2921ad</t>
        </is>
      </c>
      <c r="T3884" t="inlineStr">
        <is>
          <t>Gaskets and similar joints of metal sheeting combined with other material or of two or more layers of metal; sets or assortments of gaskets and similar joints, dissimilar in composition, put up in pouches, envelopes or similar packings; mechanical seals</t>
        </is>
      </c>
      <c r="U3884" t="inlineStr">
        <is>
          <t>5342955c-9d54-4720-8b4f-675c1894f996</t>
        </is>
      </c>
      <c r="V3884" t="inlineStr">
        <is>
          <t>FIRSTEDGE MARKETING</t>
        </is>
      </c>
      <c r="W3884" t="inlineStr">
        <is>
          <t>0507061471</t>
        </is>
      </c>
      <c r="X3884" t="n">
        <v>0</v>
      </c>
      <c r="Y3884" t="n">
        <v>0</v>
      </c>
      <c r="Z3884" t="n">
        <v>84841010</v>
      </c>
      <c r="AA3884" t="inlineStr">
        <is>
          <t>ASBESTOS METALLIC PACKINGS AND GASKETS (EXCLUDING GASKETS OF ASBESTOS BOARD REINFORCED WITH METAL GAUZE OR WIRE)</t>
        </is>
      </c>
      <c r="AB3884" t="inlineStr">
        <is>
          <t>http://indiausatrade.mea.gov.in/api/public/image/stream?key=products%2F20260723T095427Z-323209-6c64927f-integrated-edge-gaskets-01-cropped.jpg</t>
        </is>
      </c>
      <c r="AC3884" t="inlineStr">
        <is>
          <t>2026-07-23T09:54:27.982Z</t>
        </is>
      </c>
    </row>
    <row r="3885">
      <c r="A3885" t="inlineStr">
        <is>
          <t>5dcca85c-830f-4c40-8b62-9dd75f5ea7d4</t>
        </is>
      </c>
      <c r="B3885" t="inlineStr">
        <is>
          <t>Exhaust Gaskets</t>
        </is>
      </c>
      <c r="C3885" t="inlineStr">
        <is>
          <t>Various</t>
        </is>
      </c>
      <c r="E3885" t="inlineStr">
        <is>
          <t>FIXED</t>
        </is>
      </c>
      <c r="F3885" t="n">
        <v>10</v>
      </c>
      <c r="G3885" t="inlineStr">
        <is>
          <t>USD</t>
        </is>
      </c>
      <c r="I3885" t="inlineStr">
        <is>
          <t>Numbers</t>
        </is>
      </c>
      <c r="M3885" t="n">
        <v>0</v>
      </c>
      <c r="N3885" t="n">
        <v>0</v>
      </c>
      <c r="Q3885" t="inlineStr">
        <is>
          <t>736a17f6-becf-447f-b841-92da473920b6</t>
        </is>
      </c>
      <c r="R3885" t="inlineStr">
        <is>
          <t>Nuclear reactors, boilers, machinery and mechanical appliances; parts thereof</t>
        </is>
      </c>
      <c r="S3885" t="inlineStr">
        <is>
          <t>1c032f18-b81d-46e6-a68a-5b3b0b2921ad</t>
        </is>
      </c>
      <c r="T3885" t="inlineStr">
        <is>
          <t>Gaskets and similar joints of metal sheeting combined with other material or of two or more layers of metal; sets or assortments of gaskets and similar joints, dissimilar in composition, put up in pouches, envelopes or similar packings; mechanical seals</t>
        </is>
      </c>
      <c r="U3885" t="inlineStr">
        <is>
          <t>5342955c-9d54-4720-8b4f-675c1894f996</t>
        </is>
      </c>
      <c r="V3885" t="inlineStr">
        <is>
          <t>FIRSTEDGE MARKETING</t>
        </is>
      </c>
      <c r="W3885" t="inlineStr">
        <is>
          <t>0507061471</t>
        </is>
      </c>
      <c r="X3885" t="n">
        <v>0</v>
      </c>
      <c r="Y3885" t="n">
        <v>0</v>
      </c>
      <c r="Z3885" t="n">
        <v>84841010</v>
      </c>
      <c r="AA3885" t="inlineStr">
        <is>
          <t>ASBESTOS METALLIC PACKINGS AND GASKETS (EXCLUDING GASKETS OF ASBESTOS BOARD REINFORCED WITH METAL GAUZE OR WIRE)</t>
        </is>
      </c>
      <c r="AB3885" t="inlineStr">
        <is>
          <t>http://indiausatrade.mea.gov.in/api/public/image/stream?key=products%2F20260723T095720Z-802946-b8f11e8d-exhaust-gaskets-02-cropped.jpg</t>
        </is>
      </c>
      <c r="AC3885" t="inlineStr">
        <is>
          <t>2026-07-23T09:57:20.691Z</t>
        </is>
      </c>
    </row>
    <row r="3886">
      <c r="A3886" t="inlineStr">
        <is>
          <t>6ea3fee5-037b-426a-88e7-3c223d79b774</t>
        </is>
      </c>
      <c r="B3886" t="inlineStr">
        <is>
          <t>Manifold Gaskets</t>
        </is>
      </c>
      <c r="C3886" t="inlineStr">
        <is>
          <t>Various</t>
        </is>
      </c>
      <c r="E3886" t="inlineStr">
        <is>
          <t>FIXED</t>
        </is>
      </c>
      <c r="F3886" t="n">
        <v>10</v>
      </c>
      <c r="G3886" t="inlineStr">
        <is>
          <t>USD</t>
        </is>
      </c>
      <c r="I3886" t="inlineStr">
        <is>
          <t>Numbers</t>
        </is>
      </c>
      <c r="M3886" t="n">
        <v>0</v>
      </c>
      <c r="N3886" t="n">
        <v>0</v>
      </c>
      <c r="Q3886" t="inlineStr">
        <is>
          <t>736a17f6-becf-447f-b841-92da473920b6</t>
        </is>
      </c>
      <c r="R3886" t="inlineStr">
        <is>
          <t>Nuclear reactors, boilers, machinery and mechanical appliances; parts thereof</t>
        </is>
      </c>
      <c r="S3886" t="inlineStr">
        <is>
          <t>1c032f18-b81d-46e6-a68a-5b3b0b2921ad</t>
        </is>
      </c>
      <c r="T3886" t="inlineStr">
        <is>
          <t>Gaskets and similar joints of metal sheeting combined with other material or of two or more layers of metal; sets or assortments of gaskets and similar joints, dissimilar in composition, put up in pouches, envelopes or similar packings; mechanical seals</t>
        </is>
      </c>
      <c r="U3886" t="inlineStr">
        <is>
          <t>5342955c-9d54-4720-8b4f-675c1894f996</t>
        </is>
      </c>
      <c r="V3886" t="inlineStr">
        <is>
          <t>FIRSTEDGE MARKETING</t>
        </is>
      </c>
      <c r="W3886" t="inlineStr">
        <is>
          <t>0507061471</t>
        </is>
      </c>
      <c r="X3886" t="n">
        <v>0</v>
      </c>
      <c r="Y3886" t="n">
        <v>0</v>
      </c>
      <c r="Z3886" t="n">
        <v>84841010</v>
      </c>
      <c r="AA3886" t="inlineStr">
        <is>
          <t>ASBESTOS METALLIC PACKINGS AND GASKETS (EXCLUDING GASKETS OF ASBESTOS BOARD REINFORCED WITH METAL GAUZE OR WIRE)</t>
        </is>
      </c>
      <c r="AB3886" t="inlineStr">
        <is>
          <t>http://indiausatrade.mea.gov.in/api/public/image/stream?key=products%2F20260723T095904Z-845214-83adc118-manifold-gaskets-01-cropped.jpg</t>
        </is>
      </c>
      <c r="AC3886" t="inlineStr">
        <is>
          <t>2026-07-23T09:59:04.507Z</t>
        </is>
      </c>
    </row>
    <row r="3887">
      <c r="A3887" t="inlineStr">
        <is>
          <t>2513dd3a-2cf6-4601-85fa-23e96f44d459</t>
        </is>
      </c>
      <c r="B3887" t="inlineStr">
        <is>
          <t>Heat Shield</t>
        </is>
      </c>
      <c r="C3887" t="inlineStr">
        <is>
          <t>Various</t>
        </is>
      </c>
      <c r="E3887" t="inlineStr">
        <is>
          <t>FIXED</t>
        </is>
      </c>
      <c r="F3887" t="n">
        <v>10</v>
      </c>
      <c r="G3887" t="inlineStr">
        <is>
          <t>USD</t>
        </is>
      </c>
      <c r="I3887" t="inlineStr">
        <is>
          <t>Numbers</t>
        </is>
      </c>
      <c r="M3887" t="n">
        <v>0</v>
      </c>
      <c r="N3887" t="n">
        <v>0</v>
      </c>
      <c r="Q3887" t="inlineStr">
        <is>
          <t>736a17f6-becf-447f-b841-92da473920b6</t>
        </is>
      </c>
      <c r="R3887" t="inlineStr">
        <is>
          <t>Nuclear reactors, boilers, machinery and mechanical appliances; parts thereof</t>
        </is>
      </c>
      <c r="S3887" t="inlineStr">
        <is>
          <t>1c032f18-b81d-46e6-a68a-5b3b0b2921ad</t>
        </is>
      </c>
      <c r="T3887" t="inlineStr">
        <is>
          <t>Gaskets and similar joints of metal sheeting combined with other material or of two or more layers of metal; sets or assortments of gaskets and similar joints, dissimilar in composition, put up in pouches, envelopes or similar packings; mechanical seals</t>
        </is>
      </c>
      <c r="U3887" t="inlineStr">
        <is>
          <t>5342955c-9d54-4720-8b4f-675c1894f996</t>
        </is>
      </c>
      <c r="V3887" t="inlineStr">
        <is>
          <t>FIRSTEDGE MARKETING</t>
        </is>
      </c>
      <c r="W3887" t="inlineStr">
        <is>
          <t>0507061471</t>
        </is>
      </c>
      <c r="X3887" t="n">
        <v>0</v>
      </c>
      <c r="Y3887" t="n">
        <v>0</v>
      </c>
      <c r="Z3887" t="n">
        <v>84841010</v>
      </c>
      <c r="AA3887" t="inlineStr">
        <is>
          <t>ASBESTOS METALLIC PACKINGS AND GASKETS (EXCLUDING GASKETS OF ASBESTOS BOARD REINFORCED WITH METAL GAUZE OR WIRE)</t>
        </is>
      </c>
      <c r="AB3887" t="inlineStr">
        <is>
          <t>http://indiausatrade.mea.gov.in/api/public/image/stream?key=products%2F20260723T100317Z-828250-f4da96f3-heat-shield-01-cropped.jpg</t>
        </is>
      </c>
      <c r="AC3887" t="inlineStr">
        <is>
          <t>2026-07-23T10:03:17.723Z</t>
        </is>
      </c>
    </row>
    <row r="3888">
      <c r="A3888" t="inlineStr">
        <is>
          <t>0d6a6597-7ee0-413a-a6d7-4f2a3418bae0</t>
        </is>
      </c>
      <c r="B3888" t="inlineStr">
        <is>
          <t>Timing Cover Gaskets</t>
        </is>
      </c>
      <c r="C3888" t="inlineStr">
        <is>
          <t>Various</t>
        </is>
      </c>
      <c r="E3888" t="inlineStr">
        <is>
          <t>FIXED</t>
        </is>
      </c>
      <c r="F3888" t="n">
        <v>10</v>
      </c>
      <c r="G3888" t="inlineStr">
        <is>
          <t>USD</t>
        </is>
      </c>
      <c r="I3888" t="inlineStr">
        <is>
          <t>Numbers</t>
        </is>
      </c>
      <c r="M3888" t="n">
        <v>0</v>
      </c>
      <c r="N3888" t="n">
        <v>0</v>
      </c>
      <c r="Q3888" t="inlineStr">
        <is>
          <t>736a17f6-becf-447f-b841-92da473920b6</t>
        </is>
      </c>
      <c r="R3888" t="inlineStr">
        <is>
          <t>Nuclear reactors, boilers, machinery and mechanical appliances; parts thereof</t>
        </is>
      </c>
      <c r="S3888" t="inlineStr">
        <is>
          <t>1c032f18-b81d-46e6-a68a-5b3b0b2921ad</t>
        </is>
      </c>
      <c r="T3888" t="inlineStr">
        <is>
          <t>Gaskets and similar joints of metal sheeting combined with other material or of two or more layers of metal; sets or assortments of gaskets and similar joints, dissimilar in composition, put up in pouches, envelopes or similar packings; mechanical seals</t>
        </is>
      </c>
      <c r="U3888" t="inlineStr">
        <is>
          <t>5342955c-9d54-4720-8b4f-675c1894f996</t>
        </is>
      </c>
      <c r="V3888" t="inlineStr">
        <is>
          <t>FIRSTEDGE MARKETING</t>
        </is>
      </c>
      <c r="W3888" t="inlineStr">
        <is>
          <t>0507061471</t>
        </is>
      </c>
      <c r="X3888" t="n">
        <v>0</v>
      </c>
      <c r="Y3888" t="n">
        <v>0</v>
      </c>
      <c r="Z3888" t="n">
        <v>84841010</v>
      </c>
      <c r="AA3888" t="inlineStr">
        <is>
          <t>ASBESTOS METALLIC PACKINGS AND GASKETS (EXCLUDING GASKETS OF ASBESTOS BOARD REINFORCED WITH METAL GAUZE OR WIRE)</t>
        </is>
      </c>
      <c r="AB3888" t="inlineStr">
        <is>
          <t>http://indiausatrade.mea.gov.in/api/public/image/stream?key=products%2F20260723T100502Z-958394-a3bc9443-timing-cover-gaskets-01-cropped.jpg</t>
        </is>
      </c>
      <c r="AC3888" t="inlineStr">
        <is>
          <t>2026-07-23T10:05:02.959Z</t>
        </is>
      </c>
    </row>
    <row r="3889">
      <c r="A3889" t="inlineStr">
        <is>
          <t>f2799438-5ec4-43ed-97f8-aabbd65acdae</t>
        </is>
      </c>
      <c r="B3889" t="inlineStr">
        <is>
          <t>Oil Pan / Sump Gaskets</t>
        </is>
      </c>
      <c r="C3889" t="inlineStr">
        <is>
          <t>Various</t>
        </is>
      </c>
      <c r="E3889" t="inlineStr">
        <is>
          <t>FIXED</t>
        </is>
      </c>
      <c r="F3889" t="n">
        <v>10</v>
      </c>
      <c r="G3889" t="inlineStr">
        <is>
          <t>USD</t>
        </is>
      </c>
      <c r="I3889" t="inlineStr">
        <is>
          <t>Numbers</t>
        </is>
      </c>
      <c r="M3889" t="n">
        <v>0</v>
      </c>
      <c r="N3889" t="n">
        <v>0</v>
      </c>
      <c r="Q3889" t="inlineStr">
        <is>
          <t>736a17f6-becf-447f-b841-92da473920b6</t>
        </is>
      </c>
      <c r="R3889" t="inlineStr">
        <is>
          <t>Nuclear reactors, boilers, machinery and mechanical appliances; parts thereof</t>
        </is>
      </c>
      <c r="S3889" t="inlineStr">
        <is>
          <t>1c032f18-b81d-46e6-a68a-5b3b0b2921ad</t>
        </is>
      </c>
      <c r="T3889" t="inlineStr">
        <is>
          <t>Gaskets and similar joints of metal sheeting combined with other material or of two or more layers of metal; sets or assortments of gaskets and similar joints, dissimilar in composition, put up in pouches, envelopes or similar packings; mechanical seals</t>
        </is>
      </c>
      <c r="U3889" t="inlineStr">
        <is>
          <t>5342955c-9d54-4720-8b4f-675c1894f996</t>
        </is>
      </c>
      <c r="V3889" t="inlineStr">
        <is>
          <t>FIRSTEDGE MARKETING</t>
        </is>
      </c>
      <c r="W3889" t="inlineStr">
        <is>
          <t>0507061471</t>
        </is>
      </c>
      <c r="X3889" t="n">
        <v>0</v>
      </c>
      <c r="Y3889" t="n">
        <v>0</v>
      </c>
      <c r="Z3889" t="n">
        <v>84841010</v>
      </c>
      <c r="AA3889" t="inlineStr">
        <is>
          <t>ASBESTOS METALLIC PACKINGS AND GASKETS (EXCLUDING GASKETS OF ASBESTOS BOARD REINFORCED WITH METAL GAUZE OR WIRE)</t>
        </is>
      </c>
      <c r="AB3889" t="inlineStr">
        <is>
          <t>http://indiausatrade.mea.gov.in/api/public/image/stream?key=products%2F20260723T100659Z-715998-f1b4c12c-oil-pan-sump-gaskets-01-cropped.jpg</t>
        </is>
      </c>
      <c r="AC3889" t="inlineStr">
        <is>
          <t>2026-07-23T10:06:59.355Z</t>
        </is>
      </c>
    </row>
    <row r="3890">
      <c r="A3890" t="inlineStr">
        <is>
          <t>780b39d0-c399-4e85-be32-cb1534146fb2</t>
        </is>
      </c>
      <c r="B3890" t="inlineStr">
        <is>
          <t>Turbo Charger Gaskets</t>
        </is>
      </c>
      <c r="C3890" t="inlineStr">
        <is>
          <t>Various</t>
        </is>
      </c>
      <c r="E3890" t="inlineStr">
        <is>
          <t>FIXED</t>
        </is>
      </c>
      <c r="F3890" t="n">
        <v>10</v>
      </c>
      <c r="G3890" t="inlineStr">
        <is>
          <t>USD</t>
        </is>
      </c>
      <c r="I3890" t="inlineStr">
        <is>
          <t>Numbers</t>
        </is>
      </c>
      <c r="M3890" t="n">
        <v>0</v>
      </c>
      <c r="N3890" t="n">
        <v>0</v>
      </c>
      <c r="Q3890" t="inlineStr">
        <is>
          <t>736a17f6-becf-447f-b841-92da473920b6</t>
        </is>
      </c>
      <c r="R3890" t="inlineStr">
        <is>
          <t>Nuclear reactors, boilers, machinery and mechanical appliances; parts thereof</t>
        </is>
      </c>
      <c r="S3890" t="inlineStr">
        <is>
          <t>1c032f18-b81d-46e6-a68a-5b3b0b2921ad</t>
        </is>
      </c>
      <c r="T3890" t="inlineStr">
        <is>
          <t>Gaskets and similar joints of metal sheeting combined with other material or of two or more layers of metal; sets or assortments of gaskets and similar joints, dissimilar in composition, put up in pouches, envelopes or similar packings; mechanical seals</t>
        </is>
      </c>
      <c r="U3890" t="inlineStr">
        <is>
          <t>5342955c-9d54-4720-8b4f-675c1894f996</t>
        </is>
      </c>
      <c r="V3890" t="inlineStr">
        <is>
          <t>FIRSTEDGE MARKETING</t>
        </is>
      </c>
      <c r="W3890" t="inlineStr">
        <is>
          <t>0507061471</t>
        </is>
      </c>
      <c r="X3890" t="n">
        <v>0</v>
      </c>
      <c r="Y3890" t="n">
        <v>0</v>
      </c>
      <c r="Z3890" t="n">
        <v>84841010</v>
      </c>
      <c r="AA3890" t="inlineStr">
        <is>
          <t>ASBESTOS METALLIC PACKINGS AND GASKETS (EXCLUDING GASKETS OF ASBESTOS BOARD REINFORCED WITH METAL GAUZE OR WIRE)</t>
        </is>
      </c>
      <c r="AB3890" t="inlineStr">
        <is>
          <t>http://indiausatrade.mea.gov.in/api/public/image/stream?key=products%2F20260723T100829Z-887051-e068a3ae-turbo-charger-gaskets-01-cropped.jpg</t>
        </is>
      </c>
      <c r="AC3890" t="inlineStr">
        <is>
          <t>2026-07-23T10:08:29.277Z</t>
        </is>
      </c>
    </row>
    <row r="3891">
      <c r="A3891" t="inlineStr">
        <is>
          <t>14f385e1-2b1f-44eb-9077-1c6c3d26ac4d</t>
        </is>
      </c>
      <c r="B3891" t="inlineStr">
        <is>
          <t xml:space="preserve">Bhagwa Pomegrante </t>
        </is>
      </c>
      <c r="C3891" t="inlineStr">
        <is>
          <t>P08109010</t>
        </is>
      </c>
      <c r="E3891" t="inlineStr">
        <is>
          <t>FIXED</t>
        </is>
      </c>
      <c r="F3891" t="n">
        <v>15</v>
      </c>
      <c r="G3891" t="inlineStr">
        <is>
          <t>USD</t>
        </is>
      </c>
      <c r="M3891" t="n">
        <v>0</v>
      </c>
      <c r="N3891" t="n">
        <v>0</v>
      </c>
      <c r="Q3891" t="inlineStr">
        <is>
          <t>2ef64ff9-cb1b-4020-8faa-42e6ad7e233e</t>
        </is>
      </c>
      <c r="R3891" t="inlineStr">
        <is>
          <t>Edible fruit and nuts; peel of citrus fruit or melons</t>
        </is>
      </c>
      <c r="S3891" t="inlineStr">
        <is>
          <t>40b36445-c3c9-47f7-837d-81dd2f3bfaa4</t>
        </is>
      </c>
      <c r="T3891" t="inlineStr">
        <is>
          <t>Other fruit, fresh</t>
        </is>
      </c>
      <c r="U3891" t="inlineStr">
        <is>
          <t>e0c7edc0-1e98-4941-8e1b-2c679e308e09</t>
        </is>
      </c>
      <c r="V3891" t="inlineStr">
        <is>
          <t>HRIDAY ZIYANA VENTURE</t>
        </is>
      </c>
      <c r="W3891" t="inlineStr">
        <is>
          <t>AARFH5396M</t>
        </is>
      </c>
      <c r="X3891" t="n">
        <v>0</v>
      </c>
      <c r="Y3891" t="n">
        <v>0</v>
      </c>
      <c r="Z3891" t="n">
        <v>8109010</v>
      </c>
      <c r="AA3891" t="inlineStr">
        <is>
          <t>POMEGRANATES</t>
        </is>
      </c>
      <c r="AB3891" t="inlineStr">
        <is>
          <t>http://indiausatrade.mea.gov.in/api/public/image/stream?key=products%2F20260706T182606Z-657516-75f82d47-1001848711-cropped.jpg</t>
        </is>
      </c>
      <c r="AC3891" t="inlineStr">
        <is>
          <t>2026-07-06T18:26:06.117Z</t>
        </is>
      </c>
    </row>
    <row r="3892">
      <c r="A3892" t="inlineStr">
        <is>
          <t>fc11a7b4-8307-443c-afb6-ed251cc637fd</t>
        </is>
      </c>
      <c r="B3892" t="inlineStr">
        <is>
          <t>Manhole Frames and Covers</t>
        </is>
      </c>
      <c r="C3892" t="inlineStr">
        <is>
          <t>10100</t>
        </is>
      </c>
      <c r="E3892" t="inlineStr">
        <is>
          <t>FIXED</t>
        </is>
      </c>
      <c r="F3892" t="n">
        <v>0</v>
      </c>
      <c r="G3892" t="inlineStr">
        <is>
          <t>USD</t>
        </is>
      </c>
      <c r="M3892" t="n">
        <v>0</v>
      </c>
      <c r="N3892" t="n">
        <v>0</v>
      </c>
      <c r="Q3892" t="inlineStr">
        <is>
          <t>3eaf88c3-e6bd-4603-88fb-2b17064bb155</t>
        </is>
      </c>
      <c r="R3892" t="inlineStr">
        <is>
          <t>Articles of iron or steel</t>
        </is>
      </c>
      <c r="S3892" t="inlineStr">
        <is>
          <t>8540e56a-e62a-4e68-a493-99961d164184</t>
        </is>
      </c>
      <c r="T3892" t="inlineStr">
        <is>
          <t>Other cast articles of iron or steel</t>
        </is>
      </c>
      <c r="U3892" t="inlineStr">
        <is>
          <t>11704389-9d38-47bf-ae95-496b3db25d00</t>
        </is>
      </c>
      <c r="V3892" t="inlineStr">
        <is>
          <t>SHAKTI INDUSTRIES PVT LTD</t>
        </is>
      </c>
      <c r="W3892" t="inlineStr">
        <is>
          <t>0296001651</t>
        </is>
      </c>
      <c r="X3892" t="n">
        <v>0</v>
      </c>
      <c r="Y3892" t="n">
        <v>0</v>
      </c>
      <c r="Z3892" t="n">
        <v>73251000</v>
      </c>
      <c r="AA3892" t="inlineStr">
        <is>
          <t>OF NON-MALLEABLE CAST IRON</t>
        </is>
      </c>
      <c r="AB3892" t="inlineStr">
        <is>
          <t>http://indiausatrade.mea.gov.in/api/public/image/stream?key=products%2F20260728T113316Z-516437-f3f64832-WhatsApp%20Image%202026-07-27%20at%202.24.33%20PM-cropped.jpg</t>
        </is>
      </c>
      <c r="AC3892" t="inlineStr">
        <is>
          <t>2026-07-28T11:33:16.299Z</t>
        </is>
      </c>
    </row>
    <row r="3893">
      <c r="A3893" t="inlineStr">
        <is>
          <t>8f2b0c2f-caad-46e8-b976-42b6b0ae1cf8</t>
        </is>
      </c>
      <c r="B3893" t="inlineStr">
        <is>
          <t>Manhole Frames and Grates</t>
        </is>
      </c>
      <c r="C3893" t="inlineStr">
        <is>
          <t>10200</t>
        </is>
      </c>
      <c r="E3893" t="inlineStr">
        <is>
          <t>FIXED</t>
        </is>
      </c>
      <c r="F3893" t="n">
        <v>0</v>
      </c>
      <c r="G3893" t="inlineStr">
        <is>
          <t>USD</t>
        </is>
      </c>
      <c r="M3893" t="n">
        <v>0</v>
      </c>
      <c r="N3893" t="n">
        <v>0</v>
      </c>
      <c r="Q3893" t="inlineStr">
        <is>
          <t>3eaf88c3-e6bd-4603-88fb-2b17064bb155</t>
        </is>
      </c>
      <c r="R3893" t="inlineStr">
        <is>
          <t>Articles of iron or steel</t>
        </is>
      </c>
      <c r="S3893" t="inlineStr">
        <is>
          <t>8540e56a-e62a-4e68-a493-99961d164184</t>
        </is>
      </c>
      <c r="T3893" t="inlineStr">
        <is>
          <t>Other cast articles of iron or steel</t>
        </is>
      </c>
      <c r="U3893" t="inlineStr">
        <is>
          <t>11704389-9d38-47bf-ae95-496b3db25d00</t>
        </is>
      </c>
      <c r="V3893" t="inlineStr">
        <is>
          <t>SHAKTI INDUSTRIES PVT LTD</t>
        </is>
      </c>
      <c r="W3893" t="inlineStr">
        <is>
          <t>0296001651</t>
        </is>
      </c>
      <c r="X3893" t="n">
        <v>0</v>
      </c>
      <c r="Y3893" t="n">
        <v>0</v>
      </c>
      <c r="Z3893" t="n">
        <v>73251000</v>
      </c>
      <c r="AA3893" t="inlineStr">
        <is>
          <t>OF NON-MALLEABLE CAST IRON</t>
        </is>
      </c>
      <c r="AB3893" t="inlineStr">
        <is>
          <t>http://indiausatrade.mea.gov.in/api/public/image/stream?key=products%2F20260728T114422Z-557295-483eb07d-WhatsApp%20Image%202026-07-27%20at%202.24.32%20PM%20(1)-cropped.jpg</t>
        </is>
      </c>
      <c r="AC3893" t="inlineStr">
        <is>
          <t>2026-07-28T11:39:25.337Z</t>
        </is>
      </c>
    </row>
    <row r="3894">
      <c r="A3894" t="inlineStr">
        <is>
          <t>7dded4a2-eacf-4bbb-922a-e51377811546</t>
        </is>
      </c>
      <c r="B3894" t="inlineStr">
        <is>
          <t>Inlet Frames and Grates</t>
        </is>
      </c>
      <c r="C3894" t="inlineStr">
        <is>
          <t>10400</t>
        </is>
      </c>
      <c r="E3894" t="inlineStr">
        <is>
          <t>FIXED</t>
        </is>
      </c>
      <c r="F3894" t="n">
        <v>0</v>
      </c>
      <c r="G3894" t="inlineStr">
        <is>
          <t>USD</t>
        </is>
      </c>
      <c r="M3894" t="n">
        <v>0</v>
      </c>
      <c r="N3894" t="n">
        <v>0</v>
      </c>
      <c r="Q3894" t="inlineStr">
        <is>
          <t>3eaf88c3-e6bd-4603-88fb-2b17064bb155</t>
        </is>
      </c>
      <c r="R3894" t="inlineStr">
        <is>
          <t>Articles of iron or steel</t>
        </is>
      </c>
      <c r="S3894" t="inlineStr">
        <is>
          <t>8540e56a-e62a-4e68-a493-99961d164184</t>
        </is>
      </c>
      <c r="T3894" t="inlineStr">
        <is>
          <t>Other cast articles of iron or steel</t>
        </is>
      </c>
      <c r="U3894" t="inlineStr">
        <is>
          <t>11704389-9d38-47bf-ae95-496b3db25d00</t>
        </is>
      </c>
      <c r="V3894" t="inlineStr">
        <is>
          <t>SHAKTI INDUSTRIES PVT LTD</t>
        </is>
      </c>
      <c r="W3894" t="inlineStr">
        <is>
          <t>0296001651</t>
        </is>
      </c>
      <c r="X3894" t="n">
        <v>0</v>
      </c>
      <c r="Y3894" t="n">
        <v>0</v>
      </c>
      <c r="Z3894" t="n">
        <v>73251000</v>
      </c>
      <c r="AA3894" t="inlineStr">
        <is>
          <t>OF NON-MALLEABLE CAST IRON</t>
        </is>
      </c>
      <c r="AB3894" t="inlineStr">
        <is>
          <t>http://indiausatrade.mea.gov.in/api/public/image/stream?key=products%2F20260728T115113Z-845605-b96dd8c5-WhatsApp%20Image%202026-07-27%20at%202.24.32%20PM%20(2)-cropped.jpg</t>
        </is>
      </c>
      <c r="AC3894" t="inlineStr">
        <is>
          <t>2026-07-28T11:51:13.798Z</t>
        </is>
      </c>
    </row>
    <row r="3895">
      <c r="A3895" t="inlineStr">
        <is>
          <t>3bde25b3-d7ec-42ec-8322-e72ad84919c9</t>
        </is>
      </c>
      <c r="B3895" t="inlineStr">
        <is>
          <t>Square Frames and Covers</t>
        </is>
      </c>
      <c r="C3895" t="inlineStr">
        <is>
          <t>10300</t>
        </is>
      </c>
      <c r="E3895" t="inlineStr">
        <is>
          <t>FIXED</t>
        </is>
      </c>
      <c r="F3895" t="n">
        <v>0</v>
      </c>
      <c r="G3895" t="inlineStr">
        <is>
          <t>USD</t>
        </is>
      </c>
      <c r="M3895" t="n">
        <v>0</v>
      </c>
      <c r="N3895" t="n">
        <v>0</v>
      </c>
      <c r="Q3895" t="inlineStr">
        <is>
          <t>3eaf88c3-e6bd-4603-88fb-2b17064bb155</t>
        </is>
      </c>
      <c r="R3895" t="inlineStr">
        <is>
          <t>Articles of iron or steel</t>
        </is>
      </c>
      <c r="S3895" t="inlineStr">
        <is>
          <t>8540e56a-e62a-4e68-a493-99961d164184</t>
        </is>
      </c>
      <c r="T3895" t="inlineStr">
        <is>
          <t>Other cast articles of iron or steel</t>
        </is>
      </c>
      <c r="U3895" t="inlineStr">
        <is>
          <t>11704389-9d38-47bf-ae95-496b3db25d00</t>
        </is>
      </c>
      <c r="V3895" t="inlineStr">
        <is>
          <t>SHAKTI INDUSTRIES PVT LTD</t>
        </is>
      </c>
      <c r="W3895" t="inlineStr">
        <is>
          <t>0296001651</t>
        </is>
      </c>
      <c r="X3895" t="n">
        <v>0</v>
      </c>
      <c r="Y3895" t="n">
        <v>0</v>
      </c>
      <c r="Z3895" t="n">
        <v>73251000</v>
      </c>
      <c r="AA3895" t="inlineStr">
        <is>
          <t>OF NON-MALLEABLE CAST IRON</t>
        </is>
      </c>
      <c r="AC3895" t="inlineStr">
        <is>
          <t>2026-08-14T10:07:54.815Z</t>
        </is>
      </c>
    </row>
    <row r="3896">
      <c r="A3896" t="inlineStr">
        <is>
          <t>0ac4cf50-6896-4229-b129-9e6b42636247</t>
        </is>
      </c>
      <c r="B3896" t="inlineStr">
        <is>
          <t>LOIN'S MANE MUSHROOM</t>
        </is>
      </c>
      <c r="C3896" t="inlineStr">
        <is>
          <t xml:space="preserve">LM DRY </t>
        </is>
      </c>
      <c r="E3896" t="inlineStr">
        <is>
          <t>FIXED</t>
        </is>
      </c>
      <c r="F3896" t="n">
        <v>343750</v>
      </c>
      <c r="G3896" t="inlineStr">
        <is>
          <t>USD</t>
        </is>
      </c>
      <c r="J3896" t="n">
        <v>5000</v>
      </c>
      <c r="M3896" t="n">
        <v>0</v>
      </c>
      <c r="N3896" t="n">
        <v>0</v>
      </c>
      <c r="Q3896" t="inlineStr">
        <is>
          <t>5a733b71-4c55-41f2-8a65-241ce15bee20</t>
        </is>
      </c>
      <c r="R3896" t="inlineStr">
        <is>
          <t>Edible vegetables and certain roots and tubers</t>
        </is>
      </c>
      <c r="S3896" t="inlineStr">
        <is>
          <t>73ea0b06-9c9a-4837-9cf5-2d850e509a2b</t>
        </is>
      </c>
      <c r="T3896" t="inlineStr">
        <is>
          <t>Dried vegetables, whole, cut, sliced, broken or in powder, but not further prepared</t>
        </is>
      </c>
      <c r="U3896" t="inlineStr">
        <is>
          <t>088ac29a-54ac-45fe-acdc-30e00888bb2b</t>
        </is>
      </c>
      <c r="V3896" t="inlineStr">
        <is>
          <t>NISHA OVERSEAS</t>
        </is>
      </c>
      <c r="W3896" t="inlineStr">
        <is>
          <t>AAZFN4975C</t>
        </is>
      </c>
      <c r="X3896" t="n">
        <v>0</v>
      </c>
      <c r="Y3896" t="n">
        <v>0</v>
      </c>
      <c r="Z3896" t="n">
        <v>7123100</v>
      </c>
      <c r="AA3896" t="inlineStr">
        <is>
          <t>MUSHROOMS OF THE GENUS LGARICUS</t>
        </is>
      </c>
      <c r="AB3896" t="inlineStr">
        <is>
          <t>http://indiausatrade.mea.gov.in/api/public/image/stream?key=products%2F432495921-pak.jpeg</t>
        </is>
      </c>
      <c r="AC3896" t="inlineStr">
        <is>
          <t>2026-04-21T06:46:20.682Z</t>
        </is>
      </c>
    </row>
    <row r="3897">
      <c r="A3897" t="inlineStr">
        <is>
          <t>dd5ec131-3279-438a-8fbe-a5a2e053091f</t>
        </is>
      </c>
      <c r="B3897" t="inlineStr">
        <is>
          <t>PP BALER TWINE</t>
        </is>
      </c>
      <c r="C3897" t="inlineStr">
        <is>
          <t>2</t>
        </is>
      </c>
      <c r="E3897" t="inlineStr">
        <is>
          <t>FIXED</t>
        </is>
      </c>
      <c r="F3897" t="n">
        <v>15000</v>
      </c>
      <c r="G3897" t="inlineStr">
        <is>
          <t>USD</t>
        </is>
      </c>
      <c r="J3897" t="n">
        <v>10000</v>
      </c>
      <c r="M3897" t="n">
        <v>0</v>
      </c>
      <c r="N3897" t="n">
        <v>0</v>
      </c>
      <c r="Q3897" t="inlineStr">
        <is>
          <t>01d9392c-0098-49ab-abdb-5624929b3cfa</t>
        </is>
      </c>
      <c r="R3897" t="inlineStr">
        <is>
          <t>Wadding, felt and nonwovens; special yarns; twine, cordage, ropes and cables and articles thereof</t>
        </is>
      </c>
      <c r="S3897" t="inlineStr">
        <is>
          <t>1dd68bd6-3862-46c2-a955-1e6b50cf9c80</t>
        </is>
      </c>
      <c r="T3897" t="inlineStr">
        <is>
          <t>Twine, cordage, ropes and cables, whether or not plaited or braided and whether or not impregnated, coated, covered or sheathed with rubber or plastics</t>
        </is>
      </c>
      <c r="U3897" t="inlineStr">
        <is>
          <t>d60b0a5c-151e-4931-9fea-974e69500d53</t>
        </is>
      </c>
      <c r="V3897" t="inlineStr">
        <is>
          <t>PUSHTI INTERNATIONAL</t>
        </is>
      </c>
      <c r="W3897" t="inlineStr">
        <is>
          <t>ABBFP9824F</t>
        </is>
      </c>
      <c r="X3897" t="n">
        <v>0</v>
      </c>
      <c r="Y3897" t="n">
        <v>1</v>
      </c>
      <c r="Z3897" t="n">
        <v>56074100</v>
      </c>
      <c r="AA3897" t="inlineStr">
        <is>
          <t>BINDER OR BALER TWINE</t>
        </is>
      </c>
      <c r="AB3897" t="inlineStr">
        <is>
          <t>http://indiausatrade.mea.gov.in/api/public/image/stream?key=products%2F440478951-100%25%20virgin%20twin%20(2).jpeg</t>
        </is>
      </c>
      <c r="AC3897" t="inlineStr">
        <is>
          <t>2026-05-06T11:23:49.722Z</t>
        </is>
      </c>
    </row>
    <row r="3898">
      <c r="A3898" t="inlineStr">
        <is>
          <t>99765b45-140e-476e-9375-1af6abeefe4e</t>
        </is>
      </c>
      <c r="B3898" t="inlineStr">
        <is>
          <t>PET STRAPPING ROLL</t>
        </is>
      </c>
      <c r="C3898" t="inlineStr">
        <is>
          <t>4</t>
        </is>
      </c>
      <c r="E3898" t="inlineStr">
        <is>
          <t>FIXED</t>
        </is>
      </c>
      <c r="F3898" t="n">
        <v>10000</v>
      </c>
      <c r="G3898" t="inlineStr">
        <is>
          <t>USD</t>
        </is>
      </c>
      <c r="J3898" t="n">
        <v>10000</v>
      </c>
      <c r="M3898" t="n">
        <v>0</v>
      </c>
      <c r="N3898" t="n">
        <v>0</v>
      </c>
      <c r="Q3898" t="inlineStr">
        <is>
          <t>24055375-a41a-454c-96a0-9b6b95ddf41d</t>
        </is>
      </c>
      <c r="R3898" t="inlineStr">
        <is>
          <t>Plastics and articles thereof</t>
        </is>
      </c>
      <c r="S3898" t="inlineStr">
        <is>
          <t>ece226b5-0582-4fda-b95b-aa61e2f52b0b</t>
        </is>
      </c>
      <c r="T3898" t="inlineStr">
        <is>
          <t>Other plates, sheets, film, foil and strip, of plastics, non-cellular and not reinforced, laminated, supported or similarly combined with other materials</t>
        </is>
      </c>
      <c r="U3898" t="inlineStr">
        <is>
          <t>d60b0a5c-151e-4931-9fea-974e69500d53</t>
        </is>
      </c>
      <c r="V3898" t="inlineStr">
        <is>
          <t>PUSHTI INTERNATIONAL</t>
        </is>
      </c>
      <c r="W3898" t="inlineStr">
        <is>
          <t>ABBFP9824F</t>
        </is>
      </c>
      <c r="X3898" t="n">
        <v>0</v>
      </c>
      <c r="Y3898" t="n">
        <v>0</v>
      </c>
      <c r="Z3898" t="n">
        <v>39206290</v>
      </c>
      <c r="AA3898" t="inlineStr">
        <is>
          <t>OTHER</t>
        </is>
      </c>
      <c r="AB3898" t="inlineStr">
        <is>
          <t>http://indiausatrade.mea.gov.in/api/public/image/stream?key=products%2F632690569-PET%20strapping%20roll.jpg</t>
        </is>
      </c>
      <c r="AC3898" t="inlineStr">
        <is>
          <t>2026-05-06T11:40:51.467Z</t>
        </is>
      </c>
    </row>
    <row r="3899">
      <c r="A3899" t="inlineStr">
        <is>
          <t>803f6e84-0435-4a5c-952e-a059bbd6b978</t>
        </is>
      </c>
      <c r="B3899" t="inlineStr">
        <is>
          <t>PP Pre-cut strapping with Plastic Buckle</t>
        </is>
      </c>
      <c r="C3899" t="inlineStr">
        <is>
          <t>5</t>
        </is>
      </c>
      <c r="E3899" t="inlineStr">
        <is>
          <t>FIXED</t>
        </is>
      </c>
      <c r="F3899" t="n">
        <v>26300</v>
      </c>
      <c r="G3899" t="inlineStr">
        <is>
          <t>USD</t>
        </is>
      </c>
      <c r="J3899" t="n">
        <v>1350</v>
      </c>
      <c r="M3899" t="n">
        <v>0</v>
      </c>
      <c r="N3899" t="n">
        <v>0</v>
      </c>
      <c r="Q3899" t="inlineStr">
        <is>
          <t>24055375-a41a-454c-96a0-9b6b95ddf41d</t>
        </is>
      </c>
      <c r="R3899" t="inlineStr">
        <is>
          <t>Plastics and articles thereof</t>
        </is>
      </c>
      <c r="S3899" t="inlineStr">
        <is>
          <t>11d5157e-9833-4295-a103-845bf336e474</t>
        </is>
      </c>
      <c r="T3899" t="inlineStr">
        <is>
          <t>Polymers of ethylene, in primary forms</t>
        </is>
      </c>
      <c r="U3899" t="inlineStr">
        <is>
          <t>d60b0a5c-151e-4931-9fea-974e69500d53</t>
        </is>
      </c>
      <c r="V3899" t="inlineStr">
        <is>
          <t>PUSHTI INTERNATIONAL</t>
        </is>
      </c>
      <c r="W3899" t="inlineStr">
        <is>
          <t>ABBFP9824F</t>
        </is>
      </c>
      <c r="X3899" t="n">
        <v>0</v>
      </c>
      <c r="Y3899" t="n">
        <v>0</v>
      </c>
      <c r="Z3899" t="n">
        <v>39011090</v>
      </c>
      <c r="AA3899" t="inlineStr">
        <is>
          <t>OTHER</t>
        </is>
      </c>
      <c r="AB3899" t="inlineStr">
        <is>
          <t>http://indiausatrade.mea.gov.in/api/public/image/stream?key=products%2F863885047-PB-12-scaled.jpg</t>
        </is>
      </c>
      <c r="AC3899" t="inlineStr">
        <is>
          <t>2026-05-06T11:53:18.532Z</t>
        </is>
      </c>
    </row>
    <row r="3900">
      <c r="A3900" t="inlineStr">
        <is>
          <t>1212ee94-3a6b-4bee-b362-d319e24cbbe5</t>
        </is>
      </c>
      <c r="B3900" t="inlineStr">
        <is>
          <t>PP/HDPE ROPES</t>
        </is>
      </c>
      <c r="C3900" t="inlineStr">
        <is>
          <t>1</t>
        </is>
      </c>
      <c r="E3900" t="inlineStr">
        <is>
          <t>FIXED</t>
        </is>
      </c>
      <c r="F3900" t="n">
        <v>15000</v>
      </c>
      <c r="G3900" t="inlineStr">
        <is>
          <t>USD</t>
        </is>
      </c>
      <c r="J3900" t="n">
        <v>10000</v>
      </c>
      <c r="M3900" t="n">
        <v>0</v>
      </c>
      <c r="N3900" t="n">
        <v>0</v>
      </c>
      <c r="Q3900" t="inlineStr">
        <is>
          <t>01d9392c-0098-49ab-abdb-5624929b3cfa</t>
        </is>
      </c>
      <c r="R3900" t="inlineStr">
        <is>
          <t>Wadding, felt and nonwovens; special yarns; twine, cordage, ropes and cables and articles thereof</t>
        </is>
      </c>
      <c r="S3900" t="inlineStr">
        <is>
          <t>1dd68bd6-3862-46c2-a955-1e6b50cf9c80</t>
        </is>
      </c>
      <c r="T3900" t="inlineStr">
        <is>
          <t>Twine, cordage, ropes and cables, whether or not plaited or braided and whether or not impregnated, coated, covered or sheathed with rubber or plastics</t>
        </is>
      </c>
      <c r="U3900" t="inlineStr">
        <is>
          <t>d60b0a5c-151e-4931-9fea-974e69500d53</t>
        </is>
      </c>
      <c r="V3900" t="inlineStr">
        <is>
          <t>PUSHTI INTERNATIONAL</t>
        </is>
      </c>
      <c r="W3900" t="inlineStr">
        <is>
          <t>ABBFP9824F</t>
        </is>
      </c>
      <c r="X3900" t="n">
        <v>0</v>
      </c>
      <c r="Y3900" t="n">
        <v>0</v>
      </c>
      <c r="Z3900" t="n">
        <v>56074900</v>
      </c>
      <c r="AA3900" t="inlineStr">
        <is>
          <t>OTHER</t>
        </is>
      </c>
      <c r="AB3900" t="inlineStr">
        <is>
          <t>http://indiausatrade.mea.gov.in/api/public/image/stream?key=products%2F470346108-100%25%20virgin%20(2).jpg</t>
        </is>
      </c>
      <c r="AC3900" t="inlineStr">
        <is>
          <t>2026-05-06T11:16:14.985Z</t>
        </is>
      </c>
    </row>
    <row r="3901">
      <c r="A3901" t="inlineStr">
        <is>
          <t>70fa62e9-45a4-4409-825c-3d5be6316c2e</t>
        </is>
      </c>
      <c r="B3901" t="inlineStr">
        <is>
          <t>PP STRAPPING ROLL</t>
        </is>
      </c>
      <c r="C3901" t="inlineStr">
        <is>
          <t>3</t>
        </is>
      </c>
      <c r="E3901" t="inlineStr">
        <is>
          <t>FIXED</t>
        </is>
      </c>
      <c r="F3901" t="n">
        <v>15000</v>
      </c>
      <c r="G3901" t="inlineStr">
        <is>
          <t>USD</t>
        </is>
      </c>
      <c r="J3901" t="n">
        <v>10000</v>
      </c>
      <c r="M3901" t="n">
        <v>0</v>
      </c>
      <c r="N3901" t="n">
        <v>0</v>
      </c>
      <c r="Q3901" t="inlineStr">
        <is>
          <t>24055375-a41a-454c-96a0-9b6b95ddf41d</t>
        </is>
      </c>
      <c r="R3901" t="inlineStr">
        <is>
          <t>Plastics and articles thereof</t>
        </is>
      </c>
      <c r="S3901" t="inlineStr">
        <is>
          <t>ece226b5-0582-4fda-b95b-aa61e2f52b0b</t>
        </is>
      </c>
      <c r="T3901" t="inlineStr">
        <is>
          <t>Other plates, sheets, film, foil and strip, of plastics, non-cellular and not reinforced, laminated, supported or similarly combined with other materials</t>
        </is>
      </c>
      <c r="U3901" t="inlineStr">
        <is>
          <t>d60b0a5c-151e-4931-9fea-974e69500d53</t>
        </is>
      </c>
      <c r="V3901" t="inlineStr">
        <is>
          <t>PUSHTI INTERNATIONAL</t>
        </is>
      </c>
      <c r="W3901" t="inlineStr">
        <is>
          <t>ABBFP9824F</t>
        </is>
      </c>
      <c r="X3901" t="n">
        <v>0</v>
      </c>
      <c r="Y3901" t="n">
        <v>0</v>
      </c>
      <c r="Z3901" t="n">
        <v>39202010</v>
      </c>
      <c r="AA3901" t="inlineStr">
        <is>
          <t>RIGID, PLAIN</t>
        </is>
      </c>
      <c r="AB3901" t="inlineStr">
        <is>
          <t>http://indiausatrade.mea.gov.in/api/public/image/stream?key=products%2F752663871-hand-PP-featured-image-copy.jpg</t>
        </is>
      </c>
      <c r="AC3901" t="inlineStr">
        <is>
          <t>2026-05-06T11:30:31.298Z</t>
        </is>
      </c>
    </row>
    <row r="3902">
      <c r="A3902" t="inlineStr">
        <is>
          <t>8a33f719-c3da-487c-b107-9c48ace1ab82</t>
        </is>
      </c>
      <c r="B3902" t="inlineStr">
        <is>
          <t>Soyabean</t>
        </is>
      </c>
      <c r="C3902" t="inlineStr">
        <is>
          <t>12019000</t>
        </is>
      </c>
      <c r="E3902" t="inlineStr">
        <is>
          <t>FIXED</t>
        </is>
      </c>
      <c r="F3902" t="n">
        <v>0.98</v>
      </c>
      <c r="G3902" t="inlineStr">
        <is>
          <t>USD</t>
        </is>
      </c>
      <c r="I3902" t="inlineStr">
        <is>
          <t>Metric Ton</t>
        </is>
      </c>
      <c r="J3902" t="n">
        <v>10</v>
      </c>
      <c r="M3902" t="n">
        <v>0</v>
      </c>
      <c r="N3902" t="n">
        <v>0</v>
      </c>
      <c r="Q3902" t="inlineStr">
        <is>
          <t>aca22f63-b620-436b-a981-f7d5a8ac871b</t>
        </is>
      </c>
      <c r="R3902" t="inlineStr">
        <is>
          <t>Oil seeds and oleaginous fruits; miscellaneous grains, seeds and fruit; industrial or medicinal plants; straw and fodder</t>
        </is>
      </c>
      <c r="S3902" t="inlineStr">
        <is>
          <t>53aeb510-b926-4a9d-8859-28a1ffec5931</t>
        </is>
      </c>
      <c r="T3902" t="inlineStr">
        <is>
          <t>Soya beans, whether or not broken</t>
        </is>
      </c>
      <c r="U3902" t="inlineStr">
        <is>
          <t>8815c159-baaf-451f-b879-54e1607c88c3</t>
        </is>
      </c>
      <c r="V3902" t="inlineStr">
        <is>
          <t>SHREE KESARI NANDAN ENTERPRISES LLP</t>
        </is>
      </c>
      <c r="W3902" t="inlineStr">
        <is>
          <t>AFUFS4844P</t>
        </is>
      </c>
      <c r="X3902" t="n">
        <v>1</v>
      </c>
      <c r="Y3902" t="n">
        <v>1</v>
      </c>
      <c r="Z3902" t="n">
        <v>12019000</v>
      </c>
      <c r="AA3902" t="inlineStr">
        <is>
          <t>Other</t>
        </is>
      </c>
      <c r="AB3902" t="inlineStr">
        <is>
          <t>http://indiausatrade.mea.gov.in/api/public/image/stream?key=products%2F20260523T104800Z-143368-fbc04052-WhatsApp%20Image%202026-05-23%20at%2016.10.04-cropped.jpg</t>
        </is>
      </c>
      <c r="AC3902" t="inlineStr">
        <is>
          <t>2026-05-23T10:48:00.843Z</t>
        </is>
      </c>
    </row>
    <row r="3903">
      <c r="A3903" t="inlineStr">
        <is>
          <t>c8fc0a8c-6441-4b5a-98e6-96966dee0948</t>
        </is>
      </c>
      <c r="B3903" t="inlineStr">
        <is>
          <t>Turmeric Fingers</t>
        </is>
      </c>
      <c r="C3903" t="inlineStr">
        <is>
          <t>09103020</t>
        </is>
      </c>
      <c r="E3903" t="inlineStr">
        <is>
          <t>FIXED</t>
        </is>
      </c>
      <c r="F3903" t="n">
        <v>1.48</v>
      </c>
      <c r="G3903" t="inlineStr">
        <is>
          <t>USD</t>
        </is>
      </c>
      <c r="I3903" t="inlineStr">
        <is>
          <t>Metric Ton</t>
        </is>
      </c>
      <c r="J3903" t="n">
        <v>10000</v>
      </c>
      <c r="M3903" t="n">
        <v>0</v>
      </c>
      <c r="N3903" t="n">
        <v>0</v>
      </c>
      <c r="Q3903" t="inlineStr">
        <is>
          <t>11eb2b50-813a-4317-8af0-e237b27fb644</t>
        </is>
      </c>
      <c r="R3903" t="inlineStr">
        <is>
          <t>Coffee, tea, mate and spices</t>
        </is>
      </c>
      <c r="S3903" t="inlineStr">
        <is>
          <t>3ed23eea-7f40-4692-9d0a-0dc7ca51fb99</t>
        </is>
      </c>
      <c r="T3903" t="inlineStr">
        <is>
          <t>Ginger, saffron, turmeric (curcuma), thyme, bay leaves, curry and other spices</t>
        </is>
      </c>
      <c r="U3903" t="inlineStr">
        <is>
          <t>8815c159-baaf-451f-b879-54e1607c88c3</t>
        </is>
      </c>
      <c r="V3903" t="inlineStr">
        <is>
          <t>SHREE KESARI NANDAN ENTERPRISES LLP</t>
        </is>
      </c>
      <c r="W3903" t="inlineStr">
        <is>
          <t>AFUFS4844P</t>
        </is>
      </c>
      <c r="X3903" t="n">
        <v>0</v>
      </c>
      <c r="Y3903" t="n">
        <v>0</v>
      </c>
      <c r="Z3903" t="n">
        <v>9103020</v>
      </c>
      <c r="AA3903" t="inlineStr">
        <is>
          <t>DRIED</t>
        </is>
      </c>
      <c r="AB3903" t="inlineStr">
        <is>
          <t>http://indiausatrade.mea.gov.in/api/public/image/stream?key=products%2F20260523T094257Z-413138-90fbc1de-WhatsApp%20Image%202026-05-23%20at%2014.44.00%20(1)-cropped.jpg</t>
        </is>
      </c>
      <c r="AC3903" t="inlineStr">
        <is>
          <t>2026-05-23T09:42:57.650Z</t>
        </is>
      </c>
    </row>
    <row r="3904">
      <c r="A3904" t="inlineStr">
        <is>
          <t>479bd5f1-abd5-4108-ae06-8ddc92ea9ab8</t>
        </is>
      </c>
      <c r="B3904" t="inlineStr">
        <is>
          <t>Coriander Seeds</t>
        </is>
      </c>
      <c r="C3904" t="inlineStr">
        <is>
          <t>09092190</t>
        </is>
      </c>
      <c r="E3904" t="inlineStr">
        <is>
          <t>FIXED</t>
        </is>
      </c>
      <c r="F3904" t="n">
        <v>2.3</v>
      </c>
      <c r="G3904" t="inlineStr">
        <is>
          <t>USD</t>
        </is>
      </c>
      <c r="J3904" t="n">
        <v>10000</v>
      </c>
      <c r="M3904" t="n">
        <v>0</v>
      </c>
      <c r="N3904" t="n">
        <v>0</v>
      </c>
      <c r="Q3904" t="inlineStr">
        <is>
          <t>11eb2b50-813a-4317-8af0-e237b27fb644</t>
        </is>
      </c>
      <c r="R3904" t="inlineStr">
        <is>
          <t>Coffee, tea, mate and spices</t>
        </is>
      </c>
      <c r="S3904" t="inlineStr">
        <is>
          <t>94c01a6b-b610-4952-8983-30e9118441fa</t>
        </is>
      </c>
      <c r="T3904" t="inlineStr">
        <is>
          <t>Seeds of anise, badian, fennel, coriander, cumin or caraway; juniper berries</t>
        </is>
      </c>
      <c r="U3904" t="inlineStr">
        <is>
          <t>8815c159-baaf-451f-b879-54e1607c88c3</t>
        </is>
      </c>
      <c r="V3904" t="inlineStr">
        <is>
          <t>SHREE KESARI NANDAN ENTERPRISES LLP</t>
        </is>
      </c>
      <c r="W3904" t="inlineStr">
        <is>
          <t>AFUFS4844P</t>
        </is>
      </c>
      <c r="X3904" t="n">
        <v>0</v>
      </c>
      <c r="Y3904" t="n">
        <v>0</v>
      </c>
      <c r="Z3904" t="n">
        <v>9092190</v>
      </c>
      <c r="AA3904" t="inlineStr">
        <is>
          <t>OTHER</t>
        </is>
      </c>
      <c r="AB3904" t="inlineStr">
        <is>
          <t>http://indiausatrade.mea.gov.in/api/public/image/stream?key=products%2F20260523T095024Z-851121-c90fe4cb-WhatsApp%20Image%202026-05-23%20at%2014.44.01%20(1)-cropped.jpg</t>
        </is>
      </c>
      <c r="AC3904" t="inlineStr">
        <is>
          <t>2026-05-23T09:50:24.226Z</t>
        </is>
      </c>
    </row>
    <row r="3905">
      <c r="A3905" t="inlineStr">
        <is>
          <t>73d997a8-68cc-4479-bfd7-4bc55ceaecf7</t>
        </is>
      </c>
      <c r="B3905" t="inlineStr">
        <is>
          <t>Nutmeg</t>
        </is>
      </c>
      <c r="C3905" t="inlineStr">
        <is>
          <t>09081100</t>
        </is>
      </c>
      <c r="E3905" t="inlineStr">
        <is>
          <t>FIXED</t>
        </is>
      </c>
      <c r="F3905" t="n">
        <v>9.42</v>
      </c>
      <c r="G3905" t="inlineStr">
        <is>
          <t>USD</t>
        </is>
      </c>
      <c r="I3905" t="inlineStr">
        <is>
          <t>Metric Ton</t>
        </is>
      </c>
      <c r="J3905" t="n">
        <v>10</v>
      </c>
      <c r="M3905" t="n">
        <v>0</v>
      </c>
      <c r="N3905" t="n">
        <v>0</v>
      </c>
      <c r="Q3905" t="inlineStr">
        <is>
          <t>11eb2b50-813a-4317-8af0-e237b27fb644</t>
        </is>
      </c>
      <c r="R3905" t="inlineStr">
        <is>
          <t>Coffee, tea, mate and spices</t>
        </is>
      </c>
      <c r="S3905" t="inlineStr">
        <is>
          <t>7292108c-6668-4307-b820-116e59c73a80</t>
        </is>
      </c>
      <c r="T3905" t="inlineStr">
        <is>
          <t>Nutmeg, mace and cardamoms</t>
        </is>
      </c>
      <c r="U3905" t="inlineStr">
        <is>
          <t>8815c159-baaf-451f-b879-54e1607c88c3</t>
        </is>
      </c>
      <c r="V3905" t="inlineStr">
        <is>
          <t>SHREE KESARI NANDAN ENTERPRISES LLP</t>
        </is>
      </c>
      <c r="W3905" t="inlineStr">
        <is>
          <t>AFUFS4844P</t>
        </is>
      </c>
      <c r="X3905" t="n">
        <v>0</v>
      </c>
      <c r="Y3905" t="n">
        <v>0</v>
      </c>
      <c r="Z3905" t="n">
        <v>9082100</v>
      </c>
      <c r="AA3905" t="inlineStr">
        <is>
          <t>NEITHER CRUSHED NOR GROUND</t>
        </is>
      </c>
      <c r="AB3905" t="inlineStr">
        <is>
          <t>http://indiausatrade.mea.gov.in/api/public/image/stream?key=products%2F20260523T095758Z-257923-3f18c099-WhatsApp%20Image%202026-05-23%20at%2014.44.01%20(2)-cropped.jpg</t>
        </is>
      </c>
      <c r="AC3905" t="inlineStr">
        <is>
          <t>2026-05-23T09:57:58.931Z</t>
        </is>
      </c>
    </row>
    <row r="3906">
      <c r="A3906" t="inlineStr">
        <is>
          <t>5d8b04eb-e008-4955-8204-d7fdd1c9e991</t>
        </is>
      </c>
      <c r="B3906" t="inlineStr">
        <is>
          <t>Black Pepper</t>
        </is>
      </c>
      <c r="C3906" t="inlineStr">
        <is>
          <t>09041120</t>
        </is>
      </c>
      <c r="E3906" t="inlineStr">
        <is>
          <t>FIXED</t>
        </is>
      </c>
      <c r="F3906" t="n">
        <v>7.65</v>
      </c>
      <c r="G3906" t="inlineStr">
        <is>
          <t>USD</t>
        </is>
      </c>
      <c r="I3906" t="inlineStr">
        <is>
          <t>Metric Ton</t>
        </is>
      </c>
      <c r="J3906" t="n">
        <v>10</v>
      </c>
      <c r="M3906" t="n">
        <v>0</v>
      </c>
      <c r="N3906" t="n">
        <v>0</v>
      </c>
      <c r="Q3906" t="inlineStr">
        <is>
          <t>11eb2b50-813a-4317-8af0-e237b27fb644</t>
        </is>
      </c>
      <c r="R3906" t="inlineStr">
        <is>
          <t>Coffee, tea, mate and spices</t>
        </is>
      </c>
      <c r="S3906" t="inlineStr">
        <is>
          <t>e035b6dc-25a1-4191-a8fc-293cacaf7616</t>
        </is>
      </c>
      <c r="T3906" t="inlineStr">
        <is>
          <t>Pepper of the genus Piper; dried or crushed or ground fruits of the genus Capsicum or of the genus Pimenta</t>
        </is>
      </c>
      <c r="U3906" t="inlineStr">
        <is>
          <t>8815c159-baaf-451f-b879-54e1607c88c3</t>
        </is>
      </c>
      <c r="V3906" t="inlineStr">
        <is>
          <t>SHREE KESARI NANDAN ENTERPRISES LLP</t>
        </is>
      </c>
      <c r="W3906" t="inlineStr">
        <is>
          <t>AFUFS4844P</t>
        </is>
      </c>
      <c r="X3906" t="n">
        <v>0</v>
      </c>
      <c r="Y3906" t="n">
        <v>0</v>
      </c>
      <c r="Z3906" t="n">
        <v>9041110</v>
      </c>
      <c r="AA3906" t="inlineStr">
        <is>
          <t>PEPPER, LONG</t>
        </is>
      </c>
      <c r="AB3906" t="inlineStr">
        <is>
          <t>http://indiausatrade.mea.gov.in/api/public/image/stream?key=products%2F20260523T100957Z-324123-1c217006-WhatsApp%20Image%202026-05-23%20at%2014.44.01-cropped.jpg</t>
        </is>
      </c>
      <c r="AC3906" t="inlineStr">
        <is>
          <t>2026-05-23T10:09:57.858Z</t>
        </is>
      </c>
    </row>
    <row r="3907">
      <c r="A3907" t="inlineStr">
        <is>
          <t>6cb9b556-56d7-4978-91ee-7f92eae84b6b</t>
        </is>
      </c>
      <c r="B3907" t="inlineStr">
        <is>
          <t>Fenugreek Seeds</t>
        </is>
      </c>
      <c r="C3907" t="inlineStr">
        <is>
          <t>09109912</t>
        </is>
      </c>
      <c r="E3907" t="inlineStr">
        <is>
          <t>FIXED</t>
        </is>
      </c>
      <c r="F3907" t="n">
        <v>1.3</v>
      </c>
      <c r="G3907" t="inlineStr">
        <is>
          <t>USD</t>
        </is>
      </c>
      <c r="I3907" t="inlineStr">
        <is>
          <t>Metric Ton</t>
        </is>
      </c>
      <c r="J3907" t="n">
        <v>10</v>
      </c>
      <c r="M3907" t="n">
        <v>0</v>
      </c>
      <c r="N3907" t="n">
        <v>0</v>
      </c>
      <c r="Q3907" t="inlineStr">
        <is>
          <t>11eb2b50-813a-4317-8af0-e237b27fb644</t>
        </is>
      </c>
      <c r="R3907" t="inlineStr">
        <is>
          <t>Coffee, tea, mate and spices</t>
        </is>
      </c>
      <c r="S3907" t="inlineStr">
        <is>
          <t>3ed23eea-7f40-4692-9d0a-0dc7ca51fb99</t>
        </is>
      </c>
      <c r="T3907" t="inlineStr">
        <is>
          <t>Ginger, saffron, turmeric (curcuma), thyme, bay leaves, curry and other spices</t>
        </is>
      </c>
      <c r="U3907" t="inlineStr">
        <is>
          <t>8815c159-baaf-451f-b879-54e1607c88c3</t>
        </is>
      </c>
      <c r="V3907" t="inlineStr">
        <is>
          <t>SHREE KESARI NANDAN ENTERPRISES LLP</t>
        </is>
      </c>
      <c r="W3907" t="inlineStr">
        <is>
          <t>AFUFS4844P</t>
        </is>
      </c>
      <c r="X3907" t="n">
        <v>0</v>
      </c>
      <c r="Y3907" t="n">
        <v>0</v>
      </c>
      <c r="Z3907" t="n">
        <v>9109912</v>
      </c>
      <c r="AA3907" t="inlineStr">
        <is>
          <t>FENUGREEK</t>
        </is>
      </c>
      <c r="AB3907" t="inlineStr">
        <is>
          <t>http://indiausatrade.mea.gov.in/api/public/image/stream?key=products%2F20260523T102149Z-735419-b37bebf4-WhatsApp%20Image%202026-05-23%20at%2014.44.03-cropped.jpg</t>
        </is>
      </c>
      <c r="AC3907" t="inlineStr">
        <is>
          <t>2026-05-23T10:17:20.411Z</t>
        </is>
      </c>
    </row>
    <row r="3908">
      <c r="A3908" t="inlineStr">
        <is>
          <t>0d5c28ab-727c-4dc2-9f5e-a70b964f3153</t>
        </is>
      </c>
      <c r="B3908" t="inlineStr">
        <is>
          <t>Cumin Seeds</t>
        </is>
      </c>
      <c r="C3908" t="inlineStr">
        <is>
          <t>09093100</t>
        </is>
      </c>
      <c r="E3908" t="inlineStr">
        <is>
          <t>FIXED</t>
        </is>
      </c>
      <c r="F3908" t="n">
        <v>2.8</v>
      </c>
      <c r="G3908" t="inlineStr">
        <is>
          <t>USD</t>
        </is>
      </c>
      <c r="J3908" t="n">
        <v>10000</v>
      </c>
      <c r="M3908" t="n">
        <v>0</v>
      </c>
      <c r="N3908" t="n">
        <v>0</v>
      </c>
      <c r="Q3908" t="inlineStr">
        <is>
          <t>11eb2b50-813a-4317-8af0-e237b27fb644</t>
        </is>
      </c>
      <c r="R3908" t="inlineStr">
        <is>
          <t>Coffee, tea, mate and spices</t>
        </is>
      </c>
      <c r="S3908" t="inlineStr">
        <is>
          <t>94c01a6b-b610-4952-8983-30e9118441fa</t>
        </is>
      </c>
      <c r="T3908" t="inlineStr">
        <is>
          <t>Seeds of anise, badian, fennel, coriander, cumin or caraway; juniper berries</t>
        </is>
      </c>
      <c r="U3908" t="inlineStr">
        <is>
          <t>8815c159-baaf-451f-b879-54e1607c88c3</t>
        </is>
      </c>
      <c r="V3908" t="inlineStr">
        <is>
          <t>SHREE KESARI NANDAN ENTERPRISES LLP</t>
        </is>
      </c>
      <c r="W3908" t="inlineStr">
        <is>
          <t>AFUFS4844P</t>
        </is>
      </c>
      <c r="X3908" t="n">
        <v>0</v>
      </c>
      <c r="Y3908" t="n">
        <v>0</v>
      </c>
      <c r="Z3908" t="n">
        <v>9093129</v>
      </c>
      <c r="AA3908" t="inlineStr">
        <is>
          <t>OTHER</t>
        </is>
      </c>
      <c r="AB3908" t="inlineStr">
        <is>
          <t>http://indiausatrade.mea.gov.in/api/public/image/stream?key=products%2F20260523T092457Z-123599-56b577c4-WhatsApp%20Image%202026-05-23%20at%2014.44.00-cropped.jpg</t>
        </is>
      </c>
      <c r="AC3908" t="inlineStr">
        <is>
          <t>2026-05-23T09:24:57.562Z</t>
        </is>
      </c>
    </row>
    <row r="3909">
      <c r="A3909" t="inlineStr">
        <is>
          <t>8da660b7-8847-4349-a148-a02b03d80820</t>
        </is>
      </c>
      <c r="B3909" t="inlineStr">
        <is>
          <t>Fennel Seeds</t>
        </is>
      </c>
      <c r="C3909" t="inlineStr">
        <is>
          <t>09096119</t>
        </is>
      </c>
      <c r="E3909" t="inlineStr">
        <is>
          <t>FIXED</t>
        </is>
      </c>
      <c r="F3909" t="n">
        <v>1.8</v>
      </c>
      <c r="G3909" t="inlineStr">
        <is>
          <t>USD</t>
        </is>
      </c>
      <c r="I3909" t="inlineStr">
        <is>
          <t>Metric Ton</t>
        </is>
      </c>
      <c r="J3909" t="n">
        <v>10</v>
      </c>
      <c r="M3909" t="n">
        <v>0</v>
      </c>
      <c r="N3909" t="n">
        <v>0</v>
      </c>
      <c r="Q3909" t="inlineStr">
        <is>
          <t>11eb2b50-813a-4317-8af0-e237b27fb644</t>
        </is>
      </c>
      <c r="R3909" t="inlineStr">
        <is>
          <t>Coffee, tea, mate and spices</t>
        </is>
      </c>
      <c r="S3909" t="inlineStr">
        <is>
          <t>94c01a6b-b610-4952-8983-30e9118441fa</t>
        </is>
      </c>
      <c r="T3909" t="inlineStr">
        <is>
          <t>Seeds of anise, badian, fennel, coriander, cumin or caraway; juniper berries</t>
        </is>
      </c>
      <c r="U3909" t="inlineStr">
        <is>
          <t>8815c159-baaf-451f-b879-54e1607c88c3</t>
        </is>
      </c>
      <c r="V3909" t="inlineStr">
        <is>
          <t>SHREE KESARI NANDAN ENTERPRISES LLP</t>
        </is>
      </c>
      <c r="W3909" t="inlineStr">
        <is>
          <t>AFUFS4844P</t>
        </is>
      </c>
      <c r="X3909" t="n">
        <v>0</v>
      </c>
      <c r="Y3909" t="n">
        <v>0</v>
      </c>
      <c r="Z3909" t="n">
        <v>9096119</v>
      </c>
      <c r="AA3909" t="inlineStr">
        <is>
          <t>OTHER</t>
        </is>
      </c>
      <c r="AB3909" t="inlineStr">
        <is>
          <t>http://indiausatrade.mea.gov.in/api/public/image/stream?key=products%2F20260523T103734Z-264315-6b93d11e-WhatsApp%20Image%202026-05-23%20at%2016.02.40-cropped.jpg</t>
        </is>
      </c>
      <c r="AC3909" t="inlineStr">
        <is>
          <t>2026-05-23T10:37:34.498Z</t>
        </is>
      </c>
    </row>
    <row r="3910">
      <c r="A3910" t="inlineStr">
        <is>
          <t>37490410-1fcf-4922-8eed-8c12652b58aa</t>
        </is>
      </c>
      <c r="B3910" t="inlineStr">
        <is>
          <t>Groundnut</t>
        </is>
      </c>
      <c r="C3910" t="inlineStr">
        <is>
          <t>12024100</t>
        </is>
      </c>
      <c r="E3910" t="inlineStr">
        <is>
          <t>FIXED</t>
        </is>
      </c>
      <c r="F3910" t="n">
        <v>1.46</v>
      </c>
      <c r="G3910" t="inlineStr">
        <is>
          <t>USD</t>
        </is>
      </c>
      <c r="I3910" t="inlineStr">
        <is>
          <t>Metric Ton</t>
        </is>
      </c>
      <c r="J3910" t="n">
        <v>10</v>
      </c>
      <c r="M3910" t="n">
        <v>0</v>
      </c>
      <c r="N3910" t="n">
        <v>0</v>
      </c>
      <c r="Q3910" t="inlineStr">
        <is>
          <t>aca22f63-b620-436b-a981-f7d5a8ac871b</t>
        </is>
      </c>
      <c r="R3910" t="inlineStr">
        <is>
          <t>Oil seeds and oleaginous fruits; miscellaneous grains, seeds and fruit; industrial or medicinal plants; straw and fodder</t>
        </is>
      </c>
      <c r="S3910" t="inlineStr">
        <is>
          <t>46aa6530-a873-4446-b39a-b192b581d028</t>
        </is>
      </c>
      <c r="T3910" t="inlineStr">
        <is>
          <t>Ground-nuts, not roasted or otherwise cooked, whether or not shelled or broken</t>
        </is>
      </c>
      <c r="U3910" t="inlineStr">
        <is>
          <t>8815c159-baaf-451f-b879-54e1607c88c3</t>
        </is>
      </c>
      <c r="V3910" t="inlineStr">
        <is>
          <t>SHREE KESARI NANDAN ENTERPRISES LLP</t>
        </is>
      </c>
      <c r="W3910" t="inlineStr">
        <is>
          <t>AFUFS4844P</t>
        </is>
      </c>
      <c r="X3910" t="n">
        <v>0</v>
      </c>
      <c r="Y3910" t="n">
        <v>0</v>
      </c>
      <c r="Z3910" t="n">
        <v>12024190</v>
      </c>
      <c r="AA3910" t="inlineStr">
        <is>
          <t>Other</t>
        </is>
      </c>
      <c r="AB3910" t="inlineStr">
        <is>
          <t>http://indiausatrade.mea.gov.in/api/public/image/stream?key=products%2F20260523T104411Z-531527-b8efa237-WhatsApp%20Image%202026-05-23%20at%2016.10.04%20(1)-cropped.jpg</t>
        </is>
      </c>
      <c r="AC3910" t="inlineStr">
        <is>
          <t>2026-05-23T10:44:11.342Z</t>
        </is>
      </c>
    </row>
    <row r="3911">
      <c r="A3911" t="inlineStr">
        <is>
          <t>49cd9a52-a393-4d31-afe9-9d5f6bc1a904</t>
        </is>
      </c>
      <c r="B3911" t="inlineStr">
        <is>
          <t>Mustard Seeds</t>
        </is>
      </c>
      <c r="C3911" t="inlineStr">
        <is>
          <t>12075090</t>
        </is>
      </c>
      <c r="E3911" t="inlineStr">
        <is>
          <t>FIXED</t>
        </is>
      </c>
      <c r="F3911" t="n">
        <v>1.3</v>
      </c>
      <c r="G3911" t="inlineStr">
        <is>
          <t>USD</t>
        </is>
      </c>
      <c r="I3911" t="inlineStr">
        <is>
          <t>Metric Ton</t>
        </is>
      </c>
      <c r="J3911" t="n">
        <v>10</v>
      </c>
      <c r="M3911" t="n">
        <v>0</v>
      </c>
      <c r="N3911" t="n">
        <v>0</v>
      </c>
      <c r="Q3911" t="inlineStr">
        <is>
          <t>aca22f63-b620-436b-a981-f7d5a8ac871b</t>
        </is>
      </c>
      <c r="R3911" t="inlineStr">
        <is>
          <t>Oil seeds and oleaginous fruits; miscellaneous grains, seeds and fruit; industrial or medicinal plants; straw and fodder</t>
        </is>
      </c>
      <c r="S3911" t="inlineStr">
        <is>
          <t>72844ebb-3e6f-4553-a4bf-bf3dceaeb7af</t>
        </is>
      </c>
      <c r="T3911" t="inlineStr">
        <is>
          <t>Other oil seeds and oleaginous fruits, whether or not broken</t>
        </is>
      </c>
      <c r="U3911" t="inlineStr">
        <is>
          <t>8815c159-baaf-451f-b879-54e1607c88c3</t>
        </is>
      </c>
      <c r="V3911" t="inlineStr">
        <is>
          <t>SHREE KESARI NANDAN ENTERPRISES LLP</t>
        </is>
      </c>
      <c r="W3911" t="inlineStr">
        <is>
          <t>AFUFS4844P</t>
        </is>
      </c>
      <c r="X3911" t="n">
        <v>0</v>
      </c>
      <c r="Y3911" t="n">
        <v>0</v>
      </c>
      <c r="Z3911" t="n">
        <v>12075090</v>
      </c>
      <c r="AA3911" t="inlineStr">
        <is>
          <t>OTHER</t>
        </is>
      </c>
      <c r="AB3911" t="inlineStr">
        <is>
          <t>http://indiausatrade.mea.gov.in/api/public/image/stream?key=products%2F20260523T105034Z-860727-4602d295-WhatsApp%20Image%202026-05-23%20at%2016.10.04%20(2)-cropped.jpg</t>
        </is>
      </c>
      <c r="AC3911" t="inlineStr">
        <is>
          <t>2026-05-23T10:50:34.402Z</t>
        </is>
      </c>
    </row>
    <row r="3912">
      <c r="A3912" t="inlineStr">
        <is>
          <t>bd7d2a93-07d8-4912-9800-dc0b40f642e3</t>
        </is>
      </c>
      <c r="B3912" t="inlineStr">
        <is>
          <t>Sesame Seeds</t>
        </is>
      </c>
      <c r="C3912" t="inlineStr">
        <is>
          <t>12074090</t>
        </is>
      </c>
      <c r="E3912" t="inlineStr">
        <is>
          <t>FIXED</t>
        </is>
      </c>
      <c r="F3912" t="n">
        <v>1.57</v>
      </c>
      <c r="G3912" t="inlineStr">
        <is>
          <t>USD</t>
        </is>
      </c>
      <c r="I3912" t="inlineStr">
        <is>
          <t>Metric Ton</t>
        </is>
      </c>
      <c r="J3912" t="n">
        <v>10</v>
      </c>
      <c r="M3912" t="n">
        <v>0</v>
      </c>
      <c r="N3912" t="n">
        <v>0</v>
      </c>
      <c r="Q3912" t="inlineStr">
        <is>
          <t>aca22f63-b620-436b-a981-f7d5a8ac871b</t>
        </is>
      </c>
      <c r="R3912" t="inlineStr">
        <is>
          <t>Oil seeds and oleaginous fruits; miscellaneous grains, seeds and fruit; industrial or medicinal plants; straw and fodder</t>
        </is>
      </c>
      <c r="S3912" t="inlineStr">
        <is>
          <t>72844ebb-3e6f-4553-a4bf-bf3dceaeb7af</t>
        </is>
      </c>
      <c r="T3912" t="inlineStr">
        <is>
          <t>Other oil seeds and oleaginous fruits, whether or not broken</t>
        </is>
      </c>
      <c r="U3912" t="inlineStr">
        <is>
          <t>8815c159-baaf-451f-b879-54e1607c88c3</t>
        </is>
      </c>
      <c r="V3912" t="inlineStr">
        <is>
          <t>SHREE KESARI NANDAN ENTERPRISES LLP</t>
        </is>
      </c>
      <c r="W3912" t="inlineStr">
        <is>
          <t>AFUFS4844P</t>
        </is>
      </c>
      <c r="X3912" t="n">
        <v>0</v>
      </c>
      <c r="Y3912" t="n">
        <v>0</v>
      </c>
      <c r="Z3912" t="n">
        <v>12074090</v>
      </c>
      <c r="AA3912" t="inlineStr">
        <is>
          <t>OTHER</t>
        </is>
      </c>
      <c r="AB3912" t="inlineStr">
        <is>
          <t>http://indiausatrade.mea.gov.in/api/public/image/stream?key=products%2F20260523T105309Z-166838-b1b3efa4-WhatsApp%20Image%202026-05-23%20at%2016.10.03-cropped.jpg</t>
        </is>
      </c>
      <c r="AC3912" t="inlineStr">
        <is>
          <t>2026-05-23T10:53:09.710Z</t>
        </is>
      </c>
    </row>
    <row r="3913">
      <c r="A3913" t="inlineStr">
        <is>
          <t>1b7ff75e-5c26-4fca-91e0-4a08493a5755</t>
        </is>
      </c>
      <c r="B3913" t="inlineStr">
        <is>
          <t>Thymol Seeds</t>
        </is>
      </c>
      <c r="C3913" t="inlineStr">
        <is>
          <t>09109914</t>
        </is>
      </c>
      <c r="E3913" t="inlineStr">
        <is>
          <t>FIXED</t>
        </is>
      </c>
      <c r="F3913" t="n">
        <v>2.75</v>
      </c>
      <c r="G3913" t="inlineStr">
        <is>
          <t>USD</t>
        </is>
      </c>
      <c r="I3913" t="inlineStr">
        <is>
          <t>Metric Ton</t>
        </is>
      </c>
      <c r="J3913" t="n">
        <v>10</v>
      </c>
      <c r="M3913" t="n">
        <v>0</v>
      </c>
      <c r="N3913" t="n">
        <v>0</v>
      </c>
      <c r="Q3913" t="inlineStr">
        <is>
          <t>11eb2b50-813a-4317-8af0-e237b27fb644</t>
        </is>
      </c>
      <c r="R3913" t="inlineStr">
        <is>
          <t>Coffee, tea, mate and spices</t>
        </is>
      </c>
      <c r="S3913" t="inlineStr">
        <is>
          <t>3ed23eea-7f40-4692-9d0a-0dc7ca51fb99</t>
        </is>
      </c>
      <c r="T3913" t="inlineStr">
        <is>
          <t>Ginger, saffron, turmeric (curcuma), thyme, bay leaves, curry and other spices</t>
        </is>
      </c>
      <c r="U3913" t="inlineStr">
        <is>
          <t>8815c159-baaf-451f-b879-54e1607c88c3</t>
        </is>
      </c>
      <c r="V3913" t="inlineStr">
        <is>
          <t>SHREE KESARI NANDAN ENTERPRISES LLP</t>
        </is>
      </c>
      <c r="W3913" t="inlineStr">
        <is>
          <t>AFUFS4844P</t>
        </is>
      </c>
      <c r="X3913" t="n">
        <v>0</v>
      </c>
      <c r="Y3913" t="n">
        <v>0</v>
      </c>
      <c r="Z3913" t="n">
        <v>9109914</v>
      </c>
      <c r="AA3913" t="inlineStr">
        <is>
          <t>AJWAIN</t>
        </is>
      </c>
      <c r="AB3913" t="inlineStr">
        <is>
          <t>http://indiausatrade.mea.gov.in/api/public/image/stream?key=products%2F20260523T102510Z-605139-afa19185-WhatsApp%20Image%202026-05-23%20at%2014.44.04-cropped.jpg</t>
        </is>
      </c>
      <c r="AC3913" t="inlineStr">
        <is>
          <t>2026-05-23T10:25:10.209Z</t>
        </is>
      </c>
    </row>
    <row r="3914">
      <c r="A3914" t="inlineStr">
        <is>
          <t>c967672b-f161-4f48-bd91-307df10bc4da</t>
        </is>
      </c>
      <c r="B3914" t="inlineStr">
        <is>
          <t xml:space="preserve">Indian Mangoes </t>
        </is>
      </c>
      <c r="E3914" t="inlineStr">
        <is>
          <t>FIXED</t>
        </is>
      </c>
      <c r="F3914" t="n">
        <v>8.5</v>
      </c>
      <c r="G3914" t="inlineStr">
        <is>
          <t>USD</t>
        </is>
      </c>
      <c r="I3914" t="inlineStr">
        <is>
          <t>Kilogram</t>
        </is>
      </c>
      <c r="J3914" t="n">
        <v>1200</v>
      </c>
      <c r="M3914" t="n">
        <v>0</v>
      </c>
      <c r="N3914" t="n">
        <v>0</v>
      </c>
      <c r="Q3914" t="inlineStr">
        <is>
          <t>2ef64ff9-cb1b-4020-8faa-42e6ad7e233e</t>
        </is>
      </c>
      <c r="R3914" t="inlineStr">
        <is>
          <t>Edible fruit and nuts; peel of citrus fruit or melons</t>
        </is>
      </c>
      <c r="S3914" t="inlineStr">
        <is>
          <t>824efe15-1882-4407-939f-9074c58da658</t>
        </is>
      </c>
      <c r="T3914" t="inlineStr">
        <is>
          <t>Dates, figs, pineapples, avocados, guavas, mangoes and mangosteens, fresh or dried</t>
        </is>
      </c>
      <c r="U3914" t="inlineStr">
        <is>
          <t>08818cca-a9b1-4649-9ea9-d22efe6020ca</t>
        </is>
      </c>
      <c r="V3914" t="inlineStr">
        <is>
          <t>Indofarms Exports</t>
        </is>
      </c>
      <c r="W3914" t="inlineStr">
        <is>
          <t>AFFPO7536K</t>
        </is>
      </c>
      <c r="X3914" t="n">
        <v>0</v>
      </c>
      <c r="Y3914" t="n">
        <v>0</v>
      </c>
      <c r="Z3914" t="n">
        <v>8045020</v>
      </c>
      <c r="AA3914" t="inlineStr">
        <is>
          <t>DATES, FIGS, PINEAPPLES, AVOCADOS, GUAVAS,MANGOES, AND MANGOSTEENS, FRESH OR DRIEDGUAVAS, MANGOES AND MANGOSTEENS : MANGOES, FRESH</t>
        </is>
      </c>
      <c r="AB3914" t="inlineStr">
        <is>
          <t>http://indiausatrade.mea.gov.in/api/public/image/stream?key=products%2F20260518T121717Z-691008-4124e253-IMG_2124-cropped.jpg</t>
        </is>
      </c>
      <c r="AC3914" t="inlineStr">
        <is>
          <t>2026-05-18T12:17:17.608Z</t>
        </is>
      </c>
    </row>
    <row r="3915">
      <c r="A3915" t="inlineStr">
        <is>
          <t>c1621128-9e33-49b3-98a5-ce6842f71e13</t>
        </is>
      </c>
      <c r="B3915" t="inlineStr">
        <is>
          <t>Packaging List Envelope</t>
        </is>
      </c>
      <c r="C3915" t="inlineStr">
        <is>
          <t>JPPL-PLE-CSTM-01</t>
        </is>
      </c>
      <c r="E3915" t="inlineStr">
        <is>
          <t>FIXED</t>
        </is>
      </c>
      <c r="F3915" t="n">
        <v>0</v>
      </c>
      <c r="G3915" t="inlineStr">
        <is>
          <t>USD</t>
        </is>
      </c>
      <c r="M3915" t="n">
        <v>0</v>
      </c>
      <c r="N3915" t="n">
        <v>0</v>
      </c>
      <c r="Q3915" t="inlineStr">
        <is>
          <t>24055375-a41a-454c-96a0-9b6b95ddf41d</t>
        </is>
      </c>
      <c r="R3915" t="inlineStr">
        <is>
          <t>Plastics and articles thereof</t>
        </is>
      </c>
      <c r="S3915" t="inlineStr">
        <is>
          <t>3af1cf03-4a74-4e0b-8ef2-e1081d8b707e</t>
        </is>
      </c>
      <c r="T3915" t="inlineStr">
        <is>
          <t>Articles for the conveyance or packing of goods, of plastics; stoppers, lids, caps and other closures, of plastics</t>
        </is>
      </c>
      <c r="U3915" t="inlineStr">
        <is>
          <t>a419b23b-0af8-4830-92cb-fd5af2c6c711</t>
        </is>
      </c>
      <c r="V3915" t="inlineStr">
        <is>
          <t>Jagannath Polymers Private Limited</t>
        </is>
      </c>
      <c r="W3915" t="inlineStr">
        <is>
          <t>1309001634</t>
        </is>
      </c>
      <c r="X3915" t="n">
        <v>0</v>
      </c>
      <c r="Y3915" t="n">
        <v>1</v>
      </c>
      <c r="Z3915" t="n">
        <v>39232100</v>
      </c>
      <c r="AA3915" t="inlineStr">
        <is>
          <t>OF POLYMERS OF ETHYLENE</t>
        </is>
      </c>
      <c r="AB3915" t="inlineStr">
        <is>
          <t>http://indiausatrade.mea.gov.in/api/public/image/stream?key=products%2F20260703T053055Z-662682-c4a6138a-1-cropped.jpg</t>
        </is>
      </c>
      <c r="AC3915" t="inlineStr">
        <is>
          <t>2026-07-03T05:30:55.103Z</t>
        </is>
      </c>
    </row>
    <row r="3916">
      <c r="A3916" t="inlineStr">
        <is>
          <t>d46a43d3-a73a-41eb-a3b7-91283f16db17</t>
        </is>
      </c>
      <c r="B3916" t="inlineStr">
        <is>
          <t>Moisture Resistant Document Envelope</t>
        </is>
      </c>
      <c r="C3916" t="inlineStr">
        <is>
          <t>JPPL-PLE-CSTM-11</t>
        </is>
      </c>
      <c r="E3916" t="inlineStr">
        <is>
          <t>FIXED</t>
        </is>
      </c>
      <c r="F3916" t="n">
        <v>0</v>
      </c>
      <c r="G3916" t="inlineStr">
        <is>
          <t>USD</t>
        </is>
      </c>
      <c r="M3916" t="n">
        <v>0</v>
      </c>
      <c r="N3916" t="n">
        <v>0</v>
      </c>
      <c r="Q3916" t="inlineStr">
        <is>
          <t>24055375-a41a-454c-96a0-9b6b95ddf41d</t>
        </is>
      </c>
      <c r="R3916" t="inlineStr">
        <is>
          <t>Plastics and articles thereof</t>
        </is>
      </c>
      <c r="S3916" t="inlineStr">
        <is>
          <t>3af1cf03-4a74-4e0b-8ef2-e1081d8b707e</t>
        </is>
      </c>
      <c r="T3916" t="inlineStr">
        <is>
          <t>Articles for the conveyance or packing of goods, of plastics; stoppers, lids, caps and other closures, of plastics</t>
        </is>
      </c>
      <c r="U3916" t="inlineStr">
        <is>
          <t>a419b23b-0af8-4830-92cb-fd5af2c6c711</t>
        </is>
      </c>
      <c r="V3916" t="inlineStr">
        <is>
          <t>Jagannath Polymers Private Limited</t>
        </is>
      </c>
      <c r="W3916" t="inlineStr">
        <is>
          <t>1309001634</t>
        </is>
      </c>
      <c r="X3916" t="n">
        <v>0</v>
      </c>
      <c r="Y3916" t="n">
        <v>0</v>
      </c>
      <c r="Z3916" t="n">
        <v>39232100</v>
      </c>
      <c r="AA3916" t="inlineStr">
        <is>
          <t>OF POLYMERS OF ETHYLENE</t>
        </is>
      </c>
      <c r="AB3916" t="inlineStr">
        <is>
          <t>http://indiausatrade.mea.gov.in/api/public/image/stream?key=products%2F20260723T115439Z-623543-81f20b86-2-cropped.jpg</t>
        </is>
      </c>
      <c r="AC3916" t="inlineStr">
        <is>
          <t>2026-07-23T11:54:38.302Z</t>
        </is>
      </c>
    </row>
    <row r="3917">
      <c r="A3917" t="inlineStr">
        <is>
          <t>497ec627-b767-4e41-8ed3-aa8306459fac</t>
        </is>
      </c>
      <c r="B3917" t="inlineStr">
        <is>
          <t>A4 Document Pouch For Shipping</t>
        </is>
      </c>
      <c r="C3917" t="inlineStr">
        <is>
          <t>JPPL-PLE-CSTM-02</t>
        </is>
      </c>
      <c r="E3917" t="inlineStr">
        <is>
          <t>FIXED</t>
        </is>
      </c>
      <c r="F3917" t="n">
        <v>1</v>
      </c>
      <c r="G3917" t="inlineStr">
        <is>
          <t>USD</t>
        </is>
      </c>
      <c r="I3917" t="inlineStr">
        <is>
          <t>Unit</t>
        </is>
      </c>
      <c r="J3917" t="n">
        <v>2000000</v>
      </c>
      <c r="M3917" t="n">
        <v>0</v>
      </c>
      <c r="N3917" t="n">
        <v>0</v>
      </c>
      <c r="Q3917" t="inlineStr">
        <is>
          <t>24055375-a41a-454c-96a0-9b6b95ddf41d</t>
        </is>
      </c>
      <c r="R3917" t="inlineStr">
        <is>
          <t>Plastics and articles thereof</t>
        </is>
      </c>
      <c r="S3917" t="inlineStr">
        <is>
          <t>3af1cf03-4a74-4e0b-8ef2-e1081d8b707e</t>
        </is>
      </c>
      <c r="T3917" t="inlineStr">
        <is>
          <t>Articles for the conveyance or packing of goods, of plastics; stoppers, lids, caps and other closures, of plastics</t>
        </is>
      </c>
      <c r="U3917" t="inlineStr">
        <is>
          <t>a419b23b-0af8-4830-92cb-fd5af2c6c711</t>
        </is>
      </c>
      <c r="V3917" t="inlineStr">
        <is>
          <t>Jagannath Polymers Private Limited</t>
        </is>
      </c>
      <c r="W3917" t="inlineStr">
        <is>
          <t>1309001634</t>
        </is>
      </c>
      <c r="X3917" t="n">
        <v>0</v>
      </c>
      <c r="Y3917" t="n">
        <v>0</v>
      </c>
      <c r="Z3917" t="n">
        <v>39232100</v>
      </c>
      <c r="AA3917" t="inlineStr">
        <is>
          <t>OF POLYMERS OF ETHYLENE</t>
        </is>
      </c>
      <c r="AB3917" t="inlineStr">
        <is>
          <t>http://indiausatrade.mea.gov.in/api/public/image/stream?key=products%2F20260703T054509Z-732531-a205390a-envelope32-cropped.png</t>
        </is>
      </c>
      <c r="AC3917" t="inlineStr">
        <is>
          <t>2026-07-03T05:45:09.608Z</t>
        </is>
      </c>
    </row>
    <row r="3918">
      <c r="A3918" t="inlineStr">
        <is>
          <t>28836a0b-de00-4b80-a624-e2593edb6d67</t>
        </is>
      </c>
      <c r="B3918" t="inlineStr">
        <is>
          <t>Transport Document Envelope</t>
        </is>
      </c>
      <c r="C3918" t="inlineStr">
        <is>
          <t>JPPL-PLE-CSTM-03</t>
        </is>
      </c>
      <c r="E3918" t="inlineStr">
        <is>
          <t>FIXED</t>
        </is>
      </c>
      <c r="F3918" t="n">
        <v>1</v>
      </c>
      <c r="G3918" t="inlineStr">
        <is>
          <t>USD</t>
        </is>
      </c>
      <c r="J3918" t="n">
        <v>2000000</v>
      </c>
      <c r="M3918" t="n">
        <v>0</v>
      </c>
      <c r="N3918" t="n">
        <v>0</v>
      </c>
      <c r="Q3918" t="inlineStr">
        <is>
          <t>24055375-a41a-454c-96a0-9b6b95ddf41d</t>
        </is>
      </c>
      <c r="R3918" t="inlineStr">
        <is>
          <t>Plastics and articles thereof</t>
        </is>
      </c>
      <c r="S3918" t="inlineStr">
        <is>
          <t>3af1cf03-4a74-4e0b-8ef2-e1081d8b707e</t>
        </is>
      </c>
      <c r="T3918" t="inlineStr">
        <is>
          <t>Articles for the conveyance or packing of goods, of plastics; stoppers, lids, caps and other closures, of plastics</t>
        </is>
      </c>
      <c r="U3918" t="inlineStr">
        <is>
          <t>a419b23b-0af8-4830-92cb-fd5af2c6c711</t>
        </is>
      </c>
      <c r="V3918" t="inlineStr">
        <is>
          <t>Jagannath Polymers Private Limited</t>
        </is>
      </c>
      <c r="W3918" t="inlineStr">
        <is>
          <t>1309001634</t>
        </is>
      </c>
      <c r="X3918" t="n">
        <v>0</v>
      </c>
      <c r="Y3918" t="n">
        <v>0</v>
      </c>
      <c r="Z3918" t="n">
        <v>39232100</v>
      </c>
      <c r="AA3918" t="inlineStr">
        <is>
          <t>OF POLYMERS OF ETHYLENE</t>
        </is>
      </c>
      <c r="AB3918" t="inlineStr">
        <is>
          <t>http://indiausatrade.mea.gov.in/api/public/image/stream?key=products%2F20260703T063101Z-597781-30897637-envelope42-cropped.png</t>
        </is>
      </c>
      <c r="AC3918" t="inlineStr">
        <is>
          <t>2026-07-03T06:31:01.569Z</t>
        </is>
      </c>
    </row>
    <row r="3919">
      <c r="A3919" t="inlineStr">
        <is>
          <t>ac632802-3f2f-4716-b3dc-072473d9bc41</t>
        </is>
      </c>
      <c r="B3919" t="inlineStr">
        <is>
          <t>Size import Export Document Envelope</t>
        </is>
      </c>
      <c r="C3919" t="inlineStr">
        <is>
          <t>JPPL-PLE-CSTM-04</t>
        </is>
      </c>
      <c r="E3919" t="inlineStr">
        <is>
          <t>FIXED</t>
        </is>
      </c>
      <c r="F3919" t="n">
        <v>1</v>
      </c>
      <c r="G3919" t="inlineStr">
        <is>
          <t>USD</t>
        </is>
      </c>
      <c r="J3919" t="n">
        <v>2000000</v>
      </c>
      <c r="M3919" t="n">
        <v>0</v>
      </c>
      <c r="N3919" t="n">
        <v>0</v>
      </c>
      <c r="Q3919" t="inlineStr">
        <is>
          <t>24055375-a41a-454c-96a0-9b6b95ddf41d</t>
        </is>
      </c>
      <c r="R3919" t="inlineStr">
        <is>
          <t>Plastics and articles thereof</t>
        </is>
      </c>
      <c r="S3919" t="inlineStr">
        <is>
          <t>3af1cf03-4a74-4e0b-8ef2-e1081d8b707e</t>
        </is>
      </c>
      <c r="T3919" t="inlineStr">
        <is>
          <t>Articles for the conveyance or packing of goods, of plastics; stoppers, lids, caps and other closures, of plastics</t>
        </is>
      </c>
      <c r="U3919" t="inlineStr">
        <is>
          <t>a419b23b-0af8-4830-92cb-fd5af2c6c711</t>
        </is>
      </c>
      <c r="V3919" t="inlineStr">
        <is>
          <t>Jagannath Polymers Private Limited</t>
        </is>
      </c>
      <c r="W3919" t="inlineStr">
        <is>
          <t>1309001634</t>
        </is>
      </c>
      <c r="X3919" t="n">
        <v>0</v>
      </c>
      <c r="Y3919" t="n">
        <v>0</v>
      </c>
      <c r="Z3919" t="n">
        <v>39232100</v>
      </c>
      <c r="AA3919" t="inlineStr">
        <is>
          <t>OF POLYMERS OF ETHYLENE</t>
        </is>
      </c>
      <c r="AB3919" t="inlineStr">
        <is>
          <t>http://indiausatrade.mea.gov.in/api/public/image/stream?key=products%2F20260703T064225Z-237804-059db0e0-envelope33-cropped.png</t>
        </is>
      </c>
      <c r="AC3919" t="inlineStr">
        <is>
          <t>2026-07-03T06:42:25.123Z</t>
        </is>
      </c>
    </row>
    <row r="3920">
      <c r="A3920" t="inlineStr">
        <is>
          <t>8ea9d7ce-beea-4f72-a24c-13e58f75b282</t>
        </is>
      </c>
      <c r="B3920" t="inlineStr">
        <is>
          <t>wholesale Packing list Envelop[e Manufacturer</t>
        </is>
      </c>
      <c r="C3920" t="inlineStr">
        <is>
          <t>JPPL-PLE-CSTM-06</t>
        </is>
      </c>
      <c r="E3920" t="inlineStr">
        <is>
          <t>FIXED</t>
        </is>
      </c>
      <c r="F3920" t="n">
        <v>1</v>
      </c>
      <c r="G3920" t="inlineStr">
        <is>
          <t>USD</t>
        </is>
      </c>
      <c r="I3920" t="inlineStr">
        <is>
          <t>Unit</t>
        </is>
      </c>
      <c r="J3920" t="n">
        <v>2000000</v>
      </c>
      <c r="M3920" t="n">
        <v>0</v>
      </c>
      <c r="N3920" t="n">
        <v>0</v>
      </c>
      <c r="Q3920" t="inlineStr">
        <is>
          <t>24055375-a41a-454c-96a0-9b6b95ddf41d</t>
        </is>
      </c>
      <c r="R3920" t="inlineStr">
        <is>
          <t>Plastics and articles thereof</t>
        </is>
      </c>
      <c r="S3920" t="inlineStr">
        <is>
          <t>3af1cf03-4a74-4e0b-8ef2-e1081d8b707e</t>
        </is>
      </c>
      <c r="T3920" t="inlineStr">
        <is>
          <t>Articles for the conveyance or packing of goods, of plastics; stoppers, lids, caps and other closures, of plastics</t>
        </is>
      </c>
      <c r="U3920" t="inlineStr">
        <is>
          <t>a419b23b-0af8-4830-92cb-fd5af2c6c711</t>
        </is>
      </c>
      <c r="V3920" t="inlineStr">
        <is>
          <t>Jagannath Polymers Private Limited</t>
        </is>
      </c>
      <c r="W3920" t="inlineStr">
        <is>
          <t>1309001634</t>
        </is>
      </c>
      <c r="X3920" t="n">
        <v>0</v>
      </c>
      <c r="Y3920" t="n">
        <v>0</v>
      </c>
      <c r="Z3920" t="n">
        <v>39232100</v>
      </c>
      <c r="AA3920" t="inlineStr">
        <is>
          <t>OF POLYMERS OF ETHYLENE</t>
        </is>
      </c>
      <c r="AB3920" t="inlineStr">
        <is>
          <t>http://indiausatrade.mea.gov.in/api/public/image/stream?key=products%2F20260703T070812Z-370909-4e3d92b0-40-cropped.png</t>
        </is>
      </c>
      <c r="AC3920" t="inlineStr">
        <is>
          <t>2026-07-03T07:08:12.954Z</t>
        </is>
      </c>
    </row>
    <row r="3921">
      <c r="A3921" t="inlineStr">
        <is>
          <t>59006e8b-0e1a-476c-aea6-274bdbcab93d</t>
        </is>
      </c>
      <c r="B3921" t="inlineStr">
        <is>
          <t>Shipping Paper Envelope For Industry Use</t>
        </is>
      </c>
      <c r="C3921" t="inlineStr">
        <is>
          <t>JPPL-PLE-CSTM-06</t>
        </is>
      </c>
      <c r="E3921" t="inlineStr">
        <is>
          <t>FIXED</t>
        </is>
      </c>
      <c r="F3921" t="n">
        <v>1</v>
      </c>
      <c r="G3921" t="inlineStr">
        <is>
          <t>USD</t>
        </is>
      </c>
      <c r="J3921" t="n">
        <v>2000000</v>
      </c>
      <c r="M3921" t="n">
        <v>0</v>
      </c>
      <c r="N3921" t="n">
        <v>0</v>
      </c>
      <c r="Q3921" t="inlineStr">
        <is>
          <t>24055375-a41a-454c-96a0-9b6b95ddf41d</t>
        </is>
      </c>
      <c r="R3921" t="inlineStr">
        <is>
          <t>Plastics and articles thereof</t>
        </is>
      </c>
      <c r="S3921" t="inlineStr">
        <is>
          <t>3af1cf03-4a74-4e0b-8ef2-e1081d8b707e</t>
        </is>
      </c>
      <c r="T3921" t="inlineStr">
        <is>
          <t>Articles for the conveyance or packing of goods, of plastics; stoppers, lids, caps and other closures, of plastics</t>
        </is>
      </c>
      <c r="U3921" t="inlineStr">
        <is>
          <t>a419b23b-0af8-4830-92cb-fd5af2c6c711</t>
        </is>
      </c>
      <c r="V3921" t="inlineStr">
        <is>
          <t>Jagannath Polymers Private Limited</t>
        </is>
      </c>
      <c r="W3921" t="inlineStr">
        <is>
          <t>1309001634</t>
        </is>
      </c>
      <c r="X3921" t="n">
        <v>0</v>
      </c>
      <c r="Y3921" t="n">
        <v>0</v>
      </c>
      <c r="Z3921" t="n">
        <v>39232100</v>
      </c>
      <c r="AA3921" t="inlineStr">
        <is>
          <t>OF POLYMERS OF ETHYLENE</t>
        </is>
      </c>
      <c r="AB3921" t="inlineStr">
        <is>
          <t>http://indiausatrade.mea.gov.in/api/public/image/stream?key=products%2F20260703T081915Z-261745-299d368b-Envelope1-cropped.png</t>
        </is>
      </c>
      <c r="AC3921" t="inlineStr">
        <is>
          <t>2026-07-03T08:19:15.465Z</t>
        </is>
      </c>
    </row>
    <row r="3922">
      <c r="A3922" t="inlineStr">
        <is>
          <t>b93cd6b4-b334-438d-9bf3-3239e92e396c</t>
        </is>
      </c>
      <c r="B3922" t="inlineStr">
        <is>
          <t>Custom Size Packaging List Envelope</t>
        </is>
      </c>
      <c r="C3922" t="inlineStr">
        <is>
          <t>JPPL-PLE-CSTM-07</t>
        </is>
      </c>
      <c r="E3922" t="inlineStr">
        <is>
          <t>FIXED</t>
        </is>
      </c>
      <c r="F3922" t="n">
        <v>1</v>
      </c>
      <c r="G3922" t="inlineStr">
        <is>
          <t>USD</t>
        </is>
      </c>
      <c r="J3922" t="n">
        <v>2000000</v>
      </c>
      <c r="M3922" t="n">
        <v>0</v>
      </c>
      <c r="N3922" t="n">
        <v>0</v>
      </c>
      <c r="Q3922" t="inlineStr">
        <is>
          <t>24055375-a41a-454c-96a0-9b6b95ddf41d</t>
        </is>
      </c>
      <c r="R3922" t="inlineStr">
        <is>
          <t>Plastics and articles thereof</t>
        </is>
      </c>
      <c r="S3922" t="inlineStr">
        <is>
          <t>3af1cf03-4a74-4e0b-8ef2-e1081d8b707e</t>
        </is>
      </c>
      <c r="T3922" t="inlineStr">
        <is>
          <t>Articles for the conveyance or packing of goods, of plastics; stoppers, lids, caps and other closures, of plastics</t>
        </is>
      </c>
      <c r="U3922" t="inlineStr">
        <is>
          <t>a419b23b-0af8-4830-92cb-fd5af2c6c711</t>
        </is>
      </c>
      <c r="V3922" t="inlineStr">
        <is>
          <t>Jagannath Polymers Private Limited</t>
        </is>
      </c>
      <c r="W3922" t="inlineStr">
        <is>
          <t>1309001634</t>
        </is>
      </c>
      <c r="X3922" t="n">
        <v>0</v>
      </c>
      <c r="Y3922" t="n">
        <v>0</v>
      </c>
      <c r="Z3922" t="n">
        <v>39232100</v>
      </c>
      <c r="AA3922" t="inlineStr">
        <is>
          <t>OF POLYMERS OF ETHYLENE</t>
        </is>
      </c>
      <c r="AB3922" t="inlineStr">
        <is>
          <t>http://indiausatrade.mea.gov.in/api/public/image/stream?key=products%2F20260703T082307Z-764094-e6de89d6-3-cropped.jpg</t>
        </is>
      </c>
      <c r="AC3922" t="inlineStr">
        <is>
          <t>2026-07-03T08:23:07.401Z</t>
        </is>
      </c>
    </row>
    <row r="3923">
      <c r="A3923" t="inlineStr">
        <is>
          <t>f25ec528-b8a4-4465-9925-4d5d7165e5df</t>
        </is>
      </c>
      <c r="B3923" t="inlineStr">
        <is>
          <t>Export Quality Packaging List Envelope For Industry Use</t>
        </is>
      </c>
      <c r="C3923" t="inlineStr">
        <is>
          <t>JPPL-PLE-CSTM-08</t>
        </is>
      </c>
      <c r="E3923" t="inlineStr">
        <is>
          <t>FIXED</t>
        </is>
      </c>
      <c r="F3923" t="n">
        <v>1</v>
      </c>
      <c r="G3923" t="inlineStr">
        <is>
          <t>USD</t>
        </is>
      </c>
      <c r="J3923" t="n">
        <v>2000000</v>
      </c>
      <c r="M3923" t="n">
        <v>0</v>
      </c>
      <c r="N3923" t="n">
        <v>0</v>
      </c>
      <c r="Q3923" t="inlineStr">
        <is>
          <t>24055375-a41a-454c-96a0-9b6b95ddf41d</t>
        </is>
      </c>
      <c r="R3923" t="inlineStr">
        <is>
          <t>Plastics and articles thereof</t>
        </is>
      </c>
      <c r="S3923" t="inlineStr">
        <is>
          <t>3af1cf03-4a74-4e0b-8ef2-e1081d8b707e</t>
        </is>
      </c>
      <c r="T3923" t="inlineStr">
        <is>
          <t>Articles for the conveyance or packing of goods, of plastics; stoppers, lids, caps and other closures, of plastics</t>
        </is>
      </c>
      <c r="U3923" t="inlineStr">
        <is>
          <t>a419b23b-0af8-4830-92cb-fd5af2c6c711</t>
        </is>
      </c>
      <c r="V3923" t="inlineStr">
        <is>
          <t>Jagannath Polymers Private Limited</t>
        </is>
      </c>
      <c r="W3923" t="inlineStr">
        <is>
          <t>1309001634</t>
        </is>
      </c>
      <c r="X3923" t="n">
        <v>0</v>
      </c>
      <c r="Y3923" t="n">
        <v>0</v>
      </c>
      <c r="Z3923" t="n">
        <v>39232100</v>
      </c>
      <c r="AA3923" t="inlineStr">
        <is>
          <t>OF POLYMERS OF ETHYLENE</t>
        </is>
      </c>
      <c r="AB3923" t="inlineStr">
        <is>
          <t>http://indiausatrade.mea.gov.in/api/public/image/stream?key=products%2F20260703T084238Z-340571-6d2a6d86-3-cropped.jpg</t>
        </is>
      </c>
      <c r="AC3923" t="inlineStr">
        <is>
          <t>2026-07-03T08:42:38.652Z</t>
        </is>
      </c>
    </row>
    <row r="3924">
      <c r="A3924" t="inlineStr">
        <is>
          <t>39a7d174-13d8-4680-8a46-34fc3757961a</t>
        </is>
      </c>
      <c r="B3924" t="inlineStr">
        <is>
          <t>Packaging List Envelope For Shipping Document</t>
        </is>
      </c>
      <c r="C3924" t="inlineStr">
        <is>
          <t>JPPL-PLE-CSTM-09</t>
        </is>
      </c>
      <c r="E3924" t="inlineStr">
        <is>
          <t>FIXED</t>
        </is>
      </c>
      <c r="F3924" t="n">
        <v>1</v>
      </c>
      <c r="G3924" t="inlineStr">
        <is>
          <t>USD</t>
        </is>
      </c>
      <c r="J3924" t="n">
        <v>2000000</v>
      </c>
      <c r="M3924" t="n">
        <v>0</v>
      </c>
      <c r="N3924" t="n">
        <v>0</v>
      </c>
      <c r="Q3924" t="inlineStr">
        <is>
          <t>24055375-a41a-454c-96a0-9b6b95ddf41d</t>
        </is>
      </c>
      <c r="R3924" t="inlineStr">
        <is>
          <t>Plastics and articles thereof</t>
        </is>
      </c>
      <c r="S3924" t="inlineStr">
        <is>
          <t>3af1cf03-4a74-4e0b-8ef2-e1081d8b707e</t>
        </is>
      </c>
      <c r="T3924" t="inlineStr">
        <is>
          <t>Articles for the conveyance or packing of goods, of plastics; stoppers, lids, caps and other closures, of plastics</t>
        </is>
      </c>
      <c r="U3924" t="inlineStr">
        <is>
          <t>a419b23b-0af8-4830-92cb-fd5af2c6c711</t>
        </is>
      </c>
      <c r="V3924" t="inlineStr">
        <is>
          <t>Jagannath Polymers Private Limited</t>
        </is>
      </c>
      <c r="W3924" t="inlineStr">
        <is>
          <t>1309001634</t>
        </is>
      </c>
      <c r="X3924" t="n">
        <v>0</v>
      </c>
      <c r="Y3924" t="n">
        <v>0</v>
      </c>
      <c r="Z3924" t="n">
        <v>39232100</v>
      </c>
      <c r="AA3924" t="inlineStr">
        <is>
          <t>OF POLYMERS OF ETHYLENE</t>
        </is>
      </c>
      <c r="AB3924" t="inlineStr">
        <is>
          <t>http://indiausatrade.mea.gov.in/api/public/image/stream?key=products%2F20260703T084553Z-537951-84f5db96-3-cropped.jpg</t>
        </is>
      </c>
      <c r="AC3924" t="inlineStr">
        <is>
          <t>2026-07-03T08:45:53.242Z</t>
        </is>
      </c>
    </row>
    <row r="3925">
      <c r="A3925" t="inlineStr">
        <is>
          <t>ac4a156a-05eb-44ee-af77-74ffab3adaab</t>
        </is>
      </c>
      <c r="B3925" t="inlineStr">
        <is>
          <t xml:space="preserve">Currier Packaging List Envelope Supplier </t>
        </is>
      </c>
      <c r="C3925" t="inlineStr">
        <is>
          <t>JPPL-PLE-CSTM-10</t>
        </is>
      </c>
      <c r="E3925" t="inlineStr">
        <is>
          <t>FIXED</t>
        </is>
      </c>
      <c r="F3925" t="n">
        <v>1</v>
      </c>
      <c r="G3925" t="inlineStr">
        <is>
          <t>USD</t>
        </is>
      </c>
      <c r="J3925" t="n">
        <v>2000000</v>
      </c>
      <c r="M3925" t="n">
        <v>0</v>
      </c>
      <c r="N3925" t="n">
        <v>0</v>
      </c>
      <c r="Q3925" t="inlineStr">
        <is>
          <t>24055375-a41a-454c-96a0-9b6b95ddf41d</t>
        </is>
      </c>
      <c r="R3925" t="inlineStr">
        <is>
          <t>Plastics and articles thereof</t>
        </is>
      </c>
      <c r="S3925" t="inlineStr">
        <is>
          <t>3af1cf03-4a74-4e0b-8ef2-e1081d8b707e</t>
        </is>
      </c>
      <c r="T3925" t="inlineStr">
        <is>
          <t>Articles for the conveyance or packing of goods, of plastics; stoppers, lids, caps and other closures, of plastics</t>
        </is>
      </c>
      <c r="U3925" t="inlineStr">
        <is>
          <t>a419b23b-0af8-4830-92cb-fd5af2c6c711</t>
        </is>
      </c>
      <c r="V3925" t="inlineStr">
        <is>
          <t>Jagannath Polymers Private Limited</t>
        </is>
      </c>
      <c r="W3925" t="inlineStr">
        <is>
          <t>1309001634</t>
        </is>
      </c>
      <c r="X3925" t="n">
        <v>0</v>
      </c>
      <c r="Y3925" t="n">
        <v>0</v>
      </c>
      <c r="Z3925" t="n">
        <v>39232100</v>
      </c>
      <c r="AA3925" t="inlineStr">
        <is>
          <t>OF POLYMERS OF ETHYLENE</t>
        </is>
      </c>
      <c r="AB3925" t="inlineStr">
        <is>
          <t>http://indiausatrade.mea.gov.in/api/public/image/stream?key=products%2F20260703T085014Z-606288-47606c60-envelope38-cropped.png</t>
        </is>
      </c>
      <c r="AC3925" t="inlineStr">
        <is>
          <t>2026-07-03T08:50:14.905Z</t>
        </is>
      </c>
    </row>
    <row r="3926">
      <c r="A3926" t="inlineStr">
        <is>
          <t>fe867471-c05c-4e58-8029-29397d3cef6c</t>
        </is>
      </c>
      <c r="B3926" t="inlineStr">
        <is>
          <t>Waterproof Packaging List Pouch For Ecommerce</t>
        </is>
      </c>
      <c r="C3926" t="inlineStr">
        <is>
          <t>JPPL-PLE-CSTM-11</t>
        </is>
      </c>
      <c r="E3926" t="inlineStr">
        <is>
          <t>FIXED</t>
        </is>
      </c>
      <c r="F3926" t="n">
        <v>1</v>
      </c>
      <c r="G3926" t="inlineStr">
        <is>
          <t>USD</t>
        </is>
      </c>
      <c r="J3926" t="n">
        <v>2000000</v>
      </c>
      <c r="M3926" t="n">
        <v>0</v>
      </c>
      <c r="N3926" t="n">
        <v>0</v>
      </c>
      <c r="Q3926" t="inlineStr">
        <is>
          <t>24055375-a41a-454c-96a0-9b6b95ddf41d</t>
        </is>
      </c>
      <c r="R3926" t="inlineStr">
        <is>
          <t>Plastics and articles thereof</t>
        </is>
      </c>
      <c r="S3926" t="inlineStr">
        <is>
          <t>3af1cf03-4a74-4e0b-8ef2-e1081d8b707e</t>
        </is>
      </c>
      <c r="T3926" t="inlineStr">
        <is>
          <t>Articles for the conveyance or packing of goods, of plastics; stoppers, lids, caps and other closures, of plastics</t>
        </is>
      </c>
      <c r="U3926" t="inlineStr">
        <is>
          <t>a419b23b-0af8-4830-92cb-fd5af2c6c711</t>
        </is>
      </c>
      <c r="V3926" t="inlineStr">
        <is>
          <t>Jagannath Polymers Private Limited</t>
        </is>
      </c>
      <c r="W3926" t="inlineStr">
        <is>
          <t>1309001634</t>
        </is>
      </c>
      <c r="X3926" t="n">
        <v>0</v>
      </c>
      <c r="Y3926" t="n">
        <v>0</v>
      </c>
      <c r="Z3926" t="n">
        <v>39232100</v>
      </c>
      <c r="AA3926" t="inlineStr">
        <is>
          <t>OF POLYMERS OF ETHYLENE</t>
        </is>
      </c>
      <c r="AB3926" t="inlineStr">
        <is>
          <t>http://indiausatrade.mea.gov.in/api/public/image/stream?key=products%2F20260703T085407Z-617578-8308d713-4-cropped.jpg</t>
        </is>
      </c>
      <c r="AC3926" t="inlineStr">
        <is>
          <t>2026-07-03T08:54:07.782Z</t>
        </is>
      </c>
    </row>
    <row r="3927">
      <c r="A3927" t="inlineStr">
        <is>
          <t>eeacd0f1-d210-4b08-b4e4-71198bf79509</t>
        </is>
      </c>
      <c r="B3927" t="inlineStr">
        <is>
          <t xml:space="preserve">Transport Packaging List Envelope For Invoice </t>
        </is>
      </c>
      <c r="C3927" t="inlineStr">
        <is>
          <t>JPPL-PLE-CSTM-12</t>
        </is>
      </c>
      <c r="E3927" t="inlineStr">
        <is>
          <t>FIXED</t>
        </is>
      </c>
      <c r="F3927" t="n">
        <v>1</v>
      </c>
      <c r="G3927" t="inlineStr">
        <is>
          <t>USD</t>
        </is>
      </c>
      <c r="J3927" t="n">
        <v>2000000</v>
      </c>
      <c r="M3927" t="n">
        <v>0</v>
      </c>
      <c r="N3927" t="n">
        <v>0</v>
      </c>
      <c r="Q3927" t="inlineStr">
        <is>
          <t>24055375-a41a-454c-96a0-9b6b95ddf41d</t>
        </is>
      </c>
      <c r="R3927" t="inlineStr">
        <is>
          <t>Plastics and articles thereof</t>
        </is>
      </c>
      <c r="S3927" t="inlineStr">
        <is>
          <t>3af1cf03-4a74-4e0b-8ef2-e1081d8b707e</t>
        </is>
      </c>
      <c r="T3927" t="inlineStr">
        <is>
          <t>Articles for the conveyance or packing of goods, of plastics; stoppers, lids, caps and other closures, of plastics</t>
        </is>
      </c>
      <c r="U3927" t="inlineStr">
        <is>
          <t>a419b23b-0af8-4830-92cb-fd5af2c6c711</t>
        </is>
      </c>
      <c r="V3927" t="inlineStr">
        <is>
          <t>Jagannath Polymers Private Limited</t>
        </is>
      </c>
      <c r="W3927" t="inlineStr">
        <is>
          <t>1309001634</t>
        </is>
      </c>
      <c r="X3927" t="n">
        <v>0</v>
      </c>
      <c r="Y3927" t="n">
        <v>0</v>
      </c>
      <c r="Z3927" t="n">
        <v>39232100</v>
      </c>
      <c r="AA3927" t="inlineStr">
        <is>
          <t>OF POLYMERS OF ETHYLENE</t>
        </is>
      </c>
      <c r="AB3927" t="inlineStr">
        <is>
          <t>http://indiausatrade.mea.gov.in/api/public/image/stream?key=products%2F20260703T085651Z-993833-77275c48-envelope43-cropped.png</t>
        </is>
      </c>
      <c r="AC3927" t="inlineStr">
        <is>
          <t>2026-07-03T08:56:51.164Z</t>
        </is>
      </c>
    </row>
    <row r="3928">
      <c r="A3928" t="inlineStr">
        <is>
          <t>e6c627b3-a98e-4c26-81a5-00e4c52a020f</t>
        </is>
      </c>
      <c r="B3928" t="inlineStr">
        <is>
          <t>Printed Packaging List Envelope For Currier</t>
        </is>
      </c>
      <c r="C3928" t="inlineStr">
        <is>
          <t>JPPL-PLE-CSTM-13</t>
        </is>
      </c>
      <c r="E3928" t="inlineStr">
        <is>
          <t>FIXED</t>
        </is>
      </c>
      <c r="F3928" t="n">
        <v>1</v>
      </c>
      <c r="G3928" t="inlineStr">
        <is>
          <t>USD</t>
        </is>
      </c>
      <c r="J3928" t="n">
        <v>2000000</v>
      </c>
      <c r="M3928" t="n">
        <v>0</v>
      </c>
      <c r="N3928" t="n">
        <v>0</v>
      </c>
      <c r="Q3928" t="inlineStr">
        <is>
          <t>24055375-a41a-454c-96a0-9b6b95ddf41d</t>
        </is>
      </c>
      <c r="R3928" t="inlineStr">
        <is>
          <t>Plastics and articles thereof</t>
        </is>
      </c>
      <c r="S3928" t="inlineStr">
        <is>
          <t>3af1cf03-4a74-4e0b-8ef2-e1081d8b707e</t>
        </is>
      </c>
      <c r="T3928" t="inlineStr">
        <is>
          <t>Articles for the conveyance or packing of goods, of plastics; stoppers, lids, caps and other closures, of plastics</t>
        </is>
      </c>
      <c r="U3928" t="inlineStr">
        <is>
          <t>a419b23b-0af8-4830-92cb-fd5af2c6c711</t>
        </is>
      </c>
      <c r="V3928" t="inlineStr">
        <is>
          <t>Jagannath Polymers Private Limited</t>
        </is>
      </c>
      <c r="W3928" t="inlineStr">
        <is>
          <t>1309001634</t>
        </is>
      </c>
      <c r="X3928" t="n">
        <v>0</v>
      </c>
      <c r="Y3928" t="n">
        <v>0</v>
      </c>
      <c r="Z3928" t="n">
        <v>39232100</v>
      </c>
      <c r="AA3928" t="inlineStr">
        <is>
          <t>OF POLYMERS OF ETHYLENE</t>
        </is>
      </c>
      <c r="AB3928" t="inlineStr">
        <is>
          <t>http://indiausatrade.mea.gov.in/api/public/image/stream?key=products%2F20260703T090305Z-120228-ac00038f-2-cropped.jpg</t>
        </is>
      </c>
      <c r="AC3928" t="inlineStr">
        <is>
          <t>2026-07-03T09:03:05.342Z</t>
        </is>
      </c>
    </row>
    <row r="3929">
      <c r="A3929" t="inlineStr">
        <is>
          <t>940f4958-9a64-41cd-89b2-df957ff68958</t>
        </is>
      </c>
      <c r="B3929" t="inlineStr">
        <is>
          <t>Currier Document Pouch For Shipping</t>
        </is>
      </c>
      <c r="C3929" t="inlineStr">
        <is>
          <t>JPPL-PLE-CSTM-14</t>
        </is>
      </c>
      <c r="E3929" t="inlineStr">
        <is>
          <t>FIXED</t>
        </is>
      </c>
      <c r="F3929" t="n">
        <v>1</v>
      </c>
      <c r="G3929" t="inlineStr">
        <is>
          <t>USD</t>
        </is>
      </c>
      <c r="J3929" t="n">
        <v>2000000</v>
      </c>
      <c r="M3929" t="n">
        <v>0</v>
      </c>
      <c r="N3929" t="n">
        <v>0</v>
      </c>
      <c r="Q3929" t="inlineStr">
        <is>
          <t>24055375-a41a-454c-96a0-9b6b95ddf41d</t>
        </is>
      </c>
      <c r="R3929" t="inlineStr">
        <is>
          <t>Plastics and articles thereof</t>
        </is>
      </c>
      <c r="S3929" t="inlineStr">
        <is>
          <t>3af1cf03-4a74-4e0b-8ef2-e1081d8b707e</t>
        </is>
      </c>
      <c r="T3929" t="inlineStr">
        <is>
          <t>Articles for the conveyance or packing of goods, of plastics; stoppers, lids, caps and other closures, of plastics</t>
        </is>
      </c>
      <c r="U3929" t="inlineStr">
        <is>
          <t>a419b23b-0af8-4830-92cb-fd5af2c6c711</t>
        </is>
      </c>
      <c r="V3929" t="inlineStr">
        <is>
          <t>Jagannath Polymers Private Limited</t>
        </is>
      </c>
      <c r="W3929" t="inlineStr">
        <is>
          <t>1309001634</t>
        </is>
      </c>
      <c r="X3929" t="n">
        <v>0</v>
      </c>
      <c r="Y3929" t="n">
        <v>0</v>
      </c>
      <c r="Z3929" t="n">
        <v>39232100</v>
      </c>
      <c r="AA3929" t="inlineStr">
        <is>
          <t>OF POLYMERS OF ETHYLENE</t>
        </is>
      </c>
      <c r="AB3929" t="inlineStr">
        <is>
          <t>http://indiausatrade.mea.gov.in/api/public/image/stream?key=products%2F20260703T090613Z-332149-bc13278c-2-cropped.jpg</t>
        </is>
      </c>
      <c r="AC3929" t="inlineStr">
        <is>
          <t>2026-07-03T09:06:13.608Z</t>
        </is>
      </c>
    </row>
    <row r="3930">
      <c r="A3930" t="inlineStr">
        <is>
          <t>851a1605-87b7-4c0c-861e-f0316d2ecedc</t>
        </is>
      </c>
      <c r="B3930" t="inlineStr">
        <is>
          <t>General Purpose Bopp Tape</t>
        </is>
      </c>
      <c r="C3930" t="inlineStr">
        <is>
          <t>JPPL-BOPP-TP-01</t>
        </is>
      </c>
      <c r="E3930" t="inlineStr">
        <is>
          <t>FIXED</t>
        </is>
      </c>
      <c r="F3930" t="n">
        <v>1</v>
      </c>
      <c r="G3930" t="inlineStr">
        <is>
          <t>USD</t>
        </is>
      </c>
      <c r="I3930" t="inlineStr">
        <is>
          <t>Pack</t>
        </is>
      </c>
      <c r="J3930" t="n">
        <v>2000000</v>
      </c>
      <c r="M3930" t="n">
        <v>0</v>
      </c>
      <c r="N3930" t="n">
        <v>0</v>
      </c>
      <c r="Q3930" t="inlineStr">
        <is>
          <t>24055375-a41a-454c-96a0-9b6b95ddf41d</t>
        </is>
      </c>
      <c r="R3930" t="inlineStr">
        <is>
          <t>Plastics and articles thereof</t>
        </is>
      </c>
      <c r="S3930" t="inlineStr">
        <is>
          <t>117ee543-66d7-4373-837f-51ad743b4be3</t>
        </is>
      </c>
      <c r="T3930" t="inlineStr">
        <is>
          <t>Self-adhesive plates, sheets, film, foil, tape, strip and other flat shapes, of plastics, whether or not in rolls</t>
        </is>
      </c>
      <c r="U3930" t="inlineStr">
        <is>
          <t>a419b23b-0af8-4830-92cb-fd5af2c6c711</t>
        </is>
      </c>
      <c r="V3930" t="inlineStr">
        <is>
          <t>Jagannath Polymers Private Limited</t>
        </is>
      </c>
      <c r="W3930" t="inlineStr">
        <is>
          <t>1309001634</t>
        </is>
      </c>
      <c r="X3930" t="n">
        <v>0</v>
      </c>
      <c r="Y3930" t="n">
        <v>0</v>
      </c>
      <c r="Z3930" t="n">
        <v>39191000</v>
      </c>
      <c r="AA3930" t="inlineStr">
        <is>
          <t>IN ROLLS OF WIDTH NOT EXCEEDING 20 CM</t>
        </is>
      </c>
      <c r="AB3930" t="inlineStr">
        <is>
          <t>http://indiausatrade.mea.gov.in/api/public/image/stream?key=products%2F20260703T112044Z-478635-e06e71c2-AS-018A-BOPPTape-768x512-cropped.jpg</t>
        </is>
      </c>
      <c r="AC3930" t="inlineStr">
        <is>
          <t>2026-07-03T11:20:44.449Z</t>
        </is>
      </c>
    </row>
    <row r="3931">
      <c r="A3931" t="inlineStr">
        <is>
          <t>340a8891-8921-4007-a4c0-8fa214b8e0c2</t>
        </is>
      </c>
      <c r="B3931" t="inlineStr">
        <is>
          <t>Durable Packaging Bopp Tape</t>
        </is>
      </c>
      <c r="C3931" t="inlineStr">
        <is>
          <t>JPPL-BOPP-TAPE-02</t>
        </is>
      </c>
      <c r="E3931" t="inlineStr">
        <is>
          <t>FIXED</t>
        </is>
      </c>
      <c r="F3931" t="n">
        <v>5</v>
      </c>
      <c r="G3931" t="inlineStr">
        <is>
          <t>USD</t>
        </is>
      </c>
      <c r="I3931" t="inlineStr">
        <is>
          <t>Pack</t>
        </is>
      </c>
      <c r="J3931" t="n">
        <v>2000000</v>
      </c>
      <c r="M3931" t="n">
        <v>0</v>
      </c>
      <c r="N3931" t="n">
        <v>0</v>
      </c>
      <c r="Q3931" t="inlineStr">
        <is>
          <t>24055375-a41a-454c-96a0-9b6b95ddf41d</t>
        </is>
      </c>
      <c r="R3931" t="inlineStr">
        <is>
          <t>Plastics and articles thereof</t>
        </is>
      </c>
      <c r="S3931" t="inlineStr">
        <is>
          <t>117ee543-66d7-4373-837f-51ad743b4be3</t>
        </is>
      </c>
      <c r="T3931" t="inlineStr">
        <is>
          <t>Self-adhesive plates, sheets, film, foil, tape, strip and other flat shapes, of plastics, whether or not in rolls</t>
        </is>
      </c>
      <c r="U3931" t="inlineStr">
        <is>
          <t>a419b23b-0af8-4830-92cb-fd5af2c6c711</t>
        </is>
      </c>
      <c r="V3931" t="inlineStr">
        <is>
          <t>Jagannath Polymers Private Limited</t>
        </is>
      </c>
      <c r="W3931" t="inlineStr">
        <is>
          <t>1309001634</t>
        </is>
      </c>
      <c r="X3931" t="n">
        <v>0</v>
      </c>
      <c r="Y3931" t="n">
        <v>0</v>
      </c>
      <c r="Z3931" t="n">
        <v>39191000</v>
      </c>
      <c r="AA3931" t="inlineStr">
        <is>
          <t>IN ROLLS OF WIDTH NOT EXCEEDING 20 CM</t>
        </is>
      </c>
      <c r="AB3931" t="inlineStr">
        <is>
          <t>http://indiausatrade.mea.gov.in/api/public/image/stream?key=products%2F20260703T124005Z-592208-a7202f3b-AS-018A-BOPPTape-768x512-cropped.jpg</t>
        </is>
      </c>
      <c r="AC3931" t="inlineStr">
        <is>
          <t>2026-07-03T12:40:05.029Z</t>
        </is>
      </c>
    </row>
    <row r="3932">
      <c r="A3932" t="inlineStr">
        <is>
          <t>6a8f44b4-aae8-4984-acd0-39097a698643</t>
        </is>
      </c>
      <c r="B3932" t="inlineStr">
        <is>
          <t>Honeycomb Paper Wrap</t>
        </is>
      </c>
      <c r="C3932" t="inlineStr">
        <is>
          <t>JPPL-HNYPPR-001</t>
        </is>
      </c>
      <c r="E3932" t="inlineStr">
        <is>
          <t>FIXED</t>
        </is>
      </c>
      <c r="F3932" t="n">
        <v>0</v>
      </c>
      <c r="G3932" t="inlineStr">
        <is>
          <t>USD</t>
        </is>
      </c>
      <c r="I3932" t="inlineStr">
        <is>
          <t>Carton</t>
        </is>
      </c>
      <c r="M3932" t="n">
        <v>0</v>
      </c>
      <c r="N3932" t="n">
        <v>0</v>
      </c>
      <c r="Q3932" t="inlineStr">
        <is>
          <t>7ab8d365-836c-4189-8161-76fa993e3467</t>
        </is>
      </c>
      <c r="R3932" t="inlineStr">
        <is>
          <t>Paper and paperboard; articles of paper pulp, of paper or of paperboard</t>
        </is>
      </c>
      <c r="S3932" t="inlineStr">
        <is>
          <t>ab6ab712-3179-46e1-85a4-b48894a790b0</t>
        </is>
      </c>
      <c r="T3932" t="inlineStr">
        <is>
          <t>Paper and paperboard, corrugated (with or without glued flat surface sheets), creped, crinkled, embossed or perforated, in rolls or sheets, other than paper of the kind described in heading 4803</t>
        </is>
      </c>
      <c r="U3932" t="inlineStr">
        <is>
          <t>a419b23b-0af8-4830-92cb-fd5af2c6c711</t>
        </is>
      </c>
      <c r="V3932" t="inlineStr">
        <is>
          <t>Jagannath Polymers Private Limited</t>
        </is>
      </c>
      <c r="W3932" t="inlineStr">
        <is>
          <t>1309001634</t>
        </is>
      </c>
      <c r="X3932" t="n">
        <v>0</v>
      </c>
      <c r="Y3932" t="n">
        <v>0</v>
      </c>
      <c r="Z3932" t="n">
        <v>48081000</v>
      </c>
      <c r="AA3932" t="inlineStr">
        <is>
          <t>CORRUGATED PAPER AND PAPERBOARD, WHETHER OR NOT PERFORATED</t>
        </is>
      </c>
      <c r="AB3932" t="inlineStr">
        <is>
          <t>http://indiausatrade.mea.gov.in/api/public/image/stream?key=products%2F20260720T044935Z-991989-46970503-3a2efd37-5bf8-4d0a-8d83-875755af97a6-cropped.png</t>
        </is>
      </c>
      <c r="AC3932" t="inlineStr">
        <is>
          <t>2026-07-20T04:49:35.723Z</t>
        </is>
      </c>
    </row>
    <row r="3933">
      <c r="A3933" t="inlineStr">
        <is>
          <t>e2cfc0fa-ae98-4bc1-9fa3-2e76a4f68579</t>
        </is>
      </c>
      <c r="B3933" t="inlineStr">
        <is>
          <t>Kraft Honeycomb Paper Wrap</t>
        </is>
      </c>
      <c r="C3933" t="inlineStr">
        <is>
          <t>JPPL-HNYPPR-001</t>
        </is>
      </c>
      <c r="E3933" t="inlineStr">
        <is>
          <t>FIXED</t>
        </is>
      </c>
      <c r="F3933" t="n">
        <v>0</v>
      </c>
      <c r="G3933" t="inlineStr">
        <is>
          <t>USD</t>
        </is>
      </c>
      <c r="I3933" t="inlineStr">
        <is>
          <t>Carton</t>
        </is>
      </c>
      <c r="M3933" t="n">
        <v>0</v>
      </c>
      <c r="N3933" t="n">
        <v>0</v>
      </c>
      <c r="Q3933" t="inlineStr">
        <is>
          <t>7ab8d365-836c-4189-8161-76fa993e3467</t>
        </is>
      </c>
      <c r="R3933" t="inlineStr">
        <is>
          <t>Paper and paperboard; articles of paper pulp, of paper or of paperboard</t>
        </is>
      </c>
      <c r="S3933" t="inlineStr">
        <is>
          <t>ab6ab712-3179-46e1-85a4-b48894a790b0</t>
        </is>
      </c>
      <c r="T3933" t="inlineStr">
        <is>
          <t>Paper and paperboard, corrugated (with or without glued flat surface sheets), creped, crinkled, embossed or perforated, in rolls or sheets, other than paper of the kind described in heading 4803</t>
        </is>
      </c>
      <c r="U3933" t="inlineStr">
        <is>
          <t>a419b23b-0af8-4830-92cb-fd5af2c6c711</t>
        </is>
      </c>
      <c r="V3933" t="inlineStr">
        <is>
          <t>Jagannath Polymers Private Limited</t>
        </is>
      </c>
      <c r="W3933" t="inlineStr">
        <is>
          <t>1309001634</t>
        </is>
      </c>
      <c r="X3933" t="n">
        <v>0</v>
      </c>
      <c r="Y3933" t="n">
        <v>0</v>
      </c>
      <c r="Z3933" t="n">
        <v>48081000</v>
      </c>
      <c r="AA3933" t="inlineStr">
        <is>
          <t>CORRUGATED PAPER AND PAPERBOARD, WHETHER OR NOT PERFORATED</t>
        </is>
      </c>
      <c r="AB3933" t="inlineStr">
        <is>
          <t>http://indiausatrade.mea.gov.in/api/public/image/stream?key=products%2F20260720T050022Z-542341-b4c04fc9-b4399c58-323e-4dfa-95d3-411a774c6afa-cropped.png</t>
        </is>
      </c>
      <c r="AC3933" t="inlineStr">
        <is>
          <t>2026-07-20T05:00:22.976Z</t>
        </is>
      </c>
    </row>
    <row r="3934">
      <c r="A3934" t="inlineStr">
        <is>
          <t>c5e161ed-f94d-4b16-bb42-795736cec133</t>
        </is>
      </c>
      <c r="B3934" t="inlineStr">
        <is>
          <t>Eco Friendly Paper Wrap</t>
        </is>
      </c>
      <c r="C3934" t="inlineStr">
        <is>
          <t>JPPL-HNYPPR-10</t>
        </is>
      </c>
      <c r="E3934" t="inlineStr">
        <is>
          <t>FIXED</t>
        </is>
      </c>
      <c r="F3934" t="n">
        <v>0</v>
      </c>
      <c r="G3934" t="inlineStr">
        <is>
          <t>USD</t>
        </is>
      </c>
      <c r="M3934" t="n">
        <v>0</v>
      </c>
      <c r="N3934" t="n">
        <v>0</v>
      </c>
      <c r="Q3934" t="inlineStr">
        <is>
          <t>7ab8d365-836c-4189-8161-76fa993e3467</t>
        </is>
      </c>
      <c r="R3934" t="inlineStr">
        <is>
          <t>Paper and paperboard; articles of paper pulp, of paper or of paperboard</t>
        </is>
      </c>
      <c r="S3934" t="inlineStr">
        <is>
          <t>ab6ab712-3179-46e1-85a4-b48894a790b0</t>
        </is>
      </c>
      <c r="T3934" t="inlineStr">
        <is>
          <t>Paper and paperboard, corrugated (with or without glued flat surface sheets), creped, crinkled, embossed or perforated, in rolls or sheets, other than paper of the kind described in heading 4803</t>
        </is>
      </c>
      <c r="U3934" t="inlineStr">
        <is>
          <t>a419b23b-0af8-4830-92cb-fd5af2c6c711</t>
        </is>
      </c>
      <c r="V3934" t="inlineStr">
        <is>
          <t>Jagannath Polymers Private Limited</t>
        </is>
      </c>
      <c r="W3934" t="inlineStr">
        <is>
          <t>1309001634</t>
        </is>
      </c>
      <c r="X3934" t="n">
        <v>0</v>
      </c>
      <c r="Y3934" t="n">
        <v>0</v>
      </c>
      <c r="Z3934" t="n">
        <v>48081000</v>
      </c>
      <c r="AA3934" t="inlineStr">
        <is>
          <t>CORRUGATED PAPER AND PAPERBOARD, WHETHER OR NOT PERFORATED</t>
        </is>
      </c>
      <c r="AB3934" t="inlineStr">
        <is>
          <t>http://indiausatrade.mea.gov.in/api/public/image/stream?key=products%2F20260720T050545Z-329840-cb6aeb0d-wmremove-transformed-cropped.jpg</t>
        </is>
      </c>
      <c r="AC3934" t="inlineStr">
        <is>
          <t>2026-07-20T05:05:45.039Z</t>
        </is>
      </c>
    </row>
    <row r="3935">
      <c r="A3935" t="inlineStr">
        <is>
          <t>83c77bd2-af5e-4e5c-ad35-ba09918c5cf6</t>
        </is>
      </c>
      <c r="B3935" t="inlineStr">
        <is>
          <t>Sustainable Packaging Paper</t>
        </is>
      </c>
      <c r="C3935" t="inlineStr">
        <is>
          <t>JPPL-HNYPPR-002</t>
        </is>
      </c>
      <c r="E3935" t="inlineStr">
        <is>
          <t>FIXED</t>
        </is>
      </c>
      <c r="F3935" t="n">
        <v>0</v>
      </c>
      <c r="G3935" t="inlineStr">
        <is>
          <t>USD</t>
        </is>
      </c>
      <c r="M3935" t="n">
        <v>0</v>
      </c>
      <c r="N3935" t="n">
        <v>0</v>
      </c>
      <c r="Q3935" t="inlineStr">
        <is>
          <t>7ab8d365-836c-4189-8161-76fa993e3467</t>
        </is>
      </c>
      <c r="R3935" t="inlineStr">
        <is>
          <t>Paper and paperboard; articles of paper pulp, of paper or of paperboard</t>
        </is>
      </c>
      <c r="S3935" t="inlineStr">
        <is>
          <t>ab6ab712-3179-46e1-85a4-b48894a790b0</t>
        </is>
      </c>
      <c r="T3935" t="inlineStr">
        <is>
          <t>Paper and paperboard, corrugated (with or without glued flat surface sheets), creped, crinkled, embossed or perforated, in rolls or sheets, other than paper of the kind described in heading 4803</t>
        </is>
      </c>
      <c r="U3935" t="inlineStr">
        <is>
          <t>a419b23b-0af8-4830-92cb-fd5af2c6c711</t>
        </is>
      </c>
      <c r="V3935" t="inlineStr">
        <is>
          <t>Jagannath Polymers Private Limited</t>
        </is>
      </c>
      <c r="W3935" t="inlineStr">
        <is>
          <t>1309001634</t>
        </is>
      </c>
      <c r="X3935" t="n">
        <v>0</v>
      </c>
      <c r="Y3935" t="n">
        <v>0</v>
      </c>
      <c r="Z3935" t="n">
        <v>48081000</v>
      </c>
      <c r="AA3935" t="inlineStr">
        <is>
          <t>CORRUGATED PAPER AND PAPERBOARD, WHETHER OR NOT PERFORATED</t>
        </is>
      </c>
      <c r="AB3935" t="inlineStr">
        <is>
          <t>http://indiausatrade.mea.gov.in/api/public/image/stream?key=products%2F20260720T051010Z-637624-a85d8554-honeycomb_wrap_06_500x500-cropped.jpg</t>
        </is>
      </c>
      <c r="AC3935" t="inlineStr">
        <is>
          <t>2026-07-20T05:10:10.691Z</t>
        </is>
      </c>
    </row>
    <row r="3936">
      <c r="A3936" t="inlineStr">
        <is>
          <t>d0af2aab-b79d-4072-a0d0-5a81796aa64c</t>
        </is>
      </c>
      <c r="B3936" t="inlineStr">
        <is>
          <t>Kraft Paper Protective Wrap</t>
        </is>
      </c>
      <c r="C3936" t="inlineStr">
        <is>
          <t>JPPL-HNYPPR-002</t>
        </is>
      </c>
      <c r="E3936" t="inlineStr">
        <is>
          <t>FIXED</t>
        </is>
      </c>
      <c r="F3936" t="n">
        <v>0</v>
      </c>
      <c r="G3936" t="inlineStr">
        <is>
          <t>USD</t>
        </is>
      </c>
      <c r="M3936" t="n">
        <v>0</v>
      </c>
      <c r="N3936" t="n">
        <v>0</v>
      </c>
      <c r="Q3936" t="inlineStr">
        <is>
          <t>7ab8d365-836c-4189-8161-76fa993e3467</t>
        </is>
      </c>
      <c r="R3936" t="inlineStr">
        <is>
          <t>Paper and paperboard; articles of paper pulp, of paper or of paperboard</t>
        </is>
      </c>
      <c r="S3936" t="inlineStr">
        <is>
          <t>ab6ab712-3179-46e1-85a4-b48894a790b0</t>
        </is>
      </c>
      <c r="T3936" t="inlineStr">
        <is>
          <t>Paper and paperboard, corrugated (with or without glued flat surface sheets), creped, crinkled, embossed or perforated, in rolls or sheets, other than paper of the kind described in heading 4803</t>
        </is>
      </c>
      <c r="U3936" t="inlineStr">
        <is>
          <t>a419b23b-0af8-4830-92cb-fd5af2c6c711</t>
        </is>
      </c>
      <c r="V3936" t="inlineStr">
        <is>
          <t>Jagannath Polymers Private Limited</t>
        </is>
      </c>
      <c r="W3936" t="inlineStr">
        <is>
          <t>1309001634</t>
        </is>
      </c>
      <c r="X3936" t="n">
        <v>0</v>
      </c>
      <c r="Y3936" t="n">
        <v>0</v>
      </c>
      <c r="Z3936" t="n">
        <v>48081000</v>
      </c>
      <c r="AA3936" t="inlineStr">
        <is>
          <t>CORRUGATED PAPER AND PAPERBOARD, WHETHER OR NOT PERFORATED</t>
        </is>
      </c>
      <c r="AB3936" t="inlineStr">
        <is>
          <t>http://indiausatrade.mea.gov.in/api/public/image/stream?key=products%2F20260720T051402Z-945557-b98b186f-266f35c5-e840-4620-b421-85f0cc56e1e0-cropped.png</t>
        </is>
      </c>
      <c r="AC3936" t="inlineStr">
        <is>
          <t>2026-07-20T05:14:02.354Z</t>
        </is>
      </c>
    </row>
    <row r="3937">
      <c r="A3937" t="inlineStr">
        <is>
          <t>880c8db7-b83a-4ac3-bad7-ac41a9437669</t>
        </is>
      </c>
      <c r="B3937" t="inlineStr">
        <is>
          <t>Sanitary Napkin Packaging Pouch</t>
        </is>
      </c>
      <c r="C3937" t="inlineStr">
        <is>
          <t>JPPL-SNPP-001</t>
        </is>
      </c>
      <c r="E3937" t="inlineStr">
        <is>
          <t>FIXED</t>
        </is>
      </c>
      <c r="F3937" t="n">
        <v>0</v>
      </c>
      <c r="G3937" t="inlineStr">
        <is>
          <t>USD</t>
        </is>
      </c>
      <c r="M3937" t="n">
        <v>0</v>
      </c>
      <c r="N3937" t="n">
        <v>0</v>
      </c>
      <c r="Q3937" t="inlineStr">
        <is>
          <t>24055375-a41a-454c-96a0-9b6b95ddf41d</t>
        </is>
      </c>
      <c r="R3937" t="inlineStr">
        <is>
          <t>Plastics and articles thereof</t>
        </is>
      </c>
      <c r="S3937" t="inlineStr">
        <is>
          <t>3af1cf03-4a74-4e0b-8ef2-e1081d8b707e</t>
        </is>
      </c>
      <c r="T3937" t="inlineStr">
        <is>
          <t>Articles for the conveyance or packing of goods, of plastics; stoppers, lids, caps and other closures, of plastics</t>
        </is>
      </c>
      <c r="U3937" t="inlineStr">
        <is>
          <t>a419b23b-0af8-4830-92cb-fd5af2c6c711</t>
        </is>
      </c>
      <c r="V3937" t="inlineStr">
        <is>
          <t>Jagannath Polymers Private Limited</t>
        </is>
      </c>
      <c r="W3937" t="inlineStr">
        <is>
          <t>1309001634</t>
        </is>
      </c>
      <c r="X3937" t="n">
        <v>0</v>
      </c>
      <c r="Y3937" t="n">
        <v>0</v>
      </c>
      <c r="Z3937" t="n">
        <v>39232990</v>
      </c>
      <c r="AA3937" t="inlineStr">
        <is>
          <t>OTHER</t>
        </is>
      </c>
      <c r="AB3937" t="inlineStr">
        <is>
          <t>http://indiausatrade.mea.gov.in/api/public/image/stream?key=products%2F20260720T052522Z-837842-6c534bd4-Herbal-pads-packaging-design-cropped.jpg</t>
        </is>
      </c>
      <c r="AC3937" t="inlineStr">
        <is>
          <t>2026-07-20T05:25:22.573Z</t>
        </is>
      </c>
    </row>
    <row r="3938">
      <c r="A3938" t="inlineStr">
        <is>
          <t>a54c5944-7c93-44ed-92a3-f78ae127b508</t>
        </is>
      </c>
      <c r="B3938" t="inlineStr">
        <is>
          <t>Custom Sanitary Napkin Packaging Pouch</t>
        </is>
      </c>
      <c r="C3938" t="inlineStr">
        <is>
          <t>JPPL-SNPP-0002</t>
        </is>
      </c>
      <c r="E3938" t="inlineStr">
        <is>
          <t>FIXED</t>
        </is>
      </c>
      <c r="F3938" t="n">
        <v>0</v>
      </c>
      <c r="G3938" t="inlineStr">
        <is>
          <t>USD</t>
        </is>
      </c>
      <c r="M3938" t="n">
        <v>0</v>
      </c>
      <c r="N3938" t="n">
        <v>0</v>
      </c>
      <c r="Q3938" t="inlineStr">
        <is>
          <t>24055375-a41a-454c-96a0-9b6b95ddf41d</t>
        </is>
      </c>
      <c r="R3938" t="inlineStr">
        <is>
          <t>Plastics and articles thereof</t>
        </is>
      </c>
      <c r="S3938" t="inlineStr">
        <is>
          <t>3af1cf03-4a74-4e0b-8ef2-e1081d8b707e</t>
        </is>
      </c>
      <c r="T3938" t="inlineStr">
        <is>
          <t>Articles for the conveyance or packing of goods, of plastics; stoppers, lids, caps and other closures, of plastics</t>
        </is>
      </c>
      <c r="U3938" t="inlineStr">
        <is>
          <t>a419b23b-0af8-4830-92cb-fd5af2c6c711</t>
        </is>
      </c>
      <c r="V3938" t="inlineStr">
        <is>
          <t>Jagannath Polymers Private Limited</t>
        </is>
      </c>
      <c r="W3938" t="inlineStr">
        <is>
          <t>1309001634</t>
        </is>
      </c>
      <c r="X3938" t="n">
        <v>0</v>
      </c>
      <c r="Y3938" t="n">
        <v>0</v>
      </c>
      <c r="Z3938" t="n">
        <v>39232990</v>
      </c>
      <c r="AA3938" t="inlineStr">
        <is>
          <t>OTHER</t>
        </is>
      </c>
      <c r="AB3938" t="inlineStr">
        <is>
          <t>http://indiausatrade.mea.gov.in/api/public/image/stream?key=products%2F20260720T053801Z-479125-7758f85f-e6dde473-c56a-4954-9aee-4075f4e1754a-cropped.png</t>
        </is>
      </c>
      <c r="AC3938" t="inlineStr">
        <is>
          <t>2026-07-20T05:38:01.451Z</t>
        </is>
      </c>
    </row>
    <row r="3939">
      <c r="A3939" t="inlineStr">
        <is>
          <t>d3df3d45-0778-420b-85ca-37807beac7ed</t>
        </is>
      </c>
      <c r="B3939" t="inlineStr">
        <is>
          <t>Sanitary Napkin Packing Roll</t>
        </is>
      </c>
      <c r="C3939" t="inlineStr">
        <is>
          <t>JPPL-SNPPR-0010</t>
        </is>
      </c>
      <c r="E3939" t="inlineStr">
        <is>
          <t>FIXED</t>
        </is>
      </c>
      <c r="F3939" t="n">
        <v>0</v>
      </c>
      <c r="G3939" t="inlineStr">
        <is>
          <t>USD</t>
        </is>
      </c>
      <c r="M3939" t="n">
        <v>0</v>
      </c>
      <c r="N3939" t="n">
        <v>0</v>
      </c>
      <c r="Q3939" t="inlineStr">
        <is>
          <t>24055375-a41a-454c-96a0-9b6b95ddf41d</t>
        </is>
      </c>
      <c r="R3939" t="inlineStr">
        <is>
          <t>Plastics and articles thereof</t>
        </is>
      </c>
      <c r="S3939" t="inlineStr">
        <is>
          <t>3af1cf03-4a74-4e0b-8ef2-e1081d8b707e</t>
        </is>
      </c>
      <c r="T3939" t="inlineStr">
        <is>
          <t>Articles for the conveyance or packing of goods, of plastics; stoppers, lids, caps and other closures, of plastics</t>
        </is>
      </c>
      <c r="U3939" t="inlineStr">
        <is>
          <t>a419b23b-0af8-4830-92cb-fd5af2c6c711</t>
        </is>
      </c>
      <c r="V3939" t="inlineStr">
        <is>
          <t>Jagannath Polymers Private Limited</t>
        </is>
      </c>
      <c r="W3939" t="inlineStr">
        <is>
          <t>1309001634</t>
        </is>
      </c>
      <c r="X3939" t="n">
        <v>0</v>
      </c>
      <c r="Y3939" t="n">
        <v>0</v>
      </c>
      <c r="Z3939" t="n">
        <v>39232990</v>
      </c>
      <c r="AA3939" t="inlineStr">
        <is>
          <t>OTHER</t>
        </is>
      </c>
      <c r="AB3939" t="inlineStr">
        <is>
          <t>http://indiausatrade.mea.gov.in/api/public/image/stream?key=products%2F20260720T054108Z-284661-3e01fcd6-d48e5886-4cb4-4004-9e06-a1e1094f82a0-cropped.png</t>
        </is>
      </c>
      <c r="AC3939" t="inlineStr">
        <is>
          <t>2026-07-20T05:41:08.768Z</t>
        </is>
      </c>
    </row>
    <row r="3940">
      <c r="A3940" t="inlineStr">
        <is>
          <t>09d9e337-4fc1-4fd4-9232-9fc83fcf2696</t>
        </is>
      </c>
      <c r="B3940" t="inlineStr">
        <is>
          <t>Masking tape</t>
        </is>
      </c>
      <c r="C3940" t="inlineStr">
        <is>
          <t>JPPL-MT-002</t>
        </is>
      </c>
      <c r="E3940" t="inlineStr">
        <is>
          <t>FIXED</t>
        </is>
      </c>
      <c r="F3940" t="n">
        <v>0</v>
      </c>
      <c r="G3940" t="inlineStr">
        <is>
          <t>USD</t>
        </is>
      </c>
      <c r="M3940" t="n">
        <v>0</v>
      </c>
      <c r="N3940" t="n">
        <v>0</v>
      </c>
      <c r="Q3940" t="inlineStr">
        <is>
          <t>7ab8d365-836c-4189-8161-76fa993e3467</t>
        </is>
      </c>
      <c r="R3940" t="inlineStr">
        <is>
          <t>Paper and paperboard; articles of paper pulp, of paper or of paperboard</t>
        </is>
      </c>
      <c r="S3940" t="inlineStr">
        <is>
          <t>3d460a64-117a-4b60-8361-566454f3464a</t>
        </is>
      </c>
      <c r="T3940" t="inlineStr">
        <is>
          <t>Paper, paperboard, cellulose wadding and webs of cellulose fibres, coated, impregnated, covered, surface-coloured, surface-decorated or printed, in rolls or rectangular (including square) sheets, of any size, other than goods of the kind described in h...</t>
        </is>
      </c>
      <c r="U3940" t="inlineStr">
        <is>
          <t>a419b23b-0af8-4830-92cb-fd5af2c6c711</t>
        </is>
      </c>
      <c r="V3940" t="inlineStr">
        <is>
          <t>Jagannath Polymers Private Limited</t>
        </is>
      </c>
      <c r="W3940" t="inlineStr">
        <is>
          <t>1309001634</t>
        </is>
      </c>
      <c r="X3940" t="n">
        <v>0</v>
      </c>
      <c r="Y3940" t="n">
        <v>0</v>
      </c>
      <c r="Z3940" t="n">
        <v>48114100</v>
      </c>
      <c r="AA3940" t="inlineStr">
        <is>
          <t>SELF-ADHESIVE</t>
        </is>
      </c>
      <c r="AB3940" t="inlineStr">
        <is>
          <t>http://indiausatrade.mea.gov.in/api/public/image/stream?key=products%2F20260720T054705Z-746652-cf7be15d-3-cropped.jpg</t>
        </is>
      </c>
      <c r="AC3940" t="inlineStr">
        <is>
          <t>2026-07-20T05:47:05.937Z</t>
        </is>
      </c>
    </row>
    <row r="3941">
      <c r="A3941" t="inlineStr">
        <is>
          <t>92793f6e-4f36-45d6-95ba-74b305878e8a</t>
        </is>
      </c>
      <c r="B3941" t="inlineStr">
        <is>
          <t>Multipurpose Foam Tape</t>
        </is>
      </c>
      <c r="C3941" t="inlineStr">
        <is>
          <t>JPPL-DSFT-0010</t>
        </is>
      </c>
      <c r="E3941" t="inlineStr">
        <is>
          <t>FIXED</t>
        </is>
      </c>
      <c r="F3941" t="n">
        <v>0</v>
      </c>
      <c r="G3941" t="inlineStr">
        <is>
          <t>USD</t>
        </is>
      </c>
      <c r="M3941" t="n">
        <v>0</v>
      </c>
      <c r="N3941" t="n">
        <v>0</v>
      </c>
      <c r="Q3941" t="inlineStr">
        <is>
          <t>24055375-a41a-454c-96a0-9b6b95ddf41d</t>
        </is>
      </c>
      <c r="R3941" t="inlineStr">
        <is>
          <t>Plastics and articles thereof</t>
        </is>
      </c>
      <c r="S3941" t="inlineStr">
        <is>
          <t>117ee543-66d7-4373-837f-51ad743b4be3</t>
        </is>
      </c>
      <c r="T3941" t="inlineStr">
        <is>
          <t>Self-adhesive plates, sheets, film, foil, tape, strip and other flat shapes, of plastics, whether or not in rolls</t>
        </is>
      </c>
      <c r="U3941" t="inlineStr">
        <is>
          <t>a419b23b-0af8-4830-92cb-fd5af2c6c711</t>
        </is>
      </c>
      <c r="V3941" t="inlineStr">
        <is>
          <t>Jagannath Polymers Private Limited</t>
        </is>
      </c>
      <c r="W3941" t="inlineStr">
        <is>
          <t>1309001634</t>
        </is>
      </c>
      <c r="X3941" t="n">
        <v>0</v>
      </c>
      <c r="Y3941" t="n">
        <v>0</v>
      </c>
      <c r="Z3941" t="n">
        <v>39199090</v>
      </c>
      <c r="AA3941" t="inlineStr">
        <is>
          <t>OTHER</t>
        </is>
      </c>
      <c r="AB3941" t="inlineStr">
        <is>
          <t>http://indiausatrade.mea.gov.in/api/public/image/stream?key=products%2F20260720T055215Z-575775-9e7567d6-double-side-foam-tape-cropped.jpg</t>
        </is>
      </c>
      <c r="AC3941" t="inlineStr">
        <is>
          <t>2026-07-20T05:52:15.118Z</t>
        </is>
      </c>
    </row>
    <row r="3942">
      <c r="A3942" t="inlineStr">
        <is>
          <t>d6151d98-2e3c-4363-9338-1eb3c1040c59</t>
        </is>
      </c>
      <c r="B3942" t="inlineStr">
        <is>
          <t>Foam based double side tape</t>
        </is>
      </c>
      <c r="C3942" t="inlineStr">
        <is>
          <t>JPPL-DSFT-0020</t>
        </is>
      </c>
      <c r="E3942" t="inlineStr">
        <is>
          <t>FIXED</t>
        </is>
      </c>
      <c r="F3942" t="n">
        <v>0</v>
      </c>
      <c r="G3942" t="inlineStr">
        <is>
          <t>USD</t>
        </is>
      </c>
      <c r="M3942" t="n">
        <v>0</v>
      </c>
      <c r="N3942" t="n">
        <v>0</v>
      </c>
      <c r="Q3942" t="inlineStr">
        <is>
          <t>24055375-a41a-454c-96a0-9b6b95ddf41d</t>
        </is>
      </c>
      <c r="R3942" t="inlineStr">
        <is>
          <t>Plastics and articles thereof</t>
        </is>
      </c>
      <c r="S3942" t="inlineStr">
        <is>
          <t>117ee543-66d7-4373-837f-51ad743b4be3</t>
        </is>
      </c>
      <c r="T3942" t="inlineStr">
        <is>
          <t>Self-adhesive plates, sheets, film, foil, tape, strip and other flat shapes, of plastics, whether or not in rolls</t>
        </is>
      </c>
      <c r="U3942" t="inlineStr">
        <is>
          <t>a419b23b-0af8-4830-92cb-fd5af2c6c711</t>
        </is>
      </c>
      <c r="V3942" t="inlineStr">
        <is>
          <t>Jagannath Polymers Private Limited</t>
        </is>
      </c>
      <c r="W3942" t="inlineStr">
        <is>
          <t>1309001634</t>
        </is>
      </c>
      <c r="X3942" t="n">
        <v>0</v>
      </c>
      <c r="Y3942" t="n">
        <v>0</v>
      </c>
      <c r="Z3942" t="n">
        <v>39199090</v>
      </c>
      <c r="AA3942" t="inlineStr">
        <is>
          <t>OTHER</t>
        </is>
      </c>
      <c r="AB3942" t="inlineStr">
        <is>
          <t>http://indiausatrade.mea.gov.in/api/public/image/stream?key=products%2F20260720T055645Z-348661-db4b0b67-3-cropped.jpg</t>
        </is>
      </c>
      <c r="AC3942" t="inlineStr">
        <is>
          <t>2026-07-20T05:56:45.749Z</t>
        </is>
      </c>
    </row>
    <row r="3943">
      <c r="A3943" t="inlineStr">
        <is>
          <t>c27f1941-c612-41aa-8be6-118a5cac4518</t>
        </is>
      </c>
      <c r="B3943" t="inlineStr">
        <is>
          <t>Two side adhesive foam tape</t>
        </is>
      </c>
      <c r="C3943" t="inlineStr">
        <is>
          <t>JPPL-DSFT-001</t>
        </is>
      </c>
      <c r="E3943" t="inlineStr">
        <is>
          <t>FIXED</t>
        </is>
      </c>
      <c r="F3943" t="n">
        <v>0</v>
      </c>
      <c r="G3943" t="inlineStr">
        <is>
          <t>USD</t>
        </is>
      </c>
      <c r="I3943" t="inlineStr">
        <is>
          <t>Box</t>
        </is>
      </c>
      <c r="M3943" t="n">
        <v>0</v>
      </c>
      <c r="N3943" t="n">
        <v>0</v>
      </c>
      <c r="Q3943" t="inlineStr">
        <is>
          <t>24055375-a41a-454c-96a0-9b6b95ddf41d</t>
        </is>
      </c>
      <c r="R3943" t="inlineStr">
        <is>
          <t>Plastics and articles thereof</t>
        </is>
      </c>
      <c r="S3943" t="inlineStr">
        <is>
          <t>117ee543-66d7-4373-837f-51ad743b4be3</t>
        </is>
      </c>
      <c r="T3943" t="inlineStr">
        <is>
          <t>Self-adhesive plates, sheets, film, foil, tape, strip and other flat shapes, of plastics, whether or not in rolls</t>
        </is>
      </c>
      <c r="U3943" t="inlineStr">
        <is>
          <t>a419b23b-0af8-4830-92cb-fd5af2c6c711</t>
        </is>
      </c>
      <c r="V3943" t="inlineStr">
        <is>
          <t>Jagannath Polymers Private Limited</t>
        </is>
      </c>
      <c r="W3943" t="inlineStr">
        <is>
          <t>1309001634</t>
        </is>
      </c>
      <c r="X3943" t="n">
        <v>0</v>
      </c>
      <c r="Y3943" t="n">
        <v>0</v>
      </c>
      <c r="Z3943" t="n">
        <v>39199090</v>
      </c>
      <c r="AA3943" t="inlineStr">
        <is>
          <t>OTHER</t>
        </is>
      </c>
      <c r="AB3943" t="inlineStr">
        <is>
          <t>http://indiausatrade.mea.gov.in/api/public/image/stream?key=products%2F20260716T050147Z-678380-f6cdf845-4-cropped.jpg</t>
        </is>
      </c>
      <c r="AC3943" t="inlineStr">
        <is>
          <t>2026-07-16T05:01:47.095Z</t>
        </is>
      </c>
    </row>
    <row r="3944">
      <c r="A3944" t="inlineStr">
        <is>
          <t>05a04e6d-8dec-4f5c-8f6b-37f9837272b2</t>
        </is>
      </c>
      <c r="B3944" t="inlineStr">
        <is>
          <t>Double side Tissue Tape</t>
        </is>
      </c>
      <c r="C3944" t="inlineStr">
        <is>
          <t>JPPL-DSTT-001</t>
        </is>
      </c>
      <c r="E3944" t="inlineStr">
        <is>
          <t>FIXED</t>
        </is>
      </c>
      <c r="F3944" t="n">
        <v>0</v>
      </c>
      <c r="G3944" t="inlineStr">
        <is>
          <t>USD</t>
        </is>
      </c>
      <c r="I3944" t="inlineStr">
        <is>
          <t>Box</t>
        </is>
      </c>
      <c r="M3944" t="n">
        <v>0</v>
      </c>
      <c r="N3944" t="n">
        <v>0</v>
      </c>
      <c r="Q3944" t="inlineStr">
        <is>
          <t>24055375-a41a-454c-96a0-9b6b95ddf41d</t>
        </is>
      </c>
      <c r="R3944" t="inlineStr">
        <is>
          <t>Plastics and articles thereof</t>
        </is>
      </c>
      <c r="S3944" t="inlineStr">
        <is>
          <t>117ee543-66d7-4373-837f-51ad743b4be3</t>
        </is>
      </c>
      <c r="T3944" t="inlineStr">
        <is>
          <t>Self-adhesive plates, sheets, film, foil, tape, strip and other flat shapes, of plastics, whether or not in rolls</t>
        </is>
      </c>
      <c r="U3944" t="inlineStr">
        <is>
          <t>a419b23b-0af8-4830-92cb-fd5af2c6c711</t>
        </is>
      </c>
      <c r="V3944" t="inlineStr">
        <is>
          <t>Jagannath Polymers Private Limited</t>
        </is>
      </c>
      <c r="W3944" t="inlineStr">
        <is>
          <t>1309001634</t>
        </is>
      </c>
      <c r="X3944" t="n">
        <v>0</v>
      </c>
      <c r="Y3944" t="n">
        <v>0</v>
      </c>
      <c r="Z3944" t="n">
        <v>39199090</v>
      </c>
      <c r="AA3944" t="inlineStr">
        <is>
          <t>OTHER</t>
        </is>
      </c>
      <c r="AB3944" t="inlineStr">
        <is>
          <t>http://indiausatrade.mea.gov.in/api/public/image/stream?key=products%2F20260716T051311Z-781578-b34d254d-9dc59ae2-0abf-42ff-a152-2f81d8a5e430-cropped.png</t>
        </is>
      </c>
      <c r="AC3944" t="inlineStr">
        <is>
          <t>2026-07-16T05:13:11.461Z</t>
        </is>
      </c>
    </row>
    <row r="3945">
      <c r="A3945" t="inlineStr">
        <is>
          <t>52999590-d212-4033-b2b5-7af591b33c16</t>
        </is>
      </c>
      <c r="B3945" t="inlineStr">
        <is>
          <t>Custom milk packaging Film</t>
        </is>
      </c>
      <c r="C3945" t="inlineStr">
        <is>
          <t>JPPL-MPF-001</t>
        </is>
      </c>
      <c r="E3945" t="inlineStr">
        <is>
          <t>FIXED</t>
        </is>
      </c>
      <c r="F3945" t="n">
        <v>0</v>
      </c>
      <c r="G3945" t="inlineStr">
        <is>
          <t>USD</t>
        </is>
      </c>
      <c r="I3945" t="inlineStr">
        <is>
          <t>Carton</t>
        </is>
      </c>
      <c r="M3945" t="n">
        <v>0</v>
      </c>
      <c r="N3945" t="n">
        <v>0</v>
      </c>
      <c r="Q3945" t="inlineStr">
        <is>
          <t>24055375-a41a-454c-96a0-9b6b95ddf41d</t>
        </is>
      </c>
      <c r="R3945" t="inlineStr">
        <is>
          <t>Plastics and articles thereof</t>
        </is>
      </c>
      <c r="S3945" t="inlineStr">
        <is>
          <t>ece226b5-0582-4fda-b95b-aa61e2f52b0b</t>
        </is>
      </c>
      <c r="T3945" t="inlineStr">
        <is>
          <t>Other plates, sheets, film, foil and strip, of plastics, non-cellular and not reinforced, laminated, supported or similarly combined with other materials</t>
        </is>
      </c>
      <c r="U3945" t="inlineStr">
        <is>
          <t>a419b23b-0af8-4830-92cb-fd5af2c6c711</t>
        </is>
      </c>
      <c r="V3945" t="inlineStr">
        <is>
          <t>Jagannath Polymers Private Limited</t>
        </is>
      </c>
      <c r="W3945" t="inlineStr">
        <is>
          <t>1309001634</t>
        </is>
      </c>
      <c r="X3945" t="n">
        <v>0</v>
      </c>
      <c r="Y3945" t="n">
        <v>0</v>
      </c>
      <c r="Z3945" t="n">
        <v>39201019</v>
      </c>
      <c r="AA3945" t="inlineStr">
        <is>
          <t>OTHER</t>
        </is>
      </c>
      <c r="AB3945" t="inlineStr">
        <is>
          <t>http://indiausatrade.mea.gov.in/api/public/image/stream?key=products%2F20260716T053238Z-126406-771886f1-b4661565-107f-42f3-b60b-27e3df6bc1a2-cropped.png</t>
        </is>
      </c>
      <c r="AC3945" t="inlineStr">
        <is>
          <t>2026-07-16T05:32:38.364Z</t>
        </is>
      </c>
    </row>
    <row r="3946">
      <c r="A3946" t="inlineStr">
        <is>
          <t>c52524b9-f218-4a72-af25-4d56e2e9f803</t>
        </is>
      </c>
      <c r="B3946" t="inlineStr">
        <is>
          <t>Veg Marking Adhesive Tape</t>
        </is>
      </c>
      <c r="C3946" t="inlineStr">
        <is>
          <t>JPPL-BOPP-CSTM-11</t>
        </is>
      </c>
      <c r="E3946" t="inlineStr">
        <is>
          <t>FIXED</t>
        </is>
      </c>
      <c r="F3946" t="n">
        <v>0</v>
      </c>
      <c r="G3946" t="inlineStr">
        <is>
          <t>USD</t>
        </is>
      </c>
      <c r="M3946" t="n">
        <v>0</v>
      </c>
      <c r="N3946" t="n">
        <v>0</v>
      </c>
      <c r="Q3946" t="inlineStr">
        <is>
          <t>24055375-a41a-454c-96a0-9b6b95ddf41d</t>
        </is>
      </c>
      <c r="R3946" t="inlineStr">
        <is>
          <t>Plastics and articles thereof</t>
        </is>
      </c>
      <c r="S3946" t="inlineStr">
        <is>
          <t>117ee543-66d7-4373-837f-51ad743b4be3</t>
        </is>
      </c>
      <c r="T3946" t="inlineStr">
        <is>
          <t>Self-adhesive plates, sheets, film, foil, tape, strip and other flat shapes, of plastics, whether or not in rolls</t>
        </is>
      </c>
      <c r="U3946" t="inlineStr">
        <is>
          <t>a419b23b-0af8-4830-92cb-fd5af2c6c711</t>
        </is>
      </c>
      <c r="V3946" t="inlineStr">
        <is>
          <t>Jagannath Polymers Private Limited</t>
        </is>
      </c>
      <c r="W3946" t="inlineStr">
        <is>
          <t>1309001634</t>
        </is>
      </c>
      <c r="X3946" t="n">
        <v>0</v>
      </c>
      <c r="Y3946" t="n">
        <v>0</v>
      </c>
      <c r="Z3946" t="n">
        <v>39191000</v>
      </c>
      <c r="AA3946" t="inlineStr">
        <is>
          <t>IN ROLLS OF WIDTH NOT EXCEEDING 20 CM</t>
        </is>
      </c>
      <c r="AB3946" t="inlineStr">
        <is>
          <t>http://indiausatrade.mea.gov.in/api/public/image/stream?key=products%2F20260723T120119Z-301825-4db9802f-m1-cropped.png</t>
        </is>
      </c>
      <c r="AC3946" t="inlineStr">
        <is>
          <t>2026-07-23T12:01:18.935Z</t>
        </is>
      </c>
    </row>
    <row r="3947">
      <c r="A3947" t="inlineStr">
        <is>
          <t>2531c597-ee92-4a4f-818f-25274c3ec229</t>
        </is>
      </c>
      <c r="B3947" t="inlineStr">
        <is>
          <t>LDPE Shrink Film Roll</t>
        </is>
      </c>
      <c r="C3947" t="inlineStr">
        <is>
          <t>JPPL-SFR-001</t>
        </is>
      </c>
      <c r="E3947" t="inlineStr">
        <is>
          <t>FIXED</t>
        </is>
      </c>
      <c r="F3947" t="n">
        <v>0</v>
      </c>
      <c r="G3947" t="inlineStr">
        <is>
          <t>USD</t>
        </is>
      </c>
      <c r="I3947" t="inlineStr">
        <is>
          <t>Carton</t>
        </is>
      </c>
      <c r="M3947" t="n">
        <v>0</v>
      </c>
      <c r="N3947" t="n">
        <v>0</v>
      </c>
      <c r="Q3947" t="inlineStr">
        <is>
          <t>24055375-a41a-454c-96a0-9b6b95ddf41d</t>
        </is>
      </c>
      <c r="R3947" t="inlineStr">
        <is>
          <t>Plastics and articles thereof</t>
        </is>
      </c>
      <c r="S3947" t="inlineStr">
        <is>
          <t>ece226b5-0582-4fda-b95b-aa61e2f52b0b</t>
        </is>
      </c>
      <c r="T3947" t="inlineStr">
        <is>
          <t>Other plates, sheets, film, foil and strip, of plastics, non-cellular and not reinforced, laminated, supported or similarly combined with other materials</t>
        </is>
      </c>
      <c r="U3947" t="inlineStr">
        <is>
          <t>a419b23b-0af8-4830-92cb-fd5af2c6c711</t>
        </is>
      </c>
      <c r="V3947" t="inlineStr">
        <is>
          <t>Jagannath Polymers Private Limited</t>
        </is>
      </c>
      <c r="W3947" t="inlineStr">
        <is>
          <t>1309001634</t>
        </is>
      </c>
      <c r="X3947" t="n">
        <v>0</v>
      </c>
      <c r="Y3947" t="n">
        <v>0</v>
      </c>
      <c r="Z3947" t="n">
        <v>39201019</v>
      </c>
      <c r="AA3947" t="inlineStr">
        <is>
          <t>OTHER</t>
        </is>
      </c>
      <c r="AB3947" t="inlineStr">
        <is>
          <t>http://indiausatrade.mea.gov.in/api/public/image/stream?key=products%2F20260716T061646Z-966804-487169ce-0b8bc251-38d0-4950-8f03-79c1ee0f7bdb-cropped.png</t>
        </is>
      </c>
      <c r="AC3947" t="inlineStr">
        <is>
          <t>2026-07-16T06:16:46.889Z</t>
        </is>
      </c>
    </row>
    <row r="3948">
      <c r="A3948" t="inlineStr">
        <is>
          <t>8f7a4bbd-8ab4-44af-a7e3-472f9be19cfb</t>
        </is>
      </c>
      <c r="B3948" t="inlineStr">
        <is>
          <t xml:space="preserve">Nonyl Phenol Ethoxylate </t>
        </is>
      </c>
      <c r="C3948" t="inlineStr">
        <is>
          <t>NP</t>
        </is>
      </c>
      <c r="E3948" t="inlineStr">
        <is>
          <t>FIXED</t>
        </is>
      </c>
      <c r="F3948" t="n">
        <v>2</v>
      </c>
      <c r="G3948" t="inlineStr">
        <is>
          <t>USD</t>
        </is>
      </c>
      <c r="I3948" t="inlineStr">
        <is>
          <t>Kilogram</t>
        </is>
      </c>
      <c r="M3948" t="n">
        <v>0</v>
      </c>
      <c r="N3948" t="n">
        <v>0</v>
      </c>
      <c r="Q3948" t="inlineStr">
        <is>
          <t>20daa583-11a3-4fd6-af0a-7ceeaa9d1730</t>
        </is>
      </c>
      <c r="R3948" t="inlineStr">
        <is>
          <t>Soap, organic surface-active agents, washing preparations, lubricating preparations, artificial waxes, prepared waxes, polishing or scouring preparations, candles and similar articles, modelling pastes, "dental waxes" and dental preparations with a bas...</t>
        </is>
      </c>
      <c r="S3948" t="inlineStr">
        <is>
          <t>d145b83d-6742-4316-ba3c-dbef5ff3a70a</t>
        </is>
      </c>
      <c r="T3948" t="inlineStr">
        <is>
          <t>Organic surface-active agents (other than soap); surface-active preparations, washing preparations (including auxiliary washing preparations) and cleaning preparations, whether or not containing soap, other than those of heading 3401</t>
        </is>
      </c>
      <c r="U3948" t="inlineStr">
        <is>
          <t>b5f88d86-ca35-4cec-91e2-b16df9fedf7d</t>
        </is>
      </c>
      <c r="V3948" t="inlineStr">
        <is>
          <t>BASH ENTERPRISE</t>
        </is>
      </c>
      <c r="W3948" t="inlineStr">
        <is>
          <t>FYAPS6800P</t>
        </is>
      </c>
      <c r="X3948" t="n">
        <v>0</v>
      </c>
      <c r="Y3948" t="n">
        <v>0</v>
      </c>
      <c r="Z3948" t="n">
        <v>34024200</v>
      </c>
      <c r="AA3948" t="inlineStr">
        <is>
          <t>NON-IONIC</t>
        </is>
      </c>
      <c r="AB3948" t="inlineStr">
        <is>
          <t>http://indiausatrade.mea.gov.in/api/public/image/stream?key=products%2F20260819T171758Z-414173-e938237b-Nonyl%20Phenol%20%20Ethoxylates-cropped.png</t>
        </is>
      </c>
      <c r="AC3948" t="inlineStr">
        <is>
          <t>2026-08-19T17:17:58.423Z</t>
        </is>
      </c>
    </row>
    <row r="3949">
      <c r="A3949" t="inlineStr">
        <is>
          <t>ad433751-56b6-4241-bcdf-da5a6f258ada</t>
        </is>
      </c>
      <c r="B3949" t="inlineStr">
        <is>
          <t xml:space="preserve"> Vacuum Casting</t>
        </is>
      </c>
      <c r="C3949" t="inlineStr">
        <is>
          <t>MPPL-VC-01</t>
        </is>
      </c>
      <c r="E3949" t="inlineStr">
        <is>
          <t>FIXED</t>
        </is>
      </c>
      <c r="F3949" t="n">
        <v>3</v>
      </c>
      <c r="G3949" t="inlineStr">
        <is>
          <t>USD</t>
        </is>
      </c>
      <c r="M3949" t="n">
        <v>0</v>
      </c>
      <c r="N3949" t="n">
        <v>0</v>
      </c>
      <c r="Q3949" t="inlineStr">
        <is>
          <t>24055375-a41a-454c-96a0-9b6b95ddf41d</t>
        </is>
      </c>
      <c r="R3949" t="inlineStr">
        <is>
          <t>Plastics and articles thereof</t>
        </is>
      </c>
      <c r="S3949" t="inlineStr">
        <is>
          <t>11d5157e-9833-4295-a103-845bf336e474</t>
        </is>
      </c>
      <c r="T3949" t="inlineStr">
        <is>
          <t>Polymers of ethylene, in primary forms</t>
        </is>
      </c>
      <c r="U3949" t="inlineStr">
        <is>
          <t>4f785a54-7f4e-40ff-bafe-7c6ae8a2f996</t>
        </is>
      </c>
      <c r="V3949" t="inlineStr">
        <is>
          <t>MARCOPOLO PRODUCTS PVT LTD</t>
        </is>
      </c>
      <c r="W3949" t="inlineStr">
        <is>
          <t>0293001979</t>
        </is>
      </c>
      <c r="X3949" t="n">
        <v>0</v>
      </c>
      <c r="Y3949" t="n">
        <v>0</v>
      </c>
      <c r="Z3949" t="n">
        <v>39014090</v>
      </c>
      <c r="AA3949" t="inlineStr">
        <is>
          <t>Other</t>
        </is>
      </c>
      <c r="AB3949" t="inlineStr">
        <is>
          <t>http://indiausatrade.mea.gov.in/api/public/image/stream?key=products%2F20260811T123858Z-383890-b3d0fdb9-ha1-cropped.jpg</t>
        </is>
      </c>
      <c r="AC3949" t="inlineStr">
        <is>
          <t>2026-08-11T12:38:58.519Z</t>
        </is>
      </c>
    </row>
    <row r="3950">
      <c r="A3950" t="inlineStr">
        <is>
          <t>094f2a33-887a-45b5-901e-460bbb8b653e</t>
        </is>
      </c>
      <c r="B3950" t="inlineStr">
        <is>
          <t>Production Tooling</t>
        </is>
      </c>
      <c r="C3950" t="inlineStr">
        <is>
          <t>MPPL-PT-01</t>
        </is>
      </c>
      <c r="E3950" t="inlineStr">
        <is>
          <t>FIXED</t>
        </is>
      </c>
      <c r="F3950" t="n">
        <v>5000</v>
      </c>
      <c r="G3950" t="inlineStr">
        <is>
          <t>USD</t>
        </is>
      </c>
      <c r="M3950" t="n">
        <v>0</v>
      </c>
      <c r="N3950" t="n">
        <v>0</v>
      </c>
      <c r="Q3950" t="inlineStr">
        <is>
          <t>2e09f9fc-7640-4608-993f-be3d975d7319</t>
        </is>
      </c>
      <c r="R3950" t="inlineStr">
        <is>
          <t>Tools, implements, cutlery, spoons and forks, of base metal; parts thereof of base metal</t>
        </is>
      </c>
      <c r="S3950" t="inlineStr">
        <is>
          <t>f33ec4ca-9bf8-46de-ab98-d59ed7baf24c</t>
        </is>
      </c>
      <c r="T3950" t="inlineStr">
        <is>
          <t>Interchangeable tools for hand tools, whether or not power-operated, or for machine tools (for example, for pressing, stamping, punching, tapping, threading, drilling, boring, broaching, milling, turning, screwdriving), including dies for drawing or ex...</t>
        </is>
      </c>
      <c r="U3950" t="inlineStr">
        <is>
          <t>4f785a54-7f4e-40ff-bafe-7c6ae8a2f996</t>
        </is>
      </c>
      <c r="V3950" t="inlineStr">
        <is>
          <t>MARCOPOLO PRODUCTS PVT LTD</t>
        </is>
      </c>
      <c r="W3950" t="inlineStr">
        <is>
          <t>0293001979</t>
        </is>
      </c>
      <c r="X3950" t="n">
        <v>0</v>
      </c>
      <c r="Y3950" t="n">
        <v>0</v>
      </c>
      <c r="Z3950" t="n">
        <v>82073000</v>
      </c>
      <c r="AA3950" t="inlineStr">
        <is>
          <t>TOOLS FOR PRESSING, STAMPING OR PUNCHING</t>
        </is>
      </c>
      <c r="AB3950" t="inlineStr">
        <is>
          <t>http://indiausatrade.mea.gov.in/api/public/image/stream?key=products%2F20260811T125126Z-419486-1c936e31-PT-cropped.png</t>
        </is>
      </c>
      <c r="AC3950" t="inlineStr">
        <is>
          <t>2026-08-11T12:51:26.487Z</t>
        </is>
      </c>
    </row>
    <row r="3951">
      <c r="A3951" t="inlineStr">
        <is>
          <t>1d0292c3-0d9d-4675-965e-f89f218683b0</t>
        </is>
      </c>
      <c r="B3951" t="inlineStr">
        <is>
          <t>Soft Tooling</t>
        </is>
      </c>
      <c r="C3951" t="inlineStr">
        <is>
          <t>MPPL-STL-01</t>
        </is>
      </c>
      <c r="E3951" t="inlineStr">
        <is>
          <t>FIXED</t>
        </is>
      </c>
      <c r="F3951" t="n">
        <v>2000</v>
      </c>
      <c r="G3951" t="inlineStr">
        <is>
          <t>USD</t>
        </is>
      </c>
      <c r="I3951" t="inlineStr">
        <is>
          <t>Unit</t>
        </is>
      </c>
      <c r="M3951" t="n">
        <v>0</v>
      </c>
      <c r="N3951" t="n">
        <v>0</v>
      </c>
      <c r="Q3951" t="inlineStr">
        <is>
          <t>24055375-a41a-454c-96a0-9b6b95ddf41d</t>
        </is>
      </c>
      <c r="R3951" t="inlineStr">
        <is>
          <t>Plastics and articles thereof</t>
        </is>
      </c>
      <c r="S3951" t="inlineStr">
        <is>
          <t>113537ba-a43d-47fa-aa0c-9621a16aca83</t>
        </is>
      </c>
      <c r="T3951" t="inlineStr">
        <is>
          <t>Other articles of plastics and articles of other materials of headings 3901 to 3914</t>
        </is>
      </c>
      <c r="U3951" t="inlineStr">
        <is>
          <t>4f785a54-7f4e-40ff-bafe-7c6ae8a2f996</t>
        </is>
      </c>
      <c r="V3951" t="inlineStr">
        <is>
          <t>MARCOPOLO PRODUCTS PVT LTD</t>
        </is>
      </c>
      <c r="W3951" t="inlineStr">
        <is>
          <t>0293001979</t>
        </is>
      </c>
      <c r="X3951" t="n">
        <v>0</v>
      </c>
      <c r="Y3951" t="n">
        <v>0</v>
      </c>
      <c r="Z3951" t="n">
        <v>39269099</v>
      </c>
      <c r="AA3951" t="inlineStr">
        <is>
          <t>OTHER</t>
        </is>
      </c>
      <c r="AB3951" t="inlineStr">
        <is>
          <t>http://indiausatrade.mea.gov.in/api/public/image/stream?key=products%2F20260729T162932Z-895906-e650b9b2-Soft%20Tool-cropped.png</t>
        </is>
      </c>
      <c r="AC3951" t="inlineStr">
        <is>
          <t>2026-07-29T16:29:32.144Z</t>
        </is>
      </c>
    </row>
    <row r="3952">
      <c r="A3952" t="inlineStr">
        <is>
          <t>c8d71870-f44e-4644-91d2-53c997899751</t>
        </is>
      </c>
      <c r="B3952" t="inlineStr">
        <is>
          <t xml:space="preserve">3D Printing </t>
        </is>
      </c>
      <c r="C3952" t="inlineStr">
        <is>
          <t>MPPL-STL-02</t>
        </is>
      </c>
      <c r="E3952" t="inlineStr">
        <is>
          <t>FIXED</t>
        </is>
      </c>
      <c r="F3952" t="n">
        <v>1</v>
      </c>
      <c r="G3952" t="inlineStr">
        <is>
          <t>USD</t>
        </is>
      </c>
      <c r="M3952" t="n">
        <v>0</v>
      </c>
      <c r="N3952" t="n">
        <v>0</v>
      </c>
      <c r="Q3952" t="inlineStr">
        <is>
          <t>24055375-a41a-454c-96a0-9b6b95ddf41d</t>
        </is>
      </c>
      <c r="R3952" t="inlineStr">
        <is>
          <t>Plastics and articles thereof</t>
        </is>
      </c>
      <c r="S3952" t="inlineStr">
        <is>
          <t>113537ba-a43d-47fa-aa0c-9621a16aca83</t>
        </is>
      </c>
      <c r="T3952" t="inlineStr">
        <is>
          <t>Other articles of plastics and articles of other materials of headings 3901 to 3914</t>
        </is>
      </c>
      <c r="U3952" t="inlineStr">
        <is>
          <t>4f785a54-7f4e-40ff-bafe-7c6ae8a2f996</t>
        </is>
      </c>
      <c r="V3952" t="inlineStr">
        <is>
          <t>MARCOPOLO PRODUCTS PVT LTD</t>
        </is>
      </c>
      <c r="W3952" t="inlineStr">
        <is>
          <t>0293001979</t>
        </is>
      </c>
      <c r="X3952" t="n">
        <v>0</v>
      </c>
      <c r="Y3952" t="n">
        <v>0</v>
      </c>
      <c r="Z3952" t="n">
        <v>39269099</v>
      </c>
      <c r="AA3952" t="inlineStr">
        <is>
          <t>OTHER</t>
        </is>
      </c>
      <c r="AB3952" t="inlineStr">
        <is>
          <t>http://indiausatrade.mea.gov.in/api/public/image/stream?key=products%2F20260807T163552Z-198995-cdcabd34-3d-printing-img-cropped.jpg</t>
        </is>
      </c>
      <c r="AC3952" t="inlineStr">
        <is>
          <t>2026-08-07T16:35:52.447Z</t>
        </is>
      </c>
    </row>
    <row r="3953">
      <c r="A3953" t="inlineStr">
        <is>
          <t>49df18c0-33c0-439d-b778-f1c1715fb9b2</t>
        </is>
      </c>
      <c r="B3953" t="inlineStr">
        <is>
          <t>Reaction Injection Moulding</t>
        </is>
      </c>
      <c r="C3953" t="inlineStr">
        <is>
          <t>MPPL-RIM-01</t>
        </is>
      </c>
      <c r="E3953" t="inlineStr">
        <is>
          <t>FIXED</t>
        </is>
      </c>
      <c r="F3953" t="n">
        <v>25</v>
      </c>
      <c r="G3953" t="inlineStr">
        <is>
          <t>USD</t>
        </is>
      </c>
      <c r="M3953" t="n">
        <v>0</v>
      </c>
      <c r="N3953" t="n">
        <v>0</v>
      </c>
      <c r="Q3953" t="inlineStr">
        <is>
          <t>24055375-a41a-454c-96a0-9b6b95ddf41d</t>
        </is>
      </c>
      <c r="R3953" t="inlineStr">
        <is>
          <t>Plastics and articles thereof</t>
        </is>
      </c>
      <c r="S3953" t="inlineStr">
        <is>
          <t>11d5157e-9833-4295-a103-845bf336e474</t>
        </is>
      </c>
      <c r="T3953" t="inlineStr">
        <is>
          <t>Polymers of ethylene, in primary forms</t>
        </is>
      </c>
      <c r="U3953" t="inlineStr">
        <is>
          <t>4f785a54-7f4e-40ff-bafe-7c6ae8a2f996</t>
        </is>
      </c>
      <c r="V3953" t="inlineStr">
        <is>
          <t>MARCOPOLO PRODUCTS PVT LTD</t>
        </is>
      </c>
      <c r="W3953" t="inlineStr">
        <is>
          <t>0293001979</t>
        </is>
      </c>
      <c r="X3953" t="n">
        <v>0</v>
      </c>
      <c r="Y3953" t="n">
        <v>0</v>
      </c>
      <c r="Z3953" t="n">
        <v>39011090</v>
      </c>
      <c r="AA3953" t="inlineStr">
        <is>
          <t>OTHER</t>
        </is>
      </c>
      <c r="AB3953" t="inlineStr">
        <is>
          <t>http://indiausatrade.mea.gov.in/api/public/image/stream?key=products%2F20260807T174757Z-862843-d36480dd-ChatGPT%20Image%20Aug%207%2C%202026%2C%2011_00_08%20PM-cropped.png</t>
        </is>
      </c>
      <c r="AC3953" t="inlineStr">
        <is>
          <t>2026-08-07T17:47:57.940Z</t>
        </is>
      </c>
    </row>
    <row r="3954">
      <c r="A3954" t="inlineStr">
        <is>
          <t>2542751b-7c03-4476-bd66-c64382bc4a54</t>
        </is>
      </c>
      <c r="B3954" t="inlineStr">
        <is>
          <t>Machining</t>
        </is>
      </c>
      <c r="C3954" t="inlineStr">
        <is>
          <t>MPPL-MCH-01</t>
        </is>
      </c>
      <c r="E3954" t="inlineStr">
        <is>
          <t>FIXED</t>
        </is>
      </c>
      <c r="F3954" t="n">
        <v>100</v>
      </c>
      <c r="G3954" t="inlineStr">
        <is>
          <t>USD</t>
        </is>
      </c>
      <c r="M3954" t="n">
        <v>0</v>
      </c>
      <c r="N3954" t="n">
        <v>0</v>
      </c>
      <c r="Q3954" t="inlineStr">
        <is>
          <t>24055375-a41a-454c-96a0-9b6b95ddf41d</t>
        </is>
      </c>
      <c r="R3954" t="inlineStr">
        <is>
          <t>Plastics and articles thereof</t>
        </is>
      </c>
      <c r="S3954" t="inlineStr">
        <is>
          <t>113537ba-a43d-47fa-aa0c-9621a16aca83</t>
        </is>
      </c>
      <c r="T3954" t="inlineStr">
        <is>
          <t>Other articles of plastics and articles of other materials of headings 3901 to 3914</t>
        </is>
      </c>
      <c r="U3954" t="inlineStr">
        <is>
          <t>4f785a54-7f4e-40ff-bafe-7c6ae8a2f996</t>
        </is>
      </c>
      <c r="V3954" t="inlineStr">
        <is>
          <t>MARCOPOLO PRODUCTS PVT LTD</t>
        </is>
      </c>
      <c r="W3954" t="inlineStr">
        <is>
          <t>0293001979</t>
        </is>
      </c>
      <c r="X3954" t="n">
        <v>0</v>
      </c>
      <c r="Y3954" t="n">
        <v>0</v>
      </c>
      <c r="Z3954" t="n">
        <v>39269099</v>
      </c>
      <c r="AA3954" t="inlineStr">
        <is>
          <t>OTHER</t>
        </is>
      </c>
      <c r="AB3954" t="inlineStr">
        <is>
          <t>http://indiausatrade.mea.gov.in/api/public/image/stream?key=products%2F20260807T170715Z-974681-a4870107-machining-img-cropped.jpg</t>
        </is>
      </c>
      <c r="AC3954" t="inlineStr">
        <is>
          <t>2026-08-07T17:07:15.879Z</t>
        </is>
      </c>
    </row>
    <row r="3955">
      <c r="A3955" t="inlineStr">
        <is>
          <t>989780c8-e4ff-4aea-bafc-b174a25e70c6</t>
        </is>
      </c>
      <c r="B3955" t="inlineStr">
        <is>
          <t>Injection Moulded Parts</t>
        </is>
      </c>
      <c r="C3955" t="inlineStr">
        <is>
          <t>MPPL-INJ-01</t>
        </is>
      </c>
      <c r="E3955" t="inlineStr">
        <is>
          <t>FIXED</t>
        </is>
      </c>
      <c r="F3955" t="n">
        <v>2</v>
      </c>
      <c r="G3955" t="inlineStr">
        <is>
          <t>USD</t>
        </is>
      </c>
      <c r="M3955" t="n">
        <v>0</v>
      </c>
      <c r="N3955" t="n">
        <v>0</v>
      </c>
      <c r="Q3955" t="inlineStr">
        <is>
          <t>24055375-a41a-454c-96a0-9b6b95ddf41d</t>
        </is>
      </c>
      <c r="R3955" t="inlineStr">
        <is>
          <t>Plastics and articles thereof</t>
        </is>
      </c>
      <c r="S3955" t="inlineStr">
        <is>
          <t>113537ba-a43d-47fa-aa0c-9621a16aca83</t>
        </is>
      </c>
      <c r="T3955" t="inlineStr">
        <is>
          <t>Other articles of plastics and articles of other materials of headings 3901 to 3914</t>
        </is>
      </c>
      <c r="U3955" t="inlineStr">
        <is>
          <t>4f785a54-7f4e-40ff-bafe-7c6ae8a2f996</t>
        </is>
      </c>
      <c r="V3955" t="inlineStr">
        <is>
          <t>MARCOPOLO PRODUCTS PVT LTD</t>
        </is>
      </c>
      <c r="W3955" t="inlineStr">
        <is>
          <t>0293001979</t>
        </is>
      </c>
      <c r="X3955" t="n">
        <v>0</v>
      </c>
      <c r="Y3955" t="n">
        <v>0</v>
      </c>
      <c r="Z3955" t="n">
        <v>39269099</v>
      </c>
      <c r="AA3955" t="inlineStr">
        <is>
          <t>OTHER</t>
        </is>
      </c>
      <c r="AB3955" t="inlineStr">
        <is>
          <t>http://indiausatrade.mea.gov.in/api/public/image/stream?key=products%2F20260807T165106Z-111983-c6d06aad-injection-moulding-img-cropped.jpg</t>
        </is>
      </c>
      <c r="AC3955" t="inlineStr">
        <is>
          <t>2026-08-07T16:51:06.722Z</t>
        </is>
      </c>
    </row>
    <row r="3956">
      <c r="A3956" t="inlineStr">
        <is>
          <t>4cf935c0-b3ba-4706-8c91-329608abdbdc</t>
        </is>
      </c>
      <c r="B3956" t="inlineStr">
        <is>
          <t xml:space="preserve">Data &amp; AI Accelerator for Business Context &amp; Governance </t>
        </is>
      </c>
      <c r="C3956" t="inlineStr">
        <is>
          <t>xxx</t>
        </is>
      </c>
      <c r="E3956" t="inlineStr">
        <is>
          <t>FIXED</t>
        </is>
      </c>
      <c r="F3956" t="n">
        <v>25000</v>
      </c>
      <c r="G3956" t="inlineStr">
        <is>
          <t>USD</t>
        </is>
      </c>
      <c r="J3956" t="n">
        <v>1</v>
      </c>
      <c r="M3956" t="n">
        <v>0</v>
      </c>
      <c r="N3956" t="n">
        <v>0</v>
      </c>
      <c r="Q3956" t="inlineStr">
        <is>
          <t>c892c2fc-ba20-4899-9192-3b2d37742664</t>
        </is>
      </c>
      <c r="R3956" t="inlineStr">
        <is>
          <t>Electrical machinery and equipment and parts thereof, sound recorders and reproducers, television image and sound recorders and reproducers, and parts and accessories of such articles</t>
        </is>
      </c>
      <c r="S3956" t="inlineStr">
        <is>
          <t>2438f3ac-c165-405e-901d-b14cd77fb8ee</t>
        </is>
      </c>
      <c r="T3956" t="inlineStr">
        <is>
          <t>Prepared unrecorded media for sound recording or similar recording of other phenomena, other than products of Chapter 37</t>
        </is>
      </c>
      <c r="U3956" t="inlineStr">
        <is>
          <t>8b69d755-0197-444a-a1d2-8191cbf247eb</t>
        </is>
      </c>
      <c r="V3956" t="inlineStr">
        <is>
          <t>ASMAKA VENTURES LLP</t>
        </is>
      </c>
      <c r="W3956" t="inlineStr">
        <is>
          <t>ABXFA5591Q</t>
        </is>
      </c>
      <c r="X3956" t="n">
        <v>0</v>
      </c>
      <c r="Y3956" t="n">
        <v>2</v>
      </c>
      <c r="Z3956" t="n">
        <v>85238020</v>
      </c>
      <c r="AA3956" t="inlineStr">
        <is>
          <t>INFORMATION TECHNOLOGY SOFTWARE</t>
        </is>
      </c>
      <c r="AB3956" t="inlineStr">
        <is>
          <t>http://indiausatrade.mea.gov.in/api/public/image/stream?key=products%2F20260826T044656Z-441299-838eacaa-Trusted%20Data%20for%20AI-Governance-cropped.png</t>
        </is>
      </c>
      <c r="AC3956" t="inlineStr">
        <is>
          <t>2026-04-29T08:42:40.679Z</t>
        </is>
      </c>
    </row>
    <row r="3957">
      <c r="A3957" t="inlineStr">
        <is>
          <t>55acab4e-72da-437b-9782-3997d86cea4d</t>
        </is>
      </c>
      <c r="B3957" t="inlineStr">
        <is>
          <t>Dried Red Chilli / Whole Dry Red Chilli</t>
        </is>
      </c>
      <c r="C3957" t="inlineStr">
        <is>
          <t>YKD'S RED002</t>
        </is>
      </c>
      <c r="E3957" t="inlineStr">
        <is>
          <t>FIXED</t>
        </is>
      </c>
      <c r="F3957" t="n">
        <v>4</v>
      </c>
      <c r="G3957" t="inlineStr">
        <is>
          <t>USD</t>
        </is>
      </c>
      <c r="I3957" t="inlineStr">
        <is>
          <t>Kilogram</t>
        </is>
      </c>
      <c r="J3957" t="n">
        <v>1000</v>
      </c>
      <c r="M3957" t="n">
        <v>0</v>
      </c>
      <c r="N3957" t="n">
        <v>0</v>
      </c>
      <c r="Q3957" t="inlineStr">
        <is>
          <t>11eb2b50-813a-4317-8af0-e237b27fb644</t>
        </is>
      </c>
      <c r="R3957" t="inlineStr">
        <is>
          <t>Coffee, tea, mate and spices</t>
        </is>
      </c>
      <c r="S3957" t="inlineStr">
        <is>
          <t>e035b6dc-25a1-4191-a8fc-293cacaf7616</t>
        </is>
      </c>
      <c r="T3957" t="inlineStr">
        <is>
          <t>Pepper of the genus Piper; dried or crushed or ground fruits of the genus Capsicum or of the genus Pimenta</t>
        </is>
      </c>
      <c r="U3957" t="inlineStr">
        <is>
          <t>9cc44ea6-a377-498c-872a-f4bd3e21cc53</t>
        </is>
      </c>
      <c r="V3957" t="inlineStr">
        <is>
          <t>YKD EXPORTS &amp; IMPORTS (OPC) PRIVATE LIMITED</t>
        </is>
      </c>
      <c r="W3957" t="inlineStr">
        <is>
          <t>AACCY1953H</t>
        </is>
      </c>
      <c r="X3957" t="n">
        <v>0</v>
      </c>
      <c r="Y3957" t="n">
        <v>0</v>
      </c>
      <c r="Z3957" t="n">
        <v>9042110</v>
      </c>
      <c r="AA3957" t="inlineStr">
        <is>
          <t>OF GENUS CAPSICUM</t>
        </is>
      </c>
      <c r="AB3957" t="inlineStr">
        <is>
          <t>http://indiausatrade.mea.gov.in/api/public/image/stream?key=products%2F20260908T083107Z-430965-4f367387-WhatsApp%20Image%202026-09-01%20at%2011.07.07%20PM-cropped.jpg</t>
        </is>
      </c>
      <c r="AC3957" t="inlineStr">
        <is>
          <t>2026-09-08T08:31:07.496Z</t>
        </is>
      </c>
    </row>
    <row r="3958">
      <c r="A3958" t="inlineStr">
        <is>
          <t>fb74d6b7-bf11-47cd-951b-d5bfe9a7eeca</t>
        </is>
      </c>
      <c r="B3958" t="inlineStr">
        <is>
          <t>Dried Turmeric Fingers</t>
        </is>
      </c>
      <c r="C3958" t="inlineStr">
        <is>
          <t>YKD'S TUR001</t>
        </is>
      </c>
      <c r="E3958" t="inlineStr">
        <is>
          <t>FIXED</t>
        </is>
      </c>
      <c r="F3958" t="n">
        <v>4</v>
      </c>
      <c r="G3958" t="inlineStr">
        <is>
          <t>USD</t>
        </is>
      </c>
      <c r="I3958" t="inlineStr">
        <is>
          <t>Kilogram</t>
        </is>
      </c>
      <c r="J3958" t="n">
        <v>500</v>
      </c>
      <c r="M3958" t="n">
        <v>0</v>
      </c>
      <c r="N3958" t="n">
        <v>0</v>
      </c>
      <c r="Q3958" t="inlineStr">
        <is>
          <t>11eb2b50-813a-4317-8af0-e237b27fb644</t>
        </is>
      </c>
      <c r="R3958" t="inlineStr">
        <is>
          <t>Coffee, tea, mate and spices</t>
        </is>
      </c>
      <c r="S3958" t="inlineStr">
        <is>
          <t>3ed23eea-7f40-4692-9d0a-0dc7ca51fb99</t>
        </is>
      </c>
      <c r="T3958" t="inlineStr">
        <is>
          <t>Ginger, saffron, turmeric (curcuma), thyme, bay leaves, curry and other spices</t>
        </is>
      </c>
      <c r="U3958" t="inlineStr">
        <is>
          <t>9cc44ea6-a377-498c-872a-f4bd3e21cc53</t>
        </is>
      </c>
      <c r="V3958" t="inlineStr">
        <is>
          <t>YKD EXPORTS &amp; IMPORTS (OPC) PRIVATE LIMITED</t>
        </is>
      </c>
      <c r="W3958" t="inlineStr">
        <is>
          <t>AACCY1953H</t>
        </is>
      </c>
      <c r="X3958" t="n">
        <v>0</v>
      </c>
      <c r="Y3958" t="n">
        <v>0</v>
      </c>
      <c r="Z3958" t="n">
        <v>9103020</v>
      </c>
      <c r="AA3958" t="inlineStr">
        <is>
          <t>DRIED</t>
        </is>
      </c>
      <c r="AB3958" t="inlineStr">
        <is>
          <t>http://indiausatrade.mea.gov.in/api/public/image/stream?key=products%2F20260907T195606Z-547810-6a56ecae-turmeric%20fingers-cropped.jpg</t>
        </is>
      </c>
      <c r="AC3958" t="inlineStr">
        <is>
          <t>2026-09-07T19:56:06.120Z</t>
        </is>
      </c>
    </row>
    <row r="3959">
      <c r="A3959" t="inlineStr">
        <is>
          <t>e38aea40-0477-4ba9-830f-a31651c75607</t>
        </is>
      </c>
      <c r="B3959" t="inlineStr">
        <is>
          <t>YKD'S GUNTUR GOLD CORIANDER POWDER</t>
        </is>
      </c>
      <c r="C3959" t="inlineStr">
        <is>
          <t>YKD-COR-PWD-003</t>
        </is>
      </c>
      <c r="E3959" t="inlineStr">
        <is>
          <t>FIXED</t>
        </is>
      </c>
      <c r="F3959" t="n">
        <v>3</v>
      </c>
      <c r="G3959" t="inlineStr">
        <is>
          <t>USD</t>
        </is>
      </c>
      <c r="I3959" t="inlineStr">
        <is>
          <t>Kilogram</t>
        </is>
      </c>
      <c r="J3959" t="n">
        <v>500</v>
      </c>
      <c r="M3959" t="n">
        <v>0</v>
      </c>
      <c r="N3959" t="n">
        <v>0</v>
      </c>
      <c r="Q3959" t="inlineStr">
        <is>
          <t>11eb2b50-813a-4317-8af0-e237b27fb644</t>
        </is>
      </c>
      <c r="R3959" t="inlineStr">
        <is>
          <t>Coffee, tea, mate and spices</t>
        </is>
      </c>
      <c r="S3959" t="inlineStr">
        <is>
          <t>94c01a6b-b610-4952-8983-30e9118441fa</t>
        </is>
      </c>
      <c r="T3959" t="inlineStr">
        <is>
          <t>Seeds of anise, badian, fennel, coriander, cumin or caraway; juniper berries</t>
        </is>
      </c>
      <c r="U3959" t="inlineStr">
        <is>
          <t>9cc44ea6-a377-498c-872a-f4bd3e21cc53</t>
        </is>
      </c>
      <c r="V3959" t="inlineStr">
        <is>
          <t>YKD EXPORTS &amp; IMPORTS (OPC) PRIVATE LIMITED</t>
        </is>
      </c>
      <c r="W3959" t="inlineStr">
        <is>
          <t>AACCY1953H</t>
        </is>
      </c>
      <c r="X3959" t="n">
        <v>0</v>
      </c>
      <c r="Y3959" t="n">
        <v>0</v>
      </c>
      <c r="Z3959" t="n">
        <v>9092200</v>
      </c>
      <c r="AA3959" t="inlineStr">
        <is>
          <t>CRUSHED OR GROUND</t>
        </is>
      </c>
      <c r="AB3959" t="inlineStr">
        <is>
          <t>http://indiausatrade.mea.gov.in/api/public/image/stream?key=products%2F20260908T110900Z-409706-a1eab780-WhatsApp%20Image%202026-09-08%20at%204.16.12%20PM-cropped.jpg</t>
        </is>
      </c>
      <c r="AC3959" t="inlineStr">
        <is>
          <t>2026-09-08T11:09:00.322Z</t>
        </is>
      </c>
    </row>
    <row r="3960">
      <c r="A3960" t="inlineStr">
        <is>
          <t>56c3556a-3ee1-4c1b-ac3d-a40f8fb4464f</t>
        </is>
      </c>
      <c r="B3960" t="inlineStr">
        <is>
          <t>YKD'S GUNTUR GOLD RED CHILLI POWDER</t>
        </is>
      </c>
      <c r="C3960" t="inlineStr">
        <is>
          <t>YKD-RC-PWD-002</t>
        </is>
      </c>
      <c r="E3960" t="inlineStr">
        <is>
          <t>FIXED</t>
        </is>
      </c>
      <c r="F3960" t="n">
        <v>5</v>
      </c>
      <c r="G3960" t="inlineStr">
        <is>
          <t>USD</t>
        </is>
      </c>
      <c r="I3960" t="inlineStr">
        <is>
          <t>Kilogram</t>
        </is>
      </c>
      <c r="J3960" t="n">
        <v>500</v>
      </c>
      <c r="M3960" t="n">
        <v>0</v>
      </c>
      <c r="N3960" t="n">
        <v>0</v>
      </c>
      <c r="Q3960" t="inlineStr">
        <is>
          <t>11eb2b50-813a-4317-8af0-e237b27fb644</t>
        </is>
      </c>
      <c r="R3960" t="inlineStr">
        <is>
          <t>Coffee, tea, mate and spices</t>
        </is>
      </c>
      <c r="S3960" t="inlineStr">
        <is>
          <t>e035b6dc-25a1-4191-a8fc-293cacaf7616</t>
        </is>
      </c>
      <c r="T3960" t="inlineStr">
        <is>
          <t>Pepper of the genus Piper; dried or crushed or ground fruits of the genus Capsicum or of the genus Pimenta</t>
        </is>
      </c>
      <c r="U3960" t="inlineStr">
        <is>
          <t>9cc44ea6-a377-498c-872a-f4bd3e21cc53</t>
        </is>
      </c>
      <c r="V3960" t="inlineStr">
        <is>
          <t>YKD EXPORTS &amp; IMPORTS (OPC) PRIVATE LIMITED</t>
        </is>
      </c>
      <c r="W3960" t="inlineStr">
        <is>
          <t>AACCY1953H</t>
        </is>
      </c>
      <c r="X3960" t="n">
        <v>0</v>
      </c>
      <c r="Y3960" t="n">
        <v>0</v>
      </c>
      <c r="Z3960" t="n">
        <v>9042211</v>
      </c>
      <c r="AA3960" t="inlineStr">
        <is>
          <t>CHILLY POWER</t>
        </is>
      </c>
      <c r="AB3960" t="inlineStr">
        <is>
          <t>http://indiausatrade.mea.gov.in/api/public/image/stream?key=products%2F20260908T103716Z-685634-94d5c087-WhatsApp%20Image%202026-09-08%20at%203.44.35%20PM-cropped.jpg</t>
        </is>
      </c>
      <c r="AC3960" t="inlineStr">
        <is>
          <t>2026-09-08T10:37:16.589Z</t>
        </is>
      </c>
    </row>
    <row r="3961">
      <c r="A3961" t="inlineStr">
        <is>
          <t>8a8b45d0-5d8e-4609-9411-2c6aaf9d64ed</t>
        </is>
      </c>
      <c r="B3961" t="inlineStr">
        <is>
          <t>YKD'S GUNTUR GOLD TURMERIC POWDER</t>
        </is>
      </c>
      <c r="C3961" t="inlineStr">
        <is>
          <t>YKD-TC-PWD-001</t>
        </is>
      </c>
      <c r="E3961" t="inlineStr">
        <is>
          <t>FIXED</t>
        </is>
      </c>
      <c r="F3961" t="n">
        <v>4</v>
      </c>
      <c r="G3961" t="inlineStr">
        <is>
          <t>USD</t>
        </is>
      </c>
      <c r="I3961" t="inlineStr">
        <is>
          <t>Kilogram</t>
        </is>
      </c>
      <c r="J3961" t="n">
        <v>500</v>
      </c>
      <c r="M3961" t="n">
        <v>0</v>
      </c>
      <c r="N3961" t="n">
        <v>0</v>
      </c>
      <c r="Q3961" t="inlineStr">
        <is>
          <t>11eb2b50-813a-4317-8af0-e237b27fb644</t>
        </is>
      </c>
      <c r="R3961" t="inlineStr">
        <is>
          <t>Coffee, tea, mate and spices</t>
        </is>
      </c>
      <c r="S3961" t="inlineStr">
        <is>
          <t>3ed23eea-7f40-4692-9d0a-0dc7ca51fb99</t>
        </is>
      </c>
      <c r="T3961" t="inlineStr">
        <is>
          <t>Ginger, saffron, turmeric (curcuma), thyme, bay leaves, curry and other spices</t>
        </is>
      </c>
      <c r="U3961" t="inlineStr">
        <is>
          <t>9cc44ea6-a377-498c-872a-f4bd3e21cc53</t>
        </is>
      </c>
      <c r="V3961" t="inlineStr">
        <is>
          <t>YKD EXPORTS &amp; IMPORTS (OPC) PRIVATE LIMITED</t>
        </is>
      </c>
      <c r="W3961" t="inlineStr">
        <is>
          <t>AACCY1953H</t>
        </is>
      </c>
      <c r="X3961" t="n">
        <v>0</v>
      </c>
      <c r="Y3961" t="n">
        <v>0</v>
      </c>
      <c r="Z3961" t="n">
        <v>9103030</v>
      </c>
      <c r="AA3961" t="inlineStr">
        <is>
          <t>POWDER</t>
        </is>
      </c>
      <c r="AB3961" t="inlineStr">
        <is>
          <t>http://indiausatrade.mea.gov.in/api/public/image/stream?key=products%2F20260908T100715Z-220203-94fa4472-WhatsApp%20Image%202026-09-08%20at%203.08.53%20PM-cropped.jpg</t>
        </is>
      </c>
      <c r="AC3961" t="inlineStr">
        <is>
          <t>2026-09-08T10:07:15.903Z</t>
        </is>
      </c>
    </row>
    <row r="3962">
      <c r="A3962" t="inlineStr">
        <is>
          <t>c0065b7d-ac7b-425b-aed7-ff7ea2e7295e</t>
        </is>
      </c>
      <c r="B3962" t="inlineStr">
        <is>
          <t>YKD'S GUNTUR GOLD CHICKEN MASALA POWDER</t>
        </is>
      </c>
      <c r="C3962" t="inlineStr">
        <is>
          <t>YKD-CM-PWD-005</t>
        </is>
      </c>
      <c r="E3962" t="inlineStr">
        <is>
          <t>FIXED</t>
        </is>
      </c>
      <c r="F3962" t="n">
        <v>5</v>
      </c>
      <c r="G3962" t="inlineStr">
        <is>
          <t>USD</t>
        </is>
      </c>
      <c r="I3962" t="inlineStr">
        <is>
          <t>Kilogram</t>
        </is>
      </c>
      <c r="J3962" t="n">
        <v>100</v>
      </c>
      <c r="M3962" t="n">
        <v>0</v>
      </c>
      <c r="N3962" t="n">
        <v>0</v>
      </c>
      <c r="Q3962" t="inlineStr">
        <is>
          <t>11eb2b50-813a-4317-8af0-e237b27fb644</t>
        </is>
      </c>
      <c r="R3962" t="inlineStr">
        <is>
          <t>Coffee, tea, mate and spices</t>
        </is>
      </c>
      <c r="S3962" t="inlineStr">
        <is>
          <t>3ed23eea-7f40-4692-9d0a-0dc7ca51fb99</t>
        </is>
      </c>
      <c r="T3962" t="inlineStr">
        <is>
          <t>Ginger, saffron, turmeric (curcuma), thyme, bay leaves, curry and other spices</t>
        </is>
      </c>
      <c r="U3962" t="inlineStr">
        <is>
          <t>9cc44ea6-a377-498c-872a-f4bd3e21cc53</t>
        </is>
      </c>
      <c r="V3962" t="inlineStr">
        <is>
          <t>YKD EXPORTS &amp; IMPORTS (OPC) PRIVATE LIMITED</t>
        </is>
      </c>
      <c r="W3962" t="inlineStr">
        <is>
          <t>AACCY1953H</t>
        </is>
      </c>
      <c r="X3962" t="n">
        <v>0</v>
      </c>
      <c r="Y3962" t="n">
        <v>0</v>
      </c>
      <c r="Z3962" t="n">
        <v>9109100</v>
      </c>
      <c r="AA3962" t="inlineStr">
        <is>
          <t>MIXTURES REFERRED TO IN NOTE 1(B) TO THIS CHAPTER</t>
        </is>
      </c>
      <c r="AB3962" t="inlineStr">
        <is>
          <t>http://indiausatrade.mea.gov.in/api/public/image/stream?key=products%2F20260909T153347Z-639444-c4f208e1-WhatsApp%20Image%202026-09-09%20at%208.23.55%20PM-cropped.jpg</t>
        </is>
      </c>
      <c r="AC3962" t="inlineStr">
        <is>
          <t>2026-09-09T15:33:47.863Z</t>
        </is>
      </c>
    </row>
    <row r="3963">
      <c r="A3963" t="inlineStr">
        <is>
          <t>0f356da8-6ea4-4e25-96f8-729f2c690d89</t>
        </is>
      </c>
      <c r="B3963" t="inlineStr">
        <is>
          <t>YKD'S GUNTUR GOLD GARAM MASALA POWDER</t>
        </is>
      </c>
      <c r="C3963" t="inlineStr">
        <is>
          <t>YKD-GM-PWD-004</t>
        </is>
      </c>
      <c r="E3963" t="inlineStr">
        <is>
          <t>FIXED</t>
        </is>
      </c>
      <c r="F3963" t="n">
        <v>6</v>
      </c>
      <c r="G3963" t="inlineStr">
        <is>
          <t>USD</t>
        </is>
      </c>
      <c r="I3963" t="inlineStr">
        <is>
          <t>Kilogram</t>
        </is>
      </c>
      <c r="J3963" t="n">
        <v>100</v>
      </c>
      <c r="M3963" t="n">
        <v>0</v>
      </c>
      <c r="N3963" t="n">
        <v>0</v>
      </c>
      <c r="Q3963" t="inlineStr">
        <is>
          <t>11eb2b50-813a-4317-8af0-e237b27fb644</t>
        </is>
      </c>
      <c r="R3963" t="inlineStr">
        <is>
          <t>Coffee, tea, mate and spices</t>
        </is>
      </c>
      <c r="S3963" t="inlineStr">
        <is>
          <t>3ed23eea-7f40-4692-9d0a-0dc7ca51fb99</t>
        </is>
      </c>
      <c r="T3963" t="inlineStr">
        <is>
          <t>Ginger, saffron, turmeric (curcuma), thyme, bay leaves, curry and other spices</t>
        </is>
      </c>
      <c r="U3963" t="inlineStr">
        <is>
          <t>9cc44ea6-a377-498c-872a-f4bd3e21cc53</t>
        </is>
      </c>
      <c r="V3963" t="inlineStr">
        <is>
          <t>YKD EXPORTS &amp; IMPORTS (OPC) PRIVATE LIMITED</t>
        </is>
      </c>
      <c r="W3963" t="inlineStr">
        <is>
          <t>AACCY1953H</t>
        </is>
      </c>
      <c r="X3963" t="n">
        <v>0</v>
      </c>
      <c r="Y3963" t="n">
        <v>0</v>
      </c>
      <c r="Z3963" t="n">
        <v>9109100</v>
      </c>
      <c r="AA3963" t="inlineStr">
        <is>
          <t>MIXTURES REFERRED TO IN NOTE 1(B) TO THIS CHAPTER</t>
        </is>
      </c>
      <c r="AB3963" t="inlineStr">
        <is>
          <t>http://indiausatrade.mea.gov.in/api/public/image/stream?key=products%2F20260909T145128Z-769071-2f846e35-WhatsApp%20Image%202026-09-08%20at%208.14.03%20PM-cropped.jpg</t>
        </is>
      </c>
      <c r="AC3963" t="inlineStr">
        <is>
          <t>2026-09-09T14:51:28.774Z</t>
        </is>
      </c>
    </row>
    <row r="3964">
      <c r="A3964" t="inlineStr">
        <is>
          <t>6b8d9a00-c2a7-4a82-bcbb-ec343053164b</t>
        </is>
      </c>
      <c r="B3964" t="inlineStr">
        <is>
          <t>YKD'S GUNTUR GOLD CORIANDER SEEDS</t>
        </is>
      </c>
      <c r="C3964" t="inlineStr">
        <is>
          <t>YKD-COR-SDS-003</t>
        </is>
      </c>
      <c r="E3964" t="inlineStr">
        <is>
          <t>FIXED</t>
        </is>
      </c>
      <c r="F3964" t="n">
        <v>2</v>
      </c>
      <c r="G3964" t="inlineStr">
        <is>
          <t>USD</t>
        </is>
      </c>
      <c r="I3964" t="inlineStr">
        <is>
          <t>Kilogram</t>
        </is>
      </c>
      <c r="J3964" t="n">
        <v>500</v>
      </c>
      <c r="M3964" t="n">
        <v>0</v>
      </c>
      <c r="N3964" t="n">
        <v>0</v>
      </c>
      <c r="Q3964" t="inlineStr">
        <is>
          <t>11eb2b50-813a-4317-8af0-e237b27fb644</t>
        </is>
      </c>
      <c r="R3964" t="inlineStr">
        <is>
          <t>Coffee, tea, mate and spices</t>
        </is>
      </c>
      <c r="S3964" t="inlineStr">
        <is>
          <t>94c01a6b-b610-4952-8983-30e9118441fa</t>
        </is>
      </c>
      <c r="T3964" t="inlineStr">
        <is>
          <t>Seeds of anise, badian, fennel, coriander, cumin or caraway; juniper berries</t>
        </is>
      </c>
      <c r="U3964" t="inlineStr">
        <is>
          <t>9cc44ea6-a377-498c-872a-f4bd3e21cc53</t>
        </is>
      </c>
      <c r="V3964" t="inlineStr">
        <is>
          <t>YKD EXPORTS &amp; IMPORTS (OPC) PRIVATE LIMITED</t>
        </is>
      </c>
      <c r="W3964" t="inlineStr">
        <is>
          <t>AACCY1953H</t>
        </is>
      </c>
      <c r="X3964" t="n">
        <v>0</v>
      </c>
      <c r="Y3964" t="n">
        <v>0</v>
      </c>
      <c r="Z3964" t="n">
        <v>9092190</v>
      </c>
      <c r="AA3964" t="inlineStr">
        <is>
          <t>OTHER</t>
        </is>
      </c>
      <c r="AB3964" t="inlineStr">
        <is>
          <t>http://indiausatrade.mea.gov.in/api/public/image/stream?key=products%2F20260909T161126Z-646842-a722bed8-WhatsApp%20Image%202026-09-01%20at%2011.32.26%20PM-cropped.jpg</t>
        </is>
      </c>
      <c r="AC3964" t="inlineStr">
        <is>
          <t>2026-09-09T16:11:26.500Z</t>
        </is>
      </c>
    </row>
    <row r="3965">
      <c r="A3965" t="inlineStr">
        <is>
          <t>56c12b54-b1ec-454e-aeca-fce43fbca1ca</t>
        </is>
      </c>
      <c r="B3965" t="inlineStr">
        <is>
          <t>TWILL LYCRA</t>
        </is>
      </c>
      <c r="C3965" t="inlineStr">
        <is>
          <t>30X20 TWILL LYCRA</t>
        </is>
      </c>
      <c r="E3965" t="inlineStr">
        <is>
          <t>FIXED</t>
        </is>
      </c>
      <c r="F3965" t="n">
        <v>2</v>
      </c>
      <c r="G3965" t="inlineStr">
        <is>
          <t>USD</t>
        </is>
      </c>
      <c r="I3965" t="inlineStr">
        <is>
          <t>Meter</t>
        </is>
      </c>
      <c r="J3965" t="n">
        <v>500</v>
      </c>
      <c r="M3965" t="n">
        <v>0</v>
      </c>
      <c r="N3965" t="n">
        <v>0</v>
      </c>
      <c r="Q3965" t="inlineStr">
        <is>
          <t>3e1bb479-540e-404a-9f82-d430fc8c22cd</t>
        </is>
      </c>
      <c r="R3965" t="inlineStr">
        <is>
          <t>Cotton</t>
        </is>
      </c>
      <c r="S3965" t="inlineStr">
        <is>
          <t>7407be24-727f-49b8-b2be-df2fd593d849</t>
        </is>
      </c>
      <c r="T3965" t="inlineStr">
        <is>
          <t>Woven fabrics of cotton, containing 85% or more by weight of cotton, weighing more than 200 g/m²</t>
        </is>
      </c>
      <c r="U3965" t="inlineStr">
        <is>
          <t>25ae2552-d53b-4593-9fbe-3f15108a3e81</t>
        </is>
      </c>
      <c r="V3965" t="inlineStr">
        <is>
          <t>MAHESHWARI TEXTILE</t>
        </is>
      </c>
      <c r="W3965" t="inlineStr">
        <is>
          <t>0814011128</t>
        </is>
      </c>
      <c r="X3965" t="n">
        <v>0</v>
      </c>
      <c r="Y3965" t="n">
        <v>0</v>
      </c>
      <c r="Z3965" t="n">
        <v>52093230</v>
      </c>
      <c r="AA3965" t="inlineStr">
        <is>
          <t>DRILL</t>
        </is>
      </c>
      <c r="AB3965" t="inlineStr">
        <is>
          <t>http://indiausatrade.mea.gov.in/api/public/image/stream?key=products%2F20260810T070418Z-714152-b6a29dcf-WhatsApp%20Image%202026-08-10%20at%2012.19.24%20PM-cropped.jpg</t>
        </is>
      </c>
      <c r="AC3965" t="inlineStr">
        <is>
          <t>2026-08-10T07:04:18.115Z</t>
        </is>
      </c>
    </row>
    <row r="3966">
      <c r="A3966" t="inlineStr">
        <is>
          <t>885e37cb-f491-42f3-8674-1206c2c6bbd0</t>
        </is>
      </c>
      <c r="B3966" t="inlineStr">
        <is>
          <t xml:space="preserve"> OXFORD STRIPE</t>
        </is>
      </c>
      <c r="C3966" t="inlineStr">
        <is>
          <t>OXYRICH</t>
        </is>
      </c>
      <c r="E3966" t="inlineStr">
        <is>
          <t>FIXED</t>
        </is>
      </c>
      <c r="F3966" t="n">
        <v>2</v>
      </c>
      <c r="G3966" t="inlineStr">
        <is>
          <t>USD</t>
        </is>
      </c>
      <c r="I3966" t="inlineStr">
        <is>
          <t>Meter</t>
        </is>
      </c>
      <c r="J3966" t="n">
        <v>500</v>
      </c>
      <c r="M3966" t="n">
        <v>0</v>
      </c>
      <c r="N3966" t="n">
        <v>0</v>
      </c>
      <c r="Q3966" t="inlineStr">
        <is>
          <t>3e1bb479-540e-404a-9f82-d430fc8c22cd</t>
        </is>
      </c>
      <c r="R3966" t="inlineStr">
        <is>
          <t>Cotton</t>
        </is>
      </c>
      <c r="S3966" t="inlineStr">
        <is>
          <t>fd43af48-7e22-40a3-93f1-aa915deab296</t>
        </is>
      </c>
      <c r="T3966" t="inlineStr">
        <is>
          <t>Woven fabrics of cotton, containing 85% or more by weight of cotton, weighing not more than 200 g/m²</t>
        </is>
      </c>
      <c r="U3966" t="inlineStr">
        <is>
          <t>25ae2552-d53b-4593-9fbe-3f15108a3e81</t>
        </is>
      </c>
      <c r="V3966" t="inlineStr">
        <is>
          <t>MAHESHWARI TEXTILE</t>
        </is>
      </c>
      <c r="W3966" t="inlineStr">
        <is>
          <t>0814011128</t>
        </is>
      </c>
      <c r="X3966" t="n">
        <v>0</v>
      </c>
      <c r="Y3966" t="n">
        <v>0</v>
      </c>
      <c r="Z3966" t="n">
        <v>52081230</v>
      </c>
      <c r="AA3966" t="inlineStr">
        <is>
          <t>SHIRTINGFABRICS</t>
        </is>
      </c>
      <c r="AB3966" t="inlineStr">
        <is>
          <t>http://indiausatrade.mea.gov.in/api/public/image/stream?key=products%2F20260810T065918Z-116265-78cbda1e-WhatsApp%20Image%202026-08-10%20at%2012.23.16%20PM-cropped.jpg</t>
        </is>
      </c>
      <c r="AC3966" t="inlineStr">
        <is>
          <t>2026-08-10T06:59:18.560Z</t>
        </is>
      </c>
    </row>
    <row r="3967">
      <c r="A3967" t="inlineStr">
        <is>
          <t>c3d7c63d-69c0-4663-a3ba-5061dc7a0f87</t>
        </is>
      </c>
      <c r="B3967" t="inlineStr">
        <is>
          <t>DRILL</t>
        </is>
      </c>
      <c r="C3967" t="inlineStr">
        <is>
          <t>20X20 DRILL</t>
        </is>
      </c>
      <c r="E3967" t="inlineStr">
        <is>
          <t>FIXED</t>
        </is>
      </c>
      <c r="F3967" t="n">
        <v>2</v>
      </c>
      <c r="G3967" t="inlineStr">
        <is>
          <t>USD</t>
        </is>
      </c>
      <c r="I3967" t="inlineStr">
        <is>
          <t>Meter</t>
        </is>
      </c>
      <c r="J3967" t="n">
        <v>1000</v>
      </c>
      <c r="M3967" t="n">
        <v>0</v>
      </c>
      <c r="N3967" t="n">
        <v>0</v>
      </c>
      <c r="Q3967" t="inlineStr">
        <is>
          <t>3e1bb479-540e-404a-9f82-d430fc8c22cd</t>
        </is>
      </c>
      <c r="R3967" t="inlineStr">
        <is>
          <t>Cotton</t>
        </is>
      </c>
      <c r="S3967" t="inlineStr">
        <is>
          <t>7407be24-727f-49b8-b2be-df2fd593d849</t>
        </is>
      </c>
      <c r="T3967" t="inlineStr">
        <is>
          <t>Woven fabrics of cotton, containing 85% or more by weight of cotton, weighing more than 200 g/m²</t>
        </is>
      </c>
      <c r="U3967" t="inlineStr">
        <is>
          <t>25ae2552-d53b-4593-9fbe-3f15108a3e81</t>
        </is>
      </c>
      <c r="V3967" t="inlineStr">
        <is>
          <t>MAHESHWARI TEXTILE</t>
        </is>
      </c>
      <c r="W3967" t="inlineStr">
        <is>
          <t>0814011128</t>
        </is>
      </c>
      <c r="X3967" t="n">
        <v>0</v>
      </c>
      <c r="Y3967" t="n">
        <v>0</v>
      </c>
      <c r="Z3967" t="n">
        <v>52093230</v>
      </c>
      <c r="AA3967" t="inlineStr">
        <is>
          <t>DRILL</t>
        </is>
      </c>
      <c r="AB3967" t="inlineStr">
        <is>
          <t>http://indiausatrade.mea.gov.in/api/public/image/stream?key=products%2F20260810T071047Z-301397-f723ca06-WhatsApp%20Image%202026-08-10%20at%2012.37.44%20PM-cropped.jpg</t>
        </is>
      </c>
      <c r="AC3967" t="inlineStr">
        <is>
          <t>2026-08-10T07:10:47.203Z</t>
        </is>
      </c>
    </row>
    <row r="3968">
      <c r="A3968" t="inlineStr">
        <is>
          <t>0e27d699-28b8-48e8-8e95-0538f5fd91af</t>
        </is>
      </c>
      <c r="B3968" t="inlineStr">
        <is>
          <t>DENIM SHIRTING</t>
        </is>
      </c>
      <c r="C3968" t="inlineStr">
        <is>
          <t>30X30 INDIGO CLASSIC</t>
        </is>
      </c>
      <c r="E3968" t="inlineStr">
        <is>
          <t>FIXED</t>
        </is>
      </c>
      <c r="F3968" t="n">
        <v>2</v>
      </c>
      <c r="G3968" t="inlineStr">
        <is>
          <t>USD</t>
        </is>
      </c>
      <c r="I3968" t="inlineStr">
        <is>
          <t>Meter</t>
        </is>
      </c>
      <c r="J3968" t="n">
        <v>500</v>
      </c>
      <c r="M3968" t="n">
        <v>0</v>
      </c>
      <c r="N3968" t="n">
        <v>0</v>
      </c>
      <c r="Q3968" t="inlineStr">
        <is>
          <t>3e1bb479-540e-404a-9f82-d430fc8c22cd</t>
        </is>
      </c>
      <c r="R3968" t="inlineStr">
        <is>
          <t>Cotton</t>
        </is>
      </c>
      <c r="S3968" t="inlineStr">
        <is>
          <t>7407be24-727f-49b8-b2be-df2fd593d849</t>
        </is>
      </c>
      <c r="T3968" t="inlineStr">
        <is>
          <t>Woven fabrics of cotton, containing 85% or more by weight of cotton, weighing more than 200 g/m²</t>
        </is>
      </c>
      <c r="U3968" t="inlineStr">
        <is>
          <t>25ae2552-d53b-4593-9fbe-3f15108a3e81</t>
        </is>
      </c>
      <c r="V3968" t="inlineStr">
        <is>
          <t>MAHESHWARI TEXTILE</t>
        </is>
      </c>
      <c r="W3968" t="inlineStr">
        <is>
          <t>0814011128</t>
        </is>
      </c>
      <c r="X3968" t="n">
        <v>0</v>
      </c>
      <c r="Y3968" t="n">
        <v>0</v>
      </c>
      <c r="Z3968" t="n">
        <v>52094200</v>
      </c>
      <c r="AA3968" t="inlineStr">
        <is>
          <t>DENIM</t>
        </is>
      </c>
      <c r="AB3968" t="inlineStr">
        <is>
          <t>http://indiausatrade.mea.gov.in/api/public/image/stream?key=products%2F20260810T071449Z-299410-97d12e9e-WhatsApp%20Image%202026-08-10%20at%2012.42.39%20PM-cropped.jpg</t>
        </is>
      </c>
      <c r="AC3968" t="inlineStr">
        <is>
          <t>2026-08-10T07:14:49.631Z</t>
        </is>
      </c>
    </row>
    <row r="3969">
      <c r="A3969" t="inlineStr">
        <is>
          <t>452979ec-92fd-4a52-866d-e7b0ee3fc7b1</t>
        </is>
      </c>
      <c r="B3969" t="inlineStr">
        <is>
          <t>DESIGN AND ENGINEERING FOR INJECTION MOULDED COMPONENTS</t>
        </is>
      </c>
      <c r="C3969" t="inlineStr">
        <is>
          <t>DSGENG</t>
        </is>
      </c>
      <c r="E3969" t="inlineStr">
        <is>
          <t>FIXED</t>
        </is>
      </c>
      <c r="F3969" t="n">
        <v>0</v>
      </c>
      <c r="G3969" t="inlineStr">
        <is>
          <t>USD</t>
        </is>
      </c>
      <c r="M3969" t="n">
        <v>0</v>
      </c>
      <c r="N3969" t="n">
        <v>0</v>
      </c>
      <c r="Q3969" t="inlineStr">
        <is>
          <t>24f35446-40b6-4393-86d7-831e2b66cdcf</t>
        </is>
      </c>
      <c r="R3969" t="inlineStr">
        <is>
          <t>Rubber and articles thereof</t>
        </is>
      </c>
      <c r="S3969" t="inlineStr">
        <is>
          <t>cf7571c3-bb4d-43cf-b62a-754caa9f65aa</t>
        </is>
      </c>
      <c r="T3969" t="inlineStr">
        <is>
          <t>Retreaded or used pneumatic tyres of rubber; solid or cushion tyres, tyre treads and tyre flaps, of rubber</t>
        </is>
      </c>
      <c r="U3969" t="inlineStr">
        <is>
          <t>bee338f2-68aa-4293-937b-1140cabf2f29</t>
        </is>
      </c>
      <c r="V3969" t="inlineStr">
        <is>
          <t>MUTUAL AUTOMOTIVE PRIVATE LIMITED</t>
        </is>
      </c>
      <c r="W3969" t="inlineStr">
        <is>
          <t>AAICM1831C</t>
        </is>
      </c>
      <c r="X3969" t="n">
        <v>0</v>
      </c>
      <c r="Y3969" t="n">
        <v>0</v>
      </c>
      <c r="Z3969" t="n">
        <v>40122020</v>
      </c>
      <c r="AA3969" t="inlineStr">
        <is>
          <t>FOR PASSENGER AUTOMOBILE VEHICLES, INCLUDING TWO WHEELERS, THREE WHEELERS AND PERSONAL TYPE VEHICLES</t>
        </is>
      </c>
      <c r="AB3969" t="inlineStr">
        <is>
          <t>http://indiausatrade.mea.gov.in/api/public/image/stream?key=products%2F20260714T094956Z-429095-729b5a17-Mutual%20Design%20Validation-cropped.jpg</t>
        </is>
      </c>
      <c r="AC3969" t="inlineStr">
        <is>
          <t>2026-07-14T09:49:56.972Z</t>
        </is>
      </c>
    </row>
    <row r="3970">
      <c r="A3970" t="inlineStr">
        <is>
          <t>e7d09850-5f39-46e0-81ae-9b0c5f3bc8b3</t>
        </is>
      </c>
      <c r="B3970" t="inlineStr">
        <is>
          <t>MOULD/TOOL DESIGN AND MANUFACTURING</t>
        </is>
      </c>
      <c r="C3970" t="inlineStr">
        <is>
          <t>MLDMFG</t>
        </is>
      </c>
      <c r="E3970" t="inlineStr">
        <is>
          <t>FIXED</t>
        </is>
      </c>
      <c r="F3970" t="n">
        <v>0</v>
      </c>
      <c r="G3970" t="inlineStr">
        <is>
          <t>USD</t>
        </is>
      </c>
      <c r="M3970" t="n">
        <v>0</v>
      </c>
      <c r="N3970" t="n">
        <v>0</v>
      </c>
      <c r="Q3970" t="inlineStr">
        <is>
          <t>736a17f6-becf-447f-b841-92da473920b6</t>
        </is>
      </c>
      <c r="R3970" t="inlineStr">
        <is>
          <t>Nuclear reactors, boilers, machinery and mechanical appliances; parts thereof</t>
        </is>
      </c>
      <c r="S3970" t="inlineStr">
        <is>
          <t>2a0b4347-49b6-428f-8758-e3f27ee8d4b7</t>
        </is>
      </c>
      <c r="T3970" t="inlineStr">
        <is>
          <t>Moulding boxes for metal foundry; mould bases; moulding patterns; moulds for metal (other than ingot moulds), metal carbides, glass, mineral materials, rubber or plastics</t>
        </is>
      </c>
      <c r="U3970" t="inlineStr">
        <is>
          <t>bee338f2-68aa-4293-937b-1140cabf2f29</t>
        </is>
      </c>
      <c r="V3970" t="inlineStr">
        <is>
          <t>MUTUAL AUTOMOTIVE PRIVATE LIMITED</t>
        </is>
      </c>
      <c r="W3970" t="inlineStr">
        <is>
          <t>AAICM1831C</t>
        </is>
      </c>
      <c r="X3970" t="n">
        <v>0</v>
      </c>
      <c r="Y3970" t="n">
        <v>0</v>
      </c>
      <c r="Z3970" t="n">
        <v>84807100</v>
      </c>
      <c r="AA3970" t="inlineStr">
        <is>
          <t>INJECTION OR COMPRESSION TYPES</t>
        </is>
      </c>
      <c r="AB3970" t="inlineStr">
        <is>
          <t>http://indiausatrade.mea.gov.in/api/public/image/stream?key=products%2F20260714T101820Z-212145-8af0c524-_BNP0267-cropped.jpg</t>
        </is>
      </c>
      <c r="AC3970" t="inlineStr">
        <is>
          <t>2026-07-14T10:18:20.111Z</t>
        </is>
      </c>
    </row>
    <row r="3971">
      <c r="A3971" t="inlineStr">
        <is>
          <t>6e37a741-931e-4e26-8032-aafcb895e7b5</t>
        </is>
      </c>
      <c r="B3971" t="inlineStr">
        <is>
          <t>INJECTION MOULDING AND ASSEMBLY OF COMPONENTS</t>
        </is>
      </c>
      <c r="C3971" t="inlineStr">
        <is>
          <t>INJMOLD</t>
        </is>
      </c>
      <c r="E3971" t="inlineStr">
        <is>
          <t>FIXED</t>
        </is>
      </c>
      <c r="F3971" t="n">
        <v>0</v>
      </c>
      <c r="G3971" t="inlineStr">
        <is>
          <t>USD</t>
        </is>
      </c>
      <c r="M3971" t="n">
        <v>0</v>
      </c>
      <c r="N3971" t="n">
        <v>0</v>
      </c>
      <c r="Q3971" t="inlineStr">
        <is>
          <t>24f35446-40b6-4393-86d7-831e2b66cdcf</t>
        </is>
      </c>
      <c r="R3971" t="inlineStr">
        <is>
          <t>Rubber and articles thereof</t>
        </is>
      </c>
      <c r="S3971" t="inlineStr">
        <is>
          <t>cf7571c3-bb4d-43cf-b62a-754caa9f65aa</t>
        </is>
      </c>
      <c r="T3971" t="inlineStr">
        <is>
          <t>Retreaded or used pneumatic tyres of rubber; solid or cushion tyres, tyre treads and tyre flaps, of rubber</t>
        </is>
      </c>
      <c r="U3971" t="inlineStr">
        <is>
          <t>bee338f2-68aa-4293-937b-1140cabf2f29</t>
        </is>
      </c>
      <c r="V3971" t="inlineStr">
        <is>
          <t>MUTUAL AUTOMOTIVE PRIVATE LIMITED</t>
        </is>
      </c>
      <c r="W3971" t="inlineStr">
        <is>
          <t>AAICM1831C</t>
        </is>
      </c>
      <c r="X3971" t="n">
        <v>0</v>
      </c>
      <c r="Y3971" t="n">
        <v>0</v>
      </c>
      <c r="Z3971" t="n">
        <v>40122020</v>
      </c>
      <c r="AA3971" t="inlineStr">
        <is>
          <t>FOR PASSENGER AUTOMOBILE VEHICLES, INCLUDING TWO WHEELERS, THREE WHEELERS AND PERSONAL TYPE VEHICLES</t>
        </is>
      </c>
      <c r="AB3971" t="inlineStr">
        <is>
          <t>http://indiausatrade.mea.gov.in/api/public/image/stream?key=products%2F20260714T102427Z-853274-e864f3f8-Mutual%20Moulding%20Shop%20Floor-cropped.jpg</t>
        </is>
      </c>
      <c r="AC3971" t="inlineStr">
        <is>
          <t>2026-07-14T10:24:27.773Z</t>
        </is>
      </c>
    </row>
    <row r="3972">
      <c r="A3972" t="inlineStr">
        <is>
          <t>ea194f78-c38f-4c01-a8e5-3dacd8b90361</t>
        </is>
      </c>
      <c r="B3972" t="inlineStr">
        <is>
          <t xml:space="preserve">PU PAINTING </t>
        </is>
      </c>
      <c r="C3972" t="inlineStr">
        <is>
          <t>RBTPNT</t>
        </is>
      </c>
      <c r="E3972" t="inlineStr">
        <is>
          <t>FIXED</t>
        </is>
      </c>
      <c r="F3972" t="n">
        <v>0</v>
      </c>
      <c r="G3972" t="inlineStr">
        <is>
          <t>USD</t>
        </is>
      </c>
      <c r="M3972" t="n">
        <v>0</v>
      </c>
      <c r="N3972" t="n">
        <v>0</v>
      </c>
      <c r="Q3972" t="inlineStr">
        <is>
          <t>24f35446-40b6-4393-86d7-831e2b66cdcf</t>
        </is>
      </c>
      <c r="R3972" t="inlineStr">
        <is>
          <t>Rubber and articles thereof</t>
        </is>
      </c>
      <c r="S3972" t="inlineStr">
        <is>
          <t>cf7571c3-bb4d-43cf-b62a-754caa9f65aa</t>
        </is>
      </c>
      <c r="T3972" t="inlineStr">
        <is>
          <t>Retreaded or used pneumatic tyres of rubber; solid or cushion tyres, tyre treads and tyre flaps, of rubber</t>
        </is>
      </c>
      <c r="U3972" t="inlineStr">
        <is>
          <t>bee338f2-68aa-4293-937b-1140cabf2f29</t>
        </is>
      </c>
      <c r="V3972" t="inlineStr">
        <is>
          <t>MUTUAL AUTOMOTIVE PRIVATE LIMITED</t>
        </is>
      </c>
      <c r="W3972" t="inlineStr">
        <is>
          <t>AAICM1831C</t>
        </is>
      </c>
      <c r="X3972" t="n">
        <v>0</v>
      </c>
      <c r="Y3972" t="n">
        <v>0</v>
      </c>
      <c r="Z3972" t="n">
        <v>40122020</v>
      </c>
      <c r="AA3972" t="inlineStr">
        <is>
          <t>FOR PASSENGER AUTOMOBILE VEHICLES, INCLUDING TWO WHEELERS, THREE WHEELERS AND PERSONAL TYPE VEHICLES</t>
        </is>
      </c>
      <c r="AB3972" t="inlineStr">
        <is>
          <t>http://indiausatrade.mea.gov.in/api/public/image/stream?key=products%2F20260714T102829Z-287779-c245a152-Mutual%20Robotic%20Paint%20Line-cropped.jpg</t>
        </is>
      </c>
      <c r="AC3972" t="inlineStr">
        <is>
          <t>2026-07-14T10:28:29.725Z</t>
        </is>
      </c>
    </row>
    <row r="3973">
      <c r="A3973" t="inlineStr">
        <is>
          <t>3b7b8ae9-07c4-445a-b061-491c41559331</t>
        </is>
      </c>
      <c r="B3973" t="inlineStr">
        <is>
          <t>Aurelia Heart Diamond Studs</t>
        </is>
      </c>
      <c r="C3973" t="inlineStr">
        <is>
          <t>SBER(3)</t>
        </is>
      </c>
      <c r="E3973" t="inlineStr">
        <is>
          <t>FIXED</t>
        </is>
      </c>
      <c r="F3973" t="n">
        <v>549</v>
      </c>
      <c r="G3973" t="inlineStr">
        <is>
          <t>USD</t>
        </is>
      </c>
      <c r="J3973" t="n">
        <v>1</v>
      </c>
      <c r="M3973" t="n">
        <v>0</v>
      </c>
      <c r="N3973" t="n">
        <v>0</v>
      </c>
      <c r="Q3973" t="inlineStr">
        <is>
          <t>61b605bd-ac34-449f-86ab-074835b22837</t>
        </is>
      </c>
      <c r="R3973" t="inlineStr">
        <is>
          <t>Natural or cultured pearls, precious or semi-precious stones, precious metals, metals clad with precious metal, and articles thereof; imitation jewellery; coin</t>
        </is>
      </c>
      <c r="S3973" t="inlineStr">
        <is>
          <t>04a163b3-4ba1-4eef-b9e7-de93f3e4c455</t>
        </is>
      </c>
      <c r="T3973" t="inlineStr">
        <is>
          <t>Articles of jewellery and parts thereof, of precious metal or of metal clad with precious metal</t>
        </is>
      </c>
      <c r="U3973" t="inlineStr">
        <is>
          <t>338f8bf2-545f-4207-ad23-3c65bb6572e4</t>
        </is>
      </c>
      <c r="V3973" t="inlineStr">
        <is>
          <t>GEMOCRACY JEWELS (OPC) PRIVATE LIMITED</t>
        </is>
      </c>
      <c r="W3973" t="inlineStr">
        <is>
          <t>AAJCG0387L</t>
        </is>
      </c>
      <c r="X3973" t="n">
        <v>0</v>
      </c>
      <c r="Y3973" t="n">
        <v>0</v>
      </c>
      <c r="Z3973" t="n">
        <v>71131913</v>
      </c>
      <c r="AA3973" t="inlineStr">
        <is>
          <t>STUDDED WITH DIAMONDS OF HEADING 7102</t>
        </is>
      </c>
      <c r="AB3973" t="inlineStr">
        <is>
          <t>http://indiausatrade.mea.gov.in/api/public/image/stream?key=products%2F812647047-SBER(3)-01%40R-%23viwe1.png</t>
        </is>
      </c>
      <c r="AC3973" t="inlineStr">
        <is>
          <t>2026-04-23T09:30:26.696Z</t>
        </is>
      </c>
    </row>
    <row r="3974">
      <c r="A3974" t="inlineStr">
        <is>
          <t>9346f8c1-416b-4005-9eae-07f6892fa44c</t>
        </is>
      </c>
      <c r="B3974" t="inlineStr">
        <is>
          <t>Software Development</t>
        </is>
      </c>
      <c r="C3974" t="inlineStr">
        <is>
          <t>001</t>
        </is>
      </c>
      <c r="E3974" t="inlineStr">
        <is>
          <t>FIXED</t>
        </is>
      </c>
      <c r="F3974" t="n">
        <v>0</v>
      </c>
      <c r="G3974" t="inlineStr">
        <is>
          <t>USD</t>
        </is>
      </c>
      <c r="M3974" t="n">
        <v>0</v>
      </c>
      <c r="N3974" t="n">
        <v>0</v>
      </c>
      <c r="Q3974" t="inlineStr">
        <is>
          <t>430b0a08-8314-460c-8c73-a843ac95c6d6</t>
        </is>
      </c>
      <c r="R3974" t="inlineStr">
        <is>
          <t>Services</t>
        </is>
      </c>
      <c r="U3974" t="inlineStr">
        <is>
          <t>bfca5cf2-f8f8-43ad-afd2-2ff4b6dd8b07</t>
        </is>
      </c>
      <c r="V3974" t="inlineStr">
        <is>
          <t>AZURE SOFTWARE PVT LTD</t>
        </is>
      </c>
      <c r="W3974" t="inlineStr">
        <is>
          <t>0200000331</t>
        </is>
      </c>
      <c r="X3974" t="n">
        <v>0</v>
      </c>
      <c r="Y3974" t="n">
        <v>0</v>
      </c>
      <c r="AA3974" t="inlineStr">
        <is>
          <t>Services</t>
        </is>
      </c>
      <c r="AB3974" t="inlineStr">
        <is>
          <t>http://indiausatrade.mea.gov.in/api/public/image/stream?key=products%2F20260630T142834Z-131405-0dd514ea-Software%20Development%20Services-cropped.jpg</t>
        </is>
      </c>
      <c r="AC3974" t="inlineStr">
        <is>
          <t>2026-06-30T14:28:34.649Z</t>
        </is>
      </c>
    </row>
    <row r="3975">
      <c r="A3975" t="inlineStr">
        <is>
          <t>3009e48e-d666-432a-83ca-f6ebb015abb0</t>
        </is>
      </c>
      <c r="B3975" t="inlineStr">
        <is>
          <t>Milano High Planter - 16 Inch Premium Roto Molded Flower Pot, UV Resistant Polyethylene Tall Plant Container, Lightweight Indoor Outdoor Planter for Home, Balcony, Patio &amp; Garden Décor</t>
        </is>
      </c>
      <c r="C3975" t="inlineStr">
        <is>
          <t>Milano High</t>
        </is>
      </c>
      <c r="E3975" t="inlineStr">
        <is>
          <t>FIXED</t>
        </is>
      </c>
      <c r="F3975" t="n">
        <v>20</v>
      </c>
      <c r="G3975" t="inlineStr">
        <is>
          <t>USD</t>
        </is>
      </c>
      <c r="I3975" t="inlineStr">
        <is>
          <t>Container (20 FT)</t>
        </is>
      </c>
      <c r="M3975" t="n">
        <v>0</v>
      </c>
      <c r="N3975" t="n">
        <v>0</v>
      </c>
      <c r="Q3975" t="inlineStr">
        <is>
          <t>24055375-a41a-454c-96a0-9b6b95ddf41d</t>
        </is>
      </c>
      <c r="R3975" t="inlineStr">
        <is>
          <t>Plastics and articles thereof</t>
        </is>
      </c>
      <c r="S3975" t="inlineStr">
        <is>
          <t>3af1cf03-4a74-4e0b-8ef2-e1081d8b707e</t>
        </is>
      </c>
      <c r="T3975" t="inlineStr">
        <is>
          <t>Articles for the conveyance or packing of goods, of plastics; stoppers, lids, caps and other closures, of plastics</t>
        </is>
      </c>
      <c r="U3975" t="inlineStr">
        <is>
          <t>02b46358-03a5-4a3d-8917-88161faab361</t>
        </is>
      </c>
      <c r="V3975" t="inlineStr">
        <is>
          <t>HARSHDEEP HORTICO LIMITED</t>
        </is>
      </c>
      <c r="W3975" t="inlineStr">
        <is>
          <t>AAGCH6324M</t>
        </is>
      </c>
      <c r="X3975" t="n">
        <v>0</v>
      </c>
      <c r="Y3975" t="n">
        <v>0</v>
      </c>
      <c r="Z3975" t="n">
        <v>39239090</v>
      </c>
      <c r="AA3975" t="inlineStr">
        <is>
          <t>OTHER</t>
        </is>
      </c>
      <c r="AB3975" t="inlineStr">
        <is>
          <t>http://indiausatrade.mea.gov.in/api/public/image/stream?key=products%2F20260910T060125Z-389075-d594f9db-Milano%20High%20Flower%20Pot-cropped.png</t>
        </is>
      </c>
      <c r="AC3975" t="inlineStr">
        <is>
          <t>2026-09-10T06:01:25.475Z</t>
        </is>
      </c>
    </row>
    <row r="3976">
      <c r="A3976" t="inlineStr">
        <is>
          <t>dd54984e-bd64-4113-bd58-5eef817576c6</t>
        </is>
      </c>
      <c r="B3976" t="inlineStr">
        <is>
          <t>Flower Pot for Living Room - Tokyo - Indoor Outdoor Home Office Garden Decor 12 Inch Roto Molded Highly Durable UV Protected Planter Stone Finish</t>
        </is>
      </c>
      <c r="C3976" t="inlineStr">
        <is>
          <t>Tokyo Short</t>
        </is>
      </c>
      <c r="E3976" t="inlineStr">
        <is>
          <t>FIXED</t>
        </is>
      </c>
      <c r="F3976" t="n">
        <v>5</v>
      </c>
      <c r="G3976" t="inlineStr">
        <is>
          <t>USD</t>
        </is>
      </c>
      <c r="I3976" t="inlineStr">
        <is>
          <t>Container (20 FT)</t>
        </is>
      </c>
      <c r="M3976" t="n">
        <v>0</v>
      </c>
      <c r="N3976" t="n">
        <v>0</v>
      </c>
      <c r="Q3976" t="inlineStr">
        <is>
          <t>24055375-a41a-454c-96a0-9b6b95ddf41d</t>
        </is>
      </c>
      <c r="R3976" t="inlineStr">
        <is>
          <t>Plastics and articles thereof</t>
        </is>
      </c>
      <c r="S3976" t="inlineStr">
        <is>
          <t>3af1cf03-4a74-4e0b-8ef2-e1081d8b707e</t>
        </is>
      </c>
      <c r="T3976" t="inlineStr">
        <is>
          <t>Articles for the conveyance or packing of goods, of plastics; stoppers, lids, caps and other closures, of plastics</t>
        </is>
      </c>
      <c r="U3976" t="inlineStr">
        <is>
          <t>02b46358-03a5-4a3d-8917-88161faab361</t>
        </is>
      </c>
      <c r="V3976" t="inlineStr">
        <is>
          <t>HARSHDEEP HORTICO LIMITED</t>
        </is>
      </c>
      <c r="W3976" t="inlineStr">
        <is>
          <t>AAGCH6324M</t>
        </is>
      </c>
      <c r="X3976" t="n">
        <v>0</v>
      </c>
      <c r="Y3976" t="n">
        <v>0</v>
      </c>
      <c r="Z3976" t="n">
        <v>39239090</v>
      </c>
      <c r="AA3976" t="inlineStr">
        <is>
          <t>OTHER</t>
        </is>
      </c>
      <c r="AB3976" t="inlineStr">
        <is>
          <t>http://indiausatrade.mea.gov.in/api/public/image/stream?key=products%2F20260910T061456Z-911741-faef8de0-Tokyo%20planter-cropped.jpg</t>
        </is>
      </c>
      <c r="AC3976" t="inlineStr">
        <is>
          <t>2026-09-10T06:14:56.373Z</t>
        </is>
      </c>
    </row>
    <row r="3977">
      <c r="A3977" t="inlineStr">
        <is>
          <t>f115d129-509e-4660-9a6d-182487b8445a</t>
        </is>
      </c>
      <c r="B3977" t="inlineStr">
        <is>
          <t>Plant Pot for Home Decor - Milano - Indoor Outdoor Living Room Balcony Garden Decorative 12 Inch Roto Planter, U V Resistant Light Weight and Durable Stone Finish</t>
        </is>
      </c>
      <c r="C3977" t="inlineStr">
        <is>
          <t>Milano</t>
        </is>
      </c>
      <c r="E3977" t="inlineStr">
        <is>
          <t>FIXED</t>
        </is>
      </c>
      <c r="F3977" t="n">
        <v>5</v>
      </c>
      <c r="G3977" t="inlineStr">
        <is>
          <t>USD</t>
        </is>
      </c>
      <c r="M3977" t="n">
        <v>0</v>
      </c>
      <c r="N3977" t="n">
        <v>0</v>
      </c>
      <c r="Q3977" t="inlineStr">
        <is>
          <t>24055375-a41a-454c-96a0-9b6b95ddf41d</t>
        </is>
      </c>
      <c r="R3977" t="inlineStr">
        <is>
          <t>Plastics and articles thereof</t>
        </is>
      </c>
      <c r="S3977" t="inlineStr">
        <is>
          <t>3af1cf03-4a74-4e0b-8ef2-e1081d8b707e</t>
        </is>
      </c>
      <c r="T3977" t="inlineStr">
        <is>
          <t>Articles for the conveyance or packing of goods, of plastics; stoppers, lids, caps and other closures, of plastics</t>
        </is>
      </c>
      <c r="U3977" t="inlineStr">
        <is>
          <t>02b46358-03a5-4a3d-8917-88161faab361</t>
        </is>
      </c>
      <c r="V3977" t="inlineStr">
        <is>
          <t>HARSHDEEP HORTICO LIMITED</t>
        </is>
      </c>
      <c r="W3977" t="inlineStr">
        <is>
          <t>AAGCH6324M</t>
        </is>
      </c>
      <c r="X3977" t="n">
        <v>0</v>
      </c>
      <c r="Y3977" t="n">
        <v>0</v>
      </c>
      <c r="Z3977" t="n">
        <v>39239090</v>
      </c>
      <c r="AA3977" t="inlineStr">
        <is>
          <t>OTHER</t>
        </is>
      </c>
      <c r="AB3977" t="inlineStr">
        <is>
          <t>http://indiausatrade.mea.gov.in/api/public/image/stream?key=products%2F20260910T072138Z-833598-f96f1b82-Roto%20planter-cropped.jpg</t>
        </is>
      </c>
      <c r="AC3977" t="inlineStr">
        <is>
          <t>2026-09-10T07:21:38.064Z</t>
        </is>
      </c>
    </row>
    <row r="3978">
      <c r="A3978" t="inlineStr">
        <is>
          <t>48924f6e-5083-43cd-9a9f-8500e424b973</t>
        </is>
      </c>
      <c r="B3978" t="inlineStr">
        <is>
          <t>Roto Pots - Havana - Indoor Outdoor Home Balcony Garden Decorative 12 Inch Round Plant Pot, Highly Durable UV Resistant</t>
        </is>
      </c>
      <c r="C3978" t="inlineStr">
        <is>
          <t>Havana</t>
        </is>
      </c>
      <c r="E3978" t="inlineStr">
        <is>
          <t>FIXED</t>
        </is>
      </c>
      <c r="F3978" t="n">
        <v>4</v>
      </c>
      <c r="G3978" t="inlineStr">
        <is>
          <t>USD</t>
        </is>
      </c>
      <c r="I3978" t="inlineStr">
        <is>
          <t>Container (20 FT)</t>
        </is>
      </c>
      <c r="M3978" t="n">
        <v>0</v>
      </c>
      <c r="N3978" t="n">
        <v>0</v>
      </c>
      <c r="Q3978" t="inlineStr">
        <is>
          <t>24055375-a41a-454c-96a0-9b6b95ddf41d</t>
        </is>
      </c>
      <c r="R3978" t="inlineStr">
        <is>
          <t>Plastics and articles thereof</t>
        </is>
      </c>
      <c r="S3978" t="inlineStr">
        <is>
          <t>3af1cf03-4a74-4e0b-8ef2-e1081d8b707e</t>
        </is>
      </c>
      <c r="T3978" t="inlineStr">
        <is>
          <t>Articles for the conveyance or packing of goods, of plastics; stoppers, lids, caps and other closures, of plastics</t>
        </is>
      </c>
      <c r="U3978" t="inlineStr">
        <is>
          <t>02b46358-03a5-4a3d-8917-88161faab361</t>
        </is>
      </c>
      <c r="V3978" t="inlineStr">
        <is>
          <t>HARSHDEEP HORTICO LIMITED</t>
        </is>
      </c>
      <c r="W3978" t="inlineStr">
        <is>
          <t>AAGCH6324M</t>
        </is>
      </c>
      <c r="X3978" t="n">
        <v>0</v>
      </c>
      <c r="Y3978" t="n">
        <v>0</v>
      </c>
      <c r="Z3978" t="n">
        <v>39239090</v>
      </c>
      <c r="AA3978" t="inlineStr">
        <is>
          <t>OTHER</t>
        </is>
      </c>
      <c r="AB3978" t="inlineStr">
        <is>
          <t>http://indiausatrade.mea.gov.in/api/public/image/stream?key=products%2F20260910T072905Z-633831-0e70fa02-WhatsApp%20Image%202026-03-28%20at%2011.35.46%20AM-cropped.jpg</t>
        </is>
      </c>
      <c r="AC3978" t="inlineStr">
        <is>
          <t>2026-09-10T07:29:05.970Z</t>
        </is>
      </c>
    </row>
    <row r="3979">
      <c r="A3979" t="inlineStr">
        <is>
          <t>669d4305-69ef-4baf-a958-58722122992d</t>
        </is>
      </c>
      <c r="B3979" t="inlineStr">
        <is>
          <t>Roto Pots - Tokyo Bowl - Indoor Outdoor Home Balcony Garden Decorative 18 Inch Round Durable UV Protected Molded Planter</t>
        </is>
      </c>
      <c r="C3979" t="inlineStr">
        <is>
          <t>Tokyo Bowl</t>
        </is>
      </c>
      <c r="E3979" t="inlineStr">
        <is>
          <t>FIXED</t>
        </is>
      </c>
      <c r="F3979" t="n">
        <v>7</v>
      </c>
      <c r="G3979" t="inlineStr">
        <is>
          <t>USD</t>
        </is>
      </c>
      <c r="I3979" t="inlineStr">
        <is>
          <t>Unit</t>
        </is>
      </c>
      <c r="M3979" t="n">
        <v>0</v>
      </c>
      <c r="N3979" t="n">
        <v>0</v>
      </c>
      <c r="Q3979" t="inlineStr">
        <is>
          <t>24055375-a41a-454c-96a0-9b6b95ddf41d</t>
        </is>
      </c>
      <c r="R3979" t="inlineStr">
        <is>
          <t>Plastics and articles thereof</t>
        </is>
      </c>
      <c r="S3979" t="inlineStr">
        <is>
          <t>3af1cf03-4a74-4e0b-8ef2-e1081d8b707e</t>
        </is>
      </c>
      <c r="T3979" t="inlineStr">
        <is>
          <t>Articles for the conveyance or packing of goods, of plastics; stoppers, lids, caps and other closures, of plastics</t>
        </is>
      </c>
      <c r="U3979" t="inlineStr">
        <is>
          <t>02b46358-03a5-4a3d-8917-88161faab361</t>
        </is>
      </c>
      <c r="V3979" t="inlineStr">
        <is>
          <t>HARSHDEEP HORTICO LIMITED</t>
        </is>
      </c>
      <c r="W3979" t="inlineStr">
        <is>
          <t>AAGCH6324M</t>
        </is>
      </c>
      <c r="X3979" t="n">
        <v>0</v>
      </c>
      <c r="Y3979" t="n">
        <v>0</v>
      </c>
      <c r="Z3979" t="n">
        <v>39239090</v>
      </c>
      <c r="AA3979" t="inlineStr">
        <is>
          <t>OTHER</t>
        </is>
      </c>
      <c r="AB3979" t="inlineStr">
        <is>
          <t>http://indiausatrade.mea.gov.in/api/public/image/stream?key=products%2F20260910T075257Z-502737-d610ce4d-Tokyo%20Bowl%2045%20(1)-cropped.jpg</t>
        </is>
      </c>
      <c r="AC3979" t="inlineStr">
        <is>
          <t>2026-09-10T07:52:57.708Z</t>
        </is>
      </c>
    </row>
    <row r="3980">
      <c r="A3980" t="inlineStr">
        <is>
          <t>dd6a0af8-ffcc-44fa-8614-7fe819d66af2</t>
        </is>
      </c>
      <c r="B3980" t="inlineStr">
        <is>
          <t>Heirloom Block-Print Bandana – Purple Flora</t>
        </is>
      </c>
      <c r="C3980" t="inlineStr">
        <is>
          <t>SC-HB-001</t>
        </is>
      </c>
      <c r="E3980" t="inlineStr">
        <is>
          <t>FIXED</t>
        </is>
      </c>
      <c r="F3980" t="n">
        <v>1</v>
      </c>
      <c r="G3980" t="inlineStr">
        <is>
          <t>USD</t>
        </is>
      </c>
      <c r="I3980" t="inlineStr">
        <is>
          <t>Unit</t>
        </is>
      </c>
      <c r="J3980" t="n">
        <v>500</v>
      </c>
      <c r="M3980" t="n">
        <v>0</v>
      </c>
      <c r="N3980" t="n">
        <v>0</v>
      </c>
      <c r="Q3980" t="inlineStr">
        <is>
          <t>d47ea3d2-777f-446b-a2db-444787dbb778</t>
        </is>
      </c>
      <c r="R3980" t="inlineStr">
        <is>
          <t>Articles of apparel and clothing accessories, not knitted or crocheted</t>
        </is>
      </c>
      <c r="S3980" t="inlineStr">
        <is>
          <t>a30bf4d9-8adb-4784-a282-46d965212fc8</t>
        </is>
      </c>
      <c r="T3980" t="inlineStr">
        <is>
          <t>Other made-up clothing accessories; parts of garments or of clothing accessories, other than those of heading 6212</t>
        </is>
      </c>
      <c r="U3980" t="inlineStr">
        <is>
          <t>499c624e-86c0-40a3-a5e0-5cd8a2e8fdba</t>
        </is>
      </c>
      <c r="V3980" t="inlineStr">
        <is>
          <t>BLOSSOM INTERNATIONAL</t>
        </is>
      </c>
      <c r="W3980" t="inlineStr">
        <is>
          <t>1307012825</t>
        </is>
      </c>
      <c r="X3980" t="n">
        <v>0</v>
      </c>
      <c r="Y3980" t="n">
        <v>1</v>
      </c>
      <c r="Z3980" t="n">
        <v>62149040</v>
      </c>
      <c r="AA3980" t="inlineStr">
        <is>
          <t>SHAWLS, SCARVES, MUFFLERS, MANTILLAS, VEILS AND THE LIKE - OF OTHER TEXTILE MATERIALS : SCARVES, OF COTTON</t>
        </is>
      </c>
      <c r="AB3980" t="inlineStr">
        <is>
          <t>http://indiausatrade.mea.gov.in/api/public/image/stream?key=products%2F20260628T123346Z-743938-2a5706fb-IMG_2262.JPG</t>
        </is>
      </c>
      <c r="AC3980" t="inlineStr">
        <is>
          <t>2026-06-28T12:33:46.847Z</t>
        </is>
      </c>
    </row>
    <row r="3981">
      <c r="A3981" t="inlineStr">
        <is>
          <t>656e3a81-37a4-4080-9419-42b7f0010a24</t>
        </is>
      </c>
      <c r="B3981" t="inlineStr">
        <is>
          <t>Daisy Block-Print Bandana – Sage Green</t>
        </is>
      </c>
      <c r="C3981" t="inlineStr">
        <is>
          <t>SC-DB-001</t>
        </is>
      </c>
      <c r="E3981" t="inlineStr">
        <is>
          <t>FIXED</t>
        </is>
      </c>
      <c r="F3981" t="n">
        <v>1</v>
      </c>
      <c r="G3981" t="inlineStr">
        <is>
          <t>USD</t>
        </is>
      </c>
      <c r="I3981" t="inlineStr">
        <is>
          <t>Unit</t>
        </is>
      </c>
      <c r="J3981" t="n">
        <v>500</v>
      </c>
      <c r="M3981" t="n">
        <v>0</v>
      </c>
      <c r="N3981" t="n">
        <v>0</v>
      </c>
      <c r="Q3981" t="inlineStr">
        <is>
          <t>d47ea3d2-777f-446b-a2db-444787dbb778</t>
        </is>
      </c>
      <c r="R3981" t="inlineStr">
        <is>
          <t>Articles of apparel and clothing accessories, not knitted or crocheted</t>
        </is>
      </c>
      <c r="S3981" t="inlineStr">
        <is>
          <t>a30bf4d9-8adb-4784-a282-46d965212fc8</t>
        </is>
      </c>
      <c r="T3981" t="inlineStr">
        <is>
          <t>Other made-up clothing accessories; parts of garments or of clothing accessories, other than those of heading 6212</t>
        </is>
      </c>
      <c r="U3981" t="inlineStr">
        <is>
          <t>499c624e-86c0-40a3-a5e0-5cd8a2e8fdba</t>
        </is>
      </c>
      <c r="V3981" t="inlineStr">
        <is>
          <t>BLOSSOM INTERNATIONAL</t>
        </is>
      </c>
      <c r="W3981" t="inlineStr">
        <is>
          <t>1307012825</t>
        </is>
      </c>
      <c r="X3981" t="n">
        <v>0</v>
      </c>
      <c r="Y3981" t="n">
        <v>1</v>
      </c>
      <c r="Z3981" t="n">
        <v>62149040</v>
      </c>
      <c r="AA3981" t="inlineStr">
        <is>
          <t>SHAWLS, SCARVES, MUFFLERS, MANTILLAS, VEILS AND THE LIKE - OF OTHER TEXTILE MATERIALS : SCARVES, OF COTTON</t>
        </is>
      </c>
      <c r="AB3981" t="inlineStr">
        <is>
          <t>http://indiausatrade.mea.gov.in/api/public/image/stream?key=products%2F20260628T123348Z-211428-ea58b720-IMG_2263.JPG</t>
        </is>
      </c>
      <c r="AC3981" t="inlineStr">
        <is>
          <t>2026-06-28T12:33:48.781Z</t>
        </is>
      </c>
    </row>
    <row r="3982">
      <c r="A3982" t="inlineStr">
        <is>
          <t>13092669-d587-4af6-bf42-6b1af545cfec</t>
        </is>
      </c>
      <c r="B3982" t="inlineStr">
        <is>
          <t>Embroidered Suzani Floral Cushion Cover – Charcoal Grey</t>
        </is>
      </c>
      <c r="C3982" t="inlineStr">
        <is>
          <t>CC-ES-002</t>
        </is>
      </c>
      <c r="E3982" t="inlineStr">
        <is>
          <t>FIXED</t>
        </is>
      </c>
      <c r="F3982" t="n">
        <v>4</v>
      </c>
      <c r="G3982" t="inlineStr">
        <is>
          <t>USD</t>
        </is>
      </c>
      <c r="I3982" t="inlineStr">
        <is>
          <t>Unit</t>
        </is>
      </c>
      <c r="J3982" t="n">
        <v>300</v>
      </c>
      <c r="M3982" t="n">
        <v>0</v>
      </c>
      <c r="N3982" t="n">
        <v>0</v>
      </c>
      <c r="Q3982" t="inlineStr">
        <is>
          <t>ce997265-f6b8-486f-a3c8-d2ff0a0ef7ea</t>
        </is>
      </c>
      <c r="R3982" t="inlineStr">
        <is>
          <t>Other made-up textile articles; sets; worn clothing and worn textile articles; rags</t>
        </is>
      </c>
      <c r="S3982" t="inlineStr">
        <is>
          <t>ae2bd03b-8740-49f6-a295-cecddb28805c</t>
        </is>
      </c>
      <c r="T3982" t="inlineStr">
        <is>
          <t>Other furnishing articles, excluding those of heading 9404</t>
        </is>
      </c>
      <c r="U3982" t="inlineStr">
        <is>
          <t>499c624e-86c0-40a3-a5e0-5cd8a2e8fdba</t>
        </is>
      </c>
      <c r="V3982" t="inlineStr">
        <is>
          <t>BLOSSOM INTERNATIONAL</t>
        </is>
      </c>
      <c r="W3982" t="inlineStr">
        <is>
          <t>1307012825</t>
        </is>
      </c>
      <c r="X3982" t="n">
        <v>0</v>
      </c>
      <c r="Y3982" t="n">
        <v>1</v>
      </c>
      <c r="Z3982" t="n">
        <v>63041910</v>
      </c>
      <c r="AA3982" t="inlineStr">
        <is>
          <t>BEDSHEETS AND BEDCOVERS, OF COTTON</t>
        </is>
      </c>
      <c r="AB3982" t="inlineStr">
        <is>
          <t>http://indiausatrade.mea.gov.in/api/public/image/stream?key=products%2F20260628T131204Z-601883-bef272a7-IMG_2243.JPG</t>
        </is>
      </c>
      <c r="AC3982" t="inlineStr">
        <is>
          <t>2026-06-28T13:12:04.719Z</t>
        </is>
      </c>
    </row>
    <row r="3983">
      <c r="A3983" t="inlineStr">
        <is>
          <t>8390b4c2-334a-4472-bfe8-c795c1af78a5</t>
        </is>
      </c>
      <c r="B3983" t="inlineStr">
        <is>
          <t>Green Floral Block-Print Quilted Placemat &amp; Napkin Set</t>
        </is>
      </c>
      <c r="C3983" t="inlineStr">
        <is>
          <t>TL-GF-001</t>
        </is>
      </c>
      <c r="E3983" t="inlineStr">
        <is>
          <t>FIXED</t>
        </is>
      </c>
      <c r="F3983" t="n">
        <v>3</v>
      </c>
      <c r="G3983" t="inlineStr">
        <is>
          <t>USD</t>
        </is>
      </c>
      <c r="I3983" t="inlineStr">
        <is>
          <t>Unit</t>
        </is>
      </c>
      <c r="J3983" t="n">
        <v>400</v>
      </c>
      <c r="M3983" t="n">
        <v>0</v>
      </c>
      <c r="N3983" t="n">
        <v>0</v>
      </c>
      <c r="Q3983" t="inlineStr">
        <is>
          <t>ce997265-f6b8-486f-a3c8-d2ff0a0ef7ea</t>
        </is>
      </c>
      <c r="R3983" t="inlineStr">
        <is>
          <t>Other made-up textile articles; sets; worn clothing and worn textile articles; rags</t>
        </is>
      </c>
      <c r="S3983" t="inlineStr">
        <is>
          <t>ae2bd03b-8740-49f6-a295-cecddb28805c</t>
        </is>
      </c>
      <c r="T3983" t="inlineStr">
        <is>
          <t>Other furnishing articles, excluding those of heading 9404</t>
        </is>
      </c>
      <c r="U3983" t="inlineStr">
        <is>
          <t>499c624e-86c0-40a3-a5e0-5cd8a2e8fdba</t>
        </is>
      </c>
      <c r="V3983" t="inlineStr">
        <is>
          <t>BLOSSOM INTERNATIONAL</t>
        </is>
      </c>
      <c r="W3983" t="inlineStr">
        <is>
          <t>1307012825</t>
        </is>
      </c>
      <c r="X3983" t="n">
        <v>0</v>
      </c>
      <c r="Y3983" t="n">
        <v>0</v>
      </c>
      <c r="Z3983" t="n">
        <v>63049249</v>
      </c>
      <c r="AA3983" t="inlineStr">
        <is>
          <t>OTHER</t>
        </is>
      </c>
      <c r="AB3983" t="inlineStr">
        <is>
          <t>http://indiausatrade.mea.gov.in/api/public/image/stream?key=products%2F20260628T123401Z-345658-b5e00cc8-IMG_2286.JPG</t>
        </is>
      </c>
      <c r="AC3983" t="inlineStr">
        <is>
          <t>2026-06-28T12:34:01.626Z</t>
        </is>
      </c>
    </row>
    <row r="3984">
      <c r="A3984" t="inlineStr">
        <is>
          <t>168a1785-9a27-4435-8f6a-2c64e62d8f4c</t>
        </is>
      </c>
      <c r="B3984" t="inlineStr">
        <is>
          <t>Lavender Floral Quilted Placemat &amp; Napkin Set</t>
        </is>
      </c>
      <c r="C3984" t="inlineStr">
        <is>
          <t>TL-LF-001</t>
        </is>
      </c>
      <c r="E3984" t="inlineStr">
        <is>
          <t>FIXED</t>
        </is>
      </c>
      <c r="F3984" t="n">
        <v>3</v>
      </c>
      <c r="G3984" t="inlineStr">
        <is>
          <t>USD</t>
        </is>
      </c>
      <c r="I3984" t="inlineStr">
        <is>
          <t>Unit</t>
        </is>
      </c>
      <c r="J3984" t="n">
        <v>400</v>
      </c>
      <c r="M3984" t="n">
        <v>0</v>
      </c>
      <c r="N3984" t="n">
        <v>0</v>
      </c>
      <c r="Q3984" t="inlineStr">
        <is>
          <t>ce997265-f6b8-486f-a3c8-d2ff0a0ef7ea</t>
        </is>
      </c>
      <c r="R3984" t="inlineStr">
        <is>
          <t>Other made-up textile articles; sets; worn clothing and worn textile articles; rags</t>
        </is>
      </c>
      <c r="S3984" t="inlineStr">
        <is>
          <t>ae2bd03b-8740-49f6-a295-cecddb28805c</t>
        </is>
      </c>
      <c r="T3984" t="inlineStr">
        <is>
          <t>Other furnishing articles, excluding those of heading 9404</t>
        </is>
      </c>
      <c r="U3984" t="inlineStr">
        <is>
          <t>499c624e-86c0-40a3-a5e0-5cd8a2e8fdba</t>
        </is>
      </c>
      <c r="V3984" t="inlineStr">
        <is>
          <t>BLOSSOM INTERNATIONAL</t>
        </is>
      </c>
      <c r="W3984" t="inlineStr">
        <is>
          <t>1307012825</t>
        </is>
      </c>
      <c r="X3984" t="n">
        <v>0</v>
      </c>
      <c r="Y3984" t="n">
        <v>0</v>
      </c>
      <c r="Z3984" t="n">
        <v>63049249</v>
      </c>
      <c r="AA3984" t="inlineStr">
        <is>
          <t>OTHER</t>
        </is>
      </c>
      <c r="AB3984" t="inlineStr">
        <is>
          <t>http://indiausatrade.mea.gov.in/api/public/image/stream?key=products%2F20260628T123403Z-679355-5a0a4499-IMG_2287.JPG</t>
        </is>
      </c>
      <c r="AC3984" t="inlineStr">
        <is>
          <t>2026-06-28T12:34:03.398Z</t>
        </is>
      </c>
    </row>
    <row r="3985">
      <c r="A3985" t="inlineStr">
        <is>
          <t>60e5f602-7b47-4e2a-993c-c3bff4a74a44</t>
        </is>
      </c>
      <c r="B3985" t="inlineStr">
        <is>
          <t>Floral Vine Block-Print Round Placemat &amp; Napkin Set</t>
        </is>
      </c>
      <c r="C3985" t="inlineStr">
        <is>
          <t>TL-FV-001</t>
        </is>
      </c>
      <c r="E3985" t="inlineStr">
        <is>
          <t>FIXED</t>
        </is>
      </c>
      <c r="F3985" t="n">
        <v>3</v>
      </c>
      <c r="G3985" t="inlineStr">
        <is>
          <t>USD</t>
        </is>
      </c>
      <c r="I3985" t="inlineStr">
        <is>
          <t>Unit</t>
        </is>
      </c>
      <c r="J3985" t="n">
        <v>400</v>
      </c>
      <c r="M3985" t="n">
        <v>0</v>
      </c>
      <c r="N3985" t="n">
        <v>0</v>
      </c>
      <c r="Q3985" t="inlineStr">
        <is>
          <t>ce997265-f6b8-486f-a3c8-d2ff0a0ef7ea</t>
        </is>
      </c>
      <c r="R3985" t="inlineStr">
        <is>
          <t>Other made-up textile articles; sets; worn clothing and worn textile articles; rags</t>
        </is>
      </c>
      <c r="S3985" t="inlineStr">
        <is>
          <t>ae2bd03b-8740-49f6-a295-cecddb28805c</t>
        </is>
      </c>
      <c r="T3985" t="inlineStr">
        <is>
          <t>Other furnishing articles, excluding those of heading 9404</t>
        </is>
      </c>
      <c r="U3985" t="inlineStr">
        <is>
          <t>499c624e-86c0-40a3-a5e0-5cd8a2e8fdba</t>
        </is>
      </c>
      <c r="V3985" t="inlineStr">
        <is>
          <t>BLOSSOM INTERNATIONAL</t>
        </is>
      </c>
      <c r="W3985" t="inlineStr">
        <is>
          <t>1307012825</t>
        </is>
      </c>
      <c r="X3985" t="n">
        <v>0</v>
      </c>
      <c r="Y3985" t="n">
        <v>0</v>
      </c>
      <c r="Z3985" t="n">
        <v>63049249</v>
      </c>
      <c r="AA3985" t="inlineStr">
        <is>
          <t>OTHER</t>
        </is>
      </c>
      <c r="AB3985" t="inlineStr">
        <is>
          <t>http://indiausatrade.mea.gov.in/api/public/image/stream?key=products%2F20260628T123405Z-422759-4c31a51d-IMG_2288.JPG</t>
        </is>
      </c>
      <c r="AC3985" t="inlineStr">
        <is>
          <t>2026-06-28T12:34:05.228Z</t>
        </is>
      </c>
    </row>
    <row r="3986">
      <c r="A3986" t="inlineStr">
        <is>
          <t>6933e26c-101b-464d-9c32-dcde9bf25652</t>
        </is>
      </c>
      <c r="B3986" t="inlineStr">
        <is>
          <t>Pink Damask Block-Print Table Linen Set</t>
        </is>
      </c>
      <c r="C3986" t="inlineStr">
        <is>
          <t>TL-PD-001</t>
        </is>
      </c>
      <c r="E3986" t="inlineStr">
        <is>
          <t>FIXED</t>
        </is>
      </c>
      <c r="F3986" t="n">
        <v>7</v>
      </c>
      <c r="G3986" t="inlineStr">
        <is>
          <t>USD</t>
        </is>
      </c>
      <c r="I3986" t="inlineStr">
        <is>
          <t>Unit</t>
        </is>
      </c>
      <c r="J3986" t="n">
        <v>400</v>
      </c>
      <c r="M3986" t="n">
        <v>0</v>
      </c>
      <c r="N3986" t="n">
        <v>0</v>
      </c>
      <c r="Q3986" t="inlineStr">
        <is>
          <t>ce997265-f6b8-486f-a3c8-d2ff0a0ef7ea</t>
        </is>
      </c>
      <c r="R3986" t="inlineStr">
        <is>
          <t>Other made-up textile articles; sets; worn clothing and worn textile articles; rags</t>
        </is>
      </c>
      <c r="S3986" t="inlineStr">
        <is>
          <t>ae2bd03b-8740-49f6-a295-cecddb28805c</t>
        </is>
      </c>
      <c r="T3986" t="inlineStr">
        <is>
          <t>Other furnishing articles, excluding those of heading 9404</t>
        </is>
      </c>
      <c r="U3986" t="inlineStr">
        <is>
          <t>499c624e-86c0-40a3-a5e0-5cd8a2e8fdba</t>
        </is>
      </c>
      <c r="V3986" t="inlineStr">
        <is>
          <t>BLOSSOM INTERNATIONAL</t>
        </is>
      </c>
      <c r="W3986" t="inlineStr">
        <is>
          <t>1307012825</t>
        </is>
      </c>
      <c r="X3986" t="n">
        <v>0</v>
      </c>
      <c r="Y3986" t="n">
        <v>0</v>
      </c>
      <c r="Z3986" t="n">
        <v>63049249</v>
      </c>
      <c r="AA3986" t="inlineStr">
        <is>
          <t>OTHER</t>
        </is>
      </c>
      <c r="AB3986" t="inlineStr">
        <is>
          <t>http://indiausatrade.mea.gov.in/api/public/image/stream?key=products%2F20260628T123359Z-983863-c9f6b813-IMG_2283.JPG</t>
        </is>
      </c>
      <c r="AC3986" t="inlineStr">
        <is>
          <t>2026-06-28T12:33:59.914Z</t>
        </is>
      </c>
    </row>
    <row r="3987">
      <c r="A3987" t="inlineStr">
        <is>
          <t>89e1df79-cf90-4314-9737-17e38c766cbc</t>
        </is>
      </c>
      <c r="B3987" t="inlineStr">
        <is>
          <t>Quilted Floral Cosmetic Pouch – Dark Bouquet</t>
        </is>
      </c>
      <c r="C3987" t="inlineStr">
        <is>
          <t>PO-QF-001</t>
        </is>
      </c>
      <c r="E3987" t="inlineStr">
        <is>
          <t>FIXED</t>
        </is>
      </c>
      <c r="F3987" t="n">
        <v>3</v>
      </c>
      <c r="G3987" t="inlineStr">
        <is>
          <t>USD</t>
        </is>
      </c>
      <c r="I3987" t="inlineStr">
        <is>
          <t>Unit</t>
        </is>
      </c>
      <c r="J3987" t="n">
        <v>500</v>
      </c>
      <c r="M3987" t="n">
        <v>0</v>
      </c>
      <c r="N3987" t="n">
        <v>0</v>
      </c>
      <c r="Q3987" t="inlineStr">
        <is>
          <t>36bfad4f-387e-4cb1-a683-28e9e2cbbfa1</t>
        </is>
      </c>
      <c r="R3987" t="inlineStr">
        <is>
          <t>Articles of leather; saddlery and harness; travel goods, handbags and similar containers; articles of animal gut (other than silkworm gut)</t>
        </is>
      </c>
      <c r="S3987" t="inlineStr">
        <is>
          <t>20eb385c-69b5-43b0-aec4-f7d870ade592</t>
        </is>
      </c>
      <c r="T3987" t="inlineStr">
        <is>
          <t>Trunks, suit-cases, vanity-cases, executive-cases, brief-cases, school satchels, spectacle cases, binocular cases, camera cases, musical instrument cases, gun cases, holsters and similar containers, travelling-bags, insulated food or beverages bags, to...</t>
        </is>
      </c>
      <c r="U3987" t="inlineStr">
        <is>
          <t>499c624e-86c0-40a3-a5e0-5cd8a2e8fdba</t>
        </is>
      </c>
      <c r="V3987" t="inlineStr">
        <is>
          <t>BLOSSOM INTERNATIONAL</t>
        </is>
      </c>
      <c r="W3987" t="inlineStr">
        <is>
          <t>1307012825</t>
        </is>
      </c>
      <c r="X3987" t="n">
        <v>0</v>
      </c>
      <c r="Y3987" t="n">
        <v>0</v>
      </c>
      <c r="Z3987" t="n">
        <v>63052000</v>
      </c>
      <c r="AA3987" t="inlineStr">
        <is>
          <t>OF COTTON</t>
        </is>
      </c>
      <c r="AB3987" t="inlineStr">
        <is>
          <t>http://indiausatrade.mea.gov.in/api/public/image/stream?key=products%2F20260628T123358Z-879272-8fcb108d-IMG_2271.JPG</t>
        </is>
      </c>
      <c r="AC3987" t="inlineStr">
        <is>
          <t>2026-06-28T12:33:58.271Z</t>
        </is>
      </c>
    </row>
    <row r="3988">
      <c r="A3988" t="inlineStr">
        <is>
          <t>4674345a-d5dd-4245-bcf4-30598a5a0e71</t>
        </is>
      </c>
      <c r="B3988" t="inlineStr">
        <is>
          <t>Quilted Gingham Cosmetic Pouch – Classic Check</t>
        </is>
      </c>
      <c r="C3988" t="inlineStr">
        <is>
          <t>PO-GC-001</t>
        </is>
      </c>
      <c r="E3988" t="inlineStr">
        <is>
          <t>FIXED</t>
        </is>
      </c>
      <c r="F3988" t="n">
        <v>3</v>
      </c>
      <c r="G3988" t="inlineStr">
        <is>
          <t>USD</t>
        </is>
      </c>
      <c r="I3988" t="inlineStr">
        <is>
          <t>Unit</t>
        </is>
      </c>
      <c r="J3988" t="n">
        <v>500</v>
      </c>
      <c r="M3988" t="n">
        <v>0</v>
      </c>
      <c r="N3988" t="n">
        <v>0</v>
      </c>
      <c r="Q3988" t="inlineStr">
        <is>
          <t>36bfad4f-387e-4cb1-a683-28e9e2cbbfa1</t>
        </is>
      </c>
      <c r="R3988" t="inlineStr">
        <is>
          <t>Articles of leather; saddlery and harness; travel goods, handbags and similar containers; articles of animal gut (other than silkworm gut)</t>
        </is>
      </c>
      <c r="S3988" t="inlineStr">
        <is>
          <t>20eb385c-69b5-43b0-aec4-f7d870ade592</t>
        </is>
      </c>
      <c r="T3988" t="inlineStr">
        <is>
          <t>Trunks, suit-cases, vanity-cases, executive-cases, brief-cases, school satchels, spectacle cases, binocular cases, camera cases, musical instrument cases, gun cases, holsters and similar containers, travelling-bags, insulated food or beverages bags, to...</t>
        </is>
      </c>
      <c r="U3988" t="inlineStr">
        <is>
          <t>499c624e-86c0-40a3-a5e0-5cd8a2e8fdba</t>
        </is>
      </c>
      <c r="V3988" t="inlineStr">
        <is>
          <t>BLOSSOM INTERNATIONAL</t>
        </is>
      </c>
      <c r="W3988" t="inlineStr">
        <is>
          <t>1307012825</t>
        </is>
      </c>
      <c r="X3988" t="n">
        <v>0</v>
      </c>
      <c r="Y3988" t="n">
        <v>0</v>
      </c>
      <c r="Z3988" t="n">
        <v>63052000</v>
      </c>
      <c r="AA3988" t="inlineStr">
        <is>
          <t>OF COTTON</t>
        </is>
      </c>
      <c r="AB3988" t="inlineStr">
        <is>
          <t>http://indiausatrade.mea.gov.in/api/public/image/stream?key=products%2F20260628T123356Z-342635-ae203755-IMG_2270.JPG</t>
        </is>
      </c>
      <c r="AC3988" t="inlineStr">
        <is>
          <t>2026-06-28T12:33:56.128Z</t>
        </is>
      </c>
    </row>
    <row r="3989">
      <c r="A3989" t="inlineStr">
        <is>
          <t>e5a6ccee-706a-467f-84ef-6a398344669f</t>
        </is>
      </c>
      <c r="B3989" t="inlineStr">
        <is>
          <t>Block-Print Quilted Tote Bag – Multi-Color Floral Collection</t>
        </is>
      </c>
      <c r="C3989" t="inlineStr">
        <is>
          <t>BG-QT-001</t>
        </is>
      </c>
      <c r="E3989" t="inlineStr">
        <is>
          <t>FIXED</t>
        </is>
      </c>
      <c r="F3989" t="n">
        <v>5</v>
      </c>
      <c r="G3989" t="inlineStr">
        <is>
          <t>USD</t>
        </is>
      </c>
      <c r="I3989" t="inlineStr">
        <is>
          <t>Unit</t>
        </is>
      </c>
      <c r="J3989" t="n">
        <v>500</v>
      </c>
      <c r="M3989" t="n">
        <v>0</v>
      </c>
      <c r="N3989" t="n">
        <v>0</v>
      </c>
      <c r="Q3989" t="inlineStr">
        <is>
          <t>36bfad4f-387e-4cb1-a683-28e9e2cbbfa1</t>
        </is>
      </c>
      <c r="R3989" t="inlineStr">
        <is>
          <t>Articles of leather; saddlery and harness; travel goods, handbags and similar containers; articles of animal gut (other than silkworm gut)</t>
        </is>
      </c>
      <c r="S3989" t="inlineStr">
        <is>
          <t>20eb385c-69b5-43b0-aec4-f7d870ade592</t>
        </is>
      </c>
      <c r="T3989" t="inlineStr">
        <is>
          <t>Trunks, suit-cases, vanity-cases, executive-cases, brief-cases, school satchels, spectacle cases, binocular cases, camera cases, musical instrument cases, gun cases, holsters and similar containers, travelling-bags, insulated food or beverages bags, to...</t>
        </is>
      </c>
      <c r="U3989" t="inlineStr">
        <is>
          <t>499c624e-86c0-40a3-a5e0-5cd8a2e8fdba</t>
        </is>
      </c>
      <c r="V3989" t="inlineStr">
        <is>
          <t>BLOSSOM INTERNATIONAL</t>
        </is>
      </c>
      <c r="W3989" t="inlineStr">
        <is>
          <t>1307012825</t>
        </is>
      </c>
      <c r="X3989" t="n">
        <v>0</v>
      </c>
      <c r="Y3989" t="n">
        <v>0</v>
      </c>
      <c r="Z3989" t="n">
        <v>63052000</v>
      </c>
      <c r="AA3989" t="inlineStr">
        <is>
          <t>OF COTTON</t>
        </is>
      </c>
      <c r="AB3989" t="inlineStr">
        <is>
          <t>http://indiausatrade.mea.gov.in/api/public/image/stream?key=products%2F20260628T123352Z-931558-b4bf4e4f-IMG_2268.JPG</t>
        </is>
      </c>
      <c r="AC3989" t="inlineStr">
        <is>
          <t>2026-06-28T12:33:52.320Z</t>
        </is>
      </c>
    </row>
    <row r="3990">
      <c r="A3990" t="inlineStr">
        <is>
          <t>f130f7b0-2ab8-45cf-88b6-f2626d596dbb</t>
        </is>
      </c>
      <c r="B3990" t="inlineStr">
        <is>
          <t>Pineapple Hand Block-Print Bandana – Warm Grey (Artisan Heritage Collection)</t>
        </is>
      </c>
      <c r="C3990" t="inlineStr">
        <is>
          <t>SC-PH-001</t>
        </is>
      </c>
      <c r="E3990" t="inlineStr">
        <is>
          <t>FIXED</t>
        </is>
      </c>
      <c r="F3990" t="n">
        <v>1</v>
      </c>
      <c r="G3990" t="inlineStr">
        <is>
          <t>USD</t>
        </is>
      </c>
      <c r="I3990" t="inlineStr">
        <is>
          <t>Unit</t>
        </is>
      </c>
      <c r="J3990" t="n">
        <v>500</v>
      </c>
      <c r="M3990" t="n">
        <v>0</v>
      </c>
      <c r="N3990" t="n">
        <v>0</v>
      </c>
      <c r="Q3990" t="inlineStr">
        <is>
          <t>d47ea3d2-777f-446b-a2db-444787dbb778</t>
        </is>
      </c>
      <c r="R3990" t="inlineStr">
        <is>
          <t>Articles of apparel and clothing accessories, not knitted or crocheted</t>
        </is>
      </c>
      <c r="S3990" t="inlineStr">
        <is>
          <t>a30bf4d9-8adb-4784-a282-46d965212fc8</t>
        </is>
      </c>
      <c r="T3990" t="inlineStr">
        <is>
          <t>Other made-up clothing accessories; parts of garments or of clothing accessories, other than those of heading 6212</t>
        </is>
      </c>
      <c r="U3990" t="inlineStr">
        <is>
          <t>499c624e-86c0-40a3-a5e0-5cd8a2e8fdba</t>
        </is>
      </c>
      <c r="V3990" t="inlineStr">
        <is>
          <t>BLOSSOM INTERNATIONAL</t>
        </is>
      </c>
      <c r="W3990" t="inlineStr">
        <is>
          <t>1307012825</t>
        </is>
      </c>
      <c r="X3990" t="n">
        <v>0</v>
      </c>
      <c r="Y3990" t="n">
        <v>0</v>
      </c>
      <c r="Z3990" t="n">
        <v>62149040</v>
      </c>
      <c r="AA3990" t="inlineStr">
        <is>
          <t>SHAWLS, SCARVES, MUFFLERS, MANTILLAS, VEILS AND THE LIKE - OF OTHER TEXTILE MATERIALS : SCARVES, OF COTTON</t>
        </is>
      </c>
      <c r="AB3990" t="inlineStr">
        <is>
          <t>http://indiausatrade.mea.gov.in/api/public/image/stream?key=products%2F20260628T123344Z-742134-865ff54c-IMG_2261.JPG</t>
        </is>
      </c>
      <c r="AC3990" t="inlineStr">
        <is>
          <t>2026-06-28T12:33:44.681Z</t>
        </is>
      </c>
    </row>
    <row r="3991">
      <c r="A3991" t="inlineStr">
        <is>
          <t>3d5317cd-38d2-479b-aa90-3b5cba6a50ea</t>
        </is>
      </c>
      <c r="B3991" t="inlineStr">
        <is>
          <t>Blue Floral Block-Print Kitchen Linen Set</t>
        </is>
      </c>
      <c r="C3991" t="inlineStr">
        <is>
          <t>KL-BF-001</t>
        </is>
      </c>
      <c r="E3991" t="inlineStr">
        <is>
          <t>FIXED</t>
        </is>
      </c>
      <c r="F3991" t="n">
        <v>5</v>
      </c>
      <c r="G3991" t="inlineStr">
        <is>
          <t>USD</t>
        </is>
      </c>
      <c r="I3991" t="inlineStr">
        <is>
          <t>Unit</t>
        </is>
      </c>
      <c r="J3991" t="n">
        <v>400</v>
      </c>
      <c r="M3991" t="n">
        <v>0</v>
      </c>
      <c r="N3991" t="n">
        <v>0</v>
      </c>
      <c r="Q3991" t="inlineStr">
        <is>
          <t>d47ea3d2-777f-446b-a2db-444787dbb778</t>
        </is>
      </c>
      <c r="R3991" t="inlineStr">
        <is>
          <t>Articles of apparel and clothing accessories, not knitted or crocheted</t>
        </is>
      </c>
      <c r="S3991" t="inlineStr">
        <is>
          <t>4499c8fe-bdc7-4881-96b0-8a7c9dd637ac</t>
        </is>
      </c>
      <c r="T3991" t="inlineStr">
        <is>
          <t>Track suits, ski suits and swimwear; other garments</t>
        </is>
      </c>
      <c r="U3991" t="inlineStr">
        <is>
          <t>499c624e-86c0-40a3-a5e0-5cd8a2e8fdba</t>
        </is>
      </c>
      <c r="V3991" t="inlineStr">
        <is>
          <t>BLOSSOM INTERNATIONAL</t>
        </is>
      </c>
      <c r="W3991" t="inlineStr">
        <is>
          <t>1307012825</t>
        </is>
      </c>
      <c r="X3991" t="n">
        <v>0</v>
      </c>
      <c r="Y3991" t="n">
        <v>0</v>
      </c>
      <c r="Z3991" t="n">
        <v>63079019</v>
      </c>
      <c r="AA3991" t="inlineStr">
        <is>
          <t>OTHER</t>
        </is>
      </c>
      <c r="AB3991" t="inlineStr">
        <is>
          <t>http://indiausatrade.mea.gov.in/api/public/image/stream?key=products%2F20260628T123342Z-453809-8dedce6f-IMG_2260.JPG</t>
        </is>
      </c>
      <c r="AC3991" t="inlineStr">
        <is>
          <t>2026-06-28T12:33:42.747Z</t>
        </is>
      </c>
    </row>
    <row r="3992">
      <c r="A3992" t="inlineStr">
        <is>
          <t>2dd6a68e-3ad8-4129-b218-8b36b87241d1</t>
        </is>
      </c>
      <c r="B3992" t="inlineStr">
        <is>
          <t>Sage Green Daisy Embroidered Kitchen Linen Set</t>
        </is>
      </c>
      <c r="C3992" t="inlineStr">
        <is>
          <t>KL-SD-001</t>
        </is>
      </c>
      <c r="E3992" t="inlineStr">
        <is>
          <t>FIXED</t>
        </is>
      </c>
      <c r="F3992" t="n">
        <v>5</v>
      </c>
      <c r="G3992" t="inlineStr">
        <is>
          <t>USD</t>
        </is>
      </c>
      <c r="I3992" t="inlineStr">
        <is>
          <t>Unit</t>
        </is>
      </c>
      <c r="J3992" t="n">
        <v>400</v>
      </c>
      <c r="M3992" t="n">
        <v>0</v>
      </c>
      <c r="N3992" t="n">
        <v>0</v>
      </c>
      <c r="Q3992" t="inlineStr">
        <is>
          <t>d47ea3d2-777f-446b-a2db-444787dbb778</t>
        </is>
      </c>
      <c r="R3992" t="inlineStr">
        <is>
          <t>Articles of apparel and clothing accessories, not knitted or crocheted</t>
        </is>
      </c>
      <c r="S3992" t="inlineStr">
        <is>
          <t>4499c8fe-bdc7-4881-96b0-8a7c9dd637ac</t>
        </is>
      </c>
      <c r="T3992" t="inlineStr">
        <is>
          <t>Track suits, ski suits and swimwear; other garments</t>
        </is>
      </c>
      <c r="U3992" t="inlineStr">
        <is>
          <t>499c624e-86c0-40a3-a5e0-5cd8a2e8fdba</t>
        </is>
      </c>
      <c r="V3992" t="inlineStr">
        <is>
          <t>BLOSSOM INTERNATIONAL</t>
        </is>
      </c>
      <c r="W3992" t="inlineStr">
        <is>
          <t>1307012825</t>
        </is>
      </c>
      <c r="X3992" t="n">
        <v>0</v>
      </c>
      <c r="Y3992" t="n">
        <v>0</v>
      </c>
      <c r="Z3992" t="n">
        <v>63079019</v>
      </c>
      <c r="AA3992" t="inlineStr">
        <is>
          <t>OTHER</t>
        </is>
      </c>
      <c r="AB3992" t="inlineStr">
        <is>
          <t>http://indiausatrade.mea.gov.in/api/public/image/stream?key=products%2F20260628T123338Z-121665-b629ef28-IMG_2258.JPG</t>
        </is>
      </c>
      <c r="AC3992" t="inlineStr">
        <is>
          <t>2026-06-28T12:33:38.816Z</t>
        </is>
      </c>
    </row>
    <row r="3993">
      <c r="A3993" t="inlineStr">
        <is>
          <t>9992d584-adc2-4a45-b268-d8e152498c2c</t>
        </is>
      </c>
      <c r="B3993" t="inlineStr">
        <is>
          <t>Quilted Velvet Cushion Cover – Neutral Tones</t>
        </is>
      </c>
      <c r="C3993" t="inlineStr">
        <is>
          <t>CC-QV-001</t>
        </is>
      </c>
      <c r="E3993" t="inlineStr">
        <is>
          <t>FIXED</t>
        </is>
      </c>
      <c r="F3993" t="n">
        <v>4</v>
      </c>
      <c r="G3993" t="inlineStr">
        <is>
          <t>USD</t>
        </is>
      </c>
      <c r="I3993" t="inlineStr">
        <is>
          <t>Unit</t>
        </is>
      </c>
      <c r="J3993" t="n">
        <v>300</v>
      </c>
      <c r="M3993" t="n">
        <v>0</v>
      </c>
      <c r="N3993" t="n">
        <v>0</v>
      </c>
      <c r="Q3993" t="inlineStr">
        <is>
          <t>ce997265-f6b8-486f-a3c8-d2ff0a0ef7ea</t>
        </is>
      </c>
      <c r="R3993" t="inlineStr">
        <is>
          <t>Other made-up textile articles; sets; worn clothing and worn textile articles; rags</t>
        </is>
      </c>
      <c r="S3993" t="inlineStr">
        <is>
          <t>ae2bd03b-8740-49f6-a295-cecddb28805c</t>
        </is>
      </c>
      <c r="T3993" t="inlineStr">
        <is>
          <t>Other furnishing articles, excluding those of heading 9404</t>
        </is>
      </c>
      <c r="U3993" t="inlineStr">
        <is>
          <t>499c624e-86c0-40a3-a5e0-5cd8a2e8fdba</t>
        </is>
      </c>
      <c r="V3993" t="inlineStr">
        <is>
          <t>BLOSSOM INTERNATIONAL</t>
        </is>
      </c>
      <c r="W3993" t="inlineStr">
        <is>
          <t>1307012825</t>
        </is>
      </c>
      <c r="X3993" t="n">
        <v>0</v>
      </c>
      <c r="Y3993" t="n">
        <v>0</v>
      </c>
      <c r="Z3993" t="n">
        <v>63041910</v>
      </c>
      <c r="AA3993" t="inlineStr">
        <is>
          <t>BEDSHEETS AND BEDCOVERS, OF COTTON</t>
        </is>
      </c>
      <c r="AB3993" t="inlineStr">
        <is>
          <t>http://indiausatrade.mea.gov.in/api/public/image/stream?key=products%2F20260628T131106Z-140930-de2799d6-IMG_2233.JPG</t>
        </is>
      </c>
      <c r="AC3993" t="inlineStr">
        <is>
          <t>2026-06-28T13:11:06.242Z</t>
        </is>
      </c>
    </row>
    <row r="3994">
      <c r="A3994" t="inlineStr">
        <is>
          <t>7cfdfa98-9862-49d3-998d-a19f76b10d83</t>
        </is>
      </c>
      <c r="B3994" t="inlineStr">
        <is>
          <t>Faux Fur Cushion Cover – Multi-Color Collection</t>
        </is>
      </c>
      <c r="C3994" t="inlineStr">
        <is>
          <t>CC-FF-001</t>
        </is>
      </c>
      <c r="E3994" t="inlineStr">
        <is>
          <t>FIXED</t>
        </is>
      </c>
      <c r="F3994" t="n">
        <v>4</v>
      </c>
      <c r="G3994" t="inlineStr">
        <is>
          <t>USD</t>
        </is>
      </c>
      <c r="I3994" t="inlineStr">
        <is>
          <t>Unit</t>
        </is>
      </c>
      <c r="J3994" t="n">
        <v>300</v>
      </c>
      <c r="M3994" t="n">
        <v>0</v>
      </c>
      <c r="N3994" t="n">
        <v>0</v>
      </c>
      <c r="Q3994" t="inlineStr">
        <is>
          <t>ce997265-f6b8-486f-a3c8-d2ff0a0ef7ea</t>
        </is>
      </c>
      <c r="R3994" t="inlineStr">
        <is>
          <t>Other made-up textile articles; sets; worn clothing and worn textile articles; rags</t>
        </is>
      </c>
      <c r="S3994" t="inlineStr">
        <is>
          <t>ae2bd03b-8740-49f6-a295-cecddb28805c</t>
        </is>
      </c>
      <c r="T3994" t="inlineStr">
        <is>
          <t>Other furnishing articles, excluding those of heading 9404</t>
        </is>
      </c>
      <c r="U3994" t="inlineStr">
        <is>
          <t>499c624e-86c0-40a3-a5e0-5cd8a2e8fdba</t>
        </is>
      </c>
      <c r="V3994" t="inlineStr">
        <is>
          <t>BLOSSOM INTERNATIONAL</t>
        </is>
      </c>
      <c r="W3994" t="inlineStr">
        <is>
          <t>1307012825</t>
        </is>
      </c>
      <c r="X3994" t="n">
        <v>0</v>
      </c>
      <c r="Y3994" t="n">
        <v>0</v>
      </c>
      <c r="Z3994" t="n">
        <v>63041910</v>
      </c>
      <c r="AA3994" t="inlineStr">
        <is>
          <t>BEDSHEETS AND BEDCOVERS, OF COTTON</t>
        </is>
      </c>
      <c r="AB3994" t="inlineStr">
        <is>
          <t>http://indiausatrade.mea.gov.in/api/public/image/stream?key=products%2F20260628T131110Z-389523-51f33722-IMG_2234.JPG</t>
        </is>
      </c>
      <c r="AC3994" t="inlineStr">
        <is>
          <t>2026-06-28T13:11:10.562Z</t>
        </is>
      </c>
    </row>
    <row r="3995">
      <c r="A3995" t="inlineStr">
        <is>
          <t>b6c6981a-7a01-4e9f-b564-167fc0b06412</t>
        </is>
      </c>
      <c r="B3995" t="inlineStr">
        <is>
          <t>Quilted Velvet Cushion Cover – Earth &amp; Blue Tones</t>
        </is>
      </c>
      <c r="C3995" t="inlineStr">
        <is>
          <t>CC-QV-003</t>
        </is>
      </c>
      <c r="E3995" t="inlineStr">
        <is>
          <t>FIXED</t>
        </is>
      </c>
      <c r="F3995" t="n">
        <v>3</v>
      </c>
      <c r="G3995" t="inlineStr">
        <is>
          <t>USD</t>
        </is>
      </c>
      <c r="I3995" t="inlineStr">
        <is>
          <t>Unit</t>
        </is>
      </c>
      <c r="J3995" t="n">
        <v>300</v>
      </c>
      <c r="M3995" t="n">
        <v>0</v>
      </c>
      <c r="N3995" t="n">
        <v>0</v>
      </c>
      <c r="Q3995" t="inlineStr">
        <is>
          <t>ce997265-f6b8-486f-a3c8-d2ff0a0ef7ea</t>
        </is>
      </c>
      <c r="R3995" t="inlineStr">
        <is>
          <t>Other made-up textile articles; sets; worn clothing and worn textile articles; rags</t>
        </is>
      </c>
      <c r="S3995" t="inlineStr">
        <is>
          <t>ae2bd03b-8740-49f6-a295-cecddb28805c</t>
        </is>
      </c>
      <c r="T3995" t="inlineStr">
        <is>
          <t>Other furnishing articles, excluding those of heading 9404</t>
        </is>
      </c>
      <c r="U3995" t="inlineStr">
        <is>
          <t>499c624e-86c0-40a3-a5e0-5cd8a2e8fdba</t>
        </is>
      </c>
      <c r="V3995" t="inlineStr">
        <is>
          <t>BLOSSOM INTERNATIONAL</t>
        </is>
      </c>
      <c r="W3995" t="inlineStr">
        <is>
          <t>1307012825</t>
        </is>
      </c>
      <c r="X3995" t="n">
        <v>0</v>
      </c>
      <c r="Y3995" t="n">
        <v>0</v>
      </c>
      <c r="Z3995" t="n">
        <v>63041910</v>
      </c>
      <c r="AA3995" t="inlineStr">
        <is>
          <t>BEDSHEETS AND BEDCOVERS, OF COTTON</t>
        </is>
      </c>
      <c r="AB3995" t="inlineStr">
        <is>
          <t>http://indiausatrade.mea.gov.in/api/public/image/stream?key=products%2F20260628T131122Z-734678-7dd755b7-IMG_2236.JPG</t>
        </is>
      </c>
      <c r="AC3995" t="inlineStr">
        <is>
          <t>2026-06-28T13:11:22.813Z</t>
        </is>
      </c>
    </row>
    <row r="3996">
      <c r="A3996" t="inlineStr">
        <is>
          <t>4cdf52e5-e0aa-46e9-be9e-abd9c77ac0de</t>
        </is>
      </c>
      <c r="B3996" t="inlineStr">
        <is>
          <t>Wave-Print Cotton Cushion Cover – Geometric</t>
        </is>
      </c>
      <c r="C3996" t="inlineStr">
        <is>
          <t>CC-WP-001</t>
        </is>
      </c>
      <c r="E3996" t="inlineStr">
        <is>
          <t>FIXED</t>
        </is>
      </c>
      <c r="F3996" t="n">
        <v>4</v>
      </c>
      <c r="G3996" t="inlineStr">
        <is>
          <t>USD</t>
        </is>
      </c>
      <c r="I3996" t="inlineStr">
        <is>
          <t>Unit</t>
        </is>
      </c>
      <c r="J3996" t="n">
        <v>300</v>
      </c>
      <c r="M3996" t="n">
        <v>0</v>
      </c>
      <c r="N3996" t="n">
        <v>0</v>
      </c>
      <c r="Q3996" t="inlineStr">
        <is>
          <t>ce997265-f6b8-486f-a3c8-d2ff0a0ef7ea</t>
        </is>
      </c>
      <c r="R3996" t="inlineStr">
        <is>
          <t>Other made-up textile articles; sets; worn clothing and worn textile articles; rags</t>
        </is>
      </c>
      <c r="S3996" t="inlineStr">
        <is>
          <t>ae2bd03b-8740-49f6-a295-cecddb28805c</t>
        </is>
      </c>
      <c r="T3996" t="inlineStr">
        <is>
          <t>Other furnishing articles, excluding those of heading 9404</t>
        </is>
      </c>
      <c r="U3996" t="inlineStr">
        <is>
          <t>499c624e-86c0-40a3-a5e0-5cd8a2e8fdba</t>
        </is>
      </c>
      <c r="V3996" t="inlineStr">
        <is>
          <t>BLOSSOM INTERNATIONAL</t>
        </is>
      </c>
      <c r="W3996" t="inlineStr">
        <is>
          <t>1307012825</t>
        </is>
      </c>
      <c r="X3996" t="n">
        <v>0</v>
      </c>
      <c r="Y3996" t="n">
        <v>0</v>
      </c>
      <c r="Z3996" t="n">
        <v>63041910</v>
      </c>
      <c r="AA3996" t="inlineStr">
        <is>
          <t>BEDSHEETS AND BEDCOVERS, OF COTTON</t>
        </is>
      </c>
      <c r="AB3996" t="inlineStr">
        <is>
          <t>http://indiausatrade.mea.gov.in/api/public/image/stream?key=products%2F20260628T131136Z-291812-78e473da-IMG_2232.JPG</t>
        </is>
      </c>
      <c r="AC3996" t="inlineStr">
        <is>
          <t>2026-06-28T13:11:36.986Z</t>
        </is>
      </c>
    </row>
    <row r="3997">
      <c r="A3997" t="inlineStr">
        <is>
          <t>742d422b-f1f8-45dd-861e-872c104dc3bf</t>
        </is>
      </c>
      <c r="B3997" t="inlineStr">
        <is>
          <t>Embroidered Botanical Garden Cushion Cover</t>
        </is>
      </c>
      <c r="C3997" t="inlineStr">
        <is>
          <t>CC-EB-001</t>
        </is>
      </c>
      <c r="E3997" t="inlineStr">
        <is>
          <t>FIXED</t>
        </is>
      </c>
      <c r="F3997" t="n">
        <v>4</v>
      </c>
      <c r="G3997" t="inlineStr">
        <is>
          <t>USD</t>
        </is>
      </c>
      <c r="I3997" t="inlineStr">
        <is>
          <t>Unit</t>
        </is>
      </c>
      <c r="J3997" t="n">
        <v>300</v>
      </c>
      <c r="M3997" t="n">
        <v>0</v>
      </c>
      <c r="N3997" t="n">
        <v>0</v>
      </c>
      <c r="Q3997" t="inlineStr">
        <is>
          <t>ce997265-f6b8-486f-a3c8-d2ff0a0ef7ea</t>
        </is>
      </c>
      <c r="R3997" t="inlineStr">
        <is>
          <t>Other made-up textile articles; sets; worn clothing and worn textile articles; rags</t>
        </is>
      </c>
      <c r="S3997" t="inlineStr">
        <is>
          <t>ae2bd03b-8740-49f6-a295-cecddb28805c</t>
        </is>
      </c>
      <c r="T3997" t="inlineStr">
        <is>
          <t>Other furnishing articles, excluding those of heading 9404</t>
        </is>
      </c>
      <c r="U3997" t="inlineStr">
        <is>
          <t>499c624e-86c0-40a3-a5e0-5cd8a2e8fdba</t>
        </is>
      </c>
      <c r="V3997" t="inlineStr">
        <is>
          <t>BLOSSOM INTERNATIONAL</t>
        </is>
      </c>
      <c r="W3997" t="inlineStr">
        <is>
          <t>1307012825</t>
        </is>
      </c>
      <c r="X3997" t="n">
        <v>0</v>
      </c>
      <c r="Y3997" t="n">
        <v>0</v>
      </c>
      <c r="Z3997" t="n">
        <v>63041910</v>
      </c>
      <c r="AA3997" t="inlineStr">
        <is>
          <t>BEDSHEETS AND BEDCOVERS, OF COTTON</t>
        </is>
      </c>
      <c r="AB3997" t="inlineStr">
        <is>
          <t>http://indiausatrade.mea.gov.in/api/public/image/stream?key=products%2F20260628T131159Z-777530-49d41756-IMG_2242.JPG</t>
        </is>
      </c>
      <c r="AC3997" t="inlineStr">
        <is>
          <t>2026-06-28T13:11:59.901Z</t>
        </is>
      </c>
    </row>
    <row r="3998">
      <c r="A3998" t="inlineStr">
        <is>
          <t>12421bde-4a69-46c1-b06a-f9eaf6d89c27</t>
        </is>
      </c>
      <c r="B3998" t="inlineStr">
        <is>
          <t>Embroidered Hydrangea Cushion Cover</t>
        </is>
      </c>
      <c r="C3998" t="inlineStr">
        <is>
          <t>CC-EH-001</t>
        </is>
      </c>
      <c r="E3998" t="inlineStr">
        <is>
          <t>FIXED</t>
        </is>
      </c>
      <c r="F3998" t="n">
        <v>4</v>
      </c>
      <c r="G3998" t="inlineStr">
        <is>
          <t>USD</t>
        </is>
      </c>
      <c r="I3998" t="inlineStr">
        <is>
          <t>Unit</t>
        </is>
      </c>
      <c r="J3998" t="n">
        <v>300</v>
      </c>
      <c r="M3998" t="n">
        <v>0</v>
      </c>
      <c r="N3998" t="n">
        <v>0</v>
      </c>
      <c r="Q3998" t="inlineStr">
        <is>
          <t>ce997265-f6b8-486f-a3c8-d2ff0a0ef7ea</t>
        </is>
      </c>
      <c r="R3998" t="inlineStr">
        <is>
          <t>Other made-up textile articles; sets; worn clothing and worn textile articles; rags</t>
        </is>
      </c>
      <c r="S3998" t="inlineStr">
        <is>
          <t>ae2bd03b-8740-49f6-a295-cecddb28805c</t>
        </is>
      </c>
      <c r="T3998" t="inlineStr">
        <is>
          <t>Other furnishing articles, excluding those of heading 9404</t>
        </is>
      </c>
      <c r="U3998" t="inlineStr">
        <is>
          <t>499c624e-86c0-40a3-a5e0-5cd8a2e8fdba</t>
        </is>
      </c>
      <c r="V3998" t="inlineStr">
        <is>
          <t>BLOSSOM INTERNATIONAL</t>
        </is>
      </c>
      <c r="W3998" t="inlineStr">
        <is>
          <t>1307012825</t>
        </is>
      </c>
      <c r="X3998" t="n">
        <v>0</v>
      </c>
      <c r="Y3998" t="n">
        <v>0</v>
      </c>
      <c r="Z3998" t="n">
        <v>63041910</v>
      </c>
      <c r="AA3998" t="inlineStr">
        <is>
          <t>BEDSHEETS AND BEDCOVERS, OF COTTON</t>
        </is>
      </c>
      <c r="AB3998" t="inlineStr">
        <is>
          <t>http://indiausatrade.mea.gov.in/api/public/image/stream?key=products%2F20260628T131154Z-249311-c3e17be1-IMG_2241.JPG</t>
        </is>
      </c>
      <c r="AC3998" t="inlineStr">
        <is>
          <t>2026-06-28T13:11:54.655Z</t>
        </is>
      </c>
    </row>
    <row r="3999">
      <c r="A3999" t="inlineStr">
        <is>
          <t>3119ed0b-782c-4e93-8b33-e295e77bd70f</t>
        </is>
      </c>
      <c r="B3999" t="inlineStr">
        <is>
          <t>Embroidered Chinese Lantern Cushion Cover</t>
        </is>
      </c>
      <c r="C3999" t="inlineStr">
        <is>
          <t>CC-EL-001</t>
        </is>
      </c>
      <c r="E3999" t="inlineStr">
        <is>
          <t>FIXED</t>
        </is>
      </c>
      <c r="F3999" t="n">
        <v>4</v>
      </c>
      <c r="G3999" t="inlineStr">
        <is>
          <t>USD</t>
        </is>
      </c>
      <c r="I3999" t="inlineStr">
        <is>
          <t>Unit</t>
        </is>
      </c>
      <c r="J3999" t="n">
        <v>300</v>
      </c>
      <c r="M3999" t="n">
        <v>0</v>
      </c>
      <c r="N3999" t="n">
        <v>0</v>
      </c>
      <c r="Q3999" t="inlineStr">
        <is>
          <t>ce997265-f6b8-486f-a3c8-d2ff0a0ef7ea</t>
        </is>
      </c>
      <c r="R3999" t="inlineStr">
        <is>
          <t>Other made-up textile articles; sets; worn clothing and worn textile articles; rags</t>
        </is>
      </c>
      <c r="S3999" t="inlineStr">
        <is>
          <t>ae2bd03b-8740-49f6-a295-cecddb28805c</t>
        </is>
      </c>
      <c r="T3999" t="inlineStr">
        <is>
          <t>Other furnishing articles, excluding those of heading 9404</t>
        </is>
      </c>
      <c r="U3999" t="inlineStr">
        <is>
          <t>499c624e-86c0-40a3-a5e0-5cd8a2e8fdba</t>
        </is>
      </c>
      <c r="V3999" t="inlineStr">
        <is>
          <t>BLOSSOM INTERNATIONAL</t>
        </is>
      </c>
      <c r="W3999" t="inlineStr">
        <is>
          <t>1307012825</t>
        </is>
      </c>
      <c r="X3999" t="n">
        <v>0</v>
      </c>
      <c r="Y3999" t="n">
        <v>0</v>
      </c>
      <c r="Z3999" t="n">
        <v>63041910</v>
      </c>
      <c r="AA3999" t="inlineStr">
        <is>
          <t>BEDSHEETS AND BEDCOVERS, OF COTTON</t>
        </is>
      </c>
      <c r="AB3999" t="inlineStr">
        <is>
          <t>http://indiausatrade.mea.gov.in/api/public/image/stream?key=products%2F20260628T131150Z-682359-19bf7209-IMG_2240.JPG</t>
        </is>
      </c>
      <c r="AC3999" t="inlineStr">
        <is>
          <t>2026-06-28T13:11:50.219Z</t>
        </is>
      </c>
    </row>
    <row r="4000">
      <c r="A4000" t="inlineStr">
        <is>
          <t>ec2ce8b0-82cc-4e2b-a4fd-552ecd32d3a7</t>
        </is>
      </c>
      <c r="B4000" t="inlineStr">
        <is>
          <t>Woven Geometric Cushion Cover – Boho Black &amp; Mustard</t>
        </is>
      </c>
      <c r="C4000" t="inlineStr">
        <is>
          <t>CC-WG-001</t>
        </is>
      </c>
      <c r="E4000" t="inlineStr">
        <is>
          <t>FIXED</t>
        </is>
      </c>
      <c r="F4000" t="n">
        <v>4</v>
      </c>
      <c r="G4000" t="inlineStr">
        <is>
          <t>USD</t>
        </is>
      </c>
      <c r="I4000" t="inlineStr">
        <is>
          <t>Unit</t>
        </is>
      </c>
      <c r="J4000" t="n">
        <v>300</v>
      </c>
      <c r="M4000" t="n">
        <v>0</v>
      </c>
      <c r="N4000" t="n">
        <v>0</v>
      </c>
      <c r="Q4000" t="inlineStr">
        <is>
          <t>ce997265-f6b8-486f-a3c8-d2ff0a0ef7ea</t>
        </is>
      </c>
      <c r="R4000" t="inlineStr">
        <is>
          <t>Other made-up textile articles; sets; worn clothing and worn textile articles; rags</t>
        </is>
      </c>
      <c r="S4000" t="inlineStr">
        <is>
          <t>ae2bd03b-8740-49f6-a295-cecddb28805c</t>
        </is>
      </c>
      <c r="T4000" t="inlineStr">
        <is>
          <t>Other furnishing articles, excluding those of heading 9404</t>
        </is>
      </c>
      <c r="U4000" t="inlineStr">
        <is>
          <t>499c624e-86c0-40a3-a5e0-5cd8a2e8fdba</t>
        </is>
      </c>
      <c r="V4000" t="inlineStr">
        <is>
          <t>BLOSSOM INTERNATIONAL</t>
        </is>
      </c>
      <c r="W4000" t="inlineStr">
        <is>
          <t>1307012825</t>
        </is>
      </c>
      <c r="X4000" t="n">
        <v>0</v>
      </c>
      <c r="Y4000" t="n">
        <v>0</v>
      </c>
      <c r="Z4000" t="n">
        <v>63041910</v>
      </c>
      <c r="AA4000" t="inlineStr">
        <is>
          <t>BEDSHEETS AND BEDCOVERS, OF COTTON</t>
        </is>
      </c>
      <c r="AB4000" t="inlineStr">
        <is>
          <t>http://indiausatrade.mea.gov.in/api/public/image/stream?key=products%2F20260628T131143Z-527527-ebd31f63-IMG_2239.JPG</t>
        </is>
      </c>
      <c r="AC4000" t="inlineStr">
        <is>
          <t>2026-06-28T13:11:43.421Z</t>
        </is>
      </c>
    </row>
    <row r="4001">
      <c r="A4001" t="inlineStr">
        <is>
          <t>ed86dd3f-7430-40b7-a75d-9b782723af55</t>
        </is>
      </c>
      <c r="B4001" t="inlineStr">
        <is>
          <t>Embroidered Suzani Cushion Cover – Blue Floral</t>
        </is>
      </c>
      <c r="C4001" t="inlineStr">
        <is>
          <t>CC-ES-001</t>
        </is>
      </c>
      <c r="E4001" t="inlineStr">
        <is>
          <t>FIXED</t>
        </is>
      </c>
      <c r="F4001" t="n">
        <v>4</v>
      </c>
      <c r="G4001" t="inlineStr">
        <is>
          <t>USD</t>
        </is>
      </c>
      <c r="I4001" t="inlineStr">
        <is>
          <t>Unit</t>
        </is>
      </c>
      <c r="J4001" t="n">
        <v>300</v>
      </c>
      <c r="M4001" t="n">
        <v>0</v>
      </c>
      <c r="N4001" t="n">
        <v>0</v>
      </c>
      <c r="Q4001" t="inlineStr">
        <is>
          <t>ce997265-f6b8-486f-a3c8-d2ff0a0ef7ea</t>
        </is>
      </c>
      <c r="R4001" t="inlineStr">
        <is>
          <t>Other made-up textile articles; sets; worn clothing and worn textile articles; rags</t>
        </is>
      </c>
      <c r="S4001" t="inlineStr">
        <is>
          <t>ae2bd03b-8740-49f6-a295-cecddb28805c</t>
        </is>
      </c>
      <c r="T4001" t="inlineStr">
        <is>
          <t>Other furnishing articles, excluding those of heading 9404</t>
        </is>
      </c>
      <c r="U4001" t="inlineStr">
        <is>
          <t>499c624e-86c0-40a3-a5e0-5cd8a2e8fdba</t>
        </is>
      </c>
      <c r="V4001" t="inlineStr">
        <is>
          <t>BLOSSOM INTERNATIONAL</t>
        </is>
      </c>
      <c r="W4001" t="inlineStr">
        <is>
          <t>1307012825</t>
        </is>
      </c>
      <c r="X4001" t="n">
        <v>0</v>
      </c>
      <c r="Y4001" t="n">
        <v>0</v>
      </c>
      <c r="Z4001" t="n">
        <v>63041910</v>
      </c>
      <c r="AA4001" t="inlineStr">
        <is>
          <t>BEDSHEETS AND BEDCOVERS, OF COTTON</t>
        </is>
      </c>
      <c r="AB4001" t="inlineStr">
        <is>
          <t>http://indiausatrade.mea.gov.in/api/public/image/stream?key=products%2F20260628T131140Z-731247-e57f1de3-IMG_2238.JPG</t>
        </is>
      </c>
      <c r="AC4001" t="inlineStr">
        <is>
          <t>2026-06-28T13:11:40.291Z</t>
        </is>
      </c>
    </row>
    <row r="4002">
      <c r="A4002" t="inlineStr">
        <is>
          <t>da0f9308-7acd-4daa-b304-5bccb6ed945e</t>
        </is>
      </c>
      <c r="B4002" t="inlineStr">
        <is>
          <t>Embroidered Wildflower Cushion Cover – Pink Bloom</t>
        </is>
      </c>
      <c r="C4002" t="inlineStr">
        <is>
          <t>CC-EW-001</t>
        </is>
      </c>
      <c r="E4002" t="inlineStr">
        <is>
          <t>FIXED</t>
        </is>
      </c>
      <c r="F4002" t="n">
        <v>4</v>
      </c>
      <c r="G4002" t="inlineStr">
        <is>
          <t>USD</t>
        </is>
      </c>
      <c r="I4002" t="inlineStr">
        <is>
          <t>Unit</t>
        </is>
      </c>
      <c r="J4002" t="n">
        <v>300</v>
      </c>
      <c r="M4002" t="n">
        <v>0</v>
      </c>
      <c r="N4002" t="n">
        <v>0</v>
      </c>
      <c r="Q4002" t="inlineStr">
        <is>
          <t>ce997265-f6b8-486f-a3c8-d2ff0a0ef7ea</t>
        </is>
      </c>
      <c r="R4002" t="inlineStr">
        <is>
          <t>Other made-up textile articles; sets; worn clothing and worn textile articles; rags</t>
        </is>
      </c>
      <c r="S4002" t="inlineStr">
        <is>
          <t>ae2bd03b-8740-49f6-a295-cecddb28805c</t>
        </is>
      </c>
      <c r="T4002" t="inlineStr">
        <is>
          <t>Other furnishing articles, excluding those of heading 9404</t>
        </is>
      </c>
      <c r="U4002" t="inlineStr">
        <is>
          <t>499c624e-86c0-40a3-a5e0-5cd8a2e8fdba</t>
        </is>
      </c>
      <c r="V4002" t="inlineStr">
        <is>
          <t>BLOSSOM INTERNATIONAL</t>
        </is>
      </c>
      <c r="W4002" t="inlineStr">
        <is>
          <t>1307012825</t>
        </is>
      </c>
      <c r="X4002" t="n">
        <v>0</v>
      </c>
      <c r="Y4002" t="n">
        <v>0</v>
      </c>
      <c r="Z4002" t="n">
        <v>63041910</v>
      </c>
      <c r="AA4002" t="inlineStr">
        <is>
          <t>BEDSHEETS AND BEDCOVERS, OF COTTON</t>
        </is>
      </c>
      <c r="AB4002" t="inlineStr">
        <is>
          <t>http://indiausatrade.mea.gov.in/api/public/image/stream?key=products%2F20260628T131131Z-297047-9c063ef0-IMG_2231.JPG</t>
        </is>
      </c>
      <c r="AC4002" t="inlineStr">
        <is>
          <t>2026-06-28T13:11:31.748Z</t>
        </is>
      </c>
    </row>
    <row r="4003">
      <c r="A4003" t="inlineStr">
        <is>
          <t>82ecd1cb-5e5f-4694-ae71-8016f11efa18</t>
        </is>
      </c>
      <c r="B4003" t="inlineStr">
        <is>
          <t>Sunflower Block-Print Floral Kitchen Linen Set</t>
        </is>
      </c>
      <c r="C4003" t="inlineStr">
        <is>
          <t>KL-SF-001</t>
        </is>
      </c>
      <c r="E4003" t="inlineStr">
        <is>
          <t>FIXED</t>
        </is>
      </c>
      <c r="F4003" t="n">
        <v>5</v>
      </c>
      <c r="G4003" t="inlineStr">
        <is>
          <t>USD</t>
        </is>
      </c>
      <c r="I4003" t="inlineStr">
        <is>
          <t>Unit</t>
        </is>
      </c>
      <c r="J4003" t="n">
        <v>400</v>
      </c>
      <c r="M4003" t="n">
        <v>0</v>
      </c>
      <c r="N4003" t="n">
        <v>0</v>
      </c>
      <c r="Q4003" t="inlineStr">
        <is>
          <t>d47ea3d2-777f-446b-a2db-444787dbb778</t>
        </is>
      </c>
      <c r="R4003" t="inlineStr">
        <is>
          <t>Articles of apparel and clothing accessories, not knitted or crocheted</t>
        </is>
      </c>
      <c r="S4003" t="inlineStr">
        <is>
          <t>4499c8fe-bdc7-4881-96b0-8a7c9dd637ac</t>
        </is>
      </c>
      <c r="T4003" t="inlineStr">
        <is>
          <t>Track suits, ski suits and swimwear; other garments</t>
        </is>
      </c>
      <c r="U4003" t="inlineStr">
        <is>
          <t>499c624e-86c0-40a3-a5e0-5cd8a2e8fdba</t>
        </is>
      </c>
      <c r="V4003" t="inlineStr">
        <is>
          <t>BLOSSOM INTERNATIONAL</t>
        </is>
      </c>
      <c r="W4003" t="inlineStr">
        <is>
          <t>1307012825</t>
        </is>
      </c>
      <c r="X4003" t="n">
        <v>0</v>
      </c>
      <c r="Y4003" t="n">
        <v>0</v>
      </c>
      <c r="Z4003" t="n">
        <v>63079019</v>
      </c>
      <c r="AA4003" t="inlineStr">
        <is>
          <t>OTHER</t>
        </is>
      </c>
      <c r="AB4003" t="inlineStr">
        <is>
          <t>http://indiausatrade.mea.gov.in/api/public/image/stream?key=products%2F20260628T123340Z-680089-265e81d4-IMG_2259.JPG</t>
        </is>
      </c>
      <c r="AC4003" t="inlineStr">
        <is>
          <t>2026-06-28T12:33:40.586Z</t>
        </is>
      </c>
    </row>
    <row r="4004">
      <c r="A4004" t="inlineStr">
        <is>
          <t>b9aeb933-ca8b-48e3-9f19-7cad88aa8f45</t>
        </is>
      </c>
      <c r="B4004" t="inlineStr">
        <is>
          <t>Quilted Velvet Cushion Cover – Warm Blush Collection</t>
        </is>
      </c>
      <c r="C4004" t="inlineStr">
        <is>
          <t>CC-QV-002</t>
        </is>
      </c>
      <c r="E4004" t="inlineStr">
        <is>
          <t>FIXED</t>
        </is>
      </c>
      <c r="F4004" t="n">
        <v>3</v>
      </c>
      <c r="G4004" t="inlineStr">
        <is>
          <t>USD</t>
        </is>
      </c>
      <c r="I4004" t="inlineStr">
        <is>
          <t>Unit</t>
        </is>
      </c>
      <c r="J4004" t="n">
        <v>300</v>
      </c>
      <c r="M4004" t="n">
        <v>0</v>
      </c>
      <c r="N4004" t="n">
        <v>0</v>
      </c>
      <c r="Q4004" t="inlineStr">
        <is>
          <t>ce997265-f6b8-486f-a3c8-d2ff0a0ef7ea</t>
        </is>
      </c>
      <c r="R4004" t="inlineStr">
        <is>
          <t>Other made-up textile articles; sets; worn clothing and worn textile articles; rags</t>
        </is>
      </c>
      <c r="S4004" t="inlineStr">
        <is>
          <t>ae2bd03b-8740-49f6-a295-cecddb28805c</t>
        </is>
      </c>
      <c r="T4004" t="inlineStr">
        <is>
          <t>Other furnishing articles, excluding those of heading 9404</t>
        </is>
      </c>
      <c r="U4004" t="inlineStr">
        <is>
          <t>499c624e-86c0-40a3-a5e0-5cd8a2e8fdba</t>
        </is>
      </c>
      <c r="V4004" t="inlineStr">
        <is>
          <t>BLOSSOM INTERNATIONAL</t>
        </is>
      </c>
      <c r="W4004" t="inlineStr">
        <is>
          <t>1307012825</t>
        </is>
      </c>
      <c r="X4004" t="n">
        <v>0</v>
      </c>
      <c r="Y4004" t="n">
        <v>0</v>
      </c>
      <c r="Z4004" t="n">
        <v>63041910</v>
      </c>
      <c r="AA4004" t="inlineStr">
        <is>
          <t>BEDSHEETS AND BEDCOVERS, OF COTTON</t>
        </is>
      </c>
      <c r="AB4004" t="inlineStr">
        <is>
          <t>http://indiausatrade.mea.gov.in/api/public/image/stream?key=products%2F20260628T131118Z-596718-1f819e1c-IMG_2235.JPG</t>
        </is>
      </c>
      <c r="AC4004" t="inlineStr">
        <is>
          <t>2026-06-28T13:11:18.081Z</t>
        </is>
      </c>
    </row>
    <row r="4005">
      <c r="A4005" t="inlineStr">
        <is>
          <t>1b5464a3-bb6e-4613-a7d4-3d4361469de7</t>
        </is>
      </c>
      <c r="B4005" t="inlineStr">
        <is>
          <t>Pineapple Block-Print Bandana – Sky Blue</t>
        </is>
      </c>
      <c r="C4005" t="inlineStr">
        <is>
          <t>SC-PB-001</t>
        </is>
      </c>
      <c r="E4005" t="inlineStr">
        <is>
          <t>FIXED</t>
        </is>
      </c>
      <c r="F4005" t="n">
        <v>1</v>
      </c>
      <c r="G4005" t="inlineStr">
        <is>
          <t>USD</t>
        </is>
      </c>
      <c r="I4005" t="inlineStr">
        <is>
          <t>Unit</t>
        </is>
      </c>
      <c r="J4005" t="n">
        <v>500</v>
      </c>
      <c r="M4005" t="n">
        <v>0</v>
      </c>
      <c r="N4005" t="n">
        <v>0</v>
      </c>
      <c r="Q4005" t="inlineStr">
        <is>
          <t>d47ea3d2-777f-446b-a2db-444787dbb778</t>
        </is>
      </c>
      <c r="R4005" t="inlineStr">
        <is>
          <t>Articles of apparel and clothing accessories, not knitted or crocheted</t>
        </is>
      </c>
      <c r="S4005" t="inlineStr">
        <is>
          <t>a30bf4d9-8adb-4784-a282-46d965212fc8</t>
        </is>
      </c>
      <c r="T4005" t="inlineStr">
        <is>
          <t>Other made-up clothing accessories; parts of garments or of clothing accessories, other than those of heading 6212</t>
        </is>
      </c>
      <c r="U4005" t="inlineStr">
        <is>
          <t>499c624e-86c0-40a3-a5e0-5cd8a2e8fdba</t>
        </is>
      </c>
      <c r="V4005" t="inlineStr">
        <is>
          <t>BLOSSOM INTERNATIONAL</t>
        </is>
      </c>
      <c r="W4005" t="inlineStr">
        <is>
          <t>1307012825</t>
        </is>
      </c>
      <c r="X4005" t="n">
        <v>0</v>
      </c>
      <c r="Y4005" t="n">
        <v>0</v>
      </c>
      <c r="Z4005" t="n">
        <v>62149040</v>
      </c>
      <c r="AA4005" t="inlineStr">
        <is>
          <t>SHAWLS, SCARVES, MUFFLERS, MANTILLAS, VEILS AND THE LIKE - OF OTHER TEXTILE MATERIALS : SCARVES, OF COTTON</t>
        </is>
      </c>
      <c r="AB4005" t="inlineStr">
        <is>
          <t>http://indiausatrade.mea.gov.in/api/public/image/stream?key=products%2F20260628T123350Z-830139-3842739a-IMG_2264.JPG</t>
        </is>
      </c>
      <c r="AC4005" t="inlineStr">
        <is>
          <t>2026-06-28T12:33:50.448Z</t>
        </is>
      </c>
    </row>
    <row r="4006">
      <c r="A4006" t="inlineStr">
        <is>
          <t>2d574768-fa3d-416c-a10a-ea83134c050c</t>
        </is>
      </c>
      <c r="B4006" t="inlineStr">
        <is>
          <t>Block-Print Quilted Tote Bag – Botanical Teal</t>
        </is>
      </c>
      <c r="C4006" t="inlineStr">
        <is>
          <t>BG-QT-002</t>
        </is>
      </c>
      <c r="E4006" t="inlineStr">
        <is>
          <t>FIXED</t>
        </is>
      </c>
      <c r="F4006" t="n">
        <v>5</v>
      </c>
      <c r="G4006" t="inlineStr">
        <is>
          <t>USD</t>
        </is>
      </c>
      <c r="I4006" t="inlineStr">
        <is>
          <t>Unit</t>
        </is>
      </c>
      <c r="J4006" t="n">
        <v>500</v>
      </c>
      <c r="M4006" t="n">
        <v>0</v>
      </c>
      <c r="N4006" t="n">
        <v>0</v>
      </c>
      <c r="Q4006" t="inlineStr">
        <is>
          <t>36bfad4f-387e-4cb1-a683-28e9e2cbbfa1</t>
        </is>
      </c>
      <c r="R4006" t="inlineStr">
        <is>
          <t>Articles of leather; saddlery and harness; travel goods, handbags and similar containers; articles of animal gut (other than silkworm gut)</t>
        </is>
      </c>
      <c r="S4006" t="inlineStr">
        <is>
          <t>20eb385c-69b5-43b0-aec4-f7d870ade592</t>
        </is>
      </c>
      <c r="T4006" t="inlineStr">
        <is>
          <t>Trunks, suit-cases, vanity-cases, executive-cases, brief-cases, school satchels, spectacle cases, binocular cases, camera cases, musical instrument cases, gun cases, holsters and similar containers, travelling-bags, insulated food or beverages bags, to...</t>
        </is>
      </c>
      <c r="U4006" t="inlineStr">
        <is>
          <t>499c624e-86c0-40a3-a5e0-5cd8a2e8fdba</t>
        </is>
      </c>
      <c r="V4006" t="inlineStr">
        <is>
          <t>BLOSSOM INTERNATIONAL</t>
        </is>
      </c>
      <c r="W4006" t="inlineStr">
        <is>
          <t>1307012825</t>
        </is>
      </c>
      <c r="X4006" t="n">
        <v>0</v>
      </c>
      <c r="Y4006" t="n">
        <v>0</v>
      </c>
      <c r="Z4006" t="n">
        <v>63052000</v>
      </c>
      <c r="AA4006" t="inlineStr">
        <is>
          <t>OF COTTON</t>
        </is>
      </c>
      <c r="AB4006" t="inlineStr">
        <is>
          <t>http://indiausatrade.mea.gov.in/api/public/image/stream?key=products%2F20260628T123353Z-161678-96b5821f-IMG_2269.JPG</t>
        </is>
      </c>
      <c r="AC4006" t="inlineStr">
        <is>
          <t>2026-06-28T12:33:53.803Z</t>
        </is>
      </c>
    </row>
    <row r="4007">
      <c r="A4007" t="inlineStr">
        <is>
          <t>ed6f7dc0-73fc-47ad-ba8f-08440d6b44e8</t>
        </is>
      </c>
      <c r="B4007" t="inlineStr">
        <is>
          <t>Indian Coco Peat &amp; Coir Substrates</t>
        </is>
      </c>
      <c r="C4007" t="inlineStr">
        <is>
          <t>NAHFAM-COCOPEAT</t>
        </is>
      </c>
      <c r="E4007" t="inlineStr">
        <is>
          <t>FIXED</t>
        </is>
      </c>
      <c r="F4007" t="n">
        <v>0</v>
      </c>
      <c r="G4007" t="inlineStr">
        <is>
          <t>USD</t>
        </is>
      </c>
      <c r="I4007" t="inlineStr">
        <is>
          <t>Metric Ton</t>
        </is>
      </c>
      <c r="M4007" t="n">
        <v>0</v>
      </c>
      <c r="N4007" t="n">
        <v>0</v>
      </c>
      <c r="Q4007" t="inlineStr">
        <is>
          <t>b08ad550-dec9-44dd-a5c4-86934ef9a25f</t>
        </is>
      </c>
      <c r="R4007" t="inlineStr">
        <is>
          <t>Other vegetable textile fibres; paper yarn and woven fabrics of paper yarn</t>
        </is>
      </c>
      <c r="S4007" t="inlineStr">
        <is>
          <t>c6455748-fed2-4a62-a97f-25eb07d75466</t>
        </is>
      </c>
      <c r="T4007" t="inlineStr">
        <is>
          <t>Coconut, abaca (Manila hemp or Musa textilis Nee), ramie and other vegetable textile fibres, not elsewhere specified or included, raw or processed but not spun; tow, noils and waste of these fibres (including yarn waste and garnetted stock)</t>
        </is>
      </c>
      <c r="U4007" t="inlineStr">
        <is>
          <t>1ec27e22-a162-4328-aa97-a30fdc07498d</t>
        </is>
      </c>
      <c r="V4007" t="inlineStr">
        <is>
          <t>NAHFAM global enterprises</t>
        </is>
      </c>
      <c r="W4007" t="inlineStr">
        <is>
          <t>DEJPR9810F</t>
        </is>
      </c>
      <c r="X4007" t="n">
        <v>0</v>
      </c>
      <c r="Y4007" t="n">
        <v>0</v>
      </c>
      <c r="Z4007" t="n">
        <v>53050040</v>
      </c>
      <c r="AA4007" t="inlineStr">
        <is>
          <t>COIR PITH, PROCESSED IN VALUE ADDED FORM LIKE BRIQUETTE, COINS, NEO DISC, GROW BAGS, ORGANIC MANURE AND IN LOOSE FORM FOR USE IN HORTICULTURE OR AGRICULTURE.</t>
        </is>
      </c>
      <c r="AB4007" t="inlineStr">
        <is>
          <t>http://indiausatrade.mea.gov.in/api/public/image/stream?key=products%2F20260909T073246Z-854071-5820eb87-2-cropped.png</t>
        </is>
      </c>
      <c r="AC4007" t="inlineStr">
        <is>
          <t>2026-09-09T07:32:46.865Z</t>
        </is>
      </c>
    </row>
    <row r="4008">
      <c r="A4008" t="inlineStr">
        <is>
          <t>e2f4406d-a57c-4b4d-9fd2-c6e0ed8f74e1</t>
        </is>
      </c>
      <c r="B4008" t="inlineStr">
        <is>
          <t>Indian Green Coffee Beans – Arabica | Karnataka Origin</t>
        </is>
      </c>
      <c r="C4008" t="inlineStr">
        <is>
          <t>NAHFAM-ARB-GREEN-001</t>
        </is>
      </c>
      <c r="E4008" t="inlineStr">
        <is>
          <t>FIXED</t>
        </is>
      </c>
      <c r="F4008" t="n">
        <v>1</v>
      </c>
      <c r="G4008" t="inlineStr">
        <is>
          <t>USD</t>
        </is>
      </c>
      <c r="I4008" t="inlineStr">
        <is>
          <t>Kilogram</t>
        </is>
      </c>
      <c r="M4008" t="n">
        <v>0</v>
      </c>
      <c r="N4008" t="n">
        <v>0</v>
      </c>
      <c r="Q4008" t="inlineStr">
        <is>
          <t>11eb2b50-813a-4317-8af0-e237b27fb644</t>
        </is>
      </c>
      <c r="R4008" t="inlineStr">
        <is>
          <t>Coffee, tea, mate and spices</t>
        </is>
      </c>
      <c r="S4008" t="inlineStr">
        <is>
          <t>dd0923d8-7410-4fff-aaed-fcba14efd000</t>
        </is>
      </c>
      <c r="T4008" t="inlineStr">
        <is>
          <t>Coffee, whether or not roasted or decaffeinated; coffee husks and skins; coffee substitutes containing coffee in any proportion</t>
        </is>
      </c>
      <c r="U4008" t="inlineStr">
        <is>
          <t>1ec27e22-a162-4328-aa97-a30fdc07498d</t>
        </is>
      </c>
      <c r="V4008" t="inlineStr">
        <is>
          <t>NAHFAM global enterprises</t>
        </is>
      </c>
      <c r="W4008" t="inlineStr">
        <is>
          <t>DEJPR9810F</t>
        </is>
      </c>
      <c r="X4008" t="n">
        <v>0</v>
      </c>
      <c r="Y4008" t="n">
        <v>0</v>
      </c>
      <c r="Z4008" t="n">
        <v>9011119</v>
      </c>
      <c r="AA4008" t="inlineStr">
        <is>
          <t>OTHER</t>
        </is>
      </c>
      <c r="AB4008" t="inlineStr">
        <is>
          <t>http://indiausatrade.mea.gov.in/api/public/image/stream?key=products%2F20260905T113203Z-724561-5fee637e-ChatGPT%20Image%20Sep%205%2C%202026%2C%2004_36_51%20PM-cropped.png</t>
        </is>
      </c>
      <c r="AC4008" t="inlineStr">
        <is>
          <t>2026-09-05T11:32:03.085Z</t>
        </is>
      </c>
    </row>
    <row r="4009">
      <c r="A4009" t="inlineStr">
        <is>
          <t>698775f6-da0e-4b1f-96bd-aecf4b803183</t>
        </is>
      </c>
      <c r="B4009" t="inlineStr">
        <is>
          <t>Indian Green Coffee Beans – Robusta | Karnataka Origin</t>
        </is>
      </c>
      <c r="C4009" t="inlineStr">
        <is>
          <t>NAHFAM-ROB-GREEN-001</t>
        </is>
      </c>
      <c r="E4009" t="inlineStr">
        <is>
          <t>FIXED</t>
        </is>
      </c>
      <c r="F4009" t="n">
        <v>1</v>
      </c>
      <c r="G4009" t="inlineStr">
        <is>
          <t>USD</t>
        </is>
      </c>
      <c r="I4009" t="inlineStr">
        <is>
          <t>Kilogram</t>
        </is>
      </c>
      <c r="M4009" t="n">
        <v>0</v>
      </c>
      <c r="N4009" t="n">
        <v>0</v>
      </c>
      <c r="Q4009" t="inlineStr">
        <is>
          <t>11eb2b50-813a-4317-8af0-e237b27fb644</t>
        </is>
      </c>
      <c r="R4009" t="inlineStr">
        <is>
          <t>Coffee, tea, mate and spices</t>
        </is>
      </c>
      <c r="S4009" t="inlineStr">
        <is>
          <t>dd0923d8-7410-4fff-aaed-fcba14efd000</t>
        </is>
      </c>
      <c r="T4009" t="inlineStr">
        <is>
          <t>Coffee, whether or not roasted or decaffeinated; coffee husks and skins; coffee substitutes containing coffee in any proportion</t>
        </is>
      </c>
      <c r="U4009" t="inlineStr">
        <is>
          <t>1ec27e22-a162-4328-aa97-a30fdc07498d</t>
        </is>
      </c>
      <c r="V4009" t="inlineStr">
        <is>
          <t>NAHFAM global enterprises</t>
        </is>
      </c>
      <c r="W4009" t="inlineStr">
        <is>
          <t>DEJPR9810F</t>
        </is>
      </c>
      <c r="X4009" t="n">
        <v>0</v>
      </c>
      <c r="Y4009" t="n">
        <v>0</v>
      </c>
      <c r="Z4009" t="n">
        <v>9011149</v>
      </c>
      <c r="AA4009" t="inlineStr">
        <is>
          <t>OTHER</t>
        </is>
      </c>
      <c r="AB4009" t="inlineStr">
        <is>
          <t>http://indiausatrade.mea.gov.in/api/public/image/stream?key=products%2F20260905T114653Z-900856-2070df2c-ChatGPT%20Image%20Sep%205%2C%202026%2C%2005_07_00%20PM-cropped.png</t>
        </is>
      </c>
      <c r="AC4009" t="inlineStr">
        <is>
          <t>2026-09-05T11:46:53.494Z</t>
        </is>
      </c>
    </row>
    <row r="4010">
      <c r="A4010" t="inlineStr">
        <is>
          <t>6a286d57-741a-4567-95d1-c96f1d01bd46</t>
        </is>
      </c>
      <c r="B4010" t="inlineStr">
        <is>
          <t>LEMONGRASS ESENTIAL OIL &amp; LEMONGRASS HYDROSOL WATER</t>
        </is>
      </c>
      <c r="C4010" t="inlineStr">
        <is>
          <t>33012942 &amp; 33019090</t>
        </is>
      </c>
      <c r="E4010" t="inlineStr">
        <is>
          <t>FIXED</t>
        </is>
      </c>
      <c r="F4010" t="n">
        <v>0</v>
      </c>
      <c r="G4010" t="inlineStr">
        <is>
          <t>USD</t>
        </is>
      </c>
      <c r="I4010" t="inlineStr">
        <is>
          <t>Kilogram</t>
        </is>
      </c>
      <c r="M4010" t="n">
        <v>0</v>
      </c>
      <c r="N4010" t="n">
        <v>0</v>
      </c>
      <c r="Q4010" t="inlineStr">
        <is>
          <t>2cd1f172-23da-4ba0-8a53-4d10226ac37e</t>
        </is>
      </c>
      <c r="R4010" t="inlineStr">
        <is>
          <t>Essential oils and resinoids; perfumery, cosmetic or toilet preparations</t>
        </is>
      </c>
      <c r="S4010" t="inlineStr">
        <is>
          <t>63d8a9aa-97f9-4734-9195-ec9b0746e148</t>
        </is>
      </c>
      <c r="T4010" t="inlineStr">
        <is>
          <t>Essential oils (terpeneless or not), including concretes and absolutes; resinoids; extracted oleoresins; concentrates of essential oils in fats, in fixed oils, in waxes or the like, obtained by enfleurage or maceration; terpenic by-products of the dete...</t>
        </is>
      </c>
      <c r="U4010" t="inlineStr">
        <is>
          <t>6d6415fb-7785-4c58-b00f-b2d6eee55e68</t>
        </is>
      </c>
      <c r="V4010" t="inlineStr">
        <is>
          <t>BHABAL GLOBAL EXPORTS</t>
        </is>
      </c>
      <c r="W4010" t="inlineStr">
        <is>
          <t>CFFPS3056C</t>
        </is>
      </c>
      <c r="X4010" t="n">
        <v>0</v>
      </c>
      <c r="Y4010" t="n">
        <v>0</v>
      </c>
      <c r="Z4010" t="n">
        <v>33012942</v>
      </c>
      <c r="AA4010" t="inlineStr">
        <is>
          <t>LEMON GRASS OIL</t>
        </is>
      </c>
      <c r="AB4010" t="inlineStr">
        <is>
          <t>http://indiausatrade.mea.gov.in/api/public/image/stream?key=products%2F20260907T191405Z-928565-1a1be329-WhatsApp%20Image%202026-09-08%20at%2000.08.13-cropped.jpg</t>
        </is>
      </c>
      <c r="AC4010" t="inlineStr">
        <is>
          <t>2026-09-07T19:14:05.720Z</t>
        </is>
      </c>
    </row>
    <row r="4011">
      <c r="A4011" t="inlineStr">
        <is>
          <t>a088d219-f65c-4a15-85c3-2e887a52462f</t>
        </is>
      </c>
      <c r="B4011" t="inlineStr">
        <is>
          <t>Maket cookies</t>
        </is>
      </c>
      <c r="C4011" t="inlineStr">
        <is>
          <t>SF/01</t>
        </is>
      </c>
      <c r="E4011" t="inlineStr">
        <is>
          <t>FIXED</t>
        </is>
      </c>
      <c r="F4011" t="n">
        <v>1</v>
      </c>
      <c r="G4011" t="inlineStr">
        <is>
          <t>USD</t>
        </is>
      </c>
      <c r="I4011" t="inlineStr">
        <is>
          <t>Box</t>
        </is>
      </c>
      <c r="J4011" t="n">
        <v>500</v>
      </c>
      <c r="M4011" t="n">
        <v>0</v>
      </c>
      <c r="N4011" t="n">
        <v>0</v>
      </c>
      <c r="Q4011" t="inlineStr">
        <is>
          <t>55828637-ad41-44fd-98f7-29e8c705a09a</t>
        </is>
      </c>
      <c r="R4011" t="inlineStr">
        <is>
          <t>Preparations of cereals, flour, starch or milk; pastrycooks' products</t>
        </is>
      </c>
      <c r="S4011" t="inlineStr">
        <is>
          <t>df57c140-ab23-4b0b-b4c6-6086eb42a7dc</t>
        </is>
      </c>
      <c r="T4011" t="inlineStr">
        <is>
          <t>Bread, pastry, cakes, biscuits and other bakers' wares, whether or not containing cocoa; communion wafers, empty cachets of a kind suitable for pharmaceutical use, sealing wafers, rice paper and similar products</t>
        </is>
      </c>
      <c r="U4011" t="inlineStr">
        <is>
          <t>912dd006-6aa7-4c0e-8690-14fe23f31591</t>
        </is>
      </c>
      <c r="V4011" t="inlineStr">
        <is>
          <t>SHHE FOODS PRIVATE LIMITED</t>
        </is>
      </c>
      <c r="W4011" t="inlineStr">
        <is>
          <t>ABGCS7916P</t>
        </is>
      </c>
      <c r="X4011" t="n">
        <v>0</v>
      </c>
      <c r="Y4011" t="n">
        <v>0</v>
      </c>
      <c r="Z4011" t="n">
        <v>19053100</v>
      </c>
      <c r="AA4011" t="inlineStr">
        <is>
          <t>SWEET BISCUITS</t>
        </is>
      </c>
      <c r="AB4011" t="inlineStr">
        <is>
          <t>http://indiausatrade.mea.gov.in/api/public/image/stream?key=products%2F20260907T064828Z-888417-2c25d1be-cookies...-cropped.png</t>
        </is>
      </c>
      <c r="AC4011" t="inlineStr">
        <is>
          <t>2026-09-07T06:48:28.927Z</t>
        </is>
      </c>
    </row>
    <row r="4012">
      <c r="A4012" t="inlineStr">
        <is>
          <t>2fb99a87-26d7-497e-9fa5-b48d98948663</t>
        </is>
      </c>
      <c r="B4012" t="inlineStr">
        <is>
          <t xml:space="preserve">LilyPops Sweet Chilly </t>
        </is>
      </c>
      <c r="C4012" t="inlineStr">
        <is>
          <t>SF/02</t>
        </is>
      </c>
      <c r="E4012" t="inlineStr">
        <is>
          <t>FIXED</t>
        </is>
      </c>
      <c r="F4012" t="n">
        <v>2</v>
      </c>
      <c r="G4012" t="inlineStr">
        <is>
          <t>USD</t>
        </is>
      </c>
      <c r="I4012" t="inlineStr">
        <is>
          <t>Box</t>
        </is>
      </c>
      <c r="J4012" t="n">
        <v>500</v>
      </c>
      <c r="M4012" t="n">
        <v>0</v>
      </c>
      <c r="N4012" t="n">
        <v>0</v>
      </c>
      <c r="Q4012" t="inlineStr">
        <is>
          <t>cbb6a257-c33e-47a6-8bd0-4786215bee87</t>
        </is>
      </c>
      <c r="R4012" t="inlineStr">
        <is>
          <t>Preparations of vegetables, fruit, nuts or other parts of plants</t>
        </is>
      </c>
      <c r="S4012" t="inlineStr">
        <is>
          <t>810d7f34-d97c-4994-b85f-99dd258f1f42</t>
        </is>
      </c>
      <c r="T4012" t="inlineStr">
        <is>
          <t>Fruit, nuts and other edible parts of plants, otherwise prepared or preserved, whether or not containing added sugar or other sweetening matter or spirit, not elsewhere specified or included</t>
        </is>
      </c>
      <c r="U4012" t="inlineStr">
        <is>
          <t>912dd006-6aa7-4c0e-8690-14fe23f31591</t>
        </is>
      </c>
      <c r="V4012" t="inlineStr">
        <is>
          <t>SHHE FOODS PRIVATE LIMITED</t>
        </is>
      </c>
      <c r="W4012" t="inlineStr">
        <is>
          <t>ABGCS7916P</t>
        </is>
      </c>
      <c r="X4012" t="n">
        <v>0</v>
      </c>
      <c r="Y4012" t="n">
        <v>0</v>
      </c>
      <c r="Z4012" t="n">
        <v>20081929</v>
      </c>
      <c r="AA4012" t="inlineStr">
        <is>
          <t>Other</t>
        </is>
      </c>
      <c r="AB4012" t="inlineStr">
        <is>
          <t>http://indiausatrade.mea.gov.in/api/public/image/stream?key=products%2F20260907T065515Z-344306-d9225217-LILYPOPS%20SWEET%20CHILLY-cropped.jpg</t>
        </is>
      </c>
      <c r="AC4012" t="inlineStr">
        <is>
          <t>2026-09-07T06:55:15.243Z</t>
        </is>
      </c>
    </row>
    <row r="4013">
      <c r="A4013" t="inlineStr">
        <is>
          <t>a0da0a7c-8a32-4f5b-b5e2-144bb137d98d</t>
        </is>
      </c>
      <c r="B4013" t="inlineStr">
        <is>
          <t>Turmeric Powder</t>
        </is>
      </c>
      <c r="C4013" t="inlineStr">
        <is>
          <t>TUR-PWD-001</t>
        </is>
      </c>
      <c r="E4013" t="inlineStr">
        <is>
          <t>FIXED</t>
        </is>
      </c>
      <c r="F4013" t="n">
        <v>3</v>
      </c>
      <c r="G4013" t="inlineStr">
        <is>
          <t>USD</t>
        </is>
      </c>
      <c r="J4013" t="n">
        <v>25</v>
      </c>
      <c r="M4013" t="n">
        <v>0</v>
      </c>
      <c r="N4013" t="n">
        <v>0</v>
      </c>
      <c r="Q4013" t="inlineStr">
        <is>
          <t>11eb2b50-813a-4317-8af0-e237b27fb644</t>
        </is>
      </c>
      <c r="R4013" t="inlineStr">
        <is>
          <t>Coffee, tea, mate and spices</t>
        </is>
      </c>
      <c r="S4013" t="inlineStr">
        <is>
          <t>3ed23eea-7f40-4692-9d0a-0dc7ca51fb99</t>
        </is>
      </c>
      <c r="T4013" t="inlineStr">
        <is>
          <t>Ginger, saffron, turmeric (curcuma), thyme, bay leaves, curry and other spices</t>
        </is>
      </c>
      <c r="U4013" t="inlineStr">
        <is>
          <t>365960a6-c027-453d-9bf9-1fb199e2a14f</t>
        </is>
      </c>
      <c r="V4013" t="inlineStr">
        <is>
          <t>GANESHA EXIM</t>
        </is>
      </c>
      <c r="W4013" t="inlineStr">
        <is>
          <t>BBDPV6632G</t>
        </is>
      </c>
      <c r="X4013" t="n">
        <v>0</v>
      </c>
      <c r="Y4013" t="n">
        <v>0</v>
      </c>
      <c r="Z4013" t="n">
        <v>9103030</v>
      </c>
      <c r="AA4013" t="inlineStr">
        <is>
          <t>POWDER</t>
        </is>
      </c>
      <c r="AB4013" t="inlineStr">
        <is>
          <t>http://indiausatrade.mea.gov.in/api/public/image/stream?key=products%2F20260905T063429Z-864845-c520f06e-ChatGPT%20Image%20Sep%205%2C%202026%2C%2011_05_24%20AM-cropped.png</t>
        </is>
      </c>
      <c r="AC4013" t="inlineStr">
        <is>
          <t>2026-09-05T06:34:29.290Z</t>
        </is>
      </c>
    </row>
    <row r="4014">
      <c r="A4014" t="inlineStr">
        <is>
          <t>08dab784-2a14-4f8c-bf6a-617bbb351868</t>
        </is>
      </c>
      <c r="B4014" t="inlineStr">
        <is>
          <t>BIZKO</t>
        </is>
      </c>
      <c r="C4014" t="inlineStr">
        <is>
          <t>100001</t>
        </is>
      </c>
      <c r="E4014" t="inlineStr">
        <is>
          <t>FIXED</t>
        </is>
      </c>
      <c r="F4014" t="n">
        <v>20000</v>
      </c>
      <c r="G4014" t="inlineStr">
        <is>
          <t>USD</t>
        </is>
      </c>
      <c r="I4014" t="inlineStr">
        <is>
          <t>Container (40 FT)</t>
        </is>
      </c>
      <c r="J4014" t="n">
        <v>1</v>
      </c>
      <c r="M4014" t="n">
        <v>0</v>
      </c>
      <c r="N4014" t="n">
        <v>0</v>
      </c>
      <c r="Q4014" t="inlineStr">
        <is>
          <t>55828637-ad41-44fd-98f7-29e8c705a09a</t>
        </is>
      </c>
      <c r="R4014" t="inlineStr">
        <is>
          <t>Preparations of cereals, flour, starch or milk; pastrycooks' products</t>
        </is>
      </c>
      <c r="S4014" t="inlineStr">
        <is>
          <t>df57c140-ab23-4b0b-b4c6-6086eb42a7dc</t>
        </is>
      </c>
      <c r="T4014" t="inlineStr">
        <is>
          <t>Bread, pastry, cakes, biscuits and other bakers' wares, whether or not containing cocoa; communion wafers, empty cachets of a kind suitable for pharmaceutical use, sealing wafers, rice paper and similar products</t>
        </is>
      </c>
      <c r="U4014" t="inlineStr">
        <is>
          <t>e636a43d-72cf-4eed-bdff-50dd4302749c</t>
        </is>
      </c>
      <c r="V4014" t="inlineStr">
        <is>
          <t>ANMOL INDUSTRIES LIMITED</t>
        </is>
      </c>
      <c r="W4014" t="inlineStr">
        <is>
          <t>0210019361</t>
        </is>
      </c>
      <c r="X4014" t="n">
        <v>0</v>
      </c>
      <c r="Y4014" t="n">
        <v>0</v>
      </c>
      <c r="Z4014" t="n">
        <v>19053100</v>
      </c>
      <c r="AA4014" t="inlineStr">
        <is>
          <t>SWEET BISCUITS</t>
        </is>
      </c>
      <c r="AB4014" t="inlineStr">
        <is>
          <t>http://indiausatrade.mea.gov.in/api/public/image/stream?key=products%2F20260903T100550Z-787544-c5468719-WhatsApp%20Image%202026-09-03%20at%201.30.18%20PM-cropped.jpg</t>
        </is>
      </c>
      <c r="AC4014" t="inlineStr">
        <is>
          <t>2026-09-03T10:05:49.663Z</t>
        </is>
      </c>
    </row>
    <row r="4015">
      <c r="A4015" t="inlineStr">
        <is>
          <t>7e145fdc-e9e4-4400-84d8-748c1098c6ee</t>
        </is>
      </c>
      <c r="B4015" t="inlineStr">
        <is>
          <t>Smiley</t>
        </is>
      </c>
      <c r="C4015" t="inlineStr">
        <is>
          <t>100002</t>
        </is>
      </c>
      <c r="E4015" t="inlineStr">
        <is>
          <t>FIXED</t>
        </is>
      </c>
      <c r="F4015" t="n">
        <v>20000</v>
      </c>
      <c r="G4015" t="inlineStr">
        <is>
          <t>USD</t>
        </is>
      </c>
      <c r="I4015" t="inlineStr">
        <is>
          <t>Container (40 FT)</t>
        </is>
      </c>
      <c r="J4015" t="n">
        <v>1</v>
      </c>
      <c r="M4015" t="n">
        <v>0</v>
      </c>
      <c r="N4015" t="n">
        <v>0</v>
      </c>
      <c r="Q4015" t="inlineStr">
        <is>
          <t>55828637-ad41-44fd-98f7-29e8c705a09a</t>
        </is>
      </c>
      <c r="R4015" t="inlineStr">
        <is>
          <t>Preparations of cereals, flour, starch or milk; pastrycooks' products</t>
        </is>
      </c>
      <c r="S4015" t="inlineStr">
        <is>
          <t>df57c140-ab23-4b0b-b4c6-6086eb42a7dc</t>
        </is>
      </c>
      <c r="T4015" t="inlineStr">
        <is>
          <t>Bread, pastry, cakes, biscuits and other bakers' wares, whether or not containing cocoa; communion wafers, empty cachets of a kind suitable for pharmaceutical use, sealing wafers, rice paper and similar products</t>
        </is>
      </c>
      <c r="U4015" t="inlineStr">
        <is>
          <t>e636a43d-72cf-4eed-bdff-50dd4302749c</t>
        </is>
      </c>
      <c r="V4015" t="inlineStr">
        <is>
          <t>ANMOL INDUSTRIES LIMITED</t>
        </is>
      </c>
      <c r="W4015" t="inlineStr">
        <is>
          <t>0210019361</t>
        </is>
      </c>
      <c r="X4015" t="n">
        <v>0</v>
      </c>
      <c r="Y4015" t="n">
        <v>0</v>
      </c>
      <c r="Z4015" t="n">
        <v>19053100</v>
      </c>
      <c r="AA4015" t="inlineStr">
        <is>
          <t>SWEET BISCUITS</t>
        </is>
      </c>
      <c r="AB4015" t="inlineStr">
        <is>
          <t>http://indiausatrade.mea.gov.in/api/public/image/stream?key=products%2F20260903T102405Z-927219-ab7655d9-WhatsApp%20Image%202026-09-03%20at%201.29.14%20PM%20(1)-cropped.jpg</t>
        </is>
      </c>
      <c r="AC4015" t="inlineStr">
        <is>
          <t>2026-09-03T10:24:05.307Z</t>
        </is>
      </c>
    </row>
    <row r="4016">
      <c r="A4016" t="inlineStr">
        <is>
          <t>0b54aa8e-7d7d-418f-95ab-8f2ccf8214c0</t>
        </is>
      </c>
      <c r="B4016" t="inlineStr">
        <is>
          <t xml:space="preserve">Vermicompost </t>
        </is>
      </c>
      <c r="C4016" t="inlineStr">
        <is>
          <t>001</t>
        </is>
      </c>
      <c r="E4016" t="inlineStr">
        <is>
          <t>FIXED</t>
        </is>
      </c>
      <c r="F4016" t="n">
        <v>1</v>
      </c>
      <c r="G4016" t="inlineStr">
        <is>
          <t>USD</t>
        </is>
      </c>
      <c r="I4016" t="inlineStr">
        <is>
          <t>Kilogram</t>
        </is>
      </c>
      <c r="J4016" t="n">
        <v>50</v>
      </c>
      <c r="M4016" t="n">
        <v>0</v>
      </c>
      <c r="N4016" t="n">
        <v>0</v>
      </c>
      <c r="Q4016" t="inlineStr">
        <is>
          <t>5a733b71-4c55-41f2-8a65-241ce15bee20</t>
        </is>
      </c>
      <c r="R4016" t="inlineStr">
        <is>
          <t>Edible vegetables and certain roots and tubers</t>
        </is>
      </c>
      <c r="S4016" t="inlineStr">
        <is>
          <t>4e38afff-6d93-4f22-877c-49e4735a8db9</t>
        </is>
      </c>
      <c r="T4016" t="inlineStr">
        <is>
          <t>Onions, shallots, garlic, leeks and other alliaceous vegetables, fresh or chilled</t>
        </is>
      </c>
      <c r="U4016" t="inlineStr">
        <is>
          <t>5a63d39f-40ab-4c81-867e-65e3d983fa7e</t>
        </is>
      </c>
      <c r="V4016" t="inlineStr">
        <is>
          <t>BHAARAT ORGANICS</t>
        </is>
      </c>
      <c r="W4016" t="inlineStr">
        <is>
          <t>GYMPD0941K</t>
        </is>
      </c>
      <c r="X4016" t="n">
        <v>0</v>
      </c>
      <c r="Y4016" t="n">
        <v>0</v>
      </c>
      <c r="Z4016" t="n">
        <v>7031019</v>
      </c>
      <c r="AA4016" t="inlineStr">
        <is>
          <t>Other</t>
        </is>
      </c>
      <c r="AB4016" t="inlineStr">
        <is>
          <t>http://indiausatrade.mea.gov.in/api/public/image/stream?key=products%2F20260909T040533Z-676555-03725207-1000130749-cropped.jpg</t>
        </is>
      </c>
      <c r="AC4016" t="inlineStr">
        <is>
          <t>2026-09-09T04:05:33.081Z</t>
        </is>
      </c>
    </row>
    <row r="4017">
      <c r="A4017" t="inlineStr">
        <is>
          <t>b822d228-2529-425b-8b42-b9fe48b40feb</t>
        </is>
      </c>
      <c r="B4017" t="inlineStr">
        <is>
          <t>Dehydrated  White Onion Flakes</t>
        </is>
      </c>
      <c r="C4017" t="inlineStr">
        <is>
          <t>SDN001</t>
        </is>
      </c>
      <c r="E4017" t="inlineStr">
        <is>
          <t>FIXED</t>
        </is>
      </c>
      <c r="F4017" t="n">
        <v>2</v>
      </c>
      <c r="G4017" t="inlineStr">
        <is>
          <t>USD</t>
        </is>
      </c>
      <c r="J4017" t="n">
        <v>500</v>
      </c>
      <c r="M4017" t="n">
        <v>0</v>
      </c>
      <c r="N4017" t="n">
        <v>0</v>
      </c>
      <c r="Q4017" t="inlineStr">
        <is>
          <t>cbb6a257-c33e-47a6-8bd0-4786215bee87</t>
        </is>
      </c>
      <c r="R4017" t="inlineStr">
        <is>
          <t>Preparations of vegetables, fruit, nuts or other parts of plants</t>
        </is>
      </c>
      <c r="S4017" t="inlineStr">
        <is>
          <t>810d7f34-d97c-4994-b85f-99dd258f1f42</t>
        </is>
      </c>
      <c r="T4017" t="inlineStr">
        <is>
          <t>Fruit, nuts and other edible parts of plants, otherwise prepared or preserved, whether or not containing added sugar or other sweetening matter or spirit, not elsewhere specified or included</t>
        </is>
      </c>
      <c r="U4017" t="inlineStr">
        <is>
          <t>a4616cf5-7faa-45dc-9218-43563f424c0b</t>
        </is>
      </c>
      <c r="V4017" t="inlineStr">
        <is>
          <t>SUDNYATA PRIVATE LIMITED</t>
        </is>
      </c>
      <c r="W4017" t="inlineStr">
        <is>
          <t>ABRCS9463L</t>
        </is>
      </c>
      <c r="X4017" t="n">
        <v>0</v>
      </c>
      <c r="Y4017" t="n">
        <v>0</v>
      </c>
      <c r="Z4017" t="n">
        <v>20081929</v>
      </c>
      <c r="AA4017" t="inlineStr">
        <is>
          <t>Other</t>
        </is>
      </c>
      <c r="AB4017" t="inlineStr">
        <is>
          <t>http://indiausatrade.mea.gov.in/api/public/image/stream?key=products%2F20260909T180059Z-252613-83964ef8-White-Onion-Flakes-cropped.jpg</t>
        </is>
      </c>
      <c r="AC4017" t="inlineStr">
        <is>
          <t>2026-09-09T18:00:59.536Z</t>
        </is>
      </c>
    </row>
    <row r="4018">
      <c r="A4018" t="inlineStr">
        <is>
          <t>f4bd0bc7-fe34-4c78-b40b-7bf22f6c4f33</t>
        </is>
      </c>
      <c r="B4018" t="inlineStr">
        <is>
          <t>Saffron</t>
        </is>
      </c>
      <c r="C4018" t="inlineStr">
        <is>
          <t>09102010</t>
        </is>
      </c>
      <c r="E4018" t="inlineStr">
        <is>
          <t>FIXED</t>
        </is>
      </c>
      <c r="F4018" t="n">
        <v>3200</v>
      </c>
      <c r="G4018" t="inlineStr">
        <is>
          <t>USD</t>
        </is>
      </c>
      <c r="I4018" t="inlineStr">
        <is>
          <t>Metric Ton</t>
        </is>
      </c>
      <c r="J4018" t="n">
        <v>1</v>
      </c>
      <c r="M4018" t="n">
        <v>0</v>
      </c>
      <c r="N4018" t="n">
        <v>0</v>
      </c>
      <c r="Q4018" t="inlineStr">
        <is>
          <t>11eb2b50-813a-4317-8af0-e237b27fb644</t>
        </is>
      </c>
      <c r="R4018" t="inlineStr">
        <is>
          <t>Coffee, tea, mate and spices</t>
        </is>
      </c>
      <c r="S4018" t="inlineStr">
        <is>
          <t>3ed23eea-7f40-4692-9d0a-0dc7ca51fb99</t>
        </is>
      </c>
      <c r="T4018" t="inlineStr">
        <is>
          <t>Ginger, saffron, turmeric (curcuma), thyme, bay leaves, curry and other spices</t>
        </is>
      </c>
      <c r="U4018" t="inlineStr">
        <is>
          <t>7b3b989f-6013-4a42-882f-521c8d276f93</t>
        </is>
      </c>
      <c r="V4018" t="inlineStr">
        <is>
          <t>SARGOL IMPORT AND EXPORT PRIVATE LIMITED</t>
        </is>
      </c>
      <c r="W4018" t="inlineStr">
        <is>
          <t>ABDCS7935F</t>
        </is>
      </c>
      <c r="X4018" t="n">
        <v>0</v>
      </c>
      <c r="Y4018" t="n">
        <v>0</v>
      </c>
      <c r="Z4018" t="n">
        <v>9102010</v>
      </c>
      <c r="AA4018" t="inlineStr">
        <is>
          <t>SAFFRON STIGMA</t>
        </is>
      </c>
      <c r="AB4018" t="inlineStr">
        <is>
          <t>http://indiausatrade.mea.gov.in/api/public/image/stream?key=products%2F20260902T111523Z-526309-9ba5e9a1-Iranian%20Saffron-cropped.jpg</t>
        </is>
      </c>
      <c r="AC4018" t="inlineStr">
        <is>
          <t>2026-09-02T11:15:23.435Z</t>
        </is>
      </c>
    </row>
    <row r="4019">
      <c r="A4019" t="inlineStr">
        <is>
          <t>4ddc181f-f982-43b3-8f64-1a693ca5f43a</t>
        </is>
      </c>
      <c r="B4019" t="inlineStr">
        <is>
          <t>Black Pepper</t>
        </is>
      </c>
      <c r="C4019" t="inlineStr">
        <is>
          <t>09041130</t>
        </is>
      </c>
      <c r="E4019" t="inlineStr">
        <is>
          <t>FIXED</t>
        </is>
      </c>
      <c r="F4019" t="n">
        <v>9</v>
      </c>
      <c r="G4019" t="inlineStr">
        <is>
          <t>USD</t>
        </is>
      </c>
      <c r="I4019" t="inlineStr">
        <is>
          <t>Metric Ton</t>
        </is>
      </c>
      <c r="J4019" t="n">
        <v>10</v>
      </c>
      <c r="M4019" t="n">
        <v>0</v>
      </c>
      <c r="N4019" t="n">
        <v>0</v>
      </c>
      <c r="Q4019" t="inlineStr">
        <is>
          <t>11eb2b50-813a-4317-8af0-e237b27fb644</t>
        </is>
      </c>
      <c r="R4019" t="inlineStr">
        <is>
          <t>Coffee, tea, mate and spices</t>
        </is>
      </c>
      <c r="S4019" t="inlineStr">
        <is>
          <t>e035b6dc-25a1-4191-a8fc-293cacaf7616</t>
        </is>
      </c>
      <c r="T4019" t="inlineStr">
        <is>
          <t>Pepper of the genus Piper; dried or crushed or ground fruits of the genus Capsicum or of the genus Pimenta</t>
        </is>
      </c>
      <c r="U4019" t="inlineStr">
        <is>
          <t>7b3b989f-6013-4a42-882f-521c8d276f93</t>
        </is>
      </c>
      <c r="V4019" t="inlineStr">
        <is>
          <t>SARGOL IMPORT AND EXPORT PRIVATE LIMITED</t>
        </is>
      </c>
      <c r="W4019" t="inlineStr">
        <is>
          <t>ABDCS7935F</t>
        </is>
      </c>
      <c r="X4019" t="n">
        <v>0</v>
      </c>
      <c r="Y4019" t="n">
        <v>0</v>
      </c>
      <c r="Z4019" t="n">
        <v>9041130</v>
      </c>
      <c r="AA4019" t="inlineStr">
        <is>
          <t>BLACK PEPPER, GARBLED</t>
        </is>
      </c>
      <c r="AB4019" t="inlineStr">
        <is>
          <t>http://indiausatrade.mea.gov.in/api/public/image/stream?key=products%2F20260902T112559Z-659071-8f99326d-Black%20Pepper-cropped.jpg</t>
        </is>
      </c>
      <c r="AC4019" t="inlineStr">
        <is>
          <t>2026-09-02T11:25:59.334Z</t>
        </is>
      </c>
    </row>
    <row r="4020">
      <c r="A4020" t="inlineStr">
        <is>
          <t>d66d2948-5e71-4965-b2e5-745295e58810</t>
        </is>
      </c>
      <c r="B4020" t="inlineStr">
        <is>
          <t>Red Chilies</t>
        </is>
      </c>
      <c r="C4020" t="inlineStr">
        <is>
          <t>09042110</t>
        </is>
      </c>
      <c r="E4020" t="inlineStr">
        <is>
          <t>FIXED</t>
        </is>
      </c>
      <c r="F4020" t="n">
        <v>3</v>
      </c>
      <c r="G4020" t="inlineStr">
        <is>
          <t>USD</t>
        </is>
      </c>
      <c r="I4020" t="inlineStr">
        <is>
          <t>Metric Ton</t>
        </is>
      </c>
      <c r="J4020" t="n">
        <v>1</v>
      </c>
      <c r="M4020" t="n">
        <v>0</v>
      </c>
      <c r="N4020" t="n">
        <v>0</v>
      </c>
      <c r="Q4020" t="inlineStr">
        <is>
          <t>11eb2b50-813a-4317-8af0-e237b27fb644</t>
        </is>
      </c>
      <c r="R4020" t="inlineStr">
        <is>
          <t>Coffee, tea, mate and spices</t>
        </is>
      </c>
      <c r="S4020" t="inlineStr">
        <is>
          <t>e035b6dc-25a1-4191-a8fc-293cacaf7616</t>
        </is>
      </c>
      <c r="T4020" t="inlineStr">
        <is>
          <t>Pepper of the genus Piper; dried or crushed or ground fruits of the genus Capsicum or of the genus Pimenta</t>
        </is>
      </c>
      <c r="U4020" t="inlineStr">
        <is>
          <t>7b3b989f-6013-4a42-882f-521c8d276f93</t>
        </is>
      </c>
      <c r="V4020" t="inlineStr">
        <is>
          <t>SARGOL IMPORT AND EXPORT PRIVATE LIMITED</t>
        </is>
      </c>
      <c r="W4020" t="inlineStr">
        <is>
          <t>ABDCS7935F</t>
        </is>
      </c>
      <c r="X4020" t="n">
        <v>0</v>
      </c>
      <c r="Y4020" t="n">
        <v>0</v>
      </c>
      <c r="Z4020" t="n">
        <v>9042110</v>
      </c>
      <c r="AA4020" t="inlineStr">
        <is>
          <t>OF GENUS CAPSICUM</t>
        </is>
      </c>
      <c r="AB4020" t="inlineStr">
        <is>
          <t>http://indiausatrade.mea.gov.in/api/public/image/stream?key=products%2F20260902T121450Z-825515-7d6c93cf-Kashmiri%20Chilli-cropped.jpg</t>
        </is>
      </c>
      <c r="AC4020" t="inlineStr">
        <is>
          <t>2026-09-02T12:14:50.857Z</t>
        </is>
      </c>
    </row>
    <row r="4021">
      <c r="A4021" t="inlineStr">
        <is>
          <t>0b33547c-d477-4615-a6ce-68a763e8d4ef</t>
        </is>
      </c>
      <c r="B4021" t="inlineStr">
        <is>
          <t>Green and Black Cardamom</t>
        </is>
      </c>
      <c r="C4021" t="inlineStr">
        <is>
          <t>09083120</t>
        </is>
      </c>
      <c r="E4021" t="inlineStr">
        <is>
          <t>FIXED</t>
        </is>
      </c>
      <c r="F4021" t="n">
        <v>46</v>
      </c>
      <c r="G4021" t="inlineStr">
        <is>
          <t>USD</t>
        </is>
      </c>
      <c r="I4021" t="inlineStr">
        <is>
          <t>Metric Ton</t>
        </is>
      </c>
      <c r="J4021" t="n">
        <v>1</v>
      </c>
      <c r="M4021" t="n">
        <v>0</v>
      </c>
      <c r="N4021" t="n">
        <v>0</v>
      </c>
      <c r="Q4021" t="inlineStr">
        <is>
          <t>11eb2b50-813a-4317-8af0-e237b27fb644</t>
        </is>
      </c>
      <c r="R4021" t="inlineStr">
        <is>
          <t>Coffee, tea, mate and spices</t>
        </is>
      </c>
      <c r="S4021" t="inlineStr">
        <is>
          <t>7292108c-6668-4307-b820-116e59c73a80</t>
        </is>
      </c>
      <c r="T4021" t="inlineStr">
        <is>
          <t>Nutmeg, mace and cardamoms</t>
        </is>
      </c>
      <c r="U4021" t="inlineStr">
        <is>
          <t>7b3b989f-6013-4a42-882f-521c8d276f93</t>
        </is>
      </c>
      <c r="V4021" t="inlineStr">
        <is>
          <t>SARGOL IMPORT AND EXPORT PRIVATE LIMITED</t>
        </is>
      </c>
      <c r="W4021" t="inlineStr">
        <is>
          <t>ABDCS7935F</t>
        </is>
      </c>
      <c r="X4021" t="n">
        <v>0</v>
      </c>
      <c r="Y4021" t="n">
        <v>0</v>
      </c>
      <c r="Z4021" t="n">
        <v>9083110</v>
      </c>
      <c r="AA4021" t="inlineStr">
        <is>
          <t>LARGE (AMONUM)</t>
        </is>
      </c>
      <c r="AB4021" t="inlineStr">
        <is>
          <t>http://indiausatrade.mea.gov.in/api/public/image/stream?key=products%2F20260902T125528Z-724478-aee83e5b-black-cardamom-cropped.jpg</t>
        </is>
      </c>
      <c r="AC4021" t="inlineStr">
        <is>
          <t>2026-09-02T12:55:28.199Z</t>
        </is>
      </c>
    </row>
    <row r="4022">
      <c r="A4022" t="inlineStr">
        <is>
          <t>07a94259-6088-425d-bdf6-74141a5b13e8</t>
        </is>
      </c>
      <c r="B4022" t="inlineStr">
        <is>
          <t>Coffee Beans and Powder</t>
        </is>
      </c>
      <c r="C4022" t="inlineStr">
        <is>
          <t>0901</t>
        </is>
      </c>
      <c r="E4022" t="inlineStr">
        <is>
          <t>FIXED</t>
        </is>
      </c>
      <c r="F4022" t="n">
        <v>7</v>
      </c>
      <c r="G4022" t="inlineStr">
        <is>
          <t>USD</t>
        </is>
      </c>
      <c r="I4022" t="inlineStr">
        <is>
          <t>Metric Ton</t>
        </is>
      </c>
      <c r="J4022" t="n">
        <v>1</v>
      </c>
      <c r="M4022" t="n">
        <v>0</v>
      </c>
      <c r="N4022" t="n">
        <v>0</v>
      </c>
      <c r="Q4022" t="inlineStr">
        <is>
          <t>11eb2b50-813a-4317-8af0-e237b27fb644</t>
        </is>
      </c>
      <c r="R4022" t="inlineStr">
        <is>
          <t>Coffee, tea, mate and spices</t>
        </is>
      </c>
      <c r="S4022" t="inlineStr">
        <is>
          <t>dd0923d8-7410-4fff-aaed-fcba14efd000</t>
        </is>
      </c>
      <c r="T4022" t="inlineStr">
        <is>
          <t>Coffee, whether or not roasted or decaffeinated; coffee husks and skins; coffee substitutes containing coffee in any proportion</t>
        </is>
      </c>
      <c r="U4022" t="inlineStr">
        <is>
          <t>7b3b989f-6013-4a42-882f-521c8d276f93</t>
        </is>
      </c>
      <c r="V4022" t="inlineStr">
        <is>
          <t>SARGOL IMPORT AND EXPORT PRIVATE LIMITED</t>
        </is>
      </c>
      <c r="W4022" t="inlineStr">
        <is>
          <t>ABDCS7935F</t>
        </is>
      </c>
      <c r="X4022" t="n">
        <v>0</v>
      </c>
      <c r="Y4022" t="n">
        <v>0</v>
      </c>
      <c r="Z4022" t="n">
        <v>9019020</v>
      </c>
      <c r="AA4022" t="inlineStr">
        <is>
          <t>COFFEE SUBSTITUTES CONTAINING COFFEE</t>
        </is>
      </c>
      <c r="AB4022" t="inlineStr">
        <is>
          <t>http://indiausatrade.mea.gov.in/api/public/image/stream?key=products%2F20260902T130214Z-734059-79ac12a4-Double%20Roasted%20Coffee%20Bean%20-%20Arabica-cropped.jpg</t>
        </is>
      </c>
      <c r="AC4022" t="inlineStr">
        <is>
          <t>2026-09-02T13:02:14.576Z</t>
        </is>
      </c>
    </row>
    <row r="4023">
      <c r="A4023" t="inlineStr">
        <is>
          <t>3f3483f3-5900-4c1e-892e-0fe8786d49b7</t>
        </is>
      </c>
      <c r="B4023" t="inlineStr">
        <is>
          <t>Turmeric (Fingers/Grounded)</t>
        </is>
      </c>
      <c r="C4023" t="inlineStr">
        <is>
          <t>Turmeric</t>
        </is>
      </c>
      <c r="E4023" t="inlineStr">
        <is>
          <t>FIXED</t>
        </is>
      </c>
      <c r="F4023" t="n">
        <v>1900</v>
      </c>
      <c r="G4023" t="inlineStr">
        <is>
          <t>USD</t>
        </is>
      </c>
      <c r="I4023" t="inlineStr">
        <is>
          <t>Metric Ton</t>
        </is>
      </c>
      <c r="J4023" t="n">
        <v>1</v>
      </c>
      <c r="M4023" t="n">
        <v>0</v>
      </c>
      <c r="N4023" t="n">
        <v>0</v>
      </c>
      <c r="Q4023" t="inlineStr">
        <is>
          <t>11eb2b50-813a-4317-8af0-e237b27fb644</t>
        </is>
      </c>
      <c r="R4023" t="inlineStr">
        <is>
          <t>Coffee, tea, mate and spices</t>
        </is>
      </c>
      <c r="S4023" t="inlineStr">
        <is>
          <t>3ed23eea-7f40-4692-9d0a-0dc7ca51fb99</t>
        </is>
      </c>
      <c r="T4023" t="inlineStr">
        <is>
          <t>Ginger, saffron, turmeric (curcuma), thyme, bay leaves, curry and other spices</t>
        </is>
      </c>
      <c r="U4023" t="inlineStr">
        <is>
          <t>7b3b989f-6013-4a42-882f-521c8d276f93</t>
        </is>
      </c>
      <c r="V4023" t="inlineStr">
        <is>
          <t>SARGOL IMPORT AND EXPORT PRIVATE LIMITED</t>
        </is>
      </c>
      <c r="W4023" t="inlineStr">
        <is>
          <t>ABDCS7935F</t>
        </is>
      </c>
      <c r="X4023" t="n">
        <v>0</v>
      </c>
      <c r="Y4023" t="n">
        <v>0</v>
      </c>
      <c r="Z4023" t="n">
        <v>9103020</v>
      </c>
      <c r="AA4023" t="inlineStr">
        <is>
          <t>DRIED</t>
        </is>
      </c>
      <c r="AB4023" t="inlineStr">
        <is>
          <t>http://indiausatrade.mea.gov.in/api/public/image/stream?key=products%2F20260831T153754Z-841174-68402ef4-Turmeric%20Powder-cropped.jpg</t>
        </is>
      </c>
      <c r="AC4023" t="inlineStr">
        <is>
          <t>2026-08-31T15:37:54.391Z</t>
        </is>
      </c>
    </row>
    <row r="4024">
      <c r="A4024" t="inlineStr">
        <is>
          <t>31b0dcd1-c89c-4821-be9e-721211e96c49</t>
        </is>
      </c>
      <c r="B4024" t="inlineStr">
        <is>
          <t>Oil Drain Pan</t>
        </is>
      </c>
      <c r="C4024" t="inlineStr">
        <is>
          <t>ODP/4</t>
        </is>
      </c>
      <c r="E4024" t="inlineStr">
        <is>
          <t>FIXED</t>
        </is>
      </c>
      <c r="F4024" t="n">
        <v>3</v>
      </c>
      <c r="G4024" t="inlineStr">
        <is>
          <t>USD</t>
        </is>
      </c>
      <c r="J4024" t="n">
        <v>2000</v>
      </c>
      <c r="M4024" t="n">
        <v>0</v>
      </c>
      <c r="N4024" t="n">
        <v>0</v>
      </c>
      <c r="Q4024" t="inlineStr">
        <is>
          <t>24055375-a41a-454c-96a0-9b6b95ddf41d</t>
        </is>
      </c>
      <c r="R4024" t="inlineStr">
        <is>
          <t>Plastics and articles thereof</t>
        </is>
      </c>
      <c r="S4024" t="inlineStr">
        <is>
          <t>3af1cf03-4a74-4e0b-8ef2-e1081d8b707e</t>
        </is>
      </c>
      <c r="T4024" t="inlineStr">
        <is>
          <t>Articles for the conveyance or packing of goods, of plastics; stoppers, lids, caps and other closures, of plastics</t>
        </is>
      </c>
      <c r="U4024" t="inlineStr">
        <is>
          <t>a58c4a56-a07b-4948-a47d-d530f6bf2c49</t>
        </is>
      </c>
      <c r="V4024" t="inlineStr">
        <is>
          <t>VENKATESHWAR TECHNOPACK INDUSTRIES</t>
        </is>
      </c>
      <c r="W4024" t="inlineStr">
        <is>
          <t>AAQPG6468G</t>
        </is>
      </c>
      <c r="X4024" t="n">
        <v>0</v>
      </c>
      <c r="Y4024" t="n">
        <v>0</v>
      </c>
      <c r="Z4024" t="n">
        <v>39231090</v>
      </c>
      <c r="AA4024" t="inlineStr">
        <is>
          <t>OTHER</t>
        </is>
      </c>
      <c r="AB4024" t="inlineStr">
        <is>
          <t>http://indiausatrade.mea.gov.in/api/public/image/stream?key=products%2F20260907T133346Z-963734-fa5c2d7c-OIL%20DRIP%20PAN-cropped.jpg</t>
        </is>
      </c>
      <c r="AC4024" t="inlineStr">
        <is>
          <t>2026-09-07T13:33:46.652Z</t>
        </is>
      </c>
    </row>
    <row r="4025">
      <c r="A4025" t="inlineStr">
        <is>
          <t>6f9a6a5c-7e71-476f-8f7f-0234c96de119</t>
        </is>
      </c>
      <c r="B4025" t="inlineStr">
        <is>
          <t>Whole Red Chilli</t>
        </is>
      </c>
      <c r="C4025" t="inlineStr">
        <is>
          <t>NBEX00001</t>
        </is>
      </c>
      <c r="E4025" t="inlineStr">
        <is>
          <t>FIXED</t>
        </is>
      </c>
      <c r="F4025" t="n">
        <v>3</v>
      </c>
      <c r="G4025" t="inlineStr">
        <is>
          <t>USD</t>
        </is>
      </c>
      <c r="J4025" t="n">
        <v>1000</v>
      </c>
      <c r="M4025" t="n">
        <v>0</v>
      </c>
      <c r="N4025" t="n">
        <v>0</v>
      </c>
      <c r="Q4025" t="inlineStr">
        <is>
          <t>11eb2b50-813a-4317-8af0-e237b27fb644</t>
        </is>
      </c>
      <c r="R4025" t="inlineStr">
        <is>
          <t>Coffee, tea, mate and spices</t>
        </is>
      </c>
      <c r="S4025" t="inlineStr">
        <is>
          <t>e035b6dc-25a1-4191-a8fc-293cacaf7616</t>
        </is>
      </c>
      <c r="T4025" t="inlineStr">
        <is>
          <t>Pepper of the genus Piper; dried or crushed or ground fruits of the genus Capsicum or of the genus Pimenta</t>
        </is>
      </c>
      <c r="U4025" t="inlineStr">
        <is>
          <t>db74d796-65c4-462d-9dae-54d70f6ee3ef</t>
        </is>
      </c>
      <c r="V4025" t="inlineStr">
        <is>
          <t>NB EXPORTS</t>
        </is>
      </c>
      <c r="W4025" t="inlineStr">
        <is>
          <t>AMHPB8499F</t>
        </is>
      </c>
      <c r="X4025" t="n">
        <v>0</v>
      </c>
      <c r="Y4025" t="n">
        <v>0</v>
      </c>
      <c r="Z4025" t="n">
        <v>9042110</v>
      </c>
      <c r="AA4025" t="inlineStr">
        <is>
          <t>OF GENUS CAPSICUM</t>
        </is>
      </c>
      <c r="AB4025" t="inlineStr">
        <is>
          <t>http://indiausatrade.mea.gov.in/api/public/image/stream?key=products%2F20260907T101638Z-529567-1c57fec4-WhatsApp%20Image%202026-07-09%20at%203.52.44%20PM-cropped.jpg</t>
        </is>
      </c>
      <c r="AC4025" t="inlineStr">
        <is>
          <t>2026-09-07T10:16:38.579Z</t>
        </is>
      </c>
    </row>
    <row r="4026">
      <c r="A4026" t="inlineStr">
        <is>
          <t>87405d7a-99ad-48cb-b018-bfc08dce26f4</t>
        </is>
      </c>
      <c r="B4026" t="inlineStr">
        <is>
          <t>Whole Turmeric</t>
        </is>
      </c>
      <c r="C4026" t="inlineStr">
        <is>
          <t>NBEX00002</t>
        </is>
      </c>
      <c r="E4026" t="inlineStr">
        <is>
          <t>FIXED</t>
        </is>
      </c>
      <c r="F4026" t="n">
        <v>5</v>
      </c>
      <c r="G4026" t="inlineStr">
        <is>
          <t>USD</t>
        </is>
      </c>
      <c r="I4026" t="inlineStr">
        <is>
          <t>Metric Ton</t>
        </is>
      </c>
      <c r="J4026" t="n">
        <v>1000</v>
      </c>
      <c r="M4026" t="n">
        <v>0</v>
      </c>
      <c r="N4026" t="n">
        <v>0</v>
      </c>
      <c r="Q4026" t="inlineStr">
        <is>
          <t>11eb2b50-813a-4317-8af0-e237b27fb644</t>
        </is>
      </c>
      <c r="R4026" t="inlineStr">
        <is>
          <t>Coffee, tea, mate and spices</t>
        </is>
      </c>
      <c r="S4026" t="inlineStr">
        <is>
          <t>3ed23eea-7f40-4692-9d0a-0dc7ca51fb99</t>
        </is>
      </c>
      <c r="T4026" t="inlineStr">
        <is>
          <t>Ginger, saffron, turmeric (curcuma), thyme, bay leaves, curry and other spices</t>
        </is>
      </c>
      <c r="U4026" t="inlineStr">
        <is>
          <t>db74d796-65c4-462d-9dae-54d70f6ee3ef</t>
        </is>
      </c>
      <c r="V4026" t="inlineStr">
        <is>
          <t>NB EXPORTS</t>
        </is>
      </c>
      <c r="W4026" t="inlineStr">
        <is>
          <t>AMHPB8499F</t>
        </is>
      </c>
      <c r="X4026" t="n">
        <v>0</v>
      </c>
      <c r="Y4026" t="n">
        <v>0</v>
      </c>
      <c r="Z4026" t="n">
        <v>9103020</v>
      </c>
      <c r="AA4026" t="inlineStr">
        <is>
          <t>DRIED</t>
        </is>
      </c>
      <c r="AB4026" t="inlineStr">
        <is>
          <t>http://indiausatrade.mea.gov.in/api/public/image/stream?key=products%2F20260907T103549Z-383095-5840b394-Turmeric-compressed-cropped.jpg</t>
        </is>
      </c>
      <c r="AC4026" t="inlineStr">
        <is>
          <t>2026-09-07T10:35:49.421Z</t>
        </is>
      </c>
    </row>
    <row r="4027">
      <c r="A4027" t="inlineStr">
        <is>
          <t>a937202a-fcb3-4866-969f-2fbbee7c14f0</t>
        </is>
      </c>
      <c r="B4027" t="inlineStr">
        <is>
          <t>Turmeric Powder</t>
        </is>
      </c>
      <c r="C4027" t="inlineStr">
        <is>
          <t>NBEX00003</t>
        </is>
      </c>
      <c r="E4027" t="inlineStr">
        <is>
          <t>FIXED</t>
        </is>
      </c>
      <c r="F4027" t="n">
        <v>7</v>
      </c>
      <c r="G4027" t="inlineStr">
        <is>
          <t>USD</t>
        </is>
      </c>
      <c r="I4027" t="inlineStr">
        <is>
          <t>Metric Ton</t>
        </is>
      </c>
      <c r="J4027" t="n">
        <v>1000</v>
      </c>
      <c r="M4027" t="n">
        <v>0</v>
      </c>
      <c r="N4027" t="n">
        <v>0</v>
      </c>
      <c r="Q4027" t="inlineStr">
        <is>
          <t>11eb2b50-813a-4317-8af0-e237b27fb644</t>
        </is>
      </c>
      <c r="R4027" t="inlineStr">
        <is>
          <t>Coffee, tea, mate and spices</t>
        </is>
      </c>
      <c r="S4027" t="inlineStr">
        <is>
          <t>3ed23eea-7f40-4692-9d0a-0dc7ca51fb99</t>
        </is>
      </c>
      <c r="T4027" t="inlineStr">
        <is>
          <t>Ginger, saffron, turmeric (curcuma), thyme, bay leaves, curry and other spices</t>
        </is>
      </c>
      <c r="U4027" t="inlineStr">
        <is>
          <t>db74d796-65c4-462d-9dae-54d70f6ee3ef</t>
        </is>
      </c>
      <c r="V4027" t="inlineStr">
        <is>
          <t>NB EXPORTS</t>
        </is>
      </c>
      <c r="W4027" t="inlineStr">
        <is>
          <t>AMHPB8499F</t>
        </is>
      </c>
      <c r="X4027" t="n">
        <v>0</v>
      </c>
      <c r="Y4027" t="n">
        <v>0</v>
      </c>
      <c r="Z4027" t="n">
        <v>9103030</v>
      </c>
      <c r="AA4027" t="inlineStr">
        <is>
          <t>POWDER</t>
        </is>
      </c>
      <c r="AB4027" t="inlineStr">
        <is>
          <t>http://indiausatrade.mea.gov.in/api/public/image/stream?key=products%2F20260907T102515Z-759643-6eff26df-WhatsApp%20Image%202026-07-09%20at%203.51.21%20PM-cropped.jpg</t>
        </is>
      </c>
      <c r="AC4027" t="inlineStr">
        <is>
          <t>2026-09-07T10:25:15.556Z</t>
        </is>
      </c>
    </row>
    <row r="4028">
      <c r="A4028" t="inlineStr">
        <is>
          <t>fafb8695-6bcc-42d6-bd63-ebe1418e7390</t>
        </is>
      </c>
      <c r="B4028" t="inlineStr">
        <is>
          <t>HOT AIR OVEN</t>
        </is>
      </c>
      <c r="C4028" t="inlineStr">
        <is>
          <t>KL-103D</t>
        </is>
      </c>
      <c r="E4028" t="inlineStr">
        <is>
          <t>FIXED</t>
        </is>
      </c>
      <c r="F4028" t="n">
        <v>250</v>
      </c>
      <c r="G4028" t="inlineStr">
        <is>
          <t>USD</t>
        </is>
      </c>
      <c r="I4028" t="inlineStr">
        <is>
          <t>Unit</t>
        </is>
      </c>
      <c r="J4028" t="n">
        <v>1</v>
      </c>
      <c r="M4028" t="n">
        <v>0</v>
      </c>
      <c r="N4028" t="n">
        <v>0</v>
      </c>
      <c r="Q4028" t="inlineStr">
        <is>
          <t>c892c2fc-ba20-4899-9192-3b2d37742664</t>
        </is>
      </c>
      <c r="R4028" t="inlineStr">
        <is>
          <t>Electrical machinery and equipment and parts thereof, sound recorders and reproducers, television image and sound recorders and reproducers, and parts and accessories of such articles</t>
        </is>
      </c>
      <c r="S4028" t="inlineStr">
        <is>
          <t>ca48d97a-2bf5-4af5-9c60-2bd8d800ccb9</t>
        </is>
      </c>
      <c r="T4028" t="inlineStr">
        <is>
          <t>Industrial or laboratory electric furnaces and ovens (including those functioning by induction or dielectric loss); other industrial or laboratory equipment for the heat treatment of materials by induction or dielectric loss</t>
        </is>
      </c>
      <c r="U4028" t="inlineStr">
        <is>
          <t>2d75ac2c-6c85-4c27-97ac-d1a36066c5b6</t>
        </is>
      </c>
      <c r="V4028" t="inlineStr">
        <is>
          <t>KAY PEE UDYOG</t>
        </is>
      </c>
      <c r="W4028" t="inlineStr">
        <is>
          <t>AKPPJ0763N</t>
        </is>
      </c>
      <c r="X4028" t="n">
        <v>0</v>
      </c>
      <c r="Y4028" t="n">
        <v>0</v>
      </c>
      <c r="Z4028" t="n">
        <v>85141000</v>
      </c>
      <c r="AA4028" t="inlineStr">
        <is>
          <t>INDUSTRIAL OR LABORATORY ELECTRIC FURNACES AND OVENS (INCLUDING THOSE FUNCTIONING BY INDUCTION OR DIELECTRIC LOSS); OTHER INDUSTRIAL OR LABORATORY EQUIPMENT FOR THE HEAT TREATMENT OF MATERIALS BY INDUCTION OR DIELECTRIC LOSS RESISTANCE HEATED FURNACES AND</t>
        </is>
      </c>
      <c r="AB4028" t="inlineStr">
        <is>
          <t>http://indiausatrade.mea.gov.in/api/public/image/stream?key=products%2F20260821T060221Z-769677-acb839b3-Hot%20Air%20Oven%20Deluxe%20model-cropped.png</t>
        </is>
      </c>
      <c r="AC4028" t="inlineStr">
        <is>
          <t>2026-08-21T06:02:21.314Z</t>
        </is>
      </c>
    </row>
    <row r="4029">
      <c r="A4029" t="inlineStr">
        <is>
          <t>c6b9e37c-0131-4f9b-9840-15fd5dfa7c00</t>
        </is>
      </c>
      <c r="B4029" t="inlineStr">
        <is>
          <t>BACTERIOLOGICAL INCUBATOR</t>
        </is>
      </c>
      <c r="C4029" t="inlineStr">
        <is>
          <t>KL-104D</t>
        </is>
      </c>
      <c r="E4029" t="inlineStr">
        <is>
          <t>FIXED</t>
        </is>
      </c>
      <c r="F4029" t="n">
        <v>250</v>
      </c>
      <c r="G4029" t="inlineStr">
        <is>
          <t>USD</t>
        </is>
      </c>
      <c r="I4029" t="inlineStr">
        <is>
          <t>Unit</t>
        </is>
      </c>
      <c r="J4029" t="n">
        <v>1</v>
      </c>
      <c r="M4029" t="n">
        <v>0</v>
      </c>
      <c r="N4029" t="n">
        <v>0</v>
      </c>
      <c r="Q4029" t="inlineStr">
        <is>
          <t>736a17f6-becf-447f-b841-92da473920b6</t>
        </is>
      </c>
      <c r="R4029" t="inlineStr">
        <is>
          <t>Nuclear reactors, boilers, machinery and mechanical appliances; parts thereof</t>
        </is>
      </c>
      <c r="S4029" t="inlineStr">
        <is>
          <t>8806cec4-365b-4853-8e6c-e07d0526f49f</t>
        </is>
      </c>
      <c r="T4029" t="inlineStr">
        <is>
          <t>Machinery, plant or laboratory equipment, whether or not electrically heated (excluding furnaces, ovens and other equipment of heading 8514), for the treatment of materials by a process involving a change of temperature such as heating, cooking, roasti...</t>
        </is>
      </c>
      <c r="U4029" t="inlineStr">
        <is>
          <t>2d75ac2c-6c85-4c27-97ac-d1a36066c5b6</t>
        </is>
      </c>
      <c r="V4029" t="inlineStr">
        <is>
          <t>KAY PEE UDYOG</t>
        </is>
      </c>
      <c r="W4029" t="inlineStr">
        <is>
          <t>AKPPJ0763N</t>
        </is>
      </c>
      <c r="X4029" t="n">
        <v>0</v>
      </c>
      <c r="Y4029" t="n">
        <v>0</v>
      </c>
      <c r="Z4029" t="n">
        <v>84198990</v>
      </c>
      <c r="AA4029" t="inlineStr">
        <is>
          <t>OTHER</t>
        </is>
      </c>
      <c r="AB4029" t="inlineStr">
        <is>
          <t>http://indiausatrade.mea.gov.in/api/public/image/stream?key=products%2F20260822T055511Z-748816-878c743d-Bacteriological%20Incubator%20Deluxe-cropped.png</t>
        </is>
      </c>
      <c r="AC4029" t="inlineStr">
        <is>
          <t>2026-08-22T05:55:11.888Z</t>
        </is>
      </c>
    </row>
    <row r="4030">
      <c r="A4030" t="inlineStr">
        <is>
          <t>031f86db-dc9c-4143-9cc1-fa52a25fe460</t>
        </is>
      </c>
      <c r="B4030" t="inlineStr">
        <is>
          <t>B.O.D. Incubator</t>
        </is>
      </c>
      <c r="C4030" t="inlineStr">
        <is>
          <t>KBD-99</t>
        </is>
      </c>
      <c r="E4030" t="inlineStr">
        <is>
          <t>FIXED</t>
        </is>
      </c>
      <c r="F4030" t="n">
        <v>550</v>
      </c>
      <c r="G4030" t="inlineStr">
        <is>
          <t>USD</t>
        </is>
      </c>
      <c r="I4030" t="inlineStr">
        <is>
          <t>Unit</t>
        </is>
      </c>
      <c r="M4030" t="n">
        <v>0</v>
      </c>
      <c r="N4030" t="n">
        <v>0</v>
      </c>
      <c r="Q4030" t="inlineStr">
        <is>
          <t>736a17f6-becf-447f-b841-92da473920b6</t>
        </is>
      </c>
      <c r="R4030" t="inlineStr">
        <is>
          <t>Nuclear reactors, boilers, machinery and mechanical appliances; parts thereof</t>
        </is>
      </c>
      <c r="S4030" t="inlineStr">
        <is>
          <t>8806cec4-365b-4853-8e6c-e07d0526f49f</t>
        </is>
      </c>
      <c r="T4030" t="inlineStr">
        <is>
          <t>Machinery, plant or laboratory equipment, whether or not electrically heated (excluding furnaces, ovens and other equipment of heading 8514), for the treatment of materials by a process involving a change of temperature such as heating, cooking, roasti...</t>
        </is>
      </c>
      <c r="U4030" t="inlineStr">
        <is>
          <t>2d75ac2c-6c85-4c27-97ac-d1a36066c5b6</t>
        </is>
      </c>
      <c r="V4030" t="inlineStr">
        <is>
          <t>KAY PEE UDYOG</t>
        </is>
      </c>
      <c r="W4030" t="inlineStr">
        <is>
          <t>AKPPJ0763N</t>
        </is>
      </c>
      <c r="X4030" t="n">
        <v>0</v>
      </c>
      <c r="Y4030" t="n">
        <v>0</v>
      </c>
      <c r="Z4030" t="n">
        <v>84198990</v>
      </c>
      <c r="AA4030" t="inlineStr">
        <is>
          <t>OTHER</t>
        </is>
      </c>
      <c r="AB4030" t="inlineStr">
        <is>
          <t>http://indiausatrade.mea.gov.in/api/public/image/stream?key=products%2F20260822T055810Z-601324-58f9e75b-BOD_INCUBATOR-removebg-preview%20(3)%20-%20Copy-cropped.png</t>
        </is>
      </c>
      <c r="AC4030" t="inlineStr">
        <is>
          <t>2026-08-22T05:58:10.005Z</t>
        </is>
      </c>
    </row>
    <row r="4031">
      <c r="A4031" t="inlineStr">
        <is>
          <t>85bb94d2-4105-44c7-a345-b82c2f3d738c</t>
        </is>
      </c>
      <c r="B4031" t="inlineStr">
        <is>
          <t>VERTICAL AUTOCLAVE</t>
        </is>
      </c>
      <c r="C4031" t="inlineStr">
        <is>
          <t>KPA-305</t>
        </is>
      </c>
      <c r="E4031" t="inlineStr">
        <is>
          <t>FIXED</t>
        </is>
      </c>
      <c r="F4031" t="n">
        <v>800</v>
      </c>
      <c r="G4031" t="inlineStr">
        <is>
          <t>USD</t>
        </is>
      </c>
      <c r="I4031" t="inlineStr">
        <is>
          <t>Unit</t>
        </is>
      </c>
      <c r="J4031" t="n">
        <v>1</v>
      </c>
      <c r="M4031" t="n">
        <v>0</v>
      </c>
      <c r="N4031" t="n">
        <v>0</v>
      </c>
      <c r="Q4031" t="inlineStr">
        <is>
          <t>736a17f6-becf-447f-b841-92da473920b6</t>
        </is>
      </c>
      <c r="R4031" t="inlineStr">
        <is>
          <t>Nuclear reactors, boilers, machinery and mechanical appliances; parts thereof</t>
        </is>
      </c>
      <c r="S4031" t="inlineStr">
        <is>
          <t>8806cec4-365b-4853-8e6c-e07d0526f49f</t>
        </is>
      </c>
      <c r="T4031" t="inlineStr">
        <is>
          <t>Machinery, plant or laboratory equipment, whether or not electrically heated (excluding furnaces, ovens and other equipment of heading 8514), for the treatment of materials by a process involving a change of temperature such as heating, cooking, roasti...</t>
        </is>
      </c>
      <c r="U4031" t="inlineStr">
        <is>
          <t>2d75ac2c-6c85-4c27-97ac-d1a36066c5b6</t>
        </is>
      </c>
      <c r="V4031" t="inlineStr">
        <is>
          <t>KAY PEE UDYOG</t>
        </is>
      </c>
      <c r="W4031" t="inlineStr">
        <is>
          <t>AKPPJ0763N</t>
        </is>
      </c>
      <c r="X4031" t="n">
        <v>0</v>
      </c>
      <c r="Y4031" t="n">
        <v>0</v>
      </c>
      <c r="Z4031" t="n">
        <v>84198990</v>
      </c>
      <c r="AA4031" t="inlineStr">
        <is>
          <t>OTHER</t>
        </is>
      </c>
      <c r="AB4031" t="inlineStr">
        <is>
          <t>http://indiausatrade.mea.gov.in/api/public/image/stream?key=products%2F20260822T060940Z-905124-9674b240-1%20(3)-cropped.png</t>
        </is>
      </c>
      <c r="AC4031" t="inlineStr">
        <is>
          <t>2026-08-22T06:09:39.993Z</t>
        </is>
      </c>
    </row>
    <row r="4032">
      <c r="A4032" t="inlineStr">
        <is>
          <t>3a61393f-7ba9-42ff-86ac-9da5d057ca61</t>
        </is>
      </c>
      <c r="B4032" t="inlineStr">
        <is>
          <t>BOD INCUBATOR SHAKER</t>
        </is>
      </c>
      <c r="C4032" t="inlineStr">
        <is>
          <t>KSI-101</t>
        </is>
      </c>
      <c r="E4032" t="inlineStr">
        <is>
          <t>FIXED</t>
        </is>
      </c>
      <c r="F4032" t="n">
        <v>850</v>
      </c>
      <c r="G4032" t="inlineStr">
        <is>
          <t>USD</t>
        </is>
      </c>
      <c r="I4032" t="inlineStr">
        <is>
          <t>Unit</t>
        </is>
      </c>
      <c r="J4032" t="n">
        <v>1</v>
      </c>
      <c r="M4032" t="n">
        <v>0</v>
      </c>
      <c r="N4032" t="n">
        <v>0</v>
      </c>
      <c r="Q4032" t="inlineStr">
        <is>
          <t>736a17f6-becf-447f-b841-92da473920b6</t>
        </is>
      </c>
      <c r="R4032" t="inlineStr">
        <is>
          <t>Nuclear reactors, boilers, machinery and mechanical appliances; parts thereof</t>
        </is>
      </c>
      <c r="S4032" t="inlineStr">
        <is>
          <t>8806cec4-365b-4853-8e6c-e07d0526f49f</t>
        </is>
      </c>
      <c r="T4032" t="inlineStr">
        <is>
          <t>Machinery, plant or laboratory equipment, whether or not electrically heated (excluding furnaces, ovens and other equipment of heading 8514), for the treatment of materials by a process involving a change of temperature such as heating, cooking, roasti...</t>
        </is>
      </c>
      <c r="U4032" t="inlineStr">
        <is>
          <t>2d75ac2c-6c85-4c27-97ac-d1a36066c5b6</t>
        </is>
      </c>
      <c r="V4032" t="inlineStr">
        <is>
          <t>KAY PEE UDYOG</t>
        </is>
      </c>
      <c r="W4032" t="inlineStr">
        <is>
          <t>AKPPJ0763N</t>
        </is>
      </c>
      <c r="X4032" t="n">
        <v>0</v>
      </c>
      <c r="Y4032" t="n">
        <v>0</v>
      </c>
      <c r="Z4032" t="n">
        <v>84198990</v>
      </c>
      <c r="AA4032" t="inlineStr">
        <is>
          <t>OTHER</t>
        </is>
      </c>
      <c r="AB4032" t="inlineStr">
        <is>
          <t>http://indiausatrade.mea.gov.in/api/public/image/stream?key=products%2F20260822T062706Z-874184-672fd6f2-BOD%20INCUBATOR%20SHAKER%20(5)-cropped.png</t>
        </is>
      </c>
      <c r="AC4032" t="inlineStr">
        <is>
          <t>2026-08-22T06:27:06.719Z</t>
        </is>
      </c>
    </row>
    <row r="4033">
      <c r="A4033" t="inlineStr">
        <is>
          <t>ce7a5352-f614-4080-8597-760c74392293</t>
        </is>
      </c>
      <c r="B4033" t="inlineStr">
        <is>
          <t>LAMINAR AIR FLOW</t>
        </is>
      </c>
      <c r="C4033" t="inlineStr">
        <is>
          <t>KLF-09</t>
        </is>
      </c>
      <c r="E4033" t="inlineStr">
        <is>
          <t>FIXED</t>
        </is>
      </c>
      <c r="F4033" t="n">
        <v>400</v>
      </c>
      <c r="G4033" t="inlineStr">
        <is>
          <t>USD</t>
        </is>
      </c>
      <c r="I4033" t="inlineStr">
        <is>
          <t>Unit</t>
        </is>
      </c>
      <c r="M4033" t="n">
        <v>0</v>
      </c>
      <c r="N4033" t="n">
        <v>0</v>
      </c>
      <c r="Q4033" t="inlineStr">
        <is>
          <t>736a17f6-becf-447f-b841-92da473920b6</t>
        </is>
      </c>
      <c r="R4033" t="inlineStr">
        <is>
          <t>Nuclear reactors, boilers, machinery and mechanical appliances; parts thereof</t>
        </is>
      </c>
      <c r="S4033" t="inlineStr">
        <is>
          <t>8806cec4-365b-4853-8e6c-e07d0526f49f</t>
        </is>
      </c>
      <c r="T4033" t="inlineStr">
        <is>
          <t>Machinery, plant or laboratory equipment, whether or not electrically heated (excluding furnaces, ovens and other equipment of heading 8514), for the treatment of materials by a process involving a change of temperature such as heating, cooking, roasti...</t>
        </is>
      </c>
      <c r="U4033" t="inlineStr">
        <is>
          <t>2d75ac2c-6c85-4c27-97ac-d1a36066c5b6</t>
        </is>
      </c>
      <c r="V4033" t="inlineStr">
        <is>
          <t>KAY PEE UDYOG</t>
        </is>
      </c>
      <c r="W4033" t="inlineStr">
        <is>
          <t>AKPPJ0763N</t>
        </is>
      </c>
      <c r="X4033" t="n">
        <v>0</v>
      </c>
      <c r="Y4033" t="n">
        <v>0</v>
      </c>
      <c r="Z4033" t="n">
        <v>84192090</v>
      </c>
      <c r="AA4033" t="inlineStr">
        <is>
          <t>OTHER</t>
        </is>
      </c>
      <c r="AB4033" t="inlineStr">
        <is>
          <t>http://indiausatrade.mea.gov.in/api/public/image/stream?key=products%2F20260822T063440Z-762010-2e191550-Laminar%20Air%20Flow%20(5)-cropped.jpg</t>
        </is>
      </c>
      <c r="AC4033" t="inlineStr">
        <is>
          <t>2026-08-22T06:34:40.410Z</t>
        </is>
      </c>
    </row>
    <row r="4034">
      <c r="A4034" t="inlineStr">
        <is>
          <t>5f55860f-d82a-4df6-a938-8dc230972654</t>
        </is>
      </c>
      <c r="B4034" t="inlineStr">
        <is>
          <t>BIO SAFETY CABINET</t>
        </is>
      </c>
      <c r="C4034" t="inlineStr">
        <is>
          <t>KBS-250</t>
        </is>
      </c>
      <c r="E4034" t="inlineStr">
        <is>
          <t>FIXED</t>
        </is>
      </c>
      <c r="F4034" t="n">
        <v>550</v>
      </c>
      <c r="G4034" t="inlineStr">
        <is>
          <t>USD</t>
        </is>
      </c>
      <c r="I4034" t="inlineStr">
        <is>
          <t>Unit</t>
        </is>
      </c>
      <c r="J4034" t="n">
        <v>1</v>
      </c>
      <c r="M4034" t="n">
        <v>0</v>
      </c>
      <c r="N4034" t="n">
        <v>0</v>
      </c>
      <c r="Q4034" t="inlineStr">
        <is>
          <t>736a17f6-becf-447f-b841-92da473920b6</t>
        </is>
      </c>
      <c r="R4034" t="inlineStr">
        <is>
          <t>Nuclear reactors, boilers, machinery and mechanical appliances; parts thereof</t>
        </is>
      </c>
      <c r="S4034" t="inlineStr">
        <is>
          <t>8806cec4-365b-4853-8e6c-e07d0526f49f</t>
        </is>
      </c>
      <c r="T4034" t="inlineStr">
        <is>
          <t>Machinery, plant or laboratory equipment, whether or not electrically heated (excluding furnaces, ovens and other equipment of heading 8514), for the treatment of materials by a process involving a change of temperature such as heating, cooking, roasti...</t>
        </is>
      </c>
      <c r="U4034" t="inlineStr">
        <is>
          <t>2d75ac2c-6c85-4c27-97ac-d1a36066c5b6</t>
        </is>
      </c>
      <c r="V4034" t="inlineStr">
        <is>
          <t>KAY PEE UDYOG</t>
        </is>
      </c>
      <c r="W4034" t="inlineStr">
        <is>
          <t>AKPPJ0763N</t>
        </is>
      </c>
      <c r="X4034" t="n">
        <v>0</v>
      </c>
      <c r="Y4034" t="n">
        <v>0</v>
      </c>
      <c r="Z4034" t="n">
        <v>84192090</v>
      </c>
      <c r="AA4034" t="inlineStr">
        <is>
          <t>OTHER</t>
        </is>
      </c>
      <c r="AB4034" t="inlineStr">
        <is>
          <t>http://indiausatrade.mea.gov.in/api/public/image/stream?key=products%2F20260822T064933Z-865578-67143200-BIOSAFETY_CABINET_A2_SS-removebg-preview-cropped.png</t>
        </is>
      </c>
      <c r="AC4034" t="inlineStr">
        <is>
          <t>2026-08-22T06:49:33.230Z</t>
        </is>
      </c>
    </row>
    <row r="4035">
      <c r="A4035" t="inlineStr">
        <is>
          <t>1efc1669-d9bf-4573-80f1-974e3bd509ad</t>
        </is>
      </c>
      <c r="B4035" t="inlineStr">
        <is>
          <t>STABILITY CHAMBER</t>
        </is>
      </c>
      <c r="C4035" t="inlineStr">
        <is>
          <t>KSC-919</t>
        </is>
      </c>
      <c r="E4035" t="inlineStr">
        <is>
          <t>FIXED</t>
        </is>
      </c>
      <c r="F4035" t="n">
        <v>1300</v>
      </c>
      <c r="G4035" t="inlineStr">
        <is>
          <t>USD</t>
        </is>
      </c>
      <c r="I4035" t="inlineStr">
        <is>
          <t>Unit</t>
        </is>
      </c>
      <c r="J4035" t="n">
        <v>1</v>
      </c>
      <c r="M4035" t="n">
        <v>0</v>
      </c>
      <c r="N4035" t="n">
        <v>0</v>
      </c>
      <c r="Q4035" t="inlineStr">
        <is>
          <t>736a17f6-becf-447f-b841-92da473920b6</t>
        </is>
      </c>
      <c r="R4035" t="inlineStr">
        <is>
          <t>Nuclear reactors, boilers, machinery and mechanical appliances; parts thereof</t>
        </is>
      </c>
      <c r="S4035" t="inlineStr">
        <is>
          <t>8806cec4-365b-4853-8e6c-e07d0526f49f</t>
        </is>
      </c>
      <c r="T4035" t="inlineStr">
        <is>
          <t>Machinery, plant or laboratory equipment, whether or not electrically heated (excluding furnaces, ovens and other equipment of heading 8514), for the treatment of materials by a process involving a change of temperature such as heating, cooking, roasti...</t>
        </is>
      </c>
      <c r="U4035" t="inlineStr">
        <is>
          <t>2d75ac2c-6c85-4c27-97ac-d1a36066c5b6</t>
        </is>
      </c>
      <c r="V4035" t="inlineStr">
        <is>
          <t>KAY PEE UDYOG</t>
        </is>
      </c>
      <c r="W4035" t="inlineStr">
        <is>
          <t>AKPPJ0763N</t>
        </is>
      </c>
      <c r="X4035" t="n">
        <v>0</v>
      </c>
      <c r="Y4035" t="n">
        <v>0</v>
      </c>
      <c r="Z4035" t="n">
        <v>84198990</v>
      </c>
      <c r="AA4035" t="inlineStr">
        <is>
          <t>OTHER</t>
        </is>
      </c>
      <c r="AB4035" t="inlineStr">
        <is>
          <t>http://indiausatrade.mea.gov.in/api/public/image/stream?key=products%2F20260822T063942Z-167284-a61ab827-Stability_Chamber__2_-removebg-preview%20(2)-cropped.png</t>
        </is>
      </c>
      <c r="AC4035" t="inlineStr">
        <is>
          <t>2026-08-22T06:39:41.999Z</t>
        </is>
      </c>
    </row>
    <row r="4036">
      <c r="A4036" t="inlineStr">
        <is>
          <t>c1d2183e-4e83-4564-a74c-0339dd6f6e78</t>
        </is>
      </c>
      <c r="B4036" t="inlineStr">
        <is>
          <t>Water Bath Serological</t>
        </is>
      </c>
      <c r="C4036" t="inlineStr">
        <is>
          <t>KW-202(B)</t>
        </is>
      </c>
      <c r="E4036" t="inlineStr">
        <is>
          <t>FIXED</t>
        </is>
      </c>
      <c r="F4036" t="n">
        <v>40</v>
      </c>
      <c r="G4036" t="inlineStr">
        <is>
          <t>USD</t>
        </is>
      </c>
      <c r="J4036" t="n">
        <v>1</v>
      </c>
      <c r="M4036" t="n">
        <v>0</v>
      </c>
      <c r="N4036" t="n">
        <v>0</v>
      </c>
      <c r="Q4036" t="inlineStr">
        <is>
          <t>736a17f6-becf-447f-b841-92da473920b6</t>
        </is>
      </c>
      <c r="R4036" t="inlineStr">
        <is>
          <t>Nuclear reactors, boilers, machinery and mechanical appliances; parts thereof</t>
        </is>
      </c>
      <c r="S4036" t="inlineStr">
        <is>
          <t>8806cec4-365b-4853-8e6c-e07d0526f49f</t>
        </is>
      </c>
      <c r="T4036" t="inlineStr">
        <is>
          <t>Machinery, plant or laboratory equipment, whether or not electrically heated (excluding furnaces, ovens and other equipment of heading 8514), for the treatment of materials by a process involving a change of temperature such as heating, cooking, roasti...</t>
        </is>
      </c>
      <c r="U4036" t="inlineStr">
        <is>
          <t>2d75ac2c-6c85-4c27-97ac-d1a36066c5b6</t>
        </is>
      </c>
      <c r="V4036" t="inlineStr">
        <is>
          <t>KAY PEE UDYOG</t>
        </is>
      </c>
      <c r="W4036" t="inlineStr">
        <is>
          <t>AKPPJ0763N</t>
        </is>
      </c>
      <c r="X4036" t="n">
        <v>0</v>
      </c>
      <c r="Y4036" t="n">
        <v>0</v>
      </c>
      <c r="Z4036" t="n">
        <v>84199090</v>
      </c>
      <c r="AA4036" t="inlineStr">
        <is>
          <t>OTHER</t>
        </is>
      </c>
      <c r="AB4036" t="inlineStr">
        <is>
          <t>http://indiausatrade.mea.gov.in/api/public/image/stream?key=products%2F20260901T071414Z-394173-8ab1932d-Water%20Bath%20Searological%20LED2-cropped.png</t>
        </is>
      </c>
      <c r="AC4036" t="inlineStr">
        <is>
          <t>2026-09-01T07:14:14.484Z</t>
        </is>
      </c>
    </row>
    <row r="4037">
      <c r="A4037" t="inlineStr">
        <is>
          <t>84812a74-7186-45bd-86fa-d12c09ed1957</t>
        </is>
      </c>
      <c r="B4037" t="inlineStr">
        <is>
          <t>Makhana (Fox Nut)</t>
        </is>
      </c>
      <c r="C4037" t="inlineStr">
        <is>
          <t>MAK-PLN-500G</t>
        </is>
      </c>
      <c r="E4037" t="inlineStr">
        <is>
          <t>FIXED</t>
        </is>
      </c>
      <c r="F4037" t="n">
        <v>0</v>
      </c>
      <c r="G4037" t="inlineStr">
        <is>
          <t>USD</t>
        </is>
      </c>
      <c r="I4037" t="inlineStr">
        <is>
          <t>Kilogram</t>
        </is>
      </c>
      <c r="M4037" t="n">
        <v>0</v>
      </c>
      <c r="N4037" t="n">
        <v>0</v>
      </c>
      <c r="Q4037" t="inlineStr">
        <is>
          <t>cbb6a257-c33e-47a6-8bd0-4786215bee87</t>
        </is>
      </c>
      <c r="R4037" t="inlineStr">
        <is>
          <t>Preparations of vegetables, fruit, nuts or other parts of plants</t>
        </is>
      </c>
      <c r="S4037" t="inlineStr">
        <is>
          <t>810d7f34-d97c-4994-b85f-99dd258f1f42</t>
        </is>
      </c>
      <c r="T4037" t="inlineStr">
        <is>
          <t>Fruit, nuts and other edible parts of plants, otherwise prepared or preserved, whether or not containing added sugar or other sweetening matter or spirit, not elsewhere specified or included</t>
        </is>
      </c>
      <c r="U4037" t="inlineStr">
        <is>
          <t>432dcfba-922a-41a4-9a42-c9d2df97eab8</t>
        </is>
      </c>
      <c r="V4037" t="inlineStr">
        <is>
          <t>EVERGREEN AGRO TRADE PRIVATE LIMITED</t>
        </is>
      </c>
      <c r="W4037" t="inlineStr">
        <is>
          <t>AAJCE7455R</t>
        </is>
      </c>
      <c r="X4037" t="n">
        <v>0</v>
      </c>
      <c r="Y4037" t="n">
        <v>0</v>
      </c>
      <c r="Z4037" t="n">
        <v>20081921</v>
      </c>
      <c r="AA4037" t="inlineStr">
        <is>
          <t>Popped</t>
        </is>
      </c>
      <c r="AB4037" t="inlineStr">
        <is>
          <t>http://indiausatrade.mea.gov.in/api/public/image/stream?key=products%2F20260819T180527Z-172760-11282b22-Makhana-cropped.jpg</t>
        </is>
      </c>
      <c r="AC4037" t="inlineStr">
        <is>
          <t>2026-08-19T18:05:27.357Z</t>
        </is>
      </c>
    </row>
    <row r="4038">
      <c r="A4038" t="inlineStr">
        <is>
          <t>db6df156-8b6e-425f-a1f2-5a528601b89b</t>
        </is>
      </c>
      <c r="B4038" t="inlineStr">
        <is>
          <t>Green Chillies</t>
        </is>
      </c>
      <c r="C4038" t="inlineStr">
        <is>
          <t>EAT-GCH-FRESH-001</t>
        </is>
      </c>
      <c r="E4038" t="inlineStr">
        <is>
          <t>FIXED</t>
        </is>
      </c>
      <c r="F4038" t="n">
        <v>1250</v>
      </c>
      <c r="G4038" t="inlineStr">
        <is>
          <t>USD</t>
        </is>
      </c>
      <c r="I4038" t="inlineStr">
        <is>
          <t>Kilogram</t>
        </is>
      </c>
      <c r="J4038" t="n">
        <v>1000</v>
      </c>
      <c r="M4038" t="n">
        <v>0</v>
      </c>
      <c r="N4038" t="n">
        <v>0</v>
      </c>
      <c r="Q4038" t="inlineStr">
        <is>
          <t>5a733b71-4c55-41f2-8a65-241ce15bee20</t>
        </is>
      </c>
      <c r="R4038" t="inlineStr">
        <is>
          <t>Edible vegetables and certain roots and tubers</t>
        </is>
      </c>
      <c r="S4038" t="inlineStr">
        <is>
          <t>b2bba525-a778-4e03-bb3b-9a65f1577765</t>
        </is>
      </c>
      <c r="T4038" t="inlineStr">
        <is>
          <t>Other vegetables, fresh or chilled</t>
        </is>
      </c>
      <c r="U4038" t="inlineStr">
        <is>
          <t>432dcfba-922a-41a4-9a42-c9d2df97eab8</t>
        </is>
      </c>
      <c r="V4038" t="inlineStr">
        <is>
          <t>EVERGREEN AGRO TRADE PRIVATE LIMITED</t>
        </is>
      </c>
      <c r="W4038" t="inlineStr">
        <is>
          <t>AAJCE7455R</t>
        </is>
      </c>
      <c r="X4038" t="n">
        <v>0</v>
      </c>
      <c r="Y4038" t="n">
        <v>0</v>
      </c>
      <c r="Z4038" t="n">
        <v>7096010</v>
      </c>
      <c r="AA4038" t="inlineStr">
        <is>
          <t>GREEN CHILLY</t>
        </is>
      </c>
      <c r="AB4038" t="inlineStr">
        <is>
          <t>http://indiausatrade.mea.gov.in/api/public/image/stream?key=products%2F20260822T083156Z-697292-1a3072b7-Chillis-cropped.jpg</t>
        </is>
      </c>
      <c r="AC4038" t="inlineStr">
        <is>
          <t>2026-08-22T08:31:56.387Z</t>
        </is>
      </c>
    </row>
    <row r="4039">
      <c r="A4039" t="inlineStr">
        <is>
          <t>dbf4ae79-c152-436e-ab47-7212b87a32d8</t>
        </is>
      </c>
      <c r="B4039" t="inlineStr">
        <is>
          <t>Ginger &amp; Ginger Powder</t>
        </is>
      </c>
      <c r="C4039" t="inlineStr">
        <is>
          <t>EAT-GIN-FRESH-001</t>
        </is>
      </c>
      <c r="E4039" t="inlineStr">
        <is>
          <t>FIXED</t>
        </is>
      </c>
      <c r="F4039" t="n">
        <v>900</v>
      </c>
      <c r="G4039" t="inlineStr">
        <is>
          <t>USD</t>
        </is>
      </c>
      <c r="I4039" t="inlineStr">
        <is>
          <t>Kilogram</t>
        </is>
      </c>
      <c r="J4039" t="n">
        <v>1000</v>
      </c>
      <c r="M4039" t="n">
        <v>0</v>
      </c>
      <c r="N4039" t="n">
        <v>0</v>
      </c>
      <c r="Q4039" t="inlineStr">
        <is>
          <t>11eb2b50-813a-4317-8af0-e237b27fb644</t>
        </is>
      </c>
      <c r="R4039" t="inlineStr">
        <is>
          <t>Coffee, tea, mate and spices</t>
        </is>
      </c>
      <c r="S4039" t="inlineStr">
        <is>
          <t>3ed23eea-7f40-4692-9d0a-0dc7ca51fb99</t>
        </is>
      </c>
      <c r="T4039" t="inlineStr">
        <is>
          <t>Ginger, saffron, turmeric (curcuma), thyme, bay leaves, curry and other spices</t>
        </is>
      </c>
      <c r="U4039" t="inlineStr">
        <is>
          <t>432dcfba-922a-41a4-9a42-c9d2df97eab8</t>
        </is>
      </c>
      <c r="V4039" t="inlineStr">
        <is>
          <t>EVERGREEN AGRO TRADE PRIVATE LIMITED</t>
        </is>
      </c>
      <c r="W4039" t="inlineStr">
        <is>
          <t>AAJCE7455R</t>
        </is>
      </c>
      <c r="X4039" t="n">
        <v>0</v>
      </c>
      <c r="Y4039" t="n">
        <v>0</v>
      </c>
      <c r="Z4039" t="n">
        <v>9101110</v>
      </c>
      <c r="AA4039" t="inlineStr">
        <is>
          <t>FRESH</t>
        </is>
      </c>
      <c r="AB4039" t="inlineStr">
        <is>
          <t>http://indiausatrade.mea.gov.in/api/public/image/stream?key=products%2F20260822T080611Z-711320-e3f5d98f-ginger-cropped.jpg</t>
        </is>
      </c>
      <c r="AC4039" t="inlineStr">
        <is>
          <t>2026-08-22T08:06:11.046Z</t>
        </is>
      </c>
    </row>
    <row r="4040">
      <c r="A4040" t="inlineStr">
        <is>
          <t>81e26883-9cd8-49cd-a7f8-939f333f7ac9</t>
        </is>
      </c>
      <c r="B4040" t="inlineStr">
        <is>
          <t>Rice</t>
        </is>
      </c>
      <c r="C4040" t="inlineStr">
        <is>
          <t>EAT-RICE-1121-RW,EAT-RICE-LGB,  ETC.</t>
        </is>
      </c>
      <c r="E4040" t="inlineStr">
        <is>
          <t>FIXED</t>
        </is>
      </c>
      <c r="F4040" t="n">
        <v>1200</v>
      </c>
      <c r="G4040" t="inlineStr">
        <is>
          <t>USD</t>
        </is>
      </c>
      <c r="I4040" t="inlineStr">
        <is>
          <t>Kilogram</t>
        </is>
      </c>
      <c r="J4040" t="n">
        <v>5000</v>
      </c>
      <c r="M4040" t="n">
        <v>0</v>
      </c>
      <c r="N4040" t="n">
        <v>0</v>
      </c>
      <c r="Q4040" t="inlineStr">
        <is>
          <t>890dd873-cb6a-4f34-a326-a26e8e217ae2</t>
        </is>
      </c>
      <c r="R4040" t="inlineStr">
        <is>
          <t>Cereals</t>
        </is>
      </c>
      <c r="S4040" t="inlineStr">
        <is>
          <t>e31295bc-9c98-4744-84a1-71024e358e79</t>
        </is>
      </c>
      <c r="T4040" t="inlineStr">
        <is>
          <t>Rice</t>
        </is>
      </c>
      <c r="U4040" t="inlineStr">
        <is>
          <t>432dcfba-922a-41a4-9a42-c9d2df97eab8</t>
        </is>
      </c>
      <c r="V4040" t="inlineStr">
        <is>
          <t>EVERGREEN AGRO TRADE PRIVATE LIMITED</t>
        </is>
      </c>
      <c r="W4040" t="inlineStr">
        <is>
          <t>AAJCE7455R</t>
        </is>
      </c>
      <c r="X4040" t="n">
        <v>0</v>
      </c>
      <c r="Y4040" t="n">
        <v>0</v>
      </c>
      <c r="Z4040" t="n">
        <v>10063012</v>
      </c>
      <c r="AA4040" t="inlineStr">
        <is>
          <t>Basmati Rice</t>
        </is>
      </c>
      <c r="AB4040" t="inlineStr">
        <is>
          <t>http://indiausatrade.mea.gov.in/api/public/image/stream?key=products%2F20260822T073554Z-289268-1810e171-Rice-cropped.jpg</t>
        </is>
      </c>
      <c r="AC4040" t="inlineStr">
        <is>
          <t>2026-08-22T07:35:54.672Z</t>
        </is>
      </c>
    </row>
    <row r="4041">
      <c r="A4041" t="inlineStr">
        <is>
          <t>921f9b28-b41b-4f43-8128-25a0d17062ff</t>
        </is>
      </c>
      <c r="B4041" t="inlineStr">
        <is>
          <t>Indian Spices</t>
        </is>
      </c>
      <c r="C4041" t="inlineStr">
        <is>
          <t>EAT-SPC-001</t>
        </is>
      </c>
      <c r="E4041" t="inlineStr">
        <is>
          <t>FIXED</t>
        </is>
      </c>
      <c r="F4041" t="n">
        <v>300</v>
      </c>
      <c r="G4041" t="inlineStr">
        <is>
          <t>USD</t>
        </is>
      </c>
      <c r="I4041" t="inlineStr">
        <is>
          <t>Kilogram</t>
        </is>
      </c>
      <c r="J4041" t="n">
        <v>100</v>
      </c>
      <c r="M4041" t="n">
        <v>0</v>
      </c>
      <c r="N4041" t="n">
        <v>0</v>
      </c>
      <c r="Q4041" t="inlineStr">
        <is>
          <t>11eb2b50-813a-4317-8af0-e237b27fb644</t>
        </is>
      </c>
      <c r="R4041" t="inlineStr">
        <is>
          <t>Coffee, tea, mate and spices</t>
        </is>
      </c>
      <c r="S4041" t="inlineStr">
        <is>
          <t>3ed23eea-7f40-4692-9d0a-0dc7ca51fb99</t>
        </is>
      </c>
      <c r="T4041" t="inlineStr">
        <is>
          <t>Ginger, saffron, turmeric (curcuma), thyme, bay leaves, curry and other spices</t>
        </is>
      </c>
      <c r="U4041" t="inlineStr">
        <is>
          <t>432dcfba-922a-41a4-9a42-c9d2df97eab8</t>
        </is>
      </c>
      <c r="V4041" t="inlineStr">
        <is>
          <t>EVERGREEN AGRO TRADE PRIVATE LIMITED</t>
        </is>
      </c>
      <c r="W4041" t="inlineStr">
        <is>
          <t>AAJCE7455R</t>
        </is>
      </c>
      <c r="X4041" t="n">
        <v>0</v>
      </c>
      <c r="Y4041" t="n">
        <v>0</v>
      </c>
      <c r="Z4041" t="n">
        <v>9109939</v>
      </c>
      <c r="AA4041" t="inlineStr">
        <is>
          <t>GINGER, SAFFRON, TURMERIC (CURCUMA), THYME, BAY LEAVES, CURRY AND OTHER SPICES Other spices : Other : Husk : Other</t>
        </is>
      </c>
      <c r="AB4041" t="inlineStr">
        <is>
          <t>http://indiausatrade.mea.gov.in/api/public/image/stream?key=products%2F20260822T085851Z-256473-27f3be21-Spices-cropped.jpg</t>
        </is>
      </c>
      <c r="AC4041" t="inlineStr">
        <is>
          <t>2026-08-22T08:58:51.651Z</t>
        </is>
      </c>
    </row>
    <row r="4042">
      <c r="A4042" t="inlineStr">
        <is>
          <t>0f85e320-bfc9-4c59-ad69-2f3e21d0f488</t>
        </is>
      </c>
      <c r="B4042" t="inlineStr">
        <is>
          <t>Frozen Vegetables</t>
        </is>
      </c>
      <c r="C4042" t="inlineStr">
        <is>
          <t>EAT-FMV-001</t>
        </is>
      </c>
      <c r="E4042" t="inlineStr">
        <is>
          <t>FIXED</t>
        </is>
      </c>
      <c r="F4042" t="n">
        <v>1300</v>
      </c>
      <c r="G4042" t="inlineStr">
        <is>
          <t>USD</t>
        </is>
      </c>
      <c r="I4042" t="inlineStr">
        <is>
          <t>Kilogram</t>
        </is>
      </c>
      <c r="J4042" t="n">
        <v>1000</v>
      </c>
      <c r="M4042" t="n">
        <v>0</v>
      </c>
      <c r="N4042" t="n">
        <v>0</v>
      </c>
      <c r="Q4042" t="inlineStr">
        <is>
          <t>5a733b71-4c55-41f2-8a65-241ce15bee20</t>
        </is>
      </c>
      <c r="R4042" t="inlineStr">
        <is>
          <t>Edible vegetables and certain roots and tubers</t>
        </is>
      </c>
      <c r="S4042" t="inlineStr">
        <is>
          <t>81977e39-ace6-49f4-b93e-352a95ac6c75</t>
        </is>
      </c>
      <c r="T4042" t="inlineStr">
        <is>
          <t>Vegetables (uncooked or cooked by steaming or boiling in water), frozen</t>
        </is>
      </c>
      <c r="U4042" t="inlineStr">
        <is>
          <t>432dcfba-922a-41a4-9a42-c9d2df97eab8</t>
        </is>
      </c>
      <c r="V4042" t="inlineStr">
        <is>
          <t>EVERGREEN AGRO TRADE PRIVATE LIMITED</t>
        </is>
      </c>
      <c r="W4042" t="inlineStr">
        <is>
          <t>AAJCE7455R</t>
        </is>
      </c>
      <c r="X4042" t="n">
        <v>0</v>
      </c>
      <c r="Y4042" t="n">
        <v>0</v>
      </c>
      <c r="Z4042" t="n">
        <v>7109000</v>
      </c>
      <c r="AA4042" t="inlineStr">
        <is>
          <t>MIXTURES OF VEGETABLES</t>
        </is>
      </c>
      <c r="AB4042" t="inlineStr">
        <is>
          <t>http://indiausatrade.mea.gov.in/api/public/image/stream?key=products%2F20260822T092602Z-296673-e5611db6-Frozen%20Vegetables-cropped.jpg</t>
        </is>
      </c>
      <c r="AC4042" t="inlineStr">
        <is>
          <t>2026-08-22T09:26:02.858Z</t>
        </is>
      </c>
    </row>
    <row r="4043">
      <c r="A4043" t="inlineStr">
        <is>
          <t>5c0ce0da-fed5-48d2-951e-637595c25634</t>
        </is>
      </c>
      <c r="B4043" t="inlineStr">
        <is>
          <t>EXTRA VIRGIN COCONUT OIL CAPSULES</t>
        </is>
      </c>
      <c r="C4043" t="inlineStr">
        <is>
          <t>TJN002</t>
        </is>
      </c>
      <c r="E4043" t="inlineStr">
        <is>
          <t>FIXED</t>
        </is>
      </c>
      <c r="F4043" t="n">
        <v>18</v>
      </c>
      <c r="G4043" t="inlineStr">
        <is>
          <t>USD</t>
        </is>
      </c>
      <c r="I4043" t="inlineStr">
        <is>
          <t>Pack</t>
        </is>
      </c>
      <c r="J4043" t="n">
        <v>2000</v>
      </c>
      <c r="M4043" t="n">
        <v>0</v>
      </c>
      <c r="N4043" t="n">
        <v>0</v>
      </c>
      <c r="Q4043" t="inlineStr">
        <is>
          <t>b0cf0d21-e2d0-4e10-b5da-2656da3d62b8</t>
        </is>
      </c>
      <c r="R4043" t="inlineStr">
        <is>
          <t>ANIMAL, VEGETABLE OR MICROBIAL FATS AND OILS AND THEIR CLEAVAGE PRODUCTS</t>
        </is>
      </c>
      <c r="S4043" t="inlineStr">
        <is>
          <t>d0aa244c-77fd-4d06-85f7-402a14a3c982</t>
        </is>
      </c>
      <c r="T4043" t="inlineStr">
        <is>
          <t>Coconut (copra), palm kernel or babassu oil and fractions thereof, whether or not refined, but not chemically modified</t>
        </is>
      </c>
      <c r="U4043" t="inlineStr">
        <is>
          <t>a1fb385d-c8b4-422f-9c30-85d5fbd0e2a4</t>
        </is>
      </c>
      <c r="V4043" t="inlineStr">
        <is>
          <t>JASVIN &amp; KRUSH LLP</t>
        </is>
      </c>
      <c r="W4043" t="inlineStr">
        <is>
          <t>AAVFJ3881B</t>
        </is>
      </c>
      <c r="X4043" t="n">
        <v>0</v>
      </c>
      <c r="Y4043" t="n">
        <v>0</v>
      </c>
      <c r="Z4043" t="n">
        <v>15131900</v>
      </c>
      <c r="AA4043" t="inlineStr">
        <is>
          <t>OTHER</t>
        </is>
      </c>
      <c r="AB4043" t="inlineStr">
        <is>
          <t>http://indiausatrade.mea.gov.in/api/public/image/stream?key=products%2F20260902T085159Z-307954-3eeac757-TJs%20Natural%20EVCO%20Capsules-cropped.jpg</t>
        </is>
      </c>
      <c r="AC4043" t="inlineStr">
        <is>
          <t>2026-09-02T08:51:59.963Z</t>
        </is>
      </c>
    </row>
    <row r="4044">
      <c r="A4044" t="inlineStr">
        <is>
          <t>1aeed56d-95aa-4332-9d44-a35075d4d47b</t>
        </is>
      </c>
      <c r="B4044" t="inlineStr">
        <is>
          <t>EXTRA VIRGIN COCONUT OIL</t>
        </is>
      </c>
      <c r="C4044" t="inlineStr">
        <is>
          <t>TJN001</t>
        </is>
      </c>
      <c r="E4044" t="inlineStr">
        <is>
          <t>FIXED</t>
        </is>
      </c>
      <c r="F4044" t="n">
        <v>2</v>
      </c>
      <c r="G4044" t="inlineStr">
        <is>
          <t>USD</t>
        </is>
      </c>
      <c r="I4044" t="inlineStr">
        <is>
          <t>Unit</t>
        </is>
      </c>
      <c r="J4044" t="n">
        <v>4000</v>
      </c>
      <c r="M4044" t="n">
        <v>0</v>
      </c>
      <c r="N4044" t="n">
        <v>0</v>
      </c>
      <c r="Q4044" t="inlineStr">
        <is>
          <t>b0cf0d21-e2d0-4e10-b5da-2656da3d62b8</t>
        </is>
      </c>
      <c r="R4044" t="inlineStr">
        <is>
          <t>ANIMAL, VEGETABLE OR MICROBIAL FATS AND OILS AND THEIR CLEAVAGE PRODUCTS</t>
        </is>
      </c>
      <c r="S4044" t="inlineStr">
        <is>
          <t>d0aa244c-77fd-4d06-85f7-402a14a3c982</t>
        </is>
      </c>
      <c r="T4044" t="inlineStr">
        <is>
          <t>Coconut (copra), palm kernel or babassu oil and fractions thereof, whether or not refined, but not chemically modified</t>
        </is>
      </c>
      <c r="U4044" t="inlineStr">
        <is>
          <t>a1fb385d-c8b4-422f-9c30-85d5fbd0e2a4</t>
        </is>
      </c>
      <c r="V4044" t="inlineStr">
        <is>
          <t>JASVIN &amp; KRUSH LLP</t>
        </is>
      </c>
      <c r="W4044" t="inlineStr">
        <is>
          <t>AAVFJ3881B</t>
        </is>
      </c>
      <c r="X4044" t="n">
        <v>0</v>
      </c>
      <c r="Y4044" t="n">
        <v>0</v>
      </c>
      <c r="Z4044" t="n">
        <v>15131900</v>
      </c>
      <c r="AA4044" t="inlineStr">
        <is>
          <t>OTHER</t>
        </is>
      </c>
      <c r="AB4044" t="inlineStr">
        <is>
          <t>http://indiausatrade.mea.gov.in/api/public/image/stream?key=products%2F20260902T073233Z-819531-d3108b63-TJN%20VCO%20100%20N%20200ML%20COMBINE-cropped.jpg</t>
        </is>
      </c>
      <c r="AC4044" t="inlineStr">
        <is>
          <t>2026-09-02T07:32:33.185Z</t>
        </is>
      </c>
    </row>
    <row r="4045">
      <c r="A4045" t="inlineStr">
        <is>
          <t>4be00e7f-cc61-4dc9-bc98-1681e1828eb7</t>
        </is>
      </c>
      <c r="B4045" t="inlineStr">
        <is>
          <t>Customized Tours to Indian Subcontinent.</t>
        </is>
      </c>
      <c r="C4045" t="inlineStr">
        <is>
          <t>AAACQ9018R</t>
        </is>
      </c>
      <c r="E4045" t="inlineStr">
        <is>
          <t>FIXED</t>
        </is>
      </c>
      <c r="F4045" t="n">
        <v>0</v>
      </c>
      <c r="G4045" t="inlineStr">
        <is>
          <t>USD</t>
        </is>
      </c>
      <c r="M4045" t="n">
        <v>0</v>
      </c>
      <c r="N4045" t="n">
        <v>0</v>
      </c>
      <c r="Q4045" t="inlineStr">
        <is>
          <t>430b0a08-8314-460c-8c73-a843ac95c6d6</t>
        </is>
      </c>
      <c r="R4045" t="inlineStr">
        <is>
          <t>Services</t>
        </is>
      </c>
      <c r="U4045" t="inlineStr">
        <is>
          <t>b3c3adc4-d0c2-4f52-8a14-c02618667428</t>
        </is>
      </c>
      <c r="V4045" t="inlineStr">
        <is>
          <t>QXP INDIA TRAVEL PRIVATE LIMITED</t>
        </is>
      </c>
      <c r="W4045" t="inlineStr">
        <is>
          <t>AAACQ9018R</t>
        </is>
      </c>
      <c r="X4045" t="n">
        <v>0</v>
      </c>
      <c r="Y4045" t="n">
        <v>0</v>
      </c>
      <c r="AA4045" t="inlineStr">
        <is>
          <t>Services</t>
        </is>
      </c>
      <c r="AB4045" t="inlineStr">
        <is>
          <t>http://indiausatrade.mea.gov.in/api/public/image/stream?key=products%2F20260831T101918Z-111875-ac18879c-Product%20Image-QXP%20India-cropped.jpg</t>
        </is>
      </c>
      <c r="AC4045" t="inlineStr">
        <is>
          <t>2026-08-31T10:19:18.920Z</t>
        </is>
      </c>
    </row>
    <row r="4046">
      <c r="A4046" t="inlineStr">
        <is>
          <t>c72e018c-7c77-4ff4-b706-bca9a1adbaf3</t>
        </is>
      </c>
      <c r="B4046" t="inlineStr">
        <is>
          <t>Boho Handmade Natural Turquoise Spike Beaded Statement Necklace Gold Plated Brass Stone Party Jewelry Indian Mores</t>
        </is>
      </c>
      <c r="C4046" t="inlineStr">
        <is>
          <t>IMStone202122</t>
        </is>
      </c>
      <c r="E4046" t="inlineStr">
        <is>
          <t>FIXED</t>
        </is>
      </c>
      <c r="F4046" t="n">
        <v>35</v>
      </c>
      <c r="G4046" t="inlineStr">
        <is>
          <t>USD</t>
        </is>
      </c>
      <c r="J4046" t="n">
        <v>2</v>
      </c>
      <c r="M4046" t="n">
        <v>0</v>
      </c>
      <c r="N4046" t="n">
        <v>0</v>
      </c>
      <c r="Q4046" t="inlineStr">
        <is>
          <t>61b605bd-ac34-449f-86ab-074835b22837</t>
        </is>
      </c>
      <c r="R4046" t="inlineStr">
        <is>
          <t>Natural or cultured pearls, precious or semi-precious stones, precious metals, metals clad with precious metal, and articles thereof; imitation jewellery; coin</t>
        </is>
      </c>
      <c r="S4046" t="inlineStr">
        <is>
          <t>d4d19c04-f426-40e7-af8f-9459e0d5810c</t>
        </is>
      </c>
      <c r="T4046" t="inlineStr">
        <is>
          <t>Imitation jewellery</t>
        </is>
      </c>
      <c r="U4046" t="inlineStr">
        <is>
          <t>da962aee-cf69-4732-b702-56115f2e15ac</t>
        </is>
      </c>
      <c r="V4046" t="inlineStr">
        <is>
          <t>Indian Mores</t>
        </is>
      </c>
      <c r="W4046" t="inlineStr">
        <is>
          <t>CKWPD3358J</t>
        </is>
      </c>
      <c r="X4046" t="n">
        <v>0</v>
      </c>
      <c r="Y4046" t="n">
        <v>0</v>
      </c>
      <c r="Z4046" t="n">
        <v>71179010</v>
      </c>
      <c r="AA4046" t="inlineStr">
        <is>
          <t>JEWELLERY STUDDED WITH IMITATION PEARLS OR IMITATION OR SYNTHETIC STONES</t>
        </is>
      </c>
      <c r="AB4046" t="inlineStr">
        <is>
          <t>http://indiausatrade.mea.gov.in/api/public/image/stream?key=products%2F20260824T111757Z-618057-89d6ee70-H19cd65272fa349979cca1f9b27f867355.png-cropped.jpg</t>
        </is>
      </c>
      <c r="AC4046" t="inlineStr">
        <is>
          <t>2026-08-24T11:17:57.787Z</t>
        </is>
      </c>
    </row>
    <row r="4047">
      <c r="A4047" t="inlineStr">
        <is>
          <t>9da3318a-9674-453b-8708-af6b437d2a4a</t>
        </is>
      </c>
      <c r="B4047" t="inlineStr">
        <is>
          <t>Gold Plated Zircon White Red Brass Handcrafted 13/0 Czech Glass Pearl Bead Statement Peacock Design Long Necklace Jaal Puwai Set</t>
        </is>
      </c>
      <c r="C4047" t="inlineStr">
        <is>
          <t>IMStone202123</t>
        </is>
      </c>
      <c r="E4047" t="inlineStr">
        <is>
          <t>FIXED</t>
        </is>
      </c>
      <c r="F4047" t="n">
        <v>30</v>
      </c>
      <c r="G4047" t="inlineStr">
        <is>
          <t>USD</t>
        </is>
      </c>
      <c r="J4047" t="n">
        <v>2</v>
      </c>
      <c r="M4047" t="n">
        <v>0</v>
      </c>
      <c r="N4047" t="n">
        <v>0</v>
      </c>
      <c r="Q4047" t="inlineStr">
        <is>
          <t>61b605bd-ac34-449f-86ab-074835b22837</t>
        </is>
      </c>
      <c r="R4047" t="inlineStr">
        <is>
          <t>Natural or cultured pearls, precious or semi-precious stones, precious metals, metals clad with precious metal, and articles thereof; imitation jewellery; coin</t>
        </is>
      </c>
      <c r="S4047" t="inlineStr">
        <is>
          <t>d4d19c04-f426-40e7-af8f-9459e0d5810c</t>
        </is>
      </c>
      <c r="T4047" t="inlineStr">
        <is>
          <t>Imitation jewellery</t>
        </is>
      </c>
      <c r="U4047" t="inlineStr">
        <is>
          <t>da962aee-cf69-4732-b702-56115f2e15ac</t>
        </is>
      </c>
      <c r="V4047" t="inlineStr">
        <is>
          <t>Indian Mores</t>
        </is>
      </c>
      <c r="W4047" t="inlineStr">
        <is>
          <t>CKWPD3358J</t>
        </is>
      </c>
      <c r="X4047" t="n">
        <v>0</v>
      </c>
      <c r="Y4047" t="n">
        <v>0</v>
      </c>
      <c r="Z4047" t="n">
        <v>71171990</v>
      </c>
      <c r="AA4047" t="inlineStr">
        <is>
          <t>OTHER</t>
        </is>
      </c>
      <c r="AB4047" t="inlineStr">
        <is>
          <t>http://indiausatrade.mea.gov.in/api/public/image/stream?key=products%2F20260824T143228Z-301796-42c08acf-Saf9f1954c9034e82ac437e886b3df748S-cropped.jpg</t>
        </is>
      </c>
      <c r="AC4047" t="inlineStr">
        <is>
          <t>2026-08-24T14:32:28.828Z</t>
        </is>
      </c>
    </row>
    <row r="4048">
      <c r="A4048" t="inlineStr">
        <is>
          <t>24f965ca-a1b5-4359-98a0-3b8304c28a25</t>
        </is>
      </c>
      <c r="B4048" t="inlineStr">
        <is>
          <t>Banana leaf</t>
        </is>
      </c>
      <c r="C4048" t="inlineStr">
        <is>
          <t>FRESH BANANA LEAVES</t>
        </is>
      </c>
      <c r="E4048" t="inlineStr">
        <is>
          <t>FIXED</t>
        </is>
      </c>
      <c r="F4048" t="n">
        <v>60</v>
      </c>
      <c r="G4048" t="inlineStr">
        <is>
          <t>USD</t>
        </is>
      </c>
      <c r="I4048" t="inlineStr">
        <is>
          <t>Unit</t>
        </is>
      </c>
      <c r="J4048" t="n">
        <v>20</v>
      </c>
      <c r="M4048" t="n">
        <v>0</v>
      </c>
      <c r="N4048" t="n">
        <v>0</v>
      </c>
      <c r="Q4048" t="inlineStr">
        <is>
          <t>5a733b71-4c55-41f2-8a65-241ce15bee20</t>
        </is>
      </c>
      <c r="R4048" t="inlineStr">
        <is>
          <t>Edible vegetables and certain roots and tubers</t>
        </is>
      </c>
      <c r="S4048" t="inlineStr">
        <is>
          <t>b2bba525-a778-4e03-bb3b-9a65f1577765</t>
        </is>
      </c>
      <c r="T4048" t="inlineStr">
        <is>
          <t>Other vegetables, fresh or chilled</t>
        </is>
      </c>
      <c r="U4048" t="inlineStr">
        <is>
          <t>d0fd2984-575d-400e-8f6f-78b987df830c</t>
        </is>
      </c>
      <c r="V4048" t="inlineStr">
        <is>
          <t>M</t>
        </is>
      </c>
      <c r="W4048" t="inlineStr">
        <is>
          <t>BNXPB3122M</t>
        </is>
      </c>
      <c r="X4048" t="n">
        <v>0</v>
      </c>
      <c r="Y4048" t="n">
        <v>0</v>
      </c>
      <c r="Z4048" t="n">
        <v>7099920</v>
      </c>
      <c r="AA4048" t="inlineStr">
        <is>
          <t>OTHER VEGETABLES,FRESH OR CHILLED - OTHER --OTHER---MIXED VEGETABLES</t>
        </is>
      </c>
      <c r="AB4048" t="inlineStr">
        <is>
          <t>http://indiausatrade.mea.gov.in/api/public/image/stream?key=products%2F20260902T180509Z-479777-c84050b5-Banana%20leaf%20without%20packaging%20-%20white%20background-cropped.png</t>
        </is>
      </c>
      <c r="AC4048" t="inlineStr">
        <is>
          <t>2026-09-02T18:05:09.108Z</t>
        </is>
      </c>
    </row>
    <row r="4049">
      <c r="A4049" t="inlineStr">
        <is>
          <t>88353ad1-49bd-4708-bb41-0699b379a65c</t>
        </is>
      </c>
      <c r="B4049" t="inlineStr">
        <is>
          <t>Banana powder</t>
        </is>
      </c>
      <c r="C4049" t="inlineStr">
        <is>
          <t>BANANA POWDER</t>
        </is>
      </c>
      <c r="E4049" t="inlineStr">
        <is>
          <t>FIXED</t>
        </is>
      </c>
      <c r="F4049" t="n">
        <v>300</v>
      </c>
      <c r="G4049" t="inlineStr">
        <is>
          <t>USD</t>
        </is>
      </c>
      <c r="I4049" t="inlineStr">
        <is>
          <t>Kilogram</t>
        </is>
      </c>
      <c r="J4049" t="n">
        <v>5</v>
      </c>
      <c r="M4049" t="n">
        <v>0</v>
      </c>
      <c r="N4049" t="n">
        <v>0</v>
      </c>
      <c r="Q4049" t="inlineStr">
        <is>
          <t>b3816538-d9ad-428d-b89b-f9b795f6c724</t>
        </is>
      </c>
      <c r="R4049" t="inlineStr">
        <is>
          <t>Products of the milling industry; malt; starches; inulin; wheat gluten</t>
        </is>
      </c>
      <c r="S4049" t="inlineStr">
        <is>
          <t>ed74bd10-4d40-46f4-9e02-3877caf64b09</t>
        </is>
      </c>
      <c r="T4049" t="inlineStr">
        <is>
          <t>Flour, meal and powder of the dried leguminous vegetables of heading 0713, of sago or of roots or tubers of heading 0714 or of the products of Chapter 8</t>
        </is>
      </c>
      <c r="U4049" t="inlineStr">
        <is>
          <t>d0fd2984-575d-400e-8f6f-78b987df830c</t>
        </is>
      </c>
      <c r="V4049" t="inlineStr">
        <is>
          <t>M</t>
        </is>
      </c>
      <c r="W4049" t="inlineStr">
        <is>
          <t>BNXPB3122M</t>
        </is>
      </c>
      <c r="X4049" t="n">
        <v>0</v>
      </c>
      <c r="Y4049" t="n">
        <v>0</v>
      </c>
      <c r="Z4049" t="n">
        <v>11063090</v>
      </c>
      <c r="AA4049" t="inlineStr">
        <is>
          <t>OTHER</t>
        </is>
      </c>
      <c r="AB4049" t="inlineStr">
        <is>
          <t>http://indiausatrade.mea.gov.in/api/public/image/stream?key=products%2F20260902T181416Z-330793-6eca13d2-Banana%20powder%20white%20background%20-cropped.png</t>
        </is>
      </c>
      <c r="AC4049" t="inlineStr">
        <is>
          <t>2026-09-02T18:14:16.224Z</t>
        </is>
      </c>
    </row>
    <row r="4050">
      <c r="A4050" t="inlineStr">
        <is>
          <t>9ef347b6-1e98-419c-896b-db8bac4d3127</t>
        </is>
      </c>
      <c r="B4050" t="inlineStr">
        <is>
          <t>Banana Snacks</t>
        </is>
      </c>
      <c r="C4050" t="inlineStr">
        <is>
          <t>BANANA SNACKS</t>
        </is>
      </c>
      <c r="E4050" t="inlineStr">
        <is>
          <t>FIXED</t>
        </is>
      </c>
      <c r="F4050" t="n">
        <v>80</v>
      </c>
      <c r="G4050" t="inlineStr">
        <is>
          <t>USD</t>
        </is>
      </c>
      <c r="I4050" t="inlineStr">
        <is>
          <t>Pack</t>
        </is>
      </c>
      <c r="J4050" t="n">
        <v>20</v>
      </c>
      <c r="M4050" t="n">
        <v>0</v>
      </c>
      <c r="N4050" t="n">
        <v>0</v>
      </c>
      <c r="Q4050" t="inlineStr">
        <is>
          <t>2ef64ff9-cb1b-4020-8faa-42e6ad7e233e</t>
        </is>
      </c>
      <c r="R4050" t="inlineStr">
        <is>
          <t>Edible fruit and nuts; peel of citrus fruit or melons</t>
        </is>
      </c>
      <c r="S4050" t="inlineStr">
        <is>
          <t>17849932-5456-4139-b1f1-6cf9a2c5b54d</t>
        </is>
      </c>
      <c r="T4050" t="inlineStr">
        <is>
          <t>Apricots, cherries, peaches (including nectarines), plums and sloes, fresh</t>
        </is>
      </c>
      <c r="U4050" t="inlineStr">
        <is>
          <t>d0fd2984-575d-400e-8f6f-78b987df830c</t>
        </is>
      </c>
      <c r="V4050" t="inlineStr">
        <is>
          <t>M</t>
        </is>
      </c>
      <c r="W4050" t="inlineStr">
        <is>
          <t>BNXPB3122M</t>
        </is>
      </c>
      <c r="X4050" t="n">
        <v>0</v>
      </c>
      <c r="Y4050" t="n">
        <v>0</v>
      </c>
      <c r="Z4050" t="n">
        <v>8093000</v>
      </c>
      <c r="AA4050" t="inlineStr">
        <is>
          <t>PEACHES, INCLUDING NECTARINE</t>
        </is>
      </c>
      <c r="AB4050" t="inlineStr">
        <is>
          <t>http://indiausatrade.mea.gov.in/api/public/image/stream?key=products%2F20260902T182151Z-738306-434431c8-banana%20bhujiya%20-%20white%20background-cropped.png</t>
        </is>
      </c>
      <c r="AC4050" t="inlineStr">
        <is>
          <t>2026-09-02T18:21:51.378Z</t>
        </is>
      </c>
    </row>
    <row r="4051">
      <c r="A4051" t="inlineStr">
        <is>
          <t>7eba3cd0-c75d-45d8-bf6c-d9278d8ba55a</t>
        </is>
      </c>
      <c r="B4051" t="inlineStr">
        <is>
          <t>Green Cardamom (Elettaria ) - Export Grade</t>
        </is>
      </c>
      <c r="C4051" t="inlineStr">
        <is>
          <t>VZ-GC-WP-8MM</t>
        </is>
      </c>
      <c r="E4051" t="inlineStr">
        <is>
          <t>FIXED</t>
        </is>
      </c>
      <c r="F4051" t="n">
        <v>38</v>
      </c>
      <c r="G4051" t="inlineStr">
        <is>
          <t>USD</t>
        </is>
      </c>
      <c r="I4051" t="inlineStr">
        <is>
          <t>Kilogram</t>
        </is>
      </c>
      <c r="J4051" t="n">
        <v>500</v>
      </c>
      <c r="M4051" t="n">
        <v>0</v>
      </c>
      <c r="N4051" t="n">
        <v>0</v>
      </c>
      <c r="Q4051" t="inlineStr">
        <is>
          <t>11eb2b50-813a-4317-8af0-e237b27fb644</t>
        </is>
      </c>
      <c r="R4051" t="inlineStr">
        <is>
          <t>Coffee, tea, mate and spices</t>
        </is>
      </c>
      <c r="S4051" t="inlineStr">
        <is>
          <t>7292108c-6668-4307-b820-116e59c73a80</t>
        </is>
      </c>
      <c r="T4051" t="inlineStr">
        <is>
          <t>Nutmeg, mace and cardamoms</t>
        </is>
      </c>
      <c r="U4051" t="inlineStr">
        <is>
          <t>7a62b2a1-5a95-4ac2-a5ab-281c9121159e</t>
        </is>
      </c>
      <c r="V4051" t="inlineStr">
        <is>
          <t>Vellzion Ventures</t>
        </is>
      </c>
      <c r="W4051" t="inlineStr">
        <is>
          <t>BRNPG1597B</t>
        </is>
      </c>
      <c r="X4051" t="n">
        <v>0</v>
      </c>
      <c r="Y4051" t="n">
        <v>0</v>
      </c>
      <c r="Z4051" t="n">
        <v>9083120</v>
      </c>
      <c r="AA4051" t="inlineStr">
        <is>
          <t>SMALL (ELLETTARIA), ALLEPPEY GREEN</t>
        </is>
      </c>
      <c r="AB4051" t="inlineStr">
        <is>
          <t>http://indiausatrade.mea.gov.in/api/public/image/stream?key=products%2F20260825T181118Z-175562-e74b5e9b-WhatsApp%20Image%202026-08-22%20at%2010.55.22%20AM-cropped.jpg</t>
        </is>
      </c>
      <c r="AC4051" t="inlineStr">
        <is>
          <t>2026-08-25T18:11:18.801Z</t>
        </is>
      </c>
    </row>
    <row r="4052">
      <c r="A4052" t="inlineStr">
        <is>
          <t>3960917e-cc79-47be-8b12-79df77a99e95</t>
        </is>
      </c>
      <c r="B4052" t="inlineStr">
        <is>
          <t xml:space="preserve">turmeric finger whole </t>
        </is>
      </c>
      <c r="C4052" t="inlineStr">
        <is>
          <t>TUN-FIN-DRY</t>
        </is>
      </c>
      <c r="E4052" t="inlineStr">
        <is>
          <t>FIXED</t>
        </is>
      </c>
      <c r="F4052" t="n">
        <v>2000</v>
      </c>
      <c r="G4052" t="inlineStr">
        <is>
          <t>USD</t>
        </is>
      </c>
      <c r="J4052" t="n">
        <v>1000</v>
      </c>
      <c r="M4052" t="n">
        <v>0</v>
      </c>
      <c r="N4052" t="n">
        <v>0</v>
      </c>
      <c r="Q4052" t="inlineStr">
        <is>
          <t>55828637-ad41-44fd-98f7-29e8c705a09a</t>
        </is>
      </c>
      <c r="R4052" t="inlineStr">
        <is>
          <t>Preparations of cereals, flour, starch or milk; pastrycooks' products</t>
        </is>
      </c>
      <c r="S4052" t="inlineStr">
        <is>
          <t>de142259-029c-4ea5-a288-2b00f44cd975</t>
        </is>
      </c>
      <c r="T4052" t="inlineStr">
        <is>
          <t>Pasta, whether or not cooked or stuffed (with meat or other substances) or otherwise prepared, such as spaghetti, macaroni, noodles, lasagne, gnocchi, ravioli, cannelloni; couscous, whether or not prepared</t>
        </is>
      </c>
      <c r="U4052" t="inlineStr">
        <is>
          <t>c62e3424-a80c-494c-aced-9902084290bd</t>
        </is>
      </c>
      <c r="V4052" t="inlineStr">
        <is>
          <t>ACROSS INTERNATIONAL</t>
        </is>
      </c>
      <c r="W4052" t="inlineStr">
        <is>
          <t>DARPV3445N</t>
        </is>
      </c>
      <c r="X4052" t="n">
        <v>0</v>
      </c>
      <c r="Y4052" t="n">
        <v>0</v>
      </c>
      <c r="Z4052" t="n">
        <v>9103020</v>
      </c>
      <c r="AA4052" t="inlineStr">
        <is>
          <t>DRIED</t>
        </is>
      </c>
      <c r="AB4052" t="inlineStr">
        <is>
          <t>http://indiausatrade.mea.gov.in/api/public/image/stream?key=products%2F20260824T045548Z-338966-ed451b5b-tr%20(2)-cropped.jpg</t>
        </is>
      </c>
      <c r="AC4052" t="inlineStr">
        <is>
          <t>2026-08-24T04:55:48.059Z</t>
        </is>
      </c>
    </row>
    <row r="4053">
      <c r="A4053" t="inlineStr">
        <is>
          <t>39c9c5e1-ee9d-489b-b189-22f8df19cd08</t>
        </is>
      </c>
      <c r="B4053" t="inlineStr">
        <is>
          <t>black pepper</t>
        </is>
      </c>
      <c r="C4053" t="inlineStr">
        <is>
          <t>BP</t>
        </is>
      </c>
      <c r="E4053" t="inlineStr">
        <is>
          <t>FIXED</t>
        </is>
      </c>
      <c r="F4053" t="n">
        <v>9000</v>
      </c>
      <c r="G4053" t="inlineStr">
        <is>
          <t>USD</t>
        </is>
      </c>
      <c r="I4053" t="inlineStr">
        <is>
          <t>Metric Ton</t>
        </is>
      </c>
      <c r="J4053" t="n">
        <v>1000</v>
      </c>
      <c r="M4053" t="n">
        <v>0</v>
      </c>
      <c r="N4053" t="n">
        <v>0</v>
      </c>
      <c r="Q4053" t="inlineStr">
        <is>
          <t>11eb2b50-813a-4317-8af0-e237b27fb644</t>
        </is>
      </c>
      <c r="R4053" t="inlineStr">
        <is>
          <t>Coffee, tea, mate and spices</t>
        </is>
      </c>
      <c r="S4053" t="inlineStr">
        <is>
          <t>e035b6dc-25a1-4191-a8fc-293cacaf7616</t>
        </is>
      </c>
      <c r="T4053" t="inlineStr">
        <is>
          <t>Pepper of the genus Piper; dried or crushed or ground fruits of the genus Capsicum or of the genus Pimenta</t>
        </is>
      </c>
      <c r="U4053" t="inlineStr">
        <is>
          <t>c62e3424-a80c-494c-aced-9902084290bd</t>
        </is>
      </c>
      <c r="V4053" t="inlineStr">
        <is>
          <t>ACROSS INTERNATIONAL</t>
        </is>
      </c>
      <c r="W4053" t="inlineStr">
        <is>
          <t>DARPV3445N</t>
        </is>
      </c>
      <c r="X4053" t="n">
        <v>0</v>
      </c>
      <c r="Y4053" t="n">
        <v>0</v>
      </c>
      <c r="Z4053" t="n">
        <v>9041130</v>
      </c>
      <c r="AA4053" t="inlineStr">
        <is>
          <t>BLACK PEPPER, GARBLED</t>
        </is>
      </c>
      <c r="AB4053" t="inlineStr">
        <is>
          <t>http://indiausatrade.mea.gov.in/api/public/image/stream?key=products%2F20260824T051936Z-325465-8c1cba5c-bp-cropped.jpg</t>
        </is>
      </c>
      <c r="AC4053" t="inlineStr">
        <is>
          <t>2026-08-24T05:19:36.708Z</t>
        </is>
      </c>
    </row>
    <row r="4054">
      <c r="A4054" t="inlineStr">
        <is>
          <t>b0634e92-e9ae-4e2c-b3e7-fbfade6b9cd9</t>
        </is>
      </c>
      <c r="B4054" t="inlineStr">
        <is>
          <t>Outsourced Accounting Support for CPA Firms</t>
        </is>
      </c>
      <c r="C4054" t="inlineStr">
        <is>
          <t>NSD-US-002</t>
        </is>
      </c>
      <c r="E4054" t="inlineStr">
        <is>
          <t>FIXED</t>
        </is>
      </c>
      <c r="F4054" t="n">
        <v>0</v>
      </c>
      <c r="G4054" t="inlineStr">
        <is>
          <t>USD</t>
        </is>
      </c>
      <c r="M4054" t="n">
        <v>0</v>
      </c>
      <c r="N4054" t="n">
        <v>0</v>
      </c>
      <c r="Q4054" t="inlineStr">
        <is>
          <t>430b0a08-8314-460c-8c73-a843ac95c6d6</t>
        </is>
      </c>
      <c r="R4054" t="inlineStr">
        <is>
          <t>Services</t>
        </is>
      </c>
      <c r="U4054" t="inlineStr">
        <is>
          <t>20bd8b4d-8bd0-485d-a730-2a4e9a0825d6</t>
        </is>
      </c>
      <c r="V4054" t="inlineStr">
        <is>
          <t>N. S. Daga &amp; Co.</t>
        </is>
      </c>
      <c r="W4054" t="inlineStr">
        <is>
          <t>AALFN5271H</t>
        </is>
      </c>
      <c r="X4054" t="n">
        <v>0</v>
      </c>
      <c r="Y4054" t="n">
        <v>0</v>
      </c>
      <c r="AA4054" t="inlineStr">
        <is>
          <t>Services</t>
        </is>
      </c>
      <c r="AB4054" t="inlineStr">
        <is>
          <t>http://indiausatrade.mea.gov.in/api/public/image/stream?key=products%2F20260907T062321Z-937698-322e0ce3-02_NSD-US-002_Outsourced_Accounting_Support_for_CPA_Firms_LARGE-cropped.jpg</t>
        </is>
      </c>
      <c r="AC4054" t="inlineStr">
        <is>
          <t>2026-09-07T06:23:21.544Z</t>
        </is>
      </c>
    </row>
    <row r="4055">
      <c r="A4055" t="inlineStr">
        <is>
          <t>5f6f1479-24c2-4d97-bcc8-c636c7775d89</t>
        </is>
      </c>
      <c r="B4055" t="inlineStr">
        <is>
          <t>Accounting &amp; Bookkeeping Outsourcing Services</t>
        </is>
      </c>
      <c r="C4055" t="inlineStr">
        <is>
          <t>NSD-US-001</t>
        </is>
      </c>
      <c r="E4055" t="inlineStr">
        <is>
          <t>FIXED</t>
        </is>
      </c>
      <c r="F4055" t="n">
        <v>0</v>
      </c>
      <c r="G4055" t="inlineStr">
        <is>
          <t>USD</t>
        </is>
      </c>
      <c r="M4055" t="n">
        <v>0</v>
      </c>
      <c r="N4055" t="n">
        <v>0</v>
      </c>
      <c r="Q4055" t="inlineStr">
        <is>
          <t>430b0a08-8314-460c-8c73-a843ac95c6d6</t>
        </is>
      </c>
      <c r="R4055" t="inlineStr">
        <is>
          <t>Services</t>
        </is>
      </c>
      <c r="U4055" t="inlineStr">
        <is>
          <t>20bd8b4d-8bd0-485d-a730-2a4e9a0825d6</t>
        </is>
      </c>
      <c r="V4055" t="inlineStr">
        <is>
          <t>N. S. Daga &amp; Co.</t>
        </is>
      </c>
      <c r="W4055" t="inlineStr">
        <is>
          <t>AALFN5271H</t>
        </is>
      </c>
      <c r="X4055" t="n">
        <v>0</v>
      </c>
      <c r="Y4055" t="n">
        <v>0</v>
      </c>
      <c r="AA4055" t="inlineStr">
        <is>
          <t>Services</t>
        </is>
      </c>
      <c r="AB4055" t="inlineStr">
        <is>
          <t>http://indiausatrade.mea.gov.in/api/public/image/stream?key=products%2F20260907T061955Z-573706-d5869205-01_NSD-US-001_Accounting_Bookkeeping_Outsourcing_Services_LARGE-cropped.jpg</t>
        </is>
      </c>
      <c r="AC4055" t="inlineStr">
        <is>
          <t>2026-09-07T06:19:55.137Z</t>
        </is>
      </c>
    </row>
    <row r="4056">
      <c r="A4056" t="inlineStr">
        <is>
          <t>5182819d-19ed-4a97-baf6-6d493bfa3b94</t>
        </is>
      </c>
      <c r="B4056" t="inlineStr">
        <is>
          <t xml:space="preserve">VVR-Rice </t>
        </is>
      </c>
      <c r="C4056" t="inlineStr">
        <is>
          <t>01</t>
        </is>
      </c>
      <c r="E4056" t="inlineStr">
        <is>
          <t>FIXED</t>
        </is>
      </c>
      <c r="F4056" t="n">
        <v>25000</v>
      </c>
      <c r="G4056" t="inlineStr">
        <is>
          <t>USD</t>
        </is>
      </c>
      <c r="I4056" t="inlineStr">
        <is>
          <t>Metric Ton</t>
        </is>
      </c>
      <c r="J4056" t="n">
        <v>25</v>
      </c>
      <c r="M4056" t="n">
        <v>0</v>
      </c>
      <c r="N4056" t="n">
        <v>0</v>
      </c>
      <c r="Q4056" t="inlineStr">
        <is>
          <t>890dd873-cb6a-4f34-a326-a26e8e217ae2</t>
        </is>
      </c>
      <c r="R4056" t="inlineStr">
        <is>
          <t>Cereals</t>
        </is>
      </c>
      <c r="S4056" t="inlineStr">
        <is>
          <t>e31295bc-9c98-4744-84a1-71024e358e79</t>
        </is>
      </c>
      <c r="T4056" t="inlineStr">
        <is>
          <t>Rice</t>
        </is>
      </c>
      <c r="U4056" t="inlineStr">
        <is>
          <t>bce7bf79-81f4-49c9-925c-64fc0619bb50</t>
        </is>
      </c>
      <c r="V4056" t="inlineStr">
        <is>
          <t>SREE RAMA TRADERS</t>
        </is>
      </c>
      <c r="W4056" t="inlineStr">
        <is>
          <t>BZHPS1924G</t>
        </is>
      </c>
      <c r="X4056" t="n">
        <v>0</v>
      </c>
      <c r="Y4056" t="n">
        <v>0</v>
      </c>
      <c r="Z4056" t="n">
        <v>10063010</v>
      </c>
      <c r="AA4056" t="inlineStr">
        <is>
          <t>RICE, PARBOILED</t>
        </is>
      </c>
      <c r="AB4056" t="inlineStr">
        <is>
          <t>http://indiausatrade.mea.gov.in/api/public/image/stream?key=products%2F20260819T122758Z-379017-4fef9fcb-ChatGPT%20Image%20Aug%2013%2C%202026%2C%2011_45_54%20PM-cropped.png</t>
        </is>
      </c>
      <c r="AC4056" t="inlineStr">
        <is>
          <t>2026-08-19T12:27:58.907Z</t>
        </is>
      </c>
    </row>
    <row r="4057">
      <c r="A4057" t="inlineStr">
        <is>
          <t>49e95e32-fd40-4ebf-9fbd-b6bea9aa8c62</t>
        </is>
      </c>
      <c r="B4057" t="inlineStr">
        <is>
          <t>WRAPAROUND SURGICAL GOWN ULTRASONIC SEAM SEALED LEVEL 3 AND SET</t>
        </is>
      </c>
      <c r="C4057" t="inlineStr">
        <is>
          <t>BI001</t>
        </is>
      </c>
      <c r="E4057" t="inlineStr">
        <is>
          <t>FIXED</t>
        </is>
      </c>
      <c r="F4057" t="n">
        <v>2</v>
      </c>
      <c r="G4057" t="inlineStr">
        <is>
          <t>USD</t>
        </is>
      </c>
      <c r="I4057" t="inlineStr">
        <is>
          <t>Unit</t>
        </is>
      </c>
      <c r="J4057" t="n">
        <v>500</v>
      </c>
      <c r="M4057" t="n">
        <v>0</v>
      </c>
      <c r="N4057" t="n">
        <v>0</v>
      </c>
      <c r="Q4057" t="inlineStr">
        <is>
          <t>d47ea3d2-777f-446b-a2db-444787dbb778</t>
        </is>
      </c>
      <c r="R4057" t="inlineStr">
        <is>
          <t>Articles of apparel and clothing accessories, not knitted or crocheted</t>
        </is>
      </c>
      <c r="S4057" t="inlineStr">
        <is>
          <t>28d7bf7a-9c7f-483b-8cc9-7909af28b018</t>
        </is>
      </c>
      <c r="T4057" t="inlineStr">
        <is>
          <t>Garments, made up of fabrics of heading 5602, 5603, 5903, 5906 or 5907</t>
        </is>
      </c>
      <c r="U4057" t="inlineStr">
        <is>
          <t>149d23f5-9205-47a7-b0e7-7a4b13737f28</t>
        </is>
      </c>
      <c r="V4057" t="inlineStr">
        <is>
          <t>BHAARAT INTERNATIONAL</t>
        </is>
      </c>
      <c r="W4057" t="inlineStr">
        <is>
          <t>AVEPP3969L</t>
        </is>
      </c>
      <c r="X4057" t="n">
        <v>0</v>
      </c>
      <c r="Y4057" t="n">
        <v>0</v>
      </c>
      <c r="Z4057" t="n">
        <v>62104070</v>
      </c>
      <c r="AA4057" t="inlineStr">
        <is>
          <t>SURGICAL GOWNS AND DRAPES CONFORMING TO IS 17333</t>
        </is>
      </c>
      <c r="AB4057" t="inlineStr">
        <is>
          <t>http://indiausatrade.mea.gov.in/api/public/image/stream?key=products%2F20260819T114324Z-469867-fb85def3-WRAPAROUND%20SURGICAL%20GOWNULTRASONIC%20SEAM%20SEALED%20LEVEL%203%20AND%20SET-cropped.jpg</t>
        </is>
      </c>
      <c r="AC4057" t="inlineStr">
        <is>
          <t>2026-08-19T11:43:24.016Z</t>
        </is>
      </c>
    </row>
    <row r="4058">
      <c r="A4058" t="inlineStr">
        <is>
          <t>d58539e9-e171-4d40-92db-403d5f87cd70</t>
        </is>
      </c>
      <c r="B4058" t="inlineStr">
        <is>
          <t>REINFORCED LEVEL 3 &amp; 4 SURGICAL GOWN ULTRASONIC SEAM SEALED AND SET</t>
        </is>
      </c>
      <c r="C4058" t="inlineStr">
        <is>
          <t>B002</t>
        </is>
      </c>
      <c r="E4058" t="inlineStr">
        <is>
          <t>FIXED</t>
        </is>
      </c>
      <c r="F4058" t="n">
        <v>2</v>
      </c>
      <c r="G4058" t="inlineStr">
        <is>
          <t>USD</t>
        </is>
      </c>
      <c r="I4058" t="inlineStr">
        <is>
          <t>Unit</t>
        </is>
      </c>
      <c r="J4058" t="n">
        <v>500</v>
      </c>
      <c r="M4058" t="n">
        <v>0</v>
      </c>
      <c r="N4058" t="n">
        <v>0</v>
      </c>
      <c r="Q4058" t="inlineStr">
        <is>
          <t>d47ea3d2-777f-446b-a2db-444787dbb778</t>
        </is>
      </c>
      <c r="R4058" t="inlineStr">
        <is>
          <t>Articles of apparel and clothing accessories, not knitted or crocheted</t>
        </is>
      </c>
      <c r="S4058" t="inlineStr">
        <is>
          <t>28d7bf7a-9c7f-483b-8cc9-7909af28b018</t>
        </is>
      </c>
      <c r="T4058" t="inlineStr">
        <is>
          <t>Garments, made up of fabrics of heading 5602, 5603, 5903, 5906 or 5907</t>
        </is>
      </c>
      <c r="U4058" t="inlineStr">
        <is>
          <t>149d23f5-9205-47a7-b0e7-7a4b13737f28</t>
        </is>
      </c>
      <c r="V4058" t="inlineStr">
        <is>
          <t>BHAARAT INTERNATIONAL</t>
        </is>
      </c>
      <c r="W4058" t="inlineStr">
        <is>
          <t>AVEPP3969L</t>
        </is>
      </c>
      <c r="X4058" t="n">
        <v>0</v>
      </c>
      <c r="Y4058" t="n">
        <v>0</v>
      </c>
      <c r="Z4058" t="n">
        <v>62104070</v>
      </c>
      <c r="AA4058" t="inlineStr">
        <is>
          <t>SURGICAL GOWNS AND DRAPES CONFORMING TO IS 17333</t>
        </is>
      </c>
      <c r="AB4058" t="inlineStr">
        <is>
          <t>http://indiausatrade.mea.gov.in/api/public/image/stream?key=products%2F20260819T115311Z-694090-4e6933f3-REINFORCED%20LEVEL%203%20%26%204%20SURGICAL%20GOWNULTRASONIC%20SEAM%20SEALED%20AND%20SET-cropped.png</t>
        </is>
      </c>
      <c r="AC4058" t="inlineStr">
        <is>
          <t>2026-08-19T11:53:11.340Z</t>
        </is>
      </c>
    </row>
    <row r="4059">
      <c r="A4059" t="inlineStr">
        <is>
          <t>78970595-242d-4abb-aaf4-792073fc4493</t>
        </is>
      </c>
      <c r="B4059" t="inlineStr">
        <is>
          <t>De-oiled Coconut cake / De-oiled coconut meal / De-oiled coconut powder for Animal Feed</t>
        </is>
      </c>
      <c r="C4059" t="inlineStr">
        <is>
          <t>coconut cake</t>
        </is>
      </c>
      <c r="E4059" t="inlineStr">
        <is>
          <t>FIXED</t>
        </is>
      </c>
      <c r="F4059" t="n">
        <v>1</v>
      </c>
      <c r="G4059" t="inlineStr">
        <is>
          <t>USD</t>
        </is>
      </c>
      <c r="I4059" t="inlineStr">
        <is>
          <t>Kilogram</t>
        </is>
      </c>
      <c r="M4059" t="n">
        <v>0</v>
      </c>
      <c r="N4059" t="n">
        <v>0</v>
      </c>
      <c r="Q4059" t="inlineStr">
        <is>
          <t>4af449b1-b144-4f27-8dbe-59b26b5dc933</t>
        </is>
      </c>
      <c r="R4059" t="inlineStr">
        <is>
          <t>Residues and wastes from the food industries; prepared animal fodder</t>
        </is>
      </c>
      <c r="S4059" t="inlineStr">
        <is>
          <t>bd46e746-8ee6-4e64-9e23-c0d85a6cc8a7</t>
        </is>
      </c>
      <c r="T4059" t="inlineStr">
        <is>
          <t>Oil-cake and other solid residues, whether or not ground or in the form of pellets, resulting from the extraction of vegetable fats or oils, other than those of heading 2304 or 2305</t>
        </is>
      </c>
      <c r="U4059" t="inlineStr">
        <is>
          <t>10add45b-cd14-4023-b0f8-d058e5d16318</t>
        </is>
      </c>
      <c r="V4059" t="inlineStr">
        <is>
          <t>NIDO ATLANTIC PRIVATE LIMITED</t>
        </is>
      </c>
      <c r="W4059" t="inlineStr">
        <is>
          <t>AAHCN1950A</t>
        </is>
      </c>
      <c r="X4059" t="n">
        <v>0</v>
      </c>
      <c r="Y4059" t="n">
        <v>0</v>
      </c>
      <c r="Z4059" t="n">
        <v>23065010</v>
      </c>
      <c r="AA4059" t="inlineStr">
        <is>
          <t>OIL-CAKE AND OIL-CAKE MEAL, EXPELLER VARIETY</t>
        </is>
      </c>
      <c r="AB4059" t="inlineStr">
        <is>
          <t>http://indiausatrade.mea.gov.in/api/public/image/stream?key=products%2F20260828T145130Z-426207-b902b303-copra-meal-coconut-oil-cake-1-cropped.jpg</t>
        </is>
      </c>
      <c r="AC4059" t="inlineStr">
        <is>
          <t>2026-08-28T14:51:30.522Z</t>
        </is>
      </c>
    </row>
    <row r="4060">
      <c r="A4060" t="inlineStr">
        <is>
          <t>d054facd-9c81-41ee-90db-8076c683897d</t>
        </is>
      </c>
      <c r="B4060" t="inlineStr">
        <is>
          <t>Premium Kerala Matta Broken Rice (Vadi Variety) - Long Grain</t>
        </is>
      </c>
      <c r="C4060" t="inlineStr">
        <is>
          <t>KMBR-VADI-01</t>
        </is>
      </c>
      <c r="E4060" t="inlineStr">
        <is>
          <t>FIXED</t>
        </is>
      </c>
      <c r="F4060" t="n">
        <v>1</v>
      </c>
      <c r="G4060" t="inlineStr">
        <is>
          <t>USD</t>
        </is>
      </c>
      <c r="I4060" t="inlineStr">
        <is>
          <t>Kilogram</t>
        </is>
      </c>
      <c r="J4060" t="n">
        <v>1000</v>
      </c>
      <c r="M4060" t="n">
        <v>0</v>
      </c>
      <c r="N4060" t="n">
        <v>0</v>
      </c>
      <c r="Q4060" t="inlineStr">
        <is>
          <t>890dd873-cb6a-4f34-a326-a26e8e217ae2</t>
        </is>
      </c>
      <c r="R4060" t="inlineStr">
        <is>
          <t>Cereals</t>
        </is>
      </c>
      <c r="S4060" t="inlineStr">
        <is>
          <t>e31295bc-9c98-4744-84a1-71024e358e79</t>
        </is>
      </c>
      <c r="T4060" t="inlineStr">
        <is>
          <t>Rice</t>
        </is>
      </c>
      <c r="U4060" t="inlineStr">
        <is>
          <t>10add45b-cd14-4023-b0f8-d058e5d16318</t>
        </is>
      </c>
      <c r="V4060" t="inlineStr">
        <is>
          <t>NIDO ATLANTIC PRIVATE LIMITED</t>
        </is>
      </c>
      <c r="W4060" t="inlineStr">
        <is>
          <t>AAHCN1950A</t>
        </is>
      </c>
      <c r="X4060" t="n">
        <v>0</v>
      </c>
      <c r="Y4060" t="n">
        <v>0</v>
      </c>
      <c r="Z4060" t="n">
        <v>10064000</v>
      </c>
      <c r="AA4060" t="inlineStr">
        <is>
          <t>BROKEN RICE</t>
        </is>
      </c>
      <c r="AB4060" t="inlineStr">
        <is>
          <t>http://indiausatrade.mea.gov.in/api/public/image/stream?key=products%2F20260902T053300Z-612371-0d9163ec-broken%201-cropped.jpg</t>
        </is>
      </c>
      <c r="AC4060" t="inlineStr">
        <is>
          <t>2026-09-02T05:33:00.076Z</t>
        </is>
      </c>
    </row>
    <row r="4061">
      <c r="A4061" t="inlineStr">
        <is>
          <t>ac7893e8-abe5-45d7-9217-1310d0fe6857</t>
        </is>
      </c>
      <c r="B4061" t="inlineStr">
        <is>
          <t>Enterprise Software Development, ERPNext, CRM &amp; Business Automation</t>
        </is>
      </c>
      <c r="C4061" t="inlineStr">
        <is>
          <t>MITH-ENT-SW-001</t>
        </is>
      </c>
      <c r="E4061" t="inlineStr">
        <is>
          <t>FIXED</t>
        </is>
      </c>
      <c r="F4061" t="n">
        <v>0</v>
      </c>
      <c r="G4061" t="inlineStr">
        <is>
          <t>USD</t>
        </is>
      </c>
      <c r="M4061" t="n">
        <v>0</v>
      </c>
      <c r="N4061" t="n">
        <v>0</v>
      </c>
      <c r="Q4061" t="inlineStr">
        <is>
          <t>430b0a08-8314-460c-8c73-a843ac95c6d6</t>
        </is>
      </c>
      <c r="R4061" t="inlineStr">
        <is>
          <t>Services</t>
        </is>
      </c>
      <c r="U4061" t="inlineStr">
        <is>
          <t>0a5603f8-60e4-4f1a-9f1d-2968d1c22762</t>
        </is>
      </c>
      <c r="V4061" t="inlineStr">
        <is>
          <t>MITHTECH INNOVATIVE SOLUTIONS PRIVATE LIMITED</t>
        </is>
      </c>
      <c r="W4061" t="inlineStr">
        <is>
          <t>AAKCM4907B</t>
        </is>
      </c>
      <c r="X4061" t="n">
        <v>0</v>
      </c>
      <c r="Y4061" t="n">
        <v>0</v>
      </c>
      <c r="AA4061" t="inlineStr">
        <is>
          <t>Services</t>
        </is>
      </c>
      <c r="AB4061" t="inlineStr">
        <is>
          <t>http://indiausatrade.mea.gov.in/api/public/image/stream?key=products%2F20260817T114439Z-688486-b2915231-Screenshot%202026-08-17%20171258-cropped.png</t>
        </is>
      </c>
      <c r="AC4061" t="inlineStr">
        <is>
          <t>2026-08-17T11:36:49.093Z</t>
        </is>
      </c>
    </row>
    <row r="4062">
      <c r="A4062" t="inlineStr">
        <is>
          <t>7d820076-8d0d-4785-97c4-418477e46a66</t>
        </is>
      </c>
      <c r="B4062" t="inlineStr">
        <is>
          <t>Processed cotton lint bales</t>
        </is>
      </c>
      <c r="C4062" t="inlineStr">
        <is>
          <t>52010000</t>
        </is>
      </c>
      <c r="E4062" t="inlineStr">
        <is>
          <t>FIXED</t>
        </is>
      </c>
      <c r="F4062" t="n">
        <v>746</v>
      </c>
      <c r="G4062" t="inlineStr">
        <is>
          <t>USD</t>
        </is>
      </c>
      <c r="J4062" t="n">
        <v>300</v>
      </c>
      <c r="M4062" t="n">
        <v>0</v>
      </c>
      <c r="N4062" t="n">
        <v>0</v>
      </c>
      <c r="Q4062" t="inlineStr">
        <is>
          <t>ecb17ce9-e03a-4e36-b94b-92feacbca69c</t>
        </is>
      </c>
      <c r="R4062" t="inlineStr">
        <is>
          <t>Vegetable plaiting materials; vegetable products not elsewhere specified or included</t>
        </is>
      </c>
      <c r="S4062" t="inlineStr">
        <is>
          <t>1356d014-96ef-45d6-bf50-d1f0adac3e6d</t>
        </is>
      </c>
      <c r="T4062" t="inlineStr">
        <is>
          <t>Vegetable products not elsewhere specified or included</t>
        </is>
      </c>
      <c r="U4062" t="inlineStr">
        <is>
          <t>c5be6aae-768f-4f51-a16c-18652af51564</t>
        </is>
      </c>
      <c r="V4062" t="inlineStr">
        <is>
          <t>SHRESHTA COTTON INDUSTRIES</t>
        </is>
      </c>
      <c r="W4062" t="inlineStr">
        <is>
          <t>BQIPD6893B</t>
        </is>
      </c>
      <c r="X4062" t="n">
        <v>0</v>
      </c>
      <c r="Y4062" t="n">
        <v>0</v>
      </c>
      <c r="Z4062" t="n">
        <v>14042000</v>
      </c>
      <c r="AA4062" t="inlineStr">
        <is>
          <t>COTTON LINTERS</t>
        </is>
      </c>
      <c r="AB4062" t="inlineStr">
        <is>
          <t>http://indiausatrade.mea.gov.in/api/public/image/stream?key=products%2F20260831T104843Z-405263-fd568967-WhatsApp%20Image%202023-04-18%20at%2011.35.13-cropped.jpg</t>
        </is>
      </c>
      <c r="AC4062" t="inlineStr">
        <is>
          <t>2026-08-31T10:48:43.368Z</t>
        </is>
      </c>
    </row>
    <row r="4063">
      <c r="A4063" t="inlineStr">
        <is>
          <t>c6316284-ce89-46e5-bcb6-9d7cfc8e9269</t>
        </is>
      </c>
      <c r="B4063" t="inlineStr">
        <is>
          <t>Black Pepper Gradeable</t>
        </is>
      </c>
      <c r="C4063" t="inlineStr">
        <is>
          <t>202601</t>
        </is>
      </c>
      <c r="E4063" t="inlineStr">
        <is>
          <t>FIXED</t>
        </is>
      </c>
      <c r="F4063" t="n">
        <v>735</v>
      </c>
      <c r="G4063" t="inlineStr">
        <is>
          <t>USD</t>
        </is>
      </c>
      <c r="M4063" t="n">
        <v>0</v>
      </c>
      <c r="N4063" t="n">
        <v>0</v>
      </c>
      <c r="Q4063" t="inlineStr">
        <is>
          <t>11eb2b50-813a-4317-8af0-e237b27fb644</t>
        </is>
      </c>
      <c r="R4063" t="inlineStr">
        <is>
          <t>Coffee, tea, mate and spices</t>
        </is>
      </c>
      <c r="S4063" t="inlineStr">
        <is>
          <t>e035b6dc-25a1-4191-a8fc-293cacaf7616</t>
        </is>
      </c>
      <c r="T4063" t="inlineStr">
        <is>
          <t>Pepper of the genus Piper; dried or crushed or ground fruits of the genus Capsicum or of the genus Pimenta</t>
        </is>
      </c>
      <c r="U4063" t="inlineStr">
        <is>
          <t>24bf49c1-167b-4b33-a61e-3c0f05f0d43d</t>
        </is>
      </c>
      <c r="V4063" t="inlineStr">
        <is>
          <t>TRANSCONTINENTAL EXPORT SERVICES</t>
        </is>
      </c>
      <c r="W4063" t="inlineStr">
        <is>
          <t>JIGPS2092B</t>
        </is>
      </c>
      <c r="X4063" t="n">
        <v>0</v>
      </c>
      <c r="Y4063" t="n">
        <v>0</v>
      </c>
      <c r="Z4063" t="n">
        <v>9041130</v>
      </c>
      <c r="AA4063" t="inlineStr">
        <is>
          <t>BLACK PEPPER, GARBLED</t>
        </is>
      </c>
      <c r="AB4063" t="inlineStr">
        <is>
          <t>http://indiausatrade.mea.gov.in/api/public/image/stream?key=products%2F20260813T114809Z-279085-7d4a5c5b-pepper-cropped.jpg</t>
        </is>
      </c>
      <c r="AC4063" t="inlineStr">
        <is>
          <t>2026-07-29T09:28:47.578Z</t>
        </is>
      </c>
    </row>
    <row r="4064">
      <c r="A4064" t="inlineStr">
        <is>
          <t>6fbec4c0-6cf4-4cd8-8028-1bf6de974071</t>
        </is>
      </c>
      <c r="B4064" t="inlineStr">
        <is>
          <t>95% Cotton 5% Spandex Oversized Fit T-shirt</t>
        </is>
      </c>
      <c r="C4064" t="inlineStr">
        <is>
          <t>STS -01-OS</t>
        </is>
      </c>
      <c r="E4064" t="inlineStr">
        <is>
          <t>FIXED</t>
        </is>
      </c>
      <c r="F4064" t="n">
        <v>4</v>
      </c>
      <c r="G4064" t="inlineStr">
        <is>
          <t>USD</t>
        </is>
      </c>
      <c r="I4064" t="inlineStr">
        <is>
          <t>Unit</t>
        </is>
      </c>
      <c r="J4064" t="n">
        <v>140</v>
      </c>
      <c r="M4064" t="n">
        <v>0</v>
      </c>
      <c r="N4064" t="n">
        <v>0</v>
      </c>
      <c r="Q4064" t="inlineStr">
        <is>
          <t>80350d30-efd5-47ed-816f-57c18d87e523</t>
        </is>
      </c>
      <c r="R4064" t="inlineStr">
        <is>
          <t>Articles of apparel and clothing accessories, knitted or crocheted</t>
        </is>
      </c>
      <c r="S4064" t="inlineStr">
        <is>
          <t>d090c952-a4e2-4feb-a945-7a7384608aba</t>
        </is>
      </c>
      <c r="T4064" t="inlineStr">
        <is>
          <t>T-shirts, singlets and other vests, knitted or crocheted</t>
        </is>
      </c>
      <c r="U4064" t="inlineStr">
        <is>
          <t>78c3dc79-4c19-46ed-97ed-dea4a256ac51</t>
        </is>
      </c>
      <c r="V4064" t="inlineStr">
        <is>
          <t>STEES</t>
        </is>
      </c>
      <c r="W4064" t="inlineStr">
        <is>
          <t>KYSPK7549Q</t>
        </is>
      </c>
      <c r="X4064" t="n">
        <v>0</v>
      </c>
      <c r="Y4064" t="n">
        <v>0</v>
      </c>
      <c r="Z4064" t="n">
        <v>61091000</v>
      </c>
      <c r="AA4064" t="inlineStr">
        <is>
          <t>OF COTTON</t>
        </is>
      </c>
      <c r="AB4064" t="inlineStr">
        <is>
          <t>http://indiausatrade.mea.gov.in/api/public/image/stream?key=products%2F20260804T111733Z-621231-12e66390-61124-cropped.jpg</t>
        </is>
      </c>
      <c r="AC4064" t="inlineStr">
        <is>
          <t>2026-08-04T11:17:33.054Z</t>
        </is>
      </c>
    </row>
    <row r="4065">
      <c r="A4065" t="inlineStr">
        <is>
          <t>9c92c2b6-2cfa-4fea-97da-4995ba8f3b20</t>
        </is>
      </c>
      <c r="B4065" t="inlineStr">
        <is>
          <t>ASPD0048-14R- I LOVE YOU PENDANT</t>
        </is>
      </c>
      <c r="C4065" t="inlineStr">
        <is>
          <t>ASPD0048-14R</t>
        </is>
      </c>
      <c r="E4065" t="inlineStr">
        <is>
          <t>FIXED</t>
        </is>
      </c>
      <c r="F4065" t="n">
        <v>0</v>
      </c>
      <c r="G4065" t="inlineStr">
        <is>
          <t>USD</t>
        </is>
      </c>
      <c r="I4065" t="inlineStr">
        <is>
          <t>Unit</t>
        </is>
      </c>
      <c r="M4065" t="n">
        <v>0</v>
      </c>
      <c r="N4065" t="n">
        <v>0</v>
      </c>
      <c r="Q4065" t="inlineStr">
        <is>
          <t>61b605bd-ac34-449f-86ab-074835b22837</t>
        </is>
      </c>
      <c r="R4065" t="inlineStr">
        <is>
          <t>Natural or cultured pearls, precious or semi-precious stones, precious metals, metals clad with precious metal, and articles thereof; imitation jewellery; coin</t>
        </is>
      </c>
      <c r="S4065" t="inlineStr">
        <is>
          <t>d4d19c04-f426-40e7-af8f-9459e0d5810c</t>
        </is>
      </c>
      <c r="T4065" t="inlineStr">
        <is>
          <t>Imitation jewellery</t>
        </is>
      </c>
      <c r="U4065" t="inlineStr">
        <is>
          <t>16ff9285-10fa-4d5d-981a-2287daaeda86</t>
        </is>
      </c>
      <c r="V4065" t="inlineStr">
        <is>
          <t>6C STYLE LLP</t>
        </is>
      </c>
      <c r="W4065" t="inlineStr">
        <is>
          <t>AACFZ9149D</t>
        </is>
      </c>
      <c r="X4065" t="n">
        <v>0</v>
      </c>
      <c r="Y4065" t="n">
        <v>0</v>
      </c>
      <c r="Z4065" t="n">
        <v>71179010</v>
      </c>
      <c r="AA4065" t="inlineStr">
        <is>
          <t>JEWELLERY STUDDED WITH IMITATION PEARLS OR IMITATION OR SYNTHETIC STONES</t>
        </is>
      </c>
      <c r="AB4065" t="inlineStr">
        <is>
          <t>http://indiausatrade.mea.gov.in/api/public/image/stream?key=products%2F20260729T061317Z-524485-6c48c01c-2-cropped.png</t>
        </is>
      </c>
      <c r="AC4065" t="inlineStr">
        <is>
          <t>2026-07-29T06:13:17.363Z</t>
        </is>
      </c>
    </row>
    <row r="4066">
      <c r="A4066" t="inlineStr">
        <is>
          <t>90853532-9f3c-4151-835e-c69a1ec50d96</t>
        </is>
      </c>
      <c r="B4066" t="inlineStr">
        <is>
          <t>Fitted Bedsheet - Blush Pink</t>
        </is>
      </c>
      <c r="C4066" t="inlineStr">
        <is>
          <t>BSBP001</t>
        </is>
      </c>
      <c r="E4066" t="inlineStr">
        <is>
          <t>FIXED</t>
        </is>
      </c>
      <c r="F4066" t="n">
        <v>25</v>
      </c>
      <c r="G4066" t="inlineStr">
        <is>
          <t>USD</t>
        </is>
      </c>
      <c r="I4066" t="inlineStr">
        <is>
          <t>Numbers</t>
        </is>
      </c>
      <c r="J4066" t="n">
        <v>75</v>
      </c>
      <c r="M4066" t="n">
        <v>0</v>
      </c>
      <c r="N4066" t="n">
        <v>0</v>
      </c>
      <c r="Q4066" t="inlineStr">
        <is>
          <t>93d5b725-7446-4c92-b6ca-ea135a796a9b</t>
        </is>
      </c>
      <c r="R4066" t="inlineStr">
        <is>
          <t>FURNITURE, BEDDING, MATTRESSES, MATTRESS SUPPORTS, CUSHIONS AND SIMILAR STUFFED FURNISHINGS</t>
        </is>
      </c>
      <c r="S4066" t="inlineStr">
        <is>
          <t>2bd904b2-202e-4cb0-a224-eb301e848071</t>
        </is>
      </c>
      <c r="T4066" t="inlineStr">
        <is>
          <t>Mattress supports; articles of bedding or similar furnishing fitted with springs or stuffed or internally fitted with any material or of cellular rubber or plastics, whether or not covered (for example, mattresses, quilts, eiderdowns, cushions, pouffes...</t>
        </is>
      </c>
      <c r="U4066" t="inlineStr">
        <is>
          <t>b0b43210-54f7-408a-be3c-5d24ca94a762</t>
        </is>
      </c>
      <c r="V4066" t="inlineStr">
        <is>
          <t>CONNECTING THREADS LLP</t>
        </is>
      </c>
      <c r="W4066" t="inlineStr">
        <is>
          <t>0514048221</t>
        </is>
      </c>
      <c r="X4066" t="n">
        <v>0</v>
      </c>
      <c r="Y4066" t="n">
        <v>0</v>
      </c>
      <c r="Z4066" t="n">
        <v>94044020</v>
      </c>
      <c r="AA4066" t="inlineStr">
        <is>
          <t>BEDSPREADS</t>
        </is>
      </c>
      <c r="AB4066" t="inlineStr">
        <is>
          <t>http://indiausatrade.mea.gov.in/api/public/image/stream?key=products%2F20260817T064633Z-759601-b0250d87-02-43-cropped.jpg</t>
        </is>
      </c>
      <c r="AC4066" t="inlineStr">
        <is>
          <t>2026-08-17T06:46:33.519Z</t>
        </is>
      </c>
    </row>
    <row r="4067">
      <c r="A4067" t="inlineStr">
        <is>
          <t>3c00b543-d96e-4ed2-9d99-77fba06e57c9</t>
        </is>
      </c>
      <c r="B4067" t="inlineStr">
        <is>
          <t>Compression Knee support Black and Grey</t>
        </is>
      </c>
      <c r="C4067" t="inlineStr">
        <is>
          <t>KCBG001</t>
        </is>
      </c>
      <c r="E4067" t="inlineStr">
        <is>
          <t>FIXED</t>
        </is>
      </c>
      <c r="F4067" t="n">
        <v>7</v>
      </c>
      <c r="G4067" t="inlineStr">
        <is>
          <t>USD</t>
        </is>
      </c>
      <c r="I4067" t="inlineStr">
        <is>
          <t>Numbers</t>
        </is>
      </c>
      <c r="J4067" t="n">
        <v>500</v>
      </c>
      <c r="M4067" t="n">
        <v>0</v>
      </c>
      <c r="N4067" t="n">
        <v>0</v>
      </c>
      <c r="Q4067" t="inlineStr">
        <is>
          <t>4b9d3208-80b4-4de1-b170-de6668a4b9b8</t>
        </is>
      </c>
      <c r="R4067" t="inlineStr">
        <is>
          <t>Optical, photographic, cinematographic, measuring, checking, precision, medical or surgical instruments and apparatus; parts and accessories thereof</t>
        </is>
      </c>
      <c r="S4067" t="inlineStr">
        <is>
          <t>3b909cf6-9279-4d0f-b995-0aabea8d969d</t>
        </is>
      </c>
      <c r="T4067" t="inlineStr">
        <is>
          <t>Orthopaedic appliances, including crutches, surgical belts and trusses; splints and other fracture appliances; artificial parts of the body; hearing aids and other appliances which are worn or carried, or implanted in the body, to compensate for a defe...</t>
        </is>
      </c>
      <c r="U4067" t="inlineStr">
        <is>
          <t>b0b43210-54f7-408a-be3c-5d24ca94a762</t>
        </is>
      </c>
      <c r="V4067" t="inlineStr">
        <is>
          <t>CONNECTING THREADS LLP</t>
        </is>
      </c>
      <c r="W4067" t="inlineStr">
        <is>
          <t>0514048221</t>
        </is>
      </c>
      <c r="X4067" t="n">
        <v>0</v>
      </c>
      <c r="Y4067" t="n">
        <v>0</v>
      </c>
      <c r="Z4067" t="n">
        <v>90211000</v>
      </c>
      <c r="AA4067" t="inlineStr">
        <is>
          <t>ORTHOPEAEDIC OR FRACTURE APPLIANCES</t>
        </is>
      </c>
      <c r="AB4067" t="inlineStr">
        <is>
          <t>http://indiausatrade.mea.gov.in/api/public/image/stream?key=products%2F20260817T071049Z-486109-db77ab87-8-cropped.jpg</t>
        </is>
      </c>
      <c r="AC4067" t="inlineStr">
        <is>
          <t>2026-08-17T07:10:49.859Z</t>
        </is>
      </c>
    </row>
    <row r="4068">
      <c r="A4068" t="inlineStr">
        <is>
          <t>9bb95013-3e71-4373-9cc7-c51a8b7c2974</t>
        </is>
      </c>
      <c r="B4068" t="inlineStr">
        <is>
          <t>CAT6 U/UTP FR-PVC CM &amp; CMR Cables</t>
        </is>
      </c>
      <c r="C4068" t="inlineStr">
        <is>
          <t>CC-C6U1</t>
        </is>
      </c>
      <c r="E4068" t="inlineStr">
        <is>
          <t>FIXED</t>
        </is>
      </c>
      <c r="F4068" t="n">
        <v>0</v>
      </c>
      <c r="G4068" t="inlineStr">
        <is>
          <t>USD</t>
        </is>
      </c>
      <c r="I4068" t="inlineStr">
        <is>
          <t>Box</t>
        </is>
      </c>
      <c r="M4068" t="n">
        <v>0</v>
      </c>
      <c r="N4068" t="n">
        <v>0</v>
      </c>
      <c r="Q4068" t="inlineStr">
        <is>
          <t>c892c2fc-ba20-4899-9192-3b2d37742664</t>
        </is>
      </c>
      <c r="R4068" t="inlineStr">
        <is>
          <t>Electrical machinery and equipment and parts thereof, sound recorders and reproducers, television image and sound recorders and reproducers, and parts and accessories of such articles</t>
        </is>
      </c>
      <c r="S4068" t="inlineStr">
        <is>
          <t>26e1b066-4040-4edc-bd25-f84eeab27877</t>
        </is>
      </c>
      <c r="T4068" t="inlineStr">
        <is>
          <t>Insulated (including enamelled or anodised) wire, cable (including co-axial cable) and other insulated electric conductors, whether or not fitted with connectors; optical fibre cables, made up of individually sheathed fibres, whether or not assembled w...</t>
        </is>
      </c>
      <c r="U4068" t="inlineStr">
        <is>
          <t>4971475a-17c4-4488-9d78-bc505a3e7acb</t>
        </is>
      </c>
      <c r="V4068" t="inlineStr">
        <is>
          <t>CHANNELTECH SYSTEMS PRIVATE LIMITED</t>
        </is>
      </c>
      <c r="W4068" t="inlineStr">
        <is>
          <t>AALCC1161E</t>
        </is>
      </c>
      <c r="X4068" t="n">
        <v>0</v>
      </c>
      <c r="Y4068" t="n">
        <v>0</v>
      </c>
      <c r="Z4068" t="n">
        <v>85444992</v>
      </c>
      <c r="AA4068" t="inlineStr">
        <is>
          <t>PLASTIC INSULATED, OF A KIND USED IN TELECOMMUNICATION</t>
        </is>
      </c>
      <c r="AB4068" t="inlineStr">
        <is>
          <t>http://indiausatrade.mea.gov.in/api/public/image/stream?key=products%2F20260910T043416Z-207093-a1d53b26-Channeltech%20CAT6%20UTP-cropped.png</t>
        </is>
      </c>
      <c r="AC4068" t="inlineStr">
        <is>
          <t>2026-09-10T04:34:16.595Z</t>
        </is>
      </c>
    </row>
    <row r="4069">
      <c r="A4069" t="inlineStr">
        <is>
          <t>173ecf4e-388f-4cce-b2aa-ca0c7ceb96c5</t>
        </is>
      </c>
      <c r="B4069" t="inlineStr">
        <is>
          <t>Barnyard Millet</t>
        </is>
      </c>
      <c r="C4069" t="inlineStr">
        <is>
          <t>Barnyard Millet</t>
        </is>
      </c>
      <c r="E4069" t="inlineStr">
        <is>
          <t>FIXED</t>
        </is>
      </c>
      <c r="F4069" t="n">
        <v>1320</v>
      </c>
      <c r="G4069" t="inlineStr">
        <is>
          <t>USD</t>
        </is>
      </c>
      <c r="I4069" t="inlineStr">
        <is>
          <t>Metric Ton</t>
        </is>
      </c>
      <c r="J4069" t="n">
        <v>1</v>
      </c>
      <c r="M4069" t="n">
        <v>0</v>
      </c>
      <c r="N4069" t="n">
        <v>0</v>
      </c>
      <c r="Q4069" t="inlineStr">
        <is>
          <t>890dd873-cb6a-4f34-a326-a26e8e217ae2</t>
        </is>
      </c>
      <c r="R4069" t="inlineStr">
        <is>
          <t>Cereals</t>
        </is>
      </c>
      <c r="S4069" t="inlineStr">
        <is>
          <t>1f42c66b-9e00-4fe3-98b8-821472c8bd41</t>
        </is>
      </c>
      <c r="T4069" t="inlineStr">
        <is>
          <t>Buckwheat, millet and canary seed; other cereals</t>
        </is>
      </c>
      <c r="U4069" t="inlineStr">
        <is>
          <t>4a6e62bc-cd46-4734-a1f6-b8112631aa9a</t>
        </is>
      </c>
      <c r="V4069" t="inlineStr">
        <is>
          <t>QUESSENTIALS PRIVATE LIMITED</t>
        </is>
      </c>
      <c r="W4069" t="inlineStr">
        <is>
          <t>AAACQ4784G</t>
        </is>
      </c>
      <c r="X4069" t="n">
        <v>0</v>
      </c>
      <c r="Y4069" t="n">
        <v>0</v>
      </c>
      <c r="Z4069" t="n">
        <v>10082940</v>
      </c>
      <c r="AA4069" t="inlineStr">
        <is>
          <t>BARNYARD (ECHINOCHLOA ESCULENTA (L.))</t>
        </is>
      </c>
      <c r="AB4069" t="inlineStr">
        <is>
          <t>http://indiausatrade.mea.gov.in/api/public/image/stream?key=products%2F20260903T100908Z-231764-6de6e078-Baryard-cropped.png</t>
        </is>
      </c>
      <c r="AC4069" t="inlineStr">
        <is>
          <t>2026-09-03T10:08:07.676Z</t>
        </is>
      </c>
    </row>
    <row r="4070">
      <c r="A4070" t="inlineStr">
        <is>
          <t>1e72e432-5ea9-4e9e-b5c4-8d22a65f0e3a</t>
        </is>
      </c>
      <c r="B4070" t="inlineStr">
        <is>
          <t>Flax Seeds</t>
        </is>
      </c>
      <c r="C4070" t="inlineStr">
        <is>
          <t>Flax Seeds</t>
        </is>
      </c>
      <c r="E4070" t="inlineStr">
        <is>
          <t>FIXED</t>
        </is>
      </c>
      <c r="F4070" t="n">
        <v>1430</v>
      </c>
      <c r="G4070" t="inlineStr">
        <is>
          <t>USD</t>
        </is>
      </c>
      <c r="I4070" t="inlineStr">
        <is>
          <t>Metric Ton</t>
        </is>
      </c>
      <c r="J4070" t="n">
        <v>1</v>
      </c>
      <c r="M4070" t="n">
        <v>0</v>
      </c>
      <c r="N4070" t="n">
        <v>0</v>
      </c>
      <c r="Q4070" t="inlineStr">
        <is>
          <t>aca22f63-b620-436b-a981-f7d5a8ac871b</t>
        </is>
      </c>
      <c r="R4070" t="inlineStr">
        <is>
          <t>Oil seeds and oleaginous fruits; miscellaneous grains, seeds and fruit; industrial or medicinal plants; straw and fodder</t>
        </is>
      </c>
      <c r="S4070" t="inlineStr">
        <is>
          <t>a6b034b3-45b4-4fcc-bfac-7164aed7ea9b</t>
        </is>
      </c>
      <c r="T4070" t="inlineStr">
        <is>
          <t>Linseed, whether or not broken</t>
        </is>
      </c>
      <c r="U4070" t="inlineStr">
        <is>
          <t>4a6e62bc-cd46-4734-a1f6-b8112631aa9a</t>
        </is>
      </c>
      <c r="V4070" t="inlineStr">
        <is>
          <t>QUESSENTIALS PRIVATE LIMITED</t>
        </is>
      </c>
      <c r="W4070" t="inlineStr">
        <is>
          <t>AAACQ4784G</t>
        </is>
      </c>
      <c r="X4070" t="n">
        <v>0</v>
      </c>
      <c r="Y4070" t="n">
        <v>0</v>
      </c>
      <c r="Z4070" t="n">
        <v>12040090</v>
      </c>
      <c r="AA4070" t="inlineStr">
        <is>
          <t>OTHER</t>
        </is>
      </c>
      <c r="AB4070" t="inlineStr">
        <is>
          <t>http://indiausatrade.mea.gov.in/api/public/image/stream?key=products%2F20260903T101205Z-422001-6fc4c17f-Flax%20Seeds-cropped.png</t>
        </is>
      </c>
      <c r="AC4070" t="inlineStr">
        <is>
          <t>2026-09-03T10:12:05.964Z</t>
        </is>
      </c>
    </row>
    <row r="4071">
      <c r="A4071" t="inlineStr">
        <is>
          <t>edcade9e-6c84-4d05-a6a3-5a856513d5b9</t>
        </is>
      </c>
      <c r="B4071" t="inlineStr">
        <is>
          <t>Foxtail Millet</t>
        </is>
      </c>
      <c r="C4071" t="inlineStr">
        <is>
          <t>Foxtail Millet</t>
        </is>
      </c>
      <c r="E4071" t="inlineStr">
        <is>
          <t>FIXED</t>
        </is>
      </c>
      <c r="F4071" t="n">
        <v>385</v>
      </c>
      <c r="G4071" t="inlineStr">
        <is>
          <t>USD</t>
        </is>
      </c>
      <c r="J4071" t="n">
        <v>1</v>
      </c>
      <c r="M4071" t="n">
        <v>0</v>
      </c>
      <c r="N4071" t="n">
        <v>0</v>
      </c>
      <c r="Q4071" t="inlineStr">
        <is>
          <t>890dd873-cb6a-4f34-a326-a26e8e217ae2</t>
        </is>
      </c>
      <c r="R4071" t="inlineStr">
        <is>
          <t>Cereals</t>
        </is>
      </c>
      <c r="S4071" t="inlineStr">
        <is>
          <t>1f42c66b-9e00-4fe3-98b8-821472c8bd41</t>
        </is>
      </c>
      <c r="T4071" t="inlineStr">
        <is>
          <t>Buckwheat, millet and canary seed; other cereals</t>
        </is>
      </c>
      <c r="U4071" t="inlineStr">
        <is>
          <t>4a6e62bc-cd46-4734-a1f6-b8112631aa9a</t>
        </is>
      </c>
      <c r="V4071" t="inlineStr">
        <is>
          <t>QUESSENTIALS PRIVATE LIMITED</t>
        </is>
      </c>
      <c r="W4071" t="inlineStr">
        <is>
          <t>AAACQ4784G</t>
        </is>
      </c>
      <c r="X4071" t="n">
        <v>0</v>
      </c>
      <c r="Y4071" t="n">
        <v>0</v>
      </c>
      <c r="Z4071" t="n">
        <v>10082960</v>
      </c>
      <c r="AA4071" t="inlineStr">
        <is>
          <t>FOXTAIL (SETARIA ITALICA (L.))</t>
        </is>
      </c>
      <c r="AB4071" t="inlineStr">
        <is>
          <t>http://indiausatrade.mea.gov.in/api/public/image/stream?key=products%2F20260903T101456Z-372400-a4c369bf-Foxtail-cropped.png</t>
        </is>
      </c>
      <c r="AC4071" t="inlineStr">
        <is>
          <t>2026-09-03T10:14:56.530Z</t>
        </is>
      </c>
    </row>
    <row r="4072">
      <c r="A4072" t="inlineStr">
        <is>
          <t>07baeb69-ade8-4c20-8c79-010344adee9f</t>
        </is>
      </c>
      <c r="B4072" t="inlineStr">
        <is>
          <t>Kodo Millet</t>
        </is>
      </c>
      <c r="C4072" t="inlineStr">
        <is>
          <t>Kodo Millet</t>
        </is>
      </c>
      <c r="E4072" t="inlineStr">
        <is>
          <t>FIXED</t>
        </is>
      </c>
      <c r="F4072" t="n">
        <v>75</v>
      </c>
      <c r="G4072" t="inlineStr">
        <is>
          <t>USD</t>
        </is>
      </c>
      <c r="I4072" t="inlineStr">
        <is>
          <t>Metric Ton</t>
        </is>
      </c>
      <c r="J4072" t="n">
        <v>1</v>
      </c>
      <c r="M4072" t="n">
        <v>0</v>
      </c>
      <c r="N4072" t="n">
        <v>0</v>
      </c>
      <c r="Q4072" t="inlineStr">
        <is>
          <t>890dd873-cb6a-4f34-a326-a26e8e217ae2</t>
        </is>
      </c>
      <c r="R4072" t="inlineStr">
        <is>
          <t>Cereals</t>
        </is>
      </c>
      <c r="S4072" t="inlineStr">
        <is>
          <t>1f42c66b-9e00-4fe3-98b8-821472c8bd41</t>
        </is>
      </c>
      <c r="T4072" t="inlineStr">
        <is>
          <t>Buckwheat, millet and canary seed; other cereals</t>
        </is>
      </c>
      <c r="U4072" t="inlineStr">
        <is>
          <t>4a6e62bc-cd46-4734-a1f6-b8112631aa9a</t>
        </is>
      </c>
      <c r="V4072" t="inlineStr">
        <is>
          <t>QUESSENTIALS PRIVATE LIMITED</t>
        </is>
      </c>
      <c r="W4072" t="inlineStr">
        <is>
          <t>AAACQ4784G</t>
        </is>
      </c>
      <c r="X4072" t="n">
        <v>0</v>
      </c>
      <c r="Y4072" t="n">
        <v>0</v>
      </c>
      <c r="Z4072" t="n">
        <v>10082170</v>
      </c>
      <c r="AA4072" t="inlineStr">
        <is>
          <t>KODO (PASPALUM SCROBICULATUM (L.))</t>
        </is>
      </c>
      <c r="AB4072" t="inlineStr">
        <is>
          <t>http://indiausatrade.mea.gov.in/api/public/image/stream?key=products%2F20260903T102302Z-107178-84260d79-Kodo%20Millet-cropped.png</t>
        </is>
      </c>
      <c r="AC4072" t="inlineStr">
        <is>
          <t>2026-09-03T10:23:02.011Z</t>
        </is>
      </c>
    </row>
    <row r="4073">
      <c r="A4073" t="inlineStr">
        <is>
          <t>fcef4077-a3c8-4fe2-900b-e11124247ffb</t>
        </is>
      </c>
      <c r="B4073" t="inlineStr">
        <is>
          <t>Little Millet</t>
        </is>
      </c>
      <c r="C4073" t="inlineStr">
        <is>
          <t>Little Millet</t>
        </is>
      </c>
      <c r="E4073" t="inlineStr">
        <is>
          <t>FIXED</t>
        </is>
      </c>
      <c r="F4073" t="n">
        <v>1595</v>
      </c>
      <c r="G4073" t="inlineStr">
        <is>
          <t>USD</t>
        </is>
      </c>
      <c r="I4073" t="inlineStr">
        <is>
          <t>Metric Ton</t>
        </is>
      </c>
      <c r="J4073" t="n">
        <v>1</v>
      </c>
      <c r="M4073" t="n">
        <v>0</v>
      </c>
      <c r="N4073" t="n">
        <v>0</v>
      </c>
      <c r="Q4073" t="inlineStr">
        <is>
          <t>890dd873-cb6a-4f34-a326-a26e8e217ae2</t>
        </is>
      </c>
      <c r="R4073" t="inlineStr">
        <is>
          <t>Cereals</t>
        </is>
      </c>
      <c r="S4073" t="inlineStr">
        <is>
          <t>1f42c66b-9e00-4fe3-98b8-821472c8bd41</t>
        </is>
      </c>
      <c r="T4073" t="inlineStr">
        <is>
          <t>Buckwheat, millet and canary seed; other cereals</t>
        </is>
      </c>
      <c r="U4073" t="inlineStr">
        <is>
          <t>4a6e62bc-cd46-4734-a1f6-b8112631aa9a</t>
        </is>
      </c>
      <c r="V4073" t="inlineStr">
        <is>
          <t>QUESSENTIALS PRIVATE LIMITED</t>
        </is>
      </c>
      <c r="W4073" t="inlineStr">
        <is>
          <t>AAACQ4784G</t>
        </is>
      </c>
      <c r="X4073" t="n">
        <v>0</v>
      </c>
      <c r="Y4073" t="n">
        <v>0</v>
      </c>
      <c r="Z4073" t="n">
        <v>10082180</v>
      </c>
      <c r="AA4073" t="inlineStr">
        <is>
          <t>LITTLE (PANICUM SUMATRENSE (L.))</t>
        </is>
      </c>
      <c r="AB4073" t="inlineStr">
        <is>
          <t>http://indiausatrade.mea.gov.in/api/public/image/stream?key=products%2F20260903T103644Z-969887-6446b246-Little%20Millet-cropped.png</t>
        </is>
      </c>
      <c r="AC4073" t="inlineStr">
        <is>
          <t>2026-09-03T10:36:44.954Z</t>
        </is>
      </c>
    </row>
    <row r="4074">
      <c r="A4074" t="inlineStr">
        <is>
          <t>a1ba8bb9-380c-42ac-9497-352bda0e0fbe</t>
        </is>
      </c>
      <c r="B4074" t="inlineStr">
        <is>
          <t>Amaranth Seeds</t>
        </is>
      </c>
      <c r="C4074" t="inlineStr">
        <is>
          <t>Amaranth Seeds</t>
        </is>
      </c>
      <c r="E4074" t="inlineStr">
        <is>
          <t>FIXED</t>
        </is>
      </c>
      <c r="F4074" t="n">
        <v>1320</v>
      </c>
      <c r="G4074" t="inlineStr">
        <is>
          <t>USD</t>
        </is>
      </c>
      <c r="I4074" t="inlineStr">
        <is>
          <t>Metric Ton</t>
        </is>
      </c>
      <c r="J4074" t="n">
        <v>1</v>
      </c>
      <c r="M4074" t="n">
        <v>0</v>
      </c>
      <c r="N4074" t="n">
        <v>0</v>
      </c>
      <c r="Q4074" t="inlineStr">
        <is>
          <t>890dd873-cb6a-4f34-a326-a26e8e217ae2</t>
        </is>
      </c>
      <c r="R4074" t="inlineStr">
        <is>
          <t>Cereals</t>
        </is>
      </c>
      <c r="S4074" t="inlineStr">
        <is>
          <t>1f42c66b-9e00-4fe3-98b8-821472c8bd41</t>
        </is>
      </c>
      <c r="T4074" t="inlineStr">
        <is>
          <t>Buckwheat, millet and canary seed; other cereals</t>
        </is>
      </c>
      <c r="U4074" t="inlineStr">
        <is>
          <t>4a6e62bc-cd46-4734-a1f6-b8112631aa9a</t>
        </is>
      </c>
      <c r="V4074" t="inlineStr">
        <is>
          <t>QUESSENTIALS PRIVATE LIMITED</t>
        </is>
      </c>
      <c r="W4074" t="inlineStr">
        <is>
          <t>AAACQ4784G</t>
        </is>
      </c>
      <c r="X4074" t="n">
        <v>0</v>
      </c>
      <c r="Y4074" t="n">
        <v>0</v>
      </c>
      <c r="Z4074" t="n">
        <v>10089090</v>
      </c>
      <c r="AA4074" t="inlineStr">
        <is>
          <t>OTHER</t>
        </is>
      </c>
      <c r="AB4074" t="inlineStr">
        <is>
          <t>http://indiausatrade.mea.gov.in/api/public/image/stream?key=products%2F20260819T064646Z-918796-b6783665-Amaranth-cropped.png</t>
        </is>
      </c>
      <c r="AC4074" t="inlineStr">
        <is>
          <t>2026-08-19T06:46:46.789Z</t>
        </is>
      </c>
    </row>
    <row r="4075">
      <c r="A4075" t="inlineStr">
        <is>
          <t>36da84ee-8d7a-434c-8cf5-d14fbb5af8b2</t>
        </is>
      </c>
      <c r="B4075" t="inlineStr">
        <is>
          <t>Chia Seeds</t>
        </is>
      </c>
      <c r="C4075" t="inlineStr">
        <is>
          <t>Chia Seeds</t>
        </is>
      </c>
      <c r="E4075" t="inlineStr">
        <is>
          <t>FIXED</t>
        </is>
      </c>
      <c r="F4075" t="n">
        <v>2480</v>
      </c>
      <c r="G4075" t="inlineStr">
        <is>
          <t>USD</t>
        </is>
      </c>
      <c r="I4075" t="inlineStr">
        <is>
          <t>Metric Ton</t>
        </is>
      </c>
      <c r="J4075" t="n">
        <v>1</v>
      </c>
      <c r="M4075" t="n">
        <v>0</v>
      </c>
      <c r="N4075" t="n">
        <v>0</v>
      </c>
      <c r="Q4075" t="inlineStr">
        <is>
          <t>aca22f63-b620-436b-a981-f7d5a8ac871b</t>
        </is>
      </c>
      <c r="R4075" t="inlineStr">
        <is>
          <t>Oil seeds and oleaginous fruits; miscellaneous grains, seeds and fruit; industrial or medicinal plants; straw and fodder</t>
        </is>
      </c>
      <c r="S4075" t="inlineStr">
        <is>
          <t>72844ebb-3e6f-4553-a4bf-bf3dceaeb7af</t>
        </is>
      </c>
      <c r="T4075" t="inlineStr">
        <is>
          <t>Other oil seeds and oleaginous fruits, whether or not broken</t>
        </is>
      </c>
      <c r="U4075" t="inlineStr">
        <is>
          <t>4a6e62bc-cd46-4734-a1f6-b8112631aa9a</t>
        </is>
      </c>
      <c r="V4075" t="inlineStr">
        <is>
          <t>QUESSENTIALS PRIVATE LIMITED</t>
        </is>
      </c>
      <c r="W4075" t="inlineStr">
        <is>
          <t>AAACQ4784G</t>
        </is>
      </c>
      <c r="X4075" t="n">
        <v>0</v>
      </c>
      <c r="Y4075" t="n">
        <v>0</v>
      </c>
      <c r="Z4075" t="n">
        <v>12079990</v>
      </c>
      <c r="AA4075" t="inlineStr">
        <is>
          <t>OTHER</t>
        </is>
      </c>
      <c r="AB4075" t="inlineStr">
        <is>
          <t>http://indiausatrade.mea.gov.in/api/public/image/stream?key=products%2F20260811T095548Z-947836-6539ed1c-Chia%20Seeds-cropped.png</t>
        </is>
      </c>
      <c r="AC4075" t="inlineStr">
        <is>
          <t>2026-08-11T09:55:48.765Z</t>
        </is>
      </c>
    </row>
    <row r="4076">
      <c r="A4076" t="inlineStr">
        <is>
          <t>b0a5c60e-18c4-4585-9499-c59e809d1630</t>
        </is>
      </c>
      <c r="B4076" t="inlineStr">
        <is>
          <t>Browntop Millet</t>
        </is>
      </c>
      <c r="C4076" t="inlineStr">
        <is>
          <t>Browntop Millet</t>
        </is>
      </c>
      <c r="E4076" t="inlineStr">
        <is>
          <t>FIXED</t>
        </is>
      </c>
      <c r="F4076" t="n">
        <v>2000</v>
      </c>
      <c r="G4076" t="inlineStr">
        <is>
          <t>USD</t>
        </is>
      </c>
      <c r="I4076" t="inlineStr">
        <is>
          <t>Metric Ton</t>
        </is>
      </c>
      <c r="J4076" t="n">
        <v>1</v>
      </c>
      <c r="M4076" t="n">
        <v>0</v>
      </c>
      <c r="N4076" t="n">
        <v>0</v>
      </c>
      <c r="Q4076" t="inlineStr">
        <is>
          <t>890dd873-cb6a-4f34-a326-a26e8e217ae2</t>
        </is>
      </c>
      <c r="R4076" t="inlineStr">
        <is>
          <t>Cereals</t>
        </is>
      </c>
      <c r="S4076" t="inlineStr">
        <is>
          <t>1f42c66b-9e00-4fe3-98b8-821472c8bd41</t>
        </is>
      </c>
      <c r="T4076" t="inlineStr">
        <is>
          <t>Buckwheat, millet and canary seed; other cereals</t>
        </is>
      </c>
      <c r="U4076" t="inlineStr">
        <is>
          <t>4a6e62bc-cd46-4734-a1f6-b8112631aa9a</t>
        </is>
      </c>
      <c r="V4076" t="inlineStr">
        <is>
          <t>QUESSENTIALS PRIVATE LIMITED</t>
        </is>
      </c>
      <c r="W4076" t="inlineStr">
        <is>
          <t>AAACQ4784G</t>
        </is>
      </c>
      <c r="X4076" t="n">
        <v>0</v>
      </c>
      <c r="Y4076" t="n">
        <v>0</v>
      </c>
      <c r="Z4076" t="n">
        <v>10082999</v>
      </c>
      <c r="AA4076" t="inlineStr">
        <is>
          <t>OTHER</t>
        </is>
      </c>
      <c r="AB4076" t="inlineStr">
        <is>
          <t>http://indiausatrade.mea.gov.in/api/public/image/stream?key=products%2F20260819T064934Z-531974-5d6d25b0-browntop-cropped.png</t>
        </is>
      </c>
      <c r="AC4076" t="inlineStr">
        <is>
          <t>2026-08-19T06:49:34.058Z</t>
        </is>
      </c>
    </row>
    <row r="4077">
      <c r="A4077" t="inlineStr">
        <is>
          <t>253339cc-c4d0-4307-81c0-ef58f498118b</t>
        </is>
      </c>
      <c r="B4077" t="inlineStr">
        <is>
          <t>Pearl Millet</t>
        </is>
      </c>
      <c r="C4077" t="inlineStr">
        <is>
          <t>Pearl Millet</t>
        </is>
      </c>
      <c r="E4077" t="inlineStr">
        <is>
          <t>FIXED</t>
        </is>
      </c>
      <c r="F4077" t="n">
        <v>440</v>
      </c>
      <c r="G4077" t="inlineStr">
        <is>
          <t>USD</t>
        </is>
      </c>
      <c r="I4077" t="inlineStr">
        <is>
          <t>Metric Ton</t>
        </is>
      </c>
      <c r="J4077" t="n">
        <v>1</v>
      </c>
      <c r="M4077" t="n">
        <v>0</v>
      </c>
      <c r="N4077" t="n">
        <v>0</v>
      </c>
      <c r="Q4077" t="inlineStr">
        <is>
          <t>890dd873-cb6a-4f34-a326-a26e8e217ae2</t>
        </is>
      </c>
      <c r="R4077" t="inlineStr">
        <is>
          <t>Cereals</t>
        </is>
      </c>
      <c r="S4077" t="inlineStr">
        <is>
          <t>1f42c66b-9e00-4fe3-98b8-821472c8bd41</t>
        </is>
      </c>
      <c r="T4077" t="inlineStr">
        <is>
          <t>Buckwheat, millet and canary seed; other cereals</t>
        </is>
      </c>
      <c r="U4077" t="inlineStr">
        <is>
          <t>4a6e62bc-cd46-4734-a1f6-b8112631aa9a</t>
        </is>
      </c>
      <c r="V4077" t="inlineStr">
        <is>
          <t>QUESSENTIALS PRIVATE LIMITED</t>
        </is>
      </c>
      <c r="W4077" t="inlineStr">
        <is>
          <t>AAACQ4784G</t>
        </is>
      </c>
      <c r="X4077" t="n">
        <v>0</v>
      </c>
      <c r="Y4077" t="n">
        <v>0</v>
      </c>
      <c r="Z4077" t="n">
        <v>10082999</v>
      </c>
      <c r="AA4077" t="inlineStr">
        <is>
          <t>OTHER</t>
        </is>
      </c>
      <c r="AB4077" t="inlineStr">
        <is>
          <t>http://indiausatrade.mea.gov.in/api/public/image/stream?key=products%2F20260904T060602Z-881066-b65c3bc5-Pearl%20Millet-cropped.png</t>
        </is>
      </c>
      <c r="AC4077" t="inlineStr">
        <is>
          <t>2026-09-04T06:06:02.506Z</t>
        </is>
      </c>
    </row>
    <row r="4078">
      <c r="A4078" t="inlineStr">
        <is>
          <t>ab4e1918-eff5-4575-afe7-2c9f73e804a1</t>
        </is>
      </c>
      <c r="B4078" t="inlineStr">
        <is>
          <t>Proso Millet</t>
        </is>
      </c>
      <c r="C4078" t="inlineStr">
        <is>
          <t>Proso Millet</t>
        </is>
      </c>
      <c r="E4078" t="inlineStr">
        <is>
          <t>FIXED</t>
        </is>
      </c>
      <c r="F4078" t="n">
        <v>792</v>
      </c>
      <c r="G4078" t="inlineStr">
        <is>
          <t>USD</t>
        </is>
      </c>
      <c r="I4078" t="inlineStr">
        <is>
          <t>Metric Ton</t>
        </is>
      </c>
      <c r="J4078" t="n">
        <v>1</v>
      </c>
      <c r="M4078" t="n">
        <v>0</v>
      </c>
      <c r="N4078" t="n">
        <v>0</v>
      </c>
      <c r="Q4078" t="inlineStr">
        <is>
          <t>890dd873-cb6a-4f34-a326-a26e8e217ae2</t>
        </is>
      </c>
      <c r="R4078" t="inlineStr">
        <is>
          <t>Cereals</t>
        </is>
      </c>
      <c r="S4078" t="inlineStr">
        <is>
          <t>1f42c66b-9e00-4fe3-98b8-821472c8bd41</t>
        </is>
      </c>
      <c r="T4078" t="inlineStr">
        <is>
          <t>Buckwheat, millet and canary seed; other cereals</t>
        </is>
      </c>
      <c r="U4078" t="inlineStr">
        <is>
          <t>4a6e62bc-cd46-4734-a1f6-b8112631aa9a</t>
        </is>
      </c>
      <c r="V4078" t="inlineStr">
        <is>
          <t>QUESSENTIALS PRIVATE LIMITED</t>
        </is>
      </c>
      <c r="W4078" t="inlineStr">
        <is>
          <t>AAACQ4784G</t>
        </is>
      </c>
      <c r="X4078" t="n">
        <v>0</v>
      </c>
      <c r="Y4078" t="n">
        <v>0</v>
      </c>
      <c r="Z4078" t="n">
        <v>10082950</v>
      </c>
      <c r="AA4078" t="inlineStr">
        <is>
          <t>PROSO (PANICUM MILIACEUM (L.))</t>
        </is>
      </c>
      <c r="AB4078" t="inlineStr">
        <is>
          <t>http://indiausatrade.mea.gov.in/api/public/image/stream?key=products%2F20260904T060733Z-750327-7816e6a0-Proso%20Millet-cropped.png</t>
        </is>
      </c>
      <c r="AC4078" t="inlineStr">
        <is>
          <t>2026-09-04T06:07:33.179Z</t>
        </is>
      </c>
    </row>
    <row r="4079">
      <c r="A4079" t="inlineStr">
        <is>
          <t>60d3d62f-a70a-4ddc-8da9-fc5a7f4f5813</t>
        </is>
      </c>
      <c r="B4079" t="inlineStr">
        <is>
          <t>Quinoa Seeds</t>
        </is>
      </c>
      <c r="C4079" t="inlineStr">
        <is>
          <t>Quinoa Seeds</t>
        </is>
      </c>
      <c r="E4079" t="inlineStr">
        <is>
          <t>FIXED</t>
        </is>
      </c>
      <c r="F4079" t="n">
        <v>1150</v>
      </c>
      <c r="G4079" t="inlineStr">
        <is>
          <t>USD</t>
        </is>
      </c>
      <c r="I4079" t="inlineStr">
        <is>
          <t>Metric Ton</t>
        </is>
      </c>
      <c r="J4079" t="n">
        <v>1</v>
      </c>
      <c r="M4079" t="n">
        <v>0</v>
      </c>
      <c r="N4079" t="n">
        <v>0</v>
      </c>
      <c r="Q4079" t="inlineStr">
        <is>
          <t>890dd873-cb6a-4f34-a326-a26e8e217ae2</t>
        </is>
      </c>
      <c r="R4079" t="inlineStr">
        <is>
          <t>Cereals</t>
        </is>
      </c>
      <c r="S4079" t="inlineStr">
        <is>
          <t>1f42c66b-9e00-4fe3-98b8-821472c8bd41</t>
        </is>
      </c>
      <c r="T4079" t="inlineStr">
        <is>
          <t>Buckwheat, millet and canary seed; other cereals</t>
        </is>
      </c>
      <c r="U4079" t="inlineStr">
        <is>
          <t>4a6e62bc-cd46-4734-a1f6-b8112631aa9a</t>
        </is>
      </c>
      <c r="V4079" t="inlineStr">
        <is>
          <t>QUESSENTIALS PRIVATE LIMITED</t>
        </is>
      </c>
      <c r="W4079" t="inlineStr">
        <is>
          <t>AAACQ4784G</t>
        </is>
      </c>
      <c r="X4079" t="n">
        <v>0</v>
      </c>
      <c r="Y4079" t="n">
        <v>0</v>
      </c>
      <c r="Z4079" t="n">
        <v>10085000</v>
      </c>
      <c r="AA4079" t="inlineStr">
        <is>
          <t>Quinoa (Chenopodium quinoa)</t>
        </is>
      </c>
      <c r="AB4079" t="inlineStr">
        <is>
          <t>http://indiausatrade.mea.gov.in/api/public/image/stream?key=products%2F20260811T094935Z-787211-c91fe118-Quinoa-cropped.png</t>
        </is>
      </c>
      <c r="AC4079" t="inlineStr">
        <is>
          <t>2026-08-11T09:49:35.234Z</t>
        </is>
      </c>
    </row>
    <row r="4080">
      <c r="A4080" t="inlineStr">
        <is>
          <t>e9e21426-de09-4ece-adc6-df1582ba2e3f</t>
        </is>
      </c>
      <c r="B4080" t="inlineStr">
        <is>
          <t>Premium Nashik Red Onions</t>
        </is>
      </c>
      <c r="C4080" t="inlineStr">
        <is>
          <t>NEI-NRO-001</t>
        </is>
      </c>
      <c r="E4080" t="inlineStr">
        <is>
          <t>FIXED</t>
        </is>
      </c>
      <c r="F4080" t="n">
        <v>18000</v>
      </c>
      <c r="G4080" t="inlineStr">
        <is>
          <t>USD</t>
        </is>
      </c>
      <c r="I4080" t="inlineStr">
        <is>
          <t>Metric Ton</t>
        </is>
      </c>
      <c r="J4080" t="n">
        <v>28</v>
      </c>
      <c r="M4080" t="n">
        <v>0</v>
      </c>
      <c r="N4080" t="n">
        <v>0</v>
      </c>
      <c r="Q4080" t="inlineStr">
        <is>
          <t>5a733b71-4c55-41f2-8a65-241ce15bee20</t>
        </is>
      </c>
      <c r="R4080" t="inlineStr">
        <is>
          <t>Edible vegetables and certain roots and tubers</t>
        </is>
      </c>
      <c r="S4080" t="inlineStr">
        <is>
          <t>4e38afff-6d93-4f22-877c-49e4735a8db9</t>
        </is>
      </c>
      <c r="T4080" t="inlineStr">
        <is>
          <t>Onions, shallots, garlic, leeks and other alliaceous vegetables, fresh or chilled</t>
        </is>
      </c>
      <c r="U4080" t="inlineStr">
        <is>
          <t>f19c8cfb-1c81-4a6d-a122-a7652f6785a0</t>
        </is>
      </c>
      <c r="V4080" t="inlineStr">
        <is>
          <t>NOOR EXPORTS &amp; IMPORTS</t>
        </is>
      </c>
      <c r="W4080" t="inlineStr">
        <is>
          <t>BGVPY9917L</t>
        </is>
      </c>
      <c r="X4080" t="n">
        <v>0</v>
      </c>
      <c r="Y4080" t="n">
        <v>0</v>
      </c>
      <c r="Z4080" t="n">
        <v>7031010</v>
      </c>
      <c r="AA4080" t="inlineStr">
        <is>
          <t>ONIONS, SHALLOTS, GARLIC, LEEKS AND OTHERALLIACEOUS VEGETABLES, FRESH OR CHILLED ONIONS AND SHALLOTS ONIONS</t>
        </is>
      </c>
      <c r="AB4080" t="inlineStr">
        <is>
          <t>http://indiausatrade.mea.gov.in/api/public/image/stream?key=products%2F20260817T085558Z-672547-98d2021c-1000107240-cropped.jpg</t>
        </is>
      </c>
      <c r="AC4080" t="inlineStr">
        <is>
          <t>2026-08-17T08:55:58.830Z</t>
        </is>
      </c>
    </row>
    <row r="4081">
      <c r="A4081" t="inlineStr">
        <is>
          <t>17ede837-5081-4c73-98d1-6d8321a8f3fc</t>
        </is>
      </c>
      <c r="B4081" t="inlineStr">
        <is>
          <t>Indian Green Cardamom (Whole) – Premium Export Quality</t>
        </is>
      </c>
      <c r="C4081" t="inlineStr">
        <is>
          <t>N23-GC-W</t>
        </is>
      </c>
      <c r="E4081" t="inlineStr">
        <is>
          <t>FIXED</t>
        </is>
      </c>
      <c r="F4081" t="n">
        <v>41</v>
      </c>
      <c r="G4081" t="inlineStr">
        <is>
          <t>USD</t>
        </is>
      </c>
      <c r="I4081" t="inlineStr">
        <is>
          <t>Kilogram</t>
        </is>
      </c>
      <c r="J4081" t="n">
        <v>500</v>
      </c>
      <c r="M4081" t="n">
        <v>0</v>
      </c>
      <c r="N4081" t="n">
        <v>0</v>
      </c>
      <c r="Q4081" t="inlineStr">
        <is>
          <t>11eb2b50-813a-4317-8af0-e237b27fb644</t>
        </is>
      </c>
      <c r="R4081" t="inlineStr">
        <is>
          <t>Coffee, tea, mate and spices</t>
        </is>
      </c>
      <c r="S4081" t="inlineStr">
        <is>
          <t>7292108c-6668-4307-b820-116e59c73a80</t>
        </is>
      </c>
      <c r="T4081" t="inlineStr">
        <is>
          <t>Nutmeg, mace and cardamoms</t>
        </is>
      </c>
      <c r="U4081" t="inlineStr">
        <is>
          <t>5f7e074a-3287-419e-8092-c0e660938c29</t>
        </is>
      </c>
      <c r="V4081" t="inlineStr">
        <is>
          <t>N23 INTERNATIONAL</t>
        </is>
      </c>
      <c r="W4081" t="inlineStr">
        <is>
          <t>0815904479</t>
        </is>
      </c>
      <c r="X4081" t="n">
        <v>0</v>
      </c>
      <c r="Y4081" t="n">
        <v>0</v>
      </c>
      <c r="Z4081" t="n">
        <v>9083190</v>
      </c>
      <c r="AA4081" t="inlineStr">
        <is>
          <t>OTHER</t>
        </is>
      </c>
      <c r="AB4081" t="inlineStr">
        <is>
          <t>http://indiausatrade.mea.gov.in/api/public/image/stream?key=products%2F20260902T073947Z-814568-463c84b4-13113624-02AF-4C82-924F-1768A80CB52D-cropped.jpg</t>
        </is>
      </c>
      <c r="AC4081" t="inlineStr">
        <is>
          <t>2026-09-02T07:39:47.023Z</t>
        </is>
      </c>
    </row>
    <row r="4082">
      <c r="A4082" t="inlineStr">
        <is>
          <t>c89f6a64-a514-4546-8cd6-d39b0fefdd8e</t>
        </is>
      </c>
      <c r="B4082" t="inlineStr">
        <is>
          <t>Gravy Stories Yellow Gravy  – Ready-to-Cook Indian Curry Base</t>
        </is>
      </c>
      <c r="C4082" t="inlineStr">
        <is>
          <t>GS-YG-500</t>
        </is>
      </c>
      <c r="E4082" t="inlineStr">
        <is>
          <t>FIXED</t>
        </is>
      </c>
      <c r="F4082" t="n">
        <v>8</v>
      </c>
      <c r="G4082" t="inlineStr">
        <is>
          <t>USD</t>
        </is>
      </c>
      <c r="M4082" t="n">
        <v>0</v>
      </c>
      <c r="N4082" t="n">
        <v>0</v>
      </c>
      <c r="Q4082" t="inlineStr">
        <is>
          <t>2d545a03-a906-4299-924e-26821ae33187</t>
        </is>
      </c>
      <c r="R4082" t="inlineStr">
        <is>
          <t>Miscellaneous edible preparations</t>
        </is>
      </c>
      <c r="S4082" t="inlineStr">
        <is>
          <t>934b0101-367f-4d39-a23f-8d25f24ee882</t>
        </is>
      </c>
      <c r="T4082" t="inlineStr">
        <is>
          <t>Sauces and preparations therefor; mixed condiments and mixed seasonings; mustard flour and meal and prepared mustard</t>
        </is>
      </c>
      <c r="U4082" t="inlineStr">
        <is>
          <t>db0bd6ad-8e55-4e4c-a68c-c912357e9e9b</t>
        </is>
      </c>
      <c r="V4082" t="inlineStr">
        <is>
          <t>RAGASAILAJA FOODS AND BEVERAGES LLP</t>
        </is>
      </c>
      <c r="W4082" t="inlineStr">
        <is>
          <t>AHCPR7163G</t>
        </is>
      </c>
      <c r="X4082" t="n">
        <v>0</v>
      </c>
      <c r="Y4082" t="n">
        <v>0</v>
      </c>
      <c r="Z4082" t="n">
        <v>21039010</v>
      </c>
      <c r="AA4082" t="inlineStr">
        <is>
          <t>CURRY PASTE</t>
        </is>
      </c>
      <c r="AB4082" t="inlineStr">
        <is>
          <t>http://indiausatrade.mea.gov.in/api/public/image/stream?key=products%2F20260805T194937Z-614623-7e8b2237-ChatGPT%20Image%20Aug%203%2C%202026%2C%2011_18_31%20PM-cropped.png</t>
        </is>
      </c>
      <c r="AC4082" t="inlineStr">
        <is>
          <t>2026-08-05T19:49:37.822Z</t>
        </is>
      </c>
    </row>
    <row r="4083">
      <c r="A4083" t="inlineStr">
        <is>
          <t>9883e67f-b310-4bd4-b88c-f939bf25f92c</t>
        </is>
      </c>
      <c r="B4083" t="inlineStr">
        <is>
          <t>Gravy Stories Tomato Onion Masala – Ready-to-Cook Indian Curry Base</t>
        </is>
      </c>
      <c r="C4083" t="inlineStr">
        <is>
          <t>GS-TOM-500</t>
        </is>
      </c>
      <c r="E4083" t="inlineStr">
        <is>
          <t>FIXED</t>
        </is>
      </c>
      <c r="F4083" t="n">
        <v>7</v>
      </c>
      <c r="G4083" t="inlineStr">
        <is>
          <t>USD</t>
        </is>
      </c>
      <c r="M4083" t="n">
        <v>0</v>
      </c>
      <c r="N4083" t="n">
        <v>0</v>
      </c>
      <c r="Q4083" t="inlineStr">
        <is>
          <t>2d545a03-a906-4299-924e-26821ae33187</t>
        </is>
      </c>
      <c r="R4083" t="inlineStr">
        <is>
          <t>Miscellaneous edible preparations</t>
        </is>
      </c>
      <c r="S4083" t="inlineStr">
        <is>
          <t>934b0101-367f-4d39-a23f-8d25f24ee882</t>
        </is>
      </c>
      <c r="T4083" t="inlineStr">
        <is>
          <t>Sauces and preparations therefor; mixed condiments and mixed seasonings; mustard flour and meal and prepared mustard</t>
        </is>
      </c>
      <c r="U4083" t="inlineStr">
        <is>
          <t>db0bd6ad-8e55-4e4c-a68c-c912357e9e9b</t>
        </is>
      </c>
      <c r="V4083" t="inlineStr">
        <is>
          <t>RAGASAILAJA FOODS AND BEVERAGES LLP</t>
        </is>
      </c>
      <c r="W4083" t="inlineStr">
        <is>
          <t>AHCPR7163G</t>
        </is>
      </c>
      <c r="X4083" t="n">
        <v>0</v>
      </c>
      <c r="Y4083" t="n">
        <v>0</v>
      </c>
      <c r="Z4083" t="n">
        <v>21039010</v>
      </c>
      <c r="AA4083" t="inlineStr">
        <is>
          <t>CURRY PASTE</t>
        </is>
      </c>
      <c r="AB4083" t="inlineStr">
        <is>
          <t>http://indiausatrade.mea.gov.in/api/public/image/stream?key=products%2F20260805T191959Z-538580-08b76fa0-USA%20-tom_front-cropped.jpg</t>
        </is>
      </c>
      <c r="AC4083" t="inlineStr">
        <is>
          <t>2026-08-03T17:27:58.840Z</t>
        </is>
      </c>
    </row>
    <row r="4084">
      <c r="A4084" t="inlineStr">
        <is>
          <t>b78e9700-1eb3-4998-b296-9d16682499c1</t>
        </is>
      </c>
      <c r="B4084" t="inlineStr">
        <is>
          <t>Gravy Stories VEG DUM BIRYANI  – Ready-to-Eat Meals</t>
        </is>
      </c>
      <c r="C4084" t="inlineStr">
        <is>
          <t>GS-VB</t>
        </is>
      </c>
      <c r="E4084" t="inlineStr">
        <is>
          <t>FIXED</t>
        </is>
      </c>
      <c r="F4084" t="n">
        <v>7</v>
      </c>
      <c r="G4084" t="inlineStr">
        <is>
          <t>USD</t>
        </is>
      </c>
      <c r="I4084" t="inlineStr">
        <is>
          <t>Pack</t>
        </is>
      </c>
      <c r="M4084" t="n">
        <v>0</v>
      </c>
      <c r="N4084" t="n">
        <v>0</v>
      </c>
      <c r="Q4084" t="inlineStr">
        <is>
          <t>2d545a03-a906-4299-924e-26821ae33187</t>
        </is>
      </c>
      <c r="R4084" t="inlineStr">
        <is>
          <t>Miscellaneous edible preparations</t>
        </is>
      </c>
      <c r="S4084" t="inlineStr">
        <is>
          <t>14959494-977b-41fb-ba2f-fbb4e70f011f</t>
        </is>
      </c>
      <c r="T4084" t="inlineStr">
        <is>
          <t>Food preparations not elsewhere specified or included</t>
        </is>
      </c>
      <c r="U4084" t="inlineStr">
        <is>
          <t>db0bd6ad-8e55-4e4c-a68c-c912357e9e9b</t>
        </is>
      </c>
      <c r="V4084" t="inlineStr">
        <is>
          <t>RAGASAILAJA FOODS AND BEVERAGES LLP</t>
        </is>
      </c>
      <c r="W4084" t="inlineStr">
        <is>
          <t>AHCPR7163G</t>
        </is>
      </c>
      <c r="X4084" t="n">
        <v>0</v>
      </c>
      <c r="Y4084" t="n">
        <v>0</v>
      </c>
      <c r="Z4084" t="n">
        <v>21069099</v>
      </c>
      <c r="AA4084" t="inlineStr">
        <is>
          <t>OTHER</t>
        </is>
      </c>
      <c r="AB4084" t="inlineStr">
        <is>
          <t>http://indiausatrade.mea.gov.in/api/public/image/stream?key=products%2F20260827T132713Z-850504-55fdcda5-d711a7b5-aa31-489b-9cb1-fb351a43d82a-cropped.png</t>
        </is>
      </c>
      <c r="AC4084" t="inlineStr">
        <is>
          <t>2026-08-27T13:27:13.680Z</t>
        </is>
      </c>
    </row>
    <row r="4085">
      <c r="A4085" t="inlineStr">
        <is>
          <t>7daae8ee-bb8a-4554-8853-ed2945ab96b4</t>
        </is>
      </c>
      <c r="B4085" t="inlineStr">
        <is>
          <t>Gravy Stories MUTTON DUM BIRYANI  – Ready-to-Eat Meals</t>
        </is>
      </c>
      <c r="C4085" t="inlineStr">
        <is>
          <t>GS-MB</t>
        </is>
      </c>
      <c r="E4085" t="inlineStr">
        <is>
          <t>FIXED</t>
        </is>
      </c>
      <c r="F4085" t="n">
        <v>8</v>
      </c>
      <c r="G4085" t="inlineStr">
        <is>
          <t>USD</t>
        </is>
      </c>
      <c r="I4085" t="inlineStr">
        <is>
          <t>Pack</t>
        </is>
      </c>
      <c r="M4085" t="n">
        <v>0</v>
      </c>
      <c r="N4085" t="n">
        <v>0</v>
      </c>
      <c r="Q4085" t="inlineStr">
        <is>
          <t>2d545a03-a906-4299-924e-26821ae33187</t>
        </is>
      </c>
      <c r="R4085" t="inlineStr">
        <is>
          <t>Miscellaneous edible preparations</t>
        </is>
      </c>
      <c r="S4085" t="inlineStr">
        <is>
          <t>14959494-977b-41fb-ba2f-fbb4e70f011f</t>
        </is>
      </c>
      <c r="T4085" t="inlineStr">
        <is>
          <t>Food preparations not elsewhere specified or included</t>
        </is>
      </c>
      <c r="U4085" t="inlineStr">
        <is>
          <t>db0bd6ad-8e55-4e4c-a68c-c912357e9e9b</t>
        </is>
      </c>
      <c r="V4085" t="inlineStr">
        <is>
          <t>RAGASAILAJA FOODS AND BEVERAGES LLP</t>
        </is>
      </c>
      <c r="W4085" t="inlineStr">
        <is>
          <t>AHCPR7163G</t>
        </is>
      </c>
      <c r="X4085" t="n">
        <v>0</v>
      </c>
      <c r="Y4085" t="n">
        <v>0</v>
      </c>
      <c r="Z4085" t="n">
        <v>21069099</v>
      </c>
      <c r="AA4085" t="inlineStr">
        <is>
          <t>OTHER</t>
        </is>
      </c>
      <c r="AB4085" t="inlineStr">
        <is>
          <t>http://indiausatrade.mea.gov.in/api/public/image/stream?key=products%2F20260827T135823Z-453397-50ec6f55-mutton_dum_biryani_marketplace_2500px-cropped.jpg</t>
        </is>
      </c>
      <c r="AC4085" t="inlineStr">
        <is>
          <t>2026-08-27T13:58:23.207Z</t>
        </is>
      </c>
    </row>
    <row r="4086">
      <c r="A4086" t="inlineStr">
        <is>
          <t>2e5e4aeb-0655-4bc8-8a72-006043cf077c</t>
        </is>
      </c>
      <c r="B4086" t="inlineStr">
        <is>
          <t>Gravy Stories CHICKEN DUM BIRYANI  – Ready-to-Eat Meals</t>
        </is>
      </c>
      <c r="C4086" t="inlineStr">
        <is>
          <t>GS-CB</t>
        </is>
      </c>
      <c r="E4086" t="inlineStr">
        <is>
          <t>FIXED</t>
        </is>
      </c>
      <c r="F4086" t="n">
        <v>8</v>
      </c>
      <c r="G4086" t="inlineStr">
        <is>
          <t>USD</t>
        </is>
      </c>
      <c r="I4086" t="inlineStr">
        <is>
          <t>Pack</t>
        </is>
      </c>
      <c r="M4086" t="n">
        <v>0</v>
      </c>
      <c r="N4086" t="n">
        <v>0</v>
      </c>
      <c r="Q4086" t="inlineStr">
        <is>
          <t>2d545a03-a906-4299-924e-26821ae33187</t>
        </is>
      </c>
      <c r="R4086" t="inlineStr">
        <is>
          <t>Miscellaneous edible preparations</t>
        </is>
      </c>
      <c r="S4086" t="inlineStr">
        <is>
          <t>14959494-977b-41fb-ba2f-fbb4e70f011f</t>
        </is>
      </c>
      <c r="T4086" t="inlineStr">
        <is>
          <t>Food preparations not elsewhere specified or included</t>
        </is>
      </c>
      <c r="U4086" t="inlineStr">
        <is>
          <t>db0bd6ad-8e55-4e4c-a68c-c912357e9e9b</t>
        </is>
      </c>
      <c r="V4086" t="inlineStr">
        <is>
          <t>RAGASAILAJA FOODS AND BEVERAGES LLP</t>
        </is>
      </c>
      <c r="W4086" t="inlineStr">
        <is>
          <t>AHCPR7163G</t>
        </is>
      </c>
      <c r="X4086" t="n">
        <v>0</v>
      </c>
      <c r="Y4086" t="n">
        <v>0</v>
      </c>
      <c r="Z4086" t="n">
        <v>21069099</v>
      </c>
      <c r="AA4086" t="inlineStr">
        <is>
          <t>OTHER</t>
        </is>
      </c>
      <c r="AB4086" t="inlineStr">
        <is>
          <t>http://indiausatrade.mea.gov.in/api/public/image/stream?key=products%2F20260827T134920Z-303683-ace63e7a-chicken_dum_biryani_marketplace_2500px-cropped.jpg</t>
        </is>
      </c>
      <c r="AC4086" t="inlineStr">
        <is>
          <t>2026-08-27T13:49:20.403Z</t>
        </is>
      </c>
    </row>
    <row r="4087">
      <c r="A4087" t="inlineStr">
        <is>
          <t>cffc462f-bb44-4637-9b05-c5abb0a1e6a5</t>
        </is>
      </c>
      <c r="B4087" t="inlineStr">
        <is>
          <t>HOT RUNNER BRASS SLEEVES</t>
        </is>
      </c>
      <c r="C4087" t="inlineStr">
        <is>
          <t>ASM-01</t>
        </is>
      </c>
      <c r="E4087" t="inlineStr">
        <is>
          <t>FIXED</t>
        </is>
      </c>
      <c r="F4087" t="n">
        <v>6</v>
      </c>
      <c r="G4087" t="inlineStr">
        <is>
          <t>USD</t>
        </is>
      </c>
      <c r="I4087" t="inlineStr">
        <is>
          <t>Numbers</t>
        </is>
      </c>
      <c r="M4087" t="n">
        <v>0</v>
      </c>
      <c r="N4087" t="n">
        <v>0</v>
      </c>
      <c r="Q4087" t="inlineStr">
        <is>
          <t>944380b5-a8f5-4bfc-9ebb-3f0e26bac476</t>
        </is>
      </c>
      <c r="R4087" t="inlineStr">
        <is>
          <t>Copper and articles thereof</t>
        </is>
      </c>
      <c r="S4087" t="inlineStr">
        <is>
          <t>c6d6e80e-bb0c-4d7a-a3e7-257785e0b482</t>
        </is>
      </c>
      <c r="T4087" t="inlineStr">
        <is>
          <t>Other articles of copper</t>
        </is>
      </c>
      <c r="U4087" t="inlineStr">
        <is>
          <t>580cf0a4-87fb-4bc5-8276-189ceb0df3a1</t>
        </is>
      </c>
      <c r="V4087" t="inlineStr">
        <is>
          <t>PAREEMAL INDUSTRIES</t>
        </is>
      </c>
      <c r="W4087" t="inlineStr">
        <is>
          <t>3108000632</t>
        </is>
      </c>
      <c r="X4087" t="n">
        <v>0</v>
      </c>
      <c r="Y4087" t="n">
        <v>0</v>
      </c>
      <c r="Z4087" t="n">
        <v>74199930</v>
      </c>
      <c r="AA4087" t="inlineStr">
        <is>
          <t>OTHER ARTICLES OF COPPER - OTHER : OTHER :ARTICLES OF BRASS</t>
        </is>
      </c>
      <c r="AB4087" t="inlineStr">
        <is>
          <t>http://indiausatrade.mea.gov.in/api/public/image/stream?key=products%2F20260907T093757Z-192561-6049e72e-P-3-cropped.png</t>
        </is>
      </c>
      <c r="AC4087" t="inlineStr">
        <is>
          <t>2026-09-07T09:37:57.424Z</t>
        </is>
      </c>
    </row>
    <row r="4088">
      <c r="A4088" t="inlineStr">
        <is>
          <t>0a4f8215-4999-4940-8d4a-e03cf707a9ca</t>
        </is>
      </c>
      <c r="B4088" t="inlineStr">
        <is>
          <t>Cumin Seeds</t>
        </is>
      </c>
      <c r="C4088" t="inlineStr">
        <is>
          <t>C001</t>
        </is>
      </c>
      <c r="E4088" t="inlineStr">
        <is>
          <t>FIXED</t>
        </is>
      </c>
      <c r="F4088" t="n">
        <v>3500</v>
      </c>
      <c r="G4088" t="inlineStr">
        <is>
          <t>USD</t>
        </is>
      </c>
      <c r="I4088" t="inlineStr">
        <is>
          <t>Metric Ton</t>
        </is>
      </c>
      <c r="J4088" t="n">
        <v>1</v>
      </c>
      <c r="M4088" t="n">
        <v>0</v>
      </c>
      <c r="N4088" t="n">
        <v>0</v>
      </c>
      <c r="Q4088" t="inlineStr">
        <is>
          <t>11eb2b50-813a-4317-8af0-e237b27fb644</t>
        </is>
      </c>
      <c r="R4088" t="inlineStr">
        <is>
          <t>Coffee, tea, mate and spices</t>
        </is>
      </c>
      <c r="S4088" t="inlineStr">
        <is>
          <t>94c01a6b-b610-4952-8983-30e9118441fa</t>
        </is>
      </c>
      <c r="T4088" t="inlineStr">
        <is>
          <t>Seeds of anise, badian, fennel, coriander, cumin or caraway; juniper berries</t>
        </is>
      </c>
      <c r="U4088" t="inlineStr">
        <is>
          <t>57891598-51e1-4a9c-bc4a-71a57b77503c</t>
        </is>
      </c>
      <c r="V4088" t="inlineStr">
        <is>
          <t>RPM GLOBAL EXPORTS</t>
        </is>
      </c>
      <c r="W4088" t="inlineStr">
        <is>
          <t>DFLPJ8868G</t>
        </is>
      </c>
      <c r="X4088" t="n">
        <v>0</v>
      </c>
      <c r="Y4088" t="n">
        <v>0</v>
      </c>
      <c r="Z4088" t="n">
        <v>9093200</v>
      </c>
      <c r="AA4088" t="inlineStr">
        <is>
          <t>CRUSHED OR GROUND</t>
        </is>
      </c>
      <c r="AB4088" t="inlineStr">
        <is>
          <t>http://indiausatrade.mea.gov.in/api/public/image/stream?key=products%2F20260722T091745Z-761055-00a1a0c4-WhatsApp%20Image%202026-06-25%20at%203.07.46%20PM-cropped.jpg</t>
        </is>
      </c>
      <c r="AC4088" t="inlineStr">
        <is>
          <t>2026-07-22T09:17:45.581Z</t>
        </is>
      </c>
    </row>
    <row r="4089">
      <c r="A4089" t="inlineStr">
        <is>
          <t>ad49dbdf-17b1-42cf-98d4-1684c42524a4</t>
        </is>
      </c>
      <c r="B4089" t="inlineStr">
        <is>
          <t>Sesame Seeds</t>
        </is>
      </c>
      <c r="C4089" t="inlineStr">
        <is>
          <t>S001</t>
        </is>
      </c>
      <c r="E4089" t="inlineStr">
        <is>
          <t>FIXED</t>
        </is>
      </c>
      <c r="F4089" t="n">
        <v>4000</v>
      </c>
      <c r="G4089" t="inlineStr">
        <is>
          <t>USD</t>
        </is>
      </c>
      <c r="I4089" t="inlineStr">
        <is>
          <t>Metric Ton</t>
        </is>
      </c>
      <c r="J4089" t="n">
        <v>1</v>
      </c>
      <c r="M4089" t="n">
        <v>0</v>
      </c>
      <c r="N4089" t="n">
        <v>0</v>
      </c>
      <c r="Q4089" t="inlineStr">
        <is>
          <t>aca22f63-b620-436b-a981-f7d5a8ac871b</t>
        </is>
      </c>
      <c r="R4089" t="inlineStr">
        <is>
          <t>Oil seeds and oleaginous fruits; miscellaneous grains, seeds and fruit; industrial or medicinal plants; straw and fodder</t>
        </is>
      </c>
      <c r="S4089" t="inlineStr">
        <is>
          <t>72844ebb-3e6f-4553-a4bf-bf3dceaeb7af</t>
        </is>
      </c>
      <c r="T4089" t="inlineStr">
        <is>
          <t>Other oil seeds and oleaginous fruits, whether or not broken</t>
        </is>
      </c>
      <c r="U4089" t="inlineStr">
        <is>
          <t>57891598-51e1-4a9c-bc4a-71a57b77503c</t>
        </is>
      </c>
      <c r="V4089" t="inlineStr">
        <is>
          <t>RPM GLOBAL EXPORTS</t>
        </is>
      </c>
      <c r="W4089" t="inlineStr">
        <is>
          <t>DFLPJ8868G</t>
        </is>
      </c>
      <c r="X4089" t="n">
        <v>0</v>
      </c>
      <c r="Y4089" t="n">
        <v>0</v>
      </c>
      <c r="Z4089" t="n">
        <v>12074010</v>
      </c>
      <c r="AA4089" t="inlineStr">
        <is>
          <t>OF SEED QUALITY</t>
        </is>
      </c>
      <c r="AB4089" t="inlineStr">
        <is>
          <t>http://indiausatrade.mea.gov.in/api/public/image/stream?key=products%2F20260722T094241Z-177578-f4b37cbc-ChatGPT%20Image%20Jul%2022%2C%202026%2C%2002_11_14%20PM-cropped.png</t>
        </is>
      </c>
      <c r="AC4089" t="inlineStr">
        <is>
          <t>2026-07-22T09:42:41.890Z</t>
        </is>
      </c>
    </row>
    <row r="4090">
      <c r="A4090" t="inlineStr">
        <is>
          <t>9e061e42-88b2-40f4-b02c-56ebbf595e22</t>
        </is>
      </c>
      <c r="B4090" t="inlineStr">
        <is>
          <t>Psyllium Husk | Seeds | Powder</t>
        </is>
      </c>
      <c r="C4090" t="inlineStr">
        <is>
          <t>P001</t>
        </is>
      </c>
      <c r="E4090" t="inlineStr">
        <is>
          <t>FIXED</t>
        </is>
      </c>
      <c r="F4090" t="n">
        <v>6000</v>
      </c>
      <c r="G4090" t="inlineStr">
        <is>
          <t>USD</t>
        </is>
      </c>
      <c r="I4090" t="inlineStr">
        <is>
          <t>Metric Ton</t>
        </is>
      </c>
      <c r="J4090" t="n">
        <v>1</v>
      </c>
      <c r="M4090" t="n">
        <v>0</v>
      </c>
      <c r="N4090" t="n">
        <v>0</v>
      </c>
      <c r="Q4090" t="inlineStr">
        <is>
          <t>aca22f63-b620-436b-a981-f7d5a8ac871b</t>
        </is>
      </c>
      <c r="R4090" t="inlineStr">
        <is>
          <t>Oil seeds and oleaginous fruits; miscellaneous grains, seeds and fruit; industrial or medicinal plants; straw and fodder</t>
        </is>
      </c>
      <c r="S4090" t="inlineStr">
        <is>
          <t>faed6b17-7729-424f-8baa-9d7b969e4067</t>
        </is>
      </c>
      <c r="T4090" t="inlineStr">
        <is>
          <t>Plants and parts of plants (including seeds and fruits), of a kind used primarily in perfumery, in pharmacy or for insecticidal, fungicidal or similar purposes, fresh or dried, whether or not cut, crushed or powdered</t>
        </is>
      </c>
      <c r="U4090" t="inlineStr">
        <is>
          <t>57891598-51e1-4a9c-bc4a-71a57b77503c</t>
        </is>
      </c>
      <c r="V4090" t="inlineStr">
        <is>
          <t>RPM GLOBAL EXPORTS</t>
        </is>
      </c>
      <c r="W4090" t="inlineStr">
        <is>
          <t>DFLPJ8868G</t>
        </is>
      </c>
      <c r="X4090" t="n">
        <v>0</v>
      </c>
      <c r="Y4090" t="n">
        <v>0</v>
      </c>
      <c r="Z4090" t="n">
        <v>12111000</v>
      </c>
      <c r="AA4090" t="inlineStr">
        <is>
          <t>PLANTS AND PARTS OF PLANTS (INCLUDING SEEDS AND FRUITS), OF A KIND USED PRIMARILY IN PERFUMERY, IN PHARMACY OR FOR INSECTICIDAL, FUNGICIDAL OR SIMILAR PURPOSE, FRESH OR DRIED, WHETHER OR NOT CUT, CRUSHED OR POWDERED LIQUORICE ROOTS</t>
        </is>
      </c>
      <c r="AB4090" t="inlineStr">
        <is>
          <t>http://indiausatrade.mea.gov.in/api/public/image/stream?key=products%2F20260722T094601Z-708507-6b11044e-PSyllium%20Husk-cropped.jpg</t>
        </is>
      </c>
      <c r="AC4090" t="inlineStr">
        <is>
          <t>2026-07-22T09:46:01.819Z</t>
        </is>
      </c>
    </row>
    <row r="4091">
      <c r="A4091" t="inlineStr">
        <is>
          <t>e49cac52-5c52-4337-945c-7e08debe5ffc</t>
        </is>
      </c>
      <c r="B4091" t="inlineStr">
        <is>
          <t>Windshield Washer Fluid</t>
        </is>
      </c>
      <c r="C4091" t="inlineStr">
        <is>
          <t>SKU: LV-WWF-5L-001</t>
        </is>
      </c>
      <c r="E4091" t="inlineStr">
        <is>
          <t>FIXED</t>
        </is>
      </c>
      <c r="F4091" t="n">
        <v>6</v>
      </c>
      <c r="G4091" t="inlineStr">
        <is>
          <t>USD</t>
        </is>
      </c>
      <c r="I4091" t="inlineStr">
        <is>
          <t>Litre</t>
        </is>
      </c>
      <c r="J4091" t="n">
        <v>10000</v>
      </c>
      <c r="M4091" t="n">
        <v>0</v>
      </c>
      <c r="N4091" t="n">
        <v>0</v>
      </c>
      <c r="Q4091" t="inlineStr">
        <is>
          <t>4458a652-dd3d-4de3-ab58-2ab68d4628ce</t>
        </is>
      </c>
      <c r="R4091" t="inlineStr">
        <is>
          <t>Miscellaneous chemical products</t>
        </is>
      </c>
      <c r="S4091" t="inlineStr">
        <is>
          <t>7e6ddda8-e6f2-44aa-b904-57cba9cd3fc7</t>
        </is>
      </c>
      <c r="T4091" t="inlineStr">
        <is>
          <t>Anti-freezing preparations and prepared de-icing fluids</t>
        </is>
      </c>
      <c r="U4091" t="inlineStr">
        <is>
          <t>020c9700-74d3-4a4c-8ebc-16547634f4d4</t>
        </is>
      </c>
      <c r="V4091" t="inlineStr">
        <is>
          <t>LOCALEX VENTURES PRIVATE LIMITED</t>
        </is>
      </c>
      <c r="W4091" t="inlineStr">
        <is>
          <t>AAFCL8638K</t>
        </is>
      </c>
      <c r="X4091" t="n">
        <v>0</v>
      </c>
      <c r="Y4091" t="n">
        <v>0</v>
      </c>
      <c r="Z4091" t="n">
        <v>38200000</v>
      </c>
      <c r="AA4091" t="inlineStr">
        <is>
          <t>ANTI-FREEZING PREPARATIONS AND PREPARED DE-ICING FLUIDS</t>
        </is>
      </c>
      <c r="AB4091" t="inlineStr">
        <is>
          <t>http://indiausatrade.mea.gov.in/api/public/image/stream?key=products%2F20260808T173552Z-783867-90eee8f8-windshield%20cans-cropped.png</t>
        </is>
      </c>
      <c r="AC4091" t="inlineStr">
        <is>
          <t>2026-08-08T17:35:52.257Z</t>
        </is>
      </c>
    </row>
    <row r="4092">
      <c r="A4092" t="inlineStr">
        <is>
          <t>09fe1f8b-738f-4ce5-8418-9f75dc19620b</t>
        </is>
      </c>
      <c r="B4092" t="inlineStr">
        <is>
          <t xml:space="preserve">TURMERIC FINGER </t>
        </is>
      </c>
      <c r="C4092" t="inlineStr">
        <is>
          <t>YEX-TF-001</t>
        </is>
      </c>
      <c r="E4092" t="inlineStr">
        <is>
          <t>FIXED</t>
        </is>
      </c>
      <c r="F4092" t="n">
        <v>0</v>
      </c>
      <c r="G4092" t="inlineStr">
        <is>
          <t>USD</t>
        </is>
      </c>
      <c r="I4092" t="inlineStr">
        <is>
          <t>Metric Ton</t>
        </is>
      </c>
      <c r="M4092" t="n">
        <v>0</v>
      </c>
      <c r="N4092" t="n">
        <v>0</v>
      </c>
      <c r="Q4092" t="inlineStr">
        <is>
          <t>11eb2b50-813a-4317-8af0-e237b27fb644</t>
        </is>
      </c>
      <c r="R4092" t="inlineStr">
        <is>
          <t>Coffee, tea, mate and spices</t>
        </is>
      </c>
      <c r="S4092" t="inlineStr">
        <is>
          <t>3ed23eea-7f40-4692-9d0a-0dc7ca51fb99</t>
        </is>
      </c>
      <c r="T4092" t="inlineStr">
        <is>
          <t>Ginger, saffron, turmeric (curcuma), thyme, bay leaves, curry and other spices</t>
        </is>
      </c>
      <c r="U4092" t="inlineStr">
        <is>
          <t>3924e14c-abe3-4be0-a703-9517d9097331</t>
        </is>
      </c>
      <c r="V4092" t="inlineStr">
        <is>
          <t>YUVA EXIM</t>
        </is>
      </c>
      <c r="W4092" t="inlineStr">
        <is>
          <t>BLOPY0277P</t>
        </is>
      </c>
      <c r="X4092" t="n">
        <v>0</v>
      </c>
      <c r="Y4092" t="n">
        <v>0</v>
      </c>
      <c r="Z4092" t="n">
        <v>9103020</v>
      </c>
      <c r="AA4092" t="inlineStr">
        <is>
          <t>DRIED</t>
        </is>
      </c>
      <c r="AB4092" t="inlineStr">
        <is>
          <t>http://indiausatrade.mea.gov.in/api/public/image/stream?key=products%2F20260810T053539Z-309421-78ce27cc-WhatsApp%20Image%202026-08-10%20at%2010.51.11%20AM-cropped.jpg</t>
        </is>
      </c>
      <c r="AC4092" t="inlineStr">
        <is>
          <t>2026-08-10T05:35:39.824Z</t>
        </is>
      </c>
    </row>
    <row r="4093">
      <c r="A4093" t="inlineStr">
        <is>
          <t>09034551-fa45-490e-b84f-57d2186fce18</t>
        </is>
      </c>
      <c r="B4093" t="inlineStr">
        <is>
          <t xml:space="preserve">Frozen Mango Pulp </t>
        </is>
      </c>
      <c r="C4093" t="inlineStr">
        <is>
          <t>RFSL/SPN/FP/01</t>
        </is>
      </c>
      <c r="E4093" t="inlineStr">
        <is>
          <t>FIXED</t>
        </is>
      </c>
      <c r="F4093" t="n">
        <v>1000</v>
      </c>
      <c r="G4093" t="inlineStr">
        <is>
          <t>USD</t>
        </is>
      </c>
      <c r="I4093" t="inlineStr">
        <is>
          <t>Metric Ton</t>
        </is>
      </c>
      <c r="M4093" t="n">
        <v>0</v>
      </c>
      <c r="N4093" t="n">
        <v>0</v>
      </c>
      <c r="Q4093" t="inlineStr">
        <is>
          <t>2ef64ff9-cb1b-4020-8faa-42e6ad7e233e</t>
        </is>
      </c>
      <c r="R4093" t="inlineStr">
        <is>
          <t>Edible fruit and nuts; peel of citrus fruit or melons</t>
        </is>
      </c>
      <c r="S4093" t="inlineStr">
        <is>
          <t>824efe15-1882-4407-939f-9074c58da658</t>
        </is>
      </c>
      <c r="T4093" t="inlineStr">
        <is>
          <t>Dates, figs, pineapples, avocados, guavas, mangoes and mangosteens, fresh or dried</t>
        </is>
      </c>
      <c r="U4093" t="inlineStr">
        <is>
          <t>6e1a12e4-b053-483a-a76b-0a7e399f26cd</t>
        </is>
      </c>
      <c r="V4093" t="inlineStr">
        <is>
          <t>ROYAL FOODSTUFFS LIMITED</t>
        </is>
      </c>
      <c r="W4093" t="inlineStr">
        <is>
          <t>0300046791</t>
        </is>
      </c>
      <c r="X4093" t="n">
        <v>0</v>
      </c>
      <c r="Y4093" t="n">
        <v>0</v>
      </c>
      <c r="Z4093" t="n">
        <v>8045040</v>
      </c>
      <c r="AA4093" t="inlineStr">
        <is>
          <t>MANGO PULP KG.</t>
        </is>
      </c>
      <c r="AB4093" t="inlineStr">
        <is>
          <t>http://indiausatrade.mea.gov.in/api/public/image/stream?key=products%2F20260818T082312Z-479455-61357597-Frozen%20Alphonso%20Mango%20Pulp-cropped.jpg</t>
        </is>
      </c>
      <c r="AC4093" t="inlineStr">
        <is>
          <t>2026-08-18T08:23:12.025Z</t>
        </is>
      </c>
    </row>
    <row r="4094">
      <c r="A4094" t="inlineStr">
        <is>
          <t>c07ee8ac-b5c4-4d2d-a06a-063332fb349e</t>
        </is>
      </c>
      <c r="B4094" t="inlineStr">
        <is>
          <t xml:space="preserve">IQF Sweet Corn </t>
        </is>
      </c>
      <c r="C4094" t="inlineStr">
        <is>
          <t>RFSPL/IQF/SPN/FP/11</t>
        </is>
      </c>
      <c r="E4094" t="inlineStr">
        <is>
          <t>FIXED</t>
        </is>
      </c>
      <c r="F4094" t="n">
        <v>1100</v>
      </c>
      <c r="G4094" t="inlineStr">
        <is>
          <t>USD</t>
        </is>
      </c>
      <c r="I4094" t="inlineStr">
        <is>
          <t>Metric Ton</t>
        </is>
      </c>
      <c r="M4094" t="n">
        <v>0</v>
      </c>
      <c r="N4094" t="n">
        <v>0</v>
      </c>
      <c r="Q4094" t="inlineStr">
        <is>
          <t>5a733b71-4c55-41f2-8a65-241ce15bee20</t>
        </is>
      </c>
      <c r="R4094" t="inlineStr">
        <is>
          <t>Edible vegetables and certain roots and tubers</t>
        </is>
      </c>
      <c r="S4094" t="inlineStr">
        <is>
          <t>81977e39-ace6-49f4-b93e-352a95ac6c75</t>
        </is>
      </c>
      <c r="T4094" t="inlineStr">
        <is>
          <t>Vegetables (uncooked or cooked by steaming or boiling in water), frozen</t>
        </is>
      </c>
      <c r="U4094" t="inlineStr">
        <is>
          <t>6e1a12e4-b053-483a-a76b-0a7e399f26cd</t>
        </is>
      </c>
      <c r="V4094" t="inlineStr">
        <is>
          <t>ROYAL FOODSTUFFS LIMITED</t>
        </is>
      </c>
      <c r="W4094" t="inlineStr">
        <is>
          <t>0300046791</t>
        </is>
      </c>
      <c r="X4094" t="n">
        <v>0</v>
      </c>
      <c r="Y4094" t="n">
        <v>0</v>
      </c>
      <c r="Z4094" t="n">
        <v>7104000</v>
      </c>
      <c r="AA4094" t="inlineStr">
        <is>
          <t>SWEET CORN</t>
        </is>
      </c>
      <c r="AB4094" t="inlineStr">
        <is>
          <t>http://indiausatrade.mea.gov.in/api/public/image/stream?key=products%2F20260818T084021Z-255129-c66245fc-Sweet%20Corn-cropped.jpg</t>
        </is>
      </c>
      <c r="AC4094" t="inlineStr">
        <is>
          <t>2026-08-18T08:40:21.885Z</t>
        </is>
      </c>
    </row>
    <row r="4095">
      <c r="A4095" t="inlineStr">
        <is>
          <t>0c77bf8a-1dbf-495e-bafb-f1e5a7ac5e77</t>
        </is>
      </c>
      <c r="B4095" t="inlineStr">
        <is>
          <t xml:space="preserve">Frozen Green Peas </t>
        </is>
      </c>
      <c r="C4095" t="inlineStr">
        <is>
          <t xml:space="preserve">RFSPL/IQF/SPN/FP/06 </t>
        </is>
      </c>
      <c r="E4095" t="inlineStr">
        <is>
          <t>FIXED</t>
        </is>
      </c>
      <c r="F4095" t="n">
        <v>1200</v>
      </c>
      <c r="G4095" t="inlineStr">
        <is>
          <t>USD</t>
        </is>
      </c>
      <c r="I4095" t="inlineStr">
        <is>
          <t>Metric Ton</t>
        </is>
      </c>
      <c r="J4095" t="n">
        <v>25</v>
      </c>
      <c r="M4095" t="n">
        <v>0</v>
      </c>
      <c r="N4095" t="n">
        <v>0</v>
      </c>
      <c r="Q4095" t="inlineStr">
        <is>
          <t>5a733b71-4c55-41f2-8a65-241ce15bee20</t>
        </is>
      </c>
      <c r="R4095" t="inlineStr">
        <is>
          <t>Edible vegetables and certain roots and tubers</t>
        </is>
      </c>
      <c r="S4095" t="inlineStr">
        <is>
          <t>25d0a6fb-c075-45ac-9d0b-27b25b67f534</t>
        </is>
      </c>
      <c r="T4095" t="inlineStr">
        <is>
          <t>Dried leguminous vegetables, shelled, whether or not skinned or split</t>
        </is>
      </c>
      <c r="U4095" t="inlineStr">
        <is>
          <t>6e1a12e4-b053-483a-a76b-0a7e399f26cd</t>
        </is>
      </c>
      <c r="V4095" t="inlineStr">
        <is>
          <t>ROYAL FOODSTUFFS LIMITED</t>
        </is>
      </c>
      <c r="W4095" t="inlineStr">
        <is>
          <t>0300046791</t>
        </is>
      </c>
      <c r="X4095" t="n">
        <v>0</v>
      </c>
      <c r="Y4095" t="n">
        <v>0</v>
      </c>
      <c r="Z4095" t="n">
        <v>7131020</v>
      </c>
      <c r="AA4095" t="inlineStr">
        <is>
          <t>Green Peas</t>
        </is>
      </c>
      <c r="AB4095" t="inlineStr">
        <is>
          <t>http://indiausatrade.mea.gov.in/api/public/image/stream?key=products%2F20260818T085715Z-396285-6154f092-Frozen%20Green%20Peas-cropped.jpg</t>
        </is>
      </c>
      <c r="AC4095" t="inlineStr">
        <is>
          <t>2026-08-18T08:57:15.779Z</t>
        </is>
      </c>
    </row>
    <row r="4096">
      <c r="A4096" t="inlineStr">
        <is>
          <t>cba05256-b502-4138-8dc1-942aff104151</t>
        </is>
      </c>
      <c r="B4096" t="inlineStr">
        <is>
          <t xml:space="preserve">Frozen Guava Pulp </t>
        </is>
      </c>
      <c r="C4096" t="inlineStr">
        <is>
          <t>RFSL/SPN/FP/07</t>
        </is>
      </c>
      <c r="E4096" t="inlineStr">
        <is>
          <t>FIXED</t>
        </is>
      </c>
      <c r="F4096" t="n">
        <v>1000</v>
      </c>
      <c r="G4096" t="inlineStr">
        <is>
          <t>USD</t>
        </is>
      </c>
      <c r="I4096" t="inlineStr">
        <is>
          <t>Metric Ton</t>
        </is>
      </c>
      <c r="J4096" t="n">
        <v>15</v>
      </c>
      <c r="M4096" t="n">
        <v>0</v>
      </c>
      <c r="N4096" t="n">
        <v>0</v>
      </c>
      <c r="Q4096" t="inlineStr">
        <is>
          <t>cbb6a257-c33e-47a6-8bd0-4786215bee87</t>
        </is>
      </c>
      <c r="R4096" t="inlineStr">
        <is>
          <t>Preparations of vegetables, fruit, nuts or other parts of plants</t>
        </is>
      </c>
      <c r="S4096" t="inlineStr">
        <is>
          <t>69b34a86-6a3b-457c-89cb-204e89b2dc59</t>
        </is>
      </c>
      <c r="T4096" t="inlineStr">
        <is>
          <t>Jams, fruit jellies, marmalades, fruit or nut purée and fruit or nut pastes, being cooked preparations, whether or not containing added sugar or other sweetening matter</t>
        </is>
      </c>
      <c r="U4096" t="inlineStr">
        <is>
          <t>6e1a12e4-b053-483a-a76b-0a7e399f26cd</t>
        </is>
      </c>
      <c r="V4096" t="inlineStr">
        <is>
          <t>ROYAL FOODSTUFFS LIMITED</t>
        </is>
      </c>
      <c r="W4096" t="inlineStr">
        <is>
          <t>0300046791</t>
        </is>
      </c>
      <c r="X4096" t="n">
        <v>0</v>
      </c>
      <c r="Y4096" t="n">
        <v>0</v>
      </c>
      <c r="Z4096" t="n">
        <v>20079920</v>
      </c>
      <c r="AA4096" t="inlineStr">
        <is>
          <t>GUAVA</t>
        </is>
      </c>
      <c r="AB4096" t="inlineStr">
        <is>
          <t>http://indiausatrade.mea.gov.in/api/public/image/stream?key=products%2F20260818T090553Z-556264-e14ef09c-White%20Guava%20Pulp-cropped.jpg</t>
        </is>
      </c>
      <c r="AC4096" t="inlineStr">
        <is>
          <t>2026-08-18T09:05:53.023Z</t>
        </is>
      </c>
    </row>
    <row r="4097">
      <c r="A4097" t="inlineStr">
        <is>
          <t>45382c15-816c-478d-914f-e05ea8970bd0</t>
        </is>
      </c>
      <c r="B4097" t="inlineStr">
        <is>
          <t>Turmeric Fingers</t>
        </is>
      </c>
      <c r="C4097" t="inlineStr">
        <is>
          <t>Turmeric Fingers</t>
        </is>
      </c>
      <c r="E4097" t="inlineStr">
        <is>
          <t>FIXED</t>
        </is>
      </c>
      <c r="F4097" t="n">
        <v>1</v>
      </c>
      <c r="G4097" t="inlineStr">
        <is>
          <t>USD</t>
        </is>
      </c>
      <c r="I4097" t="inlineStr">
        <is>
          <t>Kilogram</t>
        </is>
      </c>
      <c r="J4097" t="n">
        <v>18000</v>
      </c>
      <c r="M4097" t="n">
        <v>0</v>
      </c>
      <c r="N4097" t="n">
        <v>0</v>
      </c>
      <c r="Q4097" t="inlineStr">
        <is>
          <t>11eb2b50-813a-4317-8af0-e237b27fb644</t>
        </is>
      </c>
      <c r="R4097" t="inlineStr">
        <is>
          <t>Coffee, tea, mate and spices</t>
        </is>
      </c>
      <c r="S4097" t="inlineStr">
        <is>
          <t>3ed23eea-7f40-4692-9d0a-0dc7ca51fb99</t>
        </is>
      </c>
      <c r="T4097" t="inlineStr">
        <is>
          <t>Ginger, saffron, turmeric (curcuma), thyme, bay leaves, curry and other spices</t>
        </is>
      </c>
      <c r="U4097" t="inlineStr">
        <is>
          <t>f39152d9-f3be-4cb3-861e-28c4c93e0222</t>
        </is>
      </c>
      <c r="V4097" t="inlineStr">
        <is>
          <t>DHANAM EXIM</t>
        </is>
      </c>
      <c r="W4097" t="inlineStr">
        <is>
          <t>DMWPK9363M</t>
        </is>
      </c>
      <c r="X4097" t="n">
        <v>0</v>
      </c>
      <c r="Y4097" t="n">
        <v>0</v>
      </c>
      <c r="Z4097" t="n">
        <v>9103020</v>
      </c>
      <c r="AA4097" t="inlineStr">
        <is>
          <t>DRIED</t>
        </is>
      </c>
      <c r="AB4097" t="inlineStr">
        <is>
          <t>http://indiausatrade.mea.gov.in/api/public/image/stream?key=products%2F20260901T053338Z-835636-10d55f19-20251013_183539-cropped.jpg</t>
        </is>
      </c>
      <c r="AC4097" t="inlineStr">
        <is>
          <t>2026-09-01T05:33:38.852Z</t>
        </is>
      </c>
    </row>
    <row r="4098">
      <c r="A4098" t="inlineStr">
        <is>
          <t>6fa70e68-6c70-4903-a003-3d1b4536d23c</t>
        </is>
      </c>
      <c r="B4098" t="inlineStr">
        <is>
          <t>Cumin Seeds</t>
        </is>
      </c>
      <c r="C4098" t="inlineStr">
        <is>
          <t>Cumin Seeds</t>
        </is>
      </c>
      <c r="E4098" t="inlineStr">
        <is>
          <t>FIXED</t>
        </is>
      </c>
      <c r="F4098" t="n">
        <v>2</v>
      </c>
      <c r="G4098" t="inlineStr">
        <is>
          <t>USD</t>
        </is>
      </c>
      <c r="I4098" t="inlineStr">
        <is>
          <t>Kilogram</t>
        </is>
      </c>
      <c r="M4098" t="n">
        <v>0</v>
      </c>
      <c r="N4098" t="n">
        <v>0</v>
      </c>
      <c r="Q4098" t="inlineStr">
        <is>
          <t>11eb2b50-813a-4317-8af0-e237b27fb644</t>
        </is>
      </c>
      <c r="R4098" t="inlineStr">
        <is>
          <t>Coffee, tea, mate and spices</t>
        </is>
      </c>
      <c r="S4098" t="inlineStr">
        <is>
          <t>94c01a6b-b610-4952-8983-30e9118441fa</t>
        </is>
      </c>
      <c r="T4098" t="inlineStr">
        <is>
          <t>Seeds of anise, badian, fennel, coriander, cumin or caraway; juniper berries</t>
        </is>
      </c>
      <c r="U4098" t="inlineStr">
        <is>
          <t>f39152d9-f3be-4cb3-861e-28c4c93e0222</t>
        </is>
      </c>
      <c r="V4098" t="inlineStr">
        <is>
          <t>DHANAM EXIM</t>
        </is>
      </c>
      <c r="W4098" t="inlineStr">
        <is>
          <t>DMWPK9363M</t>
        </is>
      </c>
      <c r="X4098" t="n">
        <v>0</v>
      </c>
      <c r="Y4098" t="n">
        <v>0</v>
      </c>
      <c r="Z4098" t="n">
        <v>9093129</v>
      </c>
      <c r="AA4098" t="inlineStr">
        <is>
          <t>OTHER</t>
        </is>
      </c>
      <c r="AB4098" t="inlineStr">
        <is>
          <t>http://indiausatrade.mea.gov.in/api/public/image/stream?key=products%2F20260901T055220Z-917028-cd71584d-Cumin%20Singapore%2099-5%25%201-cropped.jpg</t>
        </is>
      </c>
      <c r="AC4098" t="inlineStr">
        <is>
          <t>2026-09-01T05:52:20.332Z</t>
        </is>
      </c>
    </row>
    <row r="4099">
      <c r="A4099" t="inlineStr">
        <is>
          <t>74f14958-4827-4ee7-999b-7d4266ce1cf6</t>
        </is>
      </c>
      <c r="B4099" t="inlineStr">
        <is>
          <t>Dry Red Chillies</t>
        </is>
      </c>
      <c r="C4099" t="inlineStr">
        <is>
          <t>Dry Red Chili</t>
        </is>
      </c>
      <c r="E4099" t="inlineStr">
        <is>
          <t>FIXED</t>
        </is>
      </c>
      <c r="F4099" t="n">
        <v>2</v>
      </c>
      <c r="G4099" t="inlineStr">
        <is>
          <t>USD</t>
        </is>
      </c>
      <c r="I4099" t="inlineStr">
        <is>
          <t>Kilogram</t>
        </is>
      </c>
      <c r="J4099" t="n">
        <v>5000</v>
      </c>
      <c r="M4099" t="n">
        <v>0</v>
      </c>
      <c r="N4099" t="n">
        <v>0</v>
      </c>
      <c r="Q4099" t="inlineStr">
        <is>
          <t>11eb2b50-813a-4317-8af0-e237b27fb644</t>
        </is>
      </c>
      <c r="R4099" t="inlineStr">
        <is>
          <t>Coffee, tea, mate and spices</t>
        </is>
      </c>
      <c r="S4099" t="inlineStr">
        <is>
          <t>e035b6dc-25a1-4191-a8fc-293cacaf7616</t>
        </is>
      </c>
      <c r="T4099" t="inlineStr">
        <is>
          <t>Pepper of the genus Piper; dried or crushed or ground fruits of the genus Capsicum or of the genus Pimenta</t>
        </is>
      </c>
      <c r="U4099" t="inlineStr">
        <is>
          <t>f39152d9-f3be-4cb3-861e-28c4c93e0222</t>
        </is>
      </c>
      <c r="V4099" t="inlineStr">
        <is>
          <t>DHANAM EXIM</t>
        </is>
      </c>
      <c r="W4099" t="inlineStr">
        <is>
          <t>DMWPK9363M</t>
        </is>
      </c>
      <c r="X4099" t="n">
        <v>0</v>
      </c>
      <c r="Y4099" t="n">
        <v>0</v>
      </c>
      <c r="Z4099" t="n">
        <v>9042110</v>
      </c>
      <c r="AA4099" t="inlineStr">
        <is>
          <t>OF GENUS CAPSICUM</t>
        </is>
      </c>
      <c r="AB4099" t="inlineStr">
        <is>
          <t>http://indiausatrade.mea.gov.in/api/public/image/stream?key=products%2F20260901T054432Z-176316-88c3562b-IMG-20250908-WA0000-cropped.jpg</t>
        </is>
      </c>
      <c r="AC4099" t="inlineStr">
        <is>
          <t>2026-09-01T05:44:32.107Z</t>
        </is>
      </c>
    </row>
    <row r="4100">
      <c r="A4100" t="inlineStr">
        <is>
          <t>42e83e94-f359-4cdb-9ceb-5ec8fe6c9c45</t>
        </is>
      </c>
      <c r="B4100" t="inlineStr">
        <is>
          <t>Coriander Seeds</t>
        </is>
      </c>
      <c r="C4100" t="inlineStr">
        <is>
          <t>Coriander Seeds</t>
        </is>
      </c>
      <c r="E4100" t="inlineStr">
        <is>
          <t>FIXED</t>
        </is>
      </c>
      <c r="F4100" t="n">
        <v>2</v>
      </c>
      <c r="G4100" t="inlineStr">
        <is>
          <t>USD</t>
        </is>
      </c>
      <c r="I4100" t="inlineStr">
        <is>
          <t>Kilogram</t>
        </is>
      </c>
      <c r="M4100" t="n">
        <v>0</v>
      </c>
      <c r="N4100" t="n">
        <v>0</v>
      </c>
      <c r="Q4100" t="inlineStr">
        <is>
          <t>11eb2b50-813a-4317-8af0-e237b27fb644</t>
        </is>
      </c>
      <c r="R4100" t="inlineStr">
        <is>
          <t>Coffee, tea, mate and spices</t>
        </is>
      </c>
      <c r="S4100" t="inlineStr">
        <is>
          <t>94c01a6b-b610-4952-8983-30e9118441fa</t>
        </is>
      </c>
      <c r="T4100" t="inlineStr">
        <is>
          <t>Seeds of anise, badian, fennel, coriander, cumin or caraway; juniper berries</t>
        </is>
      </c>
      <c r="U4100" t="inlineStr">
        <is>
          <t>f39152d9-f3be-4cb3-861e-28c4c93e0222</t>
        </is>
      </c>
      <c r="V4100" t="inlineStr">
        <is>
          <t>DHANAM EXIM</t>
        </is>
      </c>
      <c r="W4100" t="inlineStr">
        <is>
          <t>DMWPK9363M</t>
        </is>
      </c>
      <c r="X4100" t="n">
        <v>0</v>
      </c>
      <c r="Y4100" t="n">
        <v>0</v>
      </c>
      <c r="Z4100" t="n">
        <v>9092190</v>
      </c>
      <c r="AA4100" t="inlineStr">
        <is>
          <t>OTHER</t>
        </is>
      </c>
      <c r="AB4100" t="inlineStr">
        <is>
          <t>http://indiausatrade.mea.gov.in/api/public/image/stream?key=products%2F20260901T055842Z-717307-1cee5c8b-Coriander%20Seeds%201-cropped.jpg</t>
        </is>
      </c>
      <c r="AC4100" t="inlineStr">
        <is>
          <t>2026-09-01T05:58:42.840Z</t>
        </is>
      </c>
    </row>
    <row r="4101">
      <c r="A4101" t="inlineStr">
        <is>
          <t>6f90328b-e771-4b23-9985-741c68e48ef7</t>
        </is>
      </c>
      <c r="B4101" t="inlineStr">
        <is>
          <t>Fennel Seeds</t>
        </is>
      </c>
      <c r="C4101" t="inlineStr">
        <is>
          <t>Fennel Seeds</t>
        </is>
      </c>
      <c r="E4101" t="inlineStr">
        <is>
          <t>FIXED</t>
        </is>
      </c>
      <c r="F4101" t="n">
        <v>2</v>
      </c>
      <c r="G4101" t="inlineStr">
        <is>
          <t>USD</t>
        </is>
      </c>
      <c r="I4101" t="inlineStr">
        <is>
          <t>Kilogram</t>
        </is>
      </c>
      <c r="M4101" t="n">
        <v>0</v>
      </c>
      <c r="N4101" t="n">
        <v>0</v>
      </c>
      <c r="Q4101" t="inlineStr">
        <is>
          <t>11eb2b50-813a-4317-8af0-e237b27fb644</t>
        </is>
      </c>
      <c r="R4101" t="inlineStr">
        <is>
          <t>Coffee, tea, mate and spices</t>
        </is>
      </c>
      <c r="S4101" t="inlineStr">
        <is>
          <t>94c01a6b-b610-4952-8983-30e9118441fa</t>
        </is>
      </c>
      <c r="T4101" t="inlineStr">
        <is>
          <t>Seeds of anise, badian, fennel, coriander, cumin or caraway; juniper berries</t>
        </is>
      </c>
      <c r="U4101" t="inlineStr">
        <is>
          <t>f39152d9-f3be-4cb3-861e-28c4c93e0222</t>
        </is>
      </c>
      <c r="V4101" t="inlineStr">
        <is>
          <t>DHANAM EXIM</t>
        </is>
      </c>
      <c r="W4101" t="inlineStr">
        <is>
          <t>DMWPK9363M</t>
        </is>
      </c>
      <c r="X4101" t="n">
        <v>0</v>
      </c>
      <c r="Y4101" t="n">
        <v>0</v>
      </c>
      <c r="Z4101" t="n">
        <v>9096139</v>
      </c>
      <c r="AA4101" t="inlineStr">
        <is>
          <t>OTHER</t>
        </is>
      </c>
      <c r="AB4101" t="inlineStr">
        <is>
          <t>http://indiausatrade.mea.gov.in/api/public/image/stream?key=products%2F20260901T060334Z-829692-3df347e9-Fennel%20Singapore%20Delight1%20PJM%20Export-cropped.jpg</t>
        </is>
      </c>
      <c r="AC4101" t="inlineStr">
        <is>
          <t>2026-09-01T06:03:34.790Z</t>
        </is>
      </c>
    </row>
    <row r="4102">
      <c r="A4102" t="inlineStr">
        <is>
          <t>8cf3cf8d-b124-43b2-8a90-ec5d14f64ea3</t>
        </is>
      </c>
      <c r="B4102" t="inlineStr">
        <is>
          <t>Fenugreek Seeds</t>
        </is>
      </c>
      <c r="C4102" t="inlineStr">
        <is>
          <t>Fenugreek Seeds</t>
        </is>
      </c>
      <c r="E4102" t="inlineStr">
        <is>
          <t>FIXED</t>
        </is>
      </c>
      <c r="F4102" t="n">
        <v>2</v>
      </c>
      <c r="G4102" t="inlineStr">
        <is>
          <t>USD</t>
        </is>
      </c>
      <c r="I4102" t="inlineStr">
        <is>
          <t>Kilogram</t>
        </is>
      </c>
      <c r="M4102" t="n">
        <v>0</v>
      </c>
      <c r="N4102" t="n">
        <v>0</v>
      </c>
      <c r="Q4102" t="inlineStr">
        <is>
          <t>11eb2b50-813a-4317-8af0-e237b27fb644</t>
        </is>
      </c>
      <c r="R4102" t="inlineStr">
        <is>
          <t>Coffee, tea, mate and spices</t>
        </is>
      </c>
      <c r="S4102" t="inlineStr">
        <is>
          <t>3ed23eea-7f40-4692-9d0a-0dc7ca51fb99</t>
        </is>
      </c>
      <c r="T4102" t="inlineStr">
        <is>
          <t>Ginger, saffron, turmeric (curcuma), thyme, bay leaves, curry and other spices</t>
        </is>
      </c>
      <c r="U4102" t="inlineStr">
        <is>
          <t>f39152d9-f3be-4cb3-861e-28c4c93e0222</t>
        </is>
      </c>
      <c r="V4102" t="inlineStr">
        <is>
          <t>DHANAM EXIM</t>
        </is>
      </c>
      <c r="W4102" t="inlineStr">
        <is>
          <t>DMWPK9363M</t>
        </is>
      </c>
      <c r="X4102" t="n">
        <v>0</v>
      </c>
      <c r="Y4102" t="n">
        <v>0</v>
      </c>
      <c r="Z4102" t="n">
        <v>9109912</v>
      </c>
      <c r="AA4102" t="inlineStr">
        <is>
          <t>FENUGREEK</t>
        </is>
      </c>
      <c r="AB4102" t="inlineStr">
        <is>
          <t>http://indiausatrade.mea.gov.in/api/public/image/stream?key=products%2F20260901T061034Z-530813-78cbfdd3-Fenugreek%20Seeds-cropped.jpg</t>
        </is>
      </c>
      <c r="AC4102" t="inlineStr">
        <is>
          <t>2026-09-01T06:10:34.465Z</t>
        </is>
      </c>
    </row>
    <row r="4103">
      <c r="A4103" t="inlineStr">
        <is>
          <t>dd86eae5-c7a7-4fd1-aa93-12d4eb2b3021</t>
        </is>
      </c>
      <c r="B4103" t="inlineStr">
        <is>
          <t>REBAR</t>
        </is>
      </c>
      <c r="C4103" t="inlineStr">
        <is>
          <t>TMT-REBAR-01</t>
        </is>
      </c>
      <c r="E4103" t="inlineStr">
        <is>
          <t>FIXED</t>
        </is>
      </c>
      <c r="F4103" t="n">
        <v>650</v>
      </c>
      <c r="G4103" t="inlineStr">
        <is>
          <t>USD</t>
        </is>
      </c>
      <c r="I4103" t="inlineStr">
        <is>
          <t>Metric Ton</t>
        </is>
      </c>
      <c r="J4103" t="n">
        <v>25</v>
      </c>
      <c r="M4103" t="n">
        <v>0</v>
      </c>
      <c r="N4103" t="n">
        <v>0</v>
      </c>
      <c r="Q4103" t="inlineStr">
        <is>
          <t>0291e93d-cf96-4a71-a353-b31856cc2cc0</t>
        </is>
      </c>
      <c r="R4103" t="inlineStr">
        <is>
          <t>Iron and steel</t>
        </is>
      </c>
      <c r="S4103" t="inlineStr">
        <is>
          <t>c92ada79-5e38-4c61-ab41-99ca62593b8d</t>
        </is>
      </c>
      <c r="T4103" t="inlineStr">
        <is>
          <t>Other bars and rods of iron or non-alloy steel, not further worked than forged, hot-rolled, hot-drawn or hot-extruded, but including those twisted after rolling</t>
        </is>
      </c>
      <c r="U4103" t="inlineStr">
        <is>
          <t>30eed430-14c5-41c6-8818-6ad79a2d8cad</t>
        </is>
      </c>
      <c r="V4103" t="inlineStr">
        <is>
          <t>SHREE JI STEEL PRIVATE LIMITED</t>
        </is>
      </c>
      <c r="W4103" t="inlineStr">
        <is>
          <t>ABHCS5703P</t>
        </is>
      </c>
      <c r="X4103" t="n">
        <v>0</v>
      </c>
      <c r="Y4103" t="n">
        <v>0</v>
      </c>
      <c r="Z4103" t="n">
        <v>72142090</v>
      </c>
      <c r="AA4103" t="inlineStr">
        <is>
          <t>OTHER</t>
        </is>
      </c>
      <c r="AB4103" t="inlineStr">
        <is>
          <t>http://indiausatrade.mea.gov.in/api/public/image/stream?key=products%2F20260729T130100Z-681221-6644b2ea-Product_image_editing_for_trade_202607291734-cropped.jpg</t>
        </is>
      </c>
      <c r="AC4103" t="inlineStr">
        <is>
          <t>2026-07-29T13:01:00.728Z</t>
        </is>
      </c>
    </row>
    <row r="4104">
      <c r="A4104" t="inlineStr">
        <is>
          <t>3cc03de8-5a5e-4eb6-b589-2c7d53d9df79</t>
        </is>
      </c>
      <c r="B4104" t="inlineStr">
        <is>
          <t>MILD STEEL ANGLE</t>
        </is>
      </c>
      <c r="C4104" t="inlineStr">
        <is>
          <t>MS-ANGLE-01</t>
        </is>
      </c>
      <c r="E4104" t="inlineStr">
        <is>
          <t>FIXED</t>
        </is>
      </c>
      <c r="F4104" t="n">
        <v>580</v>
      </c>
      <c r="G4104" t="inlineStr">
        <is>
          <t>USD</t>
        </is>
      </c>
      <c r="I4104" t="inlineStr">
        <is>
          <t>Metric Ton</t>
        </is>
      </c>
      <c r="J4104" t="n">
        <v>25</v>
      </c>
      <c r="M4104" t="n">
        <v>0</v>
      </c>
      <c r="N4104" t="n">
        <v>0</v>
      </c>
      <c r="Q4104" t="inlineStr">
        <is>
          <t>0291e93d-cf96-4a71-a353-b31856cc2cc0</t>
        </is>
      </c>
      <c r="R4104" t="inlineStr">
        <is>
          <t>Iron and steel</t>
        </is>
      </c>
      <c r="S4104" t="inlineStr">
        <is>
          <t>3a0928fa-f3a1-4058-9507-fc96944be7d8</t>
        </is>
      </c>
      <c r="T4104" t="inlineStr">
        <is>
          <t>Angles, shapes and sections of iron or non-alloy steel</t>
        </is>
      </c>
      <c r="U4104" t="inlineStr">
        <is>
          <t>30eed430-14c5-41c6-8818-6ad79a2d8cad</t>
        </is>
      </c>
      <c r="V4104" t="inlineStr">
        <is>
          <t>SHREE JI STEEL PRIVATE LIMITED</t>
        </is>
      </c>
      <c r="W4104" t="inlineStr">
        <is>
          <t>ABHCS5703P</t>
        </is>
      </c>
      <c r="X4104" t="n">
        <v>0</v>
      </c>
      <c r="Y4104" t="n">
        <v>0</v>
      </c>
      <c r="Z4104" t="n">
        <v>72162100</v>
      </c>
      <c r="AA4104" t="inlineStr">
        <is>
          <t>L SECTIONS</t>
        </is>
      </c>
      <c r="AB4104" t="inlineStr">
        <is>
          <t>http://indiausatrade.mea.gov.in/api/public/image/stream?key=products%2F20260820T062156Z-293268-43364b28-Gemini_Generated_Image_f9dxu1f9dxu1f9dx_4_11zon-cropped.png</t>
        </is>
      </c>
      <c r="AC4104" t="inlineStr">
        <is>
          <t>2026-07-30T12:59:21.059Z</t>
        </is>
      </c>
    </row>
    <row r="4105">
      <c r="A4105" t="inlineStr">
        <is>
          <t>e6a528bd-fb32-4fed-a989-3c64a79a92fb</t>
        </is>
      </c>
      <c r="B4105" t="inlineStr">
        <is>
          <t>FRP/COMPOSITE/GLASS FIBRE/ RESIN PARTS</t>
        </is>
      </c>
      <c r="C4105" t="inlineStr">
        <is>
          <t>DT00001534127</t>
        </is>
      </c>
      <c r="E4105" t="inlineStr">
        <is>
          <t>FIXED</t>
        </is>
      </c>
      <c r="F4105" t="n">
        <v>1</v>
      </c>
      <c r="G4105" t="inlineStr">
        <is>
          <t>USD</t>
        </is>
      </c>
      <c r="M4105" t="n">
        <v>0</v>
      </c>
      <c r="N4105" t="n">
        <v>0</v>
      </c>
      <c r="Q4105" t="inlineStr">
        <is>
          <t>9480b0de-ecf3-4807-a50f-edd3fd5ec083</t>
        </is>
      </c>
      <c r="R4105" t="inlineStr">
        <is>
          <t>RAILWAY OR TRAMWAY LOCOMOTIVES, ROLLING-STOCK AND PARTS THEREOF</t>
        </is>
      </c>
      <c r="S4105" t="inlineStr">
        <is>
          <t>8d9fbe87-34eb-4368-9651-63fdb8f8a647</t>
        </is>
      </c>
      <c r="T4105" t="inlineStr">
        <is>
          <t>Parts of railway or tramway locomotives or rolling-stock</t>
        </is>
      </c>
      <c r="U4105" t="inlineStr">
        <is>
          <t>d2ea0cdd-017f-4940-9a14-7b1895b1c6ea</t>
        </is>
      </c>
      <c r="V4105" t="inlineStr">
        <is>
          <t>BRIGHT BROTHERS LIMITED</t>
        </is>
      </c>
      <c r="W4105" t="inlineStr">
        <is>
          <t>0388083352</t>
        </is>
      </c>
      <c r="X4105" t="n">
        <v>0</v>
      </c>
      <c r="Y4105" t="n">
        <v>0</v>
      </c>
      <c r="Z4105" t="n">
        <v>86079990</v>
      </c>
      <c r="AA4105" t="inlineStr">
        <is>
          <t>OTHER</t>
        </is>
      </c>
      <c r="AB4105" t="inlineStr">
        <is>
          <t>http://indiausatrade.mea.gov.in/api/public/image/stream?key=products%2F20260831T115926Z-447191-c4c26118-amtrack%20fm-cropped.jpg</t>
        </is>
      </c>
      <c r="AC4105" t="inlineStr">
        <is>
          <t>2026-08-31T11:59:26.183Z</t>
        </is>
      </c>
    </row>
    <row r="4106">
      <c r="A4106" t="inlineStr">
        <is>
          <t>da2ef89f-b399-4894-a881-9b71f43b5c15</t>
        </is>
      </c>
      <c r="B4106" t="inlineStr">
        <is>
          <t>Front mask</t>
        </is>
      </c>
      <c r="C4106" t="inlineStr">
        <is>
          <t>DT00001644773</t>
        </is>
      </c>
      <c r="E4106" t="inlineStr">
        <is>
          <t>FIXED</t>
        </is>
      </c>
      <c r="F4106" t="n">
        <v>1</v>
      </c>
      <c r="G4106" t="inlineStr">
        <is>
          <t>USD</t>
        </is>
      </c>
      <c r="J4106" t="n">
        <v>1</v>
      </c>
      <c r="M4106" t="n">
        <v>0</v>
      </c>
      <c r="N4106" t="n">
        <v>0</v>
      </c>
      <c r="Q4106" t="inlineStr">
        <is>
          <t>9480b0de-ecf3-4807-a50f-edd3fd5ec083</t>
        </is>
      </c>
      <c r="R4106" t="inlineStr">
        <is>
          <t>RAILWAY OR TRAMWAY LOCOMOTIVES, ROLLING-STOCK AND PARTS THEREOF</t>
        </is>
      </c>
      <c r="S4106" t="inlineStr">
        <is>
          <t>8d9fbe87-34eb-4368-9651-63fdb8f8a647</t>
        </is>
      </c>
      <c r="T4106" t="inlineStr">
        <is>
          <t>Parts of railway or tramway locomotives or rolling-stock</t>
        </is>
      </c>
      <c r="U4106" t="inlineStr">
        <is>
          <t>d2ea0cdd-017f-4940-9a14-7b1895b1c6ea</t>
        </is>
      </c>
      <c r="V4106" t="inlineStr">
        <is>
          <t>BRIGHT BROTHERS LIMITED</t>
        </is>
      </c>
      <c r="W4106" t="inlineStr">
        <is>
          <t>0388083352</t>
        </is>
      </c>
      <c r="X4106" t="n">
        <v>0</v>
      </c>
      <c r="Y4106" t="n">
        <v>0</v>
      </c>
      <c r="Z4106" t="n">
        <v>86079990</v>
      </c>
      <c r="AA4106" t="inlineStr">
        <is>
          <t>OTHER</t>
        </is>
      </c>
      <c r="AB4106" t="inlineStr">
        <is>
          <t>http://indiausatrade.mea.gov.in/api/public/image/stream?key=products%2F20260831T120208Z-588597-decfb1da-CTDOT%20FM-cropped.jpg</t>
        </is>
      </c>
      <c r="AC4106" t="inlineStr">
        <is>
          <t>2026-08-31T12:02:08.378Z</t>
        </is>
      </c>
    </row>
    <row r="4107">
      <c r="A4107" t="inlineStr">
        <is>
          <t>d309b934-e44c-4fea-a888-917e3f12af72</t>
        </is>
      </c>
      <c r="B4107" t="inlineStr">
        <is>
          <t>Chicken Griller</t>
        </is>
      </c>
      <c r="C4107" t="inlineStr">
        <is>
          <t>PE/C02</t>
        </is>
      </c>
      <c r="E4107" t="inlineStr">
        <is>
          <t>FIXED</t>
        </is>
      </c>
      <c r="F4107" t="n">
        <v>850</v>
      </c>
      <c r="G4107" t="inlineStr">
        <is>
          <t>USD</t>
        </is>
      </c>
      <c r="I4107" t="inlineStr">
        <is>
          <t>Unit</t>
        </is>
      </c>
      <c r="J4107" t="n">
        <v>1</v>
      </c>
      <c r="M4107" t="n">
        <v>0</v>
      </c>
      <c r="N4107" t="n">
        <v>0</v>
      </c>
      <c r="Q4107" t="inlineStr">
        <is>
          <t>736a17f6-becf-447f-b841-92da473920b6</t>
        </is>
      </c>
      <c r="R4107" t="inlineStr">
        <is>
          <t>Nuclear reactors, boilers, machinery and mechanical appliances; parts thereof</t>
        </is>
      </c>
      <c r="S4107" t="inlineStr">
        <is>
          <t>8806cec4-365b-4853-8e6c-e07d0526f49f</t>
        </is>
      </c>
      <c r="T4107" t="inlineStr">
        <is>
          <t>Machinery, plant or laboratory equipment, whether or not electrically heated (excluding furnaces, ovens and other equipment of heading 8514), for the treatment of materials by a process involving a change of temperature such as heating, cooking, roasti...</t>
        </is>
      </c>
      <c r="U4107" t="inlineStr">
        <is>
          <t>42316ff5-58c2-4428-bf67-9b954dac137c</t>
        </is>
      </c>
      <c r="V4107" t="inlineStr">
        <is>
          <t>PALLAVAN EXPORTS</t>
        </is>
      </c>
      <c r="W4107" t="inlineStr">
        <is>
          <t>DHKPS8997G</t>
        </is>
      </c>
      <c r="X4107" t="n">
        <v>0</v>
      </c>
      <c r="Y4107" t="n">
        <v>0</v>
      </c>
      <c r="Z4107" t="n">
        <v>84191920</v>
      </c>
      <c r="AA4107" t="inlineStr">
        <is>
          <t>OTHER</t>
        </is>
      </c>
      <c r="AB4107" t="inlineStr">
        <is>
          <t>http://indiausatrade.mea.gov.in/api/public/image/stream?key=products%2F20260727T161101Z-816690-78cbf680-CHCIKEN%20GRILLER-cropped.jpg</t>
        </is>
      </c>
      <c r="AC4107" t="inlineStr">
        <is>
          <t>2026-07-27T16:11:01.792Z</t>
        </is>
      </c>
    </row>
    <row r="4108">
      <c r="A4108" t="inlineStr">
        <is>
          <t>ad151cb9-aed8-4733-a5bb-d115c397a89e</t>
        </is>
      </c>
      <c r="B4108" t="inlineStr">
        <is>
          <t>COMMERCIAL  GAS DOSA TAWA</t>
        </is>
      </c>
      <c r="C4108" t="inlineStr">
        <is>
          <t>PE/D001</t>
        </is>
      </c>
      <c r="E4108" t="inlineStr">
        <is>
          <t>FIXED</t>
        </is>
      </c>
      <c r="F4108" t="n">
        <v>800</v>
      </c>
      <c r="G4108" t="inlineStr">
        <is>
          <t>USD</t>
        </is>
      </c>
      <c r="I4108" t="inlineStr">
        <is>
          <t>Unit</t>
        </is>
      </c>
      <c r="J4108" t="n">
        <v>1</v>
      </c>
      <c r="M4108" t="n">
        <v>0</v>
      </c>
      <c r="N4108" t="n">
        <v>0</v>
      </c>
      <c r="Q4108" t="inlineStr">
        <is>
          <t>736a17f6-becf-447f-b841-92da473920b6</t>
        </is>
      </c>
      <c r="R4108" t="inlineStr">
        <is>
          <t>Nuclear reactors, boilers, machinery and mechanical appliances; parts thereof</t>
        </is>
      </c>
      <c r="S4108" t="inlineStr">
        <is>
          <t>8806cec4-365b-4853-8e6c-e07d0526f49f</t>
        </is>
      </c>
      <c r="T4108" t="inlineStr">
        <is>
          <t>Machinery, plant or laboratory equipment, whether or not electrically heated (excluding furnaces, ovens and other equipment of heading 8514), for the treatment of materials by a process involving a change of temperature such as heating, cooking, roasti...</t>
        </is>
      </c>
      <c r="U4108" t="inlineStr">
        <is>
          <t>42316ff5-58c2-4428-bf67-9b954dac137c</t>
        </is>
      </c>
      <c r="V4108" t="inlineStr">
        <is>
          <t>PALLAVAN EXPORTS</t>
        </is>
      </c>
      <c r="W4108" t="inlineStr">
        <is>
          <t>DHKPS8997G</t>
        </is>
      </c>
      <c r="X4108" t="n">
        <v>0</v>
      </c>
      <c r="Y4108" t="n">
        <v>0</v>
      </c>
      <c r="Z4108" t="n">
        <v>84191190</v>
      </c>
      <c r="AA4108" t="inlineStr">
        <is>
          <t>OTHER</t>
        </is>
      </c>
      <c r="AB4108" t="inlineStr">
        <is>
          <t>http://indiausatrade.mea.gov.in/api/public/image/stream?key=products%2F20260727T155841Z-708780-cf33c22f-Screenshot%202026-07-27%20211018-cropped.png</t>
        </is>
      </c>
      <c r="AC4108" t="inlineStr">
        <is>
          <t>2026-07-27T15:58:41.438Z</t>
        </is>
      </c>
    </row>
    <row r="4109">
      <c r="A4109" t="inlineStr">
        <is>
          <t>9d5aa097-b803-4c49-8b17-b4a0ed84577a</t>
        </is>
      </c>
      <c r="B4109" t="inlineStr">
        <is>
          <t>3 STRAND PP ROPE</t>
        </is>
      </c>
      <c r="C4109" t="inlineStr">
        <is>
          <t>PE/PPR001</t>
        </is>
      </c>
      <c r="E4109" t="inlineStr">
        <is>
          <t>FIXED</t>
        </is>
      </c>
      <c r="F4109" t="n">
        <v>250</v>
      </c>
      <c r="G4109" t="inlineStr">
        <is>
          <t>USD</t>
        </is>
      </c>
      <c r="I4109" t="inlineStr">
        <is>
          <t>Meter</t>
        </is>
      </c>
      <c r="M4109" t="n">
        <v>0</v>
      </c>
      <c r="N4109" t="n">
        <v>0</v>
      </c>
      <c r="Q4109" t="inlineStr">
        <is>
          <t>452ce2bf-d5bb-4dde-b915-b72de8c938a6</t>
        </is>
      </c>
      <c r="R4109" t="inlineStr">
        <is>
          <t>Wood and articles of wood; wood charcoal</t>
        </is>
      </c>
      <c r="S4109" t="inlineStr">
        <is>
          <t>08349e62-d2c9-4d06-ac46-e9886c08f5c5</t>
        </is>
      </c>
      <c r="T4109" t="inlineStr">
        <is>
          <t>Wood marquetry and inlaid wood; caskets and cases for jewellery or cutlery, and similar articles, of wood; statuettes and other ornaments, of wood; wooden articles of furniture not falling in Chapter 94</t>
        </is>
      </c>
      <c r="U4109" t="inlineStr">
        <is>
          <t>42316ff5-58c2-4428-bf67-9b954dac137c</t>
        </is>
      </c>
      <c r="V4109" t="inlineStr">
        <is>
          <t>PALLAVAN EXPORTS</t>
        </is>
      </c>
      <c r="W4109" t="inlineStr">
        <is>
          <t>DHKPS8997G</t>
        </is>
      </c>
      <c r="X4109" t="n">
        <v>0</v>
      </c>
      <c r="Y4109" t="n">
        <v>0</v>
      </c>
      <c r="Z4109" t="n">
        <v>44209090</v>
      </c>
      <c r="AA4109" t="inlineStr">
        <is>
          <t>OTHER</t>
        </is>
      </c>
      <c r="AB4109" t="inlineStr">
        <is>
          <t>http://indiausatrade.mea.gov.in/api/public/image/stream?key=products%2F20260731T135749Z-518766-4a6ba0c7-rope-cropped.jpg</t>
        </is>
      </c>
      <c r="AC4109" t="inlineStr">
        <is>
          <t>2026-07-31T13:57:49.094Z</t>
        </is>
      </c>
    </row>
    <row r="4110">
      <c r="A4110" t="inlineStr">
        <is>
          <t>21a1d9a4-895f-4e48-8198-1ea219856267</t>
        </is>
      </c>
      <c r="B4110" t="inlineStr">
        <is>
          <t>SS COOKING POT</t>
        </is>
      </c>
      <c r="C4110" t="inlineStr">
        <is>
          <t>PE03/C01</t>
        </is>
      </c>
      <c r="E4110" t="inlineStr">
        <is>
          <t>FIXED</t>
        </is>
      </c>
      <c r="F4110" t="n">
        <v>80</v>
      </c>
      <c r="G4110" t="inlineStr">
        <is>
          <t>USD</t>
        </is>
      </c>
      <c r="I4110" t="inlineStr">
        <is>
          <t>Unit</t>
        </is>
      </c>
      <c r="J4110" t="n">
        <v>1</v>
      </c>
      <c r="M4110" t="n">
        <v>0</v>
      </c>
      <c r="N4110" t="n">
        <v>0</v>
      </c>
      <c r="Q4110" t="inlineStr">
        <is>
          <t>93d5b725-7446-4c92-b6ca-ea135a796a9b</t>
        </is>
      </c>
      <c r="R4110" t="inlineStr">
        <is>
          <t>FURNITURE, BEDDING, MATTRESSES, MATTRESS SUPPORTS, CUSHIONS AND SIMILAR STUFFED FURNISHINGS</t>
        </is>
      </c>
      <c r="S4110" t="inlineStr">
        <is>
          <t>78436ee0-eb45-4ffe-9247-cb78fc60b1d0</t>
        </is>
      </c>
      <c r="T4110" t="inlineStr">
        <is>
          <t>Seats (other than those of heading 9402), whether or not convertible into beds, and parts thereof</t>
        </is>
      </c>
      <c r="U4110" t="inlineStr">
        <is>
          <t>42316ff5-58c2-4428-bf67-9b954dac137c</t>
        </is>
      </c>
      <c r="V4110" t="inlineStr">
        <is>
          <t>PALLAVAN EXPORTS</t>
        </is>
      </c>
      <c r="W4110" t="inlineStr">
        <is>
          <t>DHKPS8997G</t>
        </is>
      </c>
      <c r="X4110" t="n">
        <v>0</v>
      </c>
      <c r="Y4110" t="n">
        <v>0</v>
      </c>
      <c r="Z4110" t="n">
        <v>94017900</v>
      </c>
      <c r="AA4110" t="inlineStr">
        <is>
          <t>OTHER</t>
        </is>
      </c>
      <c r="AB4110" t="inlineStr">
        <is>
          <t>http://indiausatrade.mea.gov.in/api/public/image/stream?key=products%2F20260728T153121Z-686594-24edc5d8-Screenshot%202026-07-28%20204505-cropped.png</t>
        </is>
      </c>
      <c r="AC4110" t="inlineStr">
        <is>
          <t>2026-07-28T15:31:21.531Z</t>
        </is>
      </c>
    </row>
    <row r="4111">
      <c r="A4111" t="inlineStr">
        <is>
          <t>9c97631b-cfaf-41d3-969e-1b6736d7717d</t>
        </is>
      </c>
      <c r="B4111" t="inlineStr">
        <is>
          <t>PIZZA BOX</t>
        </is>
      </c>
      <c r="C4111" t="inlineStr">
        <is>
          <t>PE/PI01</t>
        </is>
      </c>
      <c r="E4111" t="inlineStr">
        <is>
          <t>FIXED</t>
        </is>
      </c>
      <c r="F4111" t="n">
        <v>16</v>
      </c>
      <c r="G4111" t="inlineStr">
        <is>
          <t>USD</t>
        </is>
      </c>
      <c r="I4111" t="inlineStr">
        <is>
          <t>Carton</t>
        </is>
      </c>
      <c r="J4111" t="n">
        <v>43000</v>
      </c>
      <c r="M4111" t="n">
        <v>0</v>
      </c>
      <c r="N4111" t="n">
        <v>0</v>
      </c>
      <c r="Q4111" t="inlineStr">
        <is>
          <t>7ab8d365-836c-4189-8161-76fa993e3467</t>
        </is>
      </c>
      <c r="R4111" t="inlineStr">
        <is>
          <t>Paper and paperboard; articles of paper pulp, of paper or of paperboard</t>
        </is>
      </c>
      <c r="S4111" t="inlineStr">
        <is>
          <t>e32c00b7-8936-4ff4-9b88-de7cb901a3c2</t>
        </is>
      </c>
      <c r="T4111" t="inlineStr">
        <is>
          <t>Cartons, boxes, cases, bags and other packing containers, of paper, paperboard, cellulose wadding or webs of cellulose fibres; box files, letter trays, storage boxes and similar articles, of paper or paperboard, of a kind used in offices, shops or the ...</t>
        </is>
      </c>
      <c r="U4111" t="inlineStr">
        <is>
          <t>42316ff5-58c2-4428-bf67-9b954dac137c</t>
        </is>
      </c>
      <c r="V4111" t="inlineStr">
        <is>
          <t>PALLAVAN EXPORTS</t>
        </is>
      </c>
      <c r="W4111" t="inlineStr">
        <is>
          <t>DHKPS8997G</t>
        </is>
      </c>
      <c r="X4111" t="n">
        <v>0</v>
      </c>
      <c r="Y4111" t="n">
        <v>0</v>
      </c>
      <c r="Z4111" t="n">
        <v>48191010</v>
      </c>
      <c r="AA4111" t="inlineStr">
        <is>
          <t>BOXES</t>
        </is>
      </c>
      <c r="AB4111" t="inlineStr">
        <is>
          <t>http://indiausatrade.mea.gov.in/api/public/image/stream?key=products%2F20260801T103203Z-194782-d732c1a0-Screenshot%202026-06-29%20110836-cropped.png</t>
        </is>
      </c>
      <c r="AC4111" t="inlineStr">
        <is>
          <t>2026-08-01T10:32:03.815Z</t>
        </is>
      </c>
    </row>
    <row r="4112">
      <c r="A4112" t="inlineStr">
        <is>
          <t>544fccea-9cdd-4829-ba91-19b68ffa40c8</t>
        </is>
      </c>
      <c r="B4112" t="inlineStr">
        <is>
          <t>Black Pepper</t>
        </is>
      </c>
      <c r="C4112" t="inlineStr">
        <is>
          <t>BPXL002</t>
        </is>
      </c>
      <c r="E4112" t="inlineStr">
        <is>
          <t>FIXED</t>
        </is>
      </c>
      <c r="F4112" t="n">
        <v>12</v>
      </c>
      <c r="G4112" t="inlineStr">
        <is>
          <t>USD</t>
        </is>
      </c>
      <c r="I4112" t="inlineStr">
        <is>
          <t>Kilogram</t>
        </is>
      </c>
      <c r="J4112" t="n">
        <v>5000</v>
      </c>
      <c r="M4112" t="n">
        <v>0</v>
      </c>
      <c r="N4112" t="n">
        <v>0</v>
      </c>
      <c r="Q4112" t="inlineStr">
        <is>
          <t>11eb2b50-813a-4317-8af0-e237b27fb644</t>
        </is>
      </c>
      <c r="R4112" t="inlineStr">
        <is>
          <t>Coffee, tea, mate and spices</t>
        </is>
      </c>
      <c r="S4112" t="inlineStr">
        <is>
          <t>e035b6dc-25a1-4191-a8fc-293cacaf7616</t>
        </is>
      </c>
      <c r="T4112" t="inlineStr">
        <is>
          <t>Pepper of the genus Piper; dried or crushed or ground fruits of the genus Capsicum or of the genus Pimenta</t>
        </is>
      </c>
      <c r="U4112" t="inlineStr">
        <is>
          <t>d401b443-de47-4e91-97ac-4239bc378bf2</t>
        </is>
      </c>
      <c r="V4112" t="inlineStr">
        <is>
          <t>CARGOVEGA EXPORTS &amp; IMPORTS LLP</t>
        </is>
      </c>
      <c r="W4112" t="inlineStr">
        <is>
          <t>AAWFC4935A</t>
        </is>
      </c>
      <c r="X4112" t="n">
        <v>0</v>
      </c>
      <c r="Y4112" t="n">
        <v>0</v>
      </c>
      <c r="Z4112" t="n">
        <v>9041130</v>
      </c>
      <c r="AA4112" t="inlineStr">
        <is>
          <t>BLACK PEPPER, GARBLED</t>
        </is>
      </c>
      <c r="AB4112" t="inlineStr">
        <is>
          <t>http://indiausatrade.mea.gov.in/api/public/image/stream?key=products%2F20260811T041450Z-969498-c1bcd736-Black_Pepper1-cropped.png</t>
        </is>
      </c>
      <c r="AC4112" t="inlineStr">
        <is>
          <t>2026-08-11T04:14:50.313Z</t>
        </is>
      </c>
    </row>
    <row r="4113">
      <c r="A4113" t="inlineStr">
        <is>
          <t>036aa2af-dbd3-4f09-a4fc-6875fbdd0723</t>
        </is>
      </c>
      <c r="B4113" t="inlineStr">
        <is>
          <t>Heavy Duty Carton</t>
        </is>
      </c>
      <c r="C4113" t="inlineStr">
        <is>
          <t>48191010</t>
        </is>
      </c>
      <c r="E4113" t="inlineStr">
        <is>
          <t>FIXED</t>
        </is>
      </c>
      <c r="F4113" t="n">
        <v>0</v>
      </c>
      <c r="G4113" t="inlineStr">
        <is>
          <t>USD</t>
        </is>
      </c>
      <c r="I4113" t="inlineStr">
        <is>
          <t>Numbers</t>
        </is>
      </c>
      <c r="M4113" t="n">
        <v>0</v>
      </c>
      <c r="N4113" t="n">
        <v>0</v>
      </c>
      <c r="Q4113" t="inlineStr">
        <is>
          <t>7ab8d365-836c-4189-8161-76fa993e3467</t>
        </is>
      </c>
      <c r="R4113" t="inlineStr">
        <is>
          <t>Paper and paperboard; articles of paper pulp, of paper or of paperboard</t>
        </is>
      </c>
      <c r="S4113" t="inlineStr">
        <is>
          <t>e32c00b7-8936-4ff4-9b88-de7cb901a3c2</t>
        </is>
      </c>
      <c r="T4113" t="inlineStr">
        <is>
          <t>Cartons, boxes, cases, bags and other packing containers, of paper, paperboard, cellulose wadding or webs of cellulose fibres; box files, letter trays, storage boxes and similar articles, of paper or paperboard, of a kind used in offices, shops or the ...</t>
        </is>
      </c>
      <c r="U4113" t="inlineStr">
        <is>
          <t>10c6ec6d-e7ce-4575-b249-8454b7f2f8d1</t>
        </is>
      </c>
      <c r="V4113" t="inlineStr">
        <is>
          <t>DBS PACKAGING PRIVATE LIMITED</t>
        </is>
      </c>
      <c r="W4113" t="inlineStr">
        <is>
          <t>AAECD1850E</t>
        </is>
      </c>
      <c r="X4113" t="n">
        <v>0</v>
      </c>
      <c r="Y4113" t="n">
        <v>0</v>
      </c>
      <c r="Z4113" t="n">
        <v>48191010</v>
      </c>
      <c r="AA4113" t="inlineStr">
        <is>
          <t>BOXES</t>
        </is>
      </c>
      <c r="AB4113" t="inlineStr">
        <is>
          <t>http://indiausatrade.mea.gov.in/api/public/image/stream?key=products%2F20260720T115921Z-986728-7c41b0ab-Hevy%20Duty%20Carton-cropped.png</t>
        </is>
      </c>
      <c r="AC4113" t="inlineStr">
        <is>
          <t>2026-07-20T11:59:21.702Z</t>
        </is>
      </c>
    </row>
    <row r="4114">
      <c r="A4114" t="inlineStr">
        <is>
          <t>90c8c3da-b6cf-42bb-91d4-f4f138a50ff4</t>
        </is>
      </c>
      <c r="B4114" t="inlineStr">
        <is>
          <t xml:space="preserve"> Fruit and Vegetable Cartons</t>
        </is>
      </c>
      <c r="C4114" t="inlineStr">
        <is>
          <t>48191010</t>
        </is>
      </c>
      <c r="E4114" t="inlineStr">
        <is>
          <t>FIXED</t>
        </is>
      </c>
      <c r="F4114" t="n">
        <v>0</v>
      </c>
      <c r="G4114" t="inlineStr">
        <is>
          <t>USD</t>
        </is>
      </c>
      <c r="I4114" t="inlineStr">
        <is>
          <t>Numbers</t>
        </is>
      </c>
      <c r="M4114" t="n">
        <v>0</v>
      </c>
      <c r="N4114" t="n">
        <v>0</v>
      </c>
      <c r="Q4114" t="inlineStr">
        <is>
          <t>7ab8d365-836c-4189-8161-76fa993e3467</t>
        </is>
      </c>
      <c r="R4114" t="inlineStr">
        <is>
          <t>Paper and paperboard; articles of paper pulp, of paper or of paperboard</t>
        </is>
      </c>
      <c r="S4114" t="inlineStr">
        <is>
          <t>e32c00b7-8936-4ff4-9b88-de7cb901a3c2</t>
        </is>
      </c>
      <c r="T4114" t="inlineStr">
        <is>
          <t>Cartons, boxes, cases, bags and other packing containers, of paper, paperboard, cellulose wadding or webs of cellulose fibres; box files, letter trays, storage boxes and similar articles, of paper or paperboard, of a kind used in offices, shops or the ...</t>
        </is>
      </c>
      <c r="U4114" t="inlineStr">
        <is>
          <t>10c6ec6d-e7ce-4575-b249-8454b7f2f8d1</t>
        </is>
      </c>
      <c r="V4114" t="inlineStr">
        <is>
          <t>DBS PACKAGING PRIVATE LIMITED</t>
        </is>
      </c>
      <c r="W4114" t="inlineStr">
        <is>
          <t>AAECD1850E</t>
        </is>
      </c>
      <c r="X4114" t="n">
        <v>0</v>
      </c>
      <c r="Y4114" t="n">
        <v>0</v>
      </c>
      <c r="Z4114" t="n">
        <v>48191010</v>
      </c>
      <c r="AA4114" t="inlineStr">
        <is>
          <t>BOXES</t>
        </is>
      </c>
      <c r="AB4114" t="inlineStr">
        <is>
          <t>http://indiausatrade.mea.gov.in/api/public/image/stream?key=products%2F20260720T120915Z-171568-47b9f8d2-fruit-vegetable-carton-cropped.png</t>
        </is>
      </c>
      <c r="AC4114" t="inlineStr">
        <is>
          <t>2026-07-20T12:09:15.842Z</t>
        </is>
      </c>
    </row>
    <row r="4115">
      <c r="A4115" t="inlineStr">
        <is>
          <t>fa48a829-953b-4c26-83fe-a938a6e7d474</t>
        </is>
      </c>
      <c r="B4115" t="inlineStr">
        <is>
          <t>Corrugated Box</t>
        </is>
      </c>
      <c r="C4115" t="inlineStr">
        <is>
          <t>48191010</t>
        </is>
      </c>
      <c r="E4115" t="inlineStr">
        <is>
          <t>FIXED</t>
        </is>
      </c>
      <c r="F4115" t="n">
        <v>0</v>
      </c>
      <c r="G4115" t="inlineStr">
        <is>
          <t>USD</t>
        </is>
      </c>
      <c r="I4115" t="inlineStr">
        <is>
          <t>Numbers</t>
        </is>
      </c>
      <c r="M4115" t="n">
        <v>0</v>
      </c>
      <c r="N4115" t="n">
        <v>0</v>
      </c>
      <c r="Q4115" t="inlineStr">
        <is>
          <t>7ab8d365-836c-4189-8161-76fa993e3467</t>
        </is>
      </c>
      <c r="R4115" t="inlineStr">
        <is>
          <t>Paper and paperboard; articles of paper pulp, of paper or of paperboard</t>
        </is>
      </c>
      <c r="S4115" t="inlineStr">
        <is>
          <t>e32c00b7-8936-4ff4-9b88-de7cb901a3c2</t>
        </is>
      </c>
      <c r="T4115" t="inlineStr">
        <is>
          <t>Cartons, boxes, cases, bags and other packing containers, of paper, paperboard, cellulose wadding or webs of cellulose fibres; box files, letter trays, storage boxes and similar articles, of paper or paperboard, of a kind used in offices, shops or the ...</t>
        </is>
      </c>
      <c r="U4115" t="inlineStr">
        <is>
          <t>10c6ec6d-e7ce-4575-b249-8454b7f2f8d1</t>
        </is>
      </c>
      <c r="V4115" t="inlineStr">
        <is>
          <t>DBS PACKAGING PRIVATE LIMITED</t>
        </is>
      </c>
      <c r="W4115" t="inlineStr">
        <is>
          <t>AAECD1850E</t>
        </is>
      </c>
      <c r="X4115" t="n">
        <v>0</v>
      </c>
      <c r="Y4115" t="n">
        <v>0</v>
      </c>
      <c r="Z4115" t="n">
        <v>48191010</v>
      </c>
      <c r="AA4115" t="inlineStr">
        <is>
          <t>BOXES</t>
        </is>
      </c>
      <c r="AB4115" t="inlineStr">
        <is>
          <t>http://indiausatrade.mea.gov.in/api/public/image/stream?key=products%2F20260720T114528Z-375565-592c9a1a-Corrugated%20Box%2011-cropped.png</t>
        </is>
      </c>
      <c r="AC4115" t="inlineStr">
        <is>
          <t>2026-07-20T11:45:28.152Z</t>
        </is>
      </c>
    </row>
    <row r="4116">
      <c r="A4116" t="inlineStr">
        <is>
          <t>20f5fe1c-8420-4454-b1ab-6769b72b477b</t>
        </is>
      </c>
      <c r="B4116" t="inlineStr">
        <is>
          <t>Folding Carton</t>
        </is>
      </c>
      <c r="C4116" t="inlineStr">
        <is>
          <t>48191010</t>
        </is>
      </c>
      <c r="E4116" t="inlineStr">
        <is>
          <t>FIXED</t>
        </is>
      </c>
      <c r="F4116" t="n">
        <v>0</v>
      </c>
      <c r="G4116" t="inlineStr">
        <is>
          <t>USD</t>
        </is>
      </c>
      <c r="I4116" t="inlineStr">
        <is>
          <t>Numbers</t>
        </is>
      </c>
      <c r="M4116" t="n">
        <v>0</v>
      </c>
      <c r="N4116" t="n">
        <v>0</v>
      </c>
      <c r="Q4116" t="inlineStr">
        <is>
          <t>7ab8d365-836c-4189-8161-76fa993e3467</t>
        </is>
      </c>
      <c r="R4116" t="inlineStr">
        <is>
          <t>Paper and paperboard; articles of paper pulp, of paper or of paperboard</t>
        </is>
      </c>
      <c r="S4116" t="inlineStr">
        <is>
          <t>e32c00b7-8936-4ff4-9b88-de7cb901a3c2</t>
        </is>
      </c>
      <c r="T4116" t="inlineStr">
        <is>
          <t>Cartons, boxes, cases, bags and other packing containers, of paper, paperboard, cellulose wadding or webs of cellulose fibres; box files, letter trays, storage boxes and similar articles, of paper or paperboard, of a kind used in offices, shops or the ...</t>
        </is>
      </c>
      <c r="U4116" t="inlineStr">
        <is>
          <t>10c6ec6d-e7ce-4575-b249-8454b7f2f8d1</t>
        </is>
      </c>
      <c r="V4116" t="inlineStr">
        <is>
          <t>DBS PACKAGING PRIVATE LIMITED</t>
        </is>
      </c>
      <c r="W4116" t="inlineStr">
        <is>
          <t>AAECD1850E</t>
        </is>
      </c>
      <c r="X4116" t="n">
        <v>0</v>
      </c>
      <c r="Y4116" t="n">
        <v>0</v>
      </c>
      <c r="Z4116" t="n">
        <v>48191010</v>
      </c>
      <c r="AA4116" t="inlineStr">
        <is>
          <t>BOXES</t>
        </is>
      </c>
      <c r="AB4116" t="inlineStr">
        <is>
          <t>http://indiausatrade.mea.gov.in/api/public/image/stream?key=products%2F20260720T121703Z-675088-b87f4d2b-Folding%20Cartons-cropped.png</t>
        </is>
      </c>
      <c r="AC4116" t="inlineStr">
        <is>
          <t>2026-07-20T12:17:03.015Z</t>
        </is>
      </c>
    </row>
    <row r="4117">
      <c r="A4117" t="inlineStr">
        <is>
          <t>da7d495a-563a-4517-bd35-d24ff1bcb218</t>
        </is>
      </c>
      <c r="B4117" t="inlineStr">
        <is>
          <t>Jaggery Powder</t>
        </is>
      </c>
      <c r="C4117" t="inlineStr">
        <is>
          <t>NBV0001</t>
        </is>
      </c>
      <c r="E4117" t="inlineStr">
        <is>
          <t>FIXED</t>
        </is>
      </c>
      <c r="F4117" t="n">
        <v>2</v>
      </c>
      <c r="G4117" t="inlineStr">
        <is>
          <t>USD</t>
        </is>
      </c>
      <c r="I4117" t="inlineStr">
        <is>
          <t>Kilogram</t>
        </is>
      </c>
      <c r="M4117" t="n">
        <v>0</v>
      </c>
      <c r="N4117" t="n">
        <v>0</v>
      </c>
      <c r="Q4117" t="inlineStr">
        <is>
          <t>4e078a63-98b4-421b-84df-7c6907c40b2f</t>
        </is>
      </c>
      <c r="R4117" t="inlineStr">
        <is>
          <t>Sugars and sugar confectionery</t>
        </is>
      </c>
      <c r="S4117" t="inlineStr">
        <is>
          <t>5ba43f41-db05-4085-8e10-f2a57c08df1a</t>
        </is>
      </c>
      <c r="T4117" t="inlineStr">
        <is>
          <t>Cane or beet sugar and chemically pure sucrose, in solid form</t>
        </is>
      </c>
      <c r="U4117" t="inlineStr">
        <is>
          <t>baf0ddab-641a-4ec7-b1cf-66fe5bb5fd3b</t>
        </is>
      </c>
      <c r="V4117" t="inlineStr">
        <is>
          <t>NBV Global Enterprises</t>
        </is>
      </c>
      <c r="W4117" t="inlineStr">
        <is>
          <t>ABYPV8209M</t>
        </is>
      </c>
      <c r="X4117" t="n">
        <v>0</v>
      </c>
      <c r="Y4117" t="n">
        <v>0</v>
      </c>
      <c r="Z4117" t="n">
        <v>17011310</v>
      </c>
      <c r="AA4117" t="inlineStr">
        <is>
          <t>CANE JAGGERY</t>
        </is>
      </c>
      <c r="AB4117" t="inlineStr">
        <is>
          <t>http://indiausatrade.mea.gov.in/api/public/image/stream?key=products%2F20260812T071452Z-697654-e41b4305-jaggery-powder_8%20mesh-cropped.jpg</t>
        </is>
      </c>
      <c r="AC4117" t="inlineStr">
        <is>
          <t>2026-08-12T07:14:52.919Z</t>
        </is>
      </c>
    </row>
    <row r="4118">
      <c r="A4118" t="inlineStr">
        <is>
          <t>cd614e34-af57-44b8-b805-fccab3fbcb2d</t>
        </is>
      </c>
      <c r="B4118" t="inlineStr">
        <is>
          <t>Rock Sugar Powder</t>
        </is>
      </c>
      <c r="C4118" t="inlineStr">
        <is>
          <t>NBV0002</t>
        </is>
      </c>
      <c r="E4118" t="inlineStr">
        <is>
          <t>FIXED</t>
        </is>
      </c>
      <c r="F4118" t="n">
        <v>1</v>
      </c>
      <c r="G4118" t="inlineStr">
        <is>
          <t>USD</t>
        </is>
      </c>
      <c r="I4118" t="inlineStr">
        <is>
          <t>Kilogram</t>
        </is>
      </c>
      <c r="M4118" t="n">
        <v>0</v>
      </c>
      <c r="N4118" t="n">
        <v>0</v>
      </c>
      <c r="Q4118" t="inlineStr">
        <is>
          <t>4e078a63-98b4-421b-84df-7c6907c40b2f</t>
        </is>
      </c>
      <c r="R4118" t="inlineStr">
        <is>
          <t>Sugars and sugar confectionery</t>
        </is>
      </c>
      <c r="S4118" t="inlineStr">
        <is>
          <t>5ba43f41-db05-4085-8e10-f2a57c08df1a</t>
        </is>
      </c>
      <c r="T4118" t="inlineStr">
        <is>
          <t>Cane or beet sugar and chemically pure sucrose, in solid form</t>
        </is>
      </c>
      <c r="U4118" t="inlineStr">
        <is>
          <t>baf0ddab-641a-4ec7-b1cf-66fe5bb5fd3b</t>
        </is>
      </c>
      <c r="V4118" t="inlineStr">
        <is>
          <t>NBV Global Enterprises</t>
        </is>
      </c>
      <c r="W4118" t="inlineStr">
        <is>
          <t>ABYPV8209M</t>
        </is>
      </c>
      <c r="X4118" t="n">
        <v>0</v>
      </c>
      <c r="Y4118" t="n">
        <v>0</v>
      </c>
      <c r="Z4118" t="n">
        <v>17019910</v>
      </c>
      <c r="AA4118" t="inlineStr">
        <is>
          <t>SUGAR CUBES</t>
        </is>
      </c>
      <c r="AB4118" t="inlineStr">
        <is>
          <t>http://indiausatrade.mea.gov.in/api/public/image/stream?key=products%2F20260813T071334Z-602868-2e96a94d-rock_sugar_powder-cropped.jpg</t>
        </is>
      </c>
      <c r="AC4118" t="inlineStr">
        <is>
          <t>2026-08-13T07:13:34.969Z</t>
        </is>
      </c>
    </row>
    <row r="4119">
      <c r="A4119" t="inlineStr">
        <is>
          <t>358765dd-1a3f-46c2-b359-3c18c0579adf</t>
        </is>
      </c>
      <c r="B4119" t="inlineStr">
        <is>
          <t>Planamind</t>
        </is>
      </c>
      <c r="C4119" t="inlineStr">
        <is>
          <t>PM-SAAS-001</t>
        </is>
      </c>
      <c r="E4119" t="inlineStr">
        <is>
          <t>FIXED</t>
        </is>
      </c>
      <c r="F4119" t="n">
        <v>50000</v>
      </c>
      <c r="G4119" t="inlineStr">
        <is>
          <t>USD</t>
        </is>
      </c>
      <c r="M4119" t="n">
        <v>0</v>
      </c>
      <c r="N4119" t="n">
        <v>0</v>
      </c>
      <c r="Q4119" t="inlineStr">
        <is>
          <t>430b0a08-8314-460c-8c73-a843ac95c6d6</t>
        </is>
      </c>
      <c r="R4119" t="inlineStr">
        <is>
          <t>Services</t>
        </is>
      </c>
      <c r="U4119" t="inlineStr">
        <is>
          <t>9d4dad57-6d35-4d8e-b492-232ad3154344</t>
        </is>
      </c>
      <c r="V4119" t="inlineStr">
        <is>
          <t>ANAMIND BUSINESS CONSULTING PRIVATE LIMITED</t>
        </is>
      </c>
      <c r="W4119" t="inlineStr">
        <is>
          <t>0716901765</t>
        </is>
      </c>
      <c r="X4119" t="n">
        <v>0</v>
      </c>
      <c r="Y4119" t="n">
        <v>0</v>
      </c>
      <c r="AA4119" t="inlineStr">
        <is>
          <t>Services</t>
        </is>
      </c>
      <c r="AB4119" t="inlineStr">
        <is>
          <t>http://indiausatrade.mea.gov.in/api/public/image/stream?key=products%2F20260826T072225Z-613558-5f661b32-Screenshot%202026-08-26%20125103-cropped.png</t>
        </is>
      </c>
      <c r="AC4119" t="inlineStr">
        <is>
          <t>2026-08-25T13:20:23.931Z</t>
        </is>
      </c>
    </row>
    <row r="4120">
      <c r="A4120" t="inlineStr">
        <is>
          <t>e884a02a-4ca3-451b-991e-229fe3315fb5</t>
        </is>
      </c>
      <c r="B4120" t="inlineStr">
        <is>
          <t>Herb Essential Ashwagandha Powder</t>
        </is>
      </c>
      <c r="C4120" t="inlineStr">
        <is>
          <t>HEASH</t>
        </is>
      </c>
      <c r="E4120" t="inlineStr">
        <is>
          <t>FIXED</t>
        </is>
      </c>
      <c r="F4120" t="n">
        <v>5</v>
      </c>
      <c r="G4120" t="inlineStr">
        <is>
          <t>USD</t>
        </is>
      </c>
      <c r="I4120" t="inlineStr">
        <is>
          <t>Gram</t>
        </is>
      </c>
      <c r="M4120" t="n">
        <v>0</v>
      </c>
      <c r="N4120" t="n">
        <v>0</v>
      </c>
      <c r="Q4120" t="inlineStr">
        <is>
          <t>aca22f63-b620-436b-a981-f7d5a8ac871b</t>
        </is>
      </c>
      <c r="R4120" t="inlineStr">
        <is>
          <t>Oil seeds and oleaginous fruits; miscellaneous grains, seeds and fruit; industrial or medicinal plants; straw and fodder</t>
        </is>
      </c>
      <c r="S4120" t="inlineStr">
        <is>
          <t>faed6b17-7729-424f-8baa-9d7b969e4067</t>
        </is>
      </c>
      <c r="T4120" t="inlineStr">
        <is>
          <t>Plants and parts of plants (including seeds and fruits), of a kind used primarily in perfumery, in pharmacy or for insecticidal, fungicidal or similar purposes, fresh or dried, whether or not cut, crushed or powdered</t>
        </is>
      </c>
      <c r="U4120" t="inlineStr">
        <is>
          <t>cdecd5df-293c-484d-9478-f7315b8ba81f</t>
        </is>
      </c>
      <c r="V4120" t="inlineStr">
        <is>
          <t>JAIN LIFESCIENCES PRIVATE LIMITED</t>
        </is>
      </c>
      <c r="W4120" t="inlineStr">
        <is>
          <t>0916500021</t>
        </is>
      </c>
      <c r="X4120" t="n">
        <v>0</v>
      </c>
      <c r="Y4120" t="n">
        <v>0</v>
      </c>
      <c r="Z4120" t="n">
        <v>12119057</v>
      </c>
      <c r="AA4120" t="inlineStr">
        <is>
          <t>ASHWAGANDHA (WITHANIA SOMNIFERA)</t>
        </is>
      </c>
      <c r="AB4120" t="inlineStr">
        <is>
          <t>http://indiausatrade.mea.gov.in/api/public/image/stream?key=products%2F20260720T115029Z-229678-f60b394d-Ashwagandha_HE_100gm_Final-cropped.jpg</t>
        </is>
      </c>
      <c r="AC4120" t="inlineStr">
        <is>
          <t>2026-07-20T11:50:29.192Z</t>
        </is>
      </c>
    </row>
    <row r="4121">
      <c r="A4121" t="inlineStr">
        <is>
          <t>e6ae0fbd-1d5d-4f55-9614-4340b550a8da</t>
        </is>
      </c>
      <c r="B4121" t="inlineStr">
        <is>
          <t>Herb Essential Moringa Powder</t>
        </is>
      </c>
      <c r="C4121" t="inlineStr">
        <is>
          <t>HEMORPO</t>
        </is>
      </c>
      <c r="E4121" t="inlineStr">
        <is>
          <t>FIXED</t>
        </is>
      </c>
      <c r="F4121" t="n">
        <v>7</v>
      </c>
      <c r="G4121" t="inlineStr">
        <is>
          <t>USD</t>
        </is>
      </c>
      <c r="M4121" t="n">
        <v>0</v>
      </c>
      <c r="N4121" t="n">
        <v>0</v>
      </c>
      <c r="Q4121" t="inlineStr">
        <is>
          <t>aca22f63-b620-436b-a981-f7d5a8ac871b</t>
        </is>
      </c>
      <c r="R4121" t="inlineStr">
        <is>
          <t>Oil seeds and oleaginous fruits; miscellaneous grains, seeds and fruit; industrial or medicinal plants; straw and fodder</t>
        </is>
      </c>
      <c r="S4121" t="inlineStr">
        <is>
          <t>faed6b17-7729-424f-8baa-9d7b969e4067</t>
        </is>
      </c>
      <c r="T4121" t="inlineStr">
        <is>
          <t>Plants and parts of plants (including seeds and fruits), of a kind used primarily in perfumery, in pharmacy or for insecticidal, fungicidal or similar purposes, fresh or dried, whether or not cut, crushed or powdered</t>
        </is>
      </c>
      <c r="U4121" t="inlineStr">
        <is>
          <t>cdecd5df-293c-484d-9478-f7315b8ba81f</t>
        </is>
      </c>
      <c r="V4121" t="inlineStr">
        <is>
          <t>JAIN LIFESCIENCES PRIVATE LIMITED</t>
        </is>
      </c>
      <c r="W4121" t="inlineStr">
        <is>
          <t>0916500021</t>
        </is>
      </c>
      <c r="X4121" t="n">
        <v>0</v>
      </c>
      <c r="Y4121" t="n">
        <v>0</v>
      </c>
      <c r="Z4121" t="n">
        <v>12119029</v>
      </c>
      <c r="AA4121" t="inlineStr">
        <is>
          <t>OTHER</t>
        </is>
      </c>
      <c r="AB4121" t="inlineStr">
        <is>
          <t>http://indiausatrade.mea.gov.in/api/public/image/stream?key=products%2F20260720T115547Z-249749-419330f3-Image%201-cropped.jpg</t>
        </is>
      </c>
      <c r="AC4121" t="inlineStr">
        <is>
          <t>2026-07-20T11:55:46.394Z</t>
        </is>
      </c>
    </row>
    <row r="4122">
      <c r="A4122" t="inlineStr">
        <is>
          <t>d15f4ef3-31c3-4dc0-ac17-159f104ea758</t>
        </is>
      </c>
      <c r="B4122" t="inlineStr">
        <is>
          <t>Trelish Filter Coffee Concentrate - Bulk Pack 255 ml</t>
        </is>
      </c>
      <c r="C4122" t="inlineStr">
        <is>
          <t>001</t>
        </is>
      </c>
      <c r="E4122" t="inlineStr">
        <is>
          <t>FIXED</t>
        </is>
      </c>
      <c r="F4122" t="n">
        <v>190</v>
      </c>
      <c r="G4122" t="inlineStr">
        <is>
          <t>USD</t>
        </is>
      </c>
      <c r="I4122" t="inlineStr">
        <is>
          <t>Carton</t>
        </is>
      </c>
      <c r="J4122" t="n">
        <v>150</v>
      </c>
      <c r="M4122" t="n">
        <v>0</v>
      </c>
      <c r="N4122" t="n">
        <v>0</v>
      </c>
      <c r="Q4122" t="inlineStr">
        <is>
          <t>2d545a03-a906-4299-924e-26821ae33187</t>
        </is>
      </c>
      <c r="R4122" t="inlineStr">
        <is>
          <t>Miscellaneous edible preparations</t>
        </is>
      </c>
      <c r="S4122" t="inlineStr">
        <is>
          <t>83cd21df-e168-4b27-9d7d-c367265af0e1</t>
        </is>
      </c>
      <c r="T4122" t="inlineStr">
        <is>
          <t>Extracts, essences and concentrates, of coffee, tea or mate and preparations with a basis of these products or with a basis of coffee, tea or mate; roasted chicory and other roasted coffee substitutes, and extracts, essences and concentrates thereof</t>
        </is>
      </c>
      <c r="U4122" t="inlineStr">
        <is>
          <t>3f469279-377e-4809-87f9-cc77b55dd84b</t>
        </is>
      </c>
      <c r="V4122" t="inlineStr">
        <is>
          <t>TRELISH FOODS AND BEVERAGES PRIVATE LIMITED</t>
        </is>
      </c>
      <c r="W4122" t="inlineStr">
        <is>
          <t>AAICT1987E</t>
        </is>
      </c>
      <c r="X4122" t="n">
        <v>0</v>
      </c>
      <c r="Y4122" t="n">
        <v>0</v>
      </c>
      <c r="Z4122" t="n">
        <v>21011110</v>
      </c>
      <c r="AA4122" t="inlineStr">
        <is>
          <t>INSTANT COFFEE, FLAVOURED</t>
        </is>
      </c>
      <c r="AB4122" t="inlineStr">
        <is>
          <t>http://indiausatrade.mea.gov.in/api/public/image/stream?key=products%2F20260708T100627Z-684286-5b4ea9c1-FilterBulkPack-cropped.jpg</t>
        </is>
      </c>
      <c r="AC4122" t="inlineStr">
        <is>
          <t>2026-07-08T10:06:27.514Z</t>
        </is>
      </c>
    </row>
    <row r="4123">
      <c r="A4123" t="inlineStr">
        <is>
          <t>b986ccad-da0c-431c-99c4-9984723d5776</t>
        </is>
      </c>
      <c r="B4123" t="inlineStr">
        <is>
          <t>Trelish Coffee Concentrate - South Indian Filter - Single Serves Pack</t>
        </is>
      </c>
      <c r="C4123" t="inlineStr">
        <is>
          <t>002</t>
        </is>
      </c>
      <c r="E4123" t="inlineStr">
        <is>
          <t>FIXED</t>
        </is>
      </c>
      <c r="F4123" t="n">
        <v>200</v>
      </c>
      <c r="G4123" t="inlineStr">
        <is>
          <t>USD</t>
        </is>
      </c>
      <c r="I4123" t="inlineStr">
        <is>
          <t>Carton</t>
        </is>
      </c>
      <c r="M4123" t="n">
        <v>0</v>
      </c>
      <c r="N4123" t="n">
        <v>0</v>
      </c>
      <c r="Q4123" t="inlineStr">
        <is>
          <t>2d545a03-a906-4299-924e-26821ae33187</t>
        </is>
      </c>
      <c r="R4123" t="inlineStr">
        <is>
          <t>Miscellaneous edible preparations</t>
        </is>
      </c>
      <c r="S4123" t="inlineStr">
        <is>
          <t>83cd21df-e168-4b27-9d7d-c367265af0e1</t>
        </is>
      </c>
      <c r="T4123" t="inlineStr">
        <is>
          <t>Extracts, essences and concentrates, of coffee, tea or mate and preparations with a basis of these products or with a basis of coffee, tea or mate; roasted chicory and other roasted coffee substitutes, and extracts, essences and concentrates thereof</t>
        </is>
      </c>
      <c r="U4123" t="inlineStr">
        <is>
          <t>3f469279-377e-4809-87f9-cc77b55dd84b</t>
        </is>
      </c>
      <c r="V4123" t="inlineStr">
        <is>
          <t>TRELISH FOODS AND BEVERAGES PRIVATE LIMITED</t>
        </is>
      </c>
      <c r="W4123" t="inlineStr">
        <is>
          <t>AAICT1987E</t>
        </is>
      </c>
      <c r="X4123" t="n">
        <v>0</v>
      </c>
      <c r="Y4123" t="n">
        <v>0</v>
      </c>
      <c r="Z4123" t="n">
        <v>21011110</v>
      </c>
      <c r="AA4123" t="inlineStr">
        <is>
          <t>INSTANT COFFEE, FLAVOURED</t>
        </is>
      </c>
      <c r="AB4123" t="inlineStr">
        <is>
          <t>http://indiausatrade.mea.gov.in/api/public/image/stream?key=products%2F20260709T110130Z-168715-62a210e7-FilterSingleServer-cropped.jpg</t>
        </is>
      </c>
      <c r="AC4123" t="inlineStr">
        <is>
          <t>2026-07-09T11:01:30.323Z</t>
        </is>
      </c>
    </row>
    <row r="4124">
      <c r="A4124" t="inlineStr">
        <is>
          <t>1120f55a-51a5-4f38-b61a-0986d5d42f15</t>
        </is>
      </c>
      <c r="B4124" t="inlineStr">
        <is>
          <t>Aluminum Honeycomb Panels</t>
        </is>
      </c>
      <c r="C4124" t="inlineStr">
        <is>
          <t>FS-AHP-001</t>
        </is>
      </c>
      <c r="E4124" t="inlineStr">
        <is>
          <t>FIXED</t>
        </is>
      </c>
      <c r="F4124" t="n">
        <v>0</v>
      </c>
      <c r="G4124" t="inlineStr">
        <is>
          <t>USD</t>
        </is>
      </c>
      <c r="I4124" t="inlineStr">
        <is>
          <t>SqMeter</t>
        </is>
      </c>
      <c r="M4124" t="n">
        <v>0</v>
      </c>
      <c r="N4124" t="n">
        <v>0</v>
      </c>
      <c r="Q4124" t="inlineStr">
        <is>
          <t>0fa5c14a-6376-4e38-9122-f22600ceb26b</t>
        </is>
      </c>
      <c r="R4124" t="inlineStr">
        <is>
          <t>Aluminium and articles thereof</t>
        </is>
      </c>
      <c r="S4124" t="inlineStr">
        <is>
          <t>fcfda742-542d-467e-b26c-c72688369927</t>
        </is>
      </c>
      <c r="T4124" t="inlineStr">
        <is>
          <t>Aluminium structures (excluding prefabricated buildings of heading 9406) and parts of structures (for example, bridges and bridge-sections, towers, lattice masts, roofs, roofing frameworks, doors and windows and their frames and thresholds for doors, b...</t>
        </is>
      </c>
      <c r="U4124" t="inlineStr">
        <is>
          <t>5f675932-648a-4739-a25f-2036932c8eed</t>
        </is>
      </c>
      <c r="V4124" t="inlineStr">
        <is>
          <t>FEDERAL SYNERGIES (INDIA) PRIVATE LIMITED</t>
        </is>
      </c>
      <c r="W4124" t="inlineStr">
        <is>
          <t>0215021126</t>
        </is>
      </c>
      <c r="X4124" t="n">
        <v>0</v>
      </c>
      <c r="Y4124" t="n">
        <v>0</v>
      </c>
      <c r="Z4124" t="n">
        <v>76109020</v>
      </c>
      <c r="AA4124" t="inlineStr">
        <is>
          <t>PARTS OF STRUCTURES, NOT ELSEWHERE SPECIFIED</t>
        </is>
      </c>
      <c r="AB4124" t="inlineStr">
        <is>
          <t>http://indiausatrade.mea.gov.in/api/public/image/stream?key=products%2F20260727T045813Z-702391-949a9b98-Al-HoneycombPanel-cropped.jpg</t>
        </is>
      </c>
      <c r="AC4124" t="inlineStr">
        <is>
          <t>2026-07-27T04:58:13.320Z</t>
        </is>
      </c>
    </row>
  </sheetData>
  <autoFilter ref="A1:AC41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1"/>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45" customWidth="1" min="3" max="3"/>
    <col width="13" customWidth="1" min="4" max="4"/>
    <col width="18" customWidth="1" min="5" max="5"/>
    <col width="22" customWidth="1" min="6" max="6"/>
    <col width="17" customWidth="1" min="7" max="7"/>
    <col width="45" customWidth="1" min="8" max="8"/>
    <col width="16" customWidth="1" min="9" max="9"/>
    <col width="23" customWidth="1" min="10" max="10"/>
    <col width="45" customWidth="1" min="11" max="11"/>
    <col width="32" customWidth="1" min="12" max="12"/>
    <col width="12" customWidth="1" min="13" max="13"/>
    <col width="45" customWidth="1" min="14" max="14"/>
  </cols>
  <sheetData>
    <row r="1">
      <c r="A1" s="1" t="inlineStr">
        <is>
          <t>buyer_id</t>
        </is>
      </c>
      <c r="B1" s="1" t="inlineStr">
        <is>
          <t>company_name</t>
        </is>
      </c>
      <c r="C1" s="1" t="inlineStr">
        <is>
          <t>company_description</t>
        </is>
      </c>
      <c r="D1" s="1" t="inlineStr">
        <is>
          <t>ien_code</t>
        </is>
      </c>
      <c r="E1" s="1" t="inlineStr">
        <is>
          <t>incorporated_in</t>
        </is>
      </c>
      <c r="F1" s="1" t="inlineStr">
        <is>
          <t>city</t>
        </is>
      </c>
      <c r="G1" s="1" t="inlineStr">
        <is>
          <t>state_name</t>
        </is>
      </c>
      <c r="H1" s="1" t="inlineStr">
        <is>
          <t>location</t>
        </is>
      </c>
      <c r="I1" s="1" t="inlineStr">
        <is>
          <t>profile_views</t>
        </is>
      </c>
      <c r="J1" s="1" t="inlineStr">
        <is>
          <t>total_inquiries_sent</t>
        </is>
      </c>
      <c r="K1" s="1" t="inlineStr">
        <is>
          <t>industry_category</t>
        </is>
      </c>
      <c r="L1" s="1" t="inlineStr">
        <is>
          <t>profile_completion_percentage</t>
        </is>
      </c>
      <c r="M1" s="1" t="inlineStr">
        <is>
          <t>open_rfqs</t>
        </is>
      </c>
      <c r="N1" s="1" t="inlineStr">
        <is>
          <t>logo_url</t>
        </is>
      </c>
    </row>
    <row r="2">
      <c r="A2" t="inlineStr">
        <is>
          <t>41e41df7-7c0b-4cf0-86ab-7f8f787206de</t>
        </is>
      </c>
      <c r="B2" t="inlineStr">
        <is>
          <t>4RCE logistics inc</t>
        </is>
      </c>
      <c r="D2" t="inlineStr">
        <is>
          <t>81-4132786</t>
        </is>
      </c>
      <c r="E2" t="inlineStr">
        <is>
          <t>26-04-2026</t>
        </is>
      </c>
      <c r="F2" t="inlineStr">
        <is>
          <t>Beaumont</t>
        </is>
      </c>
      <c r="G2" t="inlineStr">
        <is>
          <t>California</t>
        </is>
      </c>
      <c r="H2" t="inlineStr">
        <is>
          <t>Beaumont, California, United States</t>
        </is>
      </c>
      <c r="I2" t="n">
        <v>0</v>
      </c>
      <c r="J2" t="n">
        <v>0</v>
      </c>
      <c r="K2" t="inlineStr">
        <is>
          <t>Transport and Logistics Service</t>
        </is>
      </c>
      <c r="L2" t="n">
        <v>54</v>
      </c>
      <c r="M2" t="n">
        <v>0</v>
      </c>
    </row>
    <row r="3">
      <c r="A3" t="inlineStr">
        <is>
          <t>75ee798d-0dc4-44c0-9fc7-038cab93955d</t>
        </is>
      </c>
      <c r="B3" t="inlineStr">
        <is>
          <t>BulkMagic LLC</t>
        </is>
      </c>
      <c r="D3" t="inlineStr">
        <is>
          <t>99-4522418</t>
        </is>
      </c>
      <c r="E3" t="inlineStr">
        <is>
          <t>03-04-2026</t>
        </is>
      </c>
      <c r="F3" t="inlineStr">
        <is>
          <t>Newyork</t>
        </is>
      </c>
      <c r="G3" t="inlineStr">
        <is>
          <t>New York</t>
        </is>
      </c>
      <c r="H3" t="inlineStr">
        <is>
          <t>Newyork, New York, United States</t>
        </is>
      </c>
      <c r="I3" t="n">
        <v>0</v>
      </c>
      <c r="J3" t="n">
        <v>0</v>
      </c>
      <c r="K3" t="inlineStr">
        <is>
          <t>Agricultural or Allied Products</t>
        </is>
      </c>
      <c r="L3" t="n">
        <v>54</v>
      </c>
      <c r="M3" t="n">
        <v>0</v>
      </c>
    </row>
    <row r="4">
      <c r="A4" t="inlineStr">
        <is>
          <t>c2ab27e1-fe54-4d19-9c1d-00533760f9ff</t>
        </is>
      </c>
      <c r="B4" t="inlineStr">
        <is>
          <t>Ayra Ventures LLC</t>
        </is>
      </c>
      <c r="D4" t="inlineStr">
        <is>
          <t>93-2805023</t>
        </is>
      </c>
      <c r="E4" t="inlineStr">
        <is>
          <t>15-04-2026</t>
        </is>
      </c>
      <c r="F4" t="inlineStr">
        <is>
          <t>Bradenton</t>
        </is>
      </c>
      <c r="G4" t="inlineStr">
        <is>
          <t>Florida</t>
        </is>
      </c>
      <c r="H4" t="inlineStr">
        <is>
          <t>Bradenton, Florida, United States</t>
        </is>
      </c>
      <c r="I4" t="n">
        <v>0</v>
      </c>
      <c r="J4" t="n">
        <v>0</v>
      </c>
      <c r="K4" t="inlineStr">
        <is>
          <t>Handicrafts</t>
        </is>
      </c>
      <c r="L4" t="n">
        <v>54</v>
      </c>
      <c r="M4" t="n">
        <v>0</v>
      </c>
    </row>
    <row r="5">
      <c r="A5" t="inlineStr">
        <is>
          <t>c031630f-40f0-4f16-9542-dfa159418808</t>
        </is>
      </c>
      <c r="B5" t="inlineStr">
        <is>
          <t>Luminocity</t>
        </is>
      </c>
      <c r="D5" t="inlineStr">
        <is>
          <t>39-4535788</t>
        </is>
      </c>
      <c r="E5" t="inlineStr">
        <is>
          <t>30-04-2026</t>
        </is>
      </c>
      <c r="F5" t="inlineStr">
        <is>
          <t>Aurora</t>
        </is>
      </c>
      <c r="G5" t="inlineStr">
        <is>
          <t>Illinois</t>
        </is>
      </c>
      <c r="H5" t="inlineStr">
        <is>
          <t>Aurora, Illinois, United States</t>
        </is>
      </c>
      <c r="I5" t="n">
        <v>0</v>
      </c>
      <c r="J5" t="n">
        <v>0</v>
      </c>
      <c r="K5" t="inlineStr">
        <is>
          <t>Handicrafts</t>
        </is>
      </c>
      <c r="L5" t="n">
        <v>54</v>
      </c>
      <c r="M5" t="n">
        <v>0</v>
      </c>
    </row>
    <row r="6">
      <c r="A6" t="inlineStr">
        <is>
          <t>e689173f-ff5f-43fc-9435-f90e3db434f2</t>
        </is>
      </c>
      <c r="B6" t="inlineStr">
        <is>
          <t>Anafab LLC</t>
        </is>
      </c>
      <c r="D6" t="inlineStr">
        <is>
          <t>99-1314795</t>
        </is>
      </c>
      <c r="E6" t="inlineStr">
        <is>
          <t>10-04-2026</t>
        </is>
      </c>
      <c r="F6" t="inlineStr">
        <is>
          <t>Austin</t>
        </is>
      </c>
      <c r="G6" t="inlineStr">
        <is>
          <t>Texas</t>
        </is>
      </c>
      <c r="H6" t="inlineStr">
        <is>
          <t>Austin, Texas, United States</t>
        </is>
      </c>
      <c r="I6" t="n">
        <v>0</v>
      </c>
      <c r="J6" t="n">
        <v>0</v>
      </c>
      <c r="K6" t="inlineStr">
        <is>
          <t>Miscellaneous Products</t>
        </is>
      </c>
      <c r="L6" t="n">
        <v>54</v>
      </c>
      <c r="M6" t="n">
        <v>0</v>
      </c>
    </row>
    <row r="7">
      <c r="A7" t="inlineStr">
        <is>
          <t>fcbc6a1a-c8e6-4199-b346-8793571c24fe</t>
        </is>
      </c>
      <c r="B7" t="inlineStr">
        <is>
          <t>Zenmed Solutions Inc</t>
        </is>
      </c>
      <c r="E7" t="inlineStr">
        <is>
          <t>26-04-2001</t>
        </is>
      </c>
      <c r="F7" t="inlineStr">
        <is>
          <t>Pomona</t>
        </is>
      </c>
      <c r="G7" t="inlineStr">
        <is>
          <t>California</t>
        </is>
      </c>
      <c r="H7" t="inlineStr">
        <is>
          <t>Pomona, California, United States</t>
        </is>
      </c>
      <c r="I7" t="n">
        <v>0</v>
      </c>
      <c r="J7" t="n">
        <v>0</v>
      </c>
      <c r="K7" t="inlineStr">
        <is>
          <t>Healthcare Services including services by nurses, physiotherapist and paramedical personnel</t>
        </is>
      </c>
      <c r="L7" t="n">
        <v>56</v>
      </c>
      <c r="M7" t="n">
        <v>0</v>
      </c>
    </row>
    <row r="8">
      <c r="A8" t="inlineStr">
        <is>
          <t>849299f9-5fc4-433b-8a49-c47f4d1ec5f2</t>
        </is>
      </c>
      <c r="B8" t="inlineStr">
        <is>
          <t>Global Natural Resources</t>
        </is>
      </c>
      <c r="E8" t="inlineStr">
        <is>
          <t>08-04-2026</t>
        </is>
      </c>
      <c r="F8" t="inlineStr">
        <is>
          <t>Lincolnshire</t>
        </is>
      </c>
      <c r="G8" t="inlineStr">
        <is>
          <t>Illinois</t>
        </is>
      </c>
      <c r="H8" t="inlineStr">
        <is>
          <t>Lincolnshire, Illinois, United States</t>
        </is>
      </c>
      <c r="I8" t="n">
        <v>0</v>
      </c>
      <c r="J8" t="n">
        <v>0</v>
      </c>
      <c r="K8" t="inlineStr">
        <is>
          <t>Wholesale Trade Services</t>
        </is>
      </c>
      <c r="L8" t="n">
        <v>56</v>
      </c>
      <c r="M8" t="n">
        <v>0</v>
      </c>
    </row>
    <row r="9">
      <c r="A9" t="inlineStr">
        <is>
          <t>7fefe5c7-ca35-457e-bbf2-ffd3c339a531</t>
        </is>
      </c>
      <c r="B9" t="inlineStr">
        <is>
          <t>DeeBeCon Inc</t>
        </is>
      </c>
      <c r="E9" t="inlineStr">
        <is>
          <t>05-10-2021</t>
        </is>
      </c>
      <c r="F9" t="inlineStr">
        <is>
          <t>Nashua</t>
        </is>
      </c>
      <c r="G9" t="inlineStr">
        <is>
          <t>New Hampshire</t>
        </is>
      </c>
      <c r="H9" t="inlineStr">
        <is>
          <t>Nashua, New Hampshire, United States</t>
        </is>
      </c>
      <c r="I9" t="n">
        <v>0</v>
      </c>
      <c r="J9" t="n">
        <v>0</v>
      </c>
      <c r="K9" t="inlineStr">
        <is>
          <t>Information Technology (IT &amp; ITES) Services</t>
        </is>
      </c>
      <c r="L9" t="n">
        <v>56</v>
      </c>
      <c r="M9" t="n">
        <v>0</v>
      </c>
    </row>
    <row r="10">
      <c r="A10" t="inlineStr">
        <is>
          <t>8d6d4c61-9f5c-4484-8e92-688ba06b88b1</t>
        </is>
      </c>
      <c r="B10" t="inlineStr">
        <is>
          <t>Diamour Inc.</t>
        </is>
      </c>
      <c r="D10" t="inlineStr">
        <is>
          <t>68-0521641</t>
        </is>
      </c>
      <c r="E10" t="inlineStr">
        <is>
          <t>03-04-2026</t>
        </is>
      </c>
      <c r="F10" t="inlineStr">
        <is>
          <t>New York</t>
        </is>
      </c>
      <c r="G10" t="inlineStr">
        <is>
          <t>New York</t>
        </is>
      </c>
      <c r="H10" t="inlineStr">
        <is>
          <t>New York, New York, United States</t>
        </is>
      </c>
      <c r="I10" t="n">
        <v>0</v>
      </c>
      <c r="J10" t="n">
        <v>0</v>
      </c>
      <c r="K10" t="inlineStr">
        <is>
          <t>Gems and Jewellery Products</t>
        </is>
      </c>
      <c r="L10" t="n">
        <v>81</v>
      </c>
      <c r="M10" t="n">
        <v>0</v>
      </c>
      <c r="N10" t="inlineStr">
        <is>
          <t>http://indiausatrade.mea.gov.in/api/public/image/stream?key=profile-logos%2F20260720T185018Z-890764-9277bfd8-diamour%20logo%20colour%20smaller-cropped.png</t>
        </is>
      </c>
    </row>
    <row r="11">
      <c r="A11" t="inlineStr">
        <is>
          <t>af931472-f8ae-48fb-925d-64660b09a628</t>
        </is>
      </c>
      <c r="B11" t="inlineStr">
        <is>
          <t>Global Import Solutions LLC</t>
        </is>
      </c>
      <c r="E11" t="inlineStr">
        <is>
          <t>15-03-2026</t>
        </is>
      </c>
      <c r="F11" t="inlineStr">
        <is>
          <t>Miami</t>
        </is>
      </c>
      <c r="G11" t="inlineStr">
        <is>
          <t>Florida</t>
        </is>
      </c>
      <c r="H11" t="inlineStr">
        <is>
          <t>Miami, Florida, United States</t>
        </is>
      </c>
      <c r="I11" t="n">
        <v>0</v>
      </c>
      <c r="J11" t="n">
        <v>0</v>
      </c>
      <c r="K11" t="inlineStr">
        <is>
          <t>Automobiles, Aircrafts and Other Transport Equipment</t>
        </is>
      </c>
      <c r="L11" t="n">
        <v>55</v>
      </c>
      <c r="M11" t="n">
        <v>0</v>
      </c>
    </row>
    <row r="12">
      <c r="A12" t="inlineStr">
        <is>
          <t>614b1503-5f5f-46c6-84ea-d8a24a34f3d0</t>
        </is>
      </c>
      <c r="B12" t="inlineStr">
        <is>
          <t>SANTHIGRAM KERALA AYURVEDIC CO. OF US INC</t>
        </is>
      </c>
      <c r="D12" t="inlineStr">
        <is>
          <t>20-5088727</t>
        </is>
      </c>
      <c r="E12" t="inlineStr">
        <is>
          <t>05-04-2026</t>
        </is>
      </c>
      <c r="F12" t="inlineStr">
        <is>
          <t>Edison</t>
        </is>
      </c>
      <c r="G12" t="inlineStr">
        <is>
          <t>New Jersey</t>
        </is>
      </c>
      <c r="H12" t="inlineStr">
        <is>
          <t>Edison, New Jersey, United States</t>
        </is>
      </c>
      <c r="I12" t="n">
        <v>0</v>
      </c>
      <c r="J12" t="n">
        <v>0</v>
      </c>
      <c r="K12" t="inlineStr">
        <is>
          <t>Healthcare Services including services by nurses, physiotherapist and paramedical personnel</t>
        </is>
      </c>
      <c r="L12" t="n">
        <v>54</v>
      </c>
      <c r="M12" t="n">
        <v>0</v>
      </c>
    </row>
    <row r="13">
      <c r="A13" t="inlineStr">
        <is>
          <t>9bc9b517-9724-404f-9a31-de04c7a7dfbc</t>
        </is>
      </c>
      <c r="B13" t="inlineStr">
        <is>
          <t>Virya LLC</t>
        </is>
      </c>
      <c r="C13" t="inlineStr">
        <is>
          <t>Importer , compliance and supply chain consultancy</t>
        </is>
      </c>
      <c r="D13" t="inlineStr">
        <is>
          <t>92-3690326</t>
        </is>
      </c>
      <c r="E13" t="inlineStr">
        <is>
          <t>2023</t>
        </is>
      </c>
      <c r="F13" t="inlineStr">
        <is>
          <t>Kirkland</t>
        </is>
      </c>
      <c r="G13" t="inlineStr">
        <is>
          <t>Washington</t>
        </is>
      </c>
      <c r="H13" t="inlineStr">
        <is>
          <t>Kirkland, Washington, United States</t>
        </is>
      </c>
      <c r="I13" t="n">
        <v>0</v>
      </c>
      <c r="J13" t="n">
        <v>0</v>
      </c>
      <c r="K13" t="inlineStr">
        <is>
          <t>Agricultural or Allied Products</t>
        </is>
      </c>
      <c r="L13" t="n">
        <v>85</v>
      </c>
      <c r="M13" t="n">
        <v>0</v>
      </c>
    </row>
    <row r="14">
      <c r="A14" t="inlineStr">
        <is>
          <t>9cf76e38-d391-4495-a7dc-4d7a05a532d0</t>
        </is>
      </c>
      <c r="B14" t="inlineStr">
        <is>
          <t>SRKLLC</t>
        </is>
      </c>
      <c r="E14" t="inlineStr">
        <is>
          <t>27-07-2020</t>
        </is>
      </c>
      <c r="F14" t="inlineStr">
        <is>
          <t>Maple Valley</t>
        </is>
      </c>
      <c r="G14" t="inlineStr">
        <is>
          <t>Washington</t>
        </is>
      </c>
      <c r="H14" t="inlineStr">
        <is>
          <t>Maple Valley, Washington, United States</t>
        </is>
      </c>
      <c r="I14" t="n">
        <v>0</v>
      </c>
      <c r="J14" t="n">
        <v>0</v>
      </c>
      <c r="K14" t="inlineStr">
        <is>
          <t>Food Products</t>
        </is>
      </c>
      <c r="L14" t="n">
        <v>75</v>
      </c>
      <c r="M14" t="n">
        <v>0</v>
      </c>
    </row>
    <row r="15">
      <c r="A15" t="inlineStr">
        <is>
          <t>17d810a6-431b-41bd-9fa3-c4336eabbbd7</t>
        </is>
      </c>
      <c r="B15" t="inlineStr">
        <is>
          <t>Applied Textiles</t>
        </is>
      </c>
      <c r="D15" t="inlineStr">
        <is>
          <t>38-3046028</t>
        </is>
      </c>
      <c r="E15" t="inlineStr">
        <is>
          <t>15-04-2026</t>
        </is>
      </c>
      <c r="F15" t="inlineStr">
        <is>
          <t>Byron Center</t>
        </is>
      </c>
      <c r="G15" t="inlineStr">
        <is>
          <t>Michigan</t>
        </is>
      </c>
      <c r="H15" t="inlineStr">
        <is>
          <t>Byron Center, Michigan, United States</t>
        </is>
      </c>
      <c r="I15" t="n">
        <v>0</v>
      </c>
      <c r="J15" t="n">
        <v>0</v>
      </c>
      <c r="K15" t="inlineStr">
        <is>
          <t>Distribution Services</t>
        </is>
      </c>
      <c r="L15" t="n">
        <v>54</v>
      </c>
      <c r="M15" t="n">
        <v>0</v>
      </c>
    </row>
    <row r="16">
      <c r="A16" t="inlineStr">
        <is>
          <t>ca079aee-6cb5-49ea-8b09-1a9650bdbda2</t>
        </is>
      </c>
      <c r="B16" t="inlineStr">
        <is>
          <t>AdMark Solutions LLC</t>
        </is>
      </c>
      <c r="D16" t="inlineStr">
        <is>
          <t>20-4593185</t>
        </is>
      </c>
      <c r="E16" t="inlineStr">
        <is>
          <t>09-04-2026</t>
        </is>
      </c>
      <c r="F16" t="inlineStr">
        <is>
          <t>Splainfield</t>
        </is>
      </c>
      <c r="G16" t="inlineStr">
        <is>
          <t>New Jersey</t>
        </is>
      </c>
      <c r="H16" t="inlineStr">
        <is>
          <t>Splainfield, New Jersey, United States</t>
        </is>
      </c>
      <c r="I16" t="n">
        <v>0</v>
      </c>
      <c r="J16" t="n">
        <v>0</v>
      </c>
      <c r="K16" t="inlineStr">
        <is>
          <t>Advertising Services</t>
        </is>
      </c>
      <c r="L16" t="n">
        <v>54</v>
      </c>
      <c r="M16" t="n">
        <v>0</v>
      </c>
    </row>
    <row r="17">
      <c r="A17" t="inlineStr">
        <is>
          <t>8dafcc72-a04b-48ed-a8d9-9118aee70288</t>
        </is>
      </c>
      <c r="B17" t="inlineStr">
        <is>
          <t>Soul Lumos LLC</t>
        </is>
      </c>
      <c r="D17" t="inlineStr">
        <is>
          <t>99-3633890</t>
        </is>
      </c>
      <c r="E17" t="inlineStr">
        <is>
          <t>11-04-2026</t>
        </is>
      </c>
      <c r="F17" t="inlineStr">
        <is>
          <t>98059</t>
        </is>
      </c>
      <c r="G17" t="inlineStr">
        <is>
          <t>Washington</t>
        </is>
      </c>
      <c r="H17" t="inlineStr">
        <is>
          <t>98059, Washington, United States</t>
        </is>
      </c>
      <c r="I17" t="n">
        <v>0</v>
      </c>
      <c r="J17" t="n">
        <v>0</v>
      </c>
      <c r="K17" t="inlineStr">
        <is>
          <t>Healthcare Services including services by nurses, physiotherapist and paramedical personnel</t>
        </is>
      </c>
      <c r="L17" t="n">
        <v>53</v>
      </c>
      <c r="M17" t="n">
        <v>0</v>
      </c>
    </row>
    <row r="18">
      <c r="A18" t="inlineStr">
        <is>
          <t>297e5cc1-39a6-460a-b624-096ea608be78</t>
        </is>
      </c>
      <c r="B18" t="inlineStr">
        <is>
          <t>RELIANCE SERVICE</t>
        </is>
      </c>
      <c r="D18" t="inlineStr">
        <is>
          <t>20-1741458</t>
        </is>
      </c>
      <c r="E18" t="inlineStr">
        <is>
          <t>02-08-2026</t>
        </is>
      </c>
      <c r="F18" t="inlineStr">
        <is>
          <t>Skokie</t>
        </is>
      </c>
      <c r="G18" t="inlineStr">
        <is>
          <t>Illinois</t>
        </is>
      </c>
      <c r="H18" t="inlineStr">
        <is>
          <t>Skokie, Illinois, United States</t>
        </is>
      </c>
      <c r="I18" t="n">
        <v>0</v>
      </c>
      <c r="J18" t="n">
        <v>0</v>
      </c>
      <c r="K18" t="inlineStr">
        <is>
          <t>Food Products</t>
        </is>
      </c>
      <c r="L18" t="n">
        <v>75</v>
      </c>
      <c r="M18" t="n">
        <v>0</v>
      </c>
    </row>
    <row r="19">
      <c r="A19" t="inlineStr">
        <is>
          <t>72593ef2-57e6-42c4-9c82-da5f0af397ee</t>
        </is>
      </c>
      <c r="B19" t="inlineStr">
        <is>
          <t>JEEVAM LLC</t>
        </is>
      </c>
      <c r="D19" t="inlineStr">
        <is>
          <t>39-2932882</t>
        </is>
      </c>
      <c r="E19" t="inlineStr">
        <is>
          <t>27-08-2026</t>
        </is>
      </c>
      <c r="F19" t="inlineStr">
        <is>
          <t>Santa Clara</t>
        </is>
      </c>
      <c r="G19" t="inlineStr">
        <is>
          <t>California</t>
        </is>
      </c>
      <c r="H19" t="inlineStr">
        <is>
          <t>Santa Clara, California, United States</t>
        </is>
      </c>
      <c r="I19" t="n">
        <v>0</v>
      </c>
      <c r="J19" t="n">
        <v>0</v>
      </c>
      <c r="K19" t="inlineStr">
        <is>
          <t>Food Products</t>
        </is>
      </c>
      <c r="L19" t="n">
        <v>73</v>
      </c>
      <c r="M19" t="n">
        <v>0</v>
      </c>
    </row>
    <row r="20">
      <c r="A20" t="inlineStr">
        <is>
          <t>8bfc233f-d7d2-4e56-862d-a9c6a6ad17aa</t>
        </is>
      </c>
      <c r="B20" t="inlineStr">
        <is>
          <t>TechEra Engineering (USA) Inc.</t>
        </is>
      </c>
      <c r="D20" t="inlineStr">
        <is>
          <t>39-3622321</t>
        </is>
      </c>
      <c r="E20" t="inlineStr">
        <is>
          <t>02-04-2026</t>
        </is>
      </c>
      <c r="F20" t="inlineStr">
        <is>
          <t>Atlanta</t>
        </is>
      </c>
      <c r="G20" t="inlineStr">
        <is>
          <t>Georgia</t>
        </is>
      </c>
      <c r="H20" t="inlineStr">
        <is>
          <t>Atlanta, Georgia, United States</t>
        </is>
      </c>
      <c r="I20" t="n">
        <v>0</v>
      </c>
      <c r="J20" t="n">
        <v>0</v>
      </c>
      <c r="K20" t="inlineStr">
        <is>
          <t>Engineering Products</t>
        </is>
      </c>
      <c r="L20" t="n">
        <v>54</v>
      </c>
      <c r="M20" t="n">
        <v>0</v>
      </c>
    </row>
    <row r="21">
      <c r="A21" t="inlineStr">
        <is>
          <t>93295349-3105-477e-89b7-76a0ff0f81ca</t>
        </is>
      </c>
      <c r="B21" t="inlineStr">
        <is>
          <t>iMETAL L.L.C.</t>
        </is>
      </c>
      <c r="D21" t="inlineStr">
        <is>
          <t>93-2807639</t>
        </is>
      </c>
      <c r="E21" t="inlineStr">
        <is>
          <t>09-04-2026</t>
        </is>
      </c>
      <c r="F21" t="inlineStr">
        <is>
          <t>Avenel</t>
        </is>
      </c>
      <c r="G21" t="inlineStr">
        <is>
          <t>New Jersey</t>
        </is>
      </c>
      <c r="H21" t="inlineStr">
        <is>
          <t>Avenel, New Jersey, United States</t>
        </is>
      </c>
      <c r="I21" t="n">
        <v>0</v>
      </c>
      <c r="J21" t="n">
        <v>0</v>
      </c>
      <c r="K21" t="inlineStr">
        <is>
          <t>Metal &amp; Articles of Metal</t>
        </is>
      </c>
      <c r="L21" t="n">
        <v>54</v>
      </c>
      <c r="M21" t="n">
        <v>0</v>
      </c>
    </row>
    <row r="22">
      <c r="A22" t="inlineStr">
        <is>
          <t>21477e28-e2ef-455c-b8b4-da40275b5b8b</t>
        </is>
      </c>
      <c r="B22" t="inlineStr">
        <is>
          <t>Real Gems, Inc.</t>
        </is>
      </c>
      <c r="D22" t="inlineStr">
        <is>
          <t>13-2807436</t>
        </is>
      </c>
      <c r="E22" t="inlineStr">
        <is>
          <t>06-04-2026</t>
        </is>
      </c>
      <c r="F22" t="inlineStr">
        <is>
          <t>Newyork</t>
        </is>
      </c>
      <c r="G22" t="inlineStr">
        <is>
          <t>New York</t>
        </is>
      </c>
      <c r="H22" t="inlineStr">
        <is>
          <t>Newyork, New York, United States</t>
        </is>
      </c>
      <c r="I22" t="n">
        <v>0</v>
      </c>
      <c r="J22" t="n">
        <v>0</v>
      </c>
      <c r="K22" t="inlineStr">
        <is>
          <t>Gems and Jewellery Products</t>
        </is>
      </c>
      <c r="L22" t="n">
        <v>54</v>
      </c>
      <c r="M22" t="n">
        <v>0</v>
      </c>
    </row>
    <row r="23">
      <c r="A23" t="inlineStr">
        <is>
          <t>e9510aab-ebca-44b2-b284-d63d732c6d9f</t>
        </is>
      </c>
      <c r="B23" t="inlineStr">
        <is>
          <t>BRJU InfoSec Inc</t>
        </is>
      </c>
      <c r="D23" t="inlineStr">
        <is>
          <t>99-1142587</t>
        </is>
      </c>
      <c r="E23" t="inlineStr">
        <is>
          <t>08-04-2026</t>
        </is>
      </c>
      <c r="F23" t="inlineStr">
        <is>
          <t>Westmont</t>
        </is>
      </c>
      <c r="G23" t="inlineStr">
        <is>
          <t>Illinois</t>
        </is>
      </c>
      <c r="H23" t="inlineStr">
        <is>
          <t>Westmont, Illinois, United States</t>
        </is>
      </c>
      <c r="I23" t="n">
        <v>0</v>
      </c>
      <c r="J23" t="n">
        <v>0</v>
      </c>
      <c r="K23" t="inlineStr">
        <is>
          <t>Information Technology (IT &amp; ITES) Services</t>
        </is>
      </c>
      <c r="L23" t="n">
        <v>54</v>
      </c>
      <c r="M23" t="n">
        <v>0</v>
      </c>
    </row>
    <row r="24">
      <c r="A24" t="inlineStr">
        <is>
          <t>4f476767-ef6a-43cf-a8ed-b5c6573a079d</t>
        </is>
      </c>
      <c r="B24" t="inlineStr">
        <is>
          <t>Creative Mithila LLC</t>
        </is>
      </c>
      <c r="D24" t="inlineStr">
        <is>
          <t>82-2175821</t>
        </is>
      </c>
      <c r="E24" t="inlineStr">
        <is>
          <t>15-04-2026</t>
        </is>
      </c>
      <c r="F24" t="inlineStr">
        <is>
          <t>Edison</t>
        </is>
      </c>
      <c r="G24" t="inlineStr">
        <is>
          <t>New Jersey</t>
        </is>
      </c>
      <c r="H24" t="inlineStr">
        <is>
          <t>Edison, New Jersey, United States</t>
        </is>
      </c>
      <c r="I24" t="n">
        <v>0</v>
      </c>
      <c r="J24" t="n">
        <v>0</v>
      </c>
      <c r="K24" t="inlineStr">
        <is>
          <t>Handicrafts</t>
        </is>
      </c>
      <c r="L24" t="n">
        <v>54</v>
      </c>
      <c r="M24" t="n">
        <v>0</v>
      </c>
    </row>
    <row r="25">
      <c r="A25" t="inlineStr">
        <is>
          <t>2c3baa4f-ce9f-45ad-9594-64693ef59128</t>
        </is>
      </c>
      <c r="B25" t="inlineStr">
        <is>
          <t>Prime CargoPeople Logistics Corp</t>
        </is>
      </c>
      <c r="D25" t="inlineStr">
        <is>
          <t>88-2318570</t>
        </is>
      </c>
      <c r="E25" t="inlineStr">
        <is>
          <t>08-04-2026</t>
        </is>
      </c>
      <c r="F25" t="inlineStr">
        <is>
          <t>Lewes</t>
        </is>
      </c>
      <c r="G25" t="inlineStr">
        <is>
          <t>Delaware</t>
        </is>
      </c>
      <c r="H25" t="inlineStr">
        <is>
          <t>Lewes, Delaware, United States</t>
        </is>
      </c>
      <c r="I25" t="n">
        <v>0</v>
      </c>
      <c r="J25" t="n">
        <v>0</v>
      </c>
      <c r="K25" t="inlineStr">
        <is>
          <t>Transport and Logistics Service</t>
        </is>
      </c>
      <c r="L25" t="n">
        <v>54</v>
      </c>
      <c r="M25" t="n">
        <v>0</v>
      </c>
    </row>
    <row r="26">
      <c r="A26" t="inlineStr">
        <is>
          <t>f6f22598-64eb-4261-b332-c90cda5278d9</t>
        </is>
      </c>
      <c r="B26" t="inlineStr">
        <is>
          <t>HUDSON IMPERIAL TRADING LLC</t>
        </is>
      </c>
      <c r="D26" t="inlineStr">
        <is>
          <t>93-3304309</t>
        </is>
      </c>
      <c r="E26" t="inlineStr">
        <is>
          <t>10-04-2026</t>
        </is>
      </c>
      <c r="F26" t="inlineStr">
        <is>
          <t>Princeton</t>
        </is>
      </c>
      <c r="G26" t="inlineStr">
        <is>
          <t>New Jersey</t>
        </is>
      </c>
      <c r="H26" t="inlineStr">
        <is>
          <t>Princeton, New Jersey, United States</t>
        </is>
      </c>
      <c r="I26" t="n">
        <v>0</v>
      </c>
      <c r="J26" t="n">
        <v>0</v>
      </c>
      <c r="K26" t="inlineStr">
        <is>
          <t>General Trading</t>
        </is>
      </c>
      <c r="L26" t="n">
        <v>54</v>
      </c>
      <c r="M26" t="n">
        <v>0</v>
      </c>
    </row>
    <row r="27">
      <c r="A27" t="inlineStr">
        <is>
          <t>3da1c8a6-6061-4091-9703-737515ef7b2b</t>
        </is>
      </c>
      <c r="B27" t="inlineStr">
        <is>
          <t>VPSONS INC</t>
        </is>
      </c>
      <c r="D27" t="inlineStr">
        <is>
          <t>27-2542975</t>
        </is>
      </c>
      <c r="E27" t="inlineStr">
        <is>
          <t>06-04-2026</t>
        </is>
      </c>
      <c r="F27" t="inlineStr">
        <is>
          <t>New York</t>
        </is>
      </c>
      <c r="G27" t="inlineStr">
        <is>
          <t>New York</t>
        </is>
      </c>
      <c r="H27" t="inlineStr">
        <is>
          <t>New York, New York, United States</t>
        </is>
      </c>
      <c r="I27" t="n">
        <v>0</v>
      </c>
      <c r="J27" t="n">
        <v>0</v>
      </c>
      <c r="K27" t="inlineStr">
        <is>
          <t>Gems and Jewellery Products</t>
        </is>
      </c>
      <c r="L27" t="n">
        <v>53</v>
      </c>
      <c r="M27" t="n">
        <v>0</v>
      </c>
    </row>
    <row r="28">
      <c r="A28" t="inlineStr">
        <is>
          <t>ece67a56-d747-4b93-ad80-2f217722b57b</t>
        </is>
      </c>
      <c r="B28" t="inlineStr">
        <is>
          <t>C2FOR CONSULTING LLC</t>
        </is>
      </c>
      <c r="D28" t="inlineStr">
        <is>
          <t>41-3994980</t>
        </is>
      </c>
      <c r="E28" t="inlineStr">
        <is>
          <t>30-04-2026</t>
        </is>
      </c>
      <c r="F28" t="inlineStr">
        <is>
          <t>Avon</t>
        </is>
      </c>
      <c r="G28" t="inlineStr">
        <is>
          <t>Ohio</t>
        </is>
      </c>
      <c r="H28" t="inlineStr">
        <is>
          <t>Avon, Ohio, United States</t>
        </is>
      </c>
      <c r="I28" t="n">
        <v>0</v>
      </c>
      <c r="J28" t="n">
        <v>0</v>
      </c>
      <c r="K28" t="inlineStr">
        <is>
          <t>Automobiles, Aircrafts and Other Transport Equipment</t>
        </is>
      </c>
      <c r="L28" t="n">
        <v>53</v>
      </c>
      <c r="M28" t="n">
        <v>0</v>
      </c>
    </row>
    <row r="29">
      <c r="A29" t="inlineStr">
        <is>
          <t>bf6e553d-6632-443e-8a29-54d291ebc4d1</t>
        </is>
      </c>
      <c r="B29" t="inlineStr">
        <is>
          <t>JSJ IMPORTS LLC</t>
        </is>
      </c>
      <c r="D29" t="inlineStr">
        <is>
          <t>81-2484977</t>
        </is>
      </c>
      <c r="E29" t="inlineStr">
        <is>
          <t>03-08-2026</t>
        </is>
      </c>
      <c r="F29" t="inlineStr">
        <is>
          <t>Guildhall Dr.</t>
        </is>
      </c>
      <c r="G29" t="inlineStr">
        <is>
          <t>Virginia</t>
        </is>
      </c>
      <c r="H29" t="inlineStr">
        <is>
          <t>Guildhall Dr., Virginia, United States</t>
        </is>
      </c>
      <c r="I29" t="n">
        <v>0</v>
      </c>
      <c r="J29" t="n">
        <v>0</v>
      </c>
      <c r="K29" t="inlineStr">
        <is>
          <t>Food Products</t>
        </is>
      </c>
      <c r="L29" t="n">
        <v>75</v>
      </c>
      <c r="M29" t="n">
        <v>0</v>
      </c>
    </row>
    <row r="30">
      <c r="A30" t="inlineStr">
        <is>
          <t>56b44095-6d18-4c3e-a9d8-79e426661458</t>
        </is>
      </c>
      <c r="B30" t="inlineStr">
        <is>
          <t>Radiant Retail LLC</t>
        </is>
      </c>
      <c r="D30" t="inlineStr">
        <is>
          <t>41-4541034</t>
        </is>
      </c>
      <c r="E30" t="inlineStr">
        <is>
          <t>27-05-2026</t>
        </is>
      </c>
      <c r="F30" t="inlineStr">
        <is>
          <t>Cumming</t>
        </is>
      </c>
      <c r="G30" t="inlineStr">
        <is>
          <t>Georgia</t>
        </is>
      </c>
      <c r="H30" t="inlineStr">
        <is>
          <t>Cumming, Georgia, United States</t>
        </is>
      </c>
      <c r="I30" t="n">
        <v>0</v>
      </c>
      <c r="J30" t="n">
        <v>0</v>
      </c>
      <c r="K30" t="inlineStr">
        <is>
          <t>Electronic Products</t>
        </is>
      </c>
      <c r="L30" t="n">
        <v>75</v>
      </c>
      <c r="M30" t="n">
        <v>0</v>
      </c>
    </row>
    <row r="31">
      <c r="A31" t="inlineStr">
        <is>
          <t>c8c3b2f3-6c7c-49c0-80af-3f43b0147e6f</t>
        </is>
      </c>
      <c r="B31" t="inlineStr">
        <is>
          <t>GREAT DIAM INC</t>
        </is>
      </c>
      <c r="D31" t="inlineStr">
        <is>
          <t>84-2833314</t>
        </is>
      </c>
      <c r="E31" t="inlineStr">
        <is>
          <t>06-04-2026</t>
        </is>
      </c>
      <c r="F31" t="inlineStr">
        <is>
          <t>Ny</t>
        </is>
      </c>
      <c r="G31" t="inlineStr">
        <is>
          <t>New York</t>
        </is>
      </c>
      <c r="H31" t="inlineStr">
        <is>
          <t>Ny, New York, United States</t>
        </is>
      </c>
      <c r="I31" t="n">
        <v>0</v>
      </c>
      <c r="J31" t="n">
        <v>0</v>
      </c>
      <c r="K31" t="inlineStr">
        <is>
          <t>Gems and Jewellery Products</t>
        </is>
      </c>
      <c r="L31" t="n">
        <v>54</v>
      </c>
      <c r="M31" t="n">
        <v>0</v>
      </c>
    </row>
    <row r="32">
      <c r="A32" t="inlineStr">
        <is>
          <t>6d59417d-59f7-4ce8-814f-b836358e5e28</t>
        </is>
      </c>
      <c r="B32" t="inlineStr">
        <is>
          <t>Nature’s Craft inc</t>
        </is>
      </c>
      <c r="E32" t="inlineStr">
        <is>
          <t>08-08-2018</t>
        </is>
      </c>
      <c r="F32" t="inlineStr">
        <is>
          <t>Rutherford</t>
        </is>
      </c>
      <c r="G32" t="inlineStr">
        <is>
          <t>New Jersey</t>
        </is>
      </c>
      <c r="H32" t="inlineStr">
        <is>
          <t>Rutherford, New Jersey, United States</t>
        </is>
      </c>
      <c r="I32" t="n">
        <v>0</v>
      </c>
      <c r="J32" t="n">
        <v>0</v>
      </c>
      <c r="K32" t="inlineStr">
        <is>
          <t>Gems and Jewellery Products</t>
        </is>
      </c>
      <c r="L32" t="n">
        <v>56</v>
      </c>
      <c r="M32" t="n">
        <v>0</v>
      </c>
    </row>
    <row r="33">
      <c r="A33" t="inlineStr">
        <is>
          <t>1b948a9a-c60c-49d9-bc99-ae918913e160</t>
        </is>
      </c>
      <c r="B33" t="inlineStr">
        <is>
          <t>Alphabet Solutions LLC</t>
        </is>
      </c>
      <c r="D33" t="inlineStr">
        <is>
          <t>33-3080191</t>
        </is>
      </c>
      <c r="E33" t="inlineStr">
        <is>
          <t>07-04-2026</t>
        </is>
      </c>
      <c r="F33" t="inlineStr">
        <is>
          <t>Rutherford</t>
        </is>
      </c>
      <c r="G33" t="inlineStr">
        <is>
          <t>New Jersey</t>
        </is>
      </c>
      <c r="H33" t="inlineStr">
        <is>
          <t>Rutherford, New Jersey, United States</t>
        </is>
      </c>
      <c r="I33" t="n">
        <v>0</v>
      </c>
      <c r="J33" t="n">
        <v>0</v>
      </c>
      <c r="K33" t="inlineStr">
        <is>
          <t>Consultancy Services</t>
        </is>
      </c>
      <c r="L33" t="n">
        <v>53</v>
      </c>
      <c r="M33" t="n">
        <v>0</v>
      </c>
    </row>
    <row r="34">
      <c r="A34" t="inlineStr">
        <is>
          <t>356643df-9d90-4020-832c-dfdcd795f37f</t>
        </is>
      </c>
      <c r="B34" t="inlineStr">
        <is>
          <t>Prime FFE USA</t>
        </is>
      </c>
      <c r="D34" t="inlineStr">
        <is>
          <t>99-0522481</t>
        </is>
      </c>
      <c r="E34" t="inlineStr">
        <is>
          <t>06-04-2026</t>
        </is>
      </c>
      <c r="F34" t="inlineStr">
        <is>
          <t>Jerseycity</t>
        </is>
      </c>
      <c r="G34" t="inlineStr">
        <is>
          <t>New Jersey</t>
        </is>
      </c>
      <c r="H34" t="inlineStr">
        <is>
          <t>Jerseycity, New Jersey, United States</t>
        </is>
      </c>
      <c r="I34" t="n">
        <v>0</v>
      </c>
      <c r="J34" t="n">
        <v>0</v>
      </c>
      <c r="K34" t="inlineStr">
        <is>
          <t>Construction and Related Engineering Services</t>
        </is>
      </c>
      <c r="L34" t="n">
        <v>54</v>
      </c>
      <c r="M34" t="n">
        <v>0</v>
      </c>
    </row>
    <row r="35">
      <c r="A35" t="inlineStr">
        <is>
          <t>b71911c5-a062-4a57-bcb2-c277cbe601fc</t>
        </is>
      </c>
      <c r="B35" t="inlineStr">
        <is>
          <t>Royal India USA</t>
        </is>
      </c>
      <c r="D35" t="inlineStr">
        <is>
          <t>46-4822071</t>
        </is>
      </c>
      <c r="E35" t="inlineStr">
        <is>
          <t>07-04-2026</t>
        </is>
      </c>
      <c r="F35" t="inlineStr">
        <is>
          <t>New York</t>
        </is>
      </c>
      <c r="G35" t="inlineStr">
        <is>
          <t>New York</t>
        </is>
      </c>
      <c r="H35" t="inlineStr">
        <is>
          <t>New York, New York, United States</t>
        </is>
      </c>
      <c r="I35" t="n">
        <v>0</v>
      </c>
      <c r="J35" t="n">
        <v>0</v>
      </c>
      <c r="K35" t="inlineStr">
        <is>
          <t>Gems and Jewellery Products</t>
        </is>
      </c>
      <c r="L35" t="n">
        <v>54</v>
      </c>
      <c r="M35" t="n">
        <v>0</v>
      </c>
    </row>
    <row r="36">
      <c r="A36" t="inlineStr">
        <is>
          <t>acb88df0-436f-4b49-8346-695b1425edc7</t>
        </is>
      </c>
      <c r="B36" t="inlineStr">
        <is>
          <t>Aero Science International LLC</t>
        </is>
      </c>
      <c r="D36" t="inlineStr">
        <is>
          <t>83-2233784</t>
        </is>
      </c>
      <c r="E36" t="inlineStr">
        <is>
          <t>18-06-2026</t>
        </is>
      </c>
      <c r="F36" t="inlineStr">
        <is>
          <t>Martinez</t>
        </is>
      </c>
      <c r="G36" t="inlineStr">
        <is>
          <t>Michigan</t>
        </is>
      </c>
      <c r="H36" t="inlineStr">
        <is>
          <t>Martinez, Michigan, United States</t>
        </is>
      </c>
      <c r="I36" t="n">
        <v>0</v>
      </c>
      <c r="J36" t="n">
        <v>0</v>
      </c>
      <c r="K36" t="inlineStr">
        <is>
          <t>Education Services</t>
        </is>
      </c>
      <c r="L36" t="n">
        <v>75</v>
      </c>
      <c r="M36" t="n">
        <v>0</v>
      </c>
    </row>
    <row r="37">
      <c r="A37" t="inlineStr">
        <is>
          <t>3f3c6146-28db-4cc7-bb6a-a77bfaf28ad6</t>
        </is>
      </c>
      <c r="B37" t="inlineStr">
        <is>
          <t>Purple Peak Ventures LLC</t>
        </is>
      </c>
      <c r="D37" t="inlineStr">
        <is>
          <t>99-1312874</t>
        </is>
      </c>
      <c r="E37" t="inlineStr">
        <is>
          <t>03-04-2026</t>
        </is>
      </c>
      <c r="F37" t="inlineStr">
        <is>
          <t>Sugar Land</t>
        </is>
      </c>
      <c r="G37" t="inlineStr">
        <is>
          <t>Texas</t>
        </is>
      </c>
      <c r="H37" t="inlineStr">
        <is>
          <t>Sugar Land, Texas, United States</t>
        </is>
      </c>
      <c r="I37" t="n">
        <v>0</v>
      </c>
      <c r="J37" t="n">
        <v>0</v>
      </c>
      <c r="K37" t="inlineStr">
        <is>
          <t>Others (Goods)</t>
        </is>
      </c>
      <c r="L37" t="n">
        <v>53</v>
      </c>
      <c r="M37" t="n">
        <v>0</v>
      </c>
    </row>
    <row r="38">
      <c r="A38" t="inlineStr">
        <is>
          <t>15bac9b5-ed98-47f2-947e-a5202a7bd55a</t>
        </is>
      </c>
      <c r="B38" t="inlineStr">
        <is>
          <t>Glow Far Services and Trading LLC</t>
        </is>
      </c>
      <c r="D38" t="inlineStr">
        <is>
          <t>41-2943416</t>
        </is>
      </c>
      <c r="E38" t="inlineStr">
        <is>
          <t>12-05-2026</t>
        </is>
      </c>
      <c r="F38" t="inlineStr">
        <is>
          <t>Cypress</t>
        </is>
      </c>
      <c r="G38" t="inlineStr">
        <is>
          <t>Texas</t>
        </is>
      </c>
      <c r="H38" t="inlineStr">
        <is>
          <t>Cypress, Texas, United States</t>
        </is>
      </c>
      <c r="I38" t="n">
        <v>0</v>
      </c>
      <c r="J38" t="n">
        <v>0</v>
      </c>
      <c r="K38" t="inlineStr">
        <is>
          <t>Wholesale Trade Services</t>
        </is>
      </c>
      <c r="L38" t="n">
        <v>62</v>
      </c>
      <c r="M38" t="n">
        <v>0</v>
      </c>
    </row>
    <row r="39">
      <c r="A39" t="inlineStr">
        <is>
          <t>b57120eb-b0b3-41f3-87fa-496736e889f8</t>
        </is>
      </c>
      <c r="B39" t="inlineStr">
        <is>
          <t>Mandava Traders Corporaion</t>
        </is>
      </c>
      <c r="D39" t="inlineStr">
        <is>
          <t>46-5513666</t>
        </is>
      </c>
      <c r="E39" t="inlineStr">
        <is>
          <t>27-04-2026</t>
        </is>
      </c>
      <c r="F39" t="inlineStr">
        <is>
          <t>Irving</t>
        </is>
      </c>
      <c r="G39" t="inlineStr">
        <is>
          <t>Texas</t>
        </is>
      </c>
      <c r="H39" t="inlineStr">
        <is>
          <t>Irving, Texas, United States</t>
        </is>
      </c>
      <c r="I39" t="n">
        <v>0</v>
      </c>
      <c r="J39" t="n">
        <v>0</v>
      </c>
      <c r="K39" t="inlineStr">
        <is>
          <t>Agricultural or Allied Products</t>
        </is>
      </c>
      <c r="L39" t="n">
        <v>53</v>
      </c>
      <c r="M39" t="n">
        <v>0</v>
      </c>
    </row>
    <row r="40">
      <c r="A40" t="inlineStr">
        <is>
          <t>6904483b-3a67-4e9e-bb37-4bd70c15f89d</t>
        </is>
      </c>
      <c r="B40" t="inlineStr">
        <is>
          <t>Texind Inc</t>
        </is>
      </c>
      <c r="D40" t="inlineStr">
        <is>
          <t>13-4076040</t>
        </is>
      </c>
      <c r="E40" t="inlineStr">
        <is>
          <t>07-04-2026</t>
        </is>
      </c>
      <c r="F40" t="inlineStr">
        <is>
          <t>Hanover</t>
        </is>
      </c>
      <c r="G40" t="inlineStr">
        <is>
          <t>New Jersey</t>
        </is>
      </c>
      <c r="H40" t="inlineStr">
        <is>
          <t>Hanover, New Jersey, United States</t>
        </is>
      </c>
      <c r="I40" t="n">
        <v>0</v>
      </c>
      <c r="J40" t="n">
        <v>0</v>
      </c>
      <c r="K40" t="inlineStr">
        <is>
          <t>Wholesale Trade Services</t>
        </is>
      </c>
      <c r="L40" t="n">
        <v>54</v>
      </c>
      <c r="M40" t="n">
        <v>0</v>
      </c>
    </row>
    <row r="41">
      <c r="A41" t="inlineStr">
        <is>
          <t>8b8a3f48-6d07-44c3-87c2-d001ebbe9820</t>
        </is>
      </c>
      <c r="B41" t="inlineStr">
        <is>
          <t>SURINENI LLC</t>
        </is>
      </c>
      <c r="E41" t="inlineStr">
        <is>
          <t>18-09-2023</t>
        </is>
      </c>
      <c r="F41" t="inlineStr">
        <is>
          <t>Memphis</t>
        </is>
      </c>
      <c r="G41" t="inlineStr">
        <is>
          <t>Tennessee</t>
        </is>
      </c>
      <c r="H41" t="inlineStr">
        <is>
          <t>Memphis, Tennessee, United States</t>
        </is>
      </c>
      <c r="I41" t="n">
        <v>0</v>
      </c>
      <c r="J41" t="n">
        <v>0</v>
      </c>
      <c r="K41" t="inlineStr">
        <is>
          <t>General Trading</t>
        </is>
      </c>
      <c r="L41" t="n">
        <v>81</v>
      </c>
      <c r="M41" t="n">
        <v>0</v>
      </c>
      <c r="N41" t="inlineStr">
        <is>
          <t>http://indiausatrade.mea.gov.in/api/public/image/stream?key=profile-logos%2F20260720T165432Z-404768-e90f9e07-Hari_profile-cropped.png</t>
        </is>
      </c>
    </row>
    <row r="42">
      <c r="A42" t="inlineStr">
        <is>
          <t>d937179c-d600-4fda-a750-58d9568a6392</t>
        </is>
      </c>
      <c r="B42" t="inlineStr">
        <is>
          <t>SKYTECH SERVICES INC</t>
        </is>
      </c>
      <c r="D42" t="inlineStr">
        <is>
          <t>82-3875985</t>
        </is>
      </c>
      <c r="E42" t="inlineStr">
        <is>
          <t>08-04-2026</t>
        </is>
      </c>
      <c r="F42" t="inlineStr">
        <is>
          <t>Piscataway</t>
        </is>
      </c>
      <c r="G42" t="inlineStr">
        <is>
          <t>New Jersey</t>
        </is>
      </c>
      <c r="H42" t="inlineStr">
        <is>
          <t>Piscataway, New Jersey, United States</t>
        </is>
      </c>
      <c r="I42" t="n">
        <v>0</v>
      </c>
      <c r="J42" t="n">
        <v>0</v>
      </c>
      <c r="K42" t="inlineStr">
        <is>
          <t>Information Technology (IT &amp; ITES) Services</t>
        </is>
      </c>
      <c r="L42" t="n">
        <v>54</v>
      </c>
      <c r="M42" t="n">
        <v>0</v>
      </c>
    </row>
    <row r="43">
      <c r="A43" t="inlineStr">
        <is>
          <t>10f8426e-48c8-4add-ad08-8d64fdfc26a4</t>
        </is>
      </c>
      <c r="B43" t="inlineStr">
        <is>
          <t>Nimisha Shukla, M.D., P.A. DBA 7 Days Pediatrics</t>
        </is>
      </c>
      <c r="C43" t="inlineStr">
        <is>
          <t>The Best Pediatric team in Edison, South Plainfield, Fords, Woodbridge, Iselin, Perth Amboy, and surrounding areas since 1997</t>
        </is>
      </c>
      <c r="D43" t="inlineStr">
        <is>
          <t>22-3759996</t>
        </is>
      </c>
      <c r="E43" t="inlineStr">
        <is>
          <t>11-05-2026</t>
        </is>
      </c>
      <c r="F43" t="inlineStr">
        <is>
          <t>Edison</t>
        </is>
      </c>
      <c r="G43" t="inlineStr">
        <is>
          <t>New Jersey</t>
        </is>
      </c>
      <c r="H43" t="inlineStr">
        <is>
          <t>Edison, New Jersey, United States</t>
        </is>
      </c>
      <c r="I43" t="n">
        <v>0</v>
      </c>
      <c r="J43" t="n">
        <v>0</v>
      </c>
      <c r="K43" t="inlineStr">
        <is>
          <t>Healthcare Services including services by nurses, physiotherapist and paramedical personnel</t>
        </is>
      </c>
      <c r="L43" t="n">
        <v>67</v>
      </c>
      <c r="M43" t="n">
        <v>0</v>
      </c>
    </row>
    <row r="44">
      <c r="A44" t="inlineStr">
        <is>
          <t>83c87675-47db-404a-9eac-92c59f3f75fe</t>
        </is>
      </c>
      <c r="B44" t="inlineStr">
        <is>
          <t>Provise Garrety Global LLC</t>
        </is>
      </c>
      <c r="D44" t="inlineStr">
        <is>
          <t>41-2866641</t>
        </is>
      </c>
      <c r="E44" t="inlineStr">
        <is>
          <t>08-04-2026</t>
        </is>
      </c>
      <c r="F44" t="inlineStr">
        <is>
          <t>Baton Rouge</t>
        </is>
      </c>
      <c r="G44" t="inlineStr">
        <is>
          <t>Louisiana</t>
        </is>
      </c>
      <c r="H44" t="inlineStr">
        <is>
          <t>Baton Rouge, Louisiana, United States</t>
        </is>
      </c>
      <c r="I44" t="n">
        <v>0</v>
      </c>
      <c r="J44" t="n">
        <v>0</v>
      </c>
      <c r="K44" t="inlineStr">
        <is>
          <t>Accounting, Bookkeeping and Consultancy Services</t>
        </is>
      </c>
      <c r="L44" t="n">
        <v>81</v>
      </c>
      <c r="M44" t="n">
        <v>0</v>
      </c>
      <c r="N44" t="inlineStr">
        <is>
          <t>http://indiausatrade.mea.gov.in/api/public/image/stream?key=profile-logos%2F20260615T040102Z-219115-ea6296bd-Logo%20with%20Company%20name%20(Small)-cropped.png</t>
        </is>
      </c>
    </row>
    <row r="45">
      <c r="A45" t="inlineStr">
        <is>
          <t>f009c042-ddd0-4c41-8d31-66bf212b1e2b</t>
        </is>
      </c>
      <c r="B45" t="inlineStr">
        <is>
          <t>GLOBEDECOR INTERNATIONAL</t>
        </is>
      </c>
      <c r="D45" t="inlineStr">
        <is>
          <t>92-2177860</t>
        </is>
      </c>
      <c r="E45" t="inlineStr">
        <is>
          <t>18-08-2026</t>
        </is>
      </c>
      <c r="F45" t="inlineStr">
        <is>
          <t>Torrance</t>
        </is>
      </c>
      <c r="G45" t="inlineStr">
        <is>
          <t>California</t>
        </is>
      </c>
      <c r="H45" t="inlineStr">
        <is>
          <t>Torrance, California, United States</t>
        </is>
      </c>
      <c r="I45" t="n">
        <v>0</v>
      </c>
      <c r="J45" t="n">
        <v>0</v>
      </c>
      <c r="K45" t="inlineStr">
        <is>
          <t>Handicrafts</t>
        </is>
      </c>
      <c r="L45" t="n">
        <v>75</v>
      </c>
      <c r="M45" t="n">
        <v>0</v>
      </c>
    </row>
    <row r="46">
      <c r="A46" t="inlineStr">
        <is>
          <t>9df929db-a1ce-47d8-b35f-a63fca76de88</t>
        </is>
      </c>
      <c r="B46" t="inlineStr">
        <is>
          <t>Krishil Corporation</t>
        </is>
      </c>
      <c r="C46" t="inlineStr">
        <is>
          <t>We are importers of quality food products for the south asian community in USA</t>
        </is>
      </c>
      <c r="D46" t="inlineStr">
        <is>
          <t>82-4276902</t>
        </is>
      </c>
      <c r="E46" t="inlineStr">
        <is>
          <t>2018</t>
        </is>
      </c>
      <c r="F46" t="inlineStr">
        <is>
          <t>Coppell</t>
        </is>
      </c>
      <c r="G46" t="inlineStr">
        <is>
          <t>Texas</t>
        </is>
      </c>
      <c r="H46" t="inlineStr">
        <is>
          <t>Coppell, Texas, United States</t>
        </is>
      </c>
      <c r="I46" t="n">
        <v>0</v>
      </c>
      <c r="J46" t="n">
        <v>0</v>
      </c>
      <c r="K46" t="inlineStr">
        <is>
          <t>General Trading</t>
        </is>
      </c>
      <c r="L46" t="n">
        <v>74</v>
      </c>
      <c r="M46" t="n">
        <v>0</v>
      </c>
      <c r="N46" t="inlineStr">
        <is>
          <t>http://indiausatrade.mea.gov.in/api/public/image/stream?key=profile-logos%2F920570137-Krishil_logo.jpg</t>
        </is>
      </c>
    </row>
    <row r="47">
      <c r="A47" t="inlineStr">
        <is>
          <t>356b1358-7ef3-433a-aeb3-ec3e2be57e1f</t>
        </is>
      </c>
      <c r="B47" t="inlineStr">
        <is>
          <t>ReyD Global Logistics</t>
        </is>
      </c>
      <c r="C47" t="inlineStr">
        <is>
          <t>ReyD Global provides reliable and efficient freight services across the globe. We specialize in coordinating shipments from origin to destination with a focus on timely delivery, cost efficiency, and personalized customer service.</t>
        </is>
      </c>
      <c r="D47" t="inlineStr">
        <is>
          <t>33-2400733</t>
        </is>
      </c>
      <c r="E47" t="inlineStr">
        <is>
          <t>04-05-2026</t>
        </is>
      </c>
      <c r="F47" t="inlineStr">
        <is>
          <t>Nbrunswick</t>
        </is>
      </c>
      <c r="G47" t="inlineStr">
        <is>
          <t>New Jersey</t>
        </is>
      </c>
      <c r="H47" t="inlineStr">
        <is>
          <t>Nbrunswick, New Jersey, United States</t>
        </is>
      </c>
      <c r="I47" t="n">
        <v>0</v>
      </c>
      <c r="J47" t="n">
        <v>0</v>
      </c>
      <c r="K47" t="inlineStr">
        <is>
          <t>Transport and Logistics Service</t>
        </is>
      </c>
      <c r="L47" t="n">
        <v>79</v>
      </c>
      <c r="M47" t="n">
        <v>0</v>
      </c>
      <c r="N47" t="inlineStr">
        <is>
          <t>http://indiausatrade.mea.gov.in/api/public/image/stream?key=profile-logos%2F20260523T133038Z-977135-d4be41c9-Logo%20(1)-%20Compressed-cropped.png</t>
        </is>
      </c>
    </row>
    <row r="48">
      <c r="A48" t="inlineStr">
        <is>
          <t>c019d4c7-9bf9-488d-a34e-9511029b8892</t>
        </is>
      </c>
      <c r="B48" t="inlineStr">
        <is>
          <t>KRISTI CORPORATION USA</t>
        </is>
      </c>
      <c r="E48" t="inlineStr">
        <is>
          <t>22-04-2021</t>
        </is>
      </c>
      <c r="F48" t="inlineStr">
        <is>
          <t>Piscataway</t>
        </is>
      </c>
      <c r="G48" t="inlineStr">
        <is>
          <t>New Jersey</t>
        </is>
      </c>
      <c r="H48" t="inlineStr">
        <is>
          <t>Piscataway, New Jersey, United States</t>
        </is>
      </c>
      <c r="I48" t="n">
        <v>0</v>
      </c>
      <c r="J48" t="n">
        <v>0</v>
      </c>
      <c r="K48" t="inlineStr">
        <is>
          <t>Chemicals or Allied Products</t>
        </is>
      </c>
      <c r="L48" t="n">
        <v>77</v>
      </c>
      <c r="M48" t="n">
        <v>0</v>
      </c>
    </row>
    <row r="49">
      <c r="A49" t="inlineStr">
        <is>
          <t>f0e6a308-40e2-4743-a41b-e8e657283e2c</t>
        </is>
      </c>
      <c r="B49" t="inlineStr">
        <is>
          <t>Delaware</t>
        </is>
      </c>
      <c r="E49" t="inlineStr">
        <is>
          <t>22-01-2026</t>
        </is>
      </c>
      <c r="F49" t="inlineStr">
        <is>
          <t>Ferndale</t>
        </is>
      </c>
      <c r="G49" t="inlineStr">
        <is>
          <t>Washington</t>
        </is>
      </c>
      <c r="H49" t="inlineStr">
        <is>
          <t>Ferndale, Washington, United States</t>
        </is>
      </c>
      <c r="I49" t="n">
        <v>0</v>
      </c>
      <c r="J49" t="n">
        <v>0</v>
      </c>
      <c r="K49" t="inlineStr">
        <is>
          <t>Chemicals or Allied Products</t>
        </is>
      </c>
      <c r="L49" t="n">
        <v>56</v>
      </c>
      <c r="M49" t="n">
        <v>0</v>
      </c>
    </row>
    <row r="50">
      <c r="A50" t="inlineStr">
        <is>
          <t>f52064fb-5eb8-4a60-b3f4-0cfe168717a1</t>
        </is>
      </c>
      <c r="B50" t="inlineStr">
        <is>
          <t>Karos LLC</t>
        </is>
      </c>
      <c r="D50" t="inlineStr">
        <is>
          <t>92-1460698</t>
        </is>
      </c>
      <c r="E50" t="inlineStr">
        <is>
          <t>13-04-2026</t>
        </is>
      </c>
      <c r="F50" t="inlineStr">
        <is>
          <t>Sheridan</t>
        </is>
      </c>
      <c r="G50" t="inlineStr">
        <is>
          <t>Wyoming</t>
        </is>
      </c>
      <c r="H50" t="inlineStr">
        <is>
          <t>Sheridan, Wyoming, United States</t>
        </is>
      </c>
      <c r="I50" t="n">
        <v>0</v>
      </c>
      <c r="J50" t="n">
        <v>0</v>
      </c>
      <c r="K50" t="inlineStr">
        <is>
          <t>Wholesale Trade Services</t>
        </is>
      </c>
      <c r="L50" t="n">
        <v>54</v>
      </c>
      <c r="M50" t="n">
        <v>0</v>
      </c>
    </row>
    <row r="51">
      <c r="A51" t="inlineStr">
        <is>
          <t>02e09c89-f21e-4b56-9a5e-4e6efe5a170b</t>
        </is>
      </c>
      <c r="B51" t="inlineStr">
        <is>
          <t>United Impex LLC</t>
        </is>
      </c>
      <c r="D51" t="inlineStr">
        <is>
          <t>33-4860251</t>
        </is>
      </c>
      <c r="E51" t="inlineStr">
        <is>
          <t>27-05-2026</t>
        </is>
      </c>
      <c r="F51" t="inlineStr">
        <is>
          <t>Monmouth Junction</t>
        </is>
      </c>
      <c r="G51" t="inlineStr">
        <is>
          <t>New Jersey</t>
        </is>
      </c>
      <c r="H51" t="inlineStr">
        <is>
          <t>Monmouth Junction, New Jersey, United States</t>
        </is>
      </c>
      <c r="I51" t="n">
        <v>0</v>
      </c>
      <c r="J51" t="n">
        <v>0</v>
      </c>
      <c r="K51" t="inlineStr">
        <is>
          <t>Food Products</t>
        </is>
      </c>
      <c r="L51" t="n">
        <v>73</v>
      </c>
      <c r="M51" t="n">
        <v>0</v>
      </c>
    </row>
    <row r="52">
      <c r="A52" t="inlineStr">
        <is>
          <t>0cf98813-2dd0-433d-967c-553dec16c715</t>
        </is>
      </c>
      <c r="B52" t="inlineStr">
        <is>
          <t>YERI</t>
        </is>
      </c>
      <c r="D52" t="inlineStr">
        <is>
          <t>99-2494285</t>
        </is>
      </c>
      <c r="E52" t="inlineStr">
        <is>
          <t>20-07-2026</t>
        </is>
      </c>
      <c r="F52" t="inlineStr">
        <is>
          <t>New York City</t>
        </is>
      </c>
      <c r="G52" t="inlineStr">
        <is>
          <t>New York</t>
        </is>
      </c>
      <c r="H52" t="inlineStr">
        <is>
          <t>New York City, New York, United States</t>
        </is>
      </c>
      <c r="I52" t="n">
        <v>0</v>
      </c>
      <c r="J52" t="n">
        <v>0</v>
      </c>
      <c r="K52" t="inlineStr">
        <is>
          <t>Food Products</t>
        </is>
      </c>
      <c r="L52" t="n">
        <v>75</v>
      </c>
      <c r="M52" t="n">
        <v>0</v>
      </c>
    </row>
    <row r="53">
      <c r="A53" t="inlineStr">
        <is>
          <t>77008761-da6f-48ad-9aa7-db380e1263c2</t>
        </is>
      </c>
      <c r="B53" t="inlineStr">
        <is>
          <t>New York Business Advisory &amp; Corporate Services In</t>
        </is>
      </c>
      <c r="D53" t="inlineStr">
        <is>
          <t>85-0793287</t>
        </is>
      </c>
      <c r="E53" t="inlineStr">
        <is>
          <t>14-04-2026</t>
        </is>
      </c>
      <c r="F53" t="inlineStr">
        <is>
          <t>New York</t>
        </is>
      </c>
      <c r="G53" t="inlineStr">
        <is>
          <t>New York</t>
        </is>
      </c>
      <c r="H53" t="inlineStr">
        <is>
          <t>New York, New York, United States</t>
        </is>
      </c>
      <c r="I53" t="n">
        <v>0</v>
      </c>
      <c r="J53" t="n">
        <v>0</v>
      </c>
      <c r="K53" t="inlineStr">
        <is>
          <t>Accounting, Bookkeeping and Consultancy Services</t>
        </is>
      </c>
      <c r="L53" t="n">
        <v>54</v>
      </c>
      <c r="M53" t="n">
        <v>0</v>
      </c>
    </row>
    <row r="54">
      <c r="A54" t="inlineStr">
        <is>
          <t>2d8d93aa-8d78-4c27-ad75-9a2f6f032d6f</t>
        </is>
      </c>
      <c r="B54" t="inlineStr">
        <is>
          <t>FreightX Shipping Inc</t>
        </is>
      </c>
      <c r="D54" t="inlineStr">
        <is>
          <t>99-2330173</t>
        </is>
      </c>
      <c r="E54" t="inlineStr">
        <is>
          <t>29-05-2026</t>
        </is>
      </c>
      <c r="F54" t="inlineStr">
        <is>
          <t>Franklin</t>
        </is>
      </c>
      <c r="G54" t="inlineStr">
        <is>
          <t>Tennessee</t>
        </is>
      </c>
      <c r="H54" t="inlineStr">
        <is>
          <t>Franklin, Tennessee, United States</t>
        </is>
      </c>
      <c r="I54" t="n">
        <v>0</v>
      </c>
      <c r="J54" t="n">
        <v>0</v>
      </c>
      <c r="K54" t="inlineStr">
        <is>
          <t>Transport and Logistics Service</t>
        </is>
      </c>
      <c r="L54" t="n">
        <v>75</v>
      </c>
      <c r="M54" t="n">
        <v>0</v>
      </c>
    </row>
    <row r="55">
      <c r="A55" t="inlineStr">
        <is>
          <t>d68e2c1a-31b7-41ac-8bc0-d1d1c9fe52de</t>
        </is>
      </c>
      <c r="B55" t="inlineStr">
        <is>
          <t>INNER PLANE</t>
        </is>
      </c>
      <c r="D55" t="inlineStr">
        <is>
          <t>85-2187562</t>
        </is>
      </c>
      <c r="E55" t="inlineStr">
        <is>
          <t>29-05-2026</t>
        </is>
      </c>
      <c r="F55" t="inlineStr">
        <is>
          <t>Rego Park</t>
        </is>
      </c>
      <c r="G55" t="inlineStr">
        <is>
          <t>New York</t>
        </is>
      </c>
      <c r="H55" t="inlineStr">
        <is>
          <t>Rego Park, New York, United States</t>
        </is>
      </c>
      <c r="I55" t="n">
        <v>0</v>
      </c>
      <c r="J55" t="n">
        <v>0</v>
      </c>
      <c r="K55" t="inlineStr">
        <is>
          <t>Gems and Jewellery Products</t>
        </is>
      </c>
      <c r="L55" t="n">
        <v>73</v>
      </c>
      <c r="M55" t="n">
        <v>0</v>
      </c>
    </row>
    <row r="56">
      <c r="A56" t="inlineStr">
        <is>
          <t>699ed722-449e-437b-84fc-3c35f38fbbbe</t>
        </is>
      </c>
      <c r="B56" t="inlineStr">
        <is>
          <t>Smitha Deepak LLC</t>
        </is>
      </c>
      <c r="D56" t="inlineStr">
        <is>
          <t>87-2039246</t>
        </is>
      </c>
      <c r="E56" t="inlineStr">
        <is>
          <t>29-05-2026</t>
        </is>
      </c>
      <c r="F56" t="inlineStr">
        <is>
          <t>Danville</t>
        </is>
      </c>
      <c r="G56" t="inlineStr">
        <is>
          <t>California</t>
        </is>
      </c>
      <c r="H56" t="inlineStr">
        <is>
          <t>Danville, California, United States</t>
        </is>
      </c>
      <c r="I56" t="n">
        <v>0</v>
      </c>
      <c r="J56" t="n">
        <v>0</v>
      </c>
      <c r="K56" t="inlineStr">
        <is>
          <t>Others (Goods)</t>
        </is>
      </c>
      <c r="L56" t="n">
        <v>73</v>
      </c>
      <c r="M56" t="n">
        <v>0</v>
      </c>
    </row>
    <row r="57">
      <c r="A57" t="inlineStr">
        <is>
          <t>38996d22-0a07-41aa-abdc-281f9f1563cb</t>
        </is>
      </c>
      <c r="B57" t="inlineStr">
        <is>
          <t>LUXINE LEATHER GOODS LLC</t>
        </is>
      </c>
      <c r="D57" t="inlineStr">
        <is>
          <t>41-3681893</t>
        </is>
      </c>
      <c r="E57" t="inlineStr">
        <is>
          <t>06-07-2026</t>
        </is>
      </c>
      <c r="F57" t="inlineStr">
        <is>
          <t>Foxborough</t>
        </is>
      </c>
      <c r="G57" t="inlineStr">
        <is>
          <t>Massachusetts</t>
        </is>
      </c>
      <c r="H57" t="inlineStr">
        <is>
          <t>Foxborough, Massachusetts, United States</t>
        </is>
      </c>
      <c r="I57" t="n">
        <v>0</v>
      </c>
      <c r="J57" t="n">
        <v>0</v>
      </c>
      <c r="K57" t="inlineStr">
        <is>
          <t>Leather Products</t>
        </is>
      </c>
      <c r="L57" t="n">
        <v>75</v>
      </c>
      <c r="M57" t="n">
        <v>0</v>
      </c>
    </row>
    <row r="58">
      <c r="A58" t="inlineStr">
        <is>
          <t>f196916b-d037-496d-9eae-7d25bd8441c6</t>
        </is>
      </c>
      <c r="B58" t="inlineStr">
        <is>
          <t>BRJU ImpEx LLC</t>
        </is>
      </c>
      <c r="D58" t="inlineStr">
        <is>
          <t>61-2157862</t>
        </is>
      </c>
      <c r="E58" t="inlineStr">
        <is>
          <t>08-04-2026</t>
        </is>
      </c>
      <c r="F58" t="inlineStr">
        <is>
          <t>Westmont</t>
        </is>
      </c>
      <c r="G58" t="inlineStr">
        <is>
          <t>Illinois</t>
        </is>
      </c>
      <c r="H58" t="inlineStr">
        <is>
          <t>Westmont, Illinois, United States</t>
        </is>
      </c>
      <c r="I58" t="n">
        <v>0</v>
      </c>
      <c r="J58" t="n">
        <v>0</v>
      </c>
      <c r="K58" t="inlineStr">
        <is>
          <t>Food Products</t>
        </is>
      </c>
      <c r="L58" t="n">
        <v>54</v>
      </c>
      <c r="M58" t="n">
        <v>0</v>
      </c>
    </row>
    <row r="59">
      <c r="A59" t="inlineStr">
        <is>
          <t>4e571347-aa00-4192-aae9-a6a21531205b</t>
        </is>
      </c>
      <c r="B59" t="inlineStr">
        <is>
          <t>VIHAA APPARELS LLC</t>
        </is>
      </c>
      <c r="D59" t="inlineStr">
        <is>
          <t>92-2038592</t>
        </is>
      </c>
      <c r="E59" t="inlineStr">
        <is>
          <t>10-05-2026</t>
        </is>
      </c>
      <c r="F59" t="inlineStr">
        <is>
          <t>Woodbridge Township</t>
        </is>
      </c>
      <c r="G59" t="inlineStr">
        <is>
          <t>New Jersey</t>
        </is>
      </c>
      <c r="H59" t="inlineStr">
        <is>
          <t>Woodbridge Township, New Jersey, United States</t>
        </is>
      </c>
      <c r="I59" t="n">
        <v>0</v>
      </c>
      <c r="J59" t="n">
        <v>0</v>
      </c>
      <c r="K59" t="inlineStr">
        <is>
          <t>Textile &amp; Apparel Products</t>
        </is>
      </c>
      <c r="L59" t="n">
        <v>81</v>
      </c>
      <c r="M59" t="n">
        <v>0</v>
      </c>
      <c r="N59" t="inlineStr">
        <is>
          <t>http://indiausatrade.mea.gov.in/api/public/image/stream?key=profile-logos%2F20260629T113437Z-186096-25e13968-Vidarsha_logo-cropped.png</t>
        </is>
      </c>
    </row>
    <row r="60">
      <c r="A60" t="inlineStr">
        <is>
          <t>35d76b02-ffb9-485d-9c0f-06683e4c7479</t>
        </is>
      </c>
      <c r="B60" t="inlineStr">
        <is>
          <t>Samsar Merchandise LLC</t>
        </is>
      </c>
      <c r="D60" t="inlineStr">
        <is>
          <t>83-2755022</t>
        </is>
      </c>
      <c r="E60" t="inlineStr">
        <is>
          <t>23-04-2026</t>
        </is>
      </c>
      <c r="F60" t="inlineStr">
        <is>
          <t>Media</t>
        </is>
      </c>
      <c r="G60" t="inlineStr">
        <is>
          <t>Pennsylvania</t>
        </is>
      </c>
      <c r="H60" t="inlineStr">
        <is>
          <t>Media, Pennsylvania, United States</t>
        </is>
      </c>
      <c r="I60" t="n">
        <v>0</v>
      </c>
      <c r="J60" t="n">
        <v>0</v>
      </c>
      <c r="K60" t="inlineStr">
        <is>
          <t>General Trading</t>
        </is>
      </c>
      <c r="L60" t="n">
        <v>81</v>
      </c>
      <c r="M60" t="n">
        <v>0</v>
      </c>
      <c r="N60" t="inlineStr">
        <is>
          <t>http://indiausatrade.mea.gov.in/api/public/image/stream?key=profile-logos%2F20260530T012320Z-225967-f1078ee3-SportsCheckoutSponsorshipLogo-cropped.png</t>
        </is>
      </c>
    </row>
    <row r="61">
      <c r="A61" t="inlineStr">
        <is>
          <t>c63474ad-d773-4c90-bf3e-3ff26f211bb7</t>
        </is>
      </c>
      <c r="B61" t="inlineStr">
        <is>
          <t>DIRECT source from factory LLC</t>
        </is>
      </c>
      <c r="D61" t="inlineStr">
        <is>
          <t>41-4284505</t>
        </is>
      </c>
      <c r="E61" t="inlineStr">
        <is>
          <t>10-04-2026</t>
        </is>
      </c>
      <c r="F61" t="inlineStr">
        <is>
          <t>Anderson</t>
        </is>
      </c>
      <c r="G61" t="inlineStr">
        <is>
          <t>South Carolina</t>
        </is>
      </c>
      <c r="H61" t="inlineStr">
        <is>
          <t>Anderson, South Carolina, United States</t>
        </is>
      </c>
      <c r="I61" t="n">
        <v>0</v>
      </c>
      <c r="J61" t="n">
        <v>0</v>
      </c>
      <c r="K61" t="inlineStr">
        <is>
          <t>Metal &amp; Articles of Metal</t>
        </is>
      </c>
      <c r="L61" t="n">
        <v>54</v>
      </c>
      <c r="M61" t="n">
        <v>0</v>
      </c>
    </row>
    <row r="62">
      <c r="A62" t="inlineStr">
        <is>
          <t>156fb854-b35f-4613-9d9f-44a448e05880</t>
        </is>
      </c>
      <c r="B62" t="inlineStr">
        <is>
          <t>Smart Blinds LLC</t>
        </is>
      </c>
      <c r="C62" t="inlineStr">
        <is>
          <t>Smart Blinds™ is reinventing the window treatment. Our AI custom-matches every blind to your home's climate and light. Our patent-pending BlindsGuard Pro™ goes further — a security camera, AI monitor, and fall detector hidden inside the roller blind itself, replacing the cluttered devices in your home with one elegant solution. On-device AI keeps your video private. Hidden lens, elevated angle, on every window that matters. Custom-built. Free shipped. Made for safer homes and smarter living.</t>
        </is>
      </c>
      <c r="D62" t="inlineStr">
        <is>
          <t>93-2975068</t>
        </is>
      </c>
      <c r="E62" t="inlineStr">
        <is>
          <t>2023</t>
        </is>
      </c>
      <c r="F62" t="inlineStr">
        <is>
          <t>Redmond</t>
        </is>
      </c>
      <c r="G62" t="inlineStr">
        <is>
          <t>Washington</t>
        </is>
      </c>
      <c r="H62" t="inlineStr">
        <is>
          <t>Redmond, Washington, United States</t>
        </is>
      </c>
      <c r="I62" t="n">
        <v>0</v>
      </c>
      <c r="J62" t="n">
        <v>0</v>
      </c>
      <c r="K62" t="inlineStr">
        <is>
          <t>Others (Goods)</t>
        </is>
      </c>
      <c r="L62" t="n">
        <v>79</v>
      </c>
      <c r="M62" t="n">
        <v>0</v>
      </c>
      <c r="N62" t="inlineStr">
        <is>
          <t>http://indiausatrade.mea.gov.in/api/public/image/stream?key=profile-logos%2F746310138-High%20resolation%20logo-03.jpg</t>
        </is>
      </c>
    </row>
    <row r="63">
      <c r="A63" t="inlineStr">
        <is>
          <t>39748cf1-0904-4004-a6d7-22f0ffb27b0c</t>
        </is>
      </c>
      <c r="B63" t="inlineStr">
        <is>
          <t>Prak Technologies LLC</t>
        </is>
      </c>
      <c r="D63" t="inlineStr">
        <is>
          <t>81-4227116</t>
        </is>
      </c>
      <c r="E63" t="inlineStr">
        <is>
          <t>08-05-2026</t>
        </is>
      </c>
      <c r="F63" t="inlineStr">
        <is>
          <t>Ashburn</t>
        </is>
      </c>
      <c r="G63" t="inlineStr">
        <is>
          <t>Virginia</t>
        </is>
      </c>
      <c r="H63" t="inlineStr">
        <is>
          <t>Ashburn, Virginia, United States</t>
        </is>
      </c>
      <c r="I63" t="n">
        <v>0</v>
      </c>
      <c r="J63" t="n">
        <v>0</v>
      </c>
      <c r="K63" t="inlineStr">
        <is>
          <t>Food Products</t>
        </is>
      </c>
      <c r="L63" t="n">
        <v>64</v>
      </c>
      <c r="M63" t="n">
        <v>0</v>
      </c>
    </row>
    <row r="64">
      <c r="A64" t="inlineStr">
        <is>
          <t>af5dc994-6c07-4319-9d32-df47ec367679</t>
        </is>
      </c>
      <c r="B64" t="inlineStr">
        <is>
          <t>Manam Philly LLC</t>
        </is>
      </c>
      <c r="D64" t="inlineStr">
        <is>
          <t>82-5517873</t>
        </is>
      </c>
      <c r="E64" t="inlineStr">
        <is>
          <t>23-04-2026</t>
        </is>
      </c>
      <c r="F64" t="inlineStr">
        <is>
          <t>Philadelphia</t>
        </is>
      </c>
      <c r="G64" t="inlineStr">
        <is>
          <t>Pennsylvania</t>
        </is>
      </c>
      <c r="H64" t="inlineStr">
        <is>
          <t>Philadelphia, Pennsylvania, United States</t>
        </is>
      </c>
      <c r="I64" t="n">
        <v>0</v>
      </c>
      <c r="J64" t="n">
        <v>0</v>
      </c>
      <c r="K64" t="inlineStr">
        <is>
          <t>Retail Trade Services</t>
        </is>
      </c>
      <c r="L64" t="n">
        <v>54</v>
      </c>
      <c r="M64" t="n">
        <v>0</v>
      </c>
    </row>
    <row r="65">
      <c r="A65" t="inlineStr">
        <is>
          <t>d5808ad1-3e63-442b-9649-459e89a96c8d</t>
        </is>
      </c>
      <c r="B65" t="inlineStr">
        <is>
          <t>VHC Brands, Inc</t>
        </is>
      </c>
      <c r="E65" t="inlineStr">
        <is>
          <t>19-03-2026</t>
        </is>
      </c>
      <c r="F65" t="inlineStr">
        <is>
          <t>Branson</t>
        </is>
      </c>
      <c r="G65" t="inlineStr">
        <is>
          <t>Missouri</t>
        </is>
      </c>
      <c r="H65" t="inlineStr">
        <is>
          <t>Branson, Missouri, United States</t>
        </is>
      </c>
      <c r="I65" t="n">
        <v>0</v>
      </c>
      <c r="J65" t="n">
        <v>0</v>
      </c>
      <c r="K65" t="inlineStr">
        <is>
          <t>Textile &amp; Apparel Products</t>
        </is>
      </c>
      <c r="L65" t="n">
        <v>56</v>
      </c>
      <c r="M65" t="n">
        <v>0</v>
      </c>
    </row>
    <row r="66">
      <c r="A66" t="inlineStr">
        <is>
          <t>d6834eaf-2cf9-4ad5-9c17-78da0b6ce365</t>
        </is>
      </c>
      <c r="B66" t="inlineStr">
        <is>
          <t>Westex Group</t>
        </is>
      </c>
      <c r="D66" t="inlineStr">
        <is>
          <t>52-1312303</t>
        </is>
      </c>
      <c r="E66" t="inlineStr">
        <is>
          <t>09-04-2026</t>
        </is>
      </c>
      <c r="F66" t="inlineStr">
        <is>
          <t>Rockville</t>
        </is>
      </c>
      <c r="G66" t="inlineStr">
        <is>
          <t>Maryland</t>
        </is>
      </c>
      <c r="H66" t="inlineStr">
        <is>
          <t>Rockville, Maryland, United States</t>
        </is>
      </c>
      <c r="I66" t="n">
        <v>0</v>
      </c>
      <c r="J66" t="n">
        <v>0</v>
      </c>
      <c r="K66" t="inlineStr">
        <is>
          <t>Others (Goods)</t>
        </is>
      </c>
      <c r="L66" t="n">
        <v>54</v>
      </c>
      <c r="M66" t="n">
        <v>0</v>
      </c>
    </row>
    <row r="67">
      <c r="A67" t="inlineStr">
        <is>
          <t>e6aa3e5f-afa3-4989-83b0-51c75dda0aed</t>
        </is>
      </c>
      <c r="B67" t="inlineStr">
        <is>
          <t>Selltivity</t>
        </is>
      </c>
      <c r="D67" t="inlineStr">
        <is>
          <t>33-3242850</t>
        </is>
      </c>
      <c r="E67" t="inlineStr">
        <is>
          <t>27-05-2026</t>
        </is>
      </c>
      <c r="F67" t="inlineStr">
        <is>
          <t>Dallas</t>
        </is>
      </c>
      <c r="G67" t="inlineStr">
        <is>
          <t>Texas</t>
        </is>
      </c>
      <c r="H67" t="inlineStr">
        <is>
          <t>Dallas, Texas, United States</t>
        </is>
      </c>
      <c r="I67" t="n">
        <v>0</v>
      </c>
      <c r="J67" t="n">
        <v>0</v>
      </c>
      <c r="K67" t="inlineStr">
        <is>
          <t>Retail Trade Services</t>
        </is>
      </c>
      <c r="L67" t="n">
        <v>73</v>
      </c>
      <c r="M67" t="n">
        <v>0</v>
      </c>
    </row>
    <row r="68">
      <c r="A68" t="inlineStr">
        <is>
          <t>99b6cda8-70c3-4f56-93e3-114a4f62c325</t>
        </is>
      </c>
      <c r="B68" t="inlineStr">
        <is>
          <t>METHODIC LLC</t>
        </is>
      </c>
      <c r="E68" t="inlineStr">
        <is>
          <t>03-01-2023</t>
        </is>
      </c>
      <c r="F68" t="inlineStr">
        <is>
          <t>Ashburn</t>
        </is>
      </c>
      <c r="G68" t="inlineStr">
        <is>
          <t>Virginia</t>
        </is>
      </c>
      <c r="H68" t="inlineStr">
        <is>
          <t>Ashburn, Virginia, United States</t>
        </is>
      </c>
      <c r="I68" t="n">
        <v>0</v>
      </c>
      <c r="J68" t="n">
        <v>0</v>
      </c>
      <c r="K68" t="inlineStr">
        <is>
          <t>Education Services</t>
        </is>
      </c>
      <c r="L68" t="n">
        <v>56</v>
      </c>
      <c r="M68" t="n">
        <v>0</v>
      </c>
    </row>
    <row r="69">
      <c r="A69" t="inlineStr">
        <is>
          <t>8b998072-c22a-42a6-8e88-efc53c0409d8</t>
        </is>
      </c>
      <c r="B69" t="inlineStr">
        <is>
          <t>OSR SALES LLC</t>
        </is>
      </c>
      <c r="D69" t="inlineStr">
        <is>
          <t>47-3971171</t>
        </is>
      </c>
      <c r="E69" t="inlineStr">
        <is>
          <t>10-04-2026</t>
        </is>
      </c>
      <c r="F69" t="inlineStr">
        <is>
          <t>Edison</t>
        </is>
      </c>
      <c r="G69" t="inlineStr">
        <is>
          <t>New Jersey</t>
        </is>
      </c>
      <c r="H69" t="inlineStr">
        <is>
          <t>Edison, New Jersey, United States</t>
        </is>
      </c>
      <c r="I69" t="n">
        <v>0</v>
      </c>
      <c r="J69" t="n">
        <v>0</v>
      </c>
      <c r="K69" t="inlineStr">
        <is>
          <t>Wholesale Trade Services</t>
        </is>
      </c>
      <c r="L69" t="n">
        <v>54</v>
      </c>
      <c r="M69" t="n">
        <v>0</v>
      </c>
    </row>
    <row r="70">
      <c r="A70" t="inlineStr">
        <is>
          <t>a285a9be-d05f-47f1-a8f9-8cbe2f80ab3a</t>
        </is>
      </c>
      <c r="B70" t="inlineStr">
        <is>
          <t>Honorex Technologies LLC</t>
        </is>
      </c>
      <c r="D70" t="inlineStr">
        <is>
          <t>92-2076289</t>
        </is>
      </c>
      <c r="E70" t="inlineStr">
        <is>
          <t>27-05-2026</t>
        </is>
      </c>
      <c r="F70" t="inlineStr">
        <is>
          <t>Maple Valley</t>
        </is>
      </c>
      <c r="G70" t="inlineStr">
        <is>
          <t>Washington</t>
        </is>
      </c>
      <c r="H70" t="inlineStr">
        <is>
          <t>Maple Valley, Washington, United States</t>
        </is>
      </c>
      <c r="I70" t="n">
        <v>0</v>
      </c>
      <c r="J70" t="n">
        <v>0</v>
      </c>
      <c r="K70" t="inlineStr">
        <is>
          <t>Consultancy Services</t>
        </is>
      </c>
      <c r="L70" t="n">
        <v>75</v>
      </c>
      <c r="M70" t="n">
        <v>0</v>
      </c>
    </row>
    <row r="71">
      <c r="A71" t="inlineStr">
        <is>
          <t>3bc15f81-63d6-43b0-8fa5-ea9ddb33cd75</t>
        </is>
      </c>
      <c r="B71" t="inlineStr">
        <is>
          <t>Cotton King Exports LLC</t>
        </is>
      </c>
      <c r="C71" t="inlineStr">
        <is>
          <t>We are a U.S.-based company supplying high-quality U.S. Soybean Meal for export to India.
We are looking to connect with reliable Indian buyers/importers, including feed mills, poultry companies, dairy companies, and animal nutrition companies interested in purchasing U.S. Soybean Meal.
If any Indian company is interested in sourcing Soybean Meal from the USA, please contact us. We can provide product specifications, COA, pricing, and shipping details.
We are ready to supply in bulk quantities and build long-term business relationships with Indian buyers.</t>
        </is>
      </c>
      <c r="D71" t="inlineStr">
        <is>
          <t>39-4113120</t>
        </is>
      </c>
      <c r="E71" t="inlineStr">
        <is>
          <t>16-08-2026</t>
        </is>
      </c>
      <c r="F71" t="inlineStr">
        <is>
          <t>Jonesboro</t>
        </is>
      </c>
      <c r="G71" t="inlineStr">
        <is>
          <t>Arkansas</t>
        </is>
      </c>
      <c r="H71" t="inlineStr">
        <is>
          <t>Jonesboro, Arkansas, United States</t>
        </is>
      </c>
      <c r="I71" t="n">
        <v>0</v>
      </c>
      <c r="J71" t="n">
        <v>0</v>
      </c>
      <c r="K71" t="inlineStr">
        <is>
          <t>Agricultural or Allied Products</t>
        </is>
      </c>
      <c r="L71" t="n">
        <v>82</v>
      </c>
      <c r="M71" t="n">
        <v>0</v>
      </c>
      <c r="N71" t="inlineStr">
        <is>
          <t>http://indiausatrade.mea.gov.in/api/public/image/stream?key=profile-logos%2F20260831T191012Z-373018-86a01221-4C59B38A-BDBB-4CDD-A5F9-3E165292F06C-cropped.png</t>
        </is>
      </c>
    </row>
    <row r="72">
      <c r="A72" t="inlineStr">
        <is>
          <t>c6474534-aee8-47b4-b36f-cd062eb0e179</t>
        </is>
      </c>
      <c r="B72" t="inlineStr">
        <is>
          <t>KEYUR KANTILAL RUPAREL</t>
        </is>
      </c>
      <c r="C72" t="inlineStr">
        <is>
          <t>Acevion LLC is a Houston, Texas based trading and sourcing company specializing in import-export services, freight coordination, product sourcing, and international trade facilitation between India and the USA. We help businesses connect with reliable suppliers, manufacturers, and buyers across multiple industries with a focus on quality, transparency, and efficient global trade solutions.”</t>
        </is>
      </c>
      <c r="E72" t="inlineStr">
        <is>
          <t>02-05-2026</t>
        </is>
      </c>
      <c r="F72" t="inlineStr">
        <is>
          <t>Houston</t>
        </is>
      </c>
      <c r="G72" t="inlineStr">
        <is>
          <t>Texas</t>
        </is>
      </c>
      <c r="H72" t="inlineStr">
        <is>
          <t>Houston, Texas, United States</t>
        </is>
      </c>
      <c r="I72" t="n">
        <v>0</v>
      </c>
      <c r="J72" t="n">
        <v>0</v>
      </c>
      <c r="K72" t="inlineStr">
        <is>
          <t>General Trading</t>
        </is>
      </c>
      <c r="L72" t="n">
        <v>81</v>
      </c>
      <c r="M72" t="n">
        <v>0</v>
      </c>
      <c r="N72" t="inlineStr">
        <is>
          <t>http://indiausatrade.mea.gov.in/api/public/image/stream?key=profile-logos%2F20260525T072914Z-383830-3be7316b-51bc7089-f303-4dad-a946-84c23615f152-cropped.png</t>
        </is>
      </c>
    </row>
    <row r="73">
      <c r="A73" t="inlineStr">
        <is>
          <t>73b14971-e463-4d0c-baa0-e360a89d0cc2</t>
        </is>
      </c>
      <c r="B73" t="inlineStr">
        <is>
          <t>Fabulous Cartz LLC</t>
        </is>
      </c>
      <c r="D73" t="inlineStr">
        <is>
          <t>33-4881954</t>
        </is>
      </c>
      <c r="E73" t="inlineStr">
        <is>
          <t>28-05-2026</t>
        </is>
      </c>
      <c r="F73" t="inlineStr">
        <is>
          <t>Dover</t>
        </is>
      </c>
      <c r="G73" t="inlineStr">
        <is>
          <t>Delaware</t>
        </is>
      </c>
      <c r="H73" t="inlineStr">
        <is>
          <t>Dover, Delaware, United States</t>
        </is>
      </c>
      <c r="I73" t="n">
        <v>0</v>
      </c>
      <c r="J73" t="n">
        <v>0</v>
      </c>
      <c r="K73" t="inlineStr">
        <is>
          <t>Textile &amp; Apparel Products</t>
        </is>
      </c>
      <c r="L73" t="n">
        <v>75</v>
      </c>
      <c r="M73" t="n">
        <v>0</v>
      </c>
    </row>
    <row r="74">
      <c r="A74" t="inlineStr">
        <is>
          <t>9b3ee3f3-027f-42a5-b10d-aac8628392e9</t>
        </is>
      </c>
      <c r="B74" t="inlineStr">
        <is>
          <t>KRIS International LLC</t>
        </is>
      </c>
      <c r="C74" t="inlineStr">
        <is>
          <t>About Us
Since 2025, KRIS International LLC, DBA JD Neel HEALTHCARES has established itself as a premier privately held healthcare distribution partner. Headquartered in Tracy, CA, we bridge the gap between manufacturers and the frontline of care by delivering high-quality medical supplies and healthcare products.
Our Partners
We empower a diverse range of healthcare providers to deliver exceptional patient outcomes, including:
•	Independent Pharmacies
•	Medical Supply Stores
•	Physician Practices
•	Home Care Agencies
Our Mission
To be the trusted partner our customers can rely on. We are committed to providing reliable and authentic products, sourced directly from manufacturers, at industry-leading prices that help your business thrive.
Our Vision
We believe that quality healthcare begins with Authentic, Affordable and Adaptive supply chain.
•	Authentic: Guaranteed product integrity in every shipment.
•	Affordable: Driving down costs without compromising on standards.
•	Adaptive: From Just-In-Time to replenishment, based on your needs
Contact Us
Headquarters Address: Tracy, CA  95377                    		Phone: (408) 816 9750
Email:  jdneelhealthcares@gmail.com                       		 Website: jdneelhealthcares.com</t>
        </is>
      </c>
      <c r="D74" t="inlineStr">
        <is>
          <t>83-4476209</t>
        </is>
      </c>
      <c r="E74" t="inlineStr">
        <is>
          <t>2019</t>
        </is>
      </c>
      <c r="F74" t="inlineStr">
        <is>
          <t>Tracy</t>
        </is>
      </c>
      <c r="G74" t="inlineStr">
        <is>
          <t>California</t>
        </is>
      </c>
      <c r="H74" t="inlineStr">
        <is>
          <t>Tracy, California, United States</t>
        </is>
      </c>
      <c r="I74" t="n">
        <v>0</v>
      </c>
      <c r="J74" t="n">
        <v>0</v>
      </c>
      <c r="K74" t="inlineStr">
        <is>
          <t>Others (Goods)</t>
        </is>
      </c>
      <c r="L74" t="n">
        <v>91</v>
      </c>
      <c r="M74" t="n">
        <v>0</v>
      </c>
      <c r="N74" t="inlineStr">
        <is>
          <t>http://indiausatrade.mea.gov.in/api/public/image/stream?key=profile-logos%2F20260720T233353Z-605879-073086aa-Logo-cropped.png</t>
        </is>
      </c>
    </row>
    <row r="75">
      <c r="A75" t="inlineStr">
        <is>
          <t>7a68494e-a363-4c53-bd49-aacc09084f5c</t>
        </is>
      </c>
      <c r="B75" t="inlineStr">
        <is>
          <t>Ruvo, Inc.</t>
        </is>
      </c>
      <c r="D75" t="inlineStr">
        <is>
          <t>99-2094180</t>
        </is>
      </c>
      <c r="E75" t="inlineStr">
        <is>
          <t>22-04-2026</t>
        </is>
      </c>
      <c r="F75" t="inlineStr">
        <is>
          <t>San Francisco</t>
        </is>
      </c>
      <c r="G75" t="inlineStr">
        <is>
          <t>California</t>
        </is>
      </c>
      <c r="H75" t="inlineStr">
        <is>
          <t>San Francisco, California, United States</t>
        </is>
      </c>
      <c r="I75" t="n">
        <v>0</v>
      </c>
      <c r="J75" t="n">
        <v>0</v>
      </c>
      <c r="K75" t="inlineStr">
        <is>
          <t>Information Technology (IT &amp; ITES) Services</t>
        </is>
      </c>
      <c r="L75" t="n">
        <v>53</v>
      </c>
      <c r="M75" t="n">
        <v>0</v>
      </c>
    </row>
    <row r="76">
      <c r="A76" t="inlineStr">
        <is>
          <t>e823c851-7d94-4d45-8e05-f7dd98cf9376</t>
        </is>
      </c>
      <c r="B76" t="inlineStr">
        <is>
          <t>Mveda Inc</t>
        </is>
      </c>
      <c r="D76" t="inlineStr">
        <is>
          <t>92-1768199</t>
        </is>
      </c>
      <c r="E76" t="inlineStr">
        <is>
          <t>28-05-2026</t>
        </is>
      </c>
      <c r="F76" t="inlineStr">
        <is>
          <t>Hicksville</t>
        </is>
      </c>
      <c r="G76" t="inlineStr">
        <is>
          <t>New York</t>
        </is>
      </c>
      <c r="H76" t="inlineStr">
        <is>
          <t>Hicksville, New York, United States</t>
        </is>
      </c>
      <c r="I76" t="n">
        <v>0</v>
      </c>
      <c r="J76" t="n">
        <v>0</v>
      </c>
      <c r="K76" t="inlineStr">
        <is>
          <t>Miscellaneous Products</t>
        </is>
      </c>
      <c r="L76" t="n">
        <v>75</v>
      </c>
      <c r="M76" t="n">
        <v>0</v>
      </c>
    </row>
    <row r="77">
      <c r="A77" t="inlineStr">
        <is>
          <t>13920833-aed8-429d-a50f-deaa84175b4e</t>
        </is>
      </c>
      <c r="B77" t="inlineStr">
        <is>
          <t>NAROLA USA INC</t>
        </is>
      </c>
      <c r="D77" t="inlineStr">
        <is>
          <t>99-2192509</t>
        </is>
      </c>
      <c r="E77" t="inlineStr">
        <is>
          <t>23-04-2026</t>
        </is>
      </c>
      <c r="F77" t="inlineStr">
        <is>
          <t>Newyork</t>
        </is>
      </c>
      <c r="G77" t="inlineStr">
        <is>
          <t>New York</t>
        </is>
      </c>
      <c r="H77" t="inlineStr">
        <is>
          <t>Newyork, New York, United States</t>
        </is>
      </c>
      <c r="I77" t="n">
        <v>0</v>
      </c>
      <c r="J77" t="n">
        <v>0</v>
      </c>
      <c r="K77" t="inlineStr">
        <is>
          <t>Gems and Jewellery Products</t>
        </is>
      </c>
      <c r="L77" t="n">
        <v>54</v>
      </c>
      <c r="M77" t="n">
        <v>0</v>
      </c>
    </row>
    <row r="78">
      <c r="A78" t="inlineStr">
        <is>
          <t>4d35c5a4-547d-4a45-bd7c-954a1885b8be</t>
        </is>
      </c>
      <c r="B78" t="inlineStr">
        <is>
          <t>MAISON DIORRA INC</t>
        </is>
      </c>
      <c r="D78" t="inlineStr">
        <is>
          <t>41-3562226</t>
        </is>
      </c>
      <c r="E78" t="inlineStr">
        <is>
          <t>06-04-2026</t>
        </is>
      </c>
      <c r="F78" t="inlineStr">
        <is>
          <t>10036</t>
        </is>
      </c>
      <c r="G78" t="inlineStr">
        <is>
          <t>New York</t>
        </is>
      </c>
      <c r="H78" t="inlineStr">
        <is>
          <t>10036, New York, United States</t>
        </is>
      </c>
      <c r="I78" t="n">
        <v>0</v>
      </c>
      <c r="J78" t="n">
        <v>0</v>
      </c>
      <c r="K78" t="inlineStr">
        <is>
          <t>Gems and Jewellery Products</t>
        </is>
      </c>
      <c r="L78" t="n">
        <v>53</v>
      </c>
      <c r="M78" t="n">
        <v>0</v>
      </c>
    </row>
    <row r="79">
      <c r="A79" t="inlineStr">
        <is>
          <t>491ab380-883e-4bff-bdb4-b246f839d33e</t>
        </is>
      </c>
      <c r="B79" t="inlineStr">
        <is>
          <t>Aura Event LLC</t>
        </is>
      </c>
      <c r="D79" t="inlineStr">
        <is>
          <t>39-3793974</t>
        </is>
      </c>
      <c r="E79" t="inlineStr">
        <is>
          <t>30-05-2026</t>
        </is>
      </c>
      <c r="F79" t="inlineStr">
        <is>
          <t>Bothell</t>
        </is>
      </c>
      <c r="G79" t="inlineStr">
        <is>
          <t>Washington</t>
        </is>
      </c>
      <c r="H79" t="inlineStr">
        <is>
          <t>Bothell, Washington, United States</t>
        </is>
      </c>
      <c r="I79" t="n">
        <v>0</v>
      </c>
      <c r="J79" t="n">
        <v>0</v>
      </c>
      <c r="K79" t="inlineStr">
        <is>
          <t>Entertainment Services including Audio-visual Services</t>
        </is>
      </c>
      <c r="L79" t="n">
        <v>73</v>
      </c>
      <c r="M79" t="n">
        <v>0</v>
      </c>
    </row>
    <row r="80">
      <c r="A80" t="inlineStr">
        <is>
          <t>2e7f28e9-b1a8-42a9-b5b6-97dcc65d84b5</t>
        </is>
      </c>
      <c r="B80" t="inlineStr">
        <is>
          <t>Kitchen Xpress Overseas Inc.</t>
        </is>
      </c>
      <c r="D80" t="inlineStr">
        <is>
          <t>93-2821341</t>
        </is>
      </c>
      <c r="E80" t="inlineStr">
        <is>
          <t>13-05-2026</t>
        </is>
      </c>
      <c r="F80" t="inlineStr">
        <is>
          <t>Philadelphia</t>
        </is>
      </c>
      <c r="G80" t="inlineStr">
        <is>
          <t>Pennsylvania</t>
        </is>
      </c>
      <c r="H80" t="inlineStr">
        <is>
          <t>Philadelphia, Pennsylvania, United States</t>
        </is>
      </c>
      <c r="I80" t="n">
        <v>0</v>
      </c>
      <c r="J80" t="n">
        <v>0</v>
      </c>
      <c r="K80" t="inlineStr">
        <is>
          <t>Food Products</t>
        </is>
      </c>
      <c r="L80" t="n">
        <v>62</v>
      </c>
      <c r="M80" t="n">
        <v>0</v>
      </c>
    </row>
    <row r="81">
      <c r="A81" t="inlineStr">
        <is>
          <t>e69837ca-3a8c-4144-982a-35dd66a14267</t>
        </is>
      </c>
      <c r="B81" t="inlineStr">
        <is>
          <t>Earth Enterprise Fulfilment LLC</t>
        </is>
      </c>
      <c r="D81" t="inlineStr">
        <is>
          <t>83-3330651</t>
        </is>
      </c>
      <c r="E81" t="inlineStr">
        <is>
          <t>2019</t>
        </is>
      </c>
      <c r="F81" t="inlineStr">
        <is>
          <t>Jersey City</t>
        </is>
      </c>
      <c r="G81" t="inlineStr">
        <is>
          <t>New Jersey</t>
        </is>
      </c>
      <c r="H81" t="inlineStr">
        <is>
          <t>Jersey City, New Jersey, United States</t>
        </is>
      </c>
      <c r="I81" t="n">
        <v>0</v>
      </c>
      <c r="J81" t="n">
        <v>0</v>
      </c>
      <c r="K81" t="inlineStr">
        <is>
          <t>Transport and Logistics Service</t>
        </is>
      </c>
      <c r="L81" t="n">
        <v>64</v>
      </c>
      <c r="M81" t="n">
        <v>0</v>
      </c>
    </row>
    <row r="82">
      <c r="A82" t="inlineStr">
        <is>
          <t>86944d63-f5e4-47bf-949c-cae36687ee4b</t>
        </is>
      </c>
      <c r="B82" t="inlineStr">
        <is>
          <t>Sri Medha Global Traders</t>
        </is>
      </c>
      <c r="D82" t="inlineStr">
        <is>
          <t>33-5021352</t>
        </is>
      </c>
      <c r="E82" t="inlineStr">
        <is>
          <t>22-04-2026</t>
        </is>
      </c>
      <c r="F82" t="inlineStr">
        <is>
          <t>Atlanta</t>
        </is>
      </c>
      <c r="G82" t="inlineStr">
        <is>
          <t>Georgia</t>
        </is>
      </c>
      <c r="H82" t="inlineStr">
        <is>
          <t>Atlanta, Georgia, United States</t>
        </is>
      </c>
      <c r="I82" t="n">
        <v>0</v>
      </c>
      <c r="J82" t="n">
        <v>0</v>
      </c>
      <c r="K82" t="inlineStr">
        <is>
          <t>Food Products</t>
        </is>
      </c>
      <c r="L82" t="n">
        <v>54</v>
      </c>
      <c r="M82" t="n">
        <v>0</v>
      </c>
    </row>
    <row r="83">
      <c r="A83" t="inlineStr">
        <is>
          <t>7e523a34-102d-458e-a27a-72e4a247b799</t>
        </is>
      </c>
      <c r="B83" t="inlineStr">
        <is>
          <t>Kay Bee Fruits Inc</t>
        </is>
      </c>
      <c r="D83" t="inlineStr">
        <is>
          <t>82-0882970</t>
        </is>
      </c>
      <c r="E83" t="inlineStr">
        <is>
          <t>22-04-2026</t>
        </is>
      </c>
      <c r="F83" t="inlineStr">
        <is>
          <t>Dover</t>
        </is>
      </c>
      <c r="G83" t="inlineStr">
        <is>
          <t>Delaware</t>
        </is>
      </c>
      <c r="H83" t="inlineStr">
        <is>
          <t>Dover, Delaware, United States</t>
        </is>
      </c>
      <c r="I83" t="n">
        <v>0</v>
      </c>
      <c r="J83" t="n">
        <v>0</v>
      </c>
      <c r="K83" t="inlineStr">
        <is>
          <t>Agricultural or Allied Products</t>
        </is>
      </c>
      <c r="L83" t="n">
        <v>54</v>
      </c>
      <c r="M83" t="n">
        <v>0</v>
      </c>
    </row>
    <row r="84">
      <c r="A84" t="inlineStr">
        <is>
          <t>0c84ce39-9c37-45e8-9e38-473a0f594dcc</t>
        </is>
      </c>
      <c r="B84" t="inlineStr">
        <is>
          <t>EASTERN LIQUORS USA INC</t>
        </is>
      </c>
      <c r="D84" t="inlineStr">
        <is>
          <t>27-2528406</t>
        </is>
      </c>
      <c r="E84" t="inlineStr">
        <is>
          <t>19-04-2026</t>
        </is>
      </c>
      <c r="F84" t="inlineStr">
        <is>
          <t>Westbury</t>
        </is>
      </c>
      <c r="G84" t="inlineStr">
        <is>
          <t>New York</t>
        </is>
      </c>
      <c r="H84" t="inlineStr">
        <is>
          <t>Westbury, New York, United States</t>
        </is>
      </c>
      <c r="I84" t="n">
        <v>0</v>
      </c>
      <c r="J84" t="n">
        <v>0</v>
      </c>
      <c r="K84" t="inlineStr">
        <is>
          <t>Food Products</t>
        </is>
      </c>
      <c r="L84" t="n">
        <v>54</v>
      </c>
      <c r="M84" t="n">
        <v>0</v>
      </c>
    </row>
    <row r="85">
      <c r="A85" t="inlineStr">
        <is>
          <t>7228d17d-c01e-4e34-af82-35259570b0eb</t>
        </is>
      </c>
      <c r="B85" t="inlineStr">
        <is>
          <t>AXL Bearings and Industrial Solutions</t>
        </is>
      </c>
      <c r="D85" t="inlineStr">
        <is>
          <t>39-4480878</t>
        </is>
      </c>
      <c r="E85" t="inlineStr">
        <is>
          <t>18-04-2026</t>
        </is>
      </c>
      <c r="F85" t="inlineStr">
        <is>
          <t>Highlandpark</t>
        </is>
      </c>
      <c r="G85" t="inlineStr">
        <is>
          <t>New Jersey</t>
        </is>
      </c>
      <c r="H85" t="inlineStr">
        <is>
          <t>Highlandpark, New Jersey, United States</t>
        </is>
      </c>
      <c r="I85" t="n">
        <v>0</v>
      </c>
      <c r="J85" t="n">
        <v>0</v>
      </c>
      <c r="K85" t="inlineStr">
        <is>
          <t>Engineering Products</t>
        </is>
      </c>
      <c r="L85" t="n">
        <v>53</v>
      </c>
      <c r="M85" t="n">
        <v>0</v>
      </c>
    </row>
    <row r="86">
      <c r="A86" t="inlineStr">
        <is>
          <t>07c6a2bb-5696-4b57-95e3-232722a91677</t>
        </is>
      </c>
      <c r="B86" t="inlineStr">
        <is>
          <t>RESHMI'S GROUP, INC</t>
        </is>
      </c>
      <c r="E86" t="inlineStr">
        <is>
          <t>18-04-2026</t>
        </is>
      </c>
      <c r="F86" t="inlineStr">
        <is>
          <t>Tukwila</t>
        </is>
      </c>
      <c r="G86" t="inlineStr">
        <is>
          <t>Washington</t>
        </is>
      </c>
      <c r="H86" t="inlineStr">
        <is>
          <t>Tukwila, Washington, United States</t>
        </is>
      </c>
      <c r="I86" t="n">
        <v>0</v>
      </c>
      <c r="J86" t="n">
        <v>0</v>
      </c>
      <c r="K86" t="inlineStr">
        <is>
          <t>Food Products</t>
        </is>
      </c>
      <c r="L86" t="n">
        <v>56</v>
      </c>
      <c r="M86" t="n">
        <v>0</v>
      </c>
    </row>
    <row r="87">
      <c r="A87" t="inlineStr">
        <is>
          <t>0092d2d5-733d-4adc-ac5a-2eae96ded80e</t>
        </is>
      </c>
      <c r="B87" t="inlineStr">
        <is>
          <t>First Steps Babywear Pvt Ltd</t>
        </is>
      </c>
      <c r="E87" t="inlineStr">
        <is>
          <t>21-05-2026</t>
        </is>
      </c>
      <c r="F87" t="inlineStr">
        <is>
          <t>Alabama</t>
        </is>
      </c>
      <c r="G87" t="inlineStr">
        <is>
          <t>New York</t>
        </is>
      </c>
      <c r="H87" t="inlineStr">
        <is>
          <t>Alabama, New York, United States</t>
        </is>
      </c>
      <c r="I87" t="n">
        <v>0</v>
      </c>
      <c r="J87" t="n">
        <v>0</v>
      </c>
      <c r="K87" t="inlineStr">
        <is>
          <t>Textile &amp; Apparel Products</t>
        </is>
      </c>
      <c r="L87" t="n">
        <v>75</v>
      </c>
      <c r="M87" t="n">
        <v>0</v>
      </c>
    </row>
    <row r="88">
      <c r="A88" t="inlineStr">
        <is>
          <t>5fa8544d-83d5-4152-8c3d-6e1d1066d28e</t>
        </is>
      </c>
      <c r="B88" t="inlineStr">
        <is>
          <t>Dhanima Inc</t>
        </is>
      </c>
      <c r="E88" t="inlineStr">
        <is>
          <t>09-04-2012</t>
        </is>
      </c>
      <c r="F88" t="inlineStr">
        <is>
          <t>Sugar Land</t>
        </is>
      </c>
      <c r="G88" t="inlineStr">
        <is>
          <t>Texas</t>
        </is>
      </c>
      <c r="H88" t="inlineStr">
        <is>
          <t>Sugar Land, Texas, United States</t>
        </is>
      </c>
      <c r="I88" t="n">
        <v>0</v>
      </c>
      <c r="J88" t="n">
        <v>0</v>
      </c>
      <c r="K88" t="inlineStr">
        <is>
          <t>Wholesale Trade Services</t>
        </is>
      </c>
      <c r="L88" t="n">
        <v>56</v>
      </c>
      <c r="M88" t="n">
        <v>0</v>
      </c>
    </row>
    <row r="89">
      <c r="A89" t="inlineStr">
        <is>
          <t>b5c5f0bb-9f4a-4874-b24d-c86abf683aa3</t>
        </is>
      </c>
      <c r="B89" t="inlineStr">
        <is>
          <t>LAW OFFICES OF SANJAY CHAUBEY</t>
        </is>
      </c>
      <c r="D89" t="inlineStr">
        <is>
          <t>30-0185483</t>
        </is>
      </c>
      <c r="E89" t="inlineStr">
        <is>
          <t>17-04-2026</t>
        </is>
      </c>
      <c r="F89" t="inlineStr">
        <is>
          <t>Newyorkcity</t>
        </is>
      </c>
      <c r="G89" t="inlineStr">
        <is>
          <t>New York</t>
        </is>
      </c>
      <c r="H89" t="inlineStr">
        <is>
          <t>Newyorkcity, New York, United States</t>
        </is>
      </c>
      <c r="I89" t="n">
        <v>0</v>
      </c>
      <c r="J89" t="n">
        <v>0</v>
      </c>
      <c r="K89" t="inlineStr">
        <is>
          <t>Legal Services</t>
        </is>
      </c>
      <c r="L89" t="n">
        <v>53</v>
      </c>
      <c r="M89" t="n">
        <v>0</v>
      </c>
    </row>
    <row r="90">
      <c r="A90" t="inlineStr">
        <is>
          <t>f3afd0ca-d355-4a77-aef9-5c6c553689b2</t>
        </is>
      </c>
      <c r="B90" t="inlineStr">
        <is>
          <t>Pantry Buddies</t>
        </is>
      </c>
      <c r="D90" t="inlineStr">
        <is>
          <t>99-3826833</t>
        </is>
      </c>
      <c r="E90" t="inlineStr">
        <is>
          <t>23-05-2026</t>
        </is>
      </c>
      <c r="F90" t="inlineStr">
        <is>
          <t>Hillsboro</t>
        </is>
      </c>
      <c r="G90" t="inlineStr">
        <is>
          <t>Oregon</t>
        </is>
      </c>
      <c r="H90" t="inlineStr">
        <is>
          <t>Hillsboro, Oregon, United States</t>
        </is>
      </c>
      <c r="I90" t="n">
        <v>0</v>
      </c>
      <c r="J90" t="n">
        <v>0</v>
      </c>
      <c r="K90" t="inlineStr">
        <is>
          <t>Food Products</t>
        </is>
      </c>
      <c r="L90" t="n">
        <v>73</v>
      </c>
      <c r="M90" t="n">
        <v>0</v>
      </c>
    </row>
    <row r="91">
      <c r="A91" t="inlineStr">
        <is>
          <t>0216e039-f539-485f-a86b-892fddb4b508</t>
        </is>
      </c>
      <c r="B91" t="inlineStr">
        <is>
          <t>MEDHAS AI LLC</t>
        </is>
      </c>
      <c r="E91" t="inlineStr">
        <is>
          <t>18-01-2024</t>
        </is>
      </c>
      <c r="F91" t="inlineStr">
        <is>
          <t>Cherry Hill</t>
        </is>
      </c>
      <c r="G91" t="inlineStr">
        <is>
          <t>New Jersey</t>
        </is>
      </c>
      <c r="H91" t="inlineStr">
        <is>
          <t>Cherry Hill, New Jersey, United States</t>
        </is>
      </c>
      <c r="I91" t="n">
        <v>0</v>
      </c>
      <c r="J91" t="n">
        <v>0</v>
      </c>
      <c r="K91" t="inlineStr">
        <is>
          <t>General Trading</t>
        </is>
      </c>
      <c r="L91" t="n">
        <v>83</v>
      </c>
      <c r="M91" t="n">
        <v>0</v>
      </c>
      <c r="N91" t="inlineStr">
        <is>
          <t>http://indiausatrade.mea.gov.in/api/public/image/stream?key=profile-logos%2F20260803T163101Z-587232-1d1e3b31-Medhas%20AI%20Logo-cropped.png</t>
        </is>
      </c>
    </row>
    <row r="92">
      <c r="A92" t="inlineStr">
        <is>
          <t>c1339bc0-b6e0-4095-ab08-fdbcda00dce8</t>
        </is>
      </c>
      <c r="B92" t="inlineStr">
        <is>
          <t>SRI LAKSHMI NARASIMHAR OVERSEAS LLC</t>
        </is>
      </c>
      <c r="D92" t="inlineStr">
        <is>
          <t>82-4159247</t>
        </is>
      </c>
      <c r="E92" t="inlineStr">
        <is>
          <t>08-09-2026</t>
        </is>
      </c>
      <c r="F92" t="inlineStr">
        <is>
          <t>Piscataway</t>
        </is>
      </c>
      <c r="G92" t="inlineStr">
        <is>
          <t>New Jersey</t>
        </is>
      </c>
      <c r="H92" t="inlineStr">
        <is>
          <t>Piscataway, New Jersey, United States</t>
        </is>
      </c>
      <c r="I92" t="n">
        <v>0</v>
      </c>
      <c r="J92" t="n">
        <v>0</v>
      </c>
      <c r="K92" t="inlineStr">
        <is>
          <t>Food Products</t>
        </is>
      </c>
      <c r="L92" t="n">
        <v>75</v>
      </c>
      <c r="M92" t="n">
        <v>0</v>
      </c>
    </row>
    <row r="93">
      <c r="A93" t="inlineStr">
        <is>
          <t>bd96ee51-a161-4a33-8544-3c5042044eb8</t>
        </is>
      </c>
      <c r="B93" t="inlineStr">
        <is>
          <t>Seven Seas Trading</t>
        </is>
      </c>
      <c r="D93" t="inlineStr">
        <is>
          <t>86-2912535</t>
        </is>
      </c>
      <c r="E93" t="inlineStr">
        <is>
          <t>27-05-2026</t>
        </is>
      </c>
      <c r="F93" t="inlineStr">
        <is>
          <t>Anderson</t>
        </is>
      </c>
      <c r="G93" t="inlineStr">
        <is>
          <t>Wisconsin</t>
        </is>
      </c>
      <c r="H93" t="inlineStr">
        <is>
          <t>Anderson, Wisconsin, United States</t>
        </is>
      </c>
      <c r="I93" t="n">
        <v>0</v>
      </c>
      <c r="J93" t="n">
        <v>0</v>
      </c>
      <c r="K93" t="inlineStr">
        <is>
          <t>Construction and Related Engineering Services</t>
        </is>
      </c>
      <c r="L93" t="n">
        <v>73</v>
      </c>
      <c r="M93" t="n">
        <v>0</v>
      </c>
    </row>
    <row r="94">
      <c r="A94" t="inlineStr">
        <is>
          <t>dd9426a9-8fa4-43c1-bd41-6bc0dc20ec36</t>
        </is>
      </c>
      <c r="B94" t="inlineStr">
        <is>
          <t>Neha Singhania Interiors</t>
        </is>
      </c>
      <c r="D94" t="inlineStr">
        <is>
          <t>92-2550054</t>
        </is>
      </c>
      <c r="E94" t="inlineStr">
        <is>
          <t>24-05-2026</t>
        </is>
      </c>
      <c r="F94" t="inlineStr">
        <is>
          <t>Franklin</t>
        </is>
      </c>
      <c r="G94" t="inlineStr">
        <is>
          <t>Tennessee</t>
        </is>
      </c>
      <c r="H94" t="inlineStr">
        <is>
          <t>Franklin, Tennessee, United States</t>
        </is>
      </c>
      <c r="I94" t="n">
        <v>0</v>
      </c>
      <c r="J94" t="n">
        <v>0</v>
      </c>
      <c r="K94" t="inlineStr">
        <is>
          <t>Others (Services)</t>
        </is>
      </c>
      <c r="L94" t="n">
        <v>75</v>
      </c>
      <c r="M94" t="n">
        <v>0</v>
      </c>
    </row>
    <row r="95">
      <c r="A95" t="inlineStr">
        <is>
          <t>31e25611-b388-4f70-8f91-ecddcc3adc2f</t>
        </is>
      </c>
      <c r="B95" t="inlineStr">
        <is>
          <t>Shrishti LLC</t>
        </is>
      </c>
      <c r="D95" t="inlineStr">
        <is>
          <t>81-2214913</t>
        </is>
      </c>
      <c r="E95" t="inlineStr">
        <is>
          <t>15-05-2026</t>
        </is>
      </c>
      <c r="F95" t="inlineStr">
        <is>
          <t>Edison</t>
        </is>
      </c>
      <c r="G95" t="inlineStr">
        <is>
          <t>New Jersey</t>
        </is>
      </c>
      <c r="H95" t="inlineStr">
        <is>
          <t>Edison, New Jersey, United States</t>
        </is>
      </c>
      <c r="I95" t="n">
        <v>0</v>
      </c>
      <c r="J95" t="n">
        <v>0</v>
      </c>
      <c r="K95" t="inlineStr">
        <is>
          <t>Handicrafts</t>
        </is>
      </c>
      <c r="L95" t="n">
        <v>81</v>
      </c>
      <c r="M95" t="n">
        <v>0</v>
      </c>
      <c r="N95" t="inlineStr">
        <is>
          <t>http://indiausatrade.mea.gov.in/api/public/image/stream?key=profile-logos%2F20260721T031208Z-836278-e92d2e81-Healing%20Partners%20Logo-cropped.png</t>
        </is>
      </c>
    </row>
    <row r="96">
      <c r="A96" t="inlineStr">
        <is>
          <t>6649be9b-3d8c-447e-835f-9126b80f2aca</t>
        </is>
      </c>
      <c r="B96" t="inlineStr">
        <is>
          <t>DevQuic</t>
        </is>
      </c>
      <c r="D96" t="inlineStr">
        <is>
          <t>99-3603149</t>
        </is>
      </c>
      <c r="E96" t="inlineStr">
        <is>
          <t>18-06-2026</t>
        </is>
      </c>
      <c r="F96" t="inlineStr">
        <is>
          <t>Bothell</t>
        </is>
      </c>
      <c r="G96" t="inlineStr">
        <is>
          <t>Washington</t>
        </is>
      </c>
      <c r="H96" t="inlineStr">
        <is>
          <t>Bothell, Washington, United States</t>
        </is>
      </c>
      <c r="I96" t="n">
        <v>0</v>
      </c>
      <c r="J96" t="n">
        <v>0</v>
      </c>
      <c r="K96" t="inlineStr">
        <is>
          <t>Engineering Products</t>
        </is>
      </c>
      <c r="L96" t="n">
        <v>73</v>
      </c>
      <c r="M96" t="n">
        <v>0</v>
      </c>
    </row>
    <row r="97">
      <c r="A97" t="inlineStr">
        <is>
          <t>21985a52-ce5c-4a7e-a4c3-9477741d5fdd</t>
        </is>
      </c>
      <c r="B97" t="inlineStr">
        <is>
          <t>SUBIECO USA LLC</t>
        </is>
      </c>
      <c r="C97" t="inlineStr">
        <is>
          <t>SUBIECO USA LLC is a U.S.-based importer and distributor focused on premium Indian-origin products and sustainable solutions. The company specializes in sourcing and supplying high-quality spices, herbal ingredients, clean label foods, nutraceutical ingredients, eco-friendly food service products, and agricultural solutions.
Our focus is on bringing authentic, natural, and responsibly sourced products to the U.S. market while ensuring quality, compliance, sustainability, and supply chain reliability. We work with manufacturers, farmer networks, processors, and business partners to create long-term value for B2B and retail markets.</t>
        </is>
      </c>
      <c r="D97" t="inlineStr">
        <is>
          <t>38-4379275</t>
        </is>
      </c>
      <c r="E97" t="inlineStr">
        <is>
          <t>23-05-2026</t>
        </is>
      </c>
      <c r="F97" t="inlineStr">
        <is>
          <t>Houston</t>
        </is>
      </c>
      <c r="G97" t="inlineStr">
        <is>
          <t>Texas</t>
        </is>
      </c>
      <c r="H97" t="inlineStr">
        <is>
          <t>Houston, Texas, United States</t>
        </is>
      </c>
      <c r="I97" t="n">
        <v>0</v>
      </c>
      <c r="J97" t="n">
        <v>0</v>
      </c>
      <c r="K97" t="inlineStr">
        <is>
          <t>Others (Goods)</t>
        </is>
      </c>
      <c r="L97" t="n">
        <v>87</v>
      </c>
      <c r="M97" t="n">
        <v>0</v>
      </c>
      <c r="N97" t="inlineStr">
        <is>
          <t>http://indiausatrade.mea.gov.in/api/public/image/stream?key=profile-logos%2F20260523T161955Z-688615-e933edaf-SUBIECO%20LOGO-cropped.png</t>
        </is>
      </c>
    </row>
    <row r="98">
      <c r="A98" t="inlineStr">
        <is>
          <t>0c054788-9306-457b-ae96-f456bc69beb4</t>
        </is>
      </c>
      <c r="B98" t="inlineStr">
        <is>
          <t>GLOWGREEN BIOFERTILIZERS LLC</t>
        </is>
      </c>
      <c r="C98" t="inlineStr">
        <is>
          <t>OrganixGro is an organic fertilizer company focused on improving soil health through a high-organic-carbon fertilizer solution. Our product is designed to enhance soil structure, support beneficial microbial activity, improve water and nutrient retention, and promote stronger, healthier plant growth. OrganixGro serves farmers, nurseries, landscapers, home growers, and agricultural distributors with a sustainable alternative to conventional fertilizers. Our mission is simple: **restore the soil, strengthen plant growth, and support more sustainable agriculture — Changing the way the world grows.</t>
        </is>
      </c>
      <c r="D98" t="inlineStr">
        <is>
          <t>93-3947803</t>
        </is>
      </c>
      <c r="E98" t="inlineStr">
        <is>
          <t>04-05-2026</t>
        </is>
      </c>
      <c r="F98" t="inlineStr">
        <is>
          <t>Mentor</t>
        </is>
      </c>
      <c r="G98" t="inlineStr">
        <is>
          <t>Ohio</t>
        </is>
      </c>
      <c r="H98" t="inlineStr">
        <is>
          <t>Mentor, Ohio, United States</t>
        </is>
      </c>
      <c r="I98" t="n">
        <v>0</v>
      </c>
      <c r="J98" t="n">
        <v>0</v>
      </c>
      <c r="K98" t="inlineStr">
        <is>
          <t>Agricultural or Allied Products</t>
        </is>
      </c>
      <c r="L98" t="n">
        <v>82</v>
      </c>
      <c r="M98" t="n">
        <v>0</v>
      </c>
      <c r="N98" t="inlineStr">
        <is>
          <t>http://indiausatrade.mea.gov.in/api/public/image/stream?key=profile-logos%2F20260908T142225Z-604556-4418d68d-PHOTO-2025-12-14-11-49-10-cropped.png</t>
        </is>
      </c>
    </row>
    <row r="99">
      <c r="A99" t="inlineStr">
        <is>
          <t>dd616319-0043-4bb2-a25e-e499df69ad2b</t>
        </is>
      </c>
      <c r="B99" t="inlineStr">
        <is>
          <t>Fresh Flours LLC</t>
        </is>
      </c>
      <c r="D99" t="inlineStr">
        <is>
          <t>86-2838540</t>
        </is>
      </c>
      <c r="E99" t="inlineStr">
        <is>
          <t>02-05-2026</t>
        </is>
      </c>
      <c r="F99" t="inlineStr">
        <is>
          <t>Chattanooga</t>
        </is>
      </c>
      <c r="G99" t="inlineStr">
        <is>
          <t>Tennessee</t>
        </is>
      </c>
      <c r="H99" t="inlineStr">
        <is>
          <t>Chattanooga, Tennessee, United States</t>
        </is>
      </c>
      <c r="I99" t="n">
        <v>0</v>
      </c>
      <c r="J99" t="n">
        <v>0</v>
      </c>
      <c r="K99" t="inlineStr">
        <is>
          <t>Agricultural or Allied Products</t>
        </is>
      </c>
      <c r="L99" t="n">
        <v>53</v>
      </c>
      <c r="M99" t="n">
        <v>0</v>
      </c>
    </row>
    <row r="100">
      <c r="A100" t="inlineStr">
        <is>
          <t>9211fdb8-2b36-4c08-990b-fac671ba4e11</t>
        </is>
      </c>
      <c r="B100" t="inlineStr">
        <is>
          <t>Empire Circuits LLC</t>
        </is>
      </c>
      <c r="C100" t="inlineStr">
        <is>
          <t>We are electronics designers and firmware developers located in USA.</t>
        </is>
      </c>
      <c r="D100" t="inlineStr">
        <is>
          <t>87-2720359</t>
        </is>
      </c>
      <c r="E100" t="inlineStr">
        <is>
          <t>03-06-2026</t>
        </is>
      </c>
      <c r="F100" t="inlineStr">
        <is>
          <t>Piscataway</t>
        </is>
      </c>
      <c r="G100" t="inlineStr">
        <is>
          <t>New Jersey</t>
        </is>
      </c>
      <c r="H100" t="inlineStr">
        <is>
          <t>Piscataway, New Jersey, United States</t>
        </is>
      </c>
      <c r="I100" t="n">
        <v>0</v>
      </c>
      <c r="J100" t="n">
        <v>0</v>
      </c>
      <c r="K100" t="inlineStr">
        <is>
          <t>Electronic Products</t>
        </is>
      </c>
      <c r="L100" t="n">
        <v>73</v>
      </c>
      <c r="M100" t="n">
        <v>0</v>
      </c>
    </row>
    <row r="101">
      <c r="A101" t="inlineStr">
        <is>
          <t>5fc251e6-e194-43cd-8111-502186092aea</t>
        </is>
      </c>
      <c r="B101" t="inlineStr">
        <is>
          <t>Splendour of India LLC</t>
        </is>
      </c>
      <c r="D101" t="inlineStr">
        <is>
          <t>99-2527648</t>
        </is>
      </c>
      <c r="E101" t="inlineStr">
        <is>
          <t>02-05-2026</t>
        </is>
      </c>
      <c r="F101" t="inlineStr">
        <is>
          <t>Philadelphia</t>
        </is>
      </c>
      <c r="G101" t="inlineStr">
        <is>
          <t>Pennsylvania</t>
        </is>
      </c>
      <c r="H101" t="inlineStr">
        <is>
          <t>Philadelphia, Pennsylvania, United States</t>
        </is>
      </c>
      <c r="I101" t="n">
        <v>0</v>
      </c>
      <c r="J101" t="n">
        <v>0</v>
      </c>
      <c r="K101" t="inlineStr">
        <is>
          <t>Food Products</t>
        </is>
      </c>
      <c r="L101" t="n">
        <v>57</v>
      </c>
      <c r="M101" t="n">
        <v>0</v>
      </c>
      <c r="N101" t="inlineStr">
        <is>
          <t>http://indiausatrade.mea.gov.in/api/public/image/stream?key=profile-logos%2F285638680-fb708dc2-d3c3-437e-b06b-037ba92aafa0.jpeg</t>
        </is>
      </c>
    </row>
    <row r="102">
      <c r="A102" t="inlineStr">
        <is>
          <t>a52b01ad-d888-480e-b0ab-6657abec53d5</t>
        </is>
      </c>
      <c r="B102" t="inlineStr">
        <is>
          <t>ONE ASSET MANAGEMENT LLC</t>
        </is>
      </c>
      <c r="D102" t="inlineStr">
        <is>
          <t>47-5229110</t>
        </is>
      </c>
      <c r="E102" t="inlineStr">
        <is>
          <t>11-09-2026</t>
        </is>
      </c>
      <c r="F102" t="inlineStr">
        <is>
          <t>Greenwich</t>
        </is>
      </c>
      <c r="G102" t="inlineStr">
        <is>
          <t>Connecticut</t>
        </is>
      </c>
      <c r="H102" t="inlineStr">
        <is>
          <t>Greenwich, Connecticut, United States</t>
        </is>
      </c>
      <c r="I102" t="n">
        <v>0</v>
      </c>
      <c r="J102" t="n">
        <v>0</v>
      </c>
      <c r="K102" t="inlineStr">
        <is>
          <t>Real Estate Services</t>
        </is>
      </c>
      <c r="L102" t="n">
        <v>75</v>
      </c>
      <c r="M102" t="n">
        <v>0</v>
      </c>
    </row>
    <row r="103">
      <c r="A103" t="inlineStr">
        <is>
          <t>e0291093-25ca-40e9-830d-1f11f011b3b1</t>
        </is>
      </c>
      <c r="B103" t="inlineStr">
        <is>
          <t>KORDELL GROUP INC</t>
        </is>
      </c>
      <c r="D103" t="inlineStr">
        <is>
          <t>42-2659350</t>
        </is>
      </c>
      <c r="E103" t="inlineStr">
        <is>
          <t>10-09-2026</t>
        </is>
      </c>
      <c r="F103" t="inlineStr">
        <is>
          <t>Atlanta</t>
        </is>
      </c>
      <c r="G103" t="inlineStr">
        <is>
          <t>Georgia</t>
        </is>
      </c>
      <c r="H103" t="inlineStr">
        <is>
          <t>Atlanta, Georgia, United States</t>
        </is>
      </c>
      <c r="I103" t="n">
        <v>0</v>
      </c>
      <c r="J103" t="n">
        <v>0</v>
      </c>
      <c r="K103" t="inlineStr">
        <is>
          <t>Others (Goods)</t>
        </is>
      </c>
      <c r="L103" t="n">
        <v>75</v>
      </c>
      <c r="M103" t="n">
        <v>0</v>
      </c>
    </row>
    <row r="104">
      <c r="A104" t="inlineStr">
        <is>
          <t>842178d3-3961-4ccb-8d40-1374e803a591</t>
        </is>
      </c>
      <c r="B104" t="inlineStr">
        <is>
          <t>OMERA WELLNESS LLC</t>
        </is>
      </c>
      <c r="D104" t="inlineStr">
        <is>
          <t>42-4652551</t>
        </is>
      </c>
      <c r="E104" t="inlineStr">
        <is>
          <t>10-09-2026</t>
        </is>
      </c>
      <c r="F104" t="inlineStr">
        <is>
          <t>Dover</t>
        </is>
      </c>
      <c r="G104" t="inlineStr">
        <is>
          <t>Delaware</t>
        </is>
      </c>
      <c r="H104" t="inlineStr">
        <is>
          <t>Dover, Delaware, United States</t>
        </is>
      </c>
      <c r="I104" t="n">
        <v>0</v>
      </c>
      <c r="J104" t="n">
        <v>0</v>
      </c>
      <c r="K104" t="inlineStr">
        <is>
          <t>Agricultural or Allied Products</t>
        </is>
      </c>
      <c r="L104" t="n">
        <v>81</v>
      </c>
      <c r="M104" t="n">
        <v>0</v>
      </c>
      <c r="N104" t="inlineStr">
        <is>
          <t>http://indiausatrade.mea.gov.in/api/public/image/stream?key=profile-logos%2F20260910T174836Z-644528-7487926b-b7c4cde1-db37-4057-8f75-6dbdde6d5dac-cropped.png</t>
        </is>
      </c>
    </row>
    <row r="105">
      <c r="A105" t="inlineStr">
        <is>
          <t>21d88f08-a645-4726-9f81-70a6c9765a30</t>
        </is>
      </c>
      <c r="B105" t="inlineStr">
        <is>
          <t>SPICY TANGO LLC</t>
        </is>
      </c>
      <c r="D105" t="inlineStr">
        <is>
          <t>84-2690722</t>
        </is>
      </c>
      <c r="E105" t="inlineStr">
        <is>
          <t>10-09-2026</t>
        </is>
      </c>
      <c r="F105" t="inlineStr">
        <is>
          <t>Katy</t>
        </is>
      </c>
      <c r="G105" t="inlineStr">
        <is>
          <t>Texas</t>
        </is>
      </c>
      <c r="H105" t="inlineStr">
        <is>
          <t>Katy, Texas, United States</t>
        </is>
      </c>
      <c r="I105" t="n">
        <v>0</v>
      </c>
      <c r="J105" t="n">
        <v>0</v>
      </c>
      <c r="K105" t="inlineStr">
        <is>
          <t>Food Products</t>
        </is>
      </c>
      <c r="L105" t="n">
        <v>75</v>
      </c>
      <c r="M105" t="n">
        <v>0</v>
      </c>
    </row>
    <row r="106">
      <c r="A106" t="inlineStr">
        <is>
          <t>3110fc1f-54bf-4413-a209-92953f4042db</t>
        </is>
      </c>
      <c r="B106" t="inlineStr">
        <is>
          <t>SAAJ BY G LLC</t>
        </is>
      </c>
      <c r="D106" t="inlineStr">
        <is>
          <t>92-2309139</t>
        </is>
      </c>
      <c r="E106" t="inlineStr">
        <is>
          <t>08-09-2026</t>
        </is>
      </c>
      <c r="F106" t="inlineStr">
        <is>
          <t>Ashburn</t>
        </is>
      </c>
      <c r="G106" t="inlineStr">
        <is>
          <t>Virginia</t>
        </is>
      </c>
      <c r="H106" t="inlineStr">
        <is>
          <t>Ashburn, Virginia, United States</t>
        </is>
      </c>
      <c r="I106" t="n">
        <v>0</v>
      </c>
      <c r="J106" t="n">
        <v>0</v>
      </c>
      <c r="K106" t="inlineStr">
        <is>
          <t>Gems and Jewellery Products</t>
        </is>
      </c>
      <c r="L106" t="n">
        <v>73</v>
      </c>
      <c r="M106" t="n">
        <v>0</v>
      </c>
    </row>
    <row r="107">
      <c r="A107" t="inlineStr">
        <is>
          <t>136ca8ae-0011-4d36-9337-d096e46b44c3</t>
        </is>
      </c>
      <c r="B107" t="inlineStr">
        <is>
          <t>CARTGRAPH AI INC</t>
        </is>
      </c>
      <c r="D107" t="inlineStr">
        <is>
          <t>42-2194929</t>
        </is>
      </c>
      <c r="E107" t="inlineStr">
        <is>
          <t>08-09-2026</t>
        </is>
      </c>
      <c r="F107" t="inlineStr">
        <is>
          <t>Fremont</t>
        </is>
      </c>
      <c r="G107" t="inlineStr">
        <is>
          <t>California</t>
        </is>
      </c>
      <c r="H107" t="inlineStr">
        <is>
          <t>Fremont, California, United States</t>
        </is>
      </c>
      <c r="I107" t="n">
        <v>0</v>
      </c>
      <c r="J107" t="n">
        <v>0</v>
      </c>
      <c r="K107" t="inlineStr">
        <is>
          <t>Miscellaneous Products</t>
        </is>
      </c>
      <c r="L107" t="n">
        <v>73</v>
      </c>
      <c r="M107" t="n">
        <v>0</v>
      </c>
    </row>
    <row r="108">
      <c r="A108" t="inlineStr">
        <is>
          <t>378d0413-d724-414f-8408-e54e4fb3a95b</t>
        </is>
      </c>
      <c r="B108" t="inlineStr">
        <is>
          <t>Importer</t>
        </is>
      </c>
      <c r="C108" t="inlineStr">
        <is>
          <t>Syntro is an agentic procurement platform that is purpose-built for hardware manufacturers. We are a broker for our customers as well, who are OEMs across the following industries: Robotics &amp; Automation, Automotive, Consumer Electronics, Semiconductors, Energy, Aerospace &amp; Defense, Industrials, and MedTech.
We facilitate long-term supplier relationships across a variety of categories. Please DM with any inquiries!</t>
        </is>
      </c>
      <c r="D108" t="inlineStr">
        <is>
          <t>42-2552755</t>
        </is>
      </c>
      <c r="E108" t="inlineStr">
        <is>
          <t>06-09-2026</t>
        </is>
      </c>
      <c r="F108" t="inlineStr">
        <is>
          <t>San Francisco</t>
        </is>
      </c>
      <c r="G108" t="inlineStr">
        <is>
          <t>California</t>
        </is>
      </c>
      <c r="H108" t="inlineStr">
        <is>
          <t>San Francisco, California, United States</t>
        </is>
      </c>
      <c r="I108" t="n">
        <v>0</v>
      </c>
      <c r="J108" t="n">
        <v>0</v>
      </c>
      <c r="K108" t="inlineStr">
        <is>
          <t>Electronic Products</t>
        </is>
      </c>
      <c r="L108" t="n">
        <v>55</v>
      </c>
      <c r="M108" t="n">
        <v>0</v>
      </c>
      <c r="N108" t="inlineStr">
        <is>
          <t>http://indiausatrade.mea.gov.in/api/public/image/stream?key=profile-logos%2F20260906T014721Z-261711-d698201d-logo-transparent-cropped.png</t>
        </is>
      </c>
    </row>
    <row r="109">
      <c r="A109" t="inlineStr">
        <is>
          <t>1eafbc84-69a9-4e19-89fc-73a72a7f8358</t>
        </is>
      </c>
      <c r="B109" t="inlineStr">
        <is>
          <t>NEXTGEN SURFACES LLC</t>
        </is>
      </c>
      <c r="D109" t="inlineStr">
        <is>
          <t>92-3852331</t>
        </is>
      </c>
      <c r="E109" t="inlineStr">
        <is>
          <t>06-09-2026</t>
        </is>
      </c>
      <c r="F109" t="inlineStr">
        <is>
          <t>Monroe Twp</t>
        </is>
      </c>
      <c r="G109" t="inlineStr">
        <is>
          <t>New Jersey</t>
        </is>
      </c>
      <c r="H109" t="inlineStr">
        <is>
          <t>Monroe Twp, New Jersey, United States</t>
        </is>
      </c>
      <c r="I109" t="n">
        <v>0</v>
      </c>
      <c r="J109" t="n">
        <v>0</v>
      </c>
      <c r="K109" t="inlineStr">
        <is>
          <t>Stone, Ceramic, Glassware, etc.</t>
        </is>
      </c>
      <c r="L109" t="n">
        <v>70</v>
      </c>
      <c r="M109" t="n">
        <v>0</v>
      </c>
    </row>
    <row r="110">
      <c r="A110" t="inlineStr">
        <is>
          <t>83ae91d1-5d4b-427d-bf7b-a0f97b7e760d</t>
        </is>
      </c>
      <c r="B110" t="inlineStr">
        <is>
          <t>PHYSICIAN CARE TEAM LLC</t>
        </is>
      </c>
      <c r="D110" t="inlineStr">
        <is>
          <t>39-4062088</t>
        </is>
      </c>
      <c r="E110" t="inlineStr">
        <is>
          <t>03-09-2026</t>
        </is>
      </c>
      <c r="F110" t="inlineStr">
        <is>
          <t>Windermere</t>
        </is>
      </c>
      <c r="G110" t="inlineStr">
        <is>
          <t>Florida</t>
        </is>
      </c>
      <c r="H110" t="inlineStr">
        <is>
          <t>Windermere, Florida, United States</t>
        </is>
      </c>
      <c r="I110" t="n">
        <v>0</v>
      </c>
      <c r="J110" t="n">
        <v>0</v>
      </c>
      <c r="K110" t="inlineStr">
        <is>
          <t>Healthcare Services including services by nurses, physiotherapist and paramedical personnel</t>
        </is>
      </c>
      <c r="L110" t="n">
        <v>75</v>
      </c>
      <c r="M110" t="n">
        <v>0</v>
      </c>
    </row>
    <row r="111">
      <c r="A111" t="inlineStr">
        <is>
          <t>73da46b1-711f-4b98-b2d5-d062432f6ca1</t>
        </is>
      </c>
      <c r="B111" t="inlineStr">
        <is>
          <t>INFOCLOUD SOLUTIONS LLC</t>
        </is>
      </c>
      <c r="C111" t="inlineStr">
        <is>
          <t>InfoCloud,  the premier provider of software engineering services that meets the growing needs of corporation looking for better solutions in software development.
We are the leading source for successful e-Business solutions
InfoCloud is an innovative organization with a philosophy that drives us to constantly seek "BIG" solutions for every aspect of our client's e-Business needs. We support the business transformation needs of the Fortune 500 as well as the e-business innovation needs of start-up dot.coms . We provide the information, resources and tools, that empower organizations like yours to overcome their business challenges, and capitalize on this technology.
We have a unique strategy. We're an e-Builder - planning, constructing and deploying a technology infrastructure that meets your current and future business needs. No matter what your level of development, InfoCloud can help you create and implement an e-Business solution, from start to finish
InfoCloud is a savvy and young design studio located in California. Comprising of a team of skilled designers and techies, with a positive attitude for delivering solutions with an edge, we have built a track record of sustained success. We offer a spectrum of design services such as print design, web design &amp; development, interactive CD-ROMs, corporate films, product demos etc.</t>
        </is>
      </c>
      <c r="D111" t="inlineStr">
        <is>
          <t>81-3972668</t>
        </is>
      </c>
      <c r="E111" t="inlineStr">
        <is>
          <t>03-09-2026</t>
        </is>
      </c>
      <c r="F111" t="inlineStr">
        <is>
          <t>Pleasanton</t>
        </is>
      </c>
      <c r="G111" t="inlineStr">
        <is>
          <t>California</t>
        </is>
      </c>
      <c r="H111" t="inlineStr">
        <is>
          <t>Pleasanton, California, United States</t>
        </is>
      </c>
      <c r="I111" t="n">
        <v>0</v>
      </c>
      <c r="J111" t="n">
        <v>0</v>
      </c>
      <c r="K111" t="inlineStr">
        <is>
          <t>Information Technology (IT &amp; ITES) Services</t>
        </is>
      </c>
      <c r="L111" t="n">
        <v>84</v>
      </c>
      <c r="M111" t="n">
        <v>0</v>
      </c>
      <c r="N111" t="inlineStr">
        <is>
          <t>http://indiausatrade.mea.gov.in/api/public/image/stream?key=profile-logos%2F20260903T223739Z-195781-79f9b26a-InfoCloud-Logo-cropped.png</t>
        </is>
      </c>
    </row>
    <row r="112">
      <c r="A112" t="inlineStr">
        <is>
          <t>f80907a8-7c70-48f5-ba63-857584bedbbe</t>
        </is>
      </c>
      <c r="B112" t="inlineStr">
        <is>
          <t>YV CREATIVE WORKS LLC</t>
        </is>
      </c>
      <c r="D112" t="inlineStr">
        <is>
          <t>33-2589895</t>
        </is>
      </c>
      <c r="E112" t="inlineStr">
        <is>
          <t>29-08-2026</t>
        </is>
      </c>
      <c r="F112" t="inlineStr">
        <is>
          <t>New Castle</t>
        </is>
      </c>
      <c r="G112" t="inlineStr">
        <is>
          <t>Delaware</t>
        </is>
      </c>
      <c r="H112" t="inlineStr">
        <is>
          <t>New Castle, Delaware, United States</t>
        </is>
      </c>
      <c r="I112" t="n">
        <v>0</v>
      </c>
      <c r="J112" t="n">
        <v>0</v>
      </c>
      <c r="K112" t="inlineStr">
        <is>
          <t>Textile &amp; Apparel Products</t>
        </is>
      </c>
      <c r="L112" t="n">
        <v>75</v>
      </c>
      <c r="M112" t="n">
        <v>0</v>
      </c>
    </row>
    <row r="113">
      <c r="A113" t="inlineStr">
        <is>
          <t>ea889d15-566f-4ba9-99ac-3245bd01635d</t>
        </is>
      </c>
      <c r="B113" t="inlineStr">
        <is>
          <t>VISOL INC</t>
        </is>
      </c>
      <c r="D113" t="inlineStr">
        <is>
          <t>41-4986359</t>
        </is>
      </c>
      <c r="E113" t="inlineStr">
        <is>
          <t>27-08-2026</t>
        </is>
      </c>
      <c r="F113" t="inlineStr">
        <is>
          <t>Plano</t>
        </is>
      </c>
      <c r="G113" t="inlineStr">
        <is>
          <t>Texas</t>
        </is>
      </c>
      <c r="H113" t="inlineStr">
        <is>
          <t>Plano, Texas, United States</t>
        </is>
      </c>
      <c r="I113" t="n">
        <v>0</v>
      </c>
      <c r="J113" t="n">
        <v>0</v>
      </c>
      <c r="K113" t="inlineStr">
        <is>
          <t>Others (Goods)</t>
        </is>
      </c>
      <c r="L113" t="n">
        <v>73</v>
      </c>
      <c r="M113" t="n">
        <v>0</v>
      </c>
    </row>
    <row r="114">
      <c r="A114" t="inlineStr">
        <is>
          <t>5c4c29f9-6d25-45bc-ac8b-c5a35a552b95</t>
        </is>
      </c>
      <c r="B114" t="inlineStr">
        <is>
          <t>VTRENDZ LLC</t>
        </is>
      </c>
      <c r="D114" t="inlineStr">
        <is>
          <t>47-1823922</t>
        </is>
      </c>
      <c r="E114" t="inlineStr">
        <is>
          <t>27-08-2026</t>
        </is>
      </c>
      <c r="F114" t="inlineStr">
        <is>
          <t>Arlington Cir</t>
        </is>
      </c>
      <c r="G114" t="inlineStr">
        <is>
          <t>Ohio</t>
        </is>
      </c>
      <c r="H114" t="inlineStr">
        <is>
          <t>Arlington Cir, Ohio, United States</t>
        </is>
      </c>
      <c r="I114" t="n">
        <v>0</v>
      </c>
      <c r="J114" t="n">
        <v>0</v>
      </c>
      <c r="K114" t="inlineStr">
        <is>
          <t>Textile &amp; Apparel Products</t>
        </is>
      </c>
      <c r="L114" t="n">
        <v>75</v>
      </c>
      <c r="M114" t="n">
        <v>0</v>
      </c>
    </row>
    <row r="115">
      <c r="A115" t="inlineStr">
        <is>
          <t>616787a2-4c29-498e-8524-4186c2c8f7bd</t>
        </is>
      </c>
      <c r="B115" t="inlineStr">
        <is>
          <t>Sky Vacations Inc</t>
        </is>
      </c>
      <c r="D115" t="inlineStr">
        <is>
          <t>38-3718568</t>
        </is>
      </c>
      <c r="E115" t="inlineStr">
        <is>
          <t>27-08-2026</t>
        </is>
      </c>
      <c r="F115" t="inlineStr">
        <is>
          <t>Southfield</t>
        </is>
      </c>
      <c r="G115" t="inlineStr">
        <is>
          <t>Michigan</t>
        </is>
      </c>
      <c r="H115" t="inlineStr">
        <is>
          <t>Southfield, Michigan, United States</t>
        </is>
      </c>
      <c r="I115" t="n">
        <v>0</v>
      </c>
      <c r="J115" t="n">
        <v>0</v>
      </c>
      <c r="K115" t="inlineStr">
        <is>
          <t>Tourism and Hospitality Services</t>
        </is>
      </c>
      <c r="L115" t="n">
        <v>73</v>
      </c>
      <c r="M115" t="n">
        <v>0</v>
      </c>
    </row>
    <row r="116">
      <c r="A116" t="inlineStr">
        <is>
          <t>197ad99b-aba0-4dae-9859-46b6c7193ddf</t>
        </is>
      </c>
      <c r="B116" t="inlineStr">
        <is>
          <t>SOMA BEVERAGE LLC</t>
        </is>
      </c>
      <c r="D116" t="inlineStr">
        <is>
          <t>88-1746027</t>
        </is>
      </c>
      <c r="E116" t="inlineStr">
        <is>
          <t>26-08-2026</t>
        </is>
      </c>
      <c r="F116" t="inlineStr">
        <is>
          <t>Glenview</t>
        </is>
      </c>
      <c r="G116" t="inlineStr">
        <is>
          <t>Illinois</t>
        </is>
      </c>
      <c r="H116" t="inlineStr">
        <is>
          <t>Glenview, Illinois, United States</t>
        </is>
      </c>
      <c r="I116" t="n">
        <v>0</v>
      </c>
      <c r="J116" t="n">
        <v>0</v>
      </c>
      <c r="K116" t="inlineStr">
        <is>
          <t>General Trading</t>
        </is>
      </c>
      <c r="L116" t="n">
        <v>73</v>
      </c>
      <c r="M116" t="n">
        <v>0</v>
      </c>
    </row>
    <row r="117">
      <c r="A117" t="inlineStr">
        <is>
          <t>da3515ca-ea20-4fc7-a85c-26fb04444389</t>
        </is>
      </c>
      <c r="B117" t="inlineStr">
        <is>
          <t>JUTE PACIFICA LLC</t>
        </is>
      </c>
      <c r="D117" t="inlineStr">
        <is>
          <t>42-4522826</t>
        </is>
      </c>
      <c r="E117" t="inlineStr">
        <is>
          <t>26-08-2026</t>
        </is>
      </c>
      <c r="F117" t="inlineStr">
        <is>
          <t>Vancouver</t>
        </is>
      </c>
      <c r="G117" t="inlineStr">
        <is>
          <t>Washington</t>
        </is>
      </c>
      <c r="H117" t="inlineStr">
        <is>
          <t>Vancouver, Washington, United States</t>
        </is>
      </c>
      <c r="I117" t="n">
        <v>0</v>
      </c>
      <c r="J117" t="n">
        <v>0</v>
      </c>
      <c r="K117" t="inlineStr">
        <is>
          <t>Others (Goods)</t>
        </is>
      </c>
      <c r="L117" t="n">
        <v>73</v>
      </c>
      <c r="M117" t="n">
        <v>0</v>
      </c>
    </row>
    <row r="118">
      <c r="A118" t="inlineStr">
        <is>
          <t>2c2e1963-8db3-4441-b4ff-5f95afb78e5e</t>
        </is>
      </c>
      <c r="B118" t="inlineStr">
        <is>
          <t>SinZenArd International Food Manufacturers LLC</t>
        </is>
      </c>
      <c r="D118" t="inlineStr">
        <is>
          <t>34-1983677</t>
        </is>
      </c>
      <c r="E118" t="inlineStr">
        <is>
          <t>26-08-2026</t>
        </is>
      </c>
      <c r="F118" t="inlineStr">
        <is>
          <t>Gravois Industrial Ct</t>
        </is>
      </c>
      <c r="G118" t="inlineStr">
        <is>
          <t>Missouri</t>
        </is>
      </c>
      <c r="H118" t="inlineStr">
        <is>
          <t>Gravois Industrial Ct, Missouri, United States</t>
        </is>
      </c>
      <c r="I118" t="n">
        <v>0</v>
      </c>
      <c r="J118" t="n">
        <v>0</v>
      </c>
      <c r="K118" t="inlineStr">
        <is>
          <t>Food Products</t>
        </is>
      </c>
      <c r="L118" t="n">
        <v>73</v>
      </c>
      <c r="M118" t="n">
        <v>0</v>
      </c>
    </row>
    <row r="119">
      <c r="A119" t="inlineStr">
        <is>
          <t>fb76a61a-dee6-46c0-b1e8-049d1b32cd62</t>
        </is>
      </c>
      <c r="B119" t="inlineStr">
        <is>
          <t>EASEMED LLC</t>
        </is>
      </c>
      <c r="D119" t="inlineStr">
        <is>
          <t>99-2476073</t>
        </is>
      </c>
      <c r="E119" t="inlineStr">
        <is>
          <t>26-08-2026</t>
        </is>
      </c>
      <c r="F119" t="inlineStr">
        <is>
          <t>Ashburn</t>
        </is>
      </c>
      <c r="G119" t="inlineStr">
        <is>
          <t>Virginia</t>
        </is>
      </c>
      <c r="H119" t="inlineStr">
        <is>
          <t>Ashburn, Virginia, United States</t>
        </is>
      </c>
      <c r="I119" t="n">
        <v>0</v>
      </c>
      <c r="J119" t="n">
        <v>0</v>
      </c>
      <c r="K119" t="inlineStr">
        <is>
          <t>Medical or Surgical Instruments</t>
        </is>
      </c>
      <c r="L119" t="n">
        <v>75</v>
      </c>
      <c r="M119" t="n">
        <v>0</v>
      </c>
    </row>
    <row r="120">
      <c r="A120" t="inlineStr">
        <is>
          <t>e62729ae-ba31-4017-ab7b-08a4736042fd</t>
        </is>
      </c>
      <c r="B120" t="inlineStr">
        <is>
          <t>Thoughtminds Tech Sales and Billing LLC</t>
        </is>
      </c>
      <c r="C120" t="inlineStr">
        <is>
          <t>At ThoughtMinds, we build enterprise AI the Half Human + Half AI way, pairing human expertise with AI innovation. From engineering software and Agentic AI solutions to automating workflows and running operations after go-live, we help enterprises turn complexity into measurable outcomes across the full lifecycle.</t>
        </is>
      </c>
      <c r="D120" t="inlineStr">
        <is>
          <t>41-3490565</t>
        </is>
      </c>
      <c r="E120" t="inlineStr">
        <is>
          <t>26-08-2026</t>
        </is>
      </c>
      <c r="F120" t="inlineStr">
        <is>
          <t>Ste N</t>
        </is>
      </c>
      <c r="G120" t="inlineStr">
        <is>
          <t>Wyoming</t>
        </is>
      </c>
      <c r="H120" t="inlineStr">
        <is>
          <t>Ste N, Wyoming, United States</t>
        </is>
      </c>
      <c r="I120" t="n">
        <v>0</v>
      </c>
      <c r="J120" t="n">
        <v>0</v>
      </c>
      <c r="K120" t="inlineStr">
        <is>
          <t>Information Technology (IT &amp; ITES) Services</t>
        </is>
      </c>
      <c r="L120" t="n">
        <v>78</v>
      </c>
      <c r="M120" t="n">
        <v>0</v>
      </c>
    </row>
    <row r="121">
      <c r="A121" t="inlineStr">
        <is>
          <t>9e111604-e06f-4818-b79e-44599f50e1ce</t>
        </is>
      </c>
      <c r="B121" t="inlineStr">
        <is>
          <t>POLYMER BAZAAR US</t>
        </is>
      </c>
      <c r="D121" t="inlineStr">
        <is>
          <t>42-2744267</t>
        </is>
      </c>
      <c r="E121" t="inlineStr">
        <is>
          <t>26-08-2026</t>
        </is>
      </c>
      <c r="F121" t="inlineStr">
        <is>
          <t>Houston</t>
        </is>
      </c>
      <c r="G121" t="inlineStr">
        <is>
          <t>Texas</t>
        </is>
      </c>
      <c r="H121" t="inlineStr">
        <is>
          <t>Houston, Texas, United States</t>
        </is>
      </c>
      <c r="I121" t="n">
        <v>0</v>
      </c>
      <c r="J121" t="n">
        <v>0</v>
      </c>
      <c r="K121" t="inlineStr">
        <is>
          <t>Chemicals or Allied Products</t>
        </is>
      </c>
      <c r="L121" t="n">
        <v>75</v>
      </c>
      <c r="M121" t="n">
        <v>0</v>
      </c>
    </row>
    <row r="122">
      <c r="A122" t="inlineStr">
        <is>
          <t>facb6224-785a-45f1-a58a-fd9698905294</t>
        </is>
      </c>
      <c r="B122" t="inlineStr">
        <is>
          <t>GLOBETROTTER LLC</t>
        </is>
      </c>
      <c r="D122" t="inlineStr">
        <is>
          <t>84-3361851</t>
        </is>
      </c>
      <c r="E122" t="inlineStr">
        <is>
          <t>25-08-2026</t>
        </is>
      </c>
      <c r="F122" t="inlineStr">
        <is>
          <t>Redmond</t>
        </is>
      </c>
      <c r="G122" t="inlineStr">
        <is>
          <t>Washington</t>
        </is>
      </c>
      <c r="H122" t="inlineStr">
        <is>
          <t>Redmond, Washington, United States</t>
        </is>
      </c>
      <c r="I122" t="n">
        <v>0</v>
      </c>
      <c r="J122" t="n">
        <v>0</v>
      </c>
      <c r="K122" t="inlineStr">
        <is>
          <t>Tourism and Hospitality Services</t>
        </is>
      </c>
      <c r="L122" t="n">
        <v>75</v>
      </c>
      <c r="M122" t="n">
        <v>0</v>
      </c>
    </row>
    <row r="123">
      <c r="A123" t="inlineStr">
        <is>
          <t>6716932a-cb2a-4ce7-bb59-ed773f4624ac</t>
        </is>
      </c>
      <c r="B123" t="inlineStr">
        <is>
          <t>NUTRIST HEALTH INC</t>
        </is>
      </c>
      <c r="D123" t="inlineStr">
        <is>
          <t>92-1108090</t>
        </is>
      </c>
      <c r="E123" t="inlineStr">
        <is>
          <t>25-08-2026</t>
        </is>
      </c>
      <c r="F123" t="inlineStr">
        <is>
          <t>Clifton</t>
        </is>
      </c>
      <c r="G123" t="inlineStr">
        <is>
          <t>New Jersey</t>
        </is>
      </c>
      <c r="H123" t="inlineStr">
        <is>
          <t>Clifton, New Jersey, United States</t>
        </is>
      </c>
      <c r="I123" t="n">
        <v>0</v>
      </c>
      <c r="J123" t="n">
        <v>0</v>
      </c>
      <c r="K123" t="inlineStr">
        <is>
          <t>Pharmaceutical Products</t>
        </is>
      </c>
      <c r="L123" t="n">
        <v>75</v>
      </c>
      <c r="M123" t="n">
        <v>0</v>
      </c>
    </row>
    <row r="124">
      <c r="A124" t="inlineStr">
        <is>
          <t>440d8103-bc9f-4e0d-8243-2abfc63dc509</t>
        </is>
      </c>
      <c r="B124" t="inlineStr">
        <is>
          <t>PHYSRECS.COM L.L.C.</t>
        </is>
      </c>
      <c r="E124" t="inlineStr">
        <is>
          <t>25-08-2026</t>
        </is>
      </c>
      <c r="F124" t="inlineStr">
        <is>
          <t>Alexandria</t>
        </is>
      </c>
      <c r="G124" t="inlineStr">
        <is>
          <t>Louisiana</t>
        </is>
      </c>
      <c r="H124" t="inlineStr">
        <is>
          <t>Alexandria, Louisiana, United States</t>
        </is>
      </c>
      <c r="I124" t="n">
        <v>0</v>
      </c>
      <c r="J124" t="n">
        <v>0</v>
      </c>
      <c r="K124" t="inlineStr">
        <is>
          <t>Retail Trade Services</t>
        </is>
      </c>
      <c r="L124" t="n">
        <v>75</v>
      </c>
      <c r="M124" t="n">
        <v>0</v>
      </c>
    </row>
    <row r="125">
      <c r="A125" t="inlineStr">
        <is>
          <t>0fed2569-887c-4c2d-bd3f-04b5d0e709da</t>
        </is>
      </c>
      <c r="B125" t="inlineStr">
        <is>
          <t>SWAN AND CO LLC</t>
        </is>
      </c>
      <c r="D125" t="inlineStr">
        <is>
          <t>42-4707078</t>
        </is>
      </c>
      <c r="E125" t="inlineStr">
        <is>
          <t>25-08-2026</t>
        </is>
      </c>
      <c r="F125" t="inlineStr">
        <is>
          <t>Winter Park</t>
        </is>
      </c>
      <c r="G125" t="inlineStr">
        <is>
          <t>Florida</t>
        </is>
      </c>
      <c r="H125" t="inlineStr">
        <is>
          <t>Winter Park, Florida, United States</t>
        </is>
      </c>
      <c r="I125" t="n">
        <v>0</v>
      </c>
      <c r="J125" t="n">
        <v>0</v>
      </c>
      <c r="K125" t="inlineStr">
        <is>
          <t>Miscellaneous Products</t>
        </is>
      </c>
      <c r="L125" t="n">
        <v>73</v>
      </c>
      <c r="M125" t="n">
        <v>0</v>
      </c>
    </row>
    <row r="126">
      <c r="A126" t="inlineStr">
        <is>
          <t>e4371c4d-0baa-4a06-9ae7-c64f6bf22121</t>
        </is>
      </c>
      <c r="B126" t="inlineStr">
        <is>
          <t>SPUNDHANN INC</t>
        </is>
      </c>
      <c r="D126" t="inlineStr">
        <is>
          <t>88-3296078</t>
        </is>
      </c>
      <c r="E126" t="inlineStr">
        <is>
          <t>20-08-2026</t>
        </is>
      </c>
      <c r="F126" t="inlineStr">
        <is>
          <t>Milpitas</t>
        </is>
      </c>
      <c r="G126" t="inlineStr">
        <is>
          <t>California</t>
        </is>
      </c>
      <c r="H126" t="inlineStr">
        <is>
          <t>Milpitas, California, United States</t>
        </is>
      </c>
      <c r="I126" t="n">
        <v>0</v>
      </c>
      <c r="J126" t="n">
        <v>0</v>
      </c>
      <c r="K126" t="inlineStr">
        <is>
          <t>Handicrafts</t>
        </is>
      </c>
      <c r="L126" t="n">
        <v>75</v>
      </c>
      <c r="M126" t="n">
        <v>0</v>
      </c>
    </row>
    <row r="127">
      <c r="A127" t="inlineStr">
        <is>
          <t>c8f6ebb6-13b3-4420-9a1d-d69b84cfd19c</t>
        </is>
      </c>
      <c r="B127" t="inlineStr">
        <is>
          <t>AUM AYURVEDA INC</t>
        </is>
      </c>
      <c r="D127" t="inlineStr">
        <is>
          <t>47-1714687</t>
        </is>
      </c>
      <c r="E127" t="inlineStr">
        <is>
          <t>20-08-2026</t>
        </is>
      </c>
      <c r="F127" t="inlineStr">
        <is>
          <t>New York City</t>
        </is>
      </c>
      <c r="G127" t="inlineStr">
        <is>
          <t>New York</t>
        </is>
      </c>
      <c r="H127" t="inlineStr">
        <is>
          <t>New York City, New York, United States</t>
        </is>
      </c>
      <c r="I127" t="n">
        <v>0</v>
      </c>
      <c r="J127" t="n">
        <v>0</v>
      </c>
      <c r="K127" t="inlineStr">
        <is>
          <t>Others (Goods)</t>
        </is>
      </c>
      <c r="L127" t="n">
        <v>75</v>
      </c>
      <c r="M127" t="n">
        <v>0</v>
      </c>
    </row>
    <row r="128">
      <c r="A128" t="inlineStr">
        <is>
          <t>a1cd305a-e80a-4e2c-a5e3-a438823ef30d</t>
        </is>
      </c>
      <c r="B128" t="inlineStr">
        <is>
          <t>DRUNK DESI IMPORTS LLC</t>
        </is>
      </c>
      <c r="D128" t="inlineStr">
        <is>
          <t>99-4010206</t>
        </is>
      </c>
      <c r="E128" t="inlineStr">
        <is>
          <t>20-08-2026</t>
        </is>
      </c>
      <c r="F128" t="inlineStr">
        <is>
          <t>Princeton</t>
        </is>
      </c>
      <c r="G128" t="inlineStr">
        <is>
          <t>New Jersey</t>
        </is>
      </c>
      <c r="H128" t="inlineStr">
        <is>
          <t>Princeton, New Jersey, United States</t>
        </is>
      </c>
      <c r="I128" t="n">
        <v>0</v>
      </c>
      <c r="J128" t="n">
        <v>0</v>
      </c>
      <c r="K128" t="inlineStr">
        <is>
          <t>Wholesale Trade Services</t>
        </is>
      </c>
      <c r="L128" t="n">
        <v>75</v>
      </c>
      <c r="M128" t="n">
        <v>0</v>
      </c>
    </row>
    <row r="129">
      <c r="A129" t="inlineStr">
        <is>
          <t>062d239e-3d71-42b2-8932-6dc2566214c8</t>
        </is>
      </c>
      <c r="B129" t="inlineStr">
        <is>
          <t>NELBERRY LLC</t>
        </is>
      </c>
      <c r="D129" t="inlineStr">
        <is>
          <t>42-4483382</t>
        </is>
      </c>
      <c r="E129" t="inlineStr">
        <is>
          <t>19-08-2026</t>
        </is>
      </c>
      <c r="F129" t="inlineStr">
        <is>
          <t>Newton</t>
        </is>
      </c>
      <c r="G129" t="inlineStr">
        <is>
          <t>Massachusetts</t>
        </is>
      </c>
      <c r="H129" t="inlineStr">
        <is>
          <t>Newton, Massachusetts, United States</t>
        </is>
      </c>
      <c r="I129" t="n">
        <v>0</v>
      </c>
      <c r="J129" t="n">
        <v>0</v>
      </c>
      <c r="K129" t="inlineStr">
        <is>
          <t>Agricultural or Allied Products</t>
        </is>
      </c>
      <c r="L129" t="n">
        <v>73</v>
      </c>
      <c r="M129" t="n">
        <v>0</v>
      </c>
    </row>
    <row r="130">
      <c r="A130" t="inlineStr">
        <is>
          <t>b1ae2e2d-40f4-45b9-8ed6-85644d62fc2e</t>
        </is>
      </c>
      <c r="B130" t="inlineStr">
        <is>
          <t>Importer</t>
        </is>
      </c>
      <c r="C130" t="inlineStr">
        <is>
          <t>We are INDIA Based Company Working in Different Products , Now we want to have a Permanent Trade with USA to Import Metal Scraps from USA to India on Permanent Basis , We soon will go for the Business Set up Physically , Our Main import Products will be COPPER  ALUMINIUM  UBC   MOTORS   ZINC  STAINLESS STEEL Etc . We will be bridge between the Indian Buyers and USA Sellers and have a Good Business Trades . With respect and Follow both the Great Two Countires Law Regulations .</t>
        </is>
      </c>
      <c r="D130" t="inlineStr">
        <is>
          <t>39-2847904</t>
        </is>
      </c>
      <c r="E130" t="inlineStr">
        <is>
          <t>19-08-2026</t>
        </is>
      </c>
      <c r="F130" t="inlineStr">
        <is>
          <t>Sheridan</t>
        </is>
      </c>
      <c r="G130" t="inlineStr">
        <is>
          <t>Wyoming</t>
        </is>
      </c>
      <c r="H130" t="inlineStr">
        <is>
          <t>Sheridan, Wyoming, United States</t>
        </is>
      </c>
      <c r="I130" t="n">
        <v>0</v>
      </c>
      <c r="J130" t="n">
        <v>0</v>
      </c>
      <c r="K130" t="inlineStr">
        <is>
          <t>General Trading</t>
        </is>
      </c>
      <c r="L130" t="n">
        <v>64</v>
      </c>
      <c r="M130" t="n">
        <v>0</v>
      </c>
      <c r="N130" t="inlineStr">
        <is>
          <t>http://indiausatrade.mea.gov.in/api/public/image/stream?key=profile-logos%2F20260819T055030Z-351629-8412df68-SHREYA%20VISITING%20CARD-cropped.png</t>
        </is>
      </c>
    </row>
    <row r="131">
      <c r="A131" t="inlineStr">
        <is>
          <t>55fbc811-daa4-4af8-8850-3d2d19e97130</t>
        </is>
      </c>
      <c r="B131" t="inlineStr">
        <is>
          <t>VEASHA</t>
        </is>
      </c>
      <c r="D131" t="inlineStr">
        <is>
          <t>41-3749076</t>
        </is>
      </c>
      <c r="E131" t="inlineStr">
        <is>
          <t>17-08-2026</t>
        </is>
      </c>
      <c r="F131" t="inlineStr">
        <is>
          <t>Saint Charles</t>
        </is>
      </c>
      <c r="G131" t="inlineStr">
        <is>
          <t>Illinois</t>
        </is>
      </c>
      <c r="H131" t="inlineStr">
        <is>
          <t>Saint Charles, Illinois, United States</t>
        </is>
      </c>
      <c r="I131" t="n">
        <v>0</v>
      </c>
      <c r="J131" t="n">
        <v>0</v>
      </c>
      <c r="K131" t="inlineStr">
        <is>
          <t>Healthcare Services including services by nurses, physiotherapist and paramedical personnel</t>
        </is>
      </c>
      <c r="L131" t="n">
        <v>75</v>
      </c>
      <c r="M131" t="n">
        <v>0</v>
      </c>
    </row>
    <row r="132">
      <c r="A132" t="inlineStr">
        <is>
          <t>be0fd775-de04-4e34-9e2d-c11d8a9a3407</t>
        </is>
      </c>
      <c r="B132" t="inlineStr">
        <is>
          <t>ADVENTURE TRIPR INC</t>
        </is>
      </c>
      <c r="D132" t="inlineStr">
        <is>
          <t>84-2233740</t>
        </is>
      </c>
      <c r="E132" t="inlineStr">
        <is>
          <t>17-08-2026</t>
        </is>
      </c>
      <c r="F132" t="inlineStr">
        <is>
          <t>Bellevue</t>
        </is>
      </c>
      <c r="G132" t="inlineStr">
        <is>
          <t>Washington</t>
        </is>
      </c>
      <c r="H132" t="inlineStr">
        <is>
          <t>Bellevue, Washington, United States</t>
        </is>
      </c>
      <c r="I132" t="n">
        <v>0</v>
      </c>
      <c r="J132" t="n">
        <v>0</v>
      </c>
      <c r="K132" t="inlineStr">
        <is>
          <t>Tourism and Hospitality Services</t>
        </is>
      </c>
      <c r="L132" t="n">
        <v>75</v>
      </c>
      <c r="M132" t="n">
        <v>0</v>
      </c>
    </row>
    <row r="133">
      <c r="A133" t="inlineStr">
        <is>
          <t>1a93a164-b114-4003-b55d-62c97fe516a5</t>
        </is>
      </c>
      <c r="B133" t="inlineStr">
        <is>
          <t>Seven Hills IMEX TX LLC</t>
        </is>
      </c>
      <c r="D133" t="inlineStr">
        <is>
          <t>39-4694237</t>
        </is>
      </c>
      <c r="E133" t="inlineStr">
        <is>
          <t>17-08-2026</t>
        </is>
      </c>
      <c r="F133" t="inlineStr">
        <is>
          <t>Austin</t>
        </is>
      </c>
      <c r="G133" t="inlineStr">
        <is>
          <t>Texas</t>
        </is>
      </c>
      <c r="H133" t="inlineStr">
        <is>
          <t>Austin, Texas, United States</t>
        </is>
      </c>
      <c r="I133" t="n">
        <v>0</v>
      </c>
      <c r="J133" t="n">
        <v>0</v>
      </c>
      <c r="K133" t="inlineStr">
        <is>
          <t>Agricultural or Allied Products</t>
        </is>
      </c>
      <c r="L133" t="n">
        <v>73</v>
      </c>
      <c r="M133" t="n">
        <v>0</v>
      </c>
    </row>
    <row r="134">
      <c r="A134" t="inlineStr">
        <is>
          <t>ef008200-8f44-4361-8c62-0698b840ab51</t>
        </is>
      </c>
      <c r="B134" t="inlineStr">
        <is>
          <t>EC Overseas Trading LLC</t>
        </is>
      </c>
      <c r="D134" t="inlineStr">
        <is>
          <t>39-4208949</t>
        </is>
      </c>
      <c r="E134" t="inlineStr">
        <is>
          <t>16-08-2026</t>
        </is>
      </c>
      <c r="F134" t="inlineStr">
        <is>
          <t>Englewood Cliffs</t>
        </is>
      </c>
      <c r="G134" t="inlineStr">
        <is>
          <t>New Jersey</t>
        </is>
      </c>
      <c r="H134" t="inlineStr">
        <is>
          <t>Englewood Cliffs, New Jersey, United States</t>
        </is>
      </c>
      <c r="I134" t="n">
        <v>0</v>
      </c>
      <c r="J134" t="n">
        <v>0</v>
      </c>
      <c r="K134" t="inlineStr">
        <is>
          <t>Mineral and Petrochemical Products</t>
        </is>
      </c>
      <c r="L134" t="n">
        <v>73</v>
      </c>
      <c r="M134" t="n">
        <v>0</v>
      </c>
    </row>
    <row r="135">
      <c r="A135" t="inlineStr">
        <is>
          <t>7abc8046-41e7-42a9-bd82-32d1e48d41d7</t>
        </is>
      </c>
      <c r="B135" t="inlineStr">
        <is>
          <t>RUDRAS COMMERCIALS INC</t>
        </is>
      </c>
      <c r="D135" t="inlineStr">
        <is>
          <t>87-1869458</t>
        </is>
      </c>
      <c r="E135" t="inlineStr">
        <is>
          <t>13-08-2026</t>
        </is>
      </c>
      <c r="F135" t="inlineStr">
        <is>
          <t>Friendswood</t>
        </is>
      </c>
      <c r="G135" t="inlineStr">
        <is>
          <t>Texas</t>
        </is>
      </c>
      <c r="H135" t="inlineStr">
        <is>
          <t>Friendswood, Texas, United States</t>
        </is>
      </c>
      <c r="I135" t="n">
        <v>0</v>
      </c>
      <c r="J135" t="n">
        <v>0</v>
      </c>
      <c r="K135" t="inlineStr">
        <is>
          <t>Food Products</t>
        </is>
      </c>
      <c r="L135" t="n">
        <v>75</v>
      </c>
      <c r="M135" t="n">
        <v>0</v>
      </c>
    </row>
    <row r="136">
      <c r="A136" t="inlineStr">
        <is>
          <t>bafa2668-588f-47c0-9eaf-11f3021b7268</t>
        </is>
      </c>
      <c r="B136" t="inlineStr">
        <is>
          <t>Sky Bird Travel</t>
        </is>
      </c>
      <c r="D136" t="inlineStr">
        <is>
          <t>38-2113644</t>
        </is>
      </c>
      <c r="E136" t="inlineStr">
        <is>
          <t>12-08-2026</t>
        </is>
      </c>
      <c r="F136" t="inlineStr">
        <is>
          <t>Southfield</t>
        </is>
      </c>
      <c r="G136" t="inlineStr">
        <is>
          <t>Michigan</t>
        </is>
      </c>
      <c r="H136" t="inlineStr">
        <is>
          <t>Southfield, Michigan, United States</t>
        </is>
      </c>
      <c r="I136" t="n">
        <v>0</v>
      </c>
      <c r="J136" t="n">
        <v>0</v>
      </c>
      <c r="K136" t="inlineStr">
        <is>
          <t>Others (Services)</t>
        </is>
      </c>
      <c r="L136" t="n">
        <v>75</v>
      </c>
      <c r="M136" t="n">
        <v>0</v>
      </c>
    </row>
    <row r="137">
      <c r="A137" t="inlineStr">
        <is>
          <t>60ea47ec-df77-4ff4-a087-cafd19f025ef</t>
        </is>
      </c>
      <c r="B137" t="inlineStr">
        <is>
          <t>MARG PHARMACY INC</t>
        </is>
      </c>
      <c r="D137" t="inlineStr">
        <is>
          <t>11-3279315</t>
        </is>
      </c>
      <c r="E137" t="inlineStr">
        <is>
          <t>07-08-2026</t>
        </is>
      </c>
      <c r="F137" t="inlineStr">
        <is>
          <t>Staten Island</t>
        </is>
      </c>
      <c r="G137" t="inlineStr">
        <is>
          <t>New York</t>
        </is>
      </c>
      <c r="H137" t="inlineStr">
        <is>
          <t>Staten Island, New York, United States</t>
        </is>
      </c>
      <c r="I137" t="n">
        <v>0</v>
      </c>
      <c r="J137" t="n">
        <v>0</v>
      </c>
      <c r="K137" t="inlineStr">
        <is>
          <t>Pharmaceutical Products</t>
        </is>
      </c>
      <c r="L137" t="n">
        <v>75</v>
      </c>
      <c r="M137" t="n">
        <v>0</v>
      </c>
    </row>
    <row r="138">
      <c r="A138" t="inlineStr">
        <is>
          <t>1968e378-5ed0-49dc-b1bd-54285b71ba76</t>
        </is>
      </c>
      <c r="B138" t="inlineStr">
        <is>
          <t>ICAI OHIO CHAPTER</t>
        </is>
      </c>
      <c r="E138" t="inlineStr">
        <is>
          <t>07-08-2026</t>
        </is>
      </c>
      <c r="F138" t="inlineStr">
        <is>
          <t>Mason</t>
        </is>
      </c>
      <c r="G138" t="inlineStr">
        <is>
          <t>Ohio</t>
        </is>
      </c>
      <c r="H138" t="inlineStr">
        <is>
          <t>Mason, Ohio, United States</t>
        </is>
      </c>
      <c r="I138" t="n">
        <v>0</v>
      </c>
      <c r="J138" t="n">
        <v>0</v>
      </c>
      <c r="K138" t="inlineStr">
        <is>
          <t>Others (Services)</t>
        </is>
      </c>
      <c r="L138" t="n">
        <v>77</v>
      </c>
      <c r="M138" t="n">
        <v>0</v>
      </c>
    </row>
    <row r="139">
      <c r="A139" t="inlineStr">
        <is>
          <t>af20dd96-6855-4753-a4f0-ed739ed99fd2</t>
        </is>
      </c>
      <c r="B139" t="inlineStr">
        <is>
          <t>HOMENEEDS, INC.</t>
        </is>
      </c>
      <c r="D139" t="inlineStr">
        <is>
          <t>20-4106384</t>
        </is>
      </c>
      <c r="E139" t="inlineStr">
        <is>
          <t>30-07-2026</t>
        </is>
      </c>
      <c r="F139" t="inlineStr">
        <is>
          <t>Bellevue</t>
        </is>
      </c>
      <c r="G139" t="inlineStr">
        <is>
          <t>Washington</t>
        </is>
      </c>
      <c r="H139" t="inlineStr">
        <is>
          <t>Bellevue, Washington, United States</t>
        </is>
      </c>
      <c r="I139" t="n">
        <v>0</v>
      </c>
      <c r="J139" t="n">
        <v>0</v>
      </c>
      <c r="K139" t="inlineStr">
        <is>
          <t>Food Products</t>
        </is>
      </c>
      <c r="L139" t="n">
        <v>75</v>
      </c>
      <c r="M139" t="n">
        <v>0</v>
      </c>
    </row>
    <row r="140">
      <c r="A140" t="inlineStr">
        <is>
          <t>f70292d3-0cdb-45a3-9e6e-7dcc7997aace</t>
        </is>
      </c>
      <c r="B140" t="inlineStr">
        <is>
          <t>SWADESHI CENTRAL TX LLC</t>
        </is>
      </c>
      <c r="D140" t="inlineStr">
        <is>
          <t>99-1988429</t>
        </is>
      </c>
      <c r="E140" t="inlineStr">
        <is>
          <t>29-07-2026</t>
        </is>
      </c>
      <c r="F140" t="inlineStr">
        <is>
          <t>Georgetown</t>
        </is>
      </c>
      <c r="G140" t="inlineStr">
        <is>
          <t>Texas</t>
        </is>
      </c>
      <c r="H140" t="inlineStr">
        <is>
          <t>Georgetown, Texas, United States</t>
        </is>
      </c>
      <c r="I140" t="n">
        <v>0</v>
      </c>
      <c r="J140" t="n">
        <v>0</v>
      </c>
      <c r="K140" t="inlineStr">
        <is>
          <t>Food Products</t>
        </is>
      </c>
      <c r="L140" t="n">
        <v>75</v>
      </c>
      <c r="M140" t="n">
        <v>0</v>
      </c>
    </row>
    <row r="141">
      <c r="A141" t="inlineStr">
        <is>
          <t>fa3322c1-1e7d-4413-ad29-97fab6e4e0bc</t>
        </is>
      </c>
      <c r="B141" t="inlineStr">
        <is>
          <t>Neman Brothers &amp; Assoc., Inc.</t>
        </is>
      </c>
      <c r="C141" t="inlineStr">
        <is>
          <t>Neman Brothers &amp; Associates, Inc. is a Los Angeles, California-based textile importer, distributor and converter serving the apparel, knitting, dyeing and textile manufacturing industries. Established in 1981, the company specializes in sourcing and supplying yarns, greige goods, knitted fabrics and textile raw materials from a global network of mills and suppliers. With decades of industry experience, Neman Brothers provides cost-effective sourcing solutions, inventory management, logistics support and reliable supply chain services to customers across the United States, Mexico, Central America, and other international markets.</t>
        </is>
      </c>
      <c r="D141" t="inlineStr">
        <is>
          <t>95-3800795</t>
        </is>
      </c>
      <c r="E141" t="inlineStr">
        <is>
          <t>1982</t>
        </is>
      </c>
      <c r="F141" t="inlineStr">
        <is>
          <t>Los Angeles</t>
        </is>
      </c>
      <c r="G141" t="inlineStr">
        <is>
          <t>California</t>
        </is>
      </c>
      <c r="H141" t="inlineStr">
        <is>
          <t>Los Angeles, California, United States</t>
        </is>
      </c>
      <c r="I141" t="n">
        <v>0</v>
      </c>
      <c r="J141" t="n">
        <v>0</v>
      </c>
      <c r="K141" t="inlineStr">
        <is>
          <t>Textile &amp; Apparel Products</t>
        </is>
      </c>
      <c r="L141" t="n">
        <v>89</v>
      </c>
      <c r="M141" t="n">
        <v>0</v>
      </c>
    </row>
    <row r="142">
      <c r="A142" t="inlineStr">
        <is>
          <t>0454b795-2059-4542-a428-349fffd45fa2</t>
        </is>
      </c>
      <c r="B142" t="inlineStr">
        <is>
          <t>ASSURION TECHNOLOGIES INC / DBA The Betel Leaf USA</t>
        </is>
      </c>
      <c r="D142" t="inlineStr">
        <is>
          <t>93-3965079</t>
        </is>
      </c>
      <c r="E142" t="inlineStr">
        <is>
          <t>28-07-2026</t>
        </is>
      </c>
      <c r="F142" t="inlineStr">
        <is>
          <t>Pawnee Dr</t>
        </is>
      </c>
      <c r="G142" t="inlineStr">
        <is>
          <t>Maryland</t>
        </is>
      </c>
      <c r="H142" t="inlineStr">
        <is>
          <t>Pawnee Dr, Maryland, United States</t>
        </is>
      </c>
      <c r="I142" t="n">
        <v>0</v>
      </c>
      <c r="J142" t="n">
        <v>0</v>
      </c>
      <c r="K142" t="inlineStr">
        <is>
          <t>Food Products</t>
        </is>
      </c>
      <c r="L142" t="n">
        <v>75</v>
      </c>
      <c r="M142" t="n">
        <v>0</v>
      </c>
    </row>
    <row r="143">
      <c r="A143" t="inlineStr">
        <is>
          <t>cb747053-0d4d-40f4-8455-bc8fbeba229f</t>
        </is>
      </c>
      <c r="B143" t="inlineStr">
        <is>
          <t>PREMIUM BEVERAGES LLC.</t>
        </is>
      </c>
      <c r="D143" t="inlineStr">
        <is>
          <t>81-0775088</t>
        </is>
      </c>
      <c r="E143" t="inlineStr">
        <is>
          <t>28-07-2026</t>
        </is>
      </c>
      <c r="F143" t="inlineStr">
        <is>
          <t>Lynnwood</t>
        </is>
      </c>
      <c r="G143" t="inlineStr">
        <is>
          <t>Washington</t>
        </is>
      </c>
      <c r="H143" t="inlineStr">
        <is>
          <t>Lynnwood, Washington, United States</t>
        </is>
      </c>
      <c r="I143" t="n">
        <v>0</v>
      </c>
      <c r="J143" t="n">
        <v>0</v>
      </c>
      <c r="K143" t="inlineStr">
        <is>
          <t>Others (Goods)</t>
        </is>
      </c>
      <c r="L143" t="n">
        <v>73</v>
      </c>
      <c r="M143" t="n">
        <v>0</v>
      </c>
    </row>
    <row r="144">
      <c r="A144" t="inlineStr">
        <is>
          <t>8225b4d6-dc01-4020-b769-5d3340114e7d</t>
        </is>
      </c>
      <c r="B144" t="inlineStr">
        <is>
          <t>ENCHANTED TEAS LLC</t>
        </is>
      </c>
      <c r="C144" t="inlineStr">
        <is>
          <t>Enchanted Teas is a premium botanical tea and gift boutique based in Seattle, WA. We offer hand-blended loose-leaf teas, sell signature butterfly pea flower tea blends, Haldi Dood mix, gift sets, and merchandise with a retail and tea service location at Pacific Place, Seattle. Our product line spans 19 signature blends across wellness, floral, and specialty categories, including custom tea blending services.</t>
        </is>
      </c>
      <c r="D144" t="inlineStr">
        <is>
          <t>99-1800327</t>
        </is>
      </c>
      <c r="E144" t="inlineStr">
        <is>
          <t>2024</t>
        </is>
      </c>
      <c r="F144" t="inlineStr">
        <is>
          <t>Lynnwood</t>
        </is>
      </c>
      <c r="G144" t="inlineStr">
        <is>
          <t>Washington</t>
        </is>
      </c>
      <c r="H144" t="inlineStr">
        <is>
          <t>Lynnwood, Washington, United States</t>
        </is>
      </c>
      <c r="I144" t="n">
        <v>0</v>
      </c>
      <c r="J144" t="n">
        <v>0</v>
      </c>
      <c r="K144" t="inlineStr">
        <is>
          <t>Food Products</t>
        </is>
      </c>
      <c r="L144" t="n">
        <v>89</v>
      </c>
      <c r="M144" t="n">
        <v>0</v>
      </c>
      <c r="N144" t="inlineStr">
        <is>
          <t>http://indiausatrade.mea.gov.in/api/public/image/stream?key=profile-logos%2F20260728T004621Z-671440-5c88a78f-Enchanted%20Teas%20Cup%20Sticker%20Design-4-cropped.png</t>
        </is>
      </c>
    </row>
    <row r="145">
      <c r="A145" t="inlineStr">
        <is>
          <t>ce9bcb7d-ba4f-49e4-9658-caf58f5dcf5b</t>
        </is>
      </c>
      <c r="B145" t="inlineStr">
        <is>
          <t>LAYEREADY, INC.</t>
        </is>
      </c>
      <c r="C145" t="inlineStr">
        <is>
          <t>Layeready, Inc. is a Delaware corporation building a U.S. contract assembly and test facility for optical modules used in AI data centers. The facility will perform photonics packaging — die attach, active alignment, fiber-array attach — and final optical/electrical test for 800G/1.6T pluggable transceivers, with co-packaged optics (CPO) engines as the follow-on product. It will operate as a domestic second source for U.S. optical module vendors and their hyperscale customers. Site under evaluation in the Midwest and Southeast U.S.; a federal funding submission is in preparation for late 2026.
Sourcing from India — components and sub-assemblies: transceiver housings and precision-machined metal parts; high-speed printed circuit board assemblies (SMT); fiber optic patch cords, fiber arrays (FAU) and cable assemblies; optical and electrical test fixtures and jigs; cleanroom consumables. ISO 9001 required; Telcordia GR-468 familiarity preferred.
Partnership: Indian electronics, EMS and semiconductor packaging (OSAT) companies seeking a U.S. manufacturing partner for the AI data center market. Structures of interest include volume sub-assembly in India with qualifying packaging and test in the U.S., and co-investment in the U.S. facility.
Facility engineering: experienced partners to support the ground-up technical design of the facility — photonics packaging line layout and process flow, cleanroom (ISO 7 / Class 10,000) design and fit-out, equipment specification and procurement (die attach, active alignment, fiber attach, burn-in, optical/electrical test), MES and quality systems, and staffing plans. Preference for firms with direct experience delivering optical transceiver, OSAT or semiconductor packaging facilities in India, on a consulting, build-transfer or joint-venture basis.
Legal name: Layeready, Inc.
Entity type: C-corporation, State of Delaware (File No. 10715102)
Year established: 2026
Headquarters: Chicago area, Illinois, USA
Industry / sector: Semiconductors &amp; optoelectronics; Electronics manufacturing; Fiber optics / optical communications
Business type: Manufacturer (contract assembly and test); Importer / buyer
Products handled: Optical transceivers (800G/1.6T), co-packaged optics engines, photonics packaging and test services
Sourcing categories: Electronic components &amp; PCBA; Precision machined parts; Fiber optic components &amp; cable assemblies; Test fixtures &amp; equipment; Cleanroom consumables
Target markets: AI data center supply chain — U.S. optical module vendors and hyperscale operators
Employees: 1-5
Website: www,layeready.com
Contact: Ken Patel, Founder</t>
        </is>
      </c>
      <c r="E145" t="inlineStr">
        <is>
          <t>28-07-2026</t>
        </is>
      </c>
      <c r="F145" t="inlineStr">
        <is>
          <t>Newark</t>
        </is>
      </c>
      <c r="G145" t="inlineStr">
        <is>
          <t>Delaware</t>
        </is>
      </c>
      <c r="H145" t="inlineStr">
        <is>
          <t>Newark, Delaware, United States</t>
        </is>
      </c>
      <c r="I145" t="n">
        <v>0</v>
      </c>
      <c r="J145" t="n">
        <v>0</v>
      </c>
      <c r="K145" t="inlineStr">
        <is>
          <t>Information Technology (IT &amp; ITES) Services</t>
        </is>
      </c>
      <c r="L145" t="n">
        <v>81</v>
      </c>
      <c r="M145" t="n">
        <v>0</v>
      </c>
    </row>
    <row r="146">
      <c r="A146" t="inlineStr">
        <is>
          <t>ae3575b7-4500-4839-9cfe-710d1ccc9f07</t>
        </is>
      </c>
      <c r="B146" t="inlineStr">
        <is>
          <t>OATSY LLC</t>
        </is>
      </c>
      <c r="D146" t="inlineStr">
        <is>
          <t>33-4683062</t>
        </is>
      </c>
      <c r="E146" t="inlineStr">
        <is>
          <t>27-07-2026</t>
        </is>
      </c>
      <c r="F146" t="inlineStr">
        <is>
          <t>Bend</t>
        </is>
      </c>
      <c r="G146" t="inlineStr">
        <is>
          <t>Washington</t>
        </is>
      </c>
      <c r="H146" t="inlineStr">
        <is>
          <t>Bend, Washington, United States</t>
        </is>
      </c>
      <c r="I146" t="n">
        <v>0</v>
      </c>
      <c r="J146" t="n">
        <v>0</v>
      </c>
      <c r="K146" t="inlineStr">
        <is>
          <t>Food Products</t>
        </is>
      </c>
      <c r="L146" t="n">
        <v>75</v>
      </c>
      <c r="M146" t="n">
        <v>0</v>
      </c>
    </row>
    <row r="147">
      <c r="A147" t="inlineStr">
        <is>
          <t>3093cb4c-fd45-4f34-a5c7-55e921ccedf3</t>
        </is>
      </c>
      <c r="B147" t="inlineStr">
        <is>
          <t>KALORAMA SOLUTIONS</t>
        </is>
      </c>
      <c r="D147" t="inlineStr">
        <is>
          <t>42-3367645</t>
        </is>
      </c>
      <c r="E147" t="inlineStr">
        <is>
          <t>26-07-2026</t>
        </is>
      </c>
      <c r="F147" t="inlineStr">
        <is>
          <t>Washington</t>
        </is>
      </c>
      <c r="G147" t="inlineStr">
        <is>
          <t>District of Columbia</t>
        </is>
      </c>
      <c r="H147" t="inlineStr">
        <is>
          <t>Washington, District of Columbia, United States</t>
        </is>
      </c>
      <c r="I147" t="n">
        <v>0</v>
      </c>
      <c r="J147" t="n">
        <v>0</v>
      </c>
      <c r="K147" t="inlineStr">
        <is>
          <t>General Trading</t>
        </is>
      </c>
      <c r="L147" t="n">
        <v>73</v>
      </c>
      <c r="M147" t="n">
        <v>0</v>
      </c>
    </row>
    <row r="148">
      <c r="A148" t="inlineStr">
        <is>
          <t>146c3136-bcfe-4a28-b4f1-f2fed64a0b9a</t>
        </is>
      </c>
      <c r="B148" t="inlineStr">
        <is>
          <t>Quadrant Technologies LLC</t>
        </is>
      </c>
      <c r="D148" t="inlineStr">
        <is>
          <t>30-0226524</t>
        </is>
      </c>
      <c r="E148" t="inlineStr">
        <is>
          <t>24-07-2026</t>
        </is>
      </c>
      <c r="F148" t="inlineStr">
        <is>
          <t>Redmond</t>
        </is>
      </c>
      <c r="G148" t="inlineStr">
        <is>
          <t>Washington</t>
        </is>
      </c>
      <c r="H148" t="inlineStr">
        <is>
          <t>Redmond, Washington, United States</t>
        </is>
      </c>
      <c r="I148" t="n">
        <v>0</v>
      </c>
      <c r="J148" t="n">
        <v>0</v>
      </c>
      <c r="K148" t="inlineStr">
        <is>
          <t>Information Technology (IT &amp; ITES) Services</t>
        </is>
      </c>
      <c r="L148" t="n">
        <v>75</v>
      </c>
      <c r="M148" t="n">
        <v>0</v>
      </c>
    </row>
    <row r="149">
      <c r="A149" t="inlineStr">
        <is>
          <t>ae952bba-1bb2-47cd-b561-120baa461266</t>
        </is>
      </c>
      <c r="B149" t="inlineStr">
        <is>
          <t>KANAKA-COLLECTIONS</t>
        </is>
      </c>
      <c r="D149" t="inlineStr">
        <is>
          <t>33-3982728</t>
        </is>
      </c>
      <c r="E149" t="inlineStr">
        <is>
          <t>23-07-2026</t>
        </is>
      </c>
      <c r="F149" t="inlineStr">
        <is>
          <t>Milford</t>
        </is>
      </c>
      <c r="G149" t="inlineStr">
        <is>
          <t>Connecticut</t>
        </is>
      </c>
      <c r="H149" t="inlineStr">
        <is>
          <t>Milford, Connecticut, United States</t>
        </is>
      </c>
      <c r="I149" t="n">
        <v>0</v>
      </c>
      <c r="J149" t="n">
        <v>0</v>
      </c>
      <c r="K149" t="inlineStr">
        <is>
          <t>Textile &amp; Apparel Products</t>
        </is>
      </c>
      <c r="L149" t="n">
        <v>75</v>
      </c>
      <c r="M149" t="n">
        <v>0</v>
      </c>
    </row>
    <row r="150">
      <c r="A150" t="inlineStr">
        <is>
          <t>ee37d477-9fc1-4d00-82c8-664762f5ab2a</t>
        </is>
      </c>
      <c r="B150" t="inlineStr">
        <is>
          <t>BRAHMAPUTRA TOURS INC</t>
        </is>
      </c>
      <c r="D150" t="inlineStr">
        <is>
          <t>39-3524671</t>
        </is>
      </c>
      <c r="E150" t="inlineStr">
        <is>
          <t>21-07-2026</t>
        </is>
      </c>
      <c r="F150" t="inlineStr">
        <is>
          <t>Winchester</t>
        </is>
      </c>
      <c r="G150" t="inlineStr">
        <is>
          <t>Massachusetts</t>
        </is>
      </c>
      <c r="H150" t="inlineStr">
        <is>
          <t>Winchester, Massachusetts, United States</t>
        </is>
      </c>
      <c r="I150" t="n">
        <v>0</v>
      </c>
      <c r="J150" t="n">
        <v>0</v>
      </c>
      <c r="K150" t="inlineStr">
        <is>
          <t>Tourism and Hospitality Services</t>
        </is>
      </c>
      <c r="L150" t="n">
        <v>81</v>
      </c>
      <c r="M150" t="n">
        <v>0</v>
      </c>
      <c r="N150" t="inlineStr">
        <is>
          <t>http://indiausatrade.mea.gov.in/api/public/image/stream?key=profile-logos%2F20260722T111741Z-201037-a0f6d356-logo%20blue%20small-cropped.png</t>
        </is>
      </c>
    </row>
    <row r="151">
      <c r="A151" t="inlineStr">
        <is>
          <t>e2ee9ecb-1d70-483f-9875-4fa56cfbe308</t>
        </is>
      </c>
      <c r="B151" t="inlineStr">
        <is>
          <t>AKSHAYA VIKAS ENTERPRISES LLC</t>
        </is>
      </c>
      <c r="D151" t="inlineStr">
        <is>
          <t>88-4015483</t>
        </is>
      </c>
      <c r="E151" t="inlineStr">
        <is>
          <t>20-07-2026</t>
        </is>
      </c>
      <c r="F151" t="inlineStr">
        <is>
          <t>Chantilly</t>
        </is>
      </c>
      <c r="G151" t="inlineStr">
        <is>
          <t>Virginia</t>
        </is>
      </c>
      <c r="H151" t="inlineStr">
        <is>
          <t>Chantilly, Virginia, United States</t>
        </is>
      </c>
      <c r="I151" t="n">
        <v>0</v>
      </c>
      <c r="J151" t="n">
        <v>0</v>
      </c>
      <c r="K151" t="inlineStr">
        <is>
          <t>Accounting, Bookkeeping and Consultancy Services</t>
        </is>
      </c>
      <c r="L151" t="n">
        <v>73</v>
      </c>
      <c r="M151" t="n">
        <v>0</v>
      </c>
    </row>
    <row r="152">
      <c r="A152" t="inlineStr">
        <is>
          <t>d5b4dc4e-33f2-408a-967f-02a5d291f613</t>
        </is>
      </c>
      <c r="B152" t="inlineStr">
        <is>
          <t>GALACTIC ENTERPRISES</t>
        </is>
      </c>
      <c r="D152" t="inlineStr">
        <is>
          <t>88-4226922</t>
        </is>
      </c>
      <c r="E152" t="inlineStr">
        <is>
          <t>18-07-2026</t>
        </is>
      </c>
      <c r="F152" t="inlineStr">
        <is>
          <t>Glen Allen</t>
        </is>
      </c>
      <c r="G152" t="inlineStr">
        <is>
          <t>Virginia</t>
        </is>
      </c>
      <c r="H152" t="inlineStr">
        <is>
          <t>Glen Allen, Virginia, United States</t>
        </is>
      </c>
      <c r="I152" t="n">
        <v>0</v>
      </c>
      <c r="J152" t="n">
        <v>0</v>
      </c>
      <c r="K152" t="inlineStr">
        <is>
          <t>Others (Goods)</t>
        </is>
      </c>
      <c r="L152" t="n">
        <v>89</v>
      </c>
      <c r="M152" t="n">
        <v>0</v>
      </c>
      <c r="N152" t="inlineStr">
        <is>
          <t>http://indiausatrade.mea.gov.in/api/public/image/stream?key=profile-logos%2F20260803T162001Z-997295-6a2e14b6-0FD55294-D7A0-4105-8357-BF669EA9BCE9-cropped.png</t>
        </is>
      </c>
    </row>
    <row r="153">
      <c r="A153" t="inlineStr">
        <is>
          <t>b47af8ec-3f73-47ff-b8d2-0cdfe1398213</t>
        </is>
      </c>
      <c r="B153" t="inlineStr">
        <is>
          <t>ANITAS NATURAL KITCHEN LLC</t>
        </is>
      </c>
      <c r="D153" t="inlineStr">
        <is>
          <t>83-2910452</t>
        </is>
      </c>
      <c r="E153" t="inlineStr">
        <is>
          <t>16-07-2026</t>
        </is>
      </c>
      <c r="F153" t="inlineStr">
        <is>
          <t>Cresskill</t>
        </is>
      </c>
      <c r="G153" t="inlineStr">
        <is>
          <t>New Jersey</t>
        </is>
      </c>
      <c r="H153" t="inlineStr">
        <is>
          <t>Cresskill, New Jersey, United States</t>
        </is>
      </c>
      <c r="I153" t="n">
        <v>0</v>
      </c>
      <c r="J153" t="n">
        <v>0</v>
      </c>
      <c r="K153" t="inlineStr">
        <is>
          <t>Food Products</t>
        </is>
      </c>
      <c r="L153" t="n">
        <v>81</v>
      </c>
      <c r="M153" t="n">
        <v>0</v>
      </c>
      <c r="N153" t="inlineStr">
        <is>
          <t>http://indiausatrade.mea.gov.in/api/public/image/stream?key=profile-logos%2F20260716T151553Z-695672-b3716f17-598823370_17993029952903448_4715592245537140_n-cropped.png</t>
        </is>
      </c>
    </row>
    <row r="154">
      <c r="A154" t="inlineStr">
        <is>
          <t>4a34d465-7d00-4449-946d-ce143f47784d</t>
        </is>
      </c>
      <c r="B154" t="inlineStr">
        <is>
          <t>All Equipment Corp.</t>
        </is>
      </c>
      <c r="D154" t="inlineStr">
        <is>
          <t>66-0948145</t>
        </is>
      </c>
      <c r="E154" t="inlineStr">
        <is>
          <t>16-07-2026</t>
        </is>
      </c>
      <c r="F154" t="inlineStr">
        <is>
          <t>Yauco</t>
        </is>
      </c>
      <c r="G154" t="inlineStr">
        <is>
          <t>Puerto Rico</t>
        </is>
      </c>
      <c r="H154" t="inlineStr">
        <is>
          <t>Yauco, Puerto Rico, United States</t>
        </is>
      </c>
      <c r="I154" t="n">
        <v>0</v>
      </c>
      <c r="J154" t="n">
        <v>0</v>
      </c>
      <c r="K154" t="inlineStr">
        <is>
          <t>Mechanical and Electrical Equipments</t>
        </is>
      </c>
      <c r="L154" t="n">
        <v>78</v>
      </c>
      <c r="M154" t="n">
        <v>0</v>
      </c>
      <c r="N154" t="inlineStr">
        <is>
          <t>http://indiausatrade.mea.gov.in/api/public/image/stream?key=profile-logos%2F20260720T140317Z-318298-6a07c5ac-1000142538-cropped.png</t>
        </is>
      </c>
    </row>
    <row r="155">
      <c r="A155" t="inlineStr">
        <is>
          <t>0553d369-6eb4-4cf5-aa66-ad94812d7d9c</t>
        </is>
      </c>
      <c r="B155" t="inlineStr">
        <is>
          <t>PINAKA FOODS INCORPORATED</t>
        </is>
      </c>
      <c r="D155" t="inlineStr">
        <is>
          <t>81-2618474</t>
        </is>
      </c>
      <c r="E155" t="inlineStr">
        <is>
          <t>15-07-2026</t>
        </is>
      </c>
      <c r="F155" t="inlineStr">
        <is>
          <t>Piscataway</t>
        </is>
      </c>
      <c r="G155" t="inlineStr">
        <is>
          <t>New Jersey</t>
        </is>
      </c>
      <c r="H155" t="inlineStr">
        <is>
          <t>Piscataway, New Jersey, United States</t>
        </is>
      </c>
      <c r="I155" t="n">
        <v>0</v>
      </c>
      <c r="J155" t="n">
        <v>0</v>
      </c>
      <c r="K155" t="inlineStr">
        <is>
          <t>Food Products</t>
        </is>
      </c>
      <c r="L155" t="n">
        <v>75</v>
      </c>
      <c r="M155" t="n">
        <v>0</v>
      </c>
    </row>
    <row r="156">
      <c r="A156" t="inlineStr">
        <is>
          <t>89bfb5dd-5da7-4ed3-b681-2cc0b4e7d10d</t>
        </is>
      </c>
      <c r="B156" t="inlineStr">
        <is>
          <t>YOOKTI INC</t>
        </is>
      </c>
      <c r="D156" t="inlineStr">
        <is>
          <t>41-3678406</t>
        </is>
      </c>
      <c r="E156" t="inlineStr">
        <is>
          <t>14-07-2026</t>
        </is>
      </c>
      <c r="F156" t="inlineStr">
        <is>
          <t>Frisco</t>
        </is>
      </c>
      <c r="G156" t="inlineStr">
        <is>
          <t>Texas</t>
        </is>
      </c>
      <c r="H156" t="inlineStr">
        <is>
          <t>Frisco, Texas, United States</t>
        </is>
      </c>
      <c r="I156" t="n">
        <v>0</v>
      </c>
      <c r="J156" t="n">
        <v>0</v>
      </c>
      <c r="K156" t="inlineStr">
        <is>
          <t>Advertising Services</t>
        </is>
      </c>
      <c r="L156" t="n">
        <v>75</v>
      </c>
      <c r="M156" t="n">
        <v>0</v>
      </c>
    </row>
    <row r="157">
      <c r="A157" t="inlineStr">
        <is>
          <t>1d1f8db7-2ccf-4985-a87a-9eea9b5fe498</t>
        </is>
      </c>
      <c r="B157" t="inlineStr">
        <is>
          <t>MANNA FOODS LLC</t>
        </is>
      </c>
      <c r="D157" t="inlineStr">
        <is>
          <t>39-2125804</t>
        </is>
      </c>
      <c r="E157" t="inlineStr">
        <is>
          <t>13-07-2026</t>
        </is>
      </c>
      <c r="F157" t="inlineStr">
        <is>
          <t>Springfield</t>
        </is>
      </c>
      <c r="G157" t="inlineStr">
        <is>
          <t>Virginia</t>
        </is>
      </c>
      <c r="H157" t="inlineStr">
        <is>
          <t>Springfield, Virginia, United States</t>
        </is>
      </c>
      <c r="I157" t="n">
        <v>0</v>
      </c>
      <c r="J157" t="n">
        <v>0</v>
      </c>
      <c r="K157" t="inlineStr">
        <is>
          <t>Food Products</t>
        </is>
      </c>
      <c r="L157" t="n">
        <v>75</v>
      </c>
      <c r="M157" t="n">
        <v>0</v>
      </c>
    </row>
    <row r="158">
      <c r="A158" t="inlineStr">
        <is>
          <t>edf786b3-82a5-421d-862f-72419891f0de</t>
        </is>
      </c>
      <c r="B158" t="inlineStr">
        <is>
          <t>PERSEVERANCE APPLIED SCIENCES LLC</t>
        </is>
      </c>
      <c r="D158" t="inlineStr">
        <is>
          <t>41-3449829</t>
        </is>
      </c>
      <c r="E158" t="inlineStr">
        <is>
          <t>10-07-2026</t>
        </is>
      </c>
      <c r="F158" t="inlineStr">
        <is>
          <t>Tracy</t>
        </is>
      </c>
      <c r="G158" t="inlineStr">
        <is>
          <t>California</t>
        </is>
      </c>
      <c r="H158" t="inlineStr">
        <is>
          <t>Tracy, California, United States</t>
        </is>
      </c>
      <c r="I158" t="n">
        <v>0</v>
      </c>
      <c r="J158" t="n">
        <v>0</v>
      </c>
      <c r="K158" t="inlineStr">
        <is>
          <t>Engineering Products</t>
        </is>
      </c>
      <c r="L158" t="n">
        <v>73</v>
      </c>
      <c r="M158" t="n">
        <v>0</v>
      </c>
    </row>
    <row r="159">
      <c r="A159" t="inlineStr">
        <is>
          <t>d08f7c1a-2d6e-457b-ad3e-540b15569f4d</t>
        </is>
      </c>
      <c r="B159" t="inlineStr">
        <is>
          <t>DURGA MARKETING LLC</t>
        </is>
      </c>
      <c r="D159" t="inlineStr">
        <is>
          <t>33-2025911</t>
        </is>
      </c>
      <c r="E159" t="inlineStr">
        <is>
          <t>08-07-2026</t>
        </is>
      </c>
      <c r="F159" t="inlineStr">
        <is>
          <t>Iselin</t>
        </is>
      </c>
      <c r="G159" t="inlineStr">
        <is>
          <t>New Jersey</t>
        </is>
      </c>
      <c r="H159" t="inlineStr">
        <is>
          <t>Iselin, New Jersey, United States</t>
        </is>
      </c>
      <c r="I159" t="n">
        <v>0</v>
      </c>
      <c r="J159" t="n">
        <v>0</v>
      </c>
      <c r="K159" t="inlineStr">
        <is>
          <t>Agricultural or Allied Products</t>
        </is>
      </c>
      <c r="L159" t="n">
        <v>73</v>
      </c>
      <c r="M159" t="n">
        <v>0</v>
      </c>
    </row>
    <row r="160">
      <c r="A160" t="inlineStr">
        <is>
          <t>20f55e8a-be29-48cd-a525-fb9f8878cc92</t>
        </is>
      </c>
      <c r="B160" t="inlineStr">
        <is>
          <t>CATION CONSULTANCY</t>
        </is>
      </c>
      <c r="D160" t="inlineStr">
        <is>
          <t>92-3985603</t>
        </is>
      </c>
      <c r="E160" t="inlineStr">
        <is>
          <t>07-07-2026</t>
        </is>
      </c>
      <c r="F160" t="inlineStr">
        <is>
          <t>Willowmore Cedar Dr</t>
        </is>
      </c>
      <c r="G160" t="inlineStr">
        <is>
          <t>Florida</t>
        </is>
      </c>
      <c r="H160" t="inlineStr">
        <is>
          <t>Willowmore Cedar Dr, Florida, United States</t>
        </is>
      </c>
      <c r="I160" t="n">
        <v>0</v>
      </c>
      <c r="J160" t="n">
        <v>0</v>
      </c>
      <c r="K160" t="inlineStr">
        <is>
          <t>Gems and Jewellery Products</t>
        </is>
      </c>
      <c r="L160" t="n">
        <v>73</v>
      </c>
      <c r="M160" t="n">
        <v>0</v>
      </c>
    </row>
    <row r="161">
      <c r="A161" t="inlineStr">
        <is>
          <t>c21caac8-3ef5-4e94-96fa-9f84283f142b</t>
        </is>
      </c>
      <c r="B161" t="inlineStr">
        <is>
          <t>TLABS LLC</t>
        </is>
      </c>
      <c r="C161" t="inlineStr">
        <is>
          <t>We are a USA-based sourcing and distribution company actively seeking reliable exporters, manufacturers, and suppliers from around the world.
Our focus is on building long-term partnerships with trusted exporters who can provide quality products, competitive pricing, consistent supply, and professional business practices. We are interested in establishing direct relationships with manufacturers and export companies for wholesale, private label, and distribution opportunities within the United States market.
If you are an exporter looking to expand your products into the U.S. market, we welcome the opportunity to discuss potential business collaboration.</t>
        </is>
      </c>
      <c r="D161" t="inlineStr">
        <is>
          <t>88-2153596</t>
        </is>
      </c>
      <c r="E161" t="inlineStr">
        <is>
          <t>2019</t>
        </is>
      </c>
      <c r="F161" t="inlineStr">
        <is>
          <t>Chesterfield</t>
        </is>
      </c>
      <c r="G161" t="inlineStr">
        <is>
          <t>Missouri</t>
        </is>
      </c>
      <c r="H161" t="inlineStr">
        <is>
          <t>Chesterfield, Missouri, United States</t>
        </is>
      </c>
      <c r="I161" t="n">
        <v>0</v>
      </c>
      <c r="J161" t="n">
        <v>0</v>
      </c>
      <c r="K161" t="inlineStr">
        <is>
          <t>Information Technology (IT &amp; ITES) Services</t>
        </is>
      </c>
      <c r="L161" t="n">
        <v>89</v>
      </c>
      <c r="M161" t="n">
        <v>0</v>
      </c>
      <c r="N161" t="inlineStr">
        <is>
          <t>http://indiausatrade.mea.gov.in/api/public/image/stream?key=profile-logos%2F20260706T183055Z-908807-a2a6f09f-IMG_8266-cropped.png</t>
        </is>
      </c>
    </row>
    <row r="162">
      <c r="A162" t="inlineStr">
        <is>
          <t>eb77f3d3-7d67-491d-b4df-446d682c9093</t>
        </is>
      </c>
      <c r="B162" t="inlineStr">
        <is>
          <t>AUSTEREX INC</t>
        </is>
      </c>
      <c r="D162" t="inlineStr">
        <is>
          <t>35-2925513</t>
        </is>
      </c>
      <c r="E162" t="inlineStr">
        <is>
          <t>03-07-2026</t>
        </is>
      </c>
      <c r="F162" t="inlineStr">
        <is>
          <t>Sheridan</t>
        </is>
      </c>
      <c r="G162" t="inlineStr">
        <is>
          <t>Wyoming</t>
        </is>
      </c>
      <c r="H162" t="inlineStr">
        <is>
          <t>Sheridan, Wyoming, United States</t>
        </is>
      </c>
      <c r="I162" t="n">
        <v>0</v>
      </c>
      <c r="J162" t="n">
        <v>0</v>
      </c>
      <c r="K162" t="inlineStr">
        <is>
          <t>Textile &amp; Apparel Products</t>
        </is>
      </c>
      <c r="L162" t="n">
        <v>73</v>
      </c>
      <c r="M162" t="n">
        <v>0</v>
      </c>
    </row>
    <row r="163">
      <c r="A163" t="inlineStr">
        <is>
          <t>00334b99-0e37-412d-924c-2d2608f34262</t>
        </is>
      </c>
      <c r="B163" t="inlineStr">
        <is>
          <t>SUN &amp; MOON RITUALS LLC</t>
        </is>
      </c>
      <c r="E163" t="inlineStr">
        <is>
          <t>01-07-2026</t>
        </is>
      </c>
      <c r="F163" t="inlineStr">
        <is>
          <t>Mount Dora</t>
        </is>
      </c>
      <c r="G163" t="inlineStr">
        <is>
          <t>Florida</t>
        </is>
      </c>
      <c r="H163" t="inlineStr">
        <is>
          <t>Mount Dora, Florida, United States</t>
        </is>
      </c>
      <c r="I163" t="n">
        <v>0</v>
      </c>
      <c r="J163" t="n">
        <v>0</v>
      </c>
      <c r="K163" t="inlineStr">
        <is>
          <t>Food Products</t>
        </is>
      </c>
      <c r="L163" t="n">
        <v>81</v>
      </c>
      <c r="M163" t="n">
        <v>0</v>
      </c>
      <c r="N163" t="inlineStr">
        <is>
          <t>http://indiausatrade.mea.gov.in/api/public/image/stream?key=profile-logos%2F20260727T150930Z-310373-303bb07b-ChatGPT%20Image%20Jul%201%2C%202026%2C%2009_42_38%20PM-cropped.png</t>
        </is>
      </c>
    </row>
    <row r="164">
      <c r="A164" t="inlineStr">
        <is>
          <t>69a06d0c-da0b-404a-b95f-63ece0c1fa01</t>
        </is>
      </c>
      <c r="B164" t="inlineStr">
        <is>
          <t>OREGREY LLC</t>
        </is>
      </c>
      <c r="D164" t="inlineStr">
        <is>
          <t>42-3179536</t>
        </is>
      </c>
      <c r="E164" t="inlineStr">
        <is>
          <t>30-06-2026</t>
        </is>
      </c>
      <c r="F164" t="inlineStr">
        <is>
          <t>Portland</t>
        </is>
      </c>
      <c r="G164" t="inlineStr">
        <is>
          <t>Oregon</t>
        </is>
      </c>
      <c r="H164" t="inlineStr">
        <is>
          <t>Portland, Oregon, United States</t>
        </is>
      </c>
      <c r="I164" t="n">
        <v>0</v>
      </c>
      <c r="J164" t="n">
        <v>0</v>
      </c>
      <c r="K164" t="inlineStr">
        <is>
          <t>Mineral and Petrochemical Products</t>
        </is>
      </c>
      <c r="L164" t="n">
        <v>73</v>
      </c>
      <c r="M164" t="n">
        <v>0</v>
      </c>
    </row>
    <row r="165">
      <c r="A165" t="inlineStr">
        <is>
          <t>4a3403d8-025e-43e0-b643-cd519fbc9534</t>
        </is>
      </c>
      <c r="B165" t="inlineStr">
        <is>
          <t>TRIDEVAYUR INC</t>
        </is>
      </c>
      <c r="D165" t="inlineStr">
        <is>
          <t>39-3615875</t>
        </is>
      </c>
      <c r="E165" t="inlineStr">
        <is>
          <t>30-06-2026</t>
        </is>
      </c>
      <c r="F165" t="inlineStr">
        <is>
          <t>Columbus</t>
        </is>
      </c>
      <c r="G165" t="inlineStr">
        <is>
          <t>Georgia</t>
        </is>
      </c>
      <c r="H165" t="inlineStr">
        <is>
          <t>Columbus, Georgia, United States</t>
        </is>
      </c>
      <c r="I165" t="n">
        <v>0</v>
      </c>
      <c r="J165" t="n">
        <v>0</v>
      </c>
      <c r="K165" t="inlineStr">
        <is>
          <t>Miscellaneous Products</t>
        </is>
      </c>
      <c r="L165" t="n">
        <v>73</v>
      </c>
      <c r="M165" t="n">
        <v>0</v>
      </c>
    </row>
    <row r="166">
      <c r="A166" t="inlineStr">
        <is>
          <t>dbf8fa58-48d5-4f84-b73e-923fab4f9644</t>
        </is>
      </c>
      <c r="B166" t="inlineStr">
        <is>
          <t>Valmark Energy LLC</t>
        </is>
      </c>
      <c r="D166" t="inlineStr">
        <is>
          <t>32-0719480</t>
        </is>
      </c>
      <c r="E166" t="inlineStr">
        <is>
          <t>29-06-2026</t>
        </is>
      </c>
      <c r="F166" t="inlineStr">
        <is>
          <t>Katy</t>
        </is>
      </c>
      <c r="G166" t="inlineStr">
        <is>
          <t>Texas</t>
        </is>
      </c>
      <c r="H166" t="inlineStr">
        <is>
          <t>Katy, Texas, United States</t>
        </is>
      </c>
      <c r="I166" t="n">
        <v>0</v>
      </c>
      <c r="J166" t="n">
        <v>0</v>
      </c>
      <c r="K166" t="inlineStr">
        <is>
          <t>Engineering Products</t>
        </is>
      </c>
      <c r="L166" t="n">
        <v>75</v>
      </c>
      <c r="M166" t="n">
        <v>0</v>
      </c>
    </row>
    <row r="167">
      <c r="A167" t="inlineStr">
        <is>
          <t>ba540fbe-384a-4c31-bd7b-be8160b06737</t>
        </is>
      </c>
      <c r="B167" t="inlineStr">
        <is>
          <t>ARRA GLOBAL LLC</t>
        </is>
      </c>
      <c r="C167" t="inlineStr">
        <is>
          <t>ARRA Global was founded to bring American buyers a more direct route to world-class apparel manufacturing — without giving up the responsiveness of a domestic point of contact.</t>
        </is>
      </c>
      <c r="D167" t="inlineStr">
        <is>
          <t>42-1796676</t>
        </is>
      </c>
      <c r="E167" t="inlineStr">
        <is>
          <t>26-06-2026</t>
        </is>
      </c>
      <c r="F167" t="inlineStr">
        <is>
          <t>Mountain House</t>
        </is>
      </c>
      <c r="G167" t="inlineStr">
        <is>
          <t>California</t>
        </is>
      </c>
      <c r="H167" t="inlineStr">
        <is>
          <t>Mountain House, California, United States</t>
        </is>
      </c>
      <c r="I167" t="n">
        <v>0</v>
      </c>
      <c r="J167" t="n">
        <v>0</v>
      </c>
      <c r="K167" t="inlineStr">
        <is>
          <t>Textile &amp; Apparel Products</t>
        </is>
      </c>
      <c r="L167" t="n">
        <v>84</v>
      </c>
      <c r="M167" t="n">
        <v>0</v>
      </c>
      <c r="N167" t="inlineStr">
        <is>
          <t>http://indiausatrade.mea.gov.in/api/public/image/stream?key=profile-logos%2F20260730T163620Z-268989-1c149a4c-Shrey%20png-cropped.png</t>
        </is>
      </c>
    </row>
    <row r="168">
      <c r="A168" t="inlineStr">
        <is>
          <t>39ddbaf9-8e1c-4263-b41d-60fab994c75c</t>
        </is>
      </c>
      <c r="B168" t="inlineStr">
        <is>
          <t>THIRUVIZHA LLC</t>
        </is>
      </c>
      <c r="D168" t="inlineStr">
        <is>
          <t>92-3747483</t>
        </is>
      </c>
      <c r="E168" t="inlineStr">
        <is>
          <t>26-06-2026</t>
        </is>
      </c>
      <c r="F168" t="inlineStr">
        <is>
          <t>Sunnyvale</t>
        </is>
      </c>
      <c r="G168" t="inlineStr">
        <is>
          <t>California</t>
        </is>
      </c>
      <c r="H168" t="inlineStr">
        <is>
          <t>Sunnyvale, California, United States</t>
        </is>
      </c>
      <c r="I168" t="n">
        <v>0</v>
      </c>
      <c r="J168" t="n">
        <v>0</v>
      </c>
      <c r="K168" t="inlineStr">
        <is>
          <t>Food Products</t>
        </is>
      </c>
      <c r="L168" t="n">
        <v>73</v>
      </c>
      <c r="M168" t="n">
        <v>0</v>
      </c>
    </row>
    <row r="169">
      <c r="A169" t="inlineStr">
        <is>
          <t>2ae62de7-6f97-48c3-9573-33b4e9d8e5d1</t>
        </is>
      </c>
      <c r="B169" t="inlineStr">
        <is>
          <t>LIDHI LLC</t>
        </is>
      </c>
      <c r="D169" t="inlineStr">
        <is>
          <t>39-4041221</t>
        </is>
      </c>
      <c r="E169" t="inlineStr">
        <is>
          <t>26-06-2026</t>
        </is>
      </c>
      <c r="F169" t="inlineStr">
        <is>
          <t>Belmont</t>
        </is>
      </c>
      <c r="G169" t="inlineStr">
        <is>
          <t>California</t>
        </is>
      </c>
      <c r="H169" t="inlineStr">
        <is>
          <t>Belmont, California, United States</t>
        </is>
      </c>
      <c r="I169" t="n">
        <v>0</v>
      </c>
      <c r="J169" t="n">
        <v>0</v>
      </c>
      <c r="K169" t="inlineStr">
        <is>
          <t>Textile &amp; Apparel Products</t>
        </is>
      </c>
      <c r="L169" t="n">
        <v>73</v>
      </c>
      <c r="M169" t="n">
        <v>0</v>
      </c>
    </row>
    <row r="170">
      <c r="A170" t="inlineStr">
        <is>
          <t>12f18062-29cd-43e9-818f-d2751d69699b</t>
        </is>
      </c>
      <c r="B170" t="inlineStr">
        <is>
          <t>ANYWORKS CRAFT CO</t>
        </is>
      </c>
      <c r="C170" t="inlineStr">
        <is>
          <t>At AnyWorks Craft Co., we provide professional-grade laser engraving and custom fabrication services tailored to meet the needs of businesses and high-volume retail clients alike. Utilizing advanced laser technology and an engineering-driven "zero-error" mindset, we specialize in high-fidelity branding across a diverse range of materials, including glass, wood, acrylic, certain plastics and metal. Our signature capability—specialized inner engraving—allows us to create stunning, permanent sub-surface designs within crystal and glass for premium awards and unique corporate gifts. Whether you require a single high-end prototype, industrial marking for technical components, or a bulk production run of 500+ pieces for an event or sports team, we deliver micron-level accuracy and perfect repeatability.</t>
        </is>
      </c>
      <c r="D170" t="inlineStr">
        <is>
          <t>41-4412397</t>
        </is>
      </c>
      <c r="E170" t="inlineStr">
        <is>
          <t>26-06-2026</t>
        </is>
      </c>
      <c r="F170" t="inlineStr">
        <is>
          <t>Flower Mound</t>
        </is>
      </c>
      <c r="G170" t="inlineStr">
        <is>
          <t>Texas</t>
        </is>
      </c>
      <c r="H170" t="inlineStr">
        <is>
          <t>Flower Mound, Texas, United States</t>
        </is>
      </c>
      <c r="I170" t="n">
        <v>0</v>
      </c>
      <c r="J170" t="n">
        <v>0</v>
      </c>
      <c r="K170" t="inlineStr">
        <is>
          <t>Miscellaneous Products</t>
        </is>
      </c>
      <c r="L170" t="n">
        <v>84</v>
      </c>
      <c r="M170" t="n">
        <v>0</v>
      </c>
      <c r="N170" t="inlineStr">
        <is>
          <t>http://indiausatrade.mea.gov.in/api/public/image/stream?key=profile-logos%2F20260706T180852Z-330058-a72210d3-1000054288-cropped.png</t>
        </is>
      </c>
    </row>
    <row r="171">
      <c r="A171" t="inlineStr">
        <is>
          <t>5df0ecd8-6986-4b15-b3cb-0c3deed8ffe3</t>
        </is>
      </c>
      <c r="B171" t="inlineStr">
        <is>
          <t>Eleven House Global LLC</t>
        </is>
      </c>
      <c r="D171" t="inlineStr">
        <is>
          <t>30-1488281</t>
        </is>
      </c>
      <c r="E171" t="inlineStr">
        <is>
          <t>24-06-2026</t>
        </is>
      </c>
      <c r="F171" t="inlineStr">
        <is>
          <t>Sheridan</t>
        </is>
      </c>
      <c r="G171" t="inlineStr">
        <is>
          <t>Wyoming</t>
        </is>
      </c>
      <c r="H171" t="inlineStr">
        <is>
          <t>Sheridan, Wyoming, United States</t>
        </is>
      </c>
      <c r="I171" t="n">
        <v>0</v>
      </c>
      <c r="J171" t="n">
        <v>0</v>
      </c>
      <c r="K171" t="inlineStr">
        <is>
          <t>Retail Trade Services</t>
        </is>
      </c>
      <c r="L171" t="n">
        <v>81</v>
      </c>
      <c r="M171" t="n">
        <v>0</v>
      </c>
      <c r="N171" t="inlineStr">
        <is>
          <t>http://indiausatrade.mea.gov.in/api/public/image/stream?key=profile-logos%2F20260721T060748Z-517791-cf6a9888-1000338328-cropped.png</t>
        </is>
      </c>
    </row>
    <row r="172">
      <c r="A172" t="inlineStr">
        <is>
          <t>11c82bac-00f2-436a-a932-586ecac77b3d</t>
        </is>
      </c>
      <c r="B172" t="inlineStr">
        <is>
          <t>MSN Pharmaceuticals Inc</t>
        </is>
      </c>
      <c r="D172" t="inlineStr">
        <is>
          <t>46-4327516</t>
        </is>
      </c>
      <c r="E172" t="inlineStr">
        <is>
          <t>22-06-2026</t>
        </is>
      </c>
      <c r="F172" t="inlineStr">
        <is>
          <t>Bridgewater</t>
        </is>
      </c>
      <c r="G172" t="inlineStr">
        <is>
          <t>New Jersey</t>
        </is>
      </c>
      <c r="H172" t="inlineStr">
        <is>
          <t>Bridgewater, New Jersey, United States</t>
        </is>
      </c>
      <c r="I172" t="n">
        <v>0</v>
      </c>
      <c r="J172" t="n">
        <v>0</v>
      </c>
      <c r="K172" t="inlineStr">
        <is>
          <t>Pharmaceutical Products</t>
        </is>
      </c>
      <c r="L172" t="n">
        <v>73</v>
      </c>
      <c r="M172" t="n">
        <v>0</v>
      </c>
    </row>
    <row r="173">
      <c r="A173" t="inlineStr">
        <is>
          <t>75b964fd-8d78-4558-a82b-7e3b936bc772</t>
        </is>
      </c>
      <c r="B173" t="inlineStr">
        <is>
          <t>Drashti Medical Solutions, LLC</t>
        </is>
      </c>
      <c r="D173" t="inlineStr">
        <is>
          <t>20-5987600</t>
        </is>
      </c>
      <c r="E173" t="inlineStr">
        <is>
          <t>21-06-2026</t>
        </is>
      </c>
      <c r="F173" t="inlineStr">
        <is>
          <t>Rockledge</t>
        </is>
      </c>
      <c r="G173" t="inlineStr">
        <is>
          <t>Florida</t>
        </is>
      </c>
      <c r="H173" t="inlineStr">
        <is>
          <t>Rockledge, Florida, United States</t>
        </is>
      </c>
      <c r="I173" t="n">
        <v>0</v>
      </c>
      <c r="J173" t="n">
        <v>0</v>
      </c>
      <c r="K173" t="inlineStr">
        <is>
          <t>Medical or Surgical Instruments</t>
        </is>
      </c>
      <c r="L173" t="n">
        <v>75</v>
      </c>
      <c r="M173" t="n">
        <v>0</v>
      </c>
    </row>
    <row r="174">
      <c r="A174" t="inlineStr">
        <is>
          <t>a365c059-ee90-49d5-9192-32887c896cfe</t>
        </is>
      </c>
      <c r="B174" t="inlineStr">
        <is>
          <t>AR4 Agro International LLC</t>
        </is>
      </c>
      <c r="D174" t="inlineStr">
        <is>
          <t>36-5011740</t>
        </is>
      </c>
      <c r="E174" t="inlineStr">
        <is>
          <t>20-06-2026</t>
        </is>
      </c>
      <c r="F174" t="inlineStr">
        <is>
          <t>Sheridan</t>
        </is>
      </c>
      <c r="G174" t="inlineStr">
        <is>
          <t>Wyoming</t>
        </is>
      </c>
      <c r="H174" t="inlineStr">
        <is>
          <t>Sheridan, Wyoming, United States</t>
        </is>
      </c>
      <c r="I174" t="n">
        <v>0</v>
      </c>
      <c r="J174" t="n">
        <v>0</v>
      </c>
      <c r="K174" t="inlineStr">
        <is>
          <t>Food Products</t>
        </is>
      </c>
      <c r="L174" t="n">
        <v>75</v>
      </c>
      <c r="M174" t="n">
        <v>0</v>
      </c>
    </row>
    <row r="175">
      <c r="A175" t="inlineStr">
        <is>
          <t>9be8bd5a-5355-4df3-8f90-b8ba6d7bd161</t>
        </is>
      </c>
      <c r="B175" t="inlineStr">
        <is>
          <t>BigWin</t>
        </is>
      </c>
      <c r="D175" t="inlineStr">
        <is>
          <t>88-0944496</t>
        </is>
      </c>
      <c r="E175" t="inlineStr">
        <is>
          <t>19-06-2026</t>
        </is>
      </c>
      <c r="F175" t="inlineStr">
        <is>
          <t>Holly Springs</t>
        </is>
      </c>
      <c r="G175" t="inlineStr">
        <is>
          <t>North Carolina</t>
        </is>
      </c>
      <c r="H175" t="inlineStr">
        <is>
          <t>Holly Springs, North Carolina, United States</t>
        </is>
      </c>
      <c r="I175" t="n">
        <v>0</v>
      </c>
      <c r="J175" t="n">
        <v>0</v>
      </c>
      <c r="K175" t="inlineStr">
        <is>
          <t>Food Products</t>
        </is>
      </c>
      <c r="L175" t="n">
        <v>73</v>
      </c>
      <c r="M175" t="n">
        <v>0</v>
      </c>
    </row>
    <row r="176">
      <c r="A176" t="inlineStr">
        <is>
          <t>3b086df0-3c36-4f9d-8cdb-e1c140d60242</t>
        </is>
      </c>
      <c r="B176" t="inlineStr">
        <is>
          <t>THREAD SOLUTION LLC</t>
        </is>
      </c>
      <c r="D176" t="inlineStr">
        <is>
          <t>85-4101147</t>
        </is>
      </c>
      <c r="E176" t="inlineStr">
        <is>
          <t>19-06-2026</t>
        </is>
      </c>
      <c r="F176" t="inlineStr">
        <is>
          <t>Allentown</t>
        </is>
      </c>
      <c r="G176" t="inlineStr">
        <is>
          <t>Pennsylvania</t>
        </is>
      </c>
      <c r="H176" t="inlineStr">
        <is>
          <t>Allentown, Pennsylvania, United States</t>
        </is>
      </c>
      <c r="I176" t="n">
        <v>0</v>
      </c>
      <c r="J176" t="n">
        <v>0</v>
      </c>
      <c r="K176" t="inlineStr">
        <is>
          <t>Textile &amp; Apparel Products</t>
        </is>
      </c>
      <c r="L176" t="n">
        <v>81</v>
      </c>
      <c r="M176" t="n">
        <v>0</v>
      </c>
      <c r="N176" t="inlineStr">
        <is>
          <t>http://indiausatrade.mea.gov.in/api/public/image/stream?key=profile-logos%2F20260619T133255Z-420797-ba7c799c-df7b776b-f2af-4902-bee7-caf83605dee2-cropped.png</t>
        </is>
      </c>
    </row>
    <row r="177">
      <c r="A177" t="inlineStr">
        <is>
          <t>4ab2aaa7-1c3a-4feb-831c-c3e9510fc3c0</t>
        </is>
      </c>
      <c r="B177" t="inlineStr">
        <is>
          <t>A3K LLC</t>
        </is>
      </c>
      <c r="D177" t="inlineStr">
        <is>
          <t>99-1411568</t>
        </is>
      </c>
      <c r="E177" t="inlineStr">
        <is>
          <t>18-06-2026</t>
        </is>
      </c>
      <c r="F177" t="inlineStr">
        <is>
          <t>Bonney Lake</t>
        </is>
      </c>
      <c r="G177" t="inlineStr">
        <is>
          <t>Washington</t>
        </is>
      </c>
      <c r="H177" t="inlineStr">
        <is>
          <t>Bonney Lake, Washington, United States</t>
        </is>
      </c>
      <c r="I177" t="n">
        <v>0</v>
      </c>
      <c r="J177" t="n">
        <v>0</v>
      </c>
      <c r="K177" t="inlineStr">
        <is>
          <t>Others (Services)</t>
        </is>
      </c>
      <c r="L177" t="n">
        <v>73</v>
      </c>
      <c r="M177" t="n">
        <v>0</v>
      </c>
    </row>
    <row r="178">
      <c r="A178" t="inlineStr">
        <is>
          <t>02981263-e073-4f87-b6ec-322f938a46f3</t>
        </is>
      </c>
      <c r="B178" t="inlineStr">
        <is>
          <t>DrawingBoard Capital LLC</t>
        </is>
      </c>
      <c r="D178" t="inlineStr">
        <is>
          <t>99-2223523</t>
        </is>
      </c>
      <c r="E178" t="inlineStr">
        <is>
          <t>18-06-2026</t>
        </is>
      </c>
      <c r="F178" t="inlineStr">
        <is>
          <t>New York City</t>
        </is>
      </c>
      <c r="G178" t="inlineStr">
        <is>
          <t>New York</t>
        </is>
      </c>
      <c r="H178" t="inlineStr">
        <is>
          <t>New York City, New York, United States</t>
        </is>
      </c>
      <c r="I178" t="n">
        <v>0</v>
      </c>
      <c r="J178" t="n">
        <v>0</v>
      </c>
      <c r="K178" t="inlineStr">
        <is>
          <t>Consultancy Services</t>
        </is>
      </c>
      <c r="L178" t="n">
        <v>75</v>
      </c>
      <c r="M178" t="n">
        <v>0</v>
      </c>
    </row>
    <row r="179">
      <c r="A179" t="inlineStr">
        <is>
          <t>509fabb4-8275-491d-8888-8cc16a4b3049</t>
        </is>
      </c>
      <c r="B179" t="inlineStr">
        <is>
          <t>Seva Ltd</t>
        </is>
      </c>
      <c r="C179" t="inlineStr">
        <is>
          <t>Seva Ltd Certified Public Accountants is a U.S.-based CPA firm providing accounting, tax, payroll, sales tax, entity formation, and regulatory compliance services to businesses operating in the United States. We specialize in supporting Indian companies entering or expanding in the U.S. market, helping them navigate financial, tax, and compliance requirements efficiently. With teams in both the United States and India, we deliver practical, technology-driven solutions that enable businesses to focus on growth while remaining compliant with U.S. regulations.</t>
        </is>
      </c>
      <c r="D179" t="inlineStr">
        <is>
          <t>27-4055491</t>
        </is>
      </c>
      <c r="E179" t="inlineStr">
        <is>
          <t>2010</t>
        </is>
      </c>
      <c r="F179" t="inlineStr">
        <is>
          <t>Huntsville</t>
        </is>
      </c>
      <c r="G179" t="inlineStr">
        <is>
          <t>Alabama</t>
        </is>
      </c>
      <c r="H179" t="inlineStr">
        <is>
          <t>Huntsville, Alabama, United States</t>
        </is>
      </c>
      <c r="I179" t="n">
        <v>0</v>
      </c>
      <c r="J179" t="n">
        <v>0</v>
      </c>
      <c r="K179" t="inlineStr">
        <is>
          <t>Accounting, Bookkeeping and Consultancy Services</t>
        </is>
      </c>
      <c r="L179" t="n">
        <v>89</v>
      </c>
      <c r="M179" t="n">
        <v>0</v>
      </c>
      <c r="N179" t="inlineStr">
        <is>
          <t>http://indiausatrade.mea.gov.in/api/public/image/stream?key=profile-logos%2F20260618T110611Z-638972-afcb66a1-Seva-Logo-Circle-Website-cropped.png</t>
        </is>
      </c>
    </row>
    <row r="180">
      <c r="A180" t="inlineStr">
        <is>
          <t>a0fd49a7-bd56-4932-9bc2-c24651b72959</t>
        </is>
      </c>
      <c r="B180" t="inlineStr">
        <is>
          <t>Law Office of Libby Babu Varghese</t>
        </is>
      </c>
      <c r="C180" t="inlineStr">
        <is>
          <t>Intellectual Property Attorney. 
US Attorney. 
US Registered Patent Attorney. 
US Trademark Attorney.</t>
        </is>
      </c>
      <c r="D180" t="inlineStr">
        <is>
          <t>41-3143497</t>
        </is>
      </c>
      <c r="E180" t="inlineStr">
        <is>
          <t>18-06-2026</t>
        </is>
      </c>
      <c r="F180" t="inlineStr">
        <is>
          <t>New York City</t>
        </is>
      </c>
      <c r="G180" t="inlineStr">
        <is>
          <t>New York</t>
        </is>
      </c>
      <c r="H180" t="inlineStr">
        <is>
          <t>New York City, New York, United States</t>
        </is>
      </c>
      <c r="I180" t="n">
        <v>0</v>
      </c>
      <c r="J180" t="n">
        <v>0</v>
      </c>
      <c r="K180" t="inlineStr">
        <is>
          <t>Legal Services</t>
        </is>
      </c>
      <c r="L180" t="n">
        <v>84</v>
      </c>
      <c r="M180" t="n">
        <v>0</v>
      </c>
      <c r="N180" t="inlineStr">
        <is>
          <t>http://indiausatrade.mea.gov.in/api/public/image/stream?key=profile-logos%2F20260707T153842Z-124048-df620196-Screenshot%202026-07-07%20at%2011.38.18%C3%A2%C2%80%C2%AFAM-cropped.png</t>
        </is>
      </c>
    </row>
    <row r="181">
      <c r="A181" t="inlineStr">
        <is>
          <t>5f73f8d8-9754-4762-87b8-f8e53e819998</t>
        </is>
      </c>
      <c r="B181" t="inlineStr">
        <is>
          <t>Soum Company</t>
        </is>
      </c>
      <c r="D181" t="inlineStr">
        <is>
          <t>39-4817198</t>
        </is>
      </c>
      <c r="E181" t="inlineStr">
        <is>
          <t>18-06-2026</t>
        </is>
      </c>
      <c r="F181" t="inlineStr">
        <is>
          <t>San Antonio</t>
        </is>
      </c>
      <c r="G181" t="inlineStr">
        <is>
          <t>Texas</t>
        </is>
      </c>
      <c r="H181" t="inlineStr">
        <is>
          <t>San Antonio, Texas, United States</t>
        </is>
      </c>
      <c r="I181" t="n">
        <v>0</v>
      </c>
      <c r="J181" t="n">
        <v>0</v>
      </c>
      <c r="K181" t="inlineStr">
        <is>
          <t>Others (Goods)</t>
        </is>
      </c>
      <c r="L181" t="n">
        <v>73</v>
      </c>
      <c r="M181" t="n">
        <v>0</v>
      </c>
    </row>
    <row r="182">
      <c r="A182" t="inlineStr">
        <is>
          <t>8e03ad0b-0de1-49f0-8932-fe801ee36914</t>
        </is>
      </c>
      <c r="B182" t="inlineStr">
        <is>
          <t>Sumvid Solutions LLC</t>
        </is>
      </c>
      <c r="D182" t="inlineStr">
        <is>
          <t>87-1252718</t>
        </is>
      </c>
      <c r="E182" t="inlineStr">
        <is>
          <t>18-06-2026</t>
        </is>
      </c>
      <c r="F182" t="inlineStr">
        <is>
          <t>Frisco</t>
        </is>
      </c>
      <c r="G182" t="inlineStr">
        <is>
          <t>Texas</t>
        </is>
      </c>
      <c r="H182" t="inlineStr">
        <is>
          <t>Frisco, Texas, United States</t>
        </is>
      </c>
      <c r="I182" t="n">
        <v>0</v>
      </c>
      <c r="J182" t="n">
        <v>0</v>
      </c>
      <c r="K182" t="inlineStr">
        <is>
          <t>Information Technology (IT &amp; ITES) Services</t>
        </is>
      </c>
      <c r="L182" t="n">
        <v>81</v>
      </c>
      <c r="M182" t="n">
        <v>0</v>
      </c>
      <c r="N182" t="inlineStr">
        <is>
          <t>http://indiausatrade.mea.gov.in/api/public/image/stream?key=profile-logos%2F20260618T174852Z-458045-176cbfc3-sumvid-logo-cropped.png</t>
        </is>
      </c>
    </row>
    <row r="183">
      <c r="A183" t="inlineStr">
        <is>
          <t>aa9de1f6-fc88-429f-82a2-c7bd5ae7a359</t>
        </is>
      </c>
      <c r="B183" t="inlineStr">
        <is>
          <t>NORTHSTAR HOLDING LLC</t>
        </is>
      </c>
      <c r="D183" t="inlineStr">
        <is>
          <t>93-2758116</t>
        </is>
      </c>
      <c r="E183" t="inlineStr">
        <is>
          <t>18-06-2026</t>
        </is>
      </c>
      <c r="F183" t="inlineStr">
        <is>
          <t>Pewaukee</t>
        </is>
      </c>
      <c r="G183" t="inlineStr">
        <is>
          <t>Wisconsin</t>
        </is>
      </c>
      <c r="H183" t="inlineStr">
        <is>
          <t>Pewaukee, Wisconsin, United States</t>
        </is>
      </c>
      <c r="I183" t="n">
        <v>0</v>
      </c>
      <c r="J183" t="n">
        <v>0</v>
      </c>
      <c r="K183" t="inlineStr">
        <is>
          <t>Handicrafts</t>
        </is>
      </c>
      <c r="L183" t="n">
        <v>73</v>
      </c>
      <c r="M183" t="n">
        <v>0</v>
      </c>
    </row>
    <row r="184">
      <c r="A184" t="inlineStr">
        <is>
          <t>f3fd03b0-e7e2-4e90-bc6b-5600f3a58b6f</t>
        </is>
      </c>
      <c r="B184" t="inlineStr">
        <is>
          <t>Bharat Connects LLC</t>
        </is>
      </c>
      <c r="D184" t="inlineStr">
        <is>
          <t>42-3206666</t>
        </is>
      </c>
      <c r="E184" t="inlineStr">
        <is>
          <t>17-06-2026</t>
        </is>
      </c>
      <c r="F184" t="inlineStr">
        <is>
          <t>Raleigh</t>
        </is>
      </c>
      <c r="G184" t="inlineStr">
        <is>
          <t>North Carolina</t>
        </is>
      </c>
      <c r="H184" t="inlineStr">
        <is>
          <t>Raleigh, North Carolina, United States</t>
        </is>
      </c>
      <c r="I184" t="n">
        <v>0</v>
      </c>
      <c r="J184" t="n">
        <v>0</v>
      </c>
      <c r="K184" t="inlineStr">
        <is>
          <t>Others (Services)</t>
        </is>
      </c>
      <c r="L184" t="n">
        <v>75</v>
      </c>
      <c r="M184" t="n">
        <v>0</v>
      </c>
    </row>
    <row r="185">
      <c r="A185" t="inlineStr">
        <is>
          <t>069e4533-b59d-4d97-b881-b6afa1290a31</t>
        </is>
      </c>
      <c r="B185" t="inlineStr">
        <is>
          <t>Narthanashaala LLC</t>
        </is>
      </c>
      <c r="D185" t="inlineStr">
        <is>
          <t>87-3323127</t>
        </is>
      </c>
      <c r="E185" t="inlineStr">
        <is>
          <t>17-06-2026</t>
        </is>
      </c>
      <c r="F185" t="inlineStr">
        <is>
          <t>Woodinville</t>
        </is>
      </c>
      <c r="G185" t="inlineStr">
        <is>
          <t>Washington</t>
        </is>
      </c>
      <c r="H185" t="inlineStr">
        <is>
          <t>Woodinville, Washington, United States</t>
        </is>
      </c>
      <c r="I185" t="n">
        <v>0</v>
      </c>
      <c r="J185" t="n">
        <v>0</v>
      </c>
      <c r="K185" t="inlineStr">
        <is>
          <t>Education Services</t>
        </is>
      </c>
      <c r="L185" t="n">
        <v>73</v>
      </c>
      <c r="M185" t="n">
        <v>0</v>
      </c>
    </row>
    <row r="186">
      <c r="A186" t="inlineStr">
        <is>
          <t>e49296c3-d22f-4c06-beb1-da3a9088289e</t>
        </is>
      </c>
      <c r="B186" t="inlineStr">
        <is>
          <t>/disregarded entity name, if different from above</t>
        </is>
      </c>
      <c r="D186" t="inlineStr">
        <is>
          <t>33-1190363</t>
        </is>
      </c>
      <c r="E186" t="inlineStr">
        <is>
          <t>17-06-2026</t>
        </is>
      </c>
      <c r="F186" t="inlineStr">
        <is>
          <t>Redmond</t>
        </is>
      </c>
      <c r="G186" t="inlineStr">
        <is>
          <t>Washington</t>
        </is>
      </c>
      <c r="H186" t="inlineStr">
        <is>
          <t>Redmond, Washington, United States</t>
        </is>
      </c>
      <c r="I186" t="n">
        <v>0</v>
      </c>
      <c r="J186" t="n">
        <v>0</v>
      </c>
      <c r="K186" t="inlineStr">
        <is>
          <t>Information Technology (IT &amp; ITES) Services</t>
        </is>
      </c>
      <c r="L186" t="n">
        <v>73</v>
      </c>
      <c r="M186" t="n">
        <v>0</v>
      </c>
    </row>
    <row r="187">
      <c r="A187" t="inlineStr">
        <is>
          <t>a9c83ccd-4c66-46a6-a407-331d3be05dff</t>
        </is>
      </c>
      <c r="B187" t="inlineStr">
        <is>
          <t>Rootsie Pure LLC</t>
        </is>
      </c>
      <c r="D187" t="inlineStr">
        <is>
          <t>42-2977594</t>
        </is>
      </c>
      <c r="E187" t="inlineStr">
        <is>
          <t>17-06-2026</t>
        </is>
      </c>
      <c r="F187" t="inlineStr">
        <is>
          <t>City of Sammamish</t>
        </is>
      </c>
      <c r="G187" t="inlineStr">
        <is>
          <t>Washington</t>
        </is>
      </c>
      <c r="H187" t="inlineStr">
        <is>
          <t>City of Sammamish, Washington, United States</t>
        </is>
      </c>
      <c r="I187" t="n">
        <v>0</v>
      </c>
      <c r="J187" t="n">
        <v>0</v>
      </c>
      <c r="K187" t="inlineStr">
        <is>
          <t>Food Products</t>
        </is>
      </c>
      <c r="L187" t="n">
        <v>73</v>
      </c>
      <c r="M187" t="n">
        <v>0</v>
      </c>
    </row>
    <row r="188">
      <c r="A188" t="inlineStr">
        <is>
          <t>3c0f06f4-2b90-47b8-be3d-3dabfd61e3b8</t>
        </is>
      </c>
      <c r="B188" t="inlineStr">
        <is>
          <t>Blue Plate Foods LLC</t>
        </is>
      </c>
      <c r="D188" t="inlineStr">
        <is>
          <t>99-2252872</t>
        </is>
      </c>
      <c r="E188" t="inlineStr">
        <is>
          <t>14-06-2026</t>
        </is>
      </c>
      <c r="F188" t="inlineStr">
        <is>
          <t>Marlton</t>
        </is>
      </c>
      <c r="G188" t="inlineStr">
        <is>
          <t>New Jersey</t>
        </is>
      </c>
      <c r="H188" t="inlineStr">
        <is>
          <t>Marlton, New Jersey, United States</t>
        </is>
      </c>
      <c r="I188" t="n">
        <v>0</v>
      </c>
      <c r="J188" t="n">
        <v>0</v>
      </c>
      <c r="K188" t="inlineStr">
        <is>
          <t>Food Products</t>
        </is>
      </c>
      <c r="L188" t="n">
        <v>75</v>
      </c>
      <c r="M188" t="n">
        <v>0</v>
      </c>
    </row>
    <row r="189">
      <c r="A189" t="inlineStr">
        <is>
          <t>0f248fc3-7dc0-417c-b415-e73af94fd0d9</t>
        </is>
      </c>
      <c r="B189" t="inlineStr">
        <is>
          <t>Mapleleaf Global Enterprises Ltd</t>
        </is>
      </c>
      <c r="C189" t="inlineStr">
        <is>
          <t>MLG is a market leader trading in highest quality Essential goods, Home Furnishings, Textiles &amp; Consumer Products. 
We are one of the most prominent and successful ethnic Asian and Middle Eastern foods distributor in the Northern Hemisphere.</t>
        </is>
      </c>
      <c r="D189" t="inlineStr">
        <is>
          <t>37-1832773</t>
        </is>
      </c>
      <c r="E189" t="inlineStr">
        <is>
          <t>11-06-2026</t>
        </is>
      </c>
      <c r="F189" t="inlineStr">
        <is>
          <t>Allen</t>
        </is>
      </c>
      <c r="G189" t="inlineStr">
        <is>
          <t>Texas</t>
        </is>
      </c>
      <c r="H189" t="inlineStr">
        <is>
          <t>Allen, Texas, United States</t>
        </is>
      </c>
      <c r="I189" t="n">
        <v>0</v>
      </c>
      <c r="J189" t="n">
        <v>0</v>
      </c>
      <c r="K189" t="inlineStr">
        <is>
          <t>Food Products</t>
        </is>
      </c>
      <c r="L189" t="n">
        <v>84</v>
      </c>
      <c r="M189" t="n">
        <v>0</v>
      </c>
      <c r="N189" t="inlineStr">
        <is>
          <t>http://indiausatrade.mea.gov.in/api/public/image/stream?key=profile-logos%2F20260730T082420Z-809164-dd0f3491-Asset%206-1-cropped.png</t>
        </is>
      </c>
    </row>
    <row r="190">
      <c r="A190" t="inlineStr">
        <is>
          <t>ca3a0186-aaff-47f3-bc79-abe5debc4550</t>
        </is>
      </c>
      <c r="B190" t="inlineStr">
        <is>
          <t>KORA BUSINESS SOLUTIONS LLC</t>
        </is>
      </c>
      <c r="E190" t="inlineStr">
        <is>
          <t>10-06-2026</t>
        </is>
      </c>
      <c r="F190" t="inlineStr">
        <is>
          <t>Branchburg</t>
        </is>
      </c>
      <c r="G190" t="inlineStr">
        <is>
          <t>New Jersey</t>
        </is>
      </c>
      <c r="H190" t="inlineStr">
        <is>
          <t>Branchburg, New Jersey, United States</t>
        </is>
      </c>
      <c r="I190" t="n">
        <v>0</v>
      </c>
      <c r="J190" t="n">
        <v>0</v>
      </c>
      <c r="K190" t="inlineStr">
        <is>
          <t>Wholesale Trade Services</t>
        </is>
      </c>
      <c r="L190" t="n">
        <v>75</v>
      </c>
      <c r="M190" t="n">
        <v>0</v>
      </c>
    </row>
    <row r="191">
      <c r="A191" t="inlineStr">
        <is>
          <t>23f5bc3a-e48b-4de5-945f-0cdeb67343f6</t>
        </is>
      </c>
      <c r="B191" t="inlineStr">
        <is>
          <t>KIRTI GLOBAL LLC</t>
        </is>
      </c>
      <c r="D191" t="inlineStr">
        <is>
          <t>38-4339674</t>
        </is>
      </c>
      <c r="E191" t="inlineStr">
        <is>
          <t>10-06-2026</t>
        </is>
      </c>
      <c r="F191" t="inlineStr">
        <is>
          <t>Cedar Grove</t>
        </is>
      </c>
      <c r="G191" t="inlineStr">
        <is>
          <t>New Jersey</t>
        </is>
      </c>
      <c r="H191" t="inlineStr">
        <is>
          <t>Cedar Grove, New Jersey, United States</t>
        </is>
      </c>
      <c r="I191" t="n">
        <v>0</v>
      </c>
      <c r="J191" t="n">
        <v>0</v>
      </c>
      <c r="K191" t="inlineStr">
        <is>
          <t>Gems and Jewellery Products</t>
        </is>
      </c>
      <c r="L191" t="n">
        <v>73</v>
      </c>
      <c r="M191" t="n">
        <v>0</v>
      </c>
    </row>
  </sheetData>
  <autoFilter ref="A1:N1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45" customWidth="1" min="3" max="3"/>
    <col width="40" customWidth="1" min="4" max="4"/>
    <col width="13" customWidth="1" min="5" max="5"/>
    <col width="13" customWidth="1" min="6" max="6"/>
    <col width="45" customWidth="1" min="7" max="7"/>
    <col width="13" customWidth="1" min="8" max="8"/>
    <col width="45" customWidth="1" min="9" max="9"/>
    <col width="30" customWidth="1" min="10" max="10"/>
    <col width="45" customWidth="1" min="11" max="11"/>
    <col width="12" customWidth="1" min="12" max="12"/>
  </cols>
  <sheetData>
    <row r="1">
      <c r="A1" s="1" t="inlineStr">
        <is>
          <t>event_id</t>
        </is>
      </c>
      <c r="B1" s="1" t="inlineStr">
        <is>
          <t>title</t>
        </is>
      </c>
      <c r="C1" s="1" t="inlineStr">
        <is>
          <t>description</t>
        </is>
      </c>
      <c r="D1" s="1" t="inlineStr">
        <is>
          <t>organizing_institute</t>
        </is>
      </c>
      <c r="E1" s="1" t="inlineStr">
        <is>
          <t>start_date</t>
        </is>
      </c>
      <c r="F1" s="1" t="inlineStr">
        <is>
          <t>end_date</t>
        </is>
      </c>
      <c r="G1" s="1" t="inlineStr">
        <is>
          <t>location</t>
        </is>
      </c>
      <c r="H1" s="1" t="inlineStr">
        <is>
          <t>event_mode</t>
        </is>
      </c>
      <c r="I1" s="1" t="inlineStr">
        <is>
          <t>image_url</t>
        </is>
      </c>
      <c r="J1" s="1" t="inlineStr">
        <is>
          <t>exhibitor_registration_link</t>
        </is>
      </c>
      <c r="K1" s="1" t="inlineStr">
        <is>
          <t>attendee_registration_link</t>
        </is>
      </c>
      <c r="L1" s="1" t="inlineStr">
        <is>
          <t>is_active</t>
        </is>
      </c>
    </row>
    <row r="2">
      <c r="A2" t="inlineStr">
        <is>
          <t>b5fd33e7-2ab6-4c24-8ef8-f0d8ff819b69</t>
        </is>
      </c>
      <c r="B2" t="inlineStr">
        <is>
          <t>Travel &amp; Adventure Show 2027</t>
        </is>
      </c>
      <c r="C2" t="inlineStr">
        <is>
          <t>Upcoming trade event card from Discover page.</t>
        </is>
      </c>
      <c r="E2" t="inlineStr">
        <is>
          <t>2027-01-23</t>
        </is>
      </c>
      <c r="F2" t="inlineStr">
        <is>
          <t>2027-01-24</t>
        </is>
      </c>
      <c r="G2" t="inlineStr">
        <is>
          <t>Jacob Javits Center Hall 3DE</t>
        </is>
      </c>
      <c r="H2" t="inlineStr">
        <is>
          <t>PHYSICAL</t>
        </is>
      </c>
      <c r="I2" t="inlineStr">
        <is>
          <t>http://indiausatrade.mea.gov.in/api/public/image/stream?key=hero-slides%2F20260616T204837Z-297118-fbf63017-Travel%20Show%202027.jpg</t>
        </is>
      </c>
      <c r="K2" t="inlineStr">
        <is>
          <t>https://indiausatrade.mea.gov.in/?openUpcomingRegister=1</t>
        </is>
      </c>
      <c r="L2" t="n">
        <v>1</v>
      </c>
    </row>
    <row r="3">
      <c r="A3" t="inlineStr">
        <is>
          <t>07381881-9724-4711-82e3-2d5fc709412c</t>
        </is>
      </c>
      <c r="B3" t="inlineStr">
        <is>
          <t>Indo Collective</t>
        </is>
      </c>
      <c r="C3" t="inlineStr">
        <is>
          <t>Upcoming trade event card from Discover page.</t>
        </is>
      </c>
      <c r="E3" t="inlineStr">
        <is>
          <t>2026-06-01</t>
        </is>
      </c>
      <c r="F3" t="inlineStr">
        <is>
          <t>2026-07-31</t>
        </is>
      </c>
      <c r="G3" t="inlineStr">
        <is>
          <t>Franklin Park, New Jersey</t>
        </is>
      </c>
      <c r="H3" t="inlineStr">
        <is>
          <t>PHYSICAL</t>
        </is>
      </c>
      <c r="I3" t="inlineStr">
        <is>
          <t>http://indiausatrade.mea.gov.in/api/public/image/stream?key=hero-slides%2F20260702T194447Z-719530-b99e26aa-Indo%20Collective%202026.png</t>
        </is>
      </c>
      <c r="K3" t="inlineStr">
        <is>
          <t>https://indiausatrade.mea.gov.in/?openUpcomingRegister=1</t>
        </is>
      </c>
      <c r="L3" t="n">
        <v>1</v>
      </c>
    </row>
    <row r="4">
      <c r="A4" t="inlineStr">
        <is>
          <t>80d9f14f-29a5-44f6-b71a-c43a2a0a1fd5</t>
        </is>
      </c>
      <c r="B4" t="inlineStr">
        <is>
          <t>India–US Roundtable on Trade Opportunities in Software, IT &amp; AI Services</t>
        </is>
      </c>
      <c r="C4" t="inlineStr">
        <is>
          <t>Past trade event highlight card from Discover page.</t>
        </is>
      </c>
      <c r="D4" t="inlineStr">
        <is>
          <t>Consulate General of India, New York</t>
        </is>
      </c>
      <c r="E4" t="inlineStr">
        <is>
          <t>2026-04-07</t>
        </is>
      </c>
      <c r="F4" t="inlineStr">
        <is>
          <t>2026-04-07</t>
        </is>
      </c>
      <c r="G4" t="inlineStr">
        <is>
          <t>Consulate General of India, New York</t>
        </is>
      </c>
      <c r="H4" t="inlineStr">
        <is>
          <t>PHYSICAL</t>
        </is>
      </c>
      <c r="I4" t="inlineStr">
        <is>
          <t>https://indiausatrade.mea.gov.in/events/india-us-software-services-trade-roundtable-card.png</t>
        </is>
      </c>
      <c r="L4" t="n">
        <v>1</v>
      </c>
    </row>
    <row r="5">
      <c r="A5" t="inlineStr">
        <is>
          <t>a72af068-4113-40c5-9986-1b5586baf130</t>
        </is>
      </c>
      <c r="B5" t="inlineStr">
        <is>
          <t>"TexTech: The Canvas &amp; The Consulate General of India" – Roundtable on Indian Textiles</t>
        </is>
      </c>
      <c r="C5" t="inlineStr">
        <is>
          <t>Past trade event highlight card from Discover page.</t>
        </is>
      </c>
      <c r="D5" t="inlineStr">
        <is>
          <t>Consulate General of India, New York</t>
        </is>
      </c>
      <c r="E5" t="inlineStr">
        <is>
          <t>2026-04-02</t>
        </is>
      </c>
      <c r="F5" t="inlineStr">
        <is>
          <t>2026-04-02</t>
        </is>
      </c>
      <c r="G5" t="inlineStr">
        <is>
          <t>Consulate General of India, New York</t>
        </is>
      </c>
      <c r="H5" t="inlineStr">
        <is>
          <t>PHYSICAL</t>
        </is>
      </c>
      <c r="I5" t="inlineStr">
        <is>
          <t>https://indiausatrade.mea.gov.in/events/figma-trade-event-card-55087-787a2c.png</t>
        </is>
      </c>
      <c r="L5" t="n">
        <v>1</v>
      </c>
    </row>
    <row r="6">
      <c r="A6" t="inlineStr">
        <is>
          <t>b1c0ddc5-1968-4edb-a12b-486217397d41</t>
        </is>
      </c>
      <c r="B6" t="inlineStr">
        <is>
          <t>Travel &amp; Adventure Show 2026</t>
        </is>
      </c>
      <c r="C6" t="inlineStr">
        <is>
          <t>Past trade event highlight card from Discover page.</t>
        </is>
      </c>
      <c r="E6" t="inlineStr">
        <is>
          <t>2026-01-24</t>
        </is>
      </c>
      <c r="F6" t="inlineStr">
        <is>
          <t>2026-01-24</t>
        </is>
      </c>
      <c r="G6" t="inlineStr">
        <is>
          <t>Jacob Javits Center, New York</t>
        </is>
      </c>
      <c r="H6" t="inlineStr">
        <is>
          <t>PHYSICAL</t>
        </is>
      </c>
      <c r="I6" t="inlineStr">
        <is>
          <t>https://indiausatrade.mea.gov.in/events/event-card-3.png</t>
        </is>
      </c>
      <c r="L6" t="n">
        <v>1</v>
      </c>
    </row>
    <row r="7">
      <c r="A7" t="inlineStr">
        <is>
          <t>442f5f8e-c1b2-4cf2-9482-2a63e4941677</t>
        </is>
      </c>
      <c r="B7" t="inlineStr">
        <is>
          <t>Coffee Fest 2026</t>
        </is>
      </c>
      <c r="C7" t="inlineStr">
        <is>
          <t>Past trade event highlight card from Discover page.</t>
        </is>
      </c>
      <c r="E7" t="inlineStr">
        <is>
          <t>2026-03-08</t>
        </is>
      </c>
      <c r="F7" t="inlineStr">
        <is>
          <t>2026-03-10</t>
        </is>
      </c>
      <c r="G7" t="inlineStr">
        <is>
          <t>Jacob Javits Center, New York</t>
        </is>
      </c>
      <c r="H7" t="inlineStr">
        <is>
          <t>PHYSICAL</t>
        </is>
      </c>
      <c r="I7" t="inlineStr">
        <is>
          <t>https://indiausatrade.mea.gov.in/events/figma-trade-event-card-55090-139f37.png</t>
        </is>
      </c>
      <c r="L7" t="n">
        <v>1</v>
      </c>
    </row>
    <row r="8">
      <c r="A8" t="inlineStr">
        <is>
          <t>ad7859b1-6f26-40e7-8659-adc8475be7ea</t>
        </is>
      </c>
      <c r="B8" t="inlineStr">
        <is>
          <t>INDIA LOUNGE AT MILNA MARKET</t>
        </is>
      </c>
      <c r="C8" t="inlineStr">
        <is>
          <t>Explore the India-USA Trade Facilitation Portal – your direct gateway to connect with importers, exporters, and partners across both nations.
Discover new markets. Expand your business with India. Be part of Mission 500.</t>
        </is>
      </c>
      <c r="D8" t="inlineStr">
        <is>
          <t>Consulate General of India - New York</t>
        </is>
      </c>
      <c r="E8" t="inlineStr">
        <is>
          <t>2026-05-17</t>
        </is>
      </c>
      <c r="F8" t="inlineStr">
        <is>
          <t>2026-05-17</t>
        </is>
      </c>
      <c r="G8" t="inlineStr">
        <is>
          <t>Physical</t>
        </is>
      </c>
      <c r="H8" t="inlineStr">
        <is>
          <t>PHYSICAL</t>
        </is>
      </c>
      <c r="I8" t="inlineStr">
        <is>
          <t>data:image/jpeg;base64,/9j/4AAQSkZJRgABAQAAAQABAAD/2wBDAAgGBgcGBQgHBwcJCQgKDBQNDAsLDBkSEw8UHRofHh0aHBwgJC4nICIsIxwcKDcpLDAxNDQ0Hyc5PTgyPC4zNDL/2wBDAQkJCQwLDBgNDRgyIRwhMjIyMjIyMjIyMjIyMjIyMjIyMjIyMjIyMjIyMjIyMjIyMjIyMjIyMjIyMjIyMjIyMjL/wgARCAOEBkADASIAAhEBAxEB/8QAGgABAAMBAQEAAAAAAAAAAAAAAAECBAMFBv/EABkBAQEBAQEBAAAAAAAAAAAAAAABAgMEBf/aAAwDAQACEAMQAAAC9qLOWkAmATBMIJRJMTUtCCZiQKgRIpMCUAAACYAAAAAAAAAAAAAAAAAAAAAAAAAAAAAAAAAAAAAAAAAAAAAAAAAAAAAAAAAAAAAAAAAAAAAAAAAAAAAAAAAABBELCCRATEwEWEJImJImASqJCQAQAAASRMSQAAAAAAAAAAAAAAAAAAAAAAAAAAAAAApms2efWpe+UewyQbBKAAAAAAAAAAAAAAAAAAAAAAAAAAAAAAAAAAAAAAAAAAAAAABEwiJmCa2qSASQmCYSQiSUTUTEgCYkAgAAAAAAACYAAAAAAAAAAAAAAAAAAAAAAAAAAHl0iuo59MZqvlqbOnLkb/Q8z04CUAAAAAAAAAAAAAAAAAAAAAAAAAAAAAAClLZeXTcxaNTqN4AAAAAAAAAAAAiYRCwVmQBWarKZETCJgSQSKEgAgAAAAAAAAAAAAAAAAAAAAAAAAAAAAAAAAAAAr4vs/OWdaculaK24nSYHvjNAAAAAAAAAAAAAAAAAAAAAAAAAAAAAAAAjJqx8uk7MXfN7jvyAAAAAAAAAAAAraawTBMTBMRIRKzErEEEiYhSZAAgkEAAJgAAAlAATAAAAAAAAAAAAAAAAAAAAAAAAAAAeP7HCzyc3tVrxrenY8r2K+hECUAAAAAAAAAAAAAAAAAAAAAAAAABi87zOmPVjz77nq+l8l0zfrMt/PxqXiT0x7m35b1+XTbU8noWqNV8U9MdvOnl1599NM/Lpv0fI/Qejjo8/T83rPtvIanvbvj90v0Y5bAAAAAhKIAlBKACzW1UJKksEFkCQIkEBIQCUCYASQmAAAAAAAAAAAAAAAAAAAAAAAAAAAAABw7eZZ3zZZr0M/fDHq6fH2GwSgAAAAAAAAAAAAAAAAAAAAAAAAMG/wtTy/T8z6zpjpJx6Y/nPr/n+mOe3xvX1PH+s+T+tlrj9HN5u/NavHoEoEa+Wjvy4RonWflI9XxfTw+i+d9rxZfo93hd8ay+d2p1x9ZaJ8/UAAAABE1iYtAiZIBExYQAkiYEoUmBaAJEJgTAAAATAmAAAAAAAAAAAAAAAAAAAAAAAAAAAAAA8zJ20ambJ6OcZtNSmf1eKer0ya86AAAAAAAAAAAAAAAAAAAAAAAAAeD73l6z4f1vyPudM+qOPR4PtfL9M8/WwejrPjfW/JfWy9Dhy3Tn5/ocOwc9sO35308fp9Xg+905iM3y/D15u/L1/G+h+elvb3t0vzPsbmKGdAAAAAImsWBCJEoBJAElATEiEiEgACEwAEiACSAAAAAAAAAAAAAAAAAAAAAAAAAAAAAAebi9/HZ5Ub72Yo2wuC+j0xczQAAAAAAAAAAAAAAAAAAAAAAAAESPl8/1vkdeefpmppXnv9aKZvX8/GvntfR0xyzehpXzPc08vL359uPfl07/P/QR6vP8AH6/R87rjTjdow+139DNxfN/UeNXqbsurnoJQAAAAAISiESsxJEAtACkSIWAAglASACJgATEiJAEJgAAAAAAAAAAAAAAAAAAAAAAAAAAAAIHLJ6PGzHT04MjWMMbR1REtgAAAAAAAAAAAAAAAAAAAAAAAAAK2y2aGToaauB3jjY6Wz3Okcuh0pdm4ddemNxOanXnscLl5zwaWaTRHC51ml5QAAAAAAIJiCC0TBFgiYkhaKJgTEgEJgSETAmEkEkAAAAkCJgAAAAAAAAAAAAAAAAAAAAAAAAAAApz7jLOkme1Io68y0u0ZJ1AFAAAAAAAAAAAAAAAAAAAAAAAAAAAAAAAAAAAAAAAAAAAAAAgRMSqJiImUCYmiRAExIAAAgAAAAAAAAAAAAAAAAAAAAAAAAAAAAAAAAAAAACYBJCYAAAAAAAAAAAAAAAAAAAAAAAAAAAAAAAAAAAAAAAAAAAAAAAAAEWqSCJiQACQCAmBKCUCUAAAAAAAmAAAAAAAAAAAAAAAAAAAAAABy68rPlL5r+nH2Y8vTwvM9DyvRz9j3fivq8a1Dlqnyf1/y3XOv3vL9TN+Yy9M3bGy3u7Oevkn1uM8n2PmeOp9qxbeOs/y/0/yXXO36n5H66UOWlL+VZ4vTJPpx9qya/NsJQAAAAAAAAAAAAAAAAAAAAAAAAAAAAAAAAAAAAAAAJBUEgmJESAAgJEAATATEhAkEAATAmAAAAAAAAAAAAAAAAAAAAAAAcuvKz469L+rH2Y8m/n4n0O2fmdtsHSfbPN9LzbfO/RfPbnoej5/oZvyWbTm9GPq9eTX5thLj+V+2+N7Y6/W/E/Xlfkvrfkq0fXfI/XZoctPlvofkuuZ9Wnsanl+98d9hiyOegAAAAAAAAAAAAAAAAAAAAAAAAAAAACRACYAABIgAAAAJAgBIAAIJgBIBAAExIiREwAAAAAAAAAAAAAAAAAAAAAAAAAAHLrys+OvS/qx9mPJv5/0fO9HrO3yf2vhHmfXfF+1qe5899D89i+j6Hn+hm/JZtOb0Y+r15Nfm2Er5T6v5PrnL9P8AMfUanX5L635I0fXfI/XZocteH4vfl6ef0u/y3HXje94/XpPohw2AAAAAAAAAAAAAAAAAAAAAAAAAAAAkBATAJESISITAAAAABKJABBMBMAAJImJCJIkIAAAAAAAAAAAAAAAAAAAAAAAAAAAAAA5deVnx16X9WPsx5N/P+j5vpdZ6FLOV+P5fRfOenH1vkcO2L6Poed6PPXyWbTm9GPq9eTZ5twTLHxn0vy/bE/YfN/VS5fkvrfktTR9d8j9dmsO75vN830PP+r64zT6bjvyvB+z+U6Z+pt53o8tBKAAAAAAAAAAAAAAAAAAAAAAAAAABMBMAABIABBIIAAABKBKJIAAABIESISISITAAAAAAAAAAAAAAAAAAAAAAAAAAAAAA5deVnx16X9WPsyvk3836Xgep3z744bfL/UZtz5Ltyj0Y+m9DzvR82/ks2rL6MfV7PmunHX0HH5/DXbjr97cnUcNZvkvrfku2dH13yP1+by+P93wNTR9d4vtYoc9PG9nFqeN9N8V9judBy0AAAAAAAAAAAAAAAAAAAAAAAAAAAAAAJIBKBMSImBMAAAAAAASIBKBMJIBIAETAAAAJIlAAAAAAAAAAAAAAAAAAAAAAAZ/K1PdYtsIlLktpWTS2E6X8aOk+ijwvVxdBOblryw7z7fTj1zc9NmWoeX6dluvXwD3nkexmwlLTNw4bz6GpGbx56PL09O/z8WfQvH9XN6Ut58du/iRue+8FHvPD9zNCUAAAAAAAAAAAAAAAAAAAAAAAAAAAAkQkQCYAAAAAAAAASQkRIAQkAAIASQmABMCSAAAAAAAAAAAAAAAAAAAAAADD8v8AT/Md8e97Hj+xz0GKMNmHz8v1HfOnsjhrD819n4PSbPS+M+wjxfG9jx+ufrdObT59vN9PzK+c+h+d+i7Z9P4v7X5fFw/VfN9N5+sJ8/Ty/P8AX8zrn6Dj1+YzePpef9XvKJnjr57zvsfk+2fpfK9Tys3xvqflvrNzrw2OOvnveuoM0AAAAAAAAAAAAAAAAAAAAAAAAAABICCQQAAAAAAAAAACQAAAQAACUCQImAAAAAAAAAAAAAAAAAAAAAAAADB8x9P8x3x73seP7HPQYr536L5fpnF9n8b9pqJOO3neji1Plfovnfc7Y5+P7PjV9bqy6fPufM9PzK+b+i+d+i7Z9P5n6b5rnfU+b+2+X1PS9b4367N4+X6nlV7HyH0/zGp7fueR6/OjFm7OPkRqe74npeYeN9Z8l6PWfScvA4Yv1V8mvnQlAAAAAAAAAAAAAAAAAAAAAAAAAAAmEkATAAAAAAAAAAAAlAAlEiAAAAAAAAmAAAAAAAAAAAAAAAAAAAAAAAwfMfT/ADHfHvex4/sc9CcWPmvpfK3n5/7T4r6nc3RLjt5+/wAXU8T6D5/67rnyfG9nxtT63Tm0+fbzfS8yvnPovnfpO2fR+Z+m+Y536jh3Yvxfp9PH9GPqvM0Z+evS+V+0+Os9j2/lfqs2Ylz1w+P+r+U74+lyasub4v1nyf1uppmHDZMAAAAAAAAAAAAAAAAAAAAAAAAAAACYEkBMABMEggzmgAAABIRIgAAAACYkhMAAAAAAAAAAAAAAAAAAAAAAAAAAAAAGD5j6zw+2N3s/M3l+gweXB6u/Lsxflp+n8fpn17fM9M32vld3p6mX3InnrJ8p9ri1MftfNq+j+dp0swfW89Gbn+Z9/wAfU+mRblqvyP1+Dc+b9Th6O56vmeo46+J97V4/bP0tfmuuLTN9DGpXH6GbN+e+s8PrufRc/n6Yvo6/D987jnoAAAAAAAAAAAAAAAAAAAAAAAAAABMCYkQmAmACMs9LOwlAAATAmJgAEkJgAAkEATAmAAAAAAAAAAAAAAAAAAAAAAAAAAAAAAmAAAAJgAlEkAATEFnJZ1QlkgmAAATAlAAAAAAAAAAAAAAAAAAAAAAAAAAAAAAAAAAkETEkAFTz/S8/0LAlAAAAAEkSAEJgmJgSAEAAAAAAAAAAAAAAAAAAAAAAAAAAAAAAAAAAAAAASgJHDB0npm0dUahjQAAAAAAAAAAAAAAAAAAAAAAAAAAAAAAAAAAAABIiYkhMCYADNpwWddXLrKAAJIAJIAAAmABKBIAESETAAAAAAAAAAAAAAAAAAAAAAAAAAAAAAAAjjgTby4jr3xyem8vedSVAiQhIQAAkgBMBMAAAAAAAAAAAAAAAAAAAAAAAAACJgkAAAkgABMEwCYCQgAFMOnlZsklAAJgAEggATAAAmASCJEJgmEkAAJgAAAAAAAAAAAAAAAAAAAAAAAAAAAcuvlpWZ4EuMTehnk214aLj0enm+kPP3eE6bHGZr13mWuPSeN1X03kD15w6mOj5P6OzS+Z2HsvD9wPF1noR4uw3PA98JiUmAAmAAAAAAAAAAAAAAAAAmASRW9CxJCRAEwAAExJExJExJEhEoBSzNflpOolAAmEkAAJgkEJglAiadCCQAQJiQCAAAAEwAAAAAAAAAAAAAAAAAAAAAAAAAV830PPThl01nTNO2reNtuYtnKzHb1fK9S858f2POb5cvY4NZs3oVXzdfbcnjae1F69qXc/luvocdY4ddNVz/QeHJWl/WTxY69TD9HjL6CJzUAmAAAAAAAAAAAAAAAAAATBIHPpzOgAEAJITAJISITBJATAJHHtls4bvP9ICUABIIkQSAAAInmRPC8vdKxEwTCSJiREiAAEiAAAAAAAAAAAAAAAAAAAAAAAAATAEwR5fq+YnLvHM6xSp2twk68Y6HP1/P9AkhSRCQR85Z9G8Lqewx+IfUR5mU915Vz0Z8b1joJQESIJESIkISIAAmJISIAAAJIAAAAAAmAATAmIOcREt+uTSlxREgglAAAlEkSgATAedvwWau5KAABMABKJAAImBNL8ik87ZuiYnUgAkgEkAAAkgA8yz0p8n1pQAAAAAAAAAAAAACYAAAAAAAAAHLqPInfgTnPaDi7BWfQLXFlEggkEed6SzLXYMkbBkjXJka4M+mAEqQRIiQRIiUCUBMACYEwCQhIAgAAAAAAAAACtqnJXpm8dOfRVhYJIAAAIJUrZ1Z6Gpj5HpV8ypsphuetfB1NQlEkAEkAkAEEkEil6HK8xL1QsJESEEkJgJEAAAYMvmWet63zHqr6QgAAASQAAAAAACY51s7EyopdCSwnlZ0mlpZhRLp51dz6QnnFdXDoXc6HZw0CJ5xy5a7GHs01EuJ1nN1Lp5nRy6EkSyy6rBQuist1LEgABEcrV0Eo5nQgk52dBAAhSnQhIiQAARWwAAAAAAAAApehx68+sufRn0F0xYAIJpeTLXYsxzqGVqGVqGSu0U6B4ujd4Rr6d7GgSgJgAASQTATCSJiRS9Ck0tL1FkgAiQVQXiYAAExkPM507TW7fi2xYnWYAAAAAAAAAAB5+qI1nHy35NOHbbQzTuqVx+jnl8/RrtZTzPazmDtr5mTr17GeN/COdNVDhpt0l86+ibMHPfSsuy/WPPtr5Vkvog87X2uZuG2TPz2DN30RHnddta8vvo0HDBvF73vm4ePbvZi57uNcdGiY8/P6UVn5+hWK00VOObRyqttUmRqsY+Po8inXn6EeX07WqldFM3Ly3TqebO+xlnVSOHpZdMsjNAAAATElUQXAIJpfmc+vPrLn78exeYWCSK2zGmedyQCBMCQImCQU8n1/Os7WXO08O5MJlhMBMAkUtxOytyE0LgZ+/I5TNs3rY1BBIFFYhYsdOcpdPn1q4+fplc+ky8L9blu/GTrn4dM3bbg1nuzdNOoQAAAAAAAABMAABKA83NuelHm97PUp53SX0Hh9k9Z5A9evhaz1HnD0Y8wvqxHjx7UeTNetHi6U9LlgsejPiyexPmbZezF5dn0HDByPbedEvpvGmz0e3lyvpvn9aetHnSvozh81PeYsq+tPk3PUeZojr08bRZujx9dek82c30q+N1s39PN5V7TwdEerPj+xKGalBKJAIAAAmASITABziIl0IWKuUd+fTnVenO8vLpz6HRNbJJOVbVlrpy6UkUiQRIAIAIxbcdl9OXYZes8TSiZZBAJBytS0telSX4duJ3Raop05k1tWOsTFJiRCpFiAETBPl+l59YNWHrnW3pn7l4pTGu2fnSWd3D1NZ4xNzzo595u2vFyZ9kdeYEwAAAAAAzWaWfQEpYkEJOE9lmamyDk7DNPceZs7wZe7oZ5v0rnz05i3Pt1jhj9NWd3Rz5X7GedA4U0jhy79q4cdoxdb9DH17zGa3cZZ0DnSvSqV1cop16RWeXcz9OuQdO0mautHGevI430RWW0inS/EdesRLl1CJlhk7WdnHmaUTKTAJImJETAAiYOMoze0J1OVOnLN0UlZF6WWlq2OnO3NOs8u1cJhLTvw7HSJWIkQmCQIACMmvLZG3DtJ49Zlz9+F7OqJlAA4Lxm0joKxeR0pbUnj14ResJe81nUmJ5iJpLLnMWQLREF+Hea+dnpQ79PM743pmeUsaOnfU69qzcTl1+a1TpNOepz9LWeqOvMSImACUCQAAPO9DLqeXr0W1MrTMZK7x5tt01wz+lWPPvrV5unXMvn19LlZgvs6nl222MPfvETm0pa4fRz6nKNcGCnpjL17VMttg862nQZK7Knnde/U81vuYrbBj7dLx519o8fd2vWbP6vKMU7+dee3wbfG9XNGPdPY8206dPI16NJbzfR45eX6s9DzOXqc6ytdjzeuyDHq7WjHHfqYe/fkRs5dc0JQEwBQtbN1i9bVqgluLOdbM20VmrWiShJNZgjrzsURJz0Z+50iKWdVBeOV0tMFAAjNoz2c92DcTMJWfRWy08O0skEg4oZsoEzAdaTVuHaiVjpVbI5nTn15RNbCZQWiBZVULVjzfM9bxVdeHStWuu+W9cu9ItymJwxdq9GXFjbj3anoDpzAATAATEiJglAlAATEgAESCJESAgkETAlEkTEgCJEJgkAEJgJAAgAAAAlEiJEJgJAAIACgAAAAAIkRMAAVLTS45dOZUnN7UtGpzTEtyLK1mM1auLU9F4Vd5958/zr6Hl4lU9qnk2s3RgmtdOFbO0cepWtprX6fDZx3YZ0AII4d+Nmff5/oSpiQDna3I7QEoHJEZszFiIsETWrwgvW0FYtAiRW0TExMCazUgpNojyvL93xLXd3jvZjl9HvPNEWwLTTxnG+3kej5lzu3YfQrcOnMAAABMCSACacvNk228z0MzaN6AAlEgAAgkAAgT5nTU3vH9gPH9eJeP6VdnnUr1GTVlLLqB5lelPl+nExTz69Rjg2T5mw7GCN7LqJeRevUeR6paPI9cDNTEkTAkAACJCJglAlEgAAEJHKnSksWix059KWVEsW53AL0tQmJHHwt+LtyraG8zESWisi0VLqSWUHWkwtO1fQjXp8jPz37zwKn0NfnFn0PPwZr3oxasa5ej5vpxExMogmAlAkHHpS8tVqRNqzSpExMFoRUzzmJmskzWaVtWOhNlE1W0Bj8rXglt6XCsvLdj9QhExHndTXSad8Xy6Zt3THT0MG6X0UT05gAAAAESiJyGDhPHnmfa8j6DVsNaAAASgEkJglAmJgSg8j0MVumb+hx65vi6b5NyOkyRptfLH6nn+guTXi2Q8b2vJsr7Hk+qeXS3pVmx9ZM+3lrOGf1PMjn7Xk+qeH3n1a8q2nzzn7vlerLIxUSAAAAAEAABMAAABStqyrUsXpAgkpesxaCprMRPPp5O85YiO/LpEULzzF4ixetC3VFrcx14psr7vl+hz15kRG5eiBekFlNZv7V6cemP0vL9OIca41ppzV3nPBonLqQmKpaJlmlqkRaYrIRKRFoqlkxCa1KIi8TWrkpULHHv555WinWXrh6dV1dY55dasNvPTS2NW9DLrTwO3RvPH0vN3y+jfDPTntY4s2sI3MHU1OPUjJtR4U+t53Od7eXqrHyiyb/Z59N6BQEuFndxHZng0q8DSx9zq87vWpjvGlh6mlirW9j7R1Z+VbmO5omM8aGSTr2zRWpl5m1mtGhl5m5z4Gtimtc5ojVGa53ZaG2MWk6slK3MdjUy1NjJ0juzczaYzYydDuxTWxktGhw7kiVEwATCStFI6VrZYmJESgQVmsnSJVCaxz8PTl9HKZrOslJLqwWvzqvWKXSUUOk8yzbnKetk9DxMbm3K283rSC9Zgn1fK9rF7x05894vT8z0jnF6Y1atqkklNGbRUzCysxMqsiEwTFoExIBW1YibUtU0nMlvn/Q83tz+rnzb897oic6eb6XhlYrWWPR4aJZnl0iPOte66Xp353V1y03nj5PbF15dJimp0rSDVu8rWmnphsbZxTLppwJt9LwpPpaeVzxq99F0x67+SdZwaMT0tvn9bdiJ3qeHaLPN766Vw57bGPH64xbq2PH4+4swN8Hl69Uy+Zy9iKxTtmOGH0pOHD0IK17Ujz59CNOGT0bRgttHk6tivN67JI87fEY8nt1rJz9CY8+2xXk6d8Hkej35mDh7Ep423bBiwe3Y8n07JfO5eup4/q3jzd95PE0762c8fppc+qtoCUA5ghKECagExMQBCRIqM+nxdZ4Ku/KytTpPOF6RzsdIpU6zzktPKTtSILa8XsZvHzO2U6TytYvzsWrEmn1M23lvrz6c5cPpeb6RSl64115duFda2g5ac2kBOM8ZmuscydHMvRzHSeUJ2ch1cpOkUg5/P/R+Vqefa/fc5a7a5NU0c9vF3+esK6i16xL159POWe/Hpm218dGbPl+h5fXHDkdOczAsgX6V9k8mvrSnjvZqvmT6tDztPaY65/S8nLj7HgwvrYc/SNWryjXu8vJHpVwyb9Pm9JfX6eN7OshYAmAAmJIAmJEBKJCJAQFARMEokARMABMExIEEoAAHl+N387edLK1NUZpNLMNLMNLNKaGcaJzQuqcg1zjGycQ2zhvH1PfDu5bYe3y+57lvBrrP0fT5hm/VX+Rk+wn5b6fOriXH4+rh35RKNSEXEVqXnnMWionrzserk9Dy+e9E252Zd+a2HnL16yIvQibQUvGuz1NmXXw6159OdmH0fN9EUvzxrvx7ca6TEnDTl1AJmmyWqRCJUrQ6s3I3POqeq8aD2Y8nqeh8763lWcevTVvPTP6mM9CZc9+Zj9TzCdPOZbW5XOWWOlt+nHXz126RS5eV6fl7mW3S+88Z7DlHahXpbcYXpTL5tPXS+RX2Zs8br6tV288nCTy3S+s8ut6ZcYToQjpfnoW/TpoiPX830CwsGQ1vK9QkAAAAACYEoEwABMAEoAAkgEokRIgCYAHzHn7sXXEE7zElho7S4Zt2szttTI08zlHfoZGykuZ24pCYWL1tL9B6Pnejw6YPnvb8XrzhLriEiAT9Z8r9Tw69MWvxZeDpPbnzjtU52vvl8vd5vrYvLyPe8vOuenlc088vaz1vJ9HzbN3DtEXyavN4WeHV1me+voYefa3Rx9a183Vo5256nnamph9Dzt5fn05Y1o49KVeaycdObSAnFES+Y8lb6seXaPQjL0XRbh3lVuloczrbPFl8dtvTnk6V77zq5Vum7r53XG3l6s+dXmtovx6Y1npzS9d2X0M3nxTZ18f2PF1lR10OzN5RetR2p6UuSNKax22TGSdErlt05lq0XNtWPrrGjzNeGGnh6Byt0nNp0mS/fNc204dNTaNZeX6PlnlfUeD7eddxrIAAAAAAAAAAAAAACYCYAAAHyuPVl64TE9MAbpxSd9Xm2PZ4+dSPW4+er2fOzyevmwzLpw2rYiRWTN9/0/J9Pz9fH83Zk9HLbTP21m3O0rx5a+JX6r5n6Ph0zeXu8utEznq83neJ3ebt5724MXnS7bZd5HPXljHqUr1/M34DderM4Y6WktanVb8uq3lOvLXSvfKelTB1Xbv8AB9xMOvHqXTy6c8WbUuQrJHbiO8chBK/LRMakJqTKC2nP3zq0USzKBy026c+PevY5OW/Wb6a9Dng9vhZ5+f08WNZ785xvnyp0tma9c3Xs5WirpSuPlel5+s5rUnc6WpM30twR2id83ijb2m/NncMUa+q4WiUzyi5nrn7OVsOvGdNmLRHo6culm9Z5VovWxzz98cunJ59K3RljN0bPM2Y1ptm56ns9c2neJRNhEEzEgAgkAgkABWwAAAAAhBZEgETCPks/bj25yT0z0Wt050Xqc1q51C2uXE2SYpRZebX1ji7UOVOnPHSBjXs+t4/sefr85wtHq4VTOpEdJOddWU2+h53peftfxvfxy24aaxhtbPqdXDlLyvx2mrpg12YY2Zznsx6Zdfn+z4xup2rl57loZi1bXUxo9Mxdsg49fT4rk1V849qvj8k9TV4/sGjl34Y1NoscySNHDuCazzEy/MVmuorehYkdePXNlas1Klt5vw68N853Y7m2/lelLXnj9Hpjf28P0o8+0zXHlbNw7dL0S3lc9bl3xxr49ecZcurJqY0X6ZhaZqJFehg653vrkTpq5ZZs0V4Qz3pypc9qc73PbRzvIyassW78O0ejry6kytNK4elw6WUzd/Lzrr5dpsrXpeXlqtrzqj0M+b6bFs6c7TVZEwWbVJM1kmlqlprUvFZW00JeqBMStkLJQJqiLoCYgBUwSUBNZX4/nenbkmHTOjpwnpzvWJK9OenG75uYd+CzRm1ZpenTjbfO9KXKc788dEGNet7Pi+pw6/N3p09Xnt05W3mErI49OOdbtebV5PR6N7868/zd+KOU3qRXtoPJ08dNdLd8u8zs4aIw9Mvq5108f0MRr0ebuky8etJY6xstyehy85Pe+f0QcNXmbqpn15zn05WPR9HyvRjfx7csaWiSkpWOvLqkiuS0R8rS9NESExJPTnaWYiFX421jXwvpPO3Ohw18ORNfWz6mH3MdEzde2JeFK3xqb89Wdce+jkm7Nk7Z6bc3n9NY0duFpc1pTp3weh2568V6GLvwrMenL5lvTjOvP6aua0VqnWueus9q8o1nT149C2XRwi3Sl49HZk1pPOuRPUth225vB+h+dJ7Z+2dERXfZ53bF+g4ef0zXq+N6289FGs3QJiBZEHSsKCCakgTWS0QE1kWpBdAsoq6osiSJgTCCSD46sx25JhudFJ1m6kjryGqcg1TlGjMEzWC8VgmpnQiPU9HzN3Hp4t6PVw6Txmy884OnKa5u7vnp5u/o6PHsvsZM+spX1bJ4Gb1cRlpty1265bnoMmmWu/z/AGbnhww1PR7eCPTy68K+fo4E9zlxmaw6OW083re5OiLS+da3Synq8LHrUr2zaTZHObyc7WgkHLjTKePFqaSQTNbEzW0tFosraK1ptyvc8fQx+geXPXrqcNufke94XpZM3pitwlnpTrnWzrirjffFLdv3z98dHDbWZy6XWTRl19eG8F+WPtn0s+flvEdOPo6zljf05dfLt6la82fRoY47c9ZrFKaz0cdGsVp2qTor2zrVozdkvl7SjRwqdPn/AG8Febozdzuicbt05TLonjbN7epk17xAsTWSZhUxIIlFq2EBaoRMCyAmAmBaIExAlEkzWQiSAImp8fB35phZKBZVV1JSyosqLKiUCYgswQB6OnLfnrD15X9XDXPLtvFOHflWYeftt4ba8O2a14O/o3oauOTEmzN15rhlls1s+wwetx9IvvmbPl+f0NI+d7+xUnyvZ82uPHbTOrcOFDp6OWY46PP9E0YdvJfP7ctFmmaQbL4+sbOuG0voTl7x0VklEnkZ9HOvJj06WZeWrnXCb8yb0tK52iznGjpZm1XpLZyuac9Rp6ZZO3Gm8ycfZrm+LHr8DFTpU5V01rP6OaZd183Th2tbl2jt0zTi7OPOEw9ujviOnCku/nnpjXbj1v0zk5+r21nwX0TWfnbe/RPGv6VTzs3qZ7OfThVds4IjfODqaa0krbR1PPye3xrzLbkZb6tGdYPQ79zpMTcyTUAARKITATBC0lYsKrCq0ABIgkhMESCYEqVOscaGnllz15Ltk6Y6RQdHOS6guoLzQXUg6TykvPMXUF1IO08bHoZtfM89V252QJQRamjG/W4+nw4dcG3HNnr8M9Cma/euE8fYjwePo49SunlWNXteD7lm7n14VzpbnEVmp0vx114nPXGbi59IJx6LlXSi0vk9k8v0vUtm5OvdFLXFZmSJkRJSYkyV0IyU2jz49GDzOfrK8R7dTyHr1PIp69Tx+Hu0rw7exWzya+xY86fT6x4mn15PMr6nPOvK5+pws8zl6HGzNeOddnCZeznaW6ovNJl6zxudO0b483Vv62ZtF5ImZSqwhKoSCRVaCszJWZEJESEJAACYEoJICJCJAAIkAAESITACzAASgkoExBZiJBBPOfPK05tTny7xZwntJwdpOE9hydhwnuODuODvU5T0FJsKTcUsk7ucxzddkvlc/oJj5qn1Cvldf0FTyufrUl8Ht6tLMXPdzl8vXrtZ5sepc8fj9BU8CPf5GD1c23eNnm7/AArO+Trzljtyit3o+N6iZMHocc68/l68514+jcMXL0+h43qaLlbzfNdItU2iSZgSiRNRaAAAJgAEpCwqsqqwqsKrCqyKrUqY59yi6Odewy89yvN5+sPGr7Y8S3sjye3oDL16ii4pNkVWmqLii4ovEVWVVZFV1ViwqsKrCqwrNhRcUXFYvBVeCq0lFhVYVWFVhVYVWFVxReCq4osKrCqwqsKxdFV4qqwqsKcdIw19AedPoDz3oDz3owefO8ee9AYG8YI9Aee9Aee9Aee9Aee9Aee9CTznoDF27yc5sKrCqwqsKrCq45uiOa4ouqkdYONNIytRMVPQmvNvuGOL6jL07Jec3FFxWLoqtJRdVFxRKITCiSAJrITESRU1sBKBQAAAACYkZK01Nda4LPXZ9GNAAAACCVbAABMBPMjNHfU517ynDbj2LAzQCRCRClwBIARIIkZ9HnU3nVztJqGNAEwJBE8y4AAEwJxbcupLrzIiNRm1ZdMTBKAAkIUuACSAJCuW99TPHW1jvj2ZsxKWEiAAE0LATAmJETEkYdmPU76PL0muMuiLCUSQSImAULpgJEAASzWaK5Olcd/k+qSM0AAABMCQIkVWrESKICLREoqUSkTEkigBJCYEgiRCYJBl05tNjLqzEas+gCUASISREwRatgCUSAV83Tm3ntOXpWvjn9CMm/JtlhLNhMEgiYFL0ugKmBKJAPOpq77zgwe7B5dvUoc9NOmbAlEkEjn05pclYTATAmJGTVlsnnuisumUZdeTXUJZsJEJAHO9LomCpiSEgiTz+1Z3nVkRLo5U1F4M2USImAkKXoWABKJAIwb/ADdSUNRoz6I1JjGkxIBAFL0OkBMAABTlGTedOPZnqfR870c2UxmgAAAJgTAJgTEwRFogQsxFoCwWKyUATAUtEoVZEhEiJgkgx6YjUvxvBw21tASkwAAImCLVsAJgTCThi9NqeXX1lmJtSic0BASgAUvS6AoCYAkjNqWZL9ZrJ07zEwSiSEwSCKdOaXCgATCTLl9NqeZx9lZ5F/Uk8n1UywmM0CSASc70uglQESISOPLVNnHh16Vn1piExKAAkFL0SwUABIVybVnjx7DUw6e0ZoSkwSQAKXoXATAABwy+i1MMbpMG2wmE5sAAAAIEorFxQCJCLViJAWAoQJgJCtkEoAEgil8lnScltNNcfVO9edjpbLBoKS6udMx6QzQETBFq2AAJpcYOtZ3mefSkvfhPM69OFzvfh3gJQAKXpdAUACQcqRTU6V5WSdGHsum2TXASzAATz6c0uFAA4c+7Uza83YydKTYT0OUWuU60uugYoAFbVsglYkGbT5upqjH1s0sknac8Gmc0mqcOiXpo8r1AM2YBW1UsFAAjLpxanRyizRHGx3pwlevbF0TV04d80JQFL0LgmEkS5HXzdNtTzum2uplzepBm470Z+3aJeql80AASESKWAAAExIqmImYmkBMJETAAAAABKJM/Htx1I6V6Wc70ucenPoTTpSLasuqUJQESK2AACQccmvnqZL7YTJGi1ZPRz9JeozQAAKXAABMBg34NS16dLOUSOikiK3NitsaATAnn0gAAAA8+NMbzj76Bl7d+UZrdprQMaAAArYJIJiYMtbV1JmFlqReWYpaxPXNLKL2LUqb4MaAVsAAAExJj46m851upn63FNfPrmoJQAFLgBMCcmuLMFPTpXndLWs5169DLPeDjTTrPM9C7NCUACYmAAAABMSARMAAmACYSQmAAAAACQCBMCUCYAAAAAACUCQAIkACAAAAAAABMBMCUCUCYAAAAAAAACSAAACYAAAAAACUCYSACCUABMCYAAAAAACSCYCYAAAAAAAABWw8y/oNTLy3ox03jBtsAlAAAAAAAATAlAyKvm+iyosqLKiyosqLKiyosqLKiyosqLKiyosqLKiyosqLKiyosqLKiyosqLKiyosqLKiyosqLKiyotNJLMvTU6zj6nac47znHdnk7uPOzU52zbKpbKiyvKzQz1rU4DvHHpF44dS7H2s6snVezJpLTmhNTjxNarOrKiyosrws1Ry46mty4y63CDQ49Iuy9LOzH3XqydE7xmtXec9pezjxs2RxpGlVnVlRZUWVFlRZUWVFlRZUWVFlRZUWVFlRZUWVFlRZUWVFlRZUWVFlRZUWVFlRZUWVFlRZUWVFlRZUBKAEgUAAAACggAAKAAAAAAAAAAAAAAAAACAIkZL9b9M8eOm5gvrVgvsg417XivHvObIzWXUoIZdVdSM2uK4V1Us46ES5emhZ599XTU4ctF83Bo7xWLt3kef6POOg56ZdSghj2U1OWX0Y3M3TtWM/D0q1k2xOLmv1muHDXezNXRYyd5utM2xGbP6NNzjTYykc9AoAICggQFAoAAIAACgAABIChQAAAAAAAAAAASBQAAAAAAAAAAAAKACAoIAAAACggAAKACAAAAAABAWggAAAQAFAABAUgJAAAEBQAQFRAsyCBJAACgiAkAAKCAAAAAAAAAAAAAoAICggAAKCAoAAAIACgAgL//2gAMAwEAAgADAAAAIcQc0XfZ18/P/LjvvvnvvvvvvvvvvvvvvvvvvvvvvvvvvvvvvvvvvvvvvvvvvvvvvvvvvvvvvvvvvvvvvvvvvvvvvvvvvvvvvvvvvDbWX10X+67fAgvvvuqvvvvvvvvvvvvvvvvvvvvvvvvvvvvvvuY8sdvvvvvvvvvvvvvvvvvvvvvvvvvvvvvvvvvvvvvvvvvvvvvvvCQd8S/0XeOfqgvvvvvvvvrvvvvvvvvvvvvvvvvvvvvvvvvvqtLABNfvvvvvvvvvvvvvvvvvvvvvvvvvvvvvvvmePvvvvvvvvvvvvC2QRxGF71/ughvvvvvvvvvvvvvvvvvvvvvvvvvvvvvvvvvvvnusINvvvvvvvvvvvvvvvvvvvvvvvvvvvvvvvvhQ/vutvvvvvkvvvJ713YOV23UAhgvvtvvvjvrvvvvvvvvvvvvvvvvvvvvvvvvvvvXHKnvvvvvvvvvvvvvvvvvvvvvvvvvvp4BoPkgUckxld97fvrlPvF6b00H+FXBgkjovjnutvvvvvvvvvvvvvvvvvvvvvvvvvvvvvqRDtfvvvvvvvvvvvvvvvvvvvvvvvvvvr/qy6CCQggHn/jtXvvvvvB1UX+f8/wDX17La77765777777777777777777777777777774hxQHb7777777777777777777777776937A6j6oJxjr9bQ/wCW+2++HL9nXf0ASyyCC2+y+6++++++++++++++++++++++++++++++Kpgs+++++++++++++++++++2++++++uvUCJvQ2Us0GnUf+++qC88bITfjhcgCGOiCW+qSC2++++++++++++++++++++++++++++6lgBBy++++++++++++++++++++++++++lnNX9ZvFnVnft+++++6+8P3fvvl2qC2iua6++++CW+++++++++++++++++++++++++++uLlBTve+++++++++++++++62W+++++++++++++++++u+++++++++83Zn78y+qCCCe+++++++++++++++++++++++++++++e++++++262+++++++++++++++++uuSe+++++++++++++++++++++++++++8U88+cCG2mOO++++++2++++++++++++++++++++++52KjU+o0S4iu9H8+/wCFfvvvvvvvvvvtvvvuvvvvvvvvvvvvvvvvvvvvvvvvvgvfkoghsvvrqjgvvrnvvvvvvvvvvvvvvvvvvvvvvqVP5RF7dgl/g2QVvurA/vvvvvvvvvvvvvvvvvvvvvvvvvvvvvsvtvvunvvvvgnugghnugvvqkrvvvvvvvvvvvvvvvvvvvvvvvvvvqVP+rKuVql/rPgduq08vvvvvvvvvvvvvvvvvvvvvvvvvvvvvohtukstvvvvvighnnvuqiovvvvvvvvvvvvvvvvvvvvvvvvvvvvvvqVPyn7R3qk+mwiXvMzj9/vvvvvvvvvvvvvvvvvvvvvvvvvvvnnvvgghgvvvvDivvvvgksstvvvvvvvvvvvvrvvvvvvvvvvvvvvvvudM1vqAHojrvHWQqJfqqtvvvvvvvvvvvvvvrvvvvvvvvvvvvvvvuvjkrnvvvvvvsvjmvgglvvvupvvvvvvvvvvvvvvvvvvvvvvqnbr23Fuu7UD1c8uRePcXXf5/vvvvvvvvvvvvvvvvvvvvvvvvvvvvssvnvvvvvvvvusogsggnutvrhvvvvvvvvvvvvvvvvvvvvvvnqPv/AAUqNn/JAaPLox9tPfT/AM++++++++++++++++++++++++++++iGC+++++++++++CCCC+++OCW++++++++++++++++++++++++68+rdiV7hvC4qp3EhLFvv8o3++++++++++++++++++++++++++++a+u+++++++++++O+Ke+++++++e+++++++++++8++++++++++u867nSaKN/u8mppG39SUqYu2++++++++++++e++++++++++++++uG2+2C+++++yS+++++q2+++++++++++++++++++8+++++++++r6+1l7VpPCtBtxdyztuTOCLm+++++++++++++++e++++++++++++uS22+F++++uW+62++C+ue+++++++++++++++++++++++++++++e+++2+K++qNOGe++uO+++++++++++++++++++++++++++++++++Cq+6l++++++6iC2WiC++++++++++++++++++++88++++++++++++++++myJ7++++++++++++++++++++++++++++++++++++++yq2u+9W++6+6+++u+OCCSW+++++++++++++++++++++++++++++++vAkb6Ciye+6+22+++++++++++++++++++++++++6+++6++2eui++x+++2+6G+u++eiS2a++2+++++++++++++++++++++++++++vVWCpjYD7E8vPK91X922+2++++++++++++++++26w6y+u++qqqimpf+++a++2C2Ow6CGqC++++2+++++++++++++++++++++++++rIl1pX9YA1UmXwwJHAKeu+++++++++++++++++2CECCe626y2G26BF+++iS6CCCCcyWaqS++y+++++++++++++++++++++++++e2PQUosvGyyFH+aPJCCS6Siy++qy+++6++++++u+2qofCKGO++Km+ul++++e+KCCuQLq+6+G++6+52++++++++++++++2++++++++++UskEeKGChxBpVt+iSiSmm2+ueiyC++++++++++6Tg+6+++y511Fr/+6+6+CC66AgOyi6yy+++hc++++6+++++++d6Xy1mX53pBDxHPllt1FCBJOOGCDdCCCFDHC6yiCCW++++++C++sQc2+uqxNNtNB/n++u++CeaqAY+CCiIW++qYu6+++++++++++zrjxcH1PZ7T4/HzBFOCN/dhZ8rtzTvpasthPpqtTve+++++qk+utw4u6hmCGuCWChz1a226J62Cd7iGCHoT21Z5Yyz4++++++++++u++mE+M/bv1YoYDLPQL/8AgyJ+J2JClx9l1Q/PpigvvvrstvkDh+THNupCwkightLwU/gvghE52oE1qio618csWljzjdPvnvvvvvvdcomo18+0/wA0RPit/s9jzSuPsGdhATgOaSLycErsv7bqpbb6fndsxj/CzRJLYIhTcVr0oIKPP6R9qIBAd/vakwkD8akF7pb44IIJzj/MHsXJmroebU5+UGc2LazW/POVqU8BCWOLmkPN/f767ouwT0syphSjiRwp+6AA9UQ04YK/eOosSyKeNYQvrzUVN1Ax77676pY476oIKJKIYK4qoJLYILbIIb7774pLbIIMMIIIIIIJK77qontDTV5xCDee43oqPgASF7jCJ46vN+QzigSNawweyLoMv7/r777764b4gP774oIIYIIaIocYwMsG9Emn/EoxX6q4IIJJY4oIILLzikDxjAjtMvvOeuafiJlCpGkR03CSIxepx+uwPnBB7aa+LLOFjb7777PFmn7776brY5abaywwuAxcerKE+e8b4JIIIIIJ7757774AxjhdyancvtcKhRk8TCzTh2IizPVgDvOoSpzYTsim0BtToSv4TzHTnGL52X76EsM0cAscQvwG3uQH8s8mNstcAUgc88cAP0Jb5qMjhqZ1CZHO++yMMSPEyTjNUVONOyXRjRRSy6zOldxmVCMgUScR26yJu8hHWsPYlbL5wNW6T76aIRpYSSwA7SggekvJDowPJf77HAZjwJYsCM++55iiAg7An1dd3H4xxQuxHDS0EFUWRMEDum5MLjkoLQPUQKFB8AM/JH7676r6p4ooMIJYoJb7ZIY775rxgA4sOaywEEfhHv8AkA8UYopPtiZk4q2laxdP8gY/5JIQx9LB+KC8m2GYEXQ6tCRRWRU/IbR/Qh2+y5++++++uOe+2+O+6+KS+u+YIt2tNGVmHuglT04Nk48swnwYU2pkq8wO7BJ3YMADB8/ZBw6WeW+0Mvq85C3PXwbG7x5PFbxLH7IAZwwy++++++++++++++uu++8KNax27BdK+a3H4P8AhoRiI8hIE+DGWYDuw7J/MaWbX+CNssZdhuuxeB/0LOiKH9Cn25+u9Y/Df9KvPO+yMGNUdNPvPOmMvOMMPQAL/wBIQIbLGXu8BP8A52Y4JFjnQMal8Ay7Pn/EO3FVx9vooNyZ/Ckt3P7HSem0x/nbf1igoXFFMrj3ClWLGUofLsnLfPYHXIFNTHn8nToj1O8Om5lnDiflzhLMzYPTf46NQ+1M8nfl16hR1U78jW+LFYtqSWqHNdqb51PMcFPl0+wpMSCvqkHmAb5TPyz+A2H2/SjvGccwsUQzmVatth52Z6nZIK0fDo4r7UhwPrf0n0AOYAwpz7XOvC2qahUdV++3WCnxrXoNXC1X1iZDNdsQrjl3BE6quy0A9bRLlDnzff7rrjrcv+cLzyjhcf1nt/JvMuwDsEt9W7uUyw3vAUUB+/S6hrk0xB5I+i5pxDfWbi//ACY599v5Y2y1FrjjpHykB2PJEp843/8Ac8Lse+ossoWaoJaLa6QQI0lzatqruJQ/ku/G/eSM9fTzYd8sKigu+t2XElRjht1auO32pVIGqJSNdzwDShCDjx7CA8M+sNOfPN9ehDwMtzzRQAAgiQaqb7CyD0MJPbJ2noNEHY+94z5/75uFOEQQixBTwQzk832028hb+/1V667128kHAc09E1332HHFXTnz32303HUE20218X200664a64557677r5jk0000HP81Ux+k320318sHDnTjCyITw/777776oqX777765777bb78j77LJb6IKJKG377aIb7764RhSZ776J77r6LQHdLL76L65KpaZX7rpa7bL76Gh7777764JLcwRrQ23z7raJLYLf/AP8Avumvvvign5IeMtgrl/rignfy8fuul+ttqngLoMssgv7qsihfHnilsgvvigusK9qgvvnnvvpfPtvvvvrnrlsSCpezPss/CilhpDPftvvvtvrmvHfOgnjvv/vruoTH3utgt/vvmjGeSNvhuv8AoJLIvZnb76IP776JH2X7Yb777b7pBqxr7777zvT6xc2MIa6IQ74LmAVnX5z775775IUq4rX777/774IZfJ3575f776xou1tD775fqJAlUctoD56v776jfXBVX7675qIiDTsb777opz775Lup5pb77774rr1Xlf8A+++2++CqHvw++++2++uUpn9de+uS++++99rB8+++WGW+lmJKp1e+q+++q5Llxe++6+uFSXvuBf8AvvlvvvvqgrvtvmtvvPPPABLDnvvPvPvDggkghvvPvvPvrrjjnvPvvvvvvhvPPHvvvPvvjmghjvrnvvvPPPhnnPvvvPPvvvvP/wD3777777z7644LKLLLLILb7r7LLLrL7LILLLKLKLLLILaoaaa7LHX7bsoR1Y/7K8fbrb9Hr7UsIdGAlf7LKLLLrLLKLLILLILLLKJLLLKIIKJLIJYAw800000z200gAAAAAAAQgAAAwAAAAE30lurblO0520J/guO+TklW707QvcPzM+QrBMEAwEAV80gAA00EAAAAs4gAAAAAAAAAABd3333332EF32EEAAEAEF2EEAEH0AAEGF332F8CH333/wD9hB/hdBB9/wDff4XoHXYQHXXQQAQXQXfXfQQQQQQAAQPfQQAQAAAAQQAPQP/aAAwDAQACAAMAAAAQTnpjPDJBOvNWsM888c8888oRR0998pBBBVBhV8941xh585888tpBBQ19sV4xxhRhBdxFBRhFBZ9xxxtx9xxRZ1BBV889199ZhBBzTzzZFz6iN0/AA8884o8888MBcFF48hpdpBBBU81xJBFJ99985QX6Ax98wl9tJBBJBBBBBd9tBJxhBFRxBBBBBBBBB9hZBhBBBBBD7L1zxqrvpM8oA88888988s5BBBd5BxhBpBR988hFtBRJx94o1ueIpBBVB1h1hBBBBBBVBV99pBBBBBhBJBBBBWMFJxhhBBBBBBBD9jbKYy2+a84AE888888888t8sdBBBBBBNJF95xBBxBRxh5BE3gy+IBFBB1BBBBBBBBBBB989JhBBBBBBR1JBB9/BBFJBBBBBtBBDBeRve4oyAjAEA880888M8s888lBBFBBBhR99pBBBVJBBBJBAJKUhhBJpBBBBBFBdBBBBRx11hBFJhFJKgSqD6/8A2cFxAUEAQUawQ+n1DahToPzAEDIPDHONPPPPYYYQQQQQQQHfcYQRSQRfPCbRTJad7AQSQQRQQTQQbXfUQUQQUQQeaSeYHEQKAyP/AL8yAOFEwAEEEEc1d/3s7aJiRzDSzzzyxzzymkEEEEEEEEEHBEEEEEEFEHxmlzyioZP53wHQEEmEEEBX0EEEEEEEEFFEFPVEhcMbX7w0WEuMMGkEkFVUYsW123lDDAADTzDzjzz30EEEEEEEkEEEEEEEEEEVXy1X3TzH/AyAHH2kFHhEEGFFUEEEEEkEEEFHmwcTuV0Eqp0i9E9AEEFX0MPLIa4Zi1EAQyABTyhADTzywEEEEElGkEEEEEkkEFUEFSEEFTxbeFowEH2kEEEEEEEEEEEEEEEEEEEHH2drmCfsOe5sgTcAEEEEUEPoErLbDSgDSCxjjzzzwBTy0ykEEEEEEEEEFXyEkEEEGEEEHyKcV4+OEHEEEEEEEEEEEEEEUmkEEEEEEHkEEEEAEEEFFUQwEUkEEEOky0JXDygAABzzzzzzzzzzzwEEkEEEkEEEEFEEEEEGgUw01yQQgAAEQgEUwUEEEEEkEEFFG2EEEEEEEH0EEEEEEEEU1zzyn200kEPEO218ATSQwzzzzzzzTzzzzkkEEEGFEkEEEEFQkEFEDZ8Z1dJ9LBUeAUU5fMGEEF3EEEEEEkEEEUEEEW0AkEEEFGzzzzz33zzzj0EDhxCAATDzyygwDzyxzjTDykEEEEEHUEEEEEFGEEFcAt9XExWlb7klRzQIHQEEEEEEEEEEEEEEEEEEF3kHwgEF3zzzDzTzzhzymEEBzgAARzgDzyhCzzlXwEUFGTgEEEH2kEEEEEEEFmFezuRXmFcDb4PlRT6JrETkEEE0EEEEUEEEEEEEHzzzz11zTzyATThDDTzz0kEgARxzzigiDzzzzyh3ygEEEEEEEEnkEEkEEEEUwEFXgPAvOZUzLppJTSbn16IAEEEEE0kEEEEEEEEEFX3HTzyyH3xxzzwAAQDzwkMwjzzzwBDDDTzz3z3jzmkUEFEEEEEgEHX2EUFHEEEc48fzrBXSODrfTiPby/gkEGUVTnEEn0kEkFEEEGUiXzzwlT3zzzjwxCxzy03zzzDwxjwAJTzzziT1ykEEEEEEEFGgEEW0EEEEFGtD4h12r+XdsdrKuWDZwdQVIUEEEEFG3mGEEEEW0H2hzxjSlVHzzzDDxzzzzz3zzzjCADAABzjTywTzzwgEEEEEHx2kEFGEEEkE1nRHkjfninzMzTv4Yh4tGhXUsUUEEFEGkEEEEEEEkEHzzywyzy3zyAQDzz33zzzzzzwAAADzzwwBTzzzzzw100kEEECEkEEEEEEFyUBxAuAa3SwcR9fRjQUeEsq+lWEEEEEH0kEEEEEEEW3zzzzDjwjzxjyzzzzzzz3zzzwzwhzzzzzzzxzzzxzynykEEAMGEAAFwgEnT1zg9ZBpZnTugs8GJ5xauimQBUwkVHQxGEEEGEEEFW1XzzyxzyjSwTTzQDzTzzzBDzzzzyjTzzzzzzzzzzzyjAEEEEEJBwgXDSgFT2p7A1TOgjA20lEgFIbGRdExezygEEDUEEEEEEEGEEUlHzxz3zxzyxDTTzHyzzyxTzjTzwDyxzzzzzzzzz3ygEEEkEAAHAAAEQxzzDxzyz7Twr764s4Z77647z7zzzzzAEEUEUEEEEEEFTmEXjzzzwxzzwCjzrGzzz3zziADRSADzzzzzzzzzDzyQGQHGAEEMMADhHzzzzDDzjTzz6bIT3zzz5zzzzyTjTzygEAEEAEAEEEFVzwBizTgXzzzCja7yU7zzjzjzzyzwwAJBTzzzzzzzylwEHEkgAAAEFTwlBXTywRzz1fNXoKrI77r7bT776xyxnTRwxwAAEEEEAEERzzy3zzzjxzR6yL75/7zzTzgTyzz5yJLZr77Tzzzz22yAEyAAyAEEFzygExhzzz7khFlAlp/AqecyulpD/bbzQXzzzwwgkEEFEATzzbrPrL6zzyqqqKa1j7zxjzzQLYxPoIaoL7777b7zzzSgTwDTwEEADzyhzzwzz77Se7TYhO/Wpga9bi93wp677zzzzzzzyxwwzxzz7YIMIJ7rTrLYbbpfv77yBDoIIJV3JZqpL77L7777xyyTDzzzwAGCTzzzz77z57YRvc/ZUbLA7CMUSJIJLpKLL76rLz77j7777x677ah10IoY774qb64M77757woIK4OKr7r4b77r6l7775767zzSwEDzzTwxz7777776/jDf4oYLEHFkU36JKJKabb656LIL77zz6r7776lZv7r777rGMcvgT7r7rwILroPY7KLrbL776/zb777r775qAzxHxf7WJPH+ksDkc3IWP00QIU44oo984YYU8srraoI5b777777j77tV3b7i7l3311GRT7677wJ5qp8H4IKIdb76pzTr77777757774txRBqi6Aa2Vs3gGA480vVRuoHIjnquMN+AokD5yr5X77776q/wCoufuu6gtCGuCWCO2da226s40C4kCGCKWT4puixLX0++++++8s8+u+8mYlenx7LgL8x1h7VHa26pUNs0qVAedlDV+mKC+++uy2+UOO2G706ZlCSKCGfA74+C+CYp5RlFWqElXfNqs+sm7BDe+e+++++7xyiek2+k24ElQjMWWJR5joaOQQBVxRwbFtPUJK8E+26qW+8ii2TGKT71uSS2CbTIFKXKCAQ87vXroPWc0Qs968CAW2r06W+OCCCLPydKbYguVlO3wlUw+4E1nXv/QHCbrtMl5X/kOhsN2++u9O7ZQ6dgOOSttTKTkLRcln9GEAAQsIBZer0YfBm/bJI5hdr0++u+qWOO+qCCiSiGCuKqCS2SC2yCG++++KS2yCDDCCCCCCCSu+poYaDicbztAGLKuPEv7BH7iF7qQMcgWVyABtojNVK0XpBROY4U++++uG+J0+++KCCGCCGhVCN4FEAmYMk+/OVc+quCCCSWOKCCCyOFYxhlepnqvXBHPcKzSX5I9IFcMHpbpOPZqmxWLVhzyAhfUjenZ8++21tDY2+++m62OWmBJ7Ri0Bx9b743tkKQCSCCCCCe++e+++yOy5SZfvv199c+mgpSxvN15fRiZ06WMgLxbB3VpuwbwrSONenVDwa9pF1mYw+jMBLEPK6NA14l1lY6SsoqeGUfIBCGAuLC3CW+YdJJzffZX6JHj2H1+DY9ythbpiWqFoWohlKS/p6b4iVf3eeGQa2cOaAytghSarUbmYidXr+i2eVrs96UUnmCsi8pzJScwT5G98w0pLZNPrO5cNFYwmijFBL7DxHPfjwGI+MNAuHL/TJA7XXMxUa126lF/hQ0kEOuC91Kt0+u+q+qeKKDCCWKCW+2SGO++1tbuU5xECzw3JEOjm38zSeZ5yNCSZKKCt2v7iCKNSXTwYgNQ2Hz5Kh3RuKhK1OMcFthBAZjOyZtkBM8++++++uOe+2+O+6+KS+u+5H9Kh+9VSneB0QyuolJ9iE2dnrf8AwrEKF/575JZucYzg4bYyWLSe3MYaUSO0YEyiVc26y/Y+3leuf9i4/QMMNPPuvvPPPPPLKMMIpAJWhRwPWnLUR1zwPe04OtQjZkwk1ksehRSjI3z61uO3bTDTilv8Xy3fE4nFeaf6QbUDa6GpD2b5SBCNVrwJCywQw1YzQxzzyPc4hyFTLCetLBYzqwuC2pKE9L8g5vRsJymYnpJu116wOCIlgV+6KwlPLXdgEb3xwfWu6EaY8SYh71qShZ5b2YQQZzdbuZXlFPSpgmbSu6PMxIrHeXYUhvgEChyXxxt0KxaEyrlWWDHe5zwkPVKddMcAzlTeeVOyJ68ieuxQs4PboVHR45YOM2NXSDH2N9T5Fwu+lk3TSoTbQ+mLKpYhoABlfxgY/b/moVz6Lt+eOqycgMJePGqJL83igTU7BcdtvgVrBRnCWcfvm4qwzO5IM6DnR0V849r5CH6WyA0IKDCfDiOQHaEzGEP3MzWrRXH/AAatS40WNSgnLNoREHoK8Iom4ssk6qM1Nbq3bRaLzt0jipnp4nNsI2UxUamFPXb73e7k1H/YRr4qo5eKaANLZRZ0HWXlXGv9XIImROq05/3wTLE6U62nkEFwxlY1fWCp6ZhRRRDn6L9YTpkZgRgDv1ok6016HH0EYoAo411k20HHt+c1YIqkXr6c572/NtDhQD++9xqu+FGylYg21F1FOTdYdPT1rTmoLo4ASzAd7wxzx731brCqPPGTz6hgEbx7ByxwyDBBTXj3yxwzwCTDxzxx5Sxxx3wRShx0y2xwxjxuyzzzwDI6wS88gjdyxx4rBHuBzSibQDRzzzzzyh7H7zzzzzTzzTYysPzzDDzyACBKFHzzSBTzzywUHU9zzyDDzjyDF7VDDzzTyxChz5PzjhTzTDzyWqrzzzzywBBCDDpT/t7zjSBDQLKzTzzhjxzwgCR6VvDQCz/ywgCU3BPzjgHjTShvbsnDDAAWyjAituhwhTADzwgDaL7SgDzxxzzx0N7TzzzyxyxRchIFr/zX3EghQQU1/wA0888c8sYtof4AcM8X88s4n9Ic40Ah888Y7lhZ08E4t4AQwIUZ088gB888gO9W80E888088dkRY8888x0+8dGpIAEsgHM8A605x3wLs8s088QBa8G9888X888Alz2X8c8B888noh7dY888V4gBFlxg2h8cp888L4BE728848YiTJRIQ+884Idc88QeocYU88888I2lxiDc884M88AYf9Ps848c88sSZ9pj+EsU888srhDP+888cEU+lKlYv1c8s888oJIxzc88o8sFwgw/r+888U8888oAs808Y08+7z+CGuMc8+8+8/MAAQAEsj84X88ssMMc+8888888E+++c88+888MYAEM8sc9s+u+8Ece888K2888w9MC+888849+88sM1MdNNNt9JBFQNd8ENQsM9NNNd8dNNM9IAAioo8xBwI4KNadL2hrDws4+RW07DMHZuFTwMMdN80NNFdNM9NN9NNNdtNMNRxxRtN9hcwzxxxxxwBRx0888888840888wMcc89xQrJQPTuRCx+iWHyB9XdzpCN3XlgWRQS8msm98w985jx0M8xxtc8883y0s888sMsMM88LhBBBBBdd9hBd9889899hd9g99BgA99dhB9dj8dBBBDDhBdfddd9BDBBDd8e9h9Ah9h9899h9hBhB999998898BB9ghgcAc9hc8B8/8QAOxEAAQMCAwQGCAYDAQEBAQAAAQACEQMhBBIxEBNBUQUUUmFxkSAiMDJQgaHwM0CxwdHhI2DxQjRiQ//aAAgBAgEBPwCFqFIGgXFGUNU4wiSm7ONkP9Z8FlQlWGwXutQgeCghRPFAR8GAlAKOCyfEdGqCBKddX0UAGERF1rohBF1IQn4PaEAoQCfE/AcViatGrANlQxm+flDfbWFio77IibrgiRZRzXDYDz+EMv8ABekXMkD/ANLAVWsflIufbRCgBFXKF7oq50QCzckBHwdpgoOKzJxtA/OUMFIzVPJbigLQFVwTCJZYqjSmqGPC6nR5LpWk7D0hUojxTnFxk6priw5mm6p9JOFniVRxVNwNVjS5oFxoZ/hV61TGYgU6Yygmw/lHAOw1MCcwCwuHp1GS4LqtDT91WwQDczPTi8kqFfgs0FSnBQeCFlda/B2glZSgDxTgfzeFYH1QCsZVLGQ3U7MDWM7sqowDEMdzldIe61Y7fD3CYPDgntLDlOu3o9lVgJPulU6GSsas34Ki/e0gSsG3KwjvVXD1XVCQOKpAspgP4I6+keSi8KAVABQXBC4QKzBTe3wcaW2g80dfzWEcG1RKx1MuYHDhswNMl+fgFUcN+xviukPdamtLjAXSVE0cSWnuOzojottX/LW0HD+ViKW6eQBbhsw7DTpAFYR2Zrj3lVMa5jy2NFVxdSoI0Hpld+waIaQoQhcfhLXcCrLME5wAsp/NaKjjGuEVLFbvDm9lUxVKmIbfwVGrNcPeU6rQd7xBW/oM0I+S6aIrRVaNLLBCa4sqFY0nSEK1GqIP1Q3FN1oCxOLDhkYsHVY2nDjF1WINRxHP2Ec13KAtShbZlCy3+EghAqQp7lH5toBBkotZzQAykk3WVvNQ2BdENCqMD2Fp4rBYR1M536rKy91DZAlZWc1lbzRa3mjE29gBxU+sjzUIXsUQfhUqVOwkrMfiGllCmFom6fCo2QoKg/EnaTsAtsAj4Iz3gnMZlNkVhGMNFshdIYfKd43TZ0c4FxY4LGEGqY4KkxpY23BVMZlcW5RZMx1ImKjFUwdKq2aYhVKbqbi12q6Na00zI4rpFoDhHLZQpmpUDQjSYRlhVGZHFp4fC+74PT94J3ulHVGoaeGY4cP7UMr0u4qrTNN5aV0f+MPmsT+M7xVL8Nvgq/4jvE7OjahLSxdJUxZ66M/Dd4rpL3x4bOjaMkvKr4hrMQ1vL910hTipnHH/AFKn7wTtCjqq3/xs++a6Prw7du4rH4fMzeDUfoujz/nHzWJ/Gd4ql+G3wVb8R3idnRv4h8F0j+EPFdGfhu8V0l748ELrD0t3SDSquHrueXZdVXa6phgXC4/1Kn7wTtCjqqv/AMbPvmgYMrDVt/TB81SobjFW0MrE/jO8VS/Db4Kt+I7xOzo6mQ0vK6SqgkMXRn4bvFdJe+PBYOnvKo5C6xtYsp2Nyhiq3aWBxDqhLHmVWpmm8tPD/UafvhO0KFysRSjDQOEbMJiDSqdxUNJBKxN6zvFUZ3bZ5KrgqrnkgcVT6NdMvKqYunQblbdPeXuLjqujD/jd4rpIS8RyXR1LKwuPFdIVM1TKNBswjstZpXSVIBweOP8Ap9LC1aozMCex1N2V2uzfVO0fNU2Pe6Gi66piIu76qrhqtO7hbYyhiHNDm6eKdMmdUx1VxDWk+aqU8RSGZxt4plOtXnKZjvVWjUpGHjYzD1wzO3TxTnOOpVIV32ZKOAqm5InxVShUpe+FTY6o4NZqnYTEkQ79V1Cvy+qq0H0ozj/TejfwT4rG/jHZTYajg0cVVy4SjDNUXEmSVga5Lt282Kx2FFJ2ZuhWD/AaqvvnxWF/Fb4rpD8FdHnIx7uULFUm16ct14KFReepvWFob58HTisZX3TRSp2UmZWDriqDTqLC5RiYb3rpEnIPFCq8aFVcQ+q0Ndw/03o78E+Kxn4x2dHNBqyeS6SPujx2YYxVae8LHCaJKwf4DfviqvvnxWF/Fb4rH/grBj/FV8P5XR+IH4Z+Sx1AsfnGhVH/AOR/3yXRrf8AGT3rG3rFMYXuyhNweIF2j6rBtLMSGuHNYxjKjQHOypmCon/+kqq0NeQP9N6N/BPisb+MdmBeGVhPGy6SEtDhswjM1Zq6QqBlPLzWCvRb98VVtUPisJ+M3xXSBAo/NYMHdVPD+U1xY7MEC3FUfH9VTpmnhqjXag/wujqoylgWPYW1Z57OjhDCVSM4w+JXSQ/xjxU/A4+F4CqxlIhxi6q0aVV5dnATMLh2mXPlVy3eHJoqOLp1Gbut5p+DaTLHiFTdQwomcx7lWrOqvzFYTGbv1HaKth6VV2djxdUKVKgd494JWLxW/MDQLB5G0nAuiUQJWCxO6fB0KxVWm6k4AiSqVV1Jwc1HEYfEsh5grqdMGTUEKnjKbHCmz3VTqsGKzTa6xIpV2gZwEMJRm9QLEsoU6YFMyfgXD4vkdrHw0/FqcNphh1d9j6ouIoa8f2+GNCOvxGSgfgh9qNPh5RMLMpGwXTjAhaaIE8lm7lmQBIlFhBhFkItgLIYlFl4Tmx+XPtAj7MG5+CHVEFQZiFB0hNBCCIKLdTK1sg03CNiU3giRKkfRGCApsArTKcRFvy7uHtGo+yJgJpvb4IeaOydgHoNEgo07oU0GyJWS0lFgifzJMCUTxVN029mLezdYIG4j2QE/nIUc0B6IcQsxWYrMVmKJJ/Mu0KF1T19OCsqgKAgUW8vZO0KaLg+ybquPtcjozRbYQRrsDSUQQYKAJEoNJMBEEWKDXHQLI7iFu3TAF0WlpghDkFlunUi3UISTCLHC8IAnRERrscxzfeCAJMIXMBERqo25HRMbItOyDr6BsY9EgjX0+O13ulN0VPX0ZUqVKlBBT6R9B2iBE+iTf0JjVFM19qHtNMNm4n9lnaWlwMaffzRrU7R9jkjWpk8rDzsm1W+sJ1Mo1mEGdbx9FTrMGaeP8FCvTsZvx8k6pSIMcVTqMEdxlbxggu4Jzw54et4wW7z5IVqdoN+fzVWo0j1VvmOqFyNWnvJ4ck6uwggHX+kK1NogH7hCrTtHCJ71UqsLSB3fpdPxAc50cUcQwPaW/NU3026mU57S42Qc1rWkj/nAplSn6ubhEo1GmoDw/pb+mGwbmP5QrstPzWYFhbP3dCMl9Lf9RqsLQPCflK3zJIOibVpZ54fcp7gC08bT8lvGAyeZ+YTKjABPDXvut80N7/7W+p5r6f2jUYRE3VZ4fBB4D059ba/3U3RM97a90QgZuPTbsI9GoYCBm6OypMWQ9BzuAWVNdBgo2TnlSpRcGiSqWK3lxZv6ptf1spQePbtw8tzT98fJDDslo5x+ibREi+oP0lHDCYniR5I4YXIOiGHaC3MdT/H8rcgjNPP6I0BJANwqdLMC4mEMOCJm1/ouraQdf4lOosaHXkhdWAJk6J9IBuYFU8NmGqbhmy0k2MJlAEAzrP0XVhBJOn9fynUW6g8JRwsGCUaIvB0TKGYa/cwhRDm5p7l1cc0aQAlPw4lxBsJQw7QQDxn9FuATraJXVgDr96p1BvrRoCjhgADOv8SqtPJEGfaTedhdDk/3U3RN95G2x2sqlxHpBN0R1Wo9ESU31XKoZ0QMhOFkdNpNpUbZlqI2PxAByMElCmXS6qZjhwW5LmXMFCmXWesSZhoVKpVFVtMGwF/YtY52gRaRqo2h7oiVvXjit45b10zKdWe4ynF4ME6LO+L8U1zyTCL3gmU2q5qNZyzvHrc0XvI1QquAhZ6oAvZCo9vFGq4NDfu6NR7rEoPdESjVfzX+TTx/tNfUiAVmcbJ73tNym7x+l0aruJQqP5oOebDwW9fESpqmO9A1dU57jqURGw0njghTcTEemdNmrUUTLENE33k9x0TTmGxnveiUE3RO1QKPP0CspIWVNNgnm0IkoFOMIn1YUlSpKB9WFICrNc7jA+qYyRkYIW7DW84+pQcCE6wlZ5cXnQKgCGhztSfY0ntAIPEI12Wj70W9ZmBm33db5sQeH6o123IVOs1oAPMz5I12E9xW+bvA7gm1m2Djw/f+E6u3KANbfunV6ZJI4/z+6dWBIMprmh5M6yqVRoIaTxW+aDc3H86LrFMu7v7QcHObeeaFZg+v9I12Bpy6kn9QmV2hgB7/AKo12cDxP1hdYYIARrM4fdk+owtIlGuwjS/76J2IaSCDpP1Ta7Q4OPIfshXaRrf+1v6efN98VTqNZI8FVqse2G/d0+owOMn7hHFMDmkfP6Jj2ib8rp9dpc0iwH8oYhkEc/1gretJmVvmWjh9VVrNe0jw/RCo2CCbmbp1VhaGcoVVwc4uHH0CYumvkp2mz/yiET6sIIe8jqmmHbKfvIuAsgCiCNh2N0T9UECiNt1JV0JDZThYSjA0RNwnEogypAUoOGiKtxRZIl2isNFm4oGCsRUythZcxbS53PgtSPl+vxQmEDKfpsNxs/8AKKo0XVTlah0dU4kJnR5mS5Do9k3K6jSCGDoj/wAoYakD7qyUxwCDmi0hYipneT6DNE/VBSgZttKsoCkwAiZF0YhEIwh3bJKjigAsom6JOpQEy4oprQLpxzvgrDw4uqnwHgEz3wPY1q+Sw1VKo5zxm9mMOSASQAVUo5ACCDKqUXU4nin4d7HBp1KOGcHFvEIsIaHc09haVTpOeCRwVSk6mATxTKLnMLxoFuXbvecJhGi4UxU4FNpFwJ4BPZlNjK6s7MGzciU+k5jQ48VUoupxm439u4eshqni2wEk7CbAbMFRNNmY6lGdFpxQHMqJKICyADRS0Hgq1UNYSChhHvAcChgXTcrqMf8ApDAN4lVGhji1qf6Q5o6oKZUbMy1CA2QpgrVDvRJcbJ/ZUR8lWflbCcS2nA1Nk6nuqYaOCBOYQp9KU52USgCTJVES+eXs2ZXtpNPfPmqryXkrM0sId/5g/T+VmbnFQ8G/VB/u1BqLLFEbwhugVY3HgP0WFsHTyKxDmlrB3fuszabWs8/n/SpQ0btx1n9oVRzXUQOR/ZU3jdOYzWZVZ4IaD70XVWpkc1zNYCaWuZledIP8rEPDg0937+3dqhqi6dg12cVhqJq1AOCugDzVzxREcUGgBZRKLWjQIAAWCxRzObTCAiwQlXnVVCGtJnRa6p6zlZis5TXTsFhsjRWUX2QohTeFx2RdFOuICHqCVeU2DdPfvHwqRFSqTwbYKq71AUA4vEBU2vyguC3bomFkcNQjSeNQiI1T25hCqU3U78FTe57C0oNICYzKL7WtLjAW7dMIU3ZskXQYXaI03ASVuKgMEI0ni8LdOGqNB44LdvBghCi43CNNwTWlxgI0nwe7vW7c4BxW7ffu7wjRdxC3T9Amsc4wty+YhCk6YhGk6Yhbp/JOpvbchCg/gPvVbp/Jbp/Jbp1rIUnkTCFNxEgI03DULcPmIW7dqnNLTB9FzjKmUNdo24SkabL6lGTxVxxQB5oi+qIHeg0DVZWk6IsaOCojeVC8Igwg2EGhYtwDY5ppk</t>
        </is>
      </c>
      <c r="K8" t="inlineStr">
        <is>
          <t>https://indiausatrade.mea.gov.in/?openUpcomingRegister=1</t>
        </is>
      </c>
      <c r="L8" t="n">
        <v>1</v>
      </c>
    </row>
    <row r="9">
      <c r="A9" t="inlineStr">
        <is>
          <t>f39700ca-2615-4f45-8480-bff8451049e2</t>
        </is>
      </c>
      <c r="B9" t="inlineStr">
        <is>
          <t>Discover pathways for export to USA for Indian Exporters and MSMEs with Walmart</t>
        </is>
      </c>
      <c r="C9" t="inlineStr">
        <is>
          <t>Discover pathways for export to USA for Indian Exporters and MSMEs with Walmart</t>
        </is>
      </c>
      <c r="D9" t="inlineStr">
        <is>
          <t>Consulate General of India - New York</t>
        </is>
      </c>
      <c r="E9" t="inlineStr">
        <is>
          <t>2026-05-29</t>
        </is>
      </c>
      <c r="F9" t="inlineStr">
        <is>
          <t>2026-05-29</t>
        </is>
      </c>
      <c r="G9" t="inlineStr">
        <is>
          <t>Virtual</t>
        </is>
      </c>
      <c r="H9" t="inlineStr">
        <is>
          <t>VIRTUAL</t>
        </is>
      </c>
      <c r="I9" t="inlineStr">
        <is>
          <t>http://indiausatrade.mea.gov.in/api/public/image/stream?key=hero-slides%2F20260516T073144Z-716435-68e14c6c-Media.jpg</t>
        </is>
      </c>
      <c r="K9" t="inlineStr">
        <is>
          <t>https://indiausatrade.mea.gov.in/?openUpcomingRegister=1</t>
        </is>
      </c>
      <c r="L9" t="n">
        <v>1</v>
      </c>
    </row>
    <row r="10">
      <c r="A10" t="inlineStr">
        <is>
          <t>3f00d33b-b47b-4626-8adb-3daf295a1584</t>
        </is>
      </c>
      <c r="B10" t="inlineStr">
        <is>
          <t>AAPI Festival of Tea at Smorgasburg – New York</t>
        </is>
      </c>
      <c r="C10" t="inlineStr">
        <is>
          <t>The Consulate General of India, New York is organizing the AAPI Festival of Tea at Smorgasburg, celebrating tea, culture, and community. The event will showcase Indian tea traditions and engage visitors during the Smorgasburg weekend festival in Brooklyn, New York. The festival is free and open to all participants.</t>
        </is>
      </c>
      <c r="D10" t="inlineStr">
        <is>
          <t>Consulate General of India - New York</t>
        </is>
      </c>
      <c r="E10" t="inlineStr">
        <is>
          <t>2026-05-23</t>
        </is>
      </c>
      <c r="F10" t="inlineStr">
        <is>
          <t>2026-05-24</t>
        </is>
      </c>
      <c r="G10" t="inlineStr">
        <is>
          <t>Virtual</t>
        </is>
      </c>
      <c r="H10" t="inlineStr">
        <is>
          <t>VIRTUAL</t>
        </is>
      </c>
      <c r="I10" t="inlineStr">
        <is>
          <t>http://indiausatrade.mea.gov.in/api/public/image/stream?key=hero-slides%2F20260522T070854Z-650325-0570465e-new_event.jpeg</t>
        </is>
      </c>
      <c r="K10" t="inlineStr">
        <is>
          <t>https://indiausatrade.mea.gov.in/?openUpcomingRegister=1</t>
        </is>
      </c>
      <c r="L10" t="n">
        <v>1</v>
      </c>
    </row>
    <row r="11">
      <c r="A11" t="inlineStr">
        <is>
          <t>58917795-8faa-4f08-ba71-99d52acd2eaa</t>
        </is>
      </c>
      <c r="B11" t="inlineStr">
        <is>
          <t>Overview and Compliance Requirements in the US Market – Interaction with Costco Wholesale</t>
        </is>
      </c>
      <c r="C11" t="inlineStr">
        <is>
          <t>Join an exclusive live webinar on Overview and Compliance Requirements in the US Market with interaction from Costco Wholesale. The session will provide insights into entering the US market, understanding compliance requirements, and exploring business opportunities with one of the world's leading retail chains.</t>
        </is>
      </c>
      <c r="D11" t="inlineStr">
        <is>
          <t>Consulate General of India - New York</t>
        </is>
      </c>
      <c r="E11" t="inlineStr">
        <is>
          <t>2026-04-23</t>
        </is>
      </c>
      <c r="F11" t="inlineStr">
        <is>
          <t>2026-04-23</t>
        </is>
      </c>
      <c r="G11" t="inlineStr">
        <is>
          <t>Virtual</t>
        </is>
      </c>
      <c r="H11" t="inlineStr">
        <is>
          <t>VIRTUAL</t>
        </is>
      </c>
      <c r="I11" t="inlineStr">
        <is>
          <t>http://indiausatrade.mea.gov.in/api/public/image/stream?key=hero-slides%2F20260603T133758Z-277045-214d14de-costo.png</t>
        </is>
      </c>
      <c r="K11" t="inlineStr">
        <is>
          <t>https://indiausatrade.mea.gov.in/?openUpcomingRegister=1</t>
        </is>
      </c>
      <c r="L11" t="n">
        <v>1</v>
      </c>
    </row>
    <row r="12">
      <c r="A12" t="inlineStr">
        <is>
          <t>e6e5c1a6-3beb-484f-83bc-3acd87cec6e3</t>
        </is>
      </c>
      <c r="B12" t="inlineStr">
        <is>
          <t>Taste &amp; Spirit of India</t>
        </is>
      </c>
      <c r="C12" t="inlineStr">
        <is>
          <t>Panel Discussion on Bridging the Tables- Sourced from India, served in America
Savor the rich, diverse flavors of India with authentic cuisine from different states</t>
        </is>
      </c>
      <c r="E12" t="inlineStr">
        <is>
          <t>2026-06-18</t>
        </is>
      </c>
      <c r="F12" t="inlineStr">
        <is>
          <t>2026-06-18</t>
        </is>
      </c>
      <c r="G12" t="inlineStr">
        <is>
          <t>Consulate General of India, New York</t>
        </is>
      </c>
      <c r="H12" t="inlineStr">
        <is>
          <t>PHYSICAL</t>
        </is>
      </c>
      <c r="I12" t="inlineStr">
        <is>
          <t>http://indiausatrade.mea.gov.in/api/public/image/stream?key=hero-slides%2F20260608T153344Z-262368-9af2e671-Portal.jpg</t>
        </is>
      </c>
      <c r="K12" t="inlineStr">
        <is>
          <t>https://indiausatrade.mea.gov.in/?openUpcomingRegister=1</t>
        </is>
      </c>
      <c r="L12" t="n">
        <v>1</v>
      </c>
    </row>
    <row r="13">
      <c r="A13" t="inlineStr">
        <is>
          <t>94b22853-2c73-4abd-8bb6-fb55599a0bf8</t>
        </is>
      </c>
      <c r="B13" t="inlineStr">
        <is>
          <t>Building Trust in the US Market: Matching American Engineering Specs to Close Deals</t>
        </is>
      </c>
      <c r="C13" t="inlineStr">
        <is>
          <t>A webinar for Engineering and MSME exporters from India focused on understanding U.S. engineering standards, quality expectations, and business requirements for entering the U.S. market. Participants will have the opportunity to connect with global supply chain leaders from Lockheed Martin and Flowserve, strengthen competitiveness, build long-term business partnerships, and explore new opportunities in the U.S. market.</t>
        </is>
      </c>
      <c r="D13" t="inlineStr">
        <is>
          <t>Consulate General of India - Atlanta</t>
        </is>
      </c>
      <c r="E13" t="inlineStr">
        <is>
          <t>2026-06-30</t>
        </is>
      </c>
      <c r="F13" t="inlineStr">
        <is>
          <t>2026-06-30</t>
        </is>
      </c>
      <c r="G13" t="inlineStr">
        <is>
          <t>Virtual</t>
        </is>
      </c>
      <c r="H13" t="inlineStr">
        <is>
          <t>VIRTUAL</t>
        </is>
      </c>
      <c r="I13" t="inlineStr">
        <is>
          <t>http://indiausatrade.mea.gov.in/api/public/image/stream?key=hero-slides%2F20260617T065832Z-122831-48f18940-event_5.jpeg</t>
        </is>
      </c>
      <c r="K13" t="inlineStr">
        <is>
          <t>https://indiausatrade.mea.gov.in/?openUpcomingRegister=1</t>
        </is>
      </c>
      <c r="L13" t="n">
        <v>1</v>
      </c>
    </row>
    <row r="14">
      <c r="A14" t="inlineStr">
        <is>
          <t>27d3ca83-8487-4967-8691-6581d2159da6</t>
        </is>
      </c>
      <c r="B14" t="inlineStr">
        <is>
          <t>Briefing Session with Amazon on India - U.S. Trade Facilitation Portal</t>
        </is>
      </c>
      <c r="C14" t="inlineStr">
        <is>
          <t>The Consulate General of India, Seattle, in partnership with the Consulate General of India, New York, is organizing a briefing session with Amazon on the India-U.S. Trade Facilitation Portal. The session aims to help Indian exporters and businesses understand export opportunities, trade facilitation processes, and collaboration possibilities through the portal.</t>
        </is>
      </c>
      <c r="D14" t="inlineStr">
        <is>
          <t>Consulate General of India - Seattle</t>
        </is>
      </c>
      <c r="E14" t="inlineStr">
        <is>
          <t>2026-06-24</t>
        </is>
      </c>
      <c r="F14" t="inlineStr">
        <is>
          <t>2026-06-24</t>
        </is>
      </c>
      <c r="G14" t="inlineStr">
        <is>
          <t>Virtual</t>
        </is>
      </c>
      <c r="H14" t="inlineStr">
        <is>
          <t>VIRTUAL</t>
        </is>
      </c>
      <c r="I14" t="inlineStr">
        <is>
          <t>http://indiausatrade.mea.gov.in/api/public/image/stream?key=hero-slides%2F20260618T181355Z-354790-4c5490a6-resized-image.png</t>
        </is>
      </c>
      <c r="K14" t="inlineStr">
        <is>
          <t>https://indiausatrade.mea.gov.in/?openUpcomingRegister=1</t>
        </is>
      </c>
      <c r="L14" t="n">
        <v>1</v>
      </c>
    </row>
    <row r="15">
      <c r="A15" t="inlineStr">
        <is>
          <t>a1c5d3f3-d0ad-4a9b-a49b-e1e4b0f6f928</t>
        </is>
      </c>
      <c r="B15" t="inlineStr">
        <is>
          <t>1st Virtual Exhibition and Buyer Seller Meet</t>
        </is>
      </c>
      <c r="C15" t="inlineStr">
        <is>
          <t>An immersive showcase of Indian Textile and Apparel In collaboration with Apparel Export Promotion Council</t>
        </is>
      </c>
      <c r="D15" t="inlineStr">
        <is>
          <t>Consulate General of India - New York</t>
        </is>
      </c>
      <c r="E15" t="inlineStr">
        <is>
          <t>2026-06-29</t>
        </is>
      </c>
      <c r="F15" t="inlineStr">
        <is>
          <t>2026-06-29</t>
        </is>
      </c>
      <c r="G15" t="inlineStr">
        <is>
          <t>Virtual</t>
        </is>
      </c>
      <c r="H15" t="inlineStr">
        <is>
          <t>VIRTUAL</t>
        </is>
      </c>
      <c r="I15" t="inlineStr">
        <is>
          <t>http://indiausatrade.mea.gov.in/api/public/image/stream?key=hero-slides%2F20260619T181907Z-346433-b9c8e7ad-Gemini_Generated_Image_a3l7c8a3l7c8a3l7.png</t>
        </is>
      </c>
      <c r="K15" t="inlineStr">
        <is>
          <t>https://indiausatrade.mea.gov.in/?openUpcomingRegister=1</t>
        </is>
      </c>
      <c r="L15" t="n">
        <v>1</v>
      </c>
    </row>
    <row r="16">
      <c r="A16" t="inlineStr">
        <is>
          <t>c58df38d-b9b2-43b2-8034-480da7c6beea</t>
        </is>
      </c>
      <c r="B16" t="inlineStr">
        <is>
          <t>Indian Mango Festival 2026</t>
        </is>
      </c>
      <c r="C16" t="inlineStr">
        <is>
          <t>Join us for the Indian Mango Festival 2026, organized by the Consulate General of India, New York. Experience and savor the finest varieties of Indian mangoes, including Kesar and Langra, known for their rich aroma and irresistible taste. Celebrate the "King of Fruits" and enjoy an authentic taste of India.</t>
        </is>
      </c>
      <c r="D16" t="inlineStr">
        <is>
          <t>Consulate General of India - New York</t>
        </is>
      </c>
      <c r="E16" t="inlineStr">
        <is>
          <t>2026-06-23</t>
        </is>
      </c>
      <c r="F16" t="inlineStr">
        <is>
          <t>2026-06-23</t>
        </is>
      </c>
      <c r="G16" t="inlineStr">
        <is>
          <t>Time Out Market Union Square 124 E 14th St, New York, NY 10003, USA</t>
        </is>
      </c>
      <c r="H16" t="inlineStr">
        <is>
          <t>PHYSICAL</t>
        </is>
      </c>
      <c r="I16" t="inlineStr">
        <is>
          <t>http://indiausatrade.mea.gov.in/api/public/image/stream?key=hero-slides%2F20260623T053357Z-413481-da8d344c-Gemini_Generated_Image_lllyc4lllyc4llly.png</t>
        </is>
      </c>
      <c r="K16" t="inlineStr">
        <is>
          <t>https://indiausatrade.mea.gov.in/?openUpcomingRegister=1</t>
        </is>
      </c>
      <c r="L16" t="n">
        <v>1</v>
      </c>
    </row>
    <row r="17">
      <c r="A17" t="inlineStr">
        <is>
          <t>c5120992-7804-4349-8793-a5d89c0445a0</t>
        </is>
      </c>
      <c r="B17" t="inlineStr">
        <is>
          <t>India- US Travel Corridor</t>
        </is>
      </c>
      <c r="C17" t="inlineStr">
        <is>
          <t>Building Bridges Creating Futures Exploring India Together</t>
        </is>
      </c>
      <c r="D17" t="inlineStr">
        <is>
          <t>Consulate General of India - New York</t>
        </is>
      </c>
      <c r="E17" t="inlineStr">
        <is>
          <t>2026-08-25</t>
        </is>
      </c>
      <c r="F17" t="inlineStr">
        <is>
          <t>2026-08-25</t>
        </is>
      </c>
      <c r="G17" t="inlineStr">
        <is>
          <t>Virtual</t>
        </is>
      </c>
      <c r="H17" t="inlineStr">
        <is>
          <t>VIRTUAL</t>
        </is>
      </c>
      <c r="I17" t="inlineStr">
        <is>
          <t>http://indiausatrade.mea.gov.in/api/public/image/stream?key=hero-slides%2F20260821T161506Z-623191-f52188c2-WhatsApp%20Image%202026-08-21%20at%2011.44.11%20AM.jpeg</t>
        </is>
      </c>
      <c r="K17" t="inlineStr">
        <is>
          <t>https://forms.gle/RwGfin7Vpm7RppR19</t>
        </is>
      </c>
      <c r="L17" t="n">
        <v>1</v>
      </c>
    </row>
    <row r="18">
      <c r="A18" t="inlineStr">
        <is>
          <t>248aeff1-548d-453c-8339-8f55bb07a9e9</t>
        </is>
      </c>
      <c r="B18" t="inlineStr">
        <is>
          <t>From Contract to Customs: Managing Legal Risks in India–U.S. Trade</t>
        </is>
      </c>
      <c r="C18" t="inlineStr">
        <is>
          <t>Managing Legal Risks in India–U.S. Trade on the India–USA Trade Facilitation Portal. Speakers: Niyati Ahuja (Cross Border Disputes/Mitigation Strategy), Michael Lowell (Trade and Export Control Regulations), Jason Starr (Company Formation/Corporate Strategy).</t>
        </is>
      </c>
      <c r="D18" t="inlineStr">
        <is>
          <t>Consulate General of India - New York</t>
        </is>
      </c>
      <c r="E18" t="inlineStr">
        <is>
          <t>2026-09-15</t>
        </is>
      </c>
      <c r="F18" t="inlineStr">
        <is>
          <t>2026-09-15</t>
        </is>
      </c>
      <c r="G18" t="inlineStr">
        <is>
          <t>Virtual</t>
        </is>
      </c>
      <c r="H18" t="inlineStr">
        <is>
          <t>VIRTUAL</t>
        </is>
      </c>
      <c r="I18" t="inlineStr">
        <is>
          <t>http://indiausatrade.mea.gov.in/api/public/image/stream?key=hero-slides%2F20260901T133950Z-353463-9c669aca-Media%20(3).jpg</t>
        </is>
      </c>
      <c r="K18" t="inlineStr">
        <is>
          <t>https://indiausatrade.mea.gov.in/?openUpcomingRegister=1</t>
        </is>
      </c>
      <c r="L18" t="n">
        <v>1</v>
      </c>
    </row>
    <row r="19">
      <c r="A19" t="inlineStr">
        <is>
          <t>9152e60a-7bfa-479f-aa9c-051aa6c6f9af</t>
        </is>
      </c>
      <c r="B19" t="inlineStr">
        <is>
          <t>India-USA Trade Facilitation Portal (Software and Technology Synergies)</t>
        </is>
      </c>
      <c r="C19" t="inlineStr">
        <is>
          <t>The Consulate General of India, New York in collaboration with CGI, San Francisco has scheduled a webinar on the India-USA Trade Facilitation Portal (Software and Technology Synergies]) . During the session, participants will receive a comprehensive walk through of the key features of the India - USA Trade Facilitation Portal. The session will focus on trade and business engagement between the Indian and USA Software &amp; Technology companies, followed by an interactive session of Question &amp; Answer to address a specific queries.</t>
        </is>
      </c>
      <c r="D19" t="inlineStr">
        <is>
          <t>Consulate General of India - New York</t>
        </is>
      </c>
      <c r="E19" t="inlineStr">
        <is>
          <t>2026-09-03</t>
        </is>
      </c>
      <c r="F19" t="inlineStr">
        <is>
          <t>2026-09-03</t>
        </is>
      </c>
      <c r="G19" t="inlineStr">
        <is>
          <t>Virtual</t>
        </is>
      </c>
      <c r="H19" t="inlineStr">
        <is>
          <t>VIRTUAL</t>
        </is>
      </c>
      <c r="I19" t="inlineStr">
        <is>
          <t>http://indiausatrade.mea.gov.in/api/public/image/stream?key=hero-slides%2F20260901T203426Z-302355-2bfec1ed-1000%20AM%20EST%20730%20PM%20IST.jpg</t>
        </is>
      </c>
      <c r="K19" t="inlineStr">
        <is>
          <t>https://docs.google.com/forms/d/e/1FAIpQLSfRe2JEuF0kEtI8L8hjLj1pT_xZAUHlJZVgb_82FsAAbJaEew/viewform</t>
        </is>
      </c>
      <c r="L19" t="n">
        <v>1</v>
      </c>
    </row>
    <row r="20">
      <c r="A20" t="inlineStr">
        <is>
          <t>018c9191-cbc4-414d-863d-4827259d3d40</t>
        </is>
      </c>
      <c r="B20" t="inlineStr">
        <is>
          <t>Virtual Exhibition on The Indian Food Industry</t>
        </is>
      </c>
      <c r="C20" t="inlineStr">
        <is>
          <t>Indian Food Industry 
Agriculture Packaged and Diverse Food Products</t>
        </is>
      </c>
      <c r="D20" t="inlineStr">
        <is>
          <t>Consulate General of India - New York</t>
        </is>
      </c>
      <c r="E20" t="inlineStr">
        <is>
          <t>2026-09-16</t>
        </is>
      </c>
      <c r="F20" t="inlineStr">
        <is>
          <t>2026-09-16</t>
        </is>
      </c>
      <c r="G20" t="inlineStr">
        <is>
          <t>Virtual</t>
        </is>
      </c>
      <c r="H20" t="inlineStr">
        <is>
          <t>VIRTUAL</t>
        </is>
      </c>
      <c r="I20" t="inlineStr">
        <is>
          <t>http://indiausatrade.mea.gov.in/api/public/image/stream?key=hero-slides%2F20260901T212728Z-250425-976916fc-Indian%20Food%20Industry%20Agriculture%2C%20Packaged%20%26%20Diverse%20Food%20Products(2).png</t>
        </is>
      </c>
      <c r="K20" t="inlineStr">
        <is>
          <t>https://indiausatrade.mea.gov.in/?openUpcomingRegister=1</t>
        </is>
      </c>
      <c r="L20" t="n">
        <v>1</v>
      </c>
    </row>
  </sheetData>
  <autoFilter ref="A1:L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39" customWidth="1" min="1" max="1"/>
    <col width="30" customWidth="1" min="2" max="2"/>
    <col width="12" customWidth="1" min="3" max="3"/>
    <col width="16" customWidth="1" min="4" max="4"/>
    <col width="18" customWidth="1" min="5" max="5"/>
    <col width="12" customWidth="1" min="6" max="6"/>
  </cols>
  <sheetData>
    <row r="1">
      <c r="A1" s="1" t="inlineStr">
        <is>
          <t>port_id</t>
        </is>
      </c>
      <c r="B1" s="1" t="inlineStr">
        <is>
          <t>port_name</t>
        </is>
      </c>
      <c r="C1" s="1" t="inlineStr">
        <is>
          <t>port_code</t>
        </is>
      </c>
      <c r="D1" s="1" t="inlineStr">
        <is>
          <t>shipment_mode</t>
        </is>
      </c>
      <c r="E1" s="1" t="inlineStr">
        <is>
          <t>city</t>
        </is>
      </c>
      <c r="F1" s="1" t="inlineStr">
        <is>
          <t>country</t>
        </is>
      </c>
    </row>
    <row r="2">
      <c r="A2" t="inlineStr">
        <is>
          <t>b941b735-e678-47cb-88f7-776c8e1d68c4</t>
        </is>
      </c>
      <c r="B2" t="inlineStr">
        <is>
          <t>Chennai International</t>
        </is>
      </c>
      <c r="C2" t="inlineStr">
        <is>
          <t>INMAA4</t>
        </is>
      </c>
      <c r="D2" t="inlineStr">
        <is>
          <t>AIR</t>
        </is>
      </c>
      <c r="E2" t="inlineStr">
        <is>
          <t>Chennai</t>
        </is>
      </c>
      <c r="F2" t="inlineStr">
        <is>
          <t>INDIA</t>
        </is>
      </c>
    </row>
    <row r="3">
      <c r="A3" t="inlineStr">
        <is>
          <t>1a89ed98-ff9d-4eb2-bbf8-5834813a1158</t>
        </is>
      </c>
      <c r="B3" t="inlineStr">
        <is>
          <t>Chennai Port</t>
        </is>
      </c>
      <c r="C3" t="inlineStr">
        <is>
          <t>INMAA1</t>
        </is>
      </c>
      <c r="D3" t="inlineStr">
        <is>
          <t>SEA</t>
        </is>
      </c>
      <c r="E3" t="inlineStr">
        <is>
          <t>Tamil Nadu</t>
        </is>
      </c>
      <c r="F3" t="inlineStr">
        <is>
          <t>INDIA</t>
        </is>
      </c>
    </row>
    <row r="4">
      <c r="A4" t="inlineStr">
        <is>
          <t>ddd007e9-fb32-47fb-8420-6c3af6e4b6c4</t>
        </is>
      </c>
      <c r="B4" t="inlineStr">
        <is>
          <t>Chhatrapati Shivaji Maharaj</t>
        </is>
      </c>
      <c r="C4" t="inlineStr">
        <is>
          <t>INBOM4</t>
        </is>
      </c>
      <c r="D4" t="inlineStr">
        <is>
          <t>AIR</t>
        </is>
      </c>
      <c r="E4" t="inlineStr">
        <is>
          <t>Mumbai</t>
        </is>
      </c>
      <c r="F4" t="inlineStr">
        <is>
          <t>INDIA</t>
        </is>
      </c>
    </row>
    <row r="5">
      <c r="A5" t="inlineStr">
        <is>
          <t>b95a49ac-7b48-4c37-8c2e-6b47196cc382</t>
        </is>
      </c>
      <c r="B5" t="inlineStr">
        <is>
          <t>Indira Gandhi International</t>
        </is>
      </c>
      <c r="C5" t="inlineStr">
        <is>
          <t>INDEL4</t>
        </is>
      </c>
      <c r="D5" t="inlineStr">
        <is>
          <t>AIR</t>
        </is>
      </c>
      <c r="E5" t="inlineStr">
        <is>
          <t>Delhi</t>
        </is>
      </c>
      <c r="F5" t="inlineStr">
        <is>
          <t>INDIA</t>
        </is>
      </c>
    </row>
    <row r="6">
      <c r="A6" t="inlineStr">
        <is>
          <t>0d5e422f-7407-4d40-b8ed-d9a8770906dd</t>
        </is>
      </c>
      <c r="B6" t="inlineStr">
        <is>
          <t>Kandla (Deendayal)</t>
        </is>
      </c>
      <c r="C6" t="inlineStr">
        <is>
          <t>INIXY1</t>
        </is>
      </c>
      <c r="D6" t="inlineStr">
        <is>
          <t>SEA</t>
        </is>
      </c>
      <c r="E6" t="inlineStr">
        <is>
          <t>Gujarat</t>
        </is>
      </c>
      <c r="F6" t="inlineStr">
        <is>
          <t>INDIA</t>
        </is>
      </c>
    </row>
    <row r="7">
      <c r="A7" t="inlineStr">
        <is>
          <t>61e52aae-4bfc-4fae-92ab-097eebabb968</t>
        </is>
      </c>
      <c r="B7" t="inlineStr">
        <is>
          <t>Kempegowda International</t>
        </is>
      </c>
      <c r="C7" t="inlineStr">
        <is>
          <t>INBLR4</t>
        </is>
      </c>
      <c r="D7" t="inlineStr">
        <is>
          <t>AIR</t>
        </is>
      </c>
      <c r="E7" t="inlineStr">
        <is>
          <t>Bengaluru</t>
        </is>
      </c>
      <c r="F7" t="inlineStr">
        <is>
          <t>INDIA</t>
        </is>
      </c>
    </row>
    <row r="8">
      <c r="A8" t="inlineStr">
        <is>
          <t>648455fd-e682-4c96-9f1d-9c9a236a608b</t>
        </is>
      </c>
      <c r="B8" t="inlineStr">
        <is>
          <t>Kochi (Cochin)</t>
        </is>
      </c>
      <c r="C8" t="inlineStr">
        <is>
          <t>INCOK1</t>
        </is>
      </c>
      <c r="D8" t="inlineStr">
        <is>
          <t>SEA</t>
        </is>
      </c>
      <c r="E8" t="inlineStr">
        <is>
          <t>Kerala</t>
        </is>
      </c>
      <c r="F8" t="inlineStr">
        <is>
          <t>INDIA</t>
        </is>
      </c>
    </row>
    <row r="9">
      <c r="A9" t="inlineStr">
        <is>
          <t>a69a47b7-34e6-4afe-baec-55370194ecbb</t>
        </is>
      </c>
      <c r="B9" t="inlineStr">
        <is>
          <t>Mundra Port</t>
        </is>
      </c>
      <c r="C9" t="inlineStr">
        <is>
          <t>INMUN1</t>
        </is>
      </c>
      <c r="D9" t="inlineStr">
        <is>
          <t>SEA</t>
        </is>
      </c>
      <c r="E9" t="inlineStr">
        <is>
          <t>Gujarat</t>
        </is>
      </c>
      <c r="F9" t="inlineStr">
        <is>
          <t>INDIA</t>
        </is>
      </c>
    </row>
    <row r="10">
      <c r="A10" t="inlineStr">
        <is>
          <t>e2fd31c0-c539-44bb-aeed-88175c78b783</t>
        </is>
      </c>
      <c r="B10" t="inlineStr">
        <is>
          <t>Nhava Sheva (JNPT)</t>
        </is>
      </c>
      <c r="C10" t="inlineStr">
        <is>
          <t>INNSA1</t>
        </is>
      </c>
      <c r="D10" t="inlineStr">
        <is>
          <t>SEA</t>
        </is>
      </c>
      <c r="E10" t="inlineStr">
        <is>
          <t>Maharashtra</t>
        </is>
      </c>
      <c r="F10" t="inlineStr">
        <is>
          <t>INDIA</t>
        </is>
      </c>
    </row>
    <row r="11">
      <c r="A11" t="inlineStr">
        <is>
          <t>54a3914c-d28f-44f8-8894-3ae71dfedaa0</t>
        </is>
      </c>
      <c r="B11" t="inlineStr">
        <is>
          <t>Rajiv Gandhi International</t>
        </is>
      </c>
      <c r="C11" t="inlineStr">
        <is>
          <t>INHYD4</t>
        </is>
      </c>
      <c r="D11" t="inlineStr">
        <is>
          <t>AIR</t>
        </is>
      </c>
      <c r="E11" t="inlineStr">
        <is>
          <t>Hyderabad</t>
        </is>
      </c>
      <c r="F11" t="inlineStr">
        <is>
          <t>INDIA</t>
        </is>
      </c>
    </row>
    <row r="12">
      <c r="A12" t="inlineStr">
        <is>
          <t>9f1a4286-4295-4110-857d-92fb0c223c99</t>
        </is>
      </c>
      <c r="B12" t="inlineStr">
        <is>
          <t>Charleston</t>
        </is>
      </c>
      <c r="C12" t="inlineStr">
        <is>
          <t>1601</t>
        </is>
      </c>
      <c r="D12" t="inlineStr">
        <is>
          <t>SEA</t>
        </is>
      </c>
      <c r="E12" t="inlineStr">
        <is>
          <t>South Carolina</t>
        </is>
      </c>
      <c r="F12" t="inlineStr">
        <is>
          <t>USA</t>
        </is>
      </c>
    </row>
    <row r="13">
      <c r="A13" t="inlineStr">
        <is>
          <t>8bf87e03-7250-4792-b800-aded29267a6f</t>
        </is>
      </c>
      <c r="B13" t="inlineStr">
        <is>
          <t>Chicago O'Hare (ORD)</t>
        </is>
      </c>
      <c r="C13" t="inlineStr">
        <is>
          <t>ORD</t>
        </is>
      </c>
      <c r="D13" t="inlineStr">
        <is>
          <t>AIR</t>
        </is>
      </c>
      <c r="E13" t="inlineStr">
        <is>
          <t>Illinois</t>
        </is>
      </c>
      <c r="F13" t="inlineStr">
        <is>
          <t>USA</t>
        </is>
      </c>
    </row>
    <row r="14">
      <c r="A14" t="inlineStr">
        <is>
          <t>70e33cb9-1819-4c68-9bfe-03d93a971980</t>
        </is>
      </c>
      <c r="B14" t="inlineStr">
        <is>
          <t>Houston</t>
        </is>
      </c>
      <c r="C14" t="inlineStr">
        <is>
          <t>5301</t>
        </is>
      </c>
      <c r="D14" t="inlineStr">
        <is>
          <t>SEA</t>
        </is>
      </c>
      <c r="E14" t="inlineStr">
        <is>
          <t>Texas</t>
        </is>
      </c>
      <c r="F14" t="inlineStr">
        <is>
          <t>USA</t>
        </is>
      </c>
    </row>
    <row r="15">
      <c r="A15" t="inlineStr">
        <is>
          <t>0b8e9c66-d050-465a-ab4c-0e0eea303182</t>
        </is>
      </c>
      <c r="B15" t="inlineStr">
        <is>
          <t>John F. Kennedy (JFK)</t>
        </is>
      </c>
      <c r="C15" t="inlineStr">
        <is>
          <t>JFK</t>
        </is>
      </c>
      <c r="D15" t="inlineStr">
        <is>
          <t>AIR</t>
        </is>
      </c>
      <c r="E15" t="inlineStr">
        <is>
          <t>New York</t>
        </is>
      </c>
      <c r="F15" t="inlineStr">
        <is>
          <t>USA</t>
        </is>
      </c>
    </row>
    <row r="16">
      <c r="A16" t="inlineStr">
        <is>
          <t>63cdc938-553f-468e-b0b9-19411ba4c0c0</t>
        </is>
      </c>
      <c r="B16" t="inlineStr">
        <is>
          <t>Long Beach</t>
        </is>
      </c>
      <c r="C16" t="inlineStr">
        <is>
          <t>2709</t>
        </is>
      </c>
      <c r="D16" t="inlineStr">
        <is>
          <t>SEA</t>
        </is>
      </c>
      <c r="E16" t="inlineStr">
        <is>
          <t>California</t>
        </is>
      </c>
      <c r="F16" t="inlineStr">
        <is>
          <t>USA</t>
        </is>
      </c>
    </row>
    <row r="17">
      <c r="A17" t="inlineStr">
        <is>
          <t>2cf5a86a-80a7-48a3-a4eb-bf7fe9c25e20</t>
        </is>
      </c>
      <c r="B17" t="inlineStr">
        <is>
          <t>Los Angeles</t>
        </is>
      </c>
      <c r="C17" t="inlineStr">
        <is>
          <t>2704</t>
        </is>
      </c>
      <c r="D17" t="inlineStr">
        <is>
          <t>SEA</t>
        </is>
      </c>
      <c r="E17" t="inlineStr">
        <is>
          <t>California</t>
        </is>
      </c>
      <c r="F17" t="inlineStr">
        <is>
          <t>USA</t>
        </is>
      </c>
    </row>
    <row r="18">
      <c r="A18" t="inlineStr">
        <is>
          <t>440ca4fc-91f3-410f-b4bf-753f73f22de8</t>
        </is>
      </c>
      <c r="B18" t="inlineStr">
        <is>
          <t>Los Angeles (LAX)</t>
        </is>
      </c>
      <c r="C18" t="inlineStr">
        <is>
          <t>LAX</t>
        </is>
      </c>
      <c r="D18" t="inlineStr">
        <is>
          <t>AIR</t>
        </is>
      </c>
      <c r="E18" t="inlineStr">
        <is>
          <t>California</t>
        </is>
      </c>
      <c r="F18" t="inlineStr">
        <is>
          <t>USA</t>
        </is>
      </c>
    </row>
    <row r="19">
      <c r="A19" t="inlineStr">
        <is>
          <t>404ee01e-1142-4825-b136-594cd904f5bb</t>
        </is>
      </c>
      <c r="B19" t="inlineStr">
        <is>
          <t>Memphis (MEM)</t>
        </is>
      </c>
      <c r="C19" t="inlineStr">
        <is>
          <t>MEM</t>
        </is>
      </c>
      <c r="D19" t="inlineStr">
        <is>
          <t>AIR</t>
        </is>
      </c>
      <c r="E19" t="inlineStr">
        <is>
          <t>Tennessee</t>
        </is>
      </c>
      <c r="F19" t="inlineStr">
        <is>
          <t>USA</t>
        </is>
      </c>
    </row>
    <row r="20">
      <c r="A20" t="inlineStr">
        <is>
          <t>f9105a3c-2423-4d89-9dff-3703239faae1</t>
        </is>
      </c>
      <c r="B20" t="inlineStr">
        <is>
          <t>Miami International (MIA)</t>
        </is>
      </c>
      <c r="C20" t="inlineStr">
        <is>
          <t>MIA</t>
        </is>
      </c>
      <c r="D20" t="inlineStr">
        <is>
          <t>AIR</t>
        </is>
      </c>
      <c r="E20" t="inlineStr">
        <is>
          <t>Florida</t>
        </is>
      </c>
      <c r="F20" t="inlineStr">
        <is>
          <t>USA</t>
        </is>
      </c>
    </row>
    <row r="21">
      <c r="A21" t="inlineStr">
        <is>
          <t>9eb2327f-914b-439b-b40b-adbb12bbe0c4</t>
        </is>
      </c>
      <c r="B21" t="inlineStr">
        <is>
          <t>New York / Newark</t>
        </is>
      </c>
      <c r="C21" t="inlineStr">
        <is>
          <t>4601</t>
        </is>
      </c>
      <c r="D21" t="inlineStr">
        <is>
          <t>SEA</t>
        </is>
      </c>
      <c r="E21" t="inlineStr">
        <is>
          <t>New Jersey / NY</t>
        </is>
      </c>
      <c r="F21" t="inlineStr">
        <is>
          <t>USA</t>
        </is>
      </c>
    </row>
    <row r="22">
      <c r="A22" t="inlineStr">
        <is>
          <t>cae90b4e-78ef-429a-b7ca-38c129271705</t>
        </is>
      </c>
      <c r="B22" t="inlineStr">
        <is>
          <t>Norfolk</t>
        </is>
      </c>
      <c r="C22" t="inlineStr">
        <is>
          <t>1401</t>
        </is>
      </c>
      <c r="D22" t="inlineStr">
        <is>
          <t>SEA</t>
        </is>
      </c>
      <c r="E22" t="inlineStr">
        <is>
          <t>Virginia</t>
        </is>
      </c>
      <c r="F22" t="inlineStr">
        <is>
          <t>USA</t>
        </is>
      </c>
    </row>
    <row r="23">
      <c r="A23" t="inlineStr">
        <is>
          <t>0f90d353-75d2-4a1b-acc4-4fc1317728b4</t>
        </is>
      </c>
      <c r="B23" t="inlineStr">
        <is>
          <t>Savannah</t>
        </is>
      </c>
      <c r="C23" t="inlineStr">
        <is>
          <t>1703</t>
        </is>
      </c>
      <c r="D23" t="inlineStr">
        <is>
          <t>SEA</t>
        </is>
      </c>
      <c r="E23" t="inlineStr">
        <is>
          <t>Georgia</t>
        </is>
      </c>
      <c r="F23" t="inlineStr">
        <is>
          <t>USA</t>
        </is>
      </c>
    </row>
  </sheetData>
  <autoFilter ref="A1:F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39" customWidth="1" min="1" max="1"/>
    <col width="45" customWidth="1" min="2" max="2"/>
    <col width="45" customWidth="1" min="3" max="3"/>
    <col width="20" customWidth="1" min="4" max="4"/>
    <col width="16" customWidth="1" min="5" max="5"/>
    <col width="18" customWidth="1" min="6" max="6"/>
  </cols>
  <sheetData>
    <row r="1">
      <c r="A1" s="1" t="inlineStr">
        <is>
          <t>faq_id</t>
        </is>
      </c>
      <c r="B1" s="1" t="inlineStr">
        <is>
          <t>question</t>
        </is>
      </c>
      <c r="C1" s="1" t="inlineStr">
        <is>
          <t>answer</t>
        </is>
      </c>
      <c r="D1" s="1" t="inlineStr">
        <is>
          <t>category</t>
        </is>
      </c>
      <c r="E1" s="1" t="inlineStr">
        <is>
          <t>display_order</t>
        </is>
      </c>
      <c r="F1" s="1" t="inlineStr">
        <is>
          <t>target_audience</t>
        </is>
      </c>
    </row>
    <row r="2">
      <c r="A2" t="inlineStr">
        <is>
          <t>54dacaee-166e-4dc3-8336-b886e2752ad2</t>
        </is>
      </c>
      <c r="B2" t="inlineStr">
        <is>
          <t>What do I need to start the exporter registration process?</t>
        </is>
      </c>
      <c r="C2" t="inlineStr">
        <is>
          <t>You need valid IEC code, a copy of the IEC certificate, business identity documents, and details of authorised personnel.</t>
        </is>
      </c>
      <c r="D2" t="inlineStr">
        <is>
          <t>Exporters</t>
        </is>
      </c>
      <c r="E2" t="n">
        <v>10</v>
      </c>
      <c r="F2" t="inlineStr">
        <is>
          <t>SUPPLIER</t>
        </is>
      </c>
    </row>
    <row r="3">
      <c r="A3" t="inlineStr">
        <is>
          <t>704e06ba-8f09-4c0d-ba7b-7bd23a86d820</t>
        </is>
      </c>
      <c r="B3" t="inlineStr">
        <is>
          <t>What is required for importer registration?</t>
        </is>
      </c>
      <c r="C3" t="inlineStr">
        <is>
          <t>You need a valid EIN number and a copy of the EIN certificate to register as an importer.</t>
        </is>
      </c>
      <c r="D3" t="inlineStr">
        <is>
          <t>Importers</t>
        </is>
      </c>
      <c r="E3" t="n">
        <v>10</v>
      </c>
      <c r="F3" t="inlineStr">
        <is>
          <t>BUYER</t>
        </is>
      </c>
    </row>
    <row r="4">
      <c r="A4" t="inlineStr">
        <is>
          <t>c0e662fa-6163-4f55-be89-715464c465c7</t>
        </is>
      </c>
      <c r="B4" t="inlineStr">
        <is>
          <t>Who can register on the India-US Trade Facilitation Portal?</t>
        </is>
      </c>
      <c r="C4" t="inlineStr">
        <is>
          <t>Indian exporters (Suppliers) and US-based importers (Buyers) can register on the India-US trade facilitation portal.</t>
        </is>
      </c>
      <c r="D4" t="inlineStr">
        <is>
          <t>General Questions</t>
        </is>
      </c>
      <c r="E4" t="n">
        <v>10</v>
      </c>
      <c r="F4" t="inlineStr">
        <is>
          <t>ALL</t>
        </is>
      </c>
    </row>
    <row r="5">
      <c r="A5" t="inlineStr">
        <is>
          <t>07cacef3-5ab0-443c-b583-a138e366501c</t>
        </is>
      </c>
      <c r="B5" t="inlineStr">
        <is>
          <t>How does EIN verification work?</t>
        </is>
      </c>
      <c r="C5" t="inlineStr">
        <is>
          <t>The system uses OCR to auto-validate the EIN certificate.</t>
        </is>
      </c>
      <c r="D5" t="inlineStr">
        <is>
          <t>Importers</t>
        </is>
      </c>
      <c r="E5" t="n">
        <v>20</v>
      </c>
      <c r="F5" t="inlineStr">
        <is>
          <t>BUYER</t>
        </is>
      </c>
    </row>
    <row r="6">
      <c r="A6" t="inlineStr">
        <is>
          <t>29cda61d-afe4-4b87-821a-d8ce379af98f</t>
        </is>
      </c>
      <c r="B6" t="inlineStr">
        <is>
          <t>Is there any fee to register on the portal?</t>
        </is>
      </c>
      <c r="C6" t="inlineStr">
        <is>
          <t>No, registration and use of features of the E-Trade Portal are completely free for both Indian exporters and US-based importers.</t>
        </is>
      </c>
      <c r="D6" t="inlineStr">
        <is>
          <t>General Questions</t>
        </is>
      </c>
      <c r="E6" t="n">
        <v>20</v>
      </c>
      <c r="F6" t="inlineStr">
        <is>
          <t>ALL</t>
        </is>
      </c>
    </row>
    <row r="7">
      <c r="A7" t="inlineStr">
        <is>
          <t>f38d2663-eed8-4bb4-b784-1aa789c92c04</t>
        </is>
      </c>
      <c r="B7" t="inlineStr">
        <is>
          <t>How is my business verified as an exporter from India?</t>
        </is>
      </c>
      <c r="C7" t="inlineStr">
        <is>
          <t>Once you enter your IEC code and upload the IEC certificate, the system automatically validates it instantly using system checks.</t>
        </is>
      </c>
      <c r="D7" t="inlineStr">
        <is>
          <t>Exporters</t>
        </is>
      </c>
      <c r="E7" t="n">
        <v>20</v>
      </c>
      <c r="F7" t="inlineStr">
        <is>
          <t>SUPPLIER</t>
        </is>
      </c>
    </row>
    <row r="8">
      <c r="A8" t="inlineStr">
        <is>
          <t>4a09975c-fee5-48af-9525-8e29eef7e986</t>
        </is>
      </c>
      <c r="B8" t="inlineStr">
        <is>
          <t>Is institutional approval required for importers?</t>
        </is>
      </c>
      <c r="C8" t="inlineStr">
        <is>
          <t>No. Importer accounts are activated after email and mobile verification. However, they can enter name of the Chamber/Association in which they have membership.</t>
        </is>
      </c>
      <c r="D8" t="inlineStr">
        <is>
          <t>Importers</t>
        </is>
      </c>
      <c r="E8" t="n">
        <v>30</v>
      </c>
      <c r="F8" t="inlineStr">
        <is>
          <t>BUYER</t>
        </is>
      </c>
    </row>
    <row r="9">
      <c r="A9" t="inlineStr">
        <is>
          <t>6458227c-7c2c-4b40-9f80-8789b9bc4bdf</t>
        </is>
      </c>
      <c r="B9" t="inlineStr">
        <is>
          <t>Can I register without completing all mandatory fields?</t>
        </is>
      </c>
      <c r="C9" t="inlineStr">
        <is>
          <t>No. All mandatory fields and documents are required to register on the portal.</t>
        </is>
      </c>
      <c r="D9" t="inlineStr">
        <is>
          <t>General Questions</t>
        </is>
      </c>
      <c r="E9" t="n">
        <v>30</v>
      </c>
      <c r="F9" t="inlineStr">
        <is>
          <t>ALL</t>
        </is>
      </c>
    </row>
    <row r="10">
      <c r="A10" t="inlineStr">
        <is>
          <t>fc24c095-5881-4545-928b-242a78cb7cb6</t>
        </is>
      </c>
      <c r="B10" t="inlineStr">
        <is>
          <t>Which documents are mandatory for exporters?</t>
        </is>
      </c>
      <c r="C10" t="inlineStr">
        <is>
          <t>Exporters are required to upload their IEC Certificate, GST Registration Certificate, Certificate of Incorporation, and copy of PAN Card to verify their business identity. You may also upload additional documents, such as ISO certification, BIS compliance document, FASSAI certificate or any other document, if required.</t>
        </is>
      </c>
      <c r="D10" t="inlineStr">
        <is>
          <t>Exporters</t>
        </is>
      </c>
      <c r="E10" t="n">
        <v>30</v>
      </c>
      <c r="F10" t="inlineStr">
        <is>
          <t>SUPPLIER</t>
        </is>
      </c>
    </row>
    <row r="11">
      <c r="A11" t="inlineStr">
        <is>
          <t>0609b72c-3ef3-4a46-b808-b67673268de8</t>
        </is>
      </c>
      <c r="B11" t="inlineStr">
        <is>
          <t>Why is Aadhaar required for authorised personnel?</t>
        </is>
      </c>
      <c r="C11" t="inlineStr">
        <is>
          <t>Aadhaar is used for identity verification. The system auto-verifies Aadhaar to ensure authenticity.</t>
        </is>
      </c>
      <c r="D11" t="inlineStr">
        <is>
          <t>Exporters</t>
        </is>
      </c>
      <c r="E11" t="n">
        <v>40</v>
      </c>
      <c r="F11" t="inlineStr">
        <is>
          <t>SUPPLIER</t>
        </is>
      </c>
    </row>
    <row r="12">
      <c r="A12" t="inlineStr">
        <is>
          <t>6d101c14-29c2-4416-b4ec-c50b43c4ff7e</t>
        </is>
      </c>
      <c r="B12" t="inlineStr">
        <is>
          <t>Is two-step authentication mandatory?</t>
        </is>
      </c>
      <c r="C12" t="inlineStr">
        <is>
          <t>Yes. Two-step authentication is enabled for all users to ensure account security.</t>
        </is>
      </c>
      <c r="D12" t="inlineStr">
        <is>
          <t>General Questions</t>
        </is>
      </c>
      <c r="E12" t="n">
        <v>40</v>
      </c>
      <c r="F12" t="inlineStr">
        <is>
          <t>ALL</t>
        </is>
      </c>
    </row>
    <row r="13">
      <c r="A13" t="inlineStr">
        <is>
          <t>acb83856-8943-44c5-86ca-a80494844cbb</t>
        </is>
      </c>
      <c r="B13" t="inlineStr">
        <is>
          <t>What happens after I submit my exporter registration details?</t>
        </is>
      </c>
      <c r="C13" t="inlineStr">
        <is>
          <t>Your profile is sent to the selected industry body (Chamber of Commerce/Association/EPC) with whom you have a membership, for verification. Once approved, you will receive a confirmation email.</t>
        </is>
      </c>
      <c r="D13" t="inlineStr">
        <is>
          <t>Exporters</t>
        </is>
      </c>
      <c r="E13" t="n">
        <v>50</v>
      </c>
      <c r="F13" t="inlineStr">
        <is>
          <t>SUPPLIER</t>
        </is>
      </c>
    </row>
    <row r="14">
      <c r="A14" t="inlineStr">
        <is>
          <t>e9d1d2bd-7448-4e61-8684-aa60c9b5c69f</t>
        </is>
      </c>
      <c r="B14" t="inlineStr">
        <is>
          <t>What are recovery codes, and when do I receive them?</t>
        </is>
      </c>
      <c r="C14" t="inlineStr">
        <is>
          <t>Recovery codes are backup login codes sent via email after registration approval or account activation. They help you access your account if you lose access to your primary authentication method.</t>
        </is>
      </c>
      <c r="D14" t="inlineStr">
        <is>
          <t>General Questions</t>
        </is>
      </c>
      <c r="E14" t="n">
        <v>50</v>
      </c>
      <c r="F14" t="inlineStr">
        <is>
          <t>ALL</t>
        </is>
      </c>
    </row>
    <row r="15">
      <c r="A15" t="inlineStr">
        <is>
          <t>2dfcaf07-947a-4729-a347-60e32de519bf</t>
        </is>
      </c>
      <c r="B15" t="inlineStr">
        <is>
          <t>How long does exporter approval take?</t>
        </is>
      </c>
      <c r="C15" t="inlineStr">
        <is>
          <t>Approval time depends on the industry body verifying your membership. You will be notified via email once approved.</t>
        </is>
      </c>
      <c r="D15" t="inlineStr">
        <is>
          <t>Exporters</t>
        </is>
      </c>
      <c r="E15" t="n">
        <v>60</v>
      </c>
      <c r="F15" t="inlineStr">
        <is>
          <t>SUPPLIER</t>
        </is>
      </c>
    </row>
    <row r="16">
      <c r="A16" t="inlineStr">
        <is>
          <t>57339b7c-c353-4c30-b4a0-8a136ef97447</t>
        </is>
      </c>
      <c r="B16" t="inlineStr">
        <is>
          <t>Can I change my password later?</t>
        </is>
      </c>
      <c r="C16" t="inlineStr">
        <is>
          <t>Yes. You can reset your password at any time using the portal's password recovery feature.</t>
        </is>
      </c>
      <c r="D16" t="inlineStr">
        <is>
          <t>General Questions</t>
        </is>
      </c>
      <c r="E16" t="n">
        <v>60</v>
      </c>
      <c r="F16" t="inlineStr">
        <is>
          <t>ALL</t>
        </is>
      </c>
    </row>
    <row r="17">
      <c r="A17" t="inlineStr">
        <is>
          <t>26cdcd23-3fa8-4f5c-b13c-3fedc77e5d1e</t>
        </is>
      </c>
      <c r="B17" t="inlineStr">
        <is>
          <t>How secure is my data on the India-US Trade Facilitation Portal?</t>
        </is>
      </c>
      <c r="C17" t="inlineStr">
        <is>
          <t>The portal uses industry-standard security practices, including HTTPS, JWT authentication, role-based access control, data encryption, regular security audits, and compliance with applicable data protection regulations. All sensitive documents are stored securely.</t>
        </is>
      </c>
      <c r="D17" t="inlineStr">
        <is>
          <t>General Questions</t>
        </is>
      </c>
      <c r="E17" t="n">
        <v>70</v>
      </c>
      <c r="F17" t="inlineStr">
        <is>
          <t>ALL</t>
        </is>
      </c>
    </row>
    <row r="18">
      <c r="A18" t="inlineStr">
        <is>
          <t>72643e6d-3f92-441d-9cd2-57f1a7ea05a2</t>
        </is>
      </c>
      <c r="B18" t="inlineStr">
        <is>
          <t>How does exporter verification work?</t>
        </is>
      </c>
      <c r="C18" t="inlineStr">
        <is>
          <t>The nodal officer reviews the exporter's membership and submitted documents. Documents passing OCR checks are marked Verified. Mismatches are manually reviewed against originals.</t>
        </is>
      </c>
      <c r="D18" t="inlineStr">
        <is>
          <t>Exporters</t>
        </is>
      </c>
      <c r="E18" t="n">
        <v>70</v>
      </c>
      <c r="F18" t="inlineStr">
        <is>
          <t>SUPPLIER</t>
        </is>
      </c>
    </row>
    <row r="19">
      <c r="A19" t="inlineStr">
        <is>
          <t>5a0c51cb-6e74-48e5-adc1-5074a859cc14</t>
        </is>
      </c>
      <c r="B19" t="inlineStr">
        <is>
          <t>What if my business documents are rejected?</t>
        </is>
      </c>
      <c r="C19" t="inlineStr">
        <is>
          <t>If documents are mismatched or unclear, the profile may be flagged for correction or resubmission.</t>
        </is>
      </c>
      <c r="D19" t="inlineStr">
        <is>
          <t>Exporters</t>
        </is>
      </c>
      <c r="E19" t="n">
        <v>80</v>
      </c>
      <c r="F19" t="inlineStr">
        <is>
          <t>SUPPLIER</t>
        </is>
      </c>
    </row>
    <row r="20">
      <c r="A20" t="inlineStr">
        <is>
          <t>5cc55caf-0e28-4395-bc1b-a6546b4def61</t>
        </is>
      </c>
      <c r="B20" t="inlineStr">
        <is>
          <t>Who should I contact for assistance?</t>
        </is>
      </c>
      <c r="C20" t="inlineStr">
        <is>
          <t>For any issues with registration, verification, or login, please contact our support team at support@indiausatrade.mea.gov.in.</t>
        </is>
      </c>
      <c r="D20" t="inlineStr">
        <is>
          <t>General Questions</t>
        </is>
      </c>
      <c r="E20" t="n">
        <v>80</v>
      </c>
      <c r="F20" t="inlineStr">
        <is>
          <t>ALL</t>
        </is>
      </c>
    </row>
    <row r="21">
      <c r="A21" t="inlineStr">
        <is>
          <t>ce1dd512-6d6d-4c36-a049-f9a96452870b</t>
        </is>
      </c>
      <c r="B21" t="inlineStr">
        <is>
          <t>Will the payment be done using the portal after a deal is finalised using the portal?</t>
        </is>
      </c>
      <c r="C21" t="inlineStr">
        <is>
          <t>No, after the deal is finalised using the portal, the financial transaction will be done outside the portal as per the convenience of the buyer and seller.</t>
        </is>
      </c>
      <c r="D21" t="inlineStr">
        <is>
          <t>General Questions</t>
        </is>
      </c>
      <c r="E21" t="n">
        <v>90</v>
      </c>
      <c r="F21" t="inlineStr">
        <is>
          <t>ALL</t>
        </is>
      </c>
    </row>
    <row r="22">
      <c r="A22" t="inlineStr">
        <is>
          <t>faf5e9e4-33b4-47d9-9526-149479fb4dac</t>
        </is>
      </c>
      <c r="B22" t="inlineStr">
        <is>
          <t>Who can upload products on the portal?</t>
        </is>
      </c>
      <c r="C22" t="inlineStr">
        <is>
          <t>Only registered and approved exporters can upload products on the India-US Trade Facilitation Portal.</t>
        </is>
      </c>
      <c r="D22" t="inlineStr">
        <is>
          <t>Exporters</t>
        </is>
      </c>
      <c r="E22" t="n">
        <v>90</v>
      </c>
      <c r="F22" t="inlineStr">
        <is>
          <t>SUPPLIER</t>
        </is>
      </c>
    </row>
    <row r="23">
      <c r="A23" t="inlineStr">
        <is>
          <t>65e91c19-361e-42a8-b8f3-e0e64920deb3</t>
        </is>
      </c>
      <c r="B23" t="inlineStr">
        <is>
          <t>How the feedback mechanism will work? Is it mandatory to provide a feedback?</t>
        </is>
      </c>
      <c r="C23" t="inlineStr">
        <is>
          <t>The feedback is not mandatory, however, the sellers and buyers feedbacks will be considered to decide their visibility on the portal. E.g. the sellers/buyers having higher rating will be marked at the beginning of the recommended list. Also, the feedbacks will help buyers and sellers in decision making, as they can get an idea about the particular buyer/seller through feedbacks.</t>
        </is>
      </c>
      <c r="D23" t="inlineStr">
        <is>
          <t>General Questions</t>
        </is>
      </c>
      <c r="E23" t="n">
        <v>100</v>
      </c>
      <c r="F23" t="inlineStr">
        <is>
          <t>ALL</t>
        </is>
      </c>
    </row>
    <row r="24">
      <c r="A24" t="inlineStr">
        <is>
          <t>6c4a7d66-23ca-4cb0-b7ae-e4c95cbd6955</t>
        </is>
      </c>
      <c r="B24" t="inlineStr">
        <is>
          <t>Can I upload products individually and in bulk?</t>
        </is>
      </c>
      <c r="C24" t="inlineStr">
        <is>
          <t>Yes. You can add products one by one or use the Bulk Product Upload option for uploading multiple products at once.</t>
        </is>
      </c>
      <c r="D24" t="inlineStr">
        <is>
          <t>Exporters</t>
        </is>
      </c>
      <c r="E24" t="n">
        <v>100</v>
      </c>
      <c r="F24" t="inlineStr">
        <is>
          <t>SUPPLIER</t>
        </is>
      </c>
    </row>
    <row r="25">
      <c r="A25" t="inlineStr">
        <is>
          <t>7e575e2e-7253-4edf-95a4-517f59c9aa11</t>
        </is>
      </c>
      <c r="B25" t="inlineStr">
        <is>
          <t>What file format is accepted for bulk upload?</t>
        </is>
      </c>
      <c r="C25" t="inlineStr">
        <is>
          <t>Only a ZIP file is accepted for bulk product upload.</t>
        </is>
      </c>
      <c r="D25" t="inlineStr">
        <is>
          <t>Exporters</t>
        </is>
      </c>
      <c r="E25" t="n">
        <v>110</v>
      </c>
      <c r="F25" t="inlineStr">
        <is>
          <t>SUPPLIER</t>
        </is>
      </c>
    </row>
    <row r="26">
      <c r="A26" t="inlineStr">
        <is>
          <t>8c785cf0-72e0-4352-9b32-1f27fe190c19</t>
        </is>
      </c>
      <c r="B26" t="inlineStr">
        <is>
          <t>How will the virtual exhibitions be organised?</t>
        </is>
      </c>
      <c r="C26" t="inlineStr">
        <is>
          <t>The virtual exhibitions will be organised sector-wise on specific dates with advance publicity so that interested persons can attend. Proposals to organise virtual exhibitions can be initiated by industry bodies and states.</t>
        </is>
      </c>
      <c r="D26" t="inlineStr">
        <is>
          <t>General Questions</t>
        </is>
      </c>
      <c r="E26" t="n">
        <v>110</v>
      </c>
      <c r="F26" t="inlineStr">
        <is>
          <t>ALL</t>
        </is>
      </c>
    </row>
    <row r="27">
      <c r="A27" t="inlineStr">
        <is>
          <t>e69fff60-ff7b-4f32-9b72-c5f1e29ce9e7</t>
        </is>
      </c>
      <c r="B27" t="inlineStr">
        <is>
          <t>If there is any trade/commercial dispute regarding payments or quality of products, how to handle the same?</t>
        </is>
      </c>
      <c r="C27" t="inlineStr">
        <is>
          <t>Foreign Missions support in getting both the parties involved in the dispute connected and resolve the issue mutually, but if that does not happen then commercial disputes can be handled by way of legal recourse. (It is requested to read the Disclaimer on the homepage).</t>
        </is>
      </c>
      <c r="D27" t="inlineStr">
        <is>
          <t>General Questions</t>
        </is>
      </c>
      <c r="E27" t="n">
        <v>120</v>
      </c>
      <c r="F27" t="inlineStr">
        <is>
          <t>ALL</t>
        </is>
      </c>
    </row>
    <row r="28">
      <c r="A28" t="inlineStr">
        <is>
          <t>cd4ce838-4459-4a85-bd33-e2e2dbb27211</t>
        </is>
      </c>
      <c r="B28" t="inlineStr">
        <is>
          <t>How to get information about HSN or export procedure etc.?</t>
        </is>
      </c>
      <c r="C28" t="inlineStr">
        <is>
          <t>The portal provides links to educational material and other important information regarding procedure and HSN etc. The same can be referred to.</t>
        </is>
      </c>
      <c r="D28" t="inlineStr">
        <is>
          <t>General Questions</t>
        </is>
      </c>
      <c r="E28" t="n">
        <v>130</v>
      </c>
      <c r="F28" t="inlineStr">
        <is>
          <t>ALL</t>
        </is>
      </c>
    </row>
  </sheetData>
  <autoFilter ref="A1:F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16" customWidth="1" min="4" max="4"/>
  </cols>
  <sheetData>
    <row r="1">
      <c r="A1" s="1" t="inlineStr">
        <is>
          <t>logo_id</t>
        </is>
      </c>
      <c r="B1" s="1" t="inlineStr">
        <is>
          <t>organization_name</t>
        </is>
      </c>
      <c r="C1" s="1" t="inlineStr">
        <is>
          <t>logo_url</t>
        </is>
      </c>
      <c r="D1" s="1" t="inlineStr">
        <is>
          <t>display_order</t>
        </is>
      </c>
    </row>
    <row r="2">
      <c r="A2" t="inlineStr">
        <is>
          <t>f9f91d1e-c73b-4a3b-bed7-60affd63018e</t>
        </is>
      </c>
      <c r="B2" t="inlineStr">
        <is>
          <t>1630647843409</t>
        </is>
      </c>
      <c r="C2" t="inlineStr">
        <is>
          <t>data:image/jpeg;base64,/9j/4AAQSkZJRgABAQAAAQABAAD/2wBDAAMCAgMCAgMDAwMEAwMEBQgFBQQEBQoHBwYIDAoMDAsKCwsNDhIQDQ4RDgsLEBYQERMUFRUVDA8XGBYUGBIUFRT/2wBDAQMEBAUEBQkFBQkUDQsNFBQUFBQUFBQUFBQUFBQUFBQUFBQUFBQUFBQUFBQUFBQUFBQUFBQUFBQUFBQUFBQUFBT/wgARCADIAMgDASIAAhEBAxEB/8QAHAABAAIDAQEBAAAAAAAAAAAAAAQFAwYHCAIB/8QAGgEBAQADAQEAAAAAAAAAAAAAAAECAwUEBv/aAAwDAQACEAMQAAAB9UgAAAAAAAAAAAAAAAAAAAAAAAAAAAAAAAAAAAAAAAAAAAAAAAAAAAAAPz4MgBUFuj1xco0csUXIZkTEWCJ9ElHjlgiygAD84fZ6AnUeB+vJJ5j9E895ZHqvi3aeeWxdvropC+LeIa/N23XzH+WmE0yVvNCfXxfQTZrPX9gABW68vMnojil/wet2/wDYkz6Dkfnkv1p5GuPqDQugaVbl1feakrNq3XmJIiWWA165vNcLuBiyC6hW5ovVKHagBW2TDLkfNPU/ItOzo9t5A6z6NHxo+59gJ3K+qcutm1F5kM2t3nyY4WGYTauzgma1w/hvAAAAAAAAAAAAAAAAAAAAAAAAAAAAAAAAAAAAAAAAAAAAAAAAAAAAAAAAAAAAAAAAAAAAP//EACYQAAIDAQABAwQCAwAAAAAAAAQFAgMGAQAQFBUSExYgEXAHMDX/2gAIAQEAAQUC/uXvf48jOM/0m3BrnWRXdVS5BIuIJqErEYin+e5q+/ZdXV0kukOsU8Y6PCqe33kVC1+4q+spgMDEYqkyv9O9/jmh3vYzyRk3mfuWHr+qNqeuksZ0NhfF1o9ZLb6TPJoV9ldA0HOl1IdKwRsBaZpzGUGvF4tbh5oQ6lU2H1CafZWfKeT/AO5ng6msxVgwNn6b93IUfJZf5qwcaoSrzUY6kynKOpJmngy5yuuKVEswftv7/D1JMGHVbBtfWvnB6Zmp2PC1JY7CKo5kXWn71gHl7Rc/JVZ1hJWcuLWUsOS/TZX9v0WeFiEk9dULEN+lv6SoTog2swZ3LmBM4fiK+Qfz2S72S26n8heN1leYodXWiajYkyKGix+NyWcjcnOrF5pmkMsFTXxidZQILAIb0OOgBUyX0sGfJkE8F7OQ/ppTYsHqgfoisHrVVYArJ+5BQXxL4qk1U03inAsC6j9H51XO56rz5g62aQo+J+dtFssGMTsV5bAsiId35P6sBPfDaLPXDK83qLUpQDUVnX5qtnDlWORSasvFKuTbwMsoW0csgURtdYS5mcbBMjFAtui4sXB05mV9XDyqlmYYX0+Zq6y6v/RocJA6ZKBmBP8Ax9cRztmDsMdBBUrx/FZxKnwNeXbMVTIvI5cUqXi73SweFPyb2tJYeJS/LGq4rLmrKU2GJMlURWF/c3//xAAfEQACAQMFAQAAAAAAAAAAAAABAgMAERIFITAxYDL/2gAIAQMBAT8B8cqlzivdR6XKd5DjRFjbjVihDCpJpZftr+N//8QAHhEAAgEEAwEAAAAAAAAAAAAAAQIDABESMQQFYDD/2gAIAQIBAT8B8c7rGuTaqXu4FOMQLGlOQv8AN0EilW0ai40MAtGtvG//xAA9EAACAQMBBAcFBQYHAQAAAAABAgMABBESBRMhMRQiMkFRYXEQQlKBkSAjJKHBFTNicLGyBjBTcnTR4fH/2gAIAQEABj8C/nN1WB9PsMj3turKcEGUZFb2ORXj+NTkVuo7yCSX4VkGa3k0qRJ8TtgUejXEU+Oehs4rc71N9jO71dbHpSB3VC5wuTzNa55UhT4nbFE288c4HPdtmjAJUMwGTHq6w+Va5pEiT4nbApF3i6nGVGeLelA3E8cAPLeNjNbyCVJk+JGyPs5NNBs3HDgbg8fpU8VzIZHy0bM3PB/+0Xe2nh0+/oI/Ogszm7g71kPW+Rpbi3bUh7u8HwPs2oJdjy37dNl+9SBX7+WTWx9nLE1na3bsZIsaDhRnTw8aRDZw6UIK4TGKvzdKJY7LQkUTchkZLYpdqWsawXVs6nMYxrBOCpq4ktm0XlvbJLD5nJ4H1rYU6DSemAOh5o2DkVtG4u1E3RpNxDG/EJ4nHnVrtK1RYJ0mVG0DG8U8wa2jtNc/hGg1jxjZcN+lS26HMFpAbmQjvY9gfrX+Hv8Ajyf2irvaV0izzvMyLvBndqOQFSvBCkLS9rQMZ+yljE2HmGZCPh/9ozz5FpGccPfPhQjhjWKMe6ox7HubKMR3K8Si8n/9pNR/DynRIP19l50VrExT3DzDe688fSoukyRwX8T7yOW3zpU/OljeSzt1z1p4gWY+gNdP2dKiXDLoljm7Eg7uXfUJ2m8EdtE2vo9vk6z/ABE1Pe6l3bwLGB35Bq3vbaVUg3glmiPew7xT32zZI1klAE0M2dD47+HI1BNtN4VhgbWlvBkgt4sTW1ZZtLQXqImnv4KQf61e2ZlWS5uOG9PLHJfyrZdxqXTaxsjDxyAOFTTbMeFoZ21vbz5ADeKkVLJfzRHV2YYR1U+fM/Zu8+6Qg+lWcY4fdhj6nifsXka8F1ah8xmrOVu00Sk+uK2nLco7yC9lUMJWGBnyNXuy5JnuIuj7+B5DlgvLGa2EbhjuTcR705PZ62asxsV5Whw3SeLGPGOHPvqXJz+Il/uq7tZnYWNmFBiU43jEZ41+0tnaoBEw30AYlJFJxy8aa+Rm3drFG0iDvQkg0tlbvjXG1zIy/Aoz+ZxVtcdqXo0YQfE5AxUuy7mQyl0FxG7d598fWr7pTMbK1k3KW4bAZu8mrmKLexwzppMQc6QfiHnQ2D1v2jndtP3bn/U+lRwR9hBgZ9u8kBIzjq1PdNqAkOdFJEC8gUYCjjUZkGl9PEe27mTipbSPPHCrSE9pIlB9cVfJHso3Cy3Ukqyb9FGDV3fXpQ3k8e7VI+zGvhWw4N197bXMckq6h1QM59ksA2Q04MruHFwg5mjtK0txN0hFFzaFwDkd4NR281obCw1Bpd4wLyY90AVeySx5tJrYRZzz55FbT6R97cvCbaDiP3YGF+tbItJ1eC1tYFaR0cA70DAA9PGra9spbm7uoJAdE8+rKe8Bmri5s4OmW1ydUkIbSyN4imaezFpa6eqHbMhPyprvR+HNoItefe15+w0WdOe+jLZSO0qcXGOa+VHe6preTtjvHmK1206yjwB4j5eySzsG1Oeq83h5ClmdfwsB1MfE9w9l7LJf30bLdSIBHcEAAGtobNuZjO8UO+hn5MV8/MVsDaDzyNE4EM4ZiQdXJj862fYQyNGAekTFDjqDkPma2/JA8jzR3jqh5lF6vL5ZqO4stpzzkDro0+rV/uBrb1yzNKYborGrHOOQA9ONCS8vrt7tuJeOUqFP8IrbdnPMXubKMlJxwLKVyp9aSwvpDJK0YmglY/vFPd6itobx2k03sqjUc4GeX+S1xYlYZjxMZ7Lf9V95aTLj3kGR9RV3DOsuODqXB+f6VcyySCKzaQsNPaOf6UsECCONeQHsvYTsu8mZ7qSRWRRpIJ8c1f7QvEEdzPFuo4FOdC+GfGo7GZTHIYNOG91u786nvr+Mx3culNJ7lUfqc1taUWbzO167pGOBZeHEVZXNrs2aw3RLTTSx7vUMcvOtu20qmLpFyWjY/LB+ooRXey7xrpeBMCakfzzW2bm4j/G30ZxCnHSAuFX1qzCfc31sitEx91gOVXLXUBt5Zbl5dDef85//xAAoEAEAAgIBAwQCAwADAAAAAAABABEhMUFRYXEQgZGhILFwwfAw0eH/2gAIAQEAAT8h/mUBbgn2gr/BcDB1DYlwujig1reTEyXChleMxaJ7F8zBH0C/eqV+MJ5OVSlCCMekdWce+pH7m9PAa+alLmxFHV25PmZxVVL5mVLt1PQbRzNyeA+1c4YTS+Y/EGQAyrLf+i5Pb/b/AOyxh/LQ3/Y9obLXF+0ddwgB8vzc08wryg4fS2X6mhTY+u8GC2LDMzSzxC7AAkjWSDuAfbXDRf8AcSkAAFdANjctzFLwF3aFkXomihc+GD4CCpBdrlcwtZPVXQjczRY/yODtl7TZPw4FXwL6A5Uw+iuhOo18BxFNY1+LNryMmte6/jvN3WDB6J6dZr/DSRLKhPGS69nj9paCAXo6e3/v04JOK31w0EJ6TEh6xkibI1lwoIOirPeLi6CaWy5A6wwBTgHXQHQj9QyrVDfjMyBNzhJjNo51qEbkPgAuVEwU5eHW4rpHMORuhcMQKU1K4ChxdA+5sp+m0Jp2mZXrQ71F8kTq1G6DuyP42uwQ6AP7uUe/CT9jKlYhBZtJHFX9oqlrvguUtL5YKwBywMp2gy3yzqVVgqa+QmdQSJ0w7de90imiqy90VSvOc8Zmg4gXASAxZOMsMd00MYZ9Sx9o8xLLTx9L2ind46CPfLHc3xdgFny8RSu9IwuvvtFIthV66HWkQFDj8Acurh57wtUPct8vf1LolALbi/VfbWAywi/r4AYMRzKi7hrPqwmdTgAvvUFuhPsF/cu2maFxi14mflhYOiu1crFv1mFXXdOzXpbwKBiphYJgMAljSUMf7CIIaEFZoC+WaFJ9leBvTAXvTS8l4s89IiiiZCgNjk8O83+ZGWEYlnfiU5WO0tN+EeSEY1A7vfAPuCdgSjkpW9fgL+olbpGKOfFXzeRv5l40y1tO5+uYHRC35FsejYLYsB56r3/wyKijW/8Ate3n0Ix8elFEU2dBZiacnM+wxxkEOUXBBytKVxg9pYxHjc2q6pLtH3fVMpvKPqPad2EhHS2hDJt2S4MATLcqPLA4VMlm1kVqXavxHVaz9EUL0HT/AIeCmrt1Or68TIk5X7gh7C8xAWwa7DyHJDjZM/EB2dftPV9A9ECtDKFAhwPjS5JhHzUKQyvYEC60K0H7EsY5oa5nv8Tef9VqY9fWAQw/hofigZNKq7ovge+pUMAVnljnLMUXS+RbXZ0yq5OtFX43/M//2gAMAwEAAgADAAAAEPPPPPPPPPPPPPPPPPPPPPPPPPPPPPPPPPPPPPPPPPPPPPPPPPPPPPPPPPPMONPNNPPFFevDJHIONFPOi+T6MDPBPCNPLHP1+DOHGOPPPPPPPPPPPPPPPPPPPPPPPPPPPPPPPPPPPPPPPPPPPPPPPPPPPPPPPPPPPPPPPPPPPPP/xAAhEQEAAgEBCQAAAAAAAAAAAAABABEwYCExQVFhcaHB0f/aAAgBAwEBPxDQTylYwoWtxD6g67X55l0uEcSU0jZHbbufUuVov//EAB8RAQABAwQDAAAAAAAAAAAAAAERACFxEDBgoTFRkf/aAAgBAgEBPxDgg7SB4F19ViDVju/VQpIkmnaCKQhw1EngX++dDhf/xAAkEAEBAAICAgICAwEBAAAAAAABEQAhMUFRYXGBECBwkbEwof/aAAgBAQABPxD+ZUbgFVYBl7R8zj+v0ehxfKIWIiI8YUrxoJEMoER3qODHyjp4Bs+i4+pYIHxQLnXxV74Ep94mMXLffK+yTDbRfKKGvALDes2bnZV8CgX1zj53lG+KM+8PEx3bJRB2JNPOLhEMkXgoFcQNqeTDQpBFSwTGzvKE8UL9YLVmLp4ol9fqeBlCAHKuMkDQI7L6T1I7hwuNA/dJV6Ah0SaMTGMGCjzAJrm4Xuoe2JLXqHxznj4FTHoC/CIiiP4WEjadhgRGvQjzjxePpIWnMC57xxtkNRQI8hS77twIymn1hspBTg9IOzNGpkAnfZNJiF0Bg5NwtW+Tct1PnRDS8j5JRHvASzKFQUFg0UnohA4l6JiHwilJ6J5osrw3csD4t6wFuRIZ2HZ4NE/Fc3ZHdnxC5VCt9tbua0BTRpy8BVVr+rvlyFaL6gH0zBTsVmMPcAIo3sDlQ0+QkfcOXyu3ARAjpHvAAZJOFQOuSJy07RKBuJBWS6W1fEd/gy2tXOig04F3duWZTag69IW0/RlDYUMhdNYjSFZi4o1/GoTQB1DRa/T3r+sRu3KPeXjUUBUSaCbvrAgBiAQkgNlNIVV0f+RxRtIGlBHvun0D09khVsBPPYo1BFFHcF4RfrJLe5QXqhdRigpHB4L+pocCC1qamJMiuUakqkUJrXQFQgtXKzKBbomudfolM+NR0Pmn3hpDW4t0/b/5izAOBHnB3kKgEQOgWT1jfHQau0/u4p4DCgBoD0d44ydkXI6Zp2B9FbXAheU6bcN8Z2CyfgDQ6a/1u+NgywkY3fn+6hEabG9+cCyPiBaoCUJN8uPHAZVJ8gJ426zyOaR8TogfbAeaY4DTmiX0LjEQyoBlzDBzSvNyeNjr1OLFAWT7pkgGhQWU02s1xzi9LQuAY8oEtt2Y2l1MQOTtNV7V/IULEUQobQOHBSFCDkIbai6kuPyj4mAB4A36ztRE+L/WBMTvvABiv0HDybT5xZTedBf7YghDFLuwaDxdyGbUFGRljlARqmskB5hXOleJq3Q/g+IfXfKppOckTBC7d3JZYzVuBjWv0MCMBU6E4iEannOKDHkSeHHz30SDTQQKISFm8WslcppIkBVZUw+4RA2eBUHgPkzCugbVoNVDZbxrPP1UUIJnpHkDw6jt5AZRv7RsnVv6VrXwRCMpeJ94rk1BBwynQqp5Qxh1YTmhlyGlcOyElOgY9DRPkPxGqjXhmO12To6rvEtJF1tDzWB4R4XNf8nVWtCWTjRrA7YEihxQhO3bkEbzwIJY8p7iGc44HzOQr6O8SCOC0LDBANbJxnGH0UA2wLSG2HUQNSouglhqzCN1drKy2NFGywsFXDHTZYmop3OWqgoaw/cFUDusPBVO4ygUsOxoaOv+LSURlXaoNPEU/JXYs6C/Z/oYDsy4CRB5bp6cemlI8kSA0U65c5G8wO+0do7V2v4ICgVteJKFskTBU5OagDTYs1eOYP8AUkyqDpR+sluNPTyg8bE704Ium6PtokGTawYJCEegAl2TvodzEqbzIC+ZLOhwrrwaSAwcxOzvNn3fAFDUFRpUxXAvIJ+HpOuFGY97ggeJXmoHufzP/9k=</t>
        </is>
      </c>
      <c r="D2" t="n">
        <v>3</v>
      </c>
    </row>
    <row r="3">
      <c r="A3" t="inlineStr">
        <is>
          <t>1c9727cf-af14-411a-9bd9-fb7ce0145f32</t>
        </is>
      </c>
      <c r="B3" t="inlineStr">
        <is>
          <t>Digital_India_logo.svg</t>
        </is>
      </c>
      <c r="C3" t="inlineStr">
        <is>
          <t>data:image/png;base64,iVBORw0KGgoAAAANSUhEUgAABQAAAAKiCAYAAACJl3GcAAAABGdBTUEAALGPC/xhBQAAACBjSFJNAAB6JgAAgIQAAPoAAACA6AAAdTAAAOpgAAA6mAAAF3CculE8AAAABmJLR0QA/wD/AP+gvaeTAAAAB3RJTUUH6gIGDxYpcdb0fgAAgABJREFUeNrs3Xd8XnXd//H351xXks6kpew92wIiy4GCWpbQhawUutIkLSkrIOot960/Nd56K06Qspq2SboYjSJIJyigIIoMZdQOClJGGULbpDPjOp/fH63KapvknCTXeD0fDwel17nOeZ/vWZ/re75fEwBkOS/ev+faPgW7B4HtHoTJPWW+u1wD5Npdpt0lDTBXws2KTB64qUguk9RPkmTqv21B2/93m80yNb3/i9QoKfWfP7AGkze41CBZgyxskFuDyRqkcH3o1qDA11mohrxQa3oeuu9bVvVwK3sMAAAAABAnIwIAmezN8R/v3Tu/5RBP+SEuHSzTIS4dbPIDJO0paXdJvTJkc0K53pLpNUlvSP6Ke/CGBeFrntLriTxfs6mp5yt7z352E3seAAAAANBWFAABpL21FYcWJVuTx4QeHB2YH+KuQ+Tbin2S9si1PFx6PZBWSlop95UuLVcib2XhAXu8TA9CAAAAAMAHUQAEkDa84sS8janNg8LQjzHXx106RuYfk3QQ6bRJi6SXJC1310qTPxd48uk+m/++3Orf+2oyAAAAACCXUAAE0C28eP+eG3r3+oQCO8lDHWumj7l0pKR80ondZknPyO1pkz+dCvypfsm+f7fqp1qIBgAAAACyHwVAAF1iU8WR+7S0+mfNdbIUfkayEyXlkUy3aZL0rElPy/SEpEcLa1asIBYAAAAAyD4UAAHEzouV2NjrqMFhovVEc53sCk6R/EjOOWnvbcn/4m6Pyu23RYcs/6tVKSQWAAAAAMhsPIwDiMXGSR/bKxU2n2WyES6dIVd/Usl4GyR7XKY/usJHi3qHj9iUVU3EAgAAAACZhQIggA7x0oN7NAQ9Pm/SWXKdLflRpJL1Nkp60GULw1Ri0W6zlr5CJAAAAACQ/igAAmiz9eUDD5WCMwL5Ge46W1JfUslpL0ma7+b3FW3I+4PVL20mEgAAAABIPxQAAezU+rIjTwgsHOWuYkmHkgh2oMGkB+RalMgPFvWuXvYGkQAAAABAeqAACOBDNkw46ugwERZLPlqugSSCDlxe/i5TvadaZ/ebuepF8gAAAACAbnxCIwIA0nuKfu4XSxpEIojxUrOtGKhwVr+alS+RBwAAAAB08VMZEQC5a8OEo472ROsYd42S7HASQScLJT0mt3nJwH/Vu2bFGiIBAAAAgM5HARDIMW9ffnSfHptbR7lpkqTPkAi6Sehuj0rhnFRLeNeAuasaiQQAAAAAOgcFQCBHrJ8w+MQgCCtcNlrM3ov0stVM94Xy6qKalb8zyYkEAAAAAOJDARDIYutKD+5nQY9R5n6ZpONIBBngBZndHprV9p+xbDVxAAAAAEB0FACBLOOSNUwYeJoFmijZ+ZIKSAUZKCX5IjPV9E32nW/VT7UQCQAAAAB0DAVAIEt45eEFGzYmxoTSV0z6GIkgi7wtqTppupWJQwAAAACg/SgAAhnu3bGHFybzEmVm+ppL+5MIsliLme5RSr8onLnij8QBAAAAAG1DARDIUOsnDTrEUvqypImSepMIcuzq9ZTkNxYm+97B68EAAAAAsKtHKAAZZf2EwSdawq+Wa7SkJIkgx70ps6mWDG8qrF75DnEAAAAAwIdRAAQygEu2oXzgue72NUmfJRHgQ8fIlkCaFSb0o37TV/yDRAAAAADgPygAAmnMJdtQOniEB/4duU4kEWCXQjP9SqF/u7Bu5XLiAAAAAAAKgEBa8ioFG14ePNxN35X8eBIB2i2UfKEr8Z1+tcueJg4AAAAAuYwCIJBGXLKG8sHnm+t/JT+KRIDoh5XL7pHs+xQCAQAAAOQqCoBAmlhfPvAMc/uBpE+SBtApFprZ9wtrlv+JKAAAAADkEgqAQDdrmDjwU3L7gVynkwbQJZe+36ZS/tXdZq14liwAAAAA5MRTEBEA3WN9+cBDA9l17rqQYxHocq1mVptI2nd6Vy97gzgAAAAAZDOKDkAXe/vyo/sUbE19Te7XSupBIkC32mymKa3Jlh/uVv1SA3EAAAAAyEYUAIEu4hUn5jU2b7pU5t+WtDuJAGl1hL4l1/8W5vedZtVPtZAHAAAAgGxCARDoAutKBw8x8ykmfYw0gLS+Kq70UP+vqG7FL01yAgEAAACQHY86ADrNu5MO3z+ZSvxM0ijSADLKYx7aVf1mLn+KKAAAAABkOgqAQCfY9rrvxstl+p6kviQCZKTQ5NNb81q/zviAAAAAADIZBUAgZhvKBn8hlN8maTBpAFlhjcu/0q925V1EAQAAACATUQAEYrKu9OB+gRV8V9KVkgISAbLugvmQ3C8vrFu5nDQAAAAAZNjzDICo1pcOKjbTTZL2JA0gqzWb6fq+YVOV1b28lTgAAAAAZAIKgEAE6yYeeVCQCqtl+iJpADllhUuX96td8SBRAAAAAEh3FACBDnDJGsoHX2LuP5FUSCJAzprjTflX9bv9uXVEAQAAACBdUQAE2mndxCMPCkKfLvkZpAFA0psmu6Swdvl8ogAAAACQjigAAm3kkjWUDa4w+U8k9SURAO87RZhu3ZTs81/7Vj+1mTgAAAAApBMKgEAbbBh/2J5hMjld0kjSALBDrn+YfEJh3cpHCAMAAABAuqAACOxCQ+mgsyXVyLQPaQBog1Yz/azvhuS3rX5pM3EAAAAA6G4UAIEd8OL9ezb26X2dpKtIA0C7zyHSc24+vn/NymdIAwAAAEB3ogAIfIT1EwafaEF4p2SHkwaACLaa+zf71q283iQnDgAAAADdgQIg8AHrywdXmPuNkgpIA0As3BYokSgpmrF0LWEAAAAA6GoUAIHt1lYcWpRszZvmrmLSANAJXpHCUUW1LzxOFAAAAAC6EgVAQFJj2eDPuvwOSQeSBoBO1OSyq/vVLp9KFAAAAAC6CgVA5Lztr/xOkZRPGgC6hGvullTB5L1nP7uJMAAAAAB0NgqAyFlvX350n4ItrdMlXUQaALrB8iBMXNh35t+XEgUAAACAzkQBEDmpsXzQoND1S5M+RhoAutFGuV9SVLfyTqIAAAAA0FkoACLnrC8beJHJpkvqQxoA0sQvCjeu+KrVK0UUAAAAAOJGARA5wyVrLB/8Hbl/m7YPIA1PUven8ltG7Vb9UgNhAAAAAIgTRRDkhLcvP7pP/tbW2eY6lzQApCuXnvcgGNF/xrLVpAEAAAAgLhQAkfXWTzj8MAuCeyU7mjQAZIA35X5OUd3KJ4gCAAAAQBwCIkA2W18+8AwLEn+h+Acgg+wts4fXlw++gCgAAAAAxIECILJWY+mgcnNbKGk30gCQYXqZe31D+eAqogAAAAAQFa8AI+u8Z7KP75AGgCw4p9UWbUxeavVLm0kDAAAAQEdQAER2PSgX799zQ5/es1y6kDQAZNHF+qHWvJbzmCEYAAAAQAefKYDs0FgyeIAn/B5Jp5AGgCy8ZP81UOtZfWtX/ZMsAAAAALTraYIIkA0aJh59uMLWJZIOJQ0AWWxZayL1xQHTV71GFAAAAADaigIgMt76CYNPtMAXStqTNADkgNXy4MyiumUvEAUAAACAtmAWYGS09WWDTrPAHxTFPwC54yBZ+Ie1JYM+ThQAAAAA2oICIDLWutLB55u0QFIhaQDIMXsnknq4ofTIk4gCAAAAwK5QAERGaigbdFVgXi+pB2kAyEmu/rJwyYaywV8gDAAAAAA7QwEQGWd96aBrJf2C9gsAKgzlSxpLB55LFAAAAAB2hElAkDFcsoayQdeZ9HXSAID3aVYQnl8044UFRAEAAADggygAIiO4ZI1lg66XdDVpAMBHapb5uUU1KxcRBQAAAID3ogCItOfFSjT0GTTNpDLSAICd2hzIhvWtXf57ogAAAADwLxQAkda8WInGPoNmSRpDGgDQJo0K/MyiGSv/QhQAAAAAJAqASGMU/wCgw9a7gtP71S57migAAAAAUABEWtpW/Bs4W7LRpAEAHfLPQKkhfWtX/Z0oAAAAgNxGARBph+IfAMR2Rn3LzL5QWLNiBVkAAAAAuYsCINLrUbXixLyGlg13mux80gCAWKxOpZKf323W0leIAgAAAMhNAREgXXiVgsaWjXUU/wAgVgclEq2L1485pj9RAAAAALmJAiDSgku2YfXAW8WEHwDQGY5Ufss9Xnl4AVEAAAAAuYcCINJCY/ngn7qsgiQAoHOY+ecbNyXrnOE/AAAAgJxDARDdrrF08A/l/hWSAIBO5n5xY+mg7xIEAAAAkFvoBYBu1VA+6Fty/S9JAECXXvzLC2tX1JIEAAAAkDPPAED3WF8+6FJz3UoSANDlWtxsRL+a5fcTBQAAAJD9KACiWzSWDjzXzX4pKUEaANAtNoTmn+tfs/IZogAAAACyGwVAdLl15YNODVyLJDEbJQB0rzWtaj1pQO2LrxIFAAAAkL2YBARdam3JoI8HrrtF8Q8A0sG+SeXd68X79yQKAAAAIHtRAESXaZh49OGJhB6Q1I80ACBd+PENfXrfSA4AAABA9qIAiC7RWDJ4gLx1gaQ9SQMA0otJk9aXDryEJAAAAIDsRAEQnc6L9+/pCf+NXANJAwDSk5nd3Dhh0MkkAQAAAGQfCoDoVF6lYEPv3rMlfZY0ACCt5XmgOzaMP4ye2gAAAECWoQCITtW4evBP3XQBSQBARjjAk8k7vWpIkigAAACA7EEBEJ2moXRwpeTXkAQAZA6XTm1YveY6kgAAAACyhxEBOkND2eCzJJ8viV4kAJCBXH5xv9qVd5EEAAAAkPkoACJ2G8oOPypU4jFJRaQBABlro7l/srBu5XKiAAAAADIbrwAjVg0Tj94tVHCvKP4BQKbr4xbc7sVH5xMFAAAAkNkoACI2XnFinoWt9ZIdThoAkBVn9uMb+rT+HzkAAAAAmY0CIGLT2LzxRpdOIwkAyB4mfWV9+cAzSAIAAADI6Pt6ILqG8oFXyO0mkgCArLTG8vzYwuqV7xAFAAAAkHmYoRWRNZYPPMXdrieJbrXRpPUub5CsQdJ6yRtM2hDK1gcmD+XrFZrLbL1MLvl6hfJdLdhMBW7WS5ICeVEYKjDzApf1DeSFMuvvrkJJhZIXSlbo0u4m9WS3AFljX2+x6ZLOJQoAAAAg89ADEJFsKh+0b6vrKUl7k0bsNkv2stxfk9mbLn87cH/DpX96ELyVDPWGlPhn701L/2n1SqXbyr99+dF9Cpq0t4WpPSXfIzTby+R7ybWP3A5084NMOlBSIbsayAwuu7Rf7fKpJAEAAABkFgqA6PiDYOXhBY0bEw9J+gxpdORBWlsC1wuSXgjNXzbZKyatTgWpVxKJ4NVcedVuXenB/TwsODCZsANdfqhMg+Q2UPKBkg7gPAWklc3mfmJh3crlRAEAAABkDh6s0WGNZQOnuqyCJHYqlPQPyZfJgpUuf0EpfyH0vBf6z1r6qmnXr+DmsjUVJ/bq2dw40BQcYYEd7fJjLdSxMh1COkC33Tr8tXBj4iSrX9pMFgAAAECG3MUTATqisWzgJJdNI4n3cL0h8+dlwXMW+lKXP7cl1ePve89+dhPhxGttxaFFeanEsWGY+LjLjw2kT7r0MUkJ0gG64ObB/AeFNSu/SRIAAABAhtzDEwHaa93Ew48PwsRjknrkcAyrXf6UFDwptyeD0J8unLX8XVpH93n78qP79NySOjHlfpLMPm3yT0val2SATtESmn+yf83KZ4gCAAAASH8UANEuaysOLUq0JJ+U7PAc2uy3Jf1J0pNyPRlY6qm+tav+SWvIgPZacvSBiaDlC252qrmG8OowEOsdxFOFB+5zklU93EoYAAAAQLrfvgPt0Fg2qN6lC7N4E0PJl5kFj8n1R3d7rKhu2Qvs+eywbuKRByVCH+IKTzXZ6S7tTypApJuIawtrV/yYJAAAAIC0v3cH2qahbNBVkn6RZZvVKukvZv6wh/pjqObH+te9vJ69nRvWlgz6eBBoqExDTTpZUpJUgLZzaYsFyY8XzVi6ijQAAACA9EUBEG3SMHHgpxTaI5LyM3xTQsmecYUPmuvB5sAe2aNmxQb2MNZWHFoUtOSdKWmoSedI2p1UgDbdSDzUt3bF6cxqDgAAAKT1fTuwc+vHHNPfCpqflnRwhm7CizItCUP7XZBIPFw0Y+la9ip2xouVaOgz6AtmukChzpNpH1IBdnLMmE3uV7O8miQAAACA9EQBELvUWD5onruKM+ZBVNpi0sNyWyTZYsbwQ6T2VKVgwz8GfcYDu8DkxYwbCHykhqTpqN41K9YQBQAAAJB+KABipxrLBk5y2bQMaMkrFWqhzBYXbtz4B6t/bQt7D3HzKgUNqwcNkTTOpAskFZIKsP34MN3Tr2bFeSQBAAAApB8KgNihxtKBg93sSUm903D1Qsn/4qZ7g1D3FNatXM4eQ1fy4v17Nvbu9SUpGCfzs8QEIoBMOrewdsW9JAEAAACk3b068GFeeXhB48bEnyUdl0ar1STTQ+52T16e/aZ39bI32FNIBxtLj9671VJlJp8k6VASQQ57sdCbPmZ1L28lCgAAACB9UADER2ooHXS9TF/u7vVwaUvgWhia16eaw0UD5q5qZO8gXXmVgoZXBp8hDyebbKSkPFJBzh0Hbt/sV7f8ByQBAAAApA8KgPiQhvKBQ+W2oBvbR5OkxXKb1xz4fXvUrNjAXkGm2VRx5D4tLWG5SZdL2pdEkEM25qV8cK9ZK18nCgAAACA9UADE+6wfc0z/oKD52W6Y6TQl059dNitMNt+1W/VLDewNZAMvPjq/oXfrl8z8K5KdRCLIjYavuUV1K8YRBAAAAJAeKADifRrKBt0laVQXfuWf3DTLLDmvaMbStewBZLN1pYOHBOZfljRSUkAiyGJuslMKa5c/RhQAAABA96MAiH9rKB08RuZzO/+xUP+QNEcKZhfVLXuB5JF7x9qRR7iF/23SeDFOILL3DuOpwgNXfMqqFBIGAAAA0N2354CkzSUD92tJ2LOSduukr2iU6V6XzyqqWfk7k5zUkevWlhx9YCLR+lWXLjGpJ4kg+24y/JLC2pXTSQIAAADo7ntz5DyXrLF00GKZvhj3ot3tEVM4vXDT5l9a/WtbSBv4sE0VR+7T2upfk/tkSb1JBFnk7VRey0DGdQUAAAC6FwVAqKF84BVyuynOBz53zQwCzSisWbGChIG22VB2+B6hJ74h02WSCkgE2cCln/arXfFfJAEAAAB0HwqAOW5d6eCDA/PnJPWJuKhQsgfdvbpoU/Jeq1/aTLpAx7w76fD981LBt1xWLilJIshwW1sTqSMGTF/1GlEAAAAA3YMCYA5zyRrLBz0g1+kRFvO2mU9PWaK6/4xlq0kViE9j+aBBkr7nrgs5XyPDbzamFtauuJQkAAAAgG67J0euWl8+uMLcp3aw6TwuD28u7BvOsymrmkgT6MRjtezIE8zCH0cs1gPdqUVB8qiiGUtXEQUAAADQ9SgA5qjts/4+L6lfOz7WZKbfKKVfFM5c8UdSBLpWY+ngkW5+g6RDSQMZxzW3qG7FOIIAAAAAuh4FwBzVUDZooaShbfzrr7j5rUFS0wurV75DekD38dKDezSox1fM/BtixmBkljCV0vG7zVrxLFEAAAAAXYsCYA5qLB9c6u61bfirT8r9Z4UH7/tLq3q4leSA9LG5ZOB+LYH9SKYxnMuRQX5TVLviS8QAAAAAdC0eGnPMhvGH7Rkmk8sk7baDvxJKmh/Ift63dvnvSQxIb40TBp3sgVVLfhRpICNuPMw+W1iz/E8kAQAAAHSdgAhyS5hI/lwfXfxrkml2oNQxRbUrvkTxD8gMhTNX/LEwr/dx7vpvSUzIg/S/DoW6jhQAAACArkUPwByyvvTIM83C+z/wx+9KfqPl6RbG9wMy24ayw48KLVEt18mkgXTmHnyxX92yB0gCAAAA6BoUAHPlYat4/56NfXo/J+mw7X/0tsxuTSWbr9+t+qUGEgKy5FiXrKF88CXm/hNJhSSCtGynbn/oV7f8CyQBAAAAdA0KgDmisXzg/7nbNyS95LIfF/VprbMpq3hdEMhS75YddkDSkrVynU4aSM8bEDu5sHb5YyQBAAAAdMX9N7LehglHHR0G4WxZeEPhgfvezoy+QG54T2/A6yX1IhGkGWYEBgAAALoIBcAcsK508MH96pavNslJA8g9GyYe+TFPhXPd9HHSQBrxIAg+3nfGsueJAgAAAOhczAKcA/rXLX+Z4h+Qu/rOWPZ83/w+n5DZdyWlSARpwkIPv04MAAAAQBfcfBMBAOSOdeWDTg1CzZVpH9JAGmgN3Y7oX7f8ZaIAAAAAOg89AAEgh/SvWfFQYKljJX+ANJAGkoGFXyUGAAAAoHPRAxAAcpAXK9HYd/C35P4t8WMQutfWhCcP6VO39E2iAAAAADoHD30AkIOsXqmimuVVCsJzJK0lEXSjHilrvZIYAAAAgE58BiQCAMht6yYeeVAQhr+U9AnSQDdZ39QzecCetyzdSBQAAABA/OgBCAA5rv+MZasL+6ROkWk2aaCb9Mvf0jqeGAAAAIDOQQEQACCbsqqpsGbFBHf9t6SQRNDlbVB2pfNmAgAAANBJ99sAALxHw8QjhisMbpdUSBroSoFsSN/a5b8nCQAAACDue20AAN6jaMYLC1IpfU7SatJAV3LzK0gBAAAAiB89AAEAH2lj6dF7p4LW+XKdSBroIi1J08G9a1asIQoAAAAgPvQABAB8pD51S99s6pEcItNi0kAXyWt1m0wMAAAAQLzoAQgA2CkvPjq/sU9LnWSjSQNd4M3CjcmDrH5pM1EAAAAA8aAHIABgp6x+aXNh7cqxLv2UNNAF9m7o03IeMQAAAADxoQAIANglk7xf7Yr/kuvLkpxE0LntzZgMBAAAAIj3mQ4AgLZbXz64wtxvFT8ioRMFQXBM3xnLnicJAAAAIIb7ayIAALRHv5rl1XIbLylFGugsqTCcQAoAAABAPCgAAgDarahu+e1yHyeplTTQGUw+3quGJEkCAAAAiI4CIACgQ4rqVt7pprGiCIhOYXs1vrzmi+QAAAAAREcBEADQYf1qVsxzabSkFtJA7Mx4DRgAAACI49aaCAAAUa0vG3iRyeZKSpAGYrTVm/L37Xf7c+uIAgAAAOg4egACACLrV7vyLpNNlOSkgRj1UEHLKGIAAAAAoqEACACIRWHt8pmSvkwSiJPJeQ0YAAAAiIgCIAAgNkW1K26U9H2SQIw+01g6cDAxAAAAAB1HARAAEKui2hXfktnPSQJxcbNxpAAAAAB0HAVAAEDsCmuWf03S7SSBmIx3Ji4DAAAAOowCIAAgdiZ5YV6fUpl+RxqIwYGNpUd+mhgAAACAjqEACADoFFb9VIssOUrSctJAVG7hBaQAAAAAdAwFQABApymasXStJzRM8rdIA1GYdCGvAQMAAAAdQwEQANCp+k1f8Q83GyFpE2kggoPXTzz8OGIAAAAA2o8CIACg0/WrWfFk6FYiKSQNdPimJUzwGjAAAADQkXtpIgAAdIX+dcvvltn3SAIdZiomBAAAAKAjt9IAAHQRl2xD6aB6N9GTCx0ShImP9Z3596UkAQAAALRdkgiADDCvOF8tm3sr1ZKn1rw+MkvIvFAeBArCIkmShaHCoOHfn/FgkzxsliQVeEqyRm1sCjX5tw0Eiu5ikv8zUFm+25GSH0UiaK8waL1AEgVAAAAAoH3PYgC61MzzBsia91Toe8iCPWXhXvJgD7l2V6C95b6HpH/9p7eknjGvQUrSWsnWSr5WprWSv6vQtv1/87WSvaswfFVJrdaqT69RVRXjtiFWjSWDB3rC/yKpiDTQrhsX17OFdSuOJQkAAACgHffRRADErKoq0KFP7S+1Hi4lDpP7YTI7XO6HSTpMUt8M26JmmV6Ta7Vcq2X+smQvK7TVSthq9ejxikbVp9jxaK/G8kHnuOvXYjxatJcHA4vqlr1AEAAAAEDbUAAEOmpecUJbNw9UaCfI/DjJBkt+uKRDJBXkUBJbJC2V/DkpeF5B+Jxa9ZzKFr5JI8GuNJQN+r6kb5IE2nn3ck1RzYobCAIAAABo6y00gF2bemKeeuz5MSk4Xm4nyPx4Scdq2yu6+GjvSPasTM9Lel6mv6ig5/P0FsR7edWQZOPqNx6SdAppoB13L4uLalYMJQgAAACgrbfQAD5s1sgDFfoQmZ8i6QRJx0jKJ5jINkh6XK7H5P4nNTf/iUlJ8O6kw/dPphJ/lbQ7aaCNtm7K6zNg3+qnNhMFAAAAsGsUAAHpPQW/cIjMviDXoYTSJUJJf5f0R7k9pkTwmMb/ZhWx5J6G0oHDZDaf6xLazDW0qG7FYoIAAAAAdo0HLeSm2WftI0+eIukMhTpFpqMIJW28KdkDMr9PqbwHVHbPeiLJDQ2lg66X6cskgTb6RVHtCtoLAAAA0AYUAJEbqqoCHfzE8TIbKfkISScSSkZISfqbZPPlfp8mLHhaJieW7OTFR+c39mn9o6RPkAbacAezsqhmxSCCAAAAANpy+wxkq9ohPWS9T5fpS5JGStqbUDLeG5IvltkiqWWhSu7fRCTZpbF80KDQ9VeTepIGdsXD1OH9Zq56kSQAAACAnaMAiOwyd3h/pXSG3EZK/iVJhYSStbZK9lu56tWr590aVb+RSLJDQ+mgq2W6gSSwS+5XFNWtvIUgAAAAgJ2jAIjMN/WMIhX0OF/mYyQNkZQklJyzUdJ9CoJ5at2wWGUPbyWSzOVVCjasHvRbl04lDezCb4pqV3yJGAAAAICdowCIzHTj0AIVJYbJNFbuwyX1IBRs1yjpNzKbpx49l2hUfTORZJ51pYMPDsyfEb14sXObCvukBtiUVU1EAQAAAOwYBUBkljlDj1IqKJE0UdLuBIJdWCdTvaQpKlnwPHFklsbyQRPdNZ0ksDOBbEjf2uW/JwkAAABgxygAIv3NGVqo1uBimUoknUwg6KCn5KpWUzBHk+/bTByZoaFs0AJJw0gCO7mT+XZRzYrvEQQAAACws9tmIF3VjhyshF8m94mSehMIYrJepnkyu0Xj5z9DHOnt3bLDDkgq+XdJfUgDH8l1f1HdirMIAgAAANgxCoBIL/OK87V50wUyu0L09kPn+6PcblXTG/M0+akW4khPDWUDr5Hs5ySBHdhYmNdnN6vmGAYAAAB2hAIg0sP0s3ZTXvJSSZWS9iYQdC1/VQpuUGswTRN/s4E80mzvFCvR2HfQ43KdSBr46EbinyqqW/kEQQAAAAAfjQIgulft2QcrSFwq06VyFREIutkGmdWqNfFTld/7KnGkj3XlA48N3J6UlCQNfOhmxuxrhTXLf0YSAAAAwA7umYkA3WL2iGMVhv8j2YWSEgSCNNMs1+1S8FOV3reUONJDQ9ngn0t+DUngI9xbVLviXGIAAAAAPhoFQHSt2pGfVBD+P0kjaX/IAC5pkQJdp/ELHiGO7vX25Uf3KdjSulTSgaSBD3i3sHbFHrbtmAUAAADwARRg0DVmjTxFHv4/SczUiEy1ROb/TyULnySK7rO+bOBFJruTJPBBQZj4WN+Zf6fHLgAAAPARKACic9UOO0aBfUtSMWEgS/xWof+Xyhb+jSi6x/qyQQ+b9AWSwHu5dHm/2hW3kgQAAADwYQERoFPUjhysmSNmKbC/ieIfsssZCuwpzRw+T7UjjiCObrl0fUVSSA54L5N/jhQAAACAHd0vA3GaOWI/KfyeZCVicg9kvxa5z5AF39eE+a8TR9dZXzZomkmTSALv8WJR7YrDiQEAAAD4MAqAiMe84j7asvnrkr4qqReBIMdskXS9rOUHKrl/E3F0vg3jD9szTCZXSioiDWznCpK7F81YupYoAAAAgPfjFWBEU1UVqG5EibZsXinpW6L4h9zUU9I35HkrVTeiRM6PK52t7+wX3zbZ90kC72He2nI8MQAAAAAfRgEQHTdr5Ck65ImnZT5T0j4EAmhfmc/U7OEPqnbYMcTRufpuTNwo6SWSwL+ZfYIQAAAAgA+jAIj2m3neAM0a8Qt5+HtJxxII8AGuIQrsac0aPlW3j9ydQDqH1S9tNrPvkQT+fVMT6ERSAAAAAD7i+YkI0GZVVYEOfnKczH8uaQCBAG2yVrL/Vc+eN2lUfYo44uXFSjT2GfiMZEeTBiS9VFS74jBiAAAAAN6PAiDapnbkJxWE1ZKOIwygQx6XBxNVet9SoohXY+nAc93s1yQBSW4p26Nw1vJ3iQIAAAD4DwqA2LmpI3upR/htSV+TlCAQIJIWST/X1je/pclPtRBHfBrKBv1R0mdJAu7BF/vVLXuAJAAAAID/YAxA7NjMoUPVI1wq6VpR/APikCfpWvXY+wnVDjuOOOJj7v9NCth2Z5NiHEAAAADgg7fJRIAPmTu8v2YOny0FCyUdTCBA7I5VYH9W3Yj/0UNDksQRXWHdykdk+h1JIHCjAAgAAAB88D6ZCPA+dSO/qFY9K2kcYQCdqkDmP9ArvZ/UzKHHE0d0ofR/pACXOJ4AAACAD2AMQGwzr7iPtm7+mVyX0C6ALtckt++qV88fM1NwNA1lgx6RdApJ5LRwU16fvvtWP7WZKAAAAIBt6AEIqW7oydqy+Vm5KkTxD+gO23oDbtlyv2aftQ9xRGD+A0Lg3qZnc+NAYgAAAADec5NMBDlsXnFCM4dfKwseknQIgQDdzU9TmHxGM4cOJYuOKapZuUjSEySR6zc3iaNIAQAAAHjvPTJy06yRB2rL5gclXadtM5MCSA97SMECzRrxC009kWOzA8z8h6SQ643AjyQEAAAA4D8oAOaiWcOL5eEzkj5PGEBaMrlfpR57P6iaLx1AHO3Tt2blPZIvJYnc5XJ6AAIAAADvQQEwl9w4tEB1I26Sa56kfgQCpL1TlGj9q+pGfpEo2s4kN+kGksjlNmD0AAQAAADegwJgrqj50gEqCh6S+RWEAWSUAbJwoWYOv5Yo2q5vn3C25G+RRM463IuPzicGAAAAYBsKgLlg1tDTlEg9KekzhAFkpISk6zRzxFzNK+5JHLtmU1Y1yYLbSCJn5W0saj6MGAAAAIBtKABms6qqQHXDvysPHpB8TwIBMp2P0ZYtD2r2WfuQRRsucC0tt0jaShK5KRUyEzAAAADw7+cjIshS84r76JAnfinTt9nPQDbxkxQmn9TMEZ8ii53rO/vFt126nSRykzkzAQMAAAD/QmEoG9WOOEKbNz8u6TzCALLSvpL/XnXDLiCKnUu63SDJSSIHmQYSAgAAALANBcBsM2v4WQr8cZl49QnIbj1kVq9Zw79KFDvWp275c+72CEnkINfBhAAAAABsQwEwm8wa/mW5FkjqTxhATjC5fqqZw/9PLiOOHYWkqaSQkw4mAgAAAODfz0XIePOKE9qy+XpJlYQB5OrZ3Gdpy1uTNPmpFsJ4Py8+Or+xT+trkvYgjZwSFm5M9rT6pc1EAQAAgFxHD8BMN6+4jzZv+rUo/gG5za1EPfZeqBnn9CWM97P6pc0un0USuXeP09Cr6QBiAAAAACgAZraZI/bTls2PyGwkYQCQdIaS4f2qPbcfUXxAGN4qJgPJxducg8kAAAAAoACYueYMPUoK/yTpOMIA8B9+khLN92vucMYCfY9+M1e9aNLDJJFjNzkJO5gUAAAAAAqAmWnmiE8pFfxeMl5tAvBhbp9Uq/1OM88bQBjvicW9mhRybZ8zEQgAAAAgUQDMPDOHnyH5byXtThgAdsyPl5p/q9tHcq7YrlDN90haTxI5xHQQIQAAAAAUADPLzOHjJC2UxCD/ANriOLWEv1XNUGa/lWR1L2916W6SyCGuQwgBAAAAoACYOWYOr5Q0S1IeYQBoh2OVDH5HT8Bt3G02KeQOE68AAwAAABIFwMwwc9h/Sbpx27MMALST6xi1hIs045yc7z3cr2757yW9TKPIlaavfbxYCZIAAABArqMAmO5mDr9Wsh8TBICIPqFk6l7VDumRyyGY5Ca/g+aQMxIbexzGZDgAAADIeRQA09nM4f8r6TqCABCTUxX0vlMPDUnmcgiWcF4Dzqn9nbcXKQAAACDXUQBMV3XDr5f0LYIAELMv6dXeN8tzd0iBvtNfWCbpaZpCbmgNQgqAAAAAyHkUANPRzBE/lOnLBAGgU7gqNGv493M6Ardf0RByg4XBnqQAAACAXEcBMN3MHH6d5P9NEAA62Tc0c/jlOXvxC/VLmkCOMHoAAgAAABQA08msEd+TdC1BAOgiN6pu+PBc3PDCWctXuvQ8TSD7mRkFQAAAAOQ8CoDpYtbwb8v9/xEEgC6UkGmOakcOzsWNN+M14FwQungFGAAAADmPAmA6mDniSrm+SxAAukE/BeFC1QzdI+cugGa8BpwDTKIHIAAAAHIeBcDuNnP4OMl/QRAAutEhCoJfaV5xfi5tdN8Zy56XtJzdn+WMAiAAAABAAbA7zRz2JUm17AcA3c70OW3efEuubbZLv2HnZ/1O5hVgAAAA5DwKT91l5vBTJbtTUpIwAKQF00TNHDY5lzbZ3Rax47PebkQAAACAXEcBsDvMHHq8pHsl9SAMAOnFbtDskSfkytb2O3jvRyWtZ79ntV5erAQxAAAAIJdRAOxqc4buLwW/kdSXMACkoR4Kw7s1/ayc6DVlVQ+3mvRbdnt27+b1vQ/mmgsAAICcRgGwK80ZWqgwWChpf8IAkMYOUl7eTLksR7Z3Ibs8u3nYu5AUAAAAkMsoAHaVecX5SgV3y3UMYQBIfz5Cs4d/JScuhJ5cJMnZ59krLy+kAAgAAICcRgGwS56jZdqyuU7S6YQBIIPOXT9U3dCTs30z+9QtfVPSU+zwLG7KoVMABAAAQE6jANgVZg7/nqTRBAEgw+TJgjmaMzTriyfmxjiAWcwZdxcAAAA5jgJgZ5s54kKZvkEQADLUwUrZDdm+kWGgh9jV2cudHoAAAADIbRQAO9PskSdIPlPKmYH0AWQlK9PMERdm8xZuTvZ+VFIT+zpLb3YCUQAEAABAbt8TE0EnmX3WPgrDeyX1IgwAmc9vVe2wvbN16/atfmqzpCfYz1naeukBCAAAgBxHAbAz1A7poTD5a0n7EwaALLG7Apua3ZtoD7Kbs5TTAxAAAAC5jQJgp6Tae5qkTxMEgCxzjupGlGXrxoXmD7OLs5Mp6EEKAAAAyGUUAOM2c8SVksYRBIDsvGr49Zpxzr7ZuGn9wqY/SdrKTs4+oYV5pAAAAICcfpQjghjNHPEZyX9GEACylqtIydT12bhpVvfyVjEOYFYyWZIUAAAAkMsoAMbl9nP2krxeUj5hAMhyozRz2Ihs3DB3/Zndm407lgIgAAAAchsFwDhMPTFPLal5kvYjDAC5wW7SrC/2zrqLYuB/Yt9mYWvlFWAAAADkOAqAceix13WSPk8QAHLIQQqT3866i2KQ/xi7NvuEMgqAAAAAyGkUAKOaNWKYZNcQBICcY/YV1Q47Lps2qc/059+S9DI7N9uaqngFGAAAADmNAmAUc4buL/dZkowwAOSgpAK7SZ5t50BeA84+9AAEAABAbqMA2FHzihNKBbMkDSAMADnsZM0aMSq7NsmYCCTLWOgUAAEAAJDTKAB21ObN35V0KkEAgF+n2iE9smVrTPYk+zTLWiivAAMAACDHUQDsiLoRp8v0PwQBAJKkgxX0vjpbNmZrz8SzkkJ2a1ahByAAAAByGmPXtdf0s3ZTXvIZSfsTRqfbKOkdSVslbZKsQfJt/9/VKNlWmW/80KfcGmT+3of3hKRCyfNk1kfyHnLrKam3pHxJfbf9e+2uba90UxgH2q9R1nKESu5/Oxs2pqF80Aq5BrJbs4TbgqK65SMIAgAAALmKV2LaKy9xiyj+RbFV0ityrZb5a1Lwljx8W4Hekfs78uBthcm31Sf/HY2q39L1D4ky3TFygJq0u6x1gBQMkGl3mfaR6wDJDpT7QTIdKKkPuxP4t0KFye9Kuiwrtsb1N4kCYNYwbyUEAAAA5DIKgO0xa9h4uV1EEDsVyvSy3FZI/g+5rZZptcLUaiXD1Rq/5I30fkiUS/e9o209D3du+lm7KZE4UIngAMkPk3SkXIMlHaVtvQmB3GI2SXUjb1LpfUszfVPc7RkzH8VOzZKm6aIACAAAgJxGAbCtas8+WLIpBPFvLXK9INPfZbZcYfh3mS9Xzz7Lu6XnXneYtGStpLWS/vahf3f7yN3VnDpKpiMlHSkFx8j8RLmKaDrI7mtK6vuSzsv0DTGFf2OUjOzhRgEQAAAAuY2nm7aoqgp0yBMPSfp8jiawQfKnJT0l15PyxF/VvOZFTX6qhcbRnidQmeacPVCp5Cck/4RMn5B0vLaNRQhkT0sPgk9o/H1PZ/JGbCoftG+r63V2Z9a0yrlFdSvGEQQAAAByFT0A2+KQJ7+s3Cn+bZTrr5KekuxJuT2l1SeuVFUVM2JGZXJp8QpJKyTNlSTNK05o6+Yj5X6y3IbI9AVJ+xAWMrqlp1JVks7J5I3oXbNiTUPZoLWSdmOXZkOrtBQhAAAAILcf1LBzNcMPVULPKlt7abnektkTkj8qC/6oLWsep2dfGrS5wE5R4CfLdbakAwkFGXh5+bQmzP9LJm9BQ9mgxyR9hn2ZBZc614x+dSsmkQQAAAByFT0Ad6aqKlDwRJ2yqfhnekmuRyT9QfJHVbpwJTs6zZQveEnSS5JmSZJmDT9S0jC5hks6RVIeISH9zzX+bUkjMnkTXFpuFACzQsAYgAAAAMhxFAB35pAnrpD0uQx/Cn9b5g/ItViyh1QynzGtMk3JgmWSlkn6maaeUaSC/LMUaLjchkrag4CQllzDNWvYp1Wy8PEM3oYV9JPPkuboRgEQAAAAOY0C4I7UDD9U0g8zcM1b5fqTTIvlWqKXP/FXxu/LIpN/2yBpnqR52yanefLTcr9A5qMkO4CAkFY8+I6kYZm6+oFpubMXs4M5BUAAAADk9i0xEXzUQ6tMs0b8VvLTMmSNX5FpsaQl2tL0u+1FIuSSqqpAhz1xskJdLNmFku9JKEiLs6kSx2nCb57NxJVvLB80yF3L2Y3Z0BD9Z/1qV36NJAAAAJCr6AH4UWYPm5ABxb9lkn4t190qXfAUOy3Hbevl+YikR/TQkKu1uu9pstTFMjtfriICQjcxWetXJU3IxJXve+A+LzaufqNZUj67MuMb4lZSAAAAQG7fE+P9Zp43QGpepnQcW831d5nVK5Gap3GL/s7Owi7VDumhRO+RclVIOp1jHt2gRankYSq/99VMXPmGskHLJQ1iN2Y2N/+ffjUrryMJAAAA5Cp6AH5I88+UPsW/UNKjkt2tZHiPxi5czf5Bu5Q9vFVSvaR61Y08Wpa6RLLxknYjHHSRPAUtV0q6NiPX3rVaRgEw05m0gRQAAACQ4/fE+LeZw0+V9Ltuz8X0nEKbo2Tqdo1b9Bo7BrGqHdJD1ucCmV8u6bMEgi6wXq2JAzXxNxlXhGksGzjVZRXswky/2/EJRTUrZxEEAAAAchU9AP/lxqEFkm5W9xX/1sjsl5LVq+S+R9kh6DTbegXOlTRXdcNPlNnVko/mfIBO1E+J1kmSrs+0FQ89WG3GXMCZLgyDjaQAAACAXBYQwXZF9t+Sjuzib22Uq05uZ+gfnzxAJfOvpviHLlW64ClNmF+ilAbJ7EZJPCSjc5hdrXnFiYxbbelldl4WND8ZrwADAAAgp9HjR5Jqzz5Ysq4an8pl+r3k09Sj9681qn7Ltj+ez35A9ylf8JKkq1V77ncUtEyW6xqZ9iIYxOggbd0yTNJ9mbTSZnqZ/n+ZjzEAAQAAkOsoAEpSkPiZpJ6d/C3rZZonaYpKFjxP6EhLZfesl/Qj3Tj0BhUGE2SqkrQPwSAWYXiJMqwAmEyFq1sSDJeb8Zd5pwcgAAAAchtPNXUjTpf5bzvxG56Sq1q9es3+T28/IEPM+mJvef4kyf9b0t4EgohSSvphmTSjuVcpaFw9aIukfHZf5gqD4OD+M5atJgkAAADkqtwuAE49MU8Fe/9NpqNiXvI7cs1UIjVN4xevoJkh480r7qOtm66U21cl7U4giHDZ+a4mzK/KpDVuKBv0iqQD2HcZLEgOKJqxdC1BAAAAIGdviXN66wv2ujLm4t8zMi9TQ7i/Shd8jeIfssao+o0qWXidtjYdLtlPJDURCjrGJ2bgZCBvst8yW2EjExwBAAAgt+VuD8BZX9xTylspV1HEJYWSLZSlrlfJogdpUsgJNcMPVUI/knQhYaD9Vx47RyXzM2YswIaygfdJNoIdl7E2FdWu6EMMAAAAyGW5OwmI531HilT82yTTLLnfoAkLVtKUkFO2zRpcrFkjT5FSP5fbJwkFbT//qkIZNBmIWfCGO3MBZ3B7e5sQAAAAkOty8xXg2pGDJVV08NOvy/x/1NJ6oEoWXK4JCyn+IXeV3Peoxi/8tMxL5HqLQNA2frZqhu6RMWsbOq8AZ7Z/EgEAAAByXW4WAIPwR2pv70fX3yWN19Y3D1HJwus0aQmDiQOSZHKVLJytPB0paZokukphV5JK2qjMuWY4xe2MPkc5PQABAACQ83KvADhr5BckndP2D/izcpugXr0+rgkL5mjyUy00G+AjjF2wThMWVMjDz0laSiDY+anVxmTMqrpRAMzotqZ3CAEAAAC5LrcKgC6Thz9t21+2v8o0SiULj1Pp/FkaVZ+iuQBtULroj9r65vGS/lvSVgLBDnxGs0YekiHrSo/vDGYBBVwAAAAgtwqAM0eMkfSJXfyth+R2hibMP0ElC+plvM4ItNvkp1o0YcGPJD9Wsj8TCD6CSWGG9AIM1rO7MrqpMQYgAAAAcl7uFACnnpgn8+/u5G/8URaergkLTlPp/N/RNIAYTFi4Ugdu/Jy29QZsJhC8j2tsRqynpdazszK5mYUUAAEAAJDzcqcA2HOfiZIO+4gnuwdlfpImLDhFJYsepEkAMTv14VZNWPAjhcEpkq0gELzHkaoddly6r6RZ3np2VQYLjUlAAAAAkPNyowBYO6SH3L/5/ic6f0Jm52jC/NNVsvBxmgLQycrue0I9ex4vsxvFTMH497nYLkz3VSxsXNpAm81c7rwCDAAAAORGATDoc7mk/bf/0zKZLtD4hZ9Wyfz7aAJAFxpVv0Ul86+W2QhJ7xIIFLRnVvbuYfVKSdrAzspMqaCFHoAAAADg0Svrt3BecR9J10r+qlyTdeCmj6tkwd1M7gF0o5L5C5UIj2OCEMh1jGafc3gGrGkDOyszW9hufXgFGAAAAMj+AuDmzeMl/7nCzQNVuqBapz7cym4H0sC4Ra+pITVk+yvByGWeGpEBa7mRHZWJbUtv2pRVTQQBAACAXJfM+i3s1atao+pT7GogDV21qEnS1Zo5/AlJt0nqTSg56UuSbkjvVbStDAOYgcxeIQQAAAAgF3oAUvwD0t+EBXNkOknSC4SRg1ynaOZ5A9J8JbewozKPmVMABAAAAJQrk4AASH8lC55XS+tJMj1MGDknKWsals4raNJWdlPmCV2rSQEAAACgAAggnUxaslY9ep0l81mEkWPcRqb16rnRAzADmfQqKQAAAAAUAAGkm1H1zSpZOEGyL0sKCSRnnKaqqrS9JpmcHoAZyJxXgAEAAACJAiCAdDVh/i8ku0gSPa9ywwAd/MTx6bpybrTDTJRKhLwCDAAAAIgCIIB0NmH+LxXoLJkaCCMHmM5I11VzqZkdlHkSiYBXgAEAAABRAASQ7sYveEQWnCbpn4SR5Vynp/G6OTso42wurF75DjEAAAAAFAABZILx9z2tMPi8pNcII4uZPqd5xT0JAjHh9V8AAABgOwqAADJD2X3LFaY+J2kVYWStHtq85bNpebEMjAlpMs8/iAAAAADY/kxDBAAyRtnilxX652R6jjCy9aoUnk4IiIetIAMAAABg+6MWEQDIKGUL31RreLqkZYSRhdw+RwiIpSlJFAABAACA7SgAAsg85Yv+KdmZMr1EGFnnBD00JJl2a+Uhk4BkGHcKgAAAAMC/UAAEkJkmzH9dCk4VA/1nm156tfdgYkBU+YGvJAUAAABgGwqAADJXyX2vKLQzJb1JGNnEP5F2a+TKZ79klA29ala8QQwAAADANhQAAWS2svkvKPQvSnqXMLKE24lpt06mAnZMBjGtNInXtgEAAIDtKAACyHxlC5+TBedK2koY2cDSrwegKABmFMb/AwAAAN6HAiCA7FBy36MylUgKCSPT+XGaemJeOq2ReUABMLPaEAVAAAAA4D0oAALIHiUL6uX2/wgi4/VQjz0/llZrxCvAGcVFD0AAAADgvSgAAsgupfN/KOkWgshwlkiz14CdAmAG8SBkBmAAAADgPSgAAsg+B266WtISgshgYXhCeq2QMQtw5khtSRTRAxAAAAB4DwqAALLPqQ+3KhGOkrSUMDKU2VHptDou781OyZjGs2Lf6qc2kwMAAADwHxQAAWSncYsaJT9f0gbCyECuQem0Oib1ZadkTOP5GxkAAAAA70cBEED2mrBwpUwVBJGBTHtp+lm7pdEaUQDMmKajZ0gBAAAAeD8KgACyW8mCO+WaQRAZKC8vnXoBUgDMEC6jAAgAAAB8QJII2qByYYFCP0hBYi95OEBBsLs8HCCzQG5FH3jy2CQLmyU1Svqn3N6R2z/V0vIPVY9kTCKgWyoCm66U9T5R0nGEkUn7TYMl/anbV6P04B6NUh47JDMkEsm/kQIAAADwfhQA3+vr9/ZVU/6xSunjko6V6Ui5DpW0rwIzySUzyV3Stn/c/l//Yf/+r//8s7lUkJQqF70tt39Ivlxmz0l6Rvktf9PPRr5D+EAnKnt4q2pHjFLgT0oqJJAMYZ4WPQA3phKFXC0zhOuNPtOff4sgAAAAgPfL7UeayoV7yOx0uZ8sD07RFj9GUuK99bv3/f/o9pT5npI+/e/CYXNSqly0UtJjcj2qpH6nG4a+TNMEYlY2/wXNHH6VpDrCyBhHpsNKpALra+yLzGD6GyEAAAAAH5Z7BcDKhcfL7RyZhkn6hFyBZNt66XWfgZIGylSqlKQrFy+ThQvlNl+7P/4HVVWFNFUgBhMWzNTM4edLOocwMoGlRQ9ANwqAGdNimAEYAAAA2MG9ci64cslgmY+W/CJJgzJs7d+QVK9Qd+rmoX+iyQIRzRyxn+TPS+pHGGmvVT179dao+ubuXIkNE4/4fBgGv2d3pD+XX9yvduVdJAEAAAC8X/YWACsXFmzv6Vch6fQs2dYVktcqPzWDcQOBCGYOv1zSzQSRAUIbqLL5L3TnKjRMPGK4wmA+OyMDbmrcjyysW7mcJAAAAID3C7Juiy5dsqeuWvi/kr0m0zxJZyh7Cp2DJLtOzclXVLnoNl11/xE0YaAD/vHJ2yT9gSAyQCJ1QLevQ8r6siMyQmPfTStfIAYAAADgw7KnAPjlRQerctFtygtXy+1bknbP4v3WU9JkeWq5Khf9SlcsPoGmDLRDVVWo0CZJ2kIYaS5M7J8GV8oB7IhM4I9bvVLkAAAAAHzUY02mq1y4hyoXX6eUlkmaLKlHju2/8xX4k7pq4X2qXHwsTRpoo7L5L8jtewSR9vbr9jVw24fdkAHc/kwIAAAAwEfL3AJgxX29VLn4u5K9LPm1yq3C3weZ3EZI/pQqF03TpUv2pGkDbdCr588kvUgQ6Xx2827vAeiuvdkRmcApAAIAAAA7kMzItb5q8Sh5+BPJD+zib05J/o5k70p6V9IWmRre//xhfSTvoW2vIA/Y/r/5XbR+CUmTlBcW68pF31XzHjep+hMtNHNgB0bVN6tu2LdkdjthpK1uLwCaiR6A6c8tX38hBgAAAGAHzzUZtbaXLzlACZ8q+dBO/qaNkp6V+bNy+5tMq+T+spr2fKXdBbWqqkBvf2Y/JfxguQ6X+cckHSvpOKmTx5Vy+5tcE3Xz2U/T1IEdHScyzRr+iKSTCSMt98/TKl1wYneuQkPZ4KclP56dkdZWFNWuGEwMAAAAwEfLkAKgmyoXV0j6saTCTviCjZL9Vq6HpdQftXuvv6nq1NZO36wrlwyWwpNl+oKksyR1xqu7rTL9VO5VmjKsiSYPfITaoScpCB5T9swYnk2Xqbc1Yf5e3bkGDaWD1ohegOl+nzCzqHZlKTkAAAAAO3iySvs1rFy4h0w128a4i9WbctUr0L3abcMjqhrV3K3bWVUV6J1PniALviRpvKSD4n02sr8p2TpGN4xYRrMHPsLM4fWSLiSItONqCHvqqkXd8gOGFyvR2GdQk7YNsYB0bSSmy/rVrLiNJAAAAICPlt4FwMrFZ0g+S4qt58VWSfUyq9UbjX9Q/ahUWm53VVWgtSd9QaFPkOkCSX1iWvJmmV2tG8+eTtMHPqBu6GGy4O/qujE70VYpHabyBS91x1dvLD1675S1vsFOSG+h+XH9a1Y+QxIAAADAR0vTAqCbrlx8rUzfVzy9Ll6V6QYlrE7Xn702o/bQ15b0VlPqAnlwjcyPi2m312hDwRWqO3UrhwDwHjOHz5BUThBpd6n6tCbM75YJHtZNPPz4IEwwjmp621R40D79rOrhVqIAAAAAdvBUlXZr9LUlvdUU1kgaFcPS/iHTddptQ123v+IbmZsqF42Q7FuSPhnDAv8i+QWaMuw1DgNgu229AFeI1z3T7Up1tkoWLOmOr24oHXS2TIvYCWl9I/NQYe2K00gCAAAA2LFkWq3N5Qv2VlM4X1LEGR/9Bcl+oKY95rZ71t62qlxYKE/2kbf0USLZV2GryWyzgryNam7aoL2ebFBVVRjjI45riu6TdJ+uXHSWTN9StFlLPyXZ4/ryguG6YfjfOBQASaWLXtTM4b9SPD9AIC5u/brrq03a19kD6d08ZI+QAgAAALBz6VMAvHrRIIVaJOmQCI9q6+X+Tb21cWrk8f2qqgK9+6nB8uBIBT5QboMlHyzpcEm7bfu6lGSB5OG2/5WksFVKJqR3Py1VLtos6QWZVsq1Qm7LpNRKmT0XaUbem4YukbREVywZoSCcIungDi5pX6WCP6hy4YWaMux+DgdAUmA/UOjFYkbg9GHq311f7YH2ExXAtOYWUgAEAAAAdvlYlQ6uWnKiPFwiaUCEpdyhVPgV3TL8zQ4v4colg6XwNJlOlzRE/yr0xW+LzB9VaA/K7EG92fhUhwuWFff1Uo/kt+T6qqS8Dq5Pi9zH66Zhd3FIAJJmDZ8v13CCSBNu31Dp/B92x1c3lA2eKXkJOyFttWxpLei/9+xnNxEFAAAAsGPdXwC8esGnFSYWS96vg0tYpTC4XDef9UCHPn3VkhMVhhMknS/Tft2UQoPMFyi0WXprw287VAysXHiUPLhV5p/v4DqkZFamG8+ezWGBnFc79CQFwZ8IIk24/1ilC6/tlpNz2aA/SvosOyFtPVZUu+JkYgAAAAB2rnsLgJUL95dsqaTCjj0Uaoo29vh6u2ezvXzB3kokxkphqWQfS68HXb0uszlSOEtThv29nR82VS65QvKfSirowLeHsuBTuvGspzg0kPNmDn9M0mcIIi1M04QFFd3xxQ1lg96StCe7IE1vYtyuK6xb/j/ZvI1jSicfkQzCg7r6e8Mg0RqqdUPCk00pt835oW2uq7vlLYmX4gFknuLia3r27Lsx8g9Grxy438MPV1VlzazzFRUVeVtb/QtxLKtZqb/fWVOzhtaWO0rKK06RvEeUZQRhy5N1dXXrSbNrdO8YgFOGvaarFl0n1w/a+clGuSbppqH17frUl+cfqTDxDbkuljyZlkN8mfaT/FrJrlXlogfl+p5uGvpwWx+FNEU36coFf5YF89Te8RRN36P4B/zbVFEATBfdMgbgu2MPLxTFv7Tm8t9n+zYGQVgbyrq+l2MYKlAgV6hAUmsgjSuvaJL0qmSvSL5a0ioF9oRvyX987twpjbRIAOkqv3DTeaHb3IiLWfZwVdVR2ZTLlmY70wMtiOUxNkweKYkCYI64uOzyA0K1/v4/kyF0yOZkEOxNml2n+ycBuXHoD1W5uHl7r7U23O3bMll4oW5qR++4q5Z8TB5+XSmNkZTIoP1zmkynqXLRY5JfpylD50u261/ebxr+pCoXHifZDEkXtvEpqkpThn6XQwLYrmevedqy+efqvLFA0Xb9uuNLE/l5h0sh6aevVGtL6rFs3sAxEyceJLd0egW9QNLhkh/+7z8JXVbQFI4tq1hm5n8OPbgv35uW1NXVbaWJAkgXgdtoj96B+Y5sy8UTPjqmft1P31FXvZyWljuS1nqxpCjFP5npvpoZNRtIswvPhWmxFlPO/pnk12hXr5WY1yqv8cQ2vxr75UUHq3LRr+Ths5LGK7OKf+/1Wcl+oyuX/EmViz/VtkyHNWrK2aMkfV3SzscUdP2PbqL4B7zPqPotkjMmZnro1y3fauHhRJ/W/jpg7qqs7nVmnhitzJiRPDDT0ZJNDMzvaQ3y3xxbXjFr3MSK4VVVVQFNFUB3Kim5YoDLz4q4GE+kdHs25VJRUdFLrnNjumDdQUvLOaOjLiAVGu2mq2/Y0mZNpgy7QaZLtcPuFvYj3TisXNeP2rLLZVU9lNSVi69WSs9JOj9Dbp7bcmL9tOR/VuWiWbritwPa8gFNGfoTmV0gaQe/xNs3ddPQ6zgUgI8QJm4T412lAc/vnq/VEWSfxq0iB17/NWlMhq56kUnj5Zq/6pU1L4ybeMnVlZWVBbRaAN1zO9cySlJetIuOPT5zZvWL2ZTL5hb7kqQ+cUTs5nfS0nLH6NKKwZKOj7iYdQP65C8mza6VTKu1uXFota5aHMp9qv5TnHSZvqYbz/55m5Zx5cKT9e6W22RpNrlHrM8DGq+g+YuqXPh1TRk6e5evBd949r26avEwud8rqe+/c5V/RVOG3sBhAOxA2X3LVTf8UZk+RxjdetrL76YvPozs01dg9ods3r7xEy/9mHt4TBZsyqFyu2HdpqZrxpdP/t7smqk1ypwfVmzcxMlnKfRzZfqspL2235e+odB+m3KfwStvnWdM+WWHmqdGm+lMkw71bYWKdyQ96253zq2d+ivxIx3a9vR0cfRFZGMPNx8dT7z6/Zzp01+joeWORBD9B0qT/XLKlClN8VyrK4aZ25dc/hltG7/bJa1x0wOJwGfMmjZtJXvt38drGqpcWC7ZNEmhzMp149m7fg2v6qGk3t36A0lfU7b0+GvbLrxHiS1luuG89bv8q1cv+LTCYIGk3WRWqRvPvplDANiFWcPGKPqg0Yh2pXpJJQu6vBjXUDboDxLF3zTVmspr2X236pcasnUDx5VX/J+kb2ThAf2gBalJs6dP/0da5z/p0iEKw59r5z0cms29anbttB9ySManpOSKAWGy+UeSTdDOOyv8PhWEF90xffpbpIYdtqeKigPDVv1D0d58S6WCcL9samvbjrOWNZIi/8jq8oq5NdOm0dpy58583MSKF+TRfigPpdNur6l+KMoyxk6cfLq5/1zSx3fy15pc+ubcmuqfsevS6RXg95oyrEbyMrkuaFPx75r79tO7Wx+U9F/q+uJfq6R1ktZqh6/ZdiY/V609ntJVS07c5V/9xfDHFdoXJJVT/APaaEviHkkbCaIbued1z/eKMQDT15+zufi3/V5mdJYe0Kd5GDw3rqzisnRcu6qqqmBcecX/Kgx/p12/3pTvZj8YV17xDQ7JeIwru+Sznmz5q2QTtes3lb6QCIMlY8dWFpIcdlhkSNnoGJ55f5dtheYwr+VCxVD8k9TkBclf0tJyx/iyik9FLf5Jen3ggft2eCiXqqqqYGzZ5B+Y+/3aefFPkgpM+unY8oqvsvfStQAoSVOGzdJNQ3+zy79XufgMtSafVuf10miV2+OS1cjtWpmdq0TqKCVtgOQ9NGVonqYM3U1Thg7QlKE9NaBHnlpTuyllR8h1tty+LPPbJD0saXMnPSYcKg//qMqFu76ZvvnspZoytI6mD7TR5Ps2yzWfILq1FtLlBcC3Lz+6j0x7k3268geyeevGTrz0s5IOyeJN7C3TLePKKqak2SQhturVNTdJ+lY775H/t2TSpI9zXEZ9qLzkCzJb4tIB7fjYsUFB07dJDzu+XER/zdUtuyb/2LZRsY0xu+j2W29dR0PLoUNKFv0HSrc7qqqqwo58tLi4OLFq9ZoaM/+f9lyrTbpuwiWXHJ3r+y+Z0WtfufDLkv9U8c/u+6yk38r0O7X2+INuObXtvX+qTv1Xj8B1klZJWvKffzcvX//sfZISwWlynSHpM4qvCFsg2S2qXHSC3txwqepHpTg9ATEJVC+PPn4MOqzLxwDssTV1jOfUcBKZdveZuD+bN8/C8OKcaH2mK1e9smavysrK8TGNAxTJuLLJP5Z7R3omJjwVXCtpLAdnx4wpveQ4N1skqWf7H0ZVWVpa+v26urr1JIn3mnDJJUenUjo24mK2aGvBr7Mpl4vLLj9Aaj0lpgsys7jmkOLi4oTMR0VdTphIdXjSmB59+13v0oQOfDTZmgq+Jqksl/dh5hYAKxdeK1mcs9e+Iale8jpNGfbXTlnnqlHNkv6w/T9Vuua+/dSSd6HMy7XrrqttNUl7991TpQ9dpLpTtwpAdKlNCxX0bpTEa0bdo8sLgKH7cVT/0tb6wk3LnsjWjRtSVZXUK2tG5dD+LF63eWvv4uLic+rr67vtx8txEyefLfcOvx7kpqHFxcWJ7tyGTFVRUdFrc6vuVAeKf/+6RrRYwVmS7iJNvO9aHlocQynMnzt3SmM25ZKn1tEeTyeUDU0b+txHS8sdPfv2OzWU9om4mBW3T5/+VEc+OKZs8pdcfmVHv9jkw7XtB/6cnUAqyLg1rqoKVLlwSozFv8ckP0dvbjhAU4Ze3WnFv49y/cjXddPZv9CUoccq1GcluyemxniO+m5doK/f25fTFBCDsoe3SlpAEN14r9r1F8djiT09met3Vq+sLbLs98rrZ2rbDHa5w21YQWH/n3TX1xcXFye0bRDxKHX//n369NmNI7T9trToSkmDIp0XzJm1HR++XMTxmmsWvv7rFtPrv6676+uv30JTyx2hLHLbcfcOHVPFxcWJwPzHEa/Ve4wdW5nTNZLMKwCu/XS1ZFfGsKSHZTpDU4aerCnD7uv2V2ZvHvonTTn7PHl4rGR3SQojLvE0bclfouJ5CQGI4z6yngy6TZf3AHQ5BcB0vfk0y+rx/0w5OtyA65pxZRWTuuOrexT2P1/SkdEfagp6c4S2+4Eu301fi+GBsidp4r1KyiefpOhjqa7r36tgUTblsn0MtFjucYzXf3NKaWlpD0nnRT9fBx1qNwV9+10saWDU78/LS/XK5f2YeQXAVHCXpCi/NKyS/CxNGXqqbhz6u7TbvpuGP6cpZ1+sQMdLeizCkpol/ZSxAIG4qg4bF0naQBDdwuRdNyKaVymQ7GPEnq6tIczaAmBx8TU9JTs3h4/0m8eWTT6qq7/W3S6M4yrRt2/eGxyg7dOzb7/PS9ojetOxNaSJ9x3XCqO//mv6VTqMTxrr7Ww8r0VL0luvHrTf72hpuaMlyBsqqV/ExTxxe93UFzr20eCCGDajedOmf/4zl/dj5hUAbz7rAYXh2R14EG+R7Efa0OMYTRmW/oOH/2Los5py9imST5DU3kbaLPeLNGXo3ZyqgJhsew34IYLoFilZ143VseGlwYdL6kPsaflIt6pfzcqXsnXrehRuGqHcHms038xvVRdPwGPyM2JYzIvZVijokmKEdEZM+/DvpIl/GVJVlXTZRZHbVRhmWw83c9fomI65eQ9XVbXS2nKHxTD7r7nu6PDXy0+PYTNW5PpYvZk5CcjNw/+gKxaMUBAsaOND2rNKpC7WDSOWRfrery3prabUQJkNUqhB27+7UFKhAiUUap0CbZJrk6QXFYTL1OwrdeuIdR0+RKZolioXLpKsVtLwNnyoSbILdNNQxisD4r/0PSD5OeTQ5Vq69IE08GOZACRdD0HL6tl/YxmvKvN9flzZ5NI5tVNru+LLSkquGBCqJYax+5yB8DvU5u0Ii3jCNWntqwft90fSxL/s/+obZyj6WKprtm5s+H025TKu7JLPSDo0pnul22lpuWPs2MpCqWlE1GZjqWBeh9puRcXeao3+A6m7zc/1fZm5swDfPPwPumrJWfJwkXb2a7l5rRIbr9D1o9r/2nDlwkK5DZHpdEmnqyk8SrJt/VA+eLPyrz/z950ZtyVcuehlmT+k0B5UGP5Wtwx/s13rMWXYPyUfqSsXXyvT93ay37bK7DzdePZiTlNAZwjv7+KOKdimSwuAQeDHubOf07NaYL/J1k0rLS3t1yoNjSUmecXcmmnTdvX3qqqqgpVvvVXkLS35Ju2fUOKgMPRDAtcJbvqMoo+f1THmPy6+/PL6+ltu2djZX9UatO4Ww+swHlhiDgdoB3a1aUDkK7N0Bz2R8P4jMhwd9X7NpDuyr6dQTK//ml6cO3364zS0HNKj6Ty5oo61+tCsWbe93qEmlwoGeOQpEhQmk+HcXN+VyYxe+xvPekxXL/iiwsRiyft94N9ulfwK3Tispl3LLJ6X0F59vigLJkj+JZl6xLCmB8utTKYyJYJQVy38nUKbpebWu1U9cnNb74Z1k67TFQseU2DzJNvrA39hs8LgXN181gMC0DkmLFypmcP/0W0PxbmrSwuAHgbHypzU08/GQt/6+2zduFRQcIHkBTEsqrnZwl+15S9WVVWFkv71lsJbkp56778vKbl0P0+EF4Smi006SV33C8ju+VtbJ0m6obO/qMCa17dEnWjcNX9WzW1/5RDtkIaIn29KefJHxIh/P8oVX9NT2hR5ooJUkF2v/w6pqkrqlTWj4rlP8jskcaOUS9xGR93lJuvwMdUSBg1Ji1oA9LtnTpu2NNd3ZTLjt+AXwx/XlQvOlAVLJP3rFY4Ncj9XNw17sM3LqbivlwoSFZJ9VdL+nXhOC+R2pkxnqiB5s65adIvcf76tl18b3Dz8D6pceLKkB95ThNgks5G6+SzGJwM6m+kBuSoIoitvOrq4AGh+HP3/0rEZ+P1W9/LWLN6+uAZmX1w/Y8baOBa0/Zf6GyXdOLa04hgL9A1JxZISnX6qdV1TUVFxc3V1dace/7W1te+MK694bdu9X4c0hJb4MkdoB/ez2d/cOz60hrm+fWftLa/GtT5lZWV7tFje9yPf7Cf8Z7OmTVvJHu56BX03jpSsb8TFrLh9+vSnsimXmF6L/lcLZ/bfHDJ60qS9LIw8/l5TImz6VUc/PPigPV9f9cqatzvahk1a2+J5X2FvZkMBUJJuGv6kvrzgdKWCB7btXxumm4b+pU2frZqXr7V9rpLbf8V3UmyzQrn+W7JKVS6aqtbU99s0XuCUYS/qyvtPkbUukexgheFw3Tz8DzRnoAuEfr/MKAB26RNi1xUAG0sGD3D5foSefgILsnaMtYvLy/eVNCSWw8W8Ux7M5tZVPydp9PiJl/6fPDXDZZ/q5OP+wE0tdpGkzn611uX2K5lf3YHPpiyw8tun3/oSR2gHw3fdLelb6ljv0t8cdtC+P41zfZotb6wp8o98b/Qwu5K92203DaOjt8vsG9/O3cfE8uOm6W9za6Yy6U4OSXhQrMh1I1tYV1e3vqOfrqqqCseVVfxapskd+Hhr6D4hzh+LMvp+Omu25Ibhf5OHpym0L2jK2W0r/l25aIje7fuM3H6iri/+vVdvSV9RMrFcVy4aJ7Vh8KmbvrhGreHn5eGpFP+ArryDyv+dpBRBdKkuKwCGgZ1A3GkpDILkomzduDxPXqR4etVt7Jno3HESZ8+47fmtG9Z/1ty/IUUfkGcXD5rjuiL/VCL1Q0mN7f2Y5BNmT596N4dnx82pmfpMR2aFNNn8/r0LRm1/jT3GJqeyGBYzvbN7ruKjjbnssv6KYSxVC8KsKgBWVFT0MunceO6DxeQfOffsE33m6Dh+nAxSwfckbWrnx1rNNGZu7bT57MjtOWbV1tw0/DndfPau3+v+2pLeumrRdJkelDQ4jbZgT5lmq3LxA7ry/n13+bdvHbFONw1/kmYMdKGye9bLxC+fXavLHqQs8JOJOy093mf6829l7b21xTT7r+me6urqzZ29vvX19anZtdN+KNMFkjrt+0x+2vYH+k51x/Tpb2nbPmjrueYtl4bNqZk2l0Mzuq15ulymv7X1cHHpxp5JP3/KlClNca7HuLKKEyR9POJiUqGlZrBXu4c1tV4oKdJYqib/y5wZM1ZlUy6bWmykpL4xLCps9eSdtLTcMWbixIMkfSbiYhq3NvaOXIDbNiyJj5HU2rZjWa8qDE+bPaO6nj35H0HObfHViwapKfyTXBOVvtN5ni5LPaMrF51FEwXS8mmdmc+6Vtf1pHBRAEzHQ06Wta//jimdfISkT8S0uC59MJszo/qeUBohqbmTviIv0dw6oou2ZYFv25bVO/lrGyX/UZOljppbU30/R2Y86qurG6w5OEvSrsaHut9cn5lbU311J/Wwi6P334LbZ8xYzV7trgfb6K//hhEmKkjfYMK4xph9hNcoc+yY8sRYRa2ZuH5dX3/9lliu1TXTfmOhfUnSazv5axvM9H+JsPnjc+qmP8JefL9kTm3tlQvPVajZkvpkwNruLtMCVS78pqYMY3YzIK2Ej0s2iRy6zKau+BIvVqJR/iniTsObFVfWvrphFo6O6ffId3sl1OVFqdtrqh8aV35JuWSz1Qk/rLrbSEmzu2Jb5tZU319aWjq4NZF/trtONWk/M7XK9YbLH/WmHg/MnTulkSMyfrNn3/a2pAtLJk36eBgG57l0mEl9TfZPt3BpmAoW3l439YXO+v7KysqCdZuaoo8dJ7+Nvdk9Skou3S9U+IWIi0lZUndlUy7FEyfuZm5D41iWyXj9N/dEf/1X8Y5NPLtu6sLi4msGFvTdOMykL4Ru+5mpWaY33P2R5h55D9TfcstGdt0O7qlzZkuvXDROptoM2+aEZNepcuH+GvCXqxXzOCcAOvzE/ufOmygcH/FE1dAVX7O+8PCPB6EKCTztvNKnbvlz2Xs6sYviWZDmdde4Y3Nqps0dV1ZxkkxXxn/465NduS11dXVbJd2z/T/oYrOmT39W0rNd/b3rNzedI2lAxMWsbt6wnp6h3SSVDC+2qG+3uT84p3raG9mUSw9PXujy/BgW1WKtyV/R0nLHuPLJx0r+sYiLefvVg/b7Xdzrtr1H4a+0657j+IDceAW4cmG5TLMUvfi3Rtt+hb5a8rOUsiPUmtpNTXvka8rZgVpTuylIHiT5EJkmy3SLpOUx3NVfqXdP+hnNFUgTL33y72r/gPHo8CmwawqAgQefJey0dE+2btiYSZNOlHRUPE+/Ybe+ttYrT9dKeiH+w18Hj66o2J3DAJ3JPfrrvy7dVl9fzyRh3XarEH0sVbPsm+DCt42ZFodFs2bd/C4tLZeEMfSK1p0PV1W1kmX6yJUegPdLvkqyIzrQal+X2RyZzdGNZz2/0797q9ZJWifpFUm///efX77kAAU+WuYTOnaj72/JAgYUBtJFVVWomSOelPw0wuiSu9eGLvoexv9Lx4c6919m67YFqcTFsujdiU169bCD9/9jd25LdXX15nHll3xNsnvjXnYitOMlPcDRgM5wcXn5vpK+GHExzUFLUEOa3WNc+WWDpNQJERezdWvSfp1NuYydNGl/hfpcLNdi8ztoaTl2+yW7KOq4HgkZk8ak271nTmzllGGvKcj/nKSlbf6M6yWZJmv3Hgdrytn/vcvi387cctaruunsH2vK0KMV6HMyb8dYRv6WLHFGpO8H0AmXxZCJQLruFqShi76IAmD6ebPvppWPZeOGVVVVBTK/OI5luXRnVRoMEzKnZtp9kp6O/chMRX4FCdjJA2qyRFIi4mLu3j6OIbpFKo5JLhbUV1c3ZFMq5nZxTM/7G3om7De0s9wxduKlnzXp4IiLeWlWzdQ/k2Z6yZ1ZgH9xxlsK8k7XrouA6yRdqt0fP0I3Dq1W1anxdln9xdBHdeOwkXIfJtdLu/jbaxTYFyj+AWmJ47LL7mCt02/IN5cM3E/SgYSdZtx+ZfXKylfqVr325ucl7R/LzZwFd6TNHjP/SfwL9b04GNBplxipNPIynMk/uln013+DLJzgwi2W139duqe6unozzSyX7r+iv/5rpju2NR+kkyCntvYXZ7wl+ana0eDC5vMV5B2pKUOndvqEGzcNW6S8DR+T6fodHBivyRJD9IuhK2imQBpK6e+E0EVCX9/ZX9Gc0CkEnYa7PvCsHdzZwnjGZTJp+awZt/01XbYrkWq5R7GPkWp7cjSgM4wru+SzkgZFXMyy2bXT/kCa3WPMxEs/JemIiItp3NrQa1E25TK6tGKwpONjOQMbs//mkiFVVUmTiqMuJwh4bTwdJXNui6cM+6eu+O1pCloeeM9JMSX5N3Xj0B8rjsF42ur6UVskfUVXLvyDzOokFW3/N6uVTJ2m64e+RBMF0tXm5VLvlKK/NoRd33l2eg9AkzEBSPp5p9+B+zwiZd/vYMXFxfmSXxDHslzpNWh9XV3d1nHlk++TfGx8Byg9ANFJAiuL2j/FXLcpC3q5XFx2+QH51jIoVLCvebifTPuEbvvJVGjynqagR+jew0w9t3+kyWSbt52HfKPJNoTSO+Z6x+T/dNk/TanVCU++tGnTu6921gQpCQ9He+RTjH65fVbRrJEIFNfkH/987YB9fpux7bq8fN+E533WzI/eNh+AHySpl6R+22oAWi/Za5IvM/c/bN24/qH6+vrmTN3eMZdd1j+xteX4MLCDze1Alx0kaR+T9zZZT5f3kZQnaa</t>
        </is>
      </c>
      <c r="D3" t="n">
        <v>7</v>
      </c>
    </row>
    <row r="4">
      <c r="A4" t="inlineStr">
        <is>
          <t>7456443f-495f-4cd5-8603-83dc277af9f7</t>
        </is>
      </c>
      <c r="B4" t="inlineStr">
        <is>
          <t>eepc</t>
        </is>
      </c>
      <c r="C4" t="inlineStr">
        <is>
          <t>/assets/eepc.png</t>
        </is>
      </c>
      <c r="D4" t="n">
        <v>8</v>
      </c>
    </row>
    <row r="5">
      <c r="A5" t="inlineStr">
        <is>
          <t>fbc9e828-1b64-42b9-a508-3ed218a66cad</t>
        </is>
      </c>
      <c r="B5" t="inlineStr">
        <is>
          <t>Eiih5L5H_400x400</t>
        </is>
      </c>
      <c r="C5" t="inlineStr">
        <is>
          <t>data:image/jpeg;base64,/9j/4AAQSkZJRgABAQAAAQABAAD/4gKgSUNDX1BST0ZJTEUAAQEAAAKQbGNtcwQwAABtbnRyUkdCIFhZWiAAAAAAAAAAAAAAAABhY3NwQVBQTAAAAAAAAAAAAAAAAAAAAAAAAAAAAAAAAAAA9tYAAQAAAADTLWxjbXMAAAAAAAAAAAAAAAAAAAAAAAAAAAAAAAAAAAAAAAAAAAAAAAAAAAAAAAAAAAAAAAtkZXNjAAABCAAAADhjcHJ0AAABQAAAAE53dHB0AAABkAAAABRjaGFkAAABpAAAACxyWFlaAAAB0AAAABRiWFlaAAAB5AAAABRnWFlaAAAB+AAAABRyVFJDAAACDAAAACBnVFJDAAACLAAAACBiVFJDAAACTAAAACBjaHJtAAACbAAAACRtbHVjAAAAAAAAAAEAAAAMZW5VUwAAABwAAAAcAHMAUgBHAEIAIABiAHUAaQBsAHQALQBpAG4AAG1sdWMAAAAAAAAAAQAAAAxlblVTAAAAMgAAABwATgBvACAAYwBvAHAAeQByAGkAZwBoAHQALAAgAHUAcwBlACAAZgByAGUAZQBsAHkAAAAAWFlaIAAAAAAAAPbWAAEAAAAA0y1zZjMyAAAAAAABDEoAAAXj///zKgAAB5sAAP2H///7ov///aMAAAPYAADAlFhZWiAAAAAAAABvlAAAOO4AAAOQWFlaIAAAAAAAACSdAAAPgwAAtr5YWVogAAAAAAAAYqUAALeQAAAY3nBhcmEAAAAAAAMAAAACZmYAAPKnAAANWQAAE9AAAApbcGFyYQAAAAAAAwAAAAJmZgAA8qcAAA1ZAAAT0AAACltwYXJhAAAAAAADAAAAAmZmAADypwAADVkAABPQAAAKW2Nocm0AAAAAAAMAAAAAo9cAAFR7AABMzQAAmZoAACZmAAAPXP/bAEMABQMEBAQDBQQEBAUFBQYHDAgHBwcHDwsLCQwRDxISEQ8RERMWHBcTFBoVEREYIRgaHR0fHx8TFyIkIh4kHB4fHv/bAEMBBQUFBwYHDggIDh4UERQeHh4eHh4eHh4eHh4eHh4eHh4eHh4eHh4eHh4eHh4eHh4eHh4eHh4eHh4eHh4eHh4eHv/CABEIAZABkAMBIgACEQEDEQH/xAAcAAEAAgMBAQEAAAAAAAAAAAAABQcDBAYCCAH/xAAWAQEBAQAAAAAAAAAAAAAAAAAAAQL/2gAMAwEAAhADEAAAAblAAAAAAAAAAAAAAAAAAAAAAAAAAAAAAAAAAAAAAAAAAAAAAAAAAAAAAAAAAAAAAAAAAAAAAAAAAAAAAAAAAAAAAAAAAAAAAAAAAAAAAAAAAAAAAAAAAAAAAAAAAAAAAAAAAAAAAAAAAAAAAAAAAAAAAAAAAAAAAAAAAAAAAAeYslkXzsds+dfB9GvlbfPppxXagUAAAAAAAAAAAAAAAAAfkaScDoVbmxkLPYJYKewyRA68/qmPxkkSF7/gvdn1AgJXU2gAAAAAAH5hM6GgI7jDUHJS3JBVn7LD8V15LX36e1S9PNI7BdHqodYtb3Su0tgQkV+mTLEbcZo+Azk9s7MYe8eSDJCR0hp/u0NXd97Fb13fO3dpbI1AABpG7D1ZAy9/A6nSRxGCz8pUn5bn4VPr29Vawu1iwRJ+YqYs/PMdJS48erNGfLHZTL50PBI5tX0YcUviNOS0ctQMxr7hOwkz4IjU/fEZ8PvwY5DV3V/YfaxIl9LWPoGcoe59ZkRQGp882hXObv3Rt5bAoAaZx1SbkfjXY72z3WpyuPveOOk5b9kjx+9FXZ2GhtV8nN2xTl0y6O3o9tZWGeGlJZn8w9zZyPS89JG3DbUWZOhgtY5DhrB4qWWl4OcXlNjHrS5M/wCyiRPX89e9m4NQCpprlunzbBGoAAq3v/neV+5NTNsaz6h37LP5iMkLOjg4yQOorbs9RdiubN59Keu2m7ll0Oz5b3Zy+vs+prpOq5DJZl3o+dSNjOjhTVn4SPNGu+z5CakcUNmJvk8m+WV2XzXeVnfCwACtq5+iqQzbo3PnKyqsNx/XJ6PFcPXfjTzr3qzXNx+7OnnJPo+W91PRmnsEvngehOUw3JXCR/rlc0s9tx2Ym9LLDW7epsxkeZTlezTWza+wstE+MBG/u9pmLHt2elUdN6uGyirun1gUAA/P0VvXf0JXktadL5/c27I7jeW1nQyxH7NZ4vZkIiJa9ZKymeftqjya5HqccsHfvzz9TWbQ1NLnuuHO6HY8PFY6etqZ3mz7drxVWK7Kd1nFre4GXLs+ZQ2P3YtSzz1pZq7RQAAAAAAHEUhfdPZuGRw2jNRXbyjWAqEpS3qizqU9w+3L0trQc5rAUAqu1KdlrXNt5Ma6i74aZ3kLNP5x+mq/inpTDu51rfQ9H23ZOjUAAAAAAAA4Kr75+ds6nbypC0jq2jvayBqUT9A6cfP2CYhZrt7b+cepS6XGSVnQitajrQ+es3ZtOpfpKWbG8gAVlyN801m8R0sL+r9JOG63WdwAAAAAAACi705CKi25nPNQ981ZadyFAeK5slHzbmurnJeAWlKEluGph+YvqGqorvf3NnNsrreK7XUCgGPIKS5u8uJzeI6He6A70agAAAAAAAAAAAAAAAAAAAAAAAAAAAAAAAAAAAAAAAAAAAAAAAAAAAAAAAAAAAAAAAAAAAAAAAAAAAAAAAAAAAAAAAAAAAAAAAAAAAAAAAAAAAAAAAAAAAAAAAAAAAAAAAAAAAAAAAAAAAAAAAAAAAAAAAAAAAAAAAAAAAAAAAAAAAAAAAAAAAAAAAAAAAAAAAAAAAAAAAAAAH//xAAtEAACAgICAgIABQMFAQAAAAACAwEEBQYAEhETFCAQFSEjQBYiMCQxNVCQMv/aAAgBAQABBQL/AMrCmBicljxhOQoOnLbHRpRd2bL2CXmMpIPymTaVV9qovW8t8ut/1GayA0KuSv3Lj7p9opf/AE4YJIImR/2IkgBEfkmSM80/KtXa/wClbfpq5czlZKXW7OSaX68ZRVxVNocj5XJFnBkFcA19rJL9BAouV2Sm3ZytRVKo33Vf4bGLUNzYcdXj+rFHNjbfXNfbvbwNnEpjYq/Az9OeFseJFhbFhxktgxcQ3aKC5dn4HljYrnHZe8+Xm1xI6gS3fNgz98L+V8iBg4cuAKAX48hE25IVSE9FtgVNsfrSp2fIQmJqOTYr/wCcmqGHZPHp4/ZaQzb2DIPGDumTbUqJdlPPFJnAUKiiyCSG3PyyIn2YWdjgVoUj4/RSezgqK+O3sDY6iENMHCSYVhyYUDCbHKviFpyQCZfu2O/tlQrjlVo9m+qZpIWcxkWixzTIF+R5pdqRv/4b2SpUoftaulzZLvDy12zYsWLET1ghq9xZ2sxxrYXBH55eaYH4+bWpCxb7TJIkx+lqs2RSsOV1KUJPgTl1rsNsux/6muddLDhc9wU3gVlhOSCJT6f70Nd2ohDCLFwBqjsJePPnyCfHuI+zOxGn1+Aaw/kALDNNiajsPkFZGt9rdlFRGW2V1iVgdsEatkHSnT68CGq0A4zWKBlGs0eBq+PFlvCYyvWYiPK4CX3J7PqNJLr8FEJHubf21+5w8pmZLJwuKXTCLLusA6F8iOoYv5EPyVoVGXZyKVRsWXM99oyEoqlVhFI45lrEphDYjlyswzZBdi8jxczILpssWrBCy6wzgiAPDSYHMTZsUrNC4i6j6WnrrV8zkW5G3gMIWTClUr00/ba7orC0g5jRgH803il/qtKpCrHVkCW0vtUkWNq9CC2lHfGZXpj9eokhODHO4UzaoAjUYhmG00RnHY9MKz2wrrMyuCGPzfJn12nb6YHW3EFxh0+pdGJqXaOtKD4uCooXcXZpnb3VPryCC7crp8gRwiu4F9PUs4tqLlcrEA9wjzTYsfmn03Bx+rC0WZDKrAFr+1p4Vq7rTmX5szD9QZ3yGaQVjHVEjXrVuo7Zl2qjZtl9XqtJ907vY/uBZv1l+IvoqFA81L/htGkpxXqH5OyU2s2LXWAWayvn+sraRsVtxATxGQmRweETCMHprIOlrrCZao+s9n3U2Dl0iEGym1htEbFQo8Qv+warWNmKl1nKuu5S7Yq101U/TaCE8pqNeAj77FkIc4UlIQME3URCMytvmyLfNut1/qV66M2tkGJ49sK5udcvkpdNbXsznbFhKvI808pLCaRJzjKrhsIzZu/PNYrCvOXo87LLIh+2T4xV7/g8MUHhNO/THa0EjcSON/MNvrKs3wKx8i0TzrKlocapLxM+jB2jHJq4jJV8mj7bgrzldLb5q/bJP+NStZFjZD96ssGqnRWS3LbQxi8vp7mObTmJ2XMMn+p9mHsOdjzSzS4yGCoLh+DLVccXF1/W7UQ6YXUp80da9gDsSvZltaQteUyJTG05p51sxtv/ABMKGxjgSmhj9WdD6WurJV2kC427em9ciRBkFJsfHUy+ZGBs5akWjK/10qoCcb9t3pNanD2bOOydSwm0j67NYjyWNrm6wJV3e1LOJmFHMyRA71cVMqBsNa5rDZK7EzxjJbxlyPa3I2Pa+wAwL+wlDghB2/XLJgCeYccxhjY+S5n73FXj4d02iDmBxVooi0D6cv8ANo0plU3fWbZrx6CCvHNaqDeqTjL0c1+qynifswBYGZwrse7GZBuPuHsvQ6ew0HnE+Y4UwI5O2ROoX2MfdMYAnqYAEER7FQxKOjLBM9eJc5k9zJxiUFhqRW35DXcZci9qmQrzYFoHWNMjYB/qTYsNKyPmhATJH+gfIcYe1o8pVOqCQHlIeOWZKF1rBhLIaqzYKWRAkl+Cw3esjGNtXsXQTj6/+GebPj6danD5cLR/uw+eOgaWA1eYnri/RLBr001uTdrG96Vw1ZhPMbhrtqzncdONJVirPDsy0WE+I+W4F6urpiPwtVa9oI1zDQQ4agPMhiqCKFdjIxK7XYpbZ7pU5zXKr41x3xsvt2Tr8m2TKoWHRxbJOLjJOrhqovuThxbmOelUP/xvUDlWtc9cNw94eDgcgxlT5Gu0cvsVuwlV15Lk2jw6UMXgajrtmhSrUU821XtwNZAykVgY368WjYqYdVVCKv13OxKcRZYPoUEPnqwY1jHRXRm8QjJDd1/K1ptVraMfK+oIGtz0yHHKMgwWHXjh/hbdX9tJg/veqsQV/dMVMNbcNCkikH4Zzx+U9QlijHjupxgqCbdz7biYsutX7eUUsBmHpsvZH8bVddpFmm2vfauB5XJh1WV77hrl3R/C2suuGq9eQIk7WqkQr6bQ30YdLQdye4SnzzBgAYz7bMXsyV6xAspeXOxNIaNT6bZi5sBECJIAykvUHMG9b8b/AAt2k4x1YZsAEcoK9NL6W0KtVsrRs4c5tRAWLZBzXc8SXCQkP0sthFd5ERWisWY0XGQpH22DCFHArK8X5nmnZCat/wDhZOoN2nC2Q7HGuGtztQGVLKLavparptIzmEbjnda6VTcX1xedOmFbYqDwpZenbb+G1+/8iYz3WAZPnDSn8t+0x5jIVG4yzdXBJx8CuMVnaZIr2E2I/g7Gn052p8f5Hxv3cVeOpkvqUQUZrWVvk6hibgh4UiAVvZPKTDbT444UpkfLuphfsxuTtVbOCy/z/uYiY7BSGnbHsXKNWFvoWLlbOfwdgxM5Dg6/eWVPXryQxmrGq/8AfJ4mvfL+lVSVfXMcnisRj1M/CYiYvawwDjE5aDTgMrJYDDton98vjEZJZatZEK+tZJc4zCvW3/0o/8QAHREAAgMBAAMBAAAAAAAAAAAAAREQIDAAQEFwUP/aAAgBAwEBPwH5+vAUKVyxNVL/AC3cXMetVi+eJzfC58BwKiDQ5DjVSONBqaPn9W//xAAcEQACAgMBAQAAAAAAAAAAAAABEQAQIDBAcEH/2gAIAQIBAT8B8pcfKTwOOOnHHpGLpRcQ3DWr+4HMbjHxjWoaGI4jiaFGhqMGLswYjYMFFR9U/8QARxAAAgECBAMEBgUJBgUFAAAAAQIDABEEEiExE0FRIjJhcSAjQlKBkRRiscHRBRAwM0CSoeHwJENjcnPxNFCCkKIlU4PC0v/aAAgBAQAGPwL/ALVl2IAq5xuHsP8AEFWixuHc9BIKIj/tMnRNvnV0mECe7GPvomLHTA9Ga/20RLjsSfDiG1ZlxEqyP0euHipUGIHU2zDr/wApz6GVtI1PM1fFsfBeVJH7o2o+VKRuVpmUbcqBTU9OtCSRLNyWuIwz+FZ829LgJ3vC+kd/ZP8AyY58THcbgG5ovGrOfZvoK485F+QGgUVkkW4rMJCGI0VqOma/SrfRwPEtRD4hEHRNa9THr7zb1eViTyHWuIb2+yhkBtSSRpdoyCPOvpIkV9NFvrUU3voG+f7JmkdUHUmr5pJdbdhfxr1OClb/ADNahlwIcf6v8qa+Atb/ABf5UB9CbXo9a4XEfDL+NapMnmo/GsjTsp/0zVji/kjH7qvxyfJDS+qxBDbHKLfbQy4a/m1aCJFPPLtQAxb+OQ2+yhxJXY2OpN6sCODGueTxpy7GxG33UII8qKddd6jilX1Y1ZveA1rO7nOxvterXvpfau3Oi35a3ospLBfhWWGMLmNhb8a4mYJk2zc6VTaTNuDyoxxRBPKuIV7H1qVcQWeO/aGa1xSSwEGMjT9gu0iDzNesxkI/6r1lgSSU8iRlX+NELlwwPu6n51ebENIOpNyayZQQeor9QPhROZ1v1N6JSTMD4UM6K3mKzh3Ed9r1JJFJ3dVHWpJJIcuZezemCkFmW1qZpO4i6AHc0UYE9aYyyWsNr712GB861ZQPOvVyC1FTLl4smp8BWRT2aDCKTwOWneSzFIjvWsNgedFy4CZedZL9q/YP3V60NbLrbzo4bW1tKtIXfLplPKnlmU8GPkfa8KCRRpBGfZjGvzrvktyzmiGbM51NT4G5yMucDx/r7P0X9onUN7o1NZosOwHIyfgKVkZVU+6Pxq64rFBTyD2oN9IdzzDvRO/a2rKR2DpYUobKfMbUEQ5j1PKgVLZ6Co1tKFv1kf8AGtV7PW1FkUMFq9gL8hXFAzpbXLy861UuTsoGlE6+Z5UFy2P1taJGUJfoKKOg81rLAUjBa7V22JYU6R86aJhoetdkVh4WYIUjufM0QvrAPaFZLhktvsakRtimWs5lzKNhbWjofOg+mnO1BBvvrzq+UX1psvrE3seVGPN6sMGXMaEl76X7t7fGrJe3SrSxHJyJ0tQmw7rxE7V9/hXETsuukiHdT6ZnxEgRBzNGPDE4eHr7Z/CuGmeR99tTV3KYdPrNc/wq0+Mlk/yi1aTYn94fhV2kxH7w/Cv1+KP/AFL+FZ+Lif3h+FPPM05SNbkZt6DKyOL91zYCowC2+tNQYUs8Tdh9xyBosdF6VfmaK5iDQuEXkKAVsuXYGmjlvWh0cX2rJIv6zcVkg7Ola5snO9CMRAne9dk5S1BpAEjXV9eVNLnVX5XpyTn1721qltEQ4j1PxoOOYoSRoHjbc9D0ovZrH2elXiYMBplHKvLY0zDvHW9HiIMo20oJK4I525U5WQJEmm9Zc5CN0oSqS3IDxpCqi56UsuUZ7dsE8vGhNh3zLz8PReeU2RBc0ZnYiMdxPdFcWS8eHv3ubeVCLDxhF/ifTTCZSwbWTLuOlK8dpUAtcbfyqS5zeoa4I27S1hcQiCzdgjYXqSdlBMz6eQ/o1iElRGj7yqfACo8PIVWSS2UZd71hXMQ9Y+RtNxXqVXiZxl0opZc2QRXA5nf76w+ImUBVw6Mxy+FZBLr/AKR/Clcxi3sXNK0iKWzty8alJAPrfuFYxLaFQ4+P9GmSURlhawvrtSdkW4Z0r8nw27LqT9tQYkKAYZRfTkf6Fd0D1i0kjqoAjF9KZ4sjxMDrapjlHakuflWMkyq/b0J5am9NhVtxV3GSvUppJCCw+NCMTMptbWuHKBKb3sNhUkzKo2UWr1aZw38KybWG3TzoZV0GgF6vItstrZlo4dmILd401h6rh9tht4ejFhU9rtMb7dPvpIZB2O9IfCljjUKqiwA5em00my1PI0gkLamvVtwydOyakuylhEeVuYqREUM41UGo4VAARbaVN2Tdk3+ArBxPuQhH7xqDjAFeJzqHXRJMxqHDbhRxGH2VHHCozvhVyg7d2nmxDBQoubNpXG7Z6DlSaEdtt/OpMwt64/YK4/tZMpppQbKMuvwrKHFwhuK/Jpt7H/6p4W2YVZ2sOIKunJU38xXD3XtkeVzU+XuiWw+Qr8oZraS6fM1iGjl1S4dPvqLIM3qNviaGaNS51zLyqOVJco5+FPHc374qyGwtTZ3DpubHegmHhZ7Du2pf/T51A5CI1mliMEbNq0nL4UIYI1RByA9HIbZlUAfbWJxGcOXIXQbW/wB/0BgU2SP/AMjRyuLn2udDqp7VxvUmQH/hzf5rUsPNLH508XuoD871N71j9gpHmEHHFsma2b4VhSfZl0qO+zPlqLEKDZlynwtUMygEph0sD5CmwGSL1mjML6U4zagXFIWNznb7alz/APvafIUJV8R8QbViEK+qyLbTfSs4I7hsKwZ00T8aWLmylh8P96v/AIgo8vVr91LY59GH8TUi8HhWk2r8pEuGvL021apGiOH+l+3lYZ6jXMUmEXZPI6nSjh4xax7QalOGN+tjSMGtKOdHgi0h1aIc/KrLmy7WNRRYWF76DKRYLRkgOqmzr09Mg6XRWv05VLCTdla9+v8AVvTklvraworlXL0rva+Fa3bne+1ulSvm04BuvQ3WvVyyR9gdxrVimkYtompN+tYnsWI59dBWCjAcmyE6ad41he1a0nXehrYhwRTOr5OyJAbbdaw0bk2bDpcjyo3kxOuvfH4V+tQrqN6jF79o1Lc3tL8tBWLgk9mdmXXkTUnEY5LCy/ClZYwpyGsAvslD99fk2QfqzmR9etq/+QUkT3AZBemRDljQMbmnfnn7Rta+lflEHYyAj/yqdvbIbl5VAv8AhX/iatf+1INPrjpVkJVufjQFxl5kCmyMaWeyZ30fzrXamxK7zn+A/o+nDi4deEbOPDl/XjS4nKxXZuhFLNC2ZT6Swe72m+6uJdh1UUpT9WdwK1YqeGTavUM+Zl7y0zMzF7a5qy58t+V64szMG6X1pZGxD5F7sY0FBHJ0OutWZ3a31qGV2vsy37wowwySxoOz3zWWGaQKBbvUbSAWHzq6zPkyjQNWeLEtr7pOtDiF1YtvsSKDvclmyi9F1dh8az52zDY3qztJkHdNXeaWS3LNzpVd5b/VauHGWWx1Vtb0FjcrfVgulBJSxBO4Oor6Qj5w395zNZ5XcnL51xDpk1BHWuINOIub8f40pTvX2oiQsD4VjomizlY80Rvs2taYLEA9OGahglFpBcsOlz6bRuoZWFiDzppo7vhOR93zriYWY8OTvqw0rK2EvpuH/lWRy0DfX2+dXH5ix2FSYk3LO9wCdBQjl1vtaix5CsnAG1L/APTegBJmOxJpsScre4D1ppB2pOvOnuSVHM9as2tvaFXU5b0E1Ea6ua1jaN/fRtaL4R1xC/utRjnjeKQcmW1cObPvploNh90OwrJNGq+XKo7+8a7blhWtNpkQb2o5XIvSYiYDNbsjqasV1qyrR4e9BMU2eCTRhbbxqQP2cml+oqwBVKh0zMqd3z1++pZsQmTjJaNSO7419C4OVkJzlthXChXfvNbf9GMVDhgtmsco0t5UTfY7GrdNaWFwZIPaXmoPMUskbBkYXBFYi3uEVleM5aMvPx5VlkGaPyoth37A61kTc+6upr/g5UX3pFyioihaSBltc+yavdtKMcKmM2uMw3rK+YX60ioxW2/jUUmWzTds/d/D8+XEwRyj663rMMHY/wCdq0jb96sRMsNnWMkHMd7UeMbnjHfparcMLWbvKaWKPMZZToq1wpcOZsQDqGFkX8aMWIupzdkg11vypjmykcqIDGrZC1QSMh1Uq1vCooULNnfrsOdSY2ds0emSL4c/zGfIBIVyluo/SNFKoZGFiDTfQ2uD7Lb/ADqz4WRrbFRSkYbINNSQKeTHzpIjaJDGCe151kQLCrchrTHMt18KSeWTiqd9O7T4iJ8q+yLb0sGW3vEj2aEWGiCLzPM+f5sR1WzD5/hWbiFDs2YUgMMkgXZtqUgsjgd1lrhL2je3xqKAbRoF+XpcNO9M4X4b1CpPdufiT/tV1ddOVcmA6aV9MlX10q6X9laVmOSZO6/3Gm4eGM1/7xNflSfS4Xhba7ryrM5oK5Ksy6X23ptLKvOoYAPMnQAmjIxz4hx2m5DwH7HHLmI4bcud6C5cmmwoP2ohzy0Fghup0GbnX9qSKFOl7n5URCurd5ju358RcXutrUFCWUa11oi/kelJiXg1js5b63L04IHv2EzW63/2q8fwFZ27PhUSf3CduU9fD0GgmUMjVNDMw7LZWHXpSkWvawvyoJm15G/PlWdwTfbM4pH95Qf2OQDvMwC/OvWArJ4NVrdlOXjX0phqdE8PRkkIuAy3+dFk+VdkBgetXOpJqHJzFyfH05rexa3yrIUy28N6RItWfRfOhFu51c9T6IxsCjiILSeK13M22/lQOgHU6V250qIxuHyDIbeH7HFkBPrfuNZ5JBpypvOoYjuqAHz9GTDzLmjcWNCKwMfsS271KWQEkcqTh5bHWmwmMTLFvmv3P5UGUgg7Eei8zbIL07vq7G5oK4Xsnbamx0gBYm0fh1PpnE4KwXd1Ps+IrVmkbxNK9r1wSfUzd4dD1/Y3gJsTqrdDTiUSI2bK1utRRSPxcjXPlWXLK3jauJA+ZfRaGeMOjbg1mQNJhmOjAajwNevObW4FqDcHRt6AAD4f3L/ZWbLOuttVrhIxV+QYb/nnOHBLCxsOl9a4oYrYda7rMOtQRwurZEANjsfTtTZlJgv6t+VDh9eVarra2akhdnzotid71eGQN+xTgGwks4Hn/O9Z1Pa86kxHFLX2FRMQUBYL/nB9LKwuDyozYJskg9htqySWRkYm3Si17a7Wq4CkjewrjCyMvdJqGWRcrvGGYdDb8zyNsouakxMkdhIxYhBoKvG5oyQe0LbX0rhSoEmAv2dj6ZVwGU7g1JDBojDiIL7f0aAf41n4l+lQyKC2HbsMB0/YklhZEmTTte0OlHJhhrzDinHvnmw0pcRisSHSNsyIOfn+gDszxt1Tn516zHYhh00r++k85LfZXEXDgt9Zi32/nsdQac4J80TaiO9iK4Z/J7KANxauzg0jv7TvXHxMyvLa2VO6P0CiS6uvcccqyx41CepWu1icO3TU/hWbFyRFVNwqXN/P/uU//8QAKxABAAICAQMDBAIDAQEBAAAAAQARITFBUWFxgZGhILHB8NHhEDDxQFCQ/9oACAEBAAE/If8A8rFJBtWgjHkhECKjYtWfvFaeF8fOvtcR8EHPlb8zl6vAsJiHDU9hiWCReQ9YJO/AC4qdd6/+T1M0PUexKMtO/HwRQGi5HWbZhgTMBb8S+hs03Fo5p7EtdJlbvz2iI/kjmFWK53x4JyqefGHZ1XWu/wD8VwWyu9CiehmVMLdF3d5r0ih1npF2/tyurdjslfIIrR3/AOkcaWCr4+IOhDbo+JnhN5H5/EsbDZyeg/7A3Hz+WzksoAr0EzC/e8wGhd4oifaItunmej079JgqsXWqX/5GJj0RAwa4P6xCjMOR+0ZmgDeNTeGHvncsAHoX8SpidckB/tTooyPd3/DMhrV/wkUUer/4YUOEfKNviG2g8/hqErOxVPZtqLVZvA1FmIC3T5gXZteeg8sBIZVaCuo4qYFddV2hprJUsBbPpFQzAFj6ShbtbRCDyTgEPiWAt0y6wLlcZqd+6HVt7rwS9XtrGWJn9BV5vpKijS29Ecs83ZcG/Waj5pVdv96htCUgpyJN+3QK9iXwfmL1y+JlHAOJ5fip1CKv1jKW3wJ+5MxqUylPs18T2BAPxAJH7KmAnyWWepBYYHMgczIA5zlxBbyQ7BYce00lO9g9bi7tob/y/mAEFaZ8N9YpV6SdcwuROTD7wSeb0H7TB0Hh3NopOWpa95YDT5jdzrKr3iX84cjA4jUDfDmHNkg2c2dCIfAUtiz9YlaWXSW258RWUvuvv8faZVoS3wqHODa1K4FzEzADb1GZxx87A7v4ldBii7YmGQ7QEMeR/wBR1+qGjXrAu2KRm/05hzp1mvdK1Wu0Mdhh2EUQz7xu6lrtnIY/uG4QlBgrSfPvGkOq4PhFondJiLTtuV16RKGxxDAekHDk/J6zur/izMUCkdesoeTXwEbVjqPS486hjBfIPXrMW2au9gcsvopsTZ/B8zEq0npULwa56QaWBqrfSFKMprn0j9ds8kzTdttEVYjnll6cEmsqfENWUQMiCgSBjoQ/7+X/AOEUiytp5ljC6B24fsMoqVywX6S+fAMGRl98wsEjsX0rrK1TJoembF6GgLs+bl6jgAjY64YqZOQAQdoeEGch2Ew09RYDn2YmXzv2lXT696l+TsHLF2bFX5PsPeG7rpZ8UzEW6qzx/SEUxqknvcrMMdbYHXZ6sCMgzhhA3EKprYcYCpMOMEzQMlTdCIjJcVgrpMObpqnUVNrmNFuwfoH+ekXdvI57ReiDzBrGYSdWEg0Vn4nEGeR38xg8ijtGHUadUFzAdw6S/DkOsVQnKuo9u8XwzK1XiIogrF7zPcmCnZjllLmOGVfuoqXEZ/BMqwFLdDnzAPAEi2xSzzRRFpVOUWboivRB+mA9AmDUIoMfu4pXnoD6eYziljAPaVEpF4UFAe0pYRjTMMoqsO5GGNbTNwao+Ouz5faB1uocro/Td/8Af95h4w7P83V5lZj0K5uf7ffMFODz5Hn69ocyw9nOc+kPUL+U/lM4GaA6CWr4t7AyX5t9pvBwF1g+8J6mGHPB8xM1DryjjrOjpDDE5lICLYctOIdRsAXgR8plmcA69JSQ1umbLH0ylijBesMqEVZJ9huk4XHrT0hfVeMMOkX4AsdoJJshxfbBtxI5YfeL718FdZb2S8+CGUIgrqz7kLYN4c0gVtNJamh24lwO7KNd6iYMAWrtkOuCHYNkzr14lLygEG5PVnMab1F1w7RbGFuefN/EWh09E/36QYsUYidKs7SvfxGvZgssHyOqef7+mqJVsbhixyfhNDEm6XPutesNAwagHH1uNi11eCKnhuNPAdjBELtTb5mKaWLj724AhOIU/q4TwHQvmGjuy1xiBAmTeuKvUgfE4C88V3iAoFx7Ace9Qd5QLt19j7yrVHnKYlZZCfxjASA5Ly7QVczIQVbWCGgD3Iuz8+8J+Zts4EBP5Uz4hQmg7a1HDu/Dw+82Oeu3nUpbmkdH8EIBAunWx8Mzd557HaCQARRjoAHTI4w7TV8K/Pls6URPCoVKgbOfCKZBVW2tws4sHpD1Bl8uB6zZ8fJcsC6ujuZOUYyPksI89FK+71e/0vuYdS/Y78zjrnGxr/QTqpqzHVOGULV2Kp+XcSxsn3DzGkHoJA8lFfYf0yj9N+V/A95ag2LvX+GI7EFiZxlncB3rOi4rwq/Sxr5qAtLqGEsX5v4jcztCVOMIRyXu+0p59yOp+kTYliw6iqRhWJuKIqV1C+RjUNQbuReZh/NLdlmZWAtu7+cWv3gA/ZOwspW9ziL8CGSlpFXQVC3C6e07yr2tBSkDXLuvkLNyowDwPsGYodoqqusA/Rre94OLnILPD1jGGcHr/rEax5k6wvYmCPm3mVyLxcv8jw/Wb1pI8vwlvx15SUr6x4YPUsBR9cz79YbSnhqv38QMUN3xL5XNnQrvBdmXx7NffzUa9tTk+cxEsGHkQCcVFwfFqZlXbWHhMMSpOpbLWzsUzh4slcYmA6ws5OzyQ+Y4R29txXS7bB694obSmCjhBGEFUkuR07j7zJGKxo095hpBQjQvAeZHK0bhQzc7d/2zVDe2YGZhorq7V92VGNQZFMy0wOnuwR3gqGPVmZlQrhK4K5s4vkxxM8rdvEWOlsJv7m7eOj2mG5Ldu31E+YIeplI+C9bpUPm3r9YbZV4MtvRi0eWPL2X7e0Nv7sej3+qvsh9bh9/eWwJb0GGFsYlxlCOgpv1h9Aurb3prxMDEGm79YbqfCSwwFhoji4YDlwR7vMu4V3vtmBURc6MFwhSoEwwYZFfitxEgouS+7FOktZVz+IhVpFRTzjmMgQ6J2OOYKtbtglz7RurOK6ou4MxArSjzDbt2Mbu4I2+YZvBSdeQsM2djj+ZTOXp9XpGFdrSCbQ/qLXzEaOqZPO7lITYczP2zFqm58wadQiGh18DNylR5MGDJjPNekWsYTKvD1iHzR/EAcQRuyNfP1tyJrA7JhwmHL2fzhhlg2HufkzAchLP4cBmzGO3h+agEgjkT/Cg0Fr0Jempc9D2MSmPShkYQhXzzYAUFRftAmqBda9ctIfuEtynLw9b2P4jkUqtnqZQH2207GDAnQKL6VLMeTFj3mue8ir+7/MsNdoZ7rsYeHZKfhcfM2MgY/Zg4abV94S2A5KlyAF7+7MAdusOmFKpmsE2hs0bYEVAtbwDQFnO4FaFvY30nGprrDuYvc35Jv7w22YbX4jc6YHg4rtMyQvBiMlx3DvDXgwupBxf/AJr+5TeDphNt83jzApLyxF/6gJSWO4gnMagh4YM17zpGSWvWFkAaW/5DjenuZT65Jwd0MkdOz7zH5imwv3cXuSu2RZ+BQ6X1SWeebh/JOF+4ezLE8Ajy536XLEjFNjx67PDCa25IDM8j1r8JaczZmWTEvOcDb97b3/R/kIR6Ap46RUJO5XuwSqF3V50p47FXNbigIVUOGGRXWFLuZcPAqANVR7671GObQEfrxNAGUwVo7ShLGmnqvE7Py6mNE9c1M1HvqXSloatX2ZiUE6V59VXDhviGLAeRjX+AlrQb6D1/2dT6piKws6yv5viADu+bo6Y3qLmDbOuc3Ll5tx4KqK3jj3PbtndOiv4qJYCvG0FxZwwtpl23bt/8FxD4L4TlZ+5qEWnBl6rl/wAY+Y1dKF/dKAqXQ1CZhQbe7KiTNxO0yNwJy9BHRsH6K+qv11S6wyfivWDG4Kdf4BHcGKLAEAjUDiTvDZXl2+ksUQoLsu+4faByy3nsbPaFYvHb/lr2ldirijeIg1sj9NRFl6J3mcV3odK81ULRQBo/TP8A43ItAgunV6hBOk1t356TiQVds6PeaOQP4qZU1XD4gA95ruTvBq/8sX5wnNtQCo1jOXRd54gcZHZ1MahPJ/aBwNraOG62fGd/W0FXq6n9PeOEM3avHSUl1q22F0rW9DXrfi/oKwNImu53nW0S4dHw3LPp8Th/2aaPBSmV8ENt6NJ92K3VoV3P/GulLdXL8RBBx2LHjXxNTtfVDK1ZfwNv49PpvBwj0p+ajZ97pGncFKqYiKFo4xLGDi3Kc/x6fXnW3OOEH5udYoEr5RZyoRz0QBVgH9K+nEQY5653Pt4lDb3uBpHiC5fsiOydqfzDZ1gtP9K9/wDx8lAx1P7JYScDJRlLS7bj1xEIAAHZn5+nGGP/AHmEVhv9CmWy3OkNRA4BcIAeAtfm+q7Qm72qxOv055E069pS0sWrXLBKRNrX6xAzukNB9vR6/WjenLfxe2JYtCy4fFGIhcFE/MF1zpOLX4v9f+OgFuy9MvfkGFDDroxKlBVzlnEo0nQQfFsMn8VJ6fSAbq/Rh7z9LWYF9+fiBe2/xWfviDUKcmr+3iWINWinm/4SVyHJXjyi1Lj6XTeAll9r/wAnLL4WpL8JYHSo2jkN7wlTEfuwZv1v6wRFjsi8izM06L1iNmaU9IhTLqTOdkq2s+sGLw38R/Qdmk9H/wAXDSFrTLDOJTfAl71bamu0ywWN0oH98fUtAClFiQUgLN3sPH7qE1tA54sr0hFNhhw9OZY1eFT695QLSsDhMj6M7igJAp/i2q/V0C4DZsZFv2zCAMOK9MsFcDoTLAkyORApN4db19YFRoFiQyEvDZ2V7PZIjXbXKB9C6VXvKIiKYFte45/8W2s1MdU7Kz7yvDy/koMQsLrHsuD6fcqjJZ1npv8A0HCLmox1kZmWE6IK+8OyNd23wqQqEFFV7JP8szAUjzLHisX/AEtwm91+ZjIZlfNwN1YND0v8RyoIjXc7voc/6HDv+TbZ3MEwEWh5/MZd0Z++4C5tBPM17V/+lP8A/9oADAMBAAIAAwAAABDzzzzzzzzzzzzzzzzzzzzzzzzzzzzzzzzzzzzzzzzzzzzzzzzzzzzzzzzzzzzzzzzzzzzzzzzzzzzzzzzzzzzzzzzzzzzzzzzzzzzzzzzzzzzzzzzzzzzzzzzzzzzzzzzzzzzzzzzzzzzzzzzzzzzzzzzzzzzzzzzzzzzzzzDbXHbzzzzzzzzzzzzzzzzzzzoBAWGnjzzzzzzzTvrP3EfGiFtJ/P1qeXzzzix7MWhJv2Zf0ukM+TPsAm3HzyIfzzx5zDCT2V9e0vOtlFh3bzzfzzzjU4EGjHfXxQuF3wFyjzzzaT7wLd+P1XIL8h6rIJhYE/zzyy2JuGbZPZ7xyuT4FqP/AP8APPPPPPPA/v8Awar/AM8sQc8pZ3888888888MC08f0b/8He888bQx88888888rk188ORf8hff888rv888888888888888888888888888888888888888888888888888888888888888888888888888888888888888888888888888888888888888888888888888888888888888888888888888888888888888888888888888888888888888888888888888888888888//EACARAAMAAgMAAwEBAAAAAAAAAAABERAhIDFBMFFwQHH/2gAIAQMBAT8Q/KYJX+VV2NC6+WFEWERFgkIhsvC4TihUiogt6PBfZfRbxeLykpWdkg1Mr7G7wkQ+xCQtiSY+hvZ4dHh4MQ2JVno8n1ydvC7FoqOg1g9zHg+xdYT+hqcEV4NTC1wQ+IxEOtkT2amxoN3imMmP9GGo0NvKbojRCZRUbg3fhSqG4hs+Fvee4pRq8J4T4m1DbKcKMR85vsa2T4U4VDXNIIwioc84JlX6b//EAB8RAAICAwEBAQEBAAAAAAAAAAABEBEgITFBMHBAUf/aAAgBAgEBPxD8otFYJ3/JRwvBfKxmxYtlo2LYiipShsWNssWKo9hxUUVUrk+x0a5b3QlWDexbQ/Do9bG2joXD06enoh9EPQuCksDQtKGPY0zovh6cPYXB9LOid4J6L/QncPcoYhoqHCuO6OaKd6EEqxaFZZcI6F4HSQ2WbGnNWJV8X0SsSSwJTwMWlCXDfJN2aS1Y9CFqGNng18zVlMSWrLFoSxIV+4NbKf6b/8QAKxABAQACAgICAgEDBQADAAAAAREAITFBUWFxgZGhIBCxwTBA0eHwUJDx/9oACAEBAAE/EP8A6rCmvRgeVeMOdSOR4UYYwIwLByoVPeDX5obdc4Ps8hnhPYQulCvmA1wYE4Q3E+DB6xkuRLPix+mHtpCceUd3j3v1kbZ2n8Gg6BPAe/8A4lUNpCH+Qi8WhS3ADbZI6vFf3hTIoQXavl4/LlGmI2y7/wCstfV2LUM9c/rHiI1cM3PeUFPDx2Ccz31MkgVslNL6/Z+N4dIooDHUNQDjwTB2246HgOgJpyOGCVVtT3keSJa/+EQiAHK4kDSHt8Nw/WMaTpi7R0H5cHaJF3DDdA0O12q/TA1vEU+Bmz5pjgLc4JwpvyHA9cZpqcZ0rFT5D/nFnhyEfh/fB8DzL+qIH75YEWjSKedgO+WvDjx/0jV3Xgvy7zQAMeDgQ0AN1vvFksXShaUCaKfrF8BTZGnvkH5xLIgVaUPbPZOD3rGYu5Q0Yjs57/2cznA0Mvtcdiis7PaY9i4/b21UJUKZTXvA3MUbnhK/9ccpZafU8MvbqipPFNxVRjaA/Jy2nsRjkVEUE59jw7Q8DB7UMZFHoXXI5xmEITCc7Q6fljMwhrxR6blhyc5U7sMLVK0cnHMxT8UEEPKDazX/ABiFSJJsKXo7xvILh9DIgkefesW3pGb0wtDdsPeE3PLWJQ1KDqRgLmsvAByAVik9O95KQocPcbn64wZbtNoTd94bAkfZihtO5na4USJuLs/GKFjKXyomyLAg7mNUcxawRCb13xxiijqYJAXhe5PvFpREn4tNFxpmJ25+3W9ebvDeO6SqbtodOOuQyS1yA1p0kk6n+ufTPKzG3JoIfa4chAusZTlf1kIldoy6l2JR5wN9YKILTZeRhQeR8RA7Py4rU1OR6YhY9Yxq5o00qHjfhlqu7UHkEb1q4PQ+96vip+FxlYa++EYh+N4Mq2OrIjz3msQV7fU0/jFSu+SzfAaAWIbaLlcIiLhUIi2F6wgBtBHE3zAa4FdMLagu4LPQL3z+cAYzrRGiNhIa01+suPGOs+WD8x+cNci8M57P7hjOKRBFcA/f5ykIbPQXMvfDBVRBlMq/g/XjFJBqTtwkQxG4skEWw7pr/wDcS+9qk4F1s410ecMcRUhwAZ67O8RxeJNFt97U9s1crLYCXpFQxPAXjjN1yqlGKF62UOkeXKBfooxSbGXcnOGp+gQtyDaN/wC81TcHpxdhZslxYd31ix1IeBxr8lJDI4h5eoZyAYp2X3Hfh/pBBbrdxS2Q+YPeMG6K6PLNPZm3SWHsHEK741gWmAPRsiAf7uF+wRBPL37PeQFBEACFr4H0aziYi0j+YWjlSLhzUkBkcEa/HORww5HbDo+D7cFzeHAeCOvJxhEdNRtru89ZqLJgry/Lz9DesQVNygASo5LeTGiGGEDdj3q/Vx7DOKjwb+r94Iq4upd8n0fLCYcRRvSwjPR5N5MCtNTfQuf75kNrXPl8X4EGDLiIrE2hdQ5dJ1loiYBUrY4a3pMAdFIeQqNzX18uIpBTuDlhc1xOKKS1o53r4wigcpN053ye84xCU7H24KElEIo3zpikoBF18HfvC+1FAU2M8bMvdfRmkrPf9jNV9Qjwi4DzLfWAcFaHEjwQ4G+M3Cyoj1YpVy95SSWbEdmPq4PFArAUHlyocd469Luwa0SxQBOnIg5lEQe1dEJR86VNruGIPyQCc3BugWokL55Vx8n7Q/ldovUZ9YXSLLwhK8oUG0ZciHgz+Kjuoq7PCIfyPVmxtdA2nQCuAw6IuTaaDjs52HRlMuoi1Qc2+PEcPqslIdhReCLi9eIv3MF/fjXNBAHo98Q7RUALtv3ziyAwG8cdOp+8BKq9wXbLu3vDEcJRGtWqwClWZXDV6diUNE7NhziyFtk1drvjesASAzoEAd/NzagwIzXk9nJi5fRSNy9Bs+mKzDuINeHnBcReBoEG68BlmjWx9lNzHxms6iBJ4NL84Ft0MQrxk27/ABow8JRbab52c66fOHMNHGoiXrQY6QHzSU6brp/5xwVCcdncr2r36xUuAOnQ24r9XBPbSlVNjY65wZe4IpoN4NiX10OAyKKQ43NTQfeHCQvAdb5pDRwmKySh3C1v+MfmC03VitGjo4xt6I72bO/bnFLcsXYHD2X3rWaH2aEpVGbl0e3jGtxEJnUaD5k8vOVM2CBIIaexxVPqtqnE4Go6r+CxzQhirCA9vneWSL9i2+TE6/WSKC3EY45Z8NLdmB+agg9/NwshMYsPdsBF461vFfPGKMTd53b5MnSsoISg4g2trrrGNVE0fkHY9+xEoj/ED/cDDo8pgHahifpE0tNTtJeRBwAHXlJAMJaJyLoPAgEsalKjy+1t5ddQ/nDyWwH9FUi2DzSiHtrpS71fQ1pcmthAvortd34w1LTBkutRA31xY0ZMVmLe/wCBmk9qghPMhsXhL4xjeDTSySChP3xhTxUx4AHuJRNjiTHdbU9exQ9zOV7QgzVaY/TmtNUcXWBV+DFgekHALy40jqEgV2Ut9k8EyN5h1d5zlstaazEQpNcHvwA4FupaBThCnLGmF4BDRB4HreCtEGDBu9njbgJRVBS2c68vLjhqEBq+xhP0ROm7QV3k46zCtEoIiR8lMa+uBow2PxjnczUrBNtD4MWMJawRdoeTvHcwokT3oRac77blZEkgvwCIa+ZcDSfZvBVTXc+dMyA2rtFxLB4wPMJOtC6A1nKfPs+CwTRHVdV5Go0k0y/FY2beeS7WvrEPtsjDggw5G9FtuNunUgXYzddp2rXRjA1RVq1fNUPBKl/i+7SIC0aFGt6peSk0CVjgInWiljfBgIbNCoAOAP5yEUA0toPaw/fGOGZ0LkFbohUA51kE1KAWxUlWzddGRq4QhHP3Sq/GbBNc7A1vaH3kyw8RA2+2v3kXnI6Ay+dmjET4x2b5dML5GecFxx2bjwbK0RHJ4IyHVxff6jiAMEVZg+IYi65xwoq9fOE8vwmQCSu+N+MqiMHY1Qn+YY1RlBG114zW0gHE6/XX1iQESSbDnelyJb0EHhHvX/uMdwZsJgR8d/XvBi1jpRycAcXWl7PkAP1l/CECk4A5Xxr2mB27Me6KHtYZYfxNP6XM3cqdSaZ24p0GVmiA0jvxwZvvIWJJTtfrENR6OL+mUIkcn27DXw7cZVgkH5pCLGbTgxRw6kHkL4Hx2ZBCMLehb3p/WKcICYBYE25+PvEPSTV1q6sDgBxaujRDbdNsmbL4OVdy9TggLynOH70AsAaDZNra8/xjKJVkbBfJ0YPQGMJCR1UU9H83CAYOADbOg2HfLw46PDsFeZ2A66esB+fEW27QGjc8+VxgEAlFK1fnrXFx8ItWxh+Lkk0vg9VH4GwCjDGUOB30xDpDRDfuMndx7JsTpAV9xfy4xgr08v7QH3jqDf2kXhE/9sp4QhSBGRmOsxqXEFT206GcmR+AQUHNnCdPrEru8h2yjGA6ktZSDdKAD9CzgdBBBTsl64zc7niEhpJ428zrKmSU6B1kic8jjNgEeTCDNRFKommFQoxSLt5XBTGNQf4AlxRkIZ5a2l55d5vol4BAV5d7+OXExBoEa02OrTxibfLY7ffIKLps309xAVOapNGjfl94EMeBAaAqabZ6yeBaId0Dgjud7xY9MSJKmyLF78z2AYXTDxPWJtqkIhstSxBvLMQSMSWFH4T5I8Ih/KWm1cQo+q/nL9h9AIyrTRXyef584Gg74hPMt+s6pJog7enwwxZwUoLYccotTW3eD5E6SkMGzW3X+ctVRfDIfQF9NHqi9y5fmg2Ka0P/ADiOKBjo2tzRPWMkZ3ovt9z6xGQRTRqm1tvjzOQU7Fy4iU7/ABzjbOzlmAT4cYkTZrOCojfmH8Yzw5vJvKae+Mbm7UbW7zxKm+h6r4dfjKPggDb1oP8AjC0vpy58A372u8KZfbbk2ZsbjjWRKpOyzy869Y3XBBUhd8vW8FTdg6CWJ7Jv1hQVwAM0LWLdeM52oeHLKzWoWk4hsezxihnk2yUQDkeMECTQjpz6hrxngZgWpj47/OaGnICA20n5Qy0USo0xLeqfrHFii9mqnpLO0pvTjRweMR0VqT794wcyBEpvzx8dYw7KtuGisrRkaB5mzIlgocc4uBEI6h6yUNabB39tI+h1/MCyYKJ1VCVJ/g49jbiuy5RaIekc8YaJ9JrsF0OzJ/ESy+QksT5Jw9cvg6fZdx5B8b9TGAMpBZAF51+vnAewHKgpDgVCdmbHGEAqFvt7esf59QMcTY8z24kjIPOnGvzPnHjLIeAocDADv9YVPzTNwg0jvZjrezThFpUFQ1NawERCCJ5t2840EQCVELLKzmmuzJz4BdjLRBxz9GEJ+rsHsR4P3veaCkdWbUOvhLcFpEJquogjTduFBduupStyBTkMJmipgAsd7G3n3m18S4Kqe+A8bxCAmJnzj4rqgGwG0+veT27sobasjNE4xgoWND5IcD+8BTMAqGwEWvgxEADhDyGwJE/ZhuChjGaHW0DfT4ysEhURumxzp8/WQ97DaHhQj7dfhu1NxgS18OThWYAfRsHwnL415wUoTEWoejQ/GMNfIE234hgJUAhQKWjn++MouRAAfnKNEOtODR5rhL44fODhQINgzVADKUYvP8xoPNQoh4Rw2DttA9Prg4NOFmNHEL6pO51CFk2IMlPya2V+G96xxRhRGuqIfMMCCwhRHhH+ha33cAVc2QZBPws0A+DJBbhzpfJ1hBDAvaevuGGAgjCPJeU8ZwmeEMe3N+fi5GD4Eh2PgnHLrGM8ydoaezjDlRxcCICEqcHuX464yfHZ45Cc6tOtecIdGPLG9n3r3hgZto6kXuTezEijK+wG+0efbccECUBf+o2XwmRZeJF531PTXxgYT44vkhH63iVGyAV+39s7rQxQBY07TXrCtMKaQ6pXPGv+cSYw9V0IifH1jSulQGcWBfvIVLsCoHj54yxTSVBubJ43M2G+BQnz7wA0jnSG7XovVOcNptiSfIw9IYoK65VxtlRLEDseYY2YZtNOmET3ofWKMB7Abho4WakKGBkoaEXbU/PtuQmMSWV3JFh8mJUsKSFZeG6OgegBpiTZZIuxgOw6N4fSwQSZUOA6Kzy7f9JWYECUTxjZft7WUA1cBducRlSWitggZ+vObdYBdDObCuk+u5iJFCE0BDsAcJwgKuCwwhVd/wDXWHbY08G/1ho+7TT6To4iTJ4o8utD7/ExFVKU+HYk0fK/BhY6kvkj0bL6+8lgNgI5VhF/z8YIN4imvNlAbgWN48iNi8AgWm+zRj0w+Ig7+vnE/FCh72Xq9t54zTRAFDsvJlAaSaX19TE4Hd4TTbxDnlfL/VesrZaSpKvZHO0gEnsChiE50SlgdvrEkuQ7UcaPQSbyuXmoSvjyvvEyFdQdRUH6yzOaKw27vJqY1vt2VvTglVoG724KStZMiCXVoyh094ixb8pJA4bfJvfnDufVE9mhDxPOSm1FQDdIcOvXnFm3IPd5L/8AmQhqAoOfmc/WE1T7XVPBaHXjxi18HVyRCaHl2cYV12wF/wCINnBu9EcnXN8sEh0TS1NyV/1GouI03I+Pk2cmXPZ4c0C19tPfOaehR0xDaLQrLrGfaU0CbyQAEmMdtUDdu+gyo0RrMb9zmaVjb3NjEgicGEeefGEjdFTrBDfTo/thp6CK6Cj7AKYrQKqQtPkLwbNoTDa4QD3ub8nHBAD+kMa6jyE+x+8sISaFRUBE1EVj6wKLlhmBICjOOPeVnCENpqGM8C/WhPDGHtDNHO9fONqXa1QSv4/jzjmQsUH+tqskHh0V4D/23g8V2ZB82f8Au8F2gisPVU+tYPxwTtwR1E9ANRxGDQOHRdu52lTlFfKFrR5BfmWnr216FZJuhikTrc3w2xJvJVAiEeefDhIMLLZRVO2jeo42CgtkCI64rAveuslJIsZGkgANLcJri9BuD1eVthxx/s0gQrgISkhBSu+MVYoJa+bdPfjxjDRzxC03vLVPw4djMMUXRuN1LG9YWgDbYETRGu69GQDPCJES8BYENryq/wBDmraRRAonb5wRWTgbuwVFMe54wWpgAmf3ZCEZCVNiembL1SR0HTRVAdcEVf5dXHZHFLzoaG3wxgJcFfCvP/eC9Ujor5PGNEb0Syb06nhhHH8GtpBNdeIMR6TJEqJh5UE4SHsPrE1Rguftj3fge+nQ1EILaYpSF51lhVxwKOpoep4zldNBKDpNPP8As7qooYxT+Hg+nbB85bb5tXzj8EpPdC18oJvyuH0SDaqF7UfSvP8AEBzgdEQ/liGg0QCbXj7f3leytr4Hcaas83IwjZo0EPgDNpHmG03nh/AfzCNkdwyX5BMjoFALpwDWnzhxvNmZlXh2c5fHfPJ16cHHFlXH+Gvs40avg2vhU70FIXSB0RQOrfzJhB9sJbaVt9Q/OKIJ1yPiDfxheBGmIAZw7Pgf7PSSBwsSLNyV9YhQHDZvhdHEV+nE1xEBUjOIy+mj/N/EWCXZjwj0GI9IOIRfYg5acDwlsNajk+7JKPbsOf8AOVIIoTvhVv7/ABgBBbh8jsNuwvDVCV9IrFAmkTs/iGijhiw0PawPnLaiuJCidVX84g1SQETlf2/4x8wvBBsPK29fB/IlI5T/AKaoBweHKWORmgAo04VLH41r7wzGwWwsb65cAVwFAlL43waR3H+zIJoFXe88ukJRSlxAkcZao8FCPnbfLW8LTRRSqB84xLXiD5gU+Zjh8x2T4VE9dPJT+MhzC/CJsOQRHjI6ZK12ESFIHCunHYsQVeNAXgqjQNzY1CRNAZGbkOV61rGNxiC5EHDsWB9KuTqSFly6MHpUvzhSbggu0l+xNgg/1Q8vjoKHQFfQ41I0ZE5k6yeZBDVvAoL8POGDBoQmQcL2e/5hCEiFEesbjJAo2nWJqMsprEzStqw5E+/1kTw0APIfR9PzgtI6jA2ItBVG3AKHGHwKAnzP9kDUEBiAXu1H4YChvES6JQ9lLZ8XAiim6Lmm8HATv8gTD7IkPDzQ6a/k7nhpDSI8mXaYSxk5A1oab5BMbrodEERFNpPnKqWWUKLw5yro66xHtWEPFvM2J5TzlDEd8bhVEBE2fnNAaITkg3pU/oASjytSn0YGCCddCaI0r4r3lRwUwPoPTWfHWdeaDySksQ3R2xK2tO6qoBGx0bL3vX81GhLraRHSPjBxKJBUBWIJroHjEV3HNxCc+f7ZYZGK0SRdwePvJt7Z154gAvcl2/7Is0LLvrCKJQxNqboVnabP8Wz8H9sozxEB3vTt63DjLLYkYAAAAUDB1f8AQBn5bqoAmnqPSoABZygaPVB+sLAFQipLDi1xhzzIIjR3Qe5ff9XUkGoEiJ4wi2soHB7nyLg2mNZ7SmpCBWt3++HJyVuPYb+MphqEJeSgwANBeVE/n8fNYFClKSjrSbqAKSX2jUHbnvJeIjpHgi64yP0rIW0YBeR6U/8Asp//2Q==</t>
        </is>
      </c>
      <c r="D5" t="n">
        <v>9</v>
      </c>
    </row>
    <row r="6">
      <c r="A6" t="inlineStr">
        <is>
          <t>6a83dd4c-aae8-449e-9fa1-367176022928</t>
        </is>
      </c>
      <c r="B6" t="inlineStr">
        <is>
          <t>epch-logo</t>
        </is>
      </c>
      <c r="C6" t="inlineStr">
        <is>
          <t>data:image/png;base64,iVBORw0KGgoAAAANSUhEUgAAAfQAAADzCAYAAABwpOSGAAAABGdBTUEAAK/INwWK6QAAABl0RVh0U29mdHdhcmUAQWRvYmUgSW1hZ2VSZWFkeXHJZTwAAKJHSURBVHja7F0FfBRH+35Po0SwEByCQ4EihVK0QqHuLYW21N29/X91/er2VShV6m60pQIU90KxosFdo+f/eXbfTTaX89tLLjDPr9OEy97K7Mw8r4/J5/ORhISEhISERN2GWXaBhISEhISEJHQJCQkJCQkJSegSEhISEhISktAlJCQkJCQkJKFLSEhISEhIQpeQkJCQkJCQhC4hISEhISEhCV1CQkJCQkJCErqEhISEhIQkdAkJCQkJCQlJ6BISEhISEhJGwxrJQRc0HCN7qm4hVbRzRRssmlO030T7VnaLhISERHLi090TaobQJeocrhXtVtFa8L+PZ5L/VHaNhISExGGsoUvUKdwl2tN+n3UQ7RPRXKJ9JbtIQkJC4tCD9KEfWmgi2v0h/v6IaCmymyQkJCQkoUskN3qIlhXi79DUW8pukpCQkJCELpHccIb5u1s0j+wmCQkJCUnoEsmN/WEIu1i0g7KbJCQkJCShSyQvskX7n2iWEMc05GNMsrskJCQkJKFLJB/SSE1J6x/BschPf0t2mYSEhIQkdInkQq5o34k2IorvXCHaeNHssvskJCQkJKFL1D66iPa7aCfE8N3LRPuG1FQ3CQkJCQlJ6BK1hItE+0u0XnGc4yTRpol2ouxOCQkJCUnoEjWLzqJ9IdoHojUw4HztRPuZ1GC5ZrJ7JSQkJCShSyQWKArzvGhzRDvH4HMj6h313xeK9n+iNZXdLSEhISEJXcI4IBXtZFLrsINsseFKPZ/XRz6fz5griNN4PV7tfI1Fe1S0xaK9IdpQUiPoJSQkJCSSHHJzluQSrlqRGujWXbQjRRtEuqA1j9NDXreXbBk2MplNXp/Ht0t8vE+0Im5lopWKVs4/TZW0rZSExfuuR+rOa/h3lhAN6tvTbPWdpS6Py+m22NKsZDKZkK9+NbdCUv3sfzPRrxBtq3xdEhISEpLQJSr7vpNo/UQ7htTgtvaipeuOQWW3f4RGvspR5FiX1zXvn2F3DL2yYUGD3vM/XDhy7ntzl9jT7SBuZyw34CpzpbYZ0DrrlKdPHl+yp/S4pd8uvXL2+Dm5ZqulnSD2dkIMKBCHtSU1AO8i/hoqzf0r2jwm+rmirZOvU0JCQkIS+uEEmLQHkBpVDu27Y4B3AI0Y6WQTRVsqSHe7xWahQTcNpP5X9BuR3Sz7aGuqddS66ev/gsZehf6jhND2y/O65JXndc67WFxnXvMjm51cMLTgwr9e+IsK52yk1KwUi9lihj8dm76cIdopouWJ1pfbdWwVWCraVNEmMcEfkK9aQkJCQhL6oYYWoh0n2umiDSS1/GogwEf+kmjfQguGn9xR7KBmPZvR8AdOoILBbTq7ytw/lh8sf9rqtH6Z3y2f6uXVI2epkwTpxnZnJqIm3ZqQq9y1T5znLPHvvzud2HFV0+75D818YxYt/HiRR1xvkz3Dvkkc/SMLJKNFu4E1dyBNR/B3iLZZtCmi/STan6LtlENAQkJCIvEwRRJcdUHDMbKnogOqt6Fy2/mkBpZlhzgWPvCHSA1CU0znbodbIel+lx+laOapWalpzhIn/NcbCEVkBBHb0+300ZiPac3ktWRLt0V9gxAYTCYTXfzFRdT0iHzlmgJjyEcfmm3mkan1Un5ZM2UtTXrkN9qyeCsJUleO1z0fAvTuotD7q4PMfxXtMyb5Ejk0JCQkJKrj090T4j6HjHI3FvCHv0aqCfpj1spDkfksUk3wL2tkLoibcprn0OgPR9GJD55A1hQrPnuLSXSUysaEoDhq3qu5EqEeCzxuD+W0zKEGbesrvzMmCGHhNa/b+2XpvrLmrQe0pos/v4iOPL8nucvc5HF59ELIA6IdT6o/PRig0V/E2j2C6h4XrascJhISEhLGQxJ6/Mhk0oIGOptUv3IkedxfklqydaXC0T4flR8sp4KhBXTpN2OpzcA24t8O+LkvVzRnojNF263XsPM6N1aIPRZ4nV7K79aE0rLTyOepYqWB5r0GWrUQJMwQKM586Qw69dlTFC3dXe7W79U2XbRj+bnDAQVs7iPVtYDa86eSdPlISEhISEJPAiCd7G4mKFRtGxLFd+Env4DYBA1ydhY7aeANx9AF48+jjAbpiqZOagrbOCbC6foTuJ1uatypMWU2zoxZS2/Rp4XejK7BJdrZoh0l2sNIk8O99BnTmy7+ZAzVa1JPuVcdkMKGYLl5EV4WG8KcJtr3pBbJuYrUFDoJCQkJCUnoNYqWpBZfgQn5KVJTzaLBItEuFs2jkTnIefDNg+jEB4YrGjf7s0F8n7Pm/2Q1DdvlpZxWOdSkSx55HJ6obgDXhN+9aY98vbldj7WijSW1atxgzXrQtEdTGvXu+co1WeDQsIfU6nVbouwLpOq9yX1yJ6luBQkJCQkJSegJRT4TuVYeNS+Gc5QyURapzKrkgtPJj4+k4+8/TolYh0bMAIm3JtXcHhAWi4Xg5wZBRwOku8Fc37B9Q+X3IPiI1DiAzzQN2lHkoDxB5mO/uoTaDm6rknqlgr9RtCvVp4oaiJj/L1VWw8uUw01CQkJCErrRAJnBtL6AiTyeDVGeEW2J9g+kpcGU3efiPgo56oh5mGi3iXYJhajKBvJv1b8lWVOtUZWCBYk37dGMUjJTwgkD1zJB/0/5l0kVQFKyUuiUp05WzP1+AsHPLAjECggwqFc/n9TtXaWPXUJCQkISuiG4kFQ/71OsoccD5HI/pyfVhu0a0rC7hiq/64i1HmvGH4r2VagTwlTfqH0jqo9IdWeEZndxGbPNTO2GFZAvvO8dVeEQWY/c8zO0D10lLmpQUJ+OvWuYGvleVSZ4iOJPT0PBnfEkt3aVkJCQkIQeJ1Ak5VfWNjsZdE74iosqSFFoun3H9lGCzHTpYMALollILd4SmpuFEJCem07tBhco5B6Rdi6uVb9VLjXv1YzckfneUQHuRdHeE62RpqkjMK7HOd2pRe/myrPoAP/7Zwb1WX/RfuH3UCCHpYSEhIQk9EiRxdo4NMPhBp4XGmtF1QAEvYFQQYh+EeNIY0Oa2iWsHYcnaLeH2h3bjixWS0Q3AjP9gGuOVgSBKKLj7xVtr2iv6IUJS4qF+l/Vn0wWk7/J/12KzZceylICMzzcENIMLyEhISEJPSRGijaTVH+5vvoZ1FjsaraZ23bRHFGeewapVd7UEzo9dMx1Ayi9fhVSTWcifJ9UX3REgHDQom8L6nJyZ3KVusKSeVbTLOo4vGPEGj0Du7eNJbXy3Wnah/D7dzmpsxKY56elw02xKso+gmSzk/sY0fL7/f6eQ6rL4g9SU+okJCQkJHSQ2o5KFIhe15u4UWb1Nyb4lUzoGomjzioC42ACRpW345lgQqnIv1UQcLmbmvVqTu2GtfNP/UIVtQxSo7wjBjRle6ZN0faX/7Qi5LGuche16teSMvMy/a8dCf4itTwt8uInE9wHXLGu1wU9af309apOrka9g92nkOoLD0Xgs5igIQAUkpr+5uSzIJYAJv5upNbARwEbpAgOZgHpYVIj451yCEtISEjUPQ0dZIqKY60NOFcKa51zmcwdrCFjFzTkRyMvGruegSV3U+We4zA9rybVt/sAk3ofUjdW2RfkWnMrtGShkfc45whKy0nTB8LhereQuv/4vmgfBGVZmx3ZjHJb5vj746u+bIuZOp7YMZ4+u5sFlycqBRQXtT+uPeV1akzuqteeFeQcW/n7PUmtcw9hahJr9Hu4jw+ylo5cf7gqriF1xzcUsPmOBVF8bxp/ZoRgCwGtjVwSJCQkJKEnHijGgjzlf0itlQ7t+YQYzoOyrDeyVvgua32fiNab1FSp6V6Pzwvi1bcw6V1/MyHjHG/5/Q17mq/TtOnU7FQqGNxWKx5DrI2OY1L7PJaOwf0hhazLyV38Td+VpO/0UOMOjahgSNugx0SAg0yuN/Czimv7lPKxR446Uv9MgH+Nd5jtn2bh5X4WlII+T4D+LyOfsoMbou37s9UDlpEfWGOHcFY/hmdC2d4FPK7+YUFkpFwaJCQk6hrqisn9etFe9fvsaFI3/cCuZpNDfNfO2hdIAClQMJGrueQ+2uvz+W53lbveQz1zlEGFCTktN61KjXR8jqIvyBvH7yBmaLsWu0XdurTy0PWsZX9Nau42CqaUsVavfL/nOT2oQUEDPalexSQXVxQ3NPMup3SmWeNmi3t1kS3Vqj6DD4FzXiorKqU2A/soz+Y46IjnUl+y8PEmWyYUfzyi3S1Ws0LqqP/Oz6wZ4UGY1+ktFZqAg/tWrQqi78WRCLBLz0nX96nyO+IO8FxepPj5fHPMVvOJov/vFP3/GFtJBrD2/zupe8mjFC2K3YQKFkAA4tt+n/XncXUSqZkOEhISEnUCdWH71AaszTUK8neYZpEmBbO4l0kEAWbIG2/JRNmKib2C/NwOzwxBQFfZ0m3L2xzThrKbZVH+EfmUkmmnRh0bK+SkdY1ZkEzR9iLav/mAcvqtS7bRrtW7aeeKnVS8s1jRfkGgFptFT0SwBCCXHF8611ni9EAAOOvlM6jraV01Hzb2Ri8kNdjrwfjepFo5buqLU2nlr6vowJYDSrlWRL/Xy69HLY9qSUNuGUy5rXIiz1kPDvTpGibEd3BtCDbz3p9PM1+fRQe3HUTRmizx+RRS09hg+VBS9jDeEEcAzT41K0VJoUP1OZSTrZefpfQ7atRDGKnof/E7nqVI9DXOvWfdHtr2z3batWoXFe0ohotknDXF0lHp/0qgKt8Gvk/UANAHM0LiQKW/S0n11QfCIrYAuOUyISEhkWgYsX1qXSD0oWE08IiBKG9BvuUNWuc+16Rbk//rempXatiugVLgBVql1+tVNdpqhCe0d0FYQius2LoUxxTtKKKdK3fSlkVbafnE5bR79R7FPGxLs6nasUkNgoMA0fWULkq99kYdG+nPjyAz+IARF1BuxDOiRjuEhX2F+2jzws2U1TSbmnRtQtlNsxTtWbm2yZD38gRr3a0JEeninKn1UhWy/f2JP2jZD8vJkmJNFQStPBeui+tjH/emRzal7md2U4IDc1vkKMSOm1LGoo8CxgGgP6G9m5V+NSn9CnJfP7OQ1v21zr554Za39m3cN1qc3xrrDnR+AJFjc5zVcqmRkJCQhG4MYCL/LW4yZ6Idetvg0u5ndR+Xlpu2RZDHJkHy690u91bx+06KJh2NtVIrzO5CCy7ZU0JbF2+jv79YTKt+W0XlB8qVazbq0IgGXn+Msqe4VjqVcQSpZWCxs9nXhppdBKFBW0WDkAIy1dWINwqot76erRC3aR9CMILgM/fdefTn05OpdG+p8txwM3Q9uYuSXte4UyMheNiV+wJ5R1mLHmzdwGQy5YvrtBSaeVtB8PkHth5sN++9eefOGT9XOZ8BpO7ld7RcLjUSEhKS0I0BzOYwuafHegI8oyC0DWe+ePp7Pc/v2aj8YHkH8e/mpJrztfMi4Gsra2QgWgTeIWVtUyTaMwjElmpTrgWtfeHHi6h+m/rUaWRHoYXmKhub+PU10rWgmg6sw2MQAWUfsIUBpnUEWXoRZ2DPtNOWhVtojiD2zEYZ1P/KfpTdNFvxt2N3uAhrz2OLWgQtdiU1yr0DqXEJ2JXNzu8FLo2tQnjZklIvZcXvT/zpmfLclNvsGfbsOJ9tLRN6mVxqJCQk6gKh14WgOAQ2ISXs3jjOMVdo0xfkNM9Zj+IrOm01TbTGorVgUurE5IFKbfDB25gwsLijUtlsUiPa8e8qoeLKnualakp0o/YN6aTHRyimYWjkQoDAXunnMEGAhHYwkfes42MQ2jl2WJvAz4S0L4cg6xlCgBnfpFuTpYgZAJADDz94GPJGzvlR3PB7HgsJe9kaAG0ZUe3/8rjYyoKYR4mLEMICYiFIDWb7hOJLQ3tckrmEhERdQl2Jcn+Af95GVau4RYIfWJM8EMA3iwV7A7fpfn9rwIQAEkZt9wF8HhR/2cXEPo2/h3SnijrtCJJzq35y9C/qoF8f4L7AbiMoRPpWHUBzFor6+H2O/rrS7XDfLtqbQb6LwDpkKmBnuX5UWVtgM1tI3uQ+hpVku78AFdgUQ5qwhpTE40gNluwb5TNBgMOueu/K5UFCQkISuvFAgNJ9pKYUDYvie1iUr46IDKpjD7f5usUd6l8HJomhpOZkP0JqrjmiolFs5k8meNzz00HIHEgldatQfHdcHRw7uP/PA5C5Bgg+CPorZI0ZVpBjSE0dPIaFAdS4h2vjW51gtMWg+4NGj3xy7FwXTV1+CAGvyqVBQkJCEnpisTOKY0GWtxt8/YNM8Givk2oO1krAgqhuEu1JUk3BKFBydgTnRB711yw81CWMYg07HKBpIw6hN1sloHW/Q2rmwjIWaBIF9Cls/h9G+C6iHWMSEhISktBjRKT7bGPHtHtr4H5g313N7X3uT/h+UcEO1ehsEZwDPvwhZHCkew3grAiPQw2AmSy4oLDMvhq+T7hVsFsbKvhdYuAYO5SAKozH1bF7hivtyzDHwG2GWIi0Gr43D1WWMUb8RyGprqM1daRvUdChtWidSbVIIr4INTOw74VWzwMZQdhAaRevfyjdjBiXDQm6p6f4fqLdxdHEStZsg+8HtTVOj/F+YJFMiEuvrhG6KcIXf28t3Z+bNVA0RGdfGQXp1TU0jeLYV5nUawuIVryUJ99YA8bYoYahTOp1CbsjIHQUDbo6Se4X1qlFvJh/S9HvRphoZLFiATfVQCbyaOOVIAwjJgjWtx95zhtVmAkW0FiDiCckgNBhcTwtxu9uTBSh17XNWeolMZkH0t4jhYvqHqJ5vmQgSZA5Ktt9EOa4zMOQ0OtiNH95hGO0KEnuFzEncFEhrga7OSILo28S3Fd30V7ge/petGtJDQROieFciJtBTA02tppK6t4b2NCpmQH3WRqnomU0HLX03UOK0BuG+NtzSUTmwKwojsXOYTAJ90/y/kcgGzINllDwYDh/wCSXLMVZsMDDahLKvdGAJCQST+4XsAaLWJxGtXAP2D8CAaNwg2FjqdYJuMYRrGTBYgmzd5589YlFXSJ0W4gBgQ027kiy+8U2n5H4k2CeuodUcxIivWGWuybJiAV7kcO8ifzvu0it3Adz08EIvotNavYl0bPA/D6a1E1cAqGVXBYkaghWnusQ/k+ooWtCeHiZhYlRMWrisShiWOMW8PNKSEJXBmKLAJ9rZqJkAwJGriDeaS0IEP0NHx8iwY9iDR2+HgTyrGEyPKKW7j+H+xWR6L/wpIQfGlH9yB74gSdnKHPWTyyhJxtgrj2PFxh/oBKdXS4NEjWIAp4riSa7U3h9ubGGiNwfzdgigd0Q28vXfngTOiq4+fs3MTjHUPLuiAUt8CH+XV/VBj6Ub0jNqddv/jGfSRSDHe4DBKfAD4U87hNr6J5RTOcZUqvhQbBAXj3Mc0NJzTvXR4F/wvc1lTVf0j0rzPKnk0GbziQAsBqcHcCK0iqI4CghkUjYmOxuScC5EcPyCCs/bZPgWRF4B2vkWfK1G4u6FOVeUfMcZVa9Hm+hGKdCy/KFDXrRdvGKsH640QBpfEWqn7w1qX5cRLj+G+I70Orf4AZT3K2sEaMIy7Okmr+dBt/nkax5n8OWg4dF+4jC58f/ya0TS+Aww6P+Pvxz7cI8p+HLFirFOcsj7hqQ+bniez/b0mzY8IVYczmKBRoJiZrGCzz/PzDofFCCxpNqkUomNOZ1DKb4/8rXfvgRulLtCzuYWe3W4npN6o0Sv2+K6JtM6Mp+2TXL6SAGpIIgmnUxt2jxG7fuLL2PZ7J9ikkz3ghlVG1DVOrJpPrvUd4WaTXRRt6v5AbMI9VlgPNeUVOdDTLPaZFD3U7pStZUW6Rfm5eSaX9z+cQV93ldXm2XtpFsfZCQqA28zsL7wjjPg6wgWAKTtcYAJhui/hvxWiFxmBA69qXuDQ0b3Dz8gRP2dD21y3zdVqQRAdunuhw1miGGQD1Ekc434FwwYV/GZI5Ic2xY8wBLtyD5aE3bsHj8h9TtaaczoU8y8NlxX4jch+tgV010trvMTW0Gtqb2x7WLXHATS4rFbrHWe7Sea9or020YIyw8Yre2A3KJkKgFpPOcHhCHwA4y/5rqRsEgrJMW0m3DLBEb6ooPHZW+bCDwdkMKpvYe3StNLMJ5qVmpFE0zWWo0HRrmZ5jbnzX4vDAT3yxaR9YikQ6CwLVLeVKEA0zriMCfyhLyMLYiTDL4Pr8gtazrpTUp7ysm9xKnsvNdRE0cKwSBLp1P6vyp2WZ+n90yyKY4XS4PErUIZL3E6k+HojaBhfW6ArgV/0++9kOf0CFpKiU7vS7vb817Nb3cZKY0sXA3gfk9mlbD5nYUMUFd8O8TdH5sYgL/E8ohwr+OiHiY9M8IcjwC7T5ka0EuS+7QRP9K0P2hEAQ2nbkh2S1Bbqe7eU6LnJV5HRvf4HF6tPKcMr1GorZxJ8VWlAVBrafVwed9lJU3iUOY0KHhNfd5fLszG2de0fGEDhvd5W4PGVN9KFGA3VZLR3Mk+FpbWJJHFgB811+y9t2P/16fVPM3djLrzoQ/WLQpNdAPCOprQclt9rP5vL7GGQ3St3ca2anY4/BgvCGqDlW9RsolQqIWkRuDYHkeJSZSviaA9WulfO2HLqGDjO5WtCiH+7omXfM2NurQ2ON2eRAF2jaJ7xuabz6pfrCawjoWflBjGD5rmNDhQ4MP/1TRriLV3P5DDd5TIakBfTcm+RjL8rg8G5od2YwsKZbp5KtINXyU6t5+BxKHFlBjP9JyxKjk+EodfU5Y8+D+Wyhf+aFL6Cjnik1A3hFa1BdtBrUhk9XkFQvuZkruwgQwMyN3fFMtXBtmd2wdC//4maQWrQCxIw3GWwv38wprus2T9F1B8LK6ne5NTY/Ip4YFDUiQ+9Ns5YBwdIdcJpISqYfJcyIFdEiExyJep3Edez4E817HCkeJHNbxIZm1DwQljSXkZPro/xDQ1rR7U/J5fJo2WpCk9w3iQjBKbRRNgBviCVJTz5BDjtS2QaQWiMH93MKCRk1iElsMxlByVo1rLVqZEBi3p2anUv3W9WnXqt1ei90C/yXKYz5IamWrJXK5CIip/I5rUjnAtaYl+BpIh3mP1MDOUDDxMQ4mJNxbLhMx9jvobMC9nERqJblQgFvr/AT0w3ZSS9PCHI4iWPtYMcjluYPUXETjx1KMCfU4kLkzQ06jQ5vQMVhe4t/f8Xq929Jy06he43pqcJu6Rd+AJL33UaQWhphUw9fFpiPwle9gjVgj7mW8GIDofyY1+vUunqg1AQdfE+4AaL6+JHtfKIizU9xVkdlqpryuebTiZ8WNhwUMW0Ai5gABh0MpeSsS1ib+4LF1qAHjFoWW4tmtDUWKkOnyQpyacz8WHILNHWS3PGrw86NYFNJOUe0yXHGpbBYoEDc0PMLzf8/Hb5dTyFhJNxmBwdmKzTFvoTKcPcNOGQ0zNA19BU+QnCS7bxMT16eU+GA4DcjRxwYvr4n2IqnpLv5a+CbW2keQWi8eJF+T+19D0+nA0nyyAf23XlksxdBKrZdKXDGOmMgBFN+5Xi4XQUnrUAQGQb04z4E14GMWsPfHcR7EC4XaaRIkerRBz42dEc9kgv4sAjIHUK8Bbr0TWQBeHcH6foYk88OD0KF5a5GdMKutRm5xboscsmfalbKvpJblTKPkq7kNMu3MBFYTgAaxkN8j6q0/TKELzMBqgEh3RN+/wxpoTewuhqpX8O1fkoTjrTPfn2L9yT+iCQLjNF1oqm5xepDkTmwSsQFz9JE4vg8NOD/E3282UPCG8PptHOdAjYuBvLb4YycT+QOUfJY6SegJAExHz1FlgRQlhxskntk4g+xpNq0e+0ZS85w7Jdn9w0+M2uWLakCrnM6SLsznQzRSigAg/PtYoodAhHS2sTXQN++Tan5MpmAmaJctuQ8CAelrP/PvcAM9KZcMiRjxMcVeeVDzywcC1sBjDbg/CByXxmlJ0BM3tPxPdZ/BDz+YCV/iMCF0DKj+/DuYuyJYwuvx6TdXQRDKJtY2k0kYAWF9lODrwPSLbT+Ri480tJdjPA98xAjaeYG1deSv5yXwvmGSQ83mQUn0zhDAmEWqmTEYpup+v4DU1BoJiWixixWRWBEs3glj0hbnvWENeNDg53WzovAXa/7HU01u1CQJvdYBCfQh3b8R3LU+xPHwA/dKovvvxdreFwk6fxOWbl/iyTfEgAni4nPBRIZ912EWT1QxlQ0spY9OonfWibXwdWHGmRYMB7/qUxRZid3DBTJQMHIYbWbG+n1qnOeYQonbGAUxBCNYUSutxX5PxAYenmQcYMkU5Q5/sL762zYKbaJCCdMbeFB7k+D+R/Hin4hKR0hbeZfUAJX+ZMxmL3ogPQs51ygZOZF/3peAxRpmR/j5Ef9QlgTvDM+MSnt7QxwDwXI3C1TAUSyUfEASAKwuBSzsJAo491aq23nKKGAUT8xPoNiY9iyIxwr057UJJqdkmOctDB6jEMwaSEIP3eE3+H22p4pEW/1VINAkjxfarbV8/9DY4DN6JwELGXxb2LQAWyreRtHvqhYpinly/87CA0zjiIxfY+A1fmILA/z3fybBuNO2taUQ46yMBcsmus8Q1PMVyUIYAAqCXJbga+CtnE3hc7GTGcgqyY3xu04WKv0B4T4ec/v/6PAotfpSAoQWWzI+aLIQOgK7sv0+q6IdKulqVQ1WK/hntyQgdPjyEQFtZMAHrBVvshaJjRa0kq2prOFmckvnZuU+rDAHm03KoHN5fVUky2JeIMq4Feuag4kK2QXvkeo/BskbtcFMoWh/i3ZuEhC6hcfOS9XGWVW4qHoKYgGTWF0ts2n0GmI9jNaqWIDI8Xh81HuCrHHxpIEiv/7Vw2SM2pKVgA/FSQKz0eUBPq+IhjbbzKjeRWUHysmWYiWvV7GwI5ISgXEoujCplp8BVe3g718a53nqc4M/HoEqKHs7gzXl/7CEj9xYOw9QaC5e/uliwsa/HXYz0T6nz1ruIVPTNJPL4VUILIX/nsLHmvm7biZ5+LkOirZZp5VCSEHBGpjLd3GLxyeF4LireezVpv8VAhNSgSrcFygss3XJNuwbQBZbhVyEvsoIIoR+QHLP9JqCrxauF68FBuMGQWvI3MmK4zyrKHCBm65xnBMFgTbKYSUJ3WjcyhqnPxqxFuWxWCxUtKOIDm47SI3aNSSv06tNOER7D0yCZ4AGPZEi8+VbmSghyCAHGj4wFF1pzgtAPhPtRtaQD/DC8hsLMbtYYt/HBFzKGmQZm5U8Qv4pd4k7uedvZzu3j+q93jdlUaqFrGUeSjVVCkt2nXaPxQY+IRSvaMz3l8eTPo/J6y6+5l7+uZqtJBBi/uX7LY7g+WFpeJQXo8W1+M6OZCFmmf5DR7HDnzoyWcjyR3PW0l+Qy8ghCcyRN3nuRet7zWThG5acNgbcy8wAn6VRfPsj/CRfsSR0o4Go8DEhNCgQzA7UcS8X2vmWxVsor3NjdRlWAdPwg0xOzlp6hhZMyoE28bDwhO7GloQ+TN5a1afdrNkjDxqFGLQ4AqSmwR8ftb9ckDkJEqfbFzpp9nZPjliKcm6Y63A/1MPubp5uKi+P3pME4aIna6Mg4fdYyOjJ2kc+L34QLApJNanPZWFrNWv8eixjy8rJtUzoEATXsnCiLNleIQVt/2c7mS1mf+IOVpEQu8i9RdKXfqiujecnyb1MDPBZPQpdPS4UoHgskq9YErrRuI6Cl1fMYQ12h6KOe320699dZDJXEZZnsWbZjkLnEicSQ1hrncLPAvKGzwxFFLqzhlvOxA0CQxUmbPSBVKntrFVDIPmSiXE4a8ZRw66R+QInTd3qFuxugmbZcs4OD9232EnjjkpRjnF6o578CEAcxEIGIryx5/LD/PdcFmq6sdYLd8EIfi+lrL3P5P7BIoKo8m+Y0GuzBjgIvaLOgdlsptJ9ZbS3cK/i4vHT5INpaG140X9HLiUSCQIE4DlBCD3WIk0w32+TXSsJ3UiAbC4Nc8xxTASKf3PbP9vIXebWb1MAskBlo6NridDhXz2DNfGfWAOvx5MFvlmYY2fr7jMQuvJ3S1gIWBsPmd9WSeZaH+eT3USLdnno5gUOerF3CqWKu41BU4cmix3bnuN3gp3bXuLP97GQ8rFmKCDV3NiTBYGhpG4eg35CVK2DhZ32FL7ucyKA4EFU23u2YiKkWGnNlLW0Z/1esqVViZ8Jt9nETWy9kPnYEokAhEVXkLUn1noIcI0dlF176KE2C8tcSOF3IDpDEzqsNivtXr2HinYWkcVaMY7LmTiPr8H7bsZaKjYuWMUkBxM0/Nu3MlGBzM5lwpsTgsxPINU8vZyFkpjIXDGze6uROdCwoo+tJpqxzUO3imP2OHyUZokpyghfuY0tKy9ScP+xi4kbpR+vZ0GngN/nJD5PKr87aO/3sWZfUwVbcC34IOdpH5hE/6yfsV4xu+vQkIXKUOhRw+NP4vABrJPvB5Ph41i/3ZSYYisShymhQwW6KoLjYMYdpi24JbtLaP309UKbqrLu/85kmMhngTYHH/l01rZfZkJCxLaHiQobj0xgko/EqD2Gye1DUs3PISVm8fiUKf5n9TP+QttGptVti6qRuaahVxZAEH+bvt1Do2c4aHWxT5yvKqlr17CH70nkxJ/CZP0FRbbj1m5+VyDvgUym0Ophzr+CVPcJ+u41JtFE1nzHmIILZJMytswmchY7afPCzWSxVxlb51Fkfspr5VIikQA8RsF3OyuLwyqEuZUuu1cSupELaqQVju7Q3+38CQvIVebWb3E5hbXmjgbfI8qC3kuq3xe+b+xotIIXeWibSFVDANh2it7cfwcTOQrGXEMhlGWLeMwsQcS7hFb98XoX7XH6qJ74N7RyaNnQthXNfEs1MgdyqxGSIPEtxV66do6DVhWppI5r4Jz7nOo18Ll2jRD4iQWpoUzU9aPsg2msJSMQEDEQCBp8m7X5H9laAXPjcAqcBREPYBmZrPW7LdVGhbM20Lal29Wd1ioXvRsjPB+2jWwvlxMJA4H58UaIv5dT7BUysyj2IjcSktCr4fIojh3OGqzi59y+bAdtmLuRrGkV7v+lLMUaseMQgrvgG57LZA3NcSoLICAd+IERcaqZ0M/iY6PxSCMQ7Bm2UDwe7CDIKxlCWy4VZx6/xkWXznLQo387afR0B722ykV7HUTrhJY9ZqaDpm7zBCJzIJsClSgU591e4lNIfbUgb4f4+uurXXThDPUaF88sp4cWO2lnuU8RJizBk3YQyY5qVUhzwyYMTaPoBwT+deXverm/n2Rix+dPsZD2A2vuL1Plxj3xAAIO3CK/VPS1eMBl3y8nj+gInaB4DUW+mx8sFBfJ5UTCIOzlNTKUBg6LXlGM509jpURCEnrcgDY9IsrvIBCrHhZbj9NDs8fNqSynoqarQZo9JY7BfSYTBzTwe5hcoHV1YIKHqd2/WhjcBigdGk3Fs9dZ60cZy3GBDoDKCCUR5u8fhNZ9/rRy+u8/TtpSKv5iN9EOQbKvLHfSmeLzS2Y7aLMg9RChjTlM6tUpWXxnmzjnpeIcZ08vp5eWOml7mXqNMkHwn65zKab5t4QwAbcyzPBBzAjQpAdy/8BsHmnerbZjXJ8Af0MGAKqwIVsA7g746gfxe0DU790U+97kfbg/pmtC4paFW2jFzyvInmHXjsG5/xPleUdRZK4HCYlQcLFwGC5YFGS+I47rDJJdLQndCJxJ0VdN6siLOtnT7bR26lpa9edqxVTK+ITUMoi9WMPrFMGzdWQtENrfx3w8JlJb1p6nhtG8C1jbmxnB/YNAYGJHIRKYe78ORuYwgUNrhkZ+9wImcmjfZt0bE2x/wOmjfYLcw4SRgdDTKZjJWnx3rzjH1hK/a+BuYeYXf3tuiVOJji8XpJ4ePJBuB1X6pdEf3SLokz28aA0OcxwEhudJTR/ry5o1TOGIZfiOhcNwwXTQyMfye0XgIjIPlNrY8Jkv/2kFle0r01IiIR6Np+hdCO1Ibq0qET+ZIxZnYgTHQnsvjONap5HcNVASugG4IMbvwQT1f7hjV5mLti7epqSyMRryAjyPF2sUapkb4FpYsbFz2c+kBmTBZP4akzvM+siPjnSbPwgOiG4Pt7kBrvmxyURnCb44XrTfwRuBGszbKw+qpnCkmSnTzRzirOHfXhYTekbIEWAO8Tehsc/e4aErhIDxL3zr1qCkDhMgtl6FC+SvCEl9BkVX6Q/xDNiVrz1rxHadZQWfN/E7HoWLvmJrADacQeWv4fz9KyoEKZ9PZ7dQjjkuxjE6Si4pCYPpEH8+rCXnsXISKf6O43rIzhgqh9WhhZrOQ+9MsW8ogFX3aJjcs/KzqMc53cldrriY7ic1GlQvoOC5evPkwDXhfz2fNTto4AjiQmT6rxR7YAnMwQiGKwtH5hlWOrHMQwPFrS8KtizBxD5nt4fuWuSknWW+YD7xaGBjIk/jn7tiHyUm+mePl66e7aDX+6VQr1xzsOI0ZSwwfe72+SaXuGmYxRSyvj0I/UK+v2iqrZWx8IXWgYU9lKZ9gN/5CyxgTKLAwZKo/gaXR64YT890PqkTzXlnLjZmsZkspn5x9DmsBQg22ncYrSHl/D4SvX2q8xDuw3lsPYqWoGfHeV24lf44DMZoCY8fI7dPhaKUdC62mib0MyjyXW9gCp/FgxZbeG4T3bgBhD7w+mOofptcpBoN15F5MDzA2hiIDWbvN6hyp7Z40JcFgqCLkCCzCQdcvlOeXem+fvl+76K9Tl/QIQVJZLMgch+M/MENYakUeTlYrU47Tp0ZxXOl8uD3+osHu8t9dM08Bw1sZCGPz09PF0cXZJmRQucy+ejMFhmmOX0amKdl20yDvL6gpL6AyRykuzDG94BxAp/6o2yRQaEX1AnYycJbKDzhdrh/bt6r+dIhtwym35/8oywlM2UQa/Za5sQAUoPxIqmb3Zi1nm8OI0KHReOpGiD0PYdg36HAC+o5IBi0NIbvz2XhMdaIdVS5RHGvdw/xMYo1YaLBhP4wRZZ6fcgSOjozXOAatCqUQEU+N3yxVQLRnKVO6nJyZzr6qv7kKlHqItwehUYHE9Nug54Fvmn40OeEeNaPTCY6RWiyAz7f4C71ucWgMiv7D7tD9lBoMzoCxOB3jiS6VdPMgUj9wRAlevJCEfCve4TQ8V1hmJoUHrq8YyPLbSPyU24Wzw/zO0hyWYAjN/CC1CsOQtcvjm9zgx/yvQjH/2WuctdtA649mtbPLKR109bts6fbcU+LeRGAtp/NRI3znhpm3px1mBE6TMXbSSIaIIr9c1Ith/EoF7C6TecxGSueY6VpRYKe9Thes2pzZ7ddCRijSVlpryZ96CDA3iEknnG8sMN8OtmfzOE3RxDc0NuHkM/rhd8zm0k6EkBDNbIyEgKg4L/9J8jfQSrn8mD+J91KawUZbhG9/bZo9Sr81v4tvPwIzfmEKDT0DJ0AEgn68Xe8IUcM/AOBm1m0V0Wzp1lohk81p8PvDbNeoOh3vON/yZh0ND3WR3FsT+yBju1SYfnBSPR6vIFI6zsma2jsP4Q4H9In6x1G5CQDqyIDCAUBndez0HytQST6eZzfz+VzNE7AM8MCgHilKVS7UfXWw2Xc16SGDnIL5HOAyRTFRX6rxvJen0LkiorZOpf6XNSbGrVvREKjIiaeSH0Y2naGRu1d3ZM1y0BSJ0xoY0mNeJ6n+xzBWS2Z3BDpvyWG66KvruRzhHuWLN37jYTQTSyEPBljn9Rj6wo08df5MzdbZX7lSd0vgKQ8PwGTPTfaiQnrT6v+rajPxb1p0Sd/U3lxOVlTrUpamx/wThEhfBG/a3/rB3Lxj6LDwzd5KMPJGvSBGBUfOM/2s3a4jtveBNwnijAhyyQvjnMggBXWKMQZrTXovlAOGVUkbSzMI57lTtFelUPr0CD0EwN89hsvjFXyKaEhOUuclFovlXqe24O6nNqFmvbIp8xGmcrnjK08WSIhK21iGYVebEbyD9SBvx4V5RAx/1eA78F8i+I1MNUjeGxJDIsM+gplY18Lc2y27vdI+ugE/s7OGPqjOS8IWLRu06QDNjjA3XEqEzpI7hiqWtsefvSL2aJQatD7Wc1WhkgW4qWajcjr9tBJj41UxhzM7/9OWkWbF2xWHgTWIb+d/j5k6wPq1Xf1O+cISeiHBKE/QrEXb6kpYC59pM27OADr6WS2IPwQ57mgoKF4lr58M35/ha+DNVJuDpMA1JTJHUQxwO+z71nT2aHXyB1FDmXxHHzzIBr75cV0xkunU4fj2yvkriNzOw+aSIuLIKrdyD2ruwcgY5jQEChxIenySMEBfpZ0TDxEdyPgb3gM14bp9woKH+imN/s2iOC8iEf4JYb7QX44fHDlpNs/GlHw7soYwANMcmm8WOgtK8v5Xlsa+H5gxp8e4bHIgminjT+3001NezalobcOpos+Hk0XjD+P2g5SY+uU8eerJgwMDzAWhtGhn2Z1qMNEdcd18j8KnW0TKVrwuozdA4+I4fvH8Nr3CgXfi2EsCw495RCru4Te088khKCr0aSL2IbJE/nAA28cSJd9O5aG/+cEanJEE2URRdP5NU/jBRSRtS9T+GpJIBMj993WTEj6RfwMnlSoKveJvnOLXD5lJzQ/QCOFqRmm6MuivP4y1j6vCHNcVhBtPRBg8u4RA6GPZM3bzVYJh/bg64q9SlU7S+UI28FWAGizE3TnKORx0MHAdwRz550RCHE/sXC4lMdINggb6ZBlB8qVfdE7jeykEvs751PrAa0Vd4/bUSWuEZYi1PXXu1C6UOyV7OoaHHIZrXVo+x4YBVhN57HycAlVxgwFWgvxt0t5LZvGa0I49GJSHyNfnbGoKZO7vnjIXibzYk0rgp+8Zb+WNOyOoVQwuK2yYJYfrJadBT/Pf0k13WNLwQdJ3S0LQRcwfwaqI76dJcJVBj5LPqk+Wm1DFviFv+F7e6nKaBdktqbIR+XOaj2NRfBsngDjefF/MIp7gJkXeddvhpDM9SQezqf8CFsMojGDQaB4g98jyLyKS8NHAQvQrGWNFhr9c2wV2M/vqRtrB0YBQiNiFeCaCLRxCvr9GhZG8CyP8eJ1D48n5KWrWrnQ1QoGtxGE3opWTVpFvz/1J+1Zt0epWqgTSi5hgcjKloi+FF8lr7qCk1l4rEmLBMTE33juS6hA7AvSNhsYdL4UVp5O4zUGGSmIGdLcYtDAW7JyE8vmSTk8z3rxnHPKV1h3CF0f9ISXt0Yjc5A3oouH3TWULFZzICKH2QtbbmKHMvieB1DVdLE/mVRh8j6WBzTIHRGkZzHpG4lWzFXL2ET1KxPs3QFXnuDL3G7W7OFrf4AnxzURajxfswBxCQXfkSlSDR19N5TvJVI8zPcMTfgcCpySFgzz+Vowva9jwl1N1f3QRgCLPnJF4c/+lkkH5ngEEs3QHYesBAQt3s9ED6sJSsT+rUknzlKXsnEL4jla9G1BX1zzFRXOKKSUrArvwR9sMdJ8mYjw/eIwWEP6catp+CShVwEsRA+Rau42GiDsThT5ZkXRAPOsJ8/TNfI1xi/pJhoglu46rWl8xSIptJ9+lx9Fwx84XtWGSqtllmnmdaSyXc2afqDc7828GGM7T/h+sC1pc0pMfiyKjexgiRIm25VMrAERZgvSf5kQy9iSAJKLJH1kLWu591NwX5Xe/5cR4lwPsWY+OYLr2pj8HuB/I+L+96DSYvBnB6Giat+rOgGtQ4LG39kscJzNAt69fmSuYR8LjX1ZUIHg8ZS+7+ASQoxHRoMMOu/tc6n1Ma31cR0Ads/byr8fRdKPnkiUyy6ohv9RdJtFJQuGsWJzqnyFyU/oIMB83YKneJTLxcLY49wedOJDw8lR1UdOrGFD6/2OtSxob5H6iKDhwkeby2RpNDowoX/A1oDTgpmLbEKj21jqC3e+aawR4sATmCA7R3AfH7PQMiYCDT0jhHaFYLXvKby5vT6/j8t1WnrQClMeQYnbynyUGnxDl1dZmwC55/D7shn8rhA4CH/gm1F8BwVlkHJzKb8XCJRV/IJwEWXkptEZL56mlCHW+dThTnpBN+4byyVGogbhZSF7Vx2893xeh66QrzG5CV3TzqElKdHfCIBrM7A1nfzESPK6vIp2rgMCxlCwBUFax7IpJtoBupsHx/UJeB4E9/XmRR6pZ9XSvLRd0xbv99Jbq12RlCDQm+yPYFIPl5v9EwsScGEE8mHp3Sn2INri/fwzXHEKhHlP0hHbO6zZB4a4ErZcvWuBk5bu9ym7tAXBzayd364jdSNxKvdNLMU3PmRBciqP27dJyzk3qSb43Ja5dNYrZ5ItzUbeysjHD1jbz6LEuBEkJEJhHZOirw7eOxSlBfIVJjeh99aRlhsRxDnNc+hsLITpNvK4KnYoRe1sBJe9zxoV0qEmx3Fd+GaPiVDbjQZtWJMczdpcNTLPEASGXdNumOegIgdFanhF3uZLOgsF/IPnhZm4KI9bwPcSCvYA7xra+Sk8iaaG+G4fFjC09whivyaSkbWj1Ef3/u2kEndQ1wO6C2l+K9na0cDgdwWz/tdxaCy7WEs/ia0nEDRP1v4IczsE05GPjFC0dN61bSdVBvd1l0uMRC0A4+/WOnbPsBDCJbZIvr7kJvSevHB/D03cmmKhEQ+fSNnNsrXd0oBzmByRAgGfKoLg4vWRwZS9OiLyiRxdmdieoyD1ulNEjxaW+OjauQ7aXuKLtkAgAqq0QKoMFoJuCnH8V/zzzgBauj64DpHo/nu7386ixi8U3NyOjIJfqbJsK94RtgiNrIwu9nbf76VbFjrJ6wsaILiPBRIXGbv9KKLmEVNhRGWqn5mcsVD+yMKiUgfAWeyknuf1oAHXHK38zvhaN/YlJGoDUA7urUNkfiYrKBJJTOj5vKgh5WGFo9hBfcceRV1P7UL4ndTArbeZxKCZIyBplkHX9vJiPpaMKRCBBRw55ukUYvONFMFa/1vtou1F3lhyCHDPl7IwQky4mJjB8uhBLkgj6RBAS9cHBO4NIGSd4Uc+/sD54DPXSpsi8PBsirZ8peiDWdvc9O46dyjTOzZmQWohtnMcYaB2jtTCGQadD/UMkElxGmsSMA32h1YOK9PgmwdSXpc8TUhdwALKQDI+LkBCIlIgqPOeJL/HbaRaCv+Uryv5Cf0E1hz/dZY4XSjMMeS2wVRepCjf/XnhO5k1wdvJ+MjVD1VKUfIz48VrrKEjIn1/oAMQALZEaKS/bfPEs585iqHA1K7fuAGS9jiqLiIU6sgfJjZ98Qd9ut7mAJYAG0+mqUHIEIGFKToJGlaU2Oo8W0z0viD0LWU+sgcfcVu5b3HdeKvGQQhBMNzzCRjTyERAfAeK0aAa3V0g9NTsNKUYEsrD+rw+mN3hEgm1IZGERE3gaVLdRqVJeG9Y/4/XrWESSU7oitbo9XhX2DPsyk5p9nQbguBuYvMKIohhypyUoOvvY81fMy/HCgTmIVgPxV+KAmmpODlcqM+sdJLTRfEmLG1nDVpffQyBLu8FIHUt4KsLa47E5dkKdcesVz4zKTcFbf5c/vwnqr7JCwrWvKz7N1RORNLPiWeUHSzz0oT1brJbgnYM+vV71qo/j3NswioD+/dnCRpXO9lagfLDKEjzoxBY89of107Z3MVR7MAIWKOfAxIStYh3WWlamUT3BMvssVRZoEsiyQkd0drIL4RvcQ32MBcLXq5Y+D5nzelm1voSnWKBHbE6UuTbjvoDvlgE6V3HpGaiAD7nNKGdT93loXk7vUaV61nFBL3fT0B6y++4H3XHQFAypx4QSr7dtlGQeJniuE61r7GVlJNJTQ1EPr+Wu+5PeNewRO//2Q9xP43VpBD6wr0eSglsesc4QNwA6sEjIPLRGK9kYwuEVsUukcA1kG+OLIBF7nL30CG3DqYmXZvA9K5ZM/A8DeRSI1HLgDUJLqBxtXwfmBewQF5JcoOWOkXoIBcbzJEN2zVc2Ht0r86C2FEfGH5yRJ+/UkPPCGJE2tF9MXwXJmf495ELjy1B27MmWcV8BcXXJbTzd9Z6gp0HJuDmMVx/Lg9+fXlX+Njv0V18pxAxflR+t9v628scnUe88Bl1+3HmdpvDtdnicntaz1q27qRnPqHGazcLykw7m7/3r2j6HeEgfL0UQFsfH8N9o4Jevr8Jwy066ZtNHrKbAmrpMP+34p8X8fs6NoZrI7gGWQKv1dD4+ptJfZIY65MzGmTcdvx9x5HX613JiUON2GIgIVHb2EOqtRHll2s6AA3WUpSn7UeHRwXFWkGiSr/C1zwGC5rP6ysd/uAJp2Q3y77ZUexAeczLeGDVJFDQBsFRqBu8MIrvPcNEPIz/3ZS14Wo5nqCoEP5hB/fJBTywp1Dk/ujf2JLxIVUGqD3GzzFJEDZ5UuzPkd16Rur+4sxOfy54OHP3gb09fp51RJsFK/O8ZrM3e+e+96xO1+puv8/fWV4/u9WB/AY+crmeNbu9Tq8VlV98SBlE/rTeB383P3+kABnDH4Y8/fkUyERvNlGPXDN5AqfIIn0OJWqhv8OKg1QxRPl3oCAxC0GA3Hr44TfV4PgqZtKe4yxxvNZ+WLtOPc7q/tuSr//x2dKVYApYDGD23CuXHIkkANaUP3hduZGq7rVhNHbw2oUA5Q2y6+smoUMSS0X1t4yGGelNuja5z+VwobLYQ7X0nDNZ20VJ2LMi/M5wHuzYSUuLGG/IhFwF8J3DRX1FgZXm7gpIVwh0Q+DHEtYgtVQq1BeHdr0lzL3AwnACT4wuTHrvks3ar9+ESZvTikq2HGjSYEOzpeu6Zu4tOtuVqvJy5p4DiujhsVi6e9It3Ruv2UInPvMxbe3auiz1QOkai9tNk685g5zpKePI69MsCDCDwb3wUQR9BO1zJC8MOUzEbwYU2Lzi4HQTDcuzkCOwIQMm9zRuIEj4p1fw+c6P8J1BoEBMxqhaGmevi7Hwj8ls+qL3xb3PXPbjcp+ASaApVe5HICGRDPDyfEUbTGo9CMxlI7YxLmWB/ktSU2t3yO6uu4QOP++pKtH5sLd5iS3VOtaeZv/Sl+pTKsN53B611GvN1jJCQBvyibHBQLjgkBwmNJib9TuA1Q9E6ECZIKkBjcw0LN9Cf271BMs/RwDae6Smv4F0EKwHH/90nljI+d4Y5J6gkWPDD5iSz1OsBVbLa4LM326+dN3L+Ss3tvbYrOS2V75Sr6XqTUAbN4t+b7VgFVLvfvbYrf+xlTuszqz0keRU0q2WsAVlQRgSP46tDfi5m+9pHFUPsNNd3EcXtrJRA7uJit0BX/x+thCkM6EX8zXQN9+wth4O8LvD319rgTZmq3m6Lc3WOzs/6+OUzJQhjhIHmdRAQLigvqbkzLVNq4NrV2okr4NiT1nNoJrbXrq28Rc3VDfsx+sMspA68HxPDSMYYN6vJ9X9NJXn7DqD7zEzju/akmzOJGy+GU3oSNOp8MNaBIEU7ype+dFFn3zZsKABNe/VjJp0y6fs5tlULy+TLDaLksPrcXqUndcSDJDlUtbSw+3Di2dAlPQtfp9nBzMbIfbMajJRt2yzIHSQY8gwdwcT+wQWgKC9IdgN0dGTWKqdFEBz300m0/mUYptDFvP9bScvOq1h4fbTHBlp5DNFFlbvEzfqTlHGd6rF5XnmiJ/n0Owxw52UkfoplTtvJo93fxASH8LWjZEs8MDXfQ8/R+h9x8WrzUwx0anNreTxBX3PB3ni6Qc73CT/ZcFqCoXebEdbhI6sYQIni10ISjDRiEfbv2k/Lfxk0dadK3ee7Sp3rRLaen3dooJ3PICSLxhoItW9AKVI8pYP8PhJieH8mP9Fh5mChzHwGzeNRJuQ6mqsz8KRjxc3BwvhO3gt2EWJVdFQbrpNjN9NRHT/rxTZzpiBMDlRnWTy+cK/gwsaRrQPfSZPsr5+n//mdriHKzXbSdHYYYanvE6NqZkg+IIhbalR+0aUmp2qbHqhq4mdCJzB2h6C24Jt1Ye8eJjBhzGJ6IGiNzCd31WlE7FiCGX42RUu+mCtW5BmTBIktNFbdYR0gK/1BZP7dkgNVoebWi1aRY3XbL6v5eI1j5u9XvKaY1ckrE4Xbe3cetqBZg0Hrzq6GxU3ElytRsNnch/AnI5iL9pGI7AgPM8TLOIFzyROeWy+hf57pF2pplfqqSbydGbLQB8/DdvOghjM76eHuAT6CnUMTkjkAEKeOQRRkDjGatH2Itq1ahdtWrCZdq/ZTduWbKNda/YIgjdZ7Bl2LCTt/E7xBYUu6SshIXEY4tPdE5KG0C2sVQZacOFHObdCWRPXQwlYt9MtFkQQvJVaH92K+lzch5r3bk5ZTeopx6A2dgLIHRyCetyLKXB+MExOCFaDafTqAH9fxM/5mP7DXLuJxq910ZOLnUp6Vhw56GBm+Nhhij+6imaOEq0W8wRbqePXU56a0Cxr5765jozUppFq5iFJ3eFyW1zusZNuOe+j7V3bHElO18Us/LTWHYZ+QWbCuzFrcy4f9cuz0APd7dQ63UQlVUkdvrtlLETM9/smzICzmQgDRcgO0wmT8xNB4tYUq6KNY/vUvYX7qHBWIW2cu4k2CyIv3lWsWJkUshdED8LnsYasjkCFZZ7ndywhISFhGKEbYXKHOevtENpTFb+qSRCQSZCe3WqvIPh109fT2mnrlE1bQO4djm9PLfq2FOSeST7B6a5yl1EmeZwEZmL4WZ9gAtED5jlIEXcG+T7MwWVVJACbib7b4qbnl7viJXPia3/FVgSkl8HvighUBOONIa93jCsjdeLBhjm29P3FhpA54LFbrc60lCeLGmafLK5xDlX1OUEzhp//U4rXLCv6as4OL10120Fv9UuhlhkmKq8MkNO2sQnkK0OADbYlhcka0bn+0eJPslXFODKHC8VuFc1CZQfLacPsDbT6zzW0btp62rdhH5XuK4MWrhC9clyKNdBYCxZTgKh3j7+lR0JCQqKmCR2LLvwq5Uzm8G+eFOL4AyFPJkgJ208CRTuKaNFnf9PfXyxWyL1Vv5bU7bSu1EqQfEq9FGV3KwOIXVv4Uef4VN3nA1grPy0IcZmY6A7qyfynrW66Z4FTyUM3MITGy5ooGnzWNyg/rVZT1pZdJ9Xfsos8VothF4NgYC9ztGi2bP2oVcOFkutWWBZBeP8jNYDPuLKRoge3FHnpgSVOGidIHbuwuVRDjJOFpWABLIh9QLT7s6QG7mk4iTV4Y3Y2A5ELcsa43L5sOy39dhmt/Wst7Vq9W6nTrmngqVkRuWVDxRbcyRahu3ge4YVul0uShIRETRE6IrPh5+3Iiy9W/qZhvhNxfXbFN6maKxVy//vzxfTPd0upUbtG1HF4Bzr66v7KYmsAqcPciWhMBFHN5n6AleFbCl4VDTeWTmqWmiBzol+2uenuhYaTuT9+VprJ1ItSbKcXzFl+aUpJWQstNc0wUjebqGDucufao7u970m1fUUuz+9UfYc2g0jdRAt2eeg20XfP9bJrpO7lPg4WzQqhAuVvEcAF//10Pv5ZFjr+MYLMMf52C/Je+NFCWvjJ38q+AxhzIHIIlVEiXKU6CJAoyVmPxyCEqMfZCiEhISGRMEJHbrK++lZWhN+LyUxbQe6CLJWgo0WbqXHnxorGDk09TiBFA1GKLzKpw7SN4KXh4TRncTvFGaLX1hb56JElLlK2c7ck+C0JbdHi8S488oNfFrabtfRYV4qthdGXQMpbzpbd3hOf//ThaZedsqUoL1fT1BM08kw0ZYtbScx+VpC61ayETLjDiEY/s9CFFDkE0V3IP08yRM5IsdGvj0yiBRMWKmMM+w+kZqXGc8pIgkBa635HLACqKMJ99YtcniQkJBJB6G1Yc0jUohZSa7KmWskmyGX176sUQjcIt7NWB4sDctRRYWxzSC1W/JdhIecG3u98T7kvFjJHn0O9zmBtVPuZxj+11BAUZ4GveIfog10mn6+8waadqWaPp5PHlpgdOYWWnpqxr6inzeHcIoQI3CfS01DCFbXIG/I9QkCDv1srgYtWwtoorDHOiN+50NQnC1K/Xbzjl3rZywXHl7p9YaMQIHxhn3tstQrTOwLMCuN9dgS8Fe8uoWU/LFcCNmPQxgOhJIbvYGw8R2qGRXkNrgUYVLnE+wxVn4XKZxiP7kNsDbTw+Nae0USVudVOkqhpYP1D1clsqsxvLzmEng/PVZaosRUpoR/Li3vtSR52K21dso1K95aSTd2xLd5TIiDuBSaE2ayth0Kq3Uwpq4t8lpvmO+wbxU/Re1j105no0vll5XLD78jfrs8LRja3HLZupPL3UsK8h4Pk9e1xp6esn3vO0D0nvvh5PRMyBQwKiKvSx4LIlozsf8fe9s0vp5JyFJXI42cJJbY4mHi0doBJfz//3MdEsEf3+QH+WS5IvXTKZnfJ/8RTXd7WZvb5sQme0lz1UVHS9W5+X5jsjxrx7LAGbftHjK89pYEC3GJFrHmqqAaITYHm1+AUQ6DeXbygWgLLs8o+Ah8eYgQyltQNiTJ0z+0jNb8aAaoInt1Fhy5QOwT7VKDg0cNU0+W+qt4H4krOoaqbGWFnw094ra5rpWOxAdnprDQu5udC8Z034lCQDSH0erXdMyjcUbK7lMr2lVFKZgp5PIaYg3/khQyFFFwhDQUmslpMZBq/ztVs4z7v8ZRqQhAWyqUi3Qq10JsyUacb/OhZSvP62qDSm89kdpsSNOcgKIhrDKXoYhRSuGVHeHwZEzwm6jaFoM2mdePWujf3a2BJLcg0+by6VRVcni463o/Uf2BCn03R1XkPOb4QvY6MilR7qmFdGsd3M2p4imnFQ56j4KU651PyA32OPRtQlCmSIMMmvNBOZuI2cUOtChSWQjVE1GHYWseJuy2vTUv9PofLEbUbepCajlsbFhikyL7HawjSTyeyAgCF4mQmRgiTo/hvdQVXsXB+HBN6GnNG00RdMFJCn8VmqForhQgzaH73JpTdLFspHWsQEDmNHO+rWWoKOmkF1zncXvLc0tG2sbDYN/Gf3d6JHI8NMsNvMJVmMgFnsxBUX9dy/FoWL9qadp/Cv2skUM7aLRaZQsFoK+1ljoNmr/dBn9mUkBr80PptZY4PxLUgCSPwsTVbGRroBBWfThvXzO2lfK/7dT81rXy3TiPXtHdNq3cpo0o88YPd7OZ+DcxPlHsVuaKaauiHR/g6yEiAYLUk3mdHKeLGnfPIlmZXUilNxlhAYp0ve6l6SmWioU2qFyj83gLJDJhr57G2+XAUz30ba096XMPaKypHnlvHCX08k0kHvymF0tb38rPXBpkjbulLXh8QIDrJ7++wniDT50km+LoEjJ9Bor3vt5QlrJ8jJQZMEGS9XxwLTxiy2ri81Kp/KyXFzVHsMOKUmKBwJfTmDofGF6qCl9PlI2fjVBO91jeFrpvnoKV7lL3PHVRpWt0bQ/+DxFNZIEjVEbqjggCFeor9zI/67E+z2eO52W2xJaQWsNtuo26T5r27u3X+lG3dCgTdujRNMYcqS7L6+N4crG2XUazR8D6V8R7qaafzW1rtB10R1djDBiwoCoRSr/czAR0X97M73NSsez7Vb52rpKul5RjSxVkxfu8FFoRqA1l1nNA1DTva2J1AlrU3mGTOYitcXe4XKwuY/usxYmGeqqV7gqLzDgv36Odge0ggGPYXqj13QKyYxq1GX3JECgypudCYKIgsjiYULC5zPSpwIf/XmmqhtoPaqpu6xA+QJ9KdsJMXUoVuZJMbiCFYyhB0NnOZhzJyxbf/19dOo2c4aFOxL54odzdPqKJwxOexWunfwT29vb6bttLs8eb7zMb70IWwULKmf9c1B5o3Fhes4OgSSkRQik8dVQ+oZE6CzFPYwuEL897wzlDk5i++r/lM8r/HdTtenxJ8edw9w2jG67No45yNSqCckpMee19H+0VYOpBJ8kQSL1IQOpFlsZGqxwg0ZIFgPf8bGhXM3igb3IvXG5TDXRPi/B3YOuRmy8uWAGsWLEY7+Hp9+LN/uP868HGwLLVjEtMsXbEA4wsmYZjmt/F59de2sDWlUPcdPHdPHq941hUBzpvH58H99efzbvYjtZ5scTjASlWwediRm5M17e1+AloeC+RWPs5LqotxA8+35mw5889IsvEz4vs7uS/8g7myWaBHUCzcj9143C/XjYNguIQFpbso9IZQoRRDWOja8PUXUvXNszK4bzf4ncPK43gzVbpbm+j67kju+/0R9H0HHq9wZ+i3bU7jsb+xpoSRaEy3RayhP8+deJAH7CtUWec7EKJWdZC/BF8mFlLkoLcd1IaOOKsbNerQSPncAFzBL+8h/vcUUgMvkIveiYIHM4HUU7GzWsMUEz0myOjGuQ466KTEpq75fNleE52zZnjf82zljr69v51GRueho6b79vYtUueOHv6FuN735PZ8GsGEjEMl9tF57Wx0gSDzIpdPLziGesEwDcL/pG2ag0XgKx6TPeKdNNDSO43oRAWDC2jOu3Pp30mraMfyHUq5VyUXHWmU0VF0uHgKkNttLPTihWKL31W1TNjh0kxbcr9D8zhVZ51pxZ/BstCXSWI6L4Yn+vUF1ozb/d41gi9fZYWhwipGqqlVH6wFweBrfu+X6hSGX/mYEfzvG3VKyE+inRJjf3Tin1t5jP3Ia8WVOgsMhEltDwGQ0wNUNQYC93stkyKQwgoE1p0BfF4N41hofYbUNEYNEBpQPfJf3WcgKhR/Okf3WRkLhFp56svY4qMfc9p63pGFhcWsKesrZA7jc3fSfbaK+/Q33WcPsJXzX15Xzbp3dyufIxjO5LU2lkDLAragHK/7DC4+baMrDZeyBaKnnyAJU/gP3He/sGCC8fsdqdU5++mOXcF9v8JPIHvVr+89/N4eYwHgKv69e0LX0hgJXcPfVNXX9C9ProJ4NHRErTvLXApjZuXXo5ZHdaSOwztSu2HtKL1+mrIrGxZcA+QcTDRERj/tJ8mCJLDlH/zq/wmiTUMKRIFXKhb/6lffTC/3TaEb5zmoKDGk3oQn5JXiuVtTmYMKe3eiTn8tptSiUvJajAtpQLbYmqO7Wchi7k/lTmgMd/PC9SoZ6c/F+xMEfnaBjf7T1UYlHp/2SjWTYChJGALY1VQ1aOteXmgwsb6I9/aQfw5BctCNA6n/5f2UGghLvvmH1kxeS3vX71XGoNlmVrIuItDcQxH6HDblJkuwlWb6eoECBxq+R2okNPoagXMPct8/xu/uA9Z4LuOFLZVJvRmf8zMWWq5lsjXxT03oR32BwUxGX/G6cQ1fJ0cnxNn5nEhffJkJNo8XzCI2z8Ln/TmPX2uEi2mgaohw66A64WzWzjuwQHk7CyUghHzd+R/hteM7vje44E5jgaQVWwAP6KwM1/L93s59fhMLCpfyunoe9/cp3M8Y/6N06+oPTDwP8zVBStfz+qZVIfyCtdPHWWi6QWd5283fqU9V3UPHsIC0mQUsaNud+R5wv8eyhUwTToawUAIyncTXeY3f+48UeEtojI/2vOZGWyExn6/TgoWGyTwG7mZhyM7rFlFlarB/kKk+ZVizRjTgd/EXz811PCZf5v47S/fdH9l68V/uYzsrvPewZekT7odM/ltSmdxDYTFLxX9yB1MAk0xQMydM6i6HizLqZ9ARIzpQh+M6UKv+LZXgN5A7SB4akoG4kQfh836f7+TB/i4vPksDeQA0AQWrUZEg9f4NVVK/WZD6QRcZFTaYx4vZNUzqfHXP/rKGWW8caJyblb6v6DqjCB1RaELj/3tX26YfCc38OjZhZfP1YRZD0MqLbNKKi8xxxxe0t9G9gsxR8lUXUK8FFgZ72e8wobzl9zly0sfzhPuGDAg4wbjEmENgXF7XPBrRsymV3lRKO1bsoE3zNtGqP9bQzn93KscggA/13kHyAQLpgvnQ57J2m0zpUNqbOJoC58jqtbKHeTF7lD8/kRe+26nS9aGd7xleaDVMZ0HnBn5vfzOxDWaNZpzu2Kmscd7Mc3KW7rz3B3FN7GFCX8xCQqRANHVbntp2tjLcxOPxlgCWIn+/8xFM5p+zEKBXgDBGP2ZrzIP8DHbuC31RpCt5LcU1j9IJGYuZ1E+kyv0kbmIyv4jU+CbSWRs/Zm37C7aQfMN9aGVhqcr0161tmsD0Bgseg3Quj8VMdFraVU8eJ1r+/hCqGpx6NwsZxwQhdDuvw7G48x7hd3UsVd2K9A/+N8bc93xdr5/A6i/A6pNqUlmQGeHHb+j34bz2Q2i8jsf/jTrBgXh9ep8q94L3hHEXJCWhE5syzuAOzQlG6AqBC00bJnX8npabppjR2w5sQ+2ObUdtj2mtRBi7yt1GVIOjIMLFfbwQBdNCLmYTUO8Ag6DUX9IrEiR+dEMLvShI/apZDnLHlwuQzxroNVQZ0enhSfmlYIwvraWODekHSzLMHu9RZq+3Tzxbp2pkbnG5D5jd3hvTDxRPL22U/RYvHqPY7JbBi8ZoXiggCC2K6WJCM7+1u52uFYR+QPzulx2XwYtDoAl+HZsmOwU582M8iUZTZUSpAZ4OnxK/ocZwWJWgzDZirPa/qj/t27ifNs7dSIUzC2n7sh10YMsBRTAFqcM0L7R3SxBhdh1L+smW26zZl46LwOzvY00cC9hEfs6PAwjJmmnXH0/zenEiE8QlrJGOC3Dso/z3C5nQNWwJYYGjKLQin24M+WMBE+Ecv88LAxx7rk7Y8ccnTHAX8989vPb6F7JysjWsLfltAsVrQH/W+sp5Ti73I3M94Y1iDX+e7v2auYUKROrG7f8C9PFWFuwfZ0KfqyN0f0vTKp2LJhCK2ULQkok9Uq0tkwWmn6n6vuIeFpj+ZAHt9Rj4MFBxsZV8viwez6PZ6hHInTCrNiexkelP0N6uYG1OvyjmKmZMsdBhz/PGHRtT/Ta5ylapbQa0ptyWuWTPtBP2Sy83VhMPhBt4MIfy61zGEvVdAaTw0kBaF3zA/RtY6JGednp2uYv2On3R+lrzmLRu1pHAUpasv6kgUJ9aSH726OEl6XsPTu775eQ+9pJy5I7HTOZmIWAtGdFv8faubWaVZGei3OtBXpw/Zk19OJuzIYGP4fYFm9MiHrxm0evntLPRxW2sgchcM7sGIvQ2bPK6l6r6D/0X2Nd4IcN9u4weOBBAXWXqaWFqb9i2PuV1akx9LuqtFDs6sPkArfp9FS39fjkV7yxGDXiLLcWW5TcOMH4uoOSOlo5UQtzJWuDXvDjfHEZQCESIzfhnK16EA2ETm64L/AjYqLVLe0N3MJla2MqzjedgIPILVKqxLfdDsOIni5hkM5msfUGewcWfW/3Gsctv3W7KWmggbOF5FEuJ6Oa6+w0ETQtvHKZPwr0n9OtsFkz66Uz4kayV9ViYCITV/LN9jFYqa4g54WFBsQULs95km7xG5zN/xYvvTdoiaEuz5R01ti81O7IZNSxoQDktc8ieblcWRWXPc0HkjsQTOfEguIvNdKGiyguZ+GFWQjCNftOPAywhV0OJ20ejWlnJIpaHuxc4I/WnN2WzzU1shlzJxPQ9awduP5WRPHZLo91t81+hji3OL89IdQx556cSi9NV3xelpg4yN3l93r9PO6Z8+Un9BwuGnUYuzxXk9S7XHQbf4Jvc4D8cyZrVudx+Zol4Xrhpki6m+5XtrEqBGK836PvxUnVf5nts9vpvmEf6L7+3s9g8mzjbtBjXbmRfOFWLGioXwjTf5Igm1O+Kfkq1ubVT1/X74+k/G2j7pDPuCdtXtY9IRVEs4NfrrFa3sfUrEmTptDQAQmSjEPM2kypTQk0Jeu4/Y7Y8Va4NWvnmkiDWtxKq3CY42v43+Wmi6PcmQY7VKlAWxfAcWlBkwyB/r68TTiMZR6HMzeOZ0B9la6A3wvvzcn8GgmYh3uN3H8FM7tHODTc/e+O6LI1Hg/s1cwtSzIT23WbwTYPe7nZ617QGgtChqUNjB4ljsfP5asy9cCU/7xsRHAsC+4O1PZvfpA1aArfM46OZuz2ReEwgBT/HpH0+Xw++piO4/+ZQYF9wP3Huv8jpPp+EZr6za5sX9+c36J9SUv6b1eFyoXSrKUx/WtweEsf6rOWuNV6L6eQ1/bpcoeww43AdLZj2L6oaZexvQnuJJ14HFkTQF5PYijAo1DQodvjok0I3WYMXbMlmk6N+oUDAy2A2cYWbgJt4gXiEargAEgI6YZZ3lboUc7sY5+e1GdTmF3HH+gwPjKdXKfkRaQwCrFcwz6O05StsQRkZ4LhA0rpmnp7JP+GHh0ulc4BjYR1KpeoFR8IRSbS1EeItPDCJtftzg2jv8PdO4f6IJ3zWwnPhd54bbYP0mdWvz7TcfG8YAWIJCwKXBrn+pSyYLDZgrCFG4n1+jjdCKJgWJn5Y63bzuDk7yFp8Ef+cwj+1/RAyDOA+re9xfbhkuwU4pkcIQatOEnoxayJKOc3y/WWeA9sOjhXa+DRB4G0M2Po0FmBB0Op/H4jwO2PZzKf3re0OpqGniJ5cvM9LEzd7Qk1XDMj/Y+JJYTJvz9rNzDCL6UVMCpofeTa5PQ/ta9pw9fyzh4yYMXbk6h3tm1do8iahBtscTpA3mTl3Hz8PNsqhRacPLJ922clnbuvY8hfx2SdCO9d8l4jy/IjUVKFQWM3khEX4KL73W3hSDg24YAkt9atNbtpR7lXTBKojlyr3RCcWbp5n68XKCN/ZkyxsnFRbE0qM78eF0PrJ5gWbZ5UXl3tZO8dz3UF1ozCGVtUwN0DT3uuZPGafY2KBZr6CrSlN/UyY/XULnIkX4kdYG9YC7Z5mQQ7m+y6675/MFj/42b+M8P618dNKN+fOrwEhD7EE01joPVNHlJ343n383EZZGZ7g9eJL3ZpgYgELfTaXqprkPfxetT0kLuD34u+egiXkYZ7Hz+msKVk8H4fyc+wxqN9uYMEDCtdkFgobUOVmQYizgKKBLIoR3I//4WNgiWuhsxhdyVbYb3XCoiZ4XK4TGHrpLH6xzMnnuK9x/a46Lj2Tx+rFCbYmBYU1QeeFxjZVLGZDHMVO09Jvl1487K6h6NCFrAH+XMPPeQEP5mg0pM1M6nhpv7JJbo/O5FTV/igW7s82esjl9lEAxqrHEl1n1spfpPB7ZesBstTnkuI+LhGEXj7/HKEw26wniqHTqbBfF+r869yn+3w1ZW1pbr0+m7u3O18Qe1b9TTu/ztm6e8HqAd32zx1z4qvuVDsm9Nkb+nRcqmyR6vXi/Ahy6cvnv4cn++URaMYg92d0JNybzVEzSO8rFsP9QJmPft7qoUvaWsldXXRpTJU7tsFP9TlP9Fei6Ke1vMBhwv9Yw2MM9/+h2WIaVLav7PT5Hy5IN5vNWgW7D6l6WdFkg7YWTA8gWGqBT2PYevQVE7JmYi9hgXM+z5fBVFlT4HRelCGUwRyNYi/r+VwOnfUHAVyofbCMtcQ0FnaXstZb6qeEBFu7trNwcTkLm914vvwQxExsi0K5CXVtF69tX3Nbw/3Sg4WMUX5abWYQq4Bmtq+mM/j9ezkLKh/z8y5mLbQdr7Pn+llHpvF7Wczk3IT/vUCn9OgJqxkLbdDI17ElIJfn4zN+92UOYSkJtzVkMY+Rh1nonchrQBE/TzorYbAIjtNp31pZ3nU8XuAiaMlKz6U6op7JY/oqtiiV8ZgoDHB/dr9+0H+uxxw+3+s8PvV9j2tN0Gn0gYg9JdGTOBFAJbYh1hSrZfqrM1wFQ9oe36p/q1edJc6JLOE9WEMLlYkJCuloO6L87ucsMX7GEn8hm4Yt/iY9WLrtwZcELy+AU2KUYF/w03ouIy2KFFuZOJw3KpPKbHasHNbrtfwVGzatOLbX29t6dThZEHZ2+u4D9x394a+rlh3fF+Vdb6ByZxdlQpgqLBalvBhh8DfSWSgohOktEP7hZgu4WPnU/H1TwB06lQVmL//heV5Qjo2hv57kRQrpVzUVcQp3AyKZi+yZKX1/umfiso1zNj6GIFDWzp+vA5r5BCZDWwjNYgmP/YdYSNGnoqDPT2GNRb+Yv8aEM4IX/nE8F/2j/CHkd+fx1p8X9ZfZJFvkR2R3UvDKgE4WFuCuyWNhfAIF9/l+y99ZHkEfLeFr/xVCCRjCGtpwJuYn2HKx2s+KcBUFjqh+muegv+b8IZ9Dv4b9wALDWBZeyniteJ+q+/Gf5fUeAvdWFjpm8ny7karvh3Abk+sFbOX4Vqfc6PEur23+7xMusNspMldJOVXmkI/kZ4GAvI0Vgx8DrN1vkhpUdwkrEuib+1kodPuNB2jO17JF0cVj8H225GnBdch6ui6INfA9Vhb0z/g2X380a/wlrPV/oBOkEDx8UPeed7FyNjdhZBeJD/uChmNiObedX3QXV5nrsRZ9Wvznoo9HI0DoIq/H+yYvtpdQmD3IDcBwHoQd/CZVpEhnkprHL/ET1hz2V9XQxYOU+ujcaQ7Fl26QsWUUm8D1Z7uDJWgNbVmrAXsg7/OMlOIycuTW60Qu91JlAbZaLjA53Z/hLD6T6S5eNDTLhT6ADAT6k5+U+gJP7vgg5I6WmSb6aEAqZVqVQnGBJo2df/7K5PBTjFebxlrZGTVAhPfwov2JLdV29dYlW4s/vPAjBHx+araYz+fF6FQ6/ID5hqwEuJgeJwkJiZD4dPeEuM+RSL+Sk81BiHTvWDirkGa+OYvsGXZImkjKr89myNMS3E93sfS/OsbvQ7I/h9vVLNFWS11DkZQCQVij21hi3arEHzAPjfcj8wf9yJzYXKURMDQacmRniBtyt6gw+bg97X</t>
        </is>
      </c>
      <c r="D6" t="n">
        <v>10</v>
      </c>
    </row>
    <row r="7">
      <c r="A7" t="inlineStr">
        <is>
          <t>3c64f159-d6fb-4249-9a1d-5bac19569e0f</t>
        </is>
      </c>
      <c r="B7" t="inlineStr">
        <is>
          <t>IcredibleIndia-EN-Preview</t>
        </is>
      </c>
      <c r="C7" t="inlineStr">
        <is>
          <t>data:image/png;base64,iVBORw0KGgoAAAANSUhEUgAAA+gAAALuCAIAAACy76saAAAAGXRFWHRTb2Z0d2FyZQBBZG9iZSBJbWFnZVJlYWR5ccllPAAAAyVpVFh0WE1MOmNvbS5hZG9iZS54bXAAAAAAADw/eHBhY2tldCBiZWdpbj0i77u/IiBpZD0iVzVNME1wQ2VoaUh6cmVTek5UY3prYzlkIj8+IDx4OnhtcG1ldGEgeG1sbnM6eD0iYWRvYmU6bnM6bWV0YS8iIHg6eG1wdGs9IkFkb2JlIFhNUCBDb3JlIDUuNi1jMTQ4IDc5LjE2NDAzNiwgMjAxOS8wOC8xMy0wMTowNjo1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xLjAgKE1hY2ludG9zaCkiIHhtcE1NOkluc3RhbmNlSUQ9InhtcC5paWQ6Mzk1QTBBQkEzMTMxMTFFQThBMzRCNDU5QTgxQUU4MDciIHhtcE1NOkRvY3VtZW50SUQ9InhtcC5kaWQ6Mzk1QTBBQkIzMTMxMTFFQThBMzRCNDU5QTgxQUU4MDciPiA8eG1wTU06RGVyaXZlZEZyb20gc3RSZWY6aW5zdGFuY2VJRD0ieG1wLmlpZDozOTVBMEFCODMxMzExMUVBOEEzNEI0NTlBODFBRTgwNyIgc3RSZWY6ZG9jdW1lbnRJRD0ieG1wLmRpZDozOTVBMEFCOTMxMzExMUVBOEEzNEI0NTlBODFBRTgwNyIvPiA8L3JkZjpEZXNjcmlwdGlvbj4gPC9yZGY6UkRGPiA8L3g6eG1wbWV0YT4gPD94cGFja2V0IGVuZD0iciI/Pt+5o/YAAE1uSURBVHja7N0HeBTFwwdg6b13VAS7Yu+9oqggoigWsHdFLICAFRALKhZA7F2xIqACIorSFBTsCNgAlSq9V/lGzi//mFzuLsldEsL7Pj4+4W5vb3duy29mZ2eLbNy4cSsAAKBgK6oIAABAcAcAAAR3AAAQ3AEAAMEdAAAQ3AEAQHAHAAAEdwAAQHAHAADBHQAAENwBAEBwBwAABHcAAEBwBwAAwR0AABDcAQAAwR0AAAR3AABAcAcAAAR3AAAQ3AEAAMEdAAAEdwAAQHAHAAAEdwAAENwBAADBHQAAENwBAEBwBwAABHcAABDcAQAAwR0AABDcAQBAcAcAAAR3AABAcAcAAMEdAAAQ3AEAAMEdAAAEdwAAQHAHAADBHQAAENwBAADBHQAABHcAAEBwBwAABHcAABDcAQAAwR0AAAR3AABAcAcAAAR3AAAQ3AEAAMEdAAAQ3AEAQHAHAAAEdwAAQHAHAADBHQAAENwBAEBwBwAABHcAAEBwBwAAwR0AABDcAQAAwR0AAAR3AABAcAcAAMEdAAAQ3AEAAMEdAAAEdwAAQHAHAAAEdwAAENwBAADBHQAAENwBAEBwBwAABHcAABDcAQAAwR0AABDcAQBAcAcAAAR3AABAcAcAAMEdAAAQ3AEAQHAHAAAEdwAAQHAHAADBHQAAENwBAADBHQAABHcAAEBwBwAABHcAABDcAQAAwR0AAAR3AABAcAcAAAR3AAAQ3AEAAMEdAAAQ3AEAQHAHAAAEdwAAENwBAADBHQAAENwBAEBwBwAABHcAAEBwBwAAwR0AABDcAQAAwR0AAAR3AABAcAcAAMEdAAAQ3AEAAMEdAAAEdwAAQHAHAAAEdwAAENwBAADBHQAABHcAAEBwBwAABHcAABDcAQAAwR0AABDcAQBAcAcAAAR3AABAcAcAAMEdAAAQ3AEAQHAHAAAEdwAAQHAHAADBHQAAENwBAADBHQAABHcAAEBwBwAAwR0AABDcAQAAwR0AAAR3AABAcAcAAAR3AAAQ3AEAAMEdAAAQ3AEAQHAHAAAEdwAAENwBAADBHQAAENwBAEBwBwAABHcAAEBwBwAAwR0AABDcAQBAcAcAAAR3AABAcAcAAMEdAAAQ3AEAAMEdAAAEdwAAQHAHAAAEdwAAENwBAADBHQAABHcAAEBwBwAABHcAABDcAQAAwR0AABDcAQBAcAcAAAR3AAAQ3AEAAMEdAAAQ3AEAQHAHAAAEdwAAQHAHAADBHQAAENwBAADBHQAABHcAAEBwBwAAwR0AABDcAQAAwR0AAAR3AABAcAcAAAR3AAAQ3AEAAMEdAAAEdwAAQHAHAAAEdwAAENwBAADBHQAAENwBAEBwBwAABHcAAEBwBwAAwR0AABDcAQBAcAcAAAR3AABAcAcAAMEdAAAQ3AEAAMEdAAAEdwAAQHAHAADBHQAAENwBAADBHQAABHcAAEBwBwAABHcAABDcAQAAwR0AABDcAQBAcAcAAAR3AAAQ3AEAAMEdAAAQ3AEAQHAHAAAEdwAAQHAHAADBHQAAENwBAEBwBwAABHcAAEBwBwAAwR0AABDcAQAAwR0AAAR3AABAcAcAAAR3AAAQ3AEAAMEdAAAEdwAAQHAHAAAEdwAAENwBAADBHQAAENwBAEBwBwAABHcAABDcFQEAAAjuAACA4A4AAII7AAAguAMAAII7AAAI7gAAgOAOAAAI7gAAILgDAACCOwAACO4AAIDgDgAACO4AACC4AwAAgjsAACC4AwCA4A4AAAjuAACA4A4AAII7AAAguAMAgOAOAAAI7gAAgOAOAACCOwAAILgDAACCOwAACO4AAIDgDgAAgjsAACC4AwAAgjsAAAjuAACA4A4AAAjuAAAguAMAAII7AAAguAMAgOAOAAAI7gAAILgDAACCOwAAILgDAIDgDgAACO4AAIDgDgAAm5/iigAA8sX69etnz5q1Zs2aylWqVK9eXYEAgjsAFCAbN278cNiwfq+88sX4L9atWxd5sXad2iedfPKll19ep04dRQREVSQcPpQCAOSNhQsX3nBd28/Gjo36bunSpe/o0qXlOWcrKEBwB4jlu2+/mzjhy2+/+bbB9g2uv/HGgryoq1at+v67774Y/8WPkyZNnz5tyLBhm0shL1q46LPPxn7z1deTJ09+5bV+W9QGtmDBgpYtWsyYPiP2ZB07d778yivsj8m1Zs2a6dOmT5v227Tffju3VavKlSsrEwR3gILim6+//ujD4elfWbd+/dKlS//5Y93apUuWLFu2bPmy5Us2/RFy8Pr169Om3G333d8bMjjvl/nF518Y9/nnGV5ct25dWMIVy5evXLVq+aZFDRHk77//Tj/NL9On5f3STps2rf+bb2V+fcXKFatXrwl/LF++LJTz8uVh2ZcvWrhw5cqVa9euTb/k+bLY+WXDhg2tzjlnwpcTEpn4qWeeOa7R8fbiGMKeEvaL9K+EDSyyF69csXLZsqVhqwv7+9w5c4N5c+fOnz8/bcpPx4zeZpttlCGbHX3cgULrjdffeOuNNzavZX77rbcm//jj5rK0n37yyROPP25LS1C/V15NMLUHt91yy0eHflK2XFnllpW7u901efJk5cAWxXCQAJByq1evfvSRRxKfft68eS+9+IJyA9LT4l6gdevSZcrkKXn2dXd07bLrrrsqdgqNGjVqlC5dOupbGzZsSBvNo0CpXbv2tN9+ixr7CuDSVqlcJasSLsiLnS/ee/fdxYsWZesjL7/08hVXXVW0qCa26BrssH1Wb82aNWvJkiWKiMJHH/cC7dADD/rrr7/y7Ose7dO7SdOmip0tweD337++zXUxJsivPu5Z2WPX3WKH4ILZWXwzXexUuKBV66xGkonhldf6HXLooXbY7Lq5Xft3+vePMYE+7mym1OMBILVWrVz5xfjxOfjgyE8/VXpAGl1lCrRdEui4kmCTfKlSpSpWrBh7mpo1aypzgKSbOnVq+jGLEjfph0lKDxDcNw8vvPxS3Gl2arB9Iv2djjr66MefelKRAuS9HN+tNHXKFKUHpNFVBgBS6/ffZ+TsgwsWLFi5YqUCBAR3AMgLy5ctz/Fnly1bqgABwR0A8sKKFStyHvqXL1eAgOAOAHmhdJnSOf5suXLlFSAguANAXqhatVrOP1utqgIEBHcAyAs5Hmy3fPnyJUuWVICA4A4AeaFGjRo5+2Ct2rWVHiC4A0Ae2bbetjn7YL169ZQeILgDQJ4F9xzm72223UbpAYI7AOSRihUrVqpUKQcf1OIOCO4AkKe22TYnvWW2FdwBwR0A8lLOurnnLO4DgjsAkEM56/RSb1st7oDgDgB5aLvt6mf3I9WqVStbrqyiAwR3AMg7Oegqs139+soNENwBIE/V22677H9EPxlAcAeAvFWnTp3ixYtnL7jX2065AYI7AOSpYsWKZfdpSgZxBwR3AMgH2b0/VVcZQHAHgHyQ3SDu5lRAcAeA/Aju2en6UrZc2WrVqik0QHAHgLy2bXaC+7aemQoI7gCQL7bJThbfRnAHBHcAyBfZakTX4g4I7gCQP8qVK1e5SpUEJ95mG8EdENwBIJ9sm/BQ7lrcAcEdAPJN4j3X9XEHBHcAyDeJt6NrcQcEdwDINwm2o1euUqVsubKKCxDcASB/JPgMpnr1NLcDgjsA5J+tt9kmiZMBW5riioBcWrp06Scfjxj3+edtrm+79dZbJ/ipb7/55rOxY3/99dcVy1eEOZQrX65kyZJbb73NTjvvdMghh+TLXVnLly8f+emnkyf9OHvO7JUrVoZXwlLVrlV7+x13OOigg/JgkdatWzd2zJixo8c03GOP5mecHnfiIe8PHjdu3IL5f23Y8HflKpUPOPDAJk2bVqxYMSkLs2bNmrAkX3311YL58xcvXhwKp3z58pECCYt34MEHVa9ePX83vGnTpo0eOeqXn39etmxZWLyNGzfWqFGjTt06xx1//B577lkA95RIkY4ePer4RiccceQR+bIMixYu+nDYsClTJk+fNr1o0aKlS5euUbPmdtvV22///ffeZ5/CdFzasH7D559/PnHCl3PmzF2yeHE4yFSoUKFs2bLVa9RouEfD/Q84IPGDVZKDe2Lfm8sO7mFj+/mnn6ZMmXJi48aJHxPmzpnz888/z5o5a8XKFcuWLitXrmyJEiVr1qxZZ+u69evXr1SpUl7+fH/88cdvv/66aPGisCSrVq0sX75ClapVatWqvedee4bttgBuckuWLJkyefLMmTPPaNEiFfOfM3vOnDmz586dG/biVatXrV2zNihfoXx4Kxycq1WtVq16tdq1wxG6tlgiuLNlCUf877/7PsOLq1evDoeMv+bNW7AgBMX5s2fPXrhgweIli5cvWx4SZGSaFmedFfucFI7Fj/ftO+Cd/n/8/sfff/8da7ssXny7+vWbn978siuuKFGiROpWNgT0l196acjgweEMsWrVqhhThpRTuXLlfyL16aefelqz8M+4CSlUS6K+tXr1qnnz5v0176+FCxf+PmPGrFmz/vrrr6VLloRCjkxwwoknxgjuIz76+P4ePX795ZcQVdO/PmjAwDtuvW2XXXZ54KGeu+2+e85OlgMGvPP2m29O+mFS7NIIQkUrZIvjGh1/5dVXh5LJm43zh++/f+H55z8b+9n8v/7KahPq9cijxYoVq7v11i3OPPPqa64pVrxYiqoNC+YviL5RrVwRTq6hwrNgwcLff58RYlD4OwTHtN+3XNlyeRzcw9Led8894z8fF2o4WU1TpEiRUP3bd7/9Wp9//lFHH72ZHr6GDh7y+mv9vv3m2xhrmnaQqVO37pFHHnl1m2vr1KmTZ0sYdpxQ6Z0/f37syerUqZth35w9Z3aGadavW7/0H0si5s2dGw4sId6FQ8q0337bsGFDmOaQQw+NHdzDfvTZ2LGD33t/5Kefho/HqkvUq3foYYc2PumkI448MuxiSS+ZsCQTJ0wcM3rUmFGjJ02atH79+qiThT26YcOGxx3fKBwkt0nZdYk///wzRhNPqEsEixYtnPnnzFkzZ4YC/+23X0PJRypmyQruq1auHD9+/Oefff7N119PnTIl7iYdESqoO+28c9iRDz/i8PDrh+1NqilkimQ497PZ2anB9on8iCELPv7Uk4nMcMKXE84566wcLMnrb711wIEHZJUIb7v11gH9+2d1LM5KOEY3bXrqPT3uK1WqVHLL7d1Bgx5/rO8vP/+cg10gnLQa7tHwhptuipFvHuxx/xOPP56zZcvqxwrx67KLL54xfUacvbpIkVtuu/XiSy9N/BtDTazrHXd++skn2f2BIuptt92N7W46tVmzFG3k4Yzep1evfq+8GjfuZA5np7do0a37XZmrf4Pff//6NtfF+Gyo/Lw3ZHBW7x539DGh0pWz1bnq6qvbd7w5u5/aY9fd0qJ/VL9Mn5b5xa8mTmx/U7vsLmqZMmVOOuXkW2+/PfdVspwtdnaFenL3u7p9MGTomjVrcvDxmrVqXXnVVRdefFHeHLRPb9Ysc+NIBk88/VSjE05InyOPOeLIHHzXp2NGZ5Vuw6Hv3YGDevd6dPq06dmaZ6jnXHHVVee1apWsWnH4+UJ1643X3/jzjz+yEV+KFAmHynAc3nmXnTO/e3O79u/075+zkgl2rN8gZ+sSgvvIsWNyUxrhd/ls7Gdvvv76iBEjQnbPzazC/tus+WmXXXFF3bp1haVCQ4s7KTfio4+vb9s2ZwegkPgHDRw47IMP+jze95hjj03K8jzRt+/TTz61ZMmSzG8VLVq0atWqderWqV27Trny5UqUKLl0yZLZs2fNmT1nwYIFkRasf5Zqw4bvvv3ukgsvqlK1SoebO7Y85+w8KMZnn366x733xb5SkXbcv/uu7g223z6RElu6dGnba9uMHTMmcwUmVJYaNGiw0847V69RY+PGv8PJdcGC+eEcP3vO7PC7pJ8y5MIb217f9c4u3e++OwS+5K74M089/ejDD0e9AlCyZMlQZ9hhhx2qVasWfq+whH/99devv/46d86cyIWgUA9564033hs06N77e6SuXlEwhRK7+IILQj08/Ys1atTYZddddt1tt/DH6tVr5s2d+/vvv0/+8ccMNaLw2QH93xk0YGDjk0968KGHkl5tTqKQ1Du27zBk8ODMu0aorTXYvsFOO+1cs2bN8M+FixYuXLBwxowZs2bOzFBBDeVwV9euDz7wQPsOHfIgvtetu3Xc4J7qiwBhR+7YocPECRNy8Nl/6vl33hmi9iO9eoXjQ24WY+WKlc8+88zTTz0Z6Z2YXrly5fbbf//wX9hWQwBdt35dOFiF3+6H77//+uuvw/ThkPXhsGEff/TRBRdeGGrCBXkrTdzwDz985KGHpk6ZmiF/h3KuX7/+1ttsU616tVAyxYsVX7Fiefghpkye8vlnny1btizq3BYvXvzSCy++3u+1K6668rq216fo8iOCO4VKSJDPP/tshhcrVqxYs1atSpUqrVu3dsWKlSFmxb4IuHr16ssvubTTLZ0vvfzy3CzMR8OHd+7YMcS7zC03uzdseOnllzU99dQYfWB+nDTp5Zde/nTEiJAO0xqKbunUqe9jjz37wvMhPqauGDvf3PGtN99Mq12cfMophxx26B233hbjckGHdu2+/Oqr2LN9/LHHHnn44QwpfKtNLegdO3dqfNJJWX3wnf79ez/a64/ff//PSWLRojbXXBNy4Sv9XgtVmtyv9Z9//HHe2efMmjUr81uhRhFO1TGW8NNPPnn8sb5fTZwYiihsP6Fe8U/1r2/fLWS/G/f555dfellabTlE2KbNTo3Rgj5v3rw7b7s9ZKD08Tf8PXTwkFDxvuueu1PUbTeX3nz9jZAgM7eyb7PNNu1u7hCjqvbBkKEPP/TQr7/88p/qysqVIb6HEPlyv35hA0vdYteuE78Xcp1UNpF+PPyjdjfemP6oG+rA+x9wQIiGVatVDeUZ3vr5p5/DES9Gl7kQLs9ofvpTzzx96GGH5WwxPhs7tkO79uH4n+H1bevVu/Kqq047vXmZMmWyOiOEHTxE0i/Gj9+wYcPzzz03ZsyYJ556arv6222++2xI4Z06dBg7ZmzknyFkH3bY4eFQf+DBB8XeGkMtdNSnI8ORPPxeUSdYu3Ztn169v5r41ZPPPJ1VkbIZ0VVms5f0rjJR+7gH1193XeYjbHqZu8rccF3b9997L+2fpUqVanbaaR1v6Zw5PSxevPj2W28NZ9PY69L7scdObnJKDkoprNSlF10c0kzmt3bcaacQu7N1p1o4Pt7SqfMP3/+vlEKY7nzbrRdfcknaKzH6uAexOyNl+LFCQO/36qtpieSlV18JwTqRn77fG68fdPDBWTV0tT7v3O++/S7D6yHh3dujR9xbYyPeHTSoY/sOaTc5pJ/Jgw8/1KRp09xs2GGVu95xZ9pVjjThfNb9nnvOatkykZnMnDnz8ksu+WnqT5F/7rbbboMGvx+pm+Wyq0yMPu49H7j/yy++jDHnVHeVCXW8Wzp2Sts2Tjrl5J4PP5xIe+T0adPPbdkyrV6a3rHHHRfO+nFv7cjNYmdLqG1eevHFY0aPztgWVbz4nd26nnveeYnM5JMRI9pe2yZzNg2r2f7mm6+46soUHbSfffrpe+++J8YEIUb/+NPUDOubuY97cN/d93wwdGiMWWXuENL/7bc739wxrYYWatqXXn552FszbyGhJvP6a6891POhGNdLS5cu/dqbb+65V/ZuBw/79f339QjlkPmt81q1uvWO2xNsPg/RP5w4Ir0Hq1St8szzz++9996Rt3LZVSZGH/ezzzwrxqkwZ11lRo8aFQ5HS5cujfyzVevW117XpmatWtkq0kceevjxxx6LMc1RRx8dTnZFihQRnDZrWtzJKBwxo3ZVz+6FyE4dbk6f2k9p2iSkh6zuNA1RPoTykKVC1o8RRm+64YZDDz8su/1uJ3w54eILL8x87gnHr+uuv77tDddnt4h2b9hw4HvvvvHa67fdcktkacNZ8O5ud03/bVrX7ndFpglnkQOqHpD7n+OJvn3TUnujE0544umnIn+HzB23wjZwwICowT2EztNPbZb5KkfVqlXf/2BopF9BIkI17MCDDjrx+EYZyjZE+fA7hhQYzj05W+uoF2oisezN/v332nuvBOcTTqJDhg0LJ7OHHuwZimvy5MmnNWn63tAhuf9dGmySxcZcJR/334HvDEhL7SFUPfP8c4ccemiCn63foP6oz8Y2PenkzHXOkHGPP+bYwUOHFoSnAs2fP79J45MWLMhYcapYseK7g99PfACoUBsZ/flnJzU6IUNPobA733/ffb/8/PP9PR9MxfJnuPE0s7pb181cX42aMsuWzd7PEY6xaam9TNmyHTt1PLdVq6zuNA0TXHzppeEYck7Ls7PK7v9czrq+7XuDB5dJeElCTen6Nm1GfDwi81vtOrS/+tprE1+dww4//P2hQ2/rfMuggQMXLVx0YavW4fgQtct7dsXI9MWTfWNuWPhQzYg0UoSz0iO9e+Wg1SP8iKH01q1b+8xTT2c1zaiRI1/r1y9UjeSczZpx3EmJV1566e233koLW48/9WSvPn3ijg8TjlYhC8aYICTCcNbJ1pK8+vLL57ZsGfWs0+3u7jlI7f9rdzn3nHPOPfc/3/XKKw/37JnEYvxq4sSeD/wbHc5q2TIttQdjx4yO+/FZM6N0MgmJ/5QTG2dO7ZWrVPl09OjEU/v/R5A6ISplPvGH4BiK4oEePXKw1p07doqa2oM+j/dNPLWnCVEgfDDSWhyye9s2bQrrfvftN9/c3L59JLVXq1Zt5Ngxiaf2iLCThspb1IH//vj99+OOPjpzX+Q8NnPmzGOPOjpzai9fvvzHn36a3WFbK1euPHjYB1FbJd7p3//qK1LS6J45l2c32edM2PdDQIyk9lBJ6z9gQOsLLog7PkzDPfa45bZbY0wQqugvvvhi4qn9glato6b2cPDPVmr/t3ZRpsyDDz8UuTwSDmuXXXzxwoULN6N9duyYsWGfTbu0eORRR+XmWmW7Dh1i9xfq06t35suYCO5s6aZNm9atS9fI3+GMGM6LJ5x4YoKfvafHfbEvx4/4+OPMfbKzErLjnbffEbVl+pzzzk3wenoMZ7bM2OOlb5/Hvhg/PinFGM6vl150cWThQ/y69/7/hOBKCVx2yNyJJZxizz7zzMyvlyxZ8r0hg3PWmNqgQYOsWtaffPyJqFfDY3jw/gfeeuONrOp16cfZyJbGJ53U85GHI38PeX/w4PffL3z7XdgvLmx9fiSWVa1a9ZNRo0J2z8F8QnZ/9Y3Xo15Pnz9/fuNGjRK5QzpFFi1cdPKJJ2auhxcvXnzge+/l7M6KUEp333tv1LeGf/hhqEYmfS3i3niaijtTly1bdt0110TuB9h5l52z1TJ9VsuWsav0zz/zbCJxMBx5rr3q6q+j3XtTs1at7vfck7NVC9vqzZ06nX3uOf+0Vsya1alDh81lnw31zxvaXpf+jLYh/CMXwTrsvBdceFGMCebNnZusMxSCO4XH+eedFzm1FytebND772Xrrs0Q9HfZZZdY6WTDhldfeSWRWYXU+FjvPlHfqlGjRo5PEmlWrlh57dVXZ3gx5Ow2V1+TlGK8tfMtkbECKleu/OLLL2d4t3nz0+N2Vdy9YcMMoadZ0yaZU3vQ8+GHc5MV2t5wQ1ah/7577v3m668TnM9Hw4c/kcX9o+GElMt+C6c2a9b6ggsif3fqcHPha3a67tprIxdSypQtO+yjj3LTp2XXXXc9vlGjqG/Nnj279bnn5csKrlq1KlQbojb5d+vevX6D+jmec/MzTs/qsTWhGpl28TBZatSsGXt8jzp1kx/c7+5218yZM7fa1Ank5X79QtUu8c+GelHs0aJCAB0/blz8Zbir+6iRI6O+dWO7m3LZC6tLt2777LvvpsadEZtLzfyB+3pkGCxh7JixF51/QdT7TBJ09DHHxJ5AcBfc4T8effjhyHMogsefeHLHnXbK7hwOj/dsmkQOyh8MGfrg/fdn9W6C9+nG8Ouvvx528MFpa5rewoULBw0YmMv5z50zp///x4U+j/fNfJoPJ7nYoz2Gj9x4003pXzm9WbOooWff/fbL2S2/6Z1ySpOor4eazAWtW0etLWQ+97e9NstOLKc1b5774d66dOsaGdAjRMCnn3iykO16Hw4bttWm1seXX30l96P6PPTII1ld+won/l6PPJL3K3je2WdH7QWx8y47535I1gsuvDDrKnTn2PflZ/u8W7Ro7VqxBpZJeleZkKoj1Y9QqXv2hedzcCnmoIMOjj1B5huFMx+TX3nppahv1axV64wzcjts0T/3xP//0KUhEK9avaqA77BhoxrwzjuZX//8s8+an9osx4+JqLddvdgPXfr9v6OBIbizRQu58PHH/m0xPatly+MaHZ+DmcR9auP0aXGGoZg5c+YNbbO8ybVBgwaRhpkcmz9//mlNmsYYwrJvnz65LMl2N94UuWqx6667ZtVNue+TT2Q17EBIBo/26p2+Batzx05ZjZPwSO9euf/pr7rmmhhbRbsbb4w7h4tan7927dqob4Uw2rFz56Rsok8980zkj8mTJxfKffC8Vq1yuXmn1Qz323+/rN7t06t3dp/ak0sP9+yZ1djnIa7lfv4XXHRhVpewNqzfcMVllyd3dWK3qcftBJ8t4UjSvWu3yN93du2yw4475mAmcR/G/OOkH2NXy2/plGWno5Znt0zKEOP1G9SPdHYPx7qhg4cU8F118PvvZ3XdL2T6Ntdcm7OrguHgX758+RgTRG1vQnBnC3Vr586RJ5tUr149Q5/sxO2zT5zYEffJz63OPifGE0Db5boH5GUXXxJ7hLsZOW0siVi1alXadedud3fParISJUqMHDP6iCOPTB84wt+77bbb0OEfpr+0/dXEiVl1HA/RP1tDYcY4Zca4+TicRKfFrG6FCWIk6Tp16iRlYPitNnUfShswrvCpWLFi2rhGudem7fUxsuAlF12UZ+sVKgl9+0Qf565SpUoZuoTlTJkyZWLcNzLphx+GffBBEteodu06OX43u4YMHhzZuY47/rgzc/RU7ETqEjOzHj8x6HHPvWljHWbW+OSkPbXt8iuujHprdQH0xfgvYlaEJmXVrSiRjTnGu0ujPXwQwZ0t0erVq8IZIvJ3776P5Xg+cXs6xgjlQa9HHokxBG/JkiVz+WjPmZse3Rd3CbP17O4MPv/8s8jlgtp1au+3//4xpgxZ+YWXX5r47Td3dOly1TXXPNzr0e9+nPTe0CEZ7iu49qqrs5rD/gfsn6wNoErWvWbD6nTqcHPsKl+Md+P22syWO7p2Kaz7YKdbbkni3I448ogY19x/nzEjz3oSX3HppVldQGu4xx7J+pbYt3nc3e2uJK5R7CG6q9eonrRv2rgxcqtPqVKlwlEix7MJh5rYAz7GaE/5/rvvYwypHo5yu+22W7JWN5w+cj/qQN6YN29u7AlGjxolVyC4k0J9+zwWubS3x557HnjQQbnaLmMOLBNjUIuVK1Y+FrObyt777JPL1Xz7/59gGttvv/2W469IG2Qg/ROdYqhYseIFF13YftOjIjO3tfR65NEYtzo1PfXUZG0AVavEahT/auLEDKNlp3mtX78YrXHBqac1S+KGGraBRB5dudkJuSr3Xb0ziH1n+Z2335EH6/X2W2/F2JtyPNBQlARZO9ZWMWvWrKhPcMuZ6tWzjObFixfP1p2jsQ0fPvznn/55ANl5rVtnd6zMDEqXLhWz4SbLi5CP9e4d44Ox2yZyoPUFF+TgSWF5L+5NO1kdMBHcITnS7lV/uNejuZxVkaI5fLRbh3btYg8W2aRpk1wu288//5zIZJEBYXKjWPFiF118SS5nEio5Tz3xRIwJ4t5RkLiKMa9Qb9y4MW1M+gwefjDW4PdFihTJ6vmvOdbizDML3w54cLJL6Z95HnpIjHcXL1qUB43uPbIYqzHihMYnJuuLKleJM8TqI8noTB9RK+sW96o5GsQzK/dtGj4r1Oevyf4Q6RmULZOTUV+mTpn60fDhsSrSye66FqrlBx9ySMHfYbfdtl7sCUoULyFXILiTcjvutFNWT5RMtVWrVsU+QwRntMhtYktwFPm4B+W4dttt99zfsNWnV68YLWGlS5eO3RsyuYZ/+GHmF7/95pvYD0yJfaNVzlx+5ZWF77nf2X3WUiKOOfa42BNkVRlLljdffyPDeHkZKrdJHPK8eLyc9M3X3yTru6pVzzKd165dK4kFGDleNT/99GTdJZLtX/CN1+OeMpL+pbl5hlHe1bQPjVO72L3h7hIFgjspd0MC44ekyAM9esS+DT+E1Nw/sD3GGfd/+1XRojl4wGcGZ56VhFbh5599Lsa7FSpUyMsfaPGiRfPmzctu8ovRqSDHQmUgFbPNX9vW2zbp8zz4kDit+L/PmDF79uzUrdQjDz8c492ctQHn2Pr166NWPnMgRot7tWrJ3zJbXXB+vmyT69atGzRwUOxpUtHQE3uo3ALilCZNYhyFwqmqWfPmEgWCO6lVunTpXN76mRvvxjtDxO7DmnCejj8sw/bZeeZUVs46O7f9lceMHh27x07eN8K99UbGOwQmTpgQ+yOxb+PLsaT8RgVKUjbvDEqUKBF7TOig96OPpmiNpkyZMm9urBv48n78kHcHDUrKfKplndhq1qqZ3GXedZN82SY/Gzs2VNfjbLcpeExs7Tq1K1epUsB32DJlytzf88HixYtHfbdLt241atQQKhDcSa0DDjwwv776p6k/LV68OPY0DbZPQtPOPvvuW7dunJHRbrvj9lx+S4jUuX/e0MM943TJrVSpch7/TJ9+8kn6f3737XeRZ7DncR7dKtNjZQuBOnXrpmK25cqXiz3BRx8OT9EaPdjj/tgT5PElo+DbJPWWqVq1alaJLekt7k2bnZpf2+TITz+NPUHFihXj1gxzZscdN4Oa+VFHH/3Cyy9l6CxUp06dx5968owWLbaCaIorApLo7HPOya+vfurJJ+JO02D75BzKX3z1lZNPODGrUSlPadrkiCOPzPVZZ8fcL+cPP8QZtrJ06dJ5/DNlGCWz3yuvxP1IxUoVU7Ek+++///PPPluY9r6aNWumYrYhWsXoZb7VpkcFr1yxMved0DJLe5pBVkrl+Qa8YMGCZM2qWvXqUR/IWivZLe7JHU01W+KORJ66qlc42k/4ckLB320POfTQD4Z/OHXK1GnTflu7du3WW2+9zz77JuVxVAjuEEfRokUbn3xSfn3755/FH6ktWaMFN2jQ4O0B71x84YWZA80ZLVrc3zMJt+vtv/8BuZzDJyNGxL2PdvSoUTvWz9M7iZf899kfX3/1VdyPVEnNJe9999u3MO19qbvXtly5+DcHv/3WWxdcdGFyv3fyjz+uWhXnqfXffP11Hm/AcS8QJS4E9KjBvVpS776oUrXKrskbJT1bFi9eHPfxuqkL7nVTcwEqRXbZdZfwnxSB4E6eqly5cj6OnvtXprseM9txpx2T9XV77Lnnl199NWjAwHf6vz1r5qwKFSvsvPMu191wfVKeQhrsk+tY+dqrrxbAjWTt2rXp/zkrgfsakzim9X9iU+3aIexm9VgfwT1NIqP6jBo5MunB/cXnXyiYRR3CaP0G9XM/n6xuTEzulZO9994nvwZQ+uH7H+JvXRXKp+jba6Xm3hgQ3Ck8dsi/PoXffftdjKcypamf7OELTju9efgvFWuU+5HLf/hhUsHcTjas3xC5EBz+WLVyZdzpq6QmuG+16Uk369atKyTBvWiqwlnFivG7Kv2S2MMNsiXuXcv5Zf78+UkJ7jWyCOjJHe+o4R75di/H1CmT405TJmXjAtWqLbgjuEOcWLx9fn31JyM+TmSyVIwInpIQVqRIImkptgUF9al7c+bOiVyX+Omnqfm7JCVLliw0wb14sVQdzCtXjn8Hc4xH8+bYrFmzCmZRz507JynzybLFPalNxfW22y6/CurPP/+MO03ub8HPTYWzEFi/fv2STVatXLl8+fJNr2yI28cMwR3+kY938U+dEj8CbhYPwf53UYvldlF/+fnn2EPaR7Rq3fqKq6/K47VLe2LODz/8kL/lXLJUyRUrVhSOvS91m3eRBOacoQdU7i1evDiR3uRHHHnk3ffdm8dFnayuLFEDerly5ZJ7y3idFAy2mGgVffacfNwjypYtV8jOsIsXLZo6deqUyVN++/XXmTNnzpo1c/as2bl/RDeCO1uu2vl3hghHsQTyx2bzpMzcP+n6yy+/TGSyChUqJKtTfg7MmD4jkclS1yaXujnnwzZTIj+fjr5x48ZFCxcl8bEAX02YmMhkZcqUyccNOJeqVY3yKLfqNZI8FmSV/BvOPBXXYRIXdxjTzcKsWbPGjBo94csvvxg/PpErGAjukA15/zCUNEvijeCelDS8GUnkEkS+W7kyn1u7S5YsZbeNH4ASG+dxxozpSQzuP/74Y6Ev2KrVoty8UblyknN23o+YmWbN6tV2n5yZOXPmwHcGfDhs2KTELktWDapVK126dNmyZUuVKvXZZ2PjDimG4A5blS5dJr++esXKFco/venTphX8hVy1KqHzehIH4CvEUtfiXrpUQskvub1lfv3ll0L/k0VtC096A3mKHm+U2GF5pR0zuz4ZMeKVl14eNXJkVgNelS9ffu999t5zr7132GGH7XfYvk6dOiGyZ3iY17577qULjeAOBVoirQv5NSZavli92s1JW5Z8v4Vj6dKlquLZUjlqcK9apdCsYCIjfa0U7v/f6FGjHnno4W+/if5o3voN6jc99dRjjj12z732KlbM45kEd9jcg3sCN2LmbyfgPLZixWZwOixTJqGm3HVr19nC89GaxJrSk9vHY/my5YW+YKM2rleN1vF9M1UhgVG8snr+9BZl3ty5d95+x/APP8z8VpEiRRqdcMKll19+wIEHKCgEdwqPzWjEmLyR9FE+UqFsYkM4L1q8KEULsKoQtfal7kbbyBhzcdWsWSOZtYUtoH9U8eLFy5cvn6F4K1euVGhWsHSZMlsRz0fDh7e/8aaoe9lee+91Z7due++9t1JCcKewKVY8/pa8WWTZZEmwY+vKVfmZXLetV8+mm7S6a35fPa+c1M7ZCdZDNvcH31arXi1jcK9SeLrKJNLtJ3UPUtgs6n59evV+5KGHor515dVX3dS+vV4xCO4UThUrVly8aFHhPsdnS4UKFRKZLMHbQ1Nkz732tOluBhLYcYoWLZrc590kOERVcjvW50Ntp1LlGVv9Z1DUKpULT3DfZptt4k6zOmWPClpb4IN7lzvufOWll6K+dX/PB89o0cKxh+jHW0VAIVCrVvxHoqzfsAV1pqyyObTb7brbbolMtmhhqrrKrCtE/WsTvGEgBxYnMNZqmWR3iqhWvdqWsJ9WyFTbqVip8DzvM5Hg/vfGv7faIj31xJNZpfZ2HdpL7QjuFHJ77LlX3Gm2qHFtd2/YMJHJVufrk7GLFi2aSOBLXavq2rWFpyN10aKpuqSeyHD71aon+bFBe+2VUL/ezf3WxswXFpJ74SJ/7bzLrnGnSd1dyIlUOPPLhC8n9HzggahvHXjQgVddc41zOoI7hdzRxxyTyGSJPGC1cDj8iMM3i3Pb1gm0yS1J2UKuXVN4bntIXR0skf5Ue+21V7L36KMTmWxzH6w6c0wvTME9kb5wqauWL1m8pGAWy5o1a9rdcENWI6HdevvtW9TIxQjubKEOO/ywRAaW+f7b77aQAtln330TKZB87yK873775eNCJjLO9OYidbfirVgRv030hMYnJvdLa9Wuncj4rSuWb96jRhbuFvewdg0aNIhb9UrR3UdLlhTQ4P7i8y9k1YQUjtt77OnOHwR3toTtuGjRRNpuv/nm6y2nTLbZdtu40yxatCh/F/L8C86PO81ff/2Viq9et25dYQruq1P2ePm4AahIkSInNm6c9O/dcaedEqhUbN7Pacrcx71CIQruwVEJXDlZsGBBKr66YHaVCYedp596Mqt3jz3uOGdzBHe2FI0aNYo7zQ/f/5AHSzJq5Mj99to7/Hd6s2b5WCCJdDZYmleNUp9+8smhBx4U/jvu6GPSv757w4Zxu7kvTk3tYuKECYVp+1+esrbnZUvjdEepX79+Kp5udtLJJ8edJs+euzlt2rTIBnzYwYesTN7TzTLcilquXLlCNvxfIkl0wfyUBPfp06YVwAL5+KOPYtxtf+BBByblW4qXMGCg4A4F3rVtr4vbNfC3337LgyXp/WivpZvk7zjlbdq2jVsgy5bnURfhfq+88tcmmZ95tN/+++VLJP1i/BeFaftfu3Ztim6/jtuWf0rTJqn43suuuDxud691m+TFBvzyvxvwsqVLy5Yrm6zZVqr4n64yFQtXc3tw0MEHV65cOfY0c+fOSU1d67cCWCDDhn4Q4926desmJ9gVEe0Edyjwwukhbn/KBfPnp3oxVq5Y+e0330T+vrFdu3wskGrVqsXtbBCiXuoGW0xv3LhxkT8yd2rv0LFj7M+mqDvEpEk/FLJd4PPPP0/6POfPn5/VXXT/nkKKFr3yqqtTsTqlSpWKW6kLxo8bnwdlO3TokMgfO++8cxJnW75C+f/+s0Ih2yZLlizZ/IzTY0/z+4wZqfjqX3/9tQAWyJdfxmovqFo1OaOgbgkPHhbcoTDo0ClOBAwRZMKXqe0gcc/d3SM9p6tXrx63IpHyArn55rjTfPzxR6lejBEffZzWu+CaNtdmeHePPfesHnMwwfCrpaK76o8/TCpk2/+ggQOSPs8Phw2LPcHBhxySxBboDDrfemvcacaMHpXqgp02bdqc2f+2Cp/T6rwkzrlMmf8UXdmyZbcqdM5qeXbsCWZMT35wD5WBvGmSyJYFCxakbUhRFSmahPFk1q9fv3wzv2kbwZ0txQknnli1atXY0/R/663ULcCaNWv6v/V25O/zWrfK9wI5rtHx9bbbLvY0H304PNWL0f2uuyJ/VKhQIeqYCVdeE6fJdsTHHyd3kdatWzdnzpxCtv2P/3xc0uc5dvSY2BPc2bVL6tZo73322W333WNP89nYz1JdsLd07BT5o3jx4me1bJnEOZcvX67QB/dddt3lyKOOijHBTz9NTfqXjhkzpgAWxdx4x5ykDGE5IzVXMBDcISVu73Jn7AlGjUph+9xtt9wS6XFbokSJNm3bFoQCefChnrEn+Obr1I6089Hw4WmXwrO6aH7xJZfE7t07emSSf7VnnnoqRYPQ5aNZs2bNT3ZnsK9jbh77H3BAImO/5Eavx/rEvlXjtxT3iPhp6k8Tvvwy8vdRRx+V3JlX+G/fmHLlyhXKw/L1N94Q493vv/s+6Tvj4PfeL4DlEHeArOnTk3BD7ZYz6rHgDoXBqc2axW5jnjd3boouI4Z4OvCdf/sqnH3uuYkMo54H9tt//+NPiDXezvxNUvTtf//9983t2kf+LlasWKdbbslqyo6dO+c4PubAi8+/UCi3/wd73J/Eua1ateqvefOyPHkULdqrT+9Ur1GDBg3OjNnIvXr16nEp6Nyf5orLLovEylB/6Nq9e3JnXva/ST1Dl/dCY599941xFFq6dOmvv/ySxK/7+aefxo8bVwDLoWTJkrEn+GrixNx/Sx70fkRwh2R6+rlnY4TmcA5++sknU/G955/XKnKCL1Wq1O133FFwCqRP376xeyH3fODBFH31NVdelfb4pGbNTwslk9WUZ597ToxbAmbNnJnEIVPeevPN+am/TTlfDBo4MIn3pT3Rt2+MptDWF5xfq3btPFipe3vcF7sLXO9He6Xqq+++588//oj8fdDBB9epUyfJwf2/fWPKlS2cLe7BHV26lC5dOqt3R40cmcTveujBngWzEOJ2hRo6eEguvyJsrsOHfZizzy5YsODPP/9M0bD6CO6QpR122OGKK6+MmduS3839tltuSXsYXvubOxQrXoAGYy5RokS/11+PUZl5d+DAVDyK6MXnX/ho+L8d6ENkv+e++2JP/1TWNa6weG+88XpSlmr58uVdbr+jsG7869atuy3ryxrZ9ebrb2T1Vt26dUMUy7P1erN//xj71JdffJGKy2ifjBjx3DPPRP4uVqxYr8f6JP0rQpZNv82XKVumsG6ZW2+99fU33pjVu8M+GJasL/pg6NDhH35YMAthu3h3HE2ePDk31wo2bNjQuWOn9evX5+zjZ53R4pgjjuxyR6E9PAruUHC173hzjHva5s2d+9abbybx697p3//1fq9F/m7QoMHFl15a0Apkjz33vOvuu7N6d82aNd27dUvuNw774IP087z73nvjPqMnFF37rIfBeeapp3O/VKEC0KxJ00ibdL6P+ZNcxxx7bCQCDnxnQNqApLkRKl1Zdcn9pyqYpHpUguo3qN+rT5ad3cPPemPb65P7jd99+91VV1yRdsHh2uvaVKtWLRWrlr5fe6G8OTXNZVdcfsSRR0R9a+KECUl5yMYvP/8cuZO4VKlSJzc5paCVQOUqVeJepOre7a6cJe+Q2m9u3/7zz+Lfq512FTS9H77/PnIz0jYJPIMcwR2S751BA2NcXu9y+x3JGmHwkxEjOnX4N24WL178ldf6FcwCOfvcc65p0yard199+ZW0LgG598GQodddc21a6Aln67hjOUdccdWVBx9ySNS3wkkl9x1Az215duTkFH6pVDSg5qMaNWteePHFW23qDHZh6/Nzv3nf1jl6y31Iz08/9+w2226bxyvY+KSTOt3SOcZumMSRXr/5+uuWLVqk9c7aZddd2t5wQ4rWK/2TgwvrzalpW07PRx7JqrvRU48/kcv5z5k956ILLoik0utuuH6nFN82nTOHH3547Akm//hj1zvuzO5sV65Yec1VVw0aMPDfYBfzDqsNf0fpdvjGa/9WxffZd1/5QXCHfFCiRIn3PxhaJosWrDVr1pxxWvPc9w8ZOnjIlZddnjaf3n0fy5tevzlzU/t2WWX3DRs2NG92WlIeQvlY7z7XXXttWpmE8/RzL76Y+Mdf7vfqdvWjX1C+vs11uVmws85oMXHCv9muxwMPVKxUqZBt87fefltkjJfly5efcmLjtLHzc6DzzR2j3gYQstc9Pe474sgj82UFL7388s633pJVu/tF55+flKG7B74zoGWLM9NaPStVqvT2gAEpPVL973xcrNhWhVq1atWef+nFStF2vf5vvz3ph5w/Ey1UyM8755zIKOmHHnbY5VdcUTBLIJEmjNf69Qs7YOI3q3z+2WdNTj754+H/3pN6+ZVXHH7EETGmn//X/Ay3DP3555+Rq9ChGplfezeCO2xVs2bNj0Z8nNUDt8OBvvHxjVatWpXj+T/Y4/62bdqkJdQQKU448cQCXiYhu99z331R22MWL1p0wrHH5aZAwmfPbdny4Z4909raq1evPuyjj7I1wE6YeMiwYTVr1cr81uzZszv//4ja2RIibONGJ3z91VeRf55/4QWnnd68UG7zA94dFNng582bd+Rhh+XsKsrbb70VtS9ZJLUndyDzHGT3Po/3jdrfffXq1Y2OPTY3t9aFffnaq65uf9NNaTt1qPn/U/8vk8Ku5+kHlilfvnCOKpNeqFs+9+ILmdc0HDTC4XTZsmU5mOePkyade/Y5kYtpodrf+7E+xQpqFShUKqI+yyKDsAM2O6XJ8A8/jNG6FN4aO2bsJRdedP55rf74/ffIi61at765U6fwLTFmHiqlEyZ8mfbPdevW3dyufaSmevoZZxTuyz6COxR0tWrXHjV2bFZDTU+bNu2g/fb/9JNPsjvbkIpOadz4iccfTxsnrkPHjiFSbBZl0vKcs9/s/3bUiPDnn38edtDBY0bn5Nklr7788gH77PvlF/87H9StW3fEyJE5eKxmqVKlRo4Zvf3220c5n73xRtc7s3cd+d1Bgw4+4IC08eaannrqnV27FtYNPkTM94YOiVxoWrJkyfHHHPtY7+z1CHr+2Wc73xzlCcQlS5Z8/qUX8ze1RzQ+6aT3Bg+pUrVK5rfCKh912OHhF8/BbD8YMnT/vfcZ9sEHaa+EKtCHH3+U9JFkMiieLmIWkDFkU23vffZ54+23a9asmeH1GdNnXNT6/PAjJj6rDes3hONwi+anR55tVG+77V597fXKVaoU2HUPJ4s7u3ZJpF7x66+/Xn3FlUcdfvitnTu/3u+10aNGjR83Lvw34uMRL73wYqheHn7wIRe2bp1+QJ62N1zftftd4StOPa1Z7G3pri5dJ0+eHKL/1ClTL7v44i/Gj99UhywbozslBWgrKnxPISlMmjVpGvfxIqtXr05kVuFIEffuwL5PPnHU0Uf/OGlSyxZnZn53zZo1sbeWcGrPfLAIVf+nn3s2xqf22WPPzPfixF2pqCOLtevQPqsbQ7t16fLyiy9ltfwh2d/R5c7D4vU+3GrTbT133HrbkMGD0xpCihcv/mif3iFMZA5AMYZZzNkKprnksstuat8uN5vWunXrLr/k0jGjR0f/Ufbdt1v3u3Zv2DCRWYWzyGO9e2do6TzyqKOefeH53ASRSPNn1AEiwu/1TALdrD8ZMeKurt1+T/ccwYsvueTWO26P/D1z5syjD491QTksfNRxl0O1J5TMuS1bfv/d91mV7YYNsQavLFa8WIniUXbGFmeeGc67p57SZPKPP2a3uM46++x7e/w7bs+ihYsaN2q0cOHCyD9Dxm1zXdsLL74o9hxCgbS5+uqoKxWK+u0B71SvXj1q0I89nGguN/WsDiBh87j+uuuyGj5vp513DvHokEMPTaTo3nv33Z73PxBqrelf3HOvPd/s3z/uMTP3zm159pdffJF2BD6xceOok/3222/XXxslVM2aNSt20t1hxx1LZlqLy6684rTmsS46nXPWWSuWr8jw4s8//xzjvsmwv+yyyy6ZXw97XNQfYs7sOeEXTOu9libUlLp2737c8cfFLrewJIPff7/3o49OnzY97Sd78pln0uoDvR55pNcjj2a3ZI4/odENN90U/jj15CzvbY1dDuGMELV7fbny5V7//+d2P//cc3d3uyuJW1GoZHa/956TTj457ZXrrr02u4NLhgNIOIzIXQVfcUVQkP01b16CuTx+y8QmsaeJXKZcuXJVzr507dq1UY7O8R7yvGLFihzUHqMu4YL5WV4lv6NLl/Natbry8stnTI/yOOhffv75glaty5Yru99++x19zDGnnnZahowSUum7Awe+83b/qVOnpr92GfLBy/1ejRpowsLk5reL/dm4T+CLKySSF15+6Yvx429oe/28uXMzvPvN11+HSmMIfAcfckhIEqFKk2EdQwXmvUGDhgwe8tXEiRl6xocc1uPBB5o0bZrLJQw54PGnnhw0YOAtnTpl6O4Zfq9jjjxqhx12aHzyyae3OCP9+DBhYUZ++umA/u+MHTMm/RCBIYI/8FDPbC1V+KGj/gphBwn/nzs35/vmhvUbog5LPy/rpx1lS/jhxo4f1+qccyO384Ycf1fXrvfdc89ee+99fKNGTU5tuvXWW6dv2Avb9gdDhoZomHlPDHWMttffcO11WbbD5XI7j7upZ3UACZtH78ce++Gq76+7tk1aP4H/Rauffmp97nkVK1bc/4ADTjjxxMOPPCL9Km+1qVvXsKEfvP/ee+PHjcvQPSzsGp1uuSVuPSdZ0lduYzwjds3q1ZMnT87B/KM+2yitUpeVqVOmZrfXSthfoi5hVvOpXad2v9df79O71xN9H09/DJk9e/YVl1666667nnFmi8OOOGLHHXcMUTj93MLRacTHH4ctNv1h8PwLLwi/WownRSRYMmnDkeWstCM1iqifTf+U3IsvuSQcAXrce29SWk6Pa3T83ffeW6NGjfQvduzU6dMRnyTe9fHSyy+X2gV3KFh23Gmnjz/9dPiHH3bv2i1tzPX/BLIVK8eMHhP+u/uu7uEMGqJeOA2E2k5IjZnbV6pWrXp7lztPbdZssy6Tgw4++LPx4956881HHnp4bqaEFAJfODuG/yLxIoicQdetXxc1d4bEc1bLlnd27ZrEYexPO735Saec3O7GG0PMynCSC4mzb58+fTeNEhi+Oixe+LGi3l97+BGHP/bEE1tCB+L0v8Wb/d/u9+qrd3e7K1LtCSUzccKE8N/9990XSqxosX/y4t8b/s4qOhQrVuyUJk1CIMhBZ6c8s8eee34yauTQwUNCBsrQZB6pXn4yYkT4L8MGvH6TKKtcvFjjk056oGfPbOW/XEqf50JNY4s6JocCv/7GG5uffsY9d3dPu7cyYsqUKfd0vzuyHdasWfOfOzeKFAn1jcyHqd0bNryjS5cDDjxg81r3y664fOdddr61U+dQUcnxTPbca892HW6OOsjmNttue98D999wXdu4dYNwNLjhpptiVM4R3MmGluec/dPUn/Ls63bdbbfw/2233SaJN1nGvVrdpGnTZD3r8Yij4t8OH1Yt/BfOCg/c1+OL8eOzapAIB7s1m2R4PZz7d9t99zZtr4tbRGFhfo3XzSnHTjjhhCTOLaTt8N+4zz/v06t3CHZRs+/fm2R1gbhu3brntjrvyquvTkUn3ZCi+vTtu3jx4ru6dP1g6NDMP0r4saJe7Qmn/P323/+eHvclMmR7pGNM6TJlypUtG/JThYoVy5YtG766YqVK5cqVLV3qf905dthhh3/2zbNbfvvNt8ld01OaNgn/P/Oss8JvkT59BitWrFi1cmXYXCPVyAQb6s5r1arFmWd2uf2OgQMGpP9Zw8djPIk2VEpPa978xnbtEonsKd3OEzmABCc3OSX899233z3cs2fYqaMeT2JvwDVr1Tqt+WkhvuRlZI9o2uzU3Rv+28q7ddZDaNeqXTutl1fuHXzwwbEnaN/x5qj7VA5E7T+T3nb1t3vy6afDme6F558b/N77YVNP/26ojc/eJOq2cdElFx/fqFGMKxURpUuXrlW7VpUqVatWq1qtWvWqVauUKlW6QsUKpTZJX18Kh7LIH0ks7YjM/e6OOvro4Z+MeK1fv1deeinqpeAY1fITGzc++9xzDj3ssBjrHs6t4RjYsX2HDEWaXqg8dOnW7aB42wMFij7ubNHC2eL11/pNnDBx5p9/Llu+LGqaCQf9atWq7d6wYTjFnnTSyQXqqaipMGrkyAH93/n6q6/mz5+fVTeGUAhVq1TdfocdGp14QoiGedlSGELtC889P+mHH8LiZa5jhNNY+fLld9hxxyZNm1xw4UUxfqzly5d379ptx512CrFpn332LcjtypmFBD992rTp06bPmDF9zpy5s2fPanbaaTE6AoXM2u+VV954/Y3ffv01anW0XLlydbeue+yxx51z3rl5P0Z7cn35xRfv9H/nyy/Gz50zN2zAUc9xYcOoVLFSve22O/a4f1Y5RQ9XIrtCbWH8uHGjRo76cdKkqVOmZHgcQdhQ62699R577nHIIYcc16hRWsiO6ttvv509c1aoC4UNu4D/vmET/e6770Z9OjIcdX/6aWpkUMsMKlSoUL9B/b332ffwIw4PNZb0F2piW7Rw0XPPPjts6ND0j7iqVKnSoYcfdsYZLY457tgt5JZowR0KrRCGQiLcuPHvkiVL1qu3XdTBK7bAAvlr3ry/N/5dq1btypUr7ViQnmwSlm3O7NmrV68pXrxYSJxR7zcgQ+gPkWjmzJlly5atWrVqSDaFu9DCms6eNXvBgvnr16+vWbNmpUqVd9xpR2Fls7Bhw4ZlS5cu39RgXKpUqSpVqqTv716Iay8rwjqvXBHWvWjRYuXKl4vsqrmc7dKlS/9p7Fi7rlr1ao6TgjsAAJBaWh0AAEBwBwAABHcAABDcAQAAwR0AABDcAQBAcAcAAAR3AADgv4orAgDISxuXLl37ycj1EyZu+PW3vxcu3Kp48aLVqxXbeecSBx1Y4qgjipQsqYiAqDw5FQDyyIY//ljVu+/a9wZvXLs2+lm5fPlSZ55R5opLi9aqpbgAwR0A8tzGjauefnbVI703rlkT/9xcqlSZNteUufKyrYoVU3KA4A4AeRXa16xZfmP7tcOGZ+tTxQ/Yv0KfR4vWqK4AAcEdAFJvw4ZlV127dsSnOfhosXr1Kr72UtHatZUisJVRZQAgpVY++HDOUvs/mf/335deeNnG5csVIyC4A0AKrf/621VPP5ubOWz45ZcVd3ZTkoDgDgAptPKBB7fKdZfUNQPfXTduvMIEBHcASIn1P0xaN/7LpMxqVe++yhMQ3AEgJdYMei9Zs1o3bvzff85UpCC4AwDJt+7zcUmc29pRoxUpCO4AQLJt2LDhp5+TOb8pUxUqCO4AQJL9vXBRyO5JneFCpQqCOwCQbGvWKANAcAeAAq9UqSSfsCtVUqgguAMAyT6/Vqu6VYkSSZxhse0bKFUQ3AGApJ9gixZvuHsS51f8gP0VKgjuAEDylTzmqKSdrWvVKr5HQ0UKgjsAkHylTm++VZEiSZlV6XNbblWsmCIFwR0ASMEpdputSzVvloT5VK1a+qILlCcguANAqpTtcFORChVyOZNyd3XJ/UwAwR0AyPosW6tW+Qd75KbDTJlrry550olKEhDcASC1SjY6rlzXO3KW3ctcc2XZm65XhkBEkY0bNyoFAEiptR99vLx9p43LliV6eq5QoVyX25PSRR4Q3AGAbPh77tyV9/dcM+i9rWKeeYuULFmqxellrr+uaI3qCg0Q3AEgn+L7H3+uGTho7chRG36csnHNmv+djytWLL7vPiWPOapk01OKVq2qoADBHQAKho0b/16wcOOKFeGPopUrFalcWZEAgjsAAGz2jCoDAACCOwAAILgDAIDgDgAACO4AAIDgDgAAgjsAACC4AwAAgjsAAAjuAACA4A4AAII7AAAguAMAAII7AAAI7gAAgOAOAAAI7gAAILgDAACCOwAAILgDAIDgDgAACO4AACC4AwAAgjsAACC4AwCA4A4AAAjuAACA4A4AAII7AAAguAMAgOAOAAAI7gAAgOAOAACCOwAAILgDAACCOwAACO4AAIDgDgAACO4AACC4AwAAgjsAAAjuAACA4A4AAAjuAAAguAMAAII7AAAguAMAgOAOAAAI7gAAILgDAACCOwAAILgDAIDgDgAACO4AAIDgDgAAgjsAACC4AwAAgjsAAAjuAACA4A4AAII7AAAguAMAAII7AAAI7gAAgOAOAAAI7gAAILgDAACCOwAACO4AAIDgDgAACO4AACC4AwAAgjsAACC4AwCA4A4AAAjuAACA4A4AAII7AAAguAMAgOAOAAAI7gAAgOAOAACCOwAAILgDAACCOwAACO4AAIDgDgAAgjsAACC4AwAAgjsAAAjuAACA4A4AAAjuAAAguAMAAII7AAAguAMAgOAOAAAI7gAAILgDAACCOwAAILgDAIDgDgAACO4AAIDgDgAAgjsAACC4AwCA4A4AAAjuAACA4A4AAII7AAAguAMAAII7AAAI7gAAgOAOAAAI7gAAILgDAACCOwAACO4AAIDgDgAACO4AACC4AwAAgjsAACC4AwCA4A78H7t1TAMAAAAgqH9rc7hBBC8BAIw7AAAYdwAAwLgDAADGHQAAjDsAAGDcAQAA4w4AAMYdAAAw7gAAgHEHAADjDgAAGHcAADDuAACAcQcAAIw7AAAYdwAAwLgDAADGHQAAjDsAAGDcAQDAuAMAAMYdAAAw7gAAYNwBAADjDgAAGHcAADDuAACAcQcAAIw7AAAYdwAAwLgDAIBxBwAAjDsAAGDcAQDAuAMAAMYdAAAw7gAAYNwBAADjDgAAxh0AADDuAACAcQcAAOMOAAAYdwAAwLgDAIBxBwAAjDsAAGDcAQDAuAMAAMYdAACMOwAAYNwBAADjDgAAxh0AADDuAACAcQcAAOMOAAAYdwAAMO4AAIBxBwAAjDsAABh3AADAuAMAAMYdAACMOwAAYNwBAADjDgAAxh0AADDuAABg3AEAAOMOAAAYdwAAMO4AAIBxBwAAjDsAABh3AADAuAMAgHEHAACMOwAAYNwBAMC4AwAAxh0AADDuAABg3AEAAOMOAAAYdwAAMO4AAIBxBwAA4w4AABh3AADAuAMAgHEHAACMOwAAYNwBAMC4AwAAxh0AAIw7AABg3AEAAOMOAADGHQAAMO4AAIBxBwAA4w4AABh3AADAuAMAgHEHAACMOwAAGHcAAMC4AwAAxh0AAIw7AABg3AEAAOMOAADGHQAAMO4AAGDcJQAAAOMOAAAYdwAAMO4AAIBxBwAAjDsAABh3AADAuAMAAMYdAACMOwAAYNwBAMC4AwAAxh0AADDuAABg3AEAAOMOAAAYdwAAMO4AAIBxBwAAjDsAABh3AADAuAMAgHEHAACMOwAAYNwBAMC4AwAAxh0AADDuAABg3AEAAOMOAADGHQAAMO4AAIBxBwAA4w4AABh3AADAuAMAgHEHAACMOwAAYNwBAMC4AwAAxh0AAIw7AABg3AEAAOMOAADGHQAAMO4AAIBxBwAA4w4AABh3AAAw7gAAgHEHAACMOwAAGHcAAMC4AwAAxh0AAIw7AABg3AEAAOMOAADGHQAAMO4AAGDcAQAA4w4AABh3AAAw7gAAgHEHAACMOwAADCXAAM4/b1AzvqHhAAAAAElFTkSuQmCC</t>
        </is>
      </c>
      <c r="D7" t="n">
        <v>14</v>
      </c>
    </row>
    <row r="8">
      <c r="A8" t="inlineStr">
        <is>
          <t>bcc2a486-5169-466f-b0c2-033c9d4b0f21</t>
        </is>
      </c>
      <c r="B8" t="inlineStr">
        <is>
          <t>images (1)</t>
        </is>
      </c>
      <c r="C8" t="inlineStr">
        <is>
          <t>data:image/png;base64,iVBORw0KGgoAAAANSUhEUgAAAkQAAABXCAMAAADS46p0AAABfVBMVEX//////dX//9j6+voAAAD8/PydzRf//9r//tXz8/MfGhfx8fH29vbu7u7//9s4NTbm5uYdGBrGxcWYywDOzc1oZme9vLxycHHe3t7S0dFNSkspJSbp6ek6NzgjHyFta2xDQEFeXF2ura1+fH1ST1CNjIyenZ0wLS60s7NhX2CLioqlpKQaFRcrKCkAoecTDAykoYhraFhXaxfU0rEXCxd6dmRVUkUAn+eEgnvg37wApubr6cTr87DHxafm5cGHhHb2+cTf7ZtCPjW8up7X6Y7M5HrB3mPl8KQSABeNinWurJFKRjyn3dySkIPy+L6621er1DO/3mDL7NmFgm5BuuKApBdpxuCXxBdDTxd1lBdgXE4fCAAIj8VOXhdiehfb8Niv1ULS79w2PRea19xfw+Acr+R60N5AQyag3dw+SBctSlAAQVgQVXMPapAQgq4bOkhaaWOYr0ogDwAkIRdcchcsLRc/MiQtlbydqZYdJiovc4dZlqIHN0pCXWBvd0F0jrp7AAAgAElEQVR4nO19i3/bRpImRAiWIAIiCOPReJF4P4mhHMU62TJt2fJjJEe2E2Xy8GRizyTZnd0k47vkdm/n7nb/9q3qBkDqYSeezPxsz7ASmSDQ6K6u/rqquru6yXFL4gRedBVCNNXIwzRNyl2kW+eI3i6TNA1zQ9UIUVyRF94070t6wySIClHzCmFzfHy8dXQwm21vX7t2cw9p5RzR2zevXdvens0OjrbgFYRUlatEEZdg+kcjQSaaUaXl7q3jrYPZ9rW9lfVeb3Nzba3HaH29A846/Ley8HW9SbK2trkJCVf2rm3PDraOb+2WaWVoRF6C6e+feJFoYZocHx8dbN9EZcMgcV7r/Fzq3t+7uX1wdHycpKFGRP5N13NJfyOSrRyUz9bRDDRPD7XOoor5hbSOcII8QTPNjrZALeWW/Kbru6S/LonESHePt2bMcPX+ati5AE09ZuRmW8e7qUHEN13zJf11SDGS3eOD7T00PX893fNKJNGi9rYPjncTQ3nT9V/SLyRXS3cPD26u/G3Vz0ughEi6eXC4m2rum5bDkv5S6qvJ7tH23vorHWc21MLBFg7POmq//TK3G7Nf39s+2k3U/puWxpJenwBBt45u9jYvhADCZnMNBuz7+48e3bjx4MHt23eB7nWE3+7evv3gwY0bj/b3YcjfQ0z9hXACJm4e3Vri6F0jpdo9urZyTomA0sFZoP1HNx4AYu4/fv78yZMnl5AuX0zw5MmT588f3wdcPQA8rdNM/gIc9VauHe1WS//o3SEtOZ6tnNEbODm4/ujG7bv3Hj9/0mHm0gJcKFoef3i/ow8fU5QxhCGcnj/+8N7d2w8AS682kaepmbrsba7MjhPtTctmST+LrGQLlNCiGgDDtX+DoecShcOlRvvMgYFWC7BxnuA2GjywdffvP6b0IVNL+/s/01VvprxxKmnl2lZivWn5LOknSUmOry2oid7m5sqj2/ceg/L59L333vvy0xY/ly89v3/vNlqo3hpb8VhpYLP57Nmzjz766IOOPvro98+ebW4yM3gb0XQf3SaKvJ9CUG92cnJytLKGH1to1q4dJ0uj9nYTb9zankOot7b+6Pb9J432+c2v3//1HwBEly89eQzw2W+nranFWe9tPvv9B1/909cff/PNN9eRfjWn69e/+ebjr7/+p68+ADg1VrF1vNG2vQJEm1urq6tX8WO6+pTy1Nu+ZSyXRd5i4pOtzpCBgnl09/GTufn6za83Jn/49PKTe7cfrbejtnUKoPVnH3z1ycffUOS0+KHA+Rig8wmjrxl9wpC0BlrpwXz09goQHWV3shME0cb0SsPYylayRNFbS3I0W+sgtH/7OXWIP/300zmI/vnuI4zoYCOsHvree88++Pqb679i6KH0zccIlGdrdJIHgQbjOTZVuQbaCszcH/8IJu7Z3mYPvSXmTC0uw9FcoYz1tW51bn0RRJBiFi1X1t5SkpJZq4bW9u8++fyzzz77/PPfffYv//LZ7z7/lIHo4ezW052dnSuH272V3t7RyZUrT//122+/+/4LAM9333777Z+++/bFvz4FdXYTnpxsH155uvP06tbe3tFVuLhyMsNYkO3/+J//adv2zpWTA3DYT54+fXqyB6DEi6sAz5UDfAtSX92CQtYOnl6B/E6DCDylRHrT0lrShZQebDZttH73yeVL7/36/fc3fo30PnWG/tf7GxsbU3BRVqfT1Y2Dzb0Mr6Y//Pa38P9317948QMQe3q1tw0fXeKHD1fp1erqyUrvgF4w2rm5ObsDXwEeJ/AxPQBkXlmd0xZzhq6eBdHK5kH6pqW1pIuIHLb9fP9DdITeA9D8+LsvP//8f//bcOP99x7MVgFEDw+PjrYeAph2sF1/ePGnL7744nu4v/GnT/yNjcmdraOtHzc2smvXJpDmzsnW1kkGtydPD7e2rkwh2fbenenGj4cHs9kRfF89BD85A7QdHk43JvVBj6Jl487hESSHDLI9ip7zIFpZOSZvWl5LuoDS7caY7T+nzjSA6P3fwVjs0uXPJxtTbxNBdGcb18gOoMX//aP/8/33YMeArr+A9v6PvYcAihk83QFVs40g2sDEvRPAyM4KXK04kOwA3t14ONuezbaP6IP1zW2AFaitjckMPSfIZXqEheztbPzoXHsZiHrbS1X0FpJUtg10jw3IEERfMpcaVc0KgGi6s4dzfjP4mn1z/bsXfx6BBdt48WdAx9Hew8nGKrpKAJDZyvYE1NIeoLJ3iCigdvIOYPHgaHVuFKermGTt2gYlNKa9PVBc09l8nuqlmmilXHpFbx/Ju83ywiO2GvYTIPrz9e9+ix8vAEI/LIKITh+tnQHR2ikQ3QGv+yl4zlevnuxBiq0JBdFJD511VFdMJV7b3t5+uTlb310O0N4+4htN1Ht0aQ6iz+jVl9D6dzbPgOgL0D8/fEEH9S9OgYhZm5eBaAbm6mmP2qsrV67AuGwF7N3kDpi01at7YM9oos21tc099Ma3X6GJlnNFbyG1PlHjElHHeuN3n3/++Zf/Bg17eAZEGQUR+kR/+v7PrwEidKw30LE+uLqK5mwFnk82DmY/ThEsvbWr8HVn6+Dg6ORHuH9z6RO9W6TcYu2z9uDSHETtEP+fYTAOjf6QgugA3Jl//+j/Tn+AsT0SOEbUsZ4ugAiStCCCITwFUQYJjsArb4f4UxzDXwHfaHK0uTYD53r16V7v5tN2fD89PcSnEwFzurVcQXsrqTpoIHD3UjPEf/+9Lz/7A9BnX356r7f9cGfnKkXIbGdn52nv2f/77v+/+DM4Rd9/9+LFiz998p9wtwPRNZySpHuKth7uPDykt6/APRiBbR9e2Xl4587DnSu3ZiszyHRnC5C5dgAXDw96vb2Dk6cP8fnTkxncPoIEh/AUc1lQRAfVm5bWki4kvp2x3ryBFo061vDJlj0uP74xjzBax0XT9c2Pvr4+X+341fWvP3hGl/HbJOsLiReuepu4n2PvGa7s07ts8azXBg5t4rocOtyba81bix8MQ7Pl6tnbSmJywBareut3n1+ej85Y9Mel+zfOxJKt95599fE3168vLpt9gMv0DEuL+2DZv/R2b/PZs99jeAhiCOONzq3Arp+GzFlaXzlIlnuJ3lqS0uNmFX9t/+5/ra4ugghh9Pj2/uapqOv19d7vv/pkYQEWV+9pzEeHpY4a9OAC7B/xOWSEEUYsBvs1qLdynC7niN5mUndnDEa9tYOTw//6zeVLp2AEOLr7aL+3EDqL8Og9+wADiZpQEBYIciYSpIkF+eSTNqiIAqgJBfm5MY4MQrNd9U1LaUmvJiU9vMaUTa/X239w78nly5fP4uje7Ue4jtFb9JFAzXz0wVefYFBaG4/2P1pC9QSAavCzudZb38cQxzae6DUUUW/z2mG6HJe9/USS4+02NG1tc22fBcdePgWkyzS48dH+ylq3E6gzW2i1zoXHInRwB+Q+BqPdZbuKbv9kXOM5LbR9nCwXXt8JEqwUBt+tnumtrUDD3/uQ7dpYBNKlJ88xSP8G270BNq7drXiO1hfiqz/8EEOs77L3fj6AkJ/ZrdRanj3zzpBS7W5tz3cNYSw+mKDb9+5324UWd5vhng8GDDBQYKEaesA2Nd679+Fj3J+GRLegMfy81vYzQPL21nLf2btGkpbeovsXO22BuoZqFFAoFBYXbFq8dJoWNqU9f4zwaXcKvQ6A1unOxVupthySvYMkq+mtre09dHoWJ/pwnz1DEzVQdD/Zc6ZqOvS0aufD+53zg3uL1jZfb/vrOoYE7G1v3UrV5Zr9O0uSVZXHR/RYmbP+S3NqXuvzdFsV2exhOzU0T/Q64Ok00N720XFZWUsd9I4TT9R09xCA1Nv8hSd8/HyCgjZ7AKDD3VQlywWOvxOStarEk65u/o2PumqOt7qJ51uVlba0YX9nxMtErcpbeOjeyvovPe/zPDVzASt40N6tslKJvNRAf68kKBoe/3m8dTRDtbTeY3OIf9EZoOvsNDQc9KHymR1tHeORn5qynAv6ByBedAlgKWEnoG9foyefd0dU915+Nt+pJJhmb+/aNjsXPQH0EHd5+PA/HAmiYqlGmCbJ7i7gCQB10B2pP9c2cy3VHah/AMAB5OzuJkkaGqq1PFF/SYLAS7Kr0B/3qKoUQJWUJeJqkXZ3yxIepGlV0Z/2UFxZ4oUleJb0UgJYSWJf7qgvStLy12CWtKQlLWlJS1rSkpa0pCUtaUlvNfF9iZfYTCvf53kRd0SJIlw0k69Km4yHUW83ISt30Q1uN/BdnO6XiWURTAO5I4mCQMsRWE59QRb5hkReEPERe1FQ4MUuzyZL+m77qwYCYTm3XAHBy5RlSA1D8T4nUWbn7ECeXTWkrhrunAVhXse5KBaqi8EAltX9zovUrazK3QYyEdhiLIpym68kAT9Y2zkbzaXQ5gD89Benuang2kwl+CLPJSByrfQ4oeWlL3Yt5VqQP8/yxLQoBfFMFIprtcITupaZi5Lm1OYMEoW3eVlCoXTCBPm0DAvzQM2+UdjjKNZVgZONwI7wsG6S2nbFMlMCllTOC1s3aTKkpN0G3B+3Wcl2l6lm6lEZBbbJc1pkB2M90GVJG9uFBsVDKYHRj+xCD+JYLwLfElTdNglmLFeBWZZmbBusHgU7OlxSCzvSWMlEj5KgaOokG3FcjHW74kgS23gQohqYqkCq2I7MOKJB8VI+BmbioBLpC1iNQDcEjrdjZCHQizhm0fNuDixHsanhZWyPzdhsdvfI6RjYsvXm8GA1amtaNglIAgnGPr7KVX5QQJ6FXvgVZ0H9VXxLMigbcUqR1tdZzQSQTzVf7G8FF2FDKynLE2UhggRo5lDjAKQo6uxsfsEq7RTfF4zxmL5aYi72GB4roR2np/YFqKaJSeh+E2yPQNcDu+mcbmUzTsyc5UwSO1G4PhQcmGYRmyFlUwFo5IxhEi9swYwmuaD6GYpDn7Ac3KxuamY4IbsQzJEqqv6ASc20W76y9oh4Y9qk5MJB6WJnqXyQXj7RZYXgls902Mh+rHNuQoiSj3QCjyCDaEhBqRQeBpFKVsCyUuv27Ixo0qDWjVOBI2anZYJRLisGJOejCWZvDZAf16sVMXUCqIQQ2RYPItGHJnYLIRoZouZnBrQ7sJCOIhdYaEQtFEOVzwceZmE7lmgMWO2UYExQ7HZd0oLDuukviscYtewSihLzQRZyQqoRxfJ9TSEhMJ0PdZp16WnIhjmhva7fApczvHmHrlrB2SAuYiPDojpwUiw0GiYsUTyGf8SgfV/18EJIMkSnoJQFfEsmNK3oDU5hqBrkEh4XP2XvQt0VqHurq9w6o3qjaFvUYhfRMJX6ilpMAopbkg0a4adDY553hF/yoYnYaO7Lg6wBaFAH7Aqkb3UiwbZrnjtNTtLYCRg/4bRsck4BRMYQK40Gqhqx+4JpcjyCWB0hGEQQfzLCxpBBKzX856zI2hNbHhuEGkOsitaBSB8ZjXHoYz8QAgo22Qf+BXNiQOM1MpHM4ZjHPB0Vu0bBUd0dUp46o6SPIPeUNkFcE5QTfRzYLIESDymqk2FTw4S1LBlEjCFtUOccMuP6qJdR4RtUsNDITHXw0SiAgvuB4zPwqH4HogXBiZxi60yclj2qaFFNhwowPzFwPAYQjb6ftD1YxFQpSyv53iKIqrbNEocajWqEzHe/fSwPBlRxFI7PFAVhb7eirxwqSTLwWHrers25IaYgsmhbnwMRsYu6+VETCiIyLBh79ZhW0XLqRkVYsT6gKd2gbllHE8VAxCoxBxGT36jlgoEobFUVOBj4rxKPW7DPQTTC06Hm7g4FEaOw1vnQpM0t+zXwn05z0ExtGZaDWpSByBoEp3nqcoMqqBO8R0Gk0seh0yrEionfdGzKoGvXEeZeThomhNKJ6YXit8adgYh44waopK4NxGXg6DSFZrdOiBtkneB4gHKr2NNR3D8Potgp2PsIIuL7jeUQsKEvBJHk+41iUGIKSwaijjoQxU3tzoCI0x2sbAciNQ4WsmcgmmK5LYj6LYiSVG1bloKIJQOmbRQFx5t6xjQ8F6VqTVMaWbzoKTY9kftpEPH6MF+sFZeWWgv2ribEdk6dJK6P1CZ70IWjMm48OAqixCFcOexOk4qdpANR1ty9CETGFNlgIMJLIcjajc+KD5oGXLW4pvJPC7+AchQ7a7WJmo0Y/s+AKB12DRY4IDHZtsxhjPCZg8iog7mTwdujDlEOln8aRP1Yi4a0shYWVDnmKcFdBCKjMSIcCkbnWxB1/bEFUaCWDrUIxD8NInWA2bUgEqIwn8xRiCASkph1sXFSlmUSNSBybQsAzMRBQVQFtMqqXo10KF6LNc+kKkn0Ldf28GFKOZzzPorDKq2EnwaRYo9O7VIXC1UMPIs7VRNQC7W+IBroHmHV/HSPNsgatUhBpMTQWsWofZGLHLCeACINq9E08QUgkkwd6x6j35MUUDnZG7R+H1iRFF2k3Meq9mM1xibUPK/FteKxOpwFkTnqsFw6IDHZJ3JMdZHVgSgdLZgHMnBaYEpelp8DkW0BL4XSgCg6XY0LQQQuUHsZjmIZkadXVdqJpwVRbEjRCL2msyBS4lqdg4j4rlLH3Q8BRsOcpBFl2RwlBlLegCiPEbZV0waJGjIMcWEkUU/crFyfZZSPBagnFncBiMIk4V4fRCo4D63KnYOISwdOPJeN7pRhZTaNPHYaOYFPpGgRumTxHERJAyKsRpvBeRCRpGSyrFO10rG6bjZof6YMHL8ULXc/wmYKI1FHfEEX7Ubs/sUg0ucgSh3wBFzo6yQYQv5W3III+JsLzso6EAl2fQ5EMryvFMPChTGSi4OenwZRMuq0FbSJS0EUhmXHVweinBPHI7BoCqtCJ3q5QNehBVEKuZl150sAiPqNe3XWJ9KDqopq5jBHTpnajbsPoAANKliBKwd0dAHdF1I6Oujjql4c+jEhCnTo+xMgkhcanBYYY+G+dKommCM4ZAuONTSa0vioge0wGAKIXJdyoTudyk2wfHDWozT2Xg4iucFDnCWpT9WziGM5RpLuQHsaBbRxrPQLiytRjJbXOTOyf7E5W1AVoBEECiLo2o7eJ3ELwMpZEJwyGLXIFfxT5iyOaDk4hge/SkYQgXbrTBUt4kJN5ASdBEeoYWkHlbrfX1sAESebo4C4Z0EUoGfdgEiKx1U1nrvW0XyodgZExK/yPI8dWh00Z2qtY0G8WaEjoCUpoKdGNiwvxJTYZWGEsvjDcHOfKGz0hDBu9MVZx9ocRQvzla4HhRsx69mLIIJRbd2NaBYcazdWwxE1RY1PxHJuPVqw1TnHzJnmFE3LXeQTMUJzljsUrXMgijGa1wpGl+aoMnRERIUFt+MeFDGt0lkQVaOi1fwR1tX1sCASDyMtaEGkDbK54ATm/CL1M3QoOq8qpgNGOoLC9y00DnntLf7i9YUgUkddmooOHS52rAUbJe3qo6DRkXNzZqPlbUCk2tDgod3NIURzf7YFkctAlNDWrqhrzYb41ZCOymMVeYixE5X07ZIqlwphAvJtsSHzrRBpuVlAMcLbVVutNmFJQaTWXmvPUNtSq5g71OdqaiJwFhsNddJeAJFZormhggEQNU1DOjUierHcOtaV0+iyV4GIYEEJDjCzdhhuOQjzCMrQaj/WkD2UTTrSG6TmzUDuLIigyzVC5ulAymUWUgnquMUz9MdFwVVO4zo0o0WjMXaShxm5TFL4PoIQlHgLCJxMOQOiZtrfbgeZvEnRCiBaDLPrQERbpz92bDbi60CUU1gzEAkRLS/pxgsLIBo3lwAiGb03Kn+S0TmPCAXMB7TrYX90fdpglGHJpyktyofltXOEYb8d4uOY3Y2ZirJa5a+Oxs0EOgMRfLDBJafknFRQ3olNBcFmI3mNSyi4667fMRDhQoGBCdV6gI03BxEMlZuuHtK6MRBJejN5Wc29TXx4FkRunIXYupPm1OmIsk7noooRTnKoNU55KHZTYzFoWn4Oopy5ItXIZmwYtE2UZtKW2I3uZOJrBVf1OVlvcMGbNCvFZ36uRj8aEIEuGtHqGfWANTWfCp3WEn06LFEaceeZ3w5AKHrSUXkKRNkiiDhFd5h5ixqVKNrU2gKIBAQIzUobNcLlx5POuQoa2RIHRsfg3dD+JVAzI7LZbCWYpLw2opNVtH/mUximVc0QQ5/giZZEn+iqopAUVyeqoa8SkmKd1YGtyrIRt5gN2/blTdZ1hNTLUqIoGmi6vBk2lxPsgfqoUIkFQ4ki6Utaq8qA7FFkES3iYYhEpRgNx1TnTjpFnmS24YpuynAujZtqDOlUbTJcdCbEeNLyxnsUT8SfhhLXj0aFJYskClB0fapUtJoalBp7G0eKSWn1+9ZYb9BNsnZEVw2ZK5IO/BzYqBgbpHX/SNzZOUARFZxLUlTCgCIT8iRmM5I0RjY4bEbTsdvpORKwyWA1nkYayLyMqMyofnXrugThmK3tN7ysUkTZ8Fl7l0NzcQRERnR+Txw0ulksaNVA9GPSl5XcjmjdNIfOnthsiTFgAwbeMMelQb1XiV6KdNVmnKpGZKoSbVpdD0lujhNcOFNKPU11PCVFoQJXx2aYR5FBQZ3qJq65yYYZB0UQoNNZjsdjU2ejcs2M9XG7HsVZCbxKKAvROKJHHggkKYKiCCJFjcYGhXCojyuimuZYH+swqKqCsTnO28oDxybkXyS8FukhNX+6nhC3Av47v1SL4sI02SoSn0fjElfwsBoWp0Vj0+j8KxHryJbH+nmTgwXpCJYT61FE1xPlUMcpBanChMRkyeSwAMaivLFqVID0LCKov5ljCYJF2WArLKQal80qJIkWhiH9vBMcftEhTzNvdaqK0ouYGYP3jdPvu6Eeg+RwTQ1kF+Uu3AHBg3Dma0QkQRYiyhjwA6nmSy4Kkxm8FKnN/HwEaOFB9LpummZJVwA5AjWr1NyMUIgcn+hjyp/AdTNOC5e4B2JeObh76tkZEs4/4mW2liBw8385XP/uL751Og9GoowhAi8Nihdk+dyzC8o/dYc//Y7QfZ6p1EtEITC2+qcTnv0iyouD0vb+Yj7ABv+S3E/xOs/nTJ6nvp5/X1qQuXAuHfvSsXBhgwrn36A8nQkGOI2Ts6mXtKQlLWlJS1rSkpa0pCUtaUlLWtKSzhFvSZyrhvPZvJeSa5372R1CMC5Sxu0O9IqRQn7WIZpuu7tDMXLVfXXan0Ei6XayKGc4VX728eaCled//SNAZVbTC9iSWhlw0s8T2ttJqS1a/mQ49bo1UiFPLjzHMK21M3d4r8ZVlcQZ5VzchSELkdMuvfbT6qUnShF7ShePhNSbTif2L/1BFhKMBt2OgelpTqPpWYxqpcVdQP1yNJ2Oxj/doV5JcnIqWoZTYlbTcnq6ktHQ1VbbtWWxOLVc/04R8UNp7OWKMcCVNQlnUyXTI5yAQdLwxwtCv+k/ACK6mwpPb6H/AIgGtcGJOka+h5XI8ZyA250M3O5CJ24Vu+hjFiJP598bQNFSuHxS0sYKaztUE1o8TyecoVjckUU312GOAifRTWFsGhyf8pg9i9Xs9tYlAzXK2h0DACJgkOYAL3PRxMXv9I9NB4fDkObEjqLpzqOJRmNDjYYYk8D3+80b9B9WELDT1XKRzaZKTZkka9f62G2jZtGE5UQ9zdbIdRO1nSQ3nAtx/S5Q6pF+jGFdeepyZBwXIVf5g7GSliJnmJYUpWncbL9KB6keJxKJaLwg3uO92E844hUAojQRtSgsA5BXDugwCrswuMjzE6UMUzONCCezyATOGMdBzmlBXdAI8GKAH+VA4yy248uIQrOoDL3IORJVZZBYZpCK0L/jGFRkHqm6wVVFjJGSYWG3AZPJQIuyBlHRROOSJCwgB84ax6k5lIkJaC9THnOJFBJngapGBvCVCJwaNRpCyTD6UYpMhVOAl9Ltl0mfs+BVVpASGUlJaC0JMBICi3mhG7QQKEtKkirQDTEa+CntL+rYLirOCjK2zlYCW2XLlg5sjVwlymlRKJ7BqYCXd4gkXxf4aOSXBtuOUOpOnttepOggznRVlZ2sACSwLVD1ICqGSd8fSBwLY+G9IAqEvE6dnAt8OR95kT4qhbK2rEyvCkdNPDsl3sDTw1HKGSz2wajtpBimZFyPse2UQdCoH0hYmkOTS4d+BHbS9D1iZdk4rjMzHlac6USRo4Pt9DwjnwSl58nGKEjakCviZ37erBEBiATbCSLPI4oNTA9Gsrqacq5f8JGTpJlu6Zmuhc7AD4OMCGYbFmZgzIkkihKGl0RRHYgYWlNOLWNIC7Kg7EjLMnM8AkaGtunVtjnwFeJBlRxDbMoEtUrXmVUHbo+gpllBUYog8hfZql0LzNkYWKpjjjP9X2hG3xQRFJuiZ0PHTkHHV4Llj/nIV3jd73PpVO3XoKVSFhKROgm0QyxGE0thET4AotBXSjsHnyiwoU0TzvLGfDkghmNaVk7cWOcVf6DJBLJN6a4uwRyo0OVjIaf7NTilbrZucZWTcnwwINUkBKiEQlJr1iCS1MwU1Emi+EWfL2o3HZWKPPYsrgqsyNO4sAmMSQeOzlcs6pKCyCe4nc1wEkG2AUTTlJNtnS+ySlENIQfYV06k8Klj9P1xw0GI0UFpoI8JviZARY1pKgRxvymIZD4Rtczk5YENIMox3lSIBlY1qQTNi+TYJmCjiOKxDVjRSAXPLxaNmvlIFEQeY2uUCG7suNYk4QxDIp6P4TBnfc53hFS2oUQGnQF6w/E9L7PFyCcdiHCbi8ZUCAUB9FptlOZD2rUARJYfxqUxZCACR0PxEUSWbDoTL3EpiLwCne2BFdDIQomGWgae24DIZZpIVES6gxGQU4H/mToqNLJmZQBL/Jsm1sDzwAWzUmgJl+bBSUUGDNfUCoRT6M6lTzfcMRDFIuhOK8WIInPSgciwJ6MYzNMIQYQh7V6pdvFJVBNVZjwgKYbRhdNcGBTWIBVpQU5CMERSy6bFylIAAAQSSURBVFJO8AFEI4tLJgTa3iprFFzhxoUIt1sQCQGobN4cKKdAZEsgSCtFAYJPhCBS9YHv2RgZtrBZ9V0iDSohl2jBUydMR6llqdpcE01AE+kY50eHPSlWUveVfqCbLLIXQCQHhZefBxH+zkLgJDIFEbqZ0PXY4IkPUGvbfr8BkRTQ7YqJr9H2jjLrYhCRga5Zmiol0BJyAG44CcnYz+EW3aEcZQoX1QPWDAxEfUCkRZGiDymIXF+XZCtHc5K3IJLGMb7ahP1kaKX7Y4/QjajpFLw6v/QsSWcFWQxESQMijYYAA4iSYQqPLTmG/lDOQaTXLifpnnsWRPBGhSHOJgWRbMeqa/uNfN9FUkAsYuEklmbWqlabxAhSPvIMaVznWjxU+5kXajqND8SdCCR3Ch56UtYEhXoBFzk+aUE0aUCUkSqrxNwBBR8Qqok42R80e27BKpJwOOYaEHGh4+daksV9daQTdWCL6YUgkmJfI+NAQBAJJcA9mIK+SJWUTQ7AHQLuEvOQYXTWgEjTwAHKwSfSJjpoJV20YyKbmZU7qVjRoN3QyUxOMxv0DXVDKx3PsgaFptm1wqmDTIca04I0avzVGkDkoTnrQKSOIpIH6RxELM4xnSQgCJNvj0qgIPIRRJpW61rugTmD3uFFfTWz0Zy9o8MzPggkzrKzQTZIeB5c5wwDEzOPhFnmB44qZ3acOew8gXRQgL9Lt6Y2M0YIIoCVaEC/LdAnAhDZVBORAAxAbPFmrROfDnhLpzklxB1nXhZYMMRnIOITr67rGKExGGS+gQqQQ61UZeATAYDwD10HPwNHmLYdhtRnoNjkALJiQYME6uBFdruBRhNiABEYYPDyB3YwcsU48wIAeOV5/iDiLb8OQ9rzFdx1mLM9w5wbZXXml74Frw4GfoX7uHBHHytIsuoFTZSiORvCH+jdJEPBiRhFmzhECmq6cQHQ6mWxxRlZAyJg3UZzNtCExMniGBzrYcKPazuIvT6nxxdOz70DVOHIRDGqEI9fENTQwNkiVZUELbcUTZSdiITNWS2KJRs0Uha6U7t13uL6GoxONRcuBfzgLcIRS+TcPMSwTlfVJIu+Yzjd7hq1wmhNt/1pFsEKKyyW47UwR260fvsnWgqHf5KGmz3DkD5F0Cg5ZRgYUtsjmvJKE4hGzSyBNMAPzUUCnonGQx0NFzmxwlCVoExDaRgowLz2y4Y5XoVCeJxZtkJWV6KhyyYbFRQkIht9TaEVR0aIJtF5aCY4AcvEshWVTZGLbCVAZlzRrChbVp/jGVuYowKSgozc+p2dbXTj9JWPT+8fp0RK57Wry+eB/1b+Oq+SZKBdyPjNM1e9qyN8oNx/lRK9CEThpHjt6oLf9UqwvjFSHRt3jL55DMlB9dOJfgH9NwsVYdW/s8sNAAAAAElFTkSuQmCC</t>
        </is>
      </c>
      <c r="D8" t="n">
        <v>15</v>
      </c>
    </row>
    <row r="9">
      <c r="A9" t="inlineStr">
        <is>
          <t>e04426ad-35c4-401c-97e2-9b20cbc19d54</t>
        </is>
      </c>
      <c r="B9" t="inlineStr">
        <is>
          <t>images (5)</t>
        </is>
      </c>
      <c r="C9" t="inlineStr">
        <is>
          <t>data:image/png;base64,iVBORw0KGgoAAAANSUhEUgAAAOEAAADhCAMAAAAJbSJIAAAAwFBMVEX///8BeRcAdQAAcwAAcAAAbwAAawAAdgAAbQC0z7QAeBMAdw///v8AaQD///0AdgbV5dqMtZG6079enmSUvZrx9/NRllvk8ubc6+E2jUIwhjn3+/cAdArs9e7r9+tWm13P49N0p3lEj02hxqdoom6BsYkegizI38tspnWpyq4AYQC708AQfyDV6dmkx6k4iER7sYRIkFEjhjEdfzMphi9ZoGS51brP39VxrnuRvZSfwaQAgB6x07dFjU4vjDzT6NcQd1JbAAAMuUlEQVR4nO2cC3eiShLHobsRbCIogqKEGzSCOhofyR13kp3Nfv9vtf0ABGkN2dkE9pz+3TN5KOTyp6qrqqsbFUUikUgkEolEIpFIJBKJRCKRSCQSiUQikUgkEolEIpFIJBKJRCKRSCQSiUQikUhSLPLf/xnBp8+wwqenKIqexp8/tQG8/b3zicNDxx1OE9MGFFN9Ga7HbbfpI7L3dY/tD94NCGwTq1hlYNOGxiL8yuv7c2JgHusdGT0gaKpVNP9rr/BPOQD7Z60DXWRigT4V/PriK/xTZsAe1jmurwn1qSrqf/Ul/iEzAFZ1jrNGtlCgOT9HmnaGVqJwVuvApSZUCB/zI5zk9FVX+ScQhYd6Rx5FRsTmOZImAM2U9uWOxQcKz573JDIiWOTvu4hY9Oh93aX+lyzsmwrdUWaTO2WhC1LFMjtyzEItmLSuAritcIDQOv3RUiIkcNL80BXXb7+0rQAY3VL4CFUzOfvdCFScNM7ei2D6kj31WmVF62hej6UnmgNhLkJZwkuFWpS9N8/jkD5vVdYIJqa9uPKeD1mSR+P0d8uaXFRt5jQT4xTCELz2BxsheDav1TTBxL4Ml7sLNz076b6oHb22yE+9Lb5WeR8yn4T59CoA5dINZZF0WQ5CxmcmZF+MZ6rmXjhuNtlFY3OaB5u4ZETzJTvzoVwNYHUs+pON4AEVJ6IsHSRnv4Ov2avlrJ/779OFbVV92Bo3Dckl29UJnqXEhbiJUX5EyVi5+x4qQTZPo43jG+RqourrfVSwCrbn2eubwoDDME3uoV6ZWWGzLeVbpJWmBznDctRE3fR17++zGHOSvuhWTFhKo81Cg6BenSBe5nbzxUsHViHWADc9eitobmCzJXnfIVLwc+VihpdFdm6S/jmoZFW3I5w5opZkjBM11rn2SvHR5cDC8Cl9b54bDKY3ZiiYOGK0b0mD6jeNHJXaWzCw9FFap+yy97JKwRcIBOpjW9LFml4vvr+Ymg87lwnu7HV/GbjouJbgdpjaz/ZModYscEC39KKlPK3sy5mSmVw4ZSo5mF7GGWDuvlvGDbhCrFbuub/SLyqx7DaseUrEgJ9zUZKSEThsyQjkpLMFIJjw9IdayTrmlksKeZzNZk6HsrFtsKYdj/awTgeRKOsrzktpOGYZg3dO00lXsC2NWNiWEJqTKcSaaOwEr7CQGDHgM4Y3dg4rx+/KbVQTDr716uvQzQMhcqvvWkp/XkiNab+jz+b+6MQOmBVugWm2JMsXOZ3jBFqEgql54MJzxNG4EaesbxgpVKFauAHJU+X05ilGQhLlRWnan+R2TivYGcjDb6HDCEZtmU6UKE1pMZquRVcZZ+uGGLCFJgfRWpzdjddcPZhbxfvjLd3VextsOjaKkVA1UXKIqoZcbtPRxrNKSAaiyaeMeZUKh9m9IadbzmKLoF6pd5sgvCxdMAAvM+fSkuE89UbAzELKGJ4sQpyVcMPz/CR4m0KWZvJGVZN428osApsAdSaDU1iy5YA3T7kwMknkeaGbRlowSg+zaGgC6WqxqHnw7QSXTd7MXQGCk4NTSN+Oek/fYJ63QSpcU3dccRewJ0EWhp1pITpHDSiqsBAv7XKV0JzHy8z9eEy1qbU8hJkHBs/csEnWPPSGqHDHtDZEmosOqEilulpS+xD/W6HMMBOTtd94JMZ6lFrQ2ZZ6A51WzKFO1SWzCzDQEpdf6yNJG8yIMegE7HdmqnRxOziUS3XVaEWrRjRDr4qEakwKHosMRpsVM45m0JNZR47EHJogFO8I1VLYwmrD2jjBXhxqKoY0XeqJ/lSnOdEH7OppzNSP3EP9aWXOPL/1P/4+qv3qa3ac0qEXDBHqk/uSKHSPDXmZzRotJVIrzgBa0jJd3g41BWzAJpEDg1Sni78VPvWCvFcc6VVXaEtnP6jk/OtobIZ10kLl7Vlh2VCnFQCx4L3gj6C2TIY/yBdFMJ1E3in+RoneyZmJiRHbevGkCgaz+d6KUEoYf5gvilZMPS+ckH82Rsxvw0QUreruRPoGbpQ1AiumdcpPUrtBm8VRay/YaNOSupvDuxI1yVpsO9oZZ/N8ZSY8X7Aa0hyr+iORBE/ufN6dskArGmXW4hsEBX2fxgjVTxhRhRE7ybL2bB/KWHwyvm9FUZqxFu+sFGM/8JNCm3VthmIHaM0KacriM36aTvv6P+j3jfjmFHdltgJr/gmJ6RLAju3xFyYKYsI2Lc4wws9IRKyNs6L12lqcTO2jePnQKnz9brxR/ZzBatG7Gc0GV2Ymev+KjHDjNLbz3ZpVlravQYrROyWgVxqJbwupfMTLT45pdIy939Ti1CmpaUaMg9RCB6Fvw2v7OcMtHDnLmdZQtWMpYWxXV7dFgPQSg2dhQfpwrZrpoy196w01te3tThnHNqxRpWb1SiRKFfrkaqIIdb7JaFrrIZYvIlgfAbQ/sGS2JVU08dJvbfReIWZet9fs3sVxd5ggYsrrMrPyW9BOBvtbqT5YvNFvy07j038vckc2AteaVNhkNvCMyk2AD3zJI+qKObn0qwseTsK3v286QkOlt4wTDZpYZEo+S7zchkHSxCy9xvWPDkIdBvtukK89+h1q5KuGYeeMBg12nNb70b1xTV+D7+6BKLzyvYpvF226ez13vsBxwLbrOBunC+eO4zzCiUM5oF/k606fk3cYG2ezQi75vkPHjfOPb9bHkt5TvK0+WMmDablex3BeWqfgmUH5S6NzkSeNr051Ddr3GINiMHU7NPmEnea2+Ifu9rIU4D2YUqAB8GIrG9qyIUkVWhcKfZgqjJz1bj1kFcDYaDSFDFB5G7C9oAY+9yFNHS0uE8AVhdT6fa4w3LMRqPWYwk6DComY8ag05thzlfkCsInUVXUh7ZZC7qUDpC52ZLB2aYJpVCHDLXoqazP5LAZhoE1cUQIHXGFo0HHoixTGxecymleonAqLn5hGkQiYABpJHImzWGIzhX7nJ3UCOGXV+kzjCpneqOco4fLRZTqbV2gpy8LD3MCj/dLJan29c78ymGUPaEYVxkSNYrkQ5Aq9rvLagwiRPEgbPs0rpBLvc4VaSLttN4+PelSMi3ibPDiiOJ5o9llhnwSY1609HR0OdHNACxQSiec960aNRlNMq8+TNuJOHLjbXmf/C529NDZDJfSpK5uv1JubV6jQLVCpoxo1JgfWojOKFD8fpUEYKifjrDCYp49HdekT0i1RmHdHjVorZy7sTZySL3cNug8njTTepBP7nn9AWpcqbMeSsZ9m+XoKFf+g9yZRoSu11goKFW9odKCGtJXVHoXZ3iitbsdsPABGdP5116EKI4MpJLqWq+ftfM12CPRaojDk8/9PbMrzVvicMP0VnQJ7r+cHkbKI7MX1Ptvh6+EPIxi1u56WEoh2WOeOa3GJ9GtLNsDzLUY1xyFjh9oRJesSaJ9T6M0grPXpKe2BuWmdfMgJVtr9uC0PQdWD9S7qKyRZsRVbFD8BawNr9ZcH71r4iS63YU/9wpYtgP5PYQ+r2TWePAi8tOb2KPRni//oBVb2WvYJfndB0CJLk1CDtzV6t4d/8k+C2+gqhOB9NlaCvYrJhLDjKgMdA2hOV9kkf5xsRU9eNcSMfkrBxwq9xObbNhyEfvvrZ6SOrSk4+r7f95UBQI+nx2NHS/f4rxG4smzcBK+g1nYgB6r8Y8QcSPc2+CZJi1M93dRPqlU6kncorcFHNm7Rx6KtoWpOPlY4PIzshMrgCq052FtFhSzfvALWPve131qL9qeQuo0o/MinvF60huwBt7NCZkOLVqKZwrHJ9o27EyWxt1994bXZ1FL4OwlCjW0/Tb3UBjOlYsNgYr+QsDxxiTWbWvyustQ+Vmgpk5h+TgjNm0ThMnjaIxxaUztZLRaLbq5QOdp4TGa/5B8SParbDHUUKmNam58gemMhB3Z62xXJFlN7+hrH8aagUCcKB/TR/gf9vi2P99VS+Ai73e4O0E8HITY8+T5tPwYVL7X2NBqpi27XWejw+5cPxdRS+K/k/fn5PcFkquzAtCMgUBhi/ahEiBz7PMX26Npf+2Z4pLl9TJ/vRVgiMFAckO71Eyh8hWitrLKcKPgsoEagCo8fVJEDXrB5z/aLtYFXFS51OFcCk3vnGrZl123U0bUPsrOVvPEfDsR+y6KXzv8dRRGt2rTf0SaG2iRUlj3uEH9Bfd+Sym09fP3ASaNsw8wSwZmDskwXvOiAVt4DJYY2RAju6bPVQ7bcSv4NYSueq62Fl7UA7kih7fl+mgYs8ps/Jr/ehewn/rKfzTXD/MDm+VNnyvqGLXFKiUQikUgkEolEIpFIJBKJRCKRSCQSiUQikUgkEolEIpFIJBKJRCKRSCQSiUTyDfwH0QDetBPrjgkAAAAASUVORK5CYII=</t>
        </is>
      </c>
      <c r="D9" t="n">
        <v>19</v>
      </c>
    </row>
    <row r="10">
      <c r="A10" t="inlineStr">
        <is>
          <t>9823b61b-1c9a-4be6-9628-ee0fb632eb1d</t>
        </is>
      </c>
      <c r="B10" t="inlineStr">
        <is>
          <t>images (7)</t>
        </is>
      </c>
      <c r="C10" t="inlineStr">
        <is>
          <t>data:image/png;base64,iVBORw0KGgoAAAANSUhEUgAAAOEAAADhCAMAAAAJbSJIAAAAnFBMVEX///8LBdcAANYAANfQ0Pfs6v39/f8AANOqp+/s6/xDQN+al+3Bv/MlItre3vj6+v5pZuNlYuNPTOB4deaQj+ry8v3m5fuGhOr49/7a2fnIx/Y6N9w1MdzX1vjLyvWjoe+7ufOxr/K1tfBxb+WMiuoWEdmBf+h8eudgXuKWlOwtKtpaV+JUUeExLdweGtl5d+dua+RHRN+fne6rqu+cAXh0AAAO90lEQVR4nO1da2OivBLGCRKxAoqFgnjBC0rVUrX//7+dmQSVqO12t7XLvifPh6okkDxkZpKZXGoYGhoaGhoaGhoaGhoaGhoaGhoaGhoaGhoaGhoaGhoaGhoaGhoaGhoaGhoaGhoaGv8SbNe8J9zgbxN8aLN7Ahrb9K/yM9cc7g3u23+PYFgAJIuB+ymYnT9A+uoAbP+apEY5wCq6cyFNH/jTnct4Fx2A/v1LsX1wRvcv5iZ24Lg/UMwA4PEHirmFNd95P1BMtOb5DxRzA7bDn3+iHKvH2z9RzjWQ4cNPlGN1NcN7QTP8LmiG98OHDD1bQdmrWH9STi0Z2of9y7CKvU9oBzTU8/1NT0U+9p5y/Fw+VbEcy4fVkKG9eEGX4Iab4OAgNmKXKZzzaZBwfnX1IB9XN4bWoAvAYD9B3+4CIAYIo3RbTWHZoZM2vWnLV/LDcnIoR6P1YhikuWDGF8Y4AaYQZNCRefZVLtCW7p+1UXgX5xFvnRi6k4RLWkQm2IHSLMyRntaYVZkf3ZNRplztnUe89WEYLIsjJfYSUtVmhdJaXZnvQRXHmbz6plw96iChPgwH/NRmsJHNFSf83DJ8KvMpCsdYGaPIVYbm+bn1Ybg81/Gc8HxizUpnMiwUcdyUfaRimKCo9Jz1YZhUGA5OV9OX8jLksl1TRTthIrONuSK63cpza8MwPpsKYJXoTZhLST1mXqhCWorjQ5UhwLTy4NowrJgK2FfzWYcMzqrlvShNOJQ2M1LUkCnRkdow7FcYXvj+I2xVKOR3V7WkZV/hrhXlzKvRkbowjBqnOp5E75y4BNjJr88qw1JhU/Wq8obqwtA8GxBIwsu81pSl8ltXEcd1KY5LRQ2ZEj2sC8PFuY7H5lIQy8C1q6phV5oka6hcdZQQXk0YehVTcewBbqGjDNl4mfNiyLZQbqkJQ3ddYXglpGes1KFLKY7KkA2OAl2iJgynZ0cCkg/ixGtVHOVFS1VOR52JqQnDal+xfP8eV/GojkOXih2mqxv1npowPLeNOiC5wLRqM9nRrxirfUVLvaceDCv9eNV5vYTXV4T0pcz5pA7kLmaa6sGw0jYfqaG9V91ceTVSwhrgX0yI1oKhNa/4FYv3bxmoaljervYVV/fXgmEzOdfxqFxVeKW7d1A9iFJIL9z7wcXNtWBonv1XdmPWdLApr/m3/Apjo/aGl7P2tWD4WOkr8ouZ/SjdH9caXLj35cxu1FAYXvQVNWHYOesXv5iRbm3gtNRAce8BUnnVVN37qwhlLRgarVMtFTVqTgqOpLgMlF70Csehi+LesyK+LKceDE+6VFUj+zAUjcaYHKhG61viqLr3V31FbRiGZRwKkuMV97HBy2sv5RXVZpZDlwv3/nrtTE0YHiPZRzVy58U5eloOVJVQMMvKocuFe3/ZV9SHoQxPMCamxNxVVnH5y/kKo6eI43Etl+Les6u+okYMjR2QkDaNaJBDdewCZajCVdTwOHS5cO9vhAfqw5BUEWvY6V3Mq8FG9uwdZch2tLkX7v0Nv6Q+DI0RB8jV9jsaD8s047k6dImbntEMbVU5b/klNWJoHICpE2qSjGkYAcuyi6Zdr80od9bKMKeRtduXkchaMcS63JjbphB/wC9nsYHzQeTfuNq5LKdODI2odY1Jigne4vEaoffYv8Brf1PrNvxtWNcIrlak/NMMPwXN8H7QDL8LmuH9EPznV0EbyVVM5i6ICt77gWJuAQeaV93zHZACHH6d6y4YMdjff8POyIHhB9N1d4W15LAZ/dGq2E/DM9fAP5hxvTMsnwPbLE5rXm+MSr+IhQ9/cdsTIlix39pp9ycofqRLeh/j7n05NpY/sbXqF/Cad8Nf3FupoaGhoaGhofGvIei0Jp1fe2hmq5Xe8BYtdxR/KhJAXlg0Mn/XFQynk+nXhq7ecwGcQ7b62Nf1FrSf7u06wd7D9eKDG0hXBk0kKzstPnNbhsXOf+8eFXbOARj6D3zz4TDYbEAjScY3HvAphsGriDaN4XdDMg6wdfKlgNgTMNiNOzk6Mh/6aQMGm8C+IY7I0Pk1Q5OBjx9xL//NkAwDNgq+EkoJOZPTsk8cCvGgMJ3MYhG5CEYjKxq3Zk262mKQu6RDQXrWC3f6Zga+ZGjFb61BUN7nxa0Ofg/GrdaMEoNpA9px0/BCV0qKnbZOpcRRZLZmVV3D1OmIJpZtfDPZ6DNK8C4mHLaioHDXohKj5yG+NWdOVZ02stYO23aYGt48YywrepGR7lGi1ysxr/24BsiWbcEw6jvozvokxikUmMJbxsjPUAOcvmVMUFIa2dIYZ5nQqUOCT3F6xHbKnbcd5nPOCwInbUwtNvg+nzPWYOsbqxs+j9XFuSJzDpyUkhZSvKF+8oIKCzza2wTcj0z6yYAvLfF28DtnjBj2OHJBPtgUM3wCmgc3wHpnqEdon57F7TvSQ7I0CzlvyhObGLKGLOXYVIcydRiiZNF9/CsMX0HZWjBGo/oWDhKAuWDYeAvGL7T71Z2gHsautwU42K4PbGyE2IKPtr0FYphiw7rBgfG+Jxg+dZZG6rCdHRwA+pb9hlI6CpEh2dIY699yx22xzwYZQiswk9PiahdTD67pA/SMJhrfbGx+JdyHDKurrrFJaZHIABvDQoZAp7e8iiV4WBRWJ8QCDZJDPqFMtFp43CApxUzUkySAzTLj5cKpcBQZHjKce7QziiyNZPgk/hpmxgobGYqU1akijzJ1VEDmkqUpvnaCTP9kQkkSgi00SJM8lK0YGYq9rCvBcCAYdlDu2sPhC/3ocLFtqyn0MEejPhwOG6xhEkO5nyuYLl84NhEyNOV+N8kwl2uMog2wATGkl7o8MezJl0WpqRHhK/3azMIC4FV8CfeL1EK7mFEc3xuSQiHDhwuGKTQYqliW8Q0y5NSJy96ihxItErIRMRS6bfvAG4nfuGRIdaf3GOFr6Vwz7Ep5jXqU+nWGA14uLHzA6gUGmk4yaTbaU/sWQxPVLRyNXBc7DmzDLSa7jmQI03gUYwLpodz2gx1Q7pJtkgzPUrqTExV2All8zXAuxSpI6D18nSFqDuxN237DYc1CmDEfey0srm3cYhiheRyhqrR7AyMuWDYmKSBL8yhsk7vfPkYnhqKJsKM4tWFUMmxh39A0LJSfvXHNcIZmNaRlgKTN38AQaw6sjVKJjYOvFe1Y+ylnom43GJKRSJ4XaME7htflzFmsQDBEEwT9yRYHZdFJSrGp2p3nBjK0cEzDsvmiZBhgtzJcohTy9AbDKKHUHRPC+g0M6WgETqdcJE35ixOIoPHGxYrnOecouah1NKJE7aB0UZtgiJ0nb79wWmeZNsT1JKD+UK7aixmlJ4w6tmDPqTsdc3HoVdiWT5nJUmje4pWf5mfcvUwV9ga75y/PYdqT3t7vtspxd/Nh094uxdLQ8XxORKfzV/wZr/qiBtE03+93clVeuPD3q6A1f6KXY6789uaBnmLO+6l8ebv2dmEf+n20+qO87T9Y7qt8it3atP2VmJzE3ER02n89DevtFmbui1Tr9XX5HeeNRcpDfvXOonMGS9nPe31j9M73X5YS3XdOT0NDQ0ND4/8Vnvfe0EGmvJ9eyfhON229m/KT6Pr79GZCmPvdCL1Af/4LiqPEf72dpeXvP9j+jej8xFHJQ+CtmwluAevICIF/dM4AYcBhfzvLAj5c5Bhv1z+x6iuBy23yJdDDHRLDD09SICBD/z2GH0Wbm0P+I+vaJEOPRtV2eIzve2FohIKhEQRyqByEoS2UyqKsgds8PaFkGOGgOQrDI9fADcg9fiifffrAB5XBYXcIiVveiPd5pRsQRd+88lMyfN50w0V7uH8WpXR6w2SXDomhvcnJiwkW/nBIDj4mbrajqT9MVsfXIRm6+WZmbobDnnB+vIX/sp9Ihs+bHL0wq49F4IOe6EFzzDTwM5ZtHunGyWGYPHXznMLfcZ4vvveYZsHQmnMY0jYX4frOKDTMWSaklJMeRjn5tOiUjmnfLJe+89arMhyjwmYiD/HoUQZeCIZdThE2Dx3m2Ai2wsflbITPYQ2G3rXJeQMzL+bS737gH+37/2OGRh8YLDo9oLBngBXLZ4eClXrY9kRsczbzgfZyvQFAN100GJhVhiZjkMxaDiOXfcJZ8TzLQezL3InQiJfQIeEzgLkbLzlbGeamYEX3QNFTKHb70ZjRzsXIB/7NC96ODKny7pq2FKYAzBNhoxPDcLYK6SAXyAVDP6CDeVjngmFh0h4wagJfBNUi2YYnhoVLEwK72DIGNF/aTEQEhRjODNsL9lCMhGX7XoJnhqnYaJiZxiMXoVTsLU4M0Qp1nnNsNsGQOFjzK4bixMEpw9RoDWI3Xv+KoUnzEmwzodRwKM6dMjMSHEME2RZkfr97We2RIcW8gy1kIwp30v7e0DkzjB5eUK2yI0Osg3eDYc86MxRnZj1eMfQe5NpLZ1plKLd5Nxm0jc1nJiX/kCFtJtwQw0f5fwOqbfjMIXkev8HHDPMKw4zquSoZCkszlO3qTroZF4HnM8Ny53AX+FvBb5229c0MUQ/pkLlpRQ/bIh48/SxDYy8D9I5gOBdKGRbEMJ4uXSOIGR0OQgyFHkJ5ij+aIYfdOl/kuxkGaLxXbqeoMMRMkyhu07zXpxg+oC2dxX1pS5f4IDfeAO2UxV4kt6P42IbF29RChnM5PrcLmk/99qGqGJei3QChh5yIzsgc8MyBlyNDmrsUByEnZGMlQw4qQ+CCoVifHmyo/+SOGJfGdC/2t9SGblI+Ca9He/yWBGh8dqUH8gS3Dib4KnwnQ4FaFQ61Ya94oZjw27CRtTuvxT4ymg0He/bgKcMr6dYpmsY0y96QId5Rbtoeg5MjQ6egis6KjAbbdo5C+TpzMjKMUyfLXmaLLEE9dHMng2z4YInr0Gjb8bp4LRmOGWPXBxN8FYE4dRz/WsbpwwjMUYQ/SGBsW65jMONI5o3kMeXB+bTyJmWxZEbPLtdthNjlWeUPezQK6D7x7GY8Pv4nJNvE6+WNhPT7O8M6wY4HL39vm9BPoEN67jR/nfGfhZll2f67e/tawXPjv/+fyjQ0NDQ0NDQ0NDQ0NDQ0NDQ0NDQ0NDQ0NDQ0NDQ0NDQ0NDQ0NDQ0NDQ0/mH8D3d+NzSDYjYZAAAAAElFTkSuQmCC</t>
        </is>
      </c>
      <c r="D10" t="n">
        <v>21</v>
      </c>
    </row>
    <row r="11">
      <c r="A11" t="inlineStr">
        <is>
          <t>ad1466ea-b631-4295-94c9-e4bc36cd6a48</t>
        </is>
      </c>
      <c r="B11" t="inlineStr">
        <is>
          <t>images</t>
        </is>
      </c>
      <c r="C11" t="inlineStr">
        <is>
          <t>data:image/jpeg;base64,/9j/4AAQSkZJRgABAQAAAQABAAD/2wCEAAkGBxAPEhITDhIPERUWERAXFhMTEBUWGhAWFhYXGCAVFhcZHSggGBoxGxgYITEhKCkrLjIuGCszOTMsNygxLisBCgoKDg0OGxAQGzImICUwLTYtNS0xMi81Ky8yLTUtLSsuLS0uLS0tLy0tLS0tLS8tLS0tLS0tLS0tLS0tLS0tLf/AABEIAJMBVwMBEQACEQEDEQH/xAAbAAEAAgMBAQAAAAAAAAAAAAAABQYCAwQBB//EAEIQAAICAQMCBAMEBwQIBwAAAAECAAMRBBIhBTEGEyJBMlFhFEJSgQcjM3GRobFicnOCFiQ0Q1OzwdEVF3SSosLw/8QAGQEBAAMBAQAAAAAAAAAAAAAAAAIDBAEF/8QALhEBAAICAQMCBQMEAwEAAAAAAAECAxEEEiExE0EUUWFxkQUigTKxwfAV0eHx/9oADAMBAAIRAxEAPwD7jAQEBAQEBAQEBAQEBAQPMwPMwGYDMBmAzA5NXrdpKphnxkgnC1j8VjfdH8z7SUV2ha2vCH6f1xLLGWq7z3HxIyhBZyRmgn+63pJOcZz7my2KYjcxpRTNFp1E7/32T2n1C2DKHPOCMYKn5MDyD9DKpjTTFonw25nHTMBmAzA9gewEBAQEBAQEBAQEBAQEBAQEBAQEBAQEBAQEBAQEDGAgICAgQ/U+sIiF94rrGc3Yzu/s0r99vr2H15xZTHMzqFOTLERv2UHrXW3vxWgNVO74N2WsIspG61vvH1Nxkj989DDhivefLzM2eb9o8I9fi9x6qOQSCP1tnYjkGWVVe6zdF8Tc1rqX2WGqojUY9L7lY7L1HGPQx38Yz7ck5cnH96+Pk2YuT4i3n5rtpdYGO1hsfGduchh+JG+8vbn68gTFMN9b78uqcTICAgZQEBAQEBAQEBAQEBAQEBAQEBAQEBAQEBAQEBAQEDGAgIGu+5a1LOQAPf8A6D5n6REbcmYjvKudd62leBaDlvg0wPqfud1x+4mAfT749+QL8eKbePyy5s0V8/hQeo9Rt1Ray5sny32qOFrBpVtqD2HqPPc+89LHjrTtDzb5LXncvaNJZfYqUoXYmw7QQOFehicsQOwnJvFYmZcrSbTEVSFvQNXXl3oZVBpJO+s4C2MScBs9mErrmpM6iVtsGSImZhDXdq/8Cj/laiX1U28p3pXXGoAS0NZSOQAcPSQlZ3VN7fG3H5cc5zZcMW7x5acWea6ifC99P6orKCzq6E7VuHA3A42Wj/dvnj2GfkTiYLUmJehTJExvaVkFxAQMoCAgICAgICAgICAgICAgICAgICAgICAgICAgICBjAQOfU6sJhQC7n4UHc/U/hX6n+vE7EbRm2lO614lCuFqZbbSceaBmvT+tKyKgfif1/EfkR/ZGvHx5mNz4YMvJ1Oq95/shPDvRn19rM1u3bsZ2Pqds+cvGf7x5PbHYzRmyRjrqIUYcU5rTMymvEPhzSJSV0uFtRSDk53grt22ueEOMYJI7Y7SjFyL9W7eF+bj44rqnlz9D0tuks81lDErYqqq2EneUPpyoDHCfdJ7zuW8XjUI4aWxz1Sl7OvNdXYrVnaQyMTWVChgRklXb09/VjHHeUxj6ZjuvnN1VmNKi/h+7fUjEbdtSF13blVUtUuK2UM3xjGAR9cczZ8RXUyw+haJiJ8LbrvCGmvrB0jCttrAMDuVyRglx+LgZIweOczJXkXif3NtuLS0fsVXTa23S2MUK5Lsrp8SWA37SCOMjDHB4P9Jrmtb17sdb2xz2XHoHXUtX9Vk4GXoJzZSMkbq/+JXkHjv8vwzFlwzWe/5b8OaLR2/CxU2q4DIQwPYiUeGmJ34Zw6ygICAgICAgICAgICAgICAgICAgICAgICAgICAgIGMBApXjC5kqcIxXzLbw5HBcLgBSe+MHtNeCsTbuw8m0xXt81W0HS77R5lVTuiXXqxXHB+0q/C5yfSvsD8ptyZKVnpmWDHivaOqI7Jbwh0y8uXQsm6sL7jKbmO5iOVUnsBhjt4KjmZ+RkrMaaeNjtvcLQNA9JVa3qew7iu6jise7cPhF59hkn5nmZOuJ8tnpzXtHllfobgQguVnt3BrDUdwrHJwd/pHIUAe7Z78zsWr50TW0dt+Xn2W9Q1lb15rdxtFJ9ScZTG/5DIHzA+s51V8TB0WiNxJZorVTdW9VtTYY1eRlQp531rv79jt7HHHPdFo8E1trceGH2G2sG2i0Wbhn0oTlccHG4m0fQnd8j90uqs9phzotEbrKhJo7AwqCu7gqcKC+9TarBwQPUuPvfQ9iCJ6PXXW3m9Ft6avKt09pDbqbUNZ4I3IW+0sDkZHYiT3W9fojq1LfKX0/odhYBzjL6fS2NgYy7Bstj58D+E8m/Z7GLvH4SsgtZQEBAQEBAQEBAQEBAQEBAQEBAQEBAQEBAQEBAQEDEwECjeNP2Y/x7wT8gWQFvrgc4+k2cf8Aq/h5/K8R90tZbXXp6qdIfMDL3U8uCeckdmZs57HAc8ESmYmbTNl26xSK0d+ntXT1nNd2ACzuVTkgcscNxwO3sAAOBITG58rYmKx4eaC1wC703b3OW4X0j7qD1dgP5kn3iY9tlJnzMd3ml1Ray1/KuOCK14XsvJ+933Ej/KJ2Y7RG3ItuZnTZo9UfX+qu/av7L9P7U5NfHd2tvPZr0GqKF6/Kt9LZUYXhHyR972beo+izto99uVtrcaaxrxp3IdHStyWTdsAD/eQEtjn4gP70709UdvLnXFJ7+HBq+o102echCpzvy6Y+ZHDHv3H9sD8bZnFLWjpV2yVrPVCmeM/E+nv1CileUsCNbuUpagyAwI543MR/eM38XjXrXdnn8rk0vf8Ab+X0Xw78FX/o9H/R55mTz/MvVw+I+0JeVrmUBAQEBAQEBAQEBAQEBAQEBAQEBAQEBAQEBAQEBAjuu9S+yUWXeW1gTBZVIB25GSM/Ic/lJ46ddoqry5PTp1a2g9D+kLp1o9VjVHGdtiEfzGQf4y+3Cy19ts1Ofhn3U7qvi+nWBkCtVhr3BdlwwZlwP72Ocf1mzHxbY5iWLLy65O0LF+jzyjvIeskPe5AZTjfa6rn9yqx/dbM/M6urw08Lp15WrqVqt5ablw9qg8jsoNhB+h2Y/wA0x1iWy9o7Rtx9X609V9FVKpaXWxmTdg7VKDO7svxE898Y95ZTF1Vm0oZM3TaIju7ekWr5KNuX1AueR3sJf/7SFonaeO0dLXoupUb7KvOq8wWOSnmLuA4OcZzjBnZx21E67OVy03Mb7sF6jQ1i2121NWarQzh1Kjy2U8kHHALx0W1qYc9SnVuJUT9LPW0tFOnrCupCXi1XBDAixMAD+Ocz0P0/FMTNp+zzf1HPFtVj7vnGJ6ryiBP0+MdalS1JYFCrWoYL6itZJVS2e3OP3CZZ4eKbdUtVeZlivTEvqfgnxJ9uQhss6KhssCbELPuOxBnJwByT/wBZ5HJwelb+z2eLyPVhaJnayAgICAgICAgICAgICAgICAgICAgICAgICAgICBE9ROqbei0aaytgVy+pdSwIwQVFTAdz7mWU6Y7zM7U3653ERGnyIeBtadS2nVBwM+ad/lYwDjzNvJ5A4Heez8bjjH1PEnhZJydENjeAdYC4DUEr7B259WzAyvznPjsf1PgMnd09O8Ha9Ft8u3SoCVRg5+MkDCqWQ4JLY4xzK8nKxWmNxKzHxM1YnpmG/wD0f6ucEtSHId/LNdYbcExgHy9hJXjhiB74Mh63GifCXocn59yjwn1MqtIt0w/VBGTaGNSsM7LGWs7W+uf3GdnkYInepdjjZ9a37NVfh3qz5cGk5KXJkUjz2CAZrG32XGQQBOzn48dtf+Ixx+RPeP8A603+Adc9vrbTku9gL78KHHOMbQcnnGB7e0lXm4or2Rng5pt3F/RxrtyqTp1LeZjLtxsOMnC9iOR/PElPPxfJz/j8vjsws/R7rU8ze2nXYrMM2H9aqgEsgC5wMgc45j4/Gf8AH5e+9MK/AOsZdxNC+t19Vhx6XCZLBSo5PAJz34yCJ2efjifdyOBlmNs9N+j3W2EhDRwxBJdgBgkZ+Hken+c5PPxx52R+n5J8aP8Ay91xUshocitX2K53MG3YAyoGfSe5j4/H9T/j8mvZd/BnQ9d09PL2aRw9od38+wMAQowF8vBIAPv3Mw8nNjy23uXocXDlwxrULsJiegQEBAQEBAQEBAQEBAQEBAQEBAQEBAQEBAQEBAQMYCBTPE2qt048yh2rYvqASAp3AMpAIYEdyZrwVi06sw57TXvV0+Cdf5ofeQSWuB4Ay1dzgnjj4XqkeTTotqEuJfrjumtZUtZrdQFHn5fAxuNimvJ+Z3Mv8JRWd9mi3bUu20Lg7sYIwc+4+sjG/ZK2vdDdM6to6alra/TV7C6BWuQcIxUcE/IA/nLbUvM70qpkpWutmh8RaH1/63pf2jn9unb594tiv8pK58e5jqhu02rot1GabKXxUxJR1bcXKgHg/hr/AKTk1tFe8Oxak37S6ur81Mv/ABCtf/vIUn8gSfyka+U7/wBLo1FwRWduyqWP7gMzkd5SmdQ+Za7q+oSx667mVQagwTAy4WxH9QGfjq9jPSx4azWJmO7yL57RaYrK9eHvgr7/AOyaPvznh+5mDJ5/mXpYfEfaEvK1zKAgICAgICAgICAgICAgICAgICAgICAgICAgICAgYsMwKn/4TXTetVz6yxbi5qYa3VbqyBuKOq2fD8nx9DzgnR6k2ruNdvpDF6UVv0zM9/rKF/SJTpNJUiA3+ZY/BOpvsNaZG+wK1mCewGe5/dNHD9S9pn2hRza48dYj3lKaGuuryh0pTeFGXsLYrZuctZcfiYhmyFDEELwNuJTeZtucs6XY6xGvSjaTNL6h2p1GqAYIrtRp12YRiQC1jZY8g8rt7Sj1KROqx3+rVODJNeu/jfsiugW6PV3MjaeklTYP19zX3bkbaSVcHYO/O78pVTlWvOvDZyP02uCkWnvvX27/AFcOp8Q3r9or060Vv5zrpitQ5StnVwR7n0f/AClFs+TvG/s34/0/jx02tHbX7v58JXr3XLRXoW0p/wBoOTtRHYr5e7ChyB3I9xJXy2iK691PH4dJtki8f0/9/R74itqo0tN2op01vrpFotoTcyt8WwAkBx3xkjgyd896Vi21GDhY+RlnHr56atlFenTU3edoSW/VJTe9h9QIXFJDIXKk8BTjPeWRypiu7x5U2/TotlnHimZmPfxEfPz2bxqtXfTupK6lA/IapqLgV52sj+lvVtz8ORke8sx3x37x2ZuRhzYp6Z1P2/3SseKh02g03KLN/mKt2ny9bWKAc2WLkFXGSQ/ZifcHM34PWtE19vaXm8iMNZi35haLtBoa9N9oQ6pqxWhXy9bqRlfuj9oAq89zgLyTgAzJ15Jt0zrf2hrmmOKdcb195SHhzpLUBnsssd7MHab7bUqX2RDYxJ+re5+QwBDLk6u0eyzBi6Y3M+U3KmggICAgICAgICAgICAgICAgICAgICAgICAgICAgYN74gV7T9L1yO9nnaR3fuzae0lVB4rXFvCj5e55OTL5vjmNalmjHliZncbV/p3QPt7vr+pYsADCvToCAFqyMOpJIOQcpngk5+Quycj0adGP+ZUYeL8Rk68s/ZO9G1A1mkA1DadF1KOKqq+NlZT9mOfUwAJOAMfLiebW05K7tPl7uXFHGy6xxP7PM/wCUP0rS2aRtPqNbqNlgFtFldzKTZWDhBQqDLcgNzk8zmHBkmYn8rebzuP02xxERE6mNfP33v/DfpXNdj3aKjqN4e2x9u+uqoO3BBQkPnPsw4M0U4tYmZm2nm5f1G+SkVim9RrYl77Ramj06CtrWyVew1eYx8w8hSD3JH75Z6GLelM83kTWf43/Hj8MtT5loSp9LpbArsqVtpDhAMbiBvIUYx7fKcnDimO5Tl8iszNZ7z93t97s6I/T1u8pCqiqwjyVZSvCOAoJXj4s/lHw+K0d5/LtebyKTOo8+dNGrtoNemrD26OzS2Kajqk3oCqkeXZYpKfCfxbhjMqycS0xHRO9f792rD+p1i9/Vj+rz7fhL9Wqv1P2SrjYzrZfbUTsxXhginOcM+PyEqvW06r+V/HyYqRfJHy1WPv7/AMOfUUU9XsvrsqRqKvQt44c3A+ry2/COAfYn5y3Byb1vM08Qz8vg4/Sr6n9U9/tHt/KN8MaDX6S2/RVWad6a8OLLK2fZ5n+6IDrtbGWI575+8Juz3x5IjJMal5OCmXHaccTGlm6B06/TBkssqavOa0rrZfJ+arudvR7ge3YcYAy5LVt3iGzFS1NxM9vb6JmVriAgICAgICAgICAgICAgICAgICAgICAgICAgICBiYCBDa5TpbDegzUx/1hAPh9vPUfQYDD3Az3Xmyv746Z8+3/Si26T1R49/+1bu0fqezpenr07HnzGUi26sn1NpkYbVH8z8hkE9xYMWO27R3/3ynyOdyc9OiLdv7o/wj1PT0W2nV7y1qqjWPl+zWkrZnLD4SDnj044m3kY7WrHR4h5vHy1raevzKweINRVo6xfQ5JYehVf4woycPz6QPxBgOAAMzNipOS3TLVmvXHXqrLl0HWX1LkUhhbtbOa0IsC4B34cBx6l+4DzxiSvi6PKumabz28ujT0ayoMeR39Xl8pWOdi7nAz827nA+WZGeiZTiMlYQ48Ur6Ew6VMEZm7YV1dt7KpLsfQc5sPfse0u+HnvPuo+KjcR7LVdq9Hoaw7uGJQ7cYZnXvhFXAC/uAHzmWK3vOobJvjpG5VDoNd4ssbRN9mqV7C+/1VKPMb0Mo4Zu49JB7c/PZlmvTEX7yxYevqmcc6hPaBjSWSiiyi+7tUdx04+eoUdlGO6+ls4BAzmYa4KVnqiez08nMy5axS0fujxP/qydO0S0IEUluSWduWsc8l2PuSf+3actbc7cpXpjTqkU2UBAQEBAQEBAQEBAQEBAQEBAQEBAQEBAQEBAQEBAxgICBq1OnWwYYe+QQcFT81I5BiJmHJjardf6ALWDMVS3I23Ywt/BULcB8L4YgMOMn/LNOLNNY17Mebjxbv7/AO+VC1GlspL12qyOtbAqfYCpRlfbaWDcjvPRraLRuHm2rNZ1Lt6d1BtLelqAMQbhtJwGDmlOT/mB/KQvSL1mE8eScdotCe1fjO21Hr8mtd6qm4WMSPMZkyOPbGZmrxYiYnbTfl2mJjSo2jiv/Ao/5Wom6GKfKe6P0Lz8PZuSokgbR67yVrGysfLKvk+3f5kZcuWK9o8tWLDN9TPhf9B08KFLKqhfgqXla8/eP4rPm3149ycFrTL0aU0kZBaQEDKAgICAgICAgICAgICAgICAgICAgICAgICAgICAgYwEBAQMbEDAhgCCCCCMgg+xEExtAdc6IlqbbAzIAwVxzZp8jHHu6Y9jyPr7XYss1ncM2XDFo1Kg9X6dZpnQWYZWOUsX4LQbKDlT7Hg+nvx8uZ6OLJF4nTzMuKaT3c4ODk8DdRz8v1rztUVg6J4c3+U+pQtmqkJpjwX2q4LW/hr9ZGD3x+RzZeRr9tfy1YuPvVrfhfdJpNp3PhnxjIGAg/Ag+6v8zjn2mGZ29GtdOqcTICAgZQEBAQEBAQEBAQEBAQEBAQEBAQEBAQEBAQEBAQEDGAgICAgIEX1HpasrAIro3L0k4DHvuQ/cfPOexPyPMnW8xKm+OJjwgOk+H6ktLVlrnyNotTC6XBY5sH3nG44HHsePil981pjXj/LPj49YtuO/+Fs0umFeeSzHlnbu5+v/AGHAmaZ22RXTfOJEBAQEDKAgICAgICAgICAgICAgICAgICAgICAgICAgICAgYwEBAQEBAQEBAQEBAQEDKAgICAgICAgICAgICAgICAgICAgICAgICAgICAgYwECseKup6jztPo9Gy1WXB2a0jPlooJ9IPc8H+H1yKMt7dUUr5l6PDw4vTvnyxuK+3zmUV1nqVvTb9Auo1Vtlf+sG5yv7QcbQVX5EgcSu97Y7V3P3aePgpy8eWaUiJ7a+n5cf+lN1i9Vt09zlEXTmjK48vedpIBGQe/eR9aZ65j+F3wFKzgpeved7+rGjrVv2DU2U6zUXWgaYE2VhfJLvghCR6s8jP0nIvPpzMT3LcanxVKXxxFe/id7+73rnifU/YNOa7GS/NotYYyPs+QxPHGTtP5xkzW9OJjz7nH4OL4q8Wjde2v58NnirrdqampH1V+mrOkRyaa95Z2J7jHyH8p3LknriN6jSPD41JwWvFItPVMd512dHi/qOr0bVtRczrqKPKUMQPLu9OLR8sg/uzO5r2pManyhwMGHPExeves7n6x8nZ1XVasWabp+nu22tTvt1LgM20ZBKg8ZJB/lJ3m24xxPf5qcOPD0X5OSv7YnUQy83UafW6PTvqLLVOn1DOWAHmMNxBIHbHA/KN2reK79kenHk498kViP3Rr6Q7fAGtt1GirsvdrHLW5Zu5w7Afyk+PabU3Kr9Rx0x55rSNRqP7LFLmEgZQEBAQEBAQEBAQEBAQEBAQEBAQEBAQEBAQEBAQEDzEBiBBeJPD51TVW0Wmi+kny7MZGD3Vh7iVZcfVqY8w2cXl+lFqWjdbeY/y4j0HV236G/U2UM1Bv8AM2BgHD8LtGPljMh6dpms2nwtjl4qY8mPHExFta+mmnVeEbLG6l661GqFOzAPoNfPqHyz8pycE/u+qdP1GtYxdv6N7+u3l3h/X26SzTX26ZuKBUVRl2itgTuPvwBHpXmnTMnxeCueMtKz7739WnX+CLHs1jJYgF1TLWpz+rewoXY8diU9vnI248zNu/lPH+pxWtI13rPf668Q6+peH9Z9or1GjuoRl0y0sLUZgcHORj/9xJ3xW6otWfZXi5eH0pxZazMb3GpYdY8KW62131T1lRpvLqVd3osOCbSMfiH8MTlsM3ndvk7g59ePSK4499z9Y+TZqvDWosTTWi9a9ZQm3zlUstq9sOD9P6mdnDadTvvCOPm46zes13jt7e8NtPRdU2p0uo1D0s1dNyWbAw3FycFQR2wRO+nabRaZ8ITycVcV8dInUzEx/DV4T6HrtFtqe3TPp18w4VGDksSQcnjuZzFjvTtM9kuZycGf98VmLdvfsteJoecYgewEBAQEBAQEBAQEBAQEBAQEBAQEBAQEBAQEBAQEBAQEBAQEBAQEBAQEBAQEBAQEBAQEBAQEBAQEBAQP/9k=</t>
        </is>
      </c>
      <c r="D11" t="n">
        <v>23</v>
      </c>
    </row>
    <row r="12">
      <c r="A12" t="inlineStr">
        <is>
          <t>2356ba8b-b4df-4bc4-bf76-d438f89d8275</t>
        </is>
      </c>
      <c r="B12" t="inlineStr">
        <is>
          <t>logo (1)</t>
        </is>
      </c>
      <c r="C12" t="inlineStr">
        <is>
          <t>data:image/svg+xml;base64,PD94bWwgdmVyc2lvbj0iMS4wIiBlbmNvZGluZz0idXRmLTgiPz4NCjwhLS0gR2VuZXJhdG9yOiBBZG9iZSBJbGx1c3RyYXRvciAxNi4wLjAsIFNWRyBFeHBvcnQgUGx1Zy1JbiAuIFNWRyBWZXJzaW9uOiA2LjAwIEJ1aWxkIDApICAtLT4NCjwhRE9DVFlQRSBzdmcgUFVCTElDICItLy9XM0MvL0RURCBTVkcgMS4xLy9FTiIgImh0dHA6Ly93d3cudzMub3JnL0dyYXBoaWNzL1NWRy8xLjEvRFREL3N2ZzExLmR0ZCI+DQo8c3ZnIHZlcnNpb249IjEuMSIgaWQ9IkxheWVyXzEiIHhtbG5zPSJodHRwOi8vd3d3LnczLm9yZy8yMDAwL3N2ZyIgeG1sbnM6eGxpbms9Imh0dHA6Ly93d3cudzMub3JnLzE5OTkveGxpbmsiIHg9IjBweCIgeT0iMHB4Ig0KCSB3aWR0aD0iMzYwLjEyNHB4IiBoZWlnaHQ9IjE1Ni4wNHB4IiB2aWV3Qm94PSIwIDAgMzYwLjEyNCAxNTYuMDQiIGVuYWJsZS1iYWNrZ3JvdW5kPSJuZXcgMCAwIDM2MC4xMjQgMTU2LjA0Ig0KCSB4bWw6c3BhY2U9InByZXNlcnZlIj4NCjxnPg0KCTxkZWZzPg0KCQk8cmVjdCBpZD0iU1ZHSURfMV8iIHdpZHRoPSIzNjAuMTI0IiBoZWlnaHQ9IjE1Ni4wNCIvPg0KCTwvZGVmcz4NCgk8Y2xpcFBhdGggaWQ9IlNWR0lEXzJfIj4NCgkJPHVzZSB4bGluazpocmVmPSIjU1ZHSURfMV8iICBvdmVyZmxvdz0idmlzaWJsZSIvPg0KCTwvY2xpcFBhdGg+DQoJPHBhdGggY2xpcC1wYXRoPSJ1cmwoI1NWR0lEXzJfKSIgZmlsbD0iI0NDQTE1QiIgZD0iTTI5My40OTcsMzYuNDk2Yy0yLjA4MS0wLjE4NC00LjIwNC0wLjE4NC02LjI3MiwwbC0xLjY5NS0xOS4wODUNCgkJYzMuMTkxLTAuMjgzLDYuNDU4LTAuMjgzLDkuNjU5LDBMMjkzLjQ5NywzNi40OTZ6Ii8+DQoJPHBhdGggY2xpcC1wYXRoPSJ1cmwoI1NWR0lEXzJfKSIgZmlsbD0iI0NDQTE1QiIgZD0iTTI5My40OTcsMTA2LjkwNmMtMi4wODEsMC4xODctNC4yMDQsMC4xODUtNi4yNzIsMC4wMDFsLTEuNjk1LDE5LjA4NA0KCQljMy4xOTEsMC4yODQsNi40NTgsMC4yODQsOS42NTksMEwyOTMuNDk3LDEwNi45MDZ6Ii8+DQoJPHBhdGggY2xpcC1wYXRoPSJ1cmwoI1NWR0lEXzJfKSIgZmlsbD0iI0NDQTE1QiIgZD0iTTI1OC4zNiw4Ni41ODhjMC44ODIsMS44OTYsMS45NDIsMy43MzEsMy4xMzcsNS40MzNsLTE1LjY4LDExLjAxDQoJCWMtMS44NDItMi42MjQtMy40NzctNS40NTMtNC44MzItOC4zNjZMMjU4LjM2LDg2LjU4OHoiLz4NCgk8cGF0aCBjbGlwLXBhdGg9InVybCgjU1ZHSURfMl8pIiBmaWxsPSIjQ0NBMTVCIiBkPSJNMzE5LjMzOSw1MS4zODJjMS4xOTgsMS43MSwyLjI2LDMuNTQ4LDMuMTM1LDUuNDMybDE3LjM3Ni04LjA3NA0KCQljLTEuMzUyLTIuOTA2LTIuOTg0LTUuNzM2LTQuODMtOC4zNjdMMzE5LjMzOSw1MS4zODJ6Ii8+DQoJPHBhdGggY2xpcC1wYXRoPSJ1cmwoI1NWR0lEXzJfKSIgZmlsbD0iI0NDQTE1QiIgZD0iTTMxOS4zMzksOTIuMDIxYzEuMTk4LTEuNzEsMi4yNi0zLjU0OSwzLjEzNS01LjQzM2wxNy4zNzYsOC4wNzUNCgkJYy0xLjM1MiwyLjkwNS0yLjk4NCw1LjczNC00LjgzLDguMzY2TDMxOS4zMzksOTIuMDIxeiIvPg0KCTxwYXRoIGNsaXAtcGF0aD0idXJsKCNTVkdJRF8yXykiIGZpbGw9IiNDQ0ExNUIiIGQ9Ik0yNTguMzYsNTYuODE2YzAuODgyLTEuODk1LDEuOTQyLTMuNzMyLDMuMTM3LTUuNDMybC0xNS42OC0xMS4wMTENCgkJYy0xLjg0MiwyLjYyMy0zLjQ3Nyw1LjQ1My00LjgzMiw4LjM2N0wyNTguMzYsNTYuODE2eiIvPg0KCTxwYXRoIGNsaXAtcGF0aD0idXJsKCNTVkdJRF8yXykiIGZpbGw9IiNDQ0ExNUIiIGQ9Ik0yNjMuMTY1LDExOC45MDNjMy40NzUsMi4wMDIsNy4xNTMsMy42NzEsMTAuMzU3LDQuNjA2bDUuOTIyLTE4LjIyMg0KCQljLTIuMDM2LTAuNjA2LTQuNDE1LTEuNjgzLTYuNjkxLTIuOTkzYy0yLjI3LTEuMzE0LTQuMzkxLTIuODM3LTUuOTM1LTQuMjk3bC0xMi44MiwxNC4yNA0KCQlDMjU2LjQxMSwxMTQuNTQ1LDI1OS42OTYsMTE2Ljg5NywyNjMuMTY1LDExOC45MDMiLz4NCgk8cGF0aCBjbGlwLXBhdGg9InVybCgjU1ZHSURfMl8pIiBmaWxsPSIjQ0NBMTVCIiBkPSJNMzE3LjY2OSwyNC41YzMuNDcsMi4wMDYsNi43NTUsNC4zNTcsOS4xNjksNi42NjZsLTEyLjgyLDE0LjIzOQ0KCQljLTEuNTQzLTEuNDYtMy42NjUtMi45ODItNS45MzctNC4yOThjLTIuMjc0LTEuMzEtNC42NTMtMi4zODUtNi42ODktMi45OTJsNS45MjItMTguMjIzDQoJCUMzMTAuNTE4LDIwLjgyOSwzMTQuMTk4LDIyLjQ5OSwzMTcuNjY5LDI0LjUiLz4NCgk8cGF0aCBjbGlwLXBhdGg9InVybCgjU1ZHSURfMl8pIiBmaWxsPSIjQ0NBMTVCIiBkPSJNMjYzLjE2NSwyNC41Yy0zLjQ2OSwyLjAwNi02Ljc1NCw0LjM1Ny05LjE2Nyw2LjY2NmwxMi44MiwxNC4yMzkNCgkJYzEuNTQ0LTEuNDYsMy42NjUtMi45ODIsNS45MzUtNC4yOThjMi4yNzYtMS4zMSw0LjY1NS0yLjM4NSw2LjY5MS0yLjk5MmwtNS45MjItMTguMjIzQzI3MC4zMTgsMjAuODI5LDI2Ni42NCwyMi40OTksMjYzLjE2NSwyNC41DQoJCSIvPg0KCTxwYXRoIGNsaXAtcGF0aD0idXJsKCNTVkdJRF8yXykiIGZpbGw9IiNDQ0ExNUIiIGQ9Ik0zMTcuNjY5LDExOC45MDNjLTMuNDcxLDIuMDAyLTcuMTUxLDMuNjcxLTEwLjM1NSw0LjYwNmwtNS45MjItMTguMjIyDQoJCWMyLjAzNi0wLjYwNiw0LjQxNS0xLjY4Myw2LjY4OS0yLjk5M2MyLjI3MS0xLjMxNCw0LjM5NC0yLjgzNyw1LjkzNy00LjI5N2wxMi44MiwxNC4yNA0KCQlDMzI0LjQyNCwxMTQuNTQ1LDMyMS4xMzksMTE2Ljg5NywzMTcuNjY5LDExOC45MDMiLz4NCgk8cGF0aCBjbGlwLXBhdGg9InVybCgjU1ZHSURfMl8pIiBmaWxsPSIjQ0NBMTVCIiBkPSJNMzQ0LjkyMiw3MS43MDJjLTAuMDAxLTQuMDA4LTAuMzk2LTguMDI5LTEuMTg5LTExLjI3M2wtMTguNzQxLDMuOTgzDQoJCWMwLjQ5MiwyLjA2OCwwLjc1MSw0LjY2NSwwLjc1NCw3LjI5Yy0wLjAwMywyLjYyNS0wLjI2Miw1LjIyMy0wLjc1NCw3LjI5bDE4Ljc0MSwzLjk4Mw0KCQlDMzQ0LjUyNSw3OS43MywzNDQuOTIxLDc1LjcwOCwzNDQuOTIyLDcxLjcwMiIvPg0KCTxwYXRoIGNsaXAtcGF0aD0idXJsKCNTVkdJRF8yXykiIGZpbGw9IiNDQ0ExNUIiIGQ9Ik0yMzUuOTE0LDcxLjcwMmMwLjAwMy00LjAwOCwwLjM5Ni04LjAyOSwxLjE4OC0xMS4yNzNsMTguNzQxLDMuOTgzDQoJCWMtMC40OTMsMi4wNjgtMC43NDksNC42NjUtMC43NTQsNy4yOWMwLjAwNSwyLjYyNSwwLjI2MSw1LjIyMywwLjc1NCw3LjI5bC0xOC43NDEsMy45ODMNCgkJQzIzNi4zMTEsNzkuNzMsMjM1LjkxNyw3NS43MDgsMjM1LjkxNCw3MS43MDIiLz4NCgk8cGF0aCBjbGlwLXBhdGg9InVybCgjU1ZHSURfMl8pIiBmaWxsPSIjQTdBOUFDIiBkPSJNMjkxLjk4NSw1My43OWMtMS4wNjEtMC4wOTQtMi4xNC0wLjA5NC0zLjE5MSwwbC0wLjg2My05LjcwOQ0KCQljMS42MjQtMC4xNDUsMy4yODUtMC4xNDUsNC45MTQsMEwyOTEuOTg1LDUzLjc5eiIvPg0KCTxwYXRoIGNsaXAtcGF0aD0idXJsKCNTVkdJRF8yXykiIGZpbGw9IiNBN0E5QUMiIGQ9Ik0yOTEuOTg1LDg5LjYxNGMtMS4wNjEsMC4wOTMtMi4xNCwwLjA5My0zLjE5MSwwbC0wLjg2Myw5LjcwOQ0KCQljMS42MjQsMC4xNDUsMy4yODUsMC4xNDYsNC45MTQsMEwyOTEuOTg1LDg5LjYxNHoiLz4NCgk8cGF0aCBjbGlwLXBhdGg9InVybCgjU1ZHSURfMl8pIiBmaWxsPSIjQTdBOUFDIiBkPSJNMjc0LjEwOCw3OS4yNzZjMC40NDgsMC45NjMsMC45ODgsMS44OTgsMS41OTYsMi43NjNsLTcuOTc5LDUuNjAzDQoJCWMtMC45MzktMS4zMzUtMS43NzEtMi43NzQtMi40NTgtNC4yNThMMjc0LjEwOCw3OS4yNzZ6Ii8+DQoJPHBhdGggY2xpcC1wYXRoPSJ1cmwoI1NWR0lEXzJfKSIgZmlsbD0iI0E3QTlBQyIgZD0iTTMwNS4xMzIsNjEuMzYzYzAuNjExLDAuODcsMS4xNSwxLjgwNSwxLjU5NiwyLjc2NGw4Ljg0Mi00LjEwOA0KCQljLTAuNjg4LTEuNDc5LTEuNTIxLTIuOTE5LTIuNDYtNC4yNTdMMzA1LjEzMiw2MS4zNjN6Ii8+DQoJPHBhdGggY2xpcC1wYXRoPSJ1cmwoI1NWR0lEXzJfKSIgZmlsbD0iI0E3QTlBQyIgZD0iTTMwNS4xMzIsODIuMDRjMC42MTEtMC44NjksMS4xNS0xLjgwNiwxLjU5Ni0yLjc2NGw4Ljg0Miw0LjEwNw0KCQljLTAuNjg4LDEuNDc5LTEuNTIxLDIuOTE5LTIuNDYsNC4yNTdMMzA1LjEzMiw4Mi4wNHoiLz4NCgk8cGF0aCBjbGlwLXBhdGg9InVybCgjU1ZHSURfMl8pIiBmaWxsPSIjQTdBOUFDIiBkPSJNMjc0LjEwOCw2NC4xMjhjMC40NDgtMC45NjQsMC45ODgtMS44OTgsMS41OTYtMi43NjRsLTcuOTc5LTUuNjAyDQoJCWMtMC45MzksMS4zMzQtMS43NzEsMi43NzUtMi40NTgsNC4yNTdMMjc0LjEwOCw2NC4xMjh6Ii8+DQoJPHBhdGggY2xpcC1wYXRoPSJ1cmwoI1NWR0lEXzJfKSIgZmlsbD0iI0E3QTlBQyIgZD0iTTI3Ni41NTQsOTUuNzE4YzEuNzY2LDEuMDE4LDMuNjM3LDEuODY4LDUuMjcsMi4zNDNsMy4wMTItOS4yNzENCgkJYy0xLjAzNS0wLjMxLTIuMjQ3LTAuODU1LTMuNDA0LTEuNTIyYy0xLjE1NC0wLjY3LTIuMjMzLTEuNDQzLTMuMDItMi4xODdsLTYuNTIyLDcuMjQ1DQoJCUMyNzMuMTE2LDkzLjUsMjc0Ljc4OCw5NC42OTYsMjc2LjU1NCw5NS43MTgiLz4NCgk8cGF0aCBjbGlwLXBhdGg9InVybCgjU1ZHSURfMl8pIiBmaWxsPSIjQTdBOUFDIiBkPSJNMzA0LjI4Myw0Ny42ODdjMS43NjYsMS4wMiwzLjQzOCwyLjIxOCw0LjY2NCwzLjM5MmwtNi41MjEsNy4yNDUNCgkJYy0wLjc4Ny0wLjc0NS0xLjg2NS0xLjUxOC0zLjAyMS0yLjE4N2MtMS4xNTYtMC42NjctMi4zNjctMS4yMTUtMy40MDMtMS41MjNsMy4wMTItOS4yNzENCgkJQzMwMC42NDQsNDUuODE5LDMwMi41MTcsNDYuNjY4LDMwNC4yODMsNDcuNjg3Ii8+DQoJPHBhdGggY2xpcC1wYXRoPSJ1cmwoI1NWR0lEXzJfKSIgZmlsbD0iI0E3QTlBQyIgZD0iTTI3Ni41NTQsNDcuNjg3Yy0xLjc2NiwxLjAyLTMuNDM4LDIuMjE4LTQuNjY1LDMuMzkybDYuNTIyLDcuMjQ1DQoJCWMwLjc4Ni0wLjc0NSwxLjg2NS0xLjUxOCwzLjAyLTIuMTg3YzEuMTU3LTAuNjY3LDIuMzY5LTEuMjE1LDMuNDA0LTEuNTIzbC0zLjAxMi05LjI3MQ0KCQlDMjgwLjE5LDQ1LjgxOSwyNzguMzE5LDQ2LjY2OCwyNzYuNTU0LDQ3LjY4NyIvPg0KCTxwYXRoIGNsaXAtcGF0aD0idXJsKCNTVkdJRF8yXykiIGZpbGw9IiNBN0E5QUMiIGQ9Ik0zMDQuMjgzLDk1LjcxOGMtMS43NjcsMS4wMTgtMy42NCwxLjg2OC01LjI3MSwyLjM0M2wtMy4wMTItOS4yNzENCgkJYzEuMDM2LTAuMzEsMi4yNDctMC44NTUsMy40MDMtMS41MjJjMS4xNTYtMC42NywyLjIzNC0xLjQ0MywzLjAyMS0yLjE4N2w2LjUyMSw3LjI0NUMzMDcuNzIxLDkzLjUsMzA2LjA0OSw5NC42OTYsMzA0LjI4Myw5NS43MTgiDQoJCS8+DQoJPHBhdGggY2xpcC1wYXRoPSJ1cmwoI1NWR0lEXzJfKSIgZmlsbD0iI0E3QTlBQyIgZD0iTTMxOC4xNDgsNzEuNzAyYy0wLjAwMi0yLjAzOS0wLjIwMy00LjA4NS0wLjYwNC01LjczNmwtOS41MzcsMi4wMjcNCgkJYzAuMjUyLDEuMDUyLDAuMzg0LDIuMzc0LDAuMzg2LDMuNzA5Yy0wLjAwMiwxLjMzNS0wLjEzNCwyLjY1Ny0wLjM4NiwzLjcwOWw5LjUzNywyLjAyNw0KCQlDMzE3Ljk0NSw3NS43ODcsMzE4LjE0Niw3My43NCwzMTguMTQ4LDcxLjcwMiIvPg0KCTxwYXRoIGNsaXAtcGF0aD0idXJsKCNTVkdJRF8yXykiIGZpbGw9IiNBN0E5QUMiIGQ9Ik0yNjIuNjg4LDcxLjcwMmMwLjAwMi0yLjAzOSwwLjIwMi00LjA4NSwwLjYwNi01LjczNmw5LjUzNCwyLjAyNw0KCQljLTAuMjUsMS4wNTItMC4zODMsMi4zNzQtMC4zODQsMy43MDljMC4wMDEsMS4zMzUsMC4xMzQsMi42NTcsMC4zODQsMy43MDlsLTkuNTM0LDIuMDI3DQoJCUMyNjIuODksNzUuNzg3LDI2Mi42ODksNzMuNzQsMjYyLjY4OCw3MS43MDIiLz4NCgk8cGF0aCBjbGlwLXBhdGg9InVybCgjU1ZHSURfMl8pIiBkPSJNMTQwLjIyMywxMDIuODg2aDEuNTE5VjkxLjI4OWgtMS41MTlWMTAyLjg4NnogTTE2My4wNzQsMTAwLjYwN2wtNS40Ny05LjI4OGwtMC4wMTktMC4wMzENCgkJaC0xLjkxMXYxMS41OThoMS40NTd2LTkuNjczbDUuNjc4LDkuNjQybDAuMDE4LDAuMDMxaDEuN1Y5MS4yODhoLTEuNDUzVjEwMC42MDd6IE0xNzkuOTU0LDkxLjI4OGgtMy4wOTZ2MTEuNTk4aDMuMDY0DQoJCWMzLjY5NiwwLDUuOTAyLTIuMTUyLDUuOTAyLTUuNzU4di0wLjE0NkMxODUuODI0LDkzLjQxNywxODMuNjMxLDkxLjI4OCwxNzkuOTU0LDkxLjI4OCBNMTg0LjI1Niw5Ny4xMTENCgkJYzAsMi45MDktMS41NDksNC41MTEtNC4zNjUsNC41MTFoLTEuNTExdi05LjA4OGgxLjQ5M2MzLjYyMywwLDQuMzgzLDIuNDE5LDQuMzgzLDQuNDQ4Vjk3LjExMXogTTE5Ni42MjksMTAyLjg4NmgxLjUyVjkxLjI4OQ0KCQloLTEuNTJWMTAyLjg4NnogTTIxNC4yMjIsOTEuMzNsLTAuMDEzLTAuMDQyaC0xLjkxOGwtMy45NjIsMTEuNTE1bC0wLjAyOCwwLjA4M2gxLjQ0N2wxLjEwNy0zLjMwNmg0LjY0NmwxLjExLDMuMjYzbDAuMDE0LDAuMDQzDQoJCWgxLjUwOUwyMTQuMjIyLDkxLjMzeiBNMjExLjI4Miw5OC4zNDlsMS45MDQtNS42NWwxLjkwMiw1LjY1SDIxMS4yODJ6Ii8+DQoJPHBhdGggY2xpcC1wYXRoPSJ1cmwoI1NWR0lEXzJfKSIgZD0iTTQxLjAzLDYyLjYzaDExLjEwN3YxMi4wOTFjLTIuOTUzLDEuMTk0LTYuNDE4LDEuNzEzLTExLjMsMS43MTMNCgkJYy0xMC40MjUsMC0xNy43MDgtNi4zOTUtMTcuNzA4LTE1LjU1MWMwLTkuMTU3LDcuMjgzLTE1LjU1MiwxNy43MDgtMTUuNTUyYzUuMTY2LDAsMTAuNzY0LDEuMzIsMTQuMjYzLDMuMzY1bDIuNzg2LDEuNjI3di01Ljg3NA0KCQlsLTEuMDAyLTAuNTE3Yy00LjExOS0yLjEzLTkuOTY5LTMuMzUyLTE2LjA0Ny0zLjM1MmMtMTQuODU0LDAtMjUuNjM1LDguNTM4LTI1LjYzNSwyMC4zMDNjMCwxMS43NjQsMTAuNzgxLDIwLjMwMywyNS42MzUsMjAuMzAzDQoJCWM3LjEzNiwwLDEzLjIzNS0xLjM2NCwxOC4xMzMtNC4wNTZsMC45NTktMC41MjhWNTcuODc4SDQxLjAzVjYyLjYzeiBNNzkuNTI4LDY3LjE3MmMwLDYuMDg5LTEuMzgyLDguNjMyLTkuOTM4LDguNjMyaC0yLjgwN3Y0Ljc1Mg0KCQloMi44MDdjMTEuNzY1LDAsMTcuNzMtNC4zNzksMTcuNzMtMTMuMDE2VjQxLjIwOWgtNy43OTJWNjcuMTcyeiBNOTkuNDcxLDgwLjU1NmgzMS4yMzV2LTQuNzUyaC0yMy40NDJWNjIuNjI5aDE1LjI3M3YtNC43NTENCgkJaC0xNS4yNzNWNDUuOTZoMjMuNDQydi00Ljc1MUg5OS40NzFWODAuNTU2eiBNMTU1LjA5Miw0MS4yMDloLTE0Ljh2MzkuMzQ3aDcuNzkyVjYzLjUyMWg3LjAwOA0KCQljMTAuODg2LDAsMTcuMzg4LTQuMTYxLDE3LjM4OC0xMS4xMjlDMTcyLjQ4LDQ1LjM4OSwxNjUuOTc5LDQxLjIwOSwxNTUuMDkyLDQxLjIwOSBNMTU1LjA5Miw1OC43NjloLTcuMDA4VjQ1Ljk2aDcuMDA4DQoJCWM4LjQ1NSwwLDkuNTk1LDMuMjUxLDkuNTk1LDYuNDMyQzE2NC42ODgsNTUuNTQ1LDE2My41NDcsNTguNzY5LDE1NS4wOTIsNTguNzY5IE0yMTUuMzc2LDczLjIxNg0KCQljLTMuNDM0LDEuOTU1LTguNjkyLDMuMjE4LTEzLjM5NSwzLjIxOGMtMTAuMzg3LDAtMTcuMzY3LTYuMjUtMTcuMzY3LTE1LjU1MWMwLTkuMzAyLDcuMDA2LTE1LjU1MiwxNy40MzUtMTUuNTUyDQoJCWM0LjQ4NywwLDkuMzkyLDEuMTU4LDEyLjQ5OSwyLjk1bDIuNzc2LDEuNjAydi01LjgwNWwtMS4wMDUtMC41MTdjLTMuNjk3LTEuODk0LTguODk3LTIuOTgxLTE0LjI3MS0yLjk4MQ0KCQljLTE0LjY5NCwwLTI1LjM2NCw4LjUzOC0yNS4zNjQsMjAuMzAzYzAsMTEuNzY0LDEwLjYzOSwyMC4zMDMsMjUuMjk2LDIwLjMwM2M1LjgyOCwwLDExLjIxOC0xLjE1NiwxNS4xNzgtMy4yNTZsMC45ODQtMC41MjINCgkJdi01Ljc2NkwyMTUuMzc2LDczLjIxNnoiLz4NCjwvZz4NCjxnPg0KCTxwYXRoIGQ9Ik0xOC4xNjcsMTE5LjM3MmMwLjA0NiwwLjExNSwwLjEyOSwwLjIyLDAuMjUsMC4zMTRjMC4xMjEsMC4wOTUsMC4yODcsMC4xODIsMC41LDAuMjU5YzAuMjEyLDAuMDc4LDAuNDg1LDAuMTUxLDAuODE3LDAuMjINCgkJYzAuNjcxLDAuMTQ5LDEuMTY3LDAuMzU2LDEuNDg1LDAuNjIxYzAuMzE4LDAuMjY0LDAuNDc4LDAuNjI5LDAuNDc4LDEuMDk1YzAsMC4yNTgtMC4wNTEsMC40OTQtMC4xNTMsMC43MDYNCgkJYy0wLjEwMiwwLjIxMy0wLjI0MywwLjM5NS0wLjQyMiwwLjU0NHMtMC4zOTUsMC4yNjQtMC42NDcsMC4zNDVjLTAuMjUyLDAuMDgtMC41MjgsMC4xMi0wLjgyNiwwLjEyDQoJCWMtMC40ODIsMC0wLjkyMi0wLjA3OC0xLjMyMS0wLjIzM3MtMC43NzktMC4zOTYtMS4xNC0wLjcyMmwwLjQyMi0wLjQ5OWMwLjMxNSwwLjI4NywwLjYzNCwwLjUsMC45NTUsMC42NDFzMC42OTEsMC4yMTEsMS4xMSwwLjIxMQ0KCQljMC40MDcsMCwwLjczMy0wLjA5NSwwLjk3Ny0wLjI4NGMwLjI0NC0wLjE4OSwwLjM2Ni0wLjQzOSwwLjM2Ni0wLjc1YzAtMC4xNDQtMC4wMjMtMC4yNzEtMC4wNjktMC4zODQNCgkJYy0wLjA0Ni0wLjExMS0wLjEyNi0wLjIxNC0wLjI0Mi0wLjMwNmMtMC4xMTUtMC4wOTItMC4yNzQtMC4xNzUtMC40NzktMC4yNXMtMC40NjQtMC4xNDYtMC43ODEtMC4yMTYNCgkJYy0wLjM0NS0wLjA3NC0wLjY0Ni0wLjE2MS0wLjkwMS0wLjI1OWMtMC4yNTYtMC4wOTgtMC40NjgtMC4yMTUtMC42MzQtMC4zNTRjLTAuMTY3LTAuMTM4LTAuMjkxLTAuMjk4LTAuMzcxLTAuNDgyDQoJCWMtMC4wODEtMC4xODQtMC4xMjEtMC40MDItMC4xMjEtMC42NTVjMC0wLjI0MSwwLjA0OC0wLjQ2MiwwLjE0Ni0wLjY2M3MwLjIzNS0wLjM3NSwwLjQxMy0wLjUyMQ0KCQljMC4xNzgtMC4xNDYsMC4zODgtMC4yNjIsMC42MjgtMC4zNDVjMC4yNDEtMC4wODQsMC41MDUtMC4xMjUsMC43OTItMC4xMjVjMC40NDIsMCwwLjgyOCwwLjA2MSwxLjE1OCwwLjE4Mg0KCQljMC4zMywwLjEyMiwwLjY0OSwwLjMwNSwwLjk1OSwwLjU1bC0wLjM5NiwwLjUyNGMtMC4yODEtMC4yMjktMC41NjMtMC4zOTYtMC44NDgtMC40OTlzLTAuNTgxLTAuMTU0LTAuODkxLTAuMTU0DQoJCWMtMC4xOTUsMC0wLjM3MiwwLjAyNS0wLjUyOSwwLjA3N2MtMC4xNTgsMC4wNTItMC4yOTMsMC4xMjEtMC40MDUsMC4yMDdzLTAuMTk4LDAuMTg5LTAuMjU4LDAuMzExDQoJCWMtMC4wNiwwLjEyLTAuMDksMC4yNS0wLjA5LDAuMzg4QzE4LjA5OCwxMTkuMTI4LDE4LjEyMSwxMTkuMjU3LDE4LjE2NywxMTkuMzcyeiIvPg0KCTxwYXRoIGQ9Ik0yNy4yODEsMTIyLjI2MmMtMC4xMjEsMC4yODctMC4yOCwwLjUyOS0wLjQ3OCwwLjcyOGMtMC4xOTgsMC4xOTgtMC40MjQsMC4zNS0wLjY4LDAuNDU2cy0wLjUxOCwwLjE1OS0wLjc4OCwwLjE1OQ0KCQljLTAuMjA3LDAtMC4zOTYtMC4wMjUtMC41NjgtMC4wNzdjLTAuMTcyLTAuMDUyLTAuMzI3LTAuMTIxLTAuNDY1LTAuMjA3cy0wLjI2My0wLjE4Ny0wLjM3NS0wLjMwMQ0KCQljLTAuMTEyLTAuMTE1LTAuMjExLTAuMjM1LTAuMjk3LTAuMzYydjIuMjI5aC0wLjY2M3YtNS44MjZoMC42NjN2MC44OTVjMC4wOTItMC4xMzIsMC4xOTQtMC4yNTgsMC4zMDYtMC4zNzkNCgkJYzAuMTEyLTAuMTIsMC4yMzctMC4yMjUsMC4zNzUtMC4zMTNzMC4yOTEtMC4xNjEsMC40Ni0wLjIxNmMwLjE2OS0wLjA1NCwwLjM1Ny0wLjA4MSwwLjU2My0wLjA4MWMwLjI2NCwwLDAuNTIzLDAuMDUxLDAuNzc5LDAuMTU0DQoJCXMwLjQ4MywwLjI1NCwwLjY4NSwwLjQ1MmMwLjIwMSwwLjE5OCwwLjM2MSwwLjQ0LDAuNDgyLDAuNzI4czAuMTgxLDAuNjEzLDAuMTgxLDAuOThTMjcuNDAyLDEyMS45NzUsMjcuMjgxLDEyMi4yNjJ6DQoJCSBNMjYuNjU3LDEyMC41NzhjLTAuMDgzLTAuMjExLTAuMTk3LTAuMzkzLTAuMzQtMC41NDNjLTAuMTQ0LTAuMTUxLTAuMzEtMC4yNjgtMC41LTAuMzQ4Yy0wLjE4OS0wLjA3OS0wLjM5LTAuMTE5LTAuNjAzLTAuMTE5DQoJCWMtMC4yMDcsMC0wLjQwNiwwLjA0MS0wLjU5OCwwLjEyNGMtMC4xOTIsMC4wODMtMC4zNjQsMC4xOTgtMC41MTYsMC4zNDdjLTAuMTUyLDAuMTQ4LTAuMjcyLDAuMzI4LTAuMzYyLDAuNTM5DQoJCWMtMC4wODksMC4yMTItMC4xMzMsMC40NDUtMC4xMzMsMC43MDJjMCwwLjI1OCwwLjA0NCwwLjQ5MywwLjEzMywwLjcwN2MwLjA4OSwwLjIxNCwwLjIwOSwwLjM5NiwwLjM2MiwwLjU0NA0KCQljMC4xNTIsMC4xNDgsMC4zMjQsMC4yNjQsMC41MTYsMC4zNDdjMC4xOTIsMC4wODMsMC4zOTIsMC4xMjQsMC41OTgsMC4xMjRjMC4yMTIsMCwwLjQxNS0wLjAzOCwwLjYwNy0wLjExNQ0KCQlzMC4zNTgtMC4xODgsMC40OTktMC4zMzRzMC4yNTItMC4zMjYsMC4zMzYtMC41NGMwLjA4My0wLjIxNCwwLjEyNS0wLjQ1NSwwLjEyNS0wLjcyNEMyNi43ODIsMTIxLjAyNiwyNi43NCwxMjAuNzksMjYuNjU3LDEyMC41NzgNCgkJeiIvPg0KCTxwYXRoIGQ9Ik0zMi44NzEsMTIyLjE4Yy0wLjExOCwwLjI4NC0wLjI4LDAuNTMyLTAuNDg2LDAuNzQ1Yy0wLjIwNywwLjIxMi0wLjQ1MywwLjM4LTAuNzQsMC41MDMNCgkJYy0wLjI4NywwLjEyNC0wLjU5NywwLjE4Ni0wLjkyOSwwLjE4NmMtMC4zMzMsMC0wLjY0LTAuMDYyLTAuOTIxLTAuMTg2Yy0wLjI4MS0wLjEyMy0wLjUyNS0wLjI4OS0wLjczMi0wLjQ5OQ0KCQljLTAuMjA3LTAuMjA5LTAuMzY3LTAuNDU0LTAuNDgyLTAuNzM1cy0wLjE3Mi0wLjU4LTAuMTcyLTAuODk2czAuMDU3LTAuNjE1LDAuMTcyLTAuODk5czAuMjc1LTAuNTMyLDAuNDgyLTAuNzQ0DQoJCWMwLjIwNy0wLjIxMywwLjQ1Mi0wLjM4MSwwLjczNi0wLjUwNGMwLjI4NC0wLjEyMywwLjU5NS0wLjE4NSwwLjkzNC0wLjE4NWMwLjMzMywwLDAuNjQxLDAuMDYyLDAuOTI1LDAuMTg1DQoJCXMwLjUyOSwwLjI5LDAuNzM2LDAuNDk5YzAuMjA3LDAuMjEsMC4zNjcsMC40NTUsMC40ODIsMC43MzZzMC4xNzIsMC41NzksMC4xNzIsMC44OTVDMzMuMDQ4LDEyMS41OTcsMzIuOTg5LDEyMS44OTYsMzIuODcxLDEyMi4xOA0KCQl6IE0zMi4yNDMsMTIwLjYxNWMtMC4wODMtMC4yMTItMC4xOTktMC4zOTYtMC4zNDgtMC41NTRjLTAuMTQ5LTAuMTU3LTAuMzI0LTAuMjgyLTAuNTI1LTAuMzczDQoJCWMtMC4yMDEtMC4wOTItMC40MTktMC4xMzgtMC42NTQtMC4xMzhjLTAuMjQxLDAtMC40NjIsMC4wNDQtMC42NjMsMC4xMzNjLTAuMjAxLDAuMDg5LTAuMzcxLDAuMjEyLTAuNTEyLDAuMzY5DQoJCXMtMC4yNTEsMC4zNDEtMC4zMzIsMC41NXMtMC4xMjEsMC40MzQtMC4xMjEsMC42NzRzMC4wNDIsMC40NjcsMC4xMjUsMC42NzljMC4wODMsMC4yMTEsMC4xOTgsMC4zOTUsMC4zNDQsMC41NDkNCgkJczAuMzIsMC4yNzcsMC41MjEsMC4zNjljMC4yMDEsMC4wOTIsMC40MTksMC4xMzgsMC42NTQsMC4xMzhjMC4yNDEsMCwwLjQ2Mi0wLjA0NCwwLjY2My0wLjEzM3MwLjM3My0wLjIxMSwwLjUxNy0wLjM2NQ0KCQljMC4xNDMtMC4xNTQsMC4yNTUtMC4zMzYsMC4zMzUtMC41NDVjMC4wODEtMC4yMDksMC4xMjEtMC40MzQsMC4xMjEtMC42NzRDMzIuMzY4LDEyMS4wNTMsMzIuMzI2LDEyMC44MjcsMzIuMjQzLDEyMC42MTV6Ii8+DQoJPHBhdGggZD0iTTM0LjkwNiwxMjMuNTFoLTAuNjYzdi00LjQ0OWgwLjY2M3YwLjc3NGMwLjE0OS0wLjI0MSwwLjM0NC0wLjQ0NiwwLjU4NS0wLjYxNWMwLjI0MS0wLjE3LDAuNTU0LTAuMjU0LDAuOTM4LTAuMjU0DQoJCWMwLjI3LDAsMC41MDksMC4wNDMsMC43MTksMC4xMjlzMC4zODcsMC4yMDgsMC41MzQsMC4zNjVjMC4xNDYsMC4xNTgsMC4yNTgsMC4zNDYsMC4zMzUsMC41NjQNCgkJYzAuMDc4LDAuMjE4LDAuMTE2LDAuNDU5LDAuMTE2LDAuNzIzdjIuNzYzaC0wLjY2M3YtMi42YzAtMC40MTMtMC4xMDYtMC43NC0wLjMxOC0wLjk4Yy0wLjIxMi0wLjI0MS0wLjUxNy0wLjM2MS0wLjkxMy0wLjM2MQ0KCQljLTAuMTg5LDAtMC4zNjYsMC4wMzItMC41MjksMC4wOTljLTAuMTY0LDAuMDY1LTAuMzA2LDAuMTYtMC40MjYsMC4yODRjLTAuMTIxLDAuMTIzLTAuMjE0LDAuMjcxLTAuMjgsMC40NDMNCgkJYy0wLjA2NiwwLjE3Mi0wLjA5OSwwLjM2MS0wLjA5OSwwLjU2N1YxMjMuNTF6Ii8+DQoJPHBhdGggZD0iTTQyLjQ3NiwxMjIuODI1Yy0wLjA4MywwLjE2NC0wLjE5NSwwLjMwMy0wLjMzNiwwLjQxOGMtMC4xNDEsMC4xMTQtMC4zMDcsMC4yMDItMC40OTksMC4yNjMNCgkJYy0wLjE5MiwwLjA2LTAuNCwwLjA5LTAuNjI0LDAuMDljLTAuMzIxLDAtMC42NDYtMC4wNTktMC45NzMtMC4xNzdjLTAuMzI3LTAuMTE3LTAuNjE3LTAuMjc2LTAuODY5LTAuNDc4bDAuMzM1LTAuNDczDQoJCWMwLjI0MSwwLjE4NCwwLjQ5MiwwLjMyNCwwLjc1MywwLjQyMWMwLjI2MSwwLjA5OCwwLjUyMywwLjE0NiwwLjc4OCwwLjE0NmMwLjI3LDAsMC40OS0wLjA2MywwLjY2My0wLjE4OQ0KCQljMC4xNzItMC4xMjYsMC4yNTgtMC4yOTgsMC4yNTgtMC41MTZ2LTAuMDE4YzAtMC4xMDktMC4wMy0wLjIwNC0wLjA5MS0wLjI4NGMtMC4wNi0wLjA4LTAuMTQyLTAuMTUtMC4yNDUtMC4yMTENCgkJYy0wLjEwMy0wLjA2LTAuMjIyLTAuMTEzLTAuMzU3LTAuMTU5Yy0wLjEzNS0wLjA0Ni0wLjI3NC0wLjA4OS0wLjQxNy0wLjEyOWMtMC4xNzItMC4wNTItMC4zNDYtMC4xMDctMC41MjEtMC4xNjgNCgkJYy0wLjE3NS0wLjA2MS0wLjMzMy0wLjEzNi0wLjQ3My0wLjIyOHMtMC4yNTUtMC4yMDctMC4zNDQtMC4zNDVjLTAuMDg5LTAuMTM4LTAuMTMzLTAuMzEtMC4xMzMtMC41MTd2LTAuMDE3DQoJCWMwLTAuMTg5LDAuMDM3LTAuMzYzLDAuMTEyLTAuNTIxYzAuMDc0LTAuMTU3LDAuMTc5LTAuMjkyLDAuMzE0LTAuNDA0YzAuMTM1LTAuMTExLDAuMjk1LTAuMTk4LDAuNDgyLTAuMjU4DQoJCWMwLjE4Ny0wLjA2MSwwLjM4OS0wLjA5MSwwLjYwNy0wLjA5MWMwLjI3NSwwLDAuNTU0LDAuMDQ1LDAuODM1LDAuMTM0YzAuMjgxLDAuMDg5LDAuNTM2LDAuMjA4LDAuNzY2LDAuMzU3bC0wLjMwMSwwLjQ5OQ0KCQljLTAuMjA3LTAuMTMyLTAuNDIzLTAuMjM3LTAuNjQ5LTAuMzE0Yy0wLjIyNy0wLjA3Ny0wLjQ0OS0wLjExNi0wLjY2Ny0wLjExNmMtMC4yNjQsMC0wLjQ3NCwwLjA2Mi0wLjYyOCwwLjE4Ng0KCQljLTAuMTU1LDAuMTIzLTAuMjMyLDAuMjc2LTAuMjMyLDAuNDZ2MC4wMThjMCwwLjEwMywwLjAzMSwwLjE5MywwLjA5NSwwLjI3MWMwLjA2MywwLjA3OCwwLjE0NywwLjE0NiwwLjI1NCwwLjIwMg0KCQljMC4xMDYsMC4wNTgsMC4yMjgsMC4xMDksMC4zNjYsMC4xNTVzMC4yODEsMC4wOTIsMC40MywwLjEzOGMwLjE3MiwwLjA1MiwwLjM0MywwLjEwOSwwLjUxMiwwLjE3Mg0KCQljMC4xNjksMC4wNjMsMC4zMjMsMC4xNDQsMC40NiwwLjI0MXMwLjI0OCwwLjIxNSwwLjMzMiwwLjM1M2MwLjA4MywwLjEzOCwwLjEyNSwwLjMwOCwwLjEyNSwwLjUwOHYwLjAxOA0KCQlDNDIuNjAxLDEyMi40NzUsNDIuNTU5LDEyMi42NjIsNDIuNDc2LDEyMi44MjV6Ii8+DQoJPHBhdGggZD0iTTQ4LjAxOSwxMjIuMThjLTAuMTE4LDAuMjg0LTAuMjgsMC41MzItMC40ODYsMC43NDVjLTAuMjA3LDAuMjEyLTAuNDUzLDAuMzgtMC43NCwwLjUwMw0KCQljLTAuMjg3LDAuMTI0LTAuNTk3LDAuMTg2LTAuOTI5LDAuMTg2Yy0wLjMzMywwLTAuNjQtMC4wNjItMC45MjEtMC4xODZjLTAuMjgxLTAuMTIzLTAuNTI1LTAuMjg5LTAuNzMyLTAuNDk5DQoJCWMtMC4yMDctMC4yMDktMC4zNjctMC40NTQtMC40ODItMC43MzVzLTAuMTcyLTAuNTgtMC4xNzItMC44OTZzMC4wNTctMC42MTUsMC4xNzItMC44OTlzMC4yNzUtMC41MzIsMC40ODItMC43NDQNCgkJYzAuMjA3LTAuMjEzLDAuNDUyLTAuMzgxLDAuNzM2LTAuNTA0YzAuMjg0LTAuMTIzLDAuNTk1LTAuMTg1LDAuOTM0LTAuMTg1YzAuMzMzLDAsMC42NDEsMC4wNjIsMC45MjUsMC4xODUNCgkJczAuNTI5LDAuMjksMC43MzYsMC40OTljMC4yMDcsMC4yMSwwLjM2NywwLjQ1NSwwLjQ4MiwwLjczNnMwLjE3MiwwLjU3OSwwLjE3MiwwLjg5NUM0OC4xOTUsMTIxLjU5Nyw0OC4xMzYsMTIxLjg5Niw0OC4wMTksMTIyLjE4DQoJCXogTTQ3LjM5LDEyMC42MTVjLTAuMDgzLTAuMjEyLTAuMTk5LTAuMzk2LTAuMzQ4LTAuNTU0Yy0wLjE0OS0wLjE1Ny0wLjMyNC0wLjI4Mi0wLjUyNS0wLjM3Mw0KCQljLTAuMjAxLTAuMDkyLTAuNDE5LTAuMTM4LTAuNjU0LTAuMTM4Yy0wLjI0MSwwLTAuNDYyLDAuMDQ0LTAuNjYzLDAuMTMzYy0wLjIwMSwwLjA4OS0wLjM3MSwwLjIxMi0wLjUxMiwwLjM2OQ0KCQlzLTAuMjUxLDAuMzQxLTAuMzMyLDAuNTVzLTAuMTIxLDAuNDM0LTAuMTIxLDAuNjc0czAuMDQyLDAuNDY3LDAuMTI1LDAuNjc5YzAuMDgzLDAuMjExLDAuMTk4LDAuMzk1LDAuMzQ0LDAuNTQ5DQoJCXMwLjMyLDAuMjc3LDAuNTIxLDAuMzY5YzAuMjAxLDAuMDkyLDAuNDE5LDAuMTM4LDAuNjU0LDAuMTM4YzAuMjQxLDAsMC40NjItMC4wNDQsMC42NjMtMC4xMzNzMC4zNzMtMC4yMTEsMC41MTctMC4zNjUNCgkJYzAuMTQzLTAuMTU0LDAuMjU1LTAuMzM2LDAuMzM1LTAuNTQ1YzAuMDgxLTAuMjA5LDAuMTIxLTAuNDM0LDAuMTIxLTAuNjc0QzQ3LjUxNSwxMjEuMDUzLDQ3LjQ3NCwxMjAuODI3LDQ3LjM5LDEyMC42MTV6Ii8+DQoJPHBhdGggZD0iTTUwLjA1NCwxMjMuNTFoLTAuNjYzdi00LjQ0OWgwLjY2M3YxLjE2MWMwLjA4MS0wLjE4NCwwLjE4MS0wLjM1MywwLjMwMS0wLjUwOGMwLjEyMS0wLjE1NCwwLjI1OC0wLjI4OCwwLjQxMy0wLjM5OQ0KCQljMC4xNTUtMC4xMTIsMC4zMjQtMC4xOTcsMC41MDgtMC4yNTRjMC4xODQtMC4wNTgsMC4zODEtMC4wODQsMC41OTQtMC4wNzh2MC43MTVoLTAuMDUxYy0wLjI0MSwwLTAuNDY5LDAuMDQzLTAuNjg1LDAuMTI5DQoJCWMtMC4yMTUsMC4wODYtMC40MDMsMC4yMTUtMC41NjMsMC4zODhjLTAuMTYxLDAuMTcyLTAuMjg3LDAuMzg2LTAuMzc5LDAuNjQxYy0wLjA5MiwwLjI1Ni0wLjEzOCwwLjU1LTAuMTM4LDAuODgyVjEyMy41MXoiLz4NCgk8cGF0aCBkPSJNNTMuMjczLDEyMi4xNzJjMC4wOTIsMC4xODcsMC4yMDksMC4zNDQsMC4zNTMsMC40NzNjMC4xNDMsMC4xMjksMC4zMDQsMC4yMjcsMC40ODIsMC4yOTMNCgkJYzAuMTc4LDAuMDY2LDAuMzY0LDAuMDk5LDAuNTU5LDAuMDk5YzAuMzEsMCwwLjU3NS0wLjA1NywwLjc5Ni0wLjE3MmMwLjIyMS0wLjExNCwwLjQyMy0wLjI2NywwLjYwNi0wLjQ1NmwwLjQxNCwwLjM3DQoJCWMtMC4yMjQsMC4yNTItMC40NzksMC40NTUtMC43NjYsMC42MDZjLTAuMjg3LDAuMTUyLTAuNjQzLDAuMjI5LTEuMDY3LDAuMjI5Yy0wLjMwNCwwLTAuNTkxLTAuMDU3LTAuODYxLTAuMTY4DQoJCWMtMC4yNy0wLjExMi0wLjUwNS0wLjI3LTAuNzA4LTAuNDc0Yy0wLjIwMi0wLjIwMy0wLjM2My0wLjQ0OC0wLjQ4Mi0wLjczNXMtMC4xNzktMC42MDMtMC4xNzktMC45NDcNCgkJYzAtMC4zMjEsMC4wNTMtMC42MjQsMC4xNTktMC45MDhjMC4xMDYtMC4yODMsMC4yNTQtMC41MywwLjQ0My0wLjc0YzAuMTg5LTAuMjA5LDAuNDE1LTAuMzc0LDAuNjc1LTAuNDk0DQoJCWMwLjI2MS0wLjEyMSwwLjU0Ny0wLjE4MSwwLjg1Ni0wLjE4MWMwLjMyNywwLDAuNjIsMC4wNjIsMC44NzgsMC4xODVzMC40NzYsMC4yOTEsMC42NTQsMC41MDQNCgkJYzAuMTc4LDAuMjEyLDAuMzEzLDAuNDYyLDAuNDA0LDAuNzQ4YzAuMDkyLDAuMjg3LDAuMTM4LDAuNTk1LDAuMTM4LDAuOTIxYzAsMC4wMjksMCwwLjA2MSwwLDAuMDk1DQoJCWMwLDAuMDM1LTAuMDAzLDAuMDcyLTAuMDA4LDAuMTEyaC0zLjUyMUM1My4xMjQsMTIxLjc3MSw1My4xODEsMTIxLjk4NSw1My4yNzMsMTIyLjE3MnogTTU1Ljk1LDEyMS4wNA0KCQljLTAuMDE4LTAuMjAxLTAuMDU5LTAuMzk0LTAuMTI1LTAuNTc3Yy0wLjA2NS0wLjE4NC0wLjE1Ny0wLjM0NC0wLjI3My0wLjQ4MWMtMC4xMTctMC4xMzgtMC4yNi0wLjI0OS0wLjQyOC0wLjMzMg0KCQljLTAuMTY4LTAuMDgzLTAuMzY0LTAuMTI1LTAuNTg2LTAuMTI1Yy0wLjE5NCwwLTAuMzc0LDAuMDM5LTAuNTM5LDAuMTE2Yy0wLjE2NiwwLjA3OC0wLjMxMSwwLjE4NS0wLjQzNywwLjMxOQ0KCQlzLTAuMjI4LDAuMjk0LTAuMzA4LDAuNDc4Yy0wLjA4LDAuMTg0LTAuMTMxLDAuMzg0LTAuMTU0LDAuNjAzSDU1Ljk1eiIvPg0KCTxwYXRoIGQ9Ik02MS4zNjMsMTIzLjUxdi0wLjg5NmMtMC4wOTIsMC4xMzMtMC4xOTQsMC4yNTktMC4zMDYsMC4zNzljLTAuMTEyLDAuMTIxLTAuMjM3LDAuMjI3LTAuMzc1LDAuMzE4DQoJCXMtMC4yOTEsMC4xNjQtMC40NiwwLjIxNmMtMC4xNjksMC4wNTItMC4zNTcsMC4wNzctMC41NjMsMC4wNzdjLTAuMjcsMC0wLjUzMS0wLjA1Mi0wLjc4My0wLjE1NQ0KCQljLTAuMjUyLTAuMTAzLTAuNDc5LTAuMjU0LTAuNjgtMC40NTFjLTAuMjAxLTAuMTk4LTAuMzYxLTAuNDQtMC40ODItMC43MjhzLTAuMTgxLTAuNjE0LTAuMTgxLTAuOTgxczAuMDYtMC42OTQsMC4xODEtMC45ODENCgkJYzAuMTIxLTAuMjg2LDAuMjgxLTAuNTI5LDAuNDgyLTAuNzI3YzAuMjAxLTAuMTk4LDAuNDI4LTAuMzUxLDAuNjgtMC40NTZjMC4yNTItMC4xMDYsMC41MTMtMC4xNTksMC43ODMtMC4xNTkNCgkJYzAuMjA3LDAsMC4zOTYsMC4wMjUsMC41NjgsMC4wNzdjMC4xNzIsMC4wNTIsMC4zMjcsMC4xMiwwLjQ2NSwwLjIwNmMwLjEzOCwwLjA4NywwLjI2MywwLjE4NywwLjM3NSwwLjMwMg0KCQlzMC4yMTEsMC4yMzUsMC4yOTcsMC4zNjF2LTIuNjg2aDAuNjYzdjYuMjgzSDYxLjM2M3ogTTYxLjI1NiwxMjAuNTc4Yy0wLjA4OS0wLjIxMS0wLjIxLTAuMzkxLTAuMzYyLTAuNTM5DQoJCXMtMC4zMjQtMC4yNjQtMC41MTYtMC4zNDdjLTAuMTkyLTAuMDgzLTAuMzkyLTAuMTI0LTAuNTk4LTAuMTI0Yy0wLjIxOCwwLTAuNDIyLDAuMDM4LTAuNjExLDAuMTE1cy0wLjM1NCwwLjE4OC0wLjQ5NSwwLjMzNA0KCQljLTAuMTQxLDAuMTQ2LTAuMjUzLDAuMzI1LTAuMzM2LDAuNTM5Yy0wLjA4MywwLjIxNS0wLjEyNSwwLjQ1Ni0wLjEyNSwwLjcyNGMwLDAuMjYzLDAuMDQyLDAuNSwwLjEyNSwwLjcxMQ0KCQljMC4wODMsMC4yMTIsMC4xOTcsMC4zOTMsMC4zNCwwLjU0NGMwLjE0NCwwLjE1MSwwLjMxLDAuMjY4LDAuNSwwLjM0N2MwLjE4OSwwLjA4LDAuMzksMC4xMiwwLjYwMywwLjEyDQoJCWMwLjIwNywwLDAuNDA2LTAuMDQxLDAuNTk4LTAuMTI0YzAuMTkyLTAuMDgzLDAuMzY0LTAuMTk4LDAuNTE2LTAuMzQ3czAuMjcyLTAuMzMsMC4zNjItMC41NDQNCgkJYzAuMDg5LTAuMjE0LDAuMTMzLTAuNDQ5LDAuMTMzLTAuNzA3QzYxLjM4OSwxMjEuMDIzLDYxLjM0NSwxMjAuNzksNjEuMjU2LDEyMC41Nzh6Ii8+DQoJPHBhdGggZD0iTTcwLjQsMTIyLjI2MmMtMC4xMjEsMC4yODctMC4yOCwwLjUyOS0wLjQ3OCwwLjcyOGMtMC4xOTgsMC4xOTgtMC40MjQsMC4zNS0wLjY4LDAuNDU2cy0wLjUxOCwwLjE1OS0wLjc4OCwwLjE1OQ0KCQljLTAuMjA3LDAtMC4zOTYtMC4wMjUtMC41NjgtMC4wNzdjLTAuMTcyLTAuMDUyLTAuMzI3LTAuMTIxLTAuNDY1LTAuMjA3cy0wLjI2My0wLjE4Ny0wLjM3NS0wLjMwMQ0KCQljLTAuMTEyLTAuMTE1LTAuMjExLTAuMjM1LTAuMjk3LTAuMzYydjAuODUzaC0wLjY2M3YtNi4yODNoMC42NjN2Mi43MjljMC4wOTItMC4xMzIsMC4xOTQtMC4yNTgsMC4zMDYtMC4zNzkNCgkJYzAuMTEyLTAuMTIsMC4yMzctMC4yMjUsMC4zNzUtMC4zMTNzMC4yOTEtMC4xNjEsMC40Ni0wLjIxNmMwLjE2OS0wLjA1NCwwLjM1Ny0wLjA4MSwwLjU2My0wLjA4MWMwLjI2NCwwLDAuNTIzLDAuMDUxLDAuNzc5LDAuMTU0DQoJCXMwLjQ4MywwLjI1NCwwLjY4NSwwLjQ1MmMwLjIwMSwwLjE5OCwwLjM2MSwwLjQ0LDAuNDgyLDAuNzI4czAuMTgxLDAuNjEzLDAuMTgxLDAuOThTNzAuNTIxLDEyMS45NzUsNzAuNCwxMjIuMjYyeg0KCQkgTTY5Ljc3NiwxMjAuNTc4Yy0wLjA4My0wLjIxMS0wLjE5Ny0wLjM5My0wLjM0LTAuNTQzYy0wLjE0NC0wLjE1MS0wLjMxLTAuMjY4LTAuNS0wLjM0OGMtMC4xODktMC4wNzktMC4zOS0wLjExOS0wLjYwMy0wLjExOQ0KCQljLTAuMjA3LDAtMC40MDYsMC4wNDEtMC41OTgsMC4xMjRjLTAuMTkyLDAuMDgzLTAuMzY0LDAuMTk4LTAuNTE2LDAuMzQ3Yy0wLjE1MiwwLjE0OC0wLjI3MiwwLjMyOC0wLjM2MiwwLjUzOQ0KCQljLTAuMDg5LDAuMjEyLTAuMTMzLDAuNDQ1LTAuMTMzLDAuNzAyYzAsMC4yNTgsMC4wNDQsMC40OTMsMC4xMzMsMC43MDdjMC4wODksMC4yMTQsMC4yMDksMC4zOTYsMC4zNjIsMC41NDQNCgkJYzAuMTUyLDAuMTQ4LDAuMzI0LDAuMjY0LDAuNTE2LDAuMzQ3YzAuMTkyLDAuMDgzLDAuMzkyLDAuMTI0LDAuNTk4LDAuMTI0YzAuMjEyLDAsMC40MTUtMC4wMzgsMC42MDctMC4xMTUNCgkJczAuMzU4LTAuMTg4LDAuNDk5LTAuMzM0czAuMjUyLTAuMzI2LDAuMzM2LTAuNTRjMC4wODMtMC4yMTQsMC4xMjUtMC40NTUsMC4xMjUtMC43MjQNCgkJQzY5LjkwMSwxMjEuMDI2LDY5Ljg1OSwxMjAuNzksNjkuNzc2LDEyMC41Nzh6Ii8+DQoJPHBhdGggZD0iTTczLjc2NSwxMjMuNjU2Yy0wLjE4OSwwLjQ1OS0wLjQsMC43ODMtMC42MzMsMC45NzNzLTAuNTE1LDAuMjg0LTAuODQ4LDAuMjg0Yy0wLjE4NCwwLTAuMzUtMC4wMi0wLjQ5OS0wLjA1Nw0KCQljLTAuMTQ5LTAuMDM3LTAuMjk4LTAuMDkzLTAuNDQ4LTAuMTY4bDAuMjI0LTAuNTI0YzAuMTA5LDAuMDU3LDAuMjE3LDAuMDk5LDAuMzIzLDAuMTI1YzAuMTA2LDAuMDI1LDAuMjMxLDAuMDM4LDAuMzc1LDAuMDM4DQoJCWMwLjIwMSwwLDAuMzctMC4wNiwwLjUwOC0wLjE4MWMwLjEzOC0wLjEyLDAuMjcyLTAuMzM5LDAuNDA1LTAuNjU0bC0yLjAyMy00LjQzMmgwLjczMmwxLjYxOCwzLjcwOWwxLjQyOS0zLjcwOWgwLjcwNg0KCQlMNzMuNzY1LDEyMy42NTZ6Ii8+DQoJPHBhdGggZD0iTTgyLjI2OSwxMjEuODU3aC0wLjAzNWwtMi4xOTUtMy4yMTl2NC44NzFoLTAuNjYzdi02LjAyNGgwLjY4OGwyLjE5NSwzLjI4N2wyLjE5NS0zLjI4N2gwLjY4OHY2LjAyNGgtMC42OHYtNC44OA0KCQlMODIuMjY5LDEyMS44NTd6Ii8+DQoJPHBhdGggZD0iTTg2Ljc1MiwxMTguMDg4di0wLjczMWgwLjc1N3YwLjczMUg4Ni43NTJ6IE04Ni43OTUsMTIzLjUxdi00LjQ0OWgwLjY2M3Y0LjQ0OUg4Ni43OTV6Ii8+DQoJPHBhdGggZD0iTTg5LjY2MSwxMjMuNTFoLTAuNjYzdi00LjQ0OWgwLjY2M3YwLjc3NGMwLjE0OS0wLjI0MSwwLjM0NC0wLjQ0NiwwLjU4NS0wLjYxNWMwLjI0MS0wLjE3LDAuNTU0LTAuMjU0LDAuOTM4LTAuMjU0DQoJCWMwLjI3LDAsMC41MDksMC4wNDMsMC43MTksMC4xMjlzMC4zODcsMC4yMDgsMC41MzQsMC4zNjVjMC4xNDYsMC4xNTgsMC4yNTgsMC4zNDYsMC4zMzUsMC41NjQNCgkJYzAuMDc4LDAuMjE4LDAuMTE2LDAuNDU5LDAuMTE2LDAuNzIzdjIuNzYzaC0wLjY2M3YtMi42YzAtMC40MTMtMC4xMDYtMC43NC0wLjMxOC0wLjk4Yy0wLjIxMi0wLjI0MS0wLjUxNy0wLjM2MS0wLjkxMy0wLjM2MQ0KCQljLTAuMTg5LDAtMC4zNjYsMC4wMzItMC41MjksMC4wOTljLTAuMTY0LDAuMDY1LTAuMzA2LDAuMTYtMC40MjYsMC4yODRjLTAuMTIxLDAuMTIzLTAuMjE0LDAuMjcxLTAuMjgsMC40NDMNCgkJYy0wLjA2NiwwLjE3Mi0wLjA5OSwwLjM2MS0wLjA5OSwwLjU2N1YxMjMuNTF6Ii8+DQoJPHBhdGggZD0iTTk0LjMxNywxMTguMDg4di0wLjczMWgwLjc1N3YwLjczMUg5NC4zMTd6IE05NC4zNiwxMjMuNTF2LTQuNDQ5aDAuNjYzdjQuNDQ5SDk0LjM2eiIvPg0KCTxwYXRoIGQ9Ik05OS40OTUsMTIyLjgyNWMtMC4wODMsMC4xNjQtMC4xOTUsMC4zMDMtMC4zMzYsMC40MThjLTAuMTQxLDAuMTE0LTAuMzA3LDAuMjAyLTAuNDk5LDAuMjYzDQoJCWMtMC4xOTIsMC4wNi0wLjQsMC4wOS0wLjYyNCwwLjA5Yy0wLjMyMSwwLTAuNjQ2LTAuMDU5LTAuOTczLTAuMTc3Yy0wLjMyNy0wLjExNy0wLjYxNy0wLjI3Ni0wLjg2OS0wLjQ3OGwwLjMzNS0wLjQ3Mw0KCQljMC4yNDEsMC4xODQsMC40OTIsMC4zMjQsMC43NTMsMC40MjFjMC4yNjEsMC4wOTgsMC41MjMsMC4xNDYsMC43ODgsMC4xNDZjMC4yNywwLDAuNDktMC4wNjMsMC42NjMtMC4xODkNCgkJYzAuMTcyLTAuMTI2LDAuMjU4LTAuMjk4LDAuMjU4LTAuNTE2di0wLjAxOGMwLTAuMTA5LTAuMDMtMC4yMDQtMC4wOTEtMC4yODRjLTAuMDYtMC4wOC0wLjE0Mi0wLjE1LTAuMjQ1LTAuMjExDQoJCWMtMC4xMDMtMC4wNi0wLjIyMi0wLjExMy0wLjM1Ny0wLjE1OWMtMC4xMzUtMC4wNDYtMC4yNzQtMC4wODktMC40MTctMC4xMjljLTAuMTcyLTAuMDUyLTAuMzQ2LTAuMTA3LTAuNTIxLTAuMTY4DQoJCWMtMC4xNzUtMC4wNjEtMC4zMzMtMC4xMzYtMC40NzMtMC4yMjhzLTAuMjU1LTAuMjA3LTAuMzQ0LTAuMzQ1Yy0wLjA4OS0wLjEzOC0wLjEzMy0wLjMxLTAuMTMzLTAuNTE3di0wLjAxNw0KCQljMC0wLjE4OSwwLjAzNy0wLjM2MywwLjExMi0wLjUyMWMwLjA3NC0wLjE1NywwLjE3OS0wLjI5MiwwLjMxNC0wLjQwNGMwLjEzNS0wLjExMSwwLjI5NS0wLjE5OCwwLjQ4Mi0wLjI1OA0KCQljMC4xODctMC4wNjEsMC4zODktMC4wOTEsMC42MDctMC4wOTFjMC4yNzUsMCwwLjU1NCwwLjA0NSwwLjgzNSwwLjEzNGMwLjI4MSwwLjA4OSwwLjUzNiwwLjIwOCwwLjc2NiwwLjM1N2wtMC4zMDEsMC40OTkNCgkJYy0wLjIwNy0wLjEzMi0wLjQyMy0wLjIzNy0wLjY0OS0wLjMxNGMtMC4yMjctMC4wNzctMC40NDktMC4xMTYtMC42NjctMC4xMTZjLTAuMjY0LDAtMC40NzQsMC4wNjItMC42MjgsMC4xODYNCgkJYy0wLjE1NSwwLjEyMy0wLjIzMiwwLjI3Ni0wLjIzMiwwLjQ2djAuMDE4YzAsMC4xMDMsMC4wMzEsMC4xOTMsMC4wOTUsMC4yNzFjMC4wNjMsMC4wNzgsMC4xNDcsMC4xNDYsMC4yNTQsMC4yMDINCgkJYzAuMTA2LDAuMDU4LDAuMjI4LDAuMTA5LDAuMzY2LDAuMTU1czAuMjgxLDAuMDkyLDAuNDMsMC4xMzhjMC4xNzIsMC4wNTIsMC4zNDMsMC4xMDksMC41MTIsMC4xNzINCgkJYzAuMTY5LDAuMDYzLDAuMzIzLDAuMTQ0LDAuNDYsMC4yNDFzMC4yNDgsMC4yMTUsMC4zMzIsMC4zNTNjMC4wODMsMC4xMzgsMC4xMjUsMC4zMDgsMC4xMjUsMC41MDh2MC4wMTgNCgkJQzk5LjYxOSwxMjIuNDc1LDk5LjU3OCwxMjIuNjYyLDk5LjQ5NSwxMjIuODI1eiIvPg0KCTxwYXRoIGQ9Ik0xMDEuNjY3LDEyMi4yNDRjMCwwLjI3NSwwLjA2OSwwLjQ2OCwwLjIwNywwLjU3N3MwLjMxOCwwLjE2MywwLjU0MiwwLjE2M2MwLjExNCwwLDAuMjIyLTAuMDExLDAuMzIzLTAuMDM0DQoJCWMwLjEtMC4wMjIsMC4yMDgtMC4wNjMsMC4zMjMtMC4xMnYwLjU2N2MtMC4xMTUsMC4wNjMtMC4yMzcsMC4xMTEtMC4zNjYsMC4xNDNjLTAuMTI5LDAuMDMxLTAuMjc0LDAuMDQ3LTAuNDM1LDAuMDQ3DQoJCWMtMC4xNzgsMC0wLjM0NC0wLjAyMi0wLjQ5OS0wLjA2OHMtMC4yODktMC4xMTktMC40LTAuMjJzLTAuMTk5LTAuMjMtMC4yNjItMC4zOTJjLTAuMDYzLTAuMTYtMC4wOTUtMC4zNTMtMC4wOTUtMC41NzZ2LTIuNjg2DQoJCWgtMC42MnYtMC41ODVoMC42MnYtMS4zNDNoMC42NjN2MS4zNDNoMS40MTJ2MC41ODVoLTEuNDEyVjEyMi4yNDR6Ii8+DQoJPHBhdGggZD0iTTEwNC45MTIsMTIzLjUxaC0wLjY2M3YtNC40NDloMC42NjN2MS4xNjFjMC4wODEtMC4xODQsMC4xODEtMC4zNTMsMC4zMDEtMC41MDhjMC4xMjEtMC4xNTQsMC4yNTgtMC4yODgsMC40MTMtMC4zOTkNCgkJYzAuMTU1LTAuMTEyLDAuMzI0LTAuMTk3LDAuNTA4LTAuMjU0YzAuMTg0LTAuMDU4LDAuMzgxLTAuMDg0LDAuNTk0LTAuMDc4djAuNzE1aC0wLjA1MWMtMC4yNDEsMC0wLjQ2OSwwLjA0My0wLjY4NSwwLjEyOQ0KCQljLTAuMjE1LDAuMDg2LTAuNDAzLDAuMjE1LTAuNTYzLDAuMzg4Yy0wLjE2MSwwLjE3Mi0wLjI4NywwLjM4Ni0wLjM3OSwwLjY0MWMtMC4wOTIsMC4yNTYtMC4xMzgsMC41NS0wLjEzOCwwLjg4MlYxMjMuNTF6Ii8+DQoJPHBhdGggZD0iTTEwOS45MDQsMTIzLjY1NmMtMC4xODksMC40NTktMC40LDAuNzgzLTAuNjMzLDAuOTczcy0wLjUxNSwwLjI4NC0wLjg0OCwwLjI4NGMtMC4xODQsMC0wLjM1LTAuMDItMC40OTktMC4wNTcNCgkJYy0wLjE0OS0wLjAzNy0wLjI5OC0wLjA5My0wLjQ0OC0wLjE2OGwwLjIyNC0wLjUyNGMwLjEwOSwwLjA1NywwLjIxNywwLjA5OSwwLjMyMywwLjEyNWMwLjEwNiwwLjAyNSwwLjIzMSwwLjAzOCwwLjM3NSwwLjAzOA0KCQljMC4yMDEsMCwwLjM3LTAuMDYsMC41MDgtMC4xODFjMC4xMzgtMC4xMiwwLjI3Mi0wLjMzOSwwLjQwNS0wLjY1NGwtMi4wMjMtNC40MzJoMC43MzJsMS42MTgsMy43MDlsMS40MjktMy43MDloMC43MDYNCgkJTDEwOS45MDQsMTIzLjY1NnoiLz4NCgk8cGF0aCBkPSJNMTE5LjU5LDEyMi4xOGMtMC4xMTgsMC4yODQtMC4yOCwwLjUzMi0wLjQ4NiwwLjc0NWMtMC4yMDcsMC4yMTItMC40NTMsMC4zOC0wLjc0LDAuNTAzDQoJCWMtMC4yODcsMC4xMjQtMC41OTcsMC4xODYtMC45MjksMC4xODZjLTAuMzMzLDAtMC42NC0wLjA2Mi0wLjkyMS0wLjE4NmMtMC4yODEtMC4xMjMtMC41MjUtMC4yODktMC43MzItMC40OTkNCgkJYy0wLjIwNy0wLjIwOS0wLjM2Ny0wLjQ1NC0wLjQ4Mi0wLjczNXMtMC4xNzItMC41OC0wLjE3Mi0wLjg5NnMwLjA1Ny0wLjYxNSwwLjE3Mi0wLjg5OXMwLjI3NS0wLjUzMiwwLjQ4Mi0wLjc0NA0KCQljMC4yMDctMC4yMTMsMC40NTItMC4zODEsMC43MzYtMC41MDRjMC4yODQtMC4xMjMsMC41OTUtMC4xODUsMC45MzQtMC4xODVjMC4zMzMsMCwwLjY0MSwwLjA2MiwwLjkyNSwwLjE4NQ0KCQlzMC41MjksMC4yOSwwLjczNiwwLjQ5OWMwLjIwNywwLjIxLDAuMzY3LDAuNDU1LDAuNDgyLDAuNzM2czAuMTcyLDAuNTc5LDAuMTcyLDAuODk1DQoJCUMxMTkuNzY3LDEyMS41OTcsMTE5LjcwOCwxMjEuODk2LDExOS41OSwxMjIuMTh6IE0xMTguOTYyLDEyMC42MTVjLTAuMDgzLTAuMjEyLTAuMTk5LTAuMzk2LTAuMzQ4LTAuNTU0DQoJCWMtMC4xNDktMC4xNTctMC4zMjQtMC4yODItMC41MjUtMC4zNzNjLTAuMjAxLTAuMDkyLTAuNDE5LTAuMTM4LTAuNjU0LTAuMTM4Yy0wLjI0MSwwLTAuNDYyLDAuMDQ0LTAuNjYzLDAuMTMzDQoJCWMtMC4yMDEsMC4wODktMC4zNzEsMC4yMTItMC41MTIsMC4zNjlzLTAuMjUxLDAuMzQxLTAuMzMyLDAuNTVzLTAuMTIxLDAuNDM0LTAuMTIxLDAuNjc0czAuMDQyLDAuNDY3LDAuMTI1LDAuNjc5DQoJCWMwLjA4MywwLjIxMSwwLjE5OCwwLjM5NSwwLjM0NCwwLjU0OXMwLjMyLDAuMjc3LDAuNTIxLDAuMzY5YzAuMjAxLDAuMDkyLDAuNDE5LDAuMTM4LDAuNjU0LDAuMTM4DQoJCWMwLjI0MSwwLDAuNDYyLTAuMDQ0LDAuNjYzLTAuMTMzczAuMzczLTAuMjExLDAuNTE3LTAuMzY1YzAuMTQzLTAuMTU0LDAuMjU1LTAuMzM2LDAuMzM1LTAuNTQ1DQoJCWMwLjA4MS0wLjIwOSwwLjEyMS0wLjQzNCwwLjEyMS0wLjY3NEMxMTkuMDg3LDEyMS4wNTMsMTE5LjA0NSwxMjAuODI3LDExOC45NjIsMTIwLjYxNXoiLz4NCgk8cGF0aCBkPSJNMTIzLjI3OCwxMTkuMDc3djAuNTY4aC0xLjQwM3YzLjg2NGgtMC42NjN2LTMuODY0aC0wLjYxMXYtMC41NzdoMC42MTF2LTAuMzg3YzAtMC40ODgsMC4xMTYtMC44NTgsMC4zNDktMS4xMQ0KCQljMC4yMzItMC4yNTMsMC41NjMtMC4zNzksMC45OTQtMC4zNzljMC4xNTUsMCwwLjI4OCwwLjAwOSwwLjQsMC4wMjZjMC4xMTIsMC4wMTcsMC4yMjMsMC4wNDYsMC4zMzIsMC4wODZ2MC41NzYNCgkJYy0wLjEyMS0wLjAzNC0wLjIyOS0wLjA2Mi0wLjMyNy0wLjA4MmMtMC4wOTgtMC4wMi0wLjIwNC0wLjAyOS0wLjMxOC0wLjAyOWMtMC41MTcsMC0wLjc3NCwwLjMxNS0wLjc3NCwwLjk0NnYwLjM2MUgxMjMuMjc4eiIvPg0KCTxwYXRoIGQ9Ik0xMzEuNDk0LDEyMi45ODljLTAuMTY5LDAuMTI5LTAuMzUyLDAuMjM5LTAuNTQ2LDAuMzMxYy0wLjE5NSwwLjA5Mi0wLjQwNSwwLjE2NC0wLjYyOCwwLjIxNQ0KCQljLTAuMjI0LDAuMDUyLTAuNDczLDAuMDc4LTAuNzQ5LDAuMDc4Yy0wLjQzNywwLTAuODM4LTAuMDgxLTEuMjA1LTAuMjQxcy0wLjY4Ni0wLjM4LTAuOTU2LTAuNjU4cy0wLjQ4LTAuNjA3LTAuNjMyLTAuOTg1DQoJCWMtMC4xNTItMC4zNzktMC4yMjgtMC43ODYtMC4yMjgtMS4yMjNjMC0wLjQzLDAuMDc2LTAuODM1LDAuMjI4LTEuMjEzYzAuMTUyLTAuMzc5LDAuMzYzLTAuNzExLDAuNjMyLTAuOTk0DQoJCWMwLjI3LTAuMjg0LDAuNTkxLTAuNTA4LDAuOTY0LTAuNjcyYzAuMzczLTAuMTYzLDAuNzgtMC4yNDUsMS4yMjItMC4yNDVjMC4yNzUsMCwwLjUyNCwwLjAyMywwLjc0NSwwLjA2OA0KCQljMC4yMjEsMC4wNDcsMC40MjYsMC4xMTEsMC42MTUsMC4xOTRjMC4xODksMC4wODMsMC4zNjQsMC4xODQsMC41MjUsMC4zMDFjMC4xNiwwLjExOCwwLjMxNSwwLjI0OCwwLjQ2NCwwLjM5MmwtMC40NjQsMC40OTkNCgkJYy0wLjI1OC0wLjI0LTAuNTM1LTAuNDM4LTAuODMxLTAuNTk0Yy0wLjI5Ni0wLjE1NC0wLjY1LTAuMjMyLTEuMDYzLTAuMjMyYy0wLjMzMywwLTAuNjQxLDAuMDYzLTAuOTI1LDAuMTg5DQoJCWMtMC4yODQsMC4xMjctMC41MzEsMC4zMDItMC43NCwwLjUyNXMtMC4zNzMsMC40ODYtMC40OTEsMC43ODdjLTAuMTE4LDAuMzAyLTAuMTc2LDAuNjI3LTAuMTc2LDAuOTc4DQoJCWMwLDAuMzUsMC4wNTksMC42NzcsMC4xNzYsMC45OGMwLjExOCwwLjMwNSwwLjI4MSwwLjU2OCwwLjQ5MSwwLjc5MnMwLjQ1NiwwLjQsMC43NCwwLjUyOXMwLjU5MiwwLjE5MywwLjkyNSwwLjE5Mw0KCQljMC40MTMsMCwwLjc2OS0wLjA3NSwxLjA2Ny0wLjIyOHMwLjU5MS0wLjM2NiwwLjg3OC0wLjY0MmwwLjQ0OCwwLjQzOUMxMzEuODI1LD</t>
        </is>
      </c>
      <c r="D12" t="n">
        <v>26</v>
      </c>
    </row>
    <row r="13">
      <c r="A13" t="inlineStr">
        <is>
          <t>4ca9f469-368c-42a7-88a9-540a5eb84dd4</t>
        </is>
      </c>
      <c r="B13" t="inlineStr">
        <is>
          <t>logo-investindia</t>
        </is>
      </c>
      <c r="C13" t="inlineStr">
        <is>
          <t>data:image/png;base64,iVBORw0KGgoAAAANSUhEUgAAEZUAAAzcCAYAAADRLZKUAAAABHNCSVQICAgIfAhkiAAAIABJREFUeJzs3G2Mpedd3/HftbsJOImzg2vikARmsPNAaMguBVEpkbJTqkap1bKrSkS8qOSRKniHMkWljVSQJ4CqCqgYVBQUEpVxSCGhUjOrhNSVW3k2NI4KSXYWCHYdrzNDbMeJnXjWD6z3yf++OLPe9cbG692Zuc7D5yNduu9znzMzvzcr7byYbwIAAAAAAAAAAAAAAAAAAAAAwNhovQcAAAAAAAAAALA9qmomyUznGZdaa62t9R4BAAAAAAAAAADjTFQGAAAAAAAAAGCHVNVUkv2XPH6+Z3/X8/Pv7dvCacPoWJKNF3hv9QXee77nq621F/o+AAAAAAAAAAAwlkRlAAAAAAAAAAAuU1XtzyDoct7sJR+59PX+JHu3cRIv3YkM4jMXW/k7Xm+01i79PAAAAAAAAAAADDVRGQAAAAAAAABgIlXVTJKZzZcvdJ8kB3ZmESPiyEX3a5vnO+5ba2sBAAAAAAAAAIBORGUAAAAAAAAAgLFxSShmf5KpzbN/89lMkumd3sVEW8+F2Mxqko3N+5XNqwANAAAAAAAAAABbTlQGAAAAAAAAABh6VXVxGOZ8LGYmFwIyB3Z+FWy5I5vXtc2zkUGIJklWW2sbz/M1AAAAAAAAAADwHURlAAAAAAAAAIDuqmp28/Z8MObicMx0n1UwlNbz3ODMs+GZ1tpKt1UAAAAAAAAAAAwVURkAAAAAAAAAYNtdFI259Hpgp7fABDiyeV25+Co6AwAAAAAAAAAwOURlAAAAAAAAAICrVlUzSWaS7E8yddFVNAaGz8XRmY0kq0nWWmtrvQYBAAAAAAAAALC1RGUAAAAAAAAAgMtSVedDMbO5EI6ZSTLdbxWwxdaTrGUQmtnIZnimtbbacRMAAAAAAAAAAC+RqAwAAAAAAAAA8KyqOh+LuTQgs6/jLGA4nA/OrGQQnFlNstpa2+i4CQAAAAAAAACA5yEqAwAAAAAAAAATqKr2J5nJIB4zs3kO9FsEjLgjGQRn1jKIzay11lZ7DgIAAAAAAAAAmGSiMgAAAAAAAAAwxi6Jx5y/39dxEjBZjuVCaEZsBgAAAAAAAABgh4jKAAAAAAAAAMAYEI8BRozYDAAAAAAAAADANhKVAQAAAAAAAIARUlVTuRCOOR+POdBzE8AWOpLnxmZWW2sbXRcBAAAAAAAAAIwgURkAAAAAAAAAGFJVdT4asz/J7Ob9dL9FAF2sZxCaWckgNLPWWlvtOQgAAAAAAAAAYNiJygAAAAAAAADAENgMyFx8DvRdBDD0jmQQmTkfmlnpOwcAAAAAAAAAYHiIygAAAAAAAADADquq2Tw3ILOv6yCA8XEsF0Izq0IzAAAAAAAAAMCkEpUBAAAAAAAAgG1UVefDMbMRkAHo4eLQzEprbbXzHgAAAAAAAACAbScqAwAAAAAAAABbpKpmciEesz/JgZ57AHhBR/Lc0Mxa3zkAAAAAAAAAAFtLVAYAAAAAAAAArkBVTWUQjpnNhZDM3o6TALhyJ7IZmNk8q621jZ6DAAAAAAAAAACuhqgMAAAAAAAAAFyGqjofkDl/ne65B4Btt57NwEySldbaat85AAAAAAAAAACXT1QGAAAAAAAAAC5RVVO5EI+ZTXKg5x4AhsaRDEIzK0lWW2sbXdcAAAAAAAAAALwAURkAAAAAAAAAJl5VzWQQjzkfktnXcQ4Ao+NYktVshmZaa2td1wAAAAAAAAAAbBKVAQAAAAAAAGDiVNX5eMxsBiGZ6Z57ABgb63luZGa17xwAAAAAAAAAYFKJygAAAAAAAAAw9i6JyMwm2dtxDgCT40Q2AzMRmQEAAAAAAAAAdpCoDAAAAAAAAABjp6pmcyEgsz8iMgAMjyO5EJlZ6TsFAAAAAAAAABhXojIAAAAAAAAAjLyq2p9BQOZQkgN91wDAS3I+MrPcWlvtvAUAAAAAAAAAGBOiMgAAAAAAAACMnIsiMufP3o5zAGCrnMggMLOSZEVkBgAAAAAAAAC4UqIyAAAAAAAAAAy9qprJIB5zKCIyAEyO85GZ5QwiM2td1wAAAAAAAAAAI0NUBgAAAAAAAIChU1VTeW5EZrrnHgAYEusZRGZWkiy31ja6rgEAAAAAAAAAhpaoDAAAAAAAAABDoapmcyEis6/rGAAYDcdyITCz0ncKAAAAAAAAADBMRGUAAAAAAAAA6KKqZnIhInOw6xgAGA+HcyEys9Z3CgAAAAAAAADQk6gMAAAAAAAAADuiqqYyCMjMZhCTme65BwDG3Ho2AzNJVlprG33nAAAAAAAAAAA7SVQGAAAAAAAAgG1TVftzISJzoO8aAJhoR3IhMLPaewwAAAAAAAAAsL1EZQAAAAAAAADYUlV1KIOIzGyS6b5rAIDnsZ5kJclya2258xYAAAAAAAAAYBuIygAAAAAAAABwVapqJhciMge7jgEArsThXIjMrPWdAgAAAAAAAABsBVEZAAAAAAAAAF6yqtqfZC6DkMy+rmMAgK10LIPAzFJrbbXzFgAAAAAAAADgConKAAAAAAAAAPCiqmoqg4DMoc2zt+sgAGAnnEiyvHlWWmsbnfcAAAAAAAAAAJdJVAYAAAAAAACA51VVM7kQkjnYdQwAMAwO50JgZq3zFgAAAAAAAADg7yAqAwAAAAAAAMCzNkMyh5LMJdnXdQwAMMyOJVlKsiwwAwAAAAAAAADDR1QGAAAAAAAAYMJV1f4MIjKHkkz3XQMAjKD1JMtJllprq73HAAAAAAAAAACiMgAAAAAAAAATSUgGANgm5wMzy621lc5bAAAAAAAAAGBiicoAAAAAAAAATIiqOpRBROZQkr2d5wAA4+9ELgRmlnuPAQAAAAAAAIBJIioDAAAAAAAAMMaEZACAISEwAwAAAAAAAAA7SFQGAAAAAAAAYMwIyQAAQ05gBgAAAAAAAAC2magMAAAAAAAAwBgQkgEARpTADAAAAAAAAABsA1EZAAAAAAAAgBElJAMAjBmBGQAAAAAAAADYIqIyAAAAAAAAACOkqvYnmds8QjIAwLg6H5hZbK2t9h4DAAAAAAAAAKNGVAYAAAAAAABgyF0UkjmUZLrvGgCAHbeeQWBmSWAGAAAAAAAAAC6PqAwAAAAAAADAEKqqmQwiMvMRkgEAOG89yVIGgZm1vlMAAAAAAAAAYHiJygAAAAAAAAAMiaqaSjK3efZ1HQMAMPyO5UJgZqPzFgAAAAAAAAAYKqIyAAAAAAAAAJ1V1VySQ0kOdp4CADCqDidZTrIsMAMAAAAAAAAAojIAAAAAAAAAXVTVbJK5DGIye7uOAQAYHydyIS6z3HsMAAAAAAAAAPQiKgMAAAAAAACwQ6pqJsl8BiGZ6b5rAADG3noGgZnF1tpa5y0AAAAAAAAAsKNEZQAAAAAAAAC2UVVNZRCRmU+yr/McAIBJdSzJUpKl1tpG5y0AAAAAAAAAsO1EZQAAAAAAAAC2QVUdyiAmc0vvLQAAPMfhDOIyy72HAAAAAAAAAMB2EZUBAAAAAAAA2CJVNZNkPoOYzHTfNQAAvIgTSZaSLLbW1vpOAQAAAAAAAICtJSoDAAAAAAAAcBWqaiqDiMx8kn2d5wAAcGWOJVlMstxa2+g9BgAAAAAAAACulqgMAAAAAAAAwBWoqtkkcxkEZfZ2HQMAwFY5kWQ5yVJrbaXzFgAAAAAAAAC4YqIyAAAAAAAAAJepqqYyCMnMJ5nuuwYAgG22nmQxyXJrba3zFgAAAAAAAAB4SURlAAAAAAAAAF5EVR3KICZzsPMUAAD6OJxkqbW23HsIAAAAAAAAAFwOURkAAAAAAACA51FVMxmEZOaSTPfcAgDA0FhPspRBYGat7xQAAAAAAAAAeGGiMgAAAAAAAAAXqapDGYRkDnaeAgDAcDucQVxmufcQAAAAAAAAALiUqAwAAAAAAAAw8apqJoOQzFyS6Z5bAAAYOetJljIIzKz1nQIAAAAAAAAAA6IyAAAAAAAAwMSqqtkMQjK39F0CAMCYOJxksbW20nsIAAAAAAAAAJNNVAYAAAAAAACYKFU1lUFIZj7JdN81AACMqfUki0mWWmsbvccAAAAAAAAAMHlEZQAAAAAAAICJUFX7MwjJ3NJ7CwAAE+W2JIuttdXeQwAAAAAAAACYHKIyAAAAAAAAwFirqrkMYjL7Ok8BAGCyHcsgLrPUewgAAAAAAAAA409UBgAAAAAAABg7VTWTZC6DmMzermMAAOC5TiRZTLLUWlvrvAUAAAAAAACAMSUqAwAAAAAAAIyNqprNICZzS98lAABwWQ4nWWytrfQeAgAAAAAAAMB4EZUBAAAAAAAARlpVTSU5lGQhyXTfNQAAcEXWM/j/7HJrbaPzFgAAAAAAAADGgKgMAAAAAAAAMJKqaibJXJL5JHu7jgEAgK1xIslSksXW2lrfKQAAAAAAAACMMlEZAAAAAAAAYKRU1WwGMZlb+i4BAIBtdVuSpdbaSu8hAAAAAAAAAIweURkAAAAAAABgJFTVXJL5JPs6TwEAgJ10LMlia22p9xAAAAAAAAAARoeoDAAAAAAAADC0qmoqg5DMXJLpvmsAAKCr9SRLGQRmNjpvAQAAAAAAAGDIicoAAAAAAAAAQ6eqZpIsJDmUZG/XMQAAMFxOJFlOstBaW+u8BQAAAAAAAIAhJSoDAAAAAAAADI2qmk0yn+Rg5ykAADAKDidZbK2t9B4CAAAAAAAAwHARlQEAAAAAAAC6q6q5JHNJDvRdAgAAI+lYBnGZpd5DAAAAAAAAABgOojIAAAAAAABAF1U1leRQkoUk033XAADAWFhPsphkqbW20XsMAAAAAAAAAP2IygAAAAAAAAA7ajMmM7959naeAwAA4+hEBnGZRXEZAAAAAAAAgMkkKgMAAAAAAADsiKqaSbKQ5FDEZAAAYKfclmShtbbWewgAAAAAAAAAO0dUBgAAAAAAANhWVbU/yXySW3pvAQCACXZbkqXW2krvIQAAAAAAAABsP1EZAAAAAAAAYFtU1WyShSQH+i4BAAAuciTJgrgMAAAAAAAAwHgTlQEAAAAAAAC2VFUdSjIfMRkAABhmR5IstdaWeg8BAAAAAAAAYOuJygAAAAAAAABboqrmkiwkme67BAAAeAnWkyyIywAAAAAAAACMF1EZAAAAAAAA4KqIyQAAwFgQlwEAAAAAAAAYI6IyAAAAAAAAwEtWVVNJ5pLMR0wGAADGyYkki0kWW2sbvccAAAAAAAAAcGVEZQAAAAAAAIDLthmTmd88ezvPAQAAto+4DAAAAAAAAMAIE5UBAAAAAAAAXpSYDAAATCxxGQAAAAAAAIARJCoDAAAAAAAAvCAxGQAAYJO4DAAAAAAAAMAIEZUBAAAAAAAAvoOYDAAA8ALEZQAAAAAAAABGgKgMAAAAAAAA8CwxGQAA4DKJywAAAAAAAAAMMVEZAAAAAAAAQEwGAAC4UuIyAAAAAAAAAENIVAYAAAAAAAAmmJgMAACwRcRlAAAAAAAAAIaIqAwAAAAAAABMIDEZAABgm4jLAAAAAAAAAAwBURkAAAAAAACYIGIyAADADhGXAQAAAAAAAOhIVAYAAAAAAAAmgJgMAADQibgMAAAAAAAAQAeiMgAAAAAAADDmqmohYjIAAEBf4jIAAAAAAAAAO0hUBgAAAAAAAMZUVc0lWUgy3XcJAADAs9aTLLTWlnoPAQAAAAAAABhnojIAAAAAAAAwZsRkAACAESAuAwAAAAAAALCNRGUAAAAAAABgTFTVbJKliMkAAACjYz3JfGttufcQAAAAAAAAgHGyq/cAAAAAAAAA4OpU1WxVrSS5M4IyAADAaJlO8smqWtkMZQIAAAAAAACwBVrvAQAAAAAAAMCVqar9SRaTHOi9BQAAYIscSbLQWlvpPQQAAAAAAABglO3qPQAAAAAAAAB4aapqpqqWkhyNoAwAADBeDiS5s6qWqmqm9xgAAAAAAACAUdV6DwAAAAAAAAAuT1VNJVlI8r7OUwAAAHbKbUnmW2sbvYcAAAAAAAAAjBJRGQAAAAAAABhymzGZ+c2zt/McAACAnXYiyWKSRXEZAAAAAAAAgMsjKgMAAAAAAABDrKrmMvjjSTEZAABg0p1IMt9aW+o9BAAAAAAAAGDYicoAAAAAAADAEKqqQxnEZKZ7bwEAABgy6xnEZZZ7DwEAAAAAAAAYVrt6DwAAAAAAAAAuqKrZqlpJ8skIygAAADyf6SSfrKqVqprtPQYAAAAAAABgGLXeAwAAAAAAAICkqmaSLCS5pe8SAACAkXNbkoXW2lrvIQAAAAAAAADDQlQGAAAAAAAAOqqqqSTzSW7tvQUAAGDEfSDJYmtto/cQAAAAAAAAgN5EZQAAAAAAAKCTqppPspBkb+cpAAAA4+JEkoXW2mLvIQAAAAAAAAA9icoAAAAAAADADquq2SRLSab7LgEAABhb60nmW2vLvYcAAAAAAAAA9CAqAwAAAAAAADukqmYyiMkc6LsEAABgYhzJIC6z2nsIAAAAAAAAwE7a1XsAAAAAAAAAjLuqmqqqpSRfjaAMAADATjqQ5GhVLVXVVO8xAAAAAAAAADul9R4AAAAAAAAA46yqFpLMJ9nbeQoAAMCkO5FksbW20HsIAAAAAAAAwHYTlQEAAAAAAIBtUFWzSZaSTPddAgAAwCXWk8y31pZ7DwEAAAAAAADYLqIyAAAAAAAAsIWqaiaDmMyBvksAAAB4EUeSzLXW1noPAQAAAAAAANhqu3oPAAAAAAAAgHFQVVNVtZjkqxGUAQAAGAUHkny1qharaqr3GAAAAAAAAICt1HoPAAAAAAAAgFFXVXNJFpPs7TwFAACAK3MiyXxrban3EAAAAAAAAICtICoDAAAAAAAAV6iqZjOIyezrPAUAAICtcSyDuMxK7yEAAAAAAAAAV0NUBgAAAAAAAF6iqprKICZzS+8tAAAAbIvbMojLbPQeAgAAAAAAAHAldvUeAAAAAAAAAKOkquaTrEVQBgAAYJzdkmStqhZ6DwEAAAAAAAC4Eq33AAAAAAAAABgFVTWbZDHJvs5TAAAA2FnrSeZaayu9hwAAAAAAAABcrl29BwAAAAAAAMAwq6qpqlpKcmcEZQAAACbRdJI7q2q5qmZ6jwEAAAAAAAC4HKIyAAAAAAAA8AKqaj7JWpJbOk8BAACgv4NJVqtqofcQAAAAAAAAgBfTeg8AAAAAAACAYVNVs0kWk+zrPAUAAIDhtJ5krrW20nsIAAAAAAAAwPPZ1XsAAAAAAAAADIuqmqqqpSR3RlAGAACAFzad5M6qWqqqqd5jAAAAAAAAAC7Veg8AAAAAAACAYVBV80kWkuztPAWAEfLAiQfz8JPffPb1E6eezH2PrT/7+usnH81733Jzfuh739xjHgCwM04kWWitLfYeAgAAAAAAAHCeqAwAAAAAAAATrar2J1lMcqD3FgC2zz2P3JsnTz/1Hc+/8q378+SZk9/x/N7Hv5bHL3l+39Pfypeffuwl/+x7D34or/6ua1/y1wEAI+dYkrnW2mrvIQAAAAAAAAB7eg8AAAAAAACAHqpqKslCkvd1ngLAJR4/9UTuffS+5zx7vvjLF75173d87ZWGX7aToAwATIx9SY5W1W8nWWitbfQeBAAAAAAAAEwuURkAAAAAAAAmTlUdSrKYZLr3FoBxd88j9+bJ008leW4Y5t7Hv5bHN+9PnP3brDz5ULeN2+nvf/f39J7ABKnjnx1cTzyUevzhZ5+f+5u/uKLvt/sH3n7hxXe9Krte8+bB/TWvTnvd/iveCTAB3pdkrqrmWmvLvccAAAAAAAAAk0lUBgAAAAAAgIlRVTMZxGQOdp4CMPIeP/VE7n30vjxx6snc99h6kguhmPue/la+/PRjnRcOhzd+99/rPYExU9++P3nsgTzztS/lmY2HU49/M+ceuS+1GW/aSmcfPPain9l9/U1p3/WqtFe/JrumXpv26tem7X1d8rq3p10zteWbAEbI3iSfrKojSeZaa2ud9wAAAAAAAAATRlQGAAAAAACAiVBV80kWMvjDPgAuwwMnHszDT34zX/nW/XnyzMl84Vv35sTZv83Kkw/1njYyXv2ya3pPYMTVQ6t5Zv0LOfc3x/LMI8fzzBPf6D3pOc49enxw8+Dzv7/n9fueDc7s+v5/kHzPG9Kuu3HnBgL0dyDJalUtttYWeo8BAAAAAAAAJkfrPQAAAAAAAAC2U1XtT7KUZF/nKQBD63w85ujDX87XTz6aB//22zm8cV/vWWPhV2+6OT/7Y/+y9wxGSJ3cSN19e85+5XM598Cx1Omnek/aFs/GZm54Y3a95s1pN72r9ySAnXAsyVxrbbX3EAAAAAAAAGD87ek9AAAAAAAAALZDVU0lWUjyvs5TAIbK46eeyBcfXM19j63nC9+6N59/8mv55tlTvWfBRLs4JHP2/rt6z9kRZx88ljyY5O47nn22+/qbsut7bxSaAcbZviRHq+q3kyy01jZ6DwIAAAAAAADGV+s9AAAAAAAAALZaVc0mWUoy3XcJQH8PnHgwR7/+lzn66D058u2v5MtPP9Z70kT59Dt/MT/++h/tPYMhVcc/m7N/+ZmcuSiswnPtef2+7HrND2bXD/xY2mt/KO26G3tPAtgq60nmW2vLvYcAAAAAAAAA40lUBgAAAAAAgLFRVVMZxGQOdp4C0M3jp57Ika9+TkRmSIjK8Hye+dLHc+aL/z3nHj3ee8rI2XXtDdn9hrdn9w/sT5v5CZEZYBwcTjLXWtvoPQQAAAAAAAAYL6IyAAAAAAAAjIWqOpRBUGZv5ykAO+6eR+7N0a//ZQ4/8PmsPPlQ7zlc5OH3/mHvCQyRZ7708Zy+66N55olv9J4yNtrLX5ndb9iXPW96Z0RmgBF2Isl8a22p9xAAAAAAAABgfIjKAAAAAAAAMNKqaiaDmMyBvksAdtYDJx7MH9/zJ/mTbxzLl59+rPccXoCoDElSxz+bU//jP4rJ7IBd196Q3W94e3b/wP60t74n7Zqp3pMAXoojSeZaa2u9hwAAAAAAAACjT1QGAAAAAACAkVVV80kWkuztPAVgRzx+6okc+ern8l/v/19ZefKh3nN4EbOvel0+fvNv9p5BR/Xt+3Pm07+Wsw8e6z1lYu2+/qbs/v4fye43HUi76V295wBcjhNJFlpri72HAAAAAAAAAKNtT+8BAAAAAAAA8FJV1UySpSQH+i4B2Bn3PHJv/vj/fSYffOjPek/hJdi75xW9J9DRuc9/JKfv+mjq9FO9p0y0c48ez7lHjydHl9Ne/srsfsO+7HnTO9NmfiLtuht7zwN4PnuT/FZVHUoy31pb7T0IAAAAAAAAGE2iMgAAAAAAAIyUqlpIcmvvHQA74VP33J5P/81dObxxX+8pXIHXv+K63hPooE5u5Mx/+4WcffBY7ylcok4/lbP335Wz99+VJNl9/U3Z/f0/kt1v/+dpr9vfeR3AdziQ5GhVfaC1ttB7DAAAAAAAADB6RGUAAAAAAAAYCVW1P8lSkn2dpwBsu0/dc3sW7/1Uvvz0Y72ncBW+75rre09gh9Xxz+bp5V9KnX6q9xQuw7lHj+fco8eTo8tpL39l9tz0jux+87vSfvAdaddM9Z4HcN6tVXUoyVxrbbX3GAAAAAAAAGB0iMoAAAAAAAAw9KpqIcmtvXcAbLc77//T/NpffVxMZky86mXX9J7ADjr3+Y/k1Mrv9p7BFarTT+XM3XfkzN13JEn23PiO7HnTO9Pe+h6BGWAY7EtytKo+0Fpb6D0GAAAAAAAAGA2t9wAAAAAAAAB4IVW1P8lSBn9ABzC27nnk3vzW0Y/l8MZ9vaewhT79zl/Mj7/+R3vPYAecWX7/szESxs/u62/Knre9O7ve8pNp193Yew7AsSRzrbXV3kMAAAAAAACA4SYqAwAAAAAAwFCqqoUkt/beAbCdHj/1RD6y+kf59fWV3lPYBqIyk0FQZrIIzABD5AOttYXeIwAAAAAAAIDhJSoDAAAAAADAUKmq/UmWkuzrPAVgW33hwaP5d1/8SL789GO9p7BNHn7vH/aewDaqkxs5/bGfy7lHj/eeQicCM8AQOJZkrrW22nsIAAAAAAAAMHxEZQAAAAAAABgaVbWQ5NbeOwC20+OnnshHVv8ov76+0nsK20xUZryd/sTP5+z9d/WewZAQmAE6+0BrbaH3CAAAAAAAAGC4iMoAAAAAAADQXVXtT7KUZF/nKQDb6p5H7s3Cn/9eVp58qPcUttnsq16Xj9/8m71nsE3OLL8/Z+6+o/cMhpTADNDJsSRzrbXV3kMAAAAAAACA4SAqAwAAAAAAQFdVtZDk1t47ALbbnff/ad63+l/yzbOnek9hBxycemM+9O5f6T2DbXD29l/N6aPLvWcwIvbc+I7sedM70976nrRrpnrPASbDB1prC71HAAAAAAAAAP2JygAAAAAAANBFVe1PspRkX+cpANvuU/fcnp/9i4/2nsEO+rfTs/mFf/hzvWewxZ750sfz9P/8jd4zGFF7bnxH9vzIP82uH7659xRg/B1LMtdaW+09BAAAAAAAAOhnV+8BAAAAAAAATJ6qmk+yEkEZYAJ8+IsfE5SZQNfueUXvCWyxemg1p+78YO8ZjLCz99+Vpw//ck7+p3flzPL7Uw9pPQDbZl+So5u/ewMAAAAAAAATak/vAQAAAAAAAEyOqppJspTkQN8lADvjV/7PYj740J/1nkEHr33l9b0nsMVO/8l/SJ1+qvcMxkCdfipn7r4jZ+6+I7uuvSEve9u7s+vtP5V23Y29pwHj57eq6lCSudbaWu8xAAAAAAAAwM7a1XsAAAAAAAAAk6Gq5pKsRlAGmBAf/uLHBGUm2Pdde0PvCWyhs7f/as49erz3DMbQM098I6c+/wc5+aGfzqkPvzfPfOnjqZMbvWcB4+VAktWqmu89BAAAAAAAANhZrfcAAAAAAAAAxltVTSVZSnKw8xSAHfOpe27Pz/7FR3vPoKOVf7SQH/reN/eewRao458kecgMAAAgAElEQVTNyT/+171nMGFe9tZ/kt1vfld2/fDNvacA4+VwkrnWmnoVAAAAAAAATABRGQAAAAAAALZNVR3KICizt/MUgB3zhQeP5p997jd6z6Czh9/7h70nsEVOffi9Offo8d4zmFC7rr0hL3vbu7Pr7T+Vdt2NvecA4+FEBmGZ5d5DAAAAAAAAgO0lKgMAAAAAAMCWq6qpJAtJ3td5CsCOeuDEg7n5f/9Svnn2VO8pdCYqMx7OrSzm1Of/oPcMSJLsef2+7Hnbu9Pe+p60a6Z6zwFG321J5ltrG72HAAAAAAAAANtDVAYAAAAAAIAtVVX7kywnme69BWCn/cxn/k1Wnnyo9ww6Ozj1xnzo3b/SewZXqU5u5OkP/lTq9FO9p8BztJe/Mntuekf2/MTPpL1uf+85wGhbTzLXWlvpPQQAAAAAAADYert6DwAAAAAAAGB8VNVCkqMRlAEm0Ie/+DFBGRgj5478Z0EZhlKdfipn7r4jJ2/7V3n6d27Ouc9/JHVyo/csYDRNJ7lz83d5AAAAAAAAYMyIygAAAAAAAHDVqmqmqlaT3Np7C0AP9zxyb375+Gd6z2BIvGXvG3pP4CrVt+/P6aPLvWfAi3rmiW/k1Mrv5uTiP86Z5fenjn+29yRgNN1aVatVNdN7CAAAAAAAALB19vQeAAAAAAAAwGirqrkki0n2dp4C0M3Cn/9e7wkMkWv3vKL3BK7S2c/6N83oOXP3HTlz9x3Zde0NedmP/YvsestPpl13Y+9ZwOjYl2S1quZba0u9xwAAAAAAAABXb1fvAQAAAAAAAIymqpqqquUkvx9BGWCCfeqe27Py5EO9ZzBEXvvK63tP4CrUyY2cPX5X7xlwxZ554hs5tfK7Ofmhn87pT/x8nvnrz/SeBIyOvUl+v6qWq2qq9xgAAAAAAADg6ojKAAAAAAAA8JJV1WyS1SQHO08B6OrxU0/k3//1J3rPYMh837U39J7AVXjm/y6lTj/VewZsibP335WnD/9ynv6dm3NuZTH17ft7TwJGw8Ekq5u/+wMAAAAAAAAjSlQGAAAAAACAl6SqFpLcmWS68xSA7j7xV4fzzbOnes9gyLz2/7N3/7F113ee799f27FJk2ADGaChXOYmDDNtR5PAVFqlf7TpXXXaUl2I6LRiR+pNZlohtdJ06EpXiqqLWomqQkJqo70V1U47SlrY20xnl/H8YqBZgScSjqZqEge6ZArY0BRyJzvZXO/N5to+Pud87h8YSguE/PDx+5zzfTz+Cj/i8/zD8jnnY39eXnt1dgKXYPEnP8xOgGXXPnMyFg4+GHP//pPR+PM/jvYzj2QnAd3vhoh4YukMAAAAAAAAAOhBVXYAAAAAAAAAvaGU8usRMR4Rm5NTALrG7zz8h0ZleIN//tT/lZ3ARWo/80jM/9U92RmwIgbWXROrfveOGNjy+1GtHsvOAbrb0YjYXlXVi9khAAAAAAAAwPkbyA4AAAAAAACg+5VStkfEVBiUAXjN3/zTowZleIOrh0ayE7gEzaf/PjsBVkz7zMlYmPhWzO3+17E4vivK9IHsJKB7bY6IqVLKzuwQAAAAAAAA4PwNZQcAAAAAAADQvUopYxGxOyJ2ZLcAdJv/MPOfsxPoQlvXXp+dwEUqc7PRnJnMzoAUi8f2x+Kx/TGw7ppY9bt3xMCW349q9Vh2FtBdRiNiTyllW0TcXVXVbHIPAAAAAAAA8DYGsgMAAAAAAADoTqWULRExEQZlAN7gn/7l2Zj4HyeyM4BlVI49mp0A6dpnTsbCxLdi/oHbYnF8V5QTU9lJQPfZERFTS2cGAAAAAAAAQBczKgMAAAAAAMAblFLujogjEbE5uwWgGz0yM5GdQJd631U3ZSdwkZrPPZmdAF2jNM7G4rH9Mffdz8TCtz8V7cP7oszNZmcB3eOGiDiydHYAAAAAAAAAdCmjMgAAAAAAALymlDJWShmPiG9ktwB0s787eTQ7AVhGZW42mjOT2RnQlVqnpmP+sftj/oHbovnovVFOz2QnAd3jG6WU8VLKWHYIAAAAAAAA8EZD2QEAAAAAAAB0h1LKlogYj1d+4zgAb+Gf/uXZ+C/z/092Bl3qxis8jfaicuzR7AToeqVxNhpHxiOOjMfQdZtj6Ld/LwZuuTM7C8h3e0S8WErZXlXVRHYMAAAAAAAA8AsD2QEAAAAAAADkK6V8JSKOhEEZgLd15P9+OjuBLrZuZG12AhehdXwqOwF6SvPlozH/2P0x/81bozWxO8rpmewkINdoRDyxdLYAAAAAAAAAdAmjMgAAAAAAADVWShkrpUxExJezWwB6xcQ/H81OoItdu/bq7AQuQnN6MjsBelL7zMlYOPhgzP37T0bjz/84yvSB7CQg15dLKROllLHsEAAAAAAAACBiKDsAAAAAAACAHKWUbRExHq/8RnEAztNfzT6fnUAXe9foddkJXKD2M49EaZzNzoCe15yZjObMZAysuyZW/e4dMbDl96NabVcCauiDEfFiKWV7VVUT2TEAAAAAAABQZwPZAQAAAAAAAKy8UspXIuKJMCgDcEH+6V+ezU6gi109NJKdwEVoHz+UnQB9pX3mZCxMfCvmdv/rWBzfFWX6QHYSsPJGI+KJpbMHAAAAAAAAIMlQdgAAAAAAAAArp5QyFhHj8cpvDgfgAj3332ayE+hiW9den53ARWg+fzA7AfrW4rH9sXhsfwyu3xSrfveOqN790ahWj2VnASvny6WUbRGxvaqq2ewYAAAAAAAAqJuB7AAAAAAAAABWRillS0S8GAZlAC7aP589lZ1AF7t81ersBC5QOTEV7TMnszOg77VOTcf8Y/fH/AO3xeL4rignprKTgJXzwYh4cWlcBgAAAAAAAFhBRmUAAAAAAABqoJRyd0QciYjR7BaAXvbj//ZsdgJd7KbLr89O4AK1f/bj7ASoldI4G4vH9sfcdz8TC9/+VLQP74syN5udBXTeaEQ8UUr5SnYIAAAAAAAA1IlRGQAAAAAAgD5WShkrpYxHxDeyWwD6wX9v/n/ZCcAyav7kh9kJUFutU9Mx/9j9Mf/AbVFOz2TnACvjy6WU8VLKWHYIAAAAAAAA1IFRGQAAAAAAgD5VStkSEVMRcXt2C0C/mPgfJ7IT6GI3X/ve7AQuQDk9E61T09kZUHvD7//forpyY3YGsHJuj4ippTMLAAAAAAAAoIOMygAAAAAAAPShUsrOiDgSETckpwAAdKXy4o+yE6D2hja+Pwa3fjY7A1h5N0TEkVLK3dkhAAAAAAAA0M+MygAAAAAAAPSRUspYKWVvROzJbgHoNz9++Uh2Al3upvU3ZidwAZrPPZmdALU2sO6aWHXbvdkZQK5vlFL2llLGskMAAAAAAACgHxmVAQAAAAAA6BOllF+PiImI2JFbAgD1dPnIuuwELkBzZjI7AWpt5I6vRbXajgQQOyJiopSyJTsEAAAAAAAA+o1RGQAAAAAAgD5QStkeEVMRsTm7BQDq6L2XXZGdwAVoP/NIdgLU2si2z0W1wX4E8JrN8cqwzPbsEAAAAAAAAOgnRmUAAAAAAAB6XCnlKxHxlxExmpwCALV142VXZSdwAVrPHshOgNoa2vj+GNz62ewMoPuMRsRfllJ2Z4cAAAAAAABAvzAqAwAAAAAA0KNKKWOllImI+HJ2CwDU3eWrVmcncAGa05PZCVBLA+uuiVW33ZudAXS3PymlTJRSxrJDAAAAAAAAoNcZlQEAAAAAAOhBpZQtETEVER/MbgEAIm66/PrsBM5TOTEVpXE2OwNqaeSOr0W12k4E8LY+GBFTS2cfAAAAAAAAwEUyKgMAAAAAANBjSik7I2IiIm7ILQEA6D2tp/4mOwFq6bKP/O9RbbAPAZy3GyLiyNIZCAAAAAAAAHARjMoAAAAAAAD0kFLK3ojYExGjySkAwOvcfO17sxM4T62fP52dALWz6t0fjoFb7szOAHrTnqWzEAAAAAAAAOACGZUBAAAAAADoAaWUsVLKVETsyG4BAOhV5fRMtE5NZ2dArQyu3xRDH9mVnQH0th2llKlSylh2CAAAAAAAAPQSozIAAAAAAABdrpSyJSJejIjNySkAwFu4af2N2Qmch/ZPH89OgFqphtfE8Me/FNVqOxDAJdscES8unZEAAAAAAAAA58GoDAAAAAAAQBcrpeyMiCMRMZqcAgCcw+Uj67ITOA+t40ezE6BWRj70+ag22H8Als1oRBxZOisBAAAAAAAA3oZRGQAAAAAAgC5VStkbEXuyOwCAc9u2dkN2AuehzM1Gc2YyOwNqY9W7PxwDt9yZnQH0pz1LZyYAAAAAAADAORiVAQAAAAAA6DKllLFSylRE7MhuAQDe3ujQO7ITOA/l2KPZCVAbg+s3xdBHdmVnAP1tRyllqpQylh0CAAAAAAAA3cqoDAAAAAAAQBcppWyJiBcjYnNyCgBwnq57x5XZCZyH1vGp7ASohWp4TQx//EtRrbbzAHTc5oh4ceksBQAAAAAAAPgVRmUAAAAAAAC6RCllZ0RMRMRobgkAcCHeuXp9dgLnoTk9mZ0AtTDyoc9HtcG+A7BiRiPiyNKZCgAAAAAAAPA6RmUAAAAAAAC6QClld0TsCYMyANBz1q5anZ3A2yjTB6I0zmZnQN8bvnl7DNxyZ3YGUE97ls5WAAAAAAAAgCVGZQAAAAAAABKVUsZKKeMR8SfZLQDAxfmNqzZmJ/A2Ws/9Q3YC9L3B9Zti6KP3ZGcA9fYnpZSJUspYdggAAAAAAAB0A6MyAAAAAAAASUopWyJiIiJuT04BAOhrzecPZidAX6uG18TwJ+7LzgCIiPhgREwsnbkAAAAAAABArRmVAQAAAAAASFBK2RavDMpszi0B4Hxdu/bq7AS61Puuuzk7gXMoJ6aifeZkdgb0tZGP7Yrqyo3ZGQCv2hyvDMtszw4BAAAAAACATEZlAAAAAAAAVlgpZWdEPBERo8kpAFyAd41el50AXIT2z36cnQB9bfjm7THwnluzMwB+1WhE/GUp5e7sEAAAAAAAAMhiVAYAAAAAAGAFlVL2RsSe7A7grbUP78tOAHrItrUbshN4G82f/DA7AfrW4PpNMfTRe7IzAM7lG0tnMQAAAAAAAFA7Q9kBAAAAAAAAdVBKGYuI8Yj4YHYL8Obah/dFY/J70T5zMi677PIYeM+t2UlADxgdekd2AudQ5majdWo6OwP6UjW8JoY/cV92BsD52FFK2RIR26qqms2OAQAAAAAAgJViVAYAAAAAAKDDli4u7Y2IzckpwK8oc7PR/se9sfiTH0b7zMnX/n37+CGjMsB5ue4dV2YncA7l2KPZCdC3Rj62K6orN2ZnAJyvzRExVUrZXlXVVHYMAAAAAAAArASjMgAAAAAAAB1UStkWEeMRMZqcArzOq2MyjUMPR2mcfcN/bz5/0DdTgfPyztXrsxM4h+ZzT2YnQF8a2fppA3xAL7ohIiaWhmUmsmMAAAAAAACg0/wcJAAAAAAAQIeUUnZGxJ7sDuAXyumZaD/11285JvOq9pmTUU7PRHXlxhWsA3rRtWuMynSz1ktHsxOg7wxdtzkGt92dnQFwsUYj4olSyh9WVbU3OwYAAAAAAAA6yagMAAAAAABAB5RS9kbEjuwO4BXl9Ew0D/xpLB7bf95/p/3Tx2Nwq1EZ4Nzeue6a7ATeQvuZR845IAZcuGp4Taz65NezMwCWw55SyraqqnZmhwAAAAAAAECnGJUBAAAAAABYRqWUsYjYGxG3J6cAEVGmD0Tz6UcuaEzmVa3jR2NwaweigL6ydnhNdgJvofXsgewE6DuXbf9qVKvHsjMAlsuOUsqvR8T2qqpms2MAAAAAAABguRmVAQAAAAAAWCZLgzITEbE5OQVqr0wfiMUn90bz5aMX/TGaM5MxvHxJQJ/6rV+7KTuBt9B66ansBOgrI1s/HdWmD2RnACy3D0bERClle1VVL2bHAAAAAAAAwHIyKgMAAAAAALAMSilb4pVBmdHkFKi19uF9sXjo4Widml6ej/fMIzHwnluX5WMBsHLKialonzmZnQF9Y+i6zTG47e7sDIBO2RwRU6WUbVVVTWXHAAAAAAAAwHIZyA4AAAAAAADodaWU7WFQBlK1D++L+W/eGvOP3b9sgzIREe3jh5btYwH95/axG7MTeAvtZyeyE6BvVMNrYtUnv56dAdBpoxExUUrZmR0CAAAAAAAAy2UoOwAAAAAAAKCXLV022pPdAXVU5maj/Y97o3Ho4SiNsx15jObzB31TFaAHNZ+bzE6AvnHZ9q9GtXosOwNgJYxGxJ5SylhVVbuzYwAAAAAAAOBS+flHAAAAAACAi1RK2RsRO7I7oG7K6Zlo/eg/xOJ/2d+xMZlXtc+cjHJ6JqorN3b0cegdVw+NxH9tLmRn0CV+c/Rd2Qm8iXJ6JlqnprMzoC+MbPtcVJs+kJ0BsNK+UUrZUlXVzuwQAAAAAAAAuBRGZQAAAAAAAC5QKWUsIvZGxO3JKVAr5fRMNA/8aSwe27+ij9v+6eMxuNWoDK/Yuvb6+KvZ57Mz6BLrht6RncCbaP/08ewE6AtDG98fg1s/m50BkGXH0vnPzqqqZrNjAAAAAAAA4GIYlQEAAAAAALgASxeKJiJic3IK1EaZPhCLP/6LaM5Mpjx+6/jRGNya8tBAl7t2zfrsBN5E6/jR7AToeQPrrolVt92bnQGQ7faImCilbDMsAwAAAAAAQC8yKgMAAAAAAHCeSilbImI8Im7IboE6KNMHYvHJvdF8OXccoDkzGcOpBUC3eue6a7IT+BVlbjZthAz6ycgdX4tq9Vh2BkA32BwRLy4Ny0xlxwAAAAAAAMCFMCoDAAAAAABwHpYGZSYiYjQ5Bfpe+/C+WDz0cLROTWenvKb9zCMx8J5bszOALrN2eE12Ar+ivGBQBi7VyLbPRbVhS3YGQDcZjYgJwzIAAAAAAAD0moHsAAAAAAAAgG5XStkZEUfCoAx0VPvwvpj/5q0x/9j9XTUoExHRPn4oOwHoQr/1azdlJ/ArWs8eyE6Anja08f0xuPWz2RkA3Wg0Io4snREBAAAAAABATxjKDgAAAAAAAOhmS5eF9mR3QL8qc7PRnvqPsXjo4WifOZmd85aazx/0zVXgl1w9NJKdwJtoTk9mJ0DPGlh3Tay67d7sDIBut6eUMlZV1e7sEAAAAAAAAHg7fu4RAAAAAADgLZRS9kbEjuwO6Edlbjba/7g3GocejtI4m53zttpnTkY5PRPVlRuzU4AusXXt9dkJ/IpyYqonnlOgG1XDa2Lkjq9FtXosOwWgF3yjlLKlqqqd2SEAAAAAAABwLkZlAAAAAAAAfkUpZSwidodBGVh2vTYm83rtnz4eg1uNygB0q9ZTf5OdAD1r5EOfj2rDluwMgF6yo5QSEXF3VVWz2TEAAAAAAADwZozKAAAAAAAAvM7SoMxERGxOToG+Uk7PRPPAn0ZzerLnxmRe1Tp+NAa3ZlcA3eJ9V92UncCvaD5/MDsBetKqd384Bm65MzsDoBftiIgtpZRthmUAAAAAAADoRkZlAAAAAAAAlhiUgeX36pjM4rH92SmXrDkzGcPZEQC8qXJ6JtpnTmZnQM8ZXL8phj6yKzsDoJdtjoiJUsr2qqpezI4BAAAAAACA1zMqAwAAAAAAEBGllC3xyqDMaHIK9IV+GpN5vfYzj8TAe27NzgC6wI1X3JCdwOu0f/p4dgL0nGp4TQx//EtRrR7LTgHodZsjYqqUsq2qqqnsGAAAAAAAAHiVURkAAAAAAKD2DMrA8unXMZlXtY8fMioDRETEupG12Qm8Tuu5yewE6DkjH/p8VBu2ZGcA9IvRiJgwLAMAAAAAAEA3MSoDAAAAAADUWillZ0TsDoMycEn6fUzmVa2fP+2brEBERFy79ursBJaUudlovnw0OwN6yqp3fzgGbrkzOwOg34xGxJFSyh9WVbU3OwYAAAAAAAD8vCMAAAAAAFBbS4Mye7I7oJfVZUzmVa1T01FOz0R15cbsFJK876qb4q9mn8/OoAu8a/S67ASWlGOPZidATxlcvymGPrIrOwOgn+0ppYRhGQAAAAAAALIZlQEAAAAAAGqplHJ3RHwjuwN6Vd3GZF6vvPgjozJQc1cPjWQn8Dqt41PZCdAzquE1MfzxL0W1eiw7BaDf7Sml/HpVVV/JDgEAAAAAAKC+jMoAAAAAAAC1U0rZGxE7sjugF9V5TOZVzeeejOFb7szOABJtXXt9dgKv05yezE6AnjHysV1RbdiSnQFQF19eGpbZmR0CAAAAAABAPRmVAQAAAAAAasWgDFwcYzK/0HrpaHYCAEvazzwSpXE2OwN6wvDN22PgPbdmZwDUzY5SShiWAQAAAAAAIINRGQAAAAAAoBZKKWMRMR4RH8xugV5iTOaNSuNslBNTUW3Ykp0CJHnfVTdlJ7CkffxQdgL0hMH1m2Loo/dkZwDU1Y5SypaI2FZV1Wx2DAAAAAAAAPVhVAYAAAAAAOh7S4MyExGxOTkFekaZm43WP/yf0Tgynp3SldrPTsSgURmAdM3nD2YnQNerhtfE8Cfuy84AqLvNETFRSjEsAwAAAAAAwIoZyA4AAAAAAADoJIMycGHK3Gy0JnbH/AO3GZQ5h+Zzk9kJQKIbr7ghO4GIKCemon3mZHYGdL2Rj+2K6sqN2RkA/GJYZiw7BAAAAAAAgHoYyg4AAAAAAADolFLKlojYGwZl4Ly0JnZH49DDURpns1O6XuvUdJS52ahWuwsIdbRuZG12AhHR/tmPsxOg6w3fvD0G3nNrdgYAv7A5Il4spWyrqmoqOwYAAAAAAID+ZlQGAAAAAADoS0uDMhMRMZqcAl2vfXhfNCa/F+0zJ7NTekp5YTIql7Shlm5af2N2AhHR/MkPsxOgqw2u3xRDH70nO4MeUeZmI0489cqf//uJKP/vP7/h/xm4/pbX/lxt+sCKtUEfGo2ICcMyAAAAAAAAdJpRGQAAAAAAoO8YlIHzU6YPxMLf32dM5iK1nj0QA0ZloJYuH1mXnVB75fRMtE5NZ2dA16qG18TwJ+7LzqBLlbnZKC9MRvv4oWj/1xei9S/PR2mcffu/ePDBX/rHanhNDP7ajTFw9f8cA1f/RlTX/lZUG7Z0qBr6jmEZAAAAAAAAOs6oDAAAAAAA0FcMysDbK9MHYvHJvdF8+Wh2Sk9rvfRUrMqOAFbcey+7IjuBiCgv/ig7AbraZdu/GtWVG7Mz6CLl9Ey0n/rraD43uWyjXKVx9pX3FK97X1ENr4nBd22Owf9pcwz85v/i8xDO7dVhme1VVU1kxwAAAAAAANB/jMoAAAAAAAB9o5SyMyL2ZHdAtyqnZ6J54E9j8dj+7JS+0D5zMsrpGRdloWZuvOyq7AQiovnck9kJ0LVGtn46qk0fyM6gC5S52SjHHo3FQw8v25DM2z5m42w0ZyajOTMZMfGtGFh3TQzduDUGf+d/jWrDlhVpgB4zGhFPlFL+sKqqvdkxAAAAAAAA9BejMgAAAAAAQF8wKANvrczNRvsf98bCwQezU/pO+6ePx+BWozJQJ5evWp2dQMQrYwXAGwxdtzkGt92dnUGyV1//Nw49HKVxNrWlfeZkNI6MRxwZj4F118Sq3/69GPid2wwzwhvtKaWEYRkAAAAAAACWk1EZAAAAAACg5xmUgbfWOvidaEx+L/0yab9qHT8ag1uzK1hJN15xQ3YCyW66/PrshNprP/NIdgJ0pWp4Taz65NezM0jUTWMyb6Z95uQrQ5cHH4yh6zbH0G//Xgzccmd2FnQTwzIAAAAAAAAsK6MyAAAAAABATzMoA2+uTB+Ihb+/L9pnTman9LXWS0ezE1hh60bWZidA7bWePZCdAF3psu1fjWr1WHYGSdrPPBKNx7/ZM6//my8fjebLR2Ng8nux6rd/Lwb+1U6fv/AKwzIAAAAAAAAsG6MyAAAAAABAzyqlfCUivpzdAd2knJ6Jxb/9ajRfNnayEkrjbJTpA1Ft+kB2CrBCbr72vdkJtdecnsxOgK4zsvXTXo/UVJmbjcW/vieaM735tbF95mQsHHwwqkMPx9Cm98fQB+6K6sqN2VmQbU8pZVtVVTuzQwAAAAAAAOhtRmUAAAAAAICeVErZGxE7sjugW5S52Wj/495YOPhgdkrttH9+OAZd4gZYEeXEVJTG2ewM6CpD122OwW13Z2eQoP3MI7Hw9/f1xdfF0jgbi8f2x+Kx/bHq3R82LgMRO0opYVgGAAAAAACAS2FUBgAAAAAA6DkGZeCXtQ/vi4UnHuiLy6S9qPncpIvcUCM3rb8xO6HWWk/9TXYCdJVqeE2s+uTXszNI0Hz03mgcGc/O6AjjMvAawzIAAAAAAABcEqMyAAAAAABATzEoA79QTkzF4n/+d9F8+Wh2Sq21Tk1HmZuNavVYdgqwAi4fWZedUGutnz+dnQBd5bJ/8++8BqmZMjcbi3/xb2vxHmDx2P5oTk/G8O/eEQP/aqfPderKsAwAAAAAAAAXbSA7AAAAAAAA4HwZlIFXlLnZaD56b8x99zO1uEzaC8oLk9kJwAp472VXZCfUWjk9E61T09kZ0DVGtn0uqg1bsjNYQeX0TDQeuqtW7wFK42wsHHww5h+4LVoHv5OdA1l2LJ2JAQAAAAAAwAUxKgMAAAAAAPQEgzLwivYzj8T8A7dF48h4dgqv03r2QHYCsAJuvOyq7IRaa//08ewE6BpDG98fg1s/m53BCionpmJ+z87ajmuVxtlYmPhWzH/z1ijTXntTS4ZlAAAAAAAAuGBD2QEAAAAAAABvx6AMRJTTM7H4t1+N5stHs1N4E62XnopV2RFAx133jiuzE2qtddxzIEREDKy7Jlbddm92BiuonJiK+e9/IUrjbHZKuvaZkzH3gy/G0Mb3x6oPfzGqKzdmJ8FK2lFKGYuInVVVzWbHAAAAAAAA0P0GsgMAAAAAAADeSillrJQyEQZlqLnWxO6Y37PToEwXa585GeX0THYG0GHvXLgJUjcAACAASURBVL0+O6G2ytxsNGcmszOgK4zc8bWoVo9lZ7BCDMq8uebMZMzv2Rmtid3ZKbDSbo+IiaVxGQAAAAAAADgnozIAAAAAAEBXWrocMxERH0xOgTTlxFQsfPtTsXDwQZdIe0D7p49nJwAdtnbV6uyE2irHHs1OgK4wsu1zUW3Ykp3BCjEoc26lcTYWDj4YC9/+VJTpA9k5sJI2h2EZAAAAAAAAzoNRGQAAAAAAoOu8blBmc3IKpChzs9Ga2B1z3/1MtE5NZ+dwnlrHj2YnAB32G1dtzE6ordbxqewESDe08f0xuPWz2RmskDI3a1DmPLVOTcfcD74YzUfvjTI3m50DK8WwDAAAAAAAAG/LqAwAAAAAANBVDMpQd2X6QCz82R/EwsEHs1O4QK2XjMoAdEpzejI7AVINrLsmVt12b3YGK6TMzUbjobsMylygxpHxWPizP4gyfSA7BVaKYRkAAAAAAADOyagMAAAAAADQNQzKUGdlbjaaj94bcz/4YrTPnMzO4SKUxtkoJ6ayM+iwa9denZ1Aovddd3N2Qi2V6QOGFai1anhNjNzxtahW2wyog1cHZVqnprNTelL7zMmY+8EXo/novVHmZrNzYCUYlgEAAAAAAOAtGZUBAAAAAAC6gkEZ6qxMH4iFP/uDaBwZz07hErWfnchOoMPeNXpddgLUTuu5f8hOgFQjH/p8VBu2ZGewQhb/+h6DMsugcWQ8Fv7sD4w+UheGZQAAAAAAAHhTRmUAAAAAAIB0BmWos9bE7pj7wRejfeZkdgrLoHX8qewEoEO2rd2QnVBbzecPZidAmlXv/nAM3HJndgYrZHF8VzRnJrMz+kb7zMmY++5nojWxOzsFVoJhGQAAAAAAAN7AqAwAAAAAAJDKoAx1VU5MxcK3PxULBx/MTmEZNV8+mp0AdMjo0DuyE2qpnJgyvEZtDa7fFEMf2ZWdwQpZHN8Vi8f2Z2f0pYWDD0bje38U5fRMdgp0mmEZAAAAAAAAfolRGQAAAAAAII1BGeqqdfA7Mf/9L0Tr1HR2Ch3QfuaR7ASgA657x5XZCbXU/tmPsxMgRTW8JoY//qWoVtsFqIP24X0GZTqs+fLRmN+z02t16sCwDAAAAAAAAK8xKgMAAAAAAKQwKEMdlbnZaPz5H8fCxLeiNM5m59Ah7eOHshOADnjn6vXZCbXU/MkPsxMgxciHPh/Vhi3ZGayA9uF9Mf/Y/dkZtVAaZ2P+r+6JxfFdUeZms3OgkwzLAAAAAAAAEBFGZQAAAAAAgAQGZaijMn0g5h+4LZozk9kpdFjr509nJwAdsHbV6uyE2ilzs9E6NZ2dAStu1bs/HAO33JmdwQowKJNj8dj+aDx0V5QTU9kp0EmGZQAAAAAAADAqAwAAAAAArCyDMtRRa2J3zP3gi1EaZ7NTWAGtU9NR5mazM4Bl9htXbcxOqJ1y7NHsBFhxg+s3xdBHdmVnsALKialYeOKB7Izaap2ajvnvfyHah/dlp0AnGZYBAAAAAACoOaMyAAAAAADAijEoQ92UudlofO+PYuHgg9kprLDywmR2ArDM1g6vyU6oneZzT2YnwIqqhtfE8Me/FNVqd//7XTkxFfPf/4LRyWSlcTbmH7s/FscNOdHXDMsAAAAAAADUmFEZAAAAAABgRRiUoW7K9IGYf+C2aL58NDuFBK1nD2QnAMvst37tpuyE2mm95DmUehn52K6oNmzJzqDDyukZgzJdZvHY/lj49qeinJ7JToFOMSwDAAAAAABQU0ZlAAAAAACAjjMoQ920Dn4n5n7wRRdFa6z10lPZCQA9rf3MI55HqZXhm7fHwHtuzc6gw8rcbDT+0y5f37pQ69R0zO/ZGWXaOCR9y7AMAAAAAABADRmVAQAAAAAAOsqgDHVS5mZjcXxXLEx8KzuFZO0zJ6OcnsnOAJbJ7WM3ZifUTutZl/qpj8H1m2Loo/dkZ9BhZW42Gg/dFa1T09kpvIXSOBtzP/hitA5+JzsFOsWwDAAAAAAAQM0YlQEAAAAAADptdxiUoQbK6ZloPHRXLB7bn51Clygv/ig7AaBntV56KjsBVkQ1vCaGP3FfdgYrwKBM71iY+FYsju+KMjebnQKdsDleGX8GAAAAAACgBozKAAAAAAAAHVNK2RsRO7I7oNPKiamY37PTJVF+Sev4VHYCHXL10Eh2AivsN0fflZ1QK+XEVLTPnMzOgBUx8rFdUV25MTuDDlsc3+W9Qo9ZPLY/Gg/dFeX0THYKdMLmpTM7AAAAAAAA+pxRGQAAAAAAoCMMylAX7cP7Yu67n4nSOJudQpdpTk9mJ9AhW9den53ACls39I7shFppPzuRnQArYvjm7THwnluzM+iwxfFdsXhsf3YGF6F1ajrm9+yMcsJYJH1ph2EZAAAAAACA/mdUBgAAAAAAWHYGZaiL1sTumH/s/uwMulRpnHUBFfrEtWvWZyfUSvM5o1z0v8H1m2Loo/dkZ9BhrYndBmV6XGmcjbnvfibah/dlp0AnGJYBAAAAAADoc0ZlAAAAAACAZWVQhrpYHN8VCwcfzM6gy7V/9uPsBGAZvHPdNdkJtVFOz0Tr1HR2BnRUNbwmhj9xX3YGHdY+vM/7hT4y/9j9sTi+KzsDOsGwDAAAAAAAQB8zKgMAAAAAACwbgzLUQZmbjcaf/3EsHtufnUIPaB0/mp0ALIO1w2uyE2qjvPij7ATouMu2fzWqKzdmZ9BB7cP7Yv6x+7MzWGaLx/ZH43t/FGVuNjsFlpthGQAAAAAAgD5lVAYAAAAAAFgWBmWogzI3G42H7ormzGR2Cj2i9ZJRGegHv/VrN2Un1EbzuSezE6CjRrZ+OqpNH8jOoIPK9AGDMn2s+fLRaDx0V5TTM9kpsNwMywAAAAAAAPQhozIAAAAAAMAlK6XsDIMy9LlXB2Vap6azU+ghpXE2yomp7AyAnlDmZg230deGrtscg9vuzs6gg8qJqZgf/z+yM+iw1qnpmN+z0+t8+tGOUspXsiMAAAAAAABYPkZlAAAAAACAS7I0KLMnuwM6yaAMl6L97ER2AnAJbh+7MTuhNsoLBmXoX9Xwmlj1ya9nZ9BB5cRUzH//C1EaZ7NTWAGlcTbmvvuZaB/el50Cy+3LS2d9AAAAAAAA9AGjMgAAAAAAwEUzKEMdlBNTsfBnf2BQhovWOv5UdgJAT2g9eyA7ATrmsu1fjWr1WHYGHVLmZmPh4S8ZlKmh+cfuj9bB72RnwHLbY1gGAAAAAACgPxiVAQAAAAAALopBGeqgnJiK+e9/IdpnTman0MOaLx/NTgAuwfuuuik7oTaa05PZCdARI1s/HdWmD2Rn0CFlbjYaD93lPUONLUx8KxbHd2VnwHIzLAMAAAAAANAHjMoAAAAAAAAXrJSyPQzK0OfK3Gw0/u5rURpns1PoA2X6QHYCQFcrJ6Y859KXhq7bHIPb7s7OoENeHZRpnZrOTiHZ4rH90fjeH0WZm81OgeVkWAYAAAAAAKDHGZUBAAAAAAAuSCllS0Tsze6ATnI5lOXW/vnh7ATgIt14xQ3ZCbXQeupvshNg2VXDa2LVJ7+enUEHNR+7z3sGXtN8+Wg0HrrLsAz9ZvfSWSAAAAAAAAA9yKgMAAAAAABw3pYukUxExGhyCnSMQRk6oXX8qewE4CKtG1mbnVALzecPZifAsrvs3/y7qFaPZWfQIYvju2Lx2P7sDLpM69R0zD9wW5QTU9kpsFxGI2LCsAwAAAAAAEBvMioDAAAAAACcF4My1IVBGTqh+fLR7ATgIl279urshL5XTs9E+8zJ7AxYViPbPhfVBvfv+5VBGc6lNM7G/Pe/YFiGfmJYBgAAAAAAoEcZlQEAAAAAAN5WKWUsDMpQA4vjuwzK0DFl+kB2AsvkfVfdlJ3ACnrX6HXZCX2v/dPHsxNgWQ1tfH8Mbv1sdgYd0j68z6AMb6s0zsbcdz8T7cP7slNgubw6LPPr2SEAAAAAAACcP6MyAAAAAADAORmUoS5aE7tdDqWjWs/9Q3YCcIGuHhrJTqiF1nOT2QmwbAbWXROrbrs3O4MOaR/eF/OP3Z+dQQ+Zf+x+wzL0k9GIGF86KwQAAAAAAKAHGJUBAAAAAADe0usGZTYnp0BHtQ/vi4WDD2Zn0OdaP386OwG4QFvXXp+d0PfK3Gw0Xz6anQHLZuSOr0W12l37ftR+5hGDMlyU+cfuj+ajxqboG5sjYsKwDAAAAAAAQG8wKgMAAAAAAJzLRBiUoc+VE1Ox8MQD2RnUQOvUdJS52ewMgK5Sjj2anQDLZmTb56LasCU7gw4oJ6Zi4e/vy86ghzWOjMfi+K7sDFguhmUAAAAAAAB6hFEZAAAAAADgTZVS9oZBGfpcmZuNhYe/FKVxNjuFmigvTGYnABfgfVfdlJ3Q95rPPZmdAMtiaOP7Y3DrZ7Mz6IByYirmv/8F7xm4ZIvH9kfjz//Y0CT9YnNE7M6OAAAAAAAA4NyMygAAAAAAAG+wNCizI7sDOm3xr++J9pmT2RnUSPv4oewEgK7SeulodgJcsoF118Sq2+7NzqADyukZgzIsq+bMZDQeusuwDP1ix9IZIgAAAAAAAF3KqAwAAAAAAPBLSim7w6AMNdA6+J1ozkxmZ1AzrZ8/nZ0AXIAbr7ghO6GvtZ95xFADPa8aXhMjd3wtqtVj2SksszI3G43/tMvXKZZd69S0YRn6iWEZAAAAAACALmZUBgAAAAAAeE0pZWdE/El2B3RaOTEVCxPfys6ghlqnpl0ehR6ybmRtdkJfax8/lJ0Al2zkQ5+PasOW7AyWWZmbjcZDd0Xr1HR2Cn2qdWo65h+4LcqJqewUWA47ls4UAQAAAAAA6DJGZQAAAAAAgIh4bVBmT3YHrITG330tO4EaKy9MZicA5+natVdnJ/S15vMHsxPgkqx694dj4JY7szPogMW/+LcGZei40jgb89//gmEZ+sUewzIAAAAAAADdx6gMAAAAAAAQpZRtYVCGmmhN7HZBlFTt44eyE4Dz9K7R67IT+lY5MRXtMyezM+CiDa7fFEMf2ZWdQQcsju+K5stHszOoideGZaYPZKfActhTStmeHQEAAAAAAMAvGJUBAAAAAICaK6VsiYjx7A5YCeX0TCwcfDA7g5pr/fzp7ATgPLz3siuyE/pa+2c/zk6Ai1YNr4nhj38pqtVj2Skss8XxXbF4bH92BjVTGmdj7gdfjPbhfdkpsBz2Lp01AgAAAAAA0AWMygAAAAAAQI0tXfKYiIjR5BRYEYt/+9XsBIjWqekoc7PZGcDbuPGyq7IT+lrzJz/MToCLNvKhz0e1wX35ftOa2G1QhlTzj91vWIZ+MBoRE4ZlAAAAAAAAuoNRGQAAAAAAqKlSylhE7A2DMtRE+5lHovny0ewMiIiI8sJkdgLwNi5ftTo7oW+V0zPROjWdnQEXZdW7PxwDt9yZncEyax/eFwsHH8zOgJh/7P5oTezOzoBLNRoR40tnjwAAAAAAACQyKgMAAAAAADW0dKljIiI2J6fAimk8/s3sBHhN+/ih7AQuwY1X3JCdwAq46fLrsxP6VnnxR9kJcFEG12+KoY/sys5gmbUP74v5x+7PzoDXLBx8MBbHfa2h590QEROGZQAAAAAAAHIZlQEAAAAAgHraGwZlqJHWwe9E+8zJ7Ax4TevnT2cncAnWjazNToCe1nzuyewEuGDV8JoY/viXolrtbnw/KSemDMrQlRaP7TcsQz/YHBHj2REAAAAAAAB1ZlQGAAAAAABqppSyNyJuz+6AlVLmZqMx+b3sDPglrVPTUeZmszOAc7j52vdmJ/St5sxkdgJcsJGP7Ypqw5bsDJZROTEV89//QnYGvKVXh2W8b6DHfXDpLBIAAAAAAIAERmUAAAAAAKBGSilfiYgd2R2wktpT/zFK42x2BrxBecGoAlA/7WceyU6ACzZ88/YYeM+t2Rkso1cHZbxPoNstHtsfjYfuMixDr9tRStmdHQEAAAAAAFBHRmUAAAAAAKAmSik7I+LL2R2w0hYPPZydAG+qffxQdgJwDjetvzE7oS+1nj2QnQAXZHD9phj66D3ZGSyjMjcbjb/7mkEZekbr1LRhGfrBnyydTQIAAAAAALCCjMoAAAAAAEANlFK2RcSe7A5Yae3D+6J95mR2Bryp1s+fzk4AzuHykXXZCX2pOT2ZnQDnrRpeE8OfuC87g2VU5maj8dBd0To1nZ0CF+S1YZnTM9kpcCn2lFK2Z0cAAAAAAADUiVEZAAAAAADoc6WULRExnt0BGZo/+WF2Aryl1qnp/5+9+4/N+67vfv++/OOyjZvahIyUBFRO3HVLOTpOCzpTOqkN05070N1qoyJ2txOlHXSVqLa2TKpkVataqaiKVAmi3reKDjcbAXrWjJ0hjx1Ks0qQuxKJhCA4ZWoGxQHS1iIjiqw7J/LP6/qcP+Kw/soPO7bf14/H4//YT6n1V/Zb+r6uKFOT2RnA2/hA7zuzE1pSmRiLMns6OwMuWs9HR6KydlN2BsvEoAzNrnZiPKa/cleUibHsFLgUexZulQAAAAAAAKwCozIAAAAAANDCSinvj4j9ETGQWwKrr5w8GvOvHc7OgPMqvziQnQC8jat635Wd0JJqL/5zdgJctOq1O6PjmpuyM1hG8/t2GZSh6ZXZ0zH9zH2GZWhmAxGxf+FmCQAAAAAAwAozKgMAAAAAAC2qlDIYEaNhUIY2VfvB/52dABdUP/aj7ATgbVze3Zed0JJqr/wkOwEuSue6oej6yMPZGSyjudGRmDvyfHYGLAvDMrSAgYgYXbhdAgAAAAAAsIKMygAAAAAAQOsajYjh7AjIMv/zg9kJcEEGFqAxXX35+7ITWk45eTRqJ8azM+CCKtX+qH5sV3YGy2j+uccMytByyuzpmPrqp6N+aG92CizVcETsz44AAAAAAABodUZlAAAAAACgBZVS9kTEjdkdkKVMjEX91PHsDLig2onxKFOT2RnAm1zW3Zed0HLqP/1udgJclN6dn4vK2k3ZGSyT+qG9Mfvj0ewMWDHT+54wLEMzG164YQIAAAAAALBCjMoAAAAAAECLKaU8GhF3ZndApvqvfpidABet/OJAdgLwJr/7LoMSy6127HB2AlxQz9Y7ojJ0Q3YGy6R+aG9M73siOwNWnGEZmtydC7dMAAAAAAAAVoBRGQAAAAAAaCGllLsi4pHsDsjmxXWaSf3Yj7ITAFZUmZqM+aMGtGhsXRuHo3PbA9kZLJP6S88alKGtTO97IuZGR7IzYKkeWbhpAgAAAAAAsMyMygAAAAAAQIsopWyJiK9kd0AjqL1qVIbmUXvlJ9kJLNIVl707O4EV9qGN12YntJRy5LnsBDivSrU/uj/++ewMlkmZGIuZ7+zKzoBVN3fkecMyNLOvLNw2AQAAAAAAWEZGZQAAAAAAoAUsvHSxP7sDGkGZGIsyezo7Ay5a7cR4lKnJ7AwW4b0DG7MToKnUjo1lJ8B59e78XFT6BrMzWAZlYiymn7nP3wO0rbPDMv6+oEntNywDAAAAAACwvIzKAAAAAABAkyulDEbEnogYSE6BhlB+/W/ZCbBo5RcHshOABdsu25Cd0HLmxz3jaFw9W++IytAN2RksgzI1aVAG4sywzOzT9xiWoRkNRMSehVsnAAAAAAAAy8CoDAAAAAAANL/9ETGcHQGNovyvX2cnwKLVj/0oOwFYMND1juyEllLGXzDwQMPq2jgcndseyM5gGZSpyTMjGp43EBERtRPjhmVoVsNx5tYJAAAAAADAMjAqAwAAAAAATayUsicMysAb1I6PZyfAotVe+Ul2ArBg4zvWZie0lNrL/zM7Ad5Wpdof3R//fHYGy+DsoEzthL8D4PVqJ8Zj5m/+NMrEWHYKLNbwws0TAAAAAACAS2RUBgAAAAAAmlQp5YGIuDO7AxrOzOnsAli02onxKFOT2RlARLynb112QkuZ//nB7AR4W723PxmVvsHsDJbB3D/8lUEZOIf6qeMx/cx9hmVoRneWUh7NjgAAAAAAAGh2RmUAAAAAAKAJlVLuiogvZHcAsHzKLw5kJwARcVl3X3ZCyygnj0b91PHsDHiLnm2ficqGLdkZLIO50ZGYf+1wdgY0tDJ7OqafuS/qLz2bnQKL9cjCDRQAAAAAAIAlMioDAAAAAABNppSyJSJ2Z3dAo/JSKc2qfuxH2QlARPzuuzZlJ7SM+k+/m50Ab9G16fro3Hp3dgbLYG50JOaOPJ+dAU2hzJ6O6X96OOqH9manwGLtXriFAgAAAAAAsARGZQAAAAAAoImUUgYjYn9EDCSnALDM6v/+i+wEgGU1/6//kp0Ab9CxZn103/xYdgbLoHbwywZlYAmm9z0Rtf12imkqAxGxf+EmCgAAAAAAwCIZlQEAAAAAgCZhUAagtc2/djg7AYiID228NjuhJZSpyaidGM/OgDfoufXxqPR5J73Z1Q/tjZn9X8zOgKY1//KB7ARYLMMyAAAAAAAAS2RUBgAAAAAAmsfuiBjOjgBg5ZTxF7ITAJZFOfJcdgK8Qc+2z0Rlw5bsDC5R/dDemN73RHYGNK2ujcNR/cSXsjNgKYbjzG0UAAAAAACARTAqAwAAAAAATaCU8mhE3JndAc2gUu3PToAlq79yKDsB2totg1dlJ7SM+Ze/n50Av9W16fro3Hp3dgaXqEyMxcz3nsrOgKbVvXl7VD/5t1HpG8xOgaW6c+FGCgAAAAAAwEUyKgMAAAAAAA2ulHJXRDyS3QHNovN3DALQvGrHXsxOAFgWtVcPZydARER0rFkf3Tc/lp3BJSoTYzH9zH1RZk9np0BT6t68Pbp37srOgOXwyMKtFAAAAAAAgItgVAYAAAAAABpYKWVLROzO7gBgdcy/ZoShWby7qyc7gRXwewPvzU5oCfWXnjX8QEOoVPuj59bHo9I3mJ3CJTAoA5emd8eDBmVoNbsXbqYAAAAAAABcgFEZAAAAAABoUKWUwYgYjYiB7BZoJpXL352dAJekjL+QncBF2HrZ+7ITWAFrut6RndASaj/zHKMx9Hz43qhs8M55MytTkzH77ccNysAS9e54MDquuy07A5bbQETsX7idAgAAAAAAcB5GZQAAAAAAoHHtj4grsyOg2XQMXpGdAJek/sqh7ARoW1f0r8tOaAm1V1/MToDo3rzdkEKTK1OTMfv0PVE7MZ6dAk2nUu2P3lse8xyklQ3EmdspAAAAAAAA52FUBgAAAAAAGlApZU9EDGd3QDOqvPvq7AS4JLVjxhggy3vWrM9OaHplYizqp45nZ9DmOtcNRdeOkewMLpFBGViaSrU/em9/MjquuSk7BVba8MINFQAAAAAAgHMwKgMAAAAAAA2mlHJXRNyZ3QHNqnLF72cnwCWZf+1wdgK0rcuq/dkJTa/+s/3ZCbS5SrU/qn/8UFT6BrNTuARzoyMGZWAJOtasj97bn4zKhi3ZKbBa7iylPJAdAQAAAAAA0KiMygAAAAAAQAMppWyLiK9kd0Azq6zdFB1r1mdnwCUpE2PZCdCWfv93rs5OaHrzLx/ITqDN9Xz4XmMKTW5udCTmjjyfnQFNp3PdUPR8+u88A2lHX1i4qQIAAAAAAPAmRmUAAAAAAKBBlFLeHxGj2R3QCjp+Zyg7AS5J/Vc/zE4AWLRy8mjUToxnZ9DGujdvj47rbsvO4BLMP/eYQRlYgs51Q1H9xJei0jeYnQJZRkspFpUAAAAAAADexKgMAAAAAAA0gFLKYJwZlBnIboFW0PW7f5idAJekduxwdgK0nVsGr8pOaHrllz/ITqCNda4biq4dI9kZXIL6ob0x+2M7q7BY3Zu3R8+ff8OgDO1uICL2LNxYAQAAAAAAWGBUBgAAAAAAGsPuiBjOjoBWUdn8kewEuCS1V43KAM1n/uXvZyfQpirV/qj+8UMGFZpY/dDemN73RHYGNJ3uzduje+eu7AxoFMMRsSc7AgAAAAAAoJEYlQEAAAAAgGSllAci4s7sDmgllb7B6Fw3lJ0BS1ZmT0eZGMvOgLbyewPvzU5oamVqMuaPHsjOoE31fHQkKhu2ZGewRGX8BYMysAQ92z5jUAbe6pZSyqPZEQAAAAAAAI3CqAwAAAAAACQqpeyMiC9kd0Ar6v7grdkJcEnqv/phdgK0lTVd78hOaGrlFwZlyFG9dmd0XHNTdgZLVCbGYnr0r7MzoOn07ngwOrfenZ0BjeqRhZsrAAAAAABA2zMqAwAAAAAASUop74+IPckZ0LIqmz+SnQCXpHbscHYCtJWr3nlldkJTq/3shewE2lDnuqHo+sjD2RksUZkYi+ln7osyezo7BZpGpdofvbc8Fh3X3ZadAo1uTyllS3YEAAAAAABANqMyAAAAAACQoJQyGBGjETGQ3QKtqtI3GN2bt2dnwJLVfzOenQBtZU3PZdkJTW1+/EB2Am2mUu2P6sd2ZWewRGVqMma++ZBBGViESrU/em9/MjquuSk7BZrBQJwZlhnMDgEAAAAAAMhkVAYAAAAAAHLsjojh7AhodV3/p09vp3nVTx2PcvJodgbncHl3X3YCy+yKy96dndC0ysSYYQhWXc9HR6KydlN2BktQpiZj9ul7on7qeHYKNI2zgzKVDVuyU6CZDEfEnuwIAAAAAACATEZlAAAAAABglZVSHoiIO7M7oB1UNmyJro32m2he5Zc/yE7gHK6+/H3ZCSyz9w5szE5oWrUX/zk7gTZTvXZndFxzU3YGS3B2UKZ2Yjw7BZpG57qh6L33WwZlYGluKaU8mh0BAAAAAACQxagMAAAAAACsolLKtoj4QnYHtJPuP7wrOwGWrH</t>
        </is>
      </c>
      <c r="D13" t="n">
        <v>27</v>
      </c>
    </row>
    <row r="14">
      <c r="A14" t="inlineStr">
        <is>
          <t>286dc041-4c11-4971-9e06-164b61e2db6c</t>
        </is>
      </c>
      <c r="B14" t="inlineStr">
        <is>
          <t>logo</t>
        </is>
      </c>
      <c r="C14" t="inlineStr">
        <is>
          <t>data:image/png;base64,iVBORw0KGgoAAAANSUhEUgAAAUIAAAFhCAYAAAAFlaMEAAAACXBIWXMAAAsTAAALEwEAmpwYAAAGeGlUWHRYTUw6Y29tLmFkb2JlLnhtcAAAAAAAPD94cGFja2V0IGJlZ2luPSLvu78iIGlkPSJXNU0wTXBDZWhpSHpyZVN6TlRjemtjOWQiPz4gPHg6eG1wbWV0YSB4bWxuczp4PSJhZG9iZTpuczptZXRhLyIgeDp4bXB0az0iQWRvYmUgWE1QIENvcmUgNi4wLWMwMDIgNzkuMTY0NDg4LCAyMDIwLzA3LzEwLTIyOjA2OjUz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kgKFdpbmRvd3MpIiB4bXA6Q3JlYXRlRGF0ZT0iMjAyMS0wNC0wMVQwOTowNjo0MyswNTozMCIgeG1wOk1vZGlmeURhdGU9IjIwMjEtMDQtMDFUMDk6MDk6NTArMDU6MzAiIHhtcDpNZXRhZGF0YURhdGU9IjIwMjEtMDQtMDFUMDk6MDk6NTArMDU6MzAiIHhtcE1NOkluc3RhbmNlSUQ9InhtcC5paWQ6ZjM4NWYzYzktY2E0MS0zZTQ5LTlhZDMtNzY5NTlkMjVjYzU3IiB4bXBNTTpEb2N1bWVudElEPSJ4bXAuZGlkOkU4MDg0QkFFMDc5RDExRUJCMDY4QjY1QzEzNTlGMEJDIiB4bXBNTTpPcmlnaW5hbERvY3VtZW50SUQ9InhtcC5kaWQ6RTgwODRCQUUwNzlEMTFFQkIwNjhCNjVDMTM1OUYwQkMiIGRjOmZvcm1hdD0iaW1hZ2UvcG5nIiBwaG90b3Nob3A6Q29sb3JNb2RlPSIzIiBwaG90b3Nob3A6SUNDUHJvZmlsZT0ic1JHQiBJRUM2MTk2Ni0yLjEiPiA8eG1wTU06RGVyaXZlZEZyb20gc3RSZWY6aW5zdGFuY2VJRD0ieG1wLmlpZDpFODA4NEJBQjA3OUQxMUVCQjA2OEI2NUMxMzU5RjBCQyIgc3RSZWY6ZG9jdW1lbnRJRD0ieG1wLmRpZDpFODA4NEJBQzA3OUQxMUVCQjA2OEI2NUMxMzU5RjBCQyIvPiA8eG1wTU06SGlzdG9yeT4gPHJkZjpTZXE+IDxyZGY6bGkgc3RFdnQ6YWN0aW9uPSJzYXZlZCIgc3RFdnQ6aW5zdGFuY2VJRD0ieG1wLmlpZDpmMzg1ZjNjOS1jYTQxLTNlNDktOWFkMy03Njk1OWQyNWNjNTciIHN0RXZ0OndoZW49IjIwMjEtMDQtMDFUMDk6MDk6NTArMDU6MzAiIHN0RXZ0OnNvZnR3YXJlQWdlbnQ9IkFkb2JlIFBob3Rvc2hvcCAyMi4wIChXaW5kb3dzKSIgc3RFdnQ6Y2hhbmdlZD0iLyIvPiA8L3JkZjpTZXE+IDwveG1wTU06SGlzdG9yeT4gPHBob3Rvc2hvcDpEb2N1bWVudEFuY2VzdG9ycz4gPHJkZjpCYWc+IDxyZGY6bGk+dXVpZDo3MTg1MzkwOC05YTAyLTQ3ZjktODNlNi1lNTMxMTEzNTEzNjM8L3JkZjpsaT4gPC9yZGY6QmFnPiA8L3Bob3Rvc2hvcDpEb2N1bWVudEFuY2VzdG9ycz4gPC9yZGY6RGVzY3JpcHRpb24+IDwvcmRmOlJERj4gPC94OnhtcG1ldGE+IDw/eHBhY2tldCBlbmQ9InIiPz4cjRUjAAC5+0lEQVR4nOydd7QUVdbFfy+RwwMUERQJBhQlimFQQcUwijnnPOY0jo6jo6OOYQyY0zjmnHPOWUyAOSCIqChIzvG9749d97u3qquqq3M/eHutXp2qq6qr7j33hH3Oqaivr6cRjWhEI1ZkVJb6BBrRiEY0otRoFISNaEQjVng0CsJGNKIRKzyqo77oO+C6Yp5HIxqRb6wEHAn8GVgVmAeMA94EHgL+KNmZNaIk+GzUiZHfRQrCRjSiAaMd8AmwRuDzfsAewIXALcB5wPxinlgjyhONpvGKh3bAw8BPwHjgPqBTSc8ov+gIjCJVCLpoC5wOTABOLcI5NaLM0agRrlioBC4H9nI+6440pfWB5YFLtSfQzXn/I/Af4F1gLtAZGAYcCKwDXAn0AQ5n+fj/jcgCjRrhioWmWCFYD3yJtKL1gKtKdE75RAWwufP+a2BdZAZ/DUwERiLTeF3gGGAycCjwGLo+jVgB0SgIVyxUAM281xcDGwBrAWcjodCkROeVTyz2nuuAw4BFEdvVA/9F//8cYDfgQ3SNGrGCoVEQrlhYCoz2Xr/sfHYdsENJzii/qAfe8p5nAtMT/GYO0hD3QFriUzS6jFY4NN7wFQuLgSeAjYFBwNve53OA1zPYTzUSoEE0BWqAWhSQaOc92gMdvNcree9rkQB6J7O/kIK2wCzn/b0oENKFzBb6x5Hv8G3gOODaHM+rEQ0IjYJwxcMVwEHACcDdZMen2x24DJgENPceTb3nZkAroCrBfgaiIM3vWZyDwV+RNjcZ+BlFjEcBvYCNkA/UmMuVyGSOwjvAFkgY/gg8k8N5NaIBoSKq6EIjoXq5xmpIaNwKHBWxTTXQA+iJgin9UJT1F2AfJEDb5uFcrgNOyuH3ayBh52IZEsT1wFRgCtAfuAkFiN73nqM4hPsBI4DVvX01YjlAI6G6EUH8gszj95AQuR5lXpyNJv9awJqIahLEIOBmYEPgc6QFgjStJSg4MQOY7T3PBKYBmyItDURlOd3bJtcAzU/AI/gpQUYbrQBW9h7/8N6b6Pg04GNEvB6JtMjJ3v94ALkQGoXgCoJGjXDFQ2dgW6QhHYB8d/MQj64T4tVFmbXLkG+wAtgSmcatgIVIAC4EFnj7Cw6sq4BTvNcvA9vl4894qAUGoFS6vkjDNFSYBUhYL0PugKsJp8ksBn5D/+k74EEkGL9CAr4RDRyNGmEj+qFAwI5IMwsKgpYow2RX4CLgXO/zSUAbJOwA/o4oJ3ORJreY5JjmvO6awe+SYCY22PMVCnaY/9gKCcfeKJPmBmArFCF2r0MTZGavga7Rod7nvyBt8WPgA+BT73iNWI7QKAiXTzQB/gQMRwKwb8y281CQ4DU0wf/lvf8RFSl4EPkEAVogIQjhQrAZouEMRJFh86hFJrdBq5Rf5g+rosg16L/VIcqQoQ297z2vgoIpA7BR9JVC9rea99jZez8HXZO/5PvEG1E6NArC4qI50kzWQgKiHlE/fkLmWLYVUSqQFjMUaX+boskbhulIOJhJPxFVaHHxqvP6a+f1n4F/R+x3MxR8WSfB+RYyt3kNrN/x65jtJqOosBsZ7g5sgs5vfSQc10BasUFr5I8cAYwFbkeUHfeaNaKBoVEQFh4VKIPjBGR6rhyz7VzgeeBJ77Egzb73B3ZBwm/tkO/rveP/jDS+59DEPxq4xtumo/fb7yOO8Y3zetOIbdqh4EKYRmVQh+X1FXLcdXRefxmzXTNEI9oQ+TbfBp5GgRIXb6AFBm+7OqTh7gtcAOwEHILM57u9x4wczr8RJUCjICw8LkcVTlxybx3SJr5FWmA9Mul6AXt7j6XIRL0FmWIGrdEE/s7bx16kpoUtQQGPRUj4vhz4/m6sIOyA/GVRgvCLwPswLt5wJAwNFgA3omjsFCQY1kJVb5LwC7NFBaL8GPwcsV0f71xc7fUkZPYeheoVGmzivH4BOBgFepqh+zYSuQMGeI/zvN/fhvyKjWgAaBSEhUNL4A78tI4fEFXlbeAzwsm9lYi6MtR7NkLuQDThtkZazzLk+N8f0V7ao4n6PqLFtPGOcwbwKwoiGMxEQtjQWXZFqWVh+DbwfgCinLhogxX0dcBgrE/OoAnSqFp677t455VPVOCn/IwK2aYTukYtQ75rjczczYATkanczPn+ZaS1P+Z8dh/SKo0mWos07qORkByJFrKPiSdzN6KEaBSEhcMu+IXgl8i0nBu++f+jDmln36OJfSASGEFOXxXSYj5GgZElSNC4eB0JT5Mx4ZqKDyLtBZSZcVjMOc3Ckqf7kyoIv/OO3wT5zIJCEBRccdPyulIYQbim835yyDaXYoXgG9jsmjWRtjcAuTG+R/5TF2+E7O9+5MbYz/v9Fs53m3iPk9A1uwml8s1O+H8aUSQ0Fl0oHC50Xi8EtiG9EARN5v5IoMxBEzUoBBchv1R7pMHMIVUIgvXptUMkaBfvYbl+rfFHdYN433ndK+T797D+zN8i9rEQf6Q5zleaLSqwmtl8/DnIBsO857sRjeZO5Du9BkW7z/HO9RxSF4fvIo47H5nCQ9A1vwW/sKtEEeo7kFVwJcrWaax0UyZoFISFQQtkVhncSLh24mJdFJF9G2l5h2E1F1NNxaAOaSdRTvkeKDji+u0mBbb5Dn+O7/Ex5/a28zpMEC5Akx9kuodhPn5BGJa1kg+Yazab8BS62ShyfkHE7y9EWt0fSKs3GJPw+CORWdwNuS2uxy+QV0Y+48/RPbwICeBGlBCNgrAwCBKWfya8+nEl0lAeQ2brP5F/ygQU6oCXEG1lgPO75khwhWkUNyHS71bOZ6+SynvbBGmUBoeH/xVAdfoMOhHOAzwDaaZ/IpweswB/bcC4UvrZYj3n9TTCNcL/of8dl9r3MapP6GrZT8Zs3xE4DZHNL0PuiBkoAn0iEopHBH5ThTTIs5DZ/Ci6Z41aYgnQKAgLA5NrazCI1GjpUKTlvYKqubj3YjbSJPoiIfgSIji7vrfdCE8VG44c9mY/FyOzfKazzXpokrq/b0O4tgfwkfO6AzKlw3Cs93x3yHdL8efurhKxj1zgCsJ5hNOPrvaeo8psVaEMnPvxC8uXIrb/MwooXYEWm9ORqe1GnmcirqiLoCtjD6TFj0bCsx2NKBoaBWHhcAg2R3V/YHvnu47IGf8frJY0H/n79kdUkxORluhqkv9wXq+N8n2D2BYrhA9FEWWDSmRyv0eqYG5CtFlrCiqABFibiO0eQMGIbUgt/T8bP52lEBPd1ZqnE16dug5pv8PQ9b0SaXNnIT/qJ4hrORA7Pxaj9LwguiPuYdh/2Rtdi0p0rc93vpuCCO8HIL/hHOe7vkhI3xj+FxtRCDRGjQuHJ5EwvANpXk8i/t/6SGt4HWmCLyOt4nbSR1HfRdrZRt77qxFlxsU3aII9jvxdq6IMi3ZIY9k+sP0M77sKRHu5mdSqK3XeuXVDdJLaiPOrA85Ek/wUJKx3dL7/MwpCnI4/upsvbOy8jgragO7JRqg9Qe8E+/2acH/jqfjn0ELkS+yOFoxTkWbfDgXADK5Gpvv93uN0dL2OwmrK2yH3wRTSE+sbkSMaNcLC4gHkj7oFXesHkIbWBAmkmUiw/JtkVJK18N+ztQnPKHkWUXd6Ia7hG0gwBoXgpWiiGmyKnzdnYAShwUYh27g4yjuHDwKfL0aCsA+5V6YOg6vlpruexyKBFOT2LUOpgq6WNpZwYdTHef0pEqqbogXjHJTzfDzyBbZwtr0ksJ9p3vY9EQXnPSQ8L0T+2ShNvRF5QqMgLCxWQxOuO34n+CLgLqQx/pBmH72RCf068h9tGPj+tIjfPeX99kZSJ/tMFNk8Fz+RuhuajEEsQf/jHGRyBgVqEAtQkYILI77/HlWIyTe2Rv/rV1Kj5GH4KzJFD0MC6wAk3I7C7wcdTXhtQlfr3AxrPi9E//1gb99/c7Z7yztmf2wtR4N5wD3evjZE7oQNkH/ydW9/jSgAGusRFga9kRl8DOFVnKcgzSHM7wQSmrsgU3Zb4tPSJnj7iit3vzoytTohkvCz2MZGHYA3kckOinweE7OvWmTS3x6zTanRGv3XsVn+fkd0jUA+2u1QUCuIYc7nUdFet3oPyMQ22uFkpB1eR3jWyYFIMLoYiXzFb0aefSNCEVePsFEjLAwOR7X7XCH4MzazoiPyx4WhC0oNewL51FwhOBeZbS4VphupWmIQpiz/hSii63Z3m4Z8a9ujwMEGafY1k/IWgiCzNlshCKpBaFBPaiaNwWtYkvztWG5kNQpkXUKqL9Q1kVdB5vneEft/BkWjXW10E2xGTI+wHzUiczRqhIXDtii1ahVknj6IBr0RYpMJ59vtioSgi/cR/+1lZPI1Q8JyXe/7r7AaXa5oRbIMmOUdm6IWAPXEZ92cjEpyVSEf6DfIvxdVfHYZEtILUdGH5sgkjqvR2BUFxdYL+c6UYPuIxtYCsWjUCEuDl5F5uwmKUpqKLIbasgqibATxNX5HPSjIcifW77UQ+RjNKtab8EmSDRqFoPABsCcqqhCHa1DpNFAQrC/RQvBidJ/WRT5Co/23xE/9CWIJ0vzDYPzQbxBdg7IRadAoCAuLZfhX6c8QBcbgDFKroHyP7e1hsBOpfsJH8fPkzsn6LBsRhZGIDpQOO6OMkh/QYvUZckO4LohRiDHgljubgbROgM1j9n8X1qSehxZY05qgF9IKN/eOsVOC821EAI2CsPhwAxFtEHE66Gi/HZGSn0JBkCWkcj7HIZqFwVDy3wukEcnxd0RvWgMVyr0OfwrjiJDftEBBNRDfMwxD0FgwuAcFcrZBUe652MV0ZUTwvpLC5XIvl2gUhJljG0SBOIjs8kJ/Rvw9vN+fQTh371XkL+yGNICwLInjUPRwDPI1bRWyTSOKCxMQc0v3TyQ1ytsambPGpTElZF/NsSmBIFfI2SjCXIfI2CORNjrB2e5UlDUTbMHQiAg0CsLkqEaNjV5E1UlMHbv+cT+KwO3YXNN2qP5dFBYR7QT/HkUnjb8pWIm6EaVDrfP6Q/y8xhZIq3OJ6W7vFIMtkXZpcCl+c9tgJOI/Poql4bRD2uE/aSzkkBaNgjAZBqFE+vOw12w8CoL8EvGbOExAg9fgYqLT1pJiHslIxI0oDjbE5lZf7Xy+MSJouwVc3yWc7uP+7g9sId0wzEHZRC5nsRplLf2XcKJ8Izw0CsL0OBXRV7YNfL4nyhHNpvPcYpQtYlBNatrV8oKWyHcWRiwPogPLT/77FMQPHI+/sG01/rTIScjXF4TxOYJM4nMJd48E0S3ks6NQCuBBId81gkZBGIdmyPdyJeGT8+Ic9/8S/n4guyPzdnlBFTLlJiITfgLKuQ7zhxpM9bYfh7iRL6JqPDUh27ZH6YVbIdpIOY7lkdiK2Abv4WcF7E1qS4BalP5nMJnw0mZBbIu/3ep0dE1BC9HdKIgT1q9lhUY5Dp5ywDYoa+B057OXEHnWlKPanmTUijgc4rzuSHyV6IaEVsgHdgY2clqLNJP3iRf4q6KMifVQatt9yPfVIrDdEJR18RoSsuNRutv16L4cgqgkfQiv21gs/Bjy2TUo02cL/JF/g2PxtyX9K6nVb1ZHPsDbvW1NOwZ3odka1ad0G3edgAI32yX9AysCGjNL/KhBJusp2EViIaolZ0zZ47EVWxaiAqkvZnm8alTAc3fns87El5AqBioQ4XtD77EBEm4/o3JiL2EXhDBci2hBeNtNQCab0ezeRoLMRVv8xWODeBY/R+5WUqs+h2Ea+g8TEmxbDmiJKmsb3ugnyEcdxJXIbQNaLNbCH3w5FtunpimqXH4IdlwvQ31WTiKZyd3g0ZhZkgyrI1rMX/EPlt2wQrAforQYNMNfWSRTLEWpc253t2BB01LgJST0nkGR8t2R2XWE99lb+DUWF7VYIbgUNUJfG5mw07zPt0Dl7F241V6WoOwLVyMfgj/74kHv3O5BpfXD6gWCJnm6fjHlhNvxk+fPjtjO5RYegF8Ivo8ykQwWofz3w7EBnCqU7vkBhakN2aCwvDimc0Fn4Eik6bmT+3nksP4SrdInoZQ4Nyf0DrQy54JXUJn2uUgjKubi1BtNoE2QsDdm3Ezix8amiBIyDPnzXFzkvH4Q1UEERUbPQz4qULphN2dbN5hSh/yn3yKBuSUSlEOwvYpfxXL1VkKak+mDcj4yFVdCArIhFTZ1M0xeJ7rKTBR5fioq1xXW1fAudI3catn9USBld+RmWCHRKAhVcskdGAuQ0LvVe98D+WLcSsbTkL8rWBwhGyzz9l8KPICtNuMWaH0O25P5B6QlT0MVc85D/rpuyLQa6vyuFf7ggOvwN8e4GmkjqyEhZ/J0o/qgPIxtSRCVj9sCm0kx2TvGzIhtk6IamZTzctxPptgbW7T2JPyd/1xEtUu4kdTFyaA7/rHu7qs/K7AgbDSNZZo2RzXePkba0a3O93fjF4KfoAnpCsHBKNd3H+K7oxUbVch83x71LwnCvf9ua9AfsT7AKmQOvw9cjrJcjIY1BD8/rTtWq55NOLXofme/LiXJ1Qhdx7XrL42KdrbE+h8nEe+/TIrtEUf0PGSmF4uU/C7Stl/FH+QIIqjlTkctQv9KeBOuaqx2DrpG/0R50WCjyyskVmRBuDkKVJyGBNv1yEz83NmmLbZuYD1y2G+BpTtUooH3LuqT+yBazaPyRouNzkiovYDM+OHOd5X4J7c7sX7GZjB0x699vIrfXHMj3athieEuNciFWxF7I2yU0xWEriBz237OjNjnps7rX4nWojLBOei//Au5R95BLpQkfMh8HPvoNNv8hrTp/b3HmqiAQys0Hs9AxSB2APZDLRvc1gIPIzfGIOK1yBUCK6IgrEAO/NeRGXKF9zosT9eNbM5FE8EVGD1JNTU2QmZzOeBn/M2dHsJSV6rw33/3f/2EP5XLbXQO6sNssJvz2m1qH1V9+wvndS8stcUVMK52upnz2s3GceFGVceTu0a4Mv7gQyVaEP9HdFvPfOIVoq+fwZeonuUD3mMGGsfzETH9UrToPIe08L9g7/c4VP0adK2OpzA9ZBoMVkRBeAwaOMY/+huKBIf56dxI5BekRh9nII0ryEH6OuezzAy90X8KS7I/HFvGvwUighsh6N5/17leh59uEtyv22fF7U/sam9RUdz52Mbr7bAmrSsIJzvfG1/lbPyN5l30857rSSUnZwM393sBfvN8Y5KRmwuN70j1mb6PAnxxwaEFqI9KIxysSIKwJTIFgv1iryeaB+hWEAnrGzIVmRtB/9FACl9GvRmK9N2PIqn7Et20fE+soDsYBYiW4j/vYM8M95oEsyPcyKbrx3IDHuEEVWkgbvHXDt6zG41fFU3oMc5nD2H9WUGYNp71pG+GlQ5N8WvAVyBq1RlYAb4X4T2li4lvvOdg0OR6ZCafjpgAwRzmq1jBtb8wrCiCsAb5U8IqQl+EP/IZhCl4OhCZxq7wqMLvy5mLBM2RSCv8H9GVhbNFNTK9v0Am6n7YAM2ahEdf38OfwP9UgvNymxW1dva7Gv6airc4r93xFNVwajG2SjfYMvi1zmeroUncFQno6/H3aQnC3JN6rIDIFv3wV/u+BEX2L8d2kWuGKE9xKDQjw5jOW4R8NwkJ8GBNxA+J5iXGoQ3LOcNkRRCEvZEZYQZMPXLkuxrLQ0STSq9EA6oaCbYvEUv/NhRVNOz9MWgS3YP6h0xCAnEsfj9aLjgY5e3eEjjfRWiidiG61P4/8EcGbyE+9cwVKFXIV7c/8kMZP+MMdE0MXGJ4VIS3Dn8mg9EEo+ggoBS7KLgBgHqyqwbkYhj+DBjXzHwPq3G6AZog1kNa+jYUbo6ZxSSYoePiDazGPZvw4g5JsAMiei+35byWd0HYFPm3FmF9VhcjOsQ1znYdER1mFVIxH/G5+qGE9qlIKAxBEcpbkeN5Y2zkbTLSIO9CgvB98oO2+AMS7yGNthcy3SYRbZKCosZGWG1JfFMisGZVDXK6m1Qu0HUJVjNxgxy1Eftchl8QGs3R9RG+5h2rDo3Rl4jOZHH9ZIuJ9k0mxcnO64cD303DLiZrEI5qREvZANWHfAzl9YYVjsgFc5GpHtb8vQItjG6Vm7+TfWR4J3Svr0+3YUPF8qzuDkTm8BfIJPgOlUs3/pFTUfDAmFzrI1rIIMK1qs+I9lGFYQbi7uWzK9yd3j7N5P8KTbqk+AgJznNJtro/gyVFu9tPQNrhB4Ht3YkWVSq+Hr8/0lBd2jmfvYhMu17oPjZF/z2YlgdqlmTwbsj3mWAwihiDqDphvYxNkdwojbcPclcY7Oo93kNj7uMcz9HgV2QhhOUJ74+fzP4w1nLJFBVYCtlxSFnYM8t9lS2WV41wdVQcoCNaMQ9Bvp6gk/gU/JSMXshkjGuoniny2RVuDv6uan9BaWRJUY+uQ9B8jEq6f9N5PQ1pzYeiRSMoBMFPoF455HvQxHIXYKNFulVTjFZ3rPPZhoRrsK5GmGu0/h/O6/H4Gy2BiPfGhA+rFA3RAmcwEob/Q8I9V8xHTIcwOs9G2Lk9l3AyfSb4yHm9O+IkLleyY7n6Mx46Ic3AtDachPyDYdSLBchs+dn5bD/KuyPcleTWvW4R/irGII0rzEfnkqLHoMj0XUSnnf2GbUUaZcrW4I8QG7pLmHD82DlWe/xl681vXJM6imeYBLX4/X5hZuBK2ODDzyHfb4vlNNYjGs4N2P9Tg/zGcYGffOBO5AKpR0GnXHKt6xHf9lrvdQXSDE/J6QzLDMubIFwbpcC5Cem/46dhBDEbpdW5BNZ/oXaM5eocdstPHUi0vyoKH5BKGRpJ6v+dib0u/Uhf1288/iZEfwrZpjlWi12Idfq7PjQ3qmzaXVaR2h+mA35f5Ntpzi8OwwP7uiNkmzWwgaJRge/a4o/Mv4mE4AmIeH8hMqtn4fdDvkT+mQVfoDFvfMj5wFv4x8cIVPexXOdIRlieBGEb/BFNgwFogsTlAE8ilQ5xFkpRKkc8jnxEIA1lv8D3tWjiZZL33AulCboDezZW8+mAhFgcZuI3J/cP2aYV1mz+BvkIm+DXCGc5r91AkxshBgnUWud9tnUcKxC30syHByO2c7Ncgr6+7VAQzuBg5/UMpLlvgNw0htO5H9IiP/OOny8sRS6UfPny9sGfTWRwCeWTRZUTlhdB2ApRBYwQXIrfdOmHVuiwqLDBGOTUNlHXCuRnLMdewQsRfcecqynPXotqAX6P+GJxFa9bBd5XIOG/ofPZIvwE5aEJzs0lrIf1yHDJyiOR2dYEv0Y403ntHj/oW2uPNelzaVxVhX8hDNMGwWric0gNnLnl2KKaen2DP9fa8FrbkP/G7FeTnzqMuyLqjME4lHNvxt5/CV/wGhSWF0H4CH6n+XBkjrjmy6Zo8MY1vn4K3VS3feZryO+YT+yMcoCfzfL39SiqaoIK1cgHOh75cozGdST+aKwLY+YuxNYhrEQamBvocEvJpyMRg/6TMadbI03IaJlNsD2dlwL3ev8lqBG6NJzfsAVduwWO1cXZdy6BkiOxgvh7Us1eEB/VcDenBba5Gj+30u0bEoU/46e3BEuWlQsewbZJGIU4kjvh1xDvJTxZocFgeRCE96GSSaD0rUOxpeQ3wz9gV0ECo1vM/h7EP5DXxNbMyxUVSHN4Cp3zn1H1m2z8LHPwRyg3wi/0XkBO7aiotYnSLkGZIsZcq0YajTGrP3F+E+zkFwVjLlUgQXgeIpW/i/2vn2PN3hqiTeMp+DXEjZ3Xrs8wXZGCOLiVsD8kvCSVOybucl6vht8MvojwPiVB7Iu9xk+Ryn/cnvSuiEJjOPa+fI3oS4butD8q6Aq6pxfRgHvuNGRBWI1I0a5/7Ez8g3QBEjYuv2w1JCjjcoHPRwLrRmRq3kZ+KDUn4Y+2/YyyD7LlcwY5hHOwDeh3RA7uqEosbuDjV/x9U3bEJua71WJqSXYd3kVaAkjInYv8miaiuhS//6o5fn+mK7yn49cQ3SpBrk8uW41wLfxj4faQbbrgdwtc4bw+Dv8C9DupbocgWmOF59LA/kBk98fQQnEw+aVzZQKTETXTOyfX1F6CLBu3Mf1VKCLe4AIoDVkQ3o8Ei7noWxBeNn8KKhLgTqa10cSJS5M6Dduo6Qb85nK2uBqdbx3irHVDg2lp9E9isRC/MKxAgv8d4jNMwArCZWgcvOjty5Cdb8YWVxjj/C6sXFkQi5F/MKwD2C/ouge1pmlE1xv81Hntpolt4j3XodJh2cB19s8gtTR+BYryGmH3PFZQd8bPPQQtABMReTpqgbvMef0O/oV6IHLHtEC+7YvJz9jLBqbo7q742QAGJo3UoAb5DM8r6FkVAA1REFYiwbRX4POhaX73cuB9U7SaRZV/zzfWcl6Pw6b4LSa90IrDY1gfWiuSV0UxpnE9lnN2Ef5qMncjTc29dm7kNB1ORgvUNUhAnIkip58EtvsJ3YfVsLmxLq5Amv/BKM/bYIH3WEh2gYFW+AV7mODuiL9Bl1tk4jbndR12EWmHFuXxpFKIgoU6LnVer4GEoFncfyO18k8xMQ+Z7EFiucEqhBO6z0Upnw0GDU0QtkAT4TjvfT1WiFyAWPtRDcRnh3zWAVFrgvy0fKAK+SvNxHFJ0EvJXwvFb/GXCzsv4e+MRliHX+MwJbpAGusN+COdmVyreqTxnII0xEsJ1/rqkak1j/CMjR+Q7/Ye73wMuiGzdTD+yuJJ0QUbiV5KKom6CgV/jGD6BLETQNro9s62pyFh7ZLQVyfVTHRNxwlYQbISch8YgvgcFJT41vn+CfLPYuhHtC/ya6wFE0QbNC76OZ+5i1GxFIy8oKEJwnWRb8lM3P/ib695JBIKYT4Vs7IuQbQNI0BbIl9MMNsiF9SgQX0HMr1uR+aSCUj0JL8r/aHO601IprW5gtA1zX9G19Q4xY9Evr0LkRl/LOXjA6pH5uwYsmuy5BKbv8X/vzZCgTaXTrQXWlCbY1u8goTw1Sind30kwMYioe3yIFvhNyVd//bTWOHxKxIwxiXQEhW92BVp7EFrKFs0Q8L9B2SCB4n596P/GsyrrkIKhBu4esf7vSHAP4nqSsa5n8oGDU0QtkQm8FbIn/VXNIAOxQYFBqNVu4Xzu7WwVVuM/8qtPtMMaRwHkju6osijS8bujq610TiaoEG2HvnBQmw5rCaI75bu3kYJQtCkuweVvzocDfpzkCvhV3Iz5csJbi7z+khDex8JoA/xE7j3xVbt3hB/+Ss302cZ0iLXR0E391qtgxV2H2MDURdiBcZiFKRwo+Cmnw5ImD6MhHiuC9JQbx/G1/mdt2+zkI5GprEb2GqKhJ1b7GKMd86LkHB/FwXqTkDj0p2LZYmGJAh3R2bER2iivofNobwLf3rT5kgjWw2Rbt1MgQloBTwVce5+Qw7yy8i9k9dmKH3NmI9LkMAdhi0wapz6HdBkOBl/8cxsMQJrbh+An/tYhTJHrsLmJpt7X0+4M/5IpHncgSbE8oYuSPt1I9TNkUByzbrZiDnwiPOZ6xt8Bn9k3WAxqV38LnRem5ztQ7H+tEWIouJmrZxAeNGEq9D4zUXIfIgsoceR4G2K7vnbSBs+CJm/F6FrU4EEm1tf8xskUI2fehmiWc1DPt3e+OlJZYmK+vrwxb3vgDC/cckwAH/k8DHsKtUK8Z0eRDfuNvxZCqamHcjv0hM7QE3fjmyjtgbVyFQ6Ff/icgC2faXB6mjwuObGHKQ93ERu9fTuxUZVn0Km1Dbevl0TpR0yKX9Fk+DMHI+bLWqQkK7CludaSu73IwkqvGN2QNku+yBrwtyXKejanIff97UnVijWowUmKpjgohe22O005PM7BBVIAAnkYfiLg+yLeLJmTL2CzHB3nI1DRPdMSsRFYSP0/w7GZmGZ+fMVWhTccfQaGmNhXNXNkeJi/I+74vc1Fx2fjTox8ruGIAhXRv4bozV9jsySmd77t9HNOQQJnSEomLIxMlNNQ5+XkLCakOfza4rMibC85PcI99f1Q4M6WEJrPIpQPkl25md//ATyl9HkCmr+pnLy2/ibNuUDlUgTXx1d/65oUnVCQqcd4tG18B4mq8QEbUxx1fnoHs9EAZRJSCD97D1+Qtp8Ps309igAswz5+MIWh9ewkeb7SV71+S4sd3AfdP6vYzW6w7BCEeRvm+C8/wGZo/ORW8gleH+NovFhQY1s0AxpdQdhid1Bv/sEJNyjgn6VyF9vWAwzvHP8NWL7gqMhC8IWKFJmMhoWIFX7R3Sh/418GxVoArkk4UpsBG4mhfFrNUX+IDfw8SEasCZ6/QDhuZg9EV1jK/znXY+E5JlkZ5J+i3xRQUxDHLj/IM0k1+vRGvmWVkFBrN5ooK+NnOSFDqjUI4H4PVocv0I+rslIaBZCw90CLS7mfjUn2UKyGnKZrIau/eboXDug/3EDMr8NVvK2Nyl905FAck3mw5B53Ay5Me6lMHDP3WAmUjSSaMJTsCmbj6OSXiXhRcYJwnKvUP0YfiE4GEvEPQ6b31iHtBwXdfhJ1IXAIsRxG4YE8WFISzgb6w/aF5GIz8S/Yo9D/qA1UdkvE6ipQP95GNI0jyCzSX0q/pTASd653ENuRWJbo4j0Vt7zQMIbRYVhIloQZqF7Mgur9S1BE6MCLV5N0ALYFDne3SIN01HEf6i3jdE4gxH4mUjbfdN7fEF+zO0H8edoj0CUoImRvxB2RoJkGbqn47CL9L/R/Tcw5Ha3J83WpJaSuwNZHJtQOCHYDglbNz//VyTIk6QRrolfY9wdjcUgCb3kKGeN8Fz8zdNPw2aObIK/QvLdKLpZrJWmB3IqD0Ir+VA0+dxm6s/hLy2/LeGl3w02QxNro8DnH+GnKaRDczTRqlGZpFuxxVIzRS1aYHZEftgwsvMypIV+iiL4A7F16upRMOFQsl+UzkJjoSlaDM9AQaeeKHq7Noru9kHsgKAmWo8m7cvo/rxB9tfjSvRf3JS62ei+/QdLOQriVyRMFiNz3tBU/ou/IyBoLLtVe47GT+JOgrVIbeOZDbbGz1Gdg6Lh6QQ/KOvrUsJ5vVth+ZhFQ0M0jQ9EK57RWJ/A5sI2R6F5k7e6DGkmuVThzQSH4M89nodW+5mB7VZBVAyTx7oIrZDpuqydhia+WzHa8BGTCPoKJFQ/x1+8ICnaIMG3q/cc5JB9gvJpP0Gm2mhsHcANUSChm/f+LCSMc8UWaAy0R4LtYhTECGp5XZH/dSPkHtiRVLLwTOS0fxppXpma0D3Q/R8a+Hw8WrjvDnw+mPBeKo8jl4mrMR2HnzD+CDIlM8ElSCn4E9k3a3JhBMQ0ZJ4Hs4KCaIly9A8OfL4MO2eeRUGZfCUVJEKcICxH+kwTtOob38uzyLw06Iaff/coxROChhxtbugs5DQ+NmTbyWhFNTe7KVpdo0rYG4zATjaDw0he881kc2QiBLsgB/wHSFDfjyZgS0QpcrWLVxB94nxkgv+GzLwnkGDs5j2vT36EIMjMXRNpghXI9fA9qWTdiUjA/RN/B7rpKAA1D2m5hyC3yy/YzJeoHitBjEf3tS9+WlYPwrM+bgz57H8o0usKgmH4hSBIy9014XmBgi1/R2PsB2yucC54GUvwTicED0LC1xWCi9FYWQ+rBLTCbz0ZtEFz/yY05tuGbFMQlKNGaKqQ1CMVfxb+SFMvNNFMhY/3sV22CokWyEzt7b1/HkUMZ3rvjSkYRNC8eIVk5ayqEXXCaATzSF/VJBNUIK3hZGT2uprTbPT/HkSRzUrkjzL//VmkdfyBosMvYSvBPIqiovmKYAZxHAoyVWIbE7m18aqRaW6iqpORj+4jpFFugxbWbfFz8OZ6534t8sclDSYNRX7iDshKcbmof0L32z3O44TXdZxKuOsBxMMLVqgJ4ib8ZvaXyJc3M83v0mE4ikrHlTlrjriGpwY+n4VcSMYldCDi1f6MFpJDsBp0X7SIBdts7Ep4v6GM0dBM43vQSjgPXYjdA9+3QqaGy2zvT3xfknxgZWwFjp+Q+RVWkSOISmTKnYH1X/0L5UanQxcUXTTmaW9y79RWgwbX39DENee0FGle9yOBENQoOyHBbKgjU9D/+ieWBnQ+coYXmge4LfAQtkz/cUgQDPKeTf7wpyjdLayE/8pIIO6LfM7GOqpD1+EypA0ldUdsTGrzqBH4C65+hK6fmw5Yha6rSfFc5p3TBdjFpQ75nHcn9dpWITfB2dh7+REyYwsdLAS5gB4ntbjESPSfgv5E95qYebQY8SDDNOrZ3jbf5XqiDUkQ/gWZEsb03ANd5CDWRSaNWUGnI0FzB4XTRLpis0LeRAMtEx+H6wSf7/3+nQS/+xo7IY4gvF5eEqyJonU74M86edHb50jCO7O5qEB+tzNJ1cK3wa/5FhrNkOltRvdYFDgxAu0oxN2LqsfooieayEcifyRII5yE/HRXkv7aBNEG/2LyJNLug+dzA/4iIoORi6IZCjaciK77V2jBD/7+HvypoU8iLawYpPSz0bxz/dlzUTbMvYQvIm1RFH917/1/0Xw4FS1YD3n72xtrAb2INNOcgqENRRC2RWaMoSdcjC50FDqjQbQLdiWciVbzL9AgbIE/8pwL2mPTiL5FAzasUkocPsPmr05Awinu5rZHPpda7/1OZF7efzWkgR6EvwbhPWjRyabh+FWktnMciSbhvRSPNLszouW4pucLyERMEtkMwxDk83WLcMxDkduLSZ6GaWpZggTb9qRWQDoc6wtehq6pWwHH1EL8J7KA3Otqctdd//SraD4UI0voZvzlxEAcyb3wl3ILw2ZIuBlLZx66RntiF49eSCM3AjMpZzMSDUUQuoz991GB0bDSWUFsiO0Gtn7I9/ki9rZEkVgTBR6KoteZYAMkqGu998+QmpGyGhoMmyAzYgPnuxqSr/QtUdT2RCzfbwHSTEeQPb3icmx7gbexvaENFiEt6gk0MZPcw6SoQmbSHuieh/WfeQoJsVwjkn2xpbUMe2EaWlSCQY0wdPG2NYGVIIdzYzTmjTB4Gf91DO4ruLgE6WVfomtTjMDhxshn7GabPIo00yTXvRdybxmLbj4SjsEEgiMQ/QskENMxLmLREAThP5Cz1Qit99DKuwoafFcip306mNStamRmLER+knxklVQgv5Ep0jmdaOd2HDbCOn/rUbGIv2FN+oNIpWDUI8fyPQn23w5dy32waYk/IJ7bs2Tf2aw1Mlv+7L2/FkUoDS1oT6SJuX6eeUij/QFpjF8iX8+vxE+YKhT57IEWgv7eYw38UXcT4LgJRavvQ/d+KvIXTsj8b6ZgdeRT/Tu2QdPXSBjeTLwrxhDEg5pMN2QdGJPyF2SeR/EQXVQgc9KtrP0kCtwVK1+8D0rlrEJ+/H2RmyedW6ojGjd74E/mqENWxhkh+5iJrMVBpI9ax6LcBWEPZMrGVdGoR2lb2U7ifGEtNJlNZPtObG+PTHAM/krLu2IT0mvRamkitL8hn0uYrzSIwSjYYYTRdBRtvJzcfEbViI5iqo5cQXhFkWZIqzkE+QyjotyzkTCcjoTlYjSpWqBBvyqaNGHafB0Sqo+g/+oGrLZCpnETJGi2xrozckVL5Ko5Efu/PkD+vTEZ7KctsizMPfoVnWfSYMCVyIQ21+YdZA3lO2c8Dt3Q4vYWonUlmZe7oDG/asw2vUi9Dvd5x1iNHF0u5c4jdH0836HI2Jb4+zpUYKvNVKAJV6hzXxn5XsLSD8fi18oOIHPCK+jmuqvbY9iUqpnIv3QF0urWJL0QbIG4aW+hCVaHAiDroYBCro7zC7FC8DIULAnDQiTQd/fOY2/kh/wEv8nWBgWABqNJPBxpmkMQX20V/NHscWicHIeI0oORJh2M2r+O/KjzkDn6Av5KRLlgHnI1bIythLQpitBelsFx/oFfax5LcjfFOSioYK7N52iuFFMI4h3/biTA0wnBNogy8ySpQvAa/AG2sOK6pqpOpv74jFBqjfAy/JpFcEV4AVsO/RM0wddAQnAhcs4eRfaO8SBM+fGhKC3rCFJTgSqRxuaSeffEz2VLgk5oAhjt4kfE+8pk1atAvqLjsYTg+9CE/ZncXQLNkfl3MLr2h5FqtidFLaLZtEdaUSdkxrfE+j4XIv/oZDTwZyEz9w8yYwOsiUy31iiwNZz8ZFkYVKH7fzm2gdQk7/3VaX7bAaWfnet89g1aBIL1Cw1qkOl4vPPZ82ihzDR/vAJpzLn0yqkifQS3Ep3vOaSS1Z9HY/QztIhPQ+b+qSHndALSxLuSjAEQiXI1jQciDcY4i/+KbraLR/BXxw3DH0hVz4d/ZAfE13KxG1rNXPRGwrDWe78QCexMgyeb4i/lPgnrh0qHNZFpbmgsM5Af639RP8gCt6CFpg4FDq6h4VSn3hH5D5uhxXVDcis6EYZKNG7Px1o1zyEa2KQ0vz0KEcNNJP9r5E4I+90V6PobfIgVwEmwEppHWyP/XjuUNzwK+Y4/jf5pVuiEFsxh+N0b85E1ERQu26J78z6puAoJwb3IkRpXrqbxrVgh+An+0vkGbnOcM5DJtDl+DXBl8tcx621ETnVXu/tJbVz9FX4WfzMkLMOi1mEwPL6RKLJohEvSYgD7o2tmhOCrKKiQTyF4IdYh/xjSdBqKEAQJJMPPWwctUk2iN88KdUhIDcQGwHZEAmb7qB95MGl2JkCyHvKVB+tXno1fCH6KDVilQyvv9+ORf25PxLVcGfnm9/TOe6eE+0uHSm+fRqi7QvB9dJ3CNKyXCReCIJ/z6xSOHwyUThDejO1+NQdFSoN/9GCs2TgLmR1TkCb2t8C2A8hPE+y5aHUfgO2K1hz5DF/DcppAEdR9sP6ZWsTJOyTNMZogmkBHJFguQIP0WNIL0u4oXek+ZF5OQGb89uSXu3cVtsTZVeS3sVUxcQea5AvRPX0ff+WYfOFbtEDviMy8VZBb5wnic8ufQ0L6be99e/zVWm7CX4D1JbT4pcsYaY3my49oQXPLpc1AwtTQmqqQZeGS7LNBNQoaPYL/Gv+EBP7m+Dv8hWEIcpW5i8gUdB0LilIIQhNVNPgXqReoI34fSjCH8fPA+3xrKp+jDAM3SLEVqSbJw/gJrc1QkOLvMfs2mR13OJ8djxaHuKDGUDTQhqH/+zAKCLxFfsuPnYKNSj6CFp2GpAkG8SxWex+I8lkLgSXI99Ub2wd6V+QH6xfzuwlIALyFxo0JHlyKztuNDu9Mep5ef6SR/g1/BfT3ESdydeQm6IUYECABPIjc0AU/5xUU4FofzaM4ja4Gjf83UNzgBWSFtEbjPp2bIWeUQhCei131RpPqFwRN7BOQCbAP/hLmkFqf7zOyFwaXo0ERxCy0krlR4lXRgDwYO0DvxJpgoGv6H5QxEFY94wTveYeQ76JwPBocbZBQOhVdl3ySlUEUh0u91yNR1LegJkmRcBfKzgCZnv+lcGN/MlrsL/Led0Ia376RvxC2xZqNp+M3h79Evup0PMODkMXkFnWdhYjOg1ERDROZ/Q1/9ZywquaZwF3EZ6KxcyDJ/LI7oiwV15TeHb8yVFCUQhBejLStYUT7UaahFJwXkebjaiRr4u8pO5bkTc2D+Adydn+Cv0qwi8PQTTEmcDWaWK9jCcs3I+HsMt8PR1yrG9HEGIZU/C297x8hPToiAXg9WjzeQQM2zJ+aK7ZBK3cT5AYIVvxu6LgYmfvLUDCjENfQhUmL+wJpNg8gwdMmYvvFiGJ0NtKKjKvnTaRpxfEhq719342fj3s7WuTvi/idG80dFbP/JDD/6xzkf3yE5IuoyR75GfkYd/ZeB11gBUOp6TOZoj9KSzOR1Z9Qsnw2qnMllshr8AgSYGGr2LooILK289lEJCRN1K09Etxbpzn2MqTtxlWs7op8QkZbvZv0/sds0RNROGpQpkBPStPVrhhwi19kU/05UzRBZt5w7/3HSPubGbF9f2S+mx4hE5Hi8FPE9k1RfrfLrliIorNxwr4dckl19LZfk9z8zF2Q2R2swBNEDbKGqpE7YCpW0WmHvS6GUbEOyXqjpEW5Ro3ToROixWyEzMlPkMAxQvAe77ts/Qf1yGfiEjX3QqbFGiHbf4NuzsvOZ11RdoEhVU9H2t+xxCfnP4S0riisj1ZoIwTPwd9EPJ9o651PDRJ+Q1l+hSDIrWEKTYwgtbhrvrEYuViMUBqE7m1YySmQu2goVih19T4bELH91fiF4Fy0yKbTeK/HBnLeJJrDmBS/kl4IroL++5OI2vQ9UjwMejivjQb8Y47nlQjlrBE+hszJ1sh3sAiZiQ+iCx61QmaKDmhQuD6cecjcvprUAEYFmkzXYaNxdd65HYSN6LVEq/u2yERqjlbgJ4nPmz4SDeIWSMjvh40qFgLvIL/ZYhQQeq+AxyoXtEMLUX/kZ92A/JHy47AzCpK19457MNG9ftsii8D4wxehseBGUC/Hbz6+iARLWP1Fgyrkl3fVowFk1zExEzRFmm6wKPESNKeeRxH+W73X16Lg5F75OoFyJVSnw2powCxC5lqwUGg+UY0GVLC0/INo8IVhAyT8XAL0z8gszrayi9uzItd9JcG12AlxGKlBqeUZXbA+3R+Q9p3P6HsUBqKF0PjU9ibaX7wSskD6O58di3zSm6IoqyFkv4EUh3R+uf/gZzWMoDi+uA7ISvoWWV17Y69BPRp/KyPhDrIAd0ALxh5oLi6XhOp0+AXRWL6jsEIQpPX9B5kYLql5X6TChxWE+AKbHWNgytYn7X/h4lhsetY4RHEopBDcFkuYvo0VSwiCTLldvddrIi0pH1zUdPgUmccmR/duwkv3gwTHlvitH8PRuworBEcjoREnKCoQ+dsVgp8SnoxQiag7UWXBssEw73lTNO4GYM3xCiSMjSXUCV2jP7zt7iN5xlVWKGdBWAo8hgSQa37sgfyAw0K2n+x9/ndsUYHuJCuX5eLfKLpcg7TMwSRrA5AtuqOgTjO0Ogd5misKnsUyDk7E768qJL5HJq+pRG36vIRhlrftC942lyBXhjGZp+JnNYShO9IY3bYBo5GpHhSeOyAt9CakhaVrNpYUptaoySYbhwStcSU1QwJxAXaRaI9Nb800lz8jrIiCsAKtLmsh0yNY6ul7NLD+g/UP9kF+ixNJvWZLEd1hP2f77UjG1K9EQtBkcTyPBmIhy41VoUnVFk2eP5N9n9+GjmUok8j4bG8hdz5dUvyEBJpJzbsN2yYgiMloXJjOfG7l9vOJr7u4MeLZDsGO9a/QYusGGtug6PMzWNZDLeKV5kNOmACkmwY6GtGKFiPOYZAnWY0VxIMoYIZTMQWhqThSKrRB0ddvkWP8e+SH+wKZpMEcz3/gb6FZg3xqNxFeJ+8p/HSYXROc03GIb1aJJmOhU9lMtRpDAcqmesnyiN2wUcq7yG+3wDjUITLxaKQpPUOyFpy9ndfXR26l8fUq/hS7D1BU2i2LtgdiRRxAqkw4kPCEg0wxxnv+M/48/YuQnzKsU90U/N3zTiK+bmnWKLQg7I5Iuh+ggEexBlgQW6Ow/QX4G/w0Q4PqZBQ9fQ8Jplrv+0eQj8blMf0F+VaCzYvA78tpFvK9ixOxmQQPITOl0EJpGFoMKpBTOtP+J8srZiONfgHSoC6K3zyvmIbG2GdosX4f0cKi0BS/LzO4KFegFqdvo8CbmXOLUN7xlsicrkDz4hlkmrttD17EuoeqUXAmV9zrvL4GRYfbIK30rMC2nZBwnICfUvMnbF3MvKLQUeMRWL/E84hUWuy81V74k+3r0Or3OxLU3UkdTH+g1ecRZD61Qj6KYOj/aGTSLEOm9udYAbgWikaGYSASvM2RmboLOdZaS4AW6H+1QAGofKzyyxsuwRad3Zpk7SHyhe6oyOtKSDhsSjSl5wNszvtHyHqpR1bNftiuhwa/ep+bromtULDlCPxjfzoyu29Gpuw4rNCtIreobRUSgMc5x/wVKScuqf0gZKG1JxyLkIab8XwpJH2mBVKrd0A+iPaIg/cl8mdcgy7AUsQHejLxWecPj2F7I89GkWFjwlYhasJRyAwOaqzPIvNxPjKNL0MC0miU9ei/fotWWpPk/hXRlWSaI5LoKkjTHET+c4bDcBsKBtQhP1iUkF7R8R2yGiYi33ChGQsutkKmbAW2PWkYNiNZK9h6NIYPwPqBd0aWSJDQ/SxiLrhpouOwGtnGSOjmgipk/QSj5BOQr3BTZLYHMRLNEyOUh5J57c+C0WfOQzfrbkQzaYHqkE1Hf+h67IlXoJX2MiQAioX9sUJwElpFXT/eMsRXOhoJrr/hX4WHe99viVagU739GVpLBeIT7oUVguOIVt9XQTdwFeQz2YLiCMFdUXpeHfqP+azWvLxhH2SudsUWoCgWTKuBxciieJHwwh3vIhdNVPbSOOT6GIasjTmoDNZjyJdthOASJHi3RWMk2CXObVcR5hfPFMuQIrIvUoqMFtYNabVDnW3rUfR6LyRPTvE+f4EshGA6ZKsRXo38aiB/2RHY3gKgm/gR1tfm4g9EFbma6HzLfKAHMoFNMc7PkCBM19+hFvlSgsVY90erltnm72gwGhW+DruqRqX9PYuc47OQEAyWEysUFqHrMAqZ5Y2Ix9loDIB8wVFFQwuFQ1B0tQYVTohKr1wFaVdrIcExAd3jD7Dk8BokFE8O+f1ENE/CiOSbIYFjlKVcTeMg+iLZEcbd/BrxG5/H70r7Agl2c94Z5SDn2zTu5Z2oWSHCGi+fiCKsoD8StppMRRHYKymMQDwGCVz32JORgEvCSfozSocyGuxi5GdxaxS2QuZTS2RqTiDaB/pPbJHNc/EX3CwkbsY24s65E9gKBGMWZtI+IZ9w79uR2EbwmWBtJEjDAnsGJ2PnqsFaqGjsWt77TFsDxMEEXw4mteHVUhRXOJ/w/symv/POaP70zeTA+TaNh2OFy1uEa1jnOK+N/y1Ylmclb7sfUFZDMBCRK2729vmcc9xVkO/yDdKXO38BXWhjSjdBDHeXZmP6LLyC/H5RQvAALHH3ZIonBIeiAQdyTTQKweTYHfm7OyNOabE5t8dgUz6vI33pfxddkX/+c/xC8ANvP27DtGtQAsBRKM3tBkTnMUJwDv7iw7lia6ThukJwOgqa9EHjNEwIgsbvjsjP2AdboSdnZHNz3WjNhiHfux3VxqIw/AMot3BDVOnCFRgdkCnwEhJQmRQsTYdXkeA+CKt1ViIB8TyKVnWI+f1kdN4feO+bIbpBJlgDFQI1JkAxo+bXII39K1JX/XJDE7RgFIQekQU+w9JG/or8WMWGa3XdT7irKbj9oSiAdxI2BW8xEn5D0Ty7Ar9VdCCaC7ejqG5L57u/kN+CDN2c14vQ3FgL1QP9JsHvT8YyM/KWEZWNIHwOO5lbIvPWdaqeifwUryA/h1vmajSKjG2POHtBoTDU2/9rSICZyjO54n7UHOehwOdHoUET17xmpve98aPUktkK+Tz+gXUtujbtwjfPG/ZGqyZoUkStsuWAJmiBuRe5HjJNUSwUzkXXzZSSLxbWQ9rcmc5n7YhnXdSgsXw7fgL1d6hVwBX4MzcORK6fqIV5Igq2PBjxfbYwZc9eRorRMWTWs/gu5/VBkVtliGwE4Q/4AwnHIEk+wtvf4yhQMgNFt4Iw0aAh3uMKUqvvboUmxmnkT4P6DUWrdkKaotlvJ6S1vkJ4PjHe+R3gvN+V8AbwLqqQSbMe1r/4qHfcYeja5O1GBrAKtorNvRSXD5cNBqCxYLAPyTIsCo352Fp/21B4bbUNmkcjERthGdLUjvS+H4L8Z2Hztg5pgEZx+APN000J17QWIjrVVkhbvAW5fi5G86Qv4TUz90AKxX8z+mcW76DxvwO2Z0omcKttt0Ek65yRC49wKAp5b4FU1eORaTsGG6kNC6SEoQMKsJyIorAz0A35L4XLgz0SCWGXnrAMOaX/FnLctshx3gLxBgcTv5JtjRW45yMfCEibNEKqDgnHY0jfmSwpKpBP6wwkwAdQnFp7uWB9NEFqvfcLUI5pOaT/VaBFeUc0cQdTGMrTAOS/NgvAAuTffRQtqjeg4EkdtrhrEIPQdXwcmfO/5+ncapDJfQLWygD5+eNaCIShgvTKTRX6r1sg+fGU9zC+/oewxZD/TcLeJoXiEb6Jigt0QZHkG9EKY4TgjSQTgqCLeR4i+p6NKB5XUNhiALeim+pGgauQT+QbZL67Znk91rSoJv21MybFD+hm1XuPG9EqPdnbx94oCr8d+XEDtEGmMGjAlLsQBAkY14G/J+UhBEH37Crkz1qfcMJvLqhEwcQPsELwAzQ2H/XeL0OCbbq3/ROEw7QB2J/8CMG2SCn4HmmMfQLfx/nXo5BOCLZBwvwGZBkcguboE9j54bpOhpEafc4Y+YiETUd+iDbYvgygggaZJkhPRZpgLuW510ba6SXIzDDa0Xb42xuChMQeyNR1q0B3Qb7K57E3/09YjeUX4oX0A96xFqCBGeRfjURM/REo+NTJO96zRFcgSYozkIY+B3/ZpXKHaeAzDl33csJr2Lzs8/K4312QFXUvUiB+RH7rIaRm/sxH5nk9igrfQDjyUc18D8TkMMTsboHvl6D5lJdeIgFcTXj7hJ29c6pBsQbD1d2U7Op/+pDPXONBpKbgTEa0mdspfCnwlsj5uxvR/rsFSJN9wjuvmYHvT0YmrNtpbBbSsNysmPOQuRuGndFKXoMG9a0R2xkMQub4Bt77JcghfBrZmWBLkWZ7CMr6aUiop3zzoFthF79BKOMoW3RB/uNdsMrII8gamZnmt+eisbcI62vOB5qgMRM0f02Q0LAewvi0+YJp2ATSaBegHGyDpchqHI/iDKbT4vkkWKCKVaH6uJDPVkEX9lOULmRU265IYOQsyT1UIX/cXsQHMZoj/uAtaPW9Av+FvgZF2FyNpC0STEYI1iESeBRGICE4imTRz4+Rf+gS5EqoQf7Lb9HAzOQenYyuxXiStQstR5Rrjcy52JJX2VKRmiLKx7dowa5Ei91pyEUyM8E+rkJVjpoSrRVmgrbILfEtqebvT0hgu828jqYwQhDEQAHNy1URoX137AJUjYKP4O/18pdcD5zPQXeo8/p+pHkZVGDb9h2EeG1PodV/l8B+WiMf4e5IKCXB1tguX7MR1eE8lCZ1I6IdBBva1KIB+B262YY5/yNyjB9C+Kp/FNFm8XnY5tqHoFU7CZaiUkSbIL/ePDQQ7kSk9X3wU3DC0M47tzo0UcuZLhOHYvQNyRY3ImHVj8x8he2R//wTtIi28vZzm7evuIU1iDnYtq59sDm4mWIHZOX84D27CsGHSODthdpPtELC8CgK19KhM6qaswS/gH8CaXzGdJ3pPd/hbLMqOVoR+RKELq/uN0Q1cT9bgA23/wtb5aUd8o/cgqLNC5Ag+wR/L9h06I8N0hzpHft8lLlyPFp9e6Kb/xB+IVGDtNYPkEA0AuduZAJdg/XxPYefx+SiD4qig1bYbKgBnyHqwkZIgwZlsjyIeGX7Ee0Y3hHVVpxB4ZuXFxL5zGfNN75BNKvmaBFNB8Om+AYJPVOR6D7kCjmS7PzhbyHNEDTOo6rUBGHcNWPQWD4dv9/8HaSYbILG/53IX1iBhGI6N08u6IXkUQ0Svi4eRwLyN2zBkPn4kxsOJgfkSxC6lZzNDXIHyhxs2aAgkbgFElBNkCB4EQUbHsDfQzgORjgsILps+QKUNrcvGjj/JpWycgIierupO6cgX8S3aOUO01iqUZCiCcqmuSNkm0zwNRJsu3qvQWbC/cgPuxupEWbT/StKUJc78hExLwZM7bzhSBMJQzVKI/sSf//gD1Aw7EBSK71kimuRD74NGqNx189Ef79D5x/M0X0buaq2QC032yNlZD1knQyl8AGsKVitL0heN2yNV/Fbds85rweTvhhyJPIRLFkbRUGNgDOs9rHY0vwu1+cCZB6vhgaM6ZvxZvLTTsEeyCdWgbS6k+I3/390RKvyfvjrB05GA8MN/jRBQjBMEG6IbRp+BAoO5QtViGe4K5bwXY/Ml3uR5rwJllLRmfi+tuWKZmix+oJUmka5YSqijjyJn2S9LlrADsVfTv9pFEDLd8aMCZyAhFYYcXo40uyCVJdpSJA8gLU+QBHip7D3YBLSYHshhaNpyKMV1g2VC17DNnl6EVlYY1CE+mHEtOiCLLVtkOVkrMuF6PpPiNp5ofsaH4u9AA8hobI9uphGUwtbrdwDH0P2THXQxRmNDb78k8zKrTdFwtNNrp+JKDNJ8h8noJziMfh70OYb26LyX1s5n81AC0prtNofHfK7hoBa9F8+J8OqIiXA7mgBqkdRzPbIzNwJ66IBCcpLyL2gaRwmIc30W1IrU+Od01PYORhX9WkzZG7WZnkuuWr1TdC1cu//GcittScyi+PaGMTKkUJHjY32VYcuuOE5xZEchwTeR5kYSfErMhsNLkDqddPwzVOwCJmWg7Ed5GqJJq662BPboevAhMfLFi+jwNAOiH9WjzRxo4WvQWoTqoYCM16KWZQiW7yOFsgKdB/eQ1ZJExT4egrbX6OQQhBUMQaksYXlzD+D/Gl/oGDeWkiTnBmybT8UPHkYaa83IC7q/mievxRxDosRjSdr09TZz2boehpchvyaHYgXghDOXEmEXAVhN2y0Zga2ZNV0/E7v/6AJW4kEx7PI92XKQq1N7qvJKVjBVYk0o5FogCYViCNRNeqfvffrEN/kugW2QfZjaFUuBl5AWuEg/A2jtkOO9FfRwB1I+dJRgjCTqJyjxtXIX/Y3LNe0C3JffIX8gRshN8YHqT8vCN7GVmw+lXBhtDsync8nnqJzPbZt5sHIZ34L8meuR6qm/iUKzA1EFbCTZpKFoQot8AeS+h/cMTwHLUIPIdN5Gyw7ow9ZNohLVzggHdxS5q9iS4e/hXwQxlT9O7bXR1PkCxiG/ABdkMBJkoOYDvsgHp/Rgfsh38zXKHXvWWzv4Sh8g/yDhgB+ANEr4VA0cBailavYk/hTrCP+dqSJD0Na49boeo5CPqInyd1BX0iYwV+OQZOeKGp6MOHm59koI6oUWICsmS3QIr4RqdklSYOOBlVooT0BaZnBe/ID8gnmMzA3GGnS6WTSLCyX0OALbEnA0xEzJSPkoi2sit9X5RYbnYLUWVcwNPeej8EWmTRFC7qQnwmwBAncv+MXeOshbfEjtOKkS/0b47xeK2oj7OD/hMKbQGE4GXtdj0Cr43bIOb8YXdOBKIA0Dg20w7DCs5xgfGvlohF2xfYF/h75+owQ/B1Rs0yrhVzTInPFc9j+v7lQp1ph+Y4vI4XAnZejEOuiN/lnJwwktWz/HGT9uITu1UjN6rrJeb07WSAXjbAz4vdMRNrTV4Hvn0IkzaFI8IxHK5VLMjZcu1XIryZwGfJZnIJWcoP+yPdxGVKtP/XO+wus4GyKP0d3QsQxNsWaCkdGbFNonOI9u/yul71HD5St0A8tWCujgb0z0mBfQr6Yb9HAL3Wk2QjCUvEIu6HJ2Av5sLfCPzEnovH7HqJHLcKapdt5v59QrJMNwRGIedEPsQhGJvxdFQrCDfb20Snw/e9oPD2ExkwhFqoatJhUIG3zTXRtn0eWZW/k9zdC7mRk6X3hvb8T28qgM1J8DO0sEXKJGufDlN0fW19sE8K73eeKTZGqHOfr+xUN9EXITHeDN9sTbhp/hMzih5FJXmxsjVbLGkTOjSNwt0L/Yy/vuU3g+4XIp/UmGoAf4V+FiwGTZ/ox6Z3i+UBbFNDYHJmUG5KqGExF2vVjyJ0TzBSqQDSxnpRHxP4dbNOloWm2bYdobMcQbu5PQJbE/8isClQ3dJ0yWVibo8yqd9B1jhK2bmve0/Bn5DyNDRYdS0gh3biocS4aYT1aTQ7DSvFMYYILz1O4fhqmT8NW6ALtRqoK3oXwBj3PEC4EByDNoQ4NlGKjAt30GkRC/zl+c+aiFfRRNAG2RhkE2yBtvBkSBlt6289Ei9K7SGsehY2mFwpGI0znw80Wq6P7NghpPxsR7iKZgIJ+T6ExPS9mn/Vocp6BBFBbitsHOYhb0X/rj3ixYYvjn9DYOZrwKulfIp/jwyQLfjT1jrkF0ixNK99oqZOKBSiSnU6x+heax7WkBlQewwrCA8mwongugvBk79Gd9I2QovAzEkxPZvHbSkSw3AxpcdVoEP+E6A0/BbZ/3Xt0R1G9DbzXayJzoBqtRJOQj/BVbBZBEPsgysqX5K/6RyZoiu3t8iqZTb4ZWKHYFGlEm6HrsC4y92uRBm206KVIGI5Ci95U5Af+Fbk88lE70ET2c7Ey2qF72tl7dEQCoS9iJgR94ouRoP8OaXZv42+FmQTPoknfy3sUwqpJiqfQfVkFWVtnhWxzMan0tanI/H0E+RuXBH/kYCWkPa+DBODmpJrT+5GZIAT/fe+KFt6gBr4Q3ZtFiLbkYiSKObRHi11GyMU0noEmzFS0CgTrpxUabrvDIOYj5/bFpPc5VaAJ0wJd6Cmknwim1NXRRAvLQqI/tkLxOuS3Ltzq6H5u4j33IT64NAu5FSaihWgSWuCmeI/p3jZziL+uO6BJ+A6pwYcatPC0RRNxJTTZV0eafDfv9RrEF6eYjfzZ7yOB9YF3jrniF2xpraRZTYXChSiKDeF+d3OdQQvZDWguRVVIb4IWku3QfdkMG6CLQw8yy6N2XW1fI4H2DVqkTO3B/dF4f5ZwzuQnaG7sgy1q+/8oVGaJ+eEMRNR8H5m6xagsfA629H0cHsCfB50P7IktcVUqqsdNyLdjVv9CohY54Df2ntdHkfSk3EzQwjEdjY05yBRaiFZ2s8KvjjSNmUhYtfAerZAQbE9mLIeZKBD2OXKqj0YafCHG52WItjEbf+uHUqA51r97EErDdLESCiw8i/zzYb7g7kjT2xqZoulYHYZD3Aubmnc4meXcG0HYEVlkUUkW85C2H1ar8wxEvL6MkBYChRCEQwj3Cc5CUvxzZDL9hhjt3yKNIUoj6IXM6+ZokryNTJYwrIpWcpPN8SDSIqqQ+dMHv0ZxJvKdmAo066BgQR12Mi7wns37RdhVNYgvkDC4AfGsSoFFaKX+ByKrFxvtkTDsiUzq9khgtvUexiwN80Hlino0yCej8TUbjbuZaKyN8x7fULyATydscCAq57eYMIGDMaRP+WyK/KVronPfzHsftegsQJHkj9G8/gC5h+ai5AWjid1HdplWQxG/OGyh/RgxND4P+Q60cK6MtP2+BPzahQiWbBvxeVtkUm0S+HwZMpe+8k7ySzRYxiJBdV7gXBYhIvNjIcfYACsEn/K2C5q/eyKeUwu0Uv+dzCblCxGfG98IlK7U1TbYwEJGDuE8Yjq6j3H+sBqkfdSicdEOma1t0ILXFDm8K5E2sCGi9oxHJuZiJMjmoEk2Ewm8aUgDKVRQJRv8jsbyWmhxyqkkVB4wAgnCtRAlKEypOB4pDFuQ6uMLYjF2zH2IDaoF8abzug/ZBY8modoFvZA1sBi53V4ifcprb+Q7bIkSC+6L39wiW0HoCrrZSODE7asK+XG6oeocIIfsjSjgMgL1KrgYrSJNUe5w2Kqwr/O6K+L8vYSErBGIj6ILeQHZNZiJMru3Q/9zNIWPokbBBElGU97FV039uKQ0iiORIByLxkJDw72I6LtVug2LgO+Rf647ElphgvBQbDZGEPXoPryOlIJvka8OrCIQhgWIxdAXBd5qyVwQfk/2vXYOxfqIN6cIgtA1PbdDzuJ+SLXugtTT3sSXU5qFhN4CJLh+QX+kKzK9TQ+FIIP9MOd1f+9xKXKUvoRu4GhkJhkYmsN4dKGN/8D4oVqj1aep9z5s4DRDQqgC+UOy6SeSK1ogXx3IHFkcs21Dg8kRbRK7VfniFSQIWyOr5Yv4zQuK3xDxuzuaqyNIjcZfjkjSIK37UzQ3vkFMhK/xW1qzkTbfBgm6z0KOuwDNw77YsvpB9kY+0AxZGMFF9nVs4YWMFqRsBOEq+Hl4hsH+C7bTFyjlzgjC19BA2QTxmBahFLwX0Q3awNtPHUpoN7X9hpAqCB9FPjq3NHcl8msYIq7x/xkH75XefnNBK2wz6Ttz3Fe2WBVd06XoejaESi1JYSKR5ZJilyl+RFHzbmixKqUgBAVEDkQaYVjyw1vO6++RNh5HnH4Yae0t0TwOE4T1KED5s7f/jLI7EmIAClb2QErXJOc7l1KzClJsErXLyCbX2FWNo0LuYDtMgcp+X4oCFt3QSmG0sgoUATXn4vYJCZvoe3m/3xD5F18nlfhZiZ/ysTtyIJ9KOIs+CUxD6WmUzhneEw3ExZSWr1YImMW1nEv1x+F3bFGLwaU8EQ9ves+tsP2SXczHEq57YUu5RcGtBr0l0bLjNaQZv0l+qEkuBqP53sN7HwzGTHde1+DvwxKLbAThelhN652Y7dxMjfed1wuQ8/tntIq+hb85S1dn26h8yXqkyl+KQvw9kUr8DPJnBFeB7sh5fCW6+aMRz3Ar77skNBgTcspn9elMYdKLfif/g6zUyISOU654zXuOCiYUG3d7z0eEfDcPq9W1JH3fk6+QO2YEosUU2xpZD2WgufQkw5+tQcUY1sBmWdWQQUOnbAThBs7rZyK26YZfIwsjW09GofqhSFszF/afzjZJ09cmIW7dzkjj64H4g3fhV51B/7kf0iZfQ35DU1dt54j9t8Ve1BEJz6kQMIGiXHuilCPMWCx2jnM+8YD3vAaFoQ5limu955NDvqtDNDUz7w5Ns6+xKADxN+SLL6Yg7I/cZcEc+eOQOfwTcktMwDZ+qiYDQZipj7AJfnVzf3TTDXF1LIoWro71+URxfiBVSK2Cbe95OfHoiwRpR+TI/Rhbh20StgFUU5RyMxxpgBuSqgGu5z0GIqEchEkh/IF4d0AhUYNdDcPOsaHDLLD56nVdCnznvN6F0vmSDX7Epp2FVWR5HwnEKmRmHpqHYzZHtB1TyPUzxPXNFishn2BYwdltQj5zsQ5aYNO6WzIVhE3xm65uon49Mtm+RsLQnPgvSDtMstKfjgTb90RTKNZCaUR7h3z3FTKX78c63Rchld7kBK+NBOJ2aMXo5pyrKeUThKmf+A6l46/t6LyOW1waIkxBBJAfqCXxxQ7KGe8gzWlXSi8I5yIFYTvE/Q0Kwi+Rf30+mY3rKqS0dMQyRNZFi5np4WLwNtkLwhoUUO2J8peHoIBNUG7VIwtzGnK9GVpQb2/btOyKTAWhkfZhqEBRzWBqzDYoH3kM0uCipPNp3mM2+sO/h2zTD1s5Ogy9kV/kAER1CTvW997DkJE7IvLlnoSbnG2849ahQV4qZ77p8fx+7FYNE9vh9ymfjkj2DRGPIUGYtCd3IWGCatuhc7qW1PHbB2V9RQnCdmjOb4Bf2K1GahWnMKQLwkShLeIwDkBVZx5CAvUaZIl2QhaaSc74BSlg3VAefjvkIktyjhkLwlZYntfvSAPrhVKqogIONd4jKnewClXJOB85OrcjXAi2xOb4gv700yidqiPy75mVaFtUtPQq0vsypiAN8v6I71dGWvAi/JWriw1DDfo4dquGCVPYdgGicBxHwxWEr3vPlWiyho3lYuJrNAfWRkIpSHAe77xeGwm5Pkjoreu9jytkEYVlqAjymVn8FlTMZFMk1NwEh2+xrYHDMBvxC1uicZSoj0qmgnBz5/UrKJWoGvkNeyN+X2/82R9gS3y7q1EFEqJ3IN7Vy8hHEZWJsCuWBjAPmbduefw2KLiyt7fv01CqVlxJoSTohFaXmZTOJG2P9Q8ub4KwNbr/f6Dx8QoygzKpslxO+AMJ9GbIknixpGcjbSlOELZEbqMO2EBDHOqx5e4Gk9qtcom3v3+QHcWrCcow2xvN8+3jN0/BHKQpnoa99rXEN63KOGrs5hgbE3UpCpI8iXx3+znbLEQr+0BvGwNj+n6NBM2mSBOMS8faB6t1Hk5qj5DZqNqGmTydsQToXGBqm42idGTfruhmLiCz0kYNAaeiyfMcmpT/Q1bCfnE/KmPMQ66XCqzfs5T4AgmvJqQ2PQKdbz/CheBSJFSeQ8U99kNW4WBUwisoBJ/FtobIlufaHrm2jBD8I37zFCxBNLMXvXO9gQR1ATLVCN3UujBmucFoJNT+SbhPrwma1JkUZTWDajrRmpnxiZhc6I3wM+izgelLkmknsHyiE1rNp1D63iL5xn4oHcyYkJ8id8c2NMygyULkr+qLKrqUGvWI6bASCmyGjeMfkAD6CkW+P8fWAvwFv3tpC2S2rhP4/Vn4XVfZ4nfk1hpE9kWPlyG/5vPoHgRLkaUgU0HYHtn91+LPAAki3Ur4CnJqZgLjTG+GLvpHyF/wBxIQk5Fp5a5SuZrFYNMEo1p6FgNdkYYxh9L7nPKJDZBD+3pEw6pHLoBLUOm01Sler+h8YQm2idMaaLwm8lMVEC8ga2kYMlmD2Bpr0kdhMApauJSVSYhpcRHxqWyZ9jd6CKX05YLB2IUoreWbiSBsinxlpUj0H+a8boFu6kHOZ0uRz2IM/jLdE/JwbFPPbUwe9pUt+nnPsyjvijOZoAJpg02Q+XI7miwt0WJ7KyqfdljUDsoYJs+43ARhVLWZiTG/XR8FHd05uBgVQQ</t>
        </is>
      </c>
      <c r="D14" t="n">
        <v>28</v>
      </c>
    </row>
    <row r="15">
      <c r="A15" t="inlineStr">
        <is>
          <t>cd43d36d-22f0-43f6-8361-e0081cbff0f5</t>
        </is>
      </c>
      <c r="B15" t="inlineStr">
        <is>
          <t>Ministry_of_External_Affairs_India</t>
        </is>
      </c>
      <c r="C15" t="inlineStr">
        <is>
          <t>data:image/svg+xml;base64,PD94bWwgdmVyc2lvbj0iMS4wIiBlbmNvZGluZz0iVVRGLTgiIHN0YW5kYWxvbmU9Im5vIj8+CjwhLS0gQ3JlYXRlZCB3aXRoIElua3NjYXBlIChodHRwOi8vd3d3Lmlua3NjYXBlLm9yZy8pIC0tPgoKPHN2ZwogICB3aWR0aD0iMjU4LjAwOTU4bW0iCiAgIGhlaWdodD0iMTI2LjYzMzMzbW0iCiAgIHZpZXdCb3g9IjAgMCAyNTguMDA5NTggMTI2LjYzMzMzIgogICB2ZXJzaW9uPSIxLjEiCiAgIGlkPSJzdmc1IgogICB4bWxucz0iaHR0cDovL3d3dy53My5vcmcvMjAwMC9zdmciCiAgIHhtbG5zOnN2Zz0iaHR0cDovL3d3dy53My5vcmcvMjAwMC9zdmciPgogIDxkZWZzCiAgICAgaWQ9ImRlZnMyIj4KICAgIDxwYXR0ZXJuCiAgICAgICBpZD0iRU1GaGJhc2VwYXR0ZXJuIgogICAgICAgcGF0dGVyblVuaXRzPSJ1c2VyU3BhY2VPblVzZSIKICAgICAgIHdpZHRoPSI2IgogICAgICAgaGVpZ2h0PSI2IgogICAgICAgeD0iMCIKICAgICAgIHk9IjAiIC8+CiAgPC9kZWZzPgogIDxnCiAgICAgaWQ9ImxheWVyMSIKICAgICB0cmFuc2Zvcm09InRyYW5zbGF0ZSgtNDkuMzQzMjk2LC02ODQuNDYyMzEpIj4KICAgIDxwYXRoCiAgICAgICBzdHlsZT0iZmlsbDojMDAwMDAwO3N0cm9rZS13aWR0aDowLjExODQzMSIKICAgICAgIGQ9Im0gMjk5LjM5MjEzLDc3NS4xNjUzOSBjIC0wLjkzNTA5LC0wLjE2OTQxIC0yLjIxNywtMC41OTMyMyAtMi4yNzg0LC0wLjc1MzMxIC0wLjAzMTMsLTAuMDgyIC0wLjA0MjEsLTAuODUyOTIgLTAuMDIzOSwtMS43MTM0NCBsIDAuMDMzMywtMS41NjQ1NyAwLjY0ODU2LDAuNDM3MDIgYyAyLjM4MDQsMS42MDM4OSA1Ljk1Njc3LDEuMzU3NTkgNS45NTY3NywtMC40MTAyNCAwLC0wLjM1MDkgLTAuMDkwNiwtMC42MTEzMyAtMC4zMTU2MSwtMC45MDYxOSAtMC4zMDg2NywtMC40MDQ2OSAtMC41MzE3MiwtMC41MjgzMiAtMy40MTIzNCwtMS44OTE1MSAtMS4wOTUyLC0wLjUxODI1IC0yLjEyMjI0LC0xLjQyMDg1IC0yLjU1OTA5LC0yLjI0OSAtMC4yODM3NSwtMC41Mzc5IC0wLjMxODExLC0wLjczMDk0IC0wLjMxODE5LC0xLjc4NzM0IC05ZS01LC0xLjA1ODExIDAuMDM1MywtMS4yNTY0NyAwLjMzMjI1LC0xLjg2MTExIDAuODgyNzUsLTEuNzk3NjMgMi45ODY2OSwtMi42NzU0IDYuMTEzNTQsLTIuNTUwNjMgMC44MzIyMywwLjAzMzIgMS44NDE3NiwwLjE1MDY4IDIuMjg4NTEsMC4yNjYyMyBsIDAuNzk5NDUsMC4yMDY4MSB2IDEuNTc1ODYgMS41NzU4NSBsIC0wLjY4MTAxLC0wLjM0ODg1IGMgLTEuODkwNzcsLTAuOTY4NjEgLTQuNTE0NDQsLTAuODQ5NjMgLTUuMTU0MzksMC4yMzM3MiAtMC41OTMxLDEuMDA0IDAuMDY3OCwxLjc0MjU4IDIuNTA4MTksMi44MDI4NCAzLjA0ODA3LDEuMzI0MjkgNC4xNzQ0MSwyLjcyNTg4IDQuMDAzNzcsNC45ODIyOCAtMC4xNDExMiwxLjg2NTgzIC0xLjE5NjgzLDMuMTAxNzUgLTMuMTk3NTEsMy43NDMzMyAtMC44MzMxMywwLjI2NzE4IC0zLjcyNjA1LDAuMzk2NjIgLTQuNzQzNzcsMC4yMTIyNSB6IE0gMTEyLjkwMTE0LDc2Ny41ODM3IHYgLTcuNDYxMjUgaCA0LjM4MTk5IDQuMzgyMDIgdiAxLjM2MTk4IDEuMzYxOTUgaCAtMi42NjQ3MyAtMi42NjQ3NSB2IDEuNjU4MDcgMS42NTgwNiBoIDIuNDg3MSAyLjQ4NzA4IHYgMS4zNjE5OCAxLjM2MTk2IGggLTIuNDg3MDggLTIuNDg3MSB2IDEuNzE3MjkgMS43MTcyNiBoIDIuNzgzMTcgMi43ODMxNiB2IDEuMzYxOTkgMS4zNjE5NyBoIC00LjUwMDQyIC00LjUwMDQ0IHogbSA5LjgyOTksNy4zOTM4NiBjIDAsLTAuMDM3MSAxLjAzOTI2LC0xLjY5NDM0IDIuMzA5NDUsLTMuNjgyNzggMS4yNzAxNywtMS45ODg0NSAyLjMwOTQzLC0zLjY2MDA2IDIuMzA5NDMsLTMuNzE0NjQgMCwtMC4wNTQ3IC0wLjkwNjA5LC0xLjY1MTkzIC0yLjAxMzUsLTMuNTQ5NjMgLTEuMTA3NDUsLTEuODk3NzIgLTIuMDY4NTksLTMuNTUzMzggLTIuMTM1OTUsLTMuNjc5MjIgLTAuMTE4ODYsLTAuMjIyMDggLTAuMDYxNywtMC4yMjg4NCAxLjkzNTY4LC0wLjIyODg0IGggMi4wNTgxNSBsIDEuMDk4OTEsMi4yNzk4MyBjIDAuNjA0NDEsMS4yNTM5IDEuMTc3MzcsMi41MDYzMiAxLjI3MzI4LDIuNzgzMTYgMC4wOTU4LDAuMjc2ODMgMC4xODg3NSwwLjUwMzMyIDAuMjA2MzIsMC41MDMzMiAwLjAxNzYsMCAwLjEyNzk1LC0wLjI1MzE0IDAuMjQ1MjUsLTAuNTYyNTQgMC4xMTcyNiwtMC4zMDk0MSAwLjc0OTA4LC0xLjU2MTg0IDEuNDA0MDMsLTIuNzgzMTcgbCAxLjE5MDc3LC0yLjIyMDYgaCAxLjg2ODk3IGMgMS4wMjc5MywwIDEuODY4OTcsMC4wMjQ3IDEuODY4OTcsMC4wNTUgMCwwLjAzMDIgLTAuOTg1OTcsMS42ODM1NSAtMi4xOTEwMSwzLjY3NDAzIC0xLjIwNTA2LDEuOTkwNDUgLTIuMTkxMDEsMy42NDAzOCAtMi4xOTEwMSwzLjY2NjUzIDAsMC4wMjYxIDEuMDEyNiwxLjcwMzY1IDIuMjUwMjEsMy43Mjc4MSAxLjIzNzY0LDIuMDI0MTYgMi4yNTAyMiwzLjcwNzAyIDIuMjUwMjIsMy43Mzk3MSAwLDAuMDMyNyAtMC44OTU2MSwwLjA1OTUgLTEuOTkwMjMsMC4wNTk1IGggLTEuOTkwMjQgbCAtMS4zMzQxMSwtMi41Mzg4NyBjIC0wLjczMzc4LC0xLjM5NjM2IC0xLjM3MzI2LC0yLjY4NTEgLTEuNDIxMDUsLTIuODYzODcgbCAtMC4wODY4LC0wLjMyNDk5IC0wLjE1OTI5LDAuNDA2MzkgYyAtMC4wODc1LDAuMjIzNSAtMC43NDYzMSwxLjUxMjI2IC0xLjQ2Mzc4LDIuODYzODUgbCAtMS4zMDQ1LDIuNDU3NDkgaCAtMS45OTQwMiBjIC0xLjA5NjcsMCAtMS45OTQwMiwtMC4wMzA0IC0xLjk5NDAyLC0wLjA2NzQgeiBtIDE4LjM1NzA1LC02LjAzMTg5IHYgLTYuMDk5MjkgaCAtMi4xMzE3OCAtMi4xMzE3OSB2IC0xLjM2MTk1IC0xLjM2MTk4IGggNS45ODA4NSA1Ljk4MDgzIHYgMS4zNjE5OCAxLjM2MTk1IGggLTIuMTMxNzggLTIuMTMxOCB2IDYuMDk5MjkgNi4wOTkyOSBoIC0xLjcxNzI1IC0xLjcxNzI4IHogbSA5LjU5MzAzLC0xLjM2MTk3IHYgLTcuNDYxMjUgaCA0LjM4MjAyIDQuMzgyMDEgdiAxLjM2MTk4IDEuMzYxOTUgaCAtMi42NjQ3NCAtMi42NjQ3MyB2IDEuNjU4MDcgMS42NTgwNiBoIDIuNDg3MDggMi40ODcxIHYgMS4zNjE5OCAxLjM2MTk2IGggLTIuNDg3MSAtMi40ODcwOCB2IDEuNzE3MjkgMS43MTcyNiBoIDIuNzgzMTQgMi43ODMyIHYgMS4zNjE5OSAxLjM2MTk3IGggLTQuNTAwNDUgLTQuNTAwNDUgeiBtIDExLjM2OTUzLC0wLjAwOSB2IC03LjQ3MDIgbCAzLjcwMTAxLDAuMDQzIGMgMy40OTk5LDAuMDQwNiAzLjc0MzU0LDAuMDU3OSA0LjQ4MzUsMC4zMTYwOCAxLjYyODUzLDAuNTY4NTggMi41MjQ1OCwxLjY0NzA1IDIuNjY5MDQsMy4yMTI0MSAwLjE4Mzg2LDEuOTkyMzkgLTAuODkzNjcsMy43NTQ4NyAtMi43MzYwMyw0LjQ3NTM1IGwgLTAuNTg3MjksMC4yMjk2OSAwLjM2Mjc2LDAuMTg3NjEgYyAwLjYzODE2LDAuMzI5OTkgMS40OTU0NiwxLjQwODc3IDMuMDk3OTUsMy44OTgyMyAwLjg1OTYxLDEuMzM1NDIgMS41NjI5MSwyLjQ2MTc3IDEuNTYyOTEsMi41MDMwNSAwLDAuMDQxMyAtMC44NjYwNCwwLjA3MzggLTEuOTI0NTEsMC4wNzI0IGwgLTEuOTI0NTYsLTAuMDAyIC0xLjMwMjc0LC0yLjE0OTkzIGMgLTEuOTkxMzIsLTMuMjg2MiAtMi4yMjc3MywtMy41Mjk0MSAtMy40MzA3MywtMy41Mjk0MSBoIC0wLjUzNjc2IHYgMi44NDIzOSAyLjg0MjM4IGggLTEuNzE3MjggLTEuNzE3MjcgdiAtNy40NzA4MiB6IG0gNi4yNDY3NywtMS4wODIxNyBjIDAuNjk5NzEsLTAuNDYzMDUgMS4wMTcxLC0xLjA0Njg3IDEuMDE3MSwtMS44NzA5MSAwLC0xLjQxMjA1IC0wLjY2MzM0LC0xLjkxNzM5IC0yLjYxNTM4LC0xLjk5MjM5IGwgLTEuMjEzOTQsLTAuMDQ2NiB2IDIuMTU4OTkgMi4xNTg5OCBsIDEuMTY4NzUsLTAuMDQ2OSBjIDEuMDIxOTYsLTAuMDQxMSAxLjIyODM2LC0wLjA4NjQgMS42NDM0NywtMC4zNjExMSB6IG0gNy43MjgyNywxLjA5MTA5IHYgLTcuNDYxMjYgbCAxLjg2NTMzLDAuMDA1IDEuODY1MzIsMC4wMDUgMy4xMzg0Myw0Ljg1NzI3IGMgMS43MjYxOCwyLjY3MTUzIDMuMjAzNCw0Ljk0NzU4IDMuMjgyNzYsNS4wNTc5MSAwLjExNDMzLDAuMTU4OTkgMC4xNDUwNiwtMC44NTA4MiAwLjE0ODAzLC00Ljg2MjMyIGwgMC4wMDQsLTUuMDYyOTkgaCAxLjU5ODg0IDEuNTk4ODEgdiA3LjQ2MTI1IDcuNDYxMjcgbCAtMS43NDY4NiwtMC4wMDYgLTEuNzQ2ODksLTAuMDA2IC0yLjQ0NTk3LC0zLjc1NDIxIGMgLTEuMzQ1MjcsLTIuMDY0OCAtMi44Nzc0OSwtNC40MTY1MyAtMy40MDQ5MywtNS4yMjYwNiBsIC0wLjk1ODk4LC0xLjQ3MTg3IHYgNS4yMzIxMSA1LjIzMjEgaCAtMS41OTg4MyAtMS41OTg4NCB6IG0gMTUuMzAyOTcsNy4zMTMyMiBjIDAuMDI3OCwtMC4wODE1IDEuMjQ1OTQsLTMuNDM3OTIgMi43MDcwMSwtNy40NTg4NiBsIDIuNjU2NTIsLTcuMzEwODEgMi4wMzAyOSwtMC4wMDIgYyAxLjgyNDkyLC0wLjAwMiAyLjAzODUzLDAuMDE4NiAyLjExMTgsMC4yMDQ4NSAwLjA5LDAuMjI4NjMgNC42OTU0NiwxMy4wOTkzIDUuMDQzMTMsMTQuMDkzNSBsIDAuMjE3NDIsMC42MjE3NyBoIC0xLjg3MDA0IC0xLjg3MDA0IGwgLTAuNTE1NjIsLTEuNjYwMjMgLTAuNTE1NiwtMS42NjAyMyAtMi42NjM5NSwwLjAzMTcgLTIuNjYzOTYsMC4wMzE3IC0wLjUxNDI4LDEuNjI4NDQgLTAuNTE0MywxLjYyODQ3IGggLTEuODQ0NDMgYyAtMS40MjM1MywwIC0xLjgzMjkyLC0wLjAzMzcgLTEuNzkzOTUsLTAuMTQ4MDUgeiBtIDguNDI1OTksLTguMTEyNjUgYyAtMC40MTg3OSwtMS4yODY0OSAtMC44MjM4NSwtMi42MTg4MyAtMC45MDAxNCwtMi45NjA4MiAtMC4xMzIxOCwtMC41OTI3NCAtMC4zMjY2MiwtMC44NDQ4MSAtMC4zMjY2MiwtMC40MjM0NyAwLDAuMTQ4MTIgLTEuMDkwMTYsMy42ODIxMiAtMS43MTk4Miw1LjU3NTI5IC0wLjAzODEsMC4xMTQzMyAwLjM3OTE4LDAuMTQ4MDYgMS44Mjk0MSwwLjE0ODA2IGggMS44Nzg2NiB6IG0gOC4xMjk0MiwwLjc5OTQzIHYgLTcuNDYxMjYgaCAxLjcxNzI3IDEuNzE3MjcgdiA2LjA5OTI4IDYuMDk5MjcgaCAyLjc4MzE1IDIuNzgzMTcgdiAxLjM2MTk5IDEuMzYxOTggaCAtNC41MDA0MyAtNC41MDA0MyB6IG0gMTUuMzAyOTUsNy4zMTMyMiBjIDAuMDI3OCwtMC4wODE1IDEuMjQ1OTUsLTMuNDM3OTIgMi43MDcwMiwtNy40NTg4NiBsIDIuNjU2NTEsLTcuMzEwODEgMi4wMzAyOCwtMC4wMDIgYyAxLjgyNDk0LC0wLjAwMiAyLjAzODU1LDAuMDE4NiAyLjExMTgzLDAuMjA0ODUgMC4wODk5LDAuMjI4NjMgNC42OTU0NywxMy4wOTkzIDUuMDQzMTEsMTQuMDkzNSBsIDAuMjE3NDEsMC42MjE3NyBoIC0xLjg3MDAzIC0xLjg3MDAxIGwgLTAuNTE1NjUsLTEuNjYwMjMgLTAuNTE1NjIsLTEuNjYwMjMgLTIuNjYzOTMsMC4wMzE3IC0yLjY2MzkyLDAuMDMxNyAtMC41MTQzMiwxLjYyODQ0IC0wLjUxNDI5LDEuNjI4NDcgaCAtMS44NDQ0NCBjIC0xLjQyMzU0LDAgLTEuODMyOTMsLTAuMDMzNyAtMS43OTM5NSwtMC4xNDgwNSB6IG0gOC40MjYwMSwtOC4xMTI2NSBjIC0wLjQxODgxLC0xLjI4NjQ5IC0wLjgyMzg4LC0yLjYxODgzIC0wLjkwMDE0LC0yLjk2MDgyIC0wLjEzMjIxLC0wLjU5Mjc0IC0wLjMyNjY0LC0wLjg0NDgxIC0wLjMyNjY0LC0wLjQyMzQ3IDAsMC4xNDgxMiAtMS4wOTAxNiwzLjY4MjEyIC0xLjcxOTgxLDUuNTc1MjkgLTAuMDM4MSwwLjExNDMzIDAuMzc5MTgsMC4xNDgwNiAxLjgyOTQsMC4xNDgwNiBoIDEuODc4NjIgeiBtIDguMTI5MzksMC43OTk0MyB2IC03LjQ2MTI2IGggNC4zODIwMSA0LjM4MjAzIHYgMS4zNjE5OSAxLjM2MTk0IGggLTIuNjY0NzYgLTIuNjY0NzQgdiAxLjgzNTczIDEuODM1NjggaCAyLjQyNzg4IDIuNDI3ODcgdiAxLjM2MiAxLjM2MTk2IGggLTIuNDI3ODcgLTIuNDI3ODggdiAyLjkwMTYyIDIuOTAxNiBoIC0xLjcxNzI2IC0xLjcxNzI4IHogbSAxMS4xMzI2OCwwIHYgLTcuNDYxMjYgaCA0LjM4MTk5IDQuMzgyMDEgdiAxLjM2MTk5IDEuMzYxOTQgaCAtMi42NjQ3MyAtMi42NjQ3MiB2IDEuODM1NzMgMS44MzU2OCBoIDIuNDI3ODQgMi40Mjc4NyB2IDEuMzYyIDEuMzYxOTYgaCAtMi40Mjc4NyAtMi40Mjc4NCB2IDIuOTAxNjIgMi45MDE2IGggLTEuNzE3MjcgLTEuNzE3MjggeiBtIDkuNjE4MTksNy4zMTMyMiBjIDAuMDI3OCwtMC4wODE1IDEuMjQ1OTUsLTMuNDM3OTIgMi43MDcwMiwtNy40NTg4NiBsIDIuNjU2NTEsLTcuMzEwODEgMi4wMzAyOCwtMC4wMDIgYyAxLjgyNDkzLC0wLjAwMiAyLjAzODUyLDAuMDE4NiAyLjExMTgsMC4yMDQ4NSAwLjA4OTksMC4yMjg2MyA0LjY5NTQ4LDEzLjA5OTMgNS4wNDMxMywxNC4wOTM1IGwgMC4yMTc0MywwLjYyMTc3IGggLTEuODcwMDIgLTEuODcwMDMgbCAtMC41MTU2NiwtMS42NjAyMyAtMC41MTU2MiwtMS42NjAyMyAtMi42NjM5MiwwLjAzMTcgLTIuNjYzOTUsMC4wMzE3IC0wLjUxNDMsMS42Mjg0NCAtMC41MTQyOCwxLjYyODQ3IGggLTEuODQ0NDUgYyAtMS40MjM1NCwwIC0xLjgzMjkzLC0wLjAzMzcgLTEuNzkzOTQsLTAuMTQ4MDUgeiBtIDguNDI1OTksLTguMTEyNjUgYyAtMC40MTg3OSwtMS4yODY0OSAtMC44MjM4NSwtMi42MTg4MyAtMC45MDAxMywtMi45NjA4MiAtMC4xMzIxOCwtMC41OTI3NCAtMC4zMjY2NCwtMC44NDQ4MSAtMC4zMjY2NCwtMC40MjM0NyAwLDAuMTQ4MTIgLTEuMDkwMTUsMy42ODIxMiAtMS43MTk4MSw1LjU3NTI5IC0wLjAzODEsMC4xMTQzMyAwLjM3OTE4LDAuMTQ4MDYgMS44Mjk0LDAuMTQ4MDYgaCAxLjg3ODY0IHogbSA4LjEyOTQxLDAuNzk5NDMgdiAtNy40NjEyNiBoIDEuNzE3MjggMS43MTcyNyB2IDcuNDYxMjYgNy40NjEyNiBoIC0xLjcxNzI3IC0xLjcxNzI4IHogbSA2Ljc1MDY2LC0wLjAwOSB2IC03LjQ3MDIgbCAzLjcwMTAxLDAuMDQzIGMgMy40OTk4OCwwLjA0MDYgMy43NDM1NSwwLjA1NzkgNC40ODM1LDAuMzE2MDggMS42Mjg1NCwwLjU2ODU4IDIuNTI0NTgsMS42NDcwNSAyLjY2OTAyLDMuMjEyNCAwLjE4Mzg1LDEuOTkyNCAtMC44OTM2NSwzLjc1NDg4IC0yLjczNjAyLDQuNDc1MzUgbCAtMC41ODcyOSwwLjIyOTcgMC4zNjI3OCwwLjE4NzYxIGMgMC42MzgxNiwwLjMyOTk5IDEuNDk1NDUsMS40MDg3NiAzLjA5NzkxLDMuODk4MjMgMC44NTk2MywxLjMzNTQzIDEuNTYyOTUsMi40NjE3NiAxLjU2Mjk1LDIuNTAzMDUgMCwwLjA0MTIgLTAuODY2MDYsMC4wNzM4IC0xLjkyNDU0LDAuMDcyMyBsIC0xLjkyNDU0LC0wLjAwMiAtMS4zMDI3NiwtMi4xNDk5MyBjIC0xLjk5MTMxLC0zLjI4NjIxIC0yLjIyNzcxLC0zLjUyOTQxIC0zLjQzMDczLC0zLjUyOTQxIGggLTAuNTM2NzcgdiAyLjg0MjM5IDIuODQyMzggaCAtMS43MTcyNSAtMS43MTcyNyB6IG0gNi4yNDY3NSwtMS4wODIxOCBjIDAuNjk5NzIsLTAuNDYzMDUgMS4wMTcxMSwtMS4wNDY4NyAxLjAxNzExLC0xLjg3MDkgMCwtMS40MTIwNSAtMC42NjMzNSwtMS45MTczOSAtMi42MTUzNywtMS45OTIzOSBsIC0xLjIxMzk3LC0wLjA0NjYgdiAyLjE1ODk4IDIuMTU4OTkgbCAxLjE2ODc4LC0wLjA0NjkgYyAxLjAyMTk4LC0wLjA0MTEgMS4yMjgzNiwtMC4wODY0IDEuNjQzNDUsLTAuMzYxMTEgeiBNIDE1NS40Nzc2NSw3NTQuOTczMjMgYyAtMC4zOTA4MiwtMC4wODU4IC0wLjkzNzExLC0wLjI0NzIgLTEuMjEzOTMsLTAuMzU4NzIgbCAtMC41MDMzNSwtMC4yMDI3NiB2IC0wLjkyMzc0IC0wLjkyMzcyIGwgMC43OTk0NCwwLjQwNjcxIGMgMi4wNTk2NiwxLjA0NzgyIDQuNjI4NjcsMC45MzA5NyA1LjM1NDYxLC0wLjI0MzU4IDAuMzIzMjMsLTAuNTIzMDYgMC4zMjcxMiwtMS41MjMxIDAuMDA3LC0yLjA0NjYyIC0wLjMxNzI0LC0wLjUyMDI2IC0wLjg5NTg5LC0wLjkxNzEgLTIuNzM5MzEsLTEuODc4NDQgLTIuNDg0NzQsLTEuMjk1ODIgLTMuMzM4MTksLTIuMjU1NyAtMy4zNTQ0OSwtMy43NzI4IC0wLjAxMSwtMC45OTM3NCAwLjI4ODg0LC0xLjcwMTYgMS4wMDIyOSwtMi4zNjg5MyAxLjAzMzA1LC0wLjk2NjMyIDIuMzA1ODEsLTEuMzI3MTMgNC4yOTUwNiwtMS4yMTc2NiAwLjY2NDEzLDAuMDM2NiAxLjQyMDY3LDAuMTQyNTMgMS42ODEyMSwwLjIzNTQ4IGwgMC40NzM3NiwwLjE2OTA0IDAuMDM0NCwwLjkwMTk5IDAuMDM0NSwwLjkwMTk5IC0wLjY0OTIsLTAuMjk3MiBjIC0xLjc0OTc4LC0wLjgwMTA4IC0zLjk3OTQzLC0wLjYwOTgzIC00Ljg0MjA0LDAuNDE1MzIgLTAuMjY3NTcsMC4zMTgwMSAtMC4zMjE3NiwwLjQ5NTkxIC0wLjMyMTc2LDEuMDU2NDMgMCwxLjE2ODI4IDAuMTc0MzEsMS4zMjk5NSAzLjE5MjU0LDIuOTYxMjcgMi4yNTQxNiwxLjIxODMyIDMuMTQzODksMi4zMTg1OCAzLjEyNzEyLDMuODY3MDEgLTAuMDExLDAuOTczNTMgLTAuMjEwMzQsMS41MDg4MiAtMC44MTE1NCwyLjE3NDI5IC0xLjAyNjM2LDEuMTM2MDIgLTMuMzkxMzcsMS42MjIyOCAtNS41NjczNCwxLjE0NDY0IHogbSA0OS41OTUzNiwtNi43ZS00IGMgLTIuNTkyNjcsLTAuNzI3MzkgLTQuMjU4ODEsLTIuOTI0NjYgLTQuNDg5MDQsLTUuOTIwMDUgLTAuMjQxOTQsLTMuMTQ3NDcgMS4wODc2LC01LjgzODU4IDMuNDc2OTEsLTcuMDM3NTUgMS4xMDgwMiwtMC41NTU5NiAzLjA1MTIzLC0wLjc2MzUxIDQuNDM5MTMsLTAuNDc0MSAyLjExNjAyLDAuNDQxMjggMy44MTA4OCwyLjExNzQxIDQuNDIzODIsNC4zNzQ5NCAwLjQzMDk1LDEuNTg3MTMgMC4zMDY2MSwzLjg3MTg4IC0wLjI5NzY0LDUuNDY5MTUgLTAuNTY2MDEsMS40OTYyOSAtMS45NzYwMSwyLjg4MzQ5IC0zLjQ2NTc3LDMuNDA5NzggLTAuOTY5MTUsMC4zNDIzNiAtMy4xNjEwNywwLjQzNzczIC00LjA4NzQxLDAuMTc3ODMgeiBtIDIuODM0ODMsLTEuMzc4NzQgYyAyLjM0NjEzLC0wLjQ5NzgyIDMuNTc0MzgsLTIuMzI3NTYgMy41Njc2LC01LjMxNDcyIC0wLjAwNSwtMi4wMDI5MSAtMC40MjQ2NSwtMy4yMzk5MiAtMS40NDc3OCwtNC4yNjMwNiAtMC44MDc4MiwtMC44MDc4IC0xLjY1MiwtMS4xMTE4MSAtMy4wOTEwNiwtMS4xMTMxMyAtMC45ODMxNywtNi42ZS00IC0xLjIxODA4LDAuMDQxMyAtMS44NjIwNCwwLjMzMzYzIC0wLjgxMTY4LDAuMzY4NTkgLTEuNzQxNjQsMS4yNTI1MiAtMi4xNDA3MiwyLjAzNDc2IC0wLjY2NDU1LDEuMzAyNjcgLTAuODU1MjQsMy4zNjUwNCAtMC40NTMwMiw0Ljg5OTc5IDAuNjc4NCwyLjU4ODU3IDIuODYzNDgsMy45NjY2NSA1LjQyNzAyLDMuNDIyNzMgeiBtIC05NS4wMDY3LC01LjMxNDY4IHYgLTYuNjMyMjQgbCAxLjA5NTUxLDAuMDA0IDEuMDk1NDgsMC4wMDQgMi4yMjQzMiw1LjA1OTk5IGMgMS4yMjMzOSwyLjc4MjkyIDIuMjU1NTMsNS4xNzk4NCAyLjI5MzYzLDUuMzI2NCAwLjEwMjI3LDAuMzkzMjcgMC4yMDQ0MywwLjMyODY4IDAuNDI2MTYsLTAuMjY5NTYgMC4xMDkyNywtMC4yOTQ4IDEuMTczMTYsLTIuNjkzMDggMi4zNjQyMSwtNS4zMjk0NyBsIDIuMTY1NTYsLTQuNzkzNDQgaCAwLjk3NzQ1IDAuOTc3NDIgdiA2LjYzMjI2IDYuNjMyMTkgaCAtMC43NzIxNiAtMC43NzIxMyBsIDAuMDMyLC01LjQ0NzkzIGMgMC4wMTc2LC0yLjk5NjM1IDAuMDE3NCwtNS40NDc5IC01LjllLTQsLTUuNDQ3ODkgLTAuMDE4LDEwZS02IC0wLjA4NjMsMC4xNDY1OSAtMC4xNTIsMC4zMjU3MSAtMC4wNjU3LDAuMTc5MTMgLTEuMTQzNjEsMi42MzAwNSAtMi4zOTUzNCw1LjQ0NjQ2IGwgLTIuMjc1ODYsNS4xMjA3NCAtMC40MTYyNiwxMGUtNCAtMC40MTYyNyw5LjllLTQgLTIuMTYxMDUsLTQuODI2MTIgYyAtMS4xODg1NywtMi42NTQzOSAtMi4yODAzMSwtNS4xMjAwNSAtMi40MjYxMSwtNS40NzkyNSBsIC0wLjI2NTA5LC0wLjY1MzE1IDAuMDM2Miw1LjQ3OTI0IDAuMDM2MSw1LjQ3OTI4IGggLTAuODM1NTEgLTAuODM1NTQgeiBtIDE3LjE3MjcxLDAgdiAtNi42MzIyNCBoIDAuNzY5ODEgMC43Njk4MSB2IDYuNjMyMjQgNi42MzIyMiBoIC0wLjc2OTgxIC0wLjc2OTgxIHogbSA0Ljk3NDE3LC0wLjAwNSB2IC02LjYzNjY3IGwgMS4wODc2MSwwLjAzNDEgMS4wODc2MiwwLjAzNCAzLjUwMTY1LDUuNDcyOTkgMy41MDE2NCw1LjQ3MyAwLjAzMDcsLTUuNTAyNjEgMC4wMzA3LC01LjUwMjU4IGggMC43Njg2NCAwLjc2ODY0IHYgNi42MzcwMyA2LjYzNjk5IGwgLTAuOTc0NjUsLTAuMDM0NCAtMC45NzQ2MSwtMC4wMzQ0IC0yLjc2MzEyLC00LjI2MzU3IGMgLTEuNTE5NzEsLTIuMzQ0OTkgLTMuMTMyOTYsLTQuODQ1NTkgLTMuNTg1MDIsLTUuNTU2OTMgbCAtMC44MjE5LC0xLjI5MzM1IHYgNS41ODY1NCA1LjU4NjUxIGggLTAuODI5MDUgLTAuODI5MDIgdiAtNi42MzY2NyB6IG0gMTQuMzMwMzUsMC4wMDUgdiAtNi42MzIyNCBoIDAuNzY5ODIgMC43Njk4MSB2IDYuNjMyMjQgNi42MzIyMiBoIC0wLjc2OTgxIC0wLjc2OTgyIHogbSAxNy41MjgwMiwwLjcxMDU4IHYgLTUuOTIxNjIgaCAtMS44OTQ5MiAtMS44OTQ5MiB2IC0wLjcxMDU4IC0wLjcxMDYyIGggNC42MTg4NyA0LjYxODg3IHYgMC43MTA2MiAwLjcxMDU4IGggLTEuODk0OTMgLTEuODk0OTMgdiA1LjkyMTYyIDUuOTIxNjQgaCAtMC44MjkwMSAtMC44MjkwMyB6IG0gNy40NjEyNiwtMC43MTA1OCB2IC02LjYzMjI0IGggMi40NzQ2IGMgMi4xMzc5MiwwIDIuNTc4NjksMC4wMzIxIDMuMjM5NTQsMC4yMzYyNyAwLjkzMzQ0LDAuMjg4MzMgMS43Mjc3NCwwLjk0NzI5IDIuMTAyMzIsMS43NDQxMyAwLjMxODYxLDAuNjc3NzkgMC4zNzUyLDEuODMzMzcgMC4xMzA5OSwyLjY3NDMyIC0wLjI4MTAyLDAuOTY3NjQgLTEuNDMyMzgsMi4wNDMwNiAtMi40OTE3OSwyLjMyNzUgLTAuMjgzOTQsMC4wNzYxIC0wLjI4MTc2LDAuMDgxNSAwLjE0MjUzLDAuMzQzNzEgMC4yMzcsMC4xNDY0NyAwLjYxMzE2LDAuNTE2NjIgMC44MzU5MiwwLjgyMjU3IDAuNDI0NDQsMC41ODI5IDMuMTU4OTMsNC45NjMwNCAzLjE1ODkzLDUuMDU5OTcgMCwwLjAzMDcgLTAuNDE1MDUsMC4wNTU5IC0wLjkyMjMzLDAuMDU1OSBoIC0wLjkyMjMyIGwgLTEuMzQ0MDYsLTIuMjY2MzggYyAtMC43MzkyMywtMS4yNDY1MiAtMS41NDY1MSwtMi40Njg4MiAtMS43OTM5NCwtMi43MTYyNiAtMC41MjgzNCwtMC41MjgzNCAtMS4wNTY5LC0wLjcwMDU2IC0yLjE1MjksLTAuNzAxNDYgbCAtMC43OTk0NSwtNi43ZS00IHYgMi44NDI0IDIuODQyMzcgaCAtMC44MjkwMiAtMC44MjkwMiB6IG0gNS4xMzAwNCwtMC44MTQ4OSBjIDAuODEzNDMsLTAuMzk4OTMgMS4xODc1OSwtMS4wMDc3MyAxLjI0NTEsLTIuMDI2MDQgMC4wNTIyLC0wLjkyMzU3IC0wLjEyMzY3LC0xLjM2Nzc3IC0wLjcyMjIzLC0xLjgyNDM1IC0wLjUyNzEsLTAuNDAyMDEgLTEuMjE2MSwtMC41Mzk0NiAtMi43MjE3MSwtMC41NDI4NyBsIC0xLjI3MzE2LC0wLjAwMiB2IDIuMzgwODIgMi4zODA4MyBsIDEuNDUwODEsLTAuMDQzIGMgMS4yMzA0NCwtMC4wMzY1IDEuNTM3NDIsLTAuMDg1NSAyLjAyMTE5LC0wLjMyMjYzIHogbSA4Ljk2MzQsNS4wMDA3NiB2IC0yLjQ0NjM2IGwgLTIuMTM2MjMsLTQuMTg1ODggLTIuMTM2MjEsLTQuMTg1ODcgaCAwLjkzMTc2IDAuOTMxODUgbCAxLjU1OTcyLDMuMjA5OTUgYyAwLjg1Nzg2LDEuNzY1NDkgMS41NTk3MywzLjI1NzcyIDEuNTU5NzMsMy4zMTYxMSAwLDAuMzYyMzQgMC4zNTY3NywtMC4yNTE0NyAxLjg1MDM0LC0zLjE4MzMzIGwgMS42NzI3MSwtMy4yODM1MiAwLjg0NDAxLC0wLjAzNDYgYyAwLjQ2NDE3LC0wLjAxOTEgMC44NDM5OCwtMC4wMTMzIDAuODQzOTgsMC4wMTMyIDAsMC4wMjYzIC0wLjk1OTI5LDEuOTAxNDIgLTIuMTMxODEsNC4xNjY3OSBsIC0yLjEzMTc2LDQuMTE4ODMgdiAyLjQ3MDY0IDIuNDcwNjIgaCAtMC44MjkwNCAtMC44MjkwNSB6IG0gMjcuMjM5NTIsLTQuMTg1ODcgdiAtNi42MzIyNCBoIDMuNDM0NTUgMy40MzQ1NCB2IDAuNzEwNjIgMC43MTA1OCBoIC0yLjYwNTUyIC0yLjYwNTUgdiAyLjMwOTQxIDIuMzA5NDYgaCAyLjM2ODY0IDIuMzY4NjUgdiAwLjcxMDU4IDAuNzEwNjEgaCAtMi4zNjg2NSAtMi4zNjg2NCB2IDIuOTAxNTkgMi45MDE2MSBoIC0wLjgyOTA0IC0wLjgyOTAzIHogTSAxMzQuOTc5Niw3MzYuNzAyMzMgYyAtMC4zMDUzMywtMC4zNzQ1NSAtMC42MzE1NCwtMC44NDA4NiAtMC43MjQ4OCwtMS4wMzYyNyBsIC0wLjE2OTczLC0wLjM1NTI5IGggLTEuMjA2MTUgYyAtMS4wNjI0OSwwIC0xLjI4NzMsLTAuMDM4MSAtMS44ODc0NSwtMC4zMTkzIC0zLjUyNzgxLC0xLjY1MzI2IC0zLjcyMzMxLC02LjcxNDA5IC0wLjI5ODY2LC03LjczMTEgMC4zNDQ1MiwtMC4xMDIyNSAxLjA2MTUxLC0wLjE4MDY5IDEuNjUyODQsLTAuMTgwNjkgaCAxLjA0NDM5IHYgLTEuMDA2NjYgLTEuMDA2NjkgaCAtMy43ODk4MyAtMy43ODk4NCB2IDUuMTUxODEgNS4xNTE4MiBoIC0xLjEyNTEgLTEuMTI1MTEgdiAtMS4wNzg1NyBjIDAsLTAuOTgwMzkgLTAuMDE4OCwtMS4wNzA4NyAtMC4yMDcyNywtMC45OTQxMyAtMS43ODE2MywwLjcyNTY0IC0zLjI2MDgzLDAuNDY3NjggLTQuNTI0MjksLTAuNzg5MDEgLTEuODI5NDQsLTEuODE5NjkgLTEuNDc1MTgsLTQuNzQ4NTYgMC43MjE1NywtNS45NjUyOSAwLjU3MTc5LC0wLjMxNjY5IDAuNzQwMjMsLTAuMzUxNTIgMS43MDA3OCwtMC4zNTE1MiAwLjkwOTQsMCAxLjE1NzU4LDAuMDQ1MyAxLjY4NzcsMC4zMDc1OCBsIDAuNjIxNTEsMC4zMDc1OSB2IC0wLjg3MDEyIC0wLjg3MDE2IGggLTQuMTQ1MTQgLTQuMTQ1MTUgdiA1LjE1MTgxIDUuMTUxODIgaCAtMS4xMjUxIC0xLjEyNTEyIHYgLTUuMTUxODIgLTUuMTUxODEgaCAtMC43MTA1OCAtMC43MTA2IHYgLTAuODg4MjIgLTAuODg4MjggaCAwLjc1MTQ0IDAuNzUxNDEgbCAtMC4yMzExOSwtMC42ODA5OSBjIC0wLjUwNDkzLC0xLjQ4NzQ0IC0wLjAzMjYsLTIuOTIzNjEgMS4yMDU4OCwtMy42NjYyNiAwLjg0OTU2LC0wLjUwOTQ5IDEuNzAyNjcsLTAuNjcwNjcgMy4xNDc5OSwtMC41OTQ3OSAxLjM1NDkxLDAuMDcxMSAyLjYzODUsMC40NzYwNiAzLjg1ODM2LDEuMjE3MDggMC44MzEzLDAuNTA0OTggMi41NzY0OCwyLjEyNjk4IDMuMzA2MDksMy4wNzI2OCBsIDAuNTAzMjYsMC42NTIyOCBoIDQuMzEzNjQgNC4zMTM2NyBsIC0wLjUwODYxLC0wLjk0ODY0IGMgLTAuNTk5NSwtMS4xMTgxOCAtMS4yMDc0NiwtMS45NTM4NiAtMS42NzE1NiwtMi4yOTc3MSAtMC4yODA2NywtMC4yMDc5MSAtMC41NDA1OSwtMC4yNTM4IC0xLjYyODQ3LC0wLjI4NzQ4IGwgLTEuMjk0NDksLTAuMDQwMSB2IC0wLjg4OTExIC0wLjg4OTEyIGwgMS42MzczOSwwLjA0MSBjIDEuNTQ0MDQsMC4wMzg3IDEuNjY0NzUsMC4wNTkxIDIuMTE3NTQsMC4zNTg5MiAwLjU3NjM3LDAuMzgxNjUgMS4yNzE5MSwxLjQwMzg5IDIuMzQyMTMsMy40NDIyNyBsIDAuNzkyODEsMS41MTAwMSBoIDguNDU3NTQgOC40NTc1NCB2IDAuODg4MjcgMC44ODgyMyBoIC0wLjg4ODI1IC0wLjg4ODI0IHYgNS4xNTE4MSA1LjE1MTgxIGggLTEuMTI1MTIgLTEuMTI1MDkgdiAtNS4xNTE4MSAtNS4xNTE4MSBoIC0xLjEyNzU0IC0xLjEyNzUxIGwgMC4yNTk3MywwLjUwMzM1IGMgMC4xODI3NCwwLjM1NDE3IDAuMjc0NjEsMC43ODQxIDAuMzA5OTUsMS40NTA3OSAwLjA3NjYsMS40NDQ0NyAtMC4yMTEzNywyLjEwMjU5IC0xLjQ2MzY2LDMuMzQ0NzcgLTAuODM0ODEsMC44MjgwOSAtMC45NTM1MiwwLjk5Mjc1IC0wLjc4Mjg0LDEuMDg1NjQgMC40NDgzMSwwLjI0MzkzIDIuODc2ODksMi44NTU5OCAyLjg2MDYxLDMuMDc2NzMgLTAuMDAyLDAuMDM5OSAtMC4zMzQwMywwLjMyODc3IC0wLjczNTcyLDAuNjQxOTMgbCAtMC43MzA0MiwwLjU2OTQyIC0wLjQxNTA0LC0wLjUxMDE5IGMgLTAuNjAzNDEsLTAuNzQxNzYgLTIuMTI4MzcsLTIuMzEyNjUgLTIuNjQyMDYsLTIuNzIxNjUgLTAuNDM1ODgsLTAuMzQ3MDUgLTAuNDUyNzYsLTAuMzUwMjIgLTEuMDk1NTEsLTAuMjA2MzggLTEuNDI2MjcsMC4zMTkxOCAtMi43ODQ2MiwtMC40MjI3NSAtMi43ODQ2MiwtMS41MjA5NiAwLC0xLjE4NDA0IDEuNTY5NCwtMS42ODI0MiAzLjEyNzU3LC0wLjk5MzE3IDAuNTc4MjcsMC4yNTU4IDAuNzY4NTgsMC4yMDY5NiAxLjU2NzEyLC0wLjQwMjExIDEuMjc5MDIsLTAuOTc1NTYgMS4zMDM4LC0zLjQyMTQ2IDAuMDQxNiwtNC4wOTg0NCAtMC43OTI5NiwtMC40MjUyOCAtMS41OTA2MSwtMC4xNjA3NSAtMS43MjgzLDAuNTczMTMgLTAuMTE4ODgsMC42MzM5MSAwLjEyNjgsMS4wMDI4OSAwLjgxMjc5LDEuMjIwNDggbCAwLjU2MDA2LDAuMTc3NjYgNmUtNCwwLjg3NTA5IDYuMWUtNCwwLjg3NTA3IC0wLjY5NDQyLC0wLjA2MyBjIC0xLjIzNDQsLTAuMTExOTkgLTIuMzE2OTYsLTAuNzk3ODkgLTIuNjk3ODQsLTEuNzA5NDQgLTAuMTg5ODUsLTAuNDU0MzcgLTAuMjEyNjQsLTEuNjEzNjMgLTAuMDM4MiwtMS45Mzk3IDAuMTE5MSwtMC4yMjI0NCAwLjA2MjQsLTAuMjI5MDggLTEuOTU0MSwtMC4yMjkwOCBoIC0yLjA3Njc0IHYgMS44ODI5OSAxLjg4Mjk3IGwgLTEuOTgzNzQsMC4wNDE2IGMgLTEuODE1MiwwLjAzODEgLTIuMDIwNDEsMC4wNjQ0IC0yLjQxNTI3LDAuMzA5ODkgLTEuMDY4ODMsMC42NjQ2NyAtMS4wOTY5OCwyLjM3OTQ4IC0wLjA1NjIsMy40MjAyOSAwLjUyMzczLDAuNTIzNzYgMS4yMjMzOSwwLjc5NDI1IDEuODg3ODIsMC43Mjk4NCAwLjM3MjQ3LC0wLjAzNjEgMC4zNzcwMywtMC4wNDQ0IDAuNDQzOTYsLTAuODA2MjggMC4xMjI5MSwtMS4zOTk2NyAwLjY5OTEzLC0yLjEyNzQxIDEuNzUzNjEsLTIuMjE0ODUgMS43MjIxNywtMC4xNDI3NCAyLjI1NzY3LDEuODk1MTQgMC45NTE0OCwzLjYyMDkzIGwgLTAuNDUzMjEsMC41OTg3NSAwLjQ3MjU5LDAuNTk3ODUgYyAwLjI1OTkxLDAuMzI4ODIgMC41NzY3NSwwLjY2MjkzIDAuNzA0MTIsMC43NDI0NiAwLjIxNzksMC4xMzYwNiAwLjE5MTY0LDAuMTg0OTggLTAuNDQ0MjgsMC44Mjc2IC0wLjM3MTczLDAuMzc1NjYgLTAuNzQxMjMsMC42ODMwMiAtMC44MjExMiwwLjY4MzAyIC0wLjA3OTcsMCAtMC4zOTUwNywtMC4zMDY0NiAtMC43MDA0MSwtMC42ODEwMSB6IG0gLTEyLjY0MTE5LC01LjEyOTQ2IGMgMC40OTU4NSwtMC4xODY5NCAxLjA4OTg2LC0wLjgxNDA0IDEuMjIyMTYsLTEuMjkwMjQgMC4wNjQyLC0wLjIzMDg3IDAuMTE2OTEsLTAuNjY3NDIgMC4xMTcyNywtMC45NzAwNSA1LjllLTQsLTAuNDgwNjMgLTAuMDUxNSwtMC41OTYyMSAtMC40MTIyOSwtMC45MTI4NyAtMS40MjA5NSwtMS4yNDc2MSAtMy41MDExMywtMC4zMzI2OCAtMy4zNTEzMiwxLjQ3Mzk5IDAuMTA3MTgsMS4yOTI4MiAxLjI5NDU0LDIuMTI1MDYgMi40MjQxNywxLjY5OTE3IHogbSAwLjAzNzMsLTguNzczMDkgYyAtMi41NDAyMywtMi4yODc2OSAtNS4xMzE3NiwtMy4xOTk4OSAtNi44MTc3NSwtMi4zOTk4NSAtMC44MjA3LDAuMzg5NDQgLTEuMDg2ODcsMS41NjI3MiAtMC41Nzc4NCwyLjU0NzA3IGwgMC4xNzcyOSwwLjM0MjgzIDMuODc1NjMsLTAuMDA1IDMuODc1NjIsLTAuMDA1IHogbSA2Ny4xODU5MywxMi43NTEwNCBjIC0xLjQ0NTEzLC0wLjYyODQgLTMuMjE5MDMsLTIuMjk5NSAtMy44OTM2NSwtMy42Njc5OSAtMC40MTI3NCwtMC44MzczNCAtMC40NjgzMiwtMS4wNTQ5MSAtMC41MDQ5NiwtMS45Nzc2MiAtMC4wNTE5LC0xLjMwNzg2IDAuMTgwMTUsLTIuMDY3MzYgMC44NTY4NCwtMi44MDQ0NiAwLjYwNzIxLC0wLjY2MTM2IDEuMjQ5NTYsLTAuOTYyNTQgMi4wNjAxNCwtMC45NjU5MiAwLjc4Mjk0LC0wLjAwNCAxLjM2ODgyLDAuMjM2NyAxLjg2NjYsMC43NjQ0NyBsIDAuMzg2ODIsMC40MTAxNyAwLjE4MjgsLTAuMjc5MDEgYyAwLjI2NDExLC0wLjQwMzEgMS4xMjAxOSwtMC43Nzk4MSAxLjc3MjA5LC0wLjc3OTgxIGggMC41NTQ3OCB2IC0wLjU5MjE2IC0wLjU5MjE2IGggLTUuMjExMDMgLTUuMjExMDIgdiA1LjE1MTgxIDUuMTUxODIgaCAtMS4xMjUxMSAtMS4xMjUxMiB2IC01LjE1MTgyIC01LjE1MTgxIGggLTEuNDIxMTggLTEuNDIxMiB2IDUuMTUxODEgNS4xNTE4MiBoIC0xLjEyMjA5IC0xLjEyMjEyIGwgLTAuMDMyNywtMS44MzY0NCAtMC4wMzI2LC0xLjgzNjQzIC0yLjEyNTgxLDEuNTMwMDcgLTIuMTI1ODMsMS41MzAwNiAtMC40NTkyNywtMC42MTE0OSBjIC0wLjI1MjU5LC0wLjMzNjI5IC0wLjUwNjYsLTAuNjk3ODMgLTAuNTY0NDgsLTAuODAzNDEgLTAuMDg2NSwtMC4xNTc3NSAwLjM3OTQ5LC0wLjUxNDQ3IDIuNjE0NjgsLTIuMDAxNzUgMS40OTU5NSwtMC45OTUzOSAyLjcxOTkyLC0xLjg1MDY3IDIuNzE5OTIsLTEuOTAwNjQgMCwtMC4xMzU3MSAtMS4zMDMsLTEuMTQ2MzYgLTEuNzU4NCwtMS4zNjM5MSAtMC41MDMwOSwtMC4yNDAzIC0wLjg5NjMzLC0wLjE2ODkyIC0yLjQyNTMyLDAuNDQwMjMgLTAuNjQ5NTQsMC4yNTg3OCAtMS4yMjE0LDAuNDI3ODIgLTEuMjcwODEsMC4zNzU2IC0wLjA0OTMsLTAuMDUyMiAtMC4yMzE5NSwtMC40MzU3MyAtMC40MDU2MywtMC44NTIzIC0wLjI1MjAyLC0wLjYwNDM4IC0wLjI4NDE0LC0wLjc3NzExIC0wLjE1OTAzLC0wLjg1NDggMC40MzE0NCwtMC4yNjgwMyAyLjYwNjU4LC0wLjk2MzU0IDMuMTg1OTYsLTEuMDE4NzUgMC43NjM3MywtMC4wNzI3IDEuMzQ3MjUsMC4xNDc4OCAyLjI3MDY5LDAuODU4NjYgbCAwLjU2MjU0LDAuNDMzMDEgdiAtMS4xOTU2NiAtMS4xOTU2OCBoIC00LjA4NTkxIC00LjA4NTkzIHYgNS4xNTE4MSA1LjE1MTgyIGggLTEuMDY1OTEgLTEuMDY1ODcgdiAtMi4xMzE3OCAtMi4xMzE3OCBoIC0xLjc3NjQ5IC0xLjc3NjUgdiAwLjYzNjU2IGMgMCwwLjk2OTY0IC0wLjExNTQxLDEuMzgwNTIgLTAuNDI3ODcsMS41MjI4NyAtMC43MjI4NywwLjMyOTM1IC0yLjM4NTI5LC0wLjk1MzIgLTMuMTA2NjQsLTIuMzk2NzMgLTAuNjExMTQsLTEuMjIzMDUgLTAuNDcwNTgsLTEuNTM5MiAwLjY4NDM1LC0xLjUzOTIgaCAwLjU5OTk0IHYgLTIuMTMxNzcgLTIuMTMxOCBoIC0xLjQyMTE5IC0xLjQyMTE5IHYgLTAuODg4MjIgLTAuODg4MjggaCAyNS44Nzc1MyAyNS44Nzc1IHYgMC44ODgyOCAwLjg4ODIyIGggLTAuODg4MjQgLTAuODg4MjMgdiA1LjE1MTgxIDUuMTUxODIgaCAtMS4wNjU5MSAtMS4wNjU4OCB2IC0xLjQ3NDcxIC0xLjQ3NDc1IGwgLTAuNjExNDcsMC4zMTcyMiBjIC0wLjQzNTQ1LDAuMjI1OTUgLTAuODQwNDIsMC4zMzAyIC0xLjQwNjkyLDAuMzYyMiAtMi4wNDM5MywwLjExNTUzIC0zLjU0NTUzLC0xLjA0MzkgLTQuMzEyOTgsLTMuMzMwMDMgLTAuNDEzMjIsLTEuMjMwOTkgLTAuNDAwNTksLTEuMzUxNDYgMC4xNTc0LC0xLjUwMTcxIDEuMjMwNiwtMC4zMzEzNiAxLjY0NzI3LC0xLjQ1MzI3IDEuMDI1OTksLTIuNzYyNDggbCAtMC4yMDg1LC0wLjQzOTM3IGggLTEuNzYyOTYgLTEuNzYzIHYgNS4xNTE4MSA1LjE1MTgyIGggLTEuMTI1MSAtMS4xMjUxMyB2IC0zLjU2ODQ2IC0zLjU2ODQ2IGwgLTAuNDQ0MTMsMC4wNzA2IGMgLTAuNjUzNDIsMC4xMDM4NSAtMS4wOTU1MSwwLjY0MDIgLTEuMDk1NTEsMS4zMjkwMyB2IDAuNTM1ODggbCAtMC45Njg0MiwtMC4wMzQ0IC0wLjk2ODQzLC0wLjAzNDMgLTAuMTM3OTgsLTAuNjE0MDIgYyAtMC4xNzI1MSwtMC43Njc2OCAtMC40NDc1NiwtMS4xOTYzMyAtMC44MjkxMiwtMS4yOTIxIC0wLjcxMDk0LC0wLjE3ODQxIC0xLjIxNjQ1LDAuNzIzMjYgLTEuMDY4NjMsMS45MDYyMyAwLjE2ODgyLDEuMzUxMzEgMS4xNzI3MSwyLjY4IDIuNjE1MzYsMy40NjE1MyAxLjE0MTgxLDAuNjE4NTkgMS4wOTQxMSwwLjUwNDk5IDAuNTgwNzgsMS4zODI1NSAtMC4yNTE0MSwwLjQyOTc1IC0wLjQ4NTk4LDAuNzc5MjcgLTAuNTIxMywwLjc3NjcgLTAuMDM1NCwtMC4wMDIgLTAuMjM1MTUsLTAuMDc5MSAtMC40NDQwOCwtMC4xNjk4MSB6IG0gMTMuMzk5MTcsLTQuNzk0NTggYyAwLjIxNDQyLC0wLjEzMjU1IDAuNTMwNTEsLTAuNDQzOTIgMC43MDI0MSwtMC42OTE5NiAwLjMxMTI3LC0wLjQ0OTE2IDAuMzEyNTYsLTAuNDYwNCAwLjMxMjU2LC0yLjcyNDQ2IHYgLTIuMjczNDkgaCAtMS41OTIxOCAtMS41OTIyIGwgMC4yMjA0MywwLjUwMzM2IGMgMC42NDUwNiwxLjQ3MzA2IDAuMjQ0NywyLjk2NzcyIC0wLjk2MjE5LDMuNTkxNzkgLTAuMzM3MzEsMC4xNzQ0NSAtMC4zMzc2LDAuMTc1NjYgLTAuMTUzNzcsMC42MTU3MiAwLjIzOTE3LDAuNTcyNTcgMC43MjE5MiwxLjA3MDEgMS4xNzM4NiwxLjIwOTc5IDAuNTE5NTMsMC4xNjA2IDEuNDM5NDcsMC4wNDg0IDEuODkxMDgsLTAuMjMwNzUgeiBtIC0zOC4xODYyMSwtMy41NTgxMSB2IC0yLjEzMTggaCAtMS43NzY1IC0xLjc3NjQ5IHYgMi4xMzE4IDIuMTMxNzcgaCAxLjc3NjQ5IDEuNzc2NSB6IG0gMC40ODY3NiwtNS40OTQ3NCBjIC0wLjU2OCwtMC4zMTQ4MiAtMC43NDcxOSwtMC45OTMxMSAtMC40MjYzNCwtMS42MTM1OSAwLjIyMjUsLTAuNDMwMjQgMC41MTA4OSwtMC41ODk4MSAxLjA2NTk5LC0wLjU4OTgxIDAuNjQ2NjIsMCAxLjEyMzgxLDAuNTE5NjkgMS4xMjM4MSwxLjIyMzk0IDAsMC40NDgxMiAtMC4wNTczLDAuNTc5NjIgLTAuMzY0MzgsMC44MzgxMSAtMC40MDQ3MSwwLjM0MDUzIC0wLjk0MTgzLDAuMzk0NzggLTEuMzk5MDgsMC4xNDEzNSB6IgogICAgICAgaWQ9InBhdGgyNjk2IiAvPgogICAgPHBhdGgKICAgICAgIGQ9Im0gNTUuMDg4NjYsNzg5LjkxOTgxIGMgLTAuNzI5MzMyLC0wLjgwNzI5IC0xLjg3MDAzNiwtMi42MjM0IC0xLjg3MDAzNiwtMi45NzcyNyAwLC0wLjE4NTggMC43NTE2NDksLTAuNTQxNTMgMC44MDUxNCwtMC4zODEwNyAwLjAyNDM2LDAuMDczMSAwLjEzODUzLDAuMjQ5MTkgMC4yNTM3NDgsMC4zOTE0OSAwLjQ1MzQ5MiwwLjU2MDAzIDAuODU5OTc3LC0wLjE2ODExIDAuNTc3MDU5LC0xLjAzMzcyIGwgLTAuMTUyOTA2LC0wLjQ2NzgzIC0wLjkxOTUyNCwtMC4wMzQ3IC0wLjkxOTUyNCwtMC4wMzQ3IHYgLTAuNDEwMzUgLTAuNDEwMzUgaCA4LjY3MjQ4IDguNjcyNDg3IGwgLTAuMjYxNTc4LC0wLjQ0NSBjIC0wLjQ2MzA4NSwtMC43ODc4MiAtMC44ODA5ODEsLTEuMDk3NjkgLTEuNDgwMzQ5LC0xLjA5NzY5IC0wLjUyOTA0MywwIC0wLjUzMjEzMiwtMC4wMDIgLTAuNTMyMTMyLC0wLjQxNTM0IHYgLTAuNDE1MzMgaCAwLjY2MDQ3NiBjIDEuMDIxMDg1LDAgMS4xNTk5NDMsMC4xMDY0MiAxLjk3NDEyNiwxLjUxMzAxIGwgMC40OTgwMDIsMC44NjAzNSBoIDIuODgzNzY3IDIuODgzNzc1IHYgMC40MTUzNCBjIDAsMC4zODIzOCAtMC4wMjgyNiwwLjQxNTM0IC0wLjM1NjAwOSwwLjQxNTM0IGggLTAuMzU2MDA3IHYgMi4zNzMzNyAyLjM3MzM3IEggNzUuNTg3NjQ3IDc1LjA1MzYzOCBWIDc4OS42NjcgYyAwLC0wLjQ1NzM0IC0wLjAwOTMsLTAuNDY4MjEgLTAuMzA0Mzk0LC0wLjM1NiAtMS4xNjgzMDYsMC40NDQxOCAtMi40MjQ5ODEsLTAuNDM1NjIgLTIuNDI0OTgxLC0xLjY5Nzc1IDAsLTEuMTE3MzggMC43MjYwNDMsLTEuODI2MDkgMS43NTc5NDcsLTEuNzE1OTkgMC4zMDU4NTMsMC4wMzI2IDAuNjQ5NTQzLDAuMDk4MyAwLjc2Mzc1OSwwLjE0NTc0IDAuMTcxNzU2LDAuMDcxNSAwLjIwNzY2OSwwLjAyMjYgMC4yMDc2NjksLTAuMjgyMyB2IC0wLjM2ODcxIGggLTEuODk4Njk2IC0xLjg5ODY5NiB2IDIuMzczMzcgMi4zNzMzNyBoIC0wLjUzNDAwOCAtMC41MzQwMDkgdiAtMC45NDkzNSAtMC45NDkzNCBoIC0wLjgzMDY4NSAtMC44MzA2NzkgdiAwLjQ3NDY3IGMgMCwwLjQyNTQyIC0wLjAzMDM1LDAuNDc0NjcgLTAuMjkyNTM5LDAuNDc0NjcgLTAuNTQ2Mjg2LDAgLTEuNjA0NjM2LC0xLjE4NDkxIC0xLjQ0MDQ2NywtMS42MTI3MyAwLjAzNTczLC0wLjA5MzEgMC4yMjM4NzYsLTAuMTY3MjggMC40MjM5MywtMC4xNjcyOCBoIDAuMzU5NzI4IHYgLTEuMDA4NyAtMS4wMDg2OCBIIDY2LjY4NzUgNjUuNzk3NDkxIHYgMi4zNzMzNyAyLjM3MzM3IGggLTAuNTM0MDA5IC0wLjUzNDAwOCB2IC0wLjY2NTM3IGMgMCwtMC41ODg5MSAtMC4wMjM4OSwtMC42NTUwMSAtMC4yMDc2NjksLTAuNTc1MjYgLTEuMDQwNzkxLDAuNDUxNjMgLTEuOTI5NzU4LDAuMDQ4OCAtMi42Mjk4MzksLTEuMTkxNjYgLTAuMzkyNDI1LC0wLjY5NTM0IC0wLjc0ODU2LC0wLjg5MzIgLTEuMTg2MTc1LC0wLjY1OSAtMC4xODY4ODEsMC4xIC0wLjI0ODM4NiwwLjI0NzUyIC0wLjI0ODM4NiwwLjU5NTcgMCwwLjYyMDM5IDAuMTQ3NzQsMC45NzE3MSAwLjYzNTc3OCwxLjUxMTkxIGwgMC40MDkwMzUsMC40NTI3NiAtMC4yODg5MzksMC4zMzU5IGMgLTAuMjc1MTA4LDAuMzE5ODUgLTAuMzAyNjE4LDAuMzI2OTYgLTAuNTc0Nzg1LDAuMTQ4NjMgLTAuMzUxMTM4LC0wLjIzMDA5IC0wLjkyNjQxOSwtMS4wNTk2NyAtMS4xMTE2MTksLTEuNjAzIC0wLjE3OTM4LC0wLjUyNjI5IC0wLjE2ODQ5NCwtMS4zMDU2MSAwLjAyMzA3LC0xLjY1MDgxIDAuMzk2NzkxLC0wLjcxNTA0IDEuNTQxODYsLTAuOTYxODUgMi4zMDQ2OTcsLTAuNDk2NzUgMC4yMTM2OTcsMC4xMzAzIDAuNDM0NDI1LDAuMjM2OSAwLjQ5MDUsMC4yMzY5IDAuMTc0NDI4LDAgMC4yMzYwODgsLTAuNDc0MzEgMC4xMDkwMzYsLTAuODM4NzggbCAtMC4xMjEyODMsLTAuMzQ3OTEgaCAtMi4wMDU3NTkgLTIuMDA1NzUzIHYgMi4zNzMzNyAyLjM3MzM3IGggLTAuNTM0MDA1IC0wLjUzNDAwOSB2IC0xLjE4NjY5IC0xLjE4NjY4IGwgLTAuOTE5Njg2LDAuMDA0IGMgLTAuNTEzNjgzLDAuMDAyIC0xLjAzOTUxMiwwLjA3MDcgLTEuMTkxMTI2LDAuMTU0ODkgbCAtMC4yNzE0NTQsMC4xNTA2OCAwLjMxMjkxNiwwLjQ2ODEyIGMgMC4xNzIxMDEsMC4yNTc0NyAwLjQ2NDIwMywwLjYyODMzIDAuNjQ5MTIsMC44MjQxMyBsIDAuMzM2MjAyLDAuMzU2MDEgLTAuMjgyOTczLDAuMzI2MzMgYyAtMC4xNTU2MzgsMC4xNzk0OSAtMC4zMDYwMjIsMC4zMjYzNCAtMC4zMzQxOTcsMC4zMjYzNCAtMC4wMjgxOSwwIC0wLjIzNjczOSwtMC4yMDUzNiAtMC40NjM0OTUsLTAuNDU2MzQgeiBtIDE5LjY3MzcwMywtMS43MzM2MyBjIDAuMjAwMjIzLC0wLjIwMDIyIDAuMjkxMjc1LC0wLjQyMzQzIDAuMjkxMjc1LC0wLjcxMzk0IDAsLTAuMzY0NSAtMC4wNTU5NywtMC40NDkzNCAtMC40MDY4MjksLTAuNjE2NjUgLTAuMzM3NjQxLC0wLjE2MTAxIC0wLjQ2NjIwNiwtMC4xNjk0MiAtMC43NTU5NTQsLTAuMDQ5NCAtMC40NTExNjUsMC4xODY4NyAtMC42NTI3NzMsMC42MTMgLTAuNDkxMTUzLDEuMDM4MSAwLjI1MzM2NCwwLjY2NjQgMC44ODA3MzIsMC44MjM4MSAxLjM2MjY2MSwwLjM0MTg4IHogbSAtMTAuNTE2MDUsLTAuMjM4MzUgYyAwLjQzODk2LC0wLjIyNyAwLjQ4MzE2MSwtMC4zNjk0MSAwLjQ4MzE2MSwtMS41NTY3OSB2IC0wLjk5ODk3IGggLTAuNzE2MTg3IGMgLTAuNjcxMywwIC0wLjcwODQ5LDAuMDE0NSAtMC41OTMzNDcsMC4yMjk1NSAwLjI0NTA0MiwwLjQ1Nzg0IDAuMTQ2NzUxLDEuMDcwMTYgLTAuMjMyNjk2LDEuNDQ5NiAtMC4yODYyMTUsMC4yODYyIC0wLjMzMjIxMiwwLjM5OTE0IC0wLjIzNTg4NiwwLjU3OTEzIDAuMjUxNzQyLDAuNDcwMzggMC43NDI1NiwwLjU4MzEzIDEuMjk0OTU1LDAuMjk3NDggeiBtIDUuOTQxOTE2LC0xLjU0NzA3IHYgLTEuMDA4NjkgaCAtMC44MzA2ODUgLTAuODMwNjc5IHYgMS4wMDg2OSAxLjAwODY4IGggMC44MzA2NzkgMC44MzA2ODUgeiBtIC0xMi45MzQ4NzUsLTAuMjM3MzUgdiAtMC43NzEzNCBoIC0wLjc4NDA0MiBjIC0wLjcwMzA1NSwwIC0wLjc3NDQyOCwwLjAyMTUgLTAuNjkwOTY1LDAuMjA3NjcgMC4wNTEyLDAuMTE0MiAwLjExNTQ1NiwwLjQ2MTMzIDAuMTQyODIyLDAuNzcxMzQgbCAwLjA0OTcxLDAuNTYzNjggaCAwLjY0MTIyMSAwLjY0MTIyNyB6IG0gMzQuMzIwOTUxLDMuNjQ1MTMgYyAtMC43NDQ4NDcsLTAuNzQ0ODUgLTEuMDg3ODU3LC0xLjcwMTQzIC0wLjkyMzc2MiwtMi41NzYxNCAwLjEyMzA3MywtMC42NTYwMiAwLjYwMDY0NiwtMC44ODk5OSAxLjgxNzcwOCwtMC44OTA1NSBoIDAuOTc5MDE2IHYgLTAuNDc0NjcgLTAuNDc0NjcgaCAtMi4wMTczNjUgLTIuMDE3MzY0IHYgMi4zNzMzNyAyLjM3MzM3IEggODguOTM3ODYgODguNDYzMTg5IHYgLTAuNjY1MzggYyAwLC0wLjU5MDAzIC0wLjAyMzU0LC0wLjY1NDgzIC0wLjIwNzY2OSwtMC41NzIyOSAtMC40NTcxNTEsMC4yMDQ5IC0xLjI3MTcwNCwwLjE4MzMxIC0xLjY5MTAzMywtMC4wNDQ4IC0wLjQ1Njg4MywtMC4yNDg1NyAtMS4wMDQ5MTgsLTEuMDUzMDMgLTEuMTI3MTY3LC0xLjY1NDU3IC0wLjA2NjgsLTAuMzI4NjYgLTAuMDQ0NiwtMC4zODU2NyAwLjE1LC0wLjM4NTY3IDAuNDk0ODU1LDAgMC43NzY0MDcsLTAuNjc0ODggMC40OTgzMTksLTEuMTk0NDggLTAuMTAzMzk0LC0wLjE5MzIyIC0wLjI1MzY2MSwtMC4yMjk1NCAtMC45NDkzNDgsLTAuMjI5NTQgaCAtMC44MjY1IHYgMi4zNzMzNyAyLjM3MzM3IGggLTAuNDc0Njc4IC0wLjQ3NDY3NyB2IC0xLjQ4MzM2IC0xLjQ4MzM1IGggLTAuNDE1MzM5IGMgLTAuMjI4NDM4LDAgLTAuNDE1MzM5LDAuMDE4NSAtMC40MTUzMzksMC4wNDExIDAsMC4wMjI2IDAuMDg1NDksMC4yMTI0NyAwLjE4OTk3NiwwLjQyMTkyIDAuNDE0NzkzLDAuODMxNDYgLTAuMjAzODQ5LDEuNzkxNjkgLTEuMTU0MzIxLDEuNzkxNjkgLTAuOTU2NTU5LDAgLTEuNzI5ODc4LC0wLjcxOTU1IC0yLjExNTY0OCwtMS45Njg1MyAtMC4zMzIwMzEsLTEuMDc1IC0wLjMyMTI0LC0xLjM0OTQ5IDAuMDUzOTUsLTEuMzcyIDAuMTYzMTY1LC0wLjAxIDAuMzU2NDI1LC0wLjAyMzEgMC40Mjk0NTQsLTAuMDI5NiAwLjA3MzAyLC0wLjAwNiAwLjIyMTI5MywwLjMzOTc0IDAuMzI5NDY3LDAuNzY5NDkgMC4yMjczLDAuOTAyOTIgMC40OTk0OTUsMS4zNzA2OCAwLjkwNTIwMSwxLjU1NTU0IDAuMjE2OTQ3LDAuMDk4OSAwLjMzMTEyOSwwLjA5NCAwLjQ2ODM5MywtMC4wMTk5IDAuMjgyOTcyLC0wLjIzNDg1IDAuMjE0OTE2LC0wLjY2ODYzIC0wLjE3NDQ4OSwtMS4xMTIxMyAtMC4xOTU4MDEsLTAuMjIzMDMgLTAuMzU2MDAxLC0wLjUxODU4IC0wLjM1NjAwMSwtMC42NTY4MSAwLC0wLjIzODM3IDAuMDU4MiwtMC4yNTEzNCAxLjEyNzM0OCwtMC4yNTEzNCBoIDEuMTI3MzQ4IHYgLTAuNDc0NjggLTAuNDc0NjcgSCA4MS4wNDY0MDkgNzguNzMyMzggdiAtMC40MTUzNCAtMC40MTUzMyBoIDcuMzY3MTI0IDcuMzY3MTI2IGwgLTAuMjYxNTc5LC0wLjQ0NTAxIGMgLTAuNDYzMDg2LC0wLjc4NzgyIC0wLjg4MDk4MiwtMS4wOTc2OSAtMS40ODAzNDIsLTEuMDk3NjkgLTAuNTI5MDQ0LDAgLTAuNTMyMTM4LC0wLjAwMiAtMC41MzIxMzgsLTAuNDE1MzUgdiAtMC40MTUzMiBoIDAuNjYwNDgxIGMgMS4wMjU2NDYsMCAxLjE4MjkxMywwLjEyMTIzIDEuOTYzNzE5LDEuNTEzMDIgMC40NzA2NjgsMC44MzkgMC40OTQxNCwwLjg2MDM1IDAuOTQ2NTgzLDAuODYwMzUgMC40NTExMjQsMCAwLjQ2Mzk0NiwwLjAxMTEgMC40NjM5NDYsMC40MTUzMyAwLDAuMzgyMzcgLTAuMDI4MjYsMC40MTUzNCAtMC4zNTYwMDIsMC40MTUzNCBoIC0wLjM1NjAwNyB2IDIuMzczMzcgMi4zNzMzNyBoIC0wLjUzNDAwOCAtMC41MzQwMDkgdiAtMS40ODMzNiAtMS40ODMzNSBoIC0wLjY2MDQ3NiBjIC0wLjg5ODMyNCwwIC0xLjExOTU1LDAuMTM2MjkgLTEuMTE5NTUsMC42ODk3OCAwLDAuNDY0NiAwLjE3MDQ4NiwwLjc5MjEzIDAuNzIxOTM5LDEuMzg2OTEgbCAwLjMzMDA2NiwwLjM1NjAxIC0wLjI4Mjk3MiwwLjMyNjM1IGMgLTAuMTU1NjM4LDAuMTc5NDggLTAuMzEyMjM4LDAuMzI2MzMgLTAuMzQ4MDAzLDAuMzI2MzMgLTAuMDM1NzksMCAtMC4yNjcwNDgsLTAuMjAyMDEgLTAuNTEzOTY3LC0wLjQ0ODk1IHogbSAtMy42NjY5ODksLTEuODI1MTUgYyAwLjQ2NzM1MSwtMC4yNDg5MiAwLjU0ODE4NCwtMC40NzYyOSAwLjU1MjEwNywtMS41NTI5NyBsIDAuMDA0MSwtMS4wMzgzNSBoIC0wLjcyNDc1IGMgLTAuNjQzNjU1LDAgLTAuNzE1MTQzLDAuMDIzMiAtMC42MzkyMTUsMC4yMDc2NyAwLjI3MTI1OSwwLjY1ODg5IDAuMjAwMTI4LDEuMDk0ODQgLTAuMjQxMjU0LDEuNDc4NiAtMC4zNzM3NDIsMC4zMjQ5OSAtMC4zNjk3NDYsMC40OTEyMyAwLjAxOTE3LDAuNzk3MTUgMC4zNTMzODQsMC4yNzc5OCAwLjY1MjA5MiwwLjMwOTI2IDEuMDMwMTYsMC4xMDc5IHogbSAtMTQuOTg5NzEyLC04LjI1Mjc4IGMgLTEzLjEwNDAyOSwtMC4yODY5NyAtMTIuNDU2MTY5LC0wLjI1ODUxIC0xMy4zMjMxOSwtMC41ODUyMyAtMS4wODMxMTQsLTAuNDA4MTcgLTEuNDUxMDUsLTAuODc0MjQgLTEuNDUxMDUsLTEuODM4MDkgMCwtMC41NDc1OSAwLjA0ODA0LC0wLjcyMjc3IDAuMjM3MzM5LC0wLjg2NTgxIDAuMjI0MTEyLC0wLjE2OTM1IDAuMjA5NjY4LC0wLjE3OTU2IC0wLjI1OTI3OCwtMC4xODMxMiAtMC4yNzMxMzcsLTAuMDAyIC0wLjYzNjM5NiwtMC4wNTY5IC0wLjgwNzIzOSwtMC4xMjE4NSAtMC4xNzA4NDksLTAuMDY0OSAtMC43NzAwOTYsLTAuMTcwMzIgLTEuMzMxNjc0LC0wLjIzNDEyIC0wLjcwNzY5NywtMC4wODA0IC0xLjA5NzI4MywtMC4xODQ0MSAtMS4yNjk0NTcsLTAuMzM4OSAtMC4xMzY2MjYsLTAuMTIyNTkgLTAuMzQzMDc4LC0wLjI1NjMgLTAuNDU4NzczLC0wLjI5NzE5IC0wLjExNTcwMywtMC4wNDA5IC0wLjI0MzYyMywtMC4xNjg5OSAtMC4yODQyNzgsLTAuMjg0NjggLTAuMDQwNjMsLTAuMTE1NjggLTAuMTkyMjg0LC0wLjQ3NzM4IC0wLjMzNjk2MiwtMC44MDM3MSAtMC4xNDQ2ODUsLTAuMzI2MzQgLTAuMzAwNzEzLC0wLjcxMzUgLTAuMzQ2NzM3LC0wLjg2MDM1IC0wLjA0NjAyLC0wLjE0Njg1IC0wLj</t>
        </is>
      </c>
      <c r="D15" t="n">
        <v>30</v>
      </c>
    </row>
    <row r="16">
      <c r="A16" t="inlineStr">
        <is>
          <t>10739d1c-9fb4-4edc-9989-03f482454b88</t>
        </is>
      </c>
      <c r="B16" t="inlineStr">
        <is>
          <t>PHDCCI-Logo-2024</t>
        </is>
      </c>
      <c r="C16" t="inlineStr">
        <is>
          <t>data:image/png;base64,iVBORw0KGgoAAAANSUhEUgAABjAAAAYwCAYAAADcZwb+AAAABGdBTUEAALGOfPtRkwAAACBjSFJNAACHDwAAjA8AAP1SAACBQAAAfXkAAOmLAAA85QAAGcxzPIV3AAAKL2lDQ1BJQ0MgUHJvZmlsZQAASMedlndUVNcWh8+9d3qhzTDSGXqTLjCA9C4gHQRRGGYGGMoAwwxNbIioQEQREQFFkKCAAaOhSKyIYiEoqGAPSBBQYjCKqKhkRtZKfHl57+Xl98e939pn73P32XuftS4AJE8fLi8FlgIgmSfgB3o401eFR9Cx/QAGeIABpgAwWempvkHuwUAkLzcXerrICfyL3gwBSPy+ZejpT6eD/0/SrFS+AADIX8TmbE46S8T5Ik7KFKSK7TMipsYkihlGiZkvSlDEcmKOW+Sln30W2VHM7GQeW8TinFPZyWwx94h4e4aQI2LER8QFGVxOpohvi1gzSZjMFfFbcWwyh5kOAIoktgs4rHgRm4iYxA8OdBHxcgBwpLgvOOYLFnCyBOJDuaSkZvO5cfECui5Lj25qbc2ge3IykzgCgaE/k5XI5LPpLinJqUxeNgCLZ/4sGXFt6aIiW5paW1oamhmZflGo/7r4NyXu7SK9CvjcM4jW94ftr/xS6gBgzIpqs+sPW8x+ADq2AiB3/w+b5iEAJEV9a7/xxXlo4nmJFwhSbYyNMzMzjbgclpG4oL/rfzr8DX3xPSPxdr+Xh+7KiWUKkwR0cd1YKUkpQj49PZXJ4tAN/zzE/zjwr/NYGsiJ5fA5PFFEqGjKuLw4Ubt5bK6Am8Kjc3n/qYn/MOxPWpxrkSj1nwA1yghI3aAC5Oc+gKIQARJ5UNz13/vmgw8F4psXpjqxOPefBf37rnCJ+JHOjfsc5xIYTGcJ+RmLa+JrCdCAACQBFcgDFaABdIEhMANWwBY4AjewAviBYBAO1gIWiAfJgA8yQS7YDApAEdgF9oJKUAPqQSNoASdABzgNLoDL4Dq4Ce6AB2AEjIPnYAa8AfMQBGEhMkSB5CFVSAsygMwgBmQPuUE+UCAUDkVDcRAPEkK50BaoCCqFKqFaqBH6FjoFXYCuQgPQPWgUmoJ+hd7DCEyCqbAyrA0bwwzYCfaGg+E1cBycBufA+fBOuAKug4/B7fAF+Dp8Bx6Bn8OzCECICA1RQwwRBuKC+CERSCzCRzYghUg5Uoe0IF1IL3ILGUGmkXcoDIqCoqMMUbYoT1QIioVKQ21AFaMqUUdR7age1C3UKGoG9QlNRiuhDdA2aC/0KnQcOhNdgC5HN6Db0JfQd9Dj6DcYDIaG0cFYYTwx4ZgEzDpMMeYAphVzHjOAGcPMYrFYeawB1g7rh2ViBdgC7H7sMew57CB2HPsWR8Sp4sxw7rgIHA+XhyvHNeHO4gZxE7h5vBReC2+D98Oz8dn4Enw9vgt/Az+OnydIE3QIdoRgQgJhM6GC0EK4RHhIeEUkEtWJ1sQAIpe4iVhBPE68QhwlviPJkPRJLqRIkpC0k3SEdJ50j/SKTCZrkx3JEWQBeSe5kXyR/Jj8VoIiYSThJcGW2ChRJdEuMSjxQhIvqSXpJLlWMkeyXPKk5A3JaSm8lLaUixRTaoNUldQpqWGpWWmKtKm0n3SydLF0k/RV6UkZrIy2jJsMWyZf5rDMRZkxCkLRoLhQWJQtlHrKJco4FUPVoXpRE6hF1G+o/dQZWRnZZbKhslmyVbJnZEdoCE2b5kVLopXQTtCGaO+XKC9xWsJZsmNJy5LBJXNyinKOchy5QrlWuTty7+Xp8m7yifK75TvkHymgFPQVAhQyFQ4qXFKYVqQq2iqyFAsVTyjeV4KV9JUCldYpHVbqU5pVVlH2UE5V3q98UXlahabiqJKgUqZyVmVKlaJqr8pVLVM9p/qMLkt3oifRK+g99Bk1JTVPNaFarVq/2ry6jnqIep56q/ojDYIGQyNWo0yjW2NGU1XTVzNXs1nzvhZei6EVr7VPq1drTltHO0x7m3aH9qSOnI6XTo5Os85DXbKug26abp3ubT2MHkMvUe+A3k19WN9CP16/Sv+GAWxgacA1OGAwsBS91Hopb2nd0mFDkqGTYYZhs+GoEc3IxyjPqMPohbGmcYTxbuNe408mFiZJJvUmD0xlTFeY5pl2mf5qpm/GMqsyu21ONnc332jeaf5ymcEyzrKDy+5aUCx8LbZZdFt8tLSy5Fu2WE5ZaVpFW1VbDTOoDH9GMeOKNdra2Xqj9WnrdzaWNgKbEza/2BraJto22U4u11nOWV6/fMxO3Y5pV2s3Yk+3j7Y/ZD/ioObAdKhzeOKo4ch2bHCccNJzSnA65vTC2cSZ79zmPOdi47Le5bwr4urhWuja7ybjFuJW6fbYXd09zr3ZfcbDwmOdx3lPtKe3527PYS9lL5ZXo9fMCqsV61f0eJO8g7wrvZ/46Pvwfbp8Yd8Vvnt8H67UWslb2eEH/Lz89vg98tfxT/P/PgAT4B9QFfA00DQwN7A3iBIUFdQU9CbYObgk+EGIbogwpDtUMjQytDF0Lsw1rDRsZJXxqvWrrocrhHPDOyOwEaERDRGzq91W7109HmkRWRA5tEZnTdaaq2sV1iatPRMlGcWMOhmNjg6Lbor+wPRj1jFnY7xiqmNmWC6sfaznbEd2GXuKY8cp5UzE2sWWxk7G2cXtiZuKd4gvj5/munAruS8TPBNqEuYS/RKPJC4khSW1JuOSo5NP8WR4ibyeFJWUrJSBVIPUgtSRNJu0vWkzfG9+QzqUvia9U0AV/Uz1CXWFW4WjGfYZVRlvM0MzT2ZJZ/Gy+rL1s3dkT+S453y9DrWOta47Vy13c+7oeqf1tRugDTEbujdqbMzfOL7JY9PRzYTNiZt/yDPJK817vSVsS1e+cv6m/LGtHlubCyQK+AXD22y31WxHbedu799hvmP/jk+F7MJrRSZF5UUfilnF174y/ariq4WdsTv7SyxLDu7C7OLtGtrtsPtoqXRpTunYHt897WX0ssKy13uj9l4tX1Zes4+wT7hvpMKnonO/5v5d+z9UxlfeqXKuaq1Wqt5RPXeAfWDwoOPBlhrlmqKa94e4h+7WetS212nXlR/GHM44/LQ+tL73a8bXjQ0KDUUNH4/wjowcDTza02jV2Nik1FTSDDcLm6eORR67+Y3rN50thi21rbTWouPguPD4s2+jvx064X2i+yTjZMt3Wt9Vt1HaCtuh9uz2mY74jpHO8M6BUytOdXfZdrV9b/T9kdNqp6vOyJ4pOUs4m3924VzOudnzqeenL8RdGOuO6n5wcdXF2z0BPf2XvC9duex++WKvU++5K3ZXTl+1uXrqGuNax3XL6+19Fn1tP1j80NZv2d9+w+pG503rm10DywfODjoMXrjleuvyba/b1++svDMwFDJ0dzhyeOQu++7kvaR7L+9n3J9/sOkh+mHhI6lH5Y+VHtf9qPdj64jlyJlR19G+J0FPHoyxxp7/lP7Th/H8p+Sn5ROqE42TZpOnp9ynbj5b/Wz8eerz+emCn6V/rn6h++K7Xxx/6ZtZNTP+kv9y4dfiV/Kvjrxe9rp71n/28ZvkN/NzhW/l3x59x3jX+z7s/cR85gfsh4qPeh+7Pnl/eriQvLDwG/eE8/s3BCkeAAAACXBIWXMAAC4jAAAuIwF4pT92AAAAIXRFWHRDcmVhdGlvbiBUaW1lADIwMjQ6MDk6MTIgMTA6NDE6MTEcSqP7AAD1HklEQVR4XuzdB2AU1dYH8DPb0guBFHrvHekKCGKnSFEQsQtS47OXp0+xPLs+EbGABcGCBKJg7xTpJQkgvfce0uvOd8/szXt8Skl27+7Obv4/37yZcyciabtz58w9R9N1nQAAAAAAIPCsnTYmnKIonGwUbiEtUjM2WyRperhm0UN13RKqaXqoU9dDLZollEiMEYVouhaqaxSqiZh0zSGObeLYppPmEB/jEH+OTfzxNtJ1EYsxjewkTuqabhHnLOKcRfw5vBenjL3YdIv4s4wx8ZFO8X9iI6f4ON7zx8lYd4o/yCkGxCEVi3+viDStSJwrEQMl4iOLxKki8Z8r0XQqEX8WHxeI4wLx3y8Qf06h+JgCp+4ssGhaga6Lc5qzQPypBeK/nyf+lRzx5+Q4xSb+7TzKprwOo97J478DAAAAAAAEFiQwAAAAAAB8bOGkPraopk1ibRZ7nGZ3xonL8ljdKTZNi7ZoFK2THqPpYi9i8eGxGhHveYshnSJIo0hxHCE2q9jgwkrFliu+djnia5crjk+LLUvMhLLEPlNMirJ0jbI00k47dbEXsWbRM4n0TL3YcrLEWXwye8vWzF5P/loiPh4AAAAAAHwECQwAAAAAAA+kpAxzNCpNrKbbS6tpRAlWzZqgO/VqZKF4TdeqiSvuOJ20OHEulkjnZIXYKEZsYggCCE+cTovdSfGtOymCTI2PdXGs6cfJScc0i3a8VC89Ks4d1Yqtx7dbjxwfOnQ2ry4BAAAAAAA3IIEBAAAAAPAXa6eNsdurORNLnaFJFtKTNAslieEknbTqYl+DExViX01svEcyAs5FJj3oqNiOc2JD7A9qpB8S+8O6kw47STtstRQcLj5uOdJh1DvFYhwAAAAAACQkMAAAAACgUlmeMiouxOKopZFFbFotC+k1xXAt0rRaYl+DSE8Sl8lVxTGSEuBLYmKmnxA/dpzcOES6vl/s9ztJO6CTvl8n5/5CZ9H+rkOnnTQ+GgAAAACgEkACAwAAAACCxvKUYWEOS2Jdq+6sY7FodcSVbl1N1+qIq97a4tLXlaggCjc+GCAwcUPy/UT6AdK1fbqm79WI9jid+t5SzbK3yHlkT9ehs/NdHwoAAAAAENiQwAAAAACAgLFwxh2hUVGR9SykN7Do1EizUF1xNVtHI62eOF1HbPFiw8oJqMx4gndMbHt10neLX4a9upP2ODXa7iRtZ3Z2zu5et35QYHwkAAAAAIDJIYEBAAAAAKbCJZ7CtdDGmkVrSKQ3IJ3q65rWSCNqIE7XEJvF+EAAcIdTbAfFLHCnmAxuJ412iWnhTt2p78jTC7ahRBUAAAAAmAkSGAAAAADgcys/vTk6LCy2ke6kJqRRE420hrwXp3iLMz4IAPyBExhbSaetOuk7eK9ZaGt+fub2ziNmZrk+BAAAAADAN5DAAAAAAACvmDTJYrmu2Zg6FoelmbjsbKaT1lwjai5ONRZbkvFBABBIDovZ41ax36yRvolI3+wscm7+cvM7e5980skrOwAAAAAAlEICAwAAAAA8snbaGLulitbYarW24ESF2JqKYXFM4hgNswEqAW4svllsfxLpWzixUVpa+qfzlL6tw6h3io2PAAAAAABwAxIYAAAAAFAuvKLi2tZj64Vo1lZEeiudtJa814ykBTlcHwUA8F9FOumbxbRzg0b6Rt4X6qUbvln/9m6s2AAAAACA8kACAwAAAAD+5o/PxleJdFjbWjRqS6S3EZeNrUgzVlVEuj4CAMBtOaQbqzU2iNeWDKdO6TlFpekX3/jWKXkeAAAAAMCABAYAAABAJcarKga0HNfAZqV2OmltNdLakE5tSKO64rTm+igAAK/TxT97xKtOhjjI0EhPLymltPkbp+7Eag0AAACAygsJDAAAAIBKYuGkPrbo1s1bWMnSkTStvUbUXgy3EVuU8QEAAOaTLbYMMWtdR7q+rpScq7PWb/qz15O/lrhOAwAAAEAwQwIDAAAAIAilpAxzNLUmtBKHHXTS2ms6dSTNSFaEGh8AABC4CkinDF2j1Rrp60S8dkvp0Q1Dh84ucp0GAAAAgGCBBAYAAABAgOMyUANb3t1Ms1g7a5qlk0Z6J3GZx8mKENdHAAAEvQIifb1O2ipdd67SnaUrv9r47maUnwIAAAAIbEhgAAAAAASY9amja+lOh5GsII06i6GOYos2TgIAQJkssa0mnVZyUkOzFK1sPei9/a5TAAAAABAIkMAAAAAAMLHlKcPCwin+Is1q6S6u2rppRF3EcHXXWQAAqKBD4rV0hXgtXaaXOpfm0bE1XYfOzpfnAAAAAMBkkMAAAAAAMBFeXeHUQ7prGnXTdK07aUajbbvrLAAAKMZ9M9bqpC8XU+NlFq1wKVZpAAAAAJgHEhgAAAAAfpKSMsza1JrQVnfSJaRpl3DSQgzXcp0FAAA/2c/JDNL1JZqFlmwpPZo+dOjsUnkOAAAAAHwICQwAAAAAH1k4447QuOgI7llxidh6iEux7mKP3hUAAOaWRaQvFfvFYltyMit3Za9bPygwzgAAAACAVyGBAQAAAOAla1PGxFit1ks0svbUXEmLi8QWYpwE8CLNYiWLLYQsVofYbCK2k2a1k8UijsVeE3uL3PPHaprYLBaxd8XipDjmmMdd58Sg+IM14n94b2z835IxfzxHLjrpulPsxF784xoS+7LYmIM4SXfyVipC3sTH87ERl7jO8bgxViJOFRt7Xeydcq87xXEpnysiZ0mh8bEAPlAotjXip3iJTqWLSktLl3QY+s5p1ykAAAAAUAkJDAAAAABFln54V1R4TFgPK2m9SaNLxRD3r7AaJwEuwGoPFVsYWWxn7kPJIo6t4vi/4zxmJCfsrgQFHxux3Nsc4k8rSyRUNjo5S1zJDGep2HhvHIsxTnzwcXEBlRbni2OxF5tTHJeKMSMuG5djAOXEmbN1Ymb9q0bO37IzC/7ofvv0bNcpAAAAAPAEEhgAAAAAbuKERVRs6MWkW3rJhEVHsdmMk1BpcWLBFhJJ1pAosjkiXcf2cLI6xFa2P/OY9/YwcWXOKxjANHSnTGTkUWmR2Mr2Zx6LfUlhDpUU5VBpYbZxzIkSqPRKxLaadPqdNOfCk6W0pNfQKTmuUwAAAABQEUhgAAAAAJRTSsowR1NrQlfS6TLStL5iiPtZIGFRCfBKCFtoDNlCosgeGi32YguNMmJrSCTZHHwcYSQteFUEVF682sOVzMilkqJscZwjjkVcwGNZVFyQJePThFUelQYnNFaSrv9MGv2ypfTo8qFDZxe5TgEAAADA+SCBAQAAAHAOkyZZLNe1HNdGs2h9SKPLNNJ6ieEI11kIBtwfghMT9rBY1xYaSzZjHyMTFNFGwkJDUgK8QC8tkgkNsRVki+PTVJKfKfZi473YONHBfT4gqOTqpC8knX7RnfqvX26cmvHkk06nPAcAAAAAZ0ACAwAAAOAMq2dPqB3i0K4Uh5eLrY+4XKpmnICAw02l7WGcnKhC9vA4Y3PwcVisTFrEkNURKT8awLxKi3KoOP+0kcwoyj/lSm7knXRtRnza1QQdApR+XPzfr2L7qbBI/6HjsCn7jGEAAAAAQAIDAAAAKre108aE26vZeurESQvtKo2omTwFJqdpmpGMcETEi62qOI4T+zhXwkImKtBXAioF3elKahjJjFNUlMuJjZNif0Jsx4xzmPcFDvGd2iz+/3uN9B9yS48t7Dp0dr48BQAAAFDpIIEBAAAAlYrFYtHSPh/TUrPbrhJXQVdqRD3EcIjrLJgN95NwRFSTW1VyhIuN95HxxooKTbPKjwSAc9H1UmO1RlHOMVdSI48TG7wdNzbu2wGmVSDeq5aI96of9OKS79sNf2ej0+nEJB4AAAAqDSQwAAAAIOgt/fCuqMjo0Ms1TbuWV1mQRjXkKTABi8XmSlBEcpIi3khOhEQmGGPGKgrxDQMAb9GNFRqcyCjMOSqTHGLLkckNJ/pvmIpOB3l1hpjHf5OTVfBT99unZ8szAAAAAEEJCQwAAAAISmkpY1tYrfZrxOHVYuNVFnYeB/+xOSIoJDqJQqLEFpko9mKTKymQpAAwI91YucGJjcJsseUcEfvDVJh1mEqKcuXHgB8Vi22x2L4rLS3+tt3Qt/80RgEAAACCCBIYAAAAEBSWpwwLC7Uk9LZo2rWaTteQRvXkKfAxR3gVComq7kpWRCa4EhVRSWS1h8uPAIBAV1qc50pmZB9xJTiy+PgQFeWdkh8BPqfTbl2jb526/k2B8+hv6J0BAAAAwQAJDAAAAAhYKz4fnRgeEtJfXNKIjfqKDXfIfcgWEkmh0TUoJLo6hfKqCt6L2GJDSxGAyspZUkAFWYeoUGwFxmoNsc86SCWFOfIjwEfyxEz/R9L1BflFhd90Gf7eETkOAAAAEFCQwAAAAICAwqWhLBb7AE0jTlp0FZvFOAFeo1msRoIiNKaW2GqKrQaFRlcnqyNSfgQAwPmVFuUYiY2C0wfFdkBs+40Eh+4slR8BXuQU23Ix9V/gdBbPR6kpAAAACCRIYAAAAICpLZzUxxbbqtUlFovOKy0GiKFGrjPgDdynIjTWlagI42RFdA1yRCWSplnlRwAAqKHrpVSUfcRYoZFvJDXElrkf/TW8b7v46s93OrUF2/Qji4cOnY0sEgAAAJgWEhgAAABgOgtn3BFaJTKir6bRINJogLhkqSZPgUL2sFgKM5IVtcS+trHZQmPkWQAA/ygpOE35mfuMjVdq5Gfup+L8THkW1NKPk07zdZ1ST+Xk/tzr1g8K5AkAAAAAU0ACAwAAAExhbcqYGLvVca1O+iCNtKvEEOoTKcSNtcNi68hkhSthYQ2JkmcBAMyttDBbJjX2y6TGXjQMVy9HvAd/L96DU/PzT33decTMLDkOAAAA4DdIYAAAAIDfpKXcGa9ZIgZZNH2QuCzpI4YcrjPgCasjnMKr1KUwY6sjjuuJsQh5FgAgOJQW5VLeqd2Uf2qv2PaI4z1iLE+eBQ8VEem/OnUtVXfmprYb+v4xOQ4AAADgU0hgAAAAgE+t+Hx0YnhI6BBxyFsvsaG5ggcsVpuxqoKTFJys4KSFIwIVtwCgcirKPW4kMzipwckNXq3hLC2RZ8FN3CNjoe6kOZRfMq/NyKlHXcMAAAAA3ocEBgAAAHjd6pQJSSFWy2BxiKSFh7hvRXhc/f9uXA6KNIs8CwAAZ+JG4dwYPO/kbrHtMjb00/CIkcwQ29zCUue8jkOnHDZGAQAAALwECQwAAADwijNWWlwvth5iQ9KigjSL1ehVwasrwuPEVrUBmmwDAHiIm4TnndjpSmpwCarMfaQ7+b48VNB/kxl5hQVzuwx/74gxCgAAAKAQEhgAAACgzB+fja8SHWoZopM2TCPqLYaQtKgAqz2UwuMaGImKCLFxOSjNYpNnAQDAG3RniVF2KpeTGid2GKs0SosL5Fkop1Kd6DeN9NlZBc65F9/4FjqsAwAAgBJIYAAAAIBHMmbdGkFh0f3JYiQtrhZDIa4zcCH20GgKr9rwvwmL0JiaYlR8FQEAwI90Kjh9QCY0XEmN4oIseQ7KoVAn+o6c+mzKz1rQZuSMXDkOAAAAUGFIYAAAAECFfT/l2pDqNRpebSEaRhr1F0MRrjNwPty/IqJaI7E1NvZotg0AEBi4OXju8e1i22bs0Uej3HJJpwVOotmHDu747qoJ3xTKcQAAAIByQQIDAAAAysVisWjpc8f30Em7SXP1tajiOgPn8r+EhStpgYQFAEBwcCU0XMkMJDTK7ZRONEcj/ZO2Q95a7HQ6cTMCAAAALggJDAAAADivtJSxLawW203ismEEaVRPDsNZ2ENjKCLetboCCQsAgMrj/yU0jm2j4oLT8gyclU67xf99WlKiz2p/w5RNchQAAADgb5DAAAAAgL9Zmzqmuk2336hp2k0i7OAahb/ipttGsiK+KUWKLSQqUZ4BAIDKrDD7COUc20K5vB3fjqbg57dW1/VPSrTizzoMeueQHAMAAAAwIIEBAAAAhuUpw8LCtYSBmoVuFZcIl4shq+sMlNEsVgqPq2ckKyLim1B4lbo8KM8CAACche6kvFN7KPfYViOpkXdytxgqlSfhDOKLov8kvlwz8vSjX3UdOjtfjgMAAEAlhgQGAABAJcZ9LdK+GHexZtU4acF9LWJcZ6BMSGQCRSY0o8jEZkZZKIvVIc8AAABUnLO0yCg3lXNkM+Uc3UyFOUflGThDpk70BZU6Z7a7Yeof6JcBAABQeSGBAQAAUAmtS51Y10Z0s7gUuEWEjV2jwKz2MIqMb0IRCU0pKqE52cPj5BkAAAD1ivNOUvbRTUZCI/f4VpSb+rttRPrHxaXFH3cY+s5eOQYAAACVBBIYAAAAlcTaaWPC7dVsQ4kst4rwUrGh9pEUFluLohJbGqsswqvUE1dI+NIAAIAfGOWmdhvJjOwjGyk/c788AYJTbL+L3Yzi4yUpHUa9k+caBgAAgGCGBAYAAECQS5ub3NFiods1Im7IjRJRgtUWYpSFikripEULsoVEyTMAAADmUVKYTTlH/qTswxuNclOlJYXyTKV3Wif6xOmkD9sNmbxajgEAAEAQQgIDAAAgCC1PGRUXroWO1CzaHSJs6xqt3EKiEikqsYWRtIio2hCrLAAAILDoTso9scNIZmQf+ZMKs4/IE5Veuu7UP8jTC2Z1HTrtpBwDAACAIIEEBgAAQJBwNeSe0JusdKdGNFgMhbrOVE6axUoR1RpRVFIrik5qSfbwqvIMAABA4CvOO0FZhzZQ9uENRmJDd5bKM5VWgU40j0rp/XY3TPkNjb8BAACCAxIYAAAAAW7F56MTwxyht2uaPkq8tTeQw5WS1RFOUYnNjaQFr7aw2Cp1DgcAACoJZ0mBsSqDkxnZRzZRaVFlbw+h79R1bVp+UcGHXYa/h6UqAAAAAQwJDAAAgADEqy3Wpoy9zKJZ7tZIGyiG7K4zlU9IZDWKSmqN0lAAAACsrNTUoQ2UdXg9FeWekCcqpWKd9K+cuvPdDkPf/gWrMgAAAAIPEhgAAAAB5H+rLeguETZ0jVY+YTE1KbpGW7G1oZCo6nIUAAAA/qow+xBlHcwQWzrlnz4gRyulHbpO0ymv5IM2I6celWMAAABgckhgAAAAmFxZbwvNqt8t3rqvE0MO15nKQ9MsFB5Xz0hYRFdvS/bwOHkGAAAAyqs47yRlHUo3Ehp5J3dRJb0fUESkf6mXau+iVwYAAID5IYEBAABgUmtTxsTYNPutZNHGakTN5HClwU24I+ObyqRFa7I6IuUZAAAA8FRpUY5rZcahDMo5trVSNgHXiTaTU3+7RC+e0WHoO6flMAAAAJgIEhgAAAAmk5Y6tq2F7OM0optEGOEarRzKkhYxNdsbSQuLPUyeAQAAAG9xFudT1qH1dPrAOso5tqUyJjNydaJPnFQ8td2gt9PlGAAAAJgAEhgAAAAmkJIyzNHUmjiUdH0sadolcrhSMJIWCc1cSYukVkhaAAAA+FGlT2bo+hJxLfb2ltIjKUOHzi6SowAAAOAnSGAAAAD4Udrs5BoWhz5WI220CBNco8EPSQsAAADzM5IZhze4khlHN1e2ZMZRnfT3nEXa2+2GTT4oxwAAAMDHkMAAAADwg7S5E7pbNctE0miICO2u0eDGjbgj4hu7khY12pLVHi7PAAAAgNmVFudR1sF0I5mRe2wb6bpTngl6xaTTXNJK32g96K3lcgwAAAB8BAkMAAAAH+EyUU0siTdomp4s3oI7yeGgF1G1AcXU7CC2dmQNiZKjAAAAEKhKCrMp60AaZe5fQ3knd8nRykBfpeva5K3OI1+gvBQAAIBvIIEBAADgZatTJiSFWC1jxOHdYksyBoNcWExNiqnFSYsOZA+Pk6MAAAAQbIrzTtLpA2vp9P61lH/6gBwNeofF9m5hqfOdjkOn8DEAAAB4CRIYAAAAXpKeMqGdxWK5lzQaLkKHazR4OcLjKKZ2R4qt1ZFCohLlKAAAAFQWhdlHKHP/ajq9bzUV5Z2Uo0GtiHT63Ol0vt526JQ0OQYAAAAKIYEBAACg0KRJFsvgNhP6icN7xXapMRjEbI4Iiq7ZjmJrXUThVRvKUQAAAKjs8k7soMx9q+n0wTQqLcqTo0HtV92pv5664a1vn3zSWWkahAAAAHgbEhgAAAAKrJ02JtxezXGbOLxHbE2MwSBlsdopKqkVxdbuSJGJzUnTrPIMAAAAwP+n66WUc2STkczIPryenKUl8kzQ2iq2N4qPF33UYdQ7lSJzAwAA4E1IYAAAAHggbXZyDatdH0+axj0ugrrZAzfjjq3TmWJqtieLLVSOAgAAAJSPszifTh9YR5n7VlHuiZ1yNGidJF1/p7RYe6vdsMkH5RgAAABUEBIYAAAAbkifN7GlpmkPaEQjRBi0/S0c4VUotnZniq3TiRwR8XIUAAAAwDNFuccoc+8qyty3koryTsnRoFSkE32q6/orbQe/uVGOAQAAQDkhgQEAAFAB61Mn9iRde5A0ulaEmms0uFisDoqu0Yaq1OlCEfGNxUhQfpoAAABgCjrlHttGp/auoKyDGeQsLZLjQUcX/3xDmv5y60FvLpJjAAAAcAFIYAAAAFwAN+Ye1GrcdZrF8qAIu7pGg094XH2qUrcLxdTsQBZbiBwFAAAA8A1nSSGdPrCWTu1ZTnknd8vRoLRcdzpfTt0w9Us0/AYAADg/JDAAAADOYeGMO0JjoyJvsWh0vwiDsjG3LSSSYmt3oip1u1FIVKIcBQAAAPCvwuzDRiKD+2WUFObI0aCz1anTq5nZOR/3uvWDAjkGAAAAZ0ACAwAA4C/WpoyJsVkcYzWN7hFhkms0eGiahSITmlGVul0pqnorEVvlGQAAAABz0fVSyj60wUhm5BzdLOKgXLBwWNfpjYKCU1M7j5iZJccAAABAQAIDAABASku5M95iDU/WSJsgwljXaPBwRFQ1+lrEis0eFnSfHgAAAAS54vxMyty7wkhmFOWdlKNBJVMnfYqzNG9yu6HvH5NjAAAAlRoSGAAAUOmtS51Y10raAxrRHSIMd40GB15tEZXUiuLqdzdWXYgR1wkAAACAgKUbqzFO7lpK2Yc3BOOqjDzxSU0vdha/2mHoO3vlGAAAQKWEBAYAAFRa676Y0NxqtzykEd0kQrtrNDg4wuOMvhZV6nUlW0i0HAUAAAAILiUFWcaKjFN7lgXjqoxineiT0mLnS+1vmLJJjgEAAFQqSGAAAEClkzFvXHuNbI+TRteJ0OIaDXz/XW1RrxtFJjbnEdcJAAAAgKCnU86RTXRy97JgXJXhFJ/elzqVPNtm8NR1cgwAAKBSQAIDAAAqjfSUcZ0tVts/xWF/sQXN3X17aDRVqded4sRmC42RowAAAACVU0nBaTq5eymdEltxQVD1xOYbOAuc5Hy27aApq1xDAAAAwQ0JDAAACHppcyd0t1q0J8Tb3lVyKChEVGtEVetfQtE12opPLWgWkgAAAACooTsp62A6ndi1hHKPb5eDwUL/vtSpP9NuyJSlcgAAACAoIYEBAABBKyMluY9mJV5x0cc1Evis9lCKrd2Z4upfTCFRSXIUACBw8XSktNRJJU6nsdedOjnFYGkpb/8b543H+Xyp2ErkmLGJjxH/k//e/x8vEX8Oz3lqJsZQy8Z43QSorAqzD9PJXX9Q5r6VVFpcIEeDwq/ipe6ZtkMm/y5jAACAoIIEBgAABJ20eeP7WsnyJGnaJXIo4IVG16C4BpdQbK2OZLGFyFEACCaHj2XRqdP5/7sJL2++l92M/9/N+/8/zrFx3rjx70oGlI3xxjf6+ZKfr/uN2Din04392lNSvP+a/P+weDM9/tq3xt/LF667vDU9Pv4KGQFAZeUsKaTMfavo5K4lVJB1SI4GhcWleunT7Qa/9bOMAQAAggISGAAAEDTS5yZfqllokkbUUw4FtLKm3FUb9jLKRQFAcHt6yg80/+cNMvK+++/qTTf26yAj3/v31J9o3o8ZMvK+AZe1on9NvFJGAABEuce30Ykdi4Kq6bdOtEh8Kk9iRQYAAAQLFMwGAICAl5YyvlfGvOTfLRb6LRiSF1ZHOFVr3IeaXP4E1elyJ5IXAJWEVbyI+dLydXvkkX+s2bhfHvkGr0QBADhTRLXGxrUWX3PxtRdfgwU6vhbma+L1qclimxgUD/UAAEDlhgQGAAAErPTU5IszUpN/slqtv2sa9ZLDASs0KolqtLuBml05iZJaDiR7eJw8AwCVgdXq20vzNRv2UXFJqYx860RmHu05cFJGvsEltgAAzoavufjai6/B+FqMr8mCwKVE2kK+VuZrZjkGAAAQcJDAAACAgLM+dXzX9anJP4g3sSUaUV85HJA0TaOopJZU/+Lx1OiyRymu3sWkWR3yLABUJhaLeEXzoYLCYlq38YCMfGutj1dfMKcTKzAA4Pz4GoyvxfiajK/N+BqNr9UCGV8r8zUzXzvzNbQcBgAACBhIYAAAQMBIT5nQbv285AVE1mUiDOhOrBaeINe/mBpf9hjV7TqaIuKbyDMAUFnZfFxCii1P2y2PfGvthn3yyHe48TkAQHnxtRlfo/G1Gl+z8bVbgBPXztZlfC2dljq2rRwDAAAwPTTxBgAA01s7L7mZXdMnibet60UY0I/B2UOjxSS4hzERtjoi5CgAANF/PlxIs75aLSPfaFwvnj77zy0y8p1hyTNox97jMvKNS7s0olceHSij4FdQVEJZ2QWUnVtIReKYy4XxKh+H3SY2K0WGh1B0VKhxDAAXVlqUSyd3/SG2xVRckCVHA5Yu/jenWNee7DB48mY5BgAAYEpIYAAAgGmlzx5XT3PYntSIbhZhQN9hCY2pQdUa9qaYWheRZsHNIgB38GVrbl6hcUM2r6DYuCFbWuo0ekfwTdjoiFCKjQkjm497Sagy+eNF9PG8VTLyne8/HEPVqvguoZqZnU99b54qI9/p2akhvfbP62QUPE6ezqP1Ww7R1l1Hafue47TvUCYdOnra+D0pj7AQOyXGR1GNhBiqnhBN9WrGUYM6ValZg0SKiQqVHwUAZXRnKZ3ev5qOb/+NCrIOydGAVSLeXD92Fpc+03bYVP8syQMAALgAJDAAAMB00mYn17A46J8a0V0iDOj1+pEJzSi+cR+KiG8qRwDgXE6dzqe9h07R/kOZdODIaTp49DQdPZFDJ07l0nGxZeUU0IWuXblWeVJ8NNWvFUetm1anzm3rUpumNcS4/AATmzprCX2QskJGvvPUPVdRv94tZeR9vy3fRg++MF9GvtO9Q32a/K/BMgpcpU6dVqbvoUUrd9DytD20T/zOeAv/LrVpVoPat6hFnVrXpnri9woA/if32BY6tu1Xyjka8IsYisS763RnET3Xbtjkg3IMAADAFJDAAAAA0/jjs/FVokOsD5FG94gwzDUaeHiFRUzN9lSt8WUUGl1DjgIA40tPTkzs3HeCdhnbSdp94ITYTlF2ToH8KLV4dcGAy1rRkKvaUmK1KDlqPu98upSmf8Etfnzryh7N6Ln7r5WR9736/m/02YK1MvKdru3q0ZSnhsgo8Ow/nElzvkunb3//k06dzpOjvlUzMYYu6diALr+kKbVrXlOOAkBB1kE6vu0XOr1/rXifc8rRgJRHOk3OKix96eIb3/JedhQAAKACkMAAAAC/WzttTLitqiNZ0+ghEVZxjQYeqy2EqtTrTlUb9iJ7WMB+GgBKOJ26ccP1v4mK/Sdp515OVJykgsJi+VG+ZbdZadCVbWj08G4UG2W+HOl7ny8T21IZ+U6V6HD6ccZYn61SGXHvTKPcka91blOHpj7NrZQCy+adR+nDlBX067JtF1yB5Eu8OoMTg9dd3poSqkbKUYDKrTj/FJ3YsZBO7V5KpSXlK+NmUqfEy81LJSeKJncY9Y5/MqYAAAASEhgAAOA3Cyf1scW2bnWHhehJ0ihglyoYjbkb9KSq9S8hiz1gF44AuKWkxEl7Dp46Y0XFCeOYS0EVF5fKjzIXvmH/0N2X0eUXN5Ej5vDBnBU09ZMlMvKtma+MpOaNEmXkPdyXoc/It/xyI75Dy9r03nM3yMj8Dh/Loikzl9D3izbJEXPiHjR9ujamWwZ18snPEEAgcBbn04ldS+jEzkVUEtgNv/cT6ZNOZmz8qNeTv5bIMQAAAJ9CAgMAAHzOYrFo6XPHDRFHz4owYJtDOCKqUXzjyyi2Thc05oagV1hUQnsOyETF/v8lKrhfRUlpYJbLGHp1O3rgrt6mafr90dyVNGXmYhn51viRl9DtQ7vIyHsWr9pJ9z6XKiPf4pJH058fLiPz4h4XM1NX0fQvlvtttZK7enRsQOPEz1LjevFyBKBy44bfmXtX0LFtv1BR7nE5GpC2EDkfbztk6lwnL7EEAADwISQwAADApzJSkvtoVv0F8RbUSQ4FnNCYmhTfpK/R50J8Hq5BgCCRX1BsJCb+m6iQZZ+4qXYw3rPgvggvPTyAwsPscsR/ZqaupjdmLJSRb7VvWYumPTdMRt7znw8X0qyvVsvIt1o3rUEfvnijjMyJf9f+9Z/v6M9th+VI4OFG+gP7tqIJN/eg2GisSgRw0Y3+GMe2/mz0ywhc+ipd1x9uM3jKb3IAAADA65DAAAAAn8j4Ylwrsltf1Ei7Rg4FnPC4+hTf9HKKSmwpRwACV05u4RmJipP/XVHBZWsqG755/+aTQyjUYZMj/vHp/DX02ge/y8i3eBXKL7PGU0SYQ454x80PfEKbtvvn5nyLxkn08cs3ych8vlu4if799k9GEjEYREWG0gN39qZre7eQIwDAso9spGNbfqK8k7vkSADS6etSZ/HD7Ya+/accAQAA8BokMAAAwKvWpo6pbiPHUxrRnSIMyDpLkQnNKL7J5RRRrZEcAQg83FD70wVrabdMVhw7mSPPAOPSN68+dh1ZLP5bVfX51+volem/ysj3+PPv1bmhjNTLzS8y+l+U+qnkWLMGiTTrtZEyMg8uGfXGhwvF7+caORJcenVpRE9OvJKiI0PlCACw3OPb6djWnyjn6GY5EnBKdKIPSqjoqQ6D3jkkxwAAAJQzR8FfAAAIOhmzbo1Yn5r8lJ0c2zSi0WIo4JIX0dXbUMNLH6B63ccieQEBj5/q/uKbdbQyfQ+SF2exePVOvzXQLmP1Y/KELVu3Wx55R/qmA35LXrBSp/l6teTlF9O9z6YGbfKCLVyxnW66dyZt2n5EjgAA42tLvsZseOn94pqzlRwNKDa+xudrfb7m52t/OQ4AAKAUEhgAAKBUSsowa/q85NFaRMw2ET4ptoCazHDtbu5t0bjPw1Sny50UFltbngEIbHVrxvl1dUEg4CbaK9L3yMj3rH5uJr5srXfLmazduF8e+QevdDCTrJwCuvuJL2ipl7/uZnDoWBaN+uds+mXpVjkCAGXCYuuIa85R1Ehce/I1KF+LBhi+1n+Sr/15DsBzAdcwAACAGkhgAACAMutTJ1zV1JqYbtHoXRFWd40GBk2zUGztjtToskepdqfbKCS6hjwDEBwcdivVTIyREZzL02/+4LceBP5OMHGjdi415i1rNvg3geE00QqM09kFNOaJOX7rB+IPBYXF9MjLX9Ocb9PkCACcKVRce/I1aKM+j4pr0ouMa9MAU53nADwXyJiXfKUcAwAA8BgSGAAA4LH0eRNbrk+d+J14WxEbBVSHa81ipSp1u1Ljvo9RrYtuppDIRHkGIPjUr11VHsG5HDmeTdO+WCYj37Ja/H9pvmytd8pIFRSWeHSzPiLc8+bi/ixfdSbuBTJh0lzauuuoHKk8uP/ii+/9Qh+nrpIjAPBXIVGJ4pr0FuPalK9R+Vo1wLTUNPqe5wZpKWPRxR8AADyGBAYAALht7edjqmWkJr9p0bQ0Iu0qORwQeDIYV687Nen7ONVsfyM5IuLlGYDg1QAJjHL5fME6On4yV0a+Y7V6vgIjPi7So/Ijy9K8k8DI2HyQSjxIILRrXkseuc8MJaT4a/Dg819VqpUXZzN5xiL6bMFaGQHA2fC1KV+j8rVqXL1uAZjI0K6yWu3pPFfgOYMcBAAAqDAkMAAAoMJSUoY5MuZNvM8eYjToniCGbK4z5udKXHQzJoM12g0je3icPAMQ/OrXQgKjPIqKS+jjL33/hLhFwQoMXqnQrKH7K8lWr9/nUaLhXNZs3CeP3NOxlef9iJwmSGA8//bPtDJjr4wqt1ff/41+WrJFRgBwLnytWqPdcOPa1ViREVilpbjR9wSeM/DcgecQchwAAKDckMAAAIAKSZ+XfF1Ta+IGTdNeFWGsa9T8eLJXpU4XanzZP41JIBIXUBlhBUb5zf95g897Yaho4l1aqlPnNnVkVHF5+UXGagnV1nrQ/6JqbATVq+X5a7a/S0il/phBX/28Xka+FxURQrWrx1KT+gnUrEGikdCsEhPu0YodTz35xve0YeshGQHA+fC1K6/IaMyJDHFNG2CJjFieO/AcgucScgwAAKBcNK5DCgAAcCHrU5Jbk5X+Iw77uEYCQ1lz7vimV5IjAqvXoXLjG/I9hk+WUWDgm9eJ8VFUNSacHA4b5eYVGY2mvdlsusxT91xF/Xr7rq3Pr8u20UMvzpeRe7hR+2PjLqfxT6bIkYq7fWgXGj/yEhl5rqi4lHqNeJOKxd4dl3VvQgP7tqLkp+fJEffExYbTjx+NlZFvbd9znG554BNjdY8vhIXYqXO7ukYyq2XjJKP/TUTY2R985hU3h49l0Y69J2jLzqNGAmvdn/upsMg3f9eEqlH0yWs3U5WYMDliTpt3HKFa1atQpIJ+LAAqFOUep2NbfqDMfatJ183R46cCftWLS+5pc8PUDTIGAAA4JyQwAADgvP74bHyV6BDLU6Rp40QYOKWiNI1ianWghKZXkSMyQY4CQP9R0+jQsSwZmUPZE/a81alRxbVVr0JJ8VEU4jj7y05mVj4tXrWT5nyfRn9u804/ge4d6tPkfw2Wkff9vmI7PfD8VzJyT/X4aEp563a69KYpbicM+On8Wa+NlJHn1mzYT3c/PltGFXf/Xb2N1QITnnI/KcNio8Po54/5rcy3iktKaeR9s2jH3uNyxHvaNq9J11/dji7t2ohCz/G7Ux4FRSVGQ/cfFm+mheLnkj8Hb+rWvh69+eQQGZnTNXe+Ryczc6l9y1p0SccG1LNTQ2NFC4C/FeUcpaNbvqfT+9cajfIDSIn4C0/NKnQ+dfGNb52SYwAAAH+DBAYAAJxVSsowa1Nr4t3i8GmxBVTdmZgabSmh+dUUElVdjgBAGX6KfenaXTLyHU4qJsVHG2WseKtbs4qx5yfDubSNJ75ftJlefPdnys4tlCNq2O1W+u2TCR7dCK6Ixat30r3PpsrIPfw0+7fvj6YxT3xh9LNwB3+veKWCqifi3/t8mdiWyqjiZr06krLzimis+Jw8wT9n/P30tamf/EEfzFkuI+9o3bQ6TbylJ3Vo6Xmz8786fiqXPv96Lc3+eh3lF3qvrNrDd/el669uKyNz2bLrKN1070wZ/Q8nW3t1bkQ9OzegNs1qktXiv3JcAIXZh+jIn99S1qEMORIo9OO6U3tiq35k2tChs72bLQUAgICEBAYAAPzN+tSJPUnX3iCN2smhgBCZ0IwSW1xLYbHu138HCHb/+XAhzfpqtYzUs1g0o4wRJyaMBEUt155XV4SF2uVHqbfnwCka+685dPREthxRY8pTQ6lru7oy8i5OLHlaJqlalQj6/sMx9MGcFTT1kyVytOKeufcaurpXcxl5hr8vq9xsXB0e5jCSDhmbD9Cox9xfxcH4z1r02UQZ+cbuAydpePIMrzRGZ5HhIfSP23vRdZe3liPec/xkLk3+eBF9+/ufckQtfn1ImXI7JVaLkiPmMf2L5fTOp3/I6OyiIkPp4g71jdUZ3TvUo2gRA/hD/qm9dGTTN5RzdLMcCRA6pZGm39N60JuL5AgAAIABCQwAAPivtSlj6tit9pfF28MNciggRFRtaCQuwsUeAM7vq5830DNTfpCRZ/hpf37yu2wlRdnKCrvNKj/Ct7btPka3PfSp0tr9d9/YnUYN6yYj71qetsfjMklVosPpp4/H0oath8XX4hM5WnHX9m5Jk+65SkbuKylxGv0v3P2edG1Xj6Y8NYTSNx+kOx/5TI66h8uR/fHFPTLyjXueSaU/1uyUkVrc2+KFB/tT9YRoOeIbf6zZRU9N/p5Onc6TI+r06daEXnq4v4zM49YHP6GNFShVxw352zSrQT06NjA2fn0E8LW8EzvoyJ/fUK7YBxBd/G9OcWnxgx2GvuNe5hsAAIKORe4BAKASS0kZ5lifOvExu9WxKZCSF2Gxtalet7upfo9kJC8AyomTDKpc1r0xvfhQf+Mm/xWXNKVGdav5LXnBGteLpzE3XiwjNTbvPCqPvI9venqq1Ol60r95o0Tj6Xx3LV+3Wx55ZsO2Qx4llNq1qGnsrRbPvzZOp28f3OJVJ95KXlzZoxlN+/dwnycv2MUX1aeZr440ft9U+3XZVqOBuJmcyMyjP7cfkVH5lJY6ad3G/TR5xiK6fuJHNPDu6fTK9N+MRuAAvsLXxnyNzNfKYbHqy8t5icZzEZ6T8NyE5yhyHAAAKjEkMAAAKrmMeclXNrUmrheThedEGO4aNbeQyHiq3elWanjpAxSZ2EKOAkB51K8VJ488t2vfSXlkHsP7tzfKKKmy94Dv+oqqqJ9fdpOe/6yLWtc2jt1xIjOXtu46JiP38U1cT7Rv4brppuJrU5bc8ZX3Zi+TR2oNuqINPXvfteSw+y9ZmFQtiqY/P5zaNXclmFR68+PF8sgcOAnladWCA0dOG31EOIkB4Gt8rdzw0geNa2e+hg4QYk6iPcdzlPS5E66QYwAAUEkhgQEAUElxuaiM1IlzNI2+F2ET16i52UOjqUa7G6jxZY9RTM0OchQAKiIyIoTi4yJl5Jmd+07II/PgFSAD+qrrB3DoWJY88j7uH+KpM2/Sd27jWT+g5Wmer8JYs8H9BAZ/L1s2STKOVaxO8eUKDF5F4Gny5mx4pdNjYy8n8d7tdxFhDpr8ryHUvGGiHFEjY/NBt3umeMPiVepW0WzYeojy8r3XCB3gfPjama+h+Vqar6kDRBOLxfIDz1l47iLHAACgkkECAwCgkjmjXNSfGmlD5bCpWe2hlNiiHzW5/F8UV+9iIg1vX6DG0RM5NO+HDMovqFw3lFTVY+eG2bn5RTIyj95dGskjzxUUFlNWToGMvMum+Ca9pwmMZR6WkSoVf5f0zQdkVHHNGiZQqMNmHKtI7jD+O/nCrK/WyCN1OFHw1D1XmyJ5USY8zE7/eWIwxVdVkxQt83HqKnnkX8UlpUoSeWW4mfuajftkBOAH4hqar6WbXP4EJTa/1rjGDgQ8Z+G5S8a85EdQVgoAoPLBHSAAgEqEl2CfUS5KXY0VL7FYbVStcR9qcsWTFN/kctKsdnkGwH17Dpyij+auNJqyXnPnu/Tvt3+if/3nO/KwQkhAUdkHw4xlpJo2SKCwEHWvF3k+StJYFPd54ESVJ6tt0jYdoIJC9/tXbNp+xKPkYLvm/6vZriK5w5w+KCN1+FgWLV6ltmlueJiDXniov1/LRp1L1dhwev6BfsqSTIyTZ3sP+q5827msXr9PeYJ7RdoeeQTgP5rVQfFNrzCusflam6+5A0CEptHzRlmplImXyzEAAKgEkMAAAKgE1qaOqb5+XvJnvARbhKYvF6WJ2UmVOp2pcd8nKKnlQLLaA6I1B5gYN2J++9M/aFjyDBoy/gOaMnMxbdx2WJ4l+m35Nnrnsz9kFPzU9sEwXxkpvpFaT+Hn6KsVOqpLSLFOHqzCKC4updUb3H9afK2HT5q3lw28mYoSUqy01PuZynk/rlderuqeW3tSzcQYGZkP98IYeV1HGanx5U/r5ZH/LF6tvgn7inQkMMA8+Bqbr7Ub933cuPbma/AA0MRi1X7kuQ3PceQYAAAEMSQwAACCWErKMGvG3InJdnJsIo2Gy2FTi0xoajQarNnhJrKHxcpRgIrhm4dcg/6193+n/qOn08j7ZtL7XyynHXuPy4/4Oz7/0x9bZRTcGtRRuAJjv/kSGExlSRubzTdPvasuIcU6t/WwjNTaXfKo4tZ62AOi7RkNotWVkPL+CozvFm6SR2q0bJxEg69sKyPzunt4d6qeoC7Jwl9Hf6+MU9n/ogwnfY+fzJURgDnYw6oY1958Dc7X4gFBzG14jsNzHZ7zyFEAAAhCSGAAAASp9NQJnZpYEldoFu0NEZr3sU0pNLo61et2N9XrPo5CY/530wqgvEpKnPTHml307Fs/0pW3v0OjHptNny5YQ4eOnpYfcWGTJn9vrNYIdqp6YDAzNvJmKktIhYb4prSGN/o8dG5TVx65Z7mb5W44kZL2p/v9L/hnNCbqf7XZVa3AUL0y4q/SNx+s0GtOedx3Z29T9b04lxCHjcaO6C4jzx07mUNpm9Q3Qi+vHXtPKP9elsEqDDArvgbna3G+Judr8wAQw3MdnvOkzU1WuwwMAABMAwkMAIAgkz7jjtiM1OS3LGRZrml0kRw2LXtoNNVsP5wa9XmYIhNbyFGA8uHSPr8s3UqPv/YtXXbLW3TPM/OMsiOnTufJj6gYbth833Nf0olM9/79QBEbFUZVotWUZjNrAqOwyP3eDX8VI75evqAqgXFmn4eEqpFUt6b75bT2HDhJh45myaj8tu46Sjl5hTKquPYt/tf/gllVJXdKvbsC46clW+SRGt3a16O2zWrIyPyu7NmcaigsdfX7CrW9RCpCdR+TMyGBAWbH1+R8bc7X6HytbnY857FaaDnPgXguJIcBACBIIIEBABBE1qcmj7BER27SiMaJ0NSv8RZbCCU2v4aaXP4EVanbTYwEwOOlYCq80uKym6fSwy8toO8XbaLcPDWNlo+eyKYHnv+KiktK5UhwUrUKg29uFyhMFqhy+Fi2PPIMl6LyVeNkVY2qz1yBwTp70AeDLU/bLY/Kz9PyUWf2v2DKemB4eQWG6pvetw3pIo8CAyeahigsd8XNvP3FG/0vyqxEAgMCgmZco/O1Ol+z87W7yVl5DsRzofXzJtwoxwAAIAgggQEAEAQyUpLrr09N/l4cfiK2JGPQpFwNurtQk76PU3zTK0mzOuQZgIpZunY3FRV758b5+i0H6bmpP8koOKnqg6HrOu3ef1JG5sAJlfP1O6mIeh6sXqgoi0XNpbnzL42qPe6D4cZN5DUeJjC4KfSZrKq+Nl7sgcG9DQ4cUVdyqHG9eLqo1f9fiRIIrr20hbJGwDvF77E/VsRlZucb7wPecvxUrmlXrwH8FV+r8zU7X7vzNXwANPpOIs3yKc+NeI4kxwAAIIAhgQEAEMAWTupjExfnD2lW2iDCK12j5hVRrRE1vPQBqtlhBNkCYDk6mFt2boE88o6vf91IM79cLaPgU7+WuhvzfOPWTLjxrqoVNK2b+q58j6oySX+9Sd+xdR2PylOtTN9boZUL3Hh5nQcJjISqUVQ94f+/RwRCCSnVqwUGXdFGHgWWanER1EZh2auMzd5LJJzL0jW7vN4vxQxlpLbvOU7r/tzv9ZVJEBz42p2v4flanq/pA8CVYo60XsyVHuA5kxwDAIAAhAQGAECAWpcy/qK4Nq1WiMMXxaammL2XOCKqUZ0ud1L9SyZSaEzgPU0K5sM3W7j/hbe9+fEiozF4MGqgsJG32RIYn85Xl3jq0NJ3r1mqVhn89WZkVEQINWuYKKOK414WG7YektGF8eqXrBz3E4x/LR/FAqGElKdls87E5cSu7NFMRoGHe3eoUpGfPVU4CeptK91skK/Sp/PX0KjHZtPlt0w1ekl9v2gzZee637sGKge+ludrer6252t8k4sQ28s8Z+K5k2sIAAACDRIYAAABJmPWrRHrUye+arNaOXnRwTVqTlZ7GCW1GkiNL3uMoqsH5pOkYE7eXn1Rhp/A/eer35iuRJIKqnpgMDOVQvnmtz9p/RY1NzyjI0OpY+vaMvI+C1fvVqD0LGWSPO2DsWxt+VcXrNmwTx65p91fGngzVQ3OvbUCg1edqExgdBLfr5ioUBkFnr82YfcErxLwpRLxM+KL3htcZo3/W/7CP7NL1rgSNZxw5F5Sj7/2jZHMGPuvOfTJ/DW09+Ap4zzA2fC1PV/j87U+X/ObXAeeO/EciudScgwAAAIEEhgAAAEkbd7Ea7SImI1E2n0i9E1XWTdomoXi6l9sNP2r1qgPaRbT/lUhQOX48AlRfvr83ue+9OiJcjOqViWCoiLV3CA1SwJj665j9OJ7v8jIc326NVbWWLs8lPV5+EsPDNa5TV155J6KNPJes0FtA2+magWGt8oC7d5/QulrRM9ODeVRYGruwYqfv1LVz6a81v15wHjd97a8/CLaoCjZ6o6N2w7TybP0F+GkyqqMvfT6B7/T4HEf0KCxH9DrHy6kVev3+TXhAubE1/h8rc/X/Hztz3MAExMTEu0+nkvxnEqOAQBAAEACAwAgAKSl3BmfkZr8iVXTvhGhZ3ehvCyiWkOjNm6NtjeQ1YEHnMA7snN8W+Ji36FT9MhLC4KuTriqPhjcuFhVzwl3pf15wHhqmG8KqjK8n28XuSnr83CWFRhtm9cgh939EuB/bj9Mp7PLd4Oea+q7i5NqDev8vSSJqkSSt36HN+04Io/U6H5RYPedDQ+zU43EGBl55sjxbJ++vixetUMeeZ8/+2AsXl2+z5Pf/z75ajWNfeIL6nvzVHr05a+NlW7c6BygDF/z87W/qz+G6ROwdXlOtT41eebaz8eYvgYWAAAggQEAYHri4nqE1RqxUSMaIYdMyR4WS7U73Ur1L0mm0Ji/Pz0LoJI/anSvzNhLr77/m4yCg6o+GFyWZ88B/5QayckroskfL6K7n/iCTiu8oda9Q31qVNe39zUsqlZgnOUmfYjDZiQx3MV/5spy3GzlfiinTv/9qe7yatusBmnnyONo5zpRAd4qIaUygRFfNZJqKrr570+1kmLlkWd0XafDx7Jl5H2+6H9Rxq8JDDc+T16Z8tMfW+jJN76jK2592+ifEWyJffAMzwF4LsBzAp4bmNxIe4jjz4y5E4fLGAAATAoJDAAAk1qfOrrW+tTk+eLwE7HFG4MmZLHaKaHZVdSk7+MUU9PULTkgiPiivMfZfPHNOkr9MUNGgU9lHwxfNvLmp7FXpu+lf7/9M/W76z36eN4qpTemud9C8q09ZeQ7VmU9MM5+Q9HjPhjlKCPFdf090a75uRPgKlZhOM+yOkWFzTuOyiPPtT/P1yCQJFWLkkeeO3oiRx55FydiecWBr3AZp1yFq8bKi7+eW3d59jPLSU2nritbOQbBhecETfr+kxKaXinmCu6v/vOBeM2ifcZzrvSUcXgCCwDApJDAAAAwGYvFoqXPSx5NFLpBhP1do+YUU6Ot0bwvodnVpFntchTA+/yxAqPMS+/96lGJHDNRtQKD7fJio/P8gmKjr8JHc1dS8tPzqM/It2jck3No3g/pXklmDb26nc9XXzBlPTDOcZO+k6d9MNZd+GlxTxtZt2957ubPKhp5e+tp8V371SXw2gZJAiM2Rl1T38ws91f1VER5yyqpwonXNes9a3rvDlVlsnp0bCCPAP5Oszooofk1Yq7wT2POYHL9LVbbRp6D8VxMjgEAgEkggQEAYCLrUiY0Sp87/hdx2fyuCE1bPyIkKpHqXzyeane+g+zhamroA1REdq7/Gmrz0/8PvjCfDh7NkiOBS+UKDFWNvLkkVNqmAzTnu3R6esoPNCx5BvUa8Sbd/fhsmjJzMS1du8tIaHhLvVpxlHyL71dfMFX3TM7VqLpFo0SKigiRUcUdPZF9we/zOg8SGNyjg/+O56Kikbc3SkhxL4DMLHXly1o0SpJHgS0yzP2ftb8qb/8VT/myfFQZf5SRWrxazefZI8CbzYNv8FyB5wz1uo+jkMgEOWpKMTwH47nY2tlj8MMNAGAiSGAAAJjApEkWS8a8iffZrJYMIq23HDYdiy2Eklr2p0Z9HqaI+CZyFMD3/LkCg/HNyvueS/XqjXRf4BIvYaFqVk9VNIFRUFRCm3cepe8WbjISE/c8k0r9Rk2jS0e8SXc9+jm9+O7PNP/nDbRj7/Fz3pBXjb8Wzz/Qj0JD/FPuQlUCo+QcN+n5z7+oVW0ZuWfZunOXkdp78BQdO+l+qZ+WjZPIbrPK6O9UJDC88bO0W/HqI5WJRX9S+XtUUOj919oc8b6SvumAjHyHy+H5Er/2rsrw/L9ZPSGGGtYJjp9V8I3IhKbU6LJHjLkEzynMS+ttdzgyeG7GczQ5CAAAfoQXYwAAP0ubN7bx4NbjF2qa9qoI1dVbUCymZnujlm21xn1J0859gwnAF/ydwGDb9xynJ17/lnTf3Fv3GlU3S/cdPHXW8jx5+cVGnfcFv240mm3f+2wqDbx7OvUYNplG3jfT+Bpyaag/1uykw8f8t6qF+yu8/MhAalzPvy2HvH2TvnNbz8pILVt77gSGx+WjWpy/dJKKWvveKCF14PBpeeS5xGpRFBnukFFgU9WUnhUWlcgj71m6bvc5k3/exOXHfNXjg61K36vk69mjE8pHQcXxHILnEjyn4LmFiYXz3IznaDxXk2MAAOAnSGAAAPgJP9GzPnXiP6yaPU1czV8ih03nv+WiOt1GtlDTVrWCSoaflDWD31dsp7c//UNGgUlVHwwurfXTki1Gk/PX3v+dJjw1l6658z3qeeNkuvXBT2jS5O+NZttcuuTAkdOkmyjzw6WLnn+wH3Vt59nNfRVUrMI4X6NqTxt5c/+Xc9389DSB0e6CCQzPpy7eKCF1SGHiTWVfGn8rVdgw3Vu9S86kqi+EO3xZRkpZ+Sj0vwAP8JyC5xY8x+C5hmmJORrP1XjOhtUYAAD+gxdgAAA/KFt1Ia6KXxdhuGvUXIxyUa0GUuM+j6BcFJhOdo7/emD81QdzltMPizfLKPDUr6Xuhunjr31Dz039iT5dsIaWp+02eiaYXXRkKE15agj17mqOByxtKm7Sn+dmL/f4iK8aKaOK4+TFuRIVaza434xY0zRq0+z8CQyLVcUKDPUJDJUrh2okBs+DAipL7IkfD6/iVUtLz7O6yNtW+jSB4XmihsvtdWztWTk6AMZzDJ5rJLUcYOayUmKupr0+uM2E37lfoRwDAAAfQgIDAMCHAmXVRUyNttT4sseoWqM+4nodbxVgPmYoIXWmp9/8gTZtPyKjwBJMT3xXVOum1enT12+mDi1ryRH/U3GT/kJ9Hjq19mwVxvK0v99s5ab2R467n7BqVLfaBUsnqUjueKMHxsnMPHnkucSqUfIo8OUVFMkjz6ksR3U2GZsP0ulsdY3YK8pXfTC27DpKxxSUq+rart55+9UAVIiYa1RrfJkx94iu3kYOmlIPm9WSnjF3YjJWYwAA+BZedAEAfGTt7DEN+ckdfoJHhKZcdeEIj6O63UZT7c53kD0sVo4CmE9OnrkSGPxU+v3Pf0XHT+XKkcBRv3acPKo87HYrjR7enaY9N5yS4qPlqDmouFF7oVUGndt6lsA4WyNvT1ZfsPblSCKp6A/ijRJSp7LUJTA8WR1jNtz/RpWwELs88o5FClYleOJEZq7RV8nbFq9SVD7KB/0vjp30XV8QMAeee9TpcifV7TramJOYVLhm0d4Y1GbCb6vnjUcdNQAAH0ECAwDAyywWi5YxN3mM3eFIE2EP16i5aBYrxTfpazz5FJXYUo4CmJenKzBU9Bn4Ky6X9MDzX1FRcakcCQw1EmIoxGGTUfC7pGMD+mLybTR6eDey2cx3KeyLVQad23jW62Pn3uN/azq8ztMG3s3PXz6Kqfi99UYvhdPZ6kraxccFTwLjZKa6hG54mHcTGKpu7HvCF2WkVPT54HJvF1/k/fu2r77/O417MsVnq1PAPKKSWhpzEp6b8BzFjMS7Uc8QzZrOczye68lhAADwEiQwAAC8KD1lXM30ueO/1Sz0tghNeVciompDatT7IUps0Z80q3dvEACo4mkCg8smDbislYzU2bD1ED371o8yCgw8765bM/hXYXDz6g9euJH+8/ggql3dvCvMlNykv8Aqg4SqkUYvDE9wj5MzeboC40INvJmSFRhe6IGhstfDhcpoBRJPSor9VWS492rjHzhymnbtOyEj/1nh5Rv1JzLz6E8FpQ5bNEqkqrHeX0hcIyHaSOqMe3IO3fbQp/T7iu2kq88/gknxnITnJjxH4bmKSUXyHC8tZcI3abOTa8gxAADwAiQwAAC8JGNe8kiL1bZeXIJfJYdMxeaIoFodRlD9HskUEpUkRwHMj5+gzsv3rLY6NyB9ZExfat5I/c/+t7//SR+nrpJRYKjv4c1ss+Lv8+Ar2tDnb9xKU5++nto0M//9BTU36S98l48TOp5YdkbDY75RzTeB3VUzMaZcKw+sCpI73uiBoTKBEerlUkm+9NdVOp6oEhMmj9Rbstr/qy/Y2g37qKREfYKtzB9rdpKuIAPQo5NvbiZXT/hfQ3t+OIBXON4w8SNa8OtGKvFCKTgwJ56j8FyF5yw8dzEjTaOrrQ5avz41eYQcAgAAxZDAAABQbO3nY6plpE6cIy5mZ4qwimvUXGJrd6TGff9JsXW6yBEIRuv+3G88cRlschQ08OabhA67lV5+uD/FRqu/MTZl5mJasmaXjMyvQZ3gauTdsXVteva+a+mnGePosXGXGw2iA4Wam/QXvrnXycMyUivS9/w3GbDWw/JR7VqUr4m6WXtgqPwzgyWBwTfiVfYEqhLjvSf+zVA+iuUXFlPGloMyUi+Q+l+w6gl/70+0a/8JmjT5exp493T6bMFaKigskWcg2PGcpXHfx4w5jEnxkyCf8ByQ54KuIQAAUAUJDAAAhTLmTehvD3Gs10gbKodMxRFRlep1H0u1LrqZrCZ9igk8tzxtD416bLaxzQywlQDl4Wn5KFbWEJYbOD93/7XKe2Lwjd1/vvo17TRBWZLy4JJawWTzjqPGE7uHj2fJkcDhqz4PnOTx5L+VlVPw33I0nicwLlw+ipm1hJTKNR12E/Zlcceeg6eUPO1fJiEuSh6pxY3G12z0rPwZ49VeKnBi0BuKS0r/VvbNHdxkvmn9BBl5F5eQOhde9fXq+79Rv1Hv0bTZy5RcF4D5WR2RxhyG5zI8pzEjngPyXJDnhHIIAAAUQAIDAECBjFm3RmSkJr+raZb5IjRdPSbx96L4xpdR4z6PUmRCMzkKwWbRyh1064Of0ISnUozVF2zu9+mUmZVvHAeLnFzPG+aGnnGzqUvbujTupktkpE5uXhHd99yXShv8ekv9WsGVwMjJK6TPv15LQ8d/SP94NlVJ3XdfUXGTvjxlkqIiQqhZw0QZuWfZOtcqI0/7X5SngTczawkpTWH+0xt/P3/gRu+qREeGeq2J94r03VRcXCoj9113eWslq/m81ch79fp9Skqd9ejou14ENc4oIXUufH3z7mdL6dq73qM3PlpEx06qK1sG5sVzGZ7T8NyG5zgmlMRzQp4b8hxRjgEAgAeQwAAA8FB6yrjOWkTMOo1otBwylfAqdalh7wcpseUANOkOQvyA6y9Lt9KN//iY7vv3l7Rx22F5xoVLUnw6f42MgoOKJy1DQ2zyyOW2IZ2pT7fGMlJn/+FMevTlBeV6It6falWPJbvNKqPgwvXtb3lgFt37bCpt36Pupqq3WC0qEhjlW2XgaR8MXu3FZYL2HjwlRyquSnR4uRuKq/jaeON3MdSh7r21QLxmB4Mde9WtPivPjWx3qSqr1LNzI49/nxgnW3PyPOvxdDaLFfX58FX5KMbv0/z6UB7cF2vml6towN3T6dm3fvToNQkCg9HkW8xteI7Dcx0z4rkhzxF5riiHAADATUhgAAC4aeGkPraMeRP/ZbHa/hCh+jufHrLYQqh6myHUoNe9FBpt/sa1UDH8lO73izbTsHtm0MMvLaBtu4/JM3/3xbdpSvpGmAU/Xe+pshJSZ3oq+WqvrERYmbGXXp3+q4zMyWa1UO0apmzZowzfwLvpvpn02vu/e+UGoSq+KiHFePWRJ7hMF6/88kTb5uV/f7KoSGB4oQfGXxOinsjNN+/PZkVs23Pu96SKqlPTO69N/ACAihv7keEh1L5FTers4e8T45/P1ev3ykgdFYmaEIeNOilI0lRE0nnKSJ0Nr6b58qf1NGT8h8a10eYdgbP6DtzDcxye61RvM9iY+5hQYzFXXMJzxpSUYcH5pAgAgA8ggQEA4Ia1s8c0rNK61SJN0yaJUN2dC0VcS6sfoaoNeopIYW0L8LuSUifN/2WDMTl//LVvylWmg2/4f/b1WhkFPjUrMP6ewOASJS8/MkDsHXJEHU4izfshQ0bmVL+cT8EHMr45+OmCNTR0/Ae0bJ3n9eC9wZeNqts2r0kOu/tvYfzf+SBlhYzcU97+F8xm9fz9zBslmqKjQuWR505k5smjwJaxSV0z6no1vfPaxCsWT532/OvdrX09IwnctZ2ap8BVl5Hi1TCHjp6Wkft4hUmow7eXvOfrg3E+3H+FV6eOvH8WJT89779lNSFYaWLO08uY+5i0VK6d54xNrYmLVs8b77tlTAAAQQQJDACACsqYN/EOu8OxTtOomxwyDasjnGp1uMlobmcPD/6bkZVJUXEpzfkunQaNeZ+efvMH2neoYuURPluw1mhWGgyUNPE+R8NVLmUz6Z6rZKTWS+/9Qms2mPcmiq8beXPJqohwh1Hf3tflq7js0cRJc43VGNzc1kx82efBYbdSuwqsgDibw8c8a5TevkUteXRhSlZgeKGJd3nL3JTH0ePZ8ihw7T5wkk5lqUvENKjjndemxas9Wz1UpqysUlJ8NNVRsJJtRbraFRiLV6n6PH3X/6KMivJhS9fuosde+UZGEMx47sNzIJ4L8ZzIhLqHaNY0nkvKGAAAygkJDACAcvrjs/FV1qcmp2ia9r4Io1yj5hFTsx01vuwxiq2DMqvBpKCohD6Zv4YG3j2dXnz3Zzrk5s3CrJwCmvNdmowCW3aO9xIYrHfXxkZPDNV49czDL82ng0c9u+HrLd5IYPANve4d6tOI/hfRw3f3pSlPDaV5U++g3z+ZQMtS/kELP51Iv84abxz/NGMcvf74IBp8ZVsjseELvBpj3L9STNVoXU0JqfLfpO+koOyNu7iUW9MGCTK6MF+uTqmI+LhIeeS5fYcy5VHgSle4+oI1q8DPSEWoKKvEv6/dL6ovI8/LsrE9B07SYYWJLFX9Ly7p6PsHx91dgfFXJ0/nBU2DfLgwngvxnIjnRiYUxXPJjNSJc3huKccAAOACkMAAACiHtJTxvaJCrOnicIhrxDzsodFUp8udVLvT7WQLMV1eBTzAteUHjJ5Gr3/wOx07mSNH3Tfrq9VGQiTQZed6frP5QmUwxt10CXVRVA7kTJlZ+XTfc6mmXA1TX2ECg5NAiz5Lpq+njaLJ/xpM9915KV1/dVujxAo/oRwZ8fc61VViwqhHxwb02Ni+9N37Y2jUsG5n7VWiGpcWue2hT2jPAXM0fVVxk74iN+pUNB52V6um1Y3SO+VlNWkJqRqJam6ysu0Ke0f4y4o0deXZuL9EraRYGalz5Hg2bd11VEbua920BsVGhcmIlL1vrFK0CiMzO5/Wb/E8ocSJxoSq6hJ15VXRHhjnwonLU+L9FyoPnhPx3IjnSDxXMhuNtKE8t1yfOpHr/QIAwAUggQEAcB5Go+7Uic9YrdZfNI1qy2HTqFKni/GEUXT1NnIEggk/vX5SYT10rvWdavI+DOXhzRJSZfip2n/f34+qKyhf8Vfb9xynx1//xmggayZ1a1ZR8vQ/46dduaeIu/jfvfvG7jT7zduoQ0vvv/TyU+93PvoZbd3l/5vHViVlksr/w9W8YSJFnSWh5AsVKR/FfP21KS+VN9g37TxquteGiuCVZsvS1PVwaNE4SR6ptUTRqgROup6pY+s6SpKQyxUlgZau2aUkadejo+/LRzEVJaTKHD/l+YMgEHh4jsRzJZ4zmY1rbqn9ynNNnnPKYQAAOAskMAAAzoGbrMW1abVYI+1xEfq2QPsF2MNiqF63u6lmhxFksf/vyT8ILk3qx1NPxTWnP/5ylelq/ldUjpeaeP9VTFQovfxwf4+aHJ8Lr66Z+skSGZkD96FQdSN2574T8sgzXD7knWeuN0pQeRuvjhnzxBe0afsROeIfKpJIzgqUSeL/Ht909Yd2zcvfwJuZtYRUo7rV5JHnsnMKaMfe4zIKPKsy9hqfgyoV/RkpL1Vllf7aFyIy3EEtGnmedFkpvo4qqCiTxfxRPoqpKiHFjp/MlUdQ2fBciedMPHfiOZTJWHmuyXNONPgGADg3JDAAAM4ife7Em0I06zpx2NU1Yh5V6nY1niSKTGwhRyCY3XmD2h/BYydy6KufN8goMPliBUaZZg0T6dExfWWk1ocpK+iHxZtlZA6qykjxDUxulK0C32DnElSPiO+DqhUi58K9Ysb+aw5t2HpIjvier0tIMX+UkeLPs3XT6jIqHyXJHS+swKhfq6rSRvTL1qorweRrql/T2res2Cqd8uBSipxo8RSv0Gt4lgbjXCrPU7xicttuz1aEGath1nn+sxQXG04tvbQS5kL4vTo2Ws2DOqrekyBw8dypcZ9HjbmUCXXluSfPQWUMAABnQAIDAOAMSz+8K2p9avJMi0WbJUJTFUz976qL9jeSxRYqRyHY8U2Dru3qyUiNGfNWGTc2AlVOnoIERgV6K/S/rCUNuaqtjNR6+s0f/P7E/5lUNvLetf+kPFJjqPgeTLrnaiU3+M+Hf74mTppLWxTUx3eHVcFN+pIKNPFmndr6PoHRpH5CuROJZSrSL+NcvPHaZ7NZKtSM/EJ+Xb5NHgUW7u3zy9KtMvIcr5Rr26yGjNTh/hKFCvpB9eh09oelVTTyZivSPSvFte7PA0reLy+5qAGXuvGb6vFqLsdRQgqYsRpDzKVMuhojmueg6+clz+A5qRwDAAABCQwAAGldyviLomLD14rDka4R88Cqi8rtzhvU1u09dPQ0fff7JhkFHhUrMEJDKlYW6sG7+lT4afHy4Jto9/37S9OUtlCawFBURupMV/dqTi882J/sdu9W9eOfsQlPzqXdB9QmYcrDoqDPQ0VXGdSrGU</t>
        </is>
      </c>
      <c r="D16" t="n">
        <v>32</v>
      </c>
    </row>
    <row r="17">
      <c r="A17" t="inlineStr">
        <is>
          <t>epc:f41b846a-788b-4642-93cc-ccd3565786f8</t>
        </is>
      </c>
      <c r="B17" t="inlineStr">
        <is>
          <t>Services Export Promotion Council</t>
        </is>
      </c>
      <c r="C17" t="inlineStr">
        <is>
          <t>http://indiausatrade.mea.gov.in/api/public/image/stream?key=profile-logos%2F20260624T133750Z-378778-af1fcc9a-Logo%20File%20(7).png</t>
        </is>
      </c>
      <c r="D17" t="n">
        <v>1000</v>
      </c>
    </row>
    <row r="18">
      <c r="A18" t="inlineStr">
        <is>
          <t>epc:924f8048-b67d-4cdf-a5ad-60a657d1d463</t>
        </is>
      </c>
      <c r="B18" t="inlineStr">
        <is>
          <t>The Sports Goods &amp; Toys Export Promotion Council (SGEPC)</t>
        </is>
      </c>
      <c r="C18" t="inlineStr">
        <is>
          <t>data:image/jpeg;base64,/9j/4AAQSkZJRgABAQEBLAEsAAD/4QLSRXhpZgAATU0AKgAAAAgABAE7AAIAAAAEYXNkAIdpAAQAAAABAAABSpydAAEAAAAIAAACwuocAAcAAAEMAAAAPgAAAAAc6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QAwACAAAAFAAAApiQBAACAAAAFAAAAqySkQACAAAAAzAxAACSkgACAAAAAzAxAADqHAAHAAABDAAAAYwAAAAAHOo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wMjU6MDE6MzEgMTE6NDM6MDcAMjAyNTowMTozMSAxMTo0MzowNwAAAGEAcwBkAAAA/+IMWElDQ19QUk9GSUxFAAEBAAAMSExpbm8CEAAAbW50clJHQiBYWVogB84AAgAJAAYAMQAAYWNzcE1TRlQAAAAASUVDIHNSR0IAAAAAAAAAAAAAAAAAAPbWAAEAAAAA0y1IUCAgAAAAAAAAAAAAAAAAAAAAAAAAAAAAAAAAAAAAAAAAAAAAAAAAAAAAAAAAAAAAAAARY3BydAAAAVAAAAAzZGVzYwAAAYQAAABsd3RwdAAAAfAAAAAUYmtwdAAAAgQAAAAUclhZWgAAAhgAAAAUZ1hZWgAAAiwAAAAUYlhZWgAAAkAAAAAUZG1uZAAAAlQAAABwZG1kZAAAAsQAAACIdnVlZAAAA0wAAACGdmlldwAAA9QAAAAkbHVtaQAAA/gAAAAUbWVhcwAABAwAAAAkdGVjaAAABDAAAAAMclRSQwAABDwAAAgMZ1RSQwAABDwAAAgMYlRSQwAABDwAAAgMdGV4dAAAAABDb3B5cmlnaHQgKGMpIDE5OTggSGV3bGV0dC1QYWNrYXJkIENvbXBhbnkAAGRlc2MAAAAAAAAAEnNSR0IgSUVDNjE5NjYtMi4xAAAAAAAAAAAAAAASc1JHQiBJRUM2MTk2Ni0yLjEAAAAAAAAAAAAAAAAAAAAAAAAAAAAAAAAAAAAAAAAAAAAAAAAAAAAAAAAAAAAAAAAAAFhZWiAAAAAAAADzUQABAAAAARbMWFlaIAAAAAAAAAAAAAAAAAAAAABYWVogAAAAAAAAb6IAADj1AAADkFhZWiAAAAAAAABimQAAt4UAABjaWFlaIAAAAAAAACSgAAAPhAAAts9kZXNjAAAAAAAAABZJRUMgaHR0cDovL3d3dy5pZWMuY2gAAAAAAAAAAAAAABZJRUMgaHR0cDovL3d3dy5pZWMuY2gAAAAAAAAAAAAAAAAAAAAAAAAAAAAAAAAAAAAAAAAAAAAAAAAAAAAAAAAAAAAAZGVzYwAAAAAAAAAuSUVDIDYxOTY2LTIuMSBEZWZhdWx0IFJHQiBjb2xvdXIgc3BhY2UgLSBzUkdCAAAAAAAAAAAAAAAuSUVDIDYxOTY2LTIuMSBEZWZhdWx0IFJHQiBjb2xvdXIgc3BhY2UgLSBzUkdCAAAAAAAAAAAAAAAAAAAAAAAAAAAAAGRlc2MAAAAAAAAALFJlZmVyZW5jZSBWaWV3aW5nIENvbmRpdGlvbiBpbiBJRUM2MTk2Ni0yLjEAAAAAAAAAAAAAACxSZWZlcmVuY2UgVmlld2luZyBDb25kaXRpb24gaW4gSUVDNjE5NjYtMi4xAAAAAAAAAAAAAAAAAAAAAAAAAAAAAAAAAAB2aWV3AAAAAAATpP4AFF8uABDPFAAD7cwABBMLAANcngAAAAFYWVogAAAAAABMCVYAUAAAAFcf521lYXMAAAAAAAAAAQAAAAAAAAAAAAAAAAAAAAAAAAKPAAAAAnNpZyAAAAAAQ1JUIGN1cnYAAAAAAAAEAAAAAAUACgAPABQAGQAeACMAKAAtADIANwA7AEAARQBKAE8AVABZAF4AYwBoAG0AcgB3AHwAgQCGAIsAkACVAJoAnwCkAKkArgCyALcAvADBAMYAywDQANUA2wDgAOUA6wDwAPYA+wEBAQcBDQETARkBHwElASsBMgE4AT4BRQFMAVIBWQFgAWcBbgF1AXwBgwGLAZIBmgGhAakBsQG5AcEByQHRAdkB4QHpAfIB+gIDAgwCFAIdAiYCLwI4AkECSwJUAl0CZwJxAnoChAKOApgCogKsArYCwQLLAtUC4ALrAvUDAAMLAxYDIQMtAzgDQwNPA1oDZgNyA34DigOWA6IDrgO6A8cD0wPgA+wD+QQGBBMEIAQtBDsESARVBGMEcQR+BIwEmgSoBLYExATTBOEE8AT+BQ0FHAUrBToFSQVYBWcFdwWGBZYFpgW1BcUF1QXlBfYGBgYWBicGNwZIBlkGagZ7BowGnQavBsAG0QbjBvUHBwcZBysHPQdPB2EHdAeGB5kHrAe/B9IH5Qf4CAsIHwgyCEYIWghuCIIIlgiqCL4I0gjnCPsJEAklCToJTwlkCXkJjwmkCboJzwnlCfsKEQonCj0KVApqCoEKmAquCsUK3ArzCwsLIgs5C1ELaQuAC5gLsAvIC+EL+QwSDCoMQwxcDHUMjgynDMAM2QzzDQ0NJg1ADVoNdA2ODakNww3eDfgOEw4uDkkOZA5/DpsOtg7SDu4PCQ8lD0EPXg96D5YPsw/PD+wQCRAmEEMQYRB+EJsQuRDXEPURExExEU8RbRGMEaoRyRHoEgcSJhJFEmQShBKjEsMS4xMDEyMTQxNjE4MTpBPFE+UUBhQnFEkUahSLFK0UzhTwFRIVNBVWFXgVmxW9FeAWAxYmFkkWbBaPFrIW1hb6Fx0XQRdlF4kXrhfSF/cYGxhAGGUYihivGNUY+hkgGUUZaxmRGbcZ3RoEGioaURp3Gp4axRrsGxQbOxtjG4obshvaHAIcKhxSHHscoxzMHPUdHh1HHXAdmR3DHeweFh5AHmoelB6+HukfEx8+H2kflB+/H+ogFSBBIGwgmCDEIPAhHCFIIXUhoSHOIfsiJyJVIoIiryLdIwojOCNmI5QjwiPwJB8kTSR8JKsk2iUJJTglaCWXJccl9yYnJlcmhya3JugnGCdJJ3onqyfcKA0oPyhxKKIo1CkGKTgpaymdKdAqAio1KmgqmyrPKwIrNitpK50r0SwFLDksbiyiLNctDC1BLXYtqy3hLhYuTC6CLrcu7i8kL1ovkS/HL/4wNTBsMKQw2zESMUoxgjG6MfIyKjJjMpsy1DMNM0YzfzO4M/E0KzRlNJ402DUTNU01hzXCNf02NzZyNq426TckN2A3nDfXOBQ4UDiMOMg5BTlCOX85vDn5OjY6dDqyOu87LTtrO6o76DwnPGU8pDzjPSI9YT2hPeA+ID5gPqA+4D8hP2E/oj/iQCNAZECmQOdBKUFqQaxB7kIwQnJCtUL3QzpDfUPARANER0SKRM5FEkVVRZpF3kYiRmdGq0bwRzVHe0fASAVIS0iRSNdJHUljSalJ8Eo3Sn1KxEsMS1NLmkviTCpMcky6TQJNSk2TTdxOJU5uTrdPAE9JT5NP3VAnUHFQu1EGUVBRm1HmUjFSfFLHUxNTX1OqU/ZUQlSPVNtVKFV1VcJWD1ZcVqlW91dEV5JX4FgvWH1Yy1kaWWlZuFoHWlZaplr1W0VblVvlXDVchlzWXSddeF3JXhpebF69Xw9fYV+zYAVgV2CqYPxhT2GiYfViSWKcYvBjQ2OXY+tkQGSUZOllPWWSZedmPWaSZuhnPWeTZ+loP2iWaOxpQ2maafFqSGqfavdrT2una/9sV2yvbQhtYG25bhJua27Ebx5veG/RcCtwhnDgcTpxlXHwcktypnMBc11zuHQUdHB0zHUodYV14XY+dpt2+HdWd7N4EXhueMx5KnmJeed6RnqlewR7Y3vCfCF8gXzhfUF9oX4BfmJ+wn8jf4R/5YBHgKiBCoFrgc2CMIKSgvSDV4O6hB2EgITjhUeFq4YOhnKG14c7h5+IBIhpiM6JM4mZif6KZIrKizCLlov8jGOMyo0xjZiN/45mjs6PNo+ekAaQbpDWkT+RqJIRknqS45NNk7aUIJSKlPSVX5XJljSWn5cKl3WX4JhMmLiZJJmQmfyaaJrVm0Kbr5wcnImc951kndKeQJ6unx2fi5/6oGmg2KFHobaiJqKWowajdqPmpFakx6U4pammGqaLpv2nbqfgqFKoxKk3qamqHKqPqwKrdavprFys0K1ErbiuLa6hrxavi7AAsHWw6rFgsdayS7LCszizrrQltJy1E7WKtgG2ebbwt2i34LhZuNG5SrnCuju6tbsuu6e8IbybvRW9j74KvoS+/796v/XAcMDswWfB48JfwtvDWMPUxFHEzsVLxcjGRsbDx0HHv8g9yLzJOsm5yjjKt8s2y7bMNcy1zTXNtc42zrbPN8+40DnQutE80b7SP9LB00TTxtRJ1MvVTtXR1lXW2Ndc1+DYZNjo2WzZ8dp22vvbgNwF3IrdEN2W3hzeot8p36/gNuC94UThzOJT4tvjY+Pr5HPk/OWE5g3mlucf56noMui86Ubp0Opb6uXrcOv77IbtEe2c7ijutO9A78zwWPDl8XLx//KM8xnzp/Q09ML1UPXe9m32+/eK+Bn4qPk4+cf6V/rn+3f8B/yY/Sn9uv5L/tz/bf///+EEFmh0dHA6Ly9ucy5hZG9iZS5jb20veGFwLzEuMC8APD94cGFja2V0IGJlZ2luPSfvu78nIGlkPSdXNU0wTXBDZWhpSHpyZVN6TlRjemtjOWQnPz4NCjx4OnhtcG1ldGEgeG1sbnM6eD0iYWRvYmU6bnM6bWV0YS8iPjxyZGY6UkRGIHhtbG5zOnJkZj0iaHR0cDovL3d3dy53My5vcmcvMTk5OS8wMi8yMi1yZGYtc3ludGF4LW5zIyI+PHJkZjpEZXNjcmlwdGlvbiByZGY6YWJvdXQ9InV1aWQ6ZmFmNWJkZDUtYmEzZC0xMWRhLWFkMzEtZDMzZDc1MTgyZjFiIiB4bWxuczpkYz0iaHR0cDovL3B1cmwub3JnL2RjL2VsZW1lbnRzLzEuMS8iLz48cmRmOkRlc2NyaXB0aW9uIHJkZjphYm91dD0idXVpZDpmYWY1YmRkNS1iYTNkLTExZGEtYWQzMS1kMzNkNzUxODJmMWIiIHhtbG5zOnhtcD0iaHR0cDovL25zLmFkb2JlLmNvbS94YXAvMS4wLyI+PHhtcDpDcmVhdGVEYXRlPjIwMjUtMDEtMzFUMTE6NDM6MDcuMDEzPC94bXA6Q3JlYXRlRGF0ZT48L3JkZjpEZXNjcmlwdGlvbj48cmRmOkRlc2NyaXB0aW9uIHJkZjphYm91dD0idXVpZDpmYWY1YmRkNS1iYTNkLTExZGEtYWQzMS1kMzNkNzUxODJmMWIiIHhtbG5zOmRjPSJodHRwOi8vcHVybC5vcmcvZGMvZWxlbWVudHMvMS4xLyI+PGRjOmNyZWF0b3I+PHJkZjpTZXEgeG1sbnM6cmRmPSJodHRwOi8vd3d3LnczLm9yZy8xOTk5LzAyLzIyLXJkZi1zeW50YXgtbnMjIj48cmRmOmxpPmFzZDwvcmRmOmxpPjwvcmRmOlNlcT4NCgkJCTwvZGM6Y3JlYXRvcj48L3JkZjpEZXNjcmlwdGlvbj48L3JkZjpSREY+PC94OnhtcG1ldGE+DQ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PD94cGFja2V0IGVuZD0ndyc/Pv/bAEMABgQFBgUEBgYFBgcHBggKEAoKCQkKFA4PDBAXFBgYFxQWFhodJR8aGyMcFhYgLCAjJicpKikZHy0wLSgwJSgpKP/bAEMBBwcHCggKEwoKEygaFhooKCgoKCgoKCgoKCgoKCgoKCgoKCgoKCgoKCgoKCgoKCgoKCgoKCgoKCgoKCgoKCgoKP/AABEIAg4IgA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qm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szWPEGkaMudV1K0tDjO2WUBj9F6n8KaTk7IUpKKvJ2NOivNdV+M/hSyLLbSXl+w/54Q4H5uVrldQ+PfJGn6Dx2ee4/9lC/1rphgq89onFPMsNDea+Wp7pRXzbdfHLxLKSILTS4F7Yidj+rY/Ssyb4xeMZD8l9bxf7lsn9Qa3WWV3vb7znlnWGW138v+CfUtFfLuk/FTxlc6tZQy6uDFJOiMotYRkFgCPuV9RVz4jCzw7Sl1OrCY2ni03BPTuFFFFcx2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SMwVSzEBQMknoBXk/jz4yafpJks/DqpqN6ODOT+4Q/Ucv+HHvWtKjOs+WCuY18RTw8eao7HqN/e2un2r3N/cQ21unLSSuFUfia8s8U/G7SLAvDoNtJqUw4818xxD8/mP5D614T4j8R6t4ju/tGs3sty4PyqThE9lUcD8KyK9ijlcI61Xd/gfPYnOqktKKsu/X/I7XxF8TvFOuFlk1FrSBv+WNn+6H5j5j+JrjHdpHZ3YszHJJOSTTaK9GFONNWgrHkVKs6rvNthRRRVmYUUUUAX9A/wCQ7pv/AF8x/wDoQr7Zr4m0D/kO6b/18x/+hCvtmvFzb4ofM+jyH4Z/IKKKK8g98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N8Q65p/h7TJL/VrhYLdOOeS57Ko7n2qn4z8U6f4S0d77UnyT8sMKn55m9B/U9q+VfGnizUvFuqtealJhFyIYFPyRL6AevqeprtwmDliHd6RPNx+Yxwq5Y6y7f5nQfEX4m6n4skktbYvZaPnAgVvmlHrIR1+nT69a8/oor6GnTjSjywVkfJ1q060ueo7sKKKKszCiiigAooooAKKKKAL+gf8h3Tf+vmP/wBCFfbNfE2gf8h3Tf8Ar5j/APQhX2zXi5t8UPmfR5D8M/kFFFFeQe+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WT4p1+x8NaLPqepSbYYxhVH3pG7Ko7k/wD1607iaO2gknnkWOGNS7uxwFUDJJNfKHxT8ay+MNdLQsyaVbEpaxHjI7uR6n9BgetdeEwzxE7dFucGPxqwtO6+J7f5mP4z8UX/AIs1qTUNRfA+7DCD8sSdlH9T3NYNFFfSxiopRjsfHTnKcnKTu2FFFFMkKKKKACiur8GeA9c8WyBtPt/KswcNdzZWMfQ9WPsM++K928I/CHw9ogSXUI/7VvByXuF/dg+0fT881yV8bSo6N3fZHdhcurYnWKsu7/rU+eNA8L634gfGj6Zc3K5wZFXCA+7nCj869F0X4F6xchX1bUbSxU9UjBmcfXoP1NfQyrFbwgKEihjXoMKqgfyFcbr/AMT/AApopZJdSW6nX/llZjzT+Y+Ufia855hXrO1KP6nrxyrC0FzV5X+dl/mc/pvwP8OW4BvbnULx+4MixqfwAz+tdFafDDwdbAbNEhc+ssjvn82NcBqvx6UErpOiMR2kuZsf+OqP61y978bPFU5PkjT7YdvLgJ/9CJo9hjamsnb5/wCQfWsto6Rin8r/AJnvVv4L8M27o8OgaYroQVb7MhII6EEiugr5as/it4yuNQt431cCN5VVlW2hHBI/2c19S1yYqhUote0d7nfgsVRxCl7GNreSX5BRRRXKdw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Vi+Mtfg8M+G73VbjB8lP3aE/fc8Kv4n9M04xcmordkzkoRcpbI8q/aD8ZmNB4Y0+TDOBJesp6Dqsf48E+2PU14NVnUb241K/uL28kMlzcSGSRz3YnJqtX1OHoKhTUEfEYvEyxNV1H8vQKKKK3OYKKKkt4ZbmeOC3jeWaRgiIgyWJ4AA9aAEijeWRI4kZ5HIVVUZLE9ABXunw2+DqqsWpeLk3McNHYZ4HoZD/AOyj8fSuk+E/w0g8MwR6lq6JNrTrkA8rbA9l9W9T+A9T2Xi3xRpnhXTDe6tPsByI4l5eVvRR3+vQd68bFY6VSXsqH3/5H0WCyyFKPtsT9z2Xr/kayrBZ2oCiKC2hXgDCoigfkAK8r8a/GjTNLaS18PRrqV0ODMTiBT9er/hge9eS+PviJq/i+ZopHNppgPyWkTcH3c/xH9PQVxVXh8tS96tq+xni85b9zD6Lv/kdF4n8Z694mkY6tqErwk5Fuh2RD/gI4P1OTXO0UV6kYxgrRVkeHOcpvmm7sKKKKoktaV/yFLP/AK7J/wChCvt6viHSv+QpZ/8AXZP/AEIV9vV42bbw+Z9FkO1T5fqFFFFeOf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Xzt+0R4m+3a3BoNs+bexHmTYPDSsOB+Cn/x417z4g1SHRNEvtSuf9VawtKRn7xA4H1JwPxr4w1K9n1HULm9u333FxI0sjerMcmvUyyjzTdR9PzPEzrEclNUVvLf0/wCHK1FFFe6fMBRRRQAV9FfA/wCH40q0j8QavD/xMJ1zbRuP9ShH3v8AeI/IfU1598EvBg8Sa+b+/j3aXYMGZWHEsnVU9x3P4DvX0R4r8QWXhjQ7jU9QbEUQwqA/NI56Kvuf8T2rycwxDb9hT3e/+R72VYSKX1qrstv8/wDIz/H/AIysPBukG5u8S3UmVt7YHDSN/RR3P9a+VPE/iDUfEuqyahq05lmbhVHCxr2VR2FO8V+Ib7xPrU+pak+ZZDhEH3Y07KvsP/r1j11YPCRoRu/iOLMMfLFSstIrZfqwooorsPOCiiigAooooAtaV/yFLP8A67J/6EK+3q+HbOUQXcMxGRG6vj1wc19AwfHjR2YfaNI1BF9UZG/mRXl5jQqVXHkV7XPbyfFUqCmqkrXsew0V5/pXxd8I6gyq97LZueguoSv6jIH5129hf2mo24n0+6guoD0khkDr+Yrxp0p0/jTR9FTr0qv8OSZZooorM1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8f/AGjtc+y+H7LR4nxJey+bKB/zzToD9WIP/Aa+d67343ax/a3xBvlVsw2QFon/AAHlv/Hi1cFX0+CpezoxXfX7z4vMq3tsRJ9Fp9wUUUV1HCFS2sEt1cxW9uhkmlcRoi9WYnAA/Goq9S/Z98PjVPFz6lOm6301N4yODK2Qv5DcfqBWdaoqUHN9DbD0XXqxprqe8eB/D0PhbwxZ6ZFtLRrumkH8ch5Zvz6ewFfOnxi8Zt4q8RNDaSE6TZExwAHiRv4pPx7e31NewfHTxSdB8KGxtZNt9qWYlIPKRj77fkQv4+1fMFebl1FybxE93t+rPYzfEKCWFp7Lf9F+oUUUV6x4IUUUUAFLUkcE0sUskcUjxxANIyqSEBOASe3JA/Gvbv2ebPw3dxXEklssniG3bdmchsR9mjHbHQnk+/OKxr1lRg52vY6MLh3iKip3tfucN4X+FvibX1SZbQWNq3ImvCUyPZcbj+WPevSdI+BGmRKp1bVru4futuixL9OdxP6V7LRXh1MxrT2dl5H01HKMPTXvLmfn/keZah8I/CVlpF5MllPJLFA7qz3D9QpIPBAryj4M+EtM8XapqVtq4mKQwB0MT7SCWxX0rr//ACAtS/69pP8A0E14V+zR/wAjBrH/AF6r/wCh1tQr1HQqScndWOfFYajHFUYKKs73NrWPgNZOrNo+sXELdkuoxID7ZXGPyNcBqngzxp4EuGvrYTpEnJu7CQsuP9oDkD/eGK+qaKxp5jVjpP3l5nRVymhPWn7r8jwjwP8AG2RWjtPFsIdDwL2BcEe7oOv1X8q9vsL221Gziu7GeO4tpRuSSNtysPrXz9+0FZeG7DUbZNMtlh1uQ+ZcCAhUCHoWXpuJ54xxnPUVyXgXxnq/ga/jZUlfT5wJJLSXKrIp/jTPQ+hHXHOa6Z4OGIpqrRXK30OOnmE8JVdDEPmS6rp6/wBX9T62orM8Oa5Y+ItIg1HS5hLbyj6Mjd1YdiK068hpxdme/GSklKLumFFFFI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VbU7yPT9Nu72b/AFVvE8z/AEUEn+VWa4b41aj/AGf8ONUKtiS4CW6++5hu/wDHd1aUoc81HuzKvU9lTlPsmfK15cSXl3PcztummdpHPqxOT/OoaKK+t2Pgm76hRRRQAV9T/AzRRpPgG1mdcT37G6f1weE/DaAfxr5i0yzk1HUrSyh/1tzKkKfViAP519d+LL6Pwr4Evri2/drZWnlwezYCJ+pWvLzOTajSW7Z7WTQSlOvLaK/r8EfN/wAX/EB8QeOb6SN91ran7LB6bVPJ/Ftx+mK4qlJJJJOSaSvRpwVOKguh5FWo6s3OW7CiiirICtTw1od74j1q20zTU3TzN1P3UXuzegArLr6d+BvhBdA8NrqV3HjUtRUSHI5ji6qv4/eP1HpXNi8QqFPm69DswOEeKq8vRbnSeG/BGj6H4Yk0RLdZ4bhCt07j5pyRgk+nsO36189+LNA1f4ZeLYbuwlkEAcvZ3WOHXujds44I7jnvX1XVDXdHsdd0ybT9Vt1ntZRyrdQexB7EeteHh8ZKnNueqe59Ni8vhWppU/dcdjm/h14/07xjZKqsttqqL++tWPPuyeq/qO/v2dfM/jX4W654VuzqGgNPe2Ubb0lgyJ4fqBzx/eX9KueFvjZq+nIlvrtqmpRLx5oPlyj68Yb8gfetqmBVRc+Gd12OalmUqL9ljFZ9+j/ryPfdf/5AWpf9e0n/AKCa8K/Zo/5GDWP+vVf/AEOurufjL4Y1DR7yFlv7eaWB0CyQgjJUjqpNeW/CXxlZeDNQ1G6v4Lifz4BHGkIHUNnkkjA/OtKGHqqhUg46uxnicXRliaNRSVle59V15/8AE34kWPhO2ktLNo7rWnXCQg5WHP8AE/8Ah1PsOa8r8U/GXXdZBtdFhXTIZPlBiPmTNnsGxx+Az71N4D+EWqa3cLf+J/OsrJjvMbn9/N9c/dz6nn271FPBRor2mJdl27mlXMZ4h+ywau+/Rf15/cZXw58H3/xA8Ry6lrDyvp6y+Zd3D9Zm67FPr646D8K918e+BtO8VaCtl5cdtc2yYs5lXHlYHC8fw8AYrpdMsLXS7CGy0+BLe1hXakaDAA/z3qzWFfGTqVFOOiWx04bL6dKk4T95y3f9f11PlnwH4k1D4ceMJ7HVUkS0Mnk3sB52+ki+pGc+4P0r6jgljnhjmhdZIpFDo6nIYEZBBryT9oHwguoaQviGyj/0uyAW4Cjl4c9fqpP5E+lH7PXiltR0afQbuTdcWA3wEnloSen/AAEn8mA7VviYrEUliI7rc5cHKWErvCTej1j/AJf119T16iiivMP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8b/aXvfL0LR7EH/X3LzEf7i4/wDaleyV87ftKXnmeKNLswciC08w+xdyP5IK7cvjzV4+R52az5MLLzsvxPIKKKK+kPjgooooA7v4Jab/AGj8RtN3DMdtvuW/4Cvy/wDjxWvV/wBo3UDbeDLWzQ4a7ulDD1VQWP67a5j9mew36nrWokf6qFLdT/vEsf8A0AU79pq5LXug2ueEjlkP/Aio/wDZa8mo/aY6Me3/AA571FeyyyUv5v8ANI8Sooor1jwQooooA6X4c6EPEfjPTNPkXdbtJ5k3/XNfmYfjjH419hgAAAAADgAV8/8A7NGniTWNZ1FhzBAkCk/7bEn/ANAH519AV8/mdTmq8vY+ryWioUOfrJ/loFFFFeceuFc34h8D+HPEDNJqmlW7zt1mjBjkP1ZcE/jmukoqozlB3i7ETpxqK01dHkGu/BTw7DYXd1a3WpxNFE8gTzEZcgE45XP61518GPCWmeLdZvoNXEzRW8IkVYn25JbHPFfSuv8A/IC1L/r2k/8AQTXhX7NH/Iwax/16r/6HXqUcRVlh6knLVWPFxOEowxVKMYqzvc9m8PeENA8PYbSNLt4JQMeaRvk/77bJ/Wt6iivLlJyd5O57cIRguWKsgoooqSiO5giuraW3uEEkMqGN0PRlIwR+VfLHh6SXwF8Wo4JXIit7s20hP8ULnAY/8BIb8K+q6+a/2itPFr43gu0GBeWqMx9WUlf5Ba9HLpXlKk9pI8jN4uMI147xaPpSisvwrfHU/DOk3zHLXFrFKx/2ioJ/XNalefJcraZ60ZKSUl1CiiikM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vlH413/274kartOUg2QL/AMBQZ/8AHt1fVV1PHa201xOwWKJDI7HsoGSa+J9Xvn1PVr2+l/1lzM8zfVmJ/rXq5VC85T7I8LPalqcafd3+7/hynRRRXuHzQUUUUAfS37Oth9m8DTXTD5ru7dwfVVAUfqGrhv2lGJ8W6YvYWIP5yP8A4V7J8MbD+zfAGhW5G1vsyysPQv8AOf1avH/2loiPEuky9mtCv5OT/WvDw0+fGuXqfTYyn7PLox7cv9fiePUUUV7h8yFFFFAHf/DX4inwRZXsC6WL03MiuXM/l7cDGMbTnrXZ/wDC/X/6Fxf/AAN/+1039nSz03UrLW4L+xtLmWKSJ1M0KuQGDDjI/wBmvYv+Ea0L/oC6Z/4Cx/4V4uKq4eNWSnTu/U+jwNHFToRdOqku1vM8f/4X6/8A0Li/+Bv/ANro/wCF+v8A9C4v/gb/APa69g/4RrQv+gLpn/gLH/hR/wAI1oX/AEBdM/8AAWP/AArn9thf+ff4nX9Wx3/P5fceP/8AC/X/AOhcX/wN/wDtdH/C/X/6Fxf/AAN/+117B/wjWhf9AXTP/AWP/Cj/AIRrQv8AoC6Z/wCAsf8AhR7bC/8APv8AEPq2O/5/L7jxe/8Ajq93Y3Nt/wAI8qedG0e77ZnGQRn7nvXDfDXxs3gnULy6WwF79oiEe0zeXtwc5ztOa+lNc8O6Imiag6aPpqstvIQRaoCDtPPSvjqvQwfsa0JRjCy66nlZh9Zw1SE5zu9babHuX/C/X/6Fxf8AwN/+10f8L9f/AKFxf/A3/wC114bRW31DD/y/izm/tXFfz/gv8j3L/hfr/wDQuL/4G/8A2uj/AIX6/wD0Li/+Bv8A9rrw2ij6hh/5fxYf2riv5/wX+R7l/wAL9f8A6Fxf/A3/AO11wfxM8df8JxNYSnTRYtaq68TeZvDEf7IxjH61xNFXTwlGnLmgrMzq4/EVoOE5XXoj1zwr8ZpNB8O2GlnRFuPssfl+abrbuH02HH51rf8AC/X/AOhcX/wN/wDtdeG0VMsDQk23H8yo5niYpRU9F5L/ACPcv+F+v/0Li/8Agb/9ro/4X6//AELi/wDgb/8Aa68NopfUMP8Ay/iyv7VxX8/4L/I9y/4X6/8A0Li/+Bv/ANro/wCF+v8A9C4v/gb/APa68Noo+oYf+X8WH9q4r+f8F/kfR3gj4vv4n8UWOjnRVthclx5out+3ajN02DP3cda9ar5P+Cn/ACU/RPrL/wCiXr6wryMwowo1FGCsrHv5ViKmIpOVR3d/0QUUUVwnp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B538ddeGjeBp7aN8XOon7MgB52dXP0xx/wIV8t13nxk8UjxP4ul+zPu0+yBt4CDw3PzP8Aif0Arg6+lwNH2NJJ7vU+NzPE/WK7a2Wi/r1Ciiiuw88KtaVZvqOqWdlF/rLmZIV+rMAP51VrvfghpZ1P4iaexXMVmrXT+20YX/x4rWdWfs4OXZGtCn7WpGHdo+qIIkghjiiG2NFCqPQAYFeJ/tNWZa10G9A4R5YWP1Ckf+gtXt9ee/HfTDqPw8u5EXdJZSpcgewO0/oxP4V85g58teLff8z7DMKfPhpxXb8tT5Zooor6c+KCiiigD1H9nnVhY+N3spGwl/btGo/21+YfoGH419L18R6RqE+lapaX9q22e2lWVD7g559q+zdA1W31zRrPUrJswXMYkX1HqD7g5B+leHmlK01UXU+mySupU3Se61+T/wCCX6KKK8o9wKKwPFni7RvCtsJdYu1jdhmOBPmkk+i/1OB71414i+OmpTu0eg6fBaRdBLcfvJD74GAP1rpo4SrW1itO5x4jH0MPpOWvZas911//AJAWpf8AXtJ/6Ca+Jq7+fxb8Q9ZtpXE+qzWzId5gtMJtxz91cYxXAV7OBwzoKSk079j53M8ZHFOLimrX3Ciiiu88sKKKKACiiigAooooAKKKKACiiigDuPgp/wAlP0T6y/8Aol6+sK+T/gp/yU/RPrL/AOiXr6wrwc1/ir0Pqcj/AIEvX9EFFFFeYey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eVfHHx0uiaW+iabL/wATS7TErKeYIj1+jN0Htk+laPxQ+JVn4Ut5LKwaO51t1+WPqsGf4n9/Rf6V8x395cahezXd7M81zMxeSRzksT3r1MBgnNqrUWnTz/4B4maZiqcXRpP3nv5f8H8ivRRRXunzAUUUUAFfQH7NmimHS9T1mVcNcSC3iJ/uryxHsSQP+A14JaW8t3dQ21uhknmcRxoOrMTgD86+zPCWjR+HvDen6VFgi2iCsw/ifqzfixJ/GvNzOry0+Rbv8j2Mloc9Z1HtH82a9VtUsotS0y7sbgZhuYmhf6MCD/OrNFeCnZ3R9S0mrM+IdUsZtM1K6sblds9tK0Tj3U4P8qq163+0P4cNh4ih1qBMW+oLtkIHCyqMfquD+BrySvq6FVVaamup8LiaLoVZU30/LoFFFFamAV6/8BvG66VfHw/qcu2yun3WzseI5T/D9G/n9TXkFLWVajGtBwkbYfESw9RVIdD7nrzb4r/EmHwpCdP0zZPrUi5weVtwejN6n0H4njrwnhb4z3Fh4TubPVInudVgj22c55EnYeZ7jrnuB68nA+Gfg678feIrjUNXklfT45PMupmPzTOedgPqe/oPqK8elglSbniPhj+J9FWzJ14xp4X4pfgR+DvBGvfEPUZdSvriRLR3/fX0+WLn0Qdz+QH6V734W+H3h3w3Ghs7COa5Xrc3IEkhPqCeF/ACuntLaGztYra1iSGCJQiRoMKoHQAVLXPiMZOtotI9jqwuXUsOuZ+9Lu/6/wCCUNf/AOQFqX/XtJ/6Ca+Jq+2df/5AWpf9e0n/AKCa+ZfhB4N0/wAZapf22qTXUUdvCJFNuyqSS2OdymuvLakaVOc5bKxwZxSlWq06cN3c4CivpL/hRfhn/n91j/v9F/8AG6P+FF+Gf+f3WP8Av9F/8brr/tKh3f3HB/Y2K7L7z5tor6Rb4G+F1Us1/rAUDJJmiwB/37rxbx7Z+GdO1L7H4VuL68WIkTXM8iMjH0TaoyB69D29a1o4unWfLC/3GGIwFXDR5qlvvOXooorqOIKKKKACiuv+Fvhqz8V+Kl0zUZLiOAwvJugYK2RjHJBH6V7H/wAKL8M/8/usf9/ov/jdctbGUqMuWe/oduHy+tiYc9O1vU+baK+kv+FF+Gf+f3WP+/0X/wAbo/4UX4Z/5/dY/wC/0X/xusv7Sod39xv/AGNiuy+88l+Cn/JT9E+sv/ol6+sK8+8L/CfQvDeu2urWN1qclzbliizSIUO5SpyAgPQnvXoNeVjq8K9RShtY93LMNUw1Jwqb3CiiiuI9E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vnP4xeN/EVp4z1PSLLVJrWwg8sIkGEbmNWOWA3dSe9b4fDyxEuWLscuLxccLDnkr9D3TxF4n0bw7AZNY1CC24yIy2ZG+iDk/lXiPjn403moLJaeGInsbc8G6kx5zD/ZHRPryfpXkE0sk8rSTO8kjHLM5ySfc0yvaoZdTp6y1f4HzuJzetWXLD3V+P3/AOQ6R3lkZ5GZ3YlmZjkknuTTaKK9A8kKKKKACiitzwZ4avPFWvQabYqRuO6WUjKxIOrH/PJwKUpKKcpbIqEJTkoxV2z0T9nzwmb/AFiTxBeR/wCi2RKW+4cPKR1/4CD+ZHpX0RVDQdJtNC0e103T49ltboEUdz6k+5OSfrV+vl8VXdeo59Oh9rgsKsLSUOvX1Ciiiuc6zB8deHYfFPhm80ubCvIu6GQ/wSDlT/Q+xNfHl9aT2N5PaXcbRXEDmORG6qwOCK+4a8T+PvgY3EbeJtLizLGoF7Go+8o6Sfh0Ptg9jXp5bifZy9nLZ/n/AME8XOMH7WHtobrf0/4B4HRRRXvHy4UUUUAFeifDb4nXvhCFbCe2S70ouW2KAkiE9Srd/ofzFed0VFSlGrHlmro1o1p0Jc9N2Z9g+F/Hfh7xKiDTtQjFw3/LtMfLlB9Np6/hkV09fC9dHpHjfxLpCqthrV6ka9Ed/MUfRWyK8qplXWnL7z26Oe6Wqx+7/Jn1tr//ACAtS/69pP8A0E14V+zR/wAjBrH/AF6r/wCh1zb/ABc8Wy2ktvcXdvMkqFGLW6AkEYPQCua8MeKNW8MTXE2iXIt5Z0EbsY1fjOf4gRV0sDUhRnTdruxFfMqVSvTqpO0b3Ps2uQ8VfEXw54bV1ur5Li6X/l2tiJHz6HHC/iRXzJrHi/xDrKsupaxezRt1j8wqh/4CMD9KwamllSWtSX3F1s8bVqUfm/8AI7/x98T9Y8Vh7WL/AEDSzx9nibJkH+23f6cD61wFFFepTpxpx5YKyPDq1p1pc9R3YUUUVZmFFFFAHpX7Pv8AyUOP/r1l/pX09XzD+z7/AMlDj/69Zf6V9PV8/mf8b5I+ryX/AHb5v9Aooorzj1w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r5P8AjX/yU/W/rF/6JSvrCvk/41/8lP1v6xf+iUr08q/iv0PGzz+BH1/RnD0UUV7x8sFFFFABRRXU+B/A+r+MLwJYReVZq2JbuQfu09h/ePsP061M5xguaTsi6dOVSSjBXbMnw7od/wCIdVh07SoDNcSH/gKDuzHsB619W/D7wdZeDdGFrbYlu5MNc3BGDI39FHYf1NTeCfCGmeENM+y6bHulfBmuHHzyn3PYeg6D9a6Kvn8ZjXXfLHSP5n1WXZcsMueesvyCiiiuA9UKKKKACkdVdGR1DKwwQRkEUtFAHzN8Yfh0/hq7fVdJiLaLM3Kjn7Mx/hP+yex/A9s+YV9yXNvDdW8kFzEksEilHjcZVgeoIr5w+KfwsuNAeXVNBR7jSDlniHzPbf4r79u/rXuYLHKaVOo9e/f/AIJ8zmWWOm3VorTqu3/A/I8qooor1TwwooooAKKKKACiiigAooooAKKKKACiiigAooooA9K/Z9/5KHH/ANesv9K+nq+Yf2ff+Shx/wDXrL/Svp6vn8z/AI3yR9Xkv+7fN/oFFFFeceu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J/xr/5Kfrf1i/8ARKV9YV8xfF3w/rOofEnWJbDSdQuYnMW14bZ3Vv3SDggV6WWNKq7voePnUXKhFJX1/RnmlFdbZfDjxdeECLQrtc/89gIv/QiK6vSPgd4huip1G6srGM9RuMrj8Bx/49XsTxNGG8kfPQwWIqfDB/d/nY8nrR0TRNS127FtpFlPdzdxGuQvuT0A9zX0P4e+C3hzTismpPcanMO0jeXHn/dXn8ya9H0+wtNOtlt9PtobaBekcKBFH4CuGrmkFpTVz06GSVJa1nZeWr/yPGvBHwSjiaO68WTCVhyLKBvl/wCBv1P0H5mvaLK1t7G1jtrOGOC3jG1I41Cqo9gKmorya2IqVnebPew+FpYZWpr/ADCiiisToCiiigAooooAKKKKACg8jB6UUUAeSfEP4PWertLf+GzHY3xyzW5GIZT7Y+4f09h1rwLW9G1HQ75rPVrSW1uF/hkHUeoPQj3FfbFUNa0bTtcs2tNWs4buA/wyLnB9QeoPuK9HDZjOl7s9V+J5GMyinW9+n7r/AAPiaivevFPwMhkLzeGb/wAknkW13kr9A45H4g/WvK9f8C+JNBLHUNJuREv/AC2iXzI8eu5cgfjivYpYulV+GR8/XwNeh8cdO61RzNFFFdByBRRRQAUUUoBJAAyTQAlFdZ4f+HvifXSps9Knjhb/AJbXA8pMeoLdfwzXaaz8IE8PeC9T1bVNRM99bxBkitxiNTkDknluvoKwniaUGouWrOqngq9SLmo6LW70PH6KKK3OUKKKKAPSv2ff+Shx/wDXrL/Svp6vmH9n3/kocf8A16y/0r6er5/M/wCN8kfV5L/u3zf6BRRRXnHrh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Y+q+GND1Yk6lpFjcOf43hXf8A99Yz+tcxe/CHwdcklNOltye8Nw/8iSK7+itY1qkPhk18zGeGo1Pjgn8jyyT4HeF3OVudVT2WZP6oaWL4H+F0OWuNVk9mmT+iCvUqK0+uV/52Y/2fhv8An2v6+ZwVl8JPB1qQW0x7hh3muHP6AgfpXU6V4d0bSMHTNLsrVh/FFCqt+eM1qUVlKtUn8Um/mbQw9Kn8EUvkFZ3iLR7fX9Eu9LvHlS3uV2O0RAYDIPBII7elaNFQm4u6NZRUk4vZnlP/AAovwz/z+6x/3+i/+N0f8KL8M/8AP7rH/f6L/wCN16tRXR9cr/zs5P7Owv8Az7X9fM8p/wCFF+Gf+f3WP+/0X/xuj/hRfhn/AJ/dY/7/AEX/AMbr1aij65X/AJ2H9nYX/n2v6+Zwng74YaL4U1kanp1zqMk4jaPbPIjLg9eAgP613dFFY1Kkqj5pu7OilRhRjy01ZBRRRUGg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t>
        </is>
      </c>
      <c r="D18" t="n">
        <v>1000</v>
      </c>
    </row>
    <row r="19">
      <c r="A19" t="inlineStr">
        <is>
          <t>chamber:343d3b24-92ce-46fe-ac8f-94f3f2aa35a4</t>
        </is>
      </c>
      <c r="B19" t="inlineStr">
        <is>
          <t>DICCI</t>
        </is>
      </c>
      <c r="C19" t="inlineStr">
        <is>
          <t>data:image/png;base64,iVBORw0KGgoAAAANSUhEUgAAAOEAAADhCAMAAAAJbSJIAAABDlBMVEX//////vxCJ3T//vv//P9eTYL8+P5CJnU+IXL//f1CKHP//f42HWHa0uRCKHTSyuAvCGS6sMfSy90pAGFRP3guDGHy7vk1Fmrh2e2ckrCWia84G2orBF6Qg6xlU4c2Hl9lWILp6el9fX3GvNLg4OBubm7z8/LS0tFaWlplZWVRUVDGxsWHh4fm5uZEREMwEWJyZYpKNnGysrGXl5evr6+jo6OAc5vo4+6wpsKNgqM0GmRDLHF4eHbLy8ySkpI8PDy0p8iEdKTLveRxZI+hl7CWjKu9tMc/KmeFfZetprhzZI1vXpRUQn6Rga+gma9rYX0/L13b1uB8c4zIwdBfU3eTi6EPAE1aSnfRzNYxNDIMNkJdAAAVD0lEQVR4nO1bC1vbRrMeWUayJCwuxjZgQpHRzfdgY2wIhn5fEkLaHnJIvjbt//8jZ2Z2Jcs3rj19Tnv2TQBZ2tu7Mzs7M1oDKCgoKCgoKCgoKCgoKCgoKCgoKCgoKCgoKCgoKCgoKCgoKCgoKCgoKCgoKCgoKCgoKCgoKCgoKCgoKCj8n4P2T4di+PeHYvj3h2L494di+PfHP5Ohlbn+hzLMUMww1P/6kSyHg/9ehxUMLc0x/hmYmaAMwzwUd9b+CdgpLmNoOY4GG6XC/xbMZxTImYXSy7FZKG0A6/qCDHXY2DRzT4L9wLPlTWANd3VzbrZNvDgZb70YP1bLG7BEhjox3F7B0LVt7Hfmme3KEbnJwG0qxmOlS3eRD9+iAjYhuYct872ZojvGywPeSqn3TIa2GFdmCC5T4BuumWFoJwxz8rGZaY5ImVjVFB+md22mjrOTFLZdd8d4oWHXda1SWilDK8OQBmqKC9ek8eLQ3VRiOPxaWaCWIYDDL1TxXrVaYDIZxWTx4tMePS5Qe0kv9kXSUsowZ+4YLyNIEAz1dIqyu0WGIQqkfJABDst0iSnLBgn+a+N4YwN//lUT/EhotYOTs70x4s1auWqS3OXqc4lSofTu/T493T+8KKPomabtYkvYDDZ2lkxWLldAhi/dnXVmqGN9a4GhPsOw9+/dFBsbWz+enRxUSTCkh65b3QONtX6/ZgsJuoWD811ePvggP/pwUTN5tdliGZsH7zcqjlgp+crWSY81HR9V9+X6+VBNGaIMSQaQ7tuP051u8ZJhihUMXfNgF5LWUeY0hN3xCXIU+oUMLZomZCi01q4ejYB7ArGmjbOyECITrJ3ItWGJnpwPZWmskCGplD7HkIs6soL1KEOaD3gWw5xblgz16fyAsdeTVo9kSHfgTVUoafkcZHOyRQv2SBdpIdtu9aiSbryWRZdwjE8lQ+zCweIpQ5cYOtM0oKXN+tLLGSZln8owd7Ar7jrsDMjasHUgjA0yJElZ8KbG1r56Jufb4rGQHHXnrMYLERX4uyToYBVHbMYwLnM/yJCqwZShSTKE44+jhOMj7DKFwDCeytBOGcopEr3gTG+KmWeGGjGkz+ZJxRHWC1XLSlod/ZDj3S/X207Gys9w5MjRWDOnDPH23oyW4ly+O78njsKLfswXJz0AOP5+D8+RoRhzmjfmToyd3FSG2CjJ0LXLYzIwFt1wKnkQkrSAzCOam8Jb9qJ0FDlUDKB2HFTLrbLUUlITfYHhZq7WOzwG4MnVH482ADbWyqXi8xhy0zfjrZttA2RZXD9yHeo4ubpgmPtU0UBMwHmt1Dt3SEl19AJ7Jqmp3IFxDsbvSpvvKzI8Gq3TmpMydBYYoikyzdLJuAJZL3OVBMHZWCsV7PLzGHJVY620uVmqjaUphMon3BhnZUhC0lmX8ms4rtzmGYi6FZvKmp94/0YxnZdMMqsOWUddyx+aaIokw0UZlkn+Zq5cPttmqyNHmq53QUJcIr/DEu2xz2eo6cZhgfya0hboQlffF2bXIcnhg5hmVC32fi5GmjDgO+QmFN6DiGqLaImRYulYdIp18dNDDF12Mmql83uDeheziL/l7pHQAGf7fangklP1Eob5Q/apcxcVWWG/OsfQNRNHEM4K5PW4ZeJADH+mfnnvpObHZd48am944+T9AUX6kAyFm147G99+HiVGR5ezp7OZQPsOxZ/KBfaJ7Zcw1EiGCBNnntcCjHsLDHtFyfCIGOLeMZZ+CjPe3JJPiQMOA2UqgC3Zj2gpixEbMEa3x8nLMvxB30ln+44LcPS2V+Bdl2q+kCEZBGHziBObmhktzV3sCmtHDGmAtZ9lrPYzrg17U2glcWDH1v1FPv0vXMMPaqnwiMiOoY/06fbu883Nt+1i8fOX2y93uMOi6wDG/kGBBi1DnJczxF5/Fk6ZtjHPUK47XB6SoYw8NjcxXkBOpSlDGQnSQxGXPKylPHK7Su6Sc/+jMRrdF49//u9fcZuE+9tbNPDG8dsLk7178f8lDK08M8Rh/QK8DKA4r6U5YihGecSzQQoj3Fda/LnN41RLRVjIykfCzD0iQ1Yek/1HuLunQqOv9450fys3t+dn3+BbmUUoa75GhrkT6eoXe+YyLZ0ypHwArXpbXOYyWppbxKMMC9/JbMH7PJnQ8YhNusM1YHSI+/BemTqTKYdXaek7rqbD7sUTGKZ4LUNbVr8/Z54fKuxkOVxFh2PcpvI7hTRl8AqGaIvfSV27f4zhPF4nQ3M9T7EV+qhYKn+bx03n/GjEDBw9/9bQYONgmhN6LUN2nEe1v5ChbfNu6uRJVS1tdAuO8Ra2k5UNN3gFZ1V0JF6tpcRQ7IePaumfKkO0Mxy1bQE5MlvfwPhSgcotkOUmc4PKC6N180+wNHZiaf5ChiSW2k8cinw32Fp/u/38FdUVPt+B8AThlhbmx2qyEl/F8BdR7RkM5S78QoabvJnwaOHbnQiinFHR4Phz68t2Hi2OBTdbyHX0zrRfu+PbrkkMqfHdhd3C5h0/w1AkVF2ZPZ1j6HLeUZZzH2O4vovbg/MdA2zuMAn7ofLhP//51dN0XJn46bwqk+qv8dqQIe9DsLAf2gsMc+lLCNqmStMdnz0ejLYk7IcYlqlu78dfvx4bn8dvK86oImNE6jjEgGp/m8T7hUKzUS/HocWLGZLrXTiUQd8KhpZgyOnr3MlbAZodNytDk7fLn8TTI0qTL2HoFpihzalh9F2+3kHl6+2vX244o8M5lRGtxg+/o3zvaJyUTSCX/yXxoUZeG+lb7YzceeQ077Uhod6uyNHIHd8u/CTjgONNJIEMEw6cbEXfQWBEKdWVDEuUtN0iMRH2dsE4d4TzT5m5zwZ5cr/jA5o/KJbEq5AXMiT3OZfGQAuet+1S9MT5syOO0zCgk/Hh1ibOjqjJ+UKaKtc8EepGvsPy6IkYbn8qFcwdhweoW3COd3be3Bq8aeDGbNzlNce5uzl/e24YlW/va9x07uCFWkrB5UESAW+V5y2Nu7mdRsB2molD9wAjQDsti582aa3Y5qEwjHDfs1evQ8c4/uW3InsZlJO+/75/VnGKH28waoIwj0vvznG0/NcifH7z5uO3T65Je+f6B0N/HkPHcUhL0ZKWPjoiiSCy3DNaamPEK3Ogm5TKNwVji/IU2HOV0zY4nmKZdmZKzEkJo8+8KnqiRBYYkKagwLgdAezujI8MR6vcoGxHdxgHf74XCr97gP1cjLHCC2S41qvVyusfaXuVWuvOytC0C+cgMo+VH8i0VI8ckWGFQ5Mz2CCy1vmfqiaa2YuKSEfQRr00E2XKrH72vIEGv38wRl8N2CsiU2ZnYEB8nhepXIzLe2cVTuU89b0FMRTps/He3t7xSCbTNJ23Q87q60kEbPOIyHGE3e8XvYv3FUe83qq84+2vR4lJ2mgqZxe93lqRA03dyh+Z4s3MMhlq89Dh5nxnBMbb8Rjti0FGBg6LeZmOAigW5V75VBnaSSYqyQjrIskJ+9VMRliXOW+Z1LYsMEa7IwoGxDuAHr+sqkq1xDv41AAxKn2EhsZctQ4XCFI6+f5292yUH3+7wd1w++PN563M6CF5U/VMLRVxGCcnZXQo0ifyzYwmGLq1t2mbwMLkS2OtwK8IzRPDmulQGJ7zqptoqbWQ1V+QIVe53zuH/JlRGRdHnz/ujhwnZTKl9NT3Fu7BLktCc6a5SZRnhfPUKUOdcoucp9wCK9OPHHNZvAe1q29mXC7R8cYB06e3a5zUXXi7Ng9+g3Z3++v53e3th5t7kaK1so/556nrkBlaOEm03i2RlwTn+EJkYYghkOVhy4oLMXeA27qevomjnuHmgF7Ns3d6sCe1WGorqnPxgt+uCYa0hJ/AkKatMqKeIX0bKZKm/FhauyfKkPI/xAnYjxCHHLYOD0yRQMLVY1QIBsqQM9PmwdhJVgIbN2dcTk5mEMV9A5JHOq3t4wtTnAyo7lcEPj6upZy5oLRlQsBZ8kLjyW/XehujFPf32+P99+/KhSS7ZObenQi8k0cXMM55X3Qog0LbChgbR5umm5xIQUUtrx3TK3A5W8WznmmL4MpOW8o9gaGkNc8r+474yQxtex3/2evrF4her1dFeqY4oMFvr03TLODuZtpSEXN2rbe2f1zECSluvdnpFWRTbpJyK5+82dqm6TreX7tIj3CQ+Kkt0ZKsQgyf9Fp0GQRDS5+avqUM6WWMANPgt0AunxlJJkDKx53mubBcrVzGyaCTI6adnikSFRC1Hj2mTLCZS2JEMqdCmTNHjAqvPm2izxrvJQz5+I88LZRLT5nkUrUTx5/M5GzUlAtVwnlxp4eHcslaRINk8rGM9LyRaMpNDlKld17PMPM5PUAwtx+6tpmbgz1lKM+p8SmE6R16VyhOo8xXzSUH15JZmeEvkt9TJSUtfc2pL8HQmmMoZbgwtFmGC1dzEyDehqUquFgmUe2Hzv6hlE82ii/GRpkZrjwT9QBy6a9VBXIPPxclHmo9vay+AuZyLWWGv//2w/r6Ov2sxPKHD1Z5TiFZ5gcC/ZGf+H76afndaSO/bWvLGaJznUc4/Pt5cOb+zl7Ofl4o4yyUmq37nAHJ+rq21JYySQJFWbouL7Xkwlp2qSUFFx8LB03c1aYN6VqmJJdJC2izbVqiIXaCVgwkc5G9nPEA5hhmTi0+BUsL64vt6CuKPoYl2761cD/pSs9Kbnq5bE0uP7uSuTs/Ddbc37Rs4u8LAS1p9EHPRV99jEZf1tzCrDKyDNlppKhAh8XqMNeZI2PiaUmHMn+UXpnWoVcLugbTsy/iJE1ai7NM82r0JDjTFkVkvrLkLENLkHSsxcm1ZtrQ0yOqCUNkZjkcaIuDL9hUqEHeYmdbdJScjJob6Uo5ygTwAjX5Eiw5lZkkEFa0NGNLNRjEcWO4TANg0MocaLVgeDqtKTJG0G924wgsaDW7jQifepcw6HYDD2/EjUbcwGJhHMfBZFqThhv4D6hqVNfkuaeZwbSjuaUBwz5pStRelGXWp0GGjX40CQY85+zHORbpncYDScVI4mj54Dic7AMZ0vtdP+xfh9DvRmGrifIbtvpBxxsE0ImiZivysabf9CMsIw5u0JFLvDplVU1zAJZMRArx9NtSxYXYQKxNKw41qfuJelxGJNmoBYnWL/NpsG7YDQG8LtaPIoAwpEEBXWtWM4Rwgh8sL5wgH88KvTAKsdnICz0aYx8nBhpR2MXScNkHqwF17DBsUpP4izprXaLjGPtWB8XpUcN40wNP6+CFaF7+9ichHXaEK1YVvNkhylEUYkeRH8YWeBNsIAw7PpeF2It87AebC6M5gc988pt0I/a1IAjacDoEOL3SGpeNAXRi6HTbzT5E8WUjgLBpnV4FjYbmNIIYh4HynzQ9Ekv/kiQbhtAawjBAMYVogqKApx4Gp/j52vIbOCFX0L5s1CGqQzAMmkPoNNvNFoQxddKK212P8jKk7g744lGjETRCGDQbV3WY4GB8FHFzcNqox6HebAfXETT8CMvUVzOEVkCfY394xbPSBuiGA+QZh9ElNCcoXujHAE3fb0A7IMEOBhD+EXHlqz8GOJk867S+GqFmBdd9oWxXwEYM563ejKCFDbdbXgMb7uA0doeA7QXIoQn9IQoccPEOh9hOiLOGCo08wxiGA4D6JML+G0O49mDShgFOYReXZcv/I8KlqDVDGl7sr/BLab3SEkRVbbZ8/zLyAhyL05z4fuCfDv0Y9aYZXvWxn6h1BWhVvBi6HhL2uCGIGvjpsiWyiX4dcNdpNQNaMlfSLjWH/dNgSGYKhxE2aUbaLVoarbaH04YqFHVb4MBV4PO7DdRulLwf06MQPH8S+6j5WKcV+H6rQSKGyzoOgdS/PcHxtHl4qxnSwkE9DLt1hB82rNjrNPGyHV61kJSudS20OKgMOMauhcoXNmncVNfD+9BuC4ZhH+q4QDxcQQ0yckFEdsHxrnEZ4q/6BCys3rns+qRYAcCgP+F+NJ4TsAbXp6Tyk4CtWoyPrpxB3B40wxgbvfQHARYe4oRbELavW1gfJetN6tDosFFcwVC3GrhaIeijtoCGShO06qQ/YLUg6JAlQRVpdsge1SOcLzQuYRcXWUzDOG2jyCYNQKV2oNUgFaT5ZG0LsRL1RSWhc43DoMvTEE4DNIvYMJpC0lwv8vrgBH00Nn7Xo0ZpVknH8VEH16Af4IJxwhgnHCDyeAweRKjWpMfa6dBCfULbtoqhEzZ9L6o3ULcjuMIe62hz8B7UB1oc+k3QGq3wjz4MrsR8AfbTxOVUp0b8ax8Fdgo+Lni/Gw1xCP3YQyMRSWWjodZDz8fNqOmFjTbEE5QRzkQbpR6HnWYYxq0Oamy7PyQDQAzbp57XCf04pHWDc9a4wvmHQUPrB9hJB60U1GnhOk1mX5941/h4ANYKhlgJcUV7xXW3jrvh1SV6Ka3rbhsliYujiyYhumx3A5ovlA1qGFZptE/5zOfpdfcaDQr0r7vdlhXTHnmFt/oohVbAfgi1gGXw73WAaj7pxl0PRRf7jhejDeheY5PDbjNwwkaz26dkbYwV/hii44BKa9WbMVL3r5s0+UG3O4HTU3C8ZtzFpQxkvppoHOvdywd2C/GtHdrFLU+4WLQYcOfib0ng/ghs60B6mHjT88m+8Ztn0Dpi09NwKeAW6dDm1pl2III2bB89Io98N7A6Gn/zRnz9h5q3qCb99kKZCWdnjx/pWIu+vROKXjx2GfgqpNN85HpYtCa8Obcm43tJPyB1QHWd0rtW5jnpTQum7oIOUddvxaGVnCsXBzRTH93K+txOxkkXfiQ64Y6W8cNnelqEnn3OP7IzqZT0bRwcnj4XkCz3yWXEY8mhTVnCVSehzzedYePSn45avmNME/izw9WTMJFfH7K36ciIN1OCu+EwGSMAK/NM02a+oy2HKMaoS9qDjsZfaXmEYV6+7pidWispT+O0kh5SP/CJSeokWp0ONltvVYCQzJY1d2c+QrDAmh/2ChnO9qIvvaMl0aG1EHavjuet2UhhZcgz25ulJQfzFwcnSySrwVrofZGhno2dktaWvIlMOs+Es8sKzYxn2eCWXTozARwr95L1ugyLSYElDJdVXNn2i1+gJO0uZfhn4kUphL8V/h8wVFBQUFBQUFBQUFBQUFBQUFBQUFBQUFBQUFBQUFBQUFBQUFBQUFBQUFBQUFBQUFBQUFBQUFBQUFBQUFBQ+MvxP0FrdFN5I7pfAAAAAElFTkSuQmCC</t>
        </is>
      </c>
      <c r="D19" t="n">
        <v>1000</v>
      </c>
    </row>
    <row r="20">
      <c r="A20" t="inlineStr">
        <is>
          <t>chamber:9b0935ac-78d8-4caf-9d6f-873415b918fd</t>
        </is>
      </c>
      <c r="B20" t="inlineStr">
        <is>
          <t>Assocham</t>
        </is>
      </c>
      <c r="C20" t="inlineStr">
        <is>
          <t>data:image/png;base64,iVBORw0KGgoAAAANSUhEUgAAAVIAAACVCAMAAAA9kYJlAAAA6lBMVEX////bNTr9uS7mYTjoczf3ljP6qDHbMzjmYjjZIinaKjDaJy3ZHCPocjfaLjPaLzXZFx/xu7z43t/ywMH++PnokZPfTFDhYGPkc3bmZhnspKb++fnxrI/nZzj5287tlm7qfUn99O70ycr87u7rnZ/5oTLdPjr1z9DojI7qmJr1y7vnbDfgVlrkdnnurq/cPEH65ufjVTn7rzD0jzTdRUngTDnsfDbmgYTiUjnXAAD1kjPwhjX5ozLvs7TiZ2rlWgDYCBTnaSL7597xspfpfEXunXrsjWHzvabunHjqhFT2z8H64dbwpofzuaEYswF6AAAUzklEQVR4nO1de3/auNKOT0iFL9jmEgJ4026BBNIAIQ0JbVNoaHva0273+3+dVxpdLFmSMd2+P5Ktnz/aJNhG8zA3jUbi4OAxo9fe9wj+dZg6yb6H8O9C48SPnOa+R/Gvwbw5XgSh4yA37PRGrX0P58ljNEWx6yHHcc4xqaEfxJNe6QH+AZKTICR0Ytwe0v+dyPUa+x7XE8badzgOq7f8x8jZ97ieJlr14WwUMBJvr6vVw+rh7Tn91V31luN6af+7oee7vu9SOg+rmFAC8v8bQqvve54brfY9yKeEwcTlLlTQecpZvWaqi4KTwb4H+mTQ90JG2znlE+O0wn9KnWrozcjlJbF5GC6TwWgdg4qev7l+c80orZ5WKrVTTurt9TXYP05Vr4bN1dvRvof9mNEMPNeNQAVxRKJGXz29rFUoapenzPqrTFeR5wadfY/6cWMSUSd6fshN/pLTyf7julo9ZPHfH+570I8bbeTc0qiUYbRyz1VV+NQqtv7zN0443fegHzVaPiIRiRF6WqtRRmu12v0R+Zf9cimSKhz/kV9mqDkY+kRDVQXFRN7dvzs6Orq5v+PmX7nkqoqt37/Y97AfMeYBAkqroKKM0TtCJ4cwf+ZTSZRCQTnpt2IRwWz+sHbJgjwx9SMFmNMae+2ydnkIiX+02PfAHy2WPsvuq9zk74+OmI6epay+u5MiVRUmqKXpm9GPoeR0CJTWSDBKTf7smcTp0Q0LVWD7MDctZ1BGtCPI8CEw1e7u7+5TPhlSWu/vbjClxJ+C6fu9fQ/+UWIeOyzcg92nOvksxdmZYPWGqGmVmX6ZmxoB1VFIoAhZtayGPsuoKlB6ydS0pNSIQcAqT5eQOmU19D8Sqe/JS5CjnlJv6s/2PfpHicECgd3TcE8U9Eyo6Ov/ELzmv74XalqjlIbLMjXVsSQlPaKloKQ3sopSQgmnnNQ07cfzgjekdBqXNf4sjoknPb+GYjM3e2bxCl6nanrEU1MS89FDmUepGASgo1VGKeRP72UFlSBiFE75a1WRR5XpvoqZT6eizO7veay3UfpMCVAkj0JlH5qKTqiE+xtu9gZGqe2TidW9mJUSdxqXlq/AQSzNr4k036akkuXfSHmU4/b3LcSjwiBmc9EqN3tKqZFRqqZnPEBBul8umGTRdFnB5JRQ+i5fSamavmcBClJT4kyjk31L8aiw9Nhk9JLb/ZldSZmaitSUV6LdslFSQiS5UpqU2jIo1ZsqzrSclUoY+rLd32yz+0wedcnV1C9jPsNqihl9c8jmohURnOyMpgHqHTF9sg5FlvVRhErbB/TWLvQ7siW8ezEXzaf0DFZNSYCCHpTbc8frXJTrzwwzV8uhthv+mWL4JOSX8ycJZI3kXIn473PVlLtSHp5gll/m+jJmSnz6ySTK27cUjwpzZfZ0s8WbprMnOdUP1/uW4nFBJKaKM82h9ExUTC95WlpOSBWsw6wzzUn2hZLel2UTOyDZr3JnWrnJ86bC7u/46lNZ3DMAVpyvlRK0NY9Kp07k0mqZQlngWRZKNE5fi3B/xHUUmszdcoafQU8s511mlvNe6ypKK3vvaAZVvSadZt7VviV4fJjCPpIq86b3EqepR1UX8u84pfi+YF16Uh2NttQaoS7kU/sXhJ5Ba+R9Lc2g/Pq+R/84gd1ppoHnjM5LKavPUkaF2ZM+syp0m+x78I8SMIM6FG1mvFX3mQrRuidyUhKcykUSIwaiGfJQbYZUuiHFH+9rfBOEU2qpDSdk5+gbmkfV7u4r6b4HpqrvBaH3d5V71gUNneVBee6JEQ3aWF5ljeW0VV/g/fv05zvyarpCUqb5Vhy7bPvDKd+Jc3fz7uZIxc27e777iRdMnLhshbQBTP+abNI5FdvyahlGa2KPzimOTqCkQdmpb0XLQ2J3XpVvJatIenoj9uew3bmkzaQslOah7kpbcsUeZxyrbiAmcQ2lxRLYREqUtJw45cEh23Kv2c7x6iXbpYepvDtKLf6SH8pxfX14XW592IJOCJvH9e34FWHy/BUokjrnjltORnOx5KeaXGc55VGeH83BTzhAZTU/F3MUBwGcB+fcHrKDOA5PLxmtl6fiGB52Dk/kBk4wKVtMclBvD5LGOKCnm9y+uRV7809rYgs+ni/dskO43HYzOZi3y/C0FfOJy88tOkw5FYyKg6LiMh8tjnEcCU6p9fN/q4f8mCjfKQ8z2gWjRez74ADO4YQ4xuo1tfgocN14WbaU7YjRbDZfM109x7HqsPrmnJ9idjKoN0sH+lOox4g71TdVTqgTPZQW//MYxj4j9ZweCYsiL1iUdad/gvnFIgh8dsRZ5AdB+7hU0X+M1qi3dn1ygEm7NypD0q9C68KNrkr1/LWYlZvDd0bSqA/Hy+XyeNg0hZ/+lcXm583e8XKK7+sZ7/tt0RhOgsD1PS/0PN8N/PVsXuS2waoTxXAb3BeHnUda6Gs1UuQXeZJ5v76arZr9xsCsQ0mDX5DzoGS1gKAeea6Lp0VeRL6TIJ5sXUcedWI3JLf5LqaVJAUodN2hZSQtzXEMqIiZv+dKnzQU2EY2yL7efPv2IaB4GNslaq3WYYyF8bFEQRxNpr3M4Aa9iY8p8l1yQeBMluYqxywiZ2lHbry+qPdH/frFSUwO2o2CRS6pjZOYfMuGH7fHs3p9Nka0foX8SKmfDhr91XC5biNdlBVI+TZzKEqu9I23Dw9xwGF17xN2jfhDq1Ff0pqlg6zfCpAcx36IkIcZ9cg3NKAoVCc1g+kDVr1IusB7a1DV0RUQGp9I/CX1CTmXAwUTq/knS1JYQe5iJp7Zb9MvNkAPomm/HmAC8IcekpEeZ59Rh3pXdlFAlh5pbzuaTa/4aerWM9Tm/PsAlL8OEL0vsGQuDceH062PV6vZcQcFxAKVa5uuB6nkxWrVG689bNmOE+uUXsCU021n36a/8KHCbDlXB97eCTMbccdMlIAfczJaYjth6wRFKQXpozzpV5xTW0fGzDdRenDs0QqFudmoQZhAaePxoN7Bxi0NoP5ALgiFDc5nJ4GvU0q2OjooNu0FGcNbxMb3p3N/9yT7vB7jNJZoanT8nSndIj17Fb+P2YrakYMMlI7pbcg13dOCT1FtRGqtUEoppVw9qnXQ0yid+I598agZAG+GRfoZMBoY5F0y21fWoU+in6UUBYbX6MYCsGLzvqB57KAF0ildMOV2TTFiDGanCZvGWpBCFyKDiefknZE7Ak597Yz3+gMMzBg5r+iwQ/kmSt1OlF7lSU+OskMTIqL51J+ej72sp1FKmj2RNjiGhOqPPSDThrFt5wlPQaUC+wInPdA0yx1YgOOZT9NvPviQgshfX0C/PWYXSkl8sUoPbZtosvJtIraj6KTvapRiphF8VCjQYwq9PrBn47CLadtJ4iuQ1M3bUzd0s54Rf55gcsi222G2IqivJEobO1OKpY+o9K4pT2phStvk1EXHM5z3hT8Pf2agtI3Qgr2lHnSBsbytW+TUp5wEDDAAZYsmuRdNIk0uOAZlqwXI2J3SdoSl9y3SM0phbHqaBewEg6ZGKR4FHgIkC4ae7a1StSkTuVo6LUINY0MyP+pTvF26nnemFL8HvjqwSM8phVTJkGZdIawnOqU44mFhaeuHbuD07zmHBbfBEbl51ThKjdlXyW8FxEv9o9AvudvZzztTyqT3bLZIKYVGeE+fYAVEtXVKESLOivp1nTqaYOUYNthr/p4E+rFs7bWdZ5in9OzWmr8zpSRDskvPKYVPVyfhwicfuEYpfhoctAiRQJ8j9FjybBWMJbWuXY8ToKrA0YM0qRS6Qp9sm9OZsSulXPors/SC0pVrGsoCkexSoxTrPOjPBdX9rOU32CTFnBoe8Afi97Pu66TiFNhCv3IVXaHhPtp6mz7c4pSOPeriL2zenlHaIt42azDE7usGSiNEPxxqdvrJoA7PhC1ftZbwdU3TDAfQCQvGbchVRGLA2NltS86ulHpbpOeUHqwjfXqJ/XCc6JT2A64WNInRcsAZ71kKLfuLe/wC3/K1wTTrCwuszi1ofkizY+pyduwo3ZHSrPR6yOCUwgMy02lsQmRWmaUUqxAL87SmoitTm7eBItdc1UwvCE4Mjg+iZbG9NdNQ8p7LosotY0dK8RvGivTa+DmlCcky1SbsEbX7LKU4dHBDa9EsUPOZg4i3gTlRoFXmyAUO59QJ47VGAY2mhVrCh7JittVgVQy7UdpykZAeEnNdek4pfNxq+j326KQxQyl+K1GIpPMg/bigucMLXFA/1tVmcCVfMM2Q0LRUMgygqsICGfUX3m6r+btRqkuvzZAEpSCG8gDszDrilZTSdZhu0ujDcAyljaST9ithRcxydsA32PMLjhUaVjJP+WB1JKoqNOCjn6E0WvcyoC4lS2kB6QWlMMOSK3LE7uFqlVIcY6UkHYQwWmjTcVPOPMNkuB756QW+Iw9sVpzSpkRpEv08pU7kZ0BdU4ZS7OUl6SOj9Cmly1AtQWC7D6RRS+JK/EBubTG1HkpJRabvrjwOUutHsWR5VEtNdRwNSrUT/bzh4+wkA89EqUn6bLEipRRignR9hFieqlKKQ4BUfqdzcVttdJaubTl+W5d0MA1EmHLclHRZ9baAKTRNa2hp2FBvzAObxHaaGdCZWIbSiSp9YJI+pRQ+41SrMcPMSyiUzgO1Xg95YWTdU1hfCFI9U6Fu3hE94o4rLGjE3FseEwwXsuC0ePD/mEQVkl6iFGorIgNZenxip1CKkxblXWh2bVjcFCNDfEHQN2pdA1aQAQE3kRZIaa0jy1jLqahRsbZhF0rN0mcKXxKloBsiQ/ARn9gplC6QWo4f0El23reqjHlst6wYrth3CmOHy5+8sNfMM3DkeRbzwUWSrxS7UHqVlT4wSC9RCudb8TwWJwh8XiBTin0nzqxaKWgtKL/63mTGb5t8D9osTInyB1O37Yc9cEdIf6PTbrTbNzruQCmWPlKkT0zSy5TCWiqba05DUdCRKSWXRIEM1iWQ2/dFF96M6wYUExqlxNhGReueF6qp0+lT/mCy2IFSXfrIIL1MKTycZoNJiETAlSnFIQxFKpCiXxbJqT+1lpQTGqvTfISmQ8HWdIi2j4lyD/Vtu31rzg6UOoWklymFJISaDaZR1AMkSrH2oMWJCur38o0toW1E9i2yrIQqgmPPLfBBibqqoJBOu+3WYEJxSgtKr1AKZgSqhO1exFuJ0qWnpyjUSLdkLmx2Z3eOtMYqnsLWjqMtakon9X6ab1z4hT4KGcUptUuvmJ9CKSTu5OFJLLWySZS6yKCOIP2WqQ6rZNr7HGjROc0J6jSW5mf7tAwVSAGXfRRFcgWO4pQGyJDXgS4odyuUQvJCbsMspsSnlOKfDBNvOi3LTyJtlVX1IfLEZ01XYbYvo3rKsiCNhLucZ1KY0qLSq5QO2eJzJ5S0MaW0E5pyS9aPk7uG1qMdY/YZAVSPZRNoOVA0j+z6Rjsys1/pcEyZyCm5JIncn1Wc0qLSq5RCN6k3TlwkRU1BqVR+VbAwl2JlwGeZl73CXFJJXOe0+eDK9jEkC/gU3KyUHc0bqFj5KJRvKkppYelVSiGxQ4jEe6mTnFO6cs0dK1QFfZsM4n1tHbYHZBKGtCSrQdtZrsxZ5vyKMBq5ui9Z01Ypi572YhT58k1FKV255i/jYQaY/iFDKX0dKVFIUHoSmf0+7ZQWsWcw1uI0FGtFbjPSAzJ4nDDTLNEIgTXflCfUfVBrZOJ7SRtMOyb9ngZOqN5UlNKTyFzKyEivUUoX0pDihzmlg9jWUQNWK0qxg7fuMFNIiKBlmfub0YMzU1lvQPO99nm1TuDv8VprFVjTbv21Ocmqu+Sz8HSlqoee42YOOylIKSm9m4PeiSK9Rilr31D8MKcUa7AlsYQGBTH1GcTId6dSvjS6Iu4kFgKOAuR6S7nP3FcolzCD02HCoCOnX/1OALtF7IfnDtYBLKJfKdtY6u0ARXE22ytI6WyL9GlynKWUZjuKH+aUtiObv6STFv7uRNNxBAjWvWZjPh/1JsQOPanPHDqvvcCbzvr4gv5wgVUO+ciYYQ3GsEE8DPxOrz4ajZq9jksJDY7z5gGjSRySp8aT4/qIDGM2dd0oCibauxSkdBLZlgtYi3IaxzKUDmi7tuztGKXYZ1j7OCBR58ng4K0P225C3w3IprqIyC8v6I0yFyDsL13dAfMRXSCiquRqspXMh+1hwdVwW+1+hDkM2Q40DHyfF7QNelaM0nlslx6mhmkgyFJKLV/JvxilwyC0Jt79OMTgM/TGbHpFNhR5IdtpuBgqzjAZDTtRHPj8giCeZPeZqRiNF+JyH19ecNd9qz4VGx7xKNDYeFcDxu7qlAYgE6P0Yqv0YudY8hB6yhxzhZ/kK/lXE+44WHY69nbPNX6xs5YcXmtUHx7jW5YXs5GRrsFoNRxPO1NyQYHFoha7fDxcFbk8fZv+7GI5nS6HdVvFbw5j72ihrK/INM2RPoEHrLkFJPhGRaFb5EmKfYzg2TuIUaJEiRIlSpQoUaJEiRIlSjxZJEn2d/aH5KX+SvZiyzPsf/wd8PzDF/UPPz58+Ao/fP3wQ32l0iX49vdL7SHdD/rfDiofXvyqQT4tPO9mBP+jVquBfr3q/qG+8mftxf/+92XT3bzKPqTS1Sl9vqltDET/BtAp3XzbAJc6pZS4r93u18xDTJR+2bzqfvp143xC0Cntfv8MDNkoPfi+yTJooPQjdhuVyq8c6ZOBidLn3f8e5FB68GKTUT8DpT+6H/GjNBfxO8BA6auDb5iPHEq/b/5UX9EpTTbfsKZ2v/3CkT4ZGCn9q/slj9KP3YxF65R+BQX90v3rV471icBI6cGL7vNcSmvqKzqllQ359zt4kN8NZko/dv/MofT55rP6ikbpc3avKRX418NMKfnXTumnjTYJyDD3pbb5QLDZ/P1LR/skYKE02Xz+aqP0ZSXrIrOUYiX/BPhj8xvmURZKD75uPm/MlP71eZP1kFlKf4js6Uv3+y8b6lOBjdKDSk2jdPPHp08//uxm79AoTTYb/uP37pfsxf96GMomlNJXH7rGskn3xXPtIZmyyd9SwWXz4bfLo5KPmcjykv/hY/aVjwTGCP7xY+bXtK730nxHiSeO/wNxGxGeeR0ZGQAAAABJRU5ErkJggg==</t>
        </is>
      </c>
      <c r="D20" t="n">
        <v>1000</v>
      </c>
    </row>
    <row r="21">
      <c r="A21" t="inlineStr">
        <is>
          <t>epc:206b662f-5f67-49ad-96a3-7a47865cc7f4</t>
        </is>
      </c>
      <c r="B21" t="inlineStr">
        <is>
          <t>TEXPROCIL</t>
        </is>
      </c>
      <c r="C21" t="inlineStr">
        <is>
          <t>data:image/png;base64,iVBORw0KGgoAAAANSUhEUgAAATYAAACiCAMAAAD84hF6AAABC1BMVEX////8/PwAAAD///3///v5+fn///r//f////jr6+vu7u709PTKysrf39/m5uZ/f3+QkJCurq7T09OkpKSUlJS0tLTMzMweHh7X19eenp6JiYk+Pj6oqKgRERGRkZG5ubkVFRVubm55eXlfX1+ryQD///MjIyM0NDRiYmKvyx7b55etzQD//+0iIiItLS1SUlJHR0e7z1SrxCOgvR3+/9+1zEWlwwD6++Tw9cnc56TJ23GzyzbA0W3m77fF1Hne6p6wxEfV5Iv1/MLO2o/q78W/1FKmwTy6zXbCzYfR45/t8tGXugCqw0qYuBu7z3CexQDZ4aimukLf5cPP4Hvs7Nvh6biqu2G/10KgyCp3OJguAAAQGklEQVR4nO2bCX/aSNKHq3WgW6ALkIwswAgbGx9gDNiOnXjJMYMzmexksrPf/5O8VS1ksJPZZH/7zuKZ7cexkbtbLfXf1dVVLQVAIBAIBAKBQCAQCAQCgUAgEAgEAoFAIBAIBAKBQCAQCAQCgUAgEAgEAoFAIBAIBILnREUpPuXt3safCJnQFVBynWsnA1NA1nVFkYWIv08FBaqsBMqHs9kw57/pekXXt3pjzxxN0yqaMptfXo2uB4PxeHzxYnEz0bFcyPb7oGnpk5vbi2mvh5oNiF5vOh69nIg5+nXQeemKVpnfvuKakV6DkqPp9V2uKWKV+Aq6rlX+djXuHY0HR0e98cXVp0Pk9s314IhUHF9WFF3b9k0+R/LD6zG3rVeL10MFVhoNb27fHh1dD3qLmSJke4qsz0a9wRHOz8XNEH9X9FyhSVmRK/nklju5F5N823f57JBvxkcozvh2pjCNFVEbRmsY+zL8nl/jRD16oZMLFA6uRNb0G5qfvdGSxGJKnudKhemals9mFU2TYfYGa8efMPSVlW3f7XNBUZRLVO1o/DGXNUWG5e2rt+O3717ruEz8cP5jRc4VbTjCkKQ3BxG/PZBry0HvqHcxJwUhX5xPz9++H/3z/l2u65P39zeg52hvF71B7wptcdt3+2xgE5Rk8GaoYW6lV27Ppy+WOSiTu58Wig4ffn4nywra3XzcGw/mwrWtwAXzTW/ce6FTEq9pr+/PF0MNdFmDy5/m2vD9zwud1oEcPk8HvTsQrg14cqCQHoMRZp5Qwa/F/cWwsCim3N7B8vx8CTpm9LKeo02OhGwEyqbNXg161xOKMzBjV16cH0LhwDR99oP+7u0SfR9vq9wNBheKkI1QNPklGtslaPJKtvuPOEN5nawt8+VkSI5NqwCD+WBwnQvfRigazr3xCGhfUtY1He7uL2HIq3RtCPnHD9eD67s5Brq6MsNweCZkI3TtsjeYkixarlcqGjqzW13j2pDbw4MZpqq9O1ww9ByDO5HOFygveoM3OqMpOlu8Hy1my7/PNzYl0ffJk9F4eikDm40H4woT5oZok3Gv9xLQd8nD9/fI+cf5L5tbHQomV7OLo/FMg/l08EbRhWxkTDhHB0umKZpyd//+cqYP56qSb8iGgUeuvez15lrl5dH4joldEKBI7fZocD3DBJ3l7z/lKOPkl1/ydbou66Chi1uOe5+1/OpofCOSUkKRrzAY4zrN3k00qHz8+90Enmgjw3w8nWN2dTTKQSSlQLuQKNsINEWuqLNckz9OKYJ78lRUhpvehU57IJeKkI1Yy0bzUlueL4D2Ox5HGUx/0/sELwe9T0ONsaddbJawouChaOPwq6c8qi3aqvBFUdkJK7pj8LU+/6tUHiYphrOyvDifa/Rs/nEGpX+avprdYLY/Yd/p2jaV/DfGaDmO8bTIddwnPfw7Pf5BKHDYw9Bfw7UTZ5989dMkpzVAVoaazIZqjiusPLmdjiavB9PRjNJ7X2o0Gsf9fv8YPxsnOLBG/5gfI+0DAF9qV3nfOLxqetwEsKU+rz0562R80HHab/BT9k9rJpVQod1tSMSBDdxJYJGT7POiPX4ag930jIp9SXK3Kxu6relg+rqMbz/8/BoUHWM4TBfyXye//nD4+ebu4s3N66ve+DLH4E6FYH9nZ+fspH+yQyQ4iPR4p+TEw2F1GpJDnTHWkc5cEq9RNE6lhhTQuE+PecH+idRunxSzsnkqSWfVMDlI21KX2uB8TCTppLtb62BRQv3BWRrSR1iot0Uw4Lge9O5krZiWtz+/yDU81pheWRz+Q5/cDaa93357Ox4s5phy6Q/Tb7/tlV2E7dPHfbrt4z1qaJ1Keyod7LSDosbZ6e+rWNFI7aJATRoStyRPkqrF/DQPGlKLLqOeSTtFM3WvLzWp41SqU3+naW3b7k3WMbm6nheyyTf39x+GOC9zfXL1j8PzJUq4vHx5+XKOIa8+XPs1J5WcYrlFUdAENv04g1pDshkY+1KXuyFXwkEXrcNGA4vsNLVWjd00RdkgkvBjdTbbPz6jxqfpXun8sYcYP7K0TReypLT+R0ryPSjwEtOEK0xK0aNplR/Pp68ul7PX7356u/w8fX8zy4e0ripPVtBWulNGKeYXg2Bqo38GzQYOlZ/lpSdl4057D5VI0r3SWrJUMvGvIKVR6elxDjYkixqdrRfcMKFrdBud4px064sCOn9MODErxTmooDndvD3nmemHiZL/cP/z+T9/oi3yx08QGByk1fXA080ajpc2qg2pnMaddnd11Ewlm0/aeFVgnXGvRWqu8dqSRQZmP7pR7Pqk3aKjaroH20ZhcDkdYBIAE51enpHz+Y+LxcclLqha/vHDiw+/yBqZyiPd1LScU2gCx/t7BQenzaIIfXe/sV8vRUwbYdP3/bpXTSV0SsyVGoFNRMkJ91KulG5KFLb3UZv2zhP/xRypWGr2C/W2igxa/g6n6fUcB6QBrqK8EKMQmY4VJc8VXWePHyHUpdRcHTJcDh8oXRzb6/cPSqX9tF/W97nYUbssaPf5etBqn6wVYrCHc5GdPFgkV4+8XEByMiD1tj5JKVkfvuiNB4PPiqJjoIsi6fzdyQqXTtO04S9FVLcmWS+epQkQpS8yd9L9/sqAGMTtnYBoRX6RA3Qae1mEtHb3+5IPpcdb9UHrpb1pgKz82EsT+qWV7m97HQWSTdYmv9GbDFcTRduYjLKMMijD2eFo/vTVtp12WB7iIJ6OwdmXquykv7Myk9N28qia9dPS69WLdfS0cbCuhS79TbCm+VBS73QsYBi2ZNyvtrvPQDYg/za7HV/3jt4uULi8Qi84k3ENdWX58XZ6NXv6sArtwS+P91YpwZp6StFClKY8WGPmU9+O60KZQfkYx5AQx/vraoxF0Hyb0tp7WvtSCBS24EqBFp22s+chG0a4+iV/t23w5vLXWY7ZqZ7Plp8Xo8F08JkvsI9A56SWyfXG8IrBRJLEg4mdfp8HZ1nasB6dHWOMvyLE5IzRGtCOHvqWJOrQavdLP2DtFQFcLeUlaIdP89ZtoeQKDG9G0x69xja+vrgYXVxPe8joJte+3CnqtjvlIZqWY5gFhoVqhVK7CONsqcEnZ/VRcMEn7UOMf9rmcYx10pdC0sKy96SGzWtDqdEhp2l6femAb3ycpXyR2G3sWMXlTGP7Roc3ps8PR+MplwuZDkaLJUbAuvzFE+WHkIyC0uP1QmqD2pVOnNXScNrGhJsBpaGb19mYtCqPiGlxpIx952ynLUldi5/OWFVKqQiXW4+XGJLkU7877XZ5vdofrMl3o8/mny8Xi8PDlzdL/rBUhi//I4fb7a42IFC26pou5vnd6sMMalarmLcb3a7z6Oxmt1tOWqtbLaOMrHq2s3PW9cyNhrVTKspWUU29WiXPYG1c8BnEIRyMNrgjw2BOY7+3jct+5xitR90oWm8wPmq0WaBuFpZH60jkK5VPrv5MZOOWxb8xdMv/xdse/8H9PpOh/n8iU+yhV/j/sNLE4/d/H6Wii+fIAsHzgMFX3PTjNYtCK7baaX3anD2U8p9so8X66R976OZpB8VDA3i63sJGH6urP+pk6wsLU9nDyFdHPI7g6R+oTMVvXrIablHAqAIb0C+rQam8edEn47XUtuhpNez1Q87iQmX8RuEYb13EK+qGtozaqPzeoPxa9bhN5RjL4mqkhpjNQOh5FL/bYZBB7CVuvdXxbK/juXYcRFCNwG5ikN/qtPwo9mzbhsTHX6xdCHGgiddqZl6Nti2CwLMz3wrVbpQYRhKFgO1rhtdp0c5lNwr9ZoI1Fv4A/wAYNmi1wqZDlwqhGXoxBCE4lJo6u15AlT5gXNxS8QQ3AjxPjYy6/Y2h/bGygdsCtgtQwy9uBVWM2f0MGGaUlFQm/KhmhbFJsjESqUV/7yQ2gIXUIEFzoKZV7Aw/YsZrTauFg0yoNwz+syadiDV4qcSvgxMFBriejwlHEBotLOR97NIPzw28pkuy4b3YbkzXwNMC1fN8M0K9rGbLsLcpG4KywV4QdKCGNsXAijF6b7ms0Is+TMyRMieEml/K5oWYZ/odnE9cthpaW7eVgVGLLdqXjD3G7CpYHS+xsAvXi8IQxx7yOdvxQsevBjXsXEUBs8iw43qdwa5KItXoD9G0A0hc2hShNnWbKrE4Vj21akSeif20zK1aWyHbI2vDP7eDtgEP1mbhLQdmCH6VZ5chI2tDPQMXVrIVZzETSCWIuS0GhkU5PEpB0rhBKRvl33YdRUOdrNj3A3QRNCHR2kg26ihrxuAmZG1dYI4f8Wtw2SwjyfDeWNPbvmzBakImdZtcU5zVQ9Z1YruQrUolNh9Oh2+4JpixZ/VmVMdBqTVqkNi21a3b7m5Wp9Q8tOvNVlOtWrS9YQdOF40XEhONks9eKrTB853EqVp2vU5dJ34UkUh4mHl+FUILQrK2zGsmUPUjD2o2FrdMCFoq3htN0thv/otR/eFYFmMmAwNMx3FpAWv6uCbatOmDzovRjobjoykx1eLjNhmzsCWWG3giYAPDcUyD3npp8k1f6gerDNWk5k4dW6kMr2LwdZLvq1mg4vVslS5uYSdQJ0M2qHN+Al3YKs+mSpX6xnugK6o2nquqzhfv1Pw3YQWP9h7YBlAs/iqPMMoTyniMrV+egodDtgrFHtpx1FUAsgpWihIoPldBzEYPqwhD3bgYPJxQ1m49ehMIBIL/SVZ563p/+ml9WbaZxG88av8yWWePPlaoUC4pfwlvb3lWLeQP8spEfPWv3LywKMqqtmK3WA2NJOSPT9mmYOs9A/5hr47rHoYeWVHPIpNHsS3rLyFboEYO2MyxTXBsZrmZRYGdY4PpOgaGX3UaO0byas0Fy+DZZaBamYmRlcMyg7lNw6ljfOcbmCnhma7vWPQYlNWbLMHMymiprm1Bsx6Ay2wfrOCbt/RnIASrGjG1ayZG7MZ+gIm4azuxE/tdIzQxr7BJtgOv6saYvvJcEhNOY9evW63YTNRTJ2wGRtwMMtuOnNiqujVMLxnmCpkdY3vDMxLsN2qGZuQ0PQfCb97SnwEahVNVPcgwTwqbvuo5mBwaEPp1J4lamP2TbAkmapj0AGWXdsdpQeTGmdWNds0AYrCdADLDtatZjEcB7NILCmC1IovLlkHLs1hgRlacNCH+1h39KYgh8yHBnD72M6j5JBvEmFnW6j7OJycwaesHRTAw56aXxXdd6Lo1TN5bIYrpmPFatixmhhlCwOiVhth0MtqFMlpuhpluU43NrAYRba/9FZybE0Er9NVqy4Ysdh2H+U6QQRQbmMXaQVMNMspG4xgloF04psZoZn5QJ/fnBJFaJ8do2qxpmk0z9lQbf88yYFbQgjq9O143m1BHe/MtHy3UzZ7LA/f/EP6SgeV9qxkAzlFgXzOVL54hrMvYRtHG5f4ifFcwZX27yf8Y3xWE/jXiVIFAIBAIBAKBQCAQCAQCgUAgEAgEAoFAIBAIBAKBQCAQCAQCgUAgEAgEAoFAIBAIvoP/A3NrZNY/TjWgAAAAAElFTkSuQmCC</t>
        </is>
      </c>
      <c r="D21" t="n">
        <v>1000</v>
      </c>
    </row>
    <row r="22">
      <c r="A22" t="inlineStr">
        <is>
          <t>epc:2d0eb13b-4c0c-41c3-aed5-2f3237f34969</t>
        </is>
      </c>
      <c r="B22" t="inlineStr">
        <is>
          <t>CHEMEXCIL</t>
        </is>
      </c>
      <c r="C22" t="inlineStr">
        <is>
          <t>data:image/png;base64,iVBORw0KGgoAAAANSUhEUgAAAOEAAADhCAMAAAAJbSJIAAABOFBMVEX////vHyz///39+/nyfH8ebrfuABj+8vT/9/XvGijtAAfxPEPvFCT//v/8//////vtBhvl7fZKhsT6yMk5fL73r7HwUVnyYmj3oqTxTVQpc7nwaGo0eb72pajvDyE1fLxnm9ALaLUAAACGq9Xs7OzKyspra2vk5OQsdbbz+P7c3Nz2m5rT09NxcXG5ublFRUXzXWSYmJioqKhPT0+FhYXzdHqm3PjBwcE4ODhaWlpkk8iL0PXT8Pyt3/cAsO4hISFUi8PG1uusx97V4O8AYbP85eLwLjdXxPTn9fyX1vgpuPC33/vF5/iEhIQZGRkdHR2RsdK2y+KLr9fU3PB5oM2fuNXtQkb41dfxiYz4ubbzko34zc32rrf73uDyaXPwMD31kJdqy/SR2/UAqvDD6vEAou4pve5+0/NXKhJ+AAAXSklEQVR4nO1djV/aSBNeNgYEYWMQW03xg4JoFLWgoiAgGCUhhz3lRa3n2RZ7J///f/DO7AYEau211Sr+8vSObPYr82RmZ2fDBglx4cKFCxcuXLhw4cKFCxcuXLhw4cKFCxcuXPwc6FML8OhQXzZFylT4R18uSaqr8KnqTy3HY4FS4GY0VaK/UEulSOxE0+YqhKmhF8gRLZTGY3PROfn4RVqqApzUsKxFIpGoVlaJqtKX5XBCKiMnES0iI8OoHHlhlhqiCRiCcS0SdRhqkdgpAb/zcrQIFmqFlyK3DOdkeR6sVn1qwR4IaI8VTYv2MYS0AdOG8tTC/Toop9GQlwYZRiLaKZDXh99QwUL1vKZFvtZhVJ5nRLWeWsBfBPrQSmQpGuUMNTmmAToMgffQBzgYhx7Lkbmoo0ODIy5zhpEoMN/HmzC0HBVwliwfXeoyLIvVoRHrMAS1NkM4+z+1qD8HWCcRIxIL3zKcBzKqoes9DCPCUp9a1p8CDrBTeUme6zCcix4zFVirrBzpMoyC3znhw3W4AFYHFqo3IQx1GM5pshY+MQwVtdgIHwBhh2FkSYuz4QvF+VIwwucHwTBW3ld1+GdUVCMBC/3TshzVhA6XInKZ+9TQU0v9A+AWqslzDsOoFlepiquLhGqozNATagLWwvLSnGAIGj4BrQ+RT9XRQmNzmsNQa6L6KC6BYSDqEsUwBxJGXnMYwuwfV+jwWCpViRGOyg7DSLQioeycAKiSqPhASsL7wPY1R4ewoipD2bAoESTNyxGHYaxsqdy/VNDHGJj+n0jhxKGCj0WGoMtYnAzNpAF6mtcchnKeqCGRB1DFfzg1cJOEyLu8JBhGtMZQMtTyIWF6nKauc4YO2w5FmCt5OD6UDKNhEVhT4SdV8T+1uEvhJSFVx0h8eBk6IScqj4QYniBDQYU5n4Y8vDrUTnQmMpCnopKQ0KMYicCb8s9TmYcGcTp8DOdZguJDQ5gfugf8IPwTMjAbLDiMCym5PHw6lMU0IaYHmBv+d5uuiBynvAKBmywfVIZmve8wjDR1EaQ4qrFCtycd61X3TyqViqHJiDCO0aGY9B2GUcOh5oQqeEY7dMUhdHwAiB1wgvLBKWQZw0DSYVgWnoQ4mkSilIYcS3SINmJyD+ZUtREzjKeQ+T+Cci7gO4x5bU4+1rlZdjwk4/NEvMnobabaz1COxWLywfHTCP/fENcaFWC5H4uB9zf6DJJyVdL4fpjdZs71ExSKrDSfrxapilooN8BxgPevVDgN6hgpk/Az2rDADHVDl+CDhO9gKMcOno7B91F2TE1IGmvGAfzDOTZjzfJBrBE+KMcb5Vhcu4OgDMH6M0blYHBcDUBG9vz/mDjeocP9p2ZxH6gjZK/AA0eRGCDXe3pQ0dXn+chGbQLKUTkWCYfB/LTwXYjKkTvzoUGUJ2JauBwOP8/4jbJQiJH4wRzB+TDaZDoPO3VxEEdyenDCz5xCEaDCWZ6vLbDCCWXkearQgXGS4DN+NM+EE3UmfDFbEHVJzIeiMOTEO0wvO6snOgwhjYhponOKoMb6GBplZwoRamLOzK+HOwyHgF8naouxuxiSvqiNdhiq2vCtgKOy2hfTOMvg/si7Y8JqRR4+hpFYpZ+Mc+zP7BxOh1CHkVhT4msLKtaCEKQZRuVk/3j/5KRi9OtXZflheZrIdA6D5cFKI50vsHVmnObL843jU1zuVoDmaWO+nD+u6E7MqqqxaFSOM0M0f84P99VYvskRz0Nsss8fOBnH5fy+gSlKRg/hcDiqIHNm7M+HG1ig6w1YjDREy2ZYe8YMKbHyjngYgkeYajTynMQhLCxGpsmbgEIkz9nZOTkcGZV8QP90vmGoOsaozpJJzT9jggSHoJjv9jECj8XzcZSbfpg+OyR0unr12nNOfJ6LS4lIYxfTH3gT9TifR4ZRZ7589jts9DmQlGEorUX3QXsTPkaqk+fnzDf211+vR2bYYfDDlo+xFe8IIdIbz5tDwk4icENiTbgXRvip5f8+To/BWI9jsja3T8nhOTlbYeTD+OsJcui5CmxNTLOrwOSFRM491QtC3pxdTl0RZZScRGLywQkhSvPkqQl8D8f4lEWNaVpch6hzanp0ZIyQi+nzFXL4hn2Y8E2Q0ZmVD6OjZxeTY6DcC2yz8o4RdgwLRjTQ5v7zttLjuK6ruEOhAkwk5vNWR7yX5Mq/NSPKQ0xnfHqUyOiUj71+dQWJ4AS4ImJEDvK6pevzz3oBbDTj8WYzHyvr4FBGRsEM/2IjI1hiVU6b5XI5Pz8/ny+Hy81THvFIW+OXZOaMEF9ggrDmQYQ/7XjGE79jX03wGWTkDSYnqjDI9Eo8X26cwnyu4jYFy2C6sd/Il+MnGIazIJjquzfYOF7u7eb5gp6egtww+0krTPLRSrN5inMGw0cT+EKJQRjlUZtx2mxWGLkaJZMeH7acf76PEQfQNMCNesf8W4TuR2R5PoFbMUhIhWkQUpDEU10NqWUtFjmFcXl2BhZNGs/ej3ZAGT5n8U1ekn1NlueWlrQG+h+GW/RUVWwOQqbNWCQSnYvJwHEq4CMnjWdvnrfQw/iswojIzp4oTW7wUaga6kkCv1OD6DyuOXuiNLlcIT5qzD+11D8CEJeSeON0qbvrC2g0KshMR6aVeFhe6uz6mlMp+CYaft7x6FfYj5f3JdBiz97EJVgfiW9GG7Ic7exN1ICZxYxy+RnPEXfjFMcc0fOxudv9pRB04q490oz07KAVm6X0yhANQg6K/8Cl0Lh2yzCqi40nYbGDVgNDPaXoYsmwPGTrB8XdMpSc3O7zlp35TuxkjyxpWuV2f/AQMuTAfabh7l79cDkPmHcYanN8A/SwUutATRB9XnasNCqj8+y8jVB+GS8G8fcOj2NzX71RojXZEO0ovQ+UGQwG4wDDqHxMlGf6JdqPA9/DU6PRuV6GSyeEDc2G2e+CEgtnxp73D6OaMeyvA/WD8jmhoXXfIeWvyT61VA8MCoOxAqOPvwc8Hxqqjfn/FfxVZ1gvRcDH0KF7R+a/AKcNfR4C8JNhfc/p+8CvQ4+XXpiP6QcaZwhfG31BL6oPAmfGFxHHfBu68RJ9TC+GcRnowsVzgOMbnKUO7XcV4qukvmVQ/1DjRaHQYE5PbdbfjH/lH+o56dbs6ZiRBxzT1Hd4OXHu61xLGgVI/UnGU11gkc9JCzFotwZWD/XVlpg4sp7+Rx0eo4fnE5eHvq+KnIYPwC7EpJlXs4GANzA+PSmyPn4aG6uKrwNnqmNjY1uY2oLMLqZ9hExWRbrqc2R1KlQvId0pFDnn7G88F32GyDtMf+ZtzreqeOlAdeSQk+HtXneuV518AIKE+Ma8fg+HP7DF1fFq1u/3TvHCKa/fP86v+BoyOwh+8okiROBC9HMecM4nUFLvbW1/4JIwTxCbccO4xIqzPlT7infWufRs8JI47YLTmHqDQsw8AL8Q+4QXmR2fxUNgBQfdq6DH02E47vEEBcMgF4RjHL8qwyLErNhw0T33Coa8SAAYkokAFs1A7+y2+0nM9HvHx+EW+/nXb9jOLxhirYdgyKa8XMrzq5FZvAyOARRh/C6G/lcjDkZvGfmroqd3wUGGVafy1pXDy/9JQV1jAq8zWkVmYxNXE7zd1OMwJNPQU/Aj3NtRtNXAObuHoZNJukUcAT4QfVX/AEMhaQeXqC+waPYR6gX+Rgd7gcPDewVXXOlc5hEYHnLjRKEYKsGLY/vbDFcGGX7qUCKX3t7TrxmSj2gjY+RKHPCCI+OdStjYX2WPwvCc31run98EvN7A1A8xDI5UwcT5RoUP41Bx2v9thkgNCqGeuKNOl3wUX+GlA/RRGF7wYSjITgCufojh7F8fgx7/Gdx8Co3Gp17dw5DgQPecgZqD73gQETrzd0j48NITj8NwxtvxFc627JDDcOYuhoPjcPbDJFY4BBmhH+/5vQx93HOiIs85Q98Y1r7oljPyKAxRTjEsbsHd3tmb1wC8zT2+9Ow1x7vzDsORw4DgBLbgr0p9VuqpOrWnnMhkxSumly2HcbWfIfm9DD3+IMCPt7xvPsTcIB9HgiEDreBABBOEev0MPbxy0OtMmHR0TEwvh7+f4dkdDD08HPH0M/T0hC2CIdmaBZFCDKSF+XyAoag9PuL0y4s9/tfOg1TBcOK3MLxLh9VPgLFqP8PqGOZ+8vQwxIE87kNjHT8fZMgrf6p+6BEfrfQJdHgHw/EZBiAzg56G53ZbAsNDdDETk14+nw3MFkzAWTUpTgw6+/G3MpzpzLUd0B+aLUbIKDij2c9bQU9wi7G750NnJYiOxo+W4L3k1/N96jJknY9HYMgtx8+TEx+3trY+3xd538WQ8YFY5bJ+g6GADwfhJxTc/45nSHw+5AskaQQu/ebqURjyYCvAVzUrgdlZL7L5IR0yLpQTnt7HEIMZ79SV19ONaTBMnOVd+jyzwdnA4zA8xOgycNkRgS+FfoihiMYch3wPQ7yQf1aCdR8uLXjWFiZfcYZB5xY9AkNuKqgKxzj/Y+TNbhmSMT6njH++jyHldLyw/LzEW8ovw7Xv8eLKZIJ7WfIVwwdZ43/GK47/LXG36Qkc3scw+GZSYMbXw5DHm8IO+hmOdWpD0ZW3s8jl68gqxvpcc8F3h+Rw2u/01c8QYqh3iFeXv8LQJxZ14+P83n4k967xg16BwHkPQ64AIX3/fOjv1P4MvGYdNYuFopdbw1SA9znu5R726iuGIrByYqifx7mf6wCX294xvpjF+PlOHXbh7WHIeEQd5FuiB2Z8B8CMP8Tw895FZBPEp2tsKxB0onF/QDzX6GfYudwvMaTkcCQY4LfaOyIe6p0FACu8bAWT3Bm8CvTinIgiDKKZB1MoIBvDFIjDZvpqfya84IMI1yYCTktc5k8HhJrPxMw/iUU8AHnX28HFXZL/CKTLyZmZyQnnESbxIcTJKE/fpjoIORmj3fqhvpTUV3s0dFulU6vzDPLwYmZm5uKq87y0WzR4uYdAJ7BhrPdssPSus27unS2/kfXSv4P7XRiWPVk/L+eQmMoviHm1NTIMeHP+8zdHGg4My2hy4eIX8e0vlPlzlh/5vjl037AZ7Ke7eereVg+Ar/5iyu05VfAvOHzFkN5ZGaAo9/3FBzowuSnK79l/Q+ut1q51S4oU69307o1p0dpXUVyrJ8fK9pRc2+a3fh6RElosDnRj1vj9+aNPgIcHrbUKNbvnAlZHSFq0rZpN7EGhWb2HYcG8TfP63xBVrylWoU/DRVMv8a5324Xazc+K/x9AazXCSowWanUFP6hlUStbxAHYKqKK7HrWorQIH4VCtlDP6sBQ4Xn1WoEWTKwtfltoF+tTli3qlBWxXr1oZQuiXs2uQ8cs+wfl9aF6oWSV+C8Q7IIZlCzo1CrQYk1c62EZmlnzmlqlgl2wbPioFUmpaBYFQ0aYXSvaNNuql6Bm/Uu23aI2q9vFEoW6JatgKvY/JjdV2voDh6h5nTWpma2ZDLox/ynROvRqXd8UijViZls1WiqI+uaXQqEgGFLbMuvELNTgMqTWLtoPGVOC3MVWi7JC3axbpTqjtT8sm8LtJKSFA4fZFrWpWdTBBEGhrIAMQVt1Bk3sAjKsOb/nCQzBHG2q2KzVshikgJSt7F7rZh10jScMOrZrEG2GlN1Wq5bNCoYwFOotBpepg+VmTetBN4qjlRJUXxHuomXajDPkPhR1WOcMidlq7+q3DFvgjZS6zRlS1rILlFv1H5TVdRtvinJdKoLEWc7QbLctzjAEuqGUtUsFAkYDd8LGGykYKna9hZdpWzD+aw/5V3iQofXFKrYVELetmPXsH6wE0sCla22lUIKL0xJkKy3llmG2Bh/XWaUEDFlLud5V0NxqbVr/QkpMKYG7LdiKw7BWo23UNeiwxP5pW6aSbQPDL5ZS+NcCuwaGMARI66ZOzQJtMeBYekgrVbKl0pdrqtumCfoyb8BRKG37hr9Nb9sluCpaqWWbLZItkhu90FJudKtktxSrZJoFIGyatlWw8dkL1C/SrG3XYN6wiwzUhvdEx16tUqt4TbI2qA/qF9BTl2w7ewPKui6VMKMOtP6x7RYW1B7SShlM61RhFL8oUqhFFAoHnfHtddRiWKiAaSkW1qMMJ3WGDSDBdN5WgWGzi0OWYsr5QTroAUydf4T4b4AxuBC2x14V8bNu4DbxL0JiJcgptqAD1ungARkOQPzwKv9N5068QnkQQ52jKAWZuhEJVrPE7wx1z50Uf6pGidMB6S3gFRVRN4QZOLbp1wHUo6FQQmO7p7D+TWeQve47BadTursnxbSKxS6l0G/+G191k6GhgbXyGy0UAAmcwUn9htW/oIGFMKilQqlYCewbJh4wdUc/aJOFksL+tYRRKDgIeCCMLYhFs9nvi/JoDEGGYp3WrHoWpn+MCyi7rrVt8KpQSMBfFovgFVq7VL9ut+otKK61itS0r+t1iHXbOr2GMIFidAaxEmO7cFIo0mLBut5tWcSCGZNm2VMyLLXbBQx0aNu0YD42YdbWv9StVpGFwEqLrRsKMkJJK2uVUNwvLNvSsSJIDRNitkW+FOs2QYZAU9ndhWpwS3aLcKztQghRNIn5pAxtCCrp9ZcCukmIzeHuX0OQQnbrYG11G0PLVgH8HwXuNwTmxxvL/Ie0i5ZJslkLglWblnTmMARLNwvgSurAsA6FMLeXWMiipv60VorRwJcC4QyvszB7Q7iCDLEQq3CGCjDEmV2xdXCGu4IhLDgsWwGGJVFZgbiNM9zlDAky1MlTM7Qty8LYGiMbuwCTVauIOmzVlRB4GochTPS1tiUYou3dFCAH1gclvEMlXS/hRFKyrH/BmHnsSSD4NRXQpV34x3xShrAqMu1su05b9Zp5s0uJaZsK+Em0XkogkIE6uxBy7dqmDtng9FuWbtptysxWncc1Fm3pzASnikFTkULE21Z002zXLQjxakrhxi4oLTawKn4a7D4HIR4Vt081XDw7LJNEoj+ncyqJl0pCCSIlJMxMSH31sHz5m/1Ki92uBvqXvt3IEUDqNOQifK/6dyAdbe/sgTCJTLf/HU5EWktn8GflyMLb7aO3i1ichuumFjoNyftlsr6RxCohJ6dzwNT73Bohe8tY9j7Bs9cWRYX3yVWnrtTfLEQy/PPtovQWsxZ3thcgf7X/xv4oljcXdrYTudX0n6Hl9Op2coMk9nJr6VVp+8907mg7uUkW3h8l3y6nN5OZ9ELuKLeaTB5lFshqcu3tcmIvsZjJbSeTq8lMMplLJZOpdUikgAJZX0+FyPoa5v65nU5CT3vpjWTmKLG4k1jYzqVXF9JHudTGZg7a51Yzm8kF6ORtiqzm1t4mpPfQ6UJufW17M5na/DUlLm9Ka3uZvY3MKkltrmc2d6TERjqTA6LJTGZjNZcjC7m91b2Fo1xmNbmwkU6v7SQ2NhKJvbXNdbgZidTG2up6Or2TBmabO+uZ1bVMIr2+LqU2cn8mCJzn0un1tc2d1M72Rmo9sb5BlnfWkqvbQC2zl8usL0JLoHa0l0yvZ9IbkrSeyewR6c8MdrmRyWyur6VTv8QwsZnJ7WzvJNd2yPLG3trGexB7YwFUl8ArpFeRYS79XjBcS+4cbe4k0juE7CQzO6AjVB/Ikt5Lp5NJuDFrq6kcqHGDpHY23y6SHWCYyb2HbtdWk8CH7KQJeZvOQeXU28X15Np6YmczAyVHG0cZYLizTHZy2++J9BbudQZ6Sq8nM5uLv8SQgBkuk+VlAjcqtbydWySh5RTJwWhbXkwskwVwM4uL0jJ8JOCYWgxB1QyImUihB0gsSNICWU4k4D+stgj+JQX/wcBbXlhMQAk2WpZSKWkBKi2TjQVstIj9psgi9BHiLROLCd4NNBEdp6A29AQ5y4n0rxHsx+K2OKbuHdypxH2l92LhJ75+cb8edeHChQsXLly4cOHChQsXLly4cOHChQsXLly4cOHChQsXLly4cOHChQsXLly4cPEj+D+zodHbGJ2aCAAAAABJRU5ErkJggg==</t>
        </is>
      </c>
      <c r="D22" t="n">
        <v>1000</v>
      </c>
    </row>
    <row r="23">
      <c r="A23" t="inlineStr">
        <is>
          <t>epc:31253918-7a8f-4003-aa03-8227807298ec</t>
        </is>
      </c>
      <c r="B23" t="inlineStr">
        <is>
          <t>PHARMEXCIL</t>
        </is>
      </c>
      <c r="C23" t="inlineStr">
        <is>
          <t>data:image/png;base64,iVBORw0KGgoAAAANSUhEUgAAAYYAAACBCAMAAADzLO3bAAABjFBMVEX//////dYfGhcAAACdzRf//93//9///9v//9n//9gBpub//9X//df//+CYywD//tUUDQ1jYFAAo+YKAAAOABewr5bv7+/v7suPjXcAoOcbFhN9e2mMtheGhHPY17gArfAgAADHxqkpJB+i1Bc/OzH2+cUfEAAfGBLS0dDf3t4bEhfj75/u9LQgEQD19M50cWF+fXy22Vbd8dcXChcgCQDN69n4+smKiYgpJSU7NzdIRUXCwcFdW1rm5cKEgoK7urmhoJ/L44DX6Zaq0zvG4Gbq8qyko4xBTBdfdhgWXXwZQ1jAv6OqqaiamZhYVUdoZmZLST3E4HS420zP5Yi/49tZu+KR1916nRc1sORtyt9JWBcVZ4w7OC8Mh7mk3tuCyeBDP0BTUVA4QBic0940uONRw+F7zt+dqmpOveuv4dqMvABogxhRZBczX2wASXA1SkyCeF6gsaFujotfeXVRYVyprH4sLxccJixKdoapwGYbOUgWFQAQd6EAi8YAsvgXTmlzaE1+oxfE0I0sOwDgamEFAAAVtElEQVR4nO1d+0PbxpYOHkYPbCEbY8uxY4EdngmxgSQ2LwXMQ01jMAaSW5o4AUrTbZreu929u7e73bS5vf3H95yZkfzANhBsHqm+HxIkS2P5fHMeM3PO6NYtDx48ePDgwYMHDx48ePDgwYMHDx48ePDgwYMHDx48ePDgwYMHDx48ePDgwYMHD9cX0VvR1oBPPXQS0ejk5MTE4vLmylY+P720dHR4OD83NxckpyB8D66aP1w42t6ezudXVjaXFycmJqMePWdGdGJxcXMLZL5QL+3xSrmUzSaSyVjMtiORSLFYTDkwTdP9G87Dp7YdSyYTiWyoNJIer20mPr8AzKxsLgIrV/1TrxuikxPLmyD5eVdY6XIogeIGCVtGRpWpBpAopTJCORXsMhmul/BGKgcMC6gqRuxYLAvMhMX3BA+3p7eAkj81I9HJxc389tEctyMg+aQdKaYsK6NSlDmTtorQ1Z4LQtd1aIfxg8wwWlJACnLCGZlfAkL+VCoSnVhemT7iXb9SysYiRdPKBEA+TPIo94tK/VSojBTkhCoZwwJGkqEys17B+e385uJnTQfIP7/NxT+STYLFQeGDnWE9vuuibwGuJ8CIrAQsswh8MP0ILkxvfXZsTC6uTDP5x0tJG8TPe74j/CujoAE6UxEqyQbQkRhh/eXoyebn4DqiiytMAYLlhJ2yMpLGxH/VAj8FSAfVKLIRqjAypm8uGZPL+SMIOoOlZMQ0AmCFlaszPZ8EHYyVRDNWys6iasxtby3eLC6AgQV48HTWThkBMP83jYBaoOeAkNcqxkpoVZe2boZeTGwtcQbABaD7vbkE1AI1g1IjFQvBj/NNb05etZjbILqYBz8QDgEDGr3+LuD8AC40CfQCbdTSynWkAig4RCWIWIp0k23Q6UCPkTHt0vWjYnLlCChIFA35M6fAga7KNGDaYKGC28vXw1csTkM8FIpYMtihqxbPZQKpUEw0UIdbV6wU0eVtUIOY2S0KAnXoxjdcDECFlilmwSHmJ66MhEXgoGxbkqxc7McEArWzohSnUimfSEVudQ74Cy5S6q/h861Xy5AKztBMpknwSpiYmAYOIgaVz60GKNEAn++UNImq/lxudGpq4/7q6l5hZ2d9ZmZ3dw3R2wzsk93dmZn1nZ3C3urq/Y2pqdGcX1eoJCExwGgXRH3aL1LQPI2Tua3L9RPRlTmStg2qnMsfB1ifp5om+0dB7CD0mV0Qdn8Dmoq/ASfvWVsDZvZWN4AUnWqU6cklagmYJ8VMQPC0eGkkTIIxSpjSmfWAiR+6qn8UZL8zs9Z7dpE3ivtMjIG6ACP3N0ZzPcxsqZfDBupEpEzI5ajE4gKpRDL0LByg/KkcyE0x6Z9F9PX9e00Yn8LeHtgfF3BUAPOF9ovbrpp219aE2eIQCqIzR9N9NnRFs5KETHc9clqcJ6WULJ9mjAI4Y6yA/AtO5z+D7HvBrhRQbNzaQwsSN/gOUKsU8T/qF3wK8YGuo3NhRm59htEieJgBrHNw5YA2lW5zodKMPU62u0rExCEJmbS9EwQGJCk3tbqzC/K9y9FW/mszQkjMcqGQ1dbBDw+b/Aj4T+f/685qGvpo9DuroH1MGzgNO4gCYO8+MAwRV+CCqxyKxsFMgsz/lpwWwUtExsl010xTdImUTamNNUIdoLmNwkyv6P93vvkC8c3vTQlYA/FP5VB4YDL05oJxhc6gZmYBjx8/fu4CDh7jyYwqrnGX03pG0RgKbeAscOPGubiA/1aKJYayAcKQbX5Qyrg/ALxEBHxEd1jYIumU1pIEpMA/tecywHBn8B5i8Pe7dQz07u6sTuVYPNPKSDjCV2YfP393fHDw4vv9vr7bbTDQ17f/7bdvv/7uL2+ePwZSdCQEVURnbDg8IAsIjKj8PZ/IhBIhQQRhNMRqDtzHl5UY8XVhIBE9JDGMyZv2WaAAlGDthA+4M+hDDH5VZWCmsDGq4CJci5/I5a/OPgbhv9jvG2AiRvS1BvtwH/Etx9u3Dh8yWixwCSxKKxQcGjY2wANNfSoVQAP7XYKGcPWg5ndQq0TynWZhmVSsFtGRIslTjIKTxt+l4W4vM0L3RxXa2kvqvPu/Owbxc+E3FfmA0/8HhOzrIWh4+zXiOyDjHSgHI4NzwXhwaADkzu8lFFtkOrWhAZ11hMx31kNskUTzYQLEyhvrva0CIZeG/t71+zlchmv1y5AC9TEQMNBC/lz6ffsvDo6PwSPMzio1PsOB3qNk0He8e/PmL98JGhBvGBc9fuACbVQtDbkcaMQ5oRomBx60pAE+stKkkyHTNLG1Jp0GOZjpd2Ohu3cbAyNBA/m3Kcye46jjgntTwOy7g33ewTmGOJw/978/OAbZo7aI2FXXnVvdFtl6JRyyVVckJYOO5Q1j4d079OazEpuEwmCK8cBo8Ds0yOIJldqno9R97uqDKxI/p7anoUdVSqRzDiJPirQJCdLoTu8PTzl+uPvD7++f/vjy5csfn77/6o6gwqGhqBmRZDZUKpdC2VjEcuYCFZoxMaUxkfjr3/725atXH16D0DkNr75keD3U9+HLj8/+PfRTLNWDoxU5kmSwNdkq2oksIGkXsUWVGik7iSfgK1JsfIlRlkoD5n/859//i+PveLFCVcWfm/rvn36KARIpPiWjU5s3nUip1acTLWYTMbtoZmRuEpRUgl+ZaWeUeKPZjvGwSSJSE02YmgFbdGfwIWLwq5eD8BeGRXAwOPiP93drabAThISDHGECo3DGKi2WeeZkODg29uDB2KNHw8O+Z6+RiKGfHz0YGxsb/p9nw4/GxsbH8bYw3kUTcHk4TErFEXYjb5BUipqJ62Fh5yvCWUtm32Flffx03PmIpGOGArFMjLUEbUVkITBxXGS9hKZCYbfFYJglvo7YAZQ1uGh+ZVvfIHgIkc74h0kSO8mCNrXGRwZc0L7Be/BPPB7nR7744Bfolf+XRxS+cJh96H5KkhQDbhJkh+NjDOPs7/HhZ0NIAzvyjY1VW42TiAI0hMWB05g4zPLG3LNhYoJYwEuG2ak4Y4G3FCdhU2Gf8auxlyEL7CBITNZHpIR4uvoHT6MCnCVScu1SIL3QERqOKicskuyf6a+z/sDD4ENfOp2+N+jw8r5/x28KGuDHhdOVShoEwI9BRrohPnz0C9ijV68+/vKIi3741dCAQwNI0wf3ESE+2aUBP8F4nTjCCsLHrOsSIdy4T9FV8QBx4hsphUKlEZ9oKYzSpKa4GTyfHOJXhtMG0yLoI+JOAj/L535POCSdj4YexSTLHWBhgpiNMT7dcEMjVxve/8BcdO8PX93jz/9/U5ri0ECyZoZqkiYbWf7M4ZisFskDZng+/Ob4Yx9XiJ/7juUR0VETFuZ3W0GHPJeGcMw0AoqSsUIOD+WiBScChpkW96ZUWuIqUsFW4Ps1Kj4kNgpbMSpChLZggZQC7MfqGcHCCDgEdM+GWRbPoJyTBl1KBDtAw3a5Xhn0HrrX3xgL3fvRDY/uvn/oyMzpjMGQJtJlFEWcycrHv6IPBjUYcvHlA35nRhc0xMt82K6VgmgaSEpxaCApCTOQdVW2hMB8VGYnMFznl0Rkw/lLckofNDvMG5a4xSgJJRAydsJypSjuNPkJ+J6UM1bQz0dDj2qRDixCELteGXS6WjNKqBmgNUapEcWhQTg9JlBuFYI/HdzuG/qt7zXYop8Zfvn46leXBlXQEAzxLkBDaUTQpSGedlac1IxDrOPAlJQjfOpoY7oGQj9l/mPkhGM3mVJQ0arDNjNe/EojwnFebYDfXHlyYRYmmaurQWC0dqzWhgZbdmlIuTRInIaxj0N9Q69/5mEQB5gnRxquNgRDQrZszluSXBcdT8tOX3NpcJS2hgbRp5mXFXC+w0nkEerBe4vmPia3Zr5gwP3xqlgw7zk3DTR5eGEaJhqbp+udoWHowzB3BQ8wUB1GRlwa1EYaqt/uasNZaEg5vukkBI3UrAZX8RHDaZWWRdxVXeZVq4O7c9Ig23Md0AargYZWs0ZtjFJTbeCdf9z35YfXiA+vno11mAbZ/X7DcmBkOLjJl0TQyqkIBk3RiNAGoMFlIRNi47gQBCznpSF2cRqiJHUGGu59UeOiBQ1VF92UhtechuHXQ878xW9NfMPFaMi4eiGq6FQ5MlJmQG1QpZi4OS1GF85A1Y0EXNmqhpjPBnGc1yhljy5Mwy1frD5SamqUfINPnSmlO0LDa8L2djQ8es2njuDf34Q6dIwGxQ1YAxpfS5W0bJi5CPQNOOMjWMiYzlAuxibPVOFVwlmFz4VpkiNt6/w0dGIFKB+vT4NRmrlon+/h4D++ePny5TcPxQmMzFvTEMzu/yo88tjHVx8Qrz6Od9ooKWrKGYSVE8mYHUuGglxmQRiSKlZahEMV+EKXhyzO4EGMIIZrZASNUagsBp7BEe28vgGepwPTrFE+51Ijib2TAavvXtwXZyttDisLcFM7Guj3fxt2JiweITBmEjTonaKhh8acMXWQzQI5Qz0cgaTEUbjcgxMUZlCMHcroqFUj7d7JpkGcG81zTmagu++ATbp168mJWKnQZPiWHnx47x4+LLDxcHDwxx2qIg3CntbQwM9kqf/4VRjCo3EmfAxYHw3/wqLXsfDBrDLCptRI6SQNvIFaGpwWqzTwM0CDTsUUIItV4zizhJN0IylZsflVQVJmmZmgHHE+jUeCKGo1YFca7ySkZOH3nr4IWvvEkQ6tOfjKUv1iA73fOJkBkdLvT19+kwZtSH/z8ulXvXf713JUtUohRKk69KD8TCgm9/hnD37F0RvO7Plg+Pah7/Uzhl8Gbr/46z//iZclG6ezZJvfH3JdZ6baojhjim9lg0ZFtoqxRGgkDd3al66U2Lw4DEDkmGgo4aw3KIY4U2JBiS7X3BnHO2NFg69FqEXxDSIlQBw0Xx82O7UUOkmyDfkYcm63v5GG6qqPWGzoL6hUw3EXrb1bDMRQvDoQMXTbncqoXewZGNo/eIxrLSd+Fs9ekqr0qKJFWW88IxSGrd1oDmZnZykm3uoyu0bN5ZxVUF2n4kb+uAEcsfH9HjS+6YNbwKRI1QtFQ7R5yopikM5MsN7CIVy2IUEsoG2s9bcYN7jo793TadsVd93vf/5i4HbT5f6B230v3syyVbR2TZwRfl2XcXl0liXTcHYDPTm+/NaB9ltANoLznWLh1q1FZ+ax5gvkjTW27MNpOJGJxIno3xmVGudn66H7M89f9N1uvvx/G6g4fj4r1pk/BSzNCRhgqU08pSnDHigQ0HM8JaCLNFCzs0kBE2TcpA2CUOSp9f72NCARa6t+rX3WMch49hiVonkmBnCBK9GzPB9MPxMfbmYfX46uLkbz6YqAoubczIyu0aBKNlnqIAmA6AKxTyTIKFT/F4EYAhPCWtDAmNhdxayMtmJDKt4c8LyMFmTc7ts/YIkBmZMpGQ0JGpiegckA333HUjPeIA/PMZkDgyKWneGmBHSNBl02Sl3I3NsiFfMEEaqFcwN//PHHndY0cJ0obOhtUpQcKtTZdwcsSaYpGwNOklLf/v73L14cACu1QKF//fbt22qikmCBZSqBd8C6op7c1EZ9nlJ3aFDkSFfS9m5NLpCs0UiEilGC//5683SxOib6dwsbOUrbl+MwY5KZfe6m7LVM2Btw4CT1VbP23r7lNHACVOZXsLALs1pXnXQxVxv0LtSuqlKq0vmcPYFlQmKZRheBUKg8urreewYq1tZXp/waVdrrhe4kDmP+6gsnh9LNo2wGZIbz8JaLn+eTgYxZQhMowf3VuuTJDZE82QWomCZy1MXc+i1GRDOHqyq0eR7rSSr6e2f2NkbVdpnEdXQISjDYeXN8fMDwwgE/PD5+w1L5eF63LiIrtjGPAlZotcBSifeqqcSYS+zv+dRc4rYPrSAJ812uRwQiElaLoreAImvK6OrOWu8pZPCqkpnC6tSoLvOqz9MEUpdg38o16055I86mqjlW5FWfWL/KyxZzepcqfFVZKY6Q+UuogNv0kVIx0LLqCjcz0Ec39kSV1Wlk9PfurhdWWSmOqLFVzlI72NANWEkvy3RU9Bx6gML6Oi/4aSgzQSVQlUB3tjJQVcmwx8nSJVXmLh6RYMzSWicGB7DaAUsO91jNz9no6HVrOVl5FNtsEvNRWYW0+4+z8SRWXbENDMHR9PCqKzA967tYdVUtulp3iq4KWFziD3Sz6kqlSip0GYVvVUzmMZPQaMMEezBWdQOqsVr4lApELJnaEbUhwqIz8DLEAiuiZmKvabmhBNEpCVXPYvcuANwuwEyGyfzm5XHAwfYIOFN9OmND03SsCC2s79ZIux0lvaeW47ZqghHIu7/C9hvocn00cCCbsSAJ5q9m74zlJbZbA6a5n+FpA7w+WpNUXiXYvDr9FGZacQTC33Xr04X0u9r/HUCEGEglx0nwydXtmiH2LkmmMtIZ9y7hguGbZODWF7Luz42O1m3V4GzU0LLz84JpsV0DDAFA8Dncz0VstXF5ewPgFLoVAX8wd4U7lziYeBInpGSb9KxU1INtXKK4G5ewYIlyaeo1daB8/5IAv0xcelWbl6DuYxARSMUqhCxcm82tJjdxgz22qZLcwX2truPePYAAls4DBSOEBKcvb4+Ms2Fi6wipsDEF+vPdYwwZUIxiEijwbV/XnQ8nVpZwwT0ZsQLSjd728yR0rISjNGPa2TQ4g+nla0qBg8llthF0OVa0WP3z57DzG84M4D6HCdyk+Ch/Y7bFndjcxtdgVBIR05BYZebN1Aw2OyvJVsoO4Y72h0+uuxKcRHRik2+QzraHVuiNYkN1diNO8V3Tg0f5m8dADSYXt9hm6eFy1i5aGYXpxjX2GmwvGokGDDMSC43wdwjc3I3SG4CvDlhgL+kBNiImeHCN0XF9HAd/a4AmZ6wUyh/rb+eWPo/XBjQiOrG8tb3A35lUTsQiKSsj4zQqe5vAFWiIuw+TpqmGmbKF+El86cnK4k02QWfD5MRmfnuBv8oqXsZ0xpRp9Di7WrHSwi5xoqt8ExM2UpeVHvaOn2SIvzODzB1Nby1/jv2/PaIT7C1L85yQ4EgpCyoClFiZDNsljm94Jd60dG590Z3blOoMlpzJ4OuVinYsESqL1yvN/fner9QCUXzt1daT7aNDp0wtnB4ph7LJmB1BXkzLMgxGjZNTKknVPUVw/YdSvk0ugi8YKYFAxjAs8aoxkHu2VK64b4GbW1iazq8sL3pv5WuF6CQoyWY+v710NF9fPBgOjqcrlXK5VAqFstkEAN/Hx4Cv20skstlQqFQqj1Qq6fFw3a0g96Pt6fwWvhHR6/efBPFOyuXNlZWt/JMn09uApaOF+YWFw3nEHP5zeLiA759cwg+n80/yW/gSSvYWSk/qHjx48ODBgwcPHjx48ODBgwcPHjx48ODBgwcPHjx48ODBgwcPHjx48ODhGuH/AcDGNEWuo3hfAAAAAElFTkSuQmCC</t>
        </is>
      </c>
      <c r="D23" t="n">
        <v>1000</v>
      </c>
    </row>
    <row r="24">
      <c r="A24" t="inlineStr">
        <is>
          <t>epc:e1e9a478-e721-43a0-82da-25514a0a67c3</t>
        </is>
      </c>
      <c r="B24" t="inlineStr">
        <is>
          <t>Federation of Indian Export Organisations (FIEO)</t>
        </is>
      </c>
      <c r="C24" t="inlineStr">
        <is>
          <t>data:image/png;base64,iVBORw0KGgoAAAANSUhEUgAAAXoAAAGACAYAAACjqanvAAAABGdBTUEAALGPC/xhBQAAAAlwSFlzAAAXEQAAFxEByibzPwAAABl0RVh0U29mdHdhcmUATWljcm9zb2Z0IE9mZmljZX/tNXEAAIlVSURBVHhe7Z0HnFTl1cZjS9SoUWNLN7Z8MYklxRKTfLFrNGrUfDFqEkWsUZpYYEFRAXvvCiigIE2kSO8I7NJ3AWkiHZa2vbPM+z3nLXfuzM7u3Dtz7507s2fzu1mQ2Sln7/zvM897zvN+4xv8xRXgCnAFuAJcAa4AV4ArwBXgCnAFuAJcAa4AV4ArwBXgCnAFuAJcAa4AV4ArwBXgCnAFuAJcAa4AV4ArwBXgCnAFuAJcAa4AV4ArwBXgCrTWCgghDsBxYGt9/fy6uQJcAa5ATlcgEol8a33x7vNWF224KrIpckhOv1h+cVwBrgBXoLVVACr+4KLS4usG5s/cOezNUXtWDlnaRmzdemhrqwO/Xq4AV4ArkJMVgJI/pHDPrpv7rJ65++lJH0Q+7NE3Mq3DpyWrhhbet3379m/n5IvmF8UV4ApwBVpLBaDkDy0q3dmm7+qZe3os+CDSc8Lb4sPH+4rP/zlQTOv4WemqEYUdduzYcVhrqQe/Tq4AV4ArkFMVgJL/9tI9O+7tu3pGSY/5/SLdC94SPSe+Iz7s0U+M/ccAMfbmgWJ6p1Flq4YXPrxr167Dc+rF84vhCnAFuAK5XgEo+cMKS3a277tyVumTC/qL7vlviW44ek6EotegH3MTYH/rR4D9Z+Wrhy7pxrDP9bOCXx9XgCuQMxWQkC/d8dAHq2aVPbngQwvyiUA/BhaOUvYjy1cPW/LE7t27j8iZQvAL4QpwBbgCuVgB2DWHQ8l37btqRvmTC6HkYdcQ4PP096fiFD2peqnsb/kInv3IilVDl/QqWVfynVysDb8mrgBXgCuQ9RUA5I9YWrLz8X4S8qTk35aQ7ya/qz8/ZfPoJeSh6M1BNs60TqMqVw1b+hzBHp8M9sv6ovAL4ApwBbgCuVIBgnxR6Y6e6K6pkHaNVvBRyCvYtwR6aeNIZf9Z5ephS18uXV96JMM+V84Qfh1cAa5AVlcAMP5OUcnOZ/utnlGhlLyya+Ih7wT0Y/6pbJzpHUdWQdm/Xrax7CiGfVafHvzkuQJcgWyuAAEYx5HLSna9CCVf+cSCD6KePPny85rCPpmilzaO9OzRZ98BsB9e+HbZprKjGfbZfKbwc+cKcAWysgIa8kctK9316vurZlY9YXXXGD8+3p93Zt3EePZqgbYa3Tjvl28p/y7DPitPFX7SXAGuQDZWgIBbJsRRRaW73+wDyPdY0E/bNXbIJ/6zI0VvX6BF6yXiEqph43xQsbXiGIZ9Np4x/Jy5AlyBrKoAgRYLr0cvK9nxjlLyZNe86RvoTZ/91HYja1YPXTqwYlvFsQz7rDpl+MlyBbgC2VQBDfnvri3b3Oej1VOq7Z687JVvZgHWvijrVtFbnj2U/dQOn9WsHLZkcOX2yuMY9tl05vBz5QpwBbKiAtqTPwaQ/2DwmonVvRf2hYp/Uw1DEeATLLym1nUT7au3/Hoszo7WQ1VTO4yshWc/rLK48niGfVacOvwkuQJcgWyogFbyx64p2zQAkK/pBcgTxBN11SSCe9qKPn6oquPIWnj2n1btqDqBYZ8NZxA/R64AVyDUFTCQX1u++WMFeecLr54pehvoraGqTiPrkGc/umpD1fcY9qE+hfjJcQW4AmGuAAG0MhI5bk3ppk8I8r0l5G3dNA7tGi8VvRWXQENVnT6rWzl06efVG3d9n2Ef5jOJnxtXgCsQygpoyB+/tmzTsE/WTKxVSl5BniwbcySzatxGINj76Jv9sz0IDbBfNXTpxOpNu3/AsA/lqcRPiivAFQhjBQiYVUKcsKZs46cG8hLYKSh4X0Af59lP7/hZPfLsp1Rv3v1DPPf9w1hTfk5cAa4AVyA0FdDdNSd8VbbpMzvkVetk4vwaN6o+pfbKOI8+Xul/rrJx6lcNWTx9z5Y9P2LYh+Z04ifCFeAKhK0CeuH1e7BrxgxaPaGu1wLVXRPtkQ8n6MfeRKmXA8Xk9iMb5g9aMmvr1pIfM+zDdnbx8+EKcAUyXgGCfHUk8v11ZVs+H7x2Yl1Pgrz24o1iT6Wd0m/rRnbhaM9+NIaqRt//WcPCDxfOKfm65CcM+4yfVvwEuAJcgbBUQCv5H6wr3zxeKnk5DOWNJx8M6An2atCKvk+6Z2hDUZ/8fOTZn8iwD8tZxs+DK8AVyFgFtJL/AfrkJw1aM7G+54I+0Tz5eclDytz4887y6BNMxibx6GM9e9q1qr+YePeQvcv6zltQuqH0pwz7jJ1e/MBcAa5ApitAAIRd88O15ZumfLxmQv1TNk++G+INvLBqglD0MdHG2sahTPtJdw/dW9Qvf3HZ6uKTGPaZPtv48bkCXIHAK2AgjxbKafDkoeTNwqvJkU9/4dWvydj4rhtj20SzcbSNA89+4j3D9hb2LSgsW7PjZIZ94KcZPyBXgCuQqQoQ8GoiNT9Cds10adfo7Bq3Nkwqt/ejvbLFISvAfvJ9wxuX9ctfVrZ2xykM+0yddfy4XAGuQGAVkJAX4sdryzbOHLxmQgNNvKYaUJYVoKcFWgn7YY1F/Qq+LP9q56kM+8BON34grgBXIOgKKMjX/BhKfvYnawnyNrvGg6lXJ+APXNHrPWhp03Gp7Pvmry5ft/M0hn3QZx8/HleAK+B7BZRdE/kJAsq++EQr+ZjsGg+mXkMLekCeFmfJ4pl874h9UPZry7/e9TPU5ADfC88PwBXgCnAFgqiA9uR/srp041zEGlh2jRMwe32bjCh6055Jm5fc/BFgP3xfYb/8dbvW7/ofhn0QZyA/BleAK+BrBQjytaL2xK9KN81Tnnzqm4Z4Af2Mgt4AH579pHuHkbLfULF+988Z9r6egnznXAGugJ8VMJBfW7qxYPDaCXvVwquOGLbnygf451CAnqwcHIB9pKhv/qbda3afzrD380zk++YKcAV8qYCEfKT2p4D8/EFrxu81LZRmCMrJRt5eKPigB6Yc5dlrz36shv2yvgVb9qzd8wuGvS+nIt8pV4Ar4EcFopDfvOBjgnzMMJT3sQZuLgjhUPQmZoE8e2njkLLfxrD342zk++QKcAU8r4CB/FflmxcS5J9Cdg2pdz/iDNwA3tw2XKCP5upMvGdoBEFo2/d8teeXrOw9Py35DrkCXAGvKqA9+ZOwacgiZNcA8rTwqqMMAuqTTwb/sIKePPuJ9wwxsP8Vw96rs5LvhyvAFfCsAjbILyZPnpR8LHT9ya5JBvZwevTxCZnUZ99fpV5C2Rf2mUfKnmHv2dnJd8QV4AqkXQEDecQaLCHI95KQt4G9ANZNQANRycAfWkVvNi+Ryp5snHnbS9aVnMHKPu3Tk++AK8AVSLcC2pM/GZBfij55QN7YNeFQ8Nmh6GMVvlygvW8YlH0+wz7dE5R/nivAFUivAgbyiBouHLR6YqPZ45UWXsOy+JqNoDctmhPRjYPWy+KSr3ecyco+vXOVf5orwBVIoQJRyG8oHLwGkKdhqBADPuxdN03673U2jlT2DPsUzlD+Ea4AVyCtCtiUfBEp+SZ58vDkk3nlmfr30Hr08dsVmp2qpI0zPFLYr6C4dPWOs1jZp3Xq8g9zBbgCTiqgIX8K7JplpOR7B5wnn+4FImtAbwM/BaGRsicbR8P+QCe/K74NV4ArwBVwXYEYyJMnj4Cy7iHppnF6AchG0JOtMxYHw971Kcs/wBXgCripgIJ85JTVO7Yt+7hwSmOv+f0AeRNnEN7F12xejI3x7SniGK2XE9p9GikYPrd4y84tZ+N3wsrezUnMt+UKcAWar4CB/KqykuX9Zy1qfLL/UNFt7Hty8dVKowzJ5GsyZZ+tip42Lhl960DxUZfPxZtDh0ZGfDmweH3VGoY9v3G5AlyB9CsQhXzp8r6rljd2GzJNdOk+QuS9OEB0+5xg/6bKspEWTlTZc3tl/PSry7+TgtedNxLytwDyj44RLwxZIrp88YnoPu++yJBVLxVvYdinf5LzPXAFWnMF7Eq+35oVjY8umCM6D5oounT+VOTd/4mCPZR9WKGeSN1njaI3XTdSyX+kID90seg2f5N4eMFw0XHmzSJv9g2A/cvFG0rX/pptnNb8TuXXzhVIsQIG8ivLSlb0Wb288dGFc0SH/JniwUGTFOjbDAXsh4huLwy0wZ4VvbM8egfq/ibcBpAfRUq+i4H8BvFo0VaAfoToANC3m3YRYP/3yNBVrzLsUzzP+ce4Aq22AnbI91sDyC8C5AtmStB3lqAfKUHf9Y5hEvZ5gH1eE2Ufzl76bFL0o6SSHwu7hpQ8IF+4WXQp3CIVvQL9xaL9tMtEt9n/x8q+1b5b+YVzBVKoQBTypSv6AvJdCPLzZ4r2BTNE+/wZFui7GtC3iYW9WqDN7OYiLT1+aEEv/XhKsVTHZ//+WAzoPl48P2yJ6F6wXgK+y9LNomvhVvHQfAL9P6WibzftUsD+UtHti39IZb+xbOVv2MZJ4cTnH+EKtJYKWJAvLQHkV0jIdyQlD8hL2MeBPq/tMKj64SJPK/uuL0LZj3lfdJvzdmjSKrOqvVLbNZ/952PxwRMTxLOjikS3BRsk4KMHrJs40LebdoloP/0y0R3Kfig8e4Z9a3nH8uvkCrisgB3ycuHV2DWk5JsBPVk30r5pq2DflWycZz4S3UZiVynAPozKPrSKXqr5geKz/wySkH9m9DKRt2ijVvJKzasjMehJ2dPRnZW9yzOfb84VaCUVsHnyywnyXRfb7BqCvDwSKHoDeg17Cf17sUjb6yOR9yky6UMI+3CCXkP+34PEh09MVJBfuBGePACvLZvkoL9EPEA2Din7L25iG6eVvHf5ZXIFHFXAQP5LDEN9QJAnuwY2jVx8pe+2I5FHb1S9hLwBv4Y9Kftuc9+2YhKi8cWZ24gkNKC3tU/S7lKk5D80Sh6Qj7VrYq2beI+erBuj6KVnz7B3dO7zjbgCraICdiVPC69dF83VkFcK3i3o7TYOKftuUPbdCfbk2etF2vjvQds74QC93jpQDkUpu+bDHlG7Rir5GF/eHegV7GNsnN/yAm2reEvzi+QKxFbAruSphVJ212i4G08+FdBbvj26cbqRsu8Nzx42Tt6cqIrP5MYk4QD9QDFaKnob5LHwSnZNF2qhbBbyyqNPpuiVuscCLVovybMforpxGPYMAa5Aa6qAbeJ1GSl5OQylu2tkG6VefHUDetl5o60bY+PIv9+nYJ838n2RNzdzlk24Nh7RLZTGrtGQb1nJRxdjnYFeLc6Ssu8W9ewZ9q3pjc6vtfVWwA75eCUfD3Y3oLd79TG+PVow8wD7rgT7T6n10qbsbdk4QVk4mVH00f54mVtDnjwtvEq7Riv5FlW8e+sm6tnr1kup7GXrJcO+9b79+ZW3hgpoyJ+8uqxUK/kvlCfv8Ei2GBsPe2txVsOeunG6Qdl3g7LPVOplZkCvIg+UXYNhKPTJW5C3WiiTWTapKXoDfBqqorgEhn1reKfza2y1FTCQX1W2p6iPjDUA5E3bZIKF10Twdwv6mE4c6rWXC7TIxgHsu9taL4MMRcsY6OUwlPbkZXcNlLyEvFPApwd65dkz7FstAPiF534FopAvlZB/BJCXIKfeeOnNO1P1qYA+xsahuARaoO0J2GsbRyr7AC2cTIGe1PzI2zAM9ST65MfQMNSmBD3yTqDvdDFWefQxx3Rqw7wEyl5l47CNk/vvfX6FraQCBvJflu0ppFgDOfGqs2uMam9u8dULj75rm+G26VmaoMVxDyZoe8LGGYEFWnj29hx7v736YEBPuTVk1+jv2q4xkO8GJa+GoZyAPf42aYBe9tvTcRnDvpW8//lltoIK2CC/VHbXaMib7Bqn3rx1QUgQatbcImyi/06Ql3aOpexN62VwcQn+gz7aI28CypSSj9o1XVMCfLrWTay6l0FoUtlz62UrQAG/xFytgIS8ECdByS/tt3bF3pgUymbaJ5OBP23rRgegWb326MahoSrqs6cJWr/VPN2//6DHRt5mdyh48p+2GSz69ZxkizVIRcWn03WTwMKx+uxV6iXDPlcpwK8rpytgg/ySD9Z+uZcmXu12jVOrxhPrJqa33tg4qudehqGZuISAsnGCAL1R8iPu+ES8/9xU0XvcCj0MZaKGW5p8TXYhSMe6iYc+tV4y7HMaBvzicrMCBvIry/YsJsgbJW+BvoWBKN8VPYFdRhurTUssZS8XaD9Wyl569v6pe/9Br3LlP9WQ7zVppei6WC+8wrLp2mK8QTLIu5mMbU7JJ4K9CkJjZZ+bTOBXlWMV0J78T1eU7Vn0AewaCihTnTUqTz7dI13rJrFvT+pet14+BdgPBexnRUHvdTaOL6DXmTXUPknZNXbI5y1JtbumOeh7qeij0FdBaNZQFW9ekmNs4JeTIxUwkIeSX2g8eZVC2XykgVvw+wH6GGV/Nzz7xz4WeYP7YqHwHUvZewl7v0A/5h808UpKfrDoA7um10Qo+SVq67+Ws2ucqHg/PPqmil/ZOFbrJcM+R9jALyNHKmBT8rGQ16B3C/Tmbu816O35OOTXd6VunLvQegnYdyPYz2oK+3RtHV9ArzcNIU++z3NTAPkvbZDf4oFdEwzo1U5VxrPnnapyBA/8MnKhAtqTP3FV6Z4FVncN7Bo59eqBXeMmj95Nq2V0dyq9ybjx7mkvWij7vMcGAfb9pI1DA1XpAt7XUDOt5GnhVUE+atek78l72UefzLdXffZyw3G2cXIBD/wacqECBvIrS0vmY2coLLzq7BofIJ9oz9hUwO7kZ/LaAvTSxiHYk42jPPv4qIRUohO8UPTkw8uBKJ1dQy2U70PJ9yTIm4VXxyFl4bFu4jcvoT77T3gP2lxABb+GbK2ADfIFmHjd++hCxBr4BHivBqYcQV4PVcnBKkvZK9ibqIR08uzTB71JorQtvD4/FZDX3TW+Ad7bgakm8QjxcQn67xSE9smql4o3lK79NW9ekq204OedlRUgyNdEIj9ZVVYyjyD/iIS87qpxmFuTiq3jtUffFPzaxrG3Xt4F4BtlL7txkI2D3apSUfPeDUyZhVf0yRPkdQulypP3evE1SOumaeslWTlddeolwz4rccFPOhsrYCAPu2YuPPmGmOwas5G3x958UIre9Nhbw1QUb0ytl6Tsu8PGGdQXGS3pZeOkr+hVCuWnbTXkjSevlbz3nnwmQa93qkLrZVTZf8nKPhvBwc85eyogIS/Ej78sLZnTF5B/JEFAWSpK3enP+K/oo0NU1mKtjk3II2XfzcDeLNCaRVr13YnKTwn02ounaAPy5eXEq1TyypN3tjOUWy8+2D56J1aOysZ5uXh96Yqz2cbJHm7wM82iChjIrygt+YKUvH3i1Smo071dRkBPbZdym0Io+7uMslfdON30huOmo8Y30GPhVeXXGCU/TXnyng9DObkY+DMw5QT0shtn9j/kAi3DPovgwU81OypgKfmy3bPhyTfIPV5l1LC3A1HJLgTBgx5g15C3/Py7sem4sXGMZ1/gfC/a1BV9fznx+t7zGvK6u8Z/qybT1o3dt1eblyjYv8Swzw588LPMhgpoT/5HX5bunklK3sQamInXljbzTgZut/8eNOjtkDe+fUw3Djx7ezcOLdQm67dPBfSk5EfcOUS898J0ufDaJXC7JqiBKRd99oC9snGWn8U2TjaQhJ9jaCtgII/smhnIrpF2jZs9Xt2CPNntgwZ9c5n2ci9aa4EW2ThYoDVDVaYjpzkbxwnoZZ88+fGYeCXLZvg9w8Tbr84UT01ZJe2aR9PKk3diz7R0m8xZNzF99rBxTDaOhv0BoX0j8RPjCoS1AgT56kjkh4D8dNg19VFPfkbGYB8G0EcXaSkuAUNV3U1cglqMtU/RJoK9E9DbN/IejgvK26/PEk9MX5MhTz5M1k3c5iW2IDSGfVhJws8rtBUA5PcjyGPTkKnorlGQl+Fk3iVRJlPvif49LKBXNg5UvczGibZe2uMS0lH0cgvAm/qLYfcMFW9ZkE9XiXv18+FQ9EbdR4PQXir+umTZmTh3WdmHliz8xEJTAQ35HyCFcooF+bg9XlOBtBc/ExbQmzx7aeHQIWEPZU+e/cx3lKqP68hJnnVj9nlVe70Osyn5LpRCiUGorr4PQzm5GIQJ9Dobh4LQdOvl1yWrGfahoQk/kVBWwEAeLZSTDOQz6cl7vcOUkwgE17eRYWg6LiEPffb9PxDdplPqpbJxYqZoAf+eE94RH/boJ8YiVtj48EbBm78Pu3eYVvKrAXgElPkea+AE8JmJQHDSdmkFoclsnJeK15WsOoOVfSgRw08q0xXQkP/+qtKSiX3gycvsGhkznP6GIV6o+SBDzdzA3rJxCPZ34nhksOj2AfrsZ0Rhb+/EaQJ6PQRlAsqG2+yaLhlfeE10AQiTok+84fjgVS9v38ywzzRS+PHDVgEDeUy8ju+zZpmCvOyRV33yXoE63fsJj3Vj24ZQ2zfKxkFWDiVfPjJI5GnY5+W/aVP1UPQT326i6E2XTdSTh5KnYahQKfkwK3rbTlXos8+bfWNk8MqXtm+qXPkrVvZhow0/n4xUgCBfFYl8D5Af12f18joVUKZ2hcr04mtWWDd6/1nLryfga9hLZQ8bRy7Mas++qXWjWimHoYXyrTdmiydmrJGAfzSUkPdjz9hkvfNu/1359l1nAfZQ9gz7jGCFHzRMFTCQX1G6Z2yftcvrZECZtmqsQShW9DEbiTdn68gdqmQ3jv5+Jyl7snFiPfsmij4G8msV5CmF0pONvN14705vG17rRvn5CvT0Z0q9HCRh/+UvWdmHiTz8XAKrgIS8ECcA8mP6kpLHpiFWrIFP6ZO5aN3Eg18lYOoFWnj23QD7PII9PPs8BJ9JRf94XzH2//rLFkoahpJKnvrkScV7vserU4A7vV3YQR/7CSAPC7SDV7+8/SuGfWBs4QcKSQUM5NEnP4ogbw1DebiRd7pQD3MffUuLtTL8TG9eIhdq9QKtgb19YIoWXt/Wdo0/G3k7hbeb22UX6FU2zt+ljbOxcsUvWNmHBEL8NPytgB3y/QjyOqBMLrqGqMMmW0Fvn5xVqZf2bpwPRM+R78rFWOXJzxJPak8+/Eo+OxZjm7ZjmiA0KHuGvb9w4XsPRwViIL92hYJ83LRrmPrms2MxNjbDPurVK7/eCkbTyv6pl/uLd57+BEoesQaAvIoa1hANvW2TDYuxiRdvlbJn2IeDRPwsfKsAQV5UVZ2wY0PRqE8Xz6jrtmC2hnx4+uST2T1hbK901XOPBdpe7fqLt58eKF4YUwDIK8CbidfMhpU5tW+yzLpBHk5U5SMIDamXn69+ffueyrVs4/hGG77jjFTAQL521fRRW4Y8XDd+QEfRe9JA0bFgmsqUD+niazYq+oSJl6TscTzRZqDof2s3MeW+O8Sg998ST85ZFtJe+fCnVzqbmG2q7p+YebUYv+j+yO7Ng7bXV25k2GeESPygnlfADvmSgffUFT/1G7Hmyd+Jz/rdL56YOiT0vrwd9lmp6HW75ZO39wfk88SiGy4Vm647XRTec5X4GLB/6ovCLIN9dil664Iw9VLxxMyrxGcFt4gNhfeLilWPR2q3DmHYe04cvsPAK2AgX79q5iiC/I4nzhbbu54itnc5Razseb4Y1v9B0WP6iKyBfVaCHouxvW7/QAy6+SGx5IaLxJZr/0cU//VksfW6n4nCu/8C2L8J2GeTss9O0PeQkL9VQX55J1Gx4kEF+y3DGPaBk4kf0LMKSMiLqhNqVxvI/xqQP1VsA+Tl966niS97XiCGDugsHifYG/sG3TcdQ2rnZAvo7e2VPdt8ID65+UFRdP2fxLZrTxPF15wstl+D3wHB/lrA/h6CPWycL4oC3uTbqScf3jz6luybB+TwlBqg6jHzL1ElD8hXEuRX2GDPyt4z7vAdBVgBy64xkO9xFlT8qaKYIN8FoJHfCfqnSmUvYT/jUyvfhkEf20njZsHVfttet/cTQ27uJJZd/0cNedSdIK8PUvbboOyLoOyVZ1/UZGAq+D1hk10AsknRK8iPgpLfWHS/KDdwl99xSGWPY9VjUPafsLIPkFH8UGlWwCj5ekB+z4A764p7nAnAn6rhrmybKOyNjfN7rew/xeLsrNAuzmaLoifYk12jIP+HWCWvIb/tWgV8CXso/SIo+0Fk4wD2MgLBdOOEruUye0D/uIT8LRLyBux22Ms/L++o/m0lYM/KPk368I8HUgHLk189a1TJgLvrih8/Q1k1CY5iePXFsHDoIHW/6qnzJOwfm07KPpzDU9kAerJtepOSv6WjVvKor03Fb7/G/N323/96ilb2V4rB778Bzx7KXoeasaJ3G2p2qSDbxlLy5MlrBa8gbztI0RtVb8GelX0gsOIHSa0CMZ78gLvqdkDJJ1LviaBP/6340ZO1jfNQ1LPXMcVhsXLCDHozKKWUPCB/wx/gweNCajz5GNjHWjgEf6Xsyca5Ugx67w1p4xjIh6u/PuyK/hLYkKTkbxab5MLrg5YnrxR8koOVfWoA4p/yvwJRT3667q4hT14peVLuzcE9/r+TZ/9lL9g4AzujG2e4XJQ1Rxh67cMIejX5qjz9Xrf3xcJrRyy8/hGQPw1KXi+8tgh5G/Sh7KkbZynZOIC9UvbKxgmPwg8v6Gn/2B4zr5R2zYbC/ypbxnTYYAHWEejpwsCtl/5Dix/BXQWiLZQ2yEu4q0VXZc04gz3ZPNvwsysB+2EW7NGFE5KBqjCC3iy+yoVX2DVF8OQJ8s6UvIE81Ly8GOB3pVsvjbIPX+tleEFPLZQE+U3GkzeLrwb2ydS8/nfZlcOwdwcivrV/FbCU/JfTlJJ/UrVQyiPBomuLwLddELbhz6Tshw14UDwxbRhUvdplKtMWThhBT2q+F1oolV0Tr+Tj/fl4yybu73qBljx902cvlf3spso+c7tPhQ30Knu+24wrxYj8m1WfvK2rhlS8UfLOFL3x8A3suc/eP4LxPSetQOzE6716GMq5ek+m8iXse6punB6AfRgWaMMCehVWpjYY6dWGWiijC6/ulHzz4Kf7IdgX3X2F9uwxVGXCzywrZ4vl4wcH/vCAnoLK2k27WOTNuEJ8kn+TWLv0PlG+TNk1dsAn9eWbVfpmqIonaJMCiW/gfQWiSl7bNaTkqU/ehR+fDPT07+TZr+ilhqoU7DObixMW0Mv44TbRFsrlzbRQxnbbJFHzzfj4266j1kss0MoJ2mg3TnBgD/fAFEF+0Lx/iNVL7xVlxpN3aNE4ugBYNg5343hPMr7HZiuQUMlTn/yjznx4J4CX3r62fpSyN7CnBdrMbRYeBtBHF177YeHVDEM57a5xCvuo5VOsF2iVZ/+mnKBVkNeLtIH32YdH0efBriHIrwLkS1368I4gb7VfsmfPSA6wArELr3fDrtGevGyP9Bb09gvCti6nWcr+ienk2WdG2YcC9NgqMDoMRZ6815A3FwO6XwK+gj61XlI2Dk3QkrI3Q1XBK/vMg54sGwN5UvKlcuhJddU49uHdqH6zqLuSsnHYxgkQea3voZrYNRRQ1mTi1S/Y62wc2DjDpI2jWi+DjjjOFOhNj7xqoaTuGjPxShB22ULptNUy/nYmCM1M0DaxcfQ0re8KP9Ogv0RCfjA8+Ri7xh5r4Abirm4LZU+w5wna1gfgIF6xfRhqD028PoE+eRdtk07tmmS3o/bLL8mz70+wV6mXEvYBxSYED/qhWHQdam32bWXXoLtmm29KPpG9gwstLBzVenkalH1Tzz64CdpMgv4S0RWe/GDYNWsKtSdvZdZQUBkOV+B2MEDV5P7YxgmCea3uMaKQn47smrsk5KnXPRmUvfz3bZiaNfdnunGGEewDjjgOHvTRcDOCvPLkVXaNFwutzu/D3qZpunFoqEot0D5qG6jy38oJDvTt7btD4c92u0YuvBqrxgorCwL0OvWSJmg5CK3V8diXF2wPKCuhgDJk17juj3c4LOXowmD7FEHZOEM+ekR0mzk6sBC0TIBe9snLFEpqoQTkKa4gLpjMObCdLsY2vZ0aqLINWFE3zl269ZJsHL0tYS6B3h5D3HU6WijnqRZKgnylLX1SxQ4HpehtyZcS9uzZ+wK/1nKnMbEGtuwaM+la3DWqsh1B2kPgU0dOMSZvl/f+kxg4+HHRddbYQGCfCdBbw1BSyRvI6wVSK6AsdYA7v0iYRVlamKXHo4hjsnEU7GXrJfx5/y2c4BS9Ab2xa2SfvMyT16raBnffFmITWEEqHE0tAKvUy0+2R3hbwtaCZu9eZ0wLJTz5HY8nihoO1r6JuZg8qgazyMYpevpC0f+TJ6Kwl8mX/rRgBgF6+8Jrb2TXDDVKXsYaBAF054+hhqqg7AH7we+9LmHv/0bj/oFebhZis2vaT4UnDyVPC69rCxXkKaSMAGupeN89eQc+PuXZ8wKtdwBsDfcUhTxiDaSSD7K7xtnFwx59TDtVFT5zsRgwuIfImzVatPcxFycI0JvsGooaHnpzB2nXqOwanUUTCtjbI46NZ49OFMC+p9yDNhqE5r3C9w/09v1d6c/Gk1+LFspyadfYLJpAumwcQF7HHHMQWmugs0evMQbyco9XtTNUcG2UzkAffT5K2W/tih7vZy4UAz55XMLerwlav0FP065d0WUjlfwtBPkUUyiDvhjYgtAGv0vK3mw4Hpt86Y1/HwDodXbNYHjyayzI6y0ANViDtGqSdfKQlUQXIYa9RyDM5buxB5Sp7hrayNu77BqvfXyzRmBiF8jGWfrsRYB9D9FNw95rde876PXC61DaNETmyauoYVoIjV0MdW6vOPfg079PlY1Dyv4NKHu/gtD8Bz3FGpBdsyZm4VXvBBVC0FP3j4E9pV7WsI2Ty6hO/bVFIT9FplAS5JvbGcprYHt1f7Q4uzUPWerPwsYB7PPQjdMeXr05vMiz9xr0pOCVildHbwSUSU++SQpl+hD2F/jGyrHbOLRAu6zJBG36Vo6/oJeQt2XXVOpoA2t3qDB48i09B87GSR2EufyTsVHD8ORDruSbvzCoLqCteadZsO82c5RcmPVqgtZr0BvA0wJsT9lC2UFQQJn7PPlwXAi2wcKhTyBmgZaC0OSG4zF99mTnpGPp+Ad6OfEKu8ZMvBpP3oo1CGQgyqEv7wT23HqZy+h2/tpilTy6a0yevIetkF4p9pbvB22HVv59VNkPhGdvbJwwKnr7piG0M5Tpk/dXfftxUYjPvVfKXk7Qko0zW3n2XZvEHMcnUzr5u3egVzHD6qA8eQV51SdPvrgCvc6vsW8iEnZVbwLWaPMShr1zIObiLaMbedOmIRRQ1jTWwM3uUMEAvaXFWozpWxco+Np2G4c8ew+6cbxW9JQpHzMMpWMNZNxA0AuqnjxedJjLvlMVefbeRRx7B3oFeZ1dIxdeCfK6R95s2m26WrJFzessfOtCJXeq4ojjXGR40tcUGzWczXZN8+CnRVrp2VPrJXn2HnTjeAl6smto05BorEGAAWWeQN3ZxWjb37BAK/egRVyCVvbpdd94CXqCPOXJ2wLK/EyhzMQnAfbsk/IwJ2/QZBiqx5nRjbz1Pq+ZV+dO2yyT3Y5sHOqzvwhDVWi9nD1G+vW0QJuKwk8f9BRSpjbzVtk1emcoGWsQUAplIJC35dnbdqpSQ1Wm9dJm07iKT/AO9NHuGhVQZo818CVuOBOgt2wcNUFbzxO0Ocn1mBcVE1DW/04MQ2UmhTKoC4lsvURUw1Y5VKX67LvOAuxTtHHSB73qriHIm4nXrddgGEouYjpTyNlxO9hoiEmgXB71fFVcgtmWUNk4tqEqV4uz3oCeFl7l9n9y4lVDXvej2/d8TdbDnhX/boa7aIKWg9ByG/R2Jb8HkI8GlCVTxbnx7you4X+lsu8yO7VsnHRBT3aNijVQ3TVREOYS5ONfi4I97VQlYY8gNDVUpbJx3Ns46YO+q4b8V1Z2TVysQZimXr34FGBeD31f2R2wH8zKPhdxbw8o29O/rYZ8eIeh/FH8UJVQ+EVP/xmw7yG6IAjNUvYOd6xyC3p7jzwpeWqhNJD3b2eosF40lD1FEcsS9mTjzImNS3AGfXegl/k1tsOCvMmusWINPGhr9ALKQdwHRxznHuZjlDxtGmI8eWz9l21DUelfAAj2dhtHd+MEAPret/WVffLRWANlaWSHFePtxWObnKAl2L8mPXsThOYH6O2QJ0/esmusBEqTRNmKQE/BbAz73IF9bHYNefLRhdf0oZm9ls425PcUPfPnaDaOQ8/eraInFU8Lr8quaa/sGmvTkPjec29hGsoLCOwbsnBoTULGJUDZf/LuayoIbckWtYEJeu1bnp51p+gl6JFCmTcdnjwmXsmTLyPIf6l65APPkg9CsTt6DL0tIXv22Q382GEotFA+ebZQuTC23ZqybjAq9YuL/bUXY8cqUvZLZTcOIo4devZuQR+FvEqhJMjnVneNu4tTfF5PE9ibRdkWB6vcg14uvFKf/BLqrlEKXkUaKNhbf3cEyBxQ/tZrZthnNeVjYw3MMFTqkMxF9U+TtNSNs+i5y8X7w58Rj3wxXrdeNt9+mQz0snVSZ9fIhVeZXaPsmtYO+cSfMJSyX6Y9+57IxrF34zyqgR+r8N2B3mTX0DCU3DRE5snbhqJaC9ybfZ16D1pW9tnF/ERKfnucks9FcKf6mjZ3+7koeOkq8d6I58SjGvbNbVySDPTGqiHYqxbKaHZNKK2UjLZ0Rq2r2NTL+AXaTXGdOS2Dvv3U+FgDbOSNqGG1x6va0zWneuS9uFCZoSqGfXbAPlbJ6zx5hnyLG5mTspewf/Eq8S5gT8q+uWGqZKCXir5tLOSVJ0/dJu5sjtZzYVATwZayt+fZJ2y/dKboKbuGFl4N5CmFMuvCybyAuNP7YNhnIeRpZ6gmKZSZ2+M1VbXt68/JCyANVKk2UzvsH50NGyfBAq0T0JvsGrXwast+yah6zo6LjGm9HNRkgtbeb58c9BbkC20Tr2Yzb3uGjVMI5vrtrI3O2cYJNe2bpFAS5FvRQqs3r/VkBfsX/iLeG/6cePiLCVZcgpVrnz9DdB40SXTpPFJ0bTPUypGncLKubSigjFoodQqlDihrPco8/YuJ7MahPnu9B63aljAu0bJwq3h4/gjRYeY/0R9/keyRbz9dhZPR0c20UJoUSvuwUK4D24vXJzccx+YlbOOEi/lWCuWq6djjFS2UMoWSF17dwl/NFAD2ef+jbZznYeNMgI0zS21NSLn2iUAPwFsplLQzFG3/R7EGrbRHPu0L219P0nn2iDhGnn186mXXpc0pemzkrTcNsbb/o4VX9uRlDdwd6EqSqZc8QRsK2sd48tKuOatJC6Vb4PHtlY0z/8W/KM9+DsEeoMcRA/rbEVBGO0Tp7Bql5NUer+zHp67ut+kLpMmzlxuOz15q68ZJDHoVUBZdeJUBZVYLpd7U2zXw3AIyd25fLj17ysZh2GcU9lZAGZT8ng8TxRqEcVPvbPikQXU7WWyBsp//wpXi3U+fFw/PmQjPflZCRd/b1l2zzabkGfbuYS+D0PSitRqqOk0su/tyZOPQBK0JQiPrZniMdUNK3ky8qu6aKOTNFoByMIpB77wGpoaYoK1jGyczrLdPvEaza7IBotn1HAn2Cwj2UPYPk7LPnxnj0UcDyi5oJQFl7uGdlpVD4CfY33W5nKCluIRHjXUzAx791IuQJ69TKG07Q1G/fHQYSkOfIe8c8mbBWi7SPigqZVwCK/tAaR+TJy8Dyn7FC6++LDyrLqUt2LxkwQtXSGX/yOyJCvQPjhSUXaP65DXkcy5qOGCox3UlWcpeB6ER7JWyX2Yp+q4zcAGY90/xlY4aVtv+dZRHE9vGCi/TNg7/XV8MHdaDUy+D47y18Prl5FEllCdPC6++QC67lLdfNVBbKZKN8zPp2VM3Tt6AkaJnp/5i2D9VrAF58rJPntsnPQ1os9s425GPs/ValY1DEcc9pr4nus/6t8yuUVHDyJM3ip27bNwpd6efdGTEsVH2a38BFh0QHPla0SMR5KuEOGH3pi9H7R7zdN2eN68Xu165Qux6mY4r9Xfzd/6u6pLGYdVW3cf2V68Wi/u3E0MHvC9GP/WKWNX+NrHzftT9v/h3PnysweX6vi8XOx64Snz51APis5G9xehF3cRXq3qIyq+eFdU4quhYG/1O/13+nQ9PaqBq/Jyo+vr1SMXOKdsrK/cw7L2+/hjIT9xeO2r40i/rNi0YK2oXDccxIuaowd/58K4GVF+qp/lesWSM2L5kpiieM01UTftM1EwbjgO34SOYGkwdIaqmjxI7CieLXcVzRG3pfNFQtkA0lOKI/07/jQ9farBxR1FkwpZd2wv21DPsvYK9gfyobQ2j/lFQVddxSZlYu6dCRBpq+chQDfbVo/Z8BF+DOtSdDvq9N9aLyL4GPjJQg5VlteLhwsrIvUtqts9m2KePegP50YD8NfMq644fVy5uW1QtVlU24p/4iyvAFeAKBF+B5eX7xL8X1ogTx5dF7lhczbBPB/V2JX8tIH/kmDJx6KgyCfqVFQz64E9vfkSuAFeAKrAMoP/XgmrJoxM+L2XYpwr6GCU/t7LuiNFlYr9PS8UhBPqFVQx6fr9xBbgCGavAsvJGCXri0X4jS8UJY8sibRaxjeOK93bI/xVK/jtQ8gT5b4wA6D8rDUDRRzJ2AoXxgSORiKAjyK+gHy/I15b4sYKtb/xzaOnR7f9Gf94nj4j83oj/sBd/oO/yv+vvzd4f/iHm3zL7slP+tRtFT6D/BthEfDpewp5tHEewN5Afu508+aq6w0eXW5D/xqdlAYFenYy5dtBZbV6T0zM8pgb6Teq0LvRgqbyPcVmRT8/p42Tz7dTvIZUqOf0Ntny72EemX5iqPoG7Gv+3uz4ittZGxNfV+7Autk8sLmsUc/c0inkljWIOvk/csVeM2rZXTNm5F/99r5iHI79kryiE4l2D22/AzxXX7RNleyOiFlcCuhBk7tV6UzO6l3jQR2FfyrBPRnoL8lh4vXpuFewagry5YuJ7AIq+HicjndCTcQJPKMZhvtOfs/hYUNooShucv8Xw/pZ1mJTi65+DN3xxHX0ScPvmiogSPM+FeL4EkVypf9NzpwGg3Ct2AIJh+KJnUQ4Yr6naJ2YD4J9uaxDvrK8XT62qFR2LagVsCfHP+dXiunlV4so5VeIvc6vEFXMrxR9nVYpzpleKP+O7/O84rsK/3ZBfJW6FtXHX4mrx6PIa8cLaOjFgU70Yj/fQYvxu6dyg95rr0yMMxWoG9MQnUvbHjS2N3A5lz62XCYgfC/nKusPgyVPhVPFKlKonj95n64Yg89q6OvHn2VXi/BmV4vczK+X3bD/aF9aIIqgsp19Uh1e+qhN/whtY1sFFDei2/8Y6ylSoPFKGbt7OdHNSjfR8L6Da50j9m54/FeI/C6vFzF17U/ic5fS32PztqM50jdkO4M6HOv9kc4PovbpO3Lm4RlwOWJ89rUKcPKlCHPd5ufg27IkDRirBFX1P2t6X+n0q/10e6r1L79mD4F8fiffyD9Et9/PJFfI8+ntBlYT/21/XSfCvhqAox/mmzpXs+Eqk6L8BThllf8yY0giaRhj2dtbbIf8XLLx+Wy+8Gl/enFxBKPodOPEfLKqRq+n0+Imeg/35ZMufL/uiUszZvRcKytm7iRRXB8D2W3ijfmOEvtCaN3SS71Szs6aWi6Fb6uHfOns88/YmZTljV4O4dHal2J8e2waXbKm1s+dZIs6eWiFGbkUfPKHe/Ucfx0SM/s7Vn8hGWVq2Dwq7QTy4rFb8FQr8dED4WECdPGcDdT/OfQl/iDVad/vR+HJxHsBPF7zncJGZtKNBbIbVUy/PGXqu5tyJM5h8rJXToiYEfdz7gmBPyp777EF7A3nqk78akJdKnq6MzcDEb0W/E4B7CB9VScWoTxHNPxdnb+ioCsrU7fdDLa+YUyn9U/nlgL10wetUVC0OxpvSqDMnz59qtj+OX0MRDt+aAujxJp4FlXs5Lky5DXrUCKDHEKBTtqR1O7qA7oFqJl/9RdgoN8GGOX1KhTzP6feVSNQY29TJ793VbbTqV49ZJg7EOfa9cWXS/iGRNWRzPfz9RvmJw+UHwrRq5OaHnYCeXt8xsHFI2bdq2NshfxW6awjy1smlPwbFn0BBgL7zMlL0CvJ+qBpXbwqHKrql+2wCegdntAJ9jThYXvBiP7a3+Pzlm7ckZdDTG3s2PnlcAftAKcuohRd03fx+PFL0nwUA+io4douh4MmKQ4OD+NGEcvGtzzTgLdslTtD4+UmK7ttYQdruoXOGLuxHjimX5w4mTgH8BvEV1gxoETdswHcCemPjkGffartxDOQp1oAmXo/ARznzMT0K+6Zq2G/Q0+JYZ7Ju8EZwo2T9hkI69y9BD4VsKXrXoDe/B2efbkgh/mZaJRR9Q0rWzSyA/nJ8Asl1RW9A7+ADloPfWNObwKERG2oi4mMA81+Y4jx5ogK8We+S7zO7kJBwNxd2Fxd3l2LELhxiPjVrhX8AvtPczG8A/E6wDz+Hj78T3QHhWLZWdXYEerlOoep93JhW2HppV/LUJ0+Qpyu6E5j5DXqybjrDujGgd/Kcwn6btECvL3huXiM9HtkSw1P06GfubhSXfVElLQU3j5ttt/VT0ddgZZM6rR77sk78Dl0xhwOc2VNPxYIDoPC/O7ZcXIpzgRokVmLRljp1pPsofXq/LpHJr6tOQW8tXuP1HN+alH28kreGoRy+qRn07uHHoHdfsyAuGn6AnvhHXvw4qODb0UHzY9g0B9lUfBCvy4vHkMJP2zoH4/nTYnEHfNKeiU97Ffio4rSpIDmyU7uFW9Abd4CGqu7I9QlaO+Qpu0YpedVZ0eRjZAYXY1nRC/R3a4+eFb1vnyq8Bj3p22JYHB+hm+bqudXiu+iiIfsrOosSzgtekwuD1aZp2KDU/Ql4PbSITAvY1P6bSU2fCugV7JGNk8txCQbyI+HJ/xXdNU2UPCt634DCij6cgPMS9BLyuDj33dgg/hfdK7KxQULeJqIc2qNOFbnpsNofALM6d1z69c09lhGAVtcbvQ7cN/Xk00I9te66GQBMTbc3/1MpgV6vgeyfq7BvsvCKiVenJ1NGum5S8OjVoote3DLtanQF14Mj8nsGD1qMpRF1p75mtit60y4ov2ew7i099tlTK9PuupE5RPjfDij5vhsaxB9mVckZEGt4icDrUETFNB/o1mJVxxIMPpWgIwaDT+PLxKlY1D0DrZnnTq8QF8ygISh1UE/8WVib+RkGrU6EZfTdsWXim+ZiY38e+v2RalcbtYRS++3wLQ0Zg31KoLddBHMuG8e+8Hq1ZdeYFX1nC7B22IfVozeQ/xZ6gn82qVxcBFV1CYZ+LsWE7SU4KenPmTpo+IgmEVe4mIzNVtATWI8BkH6Hjo2LQ1D7ln7n9yAe4At4zul+UXQBddb8AVPEh4xS2VAxwsOlypY/D0DTYNNxn5eJ36KWf0NbJk0rv7i2VvTfWCdGoKPq8+0NiAVpwHSrOsbh+BT/fSCiDt7A4ukjOOduxBTs73BB+B4mY+m9QWrWLojcXITsC5uHAfaX4n1Fj1dJ7UUBf6ULenNRPS4XhqoSddfE/GJdKA3zSw4l6G3rDPTGoEWjKchpoX5weiPP3t0g/5ypg57DckC+vMF5g1q2gp5a886HunwLoKF4gUzV3MnjLindi9Aw57+TRCyjX+mUnY0yX0ZG5up2PnsUgZtPz3ShpBmSUyFWbgCkn1xZK7unFiAmYT2mVstkVIENrAkYS4Ot1YDvlpp9YhE6fyg3p9fqWjWkNVlFKtCFxPSZ0+S1m+dobkufXGAD473WoKdpg6O9F6CXsMdxHDz7rJ2gNZAfC0/+Knjy1N4VXXh193Ey9IreLB7hl0Zj3dQKRu1t0a/gFUeiU97NmH22gv5A/C4QoyGoFz+bslPc/G7M75ZeXyFygSif5igMGtmVvNPmBvt7i2r3Y1gz/5hfJXNoFuoLkYokUF+pnMl0MdoDa4kSLftuqBe3IOzspIkV4ps0dZ2C2JPPWQ/xfQdcaYuNiCgfPpp6msqzdHeR8Ar0ZoH2WPTZ37YwyyZo7Uo+BvIuP0ImusqHUtHbXtcPAfpXMYFIEa/Z/JXNoKfFuhlQ8xn4RB/or3wrRkafRLoknXMp5zLp6e/DoOL/OLNCPA3lvQAxw5UImfc6UobeEfS+WIqLE8UwXAxLkQajmkw/u4A/KeKf4PU/g6wcmoEJ6stL0Btlf8xoxCVkC+ztSv4vcyrrTDhYKh/NGPRBnbZNH4dBn7naO3lkyoEhS+RcLICS7526Mi4Vx2LRlLx0smhoMnyfzxvNkFlFOffYc0Kq++PRNqmaFmz+vQtRSHYdpayOxv1RXEIQX16D3rDuu9kA+2aVvLxCp+bDZUvXjXmerOiV75ipyViyH3Jd0ZNuXYnQr7uQByMVse7sSkVMwR+WW3NO29mAQSTvVXxzFiK9BrI3qRPsniXV4ntY27IsGReQN6+ZOoLux2LxWmTjBDFM5Rfo6b1DNk5oPXs75CmF0uwMZX2k9KiHl62bIPRK9g5MtQbQV6JRpx+87l+ixVHmAUnP2r2Q+g4WM2+GHz8TsdBkqQQByHijn/z/+bCKADZxNOVdpQB5c6E7C91Bg5F8Wet824WU30x+gZ5sLPpkg09ZgH3I9qA1kKdhqKvmVuiNvO1JlGl8tIz7xTPoUz43Xf0gWzeuyhXIjVXPPKn5faItFmBV2qvZ7MMd7GmfAepFHwe7Q0G+6VdQjnctHp+2IrxGdw6lBHvUgRZm20HVfy1Vvb9fvoFe804GoYWpG8cOeUqhPNyWQpnSLyzJFZ1B7+8JbO6dQR9Mnd0+CnnQw7bulUFlKUVo62GlXyA75n1sFUjTpX5DMelrxBOgWQD1KUXvEW1fkHWwOEsqmLx6miUYg4tXml2rSZ+y36A3n1LkhuOZXqC1Q17u8UotXmZXIAe/nFQuBAz6pOegJzdg0HtSRs/vhLb+67aiDhtapD5dfjgsG8p7X4tPBi43APP89ag7VBcb2mzkXvj1h482dpTz9kuT5/N9DGb1RCfSTp/34g0C9MRHFZeQwTx7gvwOIU7Ayv+ov85TkFe9ran7bE7Az6D36b0Wd7cM+mDq7OZRqKFkPgaQrs+vRiRBau8zWuw7E97+x5herQ0H5Q3r4a1H5N61lAFkIpUtayqZd0/eNkQmJV3evKBK7o/s5yeVoEBPPKVaZCTiOLGSj83XcJov7wTuoR+Y4j76mEU07rpxg2/ntyU74hPku5yFTV1kS2Uy+CX4d9oaEr3aYlWFAaGfOHT+2pSux/pDxT6BGF/3W3la0+mlMnfHbt/48QqDA310z2aycQLrxjGQJyVP2TXfkRN53i22Jjt5WdG7e/OkeuusVfRQdbnaXlmObpvn19SL7+sBqWTvlUT//kPszfoKhpWqGunzgR8ITPWMU8+Gcmte+6pe5ujHZOK4uKidKIcWaxH54d/rCwz0cUFocoHWb8/eQJ62/7sadk001iA1dZHKiZotoK/K8rHMbAY9dZNMRv4J/Q6oV5sWMMNykHUsh6ZTYNDm2oh4cFmtIHGVyoAUxQn/CdOvFEQWk1eTOps9/0kqy+fb9yKvqFJm0KvX6Y4vNFtA+z5vszab9fxpOt5KMBXGtfQzdPGTyt4v2NshT7EGVEy16q/6d1PJ1kilCGEHPWXdUAQC7YJDb+hMHF5Yr9kKeuq8+CU6SuiNTnkt766noz40x1BYL7ThdQqcF0vhO/8Tk6TkQ6fy3jkI4Py3sW1SeQLe8zLhPVJ+DwWgfVNvIO6WLRSNfCvqRGmtfr3MTCh6NS+BBVq8Pkq99DwuwUB+NJQ8AqPqqH/XTLHFbO7r4uNVKicq/UzYQU8TetfnV4nnkL1BH5FfwcfQVwD+IA+Kj6UQqXS+shX0Mn0RIPweLIqf4uN/2I7L8GmDRvXdXozptzkd+T0XIR+GlK5b+NF7h8TZw4gOLjY5AemdIumcXgl/1gS70bn3EC7UlHKZCidoaI4+1U1Hb75fn1wyBnopqkvk9DniuCO4cG+fvaf+FyjoAd9I58sO+Ss15FPq3/XoIhB20NMKOZ2gNOVHGy9QGxwd9Ge/j2MwRk6PdQemDKlVLZ2vbAV9KmAI8mcopncQpjfdZt4Rk0fD0vgtst3lFKxcfHQHwh/h4vcSxIef3nU655z52Wqcus8iXO0YvGfIMXDLG3oPUgb+MGTV+9VPn0nQm/PVM9jHKHkElMkcafsknkfwdvNGCzvozccr65dhgppiJhjt04ze/pl+P/9AQNVKdFWk88Wg92f7QbKVqIXQLegJWB/h536B1kjr/eJyVuXnyJgfsLHeN/ilc77Zf7YOH3fege1Gu1S5hbwZNPo5Lqgf4LX61UIaBtAby/xoBKGlrOztnjylUNKOLnQFUSoiuC6b+ItAVoBee2lGeaXyMdvNxS/6xielV4I88WrZppbOF4PeH9D/AgCiPBa3oCeVS5Osp2GbvlS73GinqFHb6mU6pfoKmXejnxXl1w/GRY22K7QGMF2ISuIUXSRolyu/4sLDBHp6/x9Lnv0ilzaOgTxl16iAsvj9UN19ZEwJWs38YrMJ9H7NEjRbT/2pgTaOYEXvD6jTOpchkih6gCDmFvTUQfTO1/XiFGzYkepz+AP6yyehG0nhPZyQp2dGDWufbduLPWlTnxc4Hjbmc2vqfNtmMCygNw4CffKRsHfq2duVvNo0JLWPT6mejMl+LmtA70KBJHvNbv+drZsQQl6fD6kq+hL0hL8IcP14Ann0+lO1y3OMWiunII447F8EerRwY7PxipQXno/DWtWzaIjwaz/ZUIHeBKHhu9yDNhnsCfJY+T52XdW+UZ2LauqOpQ0BUjyp3MLJ6e0Z9MkhxqBPXiOn55vXt0sV9MXoRHkC+7eegCwXt4uw5jUw6L27xIUR9GZ94pQJZZGX19ZtR+cddePs36QZB//xm2hH6lxc21iCxZDIuVi5pp3bvT7Z07k/Bn3y3weDPnmN0jkH0/nZVEG/HS2RPb4E6CG+4hf8nT4fBn3ug/5wbAl55ZxKMXJrfaSiYd/XEO6HJ+y6xD8csW9fpPfm6saKt7GYoWCfOU8+axdjXX6sdvpmdXI7Bn3ugZ7mIl4g62a8WoxNZYGf9oSdnCXWDdYHxTls3bgS2bTvL0F+GLaE3F23rwwsb0/ivdn2eg37J7ZUN5Yr2Fcq2Ot2rlRPNCeQSnabMCp6U4/Ebz7d8xwI+NWUcmsH/TfxKfToMaVQvxgXhwJWB/0588cfkZf+6Vb3XTe0q9Tb66KLsamA/nfUdZPCsJZ3OtjZPdGs30ebVCvp/no6NhkX4v/dyvTxKYokNNaN3l/gMEQ7X6Ehv6duXykY3g7Ht5POUJHkh43TzcD+HMD+m4B9yrvNewS6MIJeeWPqUw8Na1Ce9nFjES2qwXLc59E/+wobDJgch8e8c3HrHZii+p86sUwOjZHV8cTKOulth+OokS1/yzDi73YyljJ7+iLO4WemvTKF9xMNaw1EPLFfQ0TOMJ78VjS4+wYuarT/cip99PQ+PHViuXgPvfhUNz86jEIDerxWmm+6/Ats7o4BsT31EvIPOIK8uQoQ7HE8srWmsexttHb9VsKeoJa5j8ZhBL31CQd1ORKtqNhpSzy5skb0XkVHreilv9Of/TvMY9VKxYiPbsnfUS3cIlv76A9EPMDFiAmgrg3ytel17EAtwnLshlyl3HW3zY0kTIcgJ+dXemAqlfcgJUJSDpNfnShpnXC2H65CfXqtqhNH0eYqsmXY3X641Ed/FjLtaV6hzm0fq8MXERbQW5DHuVGiIP9fV5A3sMfrPgw/2Glrzb6yNwn2+PiXSdiHEfTmYyMB/wfoinhuTa2ETBkmP2irtiAOeqwyQIQei3qu0834yFrQAwxXzqENrynnxOG7NqCbucd79InRSxlXrHrLU0mupHOU9lR9FFk3dNFTV5qQFUi/3O1I6exYVCMOpawbsiZcfnqhYLs/z6oU45HS2SA/Onn/OsMAemLhpRA1I+DJl9U3EuTvSwnyNmX/bfo4sK22sfQtfPSkHAmycVK52rr12rJqMRYnGH3cJNXk10ReQEySSrgT3mypJCVmfuORSjEDoPfJng3qV9DkcebuaRRX4SJGn1pS6byh9Mp/IdUx3WE6PwtAwWYL5S5aVYoxmMJ3++nlILwPb8TPLyr172KfMdAbTx4LrxSQRwuvZXUS8vemBfk42N8rYQ9lfw5148gUPef7OqYLefr5MCt6en4MeqXAfo2PzsNxEu51aUaT4TRzdyNO4iprOzk35w0lF+bqxiNrsMfr3YvtqY7uLA1av7gAnTfjoHRd/lr8ZLt130Z7j4DXfDbtomXl0buziokR/8XesxuRGyHv04p88O5lZAz00pNX6ZxUpzJl19yNV3Zo0oVXpzegO4Ml0BaB/iVvravVffaptXq5efPab8ug9+5kbemeslvRV+Wkot+NVdQeWFimFFS3vrUZpqHNs2nCtgpdPH5YGumenWWwHp/BROsJ46iNVG064rbDCBtzyA3CqV5+vcZMgZ4yx64A5ElEwZMvwQu8y1PI2zz7Q3HHt22tbdzzpoY9fbx3+/GKQZ/uW8Lfn2fQ+1vfVO6dOkj6bKgXpyKFMtUcJXqvkn2zIs1001Sev5OfoU29bzabq8gtSt2D3izEqo4bf74yAXoahiLID9tcFymp21cCJX+nL5C32TiHQNnfugWwJ2V/XoATtKzo/Tlx4++VQR9Mnd08Cq050OYj5M3SgmMqYonsEOpP7+9jhK+b12S/bTUE+Id4Xr+k1MoUthCkepB1R11vBXv2+mpPBQ16gjxShMVQQB598gT5tr5CPg72N22ubdwtYY8pNmvhzkffnkGf6tvI3c8x6N3VK4hbkz5dDxq2K6yRu0WlAnoCKLXk3Y45g2VQz0r0+qd8ndaFopOLyvfJrQ5lt40J6tKqPulr1bf7Ljb8eWRZtdhSo9qL/XplwYG+BL9rPfEahXybQCBvs3EO3huJ3GjBHq1fEvYpXo2T/jJ5Mdbp+ybt2zHo0y6hL3dArbP9YN+cjrhjJ++XJrfRXRsUd0xe/U5r3gJI9IuKDiqxC63BL2PbzVOkLaUGEC1v3sGnF7otLTafPRU7eG0yg1IOHjjFmwQF+sNx0aNYA1LymI0hJX97oJCPgb0Q122uadz11ld1UtlTEJrbBRSnJy0r+hTPTJc/xqB3WbCAbk4KfEFJo/h7QTW63lJV9WXiIPzsn3QcQ6YHqGhAaiTy5y+cXaVCFG0DUm44cijsjX8vrMInFX9tG/pVBwH6I7RdM0RCvpEWXm/LCORtNs63oOyv3kKw1579wSmehMmAz6APhigM+mDq7PZRqFXQBJz9JJWt9mxbWpJapH7zKdhEuyq9nSfdvgzr9hR3QMNt/4dd0dQGR9G1B7et2ycj9gANItgTdx8+nPj78cRv0JuAsuHSrmncg9/7f3Ac4rRD0rfb4UkQ7K8k2CMIzVqgdfPxKxnkuY8+5feT6x9k0LsuWWA/QKp+HoanaKjoYLmPc2pdbzTvcCxiBm4GZCdg6pamqoPcfaoCNtRkXGTIl6e9L6yJXwdWTaJByn9iZ7WFckjKX8j7qujx2g3k9cIrQf5foYC8zcb5JmB/6ZbafTvfhrKnoSoVhJbajjiJwM+KPhieMOiDqbObR7EP/1C/OQ0umj1k3apf+2InLWBeM69KDMIWh5iR8X2Bli5U2zF5PRT5LH/Dxepo9L2bvWHdWDXmNZA3T/vLfoC1iwrUJYgvvxS9GYYavkW2UBLkbw0V5ONgfxH67HeSjaPiErybnmXQB3EaiyyPQMjNgSn7b54mW7/EBvD3LqkRRwHUKo4kBc9eZ8lQJ87vZ1QiTKxWLIAqJt/ca3VP91cDi2hp2T65zR9FNlt2jT28zKWiPxqvvwPiOrAznmyp9GMSNv5d5wfovw1OqmEoQL5eQv6WUELeDns8wf8F7HfQUJWMS/BopyoGPYO+JYsvlyMQ7L95ghkNfk7csVeOw6f8/rK1QtMC7Y+R1UQWCHX2EMzKYa+kG5dAgK/AJC5dmAYiZ/4/sGpOwvoCZe/I0DIJ9micgxtVTzEslP8zDRaQCjAL5str0B9KAWUa8uUK8jeHGvI22B+Ekv+BYN9nfV3kf3H1plVx8xHTzS+TIxCCOXntj5LN1g0lF5It8HV1RGxEP/WGsB7oid+AgxZXU/WVyVfvs6FOWhf72xW9y2jfqJVTKvvYf472zVsxoYq9R8WkHQ1iNXJ2yFN3En5tPgvQp4Kv8fpm7GoUryNfngBPw1C0SQbZLU7W5Jq9DX7+AECeNlP5GBn7QVk25j3iJehJydPFehiUfKmC/D+zAvJ22OMJn7+7vnHH4E11EYrUpI+IMndDDkS4C2XixdjggJ+toCeAUDcKdZM8sLRGtMdwEQ0YhfWghFAKpyKIpvpFw0GUD/Mz9KBTsqUSU+7fWwqq0YVdslx/BIVPbZhtF9WIp/EYH2BydTR2qaJOGWrz/BJRCgTzlbgQLEDq5CwE0o3ZvlcMgHJ/AReJ+/A7uAQBdSfid2JtSYrnlm5kCn0a+NWUcvTe18lIcGnXpF5C16X3CvQm1oDsGg35m/BkDvata8avO8aTPhC/hHNK6huLh2yuj9D4toR9ild0tm5cn5Mp/UC2gl6OwQMCpEqpffCI0eXSBw7rcSwWIh9dXovBpdQpRY7F1/CnKcjrNOwidYAXrc22Twd08aR6UofOT9HC+BskS16Mnvdr5laJWxZUyd28boVavxYLupcC6rRB0ckYyDoeAWqHof7y+ej3e/QTfWpRyybmgDZgeQH7PtAnIpqqpa9oBVOvpdM3ixegPwwXUhqG0p78bnDy/7IS8jZlT7D/LRYYiodA2RPsKYUtlY9uDHqnp2J6t8tm0NunKlO1CFM5N13/DOBH5zOpeqq32y+ySMxPEezXAvZPYWcmmpo1/ncqz8kkXcraaf/cUuB6apVsIsrboYsqefsH4iAr5QA9oWq2HE3YXi0/bZjDnYXzTTzGmVDyz62ulXEQAXRSJvy1pAt6UvJXRgPKduNB/p7VkI+D/dnY07D4E8CePCk77J2+IRn0bnGQ2u2zGfSu4eZyByMv7/8QtB8r0Dtxv1v+XVLbInWePI9oA9oJ7mDT7WY+Paf4KdrL1+v4vrS9Y11s8HfqL/8DJu9fh12zHhNePoZTJn3TpAN6+nRplDx4SEr+xpyAvA32B+BFnbmnvnG7gn0VPtqZ1jBnLZgM+qTnoCc3YNC7U5qOARZ3UfES9PSLJ2W/CZ59X3TNXAVr5RjqUdcqPFW7NNXXls7PmU8QJsPmOLyOG/IrxSfYB5Y8+VQXrz15c+BOUgI9fg8URkddQjq7hiB/Q05BPg72v8SVbHvUszdvquQLSAx6r07Vlu+HQZ+doDewp06eSWi9/C8WQ3+ORdpDZMdb8vdXOnD29Gd1f/8hsHh/iXWHdoXVaKFskO2esXaNe8vLi3dQKqA3UcPDsFaJqGGC/PU5Cfk42J+OHWDWI7BnX7yN09IJw6D34jRNfh8M+uwFvfnt1sLboA1G3sQ+z7RQ+sNxFGYWzOtKF/o0UU89/Tege+q99XVyn1t6PbFf5u/Bw94t6KkxgPLkadMQpFAS5P+W05CPg/3PShr2rcIVrtHejdNSPk4goF9Wiy4Dikt13x2UW3vG1mqfVytBBx6vyV35NTozhqOXPbU9YzEEhDcFLe45XbtJFyyZ+nlp3aD9cwele/nwRVYOqXtqh+zxZa24BN0yP0A3jEqY1XapPs9NrdV5b9os0/8U0OR3aIak7OeT9uQpkfOHeH5X4PdPU7pzdiODB5NhprPGhxKldJeOQE+foPAayZP/C+ya4VrJ4wGvaxWQt8F+f1zZTsHHmEIo+700GUatly3ldgQCeiyOHSp3oHcGGqvLA2+OH40vE69+VYs9OYNXGSmdsc38ECn6jqiD7H12AHgLlPpN/BssBg7fmsLm4CjbLLy5L8cbgzo4MgXgIB6Xzhu/QU+/XjoTEegoN+OYDDuH+uEpY+YUtEpSQwRdUK1zXfv5qYicZDVrEr6mLzT0+JTxchqez/X45PEMOmrIpiEvnoRCEJEGbt87TkBPHKMFZAn5LdKu2YXXci0FQPrVzh7a+0WB98dxEvrs52MyrOESDFVRz65pz4o/eYIBPSl6BTgngx00/CVPYnwnRf8KQF+dyZYAt2dtgttb1o1t5kENubV8RBV9hRiWCujxXGZi6OYyLNS3GtB71HWT7NdOwCT9sRsKn9Iv30YoGnn4F+E9RxG/R49RQ032hdBkv+9U/p3un4axKKPmJDzun2dVYLCqWrzzdZ3IxxaA9PzUJ0EZXJO1oJcbecs++XrKriHIX9MqIR+n7H9SVr9v9pAtdfX08VLBvqmi8xv09DGXdt45F/k8Z2K3Gtpo+CwMZ7R40G30QdO/H2EkW21MnL2qnurwPJTf72DBJH399vroOvyjoEqOzru2blCyhZiwvBthXWebuiarf7b+O14fnWcv4HyDb5uM0yn/u+Vk21Yx6fSkT53rqxvFNNg67yNGgQa3/o7IYgo3Ow0LuDQgRTvGUb88DU3tryfapbBp4YJv/p2+08/RwBRl0lAH0KkYpKLNiaiD5uHlNdJ/nwL1Tj3x9HysbpqQv3WSKXrKrqG1xxGAPKwngvzVrRrycbD/EWA/ZdiW+vqLbcpeKWsFfb9BXwclsbSsUY6lD91Sj/wJd8dYjIevxTg44pr1GzPkZ2wz+DB1GI46UA3Ib3dTi8mA/GZYBdbUosPJFqoWbStH9s0wekz9+G4eO2tui9dG5xmdb00XGlPmuqsfNLYI/b63wipZjOfyeXED8nPqxVMra2V0xG2YfP07Lty0jnYBIE22HF0ITpxQIaMN7MepUOh0gb4AFwsSPRRFQT9PcRRPYI2AwE7vEcqNR5y5oMfNxq+EoNfRE2TXRLNrGgnyVzHkbaYSfuH7oSA/wBVwHJR9HXn2h8pdZ6LK3m/Q00lH595eCCz6mEvAdnOQIsnSc7fJ+03WQdeAFKC7Oqg6un4b659RjyfkUIybx82u26rXRhdD13XyhY7qWdA5THHCJbjgbsXFmoawirA9H118x+Mi8CkuTgPwqfV9XAzeB7gRWmgd/TfW4eJVL8YB5rOg1Oki9hWGmyjnnj4l0ifdsC2splLKRKAnTpk8eZuS/wtDPsHKgYb998oa9o2EZ19rFmjNYlEQoJcLWA4VaPKTJBxv4eTPs7lbZMqCyva6pV7xzP5kbN3N+4C+04WbIE3f6WJAB12ozJ/t381tZdZYol+l/G/Z+ztOBHry5OXEK1ooS9XC65UM+RaWhzXsj0fr5RDAvoYW5kzqZVCgj77Z3J+M6ifc/1xm3+D+PLrbC2b87VtNFbPihXr8JD2+O3/O4MT3Gg/6wxG9TJC3KfkrGPIOeoA07I/d07Bv4JAt9TVyqArFDBL0WXwe+nTOO6mIN58AnDySTy+S7zZOqER/F05/K3G3i/8xp3cT4t+EHfQE+atoGApRw9jIm5T85Xjq33SAOb4JVYBgj+MYKPu+yIaoplalYz8vk4s7NCnHX5mrgMR5DrxhM1fB1vHIbj/RZUtVlpU3in8hovk48IgmXsmuAeR34vVexpBP4fqllf3R2Cj3bUzQVl2LVfz7F1WJVSUNIkLDFLS3JR+B1GBfI2Jhqdb70E2D2iu/lo+M1aARYidkRwTniPLqzUJ+bn5fim0W70IL8N/QJqogv48gfylDPgXI21ovSdkfhSC0V0dtqav8YOEeUZS/WexYuFkUL8BB3/nwvgZUW1t9ty/chL9vErsK14gtm9aKlXuKxbLS3fJYXoLvdOi/83fvayFrTPXF9xXbtovNKwpFZf50UTdnqj6miLq5dODvQR5z8Jh04DEr8meJrUsWiw1Fy8T6wiKx3nynP+fCIV/PMjFnySrxdtFO8dmWWqnkwadLGPJpQD4O9keW1e574evVuyuXfrxYzHtqkvgib5yYjYO+yz9348OzGuja0v2pOn8u5ncfLNa+9JQoGv+kGFI0UryyYoF4ccVi8dJyHPSdD89q8OKKRfK+zHdT45cLForXR04Rg/o9JxY98y9R3O5Gsee+G8Ru66C/4/iv/k5/9vEwj0uPsf3+m8TXHW8Tax68Q6zphOPBtup7Thxt5OtZm/eAWDOwj1i3Zl2krG4vKfmLGfIeQN5+Fyjod+or63tvzd9Qkd97shj/n0FizE0DxNibBuIYIMb8cyAfXtUA9Rwta0r1HSAm3fy6WHr7PWL7I78XWz8+X0yZd594dv5A0algmmhfMFN0mM+HlzVoXzBDdEBd5Xeqbf5M0XHyNPHQu+PFo499LPJee0C8/fofRH6bX4ktl54mtl90mth20ak41J+LL/6Z/B7kUXzhqWLnhSeLXX8+KfeOC08Su/9yhih/tI2omzY2sq+shCHvMd9j7g5X0CPqq+uf2DpvQznBfty/FezHAPYMeu9qICGvQT/x5jfFkjb3iOL/niMq8k4RlYN+Lrbm/1FMWfBf8dz8j0THgukMeq8vdAB8R3MBJchPBOTf+Fx06fip6PpAf/Hgu+3FQ+MuFW+/8XtRcLuB/amBgr35iwg9D3MEe7Hx68JWfNWZYs+jbUXNrImRxsoygvxFrOT9JD3uG0U+vKGqrhvBfl4vgv3HGkregY4vGqilVPIE+ftE8f3nisr2J4nKPByDThfl+WeJrYv+KKYS7As+grJn2Hup6DtIRa9UPUH+4dfHiS4dPhV5dwwTXe/vLzq/0160m3q5eGj8RRL2+RbsMwtW9YkixyD/lzNFSSzkL2TI+wx5c/ca9o8A9mXzemrYe2VbtOb7MZ+M8F0p+XsB+XNEZYefiqoOJ4qqvJMl6CsKzhTli88U2xdq2EPZd5o/XbQnZctWTtqfcIx103GSUvJd22vIt4mCvv2Uy8QD0y8RnQn2r9uUPSwUY+H4pXCTqXmykaLAz94/F8Ou2fNIG6Xkqypp4fXPDPmAIG9bpD2soaau09Z5G8uksv+PVvaW7cAK3/knE+3JyzWPATbIQ8kD8pXtT1QHgX4wgf4MUbHoTFGx8CyxjZT9QvLsPwLkAXtYDZa37LWlkav3Zyl4peSpfgR5S8m3HQY1P1weRtET6NtNu0TC/qFxF4t33jhfe/bw522w34Y/Bw/8zH6y8OL1EuRLHrkdkJ8AyJeTXfO/gPxBAWOOH44qgOJ/u6G64YFt+RtKpWevF2iVv8ygd1UDy5N/Q3nyUsmfJJW8BXsL9ID84rNE+aKzAPyzxPZFfxDTFgD2sHHYs3e/MG1dGG2Qf+j1qJKXlg2ORKBXsL9U2jhvvQkbhxZoL6PFWAN4Br1b8BdfdRY8+Tsk5PdVle8AZ/7EkM/wNUfD/t7t+RtL85+eIsbdNkh1jDDsHV/sqHOJFrSlXXOHgnwF2TUdNeQJ9jGKXoGeIC+VPcF+4QWA/b0a9rpbJFcVuMevyw56ade8hoXXdiOkJ59Hdg2Bvi0p+ljrhiBvDmPjvPWmVvaXQVWzmnf9aYYgX9LlTlEzexIpeYL8HxnyGYa8zcY5tL6qvu22gg0lsHEiBHvuxHHxiQYXxcm3vCYK77hbLbySXWOUvPyztm/s1o0GvVH1FQvJsydlr2EPz97TBUqP4Rqm52Z58hOnwq7RkG8zVIHeWDYtKHoF+0uVjSOV/fli3h2/EpsZ9q5AX3z1rxXkyZOvKN8BwP+BIR8SyMfB/jbYOHvm9Z6iYa+VPav7WHWvP/GYXvmpt74klrW9Xey4/3dQ8rBrpJKPO+I8elqMLYeap8P49eTZK9grz17aOLQ4a/rBcxjWqV44CPK0rqGU/DgsvJKSHyq6Qskby0YqenPorhvj0RvIE+gV7KM2zrw7zlCwb9IJw3ZO1M5Ri8XSrrEgX0ZK/gKGfMggb+vGOQRDVbcq2E+OjL9tsB6qYs8+xq+XQ2aqhXLqrS+KFW3/JXY9cLaEfFTJOwe9Bfs4z5767Kn1khdnE/v2USUPyFMLpe6uMUre8uUdgP4BDXoJeyj8h8dfLD17S9lrzz7aApn9C6ZuvffEtwfk/3q2KOl6l6iZiYXXilKGfEj5Hj9URbC/adu89buxQAvYw8bhhdk4RU+2DkH+JbHiTgN52DOWJ2+sGxvsW1D0Rtkr4MO31zYOdeNI2M+fBlU/S3TUit4aBmrFCj8R5LvK7hqoebJp4Mkr0NvUfLMevVLz0QNWjlT2FyobBwu0Stkbdc+QN9AvvvpssaersWukkv89K/lsIL2KOT64rqLuRoL9vKcB+9uh7AE2dbjwrnP0tmTZTCHIW0pegb2qo/bjLY/eHejV4iyBXi3SytZLOVSFuAT27K01i5aUvIS7tm1SsW4U7NUirWq9VN04pOy3GBvnYrZuZFQEQT7vbtVCWS6V/PkM+SyBvM2zP7iuuu66bfnrd5GNo7px+kc7clpbbIIVFaEhb5R8e4L7T5p68i48eruij/0z+uzNUBVN0ELZq2ycVtSVI9colHUT7a6hidepyq7RE69y0VWr+BhPPiVFH1X3ZOk8pG2c/Dbw7E02DmCfi5Osye0cdZGTkI/15M9jyGcZ5G2e/bf2VtVdbYe9VPVWaFcrUffy9fbXnvzLll1DffJNFl3jAW/+7tC6sR</t>
        </is>
      </c>
      <c r="D24" t="n">
        <v>1000</v>
      </c>
    </row>
    <row r="25">
      <c r="A25" t="inlineStr">
        <is>
          <t>chamber:dfdcd6b9-b404-442d-b9b1-b3360b673e10</t>
        </is>
      </c>
      <c r="B25" t="inlineStr">
        <is>
          <t>Federation of Indian Chambers of Commerce and Industry</t>
        </is>
      </c>
      <c r="C25" t="inlineStr">
        <is>
          <t>data:image/svg+xml;base64,PD94bWwgdmVyc2lvbj0iMS4wIiBlbmNvZGluZz0iVVRGLTgiIHN0YW5kYWxvbmU9Im5vIj8+CjwhLS0gQ3JlYXRlZCB3aXRoIElua3NjYXBlIChodHRwOi8vd3d3Lmlua3NjYXBlLm9yZy8pIC0tPgoKPHN2ZwogICB4bWxuczpkYz0iaHR0cDovL3B1cmwub3JnL2RjL2VsZW1lbnRzLzEuMS8iCiAgIHhtbG5zOmNjPSJodHRwOi8vY3JlYXRpdmVjb21tb25zLm9yZy9ucyMiCiAgIHhtbG5zOnJkZj0iaHR0cDovL3d3dy53My5vcmcvMTk5OS8wMi8yMi1yZGYtc3ludGF4LW5zIyIKICAgeG1sbnM6c3ZnPSJodHRwOi8vd3d3LnczLm9yZy8yMDAwL3N2ZyIKICAgeG1sbnM9Imh0dHA6Ly93d3cudzMub3JnLzIwMDAvc3ZnIgogICB2ZXJzaW9uPSIxLjEiCiAgIHdpZHRoPSIzMDAiCiAgIGhlaWdodD0iMjY5LjY0NzgiCiAgIGlkPSJzdmcyIj4KICA8ZGVmcwogICAgIGlkPSJkZWZzNCI+CiAgICA8bGluZWFyR3JhZGllbnQKICAgICAgIHgxPSIwLjA1MDAwMDAwMSIKICAgICAgIHkxPSIwIgogICAgICAgeDI9IjAuOTQ5OTk5OTkiCiAgICAgICB5Mj0iMCIKICAgICAgIGlkPSJsaW5lYXJHcmFkaWVudDMwNTMiCiAgICAgICBncmFkaWVudFVuaXRzPSJ1c2VyU3BhY2VPblVzZSIKICAgICAgIGdyYWRpZW50VHJhbnNmb3JtPSJtYXRyaXgoMzU4LjY1NjM3LDEwMTYuMTk0MiwtODM4Ljg5MjU3LDI5Ni4wNzkzOSw1ODYuODY2LC0yMjQuMTM2OSkiCiAgICAgICBzcHJlYWRNZXRob2Q9InBhZCI+CiAgICAgIDxzdG9wCiAgICAgICAgIGlkPSJzdG9wMzA1NSIKICAgICAgICAgc3R5bGU9InN0b3AtY29sb3I6IzI4MTY2ZjtzdG9wLW9wYWNpdHk6MSIKICAgICAgICAgb2Zmc2V0PSIwIiAvPgogICAgICA8c3RvcAogICAgICAgICBpZD0ic3RvcDMwNTciCiAgICAgICAgIHN0eWxlPSJzdG9wLWNvbG9yOiMwMDdjYzM7c3RvcC1vcGFjaXR5OjEiCiAgICAgICAgIG9mZnNldD0iMSIgLz4KICAgIDwvbGluZWFyR3JhZGllbnQ+CiAgICA8Y2xpcFBhdGgKICAgICAgIGlkPSJjbGlwUGF0aDMwMjUiPgogICAgICA8cGF0aAogICAgICAgICBkPSJtIDY1NS4yLDgzNi41MDM5IDYwMi41MDM5LDAgMCwtODA5LjAwNzggLTYwMi41MDM5LDAgMCw4MDkuMDA3OCB6IgogICAgICAgICBpZD0icGF0aDMwMjciIC8+CiAgICA8L2NsaXBQYXRoPgogIDwvZGVmcz4KICA8bWV0YWRhdGEKICAgICBpZD0ibWV0YWRhdGE3Ij4KICAgIDxyZGY6UkRGPgogICAgICA8Y2M6V29yawogICAgICAgICByZGY6YWJvdXQ9IiI+CiAgICAgICAgPGRjOmZvcm1hdD5pbWFnZS9zdmcreG1sPC9kYzpmb3JtYXQ+CiAgICAgICAgPGRjOnR5cGUKICAgICAgICAgICByZGY6cmVzb3VyY2U9Imh0dHA6Ly9wdXJsLm9yZy9kYy9kY21pdHlwZS9TdGlsbEltYWdlIiAvPgogICAgICAgIDxkYzp0aXRsZT48L2RjOnRpdGxlPgogICAgICA8L2NjOldvcms+CiAgICA8L3JkZjpSREY+CiAgPC9tZXRhZGF0YT4KICA8ZwogICAgIHRyYW5zZm9ybT0idHJhbnNsYXRlKC0yNjguNDgyLDc3Ljg2MDQ4MSkiCiAgICAgaWQ9ImxheWVyMSI+CiAgICA8ZwogICAgICAgdHJhbnNmb3JtPSJtYXRyaXgoNC44MjE5MTkxLDAsMCw0LjgyMTkxOTEsLTE3NjcuNTM4OSwtMzUwLjEyOTU3KSIKICAgICAgIGlkPSJnMzczNSI+CiAgICAgIDxwYXRoCiAgICAgICAgIGQ9Im0gNDMwLjM3OTM3LDg5LjUzMDMyNSBjIDAsMCAtNC44ODEyNCwtMjMuMzIyMzc1IDE3LjQ3LC0zMS4zNzg1IDE1LjA4OTEzLC01LjQ0MzI1IDE2LjU5MDM4LDMuOTQ4NjI1IDEwLjQyNDc1LDQuODU2MTI1IC02LjE2MTUsMC45MDUzNzUgLTI3LjUzMywyLjExMzI1IC0yNy44OTQ3NSwyNi41MjIzNzUiCiAgICAgICAgIGlkPSJwYXRoMzMzOSIKICAgICAgICAgc3R5bGU9ImZpbGw6IzAwOGMzYjtmaWxsLW9wYWNpdHk6MTtmaWxsLXJ1bGU6bm9uemVybztzdHJva2U6bm9uZSIgLz4KICAgICAgPHBhdGgKICAgICAgICAgZD0ibSA0NDMuMzk4MjUsMTAzLjYzNTgzIGMgMCwwIC0xOC4yNzUzNywtMi40MDkgLTIwLjQ4Mjg3LC0yMi43NjY3NTUgLTEuODI5MDEsLTE2LjgyMDEyNSA3LjA4NjM3LC0xMy43NzgxMjUgNi4zODM2MiwtOC41NTU3NSAtMC42OTksNS4yMjQgLTQuNzMxNjIsMjYuMjIxMjUgMTQuMDk5MjUsMzEuMzIyNTA1IgogICAgICAgICBpZD0icGF0aDMzNDEiCiAgICAgICAgIHN0eWxlPSJmaWxsOiNlMDU3MTc7ZmlsbC1vcGFjaXR5OjE7ZmlsbC1ydWxlOm5vbnplcm87c3Ryb2tlOm5vbmUiIC8+CiAgICAgIDxwYXRoCiAgICAgICAgIGQ9Im0gNDU4LjIyNTI1LDEwMi45MTIzMyBjIDAsMCAtOS43NTk3NSw5LjIyIC0yOC40MjM3NSwxLjY1OTM3IC0xMi43OTM4OCwtNS4xODUgLTYuMTgxMjUsLTExLjAzMjEyNSAtMi45NDQ4OCwtOC4xOTcxMjUgMy4yMzc4OCwyLjgyNjUgMTUuNjM4MzgsMTQuODU1MjU1IDMxLjM2ODYzLDYuNTM3NzU1IgogICAgICAgICBpZD0icGF0aDMzNDMiCiAgICAgICAgIHN0eWxlPSJmaWxsOiNlODc4MTc7ZmlsbC1vcGFjaXR5OjE7ZmlsbC1ydWxlOm5vbnplcm87c3Ryb2tlOm5vbmUiIC8+CiAgICAgIDxwYXRoCiAgICAgICAgIGQ9Im0gNDYzLjkwMTI1LDk2LjQyNDgyNSBjIDAsMCAtMS42NjQzOCwxMC43MzM1MDUgLTEyLjEwNTM4LDE0Ljk1ODEyNSAtNy40OTIzNywzLjAyNjM4IC03LjE0NDM3LC0xLjc3MTYyIC01LjAyMzc1LC0xLjY0NDUgMy4wNjA3NiwwLjE4NDYyIDEzLjQ5OTYzLC0yLjAzOTEzIDE3LjEyOTEzLC0xMy4zMTM2MjUiCiAgICAgICAgIGlkPSJwYXRoMzM0NSIKICAgICAgICAgc3R5bGU9ImZpbGw6I2YyYTMwMDtmaWxsLW9wYWNpdHk6MTtmaWxsLXJ1bGU6bm9uemVybztzdHJva2U6bm9uZSIgLz4KICAgICAgPHBhdGgKICAgICAgICAgZD0ibSA0MzguMTcxMTIsNzcuNDcxNyA5LjIxNzg4LDAgMCwyLjc5NDYyNSAtNi4xODgzOCwwIDAsMi43OTYzNzUgNS43MjM1LDAgMCwyLjc5NSAtNS43MjM1LDAgMCw1LjM1NjM3NSAtMy4wMjk1LDAgMCwtMTMuNzQyMzc1IHoiCiAgICAgICAgIGlkPSJwYXRoMzM0NyIKICAgICAgICAgc3R5bGU9ImZpbGw6IzFmMTkxNztmaWxsLW9wYWNpdHk6MTtmaWxsLXJ1bGU6bm9uemVybztzdHJva2U6bm9uZSIgLz4KICAgICAgPHBhdGgKICAgICAgICAgZD0ibSA0NDkuNDgyMTIsNzcuNDcxNyAzLjAyOTg4LDAgMCwxMy43NDIzNzUgLTMuMDI5ODgsMCAwLC0xMy43NDIzNzUgeiIKICAgICAgICAgaWQ9InBhdGgzMzQ5IgogICAgICAgICBzdHlsZT0iZmlsbDojMWYxOTE3O2ZpbGwtb3BhY2l0eToxO2ZpbGwtcnVsZTpub256ZXJvO3N0cm9rZTpub25lIiAvPgogICAgICA8cGF0aAogICAgICAgICBkPSJtIDQ2NC4zMzg4Nyw4MS4wNDQ0NSBjIC0wLjYwMzg3LC0wLjcxOTI1IC0xLjQ3NTg3LC0xLjEyNTM3NSAtMi41OTgsLTEuMTI1Mzc1IC0yLjI5NCwwIC0zLjk4NDEyLDEuODYyIC0zLjk4NDEyLDQuNDI0NSAwLDIuNTY0Mzc1IDEuNjkwMTIsNC40MjU2MjUgMy44ODI3NSw0LjQyNTYyNSAxLjIyMzUsMCAyLjIxNTI1LC0wLjU0NTI1IDIuODM3NSwtMS40NzcyNSBsIDIuNTIxNzUsMS44ODYxMjUgYyAtMS4xNDU1LDEuNjMgLTMuMDg4MzgsMi4zODc4NzUgLTQuOTcxMjUsMi4zODc4NzUgLTQuMjg2NjMsMCAtNy40MTQzOCwtMi44MTcgLTcuNDE0MzgsLTcuMjIyMzc1IDAsLTQuNDA4MTI1IDMuMTI3NzUsLTcuMjIxMjUgNy40MTQzOCwtNy4yMjEyNSAxLjUzNDYyLDAgMy40Nzk1LDAuNTIzMzc1IDQuNjQ0MjUsMi4wMTkzNzUgbCAtMi4zMzI4OCwxLjkwMjc1IHoiCiAgICAgICAgIGlkPSJwYXRoMzM1MSIKICAgICAgICAgc3R5bGU9ImZpbGw6IzFmMTkxNztmaWxsLW9wYWNpdHk6MTtmaWxsLXJ1bGU6bm9uemVybztzdHJva2U6bm9uZSIgLz4KICAgICAgPHBhdGgKICAgICAgICAgZD0ibSA0NzcuMjAwMzcsODEuMDQ0NDUgYyAtMC42MDEsLTAuNzE5MjUgLTEuNDc0MTIsLTEuMTI1Mzc1IC0yLjYwMjYyLC0xLjEyNTM3NSAtMi4yOTExMiwwIC0zLjk3NjYyLDEuODYyIC0zLjk3NjYyLDQuNDI0NSAwLDIuNTY0Mzc1IDEuNjg1NSw0LjQyNTYyNSAzLjg4Miw0LjQyNTYyNSAxLjIyMzEyLDAgMi4yMSwtMC41NDUyNSAyLjgzMjUsLTEuNDc3MjUgbCAyLjUyNTc0LDEuODg2MTI1IGMgLTEuMTQ1NjIsMS42MyAtMy4wODc2MiwyLjM4Nzg3NSAtNC45NzMxMiwyLjM4Nzg3NSAtNC4yODY2MywwIC03LjQxMjg4LC0yLjgxNyAtNy40MTI4OCwtNy4yMjIzNzUgMCwtNC40MDgxMjUgMy4xMjYyNSwtNy4yMjEyNSA3LjQxMjg4LC03LjIyMTI1IDEuNTM2MTIsMCAzLjQ3NzEyLDAuNTIzMzc1IDQuNjM5NjIsMi4wMTkzNzUgbCAtMi4zMjc1LDEuOTAyNzUgeiIKICAgICAgICAgaWQ9InBhdGgzMzUzIgogICAgICAgICBzdHlsZT0iZmlsbDojMWYxOTE3O2ZpbGwtb3BhY2l0eToxO2ZpbGwtcnVsZTpub256ZXJvO3N0cm9rZTpub25lIiAvPgogICAgICA8cGF0aAogICAgICAgICBkPSJtIDQ4MS40Mjg1LDc3LjQ3MTcgMy4wMzAyNSwwIDAsMTMuNzQyMzc1IC0zLjAzMDI1LDAgMCwtMTMuNzQyMzc1IHoiCiAgICAgICAgIGlkPSJwYXRoMzM1NSIKICAgICAgICAgc3R5bGU9ImZpbGw6IzFmMTkxNztmaWxsLW9wYWNpdHk6MTtmaWxsLXJ1bGU6bm9uemVybztzdHJva2U6bm9uZSIgLz4KICAgIDwvZz4KICA8L2c+Cjwvc3ZnPgo=</t>
        </is>
      </c>
      <c r="D25" t="n">
        <v>1000</v>
      </c>
    </row>
    <row r="26">
      <c r="A26" t="inlineStr">
        <is>
          <t>epc:5e872ea6-44de-46be-91a2-dfa16ded95b0</t>
        </is>
      </c>
      <c r="B26" t="inlineStr">
        <is>
          <t>Export Promotion Council for Medical Devices (EPCMD-India)</t>
        </is>
      </c>
      <c r="C26" t="inlineStr">
        <is>
          <t>data:image/jpeg;base64,/9j/4AAQSkZJRgABAQEBLAEsAAD/4QLaRXhpZgAATU0AKgAAAAgABAE7AAIAAAAFAAABSodpAAQAAAABAAABUJydAAEAAAAKAAACyOocAAcAAAEMAAAAPgAAAAAc6g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EVMTAAAAAWQAwACAAAAFAAAAp6QBAACAAAAFAAAArKSkQACAAAAAzc0AACSkgACAAAAAzc0AADqHAAHAAABDAAAAZIAAAAAHOo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wMjU6MTA6MzEgMTc6MzY6NDcAMjAyNToxMDozMSAxNzozNjo0NwAAAEQARQBMAEwAAAD/4gxYSUNDX1BST0ZJTEUAAQEAAAxITGlubwIQAABtbnRyUkdCIFhZWiAHzgACAAkABgAxAABhY3NwTVNGVAAAAABJRUMgc1JHQgAAAAAAAAAAAAAAAAAA9tYAAQAAAADTLUhQICAAAAAAAAAAAAAAAAAAAAAAAAAAAAAAAAAAAAAAAAAAAAAAAAAAAAAAAAAAAAAAABFjcHJ0AAABUAAAADNkZXNjAAABhAAAAGx3dHB0AAAB8AAAABRia3B0AAACBAAAABRyWFlaAAACGAAAABRnWFlaAAACLAAAABRiWFlaAAACQAAAABRkbW5kAAACVAAAAHBkbWRkAAACxAAAAIh2dWVkAAADTAAAAIZ2aWV3AAAD1AAAACRsdW1pAAAD+AAAABRtZWFzAAAEDAAAACR0ZWNoAAAEMAAAAAxyVFJDAAAEPAAACAxnVFJDAAAEPAAACAxiVFJDAAAEPAAACAx0ZXh0AAAAAENvcHlyaWdodCAoYykgMTk5OCBIZXdsZXR0LVBhY2thcmQgQ29tcGFueQAAZGVzYwAAAAAAAAASc1JHQiBJRUM2MTk2Ni0yLjEAAAAAAAAAAAAAABJzUkdCIElFQzYxOTY2LTIuMQAAAAAAAAAAAAAAAAAAAAAAAAAAAAAAAAAAAAAAAAAAAAAAAAAAAAAAAAAAAAAAAAAAWFlaIAAAAAAAAPNRAAEAAAABFsxYWVogAAAAAAAAAAAAAAAAAAAAAFhZWiAAAAAAAABvogAAOPUAAAOQWFlaIAAAAAAAAGKZAAC3hQAAGNpYWVogAAAAAAAAJKAAAA+EAAC2z2Rlc2MAAAAAAAAAFklFQyBodHRwOi8vd3d3LmllYy5jaAAAAAAAAAAAAAAAFklFQyBodHRwOi8vd3d3LmllYy5jaAAAAAAAAAAAAAAAAAAAAAAAAAAAAAAAAAAAAAAAAAAAAAAAAAAAAAAAAAAAAABkZXNjAAAAAAAAAC5JRUMgNjE5NjYtMi4xIERlZmF1bHQgUkdCIGNvbG91ciBzcGFjZSAtIHNSR0IAAAAAAAAAAAAAAC5JRUMgNjE5NjYtMi4xIERlZmF1bHQgUkdCIGNvbG91ciBzcGFjZSAtIHNSR0IAAAAAAAAAAAAAAAAAAAAAAAAAAAAAZGVzYwAAAAAAAAAsUmVmZXJlbmNlIFZpZXdpbmcgQ29uZGl0aW9uIGluIElFQzYxOTY2LTIuMQAAAAAAAAAAAAAALFJlZmVyZW5jZSBWaWV3aW5nIENvbmRpdGlvbiBpbiBJRUM2MTk2Ni0yLjEAAAAAAAAAAAAAAAAAAAAAAAAAAAAAAAAAAHZpZXcAAAAAABOk/gAUXy4AEM8UAAPtzAAEEwsAA1yeAAAAAVhZWiAAAAAAAEwJVgBQAAAAVx/nbWVhcwAAAAAAAAABAAAAAAAAAAAAAAAAAAAAAAAAAo8AAAACc2lnIAAAAABDUlQgY3VydgAAAAAAAAQAAAAABQAKAA8AFAAZAB4AIwAoAC0AMgA3ADsAQABFAEoATwBUAFkAXgBjAGgAbQByAHcAfACBAIYAiwCQAJUAmgCfAKQAqQCuALIAtwC8AMEAxgDLANAA1QDbAOAA5QDrAPAA9gD7AQEBBwENARMBGQEfASUBKwEyATgBPgFFAUwBUgFZAWABZwFuAXUBfAGDAYsBkgGaAaEBqQGxAbkBwQHJAdEB2QHhAekB8gH6AgMCDAIUAh0CJgIvAjgCQQJLAlQCXQJnAnECegKEAo4CmAKiAqwCtgLBAssC1QLgAusC9QMAAwsDFgMhAy0DOANDA08DWgNmA3IDfgOKA5YDogOuA7oDxwPTA+AD7AP5BAYEEwQgBC0EOwRIBFUEYwRxBH4EjASaBKgEtgTEBNME4QTwBP4FDQUcBSsFOgVJBVgFZwV3BYYFlgWmBbUFxQXVBeUF9gYGBhYGJwY3BkgGWQZqBnsGjAadBq8GwAbRBuMG9QcHBxkHKwc9B08HYQd0B4YHmQesB78H0gflB/gICwgfCDIIRghaCG4IggiWCKoIvgjSCOcI+wkQCSUJOglPCWQJeQmPCaQJugnPCeUJ+woRCicKPQpUCmoKgQqYCq4KxQrcCvMLCwsiCzkLUQtpC4ALmAuwC8gL4Qv5DBIMKgxDDFwMdQyODKcMwAzZDPMNDQ0mDUANWg10DY4NqQ3DDd4N+A4TDi4OSQ5kDn8Omw62DtIO7g8JDyUPQQ9eD3oPlg+zD88P7BAJECYQQxBhEH4QmxC5ENcQ9RETETERTxFtEYwRqhHJEegSBxImEkUSZBKEEqMSwxLjEwMTIxNDE2MTgxOkE8UT5RQGFCcUSRRqFIsUrRTOFPAVEhU0FVYVeBWbFb0V4BYDFiYWSRZsFo8WshbWFvoXHRdBF2UXiReuF9IX9xgbGEAYZRiKGK8Y1Rj6GSAZRRlrGZEZtxndGgQaKhpRGncanhrFGuwbFBs7G2MbihuyG9ocAhwqHFIcexyjHMwc9R0eHUcdcB2ZHcMd7B4WHkAeah6UHr4e6R8THz4faR+UH78f6iAVIEEgbCCYIMQg8CEcIUghdSGhIc4h+yInIlUigiKvIt0jCiM4I2YjlCPCI/AkHyRNJHwkqyTaJQklOCVoJZclxyX3JicmVyaHJrcm6CcYJ0kneierJ9woDSg/KHEooijUKQYpOClrKZ0p0CoCKjUqaCqbKs8rAis2K2krnSvRLAUsOSxuLKIs1y0MLUEtdi2rLeEuFi5MLoIuty7uLyQvWi+RL8cv/jA1MGwwpDDbMRIxSjGCMbox8jIqMmMymzLUMw0zRjN/M7gz8TQrNGU0njTYNRM1TTWHNcI1/TY3NnI2rjbpNyQ3YDecN9c4FDhQOIw4yDkFOUI5fzm8Ofk6Njp0OrI67zstO2s7qjvoPCc8ZTykPOM9Ij1hPaE94D4gPmA+oD7gPyE/YT+iP+JAI0BkQKZA50EpQWpBrEHuQjBCckK1QvdDOkN9Q8BEA0RHRIpEzkUSRVVFmkXeRiJGZ0arRvBHNUd7R8BIBUhLSJFI10kdSWNJqUnwSjdKfUrESwxLU0uaS+JMKkxyTLpNAk1KTZNN3E4lTm5Ot08AT0lPk0/dUCdQcVC7UQZRUFGbUeZSMVJ8UsdTE1NfU6pT9lRCVI9U21UoVXVVwlYPVlxWqVb3V0RXklfgWC9YfVjLWRpZaVm4WgdaVlqmWvVbRVuVW+VcNVyGXNZdJ114XcleGl5sXr1fD19hX7NgBWBXYKpg/GFPYaJh9WJJYpxi8GNDY5dj62RAZJRk6WU9ZZJl52Y9ZpJm6Gc9Z5Nn6Wg/aJZo7GlDaZpp8WpIap9q92tPa6dr/2xXbK9tCG1gbbluEm5rbsRvHm94b9FwK3CGcOBxOnGVcfByS3KmcwFzXXO4dBR0cHTMdSh1hXXhdj52m3b4d1Z3s3gReG54zHkqeYl553pGeqV7BHtje8J8IXyBfOF9QX2hfgF+Yn7CfyN/hH/lgEeAqIEKgWuBzYIwgpKC9INXg7qEHYSAhOOFR4Wrhg6GcobXhzuHn4gEiGmIzokziZmJ/opkisqLMIuWi/yMY4zKjTGNmI3/jmaOzo82j56QBpBukNaRP5GokhGSepLjk02TtpQglIqU9JVflcmWNJaflwqXdZfgmEyYuJkkmZCZ/JpomtWbQpuvnByciZz3nWSd0p5Anq6fHZ+Ln/qgaaDYoUehtqImopajBqN2o+akVqTHpTilqaYapoum/adup+CoUqjEqTepqaocqo+rAqt1q+msXKzQrUStuK4trqGvFq+LsACwdbDqsWCx1rJLssKzOLOutCW0nLUTtYq2AbZ5tvC3aLfguFm40blKucK6O7q1uy67p7whvJu9Fb2Pvgq+hL7/v3q/9cBwwOzBZ8Hjwl/C28NYw9TEUcTOxUvFyMZGxsPHQce/yD3IvMk6ybnKOMq3yzbLtsw1zLXNNc21zjbOts83z7jQOdC60TzRvtI/0sHTRNPG1EnUy9VO1dHWVdbY11zX4Nhk2OjZbNnx2nba+9uA3AXcit0Q3ZbeHN6i3ynfr+A24L3hROHM4lPi2+Nj4+vkc+T85YTmDeaW5x/nqegy6LzpRunQ6lvq5etw6/vshu0R7ZzuKO6070DvzPBY8OXxcvH/8ozzGfOn9DT0wvVQ9d72bfb794r4Gfio+Tj5x/pX+uf7d/wH/Jj9Kf26/kv+3P9t////4QQXaHR0cDovL25zLmFkb2JlLmNvbS94YXAvMS4wLwA8P3hwYWNrZXQgYmVnaW49J++7vycgaWQ9J1c1TTBNcENlaGlIenJlU3pOVGN6a2M5ZCc/Pg0KPHg6eG1wbWV0YSB4bWxuczp4PSJhZG9iZTpuczptZXRhLyI+PHJkZjpSREYgeG1sbnM6cmRmPSJodHRwOi8vd3d3LnczLm9yZy8xOTk5LzAyLzIyLXJkZi1zeW50YXgtbnMjIj48cmRmOkRlc2NyaXB0aW9uIHJkZjphYm91dD0idXVpZDpmYWY1YmRkNS1iYTNkLTExZGEtYWQzMS1kMzNkNzUxODJmMWIiIHhtbG5zOmRjPSJodHRwOi8vcHVybC5vcmcvZGMvZWxlbWVudHMvMS4xLyIvPjxyZGY6RGVzY3JpcHRpb24gcmRmOmFib3V0PSJ1dWlkOmZhZjViZGQ1LWJhM2QtMTFkYS1hZDMxLWQzM2Q3NTE4MmYxYiIgeG1sbnM6eG1wPSJodHRwOi8vbnMuYWRvYmUuY29tL3hhcC8xLjAvIj48eG1wOkNyZWF0ZURhdGU+MjAyNS0xMC0zMVQxNzozNjo0Ny43NDM8L3htcDpDcmVhdGVEYXRlPjwvcmRmOkRlc2NyaXB0aW9uPjxyZGY6RGVzY3JpcHRpb24gcmRmOmFib3V0PSJ1dWlkOmZhZjViZGQ1LWJhM2QtMTFkYS1hZDMxLWQzM2Q3NTE4MmYxYiIgeG1sbnM6ZGM9Imh0dHA6Ly9wdXJsLm9yZy9kYy9lbGVtZW50cy8xLjEvIj48ZGM6Y3JlYXRvcj48cmRmOlNlcSB4bWxuczpyZGY9Imh0dHA6Ly93d3cudzMub3JnLzE5OTkvMDIvMjItcmRmLXN5bnRheC1ucyMiPjxyZGY6bGk+REVMTDwvcmRmOmxpPjwvcmRmOlNlcT4NCgkJCTwvZGM6Y3JlYXRvcj48L3JkZjpEZXNjcmlwdGlvbj48L3JkZjpSREY+PC94OnhtcG1ldGE+DQ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PD94cGFja2V0IGVuZD0ndyc/Pv/bAEMAAQEBAQEBAQEBAQEBAQEBAQEBAQEBAQEBAQEBAQEBAQEBAQEBAQEBAQEBAQEBAQEBAQEBAQEBAQEBAQEBAQEBAf/bAEMBAQEBAQEBAQEBAQEBAQEBAQEBAQEBAQEBAQEBAQEBAQEBAQEBAQEBAQEBAQEBAQEBAQEBAQEBAQEBAQEBAQEBAf/AABEIA2II9gMBIgACEQEDEQH/xAAfAAABBQEBAQEBAQAAAAAAAAAAAQIDBAUGBwgJCgv/xAC1EAACAQMDAgQDBQUEBAAAAX0BAgMABBEFEiExQQYTUWEHInEUMoGRoQgjQrHBFVLR8CQzYnKCCQoWFxgZGiUmJygpKjQ1Njc4OTpDREVGR0hJSlNUVVZXWFlaY2RlZmdoaWpzdHV2d3h5eoOEhYaHiImKkpOUlZaXmJmaoqOkpaanqKmqsrO0tba3uLm6wsPExcbHyMnK0tPU1dbX2Nna4eLj5OXm5+jp6vHy8/T19vf4+fr/xAAfAQADAQEBAQEBAQEBAAAAAAAAAQIDBAUGBwgJCgv/xAC1EQACAQIEBAMEBwUEBAABAncAAQIDEQQFITEGEkFRB2FxEyIygQgUQpGhscEJIzNS8BVictEKFiQ04SXxFxgZGiYnKCkqNTY3ODk6Q0RFRkdISUpTVFVWV1hZWmNkZWZnaGlqc3R1dnd4eXqCg4SFhoeIiYqSk5SVlpeYmZqio6Slpqeoqaqys7S1tre4ubrCw8TFxsfIycrS09TV1tfY2dri4+Tl5ufo6ery8/T19vf4+fr/2gAMAwEAAhEDEQA/AP78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PJPjp4v+K3gP4X+JPFXwT+Dsfx8+JemSaGvh74US/ETQPhSviePUPEOlaZrMo8d+KLDUtC0X/hH9CvNT8Ssl9au2qR6O+k2R/tC+tFb8Vv2of8Agot/wVd/Zu8E6n8RvE//AATW8E6P4G0fT76+1rxXpfxni+Mun+GoYjhNR8SWHw+Gl61pOkaahS41TU76wtNIe3ct/a+nmG48n+gSql/YWOq2N7pmp2drqGm6jaXNhqFhewRXVnfWN5C9vd2d3bTq8Nxa3MEkkNxBMjxTRO8cisjEH6jh3PcpyipSWacI5JxJQ+tKriHmNbOaGLlhn7KMsNh6mBzXC4SlyKNSdKpUwVeTq1Gq8qlFRjDxM3yvH5hCo8Dn+ZZPV9hyUlhKeXVaEay53GtVhisDXr1OZyhGpCGJpJQgnSUajcpfw+eIP+Dlr9uTUfNi0H4X/syeHIG8kxzf8Ih8StX1OJkwZR9ovfiumnPHMQRtbRxJGh2rKXHmV4jr/wDwcF/8FKdYd207x/8ADbwory3Mix6B8JvCVykaTnMUCHxRb+JJDFZD5bYySSTuP+Pya7bmvyb+OHgiL4Z/Gn4v/DeCOSKD4ffFHx/4IhimLNNFF4U8WatoMccrPl2kRLAK5f5iwJbnNeX1/oXl/hh4Zqhh8ThOCeHXSxFChiKUq2AeJcqWIo0a9KUvrWLxSbdOvTb0au3vu/5JxfG3Gjq1qNfiXN1OlVq0pqnilRSnSqVKU0vYYeg0lOlNLXp939fn/BPJf+Cw3/BR3wPdfGbx3+3lrvwQ+CTalfeGNC1jw58JvhXH4x8c3uhXDLq1x4b0vwz4S8F6fp2j6dqjS6Rd+KrvVZbu41GzvtHg029h0+4a2/og/Zm+A3jH4B+GPEGh+Nv2ivjD+0fq/iHXINdfxP8AGG+0a6v9EdNJsdNuNI8NW2iabp1tpPh+eazbUk0w/ajBeXVzJ9plkllkk+Lv+CG19bX3/BLj9l82w2/ZIPi5Y3Ee0KUubb47fE4Sk4G0+cGW4DAklZgXIk3qP1lr+GfEviHE1+JeJcgwuXZHk2S5bneNy/DZdlGQ5Nl9qWV4ypQo1K2MoZcswrVqrpOvVbx1OnKVVU1RdGEYP+nODMpo0smybNa+MzPMcxxmWYbF1sXmGaZji7zxuHhVqQp4eri3hKdOCmqUEsNOaUOd1FUlKSK/KH9sH/gkH+zj+1d4t8d/F+y8S/FX4MftAeNotGurz4peAPHviSS1u9e8K+H7Hw34Uv8AXfBWrandaFcWGk6TpGj6fJYeGj4Ru5bTT0e11Ww1Ge61Cb9XqK+JyXPs54dxqzDJMxxOW4vk9lOrhpQSrUfaU6ssPiKVWlXoYnDzqUqcqmHr0atKbiuaN0pL6bMsry7N8O8JmeDo4zD83PGFaMr06nJOmqtGcJ0qtGtGE5xjVpVIVIqTtK10/wDNU/aA8S/t/wD7DXxu8YfAnxl+0T+0H4K8W+BtRmFpqHhP40/E/SdE8RaJqcbtpXjDwpe2uv6dJdaF4m01xcQXHk293GWudL1W2tNUstQsLbJ0L/gqB/wUN8OxrHp/7Y3x9uFW3S2B134gax4okMcZBVml8TS6vK1wcDfds5upRkSTOGIP7a/8HN9pHrfxn/Y78O6FoK6h4y1DwX8RLRDpeltdeItej1fxX4TsfDOgo1rHJfamsGqxaydF0uNZGhvta1A2sZm1KUP/ACuMrIzI6lWUlWVgVZWU4KsDgggggggEEYNf6K8CTyfjng3IOIM44a4d+v5lgXUxdKWT5PVjKth8VicDUxNNVMslVhRxVXCTxFOnKclSdWdFVJ+zjJ/yFxRHMOGOIs1ynL85zf6rg8SoYeazHMKco06tCjiYUZuONVOVShDERpSmoxdRQjUcI87S/qt/4I//APBaT4y+Lv2hY/gP+2j8UW8b6B8YZdO0b4ZePNe0zw1oc3g34irJJDpXhu+m8P6VodrLofj43C6RBPew3dxY+KIdAhge3sdV1SeH+wKv8lKKWWCWOaGSSGaGRJYpYnaOWKWNg8ckciEOkiOAyOpDKwDKQQDX+gd/wRb/AOCisf7bX7P6+BviLrKXH7RnwP0/TND8etdzr9v8f+FWX7H4Z+J8KPhri6v1hGj+NDC032fxRbf2rcLYWninRrMfz79IHwsw2VRpca8NZfQwmW2o4TPsuwOHhQw2Dq3VLB5rRw9CEadHD4huOExypwhCnifquJaisTVkfrHhPxxWx7nw3nOLq4jGfvMRlWLxVWVWtiYa1MRgalarKU6lWlaVfCuUpSnR9vRTbo00fs/XyV+1Z8W/2pfhHpvg/Vv2aP2Urb9qr7XL4ibx5oP/AAunwj8G9V8N2VhaadJoVzpF14t07VIPEE2qXFxqQmsbCynu4k0xYYomn1C32/WtFfzDgMTRweLo4nEYDCZpRpuTqYDHSxcMLiFKEoctWeAxWDxceVyVSEqOJpyjUhBvnipU5/tmKo1MRh6lGliq+CqTS5MVhlh5V6TUoyvCOKoYjDy5kuSSqUZpwlJLlk1KP80fjT/g4qf4NeLtQ+H37Qf7A/xk+EHjvSraCbUPC2qePdOl1KFp2YRTwR694F8JPe6NcrHK+na3axy2mpRp5tqrRHzB12g/8HMP7E99IkOvfCD9pzQ3luY4kntPDHww1uzjhfaGuLp1+K2n3ybGJzDaaffSMgDJuc+WNr/g47+CXgzxh+xbofxputLsYvH/AMH/AImeFrPRvES20f8Aak/hTxxLdaBr3haS7C+Y2mXOqTaFrywyMywXmihoPLN3dCbnP+Der9iv4ZeDv2W9J/a08TeENE174ufGLxF4pfwp4m1nT7TUNR8FeAfBviO/8H2en+GzeQSyaDe6z4j8P69rOq6nYPBdarYSaBBI/wBn06HzP6GWWeD9bwyp8e4zhLNsJjpZrPIP7GyvifMqdKtm8F7S9DF46jjZU8C8I/rkpVqVavShGWHtVqOE5fkjxviDT40lwth8+wGIwywMc1/tHG5Jg5zp5fJ8lqtDC1MMp4r2/wDs6VOdOlUk1VvTgpRX63/seftxfCT9tzQfF3iH4TeHPit4esvBV5pFjq6fFDwHc+C5Z7nWv7Xa1TR5mvtSsNYEMejTSagbC9m/s8XVgl0I5rkRJ9kUUV/PWY1cBXxterlmCrZdgZyi8Pg8RjpZlWoRUIqUZ42eGwkq7lUU5qTw9LljJQtLk55frWEp4qlh6UMbiaeLxUU1VxFLDRwdOq3KTTjho1sQqSUXGLSrTu4uV1zcqKKK/Fz47/tHf8FPv2JP+E6+KfxH+D3wZ/bG/Zm0jVte8SXesfBy68Q/DL4z/DHwI97cXizeKPDmpWviPRdc0PwjpLxCbUdC03VbpdP0691fxZr2l2ZuNTsu7I8hxPEGIng8Di8qo45+yjhMHmOY0ctq5lVq1HTjhsBWxcI4Kpiubk5aGIxuBlVdSnChUq1ZKlLmzPNKOU0o4jE4fHVML+8eIxGDwdTGQwdOnBTdbFU6EniYULc16tLDYlU1CcqsIQTmv2jor8bv2d/+C7f/AAT3+PJsdN1v4jap8A/FV2I0bQ/jjpUXhnSRPlY52i8faVe674AgsklYGCfXfEWg3c9uyzvp1uyXMNv+u/h7xJ4d8XaNY+IvCmvaL4n8P6pCLjTNd8PapY61o2o25JAnsdT02e5sruEkECW3nkQkEbsg0874Z4h4br/V8/yTM8oquTjD69g69GlVavf2OI5KmErqyvehi62mvKlqLLc6ynOKXtsqzLBZhBJOX1XEU6k4J7e0o80a9J9LVaFPXS7ehtUUUV4Z6Y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5lf/AAUp0E+G/wDgoF+2XpxjaLz/ANo/4s66qMHX5PFHjDVPE0bgOWOyRNXWRMEIUZTGqx7VHxHX6kf8FqPD48Nf8FO/2rLBU2Ld+JPA3iBcKFVz4p+E3gHxJI67WZWzNqsgdgcmQPvVJNyL+W9f6q8HYj63whwrib39vw1kFS/e+T5bH/3F+B/C/EVL2HEGe0bW9lnOawt2tmOMl/7kP76/+DefXhrH/BN/wtpwbd/wivxZ+KugkZT5DcavZ+KNvyksMjxIHxIFf58geWUZv3Fr+dH/AINntfF7+xP8XvDzyB59B/aa8TXiJuy0Vhrnwx+FRgTZsG1WvdN1ORXLsXZ3XagjBf8Aour/ADr8WMP9V8SuNqVrL/WHGVl5rE08Fir/ADeIk/vP684Dq+34N4aqXv8A8JOHpv1oyxNC3yVFIKKKK/Pj6w/lC/4K0keM/wDgtj/wTS+H5/e2unzfs56tfIFj+WHVf2lvFU+pxbpNwaQ6V4ZjkCSRtGoljIEpd4x8df8ABe7/AIJv/wDDP3xRk/a2+EOgrb/Bj4y69InxA0bSrXZZfDn4s6h5l1c3awQoEsvDPxFdLnVrEjdbad4rTW9NLWNpqfhrT2+w/wBp5j48/wCDkf8AZn8PAib/AIQvRvhwvlgAmEeHvAPjn4oEHYjtlBfG5zIoIDjLxxBZF/p0+Mnwh8A/Hz4W+Ovg38UNDh8ReAfiL4evfDfiTSpSI5JLO7VWhvLG52s9hq+k3sVrq2ianABc6Vq9jY6jaslzaxOv9NPjvG+HFXwYxNH2lXL14fU1nuXwlpjcvzjiHMMZUnGDah9bw3LHF4GpK1q1GVFyjSxVW34uuF8NxhDxGo1OSGLfFs/7MxclrhsXl+UYTDwi5JOX1eteWHxMVe9Ooqii6lCF/wDKar6X/ZC/ak+If7G37QHgL4+/DacvqvhLURFrmgTXEkGmeM/B+oMkHibwdrOxZAbDXNODRxXBhmk0rU4tO1uzQahpdnJH1H7c/wCx54+/Yc/aL8Z/ArxuJr+y06Ua34A8Xm1a2s/Hnw91Se4/4R3xPaJlo47iRLefS9dsYpJk0rxJpur6Wk9zHaR3M3yBX9kQnlHFGSRnF4fNcjz3Lrq6VTD43L8fQacZJ6pTp1JRlF8lWjWpyi/ZV8Pen/O0o5hkmZuMvbYHM8rxnR8lbDYvC1U009nyzgpRa5qdSnNNc9Kt7/8Aqm/s/fHb4d/tM/BvwB8c/hVqw1fwP8RNBt9b0qSTylvtOuN0lrq/h/WYIZZ47PX/AA3q9vfaFrtks0yWmq6fdwxzTRIk0nsdfwrf8EHv+CjR/Zk+Mf8AwzR8Vte+zfAr46a9aRaDqOp3Zj034bfFm8SLTtK1fzJW8mx0Dxwsdh4b8SyuFt7PUIPDetzz2NhY63Ncf3U1/nB4m8B4vw+4nxOVTVSrleJ58bkeNmm/rWXVKklGnUmoqLxeBm/qeMirNzp0sQoqni42/sPgvimhxZklHHx5KeNo8uGzPDRdvYYyEE3OEbuSw+KivrGHbulGVSk5OdCV/wAKP+DifXRpH/BOm/08uFPij41/C/QlB2ZkNuPEPibYu5S2Qvh0v+7KvtRssY96t9sf8ErfDi+Fv+CdX7HumJEsQuvgl4V8RlFJILeMUn8XPLyqndM+uNMwxgNIQGYAMfy//wCDmjxB9k/Y6+CPhlXKNrf7Sek6w6q0itJB4d+GXxJtXRtv7t4hN4itpGSQ582OF0UmMsn7Yfsc6AfCn7In7LHhcoY28Ofs4/BDQmQrIpV9I+GfhiwcMsuZQwa3O4Skybs+YS+TXt5s3h/BHg2js8x494sxsl/NDBZdgMJTl52lUnHyPOwH77xL4iqbrB8LZDhk+0sTjMViJx8vdjF+Z9H0UUV+Qn34VzHjfxB4c8J+DPF3inxjJbQ+EfDXhjX/ABB4pmvYop7OLw5o2lXeo65Jdwz5hmtk0y2umnil/dSRB0k+Qmunr8aP+C8H7Q5+BP8AwT5+IWgaZfiz8VfH3V9I+CeiqkmLj+xvEC3WsePpTApEkllceBdD13w/dS8RQT+IbESlmmihm93hjJa/EfEeR5Dh+ZVc2zTBYLnhfmpUqteDxNdNbfV8JTxde+ydKLbR5ed5lSyfKMzzStyuGAwOJxPLLac6dKSo0nff2tedClbqqkkf5/Gs3dnf6xq1/p2nx6Tp97qV9d2GlQySSw6ZZ3N1LNa6fFLKzyyR2UDpbJJI7SOsYZ2ZiSfVvgz+0Z8ev2d9b/4SH4G/F/4hfCzU3mjnu28F+KdV0aw1VogAkeuaPbXI0fX7YBVDWetWF/aOETfA2xceL16J8Ivhn4i+M/xV+G/wi8JReb4m+J3jnwt4D0IGN5Y49T8V61ZaJaXNwqEFbS0lvVuryUsiQWsM00kkccbuv+p+NpYCWBxEMypYatl9PDVJ4uGOpUcThvq2Hozq1Z4iniqVenUhTo0KlScqlOb9yU78/vH8OYaeKWKoywc61PFzrQjQlhZ1KNb21apGEI0pUJ0pwlOpVhCKhKK96Mbcuh/Rj8I/+C8P/BRD4B+FvAfib9q/9neP4t/CvxvpVpqfhH4lap4P1r4M6z40024yI9S0Hxvo2h3fwy16MQq0httO8FQ3Esijz76BZN4/cD9lz/gt9+wX+0zPpfh+4+IV38DPH2ptDbw+EPjdb2fhS0u7+QtGbfSvHdtfaj4CuxNcKkOmwah4h0fWtUa5tY7fRVu5JbSD9L/Dfwg+Hvhz4ReGPgb/AMIvout/DLwt4F8O/Dq08KeIdKsNa0S98LeGdHsdD07TdU0nUbe40/ULf7Fp9sJobq3likddzITzX86P/BT7/ggv8MfFXgnxV8b/ANiLwqPAfxM8PWt74g134HaM80ngn4hWFsj3WoQ+AtLneVvB/i+O3WWTSvD+lSL4V1swQaNp+jaJf3Avrj+D8Pmvg7x3mU8vzbhzEeHmNxmMq0Mtz/IMWpZNJVcRVhgpZvlOMUsPgpVISw3t6tBU8HTq1KidTDUVGrS/qOrgfELhfBxxeAzilxdhsPh6dTGZVmuH5cxXJShLErL8fh3GriVCSreyhV58ROnCLUK1RuE/6d4pYp4o5oZI5oZo0lilidZIpYpFDxyRyISjxuhDI6kqykMpIINPr/Oa/YR/4K1/tUfsKappvh3SdduPid8Ere9jTWfgn49v7y50qys1kVbseA9alW61T4eaosfnGCPS0uPDUl7IbvWvC+ryqu3+7b9jr9s34Iftw/COx+LnwT12W5tFlTTfFvhDWVtrTxl4A8ReSJpfD/ivSre5u47ado8z6dqNpcXekazZ/wCl6XfXMazCH5fxE8I+JPDyaxWJ5M1yGtVVLD53gqdSNKE5t+yoZjhpOdTL8RUSap886uFxElKOHxTn+4Pb4R4+ybi2LoUebA5rTg51ssxM4upKMbc9XCVoqMMXRg37/LGnXpJp1qCj+8Pq+iiivys+5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ooAKKKKACiiigAooqteXlpp1pdahqF1bWNhY2095e3t5PFbWlnaW0TT3N1dXM7JDb21vCjzTzzOkUUSNJIyopIaTbSSbbaSSTbbbSSSSbbbaSSTbbSSbaTG0k22kkm220kktW23ZJJJtttJJNtpJtWaK/Ej9r3/AILy/sW/s1jVPDfw71i4/aZ+JlkZrddB+F9/aL4DsL6MsuzX/inPFd6B9n3I8bt4Ms/G95DOFhu7K0V2mj/EfQ/2nP8Agrb/AMFqvFfjLwD8DPE/hv4LfCHw42mw+ONI8E+Lz8OPC/hnSPEjajDoy+O/E8N1qvxb8bDWYNJ1GG50/RLK+0DUJbK+kHhbTbffFH+qZD4QcU5pgZ55nX1XgzhqhCFbE55xPKpgYRozlGMZ4fL+T+0cQ6kpxhR56GEhVqTpwg6kpxjL4XNfEHI8Fio5Zlvt+I85qylTo5ZkihipOpFSco1cXzfVKSgoylU5auIlThGUpKCi2v6f/wBpb/gpj+xH+ybPfaT8Yfjx4VtvGNgsol+HnhA3Xjzx7HdR522OoeHfCcGqTeHLicgiGTxZLoFmxBLXaKC1fiv8WP8Ag56+F2mTzWvwQ/Ze8c+MYRMI4tZ+J3jfQ/h+ohSQb510LwzpnxEluRPGrJDHJrenPF5qTy7jE1nLpfBf/g2Q+Denafb3n7RH7RXxI8Z69KIbi70v4S6X4d8CaFa3O9ZJ7J9X8XaZ4+1bXbR8PG17FYeFryVZC6QWkigmL42/8Gx/wcv9Eurj9nT9oX4keF/E0UEstppfxlsvDXjXw5qN3vZorOTV/Bfh/wADar4fsyhWM3v9k+KrmLZvNpclyq/c8P5f9HLLMVTwmc57xBxJiOaMKmY4nL80y3IOe9m6dLLuTFKhzaqpXdX3bSknHmZ8xm2L8YMbQniMuyvKcno2coYOji8Djc15bXSlUxnNQdW2jhS5NdE72Pny0/4OhfiOlzcNffsheCLm0aeNrSC0+LevWVzDahVEsNxdTeB7+K6ndwzR3MdnaRxKVVrWUqXb7q+Af/ByN+yD8RdQsdF+NfgD4k/s+3t6VWTX5Ut/if4CsHO1Sl7q/hiz0/xkoZ2Ajmg+Hk9uI1eW6mtFUBv5F/2r/wBjT9oX9iv4hN8Ovj94Fu/DV5dm7m8MeJ7F31TwP4502zkjjl1Xwb4nihjs9Wt41ntZL2wlSz17RftlpBr+j6TdzpbH5br95n4IeEfEWWUcVlGXKjhsXRVXB5rkOdY2cZwlG0atOVbEZjhKyi170KtGLU4zp1Y0pqpTh+Wx8TOP8oxtShj8Y6lbD1HDEYHNMtw0XGUXeUJqnRwmIptp+7KFRpxcZU3OLhOX+rt8Nvid8O/jF4N0f4hfCvxr4Z+IPgjX4DPo/ijwlrFlrej3qqds0SXljLLHFd2soa3vrGfyr2wukktby3guYpIl7qv8xn9jD9u39oP9hb4j23jr4L+Kp10W7uoG8bfDPWri8uvh98QNPjwj2viHQ47iKOPUYoNyaX4l042niDR2Zlsr8Wk97ZXf+gz+wx+3B8If28/gnpvxb+F9z/Zuq2bwaR8Rvh3qF5Dc+JPhx4tNuJptG1Qxx2/2/S7xFku/DXiSC1gsfEGmq0iQ2Wp2er6Rpf8ALXif4PZz4eTWPo1pZxw1iKypUc0hR9nXwVWo5eywua0IOcKFSoly0MXSl9TxU4unH6viLYef7hwT4hZdxdF4WpTWX5zSpupUwMqnPSxNOKXPXwNWXLKrCF71aFRfWKEWpP2tL97H7Nooor8dP0MKKKKACiiigAooooAKKKKAP4A/+DgvQBo//BSn4gaiI9n/AAlfw3+EuvlsAecbbwlb+F/M4AJwPDYiy2T+6xnaFA/Euv6If+DlrQTp/wC3L8L9cjQCDxD+zH4PMj55fUNJ+JXxYs7gYCgbVsX0sAlmYsXBCqEz/O9X+nPhViPrXhtwRWvd/wCruApPW9nhni8JZ+iw0Vbpoj+KuOqPsOMuJadrf8K+KqL0rKhXv8/bN/ef2L/8Gvuum4+Fn7W3hneSNI8f/C/XRHl9qHxF4d8V6eXCk+WDIPCwVioDsI1DkqsYH9TNfx9/8GvGvC38dfti+GN+DrHhL4Ma8I+PmHhzWPiNp5fG8N8n/CVBeEYDzPmdCVEn9glfxH47Yf6v4p8UaWVeWVYpeft8mwDk/nOjPXrY/pbwvq+24GyTW7pLHUH5eyzHFJL/AMBqR+8KKKK/Ij78/lA8G58df8HPfjLV0Pm23gHRtU8kDfItuNL/AGQ9K8E3ILR4Vc6rrt0584FElm8sfvhER/V/X8nv/BPv/ivf+Dg39uzxI370eC9M/aDRZD+8Ecnh74kfDj4YKgd9hR1iuJYwqByqJJGoaJWlX+sKv1vxg/c5pwbl+39m+GnBGHcf5XXy2pjn828TzPzd3ufA+H37zA8RYv8A6DOM+Jat+6pY2OGX3KjZelj8p/8Agrd/wT00v9vT9nS8tfDNhYwftAfCqHU/FHwa1uUw2z6pcNDFLr3w41K9lCqmkeN7azggtJJ5oINL8UWegarPcRadb6pBef522raVqehapqWh63p97pGs6NqF5pWr6VqVtNZajpmp6dcSWd/p9/Z3CR3Fpe2V1DLbXVtPGk0E8UkUqK6Mo/1oa/j9/wCDg/8A4JvHw/q9z+3l8G9BI0PX7ux079ovQdLtcQ6R4guXg03QvitHBAvlxWXiOZ7XQPGcirCqeIm0bXJVu7vxHrl5b/pX0ePEv+zcZHgPOsRbL8xrTqcPYitP3cHmVVuVXK3KcrQw+ZSTq4RXUaeYqdKKSx8U/jfFzgz65h3xTltG+LwdOMM3pU4+9iMHTXLTxqjFXlWwaahXdnKeDcZtt4Vs/lRr+9j/AIIb/wDBRo/td/A8/BD4pa79s/aG+BGi2Nne3moXCvqXxJ+GUDw6X4f8b7pGFxfa1oTvZeGPG9w3nzTXz6F4gvruS88VSw238E9e8fszftFfEb9lH44eAPjz8LNQFn4s8BazHfraTyTLpfiLR51a017wrrsUDo9zofiPSZrvStRiRlmjiuBd2ctvf21rcw/0Z4o8A4bxB4YxGW2pU83wXPjchxk0l7DHwptPD1KlnKOEzCnFYTFLWMHLD4nlc8L735BwRxVW4TzuljLznl+J5cNmmHjd+1wsppqtCN0niMJN+3oPRySrUbqNfT+pD/g6E1xovA37HPhRN7y634w+MmuRwopZpW8O6P8ADvTRtAbczhvFaoirGxYyEblOFf8AqD8GaEnhbwf4U8MxqqR+HPDWhaEiIAqKmkaXa6eqoFeRQqrbgKBI4AAAdhyf42P+Cvf7SHw5/bp8ef8ABLLxV8Lr1b/w18RrPVruXQ7mW1k1Twzr3jP4mfD/AMJeIPCWvwgbYdW0TV/C93pN2ZM2V6tqmo2Bm028t7q4/tMr+M+PsJiso8OvCrJsbQq4TG0Z8c4vG4WtFwq0cRLiCOBcKkHqpQeEnBvVS0lCUoShKf8ARfCtejmHF/HWY4arCvhqkeGMPhq9OSlTqUVlMsUpQkt4y+sRklo1qpRjJSjEooor8aP0QK/iK/4OTf2h28e/tUfDn9nvSr8TaJ8BPACavr9rFIB5PxB+Kn2HXLuC6jQkObTwNpngW6smm/eQf21qCxpGlw7Tf2wa9rmk+GND1nxLr19BpeheHtK1HXNa1K6bZbadpOk2c1/qN9cPg7ILSzt5riZsHbHGxxxX+Wv+038a9X/aO/aF+M3x11szLefFL4ieKPF0FrOQz6Xo+panO3h7Q0O5z5GgaAmmaLahnkYW1hEHlkYF2/pH6NHDn9o8XZjxFWp82H4dy2VPDylG8f7Tzdyw1NxbVuejgKONq6O8fbxel1f8c8Z84+p5Bg8opztVzfGKdVJ6/Usv5a07q9+WpiqmGhro/ZNa208Mr97/APg3d/Z4PxZ/bhufi3qdiLnwz+zh4G1XxYJpYmmtf+E68aw3fgvwbZyrjylnXTbzxh4hsZJCzQ3vhmGaFPNjSWH8EK/vN/4N5f2eG+EP7C4+KWrWItvE37RvjjWPHHmyRNFeJ4H8LvJ4L8F2M6sBugkudM8UeKNOlHE1j4rhkBKMtf0R458R/wCrvhznKpVOTGZ46XD+Es7TtmLk8dONmn+6y2hi7tbfWFrqr/kfhjk/9r8YZc5w5sPlntM2xF1eP+yW+qxlpb38bVoWT39k+x+8dFFFf5zH9fn+dX/wWr/Z80v9nj/gob8ZtK8O2Kab4U+KH9kfG3w5ZRqiRW4+IkVxc+K4raKNUigsk+IVh4xXTrWGOOGz04WtnGgSAE+Bf8E/f23fiB+wd+0P4Y+L3hSfUNR8H3Vxa6H8WvAMF35Nj4+8BXFwP7R0+SKU/ZY9e0kO+r+EtVkUPpmt28SyvJpV7q1jffqr/wAHM0Onp+2r8GZ4Qw1Sb9l7w0t98ybGsofit8Xf7NbYHLiTzpNSV5GjUOiQorv5TLH/ADl1/pfwHCjxd4V8NUM+oxx9DNuF8NgcwpYhc31mnShicu55Sd5Kq6eAw1WnXi1VhXpU69OcatOMj+MeKZVMg45zmrldR4WrgM7rYnCTovl9jOcqOM5UlaPIp4qtTnSacJUpzpTjKE2j/WB+H/jvwr8UfAvg74k+B9Wg13wb498MaH4w8LaxbH9zqWg+ItNttV0q8VT80bTWd1C0kMgWWCQvDKqSo6jr6/nz/wCDcn9oC8+J37GHif4O61fyXmsfs8fEa80bSUlYSPb/AA/+IEMvi3w3E0hAkbyvE6+PrS3jkaQW9haWVvC6wRRwQf0GV/nrxjw9U4T4pz3h2pKVT+ysxr4ajVmkpV8JJxr4GvJJJc1bBYjDTnyrl9oqvL7trf1rw9m8M+yPK83hFQ+v4OlWqU4u6pYhc1LE0le7tTxNGtGN9eR0763uUUVgeK7bxHeeF/Elp4O1PTdF8XXWgaxbeFtZ1nTpdX0jSfEc+nXMWh6nqukw3VjNqmm2Gpta3V9p0V7Zy3trFLbR3Vu8olT5yEVOcIuUYKU4Rc5tqEFKUYuc3GM5KEFJzm4wnJQhNxhJpRl7EnyxlJRlJxjKSjGzlJxjJqMU3FOUmuWKcopylFOUU3Jb9Ffifo//AAVG8a/spfEfQf2fP+Co/wAPdM+D3ibXY50+H/7Tvwwi1bxF+zx8WrGwntrKbVJbRoZ/FHgPU4pbqxGu2V1aX1vpM19HqWtWPg7QbzSpLn9kvC/irwx438PaR4t8GeItC8XeFfEFlFqWheJfDOrWGu6BrWnz58m+0rWNLuLrT9Qs5cHy7m0uJoXwQrkg49zOuGs4yFYatj8MpYDHQdTLc3wdSONybNKKb/e5fmeHTw1e1n7ShN4bG4eSnTxWBw9SnUjHzMtznL81danhazjisLJQxmX4iDw2Y4Kpp7mLwVVqtSvdclWKrYarFxnQxNWE4t71FFFeCeo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H5SfH3/goV8Z08e+O/gV+xH+xp8X/wBpP4u+A9WuvDHirxp4s0w/Cb9n/wAHeI4baO4+xXXj3xnc6Bb+LL6GOWK5GmWV/wCGtM1bTri11HRPFt7aXEcjfyV/8FRPit/wVd1HxJY6B+3xF48+G/hXxU9zeeFPh14euNK074G3o0ueNprTR5PAWt694T8X6nocskFxJJ4i8SeKfFelwX1lcXF5FZ39i0v+hfXwb/wUp/ZD039tb9kP4o/B9NNsrvx7baXJ40+EF/deTFLpPxQ8L29xeeHUgvp1dNPg8SRtfeDdYuipEeh+I9SYASLFJH+1+GfiHw5wrxBk0avBuR08FVrYTC5hn+NrYzM8+wk6zp0auaYbFYy2AwVCjXqfWJ4TBZZQlTwaqxjmE6tH2lX82404RzjPcpzF0+IszniadOvXwmVYanh8FleIjT56kMFWoYe+KxNWpSh7KNfE42rGeIcG8JGnU5Yf5oNfq/8A8EZf2vv+GR/23PAV54g1Y6d8LvjI0Pwf+JX2i5EGmWVp4nv7VfCniq9Muba3Xwr4vTSby91KULJZeG7rxJFHNFHe3G/8qLyzu9Pu7qwv7aeyvrG5ns72zuopILq0u7aVobi2uYJVWWGeCZHimikVZI5EZHUMpAr1/e2fZNguI8kzTI8fFTwWb4DEYKq4qMnCNek/ZYile8faYessPiqEr29pQptS5ZNv+WMrzHE5PmeBzPCtxxOX4qliaabcVJ0p+/Snaz5KtN1aFRWvyVZq14pH+thRX5k/8EjP2vT+2N+xR8NvGOu6q2pfE/4ewj4T/Fl7m4SfUbvxb4QsrKKz8S3pBWWSXxn4auNE8T3Nw0EUJ1fUdXsrcyjT5JD+m1f5ZZ3lGMyDOMzyTMIezxuVY7E4HEJJqMp4erKCq0+ZJulXp+xxFGT+KjiKT35rf3FlmYYfNcvwWZ4SXNhsdhqOKou6bUasFJwla6VSlP2lKoulSlNbWPnD9qr9lT4Oftj/AAd8Q/Bf41eHIda8P6vE9xo2sQJDF4k8E+JYoJYtL8X+ENUkikk0rXdLeVtrqHtNRspLvRtYtdQ0bUL+wuf84j9s79kX4m/sR/HzxZ8CPifClxeaQyat4T8U2kEkGj+PfA+pT3KeHvGOjJJJMYrfUUtbi11Cwae4l0XXLHVdEuJ5rjTpZX/1Bq/Fr/guB+wtY/ta/so618Q/CmjG5+OH7Oum6x488FTWUKtqPiTwfBDFefELwLKER574Xmi2D+IfD1nFHNeP4n0Ox03T/Jj13Uhcfsngb4l4jhDP8PkGZYmUuGM+xVPD1IVZt0sqzPEShRwuY0OeXLRo1q0qOGzKMeWnOlVo4uSVXCyqT/PPE7gyjxBlVXNcFRis6yuhOtCVOKU8dgqMZVK+DqcqvUqU6calbByfNOM4VKEXyV4wj/n6V97/APBOH9uLxf8AsF/tKeGPivpb3upfD/Wnt/Cnxj8GwSExeKfh/fXcTX0tvbswiPiTwzKF8Q+FrrdC41KzbS57hNI1jVoLn4Ior+8M2yvAZ3lmOyjM8PDFZfmOFrYTF0JrSpRrQcXyuzcKlOXJVo1Y2nRrUqNWDU6ab/lvAY7FZZjcLmGCrSoYvB16eIoVY7xqU5Jq62lCS5qdSErxqU6lSnJOM3b/AFlvDfiLQ/F/h3QfFvhjVLTXPDXijRdL8ReHta0+UT2Gr6HrdjBqWk6pZTAATWmoWFzb3dtKABJDMjgc1tV+C3/BvP8AtMyfGj9iib4Ra7qb33jD9mjxXN4MCXE7XF6/w58Vfa/Enw/uZnkdpFt7Of8A4SrwjpkARYrXSvCNjBESqbU/emv8uOLOH8RwpxLnfDuJcp1MpzCvhYVZR5XiMNzKrg8Ty7JYnB1sLWtG8VKVWMW1FH9vZDm1LPcmy3N6KUYY/CUq8qafN7KtZwxFG+7dHEU69PWzcYwbScmFFFFfPHrhRRRQAUUUUAFFFFAH8bv/AAc/6B9m+MP7KXiny2H9sfDT4h6B5uH2v/wjfijQ9R8sE/uy0f8Awle5gh3gSr5mFMef5ca/r4/4OitBWfwr+xp4nCANpniD44aC8gUBmXXNN+F+oRIzBgSEPh2ZkUo4UvIVaMswl/kHr/R3wLxH1jws4Wbd3Qp5nhX5fV84zCMV8oVYv5n8e+J9H2PHOeaWVWWCrrz9tl2Ebf8A4FCX3H9IX/Bstr/2X9sP44eGC4VNa/Zt1TWQpYASTeHfib8N7RFUEfNIIvElw4UHIjWRtpVWK/23V/BL/wAG7PiFdF/4KL6dppl8s+Lvgr8UPDypuZftDWw8P+KzFhSA+1fDDT7XBUeTvA3qhH97Vfy19I7D+x8S69W1li8gyKuvN06OOws3560Yr5WP3Dwere04MpQvd0M1zSn6KdTDV4ry0qN/O4UUVm6zq+neH9I1XXtYuorHSdE02+1fVL2d1SCz07TbWW8vbqZ2IVIre2hlmkdiFVEYkgDNfhEYylKMYpylKUYxjFNylKTUYxikm25SlGKSTbbSSbaT/UW1FOTaSim220kkk2227JJJNtt2STb0TP5Tf+CHx/4TT/gpz/wUq+KRBma91T4mn7SSzE/8J7+0FfeIiC8w88mc+HRIS+GbysyjeBj+sSv5Mf8Ag2Quh4m8Zft8+M7xduqajdfAe6Ybi+0eJNV+O2q367n3SPi4sbUbixJxl9zEEf1nV+t+OKdLxFzHBbLLMn4WyyK6KOC4cy2mlHpyq7Stp2PgfDJqfCGDxO7xuYZ5jW+reIzjGTbfm7K99QrnfF/hHwz4/wDCniTwN400TT/EvhHxhoWq+GfE/h7VYBc6breg63ZT6dq2l30DECW1vrG4mt5lBVtkhKsrAMOior8lhOdOcKlOc6dSnOFSnUpylCdOpTlGdOcJxcZQnCcIThOMoyjOEZRlGUYtfeyjGcZQnGM4TjKE4SSlGUJRcZRlGScZRlGUoyjJNSjKUWmm0/8ANk/4KcfsGeJf2BP2kta+HhXUNT+FHjBbzxd8E/F94PNbWvBkt2Y5dD1K7RVgfxV4Lu5U0PxDEBDNcx/2V4iFnZ2HiLToj+dVf6XX/BRz9hvwh+3t+zb4l+E+qiw0v4gaOJ/FXwd8aXMR3+FPH1layrZR3U8SPcf8I14lhLeH/FVqkdwp027XVLe0l1jR9Ilt/wDNz8feA/F/wu8beK/hz4/0G/8AC/jbwRr2p+GfFHh/U4vKvtJ1rR7uSzv7OZQWRxHNExiuIXktrqFo7m2lmt5YpX/0T8GfEiHHvDioY+rH/WXJKdHDZtBuMZ42jb2eEzinBWvHFqn7PGKMeWjmFOrdQhi6KX8ieI3B0uFs3dXC05f2Nmc6lbASSbjhql+evl85O9nQcufDuTvUwk4aylQqN/R/7A+kz+Kv23f2NvDE0s82nTftQ/BOeWzMzmGK2/4WR4UuNalgiYSQxT3GnaaFllEWZRbW4m3JCgX/AE86/wA3P/gkFoLeI/8AgpT+yPp6oZDb/Ei514qN3C+FfCXiTxO7/LziNdHaQ/w4U7vlzX+kZX4P9KPEKXFPDGFVl9X4exVZpae9i85qPmaVtZLC77u2re5+peCFLlyPO67v+9zejTTfbD5dBWT7J19tlfSwUUUV/MR+1n4/f8FzP2iG+AP/AAT1+KNjpt8LPxV8c7zTPgX4e2SATGy8YxXt546cxKyzNbyfDzRfFWmPOmI7e81Sw81syxxy/wCehX9KP/Byr+0O3jX9pP4Vfs5aTfCTRvgh4Ek8VeJbaKUAL49+KT2t6tpewozb5NM8D6L4Vv8AT5JgskMfinUFiRY7hpJ/5rq/0N8AeHP7B8O8vxVWnyYziPEV89rtq0/q9X/ZcshK6TtHAYX20U9F9buvivL+SPFbOP7V4vxdCE+bD5PSpZXSSd4+2p/v8bJdLvFV/Zt/9Q9n8Nl3Pwx+H3iL4tfEjwB8LPCNv9r8U/Efxn4Y8C+Hbcq7LLrXivWrLQ9MWTy1ZxCLy+haZwp8uIO54Umv9Tr4V/Drw98IPhl8PPhR4Sh+z+F/hr4J8LeA/D8RVVcaP4T0Sy0LT2lC5DTyW1jHJcOSzSTvJI7M7Mx/hl/4N7P2eD8YP27bT4mapYfafC37OfgrWvH80s0Zks38aeII5PBvgiwlwDtvIzq2veKtOZiirceETJuLIsb/AN69fiH0neI/rnEWS8MUal6OSYCWY4yMXdf2hm9lRjJJ256OWYWFk9Y/W+nNr+meCmT/AFfKMyzupC1TMsVHB4eTWv1TL7uo4v8AlqY2vLbR+w620KKKxfEviLRPB/hzX/FviXUbfSPDnhbRdV8Ra/q12xW10vRNEsZ9T1XUbllDMtvZWFrPczMFYiOJiASMV/McYynKMIRlOc5RhCEU5SnOcowhCMYpylKc5xjGMU3KUoxSbkk/2qUoxjKUmoxjFylKTSjGMU5SlJtpKMYxlJttJJNtpJtfwRf8HBvxLj8ff8FIPGWgQ3EdzD8IPhl8MfhojxENGkk2k3fxLvLcOo2vJbX/AMR7uC4AZjDcxzW8hWWF0T8Rq9n/AGi/jBqn7QPx6+MXxu1n7Qt98U/iR4v8bi2uXWSXTrHX9bvL7StHDKSoh0XS5bLSbZEJSO2soo1JVQT4xX+qfB+TPh7hThzI5pKplWS5dg66VrfWaeGhPF2tdNfXMRi1dNp8rabUkz+GOIcxWbZ7nGZxbcMdmWMxFJvf2Mq8o0L31/3elQ31V7NJpn9U/wDwa86xew/ED9sDQEkxp2o+Dvg/rFzFz817outePrKykHOBtg16/VuMnevOBz/YTX8nf/Br38Pp4dF/a8+KtzayfZtR1T4TfD7Rb0qREZ9GtPGviPxPaq+SJJBHrvhCV1AUwqUJLicBP6xK/grx5q0avinxL7Gz9lHKKFZq2uIpZNglVTt9qPPShK9mnGzWiv8A1P4W06lPgbJvaXXPLMKtNO/8KpmOJcLX6PlnJW0s7rdhRRVS/v7HSrG91PU7y10/TdOtLm/1C/vZ4rWzsbGzhe4u7y7uZ2SG3tbaCOSa4nmdIoYkeSRlRSR+QJNtJJttpJJNtttJJJJtttpJJNttJJtpP9AbSTbaSSbbbSSSTbbbaSSSbbbSSTbaSbX87f8Awcp+N/hrpX7Hfw08BeIYbC9+JnjD4zaZrXw5gYJ/aulaX4S0LV08ceIYJMCRdNitdf0bw9fQb9lxd+I9MmMUjWQltv5Vf2P/APgoR+1P+w/4hXU/gb8Rby18MXN4LvxD8LvE/n+Ifhj4oY7BM+peFp7mFNP1CZI4o28Q+GrvQvEqxRLbprC2rS28non/AAVM/bYvf25v2tfGvxH0y8um+FXhFpPh78FtNlMsccPgPQby5CeIpLWSKBoNS8c6rLf+LL1LiH7dZW+pafoNxPcQ6HauPzkr/R3wz4AoZL4b5fwzxLg6GYyzFV80zXLcwowxOHw1fNHSxCwSo1VJU54OlHDwqTpOlVhjniqlOrTnDnf8e8acV1cy4xxedZNiKuDWEdLA4HGYSpKjWrUsEp0vrLqU3FzjiKjqyjGaqQlhlQjOnOMuVf3zfsMf8F3f2Wv2pv7G8D/Fye2/Zt+M96IbNNK8Y6vC/wANPFGosFjA8KfEK5Sys7C5vZebfQPGEOiXnnzwaXpGoeJbrM7/ALkqyuqujBlYBlZSGVlYZDKRkEEEEEEgg5Ff5yP/AATR/wCCXvxP/wCCi/jHxKNL8RwfDP4Q/D9rGLxz8Tb/AEabXH/tXUVaaw8JeE9EW90uLW/ElzZxyX16Z9UstP0DTDDfalO9xf6Npmr/ANS3wt/Yz/4KO/8ABPPRdPtP2W/2gtC/bR+Deksq3f7Mvx9gf4eeI9N0mJtkdl8H/ihJrniPTPD18sO1YtK1iXQfBFswur3+wL6+uEQfzP4peHXh9k2e1st4Y4twWVZylGrX4ZzmpipZfh51o+1pYejxF9XrYbLa1SnKM6eCzmpOnCE6SnmGFVSmftHA/F/FmY5XTxmd5Dicdl15QpZ1l0aCxdWNN8k6tTKPa062MpwlGUZ4nLoxnKUanLhK7jI/dmiq1lJdy2dpLf20VnfSW0El5aQXJvILW7eJGuLaG8aC1N3FBMXijuTa2xnRRKYIS/lrZr+emrNrTRtaNNaNrRrRrTRrRqzWjR+tp3SeuqT1Vnqk9U9U9dU9U7p6oKKKKQ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ABRRRQAUUUUAFFFfnd/wUD/AOClHwG/4J9+BF1Px3er4v8Ait4gsJ5/h58GNB1C2i8UeJXUywQ6vrUzJcjwl4LivIngvPFGo2k/mvBd2ug6druqWsunr6WUZRmefZjhcpyfA4jMcxxlRU8PhcNBzqTe8pSekKVGnG9StXrTpUKNOMqlWrCK97jx+YYLK8JXx+YYmlhMJh4OdavWkowitlFLWU6k5WhTpU4zq1JtQpwlJ6fUP7Q37Rvwb/ZX+GGt/F745eNtM8E+C9EXy1uLxzNqeuarJFLLZeHfDGjw7tQ8QeItREEv2LSdNhmuGjinu5/s9haXl3b/AJD/ALJvxB+PH/BWb4laf+1B4j13xv8As/fsQfBT4mQT/BD4P+D9eutA8ZfHjx54KvrW+/4TD4v+KNInjmvfCGg3ot4JPB+iTt4eudZN5oAvtQm8OavrWt/x3/tjfttfHz9uP4nT/Er43+KGvUtGurfwb4G0g3Fl4G+H2j3MiO2k+FNEkuJ1gaZYbf8AtTWb2W813XJbeCXVtRuvs1qlv/UX/wAG537bHgrxT8Frz9iPxHcW+ifEj4X3/irxp8O455Y4ovHPgLxNrdz4j8Q2+nlyGm8ReEfEmrald6lZZEtx4d1XT76xinh0fXZbL+j878Isf4b+HWP4jp06Ob8XTlhqOY4mlSjisLwxkuLhWo5jVyqlWpVI4jGpVqOExWc1cPKWDw+KxFXLqOFjfHR/Hst8QMLxjxfhcnnOpgMgiq1TB0ZzlQr53mVCVKphKeOnTqQlSwzdOpiKGXQqxWIrUKMMZUrO2Fl/TbRRRX8vH7aFFFFAH8BH/Beb9kE/s2ftoav8RvDWlPZfDL9pi3v/AInaHLBbJDp1h4+W7jg+Kfh6F4wqvcDXLux8aOojjjhtfHFpaReYbSV6/Eav9FD/AILN/sg/8NcfsSePbTw/pI1H4pfBpZvjB8Nfs9sZ9TvbrwzY3LeLPCtkIsXNw3irwg+q2llpsRaO98SWvhuWSKWSzg2f519f6KeBnGP+tnAuCpYmr7TNeHXDI8w5pc1WpSw9KLyvFzu3J/WMvjTpSm781fA1E25N3/kPxO4e/sHifE1KNPkwGbqWZ4SytCFSrUax2HjZJL2OLc5xitqWKhpZI/eT/g36/a9PwA/bCHwV8T6mbX4dftQWVl4J2XE8cVlp3xU0eS5vPhrqbGZsiTWJLvXPAqW1sFkvtT8WaJJOzR6bEo/vMr/Jh0bWNU8PavpWv6Hf3Ol61oepWOsaRqdlK0N5p2qaZdRXun39pMuGiubS7ghuIJVO6OWNHHIFf6bX7A37Uml/tk/sm/B749Wklsuu+JfDkel/E</t>
        </is>
      </c>
      <c r="D26" t="n">
        <v>1000</v>
      </c>
    </row>
    <row r="27">
      <c r="A27" t="inlineStr">
        <is>
          <t>epc:91e9fe57-1c26-4396-a444-d811046e377e</t>
        </is>
      </c>
      <c r="B27" t="inlineStr">
        <is>
          <t>Plastics Export Promotion Council (PLEXCONCIL)</t>
        </is>
      </c>
      <c r="C27" t="inlineStr">
        <is>
          <t>/assets/plexconcil.png</t>
        </is>
      </c>
      <c r="D27" t="n">
        <v>1000</v>
      </c>
    </row>
    <row r="28">
      <c r="A28" t="inlineStr">
        <is>
          <t>association:1e5e59b5-fa85-4135-bf59-8c86eea6dee0</t>
        </is>
      </c>
      <c r="B28" t="inlineStr">
        <is>
          <t>Nasscom</t>
        </is>
      </c>
      <c r="C28" t="inlineStr">
        <is>
          <t>/assets/nasscom-certified-member.png</t>
        </is>
      </c>
      <c r="D28" t="n">
        <v>1000</v>
      </c>
    </row>
    <row r="29">
      <c r="A29" t="inlineStr">
        <is>
          <t>chamber:a3e3a0f1-eb24-4a0b-9ab7-933eb979014c</t>
        </is>
      </c>
      <c r="B29" t="inlineStr">
        <is>
          <t>Madras Chamber of Commerce &amp; Industry</t>
        </is>
      </c>
      <c r="C29" t="inlineStr">
        <is>
          <t>/assets/mcci-logo.png</t>
        </is>
      </c>
      <c r="D29" t="n">
        <v>1000</v>
      </c>
    </row>
    <row r="30">
      <c r="A30" t="inlineStr">
        <is>
          <t>association:ca4b6475-1ee0-4ded-aeeb-cf2ca9a1ce9a</t>
        </is>
      </c>
      <c r="B30" t="inlineStr">
        <is>
          <t>India Trade Promotion Organization, (ITPO)</t>
        </is>
      </c>
      <c r="C30" t="inlineStr">
        <is>
          <t>/assets/itpo-logo.png</t>
        </is>
      </c>
      <c r="D30" t="n">
        <v>1000</v>
      </c>
    </row>
    <row r="31">
      <c r="A31" t="inlineStr">
        <is>
          <t>epc:1f97b6b5-e258-4d2a-aac0-de9a92856715</t>
        </is>
      </c>
      <c r="B31" t="inlineStr">
        <is>
          <t>The Indian Silk Export Promotion Council (ISEPC)</t>
        </is>
      </c>
      <c r="C31" t="inlineStr">
        <is>
          <t>/assets/indian-silk-export-promotion-council.png</t>
        </is>
      </c>
      <c r="D31" t="n">
        <v>1000</v>
      </c>
    </row>
    <row r="32">
      <c r="A32" t="inlineStr">
        <is>
          <t>chamber:db0a36bb-eff2-4b20-af84-73361a85392e</t>
        </is>
      </c>
      <c r="B32" t="inlineStr">
        <is>
          <t>Federation of Andhra Pradesh Chambers of Commerce and Industry (FAPCCI)</t>
        </is>
      </c>
      <c r="C32" t="inlineStr">
        <is>
          <t>/assets/fapcci.png</t>
        </is>
      </c>
      <c r="D32" t="n">
        <v>1000</v>
      </c>
    </row>
    <row r="33">
      <c r="A33" t="inlineStr">
        <is>
          <t>epc:d2a71d56-446f-4d4b-9fb0-b2a2821338ee</t>
        </is>
      </c>
      <c r="B33" t="inlineStr">
        <is>
          <t>Council for Leather Exports (CLE)</t>
        </is>
      </c>
      <c r="C33" t="inlineStr">
        <is>
          <t>/assets/council-leather-exports-india.png</t>
        </is>
      </c>
      <c r="D33" t="n">
        <v>1000</v>
      </c>
    </row>
    <row r="34">
      <c r="A34" t="inlineStr">
        <is>
          <t>chamber:72cea0a6-e099-4408-ad33-378d419f6a96</t>
        </is>
      </c>
      <c r="B34" t="inlineStr">
        <is>
          <t>Bombay Chamber of Commerce &amp; Industry</t>
        </is>
      </c>
      <c r="C34" t="inlineStr">
        <is>
          <t>/assets/Bombay_Chamber_Logo.png</t>
        </is>
      </c>
      <c r="D34" t="n">
        <v>1000</v>
      </c>
    </row>
    <row r="35">
      <c r="A35" t="inlineStr">
        <is>
          <t>chamber:735b3a6c-9e68-4b7d-9ad0-43806ac0eea0</t>
        </is>
      </c>
      <c r="B35" t="inlineStr">
        <is>
          <t>Bengal Chamber of Commerce and Industry</t>
        </is>
      </c>
      <c r="C35" t="inlineStr">
        <is>
          <t>/assets/bcci-logo.png</t>
        </is>
      </c>
      <c r="D35" t="n">
        <v>1000</v>
      </c>
    </row>
    <row r="36">
      <c r="A36" t="inlineStr">
        <is>
          <t>chamber:18e16c80-0d16-4b13-9a6d-31b195343f47</t>
        </is>
      </c>
      <c r="B36" t="inlineStr">
        <is>
          <t>Southern India Chamber of Commerce &amp; Industry</t>
        </is>
      </c>
      <c r="C36" t="inlineStr">
        <is>
          <t>/assets/SIMA Logo.jpg</t>
        </is>
      </c>
      <c r="D36" t="n">
        <v>1000</v>
      </c>
    </row>
    <row r="37">
      <c r="A37" t="inlineStr">
        <is>
          <t>chamber:cdbda0d5-3cbf-4b90-b89c-55164478d8d9</t>
        </is>
      </c>
      <c r="B37" t="inlineStr">
        <is>
          <t>Indian Merchant Chamber (IMC)</t>
        </is>
      </c>
      <c r="C37" t="inlineStr">
        <is>
          <t>/assets/image.jpg</t>
        </is>
      </c>
      <c r="D37" t="n">
        <v>1000</v>
      </c>
    </row>
    <row r="38">
      <c r="A38" t="inlineStr">
        <is>
          <t>epc:0d5fbb20-5564-4ac1-ba69-3f58d22a8475</t>
        </is>
      </c>
      <c r="B38" t="inlineStr">
        <is>
          <t>Electronics and Computer Software Export Promotion Council (ESC)</t>
        </is>
      </c>
      <c r="C38" t="inlineStr">
        <is>
          <t>/assets/esc-logo.png</t>
        </is>
      </c>
      <c r="D38" t="n">
        <v>1000</v>
      </c>
    </row>
    <row r="39">
      <c r="A39" t="inlineStr">
        <is>
          <t>epc:57c10087-de84-49dc-88eb-9336d728bd6b</t>
        </is>
      </c>
      <c r="B39" t="inlineStr">
        <is>
          <t>The Manmade and Technical Textiles Export Promotion Council (MATEXIL formerly SRTEPC)</t>
        </is>
      </c>
      <c r="C39" t="inlineStr">
        <is>
          <t>data:image/jpeg;base64,/9j/4QBqRXhpZgAATU0AKgAAAAgABAEAAAQAAAABAAAC9QEBAAQAAAABAAABeodpAAQAAAABAAAAPgESAAMAAAABAAEAAAAAAAAAAZIIAAQAAAABAAAAAAAAAAAAAQESAAMAAAABAAEAAAAAAAD/4AAQSkZJRgABAQAAAQABAAD/2wBDAAgGBgcGBQgHBwcJCQgKDBQNDAsLDBkSEw8UHRofHh0aHBwgJC4nICIsIxwcKDcpLDAxNDQ0Hyc5PTgyPC4zNDL/2wBDAQkJCQwLDBgNDRgyIRwhMjIyMjIyMjIyMjIyMjIyMjIyMjIyMjIyMjIyMjIyMjIyMjIyMjIyMjIyMjIyMjIyMjL/wgARCAF6AvUDASIAAhEBAxEB/8QAGQABAAMBAQAAAAAAAAAAAAAAAAIDBAUB/8QAFwEBAQEBAAAAAAAAAAAAAAAAAAECA//aAAwDAQACEAMQAAAC74AAAAAAAAAAAAAAAAAAAAAAAAAAAAAAAAAAAAAAAAAAAAAAAAAAAAAAAAAAAAAAAAAAAAAAAAAAAAAAAAAAAAAAAAAAAAAAAAAAAAAAAAAAAAAAAAAAAAAAAAAAAAAAAAAAAAAAAAAAAAAAAAAAAAAAAAAAAAAAAAAAAAAAAAAAAAAAAAAAAAAAAAAAAAAAAAAAAAAAAAAAAAAAAAAAAAAAAAAAAAAAAAAAAAAAAAAAAAAAAAAAAAAAAAMddVHTOxjWbGMbGMbGMbGMbGMbGMbGMbGMbGMbGMbGMbGMbGMbGMbGMbGMbGMbGMbGMbGMbGMbGMbGMbGMbGMbGMbGMbGMdqUJ8tAoAAAAAAAAAAAAAAAHKovo7YCgAAAAAAAAAAAAAAAAAAAAAAAAAAAOzOE+GgUAAAAAAAAAAAAAAADlUX0dsPfJk6u1y82t0InOG4ABN0PcXljcAe+exav15vNhty2UjQCVlmrFw16stkRoBL3zqZcqd8jENAFlfSy53l1NBScNsZI7MYFAdmcJ8NAoAAAAAAAAAAAAAAAHKovo7YW1Xm7PK/nqCnQcodcgJR0xr8s85a5kNeTrkKAdTl9TFwVW1agUBq15LudqyWV7gUA2Y+lm38fqc/KodIA6XN6WLjpup1AptxbcvMezGBoB2Zwnw0CgAAAAAAAAAAAAAAAcqi+jthpzDbHIizpckBoA6POZX+Uq6fMIDQB1OWysrKCgNO3ks3pc+JA0At281lbu5gDQB0uaytqKCm3EjrQ5jN15DUCuzOE+GgUAAAAAAAAAAAAAAADlUX0dsBQAAAAAAAAAAAAAAAAAAAAAAAAAAAHZnCfDQKAAAAAAAAAAAAAAAByqOrDpnmukOa6Q5rpDmukOa6Q5rpDmukOa6Q5rpDmukOa6Q5rpDmukOa6Q5rpDmukOa6Q5rpDmukOa6Q5rpDmukOa6Q5rpDmukOa6Q5rpDmukOa6Qvn57z0AAAAAAAAAAAAAAAAAAPD15EmiJIEmhJfUfEm8gtjyCWIyUrmnqJZK5p6jEsQ8LEfCaAmgJoSX1D1JPIrMiSV+pNATQ8LEPVkiJK5JJGSgAAAAAAAAAAAAAAAAAAAM2nNZngnuWeQ8I+yorQI9rspNmW2Ee1W1V0Jxhi83o4NW5n0ZdRn1Z9EX8/qc+X2cZ2UbMm6MKuzSq2MS08NWbdzstFRXQptYvMn750mjNqzRZRroLoX0SkfbPaNEyV/O6OaEoAAAAAAAAAAAAAAAAAACuwQhcSlcKF1Ne3VCPsoirTWe03xJePD2N9I9lWV6Pay6i2EeQtlVRMj4mQWQPJeiuVvhXXZ6La0R8n5UPZ+laXp7H2yMll6svukU3EAoAAAAAAAAAAAAAAAAAAAAAEOd0edvOzB0Oea8uqsQsrqyi+g21aas3VzOnyi2rbztTVXozlmfRUR0U2lWzJujH7KNITgTpupOnj2Y83Tk15Ee+NParBCdNxsx7cWb70OduJjNAAAAAAAAAAAAAAAAAAAAAAAAA8z6SUrhVZ6IV3iuNwj5MKrQpuFUbxCNor9mM9/or8tEK7xUtHkZlo9uJUtFS0UysFPtoonYAUAAAAAAAAAAAAAAAAAAAAAAAAAAAAAAAAAAAAAAAAAAAAAAAAAAAAAAAAAAAAAAAAAAAAAAAAAAqsT1SLkJqAAAAAVySQURJM16SUwNKFZeyyrQjnjUpsJMtlXGeNDPeeq7FAAAAAAAAAAAAAAAAAAAAAAAAAARlBIXVzMltemvK/PC+i6JZRbmJ35dZD3LsKLadJnto0lN2PaK7M0U7sO7TDKHtmuSnFo259VU5fdNWR8zx40XVllXaTsouypvpuAUAAAAAAAAAAAAAAAAAAAAAAAAACEvRGQePR56Hj0eehGQeeh5CyCRtAFj76I++jzyQjIIJk88kXz0EJjyMwAAAAAAAAAAAAAAAAAAAAAAAAAAAAAAAAAAAAAAAAAAAAAAAAAAAAAAAAAAAAAAAAAAAAAAAAAAAAAAAAAAAAAAAAAAAAAAAAAAAAAAAAAAAAAAAAAAAAAAAAAAAAAAAAAAAAAAAAAAAAAAAAAAAAAAAAAAAAAB//2gAMAwEAAgADAAAAIfPPPPPPPPPPPPPPPPPPPPPPPPPPPPPPPPPPPPPPPPPPPPPPPPPPPPPPPPPPPPPPPPPPPPPPPPPPPPPPPPPPPPPPPPPPPPPPPPPPPPPPPPPPPPPPPPPPPPPPPPPPPPPPPPPPPPPPPPPPPPPPPPPPPPPPPPPPPPPPPPPPPPPPPPPPPPPPPPPPPPPPPPPPPPPPPPPPPPPPPPPPPPPPPPPPPPPPPPPPPPPPPPPPPPPPPPPPPPPPPPPPPPPPPPPvffffffffffffffffffffffffffffVfPPPPPPPPPPPPPPPPPfPPPPPPPPPPPPPPPPPPPPPPPPPPPPF/PPPPPPPPPPPPPPPPPaguPPPEPPOgEfPIg/PFXfPL9vLdfPF/PPPPPPPPPPPPPPPPPfelvPLVlfPPlPPB9fPPH/ADz5Xz1fzxfzzzzzzzzzzzzzzzzz3y93zz+1/wA8v+888f8APP8A3zy/7y3xzxfzzzzzzzzzzzzzzzzz3zzzzzzzzzzzzzzzzzzzzzzzzzzzzxfzzzzzzzzzzzzzzzzzT77777777777777777777777777775TzzzzzzzzzzzzzzzzzzjTj3zXjHznDXn3X33jHTjfXPjDnTzzzzzzzzzzzzzzzzzzzz2YCimi+KExyuomd7oQNPfwGMI3n/wA88888888888888888888PPlNxSfZ5NA3hWbplJenFlxnNt988888888888888888888888F3SI+wuMAqkhI868LU82W888888888888888888888888888f8AzbzzbfT/AN189/8A8/vv/vv88888888888888888888888888888888888888888888888888888888888888888888888888893088888988z379335/wC/PPPPPPPPPPPPPPPPPPPPPPPPPPOe/rkXsRbVdb1Iz5tjYOO1/PPPPPPPPPPPPPPPPPPPPPPPPPPDPPPPHPPHXbHDDPPbHDDPPPPPPPPPPPPPPPPPPPPPPPPPPPPPPPPPPPPPPPPPPPPPPPPPPPPPPPPPPPPPPPPPPPPPPPPPPPPPPPPPPPPPPPPPPPPPPPPPPPPPPPPPPPPPPPPPPPPPPPPPPPPPPPPPPPPPPPPPPPPPPPPPPPPPPPPPPPPPPP/aAAwDAQACAAMAAAAQAAAAAAAAAAAAAAAAAAAAAAAAAAAAAAAAAAAAAAAAAAAAAAAAAAAAAAAAAAAAAAAAAAAAAAAAAAAAAAAAAAAAAAAAAAAAAAAAAAAAAAAAAAAAAAAAAAAAAAAAAAAAAAAAAAAAAAAAAAAAAAAAAAAAAAAAAAAAAAAAAAAAAAAAAAAAAAAAAAAAAAAAAAAAAAAAAAAAAAAAAAAAAAAAAAAAAAAAAAAAAAAAAAAAAAAAAAAAAAAAAAAAAAAAASzzzzzzzzzzzzzzzzzzzzzzzzzzzzzjAAAAAAAAAAAAAAAAAAAAAAAAAAAAAAAAAAAAAAAAAAAAAAABAAAAAAAAAAAAAAAAAAHYnAAA1AADFRAAKWAARRAAFBAEgAABAAAAAAAAAAAAAAAAAACYgAAGfIAAVDAAoIAAAEAAWCAXBAABAAAAAAAAAAAAAAAAAADhTAACQCAAChAAwSAAxTAAShAQzDABAAAAAAAAAAAAAAAAAAAAAAAAAAAAAAAAAAAAAAAAAAAAAAABAAAAAAAAAAAAAAAAAFOOOOOOOOOOOOOOOOOOOOOOOOOOOOOCAAAAAAAAAAAAAAAAAAACGHKDGHADGHDHPPPKLGABLJGODCAAAAAAAAAAAAAAAAAAAAUgNU43QEYXrWAnP5yFHaRLfoc//oAAAAAAAAAAAAAAAAAAAASxDKEeR8ewCjHK5E2IgVreCCryyDAAAAAAAAAAAAAAAAAAAAAAAB+Xn86QPltnvBHs+HT3W0sAAAAAAAAAAAAAAAAAAAAAAAAAAxDjBRjDDjRjRBBBCzBRxBhAAAAAAAAAAAAAAAAAAAAAAAAAAAAAAAAAAAAAAAAAAAAAAAAAAAAAAAAAAAAAAAAAAAAAAAAAAALDCAAAAAPAEPKJMPJABJKAAAAAAAAAAAAAAAAAAAAAAAAAAHDXd0B2u42aDpAaRAGE+pLAAAAAAAAAAAAAAAAAAAAAAAAAAAygQAAggAnDAiSygzygyiAAAAAAAAAAAAAAAAAAAAAAAAAAAAAAAAAAAAAAAAAAAAAAAAAAAAAAAAAAAAAAAAAAAAAAAAAAAAAAAAAAAAAAAAAAAAAAAAAAAAAAAAAAAAAAAAAAAAAAAAAAAAAAAAAAAAAAAAAAAAAAAAAAAAAAAAAAAAAA/8QAMREAAQQABQIFAwMEAwAAAAAAAQACAxESFCExURBBBBMyQHEiM2EgI4FCcKHwYHKR/9oACAECAQE/AP78xwRlgJCy8fCy8fCy8fCy8fCy8fCy8fCy8fCy8fCy8fCy8fCy8fCy8fCy8fCy8fCy8fCy8fCy8fCy8fCy8fCy8fCy8fCy8fCy8fCy8fCy8fCy8fCy8fCy8fCy8fCcKJ9lF6B8e+d6j7KL0D4RNC1BOZHUQh4gmTBWn6MycdVpdfofNKwW4BRvlcRiGnWSV4kwNCjMhP1jrLK6MjhGUmQMb1mkMbcQTTbQekryxhcFG4vYHHq71H2UXoHwpDTCfwmHAGv+UBRYT36vdhaXLE3ysPe1G7EwHr4v7f8AKZ6R1kDjOMO6jDwPrN9fEuAjIK8L9Li12/Xxf21H6B08R9oqD7Y6u9R9lF6B8J7cTS1CBuAMdqnwh2GjVdZY/MbhulgGDCoo/Lbhu+s0XmNq0BQrrJAXPxg0o2OadXX1fFjeHE7J8OJ4eDRHWWPzG4bTRQA6SMxtLUPDuAoPKY0tFE30d6j7KL0D49871H2TPEsDQCs1Gs1Gs1Gs1Gs1Gs1Gs1Gs1Gs1Gs1Gs1Gs1Gs1Gs1Gs1Gs1Gs1Gs1Gs1Gs1Gs1Gs1Gs1Gs1Gs1Gs1Gs1Gs1Gs1GibJPtKKo1awnhUVhN1SDSdgg0nYKq3WEjSlRRaRuEGk7BYXb0qNXSwnhYTwqKwm6pUUATssLuFhPCwu4WE8KjdLCbqkQRv7WH7gTsH11uQf8IN/Zw/i0wAtbyAmYPLbi+UBUznfhUWukpHR7z+AqxSV+VKLc135U1YbHKnJwuvkKBzgx2vZX+wNeVMXBrQNqClqn1vQRotJ70mbs+FAXF5c7cBEU99dwmktNhWcxSiJMpG4rumOd55BTSTESeVRzP8AvCElSdzop2lr9TftQSDYQe4Em915jru010p9N6Ih5AFImVwO+qa+X1BNdLq4WgJLx0U0yHRvyrlNjVF0r/pOqGMAgfyg+QNAGyJlrAbRMut3qg6UiwgZNCL/AAjI9xq90HSh1a2nB5cbGqxS4sWtovlP8omUOvW1b2iuyMzybtedJd2nOLjZ9xB9t2/8bqDFgd/j5UTwyNpca3UN0yttVDpGD8prneQde68Ns7Wkxwe5xB4RJJkw76KwHvvbRfTbMOylLg0HvZVkzkfhRXhbxRUNFjQVB97/ANUWO3YrukbxH/qmnDJr2aqAkaBwVHip+LelODhafwPdte5vpK8x3KLiRRKD3AUCg9w2KxGqQcRsg4jQFeY+7vVYna67rEdBac9zvUVjdeK9UHuAoHRB7hVHZAkG15j7u9VjdeK9Vjdd2sbtNdkXuPdF7iMJOn/DCK3Xluq0QQaP6qNX1cxzd0I3EWEGOJpGJ4TY3OFhFpBop0T23Y2TWl2yLSN0QQaPu21YtPsvKkIb9JGwTWjDZTcIZZCjaCNVI1oALQntDRXdSBo0A1T/AKSGnspWhpof6FGCXaKejTh37IACmdwL/lAOe+u5U7v3DXbRAYIwCLspjCZA0p8urq3KIPkDDzqnBwIaVIfq94SSb/VfQV/UnEuNnpZ3VlWemI8qz0BI2QJH9n//xAArEQACAgEEAQQBAwUBAAAAAAAAAQIREhATITFAAyIyQSBCUYEwQ2BhcHH/2gAIAQMBAT8A/wC8ucrM5GcjORnIzkZyM5GcjORnIzkZyM5GcjORnIzkZyM5GcjORnIzkZyM5GcjORnIzkLrwpdvzl14Uu2InBRXBh7b/Db4v8FGL6ZJRXWsYrG2Sx+tYxUhR9tvWEbdD70irdElTrVdeFLtke0Pm0d2tYq3RTyskqda+l8h96xrDklX1r6aeR6nKTWvp/Il3p6fyJ/J6rrwpdsTp2Zu7Qp1esZYuy+bJSyd6xli7HrGdKqJNPpaqVKhSpVrGWLsbt6RdOzNfsN29F14Uu35y68J+m2zbkbcjbkbcjbkbcjbkbcjbkbcjbkbcjbkbcjbkbcjbkbcjbkbcjbkbcjbkbcjbkbcjbkbcjbkLrxLLL0tFlrS0WWWi0WWiyy0XpaLRaLRZa8aXTFfBfvsfbHeTo/SkdqNn0jqJHhNEeyHaJpWiveQStsjfB9/yPpk6SpCfCHyV7CSqI0sENVI/tjjcSDTXHjUjFDUfs4R7UNR6Y1Hpnt6Go/Z7UJRXI6ZUW7Pb2e0qPR7TFIqNCpLgqNUVEqNUcN2YIwVUJV15E/kidWiSuTSJfZP5MaWZ6n0NNJH7WfSo55sjVsr2Il2yXbJ/ElXFC6/kfK/kvhkq4og+/LaT7MUUik+SkUiikYropFISS6KXRS7KWmKqilVFIpGKKV3/hlmS/O/rVNMcki0ZIbS4LvkUkxtITvzGLojb5G+aHd0Sbsi3fInfIrI88kW2SfHJD9i+2cJEFwPmX/g3UbFHhH6+RNdkevMr+g/9CVflX4V/wAf/8QAQhAAAgECAgQLBwIFAgYDAAAAAQIDABEEEhMUITEVIDI0QVFSYnGBkQUQIjNQYXIjUzVCQ6GxJNEwRWBjcJCAosH/2gAIAQEAAT8C/wDeRNjDFKUyjZXCDdgVwg3YFcIN2BXCDdgVwg3YFcIN2BXCDdgVwg3YFcIN2BXCDdgVwg3YFcIN2BXCDdgVwg3YFcIN2BXCDdgVwg3YFcIN2BXCDdgVwg3YFcIN2BXCDdgVwg3YFcIN2BXCDdgVwg3YFcIN2BXCDdgVwg3YFcIN2BXCDdgVwg3YFcIN2BXCDdgVwg3YFcIN2BXCDdgVwg3YFcIN2BXCDdgVwg3YFcIN2BXCDdgVwg3YFcIN2BXCDdgVwg3YFcIN2BXCDdgVwg3YFcIN2BXCDdgVwg3YFcIN2BXCDdgVwg3YFcIN2BXCDdgVwg3YFI2aNW6xf6HjOdP9ch+RH+I+h4znT/XIfkR/iPoeM50/1yH5Ef4j6HjOdPxNWm/bNbjSRO4uqk08Tx8pSOOkbyclSaeJ4xdlI4wBY2G+tWm/bNatN+2a1ab9s08Txi7LbiqjObKLmtWm/bNatN+2aZGQ2YWPFVS5souaeKRBdlIFbzRglUXKG3GWGRxdVJFEFTY7+Kkbyclb06MhswtxofkR/iPoeM50/vi2yoPvV9oHXWKXLiG++2sL+nhQeusf8pfy4+FGiwuY/lU402EuOrNxx7Qa21L+dQyaWIPa1SY0pIy5Nx66nnM7C+wDo4uB5x5Vip2gy2AN+utfk7K07F3LHeeKrFGDDeK2YnD+IrBw3lLMOR/msdNt0Q8+Ngeb+dYnnD+PF9n8p6x/zV8OND8iP8R9DxnOn9+HF8QnjU75GiPerHp8SN5VN+nFEneArG838+Mq5mC9dYo6PC5R4Vg2zYe3VsqRckjL1Hj4Pmy1Pzh/HjYHnHlWIw+ny/Fa1PgiiFs+77cfAyEOY+g7ac6ONmA+9E3Nzv42B5v51iecP48X2fynrH/NXw40PyI/xH0PGc6f34TnK17Q5KeNW08UbfcNWNf9dB1Vi+bPxsEmae/ZqaATgAki3VUMAgvYk366xyWlDdocfB82Wp+cP48bA848qxzsmTKxG/dRmkIsXa3jx8HFo4s53tUE4nz/AGP9qxEWilI6OjjYHm/nWJ5w/jxfZ/Kesf8ANXw40PyI/wAR9DxnOn9+C5x5V7QPy/OocZoo8hW/nUsmklL9dTkHDvt6ONgVCwlu0axL5sQ23dsrDvlnQ36axoDQX6Rx8GRqwqf57+PGwPz/ACqWKOa2Y7uo1qUHWfWpBlkYDcDxcPHpZQDu6axkuSHKN7VBJopg3R01i4xLFs5Q2jjYE/oedYjnD+PF9n73qSGKU3b/ADWqYfq/vWKjhiACD4j9+JD8iP8AEfQ8Zzp/rkPyI/xH0PGc6f65D8iP8R9DxnOn+uQ/Ij/EfQ8Zzp/rkPyI/wAR9Dkwkcjlze5rUYu961qMXe9a1GLvetajF3vWtRi73rWoxd71rUYu961qMXe9a1GLvetajF3vWtRi73rWoxd71rUYu961qMXe9a1GLvetajF3vWtRi73rWoxd71rUYu961qMXe9a1GLvetajF3vWtRi73rWoxd71rUYu961qMXe9a1GLvetajF3vWtRi73rWoxd71rUYu961qMXe9a1GLvetajF3vWtRi73rWoxd71rUYu961qMXe9a1GLvetajF3vWtRi73rWoxd71rUYu961qMXe9a1GLvetajF3vWtRi73rWoxd71rUYu961qMXe9a1GLvetajF3vWtRi73rWoxd71rUYu961qMXe9a1GLvetajF3vWtRi73rSrlUKOj/wKzBBdjYUrBxdTcVpELZcwzdVM6oLsQKV1fksDRkQNlLC/VRkRTZmANNIicpgKuLX6KWRH5LA00iIbMwFAhhcG4rTxfuL60rBhdSD4Vp4v3F9aV1cXU392mjJtnW/jTMFF2NhWkTJmzDL10HUrmDC3XWni/cX1oEEXFM6oLsbVp4v3F9aMqKASwF91CaNjYOL0zqnKYClkR+SwNLIj8lgaWRHNlYE1pEzZcwzdVaRM+XMM3VRkRWylhfqpmCi7EDxpZUc2VwTTSInKYClYMLqbitIhbLmGbq9zOicpgPGtPF+4vrTSIhszAUssbmyuCaWRHNlYE0JYybBxetPF+4vrWlQqWziwoOrLmDAildX5LA0zqnKYChNGTYOt6Z0TlMBSyI/JYH6Vjeb+dYSbRpID0C4rC7cWp8ax5vkSsD8MsiVjOdGpn0ksTfYf5r2hy08K0/+gy9PJr2fynrFfqYlrdArBNfD26jUESzYh1avZ5/UYfao1jadhIbCoERI/wBM3UmnbLGzdQoXXK/3rGc1NRSfoSx9e0Vh+YSedRRK8MrHeu6sB8lvGpYlmXK16ihV8SYze22scMqxKOioIoLoVf4+q9SjS47KTsvao8OsObKTt66wLKjtmYDZ01gecN4VI2TFsw6GpTm9oAjp/wBqxPPl8qx3zlXotUeFSJ8yk1jP1MSEHQKwDfpMvUai/iLeJ900KzAZr7KwsKzMwa+ysdzhfxqCKBXvG9z41PfD4ksvTurBRfps5/m2ViYVimCre1qlhWHCyBb7awvM5PP/ABXs/kvXtDkpUMWHuhD/AB77XqezYwhzYXqCBIrlGuD9KxvN/OtXd4kZBe421EuT2gF6v9qxJZsYAu0rUJZcb8YsTvqcA4+x3G1ZSk2U9Br2hy08K1RtY3fp3vXs/e9KZHlkZFzXr2eeWtYVguJcsbbDWA+a3hUaJJOwdrCoVVI8qG4rGNlwzffZREmgF1+C971I2b2cD4UyWgjkHTcVh+YSedQMFw01zvrAfKbx92G583nXtH+n51h4YVKuH+K269MQPaNzs21nVgbMD4VhoBMxBJFqwPOG/Gsmkxci9d6w3OkrE8+XyrHc4XwoSIxsGB86LO2MZoxmIrAkrOyHqpCB7QYk22mgwbcQaO417P5b+FY7nC/jUEUUbXR7nxrGvnmyD+WsFJmhy9K1jucr4ViubPWF5nJ5/wCKwLKoe5ArH7VjqCGFSjiT4uq9TpBKTmcK4+9YJiJyl7r9KliEqZSajjEUYQdFauusaa5vQw6ifS3N6fDq8wkubimwytNpbm9SYVJJdJcg1NhlmIJJFvdFhliDWY/FUMCwXsSb1Hh1jlLgnbRwKE3zNUMCQ3y9NHAoTfM1QwiFMoJO29TQiZQCSKMKmDRdFasug0VzatWXQaK5tSQBITGCbGtQj7TVFEsSZV9yYZUlMgJvU2HWe1yRakwaRuGDNsqbCpMcxuD9qhw6w3sSb1DhlhJIJN6iwywuWBO2lwyrPpbm9DCqJ9Lc330+GV5RISb1NAk3K39YqHCLC+YMTUWHWFiwJJPXQw6ifS3N+qnwSO5bM22oYRCpAJPuhwywkkEm9TYVZnzEkbLVFhVifMCaTCqkme5J+9RYZYXzKxqXDLM4Yk7KkQSIVPTUcAjiZATY1qEfaanwqvGiEn4aTBIjhszbKlwayOWzEE1Dh0h2jf1n6eSFBJ3Ctcg7f9qM8aqGLbDu2U08aqGLbG3U00aqGLbDu2UMVCxsHp5FjF2NhSYqJ2sG21JMkVs5telxMLGwfbTzxxtZ2sfClxULMAH2n7e44qEGxf8AtSSJILob1rcHb/tSSLILqb0+KiRrFttJIsgupuKSeORsqtc1JNHEfja1F1CZyfhoYuEm2apJo4rZza9a3B2/7U08aPlZttPIkQu5tSYmKQ2Dbakmji2O1qeaOMAs2w7qBuLindYxdjYUmJikbKrbfCpJ44tjHb1VHMkvJNaaPSaPN8XVWmj0mjzfF1UZ4xJkLfFTTxq+Qt8VPKkYu5tUeIjkbKp20J42kyBvirTR6TR5vi6vqs3yJPxNYfQbdN5VLEr4XKnVdaiBmdI+gVj/AJaeNTRqscRH8w21jeTF4VioliKZR0Vj90XnU6ouTJ2du2sVEhjZyPiA31gokZM5HxBvdGiyYt1bdtrAfNbwqFUZ3z9RrAf1Kwsayl8wvsr2fveo30c4bqNYmTSTk9A2Vi+bRVNEq4eJgNp31okkwyFxchKwcSS584va1Yvna+VY/wCcg+1YmNYp1CC2y9e0OWnhTyZ8PGOlTao/lJ4V7Q3pUeGiQqyjb41lEntAq20XqEZMflG65r/mfn/+Uv8AE/M/4rF86enfSYiJuu1Y756j7UmHjjbMq2PjUP8AEG8TTfxPzH+Pqs3yJPxNYfQWbTeVSyrHhsydVlqJjDIj9BrH/LTxqPBGRVYvsrHi2jrFyLIUym+ysfui86VRHiED8nZWJ5u/hWA+Qfy9wjMuJdQbbTWHw2gub3JoJmz/AGF6wWXQNbldNYSRYy+Y22V7P3vUMWm0ijf0VNCYYlvvJrF82hqaRWw0Sg7RvpOaj8K9nf1PKsXztfKsf85D9qxTrLOpQ32V7Q5aeFYlMkx6jtqP5SeFe0N6UmIiayhttZgntAltgvUJze0Ljdc0zBPaN22C9RMH9oZhuuakGb2jY9P+1BSmICnoasdzhfCknjc2Vrmof4g3iakIX2jc7rj/ABSSJJyWv9UYZlKnca1KH7+tNh42RUN7LTYaNkVSNi7qbDo6KpvZd1KoRQo3CpI1lWzC9JhIka9r+NSwpNbN0U+GjktcbhamQMmQ7qjiWJcq7vcuHRJM4vf3Jho0JIG/ZUUCRG63p8JE7XtbwqONYlsotUcCRElempYUmtm6KMatHkIuKGDhBvYmrXFqihSG+Xpp8Okj52vepIklFnFJhYo2zAXP3qWBJiC3RUkCS2zdFAWAHVTxrILOL0mFijbMAbj71Lh45Tdht66igji5I29dSYeOU3YbeuooI4eSNtaBDNpf5qbDxtJpDyqkiSUfGL1Hho4mzLe9Lh0WXSC+anwscjlmvc1FCkN8vT/8si5L5E39J6qGwb71NOYSPgvf70ZJR/R/+1RSaWIPa1/+JLJokzWvalOZAbWvxGYIpY7hWstk0miOj670jZ0DWtep5tCL5LjxrWSIxIYjlP3qNxIgZd1NOdNo0TNbfto4oiXR6L4vyoTtpxG0eW/3pyQtwuao8U0t8kW771HPmlMbJlIpiQtwLnqqPFGW+SLd96hxCzEjcw6D7tZzSZIkzn+1HEFGCyRkE7rbaYXGw2qJ84N+UDY/VnbIjN1CsMtoQTvb4j7pmzYxBYkJt2UsxebKAygC5uKOSJCdwpZySt4yqtuN6dsi32nwpcUWGyIlr7hTMFW53UuJzZvgN9wFa1eLOEJO+1Kcyhuunky7AMzb7VFJpYw9rXo4kCTLlNuuo3LrdkK/Y1P+pIkPXtbwqR9Gt/QVrH+m02XyobR7p00kLKN9YabZq8nhQGUADorHNmkSMU76dNBCPG9Qx6KILQVUuQLX2msL+riXlooC4bpFYl8mHY9eyoJNBhy2RiW6eigvJLcq2+p2yQOftWDZI4mZmArCqXxDTWstY2TJFYfzVhI8kAPS22njzsh7Jv7o+dTeX1aVc0TjrFQG8CeFMwUXY2rCEO0knSxrKMxbpNYi14w3IzbaDaecZflp09ZqZ9HEzVh49FEB09NSvo42bqrLocN/3ZNlShYo0h7R2/el5I2W+1RlG0jSMbluTffQ2CkGlxLydCfCPdA4knkbp3Dw90XxLoe+b+HvnlyTR78o2tWKCvMmjILnqokKLk2FQkS40uT4VN/p8WJBuNKyuLqb1ipQkLC/xHZasDlEO8XPuxsgcqikGs0KxZSy2FQy6UFrfDfZWOkGQIDtvtqBE0K8k7Pdj0JRWHRUM8ZhX4gLCopdNI2XkD+9MwVSx3CoFIBduU5v9XVMjG3JPRRUNvANBFXcoHuIDCxFxQAAsNlEX3+4i++rA1YXvbb7sihr5Rfr9wAG73ABdwtTSovTc9QqGLRgk8pjc+/fSoi8lQPAUQDsIvWjQbkX0oqG3gGgoXcAKKITcqD5UEVdyge7Rp2F9K0cfYX0oCwsK0aHeg9KAC7hb36KO99GvpQAG4UUzNdtoG4f9EiNA2YKL9f/AKbP/8QALRABAAIBAgQGAwEAAgMBAAAAAQARITFhQVGx8RAgcYGh8FCRwdGQ4TBgcID/2gAIAQEAAT8h/wCcgrMUyu07vO7zu87vO7zu87vO7zu87vO7zu87vO7zu87vO7zu87vO7zu87vO7zu87vO7zu87vO7zu87vO7zu87vO7zu87vO7zu87vO7zu87vO7zu87vO7zu87vO7zu87vO7zu87vO7zu87vO7y6CkKfg+i6H5z7Dl+D6LofnPsOX4Pouh+c+w5fg+i6HiFtGr4CiglJhiYaYsgQkul+e0xOtQYMcW+YyVrAeQREYs6Z8tz+pR4iNznIfL6dhMrYq2AgBaxiYNV828+COToanlQbq61By05z5vsOX4Pouh4jdCfMSN1tU2+qe8IjxX81Dm+seceZWvSEvKDzDTY5IAAqsvFL4yXiUpuC4WBQx5Wt65xTHon2mKnkvyoTSWR0+n6mPhBVmLAuDPm63r8zfFJ93fzfYcvwfRdDxqc+01/VTEOJDo+P6UNvYPmY7VBCXBdGVbzdU9GTz/ADnrPm/NreuNiGfhcrfaXXnZiIexhX+g0OLEdLTa+bW9fmb4pPu7+b7Dl+D6LoeJvbt+Ise6Ja+jM/Z/7Yb9rr5sx0FwoYriumQq3T5D6ef5z1nzfm1vXNXzlb0i5JannXGHJ6EoFHAOcUbrz6PNrevzN8Un3d/N9hy/B9F0PGuS6OA0G+yVaa6MNVVwHKVMNb5kAg/AfWPRVKkVxVg2xWEtvzktTV6z5/zIHbxzO/lh2NB1cQ/fl4KufRAtTQxyntk9EsKP2nmAdprmflyC9rBCeVCvAPGCHFR5PsOX4Pouh+c+w5fg+i6H5z7Dl+D6LofnPsOX4Pouh+c+w5fg0Z4ymb8N+G/Dfhvw34b8N+G/Dfhvw34b8N+G/Dfhvw34b8N+G/Dfhvw34b8N+G/Dfhvw34b8N+G/Dfhvw34b8N+G/Dfhvw34b8N+G/Dfhvw34b8N+G/Dfhvw34b8N+G/DfhvwDTgo/8AgtMHMZTTzCFbfRlmVBulrDlqdaZTz5zmE2jQWMBe82cbMLvaXON1pl8PrSwyZNEiDTZFOJzVxBpsioM3Vj4FLZNVFHnMYIjQ5sRcgdQ+HASCPElQZurXw4UOyS6wqutAYd+5ZcYXWmMJW8mLSzgMGr9czOoxmCB+cynE5qpsQQZU5nS2UccwhQ23M+FbmdLeHL4fWlmwBBmzDBiJEag+HAQXWb0jwQ1Rl/idaZX5nS2DkloDOOzzZc4nWn8Vr+iHoD6XxGpatvhlotXMVjr/AIxUpyOk5vt3rafKRuLa/wBO0+KSw+yJV80f3+ywGgXDvEzsZ1NRn5us3KNli7ub0DAHs/aohU0a6yhjo+SfB6ZcVRcNo5fzBOEN4mJRdGuIenAh8TPpS9yZ3WHoKgbbSFEF4lT5fqR9YWwdFKyPkS1vd1h65qsstqD/ALZduD9+KXjStUzSpLwzjOTqzCdmmUGO6r7pjDkekyLAcu8wUqOXefP6E+aT5rM62G4ljdIXkS4Qpq3+K1/RDJeDLksEvTCDBwqPmG8naesBFkD7yh1q/nwRFcLJfCfHJcHXHGgylfZgeRqLuT7+81y03YcYMp7rdzcFI0miivOehw/TUfmAfufB6YMiIoOc+/t4fIn6vaWO3wPElyQBy+kpLQZtcq1C8Q0G7qR51VfWXya3/J8icPT9WXBzwLSy6mjXGkBSlyNyGwGowqyNm58afCTMNnVi+3FVRiEN0+Zk3I9p8H1Z8b+z5/QmueGrUYobLcy9pXg6pArFF4MDmI+nr+KueC7xGAU5oF7F4aVHV5q06RRnVg2htVkaNMSwMBptKmYrESyoCtpWeEM543LV62HSL9U3wguRdSxfqm+ETCHUhJwbxDTXEL44mTr93xmrpa74xZi3LvPtEyIrW3j4Oxq8O84xjpHOFXmp6lDxQ26Gm5UzFZjF6KzEAuK1wzKMyMOENjFYNoKZA0hYIVWYZEKhWbj6IgwVfCX5hvMSypUzFZgZcaEv/tVmNb/f7RxkSqYReisRWkOSLkW5fSfaIWGGioA0VfCcTqIq2rx+PHKoLWfSv8ldzXWzKfespzKX2utmFQ28xJV/AZUWllXPQyYWCz20sSaehdWliZKC3guyBpyjoINZVjrf5KvxFlwa0XUq/h6NTTBBYdMLMONLuabfUnohMLLv+7/ISqPQpmM1wmuc0Eq4oWDphZSe1VLcA0wlkpvgBYvQtHPZmZf501OM/lpg1XsmY9LhVPGA6S4UypEOky58lMaXCpVPCJXeyfyv2HKYePji/kpRggXz/I1YQA0gE6bco1y8/SBVV3czNNv4mTy0NLZl73AszP8A4TbyPA0btxzS/eYF1oYtrMSe0/s0aljM+Of2cocvpKibwImvhR0lHY8r1jRKFNvKPciMpznx+qZcB/qUOlNXG58pLl1Hs4T43pPjsqSk1tE02K/1C0UBW1PgNaDhtuhPcF9bmfDV6sOUjdPq95pflR9hyheBeNT/ACWGwwNUesaMzgzD5dVmpcoYpOkXcTOYFt/EOC1b9+DfNdDwuLnJCsaVppEbON8pcB1e7lNSZjPjn9mgmlt6wVrcuvaDNsdJdLLDlPhuk+r3nx+qYcB/qUmND5nyk9iP3nxvSfHf5Gbt6FMt1QrfaBraS/ZjBqMn2moVJftDTSQMa5wnzMV4V6s9H8pn1e8vHQsfZLSqutflB0AUzalyUEXGyaFGXduYmkQUTDM6QYUjJbSYTeSmZraSnhEdiimMrbN5fBqdt8fBHVm1vCKtUU2xY0nLbWYZnWEW3qtggLyUwpjNUz22C4iEWiVMJvNbCoU7zKxWjyhhAaW0gwt4FMx+8BTCN0FEx+oZ4YXFqGwy1czi1l6GwxRczi6xvA8WsNg6HDyggwtHlKCeoxIViuvOFlxFMwm81v8A+ssY662n/eHArcwhw4jzQJeHkJ7RD/yMuPqzUdPAuuXkYmgtg36JXXpM7qLqKTt4vDMefgiFyyg21i0UqZZbaR61C7zi605XUdCvFKNBry3cZ07mqLBFFsjEdZ4CUQWrdftOKUWoxFFXBIohVJ3/AC24gxMqznO/DAPbBtv7UBtBgr5RLKPLL+zp/wCINg4ADLMDpRa6OdxE9DWWAVnIy/5DSoKtoesx8lBpl+/RqVRuz2mk1Qo1zehLoG6hiWi9pAti8A1XlAqsxz71FQ8/BNXDEOwUNj/IWihRE9RY5syrQq2FBM828WUkWWQqmhae/wD1Ema9PrOdQp7xL2GKeyXUhNP6nPHAjfZdLzRLOEVN7ii1Kr2hVXEfyCq8pWvhpzTX+vyyG6qEBpykpxHNYxk4S8hAKmAGXO0sjppiWvLLyQ5jhj1g0mefVBV4JdOKfsy17qM1pEqOh7IGoQV9grjAABQcIamf2PHwz1U6GAf7EGrNNIL+GzaH/fGuaiw4XguL7Dm1xwANVh+Ky248CX5y3+ykEbQ4mjUzBgIypeTwM6GWnFwKTMNR0iY5g52VqKsCYaKZNDnwHKxt+8QlwCLVVHWsdGNXOIjQZhmVYHI4H5fOfE2MKojcuMW1sV4VhchICABwIAoCb+ACgJvFAoNabRYsU0ayeAgQetM+ANAPTwOohyCWhUcXZXlKnnbPigKSydFcgtAckgiwPMEKojcuFfrCpajc2GL9IK8O3J2rAqAORFFpebB1ENivHnjzrLWgttqZdsXwfV5/+kqynrTP/DZ//8QALRABAAIBAgQGAwEBAQADAQAAAQARITFRQWGB8XGRobHR8BAgwVBg4TBwkID/2gAIAQEAAT8Q/wD3IwW8IFsP9ndE7ondE7ondE7ondE7ondE7ondE7ondE7ondE7ondE7ondE7ondE7ondE7ondE7ondE7ondE7ondE7ondE7ondE7ondE7ondE7ondE7ondE7ondE7ondE7ondE7ondE7ondE7ondE7ondE7ondEYsTBwsH+/8APjfVbP8Anxvqtn/PjfVbP8YZCBUoDizthHDKQdRIuIrBoxCYUhq/uMzK2GlxITUDC7fsgpNDi7TthO2E7YRKFaPE/riAW4qdsJ2wmANDxK/UKxRQ6tQU1UBi9vSOGQAGqsNz90KP2zIqqMXH4tpNR/URaq7FwUfUOI/b6rZ/jDd2GE0GBdFfPpKmFA51LfW4MtXvxaPYl+3B5r4/dyNV8CMehfWEEX4TRb6WfshIEsTUYTigwLb1WIxC2KN1TUEg2zC6fCFFoAbBdX28v1+y3Irxc5Yrgp5ztfylspC+Dl+tcxE5kLcdFfD+EiXhFPppr5ThYNXF4HTXy2/b6LYnrvt+v0u7Pt837fVbP8YbkEHS9M/yEy0J8BS94yeqz8Rs92AzMhzEK+YS+Z+cP7+2hz3xWpj1A/LsMHPQJ4mp6NdI715gvEvD5fv9jun32/7fZbk8eoZrrnyimO+YXXX93gJBXC1fBPWoatBDgav98I+5JHFdf2+i2J677fr9Luz7fN+31Wz/ABhuT/dIoDil+AfMXgUV4mj3gJchGc/gCc/FzyftTlm9bg916RDEAUyu9/cwhKRSmEvSjnK3VkeQ+n7vsd0++3/b7LcnPrQLrC/NhdlpEifuIsFk8HTz18o5SWG4aL63HMOr83Dpp+30WxPXfb9fpd2fb5v2+q2f4wwwQGW9D+xcSgmmCtktFMLdac2KlXDZdAAz0gaiyU7F/tYjpl5B6w/VJQ4wU+tx6R8EU4/sVHGaS60fe+n7iYnRXmiFxsc3X9kYA1l5kxwZYBrV35E+lfyJmqMttCD9QSBm1rDh10nB3EWnH/DrHYc3rtfLD0iV+2hLHE6nqH7BwnSXkRiBEXk/Wly2q1xYE5XEZi74M+h/MyX6zYeZxfZ/T6rZ/wA+N9Vs/wCfG+q2f8+N9Vs/58b6rZ/hli0YYYA25Ttr4nbXxO2vidtfE7a+J218Ttr4nbXxO2vidtfE7a+J218Ttr4nbXxO2vidtfE7a+J218Ttr4nbXxO2vidtfE7a+J218Ttr4nbXxO2vidtfE7a+J218Ttr4nbXxO2vidtfE7a+J218Ttr4nbXxO2vidtfE7a+J218Ttr4nbXxO2vidtfE7a+J218Ttr4nbXxO2vidtfE7a+J218Ttr4nbXxO2vidtfE7a+JdBXu1oKP/oVqXNW0XLps1bZcrPC0HI1K6MDJLSkLt6QEAqV1MENaAEs6Yh1OEYUWiLghYEWRC4jqcYXd7RAJUwmoLWSgxTf0gQAtFjFwYaRGGcjxgekXBhpEYYiDbLQO3r+DlMAi10qKg6rWgiJeBIp1l358gFFts7ahg2sSx8GAk2ikLt6TtqApOggcZN9TzixMoFVgZGdKy/CDuq3SaOcXBC0JohAEVEoaf2N3rJU5GpU56qxZVenhGqqqALemJyPGB6zHNrorXhGAtfCLqDm5oWyPRRRIomuPxxy3ALrX3J21BayUGKb+ktMRdNajk6LRrUNkigqBqztqVYgDNeJlmo8oFFtvhAkBTVVAkBbRXGrrQKrBB4MDF8IRoZhNeP8Alff7xj8gnimE6w5Ksi8Vk2Xos54D+x3+BfVB94yREUThhCDTRvAA+s+q3jap270zfoJ9LuzVca/Kx9bmQrYJhszxI1P6wIlcLgsSn1ZlUrw7At6x45C82aByeE5Vb4hcLOlhc7P6RWrRjypNCoS5gH0ry/HeF30HGi58ohDYtG2EaAFN6bBP7GtAgqsmMy2TP2tASWKmKi6M4rxl4bgDmg0bcfOYohohqr0oN4MqAIhb5xCw2M5L84c6dIndkbk2n1m8fjwIcBQX0IxGVQkb44JrlAVzbXpUtptrcgfIz6LZ/DkBZja1rjkRUACMWb8IRBUNnhC7xm6aDxoJjoIuGCJ0c+UKzWV+O9PF9okqWZm1H8iuKwzZpy/DT6XZn0uxHKTKBcC0qvGCkXBsFV94zAtIgMXkQN/8r7/eLNFRBSIu+VeU0IVvvTtlDGGu7T/3HislNZFnrUvFB3IB/ZaXB+23HrPXfeZHiBVWFhvsTB36rKwRK2s+MXCHCeY/yDs+kiWs+8Ivg2rmcFuJd1LTVraWY4ygGqHVt9BgStTVFw1m8NzxD+JYgFmb2rzF8vx2UbqnKRMHGfZ5Px9Zv+DdSBmpeQoL4xkkhSgw1ZZktA0xxqB7BDXOecA7gEvi8AU9QmLvRDfCkVPrN4xDgJwwNWCSb0QhduClDOpYOgTgmnqwkVvQDR4sQDTSkB6T1T2n1W8As0ILJ/V+WNd6AbSt9e6LVFvkB6wiotuc2R9zp+D3oXs/DQkv6a7Yd4MZFA2JRGtU2ymAlBfFmaJhgOII6ksXlgakcD/KTM4tW8eMuNtTrbV/soDKXTq5F6TT4wFLK22Y6REUU2s4QPQ/RlSuHKCLdSVpdDpyIm6QFc+ZCdaJUzohtL1ZMc4YXAtXhdaeLHyaTVQW9uUeYrINz4Q2Vdbta4Y0jzFZBufCXDAGt3QcPCcHofy1XHxYSCCCtQb8cQKxLhKZutK1lgAaHVG78OUL6RaLKU1Pt/CBjyqS1bv4ToKaKyzwm0eMc3W/hK4phgfSWkp0seYZSLBKFVennE3QIrjyItVrK1lHgcomy4dczhzlU+3RyRvhfGJ0FFFZY4TdVopOWdSUW1AAFMvnaNN74EMFYuGop4Xzi8zsMBekBKX2t3VcPCE60Som6BFceRCGgBWqFeJzg4rVK1nwI38kYVepwc3zjKNyrqrvaDVaStYV4nOEeIF1Gb/kauKaLLBjyn2/hLEJGluAzjlB5nI4KdIuWAgBNKxKbcsgtbFaf59xIK10Ba/h5tdttPQY6wZgLuqeAWa8Y/otomi9KsloRUUnmgTIcKtyrsBliZUUHC8dJvTuOVV6DuRmhKFo7WgTR1WQw+AygIFDtfE/FB1waaa8I7FNFieI5IoVRGmbJW6U1HmOSJlRQcLx0mQ5VZhHZHJGFUFaWDXUgri2Mw6DDZmAdmHTGvSHymtC4PXh1iIvBdUrXQd4IAyWiardxsrtoyFQyBGhSq8gzBtVqS6HCUurYzDoMAASwoKHgO5L5hkrUdI7vKreLsBll9gbAui3NbDB9FFgK9NOsphmtRAb0zxprdVetVpzmdwqboLc1WhvAZ8g61KzVcTjLs0AvXemQqE8FA2r4BllmNKiKw11JYGArU6s1XCYXGhukszVaO/+r9Vunj54PN+zWaReLLoWa5yKZ3iVlEPF+nSA8AQBwxG1aqm3Gc6aw4U2l41lGFZxZVOOYlbKoyEwXnU364eUwZFqqp2uuMQWUK6qQwNar+HqK2EUi5jSxhsnRGZPClUriW64hFVofrBi3Fgp3xE03i2oW/TzE0+lzN0hzSj5bYQ7kicz/wBs420g6L0lqyzFTV4OdIwWmtMvLRNifQbpZpdna1cbhiVnULz4E+q3iI863wH+jpPs9kTTbVtdSIB1alqU2LXFjpKctLpoY8CLcedrwoPQ/G+y3RI1hLicJZdLODgKPqMs4vBbXZE7CS7LHxfx99ls/wBX6rdLw5Mo4zfsinBiF6pRrnBnpDHEc818j+EYkbFInhChA6EjYXpCHQTbY0TQpqglLwhUikB8p49uuCgI+AufBnr/AL/lwOBja9LbMTAVhJQGxLmbqdwA+ivSOlJQ+OGXhqdGLx4Vhy7QNtYpvrCisArQJ8Ljkt9Oygoe/nEwMAL0/EHJikdBUCClJcfif0G6K+Gh9FKKbfB1s1nxJ9VvFGFCbG71ufZ7IG/h/WD0BDLXV7co5t1BpbD3IuetqajklGVLDS//AHLiphTUuXAisk5IJrI450MxXphm8JByOKAMHifj5eFomgQ4BryLuvZ/1LfLdTWEpnfkNyo1V133lCouAQdbekIcKuLpWWAKgrG2iUH22ZpW4xEtaiLw+Zn1z0GtX7EEzpPS00GcWktlPGHQEvI2gfw/BbDpW5nXH4bpSN4qrPSU+2otGIlrQReHxKZ1bc2rdYPidZHG4wqJcDXtBgiAmcaZ3gjCNl//ANdYRWQq2mPXHUaXXuxPAQEqYbMQhVqwaVyY+GrV1tw0igoOAxMgdVKGmtfKCziWbBUq4FsyiPJMzIaSkQxUptVrCU58GIogUraNuXSFjiVhNc+DEA0UvdP5DFDS2iwox4EpZzZQLox0IXTgDT4Ehw4CCrhlvABcbteOseLq0JgD2Jj1x1Gl17v/APWTPEBFYOmOK4HWKbA1ot8sSw11IDyVUtLQXSl8CoAOA67qlNaNv/kI+ArpG/nWI6VCm22NP0tkInKOhWW9ENX185i4GU2g6R/CLEUV4rXhDnuFVLaLK4xczulI8Rhm0gA3g2VpUCpkhVMpetVpEWgSAoFsozk3lDJ28d7YpRA2IF+JMHesQLDGOcfSSwC3VlelAg9zWWBe4rGtfjSDRkvV90imaCilQ1xWsTI9ENPg6kBm0XQHE5Jk/wBY0Syp3ouMplcUsj0r8bqW9GTEk3GSVkAer0lqRtW63g5rH2qAFWrL4LpqIGllkR0CWFICaDVqVrdHJ4ZlWy2pXKvsW1bfAGLVxcAAkmQJS3mprFtaQxCm6hZdMtb70ABxTATIjNm3VKa9IAV4aazFajbgeLE5W7FqHGcbP4YfF9iLUqgOVoJtMiMx3K66QQRACDrn8PjquZEQ61Lk7bcIt2vNqHRRC2Aol5KhYCqlBRxo9ZXBEUygqhzqHCHi9bwlda5S6oTil4qwjfJCqD1TCqBdwFPjK4a6xw9rek9oQNWddb84GT2AqlDDlcyzQSc3B6sywjo4GMa6rH+yRKstOdGsbMs02GfcOrKaKr9x0eVebKv1gyWrGeGaen4dXmC2X/rCLUg3axKWquVwQpPMYnB9lHE21VR5bZDpD7lFfAuvdhN1zxgSHkssypUdSUBvV/cQbyl9TB6pNEZHdVa+WkoTyoPF4HnUcsSrOtuh4C9YekAEsKWAcVoPCIhaG1XyYiorlZBihnZV1BDkoBQG0CsQcoavV8/wTy9Qt0XQtw5RRAquxo7nnCMpwngTXWh5/lV0UGaFvAXb0lEpGMxVLWnHoQKwWiggl4Qutgc6z0hL2+g48D/fFhtX4u68dpgsYAoOrWpi/SYyncUGCz16/hHQXg2YLfPzif2g3MOHFshdF27QNV6zJaALQDR2y+kq5ipoItz1gAUaRnIypoUz4Y9YVtL6QpwxRlZnU5dxQVXOFysFHvvM1/kHv/ro4b1s1dUdnbeABpsCA9YkUilNV0/CRE1Ej0ZpoyCg6TieqhZ+MmqGhZccWO0l23NokGKKMmtP40o0BF4uv4UBVVBWfxlNl0g9JXTqpHhAbxrARjQVunIv3/LkyFIljEVadULeUZquokejCpC2BI+UADTYEB6xMEraFbyihV1Er1YkRJSnby/H3b+T7J/IMC9AoOkbs+oVfSWn5uiF9PxricwN6i/Gpt+YVbVX6EUD0CKDw3Hoev8AxLWrUMi65/8Axs//2Q==</t>
        </is>
      </c>
      <c r="D39" t="n">
        <v>1000</v>
      </c>
    </row>
  </sheetData>
  <autoFilter ref="A1:D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50"/>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45" customWidth="1" min="3" max="3"/>
    <col width="15" customWidth="1" min="4" max="4"/>
    <col width="12" customWidth="1" min="5" max="5"/>
  </cols>
  <sheetData>
    <row r="1">
      <c r="A1" s="1" t="inlineStr">
        <is>
          <t>sac_id</t>
        </is>
      </c>
      <c r="B1" s="1" t="inlineStr">
        <is>
          <t>sac_code</t>
        </is>
      </c>
      <c r="C1" s="1" t="inlineStr">
        <is>
          <t>description</t>
        </is>
      </c>
      <c r="D1" s="1" t="inlineStr">
        <is>
          <t>sac_group_id</t>
        </is>
      </c>
      <c r="E1" s="1" t="inlineStr">
        <is>
          <t>sector_id</t>
        </is>
      </c>
    </row>
    <row r="2">
      <c r="A2" t="inlineStr">
        <is>
          <t>dfc462b6-2708-49e4-b5ea-62e4867bfc74</t>
        </is>
      </c>
      <c r="B2" t="n">
        <v>995411</v>
      </c>
      <c r="C2" t="inlineStr">
        <is>
          <t>Construction services of single dwelling or multi dwelling or multi-storied residential buildings</t>
        </is>
      </c>
      <c r="D2" t="n">
        <v>1</v>
      </c>
      <c r="E2" t="n">
        <v>76</v>
      </c>
    </row>
    <row r="3">
      <c r="A3" t="inlineStr">
        <is>
          <t>7244c50e-c82f-4cbd-9737-bb2d274cd47d</t>
        </is>
      </c>
      <c r="B3" t="n">
        <v>995412</v>
      </c>
      <c r="C3" t="inlineStr">
        <is>
          <t>Construction services of other residential buildings such as old age homes, homeless shelters, hostels and the like</t>
        </is>
      </c>
      <c r="D3" t="n">
        <v>1</v>
      </c>
      <c r="E3" t="n">
        <v>76</v>
      </c>
    </row>
    <row r="4">
      <c r="A4" t="inlineStr">
        <is>
          <t>aac7624d-3048-4449-b67d-4f023515749e</t>
        </is>
      </c>
      <c r="B4" t="n">
        <v>995413</v>
      </c>
      <c r="C4" t="inlineStr">
        <is>
          <t>Construction services of industrial buildings such as buildings used for production activities (used for assembly line activities), workshops, storage buildings and other similar industrial buildings</t>
        </is>
      </c>
      <c r="D4" t="n">
        <v>1</v>
      </c>
      <c r="E4" t="n">
        <v>76</v>
      </c>
    </row>
    <row r="5">
      <c r="A5" t="inlineStr">
        <is>
          <t>af62030e-820b-4db3-bbab-171b8d1deacc</t>
        </is>
      </c>
      <c r="B5" t="n">
        <v>995414</v>
      </c>
      <c r="C5" t="inlineStr">
        <is>
          <t>Construction services of commercial buildings such as office buildings, exhibition and marriage halls, malls, hotels, restaurants, airports, rail or road terminals, parking garages, petrol and service stations, theatres and other similar buildings</t>
        </is>
      </c>
      <c r="D5" t="n">
        <v>1</v>
      </c>
      <c r="E5" t="n">
        <v>76</v>
      </c>
    </row>
    <row r="6">
      <c r="A6" t="inlineStr">
        <is>
          <t>6e9d0ec9-11b2-4318-8f56-fffea362fd75</t>
        </is>
      </c>
      <c r="B6" t="n">
        <v>995415</v>
      </c>
      <c r="C6" t="inlineStr">
        <is>
          <t>Construction services of other non-residential buildings such as educational institutions, hospitals, clinics including veterinary clinics, religious establishments, courts, prisons, museums and other similar buildings</t>
        </is>
      </c>
      <c r="D6" t="n">
        <v>1</v>
      </c>
      <c r="E6" t="n">
        <v>76</v>
      </c>
    </row>
    <row r="7">
      <c r="A7" t="inlineStr">
        <is>
          <t>6c599cd3-00c8-4f6c-86fe-5a33c21012b9</t>
        </is>
      </c>
      <c r="B7" t="n">
        <v>995416</v>
      </c>
      <c r="C7" t="inlineStr">
        <is>
          <t>Construction services of other buildings nowhere else classified</t>
        </is>
      </c>
      <c r="D7" t="n">
        <v>1</v>
      </c>
      <c r="E7" t="n">
        <v>76</v>
      </c>
    </row>
    <row r="8">
      <c r="A8" t="inlineStr">
        <is>
          <t>89cf9812-dbfd-4081-a76e-021903cacd6f</t>
        </is>
      </c>
      <c r="B8" t="n">
        <v>995417</v>
      </c>
      <c r="C8" t="inlineStr">
        <is>
          <t>(i) Construction services of commercial buildings such as office buildings, exhibition and marriage halls, malls, hotels, restaurants, airports, rail or road terminals, parking garages, petrol and service stations, theatres and other similar buildings (i.</t>
        </is>
      </c>
      <c r="D8" t="n">
        <v>1</v>
      </c>
      <c r="E8" t="n">
        <v>76</v>
      </c>
    </row>
    <row r="9">
      <c r="A9" t="inlineStr">
        <is>
          <t>6e68edd2-08df-4bb4-83a3-6a4a5b81003f</t>
        </is>
      </c>
      <c r="B9" t="n">
        <v>995418</v>
      </c>
      <c r="C9" t="inlineStr">
        <is>
          <t>Services by way of house-keeping, such as plumbing, carpentering, etc. where the person supplying such service through electronic commerce operator is not liable for registration under sub-section (1) of section 22 of the Central Goods and Services Tax A.</t>
        </is>
      </c>
      <c r="D9" t="n">
        <v>1</v>
      </c>
      <c r="E9" t="n">
        <v>76</v>
      </c>
    </row>
    <row r="10">
      <c r="A10" t="inlineStr">
        <is>
          <t>6617904b-11f9-4708-8a9e-74a3c9a204b5</t>
        </is>
      </c>
      <c r="B10" t="n">
        <v>995419</v>
      </c>
      <c r="C10" t="inlineStr">
        <is>
          <t>Services involving repair, alterations, additions, replacements, renovation, maintenance or remodeling of the buildings covered above</t>
        </is>
      </c>
      <c r="D10" t="n">
        <v>1</v>
      </c>
      <c r="E10" t="n">
        <v>76</v>
      </c>
    </row>
    <row r="11">
      <c r="A11" t="inlineStr">
        <is>
          <t>5bd85185-bf42-46e5-9a87-f7ce7ec3a59b</t>
        </is>
      </c>
      <c r="B11" t="n">
        <v>995421</v>
      </c>
      <c r="C11" t="inlineStr">
        <is>
          <t>General construction services of highways, streets, roads, railways and airfield runways, bridges and tunnels</t>
        </is>
      </c>
      <c r="D11" t="n">
        <v>1</v>
      </c>
      <c r="E11" t="n">
        <v>76</v>
      </c>
    </row>
    <row r="12">
      <c r="A12" t="inlineStr">
        <is>
          <t>bdff2f01-244a-470b-b26d-44fd7e66fd23</t>
        </is>
      </c>
      <c r="B12" t="n">
        <v>995422</v>
      </c>
      <c r="C12" t="inlineStr">
        <is>
          <t>General construction services of harbours, waterways, dams, water mains and lines, irrigation and other waterworks</t>
        </is>
      </c>
      <c r="D12" t="n">
        <v>1</v>
      </c>
      <c r="E12" t="n">
        <v>76</v>
      </c>
    </row>
    <row r="13">
      <c r="A13" t="inlineStr">
        <is>
          <t>7e42bc46-0218-4533-8882-e3f4a49f791a</t>
        </is>
      </c>
      <c r="B13" t="n">
        <v>995423</v>
      </c>
      <c r="C13" t="inlineStr">
        <is>
          <t>General construction services of long-distance underground/ overland/ submarine pipelines, communication and electric power lines (cables); pumping stations and related works; transformer stations and related works</t>
        </is>
      </c>
      <c r="D13" t="n">
        <v>1</v>
      </c>
      <c r="E13" t="n">
        <v>76</v>
      </c>
    </row>
    <row r="14">
      <c r="A14" t="inlineStr">
        <is>
          <t>115c8d27-05d8-405b-b5b4-ede89e92f738</t>
        </is>
      </c>
      <c r="B14" t="n">
        <v>995424</v>
      </c>
      <c r="C14" t="inlineStr">
        <is>
          <t>General construction services of local water and sewage pipelines, electricity and communication cables and related works</t>
        </is>
      </c>
      <c r="D14" t="n">
        <v>1</v>
      </c>
      <c r="E14" t="n">
        <v>76</v>
      </c>
    </row>
    <row r="15">
      <c r="A15" t="inlineStr">
        <is>
          <t>4db80881-c883-4e1f-995e-b2b3a09de7c6</t>
        </is>
      </c>
      <c r="B15" t="n">
        <v>995425</v>
      </c>
      <c r="C15" t="inlineStr">
        <is>
          <t>General construction services of mines and industrial plants</t>
        </is>
      </c>
      <c r="D15" t="n">
        <v>1</v>
      </c>
      <c r="E15" t="n">
        <v>76</v>
      </c>
    </row>
    <row r="16">
      <c r="A16" t="inlineStr">
        <is>
          <t>8cfe3712-bf3b-4fb3-b9ba-72145adf7d57</t>
        </is>
      </c>
      <c r="B16" t="n">
        <v>995426</v>
      </c>
      <c r="C16" t="inlineStr">
        <is>
          <t>General Construction services of Power Plants and its related infrastructure</t>
        </is>
      </c>
      <c r="D16" t="n">
        <v>1</v>
      </c>
      <c r="E16" t="n">
        <v>76</v>
      </c>
    </row>
    <row r="17">
      <c r="A17" t="inlineStr">
        <is>
          <t>7291c2ee-bbe4-4238-95d2-eb78a5ec1df4</t>
        </is>
      </c>
      <c r="B17" t="n">
        <v>995427</v>
      </c>
      <c r="C17" t="inlineStr">
        <is>
          <t>General construction services of outdoor sport and recreation facilities</t>
        </is>
      </c>
      <c r="D17" t="n">
        <v>1</v>
      </c>
      <c r="E17" t="n">
        <v>76</v>
      </c>
    </row>
    <row r="18">
      <c r="A18" t="inlineStr">
        <is>
          <t>07f9ce40-d614-46f5-9fb4-f436519a06e3</t>
        </is>
      </c>
      <c r="B18" t="n">
        <v>995428</v>
      </c>
      <c r="C18" t="inlineStr">
        <is>
          <t>General construction services of other civil engineering works nowhere else classified</t>
        </is>
      </c>
      <c r="D18" t="n">
        <v>1</v>
      </c>
      <c r="E18" t="n">
        <v>76</v>
      </c>
    </row>
    <row r="19">
      <c r="A19" t="inlineStr">
        <is>
          <t>c7c15244-32b5-4a2f-b596-ee50494fb500</t>
        </is>
      </c>
      <c r="B19" t="n">
        <v>995429</v>
      </c>
      <c r="C19" t="inlineStr">
        <is>
          <t>Services involving repair, alterations, additions, replacements, renovation, maintenance or remodeling of the constructions covered above</t>
        </is>
      </c>
      <c r="D19" t="n">
        <v>1</v>
      </c>
      <c r="E19" t="n">
        <v>76</v>
      </c>
    </row>
    <row r="20">
      <c r="A20" t="inlineStr">
        <is>
          <t>02b0c344-dfce-4f69-a6ba-ab05392016c1</t>
        </is>
      </c>
      <c r="B20" t="n">
        <v>995431</v>
      </c>
      <c r="C20" t="inlineStr">
        <is>
          <t>Demolition services</t>
        </is>
      </c>
      <c r="D20" t="n">
        <v>1</v>
      </c>
      <c r="E20" t="n">
        <v>76</v>
      </c>
    </row>
    <row r="21">
      <c r="A21" t="inlineStr">
        <is>
          <t>91b5d377-7dda-4aa1-9b34-fa28b0c7cf48</t>
        </is>
      </c>
      <c r="B21" t="n">
        <v>995432</v>
      </c>
      <c r="C21" t="inlineStr">
        <is>
          <t>Site formation and clearance services including preparation services to make sites ready for subsequent construction work, test drilling and boring and core extraction, digging of trenches</t>
        </is>
      </c>
      <c r="D21" t="n">
        <v>1</v>
      </c>
      <c r="E21" t="n">
        <v>76</v>
      </c>
    </row>
    <row r="22">
      <c r="A22" t="inlineStr">
        <is>
          <t>5d8d7842-5e43-486f-9d2f-8e9e2ee7b9ef</t>
        </is>
      </c>
      <c r="B22" t="n">
        <v>995433</v>
      </c>
      <c r="C22" t="inlineStr">
        <is>
          <t>Excavating and earthmoving services</t>
        </is>
      </c>
      <c r="D22" t="n">
        <v>1</v>
      </c>
      <c r="E22" t="n">
        <v>76</v>
      </c>
    </row>
    <row r="23">
      <c r="A23" t="inlineStr">
        <is>
          <t>ef357071-442c-486b-9d80-5b8bc209925b</t>
        </is>
      </c>
      <c r="B23" t="n">
        <v>995434</v>
      </c>
      <c r="C23" t="inlineStr">
        <is>
          <t>Water well drilling services and septic system installation services</t>
        </is>
      </c>
      <c r="D23" t="n">
        <v>1</v>
      </c>
      <c r="E23" t="n">
        <v>76</v>
      </c>
    </row>
    <row r="24">
      <c r="A24" t="inlineStr">
        <is>
          <t>7008c984-3efe-4351-9adf-1c061493cecf</t>
        </is>
      </c>
      <c r="B24" t="n">
        <v>995435</v>
      </c>
      <c r="C24" t="inlineStr">
        <is>
          <t>Other site preparation services nowhere else classified</t>
        </is>
      </c>
      <c r="D24" t="n">
        <v>1</v>
      </c>
      <c r="E24" t="n">
        <v>76</v>
      </c>
    </row>
    <row r="25">
      <c r="A25" t="inlineStr">
        <is>
          <t>81ddf943-6b56-4591-872c-8f6d5f6045eb</t>
        </is>
      </c>
      <c r="B25" t="n">
        <v>995439</v>
      </c>
      <c r="C25" t="inlineStr">
        <is>
          <t>Services involving repair, alterations, additions, replacements, maintenance of the constructions covered above</t>
        </is>
      </c>
      <c r="D25" t="n">
        <v>1</v>
      </c>
      <c r="E25" t="n">
        <v>76</v>
      </c>
    </row>
    <row r="26">
      <c r="A26" t="inlineStr">
        <is>
          <t>dc7195b4-74fd-4ba3-80e7-17415c4b935a</t>
        </is>
      </c>
      <c r="B26" t="n">
        <v>995441</v>
      </c>
      <c r="C26" t="inlineStr">
        <is>
          <t>Installation, assembly and erection services of prefabricated buildings</t>
        </is>
      </c>
      <c r="D26" t="n">
        <v>1</v>
      </c>
      <c r="E26" t="n">
        <v>76</v>
      </c>
    </row>
    <row r="27">
      <c r="A27" t="inlineStr">
        <is>
          <t>754c2139-5308-4daa-aadf-f53aac2e0d7f</t>
        </is>
      </c>
      <c r="B27" t="n">
        <v>995442</v>
      </c>
      <c r="C27" t="inlineStr">
        <is>
          <t>Installation, assembly and erection services of other prefabricated structures and constructions</t>
        </is>
      </c>
      <c r="D27" t="n">
        <v>1</v>
      </c>
      <c r="E27" t="n">
        <v>76</v>
      </c>
    </row>
    <row r="28">
      <c r="A28" t="inlineStr">
        <is>
          <t>f9ab283d-29da-491b-ab4e-49c2d587a1d1</t>
        </is>
      </c>
      <c r="B28" t="n">
        <v>995443</v>
      </c>
      <c r="C28" t="inlineStr">
        <is>
          <t>Installation services of all types of street furniture (such as bus shelters, benches, telephone booths, public toilets, and the like)</t>
        </is>
      </c>
      <c r="D28" t="n">
        <v>1</v>
      </c>
      <c r="E28" t="n">
        <v>76</v>
      </c>
    </row>
    <row r="29">
      <c r="A29" t="inlineStr">
        <is>
          <t>1f981a74-02a0-4b59-a1f3-8a658a1b138a</t>
        </is>
      </c>
      <c r="B29" t="n">
        <v>995444</v>
      </c>
      <c r="C29" t="inlineStr">
        <is>
          <t>Other assembly and erection services nowhere else classified</t>
        </is>
      </c>
      <c r="D29" t="n">
        <v>1</v>
      </c>
      <c r="E29" t="n">
        <v>76</v>
      </c>
    </row>
    <row r="30">
      <c r="A30" t="inlineStr">
        <is>
          <t>1eb1fd6d-397b-4fdc-adc0-c125c7234fc2</t>
        </is>
      </c>
      <c r="B30" t="n">
        <v>995449</v>
      </c>
      <c r="C30" t="inlineStr">
        <is>
          <t>Services involving repair, alterations, additions, replacements, maintenance of the constructions covered above</t>
        </is>
      </c>
      <c r="D30" t="n">
        <v>1</v>
      </c>
      <c r="E30" t="n">
        <v>76</v>
      </c>
    </row>
    <row r="31">
      <c r="A31" t="inlineStr">
        <is>
          <t>0f3a528e-e941-4fce-bce9-3a97b8835823</t>
        </is>
      </c>
      <c r="B31" t="n">
        <v>995451</v>
      </c>
      <c r="C31" t="inlineStr">
        <is>
          <t>Pile driving and foundation services</t>
        </is>
      </c>
      <c r="D31" t="n">
        <v>1</v>
      </c>
      <c r="E31" t="n">
        <v>76</v>
      </c>
    </row>
    <row r="32">
      <c r="A32" t="inlineStr">
        <is>
          <t>d08dd720-7c74-4d7b-84fb-51e2e805cb88</t>
        </is>
      </c>
      <c r="B32" t="n">
        <v>995452</v>
      </c>
      <c r="C32" t="inlineStr">
        <is>
          <t>Building framing and roof framing services</t>
        </is>
      </c>
      <c r="D32" t="n">
        <v>1</v>
      </c>
      <c r="E32" t="n">
        <v>76</v>
      </c>
    </row>
    <row r="33">
      <c r="A33" t="inlineStr">
        <is>
          <t>d9073847-1e0f-4e32-813e-3a9877c4b61a</t>
        </is>
      </c>
      <c r="B33" t="n">
        <v>995453</v>
      </c>
      <c r="C33" t="inlineStr">
        <is>
          <t>Roofing and waterproofing services</t>
        </is>
      </c>
      <c r="D33" t="n">
        <v>1</v>
      </c>
      <c r="E33" t="n">
        <v>76</v>
      </c>
    </row>
    <row r="34">
      <c r="A34" t="inlineStr">
        <is>
          <t>53c3631f-4965-483b-bdcd-a2bb9c866722</t>
        </is>
      </c>
      <c r="B34" t="n">
        <v>995454</v>
      </c>
      <c r="C34" t="inlineStr">
        <is>
          <t>Concrete services</t>
        </is>
      </c>
      <c r="D34" t="n">
        <v>1</v>
      </c>
      <c r="E34" t="n">
        <v>76</v>
      </c>
    </row>
    <row r="35">
      <c r="A35" t="inlineStr">
        <is>
          <t>adbeb935-7848-476b-8cf9-19c3e0399fbb</t>
        </is>
      </c>
      <c r="B35" t="n">
        <v>995455</v>
      </c>
      <c r="C35" t="inlineStr">
        <is>
          <t>Structural steel erection services</t>
        </is>
      </c>
      <c r="D35" t="n">
        <v>1</v>
      </c>
      <c r="E35" t="n">
        <v>76</v>
      </c>
    </row>
    <row r="36">
      <c r="A36" t="inlineStr">
        <is>
          <t>78df30fa-4042-4211-a357-93aa001ac88f</t>
        </is>
      </c>
      <c r="B36" t="n">
        <v>995456</v>
      </c>
      <c r="C36" t="inlineStr">
        <is>
          <t>Masonry services</t>
        </is>
      </c>
      <c r="D36" t="n">
        <v>1</v>
      </c>
      <c r="E36" t="n">
        <v>76</v>
      </c>
    </row>
    <row r="37">
      <c r="A37" t="inlineStr">
        <is>
          <t>a0c33cf0-2207-41a5-93ca-43aa262691bd</t>
        </is>
      </c>
      <c r="B37" t="n">
        <v>995457</v>
      </c>
      <c r="C37" t="inlineStr">
        <is>
          <t>Scaffolding services</t>
        </is>
      </c>
      <c r="D37" t="n">
        <v>1</v>
      </c>
      <c r="E37" t="n">
        <v>76</v>
      </c>
    </row>
    <row r="38">
      <c r="A38" t="inlineStr">
        <is>
          <t>326c7289-85b9-4fc3-9212-e3b0e5a42ebb</t>
        </is>
      </c>
      <c r="B38" t="n">
        <v>995458</v>
      </c>
      <c r="C38" t="inlineStr">
        <is>
          <t>Other special trade construction services nowhere else classified</t>
        </is>
      </c>
      <c r="D38" t="n">
        <v>1</v>
      </c>
      <c r="E38" t="n">
        <v>76</v>
      </c>
    </row>
    <row r="39">
      <c r="A39" t="inlineStr">
        <is>
          <t>ec8658f7-0197-45f6-99ca-8edcb7b87cc9</t>
        </is>
      </c>
      <c r="B39" t="n">
        <v>995459</v>
      </c>
      <c r="C39" t="inlineStr">
        <is>
          <t>Services involving repair, alterations, additions, replacements, maintenance of the constructions covered above</t>
        </is>
      </c>
      <c r="D39" t="n">
        <v>1</v>
      </c>
      <c r="E39" t="n">
        <v>76</v>
      </c>
    </row>
    <row r="40">
      <c r="A40" t="inlineStr">
        <is>
          <t>fe00ca61-9713-4b89-abe6-b474880cbd1f</t>
        </is>
      </c>
      <c r="B40" t="n">
        <v>995461</v>
      </c>
      <c r="C40" t="inlineStr">
        <is>
          <t>Electrical installation services including Electrical wiring and fitting services, fire alarm installation services, burglar alarm system installation services</t>
        </is>
      </c>
      <c r="D40" t="n">
        <v>1</v>
      </c>
      <c r="E40" t="n">
        <v>76</v>
      </c>
    </row>
    <row r="41">
      <c r="A41" t="inlineStr">
        <is>
          <t>e445fccc-6b10-4dcb-8957-898f4d5c22f8</t>
        </is>
      </c>
      <c r="B41" t="n">
        <v>995462</v>
      </c>
      <c r="C41" t="inlineStr">
        <is>
          <t>Water plumbing and drain laying services</t>
        </is>
      </c>
      <c r="D41" t="n">
        <v>1</v>
      </c>
      <c r="E41" t="n">
        <v>76</v>
      </c>
    </row>
    <row r="42">
      <c r="A42" t="inlineStr">
        <is>
          <t>3237d2ab-2d17-48a8-bb84-047b3028da64</t>
        </is>
      </c>
      <c r="B42" t="n">
        <v>995463</v>
      </c>
      <c r="C42" t="inlineStr">
        <is>
          <t>Heating, ventilation and air conditioning equipment installation services</t>
        </is>
      </c>
      <c r="D42" t="n">
        <v>1</v>
      </c>
      <c r="E42" t="n">
        <v>76</v>
      </c>
    </row>
    <row r="43">
      <c r="A43" t="inlineStr">
        <is>
          <t>44fab0c2-1b9d-4ade-acb6-052ee4bda197</t>
        </is>
      </c>
      <c r="B43" t="n">
        <v>995464</v>
      </c>
      <c r="C43" t="inlineStr">
        <is>
          <t>Gas fitting installation services</t>
        </is>
      </c>
      <c r="D43" t="n">
        <v>1</v>
      </c>
      <c r="E43" t="n">
        <v>76</v>
      </c>
    </row>
    <row r="44">
      <c r="A44" t="inlineStr">
        <is>
          <t>f8974366-e527-4c30-9121-1e61c825f8e7</t>
        </is>
      </c>
      <c r="B44" t="n">
        <v>995465</v>
      </c>
      <c r="C44" t="inlineStr">
        <is>
          <t>Insulation services</t>
        </is>
      </c>
      <c r="D44" t="n">
        <v>1</v>
      </c>
      <c r="E44" t="n">
        <v>76</v>
      </c>
    </row>
    <row r="45">
      <c r="A45" t="inlineStr">
        <is>
          <t>f707ee46-1a36-4899-a29e-1c7a84b8e6d2</t>
        </is>
      </c>
      <c r="B45" t="n">
        <v>995466</v>
      </c>
      <c r="C45" t="inlineStr">
        <is>
          <t>Lift and escalator installation services</t>
        </is>
      </c>
      <c r="D45" t="n">
        <v>1</v>
      </c>
      <c r="E45" t="n">
        <v>76</v>
      </c>
    </row>
    <row r="46">
      <c r="A46" t="inlineStr">
        <is>
          <t>0693bc5e-8659-4992-8f67-2c358e18eee3</t>
        </is>
      </c>
      <c r="B46" t="n">
        <v>995468</v>
      </c>
      <c r="C46" t="inlineStr">
        <is>
          <t>Other installation services nowhere else classified</t>
        </is>
      </c>
      <c r="D46" t="n">
        <v>1</v>
      </c>
      <c r="E46" t="n">
        <v>76</v>
      </c>
    </row>
    <row r="47">
      <c r="A47" t="inlineStr">
        <is>
          <t>615e46dc-1f79-46ce-a8ec-f6c499eb7718</t>
        </is>
      </c>
      <c r="B47" t="n">
        <v>995469</v>
      </c>
      <c r="C47" t="inlineStr">
        <is>
          <t>Services involving repair, alterations, additions, replacements, maintenance of the installations covered above</t>
        </is>
      </c>
      <c r="D47" t="n">
        <v>1</v>
      </c>
      <c r="E47" t="n">
        <v>76</v>
      </c>
    </row>
    <row r="48">
      <c r="A48" t="inlineStr">
        <is>
          <t>25715a64-49ab-418d-a25c-aeca2ad79b08</t>
        </is>
      </c>
      <c r="B48" t="n">
        <v>995471</v>
      </c>
      <c r="C48" t="inlineStr">
        <is>
          <t>Glazing services</t>
        </is>
      </c>
      <c r="D48" t="n">
        <v>1</v>
      </c>
      <c r="E48" t="n">
        <v>76</v>
      </c>
    </row>
    <row r="49">
      <c r="A49" t="inlineStr">
        <is>
          <t>d72da97d-6776-45f5-8212-a15ae79c70bb</t>
        </is>
      </c>
      <c r="B49" t="n">
        <v>995472</v>
      </c>
      <c r="C49" t="inlineStr">
        <is>
          <t>Plastering services</t>
        </is>
      </c>
      <c r="D49" t="n">
        <v>1</v>
      </c>
      <c r="E49" t="n">
        <v>76</v>
      </c>
    </row>
    <row r="50">
      <c r="A50" t="inlineStr">
        <is>
          <t>456f991b-d33b-4e4b-86cb-7a044b9c3956</t>
        </is>
      </c>
      <c r="B50" t="n">
        <v>995473</v>
      </c>
      <c r="C50" t="inlineStr">
        <is>
          <t>Painting services</t>
        </is>
      </c>
      <c r="D50" t="n">
        <v>1</v>
      </c>
      <c r="E50" t="n">
        <v>76</v>
      </c>
    </row>
    <row r="51">
      <c r="A51" t="inlineStr">
        <is>
          <t>ae05a6b0-df17-4a49-a5a5-9bb777ae3985</t>
        </is>
      </c>
      <c r="B51" t="n">
        <v>995474</v>
      </c>
      <c r="C51" t="inlineStr">
        <is>
          <t>Floor and wall tiling services</t>
        </is>
      </c>
      <c r="D51" t="n">
        <v>1</v>
      </c>
      <c r="E51" t="n">
        <v>76</v>
      </c>
    </row>
    <row r="52">
      <c r="A52" t="inlineStr">
        <is>
          <t>5b9424ba-b02b-4355-8624-0ac3b11cdac8</t>
        </is>
      </c>
      <c r="B52" t="n">
        <v>995475</v>
      </c>
      <c r="C52" t="inlineStr">
        <is>
          <t>Other floor laying, wall covering and wall papering services</t>
        </is>
      </c>
      <c r="D52" t="n">
        <v>1</v>
      </c>
      <c r="E52" t="n">
        <v>76</v>
      </c>
    </row>
    <row r="53">
      <c r="A53" t="inlineStr">
        <is>
          <t>51d76a3c-6dc2-4ceb-aedc-5dd4f31262d3</t>
        </is>
      </c>
      <c r="B53" t="n">
        <v>995476</v>
      </c>
      <c r="C53" t="inlineStr">
        <is>
          <t>Joinery and carpentry services</t>
        </is>
      </c>
      <c r="D53" t="n">
        <v>1</v>
      </c>
      <c r="E53" t="n">
        <v>76</v>
      </c>
    </row>
    <row r="54">
      <c r="A54" t="inlineStr">
        <is>
          <t>52539c98-ebb2-4603-bdd6-083138e3bfe5</t>
        </is>
      </c>
      <c r="B54" t="n">
        <v>995477</v>
      </c>
      <c r="C54" t="inlineStr">
        <is>
          <t>Fencing and railing services</t>
        </is>
      </c>
      <c r="D54" t="n">
        <v>1</v>
      </c>
      <c r="E54" t="n">
        <v>76</v>
      </c>
    </row>
    <row r="55">
      <c r="A55" t="inlineStr">
        <is>
          <t>72d8f875-288f-4ed5-8aef-5e824e13c29f</t>
        </is>
      </c>
      <c r="B55" t="n">
        <v>995478</v>
      </c>
      <c r="C55" t="inlineStr">
        <is>
          <t>Other building completion and finishing services nowhere else classified</t>
        </is>
      </c>
      <c r="D55" t="n">
        <v>1</v>
      </c>
      <c r="E55" t="n">
        <v>76</v>
      </c>
    </row>
    <row r="56">
      <c r="A56" t="inlineStr">
        <is>
          <t>27697d89-6a4e-4b96-9906-bbde9e60fd3e</t>
        </is>
      </c>
      <c r="B56" t="n">
        <v>995479</v>
      </c>
      <c r="C56" t="inlineStr">
        <is>
          <t>Services involving repair, alterations, additions, replacements, maintenance of the completion/finishing works covered above</t>
        </is>
      </c>
      <c r="D56" t="n">
        <v>1</v>
      </c>
      <c r="E56" t="n">
        <v>76</v>
      </c>
    </row>
    <row r="57">
      <c r="A57" t="inlineStr">
        <is>
          <t>234e7602-a80b-4010-977f-8748535a4555</t>
        </is>
      </c>
      <c r="B57" t="n">
        <v>996111</v>
      </c>
      <c r="C57" t="inlineStr">
        <is>
          <t>Services provided for a fee or commission or on contract basis on wholesale trade</t>
        </is>
      </c>
      <c r="D57" t="n">
        <v>2</v>
      </c>
      <c r="E57" t="n">
        <v>100</v>
      </c>
    </row>
    <row r="58">
      <c r="A58" t="inlineStr">
        <is>
          <t>865ebe56-83ba-44b2-9ad0-8351e41ea9fb</t>
        </is>
      </c>
      <c r="B58" t="n">
        <v>996211</v>
      </c>
      <c r="C58" t="inlineStr">
        <is>
          <t>Services provided for a fee or commission or on contract basis on retail trade</t>
        </is>
      </c>
      <c r="D58" t="n">
        <v>3</v>
      </c>
      <c r="E58" t="n">
        <v>95</v>
      </c>
    </row>
    <row r="59">
      <c r="A59" t="inlineStr">
        <is>
          <t>2286fca2-3ae3-4b0d-9a02-7f83d0e06d3b</t>
        </is>
      </c>
      <c r="B59" t="n">
        <v>996311</v>
      </c>
      <c r="C59" t="inlineStr">
        <is>
          <t>Room or unit accommodation services provided by Hotels, Inn, Guest House, Club and the like</t>
        </is>
      </c>
      <c r="D59" t="n">
        <v>4</v>
      </c>
      <c r="E59" t="n">
        <v>98</v>
      </c>
    </row>
    <row r="60">
      <c r="A60" t="inlineStr">
        <is>
          <t>0c30915a-94a0-486e-bce7-d98bb92bba10</t>
        </is>
      </c>
      <c r="B60" t="n">
        <v>996312</v>
      </c>
      <c r="C60" t="inlineStr">
        <is>
          <t>Camp site services</t>
        </is>
      </c>
      <c r="D60" t="n">
        <v>4</v>
      </c>
      <c r="E60" t="n">
        <v>98</v>
      </c>
    </row>
    <row r="61">
      <c r="A61" t="inlineStr">
        <is>
          <t>aad55a11-e313-4305-8c20-0266b8f1111e</t>
        </is>
      </c>
      <c r="B61" t="n">
        <v>996313</v>
      </c>
      <c r="C61" t="inlineStr">
        <is>
          <t>Recreational and vacation camp services</t>
        </is>
      </c>
      <c r="D61" t="n">
        <v>4</v>
      </c>
      <c r="E61" t="n">
        <v>98</v>
      </c>
    </row>
    <row r="62">
      <c r="A62" t="inlineStr">
        <is>
          <t>a00f104e-0ff9-46a0-b01e-528808f8139e</t>
        </is>
      </c>
      <c r="B62" t="n">
        <v>996321</v>
      </c>
      <c r="C62" t="inlineStr">
        <is>
          <t>Room or unit accommodation services for students in student residences</t>
        </is>
      </c>
      <c r="D62" t="n">
        <v>4</v>
      </c>
      <c r="E62" t="n">
        <v>98</v>
      </c>
    </row>
    <row r="63">
      <c r="A63" t="inlineStr">
        <is>
          <t>bd2f5c51-405e-4b06-8f83-da71ffe88779</t>
        </is>
      </c>
      <c r="B63" t="n">
        <v>996322</v>
      </c>
      <c r="C63" t="inlineStr">
        <is>
          <t>Room or unit accommodation services provided by Hostels, Camps, Paying Guest and the like</t>
        </is>
      </c>
      <c r="D63" t="n">
        <v>4</v>
      </c>
      <c r="E63" t="n">
        <v>98</v>
      </c>
    </row>
    <row r="64">
      <c r="A64" t="inlineStr">
        <is>
          <t>49acf547-3903-4764-b88c-e4095a42aaf0</t>
        </is>
      </c>
      <c r="B64" t="n">
        <v>996329</v>
      </c>
      <c r="C64" t="inlineStr">
        <is>
          <t>Other room or unit accommodation services nowhere else classified</t>
        </is>
      </c>
      <c r="D64" t="n">
        <v>4</v>
      </c>
      <c r="E64" t="n">
        <v>98</v>
      </c>
    </row>
    <row r="65">
      <c r="A65" t="inlineStr">
        <is>
          <t>56934908-7437-413b-ada3-eca3f3981b20</t>
        </is>
      </c>
      <c r="B65" t="n">
        <v>996331</v>
      </c>
      <c r="C65" t="inlineStr">
        <is>
          <t>Services provided by restaurants, cafes and similar eating facilities including takeaway services, room services and door delivery of food</t>
        </is>
      </c>
      <c r="D65" t="n">
        <v>4</v>
      </c>
      <c r="E65" t="n">
        <v>98</v>
      </c>
    </row>
    <row r="66">
      <c r="A66" t="inlineStr">
        <is>
          <t>35bffbec-4db2-40cc-b155-eddf9416a6f0</t>
        </is>
      </c>
      <c r="B66" t="n">
        <v>996332</v>
      </c>
      <c r="C66" t="inlineStr">
        <is>
          <t>Services provided by Hotels, Inn, Guest House, Club and the like including room services, takeaway services and door delivery of food</t>
        </is>
      </c>
      <c r="D66" t="n">
        <v>4</v>
      </c>
      <c r="E66" t="n">
        <v>98</v>
      </c>
    </row>
    <row r="67">
      <c r="A67" t="inlineStr">
        <is>
          <t>0002ec7f-19cc-43db-a53e-c4c2ff231ccf</t>
        </is>
      </c>
      <c r="B67" t="n">
        <v>996333</v>
      </c>
      <c r="C67" t="inlineStr">
        <is>
          <t>Services provided in canteen and other similar establishments</t>
        </is>
      </c>
      <c r="D67" t="n">
        <v>4</v>
      </c>
      <c r="E67" t="n">
        <v>98</v>
      </c>
    </row>
    <row r="68">
      <c r="A68" t="inlineStr">
        <is>
          <t>68d0e849-d8b5-4e41-a81f-b3d2fbb6865e</t>
        </is>
      </c>
      <c r="B68" t="n">
        <v>996334</v>
      </c>
      <c r="C68" t="inlineStr">
        <is>
          <t>Catering Services in exhibition halls, events, marriage halls and other outdoor/indoor functions</t>
        </is>
      </c>
      <c r="D68" t="n">
        <v>4</v>
      </c>
      <c r="E68" t="n">
        <v>98</v>
      </c>
    </row>
    <row r="69">
      <c r="A69" t="inlineStr">
        <is>
          <t>847c8811-fc20-4cea-bba3-88551e06fa0b</t>
        </is>
      </c>
      <c r="B69" t="n">
        <v>996335</v>
      </c>
      <c r="C69" t="inlineStr">
        <is>
          <t>Catering services in trains, flights and the like</t>
        </is>
      </c>
      <c r="D69" t="n">
        <v>4</v>
      </c>
      <c r="E69" t="n">
        <v>98</v>
      </c>
    </row>
    <row r="70">
      <c r="A70" t="inlineStr">
        <is>
          <t>32acd6f9-3642-4c9f-a028-1454107938f3</t>
        </is>
      </c>
      <c r="B70" t="n">
        <v>996336</v>
      </c>
      <c r="C70" t="inlineStr">
        <is>
          <t>Preparation or supply services of food, edible preparations, alcoholic and non-alcoholic beverages to airlines and other transportation operators</t>
        </is>
      </c>
      <c r="D70" t="n">
        <v>4</v>
      </c>
      <c r="E70" t="n">
        <v>98</v>
      </c>
    </row>
    <row r="71">
      <c r="A71" t="inlineStr">
        <is>
          <t>7d5f39da-b94c-454a-9880-7fb58b67c68d</t>
        </is>
      </c>
      <c r="B71" t="n">
        <v>996337</v>
      </c>
      <c r="C71" t="inlineStr">
        <is>
          <t>Other contract food services</t>
        </is>
      </c>
      <c r="D71" t="n">
        <v>4</v>
      </c>
      <c r="E71" t="n">
        <v>98</v>
      </c>
    </row>
    <row r="72">
      <c r="A72" t="inlineStr">
        <is>
          <t>00b86d56-018c-42a9-bad6-b4ea3fef9958</t>
        </is>
      </c>
      <c r="B72" t="n">
        <v>996339</v>
      </c>
      <c r="C72" t="inlineStr">
        <is>
          <t>Other food, edible preparations, alcoholic and non-alcoholic beverages serving services nowhere else classified</t>
        </is>
      </c>
      <c r="D72" t="n">
        <v>4</v>
      </c>
      <c r="E72" t="n">
        <v>98</v>
      </c>
    </row>
    <row r="73">
      <c r="A73" t="inlineStr">
        <is>
          <t>e91247c7-7ac2-483e-af3a-478be1446b9c</t>
        </is>
      </c>
      <c r="B73" t="n">
        <v>996411</v>
      </c>
      <c r="C73" t="inlineStr">
        <is>
          <t>Local land transport services of passengers by railways, metro, monorail, bus, tramway, autos, three wheelers, scooters and other motor vehicles</t>
        </is>
      </c>
      <c r="D73" t="n">
        <v>5</v>
      </c>
      <c r="E73" t="n">
        <v>99</v>
      </c>
    </row>
    <row r="74">
      <c r="A74" t="inlineStr">
        <is>
          <t>b2652f73-dfaf-4783-b45f-3cc29034edc0</t>
        </is>
      </c>
      <c r="B74" t="n">
        <v>996412</v>
      </c>
      <c r="C74" t="inlineStr">
        <is>
          <t>Taxi services including radio taxi and other similar services</t>
        </is>
      </c>
      <c r="D74" t="n">
        <v>5</v>
      </c>
      <c r="E74" t="n">
        <v>99</v>
      </c>
    </row>
    <row r="75">
      <c r="A75" t="inlineStr">
        <is>
          <t>6cb337e6-c0eb-4a6d-a8d1-2d7dd4d5bc14</t>
        </is>
      </c>
      <c r="B75" t="n">
        <v>996413</v>
      </c>
      <c r="C75" t="inlineStr">
        <is>
          <t>Non-scheduled local bus and coach charter services</t>
        </is>
      </c>
      <c r="D75" t="n">
        <v>5</v>
      </c>
      <c r="E75" t="n">
        <v>99</v>
      </c>
    </row>
    <row r="76">
      <c r="A76" t="inlineStr">
        <is>
          <t>fe6e722f-7b44-4165-a297-f6f3d76f4572</t>
        </is>
      </c>
      <c r="B76" t="n">
        <v>996414</v>
      </c>
      <c r="C76" t="inlineStr">
        <is>
          <t>Other land transportation services of passengers</t>
        </is>
      </c>
      <c r="D76" t="n">
        <v>5</v>
      </c>
      <c r="E76" t="n">
        <v>99</v>
      </c>
    </row>
    <row r="77">
      <c r="A77" t="inlineStr">
        <is>
          <t>8eb48b6a-927c-4ee6-94b1-e1b848f8cd43</t>
        </is>
      </c>
      <c r="B77" t="n">
        <v>996415</v>
      </c>
      <c r="C77" t="inlineStr">
        <is>
          <t>Local water transport services of passengers by ferries, cruises and the like</t>
        </is>
      </c>
      <c r="D77" t="n">
        <v>5</v>
      </c>
      <c r="E77" t="n">
        <v>99</v>
      </c>
    </row>
    <row r="78">
      <c r="A78" t="inlineStr">
        <is>
          <t>54866cec-1566-415e-8bc5-3ea74ca19a1e</t>
        </is>
      </c>
      <c r="B78" t="n">
        <v>996416</v>
      </c>
      <c r="C78" t="inlineStr">
        <is>
          <t>Sightseeing transportation services by rail, land, water and air</t>
        </is>
      </c>
      <c r="D78" t="n">
        <v>5</v>
      </c>
      <c r="E78" t="n">
        <v>99</v>
      </c>
    </row>
    <row r="79">
      <c r="A79" t="inlineStr">
        <is>
          <t>b7aea475-3761-4c60-a917-3cb58b2d7155</t>
        </is>
      </c>
      <c r="B79" t="n">
        <v>996417</v>
      </c>
      <c r="C79" t="inlineStr">
        <is>
          <t>Transport services of passengers by ropeways</t>
        </is>
      </c>
      <c r="D79" t="n">
        <v>5</v>
      </c>
      <c r="E79" t="n">
        <v>99</v>
      </c>
    </row>
    <row r="80">
      <c r="A80" t="inlineStr">
        <is>
          <t>d5978bde-71bd-420a-ba1c-f8f45ed433a1</t>
        </is>
      </c>
      <c r="B80" t="n">
        <v>996418</v>
      </c>
      <c r="C80" t="inlineStr">
        <is>
          <t>Sightseeing transportation services by rail or road</t>
        </is>
      </c>
      <c r="D80" t="n">
        <v>5</v>
      </c>
      <c r="E80" t="n">
        <v>99</v>
      </c>
    </row>
    <row r="81">
      <c r="A81" t="inlineStr">
        <is>
          <t>0c615023-a025-41b0-a46b-6fadd84435d0</t>
        </is>
      </c>
      <c r="B81" t="n">
        <v>996419</v>
      </c>
      <c r="C81" t="inlineStr">
        <is>
          <t>Other local transportation services of passengers nowhere else classified</t>
        </is>
      </c>
      <c r="D81" t="n">
        <v>5</v>
      </c>
      <c r="E81" t="n">
        <v>99</v>
      </c>
    </row>
    <row r="82">
      <c r="A82" t="inlineStr">
        <is>
          <t>1de0d4a5-db64-4842-931f-6cc9c833a35e</t>
        </is>
      </c>
      <c r="B82" t="n">
        <v>996421</v>
      </c>
      <c r="C82" t="inlineStr">
        <is>
          <t>Long-distance transport services of passengers through rail network by railways, metro and the like</t>
        </is>
      </c>
      <c r="D82" t="n">
        <v>5</v>
      </c>
      <c r="E82" t="n">
        <v>99</v>
      </c>
    </row>
    <row r="83">
      <c r="A83" t="inlineStr">
        <is>
          <t>60d85f6f-a4d6-4a4f-8432-d76b98a4ee7e</t>
        </is>
      </c>
      <c r="B83" t="n">
        <v>996422</v>
      </c>
      <c r="C83" t="inlineStr">
        <is>
          <t>Long-distance transport services of passengers through road by bus, car, non-scheduled long distance bus and coach services, stage carriage and the like</t>
        </is>
      </c>
      <c r="D83" t="n">
        <v>5</v>
      </c>
      <c r="E83" t="n">
        <v>99</v>
      </c>
    </row>
    <row r="84">
      <c r="A84" t="inlineStr">
        <is>
          <t>044bac39-f01e-4758-8cf9-4949278db52d</t>
        </is>
      </c>
      <c r="B84" t="n">
        <v>996423</v>
      </c>
      <c r="C84" t="inlineStr">
        <is>
          <t>Taxi services including radio taxi and other similar services</t>
        </is>
      </c>
      <c r="D84" t="n">
        <v>5</v>
      </c>
      <c r="E84" t="n">
        <v>99</v>
      </c>
    </row>
    <row r="85">
      <c r="A85" t="inlineStr">
        <is>
          <t>474f1e02-b54c-479f-8c11-b60609ffc282</t>
        </is>
      </c>
      <c r="B85" t="n">
        <v>996424</v>
      </c>
      <c r="C85" t="inlineStr">
        <is>
          <t>Coastal and transoceanic (overseas) water transport services of passengers by Ferries, Cruise Ships and the like</t>
        </is>
      </c>
      <c r="D85" t="n">
        <v>5</v>
      </c>
      <c r="E85" t="n">
        <v>99</v>
      </c>
    </row>
    <row r="86">
      <c r="A86" t="inlineStr">
        <is>
          <t>255b6ef7-5956-4457-9a3a-679728c367a1</t>
        </is>
      </c>
      <c r="B86" t="n">
        <v>996425</v>
      </c>
      <c r="C86" t="inlineStr">
        <is>
          <t>Domestic/ international scheduled air transport services of passengers</t>
        </is>
      </c>
      <c r="D86" t="n">
        <v>5</v>
      </c>
      <c r="E86" t="n">
        <v>99</v>
      </c>
    </row>
    <row r="87">
      <c r="A87" t="inlineStr">
        <is>
          <t>34c001ec-4391-49ac-98ee-f1cced32da5e</t>
        </is>
      </c>
      <c r="B87" t="n">
        <v>996426</v>
      </c>
      <c r="C87" t="inlineStr">
        <is>
          <t>Domestic/ international non-scheduled air transport services of passengers</t>
        </is>
      </c>
      <c r="D87" t="n">
        <v>5</v>
      </c>
      <c r="E87" t="n">
        <v>99</v>
      </c>
    </row>
    <row r="88">
      <c r="A88" t="inlineStr">
        <is>
          <t>51cd9b1d-f016-494b-91b4-1f5cbd0252e8</t>
        </is>
      </c>
      <c r="B88" t="n">
        <v>996427</v>
      </c>
      <c r="C88" t="inlineStr">
        <is>
          <t>Space transport services of passengers</t>
        </is>
      </c>
      <c r="D88" t="n">
        <v>5</v>
      </c>
      <c r="E88" t="n">
        <v>99</v>
      </c>
    </row>
    <row r="89">
      <c r="A89" t="inlineStr">
        <is>
          <t>2acfe330-bf5e-44a6-9087-0f703ea1028f</t>
        </is>
      </c>
      <c r="B89" t="n">
        <v>996429</v>
      </c>
      <c r="C89" t="inlineStr">
        <is>
          <t>Other long-distance transportation services of passengers nowhere else classified</t>
        </is>
      </c>
      <c r="D89" t="n">
        <v>5</v>
      </c>
      <c r="E89" t="n">
        <v>99</v>
      </c>
    </row>
    <row r="90">
      <c r="A90" t="inlineStr">
        <is>
          <t>8a591cc4-f37f-41bd-933b-9b349c62e552</t>
        </is>
      </c>
      <c r="B90" t="n">
        <v>996431</v>
      </c>
      <c r="C90" t="inlineStr">
        <is>
          <t>Long-distance transport service of passengers through rail network by railways</t>
        </is>
      </c>
      <c r="D90" t="n">
        <v>5</v>
      </c>
      <c r="E90" t="n">
        <v>99</v>
      </c>
    </row>
    <row r="91">
      <c r="A91" t="inlineStr">
        <is>
          <t>7b7ce234-914a-449b-bdf3-12bc664683b4</t>
        </is>
      </c>
      <c r="B91" t="n">
        <v>996432</v>
      </c>
      <c r="C91" t="inlineStr">
        <is>
          <t>Scheduled long-distance transport services of passengers through road by bus and coach services including stage carriage, contract carriage and the like</t>
        </is>
      </c>
      <c r="D91" t="n">
        <v>5</v>
      </c>
      <c r="E91" t="n">
        <v>99</v>
      </c>
    </row>
    <row r="92">
      <c r="A92" t="inlineStr">
        <is>
          <t>9ff542b6-8a7a-4f81-bde3-54523604fec0</t>
        </is>
      </c>
      <c r="B92" t="n">
        <v>996433</v>
      </c>
      <c r="C92" t="inlineStr">
        <is>
          <t>Non-scheduled long-distance transport services of passengers through road by bus and coach services including stage carriage, contract carriage and the like</t>
        </is>
      </c>
      <c r="D92" t="n">
        <v>5</v>
      </c>
      <c r="E92" t="n">
        <v>99</v>
      </c>
    </row>
    <row r="93">
      <c r="A93" t="inlineStr">
        <is>
          <t>207fcfc7-72d6-4932-8c8a-2bfdae21492f</t>
        </is>
      </c>
      <c r="B93" t="n">
        <v>996434</v>
      </c>
      <c r="C93" t="inlineStr">
        <is>
          <t>Long-distance transport service of passengers by any motor vehicle other than bus including motorcab, maxicab  and radio taxi</t>
        </is>
      </c>
      <c r="D93" t="n">
        <v>5</v>
      </c>
      <c r="E93" t="n">
        <v>99</v>
      </c>
    </row>
    <row r="94">
      <c r="A94" t="inlineStr">
        <is>
          <t>c19405f7-60e6-4cf6-90d4-c6ff539742cd</t>
        </is>
      </c>
      <c r="B94" t="n">
        <v>996439</v>
      </c>
      <c r="C94" t="inlineStr">
        <is>
          <t>Other long distance transport service of passengers by land nowhere else specified</t>
        </is>
      </c>
      <c r="D94" t="n">
        <v>5</v>
      </c>
      <c r="E94" t="n">
        <v>99</v>
      </c>
    </row>
    <row r="95">
      <c r="A95" t="inlineStr">
        <is>
          <t>d921b870-11ea-4e92-b8ac-fc776d897689</t>
        </is>
      </c>
      <c r="B95" t="n">
        <v>996441</v>
      </c>
      <c r="C95" t="inlineStr">
        <is>
          <t>Coastal water transport service of passengers by ferries and the like</t>
        </is>
      </c>
      <c r="D95" t="n">
        <v>5</v>
      </c>
      <c r="E95" t="n">
        <v>99</v>
      </c>
    </row>
    <row r="96">
      <c r="A96" t="inlineStr">
        <is>
          <t>acdc9afe-4c23-4a99-9041-efb5a78c93b7</t>
        </is>
      </c>
      <c r="B96" t="n">
        <v>996442</v>
      </c>
      <c r="C96" t="inlineStr">
        <is>
          <t>Coastal  water transport service of passengers by cruise ships and the like</t>
        </is>
      </c>
      <c r="D96" t="n">
        <v>5</v>
      </c>
      <c r="E96" t="n">
        <v>99</v>
      </c>
    </row>
    <row r="97">
      <c r="A97" t="inlineStr">
        <is>
          <t>546546a4-e5d6-42bb-bc1d-37ab13e66e75</t>
        </is>
      </c>
      <c r="B97" t="n">
        <v>996443</v>
      </c>
      <c r="C97" t="inlineStr">
        <is>
          <t>Inland water transport service of passengers by ferries and the like</t>
        </is>
      </c>
      <c r="D97" t="n">
        <v>5</v>
      </c>
      <c r="E97" t="n">
        <v>99</v>
      </c>
    </row>
    <row r="98">
      <c r="A98" t="inlineStr">
        <is>
          <t>e051e612-6278-475c-bf98-95a48a9b94e4</t>
        </is>
      </c>
      <c r="B98" t="n">
        <v>996444</v>
      </c>
      <c r="C98" t="inlineStr">
        <is>
          <t>Inland water transport service of passengers by cruise ships and the like</t>
        </is>
      </c>
      <c r="D98" t="n">
        <v>5</v>
      </c>
      <c r="E98" t="n">
        <v>99</v>
      </c>
    </row>
    <row r="99">
      <c r="A99" t="inlineStr">
        <is>
          <t>b4d946a3-fa9f-4b4c-abd5-47492a9ef082</t>
        </is>
      </c>
      <c r="B99" t="n">
        <v>996445</v>
      </c>
      <c r="C99" t="inlineStr">
        <is>
          <t>International water transport services of passengers by ferries, cruise ships and the like</t>
        </is>
      </c>
      <c r="D99" t="n">
        <v>5</v>
      </c>
      <c r="E99" t="n">
        <v>99</v>
      </c>
    </row>
    <row r="100">
      <c r="A100" t="inlineStr">
        <is>
          <t>d22ae406-a78d-4962-9103-e16c59ca26ee</t>
        </is>
      </c>
      <c r="B100" t="n">
        <v>996449</v>
      </c>
      <c r="C100" t="inlineStr">
        <is>
          <t>Other long distance transport service of passengers by water nowhere else specified</t>
        </is>
      </c>
      <c r="D100" t="n">
        <v>5</v>
      </c>
      <c r="E100" t="n">
        <v>99</v>
      </c>
    </row>
    <row r="101">
      <c r="A101" t="inlineStr">
        <is>
          <t>bfd56a92-4f44-42fd-996b-578f0995f5a2</t>
        </is>
      </c>
      <c r="B101" t="n">
        <v>996451</v>
      </c>
      <c r="C101" t="inlineStr">
        <is>
          <t>Domestic scheduled air transport service of passengers in economy class</t>
        </is>
      </c>
      <c r="D101" t="n">
        <v>5</v>
      </c>
      <c r="E101" t="n">
        <v>99</v>
      </c>
    </row>
    <row r="102">
      <c r="A102" t="inlineStr">
        <is>
          <t>3db66460-cb8e-47b7-8954-f0adaa1d66d1</t>
        </is>
      </c>
      <c r="B102" t="n">
        <v>996452</v>
      </c>
      <c r="C102" t="inlineStr">
        <is>
          <t>Domestic scheduled air transport service of passengers in other than economy class</t>
        </is>
      </c>
      <c r="D102" t="n">
        <v>5</v>
      </c>
      <c r="E102" t="n">
        <v>99</v>
      </c>
    </row>
    <row r="103">
      <c r="A103" t="inlineStr">
        <is>
          <t>7b2a052d-420b-4e21-8845-25e625969ef0</t>
        </is>
      </c>
      <c r="B103" t="n">
        <v>996453</v>
      </c>
      <c r="C103" t="inlineStr">
        <is>
          <t>Domestic non-scheduled air transport service of passengers</t>
        </is>
      </c>
      <c r="D103" t="n">
        <v>5</v>
      </c>
      <c r="E103" t="n">
        <v>99</v>
      </c>
    </row>
    <row r="104">
      <c r="A104" t="inlineStr">
        <is>
          <t>d6bb126f-0f9f-4746-a8de-2a76cea0e8c5</t>
        </is>
      </c>
      <c r="B104" t="n">
        <v>996454</v>
      </c>
      <c r="C104" t="inlineStr">
        <is>
          <t>International scheduled air transport service of passengers in economy class</t>
        </is>
      </c>
      <c r="D104" t="n">
        <v>5</v>
      </c>
      <c r="E104" t="n">
        <v>99</v>
      </c>
    </row>
    <row r="105">
      <c r="A105" t="inlineStr">
        <is>
          <t>55dd708b-8df2-47f8-8bf2-6f86dace75a5</t>
        </is>
      </c>
      <c r="B105" t="n">
        <v>996455</v>
      </c>
      <c r="C105" t="inlineStr">
        <is>
          <t>International scheduled air transport service of passengers in other than economy class</t>
        </is>
      </c>
      <c r="D105" t="n">
        <v>5</v>
      </c>
      <c r="E105" t="n">
        <v>99</v>
      </c>
    </row>
    <row r="106">
      <c r="A106" t="inlineStr">
        <is>
          <t>c9da2a8d-da06-4379-a9da-f9d398339914</t>
        </is>
      </c>
      <c r="B106" t="n">
        <v>996456</v>
      </c>
      <c r="C106" t="inlineStr">
        <is>
          <t>International non-scheduled air transport service of passengers</t>
        </is>
      </c>
      <c r="D106" t="n">
        <v>5</v>
      </c>
      <c r="E106" t="n">
        <v>99</v>
      </c>
    </row>
    <row r="107">
      <c r="A107" t="inlineStr">
        <is>
          <t>e09476eb-8130-4c2a-bd8f-11acb5206563</t>
        </is>
      </c>
      <c r="B107" t="n">
        <v>996459</v>
      </c>
      <c r="C107" t="inlineStr">
        <is>
          <t>Other long-distance transportation service of passengers by air nowhere else specified including space transport service of passengers</t>
        </is>
      </c>
      <c r="D107" t="n">
        <v>5</v>
      </c>
      <c r="E107" t="n">
        <v>99</v>
      </c>
    </row>
    <row r="108">
      <c r="A108" t="inlineStr">
        <is>
          <t>c463cacc-c368-4559-92b1-d5da2a1df588</t>
        </is>
      </c>
      <c r="B108" t="n">
        <v>996511</v>
      </c>
      <c r="C108" t="inlineStr">
        <is>
          <t>Road transport services of Goods including letters, parcels, live animals, household and office furniture, containers and the like by refrigerator vehicles, trucks, trailers, man or animal drawn vehicles or any other vehicles</t>
        </is>
      </c>
      <c r="D108" t="n">
        <v>6</v>
      </c>
      <c r="E108" t="n">
        <v>99</v>
      </c>
    </row>
    <row r="109">
      <c r="A109" t="inlineStr">
        <is>
          <t>dd8fd924-0240-40e3-a13e-bbd3f74bc20f</t>
        </is>
      </c>
      <c r="B109" t="n">
        <v>996512</v>
      </c>
      <c r="C109" t="inlineStr">
        <is>
          <t>Railway transport services of Goods including letters, parcels, live animals, household and office furniture, intermodal containers, bulk cargo and the like</t>
        </is>
      </c>
      <c r="D109" t="n">
        <v>6</v>
      </c>
      <c r="E109" t="n">
        <v>99</v>
      </c>
    </row>
    <row r="110">
      <c r="A110" t="inlineStr">
        <is>
          <t>6b5d25ee-2535-48db-a936-78ab5cd36c92</t>
        </is>
      </c>
      <c r="B110" t="n">
        <v>996513</v>
      </c>
      <c r="C110" t="inlineStr">
        <is>
          <t>Transport services of petroleum and natural gas, water, sewerage and other goods via pipeline</t>
        </is>
      </c>
      <c r="D110" t="n">
        <v>6</v>
      </c>
      <c r="E110" t="n">
        <v>99</v>
      </c>
    </row>
    <row r="111">
      <c r="A111" t="inlineStr">
        <is>
          <t>5bc175bc-24ee-4600-b4d5-287241de5c4b</t>
        </is>
      </c>
      <c r="B111" t="n">
        <v>996514</v>
      </c>
      <c r="C111" t="inlineStr">
        <is>
          <t>Transport services via pipeline of other chemicals, coal slurry and of other goods</t>
        </is>
      </c>
      <c r="D111" t="n">
        <v>6</v>
      </c>
      <c r="E111" t="n">
        <v>99</v>
      </c>
    </row>
    <row r="112">
      <c r="A112" t="inlineStr">
        <is>
          <t>c8c7dda6-09ab-4193-b7cf-6f1ae9906d59</t>
        </is>
      </c>
      <c r="B112" t="n">
        <v>996515</v>
      </c>
      <c r="C112" t="inlineStr">
        <is>
          <t>Moving services of household goods, office equipment and furniture</t>
        </is>
      </c>
      <c r="D112" t="n">
        <v>6</v>
      </c>
      <c r="E112" t="n">
        <v>99</v>
      </c>
    </row>
    <row r="113">
      <c r="A113" t="inlineStr">
        <is>
          <t>820101ac-071c-46f5-a373-7e028326feaf</t>
        </is>
      </c>
      <c r="B113" t="n">
        <v>996516</v>
      </c>
      <c r="C113" t="inlineStr">
        <is>
          <t>Road transport services of goods including letters, parcels, live animals, containers and the like in referigerated vehicles, trucks, trailers or any other motor vehicle or in man or animal driven vehicles by any person other than a goods transport agency</t>
        </is>
      </c>
      <c r="D113" t="n">
        <v>6</v>
      </c>
      <c r="E113" t="n">
        <v>99</v>
      </c>
    </row>
    <row r="114">
      <c r="A114" t="inlineStr">
        <is>
          <t>2da74fd2-4c1d-4179-9259-f5ca273aea3e</t>
        </is>
      </c>
      <c r="B114" t="n">
        <v>996517</v>
      </c>
      <c r="C114" t="inlineStr">
        <is>
          <t>Railway transport services of goods including letters, parcels, live animals, household and office furniture, intermodal containers, bulk cargo and the like by  Container Transport Operators (CTOs) other than Railways</t>
        </is>
      </c>
      <c r="D114" t="n">
        <v>6</v>
      </c>
      <c r="E114" t="n">
        <v>99</v>
      </c>
    </row>
    <row r="115">
      <c r="A115" t="inlineStr">
        <is>
          <t>c19639be-c46e-4583-8394-88d3e5f7e46c</t>
        </is>
      </c>
      <c r="B115" t="n">
        <v>996518</v>
      </c>
      <c r="C115" t="inlineStr">
        <is>
          <t>Transport of goods by ropeways</t>
        </is>
      </c>
      <c r="D115" t="n">
        <v>6</v>
      </c>
      <c r="E115" t="n">
        <v>99</v>
      </c>
    </row>
    <row r="116">
      <c r="A116" t="inlineStr">
        <is>
          <t>4eef83a5-6e45-4c7e-868e-3a0073ee2eb4</t>
        </is>
      </c>
      <c r="B116" t="n">
        <v>996519</v>
      </c>
      <c r="C116" t="inlineStr">
        <is>
          <t>Other land transport services of goods nowhere else classified</t>
        </is>
      </c>
      <c r="D116" t="n">
        <v>6</v>
      </c>
      <c r="E116" t="n">
        <v>99</v>
      </c>
    </row>
    <row r="117">
      <c r="A117" t="inlineStr">
        <is>
          <t>d1e57648-0469-4423-b035-85058016abeb</t>
        </is>
      </c>
      <c r="B117" t="n">
        <v>996521</v>
      </c>
      <c r="C117" t="inlineStr">
        <is>
          <t>Coastal and transoceanic (overseas) water transport services of goods by refrigerator vessels, tankers, bulk cargo vessels, container ships and the like</t>
        </is>
      </c>
      <c r="D117" t="n">
        <v>6</v>
      </c>
      <c r="E117" t="n">
        <v>99</v>
      </c>
    </row>
    <row r="118">
      <c r="A118" t="inlineStr">
        <is>
          <t>512a8d0d-73de-423e-8be3-1830c1dbde3c</t>
        </is>
      </c>
      <c r="B118" t="n">
        <v>996522</v>
      </c>
      <c r="C118" t="inlineStr">
        <is>
          <t>Inland water transport services of goods by refrigerator vessels, tankers and other vessels</t>
        </is>
      </c>
      <c r="D118" t="n">
        <v>6</v>
      </c>
      <c r="E118" t="n">
        <v>99</v>
      </c>
    </row>
    <row r="119">
      <c r="A119" t="inlineStr">
        <is>
          <t>abab1779-f05c-4c6c-af9d-010e1e5e467a</t>
        </is>
      </c>
      <c r="B119" t="n">
        <v>996523</v>
      </c>
      <c r="C119" t="inlineStr">
        <is>
          <t>International water transport services of goods by refrigerated vessels,  tankers, bulk cargo vessels, container ships and the like</t>
        </is>
      </c>
      <c r="D119" t="n">
        <v>6</v>
      </c>
      <c r="E119" t="n">
        <v>99</v>
      </c>
    </row>
    <row r="120">
      <c r="A120" t="inlineStr">
        <is>
          <t>7e27c332-d2ce-4120-8145-3d484af4c812</t>
        </is>
      </c>
      <c r="B120" t="n">
        <v>996531</v>
      </c>
      <c r="C120" t="inlineStr">
        <is>
          <t>Air transport services of letters and parcels and other goods</t>
        </is>
      </c>
      <c r="D120" t="n">
        <v>6</v>
      </c>
      <c r="E120" t="n">
        <v>99</v>
      </c>
    </row>
    <row r="121">
      <c r="A121" t="inlineStr">
        <is>
          <t>8411e9bd-f092-4545-9bec-ad9e49aed072</t>
        </is>
      </c>
      <c r="B121" t="n">
        <v>996532</v>
      </c>
      <c r="C121" t="inlineStr">
        <is>
          <t>Space transport services of freight</t>
        </is>
      </c>
      <c r="D121" t="n">
        <v>6</v>
      </c>
      <c r="E121" t="n">
        <v>99</v>
      </c>
    </row>
    <row r="122">
      <c r="A122" t="inlineStr">
        <is>
          <t>3678939c-08a1-4594-9393-5d39ef4f824e</t>
        </is>
      </c>
      <c r="B122" t="n">
        <v>996540</v>
      </c>
      <c r="C122" t="inlineStr">
        <is>
          <t>Multimodal Transport of goods from a place in India to another place in India</t>
        </is>
      </c>
      <c r="D122" t="n">
        <v>6</v>
      </c>
      <c r="E122" t="n">
        <v>99</v>
      </c>
    </row>
    <row r="123">
      <c r="A123" t="inlineStr">
        <is>
          <t>39d267a3-68cb-4bcf-a411-c80994649a1a</t>
        </is>
      </c>
      <c r="B123" t="n">
        <v>996541</v>
      </c>
      <c r="C123" t="inlineStr">
        <is>
          <t>Multimodal Transport of goods from a place in India to another place in India</t>
        </is>
      </c>
      <c r="D123" t="n">
        <v>6</v>
      </c>
      <c r="E123" t="n">
        <v>99</v>
      </c>
    </row>
    <row r="124">
      <c r="A124" t="inlineStr">
        <is>
          <t>d28428d3-7822-4e3e-8424-8d7f25e51258</t>
        </is>
      </c>
      <c r="B124" t="n">
        <v>996601</v>
      </c>
      <c r="C124" t="inlineStr">
        <is>
          <t>Rental services of road vehicles including buses, coaches, cars, trucks and other motor vehicles, operator</t>
        </is>
      </c>
      <c r="D124" t="n">
        <v>7</v>
      </c>
      <c r="E124" t="n">
        <v>99</v>
      </c>
    </row>
    <row r="125">
      <c r="A125" t="inlineStr">
        <is>
          <t>884b9241-fb4f-4f68-bd05-ea196d1b03b3</t>
        </is>
      </c>
      <c r="B125" t="n">
        <v>996602</v>
      </c>
      <c r="C125" t="inlineStr">
        <is>
          <t>Rental services of water vessels including passenger vessels, freight vessels and the like operator</t>
        </is>
      </c>
      <c r="D125" t="n">
        <v>7</v>
      </c>
      <c r="E125" t="n">
        <v>99</v>
      </c>
    </row>
    <row r="126">
      <c r="A126" t="inlineStr">
        <is>
          <t>5261c68d-4447-4402-9f72-1be2a531d6ef</t>
        </is>
      </c>
      <c r="B126" t="n">
        <v>996603</v>
      </c>
      <c r="C126" t="inlineStr">
        <is>
          <t>Rental services of aircraft including passenger aircrafts, freight aircrafts and the like operator</t>
        </is>
      </c>
      <c r="D126" t="n">
        <v>7</v>
      </c>
      <c r="E126" t="n">
        <v>99</v>
      </c>
    </row>
    <row r="127">
      <c r="A127" t="inlineStr">
        <is>
          <t>37e00ef1-d8d7-40ca-95e2-052720b6b5f1</t>
        </is>
      </c>
      <c r="B127" t="n">
        <v>996604</v>
      </c>
      <c r="C127" t="inlineStr">
        <is>
          <t>Rental services of passenger vessels  with operator</t>
        </is>
      </c>
      <c r="D127" t="n">
        <v>7</v>
      </c>
      <c r="E127" t="n">
        <v>99</v>
      </c>
    </row>
    <row r="128">
      <c r="A128" t="inlineStr">
        <is>
          <t>135a6da3-b30a-4e04-8dbd-9b28abda7e9f</t>
        </is>
      </c>
      <c r="B128" t="n">
        <v>996605</v>
      </c>
      <c r="C128" t="inlineStr">
        <is>
          <t>Rental services of goods vessels with operator</t>
        </is>
      </c>
      <c r="D128" t="n">
        <v>7</v>
      </c>
      <c r="E128" t="n">
        <v>99</v>
      </c>
    </row>
    <row r="129">
      <c r="A129" t="inlineStr">
        <is>
          <t>73cffd5e-bc41-47eb-9be1-28bfff48c49d</t>
        </is>
      </c>
      <c r="B129" t="n">
        <v>996606</v>
      </c>
      <c r="C129" t="inlineStr">
        <is>
          <t>Rental service of passenger aircraft with operator</t>
        </is>
      </c>
      <c r="D129" t="n">
        <v>7</v>
      </c>
      <c r="E129" t="n">
        <v>99</v>
      </c>
    </row>
    <row r="130">
      <c r="A130" t="inlineStr">
        <is>
          <t>9be0e2e5-5cb1-43de-a8a7-711b506b44c6</t>
        </is>
      </c>
      <c r="B130" t="n">
        <v>996607</v>
      </c>
      <c r="C130" t="inlineStr">
        <is>
          <t>Rental service of goods aircraft with operator</t>
        </is>
      </c>
      <c r="D130" t="n">
        <v>7</v>
      </c>
      <c r="E130" t="n">
        <v>99</v>
      </c>
    </row>
    <row r="131">
      <c r="A131" t="inlineStr">
        <is>
          <t>eb7353ab-36eb-4691-b03c-24d5766fde0d</t>
        </is>
      </c>
      <c r="B131" t="n">
        <v>996609</v>
      </c>
      <c r="C131" t="inlineStr">
        <is>
          <t>Rental services of other transport vehicles nowhere else classified operator</t>
        </is>
      </c>
      <c r="D131" t="n">
        <v>7</v>
      </c>
      <c r="E131" t="n">
        <v>99</v>
      </c>
    </row>
    <row r="132">
      <c r="A132" t="inlineStr">
        <is>
          <t>5adefb01-de60-45e7-96b5-0b01decbf478</t>
        </is>
      </c>
      <c r="B132" t="n">
        <v>996711</v>
      </c>
      <c r="C132" t="inlineStr">
        <is>
          <t>Container handling services</t>
        </is>
      </c>
      <c r="D132" t="n">
        <v>8</v>
      </c>
      <c r="E132" t="n">
        <v>78</v>
      </c>
    </row>
    <row r="133">
      <c r="A133" t="inlineStr">
        <is>
          <t>0081e23e-e0ea-4fe4-b690-66b9d4b7f516</t>
        </is>
      </c>
      <c r="B133" t="n">
        <v>996712</v>
      </c>
      <c r="C133" t="inlineStr">
        <is>
          <t>Customs House Agent services</t>
        </is>
      </c>
      <c r="D133" t="n">
        <v>8</v>
      </c>
      <c r="E133" t="n">
        <v>78</v>
      </c>
    </row>
    <row r="134">
      <c r="A134" t="inlineStr">
        <is>
          <t>53c07506-4e72-4bab-929e-21fa834b269c</t>
        </is>
      </c>
      <c r="B134" t="n">
        <v>996713</v>
      </c>
      <c r="C134" t="inlineStr">
        <is>
          <t>Clearing and forwarding services</t>
        </is>
      </c>
      <c r="D134" t="n">
        <v>8</v>
      </c>
      <c r="E134" t="n">
        <v>78</v>
      </c>
    </row>
    <row r="135">
      <c r="A135" t="inlineStr">
        <is>
          <t>e2cd3a68-cca6-4866-b3bb-091cad7730cb</t>
        </is>
      </c>
      <c r="B135" t="n">
        <v>996719</v>
      </c>
      <c r="C135" t="inlineStr">
        <is>
          <t>Other cargo and baggage handling services</t>
        </is>
      </c>
      <c r="D135" t="n">
        <v>8</v>
      </c>
      <c r="E135" t="n">
        <v>78</v>
      </c>
    </row>
    <row r="136">
      <c r="A136" t="inlineStr">
        <is>
          <t>94918f2e-21a4-4e0b-a136-b1d7deaca33d</t>
        </is>
      </c>
      <c r="B136" t="n">
        <v>996721</v>
      </c>
      <c r="C136" t="inlineStr">
        <is>
          <t>Refrigerated storage services</t>
        </is>
      </c>
      <c r="D136" t="n">
        <v>8</v>
      </c>
      <c r="E136" t="n">
        <v>78</v>
      </c>
    </row>
    <row r="137">
      <c r="A137" t="inlineStr">
        <is>
          <t>c124d6b2-e898-4107-bfa9-445dd0a965bb</t>
        </is>
      </c>
      <c r="B137" t="n">
        <v>996722</v>
      </c>
      <c r="C137" t="inlineStr">
        <is>
          <t>Bulk liquid or gas storage services</t>
        </is>
      </c>
      <c r="D137" t="n">
        <v>8</v>
      </c>
      <c r="E137" t="n">
        <v>78</v>
      </c>
    </row>
    <row r="138">
      <c r="A138" t="inlineStr">
        <is>
          <t>dbd02d73-3c9d-4fd2-876c-af7a5ed0dad7</t>
        </is>
      </c>
      <c r="B138" t="n">
        <v>996729</v>
      </c>
      <c r="C138" t="inlineStr">
        <is>
          <t>Other storage and warehousing services</t>
        </is>
      </c>
      <c r="D138" t="n">
        <v>8</v>
      </c>
      <c r="E138" t="n">
        <v>78</v>
      </c>
    </row>
    <row r="139">
      <c r="A139" t="inlineStr">
        <is>
          <t>f93e69df-a8c8-4f32-a6f3-8ae279b542c6</t>
        </is>
      </c>
      <c r="B139" t="n">
        <v>996731</v>
      </c>
      <c r="C139" t="inlineStr">
        <is>
          <t>Railway pushing or towing services</t>
        </is>
      </c>
      <c r="D139" t="n">
        <v>8</v>
      </c>
      <c r="E139" t="n">
        <v>78</v>
      </c>
    </row>
    <row r="140">
      <c r="A140" t="inlineStr">
        <is>
          <t>46007833-aeec-49d1-8edf-53d183d4fbd8</t>
        </is>
      </c>
      <c r="B140" t="n">
        <v>996739</v>
      </c>
      <c r="C140" t="inlineStr">
        <is>
          <t>Other supporting services for railway transport nowhere else classified</t>
        </is>
      </c>
      <c r="D140" t="n">
        <v>8</v>
      </c>
      <c r="E140" t="n">
        <v>78</v>
      </c>
    </row>
    <row r="141">
      <c r="A141" t="inlineStr">
        <is>
          <t>47a65e5e-0ef6-40e1-9da1-08a2edbfd3ee</t>
        </is>
      </c>
      <c r="B141" t="n">
        <v>996741</v>
      </c>
      <c r="C141" t="inlineStr">
        <is>
          <t>Bus station services</t>
        </is>
      </c>
      <c r="D141" t="n">
        <v>8</v>
      </c>
      <c r="E141" t="n">
        <v>78</v>
      </c>
    </row>
    <row r="142">
      <c r="A142" t="inlineStr">
        <is>
          <t>d4aeb95e-4d39-4acd-9681-30b0e3f7ab5c</t>
        </is>
      </c>
      <c r="B142" t="n">
        <v>996742</v>
      </c>
      <c r="C142" t="inlineStr">
        <is>
          <t>Operation services of national highways, state highways, expressways, roads and streets; bridges and tunnel operation services</t>
        </is>
      </c>
      <c r="D142" t="n">
        <v>8</v>
      </c>
      <c r="E142" t="n">
        <v>78</v>
      </c>
    </row>
    <row r="143">
      <c r="A143" t="inlineStr">
        <is>
          <t>479ed56c-3356-499b-ad72-33903f60f0bd</t>
        </is>
      </c>
      <c r="B143" t="n">
        <v>996743</v>
      </c>
      <c r="C143" t="inlineStr">
        <is>
          <t>Parking lot services</t>
        </is>
      </c>
      <c r="D143" t="n">
        <v>8</v>
      </c>
      <c r="E143" t="n">
        <v>78</v>
      </c>
    </row>
    <row r="144">
      <c r="A144" t="inlineStr">
        <is>
          <t>84565339-0ecb-4384-99fb-e083d2559a92</t>
        </is>
      </c>
      <c r="B144" t="n">
        <v>996744</v>
      </c>
      <c r="C144" t="inlineStr">
        <is>
          <t>Towing services for commercial and private vehicles</t>
        </is>
      </c>
      <c r="D144" t="n">
        <v>8</v>
      </c>
      <c r="E144" t="n">
        <v>78</v>
      </c>
    </row>
    <row r="145">
      <c r="A145" t="inlineStr">
        <is>
          <t>07c97a09-b413-4c38-bcd1-eb27c059716e</t>
        </is>
      </c>
      <c r="B145" t="n">
        <v>996749</v>
      </c>
      <c r="C145" t="inlineStr">
        <is>
          <t>Other supporting services for road transport nowhere else classified</t>
        </is>
      </c>
      <c r="D145" t="n">
        <v>8</v>
      </c>
      <c r="E145" t="n">
        <v>78</v>
      </c>
    </row>
    <row r="146">
      <c r="A146" t="inlineStr">
        <is>
          <t>25fc0a99-fc15-4450-bcda-73aa7afb9a94</t>
        </is>
      </c>
      <c r="B146" t="n">
        <v>996751</v>
      </c>
      <c r="C146" t="inlineStr">
        <is>
          <t>Port and waterway operation services (excluding cargo handling) such as operation services of ports, docks, light houses, light ships and the like</t>
        </is>
      </c>
      <c r="D146" t="n">
        <v>8</v>
      </c>
      <c r="E146" t="n">
        <v>78</v>
      </c>
    </row>
    <row r="147">
      <c r="A147" t="inlineStr">
        <is>
          <t>3686a087-6979-473e-ab0a-c43aa7bba5ec</t>
        </is>
      </c>
      <c r="B147" t="n">
        <v>996752</v>
      </c>
      <c r="C147" t="inlineStr">
        <is>
          <t>Pilotage and berthing services</t>
        </is>
      </c>
      <c r="D147" t="n">
        <v>8</v>
      </c>
      <c r="E147" t="n">
        <v>78</v>
      </c>
    </row>
    <row r="148">
      <c r="A148" t="inlineStr">
        <is>
          <t>ad235ed7-de78-430c-96d7-e0675b5ae7d5</t>
        </is>
      </c>
      <c r="B148" t="n">
        <v>996753</v>
      </c>
      <c r="C148" t="inlineStr">
        <is>
          <t>Vessel salvage and refloating services</t>
        </is>
      </c>
      <c r="D148" t="n">
        <v>8</v>
      </c>
      <c r="E148" t="n">
        <v>78</v>
      </c>
    </row>
    <row r="149">
      <c r="A149" t="inlineStr">
        <is>
          <t>4f322044-37a9-485c-ad45-fb53c3e98ebd</t>
        </is>
      </c>
      <c r="B149" t="n">
        <v>996754</v>
      </c>
      <c r="C149" t="inlineStr">
        <is>
          <t>Maintenance, repair or overhaul services in respect of ships and other vessels, their engines and other components or parts</t>
        </is>
      </c>
      <c r="D149" t="n">
        <v>8</v>
      </c>
      <c r="E149" t="n">
        <v>78</v>
      </c>
    </row>
    <row r="150">
      <c r="A150" t="inlineStr">
        <is>
          <t>84d42eda-d52e-47bb-a067-10190f022a35</t>
        </is>
      </c>
      <c r="B150" t="n">
        <v>996759</v>
      </c>
      <c r="C150" t="inlineStr">
        <is>
          <t>Other supporting services for water transport nowhere else classified</t>
        </is>
      </c>
      <c r="D150" t="n">
        <v>8</v>
      </c>
      <c r="E150" t="n">
        <v>78</v>
      </c>
    </row>
    <row r="151">
      <c r="A151" t="inlineStr">
        <is>
          <t>b1184459-ae0c-4d41-8a29-12919ac4cede</t>
        </is>
      </c>
      <c r="B151" t="n">
        <v>996761</v>
      </c>
      <c r="C151" t="inlineStr">
        <is>
          <t>Airport operation services (excluding cargo handling)</t>
        </is>
      </c>
      <c r="D151" t="n">
        <v>8</v>
      </c>
      <c r="E151" t="n">
        <v>78</v>
      </c>
    </row>
    <row r="152">
      <c r="A152" t="inlineStr">
        <is>
          <t>4f7c2996-81d5-4b18-82a4-35540fb01825</t>
        </is>
      </c>
      <c r="B152" t="n">
        <v>996762</v>
      </c>
      <c r="C152" t="inlineStr">
        <is>
          <t>Air traffic control services</t>
        </is>
      </c>
      <c r="D152" t="n">
        <v>8</v>
      </c>
      <c r="E152" t="n">
        <v>78</v>
      </c>
    </row>
    <row r="153">
      <c r="A153" t="inlineStr">
        <is>
          <t>e598dbe9-9de7-4235-8414-d536159af403</t>
        </is>
      </c>
      <c r="B153" t="n">
        <v>996763</v>
      </c>
      <c r="C153" t="inlineStr">
        <is>
          <t>Other supporting services for air transport</t>
        </is>
      </c>
      <c r="D153" t="n">
        <v>8</v>
      </c>
      <c r="E153" t="n">
        <v>78</v>
      </c>
    </row>
    <row r="154">
      <c r="A154" t="inlineStr">
        <is>
          <t>478afebe-6415-4167-9a68-f778fe5bc079</t>
        </is>
      </c>
      <c r="B154" t="n">
        <v>996764</v>
      </c>
      <c r="C154" t="inlineStr">
        <is>
          <t>Supporting services for space transport</t>
        </is>
      </c>
      <c r="D154" t="n">
        <v>8</v>
      </c>
      <c r="E154" t="n">
        <v>78</v>
      </c>
    </row>
    <row r="155">
      <c r="A155" t="inlineStr">
        <is>
          <t>461c8e6c-51b3-43a4-aa3c-b6262eb0edf5</t>
        </is>
      </c>
      <c r="B155" t="n">
        <v>996768</v>
      </c>
      <c r="C155" t="inlineStr">
        <is>
          <t>Other supporting services for air transport</t>
        </is>
      </c>
      <c r="D155" t="n">
        <v>8</v>
      </c>
      <c r="E155" t="n">
        <v>78</v>
      </c>
    </row>
    <row r="156">
      <c r="A156" t="inlineStr">
        <is>
          <t>bcfafa1f-c6e4-4408-b3bc-414eb26ff974</t>
        </is>
      </c>
      <c r="B156" t="n">
        <v>996769</v>
      </c>
      <c r="C156" t="inlineStr">
        <is>
          <t>Supporting services for space transport</t>
        </is>
      </c>
      <c r="D156" t="n">
        <v>8</v>
      </c>
      <c r="E156" t="n">
        <v>78</v>
      </c>
    </row>
    <row r="157">
      <c r="A157" t="inlineStr">
        <is>
          <t>a869ac80-9cd7-46b9-8e2c-813c1e9f928e</t>
        </is>
      </c>
      <c r="B157" t="n">
        <v>996791</v>
      </c>
      <c r="C157" t="inlineStr">
        <is>
          <t>Goods transport agency services for road transport</t>
        </is>
      </c>
      <c r="D157" t="n">
        <v>8</v>
      </c>
      <c r="E157" t="n">
        <v>78</v>
      </c>
    </row>
    <row r="158">
      <c r="A158" t="inlineStr">
        <is>
          <t>8e207cc8-0188-4518-8c5c-6612b1e4039d</t>
        </is>
      </c>
      <c r="B158" t="n">
        <v>996792</v>
      </c>
      <c r="C158" t="inlineStr">
        <is>
          <t>Goods transport agency services for other modes of transport</t>
        </is>
      </c>
      <c r="D158" t="n">
        <v>8</v>
      </c>
      <c r="E158" t="n">
        <v>78</v>
      </c>
    </row>
    <row r="159">
      <c r="A159" t="inlineStr">
        <is>
          <t>dc441efe-13a8-4187-aec8-46601f9495e4</t>
        </is>
      </c>
      <c r="B159" t="n">
        <v>996793</v>
      </c>
      <c r="C159" t="inlineStr">
        <is>
          <t>Other goods transport services</t>
        </is>
      </c>
      <c r="D159" t="n">
        <v>8</v>
      </c>
      <c r="E159" t="n">
        <v>78</v>
      </c>
    </row>
    <row r="160">
      <c r="A160" t="inlineStr">
        <is>
          <t>54da55ef-6b1c-494d-b8e4-a49fec732b03</t>
        </is>
      </c>
      <c r="B160" t="n">
        <v>996799</v>
      </c>
      <c r="C160" t="inlineStr">
        <is>
          <t>Other supporting transport services nowhere else classified</t>
        </is>
      </c>
      <c r="D160" t="n">
        <v>8</v>
      </c>
      <c r="E160" t="n">
        <v>78</v>
      </c>
    </row>
    <row r="161">
      <c r="A161" t="inlineStr">
        <is>
          <t>a80343aa-2eb6-4e46-b95e-a0bc8685c3d1</t>
        </is>
      </c>
      <c r="B161" t="n">
        <v>996811</v>
      </c>
      <c r="C161" t="inlineStr">
        <is>
          <t>Postal services including post office counter services, mail box rental services</t>
        </is>
      </c>
      <c r="D161" t="n">
        <v>9</v>
      </c>
      <c r="E161" t="n">
        <v>78</v>
      </c>
    </row>
    <row r="162">
      <c r="A162" t="inlineStr">
        <is>
          <t>c03bf400-a232-4fd4-85f9-54291cf65a2e</t>
        </is>
      </c>
      <c r="B162" t="n">
        <v>996812</v>
      </c>
      <c r="C162" t="inlineStr">
        <is>
          <t>Courier services</t>
        </is>
      </c>
      <c r="D162" t="n">
        <v>9</v>
      </c>
      <c r="E162" t="n">
        <v>78</v>
      </c>
    </row>
    <row r="163">
      <c r="A163" t="inlineStr">
        <is>
          <t>ffd4e5df-3830-4970-a2fa-6b4db20ce34a</t>
        </is>
      </c>
      <c r="B163" t="n">
        <v>996813</v>
      </c>
      <c r="C163" t="inlineStr">
        <is>
          <t>Local delivery services</t>
        </is>
      </c>
      <c r="D163" t="n">
        <v>9</v>
      </c>
      <c r="E163" t="n">
        <v>78</v>
      </c>
    </row>
    <row r="164">
      <c r="A164" t="inlineStr">
        <is>
          <t>7d8b6a3c-8111-4750-bf2c-f6a37ea7a113</t>
        </is>
      </c>
      <c r="B164" t="n">
        <v>996819</v>
      </c>
      <c r="C164" t="inlineStr">
        <is>
          <t>Other Delivery Services nowhere else classified</t>
        </is>
      </c>
      <c r="D164" t="n">
        <v>9</v>
      </c>
      <c r="E164" t="n">
        <v>78</v>
      </c>
    </row>
    <row r="165">
      <c r="A165" t="inlineStr">
        <is>
          <t>ff903101-64d1-4299-98d8-023ccca8935d</t>
        </is>
      </c>
      <c r="B165" t="n">
        <v>996911</v>
      </c>
      <c r="C165" t="inlineStr">
        <is>
          <t>Electricity transmission services</t>
        </is>
      </c>
      <c r="D165" t="n">
        <v>10</v>
      </c>
      <c r="E165" t="n">
        <v>91</v>
      </c>
    </row>
    <row r="166">
      <c r="A166" t="inlineStr">
        <is>
          <t>65fb8450-3359-4937-a6a5-bcf085882b06</t>
        </is>
      </c>
      <c r="B166" t="n">
        <v>996912</v>
      </c>
      <c r="C166" t="inlineStr">
        <is>
          <t>Electricity distribution services</t>
        </is>
      </c>
      <c r="D166" t="n">
        <v>10</v>
      </c>
      <c r="E166" t="n">
        <v>91</v>
      </c>
    </row>
    <row r="167">
      <c r="A167" t="inlineStr">
        <is>
          <t>8711b5b7-3de1-4aa8-bdb0-625fc6124c59</t>
        </is>
      </c>
      <c r="B167" t="n">
        <v>996913</v>
      </c>
      <c r="C167" t="inlineStr">
        <is>
          <t>Gas distribution services</t>
        </is>
      </c>
      <c r="D167" t="n">
        <v>10</v>
      </c>
      <c r="E167" t="n">
        <v>91</v>
      </c>
    </row>
    <row r="168">
      <c r="A168" t="inlineStr">
        <is>
          <t>7dfc3f58-1a01-41b3-b05d-c850db6542c2</t>
        </is>
      </c>
      <c r="B168" t="n">
        <v>996921</v>
      </c>
      <c r="C168" t="inlineStr">
        <is>
          <t>Water distribution services</t>
        </is>
      </c>
      <c r="D168" t="n">
        <v>10</v>
      </c>
      <c r="E168" t="n">
        <v>91</v>
      </c>
    </row>
    <row r="169">
      <c r="A169" t="inlineStr">
        <is>
          <t>998bc472-0a8d-429b-b68c-90d45fcd118f</t>
        </is>
      </c>
      <c r="B169" t="n">
        <v>996922</v>
      </c>
      <c r="C169" t="inlineStr">
        <is>
          <t>Services involving distribution of steam, hot water and air conditioning supply and the like</t>
        </is>
      </c>
      <c r="D169" t="n">
        <v>10</v>
      </c>
      <c r="E169" t="n">
        <v>91</v>
      </c>
    </row>
    <row r="170">
      <c r="A170" t="inlineStr">
        <is>
          <t>d35740f4-6e01-488e-88e7-483dfb08d3b3</t>
        </is>
      </c>
      <c r="B170" t="n">
        <v>996929</v>
      </c>
      <c r="C170" t="inlineStr">
        <is>
          <t>Other similar services</t>
        </is>
      </c>
      <c r="D170" t="n">
        <v>10</v>
      </c>
      <c r="E170" t="n">
        <v>91</v>
      </c>
    </row>
    <row r="171">
      <c r="A171" t="inlineStr">
        <is>
          <t>1e784bdc-d68a-4a2b-8ce8-e0079fd0164f</t>
        </is>
      </c>
      <c r="B171" t="n">
        <v>997111</v>
      </c>
      <c r="C171" t="inlineStr">
        <is>
          <t>Central banking services</t>
        </is>
      </c>
      <c r="D171" t="n">
        <v>11</v>
      </c>
      <c r="E171" t="n">
        <v>82</v>
      </c>
    </row>
    <row r="172">
      <c r="A172" t="inlineStr">
        <is>
          <t>8b721b2d-dbf4-465b-82d8-2e1e6d5c4009</t>
        </is>
      </c>
      <c r="B172" t="n">
        <v>997112</v>
      </c>
      <c r="C172" t="inlineStr">
        <is>
          <t>Deposit services</t>
        </is>
      </c>
      <c r="D172" t="n">
        <v>11</v>
      </c>
      <c r="E172" t="n">
        <v>82</v>
      </c>
    </row>
    <row r="173">
      <c r="A173" t="inlineStr">
        <is>
          <t>2ac3f4fb-48d8-4e0c-972a-fbd147fd54ed</t>
        </is>
      </c>
      <c r="B173" t="n">
        <v>997113</v>
      </c>
      <c r="C173" t="inlineStr">
        <is>
          <t>Credit-granting services including stand-by commitment, guarantees and securities</t>
        </is>
      </c>
      <c r="D173" t="n">
        <v>11</v>
      </c>
      <c r="E173" t="n">
        <v>82</v>
      </c>
    </row>
    <row r="174">
      <c r="A174" t="inlineStr">
        <is>
          <t>9e5ecf1d-bbae-4758-9813-d2136e9962f9</t>
        </is>
      </c>
      <c r="B174" t="n">
        <v>997114</v>
      </c>
      <c r="C174" t="inlineStr">
        <is>
          <t>Financial leasing services</t>
        </is>
      </c>
      <c r="D174" t="n">
        <v>11</v>
      </c>
      <c r="E174" t="n">
        <v>82</v>
      </c>
    </row>
    <row r="175">
      <c r="A175" t="inlineStr">
        <is>
          <t>73623f96-df94-4155-a186-0f7595e033e4</t>
        </is>
      </c>
      <c r="B175" t="n">
        <v>997115</v>
      </c>
      <c r="C175" t="inlineStr">
        <is>
          <t>Transfer of the right to use any goods for any purpose (whether or not for a specified period) for cash, deferred payment or other valuable consideration.</t>
        </is>
      </c>
      <c r="D175" t="n">
        <v>11</v>
      </c>
      <c r="E175" t="n">
        <v>82</v>
      </c>
    </row>
    <row r="176">
      <c r="A176" t="inlineStr">
        <is>
          <t>af370d2c-3872-44fc-bad3-2ce1133f19d6</t>
        </is>
      </c>
      <c r="B176" t="n">
        <v>997116</v>
      </c>
      <c r="C176" t="inlineStr">
        <is>
          <t>Any transfer of right in goods or of undivided share in goods without the transfer of title thereof.</t>
        </is>
      </c>
      <c r="D176" t="n">
        <v>11</v>
      </c>
      <c r="E176" t="n">
        <v>82</v>
      </c>
    </row>
    <row r="177">
      <c r="A177" t="inlineStr">
        <is>
          <t>ad8254af-4cb4-4c60-b70a-e731fa525a08</t>
        </is>
      </c>
      <c r="B177" t="n">
        <v>997119</v>
      </c>
      <c r="C177" t="inlineStr">
        <is>
          <t>Other financial services (except investment banking, insurance services and pension services)</t>
        </is>
      </c>
      <c r="D177" t="n">
        <v>11</v>
      </c>
      <c r="E177" t="n">
        <v>82</v>
      </c>
    </row>
    <row r="178">
      <c r="A178" t="inlineStr">
        <is>
          <t>d4f4a905-1426-44f9-8c72-3bca0ec18f4d</t>
        </is>
      </c>
      <c r="B178" t="n">
        <v>997120</v>
      </c>
      <c r="C178" t="inlineStr">
        <is>
          <t>Investment banking services</t>
        </is>
      </c>
      <c r="D178" t="n">
        <v>11</v>
      </c>
      <c r="E178" t="n">
        <v>82</v>
      </c>
    </row>
    <row r="179">
      <c r="A179" t="inlineStr">
        <is>
          <t>6bf28fc8-6a5d-465c-8767-ce14d8f5acf5</t>
        </is>
      </c>
      <c r="B179" t="n">
        <v>997131</v>
      </c>
      <c r="C179" t="inlineStr">
        <is>
          <t>pension services</t>
        </is>
      </c>
      <c r="D179" t="n">
        <v>11</v>
      </c>
      <c r="E179" t="n">
        <v>82</v>
      </c>
    </row>
    <row r="180">
      <c r="A180" t="inlineStr">
        <is>
          <t>9711a745-b533-4a93-b0a4-d07e8635a492</t>
        </is>
      </c>
      <c r="B180" t="n">
        <v>997132</v>
      </c>
      <c r="C180" t="inlineStr">
        <is>
          <t>Life insurance services  (excluding reinsurance services)</t>
        </is>
      </c>
      <c r="D180" t="n">
        <v>11</v>
      </c>
      <c r="E180" t="n">
        <v>82</v>
      </c>
    </row>
    <row r="181">
      <c r="A181" t="inlineStr">
        <is>
          <t>e9de072c-768e-4b26-9a04-12b521d69f14</t>
        </is>
      </c>
      <c r="B181" t="n">
        <v>997133</v>
      </c>
      <c r="C181" t="inlineStr">
        <is>
          <t>Accident and health insurance services</t>
        </is>
      </c>
      <c r="D181" t="n">
        <v>11</v>
      </c>
      <c r="E181" t="n">
        <v>82</v>
      </c>
    </row>
    <row r="182">
      <c r="A182" t="inlineStr">
        <is>
          <t>aa84f59d-f522-4df4-888a-a4ad47f2b34a</t>
        </is>
      </c>
      <c r="B182" t="n">
        <v>997134</v>
      </c>
      <c r="C182" t="inlineStr">
        <is>
          <t>Motor vehicle insurance services</t>
        </is>
      </c>
      <c r="D182" t="n">
        <v>11</v>
      </c>
      <c r="E182" t="n">
        <v>82</v>
      </c>
    </row>
    <row r="183">
      <c r="A183" t="inlineStr">
        <is>
          <t>1cd31c0d-6e50-4558-8495-54a0138c2ab4</t>
        </is>
      </c>
      <c r="B183" t="n">
        <v>997135</v>
      </c>
      <c r="C183" t="inlineStr">
        <is>
          <t>Marine, aviation, and other transport insurance services</t>
        </is>
      </c>
      <c r="D183" t="n">
        <v>11</v>
      </c>
      <c r="E183" t="n">
        <v>82</v>
      </c>
    </row>
    <row r="184">
      <c r="A184" t="inlineStr">
        <is>
          <t>4518053a-c35f-49b6-b8e8-f34f909cfacb</t>
        </is>
      </c>
      <c r="B184" t="n">
        <v>997136</v>
      </c>
      <c r="C184" t="inlineStr">
        <is>
          <t>Freight insurance services and travel insurance services</t>
        </is>
      </c>
      <c r="D184" t="n">
        <v>11</v>
      </c>
      <c r="E184" t="n">
        <v>82</v>
      </c>
    </row>
    <row r="185">
      <c r="A185" t="inlineStr">
        <is>
          <t>f6e2602d-d833-472d-a1ba-fd24cfbc3ecc</t>
        </is>
      </c>
      <c r="B185" t="n">
        <v>997137</v>
      </c>
      <c r="C185" t="inlineStr">
        <is>
          <t>Other property insurance services</t>
        </is>
      </c>
      <c r="D185" t="n">
        <v>11</v>
      </c>
      <c r="E185" t="n">
        <v>82</v>
      </c>
    </row>
    <row r="186">
      <c r="A186" t="inlineStr">
        <is>
          <t>76365020-23bc-4ee1-b879-ad3715554154</t>
        </is>
      </c>
      <c r="B186" t="n">
        <v>997138</v>
      </c>
      <c r="C186" t="inlineStr">
        <is>
          <t>Freight insurance services and travel insurance services</t>
        </is>
      </c>
      <c r="D186" t="n">
        <v>11</v>
      </c>
      <c r="E186" t="n">
        <v>82</v>
      </c>
    </row>
    <row r="187">
      <c r="A187" t="inlineStr">
        <is>
          <t>b0dd4c90-5170-4a40-a6a2-01006ec887bd</t>
        </is>
      </c>
      <c r="B187" t="n">
        <v>997139</v>
      </c>
      <c r="C187" t="inlineStr">
        <is>
          <t>Other non-life insurance services (excluding reinsurance services)</t>
        </is>
      </c>
      <c r="D187" t="n">
        <v>11</v>
      </c>
      <c r="E187" t="n">
        <v>82</v>
      </c>
    </row>
    <row r="188">
      <c r="A188" t="inlineStr">
        <is>
          <t>b1f17527-ed8a-4daf-b779-9277fb303b80</t>
        </is>
      </c>
      <c r="B188" t="n">
        <v>997141</v>
      </c>
      <c r="C188" t="inlineStr">
        <is>
          <t>Life reinsurance services</t>
        </is>
      </c>
      <c r="D188" t="n">
        <v>11</v>
      </c>
      <c r="E188" t="n">
        <v>82</v>
      </c>
    </row>
    <row r="189">
      <c r="A189" t="inlineStr">
        <is>
          <t>3c6bfee4-8064-4102-a540-2109df853805</t>
        </is>
      </c>
      <c r="B189" t="n">
        <v>997142</v>
      </c>
      <c r="C189" t="inlineStr">
        <is>
          <t>Accident and health reinsurance services</t>
        </is>
      </c>
      <c r="D189" t="n">
        <v>11</v>
      </c>
      <c r="E189" t="n">
        <v>82</v>
      </c>
    </row>
    <row r="190">
      <c r="A190" t="inlineStr">
        <is>
          <t>8db56df8-a7f1-4a40-a9fe-c70fd54f1fe2</t>
        </is>
      </c>
      <c r="B190" t="n">
        <v>997143</v>
      </c>
      <c r="C190" t="inlineStr">
        <is>
          <t>Motor vehicle reinsurance services</t>
        </is>
      </c>
      <c r="D190" t="n">
        <v>11</v>
      </c>
      <c r="E190" t="n">
        <v>82</v>
      </c>
    </row>
    <row r="191">
      <c r="A191" t="inlineStr">
        <is>
          <t>cbc27e08-9f7a-460a-8ef5-35c2e522b4d4</t>
        </is>
      </c>
      <c r="B191" t="n">
        <v>997144</v>
      </c>
      <c r="C191" t="inlineStr">
        <is>
          <t>Marine, aviation and other transport reinsurance services</t>
        </is>
      </c>
      <c r="D191" t="n">
        <v>11</v>
      </c>
      <c r="E191" t="n">
        <v>82</v>
      </c>
    </row>
    <row r="192">
      <c r="A192" t="inlineStr">
        <is>
          <t>9d3df4fd-4a33-4f46-91fe-75ed68f6191a</t>
        </is>
      </c>
      <c r="B192" t="n">
        <v>997145</v>
      </c>
      <c r="C192" t="inlineStr">
        <is>
          <t>Freight reinsurance services</t>
        </is>
      </c>
      <c r="D192" t="n">
        <v>11</v>
      </c>
      <c r="E192" t="n">
        <v>82</v>
      </c>
    </row>
    <row r="193">
      <c r="A193" t="inlineStr">
        <is>
          <t>131e567f-61f4-43db-bfe6-5345b8a0489a</t>
        </is>
      </c>
      <c r="B193" t="n">
        <v>997146</v>
      </c>
      <c r="C193" t="inlineStr">
        <is>
          <t>Other property reinsurance services</t>
        </is>
      </c>
      <c r="D193" t="n">
        <v>11</v>
      </c>
      <c r="E193" t="n">
        <v>82</v>
      </c>
    </row>
    <row r="194">
      <c r="A194" t="inlineStr">
        <is>
          <t>8084c4c6-149c-48db-b493-1e7979b22032</t>
        </is>
      </c>
      <c r="B194" t="n">
        <v>997147</v>
      </c>
      <c r="C194" t="inlineStr">
        <is>
          <t>Other property reinsurance services</t>
        </is>
      </c>
      <c r="D194" t="n">
        <v>11</v>
      </c>
      <c r="E194" t="n">
        <v>82</v>
      </c>
    </row>
    <row r="195">
      <c r="A195" t="inlineStr">
        <is>
          <t>bb347679-0f95-412e-8594-9e3682e68d28</t>
        </is>
      </c>
      <c r="B195" t="n">
        <v>997149</v>
      </c>
      <c r="C195" t="inlineStr">
        <is>
          <t>Other non-life reinsurance services</t>
        </is>
      </c>
      <c r="D195" t="n">
        <v>11</v>
      </c>
      <c r="E195" t="n">
        <v>82</v>
      </c>
    </row>
    <row r="196">
      <c r="A196" t="inlineStr">
        <is>
          <t>ee8b1803-7fc2-4ce6-b600-dbab14f18518</t>
        </is>
      </c>
      <c r="B196" t="n">
        <v>997151</v>
      </c>
      <c r="C196" t="inlineStr">
        <is>
          <t>Services related to investment banking such as mergers and acquisition services, corporate finance and venture capital services</t>
        </is>
      </c>
      <c r="D196" t="n">
        <v>11</v>
      </c>
      <c r="E196" t="n">
        <v>82</v>
      </c>
    </row>
    <row r="197">
      <c r="A197" t="inlineStr">
        <is>
          <t>58ebce5e-dc0c-4b18-89a4-d7ee0040e0f0</t>
        </is>
      </c>
      <c r="B197" t="n">
        <v>997152</v>
      </c>
      <c r="C197" t="inlineStr">
        <is>
          <t>Brokerage and related securities and commodities services including commodity exchange services</t>
        </is>
      </c>
      <c r="D197" t="n">
        <v>11</v>
      </c>
      <c r="E197" t="n">
        <v>82</v>
      </c>
    </row>
    <row r="198">
      <c r="A198" t="inlineStr">
        <is>
          <t>b1d75b59-101d-4112-9c4c-2a88916d26e4</t>
        </is>
      </c>
      <c r="B198" t="n">
        <v>997153</v>
      </c>
      <c r="C198" t="inlineStr">
        <is>
          <t>Portfolio management services except pension funds</t>
        </is>
      </c>
      <c r="D198" t="n">
        <v>11</v>
      </c>
      <c r="E198" t="n">
        <v>82</v>
      </c>
    </row>
    <row r="199">
      <c r="A199" t="inlineStr">
        <is>
          <t>e36f1e62-3cf7-4bbb-a9b0-45742d43aee4</t>
        </is>
      </c>
      <c r="B199" t="n">
        <v>997154</v>
      </c>
      <c r="C199" t="inlineStr">
        <is>
          <t>Trust and custody services</t>
        </is>
      </c>
      <c r="D199" t="n">
        <v>11</v>
      </c>
      <c r="E199" t="n">
        <v>82</v>
      </c>
    </row>
    <row r="200">
      <c r="A200" t="inlineStr">
        <is>
          <t>d670847d-d079-4b3e-9954-b754880e5c94</t>
        </is>
      </c>
      <c r="B200" t="n">
        <v>997155</v>
      </c>
      <c r="C200" t="inlineStr">
        <is>
          <t>Services related to the administration of financial markets</t>
        </is>
      </c>
      <c r="D200" t="n">
        <v>11</v>
      </c>
      <c r="E200" t="n">
        <v>82</v>
      </c>
    </row>
    <row r="201">
      <c r="A201" t="inlineStr">
        <is>
          <t>78ef1807-07e2-44c1-b95a-499c1ccdb3ab</t>
        </is>
      </c>
      <c r="B201" t="n">
        <v>997156</v>
      </c>
      <c r="C201" t="inlineStr">
        <is>
          <t>Financial consultancy services</t>
        </is>
      </c>
      <c r="D201" t="n">
        <v>11</v>
      </c>
      <c r="E201" t="n">
        <v>82</v>
      </c>
    </row>
    <row r="202">
      <c r="A202" t="inlineStr">
        <is>
          <t>60c3f44f-6d81-4247-8641-340843612714</t>
        </is>
      </c>
      <c r="B202" t="n">
        <v>997157</v>
      </c>
      <c r="C202" t="inlineStr">
        <is>
          <t>Foreign exchange services</t>
        </is>
      </c>
      <c r="D202" t="n">
        <v>11</v>
      </c>
      <c r="E202" t="n">
        <v>82</v>
      </c>
    </row>
    <row r="203">
      <c r="A203" t="inlineStr">
        <is>
          <t>26998779-fcb3-48e1-8e70-5970b87718fa</t>
        </is>
      </c>
      <c r="B203" t="n">
        <v>997158</v>
      </c>
      <c r="C203" t="inlineStr">
        <is>
          <t>Financial transactions processing and clearing house services</t>
        </is>
      </c>
      <c r="D203" t="n">
        <v>11</v>
      </c>
      <c r="E203" t="n">
        <v>82</v>
      </c>
    </row>
    <row r="204">
      <c r="A204" t="inlineStr">
        <is>
          <t>7550b8c1-d36f-453e-9209-8bc30055b654</t>
        </is>
      </c>
      <c r="B204" t="n">
        <v>997159</v>
      </c>
      <c r="C204" t="inlineStr">
        <is>
          <t>Other services auxiliary to financial services</t>
        </is>
      </c>
      <c r="D204" t="n">
        <v>11</v>
      </c>
      <c r="E204" t="n">
        <v>82</v>
      </c>
    </row>
    <row r="205">
      <c r="A205" t="inlineStr">
        <is>
          <t>50a5cb70-8c74-4a22-8416-366d7cddcb28</t>
        </is>
      </c>
      <c r="B205" t="n">
        <v>997161</v>
      </c>
      <c r="C205" t="inlineStr">
        <is>
          <t>Services auxiliary to insurance and pensions</t>
        </is>
      </c>
      <c r="D205" t="n">
        <v>11</v>
      </c>
      <c r="E205" t="n">
        <v>82</v>
      </c>
    </row>
    <row r="206">
      <c r="A206" t="inlineStr">
        <is>
          <t>6e00aa11-5aa7-4c67-b48e-f686e2262be0</t>
        </is>
      </c>
      <c r="B206" t="n">
        <v>997162</v>
      </c>
      <c r="C206" t="inlineStr">
        <is>
          <t>Insurance claims adjustment services</t>
        </is>
      </c>
      <c r="D206" t="n">
        <v>11</v>
      </c>
      <c r="E206" t="n">
        <v>82</v>
      </c>
    </row>
    <row r="207">
      <c r="A207" t="inlineStr">
        <is>
          <t>98ae034b-975e-47f7-bc38-8efc14f46e04</t>
        </is>
      </c>
      <c r="B207" t="n">
        <v>997163</v>
      </c>
      <c r="C207" t="inlineStr">
        <is>
          <t>Actuarial services</t>
        </is>
      </c>
      <c r="D207" t="n">
        <v>11</v>
      </c>
      <c r="E207" t="n">
        <v>82</v>
      </c>
    </row>
    <row r="208">
      <c r="A208" t="inlineStr">
        <is>
          <t>c6d702f7-3798-4f7c-aa3d-993324660d52</t>
        </is>
      </c>
      <c r="B208" t="n">
        <v>997164</v>
      </c>
      <c r="C208" t="inlineStr">
        <is>
          <t>Pension fund management services</t>
        </is>
      </c>
      <c r="D208" t="n">
        <v>11</v>
      </c>
      <c r="E208" t="n">
        <v>82</v>
      </c>
    </row>
    <row r="209">
      <c r="A209" t="inlineStr">
        <is>
          <t>1898eedf-70ae-4416-ae9b-83fc9d2fcf1b</t>
        </is>
      </c>
      <c r="B209" t="n">
        <v>997169</v>
      </c>
      <c r="C209" t="inlineStr">
        <is>
          <t>Other services auxiliary to insurance and pensions</t>
        </is>
      </c>
      <c r="D209" t="n">
        <v>11</v>
      </c>
      <c r="E209" t="n">
        <v>82</v>
      </c>
    </row>
    <row r="210">
      <c r="A210" t="inlineStr">
        <is>
          <t>79e63078-f386-4f6f-8793-f895ea048604</t>
        </is>
      </c>
      <c r="B210" t="n">
        <v>997171</v>
      </c>
      <c r="C210" t="inlineStr">
        <is>
          <t>Services of holding equity of subsidiary companies</t>
        </is>
      </c>
      <c r="D210" t="n">
        <v>11</v>
      </c>
      <c r="E210" t="n">
        <v>82</v>
      </c>
    </row>
    <row r="211">
      <c r="A211" t="inlineStr">
        <is>
          <t>ae79d63d-6bcc-4a65-bbcf-2848f2476d45</t>
        </is>
      </c>
      <c r="B211" t="n">
        <v>997172</v>
      </c>
      <c r="C211" t="inlineStr">
        <is>
          <t>Services of holding securities and other assets of trusts and funds and similar financial entities</t>
        </is>
      </c>
      <c r="D211" t="n">
        <v>11</v>
      </c>
      <c r="E211" t="n">
        <v>82</v>
      </c>
    </row>
    <row r="212">
      <c r="A212" t="inlineStr">
        <is>
          <t>95af317e-422f-4d21-8c4e-dedbc80a715c</t>
        </is>
      </c>
      <c r="B212" t="n">
        <v>997211</v>
      </c>
      <c r="C212" t="inlineStr">
        <is>
          <t>Rental or leasing services involving own or leased residential property</t>
        </is>
      </c>
      <c r="D212" t="n">
        <v>12</v>
      </c>
      <c r="E212" t="n">
        <v>93</v>
      </c>
    </row>
    <row r="213">
      <c r="A213" t="inlineStr">
        <is>
          <t>56544cd7-9c6e-49d9-ae83-ecac3bfda10e</t>
        </is>
      </c>
      <c r="B213" t="n">
        <v>997212</v>
      </c>
      <c r="C213" t="inlineStr">
        <is>
          <t>Rental or leasing services involving own or leased non-residential property</t>
        </is>
      </c>
      <c r="D213" t="n">
        <v>12</v>
      </c>
      <c r="E213" t="n">
        <v>93</v>
      </c>
    </row>
    <row r="214">
      <c r="A214" t="inlineStr">
        <is>
          <t>eca09a2c-134c-4467-bbc8-4bf44c66c86d</t>
        </is>
      </c>
      <c r="B214" t="n">
        <v>997213</v>
      </c>
      <c r="C214" t="inlineStr">
        <is>
          <t>Trade services of buildings</t>
        </is>
      </c>
      <c r="D214" t="n">
        <v>12</v>
      </c>
      <c r="E214" t="n">
        <v>93</v>
      </c>
    </row>
    <row r="215">
      <c r="A215" t="inlineStr">
        <is>
          <t>3c90e7ec-c02b-4e93-a4d8-890e62c6fc5a</t>
        </is>
      </c>
      <c r="B215" t="n">
        <v>997214</v>
      </c>
      <c r="C215" t="inlineStr">
        <is>
          <t>Trade services of time-share properties</t>
        </is>
      </c>
      <c r="D215" t="n">
        <v>12</v>
      </c>
      <c r="E215" t="n">
        <v>93</v>
      </c>
    </row>
    <row r="216">
      <c r="A216" t="inlineStr">
        <is>
          <t>8d9e7459-0cb4-408f-928f-f86b420bb773</t>
        </is>
      </c>
      <c r="B216" t="n">
        <v>997215</v>
      </c>
      <c r="C216" t="inlineStr">
        <is>
          <t>Trade services of vacant and subdivided land</t>
        </is>
      </c>
      <c r="D216" t="n">
        <v>12</v>
      </c>
      <c r="E216" t="n">
        <v>93</v>
      </c>
    </row>
    <row r="217">
      <c r="A217" t="inlineStr">
        <is>
          <t>b14721f2-4f82-49ec-8d5d-cf35f028a402</t>
        </is>
      </c>
      <c r="B217" t="n">
        <v>997219</v>
      </c>
      <c r="C217" t="inlineStr">
        <is>
          <t>Other real estate services involving owned or leased property</t>
        </is>
      </c>
      <c r="D217" t="n">
        <v>12</v>
      </c>
      <c r="E217" t="n">
        <v>93</v>
      </c>
    </row>
    <row r="218">
      <c r="A218" t="inlineStr">
        <is>
          <t>09696f47-4087-4f9b-bc5d-570fc952c728</t>
        </is>
      </c>
      <c r="B218" t="n">
        <v>997221</v>
      </c>
      <c r="C218" t="inlineStr">
        <is>
          <t>Property management services on a fee or commission basis or on contract basis</t>
        </is>
      </c>
      <c r="D218" t="n">
        <v>12</v>
      </c>
      <c r="E218" t="n">
        <v>93</v>
      </c>
    </row>
    <row r="219">
      <c r="A219" t="inlineStr">
        <is>
          <t>8249fcc6-e9d7-4f21-b4d0-28fba9d44a7b</t>
        </is>
      </c>
      <c r="B219" t="n">
        <v>997222</v>
      </c>
      <c r="C219" t="inlineStr">
        <is>
          <t>Building sales on a fee or commission basis or on contract basis</t>
        </is>
      </c>
      <c r="D219" t="n">
        <v>12</v>
      </c>
      <c r="E219" t="n">
        <v>93</v>
      </c>
    </row>
    <row r="220">
      <c r="A220" t="inlineStr">
        <is>
          <t>ef67e5d7-848f-4c10-b321-35dc04bfa9ec</t>
        </is>
      </c>
      <c r="B220" t="n">
        <v>997223</v>
      </c>
      <c r="C220" t="inlineStr">
        <is>
          <t>Land sales on a fee or commission basis or on contract basis</t>
        </is>
      </c>
      <c r="D220" t="n">
        <v>12</v>
      </c>
      <c r="E220" t="n">
        <v>93</v>
      </c>
    </row>
    <row r="221">
      <c r="A221" t="inlineStr">
        <is>
          <t>d2fc3ab2-e3da-4bce-b512-f3c9d735810b</t>
        </is>
      </c>
      <c r="B221" t="n">
        <v>997224</v>
      </c>
      <c r="C221" t="inlineStr">
        <is>
          <t>Real estate appraisal services on a fee or commission basis or on contract basis</t>
        </is>
      </c>
      <c r="D221" t="n">
        <v>12</v>
      </c>
      <c r="E221" t="n">
        <v>93</v>
      </c>
    </row>
    <row r="222">
      <c r="A222" t="inlineStr">
        <is>
          <t>0b6657b9-9f5c-4ede-bb9d-8f6cdc99be3d</t>
        </is>
      </c>
      <c r="B222" t="n">
        <v>997229</v>
      </c>
      <c r="C222" t="inlineStr">
        <is>
          <t>Other real estate services on a fee or commission basis or on contract basis</t>
        </is>
      </c>
      <c r="D222" t="n">
        <v>12</v>
      </c>
      <c r="E222" t="n">
        <v>93</v>
      </c>
    </row>
    <row r="223">
      <c r="A223" t="inlineStr">
        <is>
          <t>594a53d0-48b4-45c8-ace7-7eaf50c676fc</t>
        </is>
      </c>
      <c r="B223" t="n">
        <v>997231</v>
      </c>
      <c r="C223" t="inlineStr">
        <is>
          <t>Services by way of grant of development rights, FSI or additional FSI</t>
        </is>
      </c>
      <c r="D223" t="n">
        <v>12</v>
      </c>
      <c r="E223" t="n">
        <v>93</v>
      </c>
    </row>
    <row r="224">
      <c r="A224" t="inlineStr">
        <is>
          <t>94e0512f-7b1c-4d55-9ed3-8a07ef21ea6d</t>
        </is>
      </c>
      <c r="B224" t="n">
        <v>997311</v>
      </c>
      <c r="C224" t="inlineStr">
        <is>
          <t>Leasing or rental services concerning transport equipments including containers, without operator</t>
        </is>
      </c>
      <c r="D224" t="n">
        <v>13</v>
      </c>
      <c r="E224" t="n">
        <v>86</v>
      </c>
    </row>
    <row r="225">
      <c r="A225" t="inlineStr">
        <is>
          <t>04d1828f-013d-404e-8a18-1e03ad2d480c</t>
        </is>
      </c>
      <c r="B225" t="n">
        <v>997312</v>
      </c>
      <c r="C225" t="inlineStr">
        <is>
          <t>Leasing or rental services concerning agricultural machinery and equipment without operator</t>
        </is>
      </c>
      <c r="D225" t="n">
        <v>13</v>
      </c>
      <c r="E225" t="n">
        <v>86</v>
      </c>
    </row>
    <row r="226">
      <c r="A226" t="inlineStr">
        <is>
          <t>2a320f8b-0756-41b6-907b-1fc371ff8a50</t>
        </is>
      </c>
      <c r="B226" t="n">
        <v>997313</v>
      </c>
      <c r="C226" t="inlineStr">
        <is>
          <t>Leasing or rental services concerning construction machinery and equipment without operator</t>
        </is>
      </c>
      <c r="D226" t="n">
        <v>13</v>
      </c>
      <c r="E226" t="n">
        <v>86</v>
      </c>
    </row>
    <row r="227">
      <c r="A227" t="inlineStr">
        <is>
          <t>8a3ec284-899b-46bb-9f54-9e9a1df86349</t>
        </is>
      </c>
      <c r="B227" t="n">
        <v>997314</v>
      </c>
      <c r="C227" t="inlineStr">
        <is>
          <t>Leasing or rental services concerning office machinery and equipment (except computers) without operator</t>
        </is>
      </c>
      <c r="D227" t="n">
        <v>13</v>
      </c>
      <c r="E227" t="n">
        <v>86</v>
      </c>
    </row>
    <row r="228">
      <c r="A228" t="inlineStr">
        <is>
          <t>4df6a775-396f-4721-a588-09186ec7b4b6</t>
        </is>
      </c>
      <c r="B228" t="n">
        <v>997315</v>
      </c>
      <c r="C228" t="inlineStr">
        <is>
          <t>Leasing or rental services concerning computers without operators</t>
        </is>
      </c>
      <c r="D228" t="n">
        <v>13</v>
      </c>
      <c r="E228" t="n">
        <v>86</v>
      </c>
    </row>
    <row r="229">
      <c r="A229" t="inlineStr">
        <is>
          <t>d4eca8ab-f64d-460f-834a-ef8faf8352bc</t>
        </is>
      </c>
      <c r="B229" t="n">
        <v>997316</v>
      </c>
      <c r="C229" t="inlineStr">
        <is>
          <t>Leasing or rental services concerning telecommunications equipment without operator</t>
        </is>
      </c>
      <c r="D229" t="n">
        <v>13</v>
      </c>
      <c r="E229" t="n">
        <v>86</v>
      </c>
    </row>
    <row r="230">
      <c r="A230" t="inlineStr">
        <is>
          <t>f166e8ec-fcf8-4090-9dc9-b7d907835be3</t>
        </is>
      </c>
      <c r="B230" t="n">
        <v>997317</v>
      </c>
      <c r="C230" t="inlineStr">
        <is>
          <t>Leasing or rental services concerning other machinery and equipment without operator</t>
        </is>
      </c>
      <c r="D230" t="n">
        <v>13</v>
      </c>
      <c r="E230" t="n">
        <v>86</v>
      </c>
    </row>
    <row r="231">
      <c r="A231" t="inlineStr">
        <is>
          <t>6134e51e-7540-4457-8ec0-0f85def7b424</t>
        </is>
      </c>
      <c r="B231" t="n">
        <v>997318</v>
      </c>
      <c r="C231" t="inlineStr">
        <is>
          <t>Transfer of the right to use any goods for any purpose (whether or not for a specified period) for cash, deferred payment or other valuable consideration.</t>
        </is>
      </c>
      <c r="D231" t="n">
        <v>13</v>
      </c>
      <c r="E231" t="n">
        <v>86</v>
      </c>
    </row>
    <row r="232">
      <c r="A232" t="inlineStr">
        <is>
          <t>f6aecfbe-e4c2-40f6-9272-96501d8a36fb</t>
        </is>
      </c>
      <c r="B232" t="n">
        <v>997319</v>
      </c>
      <c r="C232" t="inlineStr">
        <is>
          <t>Leasing or rental services concerning other machinery and equipments without operator</t>
        </is>
      </c>
      <c r="D232" t="n">
        <v>13</v>
      </c>
      <c r="E232" t="n">
        <v>86</v>
      </c>
    </row>
    <row r="233">
      <c r="A233" t="inlineStr">
        <is>
          <t>3cda3a52-d39f-4534-8ac8-00564e97b8b9</t>
        </is>
      </c>
      <c r="B233" t="n">
        <v>997321</v>
      </c>
      <c r="C233" t="inlineStr">
        <is>
          <t>Leasing or rental services concerning televisions, radios, video cassette recorders, projectors, audio systems and related equipment and accessories (home entertainment equipment )</t>
        </is>
      </c>
      <c r="D233" t="n">
        <v>13</v>
      </c>
      <c r="E233" t="n">
        <v>86</v>
      </c>
    </row>
    <row r="234">
      <c r="A234" t="inlineStr">
        <is>
          <t>35823fc8-c423-4c43-a2ab-0eb47a558f3f</t>
        </is>
      </c>
      <c r="B234" t="n">
        <v>997322</v>
      </c>
      <c r="C234" t="inlineStr">
        <is>
          <t>Leasing or rental services concerning video tapes and disks (home entertainment equipment )</t>
        </is>
      </c>
      <c r="D234" t="n">
        <v>13</v>
      </c>
      <c r="E234" t="n">
        <v>86</v>
      </c>
    </row>
    <row r="235">
      <c r="A235" t="inlineStr">
        <is>
          <t>47a2ddf8-5219-4946-8d3e-3d7a9f5ea034</t>
        </is>
      </c>
      <c r="B235" t="n">
        <v>997323</v>
      </c>
      <c r="C235" t="inlineStr">
        <is>
          <t>Leasing or rental services concerning furniture and other household appliances</t>
        </is>
      </c>
      <c r="D235" t="n">
        <v>13</v>
      </c>
      <c r="E235" t="n">
        <v>86</v>
      </c>
    </row>
    <row r="236">
      <c r="A236" t="inlineStr">
        <is>
          <t>374aa158-5323-4361-8cfe-70b2dc70397b</t>
        </is>
      </c>
      <c r="B236" t="n">
        <v>997324</v>
      </c>
      <c r="C236" t="inlineStr">
        <is>
          <t>Leasing or rental services concerning pleasure and leisure equipment</t>
        </is>
      </c>
      <c r="D236" t="n">
        <v>13</v>
      </c>
      <c r="E236" t="n">
        <v>86</v>
      </c>
    </row>
    <row r="237">
      <c r="A237" t="inlineStr">
        <is>
          <t>895ddeaf-c088-4b5e-99d6-21c995f97eb0</t>
        </is>
      </c>
      <c r="B237" t="n">
        <v>997325</v>
      </c>
      <c r="C237" t="inlineStr">
        <is>
          <t>Leasing or rental services concerning household linen</t>
        </is>
      </c>
      <c r="D237" t="n">
        <v>13</v>
      </c>
      <c r="E237" t="n">
        <v>86</v>
      </c>
    </row>
    <row r="238">
      <c r="A238" t="inlineStr">
        <is>
          <t>9d4f84d7-ec2e-439c-b8ad-edb75576b876</t>
        </is>
      </c>
      <c r="B238" t="n">
        <v>997326</v>
      </c>
      <c r="C238" t="inlineStr">
        <is>
          <t>Leasing or rental services concerning textiles, clothing and footwear</t>
        </is>
      </c>
      <c r="D238" t="n">
        <v>13</v>
      </c>
      <c r="E238" t="n">
        <v>86</v>
      </c>
    </row>
    <row r="239">
      <c r="A239" t="inlineStr">
        <is>
          <t>e56b975f-1509-4088-b718-0eaaaab1f353</t>
        </is>
      </c>
      <c r="B239" t="n">
        <v>997327</v>
      </c>
      <c r="C239" t="inlineStr">
        <is>
          <t>Leasing or rental services concerning do-it-yourself machinery and equipment</t>
        </is>
      </c>
      <c r="D239" t="n">
        <v>13</v>
      </c>
      <c r="E239" t="n">
        <v>86</v>
      </c>
    </row>
    <row r="240">
      <c r="A240" t="inlineStr">
        <is>
          <t>12036baa-0cbe-48a2-a080-16c0f6d4fc45</t>
        </is>
      </c>
      <c r="B240" t="n">
        <v>997328</v>
      </c>
      <c r="C240" t="inlineStr">
        <is>
          <t>Transfer of the right to use any goods for any purpose (whether or not for a specified period) for cash, deferred payment or other valuable consideration.</t>
        </is>
      </c>
      <c r="D240" t="n">
        <v>13</v>
      </c>
      <c r="E240" t="n">
        <v>86</v>
      </c>
    </row>
    <row r="241">
      <c r="A241" t="inlineStr">
        <is>
          <t>943316ea-c7fc-4985-940d-63911eb15889</t>
        </is>
      </c>
      <c r="B241" t="n">
        <v>997329</v>
      </c>
      <c r="C241" t="inlineStr">
        <is>
          <t>Leasing or rental services concerning other goods</t>
        </is>
      </c>
      <c r="D241" t="n">
        <v>13</v>
      </c>
      <c r="E241" t="n">
        <v>86</v>
      </c>
    </row>
    <row r="242">
      <c r="A242" t="inlineStr">
        <is>
          <t>dc4f413e-fb84-45d1-a493-613890998b92</t>
        </is>
      </c>
      <c r="B242" t="n">
        <v>997331</v>
      </c>
      <c r="C242" t="inlineStr">
        <is>
          <t>Licensing services for the right to use computer software and databases</t>
        </is>
      </c>
      <c r="D242" t="n">
        <v>13</v>
      </c>
      <c r="E242" t="n">
        <v>88</v>
      </c>
    </row>
    <row r="243">
      <c r="A243" t="inlineStr">
        <is>
          <t>ff1c080a-c01f-4932-8bb3-79e465f74173</t>
        </is>
      </c>
      <c r="B243" t="n">
        <v>997332</v>
      </c>
      <c r="C243" t="inlineStr">
        <is>
          <t>Licensing services for the right to broadcast and show original films, sound recordings, radio and television programme and the like</t>
        </is>
      </c>
      <c r="D243" t="n">
        <v>13</v>
      </c>
      <c r="E243" t="n">
        <v>88</v>
      </c>
    </row>
    <row r="244">
      <c r="A244" t="inlineStr">
        <is>
          <t>7dda8ff3-cf23-4b42-abd8-cd1f5e1dc01d</t>
        </is>
      </c>
      <c r="B244" t="n">
        <v>997333</v>
      </c>
      <c r="C244" t="inlineStr">
        <is>
          <t>Licensing services for the right to reproduce original art works</t>
        </is>
      </c>
      <c r="D244" t="n">
        <v>13</v>
      </c>
      <c r="E244" t="n">
        <v>88</v>
      </c>
    </row>
    <row r="245">
      <c r="A245" t="inlineStr">
        <is>
          <t>e924b909-db68-4670-b59b-ccedd2112d0e</t>
        </is>
      </c>
      <c r="B245" t="n">
        <v>997334</v>
      </c>
      <c r="C245" t="inlineStr">
        <is>
          <t>Licensing services for the right to reprint and copy manuscripts, books, journals and periodicals</t>
        </is>
      </c>
      <c r="D245" t="n">
        <v>13</v>
      </c>
      <c r="E245" t="n">
        <v>88</v>
      </c>
    </row>
    <row r="246">
      <c r="A246" t="inlineStr">
        <is>
          <t>3a357181-03d1-4911-94bc-31dee875bf10</t>
        </is>
      </c>
      <c r="B246" t="n">
        <v>997335</v>
      </c>
      <c r="C246" t="inlineStr">
        <is>
          <t>Licensing services for the right to use research and development  products</t>
        </is>
      </c>
      <c r="D246" t="n">
        <v>13</v>
      </c>
      <c r="E246" t="n">
        <v>88</v>
      </c>
    </row>
    <row r="247">
      <c r="A247" t="inlineStr">
        <is>
          <t>6c09a42b-2e11-4eb7-8439-dd462a69a81f</t>
        </is>
      </c>
      <c r="B247" t="n">
        <v>997336</v>
      </c>
      <c r="C247" t="inlineStr">
        <is>
          <t>Licensing services for the right to use trademarks and franchises</t>
        </is>
      </c>
      <c r="D247" t="n">
        <v>13</v>
      </c>
      <c r="E247" t="n">
        <v>88</v>
      </c>
    </row>
    <row r="248">
      <c r="A248" t="inlineStr">
        <is>
          <t>10630ff8-e14c-41d9-9724-c9f59db8e1e7</t>
        </is>
      </c>
      <c r="B248" t="n">
        <v>997337</v>
      </c>
      <c r="C248" t="inlineStr">
        <is>
          <t>Licensing services for the right to use minerals including its exploration and evaluation</t>
        </is>
      </c>
      <c r="D248" t="n">
        <v>13</v>
      </c>
      <c r="E248" t="n">
        <v>88</v>
      </c>
    </row>
    <row r="249">
      <c r="A249" t="inlineStr">
        <is>
          <t>08958e5c-1605-4399-b59f-70d4a90a1058</t>
        </is>
      </c>
      <c r="B249" t="n">
        <v>997338</v>
      </c>
      <c r="C249" t="inlineStr">
        <is>
          <t>Licensing services for right to use other natural resources including telecommunication spectrum</t>
        </is>
      </c>
      <c r="D249" t="n">
        <v>13</v>
      </c>
      <c r="E249" t="n">
        <v>88</v>
      </c>
    </row>
    <row r="250">
      <c r="A250" t="inlineStr">
        <is>
          <t>14d7eb18-824a-435d-aa21-ee27ed57595a</t>
        </is>
      </c>
      <c r="B250" t="n">
        <v>997339</v>
      </c>
      <c r="C250" t="inlineStr">
        <is>
          <t>Licensing services for the right to use other intellectual property products and other resources nowhere else classified</t>
        </is>
      </c>
      <c r="D250" t="n">
        <v>13</v>
      </c>
      <c r="E250" t="n">
        <v>88</v>
      </c>
    </row>
    <row r="251">
      <c r="A251" t="inlineStr">
        <is>
          <t>5aa7eb28-b400-4355-bed6-61567f0a78c3</t>
        </is>
      </c>
      <c r="B251" t="n">
        <v>998111</v>
      </c>
      <c r="C251" t="inlineStr">
        <is>
          <t>Research and experimental development services in natural sciences</t>
        </is>
      </c>
      <c r="D251" t="n">
        <v>14</v>
      </c>
      <c r="E251" t="n">
        <v>94</v>
      </c>
    </row>
    <row r="252">
      <c r="A252" t="inlineStr">
        <is>
          <t>3960d178-723c-4d93-a81f-68223b008d0b</t>
        </is>
      </c>
      <c r="B252" t="n">
        <v>998112</v>
      </c>
      <c r="C252" t="inlineStr">
        <is>
          <t>Research and experimental development services in engineering and technology</t>
        </is>
      </c>
      <c r="D252" t="n">
        <v>14</v>
      </c>
      <c r="E252" t="n">
        <v>94</v>
      </c>
    </row>
    <row r="253">
      <c r="A253" t="inlineStr">
        <is>
          <t>e1c3f6a7-5274-431b-8993-1b6a51adb098</t>
        </is>
      </c>
      <c r="B253" t="n">
        <v>998113</v>
      </c>
      <c r="C253" t="inlineStr">
        <is>
          <t>Research and experimental development services in medical sciences and pharmacy</t>
        </is>
      </c>
      <c r="D253" t="n">
        <v>14</v>
      </c>
      <c r="E253" t="n">
        <v>94</v>
      </c>
    </row>
    <row r="254">
      <c r="A254" t="inlineStr">
        <is>
          <t>977e91b0-f485-4320-ab40-3b66ded2564b</t>
        </is>
      </c>
      <c r="B254" t="n">
        <v>998114</v>
      </c>
      <c r="C254" t="inlineStr">
        <is>
          <t>Research and experimental development services in agricultural sciences</t>
        </is>
      </c>
      <c r="D254" t="n">
        <v>14</v>
      </c>
      <c r="E254" t="n">
        <v>94</v>
      </c>
    </row>
    <row r="255">
      <c r="A255" t="inlineStr">
        <is>
          <t>6367f51b-2e8d-4a39-9333-1a7a587ebf79</t>
        </is>
      </c>
      <c r="B255" t="n">
        <v>998121</v>
      </c>
      <c r="C255" t="inlineStr">
        <is>
          <t>Research and experimental development services in social sciences</t>
        </is>
      </c>
      <c r="D255" t="n">
        <v>14</v>
      </c>
      <c r="E255" t="n">
        <v>94</v>
      </c>
    </row>
    <row r="256">
      <c r="A256" t="inlineStr">
        <is>
          <t>840d703b-a843-42e7-ace3-7659ffca3580</t>
        </is>
      </c>
      <c r="B256" t="n">
        <v>998122</v>
      </c>
      <c r="C256" t="inlineStr">
        <is>
          <t>Research and experimental development services in humanities</t>
        </is>
      </c>
      <c r="D256" t="n">
        <v>14</v>
      </c>
      <c r="E256" t="n">
        <v>94</v>
      </c>
    </row>
    <row r="257">
      <c r="A257" t="inlineStr">
        <is>
          <t>9c17228e-8191-461f-af3b-7402fdcc144c</t>
        </is>
      </c>
      <c r="B257" t="n">
        <v>998130</v>
      </c>
      <c r="C257" t="inlineStr">
        <is>
          <t>Interdisciplinary research and experimental development services</t>
        </is>
      </c>
      <c r="D257" t="n">
        <v>14</v>
      </c>
      <c r="E257" t="n">
        <v>94</v>
      </c>
    </row>
    <row r="258">
      <c r="A258" t="inlineStr">
        <is>
          <t>ed09bc13-4198-486c-a438-9517825462e3</t>
        </is>
      </c>
      <c r="B258" t="n">
        <v>998141</v>
      </c>
      <c r="C258" t="inlineStr">
        <is>
          <t>Research and development originals in pharmaceuticals</t>
        </is>
      </c>
      <c r="D258" t="n">
        <v>14</v>
      </c>
      <c r="E258" t="n">
        <v>94</v>
      </c>
    </row>
    <row r="259">
      <c r="A259" t="inlineStr">
        <is>
          <t>bd4c5e6f-ecbf-4025-b54b-2cf40a267a6c</t>
        </is>
      </c>
      <c r="B259" t="n">
        <v>998142</v>
      </c>
      <c r="C259" t="inlineStr">
        <is>
          <t>Research and development originals in agriculture</t>
        </is>
      </c>
      <c r="D259" t="n">
        <v>14</v>
      </c>
      <c r="E259" t="n">
        <v>94</v>
      </c>
    </row>
    <row r="260">
      <c r="A260" t="inlineStr">
        <is>
          <t>64b82ad7-36c9-4a0e-a553-537419cc8a6e</t>
        </is>
      </c>
      <c r="B260" t="n">
        <v>998143</v>
      </c>
      <c r="C260" t="inlineStr">
        <is>
          <t>Research and development originals in biotechnology</t>
        </is>
      </c>
      <c r="D260" t="n">
        <v>14</v>
      </c>
      <c r="E260" t="n">
        <v>94</v>
      </c>
    </row>
    <row r="261">
      <c r="A261" t="inlineStr">
        <is>
          <t>4aa3127a-530d-4dca-9dc1-075ebf299cbf</t>
        </is>
      </c>
      <c r="B261" t="n">
        <v>998144</v>
      </c>
      <c r="C261" t="inlineStr">
        <is>
          <t>Research and development originals in computer related sciences</t>
        </is>
      </c>
      <c r="D261" t="n">
        <v>14</v>
      </c>
      <c r="E261" t="n">
        <v>94</v>
      </c>
    </row>
    <row r="262">
      <c r="A262" t="inlineStr">
        <is>
          <t>85b9b930-6a06-4690-8e7c-9c331a339742</t>
        </is>
      </c>
      <c r="B262" t="n">
        <v>998145</v>
      </c>
      <c r="C262" t="inlineStr">
        <is>
          <t>Research and development originals in other fields nowhere else classified</t>
        </is>
      </c>
      <c r="D262" t="n">
        <v>14</v>
      </c>
      <c r="E262" t="n">
        <v>94</v>
      </c>
    </row>
    <row r="263">
      <c r="A263" t="inlineStr">
        <is>
          <t>51a8828e-6844-4d4b-9c8e-85ddad4300a8</t>
        </is>
      </c>
      <c r="B263" t="n">
        <v>998149</v>
      </c>
      <c r="C263" t="inlineStr">
        <is>
          <t>Research and development originals in other fields nowhere else classified</t>
        </is>
      </c>
      <c r="D263" t="n">
        <v>14</v>
      </c>
      <c r="E263" t="n">
        <v>94</v>
      </c>
    </row>
    <row r="264">
      <c r="A264" t="inlineStr">
        <is>
          <t>5bb8bcce-a040-45ed-a487-e6887256b818</t>
        </is>
      </c>
      <c r="B264" t="n">
        <v>998211</v>
      </c>
      <c r="C264" t="inlineStr">
        <is>
          <t>Legal advisory and representation services concerning criminal law</t>
        </is>
      </c>
      <c r="D264" t="n">
        <v>15</v>
      </c>
      <c r="E264" t="n">
        <v>87</v>
      </c>
    </row>
    <row r="265">
      <c r="A265" t="inlineStr">
        <is>
          <t>fa18d7e2-831c-413c-903c-a8b57b1c8e21</t>
        </is>
      </c>
      <c r="B265" t="n">
        <v>998212</v>
      </c>
      <c r="C265" t="inlineStr">
        <is>
          <t>Legal advisory and representation services concerning other fields of law</t>
        </is>
      </c>
      <c r="D265" t="n">
        <v>15</v>
      </c>
      <c r="E265" t="n">
        <v>87</v>
      </c>
    </row>
    <row r="266">
      <c r="A266" t="inlineStr">
        <is>
          <t>3a9f765a-d970-4d67-8355-14780adc23a2</t>
        </is>
      </c>
      <c r="B266" t="n">
        <v>998213</v>
      </c>
      <c r="C266" t="inlineStr">
        <is>
          <t>Legal documentation and certification services concerning patents, copyrights and other intellectual property rights</t>
        </is>
      </c>
      <c r="D266" t="n">
        <v>15</v>
      </c>
      <c r="E266" t="n">
        <v>87</v>
      </c>
    </row>
    <row r="267">
      <c r="A267" t="inlineStr">
        <is>
          <t>03dba69b-7f70-4851-a8b9-63892a092c1b</t>
        </is>
      </c>
      <c r="B267" t="n">
        <v>998214</v>
      </c>
      <c r="C267" t="inlineStr">
        <is>
          <t>Legal documentation and certification services concerning other documents</t>
        </is>
      </c>
      <c r="D267" t="n">
        <v>15</v>
      </c>
      <c r="E267" t="n">
        <v>87</v>
      </c>
    </row>
    <row r="268">
      <c r="A268" t="inlineStr">
        <is>
          <t>e02dc843-737b-45ce-b31b-7b360b459d52</t>
        </is>
      </c>
      <c r="B268" t="n">
        <v>998215</v>
      </c>
      <c r="C268" t="inlineStr">
        <is>
          <t>Arbitration and conciliation services</t>
        </is>
      </c>
      <c r="D268" t="n">
        <v>15</v>
      </c>
      <c r="E268" t="n">
        <v>87</v>
      </c>
    </row>
    <row r="269">
      <c r="A269" t="inlineStr">
        <is>
          <t>398dcd10-8017-4ade-a970-62dfcb7ba090</t>
        </is>
      </c>
      <c r="B269" t="n">
        <v>998216</v>
      </c>
      <c r="C269" t="inlineStr">
        <is>
          <t>Other legal services nowhere else classified</t>
        </is>
      </c>
      <c r="D269" t="n">
        <v>15</v>
      </c>
      <c r="E269" t="n">
        <v>87</v>
      </c>
    </row>
    <row r="270">
      <c r="A270" t="inlineStr">
        <is>
          <t>7bc02485-dc34-435f-bf51-140f526171ee</t>
        </is>
      </c>
      <c r="B270" t="n">
        <v>998219</v>
      </c>
      <c r="C270" t="inlineStr">
        <is>
          <t>Other legal services nowhere else classified</t>
        </is>
      </c>
      <c r="D270" t="n">
        <v>15</v>
      </c>
      <c r="E270" t="n">
        <v>87</v>
      </c>
    </row>
    <row r="271">
      <c r="A271" t="inlineStr">
        <is>
          <t>07baa502-82cd-4c93-8776-8c541b8bb859</t>
        </is>
      </c>
      <c r="B271" t="n">
        <v>998221</v>
      </c>
      <c r="C271" t="inlineStr">
        <is>
          <t>Financial auditing services</t>
        </is>
      </c>
      <c r="D271" t="n">
        <v>15</v>
      </c>
      <c r="E271" t="n">
        <v>74</v>
      </c>
    </row>
    <row r="272">
      <c r="A272" t="inlineStr">
        <is>
          <t>e6ef9ece-595e-4dee-b1bf-c9e18ab02931</t>
        </is>
      </c>
      <c r="B272" t="n">
        <v>998222</v>
      </c>
      <c r="C272" t="inlineStr">
        <is>
          <t>Accounting and bookkeeping services</t>
        </is>
      </c>
      <c r="D272" t="n">
        <v>15</v>
      </c>
      <c r="E272" t="n">
        <v>74</v>
      </c>
    </row>
    <row r="273">
      <c r="A273" t="inlineStr">
        <is>
          <t>a0b4d0cd-ff94-45c4-9401-6fb9214257f0</t>
        </is>
      </c>
      <c r="B273" t="n">
        <v>998223</v>
      </c>
      <c r="C273" t="inlineStr">
        <is>
          <t>Payroll services</t>
        </is>
      </c>
      <c r="D273" t="n">
        <v>15</v>
      </c>
      <c r="E273" t="n">
        <v>74</v>
      </c>
    </row>
    <row r="274">
      <c r="A274" t="inlineStr">
        <is>
          <t>015517e5-0ac0-418d-889e-5d415e9dd5ff</t>
        </is>
      </c>
      <c r="B274" t="n">
        <v>998224</v>
      </c>
      <c r="C274" t="inlineStr">
        <is>
          <t>Other similar services nowhere else classified</t>
        </is>
      </c>
      <c r="D274" t="n">
        <v>15</v>
      </c>
      <c r="E274" t="n">
        <v>74</v>
      </c>
    </row>
    <row r="275">
      <c r="A275" t="inlineStr">
        <is>
          <t>4f8cd15f-f8db-448f-8c03-838c242f586f</t>
        </is>
      </c>
      <c r="B275" t="n">
        <v>998229</v>
      </c>
      <c r="C275" t="inlineStr">
        <is>
          <t>Other similar services nowhere else classified</t>
        </is>
      </c>
      <c r="D275" t="n">
        <v>15</v>
      </c>
      <c r="E275" t="n">
        <v>74</v>
      </c>
    </row>
    <row r="276">
      <c r="A276" t="inlineStr">
        <is>
          <t>0c2142e6-a130-4851-a6ab-83a790c75840</t>
        </is>
      </c>
      <c r="B276" t="n">
        <v>998231</v>
      </c>
      <c r="C276" t="inlineStr">
        <is>
          <t>Corporate tax consulting and preparation services</t>
        </is>
      </c>
      <c r="D276" t="n">
        <v>15</v>
      </c>
      <c r="E276" t="n">
        <v>74</v>
      </c>
    </row>
    <row r="277">
      <c r="A277" t="inlineStr">
        <is>
          <t>cdaf742b-13c5-49e8-aa56-d7e0e62eb397</t>
        </is>
      </c>
      <c r="B277" t="n">
        <v>998232</v>
      </c>
      <c r="C277" t="inlineStr">
        <is>
          <t>Individual tax preparation and planning services</t>
        </is>
      </c>
      <c r="D277" t="n">
        <v>15</v>
      </c>
      <c r="E277" t="n">
        <v>74</v>
      </c>
    </row>
    <row r="278">
      <c r="A278" t="inlineStr">
        <is>
          <t>430087d5-8589-45d5-a267-ac42875fe0f7</t>
        </is>
      </c>
      <c r="B278" t="n">
        <v>998239</v>
      </c>
      <c r="C278" t="inlineStr">
        <is>
          <t>Other tax consultancy and preparation services</t>
        </is>
      </c>
      <c r="D278" t="n">
        <v>15</v>
      </c>
      <c r="E278" t="n">
        <v>74</v>
      </c>
    </row>
    <row r="279">
      <c r="A279" t="inlineStr">
        <is>
          <t>d1570450-14f3-4cd3-bfb0-3c489c542429</t>
        </is>
      </c>
      <c r="B279" t="n">
        <v>998240</v>
      </c>
      <c r="C279" t="inlineStr">
        <is>
          <t>Insolvency and receivership services</t>
        </is>
      </c>
      <c r="D279" t="n">
        <v>15</v>
      </c>
      <c r="E279" t="n">
        <v>74</v>
      </c>
    </row>
    <row r="280">
      <c r="A280" t="inlineStr">
        <is>
          <t>49f144d4-3496-4bbb-9c08-0c1b7071fcb4</t>
        </is>
      </c>
      <c r="B280" t="n">
        <v>998311</v>
      </c>
      <c r="C280" t="inlineStr">
        <is>
          <t>Management consulting and management services including financial, strategic, human resources, marketing, operations and supply chain management</t>
        </is>
      </c>
      <c r="D280" t="n">
        <v>16</v>
      </c>
      <c r="E280" t="n">
        <v>77</v>
      </c>
    </row>
    <row r="281">
      <c r="A281" t="inlineStr">
        <is>
          <t>fefa66fb-dc0c-40cf-a6ce-77057208239f</t>
        </is>
      </c>
      <c r="B281" t="n">
        <v>998312</v>
      </c>
      <c r="C281" t="inlineStr">
        <is>
          <t>Business consulting services including public relations services</t>
        </is>
      </c>
      <c r="D281" t="n">
        <v>16</v>
      </c>
      <c r="E281" t="n">
        <v>77</v>
      </c>
    </row>
    <row r="282">
      <c r="A282" t="inlineStr">
        <is>
          <t>c7038676-b16a-434d-8aae-f34b2b686f53</t>
        </is>
      </c>
      <c r="B282" t="n">
        <v>998313</v>
      </c>
      <c r="C282" t="inlineStr">
        <is>
          <t>Information technology consulting and support services</t>
        </is>
      </c>
      <c r="D282" t="n">
        <v>16</v>
      </c>
      <c r="E282" t="n">
        <v>85</v>
      </c>
    </row>
    <row r="283">
      <c r="A283" t="inlineStr">
        <is>
          <t>400e974c-6829-4634-8df2-97754926dd8d</t>
        </is>
      </c>
      <c r="B283" t="n">
        <v>998314</v>
      </c>
      <c r="C283" t="inlineStr">
        <is>
          <t>Information technology design and development services</t>
        </is>
      </c>
      <c r="D283" t="n">
        <v>16</v>
      </c>
      <c r="E283" t="n">
        <v>85</v>
      </c>
    </row>
    <row r="284">
      <c r="A284" t="inlineStr">
        <is>
          <t>e0a23b87-68a0-4c3b-980e-df312242230b</t>
        </is>
      </c>
      <c r="B284" t="n">
        <v>998315</v>
      </c>
      <c r="C284" t="inlineStr">
        <is>
          <t>Hosting and information technology infrastructure provisioning services</t>
        </is>
      </c>
      <c r="D284" t="n">
        <v>16</v>
      </c>
      <c r="E284" t="n">
        <v>85</v>
      </c>
    </row>
    <row r="285">
      <c r="A285" t="inlineStr">
        <is>
          <t>30d2b3b1-5335-4253-98f2-d60b164ae9e5</t>
        </is>
      </c>
      <c r="B285" t="n">
        <v>998316</v>
      </c>
      <c r="C285" t="inlineStr">
        <is>
          <t>Information technology infrastructure and network management services</t>
        </is>
      </c>
      <c r="D285" t="n">
        <v>16</v>
      </c>
      <c r="E285" t="n">
        <v>85</v>
      </c>
    </row>
    <row r="286">
      <c r="A286" t="inlineStr">
        <is>
          <t>cc8aa1e3-df0f-4020-b4b9-061efdebe67a</t>
        </is>
      </c>
      <c r="B286" t="n">
        <v>998319</v>
      </c>
      <c r="C286" t="inlineStr">
        <is>
          <t>Other information technology services nowhere else classified</t>
        </is>
      </c>
      <c r="D286" t="n">
        <v>16</v>
      </c>
      <c r="E286" t="n">
        <v>85</v>
      </c>
    </row>
    <row r="287">
      <c r="A287" t="inlineStr">
        <is>
          <t>97996140-63dc-47b1-a0b7-73a0ace72bac</t>
        </is>
      </c>
      <c r="B287" t="n">
        <v>998321</v>
      </c>
      <c r="C287" t="inlineStr">
        <is>
          <t>Architectural advisory services</t>
        </is>
      </c>
      <c r="D287" t="n">
        <v>16</v>
      </c>
      <c r="E287" t="n">
        <v>77</v>
      </c>
    </row>
    <row r="288">
      <c r="A288" t="inlineStr">
        <is>
          <t>8f51f710-17b3-491b-b10d-a2594aa98c03</t>
        </is>
      </c>
      <c r="B288" t="n">
        <v>998322</v>
      </c>
      <c r="C288" t="inlineStr">
        <is>
          <t>Architectural services for residential building projects</t>
        </is>
      </c>
      <c r="D288" t="n">
        <v>16</v>
      </c>
      <c r="E288" t="n">
        <v>77</v>
      </c>
    </row>
    <row r="289">
      <c r="A289" t="inlineStr">
        <is>
          <t>22886eb3-1a99-4dbc-9a56-666df687806e</t>
        </is>
      </c>
      <c r="B289" t="n">
        <v>998323</v>
      </c>
      <c r="C289" t="inlineStr">
        <is>
          <t>Architectural services for non-residential building projects</t>
        </is>
      </c>
      <c r="D289" t="n">
        <v>16</v>
      </c>
      <c r="E289" t="n">
        <v>77</v>
      </c>
    </row>
    <row r="290">
      <c r="A290" t="inlineStr">
        <is>
          <t>575e745f-8169-48cf-99db-75d5ffaf7a1e</t>
        </is>
      </c>
      <c r="B290" t="n">
        <v>998324</v>
      </c>
      <c r="C290" t="inlineStr">
        <is>
          <t>Historical restoration architectural services</t>
        </is>
      </c>
      <c r="D290" t="n">
        <v>16</v>
      </c>
      <c r="E290" t="n">
        <v>77</v>
      </c>
    </row>
    <row r="291">
      <c r="A291" t="inlineStr">
        <is>
          <t>5eb3293b-1144-45f8-bd09-e539d49db05a</t>
        </is>
      </c>
      <c r="B291" t="n">
        <v>998325</v>
      </c>
      <c r="C291" t="inlineStr">
        <is>
          <t>Urban planning services</t>
        </is>
      </c>
      <c r="D291" t="n">
        <v>16</v>
      </c>
      <c r="E291" t="n">
        <v>77</v>
      </c>
    </row>
    <row r="292">
      <c r="A292" t="inlineStr">
        <is>
          <t>275f0f38-37a8-43f7-b5b4-900fde796350</t>
        </is>
      </c>
      <c r="B292" t="n">
        <v>998326</v>
      </c>
      <c r="C292" t="inlineStr">
        <is>
          <t>Rural land planning services</t>
        </is>
      </c>
      <c r="D292" t="n">
        <v>16</v>
      </c>
      <c r="E292" t="n">
        <v>77</v>
      </c>
    </row>
    <row r="293">
      <c r="A293" t="inlineStr">
        <is>
          <t>b7f10cc4-b6b9-464c-ba7b-9ed05bb68f82</t>
        </is>
      </c>
      <c r="B293" t="n">
        <v>998327</v>
      </c>
      <c r="C293" t="inlineStr">
        <is>
          <t>Project site master planning services</t>
        </is>
      </c>
      <c r="D293" t="n">
        <v>16</v>
      </c>
      <c r="E293" t="n">
        <v>77</v>
      </c>
    </row>
    <row r="294">
      <c r="A294" t="inlineStr">
        <is>
          <t>0c702393-0c12-4831-abe1-574fffa3b800</t>
        </is>
      </c>
      <c r="B294" t="n">
        <v>998328</v>
      </c>
      <c r="C294" t="inlineStr">
        <is>
          <t>Landscape architectural services and advisory services</t>
        </is>
      </c>
      <c r="D294" t="n">
        <v>16</v>
      </c>
      <c r="E294" t="n">
        <v>77</v>
      </c>
    </row>
    <row r="295">
      <c r="A295" t="inlineStr">
        <is>
          <t>1efc9fe7-9ed9-4484-839e-dc34aee016b1</t>
        </is>
      </c>
      <c r="B295" t="n">
        <v>998329</v>
      </c>
      <c r="C295" t="inlineStr">
        <is>
          <t>Other architectural services, urban and land planning and landscape architectural services</t>
        </is>
      </c>
      <c r="D295" t="n">
        <v>16</v>
      </c>
      <c r="E295" t="n">
        <v>77</v>
      </c>
    </row>
    <row r="296">
      <c r="A296" t="inlineStr">
        <is>
          <t>5d8fe335-d0fb-425f-95ff-f30ee457a3bc</t>
        </is>
      </c>
      <c r="B296" t="n">
        <v>998331</v>
      </c>
      <c r="C296" t="inlineStr">
        <is>
          <t>Engineering advisory services</t>
        </is>
      </c>
      <c r="D296" t="n">
        <v>16</v>
      </c>
      <c r="E296" t="n">
        <v>77</v>
      </c>
    </row>
    <row r="297">
      <c r="A297" t="inlineStr">
        <is>
          <t>f88a6401-7f56-449c-986f-d6460d3726b5</t>
        </is>
      </c>
      <c r="B297" t="n">
        <v>998332</v>
      </c>
      <c r="C297" t="inlineStr">
        <is>
          <t>Engineering services for building projects</t>
        </is>
      </c>
      <c r="D297" t="n">
        <v>16</v>
      </c>
      <c r="E297" t="n">
        <v>77</v>
      </c>
    </row>
    <row r="298">
      <c r="A298" t="inlineStr">
        <is>
          <t>0d27b9e0-322a-4c57-aabf-64e254bf7594</t>
        </is>
      </c>
      <c r="B298" t="n">
        <v>998333</v>
      </c>
      <c r="C298" t="inlineStr">
        <is>
          <t>Engineering services for industrial and manufacturing projects</t>
        </is>
      </c>
      <c r="D298" t="n">
        <v>16</v>
      </c>
      <c r="E298" t="n">
        <v>77</v>
      </c>
    </row>
    <row r="299">
      <c r="A299" t="inlineStr">
        <is>
          <t>3993cc53-6c16-4c49-a11a-7731053f6876</t>
        </is>
      </c>
      <c r="B299" t="n">
        <v>998334</v>
      </c>
      <c r="C299" t="inlineStr">
        <is>
          <t>Engineering services for transportation projects</t>
        </is>
      </c>
      <c r="D299" t="n">
        <v>16</v>
      </c>
      <c r="E299" t="n">
        <v>77</v>
      </c>
    </row>
    <row r="300">
      <c r="A300" t="inlineStr">
        <is>
          <t>e1a09c92-809d-49dd-85b3-13d295555223</t>
        </is>
      </c>
      <c r="B300" t="n">
        <v>998335</v>
      </c>
      <c r="C300" t="inlineStr">
        <is>
          <t>Engineering services for power projects</t>
        </is>
      </c>
      <c r="D300" t="n">
        <v>16</v>
      </c>
      <c r="E300" t="n">
        <v>77</v>
      </c>
    </row>
    <row r="301">
      <c r="A301" t="inlineStr">
        <is>
          <t>706b030f-2fc6-474b-b73f-31e5a8eff676</t>
        </is>
      </c>
      <c r="B301" t="n">
        <v>998336</v>
      </c>
      <c r="C301" t="inlineStr">
        <is>
          <t>Engineering services for telecommunications and broadcasting projects</t>
        </is>
      </c>
      <c r="D301" t="n">
        <v>16</v>
      </c>
      <c r="E301" t="n">
        <v>77</v>
      </c>
    </row>
    <row r="302">
      <c r="A302" t="inlineStr">
        <is>
          <t>423d30da-fbc4-4f0f-8676-13afe03445fb</t>
        </is>
      </c>
      <c r="B302" t="n">
        <v>998337</v>
      </c>
      <c r="C302" t="inlineStr">
        <is>
          <t>Engineering services for waste management projects (hazardous and non-hazardous), for water, sewerage and drainage projects</t>
        </is>
      </c>
      <c r="D302" t="n">
        <v>16</v>
      </c>
      <c r="E302" t="n">
        <v>77</v>
      </c>
    </row>
    <row r="303">
      <c r="A303" t="inlineStr">
        <is>
          <t>388f9704-3167-4bd9-a877-c3aa52250676</t>
        </is>
      </c>
      <c r="B303" t="n">
        <v>998338</v>
      </c>
      <c r="C303" t="inlineStr">
        <is>
          <t>Engineering services for other projects nowhere else classified</t>
        </is>
      </c>
      <c r="D303" t="n">
        <v>16</v>
      </c>
      <c r="E303" t="n">
        <v>77</v>
      </c>
    </row>
    <row r="304">
      <c r="A304" t="inlineStr">
        <is>
          <t>7057d9ca-601e-4e4e-9c7a-664e44441a93</t>
        </is>
      </c>
      <c r="B304" t="n">
        <v>998339</v>
      </c>
      <c r="C304" t="inlineStr">
        <is>
          <t>Project management services for construction projects</t>
        </is>
      </c>
      <c r="D304" t="n">
        <v>16</v>
      </c>
      <c r="E304" t="n">
        <v>77</v>
      </c>
    </row>
    <row r="305">
      <c r="A305" t="inlineStr">
        <is>
          <t>9037fa08-7df5-41e3-8557-428bbf133fd6</t>
        </is>
      </c>
      <c r="B305" t="n">
        <v>998341</v>
      </c>
      <c r="C305" t="inlineStr">
        <is>
          <t>Geological and geophysical consulting services</t>
        </is>
      </c>
      <c r="D305" t="n">
        <v>16</v>
      </c>
      <c r="E305" t="n">
        <v>96</v>
      </c>
    </row>
    <row r="306">
      <c r="A306" t="inlineStr">
        <is>
          <t>c070fba7-f01c-48d8-a207-1d9d864cf753</t>
        </is>
      </c>
      <c r="B306" t="n">
        <v>998342</v>
      </c>
      <c r="C306" t="inlineStr">
        <is>
          <t>Subsurface surveying services</t>
        </is>
      </c>
      <c r="D306" t="n">
        <v>16</v>
      </c>
      <c r="E306" t="n">
        <v>96</v>
      </c>
    </row>
    <row r="307">
      <c r="A307" t="inlineStr">
        <is>
          <t>ab1b5b35-c5b6-4381-8ab1-0e7225ed7254</t>
        </is>
      </c>
      <c r="B307" t="n">
        <v>998343</v>
      </c>
      <c r="C307" t="inlineStr">
        <is>
          <t>Mineral exploration and evaluation</t>
        </is>
      </c>
      <c r="D307" t="n">
        <v>16</v>
      </c>
      <c r="E307" t="n">
        <v>96</v>
      </c>
    </row>
    <row r="308">
      <c r="A308" t="inlineStr">
        <is>
          <t>9eee83f1-816e-4401-9956-68cfcaec56c8</t>
        </is>
      </c>
      <c r="B308" t="n">
        <v>998344</v>
      </c>
      <c r="C308" t="inlineStr">
        <is>
          <t>Surface surveying and map-making services</t>
        </is>
      </c>
      <c r="D308" t="n">
        <v>16</v>
      </c>
      <c r="E308" t="n">
        <v>96</v>
      </c>
    </row>
    <row r="309">
      <c r="A309" t="inlineStr">
        <is>
          <t>781ba5f3-fd46-4aff-8318-d1cd507ca022</t>
        </is>
      </c>
      <c r="B309" t="n">
        <v>998345</v>
      </c>
      <c r="C309" t="inlineStr">
        <is>
          <t>Weather forecasting and meteorological services</t>
        </is>
      </c>
      <c r="D309" t="n">
        <v>16</v>
      </c>
      <c r="E309" t="n">
        <v>96</v>
      </c>
    </row>
    <row r="310">
      <c r="A310" t="inlineStr">
        <is>
          <t>c53b69e8-30f3-4e16-80e4-056004fbcf60</t>
        </is>
      </c>
      <c r="B310" t="n">
        <v>998346</v>
      </c>
      <c r="C310" t="inlineStr">
        <is>
          <t>Technical testing and analysis services</t>
        </is>
      </c>
      <c r="D310" t="n">
        <v>16</v>
      </c>
      <c r="E310" t="n">
        <v>96</v>
      </c>
    </row>
    <row r="311">
      <c r="A311" t="inlineStr">
        <is>
          <t>1c4628be-b3d0-45a5-b604-3376dbb7a68f</t>
        </is>
      </c>
      <c r="B311" t="n">
        <v>998347</v>
      </c>
      <c r="C311" t="inlineStr">
        <is>
          <t>Certification of ships, aircraft, dams, and the like</t>
        </is>
      </c>
      <c r="D311" t="n">
        <v>16</v>
      </c>
      <c r="E311" t="n">
        <v>96</v>
      </c>
    </row>
    <row r="312">
      <c r="A312" t="inlineStr">
        <is>
          <t>e4f411c1-1b44-47fc-994b-4ff2046df2ce</t>
        </is>
      </c>
      <c r="B312" t="n">
        <v>998348</v>
      </c>
      <c r="C312" t="inlineStr">
        <is>
          <t>Certification and authentication of works of art</t>
        </is>
      </c>
      <c r="D312" t="n">
        <v>16</v>
      </c>
      <c r="E312" t="n">
        <v>96</v>
      </c>
    </row>
    <row r="313">
      <c r="A313" t="inlineStr">
        <is>
          <t>4da75918-ebe9-4082-843a-cef11d99c394</t>
        </is>
      </c>
      <c r="B313" t="n">
        <v>998349</v>
      </c>
      <c r="C313" t="inlineStr">
        <is>
          <t>Other technical and scientific services nowhere else classified</t>
        </is>
      </c>
      <c r="D313" t="n">
        <v>16</v>
      </c>
      <c r="E313" t="n">
        <v>96</v>
      </c>
    </row>
    <row r="314">
      <c r="A314" t="inlineStr">
        <is>
          <t>4efa5f36-7931-4ef2-b44b-fa7173bf6f80</t>
        </is>
      </c>
      <c r="B314" t="n">
        <v>998351</v>
      </c>
      <c r="C314" t="inlineStr">
        <is>
          <t>Veterinary services for pet animals</t>
        </is>
      </c>
      <c r="D314" t="n">
        <v>16</v>
      </c>
      <c r="E314" t="n">
        <v>96</v>
      </c>
    </row>
    <row r="315">
      <c r="A315" t="inlineStr">
        <is>
          <t>a1724a3c-10ef-468a-bf5a-0eba95aa06b1</t>
        </is>
      </c>
      <c r="B315" t="n">
        <v>998352</v>
      </c>
      <c r="C315" t="inlineStr">
        <is>
          <t>Veterinary services for livestock</t>
        </is>
      </c>
      <c r="D315" t="n">
        <v>16</v>
      </c>
      <c r="E315" t="n">
        <v>96</v>
      </c>
    </row>
    <row r="316">
      <c r="A316" t="inlineStr">
        <is>
          <t>acb3d362-4749-474b-92cc-cd593cf29ca2</t>
        </is>
      </c>
      <c r="B316" t="n">
        <v>998359</v>
      </c>
      <c r="C316" t="inlineStr">
        <is>
          <t>Other veterinary services nowhere else classified</t>
        </is>
      </c>
      <c r="D316" t="n">
        <v>16</v>
      </c>
      <c r="E316" t="n">
        <v>96</v>
      </c>
    </row>
    <row r="317">
      <c r="A317" t="inlineStr">
        <is>
          <t>4dedf9a7-0e94-4943-9a66-1521673eda3a</t>
        </is>
      </c>
      <c r="B317" t="n">
        <v>998361</v>
      </c>
      <c r="C317" t="inlineStr">
        <is>
          <t>Advertising Services</t>
        </is>
      </c>
      <c r="D317" t="n">
        <v>16</v>
      </c>
      <c r="E317" t="n">
        <v>75</v>
      </c>
    </row>
    <row r="318">
      <c r="A318" t="inlineStr">
        <is>
          <t>fd2a969a-ba14-4e68-9347-efb789d4b659</t>
        </is>
      </c>
      <c r="B318" t="n">
        <v>998362</v>
      </c>
      <c r="C318" t="inlineStr">
        <is>
          <t>Purchase or sale of advertising space or time, on commission</t>
        </is>
      </c>
      <c r="D318" t="n">
        <v>16</v>
      </c>
      <c r="E318" t="n">
        <v>75</v>
      </c>
    </row>
    <row r="319">
      <c r="A319" t="inlineStr">
        <is>
          <t>2360744f-911b-416a-a0f3-9e8e10658fac</t>
        </is>
      </c>
      <c r="B319" t="n">
        <v>998363</v>
      </c>
      <c r="C319" t="inlineStr">
        <is>
          <t>Sale of advertising space in print media (except on commission)</t>
        </is>
      </c>
      <c r="D319" t="n">
        <v>16</v>
      </c>
      <c r="E319" t="n">
        <v>75</v>
      </c>
    </row>
    <row r="320">
      <c r="A320" t="inlineStr">
        <is>
          <t>a21978af-0926-40c0-83f9-937009c911a5</t>
        </is>
      </c>
      <c r="B320" t="n">
        <v>998364</v>
      </c>
      <c r="C320" t="inlineStr">
        <is>
          <t>Sale of television and radio advertising time</t>
        </is>
      </c>
      <c r="D320" t="n">
        <v>16</v>
      </c>
      <c r="E320" t="n">
        <v>75</v>
      </c>
    </row>
    <row r="321">
      <c r="A321" t="inlineStr">
        <is>
          <t>43dc1c1a-8f2f-4c79-87b6-5307425d4bf8</t>
        </is>
      </c>
      <c r="B321" t="n">
        <v>998365</v>
      </c>
      <c r="C321" t="inlineStr">
        <is>
          <t>Sale of Internet advertising space</t>
        </is>
      </c>
      <c r="D321" t="n">
        <v>16</v>
      </c>
      <c r="E321" t="n">
        <v>75</v>
      </c>
    </row>
    <row r="322">
      <c r="A322" t="inlineStr">
        <is>
          <t>de5c959c-480c-4f66-a418-5a9fb4d54910</t>
        </is>
      </c>
      <c r="B322" t="n">
        <v>998366</v>
      </c>
      <c r="C322" t="inlineStr">
        <is>
          <t>Sale of other advertising space or time (except on commission)</t>
        </is>
      </c>
      <c r="D322" t="n">
        <v>16</v>
      </c>
      <c r="E322" t="n">
        <v>75</v>
      </c>
    </row>
    <row r="323">
      <c r="A323" t="inlineStr">
        <is>
          <t>2a4df2f2-e8d4-47d8-a16e-5320aa66618d</t>
        </is>
      </c>
      <c r="B323" t="n">
        <v>998371</v>
      </c>
      <c r="C323" t="inlineStr">
        <is>
          <t>Market research services</t>
        </is>
      </c>
      <c r="D323" t="n">
        <v>16</v>
      </c>
      <c r="E323" t="n">
        <v>90</v>
      </c>
    </row>
    <row r="324">
      <c r="A324" t="inlineStr">
        <is>
          <t>e03f44a2-6d13-4e48-80d5-b32d84efe40f</t>
        </is>
      </c>
      <c r="B324" t="n">
        <v>998372</v>
      </c>
      <c r="C324" t="inlineStr">
        <is>
          <t>Public opinion polling services</t>
        </is>
      </c>
      <c r="D324" t="n">
        <v>16</v>
      </c>
      <c r="E324" t="n">
        <v>90</v>
      </c>
    </row>
    <row r="325">
      <c r="A325" t="inlineStr">
        <is>
          <t>829eb057-45d4-4780-90ce-6b14face5695</t>
        </is>
      </c>
      <c r="B325" t="n">
        <v>998381</v>
      </c>
      <c r="C325" t="inlineStr">
        <is>
          <t>Portrait photography services</t>
        </is>
      </c>
      <c r="D325" t="n">
        <v>16</v>
      </c>
      <c r="E325" t="n">
        <v>75</v>
      </c>
    </row>
    <row r="326">
      <c r="A326" t="inlineStr">
        <is>
          <t>d4ce8167-30ed-484e-807c-f768b0c4a4c6</t>
        </is>
      </c>
      <c r="B326" t="n">
        <v>998382</v>
      </c>
      <c r="C326" t="inlineStr">
        <is>
          <t>Advertising and related photography services</t>
        </is>
      </c>
      <c r="D326" t="n">
        <v>16</v>
      </c>
      <c r="E326" t="n">
        <v>75</v>
      </c>
    </row>
    <row r="327">
      <c r="A327" t="inlineStr">
        <is>
          <t>3b91d3ac-49e2-4f82-b196-54f3b58406f4</t>
        </is>
      </c>
      <c r="B327" t="n">
        <v>998383</v>
      </c>
      <c r="C327" t="inlineStr">
        <is>
          <t>Event photography and event videography services</t>
        </is>
      </c>
      <c r="D327" t="n">
        <v>16</v>
      </c>
      <c r="E327" t="n">
        <v>75</v>
      </c>
    </row>
    <row r="328">
      <c r="A328" t="inlineStr">
        <is>
          <t>a4324653-dd60-4e10-804a-2c6bfa077d44</t>
        </is>
      </c>
      <c r="B328" t="n">
        <v>998384</v>
      </c>
      <c r="C328" t="inlineStr">
        <is>
          <t>Specialty photography services</t>
        </is>
      </c>
      <c r="D328" t="n">
        <v>16</v>
      </c>
      <c r="E328" t="n">
        <v>75</v>
      </c>
    </row>
    <row r="329">
      <c r="A329" t="inlineStr">
        <is>
          <t>83afc947-ad7f-45ab-b02f-bc8dd1f915e7</t>
        </is>
      </c>
      <c r="B329" t="n">
        <v>998385</v>
      </c>
      <c r="C329" t="inlineStr">
        <is>
          <t>Restoration and retouching services of photography</t>
        </is>
      </c>
      <c r="D329" t="n">
        <v>16</v>
      </c>
      <c r="E329" t="n">
        <v>75</v>
      </c>
    </row>
    <row r="330">
      <c r="A330" t="inlineStr">
        <is>
          <t>b5af9b67-fb10-4251-87d0-36f415f0127a</t>
        </is>
      </c>
      <c r="B330" t="n">
        <v>998386</v>
      </c>
      <c r="C330" t="inlineStr">
        <is>
          <t>Photographic and videographic processing services</t>
        </is>
      </c>
      <c r="D330" t="n">
        <v>16</v>
      </c>
      <c r="E330" t="n">
        <v>75</v>
      </c>
    </row>
    <row r="331">
      <c r="A331" t="inlineStr">
        <is>
          <t>2bef8280-8c61-4c3a-9b03-8e7fe60893e0</t>
        </is>
      </c>
      <c r="B331" t="n">
        <v>998387</v>
      </c>
      <c r="C331" t="inlineStr">
        <is>
          <t>Other photography and videography and their processing services nowhere else classified</t>
        </is>
      </c>
      <c r="D331" t="n">
        <v>16</v>
      </c>
      <c r="E331" t="n">
        <v>75</v>
      </c>
    </row>
    <row r="332">
      <c r="A332" t="inlineStr">
        <is>
          <t>4c611ed3-694d-4eaf-a620-cf322f003acb</t>
        </is>
      </c>
      <c r="B332" t="n">
        <v>998389</v>
      </c>
      <c r="C332" t="inlineStr">
        <is>
          <t>Other photography and videography and their processing services nowhere else classified</t>
        </is>
      </c>
      <c r="D332" t="n">
        <v>16</v>
      </c>
      <c r="E332" t="n">
        <v>75</v>
      </c>
    </row>
    <row r="333">
      <c r="A333" t="inlineStr">
        <is>
          <t>4e14f14d-57db-4594-99e2-5dc51db265db</t>
        </is>
      </c>
      <c r="B333" t="n">
        <v>998391</v>
      </c>
      <c r="C333" t="inlineStr">
        <is>
          <t>Specialty design services including interior design, fashion design, industrial design and other specialty design services</t>
        </is>
      </c>
      <c r="D333" t="n">
        <v>16</v>
      </c>
      <c r="E333" t="n">
        <v>90</v>
      </c>
    </row>
    <row r="334">
      <c r="A334" t="inlineStr">
        <is>
          <t>18ca1e8d-4a96-4faf-910c-00360e1e22de</t>
        </is>
      </c>
      <c r="B334" t="n">
        <v>998392</v>
      </c>
      <c r="C334" t="inlineStr">
        <is>
          <t>Design originals</t>
        </is>
      </c>
      <c r="D334" t="n">
        <v>16</v>
      </c>
      <c r="E334" t="n">
        <v>90</v>
      </c>
    </row>
    <row r="335">
      <c r="A335" t="inlineStr">
        <is>
          <t>3aa36261-3284-4a23-b5b6-aee00497d215</t>
        </is>
      </c>
      <c r="B335" t="n">
        <v>998393</v>
      </c>
      <c r="C335" t="inlineStr">
        <is>
          <t>Scientific and technical consulting services</t>
        </is>
      </c>
      <c r="D335" t="n">
        <v>16</v>
      </c>
      <c r="E335" t="n">
        <v>90</v>
      </c>
    </row>
    <row r="336">
      <c r="A336" t="inlineStr">
        <is>
          <t>d5ed560c-f021-4694-bd7f-59b4ad66713d</t>
        </is>
      </c>
      <c r="B336" t="n">
        <v>998394</v>
      </c>
      <c r="C336" t="inlineStr">
        <is>
          <t>Original compilations of facts or information</t>
        </is>
      </c>
      <c r="D336" t="n">
        <v>16</v>
      </c>
      <c r="E336" t="n">
        <v>90</v>
      </c>
    </row>
    <row r="337">
      <c r="A337" t="inlineStr">
        <is>
          <t>d72297c7-8230-426d-a549-a91b7cf1d0cd</t>
        </is>
      </c>
      <c r="B337" t="n">
        <v>998395</v>
      </c>
      <c r="C337" t="inlineStr">
        <is>
          <t>Translation and interpretation services</t>
        </is>
      </c>
      <c r="D337" t="n">
        <v>16</v>
      </c>
      <c r="E337" t="n">
        <v>90</v>
      </c>
    </row>
    <row r="338">
      <c r="A338" t="inlineStr">
        <is>
          <t>fba17c71-ca5d-40dc-9174-81e6ba378a3e</t>
        </is>
      </c>
      <c r="B338" t="n">
        <v>998396</v>
      </c>
      <c r="C338" t="inlineStr">
        <is>
          <t>Trademarks and franchises</t>
        </is>
      </c>
      <c r="D338" t="n">
        <v>16</v>
      </c>
      <c r="E338" t="n">
        <v>90</v>
      </c>
    </row>
    <row r="339">
      <c r="A339" t="inlineStr">
        <is>
          <t>0550cfec-d0ab-41e1-a6ac-cf9a4cbb0c84</t>
        </is>
      </c>
      <c r="B339" t="n">
        <v>998397</v>
      </c>
      <c r="C339" t="inlineStr">
        <is>
          <t>Sponsorship services and brand promotion services</t>
        </is>
      </c>
      <c r="D339" t="n">
        <v>16</v>
      </c>
      <c r="E339" t="n">
        <v>90</v>
      </c>
    </row>
    <row r="340">
      <c r="A340" t="inlineStr">
        <is>
          <t>3ba165fc-bbaf-4642-b36b-888af3745604</t>
        </is>
      </c>
      <c r="B340" t="n">
        <v>998398</v>
      </c>
      <c r="C340" t="inlineStr">
        <is>
          <t>Sponsorship services and brand promotion services</t>
        </is>
      </c>
      <c r="D340" t="n">
        <v>16</v>
      </c>
      <c r="E340" t="n">
        <v>90</v>
      </c>
    </row>
    <row r="341">
      <c r="A341" t="inlineStr">
        <is>
          <t>ffd0b7d3-9af1-4c7f-815a-7c9fe2b6348c</t>
        </is>
      </c>
      <c r="B341" t="n">
        <v>998399</v>
      </c>
      <c r="C341" t="inlineStr">
        <is>
          <t>Other professional, technical and business services nowhere else classified</t>
        </is>
      </c>
      <c r="D341" t="n">
        <v>16</v>
      </c>
      <c r="E341" t="n">
        <v>90</v>
      </c>
    </row>
    <row r="342">
      <c r="A342" t="inlineStr">
        <is>
          <t>252e8e48-164c-4ba7-a1dd-92141aa87517</t>
        </is>
      </c>
      <c r="B342" t="n">
        <v>998411</v>
      </c>
      <c r="C342" t="inlineStr">
        <is>
          <t>Carrier services</t>
        </is>
      </c>
      <c r="D342" t="n">
        <v>17</v>
      </c>
      <c r="E342" t="n">
        <v>97</v>
      </c>
    </row>
    <row r="343">
      <c r="A343" t="inlineStr">
        <is>
          <t>0b73363d-6868-4c6b-84e4-4b80806938c8</t>
        </is>
      </c>
      <c r="B343" t="n">
        <v>998412</v>
      </c>
      <c r="C343" t="inlineStr">
        <is>
          <t>Fixed telephony services</t>
        </is>
      </c>
      <c r="D343" t="n">
        <v>17</v>
      </c>
      <c r="E343" t="n">
        <v>97</v>
      </c>
    </row>
    <row r="344">
      <c r="A344" t="inlineStr">
        <is>
          <t>6517f1a0-8d51-4a35-abe2-c9fbbce00b04</t>
        </is>
      </c>
      <c r="B344" t="n">
        <v>998413</v>
      </c>
      <c r="C344" t="inlineStr">
        <is>
          <t>Mobile telecommunications services</t>
        </is>
      </c>
      <c r="D344" t="n">
        <v>17</v>
      </c>
      <c r="E344" t="n">
        <v>97</v>
      </c>
    </row>
    <row r="345">
      <c r="A345" t="inlineStr">
        <is>
          <t>3249d926-5333-41cc-ac6e-4179de62817e</t>
        </is>
      </c>
      <c r="B345" t="n">
        <v>998414</v>
      </c>
      <c r="C345" t="inlineStr">
        <is>
          <t>Private network services</t>
        </is>
      </c>
      <c r="D345" t="n">
        <v>17</v>
      </c>
      <c r="E345" t="n">
        <v>97</v>
      </c>
    </row>
    <row r="346">
      <c r="A346" t="inlineStr">
        <is>
          <t>ca9770c9-4c2a-466e-86dc-cecb64ab9e06</t>
        </is>
      </c>
      <c r="B346" t="n">
        <v>998415</v>
      </c>
      <c r="C346" t="inlineStr">
        <is>
          <t>Data transmission services</t>
        </is>
      </c>
      <c r="D346" t="n">
        <v>17</v>
      </c>
      <c r="E346" t="n">
        <v>97</v>
      </c>
    </row>
    <row r="347">
      <c r="A347" t="inlineStr">
        <is>
          <t>ebf4ae1b-7fff-48b9-82a5-104916cdfc15</t>
        </is>
      </c>
      <c r="B347" t="n">
        <v>998419</v>
      </c>
      <c r="C347" t="inlineStr">
        <is>
          <t>Other telecommunications services including fax services, telex services nowhere else classified</t>
        </is>
      </c>
      <c r="D347" t="n">
        <v>17</v>
      </c>
      <c r="E347" t="n">
        <v>97</v>
      </c>
    </row>
    <row r="348">
      <c r="A348" t="inlineStr">
        <is>
          <t>87615ac5-75d5-44db-88ed-6c7cd26ede23</t>
        </is>
      </c>
      <c r="B348" t="n">
        <v>998421</v>
      </c>
      <c r="C348" t="inlineStr">
        <is>
          <t>Internet backbone services</t>
        </is>
      </c>
      <c r="D348" t="n">
        <v>17</v>
      </c>
      <c r="E348" t="n">
        <v>85</v>
      </c>
    </row>
    <row r="349">
      <c r="A349" t="inlineStr">
        <is>
          <t>6191d328-8482-4d9e-aa74-9aa033c25414</t>
        </is>
      </c>
      <c r="B349" t="n">
        <v>998422</v>
      </c>
      <c r="C349" t="inlineStr">
        <is>
          <t>Internet access services in wired and wireless mode</t>
        </is>
      </c>
      <c r="D349" t="n">
        <v>17</v>
      </c>
      <c r="E349" t="n">
        <v>85</v>
      </c>
    </row>
    <row r="350">
      <c r="A350" t="inlineStr">
        <is>
          <t>8e651401-0d48-4c4d-9a3c-b91398f5bff2</t>
        </is>
      </c>
      <c r="B350" t="n">
        <v>998423</v>
      </c>
      <c r="C350" t="inlineStr">
        <is>
          <t>Fax, telephony over the Internet</t>
        </is>
      </c>
      <c r="D350" t="n">
        <v>17</v>
      </c>
      <c r="E350" t="n">
        <v>85</v>
      </c>
    </row>
    <row r="351">
      <c r="A351" t="inlineStr">
        <is>
          <t>673aae90-645d-40d9-a93e-37f401ba664e</t>
        </is>
      </c>
      <c r="B351" t="n">
        <v>998424</v>
      </c>
      <c r="C351" t="inlineStr">
        <is>
          <t>Audio conferencing and video conferencing over the Internet</t>
        </is>
      </c>
      <c r="D351" t="n">
        <v>17</v>
      </c>
      <c r="E351" t="n">
        <v>85</v>
      </c>
    </row>
    <row r="352">
      <c r="A352" t="inlineStr">
        <is>
          <t>54c8999a-ff39-435c-8c92-27ca064f63c5</t>
        </is>
      </c>
      <c r="B352" t="n">
        <v>998429</v>
      </c>
      <c r="C352" t="inlineStr">
        <is>
          <t>Other internet telecommunications services nowhere else classified</t>
        </is>
      </c>
      <c r="D352" t="n">
        <v>17</v>
      </c>
      <c r="E352" t="n">
        <v>85</v>
      </c>
    </row>
    <row r="353">
      <c r="A353" t="inlineStr">
        <is>
          <t>9a1e60f0-36bc-4e4d-813b-0eb40a1c5499</t>
        </is>
      </c>
      <c r="B353" t="n">
        <v>998431</v>
      </c>
      <c r="C353" t="inlineStr">
        <is>
          <t>On-line text based information such as online books, newspapers, periodicals, directories and the like</t>
        </is>
      </c>
      <c r="D353" t="n">
        <v>17</v>
      </c>
      <c r="E353" t="n">
        <v>80</v>
      </c>
    </row>
    <row r="354">
      <c r="A354" t="inlineStr">
        <is>
          <t>5b79483b-07de-4faa-9b14-3531d423598a</t>
        </is>
      </c>
      <c r="B354" t="n">
        <v>998432</v>
      </c>
      <c r="C354" t="inlineStr">
        <is>
          <t>On-line audio content</t>
        </is>
      </c>
      <c r="D354" t="n">
        <v>17</v>
      </c>
      <c r="E354" t="n">
        <v>80</v>
      </c>
    </row>
    <row r="355">
      <c r="A355" t="inlineStr">
        <is>
          <t>8741c724-d60a-4ddc-afe5-957d0a7d4f9e</t>
        </is>
      </c>
      <c r="B355" t="n">
        <v>998433</v>
      </c>
      <c r="C355" t="inlineStr">
        <is>
          <t>On-line video content</t>
        </is>
      </c>
      <c r="D355" t="n">
        <v>17</v>
      </c>
      <c r="E355" t="n">
        <v>80</v>
      </c>
    </row>
    <row r="356">
      <c r="A356" t="inlineStr">
        <is>
          <t>1ce3e872-7e3d-4746-95b3-1bba601a6b97</t>
        </is>
      </c>
      <c r="B356" t="n">
        <v>998434</v>
      </c>
      <c r="C356" t="inlineStr">
        <is>
          <t>Software downloads</t>
        </is>
      </c>
      <c r="D356" t="n">
        <v>17</v>
      </c>
      <c r="E356" t="n">
        <v>80</v>
      </c>
    </row>
    <row r="357">
      <c r="A357" t="inlineStr">
        <is>
          <t>645ed3a6-0775-48e2-a733-7a06a8c2efc7</t>
        </is>
      </c>
      <c r="B357" t="n">
        <v>998435</v>
      </c>
      <c r="C357" t="inlineStr">
        <is>
          <t>Supply consisting only of e-book.</t>
        </is>
      </c>
      <c r="D357" t="n">
        <v>17</v>
      </c>
      <c r="E357" t="n">
        <v>80</v>
      </c>
    </row>
    <row r="358">
      <c r="A358" t="inlineStr">
        <is>
          <t>c094fce9-61b9-4d7d-845d-7bf1162a2a53</t>
        </is>
      </c>
      <c r="B358" t="n">
        <v>998439</v>
      </c>
      <c r="C358" t="inlineStr">
        <is>
          <t>Other on-line contents nowhere else classified</t>
        </is>
      </c>
      <c r="D358" t="n">
        <v>17</v>
      </c>
      <c r="E358" t="n">
        <v>80</v>
      </c>
    </row>
    <row r="359">
      <c r="A359" t="inlineStr">
        <is>
          <t>c62ba35b-9591-45bd-9a33-4f35d467fa86</t>
        </is>
      </c>
      <c r="B359" t="n">
        <v>998441</v>
      </c>
      <c r="C359" t="inlineStr">
        <is>
          <t>News agency services to newspapers and periodicals</t>
        </is>
      </c>
      <c r="D359" t="n">
        <v>17</v>
      </c>
      <c r="E359" t="n">
        <v>80</v>
      </c>
    </row>
    <row r="360">
      <c r="A360" t="inlineStr">
        <is>
          <t>6b3cc3ad-d4df-482c-8550-f1ef4b9245e1</t>
        </is>
      </c>
      <c r="B360" t="n">
        <v>998442</v>
      </c>
      <c r="C360" t="inlineStr">
        <is>
          <t>Services of independent journalists and press photographers</t>
        </is>
      </c>
      <c r="D360" t="n">
        <v>17</v>
      </c>
      <c r="E360" t="n">
        <v>80</v>
      </c>
    </row>
    <row r="361">
      <c r="A361" t="inlineStr">
        <is>
          <t>d34a0e6d-f92d-428a-9d67-e8074036a3f6</t>
        </is>
      </c>
      <c r="B361" t="n">
        <v>998443</v>
      </c>
      <c r="C361" t="inlineStr">
        <is>
          <t>News agency services to audiovisual media</t>
        </is>
      </c>
      <c r="D361" t="n">
        <v>17</v>
      </c>
      <c r="E361" t="n">
        <v>80</v>
      </c>
    </row>
    <row r="362">
      <c r="A362" t="inlineStr">
        <is>
          <t>a7dda2a3-4285-486d-bf13-bc6b50be3d9b</t>
        </is>
      </c>
      <c r="B362" t="n">
        <v>998451</v>
      </c>
      <c r="C362" t="inlineStr">
        <is>
          <t>Library services</t>
        </is>
      </c>
      <c r="D362" t="n">
        <v>17</v>
      </c>
      <c r="E362" t="n">
        <v>80</v>
      </c>
    </row>
    <row r="363">
      <c r="A363" t="inlineStr">
        <is>
          <t>c22537ab-7b70-4121-b1f3-9777bcd83ff6</t>
        </is>
      </c>
      <c r="B363" t="n">
        <v>998452</v>
      </c>
      <c r="C363" t="inlineStr">
        <is>
          <t>Operation services of public archives including digital archives</t>
        </is>
      </c>
      <c r="D363" t="n">
        <v>17</v>
      </c>
      <c r="E363" t="n">
        <v>80</v>
      </c>
    </row>
    <row r="364">
      <c r="A364" t="inlineStr">
        <is>
          <t>1ac59389-d7bd-40d4-b55c-9ca215e4b36a</t>
        </is>
      </c>
      <c r="B364" t="n">
        <v>998453</v>
      </c>
      <c r="C364" t="inlineStr">
        <is>
          <t>Operation services of historical archives including digital archives</t>
        </is>
      </c>
      <c r="D364" t="n">
        <v>17</v>
      </c>
      <c r="E364" t="n">
        <v>80</v>
      </c>
    </row>
    <row r="365">
      <c r="A365" t="inlineStr">
        <is>
          <t>6958377b-4b71-40a7-9b53-f49c62cf3534</t>
        </is>
      </c>
      <c r="B365" t="n">
        <v>998461</v>
      </c>
      <c r="C365" t="inlineStr">
        <is>
          <t>Radio broadcast originals</t>
        </is>
      </c>
      <c r="D365" t="n">
        <v>17</v>
      </c>
      <c r="E365" t="n">
        <v>80</v>
      </c>
    </row>
    <row r="366">
      <c r="A366" t="inlineStr">
        <is>
          <t>59f49e30-10d7-40ba-ad07-e613ce22054b</t>
        </is>
      </c>
      <c r="B366" t="n">
        <v>998462</v>
      </c>
      <c r="C366" t="inlineStr">
        <is>
          <t>Television broadcast originals</t>
        </is>
      </c>
      <c r="D366" t="n">
        <v>17</v>
      </c>
      <c r="E366" t="n">
        <v>80</v>
      </c>
    </row>
    <row r="367">
      <c r="A367" t="inlineStr">
        <is>
          <t>5df8c6f4-ebb1-49ca-afe5-7a16616c4312</t>
        </is>
      </c>
      <c r="B367" t="n">
        <v>998463</v>
      </c>
      <c r="C367" t="inlineStr">
        <is>
          <t>Radio channel programmes</t>
        </is>
      </c>
      <c r="D367" t="n">
        <v>17</v>
      </c>
      <c r="E367" t="n">
        <v>80</v>
      </c>
    </row>
    <row r="368">
      <c r="A368" t="inlineStr">
        <is>
          <t>aa10a287-dc32-428e-b13c-7b0f4cdbaabb</t>
        </is>
      </c>
      <c r="B368" t="n">
        <v>998464</v>
      </c>
      <c r="C368" t="inlineStr">
        <is>
          <t>Television channel programmes</t>
        </is>
      </c>
      <c r="D368" t="n">
        <v>17</v>
      </c>
      <c r="E368" t="n">
        <v>80</v>
      </c>
    </row>
    <row r="369">
      <c r="A369" t="inlineStr">
        <is>
          <t>0e455f3b-4eba-49e5-99ca-e3e065e2328b</t>
        </is>
      </c>
      <c r="B369" t="n">
        <v>998465</v>
      </c>
      <c r="C369" t="inlineStr">
        <is>
          <t>Broadcasting services</t>
        </is>
      </c>
      <c r="D369" t="n">
        <v>17</v>
      </c>
      <c r="E369" t="n">
        <v>80</v>
      </c>
    </row>
    <row r="370">
      <c r="A370" t="inlineStr">
        <is>
          <t>b6e95fcb-1c24-4862-9a02-86687f2bde8d</t>
        </is>
      </c>
      <c r="B370" t="n">
        <v>998466</v>
      </c>
      <c r="C370" t="inlineStr">
        <is>
          <t>Home programme distribution services</t>
        </is>
      </c>
      <c r="D370" t="n">
        <v>17</v>
      </c>
      <c r="E370" t="n">
        <v>80</v>
      </c>
    </row>
    <row r="371">
      <c r="A371" t="inlineStr">
        <is>
          <t>0cdf2280-d0c8-4342-96a0-37c3e9d4bfe8</t>
        </is>
      </c>
      <c r="B371" t="n">
        <v>998469</v>
      </c>
      <c r="C371" t="inlineStr">
        <is>
          <t>Other broadcasting, programming and programme distribution services</t>
        </is>
      </c>
      <c r="D371" t="n">
        <v>17</v>
      </c>
      <c r="E371" t="n">
        <v>80</v>
      </c>
    </row>
    <row r="372">
      <c r="A372" t="inlineStr">
        <is>
          <t>2a2e2718-651b-412e-9d92-d3fa32a5ea32</t>
        </is>
      </c>
      <c r="B372" t="n">
        <v>998511</v>
      </c>
      <c r="C372" t="inlineStr">
        <is>
          <t>Executive or retained personnel search services</t>
        </is>
      </c>
      <c r="D372" t="n">
        <v>18</v>
      </c>
      <c r="E372" t="n">
        <v>91</v>
      </c>
    </row>
    <row r="373">
      <c r="A373" t="inlineStr">
        <is>
          <t>4c6a9150-73d3-483f-983f-48247d7ef2c2</t>
        </is>
      </c>
      <c r="B373" t="n">
        <v>998512</v>
      </c>
      <c r="C373" t="inlineStr">
        <is>
          <t>Permanent placement services, other than executive search services</t>
        </is>
      </c>
      <c r="D373" t="n">
        <v>18</v>
      </c>
      <c r="E373" t="n">
        <v>91</v>
      </c>
    </row>
    <row r="374">
      <c r="A374" t="inlineStr">
        <is>
          <t>efc3c351-4e05-4067-a128-cb0727950852</t>
        </is>
      </c>
      <c r="B374" t="n">
        <v>998513</v>
      </c>
      <c r="C374" t="inlineStr">
        <is>
          <t>Contract staffing services</t>
        </is>
      </c>
      <c r="D374" t="n">
        <v>18</v>
      </c>
      <c r="E374" t="n">
        <v>91</v>
      </c>
    </row>
    <row r="375">
      <c r="A375" t="inlineStr">
        <is>
          <t>1c6d63b8-86cb-403a-96b4-578fb1ba9ab7</t>
        </is>
      </c>
      <c r="B375" t="n">
        <v>998514</v>
      </c>
      <c r="C375" t="inlineStr">
        <is>
          <t>Temporary staffing services</t>
        </is>
      </c>
      <c r="D375" t="n">
        <v>18</v>
      </c>
      <c r="E375" t="n">
        <v>91</v>
      </c>
    </row>
    <row r="376">
      <c r="A376" t="inlineStr">
        <is>
          <t>52a03658-2503-4fb3-b881-496e29fa4e5f</t>
        </is>
      </c>
      <c r="B376" t="n">
        <v>998515</v>
      </c>
      <c r="C376" t="inlineStr">
        <is>
          <t>Long-term staffing (pay rolling) services</t>
        </is>
      </c>
      <c r="D376" t="n">
        <v>18</v>
      </c>
      <c r="E376" t="n">
        <v>91</v>
      </c>
    </row>
    <row r="377">
      <c r="A377" t="inlineStr">
        <is>
          <t>920b9f05-5467-4189-a0f5-6f2064085d21</t>
        </is>
      </c>
      <c r="B377" t="n">
        <v>998516</v>
      </c>
      <c r="C377" t="inlineStr">
        <is>
          <t>Temporary staffing-to-permanent placement services</t>
        </is>
      </c>
      <c r="D377" t="n">
        <v>18</v>
      </c>
      <c r="E377" t="n">
        <v>91</v>
      </c>
    </row>
    <row r="378">
      <c r="A378" t="inlineStr">
        <is>
          <t>41f403f1-3b44-42a2-b864-4ff3296f34ee</t>
        </is>
      </c>
      <c r="B378" t="n">
        <v>998517</v>
      </c>
      <c r="C378" t="inlineStr">
        <is>
          <t>Co-employment staffing services</t>
        </is>
      </c>
      <c r="D378" t="n">
        <v>18</v>
      </c>
      <c r="E378" t="n">
        <v>91</v>
      </c>
    </row>
    <row r="379">
      <c r="A379" t="inlineStr">
        <is>
          <t>aea45bf6-e374-4b05-9188-916486623e28</t>
        </is>
      </c>
      <c r="B379" t="n">
        <v>998519</v>
      </c>
      <c r="C379" t="inlineStr">
        <is>
          <t>Other employment and labour supply services nowhere else classified</t>
        </is>
      </c>
      <c r="D379" t="n">
        <v>18</v>
      </c>
      <c r="E379" t="n">
        <v>91</v>
      </c>
    </row>
    <row r="380">
      <c r="A380" t="inlineStr">
        <is>
          <t>add93bd7-c2b6-4572-9d53-ce9bb5f186bd</t>
        </is>
      </c>
      <c r="B380" t="n">
        <v>998521</v>
      </c>
      <c r="C380" t="inlineStr">
        <is>
          <t>Investigation services</t>
        </is>
      </c>
      <c r="D380" t="n">
        <v>18</v>
      </c>
      <c r="E380" t="n">
        <v>91</v>
      </c>
    </row>
    <row r="381">
      <c r="A381" t="inlineStr">
        <is>
          <t>750077d8-7633-4a46-9b95-04a8b981e794</t>
        </is>
      </c>
      <c r="B381" t="n">
        <v>998522</v>
      </c>
      <c r="C381" t="inlineStr">
        <is>
          <t>Security consulting services</t>
        </is>
      </c>
      <c r="D381" t="n">
        <v>18</v>
      </c>
      <c r="E381" t="n">
        <v>91</v>
      </c>
    </row>
    <row r="382">
      <c r="A382" t="inlineStr">
        <is>
          <t>3f5de1ef-a264-4d80-862c-98e5cb8ff2d9</t>
        </is>
      </c>
      <c r="B382" t="n">
        <v>998523</v>
      </c>
      <c r="C382" t="inlineStr">
        <is>
          <t>Security systems services</t>
        </is>
      </c>
      <c r="D382" t="n">
        <v>18</v>
      </c>
      <c r="E382" t="n">
        <v>91</v>
      </c>
    </row>
    <row r="383">
      <c r="A383" t="inlineStr">
        <is>
          <t>5751f9cd-0705-4d8b-b4bc-accef55c8303</t>
        </is>
      </c>
      <c r="B383" t="n">
        <v>998524</v>
      </c>
      <c r="C383" t="inlineStr">
        <is>
          <t>Armoured car services</t>
        </is>
      </c>
      <c r="D383" t="n">
        <v>18</v>
      </c>
      <c r="E383" t="n">
        <v>91</v>
      </c>
    </row>
    <row r="384">
      <c r="A384" t="inlineStr">
        <is>
          <t>9e9a6461-456d-4f2b-a438-ae1e6178b550</t>
        </is>
      </c>
      <c r="B384" t="n">
        <v>998525</v>
      </c>
      <c r="C384" t="inlineStr">
        <is>
          <t>Guard services</t>
        </is>
      </c>
      <c r="D384" t="n">
        <v>18</v>
      </c>
      <c r="E384" t="n">
        <v>91</v>
      </c>
    </row>
    <row r="385">
      <c r="A385" t="inlineStr">
        <is>
          <t>fe2682f1-f06a-4ed4-ac3c-d748022b1530</t>
        </is>
      </c>
      <c r="B385" t="n">
        <v>998526</v>
      </c>
      <c r="C385" t="inlineStr">
        <is>
          <t>Training of guard dogs</t>
        </is>
      </c>
      <c r="D385" t="n">
        <v>18</v>
      </c>
      <c r="E385" t="n">
        <v>91</v>
      </c>
    </row>
    <row r="386">
      <c r="A386" t="inlineStr">
        <is>
          <t>c4462e0c-48a8-4ea1-8d52-a1043008b7fb</t>
        </is>
      </c>
      <c r="B386" t="n">
        <v>998527</v>
      </c>
      <c r="C386" t="inlineStr">
        <is>
          <t>Polygraph services</t>
        </is>
      </c>
      <c r="D386" t="n">
        <v>18</v>
      </c>
      <c r="E386" t="n">
        <v>91</v>
      </c>
    </row>
    <row r="387">
      <c r="A387" t="inlineStr">
        <is>
          <t>25c8c107-3cc9-48b5-801a-5af32335209b</t>
        </is>
      </c>
      <c r="B387" t="n">
        <v>998528</v>
      </c>
      <c r="C387" t="inlineStr">
        <is>
          <t>Fingerprinting services</t>
        </is>
      </c>
      <c r="D387" t="n">
        <v>18</v>
      </c>
      <c r="E387" t="n">
        <v>91</v>
      </c>
    </row>
    <row r="388">
      <c r="A388" t="inlineStr">
        <is>
          <t>a88f2558-35cd-43b5-a7dd-8afc3d4cc788</t>
        </is>
      </c>
      <c r="B388" t="n">
        <v>998529</v>
      </c>
      <c r="C388" t="inlineStr">
        <is>
          <t>Other security services nowhere else classified</t>
        </is>
      </c>
      <c r="D388" t="n">
        <v>18</v>
      </c>
      <c r="E388" t="n">
        <v>91</v>
      </c>
    </row>
    <row r="389">
      <c r="A389" t="inlineStr">
        <is>
          <t>68c15495-8f11-447b-99e5-bfa905ddcebf</t>
        </is>
      </c>
      <c r="B389" t="n">
        <v>998531</v>
      </c>
      <c r="C389" t="inlineStr">
        <is>
          <t>Disinfecting and exterminating services</t>
        </is>
      </c>
      <c r="D389" t="n">
        <v>18</v>
      </c>
      <c r="E389" t="n">
        <v>91</v>
      </c>
    </row>
    <row r="390">
      <c r="A390" t="inlineStr">
        <is>
          <t>e19ebc62-571d-4397-ac82-010e5d064fdc</t>
        </is>
      </c>
      <c r="B390" t="n">
        <v>998532</v>
      </c>
      <c r="C390" t="inlineStr">
        <is>
          <t>Window cleaning services</t>
        </is>
      </c>
      <c r="D390" t="n">
        <v>18</v>
      </c>
      <c r="E390" t="n">
        <v>91</v>
      </c>
    </row>
    <row r="391">
      <c r="A391" t="inlineStr">
        <is>
          <t>ebda93eb-62ee-4854-8b71-17f89851fbf5</t>
        </is>
      </c>
      <c r="B391" t="n">
        <v>998533</v>
      </c>
      <c r="C391" t="inlineStr">
        <is>
          <t>General cleaning services</t>
        </is>
      </c>
      <c r="D391" t="n">
        <v>18</v>
      </c>
      <c r="E391" t="n">
        <v>91</v>
      </c>
    </row>
    <row r="392">
      <c r="A392" t="inlineStr">
        <is>
          <t>081ff157-fd9e-46fb-bda1-0b0acd6a6c65</t>
        </is>
      </c>
      <c r="B392" t="n">
        <v>998534</v>
      </c>
      <c r="C392" t="inlineStr">
        <is>
          <t>Specialised cleaning services for reservoirs and tanks</t>
        </is>
      </c>
      <c r="D392" t="n">
        <v>18</v>
      </c>
      <c r="E392" t="n">
        <v>91</v>
      </c>
    </row>
    <row r="393">
      <c r="A393" t="inlineStr">
        <is>
          <t>0d38a1af-b14a-4c99-8022-11daa9aeb009</t>
        </is>
      </c>
      <c r="B393" t="n">
        <v>998535</v>
      </c>
      <c r="C393" t="inlineStr">
        <is>
          <t>Sterilisation of objects or premises (operating rooms)</t>
        </is>
      </c>
      <c r="D393" t="n">
        <v>18</v>
      </c>
      <c r="E393" t="n">
        <v>91</v>
      </c>
    </row>
    <row r="394">
      <c r="A394" t="inlineStr">
        <is>
          <t>4532868b-9aed-4787-80fd-4d5365c5f33c</t>
        </is>
      </c>
      <c r="B394" t="n">
        <v>998536</v>
      </c>
      <c r="C394" t="inlineStr">
        <is>
          <t>Furnace and chimney cleaning services</t>
        </is>
      </c>
      <c r="D394" t="n">
        <v>18</v>
      </c>
      <c r="E394" t="n">
        <v>91</v>
      </c>
    </row>
    <row r="395">
      <c r="A395" t="inlineStr">
        <is>
          <t>62f2e34d-f075-46f3-a0ab-4dd8b274cddd</t>
        </is>
      </c>
      <c r="B395" t="n">
        <v>998537</v>
      </c>
      <c r="C395" t="inlineStr">
        <is>
          <t>Exterior cleaning of buildings of all types</t>
        </is>
      </c>
      <c r="D395" t="n">
        <v>18</v>
      </c>
      <c r="E395" t="n">
        <v>91</v>
      </c>
    </row>
    <row r="396">
      <c r="A396" t="inlineStr">
        <is>
          <t>e0ae11af-9d42-4141-a927-4fd8397e58f9</t>
        </is>
      </c>
      <c r="B396" t="n">
        <v>998538</v>
      </c>
      <c r="C396" t="inlineStr">
        <is>
          <t>Cleaning of transportation equipment</t>
        </is>
      </c>
      <c r="D396" t="n">
        <v>18</v>
      </c>
      <c r="E396" t="n">
        <v>91</v>
      </c>
    </row>
    <row r="397">
      <c r="A397" t="inlineStr">
        <is>
          <t>33e98020-c9fa-4ec1-a339-ad31aec0842b</t>
        </is>
      </c>
      <c r="B397" t="n">
        <v>998539</v>
      </c>
      <c r="C397" t="inlineStr">
        <is>
          <t>Other cleaning services nowhere else classified</t>
        </is>
      </c>
      <c r="D397" t="n">
        <v>18</v>
      </c>
      <c r="E397" t="n">
        <v>91</v>
      </c>
    </row>
    <row r="398">
      <c r="A398" t="inlineStr">
        <is>
          <t>176b546f-afc5-43d4-9395-44843f42e3e8</t>
        </is>
      </c>
      <c r="B398" t="n">
        <v>998540</v>
      </c>
      <c r="C398" t="inlineStr">
        <is>
          <t>Packaging services of goods for others</t>
        </is>
      </c>
      <c r="D398" t="n">
        <v>18</v>
      </c>
      <c r="E398" t="n">
        <v>91</v>
      </c>
    </row>
    <row r="399">
      <c r="A399" t="inlineStr">
        <is>
          <t>26a01c3d-eeb6-46ab-859e-56701190d3b8</t>
        </is>
      </c>
      <c r="B399" t="n">
        <v>998541</v>
      </c>
      <c r="C399" t="inlineStr">
        <is>
          <t>Parcel packing and gift wrapping</t>
        </is>
      </c>
      <c r="D399" t="n">
        <v>18</v>
      </c>
      <c r="E399" t="n">
        <v>91</v>
      </c>
    </row>
    <row r="400">
      <c r="A400" t="inlineStr">
        <is>
          <t>adef0db0-6e47-4a3d-aaa5-dc07224efdba</t>
        </is>
      </c>
      <c r="B400" t="n">
        <v>998542</v>
      </c>
      <c r="C400" t="inlineStr">
        <is>
          <t>Coin and currency packing services</t>
        </is>
      </c>
      <c r="D400" t="n">
        <v>18</v>
      </c>
      <c r="E400" t="n">
        <v>91</v>
      </c>
    </row>
    <row r="401">
      <c r="A401" t="inlineStr">
        <is>
          <t>eb24071f-02dc-422c-b386-591c5b43acfc</t>
        </is>
      </c>
      <c r="B401" t="n">
        <v>998543</v>
      </c>
      <c r="C401" t="inlineStr">
        <is>
          <t>Coin and currency packing services</t>
        </is>
      </c>
      <c r="D401" t="n">
        <v>18</v>
      </c>
      <c r="E401" t="n">
        <v>91</v>
      </c>
    </row>
    <row r="402">
      <c r="A402" t="inlineStr">
        <is>
          <t>ef4664e9-96ca-445c-ad07-9678613bdb7f</t>
        </is>
      </c>
      <c r="B402" t="n">
        <v>998549</v>
      </c>
      <c r="C402" t="inlineStr">
        <is>
          <t>Other packaging services nowhere else classified</t>
        </is>
      </c>
      <c r="D402" t="n">
        <v>18</v>
      </c>
      <c r="E402" t="n">
        <v>91</v>
      </c>
    </row>
    <row r="403">
      <c r="A403" t="inlineStr">
        <is>
          <t>f2e76ea0-fa3b-4f8d-a3d5-ac915965c949</t>
        </is>
      </c>
      <c r="B403" t="n">
        <v>998551</v>
      </c>
      <c r="C403" t="inlineStr">
        <is>
          <t>Reservation services for transportation</t>
        </is>
      </c>
      <c r="D403" t="n">
        <v>18</v>
      </c>
      <c r="E403" t="n">
        <v>98</v>
      </c>
    </row>
    <row r="404">
      <c r="A404" t="inlineStr">
        <is>
          <t>8136b54a-6ff5-4962-9eba-901e4c58a8b3</t>
        </is>
      </c>
      <c r="B404" t="n">
        <v>998552</v>
      </c>
      <c r="C404" t="inlineStr">
        <is>
          <t>Reservation services for accommodation, cruises and package tours</t>
        </is>
      </c>
      <c r="D404" t="n">
        <v>18</v>
      </c>
      <c r="E404" t="n">
        <v>98</v>
      </c>
    </row>
    <row r="405">
      <c r="A405" t="inlineStr">
        <is>
          <t>67e08e51-bb63-4a50-a5ce-5bb30f216911</t>
        </is>
      </c>
      <c r="B405" t="n">
        <v>998553</v>
      </c>
      <c r="C405" t="inlineStr">
        <is>
          <t>Reservation services for convention centres, congress centres and exhibition halls</t>
        </is>
      </c>
      <c r="D405" t="n">
        <v>18</v>
      </c>
      <c r="E405" t="n">
        <v>98</v>
      </c>
    </row>
    <row r="406">
      <c r="A406" t="inlineStr">
        <is>
          <t>89870c2b-bd00-4e59-8676-8a1e3894d0c9</t>
        </is>
      </c>
      <c r="B406" t="n">
        <v>998554</v>
      </c>
      <c r="C406" t="inlineStr">
        <is>
          <t>Reservation services for event tickets, cinema halls, entertainment and recreational services and other reservation services</t>
        </is>
      </c>
      <c r="D406" t="n">
        <v>18</v>
      </c>
      <c r="E406" t="n">
        <v>98</v>
      </c>
    </row>
    <row r="407">
      <c r="A407" t="inlineStr">
        <is>
          <t>60978549-3058-4d6f-9919-03f5504d8683</t>
        </is>
      </c>
      <c r="B407" t="n">
        <v>998555</v>
      </c>
      <c r="C407" t="inlineStr">
        <is>
          <t>Tour operator services</t>
        </is>
      </c>
      <c r="D407" t="n">
        <v>18</v>
      </c>
      <c r="E407" t="n">
        <v>98</v>
      </c>
    </row>
    <row r="408">
      <c r="A408" t="inlineStr">
        <is>
          <t>563eb752-be6d-4c92-9dcc-ee4bab8fe293</t>
        </is>
      </c>
      <c r="B408" t="n">
        <v>998556</v>
      </c>
      <c r="C408" t="inlineStr">
        <is>
          <t>Tourist guide services</t>
        </is>
      </c>
      <c r="D408" t="n">
        <v>18</v>
      </c>
      <c r="E408" t="n">
        <v>98</v>
      </c>
    </row>
    <row r="409">
      <c r="A409" t="inlineStr">
        <is>
          <t>dd210d1f-5194-42b8-b9ce-3d6154c899b8</t>
        </is>
      </c>
      <c r="B409" t="n">
        <v>998557</v>
      </c>
      <c r="C409" t="inlineStr">
        <is>
          <t>Tourism promotion and visitor information services</t>
        </is>
      </c>
      <c r="D409" t="n">
        <v>18</v>
      </c>
      <c r="E409" t="n">
        <v>98</v>
      </c>
    </row>
    <row r="410">
      <c r="A410" t="inlineStr">
        <is>
          <t>11c7f0ed-86d8-4321-8534-7fc12e7b188b</t>
        </is>
      </c>
      <c r="B410" t="n">
        <v>998559</v>
      </c>
      <c r="C410" t="inlineStr">
        <is>
          <t>Other travel arrangement and related services nowhere else classified</t>
        </is>
      </c>
      <c r="D410" t="n">
        <v>18</v>
      </c>
      <c r="E410" t="n">
        <v>98</v>
      </c>
    </row>
    <row r="411">
      <c r="A411" t="inlineStr">
        <is>
          <t>c0811816-b565-4c22-985d-3493a09c0f65</t>
        </is>
      </c>
      <c r="B411" t="n">
        <v>998591</v>
      </c>
      <c r="C411" t="inlineStr">
        <is>
          <t>Credit reporting and rating services</t>
        </is>
      </c>
      <c r="D411" t="n">
        <v>18</v>
      </c>
      <c r="E411" t="n">
        <v>85</v>
      </c>
    </row>
    <row r="412">
      <c r="A412" t="inlineStr">
        <is>
          <t>d23d8f58-ddef-433d-ad08-f1aab37b400d</t>
        </is>
      </c>
      <c r="B412" t="n">
        <v>998592</v>
      </c>
      <c r="C412" t="inlineStr">
        <is>
          <t>Collection agency services</t>
        </is>
      </c>
      <c r="D412" t="n">
        <v>18</v>
      </c>
      <c r="E412" t="n">
        <v>85</v>
      </c>
    </row>
    <row r="413">
      <c r="A413" t="inlineStr">
        <is>
          <t>611b7e28-56bf-4938-a924-ba262f5dbdea</t>
        </is>
      </c>
      <c r="B413" t="n">
        <v>998593</v>
      </c>
      <c r="C413" t="inlineStr">
        <is>
          <t>Telephone-based support services</t>
        </is>
      </c>
      <c r="D413" t="n">
        <v>18</v>
      </c>
      <c r="E413" t="n">
        <v>85</v>
      </c>
    </row>
    <row r="414">
      <c r="A414" t="inlineStr">
        <is>
          <t>67342515-f64d-4a07-89c8-dbf5bcc64100</t>
        </is>
      </c>
      <c r="B414" t="n">
        <v>998594</v>
      </c>
      <c r="C414" t="inlineStr">
        <is>
          <t>Combined office administrative services</t>
        </is>
      </c>
      <c r="D414" t="n">
        <v>18</v>
      </c>
      <c r="E414" t="n">
        <v>85</v>
      </c>
    </row>
    <row r="415">
      <c r="A415" t="inlineStr">
        <is>
          <t>034a2dec-20dd-424d-b4ee-35c4be76037e</t>
        </is>
      </c>
      <c r="B415" t="n">
        <v>998595</v>
      </c>
      <c r="C415" t="inlineStr">
        <is>
          <t>Specialised office support services such as duplicating services, mailing services, document preparation and the like</t>
        </is>
      </c>
      <c r="D415" t="n">
        <v>18</v>
      </c>
      <c r="E415" t="n">
        <v>85</v>
      </c>
    </row>
    <row r="416">
      <c r="A416" t="inlineStr">
        <is>
          <t>e217115c-7e5f-4a3c-b3ea-6205a417eba7</t>
        </is>
      </c>
      <c r="B416" t="n">
        <v>998596</v>
      </c>
      <c r="C416" t="inlineStr">
        <is>
          <t>Events, Exhibitions, Conventions and trade shows organisation and assistance services</t>
        </is>
      </c>
      <c r="D416" t="n">
        <v>18</v>
      </c>
      <c r="E416" t="n">
        <v>91</v>
      </c>
    </row>
    <row r="417">
      <c r="A417" t="inlineStr">
        <is>
          <t>7f3bb4ca-95ca-42a0-a421-c334bb172b00</t>
        </is>
      </c>
      <c r="B417" t="n">
        <v>998597</v>
      </c>
      <c r="C417" t="inlineStr">
        <is>
          <t>Landscape care and maintenance services</t>
        </is>
      </c>
      <c r="D417" t="n">
        <v>18</v>
      </c>
      <c r="E417" t="n">
        <v>91</v>
      </c>
    </row>
    <row r="418">
      <c r="A418" t="inlineStr">
        <is>
          <t>085dfad2-fd49-4436-ac64-8ce3cf794170</t>
        </is>
      </c>
      <c r="B418" t="n">
        <v>998598</v>
      </c>
      <c r="C418" t="inlineStr">
        <is>
          <t>Other information services nowhere else classified</t>
        </is>
      </c>
      <c r="D418" t="n">
        <v>18</v>
      </c>
      <c r="E418" t="n">
        <v>85</v>
      </c>
    </row>
    <row r="419">
      <c r="A419" t="inlineStr">
        <is>
          <t>4286a29b-b13e-46a7-b51f-b138f80b207a</t>
        </is>
      </c>
      <c r="B419" t="n">
        <v>998599</v>
      </c>
      <c r="C419" t="inlineStr">
        <is>
          <t>Other support services nowhere else classified</t>
        </is>
      </c>
      <c r="D419" t="n">
        <v>18</v>
      </c>
      <c r="E419" t="n">
        <v>85</v>
      </c>
    </row>
    <row r="420">
      <c r="A420" t="inlineStr">
        <is>
          <t>ed19d160-20b2-4bcd-9067-24b036083868</t>
        </is>
      </c>
      <c r="B420" t="n">
        <v>998611</v>
      </c>
      <c r="C420" t="inlineStr">
        <is>
          <t>Support services to crop production</t>
        </is>
      </c>
      <c r="D420" t="n">
        <v>19</v>
      </c>
      <c r="E420" t="n">
        <v>91</v>
      </c>
    </row>
    <row r="421">
      <c r="A421" t="inlineStr">
        <is>
          <t>9fd9087e-c1b5-4218-bdb4-3c3f1548c9c2</t>
        </is>
      </c>
      <c r="B421" t="n">
        <v>998612</v>
      </c>
      <c r="C421" t="inlineStr">
        <is>
          <t>Animal husbandry services</t>
        </is>
      </c>
      <c r="D421" t="n">
        <v>19</v>
      </c>
      <c r="E421" t="n">
        <v>91</v>
      </c>
    </row>
    <row r="422">
      <c r="A422" t="inlineStr">
        <is>
          <t>7676018d-c809-40df-953f-1e044bbe30ad</t>
        </is>
      </c>
      <c r="B422" t="n">
        <v>998613</v>
      </c>
      <c r="C422" t="inlineStr">
        <is>
          <t>Support services to hunting</t>
        </is>
      </c>
      <c r="D422" t="n">
        <v>19</v>
      </c>
      <c r="E422" t="n">
        <v>91</v>
      </c>
    </row>
    <row r="423">
      <c r="A423" t="inlineStr">
        <is>
          <t>d5908043-e153-4f76-80d1-892f4e4e12d5</t>
        </is>
      </c>
      <c r="B423" t="n">
        <v>998614</v>
      </c>
      <c r="C423" t="inlineStr">
        <is>
          <t>Support services to forestry and logging</t>
        </is>
      </c>
      <c r="D423" t="n">
        <v>19</v>
      </c>
      <c r="E423" t="n">
        <v>91</v>
      </c>
    </row>
    <row r="424">
      <c r="A424" t="inlineStr">
        <is>
          <t>58a06955-9fef-4d96-86d9-7b19bdcd4bbb</t>
        </is>
      </c>
      <c r="B424" t="n">
        <v>998615</v>
      </c>
      <c r="C424" t="inlineStr">
        <is>
          <t>Support services to fishing</t>
        </is>
      </c>
      <c r="D424" t="n">
        <v>19</v>
      </c>
      <c r="E424" t="n">
        <v>91</v>
      </c>
    </row>
    <row r="425">
      <c r="A425" t="inlineStr">
        <is>
          <t>3ad177fc-9d09-4241-ba84-84959ffc7608</t>
        </is>
      </c>
      <c r="B425" t="n">
        <v>998619</v>
      </c>
      <c r="C425" t="inlineStr">
        <is>
          <t>Other support services to agriculture, hunting, forestry and fishing</t>
        </is>
      </c>
      <c r="D425" t="n">
        <v>19</v>
      </c>
      <c r="E425" t="n">
        <v>91</v>
      </c>
    </row>
    <row r="426">
      <c r="A426" t="inlineStr">
        <is>
          <t>1eee55bf-e8b8-4f58-be05-6d75c8bf6ff3</t>
        </is>
      </c>
      <c r="B426" t="n">
        <v>998621</v>
      </c>
      <c r="C426" t="inlineStr">
        <is>
          <t>Support services to oil and gas extraction</t>
        </is>
      </c>
      <c r="D426" t="n">
        <v>19</v>
      </c>
      <c r="E426" t="n">
        <v>91</v>
      </c>
    </row>
    <row r="427">
      <c r="A427" t="inlineStr">
        <is>
          <t>343542a5-465c-4b23-bfda-c5d0fcc73ea2</t>
        </is>
      </c>
      <c r="B427" t="n">
        <v>998622</v>
      </c>
      <c r="C427" t="inlineStr">
        <is>
          <t>Support services to other mining nowhere else classified</t>
        </is>
      </c>
      <c r="D427" t="n">
        <v>19</v>
      </c>
      <c r="E427" t="n">
        <v>91</v>
      </c>
    </row>
    <row r="428">
      <c r="A428" t="inlineStr">
        <is>
          <t>ed07c1d2-353c-40b4-a6bd-48f8f045b22a</t>
        </is>
      </c>
      <c r="B428" t="n">
        <v>998631</v>
      </c>
      <c r="C428" t="inlineStr">
        <is>
          <t>Support services to electricity transmission and distribution</t>
        </is>
      </c>
      <c r="D428" t="n">
        <v>19</v>
      </c>
      <c r="E428" t="n">
        <v>91</v>
      </c>
    </row>
    <row r="429">
      <c r="A429" t="inlineStr">
        <is>
          <t>d030eb65-4ffe-4296-ba13-9914124e0a41</t>
        </is>
      </c>
      <c r="B429" t="n">
        <v>998632</v>
      </c>
      <c r="C429" t="inlineStr">
        <is>
          <t>Support services to gas distribution</t>
        </is>
      </c>
      <c r="D429" t="n">
        <v>19</v>
      </c>
      <c r="E429" t="n">
        <v>91</v>
      </c>
    </row>
    <row r="430">
      <c r="A430" t="inlineStr">
        <is>
          <t>1f5528e0-8ec5-422d-941e-3fe7d8e3ebd2</t>
        </is>
      </c>
      <c r="B430" t="n">
        <v>998633</v>
      </c>
      <c r="C430" t="inlineStr">
        <is>
          <t>Support services to water distribution</t>
        </is>
      </c>
      <c r="D430" t="n">
        <v>19</v>
      </c>
      <c r="E430" t="n">
        <v>91</v>
      </c>
    </row>
    <row r="431">
      <c r="A431" t="inlineStr">
        <is>
          <t>8d03c94d-aaa9-4790-910e-9dd6678ae3e3</t>
        </is>
      </c>
      <c r="B431" t="n">
        <v>998634</v>
      </c>
      <c r="C431" t="inlineStr">
        <is>
          <t>Support services to Distribution services of steam, hot water and air-conditioning supply</t>
        </is>
      </c>
      <c r="D431" t="n">
        <v>19</v>
      </c>
      <c r="E431" t="n">
        <v>91</v>
      </c>
    </row>
    <row r="432">
      <c r="A432" t="inlineStr">
        <is>
          <t>72aa3661-aa5f-4be9-8325-665a2966dc00</t>
        </is>
      </c>
      <c r="B432" t="n">
        <v>998635</v>
      </c>
      <c r="C432" t="inlineStr">
        <is>
          <t>Other support services to electricity , gas and water distribution</t>
        </is>
      </c>
      <c r="D432" t="n">
        <v>19</v>
      </c>
      <c r="E432" t="n">
        <v>91</v>
      </c>
    </row>
    <row r="433">
      <c r="A433" t="inlineStr">
        <is>
          <t>80f2592c-46b9-4656-8222-010d90d5ff2b</t>
        </is>
      </c>
      <c r="B433" t="n">
        <v>998711</v>
      </c>
      <c r="C433" t="inlineStr">
        <is>
          <t>Maintenance and repair services of fabricated metal products, except machinery and equipment</t>
        </is>
      </c>
      <c r="D433" t="n">
        <v>20</v>
      </c>
      <c r="E433" t="n">
        <v>89</v>
      </c>
    </row>
    <row r="434">
      <c r="A434" t="inlineStr">
        <is>
          <t>69ac4294-d30f-4abd-97e2-c838516ffb43</t>
        </is>
      </c>
      <c r="B434" t="n">
        <v>998712</v>
      </c>
      <c r="C434" t="inlineStr">
        <is>
          <t>Maintenance and repair services of office and accounting machinery</t>
        </is>
      </c>
      <c r="D434" t="n">
        <v>20</v>
      </c>
      <c r="E434" t="n">
        <v>89</v>
      </c>
    </row>
    <row r="435">
      <c r="A435" t="inlineStr">
        <is>
          <t>61e346d5-d3a3-49b2-b512-5f74b3c699ed</t>
        </is>
      </c>
      <c r="B435" t="n">
        <v>998713</v>
      </c>
      <c r="C435" t="inlineStr">
        <is>
          <t>Maintenance and repair services of computers and peripheral equipment</t>
        </is>
      </c>
      <c r="D435" t="n">
        <v>20</v>
      </c>
      <c r="E435" t="n">
        <v>89</v>
      </c>
    </row>
    <row r="436">
      <c r="A436" t="inlineStr">
        <is>
          <t>926ca202-b3d2-4763-bc06-be5c851bdf50</t>
        </is>
      </c>
      <c r="B436" t="n">
        <v>998714</v>
      </c>
      <c r="C436" t="inlineStr">
        <is>
          <t>Maintenance and repair services of transport machinery and equipment</t>
        </is>
      </c>
      <c r="D436" t="n">
        <v>20</v>
      </c>
      <c r="E436" t="n">
        <v>89</v>
      </c>
    </row>
    <row r="437">
      <c r="A437" t="inlineStr">
        <is>
          <t>63ddb1bf-69f8-44a5-8ddb-f19f21cd51ec</t>
        </is>
      </c>
      <c r="B437" t="n">
        <v>998715</v>
      </c>
      <c r="C437" t="inlineStr">
        <is>
          <t>Maintenance and repair services of electrical household appliances</t>
        </is>
      </c>
      <c r="D437" t="n">
        <v>20</v>
      </c>
      <c r="E437" t="n">
        <v>89</v>
      </c>
    </row>
    <row r="438">
      <c r="A438" t="inlineStr">
        <is>
          <t>dd59b550-efeb-45fc-a8e1-b8b1eb2f7bc3</t>
        </is>
      </c>
      <c r="B438" t="n">
        <v>998716</v>
      </c>
      <c r="C438" t="inlineStr">
        <is>
          <t>Maintenance and repair services of telecommunication equipments and apparatus</t>
        </is>
      </c>
      <c r="D438" t="n">
        <v>20</v>
      </c>
      <c r="E438" t="n">
        <v>89</v>
      </c>
    </row>
    <row r="439">
      <c r="A439" t="inlineStr">
        <is>
          <t>27967b01-1b67-4d47-ac5b-50682eeeaf0d</t>
        </is>
      </c>
      <c r="B439" t="n">
        <v>998717</v>
      </c>
      <c r="C439" t="inlineStr">
        <is>
          <t>Maintenance and repair services of commercial and industrial machinery</t>
        </is>
      </c>
      <c r="D439" t="n">
        <v>20</v>
      </c>
      <c r="E439" t="n">
        <v>89</v>
      </c>
    </row>
    <row r="440">
      <c r="A440" t="inlineStr">
        <is>
          <t>af9a46bc-eb94-4756-b59c-829ef005e0bc</t>
        </is>
      </c>
      <c r="B440" t="n">
        <v>998718</v>
      </c>
      <c r="C440" t="inlineStr">
        <is>
          <t>Maintenance and repair services of elevators and escalators</t>
        </is>
      </c>
      <c r="D440" t="n">
        <v>20</v>
      </c>
      <c r="E440" t="n">
        <v>89</v>
      </c>
    </row>
    <row r="441">
      <c r="A441" t="inlineStr">
        <is>
          <t>a0528f8a-fd0b-4c82-9cfa-1b27f8158d47</t>
        </is>
      </c>
      <c r="B441" t="n">
        <v>998719</v>
      </c>
      <c r="C441" t="inlineStr">
        <is>
          <t>Maintenance and repair services of other machinery and equipments</t>
        </is>
      </c>
      <c r="D441" t="n">
        <v>20</v>
      </c>
      <c r="E441" t="n">
        <v>89</v>
      </c>
    </row>
    <row r="442">
      <c r="A442" t="inlineStr">
        <is>
          <t>ae1ccfa5-ff92-4c32-b5c9-5f1e487aad10</t>
        </is>
      </c>
      <c r="B442" t="n">
        <v>998721</v>
      </c>
      <c r="C442" t="inlineStr">
        <is>
          <t>Repair services of footwear and leather goods</t>
        </is>
      </c>
      <c r="D442" t="n">
        <v>20</v>
      </c>
      <c r="E442" t="n">
        <v>89</v>
      </c>
    </row>
    <row r="443">
      <c r="A443" t="inlineStr">
        <is>
          <t>234ad374-de8f-4ee2-8df7-069e4a70b534</t>
        </is>
      </c>
      <c r="B443" t="n">
        <v>998722</v>
      </c>
      <c r="C443" t="inlineStr">
        <is>
          <t>Repair services of watches, clocks and jewellery</t>
        </is>
      </c>
      <c r="D443" t="n">
        <v>20</v>
      </c>
      <c r="E443" t="n">
        <v>89</v>
      </c>
    </row>
    <row r="444">
      <c r="A444" t="inlineStr">
        <is>
          <t>7c8a1fac-1131-40fe-9012-4d9b4730c057</t>
        </is>
      </c>
      <c r="B444" t="n">
        <v>998723</v>
      </c>
      <c r="C444" t="inlineStr">
        <is>
          <t>Repair services of garments and household textiles</t>
        </is>
      </c>
      <c r="D444" t="n">
        <v>20</v>
      </c>
      <c r="E444" t="n">
        <v>89</v>
      </c>
    </row>
    <row r="445">
      <c r="A445" t="inlineStr">
        <is>
          <t>12dc0188-c1c8-4f78-bbb6-d2070e89d66b</t>
        </is>
      </c>
      <c r="B445" t="n">
        <v>998724</v>
      </c>
      <c r="C445" t="inlineStr">
        <is>
          <t>Repair services of furniture</t>
        </is>
      </c>
      <c r="D445" t="n">
        <v>20</v>
      </c>
      <c r="E445" t="n">
        <v>89</v>
      </c>
    </row>
    <row r="446">
      <c r="A446" t="inlineStr">
        <is>
          <t>427e2ed9-f690-4e2d-be91-29ea2e25e381</t>
        </is>
      </c>
      <c r="B446" t="n">
        <v>998725</v>
      </c>
      <c r="C446" t="inlineStr">
        <is>
          <t>Repair services of bicycles</t>
        </is>
      </c>
      <c r="D446" t="n">
        <v>20</v>
      </c>
      <c r="E446" t="n">
        <v>89</v>
      </c>
    </row>
    <row r="447">
      <c r="A447" t="inlineStr">
        <is>
          <t>38f78a34-c773-4151-8965-dbdf9685276d</t>
        </is>
      </c>
      <c r="B447" t="n">
        <v>998726</v>
      </c>
      <c r="C447" t="inlineStr">
        <is>
          <t>Maintenance and repair services of musical instruments</t>
        </is>
      </c>
      <c r="D447" t="n">
        <v>20</v>
      </c>
      <c r="E447" t="n">
        <v>89</v>
      </c>
    </row>
    <row r="448">
      <c r="A448" t="inlineStr">
        <is>
          <t>8ffb4fe0-cf05-4c25-8a91-4f2edc977f9f</t>
        </is>
      </c>
      <c r="B448" t="n">
        <v>998727</v>
      </c>
      <c r="C448" t="inlineStr">
        <is>
          <t>Repair services for photographic equipment and cameras</t>
        </is>
      </c>
      <c r="D448" t="n">
        <v>20</v>
      </c>
      <c r="E448" t="n">
        <v>89</v>
      </c>
    </row>
    <row r="449">
      <c r="A449" t="inlineStr">
        <is>
          <t>e4d0beb4-e04b-4bf3-a0d3-81a720513dd5</t>
        </is>
      </c>
      <c r="B449" t="n">
        <v>998729</v>
      </c>
      <c r="C449" t="inlineStr">
        <is>
          <t>Maintenance and repair services of other goods nowhere else classified</t>
        </is>
      </c>
      <c r="D449" t="n">
        <v>20</v>
      </c>
      <c r="E449" t="n">
        <v>89</v>
      </c>
    </row>
    <row r="450">
      <c r="A450" t="inlineStr">
        <is>
          <t>c2e490d7-f6a6-496c-b864-84775818099c</t>
        </is>
      </c>
      <c r="B450" t="n">
        <v>998731</v>
      </c>
      <c r="C450" t="inlineStr">
        <is>
          <t>Installation services of fabricated metal products, except machinery and equipment</t>
        </is>
      </c>
      <c r="D450" t="n">
        <v>20</v>
      </c>
      <c r="E450" t="n">
        <v>89</v>
      </c>
    </row>
    <row r="451">
      <c r="A451" t="inlineStr">
        <is>
          <t>3ac210fb-11e5-42cc-891a-7a7e19023491</t>
        </is>
      </c>
      <c r="B451" t="n">
        <v>998732</v>
      </c>
      <c r="C451" t="inlineStr">
        <is>
          <t>Installation services of industrial, manufacturing and service industry machinery and equipment</t>
        </is>
      </c>
      <c r="D451" t="n">
        <v>20</v>
      </c>
      <c r="E451" t="n">
        <v>89</v>
      </c>
    </row>
    <row r="452">
      <c r="A452" t="inlineStr">
        <is>
          <t>d20cabeb-5b66-413c-ae29-665141b65f77</t>
        </is>
      </c>
      <c r="B452" t="n">
        <v>998733</v>
      </c>
      <c r="C452" t="inlineStr">
        <is>
          <t>Installation services of office and accounting machinery and computers</t>
        </is>
      </c>
      <c r="D452" t="n">
        <v>20</v>
      </c>
      <c r="E452" t="n">
        <v>89</v>
      </c>
    </row>
    <row r="453">
      <c r="A453" t="inlineStr">
        <is>
          <t>1de88d41-bc8e-4743-b192-3a3b02d9102f</t>
        </is>
      </c>
      <c r="B453" t="n">
        <v>998734</v>
      </c>
      <c r="C453" t="inlineStr">
        <is>
          <t>Installation services of radio, television and communications equipment and apparatus</t>
        </is>
      </c>
      <c r="D453" t="n">
        <v>20</v>
      </c>
      <c r="E453" t="n">
        <v>89</v>
      </c>
    </row>
    <row r="454">
      <c r="A454" t="inlineStr">
        <is>
          <t>3884149a-9785-4084-ad6a-5ab999482ff7</t>
        </is>
      </c>
      <c r="B454" t="n">
        <v>998735</v>
      </c>
      <c r="C454" t="inlineStr">
        <is>
          <t>Installation services of professional medical machinery and equipment, and precision and optical instruments</t>
        </is>
      </c>
      <c r="D454" t="n">
        <v>20</v>
      </c>
      <c r="E454" t="n">
        <v>89</v>
      </c>
    </row>
    <row r="455">
      <c r="A455" t="inlineStr">
        <is>
          <t>cceb8cd5-661c-42b4-a586-76dec949404d</t>
        </is>
      </c>
      <c r="B455" t="n">
        <v>998736</v>
      </c>
      <c r="C455" t="inlineStr">
        <is>
          <t>Installation services of electrical machinery and apparatus nowhere else classified</t>
        </is>
      </c>
      <c r="D455" t="n">
        <v>20</v>
      </c>
      <c r="E455" t="n">
        <v>89</v>
      </c>
    </row>
    <row r="456">
      <c r="A456" t="inlineStr">
        <is>
          <t>204b3f3a-f4fe-445c-9479-db7726e12e95</t>
        </is>
      </c>
      <c r="B456" t="n">
        <v>998739</v>
      </c>
      <c r="C456" t="inlineStr">
        <is>
          <t>Installation services of other goods nowhere else classified</t>
        </is>
      </c>
      <c r="D456" t="n">
        <v>20</v>
      </c>
      <c r="E456" t="n">
        <v>89</v>
      </c>
    </row>
    <row r="457">
      <c r="A457" t="inlineStr">
        <is>
          <t>bf28c976-a78b-483e-adba-cdd47f32ae8c</t>
        </is>
      </c>
      <c r="B457" t="n">
        <v>998811</v>
      </c>
      <c r="C457" t="inlineStr">
        <is>
          <t>Meat processing services</t>
        </is>
      </c>
      <c r="D457" t="n">
        <v>21</v>
      </c>
      <c r="E457" t="n">
        <v>91</v>
      </c>
    </row>
    <row r="458">
      <c r="A458" t="inlineStr">
        <is>
          <t>2d6f3df5-5bb6-454b-8c21-959427291a1a</t>
        </is>
      </c>
      <c r="B458" t="n">
        <v>998812</v>
      </c>
      <c r="C458" t="inlineStr">
        <is>
          <t>Fish processing services</t>
        </is>
      </c>
      <c r="D458" t="n">
        <v>21</v>
      </c>
      <c r="E458" t="n">
        <v>91</v>
      </c>
    </row>
    <row r="459">
      <c r="A459" t="inlineStr">
        <is>
          <t>992aa531-9445-4f2b-9295-9f9c70ad4c85</t>
        </is>
      </c>
      <c r="B459" t="n">
        <v>998813</v>
      </c>
      <c r="C459" t="inlineStr">
        <is>
          <t>Fruit and vegetables processing services</t>
        </is>
      </c>
      <c r="D459" t="n">
        <v>21</v>
      </c>
      <c r="E459" t="n">
        <v>91</v>
      </c>
    </row>
    <row r="460">
      <c r="A460" t="inlineStr">
        <is>
          <t>c9fe5715-8a65-43ac-b5c0-c10147fc5035</t>
        </is>
      </c>
      <c r="B460" t="n">
        <v>998814</v>
      </c>
      <c r="C460" t="inlineStr">
        <is>
          <t>Vegetable and animal oil and fat manufacturing services</t>
        </is>
      </c>
      <c r="D460" t="n">
        <v>21</v>
      </c>
      <c r="E460" t="n">
        <v>91</v>
      </c>
    </row>
    <row r="461">
      <c r="A461" t="inlineStr">
        <is>
          <t>862c9a15-a4c4-4fa0-9cef-776d580b8a5e</t>
        </is>
      </c>
      <c r="B461" t="n">
        <v>998815</v>
      </c>
      <c r="C461" t="inlineStr">
        <is>
          <t>Dairy product manufacturing services</t>
        </is>
      </c>
      <c r="D461" t="n">
        <v>21</v>
      </c>
      <c r="E461" t="n">
        <v>91</v>
      </c>
    </row>
    <row r="462">
      <c r="A462" t="inlineStr">
        <is>
          <t>7a40b4e9-fc93-4c69-acd2-850b4ed0d749</t>
        </is>
      </c>
      <c r="B462" t="n">
        <v>998816</v>
      </c>
      <c r="C462" t="inlineStr">
        <is>
          <t>Other food product manufacturing services</t>
        </is>
      </c>
      <c r="D462" t="n">
        <v>21</v>
      </c>
      <c r="E462" t="n">
        <v>91</v>
      </c>
    </row>
    <row r="463">
      <c r="A463" t="inlineStr">
        <is>
          <t>9d0f9290-dc78-4bcf-a2f7-1a9d39a1c877</t>
        </is>
      </c>
      <c r="B463" t="n">
        <v>998817</v>
      </c>
      <c r="C463" t="inlineStr">
        <is>
          <t>Prepared animal feeds manufacturing services</t>
        </is>
      </c>
      <c r="D463" t="n">
        <v>21</v>
      </c>
      <c r="E463" t="n">
        <v>91</v>
      </c>
    </row>
    <row r="464">
      <c r="A464" t="inlineStr">
        <is>
          <t>cfd55d16-c3fa-42d3-b7f9-6bcc62a303b7</t>
        </is>
      </c>
      <c r="B464" t="n">
        <v>998818</v>
      </c>
      <c r="C464" t="inlineStr">
        <is>
          <t>Beverage manufacturing services</t>
        </is>
      </c>
      <c r="D464" t="n">
        <v>21</v>
      </c>
      <c r="E464" t="n">
        <v>91</v>
      </c>
    </row>
    <row r="465">
      <c r="A465" t="inlineStr">
        <is>
          <t>3a0d8df9-a9e5-4757-ab6c-012685e261f2</t>
        </is>
      </c>
      <c r="B465" t="n">
        <v>998819</v>
      </c>
      <c r="C465" t="inlineStr">
        <is>
          <t>Tobacco manufacturing services nowhere else classified</t>
        </is>
      </c>
      <c r="D465" t="n">
        <v>21</v>
      </c>
      <c r="E465" t="n">
        <v>91</v>
      </c>
    </row>
    <row r="466">
      <c r="A466" t="inlineStr">
        <is>
          <t>43baf27b-5ff5-434a-96dc-f8a0d381ca3e</t>
        </is>
      </c>
      <c r="B466" t="n">
        <v>998821</v>
      </c>
      <c r="C466" t="inlineStr">
        <is>
          <t>Textile manufacturing services</t>
        </is>
      </c>
      <c r="D466" t="n">
        <v>21</v>
      </c>
      <c r="E466" t="n">
        <v>91</v>
      </c>
    </row>
    <row r="467">
      <c r="A467" t="inlineStr">
        <is>
          <t>cb5c0684-1951-445b-8520-b3d8ec98960d</t>
        </is>
      </c>
      <c r="B467" t="n">
        <v>998822</v>
      </c>
      <c r="C467" t="inlineStr">
        <is>
          <t>Wearing apparel manufacturing services</t>
        </is>
      </c>
      <c r="D467" t="n">
        <v>21</v>
      </c>
      <c r="E467" t="n">
        <v>91</v>
      </c>
    </row>
    <row r="468">
      <c r="A468" t="inlineStr">
        <is>
          <t>59f33521-36c7-4b27-b97c-1946deebf3b8</t>
        </is>
      </c>
      <c r="B468" t="n">
        <v>998823</v>
      </c>
      <c r="C468" t="inlineStr">
        <is>
          <t>Leather and leather product manufacturing services</t>
        </is>
      </c>
      <c r="D468" t="n">
        <v>21</v>
      </c>
      <c r="E468" t="n">
        <v>91</v>
      </c>
    </row>
    <row r="469">
      <c r="A469" t="inlineStr">
        <is>
          <t>ba4b512e-7b8e-48c4-ae51-3d18f8edf864</t>
        </is>
      </c>
      <c r="B469" t="n">
        <v>998829</v>
      </c>
      <c r="C469" t="inlineStr">
        <is>
          <t>Textile, wearing apparel and leather manufacturing services other than services by way of job work specified above.</t>
        </is>
      </c>
      <c r="D469" t="n">
        <v>21</v>
      </c>
      <c r="E469" t="n">
        <v>91</v>
      </c>
    </row>
    <row r="470">
      <c r="A470" t="inlineStr">
        <is>
          <t>87745268-9ca9-482f-8ace-d9961626df2a</t>
        </is>
      </c>
      <c r="B470" t="n">
        <v>998831</v>
      </c>
      <c r="C470" t="inlineStr">
        <is>
          <t>Wood and wood product manufacturing services</t>
        </is>
      </c>
      <c r="D470" t="n">
        <v>21</v>
      </c>
      <c r="E470" t="n">
        <v>91</v>
      </c>
    </row>
    <row r="471">
      <c r="A471" t="inlineStr">
        <is>
          <t>86287731-9f72-46e6-8c16-c7314c1e1b9f</t>
        </is>
      </c>
      <c r="B471" t="n">
        <v>998832</v>
      </c>
      <c r="C471" t="inlineStr">
        <is>
          <t>Paper and paper product manufacturing services</t>
        </is>
      </c>
      <c r="D471" t="n">
        <v>21</v>
      </c>
      <c r="E471" t="n">
        <v>91</v>
      </c>
    </row>
    <row r="472">
      <c r="A472" t="inlineStr">
        <is>
          <t>1e92efde-7cf6-4304-9052-d399b3f7630a</t>
        </is>
      </c>
      <c r="B472" t="n">
        <v>998839</v>
      </c>
      <c r="C472" t="inlineStr">
        <is>
          <t>Wood and paper manufacturing services other than services by way of job work specified above</t>
        </is>
      </c>
      <c r="D472" t="n">
        <v>21</v>
      </c>
      <c r="E472" t="n">
        <v>91</v>
      </c>
    </row>
    <row r="473">
      <c r="A473" t="inlineStr">
        <is>
          <t>d558ec36-db97-404f-ba43-321ae16b2ce7</t>
        </is>
      </c>
      <c r="B473" t="n">
        <v>998841</v>
      </c>
      <c r="C473" t="inlineStr">
        <is>
          <t>Coke and refined petroleum product manufacturing services</t>
        </is>
      </c>
      <c r="D473" t="n">
        <v>21</v>
      </c>
      <c r="E473" t="n">
        <v>91</v>
      </c>
    </row>
    <row r="474">
      <c r="A474" t="inlineStr">
        <is>
          <t>5cb0f1d4-48ea-4819-a5f4-335159b1f3e4</t>
        </is>
      </c>
      <c r="B474" t="n">
        <v>998842</v>
      </c>
      <c r="C474" t="inlineStr">
        <is>
          <t>Chemical product manufacturing services</t>
        </is>
      </c>
      <c r="D474" t="n">
        <v>21</v>
      </c>
      <c r="E474" t="n">
        <v>91</v>
      </c>
    </row>
    <row r="475">
      <c r="A475" t="inlineStr">
        <is>
          <t>ba16f178-d78f-4570-ad14-be01464bbf45</t>
        </is>
      </c>
      <c r="B475" t="n">
        <v>998843</v>
      </c>
      <c r="C475" t="inlineStr">
        <is>
          <t>Pharmaceutical product manufacturing services</t>
        </is>
      </c>
      <c r="D475" t="n">
        <v>21</v>
      </c>
      <c r="E475" t="n">
        <v>91</v>
      </c>
    </row>
    <row r="476">
      <c r="A476" t="inlineStr">
        <is>
          <t>ebe4462c-0512-45a6-b178-44ad5d66bb76</t>
        </is>
      </c>
      <c r="B476" t="n">
        <v>998849</v>
      </c>
      <c r="C476" t="inlineStr">
        <is>
          <t>Petroleum, chemical and pharmaceutical products manufacturing services other than services by way of job work specified above</t>
        </is>
      </c>
      <c r="D476" t="n">
        <v>21</v>
      </c>
      <c r="E476" t="n">
        <v>91</v>
      </c>
    </row>
    <row r="477">
      <c r="A477" t="inlineStr">
        <is>
          <t>80807acf-0fd5-41ed-a7b7-da364ef4b8d6</t>
        </is>
      </c>
      <c r="B477" t="n">
        <v>998851</v>
      </c>
      <c r="C477" t="inlineStr">
        <is>
          <t>Rubber and plastic product manufacturing services</t>
        </is>
      </c>
      <c r="D477" t="n">
        <v>21</v>
      </c>
      <c r="E477" t="n">
        <v>91</v>
      </c>
    </row>
    <row r="478">
      <c r="A478" t="inlineStr">
        <is>
          <t>a1dbb955-6375-4a51-a382-cb0b74c57e83</t>
        </is>
      </c>
      <c r="B478" t="n">
        <v>998852</v>
      </c>
      <c r="C478" t="inlineStr">
        <is>
          <t>Plastic product manufacturing services</t>
        </is>
      </c>
      <c r="D478" t="n">
        <v>21</v>
      </c>
      <c r="E478" t="n">
        <v>91</v>
      </c>
    </row>
    <row r="479">
      <c r="A479" t="inlineStr">
        <is>
          <t>309841a8-6980-4a61-95a7-2c9bec05be6a</t>
        </is>
      </c>
      <c r="B479" t="n">
        <v>998853</v>
      </c>
      <c r="C479" t="inlineStr">
        <is>
          <t>Other non-metallic mineral product manufacturing services</t>
        </is>
      </c>
      <c r="D479" t="n">
        <v>21</v>
      </c>
      <c r="E479" t="n">
        <v>91</v>
      </c>
    </row>
    <row r="480">
      <c r="A480" t="inlineStr">
        <is>
          <t>99b7c650-bf13-436b-85b6-65b4771fe6b7</t>
        </is>
      </c>
      <c r="B480" t="n">
        <v>998859</v>
      </c>
      <c r="C480" t="inlineStr">
        <is>
          <t>Rubber, plastic and other non-metallic mineral product manufacturing services, other than services by way of job work specified above.</t>
        </is>
      </c>
      <c r="D480" t="n">
        <v>21</v>
      </c>
      <c r="E480" t="n">
        <v>91</v>
      </c>
    </row>
    <row r="481">
      <c r="A481" t="inlineStr">
        <is>
          <t>d3d3e00b-958b-4759-826a-1c35463adc26</t>
        </is>
      </c>
      <c r="B481" t="n">
        <v>998860</v>
      </c>
      <c r="C481" t="inlineStr">
        <is>
          <t>Basic metal manufacturing services</t>
        </is>
      </c>
      <c r="D481" t="n">
        <v>21</v>
      </c>
      <c r="E481" t="n">
        <v>91</v>
      </c>
    </row>
    <row r="482">
      <c r="A482" t="inlineStr">
        <is>
          <t>daea473d-ee1f-448c-9eaf-c31b3ca5ec03</t>
        </is>
      </c>
      <c r="B482" t="n">
        <v>998861</v>
      </c>
      <c r="C482" t="inlineStr">
        <is>
          <t>Services by way of job work in relation to basic metals</t>
        </is>
      </c>
      <c r="D482" t="n">
        <v>21</v>
      </c>
      <c r="E482" t="n">
        <v>91</v>
      </c>
    </row>
    <row r="483">
      <c r="A483" t="inlineStr">
        <is>
          <t>0472cc98-1940-4540-9a30-94f8d75f4329</t>
        </is>
      </c>
      <c r="B483" t="n">
        <v>998869</v>
      </c>
      <c r="C483" t="inlineStr">
        <is>
          <t>Basic metal manufacturing services, other than services by way of job work specified above</t>
        </is>
      </c>
      <c r="D483" t="n">
        <v>21</v>
      </c>
      <c r="E483" t="n">
        <v>91</v>
      </c>
    </row>
    <row r="484">
      <c r="A484" t="inlineStr">
        <is>
          <t>2cfd6fff-b64b-41d2-8efa-58b08b0dcbe8</t>
        </is>
      </c>
      <c r="B484" t="n">
        <v>998871</v>
      </c>
      <c r="C484" t="inlineStr">
        <is>
          <t>Structural metal product, tank, reservoir and steam generator manufacturing services</t>
        </is>
      </c>
      <c r="D484" t="n">
        <v>21</v>
      </c>
      <c r="E484" t="n">
        <v>91</v>
      </c>
    </row>
    <row r="485">
      <c r="A485" t="inlineStr">
        <is>
          <t>ff36be41-95ac-4b0b-96fd-e720ec49f03c</t>
        </is>
      </c>
      <c r="B485" t="n">
        <v>998872</v>
      </c>
      <c r="C485" t="inlineStr">
        <is>
          <t>Weapon and ammunition manufacturing services</t>
        </is>
      </c>
      <c r="D485" t="n">
        <v>21</v>
      </c>
      <c r="E485" t="n">
        <v>91</v>
      </c>
    </row>
    <row r="486">
      <c r="A486" t="inlineStr">
        <is>
          <t>f6077aec-3128-44fb-bb0e-6cd6f50d52b6</t>
        </is>
      </c>
      <c r="B486" t="n">
        <v>998873</v>
      </c>
      <c r="C486" t="inlineStr">
        <is>
          <t>Other fabricated metal product manufacturing and metal treatment services</t>
        </is>
      </c>
      <c r="D486" t="n">
        <v>21</v>
      </c>
      <c r="E486" t="n">
        <v>91</v>
      </c>
    </row>
    <row r="487">
      <c r="A487" t="inlineStr">
        <is>
          <t>ca8fa588-d99e-42a8-8626-9159ef0ec45f</t>
        </is>
      </c>
      <c r="B487" t="n">
        <v>998874</v>
      </c>
      <c r="C487" t="inlineStr">
        <is>
          <t>Computer, electronic and optical product manufacturing services</t>
        </is>
      </c>
      <c r="D487" t="n">
        <v>21</v>
      </c>
      <c r="E487" t="n">
        <v>91</v>
      </c>
    </row>
    <row r="488">
      <c r="A488" t="inlineStr">
        <is>
          <t>6052b29a-9e4f-414e-8569-7568a1d13c28</t>
        </is>
      </c>
      <c r="B488" t="n">
        <v>998875</v>
      </c>
      <c r="C488" t="inlineStr">
        <is>
          <t>Electrical equipment manufacturing services</t>
        </is>
      </c>
      <c r="D488" t="n">
        <v>21</v>
      </c>
      <c r="E488" t="n">
        <v>91</v>
      </c>
    </row>
    <row r="489">
      <c r="A489" t="inlineStr">
        <is>
          <t>80afd9b3-5aed-4f75-9a58-596f0f6dd5bc</t>
        </is>
      </c>
      <c r="B489" t="n">
        <v>998876</v>
      </c>
      <c r="C489" t="inlineStr">
        <is>
          <t>General-purpose machinery manufacturing services nowhere else classified</t>
        </is>
      </c>
      <c r="D489" t="n">
        <v>21</v>
      </c>
      <c r="E489" t="n">
        <v>91</v>
      </c>
    </row>
    <row r="490">
      <c r="A490" t="inlineStr">
        <is>
          <t>2d0b6686-dcc3-4500-89f3-e75a3e260bf7</t>
        </is>
      </c>
      <c r="B490" t="n">
        <v>998877</v>
      </c>
      <c r="C490" t="inlineStr">
        <is>
          <t>Special-purpose machinery manufacturing services</t>
        </is>
      </c>
      <c r="D490" t="n">
        <v>21</v>
      </c>
      <c r="E490" t="n">
        <v>91</v>
      </c>
    </row>
    <row r="491">
      <c r="A491" t="inlineStr">
        <is>
          <t>918c2fa4-1f5e-410a-a1d8-b42b968a2bcf</t>
        </is>
      </c>
      <c r="B491" t="n">
        <v>998879</v>
      </c>
      <c r="C491" t="inlineStr">
        <is>
          <t>Fabricated metal product, machinery and equipment manufacturing services, other than services by way of job work specified above</t>
        </is>
      </c>
      <c r="D491" t="n">
        <v>21</v>
      </c>
      <c r="E491" t="n">
        <v>91</v>
      </c>
    </row>
    <row r="492">
      <c r="A492" t="inlineStr">
        <is>
          <t>694a84f3-86f1-4e82-a0eb-a8b4a9cb37f5</t>
        </is>
      </c>
      <c r="B492" t="n">
        <v>998881</v>
      </c>
      <c r="C492" t="inlineStr">
        <is>
          <t>Motor vehicle and trailer manufacturing services</t>
        </is>
      </c>
      <c r="D492" t="n">
        <v>21</v>
      </c>
      <c r="E492" t="n">
        <v>91</v>
      </c>
    </row>
    <row r="493">
      <c r="A493" t="inlineStr">
        <is>
          <t>31f9aea4-6df3-4775-a2dc-41ad0f61efd7</t>
        </is>
      </c>
      <c r="B493" t="n">
        <v>998882</v>
      </c>
      <c r="C493" t="inlineStr">
        <is>
          <t>Other transport equipment manufacturing services</t>
        </is>
      </c>
      <c r="D493" t="n">
        <v>21</v>
      </c>
      <c r="E493" t="n">
        <v>91</v>
      </c>
    </row>
    <row r="494">
      <c r="A494" t="inlineStr">
        <is>
          <t>3438dd95-ab5a-43ec-a516-e318d340549b</t>
        </is>
      </c>
      <c r="B494" t="n">
        <v>998883</v>
      </c>
      <c r="C494" t="inlineStr">
        <is>
          <t>Services  by way of job work in relation to bus body building</t>
        </is>
      </c>
      <c r="D494" t="n">
        <v>21</v>
      </c>
      <c r="E494" t="n">
        <v>91</v>
      </c>
    </row>
    <row r="495">
      <c r="A495" t="inlineStr">
        <is>
          <t>afc2e3b9-592a-41eb-a1fe-80382d19077a</t>
        </is>
      </c>
      <c r="B495" t="n">
        <v>998889</v>
      </c>
      <c r="C495" t="inlineStr">
        <is>
          <t>Transport equipment manufacturing services, other than job work services specified above</t>
        </is>
      </c>
      <c r="D495" t="n">
        <v>21</v>
      </c>
      <c r="E495" t="n">
        <v>91</v>
      </c>
    </row>
    <row r="496">
      <c r="A496" t="inlineStr">
        <is>
          <t>6d4e74cc-b69e-4f27-ad6c-d1986044caeb</t>
        </is>
      </c>
      <c r="B496" t="n">
        <v>998891</v>
      </c>
      <c r="C496" t="inlineStr">
        <is>
          <t>Furniture manufacturing services</t>
        </is>
      </c>
      <c r="D496" t="n">
        <v>21</v>
      </c>
      <c r="E496" t="n">
        <v>91</v>
      </c>
    </row>
    <row r="497">
      <c r="A497" t="inlineStr">
        <is>
          <t>b16ab5fc-b634-44e9-84be-cabd9d5f83e6</t>
        </is>
      </c>
      <c r="B497" t="n">
        <v>998892</v>
      </c>
      <c r="C497" t="inlineStr">
        <is>
          <t>Jewellery manufacturing services</t>
        </is>
      </c>
      <c r="D497" t="n">
        <v>21</v>
      </c>
      <c r="E497" t="n">
        <v>91</v>
      </c>
    </row>
    <row r="498">
      <c r="A498" t="inlineStr">
        <is>
          <t>48582fbf-83a1-4672-a7cc-ddd55807b600</t>
        </is>
      </c>
      <c r="B498" t="n">
        <v>998893</v>
      </c>
      <c r="C498" t="inlineStr">
        <is>
          <t>Imitation jewellery manufacturing services</t>
        </is>
      </c>
      <c r="D498" t="n">
        <v>21</v>
      </c>
      <c r="E498" t="n">
        <v>91</v>
      </c>
    </row>
    <row r="499">
      <c r="A499" t="inlineStr">
        <is>
          <t>cb123899-dc17-4dba-9138-1b2a1fd463cd</t>
        </is>
      </c>
      <c r="B499" t="n">
        <v>998894</v>
      </c>
      <c r="C499" t="inlineStr">
        <is>
          <t>Musical instrument manufacturing services</t>
        </is>
      </c>
      <c r="D499" t="n">
        <v>21</v>
      </c>
      <c r="E499" t="n">
        <v>91</v>
      </c>
    </row>
    <row r="500">
      <c r="A500" t="inlineStr">
        <is>
          <t>d5500ee8-1bbb-459c-ab40-9f521168f5ef</t>
        </is>
      </c>
      <c r="B500" t="n">
        <v>998895</v>
      </c>
      <c r="C500" t="inlineStr">
        <is>
          <t>Sports goods manufacturing services</t>
        </is>
      </c>
      <c r="D500" t="n">
        <v>21</v>
      </c>
      <c r="E500" t="n">
        <v>91</v>
      </c>
    </row>
    <row r="501">
      <c r="A501" t="inlineStr">
        <is>
          <t>cbcc6524-c450-40ca-af09-f8e60463858c</t>
        </is>
      </c>
      <c r="B501" t="n">
        <v>998896</v>
      </c>
      <c r="C501" t="inlineStr">
        <is>
          <t>Game and toy manufacturing services</t>
        </is>
      </c>
      <c r="D501" t="n">
        <v>21</v>
      </c>
      <c r="E501" t="n">
        <v>91</v>
      </c>
    </row>
    <row r="502">
      <c r="A502" t="inlineStr">
        <is>
          <t>ec15d066-c3f3-431d-ab4a-7630ead1b3f2</t>
        </is>
      </c>
      <c r="B502" t="n">
        <v>998897</v>
      </c>
      <c r="C502" t="inlineStr">
        <is>
          <t>Medical and dental instrument and supply manufacturing services</t>
        </is>
      </c>
      <c r="D502" t="n">
        <v>21</v>
      </c>
      <c r="E502" t="n">
        <v>91</v>
      </c>
    </row>
    <row r="503">
      <c r="A503" t="inlineStr">
        <is>
          <t>d6345180-26a9-488c-ae9a-07e1536dc2a2</t>
        </is>
      </c>
      <c r="B503" t="n">
        <v>998898</v>
      </c>
      <c r="C503" t="inlineStr">
        <is>
          <t>Other manufacturing services nowhere else classified</t>
        </is>
      </c>
      <c r="D503" t="n">
        <v>21</v>
      </c>
      <c r="E503" t="n">
        <v>91</v>
      </c>
    </row>
    <row r="504">
      <c r="A504" t="inlineStr">
        <is>
          <t>669b2d50-8915-4ec1-a63f-bc07bb96a66e</t>
        </is>
      </c>
      <c r="B504" t="n">
        <v>998899</v>
      </c>
      <c r="C504" t="inlineStr">
        <is>
          <t>Other manufacturing services nowhere else classified</t>
        </is>
      </c>
      <c r="D504" t="n">
        <v>21</v>
      </c>
      <c r="E504" t="n">
        <v>91</v>
      </c>
    </row>
    <row r="505">
      <c r="A505" t="inlineStr">
        <is>
          <t>8da278ad-1077-44af-b725-6136b3f26780</t>
        </is>
      </c>
      <c r="B505" t="n">
        <v>998911</v>
      </c>
      <c r="C505" t="inlineStr">
        <is>
          <t>Publishing, on a fee or contract basis</t>
        </is>
      </c>
      <c r="D505" t="n">
        <v>22</v>
      </c>
      <c r="E505" t="n">
        <v>92</v>
      </c>
    </row>
    <row r="506">
      <c r="A506" t="inlineStr">
        <is>
          <t>93e0893c-8a21-4fc8-8c35-098498361e7f</t>
        </is>
      </c>
      <c r="B506" t="n">
        <v>998912</v>
      </c>
      <c r="C506" t="inlineStr">
        <is>
          <t>Printing and reproduction services of recorded media, on a fee or contract basis</t>
        </is>
      </c>
      <c r="D506" t="n">
        <v>22</v>
      </c>
      <c r="E506" t="n">
        <v>92</v>
      </c>
    </row>
    <row r="507">
      <c r="A507" t="inlineStr">
        <is>
          <t>08182904-41b9-49f7-b262-00d89a631d2a</t>
        </is>
      </c>
      <c r="B507" t="n">
        <v>998920</v>
      </c>
      <c r="C507" t="inlineStr">
        <is>
          <t>Moulding, pressing, stamping, extruding and similar plastic manufacturing services</t>
        </is>
      </c>
      <c r="D507" t="n">
        <v>22</v>
      </c>
      <c r="E507" t="n">
        <v>92</v>
      </c>
    </row>
    <row r="508">
      <c r="A508" t="inlineStr">
        <is>
          <t>f0b44e0b-c243-4bf4-9235-701c6811160b</t>
        </is>
      </c>
      <c r="B508" t="n">
        <v>998931</v>
      </c>
      <c r="C508" t="inlineStr">
        <is>
          <t>Iron and steel casting services</t>
        </is>
      </c>
      <c r="D508" t="n">
        <v>22</v>
      </c>
      <c r="E508" t="n">
        <v>92</v>
      </c>
    </row>
    <row r="509">
      <c r="A509" t="inlineStr">
        <is>
          <t>f28a5838-8494-4a99-ba6e-fe9255cd6365</t>
        </is>
      </c>
      <c r="B509" t="n">
        <v>998932</v>
      </c>
      <c r="C509" t="inlineStr">
        <is>
          <t>Non-ferrous metal casting services</t>
        </is>
      </c>
      <c r="D509" t="n">
        <v>22</v>
      </c>
      <c r="E509" t="n">
        <v>92</v>
      </c>
    </row>
    <row r="510">
      <c r="A510" t="inlineStr">
        <is>
          <t>4deea065-99ae-49e0-8ed4-66b955e6632a</t>
        </is>
      </c>
      <c r="B510" t="n">
        <v>998933</v>
      </c>
      <c r="C510" t="inlineStr">
        <is>
          <t>Metal forging, pressing, stamping, roll forming and powder metallurgy services</t>
        </is>
      </c>
      <c r="D510" t="n">
        <v>22</v>
      </c>
      <c r="E510" t="n">
        <v>92</v>
      </c>
    </row>
    <row r="511">
      <c r="A511" t="inlineStr">
        <is>
          <t>5ebe6380-9d6b-4a65-8fc6-19a440ea2d9c</t>
        </is>
      </c>
      <c r="B511" t="n">
        <v>998941</v>
      </c>
      <c r="C511" t="inlineStr">
        <is>
          <t>Metal waste and scrap recovery (recycling) services, on a fee or contract basis</t>
        </is>
      </c>
      <c r="D511" t="n">
        <v>22</v>
      </c>
      <c r="E511" t="n">
        <v>92</v>
      </c>
    </row>
    <row r="512">
      <c r="A512" t="inlineStr">
        <is>
          <t>ee70c4c5-9720-417c-bf4c-93f0fb2387e3</t>
        </is>
      </c>
      <c r="B512" t="n">
        <v>998942</v>
      </c>
      <c r="C512" t="inlineStr">
        <is>
          <t>Non-metal waste and scrap recovery (recycling) services, on a fee or contract basis</t>
        </is>
      </c>
      <c r="D512" t="n">
        <v>22</v>
      </c>
      <c r="E512" t="n">
        <v>92</v>
      </c>
    </row>
    <row r="513">
      <c r="A513" t="inlineStr">
        <is>
          <t>3c9ee77c-8b66-4678-ae5e-1904990d5923</t>
        </is>
      </c>
      <c r="B513" t="n">
        <v>998950</v>
      </c>
      <c r="C513" t="inlineStr">
        <is>
          <t>Other manufacturing services, publishing, printing and reproduction services, materials recovery services nowhere else classified</t>
        </is>
      </c>
      <c r="D513" t="n">
        <v>22</v>
      </c>
      <c r="E513" t="n">
        <v>92</v>
      </c>
    </row>
    <row r="514">
      <c r="A514" t="inlineStr">
        <is>
          <t>fb066581-08c5-4692-8805-917b317a6e22</t>
        </is>
      </c>
      <c r="B514" t="n">
        <v>999111</v>
      </c>
      <c r="C514" t="inlineStr">
        <is>
          <t>Overall Government public services</t>
        </is>
      </c>
      <c r="D514" t="n">
        <v>23</v>
      </c>
      <c r="E514" t="n">
        <v>91</v>
      </c>
    </row>
    <row r="515">
      <c r="A515" t="inlineStr">
        <is>
          <t>206c6a37-337c-4ac4-83fd-8df9a017a9f9</t>
        </is>
      </c>
      <c r="B515" t="n">
        <v>999112</v>
      </c>
      <c r="C515" t="inlineStr">
        <is>
          <t>Public administrative services related to the provision of educational, health care, cultural and other social services, excluding social security service</t>
        </is>
      </c>
      <c r="D515" t="n">
        <v>23</v>
      </c>
      <c r="E515" t="n">
        <v>91</v>
      </c>
    </row>
    <row r="516">
      <c r="A516" t="inlineStr">
        <is>
          <t>1eaa5a2d-2690-454a-baf5-470d22957489</t>
        </is>
      </c>
      <c r="B516" t="n">
        <v>999113</v>
      </c>
      <c r="C516" t="inlineStr">
        <is>
          <t>Public administrative services related to the more efficient operation of business</t>
        </is>
      </c>
      <c r="D516" t="n">
        <v>23</v>
      </c>
      <c r="E516" t="n">
        <v>91</v>
      </c>
    </row>
    <row r="517">
      <c r="A517" t="inlineStr">
        <is>
          <t>041b770d-6ac3-41fa-ba82-5b5d690628fb</t>
        </is>
      </c>
      <c r="B517" t="n">
        <v>999119</v>
      </c>
      <c r="C517" t="inlineStr">
        <is>
          <t>Other administrative services of the government nowhere else classified</t>
        </is>
      </c>
      <c r="D517" t="n">
        <v>23</v>
      </c>
      <c r="E517" t="n">
        <v>91</v>
      </c>
    </row>
    <row r="518">
      <c r="A518" t="inlineStr">
        <is>
          <t>234eee81-1f27-4545-8d9b-5d608d92fd92</t>
        </is>
      </c>
      <c r="B518" t="n">
        <v>999121</v>
      </c>
      <c r="C518" t="inlineStr">
        <is>
          <t>Public administrative services related to External Affairs, Diplomatic and Consular services abroad</t>
        </is>
      </c>
      <c r="D518" t="n">
        <v>23</v>
      </c>
      <c r="E518" t="n">
        <v>91</v>
      </c>
    </row>
    <row r="519">
      <c r="A519" t="inlineStr">
        <is>
          <t>35dfaf31-3183-48c0-a9e9-5596588777be</t>
        </is>
      </c>
      <c r="B519" t="n">
        <v>999122</v>
      </c>
      <c r="C519" t="inlineStr">
        <is>
          <t>Services related to foreign economic aid</t>
        </is>
      </c>
      <c r="D519" t="n">
        <v>23</v>
      </c>
      <c r="E519" t="n">
        <v>91</v>
      </c>
    </row>
    <row r="520">
      <c r="A520" t="inlineStr">
        <is>
          <t>1330e51b-b74a-4cc7-b458-aa2fa5b80874</t>
        </is>
      </c>
      <c r="B520" t="n">
        <v>999123</v>
      </c>
      <c r="C520" t="inlineStr">
        <is>
          <t>Services related to foreign military aid</t>
        </is>
      </c>
      <c r="D520" t="n">
        <v>23</v>
      </c>
      <c r="E520" t="n">
        <v>91</v>
      </c>
    </row>
    <row r="521">
      <c r="A521" t="inlineStr">
        <is>
          <t>d0072f51-dba5-4dd3-9ef2-fa38ff19f99b</t>
        </is>
      </c>
      <c r="B521" t="n">
        <v>999124</v>
      </c>
      <c r="C521" t="inlineStr">
        <is>
          <t>Military defence services</t>
        </is>
      </c>
      <c r="D521" t="n">
        <v>23</v>
      </c>
      <c r="E521" t="n">
        <v>91</v>
      </c>
    </row>
    <row r="522">
      <c r="A522" t="inlineStr">
        <is>
          <t>e3aafd26-620b-4b84-8f70-1daf7b45e875</t>
        </is>
      </c>
      <c r="B522" t="n">
        <v>999125</v>
      </c>
      <c r="C522" t="inlineStr">
        <is>
          <t>Civil defence services</t>
        </is>
      </c>
      <c r="D522" t="n">
        <v>23</v>
      </c>
      <c r="E522" t="n">
        <v>91</v>
      </c>
    </row>
    <row r="523">
      <c r="A523" t="inlineStr">
        <is>
          <t>656e8b9d-e9d2-4959-bee5-8f4de72d2a65</t>
        </is>
      </c>
      <c r="B523" t="n">
        <v>999126</v>
      </c>
      <c r="C523" t="inlineStr">
        <is>
          <t>Police and fire protection services</t>
        </is>
      </c>
      <c r="D523" t="n">
        <v>23</v>
      </c>
      <c r="E523" t="n">
        <v>91</v>
      </c>
    </row>
    <row r="524">
      <c r="A524" t="inlineStr">
        <is>
          <t>ac193d6f-5b58-4f30-b354-9ce4a41a3c38</t>
        </is>
      </c>
      <c r="B524" t="n">
        <v>999127</v>
      </c>
      <c r="C524" t="inlineStr">
        <is>
          <t>Public administrative services related to law courts</t>
        </is>
      </c>
      <c r="D524" t="n">
        <v>23</v>
      </c>
      <c r="E524" t="n">
        <v>91</v>
      </c>
    </row>
    <row r="525">
      <c r="A525" t="inlineStr">
        <is>
          <t>7d95895b-d6d8-4692-9504-dcc49e0c06a4</t>
        </is>
      </c>
      <c r="B525" t="n">
        <v>999128</v>
      </c>
      <c r="C525" t="inlineStr">
        <is>
          <t>Administrative services related to the detention or rehabilitation of criminals</t>
        </is>
      </c>
      <c r="D525" t="n">
        <v>23</v>
      </c>
      <c r="E525" t="n">
        <v>91</v>
      </c>
    </row>
    <row r="526">
      <c r="A526" t="inlineStr">
        <is>
          <t>044d4c3b-2ead-4802-bb76-d26cc4af9c3d</t>
        </is>
      </c>
      <c r="B526" t="n">
        <v>999129</v>
      </c>
      <c r="C526" t="inlineStr">
        <is>
          <t>Public administrative services related to other public order and safety affairs nowhere else classified</t>
        </is>
      </c>
      <c r="D526" t="n">
        <v>23</v>
      </c>
      <c r="E526" t="n">
        <v>91</v>
      </c>
    </row>
    <row r="527">
      <c r="A527" t="inlineStr">
        <is>
          <t>a14f6a14-3b80-44d3-a836-7ad40b11fd1d</t>
        </is>
      </c>
      <c r="B527" t="n">
        <v>999131</v>
      </c>
      <c r="C527" t="inlineStr">
        <is>
          <t>Administrative services related to sickness, maternity or temporary disablement benefit schemes</t>
        </is>
      </c>
      <c r="D527" t="n">
        <v>23</v>
      </c>
      <c r="E527" t="n">
        <v>91</v>
      </c>
    </row>
    <row r="528">
      <c r="A528" t="inlineStr">
        <is>
          <t>0afdaae4-4fa2-4360-bf8f-caef834db9ad</t>
        </is>
      </c>
      <c r="B528" t="n">
        <v>999132</v>
      </c>
      <c r="C528" t="inlineStr">
        <is>
          <t>Administrative services related to government employee pension schemes; old-age disability or survivors' benefit schemes, other than for government employees</t>
        </is>
      </c>
      <c r="D528" t="n">
        <v>23</v>
      </c>
      <c r="E528" t="n">
        <v>91</v>
      </c>
    </row>
    <row r="529">
      <c r="A529" t="inlineStr">
        <is>
          <t>f93613c2-0c1e-47b6-a863-27f8d7520a10</t>
        </is>
      </c>
      <c r="B529" t="n">
        <v>999133</v>
      </c>
      <c r="C529" t="inlineStr">
        <is>
          <t>Administrative services related to unemployment compensation benefit schemes</t>
        </is>
      </c>
      <c r="D529" t="n">
        <v>23</v>
      </c>
      <c r="E529" t="n">
        <v>91</v>
      </c>
    </row>
    <row r="530">
      <c r="A530" t="inlineStr">
        <is>
          <t>b9c934c2-8152-41ff-b742-f85791f69b16</t>
        </is>
      </c>
      <c r="B530" t="n">
        <v>999134</v>
      </c>
      <c r="C530" t="inlineStr">
        <is>
          <t>Administrative services related to family and child allowance programmes</t>
        </is>
      </c>
      <c r="D530" t="n">
        <v>23</v>
      </c>
      <c r="E530" t="n">
        <v>91</v>
      </c>
    </row>
    <row r="531">
      <c r="A531" t="inlineStr">
        <is>
          <t>29635ee9-e36d-4a4e-9c6d-efac2c77fb9a</t>
        </is>
      </c>
      <c r="B531" t="n">
        <v>999139</v>
      </c>
      <c r="C531" t="inlineStr">
        <is>
          <t>Other administrative services related to compulsory social security schemes</t>
        </is>
      </c>
      <c r="D531" t="n">
        <v>23</v>
      </c>
      <c r="E531" t="n">
        <v>91</v>
      </c>
    </row>
    <row r="532">
      <c r="A532" t="inlineStr">
        <is>
          <t>8833121c-3eaa-4019-b3e9-e01dbd191748</t>
        </is>
      </c>
      <c r="B532" t="n">
        <v>999210</v>
      </c>
      <c r="C532" t="inlineStr">
        <is>
          <t>Pre-primary education services</t>
        </is>
      </c>
      <c r="D532" t="n">
        <v>24</v>
      </c>
      <c r="E532" t="n">
        <v>79</v>
      </c>
    </row>
    <row r="533">
      <c r="A533" t="inlineStr">
        <is>
          <t>67dce343-e911-4d68-8734-2aa4f1ffac8c</t>
        </is>
      </c>
      <c r="B533" t="n">
        <v>999220</v>
      </c>
      <c r="C533" t="inlineStr">
        <is>
          <t>Primary education services</t>
        </is>
      </c>
      <c r="D533" t="n">
        <v>24</v>
      </c>
      <c r="E533" t="n">
        <v>79</v>
      </c>
    </row>
    <row r="534">
      <c r="A534" t="inlineStr">
        <is>
          <t>2142d2d8-af55-42dd-b61f-51845ad3c33a</t>
        </is>
      </c>
      <c r="B534" t="n">
        <v>999231</v>
      </c>
      <c r="C534" t="inlineStr">
        <is>
          <t>Secondary education services, general</t>
        </is>
      </c>
      <c r="D534" t="n">
        <v>24</v>
      </c>
      <c r="E534" t="n">
        <v>79</v>
      </c>
    </row>
    <row r="535">
      <c r="A535" t="inlineStr">
        <is>
          <t>8362e4fb-adf9-4b81-a92c-e2e32654ce90</t>
        </is>
      </c>
      <c r="B535" t="n">
        <v>999232</v>
      </c>
      <c r="C535" t="inlineStr">
        <is>
          <t>Secondary education services, technical and vocational</t>
        </is>
      </c>
      <c r="D535" t="n">
        <v>24</v>
      </c>
      <c r="E535" t="n">
        <v>79</v>
      </c>
    </row>
    <row r="536">
      <c r="A536" t="inlineStr">
        <is>
          <t>e701c0d2-826c-4cc2-9e28-3fbeacc3e071</t>
        </is>
      </c>
      <c r="B536" t="n">
        <v>999241</v>
      </c>
      <c r="C536" t="inlineStr">
        <is>
          <t>Higher education services, general</t>
        </is>
      </c>
      <c r="D536" t="n">
        <v>24</v>
      </c>
      <c r="E536" t="n">
        <v>79</v>
      </c>
    </row>
    <row r="537">
      <c r="A537" t="inlineStr">
        <is>
          <t>f982b6d9-1565-45ed-bffa-930b91c761be</t>
        </is>
      </c>
      <c r="B537" t="n">
        <v>999242</v>
      </c>
      <c r="C537" t="inlineStr">
        <is>
          <t>Higher education services, technical</t>
        </is>
      </c>
      <c r="D537" t="n">
        <v>24</v>
      </c>
      <c r="E537" t="n">
        <v>79</v>
      </c>
    </row>
    <row r="538">
      <c r="A538" t="inlineStr">
        <is>
          <t>af441ae9-620f-415e-b840-3971e84db7cc</t>
        </is>
      </c>
      <c r="B538" t="n">
        <v>999243</v>
      </c>
      <c r="C538" t="inlineStr">
        <is>
          <t>Higher education services, vocational</t>
        </is>
      </c>
      <c r="D538" t="n">
        <v>24</v>
      </c>
      <c r="E538" t="n">
        <v>79</v>
      </c>
    </row>
    <row r="539">
      <c r="A539" t="inlineStr">
        <is>
          <t>fd10839e-b689-4330-9ea6-1c6e3075de09</t>
        </is>
      </c>
      <c r="B539" t="n">
        <v>999249</v>
      </c>
      <c r="C539" t="inlineStr">
        <is>
          <t>Other higher education services</t>
        </is>
      </c>
      <c r="D539" t="n">
        <v>24</v>
      </c>
      <c r="E539" t="n">
        <v>79</v>
      </c>
    </row>
    <row r="540">
      <c r="A540" t="inlineStr">
        <is>
          <t>38aa2e11-d8e9-465f-8a3c-c29471ecb52b</t>
        </is>
      </c>
      <c r="B540" t="n">
        <v>999250</v>
      </c>
      <c r="C540" t="inlineStr">
        <is>
          <t>Specialised education services</t>
        </is>
      </c>
      <c r="D540" t="n">
        <v>24</v>
      </c>
      <c r="E540" t="n">
        <v>79</v>
      </c>
    </row>
    <row r="541">
      <c r="A541" t="inlineStr">
        <is>
          <t>0a4cc58f-995d-4b0b-ad9c-fcc35007273d</t>
        </is>
      </c>
      <c r="B541" t="n">
        <v>999259</v>
      </c>
      <c r="C541" t="inlineStr">
        <is>
          <t>Specialised education services</t>
        </is>
      </c>
      <c r="D541" t="n">
        <v>24</v>
      </c>
      <c r="E541" t="n">
        <v>79</v>
      </c>
    </row>
    <row r="542">
      <c r="A542" t="inlineStr">
        <is>
          <t>d4794ef2-c29a-4590-8e66-a5d4190064a7</t>
        </is>
      </c>
      <c r="B542" t="n">
        <v>999291</v>
      </c>
      <c r="C542" t="inlineStr">
        <is>
          <t>Cultural education services</t>
        </is>
      </c>
      <c r="D542" t="n">
        <v>24</v>
      </c>
      <c r="E542" t="n">
        <v>79</v>
      </c>
    </row>
    <row r="543">
      <c r="A543" t="inlineStr">
        <is>
          <t>d47c0d94-06a2-4298-8721-eb41418b5d84</t>
        </is>
      </c>
      <c r="B543" t="n">
        <v>999292</v>
      </c>
      <c r="C543" t="inlineStr">
        <is>
          <t>Sports and recreation education services</t>
        </is>
      </c>
      <c r="D543" t="n">
        <v>24</v>
      </c>
      <c r="E543" t="n">
        <v>79</v>
      </c>
    </row>
    <row r="544">
      <c r="A544" t="inlineStr">
        <is>
          <t>155492d2-40c6-41f9-ad9c-8ea31f61def7</t>
        </is>
      </c>
      <c r="B544" t="n">
        <v>999293</v>
      </c>
      <c r="C544" t="inlineStr">
        <is>
          <t>Commercial training and coaching services</t>
        </is>
      </c>
      <c r="D544" t="n">
        <v>24</v>
      </c>
      <c r="E544" t="n">
        <v>79</v>
      </c>
    </row>
    <row r="545">
      <c r="A545" t="inlineStr">
        <is>
          <t>25abd818-afe8-4f52-abca-962b91d75b3b</t>
        </is>
      </c>
      <c r="B545" t="n">
        <v>999294</v>
      </c>
      <c r="C545" t="inlineStr">
        <is>
          <t>Other education and training services nowhere else classified</t>
        </is>
      </c>
      <c r="D545" t="n">
        <v>24</v>
      </c>
      <c r="E545" t="n">
        <v>79</v>
      </c>
    </row>
    <row r="546">
      <c r="A546" t="inlineStr">
        <is>
          <t>d559446b-f19c-4e5f-a826-1e6c8cb09803</t>
        </is>
      </c>
      <c r="B546" t="n">
        <v>999295</v>
      </c>
      <c r="C546" t="inlineStr">
        <is>
          <t>services involving conduct of examination for admission to educational institutions</t>
        </is>
      </c>
      <c r="D546" t="n">
        <v>24</v>
      </c>
      <c r="E546" t="n">
        <v>79</v>
      </c>
    </row>
    <row r="547">
      <c r="A547" t="inlineStr">
        <is>
          <t>75476cd2-2898-4c56-8a1b-f7a0a52ee7d0</t>
        </is>
      </c>
      <c r="B547" t="n">
        <v>999299</v>
      </c>
      <c r="C547" t="inlineStr">
        <is>
          <t>Other Educational support services</t>
        </is>
      </c>
      <c r="D547" t="n">
        <v>24</v>
      </c>
      <c r="E547" t="n">
        <v>79</v>
      </c>
    </row>
    <row r="548">
      <c r="A548" t="inlineStr">
        <is>
          <t>ca9968f7-318f-4cd1-bc40-350f43cd7153</t>
        </is>
      </c>
      <c r="B548" t="n">
        <v>999311</v>
      </c>
      <c r="C548" t="inlineStr">
        <is>
          <t>Inpatient services</t>
        </is>
      </c>
      <c r="D548" t="n">
        <v>25</v>
      </c>
      <c r="E548" t="n">
        <v>84</v>
      </c>
    </row>
    <row r="549">
      <c r="A549" t="inlineStr">
        <is>
          <t>6a5b5293-05a4-4a4b-9ecb-e69487d77558</t>
        </is>
      </c>
      <c r="B549" t="n">
        <v>999312</v>
      </c>
      <c r="C549" t="inlineStr">
        <is>
          <t>Medical and dental services</t>
        </is>
      </c>
      <c r="D549" t="n">
        <v>25</v>
      </c>
      <c r="E549" t="n">
        <v>84</v>
      </c>
    </row>
    <row r="550">
      <c r="A550" t="inlineStr">
        <is>
          <t>8acb676c-6fe3-4b26-acc6-0186f99daae5</t>
        </is>
      </c>
      <c r="B550" t="n">
        <v>999313</v>
      </c>
      <c r="C550" t="inlineStr">
        <is>
          <t>Childbirth and related services</t>
        </is>
      </c>
      <c r="D550" t="n">
        <v>25</v>
      </c>
      <c r="E550" t="n">
        <v>84</v>
      </c>
    </row>
    <row r="551">
      <c r="A551" t="inlineStr">
        <is>
          <t>1d7e7d7d-f0b6-4ac0-a0c7-0db324790d83</t>
        </is>
      </c>
      <c r="B551" t="n">
        <v>999314</v>
      </c>
      <c r="C551" t="inlineStr">
        <is>
          <t>Nursing and physiotherapeutic services</t>
        </is>
      </c>
      <c r="D551" t="n">
        <v>25</v>
      </c>
      <c r="E551" t="n">
        <v>84</v>
      </c>
    </row>
    <row r="552">
      <c r="A552" t="inlineStr">
        <is>
          <t>ceeeee00-9304-47e9-b166-f3af70b4fbb1</t>
        </is>
      </c>
      <c r="B552" t="n">
        <v>999315</v>
      </c>
      <c r="C552" t="inlineStr">
        <is>
          <t>Ambulance services</t>
        </is>
      </c>
      <c r="D552" t="n">
        <v>25</v>
      </c>
      <c r="E552" t="n">
        <v>84</v>
      </c>
    </row>
    <row r="553">
      <c r="A553" t="inlineStr">
        <is>
          <t>9252b9fc-0515-4ef3-ac46-00d4c517e51a</t>
        </is>
      </c>
      <c r="B553" t="n">
        <v>999316</v>
      </c>
      <c r="C553" t="inlineStr">
        <is>
          <t>Medical laboratory and diagnostic-imaging services</t>
        </is>
      </c>
      <c r="D553" t="n">
        <v>25</v>
      </c>
      <c r="E553" t="n">
        <v>84</v>
      </c>
    </row>
    <row r="554">
      <c r="A554" t="inlineStr">
        <is>
          <t>63aa6650-40fd-4950-8097-f82dbc0498a1</t>
        </is>
      </c>
      <c r="B554" t="n">
        <v>999317</v>
      </c>
      <c r="C554" t="inlineStr">
        <is>
          <t>Blood, sperm and organ bank services</t>
        </is>
      </c>
      <c r="D554" t="n">
        <v>25</v>
      </c>
      <c r="E554" t="n">
        <v>84</v>
      </c>
    </row>
    <row r="555">
      <c r="A555" t="inlineStr">
        <is>
          <t>59e6e59f-9135-4a01-88f1-fe01b2ac3bc8</t>
        </is>
      </c>
      <c r="B555" t="n">
        <v>999318</v>
      </c>
      <c r="C555" t="inlineStr">
        <is>
          <t>Blood, sperm and organ bank services</t>
        </is>
      </c>
      <c r="D555" t="n">
        <v>25</v>
      </c>
      <c r="E555" t="n">
        <v>84</v>
      </c>
    </row>
    <row r="556">
      <c r="A556" t="inlineStr">
        <is>
          <t>00dee5f4-fc77-410a-a0e9-116c0a456247</t>
        </is>
      </c>
      <c r="B556" t="n">
        <v>999319</v>
      </c>
      <c r="C556" t="inlineStr">
        <is>
          <t>Other human health services including homeopathy, unani, ayurveda, naturopathy, acupuncture and the like</t>
        </is>
      </c>
      <c r="D556" t="n">
        <v>25</v>
      </c>
      <c r="E556" t="n">
        <v>84</v>
      </c>
    </row>
    <row r="557">
      <c r="A557" t="inlineStr">
        <is>
          <t>208d06cc-3c63-492b-8b00-8b8a00bd501d</t>
        </is>
      </c>
      <c r="B557" t="n">
        <v>999321</v>
      </c>
      <c r="C557" t="inlineStr">
        <is>
          <t>Residential health-care services other than by hospitals</t>
        </is>
      </c>
      <c r="D557" t="n">
        <v>25</v>
      </c>
      <c r="E557" t="n">
        <v>84</v>
      </c>
    </row>
    <row r="558">
      <c r="A558" t="inlineStr">
        <is>
          <t>b6f74045-ef4b-4e34-ae51-10604ae7fb4c</t>
        </is>
      </c>
      <c r="B558" t="n">
        <v>999322</v>
      </c>
      <c r="C558" t="inlineStr">
        <is>
          <t>Residential care services for the elderly and persons with disabilities</t>
        </is>
      </c>
      <c r="D558" t="n">
        <v>25</v>
      </c>
      <c r="E558" t="n">
        <v>84</v>
      </c>
    </row>
    <row r="559">
      <c r="A559" t="inlineStr">
        <is>
          <t>cec516e7-c482-4d4f-ab68-8e6891ee2381</t>
        </is>
      </c>
      <c r="B559" t="n">
        <v>999331</v>
      </c>
      <c r="C559" t="inlineStr">
        <is>
          <t>Residential care services for children suffering from mental retardation, mental health illnesses or substance abuse</t>
        </is>
      </c>
      <c r="D559" t="n">
        <v>25</v>
      </c>
      <c r="E559" t="n">
        <v>84</v>
      </c>
    </row>
    <row r="560">
      <c r="A560" t="inlineStr">
        <is>
          <t>d1327522-19ac-4378-8d18-89c3ce930951</t>
        </is>
      </c>
      <c r="B560" t="n">
        <v>999332</v>
      </c>
      <c r="C560" t="inlineStr">
        <is>
          <t>Other social services with accommodation for children</t>
        </is>
      </c>
      <c r="D560" t="n">
        <v>25</v>
      </c>
      <c r="E560" t="n">
        <v>84</v>
      </c>
    </row>
    <row r="561">
      <c r="A561" t="inlineStr">
        <is>
          <t>78166418-0fe3-4713-855b-435f15f4cf26</t>
        </is>
      </c>
      <c r="B561" t="n">
        <v>999333</v>
      </c>
      <c r="C561" t="inlineStr">
        <is>
          <t>Residential care services for adults suffering from mental retardation, mental health illnesses or substance abuse</t>
        </is>
      </c>
      <c r="D561" t="n">
        <v>25</v>
      </c>
      <c r="E561" t="n">
        <v>84</v>
      </c>
    </row>
    <row r="562">
      <c r="A562" t="inlineStr">
        <is>
          <t>e4cbf3ca-7ed8-4ffe-ad74-89d2b7286c93</t>
        </is>
      </c>
      <c r="B562" t="n">
        <v>999334</v>
      </c>
      <c r="C562" t="inlineStr">
        <is>
          <t>Other social services with accommodation for adults</t>
        </is>
      </c>
      <c r="D562" t="n">
        <v>25</v>
      </c>
      <c r="E562" t="n">
        <v>84</v>
      </c>
    </row>
    <row r="563">
      <c r="A563" t="inlineStr">
        <is>
          <t>b5a9cb26-9bd1-4a9e-9221-b0352fb074c6</t>
        </is>
      </c>
      <c r="B563" t="n">
        <v>999341</v>
      </c>
      <c r="C563" t="inlineStr">
        <is>
          <t>Vocational rehabilitation services</t>
        </is>
      </c>
      <c r="D563" t="n">
        <v>25</v>
      </c>
      <c r="E563" t="n">
        <v>84</v>
      </c>
    </row>
    <row r="564">
      <c r="A564" t="inlineStr">
        <is>
          <t>adfa4bb6-d59d-4a83-a968-956615f1c61f</t>
        </is>
      </c>
      <c r="B564" t="n">
        <v>999349</v>
      </c>
      <c r="C564" t="inlineStr">
        <is>
          <t>Other social services without accommodation for the elderly and disabled nowhere else classified</t>
        </is>
      </c>
      <c r="D564" t="n">
        <v>25</v>
      </c>
      <c r="E564" t="n">
        <v>84</v>
      </c>
    </row>
    <row r="565">
      <c r="A565" t="inlineStr">
        <is>
          <t>dfae1660-bc5f-41dc-8ef9-a1e31fa2e3fd</t>
        </is>
      </c>
      <c r="B565" t="n">
        <v>999351</v>
      </c>
      <c r="C565" t="inlineStr">
        <is>
          <t>Child day-care services</t>
        </is>
      </c>
      <c r="D565" t="n">
        <v>25</v>
      </c>
      <c r="E565" t="n">
        <v>84</v>
      </c>
    </row>
    <row r="566">
      <c r="A566" t="inlineStr">
        <is>
          <t>4a9b18c7-c09b-4971-bf7e-a3f63eec902e</t>
        </is>
      </c>
      <c r="B566" t="n">
        <v>999352</v>
      </c>
      <c r="C566" t="inlineStr">
        <is>
          <t>Guidance and counseling services nowhere else classified related to children</t>
        </is>
      </c>
      <c r="D566" t="n">
        <v>25</v>
      </c>
      <c r="E566" t="n">
        <v>84</v>
      </c>
    </row>
    <row r="567">
      <c r="A567" t="inlineStr">
        <is>
          <t>b4c36892-a780-434d-8581-fb444af7f660</t>
        </is>
      </c>
      <c r="B567" t="n">
        <v>999353</v>
      </c>
      <c r="C567" t="inlineStr">
        <is>
          <t>Welfare services without accommodation</t>
        </is>
      </c>
      <c r="D567" t="n">
        <v>25</v>
      </c>
      <c r="E567" t="n">
        <v>84</v>
      </c>
    </row>
    <row r="568">
      <c r="A568" t="inlineStr">
        <is>
          <t>da347b9c-360e-429f-b124-1febf3f5ed81</t>
        </is>
      </c>
      <c r="B568" t="n">
        <v>999359</v>
      </c>
      <c r="C568" t="inlineStr">
        <is>
          <t>Other social services without accommodation nowhere else classified</t>
        </is>
      </c>
      <c r="D568" t="n">
        <v>25</v>
      </c>
      <c r="E568" t="n">
        <v>84</v>
      </c>
    </row>
    <row r="569">
      <c r="A569" t="inlineStr">
        <is>
          <t>6cad4799-d660-4c9e-b1a3-819129eda873</t>
        </is>
      </c>
      <c r="B569" t="n">
        <v>999411</v>
      </c>
      <c r="C569" t="inlineStr">
        <is>
          <t>Sewerage and sewage treatment services</t>
        </is>
      </c>
      <c r="D569" t="n">
        <v>26</v>
      </c>
      <c r="E569" t="n">
        <v>81</v>
      </c>
    </row>
    <row r="570">
      <c r="A570" t="inlineStr">
        <is>
          <t>b825a8b9-d6c9-4ee2-ba48-5b79f706a338</t>
        </is>
      </c>
      <c r="B570" t="n">
        <v>999412</v>
      </c>
      <c r="C570" t="inlineStr">
        <is>
          <t>Septic tank emptying and cleaning services</t>
        </is>
      </c>
      <c r="D570" t="n">
        <v>26</v>
      </c>
      <c r="E570" t="n">
        <v>81</v>
      </c>
    </row>
    <row r="571">
      <c r="A571" t="inlineStr">
        <is>
          <t>becb39bc-46b9-45a2-91c9-d489b00fd21f</t>
        </is>
      </c>
      <c r="B571" t="n">
        <v>999413</v>
      </c>
      <c r="C571" t="inlineStr">
        <is>
          <t>Septic tank emptying and cleaning services</t>
        </is>
      </c>
      <c r="D571" t="n">
        <v>26</v>
      </c>
      <c r="E571" t="n">
        <v>81</v>
      </c>
    </row>
    <row r="572">
      <c r="A572" t="inlineStr">
        <is>
          <t>6eea597b-6fd4-4cd0-91ed-0129989bcb00</t>
        </is>
      </c>
      <c r="B572" t="n">
        <v>999419</v>
      </c>
      <c r="C572" t="inlineStr">
        <is>
          <t>Other sewerage, sewage treatment and septic tank cleaning services</t>
        </is>
      </c>
      <c r="D572" t="n">
        <v>26</v>
      </c>
      <c r="E572" t="n">
        <v>81</v>
      </c>
    </row>
    <row r="573">
      <c r="A573" t="inlineStr">
        <is>
          <t>2792823d-ba67-48e2-a2d2-e442e646afa9</t>
        </is>
      </c>
      <c r="B573" t="n">
        <v>999421</v>
      </c>
      <c r="C573" t="inlineStr">
        <is>
          <t>Collection services of hazardous waste</t>
        </is>
      </c>
      <c r="D573" t="n">
        <v>26</v>
      </c>
      <c r="E573" t="n">
        <v>81</v>
      </c>
    </row>
    <row r="574">
      <c r="A574" t="inlineStr">
        <is>
          <t>fe673213-14b3-4008-8235-ea60d2f81a29</t>
        </is>
      </c>
      <c r="B574" t="n">
        <v>999422</v>
      </c>
      <c r="C574" t="inlineStr">
        <is>
          <t>Collection services of non-hazardous recyclable materials</t>
        </is>
      </c>
      <c r="D574" t="n">
        <v>26</v>
      </c>
      <c r="E574" t="n">
        <v>81</v>
      </c>
    </row>
    <row r="575">
      <c r="A575" t="inlineStr">
        <is>
          <t>7ef22aca-d651-4e45-af32-c1b6f985c9ad</t>
        </is>
      </c>
      <c r="B575" t="n">
        <v>999423</v>
      </c>
      <c r="C575" t="inlineStr">
        <is>
          <t>General waste collection services, residential</t>
        </is>
      </c>
      <c r="D575" t="n">
        <v>26</v>
      </c>
      <c r="E575" t="n">
        <v>81</v>
      </c>
    </row>
    <row r="576">
      <c r="A576" t="inlineStr">
        <is>
          <t>e4192afd-f6d2-4974-b948-080a6526ef9f</t>
        </is>
      </c>
      <c r="B576" t="n">
        <v>999424</v>
      </c>
      <c r="C576" t="inlineStr">
        <is>
          <t>General waste collection services, other nowhere else classified</t>
        </is>
      </c>
      <c r="D576" t="n">
        <v>26</v>
      </c>
      <c r="E576" t="n">
        <v>81</v>
      </c>
    </row>
    <row r="577">
      <c r="A577" t="inlineStr">
        <is>
          <t>44342c1a-ec1f-49ae-8d1d-2c5b28217933</t>
        </is>
      </c>
      <c r="B577" t="n">
        <v>999429</v>
      </c>
      <c r="C577" t="inlineStr">
        <is>
          <t>Other sewage and waste collection services</t>
        </is>
      </c>
      <c r="D577" t="n">
        <v>26</v>
      </c>
      <c r="E577" t="n">
        <v>81</v>
      </c>
    </row>
    <row r="578">
      <c r="A578" t="inlineStr">
        <is>
          <t>ad112255-7f34-4b81-9200-74fa95b51274</t>
        </is>
      </c>
      <c r="B578" t="n">
        <v>999431</v>
      </c>
      <c r="C578" t="inlineStr">
        <is>
          <t>Waste preparation, consolidation and storage services</t>
        </is>
      </c>
      <c r="D578" t="n">
        <v>26</v>
      </c>
      <c r="E578" t="n">
        <v>81</v>
      </c>
    </row>
    <row r="579">
      <c r="A579" t="inlineStr">
        <is>
          <t>9ecf5fd2-2528-4cec-bb04-7f66bc716796</t>
        </is>
      </c>
      <c r="B579" t="n">
        <v>999432</v>
      </c>
      <c r="C579" t="inlineStr">
        <is>
          <t>Hazardous waste treatment and disposal services</t>
        </is>
      </c>
      <c r="D579" t="n">
        <v>26</v>
      </c>
      <c r="E579" t="n">
        <v>81</v>
      </c>
    </row>
    <row r="580">
      <c r="A580" t="inlineStr">
        <is>
          <t>a984cb80-b738-4351-8bf8-65fb57d607fd</t>
        </is>
      </c>
      <c r="B580" t="n">
        <v>999433</v>
      </c>
      <c r="C580" t="inlineStr">
        <is>
          <t>Non-hazardous waste treatment and disposal services</t>
        </is>
      </c>
      <c r="D580" t="n">
        <v>26</v>
      </c>
      <c r="E580" t="n">
        <v>81</v>
      </c>
    </row>
    <row r="581">
      <c r="A581" t="inlineStr">
        <is>
          <t>a522ea17-9721-4b68-8c8a-1dca3db6be21</t>
        </is>
      </c>
      <c r="B581" t="n">
        <v>999439</v>
      </c>
      <c r="C581" t="inlineStr">
        <is>
          <t>Other waste treatment and disposal services</t>
        </is>
      </c>
      <c r="D581" t="n">
        <v>26</v>
      </c>
      <c r="E581" t="n">
        <v>81</v>
      </c>
    </row>
    <row r="582">
      <c r="A582" t="inlineStr">
        <is>
          <t>52d1bf63-a7bf-45f9-80ee-bfdbe2246e86</t>
        </is>
      </c>
      <c r="B582" t="n">
        <v>999441</v>
      </c>
      <c r="C582" t="inlineStr">
        <is>
          <t>Site remediation and clean-up services</t>
        </is>
      </c>
      <c r="D582" t="n">
        <v>26</v>
      </c>
      <c r="E582" t="n">
        <v>81</v>
      </c>
    </row>
    <row r="583">
      <c r="A583" t="inlineStr">
        <is>
          <t>6bca5425-ad79-4570-9bd2-0aa1493992d7</t>
        </is>
      </c>
      <c r="B583" t="n">
        <v>999442</v>
      </c>
      <c r="C583" t="inlineStr">
        <is>
          <t>Containment, control and monitoring services and other site remediation services</t>
        </is>
      </c>
      <c r="D583" t="n">
        <v>26</v>
      </c>
      <c r="E583" t="n">
        <v>81</v>
      </c>
    </row>
    <row r="584">
      <c r="A584" t="inlineStr">
        <is>
          <t>2f81278a-dbd5-4dc8-a2ad-f71aa6d24f2d</t>
        </is>
      </c>
      <c r="B584" t="n">
        <v>999443</v>
      </c>
      <c r="C584" t="inlineStr">
        <is>
          <t>Building remediation services</t>
        </is>
      </c>
      <c r="D584" t="n">
        <v>26</v>
      </c>
      <c r="E584" t="n">
        <v>81</v>
      </c>
    </row>
    <row r="585">
      <c r="A585" t="inlineStr">
        <is>
          <t>306338e6-e500-4586-8011-370128bc41d8</t>
        </is>
      </c>
      <c r="B585" t="n">
        <v>999449</v>
      </c>
      <c r="C585" t="inlineStr">
        <is>
          <t>Other remediation services nowhere else classified</t>
        </is>
      </c>
      <c r="D585" t="n">
        <v>26</v>
      </c>
      <c r="E585" t="n">
        <v>81</v>
      </c>
    </row>
    <row r="586">
      <c r="A586" t="inlineStr">
        <is>
          <t>434b7e26-42c5-4e8c-9f3f-66a5725913d4</t>
        </is>
      </c>
      <c r="B586" t="n">
        <v>999451</v>
      </c>
      <c r="C586" t="inlineStr">
        <is>
          <t>Sweeping and snow removal services</t>
        </is>
      </c>
      <c r="D586" t="n">
        <v>26</v>
      </c>
      <c r="E586" t="n">
        <v>81</v>
      </c>
    </row>
    <row r="587">
      <c r="A587" t="inlineStr">
        <is>
          <t>8ec449f1-85f8-4a2d-a796-d1009bf5fcc3</t>
        </is>
      </c>
      <c r="B587" t="n">
        <v>999459</v>
      </c>
      <c r="C587" t="inlineStr">
        <is>
          <t>Other sanitation services nowhere else classified</t>
        </is>
      </c>
      <c r="D587" t="n">
        <v>26</v>
      </c>
      <c r="E587" t="n">
        <v>81</v>
      </c>
    </row>
    <row r="588">
      <c r="A588" t="inlineStr">
        <is>
          <t>993053ea-e329-46e5-8638-3d2881887e37</t>
        </is>
      </c>
      <c r="B588" t="n">
        <v>999490</v>
      </c>
      <c r="C588" t="inlineStr">
        <is>
          <t>Other environmental protection services nowhere else classified</t>
        </is>
      </c>
      <c r="D588" t="n">
        <v>26</v>
      </c>
      <c r="E588" t="n">
        <v>81</v>
      </c>
    </row>
    <row r="589">
      <c r="A589" t="inlineStr">
        <is>
          <t>bdb7872e-516b-452d-88d6-46a8ad7e36ac</t>
        </is>
      </c>
      <c r="B589" t="n">
        <v>999491</v>
      </c>
      <c r="C589" t="inlineStr">
        <is>
          <t>Services by way of treatment or disposal of biomedical waste or the processes incidental thereto by a common biomedical waste treatment facility to a clinical establishment.</t>
        </is>
      </c>
      <c r="D589" t="n">
        <v>26</v>
      </c>
      <c r="E589" t="n">
        <v>81</v>
      </c>
    </row>
    <row r="590">
      <c r="A590" t="inlineStr">
        <is>
          <t>ebc61380-47fb-4bca-a94c-2bbfa928d892</t>
        </is>
      </c>
      <c r="B590" t="n">
        <v>999499</v>
      </c>
      <c r="C590" t="inlineStr">
        <is>
          <t>Other environmental protection services nowhere else classified</t>
        </is>
      </c>
      <c r="D590" t="n">
        <v>26</v>
      </c>
      <c r="E590" t="n">
        <v>81</v>
      </c>
    </row>
    <row r="591">
      <c r="A591" t="inlineStr">
        <is>
          <t>11bd4745-a30b-4adc-b527-ff5e45876630</t>
        </is>
      </c>
      <c r="B591" t="n">
        <v>999511</v>
      </c>
      <c r="C591" t="inlineStr">
        <is>
          <t>Services furnished by business and employers organisations</t>
        </is>
      </c>
      <c r="D591" t="n">
        <v>27</v>
      </c>
      <c r="E591" t="n">
        <v>91</v>
      </c>
    </row>
    <row r="592">
      <c r="A592" t="inlineStr">
        <is>
          <t>c2d7068b-d470-4a42-a55f-6525ddae4a0a</t>
        </is>
      </c>
      <c r="B592" t="n">
        <v>999512</v>
      </c>
      <c r="C592" t="inlineStr">
        <is>
          <t>Services furnished by professional organisations</t>
        </is>
      </c>
      <c r="D592" t="n">
        <v>27</v>
      </c>
      <c r="E592" t="n">
        <v>91</v>
      </c>
    </row>
    <row r="593">
      <c r="A593" t="inlineStr">
        <is>
          <t>1eb9e8a4-8930-4190-bbc1-e3034a0a40d9</t>
        </is>
      </c>
      <c r="B593" t="n">
        <v>999520</v>
      </c>
      <c r="C593" t="inlineStr">
        <is>
          <t>Services furnished by trade unions</t>
        </is>
      </c>
      <c r="D593" t="n">
        <v>27</v>
      </c>
      <c r="E593" t="n">
        <v>91</v>
      </c>
    </row>
    <row r="594">
      <c r="A594" t="inlineStr">
        <is>
          <t>a9d13618-15df-48f8-bb4e-388f3e310090</t>
        </is>
      </c>
      <c r="B594" t="n">
        <v>999591</v>
      </c>
      <c r="C594" t="inlineStr">
        <is>
          <t>Religious services</t>
        </is>
      </c>
      <c r="D594" t="n">
        <v>27</v>
      </c>
      <c r="E594" t="n">
        <v>91</v>
      </c>
    </row>
    <row r="595">
      <c r="A595" t="inlineStr">
        <is>
          <t>c1e22bec-40f3-4a34-9048-af27657bd3a3</t>
        </is>
      </c>
      <c r="B595" t="n">
        <v>999592</v>
      </c>
      <c r="C595" t="inlineStr">
        <is>
          <t>Services furnished by political organisations</t>
        </is>
      </c>
      <c r="D595" t="n">
        <v>27</v>
      </c>
      <c r="E595" t="n">
        <v>91</v>
      </c>
    </row>
    <row r="596">
      <c r="A596" t="inlineStr">
        <is>
          <t>5bae2c0d-8b0a-48df-aa8f-f81e706a7eaa</t>
        </is>
      </c>
      <c r="B596" t="n">
        <v>999593</v>
      </c>
      <c r="C596" t="inlineStr">
        <is>
          <t>Services furnished by human rights organisations</t>
        </is>
      </c>
      <c r="D596" t="n">
        <v>27</v>
      </c>
      <c r="E596" t="n">
        <v>91</v>
      </c>
    </row>
    <row r="597">
      <c r="A597" t="inlineStr">
        <is>
          <t>0001f241-a245-4cf1-8a26-95ae5ca2957b</t>
        </is>
      </c>
      <c r="B597" t="n">
        <v>999594</v>
      </c>
      <c r="C597" t="inlineStr">
        <is>
          <t>Cultural and recreational associations</t>
        </is>
      </c>
      <c r="D597" t="n">
        <v>27</v>
      </c>
      <c r="E597" t="n">
        <v>91</v>
      </c>
    </row>
    <row r="598">
      <c r="A598" t="inlineStr">
        <is>
          <t>847c11d0-5e7a-4a93-8a88-3eab90a8e755</t>
        </is>
      </c>
      <c r="B598" t="n">
        <v>999595</v>
      </c>
      <c r="C598" t="inlineStr">
        <is>
          <t>Services furnished by environmental advocacy groups</t>
        </is>
      </c>
      <c r="D598" t="n">
        <v>27</v>
      </c>
      <c r="E598" t="n">
        <v>91</v>
      </c>
    </row>
    <row r="599">
      <c r="A599" t="inlineStr">
        <is>
          <t>6d59d900-d26c-4635-8dd5-d069006d13d1</t>
        </is>
      </c>
      <c r="B599" t="n">
        <v>999596</v>
      </c>
      <c r="C599" t="inlineStr">
        <is>
          <t>Services provided by youth associations</t>
        </is>
      </c>
      <c r="D599" t="n">
        <v>27</v>
      </c>
      <c r="E599" t="n">
        <v>91</v>
      </c>
    </row>
    <row r="600">
      <c r="A600" t="inlineStr">
        <is>
          <t>e40b63d9-5db2-4aae-98c4-34bd0fb6e9de</t>
        </is>
      </c>
      <c r="B600" t="n">
        <v>999597</v>
      </c>
      <c r="C600" t="inlineStr">
        <is>
          <t>Other civic and social organisations</t>
        </is>
      </c>
      <c r="D600" t="n">
        <v>27</v>
      </c>
      <c r="E600" t="n">
        <v>91</v>
      </c>
    </row>
    <row r="601">
      <c r="A601" t="inlineStr">
        <is>
          <t>f40cc7d1-b710-4e28-8fb0-03c584f71170</t>
        </is>
      </c>
      <c r="B601" t="n">
        <v>999598</v>
      </c>
      <c r="C601" t="inlineStr">
        <is>
          <t>Home owners associations</t>
        </is>
      </c>
      <c r="D601" t="n">
        <v>27</v>
      </c>
      <c r="E601" t="n">
        <v>91</v>
      </c>
    </row>
    <row r="602">
      <c r="A602" t="inlineStr">
        <is>
          <t>a6b04798-9675-4cf4-985b-e35fad438883</t>
        </is>
      </c>
      <c r="B602" t="n">
        <v>999599</v>
      </c>
      <c r="C602" t="inlineStr">
        <is>
          <t>Services provided by other membership organisations nowhere else classified</t>
        </is>
      </c>
      <c r="D602" t="n">
        <v>27</v>
      </c>
      <c r="E602" t="n">
        <v>91</v>
      </c>
    </row>
    <row r="603">
      <c r="A603" t="inlineStr">
        <is>
          <t>e7ba7c7b-764d-42d4-b24f-daea82b0cd49</t>
        </is>
      </c>
      <c r="B603" t="n">
        <v>999611</v>
      </c>
      <c r="C603" t="inlineStr">
        <is>
          <t>Sound recording services</t>
        </is>
      </c>
      <c r="D603" t="n">
        <v>28</v>
      </c>
      <c r="E603" t="n">
        <v>80</v>
      </c>
    </row>
    <row r="604">
      <c r="A604" t="inlineStr">
        <is>
          <t>6210c8c2-a193-497c-ba65-c2cdcd663f84</t>
        </is>
      </c>
      <c r="B604" t="n">
        <v>999612</v>
      </c>
      <c r="C604" t="inlineStr">
        <is>
          <t>Motion picture, videotape, television and radio programme production services</t>
        </is>
      </c>
      <c r="D604" t="n">
        <v>28</v>
      </c>
      <c r="E604" t="n">
        <v>80</v>
      </c>
    </row>
    <row r="605">
      <c r="A605" t="inlineStr">
        <is>
          <t>019357d8-a35c-4832-8e3c-23c2503f4c21</t>
        </is>
      </c>
      <c r="B605" t="n">
        <v>999613</v>
      </c>
      <c r="C605" t="inlineStr">
        <is>
          <t>Audiovisual post-production services</t>
        </is>
      </c>
      <c r="D605" t="n">
        <v>28</v>
      </c>
      <c r="E605" t="n">
        <v>80</v>
      </c>
    </row>
    <row r="606">
      <c r="A606" t="inlineStr">
        <is>
          <t>881b41bc-7304-47b3-b2af-dfc9dfbc2bc2</t>
        </is>
      </c>
      <c r="B606" t="n">
        <v>999614</v>
      </c>
      <c r="C606" t="inlineStr">
        <is>
          <t>Motion picture, videotape and television programme distribution services</t>
        </is>
      </c>
      <c r="D606" t="n">
        <v>28</v>
      </c>
      <c r="E606" t="n">
        <v>80</v>
      </c>
    </row>
    <row r="607">
      <c r="A607" t="inlineStr">
        <is>
          <t>b57287da-023a-4cd0-9dfc-c9812a7598d3</t>
        </is>
      </c>
      <c r="B607" t="n">
        <v>999615</v>
      </c>
      <c r="C607" t="inlineStr">
        <is>
          <t>Motion picture projection services</t>
        </is>
      </c>
      <c r="D607" t="n">
        <v>28</v>
      </c>
      <c r="E607" t="n">
        <v>80</v>
      </c>
    </row>
    <row r="608">
      <c r="A608" t="inlineStr">
        <is>
          <t>0418d777-5678-4e5f-8bd1-1a07730f66eb</t>
        </is>
      </c>
      <c r="B608" t="n">
        <v>999616</v>
      </c>
      <c r="C608" t="inlineStr">
        <is>
          <t>Services by way of admission to exhibition of cinematograph films where price of admission ticket is one hundred rupees or less</t>
        </is>
      </c>
      <c r="D608" t="n">
        <v>28</v>
      </c>
      <c r="E608" t="n">
        <v>80</v>
      </c>
    </row>
    <row r="609">
      <c r="A609" t="inlineStr">
        <is>
          <t>6b1ad6ab-c543-433e-940c-f479e0c4b669</t>
        </is>
      </c>
      <c r="B609" t="n">
        <v>999617</v>
      </c>
      <c r="C609" t="inlineStr">
        <is>
          <t>Services by way of admission to exhibition of cinematograph films where price of admission ticket is above one hundred rupees.</t>
        </is>
      </c>
      <c r="D609" t="n">
        <v>28</v>
      </c>
      <c r="E609" t="n">
        <v>80</v>
      </c>
    </row>
    <row r="610">
      <c r="A610" t="inlineStr">
        <is>
          <t>74a46b89-f5ad-4f53-bd9c-8b7bb9e27fa9</t>
        </is>
      </c>
      <c r="B610" t="n">
        <v>999621</v>
      </c>
      <c r="C610" t="inlineStr">
        <is>
          <t>Performing arts event promotion and organisation services</t>
        </is>
      </c>
      <c r="D610" t="n">
        <v>28</v>
      </c>
      <c r="E610" t="n">
        <v>80</v>
      </c>
    </row>
    <row r="611">
      <c r="A611" t="inlineStr">
        <is>
          <t>778a4a9a-8e3b-4c6d-913e-33a041a9ea9c</t>
        </is>
      </c>
      <c r="B611" t="n">
        <v>999622</v>
      </c>
      <c r="C611" t="inlineStr">
        <is>
          <t>Performing arts event production and presentation services</t>
        </is>
      </c>
      <c r="D611" t="n">
        <v>28</v>
      </c>
      <c r="E611" t="n">
        <v>80</v>
      </c>
    </row>
    <row r="612">
      <c r="A612" t="inlineStr">
        <is>
          <t>e9a5d6f9-1419-4e77-9caf-c078653ad88a</t>
        </is>
      </c>
      <c r="B612" t="n">
        <v>999623</v>
      </c>
      <c r="C612" t="inlineStr">
        <is>
          <t>Performing arts facility operation services</t>
        </is>
      </c>
      <c r="D612" t="n">
        <v>28</v>
      </c>
      <c r="E612" t="n">
        <v>80</v>
      </c>
    </row>
    <row r="613">
      <c r="A613" t="inlineStr">
        <is>
          <t>e5e09439-60b1-45bf-8708-f8702aabbeb4</t>
        </is>
      </c>
      <c r="B613" t="n">
        <v>999624</v>
      </c>
      <c r="C613" t="inlineStr">
        <is>
          <t>Services by way of admission or access to circus, Indian classical dance including folk dance, theatrical performance, drama [or planetarium], ballet etc.</t>
        </is>
      </c>
      <c r="D613" t="n">
        <v>28</v>
      </c>
      <c r="E613" t="n">
        <v>80</v>
      </c>
    </row>
    <row r="614">
      <c r="A614" t="inlineStr">
        <is>
          <t>9318d225-8375-4cbd-96f2-140183142161</t>
        </is>
      </c>
      <c r="B614" t="n">
        <v>999629</v>
      </c>
      <c r="C614" t="inlineStr">
        <is>
          <t>Other performing arts and live entertainment services nowhere else classified</t>
        </is>
      </c>
      <c r="D614" t="n">
        <v>28</v>
      </c>
      <c r="E614" t="n">
        <v>80</v>
      </c>
    </row>
    <row r="615">
      <c r="A615" t="inlineStr">
        <is>
          <t>700843a3-a071-4c10-ad17-3da46cd11c24</t>
        </is>
      </c>
      <c r="B615" t="n">
        <v>999631</v>
      </c>
      <c r="C615" t="inlineStr">
        <is>
          <t>Services of performing artists including actors, readers, musicians, singers, dancers, television personalities, independent models and the like</t>
        </is>
      </c>
      <c r="D615" t="n">
        <v>28</v>
      </c>
      <c r="E615" t="n">
        <v>80</v>
      </c>
    </row>
    <row r="616">
      <c r="A616" t="inlineStr">
        <is>
          <t>e99cac6d-d419-4314-b93c-e41975f2b3be</t>
        </is>
      </c>
      <c r="B616" t="n">
        <v>999632</v>
      </c>
      <c r="C616" t="inlineStr">
        <is>
          <t>Services of authors, composers, sculptors and other artists, except performing artists</t>
        </is>
      </c>
      <c r="D616" t="n">
        <v>28</v>
      </c>
      <c r="E616" t="n">
        <v>80</v>
      </c>
    </row>
    <row r="617">
      <c r="A617" t="inlineStr">
        <is>
          <t>5cf1f4ee-e06d-4412-9286-f756bdac614e</t>
        </is>
      </c>
      <c r="B617" t="n">
        <v>999633</v>
      </c>
      <c r="C617" t="inlineStr">
        <is>
          <t>Original works of authors, composers and other artists except performing artists, painters and sculptors</t>
        </is>
      </c>
      <c r="D617" t="n">
        <v>28</v>
      </c>
      <c r="E617" t="n">
        <v>80</v>
      </c>
    </row>
    <row r="618">
      <c r="A618" t="inlineStr">
        <is>
          <t>c944b597-908d-4537-ae9d-951e95271375</t>
        </is>
      </c>
      <c r="B618" t="n">
        <v>999641</v>
      </c>
      <c r="C618" t="inlineStr">
        <is>
          <t>Museum and preservation services of historical sites and buildings</t>
        </is>
      </c>
      <c r="D618" t="n">
        <v>28</v>
      </c>
      <c r="E618" t="n">
        <v>80</v>
      </c>
    </row>
    <row r="619">
      <c r="A619" t="inlineStr">
        <is>
          <t>9abbf2dc-5522-49a1-a054-be945ae1a6d9</t>
        </is>
      </c>
      <c r="B619" t="n">
        <v>999642</v>
      </c>
      <c r="C619" t="inlineStr">
        <is>
          <t>Botanical, zoological and nature reserve services</t>
        </is>
      </c>
      <c r="D619" t="n">
        <v>28</v>
      </c>
      <c r="E619" t="n">
        <v>80</v>
      </c>
    </row>
    <row r="620">
      <c r="A620" t="inlineStr">
        <is>
          <t>90a77707-423d-4e9d-9bf3-618760192baa</t>
        </is>
      </c>
      <c r="B620" t="n">
        <v>999651</v>
      </c>
      <c r="C620" t="inlineStr">
        <is>
          <t>Sports and recreational sports event promotion and organisation services</t>
        </is>
      </c>
      <c r="D620" t="n">
        <v>28</v>
      </c>
      <c r="E620" t="n">
        <v>80</v>
      </c>
    </row>
    <row r="621">
      <c r="A621" t="inlineStr">
        <is>
          <t>3ce4c48f-b688-4240-af19-35e37d1ae6bd</t>
        </is>
      </c>
      <c r="B621" t="n">
        <v>999652</v>
      </c>
      <c r="C621" t="inlineStr">
        <is>
          <t>Sports and recreational sports facility operation services</t>
        </is>
      </c>
      <c r="D621" t="n">
        <v>28</v>
      </c>
      <c r="E621" t="n">
        <v>80</v>
      </c>
    </row>
    <row r="622">
      <c r="A622" t="inlineStr">
        <is>
          <t>8b053f0e-4eb0-4378-9796-c18a3765503e</t>
        </is>
      </c>
      <c r="B622" t="n">
        <v>999653</v>
      </c>
      <c r="C622" t="inlineStr">
        <is>
          <t>Services by way of admission to sporting events like Indian Premier League.</t>
        </is>
      </c>
      <c r="D622" t="n">
        <v>28</v>
      </c>
      <c r="E622" t="n">
        <v>80</v>
      </c>
    </row>
    <row r="623">
      <c r="A623" t="inlineStr">
        <is>
          <t>6671eb7c-b25c-41f4-a02d-934f9818f16c</t>
        </is>
      </c>
      <c r="B623" t="n">
        <v>999659</v>
      </c>
      <c r="C623" t="inlineStr">
        <is>
          <t>Other sports and recreational sports services nowhere else classified</t>
        </is>
      </c>
      <c r="D623" t="n">
        <v>28</v>
      </c>
      <c r="E623" t="n">
        <v>80</v>
      </c>
    </row>
    <row r="624">
      <c r="A624" t="inlineStr">
        <is>
          <t>521e6acc-7b69-41f2-9204-a98a934fe4ab</t>
        </is>
      </c>
      <c r="B624" t="n">
        <v>999661</v>
      </c>
      <c r="C624" t="inlineStr">
        <is>
          <t>Services of athletes</t>
        </is>
      </c>
      <c r="D624" t="n">
        <v>28</v>
      </c>
      <c r="E624" t="n">
        <v>80</v>
      </c>
    </row>
    <row r="625">
      <c r="A625" t="inlineStr">
        <is>
          <t>e3949cbb-c0a4-485c-9a15-6d24ebb4ea69</t>
        </is>
      </c>
      <c r="B625" t="n">
        <v>999662</v>
      </c>
      <c r="C625" t="inlineStr">
        <is>
          <t>Support services related to sports and recreation</t>
        </is>
      </c>
      <c r="D625" t="n">
        <v>28</v>
      </c>
      <c r="E625" t="n">
        <v>80</v>
      </c>
    </row>
    <row r="626">
      <c r="A626" t="inlineStr">
        <is>
          <t>655113aa-4a89-4cc4-8123-31b2b27c7330</t>
        </is>
      </c>
      <c r="B626" t="n">
        <v>999691</v>
      </c>
      <c r="C626" t="inlineStr">
        <is>
          <t>Amusement park and similar attraction services</t>
        </is>
      </c>
      <c r="D626" t="n">
        <v>28</v>
      </c>
      <c r="E626" t="n">
        <v>80</v>
      </c>
    </row>
    <row r="627">
      <c r="A627" t="inlineStr">
        <is>
          <t>0b7e6b8b-8b8e-4f16-ab29-53bb621890c0</t>
        </is>
      </c>
      <c r="B627" t="n">
        <v>999692</v>
      </c>
      <c r="C627" t="inlineStr">
        <is>
          <t>Coin-operated amusement machine services</t>
        </is>
      </c>
      <c r="D627" t="n">
        <v>28</v>
      </c>
      <c r="E627" t="n">
        <v>80</v>
      </c>
    </row>
    <row r="628">
      <c r="A628" t="inlineStr">
        <is>
          <t>335911ee-0ac9-4a72-a66b-aaa10b354780</t>
        </is>
      </c>
      <c r="B628" t="n">
        <v>999693</v>
      </c>
      <c r="C628" t="inlineStr">
        <is>
          <t>Coin-operated amusement machine services</t>
        </is>
      </c>
      <c r="D628" t="n">
        <v>28</v>
      </c>
      <c r="E628" t="n">
        <v>80</v>
      </c>
    </row>
    <row r="629">
      <c r="A629" t="inlineStr">
        <is>
          <t>713bffba-1975-4a56-89e9-9810970047f6</t>
        </is>
      </c>
      <c r="B629" t="n">
        <v>999694</v>
      </c>
      <c r="C629" t="inlineStr">
        <is>
          <t>Services by way of admission to casinos or race clubs or any place having casinos or race clubs</t>
        </is>
      </c>
      <c r="D629" t="n">
        <v>28</v>
      </c>
      <c r="E629" t="n">
        <v>80</v>
      </c>
    </row>
    <row r="630">
      <c r="A630" t="inlineStr">
        <is>
          <t>107be2e1-1173-4a06-b316-54c47e3be04e</t>
        </is>
      </c>
      <c r="B630" t="n">
        <v>999699</v>
      </c>
      <c r="C630" t="inlineStr">
        <is>
          <t>Other recreation and amusement services nowhere else classified</t>
        </is>
      </c>
      <c r="D630" t="n">
        <v>28</v>
      </c>
      <c r="E630" t="n">
        <v>80</v>
      </c>
    </row>
    <row r="631">
      <c r="A631" t="inlineStr">
        <is>
          <t>489ea9ca-0c48-447d-801c-b3bd714940bb</t>
        </is>
      </c>
      <c r="B631" t="n">
        <v>999711</v>
      </c>
      <c r="C631" t="inlineStr">
        <is>
          <t>Coin-operated laundry services</t>
        </is>
      </c>
      <c r="D631" t="n">
        <v>29</v>
      </c>
      <c r="E631" t="n">
        <v>91</v>
      </c>
    </row>
    <row r="632">
      <c r="A632" t="inlineStr">
        <is>
          <t>83e3fc70-df80-4987-90d1-3734ff882346</t>
        </is>
      </c>
      <c r="B632" t="n">
        <v>999712</v>
      </c>
      <c r="C632" t="inlineStr">
        <is>
          <t>Dry-cleaning services (including fur product cleaning services)</t>
        </is>
      </c>
      <c r="D632" t="n">
        <v>29</v>
      </c>
      <c r="E632" t="n">
        <v>91</v>
      </c>
    </row>
    <row r="633">
      <c r="A633" t="inlineStr">
        <is>
          <t>0925fa26-dd51-4b20-8b3d-69b0031fb8b1</t>
        </is>
      </c>
      <c r="B633" t="n">
        <v>999713</v>
      </c>
      <c r="C633" t="inlineStr">
        <is>
          <t>Other textile cleaning services</t>
        </is>
      </c>
      <c r="D633" t="n">
        <v>29</v>
      </c>
      <c r="E633" t="n">
        <v>91</v>
      </c>
    </row>
    <row r="634">
      <c r="A634" t="inlineStr">
        <is>
          <t>057d0bd4-7dc9-43c5-ad7c-34b86b912b6f</t>
        </is>
      </c>
      <c r="B634" t="n">
        <v>999714</v>
      </c>
      <c r="C634" t="inlineStr">
        <is>
          <t>Pressing services</t>
        </is>
      </c>
      <c r="D634" t="n">
        <v>29</v>
      </c>
      <c r="E634" t="n">
        <v>91</v>
      </c>
    </row>
    <row r="635">
      <c r="A635" t="inlineStr">
        <is>
          <t>a331a28e-c7a6-4959-8675-1d0d67d9ee4c</t>
        </is>
      </c>
      <c r="B635" t="n">
        <v>999715</v>
      </c>
      <c r="C635" t="inlineStr">
        <is>
          <t>Dyeing and colouring services</t>
        </is>
      </c>
      <c r="D635" t="n">
        <v>29</v>
      </c>
      <c r="E635" t="n">
        <v>91</v>
      </c>
    </row>
    <row r="636">
      <c r="A636" t="inlineStr">
        <is>
          <t>aa99c910-f9ab-4345-bc96-dbf07e55db50</t>
        </is>
      </c>
      <c r="B636" t="n">
        <v>999719</v>
      </c>
      <c r="C636" t="inlineStr">
        <is>
          <t>Other washing, cleaning and dyeing services nowhere else classified</t>
        </is>
      </c>
      <c r="D636" t="n">
        <v>29</v>
      </c>
      <c r="E636" t="n">
        <v>91</v>
      </c>
    </row>
    <row r="637">
      <c r="A637" t="inlineStr">
        <is>
          <t>3ed60420-168a-4d47-923d-a16106403d8f</t>
        </is>
      </c>
      <c r="B637" t="n">
        <v>999721</v>
      </c>
      <c r="C637" t="inlineStr">
        <is>
          <t>Hairdressing and barbers services</t>
        </is>
      </c>
      <c r="D637" t="n">
        <v>29</v>
      </c>
      <c r="E637" t="n">
        <v>91</v>
      </c>
    </row>
    <row r="638">
      <c r="A638" t="inlineStr">
        <is>
          <t>9dbe3efd-7902-410b-ac4d-6bdb487c75d3</t>
        </is>
      </c>
      <c r="B638" t="n">
        <v>999722</v>
      </c>
      <c r="C638" t="inlineStr">
        <is>
          <t>Cosmetic treatment (including cosmetic or plastic surgery), manicuring and pedicuring services</t>
        </is>
      </c>
      <c r="D638" t="n">
        <v>29</v>
      </c>
      <c r="E638" t="n">
        <v>91</v>
      </c>
    </row>
    <row r="639">
      <c r="A639" t="inlineStr">
        <is>
          <t>72503585-336f-4c78-bd6c-d4882ddd369a</t>
        </is>
      </c>
      <c r="B639" t="n">
        <v>999723</v>
      </c>
      <c r="C639" t="inlineStr">
        <is>
          <t>Physical well-being services including health club and fitness centre</t>
        </is>
      </c>
      <c r="D639" t="n">
        <v>29</v>
      </c>
      <c r="E639" t="n">
        <v>91</v>
      </c>
    </row>
    <row r="640">
      <c r="A640" t="inlineStr">
        <is>
          <t>d1da62e1-113a-44b9-87f5-8b1dc59f67c3</t>
        </is>
      </c>
      <c r="B640" t="n">
        <v>999729</v>
      </c>
      <c r="C640" t="inlineStr">
        <is>
          <t>Other beauty treatment services nowhere else classified</t>
        </is>
      </c>
      <c r="D640" t="n">
        <v>29</v>
      </c>
      <c r="E640" t="n">
        <v>91</v>
      </c>
    </row>
    <row r="641">
      <c r="A641" t="inlineStr">
        <is>
          <t>e84c04cf-de6b-4cbc-be57-ba6be2439d19</t>
        </is>
      </c>
      <c r="B641" t="n">
        <v>999731</v>
      </c>
      <c r="C641" t="inlineStr">
        <is>
          <t>Cemeteries and cremation services</t>
        </is>
      </c>
      <c r="D641" t="n">
        <v>29</v>
      </c>
      <c r="E641" t="n">
        <v>91</v>
      </c>
    </row>
    <row r="642">
      <c r="A642" t="inlineStr">
        <is>
          <t>8d476c88-0667-403a-867e-eeceaf0c5fe7</t>
        </is>
      </c>
      <c r="B642" t="n">
        <v>999732</v>
      </c>
      <c r="C642" t="inlineStr">
        <is>
          <t>Undertaking services</t>
        </is>
      </c>
      <c r="D642" t="n">
        <v>29</v>
      </c>
      <c r="E642" t="n">
        <v>91</v>
      </c>
    </row>
    <row r="643">
      <c r="A643" t="inlineStr">
        <is>
          <t>f2ac18d0-2203-4f6e-b399-fd7955b69745</t>
        </is>
      </c>
      <c r="B643" t="n">
        <v>999791</v>
      </c>
      <c r="C643" t="inlineStr">
        <is>
          <t>Services involving commercial use or exploitation of any event</t>
        </is>
      </c>
      <c r="D643" t="n">
        <v>29</v>
      </c>
      <c r="E643" t="n">
        <v>91</v>
      </c>
    </row>
    <row r="644">
      <c r="A644" t="inlineStr">
        <is>
          <t>ba0bb87c-3c70-493c-8377-2fd1cc408a2e</t>
        </is>
      </c>
      <c r="B644" t="n">
        <v>999792</v>
      </c>
      <c r="C644" t="inlineStr">
        <is>
          <t>Agreeing to do an act</t>
        </is>
      </c>
      <c r="D644" t="n">
        <v>29</v>
      </c>
      <c r="E644" t="n">
        <v>91</v>
      </c>
    </row>
    <row r="645">
      <c r="A645" t="inlineStr">
        <is>
          <t>4968801c-7d43-45ed-a0be-b881173c690c</t>
        </is>
      </c>
      <c r="B645" t="n">
        <v>999793</v>
      </c>
      <c r="C645" t="inlineStr">
        <is>
          <t>Agreeing to refrain from doing an act</t>
        </is>
      </c>
      <c r="D645" t="n">
        <v>29</v>
      </c>
      <c r="E645" t="n">
        <v>91</v>
      </c>
    </row>
    <row r="646">
      <c r="A646" t="inlineStr">
        <is>
          <t>67f72d13-182f-417c-9f02-a939ad0c0a1d</t>
        </is>
      </c>
      <c r="B646" t="n">
        <v>999794</v>
      </c>
      <c r="C646" t="inlineStr">
        <is>
          <t>Agreeing to tolerate an act</t>
        </is>
      </c>
      <c r="D646" t="n">
        <v>29</v>
      </c>
      <c r="E646" t="n">
        <v>91</v>
      </c>
    </row>
    <row r="647">
      <c r="A647" t="inlineStr">
        <is>
          <t>8fda68e7-d435-437c-a2a3-b3b38bb2ae87</t>
        </is>
      </c>
      <c r="B647" t="n">
        <v>999795</v>
      </c>
      <c r="C647" t="inlineStr">
        <is>
          <t>Conduct of religious ceremonies or rituals by persons</t>
        </is>
      </c>
      <c r="D647" t="n">
        <v>29</v>
      </c>
      <c r="E647" t="n">
        <v>91</v>
      </c>
    </row>
    <row r="648">
      <c r="A648" t="inlineStr">
        <is>
          <t>0ff46afa-025a-4864-9d46-8f9a158d16fb</t>
        </is>
      </c>
      <c r="B648" t="n">
        <v>999799</v>
      </c>
      <c r="C648" t="inlineStr">
        <is>
          <t>Other services nowhere else classified</t>
        </is>
      </c>
      <c r="D648" t="n">
        <v>29</v>
      </c>
      <c r="E648" t="n">
        <v>91</v>
      </c>
    </row>
    <row r="649">
      <c r="A649" t="inlineStr">
        <is>
          <t>21ae392a-bd67-401e-99de-8455f3ecc0c0</t>
        </is>
      </c>
      <c r="B649" t="n">
        <v>999800</v>
      </c>
      <c r="C649" t="inlineStr">
        <is>
          <t>Domestic services both part time and full time</t>
        </is>
      </c>
      <c r="D649" t="n">
        <v>30</v>
      </c>
      <c r="E649" t="n">
        <v>91</v>
      </c>
    </row>
    <row r="650">
      <c r="A650" t="inlineStr">
        <is>
          <t>00c71cc5-b104-4793-bc6b-04d844f17feb</t>
        </is>
      </c>
      <c r="B650" t="n">
        <v>999900</v>
      </c>
      <c r="C650" t="inlineStr">
        <is>
          <t>Services provided by extraterritorial organisations and bodies</t>
        </is>
      </c>
      <c r="D650" t="n">
        <v>31</v>
      </c>
      <c r="E650" t="n">
        <v>91</v>
      </c>
    </row>
  </sheetData>
  <autoFilter ref="A1:E65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4567"/>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 width="45" customWidth="1" min="3" max="3"/>
    <col width="39" customWidth="1" min="4" max="4"/>
    <col width="39" customWidth="1" min="5" max="5"/>
    <col width="12" customWidth="1" min="6" max="6"/>
  </cols>
  <sheetData>
    <row r="1">
      <c r="A1" s="1" t="inlineStr">
        <is>
          <t>hsn_id</t>
        </is>
      </c>
      <c r="B1" s="1" t="inlineStr">
        <is>
          <t>hsn_code</t>
        </is>
      </c>
      <c r="C1" s="1" t="inlineStr">
        <is>
          <t>description</t>
        </is>
      </c>
      <c r="D1" s="1" t="inlineStr">
        <is>
          <t>category_id</t>
        </is>
      </c>
      <c r="E1" s="1" t="inlineStr">
        <is>
          <t>subcategory_id</t>
        </is>
      </c>
      <c r="F1" s="1" t="inlineStr">
        <is>
          <t>sector_id</t>
        </is>
      </c>
    </row>
    <row r="2">
      <c r="A2" t="inlineStr">
        <is>
          <t>833a7372-7982-4764-b107-1f4086236fca</t>
        </is>
      </c>
      <c r="B2" t="inlineStr">
        <is>
          <t>01011010</t>
        </is>
      </c>
      <c r="C2" t="inlineStr">
        <is>
          <t>LIVE HORSES, ASSES, MULES AND HINNIES PURE-BRED BREEDING ANIMALS HORSES</t>
        </is>
      </c>
      <c r="D2" t="inlineStr">
        <is>
          <t>92aaad4f-6968-430d-8176-e12fbea35869</t>
        </is>
      </c>
      <c r="E2" t="inlineStr">
        <is>
          <t>a223d992-108c-4d08-b6b9-1facb18c5a06</t>
        </is>
      </c>
      <c r="F2" t="n">
        <v>51</v>
      </c>
    </row>
    <row r="3">
      <c r="A3" t="inlineStr">
        <is>
          <t>15e69de2-0dce-4e7e-b4b8-f0ed5ce3393a</t>
        </is>
      </c>
      <c r="B3" t="inlineStr">
        <is>
          <t>01011020</t>
        </is>
      </c>
      <c r="C3" t="inlineStr">
        <is>
          <t>LIVE HORSES, ASSES, MULESANDHINNIES PURE-BRED BREEDING ANIMALS ASSES</t>
        </is>
      </c>
      <c r="D3" t="inlineStr">
        <is>
          <t>92aaad4f-6968-430d-8176-e12fbea35869</t>
        </is>
      </c>
      <c r="E3" t="inlineStr">
        <is>
          <t>a223d992-108c-4d08-b6b9-1facb18c5a06</t>
        </is>
      </c>
      <c r="F3" t="n">
        <v>51</v>
      </c>
    </row>
    <row r="4">
      <c r="A4" t="inlineStr">
        <is>
          <t>2ce7cbb3-0736-4196-a68b-cf7176389ca3</t>
        </is>
      </c>
      <c r="B4" t="inlineStr">
        <is>
          <t>01011090</t>
        </is>
      </c>
      <c r="C4" t="inlineStr">
        <is>
          <t>LIVE HORSES, ASSES, MULES AND HINNIES PURE-BRED BREEDING ANIMAL S OTHER</t>
        </is>
      </c>
      <c r="D4" t="inlineStr">
        <is>
          <t>92aaad4f-6968-430d-8176-e12fbea35869</t>
        </is>
      </c>
      <c r="E4" t="inlineStr">
        <is>
          <t>a223d992-108c-4d08-b6b9-1facb18c5a06</t>
        </is>
      </c>
      <c r="F4" t="n">
        <v>51</v>
      </c>
    </row>
    <row r="5">
      <c r="A5" t="inlineStr">
        <is>
          <t>fbb5f888-665a-4ea3-984c-2fe2f926b3f2</t>
        </is>
      </c>
      <c r="B5" t="inlineStr">
        <is>
          <t>01012100</t>
        </is>
      </c>
      <c r="C5" t="inlineStr">
        <is>
          <t>PURE-BRED BREEDING ANIMALS</t>
        </is>
      </c>
      <c r="D5" t="inlineStr">
        <is>
          <t>92aaad4f-6968-430d-8176-e12fbea35869</t>
        </is>
      </c>
      <c r="E5" t="inlineStr">
        <is>
          <t>a223d992-108c-4d08-b6b9-1facb18c5a06</t>
        </is>
      </c>
      <c r="F5" t="n">
        <v>51</v>
      </c>
    </row>
    <row r="6">
      <c r="A6" t="inlineStr">
        <is>
          <t>1ff9d9ad-136a-4932-bda6-a2715a425a7e</t>
        </is>
      </c>
      <c r="B6" t="inlineStr">
        <is>
          <t>01012910</t>
        </is>
      </c>
      <c r="C6" t="inlineStr">
        <is>
          <t>Horses for polo</t>
        </is>
      </c>
      <c r="D6" t="inlineStr">
        <is>
          <t>92aaad4f-6968-430d-8176-e12fbea35869</t>
        </is>
      </c>
      <c r="E6" t="inlineStr">
        <is>
          <t>a223d992-108c-4d08-b6b9-1facb18c5a06</t>
        </is>
      </c>
      <c r="F6" t="n">
        <v>51</v>
      </c>
    </row>
    <row r="7">
      <c r="A7" t="inlineStr">
        <is>
          <t>5b6708b6-6a57-498a-84c0-9d7fe493ebec</t>
        </is>
      </c>
      <c r="B7" t="inlineStr">
        <is>
          <t>01012990</t>
        </is>
      </c>
      <c r="C7" t="inlineStr">
        <is>
          <t>other</t>
        </is>
      </c>
      <c r="D7" t="inlineStr">
        <is>
          <t>92aaad4f-6968-430d-8176-e12fbea35869</t>
        </is>
      </c>
      <c r="E7" t="inlineStr">
        <is>
          <t>a223d992-108c-4d08-b6b9-1facb18c5a06</t>
        </is>
      </c>
      <c r="F7" t="n">
        <v>51</v>
      </c>
    </row>
    <row r="8">
      <c r="A8" t="inlineStr">
        <is>
          <t>f33d6b95-f691-4dc1-8a55-f9c7e4527922</t>
        </is>
      </c>
      <c r="B8" t="inlineStr">
        <is>
          <t>01013010</t>
        </is>
      </c>
      <c r="C8" t="inlineStr">
        <is>
          <t>Pure-bred breeding animals</t>
        </is>
      </c>
      <c r="D8" t="inlineStr">
        <is>
          <t>92aaad4f-6968-430d-8176-e12fbea35869</t>
        </is>
      </c>
      <c r="E8" t="inlineStr">
        <is>
          <t>a223d992-108c-4d08-b6b9-1facb18c5a06</t>
        </is>
      </c>
      <c r="F8" t="n">
        <v>51</v>
      </c>
    </row>
    <row r="9">
      <c r="A9" t="inlineStr">
        <is>
          <t>af38c15e-2b4f-480f-ae93-8a5db7bcdb5e</t>
        </is>
      </c>
      <c r="B9" t="inlineStr">
        <is>
          <t>01013020</t>
        </is>
      </c>
      <c r="C9" t="inlineStr">
        <is>
          <t>livestock</t>
        </is>
      </c>
      <c r="D9" t="inlineStr">
        <is>
          <t>92aaad4f-6968-430d-8176-e12fbea35869</t>
        </is>
      </c>
      <c r="E9" t="inlineStr">
        <is>
          <t>a223d992-108c-4d08-b6b9-1facb18c5a06</t>
        </is>
      </c>
      <c r="F9" t="n">
        <v>51</v>
      </c>
    </row>
    <row r="10">
      <c r="A10" t="inlineStr">
        <is>
          <t>89ce7d10-96b9-41cc-931c-2437ae98673c</t>
        </is>
      </c>
      <c r="B10" t="inlineStr">
        <is>
          <t>01013090</t>
        </is>
      </c>
      <c r="C10" t="inlineStr">
        <is>
          <t>other</t>
        </is>
      </c>
      <c r="D10" t="inlineStr">
        <is>
          <t>92aaad4f-6968-430d-8176-e12fbea35869</t>
        </is>
      </c>
      <c r="E10" t="inlineStr">
        <is>
          <t>a223d992-108c-4d08-b6b9-1facb18c5a06</t>
        </is>
      </c>
      <c r="F10" t="n">
        <v>51</v>
      </c>
    </row>
    <row r="11">
      <c r="A11" t="inlineStr">
        <is>
          <t>d0715f12-e94d-47c4-9e2b-c2229dbcff44</t>
        </is>
      </c>
      <c r="B11" t="inlineStr">
        <is>
          <t>01019010</t>
        </is>
      </c>
      <c r="C11" t="inlineStr">
        <is>
          <t>LIVE HORSES, ASSES, MULES AND HINNIES - OTHER - HORSES FOR POLO</t>
        </is>
      </c>
      <c r="D11" t="inlineStr">
        <is>
          <t>92aaad4f-6968-430d-8176-e12fbea35869</t>
        </is>
      </c>
      <c r="E11" t="inlineStr">
        <is>
          <t>a223d992-108c-4d08-b6b9-1facb18c5a06</t>
        </is>
      </c>
      <c r="F11" t="n">
        <v>51</v>
      </c>
    </row>
    <row r="12">
      <c r="A12" t="inlineStr">
        <is>
          <t>2ca4316a-7ec7-4f65-b5bc-410a03c6addd</t>
        </is>
      </c>
      <c r="B12" t="inlineStr">
        <is>
          <t>01019020</t>
        </is>
      </c>
      <c r="C12" t="inlineStr">
        <is>
          <t>LIVE HORSES, ASSES, MULES AND HINNIES - OTHER - ASSES, MULES AND HINNIES AS LIVE STOCK</t>
        </is>
      </c>
      <c r="D12" t="inlineStr">
        <is>
          <t>92aaad4f-6968-430d-8176-e12fbea35869</t>
        </is>
      </c>
      <c r="E12" t="inlineStr">
        <is>
          <t>a223d992-108c-4d08-b6b9-1facb18c5a06</t>
        </is>
      </c>
      <c r="F12" t="n">
        <v>51</v>
      </c>
    </row>
    <row r="13">
      <c r="A13" t="inlineStr">
        <is>
          <t>8264a8f2-ef91-4a6f-aacc-7d45e913411e</t>
        </is>
      </c>
      <c r="B13" t="inlineStr">
        <is>
          <t>01019030</t>
        </is>
      </c>
      <c r="C13" t="inlineStr">
        <is>
          <t>Mules and hinnies as livestock</t>
        </is>
      </c>
      <c r="D13" t="inlineStr">
        <is>
          <t>92aaad4f-6968-430d-8176-e12fbea35869</t>
        </is>
      </c>
      <c r="E13" t="inlineStr">
        <is>
          <t>a223d992-108c-4d08-b6b9-1facb18c5a06</t>
        </is>
      </c>
      <c r="F13" t="n">
        <v>51</v>
      </c>
    </row>
    <row r="14">
      <c r="A14" t="inlineStr">
        <is>
          <t>239eecf0-af4f-440f-9a0c-a23db78139a2</t>
        </is>
      </c>
      <c r="B14" t="inlineStr">
        <is>
          <t>01019090</t>
        </is>
      </c>
      <c r="C14" t="inlineStr">
        <is>
          <t>OTHER</t>
        </is>
      </c>
      <c r="D14" t="inlineStr">
        <is>
          <t>92aaad4f-6968-430d-8176-e12fbea35869</t>
        </is>
      </c>
      <c r="E14" t="inlineStr">
        <is>
          <t>a223d992-108c-4d08-b6b9-1facb18c5a06</t>
        </is>
      </c>
      <c r="F14" t="n">
        <v>51</v>
      </c>
    </row>
    <row r="15">
      <c r="A15" t="inlineStr">
        <is>
          <t>6da8f0bc-eed3-4d2c-aeaf-acddff10fac1</t>
        </is>
      </c>
      <c r="B15" t="inlineStr">
        <is>
          <t>01021010</t>
        </is>
      </c>
      <c r="C15" t="inlineStr">
        <is>
          <t>LIVE BOVINE ANIMALS - BULLS - PURE-BRED BREEDING ANIMALS : ADULT</t>
        </is>
      </c>
      <c r="D15" t="inlineStr">
        <is>
          <t>92aaad4f-6968-430d-8176-e12fbea35869</t>
        </is>
      </c>
      <c r="E15" t="inlineStr">
        <is>
          <t>4d922e20-8833-48e9-8e21-23400695f35d</t>
        </is>
      </c>
      <c r="F15" t="n">
        <v>51</v>
      </c>
    </row>
    <row r="16">
      <c r="A16" t="inlineStr">
        <is>
          <t>55003cf4-5f05-4dd9-b344-4fcd302a4038</t>
        </is>
      </c>
      <c r="B16" t="inlineStr">
        <is>
          <t>01021020</t>
        </is>
      </c>
      <c r="C16" t="inlineStr">
        <is>
          <t>LIVE BOVINE ANIMALS - BULLS - PURE-BRED BREEDING ANIMALS COWS, ADULT</t>
        </is>
      </c>
      <c r="D16" t="inlineStr">
        <is>
          <t>92aaad4f-6968-430d-8176-e12fbea35869</t>
        </is>
      </c>
      <c r="E16" t="inlineStr">
        <is>
          <t>4d922e20-8833-48e9-8e21-23400695f35d</t>
        </is>
      </c>
      <c r="F16" t="n">
        <v>51</v>
      </c>
    </row>
    <row r="17">
      <c r="A17" t="inlineStr">
        <is>
          <t>972a5631-a135-4134-82d1-72690809f49a</t>
        </is>
      </c>
      <c r="B17" t="inlineStr">
        <is>
          <t>01021030</t>
        </is>
      </c>
      <c r="C17" t="inlineStr">
        <is>
          <t>LIVE BOVINE ANIMALS- BULLS - PURE-BRED BREEDING ANIMALS BUFFALOES, ADULT AND CALVES</t>
        </is>
      </c>
      <c r="D17" t="inlineStr">
        <is>
          <t>92aaad4f-6968-430d-8176-e12fbea35869</t>
        </is>
      </c>
      <c r="E17" t="inlineStr">
        <is>
          <t>4d922e20-8833-48e9-8e21-23400695f35d</t>
        </is>
      </c>
      <c r="F17" t="n">
        <v>51</v>
      </c>
    </row>
    <row r="18">
      <c r="A18" t="inlineStr">
        <is>
          <t>332e21c2-d9a9-4ab0-9831-2f8d9cb6edca</t>
        </is>
      </c>
      <c r="B18" t="inlineStr">
        <is>
          <t>01021090</t>
        </is>
      </c>
      <c r="C18" t="inlineStr">
        <is>
          <t>LIVE BOVINE ANIMALS - BULLS - PURE-BRED BREEDING ANIMALS OTHER</t>
        </is>
      </c>
      <c r="D18" t="inlineStr">
        <is>
          <t>92aaad4f-6968-430d-8176-e12fbea35869</t>
        </is>
      </c>
      <c r="E18" t="inlineStr">
        <is>
          <t>4d922e20-8833-48e9-8e21-23400695f35d</t>
        </is>
      </c>
      <c r="F18" t="n">
        <v>51</v>
      </c>
    </row>
    <row r="19">
      <c r="A19" t="inlineStr">
        <is>
          <t>63d0f81f-58aa-4d17-95f3-312e700c0146</t>
        </is>
      </c>
      <c r="B19" t="inlineStr">
        <is>
          <t>01022110</t>
        </is>
      </c>
      <c r="C19" t="inlineStr">
        <is>
          <t>Bulls</t>
        </is>
      </c>
      <c r="D19" t="inlineStr">
        <is>
          <t>92aaad4f-6968-430d-8176-e12fbea35869</t>
        </is>
      </c>
      <c r="E19" t="inlineStr">
        <is>
          <t>4d922e20-8833-48e9-8e21-23400695f35d</t>
        </is>
      </c>
      <c r="F19" t="n">
        <v>51</v>
      </c>
    </row>
    <row r="20">
      <c r="A20" t="inlineStr">
        <is>
          <t>5e00d320-f018-40a5-bab2-496d0e2aaf72</t>
        </is>
      </c>
      <c r="B20" t="inlineStr">
        <is>
          <t>01022120</t>
        </is>
      </c>
      <c r="C20" t="inlineStr">
        <is>
          <t>Cows</t>
        </is>
      </c>
      <c r="D20" t="inlineStr">
        <is>
          <t>92aaad4f-6968-430d-8176-e12fbea35869</t>
        </is>
      </c>
      <c r="E20" t="inlineStr">
        <is>
          <t>4d922e20-8833-48e9-8e21-23400695f35d</t>
        </is>
      </c>
      <c r="F20" t="n">
        <v>51</v>
      </c>
    </row>
    <row r="21">
      <c r="A21" t="inlineStr">
        <is>
          <t>4897ce4f-3f8d-4420-8a78-59300833017a</t>
        </is>
      </c>
      <c r="B21" t="inlineStr">
        <is>
          <t>01022910</t>
        </is>
      </c>
      <c r="C21" t="inlineStr">
        <is>
          <t>Bulls</t>
        </is>
      </c>
      <c r="D21" t="inlineStr">
        <is>
          <t>92aaad4f-6968-430d-8176-e12fbea35869</t>
        </is>
      </c>
      <c r="E21" t="inlineStr">
        <is>
          <t>4d922e20-8833-48e9-8e21-23400695f35d</t>
        </is>
      </c>
      <c r="F21" t="n">
        <v>51</v>
      </c>
    </row>
    <row r="22">
      <c r="A22" t="inlineStr">
        <is>
          <t>dd6fca9a-c5c9-4f56-a6fb-318a571a922e</t>
        </is>
      </c>
      <c r="B22" t="inlineStr">
        <is>
          <t>01022990</t>
        </is>
      </c>
      <c r="C22" t="inlineStr">
        <is>
          <t>OTHER, INCLUDING CALVES</t>
        </is>
      </c>
      <c r="D22" t="inlineStr">
        <is>
          <t>92aaad4f-6968-430d-8176-e12fbea35869</t>
        </is>
      </c>
      <c r="E22" t="inlineStr">
        <is>
          <t>4d922e20-8833-48e9-8e21-23400695f35d</t>
        </is>
      </c>
      <c r="F22" t="n">
        <v>51</v>
      </c>
    </row>
    <row r="23">
      <c r="A23" t="inlineStr">
        <is>
          <t>7ba1684a-7568-4cb4-9c80-2eb9a87d2761</t>
        </is>
      </c>
      <c r="B23" t="inlineStr">
        <is>
          <t>01023100</t>
        </is>
      </c>
      <c r="C23" t="inlineStr">
        <is>
          <t>Pure-bred breeding animals</t>
        </is>
      </c>
      <c r="D23" t="inlineStr">
        <is>
          <t>92aaad4f-6968-430d-8176-e12fbea35869</t>
        </is>
      </c>
      <c r="E23" t="inlineStr">
        <is>
          <t>4d922e20-8833-48e9-8e21-23400695f35d</t>
        </is>
      </c>
      <c r="F23" t="n">
        <v>51</v>
      </c>
    </row>
    <row r="24">
      <c r="A24" t="inlineStr">
        <is>
          <t>460a8875-b197-43d0-9b26-aecdb58d8bcb</t>
        </is>
      </c>
      <c r="B24" t="inlineStr">
        <is>
          <t>01023900</t>
        </is>
      </c>
      <c r="C24" t="inlineStr">
        <is>
          <t>OTHER</t>
        </is>
      </c>
      <c r="D24" t="inlineStr">
        <is>
          <t>92aaad4f-6968-430d-8176-e12fbea35869</t>
        </is>
      </c>
      <c r="E24" t="inlineStr">
        <is>
          <t>4d922e20-8833-48e9-8e21-23400695f35d</t>
        </is>
      </c>
      <c r="F24" t="n">
        <v>51</v>
      </c>
    </row>
    <row r="25">
      <c r="A25" t="inlineStr">
        <is>
          <t>2786ade0-a538-42d8-a083-c0de13924982</t>
        </is>
      </c>
      <c r="B25" t="inlineStr">
        <is>
          <t>01029010</t>
        </is>
      </c>
      <c r="C25" t="inlineStr">
        <is>
          <t>PURE-BRED BREEDING ANIMALS</t>
        </is>
      </c>
      <c r="D25" t="inlineStr">
        <is>
          <t>92aaad4f-6968-430d-8176-e12fbea35869</t>
        </is>
      </c>
      <c r="E25" t="inlineStr">
        <is>
          <t>4d922e20-8833-48e9-8e21-23400695f35d</t>
        </is>
      </c>
      <c r="F25" t="n">
        <v>51</v>
      </c>
    </row>
    <row r="26">
      <c r="A26" t="inlineStr">
        <is>
          <t>7809a6e0-5ef8-43a2-acc1-82b23ce550fc</t>
        </is>
      </c>
      <c r="B26" t="inlineStr">
        <is>
          <t>01029020</t>
        </is>
      </c>
      <c r="C26" t="inlineStr">
        <is>
          <t>LIVE BOVINE ANIMALS - OTHER - BUFFALOES, ADULT AND CALVES</t>
        </is>
      </c>
      <c r="D26" t="inlineStr">
        <is>
          <t>92aaad4f-6968-430d-8176-e12fbea35869</t>
        </is>
      </c>
      <c r="E26" t="inlineStr">
        <is>
          <t>4d922e20-8833-48e9-8e21-23400695f35d</t>
        </is>
      </c>
      <c r="F26" t="n">
        <v>51</v>
      </c>
    </row>
    <row r="27">
      <c r="A27" t="inlineStr">
        <is>
          <t>7e6ce4b9-478f-4000-a2ce-629574191802</t>
        </is>
      </c>
      <c r="B27" t="inlineStr">
        <is>
          <t>01029090</t>
        </is>
      </c>
      <c r="C27" t="inlineStr">
        <is>
          <t>OTHER</t>
        </is>
      </c>
      <c r="D27" t="inlineStr">
        <is>
          <t>92aaad4f-6968-430d-8176-e12fbea35869</t>
        </is>
      </c>
      <c r="E27" t="inlineStr">
        <is>
          <t>4d922e20-8833-48e9-8e21-23400695f35d</t>
        </is>
      </c>
      <c r="F27" t="n">
        <v>51</v>
      </c>
    </row>
    <row r="28">
      <c r="A28" t="inlineStr">
        <is>
          <t>35e4f5bb-bce1-4286-a2f0-281562d18134</t>
        </is>
      </c>
      <c r="B28" t="inlineStr">
        <is>
          <t>01031000</t>
        </is>
      </c>
      <c r="C28" t="inlineStr">
        <is>
          <t>PURE-BRED BREEDING ANIMALS</t>
        </is>
      </c>
      <c r="D28" t="inlineStr">
        <is>
          <t>92aaad4f-6968-430d-8176-e12fbea35869</t>
        </is>
      </c>
      <c r="E28" t="inlineStr">
        <is>
          <t>7536015f-122e-44eb-8c7f-90ed50ca6930</t>
        </is>
      </c>
      <c r="F28" t="n">
        <v>51</v>
      </c>
    </row>
    <row r="29">
      <c r="A29" t="inlineStr">
        <is>
          <t>69733136-e7d5-4755-a5fe-5c055a0e16ad</t>
        </is>
      </c>
      <c r="B29" t="inlineStr">
        <is>
          <t>01039100</t>
        </is>
      </c>
      <c r="C29" t="inlineStr">
        <is>
          <t>WEIGHING LESS THAN 50KG</t>
        </is>
      </c>
      <c r="D29" t="inlineStr">
        <is>
          <t>92aaad4f-6968-430d-8176-e12fbea35869</t>
        </is>
      </c>
      <c r="E29" t="inlineStr">
        <is>
          <t>7536015f-122e-44eb-8c7f-90ed50ca6930</t>
        </is>
      </c>
      <c r="F29" t="n">
        <v>51</v>
      </c>
    </row>
    <row r="30">
      <c r="A30" t="inlineStr">
        <is>
          <t>107f7ba7-0719-427d-8f41-f66e49c909f9</t>
        </is>
      </c>
      <c r="B30" t="inlineStr">
        <is>
          <t>01039200</t>
        </is>
      </c>
      <c r="C30" t="inlineStr">
        <is>
          <t>WEIGHING 50KG OR MORE</t>
        </is>
      </c>
      <c r="D30" t="inlineStr">
        <is>
          <t>92aaad4f-6968-430d-8176-e12fbea35869</t>
        </is>
      </c>
      <c r="E30" t="inlineStr">
        <is>
          <t>7536015f-122e-44eb-8c7f-90ed50ca6930</t>
        </is>
      </c>
      <c r="F30" t="n">
        <v>51</v>
      </c>
    </row>
    <row r="31">
      <c r="A31" t="inlineStr">
        <is>
          <t>c017e774-fa1b-45ca-9e79-359e43bfc977</t>
        </is>
      </c>
      <c r="B31" t="inlineStr">
        <is>
          <t>01041010</t>
        </is>
      </c>
      <c r="C31" t="inlineStr">
        <is>
          <t>SHEEP INCLUDING LAMB FOR BREEDING PURPOSE</t>
        </is>
      </c>
      <c r="D31" t="inlineStr">
        <is>
          <t>92aaad4f-6968-430d-8176-e12fbea35869</t>
        </is>
      </c>
      <c r="E31" t="inlineStr">
        <is>
          <t>0d60b3aa-2975-4e5f-8c7b-905f9096f200</t>
        </is>
      </c>
      <c r="F31" t="n">
        <v>51</v>
      </c>
    </row>
    <row r="32">
      <c r="A32" t="inlineStr">
        <is>
          <t>2653c75a-0d37-458c-bdfc-be73057aadf0</t>
        </is>
      </c>
      <c r="B32" t="inlineStr">
        <is>
          <t>01041090</t>
        </is>
      </c>
      <c r="C32" t="inlineStr">
        <is>
          <t>OTHER</t>
        </is>
      </c>
      <c r="D32" t="inlineStr">
        <is>
          <t>92aaad4f-6968-430d-8176-e12fbea35869</t>
        </is>
      </c>
      <c r="E32" t="inlineStr">
        <is>
          <t>0d60b3aa-2975-4e5f-8c7b-905f9096f200</t>
        </is>
      </c>
      <c r="F32" t="n">
        <v>51</v>
      </c>
    </row>
    <row r="33">
      <c r="A33" t="inlineStr">
        <is>
          <t>4c3ae2f8-9f1b-4d7a-820b-59c701db271b</t>
        </is>
      </c>
      <c r="B33" t="inlineStr">
        <is>
          <t>01042000</t>
        </is>
      </c>
      <c r="C33" t="inlineStr">
        <is>
          <t>GOATS</t>
        </is>
      </c>
      <c r="D33" t="inlineStr">
        <is>
          <t>92aaad4f-6968-430d-8176-e12fbea35869</t>
        </is>
      </c>
      <c r="E33" t="inlineStr">
        <is>
          <t>0d60b3aa-2975-4e5f-8c7b-905f9096f200</t>
        </is>
      </c>
      <c r="F33" t="n">
        <v>51</v>
      </c>
    </row>
    <row r="34">
      <c r="A34" t="inlineStr">
        <is>
          <t>34ed26e0-dda5-4032-ad5d-4d004cdfaf2b</t>
        </is>
      </c>
      <c r="B34" t="inlineStr">
        <is>
          <t>01051100</t>
        </is>
      </c>
      <c r="C34" t="inlineStr">
        <is>
          <t>FOWLS OF THE SPECIES GALLUS DOMESTICUS</t>
        </is>
      </c>
      <c r="D34" t="inlineStr">
        <is>
          <t>92aaad4f-6968-430d-8176-e12fbea35869</t>
        </is>
      </c>
      <c r="E34" t="inlineStr">
        <is>
          <t>f9325511-6396-4c81-84fa-fa356e97e1a6</t>
        </is>
      </c>
      <c r="F34" t="n">
        <v>51</v>
      </c>
    </row>
    <row r="35">
      <c r="A35" t="inlineStr">
        <is>
          <t>e20eba17-47a3-4c3e-97a5-dbd27439ca0f</t>
        </is>
      </c>
      <c r="B35" t="inlineStr">
        <is>
          <t>01051200</t>
        </is>
      </c>
      <c r="C35" t="inlineStr">
        <is>
          <t>TURKEYS</t>
        </is>
      </c>
      <c r="D35" t="inlineStr">
        <is>
          <t>92aaad4f-6968-430d-8176-e12fbea35869</t>
        </is>
      </c>
      <c r="E35" t="inlineStr">
        <is>
          <t>f9325511-6396-4c81-84fa-fa356e97e1a6</t>
        </is>
      </c>
      <c r="F35" t="n">
        <v>51</v>
      </c>
    </row>
    <row r="36">
      <c r="A36" t="inlineStr">
        <is>
          <t>00eae9a6-851f-4e1c-9f8b-cfb71fe2451e</t>
        </is>
      </c>
      <c r="B36" t="inlineStr">
        <is>
          <t>01051300</t>
        </is>
      </c>
      <c r="C36" t="inlineStr">
        <is>
          <t>Ducks</t>
        </is>
      </c>
      <c r="D36" t="inlineStr">
        <is>
          <t>92aaad4f-6968-430d-8176-e12fbea35869</t>
        </is>
      </c>
      <c r="E36" t="inlineStr">
        <is>
          <t>f9325511-6396-4c81-84fa-fa356e97e1a6</t>
        </is>
      </c>
      <c r="F36" t="n">
        <v>51</v>
      </c>
    </row>
    <row r="37">
      <c r="A37" t="inlineStr">
        <is>
          <t>381e0a50-d7fb-47af-b276-8860e7796593</t>
        </is>
      </c>
      <c r="B37" t="inlineStr">
        <is>
          <t>01051400</t>
        </is>
      </c>
      <c r="C37" t="inlineStr">
        <is>
          <t>Geese</t>
        </is>
      </c>
      <c r="D37" t="inlineStr">
        <is>
          <t>92aaad4f-6968-430d-8176-e12fbea35869</t>
        </is>
      </c>
      <c r="E37" t="inlineStr">
        <is>
          <t>f9325511-6396-4c81-84fa-fa356e97e1a6</t>
        </is>
      </c>
      <c r="F37" t="n">
        <v>51</v>
      </c>
    </row>
    <row r="38">
      <c r="A38" t="inlineStr">
        <is>
          <t>149b5522-6a50-464f-9db6-83b1008e83e5</t>
        </is>
      </c>
      <c r="B38" t="inlineStr">
        <is>
          <t>01051500</t>
        </is>
      </c>
      <c r="C38" t="inlineStr">
        <is>
          <t>Guinea fowls</t>
        </is>
      </c>
      <c r="D38" t="inlineStr">
        <is>
          <t>92aaad4f-6968-430d-8176-e12fbea35869</t>
        </is>
      </c>
      <c r="E38" t="inlineStr">
        <is>
          <t>f9325511-6396-4c81-84fa-fa356e97e1a6</t>
        </is>
      </c>
      <c r="F38" t="n">
        <v>51</v>
      </c>
    </row>
    <row r="39">
      <c r="A39" t="inlineStr">
        <is>
          <t>26a341cc-f928-46cd-8b8e-33fdffac63fd</t>
        </is>
      </c>
      <c r="B39" t="inlineStr">
        <is>
          <t>01051900</t>
        </is>
      </c>
      <c r="C39" t="inlineStr">
        <is>
          <t>SPECIES GALLU SDOMESTICUS, DUCKS, GEESE, TURKEYS AND GUINEA FOWLS WEIGHING NOT MORE THAN 185G : OTHER</t>
        </is>
      </c>
      <c r="D39" t="inlineStr">
        <is>
          <t>92aaad4f-6968-430d-8176-e12fbea35869</t>
        </is>
      </c>
      <c r="E39" t="inlineStr">
        <is>
          <t>f9325511-6396-4c81-84fa-fa356e97e1a6</t>
        </is>
      </c>
      <c r="F39" t="n">
        <v>51</v>
      </c>
    </row>
    <row r="40">
      <c r="A40" t="inlineStr">
        <is>
          <t>0d6bfc35-552e-4631-a160-6258ad4e8184</t>
        </is>
      </c>
      <c r="B40" t="inlineStr">
        <is>
          <t>01059200</t>
        </is>
      </c>
      <c r="C40" t="inlineStr">
        <is>
          <t>LIVE POULTRY, THAT IS TO SAY, FOWLS OF THE SPECIES GALLUS DOMESTICUS, DUCKS, GEESE, TURKEYS AND GUINEAFOWLS - OTHER - FOWLS OF THE SPECIES GALLUS DOMESTICUS WEIGHING NOT MORE THAN 2000G</t>
        </is>
      </c>
      <c r="D40" t="inlineStr">
        <is>
          <t>92aaad4f-6968-430d-8176-e12fbea35869</t>
        </is>
      </c>
      <c r="E40" t="inlineStr">
        <is>
          <t>f9325511-6396-4c81-84fa-fa356e97e1a6</t>
        </is>
      </c>
      <c r="F40" t="n">
        <v>51</v>
      </c>
    </row>
    <row r="41">
      <c r="A41" t="inlineStr">
        <is>
          <t>d6baf706-4709-4119-a5cc-117ba633610c</t>
        </is>
      </c>
      <c r="B41" t="inlineStr">
        <is>
          <t>01059300</t>
        </is>
      </c>
      <c r="C41" t="inlineStr">
        <is>
          <t>LIVE POULTRY, THAT IS TO SAY, FOWLS OF THE SPECIES GALLUS DOMESTICUS, DUCKS, GEESE, TURKEYS AND GUINEAFOWLS - OTHER - FOWLS OF THE SPECIES GALLUSDOMESTICUS WEIGHING MORE THAN 2000G,</t>
        </is>
      </c>
      <c r="D41" t="inlineStr">
        <is>
          <t>92aaad4f-6968-430d-8176-e12fbea35869</t>
        </is>
      </c>
      <c r="E41" t="inlineStr">
        <is>
          <t>f9325511-6396-4c81-84fa-fa356e97e1a6</t>
        </is>
      </c>
      <c r="F41" t="n">
        <v>51</v>
      </c>
    </row>
    <row r="42">
      <c r="A42" t="inlineStr">
        <is>
          <t>1fea4c68-365b-49a6-9716-017b472eebc2</t>
        </is>
      </c>
      <c r="B42" t="inlineStr">
        <is>
          <t>01059400</t>
        </is>
      </c>
      <c r="C42" t="inlineStr">
        <is>
          <t>FOWLS OF THE SPECIES GALLUS DOMESTICUS</t>
        </is>
      </c>
      <c r="D42" t="inlineStr">
        <is>
          <t>92aaad4f-6968-430d-8176-e12fbea35869</t>
        </is>
      </c>
      <c r="E42" t="inlineStr">
        <is>
          <t>f9325511-6396-4c81-84fa-fa356e97e1a6</t>
        </is>
      </c>
      <c r="F42" t="n">
        <v>51</v>
      </c>
    </row>
    <row r="43">
      <c r="A43" t="inlineStr">
        <is>
          <t>adb7ddcc-b07d-4dbc-ae36-1b4e063e0610</t>
        </is>
      </c>
      <c r="B43" t="inlineStr">
        <is>
          <t>01059900</t>
        </is>
      </c>
      <c r="C43" t="inlineStr">
        <is>
          <t>OTHER</t>
        </is>
      </c>
      <c r="D43" t="inlineStr">
        <is>
          <t>92aaad4f-6968-430d-8176-e12fbea35869</t>
        </is>
      </c>
      <c r="E43" t="inlineStr">
        <is>
          <t>f9325511-6396-4c81-84fa-fa356e97e1a6</t>
        </is>
      </c>
      <c r="F43" t="n">
        <v>51</v>
      </c>
    </row>
    <row r="44">
      <c r="A44" t="inlineStr">
        <is>
          <t>d3a06df0-8011-4272-8f80-53cfddd3fb14</t>
        </is>
      </c>
      <c r="B44" t="inlineStr">
        <is>
          <t>01061100</t>
        </is>
      </c>
      <c r="C44" t="inlineStr">
        <is>
          <t>PRIMATES</t>
        </is>
      </c>
      <c r="D44" t="inlineStr">
        <is>
          <t>92aaad4f-6968-430d-8176-e12fbea35869</t>
        </is>
      </c>
      <c r="E44" t="inlineStr">
        <is>
          <t>82980b98-933d-4b58-83a7-71d4c06c3b57</t>
        </is>
      </c>
      <c r="F44" t="n">
        <v>51</v>
      </c>
    </row>
    <row r="45">
      <c r="A45" t="inlineStr">
        <is>
          <t>9e7fca9f-2e72-4b96-b6ab-3ef76781f3f7</t>
        </is>
      </c>
      <c r="B45" t="inlineStr">
        <is>
          <t>01061200</t>
        </is>
      </c>
      <c r="C45" t="inlineStr">
        <is>
          <t>WHALES, DOLPHINS AND PORPOISES (MAMMALS OF THE ORDER CETACEA), MANATEES AND DUGONGS (MAMMALS OF THE ORDER SIRENIA), SEALS, SEA LIONS AND WALRUSES (MAMMALS OF THE SUBORDER PINNIPEDIA)</t>
        </is>
      </c>
      <c r="D45" t="inlineStr">
        <is>
          <t>92aaad4f-6968-430d-8176-e12fbea35869</t>
        </is>
      </c>
      <c r="E45" t="inlineStr">
        <is>
          <t>82980b98-933d-4b58-83a7-71d4c06c3b57</t>
        </is>
      </c>
      <c r="F45" t="n">
        <v>51</v>
      </c>
    </row>
    <row r="46">
      <c r="A46" t="inlineStr">
        <is>
          <t>79f2e4db-d713-4a15-9736-cc8eca245c51</t>
        </is>
      </c>
      <c r="B46" t="inlineStr">
        <is>
          <t>01061300</t>
        </is>
      </c>
      <c r="C46" t="inlineStr">
        <is>
          <t>Camels and other camelids (Camelidae)</t>
        </is>
      </c>
      <c r="D46" t="inlineStr">
        <is>
          <t>92aaad4f-6968-430d-8176-e12fbea35869</t>
        </is>
      </c>
      <c r="E46" t="inlineStr">
        <is>
          <t>82980b98-933d-4b58-83a7-71d4c06c3b57</t>
        </is>
      </c>
      <c r="F46" t="n">
        <v>51</v>
      </c>
    </row>
    <row r="47">
      <c r="A47" t="inlineStr">
        <is>
          <t>378fc6c3-8d53-426d-adcc-0789a56c50c9</t>
        </is>
      </c>
      <c r="B47" t="inlineStr">
        <is>
          <t>01061400</t>
        </is>
      </c>
      <c r="C47" t="inlineStr">
        <is>
          <t>RABBITS AND HARES</t>
        </is>
      </c>
      <c r="D47" t="inlineStr">
        <is>
          <t>92aaad4f-6968-430d-8176-e12fbea35869</t>
        </is>
      </c>
      <c r="E47" t="inlineStr">
        <is>
          <t>82980b98-933d-4b58-83a7-71d4c06c3b57</t>
        </is>
      </c>
      <c r="F47" t="n">
        <v>51</v>
      </c>
    </row>
    <row r="48">
      <c r="A48" t="inlineStr">
        <is>
          <t>80dd0b4b-23e9-49dc-aaab-ddd45c458bac</t>
        </is>
      </c>
      <c r="B48" t="inlineStr">
        <is>
          <t>01061900</t>
        </is>
      </c>
      <c r="C48" t="inlineStr">
        <is>
          <t>OTHER</t>
        </is>
      </c>
      <c r="D48" t="inlineStr">
        <is>
          <t>92aaad4f-6968-430d-8176-e12fbea35869</t>
        </is>
      </c>
      <c r="E48" t="inlineStr">
        <is>
          <t>82980b98-933d-4b58-83a7-71d4c06c3b57</t>
        </is>
      </c>
      <c r="F48" t="n">
        <v>51</v>
      </c>
    </row>
    <row r="49">
      <c r="A49" t="inlineStr">
        <is>
          <t>56daddcb-2106-439f-956b-ed1cd83fc5c1</t>
        </is>
      </c>
      <c r="B49" t="inlineStr">
        <is>
          <t>01062000</t>
        </is>
      </c>
      <c r="C49" t="inlineStr">
        <is>
          <t>REPTILES (INCLUDING SNAKES AND TURTLES)</t>
        </is>
      </c>
      <c r="D49" t="inlineStr">
        <is>
          <t>92aaad4f-6968-430d-8176-e12fbea35869</t>
        </is>
      </c>
      <c r="E49" t="inlineStr">
        <is>
          <t>82980b98-933d-4b58-83a7-71d4c06c3b57</t>
        </is>
      </c>
      <c r="F49" t="n">
        <v>51</v>
      </c>
    </row>
    <row r="50">
      <c r="A50" t="inlineStr">
        <is>
          <t>14c594e4-6861-4dce-a8f8-50af27b61b86</t>
        </is>
      </c>
      <c r="B50" t="inlineStr">
        <is>
          <t>01063100</t>
        </is>
      </c>
      <c r="C50" t="inlineStr">
        <is>
          <t>BIRDS OF PREY</t>
        </is>
      </c>
      <c r="D50" t="inlineStr">
        <is>
          <t>92aaad4f-6968-430d-8176-e12fbea35869</t>
        </is>
      </c>
      <c r="E50" t="inlineStr">
        <is>
          <t>82980b98-933d-4b58-83a7-71d4c06c3b57</t>
        </is>
      </c>
      <c r="F50" t="n">
        <v>51</v>
      </c>
    </row>
    <row r="51">
      <c r="A51" t="inlineStr">
        <is>
          <t>70948285-48ec-4dec-bcab-a3e07853c562</t>
        </is>
      </c>
      <c r="B51" t="inlineStr">
        <is>
          <t>01063200</t>
        </is>
      </c>
      <c r="C51" t="inlineStr">
        <is>
          <t>PSITTACIFORMES INCL. PARROTS, PARRAKEETS, MACAWS AND COCKATOOS</t>
        </is>
      </c>
      <c r="D51" t="inlineStr">
        <is>
          <t>92aaad4f-6968-430d-8176-e12fbea35869</t>
        </is>
      </c>
      <c r="E51" t="inlineStr">
        <is>
          <t>82980b98-933d-4b58-83a7-71d4c06c3b57</t>
        </is>
      </c>
      <c r="F51" t="n">
        <v>51</v>
      </c>
    </row>
    <row r="52">
      <c r="A52" t="inlineStr">
        <is>
          <t>f99c4d56-f079-41b1-ba34-02270ff3c173</t>
        </is>
      </c>
      <c r="B52" t="inlineStr">
        <is>
          <t>01063300</t>
        </is>
      </c>
      <c r="C52" t="inlineStr">
        <is>
          <t>OSTRICHES, EMUS (DROMAIUS NOVAEHOLLANDIAE)</t>
        </is>
      </c>
      <c r="D52" t="inlineStr">
        <is>
          <t>92aaad4f-6968-430d-8176-e12fbea35869</t>
        </is>
      </c>
      <c r="E52" t="inlineStr">
        <is>
          <t>82980b98-933d-4b58-83a7-71d4c06c3b57</t>
        </is>
      </c>
      <c r="F52" t="n">
        <v>51</v>
      </c>
    </row>
    <row r="53">
      <c r="A53" t="inlineStr">
        <is>
          <t>49d18142-0cf3-4a86-a0ce-fb41ae442212</t>
        </is>
      </c>
      <c r="B53" t="inlineStr">
        <is>
          <t>01063900</t>
        </is>
      </c>
      <c r="C53" t="inlineStr">
        <is>
          <t>OTHER</t>
        </is>
      </c>
      <c r="D53" t="inlineStr">
        <is>
          <t>92aaad4f-6968-430d-8176-e12fbea35869</t>
        </is>
      </c>
      <c r="E53" t="inlineStr">
        <is>
          <t>82980b98-933d-4b58-83a7-71d4c06c3b57</t>
        </is>
      </c>
      <c r="F53" t="n">
        <v>51</v>
      </c>
    </row>
    <row r="54">
      <c r="A54" t="inlineStr">
        <is>
          <t>2c8e1f1c-2c7c-46f8-8fa2-8cbda830eb9c</t>
        </is>
      </c>
      <c r="B54" t="inlineStr">
        <is>
          <t>01064110</t>
        </is>
      </c>
      <c r="C54" t="inlineStr">
        <is>
          <t>Pureline stock</t>
        </is>
      </c>
      <c r="D54" t="inlineStr">
        <is>
          <t>92aaad4f-6968-430d-8176-e12fbea35869</t>
        </is>
      </c>
      <c r="E54" t="inlineStr">
        <is>
          <t>82980b98-933d-4b58-83a7-71d4c06c3b57</t>
        </is>
      </c>
      <c r="F54" t="n">
        <v>51</v>
      </c>
    </row>
    <row r="55">
      <c r="A55" t="inlineStr">
        <is>
          <t>225ddf2b-d780-459a-afc7-c19ff2524317</t>
        </is>
      </c>
      <c r="B55" t="inlineStr">
        <is>
          <t>01064190</t>
        </is>
      </c>
      <c r="C55" t="inlineStr">
        <is>
          <t>other</t>
        </is>
      </c>
      <c r="D55" t="inlineStr">
        <is>
          <t>92aaad4f-6968-430d-8176-e12fbea35869</t>
        </is>
      </c>
      <c r="E55" t="inlineStr">
        <is>
          <t>82980b98-933d-4b58-83a7-71d4c06c3b57</t>
        </is>
      </c>
      <c r="F55" t="n">
        <v>51</v>
      </c>
    </row>
    <row r="56">
      <c r="A56" t="inlineStr">
        <is>
          <t>e0407eb8-da27-4954-b696-0595bdb20673</t>
        </is>
      </c>
      <c r="B56" t="inlineStr">
        <is>
          <t>01064910</t>
        </is>
      </c>
      <c r="C56" t="inlineStr">
        <is>
          <t>Pureline Stock</t>
        </is>
      </c>
      <c r="D56" t="inlineStr">
        <is>
          <t>92aaad4f-6968-430d-8176-e12fbea35869</t>
        </is>
      </c>
      <c r="E56" t="inlineStr">
        <is>
          <t>82980b98-933d-4b58-83a7-71d4c06c3b57</t>
        </is>
      </c>
      <c r="F56" t="n">
        <v>51</v>
      </c>
    </row>
    <row r="57">
      <c r="A57" t="inlineStr">
        <is>
          <t>f87d5e5d-b84e-41f6-9127-b1edc3e1ca39</t>
        </is>
      </c>
      <c r="B57" t="inlineStr">
        <is>
          <t>01064990</t>
        </is>
      </c>
      <c r="C57" t="inlineStr">
        <is>
          <t>Other</t>
        </is>
      </c>
      <c r="D57" t="inlineStr">
        <is>
          <t>92aaad4f-6968-430d-8176-e12fbea35869</t>
        </is>
      </c>
      <c r="E57" t="inlineStr">
        <is>
          <t>82980b98-933d-4b58-83a7-71d4c06c3b57</t>
        </is>
      </c>
      <c r="F57" t="n">
        <v>51</v>
      </c>
    </row>
    <row r="58">
      <c r="A58" t="inlineStr">
        <is>
          <t>bf3c8890-bfbf-43e3-adb7-0693d824051e</t>
        </is>
      </c>
      <c r="B58" t="inlineStr">
        <is>
          <t>01069000</t>
        </is>
      </c>
      <c r="C58" t="inlineStr">
        <is>
          <t>Other</t>
        </is>
      </c>
      <c r="D58" t="inlineStr">
        <is>
          <t>92aaad4f-6968-430d-8176-e12fbea35869</t>
        </is>
      </c>
      <c r="E58" t="inlineStr">
        <is>
          <t>82980b98-933d-4b58-83a7-71d4c06c3b57</t>
        </is>
      </c>
      <c r="F58" t="n">
        <v>51</v>
      </c>
    </row>
    <row r="59">
      <c r="A59" t="inlineStr">
        <is>
          <t>4dbc631d-1e68-4f48-88b4-979e7fc95d89</t>
        </is>
      </c>
      <c r="B59" t="inlineStr">
        <is>
          <t>01069010</t>
        </is>
      </c>
      <c r="C59" t="inlineStr">
        <is>
          <t>OTHERLIVE ANIMALS- OTHER - BEESANDOTHERINSECTS,NOTELSEWHEREINCLUDEDORSPECIFIED</t>
        </is>
      </c>
      <c r="D59" t="inlineStr">
        <is>
          <t>92aaad4f-6968-430d-8176-e12fbea35869</t>
        </is>
      </c>
      <c r="E59" t="inlineStr">
        <is>
          <t>82980b98-933d-4b58-83a7-71d4c06c3b57</t>
        </is>
      </c>
      <c r="F59" t="n">
        <v>51</v>
      </c>
    </row>
    <row r="60">
      <c r="A60" t="inlineStr">
        <is>
          <t>f7357256-9c34-44f5-9ac5-76e0112faa73</t>
        </is>
      </c>
      <c r="B60" t="inlineStr">
        <is>
          <t>01069020</t>
        </is>
      </c>
      <c r="C60" t="inlineStr">
        <is>
          <t>OTHER LIVE ANIMALS - OTHER - PURE LINE STOCK</t>
        </is>
      </c>
      <c r="D60" t="inlineStr">
        <is>
          <t>92aaad4f-6968-430d-8176-e12fbea35869</t>
        </is>
      </c>
      <c r="E60" t="inlineStr">
        <is>
          <t>82980b98-933d-4b58-83a7-71d4c06c3b57</t>
        </is>
      </c>
      <c r="F60" t="n">
        <v>51</v>
      </c>
    </row>
    <row r="61">
      <c r="A61" t="inlineStr">
        <is>
          <t>796f7dbc-7f56-40a6-8da8-22e6caa5e124</t>
        </is>
      </c>
      <c r="B61" t="inlineStr">
        <is>
          <t>01069090</t>
        </is>
      </c>
      <c r="C61" t="inlineStr">
        <is>
          <t>OTHER LIVE ANIMALS - OTHER - OTHER</t>
        </is>
      </c>
      <c r="D61" t="inlineStr">
        <is>
          <t>92aaad4f-6968-430d-8176-e12fbea35869</t>
        </is>
      </c>
      <c r="E61" t="inlineStr">
        <is>
          <t>82980b98-933d-4b58-83a7-71d4c06c3b57</t>
        </is>
      </c>
      <c r="F61" t="n">
        <v>51</v>
      </c>
    </row>
    <row r="62">
      <c r="A62" t="inlineStr">
        <is>
          <t>322dd67a-7439-44cb-b3f9-4872c20001f5</t>
        </is>
      </c>
      <c r="B62" t="inlineStr">
        <is>
          <t>02011000</t>
        </is>
      </c>
      <c r="C62" t="inlineStr">
        <is>
          <t>CARCASES AND HALF-CARCASES</t>
        </is>
      </c>
      <c r="D62" t="inlineStr">
        <is>
          <t>5fec3c93-5039-4d13-92d3-249d5124db4f</t>
        </is>
      </c>
      <c r="E62" t="inlineStr">
        <is>
          <t>672bd439-4c56-415e-8f3d-dc0fb705881e</t>
        </is>
      </c>
      <c r="F62" t="n">
        <v>51</v>
      </c>
    </row>
    <row r="63">
      <c r="A63" t="inlineStr">
        <is>
          <t>256d8f67-00fe-49d0-b804-8c922c9b71ef</t>
        </is>
      </c>
      <c r="B63" t="inlineStr">
        <is>
          <t>02012000</t>
        </is>
      </c>
      <c r="C63" t="inlineStr">
        <is>
          <t>OTHER CUTS WITH BONE IN</t>
        </is>
      </c>
      <c r="D63" t="inlineStr">
        <is>
          <t>5fec3c93-5039-4d13-92d3-249d5124db4f</t>
        </is>
      </c>
      <c r="E63" t="inlineStr">
        <is>
          <t>672bd439-4c56-415e-8f3d-dc0fb705881e</t>
        </is>
      </c>
      <c r="F63" t="n">
        <v>51</v>
      </c>
    </row>
    <row r="64">
      <c r="A64" t="inlineStr">
        <is>
          <t>089f3912-6752-4a80-91c7-d28303064045</t>
        </is>
      </c>
      <c r="B64" t="inlineStr">
        <is>
          <t>02013000</t>
        </is>
      </c>
      <c r="C64" t="inlineStr">
        <is>
          <t>BONELESS</t>
        </is>
      </c>
      <c r="D64" t="inlineStr">
        <is>
          <t>5fec3c93-5039-4d13-92d3-249d5124db4f</t>
        </is>
      </c>
      <c r="E64" t="inlineStr">
        <is>
          <t>672bd439-4c56-415e-8f3d-dc0fb705881e</t>
        </is>
      </c>
      <c r="F64" t="n">
        <v>51</v>
      </c>
    </row>
    <row r="65">
      <c r="A65" t="inlineStr">
        <is>
          <t>a7a8ea0a-b342-4546-9f0d-77e88a0a9d47</t>
        </is>
      </c>
      <c r="B65" t="inlineStr">
        <is>
          <t>02021000</t>
        </is>
      </c>
      <c r="C65" t="inlineStr">
        <is>
          <t>CARCASES AND HALF-CARCASES</t>
        </is>
      </c>
      <c r="D65" t="inlineStr">
        <is>
          <t>5fec3c93-5039-4d13-92d3-249d5124db4f</t>
        </is>
      </c>
      <c r="E65" t="inlineStr">
        <is>
          <t>41e9ac73-6ce2-4465-85a5-3b46c7943e3d</t>
        </is>
      </c>
      <c r="F65" t="n">
        <v>51</v>
      </c>
    </row>
    <row r="66">
      <c r="A66" t="inlineStr">
        <is>
          <t>15a5c447-8202-4137-9ce5-36799fad397d</t>
        </is>
      </c>
      <c r="B66" t="inlineStr">
        <is>
          <t>02022000</t>
        </is>
      </c>
      <c r="C66" t="inlineStr">
        <is>
          <t>OTHER CUTS, WITH BONE IN</t>
        </is>
      </c>
      <c r="D66" t="inlineStr">
        <is>
          <t>5fec3c93-5039-4d13-92d3-249d5124db4f</t>
        </is>
      </c>
      <c r="E66" t="inlineStr">
        <is>
          <t>41e9ac73-6ce2-4465-85a5-3b46c7943e3d</t>
        </is>
      </c>
      <c r="F66" t="n">
        <v>51</v>
      </c>
    </row>
    <row r="67">
      <c r="A67" t="inlineStr">
        <is>
          <t>9cd0b37b-ef06-4728-bde4-d1fbdca1367d</t>
        </is>
      </c>
      <c r="B67" t="inlineStr">
        <is>
          <t>02023000</t>
        </is>
      </c>
      <c r="C67" t="inlineStr">
        <is>
          <t>BONELESS</t>
        </is>
      </c>
      <c r="D67" t="inlineStr">
        <is>
          <t>5fec3c93-5039-4d13-92d3-249d5124db4f</t>
        </is>
      </c>
      <c r="E67" t="inlineStr">
        <is>
          <t>41e9ac73-6ce2-4465-85a5-3b46c7943e3d</t>
        </is>
      </c>
      <c r="F67" t="n">
        <v>51</v>
      </c>
    </row>
    <row r="68">
      <c r="A68" t="inlineStr">
        <is>
          <t>ff95433a-7115-4099-93f4-f8540f3b4fed</t>
        </is>
      </c>
      <c r="B68" t="inlineStr">
        <is>
          <t>02031100</t>
        </is>
      </c>
      <c r="C68" t="inlineStr">
        <is>
          <t>CARCASES AND HALF-CARCASES</t>
        </is>
      </c>
      <c r="D68" t="inlineStr">
        <is>
          <t>5fec3c93-5039-4d13-92d3-249d5124db4f</t>
        </is>
      </c>
      <c r="E68" t="inlineStr">
        <is>
          <t>ac393c8b-0b3d-48a3-9ce4-c8e3ff61e809</t>
        </is>
      </c>
      <c r="F68" t="n">
        <v>51</v>
      </c>
    </row>
    <row r="69">
      <c r="A69" t="inlineStr">
        <is>
          <t>000eb810-391a-451e-a44b-5690c6bbe5b2</t>
        </is>
      </c>
      <c r="B69" t="inlineStr">
        <is>
          <t>02031200</t>
        </is>
      </c>
      <c r="C69" t="inlineStr">
        <is>
          <t>HAMS, SHOULDERS AND CUTS THEREOF OF , WITH BONE IN</t>
        </is>
      </c>
      <c r="D69" t="inlineStr">
        <is>
          <t>5fec3c93-5039-4d13-92d3-249d5124db4f</t>
        </is>
      </c>
      <c r="E69" t="inlineStr">
        <is>
          <t>ac393c8b-0b3d-48a3-9ce4-c8e3ff61e809</t>
        </is>
      </c>
      <c r="F69" t="n">
        <v>51</v>
      </c>
    </row>
    <row r="70">
      <c r="A70" t="inlineStr">
        <is>
          <t>4b0b89aa-7228-46e3-9cac-42a632c6b099</t>
        </is>
      </c>
      <c r="B70" t="inlineStr">
        <is>
          <t>02031900</t>
        </is>
      </c>
      <c r="C70" t="inlineStr">
        <is>
          <t>OTHER</t>
        </is>
      </c>
      <c r="D70" t="inlineStr">
        <is>
          <t>5fec3c93-5039-4d13-92d3-249d5124db4f</t>
        </is>
      </c>
      <c r="E70" t="inlineStr">
        <is>
          <t>ac393c8b-0b3d-48a3-9ce4-c8e3ff61e809</t>
        </is>
      </c>
      <c r="F70" t="n">
        <v>51</v>
      </c>
    </row>
    <row r="71">
      <c r="A71" t="inlineStr">
        <is>
          <t>ce173af7-74c3-4e1f-b7c4-ef95008bcf8d</t>
        </is>
      </c>
      <c r="B71" t="inlineStr">
        <is>
          <t>02032100</t>
        </is>
      </c>
      <c r="C71" t="inlineStr">
        <is>
          <t>CARCASES AND HALF-CARCASES</t>
        </is>
      </c>
      <c r="D71" t="inlineStr">
        <is>
          <t>5fec3c93-5039-4d13-92d3-249d5124db4f</t>
        </is>
      </c>
      <c r="E71" t="inlineStr">
        <is>
          <t>ac393c8b-0b3d-48a3-9ce4-c8e3ff61e809</t>
        </is>
      </c>
      <c r="F71" t="n">
        <v>51</v>
      </c>
    </row>
    <row r="72">
      <c r="A72" t="inlineStr">
        <is>
          <t>b6f44674-ebd2-4ff3-82cc-b000d4f8e6b6</t>
        </is>
      </c>
      <c r="B72" t="inlineStr">
        <is>
          <t>02032200</t>
        </is>
      </c>
      <c r="C72" t="inlineStr">
        <is>
          <t>HAMS, SHOULDERS AND CUTS THEREOF OF , WITH BONE IN</t>
        </is>
      </c>
      <c r="D72" t="inlineStr">
        <is>
          <t>5fec3c93-5039-4d13-92d3-249d5124db4f</t>
        </is>
      </c>
      <c r="E72" t="inlineStr">
        <is>
          <t>ac393c8b-0b3d-48a3-9ce4-c8e3ff61e809</t>
        </is>
      </c>
      <c r="F72" t="n">
        <v>51</v>
      </c>
    </row>
    <row r="73">
      <c r="A73" t="inlineStr">
        <is>
          <t>5f4023ab-dfd1-4dc2-a089-4db309a26ea0</t>
        </is>
      </c>
      <c r="B73" t="inlineStr">
        <is>
          <t>02032900</t>
        </is>
      </c>
      <c r="C73" t="inlineStr">
        <is>
          <t>OTHER</t>
        </is>
      </c>
      <c r="D73" t="inlineStr">
        <is>
          <t>5fec3c93-5039-4d13-92d3-249d5124db4f</t>
        </is>
      </c>
      <c r="E73" t="inlineStr">
        <is>
          <t>ac393c8b-0b3d-48a3-9ce4-c8e3ff61e809</t>
        </is>
      </c>
      <c r="F73" t="n">
        <v>51</v>
      </c>
    </row>
    <row r="74">
      <c r="A74" t="inlineStr">
        <is>
          <t>8721b5d3-babf-4a25-9c0b-57a75b3b833c</t>
        </is>
      </c>
      <c r="B74" t="inlineStr">
        <is>
          <t>02041000</t>
        </is>
      </c>
      <c r="C74" t="inlineStr">
        <is>
          <t>CARCASSES AND HALF-CARCASSES OF LAMB, FRESH OR CHILLED</t>
        </is>
      </c>
      <c r="D74" t="inlineStr">
        <is>
          <t>5fec3c93-5039-4d13-92d3-249d5124db4f</t>
        </is>
      </c>
      <c r="E74" t="inlineStr">
        <is>
          <t>3efc44e8-9776-4a14-85f1-601c8930a86d</t>
        </is>
      </c>
      <c r="F74" t="n">
        <v>51</v>
      </c>
    </row>
    <row r="75">
      <c r="A75" t="inlineStr">
        <is>
          <t>abd1bb45-22e4-4c80-b15e-9a5e58cd1110</t>
        </is>
      </c>
      <c r="B75" t="inlineStr">
        <is>
          <t>02042100</t>
        </is>
      </c>
      <c r="C75" t="inlineStr">
        <is>
          <t>CARCASSES AND HALF-CARCASSES</t>
        </is>
      </c>
      <c r="D75" t="inlineStr">
        <is>
          <t>5fec3c93-5039-4d13-92d3-249d5124db4f</t>
        </is>
      </c>
      <c r="E75" t="inlineStr">
        <is>
          <t>3efc44e8-9776-4a14-85f1-601c8930a86d</t>
        </is>
      </c>
      <c r="F75" t="n">
        <v>51</v>
      </c>
    </row>
    <row r="76">
      <c r="A76" t="inlineStr">
        <is>
          <t>939bd52c-c8cb-4b28-84d7-e35fdc1a7fa2</t>
        </is>
      </c>
      <c r="B76" t="inlineStr">
        <is>
          <t>02042200</t>
        </is>
      </c>
      <c r="C76" t="inlineStr">
        <is>
          <t>OTHER CUTS WITH BONE IN</t>
        </is>
      </c>
      <c r="D76" t="inlineStr">
        <is>
          <t>5fec3c93-5039-4d13-92d3-249d5124db4f</t>
        </is>
      </c>
      <c r="E76" t="inlineStr">
        <is>
          <t>3efc44e8-9776-4a14-85f1-601c8930a86d</t>
        </is>
      </c>
      <c r="F76" t="n">
        <v>51</v>
      </c>
    </row>
    <row r="77">
      <c r="A77" t="inlineStr">
        <is>
          <t>4278ecb2-2b40-4621-89ff-ec98d8391cba</t>
        </is>
      </c>
      <c r="B77" t="inlineStr">
        <is>
          <t>02042300</t>
        </is>
      </c>
      <c r="C77" t="inlineStr">
        <is>
          <t>BONELESS</t>
        </is>
      </c>
      <c r="D77" t="inlineStr">
        <is>
          <t>5fec3c93-5039-4d13-92d3-249d5124db4f</t>
        </is>
      </c>
      <c r="E77" t="inlineStr">
        <is>
          <t>3efc44e8-9776-4a14-85f1-601c8930a86d</t>
        </is>
      </c>
      <c r="F77" t="n">
        <v>51</v>
      </c>
    </row>
    <row r="78">
      <c r="A78" t="inlineStr">
        <is>
          <t>6f996c80-4b78-4e30-9a20-7f10691aafbe</t>
        </is>
      </c>
      <c r="B78" t="inlineStr">
        <is>
          <t>02043000</t>
        </is>
      </c>
      <c r="C78" t="inlineStr">
        <is>
          <t>CARCASSES AND HALF-CARCASSES OF LAMB, FROZEN</t>
        </is>
      </c>
      <c r="D78" t="inlineStr">
        <is>
          <t>5fec3c93-5039-4d13-92d3-249d5124db4f</t>
        </is>
      </c>
      <c r="E78" t="inlineStr">
        <is>
          <t>3efc44e8-9776-4a14-85f1-601c8930a86d</t>
        </is>
      </c>
      <c r="F78" t="n">
        <v>51</v>
      </c>
    </row>
    <row r="79">
      <c r="A79" t="inlineStr">
        <is>
          <t>9052df0e-651c-4745-8fc6-029a2de62fee</t>
        </is>
      </c>
      <c r="B79" t="inlineStr">
        <is>
          <t>02044100</t>
        </is>
      </c>
      <c r="C79" t="inlineStr">
        <is>
          <t>CARCASSES AND HALF-CARCASSES</t>
        </is>
      </c>
      <c r="D79" t="inlineStr">
        <is>
          <t>5fec3c93-5039-4d13-92d3-249d5124db4f</t>
        </is>
      </c>
      <c r="E79" t="inlineStr">
        <is>
          <t>3efc44e8-9776-4a14-85f1-601c8930a86d</t>
        </is>
      </c>
      <c r="F79" t="n">
        <v>51</v>
      </c>
    </row>
    <row r="80">
      <c r="A80" t="inlineStr">
        <is>
          <t>7f80efb9-8c87-4081-a120-0bb912f30380</t>
        </is>
      </c>
      <c r="B80" t="inlineStr">
        <is>
          <t>02044200</t>
        </is>
      </c>
      <c r="C80" t="inlineStr">
        <is>
          <t>OTHER CUTS WITH BONE IN</t>
        </is>
      </c>
      <c r="D80" t="inlineStr">
        <is>
          <t>5fec3c93-5039-4d13-92d3-249d5124db4f</t>
        </is>
      </c>
      <c r="E80" t="inlineStr">
        <is>
          <t>3efc44e8-9776-4a14-85f1-601c8930a86d</t>
        </is>
      </c>
      <c r="F80" t="n">
        <v>51</v>
      </c>
    </row>
    <row r="81">
      <c r="A81" t="inlineStr">
        <is>
          <t>d88eeefd-5725-4810-b228-60acacd8b9e5</t>
        </is>
      </c>
      <c r="B81" t="inlineStr">
        <is>
          <t>02044300</t>
        </is>
      </c>
      <c r="C81" t="inlineStr">
        <is>
          <t>BONELESS</t>
        </is>
      </c>
      <c r="D81" t="inlineStr">
        <is>
          <t>5fec3c93-5039-4d13-92d3-249d5124db4f</t>
        </is>
      </c>
      <c r="E81" t="inlineStr">
        <is>
          <t>3efc44e8-9776-4a14-85f1-601c8930a86d</t>
        </is>
      </c>
      <c r="F81" t="n">
        <v>51</v>
      </c>
    </row>
    <row r="82">
      <c r="A82" t="inlineStr">
        <is>
          <t>c0cb3f16-6967-4c49-8327-c7b95473e8fa</t>
        </is>
      </c>
      <c r="B82" t="inlineStr">
        <is>
          <t>02045000</t>
        </is>
      </c>
      <c r="C82" t="inlineStr">
        <is>
          <t>MEAT OF GOATS</t>
        </is>
      </c>
      <c r="D82" t="inlineStr">
        <is>
          <t>5fec3c93-5039-4d13-92d3-249d5124db4f</t>
        </is>
      </c>
      <c r="E82" t="inlineStr">
        <is>
          <t>3efc44e8-9776-4a14-85f1-601c8930a86d</t>
        </is>
      </c>
      <c r="F82" t="n">
        <v>51</v>
      </c>
    </row>
    <row r="83">
      <c r="A83" t="inlineStr">
        <is>
          <t>af0c5265-4c12-4d26-a583-a627ccbf1202</t>
        </is>
      </c>
      <c r="B83" t="inlineStr">
        <is>
          <t>02050000</t>
        </is>
      </c>
      <c r="C83" t="inlineStr">
        <is>
          <t>MEAT OF HORSES, ASSES, MULES OR HINNES, FRESH, CHILLED OR FROZEN</t>
        </is>
      </c>
      <c r="D83" t="inlineStr">
        <is>
          <t>5fec3c93-5039-4d13-92d3-249d5124db4f</t>
        </is>
      </c>
      <c r="E83" t="inlineStr">
        <is>
          <t>8cb33221-ade4-48ea-aea9-c0feec09ce68</t>
        </is>
      </c>
      <c r="F83" t="n">
        <v>51</v>
      </c>
    </row>
    <row r="84">
      <c r="A84" t="inlineStr">
        <is>
          <t>48e209cd-51b4-42e7-bde2-282a3f74bd9e</t>
        </is>
      </c>
      <c r="B84" t="inlineStr">
        <is>
          <t>02061000</t>
        </is>
      </c>
      <c r="C84" t="inlineStr">
        <is>
          <t>OF BOVINE ANIMALS, FRESH OR CHILLED</t>
        </is>
      </c>
      <c r="D84" t="inlineStr">
        <is>
          <t>5fec3c93-5039-4d13-92d3-249d5124db4f</t>
        </is>
      </c>
      <c r="E84" t="inlineStr">
        <is>
          <t>1c450279-5707-4eaf-b25a-cc450f35f677</t>
        </is>
      </c>
      <c r="F84" t="n">
        <v>51</v>
      </c>
    </row>
    <row r="85">
      <c r="A85" t="inlineStr">
        <is>
          <t>52ac56d8-f35f-4614-8da1-5828ba530d54</t>
        </is>
      </c>
      <c r="B85" t="inlineStr">
        <is>
          <t>02062100</t>
        </is>
      </c>
      <c r="C85" t="inlineStr">
        <is>
          <t>TONGUES</t>
        </is>
      </c>
      <c r="D85" t="inlineStr">
        <is>
          <t>5fec3c93-5039-4d13-92d3-249d5124db4f</t>
        </is>
      </c>
      <c r="E85" t="inlineStr">
        <is>
          <t>1c450279-5707-4eaf-b25a-cc450f35f677</t>
        </is>
      </c>
      <c r="F85" t="n">
        <v>51</v>
      </c>
    </row>
    <row r="86">
      <c r="A86" t="inlineStr">
        <is>
          <t>68ace0ab-46a4-49be-8fdc-af7ba55376e6</t>
        </is>
      </c>
      <c r="B86" t="inlineStr">
        <is>
          <t>02062200</t>
        </is>
      </c>
      <c r="C86" t="inlineStr">
        <is>
          <t>LIVERS</t>
        </is>
      </c>
      <c r="D86" t="inlineStr">
        <is>
          <t>5fec3c93-5039-4d13-92d3-249d5124db4f</t>
        </is>
      </c>
      <c r="E86" t="inlineStr">
        <is>
          <t>1c450279-5707-4eaf-b25a-cc450f35f677</t>
        </is>
      </c>
      <c r="F86" t="n">
        <v>51</v>
      </c>
    </row>
    <row r="87">
      <c r="A87" t="inlineStr">
        <is>
          <t>07b00169-41e2-448d-9312-1d8564e9e0ac</t>
        </is>
      </c>
      <c r="B87" t="inlineStr">
        <is>
          <t>02062900</t>
        </is>
      </c>
      <c r="C87" t="inlineStr">
        <is>
          <t>OTHER</t>
        </is>
      </c>
      <c r="D87" t="inlineStr">
        <is>
          <t>5fec3c93-5039-4d13-92d3-249d5124db4f</t>
        </is>
      </c>
      <c r="E87" t="inlineStr">
        <is>
          <t>1c450279-5707-4eaf-b25a-cc450f35f677</t>
        </is>
      </c>
      <c r="F87" t="n">
        <v>51</v>
      </c>
    </row>
    <row r="88">
      <c r="A88" t="inlineStr">
        <is>
          <t>81142d5d-057d-4d39-850f-956417a8d761</t>
        </is>
      </c>
      <c r="B88" t="inlineStr">
        <is>
          <t>02063000</t>
        </is>
      </c>
      <c r="C88" t="inlineStr">
        <is>
          <t>OF SWINE, FRESH OR CHILLED</t>
        </is>
      </c>
      <c r="D88" t="inlineStr">
        <is>
          <t>5fec3c93-5039-4d13-92d3-249d5124db4f</t>
        </is>
      </c>
      <c r="E88" t="inlineStr">
        <is>
          <t>1c450279-5707-4eaf-b25a-cc450f35f677</t>
        </is>
      </c>
      <c r="F88" t="n">
        <v>51</v>
      </c>
    </row>
    <row r="89">
      <c r="A89" t="inlineStr">
        <is>
          <t>eb8a82f3-c41d-4dfd-b28c-509375231c5b</t>
        </is>
      </c>
      <c r="B89" t="inlineStr">
        <is>
          <t>02064100</t>
        </is>
      </c>
      <c r="C89" t="inlineStr">
        <is>
          <t>LIVERS</t>
        </is>
      </c>
      <c r="D89" t="inlineStr">
        <is>
          <t>5fec3c93-5039-4d13-92d3-249d5124db4f</t>
        </is>
      </c>
      <c r="E89" t="inlineStr">
        <is>
          <t>1c450279-5707-4eaf-b25a-cc450f35f677</t>
        </is>
      </c>
      <c r="F89" t="n">
        <v>51</v>
      </c>
    </row>
    <row r="90">
      <c r="A90" t="inlineStr">
        <is>
          <t>7ab98508-c06f-4668-b9ed-26c9d4ffa3b1</t>
        </is>
      </c>
      <c r="B90" t="inlineStr">
        <is>
          <t>02064900</t>
        </is>
      </c>
      <c r="C90" t="inlineStr">
        <is>
          <t>OTHER</t>
        </is>
      </c>
      <c r="D90" t="inlineStr">
        <is>
          <t>5fec3c93-5039-4d13-92d3-249d5124db4f</t>
        </is>
      </c>
      <c r="E90" t="inlineStr">
        <is>
          <t>1c450279-5707-4eaf-b25a-cc450f35f677</t>
        </is>
      </c>
      <c r="F90" t="n">
        <v>51</v>
      </c>
    </row>
    <row r="91">
      <c r="A91" t="inlineStr">
        <is>
          <t>9e5e2b40-308f-483d-91ee-280d560b76b5</t>
        </is>
      </c>
      <c r="B91" t="inlineStr">
        <is>
          <t>02068010</t>
        </is>
      </c>
      <c r="C91" t="inlineStr">
        <is>
          <t>OF SHEEP OR GOATS</t>
        </is>
      </c>
      <c r="D91" t="inlineStr">
        <is>
          <t>5fec3c93-5039-4d13-92d3-249d5124db4f</t>
        </is>
      </c>
      <c r="E91" t="inlineStr">
        <is>
          <t>1c450279-5707-4eaf-b25a-cc450f35f677</t>
        </is>
      </c>
      <c r="F91" t="n">
        <v>51</v>
      </c>
    </row>
    <row r="92">
      <c r="A92" t="inlineStr">
        <is>
          <t>1f112ad1-fe1d-441e-ac55-1581382b54df</t>
        </is>
      </c>
      <c r="B92" t="inlineStr">
        <is>
          <t>02068090</t>
        </is>
      </c>
      <c r="C92" t="inlineStr">
        <is>
          <t>OTHER</t>
        </is>
      </c>
      <c r="D92" t="inlineStr">
        <is>
          <t>5fec3c93-5039-4d13-92d3-249d5124db4f</t>
        </is>
      </c>
      <c r="E92" t="inlineStr">
        <is>
          <t>1c450279-5707-4eaf-b25a-cc450f35f677</t>
        </is>
      </c>
      <c r="F92" t="n">
        <v>51</v>
      </c>
    </row>
    <row r="93">
      <c r="A93" t="inlineStr">
        <is>
          <t>d58272f7-c85e-4e97-a151-524fbe8a5e12</t>
        </is>
      </c>
      <c r="B93" t="inlineStr">
        <is>
          <t>02069010</t>
        </is>
      </c>
      <c r="C93" t="inlineStr">
        <is>
          <t>OF SHEEP OR GOATS</t>
        </is>
      </c>
      <c r="D93" t="inlineStr">
        <is>
          <t>5fec3c93-5039-4d13-92d3-249d5124db4f</t>
        </is>
      </c>
      <c r="E93" t="inlineStr">
        <is>
          <t>1c450279-5707-4eaf-b25a-cc450f35f677</t>
        </is>
      </c>
      <c r="F93" t="n">
        <v>51</v>
      </c>
    </row>
    <row r="94">
      <c r="A94" t="inlineStr">
        <is>
          <t>9d26dfc9-309f-4249-afce-4207c68d59de</t>
        </is>
      </c>
      <c r="B94" t="inlineStr">
        <is>
          <t>02069090</t>
        </is>
      </c>
      <c r="C94" t="inlineStr">
        <is>
          <t>OTHER</t>
        </is>
      </c>
      <c r="D94" t="inlineStr">
        <is>
          <t>5fec3c93-5039-4d13-92d3-249d5124db4f</t>
        </is>
      </c>
      <c r="E94" t="inlineStr">
        <is>
          <t>1c450279-5707-4eaf-b25a-cc450f35f677</t>
        </is>
      </c>
      <c r="F94" t="n">
        <v>51</v>
      </c>
    </row>
    <row r="95">
      <c r="A95" t="inlineStr">
        <is>
          <t>4e7dab08-6bdc-40b0-8d80-fc40babe7e8c</t>
        </is>
      </c>
      <c r="B95" t="inlineStr">
        <is>
          <t>02071100</t>
        </is>
      </c>
      <c r="C95" t="inlineStr">
        <is>
          <t>NOT CUT IN PIECES, FRESH OR CHILLED</t>
        </is>
      </c>
      <c r="D95" t="inlineStr">
        <is>
          <t>5fec3c93-5039-4d13-92d3-249d5124db4f</t>
        </is>
      </c>
      <c r="E95" t="inlineStr">
        <is>
          <t>98c25472-29b5-48de-a7ca-73fbe1b4bb5f</t>
        </is>
      </c>
      <c r="F95" t="n">
        <v>51</v>
      </c>
    </row>
    <row r="96">
      <c r="A96" t="inlineStr">
        <is>
          <t>e7c2e5b0-d997-448c-a7bf-38356a359f00</t>
        </is>
      </c>
      <c r="B96" t="inlineStr">
        <is>
          <t>02071200</t>
        </is>
      </c>
      <c r="C96" t="inlineStr">
        <is>
          <t>NOT CUT IN PIECES, FROZEN</t>
        </is>
      </c>
      <c r="D96" t="inlineStr">
        <is>
          <t>5fec3c93-5039-4d13-92d3-249d5124db4f</t>
        </is>
      </c>
      <c r="E96" t="inlineStr">
        <is>
          <t>98c25472-29b5-48de-a7ca-73fbe1b4bb5f</t>
        </is>
      </c>
      <c r="F96" t="n">
        <v>51</v>
      </c>
    </row>
    <row r="97">
      <c r="A97" t="inlineStr">
        <is>
          <t>10387e1e-2523-4bd6-b98e-df1ebc9230e8</t>
        </is>
      </c>
      <c r="B97" t="inlineStr">
        <is>
          <t>02071300</t>
        </is>
      </c>
      <c r="C97" t="inlineStr">
        <is>
          <t>CUTS AND OFFAL, FRESH OR CHILLED</t>
        </is>
      </c>
      <c r="D97" t="inlineStr">
        <is>
          <t>5fec3c93-5039-4d13-92d3-249d5124db4f</t>
        </is>
      </c>
      <c r="E97" t="inlineStr">
        <is>
          <t>98c25472-29b5-48de-a7ca-73fbe1b4bb5f</t>
        </is>
      </c>
      <c r="F97" t="n">
        <v>51</v>
      </c>
    </row>
    <row r="98">
      <c r="A98" t="inlineStr">
        <is>
          <t>e56e7d77-f9c3-4af0-82a6-f90960727da3</t>
        </is>
      </c>
      <c r="B98" t="inlineStr">
        <is>
          <t>02071400</t>
        </is>
      </c>
      <c r="C98" t="inlineStr">
        <is>
          <t>CUTS AND OFFAL, FROZEN</t>
        </is>
      </c>
      <c r="D98" t="inlineStr">
        <is>
          <t>5fec3c93-5039-4d13-92d3-249d5124db4f</t>
        </is>
      </c>
      <c r="E98" t="inlineStr">
        <is>
          <t>98c25472-29b5-48de-a7ca-73fbe1b4bb5f</t>
        </is>
      </c>
      <c r="F98" t="n">
        <v>51</v>
      </c>
    </row>
    <row r="99">
      <c r="A99" t="inlineStr">
        <is>
          <t>a3d8fc63-12d1-4b1b-985f-08c453693348</t>
        </is>
      </c>
      <c r="B99" t="inlineStr">
        <is>
          <t>02072400</t>
        </is>
      </c>
      <c r="C99" t="inlineStr">
        <is>
          <t>NOT CUT IN PIECES, FRESH OR CHILLED</t>
        </is>
      </c>
      <c r="D99" t="inlineStr">
        <is>
          <t>5fec3c93-5039-4d13-92d3-249d5124db4f</t>
        </is>
      </c>
      <c r="E99" t="inlineStr">
        <is>
          <t>98c25472-29b5-48de-a7ca-73fbe1b4bb5f</t>
        </is>
      </c>
      <c r="F99" t="n">
        <v>51</v>
      </c>
    </row>
    <row r="100">
      <c r="A100" t="inlineStr">
        <is>
          <t>b403fc4c-2840-475d-9719-bf6b2574d906</t>
        </is>
      </c>
      <c r="B100" t="inlineStr">
        <is>
          <t>02072500</t>
        </is>
      </c>
      <c r="C100" t="inlineStr">
        <is>
          <t>NOT CUT IN PIECES, FROZEN</t>
        </is>
      </c>
      <c r="D100" t="inlineStr">
        <is>
          <t>5fec3c93-5039-4d13-92d3-249d5124db4f</t>
        </is>
      </c>
      <c r="E100" t="inlineStr">
        <is>
          <t>98c25472-29b5-48de-a7ca-73fbe1b4bb5f</t>
        </is>
      </c>
      <c r="F100" t="n">
        <v>51</v>
      </c>
    </row>
    <row r="101">
      <c r="A101" t="inlineStr">
        <is>
          <t>6735e694-0472-4ca9-9e10-a602f95db576</t>
        </is>
      </c>
      <c r="B101" t="inlineStr">
        <is>
          <t>02072600</t>
        </is>
      </c>
      <c r="C101" t="inlineStr">
        <is>
          <t>CUTS AND OFFAL, FRESH OR CHILLED</t>
        </is>
      </c>
      <c r="D101" t="inlineStr">
        <is>
          <t>5fec3c93-5039-4d13-92d3-249d5124db4f</t>
        </is>
      </c>
      <c r="E101" t="inlineStr">
        <is>
          <t>98c25472-29b5-48de-a7ca-73fbe1b4bb5f</t>
        </is>
      </c>
      <c r="F101" t="n">
        <v>51</v>
      </c>
    </row>
    <row r="102">
      <c r="A102" t="inlineStr">
        <is>
          <t>2bc4ee25-9afa-469a-a24f-30da4dd9d118</t>
        </is>
      </c>
      <c r="B102" t="inlineStr">
        <is>
          <t>02072700</t>
        </is>
      </c>
      <c r="C102" t="inlineStr">
        <is>
          <t>Cuts and offal, frozen</t>
        </is>
      </c>
      <c r="D102" t="inlineStr">
        <is>
          <t>5fec3c93-5039-4d13-92d3-249d5124db4f</t>
        </is>
      </c>
      <c r="E102" t="inlineStr">
        <is>
          <t>98c25472-29b5-48de-a7ca-73fbe1b4bb5f</t>
        </is>
      </c>
      <c r="F102" t="n">
        <v>51</v>
      </c>
    </row>
    <row r="103">
      <c r="A103" t="inlineStr">
        <is>
          <t>263e511c-1f0f-4b71-b3fb-dc9a530a0f2a</t>
        </is>
      </c>
      <c r="B103" t="inlineStr">
        <is>
          <t>02074100</t>
        </is>
      </c>
      <c r="C103" t="inlineStr">
        <is>
          <t>NOT CUT IN PIECES, FRESH OR CHILLED</t>
        </is>
      </c>
      <c r="D103" t="inlineStr">
        <is>
          <t>5fec3c93-5039-4d13-92d3-249d5124db4f</t>
        </is>
      </c>
      <c r="E103" t="inlineStr">
        <is>
          <t>98c25472-29b5-48de-a7ca-73fbe1b4bb5f</t>
        </is>
      </c>
      <c r="F103" t="n">
        <v>51</v>
      </c>
    </row>
    <row r="104">
      <c r="A104" t="inlineStr">
        <is>
          <t>f88b093c-9e6b-4231-8691-faa102dd85fa</t>
        </is>
      </c>
      <c r="B104" t="inlineStr">
        <is>
          <t>02074200</t>
        </is>
      </c>
      <c r="C104" t="inlineStr">
        <is>
          <t>NOT CUT IN PIECES, FROZEN</t>
        </is>
      </c>
      <c r="D104" t="inlineStr">
        <is>
          <t>5fec3c93-5039-4d13-92d3-249d5124db4f</t>
        </is>
      </c>
      <c r="E104" t="inlineStr">
        <is>
          <t>98c25472-29b5-48de-a7ca-73fbe1b4bb5f</t>
        </is>
      </c>
      <c r="F104" t="n">
        <v>51</v>
      </c>
    </row>
    <row r="105">
      <c r="A105" t="inlineStr">
        <is>
          <t>a17f9df2-bab3-40f8-91f8-9b72b39b3602</t>
        </is>
      </c>
      <c r="B105" t="inlineStr">
        <is>
          <t>02074300</t>
        </is>
      </c>
      <c r="C105" t="inlineStr">
        <is>
          <t>FATTY LIVERS, FRESH OR CHILLED</t>
        </is>
      </c>
      <c r="D105" t="inlineStr">
        <is>
          <t>5fec3c93-5039-4d13-92d3-249d5124db4f</t>
        </is>
      </c>
      <c r="E105" t="inlineStr">
        <is>
          <t>98c25472-29b5-48de-a7ca-73fbe1b4bb5f</t>
        </is>
      </c>
      <c r="F105" t="n">
        <v>51</v>
      </c>
    </row>
    <row r="106">
      <c r="A106" t="inlineStr">
        <is>
          <t>e9fded5f-0b60-47c3-8327-73f2bd099070</t>
        </is>
      </c>
      <c r="B106" t="inlineStr">
        <is>
          <t>02074400</t>
        </is>
      </c>
      <c r="C106" t="inlineStr">
        <is>
          <t>OTHER, FRESH OR CHILLED</t>
        </is>
      </c>
      <c r="D106" t="inlineStr">
        <is>
          <t>5fec3c93-5039-4d13-92d3-249d5124db4f</t>
        </is>
      </c>
      <c r="E106" t="inlineStr">
        <is>
          <t>98c25472-29b5-48de-a7ca-73fbe1b4bb5f</t>
        </is>
      </c>
      <c r="F106" t="n">
        <v>51</v>
      </c>
    </row>
    <row r="107">
      <c r="A107" t="inlineStr">
        <is>
          <t>f5eab850-1c18-4872-b060-b88061c00212</t>
        </is>
      </c>
      <c r="B107" t="inlineStr">
        <is>
          <t>02074500</t>
        </is>
      </c>
      <c r="C107" t="inlineStr">
        <is>
          <t>OTHER, FROZEN</t>
        </is>
      </c>
      <c r="D107" t="inlineStr">
        <is>
          <t>5fec3c93-5039-4d13-92d3-249d5124db4f</t>
        </is>
      </c>
      <c r="E107" t="inlineStr">
        <is>
          <t>98c25472-29b5-48de-a7ca-73fbe1b4bb5f</t>
        </is>
      </c>
      <c r="F107" t="n">
        <v>51</v>
      </c>
    </row>
    <row r="108">
      <c r="A108" t="inlineStr">
        <is>
          <t>83b9c89a-d7bf-439b-a9b7-71b2850bc79e</t>
        </is>
      </c>
      <c r="B108" t="inlineStr">
        <is>
          <t>02075100</t>
        </is>
      </c>
      <c r="C108" t="inlineStr">
        <is>
          <t>NOT CUT IN PIECES, FRESH OR CHILLED</t>
        </is>
      </c>
      <c r="D108" t="inlineStr">
        <is>
          <t>5fec3c93-5039-4d13-92d3-249d5124db4f</t>
        </is>
      </c>
      <c r="E108" t="inlineStr">
        <is>
          <t>98c25472-29b5-48de-a7ca-73fbe1b4bb5f</t>
        </is>
      </c>
      <c r="F108" t="n">
        <v>51</v>
      </c>
    </row>
    <row r="109">
      <c r="A109" t="inlineStr">
        <is>
          <t>feaa56bd-1d92-48cc-8745-51746e122e16</t>
        </is>
      </c>
      <c r="B109" t="inlineStr">
        <is>
          <t>02075200</t>
        </is>
      </c>
      <c r="C109" t="inlineStr">
        <is>
          <t>NOT CUT IN PIECES, FROZEN</t>
        </is>
      </c>
      <c r="D109" t="inlineStr">
        <is>
          <t>5fec3c93-5039-4d13-92d3-249d5124db4f</t>
        </is>
      </c>
      <c r="E109" t="inlineStr">
        <is>
          <t>98c25472-29b5-48de-a7ca-73fbe1b4bb5f</t>
        </is>
      </c>
      <c r="F109" t="n">
        <v>51</v>
      </c>
    </row>
    <row r="110">
      <c r="A110" t="inlineStr">
        <is>
          <t>6e9f297d-94e9-45c9-82cd-4676679d666e</t>
        </is>
      </c>
      <c r="B110" t="inlineStr">
        <is>
          <t>02075300</t>
        </is>
      </c>
      <c r="C110" t="inlineStr">
        <is>
          <t>FATTY LIVERS, FRESH OR CHILLED</t>
        </is>
      </c>
      <c r="D110" t="inlineStr">
        <is>
          <t>5fec3c93-5039-4d13-92d3-249d5124db4f</t>
        </is>
      </c>
      <c r="E110" t="inlineStr">
        <is>
          <t>98c25472-29b5-48de-a7ca-73fbe1b4bb5f</t>
        </is>
      </c>
      <c r="F110" t="n">
        <v>51</v>
      </c>
    </row>
    <row r="111">
      <c r="A111" t="inlineStr">
        <is>
          <t>44de80c3-9951-4288-831a-c9e1117545ec</t>
        </is>
      </c>
      <c r="B111" t="inlineStr">
        <is>
          <t>02075400</t>
        </is>
      </c>
      <c r="C111" t="inlineStr">
        <is>
          <t>OTHER, FRESH OR CHILLED</t>
        </is>
      </c>
      <c r="D111" t="inlineStr">
        <is>
          <t>5fec3c93-5039-4d13-92d3-249d5124db4f</t>
        </is>
      </c>
      <c r="E111" t="inlineStr">
        <is>
          <t>98c25472-29b5-48de-a7ca-73fbe1b4bb5f</t>
        </is>
      </c>
      <c r="F111" t="n">
        <v>51</v>
      </c>
    </row>
    <row r="112">
      <c r="A112" t="inlineStr">
        <is>
          <t>4934f844-0cf7-4e46-8b96-e07accb913bc</t>
        </is>
      </c>
      <c r="B112" t="inlineStr">
        <is>
          <t>02075500</t>
        </is>
      </c>
      <c r="C112" t="inlineStr">
        <is>
          <t>OTHER, FROZEN</t>
        </is>
      </c>
      <c r="D112" t="inlineStr">
        <is>
          <t>5fec3c93-5039-4d13-92d3-249d5124db4f</t>
        </is>
      </c>
      <c r="E112" t="inlineStr">
        <is>
          <t>98c25472-29b5-48de-a7ca-73fbe1b4bb5f</t>
        </is>
      </c>
      <c r="F112" t="n">
        <v>51</v>
      </c>
    </row>
    <row r="113">
      <c r="A113" t="inlineStr">
        <is>
          <t>e9908162-4b48-4fcb-bdfa-760c502aa462</t>
        </is>
      </c>
      <c r="B113" t="inlineStr">
        <is>
          <t>02076000</t>
        </is>
      </c>
      <c r="C113" t="inlineStr">
        <is>
          <t>OF GUINEA FOWLS</t>
        </is>
      </c>
      <c r="D113" t="inlineStr">
        <is>
          <t>5fec3c93-5039-4d13-92d3-249d5124db4f</t>
        </is>
      </c>
      <c r="E113" t="inlineStr">
        <is>
          <t>98c25472-29b5-48de-a7ca-73fbe1b4bb5f</t>
        </is>
      </c>
      <c r="F113" t="n">
        <v>51</v>
      </c>
    </row>
    <row r="114">
      <c r="A114" t="inlineStr">
        <is>
          <t>a5d19587-fd17-4cce-aef6-7955aee388b6</t>
        </is>
      </c>
      <c r="B114" t="inlineStr">
        <is>
          <t>02081000</t>
        </is>
      </c>
      <c r="C114" t="inlineStr">
        <is>
          <t>OF RABBITS OR HARES</t>
        </is>
      </c>
      <c r="D114" t="inlineStr">
        <is>
          <t>5fec3c93-5039-4d13-92d3-249d5124db4f</t>
        </is>
      </c>
      <c r="E114" t="inlineStr">
        <is>
          <t>a4ab54a0-b270-464a-82e1-4b7f7e9f1eb6</t>
        </is>
      </c>
      <c r="F114" t="n">
        <v>51</v>
      </c>
    </row>
    <row r="115">
      <c r="A115" t="inlineStr">
        <is>
          <t>de134f0d-e3f8-4f1f-911e-09e551573e94</t>
        </is>
      </c>
      <c r="B115" t="inlineStr">
        <is>
          <t>02082000</t>
        </is>
      </c>
      <c r="C115" t="inlineStr">
        <is>
          <t>OTHER MEAT AND EDIBLE MEAT OFFAL, FRESH, CHILLED OR FROZEN FROGR LEGS</t>
        </is>
      </c>
      <c r="D115" t="inlineStr">
        <is>
          <t>5fec3c93-5039-4d13-92d3-249d5124db4f</t>
        </is>
      </c>
      <c r="E115" t="inlineStr">
        <is>
          <t>a4ab54a0-b270-464a-82e1-4b7f7e9f1eb6</t>
        </is>
      </c>
      <c r="F115" t="n">
        <v>51</v>
      </c>
    </row>
    <row r="116">
      <c r="A116" t="inlineStr">
        <is>
          <t>19130adc-e294-4425-b039-1f1dc7fedc1a</t>
        </is>
      </c>
      <c r="B116" t="inlineStr">
        <is>
          <t>02083000</t>
        </is>
      </c>
      <c r="C116" t="inlineStr">
        <is>
          <t>OF PRIMATES</t>
        </is>
      </c>
      <c r="D116" t="inlineStr">
        <is>
          <t>5fec3c93-5039-4d13-92d3-249d5124db4f</t>
        </is>
      </c>
      <c r="E116" t="inlineStr">
        <is>
          <t>a4ab54a0-b270-464a-82e1-4b7f7e9f1eb6</t>
        </is>
      </c>
      <c r="F116" t="n">
        <v>51</v>
      </c>
    </row>
    <row r="117">
      <c r="A117" t="inlineStr">
        <is>
          <t>44746cbe-910d-4315-8d6d-dbc583eabf89</t>
        </is>
      </c>
      <c r="B117" t="inlineStr">
        <is>
          <t>02084000</t>
        </is>
      </c>
      <c r="C117" t="inlineStr">
        <is>
          <t>OF WHALES, DOLPHINES AND PORPOISES (MAMMALS OF THE ORDER CETACEA), OF MANATEES AND DUGONGS (MAMMALS OF THE ORDER SIRENIA), OF SEALS, SEA LIONS AND WALRUSES (MAMMALS OF THE SUB-ORDER PINNIPEDIA)</t>
        </is>
      </c>
      <c r="D117" t="inlineStr">
        <is>
          <t>5fec3c93-5039-4d13-92d3-249d5124db4f</t>
        </is>
      </c>
      <c r="E117" t="inlineStr">
        <is>
          <t>a4ab54a0-b270-464a-82e1-4b7f7e9f1eb6</t>
        </is>
      </c>
      <c r="F117" t="n">
        <v>51</v>
      </c>
    </row>
    <row r="118">
      <c r="A118" t="inlineStr">
        <is>
          <t>28ee8ab1-11a1-49da-8d5d-031ea97edf68</t>
        </is>
      </c>
      <c r="B118" t="inlineStr">
        <is>
          <t>02085000</t>
        </is>
      </c>
      <c r="C118" t="inlineStr">
        <is>
          <t>OF REPTILES (INCLUDING SNAKES AND TURTLES)</t>
        </is>
      </c>
      <c r="D118" t="inlineStr">
        <is>
          <t>5fec3c93-5039-4d13-92d3-249d5124db4f</t>
        </is>
      </c>
      <c r="E118" t="inlineStr">
        <is>
          <t>a4ab54a0-b270-464a-82e1-4b7f7e9f1eb6</t>
        </is>
      </c>
      <c r="F118" t="n">
        <v>51</v>
      </c>
    </row>
    <row r="119">
      <c r="A119" t="inlineStr">
        <is>
          <t>914b89b5-87dc-4dae-a3df-66ac59738c19</t>
        </is>
      </c>
      <c r="B119" t="inlineStr">
        <is>
          <t>02086000</t>
        </is>
      </c>
      <c r="C119" t="inlineStr">
        <is>
          <t>OF CAMELS AND OTHER CAMELIDS (CAMELIDAE)</t>
        </is>
      </c>
      <c r="D119" t="inlineStr">
        <is>
          <t>5fec3c93-5039-4d13-92d3-249d5124db4f</t>
        </is>
      </c>
      <c r="E119" t="inlineStr">
        <is>
          <t>a4ab54a0-b270-464a-82e1-4b7f7e9f1eb6</t>
        </is>
      </c>
      <c r="F119" t="n">
        <v>51</v>
      </c>
    </row>
    <row r="120">
      <c r="A120" t="inlineStr">
        <is>
          <t>b21c92f3-c362-46a0-a2f7-9aa6ca70ab0d</t>
        </is>
      </c>
      <c r="B120" t="inlineStr">
        <is>
          <t>02089010</t>
        </is>
      </c>
      <c r="C120" t="inlineStr">
        <is>
          <t>OF WILD ANIMALS</t>
        </is>
      </c>
      <c r="D120" t="inlineStr">
        <is>
          <t>5fec3c93-5039-4d13-92d3-249d5124db4f</t>
        </is>
      </c>
      <c r="E120" t="inlineStr">
        <is>
          <t>a4ab54a0-b270-464a-82e1-4b7f7e9f1eb6</t>
        </is>
      </c>
      <c r="F120" t="n">
        <v>51</v>
      </c>
    </row>
    <row r="121">
      <c r="A121" t="inlineStr">
        <is>
          <t>d42d0569-25c2-4070-a53d-c391093ae5b4</t>
        </is>
      </c>
      <c r="B121" t="inlineStr">
        <is>
          <t>02089090</t>
        </is>
      </c>
      <c r="C121" t="inlineStr">
        <is>
          <t>OTHER</t>
        </is>
      </c>
      <c r="D121" t="inlineStr">
        <is>
          <t>5fec3c93-5039-4d13-92d3-249d5124db4f</t>
        </is>
      </c>
      <c r="E121" t="inlineStr">
        <is>
          <t>a4ab54a0-b270-464a-82e1-4b7f7e9f1eb6</t>
        </is>
      </c>
      <c r="F121" t="n">
        <v>51</v>
      </c>
    </row>
    <row r="122">
      <c r="A122" t="inlineStr">
        <is>
          <t>56380874-f51a-4a87-8a2d-cff05108d38d</t>
        </is>
      </c>
      <c r="B122" t="inlineStr">
        <is>
          <t>02091000</t>
        </is>
      </c>
      <c r="C122" t="inlineStr">
        <is>
          <t>OF PIGS</t>
        </is>
      </c>
      <c r="D122" t="inlineStr">
        <is>
          <t>5fec3c93-5039-4d13-92d3-249d5124db4f</t>
        </is>
      </c>
      <c r="E122" t="inlineStr">
        <is>
          <t>364eca11-5507-42ef-98d9-f4c680c9232f</t>
        </is>
      </c>
      <c r="F122" t="n">
        <v>51</v>
      </c>
    </row>
    <row r="123">
      <c r="A123" t="inlineStr">
        <is>
          <t>71c16580-f380-4a60-8391-c43ca006996e</t>
        </is>
      </c>
      <c r="B123" t="inlineStr">
        <is>
          <t>02099000</t>
        </is>
      </c>
      <c r="C123" t="inlineStr">
        <is>
          <t>OTHER</t>
        </is>
      </c>
      <c r="D123" t="inlineStr">
        <is>
          <t>5fec3c93-5039-4d13-92d3-249d5124db4f</t>
        </is>
      </c>
      <c r="E123" t="inlineStr">
        <is>
          <t>364eca11-5507-42ef-98d9-f4c680c9232f</t>
        </is>
      </c>
      <c r="F123" t="n">
        <v>51</v>
      </c>
    </row>
    <row r="124">
      <c r="A124" t="inlineStr">
        <is>
          <t>f9d385b3-6b95-4a71-9ce6-85d270b34e3d</t>
        </is>
      </c>
      <c r="B124" t="inlineStr">
        <is>
          <t>02101100</t>
        </is>
      </c>
      <c r="C124" t="inlineStr">
        <is>
          <t>HAMS, SHOULDERS AND CUTS THEREOF, WITH BONE IN</t>
        </is>
      </c>
      <c r="D124" t="inlineStr">
        <is>
          <t>5fec3c93-5039-4d13-92d3-249d5124db4f</t>
        </is>
      </c>
      <c r="E124" t="inlineStr">
        <is>
          <t>734b66ea-56d7-4f4c-a8c2-1d1fb9c29b19</t>
        </is>
      </c>
      <c r="F124" t="n">
        <v>51</v>
      </c>
    </row>
    <row r="125">
      <c r="A125" t="inlineStr">
        <is>
          <t>63a907e7-bd31-4ae3-9bc9-3b8f5a2a3305</t>
        </is>
      </c>
      <c r="B125" t="inlineStr">
        <is>
          <t>02101200</t>
        </is>
      </c>
      <c r="C125" t="inlineStr">
        <is>
          <t>BELLIES (STREAKY) AND CUTS THEREOF</t>
        </is>
      </c>
      <c r="D125" t="inlineStr">
        <is>
          <t>5fec3c93-5039-4d13-92d3-249d5124db4f</t>
        </is>
      </c>
      <c r="E125" t="inlineStr">
        <is>
          <t>734b66ea-56d7-4f4c-a8c2-1d1fb9c29b19</t>
        </is>
      </c>
      <c r="F125" t="n">
        <v>51</v>
      </c>
    </row>
    <row r="126">
      <c r="A126" t="inlineStr">
        <is>
          <t>7d59fc5b-86b3-420c-825d-c1bb15d2e8e8</t>
        </is>
      </c>
      <c r="B126" t="inlineStr">
        <is>
          <t>02101900</t>
        </is>
      </c>
      <c r="C126" t="inlineStr">
        <is>
          <t>OTHER</t>
        </is>
      </c>
      <c r="D126" t="inlineStr">
        <is>
          <t>5fec3c93-5039-4d13-92d3-249d5124db4f</t>
        </is>
      </c>
      <c r="E126" t="inlineStr">
        <is>
          <t>734b66ea-56d7-4f4c-a8c2-1d1fb9c29b19</t>
        </is>
      </c>
      <c r="F126" t="n">
        <v>51</v>
      </c>
    </row>
    <row r="127">
      <c r="A127" t="inlineStr">
        <is>
          <t>9859bb26-c5a1-4ab8-bb8e-3015303fd433</t>
        </is>
      </c>
      <c r="B127" t="inlineStr">
        <is>
          <t>02102000</t>
        </is>
      </c>
      <c r="C127" t="inlineStr">
        <is>
          <t>MEAT OF BOVINE ANIMALS</t>
        </is>
      </c>
      <c r="D127" t="inlineStr">
        <is>
          <t>5fec3c93-5039-4d13-92d3-249d5124db4f</t>
        </is>
      </c>
      <c r="E127" t="inlineStr">
        <is>
          <t>734b66ea-56d7-4f4c-a8c2-1d1fb9c29b19</t>
        </is>
      </c>
      <c r="F127" t="n">
        <v>51</v>
      </c>
    </row>
    <row r="128">
      <c r="A128" t="inlineStr">
        <is>
          <t>c9bebb65-9793-4777-b92b-05893dc29725</t>
        </is>
      </c>
      <c r="B128" t="inlineStr">
        <is>
          <t>02109100</t>
        </is>
      </c>
      <c r="C128" t="inlineStr">
        <is>
          <t>OF PRIMATES</t>
        </is>
      </c>
      <c r="D128" t="inlineStr">
        <is>
          <t>5fec3c93-5039-4d13-92d3-249d5124db4f</t>
        </is>
      </c>
      <c r="E128" t="inlineStr">
        <is>
          <t>734b66ea-56d7-4f4c-a8c2-1d1fb9c29b19</t>
        </is>
      </c>
      <c r="F128" t="n">
        <v>51</v>
      </c>
    </row>
    <row r="129">
      <c r="A129" t="inlineStr">
        <is>
          <t>29f5360a-803a-4f2d-91a7-61d4ce3947b6</t>
        </is>
      </c>
      <c r="B129" t="inlineStr">
        <is>
          <t>02109200</t>
        </is>
      </c>
      <c r="C129" t="inlineStr">
        <is>
          <t>OF WHALES, DOLPHINS AND PORPOISES (MAMMALS OF THE ORDER CETACEA), OF MANATEES AND DUGONGS (MAMMALS OF THE ORDER SIRENIA), OF SEALS, SEA LIONS AND WALRUSES (MAMMALS OF THE SUB-ORDER PINNIPEDIA)</t>
        </is>
      </c>
      <c r="D129" t="inlineStr">
        <is>
          <t>5fec3c93-5039-4d13-92d3-249d5124db4f</t>
        </is>
      </c>
      <c r="E129" t="inlineStr">
        <is>
          <t>734b66ea-56d7-4f4c-a8c2-1d1fb9c29b19</t>
        </is>
      </c>
      <c r="F129" t="n">
        <v>51</v>
      </c>
    </row>
    <row r="130">
      <c r="A130" t="inlineStr">
        <is>
          <t>ff216d49-cecd-4b67-acae-43cac7db5e1b</t>
        </is>
      </c>
      <c r="B130" t="inlineStr">
        <is>
          <t>02109300</t>
        </is>
      </c>
      <c r="C130" t="inlineStr">
        <is>
          <t>OF REPTILES (INCLUDING SNAKES AND TURTLES)</t>
        </is>
      </c>
      <c r="D130" t="inlineStr">
        <is>
          <t>5fec3c93-5039-4d13-92d3-249d5124db4f</t>
        </is>
      </c>
      <c r="E130" t="inlineStr">
        <is>
          <t>734b66ea-56d7-4f4c-a8c2-1d1fb9c29b19</t>
        </is>
      </c>
      <c r="F130" t="n">
        <v>51</v>
      </c>
    </row>
    <row r="131">
      <c r="A131" t="inlineStr">
        <is>
          <t>2dd06956-5de1-4f00-9fd7-ffe77a2089f8</t>
        </is>
      </c>
      <c r="B131" t="inlineStr">
        <is>
          <t>02109900</t>
        </is>
      </c>
      <c r="C131" t="inlineStr">
        <is>
          <t>OTHER</t>
        </is>
      </c>
      <c r="D131" t="inlineStr">
        <is>
          <t>5fec3c93-5039-4d13-92d3-249d5124db4f</t>
        </is>
      </c>
      <c r="E131" t="inlineStr">
        <is>
          <t>734b66ea-56d7-4f4c-a8c2-1d1fb9c29b19</t>
        </is>
      </c>
      <c r="F131" t="n">
        <v>51</v>
      </c>
    </row>
    <row r="132">
      <c r="A132" t="inlineStr">
        <is>
          <t>a02aed83-5b68-45b1-b91c-b644ff17aa68</t>
        </is>
      </c>
      <c r="B132" t="inlineStr">
        <is>
          <t>03011100</t>
        </is>
      </c>
      <c r="C132" t="inlineStr">
        <is>
          <t>FRESHWATER</t>
        </is>
      </c>
      <c r="D132" t="inlineStr">
        <is>
          <t>19ef045c-32a2-4595-b965-4043f11d855a</t>
        </is>
      </c>
      <c r="E132" t="inlineStr">
        <is>
          <t>ee52d133-0c93-4139-9c55-bd9d43ea6b7b</t>
        </is>
      </c>
      <c r="F132" t="n">
        <v>57</v>
      </c>
    </row>
    <row r="133">
      <c r="A133" t="inlineStr">
        <is>
          <t>63021d99-8f86-4c69-844b-4ff743dc0c1d</t>
        </is>
      </c>
      <c r="B133" t="inlineStr">
        <is>
          <t>03011900</t>
        </is>
      </c>
      <c r="C133" t="inlineStr">
        <is>
          <t>OTHER</t>
        </is>
      </c>
      <c r="D133" t="inlineStr">
        <is>
          <t>19ef045c-32a2-4595-b965-4043f11d855a</t>
        </is>
      </c>
      <c r="E133" t="inlineStr">
        <is>
          <t>ee52d133-0c93-4139-9c55-bd9d43ea6b7b</t>
        </is>
      </c>
      <c r="F133" t="n">
        <v>57</v>
      </c>
    </row>
    <row r="134">
      <c r="A134" t="inlineStr">
        <is>
          <t>e137c3b2-e0b5-495a-874f-4b9e013789d4</t>
        </is>
      </c>
      <c r="B134" t="inlineStr">
        <is>
          <t>03019100</t>
        </is>
      </c>
      <c r="C134" t="inlineStr">
        <is>
          <t>TROUT (SALMO TRUTTA, ONCORHYNCHUS MYKISS, ONCORHYNCHUS CLARKII, ONCORHYNCHUS AGUABONITA, ONCORHYNCHUS GILAE, ONCORHYNCHUS APACHE AND ONCORHYNCHUS CHRYSOGASTER )</t>
        </is>
      </c>
      <c r="D134" t="inlineStr">
        <is>
          <t>19ef045c-32a2-4595-b965-4043f11d855a</t>
        </is>
      </c>
      <c r="E134" t="inlineStr">
        <is>
          <t>ee52d133-0c93-4139-9c55-bd9d43ea6b7b</t>
        </is>
      </c>
      <c r="F134" t="n">
        <v>57</v>
      </c>
    </row>
    <row r="135">
      <c r="A135" t="inlineStr">
        <is>
          <t>895dc20c-a321-4f11-9038-b91d5c4ce8be</t>
        </is>
      </c>
      <c r="B135" t="inlineStr">
        <is>
          <t>03019200</t>
        </is>
      </c>
      <c r="C135" t="inlineStr">
        <is>
          <t>EELS (ANGUILLA SPP.)</t>
        </is>
      </c>
      <c r="D135" t="inlineStr">
        <is>
          <t>19ef045c-32a2-4595-b965-4043f11d855a</t>
        </is>
      </c>
      <c r="E135" t="inlineStr">
        <is>
          <t>ee52d133-0c93-4139-9c55-bd9d43ea6b7b</t>
        </is>
      </c>
      <c r="F135" t="n">
        <v>57</v>
      </c>
    </row>
    <row r="136">
      <c r="A136" t="inlineStr">
        <is>
          <t>c9c19497-b883-4de5-80e8-a3756f6c0020</t>
        </is>
      </c>
      <c r="B136" t="inlineStr">
        <is>
          <t>03019300</t>
        </is>
      </c>
      <c r="C136" t="inlineStr">
        <is>
          <t>CARP (CYPRINUS SPP., CARASSIUS SPP., CTENOP- HARYNGODON IDELLUS,HYPOPHTHALMICHTHYS SPP., CIRRHINUS SPP.,MYLOPHARYNGODON PICEUS, CATLA CATLA, LABEO SPP., OSTEOCHILUS HASSELTI, LEPTO- BARBUS HOEVENI, MEGALOBRAMA SPP.)</t>
        </is>
      </c>
      <c r="D136" t="inlineStr">
        <is>
          <t>19ef045c-32a2-4595-b965-4043f11d855a</t>
        </is>
      </c>
      <c r="E136" t="inlineStr">
        <is>
          <t>ee52d133-0c93-4139-9c55-bd9d43ea6b7b</t>
        </is>
      </c>
      <c r="F136" t="n">
        <v>57</v>
      </c>
    </row>
    <row r="137">
      <c r="A137" t="inlineStr">
        <is>
          <t>7adbb05d-841a-4f28-9157-0e62fc78f9aa</t>
        </is>
      </c>
      <c r="B137" t="inlineStr">
        <is>
          <t>03019400</t>
        </is>
      </c>
      <c r="C137" t="inlineStr">
        <is>
          <t>ATLANTIC AND PACIFIC BLUEFIN TUNAS (THUNNUS THYNNUS, THUNNUS ORIENTALIS)</t>
        </is>
      </c>
      <c r="D137" t="inlineStr">
        <is>
          <t>19ef045c-32a2-4595-b965-4043f11d855a</t>
        </is>
      </c>
      <c r="E137" t="inlineStr">
        <is>
          <t>ee52d133-0c93-4139-9c55-bd9d43ea6b7b</t>
        </is>
      </c>
      <c r="F137" t="n">
        <v>57</v>
      </c>
    </row>
    <row r="138">
      <c r="A138" t="inlineStr">
        <is>
          <t>e5fa3e8f-0a64-4f82-9bc4-732f0ebd6427</t>
        </is>
      </c>
      <c r="B138" t="inlineStr">
        <is>
          <t>03019500</t>
        </is>
      </c>
      <c r="C138" t="inlineStr">
        <is>
          <t>SOUTHERN BLUEFIN TUNAS (THUNNUS MACCOYII)</t>
        </is>
      </c>
      <c r="D138" t="inlineStr">
        <is>
          <t>19ef045c-32a2-4595-b965-4043f11d855a</t>
        </is>
      </c>
      <c r="E138" t="inlineStr">
        <is>
          <t>ee52d133-0c93-4139-9c55-bd9d43ea6b7b</t>
        </is>
      </c>
      <c r="F138" t="n">
        <v>57</v>
      </c>
    </row>
    <row r="139">
      <c r="A139" t="inlineStr">
        <is>
          <t>7b9c7649-023d-48c4-ada3-232e9657ef2b</t>
        </is>
      </c>
      <c r="B139" t="inlineStr">
        <is>
          <t>03019900</t>
        </is>
      </c>
      <c r="C139" t="inlineStr">
        <is>
          <t>OTHER</t>
        </is>
      </c>
      <c r="D139" t="inlineStr">
        <is>
          <t>19ef045c-32a2-4595-b965-4043f11d855a</t>
        </is>
      </c>
      <c r="E139" t="inlineStr">
        <is>
          <t>ee52d133-0c93-4139-9c55-bd9d43ea6b7b</t>
        </is>
      </c>
      <c r="F139" t="n">
        <v>57</v>
      </c>
    </row>
    <row r="140">
      <c r="A140" t="inlineStr">
        <is>
          <t>637abadd-f78b-4230-b72c-a02e0f32221e</t>
        </is>
      </c>
      <c r="B140" t="inlineStr">
        <is>
          <t>03021100</t>
        </is>
      </c>
      <c r="C140" t="inlineStr">
        <is>
          <t>TROUT (SALMO TRUTTA, ONCORHYNCUS MYKISS, ONCOR-HYNCUS CLARKII, ONCORHYNCUS AGUABONITA, ONCOR-HYNCUS GILAE, ONCORHYNCUS APACHE AND ONCOR-HYNCUS CHRYSOGASTER)</t>
        </is>
      </c>
      <c r="D140" t="inlineStr">
        <is>
          <t>19ef045c-32a2-4595-b965-4043f11d855a</t>
        </is>
      </c>
      <c r="E140" t="inlineStr">
        <is>
          <t>cf29773b-b112-4a5b-93cf-beaffb6930eb</t>
        </is>
      </c>
      <c r="F140" t="n">
        <v>57</v>
      </c>
    </row>
    <row r="141">
      <c r="A141" t="inlineStr">
        <is>
          <t>2df0bbb3-fb60-415f-9bd6-cb21edc6c2e9</t>
        </is>
      </c>
      <c r="B141" t="inlineStr">
        <is>
          <t>03021300</t>
        </is>
      </c>
      <c r="C141" t="inlineStr">
        <is>
          <t>PACIFIC SALMON (ONCORHYNCHUS NERKA, ONCORHY-NCHUS GORBUSCHA, ONCORHYNCHUS KETA, ONCORHY-NCHUS TSCHAWYTSCHA, ONCORHYNCHUS KISUTCH, ONCORHYNCHUS MASOU AND ONCORHYNCHUS RHODURUS)</t>
        </is>
      </c>
      <c r="D141" t="inlineStr">
        <is>
          <t>19ef045c-32a2-4595-b965-4043f11d855a</t>
        </is>
      </c>
      <c r="E141" t="inlineStr">
        <is>
          <t>cf29773b-b112-4a5b-93cf-beaffb6930eb</t>
        </is>
      </c>
      <c r="F141" t="n">
        <v>57</v>
      </c>
    </row>
    <row r="142">
      <c r="A142" t="inlineStr">
        <is>
          <t>da08982e-b738-453e-a15e-c498cca43fe4</t>
        </is>
      </c>
      <c r="B142" t="inlineStr">
        <is>
          <t>03021400</t>
        </is>
      </c>
      <c r="C142" t="inlineStr">
        <is>
          <t>ATLANTIC SALMON (SALMO SALAR) AND DANUBE SALMON(HUCHO HUCHO)</t>
        </is>
      </c>
      <c r="D142" t="inlineStr">
        <is>
          <t>19ef045c-32a2-4595-b965-4043f11d855a</t>
        </is>
      </c>
      <c r="E142" t="inlineStr">
        <is>
          <t>cf29773b-b112-4a5b-93cf-beaffb6930eb</t>
        </is>
      </c>
      <c r="F142" t="n">
        <v>57</v>
      </c>
    </row>
    <row r="143">
      <c r="A143" t="inlineStr">
        <is>
          <t>495280c9-9c35-4523-be1d-d0efa2e79ad1</t>
        </is>
      </c>
      <c r="B143" t="inlineStr">
        <is>
          <t>03021900</t>
        </is>
      </c>
      <c r="C143" t="inlineStr">
        <is>
          <t>OTHER</t>
        </is>
      </c>
      <c r="D143" t="inlineStr">
        <is>
          <t>19ef045c-32a2-4595-b965-4043f11d855a</t>
        </is>
      </c>
      <c r="E143" t="inlineStr">
        <is>
          <t>cf29773b-b112-4a5b-93cf-beaffb6930eb</t>
        </is>
      </c>
      <c r="F143" t="n">
        <v>57</v>
      </c>
    </row>
    <row r="144">
      <c r="A144" t="inlineStr">
        <is>
          <t>0c8ea7a7-a8ed-49e5-aa11-c442a0d2fcf7</t>
        </is>
      </c>
      <c r="B144" t="inlineStr">
        <is>
          <t>03022100</t>
        </is>
      </c>
      <c r="C144" t="inlineStr">
        <is>
          <t>HALIBUT (RHEINHARDTIUS HIPPOGLOSSIDAE, HIPPOG-LOSSUS HIPPOGLOSSUS, HIPPOGLOSSUS STENOLEPIS)</t>
        </is>
      </c>
      <c r="D144" t="inlineStr">
        <is>
          <t>19ef045c-32a2-4595-b965-4043f11d855a</t>
        </is>
      </c>
      <c r="E144" t="inlineStr">
        <is>
          <t>cf29773b-b112-4a5b-93cf-beaffb6930eb</t>
        </is>
      </c>
      <c r="F144" t="n">
        <v>57</v>
      </c>
    </row>
    <row r="145">
      <c r="A145" t="inlineStr">
        <is>
          <t>3901769e-5ea9-478e-9425-a9cb49d9c83a</t>
        </is>
      </c>
      <c r="B145" t="inlineStr">
        <is>
          <t>03022200</t>
        </is>
      </c>
      <c r="C145" t="inlineStr">
        <is>
          <t>PLAICE (PLEURONECTES PLATESSA)</t>
        </is>
      </c>
      <c r="D145" t="inlineStr">
        <is>
          <t>19ef045c-32a2-4595-b965-4043f11d855a</t>
        </is>
      </c>
      <c r="E145" t="inlineStr">
        <is>
          <t>cf29773b-b112-4a5b-93cf-beaffb6930eb</t>
        </is>
      </c>
      <c r="F145" t="n">
        <v>57</v>
      </c>
    </row>
    <row r="146">
      <c r="A146" t="inlineStr">
        <is>
          <t>5e9b569a-b805-4d83-97da-e9247e60cf76</t>
        </is>
      </c>
      <c r="B146" t="inlineStr">
        <is>
          <t>03022300</t>
        </is>
      </c>
      <c r="C146" t="inlineStr">
        <is>
          <t>SOLE (SOLEA SPP.)</t>
        </is>
      </c>
      <c r="D146" t="inlineStr">
        <is>
          <t>19ef045c-32a2-4595-b965-4043f11d855a</t>
        </is>
      </c>
      <c r="E146" t="inlineStr">
        <is>
          <t>cf29773b-b112-4a5b-93cf-beaffb6930eb</t>
        </is>
      </c>
      <c r="F146" t="n">
        <v>57</v>
      </c>
    </row>
    <row r="147">
      <c r="A147" t="inlineStr">
        <is>
          <t>b0007889-1853-4d42-b931-2e098b88d693</t>
        </is>
      </c>
      <c r="B147" t="inlineStr">
        <is>
          <t>03022400</t>
        </is>
      </c>
      <c r="C147" t="inlineStr">
        <is>
          <t>Turbots (Psetta maxima)</t>
        </is>
      </c>
      <c r="D147" t="inlineStr">
        <is>
          <t>19ef045c-32a2-4595-b965-4043f11d855a</t>
        </is>
      </c>
      <c r="E147" t="inlineStr">
        <is>
          <t>cf29773b-b112-4a5b-93cf-beaffb6930eb</t>
        </is>
      </c>
      <c r="F147" t="n">
        <v>57</v>
      </c>
    </row>
    <row r="148">
      <c r="A148" t="inlineStr">
        <is>
          <t>09d728bb-d042-4513-b072-a0d83fb89354</t>
        </is>
      </c>
      <c r="B148" t="inlineStr">
        <is>
          <t>03022900</t>
        </is>
      </c>
      <c r="C148" t="inlineStr">
        <is>
          <t>OTHER</t>
        </is>
      </c>
      <c r="D148" t="inlineStr">
        <is>
          <t>19ef045c-32a2-4595-b965-4043f11d855a</t>
        </is>
      </c>
      <c r="E148" t="inlineStr">
        <is>
          <t>cf29773b-b112-4a5b-93cf-beaffb6930eb</t>
        </is>
      </c>
      <c r="F148" t="n">
        <v>57</v>
      </c>
    </row>
    <row r="149">
      <c r="A149" t="inlineStr">
        <is>
          <t>196bed60-1399-4b98-9fc8-e7c97f94f9ac</t>
        </is>
      </c>
      <c r="B149" t="inlineStr">
        <is>
          <t>03023100</t>
        </is>
      </c>
      <c r="C149" t="inlineStr">
        <is>
          <t>ALBACORE OR LONG FINNED TUNAS (THUNNUS ALALUNGA)</t>
        </is>
      </c>
      <c r="D149" t="inlineStr">
        <is>
          <t>19ef045c-32a2-4595-b965-4043f11d855a</t>
        </is>
      </c>
      <c r="E149" t="inlineStr">
        <is>
          <t>cf29773b-b112-4a5b-93cf-beaffb6930eb</t>
        </is>
      </c>
      <c r="F149" t="n">
        <v>57</v>
      </c>
    </row>
    <row r="150">
      <c r="A150" t="inlineStr">
        <is>
          <t>a9542d1e-bc49-433d-8aa5-16a45c9c705f</t>
        </is>
      </c>
      <c r="B150" t="inlineStr">
        <is>
          <t>03023200</t>
        </is>
      </c>
      <c r="C150" t="inlineStr">
        <is>
          <t>YELLOWFIN TUNAS (THUNNUS ALBACARES)</t>
        </is>
      </c>
      <c r="D150" t="inlineStr">
        <is>
          <t>19ef045c-32a2-4595-b965-4043f11d855a</t>
        </is>
      </c>
      <c r="E150" t="inlineStr">
        <is>
          <t>cf29773b-b112-4a5b-93cf-beaffb6930eb</t>
        </is>
      </c>
      <c r="F150" t="n">
        <v>57</v>
      </c>
    </row>
    <row r="151">
      <c r="A151" t="inlineStr">
        <is>
          <t>41a3cbb2-2330-4aba-9de6-c3c3fe26938e</t>
        </is>
      </c>
      <c r="B151" t="inlineStr">
        <is>
          <t>03023300</t>
        </is>
      </c>
      <c r="C151" t="inlineStr">
        <is>
          <t>SKIPJACK TUNA (STRIPE-BELLIED BONITO (KATSUWONUSPELAMIS)</t>
        </is>
      </c>
      <c r="D151" t="inlineStr">
        <is>
          <t>19ef045c-32a2-4595-b965-4043f11d855a</t>
        </is>
      </c>
      <c r="E151" t="inlineStr">
        <is>
          <t>cf29773b-b112-4a5b-93cf-beaffb6930eb</t>
        </is>
      </c>
      <c r="F151" t="n">
        <v>57</v>
      </c>
    </row>
    <row r="152">
      <c r="A152" t="inlineStr">
        <is>
          <t>58a9f557-8e60-4040-b762-519a5d346c0b</t>
        </is>
      </c>
      <c r="B152" t="inlineStr">
        <is>
          <t>03023400</t>
        </is>
      </c>
      <c r="C152" t="inlineStr">
        <is>
          <t>BIGEYE TUNAS (THUNNUS OBESUS</t>
        </is>
      </c>
      <c r="D152" t="inlineStr">
        <is>
          <t>19ef045c-32a2-4595-b965-4043f11d855a</t>
        </is>
      </c>
      <c r="E152" t="inlineStr">
        <is>
          <t>cf29773b-b112-4a5b-93cf-beaffb6930eb</t>
        </is>
      </c>
      <c r="F152" t="n">
        <v>57</v>
      </c>
    </row>
    <row r="153">
      <c r="A153" t="inlineStr">
        <is>
          <t>58cd5d4a-36c0-4f3e-b3b4-6f2a031c60d6</t>
        </is>
      </c>
      <c r="B153" t="inlineStr">
        <is>
          <t>03023500</t>
        </is>
      </c>
      <c r="C153" t="inlineStr">
        <is>
          <t>ATLANTIC AND PACIFIC BLUEFIN TUNAS (THUNNUS THYNNUS, THUNNUS ORIENTALIS)</t>
        </is>
      </c>
      <c r="D153" t="inlineStr">
        <is>
          <t>19ef045c-32a2-4595-b965-4043f11d855a</t>
        </is>
      </c>
      <c r="E153" t="inlineStr">
        <is>
          <t>cf29773b-b112-4a5b-93cf-beaffb6930eb</t>
        </is>
      </c>
      <c r="F153" t="n">
        <v>57</v>
      </c>
    </row>
    <row r="154">
      <c r="A154" t="inlineStr">
        <is>
          <t>7d7f8f9d-80b7-40a6-92d5-eae4924ffbdf</t>
        </is>
      </c>
      <c r="B154" t="inlineStr">
        <is>
          <t>03023600</t>
        </is>
      </c>
      <c r="C154" t="inlineStr">
        <is>
          <t>SOUTHERN BLUEFIN TUNAS (THUNNUS MACCOYII)</t>
        </is>
      </c>
      <c r="D154" t="inlineStr">
        <is>
          <t>19ef045c-32a2-4595-b965-4043f11d855a</t>
        </is>
      </c>
      <c r="E154" t="inlineStr">
        <is>
          <t>cf29773b-b112-4a5b-93cf-beaffb6930eb</t>
        </is>
      </c>
      <c r="F154" t="n">
        <v>57</v>
      </c>
    </row>
    <row r="155">
      <c r="A155" t="inlineStr">
        <is>
          <t>8ca90b3b-3164-4074-83ed-96a7780eee9f</t>
        </is>
      </c>
      <c r="B155" t="inlineStr">
        <is>
          <t>03023900</t>
        </is>
      </c>
      <c r="C155" t="inlineStr">
        <is>
          <t>OTHER</t>
        </is>
      </c>
      <c r="D155" t="inlineStr">
        <is>
          <t>19ef045c-32a2-4595-b965-4043f11d855a</t>
        </is>
      </c>
      <c r="E155" t="inlineStr">
        <is>
          <t>cf29773b-b112-4a5b-93cf-beaffb6930eb</t>
        </is>
      </c>
      <c r="F155" t="n">
        <v>57</v>
      </c>
    </row>
    <row r="156">
      <c r="A156" t="inlineStr">
        <is>
          <t>6c5004ea-e491-4cfa-939b-a4b7df9ff10c</t>
        </is>
      </c>
      <c r="B156" t="inlineStr">
        <is>
          <t>03024000</t>
        </is>
      </c>
      <c r="C156" t="inlineStr">
        <is>
          <t>FISH, FRESH OR CHILLED, EXCLUDING FISHFILLETS AND OTHER FISH MEAT OF HEADING 0304HERRINGS (CLUPEA HARENGUS, CLUPEA PALLASII) EXCLUDING LIVERS AND ROES</t>
        </is>
      </c>
      <c r="D156" t="inlineStr">
        <is>
          <t>19ef045c-32a2-4595-b965-4043f11d855a</t>
        </is>
      </c>
      <c r="E156" t="inlineStr">
        <is>
          <t>cf29773b-b112-4a5b-93cf-beaffb6930eb</t>
        </is>
      </c>
      <c r="F156" t="n">
        <v>57</v>
      </c>
    </row>
    <row r="157">
      <c r="A157" t="inlineStr">
        <is>
          <t>dc31bd7d-bca3-497b-812c-cd48c4ea2a59</t>
        </is>
      </c>
      <c r="B157" t="inlineStr">
        <is>
          <t>03024100</t>
        </is>
      </c>
      <c r="C157" t="inlineStr">
        <is>
          <t>HERRINGS (CLUPEA HARENGUS, CLUPEA PALLASII)</t>
        </is>
      </c>
      <c r="D157" t="inlineStr">
        <is>
          <t>19ef045c-32a2-4595-b965-4043f11d855a</t>
        </is>
      </c>
      <c r="E157" t="inlineStr">
        <is>
          <t>cf29773b-b112-4a5b-93cf-beaffb6930eb</t>
        </is>
      </c>
      <c r="F157" t="n">
        <v>57</v>
      </c>
    </row>
    <row r="158">
      <c r="A158" t="inlineStr">
        <is>
          <t>5ebe9b69-d27d-4656-8095-a493b40e425e</t>
        </is>
      </c>
      <c r="B158" t="inlineStr">
        <is>
          <t>03024200</t>
        </is>
      </c>
      <c r="C158" t="inlineStr">
        <is>
          <t>ANCHOVIES (ENGRAULIS SPP.)</t>
        </is>
      </c>
      <c r="D158" t="inlineStr">
        <is>
          <t>19ef045c-32a2-4595-b965-4043f11d855a</t>
        </is>
      </c>
      <c r="E158" t="inlineStr">
        <is>
          <t>cf29773b-b112-4a5b-93cf-beaffb6930eb</t>
        </is>
      </c>
      <c r="F158" t="n">
        <v>57</v>
      </c>
    </row>
    <row r="159">
      <c r="A159" t="inlineStr">
        <is>
          <t>75579872-48fe-4baf-8398-ac7d529d9842</t>
        </is>
      </c>
      <c r="B159" t="inlineStr">
        <is>
          <t>03024300</t>
        </is>
      </c>
      <c r="C159" t="inlineStr">
        <is>
          <t>SARDINES (SARDINA PILCHARDUS, SARDINOPS SPP.), SARDINELLA (SARDINELLA SPP.), BRISLING OR SPRATS (SPRATTUS SPRATTUS)</t>
        </is>
      </c>
      <c r="D159" t="inlineStr">
        <is>
          <t>19ef045c-32a2-4595-b965-4043f11d855a</t>
        </is>
      </c>
      <c r="E159" t="inlineStr">
        <is>
          <t>cf29773b-b112-4a5b-93cf-beaffb6930eb</t>
        </is>
      </c>
      <c r="F159" t="n">
        <v>57</v>
      </c>
    </row>
    <row r="160">
      <c r="A160" t="inlineStr">
        <is>
          <t>6bdec080-aa3e-4779-8cda-e0ad5da7fe23</t>
        </is>
      </c>
      <c r="B160" t="inlineStr">
        <is>
          <t>03024400</t>
        </is>
      </c>
      <c r="C160" t="inlineStr">
        <is>
          <t>MACKEREL (SCOMBER SCOMBRUS, SCOMBER AUSTR-ALASICUS, SCOMBER JAPONICUS)</t>
        </is>
      </c>
      <c r="D160" t="inlineStr">
        <is>
          <t>19ef045c-32a2-4595-b965-4043f11d855a</t>
        </is>
      </c>
      <c r="E160" t="inlineStr">
        <is>
          <t>cf29773b-b112-4a5b-93cf-beaffb6930eb</t>
        </is>
      </c>
      <c r="F160" t="n">
        <v>57</v>
      </c>
    </row>
    <row r="161">
      <c r="A161" t="inlineStr">
        <is>
          <t>8a4f8f9f-b4cc-4aeb-956a-4db741f1739f</t>
        </is>
      </c>
      <c r="B161" t="inlineStr">
        <is>
          <t>03024500</t>
        </is>
      </c>
      <c r="C161" t="inlineStr">
        <is>
          <t>JACK AND HORSE MACKEREL (TRACHURUS SPP.)</t>
        </is>
      </c>
      <c r="D161" t="inlineStr">
        <is>
          <t>19ef045c-32a2-4595-b965-4043f11d855a</t>
        </is>
      </c>
      <c r="E161" t="inlineStr">
        <is>
          <t>cf29773b-b112-4a5b-93cf-beaffb6930eb</t>
        </is>
      </c>
      <c r="F161" t="n">
        <v>57</v>
      </c>
    </row>
    <row r="162">
      <c r="A162" t="inlineStr">
        <is>
          <t>0a1be83d-d245-49dc-8680-69ef0dc84035</t>
        </is>
      </c>
      <c r="B162" t="inlineStr">
        <is>
          <t>03024600</t>
        </is>
      </c>
      <c r="C162" t="inlineStr">
        <is>
          <t>COBIA (RACHYCENTRON CANADUM)</t>
        </is>
      </c>
      <c r="D162" t="inlineStr">
        <is>
          <t>19ef045c-32a2-4595-b965-4043f11d855a</t>
        </is>
      </c>
      <c r="E162" t="inlineStr">
        <is>
          <t>cf29773b-b112-4a5b-93cf-beaffb6930eb</t>
        </is>
      </c>
      <c r="F162" t="n">
        <v>57</v>
      </c>
    </row>
    <row r="163">
      <c r="A163" t="inlineStr">
        <is>
          <t>3bc89173-c11a-4047-93fc-8305ac23b1c7</t>
        </is>
      </c>
      <c r="B163" t="inlineStr">
        <is>
          <t>03024700</t>
        </is>
      </c>
      <c r="C163" t="inlineStr">
        <is>
          <t>SWORD FISH (XIPHIAS GLADIUS)</t>
        </is>
      </c>
      <c r="D163" t="inlineStr">
        <is>
          <t>19ef045c-32a2-4595-b965-4043f11d855a</t>
        </is>
      </c>
      <c r="E163" t="inlineStr">
        <is>
          <t>cf29773b-b112-4a5b-93cf-beaffb6930eb</t>
        </is>
      </c>
      <c r="F163" t="n">
        <v>57</v>
      </c>
    </row>
    <row r="164">
      <c r="A164" t="inlineStr">
        <is>
          <t>d8654438-4fc3-49fc-b388-a556ffc594c9</t>
        </is>
      </c>
      <c r="B164" t="inlineStr">
        <is>
          <t>03024900</t>
        </is>
      </c>
      <c r="C164" t="inlineStr">
        <is>
          <t>Other</t>
        </is>
      </c>
      <c r="D164" t="inlineStr">
        <is>
          <t>19ef045c-32a2-4595-b965-4043f11d855a</t>
        </is>
      </c>
      <c r="E164" t="inlineStr">
        <is>
          <t>cf29773b-b112-4a5b-93cf-beaffb6930eb</t>
        </is>
      </c>
      <c r="F164" t="n">
        <v>57</v>
      </c>
    </row>
    <row r="165">
      <c r="A165" t="inlineStr">
        <is>
          <t>088b05f6-7e8d-4976-a1bd-95c6aff7767c</t>
        </is>
      </c>
      <c r="B165" t="inlineStr">
        <is>
          <t>03025000</t>
        </is>
      </c>
      <c r="C165" t="inlineStr">
        <is>
          <t>FISH, FRESH OR CHILLED, EXCLUDING FISHFILLETS AND OTHER FISH MEAT OF HEADING 0304COD (GADUS MORHUA, GADUS OGAC, GADUS MACROCEPHALUS), EXCLUDING LIVERS AND ROES</t>
        </is>
      </c>
      <c r="D165" t="inlineStr">
        <is>
          <t>19ef045c-32a2-4595-b965-4043f11d855a</t>
        </is>
      </c>
      <c r="E165" t="inlineStr">
        <is>
          <t>cf29773b-b112-4a5b-93cf-beaffb6930eb</t>
        </is>
      </c>
      <c r="F165" t="n">
        <v>57</v>
      </c>
    </row>
    <row r="166">
      <c r="A166" t="inlineStr">
        <is>
          <t>b2911d97-5c5a-4f47-83f1-c02fade6e3c1</t>
        </is>
      </c>
      <c r="B166" t="inlineStr">
        <is>
          <t>03025100</t>
        </is>
      </c>
      <c r="C166" t="inlineStr">
        <is>
          <t>COD (GADUS MORHUA, GADUS OGAC, GADUS MACROCEPHALUS)</t>
        </is>
      </c>
      <c r="D166" t="inlineStr">
        <is>
          <t>19ef045c-32a2-4595-b965-4043f11d855a</t>
        </is>
      </c>
      <c r="E166" t="inlineStr">
        <is>
          <t>cf29773b-b112-4a5b-93cf-beaffb6930eb</t>
        </is>
      </c>
      <c r="F166" t="n">
        <v>57</v>
      </c>
    </row>
    <row r="167">
      <c r="A167" t="inlineStr">
        <is>
          <t>aa1ec269-cdfb-413d-85d9-bc7430bb4cf6</t>
        </is>
      </c>
      <c r="B167" t="inlineStr">
        <is>
          <t>03025200</t>
        </is>
      </c>
      <c r="C167" t="inlineStr">
        <is>
          <t>HADDOCK (MELANGRAMMUS AEGLLEFINUS)</t>
        </is>
      </c>
      <c r="D167" t="inlineStr">
        <is>
          <t>19ef045c-32a2-4595-b965-4043f11d855a</t>
        </is>
      </c>
      <c r="E167" t="inlineStr">
        <is>
          <t>cf29773b-b112-4a5b-93cf-beaffb6930eb</t>
        </is>
      </c>
      <c r="F167" t="n">
        <v>57</v>
      </c>
    </row>
    <row r="168">
      <c r="A168" t="inlineStr">
        <is>
          <t>ab7072a9-c4d5-418b-986e-384be269a6d0</t>
        </is>
      </c>
      <c r="B168" t="inlineStr">
        <is>
          <t>03025300</t>
        </is>
      </c>
      <c r="C168" t="inlineStr">
        <is>
          <t>COAL FISH (POLLACHINUS VIRENS)</t>
        </is>
      </c>
      <c r="D168" t="inlineStr">
        <is>
          <t>19ef045c-32a2-4595-b965-4043f11d855a</t>
        </is>
      </c>
      <c r="E168" t="inlineStr">
        <is>
          <t>cf29773b-b112-4a5b-93cf-beaffb6930eb</t>
        </is>
      </c>
      <c r="F168" t="n">
        <v>57</v>
      </c>
    </row>
    <row r="169">
      <c r="A169" t="inlineStr">
        <is>
          <t>793e31b4-972f-4bcc-8301-199c887b0584</t>
        </is>
      </c>
      <c r="B169" t="inlineStr">
        <is>
          <t>03025400</t>
        </is>
      </c>
      <c r="C169" t="inlineStr">
        <is>
          <t>HAKE (MERLUCCIUS SPP., UROPHYCIS SPP.)</t>
        </is>
      </c>
      <c r="D169" t="inlineStr">
        <is>
          <t>19ef045c-32a2-4595-b965-4043f11d855a</t>
        </is>
      </c>
      <c r="E169" t="inlineStr">
        <is>
          <t>cf29773b-b112-4a5b-93cf-beaffb6930eb</t>
        </is>
      </c>
      <c r="F169" t="n">
        <v>57</v>
      </c>
    </row>
    <row r="170">
      <c r="A170" t="inlineStr">
        <is>
          <t>c693e16f-14ad-44fd-8db8-d2b3c2612668</t>
        </is>
      </c>
      <c r="B170" t="inlineStr">
        <is>
          <t>03025500</t>
        </is>
      </c>
      <c r="C170" t="inlineStr">
        <is>
          <t>ALASKA POLLOCK (THERAGRACHALCOGRAMMA)</t>
        </is>
      </c>
      <c r="D170" t="inlineStr">
        <is>
          <t>19ef045c-32a2-4595-b965-4043f11d855a</t>
        </is>
      </c>
      <c r="E170" t="inlineStr">
        <is>
          <t>cf29773b-b112-4a5b-93cf-beaffb6930eb</t>
        </is>
      </c>
      <c r="F170" t="n">
        <v>57</v>
      </c>
    </row>
    <row r="171">
      <c r="A171" t="inlineStr">
        <is>
          <t>e70b1369-6aec-4086-8d48-befc5b04d020</t>
        </is>
      </c>
      <c r="B171" t="inlineStr">
        <is>
          <t>03025600</t>
        </is>
      </c>
      <c r="C171" t="inlineStr">
        <is>
          <t>BLUE WHITTINGS (MICROMESISTIUS POUTASSOU, MICRO-MESISTIUS AUSTRALIS)</t>
        </is>
      </c>
      <c r="D171" t="inlineStr">
        <is>
          <t>19ef045c-32a2-4595-b965-4043f11d855a</t>
        </is>
      </c>
      <c r="E171" t="inlineStr">
        <is>
          <t>cf29773b-b112-4a5b-93cf-beaffb6930eb</t>
        </is>
      </c>
      <c r="F171" t="n">
        <v>57</v>
      </c>
    </row>
    <row r="172">
      <c r="A172" t="inlineStr">
        <is>
          <t>64d0e216-0004-49e1-a9c7-ef37eac32a47</t>
        </is>
      </c>
      <c r="B172" t="inlineStr">
        <is>
          <t>03025900</t>
        </is>
      </c>
      <c r="C172" t="inlineStr">
        <is>
          <t>OTHER</t>
        </is>
      </c>
      <c r="D172" t="inlineStr">
        <is>
          <t>19ef045c-32a2-4595-b965-4043f11d855a</t>
        </is>
      </c>
      <c r="E172" t="inlineStr">
        <is>
          <t>cf29773b-b112-4a5b-93cf-beaffb6930eb</t>
        </is>
      </c>
      <c r="F172" t="n">
        <v>57</v>
      </c>
    </row>
    <row r="173">
      <c r="A173" t="inlineStr">
        <is>
          <t>e78c123f-aaa7-4823-bd43-0d69c9e6891e</t>
        </is>
      </c>
      <c r="B173" t="inlineStr">
        <is>
          <t>03026100</t>
        </is>
      </c>
      <c r="C173" t="inlineStr">
        <is>
          <t>FISH, FRESH OR CHILLED, EXCLUDING FISHFILLETS AND OTHER FISH MEAT OF HEADING 0304 OTHER FISH, EXCLUDING LIVERS AND ROES : SARDINES (SARDINA PILCHARDUS, SARDINOPS SPP.), SARDINELLA (SARDINELLA SPP.) BRISLING OR SPRATS(SPRATTUS SPRATTUS)</t>
        </is>
      </c>
      <c r="D173" t="inlineStr">
        <is>
          <t>19ef045c-32a2-4595-b965-4043f11d855a</t>
        </is>
      </c>
      <c r="E173" t="inlineStr">
        <is>
          <t>cf29773b-b112-4a5b-93cf-beaffb6930eb</t>
        </is>
      </c>
      <c r="F173" t="n">
        <v>57</v>
      </c>
    </row>
    <row r="174">
      <c r="A174" t="inlineStr">
        <is>
          <t>7f5b24f6-c26a-4663-b8d3-96d651dd61c0</t>
        </is>
      </c>
      <c r="B174" t="inlineStr">
        <is>
          <t>03026200</t>
        </is>
      </c>
      <c r="C174" t="inlineStr">
        <is>
          <t>FISH, FRESH OR CHILLED, EXCLUDING FISHFILLETS AND OTHER FISH MEAT OF HEADING 0304 OTHER FISH, EXCLUDING LIVERS AND ROES HADDOCK (MELANOGRAMMUS AEGLEFINUS)</t>
        </is>
      </c>
      <c r="D174" t="inlineStr">
        <is>
          <t>19ef045c-32a2-4595-b965-4043f11d855a</t>
        </is>
      </c>
      <c r="E174" t="inlineStr">
        <is>
          <t>cf29773b-b112-4a5b-93cf-beaffb6930eb</t>
        </is>
      </c>
      <c r="F174" t="n">
        <v>57</v>
      </c>
    </row>
    <row r="175">
      <c r="A175" t="inlineStr">
        <is>
          <t>995e350c-86c4-4fa8-bc8a-37e2172fb0bb</t>
        </is>
      </c>
      <c r="B175" t="inlineStr">
        <is>
          <t>03026300</t>
        </is>
      </c>
      <c r="C175" t="inlineStr">
        <is>
          <t>FISH, FRESH OR CHILLED, EXCLUDING FISHFILLETS AND OTHER FISH MEAT OF HEADING 0304 OTHER FISH, EXCLUDING LIVERS AND ROES COALFISH (POLLACHIUS VIRENS)</t>
        </is>
      </c>
      <c r="D175" t="inlineStr">
        <is>
          <t>19ef045c-32a2-4595-b965-4043f11d855a</t>
        </is>
      </c>
      <c r="E175" t="inlineStr">
        <is>
          <t>cf29773b-b112-4a5b-93cf-beaffb6930eb</t>
        </is>
      </c>
      <c r="F175" t="n">
        <v>57</v>
      </c>
    </row>
    <row r="176">
      <c r="A176" t="inlineStr">
        <is>
          <t>389afb7e-3e3d-444a-8625-c301e1f7d091</t>
        </is>
      </c>
      <c r="B176" t="inlineStr">
        <is>
          <t>03026400</t>
        </is>
      </c>
      <c r="C176" t="inlineStr">
        <is>
          <t>FISH, FRESH OR CHILLED, EXCLUDING FISHFILLETS AND OTHER FISH MEAT OF HEADING 0304 OTHER FISH, EXCLUDING LIVERS AND ROES MACKEREL (SCOMBER SCOMBRUS, SCOMBER AUSTRALASICUS, SCOMBER JAPONICUS)</t>
        </is>
      </c>
      <c r="D176" t="inlineStr">
        <is>
          <t>19ef045c-32a2-4595-b965-4043f11d855a</t>
        </is>
      </c>
      <c r="E176" t="inlineStr">
        <is>
          <t>cf29773b-b112-4a5b-93cf-beaffb6930eb</t>
        </is>
      </c>
      <c r="F176" t="n">
        <v>57</v>
      </c>
    </row>
    <row r="177">
      <c r="A177" t="inlineStr">
        <is>
          <t>df50b6fd-35e0-43f4-976e-92fb5737c94b</t>
        </is>
      </c>
      <c r="B177" t="inlineStr">
        <is>
          <t>03026500</t>
        </is>
      </c>
      <c r="C177" t="inlineStr">
        <is>
          <t>FISH, FRESH OR CHILLED, EXCLUDING FISHFILLETS AND OTHER FISH MEAT OF HEADING 0304 OTHER FISH, EXCLUDING LIVERS AND ROES DOGFISH AND OTHER SHARKS</t>
        </is>
      </c>
      <c r="D177" t="inlineStr">
        <is>
          <t>19ef045c-32a2-4595-b965-4043f11d855a</t>
        </is>
      </c>
      <c r="E177" t="inlineStr">
        <is>
          <t>cf29773b-b112-4a5b-93cf-beaffb6930eb</t>
        </is>
      </c>
      <c r="F177" t="n">
        <v>57</v>
      </c>
    </row>
    <row r="178">
      <c r="A178" t="inlineStr">
        <is>
          <t>32d0cb4f-9bea-4e42-96f0-d7e51c4a2d85</t>
        </is>
      </c>
      <c r="B178" t="inlineStr">
        <is>
          <t>03026600</t>
        </is>
      </c>
      <c r="C178" t="inlineStr">
        <is>
          <t>FISH, FRESH OR CHILLED, EXCLUDING FISH FILLETS AND OTHER FISH MEAT OF HEADING 0304- OTHER FISH, EXCLUDING LIVERS AND ROES:--  EELS (ANGUILLA SPP.)</t>
        </is>
      </c>
      <c r="D178" t="inlineStr">
        <is>
          <t>19ef045c-32a2-4595-b965-4043f11d855a</t>
        </is>
      </c>
      <c r="E178" t="inlineStr">
        <is>
          <t>cf29773b-b112-4a5b-93cf-beaffb6930eb</t>
        </is>
      </c>
      <c r="F178" t="n">
        <v>57</v>
      </c>
    </row>
    <row r="179">
      <c r="A179" t="inlineStr">
        <is>
          <t>75b4c7a5-45b1-4f02-b2bf-2f9be5434525</t>
        </is>
      </c>
      <c r="B179" t="inlineStr">
        <is>
          <t>03026700</t>
        </is>
      </c>
      <c r="C179" t="inlineStr">
        <is>
          <t>FISH, FRESH OR CHILLED, EXCLUDING FISH FILLETS AND OTHER FISH MEAT OF HEADING 0304- OTHER FISH, EXCLUDING LIVERS AND ROES:--  SWORDFISH (XIPHIAS GLADIUS)</t>
        </is>
      </c>
      <c r="D179" t="inlineStr">
        <is>
          <t>19ef045c-32a2-4595-b965-4043f11d855a</t>
        </is>
      </c>
      <c r="E179" t="inlineStr">
        <is>
          <t>cf29773b-b112-4a5b-93cf-beaffb6930eb</t>
        </is>
      </c>
      <c r="F179" t="n">
        <v>57</v>
      </c>
    </row>
    <row r="180">
      <c r="A180" t="inlineStr">
        <is>
          <t>1da10464-f908-4ba7-ac15-11c5a5c7a4ec</t>
        </is>
      </c>
      <c r="B180" t="inlineStr">
        <is>
          <t>03026800</t>
        </is>
      </c>
      <c r="C180" t="inlineStr">
        <is>
          <t>FISH, FRESH OR CHILLED, EXCLUDING FISH FILLETS AND OTHER FISH MEAT OF HEADING 0304- OTHER FISH, EXCLUDING LIVERS AND ROES:-- TOOTHFISH (DISSOSTICHUS SPP.)</t>
        </is>
      </c>
      <c r="D180" t="inlineStr">
        <is>
          <t>19ef045c-32a2-4595-b965-4043f11d855a</t>
        </is>
      </c>
      <c r="E180" t="inlineStr">
        <is>
          <t>cf29773b-b112-4a5b-93cf-beaffb6930eb</t>
        </is>
      </c>
      <c r="F180" t="n">
        <v>57</v>
      </c>
    </row>
    <row r="181">
      <c r="A181" t="inlineStr">
        <is>
          <t>88b884b3-742d-4a06-9257-01afd677f3be</t>
        </is>
      </c>
      <c r="B181" t="inlineStr">
        <is>
          <t>03026910</t>
        </is>
      </c>
      <c r="C181" t="inlineStr">
        <is>
          <t>FISH, FRESH OR CHILLED, EXCLUDING FISHFILLETS AND OTHER FISH MEAT OF HEADING 0304 OTHER FISH, EXCLUDING LIVERS AND ROES  OTHER : HILSA</t>
        </is>
      </c>
      <c r="D181" t="inlineStr">
        <is>
          <t>19ef045c-32a2-4595-b965-4043f11d855a</t>
        </is>
      </c>
      <c r="E181" t="inlineStr">
        <is>
          <t>cf29773b-b112-4a5b-93cf-beaffb6930eb</t>
        </is>
      </c>
      <c r="F181" t="n">
        <v>57</v>
      </c>
    </row>
    <row r="182">
      <c r="A182" t="inlineStr">
        <is>
          <t>571cc0c2-f900-4ce9-b846-ba3a344653b7</t>
        </is>
      </c>
      <c r="B182" t="inlineStr">
        <is>
          <t>03026920</t>
        </is>
      </c>
      <c r="C182" t="inlineStr">
        <is>
          <t>FISH, FRESH OR CHILLED, EXCLUDING FISHFILLETS AND OTHER FISH MEAT OF HEADING 0304 OTHER FISH, EXCLUDING LIVERS AND ROES  OTHER DARA</t>
        </is>
      </c>
      <c r="D182" t="inlineStr">
        <is>
          <t>19ef045c-32a2-4595-b965-4043f11d855a</t>
        </is>
      </c>
      <c r="E182" t="inlineStr">
        <is>
          <t>cf29773b-b112-4a5b-93cf-beaffb6930eb</t>
        </is>
      </c>
      <c r="F182" t="n">
        <v>57</v>
      </c>
    </row>
    <row r="183">
      <c r="A183" t="inlineStr">
        <is>
          <t>0e5bbc85-4734-4fdd-a72a-ce8c1536a371</t>
        </is>
      </c>
      <c r="B183" t="inlineStr">
        <is>
          <t>03026930</t>
        </is>
      </c>
      <c r="C183" t="inlineStr">
        <is>
          <t>FISH, FRESH OR CHILLED, EXCLUDING FISHFILLETS AND OTHER FISH MEAT OF HEADING 0304 OTHER FISH, EXCLUDING LIVERS AND ROES  OTHER POMFRET</t>
        </is>
      </c>
      <c r="D183" t="inlineStr">
        <is>
          <t>19ef045c-32a2-4595-b965-4043f11d855a</t>
        </is>
      </c>
      <c r="E183" t="inlineStr">
        <is>
          <t>cf29773b-b112-4a5b-93cf-beaffb6930eb</t>
        </is>
      </c>
      <c r="F183" t="n">
        <v>57</v>
      </c>
    </row>
    <row r="184">
      <c r="A184" t="inlineStr">
        <is>
          <t>52b2e7ae-a701-4118-b4e6-bb4194d9d08f</t>
        </is>
      </c>
      <c r="B184" t="inlineStr">
        <is>
          <t>03026990</t>
        </is>
      </c>
      <c r="C184" t="inlineStr">
        <is>
          <t>FISH, FRESH OR CHILLED, EXCLUDING FISHFILLETS AND OTHER FISH MEAT OF HEADING 0304 OTHER FISH, EXCLUDING LIVERS AND ROES  OTHER OTHER</t>
        </is>
      </c>
      <c r="D184" t="inlineStr">
        <is>
          <t>19ef045c-32a2-4595-b965-4043f11d855a</t>
        </is>
      </c>
      <c r="E184" t="inlineStr">
        <is>
          <t>cf29773b-b112-4a5b-93cf-beaffb6930eb</t>
        </is>
      </c>
      <c r="F184" t="n">
        <v>57</v>
      </c>
    </row>
    <row r="185">
      <c r="A185" t="inlineStr">
        <is>
          <t>5d2fc30d-672b-4c48-8bbd-83c71f17a22d</t>
        </is>
      </c>
      <c r="B185" t="inlineStr">
        <is>
          <t>03027000</t>
        </is>
      </c>
      <c r="C185" t="inlineStr">
        <is>
          <t>FISH, FRESH OR CHILLED, EXCLUDING FISHFILLETS AND OTHER FISH MEAT OF HEADING 0304LIVERS AND ROES</t>
        </is>
      </c>
      <c r="D185" t="inlineStr">
        <is>
          <t>19ef045c-32a2-4595-b965-4043f11d855a</t>
        </is>
      </c>
      <c r="E185" t="inlineStr">
        <is>
          <t>cf29773b-b112-4a5b-93cf-beaffb6930eb</t>
        </is>
      </c>
      <c r="F185" t="n">
        <v>57</v>
      </c>
    </row>
    <row r="186">
      <c r="A186" t="inlineStr">
        <is>
          <t>7a252f14-9e96-4054-bdd0-5f412978b237</t>
        </is>
      </c>
      <c r="B186" t="inlineStr">
        <is>
          <t>03027100</t>
        </is>
      </c>
      <c r="C186" t="inlineStr">
        <is>
          <t>TILAPIAS (OREOCHROMIS SPP.),</t>
        </is>
      </c>
      <c r="D186" t="inlineStr">
        <is>
          <t>19ef045c-32a2-4595-b965-4043f11d855a</t>
        </is>
      </c>
      <c r="E186" t="inlineStr">
        <is>
          <t>cf29773b-b112-4a5b-93cf-beaffb6930eb</t>
        </is>
      </c>
      <c r="F186" t="n">
        <v>57</v>
      </c>
    </row>
    <row r="187">
      <c r="A187" t="inlineStr">
        <is>
          <t>17eb3b56-3ae8-4d94-85b1-b11443a9d3bb</t>
        </is>
      </c>
      <c r="B187" t="inlineStr">
        <is>
          <t>03027200</t>
        </is>
      </c>
      <c r="C187" t="inlineStr">
        <is>
          <t>CATFISH (PANGASIUS SPP., SILURUS SPP., CLARIAS SPP., ICTALURUS SPP.)</t>
        </is>
      </c>
      <c r="D187" t="inlineStr">
        <is>
          <t>19ef045c-32a2-4595-b965-4043f11d855a</t>
        </is>
      </c>
      <c r="E187" t="inlineStr">
        <is>
          <t>cf29773b-b112-4a5b-93cf-beaffb6930eb</t>
        </is>
      </c>
      <c r="F187" t="n">
        <v>57</v>
      </c>
    </row>
    <row r="188">
      <c r="A188" t="inlineStr">
        <is>
          <t>fa462778-e772-470a-a5a7-d17a934aa7fc</t>
        </is>
      </c>
      <c r="B188" t="inlineStr">
        <is>
          <t>03027300</t>
        </is>
      </c>
      <c r="C188" t="inlineStr">
        <is>
          <t>CARP (CYPRINUS SPP., CARASSIUS SPP., CTENO-PHARYNGODON IDELLUS, HYPOPHTHALMICHTHYS SPP.,CIRRHINUS SPP., MYLOPHARYNGODON PICEUS, CATLACATLA, LABEO SPP., OSTEOCHILUS HASSELTI, LEPTOBAR- BUS HOEVENI, MEGALOBRAMA SPP.):</t>
        </is>
      </c>
      <c r="D188" t="inlineStr">
        <is>
          <t>19ef045c-32a2-4595-b965-4043f11d855a</t>
        </is>
      </c>
      <c r="E188" t="inlineStr">
        <is>
          <t>cf29773b-b112-4a5b-93cf-beaffb6930eb</t>
        </is>
      </c>
      <c r="F188" t="n">
        <v>57</v>
      </c>
    </row>
    <row r="189">
      <c r="A189" t="inlineStr">
        <is>
          <t>bca5807a-7124-4a3a-9402-cc42bdd6f8ca</t>
        </is>
      </c>
      <c r="B189" t="inlineStr">
        <is>
          <t>03027400</t>
        </is>
      </c>
      <c r="C189" t="inlineStr">
        <is>
          <t>EELS (ANGUILLA SPP.)</t>
        </is>
      </c>
      <c r="D189" t="inlineStr">
        <is>
          <t>19ef045c-32a2-4595-b965-4043f11d855a</t>
        </is>
      </c>
      <c r="E189" t="inlineStr">
        <is>
          <t>cf29773b-b112-4a5b-93cf-beaffb6930eb</t>
        </is>
      </c>
      <c r="F189" t="n">
        <v>57</v>
      </c>
    </row>
    <row r="190">
      <c r="A190" t="inlineStr">
        <is>
          <t>7d6be2ad-00d3-4857-b632-587e0bed7011</t>
        </is>
      </c>
      <c r="B190" t="inlineStr">
        <is>
          <t>03027900</t>
        </is>
      </c>
      <c r="C190" t="inlineStr">
        <is>
          <t>OTHER</t>
        </is>
      </c>
      <c r="D190" t="inlineStr">
        <is>
          <t>19ef045c-32a2-4595-b965-4043f11d855a</t>
        </is>
      </c>
      <c r="E190" t="inlineStr">
        <is>
          <t>cf29773b-b112-4a5b-93cf-beaffb6930eb</t>
        </is>
      </c>
      <c r="F190" t="n">
        <v>57</v>
      </c>
    </row>
    <row r="191">
      <c r="A191" t="inlineStr">
        <is>
          <t>2fcd7b9e-8812-4a8c-8cb6-a4948eafe9ad</t>
        </is>
      </c>
      <c r="B191" t="inlineStr">
        <is>
          <t>03028100</t>
        </is>
      </c>
      <c r="C191" t="inlineStr">
        <is>
          <t>DOGFISH AND OTHER SHARKS</t>
        </is>
      </c>
      <c r="D191" t="inlineStr">
        <is>
          <t>19ef045c-32a2-4595-b965-4043f11d855a</t>
        </is>
      </c>
      <c r="E191" t="inlineStr">
        <is>
          <t>cf29773b-b112-4a5b-93cf-beaffb6930eb</t>
        </is>
      </c>
      <c r="F191" t="n">
        <v>57</v>
      </c>
    </row>
    <row r="192">
      <c r="A192" t="inlineStr">
        <is>
          <t>e3068e82-e8ea-4c20-944e-dc50d4d27b5c</t>
        </is>
      </c>
      <c r="B192" t="inlineStr">
        <is>
          <t>03028200</t>
        </is>
      </c>
      <c r="C192" t="inlineStr">
        <is>
          <t>RAYS AND SKATES (RAJIDAE)</t>
        </is>
      </c>
      <c r="D192" t="inlineStr">
        <is>
          <t>19ef045c-32a2-4595-b965-4043f11d855a</t>
        </is>
      </c>
      <c r="E192" t="inlineStr">
        <is>
          <t>cf29773b-b112-4a5b-93cf-beaffb6930eb</t>
        </is>
      </c>
      <c r="F192" t="n">
        <v>57</v>
      </c>
    </row>
    <row r="193">
      <c r="A193" t="inlineStr">
        <is>
          <t>36e7d1b6-75c6-4456-b8dd-6505dcf8c17e</t>
        </is>
      </c>
      <c r="B193" t="inlineStr">
        <is>
          <t>03028300</t>
        </is>
      </c>
      <c r="C193" t="inlineStr">
        <is>
          <t>TOOTH FISH (DISSOSTICHUS SPP.)</t>
        </is>
      </c>
      <c r="D193" t="inlineStr">
        <is>
          <t>19ef045c-32a2-4595-b965-4043f11d855a</t>
        </is>
      </c>
      <c r="E193" t="inlineStr">
        <is>
          <t>cf29773b-b112-4a5b-93cf-beaffb6930eb</t>
        </is>
      </c>
      <c r="F193" t="n">
        <v>57</v>
      </c>
    </row>
    <row r="194">
      <c r="A194" t="inlineStr">
        <is>
          <t>566e720a-d184-43e0-ad76-db12f5645051</t>
        </is>
      </c>
      <c r="B194" t="inlineStr">
        <is>
          <t>03028400</t>
        </is>
      </c>
      <c r="C194" t="inlineStr">
        <is>
          <t>SEABASS (DICENTRARCHUS SPP.)</t>
        </is>
      </c>
      <c r="D194" t="inlineStr">
        <is>
          <t>19ef045c-32a2-4595-b965-4043f11d855a</t>
        </is>
      </c>
      <c r="E194" t="inlineStr">
        <is>
          <t>cf29773b-b112-4a5b-93cf-beaffb6930eb</t>
        </is>
      </c>
      <c r="F194" t="n">
        <v>57</v>
      </c>
    </row>
    <row r="195">
      <c r="A195" t="inlineStr">
        <is>
          <t>28a4b72a-2ab4-4db0-bc3c-334670096891</t>
        </is>
      </c>
      <c r="B195" t="inlineStr">
        <is>
          <t>03028500</t>
        </is>
      </c>
      <c r="C195" t="inlineStr">
        <is>
          <t>SEABREAM (SPARIDAE)</t>
        </is>
      </c>
      <c r="D195" t="inlineStr">
        <is>
          <t>19ef045c-32a2-4595-b965-4043f11d855a</t>
        </is>
      </c>
      <c r="E195" t="inlineStr">
        <is>
          <t>cf29773b-b112-4a5b-93cf-beaffb6930eb</t>
        </is>
      </c>
      <c r="F195" t="n">
        <v>57</v>
      </c>
    </row>
    <row r="196">
      <c r="A196" t="inlineStr">
        <is>
          <t>a55b7241-03b8-406c-b15d-2061d3400649</t>
        </is>
      </c>
      <c r="B196" t="inlineStr">
        <is>
          <t>03028910</t>
        </is>
      </c>
      <c r="C196" t="inlineStr">
        <is>
          <t>HILSA ( TENUALOSA ILISHA)</t>
        </is>
      </c>
      <c r="D196" t="inlineStr">
        <is>
          <t>19ef045c-32a2-4595-b965-4043f11d855a</t>
        </is>
      </c>
      <c r="E196" t="inlineStr">
        <is>
          <t>cf29773b-b112-4a5b-93cf-beaffb6930eb</t>
        </is>
      </c>
      <c r="F196" t="n">
        <v>57</v>
      </c>
    </row>
    <row r="197">
      <c r="A197" t="inlineStr">
        <is>
          <t>670aef37-4d66-4e53-8ea4-59671b75b637</t>
        </is>
      </c>
      <c r="B197" t="inlineStr">
        <is>
          <t>03028920</t>
        </is>
      </c>
      <c r="C197" t="inlineStr">
        <is>
          <t>DARA</t>
        </is>
      </c>
      <c r="D197" t="inlineStr">
        <is>
          <t>19ef045c-32a2-4595-b965-4043f11d855a</t>
        </is>
      </c>
      <c r="E197" t="inlineStr">
        <is>
          <t>cf29773b-b112-4a5b-93cf-beaffb6930eb</t>
        </is>
      </c>
      <c r="F197" t="n">
        <v>57</v>
      </c>
    </row>
    <row r="198">
      <c r="A198" t="inlineStr">
        <is>
          <t>d60b4b40-8424-4043-a772-11ada75a84c6</t>
        </is>
      </c>
      <c r="B198" t="inlineStr">
        <is>
          <t>03028930</t>
        </is>
      </c>
      <c r="C198" t="inlineStr">
        <is>
          <t>POMFRET</t>
        </is>
      </c>
      <c r="D198" t="inlineStr">
        <is>
          <t>19ef045c-32a2-4595-b965-4043f11d855a</t>
        </is>
      </c>
      <c r="E198" t="inlineStr">
        <is>
          <t>cf29773b-b112-4a5b-93cf-beaffb6930eb</t>
        </is>
      </c>
      <c r="F198" t="n">
        <v>57</v>
      </c>
    </row>
    <row r="199">
      <c r="A199" t="inlineStr">
        <is>
          <t>f797f786-b090-4c1e-85cf-fae7b14471d8</t>
        </is>
      </c>
      <c r="B199" t="inlineStr">
        <is>
          <t>03028990</t>
        </is>
      </c>
      <c r="C199" t="inlineStr">
        <is>
          <t>OTHER</t>
        </is>
      </c>
      <c r="D199" t="inlineStr">
        <is>
          <t>19ef045c-32a2-4595-b965-4043f11d855a</t>
        </is>
      </c>
      <c r="E199" t="inlineStr">
        <is>
          <t>cf29773b-b112-4a5b-93cf-beaffb6930eb</t>
        </is>
      </c>
      <c r="F199" t="n">
        <v>57</v>
      </c>
    </row>
    <row r="200">
      <c r="A200" t="inlineStr">
        <is>
          <t>7d6232ad-6f85-43f6-b616-41146a083ecb</t>
        </is>
      </c>
      <c r="B200" t="inlineStr">
        <is>
          <t>03029000</t>
        </is>
      </c>
      <c r="C200" t="inlineStr">
        <is>
          <t>LIVERS AND ROES</t>
        </is>
      </c>
      <c r="D200" t="inlineStr">
        <is>
          <t>19ef045c-32a2-4595-b965-4043f11d855a</t>
        </is>
      </c>
      <c r="E200" t="inlineStr">
        <is>
          <t>cf29773b-b112-4a5b-93cf-beaffb6930eb</t>
        </is>
      </c>
      <c r="F200" t="n">
        <v>57</v>
      </c>
    </row>
    <row r="201">
      <c r="A201" t="inlineStr">
        <is>
          <t>1d153dbb-0239-4adb-b464-22b927971590</t>
        </is>
      </c>
      <c r="B201" t="inlineStr">
        <is>
          <t>03029100</t>
        </is>
      </c>
      <c r="C201" t="inlineStr">
        <is>
          <t>LIVERS, ROES AND MILT</t>
        </is>
      </c>
      <c r="D201" t="inlineStr">
        <is>
          <t>19ef045c-32a2-4595-b965-4043f11d855a</t>
        </is>
      </c>
      <c r="E201" t="inlineStr">
        <is>
          <t>cf29773b-b112-4a5b-93cf-beaffb6930eb</t>
        </is>
      </c>
      <c r="F201" t="n">
        <v>57</v>
      </c>
    </row>
    <row r="202">
      <c r="A202" t="inlineStr">
        <is>
          <t>cf43c784-0273-4399-bd52-58d2526c65aa</t>
        </is>
      </c>
      <c r="B202" t="inlineStr">
        <is>
          <t>03029110</t>
        </is>
      </c>
      <c r="C202" t="inlineStr">
        <is>
          <t>livers, roes and milt</t>
        </is>
      </c>
      <c r="D202" t="inlineStr">
        <is>
          <t>19ef045c-32a2-4595-b965-4043f11d855a</t>
        </is>
      </c>
      <c r="E202" t="inlineStr">
        <is>
          <t>cf29773b-b112-4a5b-93cf-beaffb6930eb</t>
        </is>
      </c>
      <c r="F202" t="n">
        <v>57</v>
      </c>
    </row>
    <row r="203">
      <c r="A203" t="inlineStr">
        <is>
          <t>f9b5ad6c-c038-4434-b223-cf536ad063ed</t>
        </is>
      </c>
      <c r="B203" t="inlineStr">
        <is>
          <t>03029200</t>
        </is>
      </c>
      <c r="C203" t="inlineStr">
        <is>
          <t>SHARK FINS</t>
        </is>
      </c>
      <c r="D203" t="inlineStr">
        <is>
          <t>19ef045c-32a2-4595-b965-4043f11d855a</t>
        </is>
      </c>
      <c r="E203" t="inlineStr">
        <is>
          <t>cf29773b-b112-4a5b-93cf-beaffb6930eb</t>
        </is>
      </c>
      <c r="F203" t="n">
        <v>57</v>
      </c>
    </row>
    <row r="204">
      <c r="A204" t="inlineStr">
        <is>
          <t>d297a8e2-6306-47be-8d37-a7bc63ff9914</t>
        </is>
      </c>
      <c r="B204" t="inlineStr">
        <is>
          <t>03029210</t>
        </is>
      </c>
      <c r="C204" t="inlineStr">
        <is>
          <t>Shark fins</t>
        </is>
      </c>
      <c r="D204" t="inlineStr">
        <is>
          <t>19ef045c-32a2-4595-b965-4043f11d855a</t>
        </is>
      </c>
      <c r="E204" t="inlineStr">
        <is>
          <t>cf29773b-b112-4a5b-93cf-beaffb6930eb</t>
        </is>
      </c>
      <c r="F204" t="n">
        <v>57</v>
      </c>
    </row>
    <row r="205">
      <c r="A205" t="inlineStr">
        <is>
          <t>f867b090-2065-4763-b3e3-2f7824584c90</t>
        </is>
      </c>
      <c r="B205" t="inlineStr">
        <is>
          <t>03029910</t>
        </is>
      </c>
      <c r="C205" t="inlineStr">
        <is>
          <t>Fish fins other than shark fins; heads, tails and maws</t>
        </is>
      </c>
      <c r="D205" t="inlineStr">
        <is>
          <t>19ef045c-32a2-4595-b965-4043f11d855a</t>
        </is>
      </c>
      <c r="E205" t="inlineStr">
        <is>
          <t>cf29773b-b112-4a5b-93cf-beaffb6930eb</t>
        </is>
      </c>
      <c r="F205" t="n">
        <v>57</v>
      </c>
    </row>
    <row r="206">
      <c r="A206" t="inlineStr">
        <is>
          <t>9625c3e0-a7fa-4751-9172-d38637bd3d96</t>
        </is>
      </c>
      <c r="B206" t="inlineStr">
        <is>
          <t>03029990</t>
        </is>
      </c>
      <c r="C206" t="inlineStr">
        <is>
          <t>Other edible fish offal</t>
        </is>
      </c>
      <c r="D206" t="inlineStr">
        <is>
          <t>19ef045c-32a2-4595-b965-4043f11d855a</t>
        </is>
      </c>
      <c r="E206" t="inlineStr">
        <is>
          <t>cf29773b-b112-4a5b-93cf-beaffb6930eb</t>
        </is>
      </c>
      <c r="F206" t="n">
        <v>57</v>
      </c>
    </row>
    <row r="207">
      <c r="A207" t="inlineStr">
        <is>
          <t>43378614-1942-4e5a-b9e4-b90472f9a028</t>
        </is>
      </c>
      <c r="B207" t="inlineStr">
        <is>
          <t>03031100</t>
        </is>
      </c>
      <c r="C207" t="inlineStr">
        <is>
          <t>SOCKEYE SALMON (RED SALMON) (ONCORHYNCHUS NERKA)</t>
        </is>
      </c>
      <c r="D207" t="inlineStr">
        <is>
          <t>19ef045c-32a2-4595-b965-4043f11d855a</t>
        </is>
      </c>
      <c r="E207" t="inlineStr">
        <is>
          <t>5ea76592-c89b-4a41-8f3f-588908359636</t>
        </is>
      </c>
      <c r="F207" t="n">
        <v>57</v>
      </c>
    </row>
    <row r="208">
      <c r="A208" t="inlineStr">
        <is>
          <t>70ae61d1-b7d1-4eeb-b86a-30034fa45cfe</t>
        </is>
      </c>
      <c r="B208" t="inlineStr">
        <is>
          <t>03031200</t>
        </is>
      </c>
      <c r="C208" t="inlineStr">
        <is>
          <t>OTHER PACIFIC SALMON (ONCORHYNCHUS GORBUSCHA,ONCORHYNCHUS KETA, ONCORHYNCHUS TSCHAWYTSCHA,ONCORHYNCHUS KISUTCH,ONCORHYNCHUS MASOU AND ONCORHYNCHUS RHODURUS)</t>
        </is>
      </c>
      <c r="D208" t="inlineStr">
        <is>
          <t>19ef045c-32a2-4595-b965-4043f11d855a</t>
        </is>
      </c>
      <c r="E208" t="inlineStr">
        <is>
          <t>5ea76592-c89b-4a41-8f3f-588908359636</t>
        </is>
      </c>
      <c r="F208" t="n">
        <v>57</v>
      </c>
    </row>
    <row r="209">
      <c r="A209" t="inlineStr">
        <is>
          <t>803b486f-686d-4c06-8bc0-1ba12fed5e14</t>
        </is>
      </c>
      <c r="B209" t="inlineStr">
        <is>
          <t>03031300</t>
        </is>
      </c>
      <c r="C209" t="inlineStr">
        <is>
          <t>ATLANTIC SALMON (SALMO SALAR) AND DANUBE SALMON(HUCHO HUCHO)</t>
        </is>
      </c>
      <c r="D209" t="inlineStr">
        <is>
          <t>19ef045c-32a2-4595-b965-4043f11d855a</t>
        </is>
      </c>
      <c r="E209" t="inlineStr">
        <is>
          <t>5ea76592-c89b-4a41-8f3f-588908359636</t>
        </is>
      </c>
      <c r="F209" t="n">
        <v>57</v>
      </c>
    </row>
    <row r="210">
      <c r="A210" t="inlineStr">
        <is>
          <t>6d255776-b81b-40b2-95ad-249b885214a2</t>
        </is>
      </c>
      <c r="B210" t="inlineStr">
        <is>
          <t>03031400</t>
        </is>
      </c>
      <c r="C210" t="inlineStr">
        <is>
          <t>TROUT (SALMO TRUTTA, ONCORHYNCHUS MYKISS, ONCOR-HYNCHUS CLARKI, ONCORHYNCHUS AGUABONITA,ONCORHYNCHUS GILAE, ONCORHYNCHUS APACHE AND ONCORHYNCHUS CHRYSOGASTER)</t>
        </is>
      </c>
      <c r="D210" t="inlineStr">
        <is>
          <t>19ef045c-32a2-4595-b965-4043f11d855a</t>
        </is>
      </c>
      <c r="E210" t="inlineStr">
        <is>
          <t>5ea76592-c89b-4a41-8f3f-588908359636</t>
        </is>
      </c>
      <c r="F210" t="n">
        <v>57</v>
      </c>
    </row>
    <row r="211">
      <c r="A211" t="inlineStr">
        <is>
          <t>9014f4e9-f6e8-4fe3-968c-fdb5be4401ea</t>
        </is>
      </c>
      <c r="B211" t="inlineStr">
        <is>
          <t>03031900</t>
        </is>
      </c>
      <c r="C211" t="inlineStr">
        <is>
          <t>OTHER</t>
        </is>
      </c>
      <c r="D211" t="inlineStr">
        <is>
          <t>19ef045c-32a2-4595-b965-4043f11d855a</t>
        </is>
      </c>
      <c r="E211" t="inlineStr">
        <is>
          <t>5ea76592-c89b-4a41-8f3f-588908359636</t>
        </is>
      </c>
      <c r="F211" t="n">
        <v>57</v>
      </c>
    </row>
    <row r="212">
      <c r="A212" t="inlineStr">
        <is>
          <t>b63678ee-0e21-4f47-bdca-7462e51ae1b3</t>
        </is>
      </c>
      <c r="B212" t="inlineStr">
        <is>
          <t>03032100</t>
        </is>
      </c>
      <c r="C212" t="inlineStr">
        <is>
          <t>FISH, FROZEN, EXCLUDING FISH FILLETS ANDOTHER FISH MEAT OF HEADING 0304 OTHER SALMONIDAE, EXCLUDING LIVERS AND ROES     TROUT (SALMO TRUTTA, ONCORHYNCHUS MYKISS, ONCORHYNCHUS CLARKI,ONCORHYNCHUS AGUABONITA,ONCORHYNCHUS GILAE, ONCORHYNCHUS APACHE ANDONCORH</t>
        </is>
      </c>
      <c r="D212" t="inlineStr">
        <is>
          <t>19ef045c-32a2-4595-b965-4043f11d855a</t>
        </is>
      </c>
      <c r="E212" t="inlineStr">
        <is>
          <t>5ea76592-c89b-4a41-8f3f-588908359636</t>
        </is>
      </c>
      <c r="F212" t="n">
        <v>57</v>
      </c>
    </row>
    <row r="213">
      <c r="A213" t="inlineStr">
        <is>
          <t>b93e46a3-512a-439a-9464-b3dd2f64e933</t>
        </is>
      </c>
      <c r="B213" t="inlineStr">
        <is>
          <t>03032200</t>
        </is>
      </c>
      <c r="C213" t="inlineStr">
        <is>
          <t>FISH, FROZEN, EXCLUDING FISH FILLETS ANDOTHER FISH MEAT OF HEADING 0304 OTHER SALMONIDAE, EXCLUDING LIVERS AND ROES     ATLANTIC SALMON (SALMO SALAR) AND DANUBE SALMON (HUCHO HUCHO)</t>
        </is>
      </c>
      <c r="D213" t="inlineStr">
        <is>
          <t>19ef045c-32a2-4595-b965-4043f11d855a</t>
        </is>
      </c>
      <c r="E213" t="inlineStr">
        <is>
          <t>5ea76592-c89b-4a41-8f3f-588908359636</t>
        </is>
      </c>
      <c r="F213" t="n">
        <v>57</v>
      </c>
    </row>
    <row r="214">
      <c r="A214" t="inlineStr">
        <is>
          <t>9f5bb164-6a5a-4116-b0c9-cbe4eb22a181</t>
        </is>
      </c>
      <c r="B214" t="inlineStr">
        <is>
          <t>03032300</t>
        </is>
      </c>
      <c r="C214" t="inlineStr">
        <is>
          <t>TILAPIAS (OREOCHROMIS SPP.)</t>
        </is>
      </c>
      <c r="D214" t="inlineStr">
        <is>
          <t>19ef045c-32a2-4595-b965-4043f11d855a</t>
        </is>
      </c>
      <c r="E214" t="inlineStr">
        <is>
          <t>5ea76592-c89b-4a41-8f3f-588908359636</t>
        </is>
      </c>
      <c r="F214" t="n">
        <v>57</v>
      </c>
    </row>
    <row r="215">
      <c r="A215" t="inlineStr">
        <is>
          <t>e3f63cfd-b4e9-475c-9a49-c200a0209bdd</t>
        </is>
      </c>
      <c r="B215" t="inlineStr">
        <is>
          <t>03032400</t>
        </is>
      </c>
      <c r="C215" t="inlineStr">
        <is>
          <t>CATFISH (PANGASIUS SPP., SILURUS SPP., CLARIAS SPP., ICTALURUS SPP.)</t>
        </is>
      </c>
      <c r="D215" t="inlineStr">
        <is>
          <t>19ef045c-32a2-4595-b965-4043f11d855a</t>
        </is>
      </c>
      <c r="E215" t="inlineStr">
        <is>
          <t>5ea76592-c89b-4a41-8f3f-588908359636</t>
        </is>
      </c>
      <c r="F215" t="n">
        <v>57</v>
      </c>
    </row>
    <row r="216">
      <c r="A216" t="inlineStr">
        <is>
          <t>88d2b4ce-8ceb-4dba-9995-f304bac7dd66</t>
        </is>
      </c>
      <c r="B216" t="inlineStr">
        <is>
          <t>03032500</t>
        </is>
      </c>
      <c r="C216" t="inlineStr">
        <is>
          <t>CARP (CYPRINUS SPP., CARASSIUS SPP., CTENOPHARYNGODON IDELLUS, HYPOPHTHALMICHTHYS SPP., CIRRHINUS SPP., MYLOPHARYNGODON PICEUS,CATLA CATLA, LABEO SPP., OSTEOCHILUS HASSELTI,LEPTOBARBUS HOEVENI, MEGALOBRAMA SPP.)</t>
        </is>
      </c>
      <c r="D216" t="inlineStr">
        <is>
          <t>19ef045c-32a2-4595-b965-4043f11d855a</t>
        </is>
      </c>
      <c r="E216" t="inlineStr">
        <is>
          <t>5ea76592-c89b-4a41-8f3f-588908359636</t>
        </is>
      </c>
      <c r="F216" t="n">
        <v>57</v>
      </c>
    </row>
    <row r="217">
      <c r="A217" t="inlineStr">
        <is>
          <t>8802dc55-77e8-4372-8eab-d7868f9cd0c5</t>
        </is>
      </c>
      <c r="B217" t="inlineStr">
        <is>
          <t>03032600</t>
        </is>
      </c>
      <c r="C217" t="inlineStr">
        <is>
          <t>EELS (ANGUILLA SPP.)</t>
        </is>
      </c>
      <c r="D217" t="inlineStr">
        <is>
          <t>19ef045c-32a2-4595-b965-4043f11d855a</t>
        </is>
      </c>
      <c r="E217" t="inlineStr">
        <is>
          <t>5ea76592-c89b-4a41-8f3f-588908359636</t>
        </is>
      </c>
      <c r="F217" t="n">
        <v>57</v>
      </c>
    </row>
    <row r="218">
      <c r="A218" t="inlineStr">
        <is>
          <t>8586fee9-f375-482f-8bb9-655405e61615</t>
        </is>
      </c>
      <c r="B218" t="inlineStr">
        <is>
          <t>03032900</t>
        </is>
      </c>
      <c r="C218" t="inlineStr">
        <is>
          <t>OTHER</t>
        </is>
      </c>
      <c r="D218" t="inlineStr">
        <is>
          <t>19ef045c-32a2-4595-b965-4043f11d855a</t>
        </is>
      </c>
      <c r="E218" t="inlineStr">
        <is>
          <t>5ea76592-c89b-4a41-8f3f-588908359636</t>
        </is>
      </c>
      <c r="F218" t="n">
        <v>57</v>
      </c>
    </row>
    <row r="219">
      <c r="A219" t="inlineStr">
        <is>
          <t>5378a44d-2763-4953-9d3a-0c0d28a635be</t>
        </is>
      </c>
      <c r="B219" t="inlineStr">
        <is>
          <t>03033100</t>
        </is>
      </c>
      <c r="C219" t="inlineStr">
        <is>
          <t>HALIBUT (RHEINHARDTIUS HIPPOGLOSSOIDES, HIPPOG-LOSSUS HIPPOGLOSSUS,HIPPOGLOSSUS STENOLEPIS)</t>
        </is>
      </c>
      <c r="D219" t="inlineStr">
        <is>
          <t>19ef045c-32a2-4595-b965-4043f11d855a</t>
        </is>
      </c>
      <c r="E219" t="inlineStr">
        <is>
          <t>5ea76592-c89b-4a41-8f3f-588908359636</t>
        </is>
      </c>
      <c r="F219" t="n">
        <v>57</v>
      </c>
    </row>
    <row r="220">
      <c r="A220" t="inlineStr">
        <is>
          <t>acd3b63a-89f3-4c70-8c09-a1f745581fb3</t>
        </is>
      </c>
      <c r="B220" t="inlineStr">
        <is>
          <t>03033200</t>
        </is>
      </c>
      <c r="C220" t="inlineStr">
        <is>
          <t>PLAICE (PLEURONECTES PLATESSA)</t>
        </is>
      </c>
      <c r="D220" t="inlineStr">
        <is>
          <t>19ef045c-32a2-4595-b965-4043f11d855a</t>
        </is>
      </c>
      <c r="E220" t="inlineStr">
        <is>
          <t>5ea76592-c89b-4a41-8f3f-588908359636</t>
        </is>
      </c>
      <c r="F220" t="n">
        <v>57</v>
      </c>
    </row>
    <row r="221">
      <c r="A221" t="inlineStr">
        <is>
          <t>54f18f25-f5fc-49e9-85ed-6d922b632e35</t>
        </is>
      </c>
      <c r="B221" t="inlineStr">
        <is>
          <t>03033300</t>
        </is>
      </c>
      <c r="C221" t="inlineStr">
        <is>
          <t>SOLE (SOLEA SPP.)</t>
        </is>
      </c>
      <c r="D221" t="inlineStr">
        <is>
          <t>19ef045c-32a2-4595-b965-4043f11d855a</t>
        </is>
      </c>
      <c r="E221" t="inlineStr">
        <is>
          <t>5ea76592-c89b-4a41-8f3f-588908359636</t>
        </is>
      </c>
      <c r="F221" t="n">
        <v>57</v>
      </c>
    </row>
    <row r="222">
      <c r="A222" t="inlineStr">
        <is>
          <t>33f6d838-3c6a-4763-851b-6c49101a3262</t>
        </is>
      </c>
      <c r="B222" t="inlineStr">
        <is>
          <t>03033400</t>
        </is>
      </c>
      <c r="C222" t="inlineStr">
        <is>
          <t>Turbots (Psetta maxima)</t>
        </is>
      </c>
      <c r="D222" t="inlineStr">
        <is>
          <t>19ef045c-32a2-4595-b965-4043f11d855a</t>
        </is>
      </c>
      <c r="E222" t="inlineStr">
        <is>
          <t>5ea76592-c89b-4a41-8f3f-588908359636</t>
        </is>
      </c>
      <c r="F222" t="n">
        <v>57</v>
      </c>
    </row>
    <row r="223">
      <c r="A223" t="inlineStr">
        <is>
          <t>13fbfcf0-2c7c-4476-8ee7-42c3552859ec</t>
        </is>
      </c>
      <c r="B223" t="inlineStr">
        <is>
          <t>03033900</t>
        </is>
      </c>
      <c r="C223" t="inlineStr">
        <is>
          <t>OTHER</t>
        </is>
      </c>
      <c r="D223" t="inlineStr">
        <is>
          <t>19ef045c-32a2-4595-b965-4043f11d855a</t>
        </is>
      </c>
      <c r="E223" t="inlineStr">
        <is>
          <t>5ea76592-c89b-4a41-8f3f-588908359636</t>
        </is>
      </c>
      <c r="F223" t="n">
        <v>57</v>
      </c>
    </row>
    <row r="224">
      <c r="A224" t="inlineStr">
        <is>
          <t>0d9dee35-bf33-4411-a7b9-ac2aaba33576</t>
        </is>
      </c>
      <c r="B224" t="inlineStr">
        <is>
          <t>03034100</t>
        </is>
      </c>
      <c r="C224" t="inlineStr">
        <is>
          <t>ALBACORE OR LONG FINNED TUNAS (THUNNUS ALALUNGA)</t>
        </is>
      </c>
      <c r="D224" t="inlineStr">
        <is>
          <t>19ef045c-32a2-4595-b965-4043f11d855a</t>
        </is>
      </c>
      <c r="E224" t="inlineStr">
        <is>
          <t>5ea76592-c89b-4a41-8f3f-588908359636</t>
        </is>
      </c>
      <c r="F224" t="n">
        <v>57</v>
      </c>
    </row>
    <row r="225">
      <c r="A225" t="inlineStr">
        <is>
          <t>0a84c446-0ae0-4f0a-9dab-5dc9b4250e35</t>
        </is>
      </c>
      <c r="B225" t="inlineStr">
        <is>
          <t>03034200</t>
        </is>
      </c>
      <c r="C225" t="inlineStr">
        <is>
          <t>YELLOWFIN TUNAS (THUNNUS ALBACARES)</t>
        </is>
      </c>
      <c r="D225" t="inlineStr">
        <is>
          <t>19ef045c-32a2-4595-b965-4043f11d855a</t>
        </is>
      </c>
      <c r="E225" t="inlineStr">
        <is>
          <t>5ea76592-c89b-4a41-8f3f-588908359636</t>
        </is>
      </c>
      <c r="F225" t="n">
        <v>57</v>
      </c>
    </row>
    <row r="226">
      <c r="A226" t="inlineStr">
        <is>
          <t>fad4fc00-620d-447c-bd9c-17ddedd9406c</t>
        </is>
      </c>
      <c r="B226" t="inlineStr">
        <is>
          <t>03034300</t>
        </is>
      </c>
      <c r="C226" t="inlineStr">
        <is>
          <t>SKIPJACK TUNA (STRIPE-BELLIED BONITO (KATSUWONUSPELAMIS)</t>
        </is>
      </c>
      <c r="D226" t="inlineStr">
        <is>
          <t>19ef045c-32a2-4595-b965-4043f11d855a</t>
        </is>
      </c>
      <c r="E226" t="inlineStr">
        <is>
          <t>5ea76592-c89b-4a41-8f3f-588908359636</t>
        </is>
      </c>
      <c r="F226" t="n">
        <v>57</v>
      </c>
    </row>
    <row r="227">
      <c r="A227" t="inlineStr">
        <is>
          <t>74bfb99c-5e26-45b8-a36a-3807e4741720</t>
        </is>
      </c>
      <c r="B227" t="inlineStr">
        <is>
          <t>03034400</t>
        </is>
      </c>
      <c r="C227" t="inlineStr">
        <is>
          <t>BIGEYE TUNAS (THUNNUS OBESUS)</t>
        </is>
      </c>
      <c r="D227" t="inlineStr">
        <is>
          <t>19ef045c-32a2-4595-b965-4043f11d855a</t>
        </is>
      </c>
      <c r="E227" t="inlineStr">
        <is>
          <t>5ea76592-c89b-4a41-8f3f-588908359636</t>
        </is>
      </c>
      <c r="F227" t="n">
        <v>57</v>
      </c>
    </row>
    <row r="228">
      <c r="A228" t="inlineStr">
        <is>
          <t>c506b15f-f9eb-400e-8741-91bcdb306ddf</t>
        </is>
      </c>
      <c r="B228" t="inlineStr">
        <is>
          <t>03034500</t>
        </is>
      </c>
      <c r="C228" t="inlineStr">
        <is>
          <t>ATLANTIC AND PACIFIC BLUEFIN TUNAS (THUNNUS THYNNUS, THUNNUS ORIENTALIS)</t>
        </is>
      </c>
      <c r="D228" t="inlineStr">
        <is>
          <t>19ef045c-32a2-4595-b965-4043f11d855a</t>
        </is>
      </c>
      <c r="E228" t="inlineStr">
        <is>
          <t>5ea76592-c89b-4a41-8f3f-588908359636</t>
        </is>
      </c>
      <c r="F228" t="n">
        <v>57</v>
      </c>
    </row>
    <row r="229">
      <c r="A229" t="inlineStr">
        <is>
          <t>63763320-5d9e-43de-aaaf-669613a5c4cb</t>
        </is>
      </c>
      <c r="B229" t="inlineStr">
        <is>
          <t>03034600</t>
        </is>
      </c>
      <c r="C229" t="inlineStr">
        <is>
          <t>SOUTHERN BLUEFIN TUNAS (THUNNUS MACCOYII)</t>
        </is>
      </c>
      <c r="D229" t="inlineStr">
        <is>
          <t>19ef045c-32a2-4595-b965-4043f11d855a</t>
        </is>
      </c>
      <c r="E229" t="inlineStr">
        <is>
          <t>5ea76592-c89b-4a41-8f3f-588908359636</t>
        </is>
      </c>
      <c r="F229" t="n">
        <v>57</v>
      </c>
    </row>
    <row r="230">
      <c r="A230" t="inlineStr">
        <is>
          <t>43c4875e-6fff-47ff-967f-281af128d981</t>
        </is>
      </c>
      <c r="B230" t="inlineStr">
        <is>
          <t>03034900</t>
        </is>
      </c>
      <c r="C230" t="inlineStr">
        <is>
          <t>OTHER</t>
        </is>
      </c>
      <c r="D230" t="inlineStr">
        <is>
          <t>19ef045c-32a2-4595-b965-4043f11d855a</t>
        </is>
      </c>
      <c r="E230" t="inlineStr">
        <is>
          <t>5ea76592-c89b-4a41-8f3f-588908359636</t>
        </is>
      </c>
      <c r="F230" t="n">
        <v>57</v>
      </c>
    </row>
    <row r="231">
      <c r="A231" t="inlineStr">
        <is>
          <t>db836d24-88fc-4e6d-90ac-07eeac36b520</t>
        </is>
      </c>
      <c r="B231" t="inlineStr">
        <is>
          <t>03035000</t>
        </is>
      </c>
      <c r="C231" t="inlineStr">
        <is>
          <t>FISH, FROZEN, EXCLUDING FISH FILLETS ANDOTHER FISH MEAT OF HEADING 0304HERRINGS (CLUPEA HARENGUS, CLUPEA PALLASII), EXCLUDING LIVERS AND ROES</t>
        </is>
      </c>
      <c r="D231" t="inlineStr">
        <is>
          <t>19ef045c-32a2-4595-b965-4043f11d855a</t>
        </is>
      </c>
      <c r="E231" t="inlineStr">
        <is>
          <t>5ea76592-c89b-4a41-8f3f-588908359636</t>
        </is>
      </c>
      <c r="F231" t="n">
        <v>57</v>
      </c>
    </row>
    <row r="232">
      <c r="A232" t="inlineStr">
        <is>
          <t>09664c40-da25-4931-a678-f5b5c719e81c</t>
        </is>
      </c>
      <c r="B232" t="inlineStr">
        <is>
          <t>03035100</t>
        </is>
      </c>
      <c r="C232" t="inlineStr">
        <is>
          <t>HERRINGS (CLUPEA HARENGUS, CLUPEA PALLASII)</t>
        </is>
      </c>
      <c r="D232" t="inlineStr">
        <is>
          <t>19ef045c-32a2-4595-b965-4043f11d855a</t>
        </is>
      </c>
      <c r="E232" t="inlineStr">
        <is>
          <t>5ea76592-c89b-4a41-8f3f-588908359636</t>
        </is>
      </c>
      <c r="F232" t="n">
        <v>57</v>
      </c>
    </row>
    <row r="233">
      <c r="A233" t="inlineStr">
        <is>
          <t>d91b07c8-b752-4811-b54b-c587954f75a8</t>
        </is>
      </c>
      <c r="B233" t="inlineStr">
        <is>
          <t>03035200</t>
        </is>
      </c>
      <c r="C233" t="inlineStr">
        <is>
          <t>FISH, FROZEN, EXCLUDING FISH FILLETS ANDOTHER FISH MEAT OF HEADING 0304 -HERRINGS (CLUPEA HARENGUS, CLUPEA PALLASII) AND COD (GADUS MORHUA, GADUS OGAC, GADUS MACROCEPHALUS) EXCLUDING LIVERS AND ROES: -- COD (GADUS MORHUA, GADUS OGAC, GADUS MACROCEPHALUS)</t>
        </is>
      </c>
      <c r="D233" t="inlineStr">
        <is>
          <t>19ef045c-32a2-4595-b965-4043f11d855a</t>
        </is>
      </c>
      <c r="E233" t="inlineStr">
        <is>
          <t>5ea76592-c89b-4a41-8f3f-588908359636</t>
        </is>
      </c>
      <c r="F233" t="n">
        <v>57</v>
      </c>
    </row>
    <row r="234">
      <c r="A234" t="inlineStr">
        <is>
          <t>e3a74f44-879c-4768-93c2-f8e51ab8dad0</t>
        </is>
      </c>
      <c r="B234" t="inlineStr">
        <is>
          <t>03035300</t>
        </is>
      </c>
      <c r="C234" t="inlineStr">
        <is>
          <t>SARDINES (SARDINA PILCHARDUS, SARDINOPS SPP.), SARDINELLA (SARDINELLA SPP.), BRISLING OR SPRATS (SPRATTUS SPRATTUS)</t>
        </is>
      </c>
      <c r="D234" t="inlineStr">
        <is>
          <t>19ef045c-32a2-4595-b965-4043f11d855a</t>
        </is>
      </c>
      <c r="E234" t="inlineStr">
        <is>
          <t>5ea76592-c89b-4a41-8f3f-588908359636</t>
        </is>
      </c>
      <c r="F234" t="n">
        <v>57</v>
      </c>
    </row>
    <row r="235">
      <c r="A235" t="inlineStr">
        <is>
          <t>1b6c519e-1025-4073-8c79-e3527811e0eb</t>
        </is>
      </c>
      <c r="B235" t="inlineStr">
        <is>
          <t>03035400</t>
        </is>
      </c>
      <c r="C235" t="inlineStr">
        <is>
          <t>MACKEREL (SCOMBER SCOMBRUS, SCOMBER AUSTRALASICUS, SCOMBER JAPONICUS)</t>
        </is>
      </c>
      <c r="D235" t="inlineStr">
        <is>
          <t>19ef045c-32a2-4595-b965-4043f11d855a</t>
        </is>
      </c>
      <c r="E235" t="inlineStr">
        <is>
          <t>5ea76592-c89b-4a41-8f3f-588908359636</t>
        </is>
      </c>
      <c r="F235" t="n">
        <v>57</v>
      </c>
    </row>
    <row r="236">
      <c r="A236" t="inlineStr">
        <is>
          <t>42536f8b-3712-45db-a892-a74663453441</t>
        </is>
      </c>
      <c r="B236" t="inlineStr">
        <is>
          <t>03035500</t>
        </is>
      </c>
      <c r="C236" t="inlineStr">
        <is>
          <t>JACK AND HORSE MACKEREL (TRACHURUS SPP.)</t>
        </is>
      </c>
      <c r="D236" t="inlineStr">
        <is>
          <t>19ef045c-32a2-4595-b965-4043f11d855a</t>
        </is>
      </c>
      <c r="E236" t="inlineStr">
        <is>
          <t>5ea76592-c89b-4a41-8f3f-588908359636</t>
        </is>
      </c>
      <c r="F236" t="n">
        <v>57</v>
      </c>
    </row>
    <row r="237">
      <c r="A237" t="inlineStr">
        <is>
          <t>f897762b-d667-401b-b69a-43d409f716bf</t>
        </is>
      </c>
      <c r="B237" t="inlineStr">
        <is>
          <t>03035600</t>
        </is>
      </c>
      <c r="C237" t="inlineStr">
        <is>
          <t>COBIA (RACHYCENTRON CANADUM)</t>
        </is>
      </c>
      <c r="D237" t="inlineStr">
        <is>
          <t>19ef045c-32a2-4595-b965-4043f11d855a</t>
        </is>
      </c>
      <c r="E237" t="inlineStr">
        <is>
          <t>5ea76592-c89b-4a41-8f3f-588908359636</t>
        </is>
      </c>
      <c r="F237" t="n">
        <v>57</v>
      </c>
    </row>
    <row r="238">
      <c r="A238" t="inlineStr">
        <is>
          <t>08a3bc38-583d-446c-9544-0f6eb9c485a7</t>
        </is>
      </c>
      <c r="B238" t="inlineStr">
        <is>
          <t>03035700</t>
        </is>
      </c>
      <c r="C238" t="inlineStr">
        <is>
          <t>SWORDFISH (XIPHIAS GLADIUS)</t>
        </is>
      </c>
      <c r="D238" t="inlineStr">
        <is>
          <t>19ef045c-32a2-4595-b965-4043f11d855a</t>
        </is>
      </c>
      <c r="E238" t="inlineStr">
        <is>
          <t>5ea76592-c89b-4a41-8f3f-588908359636</t>
        </is>
      </c>
      <c r="F238" t="n">
        <v>57</v>
      </c>
    </row>
    <row r="239">
      <c r="A239" t="inlineStr">
        <is>
          <t>666b9791-bddc-49a3-a16b-b7092458e625</t>
        </is>
      </c>
      <c r="B239" t="inlineStr">
        <is>
          <t>03035910</t>
        </is>
      </c>
      <c r="C239" t="inlineStr">
        <is>
          <t>INDIAN MACKERELS (RASTRELLIGER SPP.)</t>
        </is>
      </c>
      <c r="D239" t="inlineStr">
        <is>
          <t>19ef045c-32a2-4595-b965-4043f11d855a</t>
        </is>
      </c>
      <c r="E239" t="inlineStr">
        <is>
          <t>5ea76592-c89b-4a41-8f3f-588908359636</t>
        </is>
      </c>
      <c r="F239" t="n">
        <v>57</v>
      </c>
    </row>
    <row r="240">
      <c r="A240" t="inlineStr">
        <is>
          <t>7e5c92fc-f177-4be8-8fb4-ea948ee5a45d</t>
        </is>
      </c>
      <c r="B240" t="inlineStr">
        <is>
          <t>03035990</t>
        </is>
      </c>
      <c r="C240" t="inlineStr">
        <is>
          <t>other</t>
        </is>
      </c>
      <c r="D240" t="inlineStr">
        <is>
          <t>19ef045c-32a2-4595-b965-4043f11d855a</t>
        </is>
      </c>
      <c r="E240" t="inlineStr">
        <is>
          <t>5ea76592-c89b-4a41-8f3f-588908359636</t>
        </is>
      </c>
      <c r="F240" t="n">
        <v>57</v>
      </c>
    </row>
    <row r="241">
      <c r="A241" t="inlineStr">
        <is>
          <t>295a5106-073d-4013-abb7-b45156fce7a4</t>
        </is>
      </c>
      <c r="B241" t="inlineStr">
        <is>
          <t>03036000</t>
        </is>
      </c>
      <c r="C241" t="inlineStr">
        <is>
          <t>FISH, FROZEN, EXCLUDING FISH FILLETS ANDOTHER FISH MEAT OF HEADING 0304 COD (GADUS MORHUA, GADUS OGAC, GADUS MACROCEPHALUS), EXCLUDING LIVERS AND ROES</t>
        </is>
      </c>
      <c r="D241" t="inlineStr">
        <is>
          <t>19ef045c-32a2-4595-b965-4043f11d855a</t>
        </is>
      </c>
      <c r="E241" t="inlineStr">
        <is>
          <t>5ea76592-c89b-4a41-8f3f-588908359636</t>
        </is>
      </c>
      <c r="F241" t="n">
        <v>57</v>
      </c>
    </row>
    <row r="242">
      <c r="A242" t="inlineStr">
        <is>
          <t>8a4c23c5-d1fb-449d-957f-69fb216ed609</t>
        </is>
      </c>
      <c r="B242" t="inlineStr">
        <is>
          <t>03036100</t>
        </is>
      </c>
      <c r="C242" t="inlineStr">
        <is>
          <t>FISH, FROZEN, EXCLUDING FISH FILLETS ANDOTHER FISH MEAT OF HEADING 0304 - SWORDFISH(XIPHIA GLADIUS) AND TOOTHFISH (DISSOSTICHUS SPP.) EXCLUDING LIVERS AND ROES: -- SWORDFISH(XIPHIA GLADIUS)</t>
        </is>
      </c>
      <c r="D242" t="inlineStr">
        <is>
          <t>19ef045c-32a2-4595-b965-4043f11d855a</t>
        </is>
      </c>
      <c r="E242" t="inlineStr">
        <is>
          <t>5ea76592-c89b-4a41-8f3f-588908359636</t>
        </is>
      </c>
      <c r="F242" t="n">
        <v>57</v>
      </c>
    </row>
    <row r="243">
      <c r="A243" t="inlineStr">
        <is>
          <t>4e2a972a-5692-45a5-9af2-e5a91bc43167</t>
        </is>
      </c>
      <c r="B243" t="inlineStr">
        <is>
          <t>03036200</t>
        </is>
      </c>
      <c r="C243" t="inlineStr">
        <is>
          <t>FISH, FROZEN, EXCLUDING FISH FILLETS ANDOTHER FISH MEAT OF HEADING 0304 - SWORDFISH(XIPHIA GLADIUS) AND TOOTHFISH (DISSOSTICHUS SPP.) EXCLUDING LIVERS AND ROES: -- TOOTHFISH (DISSOSTICHUS SPP.)</t>
        </is>
      </c>
      <c r="D243" t="inlineStr">
        <is>
          <t>19ef045c-32a2-4595-b965-4043f11d855a</t>
        </is>
      </c>
      <c r="E243" t="inlineStr">
        <is>
          <t>5ea76592-c89b-4a41-8f3f-588908359636</t>
        </is>
      </c>
      <c r="F243" t="n">
        <v>57</v>
      </c>
    </row>
    <row r="244">
      <c r="A244" t="inlineStr">
        <is>
          <t>c09f472b-5e4c-4e02-8c5c-1171fe5bd5ad</t>
        </is>
      </c>
      <c r="B244" t="inlineStr">
        <is>
          <t>03036300</t>
        </is>
      </c>
      <c r="C244" t="inlineStr">
        <is>
          <t>COD (GADUS MORHUA, GADUS OGAC, GADUS MACROCEPHALUS)</t>
        </is>
      </c>
      <c r="D244" t="inlineStr">
        <is>
          <t>19ef045c-32a2-4595-b965-4043f11d855a</t>
        </is>
      </c>
      <c r="E244" t="inlineStr">
        <is>
          <t>5ea76592-c89b-4a41-8f3f-588908359636</t>
        </is>
      </c>
      <c r="F244" t="n">
        <v>57</v>
      </c>
    </row>
    <row r="245">
      <c r="A245" t="inlineStr">
        <is>
          <t>146cfb7a-0f51-41eb-bf1e-23cd0204f77e</t>
        </is>
      </c>
      <c r="B245" t="inlineStr">
        <is>
          <t>03036400</t>
        </is>
      </c>
      <c r="C245" t="inlineStr">
        <is>
          <t>HADDOCK (MELANOGRAMMUS AEGLEFINUS)</t>
        </is>
      </c>
      <c r="D245" t="inlineStr">
        <is>
          <t>19ef045c-32a2-4595-b965-4043f11d855a</t>
        </is>
      </c>
      <c r="E245" t="inlineStr">
        <is>
          <t>5ea76592-c89b-4a41-8f3f-588908359636</t>
        </is>
      </c>
      <c r="F245" t="n">
        <v>57</v>
      </c>
    </row>
    <row r="246">
      <c r="A246" t="inlineStr">
        <is>
          <t>15814dcd-db55-40bb-ac6f-02905ec5bd56</t>
        </is>
      </c>
      <c r="B246" t="inlineStr">
        <is>
          <t>03036500</t>
        </is>
      </c>
      <c r="C246" t="inlineStr">
        <is>
          <t>COAL FISH (POLLACHIUS VIRENS)</t>
        </is>
      </c>
      <c r="D246" t="inlineStr">
        <is>
          <t>19ef045c-32a2-4595-b965-4043f11d855a</t>
        </is>
      </c>
      <c r="E246" t="inlineStr">
        <is>
          <t>5ea76592-c89b-4a41-8f3f-588908359636</t>
        </is>
      </c>
      <c r="F246" t="n">
        <v>57</v>
      </c>
    </row>
    <row r="247">
      <c r="A247" t="inlineStr">
        <is>
          <t>8cd31bcb-aaae-4a34-9a43-1ade76c9c42f</t>
        </is>
      </c>
      <c r="B247" t="inlineStr">
        <is>
          <t>03036600</t>
        </is>
      </c>
      <c r="C247" t="inlineStr">
        <is>
          <t>HAKE (MERLUCCIUS SPP., UROPHYCIS SPP.)</t>
        </is>
      </c>
      <c r="D247" t="inlineStr">
        <is>
          <t>19ef045c-32a2-4595-b965-4043f11d855a</t>
        </is>
      </c>
      <c r="E247" t="inlineStr">
        <is>
          <t>5ea76592-c89b-4a41-8f3f-588908359636</t>
        </is>
      </c>
      <c r="F247" t="n">
        <v>57</v>
      </c>
    </row>
    <row r="248">
      <c r="A248" t="inlineStr">
        <is>
          <t>18a37e8e-a46b-4386-9fb3-59ee71e07607</t>
        </is>
      </c>
      <c r="B248" t="inlineStr">
        <is>
          <t>03036700</t>
        </is>
      </c>
      <c r="C248" t="inlineStr">
        <is>
          <t>ALASKA POLLOCK (THERAGRA CHALCOGRAMMA)</t>
        </is>
      </c>
      <c r="D248" t="inlineStr">
        <is>
          <t>19ef045c-32a2-4595-b965-4043f11d855a</t>
        </is>
      </c>
      <c r="E248" t="inlineStr">
        <is>
          <t>5ea76592-c89b-4a41-8f3f-588908359636</t>
        </is>
      </c>
      <c r="F248" t="n">
        <v>57</v>
      </c>
    </row>
    <row r="249">
      <c r="A249" t="inlineStr">
        <is>
          <t>7e3dbf28-3a5d-467e-a435-dd17ef760ff7</t>
        </is>
      </c>
      <c r="B249" t="inlineStr">
        <is>
          <t>03036800</t>
        </is>
      </c>
      <c r="C249" t="inlineStr">
        <is>
          <t>BLUE WHITINGS (MICROMESISTIUS POUTASSOU,MICROMESISTIUSAUSTRALIS)</t>
        </is>
      </c>
      <c r="D249" t="inlineStr">
        <is>
          <t>19ef045c-32a2-4595-b965-4043f11d855a</t>
        </is>
      </c>
      <c r="E249" t="inlineStr">
        <is>
          <t>5ea76592-c89b-4a41-8f3f-588908359636</t>
        </is>
      </c>
      <c r="F249" t="n">
        <v>57</v>
      </c>
    </row>
    <row r="250">
      <c r="A250" t="inlineStr">
        <is>
          <t>7db677d5-5777-451f-988c-c760dcc0ffd8</t>
        </is>
      </c>
      <c r="B250" t="inlineStr">
        <is>
          <t>03036900</t>
        </is>
      </c>
      <c r="C250" t="inlineStr">
        <is>
          <t>other</t>
        </is>
      </c>
      <c r="D250" t="inlineStr">
        <is>
          <t>19ef045c-32a2-4595-b965-4043f11d855a</t>
        </is>
      </c>
      <c r="E250" t="inlineStr">
        <is>
          <t>5ea76592-c89b-4a41-8f3f-588908359636</t>
        </is>
      </c>
      <c r="F250" t="n">
        <v>57</v>
      </c>
    </row>
    <row r="251">
      <c r="A251" t="inlineStr">
        <is>
          <t>901f9e9c-1bf7-4219-8ffd-b9d324322be3</t>
        </is>
      </c>
      <c r="B251" t="inlineStr">
        <is>
          <t>03037100</t>
        </is>
      </c>
      <c r="C251" t="inlineStr">
        <is>
          <t>FISH, FROZEN, EXCLUDING FISH FILLETS ANDOTHER FISH MEAT OF HEADING 0304 OTHER FISH, EXCLUDING LIVERS AND ROES : SARDINES (SARDINA PILCHARDUS, SARDINOPS SPP.), SARDINELLA (SARDINELLA SPP.), BRISLING OR SPRATS(SPRATTUS SPRATTUS)</t>
        </is>
      </c>
      <c r="D251" t="inlineStr">
        <is>
          <t>19ef045c-32a2-4595-b965-4043f11d855a</t>
        </is>
      </c>
      <c r="E251" t="inlineStr">
        <is>
          <t>5ea76592-c89b-4a41-8f3f-588908359636</t>
        </is>
      </c>
      <c r="F251" t="n">
        <v>57</v>
      </c>
    </row>
    <row r="252">
      <c r="A252" t="inlineStr">
        <is>
          <t>02b6816f-5c48-472a-9e04-17faad8372da</t>
        </is>
      </c>
      <c r="B252" t="inlineStr">
        <is>
          <t>03037200</t>
        </is>
      </c>
      <c r="C252" t="inlineStr">
        <is>
          <t>FISH, FROZEN, EXCLUDING FISH FILLETS ANDOTHER FISH MEAT OF HEADING 0304 OTHER FISH, EXCLUDING LIVERS AND ROES : HADDOCK (MELANOGRAMMUS AEGLEFINUS)</t>
        </is>
      </c>
      <c r="D252" t="inlineStr">
        <is>
          <t>19ef045c-32a2-4595-b965-4043f11d855a</t>
        </is>
      </c>
      <c r="E252" t="inlineStr">
        <is>
          <t>5ea76592-c89b-4a41-8f3f-588908359636</t>
        </is>
      </c>
      <c r="F252" t="n">
        <v>57</v>
      </c>
    </row>
    <row r="253">
      <c r="A253" t="inlineStr">
        <is>
          <t>00ea64da-ba08-4441-bf21-cd3084494aad</t>
        </is>
      </c>
      <c r="B253" t="inlineStr">
        <is>
          <t>03037300</t>
        </is>
      </c>
      <c r="C253" t="inlineStr">
        <is>
          <t>FISH, FROZEN, EXCLUDING FISH FILLETS ANDOTHER FISH MEAT OF HEADING 0304 OTHER FISH, EXCLUDING LIVERS AND ROES : COALFISH (POLLACHIUS VIRENS)</t>
        </is>
      </c>
      <c r="D253" t="inlineStr">
        <is>
          <t>19ef045c-32a2-4595-b965-4043f11d855a</t>
        </is>
      </c>
      <c r="E253" t="inlineStr">
        <is>
          <t>5ea76592-c89b-4a41-8f3f-588908359636</t>
        </is>
      </c>
      <c r="F253" t="n">
        <v>57</v>
      </c>
    </row>
    <row r="254">
      <c r="A254" t="inlineStr">
        <is>
          <t>29644754-7c6e-4e56-988b-ed1f4ecda14f</t>
        </is>
      </c>
      <c r="B254" t="inlineStr">
        <is>
          <t>03037400</t>
        </is>
      </c>
      <c r="C254" t="inlineStr">
        <is>
          <t>FISH, FROZEN, EXCLUDING FISH FILLETS ANDOTHER FISH MEAT OF HEADING 0304 OTHER FISH, EXCLUDING LIVERS AND ROES : MACKEREL (SCOMBER SCOMBRUS, SCOMBER AUSTRALASICUS, SCOMBER JAPONICUS)</t>
        </is>
      </c>
      <c r="D254" t="inlineStr">
        <is>
          <t>19ef045c-32a2-4595-b965-4043f11d855a</t>
        </is>
      </c>
      <c r="E254" t="inlineStr">
        <is>
          <t>5ea76592-c89b-4a41-8f3f-588908359636</t>
        </is>
      </c>
      <c r="F254" t="n">
        <v>57</v>
      </c>
    </row>
    <row r="255">
      <c r="A255" t="inlineStr">
        <is>
          <t>497e0502-551c-46d3-88bc-0066e85da5b3</t>
        </is>
      </c>
      <c r="B255" t="inlineStr">
        <is>
          <t>03037500</t>
        </is>
      </c>
      <c r="C255" t="inlineStr">
        <is>
          <t>FISH, FROZEN, EXCLUDING FISH FILLETS ANDOTHER FISH MEAT OF HEADING 0304 OTHER FISH, EXCLUDING LIVERS AND ROES : DOGFISH AND OTHER SHARKS</t>
        </is>
      </c>
      <c r="D255" t="inlineStr">
        <is>
          <t>19ef045c-32a2-4595-b965-4043f11d855a</t>
        </is>
      </c>
      <c r="E255" t="inlineStr">
        <is>
          <t>5ea76592-c89b-4a41-8f3f-588908359636</t>
        </is>
      </c>
      <c r="F255" t="n">
        <v>57</v>
      </c>
    </row>
    <row r="256">
      <c r="A256" t="inlineStr">
        <is>
          <t>ecb3784f-16a8-46c9-b3b8-2c475010d770</t>
        </is>
      </c>
      <c r="B256" t="inlineStr">
        <is>
          <t>03037600</t>
        </is>
      </c>
      <c r="C256" t="inlineStr">
        <is>
          <t>FISH, FROZEN, EXCLUDING FISH FILLETS ANDOTHER FISH MEAT OF HEADING 0304 OTHER FISH, EXCLUDING LIVERS AND ROES : EELS (ANGUILLA SPP.)</t>
        </is>
      </c>
      <c r="D256" t="inlineStr">
        <is>
          <t>19ef045c-32a2-4595-b965-4043f11d855a</t>
        </is>
      </c>
      <c r="E256" t="inlineStr">
        <is>
          <t>5ea76592-c89b-4a41-8f3f-588908359636</t>
        </is>
      </c>
      <c r="F256" t="n">
        <v>57</v>
      </c>
    </row>
    <row r="257">
      <c r="A257" t="inlineStr">
        <is>
          <t>910f0405-4fa5-4f62-b089-48684cbc03b8</t>
        </is>
      </c>
      <c r="B257" t="inlineStr">
        <is>
          <t>03037700</t>
        </is>
      </c>
      <c r="C257" t="inlineStr">
        <is>
          <t>FISH, FROZEN, EXCLUDING FISH FILLETS ANDOTHER FISH MEAT OF HEADING 0304 OTHER FISH, EXCLUDING LIVERS AND ROES : SEA BASS (DICENTRARCHUS LABRAX, DICENTRARCHUS PUNCTATUS)</t>
        </is>
      </c>
      <c r="D257" t="inlineStr">
        <is>
          <t>19ef045c-32a2-4595-b965-4043f11d855a</t>
        </is>
      </c>
      <c r="E257" t="inlineStr">
        <is>
          <t>5ea76592-c89b-4a41-8f3f-588908359636</t>
        </is>
      </c>
      <c r="F257" t="n">
        <v>57</v>
      </c>
    </row>
    <row r="258">
      <c r="A258" t="inlineStr">
        <is>
          <t>bab4f29a-1f9a-4f9f-944b-1710cfac2437</t>
        </is>
      </c>
      <c r="B258" t="inlineStr">
        <is>
          <t>03037800</t>
        </is>
      </c>
      <c r="C258" t="inlineStr">
        <is>
          <t>FISH, FROZEN, EXCLUDING FISH FILLETS ANDOTHER FISH MEAT OF HEADING 0304 OTHER FISH, EXCLUDING LIVERS AND ROES : HAKE (MERLUCCIUS SPP., UROPHYCIS SPP.)</t>
        </is>
      </c>
      <c r="D258" t="inlineStr">
        <is>
          <t>19ef045c-32a2-4595-b965-4043f11d855a</t>
        </is>
      </c>
      <c r="E258" t="inlineStr">
        <is>
          <t>5ea76592-c89b-4a41-8f3f-588908359636</t>
        </is>
      </c>
      <c r="F258" t="n">
        <v>57</v>
      </c>
    </row>
    <row r="259">
      <c r="A259" t="inlineStr">
        <is>
          <t>1eb360ce-1523-491e-99ca-5ecc4ba4be28</t>
        </is>
      </c>
      <c r="B259" t="inlineStr">
        <is>
          <t>03037910</t>
        </is>
      </c>
      <c r="C259" t="inlineStr">
        <is>
          <t>FISH, FROZEN, EXCLUDING FISH FILLETS ANDOTHER FISH MEAT OF HEADING 0304 OTHER : HILSA</t>
        </is>
      </c>
      <c r="D259" t="inlineStr">
        <is>
          <t>19ef045c-32a2-4595-b965-4043f11d855a</t>
        </is>
      </c>
      <c r="E259" t="inlineStr">
        <is>
          <t>5ea76592-c89b-4a41-8f3f-588908359636</t>
        </is>
      </c>
      <c r="F259" t="n">
        <v>57</v>
      </c>
    </row>
    <row r="260">
      <c r="A260" t="inlineStr">
        <is>
          <t>db0f9d55-d5e9-4afb-8074-d2cb69d8746a</t>
        </is>
      </c>
      <c r="B260" t="inlineStr">
        <is>
          <t>03037920</t>
        </is>
      </c>
      <c r="C260" t="inlineStr">
        <is>
          <t>FISH, FROZEN, EXCLUDING FISH FILLETS ANDOTHER FISH MEAT OF HEADING 0304 OTHER : DARA</t>
        </is>
      </c>
      <c r="D260" t="inlineStr">
        <is>
          <t>19ef045c-32a2-4595-b965-4043f11d855a</t>
        </is>
      </c>
      <c r="E260" t="inlineStr">
        <is>
          <t>5ea76592-c89b-4a41-8f3f-588908359636</t>
        </is>
      </c>
      <c r="F260" t="n">
        <v>57</v>
      </c>
    </row>
    <row r="261">
      <c r="A261" t="inlineStr">
        <is>
          <t>f5ce2e33-1889-4127-87e8-ad8451881629</t>
        </is>
      </c>
      <c r="B261" t="inlineStr">
        <is>
          <t>03037930</t>
        </is>
      </c>
      <c r="C261" t="inlineStr">
        <is>
          <t>FISH, FROZEN, EXCLUDING FISH FILLETS ANDOTHER FISH MEAT OF HEADING 0304 OTHER : RIBBON FISH</t>
        </is>
      </c>
      <c r="D261" t="inlineStr">
        <is>
          <t>19ef045c-32a2-4595-b965-4043f11d855a</t>
        </is>
      </c>
      <c r="E261" t="inlineStr">
        <is>
          <t>5ea76592-c89b-4a41-8f3f-588908359636</t>
        </is>
      </c>
      <c r="F261" t="n">
        <v>57</v>
      </c>
    </row>
    <row r="262">
      <c r="A262" t="inlineStr">
        <is>
          <t>be9576d6-2f10-4b4a-bb42-89f50a02e376</t>
        </is>
      </c>
      <c r="B262" t="inlineStr">
        <is>
          <t>03037940</t>
        </is>
      </c>
      <c r="C262" t="inlineStr">
        <is>
          <t>FISH, FROZEN, EXCLUDING FISH FILLETS ANDOTHER FISH MEAT OF HEADING 0304 OTHER : SEER</t>
        </is>
      </c>
      <c r="D262" t="inlineStr">
        <is>
          <t>19ef045c-32a2-4595-b965-4043f11d855a</t>
        </is>
      </c>
      <c r="E262" t="inlineStr">
        <is>
          <t>5ea76592-c89b-4a41-8f3f-588908359636</t>
        </is>
      </c>
      <c r="F262" t="n">
        <v>57</v>
      </c>
    </row>
    <row r="263">
      <c r="A263" t="inlineStr">
        <is>
          <t>9e2b3d4a-18f5-4d70-a2b3-ceb82a8d1336</t>
        </is>
      </c>
      <c r="B263" t="inlineStr">
        <is>
          <t>03037950</t>
        </is>
      </c>
      <c r="C263" t="inlineStr">
        <is>
          <t>FISH, FROZEN, EXCLUDING FISH FILLETS ANDOTHER FISH MEAT OF HEADING 0304 OTHER : POMFRET (WHITE OR SILVER OR BLACK)</t>
        </is>
      </c>
      <c r="D263" t="inlineStr">
        <is>
          <t>19ef045c-32a2-4595-b965-4043f11d855a</t>
        </is>
      </c>
      <c r="E263" t="inlineStr">
        <is>
          <t>5ea76592-c89b-4a41-8f3f-588908359636</t>
        </is>
      </c>
      <c r="F263" t="n">
        <v>57</v>
      </c>
    </row>
    <row r="264">
      <c r="A264" t="inlineStr">
        <is>
          <t>e34ec367-66f9-4d09-b20b-66ae7de65c32</t>
        </is>
      </c>
      <c r="B264" t="inlineStr">
        <is>
          <t>03037960</t>
        </is>
      </c>
      <c r="C264" t="inlineStr">
        <is>
          <t>FISH, FROZEN, EXCLUDING FISH FILLETS ANDOTHER FISH MEAT OF HEADING 0304 OTHER : GHOLE</t>
        </is>
      </c>
      <c r="D264" t="inlineStr">
        <is>
          <t>19ef045c-32a2-4595-b965-4043f11d855a</t>
        </is>
      </c>
      <c r="E264" t="inlineStr">
        <is>
          <t>5ea76592-c89b-4a41-8f3f-588908359636</t>
        </is>
      </c>
      <c r="F264" t="n">
        <v>57</v>
      </c>
    </row>
    <row r="265">
      <c r="A265" t="inlineStr">
        <is>
          <t>a9ec873e-23f9-4daa-a4d6-4ec586d7d743</t>
        </is>
      </c>
      <c r="B265" t="inlineStr">
        <is>
          <t>03037970</t>
        </is>
      </c>
      <c r="C265" t="inlineStr">
        <is>
          <t>FISH, FROZEN, EXCLUDING FISH FILLETS ANDOTHER FISH MEAT OF HEADING 0304 OTHER : THREADFIN</t>
        </is>
      </c>
      <c r="D265" t="inlineStr">
        <is>
          <t>19ef045c-32a2-4595-b965-4043f11d855a</t>
        </is>
      </c>
      <c r="E265" t="inlineStr">
        <is>
          <t>5ea76592-c89b-4a41-8f3f-588908359636</t>
        </is>
      </c>
      <c r="F265" t="n">
        <v>57</v>
      </c>
    </row>
    <row r="266">
      <c r="A266" t="inlineStr">
        <is>
          <t>5e72b6a6-058b-48f2-9ece-13426febf6e0</t>
        </is>
      </c>
      <c r="B266" t="inlineStr">
        <is>
          <t>03037980</t>
        </is>
      </c>
      <c r="C266" t="inlineStr">
        <is>
          <t>FISH, FROZEN, EXCLUDING FISH FILLETS ANDOTHER FISH MEAT OF HEADING 0304 OTHER : CROACKER, GROUPER, HOUNDER</t>
        </is>
      </c>
      <c r="D266" t="inlineStr">
        <is>
          <t>19ef045c-32a2-4595-b965-4043f11d855a</t>
        </is>
      </c>
      <c r="E266" t="inlineStr">
        <is>
          <t>5ea76592-c89b-4a41-8f3f-588908359636</t>
        </is>
      </c>
      <c r="F266" t="n">
        <v>57</v>
      </c>
    </row>
    <row r="267">
      <c r="A267" t="inlineStr">
        <is>
          <t>f7e7c2cc-1383-404f-a137-45d795a0cde9</t>
        </is>
      </c>
      <c r="B267" t="inlineStr">
        <is>
          <t>03037991</t>
        </is>
      </c>
      <c r="C267" t="inlineStr">
        <is>
          <t>FISH, FROZEN, EXCLUDING FISH FILLETS ANDOTHER FISH MEAT OF HEADING 0304 OTHER : EDIBLE FISHMAWS OF WILD LIFE</t>
        </is>
      </c>
      <c r="D267" t="inlineStr">
        <is>
          <t>19ef045c-32a2-4595-b965-4043f11d855a</t>
        </is>
      </c>
      <c r="E267" t="inlineStr">
        <is>
          <t>5ea76592-c89b-4a41-8f3f-588908359636</t>
        </is>
      </c>
      <c r="F267" t="n">
        <v>57</v>
      </c>
    </row>
    <row r="268">
      <c r="A268" t="inlineStr">
        <is>
          <t>30d09589-4dd1-4136-ab1e-17ba66243c28</t>
        </is>
      </c>
      <c r="B268" t="inlineStr">
        <is>
          <t>03037992</t>
        </is>
      </c>
      <c r="C268" t="inlineStr">
        <is>
          <t>FISH, FROZEN, EXCLUDING FISH FILLETS ANDOTHER FISH MEAT OF HEADING 0304 OTHER : EDIBLE SHARK FINS OF WILD LIFE</t>
        </is>
      </c>
      <c r="D268" t="inlineStr">
        <is>
          <t>19ef045c-32a2-4595-b965-4043f11d855a</t>
        </is>
      </c>
      <c r="E268" t="inlineStr">
        <is>
          <t>5ea76592-c89b-4a41-8f3f-588908359636</t>
        </is>
      </c>
      <c r="F268" t="n">
        <v>57</v>
      </c>
    </row>
    <row r="269">
      <c r="A269" t="inlineStr">
        <is>
          <t>d9b9ab08-a62d-4590-bde1-16f7ace2c414</t>
        </is>
      </c>
      <c r="B269" t="inlineStr">
        <is>
          <t>03037999</t>
        </is>
      </c>
      <c r="C269" t="inlineStr">
        <is>
          <t>FISH, FROZEN, EXCLUDING FISH FILLETS ANDOTHER FISH MEAT OF HEADING 0304 OTHER : OTHER</t>
        </is>
      </c>
      <c r="D269" t="inlineStr">
        <is>
          <t>19ef045c-32a2-4595-b965-4043f11d855a</t>
        </is>
      </c>
      <c r="E269" t="inlineStr">
        <is>
          <t>5ea76592-c89b-4a41-8f3f-588908359636</t>
        </is>
      </c>
      <c r="F269" t="n">
        <v>57</v>
      </c>
    </row>
    <row r="270">
      <c r="A270" t="inlineStr">
        <is>
          <t>31a70764-fe18-4598-9f7c-82a0ed849f5f</t>
        </is>
      </c>
      <c r="B270" t="inlineStr">
        <is>
          <t>03038010</t>
        </is>
      </c>
      <c r="C270" t="inlineStr">
        <is>
          <t>FISH, FROZEN, EXCLUDING FISH FILLETS ANDOTHER FISH MEAT OF HEADING 0304LIVERS AND ROES  EGG OR EGG YOLK OF FISH INCLUDING SHRIMPS</t>
        </is>
      </c>
      <c r="D270" t="inlineStr">
        <is>
          <t>19ef045c-32a2-4595-b965-4043f11d855a</t>
        </is>
      </c>
      <c r="E270" t="inlineStr">
        <is>
          <t>5ea76592-c89b-4a41-8f3f-588908359636</t>
        </is>
      </c>
      <c r="F270" t="n">
        <v>57</v>
      </c>
    </row>
    <row r="271">
      <c r="A271" t="inlineStr">
        <is>
          <t>5294aeb3-b9ea-43fb-bf6e-7c609619e9d5</t>
        </is>
      </c>
      <c r="B271" t="inlineStr">
        <is>
          <t>03038090</t>
        </is>
      </c>
      <c r="C271" t="inlineStr">
        <is>
          <t>FISH, FROZEN, EXCLUDING FISH FILLETS ANDOTHER FISH MEAT OF HEADING 0304LIVERS AND ROES  OTHER</t>
        </is>
      </c>
      <c r="D271" t="inlineStr">
        <is>
          <t>19ef045c-32a2-4595-b965-4043f11d855a</t>
        </is>
      </c>
      <c r="E271" t="inlineStr">
        <is>
          <t>5ea76592-c89b-4a41-8f3f-588908359636</t>
        </is>
      </c>
      <c r="F271" t="n">
        <v>57</v>
      </c>
    </row>
    <row r="272">
      <c r="A272" t="inlineStr">
        <is>
          <t>03cf78d6-cd74-41b7-be4a-d05c908ce89d</t>
        </is>
      </c>
      <c r="B272" t="inlineStr">
        <is>
          <t>03038110</t>
        </is>
      </c>
      <c r="C272" t="inlineStr">
        <is>
          <t>DOGFISH</t>
        </is>
      </c>
      <c r="D272" t="inlineStr">
        <is>
          <t>19ef045c-32a2-4595-b965-4043f11d855a</t>
        </is>
      </c>
      <c r="E272" t="inlineStr">
        <is>
          <t>5ea76592-c89b-4a41-8f3f-588908359636</t>
        </is>
      </c>
      <c r="F272" t="n">
        <v>57</v>
      </c>
    </row>
    <row r="273">
      <c r="A273" t="inlineStr">
        <is>
          <t>eb6d083f-e82e-44eb-a826-89e3a8c3aaa1</t>
        </is>
      </c>
      <c r="B273" t="inlineStr">
        <is>
          <t>03038190</t>
        </is>
      </c>
      <c r="C273" t="inlineStr">
        <is>
          <t>OTHER SHARKS</t>
        </is>
      </c>
      <c r="D273" t="inlineStr">
        <is>
          <t>19ef045c-32a2-4595-b965-4043f11d855a</t>
        </is>
      </c>
      <c r="E273" t="inlineStr">
        <is>
          <t>5ea76592-c89b-4a41-8f3f-588908359636</t>
        </is>
      </c>
      <c r="F273" t="n">
        <v>57</v>
      </c>
    </row>
    <row r="274">
      <c r="A274" t="inlineStr">
        <is>
          <t>88f9769b-1f99-467d-8a83-90d4199e4d51</t>
        </is>
      </c>
      <c r="B274" t="inlineStr">
        <is>
          <t>03038200</t>
        </is>
      </c>
      <c r="C274" t="inlineStr">
        <is>
          <t>RAYS AND SKATES (RAJIDAE)</t>
        </is>
      </c>
      <c r="D274" t="inlineStr">
        <is>
          <t>19ef045c-32a2-4595-b965-4043f11d855a</t>
        </is>
      </c>
      <c r="E274" t="inlineStr">
        <is>
          <t>5ea76592-c89b-4a41-8f3f-588908359636</t>
        </is>
      </c>
      <c r="F274" t="n">
        <v>57</v>
      </c>
    </row>
    <row r="275">
      <c r="A275" t="inlineStr">
        <is>
          <t>2a682232-ace2-4fdc-98ab-c272ff2fc55a</t>
        </is>
      </c>
      <c r="B275" t="inlineStr">
        <is>
          <t>03038300</t>
        </is>
      </c>
      <c r="C275" t="inlineStr">
        <is>
          <t>TOOTHFISH (DISSOSTICHUS SPP.)</t>
        </is>
      </c>
      <c r="D275" t="inlineStr">
        <is>
          <t>19ef045c-32a2-4595-b965-4043f11d855a</t>
        </is>
      </c>
      <c r="E275" t="inlineStr">
        <is>
          <t>5ea76592-c89b-4a41-8f3f-588908359636</t>
        </is>
      </c>
      <c r="F275" t="n">
        <v>57</v>
      </c>
    </row>
    <row r="276">
      <c r="A276" t="inlineStr">
        <is>
          <t>1e7e60aa-ebe7-4609-9a54-d539dfb041d6</t>
        </is>
      </c>
      <c r="B276" t="inlineStr">
        <is>
          <t>03038400</t>
        </is>
      </c>
      <c r="C276" t="inlineStr">
        <is>
          <t>SEA BASS (DICENTRARCHUS SPP.)</t>
        </is>
      </c>
      <c r="D276" t="inlineStr">
        <is>
          <t>19ef045c-32a2-4595-b965-4043f11d855a</t>
        </is>
      </c>
      <c r="E276" t="inlineStr">
        <is>
          <t>5ea76592-c89b-4a41-8f3f-588908359636</t>
        </is>
      </c>
      <c r="F276" t="n">
        <v>57</v>
      </c>
    </row>
    <row r="277">
      <c r="A277" t="inlineStr">
        <is>
          <t>d1f4034f-2e72-450a-bef9-b68831c99f73</t>
        </is>
      </c>
      <c r="B277" t="inlineStr">
        <is>
          <t>03038910</t>
        </is>
      </c>
      <c r="C277" t="inlineStr">
        <is>
          <t>HILSA (TENUALOSA ILISHA)</t>
        </is>
      </c>
      <c r="D277" t="inlineStr">
        <is>
          <t>19ef045c-32a2-4595-b965-4043f11d855a</t>
        </is>
      </c>
      <c r="E277" t="inlineStr">
        <is>
          <t>5ea76592-c89b-4a41-8f3f-588908359636</t>
        </is>
      </c>
      <c r="F277" t="n">
        <v>57</v>
      </c>
    </row>
    <row r="278">
      <c r="A278" t="inlineStr">
        <is>
          <t>4871ea51-cb58-4185-85f2-b692d0e13834</t>
        </is>
      </c>
      <c r="B278" t="inlineStr">
        <is>
          <t>03038920</t>
        </is>
      </c>
      <c r="C278" t="inlineStr">
        <is>
          <t>DARA</t>
        </is>
      </c>
      <c r="D278" t="inlineStr">
        <is>
          <t>19ef045c-32a2-4595-b965-4043f11d855a</t>
        </is>
      </c>
      <c r="E278" t="inlineStr">
        <is>
          <t>5ea76592-c89b-4a41-8f3f-588908359636</t>
        </is>
      </c>
      <c r="F278" t="n">
        <v>57</v>
      </c>
    </row>
    <row r="279">
      <c r="A279" t="inlineStr">
        <is>
          <t>4cfa8e97-8564-4bbc-890c-306c4a616115</t>
        </is>
      </c>
      <c r="B279" t="inlineStr">
        <is>
          <t>03038930</t>
        </is>
      </c>
      <c r="C279" t="inlineStr">
        <is>
          <t>RIBBON FISH</t>
        </is>
      </c>
      <c r="D279" t="inlineStr">
        <is>
          <t>19ef045c-32a2-4595-b965-4043f11d855a</t>
        </is>
      </c>
      <c r="E279" t="inlineStr">
        <is>
          <t>5ea76592-c89b-4a41-8f3f-588908359636</t>
        </is>
      </c>
      <c r="F279" t="n">
        <v>57</v>
      </c>
    </row>
    <row r="280">
      <c r="A280" t="inlineStr">
        <is>
          <t>63756b2f-cf16-4b4c-b2fa-1ec5897279a3</t>
        </is>
      </c>
      <c r="B280" t="inlineStr">
        <is>
          <t>03038940</t>
        </is>
      </c>
      <c r="C280" t="inlineStr">
        <is>
          <t>SEER</t>
        </is>
      </c>
      <c r="D280" t="inlineStr">
        <is>
          <t>19ef045c-32a2-4595-b965-4043f11d855a</t>
        </is>
      </c>
      <c r="E280" t="inlineStr">
        <is>
          <t>5ea76592-c89b-4a41-8f3f-588908359636</t>
        </is>
      </c>
      <c r="F280" t="n">
        <v>57</v>
      </c>
    </row>
    <row r="281">
      <c r="A281" t="inlineStr">
        <is>
          <t>75cbe719-8f24-4ee5-80ef-b9b88f0c394f</t>
        </is>
      </c>
      <c r="B281" t="inlineStr">
        <is>
          <t>03038950</t>
        </is>
      </c>
      <c r="C281" t="inlineStr">
        <is>
          <t>POMFRET (WHITE OR SILVER OR BLACK)</t>
        </is>
      </c>
      <c r="D281" t="inlineStr">
        <is>
          <t>19ef045c-32a2-4595-b965-4043f11d855a</t>
        </is>
      </c>
      <c r="E281" t="inlineStr">
        <is>
          <t>5ea76592-c89b-4a41-8f3f-588908359636</t>
        </is>
      </c>
      <c r="F281" t="n">
        <v>57</v>
      </c>
    </row>
    <row r="282">
      <c r="A282" t="inlineStr">
        <is>
          <t>b1d30deb-62d1-4b67-9ec4-5909a3d250e8</t>
        </is>
      </c>
      <c r="B282" t="inlineStr">
        <is>
          <t>03038960</t>
        </is>
      </c>
      <c r="C282" t="inlineStr">
        <is>
          <t>GHOL</t>
        </is>
      </c>
      <c r="D282" t="inlineStr">
        <is>
          <t>19ef045c-32a2-4595-b965-4043f11d855a</t>
        </is>
      </c>
      <c r="E282" t="inlineStr">
        <is>
          <t>5ea76592-c89b-4a41-8f3f-588908359636</t>
        </is>
      </c>
      <c r="F282" t="n">
        <v>57</v>
      </c>
    </row>
    <row r="283">
      <c r="A283" t="inlineStr">
        <is>
          <t>02a96c31-b325-457b-a69c-e01313bda997</t>
        </is>
      </c>
      <c r="B283" t="inlineStr">
        <is>
          <t>03038970</t>
        </is>
      </c>
      <c r="C283" t="inlineStr">
        <is>
          <t>THREADFIN</t>
        </is>
      </c>
      <c r="D283" t="inlineStr">
        <is>
          <t>19ef045c-32a2-4595-b965-4043f11d855a</t>
        </is>
      </c>
      <c r="E283" t="inlineStr">
        <is>
          <t>5ea76592-c89b-4a41-8f3f-588908359636</t>
        </is>
      </c>
      <c r="F283" t="n">
        <v>57</v>
      </c>
    </row>
    <row r="284">
      <c r="A284" t="inlineStr">
        <is>
          <t>b0efde39-b3ab-48d7-870a-c85903cfeaec</t>
        </is>
      </c>
      <c r="B284" t="inlineStr">
        <is>
          <t>03038980</t>
        </is>
      </c>
      <c r="C284" t="inlineStr">
        <is>
          <t>CROAKERS, GROUPERS AND FLOUNDERS</t>
        </is>
      </c>
      <c r="D284" t="inlineStr">
        <is>
          <t>19ef045c-32a2-4595-b965-4043f11d855a</t>
        </is>
      </c>
      <c r="E284" t="inlineStr">
        <is>
          <t>5ea76592-c89b-4a41-8f3f-588908359636</t>
        </is>
      </c>
      <c r="F284" t="n">
        <v>57</v>
      </c>
    </row>
    <row r="285">
      <c r="A285" t="inlineStr">
        <is>
          <t>e38d343a-6bd1-49ba-8aca-7e6bf7e85ec7</t>
        </is>
      </c>
      <c r="B285" t="inlineStr">
        <is>
          <t>03038990</t>
        </is>
      </c>
      <c r="C285" t="inlineStr">
        <is>
          <t>Other</t>
        </is>
      </c>
      <c r="D285" t="inlineStr">
        <is>
          <t>19ef045c-32a2-4595-b965-4043f11d855a</t>
        </is>
      </c>
      <c r="E285" t="inlineStr">
        <is>
          <t>5ea76592-c89b-4a41-8f3f-588908359636</t>
        </is>
      </c>
      <c r="F285" t="n">
        <v>57</v>
      </c>
    </row>
    <row r="286">
      <c r="A286" t="inlineStr">
        <is>
          <t>0bfea5ac-3fa0-44a4-9da9-7c224e72ba23</t>
        </is>
      </c>
      <c r="B286" t="inlineStr">
        <is>
          <t>03038991</t>
        </is>
      </c>
      <c r="C286" t="inlineStr">
        <is>
          <t>EDIBLE FISHMAWS OF WILD LIFE</t>
        </is>
      </c>
      <c r="D286" t="inlineStr">
        <is>
          <t>19ef045c-32a2-4595-b965-4043f11d855a</t>
        </is>
      </c>
      <c r="E286" t="inlineStr">
        <is>
          <t>5ea76592-c89b-4a41-8f3f-588908359636</t>
        </is>
      </c>
      <c r="F286" t="n">
        <v>57</v>
      </c>
    </row>
    <row r="287">
      <c r="A287" t="inlineStr">
        <is>
          <t>a4f33293-53a0-48d6-9e3a-bd20e6ee6112</t>
        </is>
      </c>
      <c r="B287" t="inlineStr">
        <is>
          <t>03038992</t>
        </is>
      </c>
      <c r="C287" t="inlineStr">
        <is>
          <t>EDIBLE SHARK FINS OF WILD LIFE</t>
        </is>
      </c>
      <c r="D287" t="inlineStr">
        <is>
          <t>19ef045c-32a2-4595-b965-4043f11d855a</t>
        </is>
      </c>
      <c r="E287" t="inlineStr">
        <is>
          <t>5ea76592-c89b-4a41-8f3f-588908359636</t>
        </is>
      </c>
      <c r="F287" t="n">
        <v>57</v>
      </c>
    </row>
    <row r="288">
      <c r="A288" t="inlineStr">
        <is>
          <t>3d9f5e41-a8cc-4e87-8072-57578e063b51</t>
        </is>
      </c>
      <c r="B288" t="inlineStr">
        <is>
          <t>03038999</t>
        </is>
      </c>
      <c r="C288" t="inlineStr">
        <is>
          <t>OTHER</t>
        </is>
      </c>
      <c r="D288" t="inlineStr">
        <is>
          <t>19ef045c-32a2-4595-b965-4043f11d855a</t>
        </is>
      </c>
      <c r="E288" t="inlineStr">
        <is>
          <t>5ea76592-c89b-4a41-8f3f-588908359636</t>
        </is>
      </c>
      <c r="F288" t="n">
        <v>57</v>
      </c>
    </row>
    <row r="289">
      <c r="A289" t="inlineStr">
        <is>
          <t>0e8d9846-e189-4d1d-820e-b0a5fab97616</t>
        </is>
      </c>
      <c r="B289" t="inlineStr">
        <is>
          <t>03039010</t>
        </is>
      </c>
      <c r="C289" t="inlineStr">
        <is>
          <t>EGG OR EGG YOLK OF FISH</t>
        </is>
      </c>
      <c r="D289" t="inlineStr">
        <is>
          <t>19ef045c-32a2-4595-b965-4043f11d855a</t>
        </is>
      </c>
      <c r="E289" t="inlineStr">
        <is>
          <t>5ea76592-c89b-4a41-8f3f-588908359636</t>
        </is>
      </c>
      <c r="F289" t="n">
        <v>57</v>
      </c>
    </row>
    <row r="290">
      <c r="A290" t="inlineStr">
        <is>
          <t>237523fc-7467-4800-a623-b9d013ec7971</t>
        </is>
      </c>
      <c r="B290" t="inlineStr">
        <is>
          <t>03039090</t>
        </is>
      </c>
      <c r="C290" t="inlineStr">
        <is>
          <t>OTHER</t>
        </is>
      </c>
      <c r="D290" t="inlineStr">
        <is>
          <t>19ef045c-32a2-4595-b965-4043f11d855a</t>
        </is>
      </c>
      <c r="E290" t="inlineStr">
        <is>
          <t>5ea76592-c89b-4a41-8f3f-588908359636</t>
        </is>
      </c>
      <c r="F290" t="n">
        <v>57</v>
      </c>
    </row>
    <row r="291">
      <c r="A291" t="inlineStr">
        <is>
          <t>2d6066ed-c320-4d08-a8d2-18a5aad014f7</t>
        </is>
      </c>
      <c r="B291" t="inlineStr">
        <is>
          <t>03039110</t>
        </is>
      </c>
      <c r="C291" t="inlineStr">
        <is>
          <t>Egg or Egg yolk of fish</t>
        </is>
      </c>
      <c r="D291" t="inlineStr">
        <is>
          <t>19ef045c-32a2-4595-b965-4043f11d855a</t>
        </is>
      </c>
      <c r="E291" t="inlineStr">
        <is>
          <t>5ea76592-c89b-4a41-8f3f-588908359636</t>
        </is>
      </c>
      <c r="F291" t="n">
        <v>57</v>
      </c>
    </row>
    <row r="292">
      <c r="A292" t="inlineStr">
        <is>
          <t>653e9099-da75-492f-9872-a9e99ee8c8f5</t>
        </is>
      </c>
      <c r="B292" t="inlineStr">
        <is>
          <t>03039190</t>
        </is>
      </c>
      <c r="C292" t="inlineStr">
        <is>
          <t>Other</t>
        </is>
      </c>
      <c r="D292" t="inlineStr">
        <is>
          <t>19ef045c-32a2-4595-b965-4043f11d855a</t>
        </is>
      </c>
      <c r="E292" t="inlineStr">
        <is>
          <t>5ea76592-c89b-4a41-8f3f-588908359636</t>
        </is>
      </c>
      <c r="F292" t="n">
        <v>57</v>
      </c>
    </row>
    <row r="293">
      <c r="A293" t="inlineStr">
        <is>
          <t>fc3bda5b-6892-4e19-a35f-e92981f4deaa</t>
        </is>
      </c>
      <c r="B293" t="inlineStr">
        <is>
          <t>03039200</t>
        </is>
      </c>
      <c r="C293" t="inlineStr">
        <is>
          <t>SHARK FINS</t>
        </is>
      </c>
      <c r="D293" t="inlineStr">
        <is>
          <t>19ef045c-32a2-4595-b965-4043f11d855a</t>
        </is>
      </c>
      <c r="E293" t="inlineStr">
        <is>
          <t>5ea76592-c89b-4a41-8f3f-588908359636</t>
        </is>
      </c>
      <c r="F293" t="n">
        <v>57</v>
      </c>
    </row>
    <row r="294">
      <c r="A294" t="inlineStr">
        <is>
          <t>bb29934d-ea4c-4018-afc7-9e833bc2c24b</t>
        </is>
      </c>
      <c r="B294" t="inlineStr">
        <is>
          <t>03039210</t>
        </is>
      </c>
      <c r="C294" t="inlineStr">
        <is>
          <t>Shark fins</t>
        </is>
      </c>
      <c r="D294" t="inlineStr">
        <is>
          <t>19ef045c-32a2-4595-b965-4043f11d855a</t>
        </is>
      </c>
      <c r="E294" t="inlineStr">
        <is>
          <t>5ea76592-c89b-4a41-8f3f-588908359636</t>
        </is>
      </c>
      <c r="F294" t="n">
        <v>57</v>
      </c>
    </row>
    <row r="295">
      <c r="A295" t="inlineStr">
        <is>
          <t>cae5e78f-85e3-4b98-96eb-18ce1a697067</t>
        </is>
      </c>
      <c r="B295" t="inlineStr">
        <is>
          <t>03039910</t>
        </is>
      </c>
      <c r="C295" t="inlineStr">
        <is>
          <t>FISH FINS OTHER THAN SHARK FINS, HEADS, TAILS AND MAWS</t>
        </is>
      </c>
      <c r="D295" t="inlineStr">
        <is>
          <t>19ef045c-32a2-4595-b965-4043f11d855a</t>
        </is>
      </c>
      <c r="E295" t="inlineStr">
        <is>
          <t>5ea76592-c89b-4a41-8f3f-588908359636</t>
        </is>
      </c>
      <c r="F295" t="n">
        <v>57</v>
      </c>
    </row>
    <row r="296">
      <c r="A296" t="inlineStr">
        <is>
          <t>e9baca1e-3376-495c-b64a-428f6d084d0d</t>
        </is>
      </c>
      <c r="B296" t="inlineStr">
        <is>
          <t>03039990</t>
        </is>
      </c>
      <c r="C296" t="inlineStr">
        <is>
          <t>Other edible fish offal</t>
        </is>
      </c>
      <c r="D296" t="inlineStr">
        <is>
          <t>19ef045c-32a2-4595-b965-4043f11d855a</t>
        </is>
      </c>
      <c r="E296" t="inlineStr">
        <is>
          <t>5ea76592-c89b-4a41-8f3f-588908359636</t>
        </is>
      </c>
      <c r="F296" t="n">
        <v>57</v>
      </c>
    </row>
    <row r="297">
      <c r="A297" t="inlineStr">
        <is>
          <t>ed08dd31-ebb0-4a28-804a-b5bdf52fb7be</t>
        </is>
      </c>
      <c r="B297" t="inlineStr">
        <is>
          <t>03041000</t>
        </is>
      </c>
      <c r="C297" t="inlineStr">
        <is>
          <t>FISH FILLETS AND OTHER FISH MEAT(WHETHER OR NOT MINCED), FRESH,CHILLED OR FROZEN FRESH OR CHILLED</t>
        </is>
      </c>
      <c r="D297" t="inlineStr">
        <is>
          <t>19ef045c-32a2-4595-b965-4043f11d855a</t>
        </is>
      </c>
      <c r="E297" t="inlineStr">
        <is>
          <t>3dc1f2e2-16d0-4d8b-95cf-b233f7690121</t>
        </is>
      </c>
      <c r="F297" t="n">
        <v>57</v>
      </c>
    </row>
    <row r="298">
      <c r="A298" t="inlineStr">
        <is>
          <t>50a8faf2-9efe-4b0a-a479-2df13c8608a1</t>
        </is>
      </c>
      <c r="B298" t="inlineStr">
        <is>
          <t>03041100</t>
        </is>
      </c>
      <c r="C298" t="inlineStr">
        <is>
          <t>FISH FILLETS AND OTHER FISH MEAT(WHETHER OR NOT MINCED), FRESH,CHILLED OR FROZEN -FRESH OR CHILLED: -- SWORDFISH (XIPHIA GLADIUS)</t>
        </is>
      </c>
      <c r="D298" t="inlineStr">
        <is>
          <t>19ef045c-32a2-4595-b965-4043f11d855a</t>
        </is>
      </c>
      <c r="E298" t="inlineStr">
        <is>
          <t>3dc1f2e2-16d0-4d8b-95cf-b233f7690121</t>
        </is>
      </c>
      <c r="F298" t="n">
        <v>57</v>
      </c>
    </row>
    <row r="299">
      <c r="A299" t="inlineStr">
        <is>
          <t>051edf34-b64d-4fe5-948c-434550e207b3</t>
        </is>
      </c>
      <c r="B299" t="inlineStr">
        <is>
          <t>03041200</t>
        </is>
      </c>
      <c r="C299" t="inlineStr">
        <is>
          <t>FISH FILLETS AND OTHER FISH MEAT(WHETHER OR NOT MINCED), FRESH,CHILLED OR FROZEN- FRESH OR CHILLED: -- TOOTHFISH (DISSOSTICHUS SPP.)</t>
        </is>
      </c>
      <c r="D299" t="inlineStr">
        <is>
          <t>19ef045c-32a2-4595-b965-4043f11d855a</t>
        </is>
      </c>
      <c r="E299" t="inlineStr">
        <is>
          <t>3dc1f2e2-16d0-4d8b-95cf-b233f7690121</t>
        </is>
      </c>
      <c r="F299" t="n">
        <v>57</v>
      </c>
    </row>
    <row r="300">
      <c r="A300" t="inlineStr">
        <is>
          <t>0ca2b9a8-2245-48c9-9148-522afe32b630</t>
        </is>
      </c>
      <c r="B300" t="inlineStr">
        <is>
          <t>03041900</t>
        </is>
      </c>
      <c r="C300" t="inlineStr">
        <is>
          <t>FISH FILLETS AND OTHER FISH MEAT(WHETHER OR NOT MINCED), FRESH,CHILLED OR FROZEN - FRESH OR CHILLED: -- OTHER</t>
        </is>
      </c>
      <c r="D300" t="inlineStr">
        <is>
          <t>19ef045c-32a2-4595-b965-4043f11d855a</t>
        </is>
      </c>
      <c r="E300" t="inlineStr">
        <is>
          <t>3dc1f2e2-16d0-4d8b-95cf-b233f7690121</t>
        </is>
      </c>
      <c r="F300" t="n">
        <v>57</v>
      </c>
    </row>
    <row r="301">
      <c r="A301" t="inlineStr">
        <is>
          <t>bebefa8a-6a39-4117-b85f-057dffa7497b</t>
        </is>
      </c>
      <c r="B301" t="inlineStr">
        <is>
          <t>03042010</t>
        </is>
      </c>
      <c r="C301" t="inlineStr">
        <is>
          <t>FISH FILLETS AND OTHER FISH MEAT(WHETHER OR NOT MINCED), FRESH,CHILLED OR FROZEN FROZEN FILLETS  HILSA</t>
        </is>
      </c>
      <c r="D301" t="inlineStr">
        <is>
          <t>19ef045c-32a2-4595-b965-4043f11d855a</t>
        </is>
      </c>
      <c r="E301" t="inlineStr">
        <is>
          <t>3dc1f2e2-16d0-4d8b-95cf-b233f7690121</t>
        </is>
      </c>
      <c r="F301" t="n">
        <v>57</v>
      </c>
    </row>
    <row r="302">
      <c r="A302" t="inlineStr">
        <is>
          <t>8bb91385-182c-408e-94d1-2285968f429f</t>
        </is>
      </c>
      <c r="B302" t="inlineStr">
        <is>
          <t>03042020</t>
        </is>
      </c>
      <c r="C302" t="inlineStr">
        <is>
          <t>FISH FILLETS AND OTHER FISH MEAT(WHETHER OR NOT MINCED), FRESH,CHILLED OR FROZEN FROZEN FILLETS  SHARK</t>
        </is>
      </c>
      <c r="D302" t="inlineStr">
        <is>
          <t>19ef045c-32a2-4595-b965-4043f11d855a</t>
        </is>
      </c>
      <c r="E302" t="inlineStr">
        <is>
          <t>3dc1f2e2-16d0-4d8b-95cf-b233f7690121</t>
        </is>
      </c>
      <c r="F302" t="n">
        <v>57</v>
      </c>
    </row>
    <row r="303">
      <c r="A303" t="inlineStr">
        <is>
          <t>190d4012-a2a2-400a-99ec-bcfd38aeb4b8</t>
        </is>
      </c>
      <c r="B303" t="inlineStr">
        <is>
          <t>03042030</t>
        </is>
      </c>
      <c r="C303" t="inlineStr">
        <is>
          <t>FISH FILLETS AND OTHER FISH MEAT(WHETHER OR NOT MINCED), FRESH,CHILLED OR FROZEN FROZEN FILLETS  SEER</t>
        </is>
      </c>
      <c r="D303" t="inlineStr">
        <is>
          <t>19ef045c-32a2-4595-b965-4043f11d855a</t>
        </is>
      </c>
      <c r="E303" t="inlineStr">
        <is>
          <t>3dc1f2e2-16d0-4d8b-95cf-b233f7690121</t>
        </is>
      </c>
      <c r="F303" t="n">
        <v>57</v>
      </c>
    </row>
    <row r="304">
      <c r="A304" t="inlineStr">
        <is>
          <t>1b04b69a-429a-4eb1-94d8-3725c84606fa</t>
        </is>
      </c>
      <c r="B304" t="inlineStr">
        <is>
          <t>03042040</t>
        </is>
      </c>
      <c r="C304" t="inlineStr">
        <is>
          <t>FISH FILLETS AND OTHER FISH MEAT(WHETHER OR NOT MINCED), FRESH,CHILLED OR FROZEN FROZEN FILLETS  TUNA</t>
        </is>
      </c>
      <c r="D304" t="inlineStr">
        <is>
          <t>19ef045c-32a2-4595-b965-4043f11d855a</t>
        </is>
      </c>
      <c r="E304" t="inlineStr">
        <is>
          <t>3dc1f2e2-16d0-4d8b-95cf-b233f7690121</t>
        </is>
      </c>
      <c r="F304" t="n">
        <v>57</v>
      </c>
    </row>
    <row r="305">
      <c r="A305" t="inlineStr">
        <is>
          <t>11916166-9543-40ef-9b56-9f3ba746dbd4</t>
        </is>
      </c>
      <c r="B305" t="inlineStr">
        <is>
          <t>03042050</t>
        </is>
      </c>
      <c r="C305" t="inlineStr">
        <is>
          <t>FISH FILLETS AND OTHER FISH MEAT(WHETHER OR NOT MINCED), FRESH,CHILLED OR FROZEN FROZEN FILLETS  CUTTLEFISH</t>
        </is>
      </c>
      <c r="D305" t="inlineStr">
        <is>
          <t>19ef045c-32a2-4595-b965-4043f11d855a</t>
        </is>
      </c>
      <c r="E305" t="inlineStr">
        <is>
          <t>3dc1f2e2-16d0-4d8b-95cf-b233f7690121</t>
        </is>
      </c>
      <c r="F305" t="n">
        <v>57</v>
      </c>
    </row>
    <row r="306">
      <c r="A306" t="inlineStr">
        <is>
          <t>37c37518-58d1-4ec0-ab4c-98a66f6dde00</t>
        </is>
      </c>
      <c r="B306" t="inlineStr">
        <is>
          <t>03042090</t>
        </is>
      </c>
      <c r="C306" t="inlineStr">
        <is>
          <t>FISH FILLETS AND OTHER FISH MEAT(WHETHER OR NOT MINCED), FRESH,CHILLED OR FROZEN FROZEN FILLETS  OTHER</t>
        </is>
      </c>
      <c r="D306" t="inlineStr">
        <is>
          <t>19ef045c-32a2-4595-b965-4043f11d855a</t>
        </is>
      </c>
      <c r="E306" t="inlineStr">
        <is>
          <t>3dc1f2e2-16d0-4d8b-95cf-b233f7690121</t>
        </is>
      </c>
      <c r="F306" t="n">
        <v>57</v>
      </c>
    </row>
    <row r="307">
      <c r="A307" t="inlineStr">
        <is>
          <t>c8fe30a2-2a0c-4b56-8dd3-beaf238fac18</t>
        </is>
      </c>
      <c r="B307" t="inlineStr">
        <is>
          <t>03042100</t>
        </is>
      </c>
      <c r="C307" t="inlineStr">
        <is>
          <t>FISH FILLETS AND OTHER FISH MEAT(WHETHER OR NOT MINCED), FRESH,CHILLED OR FROZEN- FROZEN FILLETS: SWORDFISH (XIPHIAS GLADIUS)</t>
        </is>
      </c>
      <c r="D307" t="inlineStr">
        <is>
          <t>19ef045c-32a2-4595-b965-4043f11d855a</t>
        </is>
      </c>
      <c r="E307" t="inlineStr">
        <is>
          <t>3dc1f2e2-16d0-4d8b-95cf-b233f7690121</t>
        </is>
      </c>
      <c r="F307" t="n">
        <v>57</v>
      </c>
    </row>
    <row r="308">
      <c r="A308" t="inlineStr">
        <is>
          <t>943e18b5-eba2-40d8-94bf-90cc1f98bd06</t>
        </is>
      </c>
      <c r="B308" t="inlineStr">
        <is>
          <t>03042200</t>
        </is>
      </c>
      <c r="C308" t="inlineStr">
        <is>
          <t>FISH FILLETS AND OTHER FISH MEAT(WHETHER OR NOT MINCED), FRESH,CHILLED OR FROZEN- FROZEN FILLETS: TOOTHFISH (DISSOSTICHUS SPP.)</t>
        </is>
      </c>
      <c r="D308" t="inlineStr">
        <is>
          <t>19ef045c-32a2-4595-b965-4043f11d855a</t>
        </is>
      </c>
      <c r="E308" t="inlineStr">
        <is>
          <t>3dc1f2e2-16d0-4d8b-95cf-b233f7690121</t>
        </is>
      </c>
      <c r="F308" t="n">
        <v>57</v>
      </c>
    </row>
    <row r="309">
      <c r="A309" t="inlineStr">
        <is>
          <t>57904c62-d5c1-40d5-9d7f-28ec09c087c4</t>
        </is>
      </c>
      <c r="B309" t="inlineStr">
        <is>
          <t>03042910</t>
        </is>
      </c>
      <c r="C309" t="inlineStr">
        <is>
          <t>FISH FILLETS AND OTHER FISH MEAT(WHETHER OR NOT MINCED), FRESH,CHILLED OR FROZEN- FROZEN FILLETS:-- OTHER: --- HILSA</t>
        </is>
      </c>
      <c r="D309" t="inlineStr">
        <is>
          <t>19ef045c-32a2-4595-b965-4043f11d855a</t>
        </is>
      </c>
      <c r="E309" t="inlineStr">
        <is>
          <t>3dc1f2e2-16d0-4d8b-95cf-b233f7690121</t>
        </is>
      </c>
      <c r="F309" t="n">
        <v>57</v>
      </c>
    </row>
    <row r="310">
      <c r="A310" t="inlineStr">
        <is>
          <t>0f83b57d-29a6-4685-b8b0-7a3b2a01e256</t>
        </is>
      </c>
      <c r="B310" t="inlineStr">
        <is>
          <t>03042920</t>
        </is>
      </c>
      <c r="C310" t="inlineStr">
        <is>
          <t>FISH FILLETS AND OTHER FISH MEAT(WHETHER OR NOT MINCED), FRESH,CHILLED OR FROZEN- FROZEN FILLETS: --OTHER: ---  SHARK</t>
        </is>
      </c>
      <c r="D310" t="inlineStr">
        <is>
          <t>19ef045c-32a2-4595-b965-4043f11d855a</t>
        </is>
      </c>
      <c r="E310" t="inlineStr">
        <is>
          <t>3dc1f2e2-16d0-4d8b-95cf-b233f7690121</t>
        </is>
      </c>
      <c r="F310" t="n">
        <v>57</v>
      </c>
    </row>
    <row r="311">
      <c r="A311" t="inlineStr">
        <is>
          <t>17cadacc-4b7f-4202-b45e-eec1dae55027</t>
        </is>
      </c>
      <c r="B311" t="inlineStr">
        <is>
          <t>03042930</t>
        </is>
      </c>
      <c r="C311" t="inlineStr">
        <is>
          <t>FISH FILLETS AND OTHER FISH MEAT(WHETHER OR NOT MINCED), FRESH,CHILLED OR FROZEN- FROZEN FILLETS: --OTHER:--- SEER</t>
        </is>
      </c>
      <c r="D311" t="inlineStr">
        <is>
          <t>19ef045c-32a2-4595-b965-4043f11d855a</t>
        </is>
      </c>
      <c r="E311" t="inlineStr">
        <is>
          <t>3dc1f2e2-16d0-4d8b-95cf-b233f7690121</t>
        </is>
      </c>
      <c r="F311" t="n">
        <v>57</v>
      </c>
    </row>
    <row r="312">
      <c r="A312" t="inlineStr">
        <is>
          <t>5916281b-0b6d-4e67-a8dd-67826bf6a8b9</t>
        </is>
      </c>
      <c r="B312" t="inlineStr">
        <is>
          <t>03042940</t>
        </is>
      </c>
      <c r="C312" t="inlineStr">
        <is>
          <t>FISH FILLETS AND OTHER FISH MEAT(WHETHER OR NOT MINCED), FRESH,CHILLED OR FROZEN- FROZEN FILLETS: --OTHER --- TUNA</t>
        </is>
      </c>
      <c r="D312" t="inlineStr">
        <is>
          <t>19ef045c-32a2-4595-b965-4043f11d855a</t>
        </is>
      </c>
      <c r="E312" t="inlineStr">
        <is>
          <t>3dc1f2e2-16d0-4d8b-95cf-b233f7690121</t>
        </is>
      </c>
      <c r="F312" t="n">
        <v>57</v>
      </c>
    </row>
    <row r="313">
      <c r="A313" t="inlineStr">
        <is>
          <t>e6b01577-3c79-42aa-a4e8-7e1f31cf3412</t>
        </is>
      </c>
      <c r="B313" t="inlineStr">
        <is>
          <t>03042950</t>
        </is>
      </c>
      <c r="C313" t="inlineStr">
        <is>
          <t>FISH FILLETS AND OTHER FISH MEAT(WHETHER OR NOT MINCED), FRESH,CHILLED OR FROZEN - FROZEN FILLETS: --OTHER: --- CUTTLEFISH</t>
        </is>
      </c>
      <c r="D313" t="inlineStr">
        <is>
          <t>19ef045c-32a2-4595-b965-4043f11d855a</t>
        </is>
      </c>
      <c r="E313" t="inlineStr">
        <is>
          <t>3dc1f2e2-16d0-4d8b-95cf-b233f7690121</t>
        </is>
      </c>
      <c r="F313" t="n">
        <v>57</v>
      </c>
    </row>
    <row r="314">
      <c r="A314" t="inlineStr">
        <is>
          <t>0c37d4d2-056f-45d0-9eb3-67d7b39c492b</t>
        </is>
      </c>
      <c r="B314" t="inlineStr">
        <is>
          <t>03042990</t>
        </is>
      </c>
      <c r="C314" t="inlineStr">
        <is>
          <t>FISH FILLETS AND OTHER FISH MEAT(WHETHER OR NOT MINCED), FRESH,CHILLED OR FROZEN- FROZEN FILLETS: --OTHER: --- OTHER</t>
        </is>
      </c>
      <c r="D314" t="inlineStr">
        <is>
          <t>19ef045c-32a2-4595-b965-4043f11d855a</t>
        </is>
      </c>
      <c r="E314" t="inlineStr">
        <is>
          <t>3dc1f2e2-16d0-4d8b-95cf-b233f7690121</t>
        </is>
      </c>
      <c r="F314" t="n">
        <v>57</v>
      </c>
    </row>
    <row r="315">
      <c r="A315" t="inlineStr">
        <is>
          <t>b009a961-417f-43f0-8141-78ddbc5be382</t>
        </is>
      </c>
      <c r="B315" t="inlineStr">
        <is>
          <t>03043100</t>
        </is>
      </c>
      <c r="C315" t="inlineStr">
        <is>
          <t>TILAPIAS (OREOCHROMIS SPP.)</t>
        </is>
      </c>
      <c r="D315" t="inlineStr">
        <is>
          <t>19ef045c-32a2-4595-b965-4043f11d855a</t>
        </is>
      </c>
      <c r="E315" t="inlineStr">
        <is>
          <t>3dc1f2e2-16d0-4d8b-95cf-b233f7690121</t>
        </is>
      </c>
      <c r="F315" t="n">
        <v>57</v>
      </c>
    </row>
    <row r="316">
      <c r="A316" t="inlineStr">
        <is>
          <t>107d9d58-f99d-4f41-bb6d-82bb31f38de2</t>
        </is>
      </c>
      <c r="B316" t="inlineStr">
        <is>
          <t>03043200</t>
        </is>
      </c>
      <c r="C316" t="inlineStr">
        <is>
          <t>CATFISH (PANGASIUS SPP., SILURUS SPP., CLARIAS SPP., ICTALURUS SPP.)</t>
        </is>
      </c>
      <c r="D316" t="inlineStr">
        <is>
          <t>19ef045c-32a2-4595-b965-4043f11d855a</t>
        </is>
      </c>
      <c r="E316" t="inlineStr">
        <is>
          <t>3dc1f2e2-16d0-4d8b-95cf-b233f7690121</t>
        </is>
      </c>
      <c r="F316" t="n">
        <v>57</v>
      </c>
    </row>
    <row r="317">
      <c r="A317" t="inlineStr">
        <is>
          <t>b45955af-f715-4a19-b52c-a075fe82bd5b</t>
        </is>
      </c>
      <c r="B317" t="inlineStr">
        <is>
          <t>03043300</t>
        </is>
      </c>
      <c r="C317" t="inlineStr">
        <is>
          <t>NILE PERCH (LATES NILOTICUS)</t>
        </is>
      </c>
      <c r="D317" t="inlineStr">
        <is>
          <t>19ef045c-32a2-4595-b965-4043f11d855a</t>
        </is>
      </c>
      <c r="E317" t="inlineStr">
        <is>
          <t>3dc1f2e2-16d0-4d8b-95cf-b233f7690121</t>
        </is>
      </c>
      <c r="F317" t="n">
        <v>57</v>
      </c>
    </row>
    <row r="318">
      <c r="A318" t="inlineStr">
        <is>
          <t>30b6e191-f676-4aa9-b09b-e1c3f4b09279</t>
        </is>
      </c>
      <c r="B318" t="inlineStr">
        <is>
          <t>03043900</t>
        </is>
      </c>
      <c r="C318" t="inlineStr">
        <is>
          <t>OTHER</t>
        </is>
      </c>
      <c r="D318" t="inlineStr">
        <is>
          <t>19ef045c-32a2-4595-b965-4043f11d855a</t>
        </is>
      </c>
      <c r="E318" t="inlineStr">
        <is>
          <t>3dc1f2e2-16d0-4d8b-95cf-b233f7690121</t>
        </is>
      </c>
      <c r="F318" t="n">
        <v>57</v>
      </c>
    </row>
    <row r="319">
      <c r="A319" t="inlineStr">
        <is>
          <t>520d71dd-3c02-4ac7-a1ba-40b47252389a</t>
        </is>
      </c>
      <c r="B319" t="inlineStr">
        <is>
          <t>03044100</t>
        </is>
      </c>
      <c r="C319" t="inlineStr">
        <is>
          <t>PACIFIC SALMON (ONCORHYNCHUS NERKA, ONCORHY-NCHUS GORBUSCHA, ONCORHYNCHUS KETA, ONCOR-HYNCHUS TSCHAWYTSCHA, ONCORHYNCHUS KISUTCH, ONCORHYNCHUS MASOU AND ONCORHYNCHUS RHODURUS), ATLANTIC SALMON (SALMO SALAR) AND DANUBE SALMON (HUCHO HUCHO)</t>
        </is>
      </c>
      <c r="D319" t="inlineStr">
        <is>
          <t>19ef045c-32a2-4595-b965-4043f11d855a</t>
        </is>
      </c>
      <c r="E319" t="inlineStr">
        <is>
          <t>3dc1f2e2-16d0-4d8b-95cf-b233f7690121</t>
        </is>
      </c>
      <c r="F319" t="n">
        <v>57</v>
      </c>
    </row>
    <row r="320">
      <c r="A320" t="inlineStr">
        <is>
          <t>2f2f7085-1740-4c62-8d3b-07608b8a22e0</t>
        </is>
      </c>
      <c r="B320" t="inlineStr">
        <is>
          <t>03044200</t>
        </is>
      </c>
      <c r="C320" t="inlineStr">
        <is>
          <t>TROUT (SALMO TRUTTA, ONCORHYNCHUS MYKISS, ONCORHYNCHUS CLARKI, ONCORHYNCHUS AGUABONITA, ONCORHYNCHUS GILAE, ONCORHYNCHUS APACHE ANDONCORHYNCHUS CHRYSOGASTER)</t>
        </is>
      </c>
      <c r="D320" t="inlineStr">
        <is>
          <t>19ef045c-32a2-4595-b965-4043f11d855a</t>
        </is>
      </c>
      <c r="E320" t="inlineStr">
        <is>
          <t>3dc1f2e2-16d0-4d8b-95cf-b233f7690121</t>
        </is>
      </c>
      <c r="F320" t="n">
        <v>57</v>
      </c>
    </row>
    <row r="321">
      <c r="A321" t="inlineStr">
        <is>
          <t>27a15b0a-fad6-4344-a0d3-9923a12356c8</t>
        </is>
      </c>
      <c r="B321" t="inlineStr">
        <is>
          <t>03044300</t>
        </is>
      </c>
      <c r="C321" t="inlineStr">
        <is>
          <t>FLAT FISH (PLEURONECTIDAE, BOTHIDAE, CYNOGLOSSIDAE, SOLEIDAE, SCOPHTHALMIDAE AND CITHARIDAE)</t>
        </is>
      </c>
      <c r="D321" t="inlineStr">
        <is>
          <t>19ef045c-32a2-4595-b965-4043f11d855a</t>
        </is>
      </c>
      <c r="E321" t="inlineStr">
        <is>
          <t>3dc1f2e2-16d0-4d8b-95cf-b233f7690121</t>
        </is>
      </c>
      <c r="F321" t="n">
        <v>57</v>
      </c>
    </row>
    <row r="322">
      <c r="A322" t="inlineStr">
        <is>
          <t>92d0114c-bf40-426e-957e-ab6cc54fb689</t>
        </is>
      </c>
      <c r="B322" t="inlineStr">
        <is>
          <t>03044400</t>
        </is>
      </c>
      <c r="C322" t="inlineStr">
        <is>
          <t>FISH OF THE FAMILIES BREGMACEROTIDAE, EUCLICHTHYIDAE, GADIDAE, MACROURIDAE,MELANONIDAE, MERLUCCIIDAE, MORIDAE ANDMURAENOLEPIDIDAE</t>
        </is>
      </c>
      <c r="D322" t="inlineStr">
        <is>
          <t>19ef045c-32a2-4595-b965-4043f11d855a</t>
        </is>
      </c>
      <c r="E322" t="inlineStr">
        <is>
          <t>3dc1f2e2-16d0-4d8b-95cf-b233f7690121</t>
        </is>
      </c>
      <c r="F322" t="n">
        <v>57</v>
      </c>
    </row>
    <row r="323">
      <c r="A323" t="inlineStr">
        <is>
          <t>9efbdc20-b9a0-429d-8ded-79c19a5960b1</t>
        </is>
      </c>
      <c r="B323" t="inlineStr">
        <is>
          <t>03044500</t>
        </is>
      </c>
      <c r="C323" t="inlineStr">
        <is>
          <t>SWORDFISH (XIPHIAS GLADIUS)</t>
        </is>
      </c>
      <c r="D323" t="inlineStr">
        <is>
          <t>19ef045c-32a2-4595-b965-4043f11d855a</t>
        </is>
      </c>
      <c r="E323" t="inlineStr">
        <is>
          <t>3dc1f2e2-16d0-4d8b-95cf-b233f7690121</t>
        </is>
      </c>
      <c r="F323" t="n">
        <v>57</v>
      </c>
    </row>
    <row r="324">
      <c r="A324" t="inlineStr">
        <is>
          <t>c27e678b-12fd-47c5-bbda-fac3b1e30b7a</t>
        </is>
      </c>
      <c r="B324" t="inlineStr">
        <is>
          <t>03044600</t>
        </is>
      </c>
      <c r="C324" t="inlineStr">
        <is>
          <t>TOOTHFISH (DISSOSTICHUS SPP.)</t>
        </is>
      </c>
      <c r="D324" t="inlineStr">
        <is>
          <t>19ef045c-32a2-4595-b965-4043f11d855a</t>
        </is>
      </c>
      <c r="E324" t="inlineStr">
        <is>
          <t>3dc1f2e2-16d0-4d8b-95cf-b233f7690121</t>
        </is>
      </c>
      <c r="F324" t="n">
        <v>57</v>
      </c>
    </row>
    <row r="325">
      <c r="A325" t="inlineStr">
        <is>
          <t>ddd9a32d-2b6c-415d-aace-45e4204b966a</t>
        </is>
      </c>
      <c r="B325" t="inlineStr">
        <is>
          <t>03044700</t>
        </is>
      </c>
      <c r="C325" t="inlineStr">
        <is>
          <t>Dogfish and other sharks</t>
        </is>
      </c>
      <c r="D325" t="inlineStr">
        <is>
          <t>19ef045c-32a2-4595-b965-4043f11d855a</t>
        </is>
      </c>
      <c r="E325" t="inlineStr">
        <is>
          <t>3dc1f2e2-16d0-4d8b-95cf-b233f7690121</t>
        </is>
      </c>
      <c r="F325" t="n">
        <v>57</v>
      </c>
    </row>
    <row r="326">
      <c r="A326" t="inlineStr">
        <is>
          <t>52756444-5ab2-4357-89af-a1b6db6d3836</t>
        </is>
      </c>
      <c r="B326" t="inlineStr">
        <is>
          <t>03044800</t>
        </is>
      </c>
      <c r="C326" t="inlineStr">
        <is>
          <t>Rays and skates (Rajidae)</t>
        </is>
      </c>
      <c r="D326" t="inlineStr">
        <is>
          <t>19ef045c-32a2-4595-b965-4043f11d855a</t>
        </is>
      </c>
      <c r="E326" t="inlineStr">
        <is>
          <t>3dc1f2e2-16d0-4d8b-95cf-b233f7690121</t>
        </is>
      </c>
      <c r="F326" t="n">
        <v>57</v>
      </c>
    </row>
    <row r="327">
      <c r="A327" t="inlineStr">
        <is>
          <t>ef8576fa-cb2e-4448-acee-8dc30d88aac2</t>
        </is>
      </c>
      <c r="B327" t="inlineStr">
        <is>
          <t>03044910</t>
        </is>
      </c>
      <c r="C327" t="inlineStr">
        <is>
          <t>HILSA (TENUALOSA ILISHA)</t>
        </is>
      </c>
      <c r="D327" t="inlineStr">
        <is>
          <t>19ef045c-32a2-4595-b965-4043f11d855a</t>
        </is>
      </c>
      <c r="E327" t="inlineStr">
        <is>
          <t>3dc1f2e2-16d0-4d8b-95cf-b233f7690121</t>
        </is>
      </c>
      <c r="F327" t="n">
        <v>57</v>
      </c>
    </row>
    <row r="328">
      <c r="A328" t="inlineStr">
        <is>
          <t>f2d8cc16-3d0c-4620-b2c9-c6c075b45db2</t>
        </is>
      </c>
      <c r="B328" t="inlineStr">
        <is>
          <t>03044920</t>
        </is>
      </c>
      <c r="C328" t="inlineStr">
        <is>
          <t>SHARK</t>
        </is>
      </c>
      <c r="D328" t="inlineStr">
        <is>
          <t>19ef045c-32a2-4595-b965-4043f11d855a</t>
        </is>
      </c>
      <c r="E328" t="inlineStr">
        <is>
          <t>3dc1f2e2-16d0-4d8b-95cf-b233f7690121</t>
        </is>
      </c>
      <c r="F328" t="n">
        <v>57</v>
      </c>
    </row>
    <row r="329">
      <c r="A329" t="inlineStr">
        <is>
          <t>ab89ffae-fefc-45b6-bdc1-ee513d018f97</t>
        </is>
      </c>
      <c r="B329" t="inlineStr">
        <is>
          <t>03044930</t>
        </is>
      </c>
      <c r="C329" t="inlineStr">
        <is>
          <t>SEER</t>
        </is>
      </c>
      <c r="D329" t="inlineStr">
        <is>
          <t>19ef045c-32a2-4595-b965-4043f11d855a</t>
        </is>
      </c>
      <c r="E329" t="inlineStr">
        <is>
          <t>3dc1f2e2-16d0-4d8b-95cf-b233f7690121</t>
        </is>
      </c>
      <c r="F329" t="n">
        <v>57</v>
      </c>
    </row>
    <row r="330">
      <c r="A330" t="inlineStr">
        <is>
          <t>311c2a7b-21f9-44f4-a061-e962f6a9eb0d</t>
        </is>
      </c>
      <c r="B330" t="inlineStr">
        <is>
          <t>03044940</t>
        </is>
      </c>
      <c r="C330" t="inlineStr">
        <is>
          <t>TUNA</t>
        </is>
      </c>
      <c r="D330" t="inlineStr">
        <is>
          <t>19ef045c-32a2-4595-b965-4043f11d855a</t>
        </is>
      </c>
      <c r="E330" t="inlineStr">
        <is>
          <t>3dc1f2e2-16d0-4d8b-95cf-b233f7690121</t>
        </is>
      </c>
      <c r="F330" t="n">
        <v>57</v>
      </c>
    </row>
    <row r="331">
      <c r="A331" t="inlineStr">
        <is>
          <t>cafcf602-ef3a-4e0b-a923-43add3c1a98e</t>
        </is>
      </c>
      <c r="B331" t="inlineStr">
        <is>
          <t>03044990</t>
        </is>
      </c>
      <c r="C331" t="inlineStr">
        <is>
          <t>OTHER</t>
        </is>
      </c>
      <c r="D331" t="inlineStr">
        <is>
          <t>19ef045c-32a2-4595-b965-4043f11d855a</t>
        </is>
      </c>
      <c r="E331" t="inlineStr">
        <is>
          <t>3dc1f2e2-16d0-4d8b-95cf-b233f7690121</t>
        </is>
      </c>
      <c r="F331" t="n">
        <v>57</v>
      </c>
    </row>
    <row r="332">
      <c r="A332" t="inlineStr">
        <is>
          <t>62a30ac8-5b08-43fc-beb5-4c77713b95b2</t>
        </is>
      </c>
      <c r="B332" t="inlineStr">
        <is>
          <t>03045100</t>
        </is>
      </c>
      <c r="C332" t="inlineStr">
        <is>
          <t>TILAPIAS (OREOCHROMIS SPP.), CATFISH (PANGASIU SPP.,SILURUS SPP., CLARIAS SPP., ICTALURUS SPP.), CARP (CYPRINUS SPP., CARASSIUS SPP., CTENOPH-ARYNGODON IDELLUS, HYPOPHTHALMICHTHYSSPP.,CIRRHINUS SPP., MYLOPHARYNGODON PICEUS, CATLA CATLA, LABEO SPP., OSTEOC</t>
        </is>
      </c>
      <c r="D332" t="inlineStr">
        <is>
          <t>19ef045c-32a2-4595-b965-4043f11d855a</t>
        </is>
      </c>
      <c r="E332" t="inlineStr">
        <is>
          <t>3dc1f2e2-16d0-4d8b-95cf-b233f7690121</t>
        </is>
      </c>
      <c r="F332" t="n">
        <v>57</v>
      </c>
    </row>
    <row r="333">
      <c r="A333" t="inlineStr">
        <is>
          <t>0fd39cbf-f2af-4e91-8fa6-bf869ceff789</t>
        </is>
      </c>
      <c r="B333" t="inlineStr">
        <is>
          <t>03045200</t>
        </is>
      </c>
      <c r="C333" t="inlineStr">
        <is>
          <t>SALMONIDAE</t>
        </is>
      </c>
      <c r="D333" t="inlineStr">
        <is>
          <t>19ef045c-32a2-4595-b965-4043f11d855a</t>
        </is>
      </c>
      <c r="E333" t="inlineStr">
        <is>
          <t>3dc1f2e2-16d0-4d8b-95cf-b233f7690121</t>
        </is>
      </c>
      <c r="F333" t="n">
        <v>57</v>
      </c>
    </row>
    <row r="334">
      <c r="A334" t="inlineStr">
        <is>
          <t>51154f85-f416-4b19-8daf-ad0f90762823</t>
        </is>
      </c>
      <c r="B334" t="inlineStr">
        <is>
          <t>03045300</t>
        </is>
      </c>
      <c r="C334" t="inlineStr">
        <is>
          <t>FISH OF THE FAMILIES BREGMACEROTIDAE, EUCLICHTHYIDAE, GADIDAE, MACROURIDAE, MELANONIDAE, MERLUCCIIDAE, MORIDAE AND MURAENOLEPIDIDAE</t>
        </is>
      </c>
      <c r="D334" t="inlineStr">
        <is>
          <t>19ef045c-32a2-4595-b965-4043f11d855a</t>
        </is>
      </c>
      <c r="E334" t="inlineStr">
        <is>
          <t>3dc1f2e2-16d0-4d8b-95cf-b233f7690121</t>
        </is>
      </c>
      <c r="F334" t="n">
        <v>57</v>
      </c>
    </row>
    <row r="335">
      <c r="A335" t="inlineStr">
        <is>
          <t>4582ea35-822f-42e1-b3a4-3cca00201587</t>
        </is>
      </c>
      <c r="B335" t="inlineStr">
        <is>
          <t>03045400</t>
        </is>
      </c>
      <c r="C335" t="inlineStr">
        <is>
          <t>SWORDFISH (XIPHIAS GLADIUS)</t>
        </is>
      </c>
      <c r="D335" t="inlineStr">
        <is>
          <t>19ef045c-32a2-4595-b965-4043f11d855a</t>
        </is>
      </c>
      <c r="E335" t="inlineStr">
        <is>
          <t>3dc1f2e2-16d0-4d8b-95cf-b233f7690121</t>
        </is>
      </c>
      <c r="F335" t="n">
        <v>57</v>
      </c>
    </row>
    <row r="336">
      <c r="A336" t="inlineStr">
        <is>
          <t>c15b7033-1019-4ba2-a0eb-1a083ddd317e</t>
        </is>
      </c>
      <c r="B336" t="inlineStr">
        <is>
          <t>03045500</t>
        </is>
      </c>
      <c r="C336" t="inlineStr">
        <is>
          <t>TOOTHFISH (DISSOSTICHUS SPP.)</t>
        </is>
      </c>
      <c r="D336" t="inlineStr">
        <is>
          <t>19ef045c-32a2-4595-b965-4043f11d855a</t>
        </is>
      </c>
      <c r="E336" t="inlineStr">
        <is>
          <t>3dc1f2e2-16d0-4d8b-95cf-b233f7690121</t>
        </is>
      </c>
      <c r="F336" t="n">
        <v>57</v>
      </c>
    </row>
    <row r="337">
      <c r="A337" t="inlineStr">
        <is>
          <t>3d2742d8-9c53-4719-a444-ce7e7220bd13</t>
        </is>
      </c>
      <c r="B337" t="inlineStr">
        <is>
          <t>03045600</t>
        </is>
      </c>
      <c r="C337" t="inlineStr">
        <is>
          <t>Dogfish and other sharks</t>
        </is>
      </c>
      <c r="D337" t="inlineStr">
        <is>
          <t>19ef045c-32a2-4595-b965-4043f11d855a</t>
        </is>
      </c>
      <c r="E337" t="inlineStr">
        <is>
          <t>3dc1f2e2-16d0-4d8b-95cf-b233f7690121</t>
        </is>
      </c>
      <c r="F337" t="n">
        <v>57</v>
      </c>
    </row>
    <row r="338">
      <c r="A338" t="inlineStr">
        <is>
          <t>88b78653-b455-43d1-a789-70b760f54646</t>
        </is>
      </c>
      <c r="B338" t="inlineStr">
        <is>
          <t>03045700</t>
        </is>
      </c>
      <c r="C338" t="inlineStr">
        <is>
          <t>Rays and skates (Rajidae)</t>
        </is>
      </c>
      <c r="D338" t="inlineStr">
        <is>
          <t>19ef045c-32a2-4595-b965-4043f11d855a</t>
        </is>
      </c>
      <c r="E338" t="inlineStr">
        <is>
          <t>3dc1f2e2-16d0-4d8b-95cf-b233f7690121</t>
        </is>
      </c>
      <c r="F338" t="n">
        <v>57</v>
      </c>
    </row>
    <row r="339">
      <c r="A339" t="inlineStr">
        <is>
          <t>55bb4270-9ef0-43e8-a6d6-867b46767198</t>
        </is>
      </c>
      <c r="B339" t="inlineStr">
        <is>
          <t>03045910</t>
        </is>
      </c>
      <c r="C339" t="inlineStr">
        <is>
          <t>HILSA (TENUALOSA ILISHA)</t>
        </is>
      </c>
      <c r="D339" t="inlineStr">
        <is>
          <t>19ef045c-32a2-4595-b965-4043f11d855a</t>
        </is>
      </c>
      <c r="E339" t="inlineStr">
        <is>
          <t>3dc1f2e2-16d0-4d8b-95cf-b233f7690121</t>
        </is>
      </c>
      <c r="F339" t="n">
        <v>57</v>
      </c>
    </row>
    <row r="340">
      <c r="A340" t="inlineStr">
        <is>
          <t>ed4b581d-63fb-4e0d-8b07-5fb0dd91fb60</t>
        </is>
      </c>
      <c r="B340" t="inlineStr">
        <is>
          <t>03045920</t>
        </is>
      </c>
      <c r="C340" t="inlineStr">
        <is>
          <t>SHARK</t>
        </is>
      </c>
      <c r="D340" t="inlineStr">
        <is>
          <t>19ef045c-32a2-4595-b965-4043f11d855a</t>
        </is>
      </c>
      <c r="E340" t="inlineStr">
        <is>
          <t>3dc1f2e2-16d0-4d8b-95cf-b233f7690121</t>
        </is>
      </c>
      <c r="F340" t="n">
        <v>57</v>
      </c>
    </row>
    <row r="341">
      <c r="A341" t="inlineStr">
        <is>
          <t>abc25edf-d637-4eee-9473-1874b572ed23</t>
        </is>
      </c>
      <c r="B341" t="inlineStr">
        <is>
          <t>03045930</t>
        </is>
      </c>
      <c r="C341" t="inlineStr">
        <is>
          <t>SEER</t>
        </is>
      </c>
      <c r="D341" t="inlineStr">
        <is>
          <t>19ef045c-32a2-4595-b965-4043f11d855a</t>
        </is>
      </c>
      <c r="E341" t="inlineStr">
        <is>
          <t>3dc1f2e2-16d0-4d8b-95cf-b233f7690121</t>
        </is>
      </c>
      <c r="F341" t="n">
        <v>57</v>
      </c>
    </row>
    <row r="342">
      <c r="A342" t="inlineStr">
        <is>
          <t>f10f657d-f2f6-4022-8cfc-0d57ff1e50f0</t>
        </is>
      </c>
      <c r="B342" t="inlineStr">
        <is>
          <t>03045940</t>
        </is>
      </c>
      <c r="C342" t="inlineStr">
        <is>
          <t>TUNA</t>
        </is>
      </c>
      <c r="D342" t="inlineStr">
        <is>
          <t>19ef045c-32a2-4595-b965-4043f11d855a</t>
        </is>
      </c>
      <c r="E342" t="inlineStr">
        <is>
          <t>3dc1f2e2-16d0-4d8b-95cf-b233f7690121</t>
        </is>
      </c>
      <c r="F342" t="n">
        <v>57</v>
      </c>
    </row>
    <row r="343">
      <c r="A343" t="inlineStr">
        <is>
          <t>4fbd8b43-3e0a-4106-bd1d-18410bf957f8</t>
        </is>
      </c>
      <c r="B343" t="inlineStr">
        <is>
          <t>03045990</t>
        </is>
      </c>
      <c r="C343" t="inlineStr">
        <is>
          <t>OTHER</t>
        </is>
      </c>
      <c r="D343" t="inlineStr">
        <is>
          <t>19ef045c-32a2-4595-b965-4043f11d855a</t>
        </is>
      </c>
      <c r="E343" t="inlineStr">
        <is>
          <t>3dc1f2e2-16d0-4d8b-95cf-b233f7690121</t>
        </is>
      </c>
      <c r="F343" t="n">
        <v>57</v>
      </c>
    </row>
    <row r="344">
      <c r="A344" t="inlineStr">
        <is>
          <t>afd94c77-58ef-47cb-84a4-90ef7343bc74</t>
        </is>
      </c>
      <c r="B344" t="inlineStr">
        <is>
          <t>03046100</t>
        </is>
      </c>
      <c r="C344" t="inlineStr">
        <is>
          <t>TILAPIAS (OREOCHROMIS SPP.)</t>
        </is>
      </c>
      <c r="D344" t="inlineStr">
        <is>
          <t>19ef045c-32a2-4595-b965-4043f11d855a</t>
        </is>
      </c>
      <c r="E344" t="inlineStr">
        <is>
          <t>3dc1f2e2-16d0-4d8b-95cf-b233f7690121</t>
        </is>
      </c>
      <c r="F344" t="n">
        <v>57</v>
      </c>
    </row>
    <row r="345">
      <c r="A345" t="inlineStr">
        <is>
          <t>824ef520-fa17-44d6-bdcf-779d0c053af2</t>
        </is>
      </c>
      <c r="B345" t="inlineStr">
        <is>
          <t>03046200</t>
        </is>
      </c>
      <c r="C345" t="inlineStr">
        <is>
          <t>CATFISH (PANGASIUS SPP., SILURUS SPP., CLARIAS SPP., ICTALURUS SPP.)</t>
        </is>
      </c>
      <c r="D345" t="inlineStr">
        <is>
          <t>19ef045c-32a2-4595-b965-4043f11d855a</t>
        </is>
      </c>
      <c r="E345" t="inlineStr">
        <is>
          <t>3dc1f2e2-16d0-4d8b-95cf-b233f7690121</t>
        </is>
      </c>
      <c r="F345" t="n">
        <v>57</v>
      </c>
    </row>
    <row r="346">
      <c r="A346" t="inlineStr">
        <is>
          <t>fa650a81-7b3a-4754-b398-b2affa957c89</t>
        </is>
      </c>
      <c r="B346" t="inlineStr">
        <is>
          <t>03046300</t>
        </is>
      </c>
      <c r="C346" t="inlineStr">
        <is>
          <t>NILE PERCH (LATES NILOTICUS)</t>
        </is>
      </c>
      <c r="D346" t="inlineStr">
        <is>
          <t>19ef045c-32a2-4595-b965-4043f11d855a</t>
        </is>
      </c>
      <c r="E346" t="inlineStr">
        <is>
          <t>3dc1f2e2-16d0-4d8b-95cf-b233f7690121</t>
        </is>
      </c>
      <c r="F346" t="n">
        <v>57</v>
      </c>
    </row>
    <row r="347">
      <c r="A347" t="inlineStr">
        <is>
          <t>33e0927f-007c-45ac-b347-68c34782210a</t>
        </is>
      </c>
      <c r="B347" t="inlineStr">
        <is>
          <t>03046900</t>
        </is>
      </c>
      <c r="C347" t="inlineStr">
        <is>
          <t>OTHER</t>
        </is>
      </c>
      <c r="D347" t="inlineStr">
        <is>
          <t>19ef045c-32a2-4595-b965-4043f11d855a</t>
        </is>
      </c>
      <c r="E347" t="inlineStr">
        <is>
          <t>3dc1f2e2-16d0-4d8b-95cf-b233f7690121</t>
        </is>
      </c>
      <c r="F347" t="n">
        <v>57</v>
      </c>
    </row>
    <row r="348">
      <c r="A348" t="inlineStr">
        <is>
          <t>f03a0381-7899-432a-b8bc-6c35e485ae09</t>
        </is>
      </c>
      <c r="B348" t="inlineStr">
        <is>
          <t>03047100</t>
        </is>
      </c>
      <c r="C348" t="inlineStr">
        <is>
          <t>COD (GADUS MORHUA, GADUS OGAC, GADUSMACROCEPHALUS)</t>
        </is>
      </c>
      <c r="D348" t="inlineStr">
        <is>
          <t>19ef045c-32a2-4595-b965-4043f11d855a</t>
        </is>
      </c>
      <c r="E348" t="inlineStr">
        <is>
          <t>3dc1f2e2-16d0-4d8b-95cf-b233f7690121</t>
        </is>
      </c>
      <c r="F348" t="n">
        <v>57</v>
      </c>
    </row>
    <row r="349">
      <c r="A349" t="inlineStr">
        <is>
          <t>c4202ebf-ce15-4ead-a914-7798bcb45dc6</t>
        </is>
      </c>
      <c r="B349" t="inlineStr">
        <is>
          <t>03047200</t>
        </is>
      </c>
      <c r="C349" t="inlineStr">
        <is>
          <t>HADDOCK (MELANOGRAMMUS AEGLEFINUS)</t>
        </is>
      </c>
      <c r="D349" t="inlineStr">
        <is>
          <t>19ef045c-32a2-4595-b965-4043f11d855a</t>
        </is>
      </c>
      <c r="E349" t="inlineStr">
        <is>
          <t>3dc1f2e2-16d0-4d8b-95cf-b233f7690121</t>
        </is>
      </c>
      <c r="F349" t="n">
        <v>57</v>
      </c>
    </row>
    <row r="350">
      <c r="A350" t="inlineStr">
        <is>
          <t>d4f822a6-b897-4506-aeeb-2d9f123d7767</t>
        </is>
      </c>
      <c r="B350" t="inlineStr">
        <is>
          <t>03047300</t>
        </is>
      </c>
      <c r="C350" t="inlineStr">
        <is>
          <t>COALFISH (POLLACHIUS VIRENS)</t>
        </is>
      </c>
      <c r="D350" t="inlineStr">
        <is>
          <t>19ef045c-32a2-4595-b965-4043f11d855a</t>
        </is>
      </c>
      <c r="E350" t="inlineStr">
        <is>
          <t>3dc1f2e2-16d0-4d8b-95cf-b233f7690121</t>
        </is>
      </c>
      <c r="F350" t="n">
        <v>57</v>
      </c>
    </row>
    <row r="351">
      <c r="A351" t="inlineStr">
        <is>
          <t>57e6c5d3-fffd-4719-97b4-eed3a5e82aaa</t>
        </is>
      </c>
      <c r="B351" t="inlineStr">
        <is>
          <t>03047400</t>
        </is>
      </c>
      <c r="C351" t="inlineStr">
        <is>
          <t>HAKE (MERLUCCIUS SPP., UROPHYCIS SPP.)</t>
        </is>
      </c>
      <c r="D351" t="inlineStr">
        <is>
          <t>19ef045c-32a2-4595-b965-4043f11d855a</t>
        </is>
      </c>
      <c r="E351" t="inlineStr">
        <is>
          <t>3dc1f2e2-16d0-4d8b-95cf-b233f7690121</t>
        </is>
      </c>
      <c r="F351" t="n">
        <v>57</v>
      </c>
    </row>
    <row r="352">
      <c r="A352" t="inlineStr">
        <is>
          <t>c681bf69-8a46-4ec1-b9f7-7937a51cb82b</t>
        </is>
      </c>
      <c r="B352" t="inlineStr">
        <is>
          <t>03047500</t>
        </is>
      </c>
      <c r="C352" t="inlineStr">
        <is>
          <t>ALASKA POLLOCK (THERAGRA CHALCOGRAMMA)</t>
        </is>
      </c>
      <c r="D352" t="inlineStr">
        <is>
          <t>19ef045c-32a2-4595-b965-4043f11d855a</t>
        </is>
      </c>
      <c r="E352" t="inlineStr">
        <is>
          <t>3dc1f2e2-16d0-4d8b-95cf-b233f7690121</t>
        </is>
      </c>
      <c r="F352" t="n">
        <v>57</v>
      </c>
    </row>
    <row r="353">
      <c r="A353" t="inlineStr">
        <is>
          <t>5b825ba2-2cda-4ca2-bca0-2361c9c60d0b</t>
        </is>
      </c>
      <c r="B353" t="inlineStr">
        <is>
          <t>03047900</t>
        </is>
      </c>
      <c r="C353" t="inlineStr">
        <is>
          <t>OTHER</t>
        </is>
      </c>
      <c r="D353" t="inlineStr">
        <is>
          <t>19ef045c-32a2-4595-b965-4043f11d855a</t>
        </is>
      </c>
      <c r="E353" t="inlineStr">
        <is>
          <t>3dc1f2e2-16d0-4d8b-95cf-b233f7690121</t>
        </is>
      </c>
      <c r="F353" t="n">
        <v>57</v>
      </c>
    </row>
    <row r="354">
      <c r="A354" t="inlineStr">
        <is>
          <t>fecf1b15-569c-4106-85d6-f29f201f04fc</t>
        </is>
      </c>
      <c r="B354" t="inlineStr">
        <is>
          <t>03048100</t>
        </is>
      </c>
      <c r="C354" t="inlineStr">
        <is>
          <t>PACIFIC SALMON (ONCORHYNCHUS NERKA, ONCOR-HYNCHUS GORBUSCHA, ONCORHYNCHUS KETA, ONCOR-HYNCHUS TSCHAWYTSCHA, ONCORHYNCHUS KISUTCH,ONCORHYNCHUS MASOU AND ONCORHYNCHUSRHODURUS), ATLANTIC SALMON (SALMO SALAR) ANDDANUBE SALMON (HUCHO HUCHO)</t>
        </is>
      </c>
      <c r="D354" t="inlineStr">
        <is>
          <t>19ef045c-32a2-4595-b965-4043f11d855a</t>
        </is>
      </c>
      <c r="E354" t="inlineStr">
        <is>
          <t>3dc1f2e2-16d0-4d8b-95cf-b233f7690121</t>
        </is>
      </c>
      <c r="F354" t="n">
        <v>57</v>
      </c>
    </row>
    <row r="355">
      <c r="A355" t="inlineStr">
        <is>
          <t>1ef24144-88b6-4133-9953-3f063ec34bc9</t>
        </is>
      </c>
      <c r="B355" t="inlineStr">
        <is>
          <t>03048200</t>
        </is>
      </c>
      <c r="C355" t="inlineStr">
        <is>
          <t>TROUT (SALMO TRUTTA, ONCORHYNCHUS MYKISS, ONCOR-HYNCHUS CLARKI, ONCORHYNCHUS AGUABONITA,ONCORHYNCHUS GILAE, ONCORHYNCHUS APACHE ANDONCORHYNCHUS CHRYSOGASTER)</t>
        </is>
      </c>
      <c r="D355" t="inlineStr">
        <is>
          <t>19ef045c-32a2-4595-b965-4043f11d855a</t>
        </is>
      </c>
      <c r="E355" t="inlineStr">
        <is>
          <t>3dc1f2e2-16d0-4d8b-95cf-b233f7690121</t>
        </is>
      </c>
      <c r="F355" t="n">
        <v>57</v>
      </c>
    </row>
    <row r="356">
      <c r="A356" t="inlineStr">
        <is>
          <t>5ea5e138-4f3e-4ce0-907d-89dc919f7e74</t>
        </is>
      </c>
      <c r="B356" t="inlineStr">
        <is>
          <t>03048300</t>
        </is>
      </c>
      <c r="C356" t="inlineStr">
        <is>
          <t>FLAT FISH (PLEURONECTIDAE, BOTHIDAE, CYNOG-LOSSIDAE, SOLEIDAE, SCOPHTHALMIDAE AND CITHARIDAE)</t>
        </is>
      </c>
      <c r="D356" t="inlineStr">
        <is>
          <t>19ef045c-32a2-4595-b965-4043f11d855a</t>
        </is>
      </c>
      <c r="E356" t="inlineStr">
        <is>
          <t>3dc1f2e2-16d0-4d8b-95cf-b233f7690121</t>
        </is>
      </c>
      <c r="F356" t="n">
        <v>57</v>
      </c>
    </row>
    <row r="357">
      <c r="A357" t="inlineStr">
        <is>
          <t>678f2fbf-999f-4376-b6fe-e40f9e567be4</t>
        </is>
      </c>
      <c r="B357" t="inlineStr">
        <is>
          <t>03048400</t>
        </is>
      </c>
      <c r="C357" t="inlineStr">
        <is>
          <t>SWORDFISH (XIPHIAS GLADIUS)</t>
        </is>
      </c>
      <c r="D357" t="inlineStr">
        <is>
          <t>19ef045c-32a2-4595-b965-4043f11d855a</t>
        </is>
      </c>
      <c r="E357" t="inlineStr">
        <is>
          <t>3dc1f2e2-16d0-4d8b-95cf-b233f7690121</t>
        </is>
      </c>
      <c r="F357" t="n">
        <v>57</v>
      </c>
    </row>
    <row r="358">
      <c r="A358" t="inlineStr">
        <is>
          <t>b64eef82-644d-42df-b36b-5ad0f5a493d9</t>
        </is>
      </c>
      <c r="B358" t="inlineStr">
        <is>
          <t>03048500</t>
        </is>
      </c>
      <c r="C358" t="inlineStr">
        <is>
          <t>TOOTHFISH (DISSOSTICHUS SPP.)</t>
        </is>
      </c>
      <c r="D358" t="inlineStr">
        <is>
          <t>19ef045c-32a2-4595-b965-4043f11d855a</t>
        </is>
      </c>
      <c r="E358" t="inlineStr">
        <is>
          <t>3dc1f2e2-16d0-4d8b-95cf-b233f7690121</t>
        </is>
      </c>
      <c r="F358" t="n">
        <v>57</v>
      </c>
    </row>
    <row r="359">
      <c r="A359" t="inlineStr">
        <is>
          <t>ccdf5fe8-c142-469f-83f8-090590a4d4a8</t>
        </is>
      </c>
      <c r="B359" t="inlineStr">
        <is>
          <t>03048600</t>
        </is>
      </c>
      <c r="C359" t="inlineStr">
        <is>
          <t>HERRINGS (CLUPEA HARENGUS, CLUPEA PALLASII)</t>
        </is>
      </c>
      <c r="D359" t="inlineStr">
        <is>
          <t>19ef045c-32a2-4595-b965-4043f11d855a</t>
        </is>
      </c>
      <c r="E359" t="inlineStr">
        <is>
          <t>3dc1f2e2-16d0-4d8b-95cf-b233f7690121</t>
        </is>
      </c>
      <c r="F359" t="n">
        <v>57</v>
      </c>
    </row>
    <row r="360">
      <c r="A360" t="inlineStr">
        <is>
          <t>0c85adc0-4cd2-477f-bccf-0c975e99eae5</t>
        </is>
      </c>
      <c r="B360" t="inlineStr">
        <is>
          <t>03048700</t>
        </is>
      </c>
      <c r="C360" t="inlineStr">
        <is>
          <t>TUNAS (OF THE GENUS THUNNUS), SKIPJACK TUNA (STRIPE-BELLIED BONITO) (KATSUWONUS PELAMIS)</t>
        </is>
      </c>
      <c r="D360" t="inlineStr">
        <is>
          <t>19ef045c-32a2-4595-b965-4043f11d855a</t>
        </is>
      </c>
      <c r="E360" t="inlineStr">
        <is>
          <t>3dc1f2e2-16d0-4d8b-95cf-b233f7690121</t>
        </is>
      </c>
      <c r="F360" t="n">
        <v>57</v>
      </c>
    </row>
    <row r="361">
      <c r="A361" t="inlineStr">
        <is>
          <t>a38ab5ce-0d2f-44c5-a8d7-ad287cb458c6</t>
        </is>
      </c>
      <c r="B361" t="inlineStr">
        <is>
          <t>03048810</t>
        </is>
      </c>
      <c r="C361" t="inlineStr">
        <is>
          <t>Dogfish</t>
        </is>
      </c>
      <c r="D361" t="inlineStr">
        <is>
          <t>19ef045c-32a2-4595-b965-4043f11d855a</t>
        </is>
      </c>
      <c r="E361" t="inlineStr">
        <is>
          <t>3dc1f2e2-16d0-4d8b-95cf-b233f7690121</t>
        </is>
      </c>
      <c r="F361" t="n">
        <v>57</v>
      </c>
    </row>
    <row r="362">
      <c r="A362" t="inlineStr">
        <is>
          <t>daf87232-df7e-49dd-8613-9385f7728e90</t>
        </is>
      </c>
      <c r="B362" t="inlineStr">
        <is>
          <t>03048820</t>
        </is>
      </c>
      <c r="C362" t="inlineStr">
        <is>
          <t>Other Sharks</t>
        </is>
      </c>
      <c r="D362" t="inlineStr">
        <is>
          <t>19ef045c-32a2-4595-b965-4043f11d855a</t>
        </is>
      </c>
      <c r="E362" t="inlineStr">
        <is>
          <t>3dc1f2e2-16d0-4d8b-95cf-b233f7690121</t>
        </is>
      </c>
      <c r="F362" t="n">
        <v>57</v>
      </c>
    </row>
    <row r="363">
      <c r="A363" t="inlineStr">
        <is>
          <t>889badfa-de03-437d-a271-e57459118d17</t>
        </is>
      </c>
      <c r="B363" t="inlineStr">
        <is>
          <t>03048830</t>
        </is>
      </c>
      <c r="C363" t="inlineStr">
        <is>
          <t>Rays and skates (Rajidae)</t>
        </is>
      </c>
      <c r="D363" t="inlineStr">
        <is>
          <t>19ef045c-32a2-4595-b965-4043f11d855a</t>
        </is>
      </c>
      <c r="E363" t="inlineStr">
        <is>
          <t>3dc1f2e2-16d0-4d8b-95cf-b233f7690121</t>
        </is>
      </c>
      <c r="F363" t="n">
        <v>57</v>
      </c>
    </row>
    <row r="364">
      <c r="A364" t="inlineStr">
        <is>
          <t>5d93fc27-8a01-41ca-a2f3-6d7ea0f42482</t>
        </is>
      </c>
      <c r="B364" t="inlineStr">
        <is>
          <t>03048910</t>
        </is>
      </c>
      <c r="C364" t="inlineStr">
        <is>
          <t>HILSA (TENUALOSA ILISHA)</t>
        </is>
      </c>
      <c r="D364" t="inlineStr">
        <is>
          <t>19ef045c-32a2-4595-b965-4043f11d855a</t>
        </is>
      </c>
      <c r="E364" t="inlineStr">
        <is>
          <t>3dc1f2e2-16d0-4d8b-95cf-b233f7690121</t>
        </is>
      </c>
      <c r="F364" t="n">
        <v>57</v>
      </c>
    </row>
    <row r="365">
      <c r="A365" t="inlineStr">
        <is>
          <t>fed5fe06-d062-418a-848d-0be4e295f618</t>
        </is>
      </c>
      <c r="B365" t="inlineStr">
        <is>
          <t>03048920</t>
        </is>
      </c>
      <c r="C365" t="inlineStr">
        <is>
          <t>SHARK</t>
        </is>
      </c>
      <c r="D365" t="inlineStr">
        <is>
          <t>19ef045c-32a2-4595-b965-4043f11d855a</t>
        </is>
      </c>
      <c r="E365" t="inlineStr">
        <is>
          <t>3dc1f2e2-16d0-4d8b-95cf-b233f7690121</t>
        </is>
      </c>
      <c r="F365" t="n">
        <v>57</v>
      </c>
    </row>
    <row r="366">
      <c r="A366" t="inlineStr">
        <is>
          <t>d6c300b6-6032-4c40-b553-cedc847820cd</t>
        </is>
      </c>
      <c r="B366" t="inlineStr">
        <is>
          <t>03048930</t>
        </is>
      </c>
      <c r="C366" t="inlineStr">
        <is>
          <t>SEER</t>
        </is>
      </c>
      <c r="D366" t="inlineStr">
        <is>
          <t>19ef045c-32a2-4595-b965-4043f11d855a</t>
        </is>
      </c>
      <c r="E366" t="inlineStr">
        <is>
          <t>3dc1f2e2-16d0-4d8b-95cf-b233f7690121</t>
        </is>
      </c>
      <c r="F366" t="n">
        <v>57</v>
      </c>
    </row>
    <row r="367">
      <c r="A367" t="inlineStr">
        <is>
          <t>6dec007d-af58-4455-86b7-6b280574e76f</t>
        </is>
      </c>
      <c r="B367" t="inlineStr">
        <is>
          <t>03048940</t>
        </is>
      </c>
      <c r="C367" t="inlineStr">
        <is>
          <t>Tuna</t>
        </is>
      </c>
      <c r="D367" t="inlineStr">
        <is>
          <t>19ef045c-32a2-4595-b965-4043f11d855a</t>
        </is>
      </c>
      <c r="E367" t="inlineStr">
        <is>
          <t>3dc1f2e2-16d0-4d8b-95cf-b233f7690121</t>
        </is>
      </c>
      <c r="F367" t="n">
        <v>57</v>
      </c>
    </row>
    <row r="368">
      <c r="A368" t="inlineStr">
        <is>
          <t>bc48e344-dee6-437b-b990-559aef78a21e</t>
        </is>
      </c>
      <c r="B368" t="inlineStr">
        <is>
          <t>03048990</t>
        </is>
      </c>
      <c r="C368" t="inlineStr">
        <is>
          <t>OTHER</t>
        </is>
      </c>
      <c r="D368" t="inlineStr">
        <is>
          <t>19ef045c-32a2-4595-b965-4043f11d855a</t>
        </is>
      </c>
      <c r="E368" t="inlineStr">
        <is>
          <t>3dc1f2e2-16d0-4d8b-95cf-b233f7690121</t>
        </is>
      </c>
      <c r="F368" t="n">
        <v>57</v>
      </c>
    </row>
    <row r="369">
      <c r="A369" t="inlineStr">
        <is>
          <t>bd81bca2-0b6e-4e8b-b72d-2dc12ad19d00</t>
        </is>
      </c>
      <c r="B369" t="inlineStr">
        <is>
          <t>03049000</t>
        </is>
      </c>
      <c r="C369" t="inlineStr">
        <is>
          <t>FISH FILLETS AND OTHER FISH MEAT(WHETHER OR NOT MINCED), FRESH,CHILLED OR FROZEN-OTHER</t>
        </is>
      </c>
      <c r="D369" t="inlineStr">
        <is>
          <t>19ef045c-32a2-4595-b965-4043f11d855a</t>
        </is>
      </c>
      <c r="E369" t="inlineStr">
        <is>
          <t>3dc1f2e2-16d0-4d8b-95cf-b233f7690121</t>
        </is>
      </c>
      <c r="F369" t="n">
        <v>57</v>
      </c>
    </row>
    <row r="370">
      <c r="A370" t="inlineStr">
        <is>
          <t>a1a58be8-f1cc-4c2f-8959-a8624a8758a2</t>
        </is>
      </c>
      <c r="B370" t="inlineStr">
        <is>
          <t>03049100</t>
        </is>
      </c>
      <c r="C370" t="inlineStr">
        <is>
          <t>SWORDFISH (XIPHIAS GLADIUS)</t>
        </is>
      </c>
      <c r="D370" t="inlineStr">
        <is>
          <t>19ef045c-32a2-4595-b965-4043f11d855a</t>
        </is>
      </c>
      <c r="E370" t="inlineStr">
        <is>
          <t>3dc1f2e2-16d0-4d8b-95cf-b233f7690121</t>
        </is>
      </c>
      <c r="F370" t="n">
        <v>57</v>
      </c>
    </row>
    <row r="371">
      <c r="A371" t="inlineStr">
        <is>
          <t>0fb16a55-a113-4025-a6f2-18a2e337263d</t>
        </is>
      </c>
      <c r="B371" t="inlineStr">
        <is>
          <t>03049200</t>
        </is>
      </c>
      <c r="C371" t="inlineStr">
        <is>
          <t>TOOTHFISH (DISSOSTICHUS SPP.)</t>
        </is>
      </c>
      <c r="D371" t="inlineStr">
        <is>
          <t>19ef045c-32a2-4595-b965-4043f11d855a</t>
        </is>
      </c>
      <c r="E371" t="inlineStr">
        <is>
          <t>3dc1f2e2-16d0-4d8b-95cf-b233f7690121</t>
        </is>
      </c>
      <c r="F371" t="n">
        <v>57</v>
      </c>
    </row>
    <row r="372">
      <c r="A372" t="inlineStr">
        <is>
          <t>895970bd-4470-474d-9e65-52ae7eb583f1</t>
        </is>
      </c>
      <c r="B372" t="inlineStr">
        <is>
          <t>03049300</t>
        </is>
      </c>
      <c r="C372" t="inlineStr">
        <is>
          <t>TILAPIAS (OREOCHROMIS SPP.), CATFISH (PANGASIUS SPP., SILURUS SPP., CLARIAS SPP., ICTALURUS SPP.), CARP (CYPRINUS SPP.,CARASSIUS SPP., CTENOPHARYNGODON IDELLUS, HYPOPHTHALMICHTHYS SPP.,CIRRHINUS SPP., MYLOPHARYNGODON PICEUS, CATLA CATLA, LABEO SPP., OSTEO</t>
        </is>
      </c>
      <c r="D372" t="inlineStr">
        <is>
          <t>19ef045c-32a2-4595-b965-4043f11d855a</t>
        </is>
      </c>
      <c r="E372" t="inlineStr">
        <is>
          <t>3dc1f2e2-16d0-4d8b-95cf-b233f7690121</t>
        </is>
      </c>
      <c r="F372" t="n">
        <v>57</v>
      </c>
    </row>
    <row r="373">
      <c r="A373" t="inlineStr">
        <is>
          <t>55531928-8171-470a-90a8-68cfdc1bdbdc</t>
        </is>
      </c>
      <c r="B373" t="inlineStr">
        <is>
          <t>03049400</t>
        </is>
      </c>
      <c r="C373" t="inlineStr">
        <is>
          <t>ALASKA POLLOCK (THERAGRA CHALCOGRAMMA)</t>
        </is>
      </c>
      <c r="D373" t="inlineStr">
        <is>
          <t>19ef045c-32a2-4595-b965-4043f11d855a</t>
        </is>
      </c>
      <c r="E373" t="inlineStr">
        <is>
          <t>3dc1f2e2-16d0-4d8b-95cf-b233f7690121</t>
        </is>
      </c>
      <c r="F373" t="n">
        <v>57</v>
      </c>
    </row>
    <row r="374">
      <c r="A374" t="inlineStr">
        <is>
          <t>f47e628c-1d94-4ab3-8ae9-52f1e8473cb7</t>
        </is>
      </c>
      <c r="B374" t="inlineStr">
        <is>
          <t>03049500</t>
        </is>
      </c>
      <c r="C374" t="inlineStr">
        <is>
          <t>FISH OF THE FAMILIES (BREGMACEROTIDAE, EUCLICHTHYIDAE, GADIDAE, MACROURIDAE, MELANONIDAE, MERLUCCIIDAE, MORIDAE AND MURAENOLEPIDIDAE,) OTHER THAN ALASKA POLLOCK (THERAGRA CHALCOGRAMMA)</t>
        </is>
      </c>
      <c r="D374" t="inlineStr">
        <is>
          <t>19ef045c-32a2-4595-b965-4043f11d855a</t>
        </is>
      </c>
      <c r="E374" t="inlineStr">
        <is>
          <t>3dc1f2e2-16d0-4d8b-95cf-b233f7690121</t>
        </is>
      </c>
      <c r="F374" t="n">
        <v>57</v>
      </c>
    </row>
    <row r="375">
      <c r="A375" t="inlineStr">
        <is>
          <t>a8b3856e-fe34-4cfa-9d6a-04e4b5868c24</t>
        </is>
      </c>
      <c r="B375" t="inlineStr">
        <is>
          <t>03049600</t>
        </is>
      </c>
      <c r="C375" t="inlineStr">
        <is>
          <t>Dogfish and other sharks</t>
        </is>
      </c>
      <c r="D375" t="inlineStr">
        <is>
          <t>19ef045c-32a2-4595-b965-4043f11d855a</t>
        </is>
      </c>
      <c r="E375" t="inlineStr">
        <is>
          <t>3dc1f2e2-16d0-4d8b-95cf-b233f7690121</t>
        </is>
      </c>
      <c r="F375" t="n">
        <v>57</v>
      </c>
    </row>
    <row r="376">
      <c r="A376" t="inlineStr">
        <is>
          <t>653dfcac-a2fa-46f7-91c1-c3034180c4ad</t>
        </is>
      </c>
      <c r="B376" t="inlineStr">
        <is>
          <t>03049700</t>
        </is>
      </c>
      <c r="C376" t="inlineStr">
        <is>
          <t>Rays and skates (Rajidae)</t>
        </is>
      </c>
      <c r="D376" t="inlineStr">
        <is>
          <t>19ef045c-32a2-4595-b965-4043f11d855a</t>
        </is>
      </c>
      <c r="E376" t="inlineStr">
        <is>
          <t>3dc1f2e2-16d0-4d8b-95cf-b233f7690121</t>
        </is>
      </c>
      <c r="F376" t="n">
        <v>57</v>
      </c>
    </row>
    <row r="377">
      <c r="A377" t="inlineStr">
        <is>
          <t>dff1f1f9-767b-43e9-a7c7-2ff70fb8a21f</t>
        </is>
      </c>
      <c r="B377" t="inlineStr">
        <is>
          <t>03049900</t>
        </is>
      </c>
      <c r="C377" t="inlineStr">
        <is>
          <t>OTHER</t>
        </is>
      </c>
      <c r="D377" t="inlineStr">
        <is>
          <t>19ef045c-32a2-4595-b965-4043f11d855a</t>
        </is>
      </c>
      <c r="E377" t="inlineStr">
        <is>
          <t>3dc1f2e2-16d0-4d8b-95cf-b233f7690121</t>
        </is>
      </c>
      <c r="F377" t="n">
        <v>57</v>
      </c>
    </row>
    <row r="378">
      <c r="A378" t="inlineStr">
        <is>
          <t>d199459c-4b66-4f52-a69d-c494c8d97fb4</t>
        </is>
      </c>
      <c r="B378" t="inlineStr">
        <is>
          <t>03051000</t>
        </is>
      </c>
      <c r="C378" t="inlineStr">
        <is>
          <t>FISH, DRIED, SALTED OR IN BRINE; SMOKEDFISH, WHETHER OR NOT COOKED BEFORE ORDURING THE SMOKING PROCESS; FLOURS,MEALS AND PELLETS, OF FISH FIT FOR HUMANCONSUMPTIONFLOURS, MEALS AND PELLETS, OF FISH FIT FOR HUMAN CONSUMPTION</t>
        </is>
      </c>
      <c r="D378" t="inlineStr">
        <is>
          <t>19ef045c-32a2-4595-b965-4043f11d855a</t>
        </is>
      </c>
      <c r="E378" t="inlineStr">
        <is>
          <t>c2506595-9231-4f01-b8f5-5bab9bc2023a</t>
        </is>
      </c>
      <c r="F378" t="n">
        <v>57</v>
      </c>
    </row>
    <row r="379">
      <c r="A379" t="inlineStr">
        <is>
          <t>eed05dc7-3d01-4b88-86b6-592a180bc1e2</t>
        </is>
      </c>
      <c r="B379" t="inlineStr">
        <is>
          <t>03052000</t>
        </is>
      </c>
      <c r="C379" t="inlineStr">
        <is>
          <t>LIVERS, ROES AND MILT OF FISH, DRIED, SMOKED, SALTED OR IN BRINE</t>
        </is>
      </c>
      <c r="D379" t="inlineStr">
        <is>
          <t>19ef045c-32a2-4595-b965-4043f11d855a</t>
        </is>
      </c>
      <c r="E379" t="inlineStr">
        <is>
          <t>c2506595-9231-4f01-b8f5-5bab9bc2023a</t>
        </is>
      </c>
      <c r="F379" t="n">
        <v>57</v>
      </c>
    </row>
    <row r="380">
      <c r="A380" t="inlineStr">
        <is>
          <t>cfb28418-5d78-4d24-98a7-e521a9b81881</t>
        </is>
      </c>
      <c r="B380" t="inlineStr">
        <is>
          <t>03053000</t>
        </is>
      </c>
      <c r="C380" t="inlineStr">
        <is>
          <t>FISH FILLETS, DRIED, SALTED OR IN BRINE, BUT NOT SMOKED</t>
        </is>
      </c>
      <c r="D380" t="inlineStr">
        <is>
          <t>19ef045c-32a2-4595-b965-4043f11d855a</t>
        </is>
      </c>
      <c r="E380" t="inlineStr">
        <is>
          <t>c2506595-9231-4f01-b8f5-5bab9bc2023a</t>
        </is>
      </c>
      <c r="F380" t="n">
        <v>57</v>
      </c>
    </row>
    <row r="381">
      <c r="A381" t="inlineStr">
        <is>
          <t>8481c9c6-b741-46f0-a83a-55939d5c2a68</t>
        </is>
      </c>
      <c r="B381" t="inlineStr">
        <is>
          <t>03053100</t>
        </is>
      </c>
      <c r="C381" t="inlineStr">
        <is>
          <t>TILAPIAS (OREOCHROMIS SPP.), CATFISH (PANGASIUS SPP., SILURUS SPP., CLARIAS SPP., ICTALURUS SPP.),CARP (CYPRINUS SPP.,CARASSIUS SPP., CTENO- PHARYNGODON IDELLUS, HYPOPHTHALMICHTHYS SPP., CIRRHINUS SPP., MYLOPHARYNGODON PICEUS, CATLA CATLA, LABEO SPP., OST</t>
        </is>
      </c>
      <c r="D381" t="inlineStr">
        <is>
          <t>19ef045c-32a2-4595-b965-4043f11d855a</t>
        </is>
      </c>
      <c r="E381" t="inlineStr">
        <is>
          <t>c2506595-9231-4f01-b8f5-5bab9bc2023a</t>
        </is>
      </c>
      <c r="F381" t="n">
        <v>57</v>
      </c>
    </row>
    <row r="382">
      <c r="A382" t="inlineStr">
        <is>
          <t>ecec8a34-f3f8-4fe2-8b47-38cabeb820c7</t>
        </is>
      </c>
      <c r="B382" t="inlineStr">
        <is>
          <t>03053200</t>
        </is>
      </c>
      <c r="C382" t="inlineStr">
        <is>
          <t>FISH OF THE FAMILES BREGMACEROTIDAE, EUCLICHTHYIDAE, GADIDAE,MACROURIDAE, MELANONIDAE, MERLUCCIIDAE, MORIDAE AND MURAENOLEPIDIDAE</t>
        </is>
      </c>
      <c r="D382" t="inlineStr">
        <is>
          <t>19ef045c-32a2-4595-b965-4043f11d855a</t>
        </is>
      </c>
      <c r="E382" t="inlineStr">
        <is>
          <t>c2506595-9231-4f01-b8f5-5bab9bc2023a</t>
        </is>
      </c>
      <c r="F382" t="n">
        <v>57</v>
      </c>
    </row>
    <row r="383">
      <c r="A383" t="inlineStr">
        <is>
          <t>7621f67d-4299-4fc5-a38d-85aef1bec953</t>
        </is>
      </c>
      <c r="B383" t="inlineStr">
        <is>
          <t>03053900</t>
        </is>
      </c>
      <c r="C383" t="inlineStr">
        <is>
          <t>OTHER</t>
        </is>
      </c>
      <c r="D383" t="inlineStr">
        <is>
          <t>19ef045c-32a2-4595-b965-4043f11d855a</t>
        </is>
      </c>
      <c r="E383" t="inlineStr">
        <is>
          <t>c2506595-9231-4f01-b8f5-5bab9bc2023a</t>
        </is>
      </c>
      <c r="F383" t="n">
        <v>57</v>
      </c>
    </row>
    <row r="384">
      <c r="A384" t="inlineStr">
        <is>
          <t>4d7e3bca-db1e-4a3c-8a38-183fff02fd17</t>
        </is>
      </c>
      <c r="B384" t="inlineStr">
        <is>
          <t>03054100</t>
        </is>
      </c>
      <c r="C384" t="inlineStr">
        <is>
          <t>PACIFIC SALMON (ONCORHYNCHUS NERKA, ONCORHYNCHUS GORBUSCHA, ONCORHYNCHUS KETA, ONCORHYNCHUS TSCHAWYTSCHA, ONCORHYNCHUS KISUTCH, ONCORHYNCHUS MASOU AND ONCORHYNCHUS RHODURUS), ATLANTIC SALMON (SALMO SALAR) AND DANUBE SALMON (HUCHO HUCHO)</t>
        </is>
      </c>
      <c r="D384" t="inlineStr">
        <is>
          <t>19ef045c-32a2-4595-b965-4043f11d855a</t>
        </is>
      </c>
      <c r="E384" t="inlineStr">
        <is>
          <t>c2506595-9231-4f01-b8f5-5bab9bc2023a</t>
        </is>
      </c>
      <c r="F384" t="n">
        <v>57</v>
      </c>
    </row>
    <row r="385">
      <c r="A385" t="inlineStr">
        <is>
          <t>bfb5db66-0994-4e7c-bfc9-319f0b861482</t>
        </is>
      </c>
      <c r="B385" t="inlineStr">
        <is>
          <t>03054200</t>
        </is>
      </c>
      <c r="C385" t="inlineStr">
        <is>
          <t>HERRINGS (CLUPEA HARENGUS, CLUPEA PALLASII)</t>
        </is>
      </c>
      <c r="D385" t="inlineStr">
        <is>
          <t>19ef045c-32a2-4595-b965-4043f11d855a</t>
        </is>
      </c>
      <c r="E385" t="inlineStr">
        <is>
          <t>c2506595-9231-4f01-b8f5-5bab9bc2023a</t>
        </is>
      </c>
      <c r="F385" t="n">
        <v>57</v>
      </c>
    </row>
    <row r="386">
      <c r="A386" t="inlineStr">
        <is>
          <t>c7cfc219-c69b-43aa-9a83-9e6a79a48079</t>
        </is>
      </c>
      <c r="B386" t="inlineStr">
        <is>
          <t>03054300</t>
        </is>
      </c>
      <c r="C386" t="inlineStr">
        <is>
          <t>TROUT (SALMO TRUTTA, ONCORHYNCHUS MYKISS, ONCORHYNCHUS CLARKI, ONCORHYNCHUS AGUABONITA, ONCORHYNCHUS GILAE, ONCORHYNCHUS APACHE AND ONCORHYNCHUS CHRYSOGASTER)</t>
        </is>
      </c>
      <c r="D386" t="inlineStr">
        <is>
          <t>19ef045c-32a2-4595-b965-4043f11d855a</t>
        </is>
      </c>
      <c r="E386" t="inlineStr">
        <is>
          <t>c2506595-9231-4f01-b8f5-5bab9bc2023a</t>
        </is>
      </c>
      <c r="F386" t="n">
        <v>57</v>
      </c>
    </row>
    <row r="387">
      <c r="A387" t="inlineStr">
        <is>
          <t>593bf01b-388e-4e98-a6d4-2aa5dde3b087</t>
        </is>
      </c>
      <c r="B387" t="inlineStr">
        <is>
          <t>03054400</t>
        </is>
      </c>
      <c r="C387" t="inlineStr">
        <is>
          <t>TILAPIAS (OREOCHROMIS SPP.), CATFISH (PANGASIUS SPP., SILURUS SPP., CLARIAS SPP., ICTALURUS SPP.), CARP (CYPRINUS SPP.,CARASSIUS SPP., CTENOPHAR-YNGODON IDELLUS, HYPOPHTHALMICHTHYS SPP., CIRRHINUS SPP., MYLOPHARYNGODON PICEUS, CATLA CATLA, LABEO SPP., OST</t>
        </is>
      </c>
      <c r="D387" t="inlineStr">
        <is>
          <t>19ef045c-32a2-4595-b965-4043f11d855a</t>
        </is>
      </c>
      <c r="E387" t="inlineStr">
        <is>
          <t>c2506595-9231-4f01-b8f5-5bab9bc2023a</t>
        </is>
      </c>
      <c r="F387" t="n">
        <v>57</v>
      </c>
    </row>
    <row r="388">
      <c r="A388" t="inlineStr">
        <is>
          <t>43d4e6e8-d47d-4276-9106-9ca2f924a2c7</t>
        </is>
      </c>
      <c r="B388" t="inlineStr">
        <is>
          <t>03054900</t>
        </is>
      </c>
      <c r="C388" t="inlineStr">
        <is>
          <t>OTHER</t>
        </is>
      </c>
      <c r="D388" t="inlineStr">
        <is>
          <t>19ef045c-32a2-4595-b965-4043f11d855a</t>
        </is>
      </c>
      <c r="E388" t="inlineStr">
        <is>
          <t>c2506595-9231-4f01-b8f5-5bab9bc2023a</t>
        </is>
      </c>
      <c r="F388" t="n">
        <v>57</v>
      </c>
    </row>
    <row r="389">
      <c r="A389" t="inlineStr">
        <is>
          <t>35784574-9383-424f-abca-bf9fa381be47</t>
        </is>
      </c>
      <c r="B389" t="inlineStr">
        <is>
          <t>03055100</t>
        </is>
      </c>
      <c r="C389" t="inlineStr">
        <is>
          <t>COD (GADUS MORHUA, GADUS OGAC, GADUS MACROCEPHALUS)</t>
        </is>
      </c>
      <c r="D389" t="inlineStr">
        <is>
          <t>19ef045c-32a2-4595-b965-4043f11d855a</t>
        </is>
      </c>
      <c r="E389" t="inlineStr">
        <is>
          <t>c2506595-9231-4f01-b8f5-5bab9bc2023a</t>
        </is>
      </c>
      <c r="F389" t="n">
        <v>57</v>
      </c>
    </row>
    <row r="390">
      <c r="A390" t="inlineStr">
        <is>
          <t>2635bae6-ad2f-4ebf-99ce-8578df7b0a05</t>
        </is>
      </c>
      <c r="B390" t="inlineStr">
        <is>
          <t>03055200</t>
        </is>
      </c>
      <c r="C390" t="inlineStr">
        <is>
          <t>TILAPIAS (OREOCHROMIS SPP.), CATFISH (PANGASIUS SPP., SILURUS SPP., CLARIAS SPP., ICTALURUS SPP.),CARP (CYPRINUS SPP.,CARASSIUS SPP., CTENO-PHARYNGODON IDELLUS, HYPOPHTHALMICHTHYS SPP.,CIRRHINUS SPP., MYLOPHARYNGODON PICEUS, CATLACATLA, LABEO SPP., OSTEOC</t>
        </is>
      </c>
      <c r="D390" t="inlineStr">
        <is>
          <t>19ef045c-32a2-4595-b965-4043f11d855a</t>
        </is>
      </c>
      <c r="E390" t="inlineStr">
        <is>
          <t>c2506595-9231-4f01-b8f5-5bab9bc2023a</t>
        </is>
      </c>
      <c r="F390" t="n">
        <v>57</v>
      </c>
    </row>
    <row r="391">
      <c r="A391" t="inlineStr">
        <is>
          <t>cfb0ac19-b945-4938-b060-40f942018e98</t>
        </is>
      </c>
      <c r="B391" t="inlineStr">
        <is>
          <t>03055300</t>
        </is>
      </c>
      <c r="C391" t="inlineStr">
        <is>
          <t>FISH OF THE FAMILIES BREGMACEROTIDAE, EUCLICHTHYIDAE, GADIDAE, MACROURIDAE, MELANONIDAE, MERLUCCIIDAE, MORIDAE AND MURAENOLEPIDIDAE, OTHER THAN COD (GADUS MORHUA, GADUS OGAC, GADUS MACRO-CEPHALUS)</t>
        </is>
      </c>
      <c r="D391" t="inlineStr">
        <is>
          <t>19ef045c-32a2-4595-b965-4043f11d855a</t>
        </is>
      </c>
      <c r="E391" t="inlineStr">
        <is>
          <t>c2506595-9231-4f01-b8f5-5bab9bc2023a</t>
        </is>
      </c>
      <c r="F391" t="n">
        <v>57</v>
      </c>
    </row>
    <row r="392">
      <c r="A392" t="inlineStr">
        <is>
          <t>d989bc96-390b-4c8c-8018-63597ed25ff0</t>
        </is>
      </c>
      <c r="B392" t="inlineStr">
        <is>
          <t>03055400</t>
        </is>
      </c>
      <c r="C392" t="inlineStr">
        <is>
          <t>HERRINGS (CLUPEA HARENGUS, CLUPEA PALLASII),ANCHOVIES (ENGRAULIS SPP.), SARDINES (SARDINAPILCHARDUS, SARDINOPS SPP.), SARDINELLA (SARDINELLASPP.), BRISLING OR SPRATS (SPRATTUS SPRATTUS), MACKEREL (SCOMBER SCOMBRUS, SCOMBER AUSTRALASICUS, SCOMBER JAPONICUS</t>
        </is>
      </c>
      <c r="D392" t="inlineStr">
        <is>
          <t>19ef045c-32a2-4595-b965-4043f11d855a</t>
        </is>
      </c>
      <c r="E392" t="inlineStr">
        <is>
          <t>c2506595-9231-4f01-b8f5-5bab9bc2023a</t>
        </is>
      </c>
      <c r="F392" t="n">
        <v>57</v>
      </c>
    </row>
    <row r="393">
      <c r="A393" t="inlineStr">
        <is>
          <t>42cfe149-3747-40af-85cf-0f3572c8ee00</t>
        </is>
      </c>
      <c r="B393" t="inlineStr">
        <is>
          <t>03055910</t>
        </is>
      </c>
      <c r="C393" t="inlineStr">
        <is>
          <t>MUMBAI DUCK</t>
        </is>
      </c>
      <c r="D393" t="inlineStr">
        <is>
          <t>19ef045c-32a2-4595-b965-4043f11d855a</t>
        </is>
      </c>
      <c r="E393" t="inlineStr">
        <is>
          <t>c2506595-9231-4f01-b8f5-5bab9bc2023a</t>
        </is>
      </c>
      <c r="F393" t="n">
        <v>57</v>
      </c>
    </row>
    <row r="394">
      <c r="A394" t="inlineStr">
        <is>
          <t>4981ab58-4fa4-49d4-be9f-35fd8e0178a8</t>
        </is>
      </c>
      <c r="B394" t="inlineStr">
        <is>
          <t>03055920</t>
        </is>
      </c>
      <c r="C394" t="inlineStr">
        <is>
          <t>SEER WITHOUT HEAD</t>
        </is>
      </c>
      <c r="D394" t="inlineStr">
        <is>
          <t>19ef045c-32a2-4595-b965-4043f11d855a</t>
        </is>
      </c>
      <c r="E394" t="inlineStr">
        <is>
          <t>c2506595-9231-4f01-b8f5-5bab9bc2023a</t>
        </is>
      </c>
      <c r="F394" t="n">
        <v>57</v>
      </c>
    </row>
    <row r="395">
      <c r="A395" t="inlineStr">
        <is>
          <t>eff6cb7b-5551-4f4d-b039-b710ea5fe911</t>
        </is>
      </c>
      <c r="B395" t="inlineStr">
        <is>
          <t>03055930</t>
        </is>
      </c>
      <c r="C395" t="inlineStr">
        <is>
          <t>SPRATS</t>
        </is>
      </c>
      <c r="D395" t="inlineStr">
        <is>
          <t>19ef045c-32a2-4595-b965-4043f11d855a</t>
        </is>
      </c>
      <c r="E395" t="inlineStr">
        <is>
          <t>c2506595-9231-4f01-b8f5-5bab9bc2023a</t>
        </is>
      </c>
      <c r="F395" t="n">
        <v>57</v>
      </c>
    </row>
    <row r="396">
      <c r="A396" t="inlineStr">
        <is>
          <t>ead5221c-ce27-412c-9266-67615ed8183a</t>
        </is>
      </c>
      <c r="B396" t="inlineStr">
        <is>
          <t>03055990</t>
        </is>
      </c>
      <c r="C396" t="inlineStr">
        <is>
          <t>OTHER</t>
        </is>
      </c>
      <c r="D396" t="inlineStr">
        <is>
          <t>19ef045c-32a2-4595-b965-4043f11d855a</t>
        </is>
      </c>
      <c r="E396" t="inlineStr">
        <is>
          <t>c2506595-9231-4f01-b8f5-5bab9bc2023a</t>
        </is>
      </c>
      <c r="F396" t="n">
        <v>57</v>
      </c>
    </row>
    <row r="397">
      <c r="A397" t="inlineStr">
        <is>
          <t>51b3b70e-3eaf-400d-9642-2ed1f0b68779</t>
        </is>
      </c>
      <c r="B397" t="inlineStr">
        <is>
          <t>03056100</t>
        </is>
      </c>
      <c r="C397" t="inlineStr">
        <is>
          <t>HERRINGS (CLUPEA HARENGUS, CLUPEA PALLASII)</t>
        </is>
      </c>
      <c r="D397" t="inlineStr">
        <is>
          <t>19ef045c-32a2-4595-b965-4043f11d855a</t>
        </is>
      </c>
      <c r="E397" t="inlineStr">
        <is>
          <t>c2506595-9231-4f01-b8f5-5bab9bc2023a</t>
        </is>
      </c>
      <c r="F397" t="n">
        <v>57</v>
      </c>
    </row>
    <row r="398">
      <c r="A398" t="inlineStr">
        <is>
          <t>80d6d58d-9fb1-48f8-b9cf-4cd0d8358bff</t>
        </is>
      </c>
      <c r="B398" t="inlineStr">
        <is>
          <t>03056200</t>
        </is>
      </c>
      <c r="C398" t="inlineStr">
        <is>
          <t>COD (GADUS MORHUA, GADUS OGAC, GADUS MACROCEPHALUS)</t>
        </is>
      </c>
      <c r="D398" t="inlineStr">
        <is>
          <t>19ef045c-32a2-4595-b965-4043f11d855a</t>
        </is>
      </c>
      <c r="E398" t="inlineStr">
        <is>
          <t>c2506595-9231-4f01-b8f5-5bab9bc2023a</t>
        </is>
      </c>
      <c r="F398" t="n">
        <v>57</v>
      </c>
    </row>
    <row r="399">
      <c r="A399" t="inlineStr">
        <is>
          <t>5c9838f3-8dec-4e66-9e19-90cb6741fd39</t>
        </is>
      </c>
      <c r="B399" t="inlineStr">
        <is>
          <t>03056300</t>
        </is>
      </c>
      <c r="C399" t="inlineStr">
        <is>
          <t>ANCHOVIES (ENGRAULIS SPP.)</t>
        </is>
      </c>
      <c r="D399" t="inlineStr">
        <is>
          <t>19ef045c-32a2-4595-b965-4043f11d855a</t>
        </is>
      </c>
      <c r="E399" t="inlineStr">
        <is>
          <t>c2506595-9231-4f01-b8f5-5bab9bc2023a</t>
        </is>
      </c>
      <c r="F399" t="n">
        <v>57</v>
      </c>
    </row>
    <row r="400">
      <c r="A400" t="inlineStr">
        <is>
          <t>1178290e-9929-405b-ab9a-2482334b12ad</t>
        </is>
      </c>
      <c r="B400" t="inlineStr">
        <is>
          <t>03056400</t>
        </is>
      </c>
      <c r="C400" t="inlineStr">
        <is>
          <t>TILAPIAS (OREOCHROMIS SPP.), CATFISH (PANGASIUS SPP., SILURUS KG. SPP., CLARIAS SPP., ICTALURUS SPP.), CARP (CYPRINUS SPP.,CARASSIUS SPP., CTENO- PHARYNGODON IDELLUS, HYPOPHTHALMICHTHYS SPP., CIRRHINUS SPP., MYLOPHARYNGODON PICEUS, CATLA CATLA, LABEO SPP.</t>
        </is>
      </c>
      <c r="D400" t="inlineStr">
        <is>
          <t>19ef045c-32a2-4595-b965-4043f11d855a</t>
        </is>
      </c>
      <c r="E400" t="inlineStr">
        <is>
          <t>c2506595-9231-4f01-b8f5-5bab9bc2023a</t>
        </is>
      </c>
      <c r="F400" t="n">
        <v>57</v>
      </c>
    </row>
    <row r="401">
      <c r="A401" t="inlineStr">
        <is>
          <t>d271db59-02db-47a4-8760-d19602a3ec56</t>
        </is>
      </c>
      <c r="B401" t="inlineStr">
        <is>
          <t>03056910</t>
        </is>
      </c>
      <c r="C401" t="inlineStr">
        <is>
          <t>MUMBAI DUCK</t>
        </is>
      </c>
      <c r="D401" t="inlineStr">
        <is>
          <t>19ef045c-32a2-4595-b965-4043f11d855a</t>
        </is>
      </c>
      <c r="E401" t="inlineStr">
        <is>
          <t>c2506595-9231-4f01-b8f5-5bab9bc2023a</t>
        </is>
      </c>
      <c r="F401" t="n">
        <v>57</v>
      </c>
    </row>
    <row r="402">
      <c r="A402" t="inlineStr">
        <is>
          <t>22eb39ca-65e9-4f46-b243-47349f62e1a2</t>
        </is>
      </c>
      <c r="B402" t="inlineStr">
        <is>
          <t>03056920</t>
        </is>
      </c>
      <c r="C402" t="inlineStr">
        <is>
          <t>SEER WITHOUT HEAD</t>
        </is>
      </c>
      <c r="D402" t="inlineStr">
        <is>
          <t>19ef045c-32a2-4595-b965-4043f11d855a</t>
        </is>
      </c>
      <c r="E402" t="inlineStr">
        <is>
          <t>c2506595-9231-4f01-b8f5-5bab9bc2023a</t>
        </is>
      </c>
      <c r="F402" t="n">
        <v>57</v>
      </c>
    </row>
    <row r="403">
      <c r="A403" t="inlineStr">
        <is>
          <t>18a642dd-468f-4230-ae05-fa3712fb0148</t>
        </is>
      </c>
      <c r="B403" t="inlineStr">
        <is>
          <t>03056930</t>
        </is>
      </c>
      <c r="C403" t="inlineStr">
        <is>
          <t>SPRATS</t>
        </is>
      </c>
      <c r="D403" t="inlineStr">
        <is>
          <t>19ef045c-32a2-4595-b965-4043f11d855a</t>
        </is>
      </c>
      <c r="E403" t="inlineStr">
        <is>
          <t>c2506595-9231-4f01-b8f5-5bab9bc2023a</t>
        </is>
      </c>
      <c r="F403" t="n">
        <v>57</v>
      </c>
    </row>
    <row r="404">
      <c r="A404" t="inlineStr">
        <is>
          <t>8fd07234-f4ec-4035-930a-3fea33d930e5</t>
        </is>
      </c>
      <c r="B404" t="inlineStr">
        <is>
          <t>03056990</t>
        </is>
      </c>
      <c r="C404" t="inlineStr">
        <is>
          <t>OTHER</t>
        </is>
      </c>
      <c r="D404" t="inlineStr">
        <is>
          <t>19ef045c-32a2-4595-b965-4043f11d855a</t>
        </is>
      </c>
      <c r="E404" t="inlineStr">
        <is>
          <t>c2506595-9231-4f01-b8f5-5bab9bc2023a</t>
        </is>
      </c>
      <c r="F404" t="n">
        <v>57</v>
      </c>
    </row>
    <row r="405">
      <c r="A405" t="inlineStr">
        <is>
          <t>3551600b-9025-47f4-bb44-e600398b79d7</t>
        </is>
      </c>
      <c r="B405" t="inlineStr">
        <is>
          <t>03057100</t>
        </is>
      </c>
      <c r="C405" t="inlineStr">
        <is>
          <t>SHARK FINS</t>
        </is>
      </c>
      <c r="D405" t="inlineStr">
        <is>
          <t>19ef045c-32a2-4595-b965-4043f11d855a</t>
        </is>
      </c>
      <c r="E405" t="inlineStr">
        <is>
          <t>c2506595-9231-4f01-b8f5-5bab9bc2023a</t>
        </is>
      </c>
      <c r="F405" t="n">
        <v>57</v>
      </c>
    </row>
    <row r="406">
      <c r="A406" t="inlineStr">
        <is>
          <t>c8901a98-0fc7-4cfb-9fe8-4eee91ad0de0</t>
        </is>
      </c>
      <c r="B406" t="inlineStr">
        <is>
          <t>03057200</t>
        </is>
      </c>
      <c r="C406" t="inlineStr">
        <is>
          <t>FISH HEADS, TAILS AND MAWS</t>
        </is>
      </c>
      <c r="D406" t="inlineStr">
        <is>
          <t>19ef045c-32a2-4595-b965-4043f11d855a</t>
        </is>
      </c>
      <c r="E406" t="inlineStr">
        <is>
          <t>c2506595-9231-4f01-b8f5-5bab9bc2023a</t>
        </is>
      </c>
      <c r="F406" t="n">
        <v>57</v>
      </c>
    </row>
    <row r="407">
      <c r="A407" t="inlineStr">
        <is>
          <t>19149120-258e-4869-9ff5-1f289063fbd8</t>
        </is>
      </c>
      <c r="B407" t="inlineStr">
        <is>
          <t>03057900</t>
        </is>
      </c>
      <c r="C407" t="inlineStr">
        <is>
          <t>OTHER</t>
        </is>
      </c>
      <c r="D407" t="inlineStr">
        <is>
          <t>19ef045c-32a2-4595-b965-4043f11d855a</t>
        </is>
      </c>
      <c r="E407" t="inlineStr">
        <is>
          <t>c2506595-9231-4f01-b8f5-5bab9bc2023a</t>
        </is>
      </c>
      <c r="F407" t="n">
        <v>57</v>
      </c>
    </row>
    <row r="408">
      <c r="A408" t="inlineStr">
        <is>
          <t>4508c7f8-77b5-4589-b314-2f6208acce1f</t>
        </is>
      </c>
      <c r="B408" t="inlineStr">
        <is>
          <t>03061100</t>
        </is>
      </c>
      <c r="C408" t="inlineStr">
        <is>
          <t>ROCK LOBSTER AND OTHER SEA CRAW FISH (PALINURUS SPP., PANULIRUS SPP., JASUS SPP.)</t>
        </is>
      </c>
      <c r="D408" t="inlineStr">
        <is>
          <t>19ef045c-32a2-4595-b965-4043f11d855a</t>
        </is>
      </c>
      <c r="E408" t="inlineStr">
        <is>
          <t>6940f652-d8bc-477b-b9a4-029413393340</t>
        </is>
      </c>
      <c r="F408" t="n">
        <v>57</v>
      </c>
    </row>
    <row r="409">
      <c r="A409" t="inlineStr">
        <is>
          <t>22209f17-5c11-450f-ae4d-294e27c3a907</t>
        </is>
      </c>
      <c r="B409" t="inlineStr">
        <is>
          <t>03061210</t>
        </is>
      </c>
      <c r="C409" t="inlineStr">
        <is>
          <t>WHOLE, COOKED</t>
        </is>
      </c>
      <c r="D409" t="inlineStr">
        <is>
          <t>19ef045c-32a2-4595-b965-4043f11d855a</t>
        </is>
      </c>
      <c r="E409" t="inlineStr">
        <is>
          <t>6940f652-d8bc-477b-b9a4-029413393340</t>
        </is>
      </c>
      <c r="F409" t="n">
        <v>57</v>
      </c>
    </row>
    <row r="410">
      <c r="A410" t="inlineStr">
        <is>
          <t>78bab4d6-8fcb-43ab-afc2-8b19cd5dc95f</t>
        </is>
      </c>
      <c r="B410" t="inlineStr">
        <is>
          <t>03061290</t>
        </is>
      </c>
      <c r="C410" t="inlineStr">
        <is>
          <t>OTHER</t>
        </is>
      </c>
      <c r="D410" t="inlineStr">
        <is>
          <t>19ef045c-32a2-4595-b965-4043f11d855a</t>
        </is>
      </c>
      <c r="E410" t="inlineStr">
        <is>
          <t>6940f652-d8bc-477b-b9a4-029413393340</t>
        </is>
      </c>
      <c r="F410" t="n">
        <v>57</v>
      </c>
    </row>
    <row r="411">
      <c r="A411" t="inlineStr">
        <is>
          <t>66d57299-b4c9-44dc-8209-fc440e39274d</t>
        </is>
      </c>
      <c r="B411" t="inlineStr">
        <is>
          <t>03061400</t>
        </is>
      </c>
      <c r="C411" t="inlineStr">
        <is>
          <t>CRABS</t>
        </is>
      </c>
      <c r="D411" t="inlineStr">
        <is>
          <t>19ef045c-32a2-4595-b965-4043f11d855a</t>
        </is>
      </c>
      <c r="E411" t="inlineStr">
        <is>
          <t>6940f652-d8bc-477b-b9a4-029413393340</t>
        </is>
      </c>
      <c r="F411" t="n">
        <v>57</v>
      </c>
    </row>
    <row r="412">
      <c r="A412" t="inlineStr">
        <is>
          <t>abcac59f-e5af-4b57-a280-5f12dcccfdfa</t>
        </is>
      </c>
      <c r="B412" t="inlineStr">
        <is>
          <t>03061500</t>
        </is>
      </c>
      <c r="C412" t="inlineStr">
        <is>
          <t>NORWAY LOBSTERS (NEPHROPS NORVEGICUS)</t>
        </is>
      </c>
      <c r="D412" t="inlineStr">
        <is>
          <t>19ef045c-32a2-4595-b965-4043f11d855a</t>
        </is>
      </c>
      <c r="E412" t="inlineStr">
        <is>
          <t>6940f652-d8bc-477b-b9a4-029413393340</t>
        </is>
      </c>
      <c r="F412" t="n">
        <v>57</v>
      </c>
    </row>
    <row r="413">
      <c r="A413" t="inlineStr">
        <is>
          <t>bd3e1c8e-592b-44cb-af5f-7f0fc8ef2fc0</t>
        </is>
      </c>
      <c r="B413" t="inlineStr">
        <is>
          <t>03061610</t>
        </is>
      </c>
      <c r="C413" t="inlineStr">
        <is>
          <t>ACCELERATED FREEZE DRIED (AFD)</t>
        </is>
      </c>
      <c r="D413" t="inlineStr">
        <is>
          <t>19ef045c-32a2-4595-b965-4043f11d855a</t>
        </is>
      </c>
      <c r="E413" t="inlineStr">
        <is>
          <t>6940f652-d8bc-477b-b9a4-029413393340</t>
        </is>
      </c>
      <c r="F413" t="n">
        <v>57</v>
      </c>
    </row>
    <row r="414">
      <c r="A414" t="inlineStr">
        <is>
          <t>0c5a0c48-288f-4ac1-9927-e5f581336b0e</t>
        </is>
      </c>
      <c r="B414" t="inlineStr">
        <is>
          <t>03061690</t>
        </is>
      </c>
      <c r="C414" t="inlineStr">
        <is>
          <t>OTHER</t>
        </is>
      </c>
      <c r="D414" t="inlineStr">
        <is>
          <t>19ef045c-32a2-4595-b965-4043f11d855a</t>
        </is>
      </c>
      <c r="E414" t="inlineStr">
        <is>
          <t>6940f652-d8bc-477b-b9a4-029413393340</t>
        </is>
      </c>
      <c r="F414" t="n">
        <v>57</v>
      </c>
    </row>
    <row r="415">
      <c r="A415" t="inlineStr">
        <is>
          <t>fe4137d0-c3f0-4cdd-99e4-00cefc0497b2</t>
        </is>
      </c>
      <c r="B415" t="inlineStr">
        <is>
          <t>03061711</t>
        </is>
      </c>
      <c r="C415" t="inlineStr">
        <is>
          <t>ACCELERATED FREEZE DRIED (AFD)</t>
        </is>
      </c>
      <c r="D415" t="inlineStr">
        <is>
          <t>19ef045c-32a2-4595-b965-4043f11d855a</t>
        </is>
      </c>
      <c r="E415" t="inlineStr">
        <is>
          <t>6940f652-d8bc-477b-b9a4-029413393340</t>
        </is>
      </c>
      <c r="F415" t="n">
        <v>57</v>
      </c>
    </row>
    <row r="416">
      <c r="A416" t="inlineStr">
        <is>
          <t>8d1e27fb-d766-48b2-a123-220f78b97cbe</t>
        </is>
      </c>
      <c r="B416" t="inlineStr">
        <is>
          <t>03061719</t>
        </is>
      </c>
      <c r="C416" t="inlineStr">
        <is>
          <t>OTHER</t>
        </is>
      </c>
      <c r="D416" t="inlineStr">
        <is>
          <t>19ef045c-32a2-4595-b965-4043f11d855a</t>
        </is>
      </c>
      <c r="E416" t="inlineStr">
        <is>
          <t>6940f652-d8bc-477b-b9a4-029413393340</t>
        </is>
      </c>
      <c r="F416" t="n">
        <v>57</v>
      </c>
    </row>
    <row r="417">
      <c r="A417" t="inlineStr">
        <is>
          <t>a912e7d6-8844-42cb-8dfd-bbb62974871e</t>
        </is>
      </c>
      <c r="B417" t="inlineStr">
        <is>
          <t>03061720</t>
        </is>
      </c>
      <c r="C417" t="inlineStr">
        <is>
          <t>Vannamei Shrimp (LITOPENAEUS VANNAMEI)</t>
        </is>
      </c>
      <c r="D417" t="inlineStr">
        <is>
          <t>19ef045c-32a2-4595-b965-4043f11d855a</t>
        </is>
      </c>
      <c r="E417" t="inlineStr">
        <is>
          <t>6940f652-d8bc-477b-b9a4-029413393340</t>
        </is>
      </c>
      <c r="F417" t="n">
        <v>57</v>
      </c>
    </row>
    <row r="418">
      <c r="A418" t="inlineStr">
        <is>
          <t>9e743a5f-7689-4378-afde-c1623008a4ca</t>
        </is>
      </c>
      <c r="B418" t="inlineStr">
        <is>
          <t>03061730</t>
        </is>
      </c>
      <c r="C418" t="inlineStr">
        <is>
          <t>Indian White Shrimp (FENNEROPENAEUS INDICUS)</t>
        </is>
      </c>
      <c r="D418" t="inlineStr">
        <is>
          <t>19ef045c-32a2-4595-b965-4043f11d855a</t>
        </is>
      </c>
      <c r="E418" t="inlineStr">
        <is>
          <t>6940f652-d8bc-477b-b9a4-029413393340</t>
        </is>
      </c>
      <c r="F418" t="n">
        <v>57</v>
      </c>
    </row>
    <row r="419">
      <c r="A419" t="inlineStr">
        <is>
          <t>7a9c8e34-b94b-49e0-94ad-dd790c1fec8e</t>
        </is>
      </c>
      <c r="B419" t="inlineStr">
        <is>
          <t>03061740</t>
        </is>
      </c>
      <c r="C419" t="inlineStr">
        <is>
          <t>BLACK TIGER SHRIMP (PENAEUS MONODON)</t>
        </is>
      </c>
      <c r="D419" t="inlineStr">
        <is>
          <t>19ef045c-32a2-4595-b965-4043f11d855a</t>
        </is>
      </c>
      <c r="E419" t="inlineStr">
        <is>
          <t>6940f652-d8bc-477b-b9a4-029413393340</t>
        </is>
      </c>
      <c r="F419" t="n">
        <v>57</v>
      </c>
    </row>
    <row r="420">
      <c r="A420" t="inlineStr">
        <is>
          <t>fad85ca8-fcd8-429b-8538-ef51d0d0e3d2</t>
        </is>
      </c>
      <c r="B420" t="inlineStr">
        <is>
          <t>03061750</t>
        </is>
      </c>
      <c r="C420" t="inlineStr">
        <is>
          <t>FLOWER SHRIMP (PENAEUS SEMISULCATUS)</t>
        </is>
      </c>
      <c r="D420" t="inlineStr">
        <is>
          <t>19ef045c-32a2-4595-b965-4043f11d855a</t>
        </is>
      </c>
      <c r="E420" t="inlineStr">
        <is>
          <t>6940f652-d8bc-477b-b9a4-029413393340</t>
        </is>
      </c>
      <c r="F420" t="n">
        <v>57</v>
      </c>
    </row>
    <row r="421">
      <c r="A421" t="inlineStr">
        <is>
          <t>77a68f51-b8b9-48d1-ba3b-5c13523fec8b</t>
        </is>
      </c>
      <c r="B421" t="inlineStr">
        <is>
          <t>03061790</t>
        </is>
      </c>
      <c r="C421" t="inlineStr">
        <is>
          <t>OTHER</t>
        </is>
      </c>
      <c r="D421" t="inlineStr">
        <is>
          <t>19ef045c-32a2-4595-b965-4043f11d855a</t>
        </is>
      </c>
      <c r="E421" t="inlineStr">
        <is>
          <t>6940f652-d8bc-477b-b9a4-029413393340</t>
        </is>
      </c>
      <c r="F421" t="n">
        <v>57</v>
      </c>
    </row>
    <row r="422">
      <c r="A422" t="inlineStr">
        <is>
          <t>bdb4ff43-3950-46a2-a595-2bdfca2a5e19</t>
        </is>
      </c>
      <c r="B422" t="inlineStr">
        <is>
          <t>03061900</t>
        </is>
      </c>
      <c r="C422" t="inlineStr">
        <is>
          <t>OTHER</t>
        </is>
      </c>
      <c r="D422" t="inlineStr">
        <is>
          <t>19ef045c-32a2-4595-b965-4043f11d855a</t>
        </is>
      </c>
      <c r="E422" t="inlineStr">
        <is>
          <t>6940f652-d8bc-477b-b9a4-029413393340</t>
        </is>
      </c>
      <c r="F422" t="n">
        <v>57</v>
      </c>
    </row>
    <row r="423">
      <c r="A423" t="inlineStr">
        <is>
          <t>ef9f8130-dcda-4702-b037-d79601f13925</t>
        </is>
      </c>
      <c r="B423" t="inlineStr">
        <is>
          <t>03062100</t>
        </is>
      </c>
      <c r="C423" t="inlineStr">
        <is>
          <t>CRUSTACEANS, WHETHER IN SHELL OR NOT,LIVE, FRESH, CHILLED, FROZEN, DRIED, SALTEDOR IN BRINE; CRUSTACEANS, IN SHELL, COOKEDBY STEAMING OR BY BOILING IN WATER,WHETHER OR NOT CHILLED, FROZEN, DRIED,SALTED OR IN BRINE; FLOURS, MEALS ANDPELLETS, OF CRUSTACEANS</t>
        </is>
      </c>
      <c r="D423" t="inlineStr">
        <is>
          <t>19ef045c-32a2-4595-b965-4043f11d855a</t>
        </is>
      </c>
      <c r="E423" t="inlineStr">
        <is>
          <t>6940f652-d8bc-477b-b9a4-029413393340</t>
        </is>
      </c>
      <c r="F423" t="n">
        <v>57</v>
      </c>
    </row>
    <row r="424">
      <c r="A424" t="inlineStr">
        <is>
          <t>5d3d8fc4-0771-48c2-8ceb-a97da7ac151b</t>
        </is>
      </c>
      <c r="B424" t="inlineStr">
        <is>
          <t>03062200</t>
        </is>
      </c>
      <c r="C424" t="inlineStr">
        <is>
          <t>CRUSTACEANS, WHETHER IN SHELL OR NOT,LIVE, FRESH, CHILLED, FROZEN, DRIED, SALTEDOR IN BRINE; CRUSTACEANS, IN SHELL, COOKEDBY STEAMING OR BY BOILING IN WATER,WHETHER OR NOT CHILLED, FROZEN, DRIED,SALTED OR IN BRINE; FLOURS, MEALS ANDPELLETS, OF CRUSTACEANS</t>
        </is>
      </c>
      <c r="D424" t="inlineStr">
        <is>
          <t>19ef045c-32a2-4595-b965-4043f11d855a</t>
        </is>
      </c>
      <c r="E424" t="inlineStr">
        <is>
          <t>6940f652-d8bc-477b-b9a4-029413393340</t>
        </is>
      </c>
      <c r="F424" t="n">
        <v>57</v>
      </c>
    </row>
    <row r="425">
      <c r="A425" t="inlineStr">
        <is>
          <t>aaacd563-ad8c-4a13-87a7-4fa4d0ae9908</t>
        </is>
      </c>
      <c r="B425" t="inlineStr">
        <is>
          <t>03062400</t>
        </is>
      </c>
      <c r="C425" t="inlineStr">
        <is>
          <t>CRUSTACEANS, WHETHER IN SHELL OR NOT,LIVE, FRESH, CHILLED, FROZEN, DRIED, SALTEDOR IN BRINE; CRUSTACEANS, IN SHELL, COOKEDBY STEAMING OR BY BOILING IN WATER,WHETHER OR NOT CHILLED, FROZEN, DRIED,SALTED OR IN BRINE; FLOURS, MEALS ANDPELLETS, OF CRUSTACEANS</t>
        </is>
      </c>
      <c r="D425" t="inlineStr">
        <is>
          <t>19ef045c-32a2-4595-b965-4043f11d855a</t>
        </is>
      </c>
      <c r="E425" t="inlineStr">
        <is>
          <t>6940f652-d8bc-477b-b9a4-029413393340</t>
        </is>
      </c>
      <c r="F425" t="n">
        <v>57</v>
      </c>
    </row>
    <row r="426">
      <c r="A426" t="inlineStr">
        <is>
          <t>cbd1b31a-6f9e-4bc0-8bb9-b3a1110d35d5</t>
        </is>
      </c>
      <c r="B426" t="inlineStr">
        <is>
          <t>03062500</t>
        </is>
      </c>
      <c r="C426" t="inlineStr">
        <is>
          <t>NORWAY LOBSTERS(NEPHOPS NORVEGICUS)</t>
        </is>
      </c>
      <c r="D426" t="inlineStr">
        <is>
          <t>19ef045c-32a2-4595-b965-4043f11d855a</t>
        </is>
      </c>
      <c r="E426" t="inlineStr">
        <is>
          <t>6940f652-d8bc-477b-b9a4-029413393340</t>
        </is>
      </c>
      <c r="F426" t="n">
        <v>57</v>
      </c>
    </row>
    <row r="427">
      <c r="A427" t="inlineStr">
        <is>
          <t>8eea3828-ee7e-46ed-a4d5-ae66338d062e</t>
        </is>
      </c>
      <c r="B427" t="inlineStr">
        <is>
          <t>03062600</t>
        </is>
      </c>
      <c r="C427" t="inlineStr">
        <is>
          <t>COLD-WATER SHRIMPS AND PRAWNS (PANDALUS SPP, CRANGON CRANGON)</t>
        </is>
      </c>
      <c r="D427" t="inlineStr">
        <is>
          <t>19ef045c-32a2-4595-b965-4043f11d855a</t>
        </is>
      </c>
      <c r="E427" t="inlineStr">
        <is>
          <t>6940f652-d8bc-477b-b9a4-029413393340</t>
        </is>
      </c>
      <c r="F427" t="n">
        <v>57</v>
      </c>
    </row>
    <row r="428">
      <c r="A428" t="inlineStr">
        <is>
          <t>848562e2-e117-47e5-864a-20b43bbef1e3</t>
        </is>
      </c>
      <c r="B428" t="inlineStr">
        <is>
          <t>03062710</t>
        </is>
      </c>
      <c r="C428" t="inlineStr">
        <is>
          <t>POWDERED</t>
        </is>
      </c>
      <c r="D428" t="inlineStr">
        <is>
          <t>19ef045c-32a2-4595-b965-4043f11d855a</t>
        </is>
      </c>
      <c r="E428" t="inlineStr">
        <is>
          <t>6940f652-d8bc-477b-b9a4-029413393340</t>
        </is>
      </c>
      <c r="F428" t="n">
        <v>57</v>
      </c>
    </row>
    <row r="429">
      <c r="A429" t="inlineStr">
        <is>
          <t>bc3f3299-8c72-44a5-ae0f-d0dce51f6c75</t>
        </is>
      </c>
      <c r="B429" t="inlineStr">
        <is>
          <t>03062790</t>
        </is>
      </c>
      <c r="C429" t="inlineStr">
        <is>
          <t>OTHER</t>
        </is>
      </c>
      <c r="D429" t="inlineStr">
        <is>
          <t>19ef045c-32a2-4595-b965-4043f11d855a</t>
        </is>
      </c>
      <c r="E429" t="inlineStr">
        <is>
          <t>6940f652-d8bc-477b-b9a4-029413393340</t>
        </is>
      </c>
      <c r="F429" t="n">
        <v>57</v>
      </c>
    </row>
    <row r="430">
      <c r="A430" t="inlineStr">
        <is>
          <t>27f94970-b47a-44f0-b5c5-7a793cef8d77</t>
        </is>
      </c>
      <c r="B430" t="inlineStr">
        <is>
          <t>03062900</t>
        </is>
      </c>
      <c r="C430" t="inlineStr">
        <is>
          <t>CRUSTACEANS, WHETHER IN SHELL OR NOT,LIVE, FRESH, CHILLED, FROZEN, DRIED, SALTEDOR IN BRINE; CRUSTACEANS, IN SHELL, COOKEDBY STEAMING OR BY BOILING IN WATER,WHETHER OR NOT CHILLED, FROZEN, DRIED,SALTED OR IN BRINE; FLOURS, MEALS ANDPELLETS, OF CRUSTACEANS</t>
        </is>
      </c>
      <c r="D430" t="inlineStr">
        <is>
          <t>19ef045c-32a2-4595-b965-4043f11d855a</t>
        </is>
      </c>
      <c r="E430" t="inlineStr">
        <is>
          <t>6940f652-d8bc-477b-b9a4-029413393340</t>
        </is>
      </c>
      <c r="F430" t="n">
        <v>57</v>
      </c>
    </row>
    <row r="431">
      <c r="A431" t="inlineStr">
        <is>
          <t>d11843c7-7428-49d7-8b04-8efe80e0c49b</t>
        </is>
      </c>
      <c r="B431" t="inlineStr">
        <is>
          <t>03063100</t>
        </is>
      </c>
      <c r="C431" t="inlineStr">
        <is>
          <t>ROCK LOBSTER AND OTHER SEA CRAWFISH (PALINURUS SPP., JASUS SPP.)</t>
        </is>
      </c>
      <c r="D431" t="inlineStr">
        <is>
          <t>19ef045c-32a2-4595-b965-4043f11d855a</t>
        </is>
      </c>
      <c r="E431" t="inlineStr">
        <is>
          <t>6940f652-d8bc-477b-b9a4-029413393340</t>
        </is>
      </c>
      <c r="F431" t="n">
        <v>57</v>
      </c>
    </row>
    <row r="432">
      <c r="A432" t="inlineStr">
        <is>
          <t>18f7c30e-71f1-41af-863c-1d04077b482c</t>
        </is>
      </c>
      <c r="B432" t="inlineStr">
        <is>
          <t>03063200</t>
        </is>
      </c>
      <c r="C432" t="inlineStr">
        <is>
          <t>Lobsters (Homarus spp.)</t>
        </is>
      </c>
      <c r="D432" t="inlineStr">
        <is>
          <t>19ef045c-32a2-4595-b965-4043f11d855a</t>
        </is>
      </c>
      <c r="E432" t="inlineStr">
        <is>
          <t>6940f652-d8bc-477b-b9a4-029413393340</t>
        </is>
      </c>
      <c r="F432" t="n">
        <v>57</v>
      </c>
    </row>
    <row r="433">
      <c r="A433" t="inlineStr">
        <is>
          <t>3973f727-2816-49cb-9cb3-fccf6749b764</t>
        </is>
      </c>
      <c r="B433" t="inlineStr">
        <is>
          <t>03063300</t>
        </is>
      </c>
      <c r="C433" t="inlineStr">
        <is>
          <t>Crabs</t>
        </is>
      </c>
      <c r="D433" t="inlineStr">
        <is>
          <t>19ef045c-32a2-4595-b965-4043f11d855a</t>
        </is>
      </c>
      <c r="E433" t="inlineStr">
        <is>
          <t>6940f652-d8bc-477b-b9a4-029413393340</t>
        </is>
      </c>
      <c r="F433" t="n">
        <v>57</v>
      </c>
    </row>
    <row r="434">
      <c r="A434" t="inlineStr">
        <is>
          <t>7d7639f6-7f6b-46e9-8061-5094dd0736bd</t>
        </is>
      </c>
      <c r="B434" t="inlineStr">
        <is>
          <t>03063400</t>
        </is>
      </c>
      <c r="C434" t="inlineStr">
        <is>
          <t>Norway lobsters (Nephrops norvegicus)</t>
        </is>
      </c>
      <c r="D434" t="inlineStr">
        <is>
          <t>19ef045c-32a2-4595-b965-4043f11d855a</t>
        </is>
      </c>
      <c r="E434" t="inlineStr">
        <is>
          <t>6940f652-d8bc-477b-b9a4-029413393340</t>
        </is>
      </c>
      <c r="F434" t="n">
        <v>57</v>
      </c>
    </row>
    <row r="435">
      <c r="A435" t="inlineStr">
        <is>
          <t>b49afa2a-3ba9-4f6d-a032-1bf48b4d0dc7</t>
        </is>
      </c>
      <c r="B435" t="inlineStr">
        <is>
          <t>03063500</t>
        </is>
      </c>
      <c r="C435" t="inlineStr">
        <is>
          <t>COLD WATER SHRIMPS AND PRAWNS (PANDALUS SPP. CRANGON CRANGON)</t>
        </is>
      </c>
      <c r="D435" t="inlineStr">
        <is>
          <t>19ef045c-32a2-4595-b965-4043f11d855a</t>
        </is>
      </c>
      <c r="E435" t="inlineStr">
        <is>
          <t>6940f652-d8bc-477b-b9a4-029413393340</t>
        </is>
      </c>
      <c r="F435" t="n">
        <v>57</v>
      </c>
    </row>
    <row r="436">
      <c r="A436" t="inlineStr">
        <is>
          <t>d7016455-e621-4282-88fb-09e851ac7761</t>
        </is>
      </c>
      <c r="B436" t="inlineStr">
        <is>
          <t>03063600</t>
        </is>
      </c>
      <c r="C436" t="inlineStr">
        <is>
          <t>Other shrimps and prawns</t>
        </is>
      </c>
      <c r="D436" t="inlineStr">
        <is>
          <t>19ef045c-32a2-4595-b965-4043f11d855a</t>
        </is>
      </c>
      <c r="E436" t="inlineStr">
        <is>
          <t>6940f652-d8bc-477b-b9a4-029413393340</t>
        </is>
      </c>
      <c r="F436" t="n">
        <v>57</v>
      </c>
    </row>
    <row r="437">
      <c r="A437" t="inlineStr">
        <is>
          <t>fe927eea-8b5f-48e2-8477-c2d38685bec5</t>
        </is>
      </c>
      <c r="B437" t="inlineStr">
        <is>
          <t>03063610</t>
        </is>
      </c>
      <c r="C437" t="inlineStr">
        <is>
          <t>SCAMPI (MACROBACHIUM SPP.)</t>
        </is>
      </c>
      <c r="D437" t="inlineStr">
        <is>
          <t>19ef045c-32a2-4595-b965-4043f11d855a</t>
        </is>
      </c>
      <c r="E437" t="inlineStr">
        <is>
          <t>6940f652-d8bc-477b-b9a4-029413393340</t>
        </is>
      </c>
      <c r="F437" t="n">
        <v>57</v>
      </c>
    </row>
    <row r="438">
      <c r="A438" t="inlineStr">
        <is>
          <t>bf692aa4-3731-43db-aac6-814a4eecfe7d</t>
        </is>
      </c>
      <c r="B438" t="inlineStr">
        <is>
          <t>03063620</t>
        </is>
      </c>
      <c r="C438" t="inlineStr">
        <is>
          <t>Vannamei shrimp (Litopenaeus vannamei)</t>
        </is>
      </c>
      <c r="D438" t="inlineStr">
        <is>
          <t>19ef045c-32a2-4595-b965-4043f11d855a</t>
        </is>
      </c>
      <c r="E438" t="inlineStr">
        <is>
          <t>6940f652-d8bc-477b-b9a4-029413393340</t>
        </is>
      </c>
      <c r="F438" t="n">
        <v>57</v>
      </c>
    </row>
    <row r="439">
      <c r="A439" t="inlineStr">
        <is>
          <t>8a1879a6-0270-4240-b5e9-f5cda0d68362</t>
        </is>
      </c>
      <c r="B439" t="inlineStr">
        <is>
          <t>03063630</t>
        </is>
      </c>
      <c r="C439" t="inlineStr">
        <is>
          <t>Indian white shrimp (Fenneropenaeus indicus)</t>
        </is>
      </c>
      <c r="D439" t="inlineStr">
        <is>
          <t>19ef045c-32a2-4595-b965-4043f11d855a</t>
        </is>
      </c>
      <c r="E439" t="inlineStr">
        <is>
          <t>6940f652-d8bc-477b-b9a4-029413393340</t>
        </is>
      </c>
      <c r="F439" t="n">
        <v>57</v>
      </c>
    </row>
    <row r="440">
      <c r="A440" t="inlineStr">
        <is>
          <t>68e5b073-2f0a-46bf-a460-1577704c995a</t>
        </is>
      </c>
      <c r="B440" t="inlineStr">
        <is>
          <t>03063640</t>
        </is>
      </c>
      <c r="C440" t="inlineStr">
        <is>
          <t>Black tiger shrimp (Penaeus monodon)</t>
        </is>
      </c>
      <c r="D440" t="inlineStr">
        <is>
          <t>19ef045c-32a2-4595-b965-4043f11d855a</t>
        </is>
      </c>
      <c r="E440" t="inlineStr">
        <is>
          <t>6940f652-d8bc-477b-b9a4-029413393340</t>
        </is>
      </c>
      <c r="F440" t="n">
        <v>57</v>
      </c>
    </row>
    <row r="441">
      <c r="A441" t="inlineStr">
        <is>
          <t>9d1d898d-949b-492a-bd69-ae1c78ed007c</t>
        </is>
      </c>
      <c r="B441" t="inlineStr">
        <is>
          <t>03063650</t>
        </is>
      </c>
      <c r="C441" t="inlineStr">
        <is>
          <t>Flower Shrimp(Penaeus semisulcatus)</t>
        </is>
      </c>
      <c r="D441" t="inlineStr">
        <is>
          <t>19ef045c-32a2-4595-b965-4043f11d855a</t>
        </is>
      </c>
      <c r="E441" t="inlineStr">
        <is>
          <t>6940f652-d8bc-477b-b9a4-029413393340</t>
        </is>
      </c>
      <c r="F441" t="n">
        <v>57</v>
      </c>
    </row>
    <row r="442">
      <c r="A442" t="inlineStr">
        <is>
          <t>089aabf0-80c6-4a15-930b-a58cd1abeb7d</t>
        </is>
      </c>
      <c r="B442" t="inlineStr">
        <is>
          <t>03063660</t>
        </is>
      </c>
      <c r="C442" t="inlineStr">
        <is>
          <t>Artemia</t>
        </is>
      </c>
      <c r="D442" t="inlineStr">
        <is>
          <t>19ef045c-32a2-4595-b965-4043f11d855a</t>
        </is>
      </c>
      <c r="E442" t="inlineStr">
        <is>
          <t>6940f652-d8bc-477b-b9a4-029413393340</t>
        </is>
      </c>
      <c r="F442" t="n">
        <v>57</v>
      </c>
    </row>
    <row r="443">
      <c r="A443" t="inlineStr">
        <is>
          <t>3bc95458-8b2a-4801-8bb8-262205eadc01</t>
        </is>
      </c>
      <c r="B443" t="inlineStr">
        <is>
          <t>03063690</t>
        </is>
      </c>
      <c r="C443" t="inlineStr">
        <is>
          <t>Other</t>
        </is>
      </c>
      <c r="D443" t="inlineStr">
        <is>
          <t>19ef045c-32a2-4595-b965-4043f11d855a</t>
        </is>
      </c>
      <c r="E443" t="inlineStr">
        <is>
          <t>6940f652-d8bc-477b-b9a4-029413393340</t>
        </is>
      </c>
      <c r="F443" t="n">
        <v>57</v>
      </c>
    </row>
    <row r="444">
      <c r="A444" t="inlineStr">
        <is>
          <t>45ae8b48-2eb0-4e68-90f1-0fd7c8a528bc</t>
        </is>
      </c>
      <c r="B444" t="inlineStr">
        <is>
          <t>03063900</t>
        </is>
      </c>
      <c r="C444" t="inlineStr">
        <is>
          <t>OTHER</t>
        </is>
      </c>
      <c r="D444" t="inlineStr">
        <is>
          <t>19ef045c-32a2-4595-b965-4043f11d855a</t>
        </is>
      </c>
      <c r="E444" t="inlineStr">
        <is>
          <t>6940f652-d8bc-477b-b9a4-029413393340</t>
        </is>
      </c>
      <c r="F444" t="n">
        <v>57</v>
      </c>
    </row>
    <row r="445">
      <c r="A445" t="inlineStr">
        <is>
          <t>69fbebb5-3fd4-4a81-a853-851ad81271f2</t>
        </is>
      </c>
      <c r="B445" t="inlineStr">
        <is>
          <t>03069100</t>
        </is>
      </c>
      <c r="C445" t="inlineStr">
        <is>
          <t>Rock lobster and other sea crawfish (Palinurus spp., Jasus spp.)</t>
        </is>
      </c>
      <c r="D445" t="inlineStr">
        <is>
          <t>19ef045c-32a2-4595-b965-4043f11d855a</t>
        </is>
      </c>
      <c r="E445" t="inlineStr">
        <is>
          <t>6940f652-d8bc-477b-b9a4-029413393340</t>
        </is>
      </c>
      <c r="F445" t="n">
        <v>57</v>
      </c>
    </row>
    <row r="446">
      <c r="A446" t="inlineStr">
        <is>
          <t>f02562a7-47c6-4e83-8ba8-31209583eb0f</t>
        </is>
      </c>
      <c r="B446" t="inlineStr">
        <is>
          <t>03069200</t>
        </is>
      </c>
      <c r="C446" t="inlineStr">
        <is>
          <t>Lobsters ( Homarus spp.)</t>
        </is>
      </c>
      <c r="D446" t="inlineStr">
        <is>
          <t>19ef045c-32a2-4595-b965-4043f11d855a</t>
        </is>
      </c>
      <c r="E446" t="inlineStr">
        <is>
          <t>6940f652-d8bc-477b-b9a4-029413393340</t>
        </is>
      </c>
      <c r="F446" t="n">
        <v>57</v>
      </c>
    </row>
    <row r="447">
      <c r="A447" t="inlineStr">
        <is>
          <t>891f9965-1036-44e4-8ba4-53150a67d400</t>
        </is>
      </c>
      <c r="B447" t="inlineStr">
        <is>
          <t>03069300</t>
        </is>
      </c>
      <c r="C447" t="inlineStr">
        <is>
          <t>Crabs</t>
        </is>
      </c>
      <c r="D447" t="inlineStr">
        <is>
          <t>19ef045c-32a2-4595-b965-4043f11d855a</t>
        </is>
      </c>
      <c r="E447" t="inlineStr">
        <is>
          <t>6940f652-d8bc-477b-b9a4-029413393340</t>
        </is>
      </c>
      <c r="F447" t="n">
        <v>57</v>
      </c>
    </row>
    <row r="448">
      <c r="A448" t="inlineStr">
        <is>
          <t>c0a3999c-972f-4440-a741-a544cb128759</t>
        </is>
      </c>
      <c r="B448" t="inlineStr">
        <is>
          <t>03069400</t>
        </is>
      </c>
      <c r="C448" t="inlineStr">
        <is>
          <t>Norway lobsters (Nephrops norvegicus)</t>
        </is>
      </c>
      <c r="D448" t="inlineStr">
        <is>
          <t>19ef045c-32a2-4595-b965-4043f11d855a</t>
        </is>
      </c>
      <c r="E448" t="inlineStr">
        <is>
          <t>6940f652-d8bc-477b-b9a4-029413393340</t>
        </is>
      </c>
      <c r="F448" t="n">
        <v>57</v>
      </c>
    </row>
    <row r="449">
      <c r="A449" t="inlineStr">
        <is>
          <t>5df17ae1-472b-4998-878c-86c5b1c877d9</t>
        </is>
      </c>
      <c r="B449" t="inlineStr">
        <is>
          <t>03069500</t>
        </is>
      </c>
      <c r="C449" t="inlineStr">
        <is>
          <t>Shrimps and prawns</t>
        </is>
      </c>
      <c r="D449" t="inlineStr">
        <is>
          <t>19ef045c-32a2-4595-b965-4043f11d855a</t>
        </is>
      </c>
      <c r="E449" t="inlineStr">
        <is>
          <t>6940f652-d8bc-477b-b9a4-029413393340</t>
        </is>
      </c>
      <c r="F449" t="n">
        <v>57</v>
      </c>
    </row>
    <row r="450">
      <c r="A450" t="inlineStr">
        <is>
          <t>1268e9b4-c25b-4171-8bfa-244ce878a94e</t>
        </is>
      </c>
      <c r="B450" t="inlineStr">
        <is>
          <t>03069900</t>
        </is>
      </c>
      <c r="C450" t="inlineStr">
        <is>
          <t>OTHER</t>
        </is>
      </c>
      <c r="D450" t="inlineStr">
        <is>
          <t>19ef045c-32a2-4595-b965-4043f11d855a</t>
        </is>
      </c>
      <c r="E450" t="inlineStr">
        <is>
          <t>6940f652-d8bc-477b-b9a4-029413393340</t>
        </is>
      </c>
      <c r="F450" t="n">
        <v>57</v>
      </c>
    </row>
    <row r="451">
      <c r="A451" t="inlineStr">
        <is>
          <t>016edfe7-1b89-4a2a-9958-410ac4f3b9c1</t>
        </is>
      </c>
      <c r="B451" t="inlineStr">
        <is>
          <t>03071100</t>
        </is>
      </c>
      <c r="C451" t="inlineStr">
        <is>
          <t>LIVE, FRESH OR CHILLED</t>
        </is>
      </c>
      <c r="D451" t="inlineStr">
        <is>
          <t>19ef045c-32a2-4595-b965-4043f11d855a</t>
        </is>
      </c>
      <c r="E451" t="inlineStr">
        <is>
          <t>78ff08ca-0ba8-4f31-809a-16f521944540</t>
        </is>
      </c>
      <c r="F451" t="n">
        <v>57</v>
      </c>
    </row>
    <row r="452">
      <c r="A452" t="inlineStr">
        <is>
          <t>86e83fa2-ba28-4725-9770-770245f8d5c9</t>
        </is>
      </c>
      <c r="B452" t="inlineStr">
        <is>
          <t>03071200</t>
        </is>
      </c>
      <c r="C452" t="inlineStr">
        <is>
          <t>Frozen</t>
        </is>
      </c>
      <c r="D452" t="inlineStr">
        <is>
          <t>19ef045c-32a2-4595-b965-4043f11d855a</t>
        </is>
      </c>
      <c r="E452" t="inlineStr">
        <is>
          <t>78ff08ca-0ba8-4f31-809a-16f521944540</t>
        </is>
      </c>
      <c r="F452" t="n">
        <v>57</v>
      </c>
    </row>
    <row r="453">
      <c r="A453" t="inlineStr">
        <is>
          <t>123d7a7f-dcf7-4607-ae9c-aadc0de29173</t>
        </is>
      </c>
      <c r="B453" t="inlineStr">
        <is>
          <t>03071900</t>
        </is>
      </c>
      <c r="C453" t="inlineStr">
        <is>
          <t>OTHER</t>
        </is>
      </c>
      <c r="D453" t="inlineStr">
        <is>
          <t>19ef045c-32a2-4595-b965-4043f11d855a</t>
        </is>
      </c>
      <c r="E453" t="inlineStr">
        <is>
          <t>78ff08ca-0ba8-4f31-809a-16f521944540</t>
        </is>
      </c>
      <c r="F453" t="n">
        <v>57</v>
      </c>
    </row>
    <row r="454">
      <c r="A454" t="inlineStr">
        <is>
          <t>ad659fb9-9502-4963-9124-cb20919d9dea</t>
        </is>
      </c>
      <c r="B454" t="inlineStr">
        <is>
          <t>03072100</t>
        </is>
      </c>
      <c r="C454" t="inlineStr">
        <is>
          <t>LIVE, FRESH OR CHILLED</t>
        </is>
      </c>
      <c r="D454" t="inlineStr">
        <is>
          <t>19ef045c-32a2-4595-b965-4043f11d855a</t>
        </is>
      </c>
      <c r="E454" t="inlineStr">
        <is>
          <t>78ff08ca-0ba8-4f31-809a-16f521944540</t>
        </is>
      </c>
      <c r="F454" t="n">
        <v>57</v>
      </c>
    </row>
    <row r="455">
      <c r="A455" t="inlineStr">
        <is>
          <t>56763d90-5b7b-4d55-9485-6bdac82a470b</t>
        </is>
      </c>
      <c r="B455" t="inlineStr">
        <is>
          <t>03072200</t>
        </is>
      </c>
      <c r="C455" t="inlineStr">
        <is>
          <t>Frozen</t>
        </is>
      </c>
      <c r="D455" t="inlineStr">
        <is>
          <t>19ef045c-32a2-4595-b965-4043f11d855a</t>
        </is>
      </c>
      <c r="E455" t="inlineStr">
        <is>
          <t>78ff08ca-0ba8-4f31-809a-16f521944540</t>
        </is>
      </c>
      <c r="F455" t="n">
        <v>57</v>
      </c>
    </row>
    <row r="456">
      <c r="A456" t="inlineStr">
        <is>
          <t>acec4273-ebef-4e62-b7aa-7541144d2251</t>
        </is>
      </c>
      <c r="B456" t="inlineStr">
        <is>
          <t>03072900</t>
        </is>
      </c>
      <c r="C456" t="inlineStr">
        <is>
          <t>OTHER</t>
        </is>
      </c>
      <c r="D456" t="inlineStr">
        <is>
          <t>19ef045c-32a2-4595-b965-4043f11d855a</t>
        </is>
      </c>
      <c r="E456" t="inlineStr">
        <is>
          <t>78ff08ca-0ba8-4f31-809a-16f521944540</t>
        </is>
      </c>
      <c r="F456" t="n">
        <v>57</v>
      </c>
    </row>
    <row r="457">
      <c r="A457" t="inlineStr">
        <is>
          <t>76ad333d-8259-415d-a813-bdd476c5e4b2</t>
        </is>
      </c>
      <c r="B457" t="inlineStr">
        <is>
          <t>03073100</t>
        </is>
      </c>
      <c r="C457" t="inlineStr">
        <is>
          <t>Live, fresh or chilled</t>
        </is>
      </c>
      <c r="D457" t="inlineStr">
        <is>
          <t>19ef045c-32a2-4595-b965-4043f11d855a</t>
        </is>
      </c>
      <c r="E457" t="inlineStr">
        <is>
          <t>78ff08ca-0ba8-4f31-809a-16f521944540</t>
        </is>
      </c>
      <c r="F457" t="n">
        <v>57</v>
      </c>
    </row>
    <row r="458">
      <c r="A458" t="inlineStr">
        <is>
          <t>f07095e9-3083-4a1f-9fdc-a58a4624e045</t>
        </is>
      </c>
      <c r="B458" t="inlineStr">
        <is>
          <t>03073200</t>
        </is>
      </c>
      <c r="C458" t="inlineStr">
        <is>
          <t>Frozen</t>
        </is>
      </c>
      <c r="D458" t="inlineStr">
        <is>
          <t>19ef045c-32a2-4595-b965-4043f11d855a</t>
        </is>
      </c>
      <c r="E458" t="inlineStr">
        <is>
          <t>78ff08ca-0ba8-4f31-809a-16f521944540</t>
        </is>
      </c>
      <c r="F458" t="n">
        <v>57</v>
      </c>
    </row>
    <row r="459">
      <c r="A459" t="inlineStr">
        <is>
          <t>e429b6f0-8211-4d98-8ef3-c89b7f75ed8d</t>
        </is>
      </c>
      <c r="B459" t="inlineStr">
        <is>
          <t>03073910</t>
        </is>
      </c>
      <c r="C459" t="inlineStr">
        <is>
          <t>CLAMS, CLAM MEAT (BIVALVES-VICTORITA, SPP., MERTRIX SPP. AND KATALYSIA SPP.)</t>
        </is>
      </c>
      <c r="D459" t="inlineStr">
        <is>
          <t>19ef045c-32a2-4595-b965-4043f11d855a</t>
        </is>
      </c>
      <c r="E459" t="inlineStr">
        <is>
          <t>78ff08ca-0ba8-4f31-809a-16f521944540</t>
        </is>
      </c>
      <c r="F459" t="n">
        <v>57</v>
      </c>
    </row>
    <row r="460">
      <c r="A460" t="inlineStr">
        <is>
          <t>8241e3fd-0450-4b5f-8220-4fc01899af9e</t>
        </is>
      </c>
      <c r="B460" t="inlineStr">
        <is>
          <t>03073990</t>
        </is>
      </c>
      <c r="C460" t="inlineStr">
        <is>
          <t>OTHER</t>
        </is>
      </c>
      <c r="D460" t="inlineStr">
        <is>
          <t>19ef045c-32a2-4595-b965-4043f11d855a</t>
        </is>
      </c>
      <c r="E460" t="inlineStr">
        <is>
          <t>78ff08ca-0ba8-4f31-809a-16f521944540</t>
        </is>
      </c>
      <c r="F460" t="n">
        <v>57</v>
      </c>
    </row>
    <row r="461">
      <c r="A461" t="inlineStr">
        <is>
          <t>47590ce0-133a-4d3c-b3eb-e6dce708e6ad</t>
        </is>
      </c>
      <c r="B461" t="inlineStr">
        <is>
          <t>03074110</t>
        </is>
      </c>
      <c r="C461" t="inlineStr">
        <is>
          <t>MOLLUSCS, WHETHER IN SHELL OR NOT, LIVE,FRESH, CHILLED, FROZEN, DRIED, SALTED OR INBRINE; AQUATIC INVERTEBRATES OTHER THAN CRUSTACEANS AND MOLLUSCS, LIVE, FRESH,CHILLED, FROZEN, DRIED, SALTED OR IN BRINE;FLOURS, MEALS AND PELLETS OF AQUATICINVERTEBRATES O</t>
        </is>
      </c>
      <c r="D461" t="inlineStr">
        <is>
          <t>19ef045c-32a2-4595-b965-4043f11d855a</t>
        </is>
      </c>
      <c r="E461" t="inlineStr">
        <is>
          <t>78ff08ca-0ba8-4f31-809a-16f521944540</t>
        </is>
      </c>
      <c r="F461" t="n">
        <v>57</v>
      </c>
    </row>
    <row r="462">
      <c r="A462" t="inlineStr">
        <is>
          <t>b34ba6d7-00be-47b9-8a0f-2876fb9fd0bf</t>
        </is>
      </c>
      <c r="B462" t="inlineStr">
        <is>
          <t>03074120</t>
        </is>
      </c>
      <c r="C462" t="inlineStr">
        <is>
          <t>INVERTEBRATES OTHER THAN CRUSTACEANS AND MOLLUSCS, LIVE, FRESH,CHILLED, FROZEN, DRIED, SALTED OR IN BRINE;FLOURS, MEALS AND PELLETS OF AQUATICINVERTEBRATES OTHER THAN CRUSTACEANS,FIT FOR HUMAN CONSUMPTIONCUTTLE FISH (SEPIA OFFICINALIS, ROSSIAMACROSOMA, SE</t>
        </is>
      </c>
      <c r="D462" t="inlineStr">
        <is>
          <t>19ef045c-32a2-4595-b965-4043f11d855a</t>
        </is>
      </c>
      <c r="E462" t="inlineStr">
        <is>
          <t>78ff08ca-0ba8-4f31-809a-16f521944540</t>
        </is>
      </c>
      <c r="F462" t="n">
        <v>57</v>
      </c>
    </row>
    <row r="463">
      <c r="A463" t="inlineStr">
        <is>
          <t>4979f3a6-1814-4a33-8f8f-7e981ccc75e3</t>
        </is>
      </c>
      <c r="B463" t="inlineStr">
        <is>
          <t>03074210</t>
        </is>
      </c>
      <c r="C463" t="inlineStr">
        <is>
          <t>Cuttle fish</t>
        </is>
      </c>
      <c r="D463" t="inlineStr">
        <is>
          <t>19ef045c-32a2-4595-b965-4043f11d855a</t>
        </is>
      </c>
      <c r="E463" t="inlineStr">
        <is>
          <t>78ff08ca-0ba8-4f31-809a-16f521944540</t>
        </is>
      </c>
      <c r="F463" t="n">
        <v>57</v>
      </c>
    </row>
    <row r="464">
      <c r="A464" t="inlineStr">
        <is>
          <t>eb1bf65c-58f4-4a3b-94bb-32e4ad203998</t>
        </is>
      </c>
      <c r="B464" t="inlineStr">
        <is>
          <t>03074220</t>
        </is>
      </c>
      <c r="C464" t="inlineStr">
        <is>
          <t>Squid</t>
        </is>
      </c>
      <c r="D464" t="inlineStr">
        <is>
          <t>19ef045c-32a2-4595-b965-4043f11d855a</t>
        </is>
      </c>
      <c r="E464" t="inlineStr">
        <is>
          <t>78ff08ca-0ba8-4f31-809a-16f521944540</t>
        </is>
      </c>
      <c r="F464" t="n">
        <v>57</v>
      </c>
    </row>
    <row r="465">
      <c r="A465" t="inlineStr">
        <is>
          <t>f3cf3059-97d5-4e1f-8f0e-4501f9b76e33</t>
        </is>
      </c>
      <c r="B465" t="inlineStr">
        <is>
          <t>03074310</t>
        </is>
      </c>
      <c r="C465" t="inlineStr">
        <is>
          <t>Cuttle fish</t>
        </is>
      </c>
      <c r="D465" t="inlineStr">
        <is>
          <t>19ef045c-32a2-4595-b965-4043f11d855a</t>
        </is>
      </c>
      <c r="E465" t="inlineStr">
        <is>
          <t>78ff08ca-0ba8-4f31-809a-16f521944540</t>
        </is>
      </c>
      <c r="F465" t="n">
        <v>57</v>
      </c>
    </row>
    <row r="466">
      <c r="A466" t="inlineStr">
        <is>
          <t>c332acf1-0239-4110-aa7f-f7c49cfe7a1a</t>
        </is>
      </c>
      <c r="B466" t="inlineStr">
        <is>
          <t>03074320</t>
        </is>
      </c>
      <c r="C466" t="inlineStr">
        <is>
          <t>Whole squids</t>
        </is>
      </c>
      <c r="D466" t="inlineStr">
        <is>
          <t>19ef045c-32a2-4595-b965-4043f11d855a</t>
        </is>
      </c>
      <c r="E466" t="inlineStr">
        <is>
          <t>78ff08ca-0ba8-4f31-809a-16f521944540</t>
        </is>
      </c>
      <c r="F466" t="n">
        <v>57</v>
      </c>
    </row>
    <row r="467">
      <c r="A467" t="inlineStr">
        <is>
          <t>1f2d0fc0-ca9b-4cb5-a72d-a3e859b980ee</t>
        </is>
      </c>
      <c r="B467" t="inlineStr">
        <is>
          <t>03074330</t>
        </is>
      </c>
      <c r="C467" t="inlineStr">
        <is>
          <t>SQUID TUBES</t>
        </is>
      </c>
      <c r="D467" t="inlineStr">
        <is>
          <t>19ef045c-32a2-4595-b965-4043f11d855a</t>
        </is>
      </c>
      <c r="E467" t="inlineStr">
        <is>
          <t>78ff08ca-0ba8-4f31-809a-16f521944540</t>
        </is>
      </c>
      <c r="F467" t="n">
        <v>57</v>
      </c>
    </row>
    <row r="468">
      <c r="A468" t="inlineStr">
        <is>
          <t>490a934a-1594-4810-bb24-fcfb9b386f21</t>
        </is>
      </c>
      <c r="B468" t="inlineStr">
        <is>
          <t>03074390</t>
        </is>
      </c>
      <c r="C468" t="inlineStr">
        <is>
          <t>OTHER</t>
        </is>
      </c>
      <c r="D468" t="inlineStr">
        <is>
          <t>19ef045c-32a2-4595-b965-4043f11d855a</t>
        </is>
      </c>
      <c r="E468" t="inlineStr">
        <is>
          <t>78ff08ca-0ba8-4f31-809a-16f521944540</t>
        </is>
      </c>
      <c r="F468" t="n">
        <v>57</v>
      </c>
    </row>
    <row r="469">
      <c r="A469" t="inlineStr">
        <is>
          <t>a4d31823-3d5e-4b9d-8d49-068670b93706</t>
        </is>
      </c>
      <c r="B469" t="inlineStr">
        <is>
          <t>03074910</t>
        </is>
      </c>
      <c r="C469" t="inlineStr">
        <is>
          <t>CUTTLE FISH</t>
        </is>
      </c>
      <c r="D469" t="inlineStr">
        <is>
          <t>19ef045c-32a2-4595-b965-4043f11d855a</t>
        </is>
      </c>
      <c r="E469" t="inlineStr">
        <is>
          <t>78ff08ca-0ba8-4f31-809a-16f521944540</t>
        </is>
      </c>
      <c r="F469" t="n">
        <v>57</v>
      </c>
    </row>
    <row r="470">
      <c r="A470" t="inlineStr">
        <is>
          <t>b21c6a32-7804-4882-8f61-a0ffce2450b0</t>
        </is>
      </c>
      <c r="B470" t="inlineStr">
        <is>
          <t>03074920</t>
        </is>
      </c>
      <c r="C470" t="inlineStr">
        <is>
          <t>WHOLE SQUIDS</t>
        </is>
      </c>
      <c r="D470" t="inlineStr">
        <is>
          <t>19ef045c-32a2-4595-b965-4043f11d855a</t>
        </is>
      </c>
      <c r="E470" t="inlineStr">
        <is>
          <t>78ff08ca-0ba8-4f31-809a-16f521944540</t>
        </is>
      </c>
      <c r="F470" t="n">
        <v>57</v>
      </c>
    </row>
    <row r="471">
      <c r="A471" t="inlineStr">
        <is>
          <t>2b5ec13e-e315-4f1b-ae67-5a20eb97a504</t>
        </is>
      </c>
      <c r="B471" t="inlineStr">
        <is>
          <t>03074930</t>
        </is>
      </c>
      <c r="C471" t="inlineStr">
        <is>
          <t>SQUID TUBES</t>
        </is>
      </c>
      <c r="D471" t="inlineStr">
        <is>
          <t>19ef045c-32a2-4595-b965-4043f11d855a</t>
        </is>
      </c>
      <c r="E471" t="inlineStr">
        <is>
          <t>78ff08ca-0ba8-4f31-809a-16f521944540</t>
        </is>
      </c>
      <c r="F471" t="n">
        <v>57</v>
      </c>
    </row>
    <row r="472">
      <c r="A472" t="inlineStr">
        <is>
          <t>3bab1827-4ab1-4734-8457-7829fdea2d1d</t>
        </is>
      </c>
      <c r="B472" t="inlineStr">
        <is>
          <t>03074940</t>
        </is>
      </c>
      <c r="C472" t="inlineStr">
        <is>
          <t>Dried squids</t>
        </is>
      </c>
      <c r="D472" t="inlineStr">
        <is>
          <t>19ef045c-32a2-4595-b965-4043f11d855a</t>
        </is>
      </c>
      <c r="E472" t="inlineStr">
        <is>
          <t>78ff08ca-0ba8-4f31-809a-16f521944540</t>
        </is>
      </c>
      <c r="F472" t="n">
        <v>57</v>
      </c>
    </row>
    <row r="473">
      <c r="A473" t="inlineStr">
        <is>
          <t>e50ca292-b959-4ac9-82b1-7e77d7051400</t>
        </is>
      </c>
      <c r="B473" t="inlineStr">
        <is>
          <t>03074990</t>
        </is>
      </c>
      <c r="C473" t="inlineStr">
        <is>
          <t>OTHER</t>
        </is>
      </c>
      <c r="D473" t="inlineStr">
        <is>
          <t>19ef045c-32a2-4595-b965-4043f11d855a</t>
        </is>
      </c>
      <c r="E473" t="inlineStr">
        <is>
          <t>78ff08ca-0ba8-4f31-809a-16f521944540</t>
        </is>
      </c>
      <c r="F473" t="n">
        <v>57</v>
      </c>
    </row>
    <row r="474">
      <c r="A474" t="inlineStr">
        <is>
          <t>3624fc53-6957-4cee-b863-375bd924b841</t>
        </is>
      </c>
      <c r="B474" t="inlineStr">
        <is>
          <t>03075100</t>
        </is>
      </c>
      <c r="C474" t="inlineStr">
        <is>
          <t>LIVE, FRESH OR CHILLED</t>
        </is>
      </c>
      <c r="D474" t="inlineStr">
        <is>
          <t>19ef045c-32a2-4595-b965-4043f11d855a</t>
        </is>
      </c>
      <c r="E474" t="inlineStr">
        <is>
          <t>78ff08ca-0ba8-4f31-809a-16f521944540</t>
        </is>
      </c>
      <c r="F474" t="n">
        <v>57</v>
      </c>
    </row>
    <row r="475">
      <c r="A475" t="inlineStr">
        <is>
          <t>903f4007-9c38-412d-a92b-53b8c551c460</t>
        </is>
      </c>
      <c r="B475" t="inlineStr">
        <is>
          <t>03075200</t>
        </is>
      </c>
      <c r="C475" t="inlineStr">
        <is>
          <t>Frozen</t>
        </is>
      </c>
      <c r="D475" t="inlineStr">
        <is>
          <t>19ef045c-32a2-4595-b965-4043f11d855a</t>
        </is>
      </c>
      <c r="E475" t="inlineStr">
        <is>
          <t>78ff08ca-0ba8-4f31-809a-16f521944540</t>
        </is>
      </c>
      <c r="F475" t="n">
        <v>57</v>
      </c>
    </row>
    <row r="476">
      <c r="A476" t="inlineStr">
        <is>
          <t>a42c9744-6c64-4f41-ac3e-5926173cbf88</t>
        </is>
      </c>
      <c r="B476" t="inlineStr">
        <is>
          <t>03075900</t>
        </is>
      </c>
      <c r="C476" t="inlineStr">
        <is>
          <t>OTHER</t>
        </is>
      </c>
      <c r="D476" t="inlineStr">
        <is>
          <t>19ef045c-32a2-4595-b965-4043f11d855a</t>
        </is>
      </c>
      <c r="E476" t="inlineStr">
        <is>
          <t>78ff08ca-0ba8-4f31-809a-16f521944540</t>
        </is>
      </c>
      <c r="F476" t="n">
        <v>57</v>
      </c>
    </row>
    <row r="477">
      <c r="A477" t="inlineStr">
        <is>
          <t>fa057209-6d79-4a18-876d-26f24bb9d7d4</t>
        </is>
      </c>
      <c r="B477" t="inlineStr">
        <is>
          <t>03076000</t>
        </is>
      </c>
      <c r="C477" t="inlineStr">
        <is>
          <t>SNAILS, OTHER THAN SEA SNAILS</t>
        </is>
      </c>
      <c r="D477" t="inlineStr">
        <is>
          <t>19ef045c-32a2-4595-b965-4043f11d855a</t>
        </is>
      </c>
      <c r="E477" t="inlineStr">
        <is>
          <t>78ff08ca-0ba8-4f31-809a-16f521944540</t>
        </is>
      </c>
      <c r="F477" t="n">
        <v>57</v>
      </c>
    </row>
    <row r="478">
      <c r="A478" t="inlineStr">
        <is>
          <t>fb350a67-f59a-450a-afab-895ac5e74049</t>
        </is>
      </c>
      <c r="B478" t="inlineStr">
        <is>
          <t>03077100</t>
        </is>
      </c>
      <c r="C478" t="inlineStr">
        <is>
          <t>LIVE, FRESH OR CHILLED</t>
        </is>
      </c>
      <c r="D478" t="inlineStr">
        <is>
          <t>19ef045c-32a2-4595-b965-4043f11d855a</t>
        </is>
      </c>
      <c r="E478" t="inlineStr">
        <is>
          <t>78ff08ca-0ba8-4f31-809a-16f521944540</t>
        </is>
      </c>
      <c r="F478" t="n">
        <v>57</v>
      </c>
    </row>
    <row r="479">
      <c r="A479" t="inlineStr">
        <is>
          <t>8a777b2d-b234-4f1c-bf68-d2fa7160c4ef</t>
        </is>
      </c>
      <c r="B479" t="inlineStr">
        <is>
          <t>03077200</t>
        </is>
      </c>
      <c r="C479" t="inlineStr">
        <is>
          <t>Frozen</t>
        </is>
      </c>
      <c r="D479" t="inlineStr">
        <is>
          <t>19ef045c-32a2-4595-b965-4043f11d855a</t>
        </is>
      </c>
      <c r="E479" t="inlineStr">
        <is>
          <t>78ff08ca-0ba8-4f31-809a-16f521944540</t>
        </is>
      </c>
      <c r="F479" t="n">
        <v>57</v>
      </c>
    </row>
    <row r="480">
      <c r="A480" t="inlineStr">
        <is>
          <t>c390eeab-1b08-4515-9254-15bfdbbe6849</t>
        </is>
      </c>
      <c r="B480" t="inlineStr">
        <is>
          <t>03077900</t>
        </is>
      </c>
      <c r="C480" t="inlineStr">
        <is>
          <t>OTHER</t>
        </is>
      </c>
      <c r="D480" t="inlineStr">
        <is>
          <t>19ef045c-32a2-4595-b965-4043f11d855a</t>
        </is>
      </c>
      <c r="E480" t="inlineStr">
        <is>
          <t>78ff08ca-0ba8-4f31-809a-16f521944540</t>
        </is>
      </c>
      <c r="F480" t="n">
        <v>57</v>
      </c>
    </row>
    <row r="481">
      <c r="A481" t="inlineStr">
        <is>
          <t>2d7eb216-274e-4d4a-9a14-6217d40298d3</t>
        </is>
      </c>
      <c r="B481" t="inlineStr">
        <is>
          <t>03078100</t>
        </is>
      </c>
      <c r="C481" t="inlineStr">
        <is>
          <t>LIVE, FRESH OR CHILLED ABALONE (HALIOTIS SPP.)</t>
        </is>
      </c>
      <c r="D481" t="inlineStr">
        <is>
          <t>19ef045c-32a2-4595-b965-4043f11d855a</t>
        </is>
      </c>
      <c r="E481" t="inlineStr">
        <is>
          <t>78ff08ca-0ba8-4f31-809a-16f521944540</t>
        </is>
      </c>
      <c r="F481" t="n">
        <v>57</v>
      </c>
    </row>
    <row r="482">
      <c r="A482" t="inlineStr">
        <is>
          <t>3dd57307-98f5-495d-86d8-5aa6ea34f4ab</t>
        </is>
      </c>
      <c r="B482" t="inlineStr">
        <is>
          <t>03078200</t>
        </is>
      </c>
      <c r="C482" t="inlineStr">
        <is>
          <t>Live, fresh or chilled stromboid conchs (Strombus spp.)</t>
        </is>
      </c>
      <c r="D482" t="inlineStr">
        <is>
          <t>19ef045c-32a2-4595-b965-4043f11d855a</t>
        </is>
      </c>
      <c r="E482" t="inlineStr">
        <is>
          <t>78ff08ca-0ba8-4f31-809a-16f521944540</t>
        </is>
      </c>
      <c r="F482" t="n">
        <v>57</v>
      </c>
    </row>
    <row r="483">
      <c r="A483" t="inlineStr">
        <is>
          <t>29d0fbdb-4ace-42f1-9dc1-9df7f0ad4e91</t>
        </is>
      </c>
      <c r="B483" t="inlineStr">
        <is>
          <t>03078300</t>
        </is>
      </c>
      <c r="C483" t="inlineStr">
        <is>
          <t>Frozen abalone (Haliotis spp.)</t>
        </is>
      </c>
      <c r="D483" t="inlineStr">
        <is>
          <t>19ef045c-32a2-4595-b965-4043f11d855a</t>
        </is>
      </c>
      <c r="E483" t="inlineStr">
        <is>
          <t>78ff08ca-0ba8-4f31-809a-16f521944540</t>
        </is>
      </c>
      <c r="F483" t="n">
        <v>57</v>
      </c>
    </row>
    <row r="484">
      <c r="A484" t="inlineStr">
        <is>
          <t>5db73bcf-c8fb-437c-a1f9-96d6aa6ad13b</t>
        </is>
      </c>
      <c r="B484" t="inlineStr">
        <is>
          <t>03078400</t>
        </is>
      </c>
      <c r="C484" t="inlineStr">
        <is>
          <t>Frozen stromboid conchs (Strombus spp.)</t>
        </is>
      </c>
      <c r="D484" t="inlineStr">
        <is>
          <t>19ef045c-32a2-4595-b965-4043f11d855a</t>
        </is>
      </c>
      <c r="E484" t="inlineStr">
        <is>
          <t>78ff08ca-0ba8-4f31-809a-16f521944540</t>
        </is>
      </c>
      <c r="F484" t="n">
        <v>57</v>
      </c>
    </row>
    <row r="485">
      <c r="A485" t="inlineStr">
        <is>
          <t>f341cf95-80e3-4fa0-8d80-52aca78dc7f1</t>
        </is>
      </c>
      <c r="B485" t="inlineStr">
        <is>
          <t>03078700</t>
        </is>
      </c>
      <c r="C485" t="inlineStr">
        <is>
          <t>Other abalone (Haliotis spp.)</t>
        </is>
      </c>
      <c r="D485" t="inlineStr">
        <is>
          <t>19ef045c-32a2-4595-b965-4043f11d855a</t>
        </is>
      </c>
      <c r="E485" t="inlineStr">
        <is>
          <t>78ff08ca-0ba8-4f31-809a-16f521944540</t>
        </is>
      </c>
      <c r="F485" t="n">
        <v>57</v>
      </c>
    </row>
    <row r="486">
      <c r="A486" t="inlineStr">
        <is>
          <t>bfcea03a-15fa-40e2-8a56-25501a26fa37</t>
        </is>
      </c>
      <c r="B486" t="inlineStr">
        <is>
          <t>03078800</t>
        </is>
      </c>
      <c r="C486" t="inlineStr">
        <is>
          <t>Other stromboid conchs (Strombus spp.)</t>
        </is>
      </c>
      <c r="D486" t="inlineStr">
        <is>
          <t>19ef045c-32a2-4595-b965-4043f11d855a</t>
        </is>
      </c>
      <c r="E486" t="inlineStr">
        <is>
          <t>78ff08ca-0ba8-4f31-809a-16f521944540</t>
        </is>
      </c>
      <c r="F486" t="n">
        <v>57</v>
      </c>
    </row>
    <row r="487">
      <c r="A487" t="inlineStr">
        <is>
          <t>8e4b322f-8d3f-491a-8a0e-a18a630d1311</t>
        </is>
      </c>
      <c r="B487" t="inlineStr">
        <is>
          <t>03078900</t>
        </is>
      </c>
      <c r="C487" t="inlineStr">
        <is>
          <t>OTHER</t>
        </is>
      </c>
      <c r="D487" t="inlineStr">
        <is>
          <t>19ef045c-32a2-4595-b965-4043f11d855a</t>
        </is>
      </c>
      <c r="E487" t="inlineStr">
        <is>
          <t>78ff08ca-0ba8-4f31-809a-16f521944540</t>
        </is>
      </c>
      <c r="F487" t="n">
        <v>57</v>
      </c>
    </row>
    <row r="488">
      <c r="A488" t="inlineStr">
        <is>
          <t>57d60488-acdf-44cc-b45c-01c38524ed76</t>
        </is>
      </c>
      <c r="B488" t="inlineStr">
        <is>
          <t>03079100</t>
        </is>
      </c>
      <c r="C488" t="inlineStr">
        <is>
          <t>LIVE, FRESH OR CHILLED</t>
        </is>
      </c>
      <c r="D488" t="inlineStr">
        <is>
          <t>19ef045c-32a2-4595-b965-4043f11d855a</t>
        </is>
      </c>
      <c r="E488" t="inlineStr">
        <is>
          <t>78ff08ca-0ba8-4f31-809a-16f521944540</t>
        </is>
      </c>
      <c r="F488" t="n">
        <v>57</v>
      </c>
    </row>
    <row r="489">
      <c r="A489" t="inlineStr">
        <is>
          <t>5a1b6d3f-e1b7-4c3b-a3fe-b384dcc7d1d2</t>
        </is>
      </c>
      <c r="B489" t="inlineStr">
        <is>
          <t>03079200</t>
        </is>
      </c>
      <c r="C489" t="inlineStr">
        <is>
          <t>Frozen</t>
        </is>
      </c>
      <c r="D489" t="inlineStr">
        <is>
          <t>19ef045c-32a2-4595-b965-4043f11d855a</t>
        </is>
      </c>
      <c r="E489" t="inlineStr">
        <is>
          <t>78ff08ca-0ba8-4f31-809a-16f521944540</t>
        </is>
      </c>
      <c r="F489" t="n">
        <v>57</v>
      </c>
    </row>
    <row r="490">
      <c r="A490" t="inlineStr">
        <is>
          <t>c06612c8-955f-418e-906a-715cbe91d8d8</t>
        </is>
      </c>
      <c r="B490" t="inlineStr">
        <is>
          <t>03079900</t>
        </is>
      </c>
      <c r="C490" t="inlineStr">
        <is>
          <t>OTHER</t>
        </is>
      </c>
      <c r="D490" t="inlineStr">
        <is>
          <t>19ef045c-32a2-4595-b965-4043f11d855a</t>
        </is>
      </c>
      <c r="E490" t="inlineStr">
        <is>
          <t>78ff08ca-0ba8-4f31-809a-16f521944540</t>
        </is>
      </c>
      <c r="F490" t="n">
        <v>57</v>
      </c>
    </row>
    <row r="491">
      <c r="A491" t="inlineStr">
        <is>
          <t>b21e06fd-e692-439a-9a35-07076ad07c31</t>
        </is>
      </c>
      <c r="B491" t="inlineStr">
        <is>
          <t>03079910</t>
        </is>
      </c>
      <c r="C491" t="inlineStr">
        <is>
          <t>CHILLED, FROZEN, DRIED, SALTED OR IN BRINE;FLOURS, MEALS AND PELLETS OF AQUATICINVERTEBRATES OTHER THAN CRUSTACEANS,FIT FOR HUMAN CONSUMPTION OTHER :     SEA SHELL FLESH</t>
        </is>
      </c>
      <c r="D491" t="inlineStr">
        <is>
          <t>19ef045c-32a2-4595-b965-4043f11d855a</t>
        </is>
      </c>
      <c r="E491" t="inlineStr">
        <is>
          <t>78ff08ca-0ba8-4f31-809a-16f521944540</t>
        </is>
      </c>
      <c r="F491" t="n">
        <v>57</v>
      </c>
    </row>
    <row r="492">
      <c r="A492" t="inlineStr">
        <is>
          <t>e580b6c1-3eb9-4f20-89c7-93a1e5ba6c79</t>
        </is>
      </c>
      <c r="B492" t="inlineStr">
        <is>
          <t>03079920</t>
        </is>
      </c>
      <c r="C492" t="inlineStr">
        <is>
          <t>CHILLED, FROZEN, DRIED, SALTED OR IN BRINE;FLOURS, MEALS AND PELLETS OF AQUATICINVERTEBRATES OTHER THAN CRUSTACEANS,FIT FOR HUMAN CONSUMPTION OTHER :     JELLY FISH (RHOPELINA SPP.), DRIED SALTED OR FROZEN</t>
        </is>
      </c>
      <c r="D492" t="inlineStr">
        <is>
          <t>19ef045c-32a2-4595-b965-4043f11d855a</t>
        </is>
      </c>
      <c r="E492" t="inlineStr">
        <is>
          <t>78ff08ca-0ba8-4f31-809a-16f521944540</t>
        </is>
      </c>
      <c r="F492" t="n">
        <v>57</v>
      </c>
    </row>
    <row r="493">
      <c r="A493" t="inlineStr">
        <is>
          <t>1b808a2f-d799-45ca-bfdd-aabaa040d702</t>
        </is>
      </c>
      <c r="B493" t="inlineStr">
        <is>
          <t>03079990</t>
        </is>
      </c>
      <c r="C493" t="inlineStr">
        <is>
          <t>CHILLED, FROZEN, DRIED, SALTED OR IN BRINE;FLOURS, MEALS AND PELLETS OF AQUATICINVERTEBRATES OTHER THAN CRUSTACEANS,FIT FOR HUMAN CONSUMPTION OTHER :    OTHER</t>
        </is>
      </c>
      <c r="D493" t="inlineStr">
        <is>
          <t>19ef045c-32a2-4595-b965-4043f11d855a</t>
        </is>
      </c>
      <c r="E493" t="inlineStr">
        <is>
          <t>78ff08ca-0ba8-4f31-809a-16f521944540</t>
        </is>
      </c>
      <c r="F493" t="n">
        <v>57</v>
      </c>
    </row>
    <row r="494">
      <c r="A494" t="inlineStr">
        <is>
          <t>4f7e1390-a6b4-476e-a58d-c2124ffa3605</t>
        </is>
      </c>
      <c r="B494" t="inlineStr">
        <is>
          <t>03081100</t>
        </is>
      </c>
      <c r="C494" t="inlineStr">
        <is>
          <t>LIVE, FRESH OR CHILLED</t>
        </is>
      </c>
      <c r="D494" t="inlineStr">
        <is>
          <t>19ef045c-32a2-4595-b965-4043f11d855a</t>
        </is>
      </c>
      <c r="F494" t="n">
        <v>57</v>
      </c>
    </row>
    <row r="495">
      <c r="A495" t="inlineStr">
        <is>
          <t>33a44ea4-ec25-4722-928d-605078bf3c8b</t>
        </is>
      </c>
      <c r="B495" t="inlineStr">
        <is>
          <t>03081200</t>
        </is>
      </c>
      <c r="C495" t="inlineStr">
        <is>
          <t>frozen</t>
        </is>
      </c>
      <c r="D495" t="inlineStr">
        <is>
          <t>19ef045c-32a2-4595-b965-4043f11d855a</t>
        </is>
      </c>
      <c r="F495" t="n">
        <v>57</v>
      </c>
    </row>
    <row r="496">
      <c r="A496" t="inlineStr">
        <is>
          <t>8f937453-d15f-44ad-9385-d97171287ab1</t>
        </is>
      </c>
      <c r="B496" t="inlineStr">
        <is>
          <t>03081900</t>
        </is>
      </c>
      <c r="C496" t="inlineStr">
        <is>
          <t>OTHER</t>
        </is>
      </c>
      <c r="D496" t="inlineStr">
        <is>
          <t>19ef045c-32a2-4595-b965-4043f11d855a</t>
        </is>
      </c>
      <c r="F496" t="n">
        <v>57</v>
      </c>
    </row>
    <row r="497">
      <c r="A497" t="inlineStr">
        <is>
          <t>1ab816c1-12bc-405f-84db-7a773249a1a0</t>
        </is>
      </c>
      <c r="B497" t="inlineStr">
        <is>
          <t>03082100</t>
        </is>
      </c>
      <c r="C497" t="inlineStr">
        <is>
          <t>LIVE, FRESH OR CHILLED</t>
        </is>
      </c>
      <c r="D497" t="inlineStr">
        <is>
          <t>19ef045c-32a2-4595-b965-4043f11d855a</t>
        </is>
      </c>
      <c r="F497" t="n">
        <v>57</v>
      </c>
    </row>
    <row r="498">
      <c r="A498" t="inlineStr">
        <is>
          <t>f16dd493-75dd-4e2b-80df-e943b91ec2e1</t>
        </is>
      </c>
      <c r="B498" t="inlineStr">
        <is>
          <t>03082200</t>
        </is>
      </c>
      <c r="C498" t="inlineStr">
        <is>
          <t>frozen</t>
        </is>
      </c>
      <c r="D498" t="inlineStr">
        <is>
          <t>19ef045c-32a2-4595-b965-4043f11d855a</t>
        </is>
      </c>
      <c r="F498" t="n">
        <v>57</v>
      </c>
    </row>
    <row r="499">
      <c r="A499" t="inlineStr">
        <is>
          <t>d80912e4-4697-4e66-b205-b20d2002a47f</t>
        </is>
      </c>
      <c r="B499" t="inlineStr">
        <is>
          <t>03082900</t>
        </is>
      </c>
      <c r="C499" t="inlineStr">
        <is>
          <t>OTHER</t>
        </is>
      </c>
      <c r="D499" t="inlineStr">
        <is>
          <t>19ef045c-32a2-4595-b965-4043f11d855a</t>
        </is>
      </c>
      <c r="F499" t="n">
        <v>57</v>
      </c>
    </row>
    <row r="500">
      <c r="A500" t="inlineStr">
        <is>
          <t>1bec4fb6-0a77-4e91-9ecd-c6b71f51dc96</t>
        </is>
      </c>
      <c r="B500" t="inlineStr">
        <is>
          <t>03083010</t>
        </is>
      </c>
      <c r="C500" t="inlineStr">
        <is>
          <t>LIVE, FRESH OR CHILLED</t>
        </is>
      </c>
      <c r="D500" t="inlineStr">
        <is>
          <t>19ef045c-32a2-4595-b965-4043f11d855a</t>
        </is>
      </c>
      <c r="F500" t="n">
        <v>57</v>
      </c>
    </row>
    <row r="501">
      <c r="A501" t="inlineStr">
        <is>
          <t>ea45fd57-319d-4178-82e0-32b5ded2ad7e</t>
        </is>
      </c>
      <c r="B501" t="inlineStr">
        <is>
          <t>03083020</t>
        </is>
      </c>
      <c r="C501" t="inlineStr">
        <is>
          <t>DRIED, SALTED OR FROZEN</t>
        </is>
      </c>
      <c r="D501" t="inlineStr">
        <is>
          <t>19ef045c-32a2-4595-b965-4043f11d855a</t>
        </is>
      </c>
      <c r="F501" t="n">
        <v>57</v>
      </c>
    </row>
    <row r="502">
      <c r="A502" t="inlineStr">
        <is>
          <t>82f5f2bf-5ba2-4b96-978a-555d78bc2376</t>
        </is>
      </c>
      <c r="B502" t="inlineStr">
        <is>
          <t>03083090</t>
        </is>
      </c>
      <c r="C502" t="inlineStr">
        <is>
          <t>OTHER</t>
        </is>
      </c>
      <c r="D502" t="inlineStr">
        <is>
          <t>19ef045c-32a2-4595-b965-4043f11d855a</t>
        </is>
      </c>
      <c r="F502" t="n">
        <v>57</v>
      </c>
    </row>
    <row r="503">
      <c r="A503" t="inlineStr">
        <is>
          <t>1b1588ca-a107-4b94-a520-b4f00683e0de</t>
        </is>
      </c>
      <c r="B503" t="inlineStr">
        <is>
          <t>03089000</t>
        </is>
      </c>
      <c r="C503" t="inlineStr">
        <is>
          <t>OTHER</t>
        </is>
      </c>
      <c r="D503" t="inlineStr">
        <is>
          <t>19ef045c-32a2-4595-b965-4043f11d855a</t>
        </is>
      </c>
      <c r="F503" t="n">
        <v>57</v>
      </c>
    </row>
    <row r="504">
      <c r="A504" t="inlineStr">
        <is>
          <t>d8343a21-9abc-46cb-a7a5-61572af8e2e9</t>
        </is>
      </c>
      <c r="B504" t="inlineStr">
        <is>
          <t>03091010</t>
        </is>
      </c>
      <c r="C504" t="inlineStr">
        <is>
          <t>FRESH OR CHILLED</t>
        </is>
      </c>
      <c r="D504" t="inlineStr">
        <is>
          <t>19ef045c-32a2-4595-b965-4043f11d855a</t>
        </is>
      </c>
      <c r="F504" t="n">
        <v>57</v>
      </c>
    </row>
    <row r="505">
      <c r="A505" t="inlineStr">
        <is>
          <t>6bd21e6a-6b9c-463d-8b03-e617fa49e258</t>
        </is>
      </c>
      <c r="B505" t="inlineStr">
        <is>
          <t>03091020</t>
        </is>
      </c>
      <c r="C505" t="inlineStr">
        <is>
          <t>FROZEN</t>
        </is>
      </c>
      <c r="D505" t="inlineStr">
        <is>
          <t>19ef045c-32a2-4595-b965-4043f11d855a</t>
        </is>
      </c>
      <c r="F505" t="n">
        <v>57</v>
      </c>
    </row>
    <row r="506">
      <c r="A506" t="inlineStr">
        <is>
          <t>9b59b5c7-89a4-48c4-ba35-056a795379f0</t>
        </is>
      </c>
      <c r="B506" t="inlineStr">
        <is>
          <t>03091030</t>
        </is>
      </c>
      <c r="C506" t="inlineStr">
        <is>
          <t>SALTED, IN BRINE, DRIED OR SMOKED</t>
        </is>
      </c>
      <c r="D506" t="inlineStr">
        <is>
          <t>19ef045c-32a2-4595-b965-4043f11d855a</t>
        </is>
      </c>
      <c r="F506" t="n">
        <v>57</v>
      </c>
    </row>
    <row r="507">
      <c r="A507" t="inlineStr">
        <is>
          <t>6576a1f6-0233-4f88-ad3a-7972ea835282</t>
        </is>
      </c>
      <c r="B507" t="inlineStr">
        <is>
          <t>03091090</t>
        </is>
      </c>
      <c r="C507" t="inlineStr">
        <is>
          <t>OTHER</t>
        </is>
      </c>
      <c r="D507" t="inlineStr">
        <is>
          <t>19ef045c-32a2-4595-b965-4043f11d855a</t>
        </is>
      </c>
      <c r="F507" t="n">
        <v>57</v>
      </c>
    </row>
    <row r="508">
      <c r="A508" t="inlineStr">
        <is>
          <t>6c5b6d42-6a72-4e30-bb07-d846a0306297</t>
        </is>
      </c>
      <c r="B508" t="inlineStr">
        <is>
          <t>03099011</t>
        </is>
      </c>
      <c r="C508" t="inlineStr">
        <is>
          <t>VANNAMEI SHRIMP (LITOPENAEUS VANNAMEI)</t>
        </is>
      </c>
      <c r="D508" t="inlineStr">
        <is>
          <t>19ef045c-32a2-4595-b965-4043f11d855a</t>
        </is>
      </c>
      <c r="F508" t="n">
        <v>57</v>
      </c>
    </row>
    <row r="509">
      <c r="A509" t="inlineStr">
        <is>
          <t>6ed4ed7c-a4be-47f3-9510-c850d20f2920</t>
        </is>
      </c>
      <c r="B509" t="inlineStr">
        <is>
          <t>03099012</t>
        </is>
      </c>
      <c r="C509" t="inlineStr">
        <is>
          <t>INDIAN WHITE SHRIMP (FENNEROPENAEUS INDICUS)</t>
        </is>
      </c>
      <c r="D509" t="inlineStr">
        <is>
          <t>19ef045c-32a2-4595-b965-4043f11d855a</t>
        </is>
      </c>
      <c r="F509" t="n">
        <v>57</v>
      </c>
    </row>
    <row r="510">
      <c r="A510" t="inlineStr">
        <is>
          <t>83140f94-2547-4231-b3a3-3c1a0059b7aa</t>
        </is>
      </c>
      <c r="B510" t="inlineStr">
        <is>
          <t>03099013</t>
        </is>
      </c>
      <c r="C510" t="inlineStr">
        <is>
          <t>BLACK TIGER SHRIMP (PENAEUS MONODON)</t>
        </is>
      </c>
      <c r="D510" t="inlineStr">
        <is>
          <t>19ef045c-32a2-4595-b965-4043f11d855a</t>
        </is>
      </c>
      <c r="F510" t="n">
        <v>57</v>
      </c>
    </row>
    <row r="511">
      <c r="A511" t="inlineStr">
        <is>
          <t>bcf7d2e0-2f2d-4f79-9fb2-a0d2d6d4fba4</t>
        </is>
      </c>
      <c r="B511" t="inlineStr">
        <is>
          <t>03099014</t>
        </is>
      </c>
      <c r="C511" t="inlineStr">
        <is>
          <t>FLOWER SHRIMP (PENAEUS SEMISULCATUS)</t>
        </is>
      </c>
      <c r="D511" t="inlineStr">
        <is>
          <t>19ef045c-32a2-4595-b965-4043f11d855a</t>
        </is>
      </c>
      <c r="F511" t="n">
        <v>57</v>
      </c>
    </row>
    <row r="512">
      <c r="A512" t="inlineStr">
        <is>
          <t>f2931e7e-6c05-4387-b220-76aab7e0efd4</t>
        </is>
      </c>
      <c r="B512" t="inlineStr">
        <is>
          <t>03099019</t>
        </is>
      </c>
      <c r="C512" t="inlineStr">
        <is>
          <t>OTHER</t>
        </is>
      </c>
      <c r="D512" t="inlineStr">
        <is>
          <t>19ef045c-32a2-4595-b965-4043f11d855a</t>
        </is>
      </c>
      <c r="F512" t="n">
        <v>57</v>
      </c>
    </row>
    <row r="513">
      <c r="A513" t="inlineStr">
        <is>
          <t>e1a2f93d-f2e4-44a1-a71c-de0317cdfc2c</t>
        </is>
      </c>
      <c r="B513" t="inlineStr">
        <is>
          <t>03099021</t>
        </is>
      </c>
      <c r="C513" t="inlineStr">
        <is>
          <t>VANNAMEI SHRIMP (LITOPENAEUS VANNAMEI)</t>
        </is>
      </c>
      <c r="D513" t="inlineStr">
        <is>
          <t>19ef045c-32a2-4595-b965-4043f11d855a</t>
        </is>
      </c>
      <c r="F513" t="n">
        <v>57</v>
      </c>
    </row>
    <row r="514">
      <c r="A514" t="inlineStr">
        <is>
          <t>4bbe184c-7cc3-4dfa-910d-cf5d3b2464cd</t>
        </is>
      </c>
      <c r="B514" t="inlineStr">
        <is>
          <t>03099022</t>
        </is>
      </c>
      <c r="C514" t="inlineStr">
        <is>
          <t>INDIAN WHITE SHRIMP (FENNEROPENAEUS INDICUS)</t>
        </is>
      </c>
      <c r="D514" t="inlineStr">
        <is>
          <t>19ef045c-32a2-4595-b965-4043f11d855a</t>
        </is>
      </c>
      <c r="F514" t="n">
        <v>57</v>
      </c>
    </row>
    <row r="515">
      <c r="A515" t="inlineStr">
        <is>
          <t>42a61aa4-e038-4a4f-81d7-359242d6defe</t>
        </is>
      </c>
      <c r="B515" t="inlineStr">
        <is>
          <t>03099023</t>
        </is>
      </c>
      <c r="C515" t="inlineStr">
        <is>
          <t>BLACK TIGER SHRIMP (PENAEUS MONODON)</t>
        </is>
      </c>
      <c r="D515" t="inlineStr">
        <is>
          <t>19ef045c-32a2-4595-b965-4043f11d855a</t>
        </is>
      </c>
      <c r="F515" t="n">
        <v>57</v>
      </c>
    </row>
    <row r="516">
      <c r="A516" t="inlineStr">
        <is>
          <t>41535e76-4591-4e8b-a9ad-ab549bb293d1</t>
        </is>
      </c>
      <c r="B516" t="inlineStr">
        <is>
          <t>03099024</t>
        </is>
      </c>
      <c r="C516" t="inlineStr">
        <is>
          <t>FLOWER SHRIMP (PENAEUS SEMISULCATUS)</t>
        </is>
      </c>
      <c r="D516" t="inlineStr">
        <is>
          <t>19ef045c-32a2-4595-b965-4043f11d855a</t>
        </is>
      </c>
      <c r="F516" t="n">
        <v>57</v>
      </c>
    </row>
    <row r="517">
      <c r="A517" t="inlineStr">
        <is>
          <t>fb8f5dae-3640-4905-89af-3a9ece72ba91</t>
        </is>
      </c>
      <c r="B517" t="inlineStr">
        <is>
          <t>03099029</t>
        </is>
      </c>
      <c r="C517" t="inlineStr">
        <is>
          <t>OTHER</t>
        </is>
      </c>
      <c r="D517" t="inlineStr">
        <is>
          <t>19ef045c-32a2-4595-b965-4043f11d855a</t>
        </is>
      </c>
      <c r="F517" t="n">
        <v>57</v>
      </c>
    </row>
    <row r="518">
      <c r="A518" t="inlineStr">
        <is>
          <t>2d0ca916-d016-4cb0-b3b3-d25191f6ecab</t>
        </is>
      </c>
      <c r="B518" t="inlineStr">
        <is>
          <t>03099031</t>
        </is>
      </c>
      <c r="C518" t="inlineStr">
        <is>
          <t>VANNAMEI SHRIMP (LITOPENAEUS VANNAMEI)</t>
        </is>
      </c>
      <c r="D518" t="inlineStr">
        <is>
          <t>19ef045c-32a2-4595-b965-4043f11d855a</t>
        </is>
      </c>
      <c r="F518" t="n">
        <v>57</v>
      </c>
    </row>
    <row r="519">
      <c r="A519" t="inlineStr">
        <is>
          <t>37c0a9f5-0b0d-4ffa-a09f-79130263fd65</t>
        </is>
      </c>
      <c r="B519" t="inlineStr">
        <is>
          <t>03099032</t>
        </is>
      </c>
      <c r="C519" t="inlineStr">
        <is>
          <t>INDIAN WHITE SHRIMP (FENNEROPENAEUS INDICUS)</t>
        </is>
      </c>
      <c r="D519" t="inlineStr">
        <is>
          <t>19ef045c-32a2-4595-b965-4043f11d855a</t>
        </is>
      </c>
      <c r="F519" t="n">
        <v>57</v>
      </c>
    </row>
    <row r="520">
      <c r="A520" t="inlineStr">
        <is>
          <t>590b4b78-28a4-483e-9d48-7ec7fef96b89</t>
        </is>
      </c>
      <c r="B520" t="inlineStr">
        <is>
          <t>03099033</t>
        </is>
      </c>
      <c r="C520" t="inlineStr">
        <is>
          <t>BLACK TIGER SHRIMP (PENAEUS MONODON)</t>
        </is>
      </c>
      <c r="D520" t="inlineStr">
        <is>
          <t>19ef045c-32a2-4595-b965-4043f11d855a</t>
        </is>
      </c>
      <c r="F520" t="n">
        <v>57</v>
      </c>
    </row>
    <row r="521">
      <c r="A521" t="inlineStr">
        <is>
          <t>12ffb6d7-7aaa-4ddb-8501-20ce401cacb3</t>
        </is>
      </c>
      <c r="B521" t="inlineStr">
        <is>
          <t>03099034</t>
        </is>
      </c>
      <c r="C521" t="inlineStr">
        <is>
          <t>FLOWER SHRIMP (PENAEUS SEMISULCATUS)</t>
        </is>
      </c>
      <c r="D521" t="inlineStr">
        <is>
          <t>19ef045c-32a2-4595-b965-4043f11d855a</t>
        </is>
      </c>
      <c r="F521" t="n">
        <v>57</v>
      </c>
    </row>
    <row r="522">
      <c r="A522" t="inlineStr">
        <is>
          <t>b6cefd82-6ab1-4bcf-951f-080cbef01b13</t>
        </is>
      </c>
      <c r="B522" t="inlineStr">
        <is>
          <t>03099039</t>
        </is>
      </c>
      <c r="C522" t="inlineStr">
        <is>
          <t>OTHER</t>
        </is>
      </c>
      <c r="D522" t="inlineStr">
        <is>
          <t>19ef045c-32a2-4595-b965-4043f11d855a</t>
        </is>
      </c>
      <c r="F522" t="n">
        <v>57</v>
      </c>
    </row>
    <row r="523">
      <c r="A523" t="inlineStr">
        <is>
          <t>e1e9e529-96f6-413b-8984-cfbe50a8162d</t>
        </is>
      </c>
      <c r="B523" t="inlineStr">
        <is>
          <t>03099040</t>
        </is>
      </c>
      <c r="C523" t="inlineStr">
        <is>
          <t>OF CRUSTACEANS, OTHER</t>
        </is>
      </c>
      <c r="D523" t="inlineStr">
        <is>
          <t>19ef045c-32a2-4595-b965-4043f11d855a</t>
        </is>
      </c>
      <c r="F523" t="n">
        <v>57</v>
      </c>
    </row>
    <row r="524">
      <c r="A524" t="inlineStr">
        <is>
          <t>ee4544b7-e040-4b28-8358-6e7c95c305cf</t>
        </is>
      </c>
      <c r="B524" t="inlineStr">
        <is>
          <t>03099050</t>
        </is>
      </c>
      <c r="C524" t="inlineStr">
        <is>
          <t>OF MOLLUSCS, FRESH OR CHILLED</t>
        </is>
      </c>
      <c r="D524" t="inlineStr">
        <is>
          <t>19ef045c-32a2-4595-b965-4043f11d855a</t>
        </is>
      </c>
      <c r="F524" t="n">
        <v>57</v>
      </c>
    </row>
    <row r="525">
      <c r="A525" t="inlineStr">
        <is>
          <t>e86788ca-eb53-4b2b-bed4-7fc1571d5014</t>
        </is>
      </c>
      <c r="B525" t="inlineStr">
        <is>
          <t>03099060</t>
        </is>
      </c>
      <c r="C525" t="inlineStr">
        <is>
          <t>OF MOLLUSCS, FROZEN</t>
        </is>
      </c>
      <c r="D525" t="inlineStr">
        <is>
          <t>19ef045c-32a2-4595-b965-4043f11d855a</t>
        </is>
      </c>
      <c r="F525" t="n">
        <v>57</v>
      </c>
    </row>
    <row r="526">
      <c r="A526" t="inlineStr">
        <is>
          <t>3cbda203-a3a5-4acd-aebb-bfa938264043</t>
        </is>
      </c>
      <c r="B526" t="inlineStr">
        <is>
          <t>03099070</t>
        </is>
      </c>
      <c r="C526" t="inlineStr">
        <is>
          <t>OF MOLLUSCS, SALTED, IN BRINE, DRIED OR SMOKED</t>
        </is>
      </c>
      <c r="D526" t="inlineStr">
        <is>
          <t>19ef045c-32a2-4595-b965-4043f11d855a</t>
        </is>
      </c>
      <c r="F526" t="n">
        <v>57</v>
      </c>
    </row>
    <row r="527">
      <c r="A527" t="inlineStr">
        <is>
          <t>28c0e71a-012c-4a86-acd7-cc75777b98a9</t>
        </is>
      </c>
      <c r="B527" t="inlineStr">
        <is>
          <t>03099080</t>
        </is>
      </c>
      <c r="C527" t="inlineStr">
        <is>
          <t>OF MOLLUSCS, OTHER</t>
        </is>
      </c>
      <c r="D527" t="inlineStr">
        <is>
          <t>19ef045c-32a2-4595-b965-4043f11d855a</t>
        </is>
      </c>
      <c r="F527" t="n">
        <v>57</v>
      </c>
    </row>
    <row r="528">
      <c r="A528" t="inlineStr">
        <is>
          <t>dadceb1b-7c1d-429e-b255-8e47c1f03f2f</t>
        </is>
      </c>
      <c r="B528" t="inlineStr">
        <is>
          <t>03099090</t>
        </is>
      </c>
      <c r="C528" t="inlineStr">
        <is>
          <t>OTHER</t>
        </is>
      </c>
      <c r="D528" t="inlineStr">
        <is>
          <t>19ef045c-32a2-4595-b965-4043f11d855a</t>
        </is>
      </c>
      <c r="F528" t="n">
        <v>57</v>
      </c>
    </row>
    <row r="529">
      <c r="A529" t="inlineStr">
        <is>
          <t>3aa7bb0c-b3f9-4b10-a643-b95fc1083c93</t>
        </is>
      </c>
      <c r="B529" t="inlineStr">
        <is>
          <t>04011000</t>
        </is>
      </c>
      <c r="C529" t="inlineStr">
        <is>
          <t>OF A FAT CONTENT, BY WEIGHT, NOT EXCEEDING 1%</t>
        </is>
      </c>
      <c r="D529" t="inlineStr">
        <is>
          <t>0bc2665f-d39a-4f3c-9d5d-ae57a6b09c50</t>
        </is>
      </c>
      <c r="E529" t="inlineStr">
        <is>
          <t>e1f2635c-1409-41ed-b4a4-3dcf697aa9cc</t>
        </is>
      </c>
      <c r="F529" t="n">
        <v>51</v>
      </c>
    </row>
    <row r="530">
      <c r="A530" t="inlineStr">
        <is>
          <t>602c4f10-1418-44ac-a201-0ab1f2364b54</t>
        </is>
      </c>
      <c r="B530" t="inlineStr">
        <is>
          <t>04012000</t>
        </is>
      </c>
      <c r="C530" t="inlineStr">
        <is>
          <t>OF A FAT CONTENT, BY WEIGHT, EXCEEDING 1% BUT NOT EXCEEDING 6%</t>
        </is>
      </c>
      <c r="D530" t="inlineStr">
        <is>
          <t>0bc2665f-d39a-4f3c-9d5d-ae57a6b09c50</t>
        </is>
      </c>
      <c r="E530" t="inlineStr">
        <is>
          <t>e1f2635c-1409-41ed-b4a4-3dcf697aa9cc</t>
        </is>
      </c>
      <c r="F530" t="n">
        <v>51</v>
      </c>
    </row>
    <row r="531">
      <c r="A531" t="inlineStr">
        <is>
          <t>2b995da4-6dcf-436e-ac00-45711284fedf</t>
        </is>
      </c>
      <c r="B531" t="inlineStr">
        <is>
          <t>04014000</t>
        </is>
      </c>
      <c r="C531" t="inlineStr">
        <is>
          <t>OF A FAT CONTENT, BY WEIGHT, EXCEEDING 6% BUT NOT EXCEEDING 10%</t>
        </is>
      </c>
      <c r="D531" t="inlineStr">
        <is>
          <t>0bc2665f-d39a-4f3c-9d5d-ae57a6b09c50</t>
        </is>
      </c>
      <c r="E531" t="inlineStr">
        <is>
          <t>e1f2635c-1409-41ed-b4a4-3dcf697aa9cc</t>
        </is>
      </c>
      <c r="F531" t="n">
        <v>51</v>
      </c>
    </row>
    <row r="532">
      <c r="A532" t="inlineStr">
        <is>
          <t>81c7ccba-9657-4eab-a7a4-f19ae125d2aa</t>
        </is>
      </c>
      <c r="B532" t="inlineStr">
        <is>
          <t>04015000</t>
        </is>
      </c>
      <c r="C532" t="inlineStr">
        <is>
          <t>OF A FAT CONTENT, BY WEIGHT, EXCEEDING 10%</t>
        </is>
      </c>
      <c r="D532" t="inlineStr">
        <is>
          <t>0bc2665f-d39a-4f3c-9d5d-ae57a6b09c50</t>
        </is>
      </c>
      <c r="E532" t="inlineStr">
        <is>
          <t>e1f2635c-1409-41ed-b4a4-3dcf697aa9cc</t>
        </is>
      </c>
      <c r="F532" t="n">
        <v>51</v>
      </c>
    </row>
    <row r="533">
      <c r="A533" t="inlineStr">
        <is>
          <t>5e249b67-1cd3-418f-a23e-946b1c94d1f6</t>
        </is>
      </c>
      <c r="B533" t="inlineStr">
        <is>
          <t>04021010</t>
        </is>
      </c>
      <c r="C533" t="inlineStr">
        <is>
          <t>SKIMMED MILK</t>
        </is>
      </c>
      <c r="D533" t="inlineStr">
        <is>
          <t>0bc2665f-d39a-4f3c-9d5d-ae57a6b09c50</t>
        </is>
      </c>
      <c r="E533" t="inlineStr">
        <is>
          <t>54555e29-37f7-432c-9a19-e49fa3dcd3e6</t>
        </is>
      </c>
      <c r="F533" t="n">
        <v>51</v>
      </c>
    </row>
    <row r="534">
      <c r="A534" t="inlineStr">
        <is>
          <t>21dd7de7-9b6b-42e1-834f-c83d8091c346</t>
        </is>
      </c>
      <c r="B534" t="inlineStr">
        <is>
          <t>04021020</t>
        </is>
      </c>
      <c r="C534" t="inlineStr">
        <is>
          <t>MILK FOOD FOR BABIES</t>
        </is>
      </c>
      <c r="D534" t="inlineStr">
        <is>
          <t>0bc2665f-d39a-4f3c-9d5d-ae57a6b09c50</t>
        </is>
      </c>
      <c r="E534" t="inlineStr">
        <is>
          <t>54555e29-37f7-432c-9a19-e49fa3dcd3e6</t>
        </is>
      </c>
      <c r="F534" t="n">
        <v>51</v>
      </c>
    </row>
    <row r="535">
      <c r="A535" t="inlineStr">
        <is>
          <t>ab919aa0-a8ee-4a0b-b4f6-2393a2a28bf3</t>
        </is>
      </c>
      <c r="B535" t="inlineStr">
        <is>
          <t>04021090</t>
        </is>
      </c>
      <c r="C535" t="inlineStr">
        <is>
          <t>OTHER</t>
        </is>
      </c>
      <c r="D535" t="inlineStr">
        <is>
          <t>0bc2665f-d39a-4f3c-9d5d-ae57a6b09c50</t>
        </is>
      </c>
      <c r="E535" t="inlineStr">
        <is>
          <t>54555e29-37f7-432c-9a19-e49fa3dcd3e6</t>
        </is>
      </c>
      <c r="F535" t="n">
        <v>51</v>
      </c>
    </row>
    <row r="536">
      <c r="A536" t="inlineStr">
        <is>
          <t>0aa15714-8d2b-43ac-867a-20d763afe7ad</t>
        </is>
      </c>
      <c r="B536" t="inlineStr">
        <is>
          <t>04022100</t>
        </is>
      </c>
      <c r="C536" t="inlineStr">
        <is>
          <t>NOT CONTAINING ADDED SUGAR OR OTHER SWEETENING MATTER</t>
        </is>
      </c>
      <c r="D536" t="inlineStr">
        <is>
          <t>0bc2665f-d39a-4f3c-9d5d-ae57a6b09c50</t>
        </is>
      </c>
      <c r="E536" t="inlineStr">
        <is>
          <t>54555e29-37f7-432c-9a19-e49fa3dcd3e6</t>
        </is>
      </c>
      <c r="F536" t="n">
        <v>51</v>
      </c>
    </row>
    <row r="537">
      <c r="A537" t="inlineStr">
        <is>
          <t>94241510-20c6-40df-a8c0-06c4533c6f37</t>
        </is>
      </c>
      <c r="B537" t="inlineStr">
        <is>
          <t>04022910</t>
        </is>
      </c>
      <c r="C537" t="inlineStr">
        <is>
          <t>WHOLE MILK</t>
        </is>
      </c>
      <c r="D537" t="inlineStr">
        <is>
          <t>0bc2665f-d39a-4f3c-9d5d-ae57a6b09c50</t>
        </is>
      </c>
      <c r="E537" t="inlineStr">
        <is>
          <t>54555e29-37f7-432c-9a19-e49fa3dcd3e6</t>
        </is>
      </c>
      <c r="F537" t="n">
        <v>51</v>
      </c>
    </row>
    <row r="538">
      <c r="A538" t="inlineStr">
        <is>
          <t>f51375d7-37e4-4006-ab58-b1ca569d5758</t>
        </is>
      </c>
      <c r="B538" t="inlineStr">
        <is>
          <t>04022920</t>
        </is>
      </c>
      <c r="C538" t="inlineStr">
        <is>
          <t>MILK FOR BABIES</t>
        </is>
      </c>
      <c r="D538" t="inlineStr">
        <is>
          <t>0bc2665f-d39a-4f3c-9d5d-ae57a6b09c50</t>
        </is>
      </c>
      <c r="E538" t="inlineStr">
        <is>
          <t>54555e29-37f7-432c-9a19-e49fa3dcd3e6</t>
        </is>
      </c>
      <c r="F538" t="n">
        <v>51</v>
      </c>
    </row>
    <row r="539">
      <c r="A539" t="inlineStr">
        <is>
          <t>be6305db-56d4-44b6-923b-1e805de09bd9</t>
        </is>
      </c>
      <c r="B539" t="inlineStr">
        <is>
          <t>04022990</t>
        </is>
      </c>
      <c r="C539" t="inlineStr">
        <is>
          <t>OTHER</t>
        </is>
      </c>
      <c r="D539" t="inlineStr">
        <is>
          <t>0bc2665f-d39a-4f3c-9d5d-ae57a6b09c50</t>
        </is>
      </c>
      <c r="E539" t="inlineStr">
        <is>
          <t>54555e29-37f7-432c-9a19-e49fa3dcd3e6</t>
        </is>
      </c>
      <c r="F539" t="n">
        <v>51</v>
      </c>
    </row>
    <row r="540">
      <c r="A540" t="inlineStr">
        <is>
          <t>9fe76751-a804-42f3-9021-7539b022cb8c</t>
        </is>
      </c>
      <c r="B540" t="inlineStr">
        <is>
          <t>04029110</t>
        </is>
      </c>
      <c r="C540" t="inlineStr">
        <is>
          <t>CONDENSED MILK</t>
        </is>
      </c>
      <c r="D540" t="inlineStr">
        <is>
          <t>0bc2665f-d39a-4f3c-9d5d-ae57a6b09c50</t>
        </is>
      </c>
      <c r="E540" t="inlineStr">
        <is>
          <t>54555e29-37f7-432c-9a19-e49fa3dcd3e6</t>
        </is>
      </c>
      <c r="F540" t="n">
        <v>51</v>
      </c>
    </row>
    <row r="541">
      <c r="A541" t="inlineStr">
        <is>
          <t>64241144-6cfe-49d1-9178-905c42595a55</t>
        </is>
      </c>
      <c r="B541" t="inlineStr">
        <is>
          <t>04029120</t>
        </is>
      </c>
      <c r="C541" t="inlineStr">
        <is>
          <t>OTHER</t>
        </is>
      </c>
      <c r="D541" t="inlineStr">
        <is>
          <t>0bc2665f-d39a-4f3c-9d5d-ae57a6b09c50</t>
        </is>
      </c>
      <c r="E541" t="inlineStr">
        <is>
          <t>54555e29-37f7-432c-9a19-e49fa3dcd3e6</t>
        </is>
      </c>
      <c r="F541" t="n">
        <v>51</v>
      </c>
    </row>
    <row r="542">
      <c r="A542" t="inlineStr">
        <is>
          <t>8334d8cd-05c5-4474-a1b5-1e5bd12ca582</t>
        </is>
      </c>
      <c r="B542" t="inlineStr">
        <is>
          <t>04029190</t>
        </is>
      </c>
      <c r="C542" t="inlineStr">
        <is>
          <t>Other</t>
        </is>
      </c>
      <c r="D542" t="inlineStr">
        <is>
          <t>0bc2665f-d39a-4f3c-9d5d-ae57a6b09c50</t>
        </is>
      </c>
      <c r="E542" t="inlineStr">
        <is>
          <t>54555e29-37f7-432c-9a19-e49fa3dcd3e6</t>
        </is>
      </c>
      <c r="F542" t="n">
        <v>51</v>
      </c>
    </row>
    <row r="543">
      <c r="A543" t="inlineStr">
        <is>
          <t>6f261625-69b0-4520-a9e3-69e43f543527</t>
        </is>
      </c>
      <c r="B543" t="inlineStr">
        <is>
          <t>04029910</t>
        </is>
      </c>
      <c r="C543" t="inlineStr">
        <is>
          <t>WHOLE MILK</t>
        </is>
      </c>
      <c r="D543" t="inlineStr">
        <is>
          <t>0bc2665f-d39a-4f3c-9d5d-ae57a6b09c50</t>
        </is>
      </c>
      <c r="E543" t="inlineStr">
        <is>
          <t>54555e29-37f7-432c-9a19-e49fa3dcd3e6</t>
        </is>
      </c>
      <c r="F543" t="n">
        <v>51</v>
      </c>
    </row>
    <row r="544">
      <c r="A544" t="inlineStr">
        <is>
          <t>4233bb3b-c79e-44c3-b3a2-564f9908877d</t>
        </is>
      </c>
      <c r="B544" t="inlineStr">
        <is>
          <t>04029920</t>
        </is>
      </c>
      <c r="C544" t="inlineStr">
        <is>
          <t>CONDENSED MILK</t>
        </is>
      </c>
      <c r="D544" t="inlineStr">
        <is>
          <t>0bc2665f-d39a-4f3c-9d5d-ae57a6b09c50</t>
        </is>
      </c>
      <c r="E544" t="inlineStr">
        <is>
          <t>54555e29-37f7-432c-9a19-e49fa3dcd3e6</t>
        </is>
      </c>
      <c r="F544" t="n">
        <v>51</v>
      </c>
    </row>
    <row r="545">
      <c r="A545" t="inlineStr">
        <is>
          <t>07ca00a6-9317-4f9f-bfc1-0b74483bf48f</t>
        </is>
      </c>
      <c r="B545" t="inlineStr">
        <is>
          <t>04029990</t>
        </is>
      </c>
      <c r="C545" t="inlineStr">
        <is>
          <t>OTHER</t>
        </is>
      </c>
      <c r="D545" t="inlineStr">
        <is>
          <t>0bc2665f-d39a-4f3c-9d5d-ae57a6b09c50</t>
        </is>
      </c>
      <c r="E545" t="inlineStr">
        <is>
          <t>54555e29-37f7-432c-9a19-e49fa3dcd3e6</t>
        </is>
      </c>
      <c r="F545" t="n">
        <v>51</v>
      </c>
    </row>
    <row r="546">
      <c r="A546" t="inlineStr">
        <is>
          <t>8ea435f0-d946-426d-98b9-e150af4f158e</t>
        </is>
      </c>
      <c r="B546" t="inlineStr">
        <is>
          <t>04031000</t>
        </is>
      </c>
      <c r="C546" t="inlineStr">
        <is>
          <t>BUTTERMILK, CURDLED MILK AND CREAM, YOGURT, KEPHIR AND OTHER FERMENTED OR ACIDIFIED MILK AND CREAM, WHETHER OR NOT CONCENTRATED OR CONTAINING ADDED SUGAR OR OTHER SWEETENING MATTER OR FLAVOURED OR CONTAINING ADDED FRUIT, NUTS OR COCOA YOGURT</t>
        </is>
      </c>
      <c r="D546" t="inlineStr">
        <is>
          <t>0bc2665f-d39a-4f3c-9d5d-ae57a6b09c50</t>
        </is>
      </c>
      <c r="E546" t="inlineStr">
        <is>
          <t>5377f357-556a-4f6b-8f83-65abf7f3da56</t>
        </is>
      </c>
      <c r="F546" t="n">
        <v>51</v>
      </c>
    </row>
    <row r="547">
      <c r="A547" t="inlineStr">
        <is>
          <t>d180fe1c-a90d-424e-a275-726e02c650a0</t>
        </is>
      </c>
      <c r="B547" t="inlineStr">
        <is>
          <t>04032000</t>
        </is>
      </c>
      <c r="C547" t="inlineStr">
        <is>
          <t>YOGURT</t>
        </is>
      </c>
      <c r="D547" t="inlineStr">
        <is>
          <t>0bc2665f-d39a-4f3c-9d5d-ae57a6b09c50</t>
        </is>
      </c>
      <c r="E547" t="inlineStr">
        <is>
          <t>5377f357-556a-4f6b-8f83-65abf7f3da56</t>
        </is>
      </c>
      <c r="F547" t="n">
        <v>51</v>
      </c>
    </row>
    <row r="548">
      <c r="A548" t="inlineStr">
        <is>
          <t>e80f9779-1c1d-4ce7-9b9d-4e8afb5fddf4</t>
        </is>
      </c>
      <c r="B548" t="inlineStr">
        <is>
          <t>04039010</t>
        </is>
      </c>
      <c r="C548" t="inlineStr">
        <is>
          <t>BUTTER MILK</t>
        </is>
      </c>
      <c r="D548" t="inlineStr">
        <is>
          <t>0bc2665f-d39a-4f3c-9d5d-ae57a6b09c50</t>
        </is>
      </c>
      <c r="E548" t="inlineStr">
        <is>
          <t>5377f357-556a-4f6b-8f83-65abf7f3da56</t>
        </is>
      </c>
      <c r="F548" t="n">
        <v>51</v>
      </c>
    </row>
    <row r="549">
      <c r="A549" t="inlineStr">
        <is>
          <t>72f9cdee-a715-410a-adbf-feddb5734bf8</t>
        </is>
      </c>
      <c r="B549" t="inlineStr">
        <is>
          <t>04039090</t>
        </is>
      </c>
      <c r="C549" t="inlineStr">
        <is>
          <t>OTHER</t>
        </is>
      </c>
      <c r="D549" t="inlineStr">
        <is>
          <t>0bc2665f-d39a-4f3c-9d5d-ae57a6b09c50</t>
        </is>
      </c>
      <c r="E549" t="inlineStr">
        <is>
          <t>5377f357-556a-4f6b-8f83-65abf7f3da56</t>
        </is>
      </c>
      <c r="F549" t="n">
        <v>51</v>
      </c>
    </row>
    <row r="550">
      <c r="A550" t="inlineStr">
        <is>
          <t>9b2316d1-c113-4a99-bdb7-d3fbcc3c7ab1</t>
        </is>
      </c>
      <c r="B550" t="inlineStr">
        <is>
          <t>04041010</t>
        </is>
      </c>
      <c r="C550" t="inlineStr">
        <is>
          <t>WHEY, CONCENTRATED, EVAPORATED OR CONDENSED, LIQUID OR SEMI-SOLID</t>
        </is>
      </c>
      <c r="D550" t="inlineStr">
        <is>
          <t>0bc2665f-d39a-4f3c-9d5d-ae57a6b09c50</t>
        </is>
      </c>
      <c r="E550" t="inlineStr">
        <is>
          <t>d9ce347c-dd7c-4d61-bf56-9d89d529d529</t>
        </is>
      </c>
      <c r="F550" t="n">
        <v>51</v>
      </c>
    </row>
    <row r="551">
      <c r="A551" t="inlineStr">
        <is>
          <t>e94a069e-f660-4923-bbb9-b1a99a0e9ee2</t>
        </is>
      </c>
      <c r="B551" t="inlineStr">
        <is>
          <t>04041020</t>
        </is>
      </c>
      <c r="C551" t="inlineStr">
        <is>
          <t>WHEY, DRY, BLOCKS AND POWDERED</t>
        </is>
      </c>
      <c r="D551" t="inlineStr">
        <is>
          <t>0bc2665f-d39a-4f3c-9d5d-ae57a6b09c50</t>
        </is>
      </c>
      <c r="E551" t="inlineStr">
        <is>
          <t>d9ce347c-dd7c-4d61-bf56-9d89d529d529</t>
        </is>
      </c>
      <c r="F551" t="n">
        <v>51</v>
      </c>
    </row>
    <row r="552">
      <c r="A552" t="inlineStr">
        <is>
          <t>7177827c-c81a-4955-9424-e1a4e76c9c2a</t>
        </is>
      </c>
      <c r="B552" t="inlineStr">
        <is>
          <t>04041090</t>
        </is>
      </c>
      <c r="C552" t="inlineStr">
        <is>
          <t>OTHER</t>
        </is>
      </c>
      <c r="D552" t="inlineStr">
        <is>
          <t>0bc2665f-d39a-4f3c-9d5d-ae57a6b09c50</t>
        </is>
      </c>
      <c r="E552" t="inlineStr">
        <is>
          <t>d9ce347c-dd7c-4d61-bf56-9d89d529d529</t>
        </is>
      </c>
      <c r="F552" t="n">
        <v>51</v>
      </c>
    </row>
    <row r="553">
      <c r="A553" t="inlineStr">
        <is>
          <t>686c736a-249e-4ca9-ad73-7d6fa0873874</t>
        </is>
      </c>
      <c r="B553" t="inlineStr">
        <is>
          <t>04049000</t>
        </is>
      </c>
      <c r="C553" t="inlineStr">
        <is>
          <t>OTHER</t>
        </is>
      </c>
      <c r="D553" t="inlineStr">
        <is>
          <t>0bc2665f-d39a-4f3c-9d5d-ae57a6b09c50</t>
        </is>
      </c>
      <c r="E553" t="inlineStr">
        <is>
          <t>d9ce347c-dd7c-4d61-bf56-9d89d529d529</t>
        </is>
      </c>
      <c r="F553" t="n">
        <v>51</v>
      </c>
    </row>
    <row r="554">
      <c r="A554" t="inlineStr">
        <is>
          <t>da272670-14a4-4677-995b-20ee04f0c96e</t>
        </is>
      </c>
      <c r="B554" t="inlineStr">
        <is>
          <t>04051000</t>
        </is>
      </c>
      <c r="C554" t="inlineStr">
        <is>
          <t>BUTTER</t>
        </is>
      </c>
      <c r="D554" t="inlineStr">
        <is>
          <t>0bc2665f-d39a-4f3c-9d5d-ae57a6b09c50</t>
        </is>
      </c>
      <c r="E554" t="inlineStr">
        <is>
          <t>97958732-898a-4419-9a3e-b07067329edd</t>
        </is>
      </c>
      <c r="F554" t="n">
        <v>51</v>
      </c>
    </row>
    <row r="555">
      <c r="A555" t="inlineStr">
        <is>
          <t>ccc70544-7967-4ca8-82d4-70f68d672d39</t>
        </is>
      </c>
      <c r="B555" t="inlineStr">
        <is>
          <t>04052000</t>
        </is>
      </c>
      <c r="C555" t="inlineStr">
        <is>
          <t>DAIRY SPREADS</t>
        </is>
      </c>
      <c r="D555" t="inlineStr">
        <is>
          <t>0bc2665f-d39a-4f3c-9d5d-ae57a6b09c50</t>
        </is>
      </c>
      <c r="E555" t="inlineStr">
        <is>
          <t>97958732-898a-4419-9a3e-b07067329edd</t>
        </is>
      </c>
      <c r="F555" t="n">
        <v>51</v>
      </c>
    </row>
    <row r="556">
      <c r="A556" t="inlineStr">
        <is>
          <t>2713863b-cfc6-4e9b-9d06-7c42cc64a7f2</t>
        </is>
      </c>
      <c r="B556" t="inlineStr">
        <is>
          <t>04059010</t>
        </is>
      </c>
      <c r="C556" t="inlineStr">
        <is>
          <t>BUTTER OIL</t>
        </is>
      </c>
      <c r="D556" t="inlineStr">
        <is>
          <t>0bc2665f-d39a-4f3c-9d5d-ae57a6b09c50</t>
        </is>
      </c>
      <c r="E556" t="inlineStr">
        <is>
          <t>97958732-898a-4419-9a3e-b07067329edd</t>
        </is>
      </c>
      <c r="F556" t="n">
        <v>51</v>
      </c>
    </row>
    <row r="557">
      <c r="A557" t="inlineStr">
        <is>
          <t>bd5dcb25-d586-4136-979b-6013b3e7013e</t>
        </is>
      </c>
      <c r="B557" t="inlineStr">
        <is>
          <t>04059020</t>
        </is>
      </c>
      <c r="C557" t="inlineStr">
        <is>
          <t>GHEE</t>
        </is>
      </c>
      <c r="D557" t="inlineStr">
        <is>
          <t>0bc2665f-d39a-4f3c-9d5d-ae57a6b09c50</t>
        </is>
      </c>
      <c r="E557" t="inlineStr">
        <is>
          <t>97958732-898a-4419-9a3e-b07067329edd</t>
        </is>
      </c>
      <c r="F557" t="n">
        <v>51</v>
      </c>
    </row>
    <row r="558">
      <c r="A558" t="inlineStr">
        <is>
          <t>161e32ac-185d-497c-a185-54183c3d83f0</t>
        </is>
      </c>
      <c r="B558" t="inlineStr">
        <is>
          <t>04059090</t>
        </is>
      </c>
      <c r="C558" t="inlineStr">
        <is>
          <t>OTHER</t>
        </is>
      </c>
      <c r="D558" t="inlineStr">
        <is>
          <t>0bc2665f-d39a-4f3c-9d5d-ae57a6b09c50</t>
        </is>
      </c>
      <c r="E558" t="inlineStr">
        <is>
          <t>97958732-898a-4419-9a3e-b07067329edd</t>
        </is>
      </c>
      <c r="F558" t="n">
        <v>51</v>
      </c>
    </row>
    <row r="559">
      <c r="A559" t="inlineStr">
        <is>
          <t>d0d4cd4c-75f9-4e91-8c23-15008e8f5b50</t>
        </is>
      </c>
      <c r="B559" t="inlineStr">
        <is>
          <t>04061000</t>
        </is>
      </c>
      <c r="C559" t="inlineStr">
        <is>
          <t>CHEESE AND CURD FRESH (UNRIPENED OR UNCURED) CHEESE, INCLUDING WHEY CHEESE AND CURD</t>
        </is>
      </c>
      <c r="D559" t="inlineStr">
        <is>
          <t>0bc2665f-d39a-4f3c-9d5d-ae57a6b09c50</t>
        </is>
      </c>
      <c r="E559" t="inlineStr">
        <is>
          <t>fe67e05a-4324-4379-b0a2-b50508e101a1</t>
        </is>
      </c>
      <c r="F559" t="n">
        <v>51</v>
      </c>
    </row>
    <row r="560">
      <c r="A560" t="inlineStr">
        <is>
          <t>955b2826-f785-4f08-aae1-0d67dedd3ee1</t>
        </is>
      </c>
      <c r="B560" t="inlineStr">
        <is>
          <t>04061010</t>
        </is>
      </c>
      <c r="C560" t="inlineStr">
        <is>
          <t>MOZZARELLA CHEESE</t>
        </is>
      </c>
      <c r="D560" t="inlineStr">
        <is>
          <t>0bc2665f-d39a-4f3c-9d5d-ae57a6b09c50</t>
        </is>
      </c>
      <c r="E560" t="inlineStr">
        <is>
          <t>fe67e05a-4324-4379-b0a2-b50508e101a1</t>
        </is>
      </c>
      <c r="F560" t="n">
        <v>51</v>
      </c>
    </row>
    <row r="561">
      <c r="A561" t="inlineStr">
        <is>
          <t>f34a5bf6-f9bb-48ca-b9b1-e822502d978a</t>
        </is>
      </c>
      <c r="B561" t="inlineStr">
        <is>
          <t>04061090</t>
        </is>
      </c>
      <c r="C561" t="inlineStr">
        <is>
          <t>OTHER</t>
        </is>
      </c>
      <c r="D561" t="inlineStr">
        <is>
          <t>0bc2665f-d39a-4f3c-9d5d-ae57a6b09c50</t>
        </is>
      </c>
      <c r="E561" t="inlineStr">
        <is>
          <t>fe67e05a-4324-4379-b0a2-b50508e101a1</t>
        </is>
      </c>
      <c r="F561" t="n">
        <v>51</v>
      </c>
    </row>
    <row r="562">
      <c r="A562" t="inlineStr">
        <is>
          <t>c03d5bfc-635e-4228-b9af-c965f27aa0fb</t>
        </is>
      </c>
      <c r="B562" t="inlineStr">
        <is>
          <t>04062000</t>
        </is>
      </c>
      <c r="C562" t="inlineStr">
        <is>
          <t>GRATED OR POWDERED CHEESE, OF ALL KINDS</t>
        </is>
      </c>
      <c r="D562" t="inlineStr">
        <is>
          <t>0bc2665f-d39a-4f3c-9d5d-ae57a6b09c50</t>
        </is>
      </c>
      <c r="E562" t="inlineStr">
        <is>
          <t>fe67e05a-4324-4379-b0a2-b50508e101a1</t>
        </is>
      </c>
      <c r="F562" t="n">
        <v>51</v>
      </c>
    </row>
    <row r="563">
      <c r="A563" t="inlineStr">
        <is>
          <t>105b8401-7aee-4b05-929b-81577d63431d</t>
        </is>
      </c>
      <c r="B563" t="inlineStr">
        <is>
          <t>04063000</t>
        </is>
      </c>
      <c r="C563" t="inlineStr">
        <is>
          <t>PROCESSED CHEESE, NOT GRATED OR POWDERED</t>
        </is>
      </c>
      <c r="D563" t="inlineStr">
        <is>
          <t>0bc2665f-d39a-4f3c-9d5d-ae57a6b09c50</t>
        </is>
      </c>
      <c r="E563" t="inlineStr">
        <is>
          <t>fe67e05a-4324-4379-b0a2-b50508e101a1</t>
        </is>
      </c>
      <c r="F563" t="n">
        <v>51</v>
      </c>
    </row>
    <row r="564">
      <c r="A564" t="inlineStr">
        <is>
          <t>dc3c3b08-9c1b-48cc-a929-e802f63d4c2e</t>
        </is>
      </c>
      <c r="B564" t="inlineStr">
        <is>
          <t>04064000</t>
        </is>
      </c>
      <c r="C564" t="inlineStr">
        <is>
          <t>Blue-veined cheese and other cheese containing veins produced by Penicillium roqueforti</t>
        </is>
      </c>
      <c r="D564" t="inlineStr">
        <is>
          <t>0bc2665f-d39a-4f3c-9d5d-ae57a6b09c50</t>
        </is>
      </c>
      <c r="E564" t="inlineStr">
        <is>
          <t>fe67e05a-4324-4379-b0a2-b50508e101a1</t>
        </is>
      </c>
      <c r="F564" t="n">
        <v>51</v>
      </c>
    </row>
    <row r="565">
      <c r="A565" t="inlineStr">
        <is>
          <t>5320f60d-3cc8-4e0f-a7c6-d8697452befe</t>
        </is>
      </c>
      <c r="B565" t="inlineStr">
        <is>
          <t>04069000</t>
        </is>
      </c>
      <c r="C565" t="inlineStr">
        <is>
          <t>OTHER CHEESE</t>
        </is>
      </c>
      <c r="D565" t="inlineStr">
        <is>
          <t>0bc2665f-d39a-4f3c-9d5d-ae57a6b09c50</t>
        </is>
      </c>
      <c r="E565" t="inlineStr">
        <is>
          <t>fe67e05a-4324-4379-b0a2-b50508e101a1</t>
        </is>
      </c>
      <c r="F565" t="n">
        <v>51</v>
      </c>
    </row>
    <row r="566">
      <c r="A566" t="inlineStr">
        <is>
          <t>d3478874-5fcd-4d78-932b-23e76604e5c8</t>
        </is>
      </c>
      <c r="B566" t="inlineStr">
        <is>
          <t>04070090</t>
        </is>
      </c>
      <c r="C566" t="inlineStr">
        <is>
          <t>others and Other fresh eggs</t>
        </is>
      </c>
      <c r="D566" t="inlineStr">
        <is>
          <t>0bc2665f-d39a-4f3c-9d5d-ae57a6b09c50</t>
        </is>
      </c>
      <c r="E566" t="inlineStr">
        <is>
          <t>d19de18f-588e-41dd-b88e-b928eb6b20a3</t>
        </is>
      </c>
      <c r="F566" t="n">
        <v>51</v>
      </c>
    </row>
    <row r="567">
      <c r="A567" t="inlineStr">
        <is>
          <t>5b26049d-1c5b-4f81-8967-2c94d3ac618a</t>
        </is>
      </c>
      <c r="B567" t="inlineStr">
        <is>
          <t>04071100</t>
        </is>
      </c>
      <c r="C567" t="inlineStr">
        <is>
          <t>OF FOWLS OF THE SPECIES GALLUS DOMESTICUS</t>
        </is>
      </c>
      <c r="D567" t="inlineStr">
        <is>
          <t>0bc2665f-d39a-4f3c-9d5d-ae57a6b09c50</t>
        </is>
      </c>
      <c r="E567" t="inlineStr">
        <is>
          <t>d19de18f-588e-41dd-b88e-b928eb6b20a3</t>
        </is>
      </c>
      <c r="F567" t="n">
        <v>51</v>
      </c>
    </row>
    <row r="568">
      <c r="A568" t="inlineStr">
        <is>
          <t>9aff4075-7cde-4b28-92de-a0dabfea38a4</t>
        </is>
      </c>
      <c r="B568" t="inlineStr">
        <is>
          <t>04071910</t>
        </is>
      </c>
      <c r="C568" t="inlineStr">
        <is>
          <t>OF DUCKS</t>
        </is>
      </c>
      <c r="D568" t="inlineStr">
        <is>
          <t>0bc2665f-d39a-4f3c-9d5d-ae57a6b09c50</t>
        </is>
      </c>
      <c r="E568" t="inlineStr">
        <is>
          <t>d19de18f-588e-41dd-b88e-b928eb6b20a3</t>
        </is>
      </c>
      <c r="F568" t="n">
        <v>51</v>
      </c>
    </row>
    <row r="569">
      <c r="A569" t="inlineStr">
        <is>
          <t>23c3c5bb-e5dc-4d88-9aa4-0fb2a039f825</t>
        </is>
      </c>
      <c r="B569" t="inlineStr">
        <is>
          <t>04071990</t>
        </is>
      </c>
      <c r="C569" t="inlineStr">
        <is>
          <t>OTHER</t>
        </is>
      </c>
      <c r="D569" t="inlineStr">
        <is>
          <t>0bc2665f-d39a-4f3c-9d5d-ae57a6b09c50</t>
        </is>
      </c>
      <c r="E569" t="inlineStr">
        <is>
          <t>d19de18f-588e-41dd-b88e-b928eb6b20a3</t>
        </is>
      </c>
      <c r="F569" t="n">
        <v>51</v>
      </c>
    </row>
    <row r="570">
      <c r="A570" t="inlineStr">
        <is>
          <t>a199b7ac-9412-493d-ae1b-be75351a3477</t>
        </is>
      </c>
      <c r="B570" t="inlineStr">
        <is>
          <t>04072100</t>
        </is>
      </c>
      <c r="C570" t="inlineStr">
        <is>
          <t>OF FOWLS OF THE SPECIES GALLUS DOMESTICUS</t>
        </is>
      </c>
      <c r="D570" t="inlineStr">
        <is>
          <t>0bc2665f-d39a-4f3c-9d5d-ae57a6b09c50</t>
        </is>
      </c>
      <c r="E570" t="inlineStr">
        <is>
          <t>d19de18f-588e-41dd-b88e-b928eb6b20a3</t>
        </is>
      </c>
      <c r="F570" t="n">
        <v>51</v>
      </c>
    </row>
    <row r="571">
      <c r="A571" t="inlineStr">
        <is>
          <t>a29a2455-381b-4e9f-9485-fc1e9ff6cfec</t>
        </is>
      </c>
      <c r="B571" t="inlineStr">
        <is>
          <t>04072900</t>
        </is>
      </c>
      <c r="C571" t="inlineStr">
        <is>
          <t>OTHER</t>
        </is>
      </c>
      <c r="D571" t="inlineStr">
        <is>
          <t>0bc2665f-d39a-4f3c-9d5d-ae57a6b09c50</t>
        </is>
      </c>
      <c r="E571" t="inlineStr">
        <is>
          <t>d19de18f-588e-41dd-b88e-b928eb6b20a3</t>
        </is>
      </c>
      <c r="F571" t="n">
        <v>51</v>
      </c>
    </row>
    <row r="572">
      <c r="A572" t="inlineStr">
        <is>
          <t>22926d0b-285e-4f09-b01a-face6e9f6d61</t>
        </is>
      </c>
      <c r="B572" t="inlineStr">
        <is>
          <t>04079000</t>
        </is>
      </c>
      <c r="C572" t="inlineStr">
        <is>
          <t>Other</t>
        </is>
      </c>
      <c r="D572" t="inlineStr">
        <is>
          <t>0bc2665f-d39a-4f3c-9d5d-ae57a6b09c50</t>
        </is>
      </c>
      <c r="E572" t="inlineStr">
        <is>
          <t>d19de18f-588e-41dd-b88e-b928eb6b20a3</t>
        </is>
      </c>
      <c r="F572" t="n">
        <v>51</v>
      </c>
    </row>
    <row r="573">
      <c r="A573" t="inlineStr">
        <is>
          <t>086dcea4-672b-46c6-971d-5acfde7fce64</t>
        </is>
      </c>
      <c r="B573" t="inlineStr">
        <is>
          <t>04081100</t>
        </is>
      </c>
      <c r="C573" t="inlineStr">
        <is>
          <t>DRIED</t>
        </is>
      </c>
      <c r="D573" t="inlineStr">
        <is>
          <t>0bc2665f-d39a-4f3c-9d5d-ae57a6b09c50</t>
        </is>
      </c>
      <c r="E573" t="inlineStr">
        <is>
          <t>0080d13b-b1f7-4e5a-bc85-2684b5d2c845</t>
        </is>
      </c>
      <c r="F573" t="n">
        <v>51</v>
      </c>
    </row>
    <row r="574">
      <c r="A574" t="inlineStr">
        <is>
          <t>b7ddce32-f097-447d-98b7-5452e5201a1f</t>
        </is>
      </c>
      <c r="B574" t="inlineStr">
        <is>
          <t>04081900</t>
        </is>
      </c>
      <c r="C574" t="inlineStr">
        <is>
          <t>OTHER</t>
        </is>
      </c>
      <c r="D574" t="inlineStr">
        <is>
          <t>0bc2665f-d39a-4f3c-9d5d-ae57a6b09c50</t>
        </is>
      </c>
      <c r="E574" t="inlineStr">
        <is>
          <t>0080d13b-b1f7-4e5a-bc85-2684b5d2c845</t>
        </is>
      </c>
      <c r="F574" t="n">
        <v>51</v>
      </c>
    </row>
    <row r="575">
      <c r="A575" t="inlineStr">
        <is>
          <t>2d527a98-70d5-4033-a142-0e8aa6381c79</t>
        </is>
      </c>
      <c r="B575" t="inlineStr">
        <is>
          <t>04089100</t>
        </is>
      </c>
      <c r="C575" t="inlineStr">
        <is>
          <t>DRIED</t>
        </is>
      </c>
      <c r="D575" t="inlineStr">
        <is>
          <t>0bc2665f-d39a-4f3c-9d5d-ae57a6b09c50</t>
        </is>
      </c>
      <c r="E575" t="inlineStr">
        <is>
          <t>0080d13b-b1f7-4e5a-bc85-2684b5d2c845</t>
        </is>
      </c>
      <c r="F575" t="n">
        <v>51</v>
      </c>
    </row>
    <row r="576">
      <c r="A576" t="inlineStr">
        <is>
          <t>8aa8c4e9-829d-4ee9-8e5e-a9d3e3bfd428</t>
        </is>
      </c>
      <c r="B576" t="inlineStr">
        <is>
          <t>04089900</t>
        </is>
      </c>
      <c r="C576" t="inlineStr">
        <is>
          <t>OTHER</t>
        </is>
      </c>
      <c r="D576" t="inlineStr">
        <is>
          <t>0bc2665f-d39a-4f3c-9d5d-ae57a6b09c50</t>
        </is>
      </c>
      <c r="E576" t="inlineStr">
        <is>
          <t>0080d13b-b1f7-4e5a-bc85-2684b5d2c845</t>
        </is>
      </c>
      <c r="F576" t="n">
        <v>51</v>
      </c>
    </row>
    <row r="577">
      <c r="A577" t="inlineStr">
        <is>
          <t>ae171ad9-e56f-45dd-bbd2-27aef2be6578</t>
        </is>
      </c>
      <c r="B577" t="inlineStr">
        <is>
          <t>04090000</t>
        </is>
      </c>
      <c r="C577" t="inlineStr">
        <is>
          <t>NATURAL HONEY</t>
        </is>
      </c>
      <c r="D577" t="inlineStr">
        <is>
          <t>0bc2665f-d39a-4f3c-9d5d-ae57a6b09c50</t>
        </is>
      </c>
      <c r="E577" t="inlineStr">
        <is>
          <t>dd7457e8-6142-4399-8062-da1dd7bf22f3</t>
        </is>
      </c>
      <c r="F577" t="n">
        <v>51</v>
      </c>
    </row>
    <row r="578">
      <c r="A578" t="inlineStr">
        <is>
          <t>3fa6351d-21d4-4277-9eca-bc140c78092e</t>
        </is>
      </c>
      <c r="B578" t="inlineStr">
        <is>
          <t>04100010</t>
        </is>
      </c>
      <c r="C578" t="inlineStr">
        <is>
          <t>EDIBLE PRODUCTS OF ANIMAL ORIGIN, NOT ELSEWHERE SPECIFIED OR INCLUDED EDIBLE PRODUCTS OF ANIMAL ORIGIN, NOT ELSEWHERE SPECIFIED OR INCLUDED : OF WILD ANIMALS</t>
        </is>
      </c>
      <c r="D578" t="inlineStr">
        <is>
          <t>0bc2665f-d39a-4f3c-9d5d-ae57a6b09c50</t>
        </is>
      </c>
      <c r="E578" t="inlineStr">
        <is>
          <t>51be117d-8501-4838-bbc4-4bd301c0552b</t>
        </is>
      </c>
      <c r="F578" t="n">
        <v>51</v>
      </c>
    </row>
    <row r="579">
      <c r="A579" t="inlineStr">
        <is>
          <t>ec888562-19d8-41a8-a766-65a714afb932</t>
        </is>
      </c>
      <c r="B579" t="inlineStr">
        <is>
          <t>04100020</t>
        </is>
      </c>
      <c r="C579" t="inlineStr">
        <is>
          <t>EDIBLE PRODUCTS OF ANIMAL ORIGIN, NOT ELSEWHERE SPECIFIED OR INCLUDED EDIBLE PRODUCTS OF ANIMAL ORIGIN, NOT ELSEWHERE SPECIFIED OR INCLUDED : OF WILD ANIMALS TURTLE EGGS AND SALANGANES NESTS (BIRDS NESTS)</t>
        </is>
      </c>
      <c r="D579" t="inlineStr">
        <is>
          <t>0bc2665f-d39a-4f3c-9d5d-ae57a6b09c50</t>
        </is>
      </c>
      <c r="E579" t="inlineStr">
        <is>
          <t>51be117d-8501-4838-bbc4-4bd301c0552b</t>
        </is>
      </c>
      <c r="F579" t="n">
        <v>51</v>
      </c>
    </row>
    <row r="580">
      <c r="A580" t="inlineStr">
        <is>
          <t>a1f4bc57-57cd-469b-aa4d-e74fac699185</t>
        </is>
      </c>
      <c r="B580" t="inlineStr">
        <is>
          <t>04100090</t>
        </is>
      </c>
      <c r="C580" t="inlineStr">
        <is>
          <t>EDIBLE PRODUCTS OF ANIMAL ORIGIN, NOT ELSEWHERE SPECIFIED OR INCLUDED EDIBLE PRODUCTS OF ANIMAL ORIGIN, NOT ELSEWHERE SPECIFIED OR INCLUDED : OTHER</t>
        </is>
      </c>
      <c r="D580" t="inlineStr">
        <is>
          <t>0bc2665f-d39a-4f3c-9d5d-ae57a6b09c50</t>
        </is>
      </c>
      <c r="E580" t="inlineStr">
        <is>
          <t>51be117d-8501-4838-bbc4-4bd301c0552b</t>
        </is>
      </c>
      <c r="F580" t="n">
        <v>51</v>
      </c>
    </row>
    <row r="581">
      <c r="A581" t="inlineStr">
        <is>
          <t>3e457ecf-c777-4c47-b832-f461a27def84</t>
        </is>
      </c>
      <c r="B581" t="inlineStr">
        <is>
          <t>04101010</t>
        </is>
      </c>
      <c r="C581" t="inlineStr">
        <is>
          <t>FRESH, CHILLED OR FROZEN</t>
        </is>
      </c>
      <c r="D581" t="inlineStr">
        <is>
          <t>0bc2665f-d39a-4f3c-9d5d-ae57a6b09c50</t>
        </is>
      </c>
      <c r="E581" t="inlineStr">
        <is>
          <t>51be117d-8501-4838-bbc4-4bd301c0552b</t>
        </is>
      </c>
      <c r="F581" t="n">
        <v>51</v>
      </c>
    </row>
    <row r="582">
      <c r="A582" t="inlineStr">
        <is>
          <t>bce8dd59-6e03-4a76-830e-ae87259b681d</t>
        </is>
      </c>
      <c r="B582" t="inlineStr">
        <is>
          <t>04101020</t>
        </is>
      </c>
      <c r="C582" t="inlineStr">
        <is>
          <t>SALTED, IN BRINE, DRIED OR SMOKED</t>
        </is>
      </c>
      <c r="D582" t="inlineStr">
        <is>
          <t>0bc2665f-d39a-4f3c-9d5d-ae57a6b09c50</t>
        </is>
      </c>
      <c r="E582" t="inlineStr">
        <is>
          <t>51be117d-8501-4838-bbc4-4bd301c0552b</t>
        </is>
      </c>
      <c r="F582" t="n">
        <v>51</v>
      </c>
    </row>
    <row r="583">
      <c r="A583" t="inlineStr">
        <is>
          <t>b221f93b-3871-44ca-9cca-06333b219f2b</t>
        </is>
      </c>
      <c r="B583" t="inlineStr">
        <is>
          <t>04101090</t>
        </is>
      </c>
      <c r="C583" t="inlineStr">
        <is>
          <t>OTHER</t>
        </is>
      </c>
      <c r="D583" t="inlineStr">
        <is>
          <t>0bc2665f-d39a-4f3c-9d5d-ae57a6b09c50</t>
        </is>
      </c>
      <c r="E583" t="inlineStr">
        <is>
          <t>51be117d-8501-4838-bbc4-4bd301c0552b</t>
        </is>
      </c>
      <c r="F583" t="n">
        <v>51</v>
      </c>
    </row>
    <row r="584">
      <c r="A584" t="inlineStr">
        <is>
          <t>19d58ed2-4e37-4a60-99ca-c2c7827a05e7</t>
        </is>
      </c>
      <c r="B584" t="inlineStr">
        <is>
          <t>04109010</t>
        </is>
      </c>
      <c r="C584" t="inlineStr">
        <is>
          <t>OF WILD ANIMALS</t>
        </is>
      </c>
      <c r="D584" t="inlineStr">
        <is>
          <t>0bc2665f-d39a-4f3c-9d5d-ae57a6b09c50</t>
        </is>
      </c>
      <c r="E584" t="inlineStr">
        <is>
          <t>51be117d-8501-4838-bbc4-4bd301c0552b</t>
        </is>
      </c>
      <c r="F584" t="n">
        <v>51</v>
      </c>
    </row>
    <row r="585">
      <c r="A585" t="inlineStr">
        <is>
          <t>abba4547-c50c-491b-9a6a-5b27e1ed200b</t>
        </is>
      </c>
      <c r="B585" t="inlineStr">
        <is>
          <t>04109020</t>
        </is>
      </c>
      <c r="C585" t="inlineStr">
        <is>
          <t>TURTLE EGGS AND SALANGANES' NESTS ("BIRDS' NESTS")</t>
        </is>
      </c>
      <c r="D585" t="inlineStr">
        <is>
          <t>0bc2665f-d39a-4f3c-9d5d-ae57a6b09c50</t>
        </is>
      </c>
      <c r="E585" t="inlineStr">
        <is>
          <t>51be117d-8501-4838-bbc4-4bd301c0552b</t>
        </is>
      </c>
      <c r="F585" t="n">
        <v>51</v>
      </c>
    </row>
    <row r="586">
      <c r="A586" t="inlineStr">
        <is>
          <t>63a7b630-d5a6-4160-9674-76c4d1912407</t>
        </is>
      </c>
      <c r="B586" t="inlineStr">
        <is>
          <t>04109090</t>
        </is>
      </c>
      <c r="C586" t="inlineStr">
        <is>
          <t>OTHER</t>
        </is>
      </c>
      <c r="D586" t="inlineStr">
        <is>
          <t>0bc2665f-d39a-4f3c-9d5d-ae57a6b09c50</t>
        </is>
      </c>
      <c r="E586" t="inlineStr">
        <is>
          <t>51be117d-8501-4838-bbc4-4bd301c0552b</t>
        </is>
      </c>
      <c r="F586" t="n">
        <v>51</v>
      </c>
    </row>
    <row r="587">
      <c r="A587" t="inlineStr">
        <is>
          <t>839f086b-1063-4351-b0bf-09065ad49fe3</t>
        </is>
      </c>
      <c r="B587" t="inlineStr">
        <is>
          <t>05010010</t>
        </is>
      </c>
      <c r="C587" t="inlineStr">
        <is>
          <t>HUMAN HAIR, UNWORKED, WHETHER OR NOT WASHED OR SCOURED</t>
        </is>
      </c>
      <c r="D587" t="inlineStr">
        <is>
          <t>378db150-ca63-45d6-8fbe-307c50f1a0b7</t>
        </is>
      </c>
      <c r="E587" t="inlineStr">
        <is>
          <t>dbca0d35-90de-4155-b60a-4c1c7a9f20c7</t>
        </is>
      </c>
      <c r="F587" t="n">
        <v>51</v>
      </c>
    </row>
    <row r="588">
      <c r="A588" t="inlineStr">
        <is>
          <t>75dfc29e-3831-439f-be83-a665d6d23832</t>
        </is>
      </c>
      <c r="B588" t="inlineStr">
        <is>
          <t>05010020</t>
        </is>
      </c>
      <c r="C588" t="inlineStr">
        <is>
          <t>WASTE OF HUMAN HAIR</t>
        </is>
      </c>
      <c r="D588" t="inlineStr">
        <is>
          <t>378db150-ca63-45d6-8fbe-307c50f1a0b7</t>
        </is>
      </c>
      <c r="E588" t="inlineStr">
        <is>
          <t>dbca0d35-90de-4155-b60a-4c1c7a9f20c7</t>
        </is>
      </c>
      <c r="F588" t="n">
        <v>51</v>
      </c>
    </row>
    <row r="589">
      <c r="A589" t="inlineStr">
        <is>
          <t>98bf0be3-7aaf-4c7d-a4b4-1980f5b22ad6</t>
        </is>
      </c>
      <c r="B589" t="inlineStr">
        <is>
          <t>05021010</t>
        </is>
      </c>
      <c r="C589" t="inlineStr">
        <is>
          <t>PIGS', HOGS' OR BOARS' BRISTLES AND HAIR</t>
        </is>
      </c>
      <c r="D589" t="inlineStr">
        <is>
          <t>378db150-ca63-45d6-8fbe-307c50f1a0b7</t>
        </is>
      </c>
      <c r="E589" t="inlineStr">
        <is>
          <t>4fbdfd77-837b-436d-8d3f-34b6b00e51cd</t>
        </is>
      </c>
      <c r="F589" t="n">
        <v>51</v>
      </c>
    </row>
    <row r="590">
      <c r="A590" t="inlineStr">
        <is>
          <t>c59b5576-f5d0-407e-a108-f9b9a8660ae9</t>
        </is>
      </c>
      <c r="B590" t="inlineStr">
        <is>
          <t>05021020</t>
        </is>
      </c>
      <c r="C590" t="inlineStr">
        <is>
          <t>WASTE OF PIGS', HOGS' OR BOARS' BRISTLES AND HAIR</t>
        </is>
      </c>
      <c r="D590" t="inlineStr">
        <is>
          <t>378db150-ca63-45d6-8fbe-307c50f1a0b7</t>
        </is>
      </c>
      <c r="E590" t="inlineStr">
        <is>
          <t>4fbdfd77-837b-436d-8d3f-34b6b00e51cd</t>
        </is>
      </c>
      <c r="F590" t="n">
        <v>51</v>
      </c>
    </row>
    <row r="591">
      <c r="A591" t="inlineStr">
        <is>
          <t>aaff64e5-fcfc-439a-a845-e8db667bda94</t>
        </is>
      </c>
      <c r="B591" t="inlineStr">
        <is>
          <t>05029010</t>
        </is>
      </c>
      <c r="C591" t="inlineStr">
        <is>
          <t>BADGER HAIR AND OTHER BRUSH MAKING HAIR</t>
        </is>
      </c>
      <c r="D591" t="inlineStr">
        <is>
          <t>378db150-ca63-45d6-8fbe-307c50f1a0b7</t>
        </is>
      </c>
      <c r="E591" t="inlineStr">
        <is>
          <t>4fbdfd77-837b-436d-8d3f-34b6b00e51cd</t>
        </is>
      </c>
      <c r="F591" t="n">
        <v>51</v>
      </c>
    </row>
    <row r="592">
      <c r="A592" t="inlineStr">
        <is>
          <t>59057278-0d43-4db2-8901-e7d5e81be20a</t>
        </is>
      </c>
      <c r="B592" t="inlineStr">
        <is>
          <t>05029020</t>
        </is>
      </c>
      <c r="C592" t="inlineStr">
        <is>
          <t>YAK TAIL HAIR</t>
        </is>
      </c>
      <c r="D592" t="inlineStr">
        <is>
          <t>378db150-ca63-45d6-8fbe-307c50f1a0b7</t>
        </is>
      </c>
      <c r="E592" t="inlineStr">
        <is>
          <t>4fbdfd77-837b-436d-8d3f-34b6b00e51cd</t>
        </is>
      </c>
      <c r="F592" t="n">
        <v>51</v>
      </c>
    </row>
    <row r="593">
      <c r="A593" t="inlineStr">
        <is>
          <t>1d0a9e1d-68c1-4f5b-b50f-ff0ce6765373</t>
        </is>
      </c>
      <c r="B593" t="inlineStr">
        <is>
          <t>05029090</t>
        </is>
      </c>
      <c r="C593" t="inlineStr">
        <is>
          <t>OTHER</t>
        </is>
      </c>
      <c r="D593" t="inlineStr">
        <is>
          <t>378db150-ca63-45d6-8fbe-307c50f1a0b7</t>
        </is>
      </c>
      <c r="E593" t="inlineStr">
        <is>
          <t>4fbdfd77-837b-436d-8d3f-34b6b00e51cd</t>
        </is>
      </c>
      <c r="F593" t="n">
        <v>51</v>
      </c>
    </row>
    <row r="594">
      <c r="A594" t="inlineStr">
        <is>
          <t>433829f4-0bc5-4eb0-9f2c-63a536680e09</t>
        </is>
      </c>
      <c r="B594" t="inlineStr">
        <is>
          <t>05030000</t>
        </is>
      </c>
      <c r="C594" t="inlineStr">
        <is>
          <t>HORSEHAIR AND HORSEHAIR WASTE, WHETHER OR NOT PUT UP AS A LAYER WITH OR WITHOUT SUPPORTING MATERIAL</t>
        </is>
      </c>
      <c r="D594" t="inlineStr">
        <is>
          <t>378db150-ca63-45d6-8fbe-307c50f1a0b7</t>
        </is>
      </c>
      <c r="E594" t="inlineStr">
        <is>
          <t>48a84734-c228-476c-af83-4a81dc1fb994</t>
        </is>
      </c>
      <c r="F594" t="n">
        <v>51</v>
      </c>
    </row>
    <row r="595">
      <c r="A595" t="inlineStr">
        <is>
          <t>17b27725-326f-4b53-a752-a3785ddbd498</t>
        </is>
      </c>
      <c r="B595" t="inlineStr">
        <is>
          <t>05040010</t>
        </is>
      </c>
      <c r="C595" t="inlineStr">
        <is>
          <t>GUTS OF CATTLE FOR NATURAL FOOD CASINGS</t>
        </is>
      </c>
      <c r="D595" t="inlineStr">
        <is>
          <t>378db150-ca63-45d6-8fbe-307c50f1a0b7</t>
        </is>
      </c>
      <c r="E595" t="inlineStr">
        <is>
          <t>b4a5a519-08d6-46e3-afa9-459391e2465f</t>
        </is>
      </c>
      <c r="F595" t="n">
        <v>51</v>
      </c>
    </row>
    <row r="596">
      <c r="A596" t="inlineStr">
        <is>
          <t>cc4cc364-440c-45ab-8083-1fab3c69d404</t>
        </is>
      </c>
      <c r="B596" t="inlineStr">
        <is>
          <t>05040020</t>
        </is>
      </c>
      <c r="C596" t="inlineStr">
        <is>
          <t>GUTS OF SHEEP AND GOATS FOR NATURAL FOOD CASINGS</t>
        </is>
      </c>
      <c r="D596" t="inlineStr">
        <is>
          <t>378db150-ca63-45d6-8fbe-307c50f1a0b7</t>
        </is>
      </c>
      <c r="E596" t="inlineStr">
        <is>
          <t>b4a5a519-08d6-46e3-afa9-459391e2465f</t>
        </is>
      </c>
      <c r="F596" t="n">
        <v>51</v>
      </c>
    </row>
    <row r="597">
      <c r="A597" t="inlineStr">
        <is>
          <t>15ebf3d7-12ea-4860-996f-611ac80dce30</t>
        </is>
      </c>
      <c r="B597" t="inlineStr">
        <is>
          <t>05040031</t>
        </is>
      </c>
      <c r="C597" t="inlineStr">
        <is>
          <t>OF WILD ANIMALS</t>
        </is>
      </c>
      <c r="D597" t="inlineStr">
        <is>
          <t>378db150-ca63-45d6-8fbe-307c50f1a0b7</t>
        </is>
      </c>
      <c r="E597" t="inlineStr">
        <is>
          <t>b4a5a519-08d6-46e3-afa9-459391e2465f</t>
        </is>
      </c>
      <c r="F597" t="n">
        <v>51</v>
      </c>
    </row>
    <row r="598">
      <c r="A598" t="inlineStr">
        <is>
          <t>75d09572-334a-4a19-abe3-f6f9d644e10e</t>
        </is>
      </c>
      <c r="B598" t="inlineStr">
        <is>
          <t>05040039</t>
        </is>
      </c>
      <c r="C598" t="inlineStr">
        <is>
          <t>OTHER</t>
        </is>
      </c>
      <c r="D598" t="inlineStr">
        <is>
          <t>378db150-ca63-45d6-8fbe-307c50f1a0b7</t>
        </is>
      </c>
      <c r="E598" t="inlineStr">
        <is>
          <t>b4a5a519-08d6-46e3-afa9-459391e2465f</t>
        </is>
      </c>
      <c r="F598" t="n">
        <v>51</v>
      </c>
    </row>
    <row r="599">
      <c r="A599" t="inlineStr">
        <is>
          <t>3899d212-3198-4097-8941-8060d2142f5b</t>
        </is>
      </c>
      <c r="B599" t="inlineStr">
        <is>
          <t>05040041</t>
        </is>
      </c>
      <c r="C599" t="inlineStr">
        <is>
          <t>OF WILD ANIMALS</t>
        </is>
      </c>
      <c r="D599" t="inlineStr">
        <is>
          <t>378db150-ca63-45d6-8fbe-307c50f1a0b7</t>
        </is>
      </c>
      <c r="E599" t="inlineStr">
        <is>
          <t>b4a5a519-08d6-46e3-afa9-459391e2465f</t>
        </is>
      </c>
      <c r="F599" t="n">
        <v>51</v>
      </c>
    </row>
    <row r="600">
      <c r="A600" t="inlineStr">
        <is>
          <t>10629fab-c0ba-41d2-b027-ea11768dc9a5</t>
        </is>
      </c>
      <c r="B600" t="inlineStr">
        <is>
          <t>05040049</t>
        </is>
      </c>
      <c r="C600" t="inlineStr">
        <is>
          <t>OTHER</t>
        </is>
      </c>
      <c r="D600" t="inlineStr">
        <is>
          <t>378db150-ca63-45d6-8fbe-307c50f1a0b7</t>
        </is>
      </c>
      <c r="E600" t="inlineStr">
        <is>
          <t>b4a5a519-08d6-46e3-afa9-459391e2465f</t>
        </is>
      </c>
      <c r="F600" t="n">
        <v>51</v>
      </c>
    </row>
    <row r="601">
      <c r="A601" t="inlineStr">
        <is>
          <t>9f345b40-c3dc-42c8-aa1f-f6e1bae6f48d</t>
        </is>
      </c>
      <c r="B601" t="inlineStr">
        <is>
          <t>05040051</t>
        </is>
      </c>
      <c r="C601" t="inlineStr">
        <is>
          <t>OF WILD ANIMALS</t>
        </is>
      </c>
      <c r="D601" t="inlineStr">
        <is>
          <t>378db150-ca63-45d6-8fbe-307c50f1a0b7</t>
        </is>
      </c>
      <c r="E601" t="inlineStr">
        <is>
          <t>b4a5a519-08d6-46e3-afa9-459391e2465f</t>
        </is>
      </c>
      <c r="F601" t="n">
        <v>51</v>
      </c>
    </row>
    <row r="602">
      <c r="A602" t="inlineStr">
        <is>
          <t>c42d0737-5c8f-4720-9a8c-4bb1a7c28e9a</t>
        </is>
      </c>
      <c r="B602" t="inlineStr">
        <is>
          <t>05040059</t>
        </is>
      </c>
      <c r="C602" t="inlineStr">
        <is>
          <t>OTHER</t>
        </is>
      </c>
      <c r="D602" t="inlineStr">
        <is>
          <t>378db150-ca63-45d6-8fbe-307c50f1a0b7</t>
        </is>
      </c>
      <c r="E602" t="inlineStr">
        <is>
          <t>b4a5a519-08d6-46e3-afa9-459391e2465f</t>
        </is>
      </c>
      <c r="F602" t="n">
        <v>51</v>
      </c>
    </row>
    <row r="603">
      <c r="A603" t="inlineStr">
        <is>
          <t>b2d68daa-69c1-44d8-9306-60b727c8140b</t>
        </is>
      </c>
      <c r="B603" t="inlineStr">
        <is>
          <t>05051010</t>
        </is>
      </c>
      <c r="C603" t="inlineStr">
        <is>
          <t>OF WILD BIRDS</t>
        </is>
      </c>
      <c r="D603" t="inlineStr">
        <is>
          <t>378db150-ca63-45d6-8fbe-307c50f1a0b7</t>
        </is>
      </c>
      <c r="E603" t="inlineStr">
        <is>
          <t>a8a96bf2-d267-4269-9b54-9f688354612c</t>
        </is>
      </c>
      <c r="F603" t="n">
        <v>51</v>
      </c>
    </row>
    <row r="604">
      <c r="A604" t="inlineStr">
        <is>
          <t>21262414-ce1b-4693-a80d-800023a17da8</t>
        </is>
      </c>
      <c r="B604" t="inlineStr">
        <is>
          <t>05051090</t>
        </is>
      </c>
      <c r="C604" t="inlineStr">
        <is>
          <t>OTHER</t>
        </is>
      </c>
      <c r="D604" t="inlineStr">
        <is>
          <t>378db150-ca63-45d6-8fbe-307c50f1a0b7</t>
        </is>
      </c>
      <c r="E604" t="inlineStr">
        <is>
          <t>a8a96bf2-d267-4269-9b54-9f688354612c</t>
        </is>
      </c>
      <c r="F604" t="n">
        <v>51</v>
      </c>
    </row>
    <row r="605">
      <c r="A605" t="inlineStr">
        <is>
          <t>3ebd0916-72c0-4d59-869d-17551697d94c</t>
        </is>
      </c>
      <c r="B605" t="inlineStr">
        <is>
          <t>05059010</t>
        </is>
      </c>
      <c r="C605" t="inlineStr">
        <is>
          <t>PEACOCK TAIL AND WING FEATHER (TRIMMED OR NOT)</t>
        </is>
      </c>
      <c r="D605" t="inlineStr">
        <is>
          <t>378db150-ca63-45d6-8fbe-307c50f1a0b7</t>
        </is>
      </c>
      <c r="E605" t="inlineStr">
        <is>
          <t>a8a96bf2-d267-4269-9b54-9f688354612c</t>
        </is>
      </c>
      <c r="F605" t="n">
        <v>51</v>
      </c>
    </row>
    <row r="606">
      <c r="A606" t="inlineStr">
        <is>
          <t>dfd2ba6a-118a-4947-a9c8-e06dca0a9e89</t>
        </is>
      </c>
      <c r="B606" t="inlineStr">
        <is>
          <t>05059021</t>
        </is>
      </c>
      <c r="C606" t="inlineStr">
        <is>
          <t>OF WILD BIRDS</t>
        </is>
      </c>
      <c r="D606" t="inlineStr">
        <is>
          <t>378db150-ca63-45d6-8fbe-307c50f1a0b7</t>
        </is>
      </c>
      <c r="E606" t="inlineStr">
        <is>
          <t>a8a96bf2-d267-4269-9b54-9f688354612c</t>
        </is>
      </c>
      <c r="F606" t="n">
        <v>51</v>
      </c>
    </row>
    <row r="607">
      <c r="A607" t="inlineStr">
        <is>
          <t>c13e0aba-c861-4f35-869c-91da03b76cfb</t>
        </is>
      </c>
      <c r="B607" t="inlineStr">
        <is>
          <t>05059029</t>
        </is>
      </c>
      <c r="C607" t="inlineStr">
        <is>
          <t>OTHER</t>
        </is>
      </c>
      <c r="D607" t="inlineStr">
        <is>
          <t>378db150-ca63-45d6-8fbe-307c50f1a0b7</t>
        </is>
      </c>
      <c r="E607" t="inlineStr">
        <is>
          <t>a8a96bf2-d267-4269-9b54-9f688354612c</t>
        </is>
      </c>
      <c r="F607" t="n">
        <v>51</v>
      </c>
    </row>
    <row r="608">
      <c r="A608" t="inlineStr">
        <is>
          <t>75b50228-da67-46da-8f92-b5f51f36d5fc</t>
        </is>
      </c>
      <c r="B608" t="inlineStr">
        <is>
          <t>05059031</t>
        </is>
      </c>
      <c r="C608" t="inlineStr">
        <is>
          <t>OF WILD BIRDS</t>
        </is>
      </c>
      <c r="D608" t="inlineStr">
        <is>
          <t>378db150-ca63-45d6-8fbe-307c50f1a0b7</t>
        </is>
      </c>
      <c r="E608" t="inlineStr">
        <is>
          <t>a8a96bf2-d267-4269-9b54-9f688354612c</t>
        </is>
      </c>
      <c r="F608" t="n">
        <v>51</v>
      </c>
    </row>
    <row r="609">
      <c r="A609" t="inlineStr">
        <is>
          <t>4924207d-201f-4463-8fed-696850781dc5</t>
        </is>
      </c>
      <c r="B609" t="inlineStr">
        <is>
          <t>05059039</t>
        </is>
      </c>
      <c r="C609" t="inlineStr">
        <is>
          <t>OTHER</t>
        </is>
      </c>
      <c r="D609" t="inlineStr">
        <is>
          <t>378db150-ca63-45d6-8fbe-307c50f1a0b7</t>
        </is>
      </c>
      <c r="E609" t="inlineStr">
        <is>
          <t>a8a96bf2-d267-4269-9b54-9f688354612c</t>
        </is>
      </c>
      <c r="F609" t="n">
        <v>51</v>
      </c>
    </row>
    <row r="610">
      <c r="A610" t="inlineStr">
        <is>
          <t>48a532ca-9616-4927-bc78-b43f0bd7a874</t>
        </is>
      </c>
      <c r="B610" t="inlineStr">
        <is>
          <t>05059091</t>
        </is>
      </c>
      <c r="C610" t="inlineStr">
        <is>
          <t>OF WILD BIRDS</t>
        </is>
      </c>
      <c r="D610" t="inlineStr">
        <is>
          <t>378db150-ca63-45d6-8fbe-307c50f1a0b7</t>
        </is>
      </c>
      <c r="E610" t="inlineStr">
        <is>
          <t>a8a96bf2-d267-4269-9b54-9f688354612c</t>
        </is>
      </c>
      <c r="F610" t="n">
        <v>51</v>
      </c>
    </row>
    <row r="611">
      <c r="A611" t="inlineStr">
        <is>
          <t>dc389054-0e03-41e3-bdf7-e1e627bdaa06</t>
        </is>
      </c>
      <c r="B611" t="inlineStr">
        <is>
          <t>05059099</t>
        </is>
      </c>
      <c r="C611" t="inlineStr">
        <is>
          <t>OTHER</t>
        </is>
      </c>
      <c r="D611" t="inlineStr">
        <is>
          <t>378db150-ca63-45d6-8fbe-307c50f1a0b7</t>
        </is>
      </c>
      <c r="E611" t="inlineStr">
        <is>
          <t>a8a96bf2-d267-4269-9b54-9f688354612c</t>
        </is>
      </c>
      <c r="F611" t="n">
        <v>51</v>
      </c>
    </row>
    <row r="612">
      <c r="A612" t="inlineStr">
        <is>
          <t>994c23c6-9170-42e4-9d80-21625f3da0b3</t>
        </is>
      </c>
      <c r="B612" t="inlineStr">
        <is>
          <t>05061011</t>
        </is>
      </c>
      <c r="C612" t="inlineStr">
        <is>
          <t>OF WILD ANIMALS</t>
        </is>
      </c>
      <c r="D612" t="inlineStr">
        <is>
          <t>378db150-ca63-45d6-8fbe-307c50f1a0b7</t>
        </is>
      </c>
      <c r="E612" t="inlineStr">
        <is>
          <t>1efe6fca-c731-47f4-a315-3ced72a55f75</t>
        </is>
      </c>
      <c r="F612" t="n">
        <v>51</v>
      </c>
    </row>
    <row r="613">
      <c r="A613" t="inlineStr">
        <is>
          <t>4dbdae83-a956-4da6-878d-128b53bbcbda</t>
        </is>
      </c>
      <c r="B613" t="inlineStr">
        <is>
          <t>05061019</t>
        </is>
      </c>
      <c r="C613" t="inlineStr">
        <is>
          <t>OTHER</t>
        </is>
      </c>
      <c r="D613" t="inlineStr">
        <is>
          <t>378db150-ca63-45d6-8fbe-307c50f1a0b7</t>
        </is>
      </c>
      <c r="E613" t="inlineStr">
        <is>
          <t>1efe6fca-c731-47f4-a315-3ced72a55f75</t>
        </is>
      </c>
      <c r="F613" t="n">
        <v>51</v>
      </c>
    </row>
    <row r="614">
      <c r="A614" t="inlineStr">
        <is>
          <t>175e0533-a94c-4f4e-9422-6252f62afa11</t>
        </is>
      </c>
      <c r="B614" t="inlineStr">
        <is>
          <t>05061021</t>
        </is>
      </c>
      <c r="C614" t="inlineStr">
        <is>
          <t>OF WILD ANIMALS</t>
        </is>
      </c>
      <c r="D614" t="inlineStr">
        <is>
          <t>378db150-ca63-45d6-8fbe-307c50f1a0b7</t>
        </is>
      </c>
      <c r="E614" t="inlineStr">
        <is>
          <t>1efe6fca-c731-47f4-a315-3ced72a55f75</t>
        </is>
      </c>
      <c r="F614" t="n">
        <v>51</v>
      </c>
    </row>
    <row r="615">
      <c r="A615" t="inlineStr">
        <is>
          <t>ff4c4e31-dcfe-4044-84c9-7ef190551aa6</t>
        </is>
      </c>
      <c r="B615" t="inlineStr">
        <is>
          <t>05061029</t>
        </is>
      </c>
      <c r="C615" t="inlineStr">
        <is>
          <t>OTHER</t>
        </is>
      </c>
      <c r="D615" t="inlineStr">
        <is>
          <t>378db150-ca63-45d6-8fbe-307c50f1a0b7</t>
        </is>
      </c>
      <c r="E615" t="inlineStr">
        <is>
          <t>1efe6fca-c731-47f4-a315-3ced72a55f75</t>
        </is>
      </c>
      <c r="F615" t="n">
        <v>51</v>
      </c>
    </row>
    <row r="616">
      <c r="A616" t="inlineStr">
        <is>
          <t>9085703a-cbd7-4430-ab35-c8e1f7da9e08</t>
        </is>
      </c>
      <c r="B616" t="inlineStr">
        <is>
          <t>05061031</t>
        </is>
      </c>
      <c r="C616" t="inlineStr">
        <is>
          <t>OF WILD ANIMALS</t>
        </is>
      </c>
      <c r="D616" t="inlineStr">
        <is>
          <t>378db150-ca63-45d6-8fbe-307c50f1a0b7</t>
        </is>
      </c>
      <c r="E616" t="inlineStr">
        <is>
          <t>1efe6fca-c731-47f4-a315-3ced72a55f75</t>
        </is>
      </c>
      <c r="F616" t="n">
        <v>51</v>
      </c>
    </row>
    <row r="617">
      <c r="A617" t="inlineStr">
        <is>
          <t>54dc5624-3150-45f6-b720-6c3168b24d06</t>
        </is>
      </c>
      <c r="B617" t="inlineStr">
        <is>
          <t>05061039</t>
        </is>
      </c>
      <c r="C617" t="inlineStr">
        <is>
          <t>OTHER</t>
        </is>
      </c>
      <c r="D617" t="inlineStr">
        <is>
          <t>378db150-ca63-45d6-8fbe-307c50f1a0b7</t>
        </is>
      </c>
      <c r="E617" t="inlineStr">
        <is>
          <t>1efe6fca-c731-47f4-a315-3ced72a55f75</t>
        </is>
      </c>
      <c r="F617" t="n">
        <v>51</v>
      </c>
    </row>
    <row r="618">
      <c r="A618" t="inlineStr">
        <is>
          <t>04826e51-20b2-476d-a9e7-a93847b5c9fb</t>
        </is>
      </c>
      <c r="B618" t="inlineStr">
        <is>
          <t>05061041</t>
        </is>
      </c>
      <c r="C618" t="inlineStr">
        <is>
          <t>OF WILD ANIMALS</t>
        </is>
      </c>
      <c r="D618" t="inlineStr">
        <is>
          <t>378db150-ca63-45d6-8fbe-307c50f1a0b7</t>
        </is>
      </c>
      <c r="E618" t="inlineStr">
        <is>
          <t>1efe6fca-c731-47f4-a315-3ced72a55f75</t>
        </is>
      </c>
      <c r="F618" t="n">
        <v>51</v>
      </c>
    </row>
    <row r="619">
      <c r="A619" t="inlineStr">
        <is>
          <t>bb31d891-7603-4b92-bde8-c5b1b1e2ebbd</t>
        </is>
      </c>
      <c r="B619" t="inlineStr">
        <is>
          <t>05061049</t>
        </is>
      </c>
      <c r="C619" t="inlineStr">
        <is>
          <t>OTHER</t>
        </is>
      </c>
      <c r="D619" t="inlineStr">
        <is>
          <t>378db150-ca63-45d6-8fbe-307c50f1a0b7</t>
        </is>
      </c>
      <c r="E619" t="inlineStr">
        <is>
          <t>1efe6fca-c731-47f4-a315-3ced72a55f75</t>
        </is>
      </c>
      <c r="F619" t="n">
        <v>51</v>
      </c>
    </row>
    <row r="620">
      <c r="A620" t="inlineStr">
        <is>
          <t>106f8f20-040a-43c0-800c-ff19089f0298</t>
        </is>
      </c>
      <c r="B620" t="inlineStr">
        <is>
          <t>05069011</t>
        </is>
      </c>
      <c r="C620" t="inlineStr">
        <is>
          <t>OF WILD ANIMALS</t>
        </is>
      </c>
      <c r="D620" t="inlineStr">
        <is>
          <t>378db150-ca63-45d6-8fbe-307c50f1a0b7</t>
        </is>
      </c>
      <c r="E620" t="inlineStr">
        <is>
          <t>1efe6fca-c731-47f4-a315-3ced72a55f75</t>
        </is>
      </c>
      <c r="F620" t="n">
        <v>51</v>
      </c>
    </row>
    <row r="621">
      <c r="A621" t="inlineStr">
        <is>
          <t>576b0b71-e0c4-40e0-9c77-3647f5110ec4</t>
        </is>
      </c>
      <c r="B621" t="inlineStr">
        <is>
          <t>05069019</t>
        </is>
      </c>
      <c r="C621" t="inlineStr">
        <is>
          <t>OTHER</t>
        </is>
      </c>
      <c r="D621" t="inlineStr">
        <is>
          <t>378db150-ca63-45d6-8fbe-307c50f1a0b7</t>
        </is>
      </c>
      <c r="E621" t="inlineStr">
        <is>
          <t>1efe6fca-c731-47f4-a315-3ced72a55f75</t>
        </is>
      </c>
      <c r="F621" t="n">
        <v>51</v>
      </c>
    </row>
    <row r="622">
      <c r="A622" t="inlineStr">
        <is>
          <t>e7ce273f-2dc6-4b38-9059-ab9fe3949432</t>
        </is>
      </c>
      <c r="B622" t="inlineStr">
        <is>
          <t>05069091</t>
        </is>
      </c>
      <c r="C622" t="inlineStr">
        <is>
          <t>OF WILD ANIMALS</t>
        </is>
      </c>
      <c r="D622" t="inlineStr">
        <is>
          <t>378db150-ca63-45d6-8fbe-307c50f1a0b7</t>
        </is>
      </c>
      <c r="E622" t="inlineStr">
        <is>
          <t>1efe6fca-c731-47f4-a315-3ced72a55f75</t>
        </is>
      </c>
      <c r="F622" t="n">
        <v>51</v>
      </c>
    </row>
    <row r="623">
      <c r="A623" t="inlineStr">
        <is>
          <t>9a5126de-34b0-44d6-8398-94dcb2db5233</t>
        </is>
      </c>
      <c r="B623" t="inlineStr">
        <is>
          <t>05069099</t>
        </is>
      </c>
      <c r="C623" t="inlineStr">
        <is>
          <t>OTHER</t>
        </is>
      </c>
      <c r="D623" t="inlineStr">
        <is>
          <t>378db150-ca63-45d6-8fbe-307c50f1a0b7</t>
        </is>
      </c>
      <c r="E623" t="inlineStr">
        <is>
          <t>1efe6fca-c731-47f4-a315-3ced72a55f75</t>
        </is>
      </c>
      <c r="F623" t="n">
        <v>51</v>
      </c>
    </row>
    <row r="624">
      <c r="A624" t="inlineStr">
        <is>
          <t>c7cba4e5-b34b-4469-8cf6-0ec944e3c929</t>
        </is>
      </c>
      <c r="B624" t="inlineStr">
        <is>
          <t>05071010</t>
        </is>
      </c>
      <c r="C624" t="inlineStr">
        <is>
          <t>IVORY</t>
        </is>
      </c>
      <c r="D624" t="inlineStr">
        <is>
          <t>378db150-ca63-45d6-8fbe-307c50f1a0b7</t>
        </is>
      </c>
      <c r="E624" t="inlineStr">
        <is>
          <t>2a070c1f-be8b-494f-9d74-8d8c3425f05e</t>
        </is>
      </c>
      <c r="F624" t="n">
        <v>51</v>
      </c>
    </row>
    <row r="625">
      <c r="A625" t="inlineStr">
        <is>
          <t>65980c65-3bd9-4c6f-879c-24c637eb6d5f</t>
        </is>
      </c>
      <c r="B625" t="inlineStr">
        <is>
          <t>05071020</t>
        </is>
      </c>
      <c r="C625" t="inlineStr">
        <is>
          <t>IVORY POWDER AND WASTE</t>
        </is>
      </c>
      <c r="D625" t="inlineStr">
        <is>
          <t>378db150-ca63-45d6-8fbe-307c50f1a0b7</t>
        </is>
      </c>
      <c r="E625" t="inlineStr">
        <is>
          <t>2a070c1f-be8b-494f-9d74-8d8c3425f05e</t>
        </is>
      </c>
      <c r="F625" t="n">
        <v>51</v>
      </c>
    </row>
    <row r="626">
      <c r="A626" t="inlineStr">
        <is>
          <t>e330e420-18d4-4b3e-ab64-e54b2b3cc23a</t>
        </is>
      </c>
      <c r="B626" t="inlineStr">
        <is>
          <t>05079010</t>
        </is>
      </c>
      <c r="C626" t="inlineStr">
        <is>
          <t>HOOF MEAL</t>
        </is>
      </c>
      <c r="D626" t="inlineStr">
        <is>
          <t>378db150-ca63-45d6-8fbe-307c50f1a0b7</t>
        </is>
      </c>
      <c r="E626" t="inlineStr">
        <is>
          <t>2a070c1f-be8b-494f-9d74-8d8c3425f05e</t>
        </is>
      </c>
      <c r="F626" t="n">
        <v>51</v>
      </c>
    </row>
    <row r="627">
      <c r="A627" t="inlineStr">
        <is>
          <t>085a0326-6e70-4963-97d8-e7dab4edfd9d</t>
        </is>
      </c>
      <c r="B627" t="inlineStr">
        <is>
          <t>05079020</t>
        </is>
      </c>
      <c r="C627" t="inlineStr">
        <is>
          <t>HORN MEAL</t>
        </is>
      </c>
      <c r="D627" t="inlineStr">
        <is>
          <t>378db150-ca63-45d6-8fbe-307c50f1a0b7</t>
        </is>
      </c>
      <c r="E627" t="inlineStr">
        <is>
          <t>2a070c1f-be8b-494f-9d74-8d8c3425f05e</t>
        </is>
      </c>
      <c r="F627" t="n">
        <v>51</v>
      </c>
    </row>
    <row r="628">
      <c r="A628" t="inlineStr">
        <is>
          <t>dc3eda66-b6d8-408f-8c88-735239d38bb8</t>
        </is>
      </c>
      <c r="B628" t="inlineStr">
        <is>
          <t>05079030</t>
        </is>
      </c>
      <c r="C628" t="inlineStr">
        <is>
          <t>HOOVES, CLAWS, NAILS AND BEAKS</t>
        </is>
      </c>
      <c r="D628" t="inlineStr">
        <is>
          <t>378db150-ca63-45d6-8fbe-307c50f1a0b7</t>
        </is>
      </c>
      <c r="E628" t="inlineStr">
        <is>
          <t>2a070c1f-be8b-494f-9d74-8d8c3425f05e</t>
        </is>
      </c>
      <c r="F628" t="n">
        <v>51</v>
      </c>
    </row>
    <row r="629">
      <c r="A629" t="inlineStr">
        <is>
          <t>10b1ac80-0b19-4c53-89f3-c145261515cb</t>
        </is>
      </c>
      <c r="B629" t="inlineStr">
        <is>
          <t>05079040</t>
        </is>
      </c>
      <c r="C629" t="inlineStr">
        <is>
          <t>ANTLERS</t>
        </is>
      </c>
      <c r="D629" t="inlineStr">
        <is>
          <t>378db150-ca63-45d6-8fbe-307c50f1a0b7</t>
        </is>
      </c>
      <c r="E629" t="inlineStr">
        <is>
          <t>2a070c1f-be8b-494f-9d74-8d8c3425f05e</t>
        </is>
      </c>
      <c r="F629" t="n">
        <v>51</v>
      </c>
    </row>
    <row r="630">
      <c r="A630" t="inlineStr">
        <is>
          <t>177b84f0-034f-44d0-8a30-21580ef99f10</t>
        </is>
      </c>
      <c r="B630" t="inlineStr">
        <is>
          <t>05079050</t>
        </is>
      </c>
      <c r="C630" t="inlineStr">
        <is>
          <t>BUFFALO HORNS</t>
        </is>
      </c>
      <c r="D630" t="inlineStr">
        <is>
          <t>378db150-ca63-45d6-8fbe-307c50f1a0b7</t>
        </is>
      </c>
      <c r="E630" t="inlineStr">
        <is>
          <t>2a070c1f-be8b-494f-9d74-8d8c3425f05e</t>
        </is>
      </c>
      <c r="F630" t="n">
        <v>51</v>
      </c>
    </row>
    <row r="631">
      <c r="A631" t="inlineStr">
        <is>
          <t>23c03d1c-f8bc-4aac-a230-e96d88677157</t>
        </is>
      </c>
      <c r="B631" t="inlineStr">
        <is>
          <t>05079060</t>
        </is>
      </c>
      <c r="C631" t="inlineStr">
        <is>
          <t>TORTOISE-SHELL</t>
        </is>
      </c>
      <c r="D631" t="inlineStr">
        <is>
          <t>378db150-ca63-45d6-8fbe-307c50f1a0b7</t>
        </is>
      </c>
      <c r="E631" t="inlineStr">
        <is>
          <t>2a070c1f-be8b-494f-9d74-8d8c3425f05e</t>
        </is>
      </c>
      <c r="F631" t="n">
        <v>51</v>
      </c>
    </row>
    <row r="632">
      <c r="A632" t="inlineStr">
        <is>
          <t>3449aae5-512e-4add-b279-7b087daf80d9</t>
        </is>
      </c>
      <c r="B632" t="inlineStr">
        <is>
          <t>05079070</t>
        </is>
      </c>
      <c r="C632" t="inlineStr">
        <is>
          <t>CLAWS AND WASTE OF TORTOISE SHELL</t>
        </is>
      </c>
      <c r="D632" t="inlineStr">
        <is>
          <t>378db150-ca63-45d6-8fbe-307c50f1a0b7</t>
        </is>
      </c>
      <c r="E632" t="inlineStr">
        <is>
          <t>2a070c1f-be8b-494f-9d74-8d8c3425f05e</t>
        </is>
      </c>
      <c r="F632" t="n">
        <v>51</v>
      </c>
    </row>
    <row r="633">
      <c r="A633" t="inlineStr">
        <is>
          <t>083f9a75-8a89-4b65-922e-443c47339db6</t>
        </is>
      </c>
      <c r="B633" t="inlineStr">
        <is>
          <t>05079090</t>
        </is>
      </c>
      <c r="C633" t="inlineStr">
        <is>
          <t>OTHER</t>
        </is>
      </c>
      <c r="D633" t="inlineStr">
        <is>
          <t>378db150-ca63-45d6-8fbe-307c50f1a0b7</t>
        </is>
      </c>
      <c r="E633" t="inlineStr">
        <is>
          <t>2a070c1f-be8b-494f-9d74-8d8c3425f05e</t>
        </is>
      </c>
      <c r="F633" t="n">
        <v>51</v>
      </c>
    </row>
    <row r="634">
      <c r="A634" t="inlineStr">
        <is>
          <t>8913748b-c482-4404-8ece-8de33e80b61e</t>
        </is>
      </c>
      <c r="B634" t="inlineStr">
        <is>
          <t>05080010</t>
        </is>
      </c>
      <c r="C634" t="inlineStr">
        <is>
          <t>CORAL</t>
        </is>
      </c>
      <c r="D634" t="inlineStr">
        <is>
          <t>378db150-ca63-45d6-8fbe-307c50f1a0b7</t>
        </is>
      </c>
      <c r="E634" t="inlineStr">
        <is>
          <t>f3e3e14b-eab2-445f-8e16-8526b301b232</t>
        </is>
      </c>
      <c r="F634" t="n">
        <v>51</v>
      </c>
    </row>
    <row r="635">
      <c r="A635" t="inlineStr">
        <is>
          <t>031d5947-7b2f-46cc-81d6-1e2f4bc12248</t>
        </is>
      </c>
      <c r="B635" t="inlineStr">
        <is>
          <t>05080020</t>
        </is>
      </c>
      <c r="C635" t="inlineStr">
        <is>
          <t>CHANKS</t>
        </is>
      </c>
      <c r="D635" t="inlineStr">
        <is>
          <t>378db150-ca63-45d6-8fbe-307c50f1a0b7</t>
        </is>
      </c>
      <c r="E635" t="inlineStr">
        <is>
          <t>f3e3e14b-eab2-445f-8e16-8526b301b232</t>
        </is>
      </c>
      <c r="F635" t="n">
        <v>51</v>
      </c>
    </row>
    <row r="636">
      <c r="A636" t="inlineStr">
        <is>
          <t>35e010cd-72bf-4164-9554-a49044d5e04b</t>
        </is>
      </c>
      <c r="B636" t="inlineStr">
        <is>
          <t>05080030</t>
        </is>
      </c>
      <c r="C636" t="inlineStr">
        <is>
          <t>COWRIES</t>
        </is>
      </c>
      <c r="D636" t="inlineStr">
        <is>
          <t>378db150-ca63-45d6-8fbe-307c50f1a0b7</t>
        </is>
      </c>
      <c r="E636" t="inlineStr">
        <is>
          <t>f3e3e14b-eab2-445f-8e16-8526b301b232</t>
        </is>
      </c>
      <c r="F636" t="n">
        <v>51</v>
      </c>
    </row>
    <row r="637">
      <c r="A637" t="inlineStr">
        <is>
          <t>f801da11-8672-4f61-abd9-f57694dfe70b</t>
        </is>
      </c>
      <c r="B637" t="inlineStr">
        <is>
          <t>05080040</t>
        </is>
      </c>
      <c r="C637" t="inlineStr">
        <is>
          <t>CUTTLEFISH BONES</t>
        </is>
      </c>
      <c r="D637" t="inlineStr">
        <is>
          <t>378db150-ca63-45d6-8fbe-307c50f1a0b7</t>
        </is>
      </c>
      <c r="E637" t="inlineStr">
        <is>
          <t>f3e3e14b-eab2-445f-8e16-8526b301b232</t>
        </is>
      </c>
      <c r="F637" t="n">
        <v>51</v>
      </c>
    </row>
    <row r="638">
      <c r="A638" t="inlineStr">
        <is>
          <t>4a14d93f-96cd-4002-9d76-3596328269e5</t>
        </is>
      </c>
      <c r="B638" t="inlineStr">
        <is>
          <t>05080050</t>
        </is>
      </c>
      <c r="C638" t="inlineStr">
        <is>
          <t>SHELLS</t>
        </is>
      </c>
      <c r="D638" t="inlineStr">
        <is>
          <t>378db150-ca63-45d6-8fbe-307c50f1a0b7</t>
        </is>
      </c>
      <c r="E638" t="inlineStr">
        <is>
          <t>f3e3e14b-eab2-445f-8e16-8526b301b232</t>
        </is>
      </c>
      <c r="F638" t="n">
        <v>51</v>
      </c>
    </row>
    <row r="639">
      <c r="A639" t="inlineStr">
        <is>
          <t>41e117c9-6bdb-4207-b95a-ff91232c22ee</t>
        </is>
      </c>
      <c r="B639" t="inlineStr">
        <is>
          <t>05080090</t>
        </is>
      </c>
      <c r="C639" t="inlineStr">
        <is>
          <t>OTHER</t>
        </is>
      </c>
      <c r="D639" t="inlineStr">
        <is>
          <t>378db150-ca63-45d6-8fbe-307c50f1a0b7</t>
        </is>
      </c>
      <c r="E639" t="inlineStr">
        <is>
          <t>f3e3e14b-eab2-445f-8e16-8526b301b232</t>
        </is>
      </c>
      <c r="F639" t="n">
        <v>51</v>
      </c>
    </row>
    <row r="640">
      <c r="A640" t="inlineStr">
        <is>
          <t>606dbd09-ab12-4a66-a00a-14d10ff59cfa</t>
        </is>
      </c>
      <c r="B640" t="inlineStr">
        <is>
          <t>05090010</t>
        </is>
      </c>
      <c r="C640" t="inlineStr">
        <is>
          <t>NATURAL SPONGES OF ANIMAL ORIGIN - NATURAL SPONGES OF ANIMAL ORIGIN : - OF WILD LIFE</t>
        </is>
      </c>
      <c r="D640" t="inlineStr">
        <is>
          <t>378db150-ca63-45d6-8fbe-307c50f1a0b7</t>
        </is>
      </c>
      <c r="E640" t="inlineStr">
        <is>
          <t>ab8fe5b7-964e-46dc-89d1-b2054bdf392d</t>
        </is>
      </c>
      <c r="F640" t="n">
        <v>51</v>
      </c>
    </row>
    <row r="641">
      <c r="A641" t="inlineStr">
        <is>
          <t>5f2225ac-c3bc-4bd0-8e6a-13b352ece178</t>
        </is>
      </c>
      <c r="B641" t="inlineStr">
        <is>
          <t>05090090</t>
        </is>
      </c>
      <c r="C641" t="inlineStr">
        <is>
          <t>NATURAL SPONGES OF ANIMAL ORIGIN - NATURAL SPONGES OF ANIMAL ORIGIN : - OTHER</t>
        </is>
      </c>
      <c r="D641" t="inlineStr">
        <is>
          <t>378db150-ca63-45d6-8fbe-307c50f1a0b7</t>
        </is>
      </c>
      <c r="E641" t="inlineStr">
        <is>
          <t>ab8fe5b7-964e-46dc-89d1-b2054bdf392d</t>
        </is>
      </c>
      <c r="F641" t="n">
        <v>51</v>
      </c>
    </row>
    <row r="642">
      <c r="A642" t="inlineStr">
        <is>
          <t>91baec8d-986d-4b6c-9605-af59a787b408</t>
        </is>
      </c>
      <c r="B642" t="inlineStr">
        <is>
          <t>05100010</t>
        </is>
      </c>
      <c r="C642" t="inlineStr">
        <is>
          <t>BEZOAR, COW (GOOLOCHAN)</t>
        </is>
      </c>
      <c r="D642" t="inlineStr">
        <is>
          <t>378db150-ca63-45d6-8fbe-307c50f1a0b7</t>
        </is>
      </c>
      <c r="E642" t="inlineStr">
        <is>
          <t>40885892-50ca-4a58-ba39-351f9809e8f4</t>
        </is>
      </c>
      <c r="F642" t="n">
        <v>51</v>
      </c>
    </row>
    <row r="643">
      <c r="A643" t="inlineStr">
        <is>
          <t>d4014f50-31fe-4800-bbc8-f8a6897a1cc8</t>
        </is>
      </c>
      <c r="B643" t="inlineStr">
        <is>
          <t>05100020</t>
        </is>
      </c>
      <c r="C643" t="inlineStr">
        <is>
          <t>OX GALLSTONE</t>
        </is>
      </c>
      <c r="D643" t="inlineStr">
        <is>
          <t>378db150-ca63-45d6-8fbe-307c50f1a0b7</t>
        </is>
      </c>
      <c r="E643" t="inlineStr">
        <is>
          <t>40885892-50ca-4a58-ba39-351f9809e8f4</t>
        </is>
      </c>
      <c r="F643" t="n">
        <v>51</v>
      </c>
    </row>
    <row r="644">
      <c r="A644" t="inlineStr">
        <is>
          <t>45136454-d910-4670-b2f5-0664bda93daf</t>
        </is>
      </c>
      <c r="B644" t="inlineStr">
        <is>
          <t>05100030</t>
        </is>
      </c>
      <c r="C644" t="inlineStr">
        <is>
          <t>PLACENTA, FROZEN</t>
        </is>
      </c>
      <c r="D644" t="inlineStr">
        <is>
          <t>378db150-ca63-45d6-8fbe-307c50f1a0b7</t>
        </is>
      </c>
      <c r="E644" t="inlineStr">
        <is>
          <t>40885892-50ca-4a58-ba39-351f9809e8f4</t>
        </is>
      </c>
      <c r="F644" t="n">
        <v>51</v>
      </c>
    </row>
    <row r="645">
      <c r="A645" t="inlineStr">
        <is>
          <t>bbc8232c-26ef-4d64-9153-4db413128d24</t>
        </is>
      </c>
      <c r="B645" t="inlineStr">
        <is>
          <t>05100091</t>
        </is>
      </c>
      <c r="C645" t="inlineStr">
        <is>
          <t>OF WILD ANIMALS</t>
        </is>
      </c>
      <c r="D645" t="inlineStr">
        <is>
          <t>378db150-ca63-45d6-8fbe-307c50f1a0b7</t>
        </is>
      </c>
      <c r="E645" t="inlineStr">
        <is>
          <t>40885892-50ca-4a58-ba39-351f9809e8f4</t>
        </is>
      </c>
      <c r="F645" t="n">
        <v>51</v>
      </c>
    </row>
    <row r="646">
      <c r="A646" t="inlineStr">
        <is>
          <t>7699798a-237d-47fc-8b25-9d439d5a1549</t>
        </is>
      </c>
      <c r="B646" t="inlineStr">
        <is>
          <t>05100099</t>
        </is>
      </c>
      <c r="C646" t="inlineStr">
        <is>
          <t>OTHER</t>
        </is>
      </c>
      <c r="D646" t="inlineStr">
        <is>
          <t>378db150-ca63-45d6-8fbe-307c50f1a0b7</t>
        </is>
      </c>
      <c r="E646" t="inlineStr">
        <is>
          <t>40885892-50ca-4a58-ba39-351f9809e8f4</t>
        </is>
      </c>
      <c r="F646" t="n">
        <v>51</v>
      </c>
    </row>
    <row r="647">
      <c r="A647" t="inlineStr">
        <is>
          <t>42c921c5-a3c5-47d3-aee6-ff1c71f30f97</t>
        </is>
      </c>
      <c r="B647" t="inlineStr">
        <is>
          <t>05111000</t>
        </is>
      </c>
      <c r="C647" t="inlineStr">
        <is>
          <t>BOVINE SEMEN</t>
        </is>
      </c>
      <c r="D647" t="inlineStr">
        <is>
          <t>378db150-ca63-45d6-8fbe-307c50f1a0b7</t>
        </is>
      </c>
      <c r="E647" t="inlineStr">
        <is>
          <t>d28c8602-a31d-4a93-8421-b753803d5f1c</t>
        </is>
      </c>
      <c r="F647" t="n">
        <v>51</v>
      </c>
    </row>
    <row r="648">
      <c r="A648" t="inlineStr">
        <is>
          <t>8b9f1461-c807-41ad-98b3-05f966cd7b59</t>
        </is>
      </c>
      <c r="B648" t="inlineStr">
        <is>
          <t>05119110</t>
        </is>
      </c>
      <c r="C648" t="inlineStr">
        <is>
          <t>FISH NAILS</t>
        </is>
      </c>
      <c r="D648" t="inlineStr">
        <is>
          <t>378db150-ca63-45d6-8fbe-307c50f1a0b7</t>
        </is>
      </c>
      <c r="E648" t="inlineStr">
        <is>
          <t>d28c8602-a31d-4a93-8421-b753803d5f1c</t>
        </is>
      </c>
      <c r="F648" t="n">
        <v>51</v>
      </c>
    </row>
    <row r="649">
      <c r="A649" t="inlineStr">
        <is>
          <t>91f444ba-ff30-46fa-88f8-d34b42c417ea</t>
        </is>
      </c>
      <c r="B649" t="inlineStr">
        <is>
          <t>05119120</t>
        </is>
      </c>
      <c r="C649" t="inlineStr">
        <is>
          <t>FISH TAILS</t>
        </is>
      </c>
      <c r="D649" t="inlineStr">
        <is>
          <t>378db150-ca63-45d6-8fbe-307c50f1a0b7</t>
        </is>
      </c>
      <c r="E649" t="inlineStr">
        <is>
          <t>d28c8602-a31d-4a93-8421-b753803d5f1c</t>
        </is>
      </c>
      <c r="F649" t="n">
        <v>51</v>
      </c>
    </row>
    <row r="650">
      <c r="A650" t="inlineStr">
        <is>
          <t>b509699d-6272-483c-95d8-2febb2a75d6a</t>
        </is>
      </c>
      <c r="B650" t="inlineStr">
        <is>
          <t>05119130</t>
        </is>
      </c>
      <c r="C650" t="inlineStr">
        <is>
          <t>OTHER FISH WASTE</t>
        </is>
      </c>
      <c r="D650" t="inlineStr">
        <is>
          <t>378db150-ca63-45d6-8fbe-307c50f1a0b7</t>
        </is>
      </c>
      <c r="E650" t="inlineStr">
        <is>
          <t>d28c8602-a31d-4a93-8421-b753803d5f1c</t>
        </is>
      </c>
      <c r="F650" t="n">
        <v>51</v>
      </c>
    </row>
    <row r="651">
      <c r="A651" t="inlineStr">
        <is>
          <t>70fe63c7-2f58-4447-84b8-95e9529deecc</t>
        </is>
      </c>
      <c r="B651" t="inlineStr">
        <is>
          <t>05119140</t>
        </is>
      </c>
      <c r="C651" t="inlineStr">
        <is>
          <t>Artemia cyst</t>
        </is>
      </c>
      <c r="D651" t="inlineStr">
        <is>
          <t>378db150-ca63-45d6-8fbe-307c50f1a0b7</t>
        </is>
      </c>
      <c r="E651" t="inlineStr">
        <is>
          <t>d28c8602-a31d-4a93-8421-b753803d5f1c</t>
        </is>
      </c>
      <c r="F651" t="n">
        <v>51</v>
      </c>
    </row>
    <row r="652">
      <c r="A652" t="inlineStr">
        <is>
          <t>f239d7fd-94a8-418e-911f-f75f5b61f8dc</t>
        </is>
      </c>
      <c r="B652" t="inlineStr">
        <is>
          <t>05119190</t>
        </is>
      </c>
      <c r="C652" t="inlineStr">
        <is>
          <t>OTHER</t>
        </is>
      </c>
      <c r="D652" t="inlineStr">
        <is>
          <t>378db150-ca63-45d6-8fbe-307c50f1a0b7</t>
        </is>
      </c>
      <c r="E652" t="inlineStr">
        <is>
          <t>d28c8602-a31d-4a93-8421-b753803d5f1c</t>
        </is>
      </c>
      <c r="F652" t="n">
        <v>51</v>
      </c>
    </row>
    <row r="653">
      <c r="A653" t="inlineStr">
        <is>
          <t>c5e8fa92-8f20-4bea-a0e7-4939739bee53</t>
        </is>
      </c>
      <c r="B653" t="inlineStr">
        <is>
          <t>05119910</t>
        </is>
      </c>
      <c r="C653" t="inlineStr">
        <is>
          <t>SILKWORM PUPAE</t>
        </is>
      </c>
      <c r="D653" t="inlineStr">
        <is>
          <t>378db150-ca63-45d6-8fbe-307c50f1a0b7</t>
        </is>
      </c>
      <c r="E653" t="inlineStr">
        <is>
          <t>d28c8602-a31d-4a93-8421-b753803d5f1c</t>
        </is>
      </c>
      <c r="F653" t="n">
        <v>51</v>
      </c>
    </row>
    <row r="654">
      <c r="A654" t="inlineStr">
        <is>
          <t>fb0b82da-faa7-418d-bb7e-e9feab42002e</t>
        </is>
      </c>
      <c r="B654" t="inlineStr">
        <is>
          <t>05119911</t>
        </is>
      </c>
      <c r="C654" t="inlineStr">
        <is>
          <t>ANIMAL PRODUCTS NOT ELSEWHERE SPECIFIED - OR INCLUDED; DEAD ANIMALS OF CHAPTER 1 OR 3, - UNFIT FOR HUMAN CONSUMPTION - OTHER : OTHER : - SILKWORM PUPAE : - ARTEMIA</t>
        </is>
      </c>
      <c r="D654" t="inlineStr">
        <is>
          <t>378db150-ca63-45d6-8fbe-307c50f1a0b7</t>
        </is>
      </c>
      <c r="E654" t="inlineStr">
        <is>
          <t>d28c8602-a31d-4a93-8421-b753803d5f1c</t>
        </is>
      </c>
      <c r="F654" t="n">
        <v>51</v>
      </c>
    </row>
    <row r="655">
      <c r="A655" t="inlineStr">
        <is>
          <t>4f11886a-33a7-4335-93b3-6810a27a272d</t>
        </is>
      </c>
      <c r="B655" t="inlineStr">
        <is>
          <t>05119919</t>
        </is>
      </c>
      <c r="C655" t="inlineStr">
        <is>
          <t>ANIMAL PRODUCTS NOT ELSEWHERE SPECIFIED - OR INCLUDED; DEAD ANIMALS OF CHAPTER 1 OR 3, - UNFIT FOR HUMAN CONSUMPTION - OTHER : OTHER : - SILKWORM PUPAE : - OTHER</t>
        </is>
      </c>
      <c r="D655" t="inlineStr">
        <is>
          <t>378db150-ca63-45d6-8fbe-307c50f1a0b7</t>
        </is>
      </c>
      <c r="E655" t="inlineStr">
        <is>
          <t>d28c8602-a31d-4a93-8421-b753803d5f1c</t>
        </is>
      </c>
      <c r="F655" t="n">
        <v>51</v>
      </c>
    </row>
    <row r="656">
      <c r="A656" t="inlineStr">
        <is>
          <t>9a3afc35-5555-4cfe-af49-19de13f5bfea</t>
        </is>
      </c>
      <c r="B656" t="inlineStr">
        <is>
          <t>05119921</t>
        </is>
      </c>
      <c r="C656" t="inlineStr">
        <is>
          <t>OF WILD LIFE</t>
        </is>
      </c>
      <c r="D656" t="inlineStr">
        <is>
          <t>378db150-ca63-45d6-8fbe-307c50f1a0b7</t>
        </is>
      </c>
      <c r="E656" t="inlineStr">
        <is>
          <t>d28c8602-a31d-4a93-8421-b753803d5f1c</t>
        </is>
      </c>
      <c r="F656" t="n">
        <v>51</v>
      </c>
    </row>
    <row r="657">
      <c r="A657" t="inlineStr">
        <is>
          <t>0fa46b41-7f6c-463c-99a9-7c6053ce706f</t>
        </is>
      </c>
      <c r="B657" t="inlineStr">
        <is>
          <t>05119929</t>
        </is>
      </c>
      <c r="C657" t="inlineStr">
        <is>
          <t>OTHER</t>
        </is>
      </c>
      <c r="D657" t="inlineStr">
        <is>
          <t>378db150-ca63-45d6-8fbe-307c50f1a0b7</t>
        </is>
      </c>
      <c r="E657" t="inlineStr">
        <is>
          <t>d28c8602-a31d-4a93-8421-b753803d5f1c</t>
        </is>
      </c>
      <c r="F657" t="n">
        <v>51</v>
      </c>
    </row>
    <row r="658">
      <c r="A658" t="inlineStr">
        <is>
          <t>3565dc84-480f-41e2-b074-70cd8a0c435c</t>
        </is>
      </c>
      <c r="B658" t="inlineStr">
        <is>
          <t>05119991</t>
        </is>
      </c>
      <c r="C658" t="inlineStr">
        <is>
          <t>FROZEN SEMEN, OTHER THAN BOVINE, BOVINE EMBRYO</t>
        </is>
      </c>
      <c r="D658" t="inlineStr">
        <is>
          <t>378db150-ca63-45d6-8fbe-307c50f1a0b7</t>
        </is>
      </c>
      <c r="E658" t="inlineStr">
        <is>
          <t>d28c8602-a31d-4a93-8421-b753803d5f1c</t>
        </is>
      </c>
      <c r="F658" t="n">
        <v>51</v>
      </c>
    </row>
    <row r="659">
      <c r="A659" t="inlineStr">
        <is>
          <t>7c767f0c-6f1b-433b-b95f-5adba57b65ae</t>
        </is>
      </c>
      <c r="B659" t="inlineStr">
        <is>
          <t>05119992</t>
        </is>
      </c>
      <c r="C659" t="inlineStr">
        <is>
          <t>OF WILD LIFE</t>
        </is>
      </c>
      <c r="D659" t="inlineStr">
        <is>
          <t>378db150-ca63-45d6-8fbe-307c50f1a0b7</t>
        </is>
      </c>
      <c r="E659" t="inlineStr">
        <is>
          <t>d28c8602-a31d-4a93-8421-b753803d5f1c</t>
        </is>
      </c>
      <c r="F659" t="n">
        <v>51</v>
      </c>
    </row>
    <row r="660">
      <c r="A660" t="inlineStr">
        <is>
          <t>2e1a41a1-9eec-441b-bb37-b76470164d03</t>
        </is>
      </c>
      <c r="B660" t="inlineStr">
        <is>
          <t>05119999</t>
        </is>
      </c>
      <c r="C660" t="inlineStr">
        <is>
          <t>OTHER</t>
        </is>
      </c>
      <c r="D660" t="inlineStr">
        <is>
          <t>378db150-ca63-45d6-8fbe-307c50f1a0b7</t>
        </is>
      </c>
      <c r="E660" t="inlineStr">
        <is>
          <t>d28c8602-a31d-4a93-8421-b753803d5f1c</t>
        </is>
      </c>
      <c r="F660" t="n">
        <v>51</v>
      </c>
    </row>
    <row r="661">
      <c r="A661" t="inlineStr">
        <is>
          <t>dfc84e63-c04c-4c48-b65c-fca4578c0115</t>
        </is>
      </c>
      <c r="B661" t="inlineStr">
        <is>
          <t>06011000</t>
        </is>
      </c>
      <c r="C661" t="inlineStr">
        <is>
          <t>BULBS, TUBERS, TUBEROUS ROOTS, CORMS, CROWNS AND RHIZOMES, DORMANT</t>
        </is>
      </c>
      <c r="D661" t="inlineStr">
        <is>
          <t>eafd9ea0-9f06-4d07-a5b9-bb66874bb93d</t>
        </is>
      </c>
      <c r="E661" t="inlineStr">
        <is>
          <t>68e69469-4d77-41c5-ad97-1afb6d7f1550</t>
        </is>
      </c>
      <c r="F661" t="n">
        <v>51</v>
      </c>
    </row>
    <row r="662">
      <c r="A662" t="inlineStr">
        <is>
          <t>59dffcc1-213e-494a-bb33-0a7fea33f1e7</t>
        </is>
      </c>
      <c r="B662" t="inlineStr">
        <is>
          <t>06012010</t>
        </is>
      </c>
      <c r="C662" t="inlineStr">
        <is>
          <t>BULBS, HORTICULTURAL</t>
        </is>
      </c>
      <c r="D662" t="inlineStr">
        <is>
          <t>eafd9ea0-9f06-4d07-a5b9-bb66874bb93d</t>
        </is>
      </c>
      <c r="E662" t="inlineStr">
        <is>
          <t>68e69469-4d77-41c5-ad97-1afb6d7f1550</t>
        </is>
      </c>
      <c r="F662" t="n">
        <v>51</v>
      </c>
    </row>
    <row r="663">
      <c r="A663" t="inlineStr">
        <is>
          <t>606e3361-fbc3-4ef9-b1d8-d37edf204036</t>
        </is>
      </c>
      <c r="B663" t="inlineStr">
        <is>
          <t>06012021</t>
        </is>
      </c>
      <c r="C663" t="inlineStr">
        <is>
          <t>PLANTS</t>
        </is>
      </c>
      <c r="D663" t="inlineStr">
        <is>
          <t>eafd9ea0-9f06-4d07-a5b9-bb66874bb93d</t>
        </is>
      </c>
      <c r="E663" t="inlineStr">
        <is>
          <t>68e69469-4d77-41c5-ad97-1afb6d7f1550</t>
        </is>
      </c>
      <c r="F663" t="n">
        <v>51</v>
      </c>
    </row>
    <row r="664">
      <c r="A664" t="inlineStr">
        <is>
          <t>a4f0a141-b7ca-493f-a547-adba58a75905</t>
        </is>
      </c>
      <c r="B664" t="inlineStr">
        <is>
          <t>06012022</t>
        </is>
      </c>
      <c r="C664" t="inlineStr">
        <is>
          <t>ROOTS</t>
        </is>
      </c>
      <c r="D664" t="inlineStr">
        <is>
          <t>eafd9ea0-9f06-4d07-a5b9-bb66874bb93d</t>
        </is>
      </c>
      <c r="E664" t="inlineStr">
        <is>
          <t>68e69469-4d77-41c5-ad97-1afb6d7f1550</t>
        </is>
      </c>
      <c r="F664" t="n">
        <v>51</v>
      </c>
    </row>
    <row r="665">
      <c r="A665" t="inlineStr">
        <is>
          <t>a36c62f7-60df-4ac1-8a65-adbb8d3d5e10</t>
        </is>
      </c>
      <c r="B665" t="inlineStr">
        <is>
          <t>06012090</t>
        </is>
      </c>
      <c r="C665" t="inlineStr">
        <is>
          <t>OTHER</t>
        </is>
      </c>
      <c r="D665" t="inlineStr">
        <is>
          <t>eafd9ea0-9f06-4d07-a5b9-bb66874bb93d</t>
        </is>
      </c>
      <c r="E665" t="inlineStr">
        <is>
          <t>68e69469-4d77-41c5-ad97-1afb6d7f1550</t>
        </is>
      </c>
      <c r="F665" t="n">
        <v>51</v>
      </c>
    </row>
    <row r="666">
      <c r="A666" t="inlineStr">
        <is>
          <t>85665036-d34b-44bd-8a88-9617510c88ac</t>
        </is>
      </c>
      <c r="B666" t="inlineStr">
        <is>
          <t>06021000</t>
        </is>
      </c>
      <c r="C666" t="inlineStr">
        <is>
          <t>UNROOTED CUTTINGS AND SLIPS</t>
        </is>
      </c>
      <c r="D666" t="inlineStr">
        <is>
          <t>eafd9ea0-9f06-4d07-a5b9-bb66874bb93d</t>
        </is>
      </c>
      <c r="E666" t="inlineStr">
        <is>
          <t>c6dabffa-f978-4ff8-b6ca-30e8e72ee8e7</t>
        </is>
      </c>
      <c r="F666" t="n">
        <v>51</v>
      </c>
    </row>
    <row r="667">
      <c r="A667" t="inlineStr">
        <is>
          <t>34fd7fad-b4b7-42ba-acb1-6a3c072268f0</t>
        </is>
      </c>
      <c r="B667" t="inlineStr">
        <is>
          <t>06022010</t>
        </is>
      </c>
      <c r="C667" t="inlineStr">
        <is>
          <t>EDIBLE FRUIT OR NUT TREES, GRAFTED OR NOT</t>
        </is>
      </c>
      <c r="D667" t="inlineStr">
        <is>
          <t>eafd9ea0-9f06-4d07-a5b9-bb66874bb93d</t>
        </is>
      </c>
      <c r="E667" t="inlineStr">
        <is>
          <t>c6dabffa-f978-4ff8-b6ca-30e8e72ee8e7</t>
        </is>
      </c>
      <c r="F667" t="n">
        <v>51</v>
      </c>
    </row>
    <row r="668">
      <c r="A668" t="inlineStr">
        <is>
          <t>1a092f4b-6229-4057-8cfc-68b1f9326235</t>
        </is>
      </c>
      <c r="B668" t="inlineStr">
        <is>
          <t>06022020</t>
        </is>
      </c>
      <c r="C668" t="inlineStr">
        <is>
          <t>CACTUS</t>
        </is>
      </c>
      <c r="D668" t="inlineStr">
        <is>
          <t>eafd9ea0-9f06-4d07-a5b9-bb66874bb93d</t>
        </is>
      </c>
      <c r="E668" t="inlineStr">
        <is>
          <t>c6dabffa-f978-4ff8-b6ca-30e8e72ee8e7</t>
        </is>
      </c>
      <c r="F668" t="n">
        <v>51</v>
      </c>
    </row>
    <row r="669">
      <c r="A669" t="inlineStr">
        <is>
          <t>4b657170-efdc-4dda-91ae-b21b21abb8ef</t>
        </is>
      </c>
      <c r="B669" t="inlineStr">
        <is>
          <t>06022090</t>
        </is>
      </c>
      <c r="C669" t="inlineStr">
        <is>
          <t>OTHER</t>
        </is>
      </c>
      <c r="D669" t="inlineStr">
        <is>
          <t>eafd9ea0-9f06-4d07-a5b9-bb66874bb93d</t>
        </is>
      </c>
      <c r="E669" t="inlineStr">
        <is>
          <t>c6dabffa-f978-4ff8-b6ca-30e8e72ee8e7</t>
        </is>
      </c>
      <c r="F669" t="n">
        <v>51</v>
      </c>
    </row>
    <row r="670">
      <c r="A670" t="inlineStr">
        <is>
          <t>754ed916-55b7-4b08-b962-d78643c3ea46</t>
        </is>
      </c>
      <c r="B670" t="inlineStr">
        <is>
          <t>06023000</t>
        </is>
      </c>
      <c r="C670" t="inlineStr">
        <is>
          <t>RHODODENDRONS AND AZALEAS, GRAFTED OR NOT</t>
        </is>
      </c>
      <c r="D670" t="inlineStr">
        <is>
          <t>eafd9ea0-9f06-4d07-a5b9-bb66874bb93d</t>
        </is>
      </c>
      <c r="E670" t="inlineStr">
        <is>
          <t>c6dabffa-f978-4ff8-b6ca-30e8e72ee8e7</t>
        </is>
      </c>
      <c r="F670" t="n">
        <v>51</v>
      </c>
    </row>
    <row r="671">
      <c r="A671" t="inlineStr">
        <is>
          <t>7dd82765-4e0c-49c2-8a1a-b70bdaa34c21</t>
        </is>
      </c>
      <c r="B671" t="inlineStr">
        <is>
          <t>06024000</t>
        </is>
      </c>
      <c r="C671" t="inlineStr">
        <is>
          <t>ROSES, GRAFTED OR NOT</t>
        </is>
      </c>
      <c r="D671" t="inlineStr">
        <is>
          <t>eafd9ea0-9f06-4d07-a5b9-bb66874bb93d</t>
        </is>
      </c>
      <c r="E671" t="inlineStr">
        <is>
          <t>c6dabffa-f978-4ff8-b6ca-30e8e72ee8e7</t>
        </is>
      </c>
      <c r="F671" t="n">
        <v>51</v>
      </c>
    </row>
    <row r="672">
      <c r="A672" t="inlineStr">
        <is>
          <t>c6fe8662-db21-4d11-b1f7-6d280de1202b</t>
        </is>
      </c>
      <c r="B672" t="inlineStr">
        <is>
          <t>06029010</t>
        </is>
      </c>
      <c r="C672" t="inlineStr">
        <is>
          <t>MUSHROOM SPAWN</t>
        </is>
      </c>
      <c r="D672" t="inlineStr">
        <is>
          <t>eafd9ea0-9f06-4d07-a5b9-bb66874bb93d</t>
        </is>
      </c>
      <c r="E672" t="inlineStr">
        <is>
          <t>c6dabffa-f978-4ff8-b6ca-30e8e72ee8e7</t>
        </is>
      </c>
      <c r="F672" t="n">
        <v>51</v>
      </c>
    </row>
    <row r="673">
      <c r="A673" t="inlineStr">
        <is>
          <t>19e9b4b5-d5f0-456d-baa1-f54c9a53512c</t>
        </is>
      </c>
      <c r="B673" t="inlineStr">
        <is>
          <t>06029020</t>
        </is>
      </c>
      <c r="C673" t="inlineStr">
        <is>
          <t>FLOWERING PLANTS (EXCLUDING ROSES AND RHODODENDRONS)</t>
        </is>
      </c>
      <c r="D673" t="inlineStr">
        <is>
          <t>eafd9ea0-9f06-4d07-a5b9-bb66874bb93d</t>
        </is>
      </c>
      <c r="E673" t="inlineStr">
        <is>
          <t>c6dabffa-f978-4ff8-b6ca-30e8e72ee8e7</t>
        </is>
      </c>
      <c r="F673" t="n">
        <v>51</v>
      </c>
    </row>
    <row r="674">
      <c r="A674" t="inlineStr">
        <is>
          <t>eb0f20e7-8557-4ef7-819e-bca2bf3d47c1</t>
        </is>
      </c>
      <c r="B674" t="inlineStr">
        <is>
          <t>06029030</t>
        </is>
      </c>
      <c r="C674" t="inlineStr">
        <is>
          <t>TISSUE CULTURE PLANT</t>
        </is>
      </c>
      <c r="D674" t="inlineStr">
        <is>
          <t>eafd9ea0-9f06-4d07-a5b9-bb66874bb93d</t>
        </is>
      </c>
      <c r="E674" t="inlineStr">
        <is>
          <t>c6dabffa-f978-4ff8-b6ca-30e8e72ee8e7</t>
        </is>
      </c>
      <c r="F674" t="n">
        <v>51</v>
      </c>
    </row>
    <row r="675">
      <c r="A675" t="inlineStr">
        <is>
          <t>6a251e72-6b5e-4c4e-99f1-0906dc1d5260</t>
        </is>
      </c>
      <c r="B675" t="inlineStr">
        <is>
          <t>06029090</t>
        </is>
      </c>
      <c r="C675" t="inlineStr">
        <is>
          <t>OTHER</t>
        </is>
      </c>
      <c r="D675" t="inlineStr">
        <is>
          <t>eafd9ea0-9f06-4d07-a5b9-bb66874bb93d</t>
        </is>
      </c>
      <c r="E675" t="inlineStr">
        <is>
          <t>c6dabffa-f978-4ff8-b6ca-30e8e72ee8e7</t>
        </is>
      </c>
      <c r="F675" t="n">
        <v>51</v>
      </c>
    </row>
    <row r="676">
      <c r="A676" t="inlineStr">
        <is>
          <t>57c954df-e103-4347-a056-dd62872bc4fa</t>
        </is>
      </c>
      <c r="B676" t="inlineStr">
        <is>
          <t>06031000</t>
        </is>
      </c>
      <c r="C676" t="inlineStr">
        <is>
          <t>CUT FLOWERS AND FLOWER BUDS OF A KIND SUITABLE FOR BOUQUETS OR FOR ORNAMENTAL PURPOSES, FRESH, DRIED, DYED, BLEACHED, IMPREGNATED OR OTHERWISE PREPARED FRESH</t>
        </is>
      </c>
      <c r="D676" t="inlineStr">
        <is>
          <t>eafd9ea0-9f06-4d07-a5b9-bb66874bb93d</t>
        </is>
      </c>
      <c r="E676" t="inlineStr">
        <is>
          <t>115eef58-edd7-407e-8455-4b83fb4c5df3</t>
        </is>
      </c>
      <c r="F676" t="n">
        <v>51</v>
      </c>
    </row>
    <row r="677">
      <c r="A677" t="inlineStr">
        <is>
          <t>78b96ccf-a6cf-4baa-b524-839ac0aca7e3</t>
        </is>
      </c>
      <c r="B677" t="inlineStr">
        <is>
          <t>06031100</t>
        </is>
      </c>
      <c r="C677" t="inlineStr">
        <is>
          <t>ROSES</t>
        </is>
      </c>
      <c r="D677" t="inlineStr">
        <is>
          <t>eafd9ea0-9f06-4d07-a5b9-bb66874bb93d</t>
        </is>
      </c>
      <c r="E677" t="inlineStr">
        <is>
          <t>115eef58-edd7-407e-8455-4b83fb4c5df3</t>
        </is>
      </c>
      <c r="F677" t="n">
        <v>51</v>
      </c>
    </row>
    <row r="678">
      <c r="A678" t="inlineStr">
        <is>
          <t>b8d5adec-3948-4bbb-a42d-cdaf234044c2</t>
        </is>
      </c>
      <c r="B678" t="inlineStr">
        <is>
          <t>06031200</t>
        </is>
      </c>
      <c r="C678" t="inlineStr">
        <is>
          <t>CARNATIONS</t>
        </is>
      </c>
      <c r="D678" t="inlineStr">
        <is>
          <t>eafd9ea0-9f06-4d07-a5b9-bb66874bb93d</t>
        </is>
      </c>
      <c r="E678" t="inlineStr">
        <is>
          <t>115eef58-edd7-407e-8455-4b83fb4c5df3</t>
        </is>
      </c>
      <c r="F678" t="n">
        <v>51</v>
      </c>
    </row>
    <row r="679">
      <c r="A679" t="inlineStr">
        <is>
          <t>698f5115-083e-41f8-982c-3f0c6611f189</t>
        </is>
      </c>
      <c r="B679" t="inlineStr">
        <is>
          <t>06031300</t>
        </is>
      </c>
      <c r="C679" t="inlineStr">
        <is>
          <t>ORCHIDS</t>
        </is>
      </c>
      <c r="D679" t="inlineStr">
        <is>
          <t>eafd9ea0-9f06-4d07-a5b9-bb66874bb93d</t>
        </is>
      </c>
      <c r="E679" t="inlineStr">
        <is>
          <t>115eef58-edd7-407e-8455-4b83fb4c5df3</t>
        </is>
      </c>
      <c r="F679" t="n">
        <v>51</v>
      </c>
    </row>
    <row r="680">
      <c r="A680" t="inlineStr">
        <is>
          <t>031fe847-5966-4177-b1da-ed1e30652fea</t>
        </is>
      </c>
      <c r="B680" t="inlineStr">
        <is>
          <t>06031400</t>
        </is>
      </c>
      <c r="C680" t="inlineStr">
        <is>
          <t>CHRYSANTHEMUMS</t>
        </is>
      </c>
      <c r="D680" t="inlineStr">
        <is>
          <t>eafd9ea0-9f06-4d07-a5b9-bb66874bb93d</t>
        </is>
      </c>
      <c r="E680" t="inlineStr">
        <is>
          <t>115eef58-edd7-407e-8455-4b83fb4c5df3</t>
        </is>
      </c>
      <c r="F680" t="n">
        <v>51</v>
      </c>
    </row>
    <row r="681">
      <c r="A681" t="inlineStr">
        <is>
          <t>acc56b7d-324c-48a3-9698-bd687bcb5485</t>
        </is>
      </c>
      <c r="B681" t="inlineStr">
        <is>
          <t>06031500</t>
        </is>
      </c>
      <c r="C681" t="inlineStr">
        <is>
          <t>Lilies (Lilium spp.)</t>
        </is>
      </c>
      <c r="D681" t="inlineStr">
        <is>
          <t>eafd9ea0-9f06-4d07-a5b9-bb66874bb93d</t>
        </is>
      </c>
      <c r="E681" t="inlineStr">
        <is>
          <t>115eef58-edd7-407e-8455-4b83fb4c5df3</t>
        </is>
      </c>
      <c r="F681" t="n">
        <v>51</v>
      </c>
    </row>
    <row r="682">
      <c r="A682" t="inlineStr">
        <is>
          <t>5a2f6be7-56b0-42ed-8f76-58ce1cb1858d</t>
        </is>
      </c>
      <c r="B682" t="inlineStr">
        <is>
          <t>06031900</t>
        </is>
      </c>
      <c r="C682" t="inlineStr">
        <is>
          <t>OTHER</t>
        </is>
      </c>
      <c r="D682" t="inlineStr">
        <is>
          <t>eafd9ea0-9f06-4d07-a5b9-bb66874bb93d</t>
        </is>
      </c>
      <c r="E682" t="inlineStr">
        <is>
          <t>115eef58-edd7-407e-8455-4b83fb4c5df3</t>
        </is>
      </c>
      <c r="F682" t="n">
        <v>51</v>
      </c>
    </row>
    <row r="683">
      <c r="A683" t="inlineStr">
        <is>
          <t>7698b80e-4341-4003-942c-a0905d0bb5db</t>
        </is>
      </c>
      <c r="B683" t="inlineStr">
        <is>
          <t>06039000</t>
        </is>
      </c>
      <c r="C683" t="inlineStr">
        <is>
          <t>OTHER</t>
        </is>
      </c>
      <c r="D683" t="inlineStr">
        <is>
          <t>eafd9ea0-9f06-4d07-a5b9-bb66874bb93d</t>
        </is>
      </c>
      <c r="E683" t="inlineStr">
        <is>
          <t>115eef58-edd7-407e-8455-4b83fb4c5df3</t>
        </is>
      </c>
      <c r="F683" t="n">
        <v>51</v>
      </c>
    </row>
    <row r="684">
      <c r="A684" t="inlineStr">
        <is>
          <t>9ff2faa9-e398-4440-8a85-0b7c45c3bf2e</t>
        </is>
      </c>
      <c r="B684" t="inlineStr">
        <is>
          <t>06041000</t>
        </is>
      </c>
      <c r="C684" t="inlineStr">
        <is>
          <t>FOLIAGE, BRANCHES AND OTHER PARTS OF PLANTS, WITHOUT FLOWERS OR FLOWER BUDS, AND GRASSES, MOSSES AND LICHENS, BEING GOODS OF A KIND SUITABLE FOR BOUQUETS OR FOR ORNAMENTAL PURPOSES, FRESH, DRIED, DYED, BLEACHED, IMPREGNATED OR OTHERWISE PREPARED MOSSES AN</t>
        </is>
      </c>
      <c r="D684" t="inlineStr">
        <is>
          <t>eafd9ea0-9f06-4d07-a5b9-bb66874bb93d</t>
        </is>
      </c>
      <c r="E684" t="inlineStr">
        <is>
          <t>5bd0c3c3-7f01-43d1-a7fb-f7988a000541</t>
        </is>
      </c>
      <c r="F684" t="n">
        <v>51</v>
      </c>
    </row>
    <row r="685">
      <c r="A685" t="inlineStr">
        <is>
          <t>4000a816-db5f-4638-91fb-319a061705bf</t>
        </is>
      </c>
      <c r="B685" t="inlineStr">
        <is>
          <t>06042000</t>
        </is>
      </c>
      <c r="C685" t="inlineStr">
        <is>
          <t>Fresh</t>
        </is>
      </c>
      <c r="D685" t="inlineStr">
        <is>
          <t>eafd9ea0-9f06-4d07-a5b9-bb66874bb93d</t>
        </is>
      </c>
      <c r="E685" t="inlineStr">
        <is>
          <t>5bd0c3c3-7f01-43d1-a7fb-f7988a000541</t>
        </is>
      </c>
      <c r="F685" t="n">
        <v>51</v>
      </c>
    </row>
    <row r="686">
      <c r="A686" t="inlineStr">
        <is>
          <t>968a07e0-b824-4265-8490-2f4edb249bf7</t>
        </is>
      </c>
      <c r="B686" t="inlineStr">
        <is>
          <t>06049000</t>
        </is>
      </c>
      <c r="C686" t="inlineStr">
        <is>
          <t>Other</t>
        </is>
      </c>
      <c r="D686" t="inlineStr">
        <is>
          <t>eafd9ea0-9f06-4d07-a5b9-bb66874bb93d</t>
        </is>
      </c>
      <c r="E686" t="inlineStr">
        <is>
          <t>5bd0c3c3-7f01-43d1-a7fb-f7988a000541</t>
        </is>
      </c>
      <c r="F686" t="n">
        <v>51</v>
      </c>
    </row>
    <row r="687">
      <c r="A687" t="inlineStr">
        <is>
          <t>0a25b5b1-b49a-432f-b03a-82e04386e273</t>
        </is>
      </c>
      <c r="B687" t="inlineStr">
        <is>
          <t>06049100</t>
        </is>
      </c>
      <c r="C687" t="inlineStr">
        <is>
          <t>FOLIAGE, BRANCHES AND OTHER PARTS OF PLANTS, WITHOUT FLOWERS OR FLOWER BUDS, AND GRASSES, MOSSES AND LICHENS, BEING GOODS OF A KIND SUITABLE FOR BOUQUETS OR FOR ORNAMENTAL PURPOSES, FRESH, DRIED, DYED, BLEACHED, IMPREGNATED OR OTHERWISE PREPARED OTHER : F</t>
        </is>
      </c>
      <c r="D687" t="inlineStr">
        <is>
          <t>eafd9ea0-9f06-4d07-a5b9-bb66874bb93d</t>
        </is>
      </c>
      <c r="E687" t="inlineStr">
        <is>
          <t>5bd0c3c3-7f01-43d1-a7fb-f7988a000541</t>
        </is>
      </c>
      <c r="F687" t="n">
        <v>51</v>
      </c>
    </row>
    <row r="688">
      <c r="A688" t="inlineStr">
        <is>
          <t>43cd06e3-9390-45be-8810-098a09c05757</t>
        </is>
      </c>
      <c r="B688" t="inlineStr">
        <is>
          <t>06049900</t>
        </is>
      </c>
      <c r="C688" t="inlineStr">
        <is>
          <t>FOLIAGE, BRANCHES AND OTHER PARTS OF PLANTS, WITHOUT FLOWERS OR FLOWER BUDS, AND GRASSES, MOSSES AND LICHENS, BEING GOODS OF A KIND SUITABLE FOR BOUQUETS OR FOR ORNAMENTAL PURPOSES, FRESH, DRIED, DYED, BLEACHED, IMPREGNATED OR OTHERWISE PREPARED OTHER : O</t>
        </is>
      </c>
      <c r="D688" t="inlineStr">
        <is>
          <t>eafd9ea0-9f06-4d07-a5b9-bb66874bb93d</t>
        </is>
      </c>
      <c r="E688" t="inlineStr">
        <is>
          <t>5bd0c3c3-7f01-43d1-a7fb-f7988a000541</t>
        </is>
      </c>
      <c r="F688" t="n">
        <v>51</v>
      </c>
    </row>
    <row r="689">
      <c r="A689" t="inlineStr">
        <is>
          <t>d09046dd-8ce6-4967-813a-ddb3721e7e21</t>
        </is>
      </c>
      <c r="B689" t="inlineStr">
        <is>
          <t>07011000</t>
        </is>
      </c>
      <c r="C689" t="inlineStr">
        <is>
          <t>SEED</t>
        </is>
      </c>
      <c r="D689" t="inlineStr">
        <is>
          <t>5a733b71-4c55-41f2-8a65-241ce15bee20</t>
        </is>
      </c>
      <c r="E689" t="inlineStr">
        <is>
          <t>fcb5c4fc-1552-4c1d-89c9-99df4f384998</t>
        </is>
      </c>
      <c r="F689" t="n">
        <v>51</v>
      </c>
    </row>
    <row r="690">
      <c r="A690" t="inlineStr">
        <is>
          <t>868557c2-feaa-40b5-b9a5-84875d958f0f</t>
        </is>
      </c>
      <c r="B690" t="inlineStr">
        <is>
          <t>07019000</t>
        </is>
      </c>
      <c r="C690" t="inlineStr">
        <is>
          <t>OTHER</t>
        </is>
      </c>
      <c r="D690" t="inlineStr">
        <is>
          <t>5a733b71-4c55-41f2-8a65-241ce15bee20</t>
        </is>
      </c>
      <c r="E690" t="inlineStr">
        <is>
          <t>fcb5c4fc-1552-4c1d-89c9-99df4f384998</t>
        </is>
      </c>
      <c r="F690" t="n">
        <v>51</v>
      </c>
    </row>
    <row r="691">
      <c r="A691" t="inlineStr">
        <is>
          <t>54190301-8405-47cf-8c6b-99148c548a80</t>
        </is>
      </c>
      <c r="B691" t="inlineStr">
        <is>
          <t>07020000</t>
        </is>
      </c>
      <c r="C691" t="inlineStr">
        <is>
          <t>TOMATOES, FRESH OR CHILLED</t>
        </is>
      </c>
      <c r="D691" t="inlineStr">
        <is>
          <t>5a733b71-4c55-41f2-8a65-241ce15bee20</t>
        </is>
      </c>
      <c r="E691" t="inlineStr">
        <is>
          <t>428d441f-562b-4349-85ff-9f18bd8ed3d7</t>
        </is>
      </c>
      <c r="F691" t="n">
        <v>51</v>
      </c>
    </row>
    <row r="692">
      <c r="A692" t="inlineStr">
        <is>
          <t>b58e6812-4d18-476c-9907-df7317db912d</t>
        </is>
      </c>
      <c r="B692" t="inlineStr">
        <is>
          <t>07031010</t>
        </is>
      </c>
      <c r="C692" t="inlineStr">
        <is>
          <t>ONIONS, SHALLOTS, GARLIC, LEEKS AND OTHERALLIACEOUS VEGETABLES, FRESH OR CHILLED ONIONS AND SHALLOTS ONIONS</t>
        </is>
      </c>
      <c r="D692" t="inlineStr">
        <is>
          <t>5a733b71-4c55-41f2-8a65-241ce15bee20</t>
        </is>
      </c>
      <c r="E692" t="inlineStr">
        <is>
          <t>4e38afff-6d93-4f22-877c-49e4735a8db9</t>
        </is>
      </c>
      <c r="F692" t="n">
        <v>51</v>
      </c>
    </row>
    <row r="693">
      <c r="A693" t="inlineStr">
        <is>
          <t>da4eb39a-2332-4498-9c5b-4b128bcd3f6c</t>
        </is>
      </c>
      <c r="B693" t="inlineStr">
        <is>
          <t>07031011</t>
        </is>
      </c>
      <c r="C693" t="inlineStr">
        <is>
          <t>Rose onion</t>
        </is>
      </c>
      <c r="D693" t="inlineStr">
        <is>
          <t>5a733b71-4c55-41f2-8a65-241ce15bee20</t>
        </is>
      </c>
      <c r="E693" t="inlineStr">
        <is>
          <t>4e38afff-6d93-4f22-877c-49e4735a8db9</t>
        </is>
      </c>
      <c r="F693" t="n">
        <v>51</v>
      </c>
    </row>
    <row r="694">
      <c r="A694" t="inlineStr">
        <is>
          <t>38881c5e-dc48-4655-8091-1c7590fa9c47</t>
        </is>
      </c>
      <c r="B694" t="inlineStr">
        <is>
          <t>07031019</t>
        </is>
      </c>
      <c r="C694" t="inlineStr">
        <is>
          <t>Other</t>
        </is>
      </c>
      <c r="D694" t="inlineStr">
        <is>
          <t>5a733b71-4c55-41f2-8a65-241ce15bee20</t>
        </is>
      </c>
      <c r="E694" t="inlineStr">
        <is>
          <t>4e38afff-6d93-4f22-877c-49e4735a8db9</t>
        </is>
      </c>
      <c r="F694" t="n">
        <v>51</v>
      </c>
    </row>
    <row r="695">
      <c r="A695" t="inlineStr">
        <is>
          <t>98cd857d-4584-40d9-ae9e-80dd7421c0f0</t>
        </is>
      </c>
      <c r="B695" t="inlineStr">
        <is>
          <t>07031020</t>
        </is>
      </c>
      <c r="C695" t="inlineStr">
        <is>
          <t>SHALLOTS</t>
        </is>
      </c>
      <c r="D695" t="inlineStr">
        <is>
          <t>5a733b71-4c55-41f2-8a65-241ce15bee20</t>
        </is>
      </c>
      <c r="E695" t="inlineStr">
        <is>
          <t>4e38afff-6d93-4f22-877c-49e4735a8db9</t>
        </is>
      </c>
      <c r="F695" t="n">
        <v>51</v>
      </c>
    </row>
    <row r="696">
      <c r="A696" t="inlineStr">
        <is>
          <t>4d6e1bf8-43ae-4364-8928-334d82da57b2</t>
        </is>
      </c>
      <c r="B696" t="inlineStr">
        <is>
          <t>07031090</t>
        </is>
      </c>
      <c r="C696" t="inlineStr">
        <is>
          <t>Other</t>
        </is>
      </c>
      <c r="D696" t="inlineStr">
        <is>
          <t>5a733b71-4c55-41f2-8a65-241ce15bee20</t>
        </is>
      </c>
      <c r="E696" t="inlineStr">
        <is>
          <t>4e38afff-6d93-4f22-877c-49e4735a8db9</t>
        </is>
      </c>
      <c r="F696" t="n">
        <v>51</v>
      </c>
    </row>
    <row r="697">
      <c r="A697" t="inlineStr">
        <is>
          <t>e160afdd-a243-4db8-8ed3-2f7706d0ed24</t>
        </is>
      </c>
      <c r="B697" t="inlineStr">
        <is>
          <t>07032000</t>
        </is>
      </c>
      <c r="C697" t="inlineStr">
        <is>
          <t>GARLIC</t>
        </is>
      </c>
      <c r="D697" t="inlineStr">
        <is>
          <t>5a733b71-4c55-41f2-8a65-241ce15bee20</t>
        </is>
      </c>
      <c r="E697" t="inlineStr">
        <is>
          <t>4e38afff-6d93-4f22-877c-49e4735a8db9</t>
        </is>
      </c>
      <c r="F697" t="n">
        <v>51</v>
      </c>
    </row>
    <row r="698">
      <c r="A698" t="inlineStr">
        <is>
          <t>1dd10ad8-afcb-4346-aafb-2ff0dfce17f3</t>
        </is>
      </c>
      <c r="B698" t="inlineStr">
        <is>
          <t>07039000</t>
        </is>
      </c>
      <c r="C698" t="inlineStr">
        <is>
          <t>LEEKS AND OTHER ALLIACEOUS VEGETABLES</t>
        </is>
      </c>
      <c r="D698" t="inlineStr">
        <is>
          <t>5a733b71-4c55-41f2-8a65-241ce15bee20</t>
        </is>
      </c>
      <c r="E698" t="inlineStr">
        <is>
          <t>4e38afff-6d93-4f22-877c-49e4735a8db9</t>
        </is>
      </c>
      <c r="F698" t="n">
        <v>51</v>
      </c>
    </row>
    <row r="699">
      <c r="A699" t="inlineStr">
        <is>
          <t>3c99801d-6371-4e53-9ce9-4097d1728545</t>
        </is>
      </c>
      <c r="B699" t="inlineStr">
        <is>
          <t>07041000</t>
        </is>
      </c>
      <c r="C699" t="inlineStr">
        <is>
          <t>CAULIFLOWERS AND BROCCOLI</t>
        </is>
      </c>
      <c r="D699" t="inlineStr">
        <is>
          <t>5a733b71-4c55-41f2-8a65-241ce15bee20</t>
        </is>
      </c>
      <c r="E699" t="inlineStr">
        <is>
          <t>769a3273-8b27-4bf9-8bf3-e6718b10dc64</t>
        </is>
      </c>
      <c r="F699" t="n">
        <v>51</v>
      </c>
    </row>
    <row r="700">
      <c r="A700" t="inlineStr">
        <is>
          <t>7983baac-c2a0-4156-8fef-8a08a2fc1dbf</t>
        </is>
      </c>
      <c r="B700" t="inlineStr">
        <is>
          <t>07042000</t>
        </is>
      </c>
      <c r="C700" t="inlineStr">
        <is>
          <t>BRUSSELS SPROUTS</t>
        </is>
      </c>
      <c r="D700" t="inlineStr">
        <is>
          <t>5a733b71-4c55-41f2-8a65-241ce15bee20</t>
        </is>
      </c>
      <c r="E700" t="inlineStr">
        <is>
          <t>769a3273-8b27-4bf9-8bf3-e6718b10dc64</t>
        </is>
      </c>
      <c r="F700" t="n">
        <v>51</v>
      </c>
    </row>
    <row r="701">
      <c r="A701" t="inlineStr">
        <is>
          <t>23d2db09-8c39-4820-9f40-754eac526523</t>
        </is>
      </c>
      <c r="B701" t="inlineStr">
        <is>
          <t>07049000</t>
        </is>
      </c>
      <c r="C701" t="inlineStr">
        <is>
          <t>OTHER</t>
        </is>
      </c>
      <c r="D701" t="inlineStr">
        <is>
          <t>5a733b71-4c55-41f2-8a65-241ce15bee20</t>
        </is>
      </c>
      <c r="E701" t="inlineStr">
        <is>
          <t>769a3273-8b27-4bf9-8bf3-e6718b10dc64</t>
        </is>
      </c>
      <c r="F701" t="n">
        <v>51</v>
      </c>
    </row>
    <row r="702">
      <c r="A702" t="inlineStr">
        <is>
          <t>b8c43f01-f67e-4b49-a3f2-217176761732</t>
        </is>
      </c>
      <c r="B702" t="inlineStr">
        <is>
          <t>07051100</t>
        </is>
      </c>
      <c r="C702" t="inlineStr">
        <is>
          <t>CABBAGE LETTUCE (HEAD LETTUCE)</t>
        </is>
      </c>
      <c r="D702" t="inlineStr">
        <is>
          <t>5a733b71-4c55-41f2-8a65-241ce15bee20</t>
        </is>
      </c>
      <c r="E702" t="inlineStr">
        <is>
          <t>b920dae6-816c-4b3e-b13d-9b4aeb51d3d0</t>
        </is>
      </c>
      <c r="F702" t="n">
        <v>51</v>
      </c>
    </row>
    <row r="703">
      <c r="A703" t="inlineStr">
        <is>
          <t>62dddea2-b6de-4833-b915-f5dd54f1a6e2</t>
        </is>
      </c>
      <c r="B703" t="inlineStr">
        <is>
          <t>07051900</t>
        </is>
      </c>
      <c r="C703" t="inlineStr">
        <is>
          <t>OTHER</t>
        </is>
      </c>
      <c r="D703" t="inlineStr">
        <is>
          <t>5a733b71-4c55-41f2-8a65-241ce15bee20</t>
        </is>
      </c>
      <c r="E703" t="inlineStr">
        <is>
          <t>b920dae6-816c-4b3e-b13d-9b4aeb51d3d0</t>
        </is>
      </c>
      <c r="F703" t="n">
        <v>51</v>
      </c>
    </row>
    <row r="704">
      <c r="A704" t="inlineStr">
        <is>
          <t>6641b00e-fcdc-4906-a245-33df792e177e</t>
        </is>
      </c>
      <c r="B704" t="inlineStr">
        <is>
          <t>07052100</t>
        </is>
      </c>
      <c r="C704" t="inlineStr">
        <is>
          <t>WITLOOF CHICORY (CICHORIUM INTYBUS VAR.FOLIOSUM)</t>
        </is>
      </c>
      <c r="D704" t="inlineStr">
        <is>
          <t>5a733b71-4c55-41f2-8a65-241ce15bee20</t>
        </is>
      </c>
      <c r="E704" t="inlineStr">
        <is>
          <t>b920dae6-816c-4b3e-b13d-9b4aeb51d3d0</t>
        </is>
      </c>
      <c r="F704" t="n">
        <v>51</v>
      </c>
    </row>
    <row r="705">
      <c r="A705" t="inlineStr">
        <is>
          <t>085ccff3-f016-45f0-86e3-baddb6e703ce</t>
        </is>
      </c>
      <c r="B705" t="inlineStr">
        <is>
          <t>07052900</t>
        </is>
      </c>
      <c r="C705" t="inlineStr">
        <is>
          <t>OTHER</t>
        </is>
      </c>
      <c r="D705" t="inlineStr">
        <is>
          <t>5a733b71-4c55-41f2-8a65-241ce15bee20</t>
        </is>
      </c>
      <c r="E705" t="inlineStr">
        <is>
          <t>b920dae6-816c-4b3e-b13d-9b4aeb51d3d0</t>
        </is>
      </c>
      <c r="F705" t="n">
        <v>51</v>
      </c>
    </row>
    <row r="706">
      <c r="A706" t="inlineStr">
        <is>
          <t>faf9b352-64a9-4e49-a0c0-dda86254ed62</t>
        </is>
      </c>
      <c r="B706" t="inlineStr">
        <is>
          <t>07061000</t>
        </is>
      </c>
      <c r="C706" t="inlineStr">
        <is>
          <t>CARROTS AND TURNIPS</t>
        </is>
      </c>
      <c r="D706" t="inlineStr">
        <is>
          <t>5a733b71-4c55-41f2-8a65-241ce15bee20</t>
        </is>
      </c>
      <c r="E706" t="inlineStr">
        <is>
          <t>c193505f-1901-4d91-8354-68fcce8f42e7</t>
        </is>
      </c>
      <c r="F706" t="n">
        <v>51</v>
      </c>
    </row>
    <row r="707">
      <c r="A707" t="inlineStr">
        <is>
          <t>b1d308a5-ee5f-42ba-b479-84738ef918d5</t>
        </is>
      </c>
      <c r="B707" t="inlineStr">
        <is>
          <t>07069010</t>
        </is>
      </c>
      <c r="C707" t="inlineStr">
        <is>
          <t>HORSE RADISH</t>
        </is>
      </c>
      <c r="D707" t="inlineStr">
        <is>
          <t>5a733b71-4c55-41f2-8a65-241ce15bee20</t>
        </is>
      </c>
      <c r="E707" t="inlineStr">
        <is>
          <t>c193505f-1901-4d91-8354-68fcce8f42e7</t>
        </is>
      </c>
      <c r="F707" t="n">
        <v>51</v>
      </c>
    </row>
    <row r="708">
      <c r="A708" t="inlineStr">
        <is>
          <t>5a41b48f-5351-4505-9649-67b6f8263329</t>
        </is>
      </c>
      <c r="B708" t="inlineStr">
        <is>
          <t>07069020</t>
        </is>
      </c>
      <c r="C708" t="inlineStr">
        <is>
          <t>OTHER RADISH</t>
        </is>
      </c>
      <c r="D708" t="inlineStr">
        <is>
          <t>5a733b71-4c55-41f2-8a65-241ce15bee20</t>
        </is>
      </c>
      <c r="E708" t="inlineStr">
        <is>
          <t>c193505f-1901-4d91-8354-68fcce8f42e7</t>
        </is>
      </c>
      <c r="F708" t="n">
        <v>51</v>
      </c>
    </row>
    <row r="709">
      <c r="A709" t="inlineStr">
        <is>
          <t>8e580938-bc7e-464e-a968-a4bae60233ee</t>
        </is>
      </c>
      <c r="B709" t="inlineStr">
        <is>
          <t>07069030</t>
        </is>
      </c>
      <c r="C709" t="inlineStr">
        <is>
          <t>SALAD BEETROOT</t>
        </is>
      </c>
      <c r="D709" t="inlineStr">
        <is>
          <t>5a733b71-4c55-41f2-8a65-241ce15bee20</t>
        </is>
      </c>
      <c r="E709" t="inlineStr">
        <is>
          <t>c193505f-1901-4d91-8354-68fcce8f42e7</t>
        </is>
      </c>
      <c r="F709" t="n">
        <v>51</v>
      </c>
    </row>
    <row r="710">
      <c r="A710" t="inlineStr">
        <is>
          <t>a94ea535-5bcf-497d-93c2-dd2d8da614db</t>
        </is>
      </c>
      <c r="B710" t="inlineStr">
        <is>
          <t>07069090</t>
        </is>
      </c>
      <c r="C710" t="inlineStr">
        <is>
          <t>OTHER</t>
        </is>
      </c>
      <c r="D710" t="inlineStr">
        <is>
          <t>5a733b71-4c55-41f2-8a65-241ce15bee20</t>
        </is>
      </c>
      <c r="E710" t="inlineStr">
        <is>
          <t>c193505f-1901-4d91-8354-68fcce8f42e7</t>
        </is>
      </c>
      <c r="F710" t="n">
        <v>51</v>
      </c>
    </row>
    <row r="711">
      <c r="A711" t="inlineStr">
        <is>
          <t>456c4682-b9c6-4518-b759-09db55905559</t>
        </is>
      </c>
      <c r="B711" t="inlineStr">
        <is>
          <t>07070000</t>
        </is>
      </c>
      <c r="C711" t="inlineStr">
        <is>
          <t>CUCUMBERS OR GHERKINS, FRESH OR CHILLED</t>
        </is>
      </c>
      <c r="D711" t="inlineStr">
        <is>
          <t>5a733b71-4c55-41f2-8a65-241ce15bee20</t>
        </is>
      </c>
      <c r="E711" t="inlineStr">
        <is>
          <t>01247a4b-afa5-400f-8117-f612ae40544e</t>
        </is>
      </c>
      <c r="F711" t="n">
        <v>51</v>
      </c>
    </row>
    <row r="712">
      <c r="A712" t="inlineStr">
        <is>
          <t>ab36d641-64be-40ae-a02c-78e16e505cdf</t>
        </is>
      </c>
      <c r="B712" t="inlineStr">
        <is>
          <t>07081000</t>
        </is>
      </c>
      <c r="C712" t="inlineStr">
        <is>
          <t>PEAS (PISUM SATIVUM)</t>
        </is>
      </c>
      <c r="D712" t="inlineStr">
        <is>
          <t>5a733b71-4c55-41f2-8a65-241ce15bee20</t>
        </is>
      </c>
      <c r="E712" t="inlineStr">
        <is>
          <t>42645c33-a8da-4717-98b7-4213c2e6990a</t>
        </is>
      </c>
      <c r="F712" t="n">
        <v>51</v>
      </c>
    </row>
    <row r="713">
      <c r="A713" t="inlineStr">
        <is>
          <t>31ffa0a5-1827-4506-b4ae-2eddaf5b5c88</t>
        </is>
      </c>
      <c r="B713" t="inlineStr">
        <is>
          <t>07082000</t>
        </is>
      </c>
      <c r="C713" t="inlineStr">
        <is>
          <t>BEANS (VIGNA SPP., PHASEOLUS SPP.)</t>
        </is>
      </c>
      <c r="D713" t="inlineStr">
        <is>
          <t>5a733b71-4c55-41f2-8a65-241ce15bee20</t>
        </is>
      </c>
      <c r="E713" t="inlineStr">
        <is>
          <t>42645c33-a8da-4717-98b7-4213c2e6990a</t>
        </is>
      </c>
      <c r="F713" t="n">
        <v>51</v>
      </c>
    </row>
    <row r="714">
      <c r="A714" t="inlineStr">
        <is>
          <t>2ec79bce-73e7-40f7-bec4-9430de978abf</t>
        </is>
      </c>
      <c r="B714" t="inlineStr">
        <is>
          <t>07089000</t>
        </is>
      </c>
      <c r="C714" t="inlineStr">
        <is>
          <t>OTHER LEGUMINOUS VEGETABLES</t>
        </is>
      </c>
      <c r="D714" t="inlineStr">
        <is>
          <t>5a733b71-4c55-41f2-8a65-241ce15bee20</t>
        </is>
      </c>
      <c r="E714" t="inlineStr">
        <is>
          <t>42645c33-a8da-4717-98b7-4213c2e6990a</t>
        </is>
      </c>
      <c r="F714" t="n">
        <v>51</v>
      </c>
    </row>
    <row r="715">
      <c r="A715" t="inlineStr">
        <is>
          <t>72794492-b188-4525-ad27-488b132d021a</t>
        </is>
      </c>
      <c r="B715" t="inlineStr">
        <is>
          <t>07091000</t>
        </is>
      </c>
      <c r="C715" t="inlineStr">
        <is>
          <t>OTHER VEGETABLES, FRESH OR CHILLED GLOBE ARTICHOKES</t>
        </is>
      </c>
      <c r="D715" t="inlineStr">
        <is>
          <t>5a733b71-4c55-41f2-8a65-241ce15bee20</t>
        </is>
      </c>
      <c r="E715" t="inlineStr">
        <is>
          <t>b2bba525-a778-4e03-bb3b-9a65f1577765</t>
        </is>
      </c>
      <c r="F715" t="n">
        <v>51</v>
      </c>
    </row>
    <row r="716">
      <c r="A716" t="inlineStr">
        <is>
          <t>d4b47c20-013b-495f-802c-b3dfe0ee1b65</t>
        </is>
      </c>
      <c r="B716" t="inlineStr">
        <is>
          <t>07092000</t>
        </is>
      </c>
      <c r="C716" t="inlineStr">
        <is>
          <t>ASPARAGUS</t>
        </is>
      </c>
      <c r="D716" t="inlineStr">
        <is>
          <t>5a733b71-4c55-41f2-8a65-241ce15bee20</t>
        </is>
      </c>
      <c r="E716" t="inlineStr">
        <is>
          <t>b2bba525-a778-4e03-bb3b-9a65f1577765</t>
        </is>
      </c>
      <c r="F716" t="n">
        <v>51</v>
      </c>
    </row>
    <row r="717">
      <c r="A717" t="inlineStr">
        <is>
          <t>7eed9e49-0153-4efc-ad7b-b1b157fe924d</t>
        </is>
      </c>
      <c r="B717" t="inlineStr">
        <is>
          <t>07093000</t>
        </is>
      </c>
      <c r="C717" t="inlineStr">
        <is>
          <t>AUBERGINES (EGG-PLANTS)</t>
        </is>
      </c>
      <c r="D717" t="inlineStr">
        <is>
          <t>5a733b71-4c55-41f2-8a65-241ce15bee20</t>
        </is>
      </c>
      <c r="E717" t="inlineStr">
        <is>
          <t>b2bba525-a778-4e03-bb3b-9a65f1577765</t>
        </is>
      </c>
      <c r="F717" t="n">
        <v>51</v>
      </c>
    </row>
    <row r="718">
      <c r="A718" t="inlineStr">
        <is>
          <t>fa745050-1c98-49d7-a85f-fdb8ef49c23f</t>
        </is>
      </c>
      <c r="B718" t="inlineStr">
        <is>
          <t>07094000</t>
        </is>
      </c>
      <c r="C718" t="inlineStr">
        <is>
          <t>CELERY OTHER THAN CELERAIC</t>
        </is>
      </c>
      <c r="D718" t="inlineStr">
        <is>
          <t>5a733b71-4c55-41f2-8a65-241ce15bee20</t>
        </is>
      </c>
      <c r="E718" t="inlineStr">
        <is>
          <t>b2bba525-a778-4e03-bb3b-9a65f1577765</t>
        </is>
      </c>
      <c r="F718" t="n">
        <v>51</v>
      </c>
    </row>
    <row r="719">
      <c r="A719" t="inlineStr">
        <is>
          <t>a19b9efa-cc05-40af-973c-62c20fd92882</t>
        </is>
      </c>
      <c r="B719" t="inlineStr">
        <is>
          <t>07095100</t>
        </is>
      </c>
      <c r="C719" t="inlineStr">
        <is>
          <t>MUSHROOMS OF THE GENUS AGARICUS</t>
        </is>
      </c>
      <c r="D719" t="inlineStr">
        <is>
          <t>5a733b71-4c55-41f2-8a65-241ce15bee20</t>
        </is>
      </c>
      <c r="E719" t="inlineStr">
        <is>
          <t>b2bba525-a778-4e03-bb3b-9a65f1577765</t>
        </is>
      </c>
      <c r="F719" t="n">
        <v>51</v>
      </c>
    </row>
    <row r="720">
      <c r="A720" t="inlineStr">
        <is>
          <t>7bab7f6a-41a8-45ab-86cc-453915f22081</t>
        </is>
      </c>
      <c r="B720" t="inlineStr">
        <is>
          <t>07095200</t>
        </is>
      </c>
      <c r="C720" t="inlineStr">
        <is>
          <t>MUSHROOMS OF THE GENUS BOLETUS</t>
        </is>
      </c>
      <c r="D720" t="inlineStr">
        <is>
          <t>5a733b71-4c55-41f2-8a65-241ce15bee20</t>
        </is>
      </c>
      <c r="E720" t="inlineStr">
        <is>
          <t>b2bba525-a778-4e03-bb3b-9a65f1577765</t>
        </is>
      </c>
      <c r="F720" t="n">
        <v>51</v>
      </c>
    </row>
    <row r="721">
      <c r="A721" t="inlineStr">
        <is>
          <t>772cfef8-2ec0-43d1-883e-cd9519aa07c8</t>
        </is>
      </c>
      <c r="B721" t="inlineStr">
        <is>
          <t>07095300</t>
        </is>
      </c>
      <c r="C721" t="inlineStr">
        <is>
          <t>MUSHROOMS OF THE GENUS CANTHARELLUS</t>
        </is>
      </c>
      <c r="D721" t="inlineStr">
        <is>
          <t>5a733b71-4c55-41f2-8a65-241ce15bee20</t>
        </is>
      </c>
      <c r="E721" t="inlineStr">
        <is>
          <t>b2bba525-a778-4e03-bb3b-9a65f1577765</t>
        </is>
      </c>
      <c r="F721" t="n">
        <v>51</v>
      </c>
    </row>
    <row r="722">
      <c r="A722" t="inlineStr">
        <is>
          <t>ff2a9b80-7ac8-4075-8b06-1bd8656fc290</t>
        </is>
      </c>
      <c r="B722" t="inlineStr">
        <is>
          <t>07095400</t>
        </is>
      </c>
      <c r="C722" t="inlineStr">
        <is>
          <t>SHIITAKE (LENTINUS EDODES)</t>
        </is>
      </c>
      <c r="D722" t="inlineStr">
        <is>
          <t>5a733b71-4c55-41f2-8a65-241ce15bee20</t>
        </is>
      </c>
      <c r="E722" t="inlineStr">
        <is>
          <t>b2bba525-a778-4e03-bb3b-9a65f1577765</t>
        </is>
      </c>
      <c r="F722" t="n">
        <v>51</v>
      </c>
    </row>
    <row r="723">
      <c r="A723" t="inlineStr">
        <is>
          <t>d4d3f184-655d-416c-8862-6e3fd2bf2ad5</t>
        </is>
      </c>
      <c r="B723" t="inlineStr">
        <is>
          <t>07095500</t>
        </is>
      </c>
      <c r="C723" t="inlineStr">
        <is>
          <t>MATSUTAKE (TRICHOLOMA MATSUTAKE, TRICHOLOMA MAGNIVELARE, TRICHOLOMA ANATOLICUM, TRICHOLOMA DULCIOLENS, TRICHOLOMA CALIGATUM)</t>
        </is>
      </c>
      <c r="D723" t="inlineStr">
        <is>
          <t>5a733b71-4c55-41f2-8a65-241ce15bee20</t>
        </is>
      </c>
      <c r="E723" t="inlineStr">
        <is>
          <t>b2bba525-a778-4e03-bb3b-9a65f1577765</t>
        </is>
      </c>
      <c r="F723" t="n">
        <v>51</v>
      </c>
    </row>
    <row r="724">
      <c r="A724" t="inlineStr">
        <is>
          <t>338b9818-c2d9-477d-bf88-8ce5e5fba999</t>
        </is>
      </c>
      <c r="B724" t="inlineStr">
        <is>
          <t>07095600</t>
        </is>
      </c>
      <c r="C724" t="inlineStr">
        <is>
          <t>TRUFFLES (TUBER SPP.)</t>
        </is>
      </c>
      <c r="D724" t="inlineStr">
        <is>
          <t>5a733b71-4c55-41f2-8a65-241ce15bee20</t>
        </is>
      </c>
      <c r="E724" t="inlineStr">
        <is>
          <t>b2bba525-a778-4e03-bb3b-9a65f1577765</t>
        </is>
      </c>
      <c r="F724" t="n">
        <v>51</v>
      </c>
    </row>
    <row r="725">
      <c r="A725" t="inlineStr">
        <is>
          <t>40cb8e66-a2a7-45f7-ba93-f687f385097f</t>
        </is>
      </c>
      <c r="B725" t="inlineStr">
        <is>
          <t>07095900</t>
        </is>
      </c>
      <c r="C725" t="inlineStr">
        <is>
          <t>OTHER</t>
        </is>
      </c>
      <c r="D725" t="inlineStr">
        <is>
          <t>5a733b71-4c55-41f2-8a65-241ce15bee20</t>
        </is>
      </c>
      <c r="E725" t="inlineStr">
        <is>
          <t>b2bba525-a778-4e03-bb3b-9a65f1577765</t>
        </is>
      </c>
      <c r="F725" t="n">
        <v>51</v>
      </c>
    </row>
    <row r="726">
      <c r="A726" t="inlineStr">
        <is>
          <t>c8bc6ae9-12cb-4c5c-b6ed-6c6a736dfac8</t>
        </is>
      </c>
      <c r="B726" t="inlineStr">
        <is>
          <t>07096010</t>
        </is>
      </c>
      <c r="C726" t="inlineStr">
        <is>
          <t>GREEN CHILLY</t>
        </is>
      </c>
      <c r="D726" t="inlineStr">
        <is>
          <t>5a733b71-4c55-41f2-8a65-241ce15bee20</t>
        </is>
      </c>
      <c r="E726" t="inlineStr">
        <is>
          <t>b2bba525-a778-4e03-bb3b-9a65f1577765</t>
        </is>
      </c>
      <c r="F726" t="n">
        <v>51</v>
      </c>
    </row>
    <row r="727">
      <c r="A727" t="inlineStr">
        <is>
          <t>acb327c0-68a6-43dc-af1b-c887c2cd15c1</t>
        </is>
      </c>
      <c r="B727" t="inlineStr">
        <is>
          <t>07096090</t>
        </is>
      </c>
      <c r="C727" t="inlineStr">
        <is>
          <t>OTHER</t>
        </is>
      </c>
      <c r="D727" t="inlineStr">
        <is>
          <t>5a733b71-4c55-41f2-8a65-241ce15bee20</t>
        </is>
      </c>
      <c r="E727" t="inlineStr">
        <is>
          <t>b2bba525-a778-4e03-bb3b-9a65f1577765</t>
        </is>
      </c>
      <c r="F727" t="n">
        <v>51</v>
      </c>
    </row>
    <row r="728">
      <c r="A728" t="inlineStr">
        <is>
          <t>eeef55c7-53e9-451e-b3b3-25bdd39df447</t>
        </is>
      </c>
      <c r="B728" t="inlineStr">
        <is>
          <t>07097000</t>
        </is>
      </c>
      <c r="C728" t="inlineStr">
        <is>
          <t>SPINACH, NEW ZEALAND SPINACH AND ORACHE SPINACH (GARDEN SPINACH)</t>
        </is>
      </c>
      <c r="D728" t="inlineStr">
        <is>
          <t>5a733b71-4c55-41f2-8a65-241ce15bee20</t>
        </is>
      </c>
      <c r="E728" t="inlineStr">
        <is>
          <t>b2bba525-a778-4e03-bb3b-9a65f1577765</t>
        </is>
      </c>
      <c r="F728" t="n">
        <v>51</v>
      </c>
    </row>
    <row r="729">
      <c r="A729" t="inlineStr">
        <is>
          <t>bc2cc260-8f04-4241-813c-d3ec3d57bdcc</t>
        </is>
      </c>
      <c r="B729" t="inlineStr">
        <is>
          <t>07099090</t>
        </is>
      </c>
      <c r="C729" t="inlineStr">
        <is>
          <t>OTHER VEGETABLES, FRESH OR CHILLED OTHER : OTHER</t>
        </is>
      </c>
      <c r="D729" t="inlineStr">
        <is>
          <t>5a733b71-4c55-41f2-8a65-241ce15bee20</t>
        </is>
      </c>
      <c r="E729" t="inlineStr">
        <is>
          <t>b2bba525-a778-4e03-bb3b-9a65f1577765</t>
        </is>
      </c>
      <c r="F729" t="n">
        <v>51</v>
      </c>
    </row>
    <row r="730">
      <c r="A730" t="inlineStr">
        <is>
          <t>ae73b4fa-1781-43fa-9f20-fa6fbb463df6</t>
        </is>
      </c>
      <c r="B730" t="inlineStr">
        <is>
          <t>07099100</t>
        </is>
      </c>
      <c r="C730" t="inlineStr">
        <is>
          <t>GLOVE ARTICHOKES</t>
        </is>
      </c>
      <c r="D730" t="inlineStr">
        <is>
          <t>5a733b71-4c55-41f2-8a65-241ce15bee20</t>
        </is>
      </c>
      <c r="E730" t="inlineStr">
        <is>
          <t>b2bba525-a778-4e03-bb3b-9a65f1577765</t>
        </is>
      </c>
      <c r="F730" t="n">
        <v>51</v>
      </c>
    </row>
    <row r="731">
      <c r="A731" t="inlineStr">
        <is>
          <t>563e5431-7e51-498d-a03a-9fa158531f40</t>
        </is>
      </c>
      <c r="B731" t="inlineStr">
        <is>
          <t>07099200</t>
        </is>
      </c>
      <c r="C731" t="inlineStr">
        <is>
          <t>OLIVES</t>
        </is>
      </c>
      <c r="D731" t="inlineStr">
        <is>
          <t>5a733b71-4c55-41f2-8a65-241ce15bee20</t>
        </is>
      </c>
      <c r="E731" t="inlineStr">
        <is>
          <t>b2bba525-a778-4e03-bb3b-9a65f1577765</t>
        </is>
      </c>
      <c r="F731" t="n">
        <v>51</v>
      </c>
    </row>
    <row r="732">
      <c r="A732" t="inlineStr">
        <is>
          <t>60ac4d4e-d6e8-461d-921d-56bf74e06b50</t>
        </is>
      </c>
      <c r="B732" t="inlineStr">
        <is>
          <t>07099300</t>
        </is>
      </c>
      <c r="C732" t="inlineStr">
        <is>
          <t>OTHER VEGETABLES,FRESH OR CHILLED - OTHER --PUMPKINS,SQUASH AND GOURDS (CUCURBITA SPP.)</t>
        </is>
      </c>
      <c r="D732" t="inlineStr">
        <is>
          <t>5a733b71-4c55-41f2-8a65-241ce15bee20</t>
        </is>
      </c>
      <c r="E732" t="inlineStr">
        <is>
          <t>b2bba525-a778-4e03-bb3b-9a65f1577765</t>
        </is>
      </c>
      <c r="F732" t="n">
        <v>51</v>
      </c>
    </row>
    <row r="733">
      <c r="A733" t="inlineStr">
        <is>
          <t>4fe4f933-4c1c-4c4d-ae69-b6feb2d60a63</t>
        </is>
      </c>
      <c r="B733" t="inlineStr">
        <is>
          <t>07099310</t>
        </is>
      </c>
      <c r="C733" t="inlineStr">
        <is>
          <t>pumpkins</t>
        </is>
      </c>
      <c r="D733" t="inlineStr">
        <is>
          <t>5a733b71-4c55-41f2-8a65-241ce15bee20</t>
        </is>
      </c>
      <c r="E733" t="inlineStr">
        <is>
          <t>b2bba525-a778-4e03-bb3b-9a65f1577765</t>
        </is>
      </c>
      <c r="F733" t="n">
        <v>51</v>
      </c>
    </row>
    <row r="734">
      <c r="A734" t="inlineStr">
        <is>
          <t>363e352b-8b82-4343-a741-6a5bfff87666</t>
        </is>
      </c>
      <c r="B734" t="inlineStr">
        <is>
          <t>07099320</t>
        </is>
      </c>
      <c r="C734" t="inlineStr">
        <is>
          <t>squash</t>
        </is>
      </c>
      <c r="D734" t="inlineStr">
        <is>
          <t>5a733b71-4c55-41f2-8a65-241ce15bee20</t>
        </is>
      </c>
      <c r="E734" t="inlineStr">
        <is>
          <t>b2bba525-a778-4e03-bb3b-9a65f1577765</t>
        </is>
      </c>
      <c r="F734" t="n">
        <v>51</v>
      </c>
    </row>
    <row r="735">
      <c r="A735" t="inlineStr">
        <is>
          <t>3b50e03c-5044-4d2b-be29-7758bb7aa495</t>
        </is>
      </c>
      <c r="B735" t="inlineStr">
        <is>
          <t>07099330</t>
        </is>
      </c>
      <c r="C735" t="inlineStr">
        <is>
          <t>BITTER GOURD</t>
        </is>
      </c>
      <c r="D735" t="inlineStr">
        <is>
          <t>5a733b71-4c55-41f2-8a65-241ce15bee20</t>
        </is>
      </c>
      <c r="E735" t="inlineStr">
        <is>
          <t>b2bba525-a778-4e03-bb3b-9a65f1577765</t>
        </is>
      </c>
      <c r="F735" t="n">
        <v>51</v>
      </c>
    </row>
    <row r="736">
      <c r="A736" t="inlineStr">
        <is>
          <t>b335e961-2d23-49ce-a0e0-b9753a788b4e</t>
        </is>
      </c>
      <c r="B736" t="inlineStr">
        <is>
          <t>07099340</t>
        </is>
      </c>
      <c r="C736" t="inlineStr">
        <is>
          <t>BOTTLE GOURD</t>
        </is>
      </c>
      <c r="D736" t="inlineStr">
        <is>
          <t>5a733b71-4c55-41f2-8a65-241ce15bee20</t>
        </is>
      </c>
      <c r="E736" t="inlineStr">
        <is>
          <t>b2bba525-a778-4e03-bb3b-9a65f1577765</t>
        </is>
      </c>
      <c r="F736" t="n">
        <v>51</v>
      </c>
    </row>
    <row r="737">
      <c r="A737" t="inlineStr">
        <is>
          <t>0c7247ba-0b02-4426-8486-21182a1cf271</t>
        </is>
      </c>
      <c r="B737" t="inlineStr">
        <is>
          <t>07099350</t>
        </is>
      </c>
      <c r="C737" t="inlineStr">
        <is>
          <t>SNAKE GOURD</t>
        </is>
      </c>
      <c r="D737" t="inlineStr">
        <is>
          <t>5a733b71-4c55-41f2-8a65-241ce15bee20</t>
        </is>
      </c>
      <c r="E737" t="inlineStr">
        <is>
          <t>b2bba525-a778-4e03-bb3b-9a65f1577765</t>
        </is>
      </c>
      <c r="F737" t="n">
        <v>51</v>
      </c>
    </row>
    <row r="738">
      <c r="A738" t="inlineStr">
        <is>
          <t>677c70cd-cfee-421c-a1d1-f619b2dddc9c</t>
        </is>
      </c>
      <c r="B738" t="inlineStr">
        <is>
          <t>07099360</t>
        </is>
      </c>
      <c r="C738" t="inlineStr">
        <is>
          <t>Coccinia (Kundru)</t>
        </is>
      </c>
      <c r="D738" t="inlineStr">
        <is>
          <t>5a733b71-4c55-41f2-8a65-241ce15bee20</t>
        </is>
      </c>
      <c r="E738" t="inlineStr">
        <is>
          <t>b2bba525-a778-4e03-bb3b-9a65f1577765</t>
        </is>
      </c>
      <c r="F738" t="n">
        <v>51</v>
      </c>
    </row>
    <row r="739">
      <c r="A739" t="inlineStr">
        <is>
          <t>6ea67a06-7f90-4362-a9a3-fb5425b95ed8</t>
        </is>
      </c>
      <c r="B739" t="inlineStr">
        <is>
          <t>07099390</t>
        </is>
      </c>
      <c r="C739" t="inlineStr">
        <is>
          <t>Other</t>
        </is>
      </c>
      <c r="D739" t="inlineStr">
        <is>
          <t>5a733b71-4c55-41f2-8a65-241ce15bee20</t>
        </is>
      </c>
      <c r="E739" t="inlineStr">
        <is>
          <t>b2bba525-a778-4e03-bb3b-9a65f1577765</t>
        </is>
      </c>
      <c r="F739" t="n">
        <v>51</v>
      </c>
    </row>
    <row r="740">
      <c r="A740" t="inlineStr">
        <is>
          <t>e20b8ef0-64ec-41e6-b25a-b5f1ff04cc07</t>
        </is>
      </c>
      <c r="B740" t="inlineStr">
        <is>
          <t>07099910</t>
        </is>
      </c>
      <c r="C740" t="inlineStr">
        <is>
          <t>GREEN PEPPER</t>
        </is>
      </c>
      <c r="D740" t="inlineStr">
        <is>
          <t>5a733b71-4c55-41f2-8a65-241ce15bee20</t>
        </is>
      </c>
      <c r="E740" t="inlineStr">
        <is>
          <t>b2bba525-a778-4e03-bb3b-9a65f1577765</t>
        </is>
      </c>
      <c r="F740" t="n">
        <v>51</v>
      </c>
    </row>
    <row r="741">
      <c r="A741" t="inlineStr">
        <is>
          <t>197eed44-779d-43df-a0cd-7a8cf70535eb</t>
        </is>
      </c>
      <c r="B741" t="inlineStr">
        <is>
          <t>07099920</t>
        </is>
      </c>
      <c r="C741" t="inlineStr">
        <is>
          <t>OTHER VEGETABLES,FRESH OR CHILLED - OTHER --OTHER---MIXED VEGETABLES</t>
        </is>
      </c>
      <c r="D741" t="inlineStr">
        <is>
          <t>5a733b71-4c55-41f2-8a65-241ce15bee20</t>
        </is>
      </c>
      <c r="E741" t="inlineStr">
        <is>
          <t>b2bba525-a778-4e03-bb3b-9a65f1577765</t>
        </is>
      </c>
      <c r="F741" t="n">
        <v>51</v>
      </c>
    </row>
    <row r="742">
      <c r="A742" t="inlineStr">
        <is>
          <t>de9db8f5-a3fb-4a6e-8a72-d691c5dd6a64</t>
        </is>
      </c>
      <c r="B742" t="inlineStr">
        <is>
          <t>07099930</t>
        </is>
      </c>
      <c r="C742" t="inlineStr">
        <is>
          <t>Okra/Lady finger (Bhindi)</t>
        </is>
      </c>
      <c r="D742" t="inlineStr">
        <is>
          <t>5a733b71-4c55-41f2-8a65-241ce15bee20</t>
        </is>
      </c>
      <c r="E742" t="inlineStr">
        <is>
          <t>b2bba525-a778-4e03-bb3b-9a65f1577765</t>
        </is>
      </c>
      <c r="F742" t="n">
        <v>51</v>
      </c>
    </row>
    <row r="743">
      <c r="A743" t="inlineStr">
        <is>
          <t>555c8d6c-216d-4ee7-aee5-b4ba039c51b1</t>
        </is>
      </c>
      <c r="B743" t="inlineStr">
        <is>
          <t>07099990</t>
        </is>
      </c>
      <c r="C743" t="inlineStr">
        <is>
          <t>OTHER</t>
        </is>
      </c>
      <c r="D743" t="inlineStr">
        <is>
          <t>5a733b71-4c55-41f2-8a65-241ce15bee20</t>
        </is>
      </c>
      <c r="E743" t="inlineStr">
        <is>
          <t>b2bba525-a778-4e03-bb3b-9a65f1577765</t>
        </is>
      </c>
      <c r="F743" t="n">
        <v>51</v>
      </c>
    </row>
    <row r="744">
      <c r="A744" t="inlineStr">
        <is>
          <t>4ed05d3f-2e06-4447-9cfa-41acb1d443ac</t>
        </is>
      </c>
      <c r="B744" t="inlineStr">
        <is>
          <t>07101000</t>
        </is>
      </c>
      <c r="C744" t="inlineStr">
        <is>
          <t>POTATOES</t>
        </is>
      </c>
      <c r="D744" t="inlineStr">
        <is>
          <t>5a733b71-4c55-41f2-8a65-241ce15bee20</t>
        </is>
      </c>
      <c r="E744" t="inlineStr">
        <is>
          <t>81977e39-ace6-49f4-b93e-352a95ac6c75</t>
        </is>
      </c>
      <c r="F744" t="n">
        <v>51</v>
      </c>
    </row>
    <row r="745">
      <c r="A745" t="inlineStr">
        <is>
          <t>75947e34-54aa-42ad-b6d9-52e9f4b916b0</t>
        </is>
      </c>
      <c r="B745" t="inlineStr">
        <is>
          <t>07102100</t>
        </is>
      </c>
      <c r="C745" t="inlineStr">
        <is>
          <t>PEAS (PISUM SATIVUM)</t>
        </is>
      </c>
      <c r="D745" t="inlineStr">
        <is>
          <t>5a733b71-4c55-41f2-8a65-241ce15bee20</t>
        </is>
      </c>
      <c r="E745" t="inlineStr">
        <is>
          <t>81977e39-ace6-49f4-b93e-352a95ac6c75</t>
        </is>
      </c>
      <c r="F745" t="n">
        <v>51</v>
      </c>
    </row>
    <row r="746">
      <c r="A746" t="inlineStr">
        <is>
          <t>685ae64c-228e-4deb-89a4-93dde9965820</t>
        </is>
      </c>
      <c r="B746" t="inlineStr">
        <is>
          <t>07102200</t>
        </is>
      </c>
      <c r="C746" t="inlineStr">
        <is>
          <t>BEANS (VIGNA SPP., PHASEOLUS SPP.)</t>
        </is>
      </c>
      <c r="D746" t="inlineStr">
        <is>
          <t>5a733b71-4c55-41f2-8a65-241ce15bee20</t>
        </is>
      </c>
      <c r="E746" t="inlineStr">
        <is>
          <t>81977e39-ace6-49f4-b93e-352a95ac6c75</t>
        </is>
      </c>
      <c r="F746" t="n">
        <v>51</v>
      </c>
    </row>
    <row r="747">
      <c r="A747" t="inlineStr">
        <is>
          <t>aaac4c30-4a95-4d1f-a3d1-f9250abd624f</t>
        </is>
      </c>
      <c r="B747" t="inlineStr">
        <is>
          <t>07102900</t>
        </is>
      </c>
      <c r="C747" t="inlineStr">
        <is>
          <t>OTHER</t>
        </is>
      </c>
      <c r="D747" t="inlineStr">
        <is>
          <t>5a733b71-4c55-41f2-8a65-241ce15bee20</t>
        </is>
      </c>
      <c r="E747" t="inlineStr">
        <is>
          <t>81977e39-ace6-49f4-b93e-352a95ac6c75</t>
        </is>
      </c>
      <c r="F747" t="n">
        <v>51</v>
      </c>
    </row>
    <row r="748">
      <c r="A748" t="inlineStr">
        <is>
          <t>8121c2c2-7d4e-49ab-9371-7c63414284cd</t>
        </is>
      </c>
      <c r="B748" t="inlineStr">
        <is>
          <t>07103000</t>
        </is>
      </c>
      <c r="C748" t="inlineStr">
        <is>
          <t>SPINACH, NEW ZEALAND SPINACH AND ORACHE SPINACH (GARDEN SPINACH)</t>
        </is>
      </c>
      <c r="D748" t="inlineStr">
        <is>
          <t>5a733b71-4c55-41f2-8a65-241ce15bee20</t>
        </is>
      </c>
      <c r="E748" t="inlineStr">
        <is>
          <t>81977e39-ace6-49f4-b93e-352a95ac6c75</t>
        </is>
      </c>
      <c r="F748" t="n">
        <v>51</v>
      </c>
    </row>
    <row r="749">
      <c r="A749" t="inlineStr">
        <is>
          <t>bd754317-f8ee-4b0d-8a30-6762eec1f090</t>
        </is>
      </c>
      <c r="B749" t="inlineStr">
        <is>
          <t>07104000</t>
        </is>
      </c>
      <c r="C749" t="inlineStr">
        <is>
          <t>SWEET CORN</t>
        </is>
      </c>
      <c r="D749" t="inlineStr">
        <is>
          <t>5a733b71-4c55-41f2-8a65-241ce15bee20</t>
        </is>
      </c>
      <c r="E749" t="inlineStr">
        <is>
          <t>81977e39-ace6-49f4-b93e-352a95ac6c75</t>
        </is>
      </c>
      <c r="F749" t="n">
        <v>51</v>
      </c>
    </row>
    <row r="750">
      <c r="A750" t="inlineStr">
        <is>
          <t>86a300cc-fb70-433d-ba8b-f48b4724c58d</t>
        </is>
      </c>
      <c r="B750" t="inlineStr">
        <is>
          <t>07108010</t>
        </is>
      </c>
      <c r="C750" t="inlineStr">
        <is>
          <t>TERRAGON</t>
        </is>
      </c>
      <c r="D750" t="inlineStr">
        <is>
          <t>5a733b71-4c55-41f2-8a65-241ce15bee20</t>
        </is>
      </c>
      <c r="E750" t="inlineStr">
        <is>
          <t>81977e39-ace6-49f4-b93e-352a95ac6c75</t>
        </is>
      </c>
      <c r="F750" t="n">
        <v>51</v>
      </c>
    </row>
    <row r="751">
      <c r="A751" t="inlineStr">
        <is>
          <t>543fba16-443a-4580-acd7-132a112b3715</t>
        </is>
      </c>
      <c r="B751" t="inlineStr">
        <is>
          <t>07108090</t>
        </is>
      </c>
      <c r="C751" t="inlineStr">
        <is>
          <t>OTHER</t>
        </is>
      </c>
      <c r="D751" t="inlineStr">
        <is>
          <t>5a733b71-4c55-41f2-8a65-241ce15bee20</t>
        </is>
      </c>
      <c r="E751" t="inlineStr">
        <is>
          <t>81977e39-ace6-49f4-b93e-352a95ac6c75</t>
        </is>
      </c>
      <c r="F751" t="n">
        <v>51</v>
      </c>
    </row>
    <row r="752">
      <c r="A752" t="inlineStr">
        <is>
          <t>704a2734-cd6a-407d-9e43-3d5a860ffe14</t>
        </is>
      </c>
      <c r="B752" t="inlineStr">
        <is>
          <t>07109000</t>
        </is>
      </c>
      <c r="C752" t="inlineStr">
        <is>
          <t>MIXTURES OF VEGETABLES</t>
        </is>
      </c>
      <c r="D752" t="inlineStr">
        <is>
          <t>5a733b71-4c55-41f2-8a65-241ce15bee20</t>
        </is>
      </c>
      <c r="E752" t="inlineStr">
        <is>
          <t>81977e39-ace6-49f4-b93e-352a95ac6c75</t>
        </is>
      </c>
      <c r="F752" t="n">
        <v>51</v>
      </c>
    </row>
    <row r="753">
      <c r="A753" t="inlineStr">
        <is>
          <t>1516789b-ac58-412c-9411-0988b2ace58c</t>
        </is>
      </c>
      <c r="B753" t="inlineStr">
        <is>
          <t>07112000</t>
        </is>
      </c>
      <c r="C753" t="inlineStr">
        <is>
          <t>OLIVES</t>
        </is>
      </c>
      <c r="D753" t="inlineStr">
        <is>
          <t>5a733b71-4c55-41f2-8a65-241ce15bee20</t>
        </is>
      </c>
      <c r="E753" t="inlineStr">
        <is>
          <t>2ab6c031-62d5-4535-93d0-0d859ce74da0</t>
        </is>
      </c>
      <c r="F753" t="n">
        <v>51</v>
      </c>
    </row>
    <row r="754">
      <c r="A754" t="inlineStr">
        <is>
          <t>d1ad3b5f-aec3-4d83-b0c1-dc8957e1df14</t>
        </is>
      </c>
      <c r="B754" t="inlineStr">
        <is>
          <t>07113000</t>
        </is>
      </c>
      <c r="C754" t="inlineStr">
        <is>
          <t>VEGETABLES PROVISIONALLY PRESERVED(FOR EXAMPLE, BY SULPHUR DIOXIDE GAS,IN BRINE, IN SULPHUR WATER OR IN OTHERPRESERVATIVE SOLUTIONS), BUT UNSUITABLEIN THAT STATE FOR IMMEDIATE CONSUMPTION CAPERS</t>
        </is>
      </c>
      <c r="D754" t="inlineStr">
        <is>
          <t>5a733b71-4c55-41f2-8a65-241ce15bee20</t>
        </is>
      </c>
      <c r="E754" t="inlineStr">
        <is>
          <t>2ab6c031-62d5-4535-93d0-0d859ce74da0</t>
        </is>
      </c>
      <c r="F754" t="n">
        <v>51</v>
      </c>
    </row>
    <row r="755">
      <c r="A755" t="inlineStr">
        <is>
          <t>7cc1225b-295a-4226-a6d0-aaff6148a0ad</t>
        </is>
      </c>
      <c r="B755" t="inlineStr">
        <is>
          <t>07114000</t>
        </is>
      </c>
      <c r="C755" t="inlineStr">
        <is>
          <t>CUCUMBERS AND GHERKINS</t>
        </is>
      </c>
      <c r="D755" t="inlineStr">
        <is>
          <t>5a733b71-4c55-41f2-8a65-241ce15bee20</t>
        </is>
      </c>
      <c r="E755" t="inlineStr">
        <is>
          <t>2ab6c031-62d5-4535-93d0-0d859ce74da0</t>
        </is>
      </c>
      <c r="F755" t="n">
        <v>51</v>
      </c>
    </row>
    <row r="756">
      <c r="A756" t="inlineStr">
        <is>
          <t>702ba5bc-1db2-466e-97ef-1ba103efaa5a</t>
        </is>
      </c>
      <c r="B756" t="inlineStr">
        <is>
          <t>07115100</t>
        </is>
      </c>
      <c r="C756" t="inlineStr">
        <is>
          <t>MUSHROOMS OF THE GENSUS AGARICUS</t>
        </is>
      </c>
      <c r="D756" t="inlineStr">
        <is>
          <t>5a733b71-4c55-41f2-8a65-241ce15bee20</t>
        </is>
      </c>
      <c r="E756" t="inlineStr">
        <is>
          <t>2ab6c031-62d5-4535-93d0-0d859ce74da0</t>
        </is>
      </c>
      <c r="F756" t="n">
        <v>51</v>
      </c>
    </row>
    <row r="757">
      <c r="A757" t="inlineStr">
        <is>
          <t>64546567-50a6-49db-9492-c996deceb861</t>
        </is>
      </c>
      <c r="B757" t="inlineStr">
        <is>
          <t>07115900</t>
        </is>
      </c>
      <c r="C757" t="inlineStr">
        <is>
          <t>OTHER</t>
        </is>
      </c>
      <c r="D757" t="inlineStr">
        <is>
          <t>5a733b71-4c55-41f2-8a65-241ce15bee20</t>
        </is>
      </c>
      <c r="E757" t="inlineStr">
        <is>
          <t>2ab6c031-62d5-4535-93d0-0d859ce74da0</t>
        </is>
      </c>
      <c r="F757" t="n">
        <v>51</v>
      </c>
    </row>
    <row r="758">
      <c r="A758" t="inlineStr">
        <is>
          <t>c4b9948d-0ed6-443e-bf14-5202adffff81</t>
        </is>
      </c>
      <c r="B758" t="inlineStr">
        <is>
          <t>07119010</t>
        </is>
      </c>
      <c r="C758" t="inlineStr">
        <is>
          <t>GREEN PEPPER IN BRINE</t>
        </is>
      </c>
      <c r="D758" t="inlineStr">
        <is>
          <t>5a733b71-4c55-41f2-8a65-241ce15bee20</t>
        </is>
      </c>
      <c r="E758" t="inlineStr">
        <is>
          <t>2ab6c031-62d5-4535-93d0-0d859ce74da0</t>
        </is>
      </c>
      <c r="F758" t="n">
        <v>51</v>
      </c>
    </row>
    <row r="759">
      <c r="A759" t="inlineStr">
        <is>
          <t>fe323a65-b2de-4a4c-b4a9-fa95856054e6</t>
        </is>
      </c>
      <c r="B759" t="inlineStr">
        <is>
          <t>07119020</t>
        </is>
      </c>
      <c r="C759" t="inlineStr">
        <is>
          <t>ASSORTED CANNED VEGETABLES</t>
        </is>
      </c>
      <c r="D759" t="inlineStr">
        <is>
          <t>5a733b71-4c55-41f2-8a65-241ce15bee20</t>
        </is>
      </c>
      <c r="E759" t="inlineStr">
        <is>
          <t>2ab6c031-62d5-4535-93d0-0d859ce74da0</t>
        </is>
      </c>
      <c r="F759" t="n">
        <v>51</v>
      </c>
    </row>
    <row r="760">
      <c r="A760" t="inlineStr">
        <is>
          <t>b8a06ee4-5263-4562-b374-db2faf519c4f</t>
        </is>
      </c>
      <c r="B760" t="inlineStr">
        <is>
          <t>07119090</t>
        </is>
      </c>
      <c r="C760" t="inlineStr">
        <is>
          <t>OTHER</t>
        </is>
      </c>
      <c r="D760" t="inlineStr">
        <is>
          <t>5a733b71-4c55-41f2-8a65-241ce15bee20</t>
        </is>
      </c>
      <c r="E760" t="inlineStr">
        <is>
          <t>2ab6c031-62d5-4535-93d0-0d859ce74da0</t>
        </is>
      </c>
      <c r="F760" t="n">
        <v>51</v>
      </c>
    </row>
    <row r="761">
      <c r="A761" t="inlineStr">
        <is>
          <t>79de102c-3264-479f-97b8-3667642c2b96</t>
        </is>
      </c>
      <c r="B761" t="inlineStr">
        <is>
          <t>07122000</t>
        </is>
      </c>
      <c r="C761" t="inlineStr">
        <is>
          <t>ONIONS</t>
        </is>
      </c>
      <c r="D761" t="inlineStr">
        <is>
          <t>5a733b71-4c55-41f2-8a65-241ce15bee20</t>
        </is>
      </c>
      <c r="E761" t="inlineStr">
        <is>
          <t>73ea0b06-9c9a-4837-9cf5-2d850e509a2b</t>
        </is>
      </c>
      <c r="F761" t="n">
        <v>51</v>
      </c>
    </row>
    <row r="762">
      <c r="A762" t="inlineStr">
        <is>
          <t>d4f6defb-4874-4174-a393-ff2b12989d89</t>
        </is>
      </c>
      <c r="B762" t="inlineStr">
        <is>
          <t>07123100</t>
        </is>
      </c>
      <c r="C762" t="inlineStr">
        <is>
          <t>MUSHROOMS OF THE GENUS LGARICUS</t>
        </is>
      </c>
      <c r="D762" t="inlineStr">
        <is>
          <t>5a733b71-4c55-41f2-8a65-241ce15bee20</t>
        </is>
      </c>
      <c r="E762" t="inlineStr">
        <is>
          <t>73ea0b06-9c9a-4837-9cf5-2d850e509a2b</t>
        </is>
      </c>
      <c r="F762" t="n">
        <v>51</v>
      </c>
    </row>
    <row r="763">
      <c r="A763" t="inlineStr">
        <is>
          <t>956b8a01-1c48-4607-9d0a-45eae581467d</t>
        </is>
      </c>
      <c r="B763" t="inlineStr">
        <is>
          <t>07123200</t>
        </is>
      </c>
      <c r="C763" t="inlineStr">
        <is>
          <t>WOOD EARS (AURICULARIA SPP.)</t>
        </is>
      </c>
      <c r="D763" t="inlineStr">
        <is>
          <t>5a733b71-4c55-41f2-8a65-241ce15bee20</t>
        </is>
      </c>
      <c r="E763" t="inlineStr">
        <is>
          <t>73ea0b06-9c9a-4837-9cf5-2d850e509a2b</t>
        </is>
      </c>
      <c r="F763" t="n">
        <v>51</v>
      </c>
    </row>
    <row r="764">
      <c r="A764" t="inlineStr">
        <is>
          <t>25c46f05-3c53-49f2-ada3-707f0ca8c5da</t>
        </is>
      </c>
      <c r="B764" t="inlineStr">
        <is>
          <t>07123300</t>
        </is>
      </c>
      <c r="C764" t="inlineStr">
        <is>
          <t>JELLY FUNGI (TREMELLA SPP.)</t>
        </is>
      </c>
      <c r="D764" t="inlineStr">
        <is>
          <t>5a733b71-4c55-41f2-8a65-241ce15bee20</t>
        </is>
      </c>
      <c r="E764" t="inlineStr">
        <is>
          <t>73ea0b06-9c9a-4837-9cf5-2d850e509a2b</t>
        </is>
      </c>
      <c r="F764" t="n">
        <v>51</v>
      </c>
    </row>
    <row r="765">
      <c r="A765" t="inlineStr">
        <is>
          <t>0fb091af-5921-4c00-8f34-b6230e1c565a</t>
        </is>
      </c>
      <c r="B765" t="inlineStr">
        <is>
          <t>07123400</t>
        </is>
      </c>
      <c r="C765" t="inlineStr">
        <is>
          <t>SHIITAKE (LENTINUS EDODES)</t>
        </is>
      </c>
      <c r="D765" t="inlineStr">
        <is>
          <t>5a733b71-4c55-41f2-8a65-241ce15bee20</t>
        </is>
      </c>
      <c r="E765" t="inlineStr">
        <is>
          <t>73ea0b06-9c9a-4837-9cf5-2d850e509a2b</t>
        </is>
      </c>
      <c r="F765" t="n">
        <v>51</v>
      </c>
    </row>
    <row r="766">
      <c r="A766" t="inlineStr">
        <is>
          <t>b0abcc5b-8eb7-449c-a11d-f44e697d5bd3</t>
        </is>
      </c>
      <c r="B766" t="inlineStr">
        <is>
          <t>07123900</t>
        </is>
      </c>
      <c r="C766" t="inlineStr">
        <is>
          <t>OTHER</t>
        </is>
      </c>
      <c r="D766" t="inlineStr">
        <is>
          <t>5a733b71-4c55-41f2-8a65-241ce15bee20</t>
        </is>
      </c>
      <c r="E766" t="inlineStr">
        <is>
          <t>73ea0b06-9c9a-4837-9cf5-2d850e509a2b</t>
        </is>
      </c>
      <c r="F766" t="n">
        <v>51</v>
      </c>
    </row>
    <row r="767">
      <c r="A767" t="inlineStr">
        <is>
          <t>fb7b9390-17e5-4e2b-a389-7ad56ad3162b</t>
        </is>
      </c>
      <c r="B767" t="inlineStr">
        <is>
          <t>07129010</t>
        </is>
      </c>
      <c r="C767" t="inlineStr">
        <is>
          <t>ASPARAGUS</t>
        </is>
      </c>
      <c r="D767" t="inlineStr">
        <is>
          <t>5a733b71-4c55-41f2-8a65-241ce15bee20</t>
        </is>
      </c>
      <c r="E767" t="inlineStr">
        <is>
          <t>73ea0b06-9c9a-4837-9cf5-2d850e509a2b</t>
        </is>
      </c>
      <c r="F767" t="n">
        <v>51</v>
      </c>
    </row>
    <row r="768">
      <c r="A768" t="inlineStr">
        <is>
          <t>7402d631-6966-4b44-8ba5-e4288f6dba60</t>
        </is>
      </c>
      <c r="B768" t="inlineStr">
        <is>
          <t>07129020</t>
        </is>
      </c>
      <c r="C768" t="inlineStr">
        <is>
          <t>DEHYDRATED GARLIC POWDER</t>
        </is>
      </c>
      <c r="D768" t="inlineStr">
        <is>
          <t>5a733b71-4c55-41f2-8a65-241ce15bee20</t>
        </is>
      </c>
      <c r="E768" t="inlineStr">
        <is>
          <t>73ea0b06-9c9a-4837-9cf5-2d850e509a2b</t>
        </is>
      </c>
      <c r="F768" t="n">
        <v>51</v>
      </c>
    </row>
    <row r="769">
      <c r="A769" t="inlineStr">
        <is>
          <t>40297b80-bfe2-4ed1-aede-2c9e59dbf01e</t>
        </is>
      </c>
      <c r="B769" t="inlineStr">
        <is>
          <t>07129030</t>
        </is>
      </c>
      <c r="C769" t="inlineStr">
        <is>
          <t>DEHYDRATED GARLIC FLAKES</t>
        </is>
      </c>
      <c r="D769" t="inlineStr">
        <is>
          <t>5a733b71-4c55-41f2-8a65-241ce15bee20</t>
        </is>
      </c>
      <c r="E769" t="inlineStr">
        <is>
          <t>73ea0b06-9c9a-4837-9cf5-2d850e509a2b</t>
        </is>
      </c>
      <c r="F769" t="n">
        <v>51</v>
      </c>
    </row>
    <row r="770">
      <c r="A770" t="inlineStr">
        <is>
          <t>e0fde806-dc25-4be3-8936-382e115c17ab</t>
        </is>
      </c>
      <c r="B770" t="inlineStr">
        <is>
          <t>07129040</t>
        </is>
      </c>
      <c r="C770" t="inlineStr">
        <is>
          <t>DRIED GARLIC</t>
        </is>
      </c>
      <c r="D770" t="inlineStr">
        <is>
          <t>5a733b71-4c55-41f2-8a65-241ce15bee20</t>
        </is>
      </c>
      <c r="E770" t="inlineStr">
        <is>
          <t>73ea0b06-9c9a-4837-9cf5-2d850e509a2b</t>
        </is>
      </c>
      <c r="F770" t="n">
        <v>51</v>
      </c>
    </row>
    <row r="771">
      <c r="A771" t="inlineStr">
        <is>
          <t>2ed9b5df-2f26-4f8a-87f2-026c67ca44bc</t>
        </is>
      </c>
      <c r="B771" t="inlineStr">
        <is>
          <t>07129050</t>
        </is>
      </c>
      <c r="C771" t="inlineStr">
        <is>
          <t>MARJORAM, OREGANO</t>
        </is>
      </c>
      <c r="D771" t="inlineStr">
        <is>
          <t>5a733b71-4c55-41f2-8a65-241ce15bee20</t>
        </is>
      </c>
      <c r="E771" t="inlineStr">
        <is>
          <t>73ea0b06-9c9a-4837-9cf5-2d850e509a2b</t>
        </is>
      </c>
      <c r="F771" t="n">
        <v>51</v>
      </c>
    </row>
    <row r="772">
      <c r="A772" t="inlineStr">
        <is>
          <t>75056225-42b9-4baa-bdaa-996c9f1443a7</t>
        </is>
      </c>
      <c r="B772" t="inlineStr">
        <is>
          <t>07129060</t>
        </is>
      </c>
      <c r="C772" t="inlineStr">
        <is>
          <t>POTATOES</t>
        </is>
      </c>
      <c r="D772" t="inlineStr">
        <is>
          <t>5a733b71-4c55-41f2-8a65-241ce15bee20</t>
        </is>
      </c>
      <c r="E772" t="inlineStr">
        <is>
          <t>73ea0b06-9c9a-4837-9cf5-2d850e509a2b</t>
        </is>
      </c>
      <c r="F772" t="n">
        <v>51</v>
      </c>
    </row>
    <row r="773">
      <c r="A773" t="inlineStr">
        <is>
          <t>143ac008-5d14-464e-8c5c-71c95ff1910f</t>
        </is>
      </c>
      <c r="B773" t="inlineStr">
        <is>
          <t>07129090</t>
        </is>
      </c>
      <c r="C773" t="inlineStr">
        <is>
          <t>OTHER</t>
        </is>
      </c>
      <c r="D773" t="inlineStr">
        <is>
          <t>5a733b71-4c55-41f2-8a65-241ce15bee20</t>
        </is>
      </c>
      <c r="E773" t="inlineStr">
        <is>
          <t>73ea0b06-9c9a-4837-9cf5-2d850e509a2b</t>
        </is>
      </c>
      <c r="F773" t="n">
        <v>51</v>
      </c>
    </row>
    <row r="774">
      <c r="A774" t="inlineStr">
        <is>
          <t>a4e6eeea-2c27-4e5c-8e95-3b519ddc2707</t>
        </is>
      </c>
      <c r="B774" t="inlineStr">
        <is>
          <t>07131000</t>
        </is>
      </c>
      <c r="C774" t="inlineStr">
        <is>
          <t>DRIED LEGUMINOUS VEGETABLES, SHELLED,WHETHER OR NOT SKINNED OR SPLIT PEAS (PISUM SATIVUM)</t>
        </is>
      </c>
      <c r="D774" t="inlineStr">
        <is>
          <t>5a733b71-4c55-41f2-8a65-241ce15bee20</t>
        </is>
      </c>
      <c r="E774" t="inlineStr">
        <is>
          <t>25d0a6fb-c075-45ac-9d0b-27b25b67f534</t>
        </is>
      </c>
      <c r="F774" t="n">
        <v>51</v>
      </c>
    </row>
    <row r="775">
      <c r="A775" t="inlineStr">
        <is>
          <t>2b4bcb79-0a6a-4edf-89cf-3699bd84d27c</t>
        </is>
      </c>
      <c r="B775" t="inlineStr">
        <is>
          <t>07131010</t>
        </is>
      </c>
      <c r="C775" t="inlineStr">
        <is>
          <t>Yellow Peas</t>
        </is>
      </c>
      <c r="D775" t="inlineStr">
        <is>
          <t>5a733b71-4c55-41f2-8a65-241ce15bee20</t>
        </is>
      </c>
      <c r="E775" t="inlineStr">
        <is>
          <t>25d0a6fb-c075-45ac-9d0b-27b25b67f534</t>
        </is>
      </c>
      <c r="F775" t="n">
        <v>51</v>
      </c>
    </row>
    <row r="776">
      <c r="A776" t="inlineStr">
        <is>
          <t>fbb474bf-aad5-4343-b18a-8be8073d01fb</t>
        </is>
      </c>
      <c r="B776" t="inlineStr">
        <is>
          <t>07131020</t>
        </is>
      </c>
      <c r="C776" t="inlineStr">
        <is>
          <t>Green Peas</t>
        </is>
      </c>
      <c r="D776" t="inlineStr">
        <is>
          <t>5a733b71-4c55-41f2-8a65-241ce15bee20</t>
        </is>
      </c>
      <c r="E776" t="inlineStr">
        <is>
          <t>25d0a6fb-c075-45ac-9d0b-27b25b67f534</t>
        </is>
      </c>
      <c r="F776" t="n">
        <v>51</v>
      </c>
    </row>
    <row r="777">
      <c r="A777" t="inlineStr">
        <is>
          <t>6ed45108-7c34-442a-9902-784b7c44ce0c</t>
        </is>
      </c>
      <c r="B777" t="inlineStr">
        <is>
          <t>07131090</t>
        </is>
      </c>
      <c r="C777" t="inlineStr">
        <is>
          <t>Other</t>
        </is>
      </c>
      <c r="D777" t="inlineStr">
        <is>
          <t>5a733b71-4c55-41f2-8a65-241ce15bee20</t>
        </is>
      </c>
      <c r="E777" t="inlineStr">
        <is>
          <t>25d0a6fb-c075-45ac-9d0b-27b25b67f534</t>
        </is>
      </c>
      <c r="F777" t="n">
        <v>51</v>
      </c>
    </row>
    <row r="778">
      <c r="A778" t="inlineStr">
        <is>
          <t>f1e8915d-e64d-4212-bc52-36770cd245fc</t>
        </is>
      </c>
      <c r="B778" t="inlineStr">
        <is>
          <t>07132000</t>
        </is>
      </c>
      <c r="C778" t="inlineStr">
        <is>
          <t>DRIED LEGUMINOUS VEGETABLES, SHELLED,WHETHER OR NOT SKINNED OR SPLIT CHICKPEAS (GARBANZOS) BEANS (VIGNA SPP., PHASEOLUS SPP.) :</t>
        </is>
      </c>
      <c r="D778" t="inlineStr">
        <is>
          <t>5a733b71-4c55-41f2-8a65-241ce15bee20</t>
        </is>
      </c>
      <c r="E778" t="inlineStr">
        <is>
          <t>25d0a6fb-c075-45ac-9d0b-27b25b67f534</t>
        </is>
      </c>
      <c r="F778" t="n">
        <v>51</v>
      </c>
    </row>
    <row r="779">
      <c r="A779" t="inlineStr">
        <is>
          <t>42620986-cbdc-4cdf-987a-e0627819b438</t>
        </is>
      </c>
      <c r="B779" t="inlineStr">
        <is>
          <t>07132010</t>
        </is>
      </c>
      <c r="C779" t="inlineStr">
        <is>
          <t>KABULI CHANA</t>
        </is>
      </c>
      <c r="D779" t="inlineStr">
        <is>
          <t>5a733b71-4c55-41f2-8a65-241ce15bee20</t>
        </is>
      </c>
      <c r="E779" t="inlineStr">
        <is>
          <t>25d0a6fb-c075-45ac-9d0b-27b25b67f534</t>
        </is>
      </c>
      <c r="F779" t="n">
        <v>51</v>
      </c>
    </row>
    <row r="780">
      <c r="A780" t="inlineStr">
        <is>
          <t>37b812e9-d9b8-4fe2-9177-4bc60f5522c2</t>
        </is>
      </c>
      <c r="B780" t="inlineStr">
        <is>
          <t>07132020</t>
        </is>
      </c>
      <c r="C780" t="inlineStr">
        <is>
          <t>BENGAL GRAM (DESI CHANA)</t>
        </is>
      </c>
      <c r="D780" t="inlineStr">
        <is>
          <t>5a733b71-4c55-41f2-8a65-241ce15bee20</t>
        </is>
      </c>
      <c r="E780" t="inlineStr">
        <is>
          <t>25d0a6fb-c075-45ac-9d0b-27b25b67f534</t>
        </is>
      </c>
      <c r="F780" t="n">
        <v>51</v>
      </c>
    </row>
    <row r="781">
      <c r="A781" t="inlineStr">
        <is>
          <t>c347a254-c2d1-46cc-91e1-182058b6988a</t>
        </is>
      </c>
      <c r="B781" t="inlineStr">
        <is>
          <t>07132090</t>
        </is>
      </c>
      <c r="C781" t="inlineStr">
        <is>
          <t>Other</t>
        </is>
      </c>
      <c r="D781" t="inlineStr">
        <is>
          <t>5a733b71-4c55-41f2-8a65-241ce15bee20</t>
        </is>
      </c>
      <c r="E781" t="inlineStr">
        <is>
          <t>25d0a6fb-c075-45ac-9d0b-27b25b67f534</t>
        </is>
      </c>
      <c r="F781" t="n">
        <v>51</v>
      </c>
    </row>
    <row r="782">
      <c r="A782" t="inlineStr">
        <is>
          <t>16e10c3c-313f-4662-9c58-e634c5790017</t>
        </is>
      </c>
      <c r="B782" t="inlineStr">
        <is>
          <t>07133100</t>
        </is>
      </c>
      <c r="C782" t="inlineStr">
        <is>
          <t>DRIED LEGUMINOUS VEGETABLES, SHELLED,WHETHER OR NOT SKINNED OR SPLIT BEANS (VIGNA SPP., PHASEOLUS SPP.) : BEANS OF THE SPECIES VIGNA MUNGO (L.) HEPPER OR VIGNA RADIATA (L.) WILCZEK</t>
        </is>
      </c>
      <c r="D782" t="inlineStr">
        <is>
          <t>5a733b71-4c55-41f2-8a65-241ce15bee20</t>
        </is>
      </c>
      <c r="E782" t="inlineStr">
        <is>
          <t>25d0a6fb-c075-45ac-9d0b-27b25b67f534</t>
        </is>
      </c>
      <c r="F782" t="n">
        <v>51</v>
      </c>
    </row>
    <row r="783">
      <c r="A783" t="inlineStr">
        <is>
          <t>1744523a-78c8-439c-8f32-449486f1c78e</t>
        </is>
      </c>
      <c r="B783" t="inlineStr">
        <is>
          <t>07133110</t>
        </is>
      </c>
      <c r="C783" t="inlineStr">
        <is>
          <t>BEANS OF THE SPECIES VIGNA MUNGO (L.) HEPPER</t>
        </is>
      </c>
      <c r="D783" t="inlineStr">
        <is>
          <t>5a733b71-4c55-41f2-8a65-241ce15bee20</t>
        </is>
      </c>
      <c r="E783" t="inlineStr">
        <is>
          <t>25d0a6fb-c075-45ac-9d0b-27b25b67f534</t>
        </is>
      </c>
      <c r="F783" t="n">
        <v>51</v>
      </c>
    </row>
    <row r="784">
      <c r="A784" t="inlineStr">
        <is>
          <t>d25c5547-d014-4cde-98c1-b4284bb96819</t>
        </is>
      </c>
      <c r="B784" t="inlineStr">
        <is>
          <t>07133190</t>
        </is>
      </c>
      <c r="C784" t="inlineStr">
        <is>
          <t>BEANS OF THE SPECIES VIGNA RADIATA (L.) WILCZEK</t>
        </is>
      </c>
      <c r="D784" t="inlineStr">
        <is>
          <t>5a733b71-4c55-41f2-8a65-241ce15bee20</t>
        </is>
      </c>
      <c r="E784" t="inlineStr">
        <is>
          <t>25d0a6fb-c075-45ac-9d0b-27b25b67f534</t>
        </is>
      </c>
      <c r="F784" t="n">
        <v>51</v>
      </c>
    </row>
    <row r="785">
      <c r="A785" t="inlineStr">
        <is>
          <t>a589f6ce-c284-4c4f-aca9-211fc5e6fd61</t>
        </is>
      </c>
      <c r="B785" t="inlineStr">
        <is>
          <t>07133200</t>
        </is>
      </c>
      <c r="C785" t="inlineStr">
        <is>
          <t>SMALL RED (ADZUKI) BEANS (PHASEOLUS OR VIGNA ANGULARIS)</t>
        </is>
      </c>
      <c r="D785" t="inlineStr">
        <is>
          <t>5a733b71-4c55-41f2-8a65-241ce15bee20</t>
        </is>
      </c>
      <c r="E785" t="inlineStr">
        <is>
          <t>25d0a6fb-c075-45ac-9d0b-27b25b67f534</t>
        </is>
      </c>
      <c r="F785" t="n">
        <v>51</v>
      </c>
    </row>
    <row r="786">
      <c r="A786" t="inlineStr">
        <is>
          <t>58070c15-7622-4f44-b454-74438f3d1da3</t>
        </is>
      </c>
      <c r="B786" t="inlineStr">
        <is>
          <t>07133300</t>
        </is>
      </c>
      <c r="C786" t="inlineStr">
        <is>
          <t>KIDNEY BEANS, INCLUDING WHITE PEA BEANS (PHASEOLUS VULGARIS)</t>
        </is>
      </c>
      <c r="D786" t="inlineStr">
        <is>
          <t>5a733b71-4c55-41f2-8a65-241ce15bee20</t>
        </is>
      </c>
      <c r="E786" t="inlineStr">
        <is>
          <t>25d0a6fb-c075-45ac-9d0b-27b25b67f534</t>
        </is>
      </c>
      <c r="F786" t="n">
        <v>51</v>
      </c>
    </row>
    <row r="787">
      <c r="A787" t="inlineStr">
        <is>
          <t>631b55c2-8d7d-4e1a-8adc-2050691ca4ae</t>
        </is>
      </c>
      <c r="B787" t="inlineStr">
        <is>
          <t>07133400</t>
        </is>
      </c>
      <c r="C787" t="inlineStr">
        <is>
          <t>BAMBARA BEANS (VIGNA SUBTERRANEA OR VOANDZEIA SUBTERRANEA)</t>
        </is>
      </c>
      <c r="D787" t="inlineStr">
        <is>
          <t>5a733b71-4c55-41f2-8a65-241ce15bee20</t>
        </is>
      </c>
      <c r="E787" t="inlineStr">
        <is>
          <t>25d0a6fb-c075-45ac-9d0b-27b25b67f534</t>
        </is>
      </c>
      <c r="F787" t="n">
        <v>51</v>
      </c>
    </row>
    <row r="788">
      <c r="A788" t="inlineStr">
        <is>
          <t>6404610c-72ce-4866-9b69-e777d7eb2126</t>
        </is>
      </c>
      <c r="B788" t="inlineStr">
        <is>
          <t>07133500</t>
        </is>
      </c>
      <c r="C788" t="inlineStr">
        <is>
          <t>COW PEAS (VIGNA UNGUICULATA)</t>
        </is>
      </c>
      <c r="D788" t="inlineStr">
        <is>
          <t>5a733b71-4c55-41f2-8a65-241ce15bee20</t>
        </is>
      </c>
      <c r="E788" t="inlineStr">
        <is>
          <t>25d0a6fb-c075-45ac-9d0b-27b25b67f534</t>
        </is>
      </c>
      <c r="F788" t="n">
        <v>51</v>
      </c>
    </row>
    <row r="789">
      <c r="A789" t="inlineStr">
        <is>
          <t>5ed02734-fc71-417b-a307-a1b5c8c661d1</t>
        </is>
      </c>
      <c r="B789" t="inlineStr">
        <is>
          <t>07133910</t>
        </is>
      </c>
      <c r="C789" t="inlineStr">
        <is>
          <t>GUAR SEEDS KG.</t>
        </is>
      </c>
      <c r="D789" t="inlineStr">
        <is>
          <t>5a733b71-4c55-41f2-8a65-241ce15bee20</t>
        </is>
      </c>
      <c r="E789" t="inlineStr">
        <is>
          <t>25d0a6fb-c075-45ac-9d0b-27b25b67f534</t>
        </is>
      </c>
      <c r="F789" t="n">
        <v>51</v>
      </c>
    </row>
    <row r="790">
      <c r="A790" t="inlineStr">
        <is>
          <t>c4560c2f-2944-492a-8c7a-53532500320f</t>
        </is>
      </c>
      <c r="B790" t="inlineStr">
        <is>
          <t>07133990</t>
        </is>
      </c>
      <c r="C790" t="inlineStr">
        <is>
          <t>OTHER KG.</t>
        </is>
      </c>
      <c r="D790" t="inlineStr">
        <is>
          <t>5a733b71-4c55-41f2-8a65-241ce15bee20</t>
        </is>
      </c>
      <c r="E790" t="inlineStr">
        <is>
          <t>25d0a6fb-c075-45ac-9d0b-27b25b67f534</t>
        </is>
      </c>
      <c r="F790" t="n">
        <v>51</v>
      </c>
    </row>
    <row r="791">
      <c r="A791" t="inlineStr">
        <is>
          <t>6659121d-5753-4518-bce2-cac91a96b226</t>
        </is>
      </c>
      <c r="B791" t="inlineStr">
        <is>
          <t>07134000</t>
        </is>
      </c>
      <c r="C791" t="inlineStr">
        <is>
          <t>LENTILS KG.</t>
        </is>
      </c>
      <c r="D791" t="inlineStr">
        <is>
          <t>5a733b71-4c55-41f2-8a65-241ce15bee20</t>
        </is>
      </c>
      <c r="E791" t="inlineStr">
        <is>
          <t>25d0a6fb-c075-45ac-9d0b-27b25b67f534</t>
        </is>
      </c>
      <c r="F791" t="n">
        <v>51</v>
      </c>
    </row>
    <row r="792">
      <c r="A792" t="inlineStr">
        <is>
          <t>7463dd22-10cd-43b1-963f-b49226743fdc</t>
        </is>
      </c>
      <c r="B792" t="inlineStr">
        <is>
          <t>07135000</t>
        </is>
      </c>
      <c r="C792" t="inlineStr">
        <is>
          <t>BROAD BEANS (VICIA FABA VAR MAJOR) AND HORSE KG. BEANS (VICIA FABA VAR EQUINA, VICIA FABA VAR MINOR)</t>
        </is>
      </c>
      <c r="D792" t="inlineStr">
        <is>
          <t>5a733b71-4c55-41f2-8a65-241ce15bee20</t>
        </is>
      </c>
      <c r="E792" t="inlineStr">
        <is>
          <t>25d0a6fb-c075-45ac-9d0b-27b25b67f534</t>
        </is>
      </c>
      <c r="F792" t="n">
        <v>51</v>
      </c>
    </row>
    <row r="793">
      <c r="A793" t="inlineStr">
        <is>
          <t>55557f47-a223-44e2-984e-debef634af36</t>
        </is>
      </c>
      <c r="B793" t="inlineStr">
        <is>
          <t>07136000</t>
        </is>
      </c>
      <c r="C793" t="inlineStr">
        <is>
          <t>PIGEON PEAS (CAJANUS CAJAN)</t>
        </is>
      </c>
      <c r="D793" t="inlineStr">
        <is>
          <t>5a733b71-4c55-41f2-8a65-241ce15bee20</t>
        </is>
      </c>
      <c r="E793" t="inlineStr">
        <is>
          <t>25d0a6fb-c075-45ac-9d0b-27b25b67f534</t>
        </is>
      </c>
      <c r="F793" t="n">
        <v>51</v>
      </c>
    </row>
    <row r="794">
      <c r="A794" t="inlineStr">
        <is>
          <t>5218cc8d-569a-4e30-972f-2554e0e90383</t>
        </is>
      </c>
      <c r="B794" t="inlineStr">
        <is>
          <t>07139010</t>
        </is>
      </c>
      <c r="C794" t="inlineStr">
        <is>
          <t>SPLIT</t>
        </is>
      </c>
      <c r="D794" t="inlineStr">
        <is>
          <t>5a733b71-4c55-41f2-8a65-241ce15bee20</t>
        </is>
      </c>
      <c r="E794" t="inlineStr">
        <is>
          <t>25d0a6fb-c075-45ac-9d0b-27b25b67f534</t>
        </is>
      </c>
      <c r="F794" t="n">
        <v>51</v>
      </c>
    </row>
    <row r="795">
      <c r="A795" t="inlineStr">
        <is>
          <t>80469056-c9bc-4cfa-adc4-f98e3ec591a7</t>
        </is>
      </c>
      <c r="B795" t="inlineStr">
        <is>
          <t>07139090</t>
        </is>
      </c>
      <c r="C795" t="inlineStr">
        <is>
          <t>OTHER</t>
        </is>
      </c>
      <c r="D795" t="inlineStr">
        <is>
          <t>5a733b71-4c55-41f2-8a65-241ce15bee20</t>
        </is>
      </c>
      <c r="E795" t="inlineStr">
        <is>
          <t>25d0a6fb-c075-45ac-9d0b-27b25b67f534</t>
        </is>
      </c>
      <c r="F795" t="n">
        <v>51</v>
      </c>
    </row>
    <row r="796">
      <c r="A796" t="inlineStr">
        <is>
          <t>8326274d-074a-493c-ab93-d773bf951065</t>
        </is>
      </c>
      <c r="B796" t="inlineStr">
        <is>
          <t>07141000</t>
        </is>
      </c>
      <c r="C796" t="inlineStr">
        <is>
          <t>MANIOC (CASSAVA)</t>
        </is>
      </c>
      <c r="D796" t="inlineStr">
        <is>
          <t>5a733b71-4c55-41f2-8a65-241ce15bee20</t>
        </is>
      </c>
      <c r="E796" t="inlineStr">
        <is>
          <t>01fffadd-5c76-4780-8d75-f300bd014db6</t>
        </is>
      </c>
      <c r="F796" t="n">
        <v>51</v>
      </c>
    </row>
    <row r="797">
      <c r="A797" t="inlineStr">
        <is>
          <t>7f57fe81-ca91-4e57-aaa7-9002c80cc098</t>
        </is>
      </c>
      <c r="B797" t="inlineStr">
        <is>
          <t>07142000</t>
        </is>
      </c>
      <c r="C797" t="inlineStr">
        <is>
          <t>SWEET POTATOES</t>
        </is>
      </c>
      <c r="D797" t="inlineStr">
        <is>
          <t>5a733b71-4c55-41f2-8a65-241ce15bee20</t>
        </is>
      </c>
      <c r="E797" t="inlineStr">
        <is>
          <t>01fffadd-5c76-4780-8d75-f300bd014db6</t>
        </is>
      </c>
      <c r="F797" t="n">
        <v>51</v>
      </c>
    </row>
    <row r="798">
      <c r="A798" t="inlineStr">
        <is>
          <t>80b47cea-71c9-43cb-a094-082c0b3fa736</t>
        </is>
      </c>
      <c r="B798" t="inlineStr">
        <is>
          <t>07143000</t>
        </is>
      </c>
      <c r="C798" t="inlineStr">
        <is>
          <t>YAMS (DIOSCOREA SPP.)</t>
        </is>
      </c>
      <c r="D798" t="inlineStr">
        <is>
          <t>5a733b71-4c55-41f2-8a65-241ce15bee20</t>
        </is>
      </c>
      <c r="E798" t="inlineStr">
        <is>
          <t>01fffadd-5c76-4780-8d75-f300bd014db6</t>
        </is>
      </c>
      <c r="F798" t="n">
        <v>51</v>
      </c>
    </row>
    <row r="799">
      <c r="A799" t="inlineStr">
        <is>
          <t>ab1ab9a7-58dc-4117-8d84-5f657f476b9f</t>
        </is>
      </c>
      <c r="B799" t="inlineStr">
        <is>
          <t>07144000</t>
        </is>
      </c>
      <c r="C799" t="inlineStr">
        <is>
          <t>TARO (COLOCASIA SPP.)</t>
        </is>
      </c>
      <c r="D799" t="inlineStr">
        <is>
          <t>5a733b71-4c55-41f2-8a65-241ce15bee20</t>
        </is>
      </c>
      <c r="E799" t="inlineStr">
        <is>
          <t>01fffadd-5c76-4780-8d75-f300bd014db6</t>
        </is>
      </c>
      <c r="F799" t="n">
        <v>51</v>
      </c>
    </row>
    <row r="800">
      <c r="A800" t="inlineStr">
        <is>
          <t>5549a7b1-a99f-4165-a058-51f1b8900995</t>
        </is>
      </c>
      <c r="B800" t="inlineStr">
        <is>
          <t>07145000</t>
        </is>
      </c>
      <c r="C800" t="inlineStr">
        <is>
          <t>YAUTIA (XANTHOSOMA SPP.)</t>
        </is>
      </c>
      <c r="D800" t="inlineStr">
        <is>
          <t>5a733b71-4c55-41f2-8a65-241ce15bee20</t>
        </is>
      </c>
      <c r="E800" t="inlineStr">
        <is>
          <t>01fffadd-5c76-4780-8d75-f300bd014db6</t>
        </is>
      </c>
      <c r="F800" t="n">
        <v>51</v>
      </c>
    </row>
    <row r="801">
      <c r="A801" t="inlineStr">
        <is>
          <t>c656e996-c0ae-4028-9859-d98f9ff12c16</t>
        </is>
      </c>
      <c r="B801" t="inlineStr">
        <is>
          <t>07149010</t>
        </is>
      </c>
      <c r="C801" t="inlineStr">
        <is>
          <t>SAGO PITH</t>
        </is>
      </c>
      <c r="D801" t="inlineStr">
        <is>
          <t>5a733b71-4c55-41f2-8a65-241ce15bee20</t>
        </is>
      </c>
      <c r="E801" t="inlineStr">
        <is>
          <t>01fffadd-5c76-4780-8d75-f300bd014db6</t>
        </is>
      </c>
      <c r="F801" t="n">
        <v>51</v>
      </c>
    </row>
    <row r="802">
      <c r="A802" t="inlineStr">
        <is>
          <t>b021b7c5-55f7-4b3e-96f4-d4e3bd3d5341</t>
        </is>
      </c>
      <c r="B802" t="inlineStr">
        <is>
          <t>07149090</t>
        </is>
      </c>
      <c r="C802" t="inlineStr">
        <is>
          <t>OTHER</t>
        </is>
      </c>
      <c r="D802" t="inlineStr">
        <is>
          <t>5a733b71-4c55-41f2-8a65-241ce15bee20</t>
        </is>
      </c>
      <c r="E802" t="inlineStr">
        <is>
          <t>01fffadd-5c76-4780-8d75-f300bd014db6</t>
        </is>
      </c>
      <c r="F802" t="n">
        <v>51</v>
      </c>
    </row>
    <row r="803">
      <c r="A803" t="inlineStr">
        <is>
          <t>a15a613e-eff2-48c8-833e-297b08e8f509</t>
        </is>
      </c>
      <c r="B803" t="inlineStr">
        <is>
          <t>08011100</t>
        </is>
      </c>
      <c r="C803" t="inlineStr">
        <is>
          <t>DESICCATED</t>
        </is>
      </c>
      <c r="D803" t="inlineStr">
        <is>
          <t>2ef64ff9-cb1b-4020-8faa-42e6ad7e233e</t>
        </is>
      </c>
      <c r="E803" t="inlineStr">
        <is>
          <t>7286fd6b-7d45-46a4-ba3b-2045bf28ac31</t>
        </is>
      </c>
      <c r="F803" t="n">
        <v>51</v>
      </c>
    </row>
    <row r="804">
      <c r="A804" t="inlineStr">
        <is>
          <t>92264211-7086-4c1a-840d-16eb8ae05f04</t>
        </is>
      </c>
      <c r="B804" t="inlineStr">
        <is>
          <t>08011210</t>
        </is>
      </c>
      <c r="C804" t="inlineStr">
        <is>
          <t>FRESH</t>
        </is>
      </c>
      <c r="D804" t="inlineStr">
        <is>
          <t>2ef64ff9-cb1b-4020-8faa-42e6ad7e233e</t>
        </is>
      </c>
      <c r="E804" t="inlineStr">
        <is>
          <t>7286fd6b-7d45-46a4-ba3b-2045bf28ac31</t>
        </is>
      </c>
      <c r="F804" t="n">
        <v>51</v>
      </c>
    </row>
    <row r="805">
      <c r="A805" t="inlineStr">
        <is>
          <t>33a27501-d725-4126-8282-55b9d3729508</t>
        </is>
      </c>
      <c r="B805" t="inlineStr">
        <is>
          <t>08011220</t>
        </is>
      </c>
      <c r="C805" t="inlineStr">
        <is>
          <t>DRIED</t>
        </is>
      </c>
      <c r="D805" t="inlineStr">
        <is>
          <t>2ef64ff9-cb1b-4020-8faa-42e6ad7e233e</t>
        </is>
      </c>
      <c r="E805" t="inlineStr">
        <is>
          <t>7286fd6b-7d45-46a4-ba3b-2045bf28ac31</t>
        </is>
      </c>
      <c r="F805" t="n">
        <v>51</v>
      </c>
    </row>
    <row r="806">
      <c r="A806" t="inlineStr">
        <is>
          <t>84d458e3-615c-48d6-9f7b-3fbc5ba7edfc</t>
        </is>
      </c>
      <c r="B806" t="inlineStr">
        <is>
          <t>08011290</t>
        </is>
      </c>
      <c r="C806" t="inlineStr">
        <is>
          <t>OTHER</t>
        </is>
      </c>
      <c r="D806" t="inlineStr">
        <is>
          <t>2ef64ff9-cb1b-4020-8faa-42e6ad7e233e</t>
        </is>
      </c>
      <c r="E806" t="inlineStr">
        <is>
          <t>7286fd6b-7d45-46a4-ba3b-2045bf28ac31</t>
        </is>
      </c>
      <c r="F806" t="n">
        <v>51</v>
      </c>
    </row>
    <row r="807">
      <c r="A807" t="inlineStr">
        <is>
          <t>39a2dc9e-995a-46b4-8687-ba3efc5684f9</t>
        </is>
      </c>
      <c r="B807" t="inlineStr">
        <is>
          <t>08011910</t>
        </is>
      </c>
      <c r="C807" t="inlineStr">
        <is>
          <t>FRESH</t>
        </is>
      </c>
      <c r="D807" t="inlineStr">
        <is>
          <t>2ef64ff9-cb1b-4020-8faa-42e6ad7e233e</t>
        </is>
      </c>
      <c r="E807" t="inlineStr">
        <is>
          <t>7286fd6b-7d45-46a4-ba3b-2045bf28ac31</t>
        </is>
      </c>
      <c r="F807" t="n">
        <v>51</v>
      </c>
    </row>
    <row r="808">
      <c r="A808" t="inlineStr">
        <is>
          <t>e46248e9-f151-4f2f-8bf6-4f9a01595c4b</t>
        </is>
      </c>
      <c r="B808" t="inlineStr">
        <is>
          <t>08011920</t>
        </is>
      </c>
      <c r="C808" t="inlineStr">
        <is>
          <t>DRIED</t>
        </is>
      </c>
      <c r="D808" t="inlineStr">
        <is>
          <t>2ef64ff9-cb1b-4020-8faa-42e6ad7e233e</t>
        </is>
      </c>
      <c r="E808" t="inlineStr">
        <is>
          <t>7286fd6b-7d45-46a4-ba3b-2045bf28ac31</t>
        </is>
      </c>
      <c r="F808" t="n">
        <v>51</v>
      </c>
    </row>
    <row r="809">
      <c r="A809" t="inlineStr">
        <is>
          <t>a31a622b-60a8-49ed-bec4-06dd7be1def3</t>
        </is>
      </c>
      <c r="B809" t="inlineStr">
        <is>
          <t>08011990</t>
        </is>
      </c>
      <c r="C809" t="inlineStr">
        <is>
          <t>OTHER</t>
        </is>
      </c>
      <c r="D809" t="inlineStr">
        <is>
          <t>2ef64ff9-cb1b-4020-8faa-42e6ad7e233e</t>
        </is>
      </c>
      <c r="E809" t="inlineStr">
        <is>
          <t>7286fd6b-7d45-46a4-ba3b-2045bf28ac31</t>
        </is>
      </c>
      <c r="F809" t="n">
        <v>51</v>
      </c>
    </row>
    <row r="810">
      <c r="A810" t="inlineStr">
        <is>
          <t>4e310062-c4ad-4e4f-9df6-f530a6168296</t>
        </is>
      </c>
      <c r="B810" t="inlineStr">
        <is>
          <t>08012100</t>
        </is>
      </c>
      <c r="C810" t="inlineStr">
        <is>
          <t>IN SHELL</t>
        </is>
      </c>
      <c r="D810" t="inlineStr">
        <is>
          <t>2ef64ff9-cb1b-4020-8faa-42e6ad7e233e</t>
        </is>
      </c>
      <c r="E810" t="inlineStr">
        <is>
          <t>7286fd6b-7d45-46a4-ba3b-2045bf28ac31</t>
        </is>
      </c>
      <c r="F810" t="n">
        <v>51</v>
      </c>
    </row>
    <row r="811">
      <c r="A811" t="inlineStr">
        <is>
          <t>424aa293-ac92-46e0-8752-49b54605783d</t>
        </is>
      </c>
      <c r="B811" t="inlineStr">
        <is>
          <t>08012200</t>
        </is>
      </c>
      <c r="C811" t="inlineStr">
        <is>
          <t>SHELLED</t>
        </is>
      </c>
      <c r="D811" t="inlineStr">
        <is>
          <t>2ef64ff9-cb1b-4020-8faa-42e6ad7e233e</t>
        </is>
      </c>
      <c r="E811" t="inlineStr">
        <is>
          <t>7286fd6b-7d45-46a4-ba3b-2045bf28ac31</t>
        </is>
      </c>
      <c r="F811" t="n">
        <v>51</v>
      </c>
    </row>
    <row r="812">
      <c r="A812" t="inlineStr">
        <is>
          <t>bce5861b-44c4-4752-bb18-fb6a825251e0</t>
        </is>
      </c>
      <c r="B812" t="inlineStr">
        <is>
          <t>08013100</t>
        </is>
      </c>
      <c r="C812" t="inlineStr">
        <is>
          <t>In shell</t>
        </is>
      </c>
      <c r="D812" t="inlineStr">
        <is>
          <t>2ef64ff9-cb1b-4020-8faa-42e6ad7e233e</t>
        </is>
      </c>
      <c r="E812" t="inlineStr">
        <is>
          <t>7286fd6b-7d45-46a4-ba3b-2045bf28ac31</t>
        </is>
      </c>
      <c r="F812" t="n">
        <v>51</v>
      </c>
    </row>
    <row r="813">
      <c r="A813" t="inlineStr">
        <is>
          <t>71cd545f-7d51-4286-b129-2be4e138cb79</t>
        </is>
      </c>
      <c r="B813" t="inlineStr">
        <is>
          <t>08013210</t>
        </is>
      </c>
      <c r="C813" t="inlineStr">
        <is>
          <t>CASHEW KERNEL, BROKEN</t>
        </is>
      </c>
      <c r="D813" t="inlineStr">
        <is>
          <t>2ef64ff9-cb1b-4020-8faa-42e6ad7e233e</t>
        </is>
      </c>
      <c r="E813" t="inlineStr">
        <is>
          <t>7286fd6b-7d45-46a4-ba3b-2045bf28ac31</t>
        </is>
      </c>
      <c r="F813" t="n">
        <v>51</v>
      </c>
    </row>
    <row r="814">
      <c r="A814" t="inlineStr">
        <is>
          <t>d7effc9b-8f97-4aff-9ed7-248b4bd5c62a</t>
        </is>
      </c>
      <c r="B814" t="inlineStr">
        <is>
          <t>08013220</t>
        </is>
      </c>
      <c r="C814" t="inlineStr">
        <is>
          <t>CASHEW KERNEL, WHOLE</t>
        </is>
      </c>
      <c r="D814" t="inlineStr">
        <is>
          <t>2ef64ff9-cb1b-4020-8faa-42e6ad7e233e</t>
        </is>
      </c>
      <c r="E814" t="inlineStr">
        <is>
          <t>7286fd6b-7d45-46a4-ba3b-2045bf28ac31</t>
        </is>
      </c>
      <c r="F814" t="n">
        <v>51</v>
      </c>
    </row>
    <row r="815">
      <c r="A815" t="inlineStr">
        <is>
          <t>c1981075-e8ef-4957-b2bd-46e7b53506ff</t>
        </is>
      </c>
      <c r="B815" t="inlineStr">
        <is>
          <t>08013290</t>
        </is>
      </c>
      <c r="C815" t="inlineStr">
        <is>
          <t>OTHER</t>
        </is>
      </c>
      <c r="D815" t="inlineStr">
        <is>
          <t>2ef64ff9-cb1b-4020-8faa-42e6ad7e233e</t>
        </is>
      </c>
      <c r="E815" t="inlineStr">
        <is>
          <t>7286fd6b-7d45-46a4-ba3b-2045bf28ac31</t>
        </is>
      </c>
      <c r="F815" t="n">
        <v>51</v>
      </c>
    </row>
    <row r="816">
      <c r="A816" t="inlineStr">
        <is>
          <t>b998042a-4eed-4d66-b131-66907d28b9d7</t>
        </is>
      </c>
      <c r="B816" t="inlineStr">
        <is>
          <t>08021100</t>
        </is>
      </c>
      <c r="C816" t="inlineStr">
        <is>
          <t>IN SHELL</t>
        </is>
      </c>
      <c r="D816" t="inlineStr">
        <is>
          <t>2ef64ff9-cb1b-4020-8faa-42e6ad7e233e</t>
        </is>
      </c>
      <c r="E816" t="inlineStr">
        <is>
          <t>18b6d14e-2ebd-482c-b2ad-b5a6cbdfe45e</t>
        </is>
      </c>
      <c r="F816" t="n">
        <v>51</v>
      </c>
    </row>
    <row r="817">
      <c r="A817" t="inlineStr">
        <is>
          <t>5c4f88d3-3d69-46d1-9bde-ee5b30caeb96</t>
        </is>
      </c>
      <c r="B817" t="inlineStr">
        <is>
          <t>08021200</t>
        </is>
      </c>
      <c r="C817" t="inlineStr">
        <is>
          <t>SHELLED</t>
        </is>
      </c>
      <c r="D817" t="inlineStr">
        <is>
          <t>2ef64ff9-cb1b-4020-8faa-42e6ad7e233e</t>
        </is>
      </c>
      <c r="E817" t="inlineStr">
        <is>
          <t>18b6d14e-2ebd-482c-b2ad-b5a6cbdfe45e</t>
        </is>
      </c>
      <c r="F817" t="n">
        <v>51</v>
      </c>
    </row>
    <row r="818">
      <c r="A818" t="inlineStr">
        <is>
          <t>0af6470a-6308-499e-a8e6-22b1caa3acf7</t>
        </is>
      </c>
      <c r="B818" t="inlineStr">
        <is>
          <t>08022100</t>
        </is>
      </c>
      <c r="C818" t="inlineStr">
        <is>
          <t>IN SHELL</t>
        </is>
      </c>
      <c r="D818" t="inlineStr">
        <is>
          <t>2ef64ff9-cb1b-4020-8faa-42e6ad7e233e</t>
        </is>
      </c>
      <c r="E818" t="inlineStr">
        <is>
          <t>18b6d14e-2ebd-482c-b2ad-b5a6cbdfe45e</t>
        </is>
      </c>
      <c r="F818" t="n">
        <v>51</v>
      </c>
    </row>
    <row r="819">
      <c r="A819" t="inlineStr">
        <is>
          <t>b34b621d-462f-4d3f-ad69-9598d73fb16f</t>
        </is>
      </c>
      <c r="B819" t="inlineStr">
        <is>
          <t>08022200</t>
        </is>
      </c>
      <c r="C819" t="inlineStr">
        <is>
          <t>SHELLED</t>
        </is>
      </c>
      <c r="D819" t="inlineStr">
        <is>
          <t>2ef64ff9-cb1b-4020-8faa-42e6ad7e233e</t>
        </is>
      </c>
      <c r="E819" t="inlineStr">
        <is>
          <t>18b6d14e-2ebd-482c-b2ad-b5a6cbdfe45e</t>
        </is>
      </c>
      <c r="F819" t="n">
        <v>51</v>
      </c>
    </row>
    <row r="820">
      <c r="A820" t="inlineStr">
        <is>
          <t>94b5a0af-55b2-4b30-aae7-d40165209316</t>
        </is>
      </c>
      <c r="B820" t="inlineStr">
        <is>
          <t>08023100</t>
        </is>
      </c>
      <c r="C820" t="inlineStr">
        <is>
          <t>IN SHELL</t>
        </is>
      </c>
      <c r="D820" t="inlineStr">
        <is>
          <t>2ef64ff9-cb1b-4020-8faa-42e6ad7e233e</t>
        </is>
      </c>
      <c r="E820" t="inlineStr">
        <is>
          <t>18b6d14e-2ebd-482c-b2ad-b5a6cbdfe45e</t>
        </is>
      </c>
      <c r="F820" t="n">
        <v>51</v>
      </c>
    </row>
    <row r="821">
      <c r="A821" t="inlineStr">
        <is>
          <t>ea6ce848-074d-4741-8adc-b7779f2d352f</t>
        </is>
      </c>
      <c r="B821" t="inlineStr">
        <is>
          <t>08023200</t>
        </is>
      </c>
      <c r="C821" t="inlineStr">
        <is>
          <t>SHELLED</t>
        </is>
      </c>
      <c r="D821" t="inlineStr">
        <is>
          <t>2ef64ff9-cb1b-4020-8faa-42e6ad7e233e</t>
        </is>
      </c>
      <c r="E821" t="inlineStr">
        <is>
          <t>18b6d14e-2ebd-482c-b2ad-b5a6cbdfe45e</t>
        </is>
      </c>
      <c r="F821" t="n">
        <v>51</v>
      </c>
    </row>
    <row r="822">
      <c r="A822" t="inlineStr">
        <is>
          <t>fb064657-1b8c-4097-8414-0cba6bc84f31</t>
        </is>
      </c>
      <c r="B822" t="inlineStr">
        <is>
          <t>08024100</t>
        </is>
      </c>
      <c r="C822" t="inlineStr">
        <is>
          <t>IN SHELL</t>
        </is>
      </c>
      <c r="D822" t="inlineStr">
        <is>
          <t>2ef64ff9-cb1b-4020-8faa-42e6ad7e233e</t>
        </is>
      </c>
      <c r="E822" t="inlineStr">
        <is>
          <t>18b6d14e-2ebd-482c-b2ad-b5a6cbdfe45e</t>
        </is>
      </c>
      <c r="F822" t="n">
        <v>51</v>
      </c>
    </row>
    <row r="823">
      <c r="A823" t="inlineStr">
        <is>
          <t>a6198c10-eeaf-4635-b1b8-2907d75a00ab</t>
        </is>
      </c>
      <c r="B823" t="inlineStr">
        <is>
          <t>08024200</t>
        </is>
      </c>
      <c r="C823" t="inlineStr">
        <is>
          <t>SHELLED</t>
        </is>
      </c>
      <c r="D823" t="inlineStr">
        <is>
          <t>2ef64ff9-cb1b-4020-8faa-42e6ad7e233e</t>
        </is>
      </c>
      <c r="E823" t="inlineStr">
        <is>
          <t>18b6d14e-2ebd-482c-b2ad-b5a6cbdfe45e</t>
        </is>
      </c>
      <c r="F823" t="n">
        <v>51</v>
      </c>
    </row>
    <row r="824">
      <c r="A824" t="inlineStr">
        <is>
          <t>e3163bbf-f794-448d-9016-f7efd92ec298</t>
        </is>
      </c>
      <c r="B824" t="inlineStr">
        <is>
          <t>08025100</t>
        </is>
      </c>
      <c r="C824" t="inlineStr">
        <is>
          <t>IN SHELL</t>
        </is>
      </c>
      <c r="D824" t="inlineStr">
        <is>
          <t>2ef64ff9-cb1b-4020-8faa-42e6ad7e233e</t>
        </is>
      </c>
      <c r="E824" t="inlineStr">
        <is>
          <t>18b6d14e-2ebd-482c-b2ad-b5a6cbdfe45e</t>
        </is>
      </c>
      <c r="F824" t="n">
        <v>51</v>
      </c>
    </row>
    <row r="825">
      <c r="A825" t="inlineStr">
        <is>
          <t>19baa551-aae0-4788-af43-e93e9b7e8aa9</t>
        </is>
      </c>
      <c r="B825" t="inlineStr">
        <is>
          <t>08025200</t>
        </is>
      </c>
      <c r="C825" t="inlineStr">
        <is>
          <t>SHELLED</t>
        </is>
      </c>
      <c r="D825" t="inlineStr">
        <is>
          <t>2ef64ff9-cb1b-4020-8faa-42e6ad7e233e</t>
        </is>
      </c>
      <c r="E825" t="inlineStr">
        <is>
          <t>18b6d14e-2ebd-482c-b2ad-b5a6cbdfe45e</t>
        </is>
      </c>
      <c r="F825" t="n">
        <v>51</v>
      </c>
    </row>
    <row r="826">
      <c r="A826" t="inlineStr">
        <is>
          <t>2aab6812-e730-402e-a81b-b0f989b1fcdc</t>
        </is>
      </c>
      <c r="B826" t="inlineStr">
        <is>
          <t>08026100</t>
        </is>
      </c>
      <c r="C826" t="inlineStr">
        <is>
          <t>IN SHELL</t>
        </is>
      </c>
      <c r="D826" t="inlineStr">
        <is>
          <t>2ef64ff9-cb1b-4020-8faa-42e6ad7e233e</t>
        </is>
      </c>
      <c r="E826" t="inlineStr">
        <is>
          <t>18b6d14e-2ebd-482c-b2ad-b5a6cbdfe45e</t>
        </is>
      </c>
      <c r="F826" t="n">
        <v>51</v>
      </c>
    </row>
    <row r="827">
      <c r="A827" t="inlineStr">
        <is>
          <t>aee28082-3794-43aa-8523-21f5480b4d31</t>
        </is>
      </c>
      <c r="B827" t="inlineStr">
        <is>
          <t>08026200</t>
        </is>
      </c>
      <c r="C827" t="inlineStr">
        <is>
          <t>SHELLED</t>
        </is>
      </c>
      <c r="D827" t="inlineStr">
        <is>
          <t>2ef64ff9-cb1b-4020-8faa-42e6ad7e233e</t>
        </is>
      </c>
      <c r="E827" t="inlineStr">
        <is>
          <t>18b6d14e-2ebd-482c-b2ad-b5a6cbdfe45e</t>
        </is>
      </c>
      <c r="F827" t="n">
        <v>51</v>
      </c>
    </row>
    <row r="828">
      <c r="A828" t="inlineStr">
        <is>
          <t>02f676d8-9f3c-47e2-841d-e7c993629fa5</t>
        </is>
      </c>
      <c r="B828" t="inlineStr">
        <is>
          <t>08027000</t>
        </is>
      </c>
      <c r="C828" t="inlineStr">
        <is>
          <t>KOLA NUTS (COLA SPP.)</t>
        </is>
      </c>
      <c r="D828" t="inlineStr">
        <is>
          <t>2ef64ff9-cb1b-4020-8faa-42e6ad7e233e</t>
        </is>
      </c>
      <c r="E828" t="inlineStr">
        <is>
          <t>18b6d14e-2ebd-482c-b2ad-b5a6cbdfe45e</t>
        </is>
      </c>
      <c r="F828" t="n">
        <v>51</v>
      </c>
    </row>
    <row r="829">
      <c r="A829" t="inlineStr">
        <is>
          <t>e45f0eaf-d1d3-404e-a338-2feacf71ed95</t>
        </is>
      </c>
      <c r="B829" t="inlineStr">
        <is>
          <t>08028010</t>
        </is>
      </c>
      <c r="C829" t="inlineStr">
        <is>
          <t>WHOLE</t>
        </is>
      </c>
      <c r="D829" t="inlineStr">
        <is>
          <t>2ef64ff9-cb1b-4020-8faa-42e6ad7e233e</t>
        </is>
      </c>
      <c r="E829" t="inlineStr">
        <is>
          <t>18b6d14e-2ebd-482c-b2ad-b5a6cbdfe45e</t>
        </is>
      </c>
      <c r="F829" t="n">
        <v>51</v>
      </c>
    </row>
    <row r="830">
      <c r="A830" t="inlineStr">
        <is>
          <t>e642766e-0e06-42b1-939b-b9db317767d6</t>
        </is>
      </c>
      <c r="B830" t="inlineStr">
        <is>
          <t>08028020</t>
        </is>
      </c>
      <c r="C830" t="inlineStr">
        <is>
          <t>SPLIT</t>
        </is>
      </c>
      <c r="D830" t="inlineStr">
        <is>
          <t>2ef64ff9-cb1b-4020-8faa-42e6ad7e233e</t>
        </is>
      </c>
      <c r="E830" t="inlineStr">
        <is>
          <t>18b6d14e-2ebd-482c-b2ad-b5a6cbdfe45e</t>
        </is>
      </c>
      <c r="F830" t="n">
        <v>51</v>
      </c>
    </row>
    <row r="831">
      <c r="A831" t="inlineStr">
        <is>
          <t>d571ae7a-2951-4d92-abe2-ac133863daa5</t>
        </is>
      </c>
      <c r="B831" t="inlineStr">
        <is>
          <t>08028030</t>
        </is>
      </c>
      <c r="C831" t="inlineStr">
        <is>
          <t>GROUND</t>
        </is>
      </c>
      <c r="D831" t="inlineStr">
        <is>
          <t>2ef64ff9-cb1b-4020-8faa-42e6ad7e233e</t>
        </is>
      </c>
      <c r="E831" t="inlineStr">
        <is>
          <t>18b6d14e-2ebd-482c-b2ad-b5a6cbdfe45e</t>
        </is>
      </c>
      <c r="F831" t="n">
        <v>51</v>
      </c>
    </row>
    <row r="832">
      <c r="A832" t="inlineStr">
        <is>
          <t>b6e31f70-a3b6-4552-89c8-b63098af3d80</t>
        </is>
      </c>
      <c r="B832" t="inlineStr">
        <is>
          <t>08028090</t>
        </is>
      </c>
      <c r="C832" t="inlineStr">
        <is>
          <t>OTHER</t>
        </is>
      </c>
      <c r="D832" t="inlineStr">
        <is>
          <t>2ef64ff9-cb1b-4020-8faa-42e6ad7e233e</t>
        </is>
      </c>
      <c r="E832" t="inlineStr">
        <is>
          <t>18b6d14e-2ebd-482c-b2ad-b5a6cbdfe45e</t>
        </is>
      </c>
      <c r="F832" t="n">
        <v>51</v>
      </c>
    </row>
    <row r="833">
      <c r="A833" t="inlineStr">
        <is>
          <t>017a3cdd-8c5e-4e75-9b4b-2dae869f6fdf</t>
        </is>
      </c>
      <c r="B833" t="inlineStr">
        <is>
          <t>08029000</t>
        </is>
      </c>
      <c r="C833" t="inlineStr">
        <is>
          <t>OTHER NUTS, FRESH OR DRIED, WHETHER OR NOT SHELLED OR PEELED - OTHER</t>
        </is>
      </c>
      <c r="D833" t="inlineStr">
        <is>
          <t>2ef64ff9-cb1b-4020-8faa-42e6ad7e233e</t>
        </is>
      </c>
      <c r="E833" t="inlineStr">
        <is>
          <t>18b6d14e-2ebd-482c-b2ad-b5a6cbdfe45e</t>
        </is>
      </c>
      <c r="F833" t="n">
        <v>51</v>
      </c>
    </row>
    <row r="834">
      <c r="A834" t="inlineStr">
        <is>
          <t>b9d21d31-f7ca-426f-9a72-95963817c3eb</t>
        </is>
      </c>
      <c r="B834" t="inlineStr">
        <is>
          <t>08029100</t>
        </is>
      </c>
      <c r="C834" t="inlineStr">
        <is>
          <t>PINE NUTS, IN SHELL</t>
        </is>
      </c>
      <c r="D834" t="inlineStr">
        <is>
          <t>2ef64ff9-cb1b-4020-8faa-42e6ad7e233e</t>
        </is>
      </c>
      <c r="E834" t="inlineStr">
        <is>
          <t>18b6d14e-2ebd-482c-b2ad-b5a6cbdfe45e</t>
        </is>
      </c>
      <c r="F834" t="n">
        <v>51</v>
      </c>
    </row>
    <row r="835">
      <c r="A835" t="inlineStr">
        <is>
          <t>248f0aef-8ffd-4825-9819-fdb645885b00</t>
        </is>
      </c>
      <c r="B835" t="inlineStr">
        <is>
          <t>08029200</t>
        </is>
      </c>
      <c r="C835" t="inlineStr">
        <is>
          <t>PINE NUTS, SHELLED</t>
        </is>
      </c>
      <c r="D835" t="inlineStr">
        <is>
          <t>2ef64ff9-cb1b-4020-8faa-42e6ad7e233e</t>
        </is>
      </c>
      <c r="E835" t="inlineStr">
        <is>
          <t>18b6d14e-2ebd-482c-b2ad-b5a6cbdfe45e</t>
        </is>
      </c>
      <c r="F835" t="n">
        <v>51</v>
      </c>
    </row>
    <row r="836">
      <c r="A836" t="inlineStr">
        <is>
          <t>45b54072-f409-47b3-9f99-f63679f9ed45</t>
        </is>
      </c>
      <c r="B836" t="inlineStr">
        <is>
          <t>08029900</t>
        </is>
      </c>
      <c r="C836" t="inlineStr">
        <is>
          <t>OTHER</t>
        </is>
      </c>
      <c r="D836" t="inlineStr">
        <is>
          <t>2ef64ff9-cb1b-4020-8faa-42e6ad7e233e</t>
        </is>
      </c>
      <c r="E836" t="inlineStr">
        <is>
          <t>18b6d14e-2ebd-482c-b2ad-b5a6cbdfe45e</t>
        </is>
      </c>
      <c r="F836" t="n">
        <v>51</v>
      </c>
    </row>
    <row r="837">
      <c r="A837" t="inlineStr">
        <is>
          <t>596f4923-06d6-4019-8030-1aa76a002a63</t>
        </is>
      </c>
      <c r="B837" t="inlineStr">
        <is>
          <t>08031010</t>
        </is>
      </c>
      <c r="C837" t="inlineStr">
        <is>
          <t>CURRY PLANTAIN</t>
        </is>
      </c>
      <c r="D837" t="inlineStr">
        <is>
          <t>2ef64ff9-cb1b-4020-8faa-42e6ad7e233e</t>
        </is>
      </c>
      <c r="E837" t="inlineStr">
        <is>
          <t>f7edc2ff-beb8-4e3f-9d37-3565f921cf2b</t>
        </is>
      </c>
      <c r="F837" t="n">
        <v>51</v>
      </c>
    </row>
    <row r="838">
      <c r="A838" t="inlineStr">
        <is>
          <t>f8977208-fafe-465a-b776-e22d11a52a9a</t>
        </is>
      </c>
      <c r="B838" t="inlineStr">
        <is>
          <t>08031090</t>
        </is>
      </c>
      <c r="C838" t="inlineStr">
        <is>
          <t>OTHER</t>
        </is>
      </c>
      <c r="D838" t="inlineStr">
        <is>
          <t>2ef64ff9-cb1b-4020-8faa-42e6ad7e233e</t>
        </is>
      </c>
      <c r="E838" t="inlineStr">
        <is>
          <t>f7edc2ff-beb8-4e3f-9d37-3565f921cf2b</t>
        </is>
      </c>
      <c r="F838" t="n">
        <v>51</v>
      </c>
    </row>
    <row r="839">
      <c r="A839" t="inlineStr">
        <is>
          <t>480ee22a-966b-4f7d-80f4-80ee01adb4ad</t>
        </is>
      </c>
      <c r="B839" t="inlineStr">
        <is>
          <t>08039010</t>
        </is>
      </c>
      <c r="C839" t="inlineStr">
        <is>
          <t>BANANAS, FRESH</t>
        </is>
      </c>
      <c r="D839" t="inlineStr">
        <is>
          <t>2ef64ff9-cb1b-4020-8faa-42e6ad7e233e</t>
        </is>
      </c>
      <c r="E839" t="inlineStr">
        <is>
          <t>f7edc2ff-beb8-4e3f-9d37-3565f921cf2b</t>
        </is>
      </c>
      <c r="F839" t="n">
        <v>51</v>
      </c>
    </row>
    <row r="840">
      <c r="A840" t="inlineStr">
        <is>
          <t>bec573c2-00b6-4ec5-97cd-abd30ff22dbc</t>
        </is>
      </c>
      <c r="B840" t="inlineStr">
        <is>
          <t>08039090</t>
        </is>
      </c>
      <c r="C840" t="inlineStr">
        <is>
          <t>OTHER</t>
        </is>
      </c>
      <c r="D840" t="inlineStr">
        <is>
          <t>2ef64ff9-cb1b-4020-8faa-42e6ad7e233e</t>
        </is>
      </c>
      <c r="E840" t="inlineStr">
        <is>
          <t>f7edc2ff-beb8-4e3f-9d37-3565f921cf2b</t>
        </is>
      </c>
      <c r="F840" t="n">
        <v>51</v>
      </c>
    </row>
    <row r="841">
      <c r="A841" t="inlineStr">
        <is>
          <t>a649ee45-fdb7-44ed-87ee-4489448340c1</t>
        </is>
      </c>
      <c r="B841" t="inlineStr">
        <is>
          <t>08041010</t>
        </is>
      </c>
      <c r="C841" t="inlineStr">
        <is>
          <t>FRESH (EXCLUDING WET DATES)</t>
        </is>
      </c>
      <c r="D841" t="inlineStr">
        <is>
          <t>2ef64ff9-cb1b-4020-8faa-42e6ad7e233e</t>
        </is>
      </c>
      <c r="E841" t="inlineStr">
        <is>
          <t>824efe15-1882-4407-939f-9074c58da658</t>
        </is>
      </c>
      <c r="F841" t="n">
        <v>51</v>
      </c>
    </row>
    <row r="842">
      <c r="A842" t="inlineStr">
        <is>
          <t>cc8cfed7-93a1-4ba0-b5ed-ebc425213c33</t>
        </is>
      </c>
      <c r="B842" t="inlineStr">
        <is>
          <t>08041020</t>
        </is>
      </c>
      <c r="C842" t="inlineStr">
        <is>
          <t>SOFT (KHAYZUR OR WET DATES)</t>
        </is>
      </c>
      <c r="D842" t="inlineStr">
        <is>
          <t>2ef64ff9-cb1b-4020-8faa-42e6ad7e233e</t>
        </is>
      </c>
      <c r="E842" t="inlineStr">
        <is>
          <t>824efe15-1882-4407-939f-9074c58da658</t>
        </is>
      </c>
      <c r="F842" t="n">
        <v>51</v>
      </c>
    </row>
    <row r="843">
      <c r="A843" t="inlineStr">
        <is>
          <t>5270b8e9-2e3b-44b2-8569-d247cce58098</t>
        </is>
      </c>
      <c r="B843" t="inlineStr">
        <is>
          <t>08041030</t>
        </is>
      </c>
      <c r="C843" t="inlineStr">
        <is>
          <t>HARD (CHHOHARA OR KHAREK)</t>
        </is>
      </c>
      <c r="D843" t="inlineStr">
        <is>
          <t>2ef64ff9-cb1b-4020-8faa-42e6ad7e233e</t>
        </is>
      </c>
      <c r="E843" t="inlineStr">
        <is>
          <t>824efe15-1882-4407-939f-9074c58da658</t>
        </is>
      </c>
      <c r="F843" t="n">
        <v>51</v>
      </c>
    </row>
    <row r="844">
      <c r="A844" t="inlineStr">
        <is>
          <t>f1b8c2d0-99cb-4608-a02e-5475a628e1fb</t>
        </is>
      </c>
      <c r="B844" t="inlineStr">
        <is>
          <t>08041090</t>
        </is>
      </c>
      <c r="C844" t="inlineStr">
        <is>
          <t>OTHER KG.</t>
        </is>
      </c>
      <c r="D844" t="inlineStr">
        <is>
          <t>2ef64ff9-cb1b-4020-8faa-42e6ad7e233e</t>
        </is>
      </c>
      <c r="E844" t="inlineStr">
        <is>
          <t>824efe15-1882-4407-939f-9074c58da658</t>
        </is>
      </c>
      <c r="F844" t="n">
        <v>51</v>
      </c>
    </row>
    <row r="845">
      <c r="A845" t="inlineStr">
        <is>
          <t>bc1cd665-947b-4fe7-8fe0-a980ce2f402a</t>
        </is>
      </c>
      <c r="B845" t="inlineStr">
        <is>
          <t>08042010</t>
        </is>
      </c>
      <c r="C845" t="inlineStr">
        <is>
          <t>FRESH KG.</t>
        </is>
      </c>
      <c r="D845" t="inlineStr">
        <is>
          <t>2ef64ff9-cb1b-4020-8faa-42e6ad7e233e</t>
        </is>
      </c>
      <c r="E845" t="inlineStr">
        <is>
          <t>824efe15-1882-4407-939f-9074c58da658</t>
        </is>
      </c>
      <c r="F845" t="n">
        <v>51</v>
      </c>
    </row>
    <row r="846">
      <c r="A846" t="inlineStr">
        <is>
          <t>4aa390ed-6937-424f-ac1c-34e504ff70e4</t>
        </is>
      </c>
      <c r="B846" t="inlineStr">
        <is>
          <t>08042090</t>
        </is>
      </c>
      <c r="C846" t="inlineStr">
        <is>
          <t>OTHER KG.</t>
        </is>
      </c>
      <c r="D846" t="inlineStr">
        <is>
          <t>2ef64ff9-cb1b-4020-8faa-42e6ad7e233e</t>
        </is>
      </c>
      <c r="E846" t="inlineStr">
        <is>
          <t>824efe15-1882-4407-939f-9074c58da658</t>
        </is>
      </c>
      <c r="F846" t="n">
        <v>51</v>
      </c>
    </row>
    <row r="847">
      <c r="A847" t="inlineStr">
        <is>
          <t>81b1c384-6773-485d-94a8-6397077a29fd</t>
        </is>
      </c>
      <c r="B847" t="inlineStr">
        <is>
          <t>08043000</t>
        </is>
      </c>
      <c r="C847" t="inlineStr">
        <is>
          <t>PINEAPPLES KG.</t>
        </is>
      </c>
      <c r="D847" t="inlineStr">
        <is>
          <t>2ef64ff9-cb1b-4020-8faa-42e6ad7e233e</t>
        </is>
      </c>
      <c r="E847" t="inlineStr">
        <is>
          <t>824efe15-1882-4407-939f-9074c58da658</t>
        </is>
      </c>
      <c r="F847" t="n">
        <v>51</v>
      </c>
    </row>
    <row r="848">
      <c r="A848" t="inlineStr">
        <is>
          <t>feac3c6d-5aa9-4d3c-8f9f-487dacc13995</t>
        </is>
      </c>
      <c r="B848" t="inlineStr">
        <is>
          <t>08044000</t>
        </is>
      </c>
      <c r="C848" t="inlineStr">
        <is>
          <t>AVOCADOS KG.</t>
        </is>
      </c>
      <c r="D848" t="inlineStr">
        <is>
          <t>2ef64ff9-cb1b-4020-8faa-42e6ad7e233e</t>
        </is>
      </c>
      <c r="E848" t="inlineStr">
        <is>
          <t>824efe15-1882-4407-939f-9074c58da658</t>
        </is>
      </c>
      <c r="F848" t="n">
        <v>51</v>
      </c>
    </row>
    <row r="849">
      <c r="A849" t="inlineStr">
        <is>
          <t>ae07b81d-8075-4ce5-b80b-e21092496506</t>
        </is>
      </c>
      <c r="B849" t="inlineStr">
        <is>
          <t>08045010</t>
        </is>
      </c>
      <c r="C849" t="inlineStr">
        <is>
          <t>GUAVAS, FRESH OR DRIED KG.</t>
        </is>
      </c>
      <c r="D849" t="inlineStr">
        <is>
          <t>2ef64ff9-cb1b-4020-8faa-42e6ad7e233e</t>
        </is>
      </c>
      <c r="E849" t="inlineStr">
        <is>
          <t>824efe15-1882-4407-939f-9074c58da658</t>
        </is>
      </c>
      <c r="F849" t="n">
        <v>51</v>
      </c>
    </row>
    <row r="850">
      <c r="A850" t="inlineStr">
        <is>
          <t>0259c0d5-4048-4219-9697-1d41f1c3cecc</t>
        </is>
      </c>
      <c r="B850" t="inlineStr">
        <is>
          <t>08045020</t>
        </is>
      </c>
      <c r="C850" t="inlineStr">
        <is>
          <t>DATES, FIGS, PINEAPPLES, AVOCADOS, GUAVAS,MANGOES, AND MANGOSTEENS, FRESH OR DRIEDGUAVAS, MANGOES AND MANGOSTEENS : MANGOES, FRESH</t>
        </is>
      </c>
      <c r="D850" t="inlineStr">
        <is>
          <t>2ef64ff9-cb1b-4020-8faa-42e6ad7e233e</t>
        </is>
      </c>
      <c r="E850" t="inlineStr">
        <is>
          <t>824efe15-1882-4407-939f-9074c58da658</t>
        </is>
      </c>
      <c r="F850" t="n">
        <v>51</v>
      </c>
    </row>
    <row r="851">
      <c r="A851" t="inlineStr">
        <is>
          <t>5ed4b975-f9ae-4d11-bbf4-b2f986f974e1</t>
        </is>
      </c>
      <c r="B851" t="inlineStr">
        <is>
          <t>08045021</t>
        </is>
      </c>
      <c r="C851" t="inlineStr">
        <is>
          <t>ALPHONSO (HAPUS) KG.</t>
        </is>
      </c>
      <c r="D851" t="inlineStr">
        <is>
          <t>2ef64ff9-cb1b-4020-8faa-42e6ad7e233e</t>
        </is>
      </c>
      <c r="E851" t="inlineStr">
        <is>
          <t>824efe15-1882-4407-939f-9074c58da658</t>
        </is>
      </c>
      <c r="F851" t="n">
        <v>51</v>
      </c>
    </row>
    <row r="852">
      <c r="A852" t="inlineStr">
        <is>
          <t>962b354e-a670-4114-9be7-592a6033b7b1</t>
        </is>
      </c>
      <c r="B852" t="inlineStr">
        <is>
          <t>08045022</t>
        </is>
      </c>
      <c r="C852" t="inlineStr">
        <is>
          <t>BANGANAPALLI KG.</t>
        </is>
      </c>
      <c r="D852" t="inlineStr">
        <is>
          <t>2ef64ff9-cb1b-4020-8faa-42e6ad7e233e</t>
        </is>
      </c>
      <c r="E852" t="inlineStr">
        <is>
          <t>824efe15-1882-4407-939f-9074c58da658</t>
        </is>
      </c>
      <c r="F852" t="n">
        <v>51</v>
      </c>
    </row>
    <row r="853">
      <c r="A853" t="inlineStr">
        <is>
          <t>afe44551-d6fd-40bb-988c-47731c2a31ed</t>
        </is>
      </c>
      <c r="B853" t="inlineStr">
        <is>
          <t>08045023</t>
        </is>
      </c>
      <c r="C853" t="inlineStr">
        <is>
          <t>CHAUSA KG.</t>
        </is>
      </c>
      <c r="D853" t="inlineStr">
        <is>
          <t>2ef64ff9-cb1b-4020-8faa-42e6ad7e233e</t>
        </is>
      </c>
      <c r="E853" t="inlineStr">
        <is>
          <t>824efe15-1882-4407-939f-9074c58da658</t>
        </is>
      </c>
      <c r="F853" t="n">
        <v>51</v>
      </c>
    </row>
    <row r="854">
      <c r="A854" t="inlineStr">
        <is>
          <t>0d16d437-3799-402e-b40b-fd98c0799f19</t>
        </is>
      </c>
      <c r="B854" t="inlineStr">
        <is>
          <t>08045024</t>
        </is>
      </c>
      <c r="C854" t="inlineStr">
        <is>
          <t>DASHERI KG.</t>
        </is>
      </c>
      <c r="D854" t="inlineStr">
        <is>
          <t>2ef64ff9-cb1b-4020-8faa-42e6ad7e233e</t>
        </is>
      </c>
      <c r="E854" t="inlineStr">
        <is>
          <t>824efe15-1882-4407-939f-9074c58da658</t>
        </is>
      </c>
      <c r="F854" t="n">
        <v>51</v>
      </c>
    </row>
    <row r="855">
      <c r="A855" t="inlineStr">
        <is>
          <t>4dc1cc0a-0bab-40c7-a654-3f8866b44746</t>
        </is>
      </c>
      <c r="B855" t="inlineStr">
        <is>
          <t>08045025</t>
        </is>
      </c>
      <c r="C855" t="inlineStr">
        <is>
          <t>LANGDA KG.</t>
        </is>
      </c>
      <c r="D855" t="inlineStr">
        <is>
          <t>2ef64ff9-cb1b-4020-8faa-42e6ad7e233e</t>
        </is>
      </c>
      <c r="E855" t="inlineStr">
        <is>
          <t>824efe15-1882-4407-939f-9074c58da658</t>
        </is>
      </c>
      <c r="F855" t="n">
        <v>51</v>
      </c>
    </row>
    <row r="856">
      <c r="A856" t="inlineStr">
        <is>
          <t>e1555e2b-59f4-4237-a969-583b5aefad38</t>
        </is>
      </c>
      <c r="B856" t="inlineStr">
        <is>
          <t>08045026</t>
        </is>
      </c>
      <c r="C856" t="inlineStr">
        <is>
          <t>KESAR KG.</t>
        </is>
      </c>
      <c r="D856" t="inlineStr">
        <is>
          <t>2ef64ff9-cb1b-4020-8faa-42e6ad7e233e</t>
        </is>
      </c>
      <c r="E856" t="inlineStr">
        <is>
          <t>824efe15-1882-4407-939f-9074c58da658</t>
        </is>
      </c>
      <c r="F856" t="n">
        <v>51</v>
      </c>
    </row>
    <row r="857">
      <c r="A857" t="inlineStr">
        <is>
          <t>498389b0-69d8-4232-9884-60de2260cacd</t>
        </is>
      </c>
      <c r="B857" t="inlineStr">
        <is>
          <t>08045027</t>
        </is>
      </c>
      <c r="C857" t="inlineStr">
        <is>
          <t>TOTAPURI KG.</t>
        </is>
      </c>
      <c r="D857" t="inlineStr">
        <is>
          <t>2ef64ff9-cb1b-4020-8faa-42e6ad7e233e</t>
        </is>
      </c>
      <c r="E857" t="inlineStr">
        <is>
          <t>824efe15-1882-4407-939f-9074c58da658</t>
        </is>
      </c>
      <c r="F857" t="n">
        <v>51</v>
      </c>
    </row>
    <row r="858">
      <c r="A858" t="inlineStr">
        <is>
          <t>5d353b72-7708-43f9-995f-0a57d50473c8</t>
        </is>
      </c>
      <c r="B858" t="inlineStr">
        <is>
          <t>08045028</t>
        </is>
      </c>
      <c r="C858" t="inlineStr">
        <is>
          <t>MALLIKA KG.</t>
        </is>
      </c>
      <c r="D858" t="inlineStr">
        <is>
          <t>2ef64ff9-cb1b-4020-8faa-42e6ad7e233e</t>
        </is>
      </c>
      <c r="E858" t="inlineStr">
        <is>
          <t>824efe15-1882-4407-939f-9074c58da658</t>
        </is>
      </c>
      <c r="F858" t="n">
        <v>51</v>
      </c>
    </row>
    <row r="859">
      <c r="A859" t="inlineStr">
        <is>
          <t>be162709-3f07-4451-bce3-0b41fa568ff5</t>
        </is>
      </c>
      <c r="B859" t="inlineStr">
        <is>
          <t>08045029</t>
        </is>
      </c>
      <c r="C859" t="inlineStr">
        <is>
          <t>OTHER KG.</t>
        </is>
      </c>
      <c r="D859" t="inlineStr">
        <is>
          <t>2ef64ff9-cb1b-4020-8faa-42e6ad7e233e</t>
        </is>
      </c>
      <c r="E859" t="inlineStr">
        <is>
          <t>824efe15-1882-4407-939f-9074c58da658</t>
        </is>
      </c>
      <c r="F859" t="n">
        <v>51</v>
      </c>
    </row>
    <row r="860">
      <c r="A860" t="inlineStr">
        <is>
          <t>f90cbe2e-9f2a-4c7e-8805-1dcb73dea6a3</t>
        </is>
      </c>
      <c r="B860" t="inlineStr">
        <is>
          <t>08045030</t>
        </is>
      </c>
      <c r="C860" t="inlineStr">
        <is>
          <t>MANGOES, SLICED DRIED KG.</t>
        </is>
      </c>
      <c r="D860" t="inlineStr">
        <is>
          <t>2ef64ff9-cb1b-4020-8faa-42e6ad7e233e</t>
        </is>
      </c>
      <c r="E860" t="inlineStr">
        <is>
          <t>824efe15-1882-4407-939f-9074c58da658</t>
        </is>
      </c>
      <c r="F860" t="n">
        <v>51</v>
      </c>
    </row>
    <row r="861">
      <c r="A861" t="inlineStr">
        <is>
          <t>55590c3d-1f02-4360-a360-2c485cdf7e1e</t>
        </is>
      </c>
      <c r="B861" t="inlineStr">
        <is>
          <t>08045040</t>
        </is>
      </c>
      <c r="C861" t="inlineStr">
        <is>
          <t>MANGO PULP KG.</t>
        </is>
      </c>
      <c r="D861" t="inlineStr">
        <is>
          <t>2ef64ff9-cb1b-4020-8faa-42e6ad7e233e</t>
        </is>
      </c>
      <c r="E861" t="inlineStr">
        <is>
          <t>824efe15-1882-4407-939f-9074c58da658</t>
        </is>
      </c>
      <c r="F861" t="n">
        <v>51</v>
      </c>
    </row>
    <row r="862">
      <c r="A862" t="inlineStr">
        <is>
          <t>f42fabb9-0b1a-4df7-9afb-e32835b07c63</t>
        </is>
      </c>
      <c r="B862" t="inlineStr">
        <is>
          <t>08045090</t>
        </is>
      </c>
      <c r="C862" t="inlineStr">
        <is>
          <t>OTHER KG.</t>
        </is>
      </c>
      <c r="D862" t="inlineStr">
        <is>
          <t>2ef64ff9-cb1b-4020-8faa-42e6ad7e233e</t>
        </is>
      </c>
      <c r="E862" t="inlineStr">
        <is>
          <t>824efe15-1882-4407-939f-9074c58da658</t>
        </is>
      </c>
      <c r="F862" t="n">
        <v>51</v>
      </c>
    </row>
    <row r="863">
      <c r="A863" t="inlineStr">
        <is>
          <t>9a89f09d-925c-4bef-bf11-6a1e8e72f8b6</t>
        </is>
      </c>
      <c r="B863" t="inlineStr">
        <is>
          <t>08051000</t>
        </is>
      </c>
      <c r="C863" t="inlineStr">
        <is>
          <t>ORANGES KG.</t>
        </is>
      </c>
      <c r="D863" t="inlineStr">
        <is>
          <t>2ef64ff9-cb1b-4020-8faa-42e6ad7e233e</t>
        </is>
      </c>
      <c r="E863" t="inlineStr">
        <is>
          <t>918419a4-de7c-41bc-9c3f-1f4915aee84c</t>
        </is>
      </c>
      <c r="F863" t="n">
        <v>51</v>
      </c>
    </row>
    <row r="864">
      <c r="A864" t="inlineStr">
        <is>
          <t>65556527-46e9-4d6b-9039-164734c95a61</t>
        </is>
      </c>
      <c r="B864" t="inlineStr">
        <is>
          <t>08052000</t>
        </is>
      </c>
      <c r="C864" t="inlineStr">
        <is>
          <t>CITRUS FRUIT, FRESH OR DRIED MANDARINS (INCLUDING TANGERINES AND SATSUMAS); CLEMENTINES, WILKINGS AND SIMILAR CITRUS HYBRIDS</t>
        </is>
      </c>
      <c r="D864" t="inlineStr">
        <is>
          <t>2ef64ff9-cb1b-4020-8faa-42e6ad7e233e</t>
        </is>
      </c>
      <c r="E864" t="inlineStr">
        <is>
          <t>918419a4-de7c-41bc-9c3f-1f4915aee84c</t>
        </is>
      </c>
      <c r="F864" t="n">
        <v>51</v>
      </c>
    </row>
    <row r="865">
      <c r="A865" t="inlineStr">
        <is>
          <t>4d69d914-9235-4484-9de8-2f942ea2cc20</t>
        </is>
      </c>
      <c r="B865" t="inlineStr">
        <is>
          <t>08052100</t>
        </is>
      </c>
      <c r="C865" t="inlineStr">
        <is>
          <t>MANDARINS (INCLUDING TANGERINES AND SATSUMAS) KG.</t>
        </is>
      </c>
      <c r="D865" t="inlineStr">
        <is>
          <t>2ef64ff9-cb1b-4020-8faa-42e6ad7e233e</t>
        </is>
      </c>
      <c r="E865" t="inlineStr">
        <is>
          <t>918419a4-de7c-41bc-9c3f-1f4915aee84c</t>
        </is>
      </c>
      <c r="F865" t="n">
        <v>51</v>
      </c>
    </row>
    <row r="866">
      <c r="A866" t="inlineStr">
        <is>
          <t>73b13b44-b3a9-4a44-b57f-6dfa4b2b8e86</t>
        </is>
      </c>
      <c r="B866" t="inlineStr">
        <is>
          <t>08052200</t>
        </is>
      </c>
      <c r="C866" t="inlineStr">
        <is>
          <t>CLEMENTINES KG.</t>
        </is>
      </c>
      <c r="D866" t="inlineStr">
        <is>
          <t>2ef64ff9-cb1b-4020-8faa-42e6ad7e233e</t>
        </is>
      </c>
      <c r="E866" t="inlineStr">
        <is>
          <t>918419a4-de7c-41bc-9c3f-1f4915aee84c</t>
        </is>
      </c>
      <c r="F866" t="n">
        <v>51</v>
      </c>
    </row>
    <row r="867">
      <c r="A867" t="inlineStr">
        <is>
          <t>221caa1e-cd32-44d4-a07c-4f1f77e9d95c</t>
        </is>
      </c>
      <c r="B867" t="inlineStr">
        <is>
          <t>08052900</t>
        </is>
      </c>
      <c r="C867" t="inlineStr">
        <is>
          <t>OTHER KG.</t>
        </is>
      </c>
      <c r="D867" t="inlineStr">
        <is>
          <t>2ef64ff9-cb1b-4020-8faa-42e6ad7e233e</t>
        </is>
      </c>
      <c r="E867" t="inlineStr">
        <is>
          <t>918419a4-de7c-41bc-9c3f-1f4915aee84c</t>
        </is>
      </c>
      <c r="F867" t="n">
        <v>51</v>
      </c>
    </row>
    <row r="868">
      <c r="A868" t="inlineStr">
        <is>
          <t>61b11ebf-f452-49a1-839b-c30f79b9d7fe</t>
        </is>
      </c>
      <c r="B868" t="inlineStr">
        <is>
          <t>08054000</t>
        </is>
      </c>
      <c r="C868" t="inlineStr">
        <is>
          <t>GRAPEFRUIT AND POMELOS KG.</t>
        </is>
      </c>
      <c r="D868" t="inlineStr">
        <is>
          <t>2ef64ff9-cb1b-4020-8faa-42e6ad7e233e</t>
        </is>
      </c>
      <c r="E868" t="inlineStr">
        <is>
          <t>918419a4-de7c-41bc-9c3f-1f4915aee84c</t>
        </is>
      </c>
      <c r="F868" t="n">
        <v>51</v>
      </c>
    </row>
    <row r="869">
      <c r="A869" t="inlineStr">
        <is>
          <t>a547eef0-85f3-4515-98f2-fb4be731a476</t>
        </is>
      </c>
      <c r="B869" t="inlineStr">
        <is>
          <t>08055000</t>
        </is>
      </c>
      <c r="C869" t="inlineStr">
        <is>
          <t>LEMON (CITRUS LIMON, CITRUS LIMONUM) AND LIMES (CITRUS AURANTIFOLIA, CITRUS LATIFOLIA)</t>
        </is>
      </c>
      <c r="D869" t="inlineStr">
        <is>
          <t>2ef64ff9-cb1b-4020-8faa-42e6ad7e233e</t>
        </is>
      </c>
      <c r="E869" t="inlineStr">
        <is>
          <t>918419a4-de7c-41bc-9c3f-1f4915aee84c</t>
        </is>
      </c>
      <c r="F869" t="n">
        <v>51</v>
      </c>
    </row>
    <row r="870">
      <c r="A870" t="inlineStr">
        <is>
          <t>c0547b3e-a804-4a53-9c78-156420fce478</t>
        </is>
      </c>
      <c r="B870" t="inlineStr">
        <is>
          <t>08059000</t>
        </is>
      </c>
      <c r="C870" t="inlineStr">
        <is>
          <t>OTHER KG.</t>
        </is>
      </c>
      <c r="D870" t="inlineStr">
        <is>
          <t>2ef64ff9-cb1b-4020-8faa-42e6ad7e233e</t>
        </is>
      </c>
      <c r="E870" t="inlineStr">
        <is>
          <t>918419a4-de7c-41bc-9c3f-1f4915aee84c</t>
        </is>
      </c>
      <c r="F870" t="n">
        <v>51</v>
      </c>
    </row>
    <row r="871">
      <c r="A871" t="inlineStr">
        <is>
          <t>dc9255d0-59d9-4f43-93b6-9c3209e10755</t>
        </is>
      </c>
      <c r="B871" t="inlineStr">
        <is>
          <t>08061000</t>
        </is>
      </c>
      <c r="C871" t="inlineStr">
        <is>
          <t>FRESH KG.</t>
        </is>
      </c>
      <c r="D871" t="inlineStr">
        <is>
          <t>2ef64ff9-cb1b-4020-8faa-42e6ad7e233e</t>
        </is>
      </c>
      <c r="E871" t="inlineStr">
        <is>
          <t>eda6f588-1777-4fe2-9ba6-c26f8ecf6478</t>
        </is>
      </c>
      <c r="F871" t="n">
        <v>51</v>
      </c>
    </row>
    <row r="872">
      <c r="A872" t="inlineStr">
        <is>
          <t>f611f228-45c9-4d9c-a722-0ba970264174</t>
        </is>
      </c>
      <c r="B872" t="inlineStr">
        <is>
          <t>08062010</t>
        </is>
      </c>
      <c r="C872" t="inlineStr">
        <is>
          <t>RAISINS KG.</t>
        </is>
      </c>
      <c r="D872" t="inlineStr">
        <is>
          <t>2ef64ff9-cb1b-4020-8faa-42e6ad7e233e</t>
        </is>
      </c>
      <c r="E872" t="inlineStr">
        <is>
          <t>eda6f588-1777-4fe2-9ba6-c26f8ecf6478</t>
        </is>
      </c>
      <c r="F872" t="n">
        <v>51</v>
      </c>
    </row>
    <row r="873">
      <c r="A873" t="inlineStr">
        <is>
          <t>67759a9b-642c-4184-b43b-05e918373ae4</t>
        </is>
      </c>
      <c r="B873" t="inlineStr">
        <is>
          <t>08062090</t>
        </is>
      </c>
      <c r="C873" t="inlineStr">
        <is>
          <t>OTHER KG.</t>
        </is>
      </c>
      <c r="D873" t="inlineStr">
        <is>
          <t>2ef64ff9-cb1b-4020-8faa-42e6ad7e233e</t>
        </is>
      </c>
      <c r="E873" t="inlineStr">
        <is>
          <t>eda6f588-1777-4fe2-9ba6-c26f8ecf6478</t>
        </is>
      </c>
      <c r="F873" t="n">
        <v>51</v>
      </c>
    </row>
    <row r="874">
      <c r="A874" t="inlineStr">
        <is>
          <t>ba58eeed-4840-494e-bf30-70d53111867d</t>
        </is>
      </c>
      <c r="B874" t="inlineStr">
        <is>
          <t>08071100</t>
        </is>
      </c>
      <c r="C874" t="inlineStr">
        <is>
          <t>WATER MELONS KG.</t>
        </is>
      </c>
      <c r="D874" t="inlineStr">
        <is>
          <t>2ef64ff9-cb1b-4020-8faa-42e6ad7e233e</t>
        </is>
      </c>
      <c r="E874" t="inlineStr">
        <is>
          <t>b1945060-a9de-47d4-bd12-a36eb8d79a46</t>
        </is>
      </c>
      <c r="F874" t="n">
        <v>51</v>
      </c>
    </row>
    <row r="875">
      <c r="A875" t="inlineStr">
        <is>
          <t>23766fe3-631f-40a1-aa3c-d64310c49711</t>
        </is>
      </c>
      <c r="B875" t="inlineStr">
        <is>
          <t>08071900</t>
        </is>
      </c>
      <c r="C875" t="inlineStr">
        <is>
          <t>MELONS (INCLUDING WATERMELONS) ANDPAPAWS (PAPAYAS), FRESH MELONS (INCLUDING WATERMELONS) : OTHER</t>
        </is>
      </c>
      <c r="D875" t="inlineStr">
        <is>
          <t>2ef64ff9-cb1b-4020-8faa-42e6ad7e233e</t>
        </is>
      </c>
      <c r="E875" t="inlineStr">
        <is>
          <t>b1945060-a9de-47d4-bd12-a36eb8d79a46</t>
        </is>
      </c>
      <c r="F875" t="n">
        <v>51</v>
      </c>
    </row>
    <row r="876">
      <c r="A876" t="inlineStr">
        <is>
          <t>d21238db-98f9-48e4-a908-50fd22f5b4d3</t>
        </is>
      </c>
      <c r="B876" t="inlineStr">
        <is>
          <t>08071910</t>
        </is>
      </c>
      <c r="C876" t="inlineStr">
        <is>
          <t>Musk melons</t>
        </is>
      </c>
      <c r="D876" t="inlineStr">
        <is>
          <t>2ef64ff9-cb1b-4020-8faa-42e6ad7e233e</t>
        </is>
      </c>
      <c r="E876" t="inlineStr">
        <is>
          <t>b1945060-a9de-47d4-bd12-a36eb8d79a46</t>
        </is>
      </c>
      <c r="F876" t="n">
        <v>51</v>
      </c>
    </row>
    <row r="877">
      <c r="A877" t="inlineStr">
        <is>
          <t>2d642342-0194-4575-9bed-5f8791e31936</t>
        </is>
      </c>
      <c r="B877" t="inlineStr">
        <is>
          <t>08071990</t>
        </is>
      </c>
      <c r="C877" t="inlineStr">
        <is>
          <t>Other</t>
        </is>
      </c>
      <c r="D877" t="inlineStr">
        <is>
          <t>2ef64ff9-cb1b-4020-8faa-42e6ad7e233e</t>
        </is>
      </c>
      <c r="E877" t="inlineStr">
        <is>
          <t>b1945060-a9de-47d4-bd12-a36eb8d79a46</t>
        </is>
      </c>
      <c r="F877" t="n">
        <v>51</v>
      </c>
    </row>
    <row r="878">
      <c r="A878" t="inlineStr">
        <is>
          <t>cf5401d4-a178-4d04-8f81-78b728206afc</t>
        </is>
      </c>
      <c r="B878" t="inlineStr">
        <is>
          <t>08072000</t>
        </is>
      </c>
      <c r="C878" t="inlineStr">
        <is>
          <t>PAPAWS (PAPAYAS)</t>
        </is>
      </c>
      <c r="D878" t="inlineStr">
        <is>
          <t>2ef64ff9-cb1b-4020-8faa-42e6ad7e233e</t>
        </is>
      </c>
      <c r="E878" t="inlineStr">
        <is>
          <t>b1945060-a9de-47d4-bd12-a36eb8d79a46</t>
        </is>
      </c>
      <c r="F878" t="n">
        <v>51</v>
      </c>
    </row>
    <row r="879">
      <c r="A879" t="inlineStr">
        <is>
          <t>9970c575-59b0-4416-92d2-7a20659e30f1</t>
        </is>
      </c>
      <c r="B879" t="inlineStr">
        <is>
          <t>08081000</t>
        </is>
      </c>
      <c r="C879" t="inlineStr">
        <is>
          <t>APPLES</t>
        </is>
      </c>
      <c r="D879" t="inlineStr">
        <is>
          <t>2ef64ff9-cb1b-4020-8faa-42e6ad7e233e</t>
        </is>
      </c>
      <c r="E879" t="inlineStr">
        <is>
          <t>87436443-2865-40da-908f-957e0f9f4f4d</t>
        </is>
      </c>
      <c r="F879" t="n">
        <v>51</v>
      </c>
    </row>
    <row r="880">
      <c r="A880" t="inlineStr">
        <is>
          <t>3b1042dc-9689-4898-98c1-ba8be14d59ec</t>
        </is>
      </c>
      <c r="B880" t="inlineStr">
        <is>
          <t>08083000</t>
        </is>
      </c>
      <c r="C880" t="inlineStr">
        <is>
          <t>PEARS</t>
        </is>
      </c>
      <c r="D880" t="inlineStr">
        <is>
          <t>2ef64ff9-cb1b-4020-8faa-42e6ad7e233e</t>
        </is>
      </c>
      <c r="E880" t="inlineStr">
        <is>
          <t>87436443-2865-40da-908f-957e0f9f4f4d</t>
        </is>
      </c>
      <c r="F880" t="n">
        <v>51</v>
      </c>
    </row>
    <row r="881">
      <c r="A881" t="inlineStr">
        <is>
          <t>94cd7eed-d691-4597-9471-889be961046f</t>
        </is>
      </c>
      <c r="B881" t="inlineStr">
        <is>
          <t>08084000</t>
        </is>
      </c>
      <c r="C881" t="inlineStr">
        <is>
          <t>QUINCES</t>
        </is>
      </c>
      <c r="D881" t="inlineStr">
        <is>
          <t>2ef64ff9-cb1b-4020-8faa-42e6ad7e233e</t>
        </is>
      </c>
      <c r="E881" t="inlineStr">
        <is>
          <t>87436443-2865-40da-908f-957e0f9f4f4d</t>
        </is>
      </c>
      <c r="F881" t="n">
        <v>51</v>
      </c>
    </row>
    <row r="882">
      <c r="A882" t="inlineStr">
        <is>
          <t>c869408a-c54c-4450-be31-d73e5435e894</t>
        </is>
      </c>
      <c r="B882" t="inlineStr">
        <is>
          <t>08091000</t>
        </is>
      </c>
      <c r="C882" t="inlineStr">
        <is>
          <t>APRICOTS</t>
        </is>
      </c>
      <c r="D882" t="inlineStr">
        <is>
          <t>2ef64ff9-cb1b-4020-8faa-42e6ad7e233e</t>
        </is>
      </c>
      <c r="E882" t="inlineStr">
        <is>
          <t>17849932-5456-4139-b1f1-6cf9a2c5b54d</t>
        </is>
      </c>
      <c r="F882" t="n">
        <v>51</v>
      </c>
    </row>
    <row r="883">
      <c r="A883" t="inlineStr">
        <is>
          <t>ee77b581-2047-4eb8-bb13-813832f6f368</t>
        </is>
      </c>
      <c r="B883" t="inlineStr">
        <is>
          <t>08092100</t>
        </is>
      </c>
      <c r="C883" t="inlineStr">
        <is>
          <t>SOUR CHERRIES (PRUNUS CERASUS)</t>
        </is>
      </c>
      <c r="D883" t="inlineStr">
        <is>
          <t>2ef64ff9-cb1b-4020-8faa-42e6ad7e233e</t>
        </is>
      </c>
      <c r="E883" t="inlineStr">
        <is>
          <t>17849932-5456-4139-b1f1-6cf9a2c5b54d</t>
        </is>
      </c>
      <c r="F883" t="n">
        <v>51</v>
      </c>
    </row>
    <row r="884">
      <c r="A884" t="inlineStr">
        <is>
          <t>6f1c2669-8d88-47fe-82a4-ead6a03c9868</t>
        </is>
      </c>
      <c r="B884" t="inlineStr">
        <is>
          <t>08092900</t>
        </is>
      </c>
      <c r="C884" t="inlineStr">
        <is>
          <t>OTHER</t>
        </is>
      </c>
      <c r="D884" t="inlineStr">
        <is>
          <t>2ef64ff9-cb1b-4020-8faa-42e6ad7e233e</t>
        </is>
      </c>
      <c r="E884" t="inlineStr">
        <is>
          <t>17849932-5456-4139-b1f1-6cf9a2c5b54d</t>
        </is>
      </c>
      <c r="F884" t="n">
        <v>51</v>
      </c>
    </row>
    <row r="885">
      <c r="A885" t="inlineStr">
        <is>
          <t>6df189ed-7120-4b6e-b85f-554f802858e0</t>
        </is>
      </c>
      <c r="B885" t="inlineStr">
        <is>
          <t>08093000</t>
        </is>
      </c>
      <c r="C885" t="inlineStr">
        <is>
          <t>PEACHES, INCLUDING NECTARINE</t>
        </is>
      </c>
      <c r="D885" t="inlineStr">
        <is>
          <t>2ef64ff9-cb1b-4020-8faa-42e6ad7e233e</t>
        </is>
      </c>
      <c r="E885" t="inlineStr">
        <is>
          <t>17849932-5456-4139-b1f1-6cf9a2c5b54d</t>
        </is>
      </c>
      <c r="F885" t="n">
        <v>51</v>
      </c>
    </row>
    <row r="886">
      <c r="A886" t="inlineStr">
        <is>
          <t>fbb17ce6-6807-4395-af41-431cdb606a68</t>
        </is>
      </c>
      <c r="B886" t="inlineStr">
        <is>
          <t>08094000</t>
        </is>
      </c>
      <c r="C886" t="inlineStr">
        <is>
          <t>PLUMS AND SLOES</t>
        </is>
      </c>
      <c r="D886" t="inlineStr">
        <is>
          <t>2ef64ff9-cb1b-4020-8faa-42e6ad7e233e</t>
        </is>
      </c>
      <c r="E886" t="inlineStr">
        <is>
          <t>17849932-5456-4139-b1f1-6cf9a2c5b54d</t>
        </is>
      </c>
      <c r="F886" t="n">
        <v>51</v>
      </c>
    </row>
    <row r="887">
      <c r="A887" t="inlineStr">
        <is>
          <t>1a529e9a-ac34-456f-8934-9f89b5e4581c</t>
        </is>
      </c>
      <c r="B887" t="inlineStr">
        <is>
          <t>08101000</t>
        </is>
      </c>
      <c r="C887" t="inlineStr">
        <is>
          <t>STRAWBERRIES</t>
        </is>
      </c>
      <c r="D887" t="inlineStr">
        <is>
          <t>2ef64ff9-cb1b-4020-8faa-42e6ad7e233e</t>
        </is>
      </c>
      <c r="E887" t="inlineStr">
        <is>
          <t>40b36445-c3c9-47f7-837d-81dd2f3bfaa4</t>
        </is>
      </c>
      <c r="F887" t="n">
        <v>51</v>
      </c>
    </row>
    <row r="888">
      <c r="A888" t="inlineStr">
        <is>
          <t>4706bd94-80bb-46ec-b518-c822f1d387ff</t>
        </is>
      </c>
      <c r="B888" t="inlineStr">
        <is>
          <t>08102000</t>
        </is>
      </c>
      <c r="C888" t="inlineStr">
        <is>
          <t>Raspberries, blackberries, mulberries and loganberries</t>
        </is>
      </c>
      <c r="D888" t="inlineStr">
        <is>
          <t>2ef64ff9-cb1b-4020-8faa-42e6ad7e233e</t>
        </is>
      </c>
      <c r="E888" t="inlineStr">
        <is>
          <t>40b36445-c3c9-47f7-837d-81dd2f3bfaa4</t>
        </is>
      </c>
      <c r="F888" t="n">
        <v>51</v>
      </c>
    </row>
    <row r="889">
      <c r="A889" t="inlineStr">
        <is>
          <t>71baf837-7dc7-4078-9b35-f242be29afdc</t>
        </is>
      </c>
      <c r="B889" t="inlineStr">
        <is>
          <t>08103000</t>
        </is>
      </c>
      <c r="C889" t="inlineStr">
        <is>
          <t>BLACK, WHITE OR RED CURRANTS AND GOOSEBERRIES</t>
        </is>
      </c>
      <c r="D889" t="inlineStr">
        <is>
          <t>2ef64ff9-cb1b-4020-8faa-42e6ad7e233e</t>
        </is>
      </c>
      <c r="E889" t="inlineStr">
        <is>
          <t>40b36445-c3c9-47f7-837d-81dd2f3bfaa4</t>
        </is>
      </c>
      <c r="F889" t="n">
        <v>51</v>
      </c>
    </row>
    <row r="890">
      <c r="A890" t="inlineStr">
        <is>
          <t>6e6b3f70-b034-48ea-ac64-cbfe3a0fd20d</t>
        </is>
      </c>
      <c r="B890" t="inlineStr">
        <is>
          <t>08104000</t>
        </is>
      </c>
      <c r="C890" t="inlineStr">
        <is>
          <t>CRANBERRIES, BILBERRIES AND OTHER FRUITS OF THE GENUS VACCINIUM</t>
        </is>
      </c>
      <c r="D890" t="inlineStr">
        <is>
          <t>2ef64ff9-cb1b-4020-8faa-42e6ad7e233e</t>
        </is>
      </c>
      <c r="E890" t="inlineStr">
        <is>
          <t>40b36445-c3c9-47f7-837d-81dd2f3bfaa4</t>
        </is>
      </c>
      <c r="F890" t="n">
        <v>51</v>
      </c>
    </row>
    <row r="891">
      <c r="A891" t="inlineStr">
        <is>
          <t>2b29d220-09ea-48f6-a6a1-7a465fc90242</t>
        </is>
      </c>
      <c r="B891" t="inlineStr">
        <is>
          <t>08105000</t>
        </is>
      </c>
      <c r="C891" t="inlineStr">
        <is>
          <t>KIWI FRUIT</t>
        </is>
      </c>
      <c r="D891" t="inlineStr">
        <is>
          <t>2ef64ff9-cb1b-4020-8faa-42e6ad7e233e</t>
        </is>
      </c>
      <c r="E891" t="inlineStr">
        <is>
          <t>40b36445-c3c9-47f7-837d-81dd2f3bfaa4</t>
        </is>
      </c>
      <c r="F891" t="n">
        <v>51</v>
      </c>
    </row>
    <row r="892">
      <c r="A892" t="inlineStr">
        <is>
          <t>0dfa2a8a-e609-40aa-90bd-e1b8f0ce05cf</t>
        </is>
      </c>
      <c r="B892" t="inlineStr">
        <is>
          <t>08106000</t>
        </is>
      </c>
      <c r="C892" t="inlineStr">
        <is>
          <t>DURIANS</t>
        </is>
      </c>
      <c r="D892" t="inlineStr">
        <is>
          <t>2ef64ff9-cb1b-4020-8faa-42e6ad7e233e</t>
        </is>
      </c>
      <c r="E892" t="inlineStr">
        <is>
          <t>40b36445-c3c9-47f7-837d-81dd2f3bfaa4</t>
        </is>
      </c>
      <c r="F892" t="n">
        <v>51</v>
      </c>
    </row>
    <row r="893">
      <c r="A893" t="inlineStr">
        <is>
          <t>f03263ca-f129-494a-8c27-c758bbfbd9ab</t>
        </is>
      </c>
      <c r="B893" t="inlineStr">
        <is>
          <t>08107000</t>
        </is>
      </c>
      <c r="C893" t="inlineStr">
        <is>
          <t>PERSIMMONS</t>
        </is>
      </c>
      <c r="D893" t="inlineStr">
        <is>
          <t>2ef64ff9-cb1b-4020-8faa-42e6ad7e233e</t>
        </is>
      </c>
      <c r="E893" t="inlineStr">
        <is>
          <t>40b36445-c3c9-47f7-837d-81dd2f3bfaa4</t>
        </is>
      </c>
      <c r="F893" t="n">
        <v>51</v>
      </c>
    </row>
    <row r="894">
      <c r="A894" t="inlineStr">
        <is>
          <t>ccd05c0a-44ff-4812-a872-423bda09cb4d</t>
        </is>
      </c>
      <c r="B894" t="inlineStr">
        <is>
          <t>08109010</t>
        </is>
      </c>
      <c r="C894" t="inlineStr">
        <is>
          <t>POMEGRANATES</t>
        </is>
      </c>
      <c r="D894" t="inlineStr">
        <is>
          <t>2ef64ff9-cb1b-4020-8faa-42e6ad7e233e</t>
        </is>
      </c>
      <c r="E894" t="inlineStr">
        <is>
          <t>40b36445-c3c9-47f7-837d-81dd2f3bfaa4</t>
        </is>
      </c>
      <c r="F894" t="n">
        <v>51</v>
      </c>
    </row>
    <row r="895">
      <c r="A895" t="inlineStr">
        <is>
          <t>d32335dd-604c-41f0-9eda-1faf0c49adce</t>
        </is>
      </c>
      <c r="B895" t="inlineStr">
        <is>
          <t>08109020</t>
        </is>
      </c>
      <c r="C895" t="inlineStr">
        <is>
          <t>TAMARIND, FRESH</t>
        </is>
      </c>
      <c r="D895" t="inlineStr">
        <is>
          <t>2ef64ff9-cb1b-4020-8faa-42e6ad7e233e</t>
        </is>
      </c>
      <c r="E895" t="inlineStr">
        <is>
          <t>40b36445-c3c9-47f7-837d-81dd2f3bfaa4</t>
        </is>
      </c>
      <c r="F895" t="n">
        <v>51</v>
      </c>
    </row>
    <row r="896">
      <c r="A896" t="inlineStr">
        <is>
          <t>585d49e1-40cc-40a5-b354-7cc30fca6c55</t>
        </is>
      </c>
      <c r="B896" t="inlineStr">
        <is>
          <t>08109030</t>
        </is>
      </c>
      <c r="C896" t="inlineStr">
        <is>
          <t>SAPOTA (CHICO)</t>
        </is>
      </c>
      <c r="D896" t="inlineStr">
        <is>
          <t>2ef64ff9-cb1b-4020-8faa-42e6ad7e233e</t>
        </is>
      </c>
      <c r="E896" t="inlineStr">
        <is>
          <t>40b36445-c3c9-47f7-837d-81dd2f3bfaa4</t>
        </is>
      </c>
      <c r="F896" t="n">
        <v>51</v>
      </c>
    </row>
    <row r="897">
      <c r="A897" t="inlineStr">
        <is>
          <t>9a78a6c6-8bfc-4f4f-9647-9eb81c12ad22</t>
        </is>
      </c>
      <c r="B897" t="inlineStr">
        <is>
          <t>08109040</t>
        </is>
      </c>
      <c r="C897" t="inlineStr">
        <is>
          <t>CUSTARD-APPLE (ATA)</t>
        </is>
      </c>
      <c r="D897" t="inlineStr">
        <is>
          <t>2ef64ff9-cb1b-4020-8faa-42e6ad7e233e</t>
        </is>
      </c>
      <c r="E897" t="inlineStr">
        <is>
          <t>40b36445-c3c9-47f7-837d-81dd2f3bfaa4</t>
        </is>
      </c>
      <c r="F897" t="n">
        <v>51</v>
      </c>
    </row>
    <row r="898">
      <c r="A898" t="inlineStr">
        <is>
          <t>b3abf802-26e3-4a61-b3f2-f35ca418d7d1</t>
        </is>
      </c>
      <c r="B898" t="inlineStr">
        <is>
          <t>08109050</t>
        </is>
      </c>
      <c r="C898" t="inlineStr">
        <is>
          <t>BORE</t>
        </is>
      </c>
      <c r="D898" t="inlineStr">
        <is>
          <t>2ef64ff9-cb1b-4020-8faa-42e6ad7e233e</t>
        </is>
      </c>
      <c r="E898" t="inlineStr">
        <is>
          <t>40b36445-c3c9-47f7-837d-81dd2f3bfaa4</t>
        </is>
      </c>
      <c r="F898" t="n">
        <v>51</v>
      </c>
    </row>
    <row r="899">
      <c r="A899" t="inlineStr">
        <is>
          <t>9b74b933-7cbe-49d6-b737-a6d0ca8ae889</t>
        </is>
      </c>
      <c r="B899" t="inlineStr">
        <is>
          <t>08109060</t>
        </is>
      </c>
      <c r="C899" t="inlineStr">
        <is>
          <t>LICHI</t>
        </is>
      </c>
      <c r="D899" t="inlineStr">
        <is>
          <t>2ef64ff9-cb1b-4020-8faa-42e6ad7e233e</t>
        </is>
      </c>
      <c r="E899" t="inlineStr">
        <is>
          <t>40b36445-c3c9-47f7-837d-81dd2f3bfaa4</t>
        </is>
      </c>
      <c r="F899" t="n">
        <v>51</v>
      </c>
    </row>
    <row r="900">
      <c r="A900" t="inlineStr">
        <is>
          <t>bcda06d3-e6c3-4df1-9b56-2a4afc74c68d</t>
        </is>
      </c>
      <c r="B900" t="inlineStr">
        <is>
          <t>08109090</t>
        </is>
      </c>
      <c r="C900" t="inlineStr">
        <is>
          <t>OTHER</t>
        </is>
      </c>
      <c r="D900" t="inlineStr">
        <is>
          <t>2ef64ff9-cb1b-4020-8faa-42e6ad7e233e</t>
        </is>
      </c>
      <c r="E900" t="inlineStr">
        <is>
          <t>40b36445-c3c9-47f7-837d-81dd2f3bfaa4</t>
        </is>
      </c>
      <c r="F900" t="n">
        <v>51</v>
      </c>
    </row>
    <row r="901">
      <c r="A901" t="inlineStr">
        <is>
          <t>594241c0-5ebc-4238-8fbc-0218569f72c3</t>
        </is>
      </c>
      <c r="B901" t="inlineStr">
        <is>
          <t>08111010</t>
        </is>
      </c>
      <c r="C901" t="inlineStr">
        <is>
          <t>CONTAINING ADDED SUGAR</t>
        </is>
      </c>
      <c r="D901" t="inlineStr">
        <is>
          <t>2ef64ff9-cb1b-4020-8faa-42e6ad7e233e</t>
        </is>
      </c>
      <c r="E901" t="inlineStr">
        <is>
          <t>ae98c15b-3de8-473f-85d8-f6b11bd6f4a1</t>
        </is>
      </c>
      <c r="F901" t="n">
        <v>51</v>
      </c>
    </row>
    <row r="902">
      <c r="A902" t="inlineStr">
        <is>
          <t>c8d21fcd-decd-4245-9c91-197da4deba9e</t>
        </is>
      </c>
      <c r="B902" t="inlineStr">
        <is>
          <t>08111020</t>
        </is>
      </c>
      <c r="C902" t="inlineStr">
        <is>
          <t>NOT CONTAINING ADDED SUGAR</t>
        </is>
      </c>
      <c r="D902" t="inlineStr">
        <is>
          <t>2ef64ff9-cb1b-4020-8faa-42e6ad7e233e</t>
        </is>
      </c>
      <c r="E902" t="inlineStr">
        <is>
          <t>ae98c15b-3de8-473f-85d8-f6b11bd6f4a1</t>
        </is>
      </c>
      <c r="F902" t="n">
        <v>51</v>
      </c>
    </row>
    <row r="903">
      <c r="A903" t="inlineStr">
        <is>
          <t>57661122-2749-4f73-b4b5-f6617ed16c48</t>
        </is>
      </c>
      <c r="B903" t="inlineStr">
        <is>
          <t>08111090</t>
        </is>
      </c>
      <c r="C903" t="inlineStr">
        <is>
          <t>OTHER</t>
        </is>
      </c>
      <c r="D903" t="inlineStr">
        <is>
          <t>2ef64ff9-cb1b-4020-8faa-42e6ad7e233e</t>
        </is>
      </c>
      <c r="E903" t="inlineStr">
        <is>
          <t>ae98c15b-3de8-473f-85d8-f6b11bd6f4a1</t>
        </is>
      </c>
      <c r="F903" t="n">
        <v>51</v>
      </c>
    </row>
    <row r="904">
      <c r="A904" t="inlineStr">
        <is>
          <t>4e265bf6-9820-45ec-9251-6fbadc3359ce</t>
        </is>
      </c>
      <c r="B904" t="inlineStr">
        <is>
          <t>08112010</t>
        </is>
      </c>
      <c r="C904" t="inlineStr">
        <is>
          <t>CONTAINING ADDED SUGAR</t>
        </is>
      </c>
      <c r="D904" t="inlineStr">
        <is>
          <t>2ef64ff9-cb1b-4020-8faa-42e6ad7e233e</t>
        </is>
      </c>
      <c r="E904" t="inlineStr">
        <is>
          <t>ae98c15b-3de8-473f-85d8-f6b11bd6f4a1</t>
        </is>
      </c>
      <c r="F904" t="n">
        <v>51</v>
      </c>
    </row>
    <row r="905">
      <c r="A905" t="inlineStr">
        <is>
          <t>b6977227-0827-4068-b446-a8d033740ceb</t>
        </is>
      </c>
      <c r="B905" t="inlineStr">
        <is>
          <t>08112020</t>
        </is>
      </c>
      <c r="C905" t="inlineStr">
        <is>
          <t>NOT CONTAINING ADDED SUGAR</t>
        </is>
      </c>
      <c r="D905" t="inlineStr">
        <is>
          <t>2ef64ff9-cb1b-4020-8faa-42e6ad7e233e</t>
        </is>
      </c>
      <c r="E905" t="inlineStr">
        <is>
          <t>ae98c15b-3de8-473f-85d8-f6b11bd6f4a1</t>
        </is>
      </c>
      <c r="F905" t="n">
        <v>51</v>
      </c>
    </row>
    <row r="906">
      <c r="A906" t="inlineStr">
        <is>
          <t>2cbaf952-54d1-49c4-87d6-8de8e12aac65</t>
        </is>
      </c>
      <c r="B906" t="inlineStr">
        <is>
          <t>08112090</t>
        </is>
      </c>
      <c r="C906" t="inlineStr">
        <is>
          <t>OTHER</t>
        </is>
      </c>
      <c r="D906" t="inlineStr">
        <is>
          <t>2ef64ff9-cb1b-4020-8faa-42e6ad7e233e</t>
        </is>
      </c>
      <c r="E906" t="inlineStr">
        <is>
          <t>ae98c15b-3de8-473f-85d8-f6b11bd6f4a1</t>
        </is>
      </c>
      <c r="F906" t="n">
        <v>51</v>
      </c>
    </row>
    <row r="907">
      <c r="A907" t="inlineStr">
        <is>
          <t>4750d33c-5ef5-4ccb-8316-830af81fc0dc</t>
        </is>
      </c>
      <c r="B907" t="inlineStr">
        <is>
          <t>08119010</t>
        </is>
      </c>
      <c r="C907" t="inlineStr">
        <is>
          <t>CONTAINING ADDED SUGAR</t>
        </is>
      </c>
      <c r="D907" t="inlineStr">
        <is>
          <t>2ef64ff9-cb1b-4020-8faa-42e6ad7e233e</t>
        </is>
      </c>
      <c r="E907" t="inlineStr">
        <is>
          <t>ae98c15b-3de8-473f-85d8-f6b11bd6f4a1</t>
        </is>
      </c>
      <c r="F907" t="n">
        <v>51</v>
      </c>
    </row>
    <row r="908">
      <c r="A908" t="inlineStr">
        <is>
          <t>fc68c87f-3647-46c1-86aa-2c612a6715d0</t>
        </is>
      </c>
      <c r="B908" t="inlineStr">
        <is>
          <t>08119090</t>
        </is>
      </c>
      <c r="C908" t="inlineStr">
        <is>
          <t>OTHER</t>
        </is>
      </c>
      <c r="D908" t="inlineStr">
        <is>
          <t>2ef64ff9-cb1b-4020-8faa-42e6ad7e233e</t>
        </is>
      </c>
      <c r="E908" t="inlineStr">
        <is>
          <t>ae98c15b-3de8-473f-85d8-f6b11bd6f4a1</t>
        </is>
      </c>
      <c r="F908" t="n">
        <v>51</v>
      </c>
    </row>
    <row r="909">
      <c r="A909" t="inlineStr">
        <is>
          <t>d794b5bc-94fa-428a-b7ef-3ae46e70a6f5</t>
        </is>
      </c>
      <c r="B909" t="inlineStr">
        <is>
          <t>08121000</t>
        </is>
      </c>
      <c r="C909" t="inlineStr">
        <is>
          <t>CHERRIES</t>
        </is>
      </c>
      <c r="D909" t="inlineStr">
        <is>
          <t>2ef64ff9-cb1b-4020-8faa-42e6ad7e233e</t>
        </is>
      </c>
      <c r="E909" t="inlineStr">
        <is>
          <t>292664c1-a9c6-46fb-a4cb-44445188b059</t>
        </is>
      </c>
      <c r="F909" t="n">
        <v>51</v>
      </c>
    </row>
    <row r="910">
      <c r="A910" t="inlineStr">
        <is>
          <t>4e84032b-f4cb-476a-bc76-602e6bd35081</t>
        </is>
      </c>
      <c r="B910" t="inlineStr">
        <is>
          <t>08129010</t>
        </is>
      </c>
      <c r="C910" t="inlineStr">
        <is>
          <t>MANGO SLICES IN BRINE</t>
        </is>
      </c>
      <c r="D910" t="inlineStr">
        <is>
          <t>2ef64ff9-cb1b-4020-8faa-42e6ad7e233e</t>
        </is>
      </c>
      <c r="E910" t="inlineStr">
        <is>
          <t>292664c1-a9c6-46fb-a4cb-44445188b059</t>
        </is>
      </c>
      <c r="F910" t="n">
        <v>51</v>
      </c>
    </row>
    <row r="911">
      <c r="A911" t="inlineStr">
        <is>
          <t>8765b9f4-b774-4d28-9afb-7f348e7e73c3</t>
        </is>
      </c>
      <c r="B911" t="inlineStr">
        <is>
          <t>08129090</t>
        </is>
      </c>
      <c r="C911" t="inlineStr">
        <is>
          <t>OTHER</t>
        </is>
      </c>
      <c r="D911" t="inlineStr">
        <is>
          <t>2ef64ff9-cb1b-4020-8faa-42e6ad7e233e</t>
        </is>
      </c>
      <c r="E911" t="inlineStr">
        <is>
          <t>292664c1-a9c6-46fb-a4cb-44445188b059</t>
        </is>
      </c>
      <c r="F911" t="n">
        <v>51</v>
      </c>
    </row>
    <row r="912">
      <c r="A912" t="inlineStr">
        <is>
          <t>bb628cd2-9737-4859-b793-aa7b30f4310c</t>
        </is>
      </c>
      <c r="B912" t="inlineStr">
        <is>
          <t>08131000</t>
        </is>
      </c>
      <c r="C912" t="inlineStr">
        <is>
          <t>APRICOTS</t>
        </is>
      </c>
      <c r="D912" t="inlineStr">
        <is>
          <t>2ef64ff9-cb1b-4020-8faa-42e6ad7e233e</t>
        </is>
      </c>
      <c r="E912" t="inlineStr">
        <is>
          <t>17499146-a998-4639-b46c-e8b18682e034</t>
        </is>
      </c>
      <c r="F912" t="n">
        <v>51</v>
      </c>
    </row>
    <row r="913">
      <c r="A913" t="inlineStr">
        <is>
          <t>5f7b67d8-f1d7-46a5-9019-0795574e1fb6</t>
        </is>
      </c>
      <c r="B913" t="inlineStr">
        <is>
          <t>08132000</t>
        </is>
      </c>
      <c r="C913" t="inlineStr">
        <is>
          <t>PRUNES</t>
        </is>
      </c>
      <c r="D913" t="inlineStr">
        <is>
          <t>2ef64ff9-cb1b-4020-8faa-42e6ad7e233e</t>
        </is>
      </c>
      <c r="E913" t="inlineStr">
        <is>
          <t>17499146-a998-4639-b46c-e8b18682e034</t>
        </is>
      </c>
      <c r="F913" t="n">
        <v>51</v>
      </c>
    </row>
    <row r="914">
      <c r="A914" t="inlineStr">
        <is>
          <t>3a389668-144b-4b48-be8b-bc0d3ef0d22f</t>
        </is>
      </c>
      <c r="B914" t="inlineStr">
        <is>
          <t>08133000</t>
        </is>
      </c>
      <c r="C914" t="inlineStr">
        <is>
          <t>APPLES</t>
        </is>
      </c>
      <c r="D914" t="inlineStr">
        <is>
          <t>2ef64ff9-cb1b-4020-8faa-42e6ad7e233e</t>
        </is>
      </c>
      <c r="E914" t="inlineStr">
        <is>
          <t>17499146-a998-4639-b46c-e8b18682e034</t>
        </is>
      </c>
      <c r="F914" t="n">
        <v>51</v>
      </c>
    </row>
    <row r="915">
      <c r="A915" t="inlineStr">
        <is>
          <t>a687b2b9-f897-4049-b478-8b0495429d66</t>
        </is>
      </c>
      <c r="B915" t="inlineStr">
        <is>
          <t>08134010</t>
        </is>
      </c>
      <c r="C915" t="inlineStr">
        <is>
          <t>TAMARIND, DRIED</t>
        </is>
      </c>
      <c r="D915" t="inlineStr">
        <is>
          <t>2ef64ff9-cb1b-4020-8faa-42e6ad7e233e</t>
        </is>
      </c>
      <c r="E915" t="inlineStr">
        <is>
          <t>17499146-a998-4639-b46c-e8b18682e034</t>
        </is>
      </c>
      <c r="F915" t="n">
        <v>51</v>
      </c>
    </row>
    <row r="916">
      <c r="A916" t="inlineStr">
        <is>
          <t>4ee092be-f2f1-4f53-86f7-65d4ddddb6dd</t>
        </is>
      </c>
      <c r="B916" t="inlineStr">
        <is>
          <t>08134020</t>
        </is>
      </c>
      <c r="C916" t="inlineStr">
        <is>
          <t>SINGODA WHOLE (WATER NUT)</t>
        </is>
      </c>
      <c r="D916" t="inlineStr">
        <is>
          <t>2ef64ff9-cb1b-4020-8faa-42e6ad7e233e</t>
        </is>
      </c>
      <c r="E916" t="inlineStr">
        <is>
          <t>17499146-a998-4639-b46c-e8b18682e034</t>
        </is>
      </c>
      <c r="F916" t="n">
        <v>51</v>
      </c>
    </row>
    <row r="917">
      <c r="A917" t="inlineStr">
        <is>
          <t>a7c55ea2-66fd-43b5-9886-13112a8d5eb5</t>
        </is>
      </c>
      <c r="B917" t="inlineStr">
        <is>
          <t>08134090</t>
        </is>
      </c>
      <c r="C917" t="inlineStr">
        <is>
          <t>OTHER</t>
        </is>
      </c>
      <c r="D917" t="inlineStr">
        <is>
          <t>2ef64ff9-cb1b-4020-8faa-42e6ad7e233e</t>
        </is>
      </c>
      <c r="E917" t="inlineStr">
        <is>
          <t>17499146-a998-4639-b46c-e8b18682e034</t>
        </is>
      </c>
      <c r="F917" t="n">
        <v>51</v>
      </c>
    </row>
    <row r="918">
      <c r="A918" t="inlineStr">
        <is>
          <t>39aa2ca2-e66d-45c1-ad57-393e545e8f2f</t>
        </is>
      </c>
      <c r="B918" t="inlineStr">
        <is>
          <t>08135010</t>
        </is>
      </c>
      <c r="C918" t="inlineStr">
        <is>
          <t>MIXTURES OF NUTS</t>
        </is>
      </c>
      <c r="D918" t="inlineStr">
        <is>
          <t>2ef64ff9-cb1b-4020-8faa-42e6ad7e233e</t>
        </is>
      </c>
      <c r="E918" t="inlineStr">
        <is>
          <t>17499146-a998-4639-b46c-e8b18682e034</t>
        </is>
      </c>
      <c r="F918" t="n">
        <v>51</v>
      </c>
    </row>
    <row r="919">
      <c r="A919" t="inlineStr">
        <is>
          <t>58c0fd88-916b-46d2-b996-e51e7f47f790</t>
        </is>
      </c>
      <c r="B919" t="inlineStr">
        <is>
          <t>08135020</t>
        </is>
      </c>
      <c r="C919" t="inlineStr">
        <is>
          <t>MIXTURES OF DRIED FRUITS</t>
        </is>
      </c>
      <c r="D919" t="inlineStr">
        <is>
          <t>2ef64ff9-cb1b-4020-8faa-42e6ad7e233e</t>
        </is>
      </c>
      <c r="E919" t="inlineStr">
        <is>
          <t>17499146-a998-4639-b46c-e8b18682e034</t>
        </is>
      </c>
      <c r="F919" t="n">
        <v>51</v>
      </c>
    </row>
    <row r="920">
      <c r="A920" t="inlineStr">
        <is>
          <t>bd880ac4-70d0-4acc-bf5c-6496328f7a16</t>
        </is>
      </c>
      <c r="B920" t="inlineStr">
        <is>
          <t>08140000</t>
        </is>
      </c>
      <c r="C920" t="inlineStr">
        <is>
          <t>PEEL OF CITRUS FRUIT OR MELONS (INCLUDING WATERMELONS), FRESH, FROZEN, DRIED OR PROVISIONALLY PRESERVED IN BRINE, IN SULPHUR WATER OR IN OTHER PRESERVATIVE SOLUTIONS</t>
        </is>
      </c>
      <c r="D920" t="inlineStr">
        <is>
          <t>2ef64ff9-cb1b-4020-8faa-42e6ad7e233e</t>
        </is>
      </c>
      <c r="E920" t="inlineStr">
        <is>
          <t>3ceaeabb-98a8-47cf-b8b1-99cf002a9747</t>
        </is>
      </c>
      <c r="F920" t="n">
        <v>51</v>
      </c>
    </row>
    <row r="921">
      <c r="A921" t="inlineStr">
        <is>
          <t>e99af00d-6fc1-483c-91d7-644c18b69bd3</t>
        </is>
      </c>
      <c r="B921" t="inlineStr">
        <is>
          <t>09011111</t>
        </is>
      </c>
      <c r="C921" t="inlineStr">
        <is>
          <t>A GRADE</t>
        </is>
      </c>
      <c r="D921" t="inlineStr">
        <is>
          <t>11eb2b50-813a-4317-8af0-e237b27fb644</t>
        </is>
      </c>
      <c r="E921" t="inlineStr">
        <is>
          <t>dd0923d8-7410-4fff-aaed-fcba14efd000</t>
        </is>
      </c>
      <c r="F921" t="n">
        <v>51</v>
      </c>
    </row>
    <row r="922">
      <c r="A922" t="inlineStr">
        <is>
          <t>6ffe1b89-d95a-4f88-9753-258e25e21d08</t>
        </is>
      </c>
      <c r="B922" t="inlineStr">
        <is>
          <t>09011112</t>
        </is>
      </c>
      <c r="C922" t="inlineStr">
        <is>
          <t>B GRADE</t>
        </is>
      </c>
      <c r="D922" t="inlineStr">
        <is>
          <t>11eb2b50-813a-4317-8af0-e237b27fb644</t>
        </is>
      </c>
      <c r="E922" t="inlineStr">
        <is>
          <t>dd0923d8-7410-4fff-aaed-fcba14efd000</t>
        </is>
      </c>
      <c r="F922" t="n">
        <v>51</v>
      </c>
    </row>
    <row r="923">
      <c r="A923" t="inlineStr">
        <is>
          <t>c2619889-eef8-4f2d-8fa2-d3f48212ad87</t>
        </is>
      </c>
      <c r="B923" t="inlineStr">
        <is>
          <t>09011113</t>
        </is>
      </c>
      <c r="C923" t="inlineStr">
        <is>
          <t>C GRADE</t>
        </is>
      </c>
      <c r="D923" t="inlineStr">
        <is>
          <t>11eb2b50-813a-4317-8af0-e237b27fb644</t>
        </is>
      </c>
      <c r="E923" t="inlineStr">
        <is>
          <t>dd0923d8-7410-4fff-aaed-fcba14efd000</t>
        </is>
      </c>
      <c r="F923" t="n">
        <v>51</v>
      </c>
    </row>
    <row r="924">
      <c r="A924" t="inlineStr">
        <is>
          <t>c4debbc2-eed2-4d84-a95d-018ad17ab33d</t>
        </is>
      </c>
      <c r="B924" t="inlineStr">
        <is>
          <t>09011119</t>
        </is>
      </c>
      <c r="C924" t="inlineStr">
        <is>
          <t>OTHER</t>
        </is>
      </c>
      <c r="D924" t="inlineStr">
        <is>
          <t>11eb2b50-813a-4317-8af0-e237b27fb644</t>
        </is>
      </c>
      <c r="E924" t="inlineStr">
        <is>
          <t>dd0923d8-7410-4fff-aaed-fcba14efd000</t>
        </is>
      </c>
      <c r="F924" t="n">
        <v>51</v>
      </c>
    </row>
    <row r="925">
      <c r="A925" t="inlineStr">
        <is>
          <t>93e89c60-e856-460f-ae83-f21a4bc72e67</t>
        </is>
      </c>
      <c r="B925" t="inlineStr">
        <is>
          <t>09011121</t>
        </is>
      </c>
      <c r="C925" t="inlineStr">
        <is>
          <t>AB GRADE</t>
        </is>
      </c>
      <c r="D925" t="inlineStr">
        <is>
          <t>11eb2b50-813a-4317-8af0-e237b27fb644</t>
        </is>
      </c>
      <c r="E925" t="inlineStr">
        <is>
          <t>dd0923d8-7410-4fff-aaed-fcba14efd000</t>
        </is>
      </c>
      <c r="F925" t="n">
        <v>51</v>
      </c>
    </row>
    <row r="926">
      <c r="A926" t="inlineStr">
        <is>
          <t>5748e008-67ec-4d42-b481-88858cafae9b</t>
        </is>
      </c>
      <c r="B926" t="inlineStr">
        <is>
          <t>09011122</t>
        </is>
      </c>
      <c r="C926" t="inlineStr">
        <is>
          <t>PB GRADE</t>
        </is>
      </c>
      <c r="D926" t="inlineStr">
        <is>
          <t>11eb2b50-813a-4317-8af0-e237b27fb644</t>
        </is>
      </c>
      <c r="E926" t="inlineStr">
        <is>
          <t>dd0923d8-7410-4fff-aaed-fcba14efd000</t>
        </is>
      </c>
      <c r="F926" t="n">
        <v>51</v>
      </c>
    </row>
    <row r="927">
      <c r="A927" t="inlineStr">
        <is>
          <t>348d9be4-3959-44f2-8589-5b829c6975f3</t>
        </is>
      </c>
      <c r="B927" t="inlineStr">
        <is>
          <t>09011123</t>
        </is>
      </c>
      <c r="C927" t="inlineStr">
        <is>
          <t>C GRADE</t>
        </is>
      </c>
      <c r="D927" t="inlineStr">
        <is>
          <t>11eb2b50-813a-4317-8af0-e237b27fb644</t>
        </is>
      </c>
      <c r="E927" t="inlineStr">
        <is>
          <t>dd0923d8-7410-4fff-aaed-fcba14efd000</t>
        </is>
      </c>
      <c r="F927" t="n">
        <v>51</v>
      </c>
    </row>
    <row r="928">
      <c r="A928" t="inlineStr">
        <is>
          <t>2b568118-92ff-4ce2-85a0-aef2fff88535</t>
        </is>
      </c>
      <c r="B928" t="inlineStr">
        <is>
          <t>09011124</t>
        </is>
      </c>
      <c r="C928" t="inlineStr">
        <is>
          <t>B/B/B GRADE</t>
        </is>
      </c>
      <c r="D928" t="inlineStr">
        <is>
          <t>11eb2b50-813a-4317-8af0-e237b27fb644</t>
        </is>
      </c>
      <c r="E928" t="inlineStr">
        <is>
          <t>dd0923d8-7410-4fff-aaed-fcba14efd000</t>
        </is>
      </c>
      <c r="F928" t="n">
        <v>51</v>
      </c>
    </row>
    <row r="929">
      <c r="A929" t="inlineStr">
        <is>
          <t>a50010a8-8e39-4f7e-ad1c-0468bb504ee6</t>
        </is>
      </c>
      <c r="B929" t="inlineStr">
        <is>
          <t>09011129</t>
        </is>
      </c>
      <c r="C929" t="inlineStr">
        <is>
          <t>OTHER</t>
        </is>
      </c>
      <c r="D929" t="inlineStr">
        <is>
          <t>11eb2b50-813a-4317-8af0-e237b27fb644</t>
        </is>
      </c>
      <c r="E929" t="inlineStr">
        <is>
          <t>dd0923d8-7410-4fff-aaed-fcba14efd000</t>
        </is>
      </c>
      <c r="F929" t="n">
        <v>51</v>
      </c>
    </row>
    <row r="930">
      <c r="A930" t="inlineStr">
        <is>
          <t>571c5634-60e5-4a03-a3ea-0597f542ec46</t>
        </is>
      </c>
      <c r="B930" t="inlineStr">
        <is>
          <t>09011131</t>
        </is>
      </c>
      <c r="C930" t="inlineStr">
        <is>
          <t>AB GRADE</t>
        </is>
      </c>
      <c r="D930" t="inlineStr">
        <is>
          <t>11eb2b50-813a-4317-8af0-e237b27fb644</t>
        </is>
      </c>
      <c r="E930" t="inlineStr">
        <is>
          <t>dd0923d8-7410-4fff-aaed-fcba14efd000</t>
        </is>
      </c>
      <c r="F930" t="n">
        <v>51</v>
      </c>
    </row>
    <row r="931">
      <c r="A931" t="inlineStr">
        <is>
          <t>79d30996-c032-4c15-a276-9f188999c7d9</t>
        </is>
      </c>
      <c r="B931" t="inlineStr">
        <is>
          <t>09011132</t>
        </is>
      </c>
      <c r="C931" t="inlineStr">
        <is>
          <t>PB GRADE</t>
        </is>
      </c>
      <c r="D931" t="inlineStr">
        <is>
          <t>11eb2b50-813a-4317-8af0-e237b27fb644</t>
        </is>
      </c>
      <c r="E931" t="inlineStr">
        <is>
          <t>dd0923d8-7410-4fff-aaed-fcba14efd000</t>
        </is>
      </c>
      <c r="F931" t="n">
        <v>51</v>
      </c>
    </row>
    <row r="932">
      <c r="A932" t="inlineStr">
        <is>
          <t>323892a1-b855-426f-8a24-b8a42ccf49a7</t>
        </is>
      </c>
      <c r="B932" t="inlineStr">
        <is>
          <t>09011133</t>
        </is>
      </c>
      <c r="C932" t="inlineStr">
        <is>
          <t>C GRADE</t>
        </is>
      </c>
      <c r="D932" t="inlineStr">
        <is>
          <t>11eb2b50-813a-4317-8af0-e237b27fb644</t>
        </is>
      </c>
      <c r="E932" t="inlineStr">
        <is>
          <t>dd0923d8-7410-4fff-aaed-fcba14efd000</t>
        </is>
      </c>
      <c r="F932" t="n">
        <v>51</v>
      </c>
    </row>
    <row r="933">
      <c r="A933" t="inlineStr">
        <is>
          <t>89d3a187-4994-46b8-8cc7-07db6788d61e</t>
        </is>
      </c>
      <c r="B933" t="inlineStr">
        <is>
          <t>09011139</t>
        </is>
      </c>
      <c r="C933" t="inlineStr">
        <is>
          <t>OTHER</t>
        </is>
      </c>
      <c r="D933" t="inlineStr">
        <is>
          <t>11eb2b50-813a-4317-8af0-e237b27fb644</t>
        </is>
      </c>
      <c r="E933" t="inlineStr">
        <is>
          <t>dd0923d8-7410-4fff-aaed-fcba14efd000</t>
        </is>
      </c>
      <c r="F933" t="n">
        <v>51</v>
      </c>
    </row>
    <row r="934">
      <c r="A934" t="inlineStr">
        <is>
          <t>40812e8b-1676-4557-9def-6f198548762f</t>
        </is>
      </c>
      <c r="B934" t="inlineStr">
        <is>
          <t>09011141</t>
        </is>
      </c>
      <c r="C934" t="inlineStr">
        <is>
          <t>AB GRADE</t>
        </is>
      </c>
      <c r="D934" t="inlineStr">
        <is>
          <t>11eb2b50-813a-4317-8af0-e237b27fb644</t>
        </is>
      </c>
      <c r="E934" t="inlineStr">
        <is>
          <t>dd0923d8-7410-4fff-aaed-fcba14efd000</t>
        </is>
      </c>
      <c r="F934" t="n">
        <v>51</v>
      </c>
    </row>
    <row r="935">
      <c r="A935" t="inlineStr">
        <is>
          <t>71458261-9bb5-45e2-a70a-29111594b2a4</t>
        </is>
      </c>
      <c r="B935" t="inlineStr">
        <is>
          <t>09011142</t>
        </is>
      </c>
      <c r="C935" t="inlineStr">
        <is>
          <t>PB GRADE</t>
        </is>
      </c>
      <c r="D935" t="inlineStr">
        <is>
          <t>11eb2b50-813a-4317-8af0-e237b27fb644</t>
        </is>
      </c>
      <c r="E935" t="inlineStr">
        <is>
          <t>dd0923d8-7410-4fff-aaed-fcba14efd000</t>
        </is>
      </c>
      <c r="F935" t="n">
        <v>51</v>
      </c>
    </row>
    <row r="936">
      <c r="A936" t="inlineStr">
        <is>
          <t>3a17572e-d8ab-480f-95bd-7fa08f4d4509</t>
        </is>
      </c>
      <c r="B936" t="inlineStr">
        <is>
          <t>09011143</t>
        </is>
      </c>
      <c r="C936" t="inlineStr">
        <is>
          <t>C GRADE</t>
        </is>
      </c>
      <c r="D936" t="inlineStr">
        <is>
          <t>11eb2b50-813a-4317-8af0-e237b27fb644</t>
        </is>
      </c>
      <c r="E936" t="inlineStr">
        <is>
          <t>dd0923d8-7410-4fff-aaed-fcba14efd000</t>
        </is>
      </c>
      <c r="F936" t="n">
        <v>51</v>
      </c>
    </row>
    <row r="937">
      <c r="A937" t="inlineStr">
        <is>
          <t>d0f42eec-e8d7-4c12-9265-b6782f41ea7d</t>
        </is>
      </c>
      <c r="B937" t="inlineStr">
        <is>
          <t>09011144</t>
        </is>
      </c>
      <c r="C937" t="inlineStr">
        <is>
          <t>B/B/B GRADE</t>
        </is>
      </c>
      <c r="D937" t="inlineStr">
        <is>
          <t>11eb2b50-813a-4317-8af0-e237b27fb644</t>
        </is>
      </c>
      <c r="E937" t="inlineStr">
        <is>
          <t>dd0923d8-7410-4fff-aaed-fcba14efd000</t>
        </is>
      </c>
      <c r="F937" t="n">
        <v>51</v>
      </c>
    </row>
    <row r="938">
      <c r="A938" t="inlineStr">
        <is>
          <t>00c1f28f-06f7-4332-bfac-29a8c8e5747c</t>
        </is>
      </c>
      <c r="B938" t="inlineStr">
        <is>
          <t>09011145</t>
        </is>
      </c>
      <c r="C938" t="inlineStr">
        <is>
          <t>BULK</t>
        </is>
      </c>
      <c r="D938" t="inlineStr">
        <is>
          <t>11eb2b50-813a-4317-8af0-e237b27fb644</t>
        </is>
      </c>
      <c r="E938" t="inlineStr">
        <is>
          <t>dd0923d8-7410-4fff-aaed-fcba14efd000</t>
        </is>
      </c>
      <c r="F938" t="n">
        <v>51</v>
      </c>
    </row>
    <row r="939">
      <c r="A939" t="inlineStr">
        <is>
          <t>172a1798-aa9a-46f9-900e-987628fc7ef4</t>
        </is>
      </c>
      <c r="B939" t="inlineStr">
        <is>
          <t>09011149</t>
        </is>
      </c>
      <c r="C939" t="inlineStr">
        <is>
          <t>OTHER</t>
        </is>
      </c>
      <c r="D939" t="inlineStr">
        <is>
          <t>11eb2b50-813a-4317-8af0-e237b27fb644</t>
        </is>
      </c>
      <c r="E939" t="inlineStr">
        <is>
          <t>dd0923d8-7410-4fff-aaed-fcba14efd000</t>
        </is>
      </c>
      <c r="F939" t="n">
        <v>51</v>
      </c>
    </row>
    <row r="940">
      <c r="A940" t="inlineStr">
        <is>
          <t>20601abd-5e37-4d10-871b-480baeb6925f</t>
        </is>
      </c>
      <c r="B940" t="inlineStr">
        <is>
          <t>09011190</t>
        </is>
      </c>
      <c r="C940" t="inlineStr">
        <is>
          <t>OTHER</t>
        </is>
      </c>
      <c r="D940" t="inlineStr">
        <is>
          <t>11eb2b50-813a-4317-8af0-e237b27fb644</t>
        </is>
      </c>
      <c r="E940" t="inlineStr">
        <is>
          <t>dd0923d8-7410-4fff-aaed-fcba14efd000</t>
        </is>
      </c>
      <c r="F940" t="n">
        <v>51</v>
      </c>
    </row>
    <row r="941">
      <c r="A941" t="inlineStr">
        <is>
          <t>05e322c6-8955-4eb0-8865-6aea72b1996d</t>
        </is>
      </c>
      <c r="B941" t="inlineStr">
        <is>
          <t>09011200</t>
        </is>
      </c>
      <c r="C941" t="inlineStr">
        <is>
          <t>DECAFFEINATED</t>
        </is>
      </c>
      <c r="D941" t="inlineStr">
        <is>
          <t>11eb2b50-813a-4317-8af0-e237b27fb644</t>
        </is>
      </c>
      <c r="E941" t="inlineStr">
        <is>
          <t>dd0923d8-7410-4fff-aaed-fcba14efd000</t>
        </is>
      </c>
      <c r="F941" t="n">
        <v>51</v>
      </c>
    </row>
    <row r="942">
      <c r="A942" t="inlineStr">
        <is>
          <t>0abce618-54c2-44b6-a89b-87f6efd90186</t>
        </is>
      </c>
      <c r="B942" t="inlineStr">
        <is>
          <t>09012110</t>
        </is>
      </c>
      <c r="C942" t="inlineStr">
        <is>
          <t>IN BULK PACKING</t>
        </is>
      </c>
      <c r="D942" t="inlineStr">
        <is>
          <t>11eb2b50-813a-4317-8af0-e237b27fb644</t>
        </is>
      </c>
      <c r="E942" t="inlineStr">
        <is>
          <t>dd0923d8-7410-4fff-aaed-fcba14efd000</t>
        </is>
      </c>
      <c r="F942" t="n">
        <v>51</v>
      </c>
    </row>
    <row r="943">
      <c r="A943" t="inlineStr">
        <is>
          <t>ef851be1-2815-43c0-bbc8-44be4a5912e0</t>
        </is>
      </c>
      <c r="B943" t="inlineStr">
        <is>
          <t>09012190</t>
        </is>
      </c>
      <c r="C943" t="inlineStr">
        <is>
          <t>OTHER</t>
        </is>
      </c>
      <c r="D943" t="inlineStr">
        <is>
          <t>11eb2b50-813a-4317-8af0-e237b27fb644</t>
        </is>
      </c>
      <c r="E943" t="inlineStr">
        <is>
          <t>dd0923d8-7410-4fff-aaed-fcba14efd000</t>
        </is>
      </c>
      <c r="F943" t="n">
        <v>51</v>
      </c>
    </row>
    <row r="944">
      <c r="A944" t="inlineStr">
        <is>
          <t>9fb0c3c5-99a3-405f-9d2d-0c92cd963b01</t>
        </is>
      </c>
      <c r="B944" t="inlineStr">
        <is>
          <t>09012210</t>
        </is>
      </c>
      <c r="C944" t="inlineStr">
        <is>
          <t>IN BULK PACKING</t>
        </is>
      </c>
      <c r="D944" t="inlineStr">
        <is>
          <t>11eb2b50-813a-4317-8af0-e237b27fb644</t>
        </is>
      </c>
      <c r="E944" t="inlineStr">
        <is>
          <t>dd0923d8-7410-4fff-aaed-fcba14efd000</t>
        </is>
      </c>
      <c r="F944" t="n">
        <v>51</v>
      </c>
    </row>
    <row r="945">
      <c r="A945" t="inlineStr">
        <is>
          <t>42c1b3ad-e631-423d-aba1-eb47c69f9702</t>
        </is>
      </c>
      <c r="B945" t="inlineStr">
        <is>
          <t>09012290</t>
        </is>
      </c>
      <c r="C945" t="inlineStr">
        <is>
          <t>OTHER</t>
        </is>
      </c>
      <c r="D945" t="inlineStr">
        <is>
          <t>11eb2b50-813a-4317-8af0-e237b27fb644</t>
        </is>
      </c>
      <c r="E945" t="inlineStr">
        <is>
          <t>dd0923d8-7410-4fff-aaed-fcba14efd000</t>
        </is>
      </c>
      <c r="F945" t="n">
        <v>51</v>
      </c>
    </row>
    <row r="946">
      <c r="A946" t="inlineStr">
        <is>
          <t>cfb4a08f-600c-4f7e-90b3-02d80a4c5fc4</t>
        </is>
      </c>
      <c r="B946" t="inlineStr">
        <is>
          <t>09019010</t>
        </is>
      </c>
      <c r="C946" t="inlineStr">
        <is>
          <t>COFFEE HUSKS AND SKINS</t>
        </is>
      </c>
      <c r="D946" t="inlineStr">
        <is>
          <t>11eb2b50-813a-4317-8af0-e237b27fb644</t>
        </is>
      </c>
      <c r="E946" t="inlineStr">
        <is>
          <t>dd0923d8-7410-4fff-aaed-fcba14efd000</t>
        </is>
      </c>
      <c r="F946" t="n">
        <v>51</v>
      </c>
    </row>
    <row r="947">
      <c r="A947" t="inlineStr">
        <is>
          <t>ae5e2e93-8d1f-4999-a0dc-62837d00c7ec</t>
        </is>
      </c>
      <c r="B947" t="inlineStr">
        <is>
          <t>09019020</t>
        </is>
      </c>
      <c r="C947" t="inlineStr">
        <is>
          <t>COFFEE SUBSTITUTES CONTAINING COFFEE</t>
        </is>
      </c>
      <c r="D947" t="inlineStr">
        <is>
          <t>11eb2b50-813a-4317-8af0-e237b27fb644</t>
        </is>
      </c>
      <c r="E947" t="inlineStr">
        <is>
          <t>dd0923d8-7410-4fff-aaed-fcba14efd000</t>
        </is>
      </c>
      <c r="F947" t="n">
        <v>51</v>
      </c>
    </row>
    <row r="948">
      <c r="A948" t="inlineStr">
        <is>
          <t>8fdcd6f8-7463-47be-a480-86c3757aff29</t>
        </is>
      </c>
      <c r="B948" t="inlineStr">
        <is>
          <t>09019090</t>
        </is>
      </c>
      <c r="C948" t="inlineStr">
        <is>
          <t>OTHER</t>
        </is>
      </c>
      <c r="D948" t="inlineStr">
        <is>
          <t>11eb2b50-813a-4317-8af0-e237b27fb644</t>
        </is>
      </c>
      <c r="E948" t="inlineStr">
        <is>
          <t>dd0923d8-7410-4fff-aaed-fcba14efd000</t>
        </is>
      </c>
      <c r="F948" t="n">
        <v>51</v>
      </c>
    </row>
    <row r="949">
      <c r="A949" t="inlineStr">
        <is>
          <t>890a7896-693d-430b-8326-a19c1e2c19f8</t>
        </is>
      </c>
      <c r="B949" t="inlineStr">
        <is>
          <t>09021010</t>
        </is>
      </c>
      <c r="C949" t="inlineStr">
        <is>
          <t>CONTENT NOT EXCEEDING 25 G</t>
        </is>
      </c>
      <c r="D949" t="inlineStr">
        <is>
          <t>11eb2b50-813a-4317-8af0-e237b27fb644</t>
        </is>
      </c>
      <c r="E949" t="inlineStr">
        <is>
          <t>b031b7a9-1baa-4041-9a18-4d20199f9d1e</t>
        </is>
      </c>
      <c r="F949" t="n">
        <v>51</v>
      </c>
    </row>
    <row r="950">
      <c r="A950" t="inlineStr">
        <is>
          <t>41301f2d-7c23-45ee-86f9-02474fe2d622</t>
        </is>
      </c>
      <c r="B950" t="inlineStr">
        <is>
          <t>09021020</t>
        </is>
      </c>
      <c r="C950" t="inlineStr">
        <is>
          <t>CONTENT EXCEEDING 25 G. BUT NOT EXCEEDING 1 KG.</t>
        </is>
      </c>
      <c r="D950" t="inlineStr">
        <is>
          <t>11eb2b50-813a-4317-8af0-e237b27fb644</t>
        </is>
      </c>
      <c r="E950" t="inlineStr">
        <is>
          <t>b031b7a9-1baa-4041-9a18-4d20199f9d1e</t>
        </is>
      </c>
      <c r="F950" t="n">
        <v>51</v>
      </c>
    </row>
    <row r="951">
      <c r="A951" t="inlineStr">
        <is>
          <t>39bcace6-a561-4203-af14-7dca742f6dcf</t>
        </is>
      </c>
      <c r="B951" t="inlineStr">
        <is>
          <t>09021030</t>
        </is>
      </c>
      <c r="C951" t="inlineStr">
        <is>
          <t>CONTENT EXCEEDING 1 KG. BUT NOT EXCEEDING 3 KG.</t>
        </is>
      </c>
      <c r="D951" t="inlineStr">
        <is>
          <t>11eb2b50-813a-4317-8af0-e237b27fb644</t>
        </is>
      </c>
      <c r="E951" t="inlineStr">
        <is>
          <t>b031b7a9-1baa-4041-9a18-4d20199f9d1e</t>
        </is>
      </c>
      <c r="F951" t="n">
        <v>51</v>
      </c>
    </row>
    <row r="952">
      <c r="A952" t="inlineStr">
        <is>
          <t>b8927ae4-1ba4-48a9-bb37-fe52ac4e09b2</t>
        </is>
      </c>
      <c r="B952" t="inlineStr">
        <is>
          <t>09021090</t>
        </is>
      </c>
      <c r="C952" t="inlineStr">
        <is>
          <t>OTHER</t>
        </is>
      </c>
      <c r="D952" t="inlineStr">
        <is>
          <t>11eb2b50-813a-4317-8af0-e237b27fb644</t>
        </is>
      </c>
      <c r="E952" t="inlineStr">
        <is>
          <t>b031b7a9-1baa-4041-9a18-4d20199f9d1e</t>
        </is>
      </c>
      <c r="F952" t="n">
        <v>51</v>
      </c>
    </row>
    <row r="953">
      <c r="A953" t="inlineStr">
        <is>
          <t>80b97930-4f18-4040-820a-5c2bb82e0838</t>
        </is>
      </c>
      <c r="B953" t="inlineStr">
        <is>
          <t>09022010</t>
        </is>
      </c>
      <c r="C953" t="inlineStr">
        <is>
          <t>GREEN TEA IN PACKETS WITH CONTENTS EXCEEDING KG. 3 KG. BUT NOT EXCEEDING 20 KG.</t>
        </is>
      </c>
      <c r="D953" t="inlineStr">
        <is>
          <t>11eb2b50-813a-4317-8af0-e237b27fb644</t>
        </is>
      </c>
      <c r="E953" t="inlineStr">
        <is>
          <t>b031b7a9-1baa-4041-9a18-4d20199f9d1e</t>
        </is>
      </c>
      <c r="F953" t="n">
        <v>51</v>
      </c>
    </row>
    <row r="954">
      <c r="A954" t="inlineStr">
        <is>
          <t>14a1496c-399d-4c0b-82f3-c31828d603e9</t>
        </is>
      </c>
      <c r="B954" t="inlineStr">
        <is>
          <t>09022020</t>
        </is>
      </c>
      <c r="C954" t="inlineStr">
        <is>
          <t>GREEN TEA IN BULK</t>
        </is>
      </c>
      <c r="D954" t="inlineStr">
        <is>
          <t>11eb2b50-813a-4317-8af0-e237b27fb644</t>
        </is>
      </c>
      <c r="E954" t="inlineStr">
        <is>
          <t>b031b7a9-1baa-4041-9a18-4d20199f9d1e</t>
        </is>
      </c>
      <c r="F954" t="n">
        <v>51</v>
      </c>
    </row>
    <row r="955">
      <c r="A955" t="inlineStr">
        <is>
          <t>ad531e3f-d7dd-45f8-9066-7ffea8e0c7d8</t>
        </is>
      </c>
      <c r="B955" t="inlineStr">
        <is>
          <t>09022030</t>
        </is>
      </c>
      <c r="C955" t="inlineStr">
        <is>
          <t>GREEN TEA AGGLOMERATED IN FORMS SUCH AS BALL, BRICK AND TABLETS</t>
        </is>
      </c>
      <c r="D955" t="inlineStr">
        <is>
          <t>11eb2b50-813a-4317-8af0-e237b27fb644</t>
        </is>
      </c>
      <c r="E955" t="inlineStr">
        <is>
          <t>b031b7a9-1baa-4041-9a18-4d20199f9d1e</t>
        </is>
      </c>
      <c r="F955" t="n">
        <v>51</v>
      </c>
    </row>
    <row r="956">
      <c r="A956" t="inlineStr">
        <is>
          <t>67c63b81-a42c-43b1-9949-c4bbb64fa5b9</t>
        </is>
      </c>
      <c r="B956" t="inlineStr">
        <is>
          <t>09022040</t>
        </is>
      </c>
      <c r="C956" t="inlineStr">
        <is>
          <t>GREEN TEA WASTE</t>
        </is>
      </c>
      <c r="D956" t="inlineStr">
        <is>
          <t>11eb2b50-813a-4317-8af0-e237b27fb644</t>
        </is>
      </c>
      <c r="E956" t="inlineStr">
        <is>
          <t>b031b7a9-1baa-4041-9a18-4d20199f9d1e</t>
        </is>
      </c>
      <c r="F956" t="n">
        <v>51</v>
      </c>
    </row>
    <row r="957">
      <c r="A957" t="inlineStr">
        <is>
          <t>15d5f274-54b0-4d59-8b8e-e9cbbc6188c5</t>
        </is>
      </c>
      <c r="B957" t="inlineStr">
        <is>
          <t>09022090</t>
        </is>
      </c>
      <c r="C957" t="inlineStr">
        <is>
          <t>OTHER</t>
        </is>
      </c>
      <c r="D957" t="inlineStr">
        <is>
          <t>11eb2b50-813a-4317-8af0-e237b27fb644</t>
        </is>
      </c>
      <c r="E957" t="inlineStr">
        <is>
          <t>b031b7a9-1baa-4041-9a18-4d20199f9d1e</t>
        </is>
      </c>
      <c r="F957" t="n">
        <v>51</v>
      </c>
    </row>
    <row r="958">
      <c r="A958" t="inlineStr">
        <is>
          <t>51e20450-5f1b-43cc-9cb1-4dbeebd097e8</t>
        </is>
      </c>
      <c r="B958" t="inlineStr">
        <is>
          <t>09023010</t>
        </is>
      </c>
      <c r="C958" t="inlineStr">
        <is>
          <t>CONTENT NOT EXCEEDING 25 G.</t>
        </is>
      </c>
      <c r="D958" t="inlineStr">
        <is>
          <t>11eb2b50-813a-4317-8af0-e237b27fb644</t>
        </is>
      </c>
      <c r="E958" t="inlineStr">
        <is>
          <t>b031b7a9-1baa-4041-9a18-4d20199f9d1e</t>
        </is>
      </c>
      <c r="F958" t="n">
        <v>51</v>
      </c>
    </row>
    <row r="959">
      <c r="A959" t="inlineStr">
        <is>
          <t>3e2b4977-e892-48a5-ab55-56f6bedc588a</t>
        </is>
      </c>
      <c r="B959" t="inlineStr">
        <is>
          <t>09023020</t>
        </is>
      </c>
      <c r="C959" t="inlineStr">
        <is>
          <t>CONTENT EXCEEDING 25 G. BUT NOT EXCEEDING 1 KG.</t>
        </is>
      </c>
      <c r="D959" t="inlineStr">
        <is>
          <t>11eb2b50-813a-4317-8af0-e237b27fb644</t>
        </is>
      </c>
      <c r="E959" t="inlineStr">
        <is>
          <t>b031b7a9-1baa-4041-9a18-4d20199f9d1e</t>
        </is>
      </c>
      <c r="F959" t="n">
        <v>51</v>
      </c>
    </row>
    <row r="960">
      <c r="A960" t="inlineStr">
        <is>
          <t>3e399c99-2a92-41e8-b620-245e6c9ad0e1</t>
        </is>
      </c>
      <c r="B960" t="inlineStr">
        <is>
          <t>09023030</t>
        </is>
      </c>
      <c r="C960" t="inlineStr">
        <is>
          <t>CONTENT EXCEEDING 1 KG. BUT NOT EXCEEDING 3 KG.</t>
        </is>
      </c>
      <c r="D960" t="inlineStr">
        <is>
          <t>11eb2b50-813a-4317-8af0-e237b27fb644</t>
        </is>
      </c>
      <c r="E960" t="inlineStr">
        <is>
          <t>b031b7a9-1baa-4041-9a18-4d20199f9d1e</t>
        </is>
      </c>
      <c r="F960" t="n">
        <v>51</v>
      </c>
    </row>
    <row r="961">
      <c r="A961" t="inlineStr">
        <is>
          <t>7414c782-6d97-4fde-adff-7ac56c154980</t>
        </is>
      </c>
      <c r="B961" t="inlineStr">
        <is>
          <t>09023090</t>
        </is>
      </c>
      <c r="C961" t="inlineStr">
        <is>
          <t>OTHER</t>
        </is>
      </c>
      <c r="D961" t="inlineStr">
        <is>
          <t>11eb2b50-813a-4317-8af0-e237b27fb644</t>
        </is>
      </c>
      <c r="E961" t="inlineStr">
        <is>
          <t>b031b7a9-1baa-4041-9a18-4d20199f9d1e</t>
        </is>
      </c>
      <c r="F961" t="n">
        <v>51</v>
      </c>
    </row>
    <row r="962">
      <c r="A962" t="inlineStr">
        <is>
          <t>c459107d-051e-4770-a222-b19bf087c8f3</t>
        </is>
      </c>
      <c r="B962" t="inlineStr">
        <is>
          <t>09024010</t>
        </is>
      </c>
      <c r="C962" t="inlineStr">
        <is>
          <t>CONTENT EXCEEDING 3 KG. BUT NOT EXCEEDING 20 KG.</t>
        </is>
      </c>
      <c r="D962" t="inlineStr">
        <is>
          <t>11eb2b50-813a-4317-8af0-e237b27fb644</t>
        </is>
      </c>
      <c r="E962" t="inlineStr">
        <is>
          <t>b031b7a9-1baa-4041-9a18-4d20199f9d1e</t>
        </is>
      </c>
      <c r="F962" t="n">
        <v>51</v>
      </c>
    </row>
    <row r="963">
      <c r="A963" t="inlineStr">
        <is>
          <t>57f4e2e3-271f-4c37-87ce-d77eaec17ce6</t>
        </is>
      </c>
      <c r="B963" t="inlineStr">
        <is>
          <t>09024020</t>
        </is>
      </c>
      <c r="C963" t="inlineStr">
        <is>
          <t>BLACK TEA, LEAF IN BULK</t>
        </is>
      </c>
      <c r="D963" t="inlineStr">
        <is>
          <t>11eb2b50-813a-4317-8af0-e237b27fb644</t>
        </is>
      </c>
      <c r="E963" t="inlineStr">
        <is>
          <t>b031b7a9-1baa-4041-9a18-4d20199f9d1e</t>
        </is>
      </c>
      <c r="F963" t="n">
        <v>51</v>
      </c>
    </row>
    <row r="964">
      <c r="A964" t="inlineStr">
        <is>
          <t>99b0646c-c22c-425f-8bcc-f6b25aeb3572</t>
        </is>
      </c>
      <c r="B964" t="inlineStr">
        <is>
          <t>09024030</t>
        </is>
      </c>
      <c r="C964" t="inlineStr">
        <is>
          <t>BLACK TEA, DUST IN BULK</t>
        </is>
      </c>
      <c r="D964" t="inlineStr">
        <is>
          <t>11eb2b50-813a-4317-8af0-e237b27fb644</t>
        </is>
      </c>
      <c r="E964" t="inlineStr">
        <is>
          <t>b031b7a9-1baa-4041-9a18-4d20199f9d1e</t>
        </is>
      </c>
      <c r="F964" t="n">
        <v>51</v>
      </c>
    </row>
    <row r="965">
      <c r="A965" t="inlineStr">
        <is>
          <t>e51eafe8-f543-4d18-bf58-8b38b2c19743</t>
        </is>
      </c>
      <c r="B965" t="inlineStr">
        <is>
          <t>09024040</t>
        </is>
      </c>
      <c r="C965" t="inlineStr">
        <is>
          <t>TEA BAGS</t>
        </is>
      </c>
      <c r="D965" t="inlineStr">
        <is>
          <t>11eb2b50-813a-4317-8af0-e237b27fb644</t>
        </is>
      </c>
      <c r="E965" t="inlineStr">
        <is>
          <t>b031b7a9-1baa-4041-9a18-4d20199f9d1e</t>
        </is>
      </c>
      <c r="F965" t="n">
        <v>51</v>
      </c>
    </row>
    <row r="966">
      <c r="A966" t="inlineStr">
        <is>
          <t>acd2ff9d-e5a0-4470-90c3-e52c2891a23a</t>
        </is>
      </c>
      <c r="B966" t="inlineStr">
        <is>
          <t>09024050</t>
        </is>
      </c>
      <c r="C966" t="inlineStr">
        <is>
          <t>Black tea, agglomerated in forms such as ball, brick and tablets</t>
        </is>
      </c>
      <c r="D966" t="inlineStr">
        <is>
          <t>11eb2b50-813a-4317-8af0-e237b27fb644</t>
        </is>
      </c>
      <c r="E966" t="inlineStr">
        <is>
          <t>b031b7a9-1baa-4041-9a18-4d20199f9d1e</t>
        </is>
      </c>
      <c r="F966" t="n">
        <v>51</v>
      </c>
    </row>
    <row r="967">
      <c r="A967" t="inlineStr">
        <is>
          <t>f83fd0b5-740b-4cd0-87dc-bafa441fb173</t>
        </is>
      </c>
      <c r="B967" t="inlineStr">
        <is>
          <t>09024060</t>
        </is>
      </c>
      <c r="C967" t="inlineStr">
        <is>
          <t>BLACK TEA, WASTE</t>
        </is>
      </c>
      <c r="D967" t="inlineStr">
        <is>
          <t>11eb2b50-813a-4317-8af0-e237b27fb644</t>
        </is>
      </c>
      <c r="E967" t="inlineStr">
        <is>
          <t>b031b7a9-1baa-4041-9a18-4d20199f9d1e</t>
        </is>
      </c>
      <c r="F967" t="n">
        <v>51</v>
      </c>
    </row>
    <row r="968">
      <c r="A968" t="inlineStr">
        <is>
          <t>b8507c3a-0dca-4c1f-8980-64810c7e64eb</t>
        </is>
      </c>
      <c r="B968" t="inlineStr">
        <is>
          <t>09024090</t>
        </is>
      </c>
      <c r="C968" t="inlineStr">
        <is>
          <t>OTHER</t>
        </is>
      </c>
      <c r="D968" t="inlineStr">
        <is>
          <t>11eb2b50-813a-4317-8af0-e237b27fb644</t>
        </is>
      </c>
      <c r="E968" t="inlineStr">
        <is>
          <t>b031b7a9-1baa-4041-9a18-4d20199f9d1e</t>
        </is>
      </c>
      <c r="F968" t="n">
        <v>51</v>
      </c>
    </row>
    <row r="969">
      <c r="A969" t="inlineStr">
        <is>
          <t>0562228e-dd31-4f37-8814-1c3dc7208dcc</t>
        </is>
      </c>
      <c r="B969" t="inlineStr">
        <is>
          <t>09030000</t>
        </is>
      </c>
      <c r="C969" t="inlineStr">
        <is>
          <t>MATE</t>
        </is>
      </c>
      <c r="D969" t="inlineStr">
        <is>
          <t>11eb2b50-813a-4317-8af0-e237b27fb644</t>
        </is>
      </c>
      <c r="E969" t="inlineStr">
        <is>
          <t>710e1907-649f-4714-83d6-e5f075d058bb</t>
        </is>
      </c>
      <c r="F969" t="n">
        <v>51</v>
      </c>
    </row>
    <row r="970">
      <c r="A970" t="inlineStr">
        <is>
          <t>c8492771-a458-47c2-a4b0-988750250358</t>
        </is>
      </c>
      <c r="B970" t="inlineStr">
        <is>
          <t>09041110</t>
        </is>
      </c>
      <c r="C970" t="inlineStr">
        <is>
          <t>PEPPER, LONG</t>
        </is>
      </c>
      <c r="D970" t="inlineStr">
        <is>
          <t>11eb2b50-813a-4317-8af0-e237b27fb644</t>
        </is>
      </c>
      <c r="E970" t="inlineStr">
        <is>
          <t>e035b6dc-25a1-4191-a8fc-293cacaf7616</t>
        </is>
      </c>
      <c r="F970" t="n">
        <v>51</v>
      </c>
    </row>
    <row r="971">
      <c r="A971" t="inlineStr">
        <is>
          <t>2d3e76f7-8467-4e40-81bd-18839b033d1a</t>
        </is>
      </c>
      <c r="B971" t="inlineStr">
        <is>
          <t>09041120</t>
        </is>
      </c>
      <c r="C971" t="inlineStr">
        <is>
          <t>LIGHT BLACK PEPPER</t>
        </is>
      </c>
      <c r="D971" t="inlineStr">
        <is>
          <t>11eb2b50-813a-4317-8af0-e237b27fb644</t>
        </is>
      </c>
      <c r="E971" t="inlineStr">
        <is>
          <t>e035b6dc-25a1-4191-a8fc-293cacaf7616</t>
        </is>
      </c>
      <c r="F971" t="n">
        <v>51</v>
      </c>
    </row>
    <row r="972">
      <c r="A972" t="inlineStr">
        <is>
          <t>af61bd89-b478-4f4c-984c-8f482df4a6c2</t>
        </is>
      </c>
      <c r="B972" t="inlineStr">
        <is>
          <t>09041130</t>
        </is>
      </c>
      <c r="C972" t="inlineStr">
        <is>
          <t>BLACK PEPPER, GARBLED</t>
        </is>
      </c>
      <c r="D972" t="inlineStr">
        <is>
          <t>11eb2b50-813a-4317-8af0-e237b27fb644</t>
        </is>
      </c>
      <c r="E972" t="inlineStr">
        <is>
          <t>e035b6dc-25a1-4191-a8fc-293cacaf7616</t>
        </is>
      </c>
      <c r="F972" t="n">
        <v>51</v>
      </c>
    </row>
    <row r="973">
      <c r="A973" t="inlineStr">
        <is>
          <t>aa61dbfe-d18c-418c-8905-0f09b2a0886c</t>
        </is>
      </c>
      <c r="B973" t="inlineStr">
        <is>
          <t>09041140</t>
        </is>
      </c>
      <c r="C973" t="inlineStr">
        <is>
          <t>BLACK PEPPER UNGARBLED</t>
        </is>
      </c>
      <c r="D973" t="inlineStr">
        <is>
          <t>11eb2b50-813a-4317-8af0-e237b27fb644</t>
        </is>
      </c>
      <c r="E973" t="inlineStr">
        <is>
          <t>e035b6dc-25a1-4191-a8fc-293cacaf7616</t>
        </is>
      </c>
      <c r="F973" t="n">
        <v>51</v>
      </c>
    </row>
    <row r="974">
      <c r="A974" t="inlineStr">
        <is>
          <t>70e65032-0455-42dd-91ca-c8b1933676ae</t>
        </is>
      </c>
      <c r="B974" t="inlineStr">
        <is>
          <t>09041150</t>
        </is>
      </c>
      <c r="C974" t="inlineStr">
        <is>
          <t>GREEN PEPPER, DEHYDRATED</t>
        </is>
      </c>
      <c r="D974" t="inlineStr">
        <is>
          <t>11eb2b50-813a-4317-8af0-e237b27fb644</t>
        </is>
      </c>
      <c r="E974" t="inlineStr">
        <is>
          <t>e035b6dc-25a1-4191-a8fc-293cacaf7616</t>
        </is>
      </c>
      <c r="F974" t="n">
        <v>51</v>
      </c>
    </row>
    <row r="975">
      <c r="A975" t="inlineStr">
        <is>
          <t>3511e003-2287-4a71-bd3c-e68ea5578431</t>
        </is>
      </c>
      <c r="B975" t="inlineStr">
        <is>
          <t>09041160</t>
        </is>
      </c>
      <c r="C975" t="inlineStr">
        <is>
          <t>PEPPER PINHEADS</t>
        </is>
      </c>
      <c r="D975" t="inlineStr">
        <is>
          <t>11eb2b50-813a-4317-8af0-e237b27fb644</t>
        </is>
      </c>
      <c r="E975" t="inlineStr">
        <is>
          <t>e035b6dc-25a1-4191-a8fc-293cacaf7616</t>
        </is>
      </c>
      <c r="F975" t="n">
        <v>51</v>
      </c>
    </row>
    <row r="976">
      <c r="A976" t="inlineStr">
        <is>
          <t>8d461e83-6a67-4d54-8ee8-393ab58e2836</t>
        </is>
      </c>
      <c r="B976" t="inlineStr">
        <is>
          <t>09041170</t>
        </is>
      </c>
      <c r="C976" t="inlineStr">
        <is>
          <t>GREEN PEPPER, FROZEN OR DRIED</t>
        </is>
      </c>
      <c r="D976" t="inlineStr">
        <is>
          <t>11eb2b50-813a-4317-8af0-e237b27fb644</t>
        </is>
      </c>
      <c r="E976" t="inlineStr">
        <is>
          <t>e035b6dc-25a1-4191-a8fc-293cacaf7616</t>
        </is>
      </c>
      <c r="F976" t="n">
        <v>51</v>
      </c>
    </row>
    <row r="977">
      <c r="A977" t="inlineStr">
        <is>
          <t>36d6fd8b-b122-4da0-84a5-fc878fb82e52</t>
        </is>
      </c>
      <c r="B977" t="inlineStr">
        <is>
          <t>09041180</t>
        </is>
      </c>
      <c r="C977" t="inlineStr">
        <is>
          <t>PEPPER OTHER THAN GREEN, FROZEN</t>
        </is>
      </c>
      <c r="D977" t="inlineStr">
        <is>
          <t>11eb2b50-813a-4317-8af0-e237b27fb644</t>
        </is>
      </c>
      <c r="E977" t="inlineStr">
        <is>
          <t>e035b6dc-25a1-4191-a8fc-293cacaf7616</t>
        </is>
      </c>
      <c r="F977" t="n">
        <v>51</v>
      </c>
    </row>
    <row r="978">
      <c r="A978" t="inlineStr">
        <is>
          <t>3ac60807-2700-4f6f-9f78-88b981ebff13</t>
        </is>
      </c>
      <c r="B978" t="inlineStr">
        <is>
          <t>09041190</t>
        </is>
      </c>
      <c r="C978" t="inlineStr">
        <is>
          <t>OTHER</t>
        </is>
      </c>
      <c r="D978" t="inlineStr">
        <is>
          <t>11eb2b50-813a-4317-8af0-e237b27fb644</t>
        </is>
      </c>
      <c r="E978" t="inlineStr">
        <is>
          <t>e035b6dc-25a1-4191-a8fc-293cacaf7616</t>
        </is>
      </c>
      <c r="F978" t="n">
        <v>51</v>
      </c>
    </row>
    <row r="979">
      <c r="A979" t="inlineStr">
        <is>
          <t>778135e6-8ccc-428d-91b6-72d220452b88</t>
        </is>
      </c>
      <c r="B979" t="inlineStr">
        <is>
          <t>09041200</t>
        </is>
      </c>
      <c r="C979" t="inlineStr">
        <is>
          <t>CRUSHED OR GROUND</t>
        </is>
      </c>
      <c r="D979" t="inlineStr">
        <is>
          <t>11eb2b50-813a-4317-8af0-e237b27fb644</t>
        </is>
      </c>
      <c r="E979" t="inlineStr">
        <is>
          <t>e035b6dc-25a1-4191-a8fc-293cacaf7616</t>
        </is>
      </c>
      <c r="F979" t="n">
        <v>51</v>
      </c>
    </row>
    <row r="980">
      <c r="A980" t="inlineStr">
        <is>
          <t>2f26a64b-410a-40c4-a520-5414cffdb018</t>
        </is>
      </c>
      <c r="B980" t="inlineStr">
        <is>
          <t>09042110</t>
        </is>
      </c>
      <c r="C980" t="inlineStr">
        <is>
          <t>OF GENUS CAPSICUM</t>
        </is>
      </c>
      <c r="D980" t="inlineStr">
        <is>
          <t>11eb2b50-813a-4317-8af0-e237b27fb644</t>
        </is>
      </c>
      <c r="E980" t="inlineStr">
        <is>
          <t>e035b6dc-25a1-4191-a8fc-293cacaf7616</t>
        </is>
      </c>
      <c r="F980" t="n">
        <v>51</v>
      </c>
    </row>
    <row r="981">
      <c r="A981" t="inlineStr">
        <is>
          <t>8e3a1c66-45ba-4ff8-bbf3-4f4cf5c2cd77</t>
        </is>
      </c>
      <c r="B981" t="inlineStr">
        <is>
          <t>09042120</t>
        </is>
      </c>
      <c r="C981" t="inlineStr">
        <is>
          <t>OF GENUS PIMENTA</t>
        </is>
      </c>
      <c r="D981" t="inlineStr">
        <is>
          <t>11eb2b50-813a-4317-8af0-e237b27fb644</t>
        </is>
      </c>
      <c r="E981" t="inlineStr">
        <is>
          <t>e035b6dc-25a1-4191-a8fc-293cacaf7616</t>
        </is>
      </c>
      <c r="F981" t="n">
        <v>51</v>
      </c>
    </row>
    <row r="982">
      <c r="A982" t="inlineStr">
        <is>
          <t>06676fe2-8da7-4142-aead-d3960061f3ce</t>
        </is>
      </c>
      <c r="B982" t="inlineStr">
        <is>
          <t>09042211</t>
        </is>
      </c>
      <c r="C982" t="inlineStr">
        <is>
          <t>CHILLY POWER</t>
        </is>
      </c>
      <c r="D982" t="inlineStr">
        <is>
          <t>11eb2b50-813a-4317-8af0-e237b27fb644</t>
        </is>
      </c>
      <c r="E982" t="inlineStr">
        <is>
          <t>e035b6dc-25a1-4191-a8fc-293cacaf7616</t>
        </is>
      </c>
      <c r="F982" t="n">
        <v>51</v>
      </c>
    </row>
    <row r="983">
      <c r="A983" t="inlineStr">
        <is>
          <t>fedc92af-8f3a-4565-8c77-fa129614c0c2</t>
        </is>
      </c>
      <c r="B983" t="inlineStr">
        <is>
          <t>09042212</t>
        </is>
      </c>
      <c r="C983" t="inlineStr">
        <is>
          <t>PEPPER OF THE GENUS PIPER; DRIED OR CRUSHED OR GROUND  FRUITS OF THE GENUS CAPSICUM OF THE GENUS PIMENTA - FRUITS OF THE GENUS CAPSICUM OR OF THE GENUS PIMENTA -- CRUSHED OR GROUND --- OF GENUS CAPSICUM---- CHILLY SEEDS</t>
        </is>
      </c>
      <c r="D983" t="inlineStr">
        <is>
          <t>11eb2b50-813a-4317-8af0-e237b27fb644</t>
        </is>
      </c>
      <c r="E983" t="inlineStr">
        <is>
          <t>e035b6dc-25a1-4191-a8fc-293cacaf7616</t>
        </is>
      </c>
      <c r="F983" t="n">
        <v>51</v>
      </c>
    </row>
    <row r="984">
      <c r="A984" t="inlineStr">
        <is>
          <t>8dad9c34-46cc-4847-8258-844b79a37751</t>
        </is>
      </c>
      <c r="B984" t="inlineStr">
        <is>
          <t>09042219</t>
        </is>
      </c>
      <c r="C984" t="inlineStr">
        <is>
          <t>OTHER</t>
        </is>
      </c>
      <c r="D984" t="inlineStr">
        <is>
          <t>11eb2b50-813a-4317-8af0-e237b27fb644</t>
        </is>
      </c>
      <c r="E984" t="inlineStr">
        <is>
          <t>e035b6dc-25a1-4191-a8fc-293cacaf7616</t>
        </is>
      </c>
      <c r="F984" t="n">
        <v>51</v>
      </c>
    </row>
    <row r="985">
      <c r="A985" t="inlineStr">
        <is>
          <t>d1a97a7f-e316-47bd-bf67-799d507d7264</t>
        </is>
      </c>
      <c r="B985" t="inlineStr">
        <is>
          <t>09042221</t>
        </is>
      </c>
      <c r="C985" t="inlineStr">
        <is>
          <t>POWDER</t>
        </is>
      </c>
      <c r="D985" t="inlineStr">
        <is>
          <t>11eb2b50-813a-4317-8af0-e237b27fb644</t>
        </is>
      </c>
      <c r="E985" t="inlineStr">
        <is>
          <t>e035b6dc-25a1-4191-a8fc-293cacaf7616</t>
        </is>
      </c>
      <c r="F985" t="n">
        <v>51</v>
      </c>
    </row>
    <row r="986">
      <c r="A986" t="inlineStr">
        <is>
          <t>cbbf74ac-858f-42bb-9a62-bb2efa398298</t>
        </is>
      </c>
      <c r="B986" t="inlineStr">
        <is>
          <t>09042229</t>
        </is>
      </c>
      <c r="C986" t="inlineStr">
        <is>
          <t>OTHER</t>
        </is>
      </c>
      <c r="D986" t="inlineStr">
        <is>
          <t>11eb2b50-813a-4317-8af0-e237b27fb644</t>
        </is>
      </c>
      <c r="E986" t="inlineStr">
        <is>
          <t>e035b6dc-25a1-4191-a8fc-293cacaf7616</t>
        </is>
      </c>
      <c r="F986" t="n">
        <v>51</v>
      </c>
    </row>
    <row r="987">
      <c r="A987" t="inlineStr">
        <is>
          <t>0563578c-b1cc-449c-b713-1f3c2e51d9d3</t>
        </is>
      </c>
      <c r="B987" t="inlineStr">
        <is>
          <t>09051000</t>
        </is>
      </c>
      <c r="C987" t="inlineStr">
        <is>
          <t>NEITHER CRUSHED NOR GROUND</t>
        </is>
      </c>
      <c r="D987" t="inlineStr">
        <is>
          <t>11eb2b50-813a-4317-8af0-e237b27fb644</t>
        </is>
      </c>
      <c r="E987" t="inlineStr">
        <is>
          <t>8c18deb9-8995-4553-92cd-a1f080e15297</t>
        </is>
      </c>
      <c r="F987" t="n">
        <v>51</v>
      </c>
    </row>
    <row r="988">
      <c r="A988" t="inlineStr">
        <is>
          <t>e67d4d8b-0409-4c02-82b4-15f0fae36ec2</t>
        </is>
      </c>
      <c r="B988" t="inlineStr">
        <is>
          <t>09052000</t>
        </is>
      </c>
      <c r="C988" t="inlineStr">
        <is>
          <t>CRUSHED OR GROUND</t>
        </is>
      </c>
      <c r="D988" t="inlineStr">
        <is>
          <t>11eb2b50-813a-4317-8af0-e237b27fb644</t>
        </is>
      </c>
      <c r="E988" t="inlineStr">
        <is>
          <t>8c18deb9-8995-4553-92cd-a1f080e15297</t>
        </is>
      </c>
      <c r="F988" t="n">
        <v>51</v>
      </c>
    </row>
    <row r="989">
      <c r="A989" t="inlineStr">
        <is>
          <t>abd649ab-4f2a-4722-b547-584d680a2b60</t>
        </is>
      </c>
      <c r="B989" t="inlineStr">
        <is>
          <t>09061010</t>
        </is>
      </c>
      <c r="C989" t="inlineStr">
        <is>
          <t>CINNAMON AND CINNAMON-TREE FLOWERS NEITHER CRUSHED NOR GROUND : CASSIA</t>
        </is>
      </c>
      <c r="D989" t="inlineStr">
        <is>
          <t>11eb2b50-813a-4317-8af0-e237b27fb644</t>
        </is>
      </c>
      <c r="E989" t="inlineStr">
        <is>
          <t>daa19208-38e7-402c-9e0a-41122be618c9</t>
        </is>
      </c>
      <c r="F989" t="n">
        <v>51</v>
      </c>
    </row>
    <row r="990">
      <c r="A990" t="inlineStr">
        <is>
          <t>3e08e343-071a-4dbb-9120-05a660513d20</t>
        </is>
      </c>
      <c r="B990" t="inlineStr">
        <is>
          <t>09061020</t>
        </is>
      </c>
      <c r="C990" t="inlineStr">
        <is>
          <t>CINNAMON AND CINNAMON-TREE FLOWERS NEITHER CRUSHED NOR GROUND : CINNAMON BARK</t>
        </is>
      </c>
      <c r="D990" t="inlineStr">
        <is>
          <t>11eb2b50-813a-4317-8af0-e237b27fb644</t>
        </is>
      </c>
      <c r="E990" t="inlineStr">
        <is>
          <t>daa19208-38e7-402c-9e0a-41122be618c9</t>
        </is>
      </c>
      <c r="F990" t="n">
        <v>51</v>
      </c>
    </row>
    <row r="991">
      <c r="A991" t="inlineStr">
        <is>
          <t>331221c3-a007-4424-b8ef-eadeef2ed248</t>
        </is>
      </c>
      <c r="B991" t="inlineStr">
        <is>
          <t>09061030</t>
        </is>
      </c>
      <c r="C991" t="inlineStr">
        <is>
          <t>CINNAMON AND CINNAMON-TREE FLOWERS NEITHER CRUSHED NOR GROUND : CINNAMON TREE FLOWERS</t>
        </is>
      </c>
      <c r="D991" t="inlineStr">
        <is>
          <t>11eb2b50-813a-4317-8af0-e237b27fb644</t>
        </is>
      </c>
      <c r="E991" t="inlineStr">
        <is>
          <t>daa19208-38e7-402c-9e0a-41122be618c9</t>
        </is>
      </c>
      <c r="F991" t="n">
        <v>51</v>
      </c>
    </row>
    <row r="992">
      <c r="A992" t="inlineStr">
        <is>
          <t>c5596898-8115-4157-ae8b-231d04887381</t>
        </is>
      </c>
      <c r="B992" t="inlineStr">
        <is>
          <t>09061090</t>
        </is>
      </c>
      <c r="C992" t="inlineStr">
        <is>
          <t>CINNAMON AND CINNAMON-TREE FLOWERS NEITHER CRUSHED NOR GROUND : OTHER</t>
        </is>
      </c>
      <c r="D992" t="inlineStr">
        <is>
          <t>11eb2b50-813a-4317-8af0-e237b27fb644</t>
        </is>
      </c>
      <c r="E992" t="inlineStr">
        <is>
          <t>daa19208-38e7-402c-9e0a-41122be618c9</t>
        </is>
      </c>
      <c r="F992" t="n">
        <v>51</v>
      </c>
    </row>
    <row r="993">
      <c r="A993" t="inlineStr">
        <is>
          <t>bb49327f-827b-47b7-a84a-aa9438d6bdad</t>
        </is>
      </c>
      <c r="B993" t="inlineStr">
        <is>
          <t>09061110</t>
        </is>
      </c>
      <c r="C993" t="inlineStr">
        <is>
          <t>CINNAMON BARK</t>
        </is>
      </c>
      <c r="D993" t="inlineStr">
        <is>
          <t>11eb2b50-813a-4317-8af0-e237b27fb644</t>
        </is>
      </c>
      <c r="E993" t="inlineStr">
        <is>
          <t>daa19208-38e7-402c-9e0a-41122be618c9</t>
        </is>
      </c>
      <c r="F993" t="n">
        <v>51</v>
      </c>
    </row>
    <row r="994">
      <c r="A994" t="inlineStr">
        <is>
          <t>316587d8-0869-45d5-9eff-287ff6cc539e</t>
        </is>
      </c>
      <c r="B994" t="inlineStr">
        <is>
          <t>09061120</t>
        </is>
      </c>
      <c r="C994" t="inlineStr">
        <is>
          <t>CINNAMON TREE FLOWERS</t>
        </is>
      </c>
      <c r="D994" t="inlineStr">
        <is>
          <t>11eb2b50-813a-4317-8af0-e237b27fb644</t>
        </is>
      </c>
      <c r="E994" t="inlineStr">
        <is>
          <t>daa19208-38e7-402c-9e0a-41122be618c9</t>
        </is>
      </c>
      <c r="F994" t="n">
        <v>51</v>
      </c>
    </row>
    <row r="995">
      <c r="A995" t="inlineStr">
        <is>
          <t>049cfdb3-2497-4536-9dc1-1f7d5d7bf614</t>
        </is>
      </c>
      <c r="B995" t="inlineStr">
        <is>
          <t>09061190</t>
        </is>
      </c>
      <c r="C995" t="inlineStr">
        <is>
          <t>OTHER</t>
        </is>
      </c>
      <c r="D995" t="inlineStr">
        <is>
          <t>11eb2b50-813a-4317-8af0-e237b27fb644</t>
        </is>
      </c>
      <c r="E995" t="inlineStr">
        <is>
          <t>daa19208-38e7-402c-9e0a-41122be618c9</t>
        </is>
      </c>
      <c r="F995" t="n">
        <v>51</v>
      </c>
    </row>
    <row r="996">
      <c r="A996" t="inlineStr">
        <is>
          <t>c24f9232-247f-4ffe-a90a-b35bb5a42d60</t>
        </is>
      </c>
      <c r="B996" t="inlineStr">
        <is>
          <t>09061910</t>
        </is>
      </c>
      <c r="C996" t="inlineStr">
        <is>
          <t>CASSIA</t>
        </is>
      </c>
      <c r="D996" t="inlineStr">
        <is>
          <t>11eb2b50-813a-4317-8af0-e237b27fb644</t>
        </is>
      </c>
      <c r="E996" t="inlineStr">
        <is>
          <t>daa19208-38e7-402c-9e0a-41122be618c9</t>
        </is>
      </c>
      <c r="F996" t="n">
        <v>51</v>
      </c>
    </row>
    <row r="997">
      <c r="A997" t="inlineStr">
        <is>
          <t>487d97d3-4025-4cde-a19f-40b0641be4b5</t>
        </is>
      </c>
      <c r="B997" t="inlineStr">
        <is>
          <t>09061990</t>
        </is>
      </c>
      <c r="C997" t="inlineStr">
        <is>
          <t>OTHER</t>
        </is>
      </c>
      <c r="D997" t="inlineStr">
        <is>
          <t>11eb2b50-813a-4317-8af0-e237b27fb644</t>
        </is>
      </c>
      <c r="E997" t="inlineStr">
        <is>
          <t>daa19208-38e7-402c-9e0a-41122be618c9</t>
        </is>
      </c>
      <c r="F997" t="n">
        <v>51</v>
      </c>
    </row>
    <row r="998">
      <c r="A998" t="inlineStr">
        <is>
          <t>999e15f0-5c0b-4b6f-9018-45a54db6b982</t>
        </is>
      </c>
      <c r="B998" t="inlineStr">
        <is>
          <t>09062000</t>
        </is>
      </c>
      <c r="C998" t="inlineStr">
        <is>
          <t>CRUSHED OR GROUND</t>
        </is>
      </c>
      <c r="D998" t="inlineStr">
        <is>
          <t>11eb2b50-813a-4317-8af0-e237b27fb644</t>
        </is>
      </c>
      <c r="E998" t="inlineStr">
        <is>
          <t>daa19208-38e7-402c-9e0a-41122be618c9</t>
        </is>
      </c>
      <c r="F998" t="n">
        <v>51</v>
      </c>
    </row>
    <row r="999">
      <c r="A999" t="inlineStr">
        <is>
          <t>f57e3e9d-f654-41e3-9497-d5db9559dab0</t>
        </is>
      </c>
      <c r="B999" t="inlineStr">
        <is>
          <t>09071010</t>
        </is>
      </c>
      <c r="C999" t="inlineStr">
        <is>
          <t>EXTRACTED</t>
        </is>
      </c>
      <c r="D999" t="inlineStr">
        <is>
          <t>11eb2b50-813a-4317-8af0-e237b27fb644</t>
        </is>
      </c>
      <c r="E999" t="inlineStr">
        <is>
          <t>c5071c47-aec5-4395-a59d-552a3f2d07ce</t>
        </is>
      </c>
      <c r="F999" t="n">
        <v>51</v>
      </c>
    </row>
    <row r="1000">
      <c r="A1000" t="inlineStr">
        <is>
          <t>73cc781d-3f1c-4ce1-a2a4-1645baa79951</t>
        </is>
      </c>
      <c r="B1000" t="inlineStr">
        <is>
          <t>09071020</t>
        </is>
      </c>
      <c r="C1000" t="inlineStr">
        <is>
          <t>NOT EXTRACTED (OTHER THAN STEM)</t>
        </is>
      </c>
      <c r="D1000" t="inlineStr">
        <is>
          <t>11eb2b50-813a-4317-8af0-e237b27fb644</t>
        </is>
      </c>
      <c r="E1000" t="inlineStr">
        <is>
          <t>c5071c47-aec5-4395-a59d-552a3f2d07ce</t>
        </is>
      </c>
      <c r="F1000" t="n">
        <v>51</v>
      </c>
    </row>
    <row r="1001">
      <c r="A1001" t="inlineStr">
        <is>
          <t>4b18bb36-c718-4a6d-ae35-26307672679b</t>
        </is>
      </c>
      <c r="B1001" t="inlineStr">
        <is>
          <t>09071030</t>
        </is>
      </c>
      <c r="C1001" t="inlineStr">
        <is>
          <t>STEM</t>
        </is>
      </c>
      <c r="D1001" t="inlineStr">
        <is>
          <t>11eb2b50-813a-4317-8af0-e237b27fb644</t>
        </is>
      </c>
      <c r="E1001" t="inlineStr">
        <is>
          <t>c5071c47-aec5-4395-a59d-552a3f2d07ce</t>
        </is>
      </c>
      <c r="F1001" t="n">
        <v>51</v>
      </c>
    </row>
    <row r="1002">
      <c r="A1002" t="inlineStr">
        <is>
          <t>4b94c24b-13b4-425c-aac2-b5a5d599fb2e</t>
        </is>
      </c>
      <c r="B1002" t="inlineStr">
        <is>
          <t>09071090</t>
        </is>
      </c>
      <c r="C1002" t="inlineStr">
        <is>
          <t>OTHER</t>
        </is>
      </c>
      <c r="D1002" t="inlineStr">
        <is>
          <t>11eb2b50-813a-4317-8af0-e237b27fb644</t>
        </is>
      </c>
      <c r="E1002" t="inlineStr">
        <is>
          <t>c5071c47-aec5-4395-a59d-552a3f2d07ce</t>
        </is>
      </c>
      <c r="F1002" t="n">
        <v>51</v>
      </c>
    </row>
    <row r="1003">
      <c r="A1003" t="inlineStr">
        <is>
          <t>0a51d7e5-bab3-47c4-bacb-cebdda9f7ef4</t>
        </is>
      </c>
      <c r="B1003" t="inlineStr">
        <is>
          <t>09072000</t>
        </is>
      </c>
      <c r="C1003" t="inlineStr">
        <is>
          <t>CRUSHED OR GROUND</t>
        </is>
      </c>
      <c r="D1003" t="inlineStr">
        <is>
          <t>11eb2b50-813a-4317-8af0-e237b27fb644</t>
        </is>
      </c>
      <c r="E1003" t="inlineStr">
        <is>
          <t>c5071c47-aec5-4395-a59d-552a3f2d07ce</t>
        </is>
      </c>
      <c r="F1003" t="n">
        <v>51</v>
      </c>
    </row>
    <row r="1004">
      <c r="A1004" t="inlineStr">
        <is>
          <t>43b3f469-e47d-4b76-95c7-dc930cf5a0dd</t>
        </is>
      </c>
      <c r="B1004" t="inlineStr">
        <is>
          <t>09081110</t>
        </is>
      </c>
      <c r="C1004" t="inlineStr">
        <is>
          <t>IN SHELL</t>
        </is>
      </c>
      <c r="D1004" t="inlineStr">
        <is>
          <t>11eb2b50-813a-4317-8af0-e237b27fb644</t>
        </is>
      </c>
      <c r="E1004" t="inlineStr">
        <is>
          <t>7292108c-6668-4307-b820-116e59c73a80</t>
        </is>
      </c>
      <c r="F1004" t="n">
        <v>51</v>
      </c>
    </row>
    <row r="1005">
      <c r="A1005" t="inlineStr">
        <is>
          <t>22c24940-f13f-4e53-8e47-e92a28244626</t>
        </is>
      </c>
      <c r="B1005" t="inlineStr">
        <is>
          <t>09081120</t>
        </is>
      </c>
      <c r="C1005" t="inlineStr">
        <is>
          <t>SHELLED</t>
        </is>
      </c>
      <c r="D1005" t="inlineStr">
        <is>
          <t>11eb2b50-813a-4317-8af0-e237b27fb644</t>
        </is>
      </c>
      <c r="E1005" t="inlineStr">
        <is>
          <t>7292108c-6668-4307-b820-116e59c73a80</t>
        </is>
      </c>
      <c r="F1005" t="n">
        <v>51</v>
      </c>
    </row>
    <row r="1006">
      <c r="A1006" t="inlineStr">
        <is>
          <t>155f51cd-9d03-40cc-a867-b37ed06b371a</t>
        </is>
      </c>
      <c r="B1006" t="inlineStr">
        <is>
          <t>09081200</t>
        </is>
      </c>
      <c r="C1006" t="inlineStr">
        <is>
          <t>CRUSHED OR GROUND</t>
        </is>
      </c>
      <c r="D1006" t="inlineStr">
        <is>
          <t>11eb2b50-813a-4317-8af0-e237b27fb644</t>
        </is>
      </c>
      <c r="E1006" t="inlineStr">
        <is>
          <t>7292108c-6668-4307-b820-116e59c73a80</t>
        </is>
      </c>
      <c r="F1006" t="n">
        <v>51</v>
      </c>
    </row>
    <row r="1007">
      <c r="A1007" t="inlineStr">
        <is>
          <t>e8dcc46e-b653-45ca-8b46-b43ec4c21f01</t>
        </is>
      </c>
      <c r="B1007" t="inlineStr">
        <is>
          <t>09082100</t>
        </is>
      </c>
      <c r="C1007" t="inlineStr">
        <is>
          <t>NEITHER CRUSHED NOR GROUND</t>
        </is>
      </c>
      <c r="D1007" t="inlineStr">
        <is>
          <t>11eb2b50-813a-4317-8af0-e237b27fb644</t>
        </is>
      </c>
      <c r="E1007" t="inlineStr">
        <is>
          <t>7292108c-6668-4307-b820-116e59c73a80</t>
        </is>
      </c>
      <c r="F1007" t="n">
        <v>51</v>
      </c>
    </row>
    <row r="1008">
      <c r="A1008" t="inlineStr">
        <is>
          <t>2a457e2d-119a-4bd5-8a30-e908c4c4a90a</t>
        </is>
      </c>
      <c r="B1008" t="inlineStr">
        <is>
          <t>09082200</t>
        </is>
      </c>
      <c r="C1008" t="inlineStr">
        <is>
          <t>CRUSHED OR GROUND</t>
        </is>
      </c>
      <c r="D1008" t="inlineStr">
        <is>
          <t>11eb2b50-813a-4317-8af0-e237b27fb644</t>
        </is>
      </c>
      <c r="E1008" t="inlineStr">
        <is>
          <t>7292108c-6668-4307-b820-116e59c73a80</t>
        </is>
      </c>
      <c r="F1008" t="n">
        <v>51</v>
      </c>
    </row>
    <row r="1009">
      <c r="A1009" t="inlineStr">
        <is>
          <t>4c3c72b3-b429-4241-814a-eed146acedf3</t>
        </is>
      </c>
      <c r="B1009" t="inlineStr">
        <is>
          <t>09083110</t>
        </is>
      </c>
      <c r="C1009" t="inlineStr">
        <is>
          <t>LARGE (AMONUM)</t>
        </is>
      </c>
      <c r="D1009" t="inlineStr">
        <is>
          <t>11eb2b50-813a-4317-8af0-e237b27fb644</t>
        </is>
      </c>
      <c r="E1009" t="inlineStr">
        <is>
          <t>7292108c-6668-4307-b820-116e59c73a80</t>
        </is>
      </c>
      <c r="F1009" t="n">
        <v>51</v>
      </c>
    </row>
    <row r="1010">
      <c r="A1010" t="inlineStr">
        <is>
          <t>9e96d459-7f29-414b-9687-8c1238078537</t>
        </is>
      </c>
      <c r="B1010" t="inlineStr">
        <is>
          <t>09083120</t>
        </is>
      </c>
      <c r="C1010" t="inlineStr">
        <is>
          <t>SMALL (ELLETTARIA), ALLEPPEY GREEN</t>
        </is>
      </c>
      <c r="D1010" t="inlineStr">
        <is>
          <t>11eb2b50-813a-4317-8af0-e237b27fb644</t>
        </is>
      </c>
      <c r="E1010" t="inlineStr">
        <is>
          <t>7292108c-6668-4307-b820-116e59c73a80</t>
        </is>
      </c>
      <c r="F1010" t="n">
        <v>51</v>
      </c>
    </row>
    <row r="1011">
      <c r="A1011" t="inlineStr">
        <is>
          <t>1a898bf3-4672-401a-8f95-1453fa6566a3</t>
        </is>
      </c>
      <c r="B1011" t="inlineStr">
        <is>
          <t>09083130</t>
        </is>
      </c>
      <c r="C1011" t="inlineStr">
        <is>
          <t>SMALL, COORGE GREEN</t>
        </is>
      </c>
      <c r="D1011" t="inlineStr">
        <is>
          <t>11eb2b50-813a-4317-8af0-e237b27fb644</t>
        </is>
      </c>
      <c r="E1011" t="inlineStr">
        <is>
          <t>7292108c-6668-4307-b820-116e59c73a80</t>
        </is>
      </c>
      <c r="F1011" t="n">
        <v>51</v>
      </c>
    </row>
    <row r="1012">
      <c r="A1012" t="inlineStr">
        <is>
          <t>f0f09a54-eaab-480f-b6ef-3b4dcd4b3156</t>
        </is>
      </c>
      <c r="B1012" t="inlineStr">
        <is>
          <t>09083140</t>
        </is>
      </c>
      <c r="C1012" t="inlineStr">
        <is>
          <t>SMALL, BLEACHED, HALF BLEACHED OR BLEACHABLE</t>
        </is>
      </c>
      <c r="D1012" t="inlineStr">
        <is>
          <t>11eb2b50-813a-4317-8af0-e237b27fb644</t>
        </is>
      </c>
      <c r="E1012" t="inlineStr">
        <is>
          <t>7292108c-6668-4307-b820-116e59c73a80</t>
        </is>
      </c>
      <c r="F1012" t="n">
        <v>51</v>
      </c>
    </row>
    <row r="1013">
      <c r="A1013" t="inlineStr">
        <is>
          <t>26c8830e-0b12-4e4a-9013-e34484c4cc04</t>
        </is>
      </c>
      <c r="B1013" t="inlineStr">
        <is>
          <t>09083150</t>
        </is>
      </c>
      <c r="C1013" t="inlineStr">
        <is>
          <t>SMALL, MIXED</t>
        </is>
      </c>
      <c r="D1013" t="inlineStr">
        <is>
          <t>11eb2b50-813a-4317-8af0-e237b27fb644</t>
        </is>
      </c>
      <c r="E1013" t="inlineStr">
        <is>
          <t>7292108c-6668-4307-b820-116e59c73a80</t>
        </is>
      </c>
      <c r="F1013" t="n">
        <v>51</v>
      </c>
    </row>
    <row r="1014">
      <c r="A1014" t="inlineStr">
        <is>
          <t>e2329f6a-a0ca-43af-b862-278d2ed25281</t>
        </is>
      </c>
      <c r="B1014" t="inlineStr">
        <is>
          <t>09083190</t>
        </is>
      </c>
      <c r="C1014" t="inlineStr">
        <is>
          <t>OTHER</t>
        </is>
      </c>
      <c r="D1014" t="inlineStr">
        <is>
          <t>11eb2b50-813a-4317-8af0-e237b27fb644</t>
        </is>
      </c>
      <c r="E1014" t="inlineStr">
        <is>
          <t>7292108c-6668-4307-b820-116e59c73a80</t>
        </is>
      </c>
      <c r="F1014" t="n">
        <v>51</v>
      </c>
    </row>
    <row r="1015">
      <c r="A1015" t="inlineStr">
        <is>
          <t>58dfd6e6-5729-4a14-8869-15411579c4b8</t>
        </is>
      </c>
      <c r="B1015" t="inlineStr">
        <is>
          <t>09083210</t>
        </is>
      </c>
      <c r="C1015" t="inlineStr">
        <is>
          <t>POWDER</t>
        </is>
      </c>
      <c r="D1015" t="inlineStr">
        <is>
          <t>11eb2b50-813a-4317-8af0-e237b27fb644</t>
        </is>
      </c>
      <c r="E1015" t="inlineStr">
        <is>
          <t>7292108c-6668-4307-b820-116e59c73a80</t>
        </is>
      </c>
      <c r="F1015" t="n">
        <v>51</v>
      </c>
    </row>
    <row r="1016">
      <c r="A1016" t="inlineStr">
        <is>
          <t>85dbfc8e-bd8e-4066-be2f-c467c7ed0724</t>
        </is>
      </c>
      <c r="B1016" t="inlineStr">
        <is>
          <t>09083220</t>
        </is>
      </c>
      <c r="C1016" t="inlineStr">
        <is>
          <t>SMALL CARDAMOM SEEDS</t>
        </is>
      </c>
      <c r="D1016" t="inlineStr">
        <is>
          <t>11eb2b50-813a-4317-8af0-e237b27fb644</t>
        </is>
      </c>
      <c r="E1016" t="inlineStr">
        <is>
          <t>7292108c-6668-4307-b820-116e59c73a80</t>
        </is>
      </c>
      <c r="F1016" t="n">
        <v>51</v>
      </c>
    </row>
    <row r="1017">
      <c r="A1017" t="inlineStr">
        <is>
          <t>818f3331-6d04-44bb-8775-84d6b8233216</t>
        </is>
      </c>
      <c r="B1017" t="inlineStr">
        <is>
          <t>09083230</t>
        </is>
      </c>
      <c r="C1017" t="inlineStr">
        <is>
          <t>CARDAMOM HUSK</t>
        </is>
      </c>
      <c r="D1017" t="inlineStr">
        <is>
          <t>11eb2b50-813a-4317-8af0-e237b27fb644</t>
        </is>
      </c>
      <c r="E1017" t="inlineStr">
        <is>
          <t>7292108c-6668-4307-b820-116e59c73a80</t>
        </is>
      </c>
      <c r="F1017" t="n">
        <v>51</v>
      </c>
    </row>
    <row r="1018">
      <c r="A1018" t="inlineStr">
        <is>
          <t>85c206b6-1674-44f1-89fb-a9567eec5e6e</t>
        </is>
      </c>
      <c r="B1018" t="inlineStr">
        <is>
          <t>09083290</t>
        </is>
      </c>
      <c r="C1018" t="inlineStr">
        <is>
          <t>OTHER</t>
        </is>
      </c>
      <c r="D1018" t="inlineStr">
        <is>
          <t>11eb2b50-813a-4317-8af0-e237b27fb644</t>
        </is>
      </c>
      <c r="E1018" t="inlineStr">
        <is>
          <t>7292108c-6668-4307-b820-116e59c73a80</t>
        </is>
      </c>
      <c r="F1018" t="n">
        <v>51</v>
      </c>
    </row>
    <row r="1019">
      <c r="A1019" t="inlineStr">
        <is>
          <t>81c0eef5-1148-46cb-be54-3c8f0dd5d4d7</t>
        </is>
      </c>
      <c r="B1019" t="inlineStr">
        <is>
          <t>09092110</t>
        </is>
      </c>
      <c r="C1019" t="inlineStr">
        <is>
          <t>OF SEED QUALITY</t>
        </is>
      </c>
      <c r="D1019" t="inlineStr">
        <is>
          <t>11eb2b50-813a-4317-8af0-e237b27fb644</t>
        </is>
      </c>
      <c r="E1019" t="inlineStr">
        <is>
          <t>94c01a6b-b610-4952-8983-30e9118441fa</t>
        </is>
      </c>
      <c r="F1019" t="n">
        <v>51</v>
      </c>
    </row>
    <row r="1020">
      <c r="A1020" t="inlineStr">
        <is>
          <t>6b491b31-e238-4cb1-9ba6-f1e06644a382</t>
        </is>
      </c>
      <c r="B1020" t="inlineStr">
        <is>
          <t>09092190</t>
        </is>
      </c>
      <c r="C1020" t="inlineStr">
        <is>
          <t>OTHER</t>
        </is>
      </c>
      <c r="D1020" t="inlineStr">
        <is>
          <t>11eb2b50-813a-4317-8af0-e237b27fb644</t>
        </is>
      </c>
      <c r="E1020" t="inlineStr">
        <is>
          <t>94c01a6b-b610-4952-8983-30e9118441fa</t>
        </is>
      </c>
      <c r="F1020" t="n">
        <v>51</v>
      </c>
    </row>
    <row r="1021">
      <c r="A1021" t="inlineStr">
        <is>
          <t>df7c9b5f-8b0c-490b-8a19-93d628df322b</t>
        </is>
      </c>
      <c r="B1021" t="inlineStr">
        <is>
          <t>09092200</t>
        </is>
      </c>
      <c r="C1021" t="inlineStr">
        <is>
          <t>CRUSHED OR GROUND</t>
        </is>
      </c>
      <c r="D1021" t="inlineStr">
        <is>
          <t>11eb2b50-813a-4317-8af0-e237b27fb644</t>
        </is>
      </c>
      <c r="E1021" t="inlineStr">
        <is>
          <t>94c01a6b-b610-4952-8983-30e9118441fa</t>
        </is>
      </c>
      <c r="F1021" t="n">
        <v>51</v>
      </c>
    </row>
    <row r="1022">
      <c r="A1022" t="inlineStr">
        <is>
          <t>4f70a7db-c120-4e13-aec8-a0eaba871776</t>
        </is>
      </c>
      <c r="B1022" t="inlineStr">
        <is>
          <t>09093111</t>
        </is>
      </c>
      <c r="C1022" t="inlineStr">
        <is>
          <t>OF SEED QUALITY</t>
        </is>
      </c>
      <c r="D1022" t="inlineStr">
        <is>
          <t>11eb2b50-813a-4317-8af0-e237b27fb644</t>
        </is>
      </c>
      <c r="E1022" t="inlineStr">
        <is>
          <t>94c01a6b-b610-4952-8983-30e9118441fa</t>
        </is>
      </c>
      <c r="F1022" t="n">
        <v>51</v>
      </c>
    </row>
    <row r="1023">
      <c r="A1023" t="inlineStr">
        <is>
          <t>300b0ba8-ea37-46a8-b1ec-ab8c55007a1b</t>
        </is>
      </c>
      <c r="B1023" t="inlineStr">
        <is>
          <t>09093119</t>
        </is>
      </c>
      <c r="C1023" t="inlineStr">
        <is>
          <t>other</t>
        </is>
      </c>
      <c r="D1023" t="inlineStr">
        <is>
          <t>11eb2b50-813a-4317-8af0-e237b27fb644</t>
        </is>
      </c>
      <c r="E1023" t="inlineStr">
        <is>
          <t>94c01a6b-b610-4952-8983-30e9118441fa</t>
        </is>
      </c>
      <c r="F1023" t="n">
        <v>51</v>
      </c>
    </row>
    <row r="1024">
      <c r="A1024" t="inlineStr">
        <is>
          <t>6c655a1a-4d1c-4fe9-b04b-fcbf51b6cb85</t>
        </is>
      </c>
      <c r="B1024" t="inlineStr">
        <is>
          <t>09093121</t>
        </is>
      </c>
      <c r="C1024" t="inlineStr">
        <is>
          <t>OF SEED QUALITY</t>
        </is>
      </c>
      <c r="D1024" t="inlineStr">
        <is>
          <t>11eb2b50-813a-4317-8af0-e237b27fb644</t>
        </is>
      </c>
      <c r="E1024" t="inlineStr">
        <is>
          <t>94c01a6b-b610-4952-8983-30e9118441fa</t>
        </is>
      </c>
      <c r="F1024" t="n">
        <v>51</v>
      </c>
    </row>
    <row r="1025">
      <c r="A1025" t="inlineStr">
        <is>
          <t>a54dac58-acda-42ce-9c0f-2a0bd54499c0</t>
        </is>
      </c>
      <c r="B1025" t="inlineStr">
        <is>
          <t>09093129</t>
        </is>
      </c>
      <c r="C1025" t="inlineStr">
        <is>
          <t>OTHER</t>
        </is>
      </c>
      <c r="D1025" t="inlineStr">
        <is>
          <t>11eb2b50-813a-4317-8af0-e237b27fb644</t>
        </is>
      </c>
      <c r="E1025" t="inlineStr">
        <is>
          <t>94c01a6b-b610-4952-8983-30e9118441fa</t>
        </is>
      </c>
      <c r="F1025" t="n">
        <v>51</v>
      </c>
    </row>
    <row r="1026">
      <c r="A1026" t="inlineStr">
        <is>
          <t>91a7f8ef-be65-4227-8c8f-60d6c84f8ac0</t>
        </is>
      </c>
      <c r="B1026" t="inlineStr">
        <is>
          <t>09093200</t>
        </is>
      </c>
      <c r="C1026" t="inlineStr">
        <is>
          <t>CRUSHED OR GROUND</t>
        </is>
      </c>
      <c r="D1026" t="inlineStr">
        <is>
          <t>11eb2b50-813a-4317-8af0-e237b27fb644</t>
        </is>
      </c>
      <c r="E1026" t="inlineStr">
        <is>
          <t>94c01a6b-b610-4952-8983-30e9118441fa</t>
        </is>
      </c>
      <c r="F1026" t="n">
        <v>51</v>
      </c>
    </row>
    <row r="1027">
      <c r="A1027" t="inlineStr">
        <is>
          <t>4191ce91-0666-4666-b046-61abbf6097e6</t>
        </is>
      </c>
      <c r="B1027" t="inlineStr">
        <is>
          <t>09096111</t>
        </is>
      </c>
      <c r="C1027" t="inlineStr">
        <is>
          <t>OF SEED QUALITY</t>
        </is>
      </c>
      <c r="D1027" t="inlineStr">
        <is>
          <t>11eb2b50-813a-4317-8af0-e237b27fb644</t>
        </is>
      </c>
      <c r="E1027" t="inlineStr">
        <is>
          <t>94c01a6b-b610-4952-8983-30e9118441fa</t>
        </is>
      </c>
      <c r="F1027" t="n">
        <v>51</v>
      </c>
    </row>
    <row r="1028">
      <c r="A1028" t="inlineStr">
        <is>
          <t>1a8df422-73b4-45f0-9fac-b8bc6b6f776b</t>
        </is>
      </c>
      <c r="B1028" t="inlineStr">
        <is>
          <t>09096119</t>
        </is>
      </c>
      <c r="C1028" t="inlineStr">
        <is>
          <t>OTHER</t>
        </is>
      </c>
      <c r="D1028" t="inlineStr">
        <is>
          <t>11eb2b50-813a-4317-8af0-e237b27fb644</t>
        </is>
      </c>
      <c r="E1028" t="inlineStr">
        <is>
          <t>94c01a6b-b610-4952-8983-30e9118441fa</t>
        </is>
      </c>
      <c r="F1028" t="n">
        <v>51</v>
      </c>
    </row>
    <row r="1029">
      <c r="A1029" t="inlineStr">
        <is>
          <t>c2cf19c2-627d-4198-be5d-61f716ed0e4c</t>
        </is>
      </c>
      <c r="B1029" t="inlineStr">
        <is>
          <t>09096121</t>
        </is>
      </c>
      <c r="C1029" t="inlineStr">
        <is>
          <t>OF SEED QUALITY</t>
        </is>
      </c>
      <c r="D1029" t="inlineStr">
        <is>
          <t>11eb2b50-813a-4317-8af0-e237b27fb644</t>
        </is>
      </c>
      <c r="E1029" t="inlineStr">
        <is>
          <t>94c01a6b-b610-4952-8983-30e9118441fa</t>
        </is>
      </c>
      <c r="F1029" t="n">
        <v>51</v>
      </c>
    </row>
    <row r="1030">
      <c r="A1030" t="inlineStr">
        <is>
          <t>252f37c0-4625-45bd-98bd-fd843aeb0729</t>
        </is>
      </c>
      <c r="B1030" t="inlineStr">
        <is>
          <t>09096129</t>
        </is>
      </c>
      <c r="C1030" t="inlineStr">
        <is>
          <t>OTHER</t>
        </is>
      </c>
      <c r="D1030" t="inlineStr">
        <is>
          <t>11eb2b50-813a-4317-8af0-e237b27fb644</t>
        </is>
      </c>
      <c r="E1030" t="inlineStr">
        <is>
          <t>94c01a6b-b610-4952-8983-30e9118441fa</t>
        </is>
      </c>
      <c r="F1030" t="n">
        <v>51</v>
      </c>
    </row>
    <row r="1031">
      <c r="A1031" t="inlineStr">
        <is>
          <t>9b91ed39-be50-4ce6-947e-1f1f63ecb3fa</t>
        </is>
      </c>
      <c r="B1031" t="inlineStr">
        <is>
          <t>09096131</t>
        </is>
      </c>
      <c r="C1031" t="inlineStr">
        <is>
          <t>OF SEED QUALITY</t>
        </is>
      </c>
      <c r="D1031" t="inlineStr">
        <is>
          <t>11eb2b50-813a-4317-8af0-e237b27fb644</t>
        </is>
      </c>
      <c r="E1031" t="inlineStr">
        <is>
          <t>94c01a6b-b610-4952-8983-30e9118441fa</t>
        </is>
      </c>
      <c r="F1031" t="n">
        <v>51</v>
      </c>
    </row>
    <row r="1032">
      <c r="A1032" t="inlineStr">
        <is>
          <t>cfe9eb4f-8fdc-40ea-b9e0-27eb666e0d71</t>
        </is>
      </c>
      <c r="B1032" t="inlineStr">
        <is>
          <t>09096139</t>
        </is>
      </c>
      <c r="C1032" t="inlineStr">
        <is>
          <t>OTHER</t>
        </is>
      </c>
      <c r="D1032" t="inlineStr">
        <is>
          <t>11eb2b50-813a-4317-8af0-e237b27fb644</t>
        </is>
      </c>
      <c r="E1032" t="inlineStr">
        <is>
          <t>94c01a6b-b610-4952-8983-30e9118441fa</t>
        </is>
      </c>
      <c r="F1032" t="n">
        <v>51</v>
      </c>
    </row>
    <row r="1033">
      <c r="A1033" t="inlineStr">
        <is>
          <t>1bedc76d-f894-4e33-954c-7345c2771216</t>
        </is>
      </c>
      <c r="B1033" t="inlineStr">
        <is>
          <t>09096141</t>
        </is>
      </c>
      <c r="C1033" t="inlineStr">
        <is>
          <t>OF SEED QUALITY</t>
        </is>
      </c>
      <c r="D1033" t="inlineStr">
        <is>
          <t>11eb2b50-813a-4317-8af0-e237b27fb644</t>
        </is>
      </c>
      <c r="E1033" t="inlineStr">
        <is>
          <t>94c01a6b-b610-4952-8983-30e9118441fa</t>
        </is>
      </c>
      <c r="F1033" t="n">
        <v>51</v>
      </c>
    </row>
    <row r="1034">
      <c r="A1034" t="inlineStr">
        <is>
          <t>f3475645-0d5c-45f7-aa22-93e41f048877</t>
        </is>
      </c>
      <c r="B1034" t="inlineStr">
        <is>
          <t>09096149</t>
        </is>
      </c>
      <c r="C1034" t="inlineStr">
        <is>
          <t>OTHER</t>
        </is>
      </c>
      <c r="D1034" t="inlineStr">
        <is>
          <t>11eb2b50-813a-4317-8af0-e237b27fb644</t>
        </is>
      </c>
      <c r="E1034" t="inlineStr">
        <is>
          <t>94c01a6b-b610-4952-8983-30e9118441fa</t>
        </is>
      </c>
      <c r="F1034" t="n">
        <v>51</v>
      </c>
    </row>
    <row r="1035">
      <c r="A1035" t="inlineStr">
        <is>
          <t>ecc1d864-60c5-4413-ac51-e5bfea7a56c8</t>
        </is>
      </c>
      <c r="B1035" t="inlineStr">
        <is>
          <t>09096210</t>
        </is>
      </c>
      <c r="C1035" t="inlineStr">
        <is>
          <t>ANISE</t>
        </is>
      </c>
      <c r="D1035" t="inlineStr">
        <is>
          <t>11eb2b50-813a-4317-8af0-e237b27fb644</t>
        </is>
      </c>
      <c r="E1035" t="inlineStr">
        <is>
          <t>94c01a6b-b610-4952-8983-30e9118441fa</t>
        </is>
      </c>
      <c r="F1035" t="n">
        <v>51</v>
      </c>
    </row>
    <row r="1036">
      <c r="A1036" t="inlineStr">
        <is>
          <t>7f4a2270-8372-4aa2-aacb-d9698d879cfa</t>
        </is>
      </c>
      <c r="B1036" t="inlineStr">
        <is>
          <t>09096220</t>
        </is>
      </c>
      <c r="C1036" t="inlineStr">
        <is>
          <t>BADIAN</t>
        </is>
      </c>
      <c r="D1036" t="inlineStr">
        <is>
          <t>11eb2b50-813a-4317-8af0-e237b27fb644</t>
        </is>
      </c>
      <c r="E1036" t="inlineStr">
        <is>
          <t>94c01a6b-b610-4952-8983-30e9118441fa</t>
        </is>
      </c>
      <c r="F1036" t="n">
        <v>51</v>
      </c>
    </row>
    <row r="1037">
      <c r="A1037" t="inlineStr">
        <is>
          <t>92e43dde-fd9a-4244-b1bb-fe268fb9a405</t>
        </is>
      </c>
      <c r="B1037" t="inlineStr">
        <is>
          <t>09096230</t>
        </is>
      </c>
      <c r="C1037" t="inlineStr">
        <is>
          <t>CARAWAY OR FENNEL</t>
        </is>
      </c>
      <c r="D1037" t="inlineStr">
        <is>
          <t>11eb2b50-813a-4317-8af0-e237b27fb644</t>
        </is>
      </c>
      <c r="E1037" t="inlineStr">
        <is>
          <t>94c01a6b-b610-4952-8983-30e9118441fa</t>
        </is>
      </c>
      <c r="F1037" t="n">
        <v>51</v>
      </c>
    </row>
    <row r="1038">
      <c r="A1038" t="inlineStr">
        <is>
          <t>79ba5eaa-cc07-4031-8ca8-58714f78e66b</t>
        </is>
      </c>
      <c r="B1038" t="inlineStr">
        <is>
          <t>09096240</t>
        </is>
      </c>
      <c r="C1038" t="inlineStr">
        <is>
          <t>JUNIPER BERRIES</t>
        </is>
      </c>
      <c r="D1038" t="inlineStr">
        <is>
          <t>11eb2b50-813a-4317-8af0-e237b27fb644</t>
        </is>
      </c>
      <c r="E1038" t="inlineStr">
        <is>
          <t>94c01a6b-b610-4952-8983-30e9118441fa</t>
        </is>
      </c>
      <c r="F1038" t="n">
        <v>51</v>
      </c>
    </row>
    <row r="1039">
      <c r="A1039" t="inlineStr">
        <is>
          <t>0ea1a1ff-f285-41fa-8015-12068299844c</t>
        </is>
      </c>
      <c r="B1039" t="inlineStr">
        <is>
          <t>09101110</t>
        </is>
      </c>
      <c r="C1039" t="inlineStr">
        <is>
          <t>FRESH</t>
        </is>
      </c>
      <c r="D1039" t="inlineStr">
        <is>
          <t>11eb2b50-813a-4317-8af0-e237b27fb644</t>
        </is>
      </c>
      <c r="E1039" t="inlineStr">
        <is>
          <t>3ed23eea-7f40-4692-9d0a-0dc7ca51fb99</t>
        </is>
      </c>
      <c r="F1039" t="n">
        <v>51</v>
      </c>
    </row>
    <row r="1040">
      <c r="A1040" t="inlineStr">
        <is>
          <t>98cb2bae-34e1-47ec-8bde-cb3c02bb03ea</t>
        </is>
      </c>
      <c r="B1040" t="inlineStr">
        <is>
          <t>09101120</t>
        </is>
      </c>
      <c r="C1040" t="inlineStr">
        <is>
          <t>DRIED, UNBLEACHED</t>
        </is>
      </c>
      <c r="D1040" t="inlineStr">
        <is>
          <t>11eb2b50-813a-4317-8af0-e237b27fb644</t>
        </is>
      </c>
      <c r="E1040" t="inlineStr">
        <is>
          <t>3ed23eea-7f40-4692-9d0a-0dc7ca51fb99</t>
        </is>
      </c>
      <c r="F1040" t="n">
        <v>51</v>
      </c>
    </row>
    <row r="1041">
      <c r="A1041" t="inlineStr">
        <is>
          <t>be22d1a2-27b7-4d20-a995-224c05ffd0ad</t>
        </is>
      </c>
      <c r="B1041" t="inlineStr">
        <is>
          <t>09101130</t>
        </is>
      </c>
      <c r="C1041" t="inlineStr">
        <is>
          <t>DRIED, BLEACHED</t>
        </is>
      </c>
      <c r="D1041" t="inlineStr">
        <is>
          <t>11eb2b50-813a-4317-8af0-e237b27fb644</t>
        </is>
      </c>
      <c r="E1041" t="inlineStr">
        <is>
          <t>3ed23eea-7f40-4692-9d0a-0dc7ca51fb99</t>
        </is>
      </c>
      <c r="F1041" t="n">
        <v>51</v>
      </c>
    </row>
    <row r="1042">
      <c r="A1042" t="inlineStr">
        <is>
          <t>4f507962-40e7-42b0-a248-5eab8e82268a</t>
        </is>
      </c>
      <c r="B1042" t="inlineStr">
        <is>
          <t>09101190</t>
        </is>
      </c>
      <c r="C1042" t="inlineStr">
        <is>
          <t>OTHER</t>
        </is>
      </c>
      <c r="D1042" t="inlineStr">
        <is>
          <t>11eb2b50-813a-4317-8af0-e237b27fb644</t>
        </is>
      </c>
      <c r="E1042" t="inlineStr">
        <is>
          <t>3ed23eea-7f40-4692-9d0a-0dc7ca51fb99</t>
        </is>
      </c>
      <c r="F1042" t="n">
        <v>51</v>
      </c>
    </row>
    <row r="1043">
      <c r="A1043" t="inlineStr">
        <is>
          <t>1c69e8d7-c79f-487a-96db-3061f8c5a180</t>
        </is>
      </c>
      <c r="B1043" t="inlineStr">
        <is>
          <t>09101210</t>
        </is>
      </c>
      <c r="C1043" t="inlineStr">
        <is>
          <t>POWDER</t>
        </is>
      </c>
      <c r="D1043" t="inlineStr">
        <is>
          <t>11eb2b50-813a-4317-8af0-e237b27fb644</t>
        </is>
      </c>
      <c r="E1043" t="inlineStr">
        <is>
          <t>3ed23eea-7f40-4692-9d0a-0dc7ca51fb99</t>
        </is>
      </c>
      <c r="F1043" t="n">
        <v>51</v>
      </c>
    </row>
    <row r="1044">
      <c r="A1044" t="inlineStr">
        <is>
          <t>0ca54f55-e31b-4860-b5c2-600c071705c2</t>
        </is>
      </c>
      <c r="B1044" t="inlineStr">
        <is>
          <t>09101290</t>
        </is>
      </c>
      <c r="C1044" t="inlineStr">
        <is>
          <t>OTHER</t>
        </is>
      </c>
      <c r="D1044" t="inlineStr">
        <is>
          <t>11eb2b50-813a-4317-8af0-e237b27fb644</t>
        </is>
      </c>
      <c r="E1044" t="inlineStr">
        <is>
          <t>3ed23eea-7f40-4692-9d0a-0dc7ca51fb99</t>
        </is>
      </c>
      <c r="F1044" t="n">
        <v>51</v>
      </c>
    </row>
    <row r="1045">
      <c r="A1045" t="inlineStr">
        <is>
          <t>c8e7daa4-5fec-43f8-a954-5251cca4cc16</t>
        </is>
      </c>
      <c r="B1045" t="inlineStr">
        <is>
          <t>09102010</t>
        </is>
      </c>
      <c r="C1045" t="inlineStr">
        <is>
          <t>SAFFRON STIGMA</t>
        </is>
      </c>
      <c r="D1045" t="inlineStr">
        <is>
          <t>11eb2b50-813a-4317-8af0-e237b27fb644</t>
        </is>
      </c>
      <c r="E1045" t="inlineStr">
        <is>
          <t>3ed23eea-7f40-4692-9d0a-0dc7ca51fb99</t>
        </is>
      </c>
      <c r="F1045" t="n">
        <v>51</v>
      </c>
    </row>
    <row r="1046">
      <c r="A1046" t="inlineStr">
        <is>
          <t>9e76ed84-3b0c-4adc-bf03-35bb2bd50248</t>
        </is>
      </c>
      <c r="B1046" t="inlineStr">
        <is>
          <t>09102020</t>
        </is>
      </c>
      <c r="C1046" t="inlineStr">
        <is>
          <t>SAFFRON STAMEN</t>
        </is>
      </c>
      <c r="D1046" t="inlineStr">
        <is>
          <t>11eb2b50-813a-4317-8af0-e237b27fb644</t>
        </is>
      </c>
      <c r="E1046" t="inlineStr">
        <is>
          <t>3ed23eea-7f40-4692-9d0a-0dc7ca51fb99</t>
        </is>
      </c>
      <c r="F1046" t="n">
        <v>51</v>
      </c>
    </row>
    <row r="1047">
      <c r="A1047" t="inlineStr">
        <is>
          <t>ae86d74a-4f02-4dbf-afc9-321b4193285f</t>
        </is>
      </c>
      <c r="B1047" t="inlineStr">
        <is>
          <t>09102090</t>
        </is>
      </c>
      <c r="C1047" t="inlineStr">
        <is>
          <t>OTHER</t>
        </is>
      </c>
      <c r="D1047" t="inlineStr">
        <is>
          <t>11eb2b50-813a-4317-8af0-e237b27fb644</t>
        </is>
      </c>
      <c r="E1047" t="inlineStr">
        <is>
          <t>3ed23eea-7f40-4692-9d0a-0dc7ca51fb99</t>
        </is>
      </c>
      <c r="F1047" t="n">
        <v>51</v>
      </c>
    </row>
    <row r="1048">
      <c r="A1048" t="inlineStr">
        <is>
          <t>707a40e7-e93c-485c-8db0-5636082d06c2</t>
        </is>
      </c>
      <c r="B1048" t="inlineStr">
        <is>
          <t>09103010</t>
        </is>
      </c>
      <c r="C1048" t="inlineStr">
        <is>
          <t>FRESH</t>
        </is>
      </c>
      <c r="D1048" t="inlineStr">
        <is>
          <t>11eb2b50-813a-4317-8af0-e237b27fb644</t>
        </is>
      </c>
      <c r="E1048" t="inlineStr">
        <is>
          <t>3ed23eea-7f40-4692-9d0a-0dc7ca51fb99</t>
        </is>
      </c>
      <c r="F1048" t="n">
        <v>51</v>
      </c>
    </row>
    <row r="1049">
      <c r="A1049" t="inlineStr">
        <is>
          <t>884cdb48-df65-47f1-a775-4b6e5125b6d3</t>
        </is>
      </c>
      <c r="B1049" t="inlineStr">
        <is>
          <t>09103020</t>
        </is>
      </c>
      <c r="C1049" t="inlineStr">
        <is>
          <t>DRIED</t>
        </is>
      </c>
      <c r="D1049" t="inlineStr">
        <is>
          <t>11eb2b50-813a-4317-8af0-e237b27fb644</t>
        </is>
      </c>
      <c r="E1049" t="inlineStr">
        <is>
          <t>3ed23eea-7f40-4692-9d0a-0dc7ca51fb99</t>
        </is>
      </c>
      <c r="F1049" t="n">
        <v>51</v>
      </c>
    </row>
    <row r="1050">
      <c r="A1050" t="inlineStr">
        <is>
          <t>e1f84318-4a34-4506-8c76-00c601975d7f</t>
        </is>
      </c>
      <c r="B1050" t="inlineStr">
        <is>
          <t>09103030</t>
        </is>
      </c>
      <c r="C1050" t="inlineStr">
        <is>
          <t>POWDER</t>
        </is>
      </c>
      <c r="D1050" t="inlineStr">
        <is>
          <t>11eb2b50-813a-4317-8af0-e237b27fb644</t>
        </is>
      </c>
      <c r="E1050" t="inlineStr">
        <is>
          <t>3ed23eea-7f40-4692-9d0a-0dc7ca51fb99</t>
        </is>
      </c>
      <c r="F1050" t="n">
        <v>51</v>
      </c>
    </row>
    <row r="1051">
      <c r="A1051" t="inlineStr">
        <is>
          <t>06ec0c0e-452f-40a1-9ffd-7627190c5a59</t>
        </is>
      </c>
      <c r="B1051" t="inlineStr">
        <is>
          <t>09103090</t>
        </is>
      </c>
      <c r="C1051" t="inlineStr">
        <is>
          <t>OTHER</t>
        </is>
      </c>
      <c r="D1051" t="inlineStr">
        <is>
          <t>11eb2b50-813a-4317-8af0-e237b27fb644</t>
        </is>
      </c>
      <c r="E1051" t="inlineStr">
        <is>
          <t>3ed23eea-7f40-4692-9d0a-0dc7ca51fb99</t>
        </is>
      </c>
      <c r="F1051" t="n">
        <v>51</v>
      </c>
    </row>
    <row r="1052">
      <c r="A1052" t="inlineStr">
        <is>
          <t>4ad77584-b4b3-42fa-a2fc-bea4e181fffe</t>
        </is>
      </c>
      <c r="B1052" t="inlineStr">
        <is>
          <t>09104010</t>
        </is>
      </c>
      <c r="C1052" t="inlineStr">
        <is>
          <t>GINGER, SAFFRON, TURMERIC (CURCUMA), THYME, BAY LEAVES, CURRY AND OTHER SPICES THYME; BAY `LEAVES : TEJPAT (LEAVES OF CASSIA LIGNEA)</t>
        </is>
      </c>
      <c r="D1052" t="inlineStr">
        <is>
          <t>11eb2b50-813a-4317-8af0-e237b27fb644</t>
        </is>
      </c>
      <c r="E1052" t="inlineStr">
        <is>
          <t>3ed23eea-7f40-4692-9d0a-0dc7ca51fb99</t>
        </is>
      </c>
      <c r="F1052" t="n">
        <v>51</v>
      </c>
    </row>
    <row r="1053">
      <c r="A1053" t="inlineStr">
        <is>
          <t>bc24e257-c289-4eb0-ad4c-c820094b073d</t>
        </is>
      </c>
      <c r="B1053" t="inlineStr">
        <is>
          <t>09104020</t>
        </is>
      </c>
      <c r="C1053" t="inlineStr">
        <is>
          <t>GINGER, SAFFRON, TURMERIC (CURCUMA), THYME, BAY LEAVES, CURRY AND OTHER SPICES THYME; BAY LEAVES : THYMES, NOT ELSEWHERE SPECIFIED OR INCLUDED</t>
        </is>
      </c>
      <c r="D1053" t="inlineStr">
        <is>
          <t>11eb2b50-813a-4317-8af0-e237b27fb644</t>
        </is>
      </c>
      <c r="E1053" t="inlineStr">
        <is>
          <t>3ed23eea-7f40-4692-9d0a-0dc7ca51fb99</t>
        </is>
      </c>
      <c r="F1053" t="n">
        <v>51</v>
      </c>
    </row>
    <row r="1054">
      <c r="A1054" t="inlineStr">
        <is>
          <t>e0d4e70f-0eaf-4c8e-90d6-04186b6a93ea</t>
        </is>
      </c>
      <c r="B1054" t="inlineStr">
        <is>
          <t>09104030</t>
        </is>
      </c>
      <c r="C1054" t="inlineStr">
        <is>
          <t>GINGER, SAFFRON, TURMERIC (CURCUMA), THYME, BAY LEAVES, CURRY AND OTHER SPICES THYME; BAY LEAVES : BAY LEAVES, NOT ELSEWHERE SPECIFIED OR INCLUDED</t>
        </is>
      </c>
      <c r="D1054" t="inlineStr">
        <is>
          <t>11eb2b50-813a-4317-8af0-e237b27fb644</t>
        </is>
      </c>
      <c r="E1054" t="inlineStr">
        <is>
          <t>3ed23eea-7f40-4692-9d0a-0dc7ca51fb99</t>
        </is>
      </c>
      <c r="F1054" t="n">
        <v>51</v>
      </c>
    </row>
    <row r="1055">
      <c r="A1055" t="inlineStr">
        <is>
          <t>4b362dff-bddc-4bef-921d-5573b6e4584b</t>
        </is>
      </c>
      <c r="B1055" t="inlineStr">
        <is>
          <t>09105000</t>
        </is>
      </c>
      <c r="C1055" t="inlineStr">
        <is>
          <t>GINGER, SAFFRON, TURMERIC (CURCUMA), THYME, BAY LEAVES, CURRY AND OTHER SPICES CURRY</t>
        </is>
      </c>
      <c r="D1055" t="inlineStr">
        <is>
          <t>11eb2b50-813a-4317-8af0-e237b27fb644</t>
        </is>
      </c>
      <c r="E1055" t="inlineStr">
        <is>
          <t>3ed23eea-7f40-4692-9d0a-0dc7ca51fb99</t>
        </is>
      </c>
      <c r="F1055" t="n">
        <v>51</v>
      </c>
    </row>
    <row r="1056">
      <c r="A1056" t="inlineStr">
        <is>
          <t>f40cde6e-6cca-412d-9872-6ffb1242f1b8</t>
        </is>
      </c>
      <c r="B1056" t="inlineStr">
        <is>
          <t>09109100</t>
        </is>
      </c>
      <c r="C1056" t="inlineStr">
        <is>
          <t>MIXTURES REFERRED TO IN NOTE 1(B) TO THIS CHAPTER</t>
        </is>
      </c>
      <c r="D1056" t="inlineStr">
        <is>
          <t>11eb2b50-813a-4317-8af0-e237b27fb644</t>
        </is>
      </c>
      <c r="E1056" t="inlineStr">
        <is>
          <t>3ed23eea-7f40-4692-9d0a-0dc7ca51fb99</t>
        </is>
      </c>
      <c r="F1056" t="n">
        <v>51</v>
      </c>
    </row>
    <row r="1057">
      <c r="A1057" t="inlineStr">
        <is>
          <t>037ea7b8-088e-4e73-a7ef-f6c87738e114</t>
        </is>
      </c>
      <c r="B1057" t="inlineStr">
        <is>
          <t>09109911</t>
        </is>
      </c>
      <c r="C1057" t="inlineStr">
        <is>
          <t>CELERY</t>
        </is>
      </c>
      <c r="D1057" t="inlineStr">
        <is>
          <t>11eb2b50-813a-4317-8af0-e237b27fb644</t>
        </is>
      </c>
      <c r="E1057" t="inlineStr">
        <is>
          <t>3ed23eea-7f40-4692-9d0a-0dc7ca51fb99</t>
        </is>
      </c>
      <c r="F1057" t="n">
        <v>51</v>
      </c>
    </row>
    <row r="1058">
      <c r="A1058" t="inlineStr">
        <is>
          <t>8d02664c-efeb-4298-97ab-2870409df13d</t>
        </is>
      </c>
      <c r="B1058" t="inlineStr">
        <is>
          <t>09109912</t>
        </is>
      </c>
      <c r="C1058" t="inlineStr">
        <is>
          <t>FENUGREEK</t>
        </is>
      </c>
      <c r="D1058" t="inlineStr">
        <is>
          <t>11eb2b50-813a-4317-8af0-e237b27fb644</t>
        </is>
      </c>
      <c r="E1058" t="inlineStr">
        <is>
          <t>3ed23eea-7f40-4692-9d0a-0dc7ca51fb99</t>
        </is>
      </c>
      <c r="F1058" t="n">
        <v>51</v>
      </c>
    </row>
    <row r="1059">
      <c r="A1059" t="inlineStr">
        <is>
          <t>5e8e32c4-52e8-4571-966a-d61e987741a9</t>
        </is>
      </c>
      <c r="B1059" t="inlineStr">
        <is>
          <t>09109913</t>
        </is>
      </c>
      <c r="C1059" t="inlineStr">
        <is>
          <t>DILL</t>
        </is>
      </c>
      <c r="D1059" t="inlineStr">
        <is>
          <t>11eb2b50-813a-4317-8af0-e237b27fb644</t>
        </is>
      </c>
      <c r="E1059" t="inlineStr">
        <is>
          <t>3ed23eea-7f40-4692-9d0a-0dc7ca51fb99</t>
        </is>
      </c>
      <c r="F1059" t="n">
        <v>51</v>
      </c>
    </row>
    <row r="1060">
      <c r="A1060" t="inlineStr">
        <is>
          <t>08460c4e-6468-4d78-a6be-b5325bfa7a9f</t>
        </is>
      </c>
      <c r="B1060" t="inlineStr">
        <is>
          <t>09109914</t>
        </is>
      </c>
      <c r="C1060" t="inlineStr">
        <is>
          <t>AJWAIN</t>
        </is>
      </c>
      <c r="D1060" t="inlineStr">
        <is>
          <t>11eb2b50-813a-4317-8af0-e237b27fb644</t>
        </is>
      </c>
      <c r="E1060" t="inlineStr">
        <is>
          <t>3ed23eea-7f40-4692-9d0a-0dc7ca51fb99</t>
        </is>
      </c>
      <c r="F1060" t="n">
        <v>51</v>
      </c>
    </row>
    <row r="1061">
      <c r="A1061" t="inlineStr">
        <is>
          <t>d852b1eb-0450-4539-829c-6d12ce6620ad</t>
        </is>
      </c>
      <c r="B1061" t="inlineStr">
        <is>
          <t>09109915</t>
        </is>
      </c>
      <c r="C1061" t="inlineStr">
        <is>
          <t>CASSIA TOREA</t>
        </is>
      </c>
      <c r="D1061" t="inlineStr">
        <is>
          <t>11eb2b50-813a-4317-8af0-e237b27fb644</t>
        </is>
      </c>
      <c r="E1061" t="inlineStr">
        <is>
          <t>3ed23eea-7f40-4692-9d0a-0dc7ca51fb99</t>
        </is>
      </c>
      <c r="F1061" t="n">
        <v>51</v>
      </c>
    </row>
    <row r="1062">
      <c r="A1062" t="inlineStr">
        <is>
          <t>0a867499-031b-48ba-8746-8984bfe4505a</t>
        </is>
      </c>
      <c r="B1062" t="inlineStr">
        <is>
          <t>09109919</t>
        </is>
      </c>
      <c r="C1062" t="inlineStr">
        <is>
          <t>OTHER</t>
        </is>
      </c>
      <c r="D1062" t="inlineStr">
        <is>
          <t>11eb2b50-813a-4317-8af0-e237b27fb644</t>
        </is>
      </c>
      <c r="E1062" t="inlineStr">
        <is>
          <t>3ed23eea-7f40-4692-9d0a-0dc7ca51fb99</t>
        </is>
      </c>
      <c r="F1062" t="n">
        <v>51</v>
      </c>
    </row>
    <row r="1063">
      <c r="A1063" t="inlineStr">
        <is>
          <t>7b282dcd-bb91-4281-bc88-bf2954b20563</t>
        </is>
      </c>
      <c r="B1063" t="inlineStr">
        <is>
          <t>09109921</t>
        </is>
      </c>
      <c r="C1063" t="inlineStr">
        <is>
          <t>CASSIA</t>
        </is>
      </c>
      <c r="D1063" t="inlineStr">
        <is>
          <t>11eb2b50-813a-4317-8af0-e237b27fb644</t>
        </is>
      </c>
      <c r="E1063" t="inlineStr">
        <is>
          <t>3ed23eea-7f40-4692-9d0a-0dc7ca51fb99</t>
        </is>
      </c>
      <c r="F1063" t="n">
        <v>51</v>
      </c>
    </row>
    <row r="1064">
      <c r="A1064" t="inlineStr">
        <is>
          <t>0feffeca-3ad0-44fb-ad03-94575944f8a3</t>
        </is>
      </c>
      <c r="B1064" t="inlineStr">
        <is>
          <t>09109923</t>
        </is>
      </c>
      <c r="C1064" t="inlineStr">
        <is>
          <t>CELERY</t>
        </is>
      </c>
      <c r="D1064" t="inlineStr">
        <is>
          <t>11eb2b50-813a-4317-8af0-e237b27fb644</t>
        </is>
      </c>
      <c r="E1064" t="inlineStr">
        <is>
          <t>3ed23eea-7f40-4692-9d0a-0dc7ca51fb99</t>
        </is>
      </c>
      <c r="F1064" t="n">
        <v>51</v>
      </c>
    </row>
    <row r="1065">
      <c r="A1065" t="inlineStr">
        <is>
          <t>cda3a6e1-dac0-411b-9e4a-9c659dd439cb</t>
        </is>
      </c>
      <c r="B1065" t="inlineStr">
        <is>
          <t>09109924</t>
        </is>
      </c>
      <c r="C1065" t="inlineStr">
        <is>
          <t>FENUGREEK</t>
        </is>
      </c>
      <c r="D1065" t="inlineStr">
        <is>
          <t>11eb2b50-813a-4317-8af0-e237b27fb644</t>
        </is>
      </c>
      <c r="E1065" t="inlineStr">
        <is>
          <t>3ed23eea-7f40-4692-9d0a-0dc7ca51fb99</t>
        </is>
      </c>
      <c r="F1065" t="n">
        <v>51</v>
      </c>
    </row>
    <row r="1066">
      <c r="A1066" t="inlineStr">
        <is>
          <t>fb793ef7-6a93-4190-a65f-054d2454d0fe</t>
        </is>
      </c>
      <c r="B1066" t="inlineStr">
        <is>
          <t>09109925</t>
        </is>
      </c>
      <c r="C1066" t="inlineStr">
        <is>
          <t>DILL</t>
        </is>
      </c>
      <c r="D1066" t="inlineStr">
        <is>
          <t>11eb2b50-813a-4317-8af0-e237b27fb644</t>
        </is>
      </c>
      <c r="E1066" t="inlineStr">
        <is>
          <t>3ed23eea-7f40-4692-9d0a-0dc7ca51fb99</t>
        </is>
      </c>
      <c r="F1066" t="n">
        <v>51</v>
      </c>
    </row>
    <row r="1067">
      <c r="A1067" t="inlineStr">
        <is>
          <t>de7a3685-3922-4ef7-bbd1-6d7c3901ddab</t>
        </is>
      </c>
      <c r="B1067" t="inlineStr">
        <is>
          <t>09109926</t>
        </is>
      </c>
      <c r="C1067" t="inlineStr">
        <is>
          <t>POPPY</t>
        </is>
      </c>
      <c r="D1067" t="inlineStr">
        <is>
          <t>11eb2b50-813a-4317-8af0-e237b27fb644</t>
        </is>
      </c>
      <c r="E1067" t="inlineStr">
        <is>
          <t>3ed23eea-7f40-4692-9d0a-0dc7ca51fb99</t>
        </is>
      </c>
      <c r="F1067" t="n">
        <v>51</v>
      </c>
    </row>
    <row r="1068">
      <c r="A1068" t="inlineStr">
        <is>
          <t>27945076-1c3e-4862-8e94-34bb1fa54789</t>
        </is>
      </c>
      <c r="B1068" t="inlineStr">
        <is>
          <t>09109927</t>
        </is>
      </c>
      <c r="C1068" t="inlineStr">
        <is>
          <t>MUSTARD</t>
        </is>
      </c>
      <c r="D1068" t="inlineStr">
        <is>
          <t>11eb2b50-813a-4317-8af0-e237b27fb644</t>
        </is>
      </c>
      <c r="E1068" t="inlineStr">
        <is>
          <t>3ed23eea-7f40-4692-9d0a-0dc7ca51fb99</t>
        </is>
      </c>
      <c r="F1068" t="n">
        <v>51</v>
      </c>
    </row>
    <row r="1069">
      <c r="A1069" t="inlineStr">
        <is>
          <t>ab9590c2-f1a5-4993-9c46-983c9fab7fa6</t>
        </is>
      </c>
      <c r="B1069" t="inlineStr">
        <is>
          <t>09109929</t>
        </is>
      </c>
      <c r="C1069" t="inlineStr">
        <is>
          <t>OTHER</t>
        </is>
      </c>
      <c r="D1069" t="inlineStr">
        <is>
          <t>11eb2b50-813a-4317-8af0-e237b27fb644</t>
        </is>
      </c>
      <c r="E1069" t="inlineStr">
        <is>
          <t>3ed23eea-7f40-4692-9d0a-0dc7ca51fb99</t>
        </is>
      </c>
      <c r="F1069" t="n">
        <v>51</v>
      </c>
    </row>
    <row r="1070">
      <c r="A1070" t="inlineStr">
        <is>
          <t>ccfde3ca-c6be-45f1-b09f-f36951b1465e</t>
        </is>
      </c>
      <c r="B1070" t="inlineStr">
        <is>
          <t>09109930</t>
        </is>
      </c>
      <c r="C1070" t="inlineStr">
        <is>
          <t>HUSK</t>
        </is>
      </c>
      <c r="D1070" t="inlineStr">
        <is>
          <t>11eb2b50-813a-4317-8af0-e237b27fb644</t>
        </is>
      </c>
      <c r="E1070" t="inlineStr">
        <is>
          <t>3ed23eea-7f40-4692-9d0a-0dc7ca51fb99</t>
        </is>
      </c>
      <c r="F1070" t="n">
        <v>51</v>
      </c>
    </row>
    <row r="1071">
      <c r="A1071" t="inlineStr">
        <is>
          <t>dce3d7dd-9e40-427d-b1db-acb56b11e039</t>
        </is>
      </c>
      <c r="B1071" t="inlineStr">
        <is>
          <t>09109939</t>
        </is>
      </c>
      <c r="C1071" t="inlineStr">
        <is>
          <t>GINGER, SAFFRON, TURMERIC (CURCUMA), THYME, BAY LEAVES, CURRY AND OTHER SPICES Other spices : Other : Husk : Other</t>
        </is>
      </c>
      <c r="D1071" t="inlineStr">
        <is>
          <t>11eb2b50-813a-4317-8af0-e237b27fb644</t>
        </is>
      </c>
      <c r="E1071" t="inlineStr">
        <is>
          <t>3ed23eea-7f40-4692-9d0a-0dc7ca51fb99</t>
        </is>
      </c>
      <c r="F1071" t="n">
        <v>51</v>
      </c>
    </row>
    <row r="1072">
      <c r="A1072" t="inlineStr">
        <is>
          <t>de63c883-2644-409f-b650-f1ffbe384135</t>
        </is>
      </c>
      <c r="B1072" t="inlineStr">
        <is>
          <t>09109990</t>
        </is>
      </c>
      <c r="C1072" t="inlineStr">
        <is>
          <t>OTHER</t>
        </is>
      </c>
      <c r="D1072" t="inlineStr">
        <is>
          <t>11eb2b50-813a-4317-8af0-e237b27fb644</t>
        </is>
      </c>
      <c r="E1072" t="inlineStr">
        <is>
          <t>3ed23eea-7f40-4692-9d0a-0dc7ca51fb99</t>
        </is>
      </c>
      <c r="F1072" t="n">
        <v>51</v>
      </c>
    </row>
    <row r="1073">
      <c r="A1073" t="inlineStr">
        <is>
          <t>e6d3bcef-dc56-4dfb-b309-2f42f1dd4bf8</t>
        </is>
      </c>
      <c r="B1073" t="inlineStr">
        <is>
          <t>10011010</t>
        </is>
      </c>
      <c r="C1073" t="inlineStr">
        <is>
          <t>WHEAT AND MESLIN DURUM WHEAT : OF SEED QUALITY</t>
        </is>
      </c>
      <c r="D1073" t="inlineStr">
        <is>
          <t>890dd873-cb6a-4f34-a326-a26e8e217ae2</t>
        </is>
      </c>
      <c r="E1073" t="inlineStr">
        <is>
          <t>47c056d6-5d1a-4cd5-a0d0-c9be4726fa06</t>
        </is>
      </c>
      <c r="F1073" t="n">
        <v>51</v>
      </c>
    </row>
    <row r="1074">
      <c r="A1074" t="inlineStr">
        <is>
          <t>c191da08-5489-4fad-962a-d0bc74cb8ba0</t>
        </is>
      </c>
      <c r="B1074" t="inlineStr">
        <is>
          <t>10011090</t>
        </is>
      </c>
      <c r="C1074" t="inlineStr">
        <is>
          <t>WHEAT AND MESLIN DURUM WHEAT : OTHER</t>
        </is>
      </c>
      <c r="D1074" t="inlineStr">
        <is>
          <t>890dd873-cb6a-4f34-a326-a26e8e217ae2</t>
        </is>
      </c>
      <c r="E1074" t="inlineStr">
        <is>
          <t>47c056d6-5d1a-4cd5-a0d0-c9be4726fa06</t>
        </is>
      </c>
      <c r="F1074" t="n">
        <v>51</v>
      </c>
    </row>
    <row r="1075">
      <c r="A1075" t="inlineStr">
        <is>
          <t>0317e19e-3db7-4a03-9993-02d43f7e17c0</t>
        </is>
      </c>
      <c r="B1075" t="inlineStr">
        <is>
          <t>10011100</t>
        </is>
      </c>
      <c r="C1075" t="inlineStr">
        <is>
          <t>seed</t>
        </is>
      </c>
      <c r="D1075" t="inlineStr">
        <is>
          <t>890dd873-cb6a-4f34-a326-a26e8e217ae2</t>
        </is>
      </c>
      <c r="E1075" t="inlineStr">
        <is>
          <t>47c056d6-5d1a-4cd5-a0d0-c9be4726fa06</t>
        </is>
      </c>
      <c r="F1075" t="n">
        <v>51</v>
      </c>
    </row>
    <row r="1076">
      <c r="A1076" t="inlineStr">
        <is>
          <t>9e765ed3-a2cb-49e1-9f00-5e435dbd5c03</t>
        </is>
      </c>
      <c r="B1076" t="inlineStr">
        <is>
          <t>10011900</t>
        </is>
      </c>
      <c r="C1076" t="inlineStr">
        <is>
          <t>other</t>
        </is>
      </c>
      <c r="D1076" t="inlineStr">
        <is>
          <t>890dd873-cb6a-4f34-a326-a26e8e217ae2</t>
        </is>
      </c>
      <c r="E1076" t="inlineStr">
        <is>
          <t>47c056d6-5d1a-4cd5-a0d0-c9be4726fa06</t>
        </is>
      </c>
      <c r="F1076" t="n">
        <v>51</v>
      </c>
    </row>
    <row r="1077">
      <c r="A1077" t="inlineStr">
        <is>
          <t>1e416ec7-2a8a-48b6-8937-5761b2e9d922</t>
        </is>
      </c>
      <c r="B1077" t="inlineStr">
        <is>
          <t>10019010</t>
        </is>
      </c>
      <c r="C1077" t="inlineStr">
        <is>
          <t>WHEAT AND MESLIN OTHER : WHEAT OF SEED QUALITY</t>
        </is>
      </c>
      <c r="D1077" t="inlineStr">
        <is>
          <t>890dd873-cb6a-4f34-a326-a26e8e217ae2</t>
        </is>
      </c>
      <c r="E1077" t="inlineStr">
        <is>
          <t>47c056d6-5d1a-4cd5-a0d0-c9be4726fa06</t>
        </is>
      </c>
      <c r="F1077" t="n">
        <v>51</v>
      </c>
    </row>
    <row r="1078">
      <c r="A1078" t="inlineStr">
        <is>
          <t>14e9f6be-6e82-45f4-a7c6-931d14d4a251</t>
        </is>
      </c>
      <c r="B1078" t="inlineStr">
        <is>
          <t>10019020</t>
        </is>
      </c>
      <c r="C1078" t="inlineStr">
        <is>
          <t>WHEAT AND MESLIN OTHER : OTHER WHEAT</t>
        </is>
      </c>
      <c r="D1078" t="inlineStr">
        <is>
          <t>890dd873-cb6a-4f34-a326-a26e8e217ae2</t>
        </is>
      </c>
      <c r="E1078" t="inlineStr">
        <is>
          <t>47c056d6-5d1a-4cd5-a0d0-c9be4726fa06</t>
        </is>
      </c>
      <c r="F1078" t="n">
        <v>51</v>
      </c>
    </row>
    <row r="1079">
      <c r="A1079" t="inlineStr">
        <is>
          <t>de5d5f6f-6d83-468c-85ae-7895a0026e8a</t>
        </is>
      </c>
      <c r="B1079" t="inlineStr">
        <is>
          <t>10019031</t>
        </is>
      </c>
      <c r="C1079" t="inlineStr">
        <is>
          <t>WHEAT AND MESLIN OTHER : MESLIN : OF SEED QUALITY</t>
        </is>
      </c>
      <c r="D1079" t="inlineStr">
        <is>
          <t>890dd873-cb6a-4f34-a326-a26e8e217ae2</t>
        </is>
      </c>
      <c r="E1079" t="inlineStr">
        <is>
          <t>47c056d6-5d1a-4cd5-a0d0-c9be4726fa06</t>
        </is>
      </c>
      <c r="F1079" t="n">
        <v>51</v>
      </c>
    </row>
    <row r="1080">
      <c r="A1080" t="inlineStr">
        <is>
          <t>d0bf606c-0bf1-416f-b32b-908138846932</t>
        </is>
      </c>
      <c r="B1080" t="inlineStr">
        <is>
          <t>10019039</t>
        </is>
      </c>
      <c r="C1080" t="inlineStr">
        <is>
          <t>WHEAT AND MESLIN OTHER : MESLIN : OTHER</t>
        </is>
      </c>
      <c r="D1080" t="inlineStr">
        <is>
          <t>890dd873-cb6a-4f34-a326-a26e8e217ae2</t>
        </is>
      </c>
      <c r="E1080" t="inlineStr">
        <is>
          <t>47c056d6-5d1a-4cd5-a0d0-c9be4726fa06</t>
        </is>
      </c>
      <c r="F1080" t="n">
        <v>51</v>
      </c>
    </row>
    <row r="1081">
      <c r="A1081" t="inlineStr">
        <is>
          <t>864a9bdf-d5ad-4ddf-9a6b-ccd4442fdea5</t>
        </is>
      </c>
      <c r="B1081" t="inlineStr">
        <is>
          <t>10019100</t>
        </is>
      </c>
      <c r="C1081" t="inlineStr">
        <is>
          <t>seed</t>
        </is>
      </c>
      <c r="D1081" t="inlineStr">
        <is>
          <t>890dd873-cb6a-4f34-a326-a26e8e217ae2</t>
        </is>
      </c>
      <c r="E1081" t="inlineStr">
        <is>
          <t>47c056d6-5d1a-4cd5-a0d0-c9be4726fa06</t>
        </is>
      </c>
      <c r="F1081" t="n">
        <v>51</v>
      </c>
    </row>
    <row r="1082">
      <c r="A1082" t="inlineStr">
        <is>
          <t>b15ac7e6-e90b-4f0e-bdac-1b3cc3fd1987</t>
        </is>
      </c>
      <c r="B1082" t="inlineStr">
        <is>
          <t>10019910</t>
        </is>
      </c>
      <c r="C1082" t="inlineStr">
        <is>
          <t>wheat</t>
        </is>
      </c>
      <c r="D1082" t="inlineStr">
        <is>
          <t>890dd873-cb6a-4f34-a326-a26e8e217ae2</t>
        </is>
      </c>
      <c r="E1082" t="inlineStr">
        <is>
          <t>47c056d6-5d1a-4cd5-a0d0-c9be4726fa06</t>
        </is>
      </c>
      <c r="F1082" t="n">
        <v>51</v>
      </c>
    </row>
    <row r="1083">
      <c r="A1083" t="inlineStr">
        <is>
          <t>7160f79c-b794-4559-b9b2-1884d9b76c54</t>
        </is>
      </c>
      <c r="B1083" t="inlineStr">
        <is>
          <t>10019920</t>
        </is>
      </c>
      <c r="C1083" t="inlineStr">
        <is>
          <t>Meslin</t>
        </is>
      </c>
      <c r="D1083" t="inlineStr">
        <is>
          <t>890dd873-cb6a-4f34-a326-a26e8e217ae2</t>
        </is>
      </c>
      <c r="E1083" t="inlineStr">
        <is>
          <t>47c056d6-5d1a-4cd5-a0d0-c9be4726fa06</t>
        </is>
      </c>
      <c r="F1083" t="n">
        <v>51</v>
      </c>
    </row>
    <row r="1084">
      <c r="A1084" t="inlineStr">
        <is>
          <t>de0587d5-c061-4469-87e5-7210c9fafb60</t>
        </is>
      </c>
      <c r="B1084" t="inlineStr">
        <is>
          <t>10020010</t>
        </is>
      </c>
      <c r="C1084" t="inlineStr">
        <is>
          <t>RYE RYE : OF SEED QUALITY</t>
        </is>
      </c>
      <c r="D1084" t="inlineStr">
        <is>
          <t>890dd873-cb6a-4f34-a326-a26e8e217ae2</t>
        </is>
      </c>
      <c r="E1084" t="inlineStr">
        <is>
          <t>e17bbaf9-57fa-4994-9369-61eed6d3e195</t>
        </is>
      </c>
      <c r="F1084" t="n">
        <v>51</v>
      </c>
    </row>
    <row r="1085">
      <c r="A1085" t="inlineStr">
        <is>
          <t>8ca78fad-ca54-46c7-8f2a-2e00fc80963f</t>
        </is>
      </c>
      <c r="B1085" t="inlineStr">
        <is>
          <t>10020090</t>
        </is>
      </c>
      <c r="C1085" t="inlineStr">
        <is>
          <t>RYE RYE : OTHER</t>
        </is>
      </c>
      <c r="D1085" t="inlineStr">
        <is>
          <t>890dd873-cb6a-4f34-a326-a26e8e217ae2</t>
        </is>
      </c>
      <c r="E1085" t="inlineStr">
        <is>
          <t>e17bbaf9-57fa-4994-9369-61eed6d3e195</t>
        </is>
      </c>
      <c r="F1085" t="n">
        <v>51</v>
      </c>
    </row>
    <row r="1086">
      <c r="A1086" t="inlineStr">
        <is>
          <t>49a028f7-3172-43be-acf7-2b28f30c4e10</t>
        </is>
      </c>
      <c r="B1086" t="inlineStr">
        <is>
          <t>10021000</t>
        </is>
      </c>
      <c r="C1086" t="inlineStr">
        <is>
          <t>Seed</t>
        </is>
      </c>
      <c r="D1086" t="inlineStr">
        <is>
          <t>890dd873-cb6a-4f34-a326-a26e8e217ae2</t>
        </is>
      </c>
      <c r="E1086" t="inlineStr">
        <is>
          <t>e17bbaf9-57fa-4994-9369-61eed6d3e195</t>
        </is>
      </c>
      <c r="F1086" t="n">
        <v>51</v>
      </c>
    </row>
    <row r="1087">
      <c r="A1087" t="inlineStr">
        <is>
          <t>d3f4c076-a7a0-4c0c-9a96-0a2cf5c2481d</t>
        </is>
      </c>
      <c r="B1087" t="inlineStr">
        <is>
          <t>10029000</t>
        </is>
      </c>
      <c r="C1087" t="inlineStr">
        <is>
          <t>Other</t>
        </is>
      </c>
      <c r="D1087" t="inlineStr">
        <is>
          <t>890dd873-cb6a-4f34-a326-a26e8e217ae2</t>
        </is>
      </c>
      <c r="E1087" t="inlineStr">
        <is>
          <t>e17bbaf9-57fa-4994-9369-61eed6d3e195</t>
        </is>
      </c>
      <c r="F1087" t="n">
        <v>51</v>
      </c>
    </row>
    <row r="1088">
      <c r="A1088" t="inlineStr">
        <is>
          <t>3c8ecba2-0443-4003-8807-d45f4dc8c8fc</t>
        </is>
      </c>
      <c r="B1088" t="inlineStr">
        <is>
          <t>10030010</t>
        </is>
      </c>
      <c r="C1088" t="inlineStr">
        <is>
          <t>BARLEY BARLEY : OF SEED QUALITY</t>
        </is>
      </c>
      <c r="D1088" t="inlineStr">
        <is>
          <t>890dd873-cb6a-4f34-a326-a26e8e217ae2</t>
        </is>
      </c>
      <c r="E1088" t="inlineStr">
        <is>
          <t>aa7529d3-7464-4ae0-9268-966d3c13ee41</t>
        </is>
      </c>
      <c r="F1088" t="n">
        <v>51</v>
      </c>
    </row>
    <row r="1089">
      <c r="A1089" t="inlineStr">
        <is>
          <t>4cb937b9-fc5f-4fc1-b34e-35ea60540226</t>
        </is>
      </c>
      <c r="B1089" t="inlineStr">
        <is>
          <t>10030090</t>
        </is>
      </c>
      <c r="C1089" t="inlineStr">
        <is>
          <t>BARLEY BARLEY : OTHER</t>
        </is>
      </c>
      <c r="D1089" t="inlineStr">
        <is>
          <t>890dd873-cb6a-4f34-a326-a26e8e217ae2</t>
        </is>
      </c>
      <c r="E1089" t="inlineStr">
        <is>
          <t>aa7529d3-7464-4ae0-9268-966d3c13ee41</t>
        </is>
      </c>
      <c r="F1089" t="n">
        <v>51</v>
      </c>
    </row>
    <row r="1090">
      <c r="A1090" t="inlineStr">
        <is>
          <t>001c35db-273f-4d7c-b9d3-c94379ef33f0</t>
        </is>
      </c>
      <c r="B1090" t="inlineStr">
        <is>
          <t>10031000</t>
        </is>
      </c>
      <c r="C1090" t="inlineStr">
        <is>
          <t>Seed</t>
        </is>
      </c>
      <c r="D1090" t="inlineStr">
        <is>
          <t>890dd873-cb6a-4f34-a326-a26e8e217ae2</t>
        </is>
      </c>
      <c r="E1090" t="inlineStr">
        <is>
          <t>aa7529d3-7464-4ae0-9268-966d3c13ee41</t>
        </is>
      </c>
      <c r="F1090" t="n">
        <v>51</v>
      </c>
    </row>
    <row r="1091">
      <c r="A1091" t="inlineStr">
        <is>
          <t>6e5a64ff-b937-4820-9da5-2b006a2c35c1</t>
        </is>
      </c>
      <c r="B1091" t="inlineStr">
        <is>
          <t>10039000</t>
        </is>
      </c>
      <c r="C1091" t="inlineStr">
        <is>
          <t>Other</t>
        </is>
      </c>
      <c r="D1091" t="inlineStr">
        <is>
          <t>890dd873-cb6a-4f34-a326-a26e8e217ae2</t>
        </is>
      </c>
      <c r="E1091" t="inlineStr">
        <is>
          <t>aa7529d3-7464-4ae0-9268-966d3c13ee41</t>
        </is>
      </c>
      <c r="F1091" t="n">
        <v>51</v>
      </c>
    </row>
    <row r="1092">
      <c r="A1092" t="inlineStr">
        <is>
          <t>b749ff0c-f27d-4126-84d3-719677aef178</t>
        </is>
      </c>
      <c r="B1092" t="inlineStr">
        <is>
          <t>10040010</t>
        </is>
      </c>
      <c r="C1092" t="inlineStr">
        <is>
          <t>OATS OATS : OF SEED QUALITY</t>
        </is>
      </c>
      <c r="D1092" t="inlineStr">
        <is>
          <t>890dd873-cb6a-4f34-a326-a26e8e217ae2</t>
        </is>
      </c>
      <c r="E1092" t="inlineStr">
        <is>
          <t>c12d5d5b-b9eb-497b-8aff-5e8b6beaf00e</t>
        </is>
      </c>
      <c r="F1092" t="n">
        <v>51</v>
      </c>
    </row>
    <row r="1093">
      <c r="A1093" t="inlineStr">
        <is>
          <t>2c4b507a-51dc-4128-91b9-a481abcbe555</t>
        </is>
      </c>
      <c r="B1093" t="inlineStr">
        <is>
          <t>10040090</t>
        </is>
      </c>
      <c r="C1093" t="inlineStr">
        <is>
          <t>OATS OATS : OTHER</t>
        </is>
      </c>
      <c r="D1093" t="inlineStr">
        <is>
          <t>890dd873-cb6a-4f34-a326-a26e8e217ae2</t>
        </is>
      </c>
      <c r="E1093" t="inlineStr">
        <is>
          <t>c12d5d5b-b9eb-497b-8aff-5e8b6beaf00e</t>
        </is>
      </c>
      <c r="F1093" t="n">
        <v>51</v>
      </c>
    </row>
    <row r="1094">
      <c r="A1094" t="inlineStr">
        <is>
          <t>5058a44c-5758-4617-9246-1aa65a867dfd</t>
        </is>
      </c>
      <c r="B1094" t="inlineStr">
        <is>
          <t>10041000</t>
        </is>
      </c>
      <c r="C1094" t="inlineStr">
        <is>
          <t>Seed</t>
        </is>
      </c>
      <c r="D1094" t="inlineStr">
        <is>
          <t>890dd873-cb6a-4f34-a326-a26e8e217ae2</t>
        </is>
      </c>
      <c r="E1094" t="inlineStr">
        <is>
          <t>c12d5d5b-b9eb-497b-8aff-5e8b6beaf00e</t>
        </is>
      </c>
      <c r="F1094" t="n">
        <v>51</v>
      </c>
    </row>
    <row r="1095">
      <c r="A1095" t="inlineStr">
        <is>
          <t>8bf5f870-3c38-4693-905b-ab72708f0dd8</t>
        </is>
      </c>
      <c r="B1095" t="inlineStr">
        <is>
          <t>10049000</t>
        </is>
      </c>
      <c r="C1095" t="inlineStr">
        <is>
          <t>Other</t>
        </is>
      </c>
      <c r="D1095" t="inlineStr">
        <is>
          <t>890dd873-cb6a-4f34-a326-a26e8e217ae2</t>
        </is>
      </c>
      <c r="E1095" t="inlineStr">
        <is>
          <t>c12d5d5b-b9eb-497b-8aff-5e8b6beaf00e</t>
        </is>
      </c>
      <c r="F1095" t="n">
        <v>51</v>
      </c>
    </row>
    <row r="1096">
      <c r="A1096" t="inlineStr">
        <is>
          <t>f74a0444-c6d2-469d-9a5a-c81323ee7623</t>
        </is>
      </c>
      <c r="B1096" t="inlineStr">
        <is>
          <t>10051000</t>
        </is>
      </c>
      <c r="C1096" t="inlineStr">
        <is>
          <t>SEED</t>
        </is>
      </c>
      <c r="D1096" t="inlineStr">
        <is>
          <t>890dd873-cb6a-4f34-a326-a26e8e217ae2</t>
        </is>
      </c>
      <c r="E1096" t="inlineStr">
        <is>
          <t>e1de7361-9ee1-42b6-aa9b-6af21d8d09a9</t>
        </is>
      </c>
      <c r="F1096" t="n">
        <v>51</v>
      </c>
    </row>
    <row r="1097">
      <c r="A1097" t="inlineStr">
        <is>
          <t>c3c008ac-c085-42d4-a254-86892d470f21</t>
        </is>
      </c>
      <c r="B1097" t="inlineStr">
        <is>
          <t>10059000</t>
        </is>
      </c>
      <c r="C1097" t="inlineStr">
        <is>
          <t>MAIZE (CORN)OTHER</t>
        </is>
      </c>
      <c r="D1097" t="inlineStr">
        <is>
          <t>890dd873-cb6a-4f34-a326-a26e8e217ae2</t>
        </is>
      </c>
      <c r="E1097" t="inlineStr">
        <is>
          <t>e1de7361-9ee1-42b6-aa9b-6af21d8d09a9</t>
        </is>
      </c>
      <c r="F1097" t="n">
        <v>51</v>
      </c>
    </row>
    <row r="1098">
      <c r="A1098" t="inlineStr">
        <is>
          <t>f8bfabe5-1a46-4031-ab67-68cce63e7ba4</t>
        </is>
      </c>
      <c r="B1098" t="inlineStr">
        <is>
          <t>10059011</t>
        </is>
      </c>
      <c r="C1098" t="inlineStr">
        <is>
          <t>Yellow</t>
        </is>
      </c>
      <c r="D1098" t="inlineStr">
        <is>
          <t>890dd873-cb6a-4f34-a326-a26e8e217ae2</t>
        </is>
      </c>
      <c r="E1098" t="inlineStr">
        <is>
          <t>e1de7361-9ee1-42b6-aa9b-6af21d8d09a9</t>
        </is>
      </c>
      <c r="F1098" t="n">
        <v>51</v>
      </c>
    </row>
    <row r="1099">
      <c r="A1099" t="inlineStr">
        <is>
          <t>9dbbf0c7-5961-4c92-b8ca-e2702da379e2</t>
        </is>
      </c>
      <c r="B1099" t="inlineStr">
        <is>
          <t>10059019</t>
        </is>
      </c>
      <c r="C1099" t="inlineStr">
        <is>
          <t>other</t>
        </is>
      </c>
      <c r="D1099" t="inlineStr">
        <is>
          <t>890dd873-cb6a-4f34-a326-a26e8e217ae2</t>
        </is>
      </c>
      <c r="E1099" t="inlineStr">
        <is>
          <t>e1de7361-9ee1-42b6-aa9b-6af21d8d09a9</t>
        </is>
      </c>
      <c r="F1099" t="n">
        <v>51</v>
      </c>
    </row>
    <row r="1100">
      <c r="A1100" t="inlineStr">
        <is>
          <t>276eabd6-65af-4f6b-a539-6e2b6ad58b24</t>
        </is>
      </c>
      <c r="B1100" t="inlineStr">
        <is>
          <t>10059020</t>
        </is>
      </c>
      <c r="C1100" t="inlineStr">
        <is>
          <t>Flint corn (Zeamays var. Indurata)</t>
        </is>
      </c>
      <c r="D1100" t="inlineStr">
        <is>
          <t>890dd873-cb6a-4f34-a326-a26e8e217ae2</t>
        </is>
      </c>
      <c r="E1100" t="inlineStr">
        <is>
          <t>e1de7361-9ee1-42b6-aa9b-6af21d8d09a9</t>
        </is>
      </c>
      <c r="F1100" t="n">
        <v>51</v>
      </c>
    </row>
    <row r="1101">
      <c r="A1101" t="inlineStr">
        <is>
          <t>99caf916-4458-4a4d-a179-08305ba07ce4</t>
        </is>
      </c>
      <c r="B1101" t="inlineStr">
        <is>
          <t>10059030</t>
        </is>
      </c>
      <c r="C1101" t="inlineStr">
        <is>
          <t>POP CORN (ZEAMAYS VAR. EVERTA)</t>
        </is>
      </c>
      <c r="D1101" t="inlineStr">
        <is>
          <t>890dd873-cb6a-4f34-a326-a26e8e217ae2</t>
        </is>
      </c>
      <c r="E1101" t="inlineStr">
        <is>
          <t>e1de7361-9ee1-42b6-aa9b-6af21d8d09a9</t>
        </is>
      </c>
      <c r="F1101" t="n">
        <v>51</v>
      </c>
    </row>
    <row r="1102">
      <c r="A1102" t="inlineStr">
        <is>
          <t>2e1b6e72-499e-491a-b3b0-092c66e56ce2</t>
        </is>
      </c>
      <c r="B1102" t="inlineStr">
        <is>
          <t>10059090</t>
        </is>
      </c>
      <c r="C1102" t="inlineStr">
        <is>
          <t>Other</t>
        </is>
      </c>
      <c r="D1102" t="inlineStr">
        <is>
          <t>890dd873-cb6a-4f34-a326-a26e8e217ae2</t>
        </is>
      </c>
      <c r="E1102" t="inlineStr">
        <is>
          <t>e1de7361-9ee1-42b6-aa9b-6af21d8d09a9</t>
        </is>
      </c>
      <c r="F1102" t="n">
        <v>51</v>
      </c>
    </row>
    <row r="1103">
      <c r="A1103" t="inlineStr">
        <is>
          <t>d20df12f-eb7b-41f2-8074-bd73ff2aea11</t>
        </is>
      </c>
      <c r="B1103" t="inlineStr">
        <is>
          <t>10061010</t>
        </is>
      </c>
      <c r="C1103" t="inlineStr">
        <is>
          <t>OF SEED QUALITY</t>
        </is>
      </c>
      <c r="D1103" t="inlineStr">
        <is>
          <t>890dd873-cb6a-4f34-a326-a26e8e217ae2</t>
        </is>
      </c>
      <c r="E1103" t="inlineStr">
        <is>
          <t>e31295bc-9c98-4744-84a1-71024e358e79</t>
        </is>
      </c>
      <c r="F1103" t="n">
        <v>51</v>
      </c>
    </row>
    <row r="1104">
      <c r="A1104" t="inlineStr">
        <is>
          <t>29cdd1dc-20e4-4eef-adb6-623bc943b7c6</t>
        </is>
      </c>
      <c r="B1104" t="inlineStr">
        <is>
          <t>10061090</t>
        </is>
      </c>
      <c r="C1104" t="inlineStr">
        <is>
          <t>OTHER</t>
        </is>
      </c>
      <c r="D1104" t="inlineStr">
        <is>
          <t>890dd873-cb6a-4f34-a326-a26e8e217ae2</t>
        </is>
      </c>
      <c r="E1104" t="inlineStr">
        <is>
          <t>e31295bc-9c98-4744-84a1-71024e358e79</t>
        </is>
      </c>
      <c r="F1104" t="n">
        <v>51</v>
      </c>
    </row>
    <row r="1105">
      <c r="A1105" t="inlineStr">
        <is>
          <t>b3179f9e-d207-4f54-a895-5b5b6f5b4247</t>
        </is>
      </c>
      <c r="B1105" t="inlineStr">
        <is>
          <t>10062000</t>
        </is>
      </c>
      <c r="C1105" t="inlineStr">
        <is>
          <t>HUSKED (BROWN) RICE</t>
        </is>
      </c>
      <c r="D1105" t="inlineStr">
        <is>
          <t>890dd873-cb6a-4f34-a326-a26e8e217ae2</t>
        </is>
      </c>
      <c r="E1105" t="inlineStr">
        <is>
          <t>e31295bc-9c98-4744-84a1-71024e358e79</t>
        </is>
      </c>
      <c r="F1105" t="n">
        <v>51</v>
      </c>
    </row>
    <row r="1106">
      <c r="A1106" t="inlineStr">
        <is>
          <t>42e7f017-84c5-4a3a-8fbe-8184a818ef07</t>
        </is>
      </c>
      <c r="B1106" t="inlineStr">
        <is>
          <t>10063010</t>
        </is>
      </c>
      <c r="C1106" t="inlineStr">
        <is>
          <t>RICE, PARBOILED</t>
        </is>
      </c>
      <c r="D1106" t="inlineStr">
        <is>
          <t>890dd873-cb6a-4f34-a326-a26e8e217ae2</t>
        </is>
      </c>
      <c r="E1106" t="inlineStr">
        <is>
          <t>e31295bc-9c98-4744-84a1-71024e358e79</t>
        </is>
      </c>
      <c r="F1106" t="n">
        <v>51</v>
      </c>
    </row>
    <row r="1107">
      <c r="A1107" t="inlineStr">
        <is>
          <t>f23ee575-cba7-472a-bb6a-9a67ecc10947</t>
        </is>
      </c>
      <c r="B1107" t="inlineStr">
        <is>
          <t>10063011</t>
        </is>
      </c>
      <c r="C1107" t="inlineStr">
        <is>
          <t>Rice, GI recognised</t>
        </is>
      </c>
      <c r="D1107" t="inlineStr">
        <is>
          <t>890dd873-cb6a-4f34-a326-a26e8e217ae2</t>
        </is>
      </c>
      <c r="E1107" t="inlineStr">
        <is>
          <t>e31295bc-9c98-4744-84a1-71024e358e79</t>
        </is>
      </c>
      <c r="F1107" t="n">
        <v>51</v>
      </c>
    </row>
    <row r="1108">
      <c r="A1108" t="inlineStr">
        <is>
          <t>5bf2238e-0b42-4c7e-ade0-61a8a972ac2b</t>
        </is>
      </c>
      <c r="B1108" t="inlineStr">
        <is>
          <t>10063012</t>
        </is>
      </c>
      <c r="C1108" t="inlineStr">
        <is>
          <t>Basmati Rice</t>
        </is>
      </c>
      <c r="D1108" t="inlineStr">
        <is>
          <t>890dd873-cb6a-4f34-a326-a26e8e217ae2</t>
        </is>
      </c>
      <c r="E1108" t="inlineStr">
        <is>
          <t>e31295bc-9c98-4744-84a1-71024e358e79</t>
        </is>
      </c>
      <c r="F1108" t="n">
        <v>51</v>
      </c>
    </row>
    <row r="1109">
      <c r="A1109" t="inlineStr">
        <is>
          <t>9333b761-9bbb-48e9-9248-23a459f574e1</t>
        </is>
      </c>
      <c r="B1109" t="inlineStr">
        <is>
          <t>10063019</t>
        </is>
      </c>
      <c r="C1109" t="inlineStr">
        <is>
          <t>Other</t>
        </is>
      </c>
      <c r="D1109" t="inlineStr">
        <is>
          <t>890dd873-cb6a-4f34-a326-a26e8e217ae2</t>
        </is>
      </c>
      <c r="E1109" t="inlineStr">
        <is>
          <t>e31295bc-9c98-4744-84a1-71024e358e79</t>
        </is>
      </c>
      <c r="F1109" t="n">
        <v>51</v>
      </c>
    </row>
    <row r="1110">
      <c r="A1110" t="inlineStr">
        <is>
          <t>eb94b469-3483-49ab-a5de-4a1eafc07ba6</t>
        </is>
      </c>
      <c r="B1110" t="inlineStr">
        <is>
          <t>10063020</t>
        </is>
      </c>
      <c r="C1110" t="inlineStr">
        <is>
          <t>BASMATI RICE</t>
        </is>
      </c>
      <c r="D1110" t="inlineStr">
        <is>
          <t>890dd873-cb6a-4f34-a326-a26e8e217ae2</t>
        </is>
      </c>
      <c r="E1110" t="inlineStr">
        <is>
          <t>e31295bc-9c98-4744-84a1-71024e358e79</t>
        </is>
      </c>
      <c r="F1110" t="n">
        <v>51</v>
      </c>
    </row>
    <row r="1111">
      <c r="A1111" t="inlineStr">
        <is>
          <t>8a26bf3d-a605-4a71-ba44-6cef24138952</t>
        </is>
      </c>
      <c r="B1111" t="inlineStr">
        <is>
          <t>10063090</t>
        </is>
      </c>
      <c r="C1111" t="inlineStr">
        <is>
          <t>OTHER</t>
        </is>
      </c>
      <c r="D1111" t="inlineStr">
        <is>
          <t>890dd873-cb6a-4f34-a326-a26e8e217ae2</t>
        </is>
      </c>
      <c r="E1111" t="inlineStr">
        <is>
          <t>e31295bc-9c98-4744-84a1-71024e358e79</t>
        </is>
      </c>
      <c r="F1111" t="n">
        <v>51</v>
      </c>
    </row>
    <row r="1112">
      <c r="A1112" t="inlineStr">
        <is>
          <t>25ed3219-47d0-4fa4-b0d8-0a98b557100c</t>
        </is>
      </c>
      <c r="B1112" t="inlineStr">
        <is>
          <t>10063091</t>
        </is>
      </c>
      <c r="C1112" t="inlineStr">
        <is>
          <t>Rice, GI recognised</t>
        </is>
      </c>
      <c r="D1112" t="inlineStr">
        <is>
          <t>890dd873-cb6a-4f34-a326-a26e8e217ae2</t>
        </is>
      </c>
      <c r="E1112" t="inlineStr">
        <is>
          <t>e31295bc-9c98-4744-84a1-71024e358e79</t>
        </is>
      </c>
      <c r="F1112" t="n">
        <v>51</v>
      </c>
    </row>
    <row r="1113">
      <c r="A1113" t="inlineStr">
        <is>
          <t>c9dd3bfc-b53b-4b63-a765-852719e5b204</t>
        </is>
      </c>
      <c r="B1113" t="inlineStr">
        <is>
          <t>10063092</t>
        </is>
      </c>
      <c r="C1113" t="inlineStr">
        <is>
          <t>Basmati Rice</t>
        </is>
      </c>
      <c r="D1113" t="inlineStr">
        <is>
          <t>890dd873-cb6a-4f34-a326-a26e8e217ae2</t>
        </is>
      </c>
      <c r="E1113" t="inlineStr">
        <is>
          <t>e31295bc-9c98-4744-84a1-71024e358e79</t>
        </is>
      </c>
      <c r="F1113" t="n">
        <v>51</v>
      </c>
    </row>
    <row r="1114">
      <c r="A1114" t="inlineStr">
        <is>
          <t>1e9dfa60-0e11-4eac-9620-d2c5e896f71a</t>
        </is>
      </c>
      <c r="B1114" t="inlineStr">
        <is>
          <t>10063099</t>
        </is>
      </c>
      <c r="C1114" t="inlineStr">
        <is>
          <t>Other</t>
        </is>
      </c>
      <c r="D1114" t="inlineStr">
        <is>
          <t>890dd873-cb6a-4f34-a326-a26e8e217ae2</t>
        </is>
      </c>
      <c r="E1114" t="inlineStr">
        <is>
          <t>e31295bc-9c98-4744-84a1-71024e358e79</t>
        </is>
      </c>
      <c r="F1114" t="n">
        <v>51</v>
      </c>
    </row>
    <row r="1115">
      <c r="A1115" t="inlineStr">
        <is>
          <t>63c434f0-aa87-4319-9397-c63c8ee5c978</t>
        </is>
      </c>
      <c r="B1115" t="inlineStr">
        <is>
          <t>10064000</t>
        </is>
      </c>
      <c r="C1115" t="inlineStr">
        <is>
          <t>BROKEN RICE</t>
        </is>
      </c>
      <c r="D1115" t="inlineStr">
        <is>
          <t>890dd873-cb6a-4f34-a326-a26e8e217ae2</t>
        </is>
      </c>
      <c r="E1115" t="inlineStr">
        <is>
          <t>e31295bc-9c98-4744-84a1-71024e358e79</t>
        </is>
      </c>
      <c r="F1115" t="n">
        <v>51</v>
      </c>
    </row>
    <row r="1116">
      <c r="A1116" t="inlineStr">
        <is>
          <t>11f282bd-6118-42c7-beef-f44a3a9cd8e5</t>
        </is>
      </c>
      <c r="B1116" t="inlineStr">
        <is>
          <t>10070010</t>
        </is>
      </c>
      <c r="C1116" t="inlineStr">
        <is>
          <t>GRAIN SORGHUM GRAIN SORGHUM : OF SEED QUALITY</t>
        </is>
      </c>
      <c r="D1116" t="inlineStr">
        <is>
          <t>890dd873-cb6a-4f34-a326-a26e8e217ae2</t>
        </is>
      </c>
      <c r="E1116" t="inlineStr">
        <is>
          <t>2f77e353-4031-4c46-9776-a97da50c83d1</t>
        </is>
      </c>
      <c r="F1116" t="n">
        <v>51</v>
      </c>
    </row>
    <row r="1117">
      <c r="A1117" t="inlineStr">
        <is>
          <t>4d2e550f-b4fd-4adb-b59e-90ddfece75a4</t>
        </is>
      </c>
      <c r="B1117" t="inlineStr">
        <is>
          <t>10070090</t>
        </is>
      </c>
      <c r="C1117" t="inlineStr">
        <is>
          <t>GRAIN SORGHUM GRAIN SORGHUM : OTHER</t>
        </is>
      </c>
      <c r="D1117" t="inlineStr">
        <is>
          <t>890dd873-cb6a-4f34-a326-a26e8e217ae2</t>
        </is>
      </c>
      <c r="E1117" t="inlineStr">
        <is>
          <t>2f77e353-4031-4c46-9776-a97da50c83d1</t>
        </is>
      </c>
      <c r="F1117" t="n">
        <v>51</v>
      </c>
    </row>
    <row r="1118">
      <c r="A1118" t="inlineStr">
        <is>
          <t>1808e26a-9585-4169-83e3-e5e7bbf175f6</t>
        </is>
      </c>
      <c r="B1118" t="inlineStr">
        <is>
          <t>10071000</t>
        </is>
      </c>
      <c r="C1118" t="inlineStr">
        <is>
          <t>Seed</t>
        </is>
      </c>
      <c r="D1118" t="inlineStr">
        <is>
          <t>890dd873-cb6a-4f34-a326-a26e8e217ae2</t>
        </is>
      </c>
      <c r="E1118" t="inlineStr">
        <is>
          <t>2f77e353-4031-4c46-9776-a97da50c83d1</t>
        </is>
      </c>
      <c r="F1118" t="n">
        <v>51</v>
      </c>
    </row>
    <row r="1119">
      <c r="A1119" t="inlineStr">
        <is>
          <t>8fc03eff-c9e8-4d2d-bc80-eff70a6f4ee4</t>
        </is>
      </c>
      <c r="B1119" t="inlineStr">
        <is>
          <t>10079000</t>
        </is>
      </c>
      <c r="C1119" t="inlineStr">
        <is>
          <t>Other</t>
        </is>
      </c>
      <c r="D1119" t="inlineStr">
        <is>
          <t>890dd873-cb6a-4f34-a326-a26e8e217ae2</t>
        </is>
      </c>
      <c r="E1119" t="inlineStr">
        <is>
          <t>2f77e353-4031-4c46-9776-a97da50c83d1</t>
        </is>
      </c>
      <c r="F1119" t="n">
        <v>51</v>
      </c>
    </row>
    <row r="1120">
      <c r="A1120" t="inlineStr">
        <is>
          <t>ddb2c6e0-9b5b-49af-8304-7d61720af454</t>
        </is>
      </c>
      <c r="B1120" t="inlineStr">
        <is>
          <t>10081010</t>
        </is>
      </c>
      <c r="C1120" t="inlineStr">
        <is>
          <t>OF SEED QUALITY</t>
        </is>
      </c>
      <c r="D1120" t="inlineStr">
        <is>
          <t>890dd873-cb6a-4f34-a326-a26e8e217ae2</t>
        </is>
      </c>
      <c r="E1120" t="inlineStr">
        <is>
          <t>1f42c66b-9e00-4fe3-98b8-821472c8bd41</t>
        </is>
      </c>
      <c r="F1120" t="n">
        <v>51</v>
      </c>
    </row>
    <row r="1121">
      <c r="A1121" t="inlineStr">
        <is>
          <t>7c3bb354-fe87-4338-b498-a7b35caae6fc</t>
        </is>
      </c>
      <c r="B1121" t="inlineStr">
        <is>
          <t>10081090</t>
        </is>
      </c>
      <c r="C1121" t="inlineStr">
        <is>
          <t>OTHER</t>
        </is>
      </c>
      <c r="D1121" t="inlineStr">
        <is>
          <t>890dd873-cb6a-4f34-a326-a26e8e217ae2</t>
        </is>
      </c>
      <c r="E1121" t="inlineStr">
        <is>
          <t>1f42c66b-9e00-4fe3-98b8-821472c8bd41</t>
        </is>
      </c>
      <c r="F1121" t="n">
        <v>51</v>
      </c>
    </row>
    <row r="1122">
      <c r="A1122" t="inlineStr">
        <is>
          <t>a2aa66fb-33e1-4913-bb84-ceadd1bd5cae</t>
        </is>
      </c>
      <c r="B1122" t="inlineStr">
        <is>
          <t>10082011</t>
        </is>
      </c>
      <c r="C1122" t="inlineStr">
        <is>
          <t>BUCKWHEAT, MILLET AND CANARY SEED; OTHER CEREALS MILLET : JAWAR : OF SEED QUALITY</t>
        </is>
      </c>
      <c r="D1122" t="inlineStr">
        <is>
          <t>890dd873-cb6a-4f34-a326-a26e8e217ae2</t>
        </is>
      </c>
      <c r="E1122" t="inlineStr">
        <is>
          <t>1f42c66b-9e00-4fe3-98b8-821472c8bd41</t>
        </is>
      </c>
      <c r="F1122" t="n">
        <v>51</v>
      </c>
    </row>
    <row r="1123">
      <c r="A1123" t="inlineStr">
        <is>
          <t>86e9a4c5-3667-444e-8ff8-b6647a88def4</t>
        </is>
      </c>
      <c r="B1123" t="inlineStr">
        <is>
          <t>10082019</t>
        </is>
      </c>
      <c r="C1123" t="inlineStr">
        <is>
          <t>BUCKWHEAT, MILLET AND CANARY SEED; OTHER CEREALS MILLET : JAWAR : OTHER</t>
        </is>
      </c>
      <c r="D1123" t="inlineStr">
        <is>
          <t>890dd873-cb6a-4f34-a326-a26e8e217ae2</t>
        </is>
      </c>
      <c r="E1123" t="inlineStr">
        <is>
          <t>1f42c66b-9e00-4fe3-98b8-821472c8bd41</t>
        </is>
      </c>
      <c r="F1123" t="n">
        <v>51</v>
      </c>
    </row>
    <row r="1124">
      <c r="A1124" t="inlineStr">
        <is>
          <t>4aaa843c-da0c-4b56-a281-8d5bec7138c0</t>
        </is>
      </c>
      <c r="B1124" t="inlineStr">
        <is>
          <t>10082021</t>
        </is>
      </c>
      <c r="C1124" t="inlineStr">
        <is>
          <t>BUCKWHEAT, MILLET AND CANARY SEED; OTHER CEREALS MILLET : BAJRA : OF SEED QUALITY</t>
        </is>
      </c>
      <c r="D1124" t="inlineStr">
        <is>
          <t>890dd873-cb6a-4f34-a326-a26e8e217ae2</t>
        </is>
      </c>
      <c r="E1124" t="inlineStr">
        <is>
          <t>1f42c66b-9e00-4fe3-98b8-821472c8bd41</t>
        </is>
      </c>
      <c r="F1124" t="n">
        <v>51</v>
      </c>
    </row>
    <row r="1125">
      <c r="A1125" t="inlineStr">
        <is>
          <t>295102db-1223-41d1-a893-cbe5024b6b3a</t>
        </is>
      </c>
      <c r="B1125" t="inlineStr">
        <is>
          <t>10082029</t>
        </is>
      </c>
      <c r="C1125" t="inlineStr">
        <is>
          <t>BUCKWHEAT, MILLET AND CANARY SEED; OTHER CEREALS MILLET : BAJRA : OTHER</t>
        </is>
      </c>
      <c r="D1125" t="inlineStr">
        <is>
          <t>890dd873-cb6a-4f34-a326-a26e8e217ae2</t>
        </is>
      </c>
      <c r="E1125" t="inlineStr">
        <is>
          <t>1f42c66b-9e00-4fe3-98b8-821472c8bd41</t>
        </is>
      </c>
      <c r="F1125" t="n">
        <v>51</v>
      </c>
    </row>
    <row r="1126">
      <c r="A1126" t="inlineStr">
        <is>
          <t>596440a6-73f6-419f-ba79-45ad944e9288</t>
        </is>
      </c>
      <c r="B1126" t="inlineStr">
        <is>
          <t>10082031</t>
        </is>
      </c>
      <c r="C1126" t="inlineStr">
        <is>
          <t>BUCKWHEAT, MILLET AND CANARY SEED; OTHER CEREALS MILLET : RAGI (FINGER MILLET) : OF SEED QUALITY</t>
        </is>
      </c>
      <c r="D1126" t="inlineStr">
        <is>
          <t>890dd873-cb6a-4f34-a326-a26e8e217ae2</t>
        </is>
      </c>
      <c r="E1126" t="inlineStr">
        <is>
          <t>1f42c66b-9e00-4fe3-98b8-821472c8bd41</t>
        </is>
      </c>
      <c r="F1126" t="n">
        <v>51</v>
      </c>
    </row>
    <row r="1127">
      <c r="A1127" t="inlineStr">
        <is>
          <t>5405710e-be2d-480a-84cd-718ba65b9f93</t>
        </is>
      </c>
      <c r="B1127" t="inlineStr">
        <is>
          <t>10082039</t>
        </is>
      </c>
      <c r="C1127" t="inlineStr">
        <is>
          <t>BUCKWHEAT, MILLET AND CANARY SEED; OTHER CEREALS MILLET : RAGI (FINGER MILLET) : OTHER</t>
        </is>
      </c>
      <c r="D1127" t="inlineStr">
        <is>
          <t>890dd873-cb6a-4f34-a326-a26e8e217ae2</t>
        </is>
      </c>
      <c r="E1127" t="inlineStr">
        <is>
          <t>1f42c66b-9e00-4fe3-98b8-821472c8bd41</t>
        </is>
      </c>
      <c r="F1127" t="n">
        <v>51</v>
      </c>
    </row>
    <row r="1128">
      <c r="A1128" t="inlineStr">
        <is>
          <t>95cf79d7-c800-4173-8e05-0281aeea8e49</t>
        </is>
      </c>
      <c r="B1128" t="inlineStr">
        <is>
          <t>10082110</t>
        </is>
      </c>
      <c r="C1128" t="inlineStr">
        <is>
          <t>Jawar</t>
        </is>
      </c>
      <c r="D1128" t="inlineStr">
        <is>
          <t>890dd873-cb6a-4f34-a326-a26e8e217ae2</t>
        </is>
      </c>
      <c r="E1128" t="inlineStr">
        <is>
          <t>1f42c66b-9e00-4fe3-98b8-821472c8bd41</t>
        </is>
      </c>
      <c r="F1128" t="n">
        <v>51</v>
      </c>
    </row>
    <row r="1129">
      <c r="A1129" t="inlineStr">
        <is>
          <t>a6700756-d343-428f-a590-0ea7977210fc</t>
        </is>
      </c>
      <c r="B1129" t="inlineStr">
        <is>
          <t>10082120</t>
        </is>
      </c>
      <c r="C1129" t="inlineStr">
        <is>
          <t>Bajra</t>
        </is>
      </c>
      <c r="D1129" t="inlineStr">
        <is>
          <t>890dd873-cb6a-4f34-a326-a26e8e217ae2</t>
        </is>
      </c>
      <c r="E1129" t="inlineStr">
        <is>
          <t>1f42c66b-9e00-4fe3-98b8-821472c8bd41</t>
        </is>
      </c>
      <c r="F1129" t="n">
        <v>51</v>
      </c>
    </row>
    <row r="1130">
      <c r="A1130" t="inlineStr">
        <is>
          <t>9c6f2e7e-994b-4808-93b8-a5a460df23cd</t>
        </is>
      </c>
      <c r="B1130" t="inlineStr">
        <is>
          <t>10082130</t>
        </is>
      </c>
      <c r="C1130" t="inlineStr">
        <is>
          <t>Ragi</t>
        </is>
      </c>
      <c r="D1130" t="inlineStr">
        <is>
          <t>890dd873-cb6a-4f34-a326-a26e8e217ae2</t>
        </is>
      </c>
      <c r="E1130" t="inlineStr">
        <is>
          <t>1f42c66b-9e00-4fe3-98b8-821472c8bd41</t>
        </is>
      </c>
      <c r="F1130" t="n">
        <v>51</v>
      </c>
    </row>
    <row r="1131">
      <c r="A1131" t="inlineStr">
        <is>
          <t>bd638cf8-af0d-476a-8975-3cfa00bd7078</t>
        </is>
      </c>
      <c r="B1131" t="inlineStr">
        <is>
          <t>10082140</t>
        </is>
      </c>
      <c r="C1131" t="inlineStr">
        <is>
          <t>BARNYARD (ECHINOCHLOA ESCULENTA (L.))</t>
        </is>
      </c>
      <c r="D1131" t="inlineStr">
        <is>
          <t>890dd873-cb6a-4f34-a326-a26e8e217ae2</t>
        </is>
      </c>
      <c r="E1131" t="inlineStr">
        <is>
          <t>1f42c66b-9e00-4fe3-98b8-821472c8bd41</t>
        </is>
      </c>
      <c r="F1131" t="n">
        <v>51</v>
      </c>
    </row>
    <row r="1132">
      <c r="A1132" t="inlineStr">
        <is>
          <t>8ee37c75-b957-41e5-9c3d-ef54ff417f01</t>
        </is>
      </c>
      <c r="B1132" t="inlineStr">
        <is>
          <t>10082150</t>
        </is>
      </c>
      <c r="C1132" t="inlineStr">
        <is>
          <t>PROSO (PANICUM MILIACEUM (L.))</t>
        </is>
      </c>
      <c r="D1132" t="inlineStr">
        <is>
          <t>890dd873-cb6a-4f34-a326-a26e8e217ae2</t>
        </is>
      </c>
      <c r="E1132" t="inlineStr">
        <is>
          <t>1f42c66b-9e00-4fe3-98b8-821472c8bd41</t>
        </is>
      </c>
      <c r="F1132" t="n">
        <v>51</v>
      </c>
    </row>
    <row r="1133">
      <c r="A1133" t="inlineStr">
        <is>
          <t>418afdbe-9c1d-4967-80a3-2d188ac691da</t>
        </is>
      </c>
      <c r="B1133" t="inlineStr">
        <is>
          <t>10082160</t>
        </is>
      </c>
      <c r="C1133" t="inlineStr">
        <is>
          <t>FOXTAIL (SETARIA ITALICA (L.))</t>
        </is>
      </c>
      <c r="D1133" t="inlineStr">
        <is>
          <t>890dd873-cb6a-4f34-a326-a26e8e217ae2</t>
        </is>
      </c>
      <c r="E1133" t="inlineStr">
        <is>
          <t>1f42c66b-9e00-4fe3-98b8-821472c8bd41</t>
        </is>
      </c>
      <c r="F1133" t="n">
        <v>51</v>
      </c>
    </row>
    <row r="1134">
      <c r="A1134" t="inlineStr">
        <is>
          <t>aea8fd7a-264c-4066-bb6a-31d460dbea6e</t>
        </is>
      </c>
      <c r="B1134" t="inlineStr">
        <is>
          <t>10082170</t>
        </is>
      </c>
      <c r="C1134" t="inlineStr">
        <is>
          <t>KODO (PASPALUM SCROBICULATUM (L.))</t>
        </is>
      </c>
      <c r="D1134" t="inlineStr">
        <is>
          <t>890dd873-cb6a-4f34-a326-a26e8e217ae2</t>
        </is>
      </c>
      <c r="E1134" t="inlineStr">
        <is>
          <t>1f42c66b-9e00-4fe3-98b8-821472c8bd41</t>
        </is>
      </c>
      <c r="F1134" t="n">
        <v>51</v>
      </c>
    </row>
    <row r="1135">
      <c r="A1135" t="inlineStr">
        <is>
          <t>d648fd33-7d95-44b9-b531-bb96da66a631</t>
        </is>
      </c>
      <c r="B1135" t="inlineStr">
        <is>
          <t>10082180</t>
        </is>
      </c>
      <c r="C1135" t="inlineStr">
        <is>
          <t>LITTLE (PANICUM SUMATRENSE (L.))</t>
        </is>
      </c>
      <c r="D1135" t="inlineStr">
        <is>
          <t>890dd873-cb6a-4f34-a326-a26e8e217ae2</t>
        </is>
      </c>
      <c r="E1135" t="inlineStr">
        <is>
          <t>1f42c66b-9e00-4fe3-98b8-821472c8bd41</t>
        </is>
      </c>
      <c r="F1135" t="n">
        <v>51</v>
      </c>
    </row>
    <row r="1136">
      <c r="A1136" t="inlineStr">
        <is>
          <t>5b270147-377a-4530-ab30-52e4b1075f89</t>
        </is>
      </c>
      <c r="B1136" t="inlineStr">
        <is>
          <t>10082191</t>
        </is>
      </c>
      <c r="C1136" t="inlineStr">
        <is>
          <t>AMARANTH (AMARANTHUS (L.))</t>
        </is>
      </c>
      <c r="D1136" t="inlineStr">
        <is>
          <t>890dd873-cb6a-4f34-a326-a26e8e217ae2</t>
        </is>
      </c>
      <c r="E1136" t="inlineStr">
        <is>
          <t>1f42c66b-9e00-4fe3-98b8-821472c8bd41</t>
        </is>
      </c>
      <c r="F1136" t="n">
        <v>51</v>
      </c>
    </row>
    <row r="1137">
      <c r="A1137" t="inlineStr">
        <is>
          <t>277a0fd3-3e12-4c8a-9590-1a64f8e9d3c1</t>
        </is>
      </c>
      <c r="B1137" t="inlineStr">
        <is>
          <t>10082199</t>
        </is>
      </c>
      <c r="C1137" t="inlineStr">
        <is>
          <t>OTHER</t>
        </is>
      </c>
      <c r="D1137" t="inlineStr">
        <is>
          <t>890dd873-cb6a-4f34-a326-a26e8e217ae2</t>
        </is>
      </c>
      <c r="E1137" t="inlineStr">
        <is>
          <t>1f42c66b-9e00-4fe3-98b8-821472c8bd41</t>
        </is>
      </c>
      <c r="F1137" t="n">
        <v>51</v>
      </c>
    </row>
    <row r="1138">
      <c r="A1138" t="inlineStr">
        <is>
          <t>75cc8879-25f0-4b48-bc31-5a48f0dbabb5</t>
        </is>
      </c>
      <c r="B1138" t="inlineStr">
        <is>
          <t>10082910</t>
        </is>
      </c>
      <c r="C1138" t="inlineStr">
        <is>
          <t>Jawar</t>
        </is>
      </c>
      <c r="D1138" t="inlineStr">
        <is>
          <t>890dd873-cb6a-4f34-a326-a26e8e217ae2</t>
        </is>
      </c>
      <c r="E1138" t="inlineStr">
        <is>
          <t>1f42c66b-9e00-4fe3-98b8-821472c8bd41</t>
        </is>
      </c>
      <c r="F1138" t="n">
        <v>51</v>
      </c>
    </row>
    <row r="1139">
      <c r="A1139" t="inlineStr">
        <is>
          <t>09b471e1-adb5-4cf2-a4dc-e31a6d709bbb</t>
        </is>
      </c>
      <c r="B1139" t="inlineStr">
        <is>
          <t>10082920</t>
        </is>
      </c>
      <c r="C1139" t="inlineStr">
        <is>
          <t>Bajra</t>
        </is>
      </c>
      <c r="D1139" t="inlineStr">
        <is>
          <t>890dd873-cb6a-4f34-a326-a26e8e217ae2</t>
        </is>
      </c>
      <c r="E1139" t="inlineStr">
        <is>
          <t>1f42c66b-9e00-4fe3-98b8-821472c8bd41</t>
        </is>
      </c>
      <c r="F1139" t="n">
        <v>51</v>
      </c>
    </row>
    <row r="1140">
      <c r="A1140" t="inlineStr">
        <is>
          <t>00e5f9a9-0718-4e09-a9b9-2fd23d4b199b</t>
        </is>
      </c>
      <c r="B1140" t="inlineStr">
        <is>
          <t>10082930</t>
        </is>
      </c>
      <c r="C1140" t="inlineStr">
        <is>
          <t>Ragi</t>
        </is>
      </c>
      <c r="D1140" t="inlineStr">
        <is>
          <t>890dd873-cb6a-4f34-a326-a26e8e217ae2</t>
        </is>
      </c>
      <c r="E1140" t="inlineStr">
        <is>
          <t>1f42c66b-9e00-4fe3-98b8-821472c8bd41</t>
        </is>
      </c>
      <c r="F1140" t="n">
        <v>51</v>
      </c>
    </row>
    <row r="1141">
      <c r="A1141" t="inlineStr">
        <is>
          <t>c1d60b18-97c9-4417-bb8b-f1bac880a5f8</t>
        </is>
      </c>
      <c r="B1141" t="inlineStr">
        <is>
          <t>10082940</t>
        </is>
      </c>
      <c r="C1141" t="inlineStr">
        <is>
          <t>BARNYARD (ECHINOCHLOA ESCULENTA (L.))</t>
        </is>
      </c>
      <c r="D1141" t="inlineStr">
        <is>
          <t>890dd873-cb6a-4f34-a326-a26e8e217ae2</t>
        </is>
      </c>
      <c r="E1141" t="inlineStr">
        <is>
          <t>1f42c66b-9e00-4fe3-98b8-821472c8bd41</t>
        </is>
      </c>
      <c r="F1141" t="n">
        <v>51</v>
      </c>
    </row>
    <row r="1142">
      <c r="A1142" t="inlineStr">
        <is>
          <t>797c632c-84ad-46ef-a807-21180d34f2ca</t>
        </is>
      </c>
      <c r="B1142" t="inlineStr">
        <is>
          <t>10082950</t>
        </is>
      </c>
      <c r="C1142" t="inlineStr">
        <is>
          <t>PROSO (PANICUM MILIACEUM (L.))</t>
        </is>
      </c>
      <c r="D1142" t="inlineStr">
        <is>
          <t>890dd873-cb6a-4f34-a326-a26e8e217ae2</t>
        </is>
      </c>
      <c r="E1142" t="inlineStr">
        <is>
          <t>1f42c66b-9e00-4fe3-98b8-821472c8bd41</t>
        </is>
      </c>
      <c r="F1142" t="n">
        <v>51</v>
      </c>
    </row>
    <row r="1143">
      <c r="A1143" t="inlineStr">
        <is>
          <t>78dcb526-4e6a-4d04-858d-a79832b7f292</t>
        </is>
      </c>
      <c r="B1143" t="inlineStr">
        <is>
          <t>10082960</t>
        </is>
      </c>
      <c r="C1143" t="inlineStr">
        <is>
          <t>FOXTAIL (SETARIA ITALICA (L.))</t>
        </is>
      </c>
      <c r="D1143" t="inlineStr">
        <is>
          <t>890dd873-cb6a-4f34-a326-a26e8e217ae2</t>
        </is>
      </c>
      <c r="E1143" t="inlineStr">
        <is>
          <t>1f42c66b-9e00-4fe3-98b8-821472c8bd41</t>
        </is>
      </c>
      <c r="F1143" t="n">
        <v>51</v>
      </c>
    </row>
    <row r="1144">
      <c r="A1144" t="inlineStr">
        <is>
          <t>4fa70704-19c4-43d7-b4ce-4fa84c2f65f6</t>
        </is>
      </c>
      <c r="B1144" t="inlineStr">
        <is>
          <t>10082970</t>
        </is>
      </c>
      <c r="C1144" t="inlineStr">
        <is>
          <t>KODO (PASPALUM SCROBICULATUM (L.))</t>
        </is>
      </c>
      <c r="D1144" t="inlineStr">
        <is>
          <t>890dd873-cb6a-4f34-a326-a26e8e217ae2</t>
        </is>
      </c>
      <c r="E1144" t="inlineStr">
        <is>
          <t>1f42c66b-9e00-4fe3-98b8-821472c8bd41</t>
        </is>
      </c>
      <c r="F1144" t="n">
        <v>51</v>
      </c>
    </row>
    <row r="1145">
      <c r="A1145" t="inlineStr">
        <is>
          <t>0f18756e-2dca-44ba-9027-47546be8774d</t>
        </is>
      </c>
      <c r="B1145" t="inlineStr">
        <is>
          <t>10082980</t>
        </is>
      </c>
      <c r="C1145" t="inlineStr">
        <is>
          <t>LITTLE (PANICUM SUMATRENSE (L.))</t>
        </is>
      </c>
      <c r="D1145" t="inlineStr">
        <is>
          <t>890dd873-cb6a-4f34-a326-a26e8e217ae2</t>
        </is>
      </c>
      <c r="E1145" t="inlineStr">
        <is>
          <t>1f42c66b-9e00-4fe3-98b8-821472c8bd41</t>
        </is>
      </c>
      <c r="F1145" t="n">
        <v>51</v>
      </c>
    </row>
    <row r="1146">
      <c r="A1146" t="inlineStr">
        <is>
          <t>0ddd22a4-e015-427c-8df1-83d845dc188a</t>
        </is>
      </c>
      <c r="B1146" t="inlineStr">
        <is>
          <t>10082991</t>
        </is>
      </c>
      <c r="C1146" t="inlineStr">
        <is>
          <t>AMARANTH (AMARANTHUS (L.))</t>
        </is>
      </c>
      <c r="D1146" t="inlineStr">
        <is>
          <t>890dd873-cb6a-4f34-a326-a26e8e217ae2</t>
        </is>
      </c>
      <c r="E1146" t="inlineStr">
        <is>
          <t>1f42c66b-9e00-4fe3-98b8-821472c8bd41</t>
        </is>
      </c>
      <c r="F1146" t="n">
        <v>51</v>
      </c>
    </row>
    <row r="1147">
      <c r="A1147" t="inlineStr">
        <is>
          <t>afdbac4b-d4e8-46dd-a630-604b46017102</t>
        </is>
      </c>
      <c r="B1147" t="inlineStr">
        <is>
          <t>10082999</t>
        </is>
      </c>
      <c r="C1147" t="inlineStr">
        <is>
          <t>OTHER</t>
        </is>
      </c>
      <c r="D1147" t="inlineStr">
        <is>
          <t>890dd873-cb6a-4f34-a326-a26e8e217ae2</t>
        </is>
      </c>
      <c r="E1147" t="inlineStr">
        <is>
          <t>1f42c66b-9e00-4fe3-98b8-821472c8bd41</t>
        </is>
      </c>
      <c r="F1147" t="n">
        <v>51</v>
      </c>
    </row>
    <row r="1148">
      <c r="A1148" t="inlineStr">
        <is>
          <t>2270b944-eb55-47c0-9918-6af3e695574d</t>
        </is>
      </c>
      <c r="B1148" t="inlineStr">
        <is>
          <t>10083010</t>
        </is>
      </c>
      <c r="C1148" t="inlineStr">
        <is>
          <t>OF SEED QUALITY</t>
        </is>
      </c>
      <c r="D1148" t="inlineStr">
        <is>
          <t>890dd873-cb6a-4f34-a326-a26e8e217ae2</t>
        </is>
      </c>
      <c r="E1148" t="inlineStr">
        <is>
          <t>1f42c66b-9e00-4fe3-98b8-821472c8bd41</t>
        </is>
      </c>
      <c r="F1148" t="n">
        <v>51</v>
      </c>
    </row>
    <row r="1149">
      <c r="A1149" t="inlineStr">
        <is>
          <t>3307e9a5-832d-43c9-9bbf-9587b8657f38</t>
        </is>
      </c>
      <c r="B1149" t="inlineStr">
        <is>
          <t>10083090</t>
        </is>
      </c>
      <c r="C1149" t="inlineStr">
        <is>
          <t>OTHER</t>
        </is>
      </c>
      <c r="D1149" t="inlineStr">
        <is>
          <t>890dd873-cb6a-4f34-a326-a26e8e217ae2</t>
        </is>
      </c>
      <c r="E1149" t="inlineStr">
        <is>
          <t>1f42c66b-9e00-4fe3-98b8-821472c8bd41</t>
        </is>
      </c>
      <c r="F1149" t="n">
        <v>51</v>
      </c>
    </row>
    <row r="1150">
      <c r="A1150" t="inlineStr">
        <is>
          <t>dbc473bf-b7f0-40c0-8e4d-30df6a58035e</t>
        </is>
      </c>
      <c r="B1150" t="inlineStr">
        <is>
          <t>10084000</t>
        </is>
      </c>
      <c r="C1150" t="inlineStr">
        <is>
          <t>FONIO (DIGITARIA SPP.)</t>
        </is>
      </c>
      <c r="D1150" t="inlineStr">
        <is>
          <t>890dd873-cb6a-4f34-a326-a26e8e217ae2</t>
        </is>
      </c>
      <c r="E1150" t="inlineStr">
        <is>
          <t>1f42c66b-9e00-4fe3-98b8-821472c8bd41</t>
        </is>
      </c>
      <c r="F1150" t="n">
        <v>51</v>
      </c>
    </row>
    <row r="1151">
      <c r="A1151" t="inlineStr">
        <is>
          <t>5382eb4d-acbf-48be-8019-c2e8dcc26b5c</t>
        </is>
      </c>
      <c r="B1151" t="inlineStr">
        <is>
          <t>10085000</t>
        </is>
      </c>
      <c r="C1151" t="inlineStr">
        <is>
          <t>Quinoa (Chenopodium quinoa)</t>
        </is>
      </c>
      <c r="D1151" t="inlineStr">
        <is>
          <t>890dd873-cb6a-4f34-a326-a26e8e217ae2</t>
        </is>
      </c>
      <c r="E1151" t="inlineStr">
        <is>
          <t>1f42c66b-9e00-4fe3-98b8-821472c8bd41</t>
        </is>
      </c>
      <c r="F1151" t="n">
        <v>51</v>
      </c>
    </row>
    <row r="1152">
      <c r="A1152" t="inlineStr">
        <is>
          <t>5d65b2c6-b59a-44cc-a3c6-25aa54dec1f4</t>
        </is>
      </c>
      <c r="B1152" t="inlineStr">
        <is>
          <t>10086000</t>
        </is>
      </c>
      <c r="C1152" t="inlineStr">
        <is>
          <t>Triticale</t>
        </is>
      </c>
      <c r="D1152" t="inlineStr">
        <is>
          <t>890dd873-cb6a-4f34-a326-a26e8e217ae2</t>
        </is>
      </c>
      <c r="E1152" t="inlineStr">
        <is>
          <t>1f42c66b-9e00-4fe3-98b8-821472c8bd41</t>
        </is>
      </c>
      <c r="F1152" t="n">
        <v>51</v>
      </c>
    </row>
    <row r="1153">
      <c r="A1153" t="inlineStr">
        <is>
          <t>9db1d98f-89ac-4f7a-958d-61d97bc019dc</t>
        </is>
      </c>
      <c r="B1153" t="inlineStr">
        <is>
          <t>10089010</t>
        </is>
      </c>
      <c r="C1153" t="inlineStr">
        <is>
          <t>OF SEED QUALITY</t>
        </is>
      </c>
      <c r="D1153" t="inlineStr">
        <is>
          <t>890dd873-cb6a-4f34-a326-a26e8e217ae2</t>
        </is>
      </c>
      <c r="E1153" t="inlineStr">
        <is>
          <t>1f42c66b-9e00-4fe3-98b8-821472c8bd41</t>
        </is>
      </c>
      <c r="F1153" t="n">
        <v>51</v>
      </c>
    </row>
    <row r="1154">
      <c r="A1154" t="inlineStr">
        <is>
          <t>439d4592-b63f-4a97-bc68-27df451ad4fc</t>
        </is>
      </c>
      <c r="B1154" t="inlineStr">
        <is>
          <t>10089090</t>
        </is>
      </c>
      <c r="C1154" t="inlineStr">
        <is>
          <t>OTHER</t>
        </is>
      </c>
      <c r="D1154" t="inlineStr">
        <is>
          <t>890dd873-cb6a-4f34-a326-a26e8e217ae2</t>
        </is>
      </c>
      <c r="E1154" t="inlineStr">
        <is>
          <t>1f42c66b-9e00-4fe3-98b8-821472c8bd41</t>
        </is>
      </c>
      <c r="F1154" t="n">
        <v>51</v>
      </c>
    </row>
    <row r="1155">
      <c r="A1155" t="inlineStr">
        <is>
          <t>ac199189-b73e-4839-9a5a-a87fee6040b0</t>
        </is>
      </c>
      <c r="B1155" t="inlineStr">
        <is>
          <t>10091090</t>
        </is>
      </c>
      <c r="C1155" t="inlineStr">
        <is>
          <t>other</t>
        </is>
      </c>
      <c r="D1155" t="inlineStr">
        <is>
          <t>890dd873-cb6a-4f34-a326-a26e8e217ae2</t>
        </is>
      </c>
      <c r="F1155" t="n">
        <v>51</v>
      </c>
    </row>
    <row r="1156">
      <c r="A1156" t="inlineStr">
        <is>
          <t>0a0f1d5f-21b9-428b-a7fc-675180a1d481</t>
        </is>
      </c>
      <c r="B1156" t="inlineStr">
        <is>
          <t>11010000</t>
        </is>
      </c>
      <c r="C1156" t="inlineStr">
        <is>
          <t>WHEAT OR MESLIN FLOUR</t>
        </is>
      </c>
      <c r="D1156" t="inlineStr">
        <is>
          <t>b3816538-d9ad-428d-b89b-f9b795f6c724</t>
        </is>
      </c>
      <c r="E1156" t="inlineStr">
        <is>
          <t>4a2ade79-b1ee-424e-ac90-a47c63a2ced9</t>
        </is>
      </c>
      <c r="F1156" t="n">
        <v>51</v>
      </c>
    </row>
    <row r="1157">
      <c r="A1157" t="inlineStr">
        <is>
          <t>f2786266-df85-4fa5-8fda-55901df5c0ff</t>
        </is>
      </c>
      <c r="B1157" t="inlineStr">
        <is>
          <t>11021000</t>
        </is>
      </c>
      <c r="C1157" t="inlineStr">
        <is>
          <t>CEREAL FLOURS OTHER THAN THAT OF WHEAT OR MESLIN RYE FLOUR</t>
        </is>
      </c>
      <c r="D1157" t="inlineStr">
        <is>
          <t>b3816538-d9ad-428d-b89b-f9b795f6c724</t>
        </is>
      </c>
      <c r="E1157" t="inlineStr">
        <is>
          <t>b8a13690-04aa-4765-b747-5b357c1dabbd</t>
        </is>
      </c>
      <c r="F1157" t="n">
        <v>51</v>
      </c>
    </row>
    <row r="1158">
      <c r="A1158" t="inlineStr">
        <is>
          <t>6c24a671-0e94-4ae9-9aa3-a20193bfbf53</t>
        </is>
      </c>
      <c r="B1158" t="inlineStr">
        <is>
          <t>11022000</t>
        </is>
      </c>
      <c r="C1158" t="inlineStr">
        <is>
          <t>MAIZE (CORN) FLOUR</t>
        </is>
      </c>
      <c r="D1158" t="inlineStr">
        <is>
          <t>b3816538-d9ad-428d-b89b-f9b795f6c724</t>
        </is>
      </c>
      <c r="E1158" t="inlineStr">
        <is>
          <t>b8a13690-04aa-4765-b747-5b357c1dabbd</t>
        </is>
      </c>
      <c r="F1158" t="n">
        <v>51</v>
      </c>
    </row>
    <row r="1159">
      <c r="A1159" t="inlineStr">
        <is>
          <t>599d9e03-8e3c-4aed-b84f-02ce124ae33a</t>
        </is>
      </c>
      <c r="B1159" t="inlineStr">
        <is>
          <t>11023000</t>
        </is>
      </c>
      <c r="C1159" t="inlineStr">
        <is>
          <t>CEREAL FLOURS OTHER THAN THAT OF WHEAT OR MESLIN RICE FLOUR</t>
        </is>
      </c>
      <c r="D1159" t="inlineStr">
        <is>
          <t>b3816538-d9ad-428d-b89b-f9b795f6c724</t>
        </is>
      </c>
      <c r="E1159" t="inlineStr">
        <is>
          <t>b8a13690-04aa-4765-b747-5b357c1dabbd</t>
        </is>
      </c>
      <c r="F1159" t="n">
        <v>51</v>
      </c>
    </row>
    <row r="1160">
      <c r="A1160" t="inlineStr">
        <is>
          <t>dcaf1fba-21ad-4b6c-ae61-979db8a4a6cc</t>
        </is>
      </c>
      <c r="B1160" t="inlineStr">
        <is>
          <t>11029000</t>
        </is>
      </c>
      <c r="C1160" t="inlineStr">
        <is>
          <t>CEREAL FLOURS OTHER THAN THAT OF WHEAT OR MESLIN OTHER</t>
        </is>
      </c>
      <c r="D1160" t="inlineStr">
        <is>
          <t>b3816538-d9ad-428d-b89b-f9b795f6c724</t>
        </is>
      </c>
      <c r="E1160" t="inlineStr">
        <is>
          <t>b8a13690-04aa-4765-b747-5b357c1dabbd</t>
        </is>
      </c>
      <c r="F1160" t="n">
        <v>51</v>
      </c>
    </row>
    <row r="1161">
      <c r="A1161" t="inlineStr">
        <is>
          <t>b9aac8f5-f258-4990-a6c9-10ab4ce95434</t>
        </is>
      </c>
      <c r="B1161" t="inlineStr">
        <is>
          <t>11029010</t>
        </is>
      </c>
      <c r="C1161" t="inlineStr">
        <is>
          <t>RYE FLOUR</t>
        </is>
      </c>
      <c r="D1161" t="inlineStr">
        <is>
          <t>b3816538-d9ad-428d-b89b-f9b795f6c724</t>
        </is>
      </c>
      <c r="E1161" t="inlineStr">
        <is>
          <t>b8a13690-04aa-4765-b747-5b357c1dabbd</t>
        </is>
      </c>
      <c r="F1161" t="n">
        <v>51</v>
      </c>
    </row>
    <row r="1162">
      <c r="A1162" t="inlineStr">
        <is>
          <t>ced70f57-35f3-4cbb-9441-7540b7783b43</t>
        </is>
      </c>
      <c r="B1162" t="inlineStr">
        <is>
          <t>11029021</t>
        </is>
      </c>
      <c r="C1162" t="inlineStr">
        <is>
          <t>Brown rice flour</t>
        </is>
      </c>
      <c r="D1162" t="inlineStr">
        <is>
          <t>b3816538-d9ad-428d-b89b-f9b795f6c724</t>
        </is>
      </c>
      <c r="E1162" t="inlineStr">
        <is>
          <t>b8a13690-04aa-4765-b747-5b357c1dabbd</t>
        </is>
      </c>
      <c r="F1162" t="n">
        <v>51</v>
      </c>
    </row>
    <row r="1163">
      <c r="A1163" t="inlineStr">
        <is>
          <t>5cbcd1e3-7b00-4cf8-a460-149cb80cb10f</t>
        </is>
      </c>
      <c r="B1163" t="inlineStr">
        <is>
          <t>11029022</t>
        </is>
      </c>
      <c r="C1163" t="inlineStr">
        <is>
          <t>white rice flour</t>
        </is>
      </c>
      <c r="D1163" t="inlineStr">
        <is>
          <t>b3816538-d9ad-428d-b89b-f9b795f6c724</t>
        </is>
      </c>
      <c r="E1163" t="inlineStr">
        <is>
          <t>b8a13690-04aa-4765-b747-5b357c1dabbd</t>
        </is>
      </c>
      <c r="F1163" t="n">
        <v>51</v>
      </c>
    </row>
    <row r="1164">
      <c r="A1164" t="inlineStr">
        <is>
          <t>35a3db2a-2d49-46f1-9b28-ce93e62193b1</t>
        </is>
      </c>
      <c r="B1164" t="inlineStr">
        <is>
          <t>11029029</t>
        </is>
      </c>
      <c r="C1164" t="inlineStr">
        <is>
          <t>other</t>
        </is>
      </c>
      <c r="D1164" t="inlineStr">
        <is>
          <t>b3816538-d9ad-428d-b89b-f9b795f6c724</t>
        </is>
      </c>
      <c r="E1164" t="inlineStr">
        <is>
          <t>b8a13690-04aa-4765-b747-5b357c1dabbd</t>
        </is>
      </c>
      <c r="F1164" t="n">
        <v>51</v>
      </c>
    </row>
    <row r="1165">
      <c r="A1165" t="inlineStr">
        <is>
          <t>190bb29e-d454-44b2-b283-4ef3c49a45c1</t>
        </is>
      </c>
      <c r="B1165" t="inlineStr">
        <is>
          <t>11029090</t>
        </is>
      </c>
      <c r="C1165" t="inlineStr">
        <is>
          <t>Other</t>
        </is>
      </c>
      <c r="D1165" t="inlineStr">
        <is>
          <t>b3816538-d9ad-428d-b89b-f9b795f6c724</t>
        </is>
      </c>
      <c r="E1165" t="inlineStr">
        <is>
          <t>b8a13690-04aa-4765-b747-5b357c1dabbd</t>
        </is>
      </c>
      <c r="F1165" t="n">
        <v>51</v>
      </c>
    </row>
    <row r="1166">
      <c r="A1166" t="inlineStr">
        <is>
          <t>d6b512d6-5723-483c-9b59-bd9ddab9b4ae</t>
        </is>
      </c>
      <c r="B1166" t="inlineStr">
        <is>
          <t>11031110</t>
        </is>
      </c>
      <c r="C1166" t="inlineStr">
        <is>
          <t>GROAT</t>
        </is>
      </c>
      <c r="D1166" t="inlineStr">
        <is>
          <t>b3816538-d9ad-428d-b89b-f9b795f6c724</t>
        </is>
      </c>
      <c r="E1166" t="inlineStr">
        <is>
          <t>81f082e6-918f-45ae-a88f-5bc7e850cc8a</t>
        </is>
      </c>
      <c r="F1166" t="n">
        <v>51</v>
      </c>
    </row>
    <row r="1167">
      <c r="A1167" t="inlineStr">
        <is>
          <t>9024cbd9-be41-41d1-b757-69efa56c9ad2</t>
        </is>
      </c>
      <c r="B1167" t="inlineStr">
        <is>
          <t>11031120</t>
        </is>
      </c>
      <c r="C1167" t="inlineStr">
        <is>
          <t>MEAL</t>
        </is>
      </c>
      <c r="D1167" t="inlineStr">
        <is>
          <t>b3816538-d9ad-428d-b89b-f9b795f6c724</t>
        </is>
      </c>
      <c r="E1167" t="inlineStr">
        <is>
          <t>81f082e6-918f-45ae-a88f-5bc7e850cc8a</t>
        </is>
      </c>
      <c r="F1167" t="n">
        <v>51</v>
      </c>
    </row>
    <row r="1168">
      <c r="A1168" t="inlineStr">
        <is>
          <t>8facbcf1-0abf-4a15-8d02-2ccbf8dac06f</t>
        </is>
      </c>
      <c r="B1168" t="inlineStr">
        <is>
          <t>11031300</t>
        </is>
      </c>
      <c r="C1168" t="inlineStr">
        <is>
          <t>OF MAIZE (CORN)</t>
        </is>
      </c>
      <c r="D1168" t="inlineStr">
        <is>
          <t>b3816538-d9ad-428d-b89b-f9b795f6c724</t>
        </is>
      </c>
      <c r="E1168" t="inlineStr">
        <is>
          <t>81f082e6-918f-45ae-a88f-5bc7e850cc8a</t>
        </is>
      </c>
      <c r="F1168" t="n">
        <v>51</v>
      </c>
    </row>
    <row r="1169">
      <c r="A1169" t="inlineStr">
        <is>
          <t>d1c10ab1-922f-4f89-9061-7e32a5c333d7</t>
        </is>
      </c>
      <c r="B1169" t="inlineStr">
        <is>
          <t>11031900</t>
        </is>
      </c>
      <c r="C1169" t="inlineStr">
        <is>
          <t>OF OTHER CEREALS</t>
        </is>
      </c>
      <c r="D1169" t="inlineStr">
        <is>
          <t>b3816538-d9ad-428d-b89b-f9b795f6c724</t>
        </is>
      </c>
      <c r="E1169" t="inlineStr">
        <is>
          <t>81f082e6-918f-45ae-a88f-5bc7e850cc8a</t>
        </is>
      </c>
      <c r="F1169" t="n">
        <v>51</v>
      </c>
    </row>
    <row r="1170">
      <c r="A1170" t="inlineStr">
        <is>
          <t>9996286f-1cba-4454-8b39-a6444c220900</t>
        </is>
      </c>
      <c r="B1170" t="inlineStr">
        <is>
          <t>11032000</t>
        </is>
      </c>
      <c r="C1170" t="inlineStr">
        <is>
          <t>PELLETS</t>
        </is>
      </c>
      <c r="D1170" t="inlineStr">
        <is>
          <t>b3816538-d9ad-428d-b89b-f9b795f6c724</t>
        </is>
      </c>
      <c r="E1170" t="inlineStr">
        <is>
          <t>81f082e6-918f-45ae-a88f-5bc7e850cc8a</t>
        </is>
      </c>
      <c r="F1170" t="n">
        <v>51</v>
      </c>
    </row>
    <row r="1171">
      <c r="A1171" t="inlineStr">
        <is>
          <t>2d219afc-d14e-4ca2-899a-b3d1dfd4c726</t>
        </is>
      </c>
      <c r="B1171" t="inlineStr">
        <is>
          <t>11041200</t>
        </is>
      </c>
      <c r="C1171" t="inlineStr">
        <is>
          <t>OF OATS</t>
        </is>
      </c>
      <c r="D1171" t="inlineStr">
        <is>
          <t>b3816538-d9ad-428d-b89b-f9b795f6c724</t>
        </is>
      </c>
      <c r="E1171" t="inlineStr">
        <is>
          <t>ee44687f-f99c-4b62-a15e-05ed2a34a2f6</t>
        </is>
      </c>
      <c r="F1171" t="n">
        <v>51</v>
      </c>
    </row>
    <row r="1172">
      <c r="A1172" t="inlineStr">
        <is>
          <t>0f374c44-4c84-4a34-8b67-249be714ec2e</t>
        </is>
      </c>
      <c r="B1172" t="inlineStr">
        <is>
          <t>11041900</t>
        </is>
      </c>
      <c r="C1172" t="inlineStr">
        <is>
          <t>OF OTHER CEREALS</t>
        </is>
      </c>
      <c r="D1172" t="inlineStr">
        <is>
          <t>b3816538-d9ad-428d-b89b-f9b795f6c724</t>
        </is>
      </c>
      <c r="E1172" t="inlineStr">
        <is>
          <t>ee44687f-f99c-4b62-a15e-05ed2a34a2f6</t>
        </is>
      </c>
      <c r="F1172" t="n">
        <v>51</v>
      </c>
    </row>
    <row r="1173">
      <c r="A1173" t="inlineStr">
        <is>
          <t>214347fa-e3e6-4f83-9982-7ecfcd83d36a</t>
        </is>
      </c>
      <c r="B1173" t="inlineStr">
        <is>
          <t>11042200</t>
        </is>
      </c>
      <c r="C1173" t="inlineStr">
        <is>
          <t>OF OATS</t>
        </is>
      </c>
      <c r="D1173" t="inlineStr">
        <is>
          <t>b3816538-d9ad-428d-b89b-f9b795f6c724</t>
        </is>
      </c>
      <c r="E1173" t="inlineStr">
        <is>
          <t>ee44687f-f99c-4b62-a15e-05ed2a34a2f6</t>
        </is>
      </c>
      <c r="F1173" t="n">
        <v>51</v>
      </c>
    </row>
    <row r="1174">
      <c r="A1174" t="inlineStr">
        <is>
          <t>83a0fe16-879d-4d6b-a2d7-9c54b02eaf6a</t>
        </is>
      </c>
      <c r="B1174" t="inlineStr">
        <is>
          <t>11042300</t>
        </is>
      </c>
      <c r="C1174" t="inlineStr">
        <is>
          <t>OF MAIZE (CORN)</t>
        </is>
      </c>
      <c r="D1174" t="inlineStr">
        <is>
          <t>b3816538-d9ad-428d-b89b-f9b795f6c724</t>
        </is>
      </c>
      <c r="E1174" t="inlineStr">
        <is>
          <t>ee44687f-f99c-4b62-a15e-05ed2a34a2f6</t>
        </is>
      </c>
      <c r="F1174" t="n">
        <v>51</v>
      </c>
    </row>
    <row r="1175">
      <c r="A1175" t="inlineStr">
        <is>
          <t>226b31d7-31ee-451a-a030-be1fdf94398e</t>
        </is>
      </c>
      <c r="B1175" t="inlineStr">
        <is>
          <t>11042900</t>
        </is>
      </c>
      <c r="C1175" t="inlineStr">
        <is>
          <t>OF OTHER CEREALS</t>
        </is>
      </c>
      <c r="D1175" t="inlineStr">
        <is>
          <t>b3816538-d9ad-428d-b89b-f9b795f6c724</t>
        </is>
      </c>
      <c r="E1175" t="inlineStr">
        <is>
          <t>ee44687f-f99c-4b62-a15e-05ed2a34a2f6</t>
        </is>
      </c>
      <c r="F1175" t="n">
        <v>51</v>
      </c>
    </row>
    <row r="1176">
      <c r="A1176" t="inlineStr">
        <is>
          <t>e577daba-45a9-40fa-9be1-4dfa532af80c</t>
        </is>
      </c>
      <c r="B1176" t="inlineStr">
        <is>
          <t>11043000</t>
        </is>
      </c>
      <c r="C1176" t="inlineStr">
        <is>
          <t>GERM OF CEREALS, WHOLE, ROLLED, FLAKED OR GROUND</t>
        </is>
      </c>
      <c r="D1176" t="inlineStr">
        <is>
          <t>b3816538-d9ad-428d-b89b-f9b795f6c724</t>
        </is>
      </c>
      <c r="E1176" t="inlineStr">
        <is>
          <t>ee44687f-f99c-4b62-a15e-05ed2a34a2f6</t>
        </is>
      </c>
      <c r="F1176" t="n">
        <v>51</v>
      </c>
    </row>
    <row r="1177">
      <c r="A1177" t="inlineStr">
        <is>
          <t>0b38a50b-cd40-4559-adc7-410d27e3aaf9</t>
        </is>
      </c>
      <c r="B1177" t="inlineStr">
        <is>
          <t>11051000</t>
        </is>
      </c>
      <c r="C1177" t="inlineStr">
        <is>
          <t>FLOUR, MEAL AND POWDER</t>
        </is>
      </c>
      <c r="D1177" t="inlineStr">
        <is>
          <t>b3816538-d9ad-428d-b89b-f9b795f6c724</t>
        </is>
      </c>
      <c r="E1177" t="inlineStr">
        <is>
          <t>eb6d1165-8058-4fd8-8563-f382c16f192d</t>
        </is>
      </c>
      <c r="F1177" t="n">
        <v>51</v>
      </c>
    </row>
    <row r="1178">
      <c r="A1178" t="inlineStr">
        <is>
          <t>6b4a4ba8-c69a-46e6-abb0-e69457c06459</t>
        </is>
      </c>
      <c r="B1178" t="inlineStr">
        <is>
          <t>11052000</t>
        </is>
      </c>
      <c r="C1178" t="inlineStr">
        <is>
          <t>FLAKES, GRANULES AND PELLETS</t>
        </is>
      </c>
      <c r="D1178" t="inlineStr">
        <is>
          <t>b3816538-d9ad-428d-b89b-f9b795f6c724</t>
        </is>
      </c>
      <c r="E1178" t="inlineStr">
        <is>
          <t>eb6d1165-8058-4fd8-8563-f382c16f192d</t>
        </is>
      </c>
      <c r="F1178" t="n">
        <v>51</v>
      </c>
    </row>
    <row r="1179">
      <c r="A1179" t="inlineStr">
        <is>
          <t>e3b560ad-053d-4d88-ba38-665453ff9a65</t>
        </is>
      </c>
      <c r="B1179" t="inlineStr">
        <is>
          <t>11061000</t>
        </is>
      </c>
      <c r="C1179" t="inlineStr">
        <is>
          <t>FLOUR, MEAL AND POWDER OF THE DRIED LEGUMINOUS VEGETABLES OF HEADING 0713, OF SAGO OR OF ROOTS OR TUBERS OF HEADING 0714 OR OF THE PRODUCTS OF CHAPTER 8 OF THE DRIED LEGUMINOUS VEGETABLES OF HEADING 0713</t>
        </is>
      </c>
      <c r="D1179" t="inlineStr">
        <is>
          <t>b3816538-d9ad-428d-b89b-f9b795f6c724</t>
        </is>
      </c>
      <c r="E1179" t="inlineStr">
        <is>
          <t>ed74bd10-4d40-46f4-9e02-3877caf64b09</t>
        </is>
      </c>
      <c r="F1179" t="n">
        <v>51</v>
      </c>
    </row>
    <row r="1180">
      <c r="A1180" t="inlineStr">
        <is>
          <t>65d1aecd-0a87-4f09-8ab4-6abbe5710623</t>
        </is>
      </c>
      <c r="B1180" t="inlineStr">
        <is>
          <t>11061010</t>
        </is>
      </c>
      <c r="C1180" t="inlineStr">
        <is>
          <t>Guar Meal</t>
        </is>
      </c>
      <c r="D1180" t="inlineStr">
        <is>
          <t>b3816538-d9ad-428d-b89b-f9b795f6c724</t>
        </is>
      </c>
      <c r="E1180" t="inlineStr">
        <is>
          <t>ed74bd10-4d40-46f4-9e02-3877caf64b09</t>
        </is>
      </c>
      <c r="F1180" t="n">
        <v>51</v>
      </c>
    </row>
    <row r="1181">
      <c r="A1181" t="inlineStr">
        <is>
          <t>de82161f-74d3-44f8-99cc-07b3e97da60a</t>
        </is>
      </c>
      <c r="B1181" t="inlineStr">
        <is>
          <t>11061090</t>
        </is>
      </c>
      <c r="C1181" t="inlineStr">
        <is>
          <t>Others</t>
        </is>
      </c>
      <c r="D1181" t="inlineStr">
        <is>
          <t>b3816538-d9ad-428d-b89b-f9b795f6c724</t>
        </is>
      </c>
      <c r="E1181" t="inlineStr">
        <is>
          <t>ed74bd10-4d40-46f4-9e02-3877caf64b09</t>
        </is>
      </c>
      <c r="F1181" t="n">
        <v>51</v>
      </c>
    </row>
    <row r="1182">
      <c r="A1182" t="inlineStr">
        <is>
          <t>8c661600-2f83-4339-88c2-a2ba87811191</t>
        </is>
      </c>
      <c r="B1182" t="inlineStr">
        <is>
          <t>11062010</t>
        </is>
      </c>
      <c r="C1182" t="inlineStr">
        <is>
          <t>OF SAGO</t>
        </is>
      </c>
      <c r="D1182" t="inlineStr">
        <is>
          <t>b3816538-d9ad-428d-b89b-f9b795f6c724</t>
        </is>
      </c>
      <c r="E1182" t="inlineStr">
        <is>
          <t>ed74bd10-4d40-46f4-9e02-3877caf64b09</t>
        </is>
      </c>
      <c r="F1182" t="n">
        <v>51</v>
      </c>
    </row>
    <row r="1183">
      <c r="A1183" t="inlineStr">
        <is>
          <t>e948e004-12ae-40c2-b360-316fa1f48e78</t>
        </is>
      </c>
      <c r="B1183" t="inlineStr">
        <is>
          <t>11062020</t>
        </is>
      </c>
      <c r="C1183" t="inlineStr">
        <is>
          <t>OF MANIOC (CASSAVA)</t>
        </is>
      </c>
      <c r="D1183" t="inlineStr">
        <is>
          <t>b3816538-d9ad-428d-b89b-f9b795f6c724</t>
        </is>
      </c>
      <c r="E1183" t="inlineStr">
        <is>
          <t>ed74bd10-4d40-46f4-9e02-3877caf64b09</t>
        </is>
      </c>
      <c r="F1183" t="n">
        <v>51</v>
      </c>
    </row>
    <row r="1184">
      <c r="A1184" t="inlineStr">
        <is>
          <t>ba9b7969-31af-4b5e-a085-922f36288ba5</t>
        </is>
      </c>
      <c r="B1184" t="inlineStr">
        <is>
          <t>11062090</t>
        </is>
      </c>
      <c r="C1184" t="inlineStr">
        <is>
          <t>OF OTHER ROOTS AND TUBERS</t>
        </is>
      </c>
      <c r="D1184" t="inlineStr">
        <is>
          <t>b3816538-d9ad-428d-b89b-f9b795f6c724</t>
        </is>
      </c>
      <c r="E1184" t="inlineStr">
        <is>
          <t>ed74bd10-4d40-46f4-9e02-3877caf64b09</t>
        </is>
      </c>
      <c r="F1184" t="n">
        <v>51</v>
      </c>
    </row>
    <row r="1185">
      <c r="A1185" t="inlineStr">
        <is>
          <t>51ffdbb9-0a4a-4368-a110-863d56f68e11</t>
        </is>
      </c>
      <c r="B1185" t="inlineStr">
        <is>
          <t>11063010</t>
        </is>
      </c>
      <c r="C1185" t="inlineStr">
        <is>
          <t>OF TAMARIND</t>
        </is>
      </c>
      <c r="D1185" t="inlineStr">
        <is>
          <t>b3816538-d9ad-428d-b89b-f9b795f6c724</t>
        </is>
      </c>
      <c r="E1185" t="inlineStr">
        <is>
          <t>ed74bd10-4d40-46f4-9e02-3877caf64b09</t>
        </is>
      </c>
      <c r="F1185" t="n">
        <v>51</v>
      </c>
    </row>
    <row r="1186">
      <c r="A1186" t="inlineStr">
        <is>
          <t>76b06b90-61b8-4213-b712-19a815ddc8a6</t>
        </is>
      </c>
      <c r="B1186" t="inlineStr">
        <is>
          <t>11063020</t>
        </is>
      </c>
      <c r="C1186" t="inlineStr">
        <is>
          <t>OF SINGODA</t>
        </is>
      </c>
      <c r="D1186" t="inlineStr">
        <is>
          <t>b3816538-d9ad-428d-b89b-f9b795f6c724</t>
        </is>
      </c>
      <c r="E1186" t="inlineStr">
        <is>
          <t>ed74bd10-4d40-46f4-9e02-3877caf64b09</t>
        </is>
      </c>
      <c r="F1186" t="n">
        <v>51</v>
      </c>
    </row>
    <row r="1187">
      <c r="A1187" t="inlineStr">
        <is>
          <t>9777b309-7a4a-4d30-9c10-6b26e26f713f</t>
        </is>
      </c>
      <c r="B1187" t="inlineStr">
        <is>
          <t>11063030</t>
        </is>
      </c>
      <c r="C1187" t="inlineStr">
        <is>
          <t>MANGO FLOUR</t>
        </is>
      </c>
      <c r="D1187" t="inlineStr">
        <is>
          <t>b3816538-d9ad-428d-b89b-f9b795f6c724</t>
        </is>
      </c>
      <c r="E1187" t="inlineStr">
        <is>
          <t>ed74bd10-4d40-46f4-9e02-3877caf64b09</t>
        </is>
      </c>
      <c r="F1187" t="n">
        <v>51</v>
      </c>
    </row>
    <row r="1188">
      <c r="A1188" t="inlineStr">
        <is>
          <t>154b9e9d-47a2-4292-b58c-89c403969470</t>
        </is>
      </c>
      <c r="B1188" t="inlineStr">
        <is>
          <t>11063090</t>
        </is>
      </c>
      <c r="C1188" t="inlineStr">
        <is>
          <t>OTHER</t>
        </is>
      </c>
      <c r="D1188" t="inlineStr">
        <is>
          <t>b3816538-d9ad-428d-b89b-f9b795f6c724</t>
        </is>
      </c>
      <c r="E1188" t="inlineStr">
        <is>
          <t>ed74bd10-4d40-46f4-9e02-3877caf64b09</t>
        </is>
      </c>
      <c r="F1188" t="n">
        <v>51</v>
      </c>
    </row>
    <row r="1189">
      <c r="A1189" t="inlineStr">
        <is>
          <t>77a956c3-0bdb-45bc-a481-fb0c3e8efbbf</t>
        </is>
      </c>
      <c r="B1189" t="inlineStr">
        <is>
          <t>11071000</t>
        </is>
      </c>
      <c r="C1189" t="inlineStr">
        <is>
          <t>NOT ROASTED</t>
        </is>
      </c>
      <c r="D1189" t="inlineStr">
        <is>
          <t>b3816538-d9ad-428d-b89b-f9b795f6c724</t>
        </is>
      </c>
      <c r="E1189" t="inlineStr">
        <is>
          <t>b25c2551-01a2-4eee-8dc7-8c8a7eeb12fb</t>
        </is>
      </c>
      <c r="F1189" t="n">
        <v>51</v>
      </c>
    </row>
    <row r="1190">
      <c r="A1190" t="inlineStr">
        <is>
          <t>e5c3ddda-cd86-4d3c-a2f9-fd612dc95584</t>
        </is>
      </c>
      <c r="B1190" t="inlineStr">
        <is>
          <t>11072000</t>
        </is>
      </c>
      <c r="C1190" t="inlineStr">
        <is>
          <t>ROASTED</t>
        </is>
      </c>
      <c r="D1190" t="inlineStr">
        <is>
          <t>b3816538-d9ad-428d-b89b-f9b795f6c724</t>
        </is>
      </c>
      <c r="E1190" t="inlineStr">
        <is>
          <t>b25c2551-01a2-4eee-8dc7-8c8a7eeb12fb</t>
        </is>
      </c>
      <c r="F1190" t="n">
        <v>51</v>
      </c>
    </row>
    <row r="1191">
      <c r="A1191" t="inlineStr">
        <is>
          <t>7e1f7ad4-0f0a-42d1-9afd-b22421dd54ab</t>
        </is>
      </c>
      <c r="B1191" t="inlineStr">
        <is>
          <t>11081100</t>
        </is>
      </c>
      <c r="C1191" t="inlineStr">
        <is>
          <t>WHEAT STARCH</t>
        </is>
      </c>
      <c r="D1191" t="inlineStr">
        <is>
          <t>b3816538-d9ad-428d-b89b-f9b795f6c724</t>
        </is>
      </c>
      <c r="E1191" t="inlineStr">
        <is>
          <t>de59da60-770d-4afd-908d-a9767007d4f2</t>
        </is>
      </c>
      <c r="F1191" t="n">
        <v>51</v>
      </c>
    </row>
    <row r="1192">
      <c r="A1192" t="inlineStr">
        <is>
          <t>6a4d0c16-124a-4ffa-9b0e-66f21ca7ed9c</t>
        </is>
      </c>
      <c r="B1192" t="inlineStr">
        <is>
          <t>11081200</t>
        </is>
      </c>
      <c r="C1192" t="inlineStr">
        <is>
          <t>MAIZE (CORN) STARCH</t>
        </is>
      </c>
      <c r="D1192" t="inlineStr">
        <is>
          <t>b3816538-d9ad-428d-b89b-f9b795f6c724</t>
        </is>
      </c>
      <c r="E1192" t="inlineStr">
        <is>
          <t>de59da60-770d-4afd-908d-a9767007d4f2</t>
        </is>
      </c>
      <c r="F1192" t="n">
        <v>51</v>
      </c>
    </row>
    <row r="1193">
      <c r="A1193" t="inlineStr">
        <is>
          <t>45ab13b6-9c95-4e7a-9256-031ddf69b6d1</t>
        </is>
      </c>
      <c r="B1193" t="inlineStr">
        <is>
          <t>11081300</t>
        </is>
      </c>
      <c r="C1193" t="inlineStr">
        <is>
          <t>POTATO STARCH</t>
        </is>
      </c>
      <c r="D1193" t="inlineStr">
        <is>
          <t>b3816538-d9ad-428d-b89b-f9b795f6c724</t>
        </is>
      </c>
      <c r="E1193" t="inlineStr">
        <is>
          <t>de59da60-770d-4afd-908d-a9767007d4f2</t>
        </is>
      </c>
      <c r="F1193" t="n">
        <v>51</v>
      </c>
    </row>
    <row r="1194">
      <c r="A1194" t="inlineStr">
        <is>
          <t>8ee3ba4b-fff4-4d85-b3a2-eaced755ea56</t>
        </is>
      </c>
      <c r="B1194" t="inlineStr">
        <is>
          <t>11081400</t>
        </is>
      </c>
      <c r="C1194" t="inlineStr">
        <is>
          <t>MANIOC (CASSAVA) STARCH</t>
        </is>
      </c>
      <c r="D1194" t="inlineStr">
        <is>
          <t>b3816538-d9ad-428d-b89b-f9b795f6c724</t>
        </is>
      </c>
      <c r="E1194" t="inlineStr">
        <is>
          <t>de59da60-770d-4afd-908d-a9767007d4f2</t>
        </is>
      </c>
      <c r="F1194" t="n">
        <v>51</v>
      </c>
    </row>
    <row r="1195">
      <c r="A1195" t="inlineStr">
        <is>
          <t>3ac5c28a-6fa1-4897-8c27-06cab7ec859d</t>
        </is>
      </c>
      <c r="B1195" t="inlineStr">
        <is>
          <t>11081910</t>
        </is>
      </c>
      <c r="C1195" t="inlineStr">
        <is>
          <t>SAGO</t>
        </is>
      </c>
      <c r="D1195" t="inlineStr">
        <is>
          <t>b3816538-d9ad-428d-b89b-f9b795f6c724</t>
        </is>
      </c>
      <c r="E1195" t="inlineStr">
        <is>
          <t>de59da60-770d-4afd-908d-a9767007d4f2</t>
        </is>
      </c>
      <c r="F1195" t="n">
        <v>51</v>
      </c>
    </row>
    <row r="1196">
      <c r="A1196" t="inlineStr">
        <is>
          <t>13d905d9-1725-40ae-9c47-509496edbd8b</t>
        </is>
      </c>
      <c r="B1196" t="inlineStr">
        <is>
          <t>11081990</t>
        </is>
      </c>
      <c r="C1196" t="inlineStr">
        <is>
          <t>OTHER</t>
        </is>
      </c>
      <c r="D1196" t="inlineStr">
        <is>
          <t>b3816538-d9ad-428d-b89b-f9b795f6c724</t>
        </is>
      </c>
      <c r="E1196" t="inlineStr">
        <is>
          <t>de59da60-770d-4afd-908d-a9767007d4f2</t>
        </is>
      </c>
      <c r="F1196" t="n">
        <v>51</v>
      </c>
    </row>
    <row r="1197">
      <c r="A1197" t="inlineStr">
        <is>
          <t>60289fb4-3ff5-4946-a92d-3dbc2a9e4038</t>
        </is>
      </c>
      <c r="B1197" t="inlineStr">
        <is>
          <t>11082000</t>
        </is>
      </c>
      <c r="C1197" t="inlineStr">
        <is>
          <t>INULIN</t>
        </is>
      </c>
      <c r="D1197" t="inlineStr">
        <is>
          <t>b3816538-d9ad-428d-b89b-f9b795f6c724</t>
        </is>
      </c>
      <c r="E1197" t="inlineStr">
        <is>
          <t>de59da60-770d-4afd-908d-a9767007d4f2</t>
        </is>
      </c>
      <c r="F1197" t="n">
        <v>51</v>
      </c>
    </row>
    <row r="1198">
      <c r="A1198" t="inlineStr">
        <is>
          <t>c4bb0c05-a6f5-4a88-a8e3-c37533bdbd73</t>
        </is>
      </c>
      <c r="B1198" t="inlineStr">
        <is>
          <t>11090000</t>
        </is>
      </c>
      <c r="C1198" t="inlineStr">
        <is>
          <t>WHEAT GLUTEN, WHETHER OR NOT DRIED</t>
        </is>
      </c>
      <c r="D1198" t="inlineStr">
        <is>
          <t>b3816538-d9ad-428d-b89b-f9b795f6c724</t>
        </is>
      </c>
      <c r="E1198" t="inlineStr">
        <is>
          <t>f9881e14-7b85-4205-ad37-824dfd01eb70</t>
        </is>
      </c>
      <c r="F1198" t="n">
        <v>51</v>
      </c>
    </row>
    <row r="1199">
      <c r="A1199" t="inlineStr">
        <is>
          <t>d376cc2a-7cdc-4755-a8ab-bc413c3a1f16</t>
        </is>
      </c>
      <c r="B1199" t="inlineStr">
        <is>
          <t>12010010</t>
        </is>
      </c>
      <c r="C1199" t="inlineStr">
        <is>
          <t>SOYA BEANS, WHETHER OR NOT BROKEN SOYA BEANS, WHETHER OR NOT BROKEN : OF SEED QUALITY</t>
        </is>
      </c>
      <c r="D1199" t="inlineStr">
        <is>
          <t>aca22f63-b620-436b-a981-f7d5a8ac871b</t>
        </is>
      </c>
      <c r="E1199" t="inlineStr">
        <is>
          <t>53aeb510-b926-4a9d-8859-28a1ffec5931</t>
        </is>
      </c>
      <c r="F1199" t="n">
        <v>51</v>
      </c>
    </row>
    <row r="1200">
      <c r="A1200" t="inlineStr">
        <is>
          <t>6cb51052-c296-4d6a-af9f-2c08d51bc593</t>
        </is>
      </c>
      <c r="B1200" t="inlineStr">
        <is>
          <t>12010090</t>
        </is>
      </c>
      <c r="C1200" t="inlineStr">
        <is>
          <t>SOYA BEANS, WHETHER OR NOT BROKEN SOYA BEANS, WHETHER OR NOT BROKEN : OTHER</t>
        </is>
      </c>
      <c r="D1200" t="inlineStr">
        <is>
          <t>aca22f63-b620-436b-a981-f7d5a8ac871b</t>
        </is>
      </c>
      <c r="E1200" t="inlineStr">
        <is>
          <t>53aeb510-b926-4a9d-8859-28a1ffec5931</t>
        </is>
      </c>
      <c r="F1200" t="n">
        <v>51</v>
      </c>
    </row>
    <row r="1201">
      <c r="A1201" t="inlineStr">
        <is>
          <t>5694c3e9-8190-4a64-8c51-24992cc88b30</t>
        </is>
      </c>
      <c r="B1201" t="inlineStr">
        <is>
          <t>12011000</t>
        </is>
      </c>
      <c r="C1201" t="inlineStr">
        <is>
          <t>seed</t>
        </is>
      </c>
      <c r="D1201" t="inlineStr">
        <is>
          <t>aca22f63-b620-436b-a981-f7d5a8ac871b</t>
        </is>
      </c>
      <c r="E1201" t="inlineStr">
        <is>
          <t>53aeb510-b926-4a9d-8859-28a1ffec5931</t>
        </is>
      </c>
      <c r="F1201" t="n">
        <v>51</v>
      </c>
    </row>
    <row r="1202">
      <c r="A1202" t="inlineStr">
        <is>
          <t>14e9365d-0580-4c47-b387-d6969cf61a92</t>
        </is>
      </c>
      <c r="B1202" t="inlineStr">
        <is>
          <t>12019000</t>
        </is>
      </c>
      <c r="C1202" t="inlineStr">
        <is>
          <t>Other</t>
        </is>
      </c>
      <c r="D1202" t="inlineStr">
        <is>
          <t>aca22f63-b620-436b-a981-f7d5a8ac871b</t>
        </is>
      </c>
      <c r="E1202" t="inlineStr">
        <is>
          <t>53aeb510-b926-4a9d-8859-28a1ffec5931</t>
        </is>
      </c>
      <c r="F1202" t="n">
        <v>51</v>
      </c>
    </row>
    <row r="1203">
      <c r="A1203" t="inlineStr">
        <is>
          <t>128811fc-7f3b-4f53-b03c-2ce1bac5885f</t>
        </is>
      </c>
      <c r="B1203" t="inlineStr">
        <is>
          <t>12021011</t>
        </is>
      </c>
      <c r="C1203" t="inlineStr">
        <is>
          <t>GROUND?NUTS, NOT ROASTED OR OTHERWISE COOKED, WHETHER OR NOT SHELLED OR BROKEN IN SHELL : H.P.S : OF SEED QUALITY</t>
        </is>
      </c>
      <c r="D1203" t="inlineStr">
        <is>
          <t>aca22f63-b620-436b-a981-f7d5a8ac871b</t>
        </is>
      </c>
      <c r="E1203" t="inlineStr">
        <is>
          <t>46aa6530-a873-4446-b39a-b192b581d028</t>
        </is>
      </c>
      <c r="F1203" t="n">
        <v>51</v>
      </c>
    </row>
    <row r="1204">
      <c r="A1204" t="inlineStr">
        <is>
          <t>6549e7dd-b4a0-4a73-b8ce-dffdd4f0fd26</t>
        </is>
      </c>
      <c r="B1204" t="inlineStr">
        <is>
          <t>12021019</t>
        </is>
      </c>
      <c r="C1204" t="inlineStr">
        <is>
          <t>GROUND?NUTS, NOT ROASTED OR OTHERWISE COOKED, WHETHER OR NOT SHELLED OR BROKEN IN SHELL : H.P.S : OTHER</t>
        </is>
      </c>
      <c r="D1204" t="inlineStr">
        <is>
          <t>aca22f63-b620-436b-a981-f7d5a8ac871b</t>
        </is>
      </c>
      <c r="E1204" t="inlineStr">
        <is>
          <t>46aa6530-a873-4446-b39a-b192b581d028</t>
        </is>
      </c>
      <c r="F1204" t="n">
        <v>51</v>
      </c>
    </row>
    <row r="1205">
      <c r="A1205" t="inlineStr">
        <is>
          <t>83d87807-a608-4dad-946c-85ae9048963c</t>
        </is>
      </c>
      <c r="B1205" t="inlineStr">
        <is>
          <t>12021091</t>
        </is>
      </c>
      <c r="C1205" t="inlineStr">
        <is>
          <t>GROUND?NUTS, NOT ROASTED OR OTHERWISE COOKED, WHETHER OR NOT SHELLED OR BROKEN IN SHELL : OTHER : OF SEED QUALITY</t>
        </is>
      </c>
      <c r="D1205" t="inlineStr">
        <is>
          <t>aca22f63-b620-436b-a981-f7d5a8ac871b</t>
        </is>
      </c>
      <c r="E1205" t="inlineStr">
        <is>
          <t>46aa6530-a873-4446-b39a-b192b581d028</t>
        </is>
      </c>
      <c r="F1205" t="n">
        <v>51</v>
      </c>
    </row>
    <row r="1206">
      <c r="A1206" t="inlineStr">
        <is>
          <t>879f5ddb-74dc-4cb7-bcbb-cf352c2afefd</t>
        </is>
      </c>
      <c r="B1206" t="inlineStr">
        <is>
          <t>12021099</t>
        </is>
      </c>
      <c r="C1206" t="inlineStr">
        <is>
          <t>GROUND?NUTS, NOT ROASTED OR OTHERWISE COOKED, WHETHER OR NOT SHELLED OR BROKEN IN SHELL : OTHER : OTHER</t>
        </is>
      </c>
      <c r="D1206" t="inlineStr">
        <is>
          <t>aca22f63-b620-436b-a981-f7d5a8ac871b</t>
        </is>
      </c>
      <c r="E1206" t="inlineStr">
        <is>
          <t>46aa6530-a873-4446-b39a-b192b581d028</t>
        </is>
      </c>
      <c r="F1206" t="n">
        <v>51</v>
      </c>
    </row>
    <row r="1207">
      <c r="A1207" t="inlineStr">
        <is>
          <t>5f6bb107-223d-47d6-aa60-449bf7d8ea1c</t>
        </is>
      </c>
      <c r="B1207" t="inlineStr">
        <is>
          <t>12022010</t>
        </is>
      </c>
      <c r="C1207" t="inlineStr">
        <is>
          <t>GROUND?NUTS, NOT ROASTED OR OTHERWISE COOKED, WHETHER OR NOT SHELLED OR BROKEN SHELLED, WHETHER OR NOT BROKEN : KERNELS, H.P.S.</t>
        </is>
      </c>
      <c r="D1207" t="inlineStr">
        <is>
          <t>aca22f63-b620-436b-a981-f7d5a8ac871b</t>
        </is>
      </c>
      <c r="E1207" t="inlineStr">
        <is>
          <t>46aa6530-a873-4446-b39a-b192b581d028</t>
        </is>
      </c>
      <c r="F1207" t="n">
        <v>51</v>
      </c>
    </row>
    <row r="1208">
      <c r="A1208" t="inlineStr">
        <is>
          <t>b3c24e41-6d73-4f25-81f5-4d0af6a094b7</t>
        </is>
      </c>
      <c r="B1208" t="inlineStr">
        <is>
          <t>12022090</t>
        </is>
      </c>
      <c r="C1208" t="inlineStr">
        <is>
          <t>GROUND?NUTS, NOT ROASTED OR OTHERWISE COOKED, WHETHER OR NOT SHELLED OR BROKEN SHELLED, WHETHER OR NOT BROKEN : OTHER</t>
        </is>
      </c>
      <c r="D1208" t="inlineStr">
        <is>
          <t>aca22f63-b620-436b-a981-f7d5a8ac871b</t>
        </is>
      </c>
      <c r="E1208" t="inlineStr">
        <is>
          <t>46aa6530-a873-4446-b39a-b192b581d028</t>
        </is>
      </c>
      <c r="F1208" t="n">
        <v>51</v>
      </c>
    </row>
    <row r="1209">
      <c r="A1209" t="inlineStr">
        <is>
          <t>f1bc1f49-54f6-4def-bab4-8ceaf6327d2f</t>
        </is>
      </c>
      <c r="B1209" t="inlineStr">
        <is>
          <t>12023010</t>
        </is>
      </c>
      <c r="C1209" t="inlineStr">
        <is>
          <t>H. P. S.</t>
        </is>
      </c>
      <c r="D1209" t="inlineStr">
        <is>
          <t>aca22f63-b620-436b-a981-f7d5a8ac871b</t>
        </is>
      </c>
      <c r="E1209" t="inlineStr">
        <is>
          <t>46aa6530-a873-4446-b39a-b192b581d028</t>
        </is>
      </c>
      <c r="F1209" t="n">
        <v>51</v>
      </c>
    </row>
    <row r="1210">
      <c r="A1210" t="inlineStr">
        <is>
          <t>dbd45876-022f-41f3-90e2-26043f89bbb6</t>
        </is>
      </c>
      <c r="B1210" t="inlineStr">
        <is>
          <t>12023090</t>
        </is>
      </c>
      <c r="C1210" t="inlineStr">
        <is>
          <t>Other</t>
        </is>
      </c>
      <c r="D1210" t="inlineStr">
        <is>
          <t>aca22f63-b620-436b-a981-f7d5a8ac871b</t>
        </is>
      </c>
      <c r="E1210" t="inlineStr">
        <is>
          <t>46aa6530-a873-4446-b39a-b192b581d028</t>
        </is>
      </c>
      <c r="F1210" t="n">
        <v>51</v>
      </c>
    </row>
    <row r="1211">
      <c r="A1211" t="inlineStr">
        <is>
          <t>84f2067e-1ea0-4fbb-aefa-efb536e5d2b0</t>
        </is>
      </c>
      <c r="B1211" t="inlineStr">
        <is>
          <t>12024110</t>
        </is>
      </c>
      <c r="C1211" t="inlineStr">
        <is>
          <t>H.P.S.</t>
        </is>
      </c>
      <c r="D1211" t="inlineStr">
        <is>
          <t>aca22f63-b620-436b-a981-f7d5a8ac871b</t>
        </is>
      </c>
      <c r="E1211" t="inlineStr">
        <is>
          <t>46aa6530-a873-4446-b39a-b192b581d028</t>
        </is>
      </c>
      <c r="F1211" t="n">
        <v>51</v>
      </c>
    </row>
    <row r="1212">
      <c r="A1212" t="inlineStr">
        <is>
          <t>4698aebc-b6b6-4bbc-a0c4-007509c074b0</t>
        </is>
      </c>
      <c r="B1212" t="inlineStr">
        <is>
          <t>12024190</t>
        </is>
      </c>
      <c r="C1212" t="inlineStr">
        <is>
          <t>Other</t>
        </is>
      </c>
      <c r="D1212" t="inlineStr">
        <is>
          <t>aca22f63-b620-436b-a981-f7d5a8ac871b</t>
        </is>
      </c>
      <c r="E1212" t="inlineStr">
        <is>
          <t>46aa6530-a873-4446-b39a-b192b581d028</t>
        </is>
      </c>
      <c r="F1212" t="n">
        <v>51</v>
      </c>
    </row>
    <row r="1213">
      <c r="A1213" t="inlineStr">
        <is>
          <t>2112c151-5636-45f1-8fff-9e97f2456f9f</t>
        </is>
      </c>
      <c r="B1213" t="inlineStr">
        <is>
          <t>12024210</t>
        </is>
      </c>
      <c r="C1213" t="inlineStr">
        <is>
          <t>KERNELS, H.P.S.</t>
        </is>
      </c>
      <c r="D1213" t="inlineStr">
        <is>
          <t>aca22f63-b620-436b-a981-f7d5a8ac871b</t>
        </is>
      </c>
      <c r="E1213" t="inlineStr">
        <is>
          <t>46aa6530-a873-4446-b39a-b192b581d028</t>
        </is>
      </c>
      <c r="F1213" t="n">
        <v>51</v>
      </c>
    </row>
    <row r="1214">
      <c r="A1214" t="inlineStr">
        <is>
          <t>86b48483-27a1-41df-8548-8c77105bcf08</t>
        </is>
      </c>
      <c r="B1214" t="inlineStr">
        <is>
          <t>12024220</t>
        </is>
      </c>
      <c r="C1214" t="inlineStr">
        <is>
          <t>KERNELS,OTHER</t>
        </is>
      </c>
      <c r="D1214" t="inlineStr">
        <is>
          <t>aca22f63-b620-436b-a981-f7d5a8ac871b</t>
        </is>
      </c>
      <c r="E1214" t="inlineStr">
        <is>
          <t>46aa6530-a873-4446-b39a-b192b581d028</t>
        </is>
      </c>
      <c r="F1214" t="n">
        <v>51</v>
      </c>
    </row>
    <row r="1215">
      <c r="A1215" t="inlineStr">
        <is>
          <t>4b3a9e3c-578b-4c84-8f0e-2453b7427853</t>
        </is>
      </c>
      <c r="B1215" t="inlineStr">
        <is>
          <t>12024290</t>
        </is>
      </c>
      <c r="C1215" t="inlineStr">
        <is>
          <t>Other</t>
        </is>
      </c>
      <c r="D1215" t="inlineStr">
        <is>
          <t>aca22f63-b620-436b-a981-f7d5a8ac871b</t>
        </is>
      </c>
      <c r="E1215" t="inlineStr">
        <is>
          <t>46aa6530-a873-4446-b39a-b192b581d028</t>
        </is>
      </c>
      <c r="F1215" t="n">
        <v>51</v>
      </c>
    </row>
    <row r="1216">
      <c r="A1216" t="inlineStr">
        <is>
          <t>5add7c6c-b185-480a-8b87-fa182f7a5e5f</t>
        </is>
      </c>
      <c r="B1216" t="inlineStr">
        <is>
          <t>12030000</t>
        </is>
      </c>
      <c r="C1216" t="inlineStr">
        <is>
          <t>COPRA</t>
        </is>
      </c>
      <c r="D1216" t="inlineStr">
        <is>
          <t>aca22f63-b620-436b-a981-f7d5a8ac871b</t>
        </is>
      </c>
      <c r="E1216" t="inlineStr">
        <is>
          <t>f095da67-b97f-415a-ab09-862efbd077d2</t>
        </is>
      </c>
      <c r="F1216" t="n">
        <v>51</v>
      </c>
    </row>
    <row r="1217">
      <c r="A1217" t="inlineStr">
        <is>
          <t>0edf17c7-244f-403f-a20c-e97da06bd264</t>
        </is>
      </c>
      <c r="B1217" t="inlineStr">
        <is>
          <t>12040010</t>
        </is>
      </c>
      <c r="C1217" t="inlineStr">
        <is>
          <t>OF SEED QUALITY</t>
        </is>
      </c>
      <c r="D1217" t="inlineStr">
        <is>
          <t>aca22f63-b620-436b-a981-f7d5a8ac871b</t>
        </is>
      </c>
      <c r="E1217" t="inlineStr">
        <is>
          <t>a6b034b3-45b4-4fcc-bfac-7164aed7ea9b</t>
        </is>
      </c>
      <c r="F1217" t="n">
        <v>51</v>
      </c>
    </row>
    <row r="1218">
      <c r="A1218" t="inlineStr">
        <is>
          <t>2b69cf30-bdd4-4bcc-9799-790fdcdce539</t>
        </is>
      </c>
      <c r="B1218" t="inlineStr">
        <is>
          <t>12040090</t>
        </is>
      </c>
      <c r="C1218" t="inlineStr">
        <is>
          <t>OTHER</t>
        </is>
      </c>
      <c r="D1218" t="inlineStr">
        <is>
          <t>aca22f63-b620-436b-a981-f7d5a8ac871b</t>
        </is>
      </c>
      <c r="E1218" t="inlineStr">
        <is>
          <t>a6b034b3-45b4-4fcc-bfac-7164aed7ea9b</t>
        </is>
      </c>
      <c r="F1218" t="n">
        <v>51</v>
      </c>
    </row>
    <row r="1219">
      <c r="A1219" t="inlineStr">
        <is>
          <t>36ab1efa-7eee-4e93-9c7c-aa855843ed93</t>
        </is>
      </c>
      <c r="B1219" t="inlineStr">
        <is>
          <t>12051000</t>
        </is>
      </c>
      <c r="C1219" t="inlineStr">
        <is>
          <t>LOW ERUCIC ACID RAPE OR COLZA SEEDS</t>
        </is>
      </c>
      <c r="D1219" t="inlineStr">
        <is>
          <t>aca22f63-b620-436b-a981-f7d5a8ac871b</t>
        </is>
      </c>
      <c r="E1219" t="inlineStr">
        <is>
          <t>cb09bca2-b5d2-48ed-a500-28c372539490</t>
        </is>
      </c>
      <c r="F1219" t="n">
        <v>51</v>
      </c>
    </row>
    <row r="1220">
      <c r="A1220" t="inlineStr">
        <is>
          <t>b882ce59-d27c-44e2-912e-eefc84690751</t>
        </is>
      </c>
      <c r="B1220" t="inlineStr">
        <is>
          <t>12059000</t>
        </is>
      </c>
      <c r="C1220" t="inlineStr">
        <is>
          <t>OTHER</t>
        </is>
      </c>
      <c r="D1220" t="inlineStr">
        <is>
          <t>aca22f63-b620-436b-a981-f7d5a8ac871b</t>
        </is>
      </c>
      <c r="E1220" t="inlineStr">
        <is>
          <t>cb09bca2-b5d2-48ed-a500-28c372539490</t>
        </is>
      </c>
      <c r="F1220" t="n">
        <v>51</v>
      </c>
    </row>
    <row r="1221">
      <c r="A1221" t="inlineStr">
        <is>
          <t>890f6e6e-b4a8-42af-8104-8136bd344362</t>
        </is>
      </c>
      <c r="B1221" t="inlineStr">
        <is>
          <t>12060010</t>
        </is>
      </c>
      <c r="C1221" t="inlineStr">
        <is>
          <t>OF SEED QUALITY</t>
        </is>
      </c>
      <c r="D1221" t="inlineStr">
        <is>
          <t>aca22f63-b620-436b-a981-f7d5a8ac871b</t>
        </is>
      </c>
      <c r="E1221" t="inlineStr">
        <is>
          <t>b6951676-2248-4af5-a8a8-a447cb26000e</t>
        </is>
      </c>
      <c r="F1221" t="n">
        <v>51</v>
      </c>
    </row>
    <row r="1222">
      <c r="A1222" t="inlineStr">
        <is>
          <t>6838357e-c39e-4c7f-8f48-ae7c84946284</t>
        </is>
      </c>
      <c r="B1222" t="inlineStr">
        <is>
          <t>12060090</t>
        </is>
      </c>
      <c r="C1222" t="inlineStr">
        <is>
          <t>OTHER</t>
        </is>
      </c>
      <c r="D1222" t="inlineStr">
        <is>
          <t>aca22f63-b620-436b-a981-f7d5a8ac871b</t>
        </is>
      </c>
      <c r="E1222" t="inlineStr">
        <is>
          <t>b6951676-2248-4af5-a8a8-a447cb26000e</t>
        </is>
      </c>
      <c r="F1222" t="n">
        <v>51</v>
      </c>
    </row>
    <row r="1223">
      <c r="A1223" t="inlineStr">
        <is>
          <t>8bd519ec-411e-4871-8de7-957f654fdc2c</t>
        </is>
      </c>
      <c r="B1223" t="inlineStr">
        <is>
          <t>12071010</t>
        </is>
      </c>
      <c r="C1223" t="inlineStr">
        <is>
          <t>PALM NUTS</t>
        </is>
      </c>
      <c r="D1223" t="inlineStr">
        <is>
          <t>aca22f63-b620-436b-a981-f7d5a8ac871b</t>
        </is>
      </c>
      <c r="E1223" t="inlineStr">
        <is>
          <t>72844ebb-3e6f-4553-a4bf-bf3dceaeb7af</t>
        </is>
      </c>
      <c r="F1223" t="n">
        <v>51</v>
      </c>
    </row>
    <row r="1224">
      <c r="A1224" t="inlineStr">
        <is>
          <t>2cf04100-760c-4f38-8d45-ed433b7b3365</t>
        </is>
      </c>
      <c r="B1224" t="inlineStr">
        <is>
          <t>12071090</t>
        </is>
      </c>
      <c r="C1224" t="inlineStr">
        <is>
          <t>PALM KERNELS</t>
        </is>
      </c>
      <c r="D1224" t="inlineStr">
        <is>
          <t>aca22f63-b620-436b-a981-f7d5a8ac871b</t>
        </is>
      </c>
      <c r="E1224" t="inlineStr">
        <is>
          <t>72844ebb-3e6f-4553-a4bf-bf3dceaeb7af</t>
        </is>
      </c>
      <c r="F1224" t="n">
        <v>51</v>
      </c>
    </row>
    <row r="1225">
      <c r="A1225" t="inlineStr">
        <is>
          <t>daa2c18c-30d4-4702-bb29-8ae457db8efa</t>
        </is>
      </c>
      <c r="B1225" t="inlineStr">
        <is>
          <t>12072010</t>
        </is>
      </c>
      <c r="C1225" t="inlineStr">
        <is>
          <t>OTHER OIL SEEDS AND OLEAGINOUS FRUITS, WHETHER OR NOT BROKEN COTTON SEEDS : OF SEED QUALITY</t>
        </is>
      </c>
      <c r="D1225" t="inlineStr">
        <is>
          <t>aca22f63-b620-436b-a981-f7d5a8ac871b</t>
        </is>
      </c>
      <c r="E1225" t="inlineStr">
        <is>
          <t>72844ebb-3e6f-4553-a4bf-bf3dceaeb7af</t>
        </is>
      </c>
      <c r="F1225" t="n">
        <v>51</v>
      </c>
    </row>
    <row r="1226">
      <c r="A1226" t="inlineStr">
        <is>
          <t>5fcb495f-1b10-4fea-8301-3fffd6247ecc</t>
        </is>
      </c>
      <c r="B1226" t="inlineStr">
        <is>
          <t>12072090</t>
        </is>
      </c>
      <c r="C1226" t="inlineStr">
        <is>
          <t>OTHER OIL SEEDS AND OLEAGINOUS FRUITS, WHETHER OR NOT BROKEN COTTON SEEDS : OTHER</t>
        </is>
      </c>
      <c r="D1226" t="inlineStr">
        <is>
          <t>aca22f63-b620-436b-a981-f7d5a8ac871b</t>
        </is>
      </c>
      <c r="E1226" t="inlineStr">
        <is>
          <t>72844ebb-3e6f-4553-a4bf-bf3dceaeb7af</t>
        </is>
      </c>
      <c r="F1226" t="n">
        <v>51</v>
      </c>
    </row>
    <row r="1227">
      <c r="A1227" t="inlineStr">
        <is>
          <t>07b52dc8-3618-44b9-b480-f43111e4d394</t>
        </is>
      </c>
      <c r="B1227" t="inlineStr">
        <is>
          <t>12072100</t>
        </is>
      </c>
      <c r="C1227" t="inlineStr">
        <is>
          <t>Seed</t>
        </is>
      </c>
      <c r="D1227" t="inlineStr">
        <is>
          <t>aca22f63-b620-436b-a981-f7d5a8ac871b</t>
        </is>
      </c>
      <c r="E1227" t="inlineStr">
        <is>
          <t>72844ebb-3e6f-4553-a4bf-bf3dceaeb7af</t>
        </is>
      </c>
      <c r="F1227" t="n">
        <v>51</v>
      </c>
    </row>
    <row r="1228">
      <c r="A1228" t="inlineStr">
        <is>
          <t>36833417-616b-480b-af68-1dca3ee18b6c</t>
        </is>
      </c>
      <c r="B1228" t="inlineStr">
        <is>
          <t>12072900</t>
        </is>
      </c>
      <c r="C1228" t="inlineStr">
        <is>
          <t>Other</t>
        </is>
      </c>
      <c r="D1228" t="inlineStr">
        <is>
          <t>aca22f63-b620-436b-a981-f7d5a8ac871b</t>
        </is>
      </c>
      <c r="E1228" t="inlineStr">
        <is>
          <t>72844ebb-3e6f-4553-a4bf-bf3dceaeb7af</t>
        </is>
      </c>
      <c r="F1228" t="n">
        <v>51</v>
      </c>
    </row>
    <row r="1229">
      <c r="A1229" t="inlineStr">
        <is>
          <t>6728c9c5-ab5d-49f0-8569-2c895a14f4b6</t>
        </is>
      </c>
      <c r="B1229" t="inlineStr">
        <is>
          <t>12073010</t>
        </is>
      </c>
      <c r="C1229" t="inlineStr">
        <is>
          <t>OF SEED QUALITY</t>
        </is>
      </c>
      <c r="D1229" t="inlineStr">
        <is>
          <t>aca22f63-b620-436b-a981-f7d5a8ac871b</t>
        </is>
      </c>
      <c r="E1229" t="inlineStr">
        <is>
          <t>72844ebb-3e6f-4553-a4bf-bf3dceaeb7af</t>
        </is>
      </c>
      <c r="F1229" t="n">
        <v>51</v>
      </c>
    </row>
    <row r="1230">
      <c r="A1230" t="inlineStr">
        <is>
          <t>7c4969f6-275d-493a-b318-b775d25dd0d8</t>
        </is>
      </c>
      <c r="B1230" t="inlineStr">
        <is>
          <t>12073090</t>
        </is>
      </c>
      <c r="C1230" t="inlineStr">
        <is>
          <t>OTHER</t>
        </is>
      </c>
      <c r="D1230" t="inlineStr">
        <is>
          <t>aca22f63-b620-436b-a981-f7d5a8ac871b</t>
        </is>
      </c>
      <c r="E1230" t="inlineStr">
        <is>
          <t>72844ebb-3e6f-4553-a4bf-bf3dceaeb7af</t>
        </is>
      </c>
      <c r="F1230" t="n">
        <v>51</v>
      </c>
    </row>
    <row r="1231">
      <c r="A1231" t="inlineStr">
        <is>
          <t>b8ce6e3e-d0ea-4478-bceb-b23eb25fa8ba</t>
        </is>
      </c>
      <c r="B1231" t="inlineStr">
        <is>
          <t>12074010</t>
        </is>
      </c>
      <c r="C1231" t="inlineStr">
        <is>
          <t>OF SEED QUALITY</t>
        </is>
      </c>
      <c r="D1231" t="inlineStr">
        <is>
          <t>aca22f63-b620-436b-a981-f7d5a8ac871b</t>
        </is>
      </c>
      <c r="E1231" t="inlineStr">
        <is>
          <t>72844ebb-3e6f-4553-a4bf-bf3dceaeb7af</t>
        </is>
      </c>
      <c r="F1231" t="n">
        <v>51</v>
      </c>
    </row>
    <row r="1232">
      <c r="A1232" t="inlineStr">
        <is>
          <t>df245533-95f4-416b-996c-513c8134334f</t>
        </is>
      </c>
      <c r="B1232" t="inlineStr">
        <is>
          <t>12074090</t>
        </is>
      </c>
      <c r="C1232" t="inlineStr">
        <is>
          <t>OTHER</t>
        </is>
      </c>
      <c r="D1232" t="inlineStr">
        <is>
          <t>aca22f63-b620-436b-a981-f7d5a8ac871b</t>
        </is>
      </c>
      <c r="E1232" t="inlineStr">
        <is>
          <t>72844ebb-3e6f-4553-a4bf-bf3dceaeb7af</t>
        </is>
      </c>
      <c r="F1232" t="n">
        <v>51</v>
      </c>
    </row>
    <row r="1233">
      <c r="A1233" t="inlineStr">
        <is>
          <t>248e2dd0-d974-4a2f-a12f-2bfec04704fe</t>
        </is>
      </c>
      <c r="B1233" t="inlineStr">
        <is>
          <t>12075010</t>
        </is>
      </c>
      <c r="C1233" t="inlineStr">
        <is>
          <t>OF SEED QUALITY</t>
        </is>
      </c>
      <c r="D1233" t="inlineStr">
        <is>
          <t>aca22f63-b620-436b-a981-f7d5a8ac871b</t>
        </is>
      </c>
      <c r="E1233" t="inlineStr">
        <is>
          <t>72844ebb-3e6f-4553-a4bf-bf3dceaeb7af</t>
        </is>
      </c>
      <c r="F1233" t="n">
        <v>51</v>
      </c>
    </row>
    <row r="1234">
      <c r="A1234" t="inlineStr">
        <is>
          <t>e9b410b0-237c-4c78-a195-b172a1d833b2</t>
        </is>
      </c>
      <c r="B1234" t="inlineStr">
        <is>
          <t>12075090</t>
        </is>
      </c>
      <c r="C1234" t="inlineStr">
        <is>
          <t>OTHER</t>
        </is>
      </c>
      <c r="D1234" t="inlineStr">
        <is>
          <t>aca22f63-b620-436b-a981-f7d5a8ac871b</t>
        </is>
      </c>
      <c r="E1234" t="inlineStr">
        <is>
          <t>72844ebb-3e6f-4553-a4bf-bf3dceaeb7af</t>
        </is>
      </c>
      <c r="F1234" t="n">
        <v>51</v>
      </c>
    </row>
    <row r="1235">
      <c r="A1235" t="inlineStr">
        <is>
          <t>934a0090-189d-4d19-9ef2-56768a68c2bc</t>
        </is>
      </c>
      <c r="B1235" t="inlineStr">
        <is>
          <t>12076010</t>
        </is>
      </c>
      <c r="C1235" t="inlineStr">
        <is>
          <t>OF SEED QUALITY</t>
        </is>
      </c>
      <c r="D1235" t="inlineStr">
        <is>
          <t>aca22f63-b620-436b-a981-f7d5a8ac871b</t>
        </is>
      </c>
      <c r="E1235" t="inlineStr">
        <is>
          <t>72844ebb-3e6f-4553-a4bf-bf3dceaeb7af</t>
        </is>
      </c>
      <c r="F1235" t="n">
        <v>51</v>
      </c>
    </row>
    <row r="1236">
      <c r="A1236" t="inlineStr">
        <is>
          <t>2cac4817-5c01-4005-891c-bf980719b13e</t>
        </is>
      </c>
      <c r="B1236" t="inlineStr">
        <is>
          <t>12076090</t>
        </is>
      </c>
      <c r="C1236" t="inlineStr">
        <is>
          <t>OTHER</t>
        </is>
      </c>
      <c r="D1236" t="inlineStr">
        <is>
          <t>aca22f63-b620-436b-a981-f7d5a8ac871b</t>
        </is>
      </c>
      <c r="E1236" t="inlineStr">
        <is>
          <t>72844ebb-3e6f-4553-a4bf-bf3dceaeb7af</t>
        </is>
      </c>
      <c r="F1236" t="n">
        <v>51</v>
      </c>
    </row>
    <row r="1237">
      <c r="A1237" t="inlineStr">
        <is>
          <t>15e7c229-dbef-41f6-b63f-d465622262a8</t>
        </is>
      </c>
      <c r="B1237" t="inlineStr">
        <is>
          <t>12077010</t>
        </is>
      </c>
      <c r="C1237" t="inlineStr">
        <is>
          <t>Of seed quality</t>
        </is>
      </c>
      <c r="D1237" t="inlineStr">
        <is>
          <t>aca22f63-b620-436b-a981-f7d5a8ac871b</t>
        </is>
      </c>
      <c r="E1237" t="inlineStr">
        <is>
          <t>72844ebb-3e6f-4553-a4bf-bf3dceaeb7af</t>
        </is>
      </c>
      <c r="F1237" t="n">
        <v>51</v>
      </c>
    </row>
    <row r="1238">
      <c r="A1238" t="inlineStr">
        <is>
          <t>a9910406-b14c-4261-8932-76fbc608282b</t>
        </is>
      </c>
      <c r="B1238" t="inlineStr">
        <is>
          <t>12077090</t>
        </is>
      </c>
      <c r="C1238" t="inlineStr">
        <is>
          <t>Other</t>
        </is>
      </c>
      <c r="D1238" t="inlineStr">
        <is>
          <t>aca22f63-b620-436b-a981-f7d5a8ac871b</t>
        </is>
      </c>
      <c r="E1238" t="inlineStr">
        <is>
          <t>72844ebb-3e6f-4553-a4bf-bf3dceaeb7af</t>
        </is>
      </c>
      <c r="F1238" t="n">
        <v>51</v>
      </c>
    </row>
    <row r="1239">
      <c r="A1239" t="inlineStr">
        <is>
          <t>d2e14d20-10ef-4603-81fd-8f079bd768f4</t>
        </is>
      </c>
      <c r="B1239" t="inlineStr">
        <is>
          <t>12079100</t>
        </is>
      </c>
      <c r="C1239" t="inlineStr">
        <is>
          <t>POPPY SEEDS</t>
        </is>
      </c>
      <c r="D1239" t="inlineStr">
        <is>
          <t>aca22f63-b620-436b-a981-f7d5a8ac871b</t>
        </is>
      </c>
      <c r="E1239" t="inlineStr">
        <is>
          <t>72844ebb-3e6f-4553-a4bf-bf3dceaeb7af</t>
        </is>
      </c>
      <c r="F1239" t="n">
        <v>51</v>
      </c>
    </row>
    <row r="1240">
      <c r="A1240" t="inlineStr">
        <is>
          <t>32674ba7-7f0e-4630-bcd0-d216e6065df8</t>
        </is>
      </c>
      <c r="B1240" t="inlineStr">
        <is>
          <t>12079910</t>
        </is>
      </c>
      <c r="C1240" t="inlineStr">
        <is>
          <t>AJAMS</t>
        </is>
      </c>
      <c r="D1240" t="inlineStr">
        <is>
          <t>aca22f63-b620-436b-a981-f7d5a8ac871b</t>
        </is>
      </c>
      <c r="E1240" t="inlineStr">
        <is>
          <t>72844ebb-3e6f-4553-a4bf-bf3dceaeb7af</t>
        </is>
      </c>
      <c r="F1240" t="n">
        <v>51</v>
      </c>
    </row>
    <row r="1241">
      <c r="A1241" t="inlineStr">
        <is>
          <t>53967a20-8218-49c4-ac1a-33aa0b9878f9</t>
        </is>
      </c>
      <c r="B1241" t="inlineStr">
        <is>
          <t>12079920</t>
        </is>
      </c>
      <c r="C1241" t="inlineStr">
        <is>
          <t>MANGO KERNEL</t>
        </is>
      </c>
      <c r="D1241" t="inlineStr">
        <is>
          <t>aca22f63-b620-436b-a981-f7d5a8ac871b</t>
        </is>
      </c>
      <c r="E1241" t="inlineStr">
        <is>
          <t>72844ebb-3e6f-4553-a4bf-bf3dceaeb7af</t>
        </is>
      </c>
      <c r="F1241" t="n">
        <v>51</v>
      </c>
    </row>
    <row r="1242">
      <c r="A1242" t="inlineStr">
        <is>
          <t>419e6468-1464-4433-831c-1b78051007fe</t>
        </is>
      </c>
      <c r="B1242" t="inlineStr">
        <is>
          <t>12079930</t>
        </is>
      </c>
      <c r="C1242" t="inlineStr">
        <is>
          <t>NIGER SEED</t>
        </is>
      </c>
      <c r="D1242" t="inlineStr">
        <is>
          <t>aca22f63-b620-436b-a981-f7d5a8ac871b</t>
        </is>
      </c>
      <c r="E1242" t="inlineStr">
        <is>
          <t>72844ebb-3e6f-4553-a4bf-bf3dceaeb7af</t>
        </is>
      </c>
      <c r="F1242" t="n">
        <v>51</v>
      </c>
    </row>
    <row r="1243">
      <c r="A1243" t="inlineStr">
        <is>
          <t>8d0a84ed-0d30-4763-81fc-6fe1c8dc48ef</t>
        </is>
      </c>
      <c r="B1243" t="inlineStr">
        <is>
          <t>12079940</t>
        </is>
      </c>
      <c r="C1243" t="inlineStr">
        <is>
          <t>KOKAM</t>
        </is>
      </c>
      <c r="D1243" t="inlineStr">
        <is>
          <t>aca22f63-b620-436b-a981-f7d5a8ac871b</t>
        </is>
      </c>
      <c r="E1243" t="inlineStr">
        <is>
          <t>72844ebb-3e6f-4553-a4bf-bf3dceaeb7af</t>
        </is>
      </c>
      <c r="F1243" t="n">
        <v>51</v>
      </c>
    </row>
    <row r="1244">
      <c r="A1244" t="inlineStr">
        <is>
          <t>9e8fa316-da86-4bd0-9a75-51a7cb9eb774</t>
        </is>
      </c>
      <c r="B1244" t="inlineStr">
        <is>
          <t>12079990</t>
        </is>
      </c>
      <c r="C1244" t="inlineStr">
        <is>
          <t>OTHER</t>
        </is>
      </c>
      <c r="D1244" t="inlineStr">
        <is>
          <t>aca22f63-b620-436b-a981-f7d5a8ac871b</t>
        </is>
      </c>
      <c r="E1244" t="inlineStr">
        <is>
          <t>72844ebb-3e6f-4553-a4bf-bf3dceaeb7af</t>
        </is>
      </c>
      <c r="F1244" t="n">
        <v>51</v>
      </c>
    </row>
    <row r="1245">
      <c r="A1245" t="inlineStr">
        <is>
          <t>6be293c6-73ba-4e0b-a331-969242388311</t>
        </is>
      </c>
      <c r="B1245" t="inlineStr">
        <is>
          <t>12081000</t>
        </is>
      </c>
      <c r="C1245" t="inlineStr">
        <is>
          <t>OF SOYA BEANS</t>
        </is>
      </c>
      <c r="D1245" t="inlineStr">
        <is>
          <t>aca22f63-b620-436b-a981-f7d5a8ac871b</t>
        </is>
      </c>
      <c r="E1245" t="inlineStr">
        <is>
          <t>5baee9e4-c15c-4d42-8791-962078cb98c3</t>
        </is>
      </c>
      <c r="F1245" t="n">
        <v>51</v>
      </c>
    </row>
    <row r="1246">
      <c r="A1246" t="inlineStr">
        <is>
          <t>95c3ca56-f0ac-461a-a415-b94832e8932e</t>
        </is>
      </c>
      <c r="B1246" t="inlineStr">
        <is>
          <t>12089000</t>
        </is>
      </c>
      <c r="C1246" t="inlineStr">
        <is>
          <t>OTHER</t>
        </is>
      </c>
      <c r="D1246" t="inlineStr">
        <is>
          <t>aca22f63-b620-436b-a981-f7d5a8ac871b</t>
        </is>
      </c>
      <c r="E1246" t="inlineStr">
        <is>
          <t>5baee9e4-c15c-4d42-8791-962078cb98c3</t>
        </is>
      </c>
      <c r="F1246" t="n">
        <v>51</v>
      </c>
    </row>
    <row r="1247">
      <c r="A1247" t="inlineStr">
        <is>
          <t>9391e3d9-187a-4061-98c8-9dad011a8cc0</t>
        </is>
      </c>
      <c r="B1247" t="inlineStr">
        <is>
          <t>12091000</t>
        </is>
      </c>
      <c r="C1247" t="inlineStr">
        <is>
          <t>SUGAR BEET SEEDS</t>
        </is>
      </c>
      <c r="D1247" t="inlineStr">
        <is>
          <t>aca22f63-b620-436b-a981-f7d5a8ac871b</t>
        </is>
      </c>
      <c r="E1247" t="inlineStr">
        <is>
          <t>5811076c-d7f4-4edc-bb3a-a25e509360f4</t>
        </is>
      </c>
      <c r="F1247" t="n">
        <v>51</v>
      </c>
    </row>
    <row r="1248">
      <c r="A1248" t="inlineStr">
        <is>
          <t>b1a49c8f-347f-4f2d-ab32-78ac9d3fa127</t>
        </is>
      </c>
      <c r="B1248" t="inlineStr">
        <is>
          <t>12092100</t>
        </is>
      </c>
      <c r="C1248" t="inlineStr">
        <is>
          <t>LUCERNE (ALFALFA) SEEDS</t>
        </is>
      </c>
      <c r="D1248" t="inlineStr">
        <is>
          <t>aca22f63-b620-436b-a981-f7d5a8ac871b</t>
        </is>
      </c>
      <c r="E1248" t="inlineStr">
        <is>
          <t>5811076c-d7f4-4edc-bb3a-a25e509360f4</t>
        </is>
      </c>
      <c r="F1248" t="n">
        <v>51</v>
      </c>
    </row>
    <row r="1249">
      <c r="A1249" t="inlineStr">
        <is>
          <t>1f0ac0e2-886f-42c5-aac5-bf6d00b84503</t>
        </is>
      </c>
      <c r="B1249" t="inlineStr">
        <is>
          <t>12092200</t>
        </is>
      </c>
      <c r="C1249" t="inlineStr">
        <is>
          <t>CLOVER (TRIFOLIUM SPP.) SEEDS</t>
        </is>
      </c>
      <c r="D1249" t="inlineStr">
        <is>
          <t>aca22f63-b620-436b-a981-f7d5a8ac871b</t>
        </is>
      </c>
      <c r="E1249" t="inlineStr">
        <is>
          <t>5811076c-d7f4-4edc-bb3a-a25e509360f4</t>
        </is>
      </c>
      <c r="F1249" t="n">
        <v>51</v>
      </c>
    </row>
    <row r="1250">
      <c r="A1250" t="inlineStr">
        <is>
          <t>89335b04-412c-400b-92df-384fa577c53a</t>
        </is>
      </c>
      <c r="B1250" t="inlineStr">
        <is>
          <t>12092300</t>
        </is>
      </c>
      <c r="C1250" t="inlineStr">
        <is>
          <t>FESCUE SEEDS</t>
        </is>
      </c>
      <c r="D1250" t="inlineStr">
        <is>
          <t>aca22f63-b620-436b-a981-f7d5a8ac871b</t>
        </is>
      </c>
      <c r="E1250" t="inlineStr">
        <is>
          <t>5811076c-d7f4-4edc-bb3a-a25e509360f4</t>
        </is>
      </c>
      <c r="F1250" t="n">
        <v>51</v>
      </c>
    </row>
    <row r="1251">
      <c r="A1251" t="inlineStr">
        <is>
          <t>4601e1c4-917f-46a8-8ead-36380e0cd924</t>
        </is>
      </c>
      <c r="B1251" t="inlineStr">
        <is>
          <t>12092400</t>
        </is>
      </c>
      <c r="C1251" t="inlineStr">
        <is>
          <t>KENTUCKY BLUE GRASS (POA PRATENSIS L.) SEEDS</t>
        </is>
      </c>
      <c r="D1251" t="inlineStr">
        <is>
          <t>aca22f63-b620-436b-a981-f7d5a8ac871b</t>
        </is>
      </c>
      <c r="E1251" t="inlineStr">
        <is>
          <t>5811076c-d7f4-4edc-bb3a-a25e509360f4</t>
        </is>
      </c>
      <c r="F1251" t="n">
        <v>51</v>
      </c>
    </row>
    <row r="1252">
      <c r="A1252" t="inlineStr">
        <is>
          <t>413b47cc-bf96-4721-afb5-d04cdf2a3823</t>
        </is>
      </c>
      <c r="B1252" t="inlineStr">
        <is>
          <t>12092500</t>
        </is>
      </c>
      <c r="C1252" t="inlineStr">
        <is>
          <t>RYE GRASS (LOLIUM MULTIFLORUM LAM., LOLIUM PERENNE L.) SEEDS</t>
        </is>
      </c>
      <c r="D1252" t="inlineStr">
        <is>
          <t>aca22f63-b620-436b-a981-f7d5a8ac871b</t>
        </is>
      </c>
      <c r="E1252" t="inlineStr">
        <is>
          <t>5811076c-d7f4-4edc-bb3a-a25e509360f4</t>
        </is>
      </c>
      <c r="F1252" t="n">
        <v>51</v>
      </c>
    </row>
    <row r="1253">
      <c r="A1253" t="inlineStr">
        <is>
          <t>48c6b4e4-ee16-46db-94ac-b9afe6692d5f</t>
        </is>
      </c>
      <c r="B1253" t="inlineStr">
        <is>
          <t>12092600</t>
        </is>
      </c>
      <c r="C1253" t="inlineStr">
        <is>
          <t>SEEDS, FRUIT AND SPORES, OF A KIND USED FOR SOWING SEEDS OF FORAGE PLANTS : TIMOTHY GRASS SEED</t>
        </is>
      </c>
      <c r="D1253" t="inlineStr">
        <is>
          <t>aca22f63-b620-436b-a981-f7d5a8ac871b</t>
        </is>
      </c>
      <c r="E1253" t="inlineStr">
        <is>
          <t>5811076c-d7f4-4edc-bb3a-a25e509360f4</t>
        </is>
      </c>
      <c r="F1253" t="n">
        <v>51</v>
      </c>
    </row>
    <row r="1254">
      <c r="A1254" t="inlineStr">
        <is>
          <t>07a12147-cb4d-40f8-b0c0-2eb38c94ddf1</t>
        </is>
      </c>
      <c r="B1254" t="inlineStr">
        <is>
          <t>12092910</t>
        </is>
      </c>
      <c r="C1254" t="inlineStr">
        <is>
          <t>AUSTRALIAN LUPIN SEEDS</t>
        </is>
      </c>
      <c r="D1254" t="inlineStr">
        <is>
          <t>aca22f63-b620-436b-a981-f7d5a8ac871b</t>
        </is>
      </c>
      <c r="E1254" t="inlineStr">
        <is>
          <t>5811076c-d7f4-4edc-bb3a-a25e509360f4</t>
        </is>
      </c>
      <c r="F1254" t="n">
        <v>51</v>
      </c>
    </row>
    <row r="1255">
      <c r="A1255" t="inlineStr">
        <is>
          <t>9b530057-f2f7-482d-a341-df2cf13789ac</t>
        </is>
      </c>
      <c r="B1255" t="inlineStr">
        <is>
          <t>12092990</t>
        </is>
      </c>
      <c r="C1255" t="inlineStr">
        <is>
          <t>OTHER</t>
        </is>
      </c>
      <c r="D1255" t="inlineStr">
        <is>
          <t>aca22f63-b620-436b-a981-f7d5a8ac871b</t>
        </is>
      </c>
      <c r="E1255" t="inlineStr">
        <is>
          <t>5811076c-d7f4-4edc-bb3a-a25e509360f4</t>
        </is>
      </c>
      <c r="F1255" t="n">
        <v>51</v>
      </c>
    </row>
    <row r="1256">
      <c r="A1256" t="inlineStr">
        <is>
          <t>e5e014e4-6eee-4133-a9a5-8ac14e734cfb</t>
        </is>
      </c>
      <c r="B1256" t="inlineStr">
        <is>
          <t>12093000</t>
        </is>
      </c>
      <c r="C1256" t="inlineStr">
        <is>
          <t>SEEDS OF HERBACEOUS PLANTS CULTIVATED PRINCIPALLY FOR THEIR FLOWERS</t>
        </is>
      </c>
      <c r="D1256" t="inlineStr">
        <is>
          <t>aca22f63-b620-436b-a981-f7d5a8ac871b</t>
        </is>
      </c>
      <c r="E1256" t="inlineStr">
        <is>
          <t>5811076c-d7f4-4edc-bb3a-a25e509360f4</t>
        </is>
      </c>
      <c r="F1256" t="n">
        <v>51</v>
      </c>
    </row>
    <row r="1257">
      <c r="A1257" t="inlineStr">
        <is>
          <t>4c380522-a92f-4811-b168-f637e730b294</t>
        </is>
      </c>
      <c r="B1257" t="inlineStr">
        <is>
          <t>12099110</t>
        </is>
      </c>
      <c r="C1257" t="inlineStr">
        <is>
          <t>OF CABBAGE</t>
        </is>
      </c>
      <c r="D1257" t="inlineStr">
        <is>
          <t>aca22f63-b620-436b-a981-f7d5a8ac871b</t>
        </is>
      </c>
      <c r="E1257" t="inlineStr">
        <is>
          <t>5811076c-d7f4-4edc-bb3a-a25e509360f4</t>
        </is>
      </c>
      <c r="F1257" t="n">
        <v>51</v>
      </c>
    </row>
    <row r="1258">
      <c r="A1258" t="inlineStr">
        <is>
          <t>dd567ac5-e15d-4742-a35b-a4c4f5fa143e</t>
        </is>
      </c>
      <c r="B1258" t="inlineStr">
        <is>
          <t>12099120</t>
        </is>
      </c>
      <c r="C1258" t="inlineStr">
        <is>
          <t>OF CAULIFLOWER</t>
        </is>
      </c>
      <c r="D1258" t="inlineStr">
        <is>
          <t>aca22f63-b620-436b-a981-f7d5a8ac871b</t>
        </is>
      </c>
      <c r="E1258" t="inlineStr">
        <is>
          <t>5811076c-d7f4-4edc-bb3a-a25e509360f4</t>
        </is>
      </c>
      <c r="F1258" t="n">
        <v>51</v>
      </c>
    </row>
    <row r="1259">
      <c r="A1259" t="inlineStr">
        <is>
          <t>3c3a09d3-3d93-4dfb-8b3b-cfc390db990e</t>
        </is>
      </c>
      <c r="B1259" t="inlineStr">
        <is>
          <t>12099130</t>
        </is>
      </c>
      <c r="C1259" t="inlineStr">
        <is>
          <t>OF ONION</t>
        </is>
      </c>
      <c r="D1259" t="inlineStr">
        <is>
          <t>aca22f63-b620-436b-a981-f7d5a8ac871b</t>
        </is>
      </c>
      <c r="E1259" t="inlineStr">
        <is>
          <t>5811076c-d7f4-4edc-bb3a-a25e509360f4</t>
        </is>
      </c>
      <c r="F1259" t="n">
        <v>51</v>
      </c>
    </row>
    <row r="1260">
      <c r="A1260" t="inlineStr">
        <is>
          <t>8b99481f-13d8-46ba-9d33-4b8828352642</t>
        </is>
      </c>
      <c r="B1260" t="inlineStr">
        <is>
          <t>12099140</t>
        </is>
      </c>
      <c r="C1260" t="inlineStr">
        <is>
          <t>OF PEA</t>
        </is>
      </c>
      <c r="D1260" t="inlineStr">
        <is>
          <t>aca22f63-b620-436b-a981-f7d5a8ac871b</t>
        </is>
      </c>
      <c r="E1260" t="inlineStr">
        <is>
          <t>5811076c-d7f4-4edc-bb3a-a25e509360f4</t>
        </is>
      </c>
      <c r="F1260" t="n">
        <v>51</v>
      </c>
    </row>
    <row r="1261">
      <c r="A1261" t="inlineStr">
        <is>
          <t>ef298712-a904-482c-91a8-f748d1ed1fed</t>
        </is>
      </c>
      <c r="B1261" t="inlineStr">
        <is>
          <t>12099150</t>
        </is>
      </c>
      <c r="C1261" t="inlineStr">
        <is>
          <t>OF RADISH</t>
        </is>
      </c>
      <c r="D1261" t="inlineStr">
        <is>
          <t>aca22f63-b620-436b-a981-f7d5a8ac871b</t>
        </is>
      </c>
      <c r="E1261" t="inlineStr">
        <is>
          <t>5811076c-d7f4-4edc-bb3a-a25e509360f4</t>
        </is>
      </c>
      <c r="F1261" t="n">
        <v>51</v>
      </c>
    </row>
    <row r="1262">
      <c r="A1262" t="inlineStr">
        <is>
          <t>87a3051f-f586-4d4b-afe2-e623aa162aa0</t>
        </is>
      </c>
      <c r="B1262" t="inlineStr">
        <is>
          <t>12099160</t>
        </is>
      </c>
      <c r="C1262" t="inlineStr">
        <is>
          <t>OF TOMATO</t>
        </is>
      </c>
      <c r="D1262" t="inlineStr">
        <is>
          <t>aca22f63-b620-436b-a981-f7d5a8ac871b</t>
        </is>
      </c>
      <c r="E1262" t="inlineStr">
        <is>
          <t>5811076c-d7f4-4edc-bb3a-a25e509360f4</t>
        </is>
      </c>
      <c r="F1262" t="n">
        <v>51</v>
      </c>
    </row>
    <row r="1263">
      <c r="A1263" t="inlineStr">
        <is>
          <t>e391f224-7d86-4ebb-bb63-1271fd507612</t>
        </is>
      </c>
      <c r="B1263" t="inlineStr">
        <is>
          <t>12099170</t>
        </is>
      </c>
      <c r="C1263" t="inlineStr">
        <is>
          <t>OF CHILLY OF GENUS CAPSICUM</t>
        </is>
      </c>
      <c r="D1263" t="inlineStr">
        <is>
          <t>aca22f63-b620-436b-a981-f7d5a8ac871b</t>
        </is>
      </c>
      <c r="E1263" t="inlineStr">
        <is>
          <t>5811076c-d7f4-4edc-bb3a-a25e509360f4</t>
        </is>
      </c>
      <c r="F1263" t="n">
        <v>51</v>
      </c>
    </row>
    <row r="1264">
      <c r="A1264" t="inlineStr">
        <is>
          <t>392c0757-00a6-42f1-ab13-0fbd60977479</t>
        </is>
      </c>
      <c r="B1264" t="inlineStr">
        <is>
          <t>12099190</t>
        </is>
      </c>
      <c r="C1264" t="inlineStr">
        <is>
          <t>OTHER</t>
        </is>
      </c>
      <c r="D1264" t="inlineStr">
        <is>
          <t>aca22f63-b620-436b-a981-f7d5a8ac871b</t>
        </is>
      </c>
      <c r="E1264" t="inlineStr">
        <is>
          <t>5811076c-d7f4-4edc-bb3a-a25e509360f4</t>
        </is>
      </c>
      <c r="F1264" t="n">
        <v>51</v>
      </c>
    </row>
    <row r="1265">
      <c r="A1265" t="inlineStr">
        <is>
          <t>af1ae6c5-0ce7-494a-bba5-a39523ba1fbc</t>
        </is>
      </c>
      <c r="B1265" t="inlineStr">
        <is>
          <t>12099910</t>
        </is>
      </c>
      <c r="C1265" t="inlineStr">
        <is>
          <t>FRUIT SEEDS FOR PLANTING OR SOWING</t>
        </is>
      </c>
      <c r="D1265" t="inlineStr">
        <is>
          <t>aca22f63-b620-436b-a981-f7d5a8ac871b</t>
        </is>
      </c>
      <c r="E1265" t="inlineStr">
        <is>
          <t>5811076c-d7f4-4edc-bb3a-a25e509360f4</t>
        </is>
      </c>
      <c r="F1265" t="n">
        <v>51</v>
      </c>
    </row>
    <row r="1266">
      <c r="A1266" t="inlineStr">
        <is>
          <t>b28ca82e-69ba-4871-b6d9-2367ac46570b</t>
        </is>
      </c>
      <c r="B1266" t="inlineStr">
        <is>
          <t>12099990</t>
        </is>
      </c>
      <c r="C1266" t="inlineStr">
        <is>
          <t>OTHER</t>
        </is>
      </c>
      <c r="D1266" t="inlineStr">
        <is>
          <t>aca22f63-b620-436b-a981-f7d5a8ac871b</t>
        </is>
      </c>
      <c r="E1266" t="inlineStr">
        <is>
          <t>5811076c-d7f4-4edc-bb3a-a25e509360f4</t>
        </is>
      </c>
      <c r="F1266" t="n">
        <v>51</v>
      </c>
    </row>
    <row r="1267">
      <c r="A1267" t="inlineStr">
        <is>
          <t>2091ccfc-f763-493c-b8fb-7157e5520078</t>
        </is>
      </c>
      <c r="B1267" t="inlineStr">
        <is>
          <t>12101000</t>
        </is>
      </c>
      <c r="C1267" t="inlineStr">
        <is>
          <t>HOP CONES, NEITHER GROUND NOR POWDERED NOR IN THE FORM OF PELLETS</t>
        </is>
      </c>
      <c r="D1267" t="inlineStr">
        <is>
          <t>aca22f63-b620-436b-a981-f7d5a8ac871b</t>
        </is>
      </c>
      <c r="E1267" t="inlineStr">
        <is>
          <t>f97009da-2c36-4b64-87ce-aae395396e5b</t>
        </is>
      </c>
      <c r="F1267" t="n">
        <v>51</v>
      </c>
    </row>
    <row r="1268">
      <c r="A1268" t="inlineStr">
        <is>
          <t>eb354e63-81c1-4383-8093-23e2aba72c0f</t>
        </is>
      </c>
      <c r="B1268" t="inlineStr">
        <is>
          <t>12102000</t>
        </is>
      </c>
      <c r="C1268" t="inlineStr">
        <is>
          <t>HOP CONES, GROUND, POWDERED OR IN THE FORM OF PELLETS, LUPULIN</t>
        </is>
      </c>
      <c r="D1268" t="inlineStr">
        <is>
          <t>aca22f63-b620-436b-a981-f7d5a8ac871b</t>
        </is>
      </c>
      <c r="E1268" t="inlineStr">
        <is>
          <t>f97009da-2c36-4b64-87ce-aae395396e5b</t>
        </is>
      </c>
      <c r="F1268" t="n">
        <v>51</v>
      </c>
    </row>
    <row r="1269">
      <c r="A1269" t="inlineStr">
        <is>
          <t>245479d3-561d-4dd8-859a-d250c5b14563</t>
        </is>
      </c>
      <c r="B1269" t="inlineStr">
        <is>
          <t>12111000</t>
        </is>
      </c>
      <c r="C1269" t="inlineStr">
        <is>
          <t>PLANTS AND PARTS OF PLANTS (INCLUDING SEEDS AND FRUITS), OF A KIND USED PRIMARILY IN PERFUMERY, IN PHARMACY OR FOR INSECTICIDAL, FUNGICIDAL OR SIMILAR PURPOSE, FRESH OR DRIED, WHETHER OR NOT CUT, CRUSHED OR POWDERED LIQUORICE ROOTS</t>
        </is>
      </c>
      <c r="D1269" t="inlineStr">
        <is>
          <t>aca22f63-b620-436b-a981-f7d5a8ac871b</t>
        </is>
      </c>
      <c r="E1269" t="inlineStr">
        <is>
          <t>faed6b17-7729-424f-8baa-9d7b969e4067</t>
        </is>
      </c>
      <c r="F1269" t="n">
        <v>51</v>
      </c>
    </row>
    <row r="1270">
      <c r="A1270" t="inlineStr">
        <is>
          <t>3b4c94e6-add0-4e90-b476-79228925c8bf</t>
        </is>
      </c>
      <c r="B1270" t="inlineStr">
        <is>
          <t>12112000</t>
        </is>
      </c>
      <c r="C1270" t="inlineStr">
        <is>
          <t>GINSENG ROOTS</t>
        </is>
      </c>
      <c r="D1270" t="inlineStr">
        <is>
          <t>aca22f63-b620-436b-a981-f7d5a8ac871b</t>
        </is>
      </c>
      <c r="E1270" t="inlineStr">
        <is>
          <t>faed6b17-7729-424f-8baa-9d7b969e4067</t>
        </is>
      </c>
      <c r="F1270" t="n">
        <v>51</v>
      </c>
    </row>
    <row r="1271">
      <c r="A1271" t="inlineStr">
        <is>
          <t>faacfe1b-bafa-4c59-a2df-a97ee3d21291</t>
        </is>
      </c>
      <c r="B1271" t="inlineStr">
        <is>
          <t>12113000</t>
        </is>
      </c>
      <c r="C1271" t="inlineStr">
        <is>
          <t>COCA LEAF</t>
        </is>
      </c>
      <c r="D1271" t="inlineStr">
        <is>
          <t>aca22f63-b620-436b-a981-f7d5a8ac871b</t>
        </is>
      </c>
      <c r="E1271" t="inlineStr">
        <is>
          <t>faed6b17-7729-424f-8baa-9d7b969e4067</t>
        </is>
      </c>
      <c r="F1271" t="n">
        <v>51</v>
      </c>
    </row>
    <row r="1272">
      <c r="A1272" t="inlineStr">
        <is>
          <t>52309e9f-26c6-4047-be33-fd27de8573db</t>
        </is>
      </c>
      <c r="B1272" t="inlineStr">
        <is>
          <t>12114000</t>
        </is>
      </c>
      <c r="C1272" t="inlineStr">
        <is>
          <t>POPPY STRAW</t>
        </is>
      </c>
      <c r="D1272" t="inlineStr">
        <is>
          <t>aca22f63-b620-436b-a981-f7d5a8ac871b</t>
        </is>
      </c>
      <c r="E1272" t="inlineStr">
        <is>
          <t>faed6b17-7729-424f-8baa-9d7b969e4067</t>
        </is>
      </c>
      <c r="F1272" t="n">
        <v>51</v>
      </c>
    </row>
    <row r="1273">
      <c r="A1273" t="inlineStr">
        <is>
          <t>35fd3afd-4a98-40db-910d-38a055ee70f5</t>
        </is>
      </c>
      <c r="B1273" t="inlineStr">
        <is>
          <t>12115000</t>
        </is>
      </c>
      <c r="C1273" t="inlineStr">
        <is>
          <t>Ephedra</t>
        </is>
      </c>
      <c r="D1273" t="inlineStr">
        <is>
          <t>aca22f63-b620-436b-a981-f7d5a8ac871b</t>
        </is>
      </c>
      <c r="E1273" t="inlineStr">
        <is>
          <t>faed6b17-7729-424f-8baa-9d7b969e4067</t>
        </is>
      </c>
      <c r="F1273" t="n">
        <v>51</v>
      </c>
    </row>
    <row r="1274">
      <c r="A1274" t="inlineStr">
        <is>
          <t>458da904-ab65-4c93-8703-b04d3af405ee</t>
        </is>
      </c>
      <c r="B1274" t="inlineStr">
        <is>
          <t>12116000</t>
        </is>
      </c>
      <c r="C1274" t="inlineStr">
        <is>
          <t>BARK OF AFRICAN CHERRY (PRUNUS AFRICANA)</t>
        </is>
      </c>
      <c r="D1274" t="inlineStr">
        <is>
          <t>aca22f63-b620-436b-a981-f7d5a8ac871b</t>
        </is>
      </c>
      <c r="E1274" t="inlineStr">
        <is>
          <t>faed6b17-7729-424f-8baa-9d7b969e4067</t>
        </is>
      </c>
      <c r="F1274" t="n">
        <v>51</v>
      </c>
    </row>
    <row r="1275">
      <c r="A1275" t="inlineStr">
        <is>
          <t>54356b3e-fac2-4b9a-b8ca-c86ec2977e1f</t>
        </is>
      </c>
      <c r="B1275" t="inlineStr">
        <is>
          <t>12119011</t>
        </is>
      </c>
      <c r="C1275" t="inlineStr">
        <is>
          <t>AMBRETTE SEEDS</t>
        </is>
      </c>
      <c r="D1275" t="inlineStr">
        <is>
          <t>aca22f63-b620-436b-a981-f7d5a8ac871b</t>
        </is>
      </c>
      <c r="E1275" t="inlineStr">
        <is>
          <t>faed6b17-7729-424f-8baa-9d7b969e4067</t>
        </is>
      </c>
      <c r="F1275" t="n">
        <v>51</v>
      </c>
    </row>
    <row r="1276">
      <c r="A1276" t="inlineStr">
        <is>
          <t>488c4f2b-90de-47c7-a2dd-90a4fb8f3256</t>
        </is>
      </c>
      <c r="B1276" t="inlineStr">
        <is>
          <t>12119012</t>
        </is>
      </c>
      <c r="C1276" t="inlineStr">
        <is>
          <t>NUXVOMICA, DRIED RIPE SEEDS</t>
        </is>
      </c>
      <c r="D1276" t="inlineStr">
        <is>
          <t>aca22f63-b620-436b-a981-f7d5a8ac871b</t>
        </is>
      </c>
      <c r="E1276" t="inlineStr">
        <is>
          <t>faed6b17-7729-424f-8baa-9d7b969e4067</t>
        </is>
      </c>
      <c r="F1276" t="n">
        <v>51</v>
      </c>
    </row>
    <row r="1277">
      <c r="A1277" t="inlineStr">
        <is>
          <t>162986c6-8887-4b51-a5f2-900e3e8b355f</t>
        </is>
      </c>
      <c r="B1277" t="inlineStr">
        <is>
          <t>12119013</t>
        </is>
      </c>
      <c r="C1277" t="inlineStr">
        <is>
          <t>PSYLLIUM SEEDS (ISOBGUL)</t>
        </is>
      </c>
      <c r="D1277" t="inlineStr">
        <is>
          <t>aca22f63-b620-436b-a981-f7d5a8ac871b</t>
        </is>
      </c>
      <c r="E1277" t="inlineStr">
        <is>
          <t>faed6b17-7729-424f-8baa-9d7b969e4067</t>
        </is>
      </c>
      <c r="F1277" t="n">
        <v>51</v>
      </c>
    </row>
    <row r="1278">
      <c r="A1278" t="inlineStr">
        <is>
          <t>99f23db1-19b5-4763-b9a2-5b00598acb74</t>
        </is>
      </c>
      <c r="B1278" t="inlineStr">
        <is>
          <t>12119014</t>
        </is>
      </c>
      <c r="C1278" t="inlineStr">
        <is>
          <t>NEEM SEEDS</t>
        </is>
      </c>
      <c r="D1278" t="inlineStr">
        <is>
          <t>aca22f63-b620-436b-a981-f7d5a8ac871b</t>
        </is>
      </c>
      <c r="E1278" t="inlineStr">
        <is>
          <t>faed6b17-7729-424f-8baa-9d7b969e4067</t>
        </is>
      </c>
      <c r="F1278" t="n">
        <v>51</v>
      </c>
    </row>
    <row r="1279">
      <c r="A1279" t="inlineStr">
        <is>
          <t>861a020a-b8ee-43f0-b36d-44b0464d0ebe</t>
        </is>
      </c>
      <c r="B1279" t="inlineStr">
        <is>
          <t>12119015</t>
        </is>
      </c>
      <c r="C1279" t="inlineStr">
        <is>
          <t>JOJOBA SEEDS</t>
        </is>
      </c>
      <c r="D1279" t="inlineStr">
        <is>
          <t>aca22f63-b620-436b-a981-f7d5a8ac871b</t>
        </is>
      </c>
      <c r="E1279" t="inlineStr">
        <is>
          <t>faed6b17-7729-424f-8baa-9d7b969e4067</t>
        </is>
      </c>
      <c r="F1279" t="n">
        <v>51</v>
      </c>
    </row>
    <row r="1280">
      <c r="A1280" t="inlineStr">
        <is>
          <t>48d0f922-8314-40a1-aac7-ec80298f0a65</t>
        </is>
      </c>
      <c r="B1280" t="inlineStr">
        <is>
          <t>12119016</t>
        </is>
      </c>
      <c r="C1280" t="inlineStr">
        <is>
          <t>GARCINIA</t>
        </is>
      </c>
      <c r="D1280" t="inlineStr">
        <is>
          <t>aca22f63-b620-436b-a981-f7d5a8ac871b</t>
        </is>
      </c>
      <c r="E1280" t="inlineStr">
        <is>
          <t>faed6b17-7729-424f-8baa-9d7b969e4067</t>
        </is>
      </c>
      <c r="F1280" t="n">
        <v>51</v>
      </c>
    </row>
    <row r="1281">
      <c r="A1281" t="inlineStr">
        <is>
          <t>71289d5f-1508-427d-8fe5-f13c87ba761c</t>
        </is>
      </c>
      <c r="B1281" t="inlineStr">
        <is>
          <t>12119019</t>
        </is>
      </c>
      <c r="C1281" t="inlineStr">
        <is>
          <t>OTHER</t>
        </is>
      </c>
      <c r="D1281" t="inlineStr">
        <is>
          <t>aca22f63-b620-436b-a981-f7d5a8ac871b</t>
        </is>
      </c>
      <c r="E1281" t="inlineStr">
        <is>
          <t>faed6b17-7729-424f-8baa-9d7b969e4067</t>
        </is>
      </c>
      <c r="F1281" t="n">
        <v>51</v>
      </c>
    </row>
    <row r="1282">
      <c r="A1282" t="inlineStr">
        <is>
          <t>9366cc8a-9903-438e-a5fe-b1eaa1487117</t>
        </is>
      </c>
      <c r="B1282" t="inlineStr">
        <is>
          <t>12119021</t>
        </is>
      </c>
      <c r="C1282" t="inlineStr">
        <is>
          <t>BELLADONA LEAVES</t>
        </is>
      </c>
      <c r="D1282" t="inlineStr">
        <is>
          <t>aca22f63-b620-436b-a981-f7d5a8ac871b</t>
        </is>
      </c>
      <c r="E1282" t="inlineStr">
        <is>
          <t>faed6b17-7729-424f-8baa-9d7b969e4067</t>
        </is>
      </c>
      <c r="F1282" t="n">
        <v>51</v>
      </c>
    </row>
    <row r="1283">
      <c r="A1283" t="inlineStr">
        <is>
          <t>b2484c10-6beb-4cff-9b6f-b37a1c699fad</t>
        </is>
      </c>
      <c r="B1283" t="inlineStr">
        <is>
          <t>12119022</t>
        </is>
      </c>
      <c r="C1283" t="inlineStr">
        <is>
          <t>SENNA LEAVES AND PODS</t>
        </is>
      </c>
      <c r="D1283" t="inlineStr">
        <is>
          <t>aca22f63-b620-436b-a981-f7d5a8ac871b</t>
        </is>
      </c>
      <c r="E1283" t="inlineStr">
        <is>
          <t>faed6b17-7729-424f-8baa-9d7b969e4067</t>
        </is>
      </c>
      <c r="F1283" t="n">
        <v>51</v>
      </c>
    </row>
    <row r="1284">
      <c r="A1284" t="inlineStr">
        <is>
          <t>bc5d3c08-de93-41f9-956b-ae41a99895d9</t>
        </is>
      </c>
      <c r="B1284" t="inlineStr">
        <is>
          <t>12119023</t>
        </is>
      </c>
      <c r="C1284" t="inlineStr">
        <is>
          <t>NEEM LEAVES</t>
        </is>
      </c>
      <c r="D1284" t="inlineStr">
        <is>
          <t>aca22f63-b620-436b-a981-f7d5a8ac871b</t>
        </is>
      </c>
      <c r="E1284" t="inlineStr">
        <is>
          <t>faed6b17-7729-424f-8baa-9d7b969e4067</t>
        </is>
      </c>
      <c r="F1284" t="n">
        <v>51</v>
      </c>
    </row>
    <row r="1285">
      <c r="A1285" t="inlineStr">
        <is>
          <t>2e7a94d2-bccc-4820-8dc0-54547faf95b8</t>
        </is>
      </c>
      <c r="B1285" t="inlineStr">
        <is>
          <t>12119024</t>
        </is>
      </c>
      <c r="C1285" t="inlineStr">
        <is>
          <t>GYMNEMA</t>
        </is>
      </c>
      <c r="D1285" t="inlineStr">
        <is>
          <t>aca22f63-b620-436b-a981-f7d5a8ac871b</t>
        </is>
      </c>
      <c r="E1285" t="inlineStr">
        <is>
          <t>faed6b17-7729-424f-8baa-9d7b969e4067</t>
        </is>
      </c>
      <c r="F1285" t="n">
        <v>51</v>
      </c>
    </row>
    <row r="1286">
      <c r="A1286" t="inlineStr">
        <is>
          <t>529aee39-c48b-4b90-a5d0-c8f5ee41ad66</t>
        </is>
      </c>
      <c r="B1286" t="inlineStr">
        <is>
          <t>12119025</t>
        </is>
      </c>
      <c r="C1286" t="inlineStr">
        <is>
          <t>CUBEB</t>
        </is>
      </c>
      <c r="D1286" t="inlineStr">
        <is>
          <t>aca22f63-b620-436b-a981-f7d5a8ac871b</t>
        </is>
      </c>
      <c r="E1286" t="inlineStr">
        <is>
          <t>faed6b17-7729-424f-8baa-9d7b969e4067</t>
        </is>
      </c>
      <c r="F1286" t="n">
        <v>51</v>
      </c>
    </row>
    <row r="1287">
      <c r="A1287" t="inlineStr">
        <is>
          <t>4ac85501-c93b-4eb7-b439-9554dbd23d58</t>
        </is>
      </c>
      <c r="B1287" t="inlineStr">
        <is>
          <t>12119026</t>
        </is>
      </c>
      <c r="C1287" t="inlineStr">
        <is>
          <t>PYRETHRUM</t>
        </is>
      </c>
      <c r="D1287" t="inlineStr">
        <is>
          <t>aca22f63-b620-436b-a981-f7d5a8ac871b</t>
        </is>
      </c>
      <c r="E1287" t="inlineStr">
        <is>
          <t>faed6b17-7729-424f-8baa-9d7b969e4067</t>
        </is>
      </c>
      <c r="F1287" t="n">
        <v>51</v>
      </c>
    </row>
    <row r="1288">
      <c r="A1288" t="inlineStr">
        <is>
          <t>63a3b9b9-77d4-49b4-861e-7fc570fc5c28</t>
        </is>
      </c>
      <c r="B1288" t="inlineStr">
        <is>
          <t>12119029</t>
        </is>
      </c>
      <c r="C1288" t="inlineStr">
        <is>
          <t>OTHER</t>
        </is>
      </c>
      <c r="D1288" t="inlineStr">
        <is>
          <t>aca22f63-b620-436b-a981-f7d5a8ac871b</t>
        </is>
      </c>
      <c r="E1288" t="inlineStr">
        <is>
          <t>faed6b17-7729-424f-8baa-9d7b969e4067</t>
        </is>
      </c>
      <c r="F1288" t="n">
        <v>51</v>
      </c>
    </row>
    <row r="1289">
      <c r="A1289" t="inlineStr">
        <is>
          <t>386245ae-1b92-43f6-987f-ad3dea9e0cf9</t>
        </is>
      </c>
      <c r="B1289" t="inlineStr">
        <is>
          <t>12119031</t>
        </is>
      </c>
      <c r="C1289" t="inlineStr">
        <is>
          <t>CASCARA SAGRADA BARK</t>
        </is>
      </c>
      <c r="D1289" t="inlineStr">
        <is>
          <t>aca22f63-b620-436b-a981-f7d5a8ac871b</t>
        </is>
      </c>
      <c r="E1289" t="inlineStr">
        <is>
          <t>faed6b17-7729-424f-8baa-9d7b969e4067</t>
        </is>
      </c>
      <c r="F1289" t="n">
        <v>51</v>
      </c>
    </row>
    <row r="1290">
      <c r="A1290" t="inlineStr">
        <is>
          <t>3979565e-2a88-4da7-8a5b-01e1c5cf994e</t>
        </is>
      </c>
      <c r="B1290" t="inlineStr">
        <is>
          <t>12119032</t>
        </is>
      </c>
      <c r="C1290" t="inlineStr">
        <is>
          <t>PSYLLIUM HUSK (ISOBGUL HUSK)</t>
        </is>
      </c>
      <c r="D1290" t="inlineStr">
        <is>
          <t>aca22f63-b620-436b-a981-f7d5a8ac871b</t>
        </is>
      </c>
      <c r="E1290" t="inlineStr">
        <is>
          <t>faed6b17-7729-424f-8baa-9d7b969e4067</t>
        </is>
      </c>
      <c r="F1290" t="n">
        <v>51</v>
      </c>
    </row>
    <row r="1291">
      <c r="A1291" t="inlineStr">
        <is>
          <t>add0d294-f778-4059-9b34-b52a48714e4f</t>
        </is>
      </c>
      <c r="B1291" t="inlineStr">
        <is>
          <t>12119033</t>
        </is>
      </c>
      <c r="C1291" t="inlineStr">
        <is>
          <t>GAMBOGE FRUIT RIND</t>
        </is>
      </c>
      <c r="D1291" t="inlineStr">
        <is>
          <t>aca22f63-b620-436b-a981-f7d5a8ac871b</t>
        </is>
      </c>
      <c r="E1291" t="inlineStr">
        <is>
          <t>faed6b17-7729-424f-8baa-9d7b969e4067</t>
        </is>
      </c>
      <c r="F1291" t="n">
        <v>51</v>
      </c>
    </row>
    <row r="1292">
      <c r="A1292" t="inlineStr">
        <is>
          <t>282defb7-74a9-4fbc-8f53-1e1f5140ae60</t>
        </is>
      </c>
      <c r="B1292" t="inlineStr">
        <is>
          <t>12119034</t>
        </is>
      </c>
      <c r="C1292" t="inlineStr">
        <is>
          <t>ASHOKA (SARACA ASOCA.)</t>
        </is>
      </c>
      <c r="D1292" t="inlineStr">
        <is>
          <t>aca22f63-b620-436b-a981-f7d5a8ac871b</t>
        </is>
      </c>
      <c r="E1292" t="inlineStr">
        <is>
          <t>faed6b17-7729-424f-8baa-9d7b969e4067</t>
        </is>
      </c>
      <c r="F1292" t="n">
        <v>51</v>
      </c>
    </row>
    <row r="1293">
      <c r="A1293" t="inlineStr">
        <is>
          <t>a50ae883-4cc3-4e30-b67b-2d8bfa4fe786</t>
        </is>
      </c>
      <c r="B1293" t="inlineStr">
        <is>
          <t>12119035</t>
        </is>
      </c>
      <c r="C1293" t="inlineStr">
        <is>
          <t>ARJUNA (TERMINALIA ARJUNA)</t>
        </is>
      </c>
      <c r="D1293" t="inlineStr">
        <is>
          <t>aca22f63-b620-436b-a981-f7d5a8ac871b</t>
        </is>
      </c>
      <c r="E1293" t="inlineStr">
        <is>
          <t>faed6b17-7729-424f-8baa-9d7b969e4067</t>
        </is>
      </c>
      <c r="F1293" t="n">
        <v>51</v>
      </c>
    </row>
    <row r="1294">
      <c r="A1294" t="inlineStr">
        <is>
          <t>87c4b0a1-2d6e-4a3a-98e0-bf25d6ef605d</t>
        </is>
      </c>
      <c r="B1294" t="inlineStr">
        <is>
          <t>12119039</t>
        </is>
      </c>
      <c r="C1294" t="inlineStr">
        <is>
          <t>OTHER</t>
        </is>
      </c>
      <c r="D1294" t="inlineStr">
        <is>
          <t>aca22f63-b620-436b-a981-f7d5a8ac871b</t>
        </is>
      </c>
      <c r="E1294" t="inlineStr">
        <is>
          <t>faed6b17-7729-424f-8baa-9d7b969e4067</t>
        </is>
      </c>
      <c r="F1294" t="n">
        <v>51</v>
      </c>
    </row>
    <row r="1295">
      <c r="A1295" t="inlineStr">
        <is>
          <t>0f7feb81-20d3-45f3-bf49-1e93e4b471bd</t>
        </is>
      </c>
      <c r="B1295" t="inlineStr">
        <is>
          <t>12119041</t>
        </is>
      </c>
      <c r="C1295" t="inlineStr">
        <is>
          <t>BELLADONA ROOTS</t>
        </is>
      </c>
      <c r="D1295" t="inlineStr">
        <is>
          <t>aca22f63-b620-436b-a981-f7d5a8ac871b</t>
        </is>
      </c>
      <c r="E1295" t="inlineStr">
        <is>
          <t>faed6b17-7729-424f-8baa-9d7b969e4067</t>
        </is>
      </c>
      <c r="F1295" t="n">
        <v>51</v>
      </c>
    </row>
    <row r="1296">
      <c r="A1296" t="inlineStr">
        <is>
          <t>a9a15963-f393-45ff-91a1-90f2f9aa5e1b</t>
        </is>
      </c>
      <c r="B1296" t="inlineStr">
        <is>
          <t>12119042</t>
        </is>
      </c>
      <c r="C1296" t="inlineStr">
        <is>
          <t>GALANGAL RHIZOMES AND ROOTS</t>
        </is>
      </c>
      <c r="D1296" t="inlineStr">
        <is>
          <t>aca22f63-b620-436b-a981-f7d5a8ac871b</t>
        </is>
      </c>
      <c r="E1296" t="inlineStr">
        <is>
          <t>faed6b17-7729-424f-8baa-9d7b969e4067</t>
        </is>
      </c>
      <c r="F1296" t="n">
        <v>51</v>
      </c>
    </row>
    <row r="1297">
      <c r="A1297" t="inlineStr">
        <is>
          <t>38c0f75f-6dfb-489d-89b7-69ce3b7d14bb</t>
        </is>
      </c>
      <c r="B1297" t="inlineStr">
        <is>
          <t>12119043</t>
        </is>
      </c>
      <c r="C1297" t="inlineStr">
        <is>
          <t>IPECAC DRIED RHIZOME AND ROOTS</t>
        </is>
      </c>
      <c r="D1297" t="inlineStr">
        <is>
          <t>aca22f63-b620-436b-a981-f7d5a8ac871b</t>
        </is>
      </c>
      <c r="E1297" t="inlineStr">
        <is>
          <t>faed6b17-7729-424f-8baa-9d7b969e4067</t>
        </is>
      </c>
      <c r="F1297" t="n">
        <v>51</v>
      </c>
    </row>
    <row r="1298">
      <c r="A1298" t="inlineStr">
        <is>
          <t>ad87f4c2-947d-47c3-92a2-c96daaab43dd</t>
        </is>
      </c>
      <c r="B1298" t="inlineStr">
        <is>
          <t>12119044</t>
        </is>
      </c>
      <c r="C1298" t="inlineStr">
        <is>
          <t>SERPENTINA ROOTS (ROWWALFIA SERPENTINA AND OTHER SPECIES OF ROWWALFIAS)</t>
        </is>
      </c>
      <c r="D1298" t="inlineStr">
        <is>
          <t>aca22f63-b620-436b-a981-f7d5a8ac871b</t>
        </is>
      </c>
      <c r="E1298" t="inlineStr">
        <is>
          <t>faed6b17-7729-424f-8baa-9d7b969e4067</t>
        </is>
      </c>
      <c r="F1298" t="n">
        <v>51</v>
      </c>
    </row>
    <row r="1299">
      <c r="A1299" t="inlineStr">
        <is>
          <t>0c7add36-a8ba-4156-a611-5d55c1438962</t>
        </is>
      </c>
      <c r="B1299" t="inlineStr">
        <is>
          <t>12119045</t>
        </is>
      </c>
      <c r="C1299" t="inlineStr">
        <is>
          <t>ZEDOVARY ROOTS</t>
        </is>
      </c>
      <c r="D1299" t="inlineStr">
        <is>
          <t>aca22f63-b620-436b-a981-f7d5a8ac871b</t>
        </is>
      </c>
      <c r="E1299" t="inlineStr">
        <is>
          <t>faed6b17-7729-424f-8baa-9d7b969e4067</t>
        </is>
      </c>
      <c r="F1299" t="n">
        <v>51</v>
      </c>
    </row>
    <row r="1300">
      <c r="A1300" t="inlineStr">
        <is>
          <t>ca74582d-f0c5-469f-9b53-41f15de1f82f</t>
        </is>
      </c>
      <c r="B1300" t="inlineStr">
        <is>
          <t>12119046</t>
        </is>
      </c>
      <c r="C1300" t="inlineStr">
        <is>
          <t>KUTH ROOT</t>
        </is>
      </c>
      <c r="D1300" t="inlineStr">
        <is>
          <t>aca22f63-b620-436b-a981-f7d5a8ac871b</t>
        </is>
      </c>
      <c r="E1300" t="inlineStr">
        <is>
          <t>faed6b17-7729-424f-8baa-9d7b969e4067</t>
        </is>
      </c>
      <c r="F1300" t="n">
        <v>51</v>
      </c>
    </row>
    <row r="1301">
      <c r="A1301" t="inlineStr">
        <is>
          <t>31e8d616-a9e8-4144-ac08-cff1834a30f3</t>
        </is>
      </c>
      <c r="B1301" t="inlineStr">
        <is>
          <t>12119047</t>
        </is>
      </c>
      <c r="C1301" t="inlineStr">
        <is>
          <t>SARASAPARILLA ROOTS</t>
        </is>
      </c>
      <c r="D1301" t="inlineStr">
        <is>
          <t>aca22f63-b620-436b-a981-f7d5a8ac871b</t>
        </is>
      </c>
      <c r="E1301" t="inlineStr">
        <is>
          <t>faed6b17-7729-424f-8baa-9d7b969e4067</t>
        </is>
      </c>
      <c r="F1301" t="n">
        <v>51</v>
      </c>
    </row>
    <row r="1302">
      <c r="A1302" t="inlineStr">
        <is>
          <t>a0660fa2-5368-46d4-9339-a3cf436cd534</t>
        </is>
      </c>
      <c r="B1302" t="inlineStr">
        <is>
          <t>12119048</t>
        </is>
      </c>
      <c r="C1302" t="inlineStr">
        <is>
          <t>SWEET FLAG RHIZOMES</t>
        </is>
      </c>
      <c r="D1302" t="inlineStr">
        <is>
          <t>aca22f63-b620-436b-a981-f7d5a8ac871b</t>
        </is>
      </c>
      <c r="E1302" t="inlineStr">
        <is>
          <t>faed6b17-7729-424f-8baa-9d7b969e4067</t>
        </is>
      </c>
      <c r="F1302" t="n">
        <v>51</v>
      </c>
    </row>
    <row r="1303">
      <c r="A1303" t="inlineStr">
        <is>
          <t>24d29f30-a229-4d3d-8a48-df09b606283d</t>
        </is>
      </c>
      <c r="B1303" t="inlineStr">
        <is>
          <t>12119049</t>
        </is>
      </c>
      <c r="C1303" t="inlineStr">
        <is>
          <t>OTHER</t>
        </is>
      </c>
      <c r="D1303" t="inlineStr">
        <is>
          <t>aca22f63-b620-436b-a981-f7d5a8ac871b</t>
        </is>
      </c>
      <c r="E1303" t="inlineStr">
        <is>
          <t>faed6b17-7729-424f-8baa-9d7b969e4067</t>
        </is>
      </c>
      <c r="F1303" t="n">
        <v>51</v>
      </c>
    </row>
    <row r="1304">
      <c r="A1304" t="inlineStr">
        <is>
          <t>5ac8cb95-8db1-4453-a575-99f7bccfc347</t>
        </is>
      </c>
      <c r="B1304" t="inlineStr">
        <is>
          <t>12119050</t>
        </is>
      </c>
      <c r="C1304" t="inlineStr">
        <is>
          <t>PLANTS AND PARTS OF PLANTS (INCLUDING SEEDS AND FRUITS), OF A KIND USED PRIMARILY IN PERFUMERY, IN PHARMACY OR FOR INSECTICIDAL, FUNGICIDAL OR SIMILAR PURPOSE, FRESH OR DRIED, WHETHER OR NOT CUT, CRUSHED OR POWDERED OTHER : SANDALWOOD CHIPS AND DUST</t>
        </is>
      </c>
      <c r="D1304" t="inlineStr">
        <is>
          <t>aca22f63-b620-436b-a981-f7d5a8ac871b</t>
        </is>
      </c>
      <c r="E1304" t="inlineStr">
        <is>
          <t>faed6b17-7729-424f-8baa-9d7b969e4067</t>
        </is>
      </c>
      <c r="F1304" t="n">
        <v>51</v>
      </c>
    </row>
    <row r="1305">
      <c r="A1305" t="inlineStr">
        <is>
          <t>e314e56a-d6bf-4998-8bd8-133aa1e174a4</t>
        </is>
      </c>
      <c r="B1305" t="inlineStr">
        <is>
          <t>12119051</t>
        </is>
      </c>
      <c r="C1305" t="inlineStr">
        <is>
          <t>SANDALWOOD CHIPS AND DUST</t>
        </is>
      </c>
      <c r="D1305" t="inlineStr">
        <is>
          <t>aca22f63-b620-436b-a981-f7d5a8ac871b</t>
        </is>
      </c>
      <c r="E1305" t="inlineStr">
        <is>
          <t>faed6b17-7729-424f-8baa-9d7b969e4067</t>
        </is>
      </c>
      <c r="F1305" t="n">
        <v>51</v>
      </c>
    </row>
    <row r="1306">
      <c r="A1306" t="inlineStr">
        <is>
          <t>05f92591-d9cf-4257-ad8c-f41ad1d9ac00</t>
        </is>
      </c>
      <c r="B1306" t="inlineStr">
        <is>
          <t>12119052</t>
        </is>
      </c>
      <c r="C1306" t="inlineStr">
        <is>
          <t>VINCA ROSEA HERBS</t>
        </is>
      </c>
      <c r="D1306" t="inlineStr">
        <is>
          <t>aca22f63-b620-436b-a981-f7d5a8ac871b</t>
        </is>
      </c>
      <c r="E1306" t="inlineStr">
        <is>
          <t>faed6b17-7729-424f-8baa-9d7b969e4067</t>
        </is>
      </c>
      <c r="F1306" t="n">
        <v>51</v>
      </c>
    </row>
    <row r="1307">
      <c r="A1307" t="inlineStr">
        <is>
          <t>fa7165b3-48a7-443e-8b60-00425747c461</t>
        </is>
      </c>
      <c r="B1307" t="inlineStr">
        <is>
          <t>12119053</t>
        </is>
      </c>
      <c r="C1307" t="inlineStr">
        <is>
          <t>MINT</t>
        </is>
      </c>
      <c r="D1307" t="inlineStr">
        <is>
          <t>aca22f63-b620-436b-a981-f7d5a8ac871b</t>
        </is>
      </c>
      <c r="E1307" t="inlineStr">
        <is>
          <t>faed6b17-7729-424f-8baa-9d7b969e4067</t>
        </is>
      </c>
      <c r="F1307" t="n">
        <v>51</v>
      </c>
    </row>
    <row r="1308">
      <c r="A1308" t="inlineStr">
        <is>
          <t>a75ae73f-5439-478a-a455-2d07683cbe0d</t>
        </is>
      </c>
      <c r="B1308" t="inlineStr">
        <is>
          <t>12119054</t>
        </is>
      </c>
      <c r="C1308" t="inlineStr">
        <is>
          <t>AGARWOOD</t>
        </is>
      </c>
      <c r="D1308" t="inlineStr">
        <is>
          <t>aca22f63-b620-436b-a981-f7d5a8ac871b</t>
        </is>
      </c>
      <c r="E1308" t="inlineStr">
        <is>
          <t>faed6b17-7729-424f-8baa-9d7b969e4067</t>
        </is>
      </c>
      <c r="F1308" t="n">
        <v>51</v>
      </c>
    </row>
    <row r="1309">
      <c r="A1309" t="inlineStr">
        <is>
          <t>85d64d2b-ee03-421a-b86e-d2dd92a0968a</t>
        </is>
      </c>
      <c r="B1309" t="inlineStr">
        <is>
          <t>12119055</t>
        </is>
      </c>
      <c r="C1309" t="inlineStr">
        <is>
          <t>CHIRATA</t>
        </is>
      </c>
      <c r="D1309" t="inlineStr">
        <is>
          <t>aca22f63-b620-436b-a981-f7d5a8ac871b</t>
        </is>
      </c>
      <c r="E1309" t="inlineStr">
        <is>
          <t>faed6b17-7729-424f-8baa-9d7b969e4067</t>
        </is>
      </c>
      <c r="F1309" t="n">
        <v>51</v>
      </c>
    </row>
    <row r="1310">
      <c r="A1310" t="inlineStr">
        <is>
          <t>4ed9be46-239d-461a-adc1-678c6f2ac86c</t>
        </is>
      </c>
      <c r="B1310" t="inlineStr">
        <is>
          <t>12119056</t>
        </is>
      </c>
      <c r="C1310" t="inlineStr">
        <is>
          <t>BASIL, HYSSOP, ROSEMARY, SAGE AND SAVORY</t>
        </is>
      </c>
      <c r="D1310" t="inlineStr">
        <is>
          <t>aca22f63-b620-436b-a981-f7d5a8ac871b</t>
        </is>
      </c>
      <c r="E1310" t="inlineStr">
        <is>
          <t>faed6b17-7729-424f-8baa-9d7b969e4067</t>
        </is>
      </c>
      <c r="F1310" t="n">
        <v>51</v>
      </c>
    </row>
    <row r="1311">
      <c r="A1311" t="inlineStr">
        <is>
          <t>56c0bee8-05ac-484e-ab85-3d6f0c6f3793</t>
        </is>
      </c>
      <c r="B1311" t="inlineStr">
        <is>
          <t>12119057</t>
        </is>
      </c>
      <c r="C1311" t="inlineStr">
        <is>
          <t>ASHWAGANDHA (WITHANIA SOMNIFERA)</t>
        </is>
      </c>
      <c r="D1311" t="inlineStr">
        <is>
          <t>aca22f63-b620-436b-a981-f7d5a8ac871b</t>
        </is>
      </c>
      <c r="E1311" t="inlineStr">
        <is>
          <t>faed6b17-7729-424f-8baa-9d7b969e4067</t>
        </is>
      </c>
      <c r="F1311" t="n">
        <v>51</v>
      </c>
    </row>
    <row r="1312">
      <c r="A1312" t="inlineStr">
        <is>
          <t>b913a141-6f69-44ba-82d0-1a00fd43c296</t>
        </is>
      </c>
      <c r="B1312" t="inlineStr">
        <is>
          <t>12119058</t>
        </is>
      </c>
      <c r="C1312" t="inlineStr">
        <is>
          <t>GILOY (TINOSPORA CORDIFOLIA)</t>
        </is>
      </c>
      <c r="D1312" t="inlineStr">
        <is>
          <t>aca22f63-b620-436b-a981-f7d5a8ac871b</t>
        </is>
      </c>
      <c r="E1312" t="inlineStr">
        <is>
          <t>faed6b17-7729-424f-8baa-9d7b969e4067</t>
        </is>
      </c>
      <c r="F1312" t="n">
        <v>51</v>
      </c>
    </row>
    <row r="1313">
      <c r="A1313" t="inlineStr">
        <is>
          <t>c5444e89-fffb-4ee0-9e02-fb59bbfd76d5</t>
        </is>
      </c>
      <c r="B1313" t="inlineStr">
        <is>
          <t>12119059</t>
        </is>
      </c>
      <c r="C1313" t="inlineStr">
        <is>
          <t>OTHER</t>
        </is>
      </c>
      <c r="D1313" t="inlineStr">
        <is>
          <t>aca22f63-b620-436b-a981-f7d5a8ac871b</t>
        </is>
      </c>
      <c r="E1313" t="inlineStr">
        <is>
          <t>faed6b17-7729-424f-8baa-9d7b969e4067</t>
        </is>
      </c>
      <c r="F1313" t="n">
        <v>51</v>
      </c>
    </row>
    <row r="1314">
      <c r="A1314" t="inlineStr">
        <is>
          <t>94f246d6-7e82-4746-a76f-653cc3e14cfb</t>
        </is>
      </c>
      <c r="B1314" t="inlineStr">
        <is>
          <t>12119060</t>
        </is>
      </c>
      <c r="C1314" t="inlineStr">
        <is>
          <t>PLANTS AND PARTS OF PLANTS (INCLUDING SEEDS AND FRUITS), OF A KIND USED PRIMARILY IN PERFUMERY, IN PHARMACY OR FOR INSECTICIDAL, FUNGICIDAL OR SIMILAR PURPOSE, FRESH OR DRIED, WHETHER OR NOT CUT, CRUSHED OR POWDERED OTHER : VINCA ROSEA HERBS</t>
        </is>
      </c>
      <c r="D1314" t="inlineStr">
        <is>
          <t>aca22f63-b620-436b-a981-f7d5a8ac871b</t>
        </is>
      </c>
      <c r="E1314" t="inlineStr">
        <is>
          <t>faed6b17-7729-424f-8baa-9d7b969e4067</t>
        </is>
      </c>
      <c r="F1314" t="n">
        <v>51</v>
      </c>
    </row>
    <row r="1315">
      <c r="A1315" t="inlineStr">
        <is>
          <t>f88846d1-4718-4d38-b792-5caee539e45d</t>
        </is>
      </c>
      <c r="B1315" t="inlineStr">
        <is>
          <t>12119070</t>
        </is>
      </c>
      <c r="C1315" t="inlineStr">
        <is>
          <t>PLANTS AND PARTS OF PLANTS (INCLUDING SEEDS AND FRUITS), OF A KIND USED PRIMARILY IN PERFUMERY, IN PHARMACY OR FOR INSECTICIDAL, FUNGICIDAL OR SIMILAR PURPOSE, FRESH OR DRIED, WHETHER OR NOT CUT, CRUSHED OR POWDERED OTHER : MINT INCLUDING LEAVES (ALL SPEC</t>
        </is>
      </c>
      <c r="D1315" t="inlineStr">
        <is>
          <t>aca22f63-b620-436b-a981-f7d5a8ac871b</t>
        </is>
      </c>
      <c r="E1315" t="inlineStr">
        <is>
          <t>faed6b17-7729-424f-8baa-9d7b969e4067</t>
        </is>
      </c>
      <c r="F1315" t="n">
        <v>51</v>
      </c>
    </row>
    <row r="1316">
      <c r="A1316" t="inlineStr">
        <is>
          <t>edd5e05d-4baf-4ea1-b9f1-457759139a12</t>
        </is>
      </c>
      <c r="B1316" t="inlineStr">
        <is>
          <t>12119080</t>
        </is>
      </c>
      <c r="C1316" t="inlineStr">
        <is>
          <t>PLANTS AND PARTS OF PLANTS (INCLUDING SEEDS AND FRUITS), OF A KIND USED PRIMARILY IN PERFUMERY, IN PHARMACY OR FOR INSECTICIDAL, FUNGICIDAL OR SIMILAR PURPOSE, FRESH OR DRIED, WHETHER OR NOT CUT, CRUSHED OR POWDERED OTHER : AGARWOOD</t>
        </is>
      </c>
      <c r="D1316" t="inlineStr">
        <is>
          <t>aca22f63-b620-436b-a981-f7d5a8ac871b</t>
        </is>
      </c>
      <c r="E1316" t="inlineStr">
        <is>
          <t>faed6b17-7729-424f-8baa-9d7b969e4067</t>
        </is>
      </c>
      <c r="F1316" t="n">
        <v>51</v>
      </c>
    </row>
    <row r="1317">
      <c r="A1317" t="inlineStr">
        <is>
          <t>4bf62ebf-805a-4847-a57d-38909f604114</t>
        </is>
      </c>
      <c r="B1317" t="inlineStr">
        <is>
          <t>12119090</t>
        </is>
      </c>
      <c r="C1317" t="inlineStr">
        <is>
          <t>OTHER</t>
        </is>
      </c>
      <c r="D1317" t="inlineStr">
        <is>
          <t>aca22f63-b620-436b-a981-f7d5a8ac871b</t>
        </is>
      </c>
      <c r="E1317" t="inlineStr">
        <is>
          <t>faed6b17-7729-424f-8baa-9d7b969e4067</t>
        </is>
      </c>
      <c r="F1317" t="n">
        <v>51</v>
      </c>
    </row>
    <row r="1318">
      <c r="A1318" t="inlineStr">
        <is>
          <t>c94d34cb-229b-47e4-841d-4692e4fd7182</t>
        </is>
      </c>
      <c r="B1318" t="inlineStr">
        <is>
          <t>12119091</t>
        </is>
      </c>
      <c r="C1318" t="inlineStr">
        <is>
          <t>PLANTS AND PARTS OF PLANTS (INCLUDING SEEDS AND FRUITS), OF A KIND USED PRIMARILY IN PERFUMERY, IN PHARMACY OR FOR INSECTICIDAL, FUNGICIDAL OR SIMILAR PURPOSE, FRESH OR DRIED, WHETHER OR NOT CUT, CRUSHED OR POWDERED OTHER : OTHER : CHIRATA</t>
        </is>
      </c>
      <c r="D1318" t="inlineStr">
        <is>
          <t>aca22f63-b620-436b-a981-f7d5a8ac871b</t>
        </is>
      </c>
      <c r="E1318" t="inlineStr">
        <is>
          <t>faed6b17-7729-424f-8baa-9d7b969e4067</t>
        </is>
      </c>
      <c r="F1318" t="n">
        <v>51</v>
      </c>
    </row>
    <row r="1319">
      <c r="A1319" t="inlineStr">
        <is>
          <t>7a2916c7-c6a3-4c41-a389-48dc4f914996</t>
        </is>
      </c>
      <c r="B1319" t="inlineStr">
        <is>
          <t>12119092</t>
        </is>
      </c>
      <c r="C1319" t="inlineStr">
        <is>
          <t>PLANTS AND PARTS OF PLANTS (INCLUDING SEEDS AND FRUITS), OF A KIND USED PRIMARILY IN PERFUMERY, IN PHARMACY OR FOR INSECTICIDAL, FUNGICIDAL OR SIMILAR PURPOSE, FRESH OR DRIED, WHETHER OR NOT CUT, CRUSHED OR POWDERED OTHER : OTHER : TUKMARIA</t>
        </is>
      </c>
      <c r="D1319" t="inlineStr">
        <is>
          <t>aca22f63-b620-436b-a981-f7d5a8ac871b</t>
        </is>
      </c>
      <c r="E1319" t="inlineStr">
        <is>
          <t>faed6b17-7729-424f-8baa-9d7b969e4067</t>
        </is>
      </c>
      <c r="F1319" t="n">
        <v>51</v>
      </c>
    </row>
    <row r="1320">
      <c r="A1320" t="inlineStr">
        <is>
          <t>3c531930-1a49-4482-950d-2ccea1b40af6</t>
        </is>
      </c>
      <c r="B1320" t="inlineStr">
        <is>
          <t>12119093</t>
        </is>
      </c>
      <c r="C1320" t="inlineStr">
        <is>
          <t xml:space="preserve">PLANTS AND PARTS OF PLANTS (INCLUDING SEEDS AND FRUITS), OF A KIND USED PRIMARILY IN PERFUMERY, IN PHARMACY OR FOR INSECTICIDAL, FUNGICIDAL OR SIMILAR PURPOSE, FRESH OR DRIED, WHETHER OR NOT CUT, CRUSHED OR POWDERED OTHER : OTHER : UNAB (INDIAN JUJUBA OR </t>
        </is>
      </c>
      <c r="D1320" t="inlineStr">
        <is>
          <t>aca22f63-b620-436b-a981-f7d5a8ac871b</t>
        </is>
      </c>
      <c r="E1320" t="inlineStr">
        <is>
          <t>faed6b17-7729-424f-8baa-9d7b969e4067</t>
        </is>
      </c>
      <c r="F1320" t="n">
        <v>51</v>
      </c>
    </row>
    <row r="1321">
      <c r="A1321" t="inlineStr">
        <is>
          <t>58a34db7-7aa2-41db-9dd5-8f537dc443e3</t>
        </is>
      </c>
      <c r="B1321" t="inlineStr">
        <is>
          <t>12119094</t>
        </is>
      </c>
      <c r="C1321" t="inlineStr">
        <is>
          <t>PLANTS AND PARTS OF PLANTS (INCLUDING SEEDS AND FRUITS), OF A KIND USED PRIMARILY IN PERFUMERY, IN PHARMACY OR FOR INSECTICIDAL, FUNGICIDAL OR SIMILAR PURPOSE, FRESH OR DRIED, WHETHER OR NOT CUT, CRUSHED OR POWDERED OTHER : OTHER : BASIL, HYSSOP, ROSEMARY</t>
        </is>
      </c>
      <c r="D1321" t="inlineStr">
        <is>
          <t>aca22f63-b620-436b-a981-f7d5a8ac871b</t>
        </is>
      </c>
      <c r="E1321" t="inlineStr">
        <is>
          <t>faed6b17-7729-424f-8baa-9d7b969e4067</t>
        </is>
      </c>
      <c r="F1321" t="n">
        <v>51</v>
      </c>
    </row>
    <row r="1322">
      <c r="A1322" t="inlineStr">
        <is>
          <t>807e9765-2d50-489d-8748-cdd47975230a</t>
        </is>
      </c>
      <c r="B1322" t="inlineStr">
        <is>
          <t>12119095</t>
        </is>
      </c>
      <c r="C1322" t="inlineStr">
        <is>
          <t>PLANTS AND PARTS OF PLANTS (INCLUDING SEEDS AND FRUITS), OF A KIND USED PRIMARILY IN PERFUMERY, IN PHARMACY OR FOR INSECTICIDAL, FUNGICIDAL OR SIMILAR PURPOSE, FRESH OR DRIED, WHETHER OR NOT CUT, CRUSHED OR POWDERED OTHER : OTHER : LOVAGE</t>
        </is>
      </c>
      <c r="D1322" t="inlineStr">
        <is>
          <t>aca22f63-b620-436b-a981-f7d5a8ac871b</t>
        </is>
      </c>
      <c r="E1322" t="inlineStr">
        <is>
          <t>faed6b17-7729-424f-8baa-9d7b969e4067</t>
        </is>
      </c>
      <c r="F1322" t="n">
        <v>51</v>
      </c>
    </row>
    <row r="1323">
      <c r="A1323" t="inlineStr">
        <is>
          <t>6afa8892-69a6-4ed3-936d-b0c3cb226e0d</t>
        </is>
      </c>
      <c r="B1323" t="inlineStr">
        <is>
          <t>12119096</t>
        </is>
      </c>
      <c r="C1323" t="inlineStr">
        <is>
          <t>PLANTS AND PARTS OF PLANTS (INCLUDING SEEDS AND FRUITS), OF A KIND USED PRIMARILY IN PERFUMERY, IN PHARMACY OR FOR INSECTICIDAL, FUNGICIDAL OR SIMILAR PURPOSE, FRESH OR DRIED, WHETHER OR NOT CUT, CRUSHED OR POWDERED OTHER : OTHER : GARCENIA</t>
        </is>
      </c>
      <c r="D1323" t="inlineStr">
        <is>
          <t>aca22f63-b620-436b-a981-f7d5a8ac871b</t>
        </is>
      </c>
      <c r="E1323" t="inlineStr">
        <is>
          <t>faed6b17-7729-424f-8baa-9d7b969e4067</t>
        </is>
      </c>
      <c r="F1323" t="n">
        <v>51</v>
      </c>
    </row>
    <row r="1324">
      <c r="A1324" t="inlineStr">
        <is>
          <t>9b44a7c8-cdcb-46b7-9382-b6e606d374c0</t>
        </is>
      </c>
      <c r="B1324" t="inlineStr">
        <is>
          <t>12119099</t>
        </is>
      </c>
      <c r="C1324" t="inlineStr">
        <is>
          <t>PLANTS AND PARTS OF PLANTS (INCLUDING SEEDS AND FRUITS), OF A KIND USED PRIMARILY IN PERFUMERY, IN PHARMACY OR FOR INSECTICIDAL, FUNGICIDAL OR SIMILAR PURPOSE, FRESH OR DRIED, WHETHER OR NOT CUT, CRUSHED OR POWDERED OTHER : OTHER : OTHER</t>
        </is>
      </c>
      <c r="D1324" t="inlineStr">
        <is>
          <t>aca22f63-b620-436b-a981-f7d5a8ac871b</t>
        </is>
      </c>
      <c r="E1324" t="inlineStr">
        <is>
          <t>faed6b17-7729-424f-8baa-9d7b969e4067</t>
        </is>
      </c>
      <c r="F1324" t="n">
        <v>51</v>
      </c>
    </row>
    <row r="1325">
      <c r="A1325" t="inlineStr">
        <is>
          <t>2eaebcea-65bb-4ea2-a5ea-07a45b4bd970</t>
        </is>
      </c>
      <c r="B1325" t="inlineStr">
        <is>
          <t>12121010</t>
        </is>
      </c>
      <c r="C1325" t="inlineStr">
        <is>
          <t>LOCUST BEANS, SEAWEEDS AND OTHER ALGAE, SUGAR BEET AND SUGARCANE, FRESH, CHILLED, FROZEN OR DRIED, WHETHER OR NOT GROUND; FRUIT STONES AND KERNELS AND OTHER VEGETABLE PRODUCTS (INCLUDING UNROASTED CHICORY ROOTS OF THE VARIETY CI-CHORIUM INTYBUS SATIVUM) O</t>
        </is>
      </c>
      <c r="D1325" t="inlineStr">
        <is>
          <t>aca22f63-b620-436b-a981-f7d5a8ac871b</t>
        </is>
      </c>
      <c r="E1325" t="inlineStr">
        <is>
          <t>b39b7a03-1251-48c2-a335-93ab18ce22ae</t>
        </is>
      </c>
      <c r="F1325" t="n">
        <v>51</v>
      </c>
    </row>
    <row r="1326">
      <c r="A1326" t="inlineStr">
        <is>
          <t>53e12842-b59c-4d75-b252-038d1a67cee7</t>
        </is>
      </c>
      <c r="B1326" t="inlineStr">
        <is>
          <t>12121090</t>
        </is>
      </c>
      <c r="C1326" t="inlineStr">
        <is>
          <t>LOCUST BEANS, SEAWEEDS AND OTHER ALGAE, SUGAR BEET AND SUGARCANE, FRESH, CHILLED, FROZEN OR DRIED, WHETHER OR NOT GROUND; FRUIT STONES AND KERNELS AND OTHER VEGETABLE PRODUCTS (INCLUDING UNROASTED CHICORY ROOTS OF THE VARIETY CI-CHORIUM INTYBUS SATIVUM) O</t>
        </is>
      </c>
      <c r="D1326" t="inlineStr">
        <is>
          <t>aca22f63-b620-436b-a981-f7d5a8ac871b</t>
        </is>
      </c>
      <c r="E1326" t="inlineStr">
        <is>
          <t>b39b7a03-1251-48c2-a335-93ab18ce22ae</t>
        </is>
      </c>
      <c r="F1326" t="n">
        <v>51</v>
      </c>
    </row>
    <row r="1327">
      <c r="A1327" t="inlineStr">
        <is>
          <t>1f3beb1b-245e-499e-b57d-74192309f118</t>
        </is>
      </c>
      <c r="B1327" t="inlineStr">
        <is>
          <t>12122010</t>
        </is>
      </c>
      <c r="C1327" t="inlineStr">
        <is>
          <t>LOCUST BEANS, SEAWEEDS AND OTHER ALGAE, SUGAR BEET AND SUGARCANE, FRESH, CHILLED, FROZEN OR DRIED, WHETHER OR NOT GROUND; FRUIT STONES AND KERNELS AND OTHER VEGETABLE PRODUCTS (INCLUDING UNROASTED CHICORY ROOTS OF THE VARIETY CI-CHORIUM INTYBUS SATIVUM) O</t>
        </is>
      </c>
      <c r="D1327" t="inlineStr">
        <is>
          <t>aca22f63-b620-436b-a981-f7d5a8ac871b</t>
        </is>
      </c>
      <c r="E1327" t="inlineStr">
        <is>
          <t>b39b7a03-1251-48c2-a335-93ab18ce22ae</t>
        </is>
      </c>
      <c r="F1327" t="n">
        <v>51</v>
      </c>
    </row>
    <row r="1328">
      <c r="A1328" t="inlineStr">
        <is>
          <t>15cf8711-ed3f-4bfd-9c0e-559ade51eb43</t>
        </is>
      </c>
      <c r="B1328" t="inlineStr">
        <is>
          <t>12122090</t>
        </is>
      </c>
      <c r="C1328" t="inlineStr">
        <is>
          <t>LOCUST BEANS, SEAWEEDS AND OTHER ALGAE, SUGAR BEET AND SUGARCANE, FRESH, CHILLED, FROZEN OR DRIED, WHETHER OR NOT GROUND; FRUIT STONES AND KERNELS AND OTHER VEGETABLE PRODUCTS (INCLUDING UNROASTED CHICORY ROOTS OF THE VARIETY CI-CHORIUM INTYBUS SATIVUM) O</t>
        </is>
      </c>
      <c r="D1328" t="inlineStr">
        <is>
          <t>aca22f63-b620-436b-a981-f7d5a8ac871b</t>
        </is>
      </c>
      <c r="E1328" t="inlineStr">
        <is>
          <t>b39b7a03-1251-48c2-a335-93ab18ce22ae</t>
        </is>
      </c>
      <c r="F1328" t="n">
        <v>51</v>
      </c>
    </row>
    <row r="1329">
      <c r="A1329" t="inlineStr">
        <is>
          <t>393170f1-05af-4d54-aedb-8e995bfbfee1</t>
        </is>
      </c>
      <c r="B1329" t="inlineStr">
        <is>
          <t>12122110</t>
        </is>
      </c>
      <c r="C1329" t="inlineStr">
        <is>
          <t>Seaweeds</t>
        </is>
      </c>
      <c r="D1329" t="inlineStr">
        <is>
          <t>aca22f63-b620-436b-a981-f7d5a8ac871b</t>
        </is>
      </c>
      <c r="E1329" t="inlineStr">
        <is>
          <t>b39b7a03-1251-48c2-a335-93ab18ce22ae</t>
        </is>
      </c>
      <c r="F1329" t="n">
        <v>51</v>
      </c>
    </row>
    <row r="1330">
      <c r="A1330" t="inlineStr">
        <is>
          <t>e1d533ee-743b-4eda-8ce7-3fa2df55fe2b</t>
        </is>
      </c>
      <c r="B1330" t="inlineStr">
        <is>
          <t>12122190</t>
        </is>
      </c>
      <c r="C1330" t="inlineStr">
        <is>
          <t>Other algae</t>
        </is>
      </c>
      <c r="D1330" t="inlineStr">
        <is>
          <t>aca22f63-b620-436b-a981-f7d5a8ac871b</t>
        </is>
      </c>
      <c r="E1330" t="inlineStr">
        <is>
          <t>b39b7a03-1251-48c2-a335-93ab18ce22ae</t>
        </is>
      </c>
      <c r="F1330" t="n">
        <v>51</v>
      </c>
    </row>
    <row r="1331">
      <c r="A1331" t="inlineStr">
        <is>
          <t>4b99c69b-4648-4d5c-8dff-39ed5f361f67</t>
        </is>
      </c>
      <c r="B1331" t="inlineStr">
        <is>
          <t>12122910</t>
        </is>
      </c>
      <c r="C1331" t="inlineStr">
        <is>
          <t>Seaweeds</t>
        </is>
      </c>
      <c r="D1331" t="inlineStr">
        <is>
          <t>aca22f63-b620-436b-a981-f7d5a8ac871b</t>
        </is>
      </c>
      <c r="E1331" t="inlineStr">
        <is>
          <t>b39b7a03-1251-48c2-a335-93ab18ce22ae</t>
        </is>
      </c>
      <c r="F1331" t="n">
        <v>51</v>
      </c>
    </row>
    <row r="1332">
      <c r="A1332" t="inlineStr">
        <is>
          <t>61a80038-8a8d-4374-867c-d32d9b2c2d9c</t>
        </is>
      </c>
      <c r="B1332" t="inlineStr">
        <is>
          <t>12122990</t>
        </is>
      </c>
      <c r="C1332" t="inlineStr">
        <is>
          <t>Other algae</t>
        </is>
      </c>
      <c r="D1332" t="inlineStr">
        <is>
          <t>aca22f63-b620-436b-a981-f7d5a8ac871b</t>
        </is>
      </c>
      <c r="E1332" t="inlineStr">
        <is>
          <t>b39b7a03-1251-48c2-a335-93ab18ce22ae</t>
        </is>
      </c>
      <c r="F1332" t="n">
        <v>51</v>
      </c>
    </row>
    <row r="1333">
      <c r="A1333" t="inlineStr">
        <is>
          <t>8ca04b9c-f7db-4074-babb-54a896febc90</t>
        </is>
      </c>
      <c r="B1333" t="inlineStr">
        <is>
          <t>12123010</t>
        </is>
      </c>
      <c r="C1333" t="inlineStr">
        <is>
          <t>LOCUST BEANS, SEAWEEDS AND OTHER ALGAE, SUGAR BEET AND SUGARCANE, FRESH, CHILLED, FROZEN OR DRIED, WHETHER OR NOT GROUND; FRUIT STONES AND KERNELS AND OTHER VEGETABLE PRODUCTS (INCLUDING UNROASTED CHICORY ROOTS OF THE VARIETY CI-CHORIUM INTYBUS SATIVUM) O</t>
        </is>
      </c>
      <c r="D1333" t="inlineStr">
        <is>
          <t>aca22f63-b620-436b-a981-f7d5a8ac871b</t>
        </is>
      </c>
      <c r="E1333" t="inlineStr">
        <is>
          <t>b39b7a03-1251-48c2-a335-93ab18ce22ae</t>
        </is>
      </c>
      <c r="F1333" t="n">
        <v>51</v>
      </c>
    </row>
    <row r="1334">
      <c r="A1334" t="inlineStr">
        <is>
          <t>ceb398a4-a133-4eed-814e-dcafd98da7b0</t>
        </is>
      </c>
      <c r="B1334" t="inlineStr">
        <is>
          <t>12123090</t>
        </is>
      </c>
      <c r="C1334" t="inlineStr">
        <is>
          <t>LOCUST BEANS, SEAWEEDS AND OTHER ALGAE, SUGAR BEET AND SUGARCANE, FRESH, CHILLED, FROZEN OR DRIED, WHETHER OR NOT GROUND; FRUIT STONES AND KERNELS AND OTHER VEGETABLE PRODUCTS (INCLUDING UNROASTED CHICORY ROOTS OF THE VARIETY CI-CHORIUM INTYBUS SATIVUM) O</t>
        </is>
      </c>
      <c r="D1334" t="inlineStr">
        <is>
          <t>aca22f63-b620-436b-a981-f7d5a8ac871b</t>
        </is>
      </c>
      <c r="E1334" t="inlineStr">
        <is>
          <t>b39b7a03-1251-48c2-a335-93ab18ce22ae</t>
        </is>
      </c>
      <c r="F1334" t="n">
        <v>51</v>
      </c>
    </row>
    <row r="1335">
      <c r="A1335" t="inlineStr">
        <is>
          <t>37587dd0-df29-4fdf-969e-3273f4652037</t>
        </is>
      </c>
      <c r="B1335" t="inlineStr">
        <is>
          <t>12129100</t>
        </is>
      </c>
      <c r="C1335" t="inlineStr">
        <is>
          <t>SUGAR BEET</t>
        </is>
      </c>
      <c r="D1335" t="inlineStr">
        <is>
          <t>aca22f63-b620-436b-a981-f7d5a8ac871b</t>
        </is>
      </c>
      <c r="E1335" t="inlineStr">
        <is>
          <t>b39b7a03-1251-48c2-a335-93ab18ce22ae</t>
        </is>
      </c>
      <c r="F1335" t="n">
        <v>51</v>
      </c>
    </row>
    <row r="1336">
      <c r="A1336" t="inlineStr">
        <is>
          <t>1dfca89b-3f16-428e-b7ed-193f48d407c8</t>
        </is>
      </c>
      <c r="B1336" t="inlineStr">
        <is>
          <t>12129200</t>
        </is>
      </c>
      <c r="C1336" t="inlineStr">
        <is>
          <t>LOCUST BEANS (CAROB)</t>
        </is>
      </c>
      <c r="D1336" t="inlineStr">
        <is>
          <t>aca22f63-b620-436b-a981-f7d5a8ac871b</t>
        </is>
      </c>
      <c r="E1336" t="inlineStr">
        <is>
          <t>b39b7a03-1251-48c2-a335-93ab18ce22ae</t>
        </is>
      </c>
      <c r="F1336" t="n">
        <v>51</v>
      </c>
    </row>
    <row r="1337">
      <c r="A1337" t="inlineStr">
        <is>
          <t>49dbf9ae-2915-42b9-affe-5a86a4d6a405</t>
        </is>
      </c>
      <c r="B1337" t="inlineStr">
        <is>
          <t>12129300</t>
        </is>
      </c>
      <c r="C1337" t="inlineStr">
        <is>
          <t>Sugar cane</t>
        </is>
      </c>
      <c r="D1337" t="inlineStr">
        <is>
          <t>aca22f63-b620-436b-a981-f7d5a8ac871b</t>
        </is>
      </c>
      <c r="E1337" t="inlineStr">
        <is>
          <t>b39b7a03-1251-48c2-a335-93ab18ce22ae</t>
        </is>
      </c>
      <c r="F1337" t="n">
        <v>51</v>
      </c>
    </row>
    <row r="1338">
      <c r="A1338" t="inlineStr">
        <is>
          <t>d97a2469-af68-4799-9cde-dafd9ad73ecf</t>
        </is>
      </c>
      <c r="B1338" t="inlineStr">
        <is>
          <t>12129400</t>
        </is>
      </c>
      <c r="C1338" t="inlineStr">
        <is>
          <t>Chicory roots</t>
        </is>
      </c>
      <c r="D1338" t="inlineStr">
        <is>
          <t>aca22f63-b620-436b-a981-f7d5a8ac871b</t>
        </is>
      </c>
      <c r="E1338" t="inlineStr">
        <is>
          <t>b39b7a03-1251-48c2-a335-93ab18ce22ae</t>
        </is>
      </c>
      <c r="F1338" t="n">
        <v>51</v>
      </c>
    </row>
    <row r="1339">
      <c r="A1339" t="inlineStr">
        <is>
          <t>658c22be-4239-4e02-9f1e-36350f29be82</t>
        </is>
      </c>
      <c r="B1339" t="inlineStr">
        <is>
          <t>12129910</t>
        </is>
      </c>
      <c r="C1339" t="inlineStr">
        <is>
          <t>KOKAM (COCUM) FLOWERS</t>
        </is>
      </c>
      <c r="D1339" t="inlineStr">
        <is>
          <t>aca22f63-b620-436b-a981-f7d5a8ac871b</t>
        </is>
      </c>
      <c r="E1339" t="inlineStr">
        <is>
          <t>b39b7a03-1251-48c2-a335-93ab18ce22ae</t>
        </is>
      </c>
      <c r="F1339" t="n">
        <v>51</v>
      </c>
    </row>
    <row r="1340">
      <c r="A1340" t="inlineStr">
        <is>
          <t>7fd4a3d9-da2d-4a56-9fc8-c19bcc3b8687</t>
        </is>
      </c>
      <c r="B1340" t="inlineStr">
        <is>
          <t>12129920</t>
        </is>
      </c>
      <c r="C1340" t="inlineStr">
        <is>
          <t>MOHUA FLOWERS</t>
        </is>
      </c>
      <c r="D1340" t="inlineStr">
        <is>
          <t>aca22f63-b620-436b-a981-f7d5a8ac871b</t>
        </is>
      </c>
      <c r="E1340" t="inlineStr">
        <is>
          <t>b39b7a03-1251-48c2-a335-93ab18ce22ae</t>
        </is>
      </c>
      <c r="F1340" t="n">
        <v>51</v>
      </c>
    </row>
    <row r="1341">
      <c r="A1341" t="inlineStr">
        <is>
          <t>0e10e118-8ae1-4553-baf0-aec86cd56c68</t>
        </is>
      </c>
      <c r="B1341" t="inlineStr">
        <is>
          <t>12129990</t>
        </is>
      </c>
      <c r="C1341" t="inlineStr">
        <is>
          <t>OTHER</t>
        </is>
      </c>
      <c r="D1341" t="inlineStr">
        <is>
          <t>aca22f63-b620-436b-a981-f7d5a8ac871b</t>
        </is>
      </c>
      <c r="E1341" t="inlineStr">
        <is>
          <t>b39b7a03-1251-48c2-a335-93ab18ce22ae</t>
        </is>
      </c>
      <c r="F1341" t="n">
        <v>51</v>
      </c>
    </row>
    <row r="1342">
      <c r="A1342" t="inlineStr">
        <is>
          <t>4452260d-cbfe-4279-98ea-c73f1d7b61cf</t>
        </is>
      </c>
      <c r="B1342" t="inlineStr">
        <is>
          <t>12130000</t>
        </is>
      </c>
      <c r="C1342" t="inlineStr">
        <is>
          <t>CEREAL STRAW AND HUSKS, UNPREPARED, WHETHER OR NOT CHOPPED, GROUND, PRESSED OR IN THE FORM OF PELLETS</t>
        </is>
      </c>
      <c r="D1342" t="inlineStr">
        <is>
          <t>aca22f63-b620-436b-a981-f7d5a8ac871b</t>
        </is>
      </c>
      <c r="E1342" t="inlineStr">
        <is>
          <t>26d2479c-42e5-4113-a908-cdece3385c96</t>
        </is>
      </c>
      <c r="F1342" t="n">
        <v>51</v>
      </c>
    </row>
    <row r="1343">
      <c r="A1343" t="inlineStr">
        <is>
          <t>34191ade-cfc4-43d0-b2b4-86858356ce57</t>
        </is>
      </c>
      <c r="B1343" t="inlineStr">
        <is>
          <t>12141000</t>
        </is>
      </c>
      <c r="C1343" t="inlineStr">
        <is>
          <t>LUCERNE (ALFALFA) MEAL AND PELLETS</t>
        </is>
      </c>
      <c r="D1343" t="inlineStr">
        <is>
          <t>aca22f63-b620-436b-a981-f7d5a8ac871b</t>
        </is>
      </c>
      <c r="E1343" t="inlineStr">
        <is>
          <t>2150ce9e-0e10-4314-b8df-cab7ab3d5bf0</t>
        </is>
      </c>
      <c r="F1343" t="n">
        <v>51</v>
      </c>
    </row>
    <row r="1344">
      <c r="A1344" t="inlineStr">
        <is>
          <t>ae28bfc4-c3dd-417b-a4b8-98297f2fddaa</t>
        </is>
      </c>
      <c r="B1344" t="inlineStr">
        <is>
          <t>12149000</t>
        </is>
      </c>
      <c r="C1344" t="inlineStr">
        <is>
          <t>OTHER</t>
        </is>
      </c>
      <c r="D1344" t="inlineStr">
        <is>
          <t>aca22f63-b620-436b-a981-f7d5a8ac871b</t>
        </is>
      </c>
      <c r="E1344" t="inlineStr">
        <is>
          <t>2150ce9e-0e10-4314-b8df-cab7ab3d5bf0</t>
        </is>
      </c>
      <c r="F1344" t="n">
        <v>51</v>
      </c>
    </row>
    <row r="1345">
      <c r="A1345" t="inlineStr">
        <is>
          <t>4704f597-0467-48ed-a02b-262390b17981</t>
        </is>
      </c>
      <c r="B1345" t="inlineStr">
        <is>
          <t>13011010</t>
        </is>
      </c>
      <c r="C1345" t="inlineStr">
        <is>
          <t>LAC; NATURAL GUMS, RESINS, GUM-RESINS AND OLEORESINS (FOR EXAMPLE, BALSAMS) LAC : SHELLAC</t>
        </is>
      </c>
      <c r="D1345" t="inlineStr">
        <is>
          <t>e8c75038-4e7a-4d67-849d-975b28d8716b</t>
        </is>
      </c>
      <c r="E1345" t="inlineStr">
        <is>
          <t>fc4ead91-f2d7-4bd9-8e1e-6e389eb86cf8</t>
        </is>
      </c>
      <c r="F1345" t="n">
        <v>51</v>
      </c>
    </row>
    <row r="1346">
      <c r="A1346" t="inlineStr">
        <is>
          <t>f176d1b0-fab1-4d56-843e-6a9b1ecfc1f6</t>
        </is>
      </c>
      <c r="B1346" t="inlineStr">
        <is>
          <t>13011020</t>
        </is>
      </c>
      <c r="C1346" t="inlineStr">
        <is>
          <t>LAC; NATURAL GUMS, RESINS, GUM-RESINS AND OLEORESINS (FOR EXAMPLE, BALSAMS) LAC : SEED LAC</t>
        </is>
      </c>
      <c r="D1346" t="inlineStr">
        <is>
          <t>e8c75038-4e7a-4d67-849d-975b28d8716b</t>
        </is>
      </c>
      <c r="E1346" t="inlineStr">
        <is>
          <t>fc4ead91-f2d7-4bd9-8e1e-6e389eb86cf8</t>
        </is>
      </c>
      <c r="F1346" t="n">
        <v>51</v>
      </c>
    </row>
    <row r="1347">
      <c r="A1347" t="inlineStr">
        <is>
          <t>7e2dccaa-810a-4b1d-9a3d-2ba353b1105e</t>
        </is>
      </c>
      <c r="B1347" t="inlineStr">
        <is>
          <t>13011030</t>
        </is>
      </c>
      <c r="C1347" t="inlineStr">
        <is>
          <t>LAC; NATURAL GUMS, RESINS, GUM-RESINS AND OLEORESINS (FOR EXAMPLE, BALSAMS) LAC : STICK LAC</t>
        </is>
      </c>
      <c r="D1347" t="inlineStr">
        <is>
          <t>e8c75038-4e7a-4d67-849d-975b28d8716b</t>
        </is>
      </c>
      <c r="E1347" t="inlineStr">
        <is>
          <t>fc4ead91-f2d7-4bd9-8e1e-6e389eb86cf8</t>
        </is>
      </c>
      <c r="F1347" t="n">
        <v>51</v>
      </c>
    </row>
    <row r="1348">
      <c r="A1348" t="inlineStr">
        <is>
          <t>37e8b5ff-495d-4a01-8789-4884dc0d54f8</t>
        </is>
      </c>
      <c r="B1348" t="inlineStr">
        <is>
          <t>13011040</t>
        </is>
      </c>
      <c r="C1348" t="inlineStr">
        <is>
          <t>LAC; NATURAL GUMS, RESINS, GUM-RESINS AND OLEORESINS (FOR EXAMPLE, BALSAMS) LAC : DEWAXED AND DECOLOURISED LAC</t>
        </is>
      </c>
      <c r="D1348" t="inlineStr">
        <is>
          <t>e8c75038-4e7a-4d67-849d-975b28d8716b</t>
        </is>
      </c>
      <c r="E1348" t="inlineStr">
        <is>
          <t>fc4ead91-f2d7-4bd9-8e1e-6e389eb86cf8</t>
        </is>
      </c>
      <c r="F1348" t="n">
        <v>51</v>
      </c>
    </row>
    <row r="1349">
      <c r="A1349" t="inlineStr">
        <is>
          <t>2725010f-f234-41ca-8b03-253f8fd132d7</t>
        </is>
      </c>
      <c r="B1349" t="inlineStr">
        <is>
          <t>13011050</t>
        </is>
      </c>
      <c r="C1349" t="inlineStr">
        <is>
          <t>LAC; NATURAL GUMS, RESINS, GUM-RESINS AND OLEORESINS (FOR EXAMPLE, BALSAMS) LAC : BLEACHED LAC</t>
        </is>
      </c>
      <c r="D1349" t="inlineStr">
        <is>
          <t>e8c75038-4e7a-4d67-849d-975b28d8716b</t>
        </is>
      </c>
      <c r="E1349" t="inlineStr">
        <is>
          <t>fc4ead91-f2d7-4bd9-8e1e-6e389eb86cf8</t>
        </is>
      </c>
      <c r="F1349" t="n">
        <v>51</v>
      </c>
    </row>
    <row r="1350">
      <c r="A1350" t="inlineStr">
        <is>
          <t>d4dc944b-efe1-485a-91ef-256121b9a1e3</t>
        </is>
      </c>
      <c r="B1350" t="inlineStr">
        <is>
          <t>13011060</t>
        </is>
      </c>
      <c r="C1350" t="inlineStr">
        <is>
          <t>LAC; NATURAL GUMS, RESINS, GUM-RESINS AND OLEORESINS (FOR EXAMPLE, BALSAMS) LAC : GASKET LAC</t>
        </is>
      </c>
      <c r="D1350" t="inlineStr">
        <is>
          <t>e8c75038-4e7a-4d67-849d-975b28d8716b</t>
        </is>
      </c>
      <c r="E1350" t="inlineStr">
        <is>
          <t>fc4ead91-f2d7-4bd9-8e1e-6e389eb86cf8</t>
        </is>
      </c>
      <c r="F1350" t="n">
        <v>51</v>
      </c>
    </row>
    <row r="1351">
      <c r="A1351" t="inlineStr">
        <is>
          <t>4ca9bad0-b25f-4c6d-9ca9-799fbc21209d</t>
        </is>
      </c>
      <c r="B1351" t="inlineStr">
        <is>
          <t>13011070</t>
        </is>
      </c>
      <c r="C1351" t="inlineStr">
        <is>
          <t>LAC; NATURAL GUMS, RESINS, GUM-RESINS AND OLEORESINS (FOR EXAMPLE, BALSAMS) LAC : BUTTON LAC</t>
        </is>
      </c>
      <c r="D1351" t="inlineStr">
        <is>
          <t>e8c75038-4e7a-4d67-849d-975b28d8716b</t>
        </is>
      </c>
      <c r="E1351" t="inlineStr">
        <is>
          <t>fc4ead91-f2d7-4bd9-8e1e-6e389eb86cf8</t>
        </is>
      </c>
      <c r="F1351" t="n">
        <v>51</v>
      </c>
    </row>
    <row r="1352">
      <c r="A1352" t="inlineStr">
        <is>
          <t>c662c9b6-d62f-4519-aaf9-8f83e2e02150</t>
        </is>
      </c>
      <c r="B1352" t="inlineStr">
        <is>
          <t>13011080</t>
        </is>
      </c>
      <c r="C1352" t="inlineStr">
        <is>
          <t>LAC; NATURAL GUMS, RESINS, GUM-RESINS AND OLEORESINS (FOR EXAMPLE, BALSAMS) LAC : GARNET LAC</t>
        </is>
      </c>
      <c r="D1352" t="inlineStr">
        <is>
          <t>e8c75038-4e7a-4d67-849d-975b28d8716b</t>
        </is>
      </c>
      <c r="E1352" t="inlineStr">
        <is>
          <t>fc4ead91-f2d7-4bd9-8e1e-6e389eb86cf8</t>
        </is>
      </c>
      <c r="F1352" t="n">
        <v>51</v>
      </c>
    </row>
    <row r="1353">
      <c r="A1353" t="inlineStr">
        <is>
          <t>c0c4395e-3932-4e8b-831b-76a23a734fe3</t>
        </is>
      </c>
      <c r="B1353" t="inlineStr">
        <is>
          <t>13011090</t>
        </is>
      </c>
      <c r="C1353" t="inlineStr">
        <is>
          <t>LAC; NATURAL GUMS, RESINS, GUM-RESINS AND OLEORESINS (FOR EXAMPLE, BALSAMS) LAC : OTHER</t>
        </is>
      </c>
      <c r="D1353" t="inlineStr">
        <is>
          <t>e8c75038-4e7a-4d67-849d-975b28d8716b</t>
        </is>
      </c>
      <c r="E1353" t="inlineStr">
        <is>
          <t>fc4ead91-f2d7-4bd9-8e1e-6e389eb86cf8</t>
        </is>
      </c>
      <c r="F1353" t="n">
        <v>51</v>
      </c>
    </row>
    <row r="1354">
      <c r="A1354" t="inlineStr">
        <is>
          <t>8ce4321a-5b7e-4051-af7c-a7781ab36f29</t>
        </is>
      </c>
      <c r="B1354" t="inlineStr">
        <is>
          <t>13012000</t>
        </is>
      </c>
      <c r="C1354" t="inlineStr">
        <is>
          <t>GUM ARABIC</t>
        </is>
      </c>
      <c r="D1354" t="inlineStr">
        <is>
          <t>e8c75038-4e7a-4d67-849d-975b28d8716b</t>
        </is>
      </c>
      <c r="E1354" t="inlineStr">
        <is>
          <t>fc4ead91-f2d7-4bd9-8e1e-6e389eb86cf8</t>
        </is>
      </c>
      <c r="F1354" t="n">
        <v>51</v>
      </c>
    </row>
    <row r="1355">
      <c r="A1355" t="inlineStr">
        <is>
          <t>935d2ed7-7d8b-4a17-969a-005bd03f7995</t>
        </is>
      </c>
      <c r="B1355" t="inlineStr">
        <is>
          <t>13019011</t>
        </is>
      </c>
      <c r="C1355" t="inlineStr">
        <is>
          <t>ASIAN GUM</t>
        </is>
      </c>
      <c r="D1355" t="inlineStr">
        <is>
          <t>e8c75038-4e7a-4d67-849d-975b28d8716b</t>
        </is>
      </c>
      <c r="E1355" t="inlineStr">
        <is>
          <t>fc4ead91-f2d7-4bd9-8e1e-6e389eb86cf8</t>
        </is>
      </c>
      <c r="F1355" t="n">
        <v>51</v>
      </c>
    </row>
    <row r="1356">
      <c r="A1356" t="inlineStr">
        <is>
          <t>1acc8ec8-caa1-4f92-8f84-bbc8974aafbb</t>
        </is>
      </c>
      <c r="B1356" t="inlineStr">
        <is>
          <t>13019012</t>
        </is>
      </c>
      <c r="C1356" t="inlineStr">
        <is>
          <t>AFRICAN GUM</t>
        </is>
      </c>
      <c r="D1356" t="inlineStr">
        <is>
          <t>e8c75038-4e7a-4d67-849d-975b28d8716b</t>
        </is>
      </c>
      <c r="E1356" t="inlineStr">
        <is>
          <t>fc4ead91-f2d7-4bd9-8e1e-6e389eb86cf8</t>
        </is>
      </c>
      <c r="F1356" t="n">
        <v>51</v>
      </c>
    </row>
    <row r="1357">
      <c r="A1357" t="inlineStr">
        <is>
          <t>ac84a65d-c86d-443b-b15a-98131617980e</t>
        </is>
      </c>
      <c r="B1357" t="inlineStr">
        <is>
          <t>13019013</t>
        </is>
      </c>
      <c r="C1357" t="inlineStr">
        <is>
          <t>ASAFOETIDA</t>
        </is>
      </c>
      <c r="D1357" t="inlineStr">
        <is>
          <t>e8c75038-4e7a-4d67-849d-975b28d8716b</t>
        </is>
      </c>
      <c r="E1357" t="inlineStr">
        <is>
          <t>fc4ead91-f2d7-4bd9-8e1e-6e389eb86cf8</t>
        </is>
      </c>
      <c r="F1357" t="n">
        <v>51</v>
      </c>
    </row>
    <row r="1358">
      <c r="A1358" t="inlineStr">
        <is>
          <t>49d5aa14-e42c-4f6b-aa5d-99022e5f5b0e</t>
        </is>
      </c>
      <c r="B1358" t="inlineStr">
        <is>
          <t>13019014</t>
        </is>
      </c>
      <c r="C1358" t="inlineStr">
        <is>
          <t>BENJAMIN RAS</t>
        </is>
      </c>
      <c r="D1358" t="inlineStr">
        <is>
          <t>e8c75038-4e7a-4d67-849d-975b28d8716b</t>
        </is>
      </c>
      <c r="E1358" t="inlineStr">
        <is>
          <t>fc4ead91-f2d7-4bd9-8e1e-6e389eb86cf8</t>
        </is>
      </c>
      <c r="F1358" t="n">
        <v>51</v>
      </c>
    </row>
    <row r="1359">
      <c r="A1359" t="inlineStr">
        <is>
          <t>6e37f0d9-5685-4aed-b5b1-828efc006a1f</t>
        </is>
      </c>
      <c r="B1359" t="inlineStr">
        <is>
          <t>13019015</t>
        </is>
      </c>
      <c r="C1359" t="inlineStr">
        <is>
          <t>BENJAMIN COWRIE</t>
        </is>
      </c>
      <c r="D1359" t="inlineStr">
        <is>
          <t>e8c75038-4e7a-4d67-849d-975b28d8716b</t>
        </is>
      </c>
      <c r="E1359" t="inlineStr">
        <is>
          <t>fc4ead91-f2d7-4bd9-8e1e-6e389eb86cf8</t>
        </is>
      </c>
      <c r="F1359" t="n">
        <v>51</v>
      </c>
    </row>
    <row r="1360">
      <c r="A1360" t="inlineStr">
        <is>
          <t>a29aa93d-6367-42b3-88b8-fd26e27cbfee</t>
        </is>
      </c>
      <c r="B1360" t="inlineStr">
        <is>
          <t>13019016</t>
        </is>
      </c>
      <c r="C1360" t="inlineStr">
        <is>
          <t>KARAYA GUM (INDIAN TRAGACANTH) HASTAB</t>
        </is>
      </c>
      <c r="D1360" t="inlineStr">
        <is>
          <t>e8c75038-4e7a-4d67-849d-975b28d8716b</t>
        </is>
      </c>
      <c r="E1360" t="inlineStr">
        <is>
          <t>fc4ead91-f2d7-4bd9-8e1e-6e389eb86cf8</t>
        </is>
      </c>
      <c r="F1360" t="n">
        <v>51</v>
      </c>
    </row>
    <row r="1361">
      <c r="A1361" t="inlineStr">
        <is>
          <t>91080e5a-c766-42ad-8778-e78c1b2534b3</t>
        </is>
      </c>
      <c r="B1361" t="inlineStr">
        <is>
          <t>13019017</t>
        </is>
      </c>
      <c r="C1361" t="inlineStr">
        <is>
          <t>TRAGACANTH (ADRAGANTH)</t>
        </is>
      </c>
      <c r="D1361" t="inlineStr">
        <is>
          <t>e8c75038-4e7a-4d67-849d-975b28d8716b</t>
        </is>
      </c>
      <c r="E1361" t="inlineStr">
        <is>
          <t>fc4ead91-f2d7-4bd9-8e1e-6e389eb86cf8</t>
        </is>
      </c>
      <c r="F1361" t="n">
        <v>51</v>
      </c>
    </row>
    <row r="1362">
      <c r="A1362" t="inlineStr">
        <is>
          <t>c638dd91-b3df-4576-a054-dbf37dad0336</t>
        </is>
      </c>
      <c r="B1362" t="inlineStr">
        <is>
          <t>13019018</t>
        </is>
      </c>
      <c r="C1362" t="inlineStr">
        <is>
          <t>STORAX</t>
        </is>
      </c>
      <c r="D1362" t="inlineStr">
        <is>
          <t>e8c75038-4e7a-4d67-849d-975b28d8716b</t>
        </is>
      </c>
      <c r="E1362" t="inlineStr">
        <is>
          <t>fc4ead91-f2d7-4bd9-8e1e-6e389eb86cf8</t>
        </is>
      </c>
      <c r="F1362" t="n">
        <v>51</v>
      </c>
    </row>
    <row r="1363">
      <c r="A1363" t="inlineStr">
        <is>
          <t>870c0013-f82d-4a9d-8d5c-fca00f694c44</t>
        </is>
      </c>
      <c r="B1363" t="inlineStr">
        <is>
          <t>13019019</t>
        </is>
      </c>
      <c r="C1363" t="inlineStr">
        <is>
          <t>OTHER</t>
        </is>
      </c>
      <c r="D1363" t="inlineStr">
        <is>
          <t>e8c75038-4e7a-4d67-849d-975b28d8716b</t>
        </is>
      </c>
      <c r="E1363" t="inlineStr">
        <is>
          <t>fc4ead91-f2d7-4bd9-8e1e-6e389eb86cf8</t>
        </is>
      </c>
      <c r="F1363" t="n">
        <v>51</v>
      </c>
    </row>
    <row r="1364">
      <c r="A1364" t="inlineStr">
        <is>
          <t>a9246506-c158-42d1-80bb-c8c12f2d12a6</t>
        </is>
      </c>
      <c r="B1364" t="inlineStr">
        <is>
          <t>13019021</t>
        </is>
      </c>
      <c r="C1364" t="inlineStr">
        <is>
          <t>COPAL</t>
        </is>
      </c>
      <c r="D1364" t="inlineStr">
        <is>
          <t>e8c75038-4e7a-4d67-849d-975b28d8716b</t>
        </is>
      </c>
      <c r="E1364" t="inlineStr">
        <is>
          <t>fc4ead91-f2d7-4bd9-8e1e-6e389eb86cf8</t>
        </is>
      </c>
      <c r="F1364" t="n">
        <v>51</v>
      </c>
    </row>
    <row r="1365">
      <c r="A1365" t="inlineStr">
        <is>
          <t>c9ed14dd-c520-4f77-92fe-5bec8e1c26c0</t>
        </is>
      </c>
      <c r="B1365" t="inlineStr">
        <is>
          <t>13019022</t>
        </is>
      </c>
      <c r="C1365" t="inlineStr">
        <is>
          <t>DAMMAR BATU</t>
        </is>
      </c>
      <c r="D1365" t="inlineStr">
        <is>
          <t>e8c75038-4e7a-4d67-849d-975b28d8716b</t>
        </is>
      </c>
      <c r="E1365" t="inlineStr">
        <is>
          <t>fc4ead91-f2d7-4bd9-8e1e-6e389eb86cf8</t>
        </is>
      </c>
      <c r="F1365" t="n">
        <v>51</v>
      </c>
    </row>
    <row r="1366">
      <c r="A1366" t="inlineStr">
        <is>
          <t>6b09336e-e4b8-4c85-a6bd-b88961645180</t>
        </is>
      </c>
      <c r="B1366" t="inlineStr">
        <is>
          <t>13019029</t>
        </is>
      </c>
      <c r="C1366" t="inlineStr">
        <is>
          <t>OTHER</t>
        </is>
      </c>
      <c r="D1366" t="inlineStr">
        <is>
          <t>e8c75038-4e7a-4d67-849d-975b28d8716b</t>
        </is>
      </c>
      <c r="E1366" t="inlineStr">
        <is>
          <t>fc4ead91-f2d7-4bd9-8e1e-6e389eb86cf8</t>
        </is>
      </c>
      <c r="F1366" t="n">
        <v>51</v>
      </c>
    </row>
    <row r="1367">
      <c r="A1367" t="inlineStr">
        <is>
          <t>b80b6fe1-a055-4ab7-957b-fe609e68b281</t>
        </is>
      </c>
      <c r="B1367" t="inlineStr">
        <is>
          <t>13019031</t>
        </is>
      </c>
      <c r="C1367" t="inlineStr">
        <is>
          <t>MYRRH</t>
        </is>
      </c>
      <c r="D1367" t="inlineStr">
        <is>
          <t>e8c75038-4e7a-4d67-849d-975b28d8716b</t>
        </is>
      </c>
      <c r="E1367" t="inlineStr">
        <is>
          <t>fc4ead91-f2d7-4bd9-8e1e-6e389eb86cf8</t>
        </is>
      </c>
      <c r="F1367" t="n">
        <v>51</v>
      </c>
    </row>
    <row r="1368">
      <c r="A1368" t="inlineStr">
        <is>
          <t>8caf01ef-3b18-453b-902f-3d5846423255</t>
        </is>
      </c>
      <c r="B1368" t="inlineStr">
        <is>
          <t>13019032</t>
        </is>
      </c>
      <c r="C1368" t="inlineStr">
        <is>
          <t>OILBANUM OR FRANKINCENSE</t>
        </is>
      </c>
      <c r="D1368" t="inlineStr">
        <is>
          <t>e8c75038-4e7a-4d67-849d-975b28d8716b</t>
        </is>
      </c>
      <c r="E1368" t="inlineStr">
        <is>
          <t>fc4ead91-f2d7-4bd9-8e1e-6e389eb86cf8</t>
        </is>
      </c>
      <c r="F1368" t="n">
        <v>51</v>
      </c>
    </row>
    <row r="1369">
      <c r="A1369" t="inlineStr">
        <is>
          <t>cfb0fecc-39d3-4ef4-830b-15a4a29edae7</t>
        </is>
      </c>
      <c r="B1369" t="inlineStr">
        <is>
          <t>13019033</t>
        </is>
      </c>
      <c r="C1369" t="inlineStr">
        <is>
          <t>MASTIC GUM</t>
        </is>
      </c>
      <c r="D1369" t="inlineStr">
        <is>
          <t>e8c75038-4e7a-4d67-849d-975b28d8716b</t>
        </is>
      </c>
      <c r="E1369" t="inlineStr">
        <is>
          <t>fc4ead91-f2d7-4bd9-8e1e-6e389eb86cf8</t>
        </is>
      </c>
      <c r="F1369" t="n">
        <v>51</v>
      </c>
    </row>
    <row r="1370">
      <c r="A1370" t="inlineStr">
        <is>
          <t>645908b7-13d4-40f9-a6c0-f6d05a882cc1</t>
        </is>
      </c>
      <c r="B1370" t="inlineStr">
        <is>
          <t>13019034</t>
        </is>
      </c>
      <c r="C1370" t="inlineStr">
        <is>
          <t>XANTHIUM GUM</t>
        </is>
      </c>
      <c r="D1370" t="inlineStr">
        <is>
          <t>e8c75038-4e7a-4d67-849d-975b28d8716b</t>
        </is>
      </c>
      <c r="E1370" t="inlineStr">
        <is>
          <t>fc4ead91-f2d7-4bd9-8e1e-6e389eb86cf8</t>
        </is>
      </c>
      <c r="F1370" t="n">
        <v>51</v>
      </c>
    </row>
    <row r="1371">
      <c r="A1371" t="inlineStr">
        <is>
          <t>6c9a28d7-658b-4722-85a8-631ddaad6f92</t>
        </is>
      </c>
      <c r="B1371" t="inlineStr">
        <is>
          <t>13019039</t>
        </is>
      </c>
      <c r="C1371" t="inlineStr">
        <is>
          <t>OTHER</t>
        </is>
      </c>
      <c r="D1371" t="inlineStr">
        <is>
          <t>e8c75038-4e7a-4d67-849d-975b28d8716b</t>
        </is>
      </c>
      <c r="E1371" t="inlineStr">
        <is>
          <t>fc4ead91-f2d7-4bd9-8e1e-6e389eb86cf8</t>
        </is>
      </c>
      <c r="F1371" t="n">
        <v>51</v>
      </c>
    </row>
    <row r="1372">
      <c r="A1372" t="inlineStr">
        <is>
          <t>77be8ad7-ae35-4305-80e4-25ba36d01dc2</t>
        </is>
      </c>
      <c r="B1372" t="inlineStr">
        <is>
          <t>13019041</t>
        </is>
      </c>
      <c r="C1372" t="inlineStr">
        <is>
          <t>OF SEEDS</t>
        </is>
      </c>
      <c r="D1372" t="inlineStr">
        <is>
          <t>e8c75038-4e7a-4d67-849d-975b28d8716b</t>
        </is>
      </c>
      <c r="E1372" t="inlineStr">
        <is>
          <t>fc4ead91-f2d7-4bd9-8e1e-6e389eb86cf8</t>
        </is>
      </c>
      <c r="F1372" t="n">
        <v>51</v>
      </c>
    </row>
    <row r="1373">
      <c r="A1373" t="inlineStr">
        <is>
          <t>32701f0b-5797-4766-b0ca-1c5326ab09f6</t>
        </is>
      </c>
      <c r="B1373" t="inlineStr">
        <is>
          <t>13019042</t>
        </is>
      </c>
      <c r="C1373" t="inlineStr">
        <is>
          <t>OF FRUITS</t>
        </is>
      </c>
      <c r="D1373" t="inlineStr">
        <is>
          <t>e8c75038-4e7a-4d67-849d-975b28d8716b</t>
        </is>
      </c>
      <c r="E1373" t="inlineStr">
        <is>
          <t>fc4ead91-f2d7-4bd9-8e1e-6e389eb86cf8</t>
        </is>
      </c>
      <c r="F1373" t="n">
        <v>51</v>
      </c>
    </row>
    <row r="1374">
      <c r="A1374" t="inlineStr">
        <is>
          <t>a7991a56-3b97-49fa-ac40-077c09b2ebe6</t>
        </is>
      </c>
      <c r="B1374" t="inlineStr">
        <is>
          <t>13019043</t>
        </is>
      </c>
      <c r="C1374" t="inlineStr">
        <is>
          <t>OF LEAVES</t>
        </is>
      </c>
      <c r="D1374" t="inlineStr">
        <is>
          <t>e8c75038-4e7a-4d67-849d-975b28d8716b</t>
        </is>
      </c>
      <c r="E1374" t="inlineStr">
        <is>
          <t>fc4ead91-f2d7-4bd9-8e1e-6e389eb86cf8</t>
        </is>
      </c>
      <c r="F1374" t="n">
        <v>51</v>
      </c>
    </row>
    <row r="1375">
      <c r="A1375" t="inlineStr">
        <is>
          <t>f4b4e124-4ff7-426f-9e59-8ee200c84ce7</t>
        </is>
      </c>
      <c r="B1375" t="inlineStr">
        <is>
          <t>13019044</t>
        </is>
      </c>
      <c r="C1375" t="inlineStr">
        <is>
          <t>OF SPICES</t>
        </is>
      </c>
      <c r="D1375" t="inlineStr">
        <is>
          <t>e8c75038-4e7a-4d67-849d-975b28d8716b</t>
        </is>
      </c>
      <c r="E1375" t="inlineStr">
        <is>
          <t>fc4ead91-f2d7-4bd9-8e1e-6e389eb86cf8</t>
        </is>
      </c>
      <c r="F1375" t="n">
        <v>51</v>
      </c>
    </row>
    <row r="1376">
      <c r="A1376" t="inlineStr">
        <is>
          <t>69f1f1b1-14fd-4a57-a296-541024a0fefb</t>
        </is>
      </c>
      <c r="B1376" t="inlineStr">
        <is>
          <t>13019045</t>
        </is>
      </c>
      <c r="C1376" t="inlineStr">
        <is>
          <t>OF FLOWERS</t>
        </is>
      </c>
      <c r="D1376" t="inlineStr">
        <is>
          <t>e8c75038-4e7a-4d67-849d-975b28d8716b</t>
        </is>
      </c>
      <c r="E1376" t="inlineStr">
        <is>
          <t>fc4ead91-f2d7-4bd9-8e1e-6e389eb86cf8</t>
        </is>
      </c>
      <c r="F1376" t="n">
        <v>51</v>
      </c>
    </row>
    <row r="1377">
      <c r="A1377" t="inlineStr">
        <is>
          <t>a4a7053a-04f8-45a5-9744-e0127933ffd3</t>
        </is>
      </c>
      <c r="B1377" t="inlineStr">
        <is>
          <t>13019046</t>
        </is>
      </c>
      <c r="C1377" t="inlineStr">
        <is>
          <t>OF ROOTS</t>
        </is>
      </c>
      <c r="D1377" t="inlineStr">
        <is>
          <t>e8c75038-4e7a-4d67-849d-975b28d8716b</t>
        </is>
      </c>
      <c r="E1377" t="inlineStr">
        <is>
          <t>fc4ead91-f2d7-4bd9-8e1e-6e389eb86cf8</t>
        </is>
      </c>
      <c r="F1377" t="n">
        <v>51</v>
      </c>
    </row>
    <row r="1378">
      <c r="A1378" t="inlineStr">
        <is>
          <t>88e926b4-56ad-42bf-821a-c4b8b94fcb69</t>
        </is>
      </c>
      <c r="B1378" t="inlineStr">
        <is>
          <t>13019049</t>
        </is>
      </c>
      <c r="C1378" t="inlineStr">
        <is>
          <t>OTHER</t>
        </is>
      </c>
      <c r="D1378" t="inlineStr">
        <is>
          <t>e8c75038-4e7a-4d67-849d-975b28d8716b</t>
        </is>
      </c>
      <c r="E1378" t="inlineStr">
        <is>
          <t>fc4ead91-f2d7-4bd9-8e1e-6e389eb86cf8</t>
        </is>
      </c>
      <c r="F1378" t="n">
        <v>51</v>
      </c>
    </row>
    <row r="1379">
      <c r="A1379" t="inlineStr">
        <is>
          <t>f58e1bc3-76c5-4120-bd38-1435503dbb1f</t>
        </is>
      </c>
      <c r="B1379" t="inlineStr">
        <is>
          <t>13019099</t>
        </is>
      </c>
      <c r="C1379" t="inlineStr">
        <is>
          <t>OTHER</t>
        </is>
      </c>
      <c r="D1379" t="inlineStr">
        <is>
          <t>e8c75038-4e7a-4d67-849d-975b28d8716b</t>
        </is>
      </c>
      <c r="E1379" t="inlineStr">
        <is>
          <t>fc4ead91-f2d7-4bd9-8e1e-6e389eb86cf8</t>
        </is>
      </c>
      <c r="F1379" t="n">
        <v>51</v>
      </c>
    </row>
    <row r="1380">
      <c r="A1380" t="inlineStr">
        <is>
          <t>06a5131a-eb3f-4ec4-8c8d-02f20f7b9670</t>
        </is>
      </c>
      <c r="B1380" t="inlineStr">
        <is>
          <t>13021100</t>
        </is>
      </c>
      <c r="C1380" t="inlineStr">
        <is>
          <t>Opium</t>
        </is>
      </c>
      <c r="D1380" t="inlineStr">
        <is>
          <t>e8c75038-4e7a-4d67-849d-975b28d8716b</t>
        </is>
      </c>
      <c r="E1380" t="inlineStr">
        <is>
          <t>d62fd907-9284-4907-be47-3ad1e5694345</t>
        </is>
      </c>
      <c r="F1380" t="n">
        <v>51</v>
      </c>
    </row>
    <row r="1381">
      <c r="A1381" t="inlineStr">
        <is>
          <t>a53e3aa2-648f-405a-8dce-ae95baec9bbd</t>
        </is>
      </c>
      <c r="B1381" t="inlineStr">
        <is>
          <t>13021200</t>
        </is>
      </c>
      <c r="C1381" t="inlineStr">
        <is>
          <t>OF LIQUORICE</t>
        </is>
      </c>
      <c r="D1381" t="inlineStr">
        <is>
          <t>e8c75038-4e7a-4d67-849d-975b28d8716b</t>
        </is>
      </c>
      <c r="E1381" t="inlineStr">
        <is>
          <t>d62fd907-9284-4907-be47-3ad1e5694345</t>
        </is>
      </c>
      <c r="F1381" t="n">
        <v>51</v>
      </c>
    </row>
    <row r="1382">
      <c r="A1382" t="inlineStr">
        <is>
          <t>89a3af99-5037-4391-9b06-7a2fd50b8a76</t>
        </is>
      </c>
      <c r="B1382" t="inlineStr">
        <is>
          <t>13021300</t>
        </is>
      </c>
      <c r="C1382" t="inlineStr">
        <is>
          <t>OF HOPS</t>
        </is>
      </c>
      <c r="D1382" t="inlineStr">
        <is>
          <t>e8c75038-4e7a-4d67-849d-975b28d8716b</t>
        </is>
      </c>
      <c r="E1382" t="inlineStr">
        <is>
          <t>d62fd907-9284-4907-be47-3ad1e5694345</t>
        </is>
      </c>
      <c r="F1382" t="n">
        <v>51</v>
      </c>
    </row>
    <row r="1383">
      <c r="A1383" t="inlineStr">
        <is>
          <t>926bc877-adf7-4492-b238-2ddf1bb70d71</t>
        </is>
      </c>
      <c r="B1383" t="inlineStr">
        <is>
          <t>13021400</t>
        </is>
      </c>
      <c r="C1383" t="inlineStr">
        <is>
          <t>OF EPHEDRA</t>
        </is>
      </c>
      <c r="D1383" t="inlineStr">
        <is>
          <t>e8c75038-4e7a-4d67-849d-975b28d8716b</t>
        </is>
      </c>
      <c r="E1383" t="inlineStr">
        <is>
          <t>d62fd907-9284-4907-be47-3ad1e5694345</t>
        </is>
      </c>
      <c r="F1383" t="n">
        <v>51</v>
      </c>
    </row>
    <row r="1384">
      <c r="A1384" t="inlineStr">
        <is>
          <t>85473b29-35da-4992-a247-a060acd5ff81</t>
        </is>
      </c>
      <c r="B1384" t="inlineStr">
        <is>
          <t>13021911</t>
        </is>
      </c>
      <c r="C1384" t="inlineStr">
        <is>
          <t>OF BELLADONA</t>
        </is>
      </c>
      <c r="D1384" t="inlineStr">
        <is>
          <t>e8c75038-4e7a-4d67-849d-975b28d8716b</t>
        </is>
      </c>
      <c r="E1384" t="inlineStr">
        <is>
          <t>d62fd907-9284-4907-be47-3ad1e5694345</t>
        </is>
      </c>
      <c r="F1384" t="n">
        <v>51</v>
      </c>
    </row>
    <row r="1385">
      <c r="A1385" t="inlineStr">
        <is>
          <t>d6529e8b-5ddb-4db1-a75d-bbe4bc7b0070</t>
        </is>
      </c>
      <c r="B1385" t="inlineStr">
        <is>
          <t>13021912</t>
        </is>
      </c>
      <c r="C1385" t="inlineStr">
        <is>
          <t>OF CASCARA SAGRADA</t>
        </is>
      </c>
      <c r="D1385" t="inlineStr">
        <is>
          <t>e8c75038-4e7a-4d67-849d-975b28d8716b</t>
        </is>
      </c>
      <c r="E1385" t="inlineStr">
        <is>
          <t>d62fd907-9284-4907-be47-3ad1e5694345</t>
        </is>
      </c>
      <c r="F1385" t="n">
        <v>51</v>
      </c>
    </row>
    <row r="1386">
      <c r="A1386" t="inlineStr">
        <is>
          <t>e5496001-afa8-476c-a42c-8194fe473a1a</t>
        </is>
      </c>
      <c r="B1386" t="inlineStr">
        <is>
          <t>13021913</t>
        </is>
      </c>
      <c r="C1386" t="inlineStr">
        <is>
          <t>OF NUXVOMICA</t>
        </is>
      </c>
      <c r="D1386" t="inlineStr">
        <is>
          <t>e8c75038-4e7a-4d67-849d-975b28d8716b</t>
        </is>
      </c>
      <c r="E1386" t="inlineStr">
        <is>
          <t>d62fd907-9284-4907-be47-3ad1e5694345</t>
        </is>
      </c>
      <c r="F1386" t="n">
        <v>51</v>
      </c>
    </row>
    <row r="1387">
      <c r="A1387" t="inlineStr">
        <is>
          <t>d59b9b06-6196-4e2f-bac7-58cfeb87b9c5</t>
        </is>
      </c>
      <c r="B1387" t="inlineStr">
        <is>
          <t>13021914</t>
        </is>
      </c>
      <c r="C1387" t="inlineStr">
        <is>
          <t>OF GINSENG (INCLUDING POWDER)</t>
        </is>
      </c>
      <c r="D1387" t="inlineStr">
        <is>
          <t>e8c75038-4e7a-4d67-849d-975b28d8716b</t>
        </is>
      </c>
      <c r="E1387" t="inlineStr">
        <is>
          <t>d62fd907-9284-4907-be47-3ad1e5694345</t>
        </is>
      </c>
      <c r="F1387" t="n">
        <v>51</v>
      </c>
    </row>
    <row r="1388">
      <c r="A1388" t="inlineStr">
        <is>
          <t>a022c770-cd39-4f5a-9b21-75f4658e6192</t>
        </is>
      </c>
      <c r="B1388" t="inlineStr">
        <is>
          <t>13021915</t>
        </is>
      </c>
      <c r="C1388" t="inlineStr">
        <is>
          <t>OF AGAROSE</t>
        </is>
      </c>
      <c r="D1388" t="inlineStr">
        <is>
          <t>e8c75038-4e7a-4d67-849d-975b28d8716b</t>
        </is>
      </c>
      <c r="E1388" t="inlineStr">
        <is>
          <t>d62fd907-9284-4907-be47-3ad1e5694345</t>
        </is>
      </c>
      <c r="F1388" t="n">
        <v>51</v>
      </c>
    </row>
    <row r="1389">
      <c r="A1389" t="inlineStr">
        <is>
          <t>a11a20a3-8bd4-45db-a075-26581a175f8b</t>
        </is>
      </c>
      <c r="B1389" t="inlineStr">
        <is>
          <t>13021916</t>
        </is>
      </c>
      <c r="C1389" t="inlineStr">
        <is>
          <t>OF NEEM</t>
        </is>
      </c>
      <c r="D1389" t="inlineStr">
        <is>
          <t>e8c75038-4e7a-4d67-849d-975b28d8716b</t>
        </is>
      </c>
      <c r="E1389" t="inlineStr">
        <is>
          <t>d62fd907-9284-4907-be47-3ad1e5694345</t>
        </is>
      </c>
      <c r="F1389" t="n">
        <v>51</v>
      </c>
    </row>
    <row r="1390">
      <c r="A1390" t="inlineStr">
        <is>
          <t>a721d9f1-daf4-4e81-9e50-b85442077b52</t>
        </is>
      </c>
      <c r="B1390" t="inlineStr">
        <is>
          <t>13021917</t>
        </is>
      </c>
      <c r="C1390" t="inlineStr">
        <is>
          <t>OF GYMNEMA</t>
        </is>
      </c>
      <c r="D1390" t="inlineStr">
        <is>
          <t>e8c75038-4e7a-4d67-849d-975b28d8716b</t>
        </is>
      </c>
      <c r="E1390" t="inlineStr">
        <is>
          <t>d62fd907-9284-4907-be47-3ad1e5694345</t>
        </is>
      </c>
      <c r="F1390" t="n">
        <v>51</v>
      </c>
    </row>
    <row r="1391">
      <c r="A1391" t="inlineStr">
        <is>
          <t>4289eac6-b3f1-4a6c-a77c-737155f1677a</t>
        </is>
      </c>
      <c r="B1391" t="inlineStr">
        <is>
          <t>13021918</t>
        </is>
      </c>
      <c r="C1391" t="inlineStr">
        <is>
          <t>OF GARCINIA AND GAMBOGE</t>
        </is>
      </c>
      <c r="D1391" t="inlineStr">
        <is>
          <t>e8c75038-4e7a-4d67-849d-975b28d8716b</t>
        </is>
      </c>
      <c r="E1391" t="inlineStr">
        <is>
          <t>d62fd907-9284-4907-be47-3ad1e5694345</t>
        </is>
      </c>
      <c r="F1391" t="n">
        <v>51</v>
      </c>
    </row>
    <row r="1392">
      <c r="A1392" t="inlineStr">
        <is>
          <t>92a6759e-c4cc-4ab8-b65e-b6571906cab1</t>
        </is>
      </c>
      <c r="B1392" t="inlineStr">
        <is>
          <t>13021919</t>
        </is>
      </c>
      <c r="C1392" t="inlineStr">
        <is>
          <t>OTHER</t>
        </is>
      </c>
      <c r="D1392" t="inlineStr">
        <is>
          <t>e8c75038-4e7a-4d67-849d-975b28d8716b</t>
        </is>
      </c>
      <c r="E1392" t="inlineStr">
        <is>
          <t>d62fd907-9284-4907-be47-3ad1e5694345</t>
        </is>
      </c>
      <c r="F1392" t="n">
        <v>51</v>
      </c>
    </row>
    <row r="1393">
      <c r="A1393" t="inlineStr">
        <is>
          <t>a8820628-304f-4a6e-8e30-8d40d8d9c35f</t>
        </is>
      </c>
      <c r="B1393" t="inlineStr">
        <is>
          <t>13021920</t>
        </is>
      </c>
      <c r="C1393" t="inlineStr">
        <is>
          <t>CASHEW SHELL LIQUID (CNSL), CRUDE</t>
        </is>
      </c>
      <c r="D1393" t="inlineStr">
        <is>
          <t>e8c75038-4e7a-4d67-849d-975b28d8716b</t>
        </is>
      </c>
      <c r="E1393" t="inlineStr">
        <is>
          <t>d62fd907-9284-4907-be47-3ad1e5694345</t>
        </is>
      </c>
      <c r="F1393" t="n">
        <v>51</v>
      </c>
    </row>
    <row r="1394">
      <c r="A1394" t="inlineStr">
        <is>
          <t>9a6de5c1-3996-4f8b-8745-5b8f80629eeb</t>
        </is>
      </c>
      <c r="B1394" t="inlineStr">
        <is>
          <t>13021930</t>
        </is>
      </c>
      <c r="C1394" t="inlineStr">
        <is>
          <t>PURIFIED AND DISTILLED CNSL (CARDANOL)</t>
        </is>
      </c>
      <c r="D1394" t="inlineStr">
        <is>
          <t>e8c75038-4e7a-4d67-849d-975b28d8716b</t>
        </is>
      </c>
      <c r="E1394" t="inlineStr">
        <is>
          <t>d62fd907-9284-4907-be47-3ad1e5694345</t>
        </is>
      </c>
      <c r="F1394" t="n">
        <v>51</v>
      </c>
    </row>
    <row r="1395">
      <c r="A1395" t="inlineStr">
        <is>
          <t>a836eb75-95be-407a-8f74-16f8bea8426d</t>
        </is>
      </c>
      <c r="B1395" t="inlineStr">
        <is>
          <t>13021990</t>
        </is>
      </c>
      <c r="C1395" t="inlineStr">
        <is>
          <t>OTHER</t>
        </is>
      </c>
      <c r="D1395" t="inlineStr">
        <is>
          <t>e8c75038-4e7a-4d67-849d-975b28d8716b</t>
        </is>
      </c>
      <c r="E1395" t="inlineStr">
        <is>
          <t>d62fd907-9284-4907-be47-3ad1e5694345</t>
        </is>
      </c>
      <c r="F1395" t="n">
        <v>51</v>
      </c>
    </row>
    <row r="1396">
      <c r="A1396" t="inlineStr">
        <is>
          <t>c8c7998a-2c1f-41b5-9567-1302e526da34</t>
        </is>
      </c>
      <c r="B1396" t="inlineStr">
        <is>
          <t>13022000</t>
        </is>
      </c>
      <c r="C1396" t="inlineStr">
        <is>
          <t>PECTIC SUBSTANCES, PECTINATES AND PECTATES</t>
        </is>
      </c>
      <c r="D1396" t="inlineStr">
        <is>
          <t>e8c75038-4e7a-4d67-849d-975b28d8716b</t>
        </is>
      </c>
      <c r="E1396" t="inlineStr">
        <is>
          <t>d62fd907-9284-4907-be47-3ad1e5694345</t>
        </is>
      </c>
      <c r="F1396" t="n">
        <v>51</v>
      </c>
    </row>
    <row r="1397">
      <c r="A1397" t="inlineStr">
        <is>
          <t>787edc99-5d07-4746-97e6-dc227c17c0b5</t>
        </is>
      </c>
      <c r="B1397" t="inlineStr">
        <is>
          <t>13023100</t>
        </is>
      </c>
      <c r="C1397" t="inlineStr">
        <is>
          <t>AGAR-AGAR</t>
        </is>
      </c>
      <c r="D1397" t="inlineStr">
        <is>
          <t>e8c75038-4e7a-4d67-849d-975b28d8716b</t>
        </is>
      </c>
      <c r="E1397" t="inlineStr">
        <is>
          <t>d62fd907-9284-4907-be47-3ad1e5694345</t>
        </is>
      </c>
      <c r="F1397" t="n">
        <v>51</v>
      </c>
    </row>
    <row r="1398">
      <c r="A1398" t="inlineStr">
        <is>
          <t>c695cd01-7a45-42e5-8432-f83dd56aef4c</t>
        </is>
      </c>
      <c r="B1398" t="inlineStr">
        <is>
          <t>13023210</t>
        </is>
      </c>
      <c r="C1398" t="inlineStr">
        <is>
          <t>VEGETABLE SAPS AND EXTRACTS; PECTIC SUBSTANCES, PECTINATES AND PECTATES; AGAR-AGAR AND OTHER MUCILAGES AND THICKENERS, WHETHER OR NOT MODIFIED, DERIVED FROM VEGETABLE PRODUCTS MUCILAGES AND THICKENERS, WHETHER OR NOT MODIFIED, DERIVED FROM VEGETABLE PRODU</t>
        </is>
      </c>
      <c r="D1398" t="inlineStr">
        <is>
          <t>e8c75038-4e7a-4d67-849d-975b28d8716b</t>
        </is>
      </c>
      <c r="E1398" t="inlineStr">
        <is>
          <t>d62fd907-9284-4907-be47-3ad1e5694345</t>
        </is>
      </c>
      <c r="F1398" t="n">
        <v>51</v>
      </c>
    </row>
    <row r="1399">
      <c r="A1399" t="inlineStr">
        <is>
          <t>5c262e4c-6070-448f-998c-bd0c5e3dbe66</t>
        </is>
      </c>
      <c r="B1399" t="inlineStr">
        <is>
          <t>13023220</t>
        </is>
      </c>
      <c r="C1399" t="inlineStr">
        <is>
          <t>VEGETABLE SAPS AND EXTRACTS; PECTIC SUBSTANCES, PECTINATES AND PECTATES; AGAR-AGAR AND OTHER MUCILAGES AND THICKENERS, WHETHER OR NOT MODIFIED, DERIVED FROM VEGETABLE PRODUCTS MUCILAGES AND THICKENERS, WHETHER OR NOT MODIFIED, DERIVED FROM VEGETABLE PRODU</t>
        </is>
      </c>
      <c r="D1399" t="inlineStr">
        <is>
          <t>e8c75038-4e7a-4d67-849d-975b28d8716b</t>
        </is>
      </c>
      <c r="E1399" t="inlineStr">
        <is>
          <t>d62fd907-9284-4907-be47-3ad1e5694345</t>
        </is>
      </c>
      <c r="F1399" t="n">
        <v>51</v>
      </c>
    </row>
    <row r="1400">
      <c r="A1400" t="inlineStr">
        <is>
          <t>ef0cbc5f-4135-41a3-8529-66226958af41</t>
        </is>
      </c>
      <c r="B1400" t="inlineStr">
        <is>
          <t>13023230</t>
        </is>
      </c>
      <c r="C1400" t="inlineStr">
        <is>
          <t>VEGETABLE SAPS AND EXTRACTS; PECTIC SUBSTANCES, PECTINATES AND PECTATES; AGAR-AGAR AND OTHER MUCILAGES AND THICKENERS, WHETHER OR NOT MODIFIED, DERIVED FROM VEGETABLE PRODUCTS MUCILAGES AND THICKENERS, WHETHER OR NOT MODIFIED, DERIVED FROM VEGETABLE PRODU</t>
        </is>
      </c>
      <c r="D1400" t="inlineStr">
        <is>
          <t>e8c75038-4e7a-4d67-849d-975b28d8716b</t>
        </is>
      </c>
      <c r="E1400" t="inlineStr">
        <is>
          <t>d62fd907-9284-4907-be47-3ad1e5694345</t>
        </is>
      </c>
      <c r="F1400" t="n">
        <v>51</v>
      </c>
    </row>
    <row r="1401">
      <c r="A1401" t="inlineStr">
        <is>
          <t>78efd4c3-363a-4fac-90a6-c9792d8ff176</t>
        </is>
      </c>
      <c r="B1401" t="inlineStr">
        <is>
          <t>13023231</t>
        </is>
      </c>
      <c r="C1401" t="inlineStr">
        <is>
          <t>CHEMICALLY TREATED</t>
        </is>
      </c>
      <c r="D1401" t="inlineStr">
        <is>
          <t>e8c75038-4e7a-4d67-849d-975b28d8716b</t>
        </is>
      </c>
      <c r="E1401" t="inlineStr">
        <is>
          <t>d62fd907-9284-4907-be47-3ad1e5694345</t>
        </is>
      </c>
      <c r="F1401" t="n">
        <v>51</v>
      </c>
    </row>
    <row r="1402">
      <c r="A1402" t="inlineStr">
        <is>
          <t>516cf18a-40ee-4997-9227-90fd32442e43</t>
        </is>
      </c>
      <c r="B1402" t="inlineStr">
        <is>
          <t>13023239</t>
        </is>
      </c>
      <c r="C1402" t="inlineStr">
        <is>
          <t>OTHER</t>
        </is>
      </c>
      <c r="D1402" t="inlineStr">
        <is>
          <t>e8c75038-4e7a-4d67-849d-975b28d8716b</t>
        </is>
      </c>
      <c r="E1402" t="inlineStr">
        <is>
          <t>d62fd907-9284-4907-be47-3ad1e5694345</t>
        </is>
      </c>
      <c r="F1402" t="n">
        <v>51</v>
      </c>
    </row>
    <row r="1403">
      <c r="A1403" t="inlineStr">
        <is>
          <t>79de17d9-f7aa-412c-9db9-323f5151ec36</t>
        </is>
      </c>
      <c r="B1403" t="inlineStr">
        <is>
          <t>13023240</t>
        </is>
      </c>
      <c r="C1403" t="inlineStr">
        <is>
          <t>VEGETABLE SAPS AND EXTRACTS; PECTIC SUBSTANCES, PECTINATES AND PECTATES; AGAR-AGAR AND OTHER MUCILAGES AND THICKENERS, WHETHER OR NOT MODIFIED, DERIVED FROM VEGETABLE PRODUCTS MUCILAGES AND THICKENERS, WHETHER OR NOT MODIFIED, DERIVED FROM VEGETABLE PRODU</t>
        </is>
      </c>
      <c r="D1403" t="inlineStr">
        <is>
          <t>e8c75038-4e7a-4d67-849d-975b28d8716b</t>
        </is>
      </c>
      <c r="E1403" t="inlineStr">
        <is>
          <t>d62fd907-9284-4907-be47-3ad1e5694345</t>
        </is>
      </c>
      <c r="F1403" t="n">
        <v>51</v>
      </c>
    </row>
    <row r="1404">
      <c r="A1404" t="inlineStr">
        <is>
          <t>fab1de63-1e4f-4aa4-b43f-1a6bc9b57a6f</t>
        </is>
      </c>
      <c r="B1404" t="inlineStr">
        <is>
          <t>13023290</t>
        </is>
      </c>
      <c r="C1404" t="inlineStr">
        <is>
          <t>OTHER</t>
        </is>
      </c>
      <c r="D1404" t="inlineStr">
        <is>
          <t>e8c75038-4e7a-4d67-849d-975b28d8716b</t>
        </is>
      </c>
      <c r="E1404" t="inlineStr">
        <is>
          <t>d62fd907-9284-4907-be47-3ad1e5694345</t>
        </is>
      </c>
      <c r="F1404" t="n">
        <v>51</v>
      </c>
    </row>
    <row r="1405">
      <c r="A1405" t="inlineStr">
        <is>
          <t>fe999a34-b735-4a9f-b6a9-d9c755ea1697</t>
        </is>
      </c>
      <c r="B1405" t="inlineStr">
        <is>
          <t>13023900</t>
        </is>
      </c>
      <c r="C1405" t="inlineStr">
        <is>
          <t>VEGETABLE SAPS AND EXTRACTS; PECTIC SUBSTANCES, PECTINATES AND PECTATES; AGAR-AGAR AND OTHER MUCILAGES AND THICKENERS, WHETHER OR NOT MODIFIED, DERIVED FROM VEGETABLE PRODUCTS MUCILAGES AND THICKENERS, WHETHER OR NOT MODIFIED, DERIVED FROM VEGETABLE PRODU</t>
        </is>
      </c>
      <c r="D1405" t="inlineStr">
        <is>
          <t>e8c75038-4e7a-4d67-849d-975b28d8716b</t>
        </is>
      </c>
      <c r="E1405" t="inlineStr">
        <is>
          <t>d62fd907-9284-4907-be47-3ad1e5694345</t>
        </is>
      </c>
      <c r="F1405" t="n">
        <v>51</v>
      </c>
    </row>
    <row r="1406">
      <c r="A1406" t="inlineStr">
        <is>
          <t>2d5e5557-b732-4c3c-8dcf-72d45330e7df</t>
        </is>
      </c>
      <c r="B1406" t="inlineStr">
        <is>
          <t>13023910</t>
        </is>
      </c>
      <c r="C1406" t="inlineStr">
        <is>
          <t>TAMARIND KERNEL POWDER</t>
        </is>
      </c>
      <c r="D1406" t="inlineStr">
        <is>
          <t>e8c75038-4e7a-4d67-849d-975b28d8716b</t>
        </is>
      </c>
      <c r="E1406" t="inlineStr">
        <is>
          <t>d62fd907-9284-4907-be47-3ad1e5694345</t>
        </is>
      </c>
      <c r="F1406" t="n">
        <v>51</v>
      </c>
    </row>
    <row r="1407">
      <c r="A1407" t="inlineStr">
        <is>
          <t>5fa960d4-2c44-44bd-814a-32373a18ec02</t>
        </is>
      </c>
      <c r="B1407" t="inlineStr">
        <is>
          <t>13023920</t>
        </is>
      </c>
      <c r="C1407" t="inlineStr">
        <is>
          <t>KAPPA CARRAGEENAN</t>
        </is>
      </c>
      <c r="D1407" t="inlineStr">
        <is>
          <t>e8c75038-4e7a-4d67-849d-975b28d8716b</t>
        </is>
      </c>
      <c r="E1407" t="inlineStr">
        <is>
          <t>d62fd907-9284-4907-be47-3ad1e5694345</t>
        </is>
      </c>
      <c r="F1407" t="n">
        <v>51</v>
      </c>
    </row>
    <row r="1408">
      <c r="A1408" t="inlineStr">
        <is>
          <t>53517c32-15ed-4bd0-bbf5-38fc2c4e9fc3</t>
        </is>
      </c>
      <c r="B1408" t="inlineStr">
        <is>
          <t>13023990</t>
        </is>
      </c>
      <c r="C1408" t="inlineStr">
        <is>
          <t>OTHER</t>
        </is>
      </c>
      <c r="D1408" t="inlineStr">
        <is>
          <t>e8c75038-4e7a-4d67-849d-975b28d8716b</t>
        </is>
      </c>
      <c r="E1408" t="inlineStr">
        <is>
          <t>d62fd907-9284-4907-be47-3ad1e5694345</t>
        </is>
      </c>
      <c r="F1408" t="n">
        <v>51</v>
      </c>
    </row>
    <row r="1409">
      <c r="A1409" t="inlineStr">
        <is>
          <t>ac3e7a41-a38d-480f-a2e7-5ec1763d4810</t>
        </is>
      </c>
      <c r="B1409" t="inlineStr">
        <is>
          <t>14011000</t>
        </is>
      </c>
      <c r="C1409" t="inlineStr">
        <is>
          <t>BAMBOOS</t>
        </is>
      </c>
      <c r="D1409" t="inlineStr">
        <is>
          <t>ecb17ce9-e03a-4e36-b94b-92feacbca69c</t>
        </is>
      </c>
      <c r="E1409" t="inlineStr">
        <is>
          <t>ee112852-8aa9-4bfd-b39c-80b002457a54</t>
        </is>
      </c>
      <c r="F1409" t="n">
        <v>51</v>
      </c>
    </row>
    <row r="1410">
      <c r="A1410" t="inlineStr">
        <is>
          <t>8fa39e5d-1a41-4a9c-8147-776d9c8ed49c</t>
        </is>
      </c>
      <c r="B1410" t="inlineStr">
        <is>
          <t>14012000</t>
        </is>
      </c>
      <c r="C1410" t="inlineStr">
        <is>
          <t>RATTANS</t>
        </is>
      </c>
      <c r="D1410" t="inlineStr">
        <is>
          <t>ecb17ce9-e03a-4e36-b94b-92feacbca69c</t>
        </is>
      </c>
      <c r="E1410" t="inlineStr">
        <is>
          <t>ee112852-8aa9-4bfd-b39c-80b002457a54</t>
        </is>
      </c>
      <c r="F1410" t="n">
        <v>51</v>
      </c>
    </row>
    <row r="1411">
      <c r="A1411" t="inlineStr">
        <is>
          <t>d94c355b-5d3f-4be7-88b8-20e4e5c5cf0b</t>
        </is>
      </c>
      <c r="B1411" t="inlineStr">
        <is>
          <t>14019010</t>
        </is>
      </c>
      <c r="C1411" t="inlineStr">
        <is>
          <t>CANES</t>
        </is>
      </c>
      <c r="D1411" t="inlineStr">
        <is>
          <t>ecb17ce9-e03a-4e36-b94b-92feacbca69c</t>
        </is>
      </c>
      <c r="E1411" t="inlineStr">
        <is>
          <t>ee112852-8aa9-4bfd-b39c-80b002457a54</t>
        </is>
      </c>
      <c r="F1411" t="n">
        <v>51</v>
      </c>
    </row>
    <row r="1412">
      <c r="A1412" t="inlineStr">
        <is>
          <t>8d60f569-e016-4e47-a28d-4a386e44d5c0</t>
        </is>
      </c>
      <c r="B1412" t="inlineStr">
        <is>
          <t>14019090</t>
        </is>
      </c>
      <c r="C1412" t="inlineStr">
        <is>
          <t>OTHER</t>
        </is>
      </c>
      <c r="D1412" t="inlineStr">
        <is>
          <t>ecb17ce9-e03a-4e36-b94b-92feacbca69c</t>
        </is>
      </c>
      <c r="E1412" t="inlineStr">
        <is>
          <t>ee112852-8aa9-4bfd-b39c-80b002457a54</t>
        </is>
      </c>
      <c r="F1412" t="n">
        <v>51</v>
      </c>
    </row>
    <row r="1413">
      <c r="A1413" t="inlineStr">
        <is>
          <t>63da6bed-b657-4607-87fa-5e4c1fdd68b3</t>
        </is>
      </c>
      <c r="B1413" t="inlineStr">
        <is>
          <t>14020000</t>
        </is>
      </c>
      <c r="C1413" t="inlineStr">
        <is>
          <t>VEGETABLE MATERIALS OF A KIND USED PRIMARILY AS STUFFING OR AS PADDING (FOR EXAMPLE, KAPOK, VEGETABLE HAIR AND EEL?GRASS), WHETHER OR NOT PUT UP AS A LAYER WITH OR WITHOUT SUPPORTING MATERIAL</t>
        </is>
      </c>
      <c r="D1413" t="inlineStr">
        <is>
          <t>ecb17ce9-e03a-4e36-b94b-92feacbca69c</t>
        </is>
      </c>
      <c r="E1413" t="inlineStr">
        <is>
          <t>2914247f-7667-4549-b5ed-49a4d42f00e5</t>
        </is>
      </c>
      <c r="F1413" t="n">
        <v>51</v>
      </c>
    </row>
    <row r="1414">
      <c r="A1414" t="inlineStr">
        <is>
          <t>edcf1daf-d6a2-4a0b-b9ad-d1385281be9a</t>
        </is>
      </c>
      <c r="B1414" t="inlineStr">
        <is>
          <t>14030010</t>
        </is>
      </c>
      <c r="C1414" t="inlineStr">
        <is>
          <t>VEGETABLE MATERIAL OF A KIND USED PRIMARILY IN BROOMS OR IN BRUSHES (FOR EXAMPLE, BROOM-CORN, PIASSAVA, COUCH-GRASS AND ISTLE), WHETHER OR NOT IN HANKS OR BUNDLES VEGETABLE MATERIAL OF A KIND USED PRIMARILY IN BROOMS OR IN BRUSHES (FOR EXAMPLE, BROOM-CORN</t>
        </is>
      </c>
      <c r="D1414" t="inlineStr">
        <is>
          <t>ecb17ce9-e03a-4e36-b94b-92feacbca69c</t>
        </is>
      </c>
      <c r="E1414" t="inlineStr">
        <is>
          <t>fb42c15d-207e-4f34-b7a6-62738fbb0fe8</t>
        </is>
      </c>
      <c r="F1414" t="n">
        <v>51</v>
      </c>
    </row>
    <row r="1415">
      <c r="A1415" t="inlineStr">
        <is>
          <t>1def96fe-89e9-4a85-82cb-6f0f0c1f81ed</t>
        </is>
      </c>
      <c r="B1415" t="inlineStr">
        <is>
          <t>14030090</t>
        </is>
      </c>
      <c r="C1415" t="inlineStr">
        <is>
          <t>VEGETABLE MATERIAL OF A KIND USED PRIMARILY IN BROOMS OR IN BRUSHES (FOR EXAMPLE, BROOM-CORN, PIASSAVA, COUCH-GRASS AND ISTLE), WHETHER OR NOT IN HANKS OR BUNDLES VEGETABLE MATERIAL OF A KIND USED PRIMARILY IN BROOMS OR IN BRUSHES (FOR EXAMPLE, BROOM-CORN</t>
        </is>
      </c>
      <c r="D1415" t="inlineStr">
        <is>
          <t>ecb17ce9-e03a-4e36-b94b-92feacbca69c</t>
        </is>
      </c>
      <c r="E1415" t="inlineStr">
        <is>
          <t>fb42c15d-207e-4f34-b7a6-62738fbb0fe8</t>
        </is>
      </c>
      <c r="F1415" t="n">
        <v>51</v>
      </c>
    </row>
    <row r="1416">
      <c r="A1416" t="inlineStr">
        <is>
          <t>a1d7be12-28da-4967-bc83-a18567d6c878</t>
        </is>
      </c>
      <c r="B1416" t="inlineStr">
        <is>
          <t>14041011</t>
        </is>
      </c>
      <c r="C1416" t="inlineStr">
        <is>
          <t>VEGETABLE PRODUCTS NOT ELSEWHERE SPECIFIED OR INCLUDED RAW VEGETABLE MATERIALS OF A KIND USED PRIMARILY IN DYEING OR TANNING : HENNA : HENNA LEAVES</t>
        </is>
      </c>
      <c r="D1416" t="inlineStr">
        <is>
          <t>ecb17ce9-e03a-4e36-b94b-92feacbca69c</t>
        </is>
      </c>
      <c r="E1416" t="inlineStr">
        <is>
          <t>1356d014-96ef-45d6-bf50-d1f0adac3e6d</t>
        </is>
      </c>
      <c r="F1416" t="n">
        <v>51</v>
      </c>
    </row>
    <row r="1417">
      <c r="A1417" t="inlineStr">
        <is>
          <t>1d2c2625-03f3-43bf-9d2f-4be748171c07</t>
        </is>
      </c>
      <c r="B1417" t="inlineStr">
        <is>
          <t>14041019</t>
        </is>
      </c>
      <c r="C1417" t="inlineStr">
        <is>
          <t>VEGETABLE PRODUCTS NOT ELSEWHERE SPECIFIED OR INCLUDED RAW VEGETABLE MATERIALS OF A KIND USED PRIMARILY IN DYEING OR TANNING : HENNA : HENNA POWDER</t>
        </is>
      </c>
      <c r="D1417" t="inlineStr">
        <is>
          <t>ecb17ce9-e03a-4e36-b94b-92feacbca69c</t>
        </is>
      </c>
      <c r="E1417" t="inlineStr">
        <is>
          <t>1356d014-96ef-45d6-bf50-d1f0adac3e6d</t>
        </is>
      </c>
      <c r="F1417" t="n">
        <v>51</v>
      </c>
    </row>
    <row r="1418">
      <c r="A1418" t="inlineStr">
        <is>
          <t>1204c789-ad78-4bde-b8af-2ec545367cac</t>
        </is>
      </c>
      <c r="B1418" t="inlineStr">
        <is>
          <t>14041020</t>
        </is>
      </c>
      <c r="C1418" t="inlineStr">
        <is>
          <t>VEGETABLE PRODUCTS NOT ELSEWHERE SPECIFIED OR INCLUDED RAW VEGETABLE MATERIALS OF A KIND USED PRIMARILY IN DYEING OR TANNING : RED SANDALWOOD POWDER</t>
        </is>
      </c>
      <c r="D1418" t="inlineStr">
        <is>
          <t>ecb17ce9-e03a-4e36-b94b-92feacbca69c</t>
        </is>
      </c>
      <c r="E1418" t="inlineStr">
        <is>
          <t>1356d014-96ef-45d6-bf50-d1f0adac3e6d</t>
        </is>
      </c>
      <c r="F1418" t="n">
        <v>51</v>
      </c>
    </row>
    <row r="1419">
      <c r="A1419" t="inlineStr">
        <is>
          <t>1aa6fdcd-5c6c-438b-843d-f9c2bc0a7353</t>
        </is>
      </c>
      <c r="B1419" t="inlineStr">
        <is>
          <t>14041030</t>
        </is>
      </c>
      <c r="C1419" t="inlineStr">
        <is>
          <t>VEGETABLE PRODUCTS NOT ELSEWHERE SPECIFIED OR INCLUDED RAW VEGETABLE MATERIALS OF A KIND USED PRIMARILY IN DYEING OR TANNING : SAFFLOWER (INCLUDING BASTARD SAFFRON)</t>
        </is>
      </c>
      <c r="D1419" t="inlineStr">
        <is>
          <t>ecb17ce9-e03a-4e36-b94b-92feacbca69c</t>
        </is>
      </c>
      <c r="E1419" t="inlineStr">
        <is>
          <t>1356d014-96ef-45d6-bf50-d1f0adac3e6d</t>
        </is>
      </c>
      <c r="F1419" t="n">
        <v>51</v>
      </c>
    </row>
    <row r="1420">
      <c r="A1420" t="inlineStr">
        <is>
          <t>e14160a5-8205-4e90-ab69-11083fe5a491</t>
        </is>
      </c>
      <c r="B1420" t="inlineStr">
        <is>
          <t>14041040</t>
        </is>
      </c>
      <c r="C1420" t="inlineStr">
        <is>
          <t>VEGETABLE PRODUCTS NOT ELSEWHERE SPECIFIED OR INCLUDED RAW VEGETABLE MATERIALS OF A KIND USED PRIMARILY IN DYEING OR TANNING : DYEING SUBSTANCES, EXCLUDING TURMERIC</t>
        </is>
      </c>
      <c r="D1420" t="inlineStr">
        <is>
          <t>ecb17ce9-e03a-4e36-b94b-92feacbca69c</t>
        </is>
      </c>
      <c r="E1420" t="inlineStr">
        <is>
          <t>1356d014-96ef-45d6-bf50-d1f0adac3e6d</t>
        </is>
      </c>
      <c r="F1420" t="n">
        <v>51</v>
      </c>
    </row>
    <row r="1421">
      <c r="A1421" t="inlineStr">
        <is>
          <t>3df9029a-6f5e-4016-893b-2c57852c30b4</t>
        </is>
      </c>
      <c r="B1421" t="inlineStr">
        <is>
          <t>14041050</t>
        </is>
      </c>
      <c r="C1421" t="inlineStr">
        <is>
          <t>VEGETABLE PRODUCTS NOT ELSEWHERE SPECIFIED OR INCLUDED RAW VEGETABLE MATERIALS OF A KIND USED PRIMARILY IN DYEING OR TANNING : GALLNUTS</t>
        </is>
      </c>
      <c r="D1421" t="inlineStr">
        <is>
          <t>ecb17ce9-e03a-4e36-b94b-92feacbca69c</t>
        </is>
      </c>
      <c r="E1421" t="inlineStr">
        <is>
          <t>1356d014-96ef-45d6-bf50-d1f0adac3e6d</t>
        </is>
      </c>
      <c r="F1421" t="n">
        <v>51</v>
      </c>
    </row>
    <row r="1422">
      <c r="A1422" t="inlineStr">
        <is>
          <t>7fccc77f-bd9b-43d2-a1ad-c4e7b4879f32</t>
        </is>
      </c>
      <c r="B1422" t="inlineStr">
        <is>
          <t>14041061</t>
        </is>
      </c>
      <c r="C1422" t="inlineStr">
        <is>
          <t>VEGETABLE PRODUCTS NOT ELSEWHERE SPECIFIED OR INCLUDED RAW VEGETABLE MATERIALS OF A KIND USED PRIMARILY IN DYEING OR TANNING : MYROBALANS : AMLA (EMBELICA LINN)</t>
        </is>
      </c>
      <c r="D1422" t="inlineStr">
        <is>
          <t>ecb17ce9-e03a-4e36-b94b-92feacbca69c</t>
        </is>
      </c>
      <c r="E1422" t="inlineStr">
        <is>
          <t>1356d014-96ef-45d6-bf50-d1f0adac3e6d</t>
        </is>
      </c>
      <c r="F1422" t="n">
        <v>51</v>
      </c>
    </row>
    <row r="1423">
      <c r="A1423" t="inlineStr">
        <is>
          <t>7e02155a-42b4-4465-bc4b-c833aac62071</t>
        </is>
      </c>
      <c r="B1423" t="inlineStr">
        <is>
          <t>14041069</t>
        </is>
      </c>
      <c r="C1423" t="inlineStr">
        <is>
          <t>VEGETABLE PRODUCTS NOT ELSEWHERE SPECIFIED OR INCLUDED RAW VEGETABLE MATERIALS OF A KIND USED PRIMARILY IN DYEING OR TANNING : MYROBALANS : OTHER</t>
        </is>
      </c>
      <c r="D1423" t="inlineStr">
        <is>
          <t>ecb17ce9-e03a-4e36-b94b-92feacbca69c</t>
        </is>
      </c>
      <c r="E1423" t="inlineStr">
        <is>
          <t>1356d014-96ef-45d6-bf50-d1f0adac3e6d</t>
        </is>
      </c>
      <c r="F1423" t="n">
        <v>51</v>
      </c>
    </row>
    <row r="1424">
      <c r="A1424" t="inlineStr">
        <is>
          <t>3a2549e2-5030-4868-9d31-a76e4f11e9fb</t>
        </is>
      </c>
      <c r="B1424" t="inlineStr">
        <is>
          <t>14041070</t>
        </is>
      </c>
      <c r="C1424" t="inlineStr">
        <is>
          <t>VEGETABLE PRODUCTS NOT ELSEWHERE SPECIFIED OR INCLUDED RAW VEGETABLE MATERIALS OF A KIND USED PRIMARILY IN DYEING OR TANNING : WATTLE BARK (MIMOSA BARK)</t>
        </is>
      </c>
      <c r="D1424" t="inlineStr">
        <is>
          <t>ecb17ce9-e03a-4e36-b94b-92feacbca69c</t>
        </is>
      </c>
      <c r="E1424" t="inlineStr">
        <is>
          <t>1356d014-96ef-45d6-bf50-d1f0adac3e6d</t>
        </is>
      </c>
      <c r="F1424" t="n">
        <v>51</v>
      </c>
    </row>
    <row r="1425">
      <c r="A1425" t="inlineStr">
        <is>
          <t>738bcc87-8175-4d89-997c-9c0227661cae</t>
        </is>
      </c>
      <c r="B1425" t="inlineStr">
        <is>
          <t>14041090</t>
        </is>
      </c>
      <c r="C1425" t="inlineStr">
        <is>
          <t>VEGETABLE PRODUCTS NOT ELSEWHERE SPECIFIED OR INCLUDED RAW VEGETABLE MATERIALS OF A KIND USED PRIMARILY IN DYEING OR TANNING : OTHER TANNING SUBSTANCES</t>
        </is>
      </c>
      <c r="D1425" t="inlineStr">
        <is>
          <t>ecb17ce9-e03a-4e36-b94b-92feacbca69c</t>
        </is>
      </c>
      <c r="E1425" t="inlineStr">
        <is>
          <t>1356d014-96ef-45d6-bf50-d1f0adac3e6d</t>
        </is>
      </c>
      <c r="F1425" t="n">
        <v>51</v>
      </c>
    </row>
    <row r="1426">
      <c r="A1426" t="inlineStr">
        <is>
          <t>12b27966-3537-4be9-8570-8114f750e31c</t>
        </is>
      </c>
      <c r="B1426" t="inlineStr">
        <is>
          <t>14042000</t>
        </is>
      </c>
      <c r="C1426" t="inlineStr">
        <is>
          <t>COTTON LINTERS</t>
        </is>
      </c>
      <c r="D1426" t="inlineStr">
        <is>
          <t>ecb17ce9-e03a-4e36-b94b-92feacbca69c</t>
        </is>
      </c>
      <c r="E1426" t="inlineStr">
        <is>
          <t>1356d014-96ef-45d6-bf50-d1f0adac3e6d</t>
        </is>
      </c>
      <c r="F1426" t="n">
        <v>51</v>
      </c>
    </row>
    <row r="1427">
      <c r="A1427" t="inlineStr">
        <is>
          <t>5e1b159f-3d4f-41a5-8d9e-1129bae91c5e</t>
        </is>
      </c>
      <c r="B1427" t="inlineStr">
        <is>
          <t>14049010</t>
        </is>
      </c>
      <c r="C1427" t="inlineStr">
        <is>
          <t>BIDI WRAPPER LEAVES (TENDU)</t>
        </is>
      </c>
      <c r="D1427" t="inlineStr">
        <is>
          <t>ecb17ce9-e03a-4e36-b94b-92feacbca69c</t>
        </is>
      </c>
      <c r="E1427" t="inlineStr">
        <is>
          <t>1356d014-96ef-45d6-bf50-d1f0adac3e6d</t>
        </is>
      </c>
      <c r="F1427" t="n">
        <v>51</v>
      </c>
    </row>
    <row r="1428">
      <c r="A1428" t="inlineStr">
        <is>
          <t>4ff5cc72-9631-4c5f-a875-b8937122cfdf</t>
        </is>
      </c>
      <c r="B1428" t="inlineStr">
        <is>
          <t>14049021</t>
        </is>
      </c>
      <c r="C1428" t="inlineStr">
        <is>
          <t>POWDER</t>
        </is>
      </c>
      <c r="D1428" t="inlineStr">
        <is>
          <t>ecb17ce9-e03a-4e36-b94b-92feacbca69c</t>
        </is>
      </c>
      <c r="E1428" t="inlineStr">
        <is>
          <t>1356d014-96ef-45d6-bf50-d1f0adac3e6d</t>
        </is>
      </c>
      <c r="F1428" t="n">
        <v>51</v>
      </c>
    </row>
    <row r="1429">
      <c r="A1429" t="inlineStr">
        <is>
          <t>03e0724c-e30c-4ca4-ac1f-540acce23e91</t>
        </is>
      </c>
      <c r="B1429" t="inlineStr">
        <is>
          <t>14049029</t>
        </is>
      </c>
      <c r="C1429" t="inlineStr">
        <is>
          <t>OTHER</t>
        </is>
      </c>
      <c r="D1429" t="inlineStr">
        <is>
          <t>ecb17ce9-e03a-4e36-b94b-92feacbca69c</t>
        </is>
      </c>
      <c r="E1429" t="inlineStr">
        <is>
          <t>1356d014-96ef-45d6-bf50-d1f0adac3e6d</t>
        </is>
      </c>
      <c r="F1429" t="n">
        <v>51</v>
      </c>
    </row>
    <row r="1430">
      <c r="A1430" t="inlineStr">
        <is>
          <t>60e6db00-b421-4b78-a27d-7a449bfe0e5f</t>
        </is>
      </c>
      <c r="B1430" t="inlineStr">
        <is>
          <t>14049030</t>
        </is>
      </c>
      <c r="C1430" t="inlineStr">
        <is>
          <t>HARD SEEDS, PIPS, HULLS AND NUTS, OF A KIND USED PRIMARILY FOR CARVING</t>
        </is>
      </c>
      <c r="D1430" t="inlineStr">
        <is>
          <t>ecb17ce9-e03a-4e36-b94b-92feacbca69c</t>
        </is>
      </c>
      <c r="E1430" t="inlineStr">
        <is>
          <t>1356d014-96ef-45d6-bf50-d1f0adac3e6d</t>
        </is>
      </c>
      <c r="F1430" t="n">
        <v>51</v>
      </c>
    </row>
    <row r="1431">
      <c r="A1431" t="inlineStr">
        <is>
          <t>4717dc15-5ef2-471b-9d48-29444e69b862</t>
        </is>
      </c>
      <c r="B1431" t="inlineStr">
        <is>
          <t>14049040</t>
        </is>
      </c>
      <c r="C1431" t="inlineStr">
        <is>
          <t>BETEL LEAVES</t>
        </is>
      </c>
      <c r="D1431" t="inlineStr">
        <is>
          <t>ecb17ce9-e03a-4e36-b94b-92feacbca69c</t>
        </is>
      </c>
      <c r="E1431" t="inlineStr">
        <is>
          <t>1356d014-96ef-45d6-bf50-d1f0adac3e6d</t>
        </is>
      </c>
      <c r="F1431" t="n">
        <v>51</v>
      </c>
    </row>
    <row r="1432">
      <c r="A1432" t="inlineStr">
        <is>
          <t>f0108a07-cf88-4595-9455-a410f04470d5</t>
        </is>
      </c>
      <c r="B1432" t="inlineStr">
        <is>
          <t>14049050</t>
        </is>
      </c>
      <c r="C1432" t="inlineStr">
        <is>
          <t>INDIAN KATHA</t>
        </is>
      </c>
      <c r="D1432" t="inlineStr">
        <is>
          <t>ecb17ce9-e03a-4e36-b94b-92feacbca69c</t>
        </is>
      </c>
      <c r="E1432" t="inlineStr">
        <is>
          <t>1356d014-96ef-45d6-bf50-d1f0adac3e6d</t>
        </is>
      </c>
      <c r="F1432" t="n">
        <v>51</v>
      </c>
    </row>
    <row r="1433">
      <c r="A1433" t="inlineStr">
        <is>
          <t>3885e3d1-262a-43db-af34-c35cca36481c</t>
        </is>
      </c>
      <c r="B1433" t="inlineStr">
        <is>
          <t>14049060</t>
        </is>
      </c>
      <c r="C1433" t="inlineStr">
        <is>
          <t>COCONUT SHELL, UNWORKED</t>
        </is>
      </c>
      <c r="D1433" t="inlineStr">
        <is>
          <t>ecb17ce9-e03a-4e36-b94b-92feacbca69c</t>
        </is>
      </c>
      <c r="E1433" t="inlineStr">
        <is>
          <t>1356d014-96ef-45d6-bf50-d1f0adac3e6d</t>
        </is>
      </c>
      <c r="F1433" t="n">
        <v>51</v>
      </c>
    </row>
    <row r="1434">
      <c r="A1434" t="inlineStr">
        <is>
          <t>802bb2d2-5394-4be0-9b1e-cbbf90bf3691</t>
        </is>
      </c>
      <c r="B1434" t="inlineStr">
        <is>
          <t>14049070</t>
        </is>
      </c>
      <c r="C1434" t="inlineStr">
        <is>
          <t>RUDRAKSHA SEEDS</t>
        </is>
      </c>
      <c r="D1434" t="inlineStr">
        <is>
          <t>ecb17ce9-e03a-4e36-b94b-92feacbca69c</t>
        </is>
      </c>
      <c r="E1434" t="inlineStr">
        <is>
          <t>1356d014-96ef-45d6-bf50-d1f0adac3e6d</t>
        </is>
      </c>
      <c r="F1434" t="n">
        <v>51</v>
      </c>
    </row>
    <row r="1435">
      <c r="A1435" t="inlineStr">
        <is>
          <t>d2661b77-0251-41e5-bedc-21b46c85b3a5</t>
        </is>
      </c>
      <c r="B1435" t="inlineStr">
        <is>
          <t>14049090</t>
        </is>
      </c>
      <c r="C1435" t="inlineStr">
        <is>
          <t>OTHER</t>
        </is>
      </c>
      <c r="D1435" t="inlineStr">
        <is>
          <t>ecb17ce9-e03a-4e36-b94b-92feacbca69c</t>
        </is>
      </c>
      <c r="E1435" t="inlineStr">
        <is>
          <t>1356d014-96ef-45d6-bf50-d1f0adac3e6d</t>
        </is>
      </c>
      <c r="F1435" t="n">
        <v>51</v>
      </c>
    </row>
    <row r="1436">
      <c r="A1436" t="inlineStr">
        <is>
          <t>ba305c0a-28f1-402f-8a5f-dd632634e76a</t>
        </is>
      </c>
      <c r="B1436" t="inlineStr">
        <is>
          <t>15011000</t>
        </is>
      </c>
      <c r="C1436" t="inlineStr">
        <is>
          <t>LARDS</t>
        </is>
      </c>
      <c r="D1436" t="inlineStr">
        <is>
          <t>b0cf0d21-e2d0-4e10-b5da-2656da3d62b8</t>
        </is>
      </c>
      <c r="E1436" t="inlineStr">
        <is>
          <t>c97ecb36-7a11-4741-980c-33a7bd8b8f16</t>
        </is>
      </c>
      <c r="F1436" t="n">
        <v>58</v>
      </c>
    </row>
    <row r="1437">
      <c r="A1437" t="inlineStr">
        <is>
          <t>23464c26-7285-4dc3-bee4-3468bae6437b</t>
        </is>
      </c>
      <c r="B1437" t="inlineStr">
        <is>
          <t>15012000</t>
        </is>
      </c>
      <c r="C1437" t="inlineStr">
        <is>
          <t>OTHER PIG FAT</t>
        </is>
      </c>
      <c r="D1437" t="inlineStr">
        <is>
          <t>b0cf0d21-e2d0-4e10-b5da-2656da3d62b8</t>
        </is>
      </c>
      <c r="E1437" t="inlineStr">
        <is>
          <t>c97ecb36-7a11-4741-980c-33a7bd8b8f16</t>
        </is>
      </c>
      <c r="F1437" t="n">
        <v>58</v>
      </c>
    </row>
    <row r="1438">
      <c r="A1438" t="inlineStr">
        <is>
          <t>0abf561f-5f6c-446b-8419-8ada8669de2b</t>
        </is>
      </c>
      <c r="B1438" t="inlineStr">
        <is>
          <t>15019000</t>
        </is>
      </c>
      <c r="C1438" t="inlineStr">
        <is>
          <t>OTHER</t>
        </is>
      </c>
      <c r="D1438" t="inlineStr">
        <is>
          <t>b0cf0d21-e2d0-4e10-b5da-2656da3d62b8</t>
        </is>
      </c>
      <c r="E1438" t="inlineStr">
        <is>
          <t>c97ecb36-7a11-4741-980c-33a7bd8b8f16</t>
        </is>
      </c>
      <c r="F1438" t="n">
        <v>58</v>
      </c>
    </row>
    <row r="1439">
      <c r="A1439" t="inlineStr">
        <is>
          <t>1e99b647-70d6-4bee-be8c-4f684136b13e</t>
        </is>
      </c>
      <c r="B1439" t="inlineStr">
        <is>
          <t>15021010</t>
        </is>
      </c>
      <c r="C1439" t="inlineStr">
        <is>
          <t>MUTTON TALLOW</t>
        </is>
      </c>
      <c r="D1439" t="inlineStr">
        <is>
          <t>b0cf0d21-e2d0-4e10-b5da-2656da3d62b8</t>
        </is>
      </c>
      <c r="E1439" t="inlineStr">
        <is>
          <t>fd4a6403-938e-4241-8a49-2961d9ce8a34</t>
        </is>
      </c>
      <c r="F1439" t="n">
        <v>58</v>
      </c>
    </row>
    <row r="1440">
      <c r="A1440" t="inlineStr">
        <is>
          <t>2ab06ad7-0747-40e8-b1b4-8f25c6298682</t>
        </is>
      </c>
      <c r="B1440" t="inlineStr">
        <is>
          <t>15021090</t>
        </is>
      </c>
      <c r="C1440" t="inlineStr">
        <is>
          <t>OTHER</t>
        </is>
      </c>
      <c r="D1440" t="inlineStr">
        <is>
          <t>b0cf0d21-e2d0-4e10-b5da-2656da3d62b8</t>
        </is>
      </c>
      <c r="E1440" t="inlineStr">
        <is>
          <t>fd4a6403-938e-4241-8a49-2961d9ce8a34</t>
        </is>
      </c>
      <c r="F1440" t="n">
        <v>58</v>
      </c>
    </row>
    <row r="1441">
      <c r="A1441" t="inlineStr">
        <is>
          <t>e7e2549b-2e14-4bee-8e18-5dbba6925ce9</t>
        </is>
      </c>
      <c r="B1441" t="inlineStr">
        <is>
          <t>15029010</t>
        </is>
      </c>
      <c r="C1441" t="inlineStr">
        <is>
          <t>UNRENDERED FATS</t>
        </is>
      </c>
      <c r="D1441" t="inlineStr">
        <is>
          <t>b0cf0d21-e2d0-4e10-b5da-2656da3d62b8</t>
        </is>
      </c>
      <c r="E1441" t="inlineStr">
        <is>
          <t>fd4a6403-938e-4241-8a49-2961d9ce8a34</t>
        </is>
      </c>
      <c r="F1441" t="n">
        <v>58</v>
      </c>
    </row>
    <row r="1442">
      <c r="A1442" t="inlineStr">
        <is>
          <t>79f626b6-1ef5-4789-8e04-366f7cf46570</t>
        </is>
      </c>
      <c r="B1442" t="inlineStr">
        <is>
          <t>15029020</t>
        </is>
      </c>
      <c r="C1442" t="inlineStr">
        <is>
          <t>RENDERED FATS OR SOLVENT EXTRACTION FATS</t>
        </is>
      </c>
      <c r="D1442" t="inlineStr">
        <is>
          <t>b0cf0d21-e2d0-4e10-b5da-2656da3d62b8</t>
        </is>
      </c>
      <c r="E1442" t="inlineStr">
        <is>
          <t>fd4a6403-938e-4241-8a49-2961d9ce8a34</t>
        </is>
      </c>
      <c r="F1442" t="n">
        <v>58</v>
      </c>
    </row>
    <row r="1443">
      <c r="A1443" t="inlineStr">
        <is>
          <t>fe981022-8192-46d3-af94-dc2a9587d6c0</t>
        </is>
      </c>
      <c r="B1443" t="inlineStr">
        <is>
          <t>15029090</t>
        </is>
      </c>
      <c r="C1443" t="inlineStr">
        <is>
          <t>OTHER</t>
        </is>
      </c>
      <c r="D1443" t="inlineStr">
        <is>
          <t>b0cf0d21-e2d0-4e10-b5da-2656da3d62b8</t>
        </is>
      </c>
      <c r="E1443" t="inlineStr">
        <is>
          <t>fd4a6403-938e-4241-8a49-2961d9ce8a34</t>
        </is>
      </c>
      <c r="F1443" t="n">
        <v>58</v>
      </c>
    </row>
    <row r="1444">
      <c r="A1444" t="inlineStr">
        <is>
          <t>41bef2ed-aef8-44bd-9e51-48eb924a306d</t>
        </is>
      </c>
      <c r="B1444" t="inlineStr">
        <is>
          <t>15030000</t>
        </is>
      </c>
      <c r="C1444" t="inlineStr">
        <is>
          <t>LARD STEARIN, LARD OIL, OLEOSTEARIN, OLEO-OIL AND TALLOW OIL, NOT EMULSIFIED OR MIXED OR OTHERWISE PREPARED</t>
        </is>
      </c>
      <c r="D1444" t="inlineStr">
        <is>
          <t>b0cf0d21-e2d0-4e10-b5da-2656da3d62b8</t>
        </is>
      </c>
      <c r="E1444" t="inlineStr">
        <is>
          <t>998af7a7-d4ac-48b1-9e02-a30ab12df21d</t>
        </is>
      </c>
      <c r="F1444" t="n">
        <v>58</v>
      </c>
    </row>
    <row r="1445">
      <c r="A1445" t="inlineStr">
        <is>
          <t>262ab90b-4a14-4318-86ad-8ffb3799b516</t>
        </is>
      </c>
      <c r="B1445" t="inlineStr">
        <is>
          <t>15041010</t>
        </is>
      </c>
      <c r="C1445" t="inlineStr">
        <is>
          <t>COD LIVER OIL</t>
        </is>
      </c>
      <c r="D1445" t="inlineStr">
        <is>
          <t>b0cf0d21-e2d0-4e10-b5da-2656da3d62b8</t>
        </is>
      </c>
      <c r="E1445" t="inlineStr">
        <is>
          <t>41ed5346-74d8-4baf-b7d9-39f21744fe7e</t>
        </is>
      </c>
      <c r="F1445" t="n">
        <v>58</v>
      </c>
    </row>
    <row r="1446">
      <c r="A1446" t="inlineStr">
        <is>
          <t>eaf8cb5a-7ef2-4906-a9e7-04a28c7f5be0</t>
        </is>
      </c>
      <c r="B1446" t="inlineStr">
        <is>
          <t>15041091</t>
        </is>
      </c>
      <c r="C1446" t="inlineStr">
        <is>
          <t>SQUID LIVER OIL</t>
        </is>
      </c>
      <c r="D1446" t="inlineStr">
        <is>
          <t>b0cf0d21-e2d0-4e10-b5da-2656da3d62b8</t>
        </is>
      </c>
      <c r="E1446" t="inlineStr">
        <is>
          <t>41ed5346-74d8-4baf-b7d9-39f21744fe7e</t>
        </is>
      </c>
      <c r="F1446" t="n">
        <v>58</v>
      </c>
    </row>
    <row r="1447">
      <c r="A1447" t="inlineStr">
        <is>
          <t>754f42e7-9a5b-4013-90c6-5334295892ce</t>
        </is>
      </c>
      <c r="B1447" t="inlineStr">
        <is>
          <t>15041099</t>
        </is>
      </c>
      <c r="C1447" t="inlineStr">
        <is>
          <t>OTHER</t>
        </is>
      </c>
      <c r="D1447" t="inlineStr">
        <is>
          <t>b0cf0d21-e2d0-4e10-b5da-2656da3d62b8</t>
        </is>
      </c>
      <c r="E1447" t="inlineStr">
        <is>
          <t>41ed5346-74d8-4baf-b7d9-39f21744fe7e</t>
        </is>
      </c>
      <c r="F1447" t="n">
        <v>58</v>
      </c>
    </row>
    <row r="1448">
      <c r="A1448" t="inlineStr">
        <is>
          <t>f651230d-5d08-406d-a020-fd6560520e48</t>
        </is>
      </c>
      <c r="B1448" t="inlineStr">
        <is>
          <t>15042010</t>
        </is>
      </c>
      <c r="C1448" t="inlineStr">
        <is>
          <t>FISH BODY OIL</t>
        </is>
      </c>
      <c r="D1448" t="inlineStr">
        <is>
          <t>b0cf0d21-e2d0-4e10-b5da-2656da3d62b8</t>
        </is>
      </c>
      <c r="E1448" t="inlineStr">
        <is>
          <t>41ed5346-74d8-4baf-b7d9-39f21744fe7e</t>
        </is>
      </c>
      <c r="F1448" t="n">
        <v>58</v>
      </c>
    </row>
    <row r="1449">
      <c r="A1449" t="inlineStr">
        <is>
          <t>5ee8b747-aa2e-40e9-8a5e-f9177e12a25d</t>
        </is>
      </c>
      <c r="B1449" t="inlineStr">
        <is>
          <t>15042020</t>
        </is>
      </c>
      <c r="C1449" t="inlineStr">
        <is>
          <t>FISH LIPID OIL</t>
        </is>
      </c>
      <c r="D1449" t="inlineStr">
        <is>
          <t>b0cf0d21-e2d0-4e10-b5da-2656da3d62b8</t>
        </is>
      </c>
      <c r="E1449" t="inlineStr">
        <is>
          <t>41ed5346-74d8-4baf-b7d9-39f21744fe7e</t>
        </is>
      </c>
      <c r="F1449" t="n">
        <v>58</v>
      </c>
    </row>
    <row r="1450">
      <c r="A1450" t="inlineStr">
        <is>
          <t>832a6a25-06e9-4aed-a594-d0b7fd473c0b</t>
        </is>
      </c>
      <c r="B1450" t="inlineStr">
        <is>
          <t>15042030</t>
        </is>
      </c>
      <c r="C1450" t="inlineStr">
        <is>
          <t>SPERM OIL</t>
        </is>
      </c>
      <c r="D1450" t="inlineStr">
        <is>
          <t>b0cf0d21-e2d0-4e10-b5da-2656da3d62b8</t>
        </is>
      </c>
      <c r="E1450" t="inlineStr">
        <is>
          <t>41ed5346-74d8-4baf-b7d9-39f21744fe7e</t>
        </is>
      </c>
      <c r="F1450" t="n">
        <v>58</v>
      </c>
    </row>
    <row r="1451">
      <c r="A1451" t="inlineStr">
        <is>
          <t>2c21c372-831f-4d3c-acd6-2e9cba8460f9</t>
        </is>
      </c>
      <c r="B1451" t="inlineStr">
        <is>
          <t>15042090</t>
        </is>
      </c>
      <c r="C1451" t="inlineStr">
        <is>
          <t>OTHER</t>
        </is>
      </c>
      <c r="D1451" t="inlineStr">
        <is>
          <t>b0cf0d21-e2d0-4e10-b5da-2656da3d62b8</t>
        </is>
      </c>
      <c r="E1451" t="inlineStr">
        <is>
          <t>41ed5346-74d8-4baf-b7d9-39f21744fe7e</t>
        </is>
      </c>
      <c r="F1451" t="n">
        <v>58</v>
      </c>
    </row>
    <row r="1452">
      <c r="A1452" t="inlineStr">
        <is>
          <t>12f90e55-ab20-4540-9d0e-50dc578e7aca</t>
        </is>
      </c>
      <c r="B1452" t="inlineStr">
        <is>
          <t>15043000</t>
        </is>
      </c>
      <c r="C1452" t="inlineStr">
        <is>
          <t>FATS AND OILS AND THEIR FRACTIONS, OF MARINE MAMMALS</t>
        </is>
      </c>
      <c r="D1452" t="inlineStr">
        <is>
          <t>b0cf0d21-e2d0-4e10-b5da-2656da3d62b8</t>
        </is>
      </c>
      <c r="E1452" t="inlineStr">
        <is>
          <t>41ed5346-74d8-4baf-b7d9-39f21744fe7e</t>
        </is>
      </c>
      <c r="F1452" t="n">
        <v>58</v>
      </c>
    </row>
    <row r="1453">
      <c r="A1453" t="inlineStr">
        <is>
          <t>7ddc6ce8-fa7a-445a-bc68-adbb098554e5</t>
        </is>
      </c>
      <c r="B1453" t="inlineStr">
        <is>
          <t>15050010</t>
        </is>
      </c>
      <c r="C1453" t="inlineStr">
        <is>
          <t>WOOL ALCOHOL (INCLUDING LANOLIN ALCOHOL)</t>
        </is>
      </c>
      <c r="D1453" t="inlineStr">
        <is>
          <t>b0cf0d21-e2d0-4e10-b5da-2656da3d62b8</t>
        </is>
      </c>
      <c r="E1453" t="inlineStr">
        <is>
          <t>81c456f1-3eec-489c-887c-0a580f7fac2a</t>
        </is>
      </c>
      <c r="F1453" t="n">
        <v>58</v>
      </c>
    </row>
    <row r="1454">
      <c r="A1454" t="inlineStr">
        <is>
          <t>81d1f69b-9df4-4dc7-979a-af791aeb9382</t>
        </is>
      </c>
      <c r="B1454" t="inlineStr">
        <is>
          <t>15050020</t>
        </is>
      </c>
      <c r="C1454" t="inlineStr">
        <is>
          <t>WOOL GREASE, CRUDE</t>
        </is>
      </c>
      <c r="D1454" t="inlineStr">
        <is>
          <t>b0cf0d21-e2d0-4e10-b5da-2656da3d62b8</t>
        </is>
      </c>
      <c r="E1454" t="inlineStr">
        <is>
          <t>81c456f1-3eec-489c-887c-0a580f7fac2a</t>
        </is>
      </c>
      <c r="F1454" t="n">
        <v>58</v>
      </c>
    </row>
    <row r="1455">
      <c r="A1455" t="inlineStr">
        <is>
          <t>fae5561f-c277-43bf-947a-d01835080113</t>
        </is>
      </c>
      <c r="B1455" t="inlineStr">
        <is>
          <t>15050090</t>
        </is>
      </c>
      <c r="C1455" t="inlineStr">
        <is>
          <t>OTHER</t>
        </is>
      </c>
      <c r="D1455" t="inlineStr">
        <is>
          <t>b0cf0d21-e2d0-4e10-b5da-2656da3d62b8</t>
        </is>
      </c>
      <c r="E1455" t="inlineStr">
        <is>
          <t>81c456f1-3eec-489c-887c-0a580f7fac2a</t>
        </is>
      </c>
      <c r="F1455" t="n">
        <v>58</v>
      </c>
    </row>
    <row r="1456">
      <c r="A1456" t="inlineStr">
        <is>
          <t>93dbc920-5798-4cf4-88aa-34a64ebb3d95</t>
        </is>
      </c>
      <c r="B1456" t="inlineStr">
        <is>
          <t>15060010</t>
        </is>
      </c>
      <c r="C1456" t="inlineStr">
        <is>
          <t>NEATS FOOT OIL AND FATS FROM BONE OR WASTE</t>
        </is>
      </c>
      <c r="D1456" t="inlineStr">
        <is>
          <t>b0cf0d21-e2d0-4e10-b5da-2656da3d62b8</t>
        </is>
      </c>
      <c r="E1456" t="inlineStr">
        <is>
          <t>76533286-089a-408f-b102-5a435d807861</t>
        </is>
      </c>
      <c r="F1456" t="n">
        <v>58</v>
      </c>
    </row>
    <row r="1457">
      <c r="A1457" t="inlineStr">
        <is>
          <t>b136fafc-d343-486a-9106-af0cea515b5f</t>
        </is>
      </c>
      <c r="B1457" t="inlineStr">
        <is>
          <t>15060090</t>
        </is>
      </c>
      <c r="C1457" t="inlineStr">
        <is>
          <t>OTHER</t>
        </is>
      </c>
      <c r="D1457" t="inlineStr">
        <is>
          <t>b0cf0d21-e2d0-4e10-b5da-2656da3d62b8</t>
        </is>
      </c>
      <c r="E1457" t="inlineStr">
        <is>
          <t>76533286-089a-408f-b102-5a435d807861</t>
        </is>
      </c>
      <c r="F1457" t="n">
        <v>58</v>
      </c>
    </row>
    <row r="1458">
      <c r="A1458" t="inlineStr">
        <is>
          <t>8c52c50b-13d2-4c6d-94c3-8bf6a8ae493c</t>
        </is>
      </c>
      <c r="B1458" t="inlineStr">
        <is>
          <t>15071000</t>
        </is>
      </c>
      <c r="C1458" t="inlineStr">
        <is>
          <t>CRUDE OIL, WHETHER OR NOT DEGUMMED</t>
        </is>
      </c>
      <c r="D1458" t="inlineStr">
        <is>
          <t>b0cf0d21-e2d0-4e10-b5da-2656da3d62b8</t>
        </is>
      </c>
      <c r="E1458" t="inlineStr">
        <is>
          <t>01f9f2e2-f69d-4e88-882c-98e17c25e9b8</t>
        </is>
      </c>
      <c r="F1458" t="n">
        <v>58</v>
      </c>
    </row>
    <row r="1459">
      <c r="A1459" t="inlineStr">
        <is>
          <t>a7c054d9-1e80-4d89-a780-d370e856f87f</t>
        </is>
      </c>
      <c r="B1459" t="inlineStr">
        <is>
          <t>15079010</t>
        </is>
      </c>
      <c r="C1459" t="inlineStr">
        <is>
          <t>EDIBLE GRADE</t>
        </is>
      </c>
      <c r="D1459" t="inlineStr">
        <is>
          <t>b0cf0d21-e2d0-4e10-b5da-2656da3d62b8</t>
        </is>
      </c>
      <c r="E1459" t="inlineStr">
        <is>
          <t>01f9f2e2-f69d-4e88-882c-98e17c25e9b8</t>
        </is>
      </c>
      <c r="F1459" t="n">
        <v>58</v>
      </c>
    </row>
    <row r="1460">
      <c r="A1460" t="inlineStr">
        <is>
          <t>2425be14-256a-41e6-adac-03f59b5fe7de</t>
        </is>
      </c>
      <c r="B1460" t="inlineStr">
        <is>
          <t>15079090</t>
        </is>
      </c>
      <c r="C1460" t="inlineStr">
        <is>
          <t>OTHER</t>
        </is>
      </c>
      <c r="D1460" t="inlineStr">
        <is>
          <t>b0cf0d21-e2d0-4e10-b5da-2656da3d62b8</t>
        </is>
      </c>
      <c r="E1460" t="inlineStr">
        <is>
          <t>01f9f2e2-f69d-4e88-882c-98e17c25e9b8</t>
        </is>
      </c>
      <c r="F1460" t="n">
        <v>58</v>
      </c>
    </row>
    <row r="1461">
      <c r="A1461" t="inlineStr">
        <is>
          <t>125f9c52-c553-4812-93b6-24eb2f089d64</t>
        </is>
      </c>
      <c r="B1461" t="inlineStr">
        <is>
          <t>15081000</t>
        </is>
      </c>
      <c r="C1461" t="inlineStr">
        <is>
          <t>CRUDE OIL</t>
        </is>
      </c>
      <c r="D1461" t="inlineStr">
        <is>
          <t>b0cf0d21-e2d0-4e10-b5da-2656da3d62b8</t>
        </is>
      </c>
      <c r="E1461" t="inlineStr">
        <is>
          <t>cbbab269-bbc0-4d4d-afa2-d0a8af211f45</t>
        </is>
      </c>
      <c r="F1461" t="n">
        <v>58</v>
      </c>
    </row>
    <row r="1462">
      <c r="A1462" t="inlineStr">
        <is>
          <t>6b86a987-211e-454b-93e0-46bccc819b05</t>
        </is>
      </c>
      <c r="B1462" t="inlineStr">
        <is>
          <t>15089010</t>
        </is>
      </c>
      <c r="C1462" t="inlineStr">
        <is>
          <t>DEODORIZED (SALAD OIL)</t>
        </is>
      </c>
      <c r="D1462" t="inlineStr">
        <is>
          <t>b0cf0d21-e2d0-4e10-b5da-2656da3d62b8</t>
        </is>
      </c>
      <c r="E1462" t="inlineStr">
        <is>
          <t>cbbab269-bbc0-4d4d-afa2-d0a8af211f45</t>
        </is>
      </c>
      <c r="F1462" t="n">
        <v>58</v>
      </c>
    </row>
    <row r="1463">
      <c r="A1463" t="inlineStr">
        <is>
          <t>1acaa5cf-2358-49e7-b960-bce2a4e6599b</t>
        </is>
      </c>
      <c r="B1463" t="inlineStr">
        <is>
          <t>15089091</t>
        </is>
      </c>
      <c r="C1463" t="inlineStr">
        <is>
          <t>EDIBLE GRADE</t>
        </is>
      </c>
      <c r="D1463" t="inlineStr">
        <is>
          <t>b0cf0d21-e2d0-4e10-b5da-2656da3d62b8</t>
        </is>
      </c>
      <c r="E1463" t="inlineStr">
        <is>
          <t>cbbab269-bbc0-4d4d-afa2-d0a8af211f45</t>
        </is>
      </c>
      <c r="F1463" t="n">
        <v>58</v>
      </c>
    </row>
    <row r="1464">
      <c r="A1464" t="inlineStr">
        <is>
          <t>3578f5b8-58ae-49e8-8a5d-00db4138c77c</t>
        </is>
      </c>
      <c r="B1464" t="inlineStr">
        <is>
          <t>15089099</t>
        </is>
      </c>
      <c r="C1464" t="inlineStr">
        <is>
          <t>OTHER</t>
        </is>
      </c>
      <c r="D1464" t="inlineStr">
        <is>
          <t>b0cf0d21-e2d0-4e10-b5da-2656da3d62b8</t>
        </is>
      </c>
      <c r="E1464" t="inlineStr">
        <is>
          <t>cbbab269-bbc0-4d4d-afa2-d0a8af211f45</t>
        </is>
      </c>
      <c r="F1464" t="n">
        <v>58</v>
      </c>
    </row>
    <row r="1465">
      <c r="A1465" t="inlineStr">
        <is>
          <t>cf5cf8b6-d88d-4cd8-b211-907d61d18106</t>
        </is>
      </c>
      <c r="B1465" t="inlineStr">
        <is>
          <t>15091000</t>
        </is>
      </c>
      <c r="C1465" t="inlineStr">
        <is>
          <t>OLIVE OIL AND ITS FRACTIONS, WHETHER OR NOT REFINED, BUT NOT CHEMICALLY MODIFIED VIRGIN</t>
        </is>
      </c>
      <c r="D1465" t="inlineStr">
        <is>
          <t>b0cf0d21-e2d0-4e10-b5da-2656da3d62b8</t>
        </is>
      </c>
      <c r="E1465" t="inlineStr">
        <is>
          <t>f3683d3c-9e4f-48f4-92a9-3f49a02546a3</t>
        </is>
      </c>
      <c r="F1465" t="n">
        <v>58</v>
      </c>
    </row>
    <row r="1466">
      <c r="A1466" t="inlineStr">
        <is>
          <t>d86bd5cb-e8af-47b6-a7ba-0f41f716563b</t>
        </is>
      </c>
      <c r="B1466" t="inlineStr">
        <is>
          <t>15092000</t>
        </is>
      </c>
      <c r="C1466" t="inlineStr">
        <is>
          <t>EXTRA VIRGIN OLIVE OIL</t>
        </is>
      </c>
      <c r="D1466" t="inlineStr">
        <is>
          <t>b0cf0d21-e2d0-4e10-b5da-2656da3d62b8</t>
        </is>
      </c>
      <c r="E1466" t="inlineStr">
        <is>
          <t>f3683d3c-9e4f-48f4-92a9-3f49a02546a3</t>
        </is>
      </c>
      <c r="F1466" t="n">
        <v>58</v>
      </c>
    </row>
    <row r="1467">
      <c r="A1467" t="inlineStr">
        <is>
          <t>599f0045-17b2-486e-8d8e-29f3224bec11</t>
        </is>
      </c>
      <c r="B1467" t="inlineStr">
        <is>
          <t>15093000</t>
        </is>
      </c>
      <c r="C1467" t="inlineStr">
        <is>
          <t>VIRGIN OLIVE OIL</t>
        </is>
      </c>
      <c r="D1467" t="inlineStr">
        <is>
          <t>b0cf0d21-e2d0-4e10-b5da-2656da3d62b8</t>
        </is>
      </c>
      <c r="E1467" t="inlineStr">
        <is>
          <t>f3683d3c-9e4f-48f4-92a9-3f49a02546a3</t>
        </is>
      </c>
      <c r="F1467" t="n">
        <v>58</v>
      </c>
    </row>
    <row r="1468">
      <c r="A1468" t="inlineStr">
        <is>
          <t>89c647eb-cbd2-42d3-9367-19be8903f388</t>
        </is>
      </c>
      <c r="B1468" t="inlineStr">
        <is>
          <t>15094000</t>
        </is>
      </c>
      <c r="C1468" t="inlineStr">
        <is>
          <t>OTHER VIRGIN OLIVE OIL</t>
        </is>
      </c>
      <c r="D1468" t="inlineStr">
        <is>
          <t>b0cf0d21-e2d0-4e10-b5da-2656da3d62b8</t>
        </is>
      </c>
      <c r="E1468" t="inlineStr">
        <is>
          <t>f3683d3c-9e4f-48f4-92a9-3f49a02546a3</t>
        </is>
      </c>
      <c r="F1468" t="n">
        <v>58</v>
      </c>
    </row>
    <row r="1469">
      <c r="A1469" t="inlineStr">
        <is>
          <t>a68ab4c8-36fe-4776-94d0-3c7bdfbbd69f</t>
        </is>
      </c>
      <c r="B1469" t="inlineStr">
        <is>
          <t>15099010</t>
        </is>
      </c>
      <c r="C1469" t="inlineStr">
        <is>
          <t>EDIBLE GRADE</t>
        </is>
      </c>
      <c r="D1469" t="inlineStr">
        <is>
          <t>b0cf0d21-e2d0-4e10-b5da-2656da3d62b8</t>
        </is>
      </c>
      <c r="E1469" t="inlineStr">
        <is>
          <t>f3683d3c-9e4f-48f4-92a9-3f49a02546a3</t>
        </is>
      </c>
      <c r="F1469" t="n">
        <v>58</v>
      </c>
    </row>
    <row r="1470">
      <c r="A1470" t="inlineStr">
        <is>
          <t>25456217-d130-4624-a898-5dbb083553a3</t>
        </is>
      </c>
      <c r="B1470" t="inlineStr">
        <is>
          <t>15099090</t>
        </is>
      </c>
      <c r="C1470" t="inlineStr">
        <is>
          <t>OTHER</t>
        </is>
      </c>
      <c r="D1470" t="inlineStr">
        <is>
          <t>b0cf0d21-e2d0-4e10-b5da-2656da3d62b8</t>
        </is>
      </c>
      <c r="E1470" t="inlineStr">
        <is>
          <t>f3683d3c-9e4f-48f4-92a9-3f49a02546a3</t>
        </is>
      </c>
      <c r="F1470" t="n">
        <v>58</v>
      </c>
    </row>
    <row r="1471">
      <c r="A1471" t="inlineStr">
        <is>
          <t>b7952655-34af-425d-9f0d-c0ef991c5088</t>
        </is>
      </c>
      <c r="B1471" t="inlineStr">
        <is>
          <t>15100010</t>
        </is>
      </c>
      <c r="C1471" t="inlineStr">
        <is>
          <t xml:space="preserve">OTHER OILS AND THEIR FRACTIONS OBTAINED SOLELY FROM OLIVES, WHETHER OR NOT REFINED, BUT NOT CHEMICALLY MODIFIED, INCLUDING BLENDS OF THESE OILS OR FRACTIONS WITH OILS OR FRACTIONS OF HEADING 1509OTHER OILS AND THEIR FRACTIONS OBTAINED SOLELY FROM OLIVES, </t>
        </is>
      </c>
      <c r="D1471" t="inlineStr">
        <is>
          <t>b0cf0d21-e2d0-4e10-b5da-2656da3d62b8</t>
        </is>
      </c>
      <c r="E1471" t="inlineStr">
        <is>
          <t>8c095e4f-f915-4f47-902d-456ddb21c148</t>
        </is>
      </c>
      <c r="F1471" t="n">
        <v>58</v>
      </c>
    </row>
    <row r="1472">
      <c r="A1472" t="inlineStr">
        <is>
          <t>85772669-31cb-496c-bdce-67c2b3363fb7</t>
        </is>
      </c>
      <c r="B1472" t="inlineStr">
        <is>
          <t>15100091</t>
        </is>
      </c>
      <c r="C1472" t="inlineStr">
        <is>
          <t>OTHER OILS AND THEIR FRACTIONS OBTAINED SOLELY FROM OLIVES, WHETHER OR NOT REFINED, BUT NOT CHEMICALLY MODIFIED, INCLUDING BLENDS OF THESE OILS OR FRACTIONS WITH OILS OR FRACTIONS OF HEADING 1509 OTHER OILS AND THEIR FRACTIONS OBTAINED SOLELY FROM OLIVES,</t>
        </is>
      </c>
      <c r="D1472" t="inlineStr">
        <is>
          <t>b0cf0d21-e2d0-4e10-b5da-2656da3d62b8</t>
        </is>
      </c>
      <c r="E1472" t="inlineStr">
        <is>
          <t>8c095e4f-f915-4f47-902d-456ddb21c148</t>
        </is>
      </c>
      <c r="F1472" t="n">
        <v>58</v>
      </c>
    </row>
    <row r="1473">
      <c r="A1473" t="inlineStr">
        <is>
          <t>7f2bf417-afd9-47f0-9ddb-92047a8214e7</t>
        </is>
      </c>
      <c r="B1473" t="inlineStr">
        <is>
          <t>15100099</t>
        </is>
      </c>
      <c r="C1473" t="inlineStr">
        <is>
          <t>OTHER OILS AND THEIR FRACTIONS OBTAINED SOLELY FROM OLIVES, WHETHER OR NOT REFINED, BUT NOT CHEMICALLY MODIFIED, INCLUDING BLENDS OF THESE OILS OR FRACTIONS WITH OILS OR FRACTIONS OF HEADING 1509 OTHER OILS AND THEIR FRACTIONS OBTAINED SOLELY FROM OLIVES,</t>
        </is>
      </c>
      <c r="D1473" t="inlineStr">
        <is>
          <t>b0cf0d21-e2d0-4e10-b5da-2656da3d62b8</t>
        </is>
      </c>
      <c r="E1473" t="inlineStr">
        <is>
          <t>8c095e4f-f915-4f47-902d-456ddb21c148</t>
        </is>
      </c>
      <c r="F1473" t="n">
        <v>58</v>
      </c>
    </row>
    <row r="1474">
      <c r="A1474" t="inlineStr">
        <is>
          <t>4b9115d6-133d-42b3-b4fe-ce410e766e31</t>
        </is>
      </c>
      <c r="B1474" t="inlineStr">
        <is>
          <t>15101000</t>
        </is>
      </c>
      <c r="C1474" t="inlineStr">
        <is>
          <t>CRUDE OLIVE POMACE OIL</t>
        </is>
      </c>
      <c r="D1474" t="inlineStr">
        <is>
          <t>b0cf0d21-e2d0-4e10-b5da-2656da3d62b8</t>
        </is>
      </c>
      <c r="E1474" t="inlineStr">
        <is>
          <t>8c095e4f-f915-4f47-902d-456ddb21c148</t>
        </is>
      </c>
      <c r="F1474" t="n">
        <v>58</v>
      </c>
    </row>
    <row r="1475">
      <c r="A1475" t="inlineStr">
        <is>
          <t>665085c5-8fac-4770-8827-74daf0a648dd</t>
        </is>
      </c>
      <c r="B1475" t="inlineStr">
        <is>
          <t>15109010</t>
        </is>
      </c>
      <c r="C1475" t="inlineStr">
        <is>
          <t>REFINED OLIVE POMACE OIL</t>
        </is>
      </c>
      <c r="D1475" t="inlineStr">
        <is>
          <t>b0cf0d21-e2d0-4e10-b5da-2656da3d62b8</t>
        </is>
      </c>
      <c r="E1475" t="inlineStr">
        <is>
          <t>8c095e4f-f915-4f47-902d-456ddb21c148</t>
        </is>
      </c>
      <c r="F1475" t="n">
        <v>58</v>
      </c>
    </row>
    <row r="1476">
      <c r="A1476" t="inlineStr">
        <is>
          <t>9b0f326e-7a4f-48bf-9162-2c3a44bd1c51</t>
        </is>
      </c>
      <c r="B1476" t="inlineStr">
        <is>
          <t>15109090</t>
        </is>
      </c>
      <c r="C1476" t="inlineStr">
        <is>
          <t>OTHER</t>
        </is>
      </c>
      <c r="D1476" t="inlineStr">
        <is>
          <t>b0cf0d21-e2d0-4e10-b5da-2656da3d62b8</t>
        </is>
      </c>
      <c r="E1476" t="inlineStr">
        <is>
          <t>8c095e4f-f915-4f47-902d-456ddb21c148</t>
        </is>
      </c>
      <c r="F1476" t="n">
        <v>58</v>
      </c>
    </row>
    <row r="1477">
      <c r="A1477" t="inlineStr">
        <is>
          <t>c7d3a4ad-8077-4b3b-8616-175c00de95a4</t>
        </is>
      </c>
      <c r="B1477" t="inlineStr">
        <is>
          <t>15111000</t>
        </is>
      </c>
      <c r="C1477" t="inlineStr">
        <is>
          <t>CRUDE OIL</t>
        </is>
      </c>
      <c r="D1477" t="inlineStr">
        <is>
          <t>b0cf0d21-e2d0-4e10-b5da-2656da3d62b8</t>
        </is>
      </c>
      <c r="E1477" t="inlineStr">
        <is>
          <t>e87431b6-ba09-474e-b72b-7d89def4e57f</t>
        </is>
      </c>
      <c r="F1477" t="n">
        <v>58</v>
      </c>
    </row>
    <row r="1478">
      <c r="A1478" t="inlineStr">
        <is>
          <t>c7546a3c-488b-4e51-8f79-8fc3367503eb</t>
        </is>
      </c>
      <c r="B1478" t="inlineStr">
        <is>
          <t>15119010</t>
        </is>
      </c>
      <c r="C1478" t="inlineStr">
        <is>
          <t>REFINED BLEACHED DEODORISED PALM OIL</t>
        </is>
      </c>
      <c r="D1478" t="inlineStr">
        <is>
          <t>b0cf0d21-e2d0-4e10-b5da-2656da3d62b8</t>
        </is>
      </c>
      <c r="E1478" t="inlineStr">
        <is>
          <t>e87431b6-ba09-474e-b72b-7d89def4e57f</t>
        </is>
      </c>
      <c r="F1478" t="n">
        <v>58</v>
      </c>
    </row>
    <row r="1479">
      <c r="A1479" t="inlineStr">
        <is>
          <t>cbd243ff-3a17-458f-becd-7c8326b91e73</t>
        </is>
      </c>
      <c r="B1479" t="inlineStr">
        <is>
          <t>15119020</t>
        </is>
      </c>
      <c r="C1479" t="inlineStr">
        <is>
          <t>REFINED BLEACHED DEODORISED PALMOLEIN</t>
        </is>
      </c>
      <c r="D1479" t="inlineStr">
        <is>
          <t>b0cf0d21-e2d0-4e10-b5da-2656da3d62b8</t>
        </is>
      </c>
      <c r="E1479" t="inlineStr">
        <is>
          <t>e87431b6-ba09-474e-b72b-7d89def4e57f</t>
        </is>
      </c>
      <c r="F1479" t="n">
        <v>58</v>
      </c>
    </row>
    <row r="1480">
      <c r="A1480" t="inlineStr">
        <is>
          <t>678a97d7-f926-4f79-b116-aaf6318f80b6</t>
        </is>
      </c>
      <c r="B1480" t="inlineStr">
        <is>
          <t>15119030</t>
        </is>
      </c>
      <c r="C1480" t="inlineStr">
        <is>
          <t>REFINED BLEACHED DEODORISED PALM STEARIN</t>
        </is>
      </c>
      <c r="D1480" t="inlineStr">
        <is>
          <t>b0cf0d21-e2d0-4e10-b5da-2656da3d62b8</t>
        </is>
      </c>
      <c r="E1480" t="inlineStr">
        <is>
          <t>e87431b6-ba09-474e-b72b-7d89def4e57f</t>
        </is>
      </c>
      <c r="F1480" t="n">
        <v>58</v>
      </c>
    </row>
    <row r="1481">
      <c r="A1481" t="inlineStr">
        <is>
          <t>01c960a4-31fe-4aac-942e-39b36529ccee</t>
        </is>
      </c>
      <c r="B1481" t="inlineStr">
        <is>
          <t>15119090</t>
        </is>
      </c>
      <c r="C1481" t="inlineStr">
        <is>
          <t>OTHER</t>
        </is>
      </c>
      <c r="D1481" t="inlineStr">
        <is>
          <t>b0cf0d21-e2d0-4e10-b5da-2656da3d62b8</t>
        </is>
      </c>
      <c r="E1481" t="inlineStr">
        <is>
          <t>e87431b6-ba09-474e-b72b-7d89def4e57f</t>
        </is>
      </c>
      <c r="F1481" t="n">
        <v>58</v>
      </c>
    </row>
    <row r="1482">
      <c r="A1482" t="inlineStr">
        <is>
          <t>0715efcd-84d2-45e6-8f22-d3bed76978be</t>
        </is>
      </c>
      <c r="B1482" t="inlineStr">
        <is>
          <t>15121110</t>
        </is>
      </c>
      <c r="C1482" t="inlineStr">
        <is>
          <t>SUNFLOWER SEED OIL</t>
        </is>
      </c>
      <c r="D1482" t="inlineStr">
        <is>
          <t>b0cf0d21-e2d0-4e10-b5da-2656da3d62b8</t>
        </is>
      </c>
      <c r="E1482" t="inlineStr">
        <is>
          <t>450ca31f-6a35-4532-9a48-1ae16d63f9a9</t>
        </is>
      </c>
      <c r="F1482" t="n">
        <v>58</v>
      </c>
    </row>
    <row r="1483">
      <c r="A1483" t="inlineStr">
        <is>
          <t>af30442e-8a70-412d-94fa-0edfaa92f5cf</t>
        </is>
      </c>
      <c r="B1483" t="inlineStr">
        <is>
          <t>15121120</t>
        </is>
      </c>
      <c r="C1483" t="inlineStr">
        <is>
          <t>SAFFLOWER SEED OIL (KARDI SEED OIL)</t>
        </is>
      </c>
      <c r="D1483" t="inlineStr">
        <is>
          <t>b0cf0d21-e2d0-4e10-b5da-2656da3d62b8</t>
        </is>
      </c>
      <c r="E1483" t="inlineStr">
        <is>
          <t>450ca31f-6a35-4532-9a48-1ae16d63f9a9</t>
        </is>
      </c>
      <c r="F1483" t="n">
        <v>58</v>
      </c>
    </row>
    <row r="1484">
      <c r="A1484" t="inlineStr">
        <is>
          <t>82b5559d-bc84-4ee9-abf7-680a7554e83a</t>
        </is>
      </c>
      <c r="B1484" t="inlineStr">
        <is>
          <t>15121910</t>
        </is>
      </c>
      <c r="C1484" t="inlineStr">
        <is>
          <t>SUNFLOWER OIL, EDIBLE GRADE</t>
        </is>
      </c>
      <c r="D1484" t="inlineStr">
        <is>
          <t>b0cf0d21-e2d0-4e10-b5da-2656da3d62b8</t>
        </is>
      </c>
      <c r="E1484" t="inlineStr">
        <is>
          <t>450ca31f-6a35-4532-9a48-1ae16d63f9a9</t>
        </is>
      </c>
      <c r="F1484" t="n">
        <v>58</v>
      </c>
    </row>
    <row r="1485">
      <c r="A1485" t="inlineStr">
        <is>
          <t>7337e467-5c5b-4738-bfca-69340b510241</t>
        </is>
      </c>
      <c r="B1485" t="inlineStr">
        <is>
          <t>15121920</t>
        </is>
      </c>
      <c r="C1485" t="inlineStr">
        <is>
          <t>SUNFLOWER OIL, NON-EDIBLE GRADE (OTHER THAN CRUDE OIL)</t>
        </is>
      </c>
      <c r="D1485" t="inlineStr">
        <is>
          <t>b0cf0d21-e2d0-4e10-b5da-2656da3d62b8</t>
        </is>
      </c>
      <c r="E1485" t="inlineStr">
        <is>
          <t>450ca31f-6a35-4532-9a48-1ae16d63f9a9</t>
        </is>
      </c>
      <c r="F1485" t="n">
        <v>58</v>
      </c>
    </row>
    <row r="1486">
      <c r="A1486" t="inlineStr">
        <is>
          <t>ec145ac5-36a1-40df-a127-4b7425a7ba96</t>
        </is>
      </c>
      <c r="B1486" t="inlineStr">
        <is>
          <t>15121930</t>
        </is>
      </c>
      <c r="C1486" t="inlineStr">
        <is>
          <t>SAFFLOWER OIL, EDIBLE GRADE</t>
        </is>
      </c>
      <c r="D1486" t="inlineStr">
        <is>
          <t>b0cf0d21-e2d0-4e10-b5da-2656da3d62b8</t>
        </is>
      </c>
      <c r="E1486" t="inlineStr">
        <is>
          <t>450ca31f-6a35-4532-9a48-1ae16d63f9a9</t>
        </is>
      </c>
      <c r="F1486" t="n">
        <v>58</v>
      </c>
    </row>
    <row r="1487">
      <c r="A1487" t="inlineStr">
        <is>
          <t>4191c0e1-9abe-4d5e-8c31-59f1efd3c357</t>
        </is>
      </c>
      <c r="B1487" t="inlineStr">
        <is>
          <t>15121940</t>
        </is>
      </c>
      <c r="C1487" t="inlineStr">
        <is>
          <t>SAFFLOWER OIL, NON-EDIBLE GRADE</t>
        </is>
      </c>
      <c r="D1487" t="inlineStr">
        <is>
          <t>b0cf0d21-e2d0-4e10-b5da-2656da3d62b8</t>
        </is>
      </c>
      <c r="E1487" t="inlineStr">
        <is>
          <t>450ca31f-6a35-4532-9a48-1ae16d63f9a9</t>
        </is>
      </c>
      <c r="F1487" t="n">
        <v>58</v>
      </c>
    </row>
    <row r="1488">
      <c r="A1488" t="inlineStr">
        <is>
          <t>9680d941-6688-439d-ae09-ab73f0f112ed</t>
        </is>
      </c>
      <c r="B1488" t="inlineStr">
        <is>
          <t>15121990</t>
        </is>
      </c>
      <c r="C1488" t="inlineStr">
        <is>
          <t>OTHER</t>
        </is>
      </c>
      <c r="D1488" t="inlineStr">
        <is>
          <t>b0cf0d21-e2d0-4e10-b5da-2656da3d62b8</t>
        </is>
      </c>
      <c r="E1488" t="inlineStr">
        <is>
          <t>450ca31f-6a35-4532-9a48-1ae16d63f9a9</t>
        </is>
      </c>
      <c r="F1488" t="n">
        <v>58</v>
      </c>
    </row>
    <row r="1489">
      <c r="A1489" t="inlineStr">
        <is>
          <t>197afd42-478a-4531-8af0-37b66238b532</t>
        </is>
      </c>
      <c r="B1489" t="inlineStr">
        <is>
          <t>15122100</t>
        </is>
      </c>
      <c r="C1489" t="inlineStr">
        <is>
          <t>CRUDE OIL, WHETHER OR NOT GOSSYPOL HAS BEEN REMOVED</t>
        </is>
      </c>
      <c r="D1489" t="inlineStr">
        <is>
          <t>b0cf0d21-e2d0-4e10-b5da-2656da3d62b8</t>
        </is>
      </c>
      <c r="E1489" t="inlineStr">
        <is>
          <t>450ca31f-6a35-4532-9a48-1ae16d63f9a9</t>
        </is>
      </c>
      <c r="F1489" t="n">
        <v>58</v>
      </c>
    </row>
    <row r="1490">
      <c r="A1490" t="inlineStr">
        <is>
          <t>f106cd95-1f88-412f-b626-7b435f79a0a1</t>
        </is>
      </c>
      <c r="B1490" t="inlineStr">
        <is>
          <t>15122910</t>
        </is>
      </c>
      <c r="C1490" t="inlineStr">
        <is>
          <t>EDIBLE GRADE</t>
        </is>
      </c>
      <c r="D1490" t="inlineStr">
        <is>
          <t>b0cf0d21-e2d0-4e10-b5da-2656da3d62b8</t>
        </is>
      </c>
      <c r="E1490" t="inlineStr">
        <is>
          <t>450ca31f-6a35-4532-9a48-1ae16d63f9a9</t>
        </is>
      </c>
      <c r="F1490" t="n">
        <v>58</v>
      </c>
    </row>
    <row r="1491">
      <c r="A1491" t="inlineStr">
        <is>
          <t>e78f6155-1774-461c-ae31-b77b35300ce2</t>
        </is>
      </c>
      <c r="B1491" t="inlineStr">
        <is>
          <t>15122990</t>
        </is>
      </c>
      <c r="C1491" t="inlineStr">
        <is>
          <t>OTHER</t>
        </is>
      </c>
      <c r="D1491" t="inlineStr">
        <is>
          <t>b0cf0d21-e2d0-4e10-b5da-2656da3d62b8</t>
        </is>
      </c>
      <c r="E1491" t="inlineStr">
        <is>
          <t>450ca31f-6a35-4532-9a48-1ae16d63f9a9</t>
        </is>
      </c>
      <c r="F1491" t="n">
        <v>58</v>
      </c>
    </row>
    <row r="1492">
      <c r="A1492" t="inlineStr">
        <is>
          <t>2ebafc81-fd36-4113-b4d9-fb7ebb9ff8ad</t>
        </is>
      </c>
      <c r="B1492" t="inlineStr">
        <is>
          <t>15131100</t>
        </is>
      </c>
      <c r="C1492" t="inlineStr">
        <is>
          <t>CRUDE OIL</t>
        </is>
      </c>
      <c r="D1492" t="inlineStr">
        <is>
          <t>b0cf0d21-e2d0-4e10-b5da-2656da3d62b8</t>
        </is>
      </c>
      <c r="E1492" t="inlineStr">
        <is>
          <t>d0aa244c-77fd-4d06-85f7-402a14a3c982</t>
        </is>
      </c>
      <c r="F1492" t="n">
        <v>58</v>
      </c>
    </row>
    <row r="1493">
      <c r="A1493" t="inlineStr">
        <is>
          <t>8b3495e4-4b13-45d1-99af-7e14ed7d0a80</t>
        </is>
      </c>
      <c r="B1493" t="inlineStr">
        <is>
          <t>15131900</t>
        </is>
      </c>
      <c r="C1493" t="inlineStr">
        <is>
          <t>OTHER</t>
        </is>
      </c>
      <c r="D1493" t="inlineStr">
        <is>
          <t>b0cf0d21-e2d0-4e10-b5da-2656da3d62b8</t>
        </is>
      </c>
      <c r="E1493" t="inlineStr">
        <is>
          <t>d0aa244c-77fd-4d06-85f7-402a14a3c982</t>
        </is>
      </c>
      <c r="F1493" t="n">
        <v>58</v>
      </c>
    </row>
    <row r="1494">
      <c r="A1494" t="inlineStr">
        <is>
          <t>5d2bb175-d1c5-4b19-a56e-1cde59b451f5</t>
        </is>
      </c>
      <c r="B1494" t="inlineStr">
        <is>
          <t>15132110</t>
        </is>
      </c>
      <c r="C1494" t="inlineStr">
        <is>
          <t>PALM KERNEL OIL</t>
        </is>
      </c>
      <c r="D1494" t="inlineStr">
        <is>
          <t>b0cf0d21-e2d0-4e10-b5da-2656da3d62b8</t>
        </is>
      </c>
      <c r="E1494" t="inlineStr">
        <is>
          <t>d0aa244c-77fd-4d06-85f7-402a14a3c982</t>
        </is>
      </c>
      <c r="F1494" t="n">
        <v>58</v>
      </c>
    </row>
    <row r="1495">
      <c r="A1495" t="inlineStr">
        <is>
          <t>4c407323-8147-4678-87fb-9dcff07bde51</t>
        </is>
      </c>
      <c r="B1495" t="inlineStr">
        <is>
          <t>15132120</t>
        </is>
      </c>
      <c r="C1495" t="inlineStr">
        <is>
          <t>BABASSU OIL</t>
        </is>
      </c>
      <c r="D1495" t="inlineStr">
        <is>
          <t>b0cf0d21-e2d0-4e10-b5da-2656da3d62b8</t>
        </is>
      </c>
      <c r="E1495" t="inlineStr">
        <is>
          <t>d0aa244c-77fd-4d06-85f7-402a14a3c982</t>
        </is>
      </c>
      <c r="F1495" t="n">
        <v>58</v>
      </c>
    </row>
    <row r="1496">
      <c r="A1496" t="inlineStr">
        <is>
          <t>5ded7efc-380f-47db-9f6d-2b855fa3dc18</t>
        </is>
      </c>
      <c r="B1496" t="inlineStr">
        <is>
          <t>15132910</t>
        </is>
      </c>
      <c r="C1496" t="inlineStr">
        <is>
          <t>PALM KERNEL OIL AND ITS FRACTIONS</t>
        </is>
      </c>
      <c r="D1496" t="inlineStr">
        <is>
          <t>b0cf0d21-e2d0-4e10-b5da-2656da3d62b8</t>
        </is>
      </c>
      <c r="E1496" t="inlineStr">
        <is>
          <t>d0aa244c-77fd-4d06-85f7-402a14a3c982</t>
        </is>
      </c>
      <c r="F1496" t="n">
        <v>58</v>
      </c>
    </row>
    <row r="1497">
      <c r="A1497" t="inlineStr">
        <is>
          <t>07db406e-f305-4ca7-ad7a-bbc1bec93764</t>
        </is>
      </c>
      <c r="B1497" t="inlineStr">
        <is>
          <t>15132920</t>
        </is>
      </c>
      <c r="C1497" t="inlineStr">
        <is>
          <t>BABASSU OIL AND ITS FRACTIONS EDIBLE GRADE</t>
        </is>
      </c>
      <c r="D1497" t="inlineStr">
        <is>
          <t>b0cf0d21-e2d0-4e10-b5da-2656da3d62b8</t>
        </is>
      </c>
      <c r="E1497" t="inlineStr">
        <is>
          <t>d0aa244c-77fd-4d06-85f7-402a14a3c982</t>
        </is>
      </c>
      <c r="F1497" t="n">
        <v>58</v>
      </c>
    </row>
    <row r="1498">
      <c r="A1498" t="inlineStr">
        <is>
          <t>e222ac39-91c1-4c2f-ae5f-55f867b0c393</t>
        </is>
      </c>
      <c r="B1498" t="inlineStr">
        <is>
          <t>15132930</t>
        </is>
      </c>
      <c r="C1498" t="inlineStr">
        <is>
          <t>BABASSU OIL AND ITS FRACTIONS, OTHER THAN EDIBLE GRADE</t>
        </is>
      </c>
      <c r="D1498" t="inlineStr">
        <is>
          <t>b0cf0d21-e2d0-4e10-b5da-2656da3d62b8</t>
        </is>
      </c>
      <c r="E1498" t="inlineStr">
        <is>
          <t>d0aa244c-77fd-4d06-85f7-402a14a3c982</t>
        </is>
      </c>
      <c r="F1498" t="n">
        <v>58</v>
      </c>
    </row>
    <row r="1499">
      <c r="A1499" t="inlineStr">
        <is>
          <t>55018100-d5d1-4821-a1cf-934256c68a79</t>
        </is>
      </c>
      <c r="B1499" t="inlineStr">
        <is>
          <t>15132990</t>
        </is>
      </c>
      <c r="C1499" t="inlineStr">
        <is>
          <t>OTHER</t>
        </is>
      </c>
      <c r="D1499" t="inlineStr">
        <is>
          <t>b0cf0d21-e2d0-4e10-b5da-2656da3d62b8</t>
        </is>
      </c>
      <c r="E1499" t="inlineStr">
        <is>
          <t>d0aa244c-77fd-4d06-85f7-402a14a3c982</t>
        </is>
      </c>
      <c r="F1499" t="n">
        <v>58</v>
      </c>
    </row>
    <row r="1500">
      <c r="A1500" t="inlineStr">
        <is>
          <t>81fd0949-1223-47a2-91a8-68f6b7a50782</t>
        </is>
      </c>
      <c r="B1500" t="inlineStr">
        <is>
          <t>15141110</t>
        </is>
      </c>
      <c r="C1500" t="inlineStr">
        <is>
          <t>COLZA OIL</t>
        </is>
      </c>
      <c r="D1500" t="inlineStr">
        <is>
          <t>b0cf0d21-e2d0-4e10-b5da-2656da3d62b8</t>
        </is>
      </c>
      <c r="E1500" t="inlineStr">
        <is>
          <t>43bc02db-06e9-4a2e-ace8-a19c2f2203a6</t>
        </is>
      </c>
      <c r="F1500" t="n">
        <v>58</v>
      </c>
    </row>
    <row r="1501">
      <c r="A1501" t="inlineStr">
        <is>
          <t>19999c4e-47dd-4728-96c3-af211674a5cc</t>
        </is>
      </c>
      <c r="B1501" t="inlineStr">
        <is>
          <t>15141120</t>
        </is>
      </c>
      <c r="C1501" t="inlineStr">
        <is>
          <t>RAPE OIL</t>
        </is>
      </c>
      <c r="D1501" t="inlineStr">
        <is>
          <t>b0cf0d21-e2d0-4e10-b5da-2656da3d62b8</t>
        </is>
      </c>
      <c r="E1501" t="inlineStr">
        <is>
          <t>43bc02db-06e9-4a2e-ace8-a19c2f2203a6</t>
        </is>
      </c>
      <c r="F1501" t="n">
        <v>58</v>
      </c>
    </row>
    <row r="1502">
      <c r="A1502" t="inlineStr">
        <is>
          <t>d55ed3f9-2292-4a3a-b1fc-8ed980ce75e3</t>
        </is>
      </c>
      <c r="B1502" t="inlineStr">
        <is>
          <t>15141190</t>
        </is>
      </c>
      <c r="C1502" t="inlineStr">
        <is>
          <t>OTHER</t>
        </is>
      </c>
      <c r="D1502" t="inlineStr">
        <is>
          <t>b0cf0d21-e2d0-4e10-b5da-2656da3d62b8</t>
        </is>
      </c>
      <c r="E1502" t="inlineStr">
        <is>
          <t>43bc02db-06e9-4a2e-ace8-a19c2f2203a6</t>
        </is>
      </c>
      <c r="F1502" t="n">
        <v>58</v>
      </c>
    </row>
    <row r="1503">
      <c r="A1503" t="inlineStr">
        <is>
          <t>8b69ae7d-de30-495f-9a54-335f91679ed8</t>
        </is>
      </c>
      <c r="B1503" t="inlineStr">
        <is>
          <t>15141910</t>
        </is>
      </c>
      <c r="C1503" t="inlineStr">
        <is>
          <t>REFINED COLZA OIL OF EDIBLE GRADE</t>
        </is>
      </c>
      <c r="D1503" t="inlineStr">
        <is>
          <t>b0cf0d21-e2d0-4e10-b5da-2656da3d62b8</t>
        </is>
      </c>
      <c r="E1503" t="inlineStr">
        <is>
          <t>43bc02db-06e9-4a2e-ace8-a19c2f2203a6</t>
        </is>
      </c>
      <c r="F1503" t="n">
        <v>58</v>
      </c>
    </row>
    <row r="1504">
      <c r="A1504" t="inlineStr">
        <is>
          <t>baddeb50-2911-4331-83a1-2f26a16fbbcc</t>
        </is>
      </c>
      <c r="B1504" t="inlineStr">
        <is>
          <t>15141920</t>
        </is>
      </c>
      <c r="C1504" t="inlineStr">
        <is>
          <t>REFINED RAPESEED OIL OF EDIBLE GRADE</t>
        </is>
      </c>
      <c r="D1504" t="inlineStr">
        <is>
          <t>b0cf0d21-e2d0-4e10-b5da-2656da3d62b8</t>
        </is>
      </c>
      <c r="E1504" t="inlineStr">
        <is>
          <t>43bc02db-06e9-4a2e-ace8-a19c2f2203a6</t>
        </is>
      </c>
      <c r="F1504" t="n">
        <v>58</v>
      </c>
    </row>
    <row r="1505">
      <c r="A1505" t="inlineStr">
        <is>
          <t>e42f00aa-3cc2-4d33-8c71-0ca2ab270a06</t>
        </is>
      </c>
      <c r="B1505" t="inlineStr">
        <is>
          <t>15141990</t>
        </is>
      </c>
      <c r="C1505" t="inlineStr">
        <is>
          <t>OTHER</t>
        </is>
      </c>
      <c r="D1505" t="inlineStr">
        <is>
          <t>b0cf0d21-e2d0-4e10-b5da-2656da3d62b8</t>
        </is>
      </c>
      <c r="E1505" t="inlineStr">
        <is>
          <t>43bc02db-06e9-4a2e-ace8-a19c2f2203a6</t>
        </is>
      </c>
      <c r="F1505" t="n">
        <v>58</v>
      </c>
    </row>
    <row r="1506">
      <c r="A1506" t="inlineStr">
        <is>
          <t>b25482bd-10b0-44e0-be9b-c0cb1a93f0bc</t>
        </is>
      </c>
      <c r="B1506" t="inlineStr">
        <is>
          <t>15149110</t>
        </is>
      </c>
      <c r="C1506" t="inlineStr">
        <is>
          <t>COLZA OIL</t>
        </is>
      </c>
      <c r="D1506" t="inlineStr">
        <is>
          <t>b0cf0d21-e2d0-4e10-b5da-2656da3d62b8</t>
        </is>
      </c>
      <c r="E1506" t="inlineStr">
        <is>
          <t>43bc02db-06e9-4a2e-ace8-a19c2f2203a6</t>
        </is>
      </c>
      <c r="F1506" t="n">
        <v>58</v>
      </c>
    </row>
    <row r="1507">
      <c r="A1507" t="inlineStr">
        <is>
          <t>322824a8-20e2-424f-ab8d-18f141b5ad01</t>
        </is>
      </c>
      <c r="B1507" t="inlineStr">
        <is>
          <t>15149120</t>
        </is>
      </c>
      <c r="C1507" t="inlineStr">
        <is>
          <t>MUSTARD OIL</t>
        </is>
      </c>
      <c r="D1507" t="inlineStr">
        <is>
          <t>b0cf0d21-e2d0-4e10-b5da-2656da3d62b8</t>
        </is>
      </c>
      <c r="E1507" t="inlineStr">
        <is>
          <t>43bc02db-06e9-4a2e-ace8-a19c2f2203a6</t>
        </is>
      </c>
      <c r="F1507" t="n">
        <v>58</v>
      </c>
    </row>
    <row r="1508">
      <c r="A1508" t="inlineStr">
        <is>
          <t>1d4bff7e-c8bd-460f-bcde-3e6878c53c55</t>
        </is>
      </c>
      <c r="B1508" t="inlineStr">
        <is>
          <t>15149190</t>
        </is>
      </c>
      <c r="C1508" t="inlineStr">
        <is>
          <t>RAPESEED OIL</t>
        </is>
      </c>
      <c r="D1508" t="inlineStr">
        <is>
          <t>b0cf0d21-e2d0-4e10-b5da-2656da3d62b8</t>
        </is>
      </c>
      <c r="E1508" t="inlineStr">
        <is>
          <t>43bc02db-06e9-4a2e-ace8-a19c2f2203a6</t>
        </is>
      </c>
      <c r="F1508" t="n">
        <v>58</v>
      </c>
    </row>
    <row r="1509">
      <c r="A1509" t="inlineStr">
        <is>
          <t>d1495725-1c1e-43a2-939f-a34c80b2b4f6</t>
        </is>
      </c>
      <c r="B1509" t="inlineStr">
        <is>
          <t>15149910</t>
        </is>
      </c>
      <c r="C1509" t="inlineStr">
        <is>
          <t>REFINED COLZA OIL OF EDIBLE GRADE</t>
        </is>
      </c>
      <c r="D1509" t="inlineStr">
        <is>
          <t>b0cf0d21-e2d0-4e10-b5da-2656da3d62b8</t>
        </is>
      </c>
      <c r="E1509" t="inlineStr">
        <is>
          <t>43bc02db-06e9-4a2e-ace8-a19c2f2203a6</t>
        </is>
      </c>
      <c r="F1509" t="n">
        <v>58</v>
      </c>
    </row>
    <row r="1510">
      <c r="A1510" t="inlineStr">
        <is>
          <t>811c7bb0-7a53-4537-88e3-dd6554df447c</t>
        </is>
      </c>
      <c r="B1510" t="inlineStr">
        <is>
          <t>15149920</t>
        </is>
      </c>
      <c r="C1510" t="inlineStr">
        <is>
          <t>REFINED MUSTARD OIL OF EDIBLE GRADE</t>
        </is>
      </c>
      <c r="D1510" t="inlineStr">
        <is>
          <t>b0cf0d21-e2d0-4e10-b5da-2656da3d62b8</t>
        </is>
      </c>
      <c r="E1510" t="inlineStr">
        <is>
          <t>43bc02db-06e9-4a2e-ace8-a19c2f2203a6</t>
        </is>
      </c>
      <c r="F1510" t="n">
        <v>58</v>
      </c>
    </row>
    <row r="1511">
      <c r="A1511" t="inlineStr">
        <is>
          <t>628f604c-e829-4df7-beb2-14f865589076</t>
        </is>
      </c>
      <c r="B1511" t="inlineStr">
        <is>
          <t>15149930</t>
        </is>
      </c>
      <c r="C1511" t="inlineStr">
        <is>
          <t>REFINED RAPESEED OIL OF EDIBLE GRADE</t>
        </is>
      </c>
      <c r="D1511" t="inlineStr">
        <is>
          <t>b0cf0d21-e2d0-4e10-b5da-2656da3d62b8</t>
        </is>
      </c>
      <c r="E1511" t="inlineStr">
        <is>
          <t>43bc02db-06e9-4a2e-ace8-a19c2f2203a6</t>
        </is>
      </c>
      <c r="F1511" t="n">
        <v>58</v>
      </c>
    </row>
    <row r="1512">
      <c r="A1512" t="inlineStr">
        <is>
          <t>b295d2e6-d22a-489c-ab06-ab1655c4f2cd</t>
        </is>
      </c>
      <c r="B1512" t="inlineStr">
        <is>
          <t>15149990</t>
        </is>
      </c>
      <c r="C1512" t="inlineStr">
        <is>
          <t>OTHER</t>
        </is>
      </c>
      <c r="D1512" t="inlineStr">
        <is>
          <t>b0cf0d21-e2d0-4e10-b5da-2656da3d62b8</t>
        </is>
      </c>
      <c r="E1512" t="inlineStr">
        <is>
          <t>43bc02db-06e9-4a2e-ace8-a19c2f2203a6</t>
        </is>
      </c>
      <c r="F1512" t="n">
        <v>58</v>
      </c>
    </row>
    <row r="1513">
      <c r="A1513" t="inlineStr">
        <is>
          <t>44c472de-c0c4-4064-aab3-2d6a623b2535</t>
        </is>
      </c>
      <c r="B1513" t="inlineStr">
        <is>
          <t>15151100</t>
        </is>
      </c>
      <c r="C1513" t="inlineStr">
        <is>
          <t>CRUDE OIL</t>
        </is>
      </c>
      <c r="D1513" t="inlineStr">
        <is>
          <t>b0cf0d21-e2d0-4e10-b5da-2656da3d62b8</t>
        </is>
      </c>
      <c r="E1513" t="inlineStr">
        <is>
          <t>1ff5f66d-4687-429d-a738-dc4cb1a5d8e2</t>
        </is>
      </c>
      <c r="F1513" t="n">
        <v>58</v>
      </c>
    </row>
    <row r="1514">
      <c r="A1514" t="inlineStr">
        <is>
          <t>b46201fb-d9b6-4259-b0ba-a4b70ec7b33c</t>
        </is>
      </c>
      <c r="B1514" t="inlineStr">
        <is>
          <t>15151910</t>
        </is>
      </c>
      <c r="C1514" t="inlineStr">
        <is>
          <t>EDIBLE GRADE</t>
        </is>
      </c>
      <c r="D1514" t="inlineStr">
        <is>
          <t>b0cf0d21-e2d0-4e10-b5da-2656da3d62b8</t>
        </is>
      </c>
      <c r="E1514" t="inlineStr">
        <is>
          <t>1ff5f66d-4687-429d-a738-dc4cb1a5d8e2</t>
        </is>
      </c>
      <c r="F1514" t="n">
        <v>58</v>
      </c>
    </row>
    <row r="1515">
      <c r="A1515" t="inlineStr">
        <is>
          <t>15f4e9ad-2e49-437d-bfd0-ac3faf24e347</t>
        </is>
      </c>
      <c r="B1515" t="inlineStr">
        <is>
          <t>15151990</t>
        </is>
      </c>
      <c r="C1515" t="inlineStr">
        <is>
          <t>OTHER</t>
        </is>
      </c>
      <c r="D1515" t="inlineStr">
        <is>
          <t>b0cf0d21-e2d0-4e10-b5da-2656da3d62b8</t>
        </is>
      </c>
      <c r="E1515" t="inlineStr">
        <is>
          <t>1ff5f66d-4687-429d-a738-dc4cb1a5d8e2</t>
        </is>
      </c>
      <c r="F1515" t="n">
        <v>58</v>
      </c>
    </row>
    <row r="1516">
      <c r="A1516" t="inlineStr">
        <is>
          <t>e113e84d-01ac-46ca-9db7-03cb21a8fb1f</t>
        </is>
      </c>
      <c r="B1516" t="inlineStr">
        <is>
          <t>15152100</t>
        </is>
      </c>
      <c r="C1516" t="inlineStr">
        <is>
          <t>CRUDE OIL</t>
        </is>
      </c>
      <c r="D1516" t="inlineStr">
        <is>
          <t>b0cf0d21-e2d0-4e10-b5da-2656da3d62b8</t>
        </is>
      </c>
      <c r="E1516" t="inlineStr">
        <is>
          <t>1ff5f66d-4687-429d-a738-dc4cb1a5d8e2</t>
        </is>
      </c>
      <c r="F1516" t="n">
        <v>58</v>
      </c>
    </row>
    <row r="1517">
      <c r="A1517" t="inlineStr">
        <is>
          <t>6dc06ed9-c8d7-4f2a-a562-295e3523566d</t>
        </is>
      </c>
      <c r="B1517" t="inlineStr">
        <is>
          <t>15152910</t>
        </is>
      </c>
      <c r="C1517" t="inlineStr">
        <is>
          <t>EDIBLE GRADE</t>
        </is>
      </c>
      <c r="D1517" t="inlineStr">
        <is>
          <t>b0cf0d21-e2d0-4e10-b5da-2656da3d62b8</t>
        </is>
      </c>
      <c r="E1517" t="inlineStr">
        <is>
          <t>1ff5f66d-4687-429d-a738-dc4cb1a5d8e2</t>
        </is>
      </c>
      <c r="F1517" t="n">
        <v>58</v>
      </c>
    </row>
    <row r="1518">
      <c r="A1518" t="inlineStr">
        <is>
          <t>2f998e00-d058-4041-a626-c6f9805ffe1d</t>
        </is>
      </c>
      <c r="B1518" t="inlineStr">
        <is>
          <t>15152990</t>
        </is>
      </c>
      <c r="C1518" t="inlineStr">
        <is>
          <t>OTHER</t>
        </is>
      </c>
      <c r="D1518" t="inlineStr">
        <is>
          <t>b0cf0d21-e2d0-4e10-b5da-2656da3d62b8</t>
        </is>
      </c>
      <c r="E1518" t="inlineStr">
        <is>
          <t>1ff5f66d-4687-429d-a738-dc4cb1a5d8e2</t>
        </is>
      </c>
      <c r="F1518" t="n">
        <v>58</v>
      </c>
    </row>
    <row r="1519">
      <c r="A1519" t="inlineStr">
        <is>
          <t>e6457495-2e7e-44fa-afaf-0a567a3eeb2b</t>
        </is>
      </c>
      <c r="B1519" t="inlineStr">
        <is>
          <t>15153010</t>
        </is>
      </c>
      <c r="C1519" t="inlineStr">
        <is>
          <t>EDIBLE GRADE</t>
        </is>
      </c>
      <c r="D1519" t="inlineStr">
        <is>
          <t>b0cf0d21-e2d0-4e10-b5da-2656da3d62b8</t>
        </is>
      </c>
      <c r="E1519" t="inlineStr">
        <is>
          <t>1ff5f66d-4687-429d-a738-dc4cb1a5d8e2</t>
        </is>
      </c>
      <c r="F1519" t="n">
        <v>58</v>
      </c>
    </row>
    <row r="1520">
      <c r="A1520" t="inlineStr">
        <is>
          <t>e21c864b-1a90-4be8-8acb-137a61a9f5cf</t>
        </is>
      </c>
      <c r="B1520" t="inlineStr">
        <is>
          <t>15153090</t>
        </is>
      </c>
      <c r="C1520" t="inlineStr">
        <is>
          <t>OTHER</t>
        </is>
      </c>
      <c r="D1520" t="inlineStr">
        <is>
          <t>b0cf0d21-e2d0-4e10-b5da-2656da3d62b8</t>
        </is>
      </c>
      <c r="E1520" t="inlineStr">
        <is>
          <t>1ff5f66d-4687-429d-a738-dc4cb1a5d8e2</t>
        </is>
      </c>
      <c r="F1520" t="n">
        <v>58</v>
      </c>
    </row>
    <row r="1521">
      <c r="A1521" t="inlineStr">
        <is>
          <t>5d7eb17d-bb5b-4054-b397-666181c5c509</t>
        </is>
      </c>
      <c r="B1521" t="inlineStr">
        <is>
          <t>15154000</t>
        </is>
      </c>
      <c r="C1521" t="inlineStr">
        <is>
          <t>OTHER FIXED VEGETABLE FATS AND OILS (INCLUDING JOJOBA OIL) AND THEIR FRACTIONS, WHETHER OR NOT REFINED, BUT NOT CHEMICALLY MODIFIED - TUNG OIL AND ITS FRACTIONS</t>
        </is>
      </c>
      <c r="D1521" t="inlineStr">
        <is>
          <t>b0cf0d21-e2d0-4e10-b5da-2656da3d62b8</t>
        </is>
      </c>
      <c r="E1521" t="inlineStr">
        <is>
          <t>1ff5f66d-4687-429d-a738-dc4cb1a5d8e2</t>
        </is>
      </c>
      <c r="F1521" t="n">
        <v>58</v>
      </c>
    </row>
    <row r="1522">
      <c r="A1522" t="inlineStr">
        <is>
          <t>1640eaf4-f642-43de-9f92-1e4a3049c26b</t>
        </is>
      </c>
      <c r="B1522" t="inlineStr">
        <is>
          <t>15155010</t>
        </is>
      </c>
      <c r="C1522" t="inlineStr">
        <is>
          <t>CRUDE OIL</t>
        </is>
      </c>
      <c r="D1522" t="inlineStr">
        <is>
          <t>b0cf0d21-e2d0-4e10-b5da-2656da3d62b8</t>
        </is>
      </c>
      <c r="E1522" t="inlineStr">
        <is>
          <t>1ff5f66d-4687-429d-a738-dc4cb1a5d8e2</t>
        </is>
      </c>
      <c r="F1522" t="n">
        <v>58</v>
      </c>
    </row>
    <row r="1523">
      <c r="A1523" t="inlineStr">
        <is>
          <t>39324d74-e97c-4e2e-87c9-f4d6fd61b501</t>
        </is>
      </c>
      <c r="B1523" t="inlineStr">
        <is>
          <t>15155091</t>
        </is>
      </c>
      <c r="C1523" t="inlineStr">
        <is>
          <t>EDIBLE GRADE</t>
        </is>
      </c>
      <c r="D1523" t="inlineStr">
        <is>
          <t>b0cf0d21-e2d0-4e10-b5da-2656da3d62b8</t>
        </is>
      </c>
      <c r="E1523" t="inlineStr">
        <is>
          <t>1ff5f66d-4687-429d-a738-dc4cb1a5d8e2</t>
        </is>
      </c>
      <c r="F1523" t="n">
        <v>58</v>
      </c>
    </row>
    <row r="1524">
      <c r="A1524" t="inlineStr">
        <is>
          <t>8e6782f6-ee80-4a94-83aa-d7718cf0a3c7</t>
        </is>
      </c>
      <c r="B1524" t="inlineStr">
        <is>
          <t>15155099</t>
        </is>
      </c>
      <c r="C1524" t="inlineStr">
        <is>
          <t>OTHER</t>
        </is>
      </c>
      <c r="D1524" t="inlineStr">
        <is>
          <t>b0cf0d21-e2d0-4e10-b5da-2656da3d62b8</t>
        </is>
      </c>
      <c r="E1524" t="inlineStr">
        <is>
          <t>1ff5f66d-4687-429d-a738-dc4cb1a5d8e2</t>
        </is>
      </c>
      <c r="F1524" t="n">
        <v>58</v>
      </c>
    </row>
    <row r="1525">
      <c r="A1525" t="inlineStr">
        <is>
          <t>a63353fc-74d6-4e2c-8307-3a900b2f3d20</t>
        </is>
      </c>
      <c r="B1525" t="inlineStr">
        <is>
          <t>15156000</t>
        </is>
      </c>
      <c r="C1525" t="inlineStr">
        <is>
          <t>MICROBIAL FATS AND OILS AND THEIR FRACTIONS</t>
        </is>
      </c>
      <c r="D1525" t="inlineStr">
        <is>
          <t>b0cf0d21-e2d0-4e10-b5da-2656da3d62b8</t>
        </is>
      </c>
      <c r="E1525" t="inlineStr">
        <is>
          <t>1ff5f66d-4687-429d-a738-dc4cb1a5d8e2</t>
        </is>
      </c>
      <c r="F1525" t="n">
        <v>58</v>
      </c>
    </row>
    <row r="1526">
      <c r="A1526" t="inlineStr">
        <is>
          <t>ce2f97d3-abc5-4613-8fbe-331194d15cfb</t>
        </is>
      </c>
      <c r="B1526" t="inlineStr">
        <is>
          <t>15159010</t>
        </is>
      </c>
      <c r="C1526" t="inlineStr">
        <is>
          <t>FIXED VEGETABLE OILS, NAMELY THE FOLLOWING: CHUL MOOGRA OIL, MAWRA OIL, KOKAM OIL, TOBACCO SEED OIL, SAL OIL</t>
        </is>
      </c>
      <c r="D1526" t="inlineStr">
        <is>
          <t>b0cf0d21-e2d0-4e10-b5da-2656da3d62b8</t>
        </is>
      </c>
      <c r="E1526" t="inlineStr">
        <is>
          <t>1ff5f66d-4687-429d-a738-dc4cb1a5d8e2</t>
        </is>
      </c>
      <c r="F1526" t="n">
        <v>58</v>
      </c>
    </row>
    <row r="1527">
      <c r="A1527" t="inlineStr">
        <is>
          <t>a1e1672e-aa6f-4439-aacb-fc77923fc97e</t>
        </is>
      </c>
      <c r="B1527" t="inlineStr">
        <is>
          <t>15159020</t>
        </is>
      </c>
      <c r="C1527" t="inlineStr">
        <is>
          <t>FIXED VEGETABLE OILS, NAMELY THE FOLLOWING:NEEM SEED OIL, KARANJ OIL, SILK COTTON SEED OIL, KHAKHON OIL, WATER MELON OIL, KUSUM OIL, RUBBER SEED OIL, DHUP OIL, UNDI OIL, MAROTI OIL, PISA OIL, NAHAR OIL</t>
        </is>
      </c>
      <c r="D1527" t="inlineStr">
        <is>
          <t>b0cf0d21-e2d0-4e10-b5da-2656da3d62b8</t>
        </is>
      </c>
      <c r="E1527" t="inlineStr">
        <is>
          <t>1ff5f66d-4687-429d-a738-dc4cb1a5d8e2</t>
        </is>
      </c>
      <c r="F1527" t="n">
        <v>58</v>
      </c>
    </row>
    <row r="1528">
      <c r="A1528" t="inlineStr">
        <is>
          <t>57974073-4fb2-4212-a7ab-b36098019b49</t>
        </is>
      </c>
      <c r="B1528" t="inlineStr">
        <is>
          <t>15159030</t>
        </is>
      </c>
      <c r="C1528" t="inlineStr">
        <is>
          <t>FIXED VEGETABLE OILS, NAMELY THE FOLLOWING : CARDAMOM OIL, CHILLIES OR CAPSICUM OIL, TURMERIC OIL, AJWAIN SEED OIL, NIGER SEED OIL, GARLIC OIL</t>
        </is>
      </c>
      <c r="D1528" t="inlineStr">
        <is>
          <t>b0cf0d21-e2d0-4e10-b5da-2656da3d62b8</t>
        </is>
      </c>
      <c r="E1528" t="inlineStr">
        <is>
          <t>1ff5f66d-4687-429d-a738-dc4cb1a5d8e2</t>
        </is>
      </c>
      <c r="F1528" t="n">
        <v>58</v>
      </c>
    </row>
    <row r="1529">
      <c r="A1529" t="inlineStr">
        <is>
          <t>169cdb6c-4e7f-467b-8a16-5934d74604d0</t>
        </is>
      </c>
      <c r="B1529" t="inlineStr">
        <is>
          <t>15159040</t>
        </is>
      </c>
      <c r="C1529" t="inlineStr">
        <is>
          <t>FIXED VEGETABLE OILS OF EDIBLE GRADE NAMELY THE FOLLOWING: MANGO KERNEL OIL, MAHUA OIL, RICE BRAN OIL</t>
        </is>
      </c>
      <c r="D1529" t="inlineStr">
        <is>
          <t>b0cf0d21-e2d0-4e10-b5da-2656da3d62b8</t>
        </is>
      </c>
      <c r="E1529" t="inlineStr">
        <is>
          <t>1ff5f66d-4687-429d-a738-dc4cb1a5d8e2</t>
        </is>
      </c>
      <c r="F1529" t="n">
        <v>58</v>
      </c>
    </row>
    <row r="1530">
      <c r="A1530" t="inlineStr">
        <is>
          <t>78b1b80f-00ec-4a24-8974-398721dec908</t>
        </is>
      </c>
      <c r="B1530" t="inlineStr">
        <is>
          <t>15159091</t>
        </is>
      </c>
      <c r="C1530" t="inlineStr">
        <is>
          <t>EDIBLE GRADE</t>
        </is>
      </c>
      <c r="D1530" t="inlineStr">
        <is>
          <t>b0cf0d21-e2d0-4e10-b5da-2656da3d62b8</t>
        </is>
      </c>
      <c r="E1530" t="inlineStr">
        <is>
          <t>1ff5f66d-4687-429d-a738-dc4cb1a5d8e2</t>
        </is>
      </c>
      <c r="F1530" t="n">
        <v>58</v>
      </c>
    </row>
    <row r="1531">
      <c r="A1531" t="inlineStr">
        <is>
          <t>c251583f-23ab-48a2-8ec5-f42e1a572250</t>
        </is>
      </c>
      <c r="B1531" t="inlineStr">
        <is>
          <t>15159099</t>
        </is>
      </c>
      <c r="C1531" t="inlineStr">
        <is>
          <t>OTHER</t>
        </is>
      </c>
      <c r="D1531" t="inlineStr">
        <is>
          <t>b0cf0d21-e2d0-4e10-b5da-2656da3d62b8</t>
        </is>
      </c>
      <c r="E1531" t="inlineStr">
        <is>
          <t>1ff5f66d-4687-429d-a738-dc4cb1a5d8e2</t>
        </is>
      </c>
      <c r="F1531" t="n">
        <v>58</v>
      </c>
    </row>
    <row r="1532">
      <c r="A1532" t="inlineStr">
        <is>
          <t>9f5e0f36-683a-4f08-9a10-fbf61ee89f1c</t>
        </is>
      </c>
      <c r="B1532" t="inlineStr">
        <is>
          <t>15161000</t>
        </is>
      </c>
      <c r="C1532" t="inlineStr">
        <is>
          <t>ANIMAL FATS AND OILS AND THEIR FRACTIONS</t>
        </is>
      </c>
      <c r="D1532" t="inlineStr">
        <is>
          <t>b0cf0d21-e2d0-4e10-b5da-2656da3d62b8</t>
        </is>
      </c>
      <c r="E1532" t="inlineStr">
        <is>
          <t>2e591c7b-9031-4e25-9b0e-846b4b1fd4de</t>
        </is>
      </c>
      <c r="F1532" t="n">
        <v>58</v>
      </c>
    </row>
    <row r="1533">
      <c r="A1533" t="inlineStr">
        <is>
          <t>b286e7d4-c7b1-429d-a4ac-fa2714509e16</t>
        </is>
      </c>
      <c r="B1533" t="inlineStr">
        <is>
          <t>15162011</t>
        </is>
      </c>
      <c r="C1533" t="inlineStr">
        <is>
          <t>EDIBLE GRADE</t>
        </is>
      </c>
      <c r="D1533" t="inlineStr">
        <is>
          <t>b0cf0d21-e2d0-4e10-b5da-2656da3d62b8</t>
        </is>
      </c>
      <c r="E1533" t="inlineStr">
        <is>
          <t>2e591c7b-9031-4e25-9b0e-846b4b1fd4de</t>
        </is>
      </c>
      <c r="F1533" t="n">
        <v>58</v>
      </c>
    </row>
    <row r="1534">
      <c r="A1534" t="inlineStr">
        <is>
          <t>e2d4fe29-75ec-4dcc-b8e1-b84420660a14</t>
        </is>
      </c>
      <c r="B1534" t="inlineStr">
        <is>
          <t>15162019</t>
        </is>
      </c>
      <c r="C1534" t="inlineStr">
        <is>
          <t>OTHER</t>
        </is>
      </c>
      <c r="D1534" t="inlineStr">
        <is>
          <t>b0cf0d21-e2d0-4e10-b5da-2656da3d62b8</t>
        </is>
      </c>
      <c r="E1534" t="inlineStr">
        <is>
          <t>2e591c7b-9031-4e25-9b0e-846b4b1fd4de</t>
        </is>
      </c>
      <c r="F1534" t="n">
        <v>58</v>
      </c>
    </row>
    <row r="1535">
      <c r="A1535" t="inlineStr">
        <is>
          <t>09a4f987-7496-40a6-bea6-4059bbdefad3</t>
        </is>
      </c>
      <c r="B1535" t="inlineStr">
        <is>
          <t>15162021</t>
        </is>
      </c>
      <c r="C1535" t="inlineStr">
        <is>
          <t>EDIBLE GRADE</t>
        </is>
      </c>
      <c r="D1535" t="inlineStr">
        <is>
          <t>b0cf0d21-e2d0-4e10-b5da-2656da3d62b8</t>
        </is>
      </c>
      <c r="E1535" t="inlineStr">
        <is>
          <t>2e591c7b-9031-4e25-9b0e-846b4b1fd4de</t>
        </is>
      </c>
      <c r="F1535" t="n">
        <v>58</v>
      </c>
    </row>
    <row r="1536">
      <c r="A1536" t="inlineStr">
        <is>
          <t>2c6b0162-83d6-4c1d-820e-b06149933dbd</t>
        </is>
      </c>
      <c r="B1536" t="inlineStr">
        <is>
          <t>15162029</t>
        </is>
      </c>
      <c r="C1536" t="inlineStr">
        <is>
          <t>OTHER</t>
        </is>
      </c>
      <c r="D1536" t="inlineStr">
        <is>
          <t>b0cf0d21-e2d0-4e10-b5da-2656da3d62b8</t>
        </is>
      </c>
      <c r="E1536" t="inlineStr">
        <is>
          <t>2e591c7b-9031-4e25-9b0e-846b4b1fd4de</t>
        </is>
      </c>
      <c r="F1536" t="n">
        <v>58</v>
      </c>
    </row>
    <row r="1537">
      <c r="A1537" t="inlineStr">
        <is>
          <t>10a3b1ff-0a48-4b7b-be7c-18a6ab0e31b0</t>
        </is>
      </c>
      <c r="B1537" t="inlineStr">
        <is>
          <t>15162031</t>
        </is>
      </c>
      <c r="C1537" t="inlineStr">
        <is>
          <t>EDIBLE GRADE</t>
        </is>
      </c>
      <c r="D1537" t="inlineStr">
        <is>
          <t>b0cf0d21-e2d0-4e10-b5da-2656da3d62b8</t>
        </is>
      </c>
      <c r="E1537" t="inlineStr">
        <is>
          <t>2e591c7b-9031-4e25-9b0e-846b4b1fd4de</t>
        </is>
      </c>
      <c r="F1537" t="n">
        <v>58</v>
      </c>
    </row>
    <row r="1538">
      <c r="A1538" t="inlineStr">
        <is>
          <t>9d813864-06f6-46f6-9700-aa502aa79fde</t>
        </is>
      </c>
      <c r="B1538" t="inlineStr">
        <is>
          <t>15162039</t>
        </is>
      </c>
      <c r="C1538" t="inlineStr">
        <is>
          <t>OTHER</t>
        </is>
      </c>
      <c r="D1538" t="inlineStr">
        <is>
          <t>b0cf0d21-e2d0-4e10-b5da-2656da3d62b8</t>
        </is>
      </c>
      <c r="E1538" t="inlineStr">
        <is>
          <t>2e591c7b-9031-4e25-9b0e-846b4b1fd4de</t>
        </is>
      </c>
      <c r="F1538" t="n">
        <v>58</v>
      </c>
    </row>
    <row r="1539">
      <c r="A1539" t="inlineStr">
        <is>
          <t>59e2bc2f-2a4d-44db-8434-6178802ac3b1</t>
        </is>
      </c>
      <c r="B1539" t="inlineStr">
        <is>
          <t>15162091</t>
        </is>
      </c>
      <c r="C1539" t="inlineStr">
        <is>
          <t>EDIBLE GRADE</t>
        </is>
      </c>
      <c r="D1539" t="inlineStr">
        <is>
          <t>b0cf0d21-e2d0-4e10-b5da-2656da3d62b8</t>
        </is>
      </c>
      <c r="E1539" t="inlineStr">
        <is>
          <t>2e591c7b-9031-4e25-9b0e-846b4b1fd4de</t>
        </is>
      </c>
      <c r="F1539" t="n">
        <v>58</v>
      </c>
    </row>
    <row r="1540">
      <c r="A1540" t="inlineStr">
        <is>
          <t>de48b879-40a1-47d5-ae86-4b1e820cb2eb</t>
        </is>
      </c>
      <c r="B1540" t="inlineStr">
        <is>
          <t>15162099</t>
        </is>
      </c>
      <c r="C1540" t="inlineStr">
        <is>
          <t>OTHER</t>
        </is>
      </c>
      <c r="D1540" t="inlineStr">
        <is>
          <t>b0cf0d21-e2d0-4e10-b5da-2656da3d62b8</t>
        </is>
      </c>
      <c r="E1540" t="inlineStr">
        <is>
          <t>2e591c7b-9031-4e25-9b0e-846b4b1fd4de</t>
        </is>
      </c>
      <c r="F1540" t="n">
        <v>58</v>
      </c>
    </row>
    <row r="1541">
      <c r="A1541" t="inlineStr">
        <is>
          <t>d45c7be5-9b00-45ba-9031-fad790a7f7e5</t>
        </is>
      </c>
      <c r="B1541" t="inlineStr">
        <is>
          <t>15163000</t>
        </is>
      </c>
      <c r="C1541" t="inlineStr">
        <is>
          <t>MICROBIAL FATS AND OILS AND THEIR FRACTIONS</t>
        </is>
      </c>
      <c r="D1541" t="inlineStr">
        <is>
          <t>b0cf0d21-e2d0-4e10-b5da-2656da3d62b8</t>
        </is>
      </c>
      <c r="E1541" t="inlineStr">
        <is>
          <t>2e591c7b-9031-4e25-9b0e-846b4b1fd4de</t>
        </is>
      </c>
      <c r="F1541" t="n">
        <v>58</v>
      </c>
    </row>
    <row r="1542">
      <c r="A1542" t="inlineStr">
        <is>
          <t>accb007e-d1a4-4167-8299-cf17bf6e741b</t>
        </is>
      </c>
      <c r="B1542" t="inlineStr">
        <is>
          <t>15171010</t>
        </is>
      </c>
      <c r="C1542" t="inlineStr">
        <is>
          <t>OF ANIMAL ORIGIN</t>
        </is>
      </c>
      <c r="D1542" t="inlineStr">
        <is>
          <t>b0cf0d21-e2d0-4e10-b5da-2656da3d62b8</t>
        </is>
      </c>
      <c r="E1542" t="inlineStr">
        <is>
          <t>a1e73091-d131-4a6a-a39a-666d7356bafc</t>
        </is>
      </c>
      <c r="F1542" t="n">
        <v>58</v>
      </c>
    </row>
    <row r="1543">
      <c r="A1543" t="inlineStr">
        <is>
          <t>cd500b5a-c759-49eb-99ff-5704bd7a0a62</t>
        </is>
      </c>
      <c r="B1543" t="inlineStr">
        <is>
          <t>15171021</t>
        </is>
      </c>
      <c r="C1543" t="inlineStr">
        <is>
          <t>EDIBLE GRADE</t>
        </is>
      </c>
      <c r="D1543" t="inlineStr">
        <is>
          <t>b0cf0d21-e2d0-4e10-b5da-2656da3d62b8</t>
        </is>
      </c>
      <c r="E1543" t="inlineStr">
        <is>
          <t>a1e73091-d131-4a6a-a39a-666d7356bafc</t>
        </is>
      </c>
      <c r="F1543" t="n">
        <v>58</v>
      </c>
    </row>
    <row r="1544">
      <c r="A1544" t="inlineStr">
        <is>
          <t>1c2d3053-bacb-46e6-ad96-871d695f63a3</t>
        </is>
      </c>
      <c r="B1544" t="inlineStr">
        <is>
          <t>15171022</t>
        </is>
      </c>
      <c r="C1544" t="inlineStr">
        <is>
          <t>LINOXYN</t>
        </is>
      </c>
      <c r="D1544" t="inlineStr">
        <is>
          <t>b0cf0d21-e2d0-4e10-b5da-2656da3d62b8</t>
        </is>
      </c>
      <c r="E1544" t="inlineStr">
        <is>
          <t>a1e73091-d131-4a6a-a39a-666d7356bafc</t>
        </is>
      </c>
      <c r="F1544" t="n">
        <v>58</v>
      </c>
    </row>
    <row r="1545">
      <c r="A1545" t="inlineStr">
        <is>
          <t>9ae01273-40ad-4b21-8464-cb9178077ac7</t>
        </is>
      </c>
      <c r="B1545" t="inlineStr">
        <is>
          <t>15171029</t>
        </is>
      </c>
      <c r="C1545" t="inlineStr">
        <is>
          <t>OTHER</t>
        </is>
      </c>
      <c r="D1545" t="inlineStr">
        <is>
          <t>b0cf0d21-e2d0-4e10-b5da-2656da3d62b8</t>
        </is>
      </c>
      <c r="E1545" t="inlineStr">
        <is>
          <t>a1e73091-d131-4a6a-a39a-666d7356bafc</t>
        </is>
      </c>
      <c r="F1545" t="n">
        <v>58</v>
      </c>
    </row>
    <row r="1546">
      <c r="A1546" t="inlineStr">
        <is>
          <t>142d95da-0a7f-49ea-aafb-deb1b8538d1f</t>
        </is>
      </c>
      <c r="B1546" t="inlineStr">
        <is>
          <t>15179010</t>
        </is>
      </c>
      <c r="C1546" t="inlineStr">
        <is>
          <t>SAL FAT (PROCESSED OR REFINED)</t>
        </is>
      </c>
      <c r="D1546" t="inlineStr">
        <is>
          <t>b0cf0d21-e2d0-4e10-b5da-2656da3d62b8</t>
        </is>
      </c>
      <c r="E1546" t="inlineStr">
        <is>
          <t>a1e73091-d131-4a6a-a39a-666d7356bafc</t>
        </is>
      </c>
      <c r="F1546" t="n">
        <v>58</v>
      </c>
    </row>
    <row r="1547">
      <c r="A1547" t="inlineStr">
        <is>
          <t>ae2b05c9-dad1-4468-bd21-4e1709d0d5c1</t>
        </is>
      </c>
      <c r="B1547" t="inlineStr">
        <is>
          <t>15179030</t>
        </is>
      </c>
      <c r="C1547" t="inlineStr">
        <is>
          <t>IMITATION LARD OF ANIMAL ORIGIN</t>
        </is>
      </c>
      <c r="D1547" t="inlineStr">
        <is>
          <t>b0cf0d21-e2d0-4e10-b5da-2656da3d62b8</t>
        </is>
      </c>
      <c r="E1547" t="inlineStr">
        <is>
          <t>a1e73091-d131-4a6a-a39a-666d7356bafc</t>
        </is>
      </c>
      <c r="F1547" t="n">
        <v>58</v>
      </c>
    </row>
    <row r="1548">
      <c r="A1548" t="inlineStr">
        <is>
          <t>bf248e77-ea16-47a4-b3f3-02d481400139</t>
        </is>
      </c>
      <c r="B1548" t="inlineStr">
        <is>
          <t>15179040</t>
        </is>
      </c>
      <c r="C1548" t="inlineStr">
        <is>
          <t>IMITATION LARD OF VEGETABLE ORIGIN</t>
        </is>
      </c>
      <c r="D1548" t="inlineStr">
        <is>
          <t>b0cf0d21-e2d0-4e10-b5da-2656da3d62b8</t>
        </is>
      </c>
      <c r="E1548" t="inlineStr">
        <is>
          <t>a1e73091-d131-4a6a-a39a-666d7356bafc</t>
        </is>
      </c>
      <c r="F1548" t="n">
        <v>58</v>
      </c>
    </row>
    <row r="1549">
      <c r="A1549" t="inlineStr">
        <is>
          <t>e4a6d3ac-1b05-41b6-8529-6e230f77b897</t>
        </is>
      </c>
      <c r="B1549" t="inlineStr">
        <is>
          <t>15179090</t>
        </is>
      </c>
      <c r="C1549" t="inlineStr">
        <is>
          <t>OTHER</t>
        </is>
      </c>
      <c r="D1549" t="inlineStr">
        <is>
          <t>b0cf0d21-e2d0-4e10-b5da-2656da3d62b8</t>
        </is>
      </c>
      <c r="E1549" t="inlineStr">
        <is>
          <t>a1e73091-d131-4a6a-a39a-666d7356bafc</t>
        </is>
      </c>
      <c r="F1549" t="n">
        <v>58</v>
      </c>
    </row>
    <row r="1550">
      <c r="A1550" t="inlineStr">
        <is>
          <t>54b3610a-5c63-4386-aba5-b3caece13da8</t>
        </is>
      </c>
      <c r="B1550" t="inlineStr">
        <is>
          <t>15180011</t>
        </is>
      </c>
      <c r="C1550" t="inlineStr">
        <is>
          <t>EDIBLE GRADE</t>
        </is>
      </c>
      <c r="D1550" t="inlineStr">
        <is>
          <t>b0cf0d21-e2d0-4e10-b5da-2656da3d62b8</t>
        </is>
      </c>
      <c r="E1550" t="inlineStr">
        <is>
          <t>90bf4d4a-faca-4a30-a3e8-7dbdfb4c961c</t>
        </is>
      </c>
      <c r="F1550" t="n">
        <v>58</v>
      </c>
    </row>
    <row r="1551">
      <c r="A1551" t="inlineStr">
        <is>
          <t>e5731fcd-75fa-4e46-b094-e48e8a334767</t>
        </is>
      </c>
      <c r="B1551" t="inlineStr">
        <is>
          <t>15180019</t>
        </is>
      </c>
      <c r="C1551" t="inlineStr">
        <is>
          <t>OTHER</t>
        </is>
      </c>
      <c r="D1551" t="inlineStr">
        <is>
          <t>b0cf0d21-e2d0-4e10-b5da-2656da3d62b8</t>
        </is>
      </c>
      <c r="E1551" t="inlineStr">
        <is>
          <t>90bf4d4a-faca-4a30-a3e8-7dbdfb4c961c</t>
        </is>
      </c>
      <c r="F1551" t="n">
        <v>58</v>
      </c>
    </row>
    <row r="1552">
      <c r="A1552" t="inlineStr">
        <is>
          <t>c896226f-75a3-4a58-a432-0caba0bfe4a0</t>
        </is>
      </c>
      <c r="B1552" t="inlineStr">
        <is>
          <t>15180021</t>
        </is>
      </c>
      <c r="C1552" t="inlineStr">
        <is>
          <t>EDIBLE GRADE</t>
        </is>
      </c>
      <c r="D1552" t="inlineStr">
        <is>
          <t>b0cf0d21-e2d0-4e10-b5da-2656da3d62b8</t>
        </is>
      </c>
      <c r="E1552" t="inlineStr">
        <is>
          <t>90bf4d4a-faca-4a30-a3e8-7dbdfb4c961c</t>
        </is>
      </c>
      <c r="F1552" t="n">
        <v>58</v>
      </c>
    </row>
    <row r="1553">
      <c r="A1553" t="inlineStr">
        <is>
          <t>7378e3c4-e33d-41dd-bc19-336f46e3ee73</t>
        </is>
      </c>
      <c r="B1553" t="inlineStr">
        <is>
          <t>15180029</t>
        </is>
      </c>
      <c r="C1553" t="inlineStr">
        <is>
          <t>OTHER</t>
        </is>
      </c>
      <c r="D1553" t="inlineStr">
        <is>
          <t>b0cf0d21-e2d0-4e10-b5da-2656da3d62b8</t>
        </is>
      </c>
      <c r="E1553" t="inlineStr">
        <is>
          <t>90bf4d4a-faca-4a30-a3e8-7dbdfb4c961c</t>
        </is>
      </c>
      <c r="F1553" t="n">
        <v>58</v>
      </c>
    </row>
    <row r="1554">
      <c r="A1554" t="inlineStr">
        <is>
          <t>da2a8d77-83cf-436e-b789-2b0d5fd5e3de</t>
        </is>
      </c>
      <c r="B1554" t="inlineStr">
        <is>
          <t>15180031</t>
        </is>
      </c>
      <c r="C1554" t="inlineStr">
        <is>
          <t>EDIBLE GRADE</t>
        </is>
      </c>
      <c r="D1554" t="inlineStr">
        <is>
          <t>b0cf0d21-e2d0-4e10-b5da-2656da3d62b8</t>
        </is>
      </c>
      <c r="E1554" t="inlineStr">
        <is>
          <t>90bf4d4a-faca-4a30-a3e8-7dbdfb4c961c</t>
        </is>
      </c>
      <c r="F1554" t="n">
        <v>58</v>
      </c>
    </row>
    <row r="1555">
      <c r="A1555" t="inlineStr">
        <is>
          <t>94393c04-b664-449d-a55b-1fbef5c5f46e</t>
        </is>
      </c>
      <c r="B1555" t="inlineStr">
        <is>
          <t>15180039</t>
        </is>
      </c>
      <c r="C1555" t="inlineStr">
        <is>
          <t>OTHER</t>
        </is>
      </c>
      <c r="D1555" t="inlineStr">
        <is>
          <t>b0cf0d21-e2d0-4e10-b5da-2656da3d62b8</t>
        </is>
      </c>
      <c r="E1555" t="inlineStr">
        <is>
          <t>90bf4d4a-faca-4a30-a3e8-7dbdfb4c961c</t>
        </is>
      </c>
      <c r="F1555" t="n">
        <v>58</v>
      </c>
    </row>
    <row r="1556">
      <c r="A1556" t="inlineStr">
        <is>
          <t>46f6e8be-7004-48bd-bd65-2ca71df1b869</t>
        </is>
      </c>
      <c r="B1556" t="inlineStr">
        <is>
          <t>15180040</t>
        </is>
      </c>
      <c r="C1556" t="inlineStr">
        <is>
          <t>OTHER</t>
        </is>
      </c>
      <c r="D1556" t="inlineStr">
        <is>
          <t>b0cf0d21-e2d0-4e10-b5da-2656da3d62b8</t>
        </is>
      </c>
      <c r="E1556" t="inlineStr">
        <is>
          <t>90bf4d4a-faca-4a30-a3e8-7dbdfb4c961c</t>
        </is>
      </c>
      <c r="F1556" t="n">
        <v>58</v>
      </c>
    </row>
    <row r="1557">
      <c r="A1557" t="inlineStr">
        <is>
          <t>1e36b2ee-6048-46e7-888e-873ac1c79da2</t>
        </is>
      </c>
      <c r="B1557" t="inlineStr">
        <is>
          <t>15200000</t>
        </is>
      </c>
      <c r="C1557" t="inlineStr">
        <is>
          <t>GLYCEROL, CRUDE; GLYCEROL WATERS AND GLYCEROL LYES</t>
        </is>
      </c>
      <c r="D1557" t="inlineStr">
        <is>
          <t>b0cf0d21-e2d0-4e10-b5da-2656da3d62b8</t>
        </is>
      </c>
      <c r="E1557" t="inlineStr">
        <is>
          <t>194aa36d-7291-4234-91c7-70d80d8ff332</t>
        </is>
      </c>
      <c r="F1557" t="n">
        <v>58</v>
      </c>
    </row>
    <row r="1558">
      <c r="A1558" t="inlineStr">
        <is>
          <t>6c2de295-d735-4d72-99c9-67f7db4485a2</t>
        </is>
      </c>
      <c r="B1558" t="inlineStr">
        <is>
          <t>15211011</t>
        </is>
      </c>
      <c r="C1558" t="inlineStr">
        <is>
          <t>EDIBLE WAX FOR WAXING FRESH FRUITS AND VEGETABLES</t>
        </is>
      </c>
      <c r="D1558" t="inlineStr">
        <is>
          <t>b0cf0d21-e2d0-4e10-b5da-2656da3d62b8</t>
        </is>
      </c>
      <c r="E1558" t="inlineStr">
        <is>
          <t>7774cbfa-7136-403d-aeb2-4f6757b93c53</t>
        </is>
      </c>
      <c r="F1558" t="n">
        <v>58</v>
      </c>
    </row>
    <row r="1559">
      <c r="A1559" t="inlineStr">
        <is>
          <t>2f592d99-284f-4192-88f7-8dfed605b484</t>
        </is>
      </c>
      <c r="B1559" t="inlineStr">
        <is>
          <t>15211019</t>
        </is>
      </c>
      <c r="C1559" t="inlineStr">
        <is>
          <t>OTHER</t>
        </is>
      </c>
      <c r="D1559" t="inlineStr">
        <is>
          <t>b0cf0d21-e2d0-4e10-b5da-2656da3d62b8</t>
        </is>
      </c>
      <c r="E1559" t="inlineStr">
        <is>
          <t>7774cbfa-7136-403d-aeb2-4f6757b93c53</t>
        </is>
      </c>
      <c r="F1559" t="n">
        <v>58</v>
      </c>
    </row>
    <row r="1560">
      <c r="A1560" t="inlineStr">
        <is>
          <t>7d7e2837-1faa-4f78-9d02-026d4f4fc0c5</t>
        </is>
      </c>
      <c r="B1560" t="inlineStr">
        <is>
          <t>15211090</t>
        </is>
      </c>
      <c r="C1560" t="inlineStr">
        <is>
          <t>OTHER</t>
        </is>
      </c>
      <c r="D1560" t="inlineStr">
        <is>
          <t>b0cf0d21-e2d0-4e10-b5da-2656da3d62b8</t>
        </is>
      </c>
      <c r="E1560" t="inlineStr">
        <is>
          <t>7774cbfa-7136-403d-aeb2-4f6757b93c53</t>
        </is>
      </c>
      <c r="F1560" t="n">
        <v>58</v>
      </c>
    </row>
    <row r="1561">
      <c r="A1561" t="inlineStr">
        <is>
          <t>4ad4f43a-ef7f-4c00-87f6-dd9ff4f1b163</t>
        </is>
      </c>
      <c r="B1561" t="inlineStr">
        <is>
          <t>15219010</t>
        </is>
      </c>
      <c r="C1561" t="inlineStr">
        <is>
          <t>BEEWAX WHETHER OR NOT COLOURED</t>
        </is>
      </c>
      <c r="D1561" t="inlineStr">
        <is>
          <t>b0cf0d21-e2d0-4e10-b5da-2656da3d62b8</t>
        </is>
      </c>
      <c r="E1561" t="inlineStr">
        <is>
          <t>7774cbfa-7136-403d-aeb2-4f6757b93c53</t>
        </is>
      </c>
      <c r="F1561" t="n">
        <v>58</v>
      </c>
    </row>
    <row r="1562">
      <c r="A1562" t="inlineStr">
        <is>
          <t>2a43e5a8-2bca-4086-8131-54d9603cd9b7</t>
        </is>
      </c>
      <c r="B1562" t="inlineStr">
        <is>
          <t>15219020</t>
        </is>
      </c>
      <c r="C1562" t="inlineStr">
        <is>
          <t>SHELLAC WAX WHETHER OR NOT COLOURED</t>
        </is>
      </c>
      <c r="D1562" t="inlineStr">
        <is>
          <t>b0cf0d21-e2d0-4e10-b5da-2656da3d62b8</t>
        </is>
      </c>
      <c r="E1562" t="inlineStr">
        <is>
          <t>7774cbfa-7136-403d-aeb2-4f6757b93c53</t>
        </is>
      </c>
      <c r="F1562" t="n">
        <v>58</v>
      </c>
    </row>
    <row r="1563">
      <c r="A1563" t="inlineStr">
        <is>
          <t>54b0605f-5dc8-4f4d-a0cb-4d8e885a27d0</t>
        </is>
      </c>
      <c r="B1563" t="inlineStr">
        <is>
          <t>15219090</t>
        </is>
      </c>
      <c r="C1563" t="inlineStr">
        <is>
          <t>OTHER</t>
        </is>
      </c>
      <c r="D1563" t="inlineStr">
        <is>
          <t>b0cf0d21-e2d0-4e10-b5da-2656da3d62b8</t>
        </is>
      </c>
      <c r="E1563" t="inlineStr">
        <is>
          <t>7774cbfa-7136-403d-aeb2-4f6757b93c53</t>
        </is>
      </c>
      <c r="F1563" t="n">
        <v>58</v>
      </c>
    </row>
    <row r="1564">
      <c r="A1564" t="inlineStr">
        <is>
          <t>b17d03ed-f625-457c-83b2-ea2b7916cd0e</t>
        </is>
      </c>
      <c r="B1564" t="inlineStr">
        <is>
          <t>15220010</t>
        </is>
      </c>
      <c r="C1564" t="inlineStr">
        <is>
          <t>DEGRAS</t>
        </is>
      </c>
      <c r="D1564" t="inlineStr">
        <is>
          <t>b0cf0d21-e2d0-4e10-b5da-2656da3d62b8</t>
        </is>
      </c>
      <c r="E1564" t="inlineStr">
        <is>
          <t>ec9422ae-c99e-4ec4-b9c5-88634673b015</t>
        </is>
      </c>
      <c r="F1564" t="n">
        <v>58</v>
      </c>
    </row>
    <row r="1565">
      <c r="A1565" t="inlineStr">
        <is>
          <t>ad4407b7-a590-477c-9fc5-6ef0677a7c13</t>
        </is>
      </c>
      <c r="B1565" t="inlineStr">
        <is>
          <t>15220020</t>
        </is>
      </c>
      <c r="C1565" t="inlineStr">
        <is>
          <t>SOAP STOCKS</t>
        </is>
      </c>
      <c r="D1565" t="inlineStr">
        <is>
          <t>b0cf0d21-e2d0-4e10-b5da-2656da3d62b8</t>
        </is>
      </c>
      <c r="E1565" t="inlineStr">
        <is>
          <t>ec9422ae-c99e-4ec4-b9c5-88634673b015</t>
        </is>
      </c>
      <c r="F1565" t="n">
        <v>58</v>
      </c>
    </row>
    <row r="1566">
      <c r="A1566" t="inlineStr">
        <is>
          <t>ac3d4ac0-60de-4164-baad-a4c64dee71e6</t>
        </is>
      </c>
      <c r="B1566" t="inlineStr">
        <is>
          <t>15220090</t>
        </is>
      </c>
      <c r="C1566" t="inlineStr">
        <is>
          <t>OTHER</t>
        </is>
      </c>
      <c r="D1566" t="inlineStr">
        <is>
          <t>b0cf0d21-e2d0-4e10-b5da-2656da3d62b8</t>
        </is>
      </c>
      <c r="E1566" t="inlineStr">
        <is>
          <t>ec9422ae-c99e-4ec4-b9c5-88634673b015</t>
        </is>
      </c>
      <c r="F1566" t="n">
        <v>58</v>
      </c>
    </row>
    <row r="1567">
      <c r="A1567" t="inlineStr">
        <is>
          <t>9dd53896-179d-447d-ba04-26fe08e53c9f</t>
        </is>
      </c>
      <c r="B1567" t="inlineStr">
        <is>
          <t>16010000</t>
        </is>
      </c>
      <c r="C1567" t="inlineStr">
        <is>
          <t>SAUSAGES AND SIMILAR PRODUCTS, OF MEAT, MEAT OFFAL, BLOOD OR INSECTS; FOOD PREPARATIONS BASED ON THESE PRODUCTS</t>
        </is>
      </c>
      <c r="D1567" t="inlineStr">
        <is>
          <t>910396a9-2c01-4d34-aeaa-eae58bcd41f4</t>
        </is>
      </c>
      <c r="E1567" t="inlineStr">
        <is>
          <t>8f9c21f3-8ce3-417b-bfb3-63ec9894937c</t>
        </is>
      </c>
      <c r="F1567" t="n">
        <v>58</v>
      </c>
    </row>
    <row r="1568">
      <c r="A1568" t="inlineStr">
        <is>
          <t>133402cf-166c-456c-87ad-bb3b69a02912</t>
        </is>
      </c>
      <c r="B1568" t="inlineStr">
        <is>
          <t>16021000</t>
        </is>
      </c>
      <c r="C1568" t="inlineStr">
        <is>
          <t>HOMOGENISED PREPARATIONS</t>
        </is>
      </c>
      <c r="D1568" t="inlineStr">
        <is>
          <t>910396a9-2c01-4d34-aeaa-eae58bcd41f4</t>
        </is>
      </c>
      <c r="E1568" t="inlineStr">
        <is>
          <t>5404eee0-2326-42b8-9a00-8138b7309be8</t>
        </is>
      </c>
      <c r="F1568" t="n">
        <v>58</v>
      </c>
    </row>
    <row r="1569">
      <c r="A1569" t="inlineStr">
        <is>
          <t>03c3d3cc-0d3a-4a83-b7b4-83c9b5b1e9b3</t>
        </is>
      </c>
      <c r="B1569" t="inlineStr">
        <is>
          <t>16022000</t>
        </is>
      </c>
      <c r="C1569" t="inlineStr">
        <is>
          <t>OF LIVER OF ANY ANIMAL</t>
        </is>
      </c>
      <c r="D1569" t="inlineStr">
        <is>
          <t>910396a9-2c01-4d34-aeaa-eae58bcd41f4</t>
        </is>
      </c>
      <c r="E1569" t="inlineStr">
        <is>
          <t>5404eee0-2326-42b8-9a00-8138b7309be8</t>
        </is>
      </c>
      <c r="F1569" t="n">
        <v>58</v>
      </c>
    </row>
    <row r="1570">
      <c r="A1570" t="inlineStr">
        <is>
          <t>75d9c1e0-1962-4168-863f-c3c5ef9525ba</t>
        </is>
      </c>
      <c r="B1570" t="inlineStr">
        <is>
          <t>16023100</t>
        </is>
      </c>
      <c r="C1570" t="inlineStr">
        <is>
          <t>OF TURKEYS</t>
        </is>
      </c>
      <c r="D1570" t="inlineStr">
        <is>
          <t>910396a9-2c01-4d34-aeaa-eae58bcd41f4</t>
        </is>
      </c>
      <c r="E1570" t="inlineStr">
        <is>
          <t>5404eee0-2326-42b8-9a00-8138b7309be8</t>
        </is>
      </c>
      <c r="F1570" t="n">
        <v>58</v>
      </c>
    </row>
    <row r="1571">
      <c r="A1571" t="inlineStr">
        <is>
          <t>726de86b-96d7-4f4d-825e-b019b1dc2653</t>
        </is>
      </c>
      <c r="B1571" t="inlineStr">
        <is>
          <t>16023200</t>
        </is>
      </c>
      <c r="C1571" t="inlineStr">
        <is>
          <t>OF FOWLS OF THE SPECIES GALLUS DOMESTICUS</t>
        </is>
      </c>
      <c r="D1571" t="inlineStr">
        <is>
          <t>910396a9-2c01-4d34-aeaa-eae58bcd41f4</t>
        </is>
      </c>
      <c r="E1571" t="inlineStr">
        <is>
          <t>5404eee0-2326-42b8-9a00-8138b7309be8</t>
        </is>
      </c>
      <c r="F1571" t="n">
        <v>58</v>
      </c>
    </row>
    <row r="1572">
      <c r="A1572" t="inlineStr">
        <is>
          <t>b8130e51-e15f-47cb-bf73-acb7ea36cc62</t>
        </is>
      </c>
      <c r="B1572" t="inlineStr">
        <is>
          <t>16023900</t>
        </is>
      </c>
      <c r="C1572" t="inlineStr">
        <is>
          <t>OTHER</t>
        </is>
      </c>
      <c r="D1572" t="inlineStr">
        <is>
          <t>910396a9-2c01-4d34-aeaa-eae58bcd41f4</t>
        </is>
      </c>
      <c r="E1572" t="inlineStr">
        <is>
          <t>5404eee0-2326-42b8-9a00-8138b7309be8</t>
        </is>
      </c>
      <c r="F1572" t="n">
        <v>58</v>
      </c>
    </row>
    <row r="1573">
      <c r="A1573" t="inlineStr">
        <is>
          <t>afc94028-b0fc-49b5-9018-54a0012670c3</t>
        </is>
      </c>
      <c r="B1573" t="inlineStr">
        <is>
          <t>16024100</t>
        </is>
      </c>
      <c r="C1573" t="inlineStr">
        <is>
          <t>HAMS AND CUTS THEREOF</t>
        </is>
      </c>
      <c r="D1573" t="inlineStr">
        <is>
          <t>910396a9-2c01-4d34-aeaa-eae58bcd41f4</t>
        </is>
      </c>
      <c r="E1573" t="inlineStr">
        <is>
          <t>5404eee0-2326-42b8-9a00-8138b7309be8</t>
        </is>
      </c>
      <c r="F1573" t="n">
        <v>58</v>
      </c>
    </row>
    <row r="1574">
      <c r="A1574" t="inlineStr">
        <is>
          <t>a1310314-a890-4a3e-b1b6-c5730ad62124</t>
        </is>
      </c>
      <c r="B1574" t="inlineStr">
        <is>
          <t>16024200</t>
        </is>
      </c>
      <c r="C1574" t="inlineStr">
        <is>
          <t>SHOULDERS AND CUTS THEREOF</t>
        </is>
      </c>
      <c r="D1574" t="inlineStr">
        <is>
          <t>910396a9-2c01-4d34-aeaa-eae58bcd41f4</t>
        </is>
      </c>
      <c r="E1574" t="inlineStr">
        <is>
          <t>5404eee0-2326-42b8-9a00-8138b7309be8</t>
        </is>
      </c>
      <c r="F1574" t="n">
        <v>58</v>
      </c>
    </row>
    <row r="1575">
      <c r="A1575" t="inlineStr">
        <is>
          <t>e9378bf3-5d5f-4898-abaa-9ffc255d6e3f</t>
        </is>
      </c>
      <c r="B1575" t="inlineStr">
        <is>
          <t>16024900</t>
        </is>
      </c>
      <c r="C1575" t="inlineStr">
        <is>
          <t>OTHER, INCLUDING MIXTURES</t>
        </is>
      </c>
      <c r="D1575" t="inlineStr">
        <is>
          <t>910396a9-2c01-4d34-aeaa-eae58bcd41f4</t>
        </is>
      </c>
      <c r="E1575" t="inlineStr">
        <is>
          <t>5404eee0-2326-42b8-9a00-8138b7309be8</t>
        </is>
      </c>
      <c r="F1575" t="n">
        <v>58</v>
      </c>
    </row>
    <row r="1576">
      <c r="A1576" t="inlineStr">
        <is>
          <t>b05de7bf-ac47-4aa9-bf0f-d8209e4a3fa3</t>
        </is>
      </c>
      <c r="B1576" t="inlineStr">
        <is>
          <t>16025000</t>
        </is>
      </c>
      <c r="C1576" t="inlineStr">
        <is>
          <t>OF BOVINE ANIMALS</t>
        </is>
      </c>
      <c r="D1576" t="inlineStr">
        <is>
          <t>910396a9-2c01-4d34-aeaa-eae58bcd41f4</t>
        </is>
      </c>
      <c r="E1576" t="inlineStr">
        <is>
          <t>5404eee0-2326-42b8-9a00-8138b7309be8</t>
        </is>
      </c>
      <c r="F1576" t="n">
        <v>58</v>
      </c>
    </row>
    <row r="1577">
      <c r="A1577" t="inlineStr">
        <is>
          <t>021ced13-4b2f-4d05-81ff-e198486fd30d</t>
        </is>
      </c>
      <c r="B1577" t="inlineStr">
        <is>
          <t>16029000</t>
        </is>
      </c>
      <c r="C1577" t="inlineStr">
        <is>
          <t>OTHER, INCLUDING PREPARATIONS OF BLOOD OF ANY ANIMAL</t>
        </is>
      </c>
      <c r="D1577" t="inlineStr">
        <is>
          <t>910396a9-2c01-4d34-aeaa-eae58bcd41f4</t>
        </is>
      </c>
      <c r="E1577" t="inlineStr">
        <is>
          <t>5404eee0-2326-42b8-9a00-8138b7309be8</t>
        </is>
      </c>
      <c r="F1577" t="n">
        <v>58</v>
      </c>
    </row>
    <row r="1578">
      <c r="A1578" t="inlineStr">
        <is>
          <t>42b1db02-3cfd-4256-a1df-e263f2ec9ddb</t>
        </is>
      </c>
      <c r="B1578" t="inlineStr">
        <is>
          <t>16030010</t>
        </is>
      </c>
      <c r="C1578" t="inlineStr">
        <is>
          <t>EXTRACTS AND JUICES OF MEAT</t>
        </is>
      </c>
      <c r="D1578" t="inlineStr">
        <is>
          <t>910396a9-2c01-4d34-aeaa-eae58bcd41f4</t>
        </is>
      </c>
      <c r="E1578" t="inlineStr">
        <is>
          <t>85971577-3197-410b-b852-65940e095dc0</t>
        </is>
      </c>
      <c r="F1578" t="n">
        <v>58</v>
      </c>
    </row>
    <row r="1579">
      <c r="A1579" t="inlineStr">
        <is>
          <t>4dd25b7b-718a-4054-8e4e-f2175c23fa1a</t>
        </is>
      </c>
      <c r="B1579" t="inlineStr">
        <is>
          <t>16030020</t>
        </is>
      </c>
      <c r="C1579" t="inlineStr">
        <is>
          <t>EXTRACTS OF FISH</t>
        </is>
      </c>
      <c r="D1579" t="inlineStr">
        <is>
          <t>910396a9-2c01-4d34-aeaa-eae58bcd41f4</t>
        </is>
      </c>
      <c r="E1579" t="inlineStr">
        <is>
          <t>85971577-3197-410b-b852-65940e095dc0</t>
        </is>
      </c>
      <c r="F1579" t="n">
        <v>58</v>
      </c>
    </row>
    <row r="1580">
      <c r="A1580" t="inlineStr">
        <is>
          <t>5c729418-78ad-4582-96b5-b4b3741aa11e</t>
        </is>
      </c>
      <c r="B1580" t="inlineStr">
        <is>
          <t>16030090</t>
        </is>
      </c>
      <c r="C1580" t="inlineStr">
        <is>
          <t>OTHER</t>
        </is>
      </c>
      <c r="D1580" t="inlineStr">
        <is>
          <t>910396a9-2c01-4d34-aeaa-eae58bcd41f4</t>
        </is>
      </c>
      <c r="E1580" t="inlineStr">
        <is>
          <t>85971577-3197-410b-b852-65940e095dc0</t>
        </is>
      </c>
      <c r="F1580" t="n">
        <v>58</v>
      </c>
    </row>
    <row r="1581">
      <c r="A1581" t="inlineStr">
        <is>
          <t>a8c51d4a-f481-4cc0-ae4b-d0a8c002dfec</t>
        </is>
      </c>
      <c r="B1581" t="inlineStr">
        <is>
          <t>16041100</t>
        </is>
      </c>
      <c r="C1581" t="inlineStr">
        <is>
          <t>SALMON</t>
        </is>
      </c>
      <c r="D1581" t="inlineStr">
        <is>
          <t>910396a9-2c01-4d34-aeaa-eae58bcd41f4</t>
        </is>
      </c>
      <c r="E1581" t="inlineStr">
        <is>
          <t>53be26b5-06a9-44bc-a115-7c979b8cb677</t>
        </is>
      </c>
      <c r="F1581" t="n">
        <v>58</v>
      </c>
    </row>
    <row r="1582">
      <c r="A1582" t="inlineStr">
        <is>
          <t>277120eb-aa69-416e-bc95-ce542d216b78</t>
        </is>
      </c>
      <c r="B1582" t="inlineStr">
        <is>
          <t>16041210</t>
        </is>
      </c>
      <c r="C1582" t="inlineStr">
        <is>
          <t>PICKLED</t>
        </is>
      </c>
      <c r="D1582" t="inlineStr">
        <is>
          <t>910396a9-2c01-4d34-aeaa-eae58bcd41f4</t>
        </is>
      </c>
      <c r="E1582" t="inlineStr">
        <is>
          <t>53be26b5-06a9-44bc-a115-7c979b8cb677</t>
        </is>
      </c>
      <c r="F1582" t="n">
        <v>58</v>
      </c>
    </row>
    <row r="1583">
      <c r="A1583" t="inlineStr">
        <is>
          <t>997fe035-9fd0-45e8-a8b2-30e4647660ec</t>
        </is>
      </c>
      <c r="B1583" t="inlineStr">
        <is>
          <t>16041290</t>
        </is>
      </c>
      <c r="C1583" t="inlineStr">
        <is>
          <t>OTHER</t>
        </is>
      </c>
      <c r="D1583" t="inlineStr">
        <is>
          <t>910396a9-2c01-4d34-aeaa-eae58bcd41f4</t>
        </is>
      </c>
      <c r="E1583" t="inlineStr">
        <is>
          <t>53be26b5-06a9-44bc-a115-7c979b8cb677</t>
        </is>
      </c>
      <c r="F1583" t="n">
        <v>58</v>
      </c>
    </row>
    <row r="1584">
      <c r="A1584" t="inlineStr">
        <is>
          <t>d00cfdd2-01f4-4c52-9f27-763a2748c218</t>
        </is>
      </c>
      <c r="B1584" t="inlineStr">
        <is>
          <t>16041310</t>
        </is>
      </c>
      <c r="C1584" t="inlineStr">
        <is>
          <t>SARDINES, SARDINELLA AND BRISLING</t>
        </is>
      </c>
      <c r="D1584" t="inlineStr">
        <is>
          <t>910396a9-2c01-4d34-aeaa-eae58bcd41f4</t>
        </is>
      </c>
      <c r="E1584" t="inlineStr">
        <is>
          <t>53be26b5-06a9-44bc-a115-7c979b8cb677</t>
        </is>
      </c>
      <c r="F1584" t="n">
        <v>58</v>
      </c>
    </row>
    <row r="1585">
      <c r="A1585" t="inlineStr">
        <is>
          <t>d425f209-2d56-46bf-b06b-852a57ec8040</t>
        </is>
      </c>
      <c r="B1585" t="inlineStr">
        <is>
          <t>16041320</t>
        </is>
      </c>
      <c r="C1585" t="inlineStr">
        <is>
          <t>SPRATS</t>
        </is>
      </c>
      <c r="D1585" t="inlineStr">
        <is>
          <t>910396a9-2c01-4d34-aeaa-eae58bcd41f4</t>
        </is>
      </c>
      <c r="E1585" t="inlineStr">
        <is>
          <t>53be26b5-06a9-44bc-a115-7c979b8cb677</t>
        </is>
      </c>
      <c r="F1585" t="n">
        <v>58</v>
      </c>
    </row>
    <row r="1586">
      <c r="A1586" t="inlineStr">
        <is>
          <t>d407d96d-6d74-4889-add1-68b4e00e5fb0</t>
        </is>
      </c>
      <c r="B1586" t="inlineStr">
        <is>
          <t>16041410</t>
        </is>
      </c>
      <c r="C1586" t="inlineStr">
        <is>
          <t>TUNAS</t>
        </is>
      </c>
      <c r="D1586" t="inlineStr">
        <is>
          <t>910396a9-2c01-4d34-aeaa-eae58bcd41f4</t>
        </is>
      </c>
      <c r="E1586" t="inlineStr">
        <is>
          <t>53be26b5-06a9-44bc-a115-7c979b8cb677</t>
        </is>
      </c>
      <c r="F1586" t="n">
        <v>58</v>
      </c>
    </row>
    <row r="1587">
      <c r="A1587" t="inlineStr">
        <is>
          <t>0ce19e68-8170-46f8-b1eb-3ec1cfd6eaa6</t>
        </is>
      </c>
      <c r="B1587" t="inlineStr">
        <is>
          <t>16041490</t>
        </is>
      </c>
      <c r="C1587" t="inlineStr">
        <is>
          <t>OTHER</t>
        </is>
      </c>
      <c r="D1587" t="inlineStr">
        <is>
          <t>910396a9-2c01-4d34-aeaa-eae58bcd41f4</t>
        </is>
      </c>
      <c r="E1587" t="inlineStr">
        <is>
          <t>53be26b5-06a9-44bc-a115-7c979b8cb677</t>
        </is>
      </c>
      <c r="F1587" t="n">
        <v>58</v>
      </c>
    </row>
    <row r="1588">
      <c r="A1588" t="inlineStr">
        <is>
          <t>a0c668cc-af6f-4f28-8484-3470176e28f7</t>
        </is>
      </c>
      <c r="B1588" t="inlineStr">
        <is>
          <t>16041500</t>
        </is>
      </c>
      <c r="C1588" t="inlineStr">
        <is>
          <t>MACKEREL</t>
        </is>
      </c>
      <c r="D1588" t="inlineStr">
        <is>
          <t>910396a9-2c01-4d34-aeaa-eae58bcd41f4</t>
        </is>
      </c>
      <c r="E1588" t="inlineStr">
        <is>
          <t>53be26b5-06a9-44bc-a115-7c979b8cb677</t>
        </is>
      </c>
      <c r="F1588" t="n">
        <v>58</v>
      </c>
    </row>
    <row r="1589">
      <c r="A1589" t="inlineStr">
        <is>
          <t>7fd7e046-7ace-461d-9452-f6b456f0bbe7</t>
        </is>
      </c>
      <c r="B1589" t="inlineStr">
        <is>
          <t>16041600</t>
        </is>
      </c>
      <c r="C1589" t="inlineStr">
        <is>
          <t>ANCHOVIES</t>
        </is>
      </c>
      <c r="D1589" t="inlineStr">
        <is>
          <t>910396a9-2c01-4d34-aeaa-eae58bcd41f4</t>
        </is>
      </c>
      <c r="E1589" t="inlineStr">
        <is>
          <t>53be26b5-06a9-44bc-a115-7c979b8cb677</t>
        </is>
      </c>
      <c r="F1589" t="n">
        <v>58</v>
      </c>
    </row>
    <row r="1590">
      <c r="A1590" t="inlineStr">
        <is>
          <t>5f3da2e8-de0b-411b-baa2-f5fe74d44b1d</t>
        </is>
      </c>
      <c r="B1590" t="inlineStr">
        <is>
          <t>16041700</t>
        </is>
      </c>
      <c r="C1590" t="inlineStr">
        <is>
          <t>EELS</t>
        </is>
      </c>
      <c r="D1590" t="inlineStr">
        <is>
          <t>910396a9-2c01-4d34-aeaa-eae58bcd41f4</t>
        </is>
      </c>
      <c r="E1590" t="inlineStr">
        <is>
          <t>53be26b5-06a9-44bc-a115-7c979b8cb677</t>
        </is>
      </c>
      <c r="F1590" t="n">
        <v>58</v>
      </c>
    </row>
    <row r="1591">
      <c r="A1591" t="inlineStr">
        <is>
          <t>cba9f584-b114-465d-a89d-fe6943b6464f</t>
        </is>
      </c>
      <c r="B1591" t="inlineStr">
        <is>
          <t>16041800</t>
        </is>
      </c>
      <c r="C1591" t="inlineStr">
        <is>
          <t>Shark fins</t>
        </is>
      </c>
      <c r="D1591" t="inlineStr">
        <is>
          <t>910396a9-2c01-4d34-aeaa-eae58bcd41f4</t>
        </is>
      </c>
      <c r="E1591" t="inlineStr">
        <is>
          <t>53be26b5-06a9-44bc-a115-7c979b8cb677</t>
        </is>
      </c>
      <c r="F1591" t="n">
        <v>58</v>
      </c>
    </row>
    <row r="1592">
      <c r="A1592" t="inlineStr">
        <is>
          <t>e8ed66e9-b819-48de-ab59-734b7be74e22</t>
        </is>
      </c>
      <c r="B1592" t="inlineStr">
        <is>
          <t>16041900</t>
        </is>
      </c>
      <c r="C1592" t="inlineStr">
        <is>
          <t>OTHER</t>
        </is>
      </c>
      <c r="D1592" t="inlineStr">
        <is>
          <t>910396a9-2c01-4d34-aeaa-eae58bcd41f4</t>
        </is>
      </c>
      <c r="E1592" t="inlineStr">
        <is>
          <t>53be26b5-06a9-44bc-a115-7c979b8cb677</t>
        </is>
      </c>
      <c r="F1592" t="n">
        <v>58</v>
      </c>
    </row>
    <row r="1593">
      <c r="A1593" t="inlineStr">
        <is>
          <t>64c23ca0-a2ab-477e-acdb-19487f090fdf</t>
        </is>
      </c>
      <c r="B1593" t="inlineStr">
        <is>
          <t>16042000</t>
        </is>
      </c>
      <c r="C1593" t="inlineStr">
        <is>
          <t>OTHER PREPARED OR PRESERVED FISH</t>
        </is>
      </c>
      <c r="D1593" t="inlineStr">
        <is>
          <t>910396a9-2c01-4d34-aeaa-eae58bcd41f4</t>
        </is>
      </c>
      <c r="E1593" t="inlineStr">
        <is>
          <t>53be26b5-06a9-44bc-a115-7c979b8cb677</t>
        </is>
      </c>
      <c r="F1593" t="n">
        <v>58</v>
      </c>
    </row>
    <row r="1594">
      <c r="A1594" t="inlineStr">
        <is>
          <t>0fc99e8a-f39c-496d-8e78-e33935b0cb7b</t>
        </is>
      </c>
      <c r="B1594" t="inlineStr">
        <is>
          <t>16043100</t>
        </is>
      </c>
      <c r="C1594" t="inlineStr">
        <is>
          <t>CAVIAR</t>
        </is>
      </c>
      <c r="D1594" t="inlineStr">
        <is>
          <t>910396a9-2c01-4d34-aeaa-eae58bcd41f4</t>
        </is>
      </c>
      <c r="E1594" t="inlineStr">
        <is>
          <t>53be26b5-06a9-44bc-a115-7c979b8cb677</t>
        </is>
      </c>
      <c r="F1594" t="n">
        <v>58</v>
      </c>
    </row>
    <row r="1595">
      <c r="A1595" t="inlineStr">
        <is>
          <t>54987e67-1399-46f6-8a55-13181e46bb44</t>
        </is>
      </c>
      <c r="B1595" t="inlineStr">
        <is>
          <t>16043200</t>
        </is>
      </c>
      <c r="C1595" t="inlineStr">
        <is>
          <t>CAVIAR SUBSTITUTES</t>
        </is>
      </c>
      <c r="D1595" t="inlineStr">
        <is>
          <t>910396a9-2c01-4d34-aeaa-eae58bcd41f4</t>
        </is>
      </c>
      <c r="E1595" t="inlineStr">
        <is>
          <t>53be26b5-06a9-44bc-a115-7c979b8cb677</t>
        </is>
      </c>
      <c r="F1595" t="n">
        <v>58</v>
      </c>
    </row>
    <row r="1596">
      <c r="A1596" t="inlineStr">
        <is>
          <t>64747889-e741-4082-8d8f-a8d27fc86db1</t>
        </is>
      </c>
      <c r="B1596" t="inlineStr">
        <is>
          <t>16051000</t>
        </is>
      </c>
      <c r="C1596" t="inlineStr">
        <is>
          <t>CRAB</t>
        </is>
      </c>
      <c r="D1596" t="inlineStr">
        <is>
          <t>910396a9-2c01-4d34-aeaa-eae58bcd41f4</t>
        </is>
      </c>
      <c r="E1596" t="inlineStr">
        <is>
          <t>9d8c5909-209f-4ae3-80bf-aeca17349872</t>
        </is>
      </c>
      <c r="F1596" t="n">
        <v>58</v>
      </c>
    </row>
    <row r="1597">
      <c r="A1597" t="inlineStr">
        <is>
          <t>1c5ce070-bd17-4658-83cd-aadc14efc3a1</t>
        </is>
      </c>
      <c r="B1597" t="inlineStr">
        <is>
          <t>16052100</t>
        </is>
      </c>
      <c r="C1597" t="inlineStr">
        <is>
          <t>NOT IN AIRTIGHT CONTAINER</t>
        </is>
      </c>
      <c r="D1597" t="inlineStr">
        <is>
          <t>910396a9-2c01-4d34-aeaa-eae58bcd41f4</t>
        </is>
      </c>
      <c r="E1597" t="inlineStr">
        <is>
          <t>9d8c5909-209f-4ae3-80bf-aeca17349872</t>
        </is>
      </c>
      <c r="F1597" t="n">
        <v>58</v>
      </c>
    </row>
    <row r="1598">
      <c r="A1598" t="inlineStr">
        <is>
          <t>af24d47d-b5a0-437e-b2a1-2f58da0401c5</t>
        </is>
      </c>
      <c r="B1598" t="inlineStr">
        <is>
          <t>16052900</t>
        </is>
      </c>
      <c r="C1598" t="inlineStr">
        <is>
          <t>OTHER</t>
        </is>
      </c>
      <c r="D1598" t="inlineStr">
        <is>
          <t>910396a9-2c01-4d34-aeaa-eae58bcd41f4</t>
        </is>
      </c>
      <c r="E1598" t="inlineStr">
        <is>
          <t>9d8c5909-209f-4ae3-80bf-aeca17349872</t>
        </is>
      </c>
      <c r="F1598" t="n">
        <v>58</v>
      </c>
    </row>
    <row r="1599">
      <c r="A1599" t="inlineStr">
        <is>
          <t>68e90511-9f4f-4bda-8d63-3fa72704e657</t>
        </is>
      </c>
      <c r="B1599" t="inlineStr">
        <is>
          <t>16053000</t>
        </is>
      </c>
      <c r="C1599" t="inlineStr">
        <is>
          <t>LOBSTER</t>
        </is>
      </c>
      <c r="D1599" t="inlineStr">
        <is>
          <t>910396a9-2c01-4d34-aeaa-eae58bcd41f4</t>
        </is>
      </c>
      <c r="E1599" t="inlineStr">
        <is>
          <t>9d8c5909-209f-4ae3-80bf-aeca17349872</t>
        </is>
      </c>
      <c r="F1599" t="n">
        <v>58</v>
      </c>
    </row>
    <row r="1600">
      <c r="A1600" t="inlineStr">
        <is>
          <t>dc487eda-bd27-4602-87e1-257ebbd0a82c</t>
        </is>
      </c>
      <c r="B1600" t="inlineStr">
        <is>
          <t>16054000</t>
        </is>
      </c>
      <c r="C1600" t="inlineStr">
        <is>
          <t>OTHER CRUSTACEANS</t>
        </is>
      </c>
      <c r="D1600" t="inlineStr">
        <is>
          <t>910396a9-2c01-4d34-aeaa-eae58bcd41f4</t>
        </is>
      </c>
      <c r="E1600" t="inlineStr">
        <is>
          <t>9d8c5909-209f-4ae3-80bf-aeca17349872</t>
        </is>
      </c>
      <c r="F1600" t="n">
        <v>58</v>
      </c>
    </row>
    <row r="1601">
      <c r="A1601" t="inlineStr">
        <is>
          <t>195ec3f1-8a58-4663-af94-d4263e818e4c</t>
        </is>
      </c>
      <c r="B1601" t="inlineStr">
        <is>
          <t>16055100</t>
        </is>
      </c>
      <c r="C1601" t="inlineStr">
        <is>
          <t>OYSTERS</t>
        </is>
      </c>
      <c r="D1601" t="inlineStr">
        <is>
          <t>910396a9-2c01-4d34-aeaa-eae58bcd41f4</t>
        </is>
      </c>
      <c r="E1601" t="inlineStr">
        <is>
          <t>9d8c5909-209f-4ae3-80bf-aeca17349872</t>
        </is>
      </c>
      <c r="F1601" t="n">
        <v>58</v>
      </c>
    </row>
    <row r="1602">
      <c r="A1602" t="inlineStr">
        <is>
          <t>4f5edab5-ed6c-4293-9fb8-7c5fa795f5ec</t>
        </is>
      </c>
      <c r="B1602" t="inlineStr">
        <is>
          <t>16055200</t>
        </is>
      </c>
      <c r="C1602" t="inlineStr">
        <is>
          <t>SCALLOPS, INCLUDING QUEEN SCALLOPS</t>
        </is>
      </c>
      <c r="D1602" t="inlineStr">
        <is>
          <t>910396a9-2c01-4d34-aeaa-eae58bcd41f4</t>
        </is>
      </c>
      <c r="E1602" t="inlineStr">
        <is>
          <t>9d8c5909-209f-4ae3-80bf-aeca17349872</t>
        </is>
      </c>
      <c r="F1602" t="n">
        <v>58</v>
      </c>
    </row>
    <row r="1603">
      <c r="A1603" t="inlineStr">
        <is>
          <t>bbf250db-5a44-4de8-8030-5cbf5f542e21</t>
        </is>
      </c>
      <c r="B1603" t="inlineStr">
        <is>
          <t>16055300</t>
        </is>
      </c>
      <c r="C1603" t="inlineStr">
        <is>
          <t>MUSSELS</t>
        </is>
      </c>
      <c r="D1603" t="inlineStr">
        <is>
          <t>910396a9-2c01-4d34-aeaa-eae58bcd41f4</t>
        </is>
      </c>
      <c r="E1603" t="inlineStr">
        <is>
          <t>9d8c5909-209f-4ae3-80bf-aeca17349872</t>
        </is>
      </c>
      <c r="F1603" t="n">
        <v>58</v>
      </c>
    </row>
    <row r="1604">
      <c r="A1604" t="inlineStr">
        <is>
          <t>66e3a553-1f1f-44eb-ae4e-a961c6848d4b</t>
        </is>
      </c>
      <c r="B1604" t="inlineStr">
        <is>
          <t>16055400</t>
        </is>
      </c>
      <c r="C1604" t="inlineStr">
        <is>
          <t>CUTTLE FISH AND SQUID</t>
        </is>
      </c>
      <c r="D1604" t="inlineStr">
        <is>
          <t>910396a9-2c01-4d34-aeaa-eae58bcd41f4</t>
        </is>
      </c>
      <c r="E1604" t="inlineStr">
        <is>
          <t>9d8c5909-209f-4ae3-80bf-aeca17349872</t>
        </is>
      </c>
      <c r="F1604" t="n">
        <v>58</v>
      </c>
    </row>
    <row r="1605">
      <c r="A1605" t="inlineStr">
        <is>
          <t>28fba5c1-f00e-451a-9c26-f50e546ed855</t>
        </is>
      </c>
      <c r="B1605" t="inlineStr">
        <is>
          <t>16055500</t>
        </is>
      </c>
      <c r="C1605" t="inlineStr">
        <is>
          <t>OCTOPUS</t>
        </is>
      </c>
      <c r="D1605" t="inlineStr">
        <is>
          <t>910396a9-2c01-4d34-aeaa-eae58bcd41f4</t>
        </is>
      </c>
      <c r="E1605" t="inlineStr">
        <is>
          <t>9d8c5909-209f-4ae3-80bf-aeca17349872</t>
        </is>
      </c>
      <c r="F1605" t="n">
        <v>58</v>
      </c>
    </row>
    <row r="1606">
      <c r="A1606" t="inlineStr">
        <is>
          <t>5842bd52-d4ad-41f1-9281-eb9e1bd8e3f4</t>
        </is>
      </c>
      <c r="B1606" t="inlineStr">
        <is>
          <t>16055600</t>
        </is>
      </c>
      <c r="C1606" t="inlineStr">
        <is>
          <t>CLAMS, COCKLES AND ARKSHELLS</t>
        </is>
      </c>
      <c r="D1606" t="inlineStr">
        <is>
          <t>910396a9-2c01-4d34-aeaa-eae58bcd41f4</t>
        </is>
      </c>
      <c r="E1606" t="inlineStr">
        <is>
          <t>9d8c5909-209f-4ae3-80bf-aeca17349872</t>
        </is>
      </c>
      <c r="F1606" t="n">
        <v>58</v>
      </c>
    </row>
    <row r="1607">
      <c r="A1607" t="inlineStr">
        <is>
          <t>d00bb71a-b12e-411f-a05d-4e06f9a383a0</t>
        </is>
      </c>
      <c r="B1607" t="inlineStr">
        <is>
          <t>16055700</t>
        </is>
      </c>
      <c r="C1607" t="inlineStr">
        <is>
          <t>ABALONE</t>
        </is>
      </c>
      <c r="D1607" t="inlineStr">
        <is>
          <t>910396a9-2c01-4d34-aeaa-eae58bcd41f4</t>
        </is>
      </c>
      <c r="E1607" t="inlineStr">
        <is>
          <t>9d8c5909-209f-4ae3-80bf-aeca17349872</t>
        </is>
      </c>
      <c r="F1607" t="n">
        <v>58</v>
      </c>
    </row>
    <row r="1608">
      <c r="A1608" t="inlineStr">
        <is>
          <t>cb72ca3f-c267-4bdc-bec7-31edff2f88ad</t>
        </is>
      </c>
      <c r="B1608" t="inlineStr">
        <is>
          <t>16055800</t>
        </is>
      </c>
      <c r="C1608" t="inlineStr">
        <is>
          <t>SNAILS, OTHER THAN SEA SNAILS</t>
        </is>
      </c>
      <c r="D1608" t="inlineStr">
        <is>
          <t>910396a9-2c01-4d34-aeaa-eae58bcd41f4</t>
        </is>
      </c>
      <c r="E1608" t="inlineStr">
        <is>
          <t>9d8c5909-209f-4ae3-80bf-aeca17349872</t>
        </is>
      </c>
      <c r="F1608" t="n">
        <v>58</v>
      </c>
    </row>
    <row r="1609">
      <c r="A1609" t="inlineStr">
        <is>
          <t>0df8240c-ab68-459f-bdb9-0fd7fd419562</t>
        </is>
      </c>
      <c r="B1609" t="inlineStr">
        <is>
          <t>16055900</t>
        </is>
      </c>
      <c r="C1609" t="inlineStr">
        <is>
          <t>OTHER</t>
        </is>
      </c>
      <c r="D1609" t="inlineStr">
        <is>
          <t>910396a9-2c01-4d34-aeaa-eae58bcd41f4</t>
        </is>
      </c>
      <c r="E1609" t="inlineStr">
        <is>
          <t>9d8c5909-209f-4ae3-80bf-aeca17349872</t>
        </is>
      </c>
      <c r="F1609" t="n">
        <v>58</v>
      </c>
    </row>
    <row r="1610">
      <c r="A1610" t="inlineStr">
        <is>
          <t>0bb27812-f2cc-40c4-9447-1bdc26f0bff9</t>
        </is>
      </c>
      <c r="B1610" t="inlineStr">
        <is>
          <t>16056100</t>
        </is>
      </c>
      <c r="C1610" t="inlineStr">
        <is>
          <t>SEA CUCUMBERS</t>
        </is>
      </c>
      <c r="D1610" t="inlineStr">
        <is>
          <t>910396a9-2c01-4d34-aeaa-eae58bcd41f4</t>
        </is>
      </c>
      <c r="E1610" t="inlineStr">
        <is>
          <t>9d8c5909-209f-4ae3-80bf-aeca17349872</t>
        </is>
      </c>
      <c r="F1610" t="n">
        <v>58</v>
      </c>
    </row>
    <row r="1611">
      <c r="A1611" t="inlineStr">
        <is>
          <t>b0144f3b-958a-455d-b562-66110c1166c5</t>
        </is>
      </c>
      <c r="B1611" t="inlineStr">
        <is>
          <t>16056200</t>
        </is>
      </c>
      <c r="C1611" t="inlineStr">
        <is>
          <t>SEA URCHINS</t>
        </is>
      </c>
      <c r="D1611" t="inlineStr">
        <is>
          <t>910396a9-2c01-4d34-aeaa-eae58bcd41f4</t>
        </is>
      </c>
      <c r="E1611" t="inlineStr">
        <is>
          <t>9d8c5909-209f-4ae3-80bf-aeca17349872</t>
        </is>
      </c>
      <c r="F1611" t="n">
        <v>58</v>
      </c>
    </row>
    <row r="1612">
      <c r="A1612" t="inlineStr">
        <is>
          <t>7e1ef325-bfec-41e5-bdfb-a061a1298030</t>
        </is>
      </c>
      <c r="B1612" t="inlineStr">
        <is>
          <t>16056300</t>
        </is>
      </c>
      <c r="C1612" t="inlineStr">
        <is>
          <t>JELLYFISH</t>
        </is>
      </c>
      <c r="D1612" t="inlineStr">
        <is>
          <t>910396a9-2c01-4d34-aeaa-eae58bcd41f4</t>
        </is>
      </c>
      <c r="E1612" t="inlineStr">
        <is>
          <t>9d8c5909-209f-4ae3-80bf-aeca17349872</t>
        </is>
      </c>
      <c r="F1612" t="n">
        <v>58</v>
      </c>
    </row>
    <row r="1613">
      <c r="A1613" t="inlineStr">
        <is>
          <t>74d98309-f34d-498d-af45-b9761f5b090d</t>
        </is>
      </c>
      <c r="B1613" t="inlineStr">
        <is>
          <t>16056900</t>
        </is>
      </c>
      <c r="C1613" t="inlineStr">
        <is>
          <t>OTHER</t>
        </is>
      </c>
      <c r="D1613" t="inlineStr">
        <is>
          <t>910396a9-2c01-4d34-aeaa-eae58bcd41f4</t>
        </is>
      </c>
      <c r="E1613" t="inlineStr">
        <is>
          <t>9d8c5909-209f-4ae3-80bf-aeca17349872</t>
        </is>
      </c>
      <c r="F1613" t="n">
        <v>58</v>
      </c>
    </row>
    <row r="1614">
      <c r="A1614" t="inlineStr">
        <is>
          <t>5f413f24-fa0b-466e-b52c-9a4845a5b95d</t>
        </is>
      </c>
      <c r="B1614" t="inlineStr">
        <is>
          <t>17011200</t>
        </is>
      </c>
      <c r="C1614" t="inlineStr">
        <is>
          <t>BEET SUGAR</t>
        </is>
      </c>
      <c r="D1614" t="inlineStr">
        <is>
          <t>4e078a63-98b4-421b-84df-7c6907c40b2f</t>
        </is>
      </c>
      <c r="E1614" t="inlineStr">
        <is>
          <t>5ba43f41-db05-4085-8e10-f2a57c08df1a</t>
        </is>
      </c>
      <c r="F1614" t="n">
        <v>58</v>
      </c>
    </row>
    <row r="1615">
      <c r="A1615" t="inlineStr">
        <is>
          <t>58f32ed9-d303-43d6-a090-e7dbea1bb7d4</t>
        </is>
      </c>
      <c r="B1615" t="inlineStr">
        <is>
          <t>17011310</t>
        </is>
      </c>
      <c r="C1615" t="inlineStr">
        <is>
          <t>CANE JAGGERY</t>
        </is>
      </c>
      <c r="D1615" t="inlineStr">
        <is>
          <t>4e078a63-98b4-421b-84df-7c6907c40b2f</t>
        </is>
      </c>
      <c r="E1615" t="inlineStr">
        <is>
          <t>5ba43f41-db05-4085-8e10-f2a57c08df1a</t>
        </is>
      </c>
      <c r="F1615" t="n">
        <v>58</v>
      </c>
    </row>
    <row r="1616">
      <c r="A1616" t="inlineStr">
        <is>
          <t>e0e27b5c-cbdd-43de-9e22-34af1284adef</t>
        </is>
      </c>
      <c r="B1616" t="inlineStr">
        <is>
          <t>17011320</t>
        </is>
      </c>
      <c r="C1616" t="inlineStr">
        <is>
          <t>KHANDSARI SUGAR</t>
        </is>
      </c>
      <c r="D1616" t="inlineStr">
        <is>
          <t>4e078a63-98b4-421b-84df-7c6907c40b2f</t>
        </is>
      </c>
      <c r="E1616" t="inlineStr">
        <is>
          <t>5ba43f41-db05-4085-8e10-f2a57c08df1a</t>
        </is>
      </c>
      <c r="F1616" t="n">
        <v>58</v>
      </c>
    </row>
    <row r="1617">
      <c r="A1617" t="inlineStr">
        <is>
          <t>ef77e0c8-395c-46b9-aed1-dadaf9df8885</t>
        </is>
      </c>
      <c r="B1617" t="inlineStr">
        <is>
          <t>17011390</t>
        </is>
      </c>
      <c r="C1617" t="inlineStr">
        <is>
          <t>OTHER</t>
        </is>
      </c>
      <c r="D1617" t="inlineStr">
        <is>
          <t>4e078a63-98b4-421b-84df-7c6907c40b2f</t>
        </is>
      </c>
      <c r="E1617" t="inlineStr">
        <is>
          <t>5ba43f41-db05-4085-8e10-f2a57c08df1a</t>
        </is>
      </c>
      <c r="F1617" t="n">
        <v>58</v>
      </c>
    </row>
    <row r="1618">
      <c r="A1618" t="inlineStr">
        <is>
          <t>c03135aa-ca49-428a-94b9-66f0031193bf</t>
        </is>
      </c>
      <c r="B1618" t="inlineStr">
        <is>
          <t>17011410</t>
        </is>
      </c>
      <c r="C1618" t="inlineStr">
        <is>
          <t>CANE JAGGERY</t>
        </is>
      </c>
      <c r="D1618" t="inlineStr">
        <is>
          <t>4e078a63-98b4-421b-84df-7c6907c40b2f</t>
        </is>
      </c>
      <c r="E1618" t="inlineStr">
        <is>
          <t>5ba43f41-db05-4085-8e10-f2a57c08df1a</t>
        </is>
      </c>
      <c r="F1618" t="n">
        <v>58</v>
      </c>
    </row>
    <row r="1619">
      <c r="A1619" t="inlineStr">
        <is>
          <t>013e3fdd-1517-40e1-a5ea-8d19e87f6e5b</t>
        </is>
      </c>
      <c r="B1619" t="inlineStr">
        <is>
          <t>17011420</t>
        </is>
      </c>
      <c r="C1619" t="inlineStr">
        <is>
          <t>KHANDSARI SUGAR</t>
        </is>
      </c>
      <c r="D1619" t="inlineStr">
        <is>
          <t>4e078a63-98b4-421b-84df-7c6907c40b2f</t>
        </is>
      </c>
      <c r="E1619" t="inlineStr">
        <is>
          <t>5ba43f41-db05-4085-8e10-f2a57c08df1a</t>
        </is>
      </c>
      <c r="F1619" t="n">
        <v>58</v>
      </c>
    </row>
    <row r="1620">
      <c r="A1620" t="inlineStr">
        <is>
          <t>d4c50d62-39ab-4227-b2c9-ae3c29459d8c</t>
        </is>
      </c>
      <c r="B1620" t="inlineStr">
        <is>
          <t>17011490</t>
        </is>
      </c>
      <c r="C1620" t="inlineStr">
        <is>
          <t>OTHER</t>
        </is>
      </c>
      <c r="D1620" t="inlineStr">
        <is>
          <t>4e078a63-98b4-421b-84df-7c6907c40b2f</t>
        </is>
      </c>
      <c r="E1620" t="inlineStr">
        <is>
          <t>5ba43f41-db05-4085-8e10-f2a57c08df1a</t>
        </is>
      </c>
      <c r="F1620" t="n">
        <v>58</v>
      </c>
    </row>
    <row r="1621">
      <c r="A1621" t="inlineStr">
        <is>
          <t>8a71e0f2-8b30-4e19-bb6b-e07fde163880</t>
        </is>
      </c>
      <c r="B1621" t="inlineStr">
        <is>
          <t>17019100</t>
        </is>
      </c>
      <c r="C1621" t="inlineStr">
        <is>
          <t>Refined sugar containing added flavouring or colouring matter</t>
        </is>
      </c>
      <c r="D1621" t="inlineStr">
        <is>
          <t>4e078a63-98b4-421b-84df-7c6907c40b2f</t>
        </is>
      </c>
      <c r="E1621" t="inlineStr">
        <is>
          <t>5ba43f41-db05-4085-8e10-f2a57c08df1a</t>
        </is>
      </c>
      <c r="F1621" t="n">
        <v>58</v>
      </c>
    </row>
    <row r="1622">
      <c r="A1622" t="inlineStr">
        <is>
          <t>3103daf9-f715-4307-8305-4b75585fe16c</t>
        </is>
      </c>
      <c r="B1622" t="inlineStr">
        <is>
          <t>17019910</t>
        </is>
      </c>
      <c r="C1622" t="inlineStr">
        <is>
          <t>SUGAR CUBES</t>
        </is>
      </c>
      <c r="D1622" t="inlineStr">
        <is>
          <t>4e078a63-98b4-421b-84df-7c6907c40b2f</t>
        </is>
      </c>
      <c r="E1622" t="inlineStr">
        <is>
          <t>5ba43f41-db05-4085-8e10-f2a57c08df1a</t>
        </is>
      </c>
      <c r="F1622" t="n">
        <v>58</v>
      </c>
    </row>
    <row r="1623">
      <c r="A1623" t="inlineStr">
        <is>
          <t>dd565c4d-6af2-4f34-bde7-fd899551af18</t>
        </is>
      </c>
      <c r="B1623" t="inlineStr">
        <is>
          <t>17019990</t>
        </is>
      </c>
      <c r="C1623" t="inlineStr">
        <is>
          <t>OTHER</t>
        </is>
      </c>
      <c r="D1623" t="inlineStr">
        <is>
          <t>4e078a63-98b4-421b-84df-7c6907c40b2f</t>
        </is>
      </c>
      <c r="E1623" t="inlineStr">
        <is>
          <t>5ba43f41-db05-4085-8e10-f2a57c08df1a</t>
        </is>
      </c>
      <c r="F1623" t="n">
        <v>58</v>
      </c>
    </row>
    <row r="1624">
      <c r="A1624" t="inlineStr">
        <is>
          <t>57438a63-cb2d-48b4-96e2-657e3c857973</t>
        </is>
      </c>
      <c r="B1624" t="inlineStr">
        <is>
          <t>17021110</t>
        </is>
      </c>
      <c r="C1624" t="inlineStr">
        <is>
          <t>IN SOLID FORM</t>
        </is>
      </c>
      <c r="D1624" t="inlineStr">
        <is>
          <t>4e078a63-98b4-421b-84df-7c6907c40b2f</t>
        </is>
      </c>
      <c r="E1624" t="inlineStr">
        <is>
          <t>92fd5d35-231f-4a44-a6ff-de40be0a79aa</t>
        </is>
      </c>
      <c r="F1624" t="n">
        <v>58</v>
      </c>
    </row>
    <row r="1625">
      <c r="A1625" t="inlineStr">
        <is>
          <t>fdf800bb-896e-4528-8a27-1ff27dc9f8cc</t>
        </is>
      </c>
      <c r="B1625" t="inlineStr">
        <is>
          <t>17021190</t>
        </is>
      </c>
      <c r="C1625" t="inlineStr">
        <is>
          <t>OTHER</t>
        </is>
      </c>
      <c r="D1625" t="inlineStr">
        <is>
          <t>4e078a63-98b4-421b-84df-7c6907c40b2f</t>
        </is>
      </c>
      <c r="E1625" t="inlineStr">
        <is>
          <t>92fd5d35-231f-4a44-a6ff-de40be0a79aa</t>
        </is>
      </c>
      <c r="F1625" t="n">
        <v>58</v>
      </c>
    </row>
    <row r="1626">
      <c r="A1626" t="inlineStr">
        <is>
          <t>feeed22a-eaec-433a-815f-87bf6f51f306</t>
        </is>
      </c>
      <c r="B1626" t="inlineStr">
        <is>
          <t>17021910</t>
        </is>
      </c>
      <c r="C1626" t="inlineStr">
        <is>
          <t>IN SOLID FORM</t>
        </is>
      </c>
      <c r="D1626" t="inlineStr">
        <is>
          <t>4e078a63-98b4-421b-84df-7c6907c40b2f</t>
        </is>
      </c>
      <c r="E1626" t="inlineStr">
        <is>
          <t>92fd5d35-231f-4a44-a6ff-de40be0a79aa</t>
        </is>
      </c>
      <c r="F1626" t="n">
        <v>58</v>
      </c>
    </row>
    <row r="1627">
      <c r="A1627" t="inlineStr">
        <is>
          <t>2f4f82ef-aa4c-4071-89cb-6ea140709508</t>
        </is>
      </c>
      <c r="B1627" t="inlineStr">
        <is>
          <t>17021990</t>
        </is>
      </c>
      <c r="C1627" t="inlineStr">
        <is>
          <t>OTHER</t>
        </is>
      </c>
      <c r="D1627" t="inlineStr">
        <is>
          <t>4e078a63-98b4-421b-84df-7c6907c40b2f</t>
        </is>
      </c>
      <c r="E1627" t="inlineStr">
        <is>
          <t>92fd5d35-231f-4a44-a6ff-de40be0a79aa</t>
        </is>
      </c>
      <c r="F1627" t="n">
        <v>58</v>
      </c>
    </row>
    <row r="1628">
      <c r="A1628" t="inlineStr">
        <is>
          <t>e9d1ee6f-a3ce-45f4-b321-8d2f8814f425</t>
        </is>
      </c>
      <c r="B1628" t="inlineStr">
        <is>
          <t>17022010</t>
        </is>
      </c>
      <c r="C1628" t="inlineStr">
        <is>
          <t>IN SOLID FORM</t>
        </is>
      </c>
      <c r="D1628" t="inlineStr">
        <is>
          <t>4e078a63-98b4-421b-84df-7c6907c40b2f</t>
        </is>
      </c>
      <c r="E1628" t="inlineStr">
        <is>
          <t>92fd5d35-231f-4a44-a6ff-de40be0a79aa</t>
        </is>
      </c>
      <c r="F1628" t="n">
        <v>58</v>
      </c>
    </row>
    <row r="1629">
      <c r="A1629" t="inlineStr">
        <is>
          <t>27eefd55-ab2b-4742-9e87-62a4d1fd69a0</t>
        </is>
      </c>
      <c r="B1629" t="inlineStr">
        <is>
          <t>17022090</t>
        </is>
      </c>
      <c r="C1629" t="inlineStr">
        <is>
          <t>OTHER</t>
        </is>
      </c>
      <c r="D1629" t="inlineStr">
        <is>
          <t>4e078a63-98b4-421b-84df-7c6907c40b2f</t>
        </is>
      </c>
      <c r="E1629" t="inlineStr">
        <is>
          <t>92fd5d35-231f-4a44-a6ff-de40be0a79aa</t>
        </is>
      </c>
      <c r="F1629" t="n">
        <v>58</v>
      </c>
    </row>
    <row r="1630">
      <c r="A1630" t="inlineStr">
        <is>
          <t>84dd4879-ca9e-406a-a7ac-a50da792a379</t>
        </is>
      </c>
      <c r="B1630" t="inlineStr">
        <is>
          <t>17023010</t>
        </is>
      </c>
      <c r="C1630" t="inlineStr">
        <is>
          <t>GLUCOSE, LIQUID</t>
        </is>
      </c>
      <c r="D1630" t="inlineStr">
        <is>
          <t>4e078a63-98b4-421b-84df-7c6907c40b2f</t>
        </is>
      </c>
      <c r="E1630" t="inlineStr">
        <is>
          <t>92fd5d35-231f-4a44-a6ff-de40be0a79aa</t>
        </is>
      </c>
      <c r="F1630" t="n">
        <v>58</v>
      </c>
    </row>
    <row r="1631">
      <c r="A1631" t="inlineStr">
        <is>
          <t>251232b3-43ab-4fb8-9bd8-54c31462ff6d</t>
        </is>
      </c>
      <c r="B1631" t="inlineStr">
        <is>
          <t>17023020</t>
        </is>
      </c>
      <c r="C1631" t="inlineStr">
        <is>
          <t>GLUCOSE, SOLID</t>
        </is>
      </c>
      <c r="D1631" t="inlineStr">
        <is>
          <t>4e078a63-98b4-421b-84df-7c6907c40b2f</t>
        </is>
      </c>
      <c r="E1631" t="inlineStr">
        <is>
          <t>92fd5d35-231f-4a44-a6ff-de40be0a79aa</t>
        </is>
      </c>
      <c r="F1631" t="n">
        <v>58</v>
      </c>
    </row>
    <row r="1632">
      <c r="A1632" t="inlineStr">
        <is>
          <t>c1bdb0b9-5eb3-4fc6-bf29-39cf11327310</t>
        </is>
      </c>
      <c r="B1632" t="inlineStr">
        <is>
          <t>17023031</t>
        </is>
      </c>
      <c r="C1632" t="inlineStr">
        <is>
          <t>IN SOLID FORM</t>
        </is>
      </c>
      <c r="D1632" t="inlineStr">
        <is>
          <t>4e078a63-98b4-421b-84df-7c6907c40b2f</t>
        </is>
      </c>
      <c r="E1632" t="inlineStr">
        <is>
          <t>92fd5d35-231f-4a44-a6ff-de40be0a79aa</t>
        </is>
      </c>
      <c r="F1632" t="n">
        <v>58</v>
      </c>
    </row>
    <row r="1633">
      <c r="A1633" t="inlineStr">
        <is>
          <t>3221f8f4-027f-4b09-b5d5-9fcbd5bf3edf</t>
        </is>
      </c>
      <c r="B1633" t="inlineStr">
        <is>
          <t>17023039</t>
        </is>
      </c>
      <c r="C1633" t="inlineStr">
        <is>
          <t>OTHER</t>
        </is>
      </c>
      <c r="D1633" t="inlineStr">
        <is>
          <t>4e078a63-98b4-421b-84df-7c6907c40b2f</t>
        </is>
      </c>
      <c r="E1633" t="inlineStr">
        <is>
          <t>92fd5d35-231f-4a44-a6ff-de40be0a79aa</t>
        </is>
      </c>
      <c r="F1633" t="n">
        <v>58</v>
      </c>
    </row>
    <row r="1634">
      <c r="A1634" t="inlineStr">
        <is>
          <t>e7b45e86-9cfa-4034-9821-3ee4c35a76d8</t>
        </is>
      </c>
      <c r="B1634" t="inlineStr">
        <is>
          <t>17024010</t>
        </is>
      </c>
      <c r="C1634" t="inlineStr">
        <is>
          <t>GLUCOSE, LIQUID</t>
        </is>
      </c>
      <c r="D1634" t="inlineStr">
        <is>
          <t>4e078a63-98b4-421b-84df-7c6907c40b2f</t>
        </is>
      </c>
      <c r="E1634" t="inlineStr">
        <is>
          <t>92fd5d35-231f-4a44-a6ff-de40be0a79aa</t>
        </is>
      </c>
      <c r="F1634" t="n">
        <v>58</v>
      </c>
    </row>
    <row r="1635">
      <c r="A1635" t="inlineStr">
        <is>
          <t>5ea2fcf8-5e24-4789-b232-e929af60819a</t>
        </is>
      </c>
      <c r="B1635" t="inlineStr">
        <is>
          <t>17024020</t>
        </is>
      </c>
      <c r="C1635" t="inlineStr">
        <is>
          <t>GLUCOSE, SOLID</t>
        </is>
      </c>
      <c r="D1635" t="inlineStr">
        <is>
          <t>4e078a63-98b4-421b-84df-7c6907c40b2f</t>
        </is>
      </c>
      <c r="E1635" t="inlineStr">
        <is>
          <t>92fd5d35-231f-4a44-a6ff-de40be0a79aa</t>
        </is>
      </c>
      <c r="F1635" t="n">
        <v>58</v>
      </c>
    </row>
    <row r="1636">
      <c r="A1636" t="inlineStr">
        <is>
          <t>bded1727-4fd9-4f81-84ed-ecbc399f3470</t>
        </is>
      </c>
      <c r="B1636" t="inlineStr">
        <is>
          <t>17024031</t>
        </is>
      </c>
      <c r="C1636" t="inlineStr">
        <is>
          <t>IN SOLID FORM</t>
        </is>
      </c>
      <c r="D1636" t="inlineStr">
        <is>
          <t>4e078a63-98b4-421b-84df-7c6907c40b2f</t>
        </is>
      </c>
      <c r="E1636" t="inlineStr">
        <is>
          <t>92fd5d35-231f-4a44-a6ff-de40be0a79aa</t>
        </is>
      </c>
      <c r="F1636" t="n">
        <v>58</v>
      </c>
    </row>
    <row r="1637">
      <c r="A1637" t="inlineStr">
        <is>
          <t>77b2c99b-e830-46a0-953c-c4a3b25b0295</t>
        </is>
      </c>
      <c r="B1637" t="inlineStr">
        <is>
          <t>17024039</t>
        </is>
      </c>
      <c r="C1637" t="inlineStr">
        <is>
          <t>OTHER</t>
        </is>
      </c>
      <c r="D1637" t="inlineStr">
        <is>
          <t>4e078a63-98b4-421b-84df-7c6907c40b2f</t>
        </is>
      </c>
      <c r="E1637" t="inlineStr">
        <is>
          <t>92fd5d35-231f-4a44-a6ff-de40be0a79aa</t>
        </is>
      </c>
      <c r="F1637" t="n">
        <v>58</v>
      </c>
    </row>
    <row r="1638">
      <c r="A1638" t="inlineStr">
        <is>
          <t>633afc2a-2292-4cf2-839a-f686e1135ccd</t>
        </is>
      </c>
      <c r="B1638" t="inlineStr">
        <is>
          <t>17025000</t>
        </is>
      </c>
      <c r="C1638" t="inlineStr">
        <is>
          <t>CHEMICALLY PURE FRUCTOSE</t>
        </is>
      </c>
      <c r="D1638" t="inlineStr">
        <is>
          <t>4e078a63-98b4-421b-84df-7c6907c40b2f</t>
        </is>
      </c>
      <c r="E1638" t="inlineStr">
        <is>
          <t>92fd5d35-231f-4a44-a6ff-de40be0a79aa</t>
        </is>
      </c>
      <c r="F1638" t="n">
        <v>58</v>
      </c>
    </row>
    <row r="1639">
      <c r="A1639" t="inlineStr">
        <is>
          <t>cde6c9cd-0ea3-4be9-af3f-8f8ad55baaf3</t>
        </is>
      </c>
      <c r="B1639" t="inlineStr">
        <is>
          <t>17026010</t>
        </is>
      </c>
      <c r="C1639" t="inlineStr">
        <is>
          <t>IN SOLID FORM</t>
        </is>
      </c>
      <c r="D1639" t="inlineStr">
        <is>
          <t>4e078a63-98b4-421b-84df-7c6907c40b2f</t>
        </is>
      </c>
      <c r="E1639" t="inlineStr">
        <is>
          <t>92fd5d35-231f-4a44-a6ff-de40be0a79aa</t>
        </is>
      </c>
      <c r="F1639" t="n">
        <v>58</v>
      </c>
    </row>
    <row r="1640">
      <c r="A1640" t="inlineStr">
        <is>
          <t>1cbb6a12-b5e7-40a2-b2dc-008ccee291ff</t>
        </is>
      </c>
      <c r="B1640" t="inlineStr">
        <is>
          <t>17026090</t>
        </is>
      </c>
      <c r="C1640" t="inlineStr">
        <is>
          <t>OTHER</t>
        </is>
      </c>
      <c r="D1640" t="inlineStr">
        <is>
          <t>4e078a63-98b4-421b-84df-7c6907c40b2f</t>
        </is>
      </c>
      <c r="E1640" t="inlineStr">
        <is>
          <t>92fd5d35-231f-4a44-a6ff-de40be0a79aa</t>
        </is>
      </c>
      <c r="F1640" t="n">
        <v>58</v>
      </c>
    </row>
    <row r="1641">
      <c r="A1641" t="inlineStr">
        <is>
          <t>b53cd1ad-35c3-4e9e-a649-c0c04b395f24</t>
        </is>
      </c>
      <c r="B1641" t="inlineStr">
        <is>
          <t>17029010</t>
        </is>
      </c>
      <c r="C1641" t="inlineStr">
        <is>
          <t>PALMYRA SUGAR</t>
        </is>
      </c>
      <c r="D1641" t="inlineStr">
        <is>
          <t>4e078a63-98b4-421b-84df-7c6907c40b2f</t>
        </is>
      </c>
      <c r="E1641" t="inlineStr">
        <is>
          <t>92fd5d35-231f-4a44-a6ff-de40be0a79aa</t>
        </is>
      </c>
      <c r="F1641" t="n">
        <v>58</v>
      </c>
    </row>
    <row r="1642">
      <c r="A1642" t="inlineStr">
        <is>
          <t>630fea28-fc17-404a-89b3-a67a48622d24</t>
        </is>
      </c>
      <c r="B1642" t="inlineStr">
        <is>
          <t>17029020</t>
        </is>
      </c>
      <c r="C1642" t="inlineStr">
        <is>
          <t>CHEMICALLY PURE MALTOSE</t>
        </is>
      </c>
      <c r="D1642" t="inlineStr">
        <is>
          <t>4e078a63-98b4-421b-84df-7c6907c40b2f</t>
        </is>
      </c>
      <c r="E1642" t="inlineStr">
        <is>
          <t>92fd5d35-231f-4a44-a6ff-de40be0a79aa</t>
        </is>
      </c>
      <c r="F1642" t="n">
        <v>58</v>
      </c>
    </row>
    <row r="1643">
      <c r="A1643" t="inlineStr">
        <is>
          <t>277360cc-ccaf-4014-8c9a-65cad48ddfb7</t>
        </is>
      </c>
      <c r="B1643" t="inlineStr">
        <is>
          <t>17029030</t>
        </is>
      </c>
      <c r="C1643" t="inlineStr">
        <is>
          <t>ARTIFICIAL HONEY, WHETHER OR NOT MIXED WITH NATURAL HONEY</t>
        </is>
      </c>
      <c r="D1643" t="inlineStr">
        <is>
          <t>4e078a63-98b4-421b-84df-7c6907c40b2f</t>
        </is>
      </c>
      <c r="E1643" t="inlineStr">
        <is>
          <t>92fd5d35-231f-4a44-a6ff-de40be0a79aa</t>
        </is>
      </c>
      <c r="F1643" t="n">
        <v>58</v>
      </c>
    </row>
    <row r="1644">
      <c r="A1644" t="inlineStr">
        <is>
          <t>e2a189cc-df32-41d1-ba56-15fc97dfb479</t>
        </is>
      </c>
      <c r="B1644" t="inlineStr">
        <is>
          <t>17029040</t>
        </is>
      </c>
      <c r="C1644" t="inlineStr">
        <is>
          <t>CARAMEL</t>
        </is>
      </c>
      <c r="D1644" t="inlineStr">
        <is>
          <t>4e078a63-98b4-421b-84df-7c6907c40b2f</t>
        </is>
      </c>
      <c r="E1644" t="inlineStr">
        <is>
          <t>92fd5d35-231f-4a44-a6ff-de40be0a79aa</t>
        </is>
      </c>
      <c r="F1644" t="n">
        <v>58</v>
      </c>
    </row>
    <row r="1645">
      <c r="A1645" t="inlineStr">
        <is>
          <t>7af828f8-d234-4480-8ab4-1d4a97302a76</t>
        </is>
      </c>
      <c r="B1645" t="inlineStr">
        <is>
          <t>17029050</t>
        </is>
      </c>
      <c r="C1645" t="inlineStr">
        <is>
          <t>INSULIN SYRUP</t>
        </is>
      </c>
      <c r="D1645" t="inlineStr">
        <is>
          <t>4e078a63-98b4-421b-84df-7c6907c40b2f</t>
        </is>
      </c>
      <c r="E1645" t="inlineStr">
        <is>
          <t>92fd5d35-231f-4a44-a6ff-de40be0a79aa</t>
        </is>
      </c>
      <c r="F1645" t="n">
        <v>58</v>
      </c>
    </row>
    <row r="1646">
      <c r="A1646" t="inlineStr">
        <is>
          <t>61cb2059-0b13-40d4-8823-aaf7e8e8f1b7</t>
        </is>
      </c>
      <c r="B1646" t="inlineStr">
        <is>
          <t>17029090</t>
        </is>
      </c>
      <c r="C1646" t="inlineStr">
        <is>
          <t>OTHER</t>
        </is>
      </c>
      <c r="D1646" t="inlineStr">
        <is>
          <t>4e078a63-98b4-421b-84df-7c6907c40b2f</t>
        </is>
      </c>
      <c r="E1646" t="inlineStr">
        <is>
          <t>92fd5d35-231f-4a44-a6ff-de40be0a79aa</t>
        </is>
      </c>
      <c r="F1646" t="n">
        <v>58</v>
      </c>
    </row>
    <row r="1647">
      <c r="A1647" t="inlineStr">
        <is>
          <t>2b014a1c-6779-4396-b0d4-db3d4efa07ef</t>
        </is>
      </c>
      <c r="B1647" t="inlineStr">
        <is>
          <t>17031000</t>
        </is>
      </c>
      <c r="C1647" t="inlineStr">
        <is>
          <t>CANE MOLASSES</t>
        </is>
      </c>
      <c r="D1647" t="inlineStr">
        <is>
          <t>4e078a63-98b4-421b-84df-7c6907c40b2f</t>
        </is>
      </c>
      <c r="E1647" t="inlineStr">
        <is>
          <t>9285efcc-ca54-4367-a7df-89bebee3ec0e</t>
        </is>
      </c>
      <c r="F1647" t="n">
        <v>58</v>
      </c>
    </row>
    <row r="1648">
      <c r="A1648" t="inlineStr">
        <is>
          <t>3f892e34-2993-4601-804d-711f757e0219</t>
        </is>
      </c>
      <c r="B1648" t="inlineStr">
        <is>
          <t>17039010</t>
        </is>
      </c>
      <c r="C1648" t="inlineStr">
        <is>
          <t>MOLASSES, EDIBLE</t>
        </is>
      </c>
      <c r="D1648" t="inlineStr">
        <is>
          <t>4e078a63-98b4-421b-84df-7c6907c40b2f</t>
        </is>
      </c>
      <c r="E1648" t="inlineStr">
        <is>
          <t>9285efcc-ca54-4367-a7df-89bebee3ec0e</t>
        </is>
      </c>
      <c r="F1648" t="n">
        <v>58</v>
      </c>
    </row>
    <row r="1649">
      <c r="A1649" t="inlineStr">
        <is>
          <t>3abc1a44-c8e3-4f7a-9691-fcf2c45c3e0f</t>
        </is>
      </c>
      <c r="B1649" t="inlineStr">
        <is>
          <t>17039090</t>
        </is>
      </c>
      <c r="C1649" t="inlineStr">
        <is>
          <t>OTHER</t>
        </is>
      </c>
      <c r="D1649" t="inlineStr">
        <is>
          <t>4e078a63-98b4-421b-84df-7c6907c40b2f</t>
        </is>
      </c>
      <c r="E1649" t="inlineStr">
        <is>
          <t>9285efcc-ca54-4367-a7df-89bebee3ec0e</t>
        </is>
      </c>
      <c r="F1649" t="n">
        <v>58</v>
      </c>
    </row>
    <row r="1650">
      <c r="A1650" t="inlineStr">
        <is>
          <t>da218919-7667-4eb2-9ac8-30770037d925</t>
        </is>
      </c>
      <c r="B1650" t="inlineStr">
        <is>
          <t>17041000</t>
        </is>
      </c>
      <c r="C1650" t="inlineStr">
        <is>
          <t>CHEWING GUM, WHETHER OR NOT SUGAR COATED</t>
        </is>
      </c>
      <c r="D1650" t="inlineStr">
        <is>
          <t>4e078a63-98b4-421b-84df-7c6907c40b2f</t>
        </is>
      </c>
      <c r="E1650" t="inlineStr">
        <is>
          <t>0a28e504-3120-4826-ae59-61b85dd564b7</t>
        </is>
      </c>
      <c r="F1650" t="n">
        <v>58</v>
      </c>
    </row>
    <row r="1651">
      <c r="A1651" t="inlineStr">
        <is>
          <t>ec6c00a8-54df-460e-8cee-149541acc2a8</t>
        </is>
      </c>
      <c r="B1651" t="inlineStr">
        <is>
          <t>17049010</t>
        </is>
      </c>
      <c r="C1651" t="inlineStr">
        <is>
          <t>JELLY CONFECTIONARY</t>
        </is>
      </c>
      <c r="D1651" t="inlineStr">
        <is>
          <t>4e078a63-98b4-421b-84df-7c6907c40b2f</t>
        </is>
      </c>
      <c r="E1651" t="inlineStr">
        <is>
          <t>0a28e504-3120-4826-ae59-61b85dd564b7</t>
        </is>
      </c>
      <c r="F1651" t="n">
        <v>58</v>
      </c>
    </row>
    <row r="1652">
      <c r="A1652" t="inlineStr">
        <is>
          <t>26b146e3-1d93-48ba-a38b-7f6bd5da807a</t>
        </is>
      </c>
      <c r="B1652" t="inlineStr">
        <is>
          <t>17049020</t>
        </is>
      </c>
      <c r="C1652" t="inlineStr">
        <is>
          <t>BOILED SWEETS, WHETHER OR NOT FILLED</t>
        </is>
      </c>
      <c r="D1652" t="inlineStr">
        <is>
          <t>4e078a63-98b4-421b-84df-7c6907c40b2f</t>
        </is>
      </c>
      <c r="E1652" t="inlineStr">
        <is>
          <t>0a28e504-3120-4826-ae59-61b85dd564b7</t>
        </is>
      </c>
      <c r="F1652" t="n">
        <v>58</v>
      </c>
    </row>
    <row r="1653">
      <c r="A1653" t="inlineStr">
        <is>
          <t>71ead125-7cc7-49f1-8ef5-5e47881b842e</t>
        </is>
      </c>
      <c r="B1653" t="inlineStr">
        <is>
          <t>17049030</t>
        </is>
      </c>
      <c r="C1653" t="inlineStr">
        <is>
          <t>TOFFEES, CARAMELS AND SIMILAR SWEETS</t>
        </is>
      </c>
      <c r="D1653" t="inlineStr">
        <is>
          <t>4e078a63-98b4-421b-84df-7c6907c40b2f</t>
        </is>
      </c>
      <c r="E1653" t="inlineStr">
        <is>
          <t>0a28e504-3120-4826-ae59-61b85dd564b7</t>
        </is>
      </c>
      <c r="F1653" t="n">
        <v>58</v>
      </c>
    </row>
    <row r="1654">
      <c r="A1654" t="inlineStr">
        <is>
          <t>61311c6f-ca06-434c-8fad-0ad742e2a01d</t>
        </is>
      </c>
      <c r="B1654" t="inlineStr">
        <is>
          <t>17049090</t>
        </is>
      </c>
      <c r="C1654" t="inlineStr">
        <is>
          <t>OTHER</t>
        </is>
      </c>
      <c r="D1654" t="inlineStr">
        <is>
          <t>4e078a63-98b4-421b-84df-7c6907c40b2f</t>
        </is>
      </c>
      <c r="E1654" t="inlineStr">
        <is>
          <t>0a28e504-3120-4826-ae59-61b85dd564b7</t>
        </is>
      </c>
      <c r="F1654" t="n">
        <v>58</v>
      </c>
    </row>
    <row r="1655">
      <c r="A1655" t="inlineStr">
        <is>
          <t>024ca754-e36e-4fb7-a277-fcd22f227cc1</t>
        </is>
      </c>
      <c r="B1655" t="inlineStr">
        <is>
          <t>18010000</t>
        </is>
      </c>
      <c r="C1655" t="inlineStr">
        <is>
          <t>COCOA BEANS, WHOLE OR BROKEN, RAW OR ROASTED</t>
        </is>
      </c>
      <c r="D1655" t="inlineStr">
        <is>
          <t>5074f7ff-2d81-46a5-ba19-6808797dabc4</t>
        </is>
      </c>
      <c r="E1655" t="inlineStr">
        <is>
          <t>2600aa09-d6d6-4233-a3a0-7ebea5bfcff9</t>
        </is>
      </c>
      <c r="F1655" t="n">
        <v>58</v>
      </c>
    </row>
    <row r="1656">
      <c r="A1656" t="inlineStr">
        <is>
          <t>fd25f387-552b-4555-8510-bc9d12195759</t>
        </is>
      </c>
      <c r="B1656" t="inlineStr">
        <is>
          <t>18020000</t>
        </is>
      </c>
      <c r="C1656" t="inlineStr">
        <is>
          <t>COCOA SHELLS, HUSKS, SKINS AND OTHER COCOA WASTE</t>
        </is>
      </c>
      <c r="D1656" t="inlineStr">
        <is>
          <t>5074f7ff-2d81-46a5-ba19-6808797dabc4</t>
        </is>
      </c>
      <c r="E1656" t="inlineStr">
        <is>
          <t>f591e3dd-c1a3-466c-8ba4-c6a2da2a5849</t>
        </is>
      </c>
      <c r="F1656" t="n">
        <v>58</v>
      </c>
    </row>
    <row r="1657">
      <c r="A1657" t="inlineStr">
        <is>
          <t>d3ad0d45-9cef-4085-9197-411d9ae2b342</t>
        </is>
      </c>
      <c r="B1657" t="inlineStr">
        <is>
          <t>18031000</t>
        </is>
      </c>
      <c r="C1657" t="inlineStr">
        <is>
          <t>NOT DEFATTED</t>
        </is>
      </c>
      <c r="D1657" t="inlineStr">
        <is>
          <t>5074f7ff-2d81-46a5-ba19-6808797dabc4</t>
        </is>
      </c>
      <c r="E1657" t="inlineStr">
        <is>
          <t>0223b65f-2280-42af-b5d6-cc0d2639b7cf</t>
        </is>
      </c>
      <c r="F1657" t="n">
        <v>58</v>
      </c>
    </row>
    <row r="1658">
      <c r="A1658" t="inlineStr">
        <is>
          <t>441b4156-124b-4921-9e95-5e5ab06f45f2</t>
        </is>
      </c>
      <c r="B1658" t="inlineStr">
        <is>
          <t>18032000</t>
        </is>
      </c>
      <c r="C1658" t="inlineStr">
        <is>
          <t>WHOLLY OR PARTLY DEFATTED</t>
        </is>
      </c>
      <c r="D1658" t="inlineStr">
        <is>
          <t>5074f7ff-2d81-46a5-ba19-6808797dabc4</t>
        </is>
      </c>
      <c r="E1658" t="inlineStr">
        <is>
          <t>0223b65f-2280-42af-b5d6-cc0d2639b7cf</t>
        </is>
      </c>
      <c r="F1658" t="n">
        <v>58</v>
      </c>
    </row>
    <row r="1659">
      <c r="A1659" t="inlineStr">
        <is>
          <t>5ccd0170-5ec1-41a2-abf1-56dbbbf8fa01</t>
        </is>
      </c>
      <c r="B1659" t="inlineStr">
        <is>
          <t>18040000</t>
        </is>
      </c>
      <c r="C1659" t="inlineStr">
        <is>
          <t>COCOA BUTTER, FAT AND OIL</t>
        </is>
      </c>
      <c r="D1659" t="inlineStr">
        <is>
          <t>5074f7ff-2d81-46a5-ba19-6808797dabc4</t>
        </is>
      </c>
      <c r="E1659" t="inlineStr">
        <is>
          <t>f61fb9aa-3e1c-46f0-abed-4d49329ad41a</t>
        </is>
      </c>
      <c r="F1659" t="n">
        <v>58</v>
      </c>
    </row>
    <row r="1660">
      <c r="A1660" t="inlineStr">
        <is>
          <t>707161c5-c914-4fc9-b118-0d646ad110ee</t>
        </is>
      </c>
      <c r="B1660" t="inlineStr">
        <is>
          <t>18050000</t>
        </is>
      </c>
      <c r="C1660" t="inlineStr">
        <is>
          <t>COCOA POWDER, NOT CONTAINING ADDED SUGAR OR OTHER SWEETENING MATTER</t>
        </is>
      </c>
      <c r="D1660" t="inlineStr">
        <is>
          <t>5074f7ff-2d81-46a5-ba19-6808797dabc4</t>
        </is>
      </c>
      <c r="E1660" t="inlineStr">
        <is>
          <t>73f7bb56-b67e-4272-b770-d2e29d60523b</t>
        </is>
      </c>
      <c r="F1660" t="n">
        <v>58</v>
      </c>
    </row>
    <row r="1661">
      <c r="A1661" t="inlineStr">
        <is>
          <t>4a70c8de-9e8c-442a-86ef-2119d9067352</t>
        </is>
      </c>
      <c r="B1661" t="inlineStr">
        <is>
          <t>18061000</t>
        </is>
      </c>
      <c r="C1661" t="inlineStr">
        <is>
          <t>COCOA POWDER, CONTAINING ADDED SUGAR OR OTHER SWEETENING MATTER</t>
        </is>
      </c>
      <c r="D1661" t="inlineStr">
        <is>
          <t>5074f7ff-2d81-46a5-ba19-6808797dabc4</t>
        </is>
      </c>
      <c r="E1661" t="inlineStr">
        <is>
          <t>b8d82dfc-ccaa-48c4-90bd-a64a61c63a47</t>
        </is>
      </c>
      <c r="F1661" t="n">
        <v>58</v>
      </c>
    </row>
    <row r="1662">
      <c r="A1662" t="inlineStr">
        <is>
          <t>3e4c02c8-b654-4a18-b414-599849158fd5</t>
        </is>
      </c>
      <c r="B1662" t="inlineStr">
        <is>
          <t>18062000</t>
        </is>
      </c>
      <c r="C1662" t="inlineStr">
        <is>
          <t>OTHER PREPARATIONS IN BLOCKS, SLABS OR BARS WEIGHING MORE THAN 2 KG. OR IN LIQUID, PASTE, POWDER, GRANULAR OR OTHER BULK FORM IN CONTAINERS OR IMMEDIATE PACKINGS, OF A CONTENT EXCEEDING 2 KG.</t>
        </is>
      </c>
      <c r="D1662" t="inlineStr">
        <is>
          <t>5074f7ff-2d81-46a5-ba19-6808797dabc4</t>
        </is>
      </c>
      <c r="E1662" t="inlineStr">
        <is>
          <t>b8d82dfc-ccaa-48c4-90bd-a64a61c63a47</t>
        </is>
      </c>
      <c r="F1662" t="n">
        <v>58</v>
      </c>
    </row>
    <row r="1663">
      <c r="A1663" t="inlineStr">
        <is>
          <t>9433635a-aaf8-427d-bd82-517ae7e6c3d3</t>
        </is>
      </c>
      <c r="B1663" t="inlineStr">
        <is>
          <t>18063100</t>
        </is>
      </c>
      <c r="C1663" t="inlineStr">
        <is>
          <t>FILLED</t>
        </is>
      </c>
      <c r="D1663" t="inlineStr">
        <is>
          <t>5074f7ff-2d81-46a5-ba19-6808797dabc4</t>
        </is>
      </c>
      <c r="E1663" t="inlineStr">
        <is>
          <t>b8d82dfc-ccaa-48c4-90bd-a64a61c63a47</t>
        </is>
      </c>
      <c r="F1663" t="n">
        <v>58</v>
      </c>
    </row>
    <row r="1664">
      <c r="A1664" t="inlineStr">
        <is>
          <t>fd42adb3-73a9-4e6d-9ef4-29cac5a25975</t>
        </is>
      </c>
      <c r="B1664" t="inlineStr">
        <is>
          <t>18063200</t>
        </is>
      </c>
      <c r="C1664" t="inlineStr">
        <is>
          <t>NOT FILLED</t>
        </is>
      </c>
      <c r="D1664" t="inlineStr">
        <is>
          <t>5074f7ff-2d81-46a5-ba19-6808797dabc4</t>
        </is>
      </c>
      <c r="E1664" t="inlineStr">
        <is>
          <t>b8d82dfc-ccaa-48c4-90bd-a64a61c63a47</t>
        </is>
      </c>
      <c r="F1664" t="n">
        <v>58</v>
      </c>
    </row>
    <row r="1665">
      <c r="A1665" t="inlineStr">
        <is>
          <t>efa33fa6-b3af-4e3e-93f5-e0f304d8a615</t>
        </is>
      </c>
      <c r="B1665" t="inlineStr">
        <is>
          <t>18069010</t>
        </is>
      </c>
      <c r="C1665" t="inlineStr">
        <is>
          <t>CHOCOLATE AND CHOCOLATE PRODUCTS</t>
        </is>
      </c>
      <c r="D1665" t="inlineStr">
        <is>
          <t>5074f7ff-2d81-46a5-ba19-6808797dabc4</t>
        </is>
      </c>
      <c r="E1665" t="inlineStr">
        <is>
          <t>b8d82dfc-ccaa-48c4-90bd-a64a61c63a47</t>
        </is>
      </c>
      <c r="F1665" t="n">
        <v>58</v>
      </c>
    </row>
    <row r="1666">
      <c r="A1666" t="inlineStr">
        <is>
          <t>1f35f1ba-ee3e-4f3b-ac61-387af4a43208</t>
        </is>
      </c>
      <c r="B1666" t="inlineStr">
        <is>
          <t>18069020</t>
        </is>
      </c>
      <c r="C1666" t="inlineStr">
        <is>
          <t>SUGAR CONFECTIONARY CONTAINING COCOA</t>
        </is>
      </c>
      <c r="D1666" t="inlineStr">
        <is>
          <t>5074f7ff-2d81-46a5-ba19-6808797dabc4</t>
        </is>
      </c>
      <c r="E1666" t="inlineStr">
        <is>
          <t>b8d82dfc-ccaa-48c4-90bd-a64a61c63a47</t>
        </is>
      </c>
      <c r="F1666" t="n">
        <v>58</v>
      </c>
    </row>
    <row r="1667">
      <c r="A1667" t="inlineStr">
        <is>
          <t>8ee0012f-336f-48a1-b54f-6496bd46c5b2</t>
        </is>
      </c>
      <c r="B1667" t="inlineStr">
        <is>
          <t>18069030</t>
        </is>
      </c>
      <c r="C1667" t="inlineStr">
        <is>
          <t>SPREADS CONTAINING COCOA</t>
        </is>
      </c>
      <c r="D1667" t="inlineStr">
        <is>
          <t>5074f7ff-2d81-46a5-ba19-6808797dabc4</t>
        </is>
      </c>
      <c r="E1667" t="inlineStr">
        <is>
          <t>b8d82dfc-ccaa-48c4-90bd-a64a61c63a47</t>
        </is>
      </c>
      <c r="F1667" t="n">
        <v>58</v>
      </c>
    </row>
    <row r="1668">
      <c r="A1668" t="inlineStr">
        <is>
          <t>b0da9d30-e2e7-4b49-9ca0-e54cb5f74d7c</t>
        </is>
      </c>
      <c r="B1668" t="inlineStr">
        <is>
          <t>18069040</t>
        </is>
      </c>
      <c r="C1668" t="inlineStr">
        <is>
          <t>PREPARATIONS CONTAINING COCOA FOR MAKING BEVERAGES</t>
        </is>
      </c>
      <c r="D1668" t="inlineStr">
        <is>
          <t>5074f7ff-2d81-46a5-ba19-6808797dabc4</t>
        </is>
      </c>
      <c r="E1668" t="inlineStr">
        <is>
          <t>b8d82dfc-ccaa-48c4-90bd-a64a61c63a47</t>
        </is>
      </c>
      <c r="F1668" t="n">
        <v>58</v>
      </c>
    </row>
    <row r="1669">
      <c r="A1669" t="inlineStr">
        <is>
          <t>0eea2a43-f183-4ab1-bf5a-d858cdde1010</t>
        </is>
      </c>
      <c r="B1669" t="inlineStr">
        <is>
          <t>18069090</t>
        </is>
      </c>
      <c r="C1669" t="inlineStr">
        <is>
          <t>OTHER</t>
        </is>
      </c>
      <c r="D1669" t="inlineStr">
        <is>
          <t>5074f7ff-2d81-46a5-ba19-6808797dabc4</t>
        </is>
      </c>
      <c r="E1669" t="inlineStr">
        <is>
          <t>b8d82dfc-ccaa-48c4-90bd-a64a61c63a47</t>
        </is>
      </c>
      <c r="F1669" t="n">
        <v>58</v>
      </c>
    </row>
    <row r="1670">
      <c r="A1670" t="inlineStr">
        <is>
          <t>80a9cf63-60cb-422e-9f02-66dd2f17b14a</t>
        </is>
      </c>
      <c r="B1670" t="inlineStr">
        <is>
          <t>19011010</t>
        </is>
      </c>
      <c r="C1670" t="inlineStr">
        <is>
          <t>MALTED MILK (INCLUDING POWDER)</t>
        </is>
      </c>
      <c r="D1670" t="inlineStr">
        <is>
          <t>55828637-ad41-44fd-98f7-29e8c705a09a</t>
        </is>
      </c>
      <c r="E1670" t="inlineStr">
        <is>
          <t>a9ae89e7-c4ff-465f-9796-7f5307ee1ee1</t>
        </is>
      </c>
      <c r="F1670" t="n">
        <v>58</v>
      </c>
    </row>
    <row r="1671">
      <c r="A1671" t="inlineStr">
        <is>
          <t>b4b777b2-e1be-4397-9cd2-39c1e33d3bfa</t>
        </is>
      </c>
      <c r="B1671" t="inlineStr">
        <is>
          <t>19011090</t>
        </is>
      </c>
      <c r="C1671" t="inlineStr">
        <is>
          <t>OTHER</t>
        </is>
      </c>
      <c r="D1671" t="inlineStr">
        <is>
          <t>55828637-ad41-44fd-98f7-29e8c705a09a</t>
        </is>
      </c>
      <c r="E1671" t="inlineStr">
        <is>
          <t>a9ae89e7-c4ff-465f-9796-7f5307ee1ee1</t>
        </is>
      </c>
      <c r="F1671" t="n">
        <v>58</v>
      </c>
    </row>
    <row r="1672">
      <c r="A1672" t="inlineStr">
        <is>
          <t>17464ec7-4a9c-49c6-8f5d-164ead988daf</t>
        </is>
      </c>
      <c r="B1672" t="inlineStr">
        <is>
          <t>19012000</t>
        </is>
      </c>
      <c r="C1672" t="inlineStr">
        <is>
          <t>MIXES AND DOUGHS FOR THE PREPARATION OF BAKERS' WARES OF HEADING 1904</t>
        </is>
      </c>
      <c r="D1672" t="inlineStr">
        <is>
          <t>55828637-ad41-44fd-98f7-29e8c705a09a</t>
        </is>
      </c>
      <c r="E1672" t="inlineStr">
        <is>
          <t>a9ae89e7-c4ff-465f-9796-7f5307ee1ee1</t>
        </is>
      </c>
      <c r="F1672" t="n">
        <v>58</v>
      </c>
    </row>
    <row r="1673">
      <c r="A1673" t="inlineStr">
        <is>
          <t>c48383d0-1c0b-4c43-b2cf-f63fef14bd2e</t>
        </is>
      </c>
      <c r="B1673" t="inlineStr">
        <is>
          <t>19019010</t>
        </is>
      </c>
      <c r="C1673" t="inlineStr">
        <is>
          <t>MALT EXTRACT</t>
        </is>
      </c>
      <c r="D1673" t="inlineStr">
        <is>
          <t>55828637-ad41-44fd-98f7-29e8c705a09a</t>
        </is>
      </c>
      <c r="E1673" t="inlineStr">
        <is>
          <t>a9ae89e7-c4ff-465f-9796-7f5307ee1ee1</t>
        </is>
      </c>
      <c r="F1673" t="n">
        <v>58</v>
      </c>
    </row>
    <row r="1674">
      <c r="A1674" t="inlineStr">
        <is>
          <t>952b42c2-9c0c-4ac0-a84e-7b6a0478de54</t>
        </is>
      </c>
      <c r="B1674" t="inlineStr">
        <is>
          <t>19019090</t>
        </is>
      </c>
      <c r="C1674" t="inlineStr">
        <is>
          <t>OTHER</t>
        </is>
      </c>
      <c r="D1674" t="inlineStr">
        <is>
          <t>55828637-ad41-44fd-98f7-29e8c705a09a</t>
        </is>
      </c>
      <c r="E1674" t="inlineStr">
        <is>
          <t>a9ae89e7-c4ff-465f-9796-7f5307ee1ee1</t>
        </is>
      </c>
      <c r="F1674" t="n">
        <v>58</v>
      </c>
    </row>
    <row r="1675">
      <c r="A1675" t="inlineStr">
        <is>
          <t>19941bac-c1f6-4e73-a612-65dbad7b49fb</t>
        </is>
      </c>
      <c r="B1675" t="inlineStr">
        <is>
          <t>19021100</t>
        </is>
      </c>
      <c r="C1675" t="inlineStr">
        <is>
          <t>CONTAINING EGGS</t>
        </is>
      </c>
      <c r="D1675" t="inlineStr">
        <is>
          <t>55828637-ad41-44fd-98f7-29e8c705a09a</t>
        </is>
      </c>
      <c r="E1675" t="inlineStr">
        <is>
          <t>de142259-029c-4ea5-a288-2b00f44cd975</t>
        </is>
      </c>
      <c r="F1675" t="n">
        <v>58</v>
      </c>
    </row>
    <row r="1676">
      <c r="A1676" t="inlineStr">
        <is>
          <t>66103a95-6e26-4e2c-bf0d-932e74053956</t>
        </is>
      </c>
      <c r="B1676" t="inlineStr">
        <is>
          <t>19021900</t>
        </is>
      </c>
      <c r="C1676" t="inlineStr">
        <is>
          <t>OTHER</t>
        </is>
      </c>
      <c r="D1676" t="inlineStr">
        <is>
          <t>55828637-ad41-44fd-98f7-29e8c705a09a</t>
        </is>
      </c>
      <c r="E1676" t="inlineStr">
        <is>
          <t>de142259-029c-4ea5-a288-2b00f44cd975</t>
        </is>
      </c>
      <c r="F1676" t="n">
        <v>58</v>
      </c>
    </row>
    <row r="1677">
      <c r="A1677" t="inlineStr">
        <is>
          <t>0e4c9f78-3679-4e2e-8eec-9326b7a5a134</t>
        </is>
      </c>
      <c r="B1677" t="inlineStr">
        <is>
          <t>19022010</t>
        </is>
      </c>
      <c r="C1677" t="inlineStr">
        <is>
          <t>COOKED</t>
        </is>
      </c>
      <c r="D1677" t="inlineStr">
        <is>
          <t>55828637-ad41-44fd-98f7-29e8c705a09a</t>
        </is>
      </c>
      <c r="E1677" t="inlineStr">
        <is>
          <t>de142259-029c-4ea5-a288-2b00f44cd975</t>
        </is>
      </c>
      <c r="F1677" t="n">
        <v>58</v>
      </c>
    </row>
    <row r="1678">
      <c r="A1678" t="inlineStr">
        <is>
          <t>15cb4faa-a404-492e-bd1f-788763901e4c</t>
        </is>
      </c>
      <c r="B1678" t="inlineStr">
        <is>
          <t>19022090</t>
        </is>
      </c>
      <c r="C1678" t="inlineStr">
        <is>
          <t>OTHER</t>
        </is>
      </c>
      <c r="D1678" t="inlineStr">
        <is>
          <t>55828637-ad41-44fd-98f7-29e8c705a09a</t>
        </is>
      </c>
      <c r="E1678" t="inlineStr">
        <is>
          <t>de142259-029c-4ea5-a288-2b00f44cd975</t>
        </is>
      </c>
      <c r="F1678" t="n">
        <v>58</v>
      </c>
    </row>
    <row r="1679">
      <c r="A1679" t="inlineStr">
        <is>
          <t>367e591c-d70d-4e26-a867-4da9669085e3</t>
        </is>
      </c>
      <c r="B1679" t="inlineStr">
        <is>
          <t>19023010</t>
        </is>
      </c>
      <c r="C1679" t="inlineStr">
        <is>
          <t>DRIED</t>
        </is>
      </c>
      <c r="D1679" t="inlineStr">
        <is>
          <t>55828637-ad41-44fd-98f7-29e8c705a09a</t>
        </is>
      </c>
      <c r="E1679" t="inlineStr">
        <is>
          <t>de142259-029c-4ea5-a288-2b00f44cd975</t>
        </is>
      </c>
      <c r="F1679" t="n">
        <v>58</v>
      </c>
    </row>
    <row r="1680">
      <c r="A1680" t="inlineStr">
        <is>
          <t>5c5cf955-3289-4dc3-aad1-3522ee0dfea8</t>
        </is>
      </c>
      <c r="B1680" t="inlineStr">
        <is>
          <t>19023090</t>
        </is>
      </c>
      <c r="C1680" t="inlineStr">
        <is>
          <t>OTHER</t>
        </is>
      </c>
      <c r="D1680" t="inlineStr">
        <is>
          <t>55828637-ad41-44fd-98f7-29e8c705a09a</t>
        </is>
      </c>
      <c r="E1680" t="inlineStr">
        <is>
          <t>de142259-029c-4ea5-a288-2b00f44cd975</t>
        </is>
      </c>
      <c r="F1680" t="n">
        <v>58</v>
      </c>
    </row>
    <row r="1681">
      <c r="A1681" t="inlineStr">
        <is>
          <t>7e9d50b9-fb79-4f48-b2ad-efa5a4fe57d1</t>
        </is>
      </c>
      <c r="B1681" t="inlineStr">
        <is>
          <t>19024010</t>
        </is>
      </c>
      <c r="C1681" t="inlineStr">
        <is>
          <t>UNPREPARED</t>
        </is>
      </c>
      <c r="D1681" t="inlineStr">
        <is>
          <t>55828637-ad41-44fd-98f7-29e8c705a09a</t>
        </is>
      </c>
      <c r="E1681" t="inlineStr">
        <is>
          <t>de142259-029c-4ea5-a288-2b00f44cd975</t>
        </is>
      </c>
      <c r="F1681" t="n">
        <v>58</v>
      </c>
    </row>
    <row r="1682">
      <c r="A1682" t="inlineStr">
        <is>
          <t>2fa28f47-9cc6-47cc-a79f-86f8e268e1ff</t>
        </is>
      </c>
      <c r="B1682" t="inlineStr">
        <is>
          <t>19024090</t>
        </is>
      </c>
      <c r="C1682" t="inlineStr">
        <is>
          <t>OTHER</t>
        </is>
      </c>
      <c r="D1682" t="inlineStr">
        <is>
          <t>55828637-ad41-44fd-98f7-29e8c705a09a</t>
        </is>
      </c>
      <c r="E1682" t="inlineStr">
        <is>
          <t>de142259-029c-4ea5-a288-2b00f44cd975</t>
        </is>
      </c>
      <c r="F1682" t="n">
        <v>58</v>
      </c>
    </row>
    <row r="1683">
      <c r="A1683" t="inlineStr">
        <is>
          <t>b668e040-bad0-4c73-9eda-485064347a93</t>
        </is>
      </c>
      <c r="B1683" t="inlineStr">
        <is>
          <t>19030000</t>
        </is>
      </c>
      <c r="C1683" t="inlineStr">
        <is>
          <t>TAPIOCA AND SUBSTITUTES THEREFOR PREPARED FROM STARCH, IN THE FORM OF FLAKES, GRAINS, PEARLS, SIFTINGS OR IN SIMILAR FORMS</t>
        </is>
      </c>
      <c r="D1683" t="inlineStr">
        <is>
          <t>55828637-ad41-44fd-98f7-29e8c705a09a</t>
        </is>
      </c>
      <c r="E1683" t="inlineStr">
        <is>
          <t>af55e26d-1983-4033-b6d9-8efa8adf3c52</t>
        </is>
      </c>
      <c r="F1683" t="n">
        <v>58</v>
      </c>
    </row>
    <row r="1684">
      <c r="A1684" t="inlineStr">
        <is>
          <t>101f8d95-51dc-4b09-acc2-8ef2168812e5</t>
        </is>
      </c>
      <c r="B1684" t="inlineStr">
        <is>
          <t>19041010</t>
        </is>
      </c>
      <c r="C1684" t="inlineStr">
        <is>
          <t>CORN FLAKES</t>
        </is>
      </c>
      <c r="D1684" t="inlineStr">
        <is>
          <t>55828637-ad41-44fd-98f7-29e8c705a09a</t>
        </is>
      </c>
      <c r="E1684" t="inlineStr">
        <is>
          <t>c14e2cfc-7ec1-4f83-a6d0-d0cdfacdfce3</t>
        </is>
      </c>
      <c r="F1684" t="n">
        <v>58</v>
      </c>
    </row>
    <row r="1685">
      <c r="A1685" t="inlineStr">
        <is>
          <t>8a78b8d9-ee3e-4fcc-9afc-0239c1dfd35f</t>
        </is>
      </c>
      <c r="B1685" t="inlineStr">
        <is>
          <t>19041020</t>
        </is>
      </c>
      <c r="C1685" t="inlineStr">
        <is>
          <t>PAWS, MUDI AND THE LIKE</t>
        </is>
      </c>
      <c r="D1685" t="inlineStr">
        <is>
          <t>55828637-ad41-44fd-98f7-29e8c705a09a</t>
        </is>
      </c>
      <c r="E1685" t="inlineStr">
        <is>
          <t>c14e2cfc-7ec1-4f83-a6d0-d0cdfacdfce3</t>
        </is>
      </c>
      <c r="F1685" t="n">
        <v>58</v>
      </c>
    </row>
    <row r="1686">
      <c r="A1686" t="inlineStr">
        <is>
          <t>2fac04fe-9a09-44f0-818d-ad5da94229a5</t>
        </is>
      </c>
      <c r="B1686" t="inlineStr">
        <is>
          <t>19041030</t>
        </is>
      </c>
      <c r="C1686" t="inlineStr">
        <is>
          <t>BULGUR WHEAT</t>
        </is>
      </c>
      <c r="D1686" t="inlineStr">
        <is>
          <t>55828637-ad41-44fd-98f7-29e8c705a09a</t>
        </is>
      </c>
      <c r="E1686" t="inlineStr">
        <is>
          <t>c14e2cfc-7ec1-4f83-a6d0-d0cdfacdfce3</t>
        </is>
      </c>
      <c r="F1686" t="n">
        <v>58</v>
      </c>
    </row>
    <row r="1687">
      <c r="A1687" t="inlineStr">
        <is>
          <t>39f07080-51a8-42a4-b80d-5692539c4506</t>
        </is>
      </c>
      <c r="B1687" t="inlineStr">
        <is>
          <t>19041090</t>
        </is>
      </c>
      <c r="C1687" t="inlineStr">
        <is>
          <t>OTHER</t>
        </is>
      </c>
      <c r="D1687" t="inlineStr">
        <is>
          <t>55828637-ad41-44fd-98f7-29e8c705a09a</t>
        </is>
      </c>
      <c r="E1687" t="inlineStr">
        <is>
          <t>c14e2cfc-7ec1-4f83-a6d0-d0cdfacdfce3</t>
        </is>
      </c>
      <c r="F1687" t="n">
        <v>58</v>
      </c>
    </row>
    <row r="1688">
      <c r="A1688" t="inlineStr">
        <is>
          <t>71b42639-4e73-4a43-bc20-8114219223db</t>
        </is>
      </c>
      <c r="B1688" t="inlineStr">
        <is>
          <t>19042000</t>
        </is>
      </c>
      <c r="C1688" t="inlineStr">
        <is>
          <t>PREPARED FOODS OBTAINED BY THE SWELLING OR ROASTING OF CEREALS OR CEREAL PRODUCTS (FOR EXAMPLE, CORN FLAKES); CEREALS [OTHER THAN MAIZE (CORN) ] IN GRAIN FORM OR IN THE FORM OF FLAKES OR OTHER WORKED GRAINS (EXCEPT FLOUR, GROATS AND MEAL), PRE - COOKED OR</t>
        </is>
      </c>
      <c r="D1688" t="inlineStr">
        <is>
          <t>55828637-ad41-44fd-98f7-29e8c705a09a</t>
        </is>
      </c>
      <c r="E1688" t="inlineStr">
        <is>
          <t>c14e2cfc-7ec1-4f83-a6d0-d0cdfacdfce3</t>
        </is>
      </c>
      <c r="F1688" t="n">
        <v>58</v>
      </c>
    </row>
    <row r="1689">
      <c r="A1689" t="inlineStr">
        <is>
          <t>04f375a3-a556-4d23-b0fa-5df7c3f97743</t>
        </is>
      </c>
      <c r="B1689" t="inlineStr">
        <is>
          <t>19042010</t>
        </is>
      </c>
      <c r="C1689" t="inlineStr">
        <is>
          <t>WITH MILLET CONTENT 15% OR MORE BY WEIGHT</t>
        </is>
      </c>
      <c r="D1689" t="inlineStr">
        <is>
          <t>55828637-ad41-44fd-98f7-29e8c705a09a</t>
        </is>
      </c>
      <c r="E1689" t="inlineStr">
        <is>
          <t>c14e2cfc-7ec1-4f83-a6d0-d0cdfacdfce3</t>
        </is>
      </c>
      <c r="F1689" t="n">
        <v>58</v>
      </c>
    </row>
    <row r="1690">
      <c r="A1690" t="inlineStr">
        <is>
          <t>e4b8f1fa-254a-485f-ba74-6f6d10b4b00a</t>
        </is>
      </c>
      <c r="B1690" t="inlineStr">
        <is>
          <t>19042090</t>
        </is>
      </c>
      <c r="C1690" t="inlineStr">
        <is>
          <t>OTHER</t>
        </is>
      </c>
      <c r="D1690" t="inlineStr">
        <is>
          <t>55828637-ad41-44fd-98f7-29e8c705a09a</t>
        </is>
      </c>
      <c r="E1690" t="inlineStr">
        <is>
          <t>c14e2cfc-7ec1-4f83-a6d0-d0cdfacdfce3</t>
        </is>
      </c>
      <c r="F1690" t="n">
        <v>58</v>
      </c>
    </row>
    <row r="1691">
      <c r="A1691" t="inlineStr">
        <is>
          <t>70480d19-d621-4dfd-aa40-6f7a85124594</t>
        </is>
      </c>
      <c r="B1691" t="inlineStr">
        <is>
          <t>19043000</t>
        </is>
      </c>
      <c r="C1691" t="inlineStr">
        <is>
          <t>BULGUR WHEAT</t>
        </is>
      </c>
      <c r="D1691" t="inlineStr">
        <is>
          <t>55828637-ad41-44fd-98f7-29e8c705a09a</t>
        </is>
      </c>
      <c r="E1691" t="inlineStr">
        <is>
          <t>c14e2cfc-7ec1-4f83-a6d0-d0cdfacdfce3</t>
        </is>
      </c>
      <c r="F1691" t="n">
        <v>58</v>
      </c>
    </row>
    <row r="1692">
      <c r="A1692" t="inlineStr">
        <is>
          <t>6e59119a-47e3-4697-9d45-c6f14ad15d70</t>
        </is>
      </c>
      <c r="B1692" t="inlineStr">
        <is>
          <t>19049000</t>
        </is>
      </c>
      <c r="C1692" t="inlineStr">
        <is>
          <t>OTHER</t>
        </is>
      </c>
      <c r="D1692" t="inlineStr">
        <is>
          <t>55828637-ad41-44fd-98f7-29e8c705a09a</t>
        </is>
      </c>
      <c r="E1692" t="inlineStr">
        <is>
          <t>c14e2cfc-7ec1-4f83-a6d0-d0cdfacdfce3</t>
        </is>
      </c>
      <c r="F1692" t="n">
        <v>58</v>
      </c>
    </row>
    <row r="1693">
      <c r="A1693" t="inlineStr">
        <is>
          <t>d177f912-7f52-4d22-aeb3-4388b4cd2007</t>
        </is>
      </c>
      <c r="B1693" t="inlineStr">
        <is>
          <t>19051000</t>
        </is>
      </c>
      <c r="C1693" t="inlineStr">
        <is>
          <t>CRISPBREAD</t>
        </is>
      </c>
      <c r="D1693" t="inlineStr">
        <is>
          <t>55828637-ad41-44fd-98f7-29e8c705a09a</t>
        </is>
      </c>
      <c r="E1693" t="inlineStr">
        <is>
          <t>df57c140-ab23-4b0b-b4c6-6086eb42a7dc</t>
        </is>
      </c>
      <c r="F1693" t="n">
        <v>58</v>
      </c>
    </row>
    <row r="1694">
      <c r="A1694" t="inlineStr">
        <is>
          <t>3d7b9b3b-ee52-4e2e-9641-37f0f6122fc3</t>
        </is>
      </c>
      <c r="B1694" t="inlineStr">
        <is>
          <t>19052000</t>
        </is>
      </c>
      <c r="C1694" t="inlineStr">
        <is>
          <t>GINGERBREAD AND THE LIKE SWEET BISCUITS, WAFFLES AND WAFERS:</t>
        </is>
      </c>
      <c r="D1694" t="inlineStr">
        <is>
          <t>55828637-ad41-44fd-98f7-29e8c705a09a</t>
        </is>
      </c>
      <c r="E1694" t="inlineStr">
        <is>
          <t>df57c140-ab23-4b0b-b4c6-6086eb42a7dc</t>
        </is>
      </c>
      <c r="F1694" t="n">
        <v>58</v>
      </c>
    </row>
    <row r="1695">
      <c r="A1695" t="inlineStr">
        <is>
          <t>62b720dd-7e7a-49d3-97c3-bd75db16c8f4</t>
        </is>
      </c>
      <c r="B1695" t="inlineStr">
        <is>
          <t>19053100</t>
        </is>
      </c>
      <c r="C1695" t="inlineStr">
        <is>
          <t>SWEET BISCUITS</t>
        </is>
      </c>
      <c r="D1695" t="inlineStr">
        <is>
          <t>55828637-ad41-44fd-98f7-29e8c705a09a</t>
        </is>
      </c>
      <c r="E1695" t="inlineStr">
        <is>
          <t>df57c140-ab23-4b0b-b4c6-6086eb42a7dc</t>
        </is>
      </c>
      <c r="F1695" t="n">
        <v>58</v>
      </c>
    </row>
    <row r="1696">
      <c r="A1696" t="inlineStr">
        <is>
          <t>73207f83-1e45-419b-b446-897b4b0ffe59</t>
        </is>
      </c>
      <c r="B1696" t="inlineStr">
        <is>
          <t>19053211</t>
        </is>
      </c>
      <c r="C1696" t="inlineStr">
        <is>
          <t>COATED WITH CHOCOLATE OR CONTAINING CHOCOLATE</t>
        </is>
      </c>
      <c r="D1696" t="inlineStr">
        <is>
          <t>55828637-ad41-44fd-98f7-29e8c705a09a</t>
        </is>
      </c>
      <c r="E1696" t="inlineStr">
        <is>
          <t>df57c140-ab23-4b0b-b4c6-6086eb42a7dc</t>
        </is>
      </c>
      <c r="F1696" t="n">
        <v>58</v>
      </c>
    </row>
    <row r="1697">
      <c r="A1697" t="inlineStr">
        <is>
          <t>9098fdfc-751c-452d-8c39-9ac9b4e38efd</t>
        </is>
      </c>
      <c r="B1697" t="inlineStr">
        <is>
          <t>19053219</t>
        </is>
      </c>
      <c r="C1697" t="inlineStr">
        <is>
          <t>OTHER</t>
        </is>
      </c>
      <c r="D1697" t="inlineStr">
        <is>
          <t>55828637-ad41-44fd-98f7-29e8c705a09a</t>
        </is>
      </c>
      <c r="E1697" t="inlineStr">
        <is>
          <t>df57c140-ab23-4b0b-b4c6-6086eb42a7dc</t>
        </is>
      </c>
      <c r="F1697" t="n">
        <v>58</v>
      </c>
    </row>
    <row r="1698">
      <c r="A1698" t="inlineStr">
        <is>
          <t>29efd692-7a99-4cf7-9dd4-06e033e32653</t>
        </is>
      </c>
      <c r="B1698" t="inlineStr">
        <is>
          <t>19053290</t>
        </is>
      </c>
      <c r="C1698" t="inlineStr">
        <is>
          <t>OTHER</t>
        </is>
      </c>
      <c r="D1698" t="inlineStr">
        <is>
          <t>55828637-ad41-44fd-98f7-29e8c705a09a</t>
        </is>
      </c>
      <c r="E1698" t="inlineStr">
        <is>
          <t>df57c140-ab23-4b0b-b4c6-6086eb42a7dc</t>
        </is>
      </c>
      <c r="F1698" t="n">
        <v>58</v>
      </c>
    </row>
    <row r="1699">
      <c r="A1699" t="inlineStr">
        <is>
          <t>3ba98db2-32b8-48a8-ac9e-f414eab4b7d4</t>
        </is>
      </c>
      <c r="B1699" t="inlineStr">
        <is>
          <t>19054000</t>
        </is>
      </c>
      <c r="C1699" t="inlineStr">
        <is>
          <t>RUSKS, TOASTED BREAD AND SIMILAR TOASTED PRODUCTS</t>
        </is>
      </c>
      <c r="D1699" t="inlineStr">
        <is>
          <t>55828637-ad41-44fd-98f7-29e8c705a09a</t>
        </is>
      </c>
      <c r="E1699" t="inlineStr">
        <is>
          <t>df57c140-ab23-4b0b-b4c6-6086eb42a7dc</t>
        </is>
      </c>
      <c r="F1699" t="n">
        <v>58</v>
      </c>
    </row>
    <row r="1700">
      <c r="A1700" t="inlineStr">
        <is>
          <t>45e61a35-7250-4d43-ba13-d4f1709af308</t>
        </is>
      </c>
      <c r="B1700" t="inlineStr">
        <is>
          <t>19059010</t>
        </is>
      </c>
      <c r="C1700" t="inlineStr">
        <is>
          <t>PASTRIES AND CAKES</t>
        </is>
      </c>
      <c r="D1700" t="inlineStr">
        <is>
          <t>55828637-ad41-44fd-98f7-29e8c705a09a</t>
        </is>
      </c>
      <c r="E1700" t="inlineStr">
        <is>
          <t>df57c140-ab23-4b0b-b4c6-6086eb42a7dc</t>
        </is>
      </c>
      <c r="F1700" t="n">
        <v>58</v>
      </c>
    </row>
    <row r="1701">
      <c r="A1701" t="inlineStr">
        <is>
          <t>64187f68-fc77-48c3-bb14-fe624ebd14d8</t>
        </is>
      </c>
      <c r="B1701" t="inlineStr">
        <is>
          <t>19059020</t>
        </is>
      </c>
      <c r="C1701" t="inlineStr">
        <is>
          <t>BISCUITS NOT ELSEWHERE SPECIFIED OR INCLUDED</t>
        </is>
      </c>
      <c r="D1701" t="inlineStr">
        <is>
          <t>55828637-ad41-44fd-98f7-29e8c705a09a</t>
        </is>
      </c>
      <c r="E1701" t="inlineStr">
        <is>
          <t>df57c140-ab23-4b0b-b4c6-6086eb42a7dc</t>
        </is>
      </c>
      <c r="F1701" t="n">
        <v>58</v>
      </c>
    </row>
    <row r="1702">
      <c r="A1702" t="inlineStr">
        <is>
          <t>afe09459-8f40-4327-981f-baf2d86f4422</t>
        </is>
      </c>
      <c r="B1702" t="inlineStr">
        <is>
          <t>19059030</t>
        </is>
      </c>
      <c r="C1702" t="inlineStr">
        <is>
          <t>EXTRUDED OR EXPANDED PRODUCTS, SAVOURY OR SALTED</t>
        </is>
      </c>
      <c r="D1702" t="inlineStr">
        <is>
          <t>55828637-ad41-44fd-98f7-29e8c705a09a</t>
        </is>
      </c>
      <c r="E1702" t="inlineStr">
        <is>
          <t>df57c140-ab23-4b0b-b4c6-6086eb42a7dc</t>
        </is>
      </c>
      <c r="F1702" t="n">
        <v>58</v>
      </c>
    </row>
    <row r="1703">
      <c r="A1703" t="inlineStr">
        <is>
          <t>228ecac9-de46-4d2a-bd43-62352dd2dfa5</t>
        </is>
      </c>
      <c r="B1703" t="inlineStr">
        <is>
          <t>19059040</t>
        </is>
      </c>
      <c r="C1703" t="inlineStr">
        <is>
          <t>PAPAD</t>
        </is>
      </c>
      <c r="D1703" t="inlineStr">
        <is>
          <t>55828637-ad41-44fd-98f7-29e8c705a09a</t>
        </is>
      </c>
      <c r="E1703" t="inlineStr">
        <is>
          <t>df57c140-ab23-4b0b-b4c6-6086eb42a7dc</t>
        </is>
      </c>
      <c r="F1703" t="n">
        <v>58</v>
      </c>
    </row>
    <row r="1704">
      <c r="A1704" t="inlineStr">
        <is>
          <t>cf50b25b-ef00-4c14-ace9-580006aaed11</t>
        </is>
      </c>
      <c r="B1704" t="inlineStr">
        <is>
          <t>19059051</t>
        </is>
      </c>
      <c r="C1704" t="inlineStr">
        <is>
          <t>COATED WITH CHOCOLATE OR CONTAINING CHOCOLATE</t>
        </is>
      </c>
      <c r="D1704" t="inlineStr">
        <is>
          <t>55828637-ad41-44fd-98f7-29e8c705a09a</t>
        </is>
      </c>
      <c r="E1704" t="inlineStr">
        <is>
          <t>df57c140-ab23-4b0b-b4c6-6086eb42a7dc</t>
        </is>
      </c>
      <c r="F1704" t="n">
        <v>58</v>
      </c>
    </row>
    <row r="1705">
      <c r="A1705" t="inlineStr">
        <is>
          <t>e090612b-f0f1-4400-8c37-eaebe069dc9e</t>
        </is>
      </c>
      <c r="B1705" t="inlineStr">
        <is>
          <t>19059059</t>
        </is>
      </c>
      <c r="C1705" t="inlineStr">
        <is>
          <t>OTHER</t>
        </is>
      </c>
      <c r="D1705" t="inlineStr">
        <is>
          <t>55828637-ad41-44fd-98f7-29e8c705a09a</t>
        </is>
      </c>
      <c r="E1705" t="inlineStr">
        <is>
          <t>df57c140-ab23-4b0b-b4c6-6086eb42a7dc</t>
        </is>
      </c>
      <c r="F1705" t="n">
        <v>58</v>
      </c>
    </row>
    <row r="1706">
      <c r="A1706" t="inlineStr">
        <is>
          <t>397df67b-487a-497a-9f83-36c5709acef3</t>
        </is>
      </c>
      <c r="B1706" t="inlineStr">
        <is>
          <t>19059090</t>
        </is>
      </c>
      <c r="C1706" t="inlineStr">
        <is>
          <t>OTHER</t>
        </is>
      </c>
      <c r="D1706" t="inlineStr">
        <is>
          <t>55828637-ad41-44fd-98f7-29e8c705a09a</t>
        </is>
      </c>
      <c r="E1706" t="inlineStr">
        <is>
          <t>df57c140-ab23-4b0b-b4c6-6086eb42a7dc</t>
        </is>
      </c>
      <c r="F1706" t="n">
        <v>58</v>
      </c>
    </row>
    <row r="1707">
      <c r="A1707" t="inlineStr">
        <is>
          <t>cc577d65-30c1-4be1-bee2-3aa1e73b06d7</t>
        </is>
      </c>
      <c r="B1707" t="inlineStr">
        <is>
          <t>20011000</t>
        </is>
      </c>
      <c r="C1707" t="inlineStr">
        <is>
          <t>CUCUMBERS AND GHERKINS</t>
        </is>
      </c>
      <c r="D1707" t="inlineStr">
        <is>
          <t>cbb6a257-c33e-47a6-8bd0-4786215bee87</t>
        </is>
      </c>
      <c r="E1707" t="inlineStr">
        <is>
          <t>c8de787f-a8de-435e-8f39-a671a577ef15</t>
        </is>
      </c>
      <c r="F1707" t="n">
        <v>58</v>
      </c>
    </row>
    <row r="1708">
      <c r="A1708" t="inlineStr">
        <is>
          <t>e77ea10d-abed-445f-9ac9-24d25a8e07ed</t>
        </is>
      </c>
      <c r="B1708" t="inlineStr">
        <is>
          <t>20019000</t>
        </is>
      </c>
      <c r="C1708" t="inlineStr">
        <is>
          <t>OTHER</t>
        </is>
      </c>
      <c r="D1708" t="inlineStr">
        <is>
          <t>cbb6a257-c33e-47a6-8bd0-4786215bee87</t>
        </is>
      </c>
      <c r="E1708" t="inlineStr">
        <is>
          <t>c8de787f-a8de-435e-8f39-a671a577ef15</t>
        </is>
      </c>
      <c r="F1708" t="n">
        <v>58</v>
      </c>
    </row>
    <row r="1709">
      <c r="A1709" t="inlineStr">
        <is>
          <t>e17eac13-ca8c-403f-8345-08a5189603cf</t>
        </is>
      </c>
      <c r="B1709" t="inlineStr">
        <is>
          <t>20021000</t>
        </is>
      </c>
      <c r="C1709" t="inlineStr">
        <is>
          <t>TOMATOES, WHOLE OR IN PIECES</t>
        </is>
      </c>
      <c r="D1709" t="inlineStr">
        <is>
          <t>cbb6a257-c33e-47a6-8bd0-4786215bee87</t>
        </is>
      </c>
      <c r="E1709" t="inlineStr">
        <is>
          <t>e8598530-0680-46de-9a7d-0068cc1597ff</t>
        </is>
      </c>
      <c r="F1709" t="n">
        <v>58</v>
      </c>
    </row>
    <row r="1710">
      <c r="A1710" t="inlineStr">
        <is>
          <t>15d4a37e-6765-444c-acae-965b45a0c930</t>
        </is>
      </c>
      <c r="B1710" t="inlineStr">
        <is>
          <t>20029000</t>
        </is>
      </c>
      <c r="C1710" t="inlineStr">
        <is>
          <t>OTHER</t>
        </is>
      </c>
      <c r="D1710" t="inlineStr">
        <is>
          <t>cbb6a257-c33e-47a6-8bd0-4786215bee87</t>
        </is>
      </c>
      <c r="E1710" t="inlineStr">
        <is>
          <t>e8598530-0680-46de-9a7d-0068cc1597ff</t>
        </is>
      </c>
      <c r="F1710" t="n">
        <v>58</v>
      </c>
    </row>
    <row r="1711">
      <c r="A1711" t="inlineStr">
        <is>
          <t>9cebcb14-ddfa-49ad-9527-0db1f7073e73</t>
        </is>
      </c>
      <c r="B1711" t="inlineStr">
        <is>
          <t>20031000</t>
        </is>
      </c>
      <c r="C1711" t="inlineStr">
        <is>
          <t>MUSHROOMS OF THE GENUS AGARICUS</t>
        </is>
      </c>
      <c r="D1711" t="inlineStr">
        <is>
          <t>cbb6a257-c33e-47a6-8bd0-4786215bee87</t>
        </is>
      </c>
      <c r="E1711" t="inlineStr">
        <is>
          <t>d988b917-e650-46b9-b6d3-2a34a820d08a</t>
        </is>
      </c>
      <c r="F1711" t="n">
        <v>58</v>
      </c>
    </row>
    <row r="1712">
      <c r="A1712" t="inlineStr">
        <is>
          <t>09427b25-c822-42bf-a68a-7a9368d64332</t>
        </is>
      </c>
      <c r="B1712" t="inlineStr">
        <is>
          <t>20039010</t>
        </is>
      </c>
      <c r="C1712" t="inlineStr">
        <is>
          <t>TRUFFLES</t>
        </is>
      </c>
      <c r="D1712" t="inlineStr">
        <is>
          <t>cbb6a257-c33e-47a6-8bd0-4786215bee87</t>
        </is>
      </c>
      <c r="E1712" t="inlineStr">
        <is>
          <t>d988b917-e650-46b9-b6d3-2a34a820d08a</t>
        </is>
      </c>
      <c r="F1712" t="n">
        <v>58</v>
      </c>
    </row>
    <row r="1713">
      <c r="A1713" t="inlineStr">
        <is>
          <t>2c59a319-0353-4a8c-a304-19caecbb14ae</t>
        </is>
      </c>
      <c r="B1713" t="inlineStr">
        <is>
          <t>20039090</t>
        </is>
      </c>
      <c r="C1713" t="inlineStr">
        <is>
          <t>OTHER</t>
        </is>
      </c>
      <c r="D1713" t="inlineStr">
        <is>
          <t>cbb6a257-c33e-47a6-8bd0-4786215bee87</t>
        </is>
      </c>
      <c r="E1713" t="inlineStr">
        <is>
          <t>d988b917-e650-46b9-b6d3-2a34a820d08a</t>
        </is>
      </c>
      <c r="F1713" t="n">
        <v>58</v>
      </c>
    </row>
    <row r="1714">
      <c r="A1714" t="inlineStr">
        <is>
          <t>2e0aa859-ee57-4887-9f80-d5f94542b17a</t>
        </is>
      </c>
      <c r="B1714" t="inlineStr">
        <is>
          <t>20041000</t>
        </is>
      </c>
      <c r="C1714" t="inlineStr">
        <is>
          <t>POTATOES</t>
        </is>
      </c>
      <c r="D1714" t="inlineStr">
        <is>
          <t>cbb6a257-c33e-47a6-8bd0-4786215bee87</t>
        </is>
      </c>
      <c r="E1714" t="inlineStr">
        <is>
          <t>b69c44a0-f0e4-48df-ab13-0f13dddb76d9</t>
        </is>
      </c>
      <c r="F1714" t="n">
        <v>58</v>
      </c>
    </row>
    <row r="1715">
      <c r="A1715" t="inlineStr">
        <is>
          <t>54c6e117-8fa2-4abe-bbcc-e9f30f4a349f</t>
        </is>
      </c>
      <c r="B1715" t="inlineStr">
        <is>
          <t>20049000</t>
        </is>
      </c>
      <c r="C1715" t="inlineStr">
        <is>
          <t>OTHER VEGETABLES AND MIXTURES OF VEGETABLES</t>
        </is>
      </c>
      <c r="D1715" t="inlineStr">
        <is>
          <t>cbb6a257-c33e-47a6-8bd0-4786215bee87</t>
        </is>
      </c>
      <c r="E1715" t="inlineStr">
        <is>
          <t>b69c44a0-f0e4-48df-ab13-0f13dddb76d9</t>
        </is>
      </c>
      <c r="F1715" t="n">
        <v>58</v>
      </c>
    </row>
    <row r="1716">
      <c r="A1716" t="inlineStr">
        <is>
          <t>dab7c4a4-74d0-4e34-83f1-a31752f5ac4b</t>
        </is>
      </c>
      <c r="B1716" t="inlineStr">
        <is>
          <t>20051000</t>
        </is>
      </c>
      <c r="C1716" t="inlineStr">
        <is>
          <t>HOMOGENISED VEGETABLES</t>
        </is>
      </c>
      <c r="D1716" t="inlineStr">
        <is>
          <t>cbb6a257-c33e-47a6-8bd0-4786215bee87</t>
        </is>
      </c>
      <c r="E1716" t="inlineStr">
        <is>
          <t>4550bfc2-0ea2-4c08-9087-00fe8d02e984</t>
        </is>
      </c>
      <c r="F1716" t="n">
        <v>58</v>
      </c>
    </row>
    <row r="1717">
      <c r="A1717" t="inlineStr">
        <is>
          <t>314d3663-21a9-4853-8f1d-147e7a8289f0</t>
        </is>
      </c>
      <c r="B1717" t="inlineStr">
        <is>
          <t>20052000</t>
        </is>
      </c>
      <c r="C1717" t="inlineStr">
        <is>
          <t>POTATOES</t>
        </is>
      </c>
      <c r="D1717" t="inlineStr">
        <is>
          <t>cbb6a257-c33e-47a6-8bd0-4786215bee87</t>
        </is>
      </c>
      <c r="E1717" t="inlineStr">
        <is>
          <t>4550bfc2-0ea2-4c08-9087-00fe8d02e984</t>
        </is>
      </c>
      <c r="F1717" t="n">
        <v>58</v>
      </c>
    </row>
    <row r="1718">
      <c r="A1718" t="inlineStr">
        <is>
          <t>a1c561cd-3bb8-4119-a161-06580f178e2b</t>
        </is>
      </c>
      <c r="B1718" t="inlineStr">
        <is>
          <t>20054000</t>
        </is>
      </c>
      <c r="C1718" t="inlineStr">
        <is>
          <t>PEAS (PISUM, SATIVUM)</t>
        </is>
      </c>
      <c r="D1718" t="inlineStr">
        <is>
          <t>cbb6a257-c33e-47a6-8bd0-4786215bee87</t>
        </is>
      </c>
      <c r="E1718" t="inlineStr">
        <is>
          <t>4550bfc2-0ea2-4c08-9087-00fe8d02e984</t>
        </is>
      </c>
      <c r="F1718" t="n">
        <v>58</v>
      </c>
    </row>
    <row r="1719">
      <c r="A1719" t="inlineStr">
        <is>
          <t>b8e02d3c-5ad3-4505-b2ad-9f832cb155d7</t>
        </is>
      </c>
      <c r="B1719" t="inlineStr">
        <is>
          <t>20055100</t>
        </is>
      </c>
      <c r="C1719" t="inlineStr">
        <is>
          <t>BEANS, SHELLED</t>
        </is>
      </c>
      <c r="D1719" t="inlineStr">
        <is>
          <t>cbb6a257-c33e-47a6-8bd0-4786215bee87</t>
        </is>
      </c>
      <c r="E1719" t="inlineStr">
        <is>
          <t>4550bfc2-0ea2-4c08-9087-00fe8d02e984</t>
        </is>
      </c>
      <c r="F1719" t="n">
        <v>58</v>
      </c>
    </row>
    <row r="1720">
      <c r="A1720" t="inlineStr">
        <is>
          <t>996657fe-face-4b25-85f6-e062bd7f9eeb</t>
        </is>
      </c>
      <c r="B1720" t="inlineStr">
        <is>
          <t>20055900</t>
        </is>
      </c>
      <c r="C1720" t="inlineStr">
        <is>
          <t>OTHER</t>
        </is>
      </c>
      <c r="D1720" t="inlineStr">
        <is>
          <t>cbb6a257-c33e-47a6-8bd0-4786215bee87</t>
        </is>
      </c>
      <c r="E1720" t="inlineStr">
        <is>
          <t>4550bfc2-0ea2-4c08-9087-00fe8d02e984</t>
        </is>
      </c>
      <c r="F1720" t="n">
        <v>58</v>
      </c>
    </row>
    <row r="1721">
      <c r="A1721" t="inlineStr">
        <is>
          <t>741ef98f-45ec-42b9-a0c3-486adf41c5b2</t>
        </is>
      </c>
      <c r="B1721" t="inlineStr">
        <is>
          <t>20056000</t>
        </is>
      </c>
      <c r="C1721" t="inlineStr">
        <is>
          <t>ASPARAGUS</t>
        </is>
      </c>
      <c r="D1721" t="inlineStr">
        <is>
          <t>cbb6a257-c33e-47a6-8bd0-4786215bee87</t>
        </is>
      </c>
      <c r="E1721" t="inlineStr">
        <is>
          <t>4550bfc2-0ea2-4c08-9087-00fe8d02e984</t>
        </is>
      </c>
      <c r="F1721" t="n">
        <v>58</v>
      </c>
    </row>
    <row r="1722">
      <c r="A1722" t="inlineStr">
        <is>
          <t>f37b88c1-0ccb-4997-a1c6-a9737f062cfe</t>
        </is>
      </c>
      <c r="B1722" t="inlineStr">
        <is>
          <t>20057000</t>
        </is>
      </c>
      <c r="C1722" t="inlineStr">
        <is>
          <t>OLIVES</t>
        </is>
      </c>
      <c r="D1722" t="inlineStr">
        <is>
          <t>cbb6a257-c33e-47a6-8bd0-4786215bee87</t>
        </is>
      </c>
      <c r="E1722" t="inlineStr">
        <is>
          <t>4550bfc2-0ea2-4c08-9087-00fe8d02e984</t>
        </is>
      </c>
      <c r="F1722" t="n">
        <v>58</v>
      </c>
    </row>
    <row r="1723">
      <c r="A1723" t="inlineStr">
        <is>
          <t>17e68636-35e9-440d-a0c9-1af84fc6947c</t>
        </is>
      </c>
      <c r="B1723" t="inlineStr">
        <is>
          <t>20058000</t>
        </is>
      </c>
      <c r="C1723" t="inlineStr">
        <is>
          <t>SWEET CORN (ZEA MAYS VAR. SACCHARATA)</t>
        </is>
      </c>
      <c r="D1723" t="inlineStr">
        <is>
          <t>cbb6a257-c33e-47a6-8bd0-4786215bee87</t>
        </is>
      </c>
      <c r="E1723" t="inlineStr">
        <is>
          <t>4550bfc2-0ea2-4c08-9087-00fe8d02e984</t>
        </is>
      </c>
      <c r="F1723" t="n">
        <v>58</v>
      </c>
    </row>
    <row r="1724">
      <c r="A1724" t="inlineStr">
        <is>
          <t>752c10a3-b8cb-4083-85c1-ccb3126c0526</t>
        </is>
      </c>
      <c r="B1724" t="inlineStr">
        <is>
          <t>20059000</t>
        </is>
      </c>
      <c r="C1724" t="inlineStr">
        <is>
          <t>OTHER VEGETABLES PREPARED OR PRESERVEDOTHERWISE THAN BY VINEGAR OR ACETIC ACID, NOT FROZEN, OTHER THAN PRODUCTS OF HEADING 2006 OTHER VEGETABLES AND MIXTURES OF VEGETABLES</t>
        </is>
      </c>
      <c r="D1724" t="inlineStr">
        <is>
          <t>cbb6a257-c33e-47a6-8bd0-4786215bee87</t>
        </is>
      </c>
      <c r="E1724" t="inlineStr">
        <is>
          <t>4550bfc2-0ea2-4c08-9087-00fe8d02e984</t>
        </is>
      </c>
      <c r="F1724" t="n">
        <v>58</v>
      </c>
    </row>
    <row r="1725">
      <c r="A1725" t="inlineStr">
        <is>
          <t>286ad9bb-ca9e-4678-87a8-cbcc16e5d77d</t>
        </is>
      </c>
      <c r="B1725" t="inlineStr">
        <is>
          <t>20059100</t>
        </is>
      </c>
      <c r="C1725" t="inlineStr">
        <is>
          <t>BAMBOO SHOOTS</t>
        </is>
      </c>
      <c r="D1725" t="inlineStr">
        <is>
          <t>cbb6a257-c33e-47a6-8bd0-4786215bee87</t>
        </is>
      </c>
      <c r="E1725" t="inlineStr">
        <is>
          <t>4550bfc2-0ea2-4c08-9087-00fe8d02e984</t>
        </is>
      </c>
      <c r="F1725" t="n">
        <v>58</v>
      </c>
    </row>
    <row r="1726">
      <c r="A1726" t="inlineStr">
        <is>
          <t>dbe8ddf2-4cbb-41de-830b-6c89b4cf4853</t>
        </is>
      </c>
      <c r="B1726" t="inlineStr">
        <is>
          <t>20059900</t>
        </is>
      </c>
      <c r="C1726" t="inlineStr">
        <is>
          <t>OTHER</t>
        </is>
      </c>
      <c r="D1726" t="inlineStr">
        <is>
          <t>cbb6a257-c33e-47a6-8bd0-4786215bee87</t>
        </is>
      </c>
      <c r="E1726" t="inlineStr">
        <is>
          <t>4550bfc2-0ea2-4c08-9087-00fe8d02e984</t>
        </is>
      </c>
      <c r="F1726" t="n">
        <v>58</v>
      </c>
    </row>
    <row r="1727">
      <c r="A1727" t="inlineStr">
        <is>
          <t>d6c8e003-e747-4a7a-bcbe-ef9cdb0a27e8</t>
        </is>
      </c>
      <c r="B1727" t="inlineStr">
        <is>
          <t>20060000</t>
        </is>
      </c>
      <c r="C1727" t="inlineStr">
        <is>
          <t>VEGETABLES, FRUITS, NUTS, FRUIT-PEEL AND OTHER PARTS OF PLANTS, PRESERVED BY SUGAR (DRAINED, GLACE OR CRYSTALLISED)</t>
        </is>
      </c>
      <c r="D1727" t="inlineStr">
        <is>
          <t>cbb6a257-c33e-47a6-8bd0-4786215bee87</t>
        </is>
      </c>
      <c r="E1727" t="inlineStr">
        <is>
          <t>06d59dff-363d-4cf3-af6d-170edf6ab465</t>
        </is>
      </c>
      <c r="F1727" t="n">
        <v>58</v>
      </c>
    </row>
    <row r="1728">
      <c r="A1728" t="inlineStr">
        <is>
          <t>967d566a-e7ca-4702-a8c2-3073827ecdac</t>
        </is>
      </c>
      <c r="B1728" t="inlineStr">
        <is>
          <t>20071000</t>
        </is>
      </c>
      <c r="C1728" t="inlineStr">
        <is>
          <t>HOMOGENISED PREPARATIONS</t>
        </is>
      </c>
      <c r="D1728" t="inlineStr">
        <is>
          <t>cbb6a257-c33e-47a6-8bd0-4786215bee87</t>
        </is>
      </c>
      <c r="E1728" t="inlineStr">
        <is>
          <t>69b34a86-6a3b-457c-89cb-204e89b2dc59</t>
        </is>
      </c>
      <c r="F1728" t="n">
        <v>58</v>
      </c>
    </row>
    <row r="1729">
      <c r="A1729" t="inlineStr">
        <is>
          <t>f5f4b389-a437-44ed-805e-25aec54e9c9c</t>
        </is>
      </c>
      <c r="B1729" t="inlineStr">
        <is>
          <t>20079100</t>
        </is>
      </c>
      <c r="C1729" t="inlineStr">
        <is>
          <t>CITRUS FRUIT</t>
        </is>
      </c>
      <c r="D1729" t="inlineStr">
        <is>
          <t>cbb6a257-c33e-47a6-8bd0-4786215bee87</t>
        </is>
      </c>
      <c r="E1729" t="inlineStr">
        <is>
          <t>69b34a86-6a3b-457c-89cb-204e89b2dc59</t>
        </is>
      </c>
      <c r="F1729" t="n">
        <v>58</v>
      </c>
    </row>
    <row r="1730">
      <c r="A1730" t="inlineStr">
        <is>
          <t>6e6e776e-2185-4d01-9721-68abbdab461d</t>
        </is>
      </c>
      <c r="B1730" t="inlineStr">
        <is>
          <t>20079910</t>
        </is>
      </c>
      <c r="C1730" t="inlineStr">
        <is>
          <t>MANGO</t>
        </is>
      </c>
      <c r="D1730" t="inlineStr">
        <is>
          <t>cbb6a257-c33e-47a6-8bd0-4786215bee87</t>
        </is>
      </c>
      <c r="E1730" t="inlineStr">
        <is>
          <t>69b34a86-6a3b-457c-89cb-204e89b2dc59</t>
        </is>
      </c>
      <c r="F1730" t="n">
        <v>58</v>
      </c>
    </row>
    <row r="1731">
      <c r="A1731" t="inlineStr">
        <is>
          <t>e9853e7c-4915-491d-9732-9db53a9afd48</t>
        </is>
      </c>
      <c r="B1731" t="inlineStr">
        <is>
          <t>20079920</t>
        </is>
      </c>
      <c r="C1731" t="inlineStr">
        <is>
          <t>GUAVA</t>
        </is>
      </c>
      <c r="D1731" t="inlineStr">
        <is>
          <t>cbb6a257-c33e-47a6-8bd0-4786215bee87</t>
        </is>
      </c>
      <c r="E1731" t="inlineStr">
        <is>
          <t>69b34a86-6a3b-457c-89cb-204e89b2dc59</t>
        </is>
      </c>
      <c r="F1731" t="n">
        <v>58</v>
      </c>
    </row>
    <row r="1732">
      <c r="A1732" t="inlineStr">
        <is>
          <t>f8b16597-dafd-4411-9af5-9d92e149801e</t>
        </is>
      </c>
      <c r="B1732" t="inlineStr">
        <is>
          <t>20079930</t>
        </is>
      </c>
      <c r="C1732" t="inlineStr">
        <is>
          <t>PINE APPLE</t>
        </is>
      </c>
      <c r="D1732" t="inlineStr">
        <is>
          <t>cbb6a257-c33e-47a6-8bd0-4786215bee87</t>
        </is>
      </c>
      <c r="E1732" t="inlineStr">
        <is>
          <t>69b34a86-6a3b-457c-89cb-204e89b2dc59</t>
        </is>
      </c>
      <c r="F1732" t="n">
        <v>58</v>
      </c>
    </row>
    <row r="1733">
      <c r="A1733" t="inlineStr">
        <is>
          <t>f7cf2f5f-83ec-4b3d-9a1d-be17547c7ebe</t>
        </is>
      </c>
      <c r="B1733" t="inlineStr">
        <is>
          <t>20079940</t>
        </is>
      </c>
      <c r="C1733" t="inlineStr">
        <is>
          <t>APPLE</t>
        </is>
      </c>
      <c r="D1733" t="inlineStr">
        <is>
          <t>cbb6a257-c33e-47a6-8bd0-4786215bee87</t>
        </is>
      </c>
      <c r="E1733" t="inlineStr">
        <is>
          <t>69b34a86-6a3b-457c-89cb-204e89b2dc59</t>
        </is>
      </c>
      <c r="F1733" t="n">
        <v>58</v>
      </c>
    </row>
    <row r="1734">
      <c r="A1734" t="inlineStr">
        <is>
          <t>1d558ba3-e3f9-486d-ae0d-87d102de04ba</t>
        </is>
      </c>
      <c r="B1734" t="inlineStr">
        <is>
          <t>20079990</t>
        </is>
      </c>
      <c r="C1734" t="inlineStr">
        <is>
          <t>OTHER</t>
        </is>
      </c>
      <c r="D1734" t="inlineStr">
        <is>
          <t>cbb6a257-c33e-47a6-8bd0-4786215bee87</t>
        </is>
      </c>
      <c r="E1734" t="inlineStr">
        <is>
          <t>69b34a86-6a3b-457c-89cb-204e89b2dc59</t>
        </is>
      </c>
      <c r="F1734" t="n">
        <v>58</v>
      </c>
    </row>
    <row r="1735">
      <c r="A1735" t="inlineStr">
        <is>
          <t>9f51bbc7-dbb0-4ef0-95cc-1555c79001a9</t>
        </is>
      </c>
      <c r="B1735" t="inlineStr">
        <is>
          <t>20081100</t>
        </is>
      </c>
      <c r="C1735" t="inlineStr">
        <is>
          <t>GROUND-NUTS</t>
        </is>
      </c>
      <c r="D1735" t="inlineStr">
        <is>
          <t>cbb6a257-c33e-47a6-8bd0-4786215bee87</t>
        </is>
      </c>
      <c r="E1735" t="inlineStr">
        <is>
          <t>810d7f34-d97c-4994-b85f-99dd258f1f42</t>
        </is>
      </c>
      <c r="F1735" t="n">
        <v>58</v>
      </c>
    </row>
    <row r="1736">
      <c r="A1736" t="inlineStr">
        <is>
          <t>5e84f8fa-dba3-4249-9988-2f7da0f84b99</t>
        </is>
      </c>
      <c r="B1736" t="inlineStr">
        <is>
          <t>20081910</t>
        </is>
      </c>
      <c r="C1736" t="inlineStr">
        <is>
          <t>CASHEW NUT, ROASTED, SALTED OR ROASTED AND SALTED</t>
        </is>
      </c>
      <c r="D1736" t="inlineStr">
        <is>
          <t>cbb6a257-c33e-47a6-8bd0-4786215bee87</t>
        </is>
      </c>
      <c r="E1736" t="inlineStr">
        <is>
          <t>810d7f34-d97c-4994-b85f-99dd258f1f42</t>
        </is>
      </c>
      <c r="F1736" t="n">
        <v>58</v>
      </c>
    </row>
    <row r="1737">
      <c r="A1737" t="inlineStr">
        <is>
          <t>7099fa81-3f22-4537-a391-abad55fe81f3</t>
        </is>
      </c>
      <c r="B1737" t="inlineStr">
        <is>
          <t>20081920</t>
        </is>
      </c>
      <c r="C1737" t="inlineStr">
        <is>
          <t>OTHER ROASTED NUTS AND SEEDS</t>
        </is>
      </c>
      <c r="D1737" t="inlineStr">
        <is>
          <t>cbb6a257-c33e-47a6-8bd0-4786215bee87</t>
        </is>
      </c>
      <c r="E1737" t="inlineStr">
        <is>
          <t>810d7f34-d97c-4994-b85f-99dd258f1f42</t>
        </is>
      </c>
      <c r="F1737" t="n">
        <v>58</v>
      </c>
    </row>
    <row r="1738">
      <c r="A1738" t="inlineStr">
        <is>
          <t>d692398c-be2f-4394-a134-452aebfd6a91</t>
        </is>
      </c>
      <c r="B1738" t="inlineStr">
        <is>
          <t>20081921</t>
        </is>
      </c>
      <c r="C1738" t="inlineStr">
        <is>
          <t>Popped</t>
        </is>
      </c>
      <c r="D1738" t="inlineStr">
        <is>
          <t>cbb6a257-c33e-47a6-8bd0-4786215bee87</t>
        </is>
      </c>
      <c r="E1738" t="inlineStr">
        <is>
          <t>810d7f34-d97c-4994-b85f-99dd258f1f42</t>
        </is>
      </c>
      <c r="F1738" t="n">
        <v>58</v>
      </c>
    </row>
    <row r="1739">
      <c r="A1739" t="inlineStr">
        <is>
          <t>7bba9df8-f253-4981-bc67-f5e7c1cd5798</t>
        </is>
      </c>
      <c r="B1739" t="inlineStr">
        <is>
          <t>20081922</t>
        </is>
      </c>
      <c r="C1739" t="inlineStr">
        <is>
          <t>Flour and powder</t>
        </is>
      </c>
      <c r="D1739" t="inlineStr">
        <is>
          <t>cbb6a257-c33e-47a6-8bd0-4786215bee87</t>
        </is>
      </c>
      <c r="E1739" t="inlineStr">
        <is>
          <t>810d7f34-d97c-4994-b85f-99dd258f1f42</t>
        </is>
      </c>
      <c r="F1739" t="n">
        <v>58</v>
      </c>
    </row>
    <row r="1740">
      <c r="A1740" t="inlineStr">
        <is>
          <t>90b74668-44d2-4d3c-a350-eea2dd33ec6f</t>
        </is>
      </c>
      <c r="B1740" t="inlineStr">
        <is>
          <t>20081929</t>
        </is>
      </c>
      <c r="C1740" t="inlineStr">
        <is>
          <t>Other</t>
        </is>
      </c>
      <c r="D1740" t="inlineStr">
        <is>
          <t>cbb6a257-c33e-47a6-8bd0-4786215bee87</t>
        </is>
      </c>
      <c r="E1740" t="inlineStr">
        <is>
          <t>810d7f34-d97c-4994-b85f-99dd258f1f42</t>
        </is>
      </c>
      <c r="F1740" t="n">
        <v>58</v>
      </c>
    </row>
    <row r="1741">
      <c r="A1741" t="inlineStr">
        <is>
          <t>57f10edd-a744-4b29-8b68-257f76b1df24</t>
        </is>
      </c>
      <c r="B1741" t="inlineStr">
        <is>
          <t>20081930</t>
        </is>
      </c>
      <c r="C1741" t="inlineStr">
        <is>
          <t>OTHER NUTS, OTHERWISE PREPARED OR PRESERVED</t>
        </is>
      </c>
      <c r="D1741" t="inlineStr">
        <is>
          <t>cbb6a257-c33e-47a6-8bd0-4786215bee87</t>
        </is>
      </c>
      <c r="E1741" t="inlineStr">
        <is>
          <t>810d7f34-d97c-4994-b85f-99dd258f1f42</t>
        </is>
      </c>
      <c r="F1741" t="n">
        <v>58</v>
      </c>
    </row>
    <row r="1742">
      <c r="A1742" t="inlineStr">
        <is>
          <t>965c1edd-fba6-4568-a6c4-d9dc512ad5f9</t>
        </is>
      </c>
      <c r="B1742" t="inlineStr">
        <is>
          <t>20081940</t>
        </is>
      </c>
      <c r="C1742" t="inlineStr">
        <is>
          <t>OTHER ROASTED AND FRIED VEGETABLE PRODUCTS</t>
        </is>
      </c>
      <c r="D1742" t="inlineStr">
        <is>
          <t>cbb6a257-c33e-47a6-8bd0-4786215bee87</t>
        </is>
      </c>
      <c r="E1742" t="inlineStr">
        <is>
          <t>810d7f34-d97c-4994-b85f-99dd258f1f42</t>
        </is>
      </c>
      <c r="F1742" t="n">
        <v>58</v>
      </c>
    </row>
    <row r="1743">
      <c r="A1743" t="inlineStr">
        <is>
          <t>99403404-a53a-45aa-9fc8-88d9a318204d</t>
        </is>
      </c>
      <c r="B1743" t="inlineStr">
        <is>
          <t>20081990</t>
        </is>
      </c>
      <c r="C1743" t="inlineStr">
        <is>
          <t>OTHER</t>
        </is>
      </c>
      <c r="D1743" t="inlineStr">
        <is>
          <t>cbb6a257-c33e-47a6-8bd0-4786215bee87</t>
        </is>
      </c>
      <c r="E1743" t="inlineStr">
        <is>
          <t>810d7f34-d97c-4994-b85f-99dd258f1f42</t>
        </is>
      </c>
      <c r="F1743" t="n">
        <v>58</v>
      </c>
    </row>
    <row r="1744">
      <c r="A1744" t="inlineStr">
        <is>
          <t>ca210003-10d6-49f1-a6db-45d319354917</t>
        </is>
      </c>
      <c r="B1744" t="inlineStr">
        <is>
          <t>20081991</t>
        </is>
      </c>
      <c r="C1744" t="inlineStr">
        <is>
          <t>Other roasted nuts and seeds</t>
        </is>
      </c>
      <c r="D1744" t="inlineStr">
        <is>
          <t>cbb6a257-c33e-47a6-8bd0-4786215bee87</t>
        </is>
      </c>
      <c r="E1744" t="inlineStr">
        <is>
          <t>810d7f34-d97c-4994-b85f-99dd258f1f42</t>
        </is>
      </c>
      <c r="F1744" t="n">
        <v>58</v>
      </c>
    </row>
    <row r="1745">
      <c r="A1745" t="inlineStr">
        <is>
          <t>9603bceb-6401-4b53-8679-1f36e4085c0c</t>
        </is>
      </c>
      <c r="B1745" t="inlineStr">
        <is>
          <t>20081992</t>
        </is>
      </c>
      <c r="C1745" t="inlineStr">
        <is>
          <t>Other nuts, otherwise prepared or preserved</t>
        </is>
      </c>
      <c r="D1745" t="inlineStr">
        <is>
          <t>cbb6a257-c33e-47a6-8bd0-4786215bee87</t>
        </is>
      </c>
      <c r="E1745" t="inlineStr">
        <is>
          <t>810d7f34-d97c-4994-b85f-99dd258f1f42</t>
        </is>
      </c>
      <c r="F1745" t="n">
        <v>58</v>
      </c>
    </row>
    <row r="1746">
      <c r="A1746" t="inlineStr">
        <is>
          <t>8b130132-9576-486e-993f-e830b234cb20</t>
        </is>
      </c>
      <c r="B1746" t="inlineStr">
        <is>
          <t>20081993</t>
        </is>
      </c>
      <c r="C1746" t="inlineStr">
        <is>
          <t>Other roasted and fried vegetable products</t>
        </is>
      </c>
      <c r="D1746" t="inlineStr">
        <is>
          <t>cbb6a257-c33e-47a6-8bd0-4786215bee87</t>
        </is>
      </c>
      <c r="E1746" t="inlineStr">
        <is>
          <t>810d7f34-d97c-4994-b85f-99dd258f1f42</t>
        </is>
      </c>
      <c r="F1746" t="n">
        <v>58</v>
      </c>
    </row>
    <row r="1747">
      <c r="A1747" t="inlineStr">
        <is>
          <t>c503f3de-49fd-4b08-9062-26820bac8d6e</t>
        </is>
      </c>
      <c r="B1747" t="inlineStr">
        <is>
          <t>20081999</t>
        </is>
      </c>
      <c r="C1747" t="inlineStr">
        <is>
          <t>Other</t>
        </is>
      </c>
      <c r="D1747" t="inlineStr">
        <is>
          <t>cbb6a257-c33e-47a6-8bd0-4786215bee87</t>
        </is>
      </c>
      <c r="E1747" t="inlineStr">
        <is>
          <t>810d7f34-d97c-4994-b85f-99dd258f1f42</t>
        </is>
      </c>
      <c r="F1747" t="n">
        <v>58</v>
      </c>
    </row>
    <row r="1748">
      <c r="A1748" t="inlineStr">
        <is>
          <t>3a3f3430-9620-4265-8b76-02962f01f320</t>
        </is>
      </c>
      <c r="B1748" t="inlineStr">
        <is>
          <t>20082000</t>
        </is>
      </c>
      <c r="C1748" t="inlineStr">
        <is>
          <t>PINEAPPLES</t>
        </is>
      </c>
      <c r="D1748" t="inlineStr">
        <is>
          <t>cbb6a257-c33e-47a6-8bd0-4786215bee87</t>
        </is>
      </c>
      <c r="E1748" t="inlineStr">
        <is>
          <t>810d7f34-d97c-4994-b85f-99dd258f1f42</t>
        </is>
      </c>
      <c r="F1748" t="n">
        <v>58</v>
      </c>
    </row>
    <row r="1749">
      <c r="A1749" t="inlineStr">
        <is>
          <t>8121d115-eaff-4ddb-b890-1fde2ab73414</t>
        </is>
      </c>
      <c r="B1749" t="inlineStr">
        <is>
          <t>20083010</t>
        </is>
      </c>
      <c r="C1749" t="inlineStr">
        <is>
          <t>ORANGE</t>
        </is>
      </c>
      <c r="D1749" t="inlineStr">
        <is>
          <t>cbb6a257-c33e-47a6-8bd0-4786215bee87</t>
        </is>
      </c>
      <c r="E1749" t="inlineStr">
        <is>
          <t>810d7f34-d97c-4994-b85f-99dd258f1f42</t>
        </is>
      </c>
      <c r="F1749" t="n">
        <v>58</v>
      </c>
    </row>
    <row r="1750">
      <c r="A1750" t="inlineStr">
        <is>
          <t>90c6a833-8492-4cf4-aa05-5448736d734e</t>
        </is>
      </c>
      <c r="B1750" t="inlineStr">
        <is>
          <t>20083090</t>
        </is>
      </c>
      <c r="C1750" t="inlineStr">
        <is>
          <t>OTHER</t>
        </is>
      </c>
      <c r="D1750" t="inlineStr">
        <is>
          <t>cbb6a257-c33e-47a6-8bd0-4786215bee87</t>
        </is>
      </c>
      <c r="E1750" t="inlineStr">
        <is>
          <t>810d7f34-d97c-4994-b85f-99dd258f1f42</t>
        </is>
      </c>
      <c r="F1750" t="n">
        <v>58</v>
      </c>
    </row>
    <row r="1751">
      <c r="A1751" t="inlineStr">
        <is>
          <t>0dc43c8a-410a-45fb-8491-c51045963978</t>
        </is>
      </c>
      <c r="B1751" t="inlineStr">
        <is>
          <t>20084000</t>
        </is>
      </c>
      <c r="C1751" t="inlineStr">
        <is>
          <t>PEARS</t>
        </is>
      </c>
      <c r="D1751" t="inlineStr">
        <is>
          <t>cbb6a257-c33e-47a6-8bd0-4786215bee87</t>
        </is>
      </c>
      <c r="E1751" t="inlineStr">
        <is>
          <t>810d7f34-d97c-4994-b85f-99dd258f1f42</t>
        </is>
      </c>
      <c r="F1751" t="n">
        <v>58</v>
      </c>
    </row>
    <row r="1752">
      <c r="A1752" t="inlineStr">
        <is>
          <t>ae773148-e974-4255-9b16-253d243e16bd</t>
        </is>
      </c>
      <c r="B1752" t="inlineStr">
        <is>
          <t>20085000</t>
        </is>
      </c>
      <c r="C1752" t="inlineStr">
        <is>
          <t>APRICOTS</t>
        </is>
      </c>
      <c r="D1752" t="inlineStr">
        <is>
          <t>cbb6a257-c33e-47a6-8bd0-4786215bee87</t>
        </is>
      </c>
      <c r="E1752" t="inlineStr">
        <is>
          <t>810d7f34-d97c-4994-b85f-99dd258f1f42</t>
        </is>
      </c>
      <c r="F1752" t="n">
        <v>58</v>
      </c>
    </row>
    <row r="1753">
      <c r="A1753" t="inlineStr">
        <is>
          <t>efeab24d-f70d-42c3-9e52-c0467db84e52</t>
        </is>
      </c>
      <c r="B1753" t="inlineStr">
        <is>
          <t>20086000</t>
        </is>
      </c>
      <c r="C1753" t="inlineStr">
        <is>
          <t>CHERRIES</t>
        </is>
      </c>
      <c r="D1753" t="inlineStr">
        <is>
          <t>cbb6a257-c33e-47a6-8bd0-4786215bee87</t>
        </is>
      </c>
      <c r="E1753" t="inlineStr">
        <is>
          <t>810d7f34-d97c-4994-b85f-99dd258f1f42</t>
        </is>
      </c>
      <c r="F1753" t="n">
        <v>58</v>
      </c>
    </row>
    <row r="1754">
      <c r="A1754" t="inlineStr">
        <is>
          <t>1dd8a3c4-a2fa-4a77-b6ed-9b1d4ec3a923</t>
        </is>
      </c>
      <c r="B1754" t="inlineStr">
        <is>
          <t>20087000</t>
        </is>
      </c>
      <c r="C1754" t="inlineStr">
        <is>
          <t>PEACHES, INCLUDING NECTARINES</t>
        </is>
      </c>
      <c r="D1754" t="inlineStr">
        <is>
          <t>cbb6a257-c33e-47a6-8bd0-4786215bee87</t>
        </is>
      </c>
      <c r="E1754" t="inlineStr">
        <is>
          <t>810d7f34-d97c-4994-b85f-99dd258f1f42</t>
        </is>
      </c>
      <c r="F1754" t="n">
        <v>58</v>
      </c>
    </row>
    <row r="1755">
      <c r="A1755" t="inlineStr">
        <is>
          <t>af01b49f-a5a7-42af-a2c4-71aba1c34533</t>
        </is>
      </c>
      <c r="B1755" t="inlineStr">
        <is>
          <t>20088000</t>
        </is>
      </c>
      <c r="C1755" t="inlineStr">
        <is>
          <t>STRAWBERRIES</t>
        </is>
      </c>
      <c r="D1755" t="inlineStr">
        <is>
          <t>cbb6a257-c33e-47a6-8bd0-4786215bee87</t>
        </is>
      </c>
      <c r="E1755" t="inlineStr">
        <is>
          <t>810d7f34-d97c-4994-b85f-99dd258f1f42</t>
        </is>
      </c>
      <c r="F1755" t="n">
        <v>58</v>
      </c>
    </row>
    <row r="1756">
      <c r="A1756" t="inlineStr">
        <is>
          <t>37d46e39-4afb-401f-8ddb-d94e73e89731</t>
        </is>
      </c>
      <c r="B1756" t="inlineStr">
        <is>
          <t>20089100</t>
        </is>
      </c>
      <c r="C1756" t="inlineStr">
        <is>
          <t>PALM HEARTS</t>
        </is>
      </c>
      <c r="D1756" t="inlineStr">
        <is>
          <t>cbb6a257-c33e-47a6-8bd0-4786215bee87</t>
        </is>
      </c>
      <c r="E1756" t="inlineStr">
        <is>
          <t>810d7f34-d97c-4994-b85f-99dd258f1f42</t>
        </is>
      </c>
      <c r="F1756" t="n">
        <v>58</v>
      </c>
    </row>
    <row r="1757">
      <c r="A1757" t="inlineStr">
        <is>
          <t>0111d64c-0913-4501-9e01-0dafd5a81bd3</t>
        </is>
      </c>
      <c r="B1757" t="inlineStr">
        <is>
          <t>20089300</t>
        </is>
      </c>
      <c r="C1757" t="inlineStr">
        <is>
          <t>CRANBERRIES (VACCINIUM MACROCARPON, VACCINIUM OXYCOCCOS), LINGONBERRIES (VACCINIUM VITIS-IDAEA)</t>
        </is>
      </c>
      <c r="D1757" t="inlineStr">
        <is>
          <t>cbb6a257-c33e-47a6-8bd0-4786215bee87</t>
        </is>
      </c>
      <c r="E1757" t="inlineStr">
        <is>
          <t>810d7f34-d97c-4994-b85f-99dd258f1f42</t>
        </is>
      </c>
      <c r="F1757" t="n">
        <v>58</v>
      </c>
    </row>
    <row r="1758">
      <c r="A1758" t="inlineStr">
        <is>
          <t>ddb39602-edbb-4365-bd6e-de1ff444d430</t>
        </is>
      </c>
      <c r="B1758" t="inlineStr">
        <is>
          <t>20089700</t>
        </is>
      </c>
      <c r="C1758" t="inlineStr">
        <is>
          <t>MIXTURES</t>
        </is>
      </c>
      <c r="D1758" t="inlineStr">
        <is>
          <t>cbb6a257-c33e-47a6-8bd0-4786215bee87</t>
        </is>
      </c>
      <c r="E1758" t="inlineStr">
        <is>
          <t>810d7f34-d97c-4994-b85f-99dd258f1f42</t>
        </is>
      </c>
      <c r="F1758" t="n">
        <v>58</v>
      </c>
    </row>
    <row r="1759">
      <c r="A1759" t="inlineStr">
        <is>
          <t>b02408c2-ac88-4e18-b44b-908e37777a15</t>
        </is>
      </c>
      <c r="B1759" t="inlineStr">
        <is>
          <t>20089911</t>
        </is>
      </c>
      <c r="C1759" t="inlineStr">
        <is>
          <t>MANGO</t>
        </is>
      </c>
      <c r="D1759" t="inlineStr">
        <is>
          <t>cbb6a257-c33e-47a6-8bd0-4786215bee87</t>
        </is>
      </c>
      <c r="E1759" t="inlineStr">
        <is>
          <t>810d7f34-d97c-4994-b85f-99dd258f1f42</t>
        </is>
      </c>
      <c r="F1759" t="n">
        <v>58</v>
      </c>
    </row>
    <row r="1760">
      <c r="A1760" t="inlineStr">
        <is>
          <t>055e19c9-efa4-4c63-bc28-30a72364f3e2</t>
        </is>
      </c>
      <c r="B1760" t="inlineStr">
        <is>
          <t>20089912</t>
        </is>
      </c>
      <c r="C1760" t="inlineStr">
        <is>
          <t>LEMON</t>
        </is>
      </c>
      <c r="D1760" t="inlineStr">
        <is>
          <t>cbb6a257-c33e-47a6-8bd0-4786215bee87</t>
        </is>
      </c>
      <c r="E1760" t="inlineStr">
        <is>
          <t>810d7f34-d97c-4994-b85f-99dd258f1f42</t>
        </is>
      </c>
      <c r="F1760" t="n">
        <v>58</v>
      </c>
    </row>
    <row r="1761">
      <c r="A1761" t="inlineStr">
        <is>
          <t>74b471ac-ef18-45f9-a938-c06b85539c32</t>
        </is>
      </c>
      <c r="B1761" t="inlineStr">
        <is>
          <t>20089913</t>
        </is>
      </c>
      <c r="C1761" t="inlineStr">
        <is>
          <t>ORANGE</t>
        </is>
      </c>
      <c r="D1761" t="inlineStr">
        <is>
          <t>cbb6a257-c33e-47a6-8bd0-4786215bee87</t>
        </is>
      </c>
      <c r="E1761" t="inlineStr">
        <is>
          <t>810d7f34-d97c-4994-b85f-99dd258f1f42</t>
        </is>
      </c>
      <c r="F1761" t="n">
        <v>58</v>
      </c>
    </row>
    <row r="1762">
      <c r="A1762" t="inlineStr">
        <is>
          <t>05997880-8692-41e9-9520-416e11415439</t>
        </is>
      </c>
      <c r="B1762" t="inlineStr">
        <is>
          <t>20089914</t>
        </is>
      </c>
      <c r="C1762" t="inlineStr">
        <is>
          <t>PINEAPPLE</t>
        </is>
      </c>
      <c r="D1762" t="inlineStr">
        <is>
          <t>cbb6a257-c33e-47a6-8bd0-4786215bee87</t>
        </is>
      </c>
      <c r="E1762" t="inlineStr">
        <is>
          <t>810d7f34-d97c-4994-b85f-99dd258f1f42</t>
        </is>
      </c>
      <c r="F1762" t="n">
        <v>58</v>
      </c>
    </row>
    <row r="1763">
      <c r="A1763" t="inlineStr">
        <is>
          <t>aa580c02-a66c-43a2-8ba4-76940c75597e</t>
        </is>
      </c>
      <c r="B1763" t="inlineStr">
        <is>
          <t>20089919</t>
        </is>
      </c>
      <c r="C1763" t="inlineStr">
        <is>
          <t>OTHER</t>
        </is>
      </c>
      <c r="D1763" t="inlineStr">
        <is>
          <t>cbb6a257-c33e-47a6-8bd0-4786215bee87</t>
        </is>
      </c>
      <c r="E1763" t="inlineStr">
        <is>
          <t>810d7f34-d97c-4994-b85f-99dd258f1f42</t>
        </is>
      </c>
      <c r="F1763" t="n">
        <v>58</v>
      </c>
    </row>
    <row r="1764">
      <c r="A1764" t="inlineStr">
        <is>
          <t>30fcdfcc-3002-4769-8e33-2d4440100258</t>
        </is>
      </c>
      <c r="B1764" t="inlineStr">
        <is>
          <t>20089991</t>
        </is>
      </c>
      <c r="C1764" t="inlineStr">
        <is>
          <t>FRUIT COCKTAIL</t>
        </is>
      </c>
      <c r="D1764" t="inlineStr">
        <is>
          <t>cbb6a257-c33e-47a6-8bd0-4786215bee87</t>
        </is>
      </c>
      <c r="E1764" t="inlineStr">
        <is>
          <t>810d7f34-d97c-4994-b85f-99dd258f1f42</t>
        </is>
      </c>
      <c r="F1764" t="n">
        <v>58</v>
      </c>
    </row>
    <row r="1765">
      <c r="A1765" t="inlineStr">
        <is>
          <t>b2cefbd5-6aa8-4956-bfec-853601e54809</t>
        </is>
      </c>
      <c r="B1765" t="inlineStr">
        <is>
          <t>20089992</t>
        </is>
      </c>
      <c r="C1765" t="inlineStr">
        <is>
          <t>GRAPES</t>
        </is>
      </c>
      <c r="D1765" t="inlineStr">
        <is>
          <t>cbb6a257-c33e-47a6-8bd0-4786215bee87</t>
        </is>
      </c>
      <c r="E1765" t="inlineStr">
        <is>
          <t>810d7f34-d97c-4994-b85f-99dd258f1f42</t>
        </is>
      </c>
      <c r="F1765" t="n">
        <v>58</v>
      </c>
    </row>
    <row r="1766">
      <c r="A1766" t="inlineStr">
        <is>
          <t>4a1059bd-6035-4f3b-a5f6-fa7ed1e248bd</t>
        </is>
      </c>
      <c r="B1766" t="inlineStr">
        <is>
          <t>20089993</t>
        </is>
      </c>
      <c r="C1766" t="inlineStr">
        <is>
          <t>APPLES</t>
        </is>
      </c>
      <c r="D1766" t="inlineStr">
        <is>
          <t>cbb6a257-c33e-47a6-8bd0-4786215bee87</t>
        </is>
      </c>
      <c r="E1766" t="inlineStr">
        <is>
          <t>810d7f34-d97c-4994-b85f-99dd258f1f42</t>
        </is>
      </c>
      <c r="F1766" t="n">
        <v>58</v>
      </c>
    </row>
    <row r="1767">
      <c r="A1767" t="inlineStr">
        <is>
          <t>ab5c8e37-f82a-4def-b3c6-6519ddf8723a</t>
        </is>
      </c>
      <c r="B1767" t="inlineStr">
        <is>
          <t>20089994</t>
        </is>
      </c>
      <c r="C1767" t="inlineStr">
        <is>
          <t>GUAVA</t>
        </is>
      </c>
      <c r="D1767" t="inlineStr">
        <is>
          <t>cbb6a257-c33e-47a6-8bd0-4786215bee87</t>
        </is>
      </c>
      <c r="E1767" t="inlineStr">
        <is>
          <t>810d7f34-d97c-4994-b85f-99dd258f1f42</t>
        </is>
      </c>
      <c r="F1767" t="n">
        <v>58</v>
      </c>
    </row>
    <row r="1768">
      <c r="A1768" t="inlineStr">
        <is>
          <t>e4f2eb5c-3cc3-4422-9c51-849872aa00b3</t>
        </is>
      </c>
      <c r="B1768" t="inlineStr">
        <is>
          <t>20089999</t>
        </is>
      </c>
      <c r="C1768" t="inlineStr">
        <is>
          <t>OTHER</t>
        </is>
      </c>
      <c r="D1768" t="inlineStr">
        <is>
          <t>cbb6a257-c33e-47a6-8bd0-4786215bee87</t>
        </is>
      </c>
      <c r="E1768" t="inlineStr">
        <is>
          <t>810d7f34-d97c-4994-b85f-99dd258f1f42</t>
        </is>
      </c>
      <c r="F1768" t="n">
        <v>58</v>
      </c>
    </row>
    <row r="1769">
      <c r="A1769" t="inlineStr">
        <is>
          <t>bcb25485-7dda-4347-839c-661ea4467dbc</t>
        </is>
      </c>
      <c r="B1769" t="inlineStr">
        <is>
          <t>20091100</t>
        </is>
      </c>
      <c r="C1769" t="inlineStr">
        <is>
          <t>FROZEN</t>
        </is>
      </c>
      <c r="D1769" t="inlineStr">
        <is>
          <t>cbb6a257-c33e-47a6-8bd0-4786215bee87</t>
        </is>
      </c>
      <c r="E1769" t="inlineStr">
        <is>
          <t>acf5c265-c5a3-458d-99a0-b8c7a8647038</t>
        </is>
      </c>
      <c r="F1769" t="n">
        <v>58</v>
      </c>
    </row>
    <row r="1770">
      <c r="A1770" t="inlineStr">
        <is>
          <t>70bbe3d3-03c2-492f-a54d-2ced91ae6f9f</t>
        </is>
      </c>
      <c r="B1770" t="inlineStr">
        <is>
          <t>20091200</t>
        </is>
      </c>
      <c r="C1770" t="inlineStr">
        <is>
          <t>NOT FROZEN, OF A BRIX VALUE NOT EXCEEDING 19</t>
        </is>
      </c>
      <c r="D1770" t="inlineStr">
        <is>
          <t>cbb6a257-c33e-47a6-8bd0-4786215bee87</t>
        </is>
      </c>
      <c r="E1770" t="inlineStr">
        <is>
          <t>acf5c265-c5a3-458d-99a0-b8c7a8647038</t>
        </is>
      </c>
      <c r="F1770" t="n">
        <v>58</v>
      </c>
    </row>
    <row r="1771">
      <c r="A1771" t="inlineStr">
        <is>
          <t>3b08daa4-05b5-4872-8376-986d660a0b83</t>
        </is>
      </c>
      <c r="B1771" t="inlineStr">
        <is>
          <t>20091900</t>
        </is>
      </c>
      <c r="C1771" t="inlineStr">
        <is>
          <t>OTHER</t>
        </is>
      </c>
      <c r="D1771" t="inlineStr">
        <is>
          <t>cbb6a257-c33e-47a6-8bd0-4786215bee87</t>
        </is>
      </c>
      <c r="E1771" t="inlineStr">
        <is>
          <t>acf5c265-c5a3-458d-99a0-b8c7a8647038</t>
        </is>
      </c>
      <c r="F1771" t="n">
        <v>58</v>
      </c>
    </row>
    <row r="1772">
      <c r="A1772" t="inlineStr">
        <is>
          <t>1e10f88b-9eff-4b49-854e-b94df76d4aa6</t>
        </is>
      </c>
      <c r="B1772" t="inlineStr">
        <is>
          <t>20092100</t>
        </is>
      </c>
      <c r="C1772" t="inlineStr">
        <is>
          <t>OF A BRIX VALUE NOT EXCEEDING 19</t>
        </is>
      </c>
      <c r="D1772" t="inlineStr">
        <is>
          <t>cbb6a257-c33e-47a6-8bd0-4786215bee87</t>
        </is>
      </c>
      <c r="E1772" t="inlineStr">
        <is>
          <t>acf5c265-c5a3-458d-99a0-b8c7a8647038</t>
        </is>
      </c>
      <c r="F1772" t="n">
        <v>58</v>
      </c>
    </row>
    <row r="1773">
      <c r="A1773" t="inlineStr">
        <is>
          <t>fe9d9f75-989f-44be-9c37-67bbf3b6ae70</t>
        </is>
      </c>
      <c r="B1773" t="inlineStr">
        <is>
          <t>20092900</t>
        </is>
      </c>
      <c r="C1773" t="inlineStr">
        <is>
          <t>OTHER</t>
        </is>
      </c>
      <c r="D1773" t="inlineStr">
        <is>
          <t>cbb6a257-c33e-47a6-8bd0-4786215bee87</t>
        </is>
      </c>
      <c r="E1773" t="inlineStr">
        <is>
          <t>acf5c265-c5a3-458d-99a0-b8c7a8647038</t>
        </is>
      </c>
      <c r="F1773" t="n">
        <v>58</v>
      </c>
    </row>
    <row r="1774">
      <c r="A1774" t="inlineStr">
        <is>
          <t>fe51dbc8-1cf6-4789-8d73-cb8591434898</t>
        </is>
      </c>
      <c r="B1774" t="inlineStr">
        <is>
          <t>20093100</t>
        </is>
      </c>
      <c r="C1774" t="inlineStr">
        <is>
          <t>OF A BRIX VALUE NOT EXCEEDING 19</t>
        </is>
      </c>
      <c r="D1774" t="inlineStr">
        <is>
          <t>cbb6a257-c33e-47a6-8bd0-4786215bee87</t>
        </is>
      </c>
      <c r="E1774" t="inlineStr">
        <is>
          <t>acf5c265-c5a3-458d-99a0-b8c7a8647038</t>
        </is>
      </c>
      <c r="F1774" t="n">
        <v>58</v>
      </c>
    </row>
    <row r="1775">
      <c r="A1775" t="inlineStr">
        <is>
          <t>5db1292b-e2db-40bb-8d8b-4e9db35b158d</t>
        </is>
      </c>
      <c r="B1775" t="inlineStr">
        <is>
          <t>20093900</t>
        </is>
      </c>
      <c r="C1775" t="inlineStr">
        <is>
          <t>OTHER</t>
        </is>
      </c>
      <c r="D1775" t="inlineStr">
        <is>
          <t>cbb6a257-c33e-47a6-8bd0-4786215bee87</t>
        </is>
      </c>
      <c r="E1775" t="inlineStr">
        <is>
          <t>acf5c265-c5a3-458d-99a0-b8c7a8647038</t>
        </is>
      </c>
      <c r="F1775" t="n">
        <v>58</v>
      </c>
    </row>
    <row r="1776">
      <c r="A1776" t="inlineStr">
        <is>
          <t>0c601890-36b0-453a-ba85-d89844aa717d</t>
        </is>
      </c>
      <c r="B1776" t="inlineStr">
        <is>
          <t>20094100</t>
        </is>
      </c>
      <c r="C1776" t="inlineStr">
        <is>
          <t>OF A BRIX VALUE NOT EXCEEDING 19</t>
        </is>
      </c>
      <c r="D1776" t="inlineStr">
        <is>
          <t>cbb6a257-c33e-47a6-8bd0-4786215bee87</t>
        </is>
      </c>
      <c r="E1776" t="inlineStr">
        <is>
          <t>acf5c265-c5a3-458d-99a0-b8c7a8647038</t>
        </is>
      </c>
      <c r="F1776" t="n">
        <v>58</v>
      </c>
    </row>
    <row r="1777">
      <c r="A1777" t="inlineStr">
        <is>
          <t>1f655672-0722-486d-ad5b-58adce56377d</t>
        </is>
      </c>
      <c r="B1777" t="inlineStr">
        <is>
          <t>20094900</t>
        </is>
      </c>
      <c r="C1777" t="inlineStr">
        <is>
          <t>OTHER</t>
        </is>
      </c>
      <c r="D1777" t="inlineStr">
        <is>
          <t>cbb6a257-c33e-47a6-8bd0-4786215bee87</t>
        </is>
      </c>
      <c r="E1777" t="inlineStr">
        <is>
          <t>acf5c265-c5a3-458d-99a0-b8c7a8647038</t>
        </is>
      </c>
      <c r="F1777" t="n">
        <v>58</v>
      </c>
    </row>
    <row r="1778">
      <c r="A1778" t="inlineStr">
        <is>
          <t>393d5d97-9488-4f8d-b656-603bb4329bf9</t>
        </is>
      </c>
      <c r="B1778" t="inlineStr">
        <is>
          <t>20095000</t>
        </is>
      </c>
      <c r="C1778" t="inlineStr">
        <is>
          <t>TOMATO JUICE</t>
        </is>
      </c>
      <c r="D1778" t="inlineStr">
        <is>
          <t>cbb6a257-c33e-47a6-8bd0-4786215bee87</t>
        </is>
      </c>
      <c r="E1778" t="inlineStr">
        <is>
          <t>acf5c265-c5a3-458d-99a0-b8c7a8647038</t>
        </is>
      </c>
      <c r="F1778" t="n">
        <v>58</v>
      </c>
    </row>
    <row r="1779">
      <c r="A1779" t="inlineStr">
        <is>
          <t>48d4a4be-e757-4c90-befb-64f86650c341</t>
        </is>
      </c>
      <c r="B1779" t="inlineStr">
        <is>
          <t>20096100</t>
        </is>
      </c>
      <c r="C1779" t="inlineStr">
        <is>
          <t>OF A BRIX VALUE NOT EXCEEDING 29</t>
        </is>
      </c>
      <c r="D1779" t="inlineStr">
        <is>
          <t>cbb6a257-c33e-47a6-8bd0-4786215bee87</t>
        </is>
      </c>
      <c r="E1779" t="inlineStr">
        <is>
          <t>acf5c265-c5a3-458d-99a0-b8c7a8647038</t>
        </is>
      </c>
      <c r="F1779" t="n">
        <v>58</v>
      </c>
    </row>
    <row r="1780">
      <c r="A1780" t="inlineStr">
        <is>
          <t>4c4e2d45-cae8-43bb-84ad-2884b38669d0</t>
        </is>
      </c>
      <c r="B1780" t="inlineStr">
        <is>
          <t>20096900</t>
        </is>
      </c>
      <c r="C1780" t="inlineStr">
        <is>
          <t>OTHER</t>
        </is>
      </c>
      <c r="D1780" t="inlineStr">
        <is>
          <t>cbb6a257-c33e-47a6-8bd0-4786215bee87</t>
        </is>
      </c>
      <c r="E1780" t="inlineStr">
        <is>
          <t>acf5c265-c5a3-458d-99a0-b8c7a8647038</t>
        </is>
      </c>
      <c r="F1780" t="n">
        <v>58</v>
      </c>
    </row>
    <row r="1781">
      <c r="A1781" t="inlineStr">
        <is>
          <t>ae71ac71-8580-4bc7-a64f-b085234b55e4</t>
        </is>
      </c>
      <c r="B1781" t="inlineStr">
        <is>
          <t>20097100</t>
        </is>
      </c>
      <c r="C1781" t="inlineStr">
        <is>
          <t>OF A BRIX VALUE NOT EXCEEDING 19</t>
        </is>
      </c>
      <c r="D1781" t="inlineStr">
        <is>
          <t>cbb6a257-c33e-47a6-8bd0-4786215bee87</t>
        </is>
      </c>
      <c r="E1781" t="inlineStr">
        <is>
          <t>acf5c265-c5a3-458d-99a0-b8c7a8647038</t>
        </is>
      </c>
      <c r="F1781" t="n">
        <v>58</v>
      </c>
    </row>
    <row r="1782">
      <c r="A1782" t="inlineStr">
        <is>
          <t>71bd9b7a-48f4-44b1-a9d2-3eef005b844e</t>
        </is>
      </c>
      <c r="B1782" t="inlineStr">
        <is>
          <t>20097900</t>
        </is>
      </c>
      <c r="C1782" t="inlineStr">
        <is>
          <t>OTHER</t>
        </is>
      </c>
      <c r="D1782" t="inlineStr">
        <is>
          <t>cbb6a257-c33e-47a6-8bd0-4786215bee87</t>
        </is>
      </c>
      <c r="E1782" t="inlineStr">
        <is>
          <t>acf5c265-c5a3-458d-99a0-b8c7a8647038</t>
        </is>
      </c>
      <c r="F1782" t="n">
        <v>58</v>
      </c>
    </row>
    <row r="1783">
      <c r="A1783" t="inlineStr">
        <is>
          <t>71ba9186-ba62-41be-97c2-456327cb0538</t>
        </is>
      </c>
      <c r="B1783" t="inlineStr">
        <is>
          <t>20098100</t>
        </is>
      </c>
      <c r="C1783" t="inlineStr">
        <is>
          <t>CRANBERRIES (VACCINIUM MACROCARPON, VACCINIUM OXYCOCCOS) JUICE, LINGONBERRIES (VACCINIUM VITIS-IDAEA)VACCINIUM VITIS-IDAEA ) JUICE</t>
        </is>
      </c>
      <c r="D1783" t="inlineStr">
        <is>
          <t>cbb6a257-c33e-47a6-8bd0-4786215bee87</t>
        </is>
      </c>
      <c r="E1783" t="inlineStr">
        <is>
          <t>acf5c265-c5a3-458d-99a0-b8c7a8647038</t>
        </is>
      </c>
      <c r="F1783" t="n">
        <v>58</v>
      </c>
    </row>
    <row r="1784">
      <c r="A1784" t="inlineStr">
        <is>
          <t>e5a02538-cc3e-442f-b03c-ba1f70d66f9b</t>
        </is>
      </c>
      <c r="B1784" t="inlineStr">
        <is>
          <t>20098910</t>
        </is>
      </c>
      <c r="C1784" t="inlineStr">
        <is>
          <t>MANGO JUICE</t>
        </is>
      </c>
      <c r="D1784" t="inlineStr">
        <is>
          <t>cbb6a257-c33e-47a6-8bd0-4786215bee87</t>
        </is>
      </c>
      <c r="E1784" t="inlineStr">
        <is>
          <t>acf5c265-c5a3-458d-99a0-b8c7a8647038</t>
        </is>
      </c>
      <c r="F1784" t="n">
        <v>58</v>
      </c>
    </row>
    <row r="1785">
      <c r="A1785" t="inlineStr">
        <is>
          <t>76d9816e-ba6c-4943-88e5-b6c460939fb4</t>
        </is>
      </c>
      <c r="B1785" t="inlineStr">
        <is>
          <t>20098990</t>
        </is>
      </c>
      <c r="C1785" t="inlineStr">
        <is>
          <t>OTHER</t>
        </is>
      </c>
      <c r="D1785" t="inlineStr">
        <is>
          <t>cbb6a257-c33e-47a6-8bd0-4786215bee87</t>
        </is>
      </c>
      <c r="E1785" t="inlineStr">
        <is>
          <t>acf5c265-c5a3-458d-99a0-b8c7a8647038</t>
        </is>
      </c>
      <c r="F1785" t="n">
        <v>58</v>
      </c>
    </row>
    <row r="1786">
      <c r="A1786" t="inlineStr">
        <is>
          <t>274f2d5d-fbbd-4acf-aee4-d0606bab3573</t>
        </is>
      </c>
      <c r="B1786" t="inlineStr">
        <is>
          <t>20099000</t>
        </is>
      </c>
      <c r="C1786" t="inlineStr">
        <is>
          <t>MIXTURES OF JUICES</t>
        </is>
      </c>
      <c r="D1786" t="inlineStr">
        <is>
          <t>cbb6a257-c33e-47a6-8bd0-4786215bee87</t>
        </is>
      </c>
      <c r="E1786" t="inlineStr">
        <is>
          <t>acf5c265-c5a3-458d-99a0-b8c7a8647038</t>
        </is>
      </c>
      <c r="F1786" t="n">
        <v>58</v>
      </c>
    </row>
    <row r="1787">
      <c r="A1787" t="inlineStr">
        <is>
          <t>2d22b023-7064-4046-811b-742f5c138d2b</t>
        </is>
      </c>
      <c r="B1787" t="inlineStr">
        <is>
          <t>21011110</t>
        </is>
      </c>
      <c r="C1787" t="inlineStr">
        <is>
          <t>INSTANT COFFEE, FLAVOURED</t>
        </is>
      </c>
      <c r="D1787" t="inlineStr">
        <is>
          <t>2d545a03-a906-4299-924e-26821ae33187</t>
        </is>
      </c>
      <c r="E1787" t="inlineStr">
        <is>
          <t>83cd21df-e168-4b27-9d7d-c367265af0e1</t>
        </is>
      </c>
      <c r="F1787" t="n">
        <v>58</v>
      </c>
    </row>
    <row r="1788">
      <c r="A1788" t="inlineStr">
        <is>
          <t>f835d9ac-b555-4e32-9e75-2acf34acaf0c</t>
        </is>
      </c>
      <c r="B1788" t="inlineStr">
        <is>
          <t>21011120</t>
        </is>
      </c>
      <c r="C1788" t="inlineStr">
        <is>
          <t>INSTANT COFFEE, NOT FLOVERED</t>
        </is>
      </c>
      <c r="D1788" t="inlineStr">
        <is>
          <t>2d545a03-a906-4299-924e-26821ae33187</t>
        </is>
      </c>
      <c r="E1788" t="inlineStr">
        <is>
          <t>83cd21df-e168-4b27-9d7d-c367265af0e1</t>
        </is>
      </c>
      <c r="F1788" t="n">
        <v>58</v>
      </c>
    </row>
    <row r="1789">
      <c r="A1789" t="inlineStr">
        <is>
          <t>491bd80e-1cdb-42a1-82bd-ef746f69a0be</t>
        </is>
      </c>
      <c r="B1789" t="inlineStr">
        <is>
          <t>21011130</t>
        </is>
      </c>
      <c r="C1789" t="inlineStr">
        <is>
          <t>COFFEE AROMA</t>
        </is>
      </c>
      <c r="D1789" t="inlineStr">
        <is>
          <t>2d545a03-a906-4299-924e-26821ae33187</t>
        </is>
      </c>
      <c r="E1789" t="inlineStr">
        <is>
          <t>83cd21df-e168-4b27-9d7d-c367265af0e1</t>
        </is>
      </c>
      <c r="F1789" t="n">
        <v>58</v>
      </c>
    </row>
    <row r="1790">
      <c r="A1790" t="inlineStr">
        <is>
          <t>1c38a3eb-050d-4b16-9731-5765186415a2</t>
        </is>
      </c>
      <c r="B1790" t="inlineStr">
        <is>
          <t>21011190</t>
        </is>
      </c>
      <c r="C1790" t="inlineStr">
        <is>
          <t>OTHER</t>
        </is>
      </c>
      <c r="D1790" t="inlineStr">
        <is>
          <t>2d545a03-a906-4299-924e-26821ae33187</t>
        </is>
      </c>
      <c r="E1790" t="inlineStr">
        <is>
          <t>83cd21df-e168-4b27-9d7d-c367265af0e1</t>
        </is>
      </c>
      <c r="F1790" t="n">
        <v>58</v>
      </c>
    </row>
    <row r="1791">
      <c r="A1791" t="inlineStr">
        <is>
          <t>648b8154-480f-472c-a1cb-5b613ba67068</t>
        </is>
      </c>
      <c r="B1791" t="inlineStr">
        <is>
          <t>21011200</t>
        </is>
      </c>
      <c r="C1791" t="inlineStr">
        <is>
          <t>PREPARATIONS WITH BASIS OF EXTRACTS, ESSENCES, CONCENTRATES OR WITH A BASIS OF COFFEE</t>
        </is>
      </c>
      <c r="D1791" t="inlineStr">
        <is>
          <t>2d545a03-a906-4299-924e-26821ae33187</t>
        </is>
      </c>
      <c r="E1791" t="inlineStr">
        <is>
          <t>83cd21df-e168-4b27-9d7d-c367265af0e1</t>
        </is>
      </c>
      <c r="F1791" t="n">
        <v>58</v>
      </c>
    </row>
    <row r="1792">
      <c r="A1792" t="inlineStr">
        <is>
          <t>1714b236-787f-4094-953d-abe5caea9d68</t>
        </is>
      </c>
      <c r="B1792" t="inlineStr">
        <is>
          <t>21012010</t>
        </is>
      </c>
      <c r="C1792" t="inlineStr">
        <is>
          <t>INSTANT TEA</t>
        </is>
      </c>
      <c r="D1792" t="inlineStr">
        <is>
          <t>2d545a03-a906-4299-924e-26821ae33187</t>
        </is>
      </c>
      <c r="E1792" t="inlineStr">
        <is>
          <t>83cd21df-e168-4b27-9d7d-c367265af0e1</t>
        </is>
      </c>
      <c r="F1792" t="n">
        <v>58</v>
      </c>
    </row>
    <row r="1793">
      <c r="A1793" t="inlineStr">
        <is>
          <t>17b30646-702f-4e6c-b442-d0d550b063d0</t>
        </is>
      </c>
      <c r="B1793" t="inlineStr">
        <is>
          <t>21012020</t>
        </is>
      </c>
      <c r="C1793" t="inlineStr">
        <is>
          <t>QUICK BREWING BLACK TEA</t>
        </is>
      </c>
      <c r="D1793" t="inlineStr">
        <is>
          <t>2d545a03-a906-4299-924e-26821ae33187</t>
        </is>
      </c>
      <c r="E1793" t="inlineStr">
        <is>
          <t>83cd21df-e168-4b27-9d7d-c367265af0e1</t>
        </is>
      </c>
      <c r="F1793" t="n">
        <v>58</v>
      </c>
    </row>
    <row r="1794">
      <c r="A1794" t="inlineStr">
        <is>
          <t>88142d83-f13c-4539-9315-2484566a2b13</t>
        </is>
      </c>
      <c r="B1794" t="inlineStr">
        <is>
          <t>21012030</t>
        </is>
      </c>
      <c r="C1794" t="inlineStr">
        <is>
          <t>TEA AROMA</t>
        </is>
      </c>
      <c r="D1794" t="inlineStr">
        <is>
          <t>2d545a03-a906-4299-924e-26821ae33187</t>
        </is>
      </c>
      <c r="E1794" t="inlineStr">
        <is>
          <t>83cd21df-e168-4b27-9d7d-c367265af0e1</t>
        </is>
      </c>
      <c r="F1794" t="n">
        <v>58</v>
      </c>
    </row>
    <row r="1795">
      <c r="A1795" t="inlineStr">
        <is>
          <t>2da785d9-ca43-4277-b09e-2bcf6e016ed5</t>
        </is>
      </c>
      <c r="B1795" t="inlineStr">
        <is>
          <t>21012090</t>
        </is>
      </c>
      <c r="C1795" t="inlineStr">
        <is>
          <t>OTHER</t>
        </is>
      </c>
      <c r="D1795" t="inlineStr">
        <is>
          <t>2d545a03-a906-4299-924e-26821ae33187</t>
        </is>
      </c>
      <c r="E1795" t="inlineStr">
        <is>
          <t>83cd21df-e168-4b27-9d7d-c367265af0e1</t>
        </is>
      </c>
      <c r="F1795" t="n">
        <v>58</v>
      </c>
    </row>
    <row r="1796">
      <c r="A1796" t="inlineStr">
        <is>
          <t>ee3b6ae4-e771-454e-994b-0ffe0b4ead98</t>
        </is>
      </c>
      <c r="B1796" t="inlineStr">
        <is>
          <t>21013010</t>
        </is>
      </c>
      <c r="C1796" t="inlineStr">
        <is>
          <t>ROASTED CHICORY</t>
        </is>
      </c>
      <c r="D1796" t="inlineStr">
        <is>
          <t>2d545a03-a906-4299-924e-26821ae33187</t>
        </is>
      </c>
      <c r="E1796" t="inlineStr">
        <is>
          <t>83cd21df-e168-4b27-9d7d-c367265af0e1</t>
        </is>
      </c>
      <c r="F1796" t="n">
        <v>58</v>
      </c>
    </row>
    <row r="1797">
      <c r="A1797" t="inlineStr">
        <is>
          <t>13676663-3f91-4d63-a199-1fdc8bbd11e5</t>
        </is>
      </c>
      <c r="B1797" t="inlineStr">
        <is>
          <t>21013020</t>
        </is>
      </c>
      <c r="C1797" t="inlineStr">
        <is>
          <t>ROASTED COFFEE SUBSTITUTES</t>
        </is>
      </c>
      <c r="D1797" t="inlineStr">
        <is>
          <t>2d545a03-a906-4299-924e-26821ae33187</t>
        </is>
      </c>
      <c r="E1797" t="inlineStr">
        <is>
          <t>83cd21df-e168-4b27-9d7d-c367265af0e1</t>
        </is>
      </c>
      <c r="F1797" t="n">
        <v>58</v>
      </c>
    </row>
    <row r="1798">
      <c r="A1798" t="inlineStr">
        <is>
          <t>33e586a3-5381-4970-b325-26e8be32cfdc</t>
        </is>
      </c>
      <c r="B1798" t="inlineStr">
        <is>
          <t>21013090</t>
        </is>
      </c>
      <c r="C1798" t="inlineStr">
        <is>
          <t>OTHER</t>
        </is>
      </c>
      <c r="D1798" t="inlineStr">
        <is>
          <t>2d545a03-a906-4299-924e-26821ae33187</t>
        </is>
      </c>
      <c r="E1798" t="inlineStr">
        <is>
          <t>83cd21df-e168-4b27-9d7d-c367265af0e1</t>
        </is>
      </c>
      <c r="F1798" t="n">
        <v>58</v>
      </c>
    </row>
    <row r="1799">
      <c r="A1799" t="inlineStr">
        <is>
          <t>1ee77881-0c77-47ec-b287-f37545c3e994</t>
        </is>
      </c>
      <c r="B1799" t="inlineStr">
        <is>
          <t>21021010</t>
        </is>
      </c>
      <c r="C1799" t="inlineStr">
        <is>
          <t>CULTURE YEAST</t>
        </is>
      </c>
      <c r="D1799" t="inlineStr">
        <is>
          <t>2d545a03-a906-4299-924e-26821ae33187</t>
        </is>
      </c>
      <c r="E1799" t="inlineStr">
        <is>
          <t>d0ecb366-61b6-4b8d-b430-158f9a0e6958</t>
        </is>
      </c>
      <c r="F1799" t="n">
        <v>58</v>
      </c>
    </row>
    <row r="1800">
      <c r="A1800" t="inlineStr">
        <is>
          <t>ef5dc1d2-be2a-4a16-aefe-6acc3be2bf22</t>
        </is>
      </c>
      <c r="B1800" t="inlineStr">
        <is>
          <t>21021020</t>
        </is>
      </c>
      <c r="C1800" t="inlineStr">
        <is>
          <t>BAKER'S YEAST</t>
        </is>
      </c>
      <c r="D1800" t="inlineStr">
        <is>
          <t>2d545a03-a906-4299-924e-26821ae33187</t>
        </is>
      </c>
      <c r="E1800" t="inlineStr">
        <is>
          <t>d0ecb366-61b6-4b8d-b430-158f9a0e6958</t>
        </is>
      </c>
      <c r="F1800" t="n">
        <v>58</v>
      </c>
    </row>
    <row r="1801">
      <c r="A1801" t="inlineStr">
        <is>
          <t>3b6a0104-7a9e-4163-ad56-47e33797e601</t>
        </is>
      </c>
      <c r="B1801" t="inlineStr">
        <is>
          <t>21021090</t>
        </is>
      </c>
      <c r="C1801" t="inlineStr">
        <is>
          <t>OTHER</t>
        </is>
      </c>
      <c r="D1801" t="inlineStr">
        <is>
          <t>2d545a03-a906-4299-924e-26821ae33187</t>
        </is>
      </c>
      <c r="E1801" t="inlineStr">
        <is>
          <t>d0ecb366-61b6-4b8d-b430-158f9a0e6958</t>
        </is>
      </c>
      <c r="F1801" t="n">
        <v>58</v>
      </c>
    </row>
    <row r="1802">
      <c r="A1802" t="inlineStr">
        <is>
          <t>3b391158-192c-433c-ab65-f2994649724a</t>
        </is>
      </c>
      <c r="B1802" t="inlineStr">
        <is>
          <t>21022000</t>
        </is>
      </c>
      <c r="C1802" t="inlineStr">
        <is>
          <t>Inactive yeasts, other single-cell micro-organisms, dead</t>
        </is>
      </c>
      <c r="D1802" t="inlineStr">
        <is>
          <t>2d545a03-a906-4299-924e-26821ae33187</t>
        </is>
      </c>
      <c r="E1802" t="inlineStr">
        <is>
          <t>d0ecb366-61b6-4b8d-b430-158f9a0e6958</t>
        </is>
      </c>
      <c r="F1802" t="n">
        <v>58</v>
      </c>
    </row>
    <row r="1803">
      <c r="A1803" t="inlineStr">
        <is>
          <t>e28098fb-51e9-4235-b2e7-e9790307076f</t>
        </is>
      </c>
      <c r="B1803" t="inlineStr">
        <is>
          <t>21023000</t>
        </is>
      </c>
      <c r="C1803" t="inlineStr">
        <is>
          <t>PREPARED BAKING POWDERS</t>
        </is>
      </c>
      <c r="D1803" t="inlineStr">
        <is>
          <t>2d545a03-a906-4299-924e-26821ae33187</t>
        </is>
      </c>
      <c r="E1803" t="inlineStr">
        <is>
          <t>d0ecb366-61b6-4b8d-b430-158f9a0e6958</t>
        </is>
      </c>
      <c r="F1803" t="n">
        <v>58</v>
      </c>
    </row>
    <row r="1804">
      <c r="A1804" t="inlineStr">
        <is>
          <t>fad7d741-6f9f-4691-8284-3bd6c65b6995</t>
        </is>
      </c>
      <c r="B1804" t="inlineStr">
        <is>
          <t>21031000</t>
        </is>
      </c>
      <c r="C1804" t="inlineStr">
        <is>
          <t>SOYA SAUCE</t>
        </is>
      </c>
      <c r="D1804" t="inlineStr">
        <is>
          <t>2d545a03-a906-4299-924e-26821ae33187</t>
        </is>
      </c>
      <c r="E1804" t="inlineStr">
        <is>
          <t>934b0101-367f-4d39-a23f-8d25f24ee882</t>
        </is>
      </c>
      <c r="F1804" t="n">
        <v>58</v>
      </c>
    </row>
    <row r="1805">
      <c r="A1805" t="inlineStr">
        <is>
          <t>3ed61cfd-0b4f-4156-865f-df3fef06ef27</t>
        </is>
      </c>
      <c r="B1805" t="inlineStr">
        <is>
          <t>21032000</t>
        </is>
      </c>
      <c r="C1805" t="inlineStr">
        <is>
          <t>TOMATO KETCHUP AND OTHER TOMATO SAUCES</t>
        </is>
      </c>
      <c r="D1805" t="inlineStr">
        <is>
          <t>2d545a03-a906-4299-924e-26821ae33187</t>
        </is>
      </c>
      <c r="E1805" t="inlineStr">
        <is>
          <t>934b0101-367f-4d39-a23f-8d25f24ee882</t>
        </is>
      </c>
      <c r="F1805" t="n">
        <v>58</v>
      </c>
    </row>
    <row r="1806">
      <c r="A1806" t="inlineStr">
        <is>
          <t>415d5bab-4515-46e1-b8e7-886a0e04255c</t>
        </is>
      </c>
      <c r="B1806" t="inlineStr">
        <is>
          <t>21033000</t>
        </is>
      </c>
      <c r="C1806" t="inlineStr">
        <is>
          <t>MUSTARD FLOUR AND MEAL AND PREPARED MUSTARD</t>
        </is>
      </c>
      <c r="D1806" t="inlineStr">
        <is>
          <t>2d545a03-a906-4299-924e-26821ae33187</t>
        </is>
      </c>
      <c r="E1806" t="inlineStr">
        <is>
          <t>934b0101-367f-4d39-a23f-8d25f24ee882</t>
        </is>
      </c>
      <c r="F1806" t="n">
        <v>58</v>
      </c>
    </row>
    <row r="1807">
      <c r="A1807" t="inlineStr">
        <is>
          <t>60a00ade-d767-4970-acdb-4fb05f783040</t>
        </is>
      </c>
      <c r="B1807" t="inlineStr">
        <is>
          <t>21039010</t>
        </is>
      </c>
      <c r="C1807" t="inlineStr">
        <is>
          <t>CURRY PASTE</t>
        </is>
      </c>
      <c r="D1807" t="inlineStr">
        <is>
          <t>2d545a03-a906-4299-924e-26821ae33187</t>
        </is>
      </c>
      <c r="E1807" t="inlineStr">
        <is>
          <t>934b0101-367f-4d39-a23f-8d25f24ee882</t>
        </is>
      </c>
      <c r="F1807" t="n">
        <v>58</v>
      </c>
    </row>
    <row r="1808">
      <c r="A1808" t="inlineStr">
        <is>
          <t>57afe9c1-4c92-45e9-a89c-1ee5f837e922</t>
        </is>
      </c>
      <c r="B1808" t="inlineStr">
        <is>
          <t>21039020</t>
        </is>
      </c>
      <c r="C1808" t="inlineStr">
        <is>
          <t>CHILLI SAUCE</t>
        </is>
      </c>
      <c r="D1808" t="inlineStr">
        <is>
          <t>2d545a03-a906-4299-924e-26821ae33187</t>
        </is>
      </c>
      <c r="E1808" t="inlineStr">
        <is>
          <t>934b0101-367f-4d39-a23f-8d25f24ee882</t>
        </is>
      </c>
      <c r="F1808" t="n">
        <v>58</v>
      </c>
    </row>
    <row r="1809">
      <c r="A1809" t="inlineStr">
        <is>
          <t>f668416e-1f93-4bbd-af7c-ee2f2c2b3fdd</t>
        </is>
      </c>
      <c r="B1809" t="inlineStr">
        <is>
          <t>21039030</t>
        </is>
      </c>
      <c r="C1809" t="inlineStr">
        <is>
          <t>MAJONNAISE AND SALAD DRESSINGS</t>
        </is>
      </c>
      <c r="D1809" t="inlineStr">
        <is>
          <t>2d545a03-a906-4299-924e-26821ae33187</t>
        </is>
      </c>
      <c r="E1809" t="inlineStr">
        <is>
          <t>934b0101-367f-4d39-a23f-8d25f24ee882</t>
        </is>
      </c>
      <c r="F1809" t="n">
        <v>58</v>
      </c>
    </row>
    <row r="1810">
      <c r="A1810" t="inlineStr">
        <is>
          <t>3b550801-0441-43c0-be97-821182abeaae</t>
        </is>
      </c>
      <c r="B1810" t="inlineStr">
        <is>
          <t>21039040</t>
        </is>
      </c>
      <c r="C1810" t="inlineStr">
        <is>
          <t>MIXED, CONDIMENTS AND MIXED SEASONING</t>
        </is>
      </c>
      <c r="D1810" t="inlineStr">
        <is>
          <t>2d545a03-a906-4299-924e-26821ae33187</t>
        </is>
      </c>
      <c r="E1810" t="inlineStr">
        <is>
          <t>934b0101-367f-4d39-a23f-8d25f24ee882</t>
        </is>
      </c>
      <c r="F1810" t="n">
        <v>58</v>
      </c>
    </row>
    <row r="1811">
      <c r="A1811" t="inlineStr">
        <is>
          <t>fdcbaf45-54e7-4e1a-95a7-8cb9185f1e4a</t>
        </is>
      </c>
      <c r="B1811" t="inlineStr">
        <is>
          <t>21039090</t>
        </is>
      </c>
      <c r="C1811" t="inlineStr">
        <is>
          <t>OTHER</t>
        </is>
      </c>
      <c r="D1811" t="inlineStr">
        <is>
          <t>2d545a03-a906-4299-924e-26821ae33187</t>
        </is>
      </c>
      <c r="E1811" t="inlineStr">
        <is>
          <t>934b0101-367f-4d39-a23f-8d25f24ee882</t>
        </is>
      </c>
      <c r="F1811" t="n">
        <v>58</v>
      </c>
    </row>
    <row r="1812">
      <c r="A1812" t="inlineStr">
        <is>
          <t>7ebbf186-b0c9-4b05-8399-8329633e01ea</t>
        </is>
      </c>
      <c r="B1812" t="inlineStr">
        <is>
          <t>21041010</t>
        </is>
      </c>
      <c r="C1812" t="inlineStr">
        <is>
          <t>DRIED</t>
        </is>
      </c>
      <c r="D1812" t="inlineStr">
        <is>
          <t>2d545a03-a906-4299-924e-26821ae33187</t>
        </is>
      </c>
      <c r="E1812" t="inlineStr">
        <is>
          <t>fa82b936-85cf-4165-ba31-adbc8406c3d3</t>
        </is>
      </c>
      <c r="F1812" t="n">
        <v>58</v>
      </c>
    </row>
    <row r="1813">
      <c r="A1813" t="inlineStr">
        <is>
          <t>9d53afde-e3f6-41dd-b6ef-d2cac2a37da5</t>
        </is>
      </c>
      <c r="B1813" t="inlineStr">
        <is>
          <t>21041090</t>
        </is>
      </c>
      <c r="C1813" t="inlineStr">
        <is>
          <t>OTHER</t>
        </is>
      </c>
      <c r="D1813" t="inlineStr">
        <is>
          <t>2d545a03-a906-4299-924e-26821ae33187</t>
        </is>
      </c>
      <c r="E1813" t="inlineStr">
        <is>
          <t>fa82b936-85cf-4165-ba31-adbc8406c3d3</t>
        </is>
      </c>
      <c r="F1813" t="n">
        <v>58</v>
      </c>
    </row>
    <row r="1814">
      <c r="A1814" t="inlineStr">
        <is>
          <t>a432f551-ab31-4aec-9127-81365f6226ab</t>
        </is>
      </c>
      <c r="B1814" t="inlineStr">
        <is>
          <t>21042000</t>
        </is>
      </c>
      <c r="C1814" t="inlineStr">
        <is>
          <t>HOMOGENISED COMPOSITE FOOD PREPARATIONS</t>
        </is>
      </c>
      <c r="D1814" t="inlineStr">
        <is>
          <t>2d545a03-a906-4299-924e-26821ae33187</t>
        </is>
      </c>
      <c r="E1814" t="inlineStr">
        <is>
          <t>fa82b936-85cf-4165-ba31-adbc8406c3d3</t>
        </is>
      </c>
      <c r="F1814" t="n">
        <v>58</v>
      </c>
    </row>
    <row r="1815">
      <c r="A1815" t="inlineStr">
        <is>
          <t>d3c92647-978b-4f6e-8c12-6f6b2c8641c7</t>
        </is>
      </c>
      <c r="B1815" t="inlineStr">
        <is>
          <t>21050000</t>
        </is>
      </c>
      <c r="C1815" t="inlineStr">
        <is>
          <t>ICECREAM AND OTHER EDIBLE ICE, WHETHER OR NOT CONTAINING COCOA</t>
        </is>
      </c>
      <c r="D1815" t="inlineStr">
        <is>
          <t>2d545a03-a906-4299-924e-26821ae33187</t>
        </is>
      </c>
      <c r="E1815" t="inlineStr">
        <is>
          <t>2bed2899-3625-4b07-a9c9-45050b393983</t>
        </is>
      </c>
      <c r="F1815" t="n">
        <v>58</v>
      </c>
    </row>
    <row r="1816">
      <c r="A1816" t="inlineStr">
        <is>
          <t>787a6c73-65ef-4627-b85f-9d14c2f28108</t>
        </is>
      </c>
      <c r="B1816" t="inlineStr">
        <is>
          <t>21061000</t>
        </is>
      </c>
      <c r="C1816" t="inlineStr">
        <is>
          <t>PROTEIN CONCENTRATES AND TEXTURED PROTEIN SUBSTANCES</t>
        </is>
      </c>
      <c r="D1816" t="inlineStr">
        <is>
          <t>2d545a03-a906-4299-924e-26821ae33187</t>
        </is>
      </c>
      <c r="E1816" t="inlineStr">
        <is>
          <t>14959494-977b-41fb-ba2f-fbb4e70f011f</t>
        </is>
      </c>
      <c r="F1816" t="n">
        <v>58</v>
      </c>
    </row>
    <row r="1817">
      <c r="A1817" t="inlineStr">
        <is>
          <t>df762e1b-69db-46e6-b2e4-9b48312d2ab9</t>
        </is>
      </c>
      <c r="B1817" t="inlineStr">
        <is>
          <t>21069011</t>
        </is>
      </c>
      <c r="C1817" t="inlineStr">
        <is>
          <t>SHARBAT</t>
        </is>
      </c>
      <c r="D1817" t="inlineStr">
        <is>
          <t>2d545a03-a906-4299-924e-26821ae33187</t>
        </is>
      </c>
      <c r="E1817" t="inlineStr">
        <is>
          <t>14959494-977b-41fb-ba2f-fbb4e70f011f</t>
        </is>
      </c>
      <c r="F1817" t="n">
        <v>58</v>
      </c>
    </row>
    <row r="1818">
      <c r="A1818" t="inlineStr">
        <is>
          <t>1e008f38-7bb1-45c5-933f-ffc4b480e83a</t>
        </is>
      </c>
      <c r="B1818" t="inlineStr">
        <is>
          <t>21069019</t>
        </is>
      </c>
      <c r="C1818" t="inlineStr">
        <is>
          <t>OTHER</t>
        </is>
      </c>
      <c r="D1818" t="inlineStr">
        <is>
          <t>2d545a03-a906-4299-924e-26821ae33187</t>
        </is>
      </c>
      <c r="E1818" t="inlineStr">
        <is>
          <t>14959494-977b-41fb-ba2f-fbb4e70f011f</t>
        </is>
      </c>
      <c r="F1818" t="n">
        <v>58</v>
      </c>
    </row>
    <row r="1819">
      <c r="A1819" t="inlineStr">
        <is>
          <t>6789bc07-96f1-4df6-afe1-a0ef89efe4c8</t>
        </is>
      </c>
      <c r="B1819" t="inlineStr">
        <is>
          <t>21069020</t>
        </is>
      </c>
      <c r="C1819" t="inlineStr">
        <is>
          <t>PAN MASALA</t>
        </is>
      </c>
      <c r="D1819" t="inlineStr">
        <is>
          <t>2d545a03-a906-4299-924e-26821ae33187</t>
        </is>
      </c>
      <c r="E1819" t="inlineStr">
        <is>
          <t>14959494-977b-41fb-ba2f-fbb4e70f011f</t>
        </is>
      </c>
      <c r="F1819" t="n">
        <v>58</v>
      </c>
    </row>
    <row r="1820">
      <c r="A1820" t="inlineStr">
        <is>
          <t>2832d537-8153-4622-ab86-a14d4e927df3</t>
        </is>
      </c>
      <c r="B1820" t="inlineStr">
        <is>
          <t>21069030</t>
        </is>
      </c>
      <c r="C1820" t="inlineStr">
        <is>
          <t>BETEL NUT PRODUCT KNOWN AS "SUPARI"</t>
        </is>
      </c>
      <c r="D1820" t="inlineStr">
        <is>
          <t>2d545a03-a906-4299-924e-26821ae33187</t>
        </is>
      </c>
      <c r="E1820" t="inlineStr">
        <is>
          <t>14959494-977b-41fb-ba2f-fbb4e70f011f</t>
        </is>
      </c>
      <c r="F1820" t="n">
        <v>58</v>
      </c>
    </row>
    <row r="1821">
      <c r="A1821" t="inlineStr">
        <is>
          <t>08a5eefc-c53b-4c79-a564-67767758d884</t>
        </is>
      </c>
      <c r="B1821" t="inlineStr">
        <is>
          <t>21069040</t>
        </is>
      </c>
      <c r="C1821" t="inlineStr">
        <is>
          <t>SUGAR-SYRUPS CONTAINING ADDED FLAVOURING OR COLOURING MATTER, NOT ELSEWHERE SPECIFIED OR INCLUDED, LACTOSE SYRUP, GLUCOSE SYRUP AND MALTO DEXTRINE SYRUP</t>
        </is>
      </c>
      <c r="D1821" t="inlineStr">
        <is>
          <t>2d545a03-a906-4299-924e-26821ae33187</t>
        </is>
      </c>
      <c r="E1821" t="inlineStr">
        <is>
          <t>14959494-977b-41fb-ba2f-fbb4e70f011f</t>
        </is>
      </c>
      <c r="F1821" t="n">
        <v>58</v>
      </c>
    </row>
    <row r="1822">
      <c r="A1822" t="inlineStr">
        <is>
          <t>27829613-342d-43a1-b765-5ea2c7c6878b</t>
        </is>
      </c>
      <c r="B1822" t="inlineStr">
        <is>
          <t>21069050</t>
        </is>
      </c>
      <c r="C1822" t="inlineStr">
        <is>
          <t>COMPOUND PREPARATIONS FOR MAKING NON-ALCOHOLIC BEVERAGES</t>
        </is>
      </c>
      <c r="D1822" t="inlineStr">
        <is>
          <t>2d545a03-a906-4299-924e-26821ae33187</t>
        </is>
      </c>
      <c r="E1822" t="inlineStr">
        <is>
          <t>14959494-977b-41fb-ba2f-fbb4e70f011f</t>
        </is>
      </c>
      <c r="F1822" t="n">
        <v>58</v>
      </c>
    </row>
    <row r="1823">
      <c r="A1823" t="inlineStr">
        <is>
          <t>b2b1125a-ddf4-44f7-9c68-fa7728002b89</t>
        </is>
      </c>
      <c r="B1823" t="inlineStr">
        <is>
          <t>21069060</t>
        </is>
      </c>
      <c r="C1823" t="inlineStr">
        <is>
          <t>FOOD FLAVOURING MATERIAL</t>
        </is>
      </c>
      <c r="D1823" t="inlineStr">
        <is>
          <t>2d545a03-a906-4299-924e-26821ae33187</t>
        </is>
      </c>
      <c r="E1823" t="inlineStr">
        <is>
          <t>14959494-977b-41fb-ba2f-fbb4e70f011f</t>
        </is>
      </c>
      <c r="F1823" t="n">
        <v>58</v>
      </c>
    </row>
    <row r="1824">
      <c r="A1824" t="inlineStr">
        <is>
          <t>c20ad6a5-1206-4201-8082-b7d40ff86dac</t>
        </is>
      </c>
      <c r="B1824" t="inlineStr">
        <is>
          <t>21069070</t>
        </is>
      </c>
      <c r="C1824" t="inlineStr">
        <is>
          <t>CHURNA FOR PAN</t>
        </is>
      </c>
      <c r="D1824" t="inlineStr">
        <is>
          <t>2d545a03-a906-4299-924e-26821ae33187</t>
        </is>
      </c>
      <c r="E1824" t="inlineStr">
        <is>
          <t>14959494-977b-41fb-ba2f-fbb4e70f011f</t>
        </is>
      </c>
      <c r="F1824" t="n">
        <v>58</v>
      </c>
    </row>
    <row r="1825">
      <c r="A1825" t="inlineStr">
        <is>
          <t>475010e6-4f9c-4eeb-97be-fec6751889b1</t>
        </is>
      </c>
      <c r="B1825" t="inlineStr">
        <is>
          <t>21069080</t>
        </is>
      </c>
      <c r="C1825" t="inlineStr">
        <is>
          <t>CUSTARD POWDER</t>
        </is>
      </c>
      <c r="D1825" t="inlineStr">
        <is>
          <t>2d545a03-a906-4299-924e-26821ae33187</t>
        </is>
      </c>
      <c r="E1825" t="inlineStr">
        <is>
          <t>14959494-977b-41fb-ba2f-fbb4e70f011f</t>
        </is>
      </c>
      <c r="F1825" t="n">
        <v>58</v>
      </c>
    </row>
    <row r="1826">
      <c r="A1826" t="inlineStr">
        <is>
          <t>5e5b60ff-0d0c-4f89-b2fc-32ac9c5fee68</t>
        </is>
      </c>
      <c r="B1826" t="inlineStr">
        <is>
          <t>21069091</t>
        </is>
      </c>
      <c r="C1826" t="inlineStr">
        <is>
          <t>DIABETIC FOODS</t>
        </is>
      </c>
      <c r="D1826" t="inlineStr">
        <is>
          <t>2d545a03-a906-4299-924e-26821ae33187</t>
        </is>
      </c>
      <c r="E1826" t="inlineStr">
        <is>
          <t>14959494-977b-41fb-ba2f-fbb4e70f011f</t>
        </is>
      </c>
      <c r="F1826" t="n">
        <v>58</v>
      </c>
    </row>
    <row r="1827">
      <c r="A1827" t="inlineStr">
        <is>
          <t>3cce2ddb-7a19-4237-adb9-e3aba6480193</t>
        </is>
      </c>
      <c r="B1827" t="inlineStr">
        <is>
          <t>21069092</t>
        </is>
      </c>
      <c r="C1827" t="inlineStr">
        <is>
          <t>STERILIZED OR PASTEURIZED MILLSTONE</t>
        </is>
      </c>
      <c r="D1827" t="inlineStr">
        <is>
          <t>2d545a03-a906-4299-924e-26821ae33187</t>
        </is>
      </c>
      <c r="E1827" t="inlineStr">
        <is>
          <t>14959494-977b-41fb-ba2f-fbb4e70f011f</t>
        </is>
      </c>
      <c r="F1827" t="n">
        <v>58</v>
      </c>
    </row>
    <row r="1828">
      <c r="A1828" t="inlineStr">
        <is>
          <t>5108140d-455d-470b-a64e-547d6e4e2cdc</t>
        </is>
      </c>
      <c r="B1828" t="inlineStr">
        <is>
          <t>21069099</t>
        </is>
      </c>
      <c r="C1828" t="inlineStr">
        <is>
          <t>OTHER</t>
        </is>
      </c>
      <c r="D1828" t="inlineStr">
        <is>
          <t>2d545a03-a906-4299-924e-26821ae33187</t>
        </is>
      </c>
      <c r="E1828" t="inlineStr">
        <is>
          <t>14959494-977b-41fb-ba2f-fbb4e70f011f</t>
        </is>
      </c>
      <c r="F1828" t="n">
        <v>58</v>
      </c>
    </row>
    <row r="1829">
      <c r="A1829" t="inlineStr">
        <is>
          <t>2cae6b27-aa30-437f-a710-c63bee2a8e59</t>
        </is>
      </c>
      <c r="B1829" t="inlineStr">
        <is>
          <t>22011010</t>
        </is>
      </c>
      <c r="C1829" t="inlineStr">
        <is>
          <t>MINERAL WATERS</t>
        </is>
      </c>
      <c r="D1829" t="inlineStr">
        <is>
          <t>9fb4c0fe-3e2a-440d-a4f3-746241ca3a72</t>
        </is>
      </c>
      <c r="E1829" t="inlineStr">
        <is>
          <t>0bd9b7a4-b6d5-4138-a07d-55124f3254fa</t>
        </is>
      </c>
      <c r="F1829" t="n">
        <v>58</v>
      </c>
    </row>
    <row r="1830">
      <c r="A1830" t="inlineStr">
        <is>
          <t>3605cb25-2ceb-4e65-944d-3f42cc6cedfe</t>
        </is>
      </c>
      <c r="B1830" t="inlineStr">
        <is>
          <t>22011020</t>
        </is>
      </c>
      <c r="C1830" t="inlineStr">
        <is>
          <t>AERATED WATERS</t>
        </is>
      </c>
      <c r="D1830" t="inlineStr">
        <is>
          <t>9fb4c0fe-3e2a-440d-a4f3-746241ca3a72</t>
        </is>
      </c>
      <c r="E1830" t="inlineStr">
        <is>
          <t>0bd9b7a4-b6d5-4138-a07d-55124f3254fa</t>
        </is>
      </c>
      <c r="F1830" t="n">
        <v>58</v>
      </c>
    </row>
    <row r="1831">
      <c r="A1831" t="inlineStr">
        <is>
          <t>9274ac0a-cb02-4f39-a59c-882730b4ed48</t>
        </is>
      </c>
      <c r="B1831" t="inlineStr">
        <is>
          <t>22019010</t>
        </is>
      </c>
      <c r="C1831" t="inlineStr">
        <is>
          <t>ICE AND SNOW</t>
        </is>
      </c>
      <c r="D1831" t="inlineStr">
        <is>
          <t>9fb4c0fe-3e2a-440d-a4f3-746241ca3a72</t>
        </is>
      </c>
      <c r="E1831" t="inlineStr">
        <is>
          <t>0bd9b7a4-b6d5-4138-a07d-55124f3254fa</t>
        </is>
      </c>
      <c r="F1831" t="n">
        <v>58</v>
      </c>
    </row>
    <row r="1832">
      <c r="A1832" t="inlineStr">
        <is>
          <t>cafaf422-37cf-4b50-939b-e12b099c8138</t>
        </is>
      </c>
      <c r="B1832" t="inlineStr">
        <is>
          <t>22019090</t>
        </is>
      </c>
      <c r="C1832" t="inlineStr">
        <is>
          <t>OTHER</t>
        </is>
      </c>
      <c r="D1832" t="inlineStr">
        <is>
          <t>9fb4c0fe-3e2a-440d-a4f3-746241ca3a72</t>
        </is>
      </c>
      <c r="E1832" t="inlineStr">
        <is>
          <t>0bd9b7a4-b6d5-4138-a07d-55124f3254fa</t>
        </is>
      </c>
      <c r="F1832" t="n">
        <v>58</v>
      </c>
    </row>
    <row r="1833">
      <c r="A1833" t="inlineStr">
        <is>
          <t>bdc220de-3017-4d73-955e-9f5b56fbf5c8</t>
        </is>
      </c>
      <c r="B1833" t="inlineStr">
        <is>
          <t>22021010</t>
        </is>
      </c>
      <c r="C1833" t="inlineStr">
        <is>
          <t>AERATED WATERS</t>
        </is>
      </c>
      <c r="D1833" t="inlineStr">
        <is>
          <t>9fb4c0fe-3e2a-440d-a4f3-746241ca3a72</t>
        </is>
      </c>
      <c r="E1833" t="inlineStr">
        <is>
          <t>79382bb8-8b48-404e-b331-46d7f368a7fb</t>
        </is>
      </c>
      <c r="F1833" t="n">
        <v>58</v>
      </c>
    </row>
    <row r="1834">
      <c r="A1834" t="inlineStr">
        <is>
          <t>cf265d53-b34e-4f76-8043-d3fcc6affb4e</t>
        </is>
      </c>
      <c r="B1834" t="inlineStr">
        <is>
          <t>22021020</t>
        </is>
      </c>
      <c r="C1834" t="inlineStr">
        <is>
          <t>LEMONADE</t>
        </is>
      </c>
      <c r="D1834" t="inlineStr">
        <is>
          <t>9fb4c0fe-3e2a-440d-a4f3-746241ca3a72</t>
        </is>
      </c>
      <c r="E1834" t="inlineStr">
        <is>
          <t>79382bb8-8b48-404e-b331-46d7f368a7fb</t>
        </is>
      </c>
      <c r="F1834" t="n">
        <v>58</v>
      </c>
    </row>
    <row r="1835">
      <c r="A1835" t="inlineStr">
        <is>
          <t>3780962c-ea0e-4d84-ba3d-9c60270c3d10</t>
        </is>
      </c>
      <c r="B1835" t="inlineStr">
        <is>
          <t>22021090</t>
        </is>
      </c>
      <c r="C1835" t="inlineStr">
        <is>
          <t>OTHER</t>
        </is>
      </c>
      <c r="D1835" t="inlineStr">
        <is>
          <t>9fb4c0fe-3e2a-440d-a4f3-746241ca3a72</t>
        </is>
      </c>
      <c r="E1835" t="inlineStr">
        <is>
          <t>79382bb8-8b48-404e-b331-46d7f368a7fb</t>
        </is>
      </c>
      <c r="F1835" t="n">
        <v>58</v>
      </c>
    </row>
    <row r="1836">
      <c r="A1836" t="inlineStr">
        <is>
          <t>3665b1be-5462-40e1-b000-4f965ef4486d</t>
        </is>
      </c>
      <c r="B1836" t="inlineStr">
        <is>
          <t>22029010</t>
        </is>
      </c>
      <c r="C1836" t="inlineStr">
        <is>
          <t>WATERS, INCLUDING MINERAL WATERS ANDAERATED WATERS, CONTAINING ADDED SUGAROR OTHER SWEETENING MATTER OR FLAVOURED,AND OTHER NON - ALCOHOLIC BEVERAGES, NOTINCLUDING FRUIT OR VEGETABLE JUICES OFHEADING 2009 - OTHER : SOYA MILK DRINKS, WHETHER OR NOT SWEETEN</t>
        </is>
      </c>
      <c r="D1836" t="inlineStr">
        <is>
          <t>9fb4c0fe-3e2a-440d-a4f3-746241ca3a72</t>
        </is>
      </c>
      <c r="E1836" t="inlineStr">
        <is>
          <t>79382bb8-8b48-404e-b331-46d7f368a7fb</t>
        </is>
      </c>
      <c r="F1836" t="n">
        <v>58</v>
      </c>
    </row>
    <row r="1837">
      <c r="A1837" t="inlineStr">
        <is>
          <t>d1578bff-75ec-45a3-8afb-8cf3d15140b9</t>
        </is>
      </c>
      <c r="B1837" t="inlineStr">
        <is>
          <t>22029020</t>
        </is>
      </c>
      <c r="C1837" t="inlineStr">
        <is>
          <t>WATERS, INCLUDING MINERAL WATERS ANDAERATED WATERS, CONTAINING ADDED SUGAROR OTHER SWEETENING MATTER OR FLAVOURED,AND OTHER NON - ALCOHOLIC BEVERAGES, NOTINCLUDING FRUIT OR VEGETABLE JUICES OFHEADING 2009 - OTHER : FRUIT PULP OR FRUIT JUICE BASED DRINKS</t>
        </is>
      </c>
      <c r="D1837" t="inlineStr">
        <is>
          <t>9fb4c0fe-3e2a-440d-a4f3-746241ca3a72</t>
        </is>
      </c>
      <c r="E1837" t="inlineStr">
        <is>
          <t>79382bb8-8b48-404e-b331-46d7f368a7fb</t>
        </is>
      </c>
      <c r="F1837" t="n">
        <v>58</v>
      </c>
    </row>
    <row r="1838">
      <c r="A1838" t="inlineStr">
        <is>
          <t>e1fa1644-9726-400e-a670-7553f8b1e8a3</t>
        </is>
      </c>
      <c r="B1838" t="inlineStr">
        <is>
          <t>22029030</t>
        </is>
      </c>
      <c r="C1838" t="inlineStr">
        <is>
          <t>WATERS, INCLUDING MINERAL WATERS ANDAERATED WATERS, CONTAINING ADDED SUGAROR OTHER SWEETENING MATTER OR FLAVOURED,AND OTHER NON - ALCOHOLIC BEVERAGES, NOTINCLUDING FRUIT OR VEGETABLE JUICES OFHEADING 2009 - OTHER : BEVERAGES CONTAINING MILK</t>
        </is>
      </c>
      <c r="D1838" t="inlineStr">
        <is>
          <t>9fb4c0fe-3e2a-440d-a4f3-746241ca3a72</t>
        </is>
      </c>
      <c r="E1838" t="inlineStr">
        <is>
          <t>79382bb8-8b48-404e-b331-46d7f368a7fb</t>
        </is>
      </c>
      <c r="F1838" t="n">
        <v>58</v>
      </c>
    </row>
    <row r="1839">
      <c r="A1839" t="inlineStr">
        <is>
          <t>7a5c9582-24c1-439e-974d-682268bc1e4d</t>
        </is>
      </c>
      <c r="B1839" t="inlineStr">
        <is>
          <t>22029090</t>
        </is>
      </c>
      <c r="C1839" t="inlineStr">
        <is>
          <t>WATERS, INCLUDING MINERAL WATERS ANDAERATED WATERS, CONTAINING ADDED SUGAROR OTHER SWEETENING MATTER OR FLAVOURED,AND OTHER NON - ALCOHOLIC BEVERAGES, NOTINCLUDING FRUIT OR VEGETABLE JUICES OFHEADING 2009 - OTHER : OTHER</t>
        </is>
      </c>
      <c r="D1839" t="inlineStr">
        <is>
          <t>9fb4c0fe-3e2a-440d-a4f3-746241ca3a72</t>
        </is>
      </c>
      <c r="E1839" t="inlineStr">
        <is>
          <t>79382bb8-8b48-404e-b331-46d7f368a7fb</t>
        </is>
      </c>
      <c r="F1839" t="n">
        <v>58</v>
      </c>
    </row>
    <row r="1840">
      <c r="A1840" t="inlineStr">
        <is>
          <t>adfc4da8-ae8b-4271-913b-29b9f3bab133</t>
        </is>
      </c>
      <c r="B1840" t="inlineStr">
        <is>
          <t>22029100</t>
        </is>
      </c>
      <c r="C1840" t="inlineStr">
        <is>
          <t>Non alcoholic beer</t>
        </is>
      </c>
      <c r="D1840" t="inlineStr">
        <is>
          <t>9fb4c0fe-3e2a-440d-a4f3-746241ca3a72</t>
        </is>
      </c>
      <c r="E1840" t="inlineStr">
        <is>
          <t>79382bb8-8b48-404e-b331-46d7f368a7fb</t>
        </is>
      </c>
      <c r="F1840" t="n">
        <v>58</v>
      </c>
    </row>
    <row r="1841">
      <c r="A1841" t="inlineStr">
        <is>
          <t>e456393f-33aa-48b9-958a-6ae650736efd</t>
        </is>
      </c>
      <c r="B1841" t="inlineStr">
        <is>
          <t>22029910</t>
        </is>
      </c>
      <c r="C1841" t="inlineStr">
        <is>
          <t>Soya milk drinks, whether or not sweetended or flavoured</t>
        </is>
      </c>
      <c r="D1841" t="inlineStr">
        <is>
          <t>9fb4c0fe-3e2a-440d-a4f3-746241ca3a72</t>
        </is>
      </c>
      <c r="E1841" t="inlineStr">
        <is>
          <t>79382bb8-8b48-404e-b331-46d7f368a7fb</t>
        </is>
      </c>
      <c r="F1841" t="n">
        <v>58</v>
      </c>
    </row>
    <row r="1842">
      <c r="A1842" t="inlineStr">
        <is>
          <t>10ce6d78-3c00-4f7d-85ee-171ee61500e7</t>
        </is>
      </c>
      <c r="B1842" t="inlineStr">
        <is>
          <t>22029920</t>
        </is>
      </c>
      <c r="C1842" t="inlineStr">
        <is>
          <t>FRUIT PULP OR FRUIT JUICE BASED DRINK</t>
        </is>
      </c>
      <c r="D1842" t="inlineStr">
        <is>
          <t>9fb4c0fe-3e2a-440d-a4f3-746241ca3a72</t>
        </is>
      </c>
      <c r="E1842" t="inlineStr">
        <is>
          <t>79382bb8-8b48-404e-b331-46d7f368a7fb</t>
        </is>
      </c>
      <c r="F1842" t="n">
        <v>58</v>
      </c>
    </row>
    <row r="1843">
      <c r="A1843" t="inlineStr">
        <is>
          <t>bca128d5-323c-48de-9fdd-42e244fc563b</t>
        </is>
      </c>
      <c r="B1843" t="inlineStr">
        <is>
          <t>22029930</t>
        </is>
      </c>
      <c r="C1843" t="inlineStr">
        <is>
          <t>Beverages containing milk</t>
        </is>
      </c>
      <c r="D1843" t="inlineStr">
        <is>
          <t>9fb4c0fe-3e2a-440d-a4f3-746241ca3a72</t>
        </is>
      </c>
      <c r="E1843" t="inlineStr">
        <is>
          <t>79382bb8-8b48-404e-b331-46d7f368a7fb</t>
        </is>
      </c>
      <c r="F1843" t="n">
        <v>58</v>
      </c>
    </row>
    <row r="1844">
      <c r="A1844" t="inlineStr">
        <is>
          <t>26221f8b-c802-4f0b-b973-007e94093fac</t>
        </is>
      </c>
      <c r="B1844" t="inlineStr">
        <is>
          <t>22029990</t>
        </is>
      </c>
      <c r="C1844" t="inlineStr">
        <is>
          <t>Other</t>
        </is>
      </c>
      <c r="D1844" t="inlineStr">
        <is>
          <t>9fb4c0fe-3e2a-440d-a4f3-746241ca3a72</t>
        </is>
      </c>
      <c r="E1844" t="inlineStr">
        <is>
          <t>79382bb8-8b48-404e-b331-46d7f368a7fb</t>
        </is>
      </c>
      <c r="F1844" t="n">
        <v>58</v>
      </c>
    </row>
    <row r="1845">
      <c r="A1845" t="inlineStr">
        <is>
          <t>5803851b-4d34-482f-8b27-c3b9350c8a3b</t>
        </is>
      </c>
      <c r="B1845" t="inlineStr">
        <is>
          <t>22030000</t>
        </is>
      </c>
      <c r="C1845" t="inlineStr">
        <is>
          <t>BEER MADE FROM MALT</t>
        </is>
      </c>
      <c r="D1845" t="inlineStr">
        <is>
          <t>9fb4c0fe-3e2a-440d-a4f3-746241ca3a72</t>
        </is>
      </c>
      <c r="E1845" t="inlineStr">
        <is>
          <t>8c5594ac-4cbb-4819-ad41-ba03b53713a1</t>
        </is>
      </c>
      <c r="F1845" t="n">
        <v>58</v>
      </c>
    </row>
    <row r="1846">
      <c r="A1846" t="inlineStr">
        <is>
          <t>c514a344-8eef-4ad3-891a-28ab15c3dcee</t>
        </is>
      </c>
      <c r="B1846" t="inlineStr">
        <is>
          <t>22041000</t>
        </is>
      </c>
      <c r="C1846" t="inlineStr">
        <is>
          <t>SPARKLING WINE</t>
        </is>
      </c>
      <c r="D1846" t="inlineStr">
        <is>
          <t>9fb4c0fe-3e2a-440d-a4f3-746241ca3a72</t>
        </is>
      </c>
      <c r="E1846" t="inlineStr">
        <is>
          <t>f36c16b2-b7e2-440a-8d06-8ce9a0e3adc7</t>
        </is>
      </c>
      <c r="F1846" t="n">
        <v>58</v>
      </c>
    </row>
    <row r="1847">
      <c r="A1847" t="inlineStr">
        <is>
          <t>c30750ad-f74a-4001-b58f-423d051f991a</t>
        </is>
      </c>
      <c r="B1847" t="inlineStr">
        <is>
          <t>22042110</t>
        </is>
      </c>
      <c r="C1847" t="inlineStr">
        <is>
          <t>Port and other red wines</t>
        </is>
      </c>
      <c r="D1847" t="inlineStr">
        <is>
          <t>9fb4c0fe-3e2a-440d-a4f3-746241ca3a72</t>
        </is>
      </c>
      <c r="E1847" t="inlineStr">
        <is>
          <t>f36c16b2-b7e2-440a-8d06-8ce9a0e3adc7</t>
        </is>
      </c>
      <c r="F1847" t="n">
        <v>58</v>
      </c>
    </row>
    <row r="1848">
      <c r="A1848" t="inlineStr">
        <is>
          <t>38d77ff0-69fb-4adc-b927-399332fa8d31</t>
        </is>
      </c>
      <c r="B1848" t="inlineStr">
        <is>
          <t>22042120</t>
        </is>
      </c>
      <c r="C1848" t="inlineStr">
        <is>
          <t>Sherry and other white wines</t>
        </is>
      </c>
      <c r="D1848" t="inlineStr">
        <is>
          <t>9fb4c0fe-3e2a-440d-a4f3-746241ca3a72</t>
        </is>
      </c>
      <c r="E1848" t="inlineStr">
        <is>
          <t>f36c16b2-b7e2-440a-8d06-8ce9a0e3adc7</t>
        </is>
      </c>
      <c r="F1848" t="n">
        <v>58</v>
      </c>
    </row>
    <row r="1849">
      <c r="A1849" t="inlineStr">
        <is>
          <t>0822b65a-446f-425d-9720-4bf4bf3bea67</t>
        </is>
      </c>
      <c r="B1849" t="inlineStr">
        <is>
          <t>22042190</t>
        </is>
      </c>
      <c r="C1849" t="inlineStr">
        <is>
          <t>Other</t>
        </is>
      </c>
      <c r="D1849" t="inlineStr">
        <is>
          <t>9fb4c0fe-3e2a-440d-a4f3-746241ca3a72</t>
        </is>
      </c>
      <c r="E1849" t="inlineStr">
        <is>
          <t>f36c16b2-b7e2-440a-8d06-8ce9a0e3adc7</t>
        </is>
      </c>
      <c r="F1849" t="n">
        <v>58</v>
      </c>
    </row>
    <row r="1850">
      <c r="A1850" t="inlineStr">
        <is>
          <t>460660ed-26ee-4c3b-aebc-213fd6a4017c</t>
        </is>
      </c>
      <c r="B1850" t="inlineStr">
        <is>
          <t>22042210</t>
        </is>
      </c>
      <c r="C1850" t="inlineStr">
        <is>
          <t>Port and other red wines</t>
        </is>
      </c>
      <c r="D1850" t="inlineStr">
        <is>
          <t>9fb4c0fe-3e2a-440d-a4f3-746241ca3a72</t>
        </is>
      </c>
      <c r="E1850" t="inlineStr">
        <is>
          <t>f36c16b2-b7e2-440a-8d06-8ce9a0e3adc7</t>
        </is>
      </c>
      <c r="F1850" t="n">
        <v>58</v>
      </c>
    </row>
    <row r="1851">
      <c r="A1851" t="inlineStr">
        <is>
          <t>4cd8c245-2d42-48ab-bb0d-5e8ad779c630</t>
        </is>
      </c>
      <c r="B1851" t="inlineStr">
        <is>
          <t>22042220</t>
        </is>
      </c>
      <c r="C1851" t="inlineStr">
        <is>
          <t>Sherry and other white wines</t>
        </is>
      </c>
      <c r="D1851" t="inlineStr">
        <is>
          <t>9fb4c0fe-3e2a-440d-a4f3-746241ca3a72</t>
        </is>
      </c>
      <c r="E1851" t="inlineStr">
        <is>
          <t>f36c16b2-b7e2-440a-8d06-8ce9a0e3adc7</t>
        </is>
      </c>
      <c r="F1851" t="n">
        <v>58</v>
      </c>
    </row>
    <row r="1852">
      <c r="A1852" t="inlineStr">
        <is>
          <t>0b16fa12-22d4-4ca6-a372-ea331c0a97f1</t>
        </is>
      </c>
      <c r="B1852" t="inlineStr">
        <is>
          <t>22042290</t>
        </is>
      </c>
      <c r="C1852" t="inlineStr">
        <is>
          <t>Other</t>
        </is>
      </c>
      <c r="D1852" t="inlineStr">
        <is>
          <t>9fb4c0fe-3e2a-440d-a4f3-746241ca3a72</t>
        </is>
      </c>
      <c r="E1852" t="inlineStr">
        <is>
          <t>f36c16b2-b7e2-440a-8d06-8ce9a0e3adc7</t>
        </is>
      </c>
      <c r="F1852" t="n">
        <v>58</v>
      </c>
    </row>
    <row r="1853">
      <c r="A1853" t="inlineStr">
        <is>
          <t>1577cedc-8337-444f-86c7-11ae1ceec937</t>
        </is>
      </c>
      <c r="B1853" t="inlineStr">
        <is>
          <t>22042910</t>
        </is>
      </c>
      <c r="C1853" t="inlineStr">
        <is>
          <t>Port and other red wines</t>
        </is>
      </c>
      <c r="D1853" t="inlineStr">
        <is>
          <t>9fb4c0fe-3e2a-440d-a4f3-746241ca3a72</t>
        </is>
      </c>
      <c r="E1853" t="inlineStr">
        <is>
          <t>f36c16b2-b7e2-440a-8d06-8ce9a0e3adc7</t>
        </is>
      </c>
      <c r="F1853" t="n">
        <v>58</v>
      </c>
    </row>
    <row r="1854">
      <c r="A1854" t="inlineStr">
        <is>
          <t>807f14cc-cd58-4f16-a5e9-930bea4c03b4</t>
        </is>
      </c>
      <c r="B1854" t="inlineStr">
        <is>
          <t>22042920</t>
        </is>
      </c>
      <c r="C1854" t="inlineStr">
        <is>
          <t>Sherry and other white wines</t>
        </is>
      </c>
      <c r="D1854" t="inlineStr">
        <is>
          <t>9fb4c0fe-3e2a-440d-a4f3-746241ca3a72</t>
        </is>
      </c>
      <c r="E1854" t="inlineStr">
        <is>
          <t>f36c16b2-b7e2-440a-8d06-8ce9a0e3adc7</t>
        </is>
      </c>
      <c r="F1854" t="n">
        <v>58</v>
      </c>
    </row>
    <row r="1855">
      <c r="A1855" t="inlineStr">
        <is>
          <t>d06b7893-62dd-498c-9cf6-b4d29e6e44d9</t>
        </is>
      </c>
      <c r="B1855" t="inlineStr">
        <is>
          <t>22042990</t>
        </is>
      </c>
      <c r="C1855" t="inlineStr">
        <is>
          <t>Other</t>
        </is>
      </c>
      <c r="D1855" t="inlineStr">
        <is>
          <t>9fb4c0fe-3e2a-440d-a4f3-746241ca3a72</t>
        </is>
      </c>
      <c r="E1855" t="inlineStr">
        <is>
          <t>f36c16b2-b7e2-440a-8d06-8ce9a0e3adc7</t>
        </is>
      </c>
      <c r="F1855" t="n">
        <v>58</v>
      </c>
    </row>
    <row r="1856">
      <c r="A1856" t="inlineStr">
        <is>
          <t>2295d4ce-0c3d-4baf-8cf0-c4ae131edc55</t>
        </is>
      </c>
      <c r="B1856" t="inlineStr">
        <is>
          <t>22043000</t>
        </is>
      </c>
      <c r="C1856" t="inlineStr">
        <is>
          <t>Other grape must</t>
        </is>
      </c>
      <c r="D1856" t="inlineStr">
        <is>
          <t>9fb4c0fe-3e2a-440d-a4f3-746241ca3a72</t>
        </is>
      </c>
      <c r="E1856" t="inlineStr">
        <is>
          <t>f36c16b2-b7e2-440a-8d06-8ce9a0e3adc7</t>
        </is>
      </c>
      <c r="F1856" t="n">
        <v>58</v>
      </c>
    </row>
    <row r="1857">
      <c r="A1857" t="inlineStr">
        <is>
          <t>678d76d9-c5e0-40d9-a0db-fd7e0ec27336</t>
        </is>
      </c>
      <c r="B1857" t="inlineStr">
        <is>
          <t>22051000</t>
        </is>
      </c>
      <c r="C1857" t="inlineStr">
        <is>
          <t>In containers holding 2 l or less</t>
        </is>
      </c>
      <c r="D1857" t="inlineStr">
        <is>
          <t>9fb4c0fe-3e2a-440d-a4f3-746241ca3a72</t>
        </is>
      </c>
      <c r="E1857" t="inlineStr">
        <is>
          <t>4ad39370-a57f-4018-a635-ebe621af9f73</t>
        </is>
      </c>
      <c r="F1857" t="n">
        <v>58</v>
      </c>
    </row>
    <row r="1858">
      <c r="A1858" t="inlineStr">
        <is>
          <t>38b031ba-3544-4d41-bfae-4c17581025f6</t>
        </is>
      </c>
      <c r="B1858" t="inlineStr">
        <is>
          <t>22059000</t>
        </is>
      </c>
      <c r="C1858" t="inlineStr">
        <is>
          <t>Other</t>
        </is>
      </c>
      <c r="D1858" t="inlineStr">
        <is>
          <t>9fb4c0fe-3e2a-440d-a4f3-746241ca3a72</t>
        </is>
      </c>
      <c r="E1858" t="inlineStr">
        <is>
          <t>4ad39370-a57f-4018-a635-ebe621af9f73</t>
        </is>
      </c>
      <c r="F1858" t="n">
        <v>58</v>
      </c>
    </row>
    <row r="1859">
      <c r="A1859" t="inlineStr">
        <is>
          <t>9a77fbe5-da93-485b-ab39-b0edb1bf2933</t>
        </is>
      </c>
      <c r="B1859" t="inlineStr">
        <is>
          <t>22060000</t>
        </is>
      </c>
      <c r="C1859" t="inlineStr">
        <is>
          <t>OTHER FERMENTED BEVERAGES (FOR EXAMPLE, CIDER, PERRY, MEAD SAKE), MIXTURES OF FERMENTED BEVERAGES AND MIXTURES OF FERMENTED BEVERAGES AND NON-ALCOHOLIC BEVERAGES, NOT ELSEWHERE SPECIFIED OR INCLUDED</t>
        </is>
      </c>
      <c r="D1859" t="inlineStr">
        <is>
          <t>9fb4c0fe-3e2a-440d-a4f3-746241ca3a72</t>
        </is>
      </c>
      <c r="E1859" t="inlineStr">
        <is>
          <t>6e88415c-6dda-42cd-951b-2383032b263e</t>
        </is>
      </c>
      <c r="F1859" t="n">
        <v>58</v>
      </c>
    </row>
    <row r="1860">
      <c r="A1860" t="inlineStr">
        <is>
          <t>987acd96-c813-4540-8ab7-49729883fa19</t>
        </is>
      </c>
      <c r="B1860" t="inlineStr">
        <is>
          <t>22071011</t>
        </is>
      </c>
      <c r="C1860" t="inlineStr">
        <is>
          <t>Concentrates of alcoholic beverages</t>
        </is>
      </c>
      <c r="D1860" t="inlineStr">
        <is>
          <t>9fb4c0fe-3e2a-440d-a4f3-746241ca3a72</t>
        </is>
      </c>
      <c r="E1860" t="inlineStr">
        <is>
          <t>b380c57b-fbaf-4a56-8b66-0284f34fdb86</t>
        </is>
      </c>
      <c r="F1860" t="n">
        <v>58</v>
      </c>
    </row>
    <row r="1861">
      <c r="A1861" t="inlineStr">
        <is>
          <t>489004e6-48a0-4fd7-8a9b-ba22d4c085e9</t>
        </is>
      </c>
      <c r="B1861" t="inlineStr">
        <is>
          <t>22071012</t>
        </is>
      </c>
      <c r="C1861" t="inlineStr">
        <is>
          <t>Spirits for industrial use</t>
        </is>
      </c>
      <c r="D1861" t="inlineStr">
        <is>
          <t>9fb4c0fe-3e2a-440d-a4f3-746241ca3a72</t>
        </is>
      </c>
      <c r="E1861" t="inlineStr">
        <is>
          <t>b380c57b-fbaf-4a56-8b66-0284f34fdb86</t>
        </is>
      </c>
      <c r="F1861" t="n">
        <v>58</v>
      </c>
    </row>
    <row r="1862">
      <c r="A1862" t="inlineStr">
        <is>
          <t>25bacbe8-92fd-433e-90d1-235acd02d4d9</t>
        </is>
      </c>
      <c r="B1862" t="inlineStr">
        <is>
          <t>22071019</t>
        </is>
      </c>
      <c r="C1862" t="inlineStr">
        <is>
          <t>Other</t>
        </is>
      </c>
      <c r="D1862" t="inlineStr">
        <is>
          <t>9fb4c0fe-3e2a-440d-a4f3-746241ca3a72</t>
        </is>
      </c>
      <c r="E1862" t="inlineStr">
        <is>
          <t>b380c57b-fbaf-4a56-8b66-0284f34fdb86</t>
        </is>
      </c>
      <c r="F1862" t="n">
        <v>58</v>
      </c>
    </row>
    <row r="1863">
      <c r="A1863" t="inlineStr">
        <is>
          <t>870cc72e-a131-4e41-9372-9ce31920adc5</t>
        </is>
      </c>
      <c r="B1863" t="inlineStr">
        <is>
          <t>22071090</t>
        </is>
      </c>
      <c r="C1863" t="inlineStr">
        <is>
          <t>Other</t>
        </is>
      </c>
      <c r="D1863" t="inlineStr">
        <is>
          <t>9fb4c0fe-3e2a-440d-a4f3-746241ca3a72</t>
        </is>
      </c>
      <c r="E1863" t="inlineStr">
        <is>
          <t>b380c57b-fbaf-4a56-8b66-0284f34fdb86</t>
        </is>
      </c>
      <c r="F1863" t="n">
        <v>58</v>
      </c>
    </row>
    <row r="1864">
      <c r="A1864" t="inlineStr">
        <is>
          <t>18219bd4-2b7f-4993-88a5-78d354986c9f</t>
        </is>
      </c>
      <c r="B1864" t="inlineStr">
        <is>
          <t>22072000</t>
        </is>
      </c>
      <c r="C1864" t="inlineStr">
        <is>
          <t>ETHYL ALCOHOL AND OTHER SPIRITS, DENATURED, OF ANY STRENGTH</t>
        </is>
      </c>
      <c r="D1864" t="inlineStr">
        <is>
          <t>9fb4c0fe-3e2a-440d-a4f3-746241ca3a72</t>
        </is>
      </c>
      <c r="E1864" t="inlineStr">
        <is>
          <t>b380c57b-fbaf-4a56-8b66-0284f34fdb86</t>
        </is>
      </c>
      <c r="F1864" t="n">
        <v>58</v>
      </c>
    </row>
    <row r="1865">
      <c r="A1865" t="inlineStr">
        <is>
          <t>648f3f0a-2409-4884-8cf2-c1dc38a8e72b</t>
        </is>
      </c>
      <c r="B1865" t="inlineStr">
        <is>
          <t>22082010</t>
        </is>
      </c>
      <c r="C1865" t="inlineStr">
        <is>
          <t>Spirits obtained by distilling grape wine or grape marc : --- In containers holding 2 l or less</t>
        </is>
      </c>
      <c r="D1865" t="inlineStr">
        <is>
          <t>9fb4c0fe-3e2a-440d-a4f3-746241ca3a72</t>
        </is>
      </c>
      <c r="E1865" t="inlineStr">
        <is>
          <t>541a9608-2f6d-4b7d-8f1d-1f39b937d4a4</t>
        </is>
      </c>
      <c r="F1865" t="n">
        <v>58</v>
      </c>
    </row>
    <row r="1866">
      <c r="A1866" t="inlineStr">
        <is>
          <t>42599839-691b-45e1-82ea-be547c575656</t>
        </is>
      </c>
      <c r="B1866" t="inlineStr">
        <is>
          <t>22082011</t>
        </is>
      </c>
      <c r="C1866" t="inlineStr">
        <is>
          <t>Brandy</t>
        </is>
      </c>
      <c r="D1866" t="inlineStr">
        <is>
          <t>9fb4c0fe-3e2a-440d-a4f3-746241ca3a72</t>
        </is>
      </c>
      <c r="E1866" t="inlineStr">
        <is>
          <t>541a9608-2f6d-4b7d-8f1d-1f39b937d4a4</t>
        </is>
      </c>
      <c r="F1866" t="n">
        <v>58</v>
      </c>
    </row>
    <row r="1867">
      <c r="A1867" t="inlineStr">
        <is>
          <t>f6527a1f-7609-4f2e-b4ab-4c4cd5e124a2</t>
        </is>
      </c>
      <c r="B1867" t="inlineStr">
        <is>
          <t>22082012</t>
        </is>
      </c>
      <c r="C1867" t="inlineStr">
        <is>
          <t>Liquors</t>
        </is>
      </c>
      <c r="D1867" t="inlineStr">
        <is>
          <t>9fb4c0fe-3e2a-440d-a4f3-746241ca3a72</t>
        </is>
      </c>
      <c r="E1867" t="inlineStr">
        <is>
          <t>541a9608-2f6d-4b7d-8f1d-1f39b937d4a4</t>
        </is>
      </c>
      <c r="F1867" t="n">
        <v>58</v>
      </c>
    </row>
    <row r="1868">
      <c r="A1868" t="inlineStr">
        <is>
          <t>c6d1c33b-556f-44e9-bd11-6ccf84c7977b</t>
        </is>
      </c>
      <c r="B1868" t="inlineStr">
        <is>
          <t>22082019</t>
        </is>
      </c>
      <c r="C1868" t="inlineStr">
        <is>
          <t>Other</t>
        </is>
      </c>
      <c r="D1868" t="inlineStr">
        <is>
          <t>9fb4c0fe-3e2a-440d-a4f3-746241ca3a72</t>
        </is>
      </c>
      <c r="E1868" t="inlineStr">
        <is>
          <t>541a9608-2f6d-4b7d-8f1d-1f39b937d4a4</t>
        </is>
      </c>
      <c r="F1868" t="n">
        <v>58</v>
      </c>
    </row>
    <row r="1869">
      <c r="A1869" t="inlineStr">
        <is>
          <t>f1dd89d5-c1c6-462b-832d-59f0d7e2c618</t>
        </is>
      </c>
      <c r="B1869" t="inlineStr">
        <is>
          <t>22082020</t>
        </is>
      </c>
      <c r="C1869" t="inlineStr">
        <is>
          <t>-</t>
        </is>
      </c>
      <c r="D1869" t="inlineStr">
        <is>
          <t>9fb4c0fe-3e2a-440d-a4f3-746241ca3a72</t>
        </is>
      </c>
      <c r="E1869" t="inlineStr">
        <is>
          <t>541a9608-2f6d-4b7d-8f1d-1f39b937d4a4</t>
        </is>
      </c>
      <c r="F1869" t="n">
        <v>58</v>
      </c>
    </row>
    <row r="1870">
      <c r="A1870" t="inlineStr">
        <is>
          <t>41bfbd9c-35de-411b-a1fd-7960073d8324</t>
        </is>
      </c>
      <c r="B1870" t="inlineStr">
        <is>
          <t>22082090</t>
        </is>
      </c>
      <c r="C1870" t="inlineStr">
        <is>
          <t>-</t>
        </is>
      </c>
      <c r="D1870" t="inlineStr">
        <is>
          <t>9fb4c0fe-3e2a-440d-a4f3-746241ca3a72</t>
        </is>
      </c>
      <c r="E1870" t="inlineStr">
        <is>
          <t>541a9608-2f6d-4b7d-8f1d-1f39b937d4a4</t>
        </is>
      </c>
      <c r="F1870" t="n">
        <v>58</v>
      </c>
    </row>
    <row r="1871">
      <c r="A1871" t="inlineStr">
        <is>
          <t>c4d28bee-c540-43b2-90e8-da409ad1780f</t>
        </is>
      </c>
      <c r="B1871" t="inlineStr">
        <is>
          <t>22082091</t>
        </is>
      </c>
      <c r="C1871" t="inlineStr">
        <is>
          <t>Brandy</t>
        </is>
      </c>
      <c r="D1871" t="inlineStr">
        <is>
          <t>9fb4c0fe-3e2a-440d-a4f3-746241ca3a72</t>
        </is>
      </c>
      <c r="E1871" t="inlineStr">
        <is>
          <t>541a9608-2f6d-4b7d-8f1d-1f39b937d4a4</t>
        </is>
      </c>
      <c r="F1871" t="n">
        <v>58</v>
      </c>
    </row>
    <row r="1872">
      <c r="A1872" t="inlineStr">
        <is>
          <t>069b52cd-9513-4784-bd55-3db3f0f38a6a</t>
        </is>
      </c>
      <c r="B1872" t="inlineStr">
        <is>
          <t>22082092</t>
        </is>
      </c>
      <c r="C1872" t="inlineStr">
        <is>
          <t>Liquors</t>
        </is>
      </c>
      <c r="D1872" t="inlineStr">
        <is>
          <t>9fb4c0fe-3e2a-440d-a4f3-746241ca3a72</t>
        </is>
      </c>
      <c r="E1872" t="inlineStr">
        <is>
          <t>541a9608-2f6d-4b7d-8f1d-1f39b937d4a4</t>
        </is>
      </c>
      <c r="F1872" t="n">
        <v>58</v>
      </c>
    </row>
    <row r="1873">
      <c r="A1873" t="inlineStr">
        <is>
          <t>fd342d1a-e4a9-4ab8-a45f-f4ca5092e96a</t>
        </is>
      </c>
      <c r="B1873" t="inlineStr">
        <is>
          <t>22082099</t>
        </is>
      </c>
      <c r="C1873" t="inlineStr">
        <is>
          <t>Other</t>
        </is>
      </c>
      <c r="D1873" t="inlineStr">
        <is>
          <t>9fb4c0fe-3e2a-440d-a4f3-746241ca3a72</t>
        </is>
      </c>
      <c r="E1873" t="inlineStr">
        <is>
          <t>541a9608-2f6d-4b7d-8f1d-1f39b937d4a4</t>
        </is>
      </c>
      <c r="F1873" t="n">
        <v>58</v>
      </c>
    </row>
    <row r="1874">
      <c r="A1874" t="inlineStr">
        <is>
          <t>e574dd6e-ca0c-4128-a66f-2805abc677d4</t>
        </is>
      </c>
      <c r="B1874" t="inlineStr">
        <is>
          <t>22083010</t>
        </is>
      </c>
      <c r="C1874" t="inlineStr">
        <is>
          <t>-</t>
        </is>
      </c>
      <c r="D1874" t="inlineStr">
        <is>
          <t>9fb4c0fe-3e2a-440d-a4f3-746241ca3a72</t>
        </is>
      </c>
      <c r="E1874" t="inlineStr">
        <is>
          <t>541a9608-2f6d-4b7d-8f1d-1f39b937d4a4</t>
        </is>
      </c>
      <c r="F1874" t="n">
        <v>58</v>
      </c>
    </row>
    <row r="1875">
      <c r="A1875" t="inlineStr">
        <is>
          <t>f3cfbf34-562d-4aaf-a22f-61b3568097a9</t>
        </is>
      </c>
      <c r="B1875" t="inlineStr">
        <is>
          <t>22083011</t>
        </is>
      </c>
      <c r="C1875" t="inlineStr">
        <is>
          <t>Bourbon whiskey</t>
        </is>
      </c>
      <c r="D1875" t="inlineStr">
        <is>
          <t>9fb4c0fe-3e2a-440d-a4f3-746241ca3a72</t>
        </is>
      </c>
      <c r="E1875" t="inlineStr">
        <is>
          <t>541a9608-2f6d-4b7d-8f1d-1f39b937d4a4</t>
        </is>
      </c>
      <c r="F1875" t="n">
        <v>58</v>
      </c>
    </row>
    <row r="1876">
      <c r="A1876" t="inlineStr">
        <is>
          <t>25d60f47-04fd-4aa6-ac01-c3aed4694b3a</t>
        </is>
      </c>
      <c r="B1876" t="inlineStr">
        <is>
          <t>22083012</t>
        </is>
      </c>
      <c r="C1876" t="inlineStr">
        <is>
          <t>Scotch</t>
        </is>
      </c>
      <c r="D1876" t="inlineStr">
        <is>
          <t>9fb4c0fe-3e2a-440d-a4f3-746241ca3a72</t>
        </is>
      </c>
      <c r="E1876" t="inlineStr">
        <is>
          <t>541a9608-2f6d-4b7d-8f1d-1f39b937d4a4</t>
        </is>
      </c>
      <c r="F1876" t="n">
        <v>58</v>
      </c>
    </row>
    <row r="1877">
      <c r="A1877" t="inlineStr">
        <is>
          <t>9c8f7a59-39b1-49cb-9295-9a51cfbad71f</t>
        </is>
      </c>
      <c r="B1877" t="inlineStr">
        <is>
          <t>22083013</t>
        </is>
      </c>
      <c r="C1877" t="inlineStr">
        <is>
          <t>Blended</t>
        </is>
      </c>
      <c r="D1877" t="inlineStr">
        <is>
          <t>9fb4c0fe-3e2a-440d-a4f3-746241ca3a72</t>
        </is>
      </c>
      <c r="E1877" t="inlineStr">
        <is>
          <t>541a9608-2f6d-4b7d-8f1d-1f39b937d4a4</t>
        </is>
      </c>
      <c r="F1877" t="n">
        <v>58</v>
      </c>
    </row>
    <row r="1878">
      <c r="A1878" t="inlineStr">
        <is>
          <t>96049934-4e27-4920-9d02-264b8f1f4201</t>
        </is>
      </c>
      <c r="B1878" t="inlineStr">
        <is>
          <t>22083019</t>
        </is>
      </c>
      <c r="C1878" t="inlineStr">
        <is>
          <t>Other</t>
        </is>
      </c>
      <c r="D1878" t="inlineStr">
        <is>
          <t>9fb4c0fe-3e2a-440d-a4f3-746241ca3a72</t>
        </is>
      </c>
      <c r="E1878" t="inlineStr">
        <is>
          <t>541a9608-2f6d-4b7d-8f1d-1f39b937d4a4</t>
        </is>
      </c>
      <c r="F1878" t="n">
        <v>58</v>
      </c>
    </row>
    <row r="1879">
      <c r="A1879" t="inlineStr">
        <is>
          <t>edeee758-043d-4a9d-ab50-afc762684c90</t>
        </is>
      </c>
      <c r="B1879" t="inlineStr">
        <is>
          <t>22083020</t>
        </is>
      </c>
      <c r="C1879" t="inlineStr">
        <is>
          <t>-</t>
        </is>
      </c>
      <c r="D1879" t="inlineStr">
        <is>
          <t>9fb4c0fe-3e2a-440d-a4f3-746241ca3a72</t>
        </is>
      </c>
      <c r="E1879" t="inlineStr">
        <is>
          <t>541a9608-2f6d-4b7d-8f1d-1f39b937d4a4</t>
        </is>
      </c>
      <c r="F1879" t="n">
        <v>58</v>
      </c>
    </row>
    <row r="1880">
      <c r="A1880" t="inlineStr">
        <is>
          <t>93dbd720-bd0e-47c4-bfe4-32f2eb280e1e</t>
        </is>
      </c>
      <c r="B1880" t="inlineStr">
        <is>
          <t>22083030</t>
        </is>
      </c>
      <c r="C1880" t="inlineStr">
        <is>
          <t>-</t>
        </is>
      </c>
      <c r="D1880" t="inlineStr">
        <is>
          <t>9fb4c0fe-3e2a-440d-a4f3-746241ca3a72</t>
        </is>
      </c>
      <c r="E1880" t="inlineStr">
        <is>
          <t>541a9608-2f6d-4b7d-8f1d-1f39b937d4a4</t>
        </is>
      </c>
      <c r="F1880" t="n">
        <v>58</v>
      </c>
    </row>
    <row r="1881">
      <c r="A1881" t="inlineStr">
        <is>
          <t>e25386aa-8b99-4579-9eb5-117b19c29965</t>
        </is>
      </c>
      <c r="B1881" t="inlineStr">
        <is>
          <t>22083090</t>
        </is>
      </c>
      <c r="C1881" t="inlineStr">
        <is>
          <t>-</t>
        </is>
      </c>
      <c r="D1881" t="inlineStr">
        <is>
          <t>9fb4c0fe-3e2a-440d-a4f3-746241ca3a72</t>
        </is>
      </c>
      <c r="E1881" t="inlineStr">
        <is>
          <t>541a9608-2f6d-4b7d-8f1d-1f39b937d4a4</t>
        </is>
      </c>
      <c r="F1881" t="n">
        <v>58</v>
      </c>
    </row>
    <row r="1882">
      <c r="A1882" t="inlineStr">
        <is>
          <t>d28f2395-7dfb-4643-84bd-cdbfc819ac55</t>
        </is>
      </c>
      <c r="B1882" t="inlineStr">
        <is>
          <t>22083091</t>
        </is>
      </c>
      <c r="C1882" t="inlineStr">
        <is>
          <t>Bourbon whiskey</t>
        </is>
      </c>
      <c r="D1882" t="inlineStr">
        <is>
          <t>9fb4c0fe-3e2a-440d-a4f3-746241ca3a72</t>
        </is>
      </c>
      <c r="E1882" t="inlineStr">
        <is>
          <t>541a9608-2f6d-4b7d-8f1d-1f39b937d4a4</t>
        </is>
      </c>
      <c r="F1882" t="n">
        <v>58</v>
      </c>
    </row>
    <row r="1883">
      <c r="A1883" t="inlineStr">
        <is>
          <t>f29001d3-5632-4a44-91c0-277501878e2d</t>
        </is>
      </c>
      <c r="B1883" t="inlineStr">
        <is>
          <t>22083092</t>
        </is>
      </c>
      <c r="C1883" t="inlineStr">
        <is>
          <t>Scotch</t>
        </is>
      </c>
      <c r="D1883" t="inlineStr">
        <is>
          <t>9fb4c0fe-3e2a-440d-a4f3-746241ca3a72</t>
        </is>
      </c>
      <c r="E1883" t="inlineStr">
        <is>
          <t>541a9608-2f6d-4b7d-8f1d-1f39b937d4a4</t>
        </is>
      </c>
      <c r="F1883" t="n">
        <v>58</v>
      </c>
    </row>
    <row r="1884">
      <c r="A1884" t="inlineStr">
        <is>
          <t>9166d070-6161-425d-86f9-635854f58d99</t>
        </is>
      </c>
      <c r="B1884" t="inlineStr">
        <is>
          <t>22083093</t>
        </is>
      </c>
      <c r="C1884" t="inlineStr">
        <is>
          <t>Blended</t>
        </is>
      </c>
      <c r="D1884" t="inlineStr">
        <is>
          <t>9fb4c0fe-3e2a-440d-a4f3-746241ca3a72</t>
        </is>
      </c>
      <c r="E1884" t="inlineStr">
        <is>
          <t>541a9608-2f6d-4b7d-8f1d-1f39b937d4a4</t>
        </is>
      </c>
      <c r="F1884" t="n">
        <v>58</v>
      </c>
    </row>
    <row r="1885">
      <c r="A1885" t="inlineStr">
        <is>
          <t>a83edcda-cac6-4928-8dbd-6d1edf8c8e54</t>
        </is>
      </c>
      <c r="B1885" t="inlineStr">
        <is>
          <t>22083099</t>
        </is>
      </c>
      <c r="C1885" t="inlineStr">
        <is>
          <t>Other</t>
        </is>
      </c>
      <c r="D1885" t="inlineStr">
        <is>
          <t>9fb4c0fe-3e2a-440d-a4f3-746241ca3a72</t>
        </is>
      </c>
      <c r="E1885" t="inlineStr">
        <is>
          <t>541a9608-2f6d-4b7d-8f1d-1f39b937d4a4</t>
        </is>
      </c>
      <c r="F1885" t="n">
        <v>58</v>
      </c>
    </row>
    <row r="1886">
      <c r="A1886" t="inlineStr">
        <is>
          <t>1b2bbea4-b40e-438f-bbef-c997a5c76b6a</t>
        </is>
      </c>
      <c r="B1886" t="inlineStr">
        <is>
          <t>22084010</t>
        </is>
      </c>
      <c r="C1886" t="inlineStr">
        <is>
          <t>-</t>
        </is>
      </c>
      <c r="D1886" t="inlineStr">
        <is>
          <t>9fb4c0fe-3e2a-440d-a4f3-746241ca3a72</t>
        </is>
      </c>
      <c r="E1886" t="inlineStr">
        <is>
          <t>541a9608-2f6d-4b7d-8f1d-1f39b937d4a4</t>
        </is>
      </c>
      <c r="F1886" t="n">
        <v>58</v>
      </c>
    </row>
    <row r="1887">
      <c r="A1887" t="inlineStr">
        <is>
          <t>f4dcf0cf-d783-4b26-be58-ebd3055fe239</t>
        </is>
      </c>
      <c r="B1887" t="inlineStr">
        <is>
          <t>22084011</t>
        </is>
      </c>
      <c r="C1887" t="inlineStr">
        <is>
          <t>Rum</t>
        </is>
      </c>
      <c r="D1887" t="inlineStr">
        <is>
          <t>9fb4c0fe-3e2a-440d-a4f3-746241ca3a72</t>
        </is>
      </c>
      <c r="E1887" t="inlineStr">
        <is>
          <t>541a9608-2f6d-4b7d-8f1d-1f39b937d4a4</t>
        </is>
      </c>
      <c r="F1887" t="n">
        <v>58</v>
      </c>
    </row>
    <row r="1888">
      <c r="A1888" t="inlineStr">
        <is>
          <t>7d3da73d-4681-4685-8ea3-009b91998541</t>
        </is>
      </c>
      <c r="B1888" t="inlineStr">
        <is>
          <t>22084012</t>
        </is>
      </c>
      <c r="C1888" t="inlineStr">
        <is>
          <t>Other</t>
        </is>
      </c>
      <c r="D1888" t="inlineStr">
        <is>
          <t>9fb4c0fe-3e2a-440d-a4f3-746241ca3a72</t>
        </is>
      </c>
      <c r="E1888" t="inlineStr">
        <is>
          <t>541a9608-2f6d-4b7d-8f1d-1f39b937d4a4</t>
        </is>
      </c>
      <c r="F1888" t="n">
        <v>58</v>
      </c>
    </row>
    <row r="1889">
      <c r="A1889" t="inlineStr">
        <is>
          <t>7441615f-93f8-48d7-97d7-dc0a1dc63d53</t>
        </is>
      </c>
      <c r="B1889" t="inlineStr">
        <is>
          <t>22084020</t>
        </is>
      </c>
      <c r="C1889" t="inlineStr">
        <is>
          <t>-</t>
        </is>
      </c>
      <c r="D1889" t="inlineStr">
        <is>
          <t>9fb4c0fe-3e2a-440d-a4f3-746241ca3a72</t>
        </is>
      </c>
      <c r="E1889" t="inlineStr">
        <is>
          <t>541a9608-2f6d-4b7d-8f1d-1f39b937d4a4</t>
        </is>
      </c>
      <c r="F1889" t="n">
        <v>58</v>
      </c>
    </row>
    <row r="1890">
      <c r="A1890" t="inlineStr">
        <is>
          <t>49908d10-41f8-41e5-b3db-436bc203a094</t>
        </is>
      </c>
      <c r="B1890" t="inlineStr">
        <is>
          <t>22084091</t>
        </is>
      </c>
      <c r="C1890" t="inlineStr">
        <is>
          <t>Rum</t>
        </is>
      </c>
      <c r="D1890" t="inlineStr">
        <is>
          <t>9fb4c0fe-3e2a-440d-a4f3-746241ca3a72</t>
        </is>
      </c>
      <c r="E1890" t="inlineStr">
        <is>
          <t>541a9608-2f6d-4b7d-8f1d-1f39b937d4a4</t>
        </is>
      </c>
      <c r="F1890" t="n">
        <v>58</v>
      </c>
    </row>
    <row r="1891">
      <c r="A1891" t="inlineStr">
        <is>
          <t>9ce64bea-dab2-4958-b9d8-81f98196dc49</t>
        </is>
      </c>
      <c r="B1891" t="inlineStr">
        <is>
          <t>22084092</t>
        </is>
      </c>
      <c r="C1891" t="inlineStr">
        <is>
          <t>Other</t>
        </is>
      </c>
      <c r="D1891" t="inlineStr">
        <is>
          <t>9fb4c0fe-3e2a-440d-a4f3-746241ca3a72</t>
        </is>
      </c>
      <c r="E1891" t="inlineStr">
        <is>
          <t>541a9608-2f6d-4b7d-8f1d-1f39b937d4a4</t>
        </is>
      </c>
      <c r="F1891" t="n">
        <v>58</v>
      </c>
    </row>
    <row r="1892">
      <c r="A1892" t="inlineStr">
        <is>
          <t>596b0394-206e-4f2b-b5e5-f42cb91a1443</t>
        </is>
      </c>
      <c r="B1892" t="inlineStr">
        <is>
          <t>22085010</t>
        </is>
      </c>
      <c r="C1892" t="inlineStr">
        <is>
          <t>-</t>
        </is>
      </c>
      <c r="D1892" t="inlineStr">
        <is>
          <t>9fb4c0fe-3e2a-440d-a4f3-746241ca3a72</t>
        </is>
      </c>
      <c r="E1892" t="inlineStr">
        <is>
          <t>541a9608-2f6d-4b7d-8f1d-1f39b937d4a4</t>
        </is>
      </c>
      <c r="F1892" t="n">
        <v>58</v>
      </c>
    </row>
    <row r="1893">
      <c r="A1893" t="inlineStr">
        <is>
          <t>69d43dec-4fcd-45cc-a6e1-33b6ed319c67</t>
        </is>
      </c>
      <c r="B1893" t="inlineStr">
        <is>
          <t>22085011</t>
        </is>
      </c>
      <c r="C1893" t="inlineStr">
        <is>
          <t>GIN</t>
        </is>
      </c>
      <c r="D1893" t="inlineStr">
        <is>
          <t>9fb4c0fe-3e2a-440d-a4f3-746241ca3a72</t>
        </is>
      </c>
      <c r="E1893" t="inlineStr">
        <is>
          <t>541a9608-2f6d-4b7d-8f1d-1f39b937d4a4</t>
        </is>
      </c>
      <c r="F1893" t="n">
        <v>58</v>
      </c>
    </row>
    <row r="1894">
      <c r="A1894" t="inlineStr">
        <is>
          <t>de38a74f-e141-4a5d-a45e-bf0bca99d45b</t>
        </is>
      </c>
      <c r="B1894" t="inlineStr">
        <is>
          <t>22085012</t>
        </is>
      </c>
      <c r="C1894" t="inlineStr">
        <is>
          <t>Geneva</t>
        </is>
      </c>
      <c r="D1894" t="inlineStr">
        <is>
          <t>9fb4c0fe-3e2a-440d-a4f3-746241ca3a72</t>
        </is>
      </c>
      <c r="E1894" t="inlineStr">
        <is>
          <t>541a9608-2f6d-4b7d-8f1d-1f39b937d4a4</t>
        </is>
      </c>
      <c r="F1894" t="n">
        <v>58</v>
      </c>
    </row>
    <row r="1895">
      <c r="A1895" t="inlineStr">
        <is>
          <t>398652a8-4b06-4564-8c4a-9a146c097408</t>
        </is>
      </c>
      <c r="B1895" t="inlineStr">
        <is>
          <t>22085013</t>
        </is>
      </c>
      <c r="C1895" t="inlineStr">
        <is>
          <t>Vodka</t>
        </is>
      </c>
      <c r="D1895" t="inlineStr">
        <is>
          <t>9fb4c0fe-3e2a-440d-a4f3-746241ca3a72</t>
        </is>
      </c>
      <c r="E1895" t="inlineStr">
        <is>
          <t>541a9608-2f6d-4b7d-8f1d-1f39b937d4a4</t>
        </is>
      </c>
      <c r="F1895" t="n">
        <v>58</v>
      </c>
    </row>
    <row r="1896">
      <c r="A1896" t="inlineStr">
        <is>
          <t>470e51dd-a485-4327-9a35-7e3b2bb482e0</t>
        </is>
      </c>
      <c r="B1896" t="inlineStr">
        <is>
          <t>22085020</t>
        </is>
      </c>
      <c r="C1896" t="inlineStr">
        <is>
          <t>-</t>
        </is>
      </c>
      <c r="D1896" t="inlineStr">
        <is>
          <t>9fb4c0fe-3e2a-440d-a4f3-746241ca3a72</t>
        </is>
      </c>
      <c r="E1896" t="inlineStr">
        <is>
          <t>541a9608-2f6d-4b7d-8f1d-1f39b937d4a4</t>
        </is>
      </c>
      <c r="F1896" t="n">
        <v>58</v>
      </c>
    </row>
    <row r="1897">
      <c r="A1897" t="inlineStr">
        <is>
          <t>f0f8e332-f855-4dc3-98e7-0988f2eea8a3</t>
        </is>
      </c>
      <c r="B1897" t="inlineStr">
        <is>
          <t>22085091</t>
        </is>
      </c>
      <c r="C1897" t="inlineStr">
        <is>
          <t>Gin</t>
        </is>
      </c>
      <c r="D1897" t="inlineStr">
        <is>
          <t>9fb4c0fe-3e2a-440d-a4f3-746241ca3a72</t>
        </is>
      </c>
      <c r="E1897" t="inlineStr">
        <is>
          <t>541a9608-2f6d-4b7d-8f1d-1f39b937d4a4</t>
        </is>
      </c>
      <c r="F1897" t="n">
        <v>58</v>
      </c>
    </row>
    <row r="1898">
      <c r="A1898" t="inlineStr">
        <is>
          <t>a3dc81a2-50fc-4245-bffc-13fe993cefce</t>
        </is>
      </c>
      <c r="B1898" t="inlineStr">
        <is>
          <t>22085092</t>
        </is>
      </c>
      <c r="C1898" t="inlineStr">
        <is>
          <t>Geneva</t>
        </is>
      </c>
      <c r="D1898" t="inlineStr">
        <is>
          <t>9fb4c0fe-3e2a-440d-a4f3-746241ca3a72</t>
        </is>
      </c>
      <c r="E1898" t="inlineStr">
        <is>
          <t>541a9608-2f6d-4b7d-8f1d-1f39b937d4a4</t>
        </is>
      </c>
      <c r="F1898" t="n">
        <v>58</v>
      </c>
    </row>
    <row r="1899">
      <c r="A1899" t="inlineStr">
        <is>
          <t>45fb3d2d-e95b-4b0e-8db0-0bdf717af723</t>
        </is>
      </c>
      <c r="B1899" t="inlineStr">
        <is>
          <t>22085093</t>
        </is>
      </c>
      <c r="C1899" t="inlineStr">
        <is>
          <t>-</t>
        </is>
      </c>
      <c r="D1899" t="inlineStr">
        <is>
          <t>9fb4c0fe-3e2a-440d-a4f3-746241ca3a72</t>
        </is>
      </c>
      <c r="E1899" t="inlineStr">
        <is>
          <t>541a9608-2f6d-4b7d-8f1d-1f39b937d4a4</t>
        </is>
      </c>
      <c r="F1899" t="n">
        <v>58</v>
      </c>
    </row>
    <row r="1900">
      <c r="A1900" t="inlineStr">
        <is>
          <t>7f0fcf5d-1ce1-443c-9028-804234b372fd</t>
        </is>
      </c>
      <c r="B1900" t="inlineStr">
        <is>
          <t>22086000</t>
        </is>
      </c>
      <c r="C1900" t="inlineStr">
        <is>
          <t>VODKA</t>
        </is>
      </c>
      <c r="D1900" t="inlineStr">
        <is>
          <t>9fb4c0fe-3e2a-440d-a4f3-746241ca3a72</t>
        </is>
      </c>
      <c r="E1900" t="inlineStr">
        <is>
          <t>541a9608-2f6d-4b7d-8f1d-1f39b937d4a4</t>
        </is>
      </c>
      <c r="F1900" t="n">
        <v>58</v>
      </c>
    </row>
    <row r="1901">
      <c r="A1901" t="inlineStr">
        <is>
          <t>69072771-8669-4445-886d-5883fdb7d0b6</t>
        </is>
      </c>
      <c r="B1901" t="inlineStr">
        <is>
          <t>22087010</t>
        </is>
      </c>
      <c r="C1901" t="inlineStr">
        <is>
          <t>-</t>
        </is>
      </c>
      <c r="D1901" t="inlineStr">
        <is>
          <t>9fb4c0fe-3e2a-440d-a4f3-746241ca3a72</t>
        </is>
      </c>
      <c r="E1901" t="inlineStr">
        <is>
          <t>541a9608-2f6d-4b7d-8f1d-1f39b937d4a4</t>
        </is>
      </c>
      <c r="F1901" t="n">
        <v>58</v>
      </c>
    </row>
    <row r="1902">
      <c r="A1902" t="inlineStr">
        <is>
          <t>04d7d97c-8155-4180-b60e-bf69b8142a21</t>
        </is>
      </c>
      <c r="B1902" t="inlineStr">
        <is>
          <t>22087011</t>
        </is>
      </c>
      <c r="C1902" t="inlineStr">
        <is>
          <t>LIQUEURS</t>
        </is>
      </c>
      <c r="D1902" t="inlineStr">
        <is>
          <t>9fb4c0fe-3e2a-440d-a4f3-746241ca3a72</t>
        </is>
      </c>
      <c r="E1902" t="inlineStr">
        <is>
          <t>541a9608-2f6d-4b7d-8f1d-1f39b937d4a4</t>
        </is>
      </c>
      <c r="F1902" t="n">
        <v>58</v>
      </c>
    </row>
    <row r="1903">
      <c r="A1903" t="inlineStr">
        <is>
          <t>e664ff49-cdac-4e04-857a-bad29b92f588</t>
        </is>
      </c>
      <c r="B1903" t="inlineStr">
        <is>
          <t>22087012</t>
        </is>
      </c>
      <c r="C1903" t="inlineStr">
        <is>
          <t>CORDIALS</t>
        </is>
      </c>
      <c r="D1903" t="inlineStr">
        <is>
          <t>9fb4c0fe-3e2a-440d-a4f3-746241ca3a72</t>
        </is>
      </c>
      <c r="E1903" t="inlineStr">
        <is>
          <t>541a9608-2f6d-4b7d-8f1d-1f39b937d4a4</t>
        </is>
      </c>
      <c r="F1903" t="n">
        <v>58</v>
      </c>
    </row>
    <row r="1904">
      <c r="A1904" t="inlineStr">
        <is>
          <t>a601c915-9d7d-44ff-be70-2e1790c93ccf</t>
        </is>
      </c>
      <c r="B1904" t="inlineStr">
        <is>
          <t>22087020</t>
        </is>
      </c>
      <c r="C1904" t="inlineStr">
        <is>
          <t>-</t>
        </is>
      </c>
      <c r="D1904" t="inlineStr">
        <is>
          <t>9fb4c0fe-3e2a-440d-a4f3-746241ca3a72</t>
        </is>
      </c>
      <c r="E1904" t="inlineStr">
        <is>
          <t>541a9608-2f6d-4b7d-8f1d-1f39b937d4a4</t>
        </is>
      </c>
      <c r="F1904" t="n">
        <v>58</v>
      </c>
    </row>
    <row r="1905">
      <c r="A1905" t="inlineStr">
        <is>
          <t>e2edc569-161b-4a28-bc58-d263f2e5fc67</t>
        </is>
      </c>
      <c r="B1905" t="inlineStr">
        <is>
          <t>22087091</t>
        </is>
      </c>
      <c r="C1905" t="inlineStr">
        <is>
          <t>Liqueurs</t>
        </is>
      </c>
      <c r="D1905" t="inlineStr">
        <is>
          <t>9fb4c0fe-3e2a-440d-a4f3-746241ca3a72</t>
        </is>
      </c>
      <c r="E1905" t="inlineStr">
        <is>
          <t>541a9608-2f6d-4b7d-8f1d-1f39b937d4a4</t>
        </is>
      </c>
      <c r="F1905" t="n">
        <v>58</v>
      </c>
    </row>
    <row r="1906">
      <c r="A1906" t="inlineStr">
        <is>
          <t>01a9e76f-ae3b-405a-a4ef-3c1fb5f8ae4b</t>
        </is>
      </c>
      <c r="B1906" t="inlineStr">
        <is>
          <t>22087092</t>
        </is>
      </c>
      <c r="C1906" t="inlineStr">
        <is>
          <t>CORDIALS</t>
        </is>
      </c>
      <c r="D1906" t="inlineStr">
        <is>
          <t>9fb4c0fe-3e2a-440d-a4f3-746241ca3a72</t>
        </is>
      </c>
      <c r="E1906" t="inlineStr">
        <is>
          <t>541a9608-2f6d-4b7d-8f1d-1f39b937d4a4</t>
        </is>
      </c>
      <c r="F1906" t="n">
        <v>58</v>
      </c>
    </row>
    <row r="1907">
      <c r="A1907" t="inlineStr">
        <is>
          <t>24dd6461-dd80-455c-93f7-6abc22be542d</t>
        </is>
      </c>
      <c r="B1907" t="inlineStr">
        <is>
          <t>22089010</t>
        </is>
      </c>
      <c r="C1907" t="inlineStr">
        <is>
          <t>-</t>
        </is>
      </c>
      <c r="D1907" t="inlineStr">
        <is>
          <t>9fb4c0fe-3e2a-440d-a4f3-746241ca3a72</t>
        </is>
      </c>
      <c r="E1907" t="inlineStr">
        <is>
          <t>541a9608-2f6d-4b7d-8f1d-1f39b937d4a4</t>
        </is>
      </c>
      <c r="F1907" t="n">
        <v>58</v>
      </c>
    </row>
    <row r="1908">
      <c r="A1908" t="inlineStr">
        <is>
          <t>eed372f5-8395-42b9-97eb-88d6e6fa4c6e</t>
        </is>
      </c>
      <c r="B1908" t="inlineStr">
        <is>
          <t>22089011</t>
        </is>
      </c>
      <c r="C1908" t="inlineStr">
        <is>
          <t>Tequila</t>
        </is>
      </c>
      <c r="D1908" t="inlineStr">
        <is>
          <t>9fb4c0fe-3e2a-440d-a4f3-746241ca3a72</t>
        </is>
      </c>
      <c r="E1908" t="inlineStr">
        <is>
          <t>541a9608-2f6d-4b7d-8f1d-1f39b937d4a4</t>
        </is>
      </c>
      <c r="F1908" t="n">
        <v>58</v>
      </c>
    </row>
    <row r="1909">
      <c r="A1909" t="inlineStr">
        <is>
          <t>94491780-0be2-4a83-beac-e5a9703914ef</t>
        </is>
      </c>
      <c r="B1909" t="inlineStr">
        <is>
          <t>22089012</t>
        </is>
      </c>
      <c r="C1909" t="inlineStr">
        <is>
          <t>INDENATURED ETHYL ALCOHOL</t>
        </is>
      </c>
      <c r="D1909" t="inlineStr">
        <is>
          <t>9fb4c0fe-3e2a-440d-a4f3-746241ca3a72</t>
        </is>
      </c>
      <c r="E1909" t="inlineStr">
        <is>
          <t>541a9608-2f6d-4b7d-8f1d-1f39b937d4a4</t>
        </is>
      </c>
      <c r="F1909" t="n">
        <v>58</v>
      </c>
    </row>
    <row r="1910">
      <c r="A1910" t="inlineStr">
        <is>
          <t>7814bb8c-ddda-40ab-8abc-46eb87c04811</t>
        </is>
      </c>
      <c r="B1910" t="inlineStr">
        <is>
          <t>22089019</t>
        </is>
      </c>
      <c r="C1910" t="inlineStr">
        <is>
          <t>Other</t>
        </is>
      </c>
      <c r="D1910" t="inlineStr">
        <is>
          <t>9fb4c0fe-3e2a-440d-a4f3-746241ca3a72</t>
        </is>
      </c>
      <c r="E1910" t="inlineStr">
        <is>
          <t>541a9608-2f6d-4b7d-8f1d-1f39b937d4a4</t>
        </is>
      </c>
      <c r="F1910" t="n">
        <v>58</v>
      </c>
    </row>
    <row r="1911">
      <c r="A1911" t="inlineStr">
        <is>
          <t>21cd064e-5b10-446c-a60f-325a0d1d6bea</t>
        </is>
      </c>
      <c r="B1911" t="inlineStr">
        <is>
          <t>22089020</t>
        </is>
      </c>
      <c r="C1911" t="inlineStr">
        <is>
          <t>-</t>
        </is>
      </c>
      <c r="D1911" t="inlineStr">
        <is>
          <t>9fb4c0fe-3e2a-440d-a4f3-746241ca3a72</t>
        </is>
      </c>
      <c r="E1911" t="inlineStr">
        <is>
          <t>541a9608-2f6d-4b7d-8f1d-1f39b937d4a4</t>
        </is>
      </c>
      <c r="F1911" t="n">
        <v>58</v>
      </c>
    </row>
    <row r="1912">
      <c r="A1912" t="inlineStr">
        <is>
          <t>15a43680-f6a4-4791-ac2d-58a39a48f4e2</t>
        </is>
      </c>
      <c r="B1912" t="inlineStr">
        <is>
          <t>22089090</t>
        </is>
      </c>
      <c r="C1912" t="inlineStr">
        <is>
          <t>-</t>
        </is>
      </c>
      <c r="D1912" t="inlineStr">
        <is>
          <t>9fb4c0fe-3e2a-440d-a4f3-746241ca3a72</t>
        </is>
      </c>
      <c r="E1912" t="inlineStr">
        <is>
          <t>541a9608-2f6d-4b7d-8f1d-1f39b937d4a4</t>
        </is>
      </c>
      <c r="F1912" t="n">
        <v>58</v>
      </c>
    </row>
    <row r="1913">
      <c r="A1913" t="inlineStr">
        <is>
          <t>8f935232-a803-4ef5-80f5-d73f71d28828</t>
        </is>
      </c>
      <c r="B1913" t="inlineStr">
        <is>
          <t>22089091</t>
        </is>
      </c>
      <c r="C1913" t="inlineStr">
        <is>
          <t>Tequila</t>
        </is>
      </c>
      <c r="D1913" t="inlineStr">
        <is>
          <t>9fb4c0fe-3e2a-440d-a4f3-746241ca3a72</t>
        </is>
      </c>
      <c r="E1913" t="inlineStr">
        <is>
          <t>541a9608-2f6d-4b7d-8f1d-1f39b937d4a4</t>
        </is>
      </c>
      <c r="F1913" t="n">
        <v>58</v>
      </c>
    </row>
    <row r="1914">
      <c r="A1914" t="inlineStr">
        <is>
          <t>e3cecd17-40c0-4f51-8b5a-1ce95f869043</t>
        </is>
      </c>
      <c r="B1914" t="inlineStr">
        <is>
          <t>22089092</t>
        </is>
      </c>
      <c r="C1914" t="inlineStr">
        <is>
          <t>Indenatured ethyl alcohol</t>
        </is>
      </c>
      <c r="D1914" t="inlineStr">
        <is>
          <t>9fb4c0fe-3e2a-440d-a4f3-746241ca3a72</t>
        </is>
      </c>
      <c r="E1914" t="inlineStr">
        <is>
          <t>541a9608-2f6d-4b7d-8f1d-1f39b937d4a4</t>
        </is>
      </c>
      <c r="F1914" t="n">
        <v>58</v>
      </c>
    </row>
    <row r="1915">
      <c r="A1915" t="inlineStr">
        <is>
          <t>6447d393-8acb-4e54-8415-d55e98bc7449</t>
        </is>
      </c>
      <c r="B1915" t="inlineStr">
        <is>
          <t>22089099</t>
        </is>
      </c>
      <c r="C1915" t="inlineStr">
        <is>
          <t>Other</t>
        </is>
      </c>
      <c r="D1915" t="inlineStr">
        <is>
          <t>9fb4c0fe-3e2a-440d-a4f3-746241ca3a72</t>
        </is>
      </c>
      <c r="E1915" t="inlineStr">
        <is>
          <t>541a9608-2f6d-4b7d-8f1d-1f39b937d4a4</t>
        </is>
      </c>
      <c r="F1915" t="n">
        <v>58</v>
      </c>
    </row>
    <row r="1916">
      <c r="A1916" t="inlineStr">
        <is>
          <t>627368bb-52aa-42c3-9856-bf95df5e09cb</t>
        </is>
      </c>
      <c r="B1916" t="inlineStr">
        <is>
          <t>22090010</t>
        </is>
      </c>
      <c r="C1916" t="inlineStr">
        <is>
          <t>BREWED VINEGAR</t>
        </is>
      </c>
      <c r="D1916" t="inlineStr">
        <is>
          <t>9fb4c0fe-3e2a-440d-a4f3-746241ca3a72</t>
        </is>
      </c>
      <c r="E1916" t="inlineStr">
        <is>
          <t>69cb981d-53e3-4d25-805b-7c690278f59b</t>
        </is>
      </c>
      <c r="F1916" t="n">
        <v>58</v>
      </c>
    </row>
    <row r="1917">
      <c r="A1917" t="inlineStr">
        <is>
          <t>30d8d1a2-c58d-4f0f-a3c9-1c7c7184c30d</t>
        </is>
      </c>
      <c r="B1917" t="inlineStr">
        <is>
          <t>22090020</t>
        </is>
      </c>
      <c r="C1917" t="inlineStr">
        <is>
          <t>SYNTHETIC VINEGAR</t>
        </is>
      </c>
      <c r="D1917" t="inlineStr">
        <is>
          <t>9fb4c0fe-3e2a-440d-a4f3-746241ca3a72</t>
        </is>
      </c>
      <c r="E1917" t="inlineStr">
        <is>
          <t>69cb981d-53e3-4d25-805b-7c690278f59b</t>
        </is>
      </c>
      <c r="F1917" t="n">
        <v>58</v>
      </c>
    </row>
    <row r="1918">
      <c r="A1918" t="inlineStr">
        <is>
          <t>606c5c33-3543-4dc6-b432-435af6d9bf97</t>
        </is>
      </c>
      <c r="B1918" t="inlineStr">
        <is>
          <t>22090090</t>
        </is>
      </c>
      <c r="C1918" t="inlineStr">
        <is>
          <t>OTHER</t>
        </is>
      </c>
      <c r="D1918" t="inlineStr">
        <is>
          <t>9fb4c0fe-3e2a-440d-a4f3-746241ca3a72</t>
        </is>
      </c>
      <c r="E1918" t="inlineStr">
        <is>
          <t>69cb981d-53e3-4d25-805b-7c690278f59b</t>
        </is>
      </c>
      <c r="F1918" t="n">
        <v>58</v>
      </c>
    </row>
    <row r="1919">
      <c r="A1919" t="inlineStr">
        <is>
          <t>2397e434-de06-4be5-8d50-8d9b327098bc</t>
        </is>
      </c>
      <c r="B1919" t="inlineStr">
        <is>
          <t>23011010</t>
        </is>
      </c>
      <c r="C1919" t="inlineStr">
        <is>
          <t>MEAT MEALS AND PELLETS (INCLUDING TANKAGE)</t>
        </is>
      </c>
      <c r="D1919" t="inlineStr">
        <is>
          <t>4af449b1-b144-4f27-8dbe-59b26b5dc933</t>
        </is>
      </c>
      <c r="E1919" t="inlineStr">
        <is>
          <t>c4510795-e62b-496d-93ee-2b62779cc175</t>
        </is>
      </c>
      <c r="F1919" t="n">
        <v>58</v>
      </c>
    </row>
    <row r="1920">
      <c r="A1920" t="inlineStr">
        <is>
          <t>d0315ee1-441e-4af2-8d9b-ba7cc7dffd91</t>
        </is>
      </c>
      <c r="B1920" t="inlineStr">
        <is>
          <t>23011090</t>
        </is>
      </c>
      <c r="C1920" t="inlineStr">
        <is>
          <t>OTHER (INCLUDING GREAVES)</t>
        </is>
      </c>
      <c r="D1920" t="inlineStr">
        <is>
          <t>4af449b1-b144-4f27-8dbe-59b26b5dc933</t>
        </is>
      </c>
      <c r="E1920" t="inlineStr">
        <is>
          <t>c4510795-e62b-496d-93ee-2b62779cc175</t>
        </is>
      </c>
      <c r="F1920" t="n">
        <v>58</v>
      </c>
    </row>
    <row r="1921">
      <c r="A1921" t="inlineStr">
        <is>
          <t>03fad440-97e5-4149-a56a-cf9fa5e7fb67</t>
        </is>
      </c>
      <c r="B1921" t="inlineStr">
        <is>
          <t>23012011</t>
        </is>
      </c>
      <c r="C1921" t="inlineStr">
        <is>
          <t>IN POWDER FORM</t>
        </is>
      </c>
      <c r="D1921" t="inlineStr">
        <is>
          <t>4af449b1-b144-4f27-8dbe-59b26b5dc933</t>
        </is>
      </c>
      <c r="E1921" t="inlineStr">
        <is>
          <t>c4510795-e62b-496d-93ee-2b62779cc175</t>
        </is>
      </c>
      <c r="F1921" t="n">
        <v>58</v>
      </c>
    </row>
    <row r="1922">
      <c r="A1922" t="inlineStr">
        <is>
          <t>8d2bd53c-bcdc-4798-8322-550a5ebf8180</t>
        </is>
      </c>
      <c r="B1922" t="inlineStr">
        <is>
          <t>23012019</t>
        </is>
      </c>
      <c r="C1922" t="inlineStr">
        <is>
          <t>OTHER</t>
        </is>
      </c>
      <c r="D1922" t="inlineStr">
        <is>
          <t>4af449b1-b144-4f27-8dbe-59b26b5dc933</t>
        </is>
      </c>
      <c r="E1922" t="inlineStr">
        <is>
          <t>c4510795-e62b-496d-93ee-2b62779cc175</t>
        </is>
      </c>
      <c r="F1922" t="n">
        <v>58</v>
      </c>
    </row>
    <row r="1923">
      <c r="A1923" t="inlineStr">
        <is>
          <t>14d85928-dd58-4fe5-872d-c845443eaf3e</t>
        </is>
      </c>
      <c r="B1923" t="inlineStr">
        <is>
          <t>23012090</t>
        </is>
      </c>
      <c r="C1923" t="inlineStr">
        <is>
          <t>OTHER</t>
        </is>
      </c>
      <c r="D1923" t="inlineStr">
        <is>
          <t>4af449b1-b144-4f27-8dbe-59b26b5dc933</t>
        </is>
      </c>
      <c r="E1923" t="inlineStr">
        <is>
          <t>c4510795-e62b-496d-93ee-2b62779cc175</t>
        </is>
      </c>
      <c r="F1923" t="n">
        <v>58</v>
      </c>
    </row>
    <row r="1924">
      <c r="A1924" t="inlineStr">
        <is>
          <t>b5a8cb86-5679-4f5d-97a7-ac3aa24e369f</t>
        </is>
      </c>
      <c r="B1924" t="inlineStr">
        <is>
          <t>23021010</t>
        </is>
      </c>
      <c r="C1924" t="inlineStr">
        <is>
          <t>MAIZE BRAN</t>
        </is>
      </c>
      <c r="D1924" t="inlineStr">
        <is>
          <t>4af449b1-b144-4f27-8dbe-59b26b5dc933</t>
        </is>
      </c>
      <c r="E1924" t="inlineStr">
        <is>
          <t>f86df002-98b2-473e-a68b-02744d0b24e8</t>
        </is>
      </c>
      <c r="F1924" t="n">
        <v>58</v>
      </c>
    </row>
    <row r="1925">
      <c r="A1925" t="inlineStr">
        <is>
          <t>56995f09-1fac-4ecf-8834-b738381ddbb4</t>
        </is>
      </c>
      <c r="B1925" t="inlineStr">
        <is>
          <t>23021090</t>
        </is>
      </c>
      <c r="C1925" t="inlineStr">
        <is>
          <t>OTHER</t>
        </is>
      </c>
      <c r="D1925" t="inlineStr">
        <is>
          <t>4af449b1-b144-4f27-8dbe-59b26b5dc933</t>
        </is>
      </c>
      <c r="E1925" t="inlineStr">
        <is>
          <t>f86df002-98b2-473e-a68b-02744d0b24e8</t>
        </is>
      </c>
      <c r="F1925" t="n">
        <v>58</v>
      </c>
    </row>
    <row r="1926">
      <c r="A1926" t="inlineStr">
        <is>
          <t>0e2e82bd-ca51-4ff7-b65b-c21d249b1055</t>
        </is>
      </c>
      <c r="B1926" t="inlineStr">
        <is>
          <t>23022010</t>
        </is>
      </c>
      <c r="C1926" t="inlineStr">
        <is>
          <t>BRAN, SHARPS AND OTHER RESIDUES, WHETHEROR NOT IN THE FORM OF PELLETS, DERIVED FROM THE SIFTING, MILLING OR OTHER WORKING OF CEREALS OR OF LEGUMINOUS PLANTS - OF RICE : DE-OILED RICE BRAN</t>
        </is>
      </c>
      <c r="D1926" t="inlineStr">
        <is>
          <t>4af449b1-b144-4f27-8dbe-59b26b5dc933</t>
        </is>
      </c>
      <c r="E1926" t="inlineStr">
        <is>
          <t>f86df002-98b2-473e-a68b-02744d0b24e8</t>
        </is>
      </c>
      <c r="F1926" t="n">
        <v>58</v>
      </c>
    </row>
    <row r="1927">
      <c r="A1927" t="inlineStr">
        <is>
          <t>97f3102e-b163-434d-857f-b8a535327080</t>
        </is>
      </c>
      <c r="B1927" t="inlineStr">
        <is>
          <t>23022020</t>
        </is>
      </c>
      <c r="C1927" t="inlineStr">
        <is>
          <t>BRAN, SHARPS AND OTHER RESIDUES, WHETHEROR NOT IN THE FORM OF PELLETS, DERIVED FROM THE SIFTING, MILLING OR OTHER WORKING OF CEREALS OR OF LEGUMINOUS PLANTS - OF RICE : RICE BRAN, RAW</t>
        </is>
      </c>
      <c r="D1927" t="inlineStr">
        <is>
          <t>4af449b1-b144-4f27-8dbe-59b26b5dc933</t>
        </is>
      </c>
      <c r="E1927" t="inlineStr">
        <is>
          <t>f86df002-98b2-473e-a68b-02744d0b24e8</t>
        </is>
      </c>
      <c r="F1927" t="n">
        <v>58</v>
      </c>
    </row>
    <row r="1928">
      <c r="A1928" t="inlineStr">
        <is>
          <t>99d50e63-71c3-4aba-820f-85d46034c6e5</t>
        </is>
      </c>
      <c r="B1928" t="inlineStr">
        <is>
          <t>23022090</t>
        </is>
      </c>
      <c r="C1928" t="inlineStr">
        <is>
          <t>BRAN, SHARPS AND OTHER RESIDUES, WHETHEROR NOT IN THE FORM OF PELLETS, DERIVED FROM THE SIFTING, MILLING OR OTHER WORKING OF CEREALS OR OF LEGUMINOUS PLANTS - OF RICE : OTHER</t>
        </is>
      </c>
      <c r="D1928" t="inlineStr">
        <is>
          <t>4af449b1-b144-4f27-8dbe-59b26b5dc933</t>
        </is>
      </c>
      <c r="E1928" t="inlineStr">
        <is>
          <t>f86df002-98b2-473e-a68b-02744d0b24e8</t>
        </is>
      </c>
      <c r="F1928" t="n">
        <v>58</v>
      </c>
    </row>
    <row r="1929">
      <c r="A1929" t="inlineStr">
        <is>
          <t>d9af88aa-bef5-4e50-8a5c-761e6579d9ce</t>
        </is>
      </c>
      <c r="B1929" t="inlineStr">
        <is>
          <t>23023000</t>
        </is>
      </c>
      <c r="C1929" t="inlineStr">
        <is>
          <t>OF WHEAT</t>
        </is>
      </c>
      <c r="D1929" t="inlineStr">
        <is>
          <t>4af449b1-b144-4f27-8dbe-59b26b5dc933</t>
        </is>
      </c>
      <c r="E1929" t="inlineStr">
        <is>
          <t>f86df002-98b2-473e-a68b-02744d0b24e8</t>
        </is>
      </c>
      <c r="F1929" t="n">
        <v>58</v>
      </c>
    </row>
    <row r="1930">
      <c r="A1930" t="inlineStr">
        <is>
          <t>9e0fd8d3-d3f1-4b88-867c-021c4d2ea46d</t>
        </is>
      </c>
      <c r="B1930" t="inlineStr">
        <is>
          <t>23024000</t>
        </is>
      </c>
      <c r="C1930" t="inlineStr">
        <is>
          <t>OF OTHER CEREALS</t>
        </is>
      </c>
      <c r="D1930" t="inlineStr">
        <is>
          <t>4af449b1-b144-4f27-8dbe-59b26b5dc933</t>
        </is>
      </c>
      <c r="E1930" t="inlineStr">
        <is>
          <t>f86df002-98b2-473e-a68b-02744d0b24e8</t>
        </is>
      </c>
      <c r="F1930" t="n">
        <v>58</v>
      </c>
    </row>
    <row r="1931">
      <c r="A1931" t="inlineStr">
        <is>
          <t>c68c5c69-3c46-4d92-8543-74b9bec739d5</t>
        </is>
      </c>
      <c r="B1931" t="inlineStr">
        <is>
          <t>23025000</t>
        </is>
      </c>
      <c r="C1931" t="inlineStr">
        <is>
          <t>OF LEGUMINOUS PLANTS</t>
        </is>
      </c>
      <c r="D1931" t="inlineStr">
        <is>
          <t>4af449b1-b144-4f27-8dbe-59b26b5dc933</t>
        </is>
      </c>
      <c r="E1931" t="inlineStr">
        <is>
          <t>f86df002-98b2-473e-a68b-02744d0b24e8</t>
        </is>
      </c>
      <c r="F1931" t="n">
        <v>58</v>
      </c>
    </row>
    <row r="1932">
      <c r="A1932" t="inlineStr">
        <is>
          <t>789c9266-fac7-48b9-b41d-d41fa2df48ba</t>
        </is>
      </c>
      <c r="B1932" t="inlineStr">
        <is>
          <t>23031000</t>
        </is>
      </c>
      <c r="C1932" t="inlineStr">
        <is>
          <t>RESIDUES OF STARCH MANUFACTURE AND SIMILAR RESIDUES</t>
        </is>
      </c>
      <c r="D1932" t="inlineStr">
        <is>
          <t>4af449b1-b144-4f27-8dbe-59b26b5dc933</t>
        </is>
      </c>
      <c r="E1932" t="inlineStr">
        <is>
          <t>8066a31b-cf72-4492-9f24-b8acfa1089ac</t>
        </is>
      </c>
      <c r="F1932" t="n">
        <v>58</v>
      </c>
    </row>
    <row r="1933">
      <c r="A1933" t="inlineStr">
        <is>
          <t>5e6a1232-4f38-45fc-919c-036cd1f35141</t>
        </is>
      </c>
      <c r="B1933" t="inlineStr">
        <is>
          <t>23032000</t>
        </is>
      </c>
      <c r="C1933" t="inlineStr">
        <is>
          <t>BEET-PULP, BAGASSE AND OTHER WASTE OF SUGAR MANUFACTURE</t>
        </is>
      </c>
      <c r="D1933" t="inlineStr">
        <is>
          <t>4af449b1-b144-4f27-8dbe-59b26b5dc933</t>
        </is>
      </c>
      <c r="E1933" t="inlineStr">
        <is>
          <t>8066a31b-cf72-4492-9f24-b8acfa1089ac</t>
        </is>
      </c>
      <c r="F1933" t="n">
        <v>58</v>
      </c>
    </row>
    <row r="1934">
      <c r="A1934" t="inlineStr">
        <is>
          <t>6aaf062c-5103-4c6c-baf3-db5f7c69d204</t>
        </is>
      </c>
      <c r="B1934" t="inlineStr">
        <is>
          <t>23033000</t>
        </is>
      </c>
      <c r="C1934" t="inlineStr">
        <is>
          <t>BREWING OR DISTILLING DREGS AND WASTE</t>
        </is>
      </c>
      <c r="D1934" t="inlineStr">
        <is>
          <t>4af449b1-b144-4f27-8dbe-59b26b5dc933</t>
        </is>
      </c>
      <c r="E1934" t="inlineStr">
        <is>
          <t>8066a31b-cf72-4492-9f24-b8acfa1089ac</t>
        </is>
      </c>
      <c r="F1934" t="n">
        <v>58</v>
      </c>
    </row>
    <row r="1935">
      <c r="A1935" t="inlineStr">
        <is>
          <t>880bbf1b-82a5-4274-a7eb-889bdc753948</t>
        </is>
      </c>
      <c r="B1935" t="inlineStr">
        <is>
          <t>23040010</t>
        </is>
      </c>
      <c r="C1935" t="inlineStr">
        <is>
          <t>OIL-CAKE AND OIL-CAKE MEAL OF SOYABEAN, EXPELLER VARIETY</t>
        </is>
      </c>
      <c r="D1935" t="inlineStr">
        <is>
          <t>4af449b1-b144-4f27-8dbe-59b26b5dc933</t>
        </is>
      </c>
      <c r="E1935" t="inlineStr">
        <is>
          <t>b71d6397-1317-491d-af58-bac70c67ec38</t>
        </is>
      </c>
      <c r="F1935" t="n">
        <v>58</v>
      </c>
    </row>
    <row r="1936">
      <c r="A1936" t="inlineStr">
        <is>
          <t>ea7da63c-85d0-411c-bcf4-936e6109ef86</t>
        </is>
      </c>
      <c r="B1936" t="inlineStr">
        <is>
          <t>23040020</t>
        </is>
      </c>
      <c r="C1936" t="inlineStr">
        <is>
          <t>OIL-CAKE OF SOYABEAN, SOLVENT EXTRACTED (DEFATTED) VARIETY</t>
        </is>
      </c>
      <c r="D1936" t="inlineStr">
        <is>
          <t>4af449b1-b144-4f27-8dbe-59b26b5dc933</t>
        </is>
      </c>
      <c r="E1936" t="inlineStr">
        <is>
          <t>b71d6397-1317-491d-af58-bac70c67ec38</t>
        </is>
      </c>
      <c r="F1936" t="n">
        <v>58</v>
      </c>
    </row>
    <row r="1937">
      <c r="A1937" t="inlineStr">
        <is>
          <t>fd1d473f-a115-4b6b-a589-97115dd30762</t>
        </is>
      </c>
      <c r="B1937" t="inlineStr">
        <is>
          <t>23040030</t>
        </is>
      </c>
      <c r="C1937" t="inlineStr">
        <is>
          <t>MEAL OF SOYABEAN, SOLVENT EXTRACTED (DEFATTED)</t>
        </is>
      </c>
      <c r="D1937" t="inlineStr">
        <is>
          <t>4af449b1-b144-4f27-8dbe-59b26b5dc933</t>
        </is>
      </c>
      <c r="E1937" t="inlineStr">
        <is>
          <t>b71d6397-1317-491d-af58-bac70c67ec38</t>
        </is>
      </c>
      <c r="F1937" t="n">
        <v>58</v>
      </c>
    </row>
    <row r="1938">
      <c r="A1938" t="inlineStr">
        <is>
          <t>14970543-b094-4dc1-bf80-16d87d126103</t>
        </is>
      </c>
      <c r="B1938" t="inlineStr">
        <is>
          <t>23040090</t>
        </is>
      </c>
      <c r="C1938" t="inlineStr">
        <is>
          <t>OTHER</t>
        </is>
      </c>
      <c r="D1938" t="inlineStr">
        <is>
          <t>4af449b1-b144-4f27-8dbe-59b26b5dc933</t>
        </is>
      </c>
      <c r="E1938" t="inlineStr">
        <is>
          <t>b71d6397-1317-491d-af58-bac70c67ec38</t>
        </is>
      </c>
      <c r="F1938" t="n">
        <v>58</v>
      </c>
    </row>
    <row r="1939">
      <c r="A1939" t="inlineStr">
        <is>
          <t>a704806d-31c8-41c5-a631-9a21148cc716</t>
        </is>
      </c>
      <c r="B1939" t="inlineStr">
        <is>
          <t>23050010</t>
        </is>
      </c>
      <c r="C1939" t="inlineStr">
        <is>
          <t>OIL-CAKE AND OIL-CAKE MEAL OF GROUND-NUT, EXPELLER VARIETY</t>
        </is>
      </c>
      <c r="D1939" t="inlineStr">
        <is>
          <t>4af449b1-b144-4f27-8dbe-59b26b5dc933</t>
        </is>
      </c>
      <c r="E1939" t="inlineStr">
        <is>
          <t>ea070373-48c8-4677-ab8e-9c7a9e81c699</t>
        </is>
      </c>
      <c r="F1939" t="n">
        <v>58</v>
      </c>
    </row>
    <row r="1940">
      <c r="A1940" t="inlineStr">
        <is>
          <t>b0a87c2c-81b0-48c5-838e-dfca028e2580</t>
        </is>
      </c>
      <c r="B1940" t="inlineStr">
        <is>
          <t>23050020</t>
        </is>
      </c>
      <c r="C1940" t="inlineStr">
        <is>
          <t>OIL-CAKE AND OIL-CAKE MEAL OF GROUND-NUT, SOLVENT EXTRACTED VARIETY (DEFATTED)</t>
        </is>
      </c>
      <c r="D1940" t="inlineStr">
        <is>
          <t>4af449b1-b144-4f27-8dbe-59b26b5dc933</t>
        </is>
      </c>
      <c r="E1940" t="inlineStr">
        <is>
          <t>ea070373-48c8-4677-ab8e-9c7a9e81c699</t>
        </is>
      </c>
      <c r="F1940" t="n">
        <v>58</v>
      </c>
    </row>
    <row r="1941">
      <c r="A1941" t="inlineStr">
        <is>
          <t>9cb57e08-463f-4bf9-b6dd-cb9ba40a4909</t>
        </is>
      </c>
      <c r="B1941" t="inlineStr">
        <is>
          <t>23050090</t>
        </is>
      </c>
      <c r="C1941" t="inlineStr">
        <is>
          <t>OTHER</t>
        </is>
      </c>
      <c r="D1941" t="inlineStr">
        <is>
          <t>4af449b1-b144-4f27-8dbe-59b26b5dc933</t>
        </is>
      </c>
      <c r="E1941" t="inlineStr">
        <is>
          <t>ea070373-48c8-4677-ab8e-9c7a9e81c699</t>
        </is>
      </c>
      <c r="F1941" t="n">
        <v>58</v>
      </c>
    </row>
    <row r="1942">
      <c r="A1942" t="inlineStr">
        <is>
          <t>c1d4ab23-9c73-4d6b-93b6-e17d0d8381ff</t>
        </is>
      </c>
      <c r="B1942" t="inlineStr">
        <is>
          <t>23061010</t>
        </is>
      </c>
      <c r="C1942" t="inlineStr">
        <is>
          <t>OIL-CAKE AND OIL-CAKE MEAL, DECORTICATED EXPELLER VARIETY</t>
        </is>
      </c>
      <c r="D1942" t="inlineStr">
        <is>
          <t>4af449b1-b144-4f27-8dbe-59b26b5dc933</t>
        </is>
      </c>
      <c r="E1942" t="inlineStr">
        <is>
          <t>bd46e746-8ee6-4e64-9e23-c0d85a6cc8a7</t>
        </is>
      </c>
      <c r="F1942" t="n">
        <v>58</v>
      </c>
    </row>
    <row r="1943">
      <c r="A1943" t="inlineStr">
        <is>
          <t>75537766-e001-43e1-b083-19d54409c690</t>
        </is>
      </c>
      <c r="B1943" t="inlineStr">
        <is>
          <t>23061020</t>
        </is>
      </c>
      <c r="C1943" t="inlineStr">
        <is>
          <t>OIL-CAKE AND OIL-CAKE MEAL, DECORTICATED, SOLVENT EXTRACTED (DEFATTED) VARIETY</t>
        </is>
      </c>
      <c r="D1943" t="inlineStr">
        <is>
          <t>4af449b1-b144-4f27-8dbe-59b26b5dc933</t>
        </is>
      </c>
      <c r="E1943" t="inlineStr">
        <is>
          <t>bd46e746-8ee6-4e64-9e23-c0d85a6cc8a7</t>
        </is>
      </c>
      <c r="F1943" t="n">
        <v>58</v>
      </c>
    </row>
    <row r="1944">
      <c r="A1944" t="inlineStr">
        <is>
          <t>f180c4cf-a8fc-40c3-90a3-13b4e28ee8d1</t>
        </is>
      </c>
      <c r="B1944" t="inlineStr">
        <is>
          <t>23061030</t>
        </is>
      </c>
      <c r="C1944" t="inlineStr">
        <is>
          <t>OIL-CAKE AND OIL-CAKE MEAL, UNDECORTICATED, EXPELLER VARIETY</t>
        </is>
      </c>
      <c r="D1944" t="inlineStr">
        <is>
          <t>4af449b1-b144-4f27-8dbe-59b26b5dc933</t>
        </is>
      </c>
      <c r="E1944" t="inlineStr">
        <is>
          <t>bd46e746-8ee6-4e64-9e23-c0d85a6cc8a7</t>
        </is>
      </c>
      <c r="F1944" t="n">
        <v>58</v>
      </c>
    </row>
    <row r="1945">
      <c r="A1945" t="inlineStr">
        <is>
          <t>ddb9c1b4-f20c-4dd1-8923-14eec60f26f0</t>
        </is>
      </c>
      <c r="B1945" t="inlineStr">
        <is>
          <t>23061040</t>
        </is>
      </c>
      <c r="C1945" t="inlineStr">
        <is>
          <t>OIL-CAKE AND OIL-CAKE MEAL, UNDECORTICATED, SOLVENT EXTRACTED (DEFATTED) VARIETY</t>
        </is>
      </c>
      <c r="D1945" t="inlineStr">
        <is>
          <t>4af449b1-b144-4f27-8dbe-59b26b5dc933</t>
        </is>
      </c>
      <c r="E1945" t="inlineStr">
        <is>
          <t>bd46e746-8ee6-4e64-9e23-c0d85a6cc8a7</t>
        </is>
      </c>
      <c r="F1945" t="n">
        <v>58</v>
      </c>
    </row>
    <row r="1946">
      <c r="A1946" t="inlineStr">
        <is>
          <t>ce03dfbf-5182-4329-a844-f132f1d6e2c0</t>
        </is>
      </c>
      <c r="B1946" t="inlineStr">
        <is>
          <t>23061090</t>
        </is>
      </c>
      <c r="C1946" t="inlineStr">
        <is>
          <t>OTHER</t>
        </is>
      </c>
      <c r="D1946" t="inlineStr">
        <is>
          <t>4af449b1-b144-4f27-8dbe-59b26b5dc933</t>
        </is>
      </c>
      <c r="E1946" t="inlineStr">
        <is>
          <t>bd46e746-8ee6-4e64-9e23-c0d85a6cc8a7</t>
        </is>
      </c>
      <c r="F1946" t="n">
        <v>58</v>
      </c>
    </row>
    <row r="1947">
      <c r="A1947" t="inlineStr">
        <is>
          <t>716ff9b8-26b2-4a3b-88a8-992fbb428a39</t>
        </is>
      </c>
      <c r="B1947" t="inlineStr">
        <is>
          <t>23062010</t>
        </is>
      </c>
      <c r="C1947" t="inlineStr">
        <is>
          <t>OIL-CAKE AND OIL-CAKE MEAL, EXPELLER VARIETY</t>
        </is>
      </c>
      <c r="D1947" t="inlineStr">
        <is>
          <t>4af449b1-b144-4f27-8dbe-59b26b5dc933</t>
        </is>
      </c>
      <c r="E1947" t="inlineStr">
        <is>
          <t>bd46e746-8ee6-4e64-9e23-c0d85a6cc8a7</t>
        </is>
      </c>
      <c r="F1947" t="n">
        <v>58</v>
      </c>
    </row>
    <row r="1948">
      <c r="A1948" t="inlineStr">
        <is>
          <t>0901dbc2-a5c8-4c68-96a9-6bec8b83f7a6</t>
        </is>
      </c>
      <c r="B1948" t="inlineStr">
        <is>
          <t>23062020</t>
        </is>
      </c>
      <c r="C1948" t="inlineStr">
        <is>
          <t>Oil-cake and oil-cake meal, solvent extracted (defatted) variety</t>
        </is>
      </c>
      <c r="D1948" t="inlineStr">
        <is>
          <t>4af449b1-b144-4f27-8dbe-59b26b5dc933</t>
        </is>
      </c>
      <c r="E1948" t="inlineStr">
        <is>
          <t>bd46e746-8ee6-4e64-9e23-c0d85a6cc8a7</t>
        </is>
      </c>
      <c r="F1948" t="n">
        <v>58</v>
      </c>
    </row>
    <row r="1949">
      <c r="A1949" t="inlineStr">
        <is>
          <t>653db470-e506-4f3a-8e97-0eccde4280a1</t>
        </is>
      </c>
      <c r="B1949" t="inlineStr">
        <is>
          <t>23062090</t>
        </is>
      </c>
      <c r="C1949" t="inlineStr">
        <is>
          <t>OTHER</t>
        </is>
      </c>
      <c r="D1949" t="inlineStr">
        <is>
          <t>4af449b1-b144-4f27-8dbe-59b26b5dc933</t>
        </is>
      </c>
      <c r="E1949" t="inlineStr">
        <is>
          <t>bd46e746-8ee6-4e64-9e23-c0d85a6cc8a7</t>
        </is>
      </c>
      <c r="F1949" t="n">
        <v>58</v>
      </c>
    </row>
    <row r="1950">
      <c r="A1950" t="inlineStr">
        <is>
          <t>9dbda24b-cfa5-4ecd-8854-85f4a0d33f00</t>
        </is>
      </c>
      <c r="B1950" t="inlineStr">
        <is>
          <t>23063010</t>
        </is>
      </c>
      <c r="C1950" t="inlineStr">
        <is>
          <t>OIL-CAKE AND OIL-CAKE MEAL, EXPELLER VARIETY</t>
        </is>
      </c>
      <c r="D1950" t="inlineStr">
        <is>
          <t>4af449b1-b144-4f27-8dbe-59b26b5dc933</t>
        </is>
      </c>
      <c r="E1950" t="inlineStr">
        <is>
          <t>bd46e746-8ee6-4e64-9e23-c0d85a6cc8a7</t>
        </is>
      </c>
      <c r="F1950" t="n">
        <v>58</v>
      </c>
    </row>
    <row r="1951">
      <c r="A1951" t="inlineStr">
        <is>
          <t>2f8fa5a2-d68a-4420-a72a-325db219156e</t>
        </is>
      </c>
      <c r="B1951" t="inlineStr">
        <is>
          <t>23063020</t>
        </is>
      </c>
      <c r="C1951" t="inlineStr">
        <is>
          <t>Oil-cake and oil-cake meal, solvent extracted (defatted) variety</t>
        </is>
      </c>
      <c r="D1951" t="inlineStr">
        <is>
          <t>4af449b1-b144-4f27-8dbe-59b26b5dc933</t>
        </is>
      </c>
      <c r="E1951" t="inlineStr">
        <is>
          <t>bd46e746-8ee6-4e64-9e23-c0d85a6cc8a7</t>
        </is>
      </c>
      <c r="F1951" t="n">
        <v>58</v>
      </c>
    </row>
    <row r="1952">
      <c r="A1952" t="inlineStr">
        <is>
          <t>6f6c8245-f079-4938-b143-b39268221da7</t>
        </is>
      </c>
      <c r="B1952" t="inlineStr">
        <is>
          <t>23063090</t>
        </is>
      </c>
      <c r="C1952" t="inlineStr">
        <is>
          <t>OTHER</t>
        </is>
      </c>
      <c r="D1952" t="inlineStr">
        <is>
          <t>4af449b1-b144-4f27-8dbe-59b26b5dc933</t>
        </is>
      </c>
      <c r="E1952" t="inlineStr">
        <is>
          <t>bd46e746-8ee6-4e64-9e23-c0d85a6cc8a7</t>
        </is>
      </c>
      <c r="F1952" t="n">
        <v>58</v>
      </c>
    </row>
    <row r="1953">
      <c r="A1953" t="inlineStr">
        <is>
          <t>af8211cc-5dc6-4440-bf52-7839c6eae3e3</t>
        </is>
      </c>
      <c r="B1953" t="inlineStr">
        <is>
          <t>23064100</t>
        </is>
      </c>
      <c r="C1953" t="inlineStr">
        <is>
          <t>OF LOW ERUCIC ACID RAPE OR COLZA SEEDS</t>
        </is>
      </c>
      <c r="D1953" t="inlineStr">
        <is>
          <t>4af449b1-b144-4f27-8dbe-59b26b5dc933</t>
        </is>
      </c>
      <c r="E1953" t="inlineStr">
        <is>
          <t>bd46e746-8ee6-4e64-9e23-c0d85a6cc8a7</t>
        </is>
      </c>
      <c r="F1953" t="n">
        <v>58</v>
      </c>
    </row>
    <row r="1954">
      <c r="A1954" t="inlineStr">
        <is>
          <t>69cc385c-0140-4389-b9bd-b45787943d1f</t>
        </is>
      </c>
      <c r="B1954" t="inlineStr">
        <is>
          <t>23064900</t>
        </is>
      </c>
      <c r="C1954" t="inlineStr">
        <is>
          <t>OTHER</t>
        </is>
      </c>
      <c r="D1954" t="inlineStr">
        <is>
          <t>4af449b1-b144-4f27-8dbe-59b26b5dc933</t>
        </is>
      </c>
      <c r="E1954" t="inlineStr">
        <is>
          <t>bd46e746-8ee6-4e64-9e23-c0d85a6cc8a7</t>
        </is>
      </c>
      <c r="F1954" t="n">
        <v>58</v>
      </c>
    </row>
    <row r="1955">
      <c r="A1955" t="inlineStr">
        <is>
          <t>36d06714-d9e1-4d7c-a7c7-3e65aa12a862</t>
        </is>
      </c>
      <c r="B1955" t="inlineStr">
        <is>
          <t>23065010</t>
        </is>
      </c>
      <c r="C1955" t="inlineStr">
        <is>
          <t>OIL-CAKE AND OIL-CAKE MEAL, EXPELLER VARIETY</t>
        </is>
      </c>
      <c r="D1955" t="inlineStr">
        <is>
          <t>4af449b1-b144-4f27-8dbe-59b26b5dc933</t>
        </is>
      </c>
      <c r="E1955" t="inlineStr">
        <is>
          <t>bd46e746-8ee6-4e64-9e23-c0d85a6cc8a7</t>
        </is>
      </c>
      <c r="F1955" t="n">
        <v>58</v>
      </c>
    </row>
    <row r="1956">
      <c r="A1956" t="inlineStr">
        <is>
          <t>86fd37f5-30cc-4e94-a73e-2dd6443169c1</t>
        </is>
      </c>
      <c r="B1956" t="inlineStr">
        <is>
          <t>23065020</t>
        </is>
      </c>
      <c r="C1956" t="inlineStr">
        <is>
          <t>OIL-CAKE AND OIL-CAKE MEAL, SOLVENT EXTRACTED (DEFATTED) VARIETY</t>
        </is>
      </c>
      <c r="D1956" t="inlineStr">
        <is>
          <t>4af449b1-b144-4f27-8dbe-59b26b5dc933</t>
        </is>
      </c>
      <c r="E1956" t="inlineStr">
        <is>
          <t>bd46e746-8ee6-4e64-9e23-c0d85a6cc8a7</t>
        </is>
      </c>
      <c r="F1956" t="n">
        <v>58</v>
      </c>
    </row>
    <row r="1957">
      <c r="A1957" t="inlineStr">
        <is>
          <t>1b75b0da-61a0-4770-915f-888fa116b7e0</t>
        </is>
      </c>
      <c r="B1957" t="inlineStr">
        <is>
          <t>23065090</t>
        </is>
      </c>
      <c r="C1957" t="inlineStr">
        <is>
          <t>OTHER</t>
        </is>
      </c>
      <c r="D1957" t="inlineStr">
        <is>
          <t>4af449b1-b144-4f27-8dbe-59b26b5dc933</t>
        </is>
      </c>
      <c r="E1957" t="inlineStr">
        <is>
          <t>bd46e746-8ee6-4e64-9e23-c0d85a6cc8a7</t>
        </is>
      </c>
      <c r="F1957" t="n">
        <v>58</v>
      </c>
    </row>
    <row r="1958">
      <c r="A1958" t="inlineStr">
        <is>
          <t>99d08cf2-a940-4be6-bb74-3bd848b82082</t>
        </is>
      </c>
      <c r="B1958" t="inlineStr">
        <is>
          <t>23066000</t>
        </is>
      </c>
      <c r="C1958" t="inlineStr">
        <is>
          <t>OF PALM NUTS OR KERNELS</t>
        </is>
      </c>
      <c r="D1958" t="inlineStr">
        <is>
          <t>4af449b1-b144-4f27-8dbe-59b26b5dc933</t>
        </is>
      </c>
      <c r="E1958" t="inlineStr">
        <is>
          <t>bd46e746-8ee6-4e64-9e23-c0d85a6cc8a7</t>
        </is>
      </c>
      <c r="F1958" t="n">
        <v>58</v>
      </c>
    </row>
    <row r="1959">
      <c r="A1959" t="inlineStr">
        <is>
          <t>7c706c8d-d9e3-4334-8152-2bfb292581b5</t>
        </is>
      </c>
      <c r="B1959" t="inlineStr">
        <is>
          <t>23067000</t>
        </is>
      </c>
      <c r="C1959" t="inlineStr">
        <is>
          <t>OIL-CAKE AND OTHER SOLID RESIDUES, WHETHER OR NOT GROUND OR IN THE FORM OFPELLETS, RESULTING FROM THE EXTRACTION OFVEGETABLE FATS OR OILS, OTHER THAN THOSEOF HEADING 2304 OR 2305 OF MAIZE (CORN) GERM</t>
        </is>
      </c>
      <c r="D1959" t="inlineStr">
        <is>
          <t>4af449b1-b144-4f27-8dbe-59b26b5dc933</t>
        </is>
      </c>
      <c r="E1959" t="inlineStr">
        <is>
          <t>bd46e746-8ee6-4e64-9e23-c0d85a6cc8a7</t>
        </is>
      </c>
      <c r="F1959" t="n">
        <v>58</v>
      </c>
    </row>
    <row r="1960">
      <c r="A1960" t="inlineStr">
        <is>
          <t>9924ce2f-155e-44b7-b2aa-4c7924399a97</t>
        </is>
      </c>
      <c r="B1960" t="inlineStr">
        <is>
          <t>23069011</t>
        </is>
      </c>
      <c r="C1960" t="inlineStr">
        <is>
          <t>OF MOWRA SEEDS</t>
        </is>
      </c>
      <c r="D1960" t="inlineStr">
        <is>
          <t>4af449b1-b144-4f27-8dbe-59b26b5dc933</t>
        </is>
      </c>
      <c r="E1960" t="inlineStr">
        <is>
          <t>bd46e746-8ee6-4e64-9e23-c0d85a6cc8a7</t>
        </is>
      </c>
      <c r="F1960" t="n">
        <v>58</v>
      </c>
    </row>
    <row r="1961">
      <c r="A1961" t="inlineStr">
        <is>
          <t>dd7fc5d1-b1b6-428b-bd97-5742bd891581</t>
        </is>
      </c>
      <c r="B1961" t="inlineStr">
        <is>
          <t>23069012</t>
        </is>
      </c>
      <c r="C1961" t="inlineStr">
        <is>
          <t>OF MUSTARD SEEDS</t>
        </is>
      </c>
      <c r="D1961" t="inlineStr">
        <is>
          <t>4af449b1-b144-4f27-8dbe-59b26b5dc933</t>
        </is>
      </c>
      <c r="E1961" t="inlineStr">
        <is>
          <t>bd46e746-8ee6-4e64-9e23-c0d85a6cc8a7</t>
        </is>
      </c>
      <c r="F1961" t="n">
        <v>58</v>
      </c>
    </row>
    <row r="1962">
      <c r="A1962" t="inlineStr">
        <is>
          <t>9ddd58bc-bd5d-4b4a-b65b-ce568ac476e1</t>
        </is>
      </c>
      <c r="B1962" t="inlineStr">
        <is>
          <t>23069013</t>
        </is>
      </c>
      <c r="C1962" t="inlineStr">
        <is>
          <t>OF NIGER SEEDS</t>
        </is>
      </c>
      <c r="D1962" t="inlineStr">
        <is>
          <t>4af449b1-b144-4f27-8dbe-59b26b5dc933</t>
        </is>
      </c>
      <c r="E1962" t="inlineStr">
        <is>
          <t>bd46e746-8ee6-4e64-9e23-c0d85a6cc8a7</t>
        </is>
      </c>
      <c r="F1962" t="n">
        <v>58</v>
      </c>
    </row>
    <row r="1963">
      <c r="A1963" t="inlineStr">
        <is>
          <t>bb31a8f4-6db9-450e-93dd-0c7b80c5424a</t>
        </is>
      </c>
      <c r="B1963" t="inlineStr">
        <is>
          <t>23069014</t>
        </is>
      </c>
      <c r="C1963" t="inlineStr">
        <is>
          <t>OF SEASAMUM SEEDS</t>
        </is>
      </c>
      <c r="D1963" t="inlineStr">
        <is>
          <t>4af449b1-b144-4f27-8dbe-59b26b5dc933</t>
        </is>
      </c>
      <c r="E1963" t="inlineStr">
        <is>
          <t>bd46e746-8ee6-4e64-9e23-c0d85a6cc8a7</t>
        </is>
      </c>
      <c r="F1963" t="n">
        <v>58</v>
      </c>
    </row>
    <row r="1964">
      <c r="A1964" t="inlineStr">
        <is>
          <t>afce3ee4-e8fd-4547-849e-13cf7e02f2fa</t>
        </is>
      </c>
      <c r="B1964" t="inlineStr">
        <is>
          <t>23069015</t>
        </is>
      </c>
      <c r="C1964" t="inlineStr">
        <is>
          <t>OF MANGO KERNEL</t>
        </is>
      </c>
      <c r="D1964" t="inlineStr">
        <is>
          <t>4af449b1-b144-4f27-8dbe-59b26b5dc933</t>
        </is>
      </c>
      <c r="E1964" t="inlineStr">
        <is>
          <t>bd46e746-8ee6-4e64-9e23-c0d85a6cc8a7</t>
        </is>
      </c>
      <c r="F1964" t="n">
        <v>58</v>
      </c>
    </row>
    <row r="1965">
      <c r="A1965" t="inlineStr">
        <is>
          <t>b35500c5-f9d6-43b8-b3da-79d78e0a4be2</t>
        </is>
      </c>
      <c r="B1965" t="inlineStr">
        <is>
          <t>23069016</t>
        </is>
      </c>
      <c r="C1965" t="inlineStr">
        <is>
          <t>OF SAL (DE-OILED)</t>
        </is>
      </c>
      <c r="D1965" t="inlineStr">
        <is>
          <t>4af449b1-b144-4f27-8dbe-59b26b5dc933</t>
        </is>
      </c>
      <c r="E1965" t="inlineStr">
        <is>
          <t>bd46e746-8ee6-4e64-9e23-c0d85a6cc8a7</t>
        </is>
      </c>
      <c r="F1965" t="n">
        <v>58</v>
      </c>
    </row>
    <row r="1966">
      <c r="A1966" t="inlineStr">
        <is>
          <t>bf4be660-1c67-4450-93e7-c13519705a27</t>
        </is>
      </c>
      <c r="B1966" t="inlineStr">
        <is>
          <t>23069017</t>
        </is>
      </c>
      <c r="C1966" t="inlineStr">
        <is>
          <t>OF CASTOR SEEDS</t>
        </is>
      </c>
      <c r="D1966" t="inlineStr">
        <is>
          <t>4af449b1-b144-4f27-8dbe-59b26b5dc933</t>
        </is>
      </c>
      <c r="E1966" t="inlineStr">
        <is>
          <t>bd46e746-8ee6-4e64-9e23-c0d85a6cc8a7</t>
        </is>
      </c>
      <c r="F1966" t="n">
        <v>58</v>
      </c>
    </row>
    <row r="1967">
      <c r="A1967" t="inlineStr">
        <is>
          <t>ac1ff237-8afb-40cb-b310-3e1938fd41d6</t>
        </is>
      </c>
      <c r="B1967" t="inlineStr">
        <is>
          <t>23069018</t>
        </is>
      </c>
      <c r="C1967" t="inlineStr">
        <is>
          <t>OF NEEM SEEDS</t>
        </is>
      </c>
      <c r="D1967" t="inlineStr">
        <is>
          <t>4af449b1-b144-4f27-8dbe-59b26b5dc933</t>
        </is>
      </c>
      <c r="E1967" t="inlineStr">
        <is>
          <t>bd46e746-8ee6-4e64-9e23-c0d85a6cc8a7</t>
        </is>
      </c>
      <c r="F1967" t="n">
        <v>58</v>
      </c>
    </row>
    <row r="1968">
      <c r="A1968" t="inlineStr">
        <is>
          <t>46c8ebd4-c363-4a22-9a23-46b1da268f91</t>
        </is>
      </c>
      <c r="B1968" t="inlineStr">
        <is>
          <t>23069019</t>
        </is>
      </c>
      <c r="C1968" t="inlineStr">
        <is>
          <t>OF OTHER SEEDS</t>
        </is>
      </c>
      <c r="D1968" t="inlineStr">
        <is>
          <t>4af449b1-b144-4f27-8dbe-59b26b5dc933</t>
        </is>
      </c>
      <c r="E1968" t="inlineStr">
        <is>
          <t>bd46e746-8ee6-4e64-9e23-c0d85a6cc8a7</t>
        </is>
      </c>
      <c r="F1968" t="n">
        <v>58</v>
      </c>
    </row>
    <row r="1969">
      <c r="A1969" t="inlineStr">
        <is>
          <t>12c368c7-1410-4c2f-9239-293b021bcf9c</t>
        </is>
      </c>
      <c r="B1969" t="inlineStr">
        <is>
          <t>23069021</t>
        </is>
      </c>
      <c r="C1969" t="inlineStr">
        <is>
          <t>OF MUSTARD SEEDS</t>
        </is>
      </c>
      <c r="D1969" t="inlineStr">
        <is>
          <t>4af449b1-b144-4f27-8dbe-59b26b5dc933</t>
        </is>
      </c>
      <c r="E1969" t="inlineStr">
        <is>
          <t>bd46e746-8ee6-4e64-9e23-c0d85a6cc8a7</t>
        </is>
      </c>
      <c r="F1969" t="n">
        <v>58</v>
      </c>
    </row>
    <row r="1970">
      <c r="A1970" t="inlineStr">
        <is>
          <t>fa241471-8899-4ac0-8ee7-3a43bdebbdbd</t>
        </is>
      </c>
      <c r="B1970" t="inlineStr">
        <is>
          <t>23069022</t>
        </is>
      </c>
      <c r="C1970" t="inlineStr">
        <is>
          <t>OF NIGER SEEDS</t>
        </is>
      </c>
      <c r="D1970" t="inlineStr">
        <is>
          <t>4af449b1-b144-4f27-8dbe-59b26b5dc933</t>
        </is>
      </c>
      <c r="E1970" t="inlineStr">
        <is>
          <t>bd46e746-8ee6-4e64-9e23-c0d85a6cc8a7</t>
        </is>
      </c>
      <c r="F1970" t="n">
        <v>58</v>
      </c>
    </row>
    <row r="1971">
      <c r="A1971" t="inlineStr">
        <is>
          <t>318160eb-0f37-449c-9b03-0938bb92096c</t>
        </is>
      </c>
      <c r="B1971" t="inlineStr">
        <is>
          <t>23069023</t>
        </is>
      </c>
      <c r="C1971" t="inlineStr">
        <is>
          <t>OF CARDI SEEDS</t>
        </is>
      </c>
      <c r="D1971" t="inlineStr">
        <is>
          <t>4af449b1-b144-4f27-8dbe-59b26b5dc933</t>
        </is>
      </c>
      <c r="E1971" t="inlineStr">
        <is>
          <t>bd46e746-8ee6-4e64-9e23-c0d85a6cc8a7</t>
        </is>
      </c>
      <c r="F1971" t="n">
        <v>58</v>
      </c>
    </row>
    <row r="1972">
      <c r="A1972" t="inlineStr">
        <is>
          <t>445b2a4a-da41-4544-9c2a-9914c4596333</t>
        </is>
      </c>
      <c r="B1972" t="inlineStr">
        <is>
          <t>23069024</t>
        </is>
      </c>
      <c r="C1972" t="inlineStr">
        <is>
          <t>OF SEASAMUM SEEDS</t>
        </is>
      </c>
      <c r="D1972" t="inlineStr">
        <is>
          <t>4af449b1-b144-4f27-8dbe-59b26b5dc933</t>
        </is>
      </c>
      <c r="E1972" t="inlineStr">
        <is>
          <t>bd46e746-8ee6-4e64-9e23-c0d85a6cc8a7</t>
        </is>
      </c>
      <c r="F1972" t="n">
        <v>58</v>
      </c>
    </row>
    <row r="1973">
      <c r="A1973" t="inlineStr">
        <is>
          <t>34cefc18-8801-4a2f-b6c0-ec1f67559830</t>
        </is>
      </c>
      <c r="B1973" t="inlineStr">
        <is>
          <t>23069025</t>
        </is>
      </c>
      <c r="C1973" t="inlineStr">
        <is>
          <t>OF MANGO KERNEL</t>
        </is>
      </c>
      <c r="D1973" t="inlineStr">
        <is>
          <t>4af449b1-b144-4f27-8dbe-59b26b5dc933</t>
        </is>
      </c>
      <c r="E1973" t="inlineStr">
        <is>
          <t>bd46e746-8ee6-4e64-9e23-c0d85a6cc8a7</t>
        </is>
      </c>
      <c r="F1973" t="n">
        <v>58</v>
      </c>
    </row>
    <row r="1974">
      <c r="A1974" t="inlineStr">
        <is>
          <t>9da00d02-42f5-4fdc-b4e3-f8aa841be801</t>
        </is>
      </c>
      <c r="B1974" t="inlineStr">
        <is>
          <t>23069026</t>
        </is>
      </c>
      <c r="C1974" t="inlineStr">
        <is>
          <t>OF SAL (DE-OILED)</t>
        </is>
      </c>
      <c r="D1974" t="inlineStr">
        <is>
          <t>4af449b1-b144-4f27-8dbe-59b26b5dc933</t>
        </is>
      </c>
      <c r="E1974" t="inlineStr">
        <is>
          <t>bd46e746-8ee6-4e64-9e23-c0d85a6cc8a7</t>
        </is>
      </c>
      <c r="F1974" t="n">
        <v>58</v>
      </c>
    </row>
    <row r="1975">
      <c r="A1975" t="inlineStr">
        <is>
          <t>9c4f407b-2f1d-4a62-aecc-2cff7991255e</t>
        </is>
      </c>
      <c r="B1975" t="inlineStr">
        <is>
          <t>23069027</t>
        </is>
      </c>
      <c r="C1975" t="inlineStr">
        <is>
          <t>OF CASTOR SEEDS</t>
        </is>
      </c>
      <c r="D1975" t="inlineStr">
        <is>
          <t>4af449b1-b144-4f27-8dbe-59b26b5dc933</t>
        </is>
      </c>
      <c r="E1975" t="inlineStr">
        <is>
          <t>bd46e746-8ee6-4e64-9e23-c0d85a6cc8a7</t>
        </is>
      </c>
      <c r="F1975" t="n">
        <v>58</v>
      </c>
    </row>
    <row r="1976">
      <c r="A1976" t="inlineStr">
        <is>
          <t>4a24bb0a-2251-4066-b04e-5d699595e85d</t>
        </is>
      </c>
      <c r="B1976" t="inlineStr">
        <is>
          <t>23069028</t>
        </is>
      </c>
      <c r="C1976" t="inlineStr">
        <is>
          <t>OF NEEM SEEDS</t>
        </is>
      </c>
      <c r="D1976" t="inlineStr">
        <is>
          <t>4af449b1-b144-4f27-8dbe-59b26b5dc933</t>
        </is>
      </c>
      <c r="E1976" t="inlineStr">
        <is>
          <t>bd46e746-8ee6-4e64-9e23-c0d85a6cc8a7</t>
        </is>
      </c>
      <c r="F1976" t="n">
        <v>58</v>
      </c>
    </row>
    <row r="1977">
      <c r="A1977" t="inlineStr">
        <is>
          <t>a9de1656-2628-477d-ba3f-8487ed7b27fe</t>
        </is>
      </c>
      <c r="B1977" t="inlineStr">
        <is>
          <t>23069029</t>
        </is>
      </c>
      <c r="C1977" t="inlineStr">
        <is>
          <t>OF OTHER SEEDS</t>
        </is>
      </c>
      <c r="D1977" t="inlineStr">
        <is>
          <t>4af449b1-b144-4f27-8dbe-59b26b5dc933</t>
        </is>
      </c>
      <c r="E1977" t="inlineStr">
        <is>
          <t>bd46e746-8ee6-4e64-9e23-c0d85a6cc8a7</t>
        </is>
      </c>
      <c r="F1977" t="n">
        <v>58</v>
      </c>
    </row>
    <row r="1978">
      <c r="A1978" t="inlineStr">
        <is>
          <t>0a51e345-16fe-4f65-9f50-f0ae8c6cdcc1</t>
        </is>
      </c>
      <c r="B1978" t="inlineStr">
        <is>
          <t>23069030</t>
        </is>
      </c>
      <c r="C1978" t="inlineStr">
        <is>
          <t>RESIDUES BABOOL SEED EXTRACTION</t>
        </is>
      </c>
      <c r="D1978" t="inlineStr">
        <is>
          <t>4af449b1-b144-4f27-8dbe-59b26b5dc933</t>
        </is>
      </c>
      <c r="E1978" t="inlineStr">
        <is>
          <t>bd46e746-8ee6-4e64-9e23-c0d85a6cc8a7</t>
        </is>
      </c>
      <c r="F1978" t="n">
        <v>58</v>
      </c>
    </row>
    <row r="1979">
      <c r="A1979" t="inlineStr">
        <is>
          <t>8bd10b8a-9171-4d51-b69c-79dcb85e82a1</t>
        </is>
      </c>
      <c r="B1979" t="inlineStr">
        <is>
          <t>23069090</t>
        </is>
      </c>
      <c r="C1979" t="inlineStr">
        <is>
          <t>OTHER</t>
        </is>
      </c>
      <c r="D1979" t="inlineStr">
        <is>
          <t>4af449b1-b144-4f27-8dbe-59b26b5dc933</t>
        </is>
      </c>
      <c r="E1979" t="inlineStr">
        <is>
          <t>bd46e746-8ee6-4e64-9e23-c0d85a6cc8a7</t>
        </is>
      </c>
      <c r="F1979" t="n">
        <v>58</v>
      </c>
    </row>
    <row r="1980">
      <c r="A1980" t="inlineStr">
        <is>
          <t>24e70e97-784f-4d6e-88e2-4c1713625c72</t>
        </is>
      </c>
      <c r="B1980" t="inlineStr">
        <is>
          <t>23070000</t>
        </is>
      </c>
      <c r="C1980" t="inlineStr">
        <is>
          <t>WINE LEES; ARGOL</t>
        </is>
      </c>
      <c r="D1980" t="inlineStr">
        <is>
          <t>4af449b1-b144-4f27-8dbe-59b26b5dc933</t>
        </is>
      </c>
      <c r="E1980" t="inlineStr">
        <is>
          <t>3fc070bd-bc49-41cf-a1d7-3fd60164027a</t>
        </is>
      </c>
      <c r="F1980" t="n">
        <v>58</v>
      </c>
    </row>
    <row r="1981">
      <c r="A1981" t="inlineStr">
        <is>
          <t>3e656c10-3e00-452a-90c4-9c8bfd4f8159</t>
        </is>
      </c>
      <c r="B1981" t="inlineStr">
        <is>
          <t>23080000</t>
        </is>
      </c>
      <c r="C1981" t="inlineStr">
        <is>
          <t>VEGETABLE MATERIALS AND VEGETABLE WASTE, VEGETABLE RESIDUES AND BY-PRODUCTS, WHETHER OR NOT IN THE FORM OF PELLETS, OF A KIND USED IN ANIMAL FEEDING, NOT ELSEWHERE SPECIFIED OR INCLUDED</t>
        </is>
      </c>
      <c r="D1981" t="inlineStr">
        <is>
          <t>4af449b1-b144-4f27-8dbe-59b26b5dc933</t>
        </is>
      </c>
      <c r="E1981" t="inlineStr">
        <is>
          <t>b32458c2-cb31-4082-b101-4f80e9dc40d3</t>
        </is>
      </c>
      <c r="F1981" t="n">
        <v>58</v>
      </c>
    </row>
    <row r="1982">
      <c r="A1982" t="inlineStr">
        <is>
          <t>971814a3-cc84-420b-9c17-66257a3a04fd</t>
        </is>
      </c>
      <c r="B1982" t="inlineStr">
        <is>
          <t>23091000</t>
        </is>
      </c>
      <c r="C1982" t="inlineStr">
        <is>
          <t>DOG OR CAT FOOD, PUT UP FOR RETAIL SALE</t>
        </is>
      </c>
      <c r="D1982" t="inlineStr">
        <is>
          <t>4af449b1-b144-4f27-8dbe-59b26b5dc933</t>
        </is>
      </c>
      <c r="E1982" t="inlineStr">
        <is>
          <t>ef32d08d-cb2c-4f2b-b3d4-7b9e2d70e753</t>
        </is>
      </c>
      <c r="F1982" t="n">
        <v>58</v>
      </c>
    </row>
    <row r="1983">
      <c r="A1983" t="inlineStr">
        <is>
          <t>0a184b0b-23ff-4c5c-82cf-29c3b1861d08</t>
        </is>
      </c>
      <c r="B1983" t="inlineStr">
        <is>
          <t>23099010</t>
        </is>
      </c>
      <c r="C1983" t="inlineStr">
        <is>
          <t>COMPOUNDED ANIMAL FEED</t>
        </is>
      </c>
      <c r="D1983" t="inlineStr">
        <is>
          <t>4af449b1-b144-4f27-8dbe-59b26b5dc933</t>
        </is>
      </c>
      <c r="E1983" t="inlineStr">
        <is>
          <t>ef32d08d-cb2c-4f2b-b3d4-7b9e2d70e753</t>
        </is>
      </c>
      <c r="F1983" t="n">
        <v>58</v>
      </c>
    </row>
    <row r="1984">
      <c r="A1984" t="inlineStr">
        <is>
          <t>e9340093-a535-43da-a2cf-a7de790befd9</t>
        </is>
      </c>
      <c r="B1984" t="inlineStr">
        <is>
          <t>23099020</t>
        </is>
      </c>
      <c r="C1984" t="inlineStr">
        <is>
          <t>CONCENTRATES FOR COMPOUND ANIMAL FEED</t>
        </is>
      </c>
      <c r="D1984" t="inlineStr">
        <is>
          <t>4af449b1-b144-4f27-8dbe-59b26b5dc933</t>
        </is>
      </c>
      <c r="E1984" t="inlineStr">
        <is>
          <t>ef32d08d-cb2c-4f2b-b3d4-7b9e2d70e753</t>
        </is>
      </c>
      <c r="F1984" t="n">
        <v>58</v>
      </c>
    </row>
    <row r="1985">
      <c r="A1985" t="inlineStr">
        <is>
          <t>f3079994-8e3e-4872-895a-d07e7cfc232b</t>
        </is>
      </c>
      <c r="B1985" t="inlineStr">
        <is>
          <t>23099031</t>
        </is>
      </c>
      <c r="C1985" t="inlineStr">
        <is>
          <t>PRAWN AND SHRIMPS FEED</t>
        </is>
      </c>
      <c r="D1985" t="inlineStr">
        <is>
          <t>4af449b1-b144-4f27-8dbe-59b26b5dc933</t>
        </is>
      </c>
      <c r="E1985" t="inlineStr">
        <is>
          <t>ef32d08d-cb2c-4f2b-b3d4-7b9e2d70e753</t>
        </is>
      </c>
      <c r="F1985" t="n">
        <v>58</v>
      </c>
    </row>
    <row r="1986">
      <c r="A1986" t="inlineStr">
        <is>
          <t>e6791bfc-5861-44a5-8390-3f0c84d4fb4b</t>
        </is>
      </c>
      <c r="B1986" t="inlineStr">
        <is>
          <t>23099032</t>
        </is>
      </c>
      <c r="C1986" t="inlineStr">
        <is>
          <t>FISH FEED IN POWDERED FORM</t>
        </is>
      </c>
      <c r="D1986" t="inlineStr">
        <is>
          <t>4af449b1-b144-4f27-8dbe-59b26b5dc933</t>
        </is>
      </c>
      <c r="E1986" t="inlineStr">
        <is>
          <t>ef32d08d-cb2c-4f2b-b3d4-7b9e2d70e753</t>
        </is>
      </c>
      <c r="F1986" t="n">
        <v>58</v>
      </c>
    </row>
    <row r="1987">
      <c r="A1987" t="inlineStr">
        <is>
          <t>1fc93156-0ef6-4608-9a8d-4eb74d310b8e</t>
        </is>
      </c>
      <c r="B1987" t="inlineStr">
        <is>
          <t>23099039</t>
        </is>
      </c>
      <c r="C1987" t="inlineStr">
        <is>
          <t>OTHER</t>
        </is>
      </c>
      <c r="D1987" t="inlineStr">
        <is>
          <t>4af449b1-b144-4f27-8dbe-59b26b5dc933</t>
        </is>
      </c>
      <c r="E1987" t="inlineStr">
        <is>
          <t>ef32d08d-cb2c-4f2b-b3d4-7b9e2d70e753</t>
        </is>
      </c>
      <c r="F1987" t="n">
        <v>58</v>
      </c>
    </row>
    <row r="1988">
      <c r="A1988" t="inlineStr">
        <is>
          <t>f97795c7-57bc-46cd-9f3b-ddfb2380a978</t>
        </is>
      </c>
      <c r="B1988" t="inlineStr">
        <is>
          <t>23099090</t>
        </is>
      </c>
      <c r="C1988" t="inlineStr">
        <is>
          <t>OTHER</t>
        </is>
      </c>
      <c r="D1988" t="inlineStr">
        <is>
          <t>4af449b1-b144-4f27-8dbe-59b26b5dc933</t>
        </is>
      </c>
      <c r="E1988" t="inlineStr">
        <is>
          <t>ef32d08d-cb2c-4f2b-b3d4-7b9e2d70e753</t>
        </is>
      </c>
      <c r="F1988" t="n">
        <v>58</v>
      </c>
    </row>
    <row r="1989">
      <c r="A1989" t="inlineStr">
        <is>
          <t>42e00a40-4acf-400f-af4c-689e93268614</t>
        </is>
      </c>
      <c r="B1989" t="inlineStr">
        <is>
          <t>24011010</t>
        </is>
      </c>
      <c r="C1989" t="inlineStr">
        <is>
          <t>FLUE CURED VIRGINIA TOBACCO</t>
        </is>
      </c>
      <c r="D1989" t="inlineStr">
        <is>
          <t>ea7fc5fe-2f6c-44e0-bffa-6b7fbf1b122b</t>
        </is>
      </c>
      <c r="E1989" t="inlineStr">
        <is>
          <t>953cdb5b-4014-459a-9deb-c723706e3f55</t>
        </is>
      </c>
      <c r="F1989" t="n">
        <v>58</v>
      </c>
    </row>
    <row r="1990">
      <c r="A1990" t="inlineStr">
        <is>
          <t>8a2be8ed-a4ea-41df-93d2-96c4c9be2b88</t>
        </is>
      </c>
      <c r="B1990" t="inlineStr">
        <is>
          <t>24011020</t>
        </is>
      </c>
      <c r="C1990" t="inlineStr">
        <is>
          <t>SUN CURED COUNTRY (NATU) TOBACCO</t>
        </is>
      </c>
      <c r="D1990" t="inlineStr">
        <is>
          <t>ea7fc5fe-2f6c-44e0-bffa-6b7fbf1b122b</t>
        </is>
      </c>
      <c r="E1990" t="inlineStr">
        <is>
          <t>953cdb5b-4014-459a-9deb-c723706e3f55</t>
        </is>
      </c>
      <c r="F1990" t="n">
        <v>58</v>
      </c>
    </row>
    <row r="1991">
      <c r="A1991" t="inlineStr">
        <is>
          <t>97149ab2-7ba9-4d9c-a866-6e393a18d93a</t>
        </is>
      </c>
      <c r="B1991" t="inlineStr">
        <is>
          <t>24011030</t>
        </is>
      </c>
      <c r="C1991" t="inlineStr">
        <is>
          <t>SUN CURED VIRGINIA TOBACCO</t>
        </is>
      </c>
      <c r="D1991" t="inlineStr">
        <is>
          <t>ea7fc5fe-2f6c-44e0-bffa-6b7fbf1b122b</t>
        </is>
      </c>
      <c r="E1991" t="inlineStr">
        <is>
          <t>953cdb5b-4014-459a-9deb-c723706e3f55</t>
        </is>
      </c>
      <c r="F1991" t="n">
        <v>58</v>
      </c>
    </row>
    <row r="1992">
      <c r="A1992" t="inlineStr">
        <is>
          <t>e380c2d8-3020-4a22-a6f0-d421e799ff08</t>
        </is>
      </c>
      <c r="B1992" t="inlineStr">
        <is>
          <t>24011040</t>
        </is>
      </c>
      <c r="C1992" t="inlineStr">
        <is>
          <t>BURLEY TOBACCO</t>
        </is>
      </c>
      <c r="D1992" t="inlineStr">
        <is>
          <t>ea7fc5fe-2f6c-44e0-bffa-6b7fbf1b122b</t>
        </is>
      </c>
      <c r="E1992" t="inlineStr">
        <is>
          <t>953cdb5b-4014-459a-9deb-c723706e3f55</t>
        </is>
      </c>
      <c r="F1992" t="n">
        <v>58</v>
      </c>
    </row>
    <row r="1993">
      <c r="A1993" t="inlineStr">
        <is>
          <t>dc1a55de-34e9-4127-b555-1f202063aea9</t>
        </is>
      </c>
      <c r="B1993" t="inlineStr">
        <is>
          <t>24011050</t>
        </is>
      </c>
      <c r="C1993" t="inlineStr">
        <is>
          <t>TOBACCO FOR MANUFACTURE OF BIRIS, NOT STEMMED</t>
        </is>
      </c>
      <c r="D1993" t="inlineStr">
        <is>
          <t>ea7fc5fe-2f6c-44e0-bffa-6b7fbf1b122b</t>
        </is>
      </c>
      <c r="E1993" t="inlineStr">
        <is>
          <t>953cdb5b-4014-459a-9deb-c723706e3f55</t>
        </is>
      </c>
      <c r="F1993" t="n">
        <v>58</v>
      </c>
    </row>
    <row r="1994">
      <c r="A1994" t="inlineStr">
        <is>
          <t>7ea2c701-b9ea-4fa6-92b3-4f23fcc9d2a4</t>
        </is>
      </c>
      <c r="B1994" t="inlineStr">
        <is>
          <t>24011060</t>
        </is>
      </c>
      <c r="C1994" t="inlineStr">
        <is>
          <t>TOBACCO FOR MANUFACTURE OF CHEWING TOBACCO</t>
        </is>
      </c>
      <c r="D1994" t="inlineStr">
        <is>
          <t>ea7fc5fe-2f6c-44e0-bffa-6b7fbf1b122b</t>
        </is>
      </c>
      <c r="E1994" t="inlineStr">
        <is>
          <t>953cdb5b-4014-459a-9deb-c723706e3f55</t>
        </is>
      </c>
      <c r="F1994" t="n">
        <v>58</v>
      </c>
    </row>
    <row r="1995">
      <c r="A1995" t="inlineStr">
        <is>
          <t>558e8dc3-0d95-4c5e-a293-8725de9bd264</t>
        </is>
      </c>
      <c r="B1995" t="inlineStr">
        <is>
          <t>24011070</t>
        </is>
      </c>
      <c r="C1995" t="inlineStr">
        <is>
          <t>TOBACCO FOR MANUFACTURE OF CIGAR AND CHEROOT</t>
        </is>
      </c>
      <c r="D1995" t="inlineStr">
        <is>
          <t>ea7fc5fe-2f6c-44e0-bffa-6b7fbf1b122b</t>
        </is>
      </c>
      <c r="E1995" t="inlineStr">
        <is>
          <t>953cdb5b-4014-459a-9deb-c723706e3f55</t>
        </is>
      </c>
      <c r="F1995" t="n">
        <v>58</v>
      </c>
    </row>
    <row r="1996">
      <c r="A1996" t="inlineStr">
        <is>
          <t>77b963f9-1a13-4994-93a3-78ac37f55bcd</t>
        </is>
      </c>
      <c r="B1996" t="inlineStr">
        <is>
          <t>24011080</t>
        </is>
      </c>
      <c r="C1996" t="inlineStr">
        <is>
          <t>TOBACCO FOR MANUFACTURE OF HOOKAH TOBACCO</t>
        </is>
      </c>
      <c r="D1996" t="inlineStr">
        <is>
          <t>ea7fc5fe-2f6c-44e0-bffa-6b7fbf1b122b</t>
        </is>
      </c>
      <c r="E1996" t="inlineStr">
        <is>
          <t>953cdb5b-4014-459a-9deb-c723706e3f55</t>
        </is>
      </c>
      <c r="F1996" t="n">
        <v>58</v>
      </c>
    </row>
    <row r="1997">
      <c r="A1997" t="inlineStr">
        <is>
          <t>69cf9907-b3a4-4816-8c48-5e58e92d56ef</t>
        </is>
      </c>
      <c r="B1997" t="inlineStr">
        <is>
          <t>24011090</t>
        </is>
      </c>
      <c r="C1997" t="inlineStr">
        <is>
          <t>OTHER</t>
        </is>
      </c>
      <c r="D1997" t="inlineStr">
        <is>
          <t>ea7fc5fe-2f6c-44e0-bffa-6b7fbf1b122b</t>
        </is>
      </c>
      <c r="E1997" t="inlineStr">
        <is>
          <t>953cdb5b-4014-459a-9deb-c723706e3f55</t>
        </is>
      </c>
      <c r="F1997" t="n">
        <v>58</v>
      </c>
    </row>
    <row r="1998">
      <c r="A1998" t="inlineStr">
        <is>
          <t>d2ae7096-63db-4009-8687-d7b25eeb3d1f</t>
        </is>
      </c>
      <c r="B1998" t="inlineStr">
        <is>
          <t>24012010</t>
        </is>
      </c>
      <c r="C1998" t="inlineStr">
        <is>
          <t>FLUE CURED VIRGINIA TOBACCO</t>
        </is>
      </c>
      <c r="D1998" t="inlineStr">
        <is>
          <t>ea7fc5fe-2f6c-44e0-bffa-6b7fbf1b122b</t>
        </is>
      </c>
      <c r="E1998" t="inlineStr">
        <is>
          <t>953cdb5b-4014-459a-9deb-c723706e3f55</t>
        </is>
      </c>
      <c r="F1998" t="n">
        <v>58</v>
      </c>
    </row>
    <row r="1999">
      <c r="A1999" t="inlineStr">
        <is>
          <t>abe666ba-64b4-4bd7-b3ea-b232905f5647</t>
        </is>
      </c>
      <c r="B1999" t="inlineStr">
        <is>
          <t>24012020</t>
        </is>
      </c>
      <c r="C1999" t="inlineStr">
        <is>
          <t>SUN CURED COUNTRY (NATU) TOBACCO</t>
        </is>
      </c>
      <c r="D1999" t="inlineStr">
        <is>
          <t>ea7fc5fe-2f6c-44e0-bffa-6b7fbf1b122b</t>
        </is>
      </c>
      <c r="E1999" t="inlineStr">
        <is>
          <t>953cdb5b-4014-459a-9deb-c723706e3f55</t>
        </is>
      </c>
      <c r="F1999" t="n">
        <v>58</v>
      </c>
    </row>
    <row r="2000">
      <c r="A2000" t="inlineStr">
        <is>
          <t>cb50d822-9746-4179-b60c-d738acce20cc</t>
        </is>
      </c>
      <c r="B2000" t="inlineStr">
        <is>
          <t>24012030</t>
        </is>
      </c>
      <c r="C2000" t="inlineStr">
        <is>
          <t>SUN CURED VIRGINIA TOBACCO</t>
        </is>
      </c>
      <c r="D2000" t="inlineStr">
        <is>
          <t>ea7fc5fe-2f6c-44e0-bffa-6b7fbf1b122b</t>
        </is>
      </c>
      <c r="E2000" t="inlineStr">
        <is>
          <t>953cdb5b-4014-459a-9deb-c723706e3f55</t>
        </is>
      </c>
      <c r="F2000" t="n">
        <v>58</v>
      </c>
    </row>
    <row r="2001">
      <c r="A2001" t="inlineStr">
        <is>
          <t>300cfb68-d21f-49dc-b246-29add53c185d</t>
        </is>
      </c>
      <c r="B2001" t="inlineStr">
        <is>
          <t>24012040</t>
        </is>
      </c>
      <c r="C2001" t="inlineStr">
        <is>
          <t>BURLEY TOBACCO</t>
        </is>
      </c>
      <c r="D2001" t="inlineStr">
        <is>
          <t>ea7fc5fe-2f6c-44e0-bffa-6b7fbf1b122b</t>
        </is>
      </c>
      <c r="E2001" t="inlineStr">
        <is>
          <t>953cdb5b-4014-459a-9deb-c723706e3f55</t>
        </is>
      </c>
      <c r="F2001" t="n">
        <v>58</v>
      </c>
    </row>
    <row r="2002">
      <c r="A2002" t="inlineStr">
        <is>
          <t>16435375-9a30-4e85-9889-18b9d2a030ca</t>
        </is>
      </c>
      <c r="B2002" t="inlineStr">
        <is>
          <t>24012050</t>
        </is>
      </c>
      <c r="C2002" t="inlineStr">
        <is>
          <t>TOBACCO FOR MANUFACTURE OF BIRIS</t>
        </is>
      </c>
      <c r="D2002" t="inlineStr">
        <is>
          <t>ea7fc5fe-2f6c-44e0-bffa-6b7fbf1b122b</t>
        </is>
      </c>
      <c r="E2002" t="inlineStr">
        <is>
          <t>953cdb5b-4014-459a-9deb-c723706e3f55</t>
        </is>
      </c>
      <c r="F2002" t="n">
        <v>58</v>
      </c>
    </row>
    <row r="2003">
      <c r="A2003" t="inlineStr">
        <is>
          <t>e241db8b-f0f4-4cf2-87ef-87259e816901</t>
        </is>
      </c>
      <c r="B2003" t="inlineStr">
        <is>
          <t>24012060</t>
        </is>
      </c>
      <c r="C2003" t="inlineStr">
        <is>
          <t>TOBACCO FOR MANUFACTURE OF CHEWING TOBACCO</t>
        </is>
      </c>
      <c r="D2003" t="inlineStr">
        <is>
          <t>ea7fc5fe-2f6c-44e0-bffa-6b7fbf1b122b</t>
        </is>
      </c>
      <c r="E2003" t="inlineStr">
        <is>
          <t>953cdb5b-4014-459a-9deb-c723706e3f55</t>
        </is>
      </c>
      <c r="F2003" t="n">
        <v>58</v>
      </c>
    </row>
    <row r="2004">
      <c r="A2004" t="inlineStr">
        <is>
          <t>1bcf1573-22d7-40f6-bf7d-67b1562541b9</t>
        </is>
      </c>
      <c r="B2004" t="inlineStr">
        <is>
          <t>24012070</t>
        </is>
      </c>
      <c r="C2004" t="inlineStr">
        <is>
          <t>TOBACCO FOR MANUFACTURE OF CIGAR AND CHEROOT</t>
        </is>
      </c>
      <c r="D2004" t="inlineStr">
        <is>
          <t>ea7fc5fe-2f6c-44e0-bffa-6b7fbf1b122b</t>
        </is>
      </c>
      <c r="E2004" t="inlineStr">
        <is>
          <t>953cdb5b-4014-459a-9deb-c723706e3f55</t>
        </is>
      </c>
      <c r="F2004" t="n">
        <v>58</v>
      </c>
    </row>
    <row r="2005">
      <c r="A2005" t="inlineStr">
        <is>
          <t>0e5794bf-f524-494e-acc1-1ee73cf851f8</t>
        </is>
      </c>
      <c r="B2005" t="inlineStr">
        <is>
          <t>24012080</t>
        </is>
      </c>
      <c r="C2005" t="inlineStr">
        <is>
          <t>TOBACCO FOR MANUFACTURE OF HOOKAH TOBACCO</t>
        </is>
      </c>
      <c r="D2005" t="inlineStr">
        <is>
          <t>ea7fc5fe-2f6c-44e0-bffa-6b7fbf1b122b</t>
        </is>
      </c>
      <c r="E2005" t="inlineStr">
        <is>
          <t>953cdb5b-4014-459a-9deb-c723706e3f55</t>
        </is>
      </c>
      <c r="F2005" t="n">
        <v>58</v>
      </c>
    </row>
    <row r="2006">
      <c r="A2006" t="inlineStr">
        <is>
          <t>ef06832a-588a-48c2-9220-75c4c55bc90e</t>
        </is>
      </c>
      <c r="B2006" t="inlineStr">
        <is>
          <t>24012090</t>
        </is>
      </c>
      <c r="C2006" t="inlineStr">
        <is>
          <t>OTHER</t>
        </is>
      </c>
      <c r="D2006" t="inlineStr">
        <is>
          <t>ea7fc5fe-2f6c-44e0-bffa-6b7fbf1b122b</t>
        </is>
      </c>
      <c r="E2006" t="inlineStr">
        <is>
          <t>953cdb5b-4014-459a-9deb-c723706e3f55</t>
        </is>
      </c>
      <c r="F2006" t="n">
        <v>58</v>
      </c>
    </row>
    <row r="2007">
      <c r="A2007" t="inlineStr">
        <is>
          <t>bf4d3189-3f02-4a40-8954-8096c4748bf5</t>
        </is>
      </c>
      <c r="B2007" t="inlineStr">
        <is>
          <t>24013000</t>
        </is>
      </c>
      <c r="C2007" t="inlineStr">
        <is>
          <t>TOBACCO REFUSE</t>
        </is>
      </c>
      <c r="D2007" t="inlineStr">
        <is>
          <t>ea7fc5fe-2f6c-44e0-bffa-6b7fbf1b122b</t>
        </is>
      </c>
      <c r="E2007" t="inlineStr">
        <is>
          <t>953cdb5b-4014-459a-9deb-c723706e3f55</t>
        </is>
      </c>
      <c r="F2007" t="n">
        <v>58</v>
      </c>
    </row>
    <row r="2008">
      <c r="A2008" t="inlineStr">
        <is>
          <t>532afe05-0bfa-4e30-b29f-a5f3a86b9209</t>
        </is>
      </c>
      <c r="B2008" t="inlineStr">
        <is>
          <t>24021010</t>
        </is>
      </c>
      <c r="C2008" t="inlineStr">
        <is>
          <t>CIGAR AND CHEROOTS</t>
        </is>
      </c>
      <c r="D2008" t="inlineStr">
        <is>
          <t>ea7fc5fe-2f6c-44e0-bffa-6b7fbf1b122b</t>
        </is>
      </c>
      <c r="E2008" t="inlineStr">
        <is>
          <t>e46df939-b93a-4102-b09d-ac6378c8f3d8</t>
        </is>
      </c>
      <c r="F2008" t="n">
        <v>58</v>
      </c>
    </row>
    <row r="2009">
      <c r="A2009" t="inlineStr">
        <is>
          <t>c9e346d3-9115-410e-b040-a25f909d5daf</t>
        </is>
      </c>
      <c r="B2009" t="inlineStr">
        <is>
          <t>24021020</t>
        </is>
      </c>
      <c r="C2009" t="inlineStr">
        <is>
          <t>CIGARILLOS</t>
        </is>
      </c>
      <c r="D2009" t="inlineStr">
        <is>
          <t>ea7fc5fe-2f6c-44e0-bffa-6b7fbf1b122b</t>
        </is>
      </c>
      <c r="E2009" t="inlineStr">
        <is>
          <t>e46df939-b93a-4102-b09d-ac6378c8f3d8</t>
        </is>
      </c>
      <c r="F2009" t="n">
        <v>58</v>
      </c>
    </row>
    <row r="2010">
      <c r="A2010" t="inlineStr">
        <is>
          <t>585d936e-41ec-4191-b2d7-d9eb1747d6e6</t>
        </is>
      </c>
      <c r="B2010" t="inlineStr">
        <is>
          <t>24022010</t>
        </is>
      </c>
      <c r="C2010" t="inlineStr">
        <is>
          <t>OTHER THAN FILTER CIGARETTES, OF LENGTH NOT EXCEEDING 65 MILLIMETRES</t>
        </is>
      </c>
      <c r="D2010" t="inlineStr">
        <is>
          <t>ea7fc5fe-2f6c-44e0-bffa-6b7fbf1b122b</t>
        </is>
      </c>
      <c r="E2010" t="inlineStr">
        <is>
          <t>e46df939-b93a-4102-b09d-ac6378c8f3d8</t>
        </is>
      </c>
      <c r="F2010" t="n">
        <v>58</v>
      </c>
    </row>
    <row r="2011">
      <c r="A2011" t="inlineStr">
        <is>
          <t>da9651a8-eb8d-4008-b5fb-e9fb92d68618</t>
        </is>
      </c>
      <c r="B2011" t="inlineStr">
        <is>
          <t>24022020</t>
        </is>
      </c>
      <c r="C2011" t="inlineStr">
        <is>
          <t>OTHER THAN FILTER CIGARETTES, OF LENGTH EXCEEDING 65 MILLIMETRES BUT NOT EXCEEDING 70 MILLIMETRES</t>
        </is>
      </c>
      <c r="D2011" t="inlineStr">
        <is>
          <t>ea7fc5fe-2f6c-44e0-bffa-6b7fbf1b122b</t>
        </is>
      </c>
      <c r="E2011" t="inlineStr">
        <is>
          <t>e46df939-b93a-4102-b09d-ac6378c8f3d8</t>
        </is>
      </c>
      <c r="F2011" t="n">
        <v>58</v>
      </c>
    </row>
    <row r="2012">
      <c r="A2012" t="inlineStr">
        <is>
          <t>96688042-65cd-4ddc-9ca0-61d16e032d14</t>
        </is>
      </c>
      <c r="B2012" t="inlineStr">
        <is>
          <t>24022030</t>
        </is>
      </c>
      <c r="C2012" t="inlineStr">
        <is>
          <t>FILTER CIGARETTES OF LENGTH (INCLUDING THE LENGTH OF THE FILTER, THE LENGTH OF FILTER BEING 11 MILLIMETRES OR ITS ACTUAL LENGTH, WHICHEVER IS MORE) NOT EXCEEDING 65 MILLIMETRES</t>
        </is>
      </c>
      <c r="D2012" t="inlineStr">
        <is>
          <t>ea7fc5fe-2f6c-44e0-bffa-6b7fbf1b122b</t>
        </is>
      </c>
      <c r="E2012" t="inlineStr">
        <is>
          <t>e46df939-b93a-4102-b09d-ac6378c8f3d8</t>
        </is>
      </c>
      <c r="F2012" t="n">
        <v>58</v>
      </c>
    </row>
    <row r="2013">
      <c r="A2013" t="inlineStr">
        <is>
          <t>75af92a7-165c-425d-aa0a-7f2f82ccf3b6</t>
        </is>
      </c>
      <c r="B2013" t="inlineStr">
        <is>
          <t>24022040</t>
        </is>
      </c>
      <c r="C2013" t="inlineStr">
        <is>
          <t>FILTER CIGARETTES OF LENGTH (INCLUDING THE LENGTH OF THE FILTER, THE LENGTH OF FILTER BEING 11 MILLIMETRES OR ITS ACTUAL LENGTH, WHICHEVER IS MORE) EXCEEDING 65 MILLIMETRES BUT NOT EXCEEDING 70 MILLIMETRES</t>
        </is>
      </c>
      <c r="D2013" t="inlineStr">
        <is>
          <t>ea7fc5fe-2f6c-44e0-bffa-6b7fbf1b122b</t>
        </is>
      </c>
      <c r="E2013" t="inlineStr">
        <is>
          <t>e46df939-b93a-4102-b09d-ac6378c8f3d8</t>
        </is>
      </c>
      <c r="F2013" t="n">
        <v>58</v>
      </c>
    </row>
    <row r="2014">
      <c r="A2014" t="inlineStr">
        <is>
          <t>e08ec656-f621-4585-931e-1f84edf6d631</t>
        </is>
      </c>
      <c r="B2014" t="inlineStr">
        <is>
          <t>24022050</t>
        </is>
      </c>
      <c r="C2014" t="inlineStr">
        <is>
          <t>FILTER CIGARETTES OF LENGTH (INCLUDING THE LENGTH OF THE FILTER, THE LENGTH OF FILTER BEING 11 MILLIMETRES OR ITS ACTUAL LENGTH, WHICHEVER IS MORE) EXCEEDING 70 MILLIMETRES BUT NOT EXCEEDING 75 MILLIMETRES</t>
        </is>
      </c>
      <c r="D2014" t="inlineStr">
        <is>
          <t>ea7fc5fe-2f6c-44e0-bffa-6b7fbf1b122b</t>
        </is>
      </c>
      <c r="E2014" t="inlineStr">
        <is>
          <t>e46df939-b93a-4102-b09d-ac6378c8f3d8</t>
        </is>
      </c>
      <c r="F2014" t="n">
        <v>58</v>
      </c>
    </row>
    <row r="2015">
      <c r="A2015" t="inlineStr">
        <is>
          <t>57073d84-62d5-4525-8958-2e1dd6f95471</t>
        </is>
      </c>
      <c r="B2015" t="inlineStr">
        <is>
          <t>24022090</t>
        </is>
      </c>
      <c r="C2015" t="inlineStr">
        <is>
          <t>OTHER</t>
        </is>
      </c>
      <c r="D2015" t="inlineStr">
        <is>
          <t>ea7fc5fe-2f6c-44e0-bffa-6b7fbf1b122b</t>
        </is>
      </c>
      <c r="E2015" t="inlineStr">
        <is>
          <t>e46df939-b93a-4102-b09d-ac6378c8f3d8</t>
        </is>
      </c>
      <c r="F2015" t="n">
        <v>58</v>
      </c>
    </row>
    <row r="2016">
      <c r="A2016" t="inlineStr">
        <is>
          <t>5f01e4ae-c83c-4d01-99a3-8532ca7eede5</t>
        </is>
      </c>
      <c r="B2016" t="inlineStr">
        <is>
          <t>24029010</t>
        </is>
      </c>
      <c r="C2016" t="inlineStr">
        <is>
          <t>CIGARETTES OF TOBACCO SUBSTITUTES</t>
        </is>
      </c>
      <c r="D2016" t="inlineStr">
        <is>
          <t>ea7fc5fe-2f6c-44e0-bffa-6b7fbf1b122b</t>
        </is>
      </c>
      <c r="E2016" t="inlineStr">
        <is>
          <t>e46df939-b93a-4102-b09d-ac6378c8f3d8</t>
        </is>
      </c>
      <c r="F2016" t="n">
        <v>58</v>
      </c>
    </row>
    <row r="2017">
      <c r="A2017" t="inlineStr">
        <is>
          <t>6808f32b-c7a9-469d-8af2-79b3ce7d21e2</t>
        </is>
      </c>
      <c r="B2017" t="inlineStr">
        <is>
          <t>24029020</t>
        </is>
      </c>
      <c r="C2017" t="inlineStr">
        <is>
          <t>CIGARILLOS OF TOBACCO SUBSTITUTES</t>
        </is>
      </c>
      <c r="D2017" t="inlineStr">
        <is>
          <t>ea7fc5fe-2f6c-44e0-bffa-6b7fbf1b122b</t>
        </is>
      </c>
      <c r="E2017" t="inlineStr">
        <is>
          <t>e46df939-b93a-4102-b09d-ac6378c8f3d8</t>
        </is>
      </c>
      <c r="F2017" t="n">
        <v>58</v>
      </c>
    </row>
    <row r="2018">
      <c r="A2018" t="inlineStr">
        <is>
          <t>c02e957f-9bf6-45aa-8370-d8a206aded45</t>
        </is>
      </c>
      <c r="B2018" t="inlineStr">
        <is>
          <t>24029090</t>
        </is>
      </c>
      <c r="C2018" t="inlineStr">
        <is>
          <t>OTHER</t>
        </is>
      </c>
      <c r="D2018" t="inlineStr">
        <is>
          <t>ea7fc5fe-2f6c-44e0-bffa-6b7fbf1b122b</t>
        </is>
      </c>
      <c r="E2018" t="inlineStr">
        <is>
          <t>e46df939-b93a-4102-b09d-ac6378c8f3d8</t>
        </is>
      </c>
      <c r="F2018" t="n">
        <v>58</v>
      </c>
    </row>
    <row r="2019">
      <c r="A2019" t="inlineStr">
        <is>
          <t>21366453-06d8-4312-93f1-e484426b2e1c</t>
        </is>
      </c>
      <c r="B2019" t="inlineStr">
        <is>
          <t>24031110</t>
        </is>
      </c>
      <c r="C2019" t="inlineStr">
        <is>
          <t>HOOKAH OR GUDAKU TOBACCO</t>
        </is>
      </c>
      <c r="D2019" t="inlineStr">
        <is>
          <t>ea7fc5fe-2f6c-44e0-bffa-6b7fbf1b122b</t>
        </is>
      </c>
      <c r="E2019" t="inlineStr">
        <is>
          <t>dd82fb1b-323f-40f1-892c-8b53c8ac1477</t>
        </is>
      </c>
      <c r="F2019" t="n">
        <v>58</v>
      </c>
    </row>
    <row r="2020">
      <c r="A2020" t="inlineStr">
        <is>
          <t>fe365a95-f5c5-407a-8321-ae108653a54f</t>
        </is>
      </c>
      <c r="B2020" t="inlineStr">
        <is>
          <t>24031190</t>
        </is>
      </c>
      <c r="C2020" t="inlineStr">
        <is>
          <t>OTHER</t>
        </is>
      </c>
      <c r="D2020" t="inlineStr">
        <is>
          <t>ea7fc5fe-2f6c-44e0-bffa-6b7fbf1b122b</t>
        </is>
      </c>
      <c r="E2020" t="inlineStr">
        <is>
          <t>dd82fb1b-323f-40f1-892c-8b53c8ac1477</t>
        </is>
      </c>
      <c r="F2020" t="n">
        <v>58</v>
      </c>
    </row>
    <row r="2021">
      <c r="A2021" t="inlineStr">
        <is>
          <t>18219316-a379-4975-a085-f793303ee9a5</t>
        </is>
      </c>
      <c r="B2021" t="inlineStr">
        <is>
          <t>24031910</t>
        </is>
      </c>
      <c r="C2021" t="inlineStr">
        <is>
          <t>SMOKING MIXTURES FOR PIPES AND CIGARETTES</t>
        </is>
      </c>
      <c r="D2021" t="inlineStr">
        <is>
          <t>ea7fc5fe-2f6c-44e0-bffa-6b7fbf1b122b</t>
        </is>
      </c>
      <c r="E2021" t="inlineStr">
        <is>
          <t>dd82fb1b-323f-40f1-892c-8b53c8ac1477</t>
        </is>
      </c>
      <c r="F2021" t="n">
        <v>58</v>
      </c>
    </row>
    <row r="2022">
      <c r="A2022" t="inlineStr">
        <is>
          <t>0aa2e647-56b0-4be2-96ee-a729debd5a9f</t>
        </is>
      </c>
      <c r="B2022" t="inlineStr">
        <is>
          <t>24031921</t>
        </is>
      </c>
      <c r="C2022" t="inlineStr">
        <is>
          <t>OTHER THAN PAPER ROLLED BIRIS, MANUFACTURED WITHOUT THE AID OF MACHINE</t>
        </is>
      </c>
      <c r="D2022" t="inlineStr">
        <is>
          <t>ea7fc5fe-2f6c-44e0-bffa-6b7fbf1b122b</t>
        </is>
      </c>
      <c r="E2022" t="inlineStr">
        <is>
          <t>dd82fb1b-323f-40f1-892c-8b53c8ac1477</t>
        </is>
      </c>
      <c r="F2022" t="n">
        <v>58</v>
      </c>
    </row>
    <row r="2023">
      <c r="A2023" t="inlineStr">
        <is>
          <t>39b6820b-2617-449e-9127-11d42152578b</t>
        </is>
      </c>
      <c r="B2023" t="inlineStr">
        <is>
          <t>24031929</t>
        </is>
      </c>
      <c r="C2023" t="inlineStr">
        <is>
          <t>OTHER</t>
        </is>
      </c>
      <c r="D2023" t="inlineStr">
        <is>
          <t>ea7fc5fe-2f6c-44e0-bffa-6b7fbf1b122b</t>
        </is>
      </c>
      <c r="E2023" t="inlineStr">
        <is>
          <t>dd82fb1b-323f-40f1-892c-8b53c8ac1477</t>
        </is>
      </c>
      <c r="F2023" t="n">
        <v>58</v>
      </c>
    </row>
    <row r="2024">
      <c r="A2024" t="inlineStr">
        <is>
          <t>a33f80c9-d29b-403a-87e8-c503c901e495</t>
        </is>
      </c>
      <c r="B2024" t="inlineStr">
        <is>
          <t>24031990</t>
        </is>
      </c>
      <c r="C2024" t="inlineStr">
        <is>
          <t>OTHER</t>
        </is>
      </c>
      <c r="D2024" t="inlineStr">
        <is>
          <t>ea7fc5fe-2f6c-44e0-bffa-6b7fbf1b122b</t>
        </is>
      </c>
      <c r="E2024" t="inlineStr">
        <is>
          <t>dd82fb1b-323f-40f1-892c-8b53c8ac1477</t>
        </is>
      </c>
      <c r="F2024" t="n">
        <v>58</v>
      </c>
    </row>
    <row r="2025">
      <c r="A2025" t="inlineStr">
        <is>
          <t>d1c50bbc-fc55-46c5-9091-4b7b0e858753</t>
        </is>
      </c>
      <c r="B2025" t="inlineStr">
        <is>
          <t>24039100</t>
        </is>
      </c>
      <c r="C2025" t="inlineStr">
        <is>
          <t>"HOMOGENISED" OR "RECONSTITUTED" TOBACCO</t>
        </is>
      </c>
      <c r="D2025" t="inlineStr">
        <is>
          <t>ea7fc5fe-2f6c-44e0-bffa-6b7fbf1b122b</t>
        </is>
      </c>
      <c r="E2025" t="inlineStr">
        <is>
          <t>dd82fb1b-323f-40f1-892c-8b53c8ac1477</t>
        </is>
      </c>
      <c r="F2025" t="n">
        <v>58</v>
      </c>
    </row>
    <row r="2026">
      <c r="A2026" t="inlineStr">
        <is>
          <t>76ae207e-8f27-426f-932a-14a4f07f4b1e</t>
        </is>
      </c>
      <c r="B2026" t="inlineStr">
        <is>
          <t>24039910</t>
        </is>
      </c>
      <c r="C2026" t="inlineStr">
        <is>
          <t>CHEWING TOBACCO</t>
        </is>
      </c>
      <c r="D2026" t="inlineStr">
        <is>
          <t>ea7fc5fe-2f6c-44e0-bffa-6b7fbf1b122b</t>
        </is>
      </c>
      <c r="E2026" t="inlineStr">
        <is>
          <t>dd82fb1b-323f-40f1-892c-8b53c8ac1477</t>
        </is>
      </c>
      <c r="F2026" t="n">
        <v>58</v>
      </c>
    </row>
    <row r="2027">
      <c r="A2027" t="inlineStr">
        <is>
          <t>1caf2db3-e373-4ff9-8127-65027927e3cc</t>
        </is>
      </c>
      <c r="B2027" t="inlineStr">
        <is>
          <t>24039920</t>
        </is>
      </c>
      <c r="C2027" t="inlineStr">
        <is>
          <t>PREPARATIONS CONTAINING CHEWING TOBACCO</t>
        </is>
      </c>
      <c r="D2027" t="inlineStr">
        <is>
          <t>ea7fc5fe-2f6c-44e0-bffa-6b7fbf1b122b</t>
        </is>
      </c>
      <c r="E2027" t="inlineStr">
        <is>
          <t>dd82fb1b-323f-40f1-892c-8b53c8ac1477</t>
        </is>
      </c>
      <c r="F2027" t="n">
        <v>58</v>
      </c>
    </row>
    <row r="2028">
      <c r="A2028" t="inlineStr">
        <is>
          <t>fdf4b227-ca27-4805-a5f4-77bba3c1dfae</t>
        </is>
      </c>
      <c r="B2028" t="inlineStr">
        <is>
          <t>24039930</t>
        </is>
      </c>
      <c r="C2028" t="inlineStr">
        <is>
          <t>JARDA SCENTED TOBACCO</t>
        </is>
      </c>
      <c r="D2028" t="inlineStr">
        <is>
          <t>ea7fc5fe-2f6c-44e0-bffa-6b7fbf1b122b</t>
        </is>
      </c>
      <c r="E2028" t="inlineStr">
        <is>
          <t>dd82fb1b-323f-40f1-892c-8b53c8ac1477</t>
        </is>
      </c>
      <c r="F2028" t="n">
        <v>58</v>
      </c>
    </row>
    <row r="2029">
      <c r="A2029" t="inlineStr">
        <is>
          <t>427b3ed8-9974-4206-80d0-38968cbd1d5e</t>
        </is>
      </c>
      <c r="B2029" t="inlineStr">
        <is>
          <t>24039940</t>
        </is>
      </c>
      <c r="C2029" t="inlineStr">
        <is>
          <t>SNUFF</t>
        </is>
      </c>
      <c r="D2029" t="inlineStr">
        <is>
          <t>ea7fc5fe-2f6c-44e0-bffa-6b7fbf1b122b</t>
        </is>
      </c>
      <c r="E2029" t="inlineStr">
        <is>
          <t>dd82fb1b-323f-40f1-892c-8b53c8ac1477</t>
        </is>
      </c>
      <c r="F2029" t="n">
        <v>58</v>
      </c>
    </row>
    <row r="2030">
      <c r="A2030" t="inlineStr">
        <is>
          <t>7638f0ef-02d0-47c3-ba57-7959cb5b2947</t>
        </is>
      </c>
      <c r="B2030" t="inlineStr">
        <is>
          <t>24039950</t>
        </is>
      </c>
      <c r="C2030" t="inlineStr">
        <is>
          <t>PREPARATIONS CONTAINING SNUFF</t>
        </is>
      </c>
      <c r="D2030" t="inlineStr">
        <is>
          <t>ea7fc5fe-2f6c-44e0-bffa-6b7fbf1b122b</t>
        </is>
      </c>
      <c r="E2030" t="inlineStr">
        <is>
          <t>dd82fb1b-323f-40f1-892c-8b53c8ac1477</t>
        </is>
      </c>
      <c r="F2030" t="n">
        <v>58</v>
      </c>
    </row>
    <row r="2031">
      <c r="A2031" t="inlineStr">
        <is>
          <t>bd00d80c-aaa5-4427-bd61-dd75b29d4802</t>
        </is>
      </c>
      <c r="B2031" t="inlineStr">
        <is>
          <t>24039960</t>
        </is>
      </c>
      <c r="C2031" t="inlineStr">
        <is>
          <t>TOBACCO EXTRACTS AND ESSENCE</t>
        </is>
      </c>
      <c r="D2031" t="inlineStr">
        <is>
          <t>ea7fc5fe-2f6c-44e0-bffa-6b7fbf1b122b</t>
        </is>
      </c>
      <c r="E2031" t="inlineStr">
        <is>
          <t>dd82fb1b-323f-40f1-892c-8b53c8ac1477</t>
        </is>
      </c>
      <c r="F2031" t="n">
        <v>58</v>
      </c>
    </row>
    <row r="2032">
      <c r="A2032" t="inlineStr">
        <is>
          <t>b49842ba-c1cd-449c-9468-c7e76f94641f</t>
        </is>
      </c>
      <c r="B2032" t="inlineStr">
        <is>
          <t>24039970</t>
        </is>
      </c>
      <c r="C2032" t="inlineStr">
        <is>
          <t>CUT-TOBACCO</t>
        </is>
      </c>
      <c r="D2032" t="inlineStr">
        <is>
          <t>ea7fc5fe-2f6c-44e0-bffa-6b7fbf1b122b</t>
        </is>
      </c>
      <c r="E2032" t="inlineStr">
        <is>
          <t>dd82fb1b-323f-40f1-892c-8b53c8ac1477</t>
        </is>
      </c>
      <c r="F2032" t="n">
        <v>58</v>
      </c>
    </row>
    <row r="2033">
      <c r="A2033" t="inlineStr">
        <is>
          <t>1050f961-1e7f-4953-9fc9-d66e3aabd4ad</t>
        </is>
      </c>
      <c r="B2033" t="inlineStr">
        <is>
          <t>24039990</t>
        </is>
      </c>
      <c r="C2033" t="inlineStr">
        <is>
          <t>OTHER</t>
        </is>
      </c>
      <c r="D2033" t="inlineStr">
        <is>
          <t>ea7fc5fe-2f6c-44e0-bffa-6b7fbf1b122b</t>
        </is>
      </c>
      <c r="E2033" t="inlineStr">
        <is>
          <t>dd82fb1b-323f-40f1-892c-8b53c8ac1477</t>
        </is>
      </c>
      <c r="F2033" t="n">
        <v>58</v>
      </c>
    </row>
    <row r="2034">
      <c r="A2034" t="inlineStr">
        <is>
          <t>ea2e8331-a300-47d2-a75b-6ea536589094</t>
        </is>
      </c>
      <c r="B2034" t="inlineStr">
        <is>
          <t>24041100</t>
        </is>
      </c>
      <c r="C2034" t="inlineStr">
        <is>
          <t>CONTAINING TOBACCO OR RECONSTITUTED TOBACCO</t>
        </is>
      </c>
      <c r="D2034" t="inlineStr">
        <is>
          <t>ea7fc5fe-2f6c-44e0-bffa-6b7fbf1b122b</t>
        </is>
      </c>
      <c r="F2034" t="n">
        <v>58</v>
      </c>
    </row>
    <row r="2035">
      <c r="A2035" t="inlineStr">
        <is>
          <t>a3262d2a-83a5-4527-9ae5-6c18d33b29df</t>
        </is>
      </c>
      <c r="B2035" t="inlineStr">
        <is>
          <t>24041200</t>
        </is>
      </c>
      <c r="C2035" t="inlineStr">
        <is>
          <t>OTHER, CONTAINING NICOTINE</t>
        </is>
      </c>
      <c r="D2035" t="inlineStr">
        <is>
          <t>ea7fc5fe-2f6c-44e0-bffa-6b7fbf1b122b</t>
        </is>
      </c>
      <c r="F2035" t="n">
        <v>58</v>
      </c>
    </row>
    <row r="2036">
      <c r="A2036" t="inlineStr">
        <is>
          <t>f967c1cd-151a-42b0-8a72-64dd08da755e</t>
        </is>
      </c>
      <c r="B2036" t="inlineStr">
        <is>
          <t>24041900</t>
        </is>
      </c>
      <c r="C2036" t="inlineStr">
        <is>
          <t>OTHER</t>
        </is>
      </c>
      <c r="D2036" t="inlineStr">
        <is>
          <t>ea7fc5fe-2f6c-44e0-bffa-6b7fbf1b122b</t>
        </is>
      </c>
      <c r="F2036" t="n">
        <v>58</v>
      </c>
    </row>
    <row r="2037">
      <c r="A2037" t="inlineStr">
        <is>
          <t>2a1fb39d-15ba-47d5-93e1-b36323f6eb59</t>
        </is>
      </c>
      <c r="B2037" t="inlineStr">
        <is>
          <t>24049100</t>
        </is>
      </c>
      <c r="C2037" t="inlineStr">
        <is>
          <t>FOR ORAL APPLICATION</t>
        </is>
      </c>
      <c r="D2037" t="inlineStr">
        <is>
          <t>ea7fc5fe-2f6c-44e0-bffa-6b7fbf1b122b</t>
        </is>
      </c>
      <c r="F2037" t="n">
        <v>58</v>
      </c>
    </row>
    <row r="2038">
      <c r="A2038" t="inlineStr">
        <is>
          <t>b2ef3593-f4b0-41fc-b4f7-a8967cfff282</t>
        </is>
      </c>
      <c r="B2038" t="inlineStr">
        <is>
          <t>24049200</t>
        </is>
      </c>
      <c r="C2038" t="inlineStr">
        <is>
          <t>FOR TRANSDERMAL APPLICATION</t>
        </is>
      </c>
      <c r="D2038" t="inlineStr">
        <is>
          <t>ea7fc5fe-2f6c-44e0-bffa-6b7fbf1b122b</t>
        </is>
      </c>
      <c r="F2038" t="n">
        <v>58</v>
      </c>
    </row>
    <row r="2039">
      <c r="A2039" t="inlineStr">
        <is>
          <t>26eb0a98-0453-4dfe-a673-c55e9ae99aaa</t>
        </is>
      </c>
      <c r="B2039" t="inlineStr">
        <is>
          <t>24049900</t>
        </is>
      </c>
      <c r="C2039" t="inlineStr">
        <is>
          <t>OTHER</t>
        </is>
      </c>
      <c r="D2039" t="inlineStr">
        <is>
          <t>ea7fc5fe-2f6c-44e0-bffa-6b7fbf1b122b</t>
        </is>
      </c>
      <c r="F2039" t="n">
        <v>58</v>
      </c>
    </row>
    <row r="2040">
      <c r="A2040" t="inlineStr">
        <is>
          <t>548b79c1-5bc9-419e-9a63-987ed444a560</t>
        </is>
      </c>
      <c r="B2040" t="inlineStr">
        <is>
          <t>25010010</t>
        </is>
      </c>
      <c r="C2040" t="inlineStr">
        <is>
          <t>COMMON SALT (INCLUDING IODISED SALT)</t>
        </is>
      </c>
      <c r="D2040" t="inlineStr">
        <is>
          <t>b3341f1b-b2ff-4207-b296-01eb2367a860</t>
        </is>
      </c>
      <c r="E2040" t="inlineStr">
        <is>
          <t>27e46de8-e1e0-46cf-9894-03bf199e3a42</t>
        </is>
      </c>
      <c r="F2040" t="n">
        <v>65</v>
      </c>
    </row>
    <row r="2041">
      <c r="A2041" t="inlineStr">
        <is>
          <t>f9df896b-bd8e-4401-9cd5-e00dc5759f4e</t>
        </is>
      </c>
      <c r="B2041" t="inlineStr">
        <is>
          <t>25010020</t>
        </is>
      </c>
      <c r="C2041" t="inlineStr">
        <is>
          <t>ROCK SALT</t>
        </is>
      </c>
      <c r="D2041" t="inlineStr">
        <is>
          <t>b3341f1b-b2ff-4207-b296-01eb2367a860</t>
        </is>
      </c>
      <c r="E2041" t="inlineStr">
        <is>
          <t>27e46de8-e1e0-46cf-9894-03bf199e3a42</t>
        </is>
      </c>
      <c r="F2041" t="n">
        <v>65</v>
      </c>
    </row>
    <row r="2042">
      <c r="A2042" t="inlineStr">
        <is>
          <t>5e68fa1d-bcd6-4105-8949-233136b896fc</t>
        </is>
      </c>
      <c r="B2042" t="inlineStr">
        <is>
          <t>25010090</t>
        </is>
      </c>
      <c r="C2042" t="inlineStr">
        <is>
          <t>OTHER</t>
        </is>
      </c>
      <c r="D2042" t="inlineStr">
        <is>
          <t>b3341f1b-b2ff-4207-b296-01eb2367a860</t>
        </is>
      </c>
      <c r="E2042" t="inlineStr">
        <is>
          <t>27e46de8-e1e0-46cf-9894-03bf199e3a42</t>
        </is>
      </c>
      <c r="F2042" t="n">
        <v>65</v>
      </c>
    </row>
    <row r="2043">
      <c r="A2043" t="inlineStr">
        <is>
          <t>04007553-ff43-4450-bc7b-09199ba8210d</t>
        </is>
      </c>
      <c r="B2043" t="inlineStr">
        <is>
          <t>25020000</t>
        </is>
      </c>
      <c r="C2043" t="inlineStr">
        <is>
          <t>UNROASTED IRON PYRITES</t>
        </is>
      </c>
      <c r="D2043" t="inlineStr">
        <is>
          <t>b3341f1b-b2ff-4207-b296-01eb2367a860</t>
        </is>
      </c>
      <c r="E2043" t="inlineStr">
        <is>
          <t>419356f3-0d6e-483c-877a-9e52a714ec8b</t>
        </is>
      </c>
      <c r="F2043" t="n">
        <v>65</v>
      </c>
    </row>
    <row r="2044">
      <c r="A2044" t="inlineStr">
        <is>
          <t>8e83a32e-b5b0-4614-b9dd-44eff8949731</t>
        </is>
      </c>
      <c r="B2044" t="inlineStr">
        <is>
          <t>25030010</t>
        </is>
      </c>
      <c r="C2044" t="inlineStr">
        <is>
          <t>SULPHUR RECOVERED AS BY-PRODUCT IN REFINING OF CRUDE OIL</t>
        </is>
      </c>
      <c r="D2044" t="inlineStr">
        <is>
          <t>b3341f1b-b2ff-4207-b296-01eb2367a860</t>
        </is>
      </c>
      <c r="E2044" t="inlineStr">
        <is>
          <t>12bf59c6-a312-46eb-be24-5b7b0f4c5c2a</t>
        </is>
      </c>
      <c r="F2044" t="n">
        <v>65</v>
      </c>
    </row>
    <row r="2045">
      <c r="A2045" t="inlineStr">
        <is>
          <t>5566a194-9f7b-4ec3-a918-025519ad8b68</t>
        </is>
      </c>
      <c r="B2045" t="inlineStr">
        <is>
          <t>25030090</t>
        </is>
      </c>
      <c r="C2045" t="inlineStr">
        <is>
          <t>OTHER</t>
        </is>
      </c>
      <c r="D2045" t="inlineStr">
        <is>
          <t>b3341f1b-b2ff-4207-b296-01eb2367a860</t>
        </is>
      </c>
      <c r="E2045" t="inlineStr">
        <is>
          <t>12bf59c6-a312-46eb-be24-5b7b0f4c5c2a</t>
        </is>
      </c>
      <c r="F2045" t="n">
        <v>65</v>
      </c>
    </row>
    <row r="2046">
      <c r="A2046" t="inlineStr">
        <is>
          <t>ad9073e6-ef86-46b5-86b4-f29dc87cea1a</t>
        </is>
      </c>
      <c r="B2046" t="inlineStr">
        <is>
          <t>25041010</t>
        </is>
      </c>
      <c r="C2046" t="inlineStr">
        <is>
          <t>GRAPHITE, CRYSTALLINE</t>
        </is>
      </c>
      <c r="D2046" t="inlineStr">
        <is>
          <t>b3341f1b-b2ff-4207-b296-01eb2367a860</t>
        </is>
      </c>
      <c r="E2046" t="inlineStr">
        <is>
          <t>2d4ae1ca-5588-42e9-b789-13397e9f1843</t>
        </is>
      </c>
      <c r="F2046" t="n">
        <v>65</v>
      </c>
    </row>
    <row r="2047">
      <c r="A2047" t="inlineStr">
        <is>
          <t>d6592405-a200-4f39-9e55-e87fc8597260</t>
        </is>
      </c>
      <c r="B2047" t="inlineStr">
        <is>
          <t>25041020</t>
        </is>
      </c>
      <c r="C2047" t="inlineStr">
        <is>
          <t>GRAPHITE, AMORPHOUS</t>
        </is>
      </c>
      <c r="D2047" t="inlineStr">
        <is>
          <t>b3341f1b-b2ff-4207-b296-01eb2367a860</t>
        </is>
      </c>
      <c r="E2047" t="inlineStr">
        <is>
          <t>2d4ae1ca-5588-42e9-b789-13397e9f1843</t>
        </is>
      </c>
      <c r="F2047" t="n">
        <v>65</v>
      </c>
    </row>
    <row r="2048">
      <c r="A2048" t="inlineStr">
        <is>
          <t>01320a22-8064-4c0a-9d60-fefbf308fe3f</t>
        </is>
      </c>
      <c r="B2048" t="inlineStr">
        <is>
          <t>25041090</t>
        </is>
      </c>
      <c r="C2048" t="inlineStr">
        <is>
          <t>OTHER</t>
        </is>
      </c>
      <c r="D2048" t="inlineStr">
        <is>
          <t>b3341f1b-b2ff-4207-b296-01eb2367a860</t>
        </is>
      </c>
      <c r="E2048" t="inlineStr">
        <is>
          <t>2d4ae1ca-5588-42e9-b789-13397e9f1843</t>
        </is>
      </c>
      <c r="F2048" t="n">
        <v>65</v>
      </c>
    </row>
    <row r="2049">
      <c r="A2049" t="inlineStr">
        <is>
          <t>40a3b741-7487-4088-b099-d1addab1a25d</t>
        </is>
      </c>
      <c r="B2049" t="inlineStr">
        <is>
          <t>25049010</t>
        </is>
      </c>
      <c r="C2049" t="inlineStr">
        <is>
          <t>GRAPHITE, MICRONISED</t>
        </is>
      </c>
      <c r="D2049" t="inlineStr">
        <is>
          <t>b3341f1b-b2ff-4207-b296-01eb2367a860</t>
        </is>
      </c>
      <c r="E2049" t="inlineStr">
        <is>
          <t>2d4ae1ca-5588-42e9-b789-13397e9f1843</t>
        </is>
      </c>
      <c r="F2049" t="n">
        <v>65</v>
      </c>
    </row>
    <row r="2050">
      <c r="A2050" t="inlineStr">
        <is>
          <t>d2226a5e-f688-48a2-b717-33cf9229251f</t>
        </is>
      </c>
      <c r="B2050" t="inlineStr">
        <is>
          <t>25049090</t>
        </is>
      </c>
      <c r="C2050" t="inlineStr">
        <is>
          <t>OTHER</t>
        </is>
      </c>
      <c r="D2050" t="inlineStr">
        <is>
          <t>b3341f1b-b2ff-4207-b296-01eb2367a860</t>
        </is>
      </c>
      <c r="E2050" t="inlineStr">
        <is>
          <t>2d4ae1ca-5588-42e9-b789-13397e9f1843</t>
        </is>
      </c>
      <c r="F2050" t="n">
        <v>65</v>
      </c>
    </row>
    <row r="2051">
      <c r="A2051" t="inlineStr">
        <is>
          <t>1c8c2f70-f5bd-41dd-8a70-5927a5290442</t>
        </is>
      </c>
      <c r="B2051" t="inlineStr">
        <is>
          <t>25051011</t>
        </is>
      </c>
      <c r="C2051" t="inlineStr">
        <is>
          <t>PROCESSED (WHITE)</t>
        </is>
      </c>
      <c r="D2051" t="inlineStr">
        <is>
          <t>b3341f1b-b2ff-4207-b296-01eb2367a860</t>
        </is>
      </c>
      <c r="E2051" t="inlineStr">
        <is>
          <t>d64051fd-2cf3-415b-93ee-766aff6ad3a6</t>
        </is>
      </c>
      <c r="F2051" t="n">
        <v>65</v>
      </c>
    </row>
    <row r="2052">
      <c r="A2052" t="inlineStr">
        <is>
          <t>adb187a9-4695-440e-a70e-f926cb6ae4e2</t>
        </is>
      </c>
      <c r="B2052" t="inlineStr">
        <is>
          <t>25051012</t>
        </is>
      </c>
      <c r="C2052" t="inlineStr">
        <is>
          <t>PROCESSED (BROWN)</t>
        </is>
      </c>
      <c r="D2052" t="inlineStr">
        <is>
          <t>b3341f1b-b2ff-4207-b296-01eb2367a860</t>
        </is>
      </c>
      <c r="E2052" t="inlineStr">
        <is>
          <t>d64051fd-2cf3-415b-93ee-766aff6ad3a6</t>
        </is>
      </c>
      <c r="F2052" t="n">
        <v>65</v>
      </c>
    </row>
    <row r="2053">
      <c r="A2053" t="inlineStr">
        <is>
          <t>ad3a17a0-4758-4fc2-8efa-8072e93c7e4f</t>
        </is>
      </c>
      <c r="B2053" t="inlineStr">
        <is>
          <t>25051019</t>
        </is>
      </c>
      <c r="C2053" t="inlineStr">
        <is>
          <t>OTHER</t>
        </is>
      </c>
      <c r="D2053" t="inlineStr">
        <is>
          <t>b3341f1b-b2ff-4207-b296-01eb2367a860</t>
        </is>
      </c>
      <c r="E2053" t="inlineStr">
        <is>
          <t>d64051fd-2cf3-415b-93ee-766aff6ad3a6</t>
        </is>
      </c>
      <c r="F2053" t="n">
        <v>65</v>
      </c>
    </row>
    <row r="2054">
      <c r="A2054" t="inlineStr">
        <is>
          <t>9ba2f1c9-c1cd-41d7-9a77-2b187e85da90</t>
        </is>
      </c>
      <c r="B2054" t="inlineStr">
        <is>
          <t>25051020</t>
        </is>
      </c>
      <c r="C2054" t="inlineStr">
        <is>
          <t>QUARTZ SANDS</t>
        </is>
      </c>
      <c r="D2054" t="inlineStr">
        <is>
          <t>b3341f1b-b2ff-4207-b296-01eb2367a860</t>
        </is>
      </c>
      <c r="E2054" t="inlineStr">
        <is>
          <t>d64051fd-2cf3-415b-93ee-766aff6ad3a6</t>
        </is>
      </c>
      <c r="F2054" t="n">
        <v>65</v>
      </c>
    </row>
    <row r="2055">
      <c r="A2055" t="inlineStr">
        <is>
          <t>84c439ed-5e8c-4f17-9371-26c76461cd9e</t>
        </is>
      </c>
      <c r="B2055" t="inlineStr">
        <is>
          <t>25059000</t>
        </is>
      </c>
      <c r="C2055" t="inlineStr">
        <is>
          <t>OTHER</t>
        </is>
      </c>
      <c r="D2055" t="inlineStr">
        <is>
          <t>b3341f1b-b2ff-4207-b296-01eb2367a860</t>
        </is>
      </c>
      <c r="E2055" t="inlineStr">
        <is>
          <t>d64051fd-2cf3-415b-93ee-766aff6ad3a6</t>
        </is>
      </c>
      <c r="F2055" t="n">
        <v>65</v>
      </c>
    </row>
    <row r="2056">
      <c r="A2056" t="inlineStr">
        <is>
          <t>87ef7077-b61b-40ba-9400-da56bf5532dd</t>
        </is>
      </c>
      <c r="B2056" t="inlineStr">
        <is>
          <t>25061010</t>
        </is>
      </c>
      <c r="C2056" t="inlineStr">
        <is>
          <t>IN LUMPS</t>
        </is>
      </c>
      <c r="D2056" t="inlineStr">
        <is>
          <t>b3341f1b-b2ff-4207-b296-01eb2367a860</t>
        </is>
      </c>
      <c r="E2056" t="inlineStr">
        <is>
          <t>b16b9168-29ec-48ba-be1a-6a536b51aeb3</t>
        </is>
      </c>
      <c r="F2056" t="n">
        <v>65</v>
      </c>
    </row>
    <row r="2057">
      <c r="A2057" t="inlineStr">
        <is>
          <t>61a2ec5e-bda8-4ac9-944b-a9cdf3fb2658</t>
        </is>
      </c>
      <c r="B2057" t="inlineStr">
        <is>
          <t>25061020</t>
        </is>
      </c>
      <c r="C2057" t="inlineStr">
        <is>
          <t>IN POWDER</t>
        </is>
      </c>
      <c r="D2057" t="inlineStr">
        <is>
          <t>b3341f1b-b2ff-4207-b296-01eb2367a860</t>
        </is>
      </c>
      <c r="E2057" t="inlineStr">
        <is>
          <t>b16b9168-29ec-48ba-be1a-6a536b51aeb3</t>
        </is>
      </c>
      <c r="F2057" t="n">
        <v>65</v>
      </c>
    </row>
    <row r="2058">
      <c r="A2058" t="inlineStr">
        <is>
          <t>96b05663-bde5-4f3c-aa58-8504e29bc80d</t>
        </is>
      </c>
      <c r="B2058" t="inlineStr">
        <is>
          <t>25062010</t>
        </is>
      </c>
      <c r="C2058" t="inlineStr">
        <is>
          <t>IN LUMPS</t>
        </is>
      </c>
      <c r="D2058" t="inlineStr">
        <is>
          <t>b3341f1b-b2ff-4207-b296-01eb2367a860</t>
        </is>
      </c>
      <c r="E2058" t="inlineStr">
        <is>
          <t>b16b9168-29ec-48ba-be1a-6a536b51aeb3</t>
        </is>
      </c>
      <c r="F2058" t="n">
        <v>65</v>
      </c>
    </row>
    <row r="2059">
      <c r="A2059" t="inlineStr">
        <is>
          <t>78d6cba9-3b86-4683-89b3-15d16c0529c0</t>
        </is>
      </c>
      <c r="B2059" t="inlineStr">
        <is>
          <t>25062020</t>
        </is>
      </c>
      <c r="C2059" t="inlineStr">
        <is>
          <t>IN POWDER</t>
        </is>
      </c>
      <c r="D2059" t="inlineStr">
        <is>
          <t>b3341f1b-b2ff-4207-b296-01eb2367a860</t>
        </is>
      </c>
      <c r="E2059" t="inlineStr">
        <is>
          <t>b16b9168-29ec-48ba-be1a-6a536b51aeb3</t>
        </is>
      </c>
      <c r="F2059" t="n">
        <v>65</v>
      </c>
    </row>
    <row r="2060">
      <c r="A2060" t="inlineStr">
        <is>
          <t>14f7d205-a2ce-4d75-8deb-a2a2a99e9e7c</t>
        </is>
      </c>
      <c r="B2060" t="inlineStr">
        <is>
          <t>25062090</t>
        </is>
      </c>
      <c r="C2060" t="inlineStr">
        <is>
          <t>OTHER</t>
        </is>
      </c>
      <c r="D2060" t="inlineStr">
        <is>
          <t>b3341f1b-b2ff-4207-b296-01eb2367a860</t>
        </is>
      </c>
      <c r="E2060" t="inlineStr">
        <is>
          <t>b16b9168-29ec-48ba-be1a-6a536b51aeb3</t>
        </is>
      </c>
      <c r="F2060" t="n">
        <v>65</v>
      </c>
    </row>
    <row r="2061">
      <c r="A2061" t="inlineStr">
        <is>
          <t>ec4ae934-511e-49a2-9538-8534f0882ebe</t>
        </is>
      </c>
      <c r="B2061" t="inlineStr">
        <is>
          <t>25062110</t>
        </is>
      </c>
      <c r="C2061" t="inlineStr">
        <is>
          <t>QUARTZ (OTHER THAN NATURAL SANDS); QUARTZITE, WHETHER OR NOT ROUGHLY TRIMMED OR MERELY CUT, BY SAWING OR OTHERWISE, INTO BLOCKS OR SLABS OF A RECTANGULAR (INCLUDING SQUARE) SHAPE - QUARTZITE : CRUDE OR ROUGHLY TRIMMED: IN LUMPS</t>
        </is>
      </c>
      <c r="D2061" t="inlineStr">
        <is>
          <t>b3341f1b-b2ff-4207-b296-01eb2367a860</t>
        </is>
      </c>
      <c r="E2061" t="inlineStr">
        <is>
          <t>b16b9168-29ec-48ba-be1a-6a536b51aeb3</t>
        </is>
      </c>
      <c r="F2061" t="n">
        <v>65</v>
      </c>
    </row>
    <row r="2062">
      <c r="A2062" t="inlineStr">
        <is>
          <t>deb68ba8-52aa-4d06-925b-4d981b7dfbac</t>
        </is>
      </c>
      <c r="B2062" t="inlineStr">
        <is>
          <t>25062120</t>
        </is>
      </c>
      <c r="C2062" t="inlineStr">
        <is>
          <t>QUARTZ (OTHER THAN NATURAL SANDS); QUARTZITE, WHETHER OR NOT ROUGHLY TRIMMED OR MERELY CUT, BY SAWING OR OTHERWISE, INTO BLOCKS OR SLABS OF A RECTANGULAR (INCLUDING SQUARE) SHAPE - QUARTZITE : CRUDE OR ROUGHLY TRIMMED: IN POWDER</t>
        </is>
      </c>
      <c r="D2062" t="inlineStr">
        <is>
          <t>b3341f1b-b2ff-4207-b296-01eb2367a860</t>
        </is>
      </c>
      <c r="E2062" t="inlineStr">
        <is>
          <t>b16b9168-29ec-48ba-be1a-6a536b51aeb3</t>
        </is>
      </c>
      <c r="F2062" t="n">
        <v>65</v>
      </c>
    </row>
    <row r="2063">
      <c r="A2063" t="inlineStr">
        <is>
          <t>f32ee8ac-b7c9-4ecc-845b-3bf3a2d16339</t>
        </is>
      </c>
      <c r="B2063" t="inlineStr">
        <is>
          <t>25062190</t>
        </is>
      </c>
      <c r="C2063" t="inlineStr">
        <is>
          <t>QUARTZ (OTHER THAN NATURAL SANDS); QUARTZITE, WHETHER OR NOT ROUGHLY TRIMMED OR MERELY CUT, BY SAWING OR OTHERWISE, INTO BLOCKS OR SLABS OF A RECTANGULAR (INCLUDING SQUARE) SHAPE - QUARTZITE : CRUDE OR ROUGHLY TRIMMED: OTHER</t>
        </is>
      </c>
      <c r="D2063" t="inlineStr">
        <is>
          <t>b3341f1b-b2ff-4207-b296-01eb2367a860</t>
        </is>
      </c>
      <c r="E2063" t="inlineStr">
        <is>
          <t>b16b9168-29ec-48ba-be1a-6a536b51aeb3</t>
        </is>
      </c>
      <c r="F2063" t="n">
        <v>65</v>
      </c>
    </row>
    <row r="2064">
      <c r="A2064" t="inlineStr">
        <is>
          <t>5f86ddea-dd6e-46f6-bbb7-43453b102e5b</t>
        </is>
      </c>
      <c r="B2064" t="inlineStr">
        <is>
          <t>25062900</t>
        </is>
      </c>
      <c r="C2064" t="inlineStr">
        <is>
          <t>QUARTZ (OTHER THAN NATURAL SANDS); QUARTZITE, WHETHER OR NOT ROUGHLY TRIMMED OR MERELY CUT, BY SAWING OR OTHERWISE, INTO BLOCKS OR SLABS OF A RECTANGULAR (INCLUDING SQUARE) SHAPE - QUARTZITE : OTHER</t>
        </is>
      </c>
      <c r="D2064" t="inlineStr">
        <is>
          <t>b3341f1b-b2ff-4207-b296-01eb2367a860</t>
        </is>
      </c>
      <c r="E2064" t="inlineStr">
        <is>
          <t>b16b9168-29ec-48ba-be1a-6a536b51aeb3</t>
        </is>
      </c>
      <c r="F2064" t="n">
        <v>65</v>
      </c>
    </row>
    <row r="2065">
      <c r="A2065" t="inlineStr">
        <is>
          <t>540862af-b830-4a58-8d27-a5b96aabe519</t>
        </is>
      </c>
      <c r="B2065" t="inlineStr">
        <is>
          <t>25070010</t>
        </is>
      </c>
      <c r="C2065" t="inlineStr">
        <is>
          <t>CRUDE</t>
        </is>
      </c>
      <c r="D2065" t="inlineStr">
        <is>
          <t>b3341f1b-b2ff-4207-b296-01eb2367a860</t>
        </is>
      </c>
      <c r="E2065" t="inlineStr">
        <is>
          <t>0e9fb90f-6b06-4362-adcc-52c9e513b445</t>
        </is>
      </c>
      <c r="F2065" t="n">
        <v>65</v>
      </c>
    </row>
    <row r="2066">
      <c r="A2066" t="inlineStr">
        <is>
          <t>e34aab9c-e924-4c77-917a-3ba427fe0341</t>
        </is>
      </c>
      <c r="B2066" t="inlineStr">
        <is>
          <t>25070021</t>
        </is>
      </c>
      <c r="C2066" t="inlineStr">
        <is>
          <t>PHARMACEUTICAL GRADE</t>
        </is>
      </c>
      <c r="D2066" t="inlineStr">
        <is>
          <t>b3341f1b-b2ff-4207-b296-01eb2367a860</t>
        </is>
      </c>
      <c r="E2066" t="inlineStr">
        <is>
          <t>0e9fb90f-6b06-4362-adcc-52c9e513b445</t>
        </is>
      </c>
      <c r="F2066" t="n">
        <v>65</v>
      </c>
    </row>
    <row r="2067">
      <c r="A2067" t="inlineStr">
        <is>
          <t>f2e9eeea-bcba-470b-9d7f-8eddc75450bf</t>
        </is>
      </c>
      <c r="B2067" t="inlineStr">
        <is>
          <t>25070022</t>
        </is>
      </c>
      <c r="C2067" t="inlineStr">
        <is>
          <t>CERAMIC GRADE</t>
        </is>
      </c>
      <c r="D2067" t="inlineStr">
        <is>
          <t>b3341f1b-b2ff-4207-b296-01eb2367a860</t>
        </is>
      </c>
      <c r="E2067" t="inlineStr">
        <is>
          <t>0e9fb90f-6b06-4362-adcc-52c9e513b445</t>
        </is>
      </c>
      <c r="F2067" t="n">
        <v>65</v>
      </c>
    </row>
    <row r="2068">
      <c r="A2068" t="inlineStr">
        <is>
          <t>b9fc466c-710f-44ad-a9e0-8c7c97bd0604</t>
        </is>
      </c>
      <c r="B2068" t="inlineStr">
        <is>
          <t>25070029</t>
        </is>
      </c>
      <c r="C2068" t="inlineStr">
        <is>
          <t>OTHER</t>
        </is>
      </c>
      <c r="D2068" t="inlineStr">
        <is>
          <t>b3341f1b-b2ff-4207-b296-01eb2367a860</t>
        </is>
      </c>
      <c r="E2068" t="inlineStr">
        <is>
          <t>0e9fb90f-6b06-4362-adcc-52c9e513b445</t>
        </is>
      </c>
      <c r="F2068" t="n">
        <v>65</v>
      </c>
    </row>
    <row r="2069">
      <c r="A2069" t="inlineStr">
        <is>
          <t>78d5dd64-c870-4459-a2fb-2279ca86955f</t>
        </is>
      </c>
      <c r="B2069" t="inlineStr">
        <is>
          <t>25081010</t>
        </is>
      </c>
      <c r="C2069" t="inlineStr">
        <is>
          <t>CRUDE</t>
        </is>
      </c>
      <c r="D2069" t="inlineStr">
        <is>
          <t>b3341f1b-b2ff-4207-b296-01eb2367a860</t>
        </is>
      </c>
      <c r="E2069" t="inlineStr">
        <is>
          <t>a3610f56-d6f7-4596-a96d-a6c21dfc61f7</t>
        </is>
      </c>
      <c r="F2069" t="n">
        <v>65</v>
      </c>
    </row>
    <row r="2070">
      <c r="A2070" t="inlineStr">
        <is>
          <t>0eca6f99-b51c-40b4-830e-4c9b57029363</t>
        </is>
      </c>
      <c r="B2070" t="inlineStr">
        <is>
          <t>25081090</t>
        </is>
      </c>
      <c r="C2070" t="inlineStr">
        <is>
          <t>OTHER (INCLUDES PROCESSED AND GROUND)</t>
        </is>
      </c>
      <c r="D2070" t="inlineStr">
        <is>
          <t>b3341f1b-b2ff-4207-b296-01eb2367a860</t>
        </is>
      </c>
      <c r="E2070" t="inlineStr">
        <is>
          <t>a3610f56-d6f7-4596-a96d-a6c21dfc61f7</t>
        </is>
      </c>
      <c r="F2070" t="n">
        <v>65</v>
      </c>
    </row>
    <row r="2071">
      <c r="A2071" t="inlineStr">
        <is>
          <t>e5cb67cc-79f2-4b8a-a990-3a27921f9cc6</t>
        </is>
      </c>
      <c r="B2071" t="inlineStr">
        <is>
          <t>25082010</t>
        </is>
      </c>
      <c r="C2071" t="inlineStr">
        <is>
          <t>OTHER CLAYS (NOT INCLUDING EXPANDED CLAYS OF HEADING 6806), ANDALUSITE, KYANITE AND SILLIMANITE, WHETHER OR NOT CALCINED; MULLITE; CHAMOTTE OR DINAS EARTHS - DECOLOURISING EARTHS AND FULLERS EARTH: PROCESSED (INCLUDING ACTIVATED)</t>
        </is>
      </c>
      <c r="D2071" t="inlineStr">
        <is>
          <t>b3341f1b-b2ff-4207-b296-01eb2367a860</t>
        </is>
      </c>
      <c r="E2071" t="inlineStr">
        <is>
          <t>a3610f56-d6f7-4596-a96d-a6c21dfc61f7</t>
        </is>
      </c>
      <c r="F2071" t="n">
        <v>65</v>
      </c>
    </row>
    <row r="2072">
      <c r="A2072" t="inlineStr">
        <is>
          <t>7908f283-8696-4c43-97eb-0b01d44e6a95</t>
        </is>
      </c>
      <c r="B2072" t="inlineStr">
        <is>
          <t>25082090</t>
        </is>
      </c>
      <c r="C2072" t="inlineStr">
        <is>
          <t>OTHER CLAYS (NOT INCLUDING EXPANDED CLAYS OF HEADING 6806), ANDALUSITE, KYANITE AND SILLIMANITE, WHETHER OR NOT CALCINED; MULLITE; CHAMOTTE OR DINAS EARTHS - DECOLOURISING EARTHS AND FULLERS EARTH: OTHER</t>
        </is>
      </c>
      <c r="D2072" t="inlineStr">
        <is>
          <t>b3341f1b-b2ff-4207-b296-01eb2367a860</t>
        </is>
      </c>
      <c r="E2072" t="inlineStr">
        <is>
          <t>a3610f56-d6f7-4596-a96d-a6c21dfc61f7</t>
        </is>
      </c>
      <c r="F2072" t="n">
        <v>65</v>
      </c>
    </row>
    <row r="2073">
      <c r="A2073" t="inlineStr">
        <is>
          <t>7e610c9e-a2d5-4cf5-9efe-486a04a54093</t>
        </is>
      </c>
      <c r="B2073" t="inlineStr">
        <is>
          <t>25083010</t>
        </is>
      </c>
      <c r="C2073" t="inlineStr">
        <is>
          <t>NON-PLASTIC</t>
        </is>
      </c>
      <c r="D2073" t="inlineStr">
        <is>
          <t>b3341f1b-b2ff-4207-b296-01eb2367a860</t>
        </is>
      </c>
      <c r="E2073" t="inlineStr">
        <is>
          <t>a3610f56-d6f7-4596-a96d-a6c21dfc61f7</t>
        </is>
      </c>
      <c r="F2073" t="n">
        <v>65</v>
      </c>
    </row>
    <row r="2074">
      <c r="A2074" t="inlineStr">
        <is>
          <t>8771f439-0bc3-428b-8ae3-6f8a9639ca5d</t>
        </is>
      </c>
      <c r="B2074" t="inlineStr">
        <is>
          <t>25083020</t>
        </is>
      </c>
      <c r="C2074" t="inlineStr">
        <is>
          <t>SEMI-PLASTIC</t>
        </is>
      </c>
      <c r="D2074" t="inlineStr">
        <is>
          <t>b3341f1b-b2ff-4207-b296-01eb2367a860</t>
        </is>
      </c>
      <c r="E2074" t="inlineStr">
        <is>
          <t>a3610f56-d6f7-4596-a96d-a6c21dfc61f7</t>
        </is>
      </c>
      <c r="F2074" t="n">
        <v>65</v>
      </c>
    </row>
    <row r="2075">
      <c r="A2075" t="inlineStr">
        <is>
          <t>86bdb193-3936-4a9e-92f9-1ae5373ced5b</t>
        </is>
      </c>
      <c r="B2075" t="inlineStr">
        <is>
          <t>25083030</t>
        </is>
      </c>
      <c r="C2075" t="inlineStr">
        <is>
          <t>PLASTIC</t>
        </is>
      </c>
      <c r="D2075" t="inlineStr">
        <is>
          <t>b3341f1b-b2ff-4207-b296-01eb2367a860</t>
        </is>
      </c>
      <c r="E2075" t="inlineStr">
        <is>
          <t>a3610f56-d6f7-4596-a96d-a6c21dfc61f7</t>
        </is>
      </c>
      <c r="F2075" t="n">
        <v>65</v>
      </c>
    </row>
    <row r="2076">
      <c r="A2076" t="inlineStr">
        <is>
          <t>3bb124fd-d544-4e7f-833b-c4cd69f01159</t>
        </is>
      </c>
      <c r="B2076" t="inlineStr">
        <is>
          <t>25083090</t>
        </is>
      </c>
      <c r="C2076" t="inlineStr">
        <is>
          <t>OTHER</t>
        </is>
      </c>
      <c r="D2076" t="inlineStr">
        <is>
          <t>b3341f1b-b2ff-4207-b296-01eb2367a860</t>
        </is>
      </c>
      <c r="E2076" t="inlineStr">
        <is>
          <t>a3610f56-d6f7-4596-a96d-a6c21dfc61f7</t>
        </is>
      </c>
      <c r="F2076" t="n">
        <v>65</v>
      </c>
    </row>
    <row r="2077">
      <c r="A2077" t="inlineStr">
        <is>
          <t>ceeebc35-5233-428e-ba26-8e927b860c42</t>
        </is>
      </c>
      <c r="B2077" t="inlineStr">
        <is>
          <t>25084010</t>
        </is>
      </c>
      <c r="C2077" t="inlineStr">
        <is>
          <t>BALL CLAY</t>
        </is>
      </c>
      <c r="D2077" t="inlineStr">
        <is>
          <t>b3341f1b-b2ff-4207-b296-01eb2367a860</t>
        </is>
      </c>
      <c r="E2077" t="inlineStr">
        <is>
          <t>a3610f56-d6f7-4596-a96d-a6c21dfc61f7</t>
        </is>
      </c>
      <c r="F2077" t="n">
        <v>65</v>
      </c>
    </row>
    <row r="2078">
      <c r="A2078" t="inlineStr">
        <is>
          <t>5eaadea9-4d97-41ba-8b58-bee1939fe9bb</t>
        </is>
      </c>
      <c r="B2078" t="inlineStr">
        <is>
          <t>25084020</t>
        </is>
      </c>
      <c r="C2078" t="inlineStr">
        <is>
          <t>EARTH CLAY</t>
        </is>
      </c>
      <c r="D2078" t="inlineStr">
        <is>
          <t>b3341f1b-b2ff-4207-b296-01eb2367a860</t>
        </is>
      </c>
      <c r="E2078" t="inlineStr">
        <is>
          <t>a3610f56-d6f7-4596-a96d-a6c21dfc61f7</t>
        </is>
      </c>
      <c r="F2078" t="n">
        <v>65</v>
      </c>
    </row>
    <row r="2079">
      <c r="A2079" t="inlineStr">
        <is>
          <t>81267966-d7dc-49b6-8fb3-63be6edd4ed4</t>
        </is>
      </c>
      <c r="B2079" t="inlineStr">
        <is>
          <t>25084090</t>
        </is>
      </c>
      <c r="C2079" t="inlineStr">
        <is>
          <t>OTHER</t>
        </is>
      </c>
      <c r="D2079" t="inlineStr">
        <is>
          <t>b3341f1b-b2ff-4207-b296-01eb2367a860</t>
        </is>
      </c>
      <c r="E2079" t="inlineStr">
        <is>
          <t>a3610f56-d6f7-4596-a96d-a6c21dfc61f7</t>
        </is>
      </c>
      <c r="F2079" t="n">
        <v>65</v>
      </c>
    </row>
    <row r="2080">
      <c r="A2080" t="inlineStr">
        <is>
          <t>cba2d871-1672-4235-becd-aae0985975d6</t>
        </is>
      </c>
      <c r="B2080" t="inlineStr">
        <is>
          <t>25085010</t>
        </is>
      </c>
      <c r="C2080" t="inlineStr">
        <is>
          <t>ANDALUSITE</t>
        </is>
      </c>
      <c r="D2080" t="inlineStr">
        <is>
          <t>b3341f1b-b2ff-4207-b296-01eb2367a860</t>
        </is>
      </c>
      <c r="E2080" t="inlineStr">
        <is>
          <t>a3610f56-d6f7-4596-a96d-a6c21dfc61f7</t>
        </is>
      </c>
      <c r="F2080" t="n">
        <v>65</v>
      </c>
    </row>
    <row r="2081">
      <c r="A2081" t="inlineStr">
        <is>
          <t>30b817ba-94d0-4bb5-b7e9-c895ec2e35c0</t>
        </is>
      </c>
      <c r="B2081" t="inlineStr">
        <is>
          <t>25085021</t>
        </is>
      </c>
      <c r="C2081" t="inlineStr">
        <is>
          <t>CRUDE, OTHER THAN CALCINED</t>
        </is>
      </c>
      <c r="D2081" t="inlineStr">
        <is>
          <t>b3341f1b-b2ff-4207-b296-01eb2367a860</t>
        </is>
      </c>
      <c r="E2081" t="inlineStr">
        <is>
          <t>a3610f56-d6f7-4596-a96d-a6c21dfc61f7</t>
        </is>
      </c>
      <c r="F2081" t="n">
        <v>65</v>
      </c>
    </row>
    <row r="2082">
      <c r="A2082" t="inlineStr">
        <is>
          <t>861a78b9-bc11-4f62-8597-f87401c50f15</t>
        </is>
      </c>
      <c r="B2082" t="inlineStr">
        <is>
          <t>25085022</t>
        </is>
      </c>
      <c r="C2082" t="inlineStr">
        <is>
          <t>PROCESSED, OTHER THAN CALCINED (WASHED OR GROUND OR SCREENED OR BENEFICIATED)</t>
        </is>
      </c>
      <c r="D2082" t="inlineStr">
        <is>
          <t>b3341f1b-b2ff-4207-b296-01eb2367a860</t>
        </is>
      </c>
      <c r="E2082" t="inlineStr">
        <is>
          <t>a3610f56-d6f7-4596-a96d-a6c21dfc61f7</t>
        </is>
      </c>
      <c r="F2082" t="n">
        <v>65</v>
      </c>
    </row>
    <row r="2083">
      <c r="A2083" t="inlineStr">
        <is>
          <t>fdb1f071-9a40-44cb-8d2b-302395d1ea47</t>
        </is>
      </c>
      <c r="B2083" t="inlineStr">
        <is>
          <t>25085023</t>
        </is>
      </c>
      <c r="C2083" t="inlineStr">
        <is>
          <t>CALCINED</t>
        </is>
      </c>
      <c r="D2083" t="inlineStr">
        <is>
          <t>b3341f1b-b2ff-4207-b296-01eb2367a860</t>
        </is>
      </c>
      <c r="E2083" t="inlineStr">
        <is>
          <t>a3610f56-d6f7-4596-a96d-a6c21dfc61f7</t>
        </is>
      </c>
      <c r="F2083" t="n">
        <v>65</v>
      </c>
    </row>
    <row r="2084">
      <c r="A2084" t="inlineStr">
        <is>
          <t>4b1fcd65-a31b-4cae-82e0-13e782c72768</t>
        </is>
      </c>
      <c r="B2084" t="inlineStr">
        <is>
          <t>25085031</t>
        </is>
      </c>
      <c r="C2084" t="inlineStr">
        <is>
          <t>LUMPS</t>
        </is>
      </c>
      <c r="D2084" t="inlineStr">
        <is>
          <t>b3341f1b-b2ff-4207-b296-01eb2367a860</t>
        </is>
      </c>
      <c r="E2084" t="inlineStr">
        <is>
          <t>a3610f56-d6f7-4596-a96d-a6c21dfc61f7</t>
        </is>
      </c>
      <c r="F2084" t="n">
        <v>65</v>
      </c>
    </row>
    <row r="2085">
      <c r="A2085" t="inlineStr">
        <is>
          <t>09946f6a-4318-4051-9207-6c78f9095e47</t>
        </is>
      </c>
      <c r="B2085" t="inlineStr">
        <is>
          <t>25085032</t>
        </is>
      </c>
      <c r="C2085" t="inlineStr">
        <is>
          <t>FINES (INCLUDING SAND)</t>
        </is>
      </c>
      <c r="D2085" t="inlineStr">
        <is>
          <t>b3341f1b-b2ff-4207-b296-01eb2367a860</t>
        </is>
      </c>
      <c r="E2085" t="inlineStr">
        <is>
          <t>a3610f56-d6f7-4596-a96d-a6c21dfc61f7</t>
        </is>
      </c>
      <c r="F2085" t="n">
        <v>65</v>
      </c>
    </row>
    <row r="2086">
      <c r="A2086" t="inlineStr">
        <is>
          <t>268d6d63-090e-486f-9122-7cb16ac6fbe5</t>
        </is>
      </c>
      <c r="B2086" t="inlineStr">
        <is>
          <t>25085039</t>
        </is>
      </c>
      <c r="C2086" t="inlineStr">
        <is>
          <t>OTHER</t>
        </is>
      </c>
      <c r="D2086" t="inlineStr">
        <is>
          <t>b3341f1b-b2ff-4207-b296-01eb2367a860</t>
        </is>
      </c>
      <c r="E2086" t="inlineStr">
        <is>
          <t>a3610f56-d6f7-4596-a96d-a6c21dfc61f7</t>
        </is>
      </c>
      <c r="F2086" t="n">
        <v>65</v>
      </c>
    </row>
    <row r="2087">
      <c r="A2087" t="inlineStr">
        <is>
          <t>271b83d2-1bf0-4e89-bdee-9d72381e046b</t>
        </is>
      </c>
      <c r="B2087" t="inlineStr">
        <is>
          <t>25086000</t>
        </is>
      </c>
      <c r="C2087" t="inlineStr">
        <is>
          <t>MULLITE</t>
        </is>
      </c>
      <c r="D2087" t="inlineStr">
        <is>
          <t>b3341f1b-b2ff-4207-b296-01eb2367a860</t>
        </is>
      </c>
      <c r="E2087" t="inlineStr">
        <is>
          <t>a3610f56-d6f7-4596-a96d-a6c21dfc61f7</t>
        </is>
      </c>
      <c r="F2087" t="n">
        <v>65</v>
      </c>
    </row>
    <row r="2088">
      <c r="A2088" t="inlineStr">
        <is>
          <t>82e7b25d-a99e-4f5a-b50b-236af79511e8</t>
        </is>
      </c>
      <c r="B2088" t="inlineStr">
        <is>
          <t>25087000</t>
        </is>
      </c>
      <c r="C2088" t="inlineStr">
        <is>
          <t>CHAMOTTE OR DINAS EARTHS</t>
        </is>
      </c>
      <c r="D2088" t="inlineStr">
        <is>
          <t>b3341f1b-b2ff-4207-b296-01eb2367a860</t>
        </is>
      </c>
      <c r="E2088" t="inlineStr">
        <is>
          <t>a3610f56-d6f7-4596-a96d-a6c21dfc61f7</t>
        </is>
      </c>
      <c r="F2088" t="n">
        <v>65</v>
      </c>
    </row>
    <row r="2089">
      <c r="A2089" t="inlineStr">
        <is>
          <t>34d48b0c-0015-445b-aedc-4bc4d01f08dc</t>
        </is>
      </c>
      <c r="B2089" t="inlineStr">
        <is>
          <t>25090000</t>
        </is>
      </c>
      <c r="C2089" t="inlineStr">
        <is>
          <t>CHALK</t>
        </is>
      </c>
      <c r="D2089" t="inlineStr">
        <is>
          <t>b3341f1b-b2ff-4207-b296-01eb2367a860</t>
        </is>
      </c>
      <c r="E2089" t="inlineStr">
        <is>
          <t>823153eb-c6e8-4323-b57a-d7b4a453c93d</t>
        </is>
      </c>
      <c r="F2089" t="n">
        <v>65</v>
      </c>
    </row>
    <row r="2090">
      <c r="A2090" t="inlineStr">
        <is>
          <t>926a0da3-8b23-4b6d-ab81-ba8c471777d4</t>
        </is>
      </c>
      <c r="B2090" t="inlineStr">
        <is>
          <t>25101010</t>
        </is>
      </c>
      <c r="C2090" t="inlineStr">
        <is>
          <t>NATURAL CALCIUM PHOSPHATE</t>
        </is>
      </c>
      <c r="D2090" t="inlineStr">
        <is>
          <t>b3341f1b-b2ff-4207-b296-01eb2367a860</t>
        </is>
      </c>
      <c r="E2090" t="inlineStr">
        <is>
          <t>fc02830f-3bab-4f82-ac98-5fe7c7bb098a</t>
        </is>
      </c>
      <c r="F2090" t="n">
        <v>65</v>
      </c>
    </row>
    <row r="2091">
      <c r="A2091" t="inlineStr">
        <is>
          <t>0368bb35-6665-4d3f-bbbc-c87a8895a2d0</t>
        </is>
      </c>
      <c r="B2091" t="inlineStr">
        <is>
          <t>25101020</t>
        </is>
      </c>
      <c r="C2091" t="inlineStr">
        <is>
          <t>NATURAL ALUMINIUM CALCIUM PHOSPHATE</t>
        </is>
      </c>
      <c r="D2091" t="inlineStr">
        <is>
          <t>b3341f1b-b2ff-4207-b296-01eb2367a860</t>
        </is>
      </c>
      <c r="E2091" t="inlineStr">
        <is>
          <t>fc02830f-3bab-4f82-ac98-5fe7c7bb098a</t>
        </is>
      </c>
      <c r="F2091" t="n">
        <v>65</v>
      </c>
    </row>
    <row r="2092">
      <c r="A2092" t="inlineStr">
        <is>
          <t>125ed1d3-bdbb-4164-8ef9-242f8f5191ac</t>
        </is>
      </c>
      <c r="B2092" t="inlineStr">
        <is>
          <t>25101030</t>
        </is>
      </c>
      <c r="C2092" t="inlineStr">
        <is>
          <t>NATURAL CALCIUM PHOSPHATE APATITE</t>
        </is>
      </c>
      <c r="D2092" t="inlineStr">
        <is>
          <t>b3341f1b-b2ff-4207-b296-01eb2367a860</t>
        </is>
      </c>
      <c r="E2092" t="inlineStr">
        <is>
          <t>fc02830f-3bab-4f82-ac98-5fe7c7bb098a</t>
        </is>
      </c>
      <c r="F2092" t="n">
        <v>65</v>
      </c>
    </row>
    <row r="2093">
      <c r="A2093" t="inlineStr">
        <is>
          <t>46930324-88a1-4b46-ac36-d462bc6942ff</t>
        </is>
      </c>
      <c r="B2093" t="inlineStr">
        <is>
          <t>25101090</t>
        </is>
      </c>
      <c r="C2093" t="inlineStr">
        <is>
          <t>OTHER</t>
        </is>
      </c>
      <c r="D2093" t="inlineStr">
        <is>
          <t>b3341f1b-b2ff-4207-b296-01eb2367a860</t>
        </is>
      </c>
      <c r="E2093" t="inlineStr">
        <is>
          <t>fc02830f-3bab-4f82-ac98-5fe7c7bb098a</t>
        </is>
      </c>
      <c r="F2093" t="n">
        <v>65</v>
      </c>
    </row>
    <row r="2094">
      <c r="A2094" t="inlineStr">
        <is>
          <t>d4ed9c58-0d31-4097-9ca2-3cfba6d27196</t>
        </is>
      </c>
      <c r="B2094" t="inlineStr">
        <is>
          <t>25102010</t>
        </is>
      </c>
      <c r="C2094" t="inlineStr">
        <is>
          <t>NATURAL CALCIUM PHOSPHATES</t>
        </is>
      </c>
      <c r="D2094" t="inlineStr">
        <is>
          <t>b3341f1b-b2ff-4207-b296-01eb2367a860</t>
        </is>
      </c>
      <c r="E2094" t="inlineStr">
        <is>
          <t>fc02830f-3bab-4f82-ac98-5fe7c7bb098a</t>
        </is>
      </c>
      <c r="F2094" t="n">
        <v>65</v>
      </c>
    </row>
    <row r="2095">
      <c r="A2095" t="inlineStr">
        <is>
          <t>426cdef1-127c-4f8e-a793-e7bcd5025cbf</t>
        </is>
      </c>
      <c r="B2095" t="inlineStr">
        <is>
          <t>25102020</t>
        </is>
      </c>
      <c r="C2095" t="inlineStr">
        <is>
          <t>NATURAL ALUMINIUM CALCIUM PHOSPHATE</t>
        </is>
      </c>
      <c r="D2095" t="inlineStr">
        <is>
          <t>b3341f1b-b2ff-4207-b296-01eb2367a860</t>
        </is>
      </c>
      <c r="E2095" t="inlineStr">
        <is>
          <t>fc02830f-3bab-4f82-ac98-5fe7c7bb098a</t>
        </is>
      </c>
      <c r="F2095" t="n">
        <v>65</v>
      </c>
    </row>
    <row r="2096">
      <c r="A2096" t="inlineStr">
        <is>
          <t>91ddd4c0-71c1-4b46-93bd-9ac03a63ccc9</t>
        </is>
      </c>
      <c r="B2096" t="inlineStr">
        <is>
          <t>25102030</t>
        </is>
      </c>
      <c r="C2096" t="inlineStr">
        <is>
          <t>NATURAL CALCIUM PHOSPHATES APATITE</t>
        </is>
      </c>
      <c r="D2096" t="inlineStr">
        <is>
          <t>b3341f1b-b2ff-4207-b296-01eb2367a860</t>
        </is>
      </c>
      <c r="E2096" t="inlineStr">
        <is>
          <t>fc02830f-3bab-4f82-ac98-5fe7c7bb098a</t>
        </is>
      </c>
      <c r="F2096" t="n">
        <v>65</v>
      </c>
    </row>
    <row r="2097">
      <c r="A2097" t="inlineStr">
        <is>
          <t>6d0310f2-c56c-475d-8a70-472cbcab6292</t>
        </is>
      </c>
      <c r="B2097" t="inlineStr">
        <is>
          <t>25102090</t>
        </is>
      </c>
      <c r="C2097" t="inlineStr">
        <is>
          <t>OTHER</t>
        </is>
      </c>
      <c r="D2097" t="inlineStr">
        <is>
          <t>b3341f1b-b2ff-4207-b296-01eb2367a860</t>
        </is>
      </c>
      <c r="E2097" t="inlineStr">
        <is>
          <t>fc02830f-3bab-4f82-ac98-5fe7c7bb098a</t>
        </is>
      </c>
      <c r="F2097" t="n">
        <v>65</v>
      </c>
    </row>
    <row r="2098">
      <c r="A2098" t="inlineStr">
        <is>
          <t>7a043835-32f5-4b22-8475-493e0cd8222d</t>
        </is>
      </c>
      <c r="B2098" t="inlineStr">
        <is>
          <t>25111010</t>
        </is>
      </c>
      <c r="C2098" t="inlineStr">
        <is>
          <t>LUMPS</t>
        </is>
      </c>
      <c r="D2098" t="inlineStr">
        <is>
          <t>b3341f1b-b2ff-4207-b296-01eb2367a860</t>
        </is>
      </c>
      <c r="E2098" t="inlineStr">
        <is>
          <t>e34699aa-8613-42f1-b040-1a3f49ae98d6</t>
        </is>
      </c>
      <c r="F2098" t="n">
        <v>65</v>
      </c>
    </row>
    <row r="2099">
      <c r="A2099" t="inlineStr">
        <is>
          <t>bbc34825-eaf8-4916-8da8-dafd7de09ecb</t>
        </is>
      </c>
      <c r="B2099" t="inlineStr">
        <is>
          <t>25111020</t>
        </is>
      </c>
      <c r="C2099" t="inlineStr">
        <is>
          <t>POWDER</t>
        </is>
      </c>
      <c r="D2099" t="inlineStr">
        <is>
          <t>b3341f1b-b2ff-4207-b296-01eb2367a860</t>
        </is>
      </c>
      <c r="E2099" t="inlineStr">
        <is>
          <t>e34699aa-8613-42f1-b040-1a3f49ae98d6</t>
        </is>
      </c>
      <c r="F2099" t="n">
        <v>65</v>
      </c>
    </row>
    <row r="2100">
      <c r="A2100" t="inlineStr">
        <is>
          <t>bb5e455c-ba41-49b1-be47-f6a6e2c535ae</t>
        </is>
      </c>
      <c r="B2100" t="inlineStr">
        <is>
          <t>25111090</t>
        </is>
      </c>
      <c r="C2100" t="inlineStr">
        <is>
          <t>OTHER</t>
        </is>
      </c>
      <c r="D2100" t="inlineStr">
        <is>
          <t>b3341f1b-b2ff-4207-b296-01eb2367a860</t>
        </is>
      </c>
      <c r="E2100" t="inlineStr">
        <is>
          <t>e34699aa-8613-42f1-b040-1a3f49ae98d6</t>
        </is>
      </c>
      <c r="F2100" t="n">
        <v>65</v>
      </c>
    </row>
    <row r="2101">
      <c r="A2101" t="inlineStr">
        <is>
          <t>cf9a2531-b349-40ac-a6e9-b544d86ea681</t>
        </is>
      </c>
      <c r="B2101" t="inlineStr">
        <is>
          <t>25112000</t>
        </is>
      </c>
      <c r="C2101" t="inlineStr">
        <is>
          <t>NATURAL BARIUM CARBONATE (WITHERITE)</t>
        </is>
      </c>
      <c r="D2101" t="inlineStr">
        <is>
          <t>b3341f1b-b2ff-4207-b296-01eb2367a860</t>
        </is>
      </c>
      <c r="E2101" t="inlineStr">
        <is>
          <t>e34699aa-8613-42f1-b040-1a3f49ae98d6</t>
        </is>
      </c>
      <c r="F2101" t="n">
        <v>65</v>
      </c>
    </row>
    <row r="2102">
      <c r="A2102" t="inlineStr">
        <is>
          <t>d05e3bce-3fec-411d-b18b-2796faff944e</t>
        </is>
      </c>
      <c r="B2102" t="inlineStr">
        <is>
          <t>25120010</t>
        </is>
      </c>
      <c r="C2102" t="inlineStr">
        <is>
          <t>KIESELGUHR</t>
        </is>
      </c>
      <c r="D2102" t="inlineStr">
        <is>
          <t>b3341f1b-b2ff-4207-b296-01eb2367a860</t>
        </is>
      </c>
      <c r="E2102" t="inlineStr">
        <is>
          <t>fa9ac233-425c-48b8-ba06-d4d170c1a20d</t>
        </is>
      </c>
      <c r="F2102" t="n">
        <v>65</v>
      </c>
    </row>
    <row r="2103">
      <c r="A2103" t="inlineStr">
        <is>
          <t>992a67cc-acd9-4e27-8498-ab0ef3f29164</t>
        </is>
      </c>
      <c r="B2103" t="inlineStr">
        <is>
          <t>25120020</t>
        </is>
      </c>
      <c r="C2103" t="inlineStr">
        <is>
          <t>TRIPOLITE</t>
        </is>
      </c>
      <c r="D2103" t="inlineStr">
        <is>
          <t>b3341f1b-b2ff-4207-b296-01eb2367a860</t>
        </is>
      </c>
      <c r="E2103" t="inlineStr">
        <is>
          <t>fa9ac233-425c-48b8-ba06-d4d170c1a20d</t>
        </is>
      </c>
      <c r="F2103" t="n">
        <v>65</v>
      </c>
    </row>
    <row r="2104">
      <c r="A2104" t="inlineStr">
        <is>
          <t>264b1e75-e860-4138-98e6-a97ae2d716f3</t>
        </is>
      </c>
      <c r="B2104" t="inlineStr">
        <is>
          <t>25120030</t>
        </is>
      </c>
      <c r="C2104" t="inlineStr">
        <is>
          <t>DIATOMITE</t>
        </is>
      </c>
      <c r="D2104" t="inlineStr">
        <is>
          <t>b3341f1b-b2ff-4207-b296-01eb2367a860</t>
        </is>
      </c>
      <c r="E2104" t="inlineStr">
        <is>
          <t>fa9ac233-425c-48b8-ba06-d4d170c1a20d</t>
        </is>
      </c>
      <c r="F2104" t="n">
        <v>65</v>
      </c>
    </row>
    <row r="2105">
      <c r="A2105" t="inlineStr">
        <is>
          <t>57a8c5e2-aea4-4c90-84f5-0abd5da50610</t>
        </is>
      </c>
      <c r="B2105" t="inlineStr">
        <is>
          <t>25120090</t>
        </is>
      </c>
      <c r="C2105" t="inlineStr">
        <is>
          <t>OTHER</t>
        </is>
      </c>
      <c r="D2105" t="inlineStr">
        <is>
          <t>b3341f1b-b2ff-4207-b296-01eb2367a860</t>
        </is>
      </c>
      <c r="E2105" t="inlineStr">
        <is>
          <t>fa9ac233-425c-48b8-ba06-d4d170c1a20d</t>
        </is>
      </c>
      <c r="F2105" t="n">
        <v>65</v>
      </c>
    </row>
    <row r="2106">
      <c r="A2106" t="inlineStr">
        <is>
          <t>0de111f7-bd52-4056-be54-ba598ac771a8</t>
        </is>
      </c>
      <c r="B2106" t="inlineStr">
        <is>
          <t>25131000</t>
        </is>
      </c>
      <c r="C2106" t="inlineStr">
        <is>
          <t>PUMICE STONE</t>
        </is>
      </c>
      <c r="D2106" t="inlineStr">
        <is>
          <t>b3341f1b-b2ff-4207-b296-01eb2367a860</t>
        </is>
      </c>
      <c r="E2106" t="inlineStr">
        <is>
          <t>811625fc-3348-4563-b79f-fe01447f6f74</t>
        </is>
      </c>
      <c r="F2106" t="n">
        <v>65</v>
      </c>
    </row>
    <row r="2107">
      <c r="A2107" t="inlineStr">
        <is>
          <t>9ddbfd9d-5032-48d0-9c0b-d3f04c22e521</t>
        </is>
      </c>
      <c r="B2107" t="inlineStr">
        <is>
          <t>25131100</t>
        </is>
      </c>
      <c r="C2107" t="inlineStr">
        <is>
          <t>PUMICE STONE; EMERY; NATURAL CORUNDUM, NATURAL GARNET AND OTHER NATURAL ABRASIVES, WHETHER OR NOT HEAT-TREATED - PUMICE STONE: CRUDE OR IN IRREGULAR PIECES, INCLUDING CRUSHED PUMICE (BIMSKIES)</t>
        </is>
      </c>
      <c r="D2107" t="inlineStr">
        <is>
          <t>b3341f1b-b2ff-4207-b296-01eb2367a860</t>
        </is>
      </c>
      <c r="E2107" t="inlineStr">
        <is>
          <t>811625fc-3348-4563-b79f-fe01447f6f74</t>
        </is>
      </c>
      <c r="F2107" t="n">
        <v>65</v>
      </c>
    </row>
    <row r="2108">
      <c r="A2108" t="inlineStr">
        <is>
          <t>39f00516-5439-4a16-9fa7-25cc8237e831</t>
        </is>
      </c>
      <c r="B2108" t="inlineStr">
        <is>
          <t>25131900</t>
        </is>
      </c>
      <c r="C2108" t="inlineStr">
        <is>
          <t>PUMICE STONE; EMERY; NATURAL CORUNDUM, NATURAL GARNET AND OTHER NATURAL ABRASIVES, WHETHER OR NOT HEAT-TREATED - PUMICE STONE: OTHER</t>
        </is>
      </c>
      <c r="D2108" t="inlineStr">
        <is>
          <t>b3341f1b-b2ff-4207-b296-01eb2367a860</t>
        </is>
      </c>
      <c r="E2108" t="inlineStr">
        <is>
          <t>811625fc-3348-4563-b79f-fe01447f6f74</t>
        </is>
      </c>
      <c r="F2108" t="n">
        <v>65</v>
      </c>
    </row>
    <row r="2109">
      <c r="A2109" t="inlineStr">
        <is>
          <t>6fc239ef-8e2a-48d7-bb80-c37db122da27</t>
        </is>
      </c>
      <c r="B2109" t="inlineStr">
        <is>
          <t>25132010</t>
        </is>
      </c>
      <c r="C2109" t="inlineStr">
        <is>
          <t>EMERY</t>
        </is>
      </c>
      <c r="D2109" t="inlineStr">
        <is>
          <t>b3341f1b-b2ff-4207-b296-01eb2367a860</t>
        </is>
      </c>
      <c r="E2109" t="inlineStr">
        <is>
          <t>811625fc-3348-4563-b79f-fe01447f6f74</t>
        </is>
      </c>
      <c r="F2109" t="n">
        <v>65</v>
      </c>
    </row>
    <row r="2110">
      <c r="A2110" t="inlineStr">
        <is>
          <t>3a36173d-9580-457f-8c03-13f413d2f15b</t>
        </is>
      </c>
      <c r="B2110" t="inlineStr">
        <is>
          <t>25132020</t>
        </is>
      </c>
      <c r="C2110" t="inlineStr">
        <is>
          <t>NATURAL CORUNDUM</t>
        </is>
      </c>
      <c r="D2110" t="inlineStr">
        <is>
          <t>b3341f1b-b2ff-4207-b296-01eb2367a860</t>
        </is>
      </c>
      <c r="E2110" t="inlineStr">
        <is>
          <t>811625fc-3348-4563-b79f-fe01447f6f74</t>
        </is>
      </c>
      <c r="F2110" t="n">
        <v>65</v>
      </c>
    </row>
    <row r="2111">
      <c r="A2111" t="inlineStr">
        <is>
          <t>6def56ae-195a-40c5-8878-10ef2e81a738</t>
        </is>
      </c>
      <c r="B2111" t="inlineStr">
        <is>
          <t>25132030</t>
        </is>
      </c>
      <c r="C2111" t="inlineStr">
        <is>
          <t>NATURAL GARNET</t>
        </is>
      </c>
      <c r="D2111" t="inlineStr">
        <is>
          <t>b3341f1b-b2ff-4207-b296-01eb2367a860</t>
        </is>
      </c>
      <c r="E2111" t="inlineStr">
        <is>
          <t>811625fc-3348-4563-b79f-fe01447f6f74</t>
        </is>
      </c>
      <c r="F2111" t="n">
        <v>65</v>
      </c>
    </row>
    <row r="2112">
      <c r="A2112" t="inlineStr">
        <is>
          <t>41ef0493-1cea-4e22-b7d1-e77b28cf8eed</t>
        </is>
      </c>
      <c r="B2112" t="inlineStr">
        <is>
          <t>25132090</t>
        </is>
      </c>
      <c r="C2112" t="inlineStr">
        <is>
          <t>OTHER</t>
        </is>
      </c>
      <c r="D2112" t="inlineStr">
        <is>
          <t>b3341f1b-b2ff-4207-b296-01eb2367a860</t>
        </is>
      </c>
      <c r="E2112" t="inlineStr">
        <is>
          <t>811625fc-3348-4563-b79f-fe01447f6f74</t>
        </is>
      </c>
      <c r="F2112" t="n">
        <v>65</v>
      </c>
    </row>
    <row r="2113">
      <c r="A2113" t="inlineStr">
        <is>
          <t>14420f37-b787-4e07-ab98-13ae98f738b1</t>
        </is>
      </c>
      <c r="B2113" t="inlineStr">
        <is>
          <t>25140000</t>
        </is>
      </c>
      <c r="C2113" t="inlineStr">
        <is>
          <t>SLATE, WHETHER OR NOT ROUGHLY TRIMMED OR MERELY CUT, BY SAWING OR OTHERWISE, INTO BLOCKS OR SLABS OF A RECTANGULAR (INCLUDING SQUARE) SHAPE</t>
        </is>
      </c>
      <c r="D2113" t="inlineStr">
        <is>
          <t>b3341f1b-b2ff-4207-b296-01eb2367a860</t>
        </is>
      </c>
      <c r="E2113" t="inlineStr">
        <is>
          <t>e8e63bbf-c8f4-4935-a4f1-1ee85a31074a</t>
        </is>
      </c>
      <c r="F2113" t="n">
        <v>65</v>
      </c>
    </row>
    <row r="2114">
      <c r="A2114" t="inlineStr">
        <is>
          <t>eba21170-28d8-4c03-9dca-41bd82b0bfed</t>
        </is>
      </c>
      <c r="B2114" t="inlineStr">
        <is>
          <t>25151100</t>
        </is>
      </c>
      <c r="C2114" t="inlineStr">
        <is>
          <t>CRUDE OR ROUGHLY TRIMMED</t>
        </is>
      </c>
      <c r="D2114" t="inlineStr">
        <is>
          <t>b3341f1b-b2ff-4207-b296-01eb2367a860</t>
        </is>
      </c>
      <c r="E2114" t="inlineStr">
        <is>
          <t>2b59c10b-5a3b-4752-a2d2-6f9fddd01ab5</t>
        </is>
      </c>
      <c r="F2114" t="n">
        <v>65</v>
      </c>
    </row>
    <row r="2115">
      <c r="A2115" t="inlineStr">
        <is>
          <t>c350f29b-7545-4777-892c-68d8619ba687</t>
        </is>
      </c>
      <c r="B2115" t="inlineStr">
        <is>
          <t>25151210</t>
        </is>
      </c>
      <c r="C2115" t="inlineStr">
        <is>
          <t>BLOCKS</t>
        </is>
      </c>
      <c r="D2115" t="inlineStr">
        <is>
          <t>b3341f1b-b2ff-4207-b296-01eb2367a860</t>
        </is>
      </c>
      <c r="E2115" t="inlineStr">
        <is>
          <t>2b59c10b-5a3b-4752-a2d2-6f9fddd01ab5</t>
        </is>
      </c>
      <c r="F2115" t="n">
        <v>65</v>
      </c>
    </row>
    <row r="2116">
      <c r="A2116" t="inlineStr">
        <is>
          <t>cd2d1e82-044d-4f12-8064-762589a3cc76</t>
        </is>
      </c>
      <c r="B2116" t="inlineStr">
        <is>
          <t>25151220</t>
        </is>
      </c>
      <c r="C2116" t="inlineStr">
        <is>
          <t>SLABS</t>
        </is>
      </c>
      <c r="D2116" t="inlineStr">
        <is>
          <t>b3341f1b-b2ff-4207-b296-01eb2367a860</t>
        </is>
      </c>
      <c r="E2116" t="inlineStr">
        <is>
          <t>2b59c10b-5a3b-4752-a2d2-6f9fddd01ab5</t>
        </is>
      </c>
      <c r="F2116" t="n">
        <v>65</v>
      </c>
    </row>
    <row r="2117">
      <c r="A2117" t="inlineStr">
        <is>
          <t>19fcf5df-4896-41f8-8faf-1d6412d0ceb0</t>
        </is>
      </c>
      <c r="B2117" t="inlineStr">
        <is>
          <t>25151290</t>
        </is>
      </c>
      <c r="C2117" t="inlineStr">
        <is>
          <t>OTHER</t>
        </is>
      </c>
      <c r="D2117" t="inlineStr">
        <is>
          <t>b3341f1b-b2ff-4207-b296-01eb2367a860</t>
        </is>
      </c>
      <c r="E2117" t="inlineStr">
        <is>
          <t>2b59c10b-5a3b-4752-a2d2-6f9fddd01ab5</t>
        </is>
      </c>
      <c r="F2117" t="n">
        <v>65</v>
      </c>
    </row>
    <row r="2118">
      <c r="A2118" t="inlineStr">
        <is>
          <t>9293101e-7eee-40f7-a718-6db170fe01a5</t>
        </is>
      </c>
      <c r="B2118" t="inlineStr">
        <is>
          <t>25152010</t>
        </is>
      </c>
      <c r="C2118" t="inlineStr">
        <is>
          <t>ALABASTER</t>
        </is>
      </c>
      <c r="D2118" t="inlineStr">
        <is>
          <t>b3341f1b-b2ff-4207-b296-01eb2367a860</t>
        </is>
      </c>
      <c r="E2118" t="inlineStr">
        <is>
          <t>2b59c10b-5a3b-4752-a2d2-6f9fddd01ab5</t>
        </is>
      </c>
      <c r="F2118" t="n">
        <v>65</v>
      </c>
    </row>
    <row r="2119">
      <c r="A2119" t="inlineStr">
        <is>
          <t>faf582e6-1081-430a-9fad-28d291c9176f</t>
        </is>
      </c>
      <c r="B2119" t="inlineStr">
        <is>
          <t>25152090</t>
        </is>
      </c>
      <c r="C2119" t="inlineStr">
        <is>
          <t>OTHER</t>
        </is>
      </c>
      <c r="D2119" t="inlineStr">
        <is>
          <t>b3341f1b-b2ff-4207-b296-01eb2367a860</t>
        </is>
      </c>
      <c r="E2119" t="inlineStr">
        <is>
          <t>2b59c10b-5a3b-4752-a2d2-6f9fddd01ab5</t>
        </is>
      </c>
      <c r="F2119" t="n">
        <v>65</v>
      </c>
    </row>
    <row r="2120">
      <c r="A2120" t="inlineStr">
        <is>
          <t>506c2c82-3416-469a-8bae-38631e25bbff</t>
        </is>
      </c>
      <c r="B2120" t="inlineStr">
        <is>
          <t>25161100</t>
        </is>
      </c>
      <c r="C2120" t="inlineStr">
        <is>
          <t>CRUDE OR ROUGHLY TRIMMED</t>
        </is>
      </c>
      <c r="D2120" t="inlineStr">
        <is>
          <t>b3341f1b-b2ff-4207-b296-01eb2367a860</t>
        </is>
      </c>
      <c r="E2120" t="inlineStr">
        <is>
          <t>c5388891-04f5-4f18-8a11-057791468180</t>
        </is>
      </c>
      <c r="F2120" t="n">
        <v>65</v>
      </c>
    </row>
    <row r="2121">
      <c r="A2121" t="inlineStr">
        <is>
          <t>d1ac0254-5a77-4e68-9e3a-696f87077902</t>
        </is>
      </c>
      <c r="B2121" t="inlineStr">
        <is>
          <t>25161200</t>
        </is>
      </c>
      <c r="C2121" t="inlineStr">
        <is>
          <t>MERELY CUT, BY SAWING OR OTHERWISE, INTO BLOCKS OR SLABS OF A RECTANGULAR (INCLUDING SQUARE) SHAPE</t>
        </is>
      </c>
      <c r="D2121" t="inlineStr">
        <is>
          <t>b3341f1b-b2ff-4207-b296-01eb2367a860</t>
        </is>
      </c>
      <c r="E2121" t="inlineStr">
        <is>
          <t>c5388891-04f5-4f18-8a11-057791468180</t>
        </is>
      </c>
      <c r="F2121" t="n">
        <v>65</v>
      </c>
    </row>
    <row r="2122">
      <c r="A2122" t="inlineStr">
        <is>
          <t>4a6b7960-9553-4311-9b41-34064894a2e4</t>
        </is>
      </c>
      <c r="B2122" t="inlineStr">
        <is>
          <t>25162000</t>
        </is>
      </c>
      <c r="C2122" t="inlineStr">
        <is>
          <t>SANDSTONE</t>
        </is>
      </c>
      <c r="D2122" t="inlineStr">
        <is>
          <t>b3341f1b-b2ff-4207-b296-01eb2367a860</t>
        </is>
      </c>
      <c r="E2122" t="inlineStr">
        <is>
          <t>c5388891-04f5-4f18-8a11-057791468180</t>
        </is>
      </c>
      <c r="F2122" t="n">
        <v>65</v>
      </c>
    </row>
    <row r="2123">
      <c r="A2123" t="inlineStr">
        <is>
          <t>48d1f558-0eab-4687-bee1-31fb05498cce</t>
        </is>
      </c>
      <c r="B2123" t="inlineStr">
        <is>
          <t>25162100</t>
        </is>
      </c>
      <c r="C2123" t="inlineStr">
        <is>
          <t>GRANITE, PORPHYRY, BASALT, SANDSTONE AND OTHER MONUMENTAL OR BUILDING STONE, WHETHER OR NOT ROUGHLY TRIMMED OR MERELY CUT, BY SAWING OR OTHERWISE, INTO BLOCKS OR SLABS OF A RECTANGULAR (INCLUDING SQUARE) SHAPE - SANDSTONE: CRUDE OR ROUGHLY TRIMMED</t>
        </is>
      </c>
      <c r="D2123" t="inlineStr">
        <is>
          <t>b3341f1b-b2ff-4207-b296-01eb2367a860</t>
        </is>
      </c>
      <c r="E2123" t="inlineStr">
        <is>
          <t>c5388891-04f5-4f18-8a11-057791468180</t>
        </is>
      </c>
      <c r="F2123" t="n">
        <v>65</v>
      </c>
    </row>
    <row r="2124">
      <c r="A2124" t="inlineStr">
        <is>
          <t>fd8f24ee-3171-4278-839f-3421a847e564</t>
        </is>
      </c>
      <c r="B2124" t="inlineStr">
        <is>
          <t>25162200</t>
        </is>
      </c>
      <c r="C2124" t="inlineStr">
        <is>
          <t>GRANITE, PORPHYRY, BASALT, SANDSTONE AND OTHER MONUMENTAL OR BUILDING STONE, WHETHER OR NOT ROUGHLY TRIMMED OR MERELY CUT, BY SAWING OR OTHERWISE, INTO BLOCKS OR SLABS OF A RECTANGULAR (INCLUDING SQUARE) SHAPE - SANDSTONE: MERELY CUT, BY SAWING OR OTHERWI</t>
        </is>
      </c>
      <c r="D2124" t="inlineStr">
        <is>
          <t>b3341f1b-b2ff-4207-b296-01eb2367a860</t>
        </is>
      </c>
      <c r="E2124" t="inlineStr">
        <is>
          <t>c5388891-04f5-4f18-8a11-057791468180</t>
        </is>
      </c>
      <c r="F2124" t="n">
        <v>65</v>
      </c>
    </row>
    <row r="2125">
      <c r="A2125" t="inlineStr">
        <is>
          <t>090ab75e-8581-480c-95a2-2d9e2fd7a292</t>
        </is>
      </c>
      <c r="B2125" t="inlineStr">
        <is>
          <t>25169010</t>
        </is>
      </c>
      <c r="C2125" t="inlineStr">
        <is>
          <t>PAKUR STONE</t>
        </is>
      </c>
      <c r="D2125" t="inlineStr">
        <is>
          <t>b3341f1b-b2ff-4207-b296-01eb2367a860</t>
        </is>
      </c>
      <c r="E2125" t="inlineStr">
        <is>
          <t>c5388891-04f5-4f18-8a11-057791468180</t>
        </is>
      </c>
      <c r="F2125" t="n">
        <v>65</v>
      </c>
    </row>
    <row r="2126">
      <c r="A2126" t="inlineStr">
        <is>
          <t>a11f146c-61ac-4df0-8a65-559d890f846e</t>
        </is>
      </c>
      <c r="B2126" t="inlineStr">
        <is>
          <t>25169020</t>
        </is>
      </c>
      <c r="C2126" t="inlineStr">
        <is>
          <t>STONE BOULDERS</t>
        </is>
      </c>
      <c r="D2126" t="inlineStr">
        <is>
          <t>b3341f1b-b2ff-4207-b296-01eb2367a860</t>
        </is>
      </c>
      <c r="E2126" t="inlineStr">
        <is>
          <t>c5388891-04f5-4f18-8a11-057791468180</t>
        </is>
      </c>
      <c r="F2126" t="n">
        <v>65</v>
      </c>
    </row>
    <row r="2127">
      <c r="A2127" t="inlineStr">
        <is>
          <t>4a9bdf1d-26f4-4e8f-b22a-dfd4ea896de8</t>
        </is>
      </c>
      <c r="B2127" t="inlineStr">
        <is>
          <t>25169090</t>
        </is>
      </c>
      <c r="C2127" t="inlineStr">
        <is>
          <t>OTHER</t>
        </is>
      </c>
      <c r="D2127" t="inlineStr">
        <is>
          <t>b3341f1b-b2ff-4207-b296-01eb2367a860</t>
        </is>
      </c>
      <c r="E2127" t="inlineStr">
        <is>
          <t>c5388891-04f5-4f18-8a11-057791468180</t>
        </is>
      </c>
      <c r="F2127" t="n">
        <v>65</v>
      </c>
    </row>
    <row r="2128">
      <c r="A2128" t="inlineStr">
        <is>
          <t>6c6ef0b9-d1fd-4839-b1cf-4712072b0532</t>
        </is>
      </c>
      <c r="B2128" t="inlineStr">
        <is>
          <t>25171010</t>
        </is>
      </c>
      <c r="C2128" t="inlineStr">
        <is>
          <t>PAKUR STONE, CRUSHED OR BROKEN</t>
        </is>
      </c>
      <c r="D2128" t="inlineStr">
        <is>
          <t>b3341f1b-b2ff-4207-b296-01eb2367a860</t>
        </is>
      </c>
      <c r="E2128" t="inlineStr">
        <is>
          <t>0807291d-831a-452a-affe-7334d9055cc5</t>
        </is>
      </c>
      <c r="F2128" t="n">
        <v>65</v>
      </c>
    </row>
    <row r="2129">
      <c r="A2129" t="inlineStr">
        <is>
          <t>be4050b8-2123-4cd6-9bbf-367ee83c9c13</t>
        </is>
      </c>
      <c r="B2129" t="inlineStr">
        <is>
          <t>25171020</t>
        </is>
      </c>
      <c r="C2129" t="inlineStr">
        <is>
          <t>FLINT</t>
        </is>
      </c>
      <c r="D2129" t="inlineStr">
        <is>
          <t>b3341f1b-b2ff-4207-b296-01eb2367a860</t>
        </is>
      </c>
      <c r="E2129" t="inlineStr">
        <is>
          <t>0807291d-831a-452a-affe-7334d9055cc5</t>
        </is>
      </c>
      <c r="F2129" t="n">
        <v>65</v>
      </c>
    </row>
    <row r="2130">
      <c r="A2130" t="inlineStr">
        <is>
          <t>e3fe1a74-652f-41f1-a47e-416cd25cd154</t>
        </is>
      </c>
      <c r="B2130" t="inlineStr">
        <is>
          <t>25171090</t>
        </is>
      </c>
      <c r="C2130" t="inlineStr">
        <is>
          <t>OTHER</t>
        </is>
      </c>
      <c r="D2130" t="inlineStr">
        <is>
          <t>b3341f1b-b2ff-4207-b296-01eb2367a860</t>
        </is>
      </c>
      <c r="E2130" t="inlineStr">
        <is>
          <t>0807291d-831a-452a-affe-7334d9055cc5</t>
        </is>
      </c>
      <c r="F2130" t="n">
        <v>65</v>
      </c>
    </row>
    <row r="2131">
      <c r="A2131" t="inlineStr">
        <is>
          <t>897ce8c3-af0f-4aa1-8fa2-935c849db0f2</t>
        </is>
      </c>
      <c r="B2131" t="inlineStr">
        <is>
          <t>25172000</t>
        </is>
      </c>
      <c r="C2131" t="inlineStr">
        <is>
          <t>MACADAM OF SLAG, DROSS OR SIMILAR INDUSTRIAL WASTE, WHETHER OR NOT INCORPORATING THE MATERIALS CITED IN SUB-HEADING 2517 9</t>
        </is>
      </c>
      <c r="D2131" t="inlineStr">
        <is>
          <t>b3341f1b-b2ff-4207-b296-01eb2367a860</t>
        </is>
      </c>
      <c r="E2131" t="inlineStr">
        <is>
          <t>0807291d-831a-452a-affe-7334d9055cc5</t>
        </is>
      </c>
      <c r="F2131" t="n">
        <v>65</v>
      </c>
    </row>
    <row r="2132">
      <c r="A2132" t="inlineStr">
        <is>
          <t>fd58be17-bed7-43c8-80d2-a10196e2db9a</t>
        </is>
      </c>
      <c r="B2132" t="inlineStr">
        <is>
          <t>25173000</t>
        </is>
      </c>
      <c r="C2132" t="inlineStr">
        <is>
          <t>TARRED MACADAM</t>
        </is>
      </c>
      <c r="D2132" t="inlineStr">
        <is>
          <t>b3341f1b-b2ff-4207-b296-01eb2367a860</t>
        </is>
      </c>
      <c r="E2132" t="inlineStr">
        <is>
          <t>0807291d-831a-452a-affe-7334d9055cc5</t>
        </is>
      </c>
      <c r="F2132" t="n">
        <v>65</v>
      </c>
    </row>
    <row r="2133">
      <c r="A2133" t="inlineStr">
        <is>
          <t>0590b045-c26f-4e08-8e55-d138f00a11f2</t>
        </is>
      </c>
      <c r="B2133" t="inlineStr">
        <is>
          <t>25174100</t>
        </is>
      </c>
      <c r="C2133" t="inlineStr">
        <is>
          <t>OF MARBLE</t>
        </is>
      </c>
      <c r="D2133" t="inlineStr">
        <is>
          <t>b3341f1b-b2ff-4207-b296-01eb2367a860</t>
        </is>
      </c>
      <c r="E2133" t="inlineStr">
        <is>
          <t>0807291d-831a-452a-affe-7334d9055cc5</t>
        </is>
      </c>
      <c r="F2133" t="n">
        <v>65</v>
      </c>
    </row>
    <row r="2134">
      <c r="A2134" t="inlineStr">
        <is>
          <t>5aebd696-a6fd-49e5-a2b4-01caeb5d5f95</t>
        </is>
      </c>
      <c r="B2134" t="inlineStr">
        <is>
          <t>25174900</t>
        </is>
      </c>
      <c r="C2134" t="inlineStr">
        <is>
          <t>OTHER</t>
        </is>
      </c>
      <c r="D2134" t="inlineStr">
        <is>
          <t>b3341f1b-b2ff-4207-b296-01eb2367a860</t>
        </is>
      </c>
      <c r="E2134" t="inlineStr">
        <is>
          <t>0807291d-831a-452a-affe-7334d9055cc5</t>
        </is>
      </c>
      <c r="F2134" t="n">
        <v>65</v>
      </c>
    </row>
    <row r="2135">
      <c r="A2135" t="inlineStr">
        <is>
          <t>7c312fca-449e-4a74-ad22-1c6d3caab62d</t>
        </is>
      </c>
      <c r="B2135" t="inlineStr">
        <is>
          <t>25181000</t>
        </is>
      </c>
      <c r="C2135" t="inlineStr">
        <is>
          <t>DOLOMITE NOT CALCINED OR SINTERED</t>
        </is>
      </c>
      <c r="D2135" t="inlineStr">
        <is>
          <t>b3341f1b-b2ff-4207-b296-01eb2367a860</t>
        </is>
      </c>
      <c r="E2135" t="inlineStr">
        <is>
          <t>f01fb832-950c-4c0c-a46f-18072fec0cf0</t>
        </is>
      </c>
      <c r="F2135" t="n">
        <v>65</v>
      </c>
    </row>
    <row r="2136">
      <c r="A2136" t="inlineStr">
        <is>
          <t>7de64063-80a7-44cd-a007-889fb4d3f5d2</t>
        </is>
      </c>
      <c r="B2136" t="inlineStr">
        <is>
          <t>25182000</t>
        </is>
      </c>
      <c r="C2136" t="inlineStr">
        <is>
          <t>CALCINED OR SINTERED DOLOMITE</t>
        </is>
      </c>
      <c r="D2136" t="inlineStr">
        <is>
          <t>b3341f1b-b2ff-4207-b296-01eb2367a860</t>
        </is>
      </c>
      <c r="E2136" t="inlineStr">
        <is>
          <t>f01fb832-950c-4c0c-a46f-18072fec0cf0</t>
        </is>
      </c>
      <c r="F2136" t="n">
        <v>65</v>
      </c>
    </row>
    <row r="2137">
      <c r="A2137" t="inlineStr">
        <is>
          <t>77be7383-ee28-4b44-9c60-dbb54fafc0d6</t>
        </is>
      </c>
      <c r="B2137" t="inlineStr">
        <is>
          <t>25183000</t>
        </is>
      </c>
      <c r="C2137" t="inlineStr">
        <is>
          <t>DOLOMITE, WHETHER OR NOT CALCINED OR SINTERED, INCLUDING DOLOMITE ROUGHLY TRIMMED OR MERELY CUT, BY SAWING OR OTHERWISE, INTO BLOCKS OR SLABS OF A RECTANGULAR (INCLUDING SQUARE) SHAPE; DOLOMITE RAMMING MIX -DOLOMITE RAMMING MIX</t>
        </is>
      </c>
      <c r="D2137" t="inlineStr">
        <is>
          <t>b3341f1b-b2ff-4207-b296-01eb2367a860</t>
        </is>
      </c>
      <c r="E2137" t="inlineStr">
        <is>
          <t>f01fb832-950c-4c0c-a46f-18072fec0cf0</t>
        </is>
      </c>
      <c r="F2137" t="n">
        <v>65</v>
      </c>
    </row>
    <row r="2138">
      <c r="A2138" t="inlineStr">
        <is>
          <t>1c5be418-ef52-4771-b77d-1cfead8d11f2</t>
        </is>
      </c>
      <c r="B2138" t="inlineStr">
        <is>
          <t>25191000</t>
        </is>
      </c>
      <c r="C2138" t="inlineStr">
        <is>
          <t>NATURAL MAGNESIUM CARBONATE (MAGNESITE)</t>
        </is>
      </c>
      <c r="D2138" t="inlineStr">
        <is>
          <t>b3341f1b-b2ff-4207-b296-01eb2367a860</t>
        </is>
      </c>
      <c r="E2138" t="inlineStr">
        <is>
          <t>08950819-c630-4183-962b-8974bec559e6</t>
        </is>
      </c>
      <c r="F2138" t="n">
        <v>65</v>
      </c>
    </row>
    <row r="2139">
      <c r="A2139" t="inlineStr">
        <is>
          <t>de888691-46f2-43d3-b132-369074e48d71</t>
        </is>
      </c>
      <c r="B2139" t="inlineStr">
        <is>
          <t>25199010</t>
        </is>
      </c>
      <c r="C2139" t="inlineStr">
        <is>
          <t>FUSED MAGNESIA (NATURAL)</t>
        </is>
      </c>
      <c r="D2139" t="inlineStr">
        <is>
          <t>b3341f1b-b2ff-4207-b296-01eb2367a860</t>
        </is>
      </c>
      <c r="E2139" t="inlineStr">
        <is>
          <t>08950819-c630-4183-962b-8974bec559e6</t>
        </is>
      </c>
      <c r="F2139" t="n">
        <v>65</v>
      </c>
    </row>
    <row r="2140">
      <c r="A2140" t="inlineStr">
        <is>
          <t>9ae30672-2752-4fbe-862e-e595f5804d8f</t>
        </is>
      </c>
      <c r="B2140" t="inlineStr">
        <is>
          <t>25199020</t>
        </is>
      </c>
      <c r="C2140" t="inlineStr">
        <is>
          <t>DEAD-BURNT (SINTERED) MAGNESIA</t>
        </is>
      </c>
      <c r="D2140" t="inlineStr">
        <is>
          <t>b3341f1b-b2ff-4207-b296-01eb2367a860</t>
        </is>
      </c>
      <c r="E2140" t="inlineStr">
        <is>
          <t>08950819-c630-4183-962b-8974bec559e6</t>
        </is>
      </c>
      <c r="F2140" t="n">
        <v>65</v>
      </c>
    </row>
    <row r="2141">
      <c r="A2141" t="inlineStr">
        <is>
          <t>6ebff688-eb0c-4bd8-b052-de68361d71a3</t>
        </is>
      </c>
      <c r="B2141" t="inlineStr">
        <is>
          <t>25199030</t>
        </is>
      </c>
      <c r="C2141" t="inlineStr">
        <is>
          <t>MAGNESIUM CALCINED (OTHER THAN DEAD-BURNT) NOT ELSEWHERE SPECIFIED OR INCLUDED</t>
        </is>
      </c>
      <c r="D2141" t="inlineStr">
        <is>
          <t>b3341f1b-b2ff-4207-b296-01eb2367a860</t>
        </is>
      </c>
      <c r="E2141" t="inlineStr">
        <is>
          <t>08950819-c630-4183-962b-8974bec559e6</t>
        </is>
      </c>
      <c r="F2141" t="n">
        <v>65</v>
      </c>
    </row>
    <row r="2142">
      <c r="A2142" t="inlineStr">
        <is>
          <t>6445ceaf-9141-4689-8998-060943049c35</t>
        </is>
      </c>
      <c r="B2142" t="inlineStr">
        <is>
          <t>25199040</t>
        </is>
      </c>
      <c r="C2142" t="inlineStr">
        <is>
          <t>MAGNESIUM OXIDE</t>
        </is>
      </c>
      <c r="D2142" t="inlineStr">
        <is>
          <t>b3341f1b-b2ff-4207-b296-01eb2367a860</t>
        </is>
      </c>
      <c r="E2142" t="inlineStr">
        <is>
          <t>08950819-c630-4183-962b-8974bec559e6</t>
        </is>
      </c>
      <c r="F2142" t="n">
        <v>65</v>
      </c>
    </row>
    <row r="2143">
      <c r="A2143" t="inlineStr">
        <is>
          <t>5a66b02b-64f2-4381-be50-7c083d06f19d</t>
        </is>
      </c>
      <c r="B2143" t="inlineStr">
        <is>
          <t>25199090</t>
        </is>
      </c>
      <c r="C2143" t="inlineStr">
        <is>
          <t>OTHER</t>
        </is>
      </c>
      <c r="D2143" t="inlineStr">
        <is>
          <t>b3341f1b-b2ff-4207-b296-01eb2367a860</t>
        </is>
      </c>
      <c r="E2143" t="inlineStr">
        <is>
          <t>08950819-c630-4183-962b-8974bec559e6</t>
        </is>
      </c>
      <c r="F2143" t="n">
        <v>65</v>
      </c>
    </row>
    <row r="2144">
      <c r="A2144" t="inlineStr">
        <is>
          <t>42bcccd4-116a-42ad-9445-a3bdfb32f165</t>
        </is>
      </c>
      <c r="B2144" t="inlineStr">
        <is>
          <t>25201010</t>
        </is>
      </c>
      <c r="C2144" t="inlineStr">
        <is>
          <t>NATURAL</t>
        </is>
      </c>
      <c r="D2144" t="inlineStr">
        <is>
          <t>b3341f1b-b2ff-4207-b296-01eb2367a860</t>
        </is>
      </c>
      <c r="E2144" t="inlineStr">
        <is>
          <t>593bfaea-9f2c-4675-a6e4-92e17821723a</t>
        </is>
      </c>
      <c r="F2144" t="n">
        <v>65</v>
      </c>
    </row>
    <row r="2145">
      <c r="A2145" t="inlineStr">
        <is>
          <t>47437d9a-502d-4e15-90a9-d210884ce40d</t>
        </is>
      </c>
      <c r="B2145" t="inlineStr">
        <is>
          <t>25201020</t>
        </is>
      </c>
      <c r="C2145" t="inlineStr">
        <is>
          <t>MARINE</t>
        </is>
      </c>
      <c r="D2145" t="inlineStr">
        <is>
          <t>b3341f1b-b2ff-4207-b296-01eb2367a860</t>
        </is>
      </c>
      <c r="E2145" t="inlineStr">
        <is>
          <t>593bfaea-9f2c-4675-a6e4-92e17821723a</t>
        </is>
      </c>
      <c r="F2145" t="n">
        <v>65</v>
      </c>
    </row>
    <row r="2146">
      <c r="A2146" t="inlineStr">
        <is>
          <t>f6aadd51-404e-493a-9499-eb1a996b8495</t>
        </is>
      </c>
      <c r="B2146" t="inlineStr">
        <is>
          <t>25201090</t>
        </is>
      </c>
      <c r="C2146" t="inlineStr">
        <is>
          <t>OTHER</t>
        </is>
      </c>
      <c r="D2146" t="inlineStr">
        <is>
          <t>b3341f1b-b2ff-4207-b296-01eb2367a860</t>
        </is>
      </c>
      <c r="E2146" t="inlineStr">
        <is>
          <t>593bfaea-9f2c-4675-a6e4-92e17821723a</t>
        </is>
      </c>
      <c r="F2146" t="n">
        <v>65</v>
      </c>
    </row>
    <row r="2147">
      <c r="A2147" t="inlineStr">
        <is>
          <t>224487d1-923d-4f93-a2d6-6c7e382c6d70</t>
        </is>
      </c>
      <c r="B2147" t="inlineStr">
        <is>
          <t>25202010</t>
        </is>
      </c>
      <c r="C2147" t="inlineStr">
        <is>
          <t>CALCINED</t>
        </is>
      </c>
      <c r="D2147" t="inlineStr">
        <is>
          <t>b3341f1b-b2ff-4207-b296-01eb2367a860</t>
        </is>
      </c>
      <c r="E2147" t="inlineStr">
        <is>
          <t>593bfaea-9f2c-4675-a6e4-92e17821723a</t>
        </is>
      </c>
      <c r="F2147" t="n">
        <v>65</v>
      </c>
    </row>
    <row r="2148">
      <c r="A2148" t="inlineStr">
        <is>
          <t>432328fb-4e71-44ec-92b0-d7531029a793</t>
        </is>
      </c>
      <c r="B2148" t="inlineStr">
        <is>
          <t>25202090</t>
        </is>
      </c>
      <c r="C2148" t="inlineStr">
        <is>
          <t>OTHER</t>
        </is>
      </c>
      <c r="D2148" t="inlineStr">
        <is>
          <t>b3341f1b-b2ff-4207-b296-01eb2367a860</t>
        </is>
      </c>
      <c r="E2148" t="inlineStr">
        <is>
          <t>593bfaea-9f2c-4675-a6e4-92e17821723a</t>
        </is>
      </c>
      <c r="F2148" t="n">
        <v>65</v>
      </c>
    </row>
    <row r="2149">
      <c r="A2149" t="inlineStr">
        <is>
          <t>30e50be0-7cc5-4331-96cd-e4bd3e731e37</t>
        </is>
      </c>
      <c r="B2149" t="inlineStr">
        <is>
          <t>25210010</t>
        </is>
      </c>
      <c r="C2149" t="inlineStr">
        <is>
          <t>LIMESTONE FLUX (L.D., BELOW 1% SIO2)</t>
        </is>
      </c>
      <c r="D2149" t="inlineStr">
        <is>
          <t>b3341f1b-b2ff-4207-b296-01eb2367a860</t>
        </is>
      </c>
      <c r="E2149" t="inlineStr">
        <is>
          <t>6aa9664e-f4fb-4219-923a-cd762c8a0ecd</t>
        </is>
      </c>
      <c r="F2149" t="n">
        <v>65</v>
      </c>
    </row>
    <row r="2150">
      <c r="A2150" t="inlineStr">
        <is>
          <t>ef66338c-f1f5-4ce6-8177-736e646a226c</t>
        </is>
      </c>
      <c r="B2150" t="inlineStr">
        <is>
          <t>25210090</t>
        </is>
      </c>
      <c r="C2150" t="inlineStr">
        <is>
          <t>OTHER</t>
        </is>
      </c>
      <c r="D2150" t="inlineStr">
        <is>
          <t>b3341f1b-b2ff-4207-b296-01eb2367a860</t>
        </is>
      </c>
      <c r="E2150" t="inlineStr">
        <is>
          <t>6aa9664e-f4fb-4219-923a-cd762c8a0ecd</t>
        </is>
      </c>
      <c r="F2150" t="n">
        <v>65</v>
      </c>
    </row>
    <row r="2151">
      <c r="A2151" t="inlineStr">
        <is>
          <t>4043d5d1-72fc-463e-8150-2c21a2c1b3d2</t>
        </is>
      </c>
      <c r="B2151" t="inlineStr">
        <is>
          <t>25221000</t>
        </is>
      </c>
      <c r="C2151" t="inlineStr">
        <is>
          <t>QUICKLIME</t>
        </is>
      </c>
      <c r="D2151" t="inlineStr">
        <is>
          <t>b3341f1b-b2ff-4207-b296-01eb2367a860</t>
        </is>
      </c>
      <c r="E2151" t="inlineStr">
        <is>
          <t>1f75c634-216e-4a22-a4af-f8fdd8b14136</t>
        </is>
      </c>
      <c r="F2151" t="n">
        <v>65</v>
      </c>
    </row>
    <row r="2152">
      <c r="A2152" t="inlineStr">
        <is>
          <t>bfc901bb-9888-4bd8-80d1-6dccb3f57283</t>
        </is>
      </c>
      <c r="B2152" t="inlineStr">
        <is>
          <t>25222000</t>
        </is>
      </c>
      <c r="C2152" t="inlineStr">
        <is>
          <t>SLAKED LIME</t>
        </is>
      </c>
      <c r="D2152" t="inlineStr">
        <is>
          <t>b3341f1b-b2ff-4207-b296-01eb2367a860</t>
        </is>
      </c>
      <c r="E2152" t="inlineStr">
        <is>
          <t>1f75c634-216e-4a22-a4af-f8fdd8b14136</t>
        </is>
      </c>
      <c r="F2152" t="n">
        <v>65</v>
      </c>
    </row>
    <row r="2153">
      <c r="A2153" t="inlineStr">
        <is>
          <t>a042719c-40ac-48fc-89c8-b322de55d4e6</t>
        </is>
      </c>
      <c r="B2153" t="inlineStr">
        <is>
          <t>25223000</t>
        </is>
      </c>
      <c r="C2153" t="inlineStr">
        <is>
          <t>HYDRAULIC LIME</t>
        </is>
      </c>
      <c r="D2153" t="inlineStr">
        <is>
          <t>b3341f1b-b2ff-4207-b296-01eb2367a860</t>
        </is>
      </c>
      <c r="E2153" t="inlineStr">
        <is>
          <t>1f75c634-216e-4a22-a4af-f8fdd8b14136</t>
        </is>
      </c>
      <c r="F2153" t="n">
        <v>65</v>
      </c>
    </row>
    <row r="2154">
      <c r="A2154" t="inlineStr">
        <is>
          <t>f2bee96c-b0ed-4f40-afc6-830178b6196d</t>
        </is>
      </c>
      <c r="B2154" t="inlineStr">
        <is>
          <t>25231000</t>
        </is>
      </c>
      <c r="C2154" t="inlineStr">
        <is>
          <t>CEMENT CLINKERS</t>
        </is>
      </c>
      <c r="D2154" t="inlineStr">
        <is>
          <t>b3341f1b-b2ff-4207-b296-01eb2367a860</t>
        </is>
      </c>
      <c r="E2154" t="inlineStr">
        <is>
          <t>a234878e-3629-42a5-adf7-6c0e38aad3c7</t>
        </is>
      </c>
      <c r="F2154" t="n">
        <v>65</v>
      </c>
    </row>
    <row r="2155">
      <c r="A2155" t="inlineStr">
        <is>
          <t>82359add-4405-4c64-a8f4-0d8554034bde</t>
        </is>
      </c>
      <c r="B2155" t="inlineStr">
        <is>
          <t>25232100</t>
        </is>
      </c>
      <c r="C2155" t="inlineStr">
        <is>
          <t>WHITE CEMENT, WHETHER OR NOT ARTIFICIALLY COLOURED</t>
        </is>
      </c>
      <c r="D2155" t="inlineStr">
        <is>
          <t>b3341f1b-b2ff-4207-b296-01eb2367a860</t>
        </is>
      </c>
      <c r="E2155" t="inlineStr">
        <is>
          <t>a234878e-3629-42a5-adf7-6c0e38aad3c7</t>
        </is>
      </c>
      <c r="F2155" t="n">
        <v>65</v>
      </c>
    </row>
    <row r="2156">
      <c r="A2156" t="inlineStr">
        <is>
          <t>04bb20e4-962d-4ecc-8d5f-ddca1c070ec8</t>
        </is>
      </c>
      <c r="B2156" t="inlineStr">
        <is>
          <t>25232910</t>
        </is>
      </c>
      <c r="C2156" t="inlineStr">
        <is>
          <t>ORDINARY PORTLAND CEMENT, DRY</t>
        </is>
      </c>
      <c r="D2156" t="inlineStr">
        <is>
          <t>b3341f1b-b2ff-4207-b296-01eb2367a860</t>
        </is>
      </c>
      <c r="E2156" t="inlineStr">
        <is>
          <t>a234878e-3629-42a5-adf7-6c0e38aad3c7</t>
        </is>
      </c>
      <c r="F2156" t="n">
        <v>65</v>
      </c>
    </row>
    <row r="2157">
      <c r="A2157" t="inlineStr">
        <is>
          <t>f883e89d-a7a7-4020-b173-ad46b378fcfd</t>
        </is>
      </c>
      <c r="B2157" t="inlineStr">
        <is>
          <t>25232920</t>
        </is>
      </c>
      <c r="C2157" t="inlineStr">
        <is>
          <t>ORDINARY PORTLAND CEMENT, COLOURED</t>
        </is>
      </c>
      <c r="D2157" t="inlineStr">
        <is>
          <t>b3341f1b-b2ff-4207-b296-01eb2367a860</t>
        </is>
      </c>
      <c r="E2157" t="inlineStr">
        <is>
          <t>a234878e-3629-42a5-adf7-6c0e38aad3c7</t>
        </is>
      </c>
      <c r="F2157" t="n">
        <v>65</v>
      </c>
    </row>
    <row r="2158">
      <c r="A2158" t="inlineStr">
        <is>
          <t>6ab274ce-25e7-48ea-8711-ffd104aa8acf</t>
        </is>
      </c>
      <c r="B2158" t="inlineStr">
        <is>
          <t>25232930</t>
        </is>
      </c>
      <c r="C2158" t="inlineStr">
        <is>
          <t>PORTLAND POZZOLANA CEMENT</t>
        </is>
      </c>
      <c r="D2158" t="inlineStr">
        <is>
          <t>b3341f1b-b2ff-4207-b296-01eb2367a860</t>
        </is>
      </c>
      <c r="E2158" t="inlineStr">
        <is>
          <t>a234878e-3629-42a5-adf7-6c0e38aad3c7</t>
        </is>
      </c>
      <c r="F2158" t="n">
        <v>65</v>
      </c>
    </row>
    <row r="2159">
      <c r="A2159" t="inlineStr">
        <is>
          <t>7cef98d0-2516-4f4f-b6ac-fdcc150044bb</t>
        </is>
      </c>
      <c r="B2159" t="inlineStr">
        <is>
          <t>25232940</t>
        </is>
      </c>
      <c r="C2159" t="inlineStr">
        <is>
          <t>PORTLAND SLAG CEMENT</t>
        </is>
      </c>
      <c r="D2159" t="inlineStr">
        <is>
          <t>b3341f1b-b2ff-4207-b296-01eb2367a860</t>
        </is>
      </c>
      <c r="E2159" t="inlineStr">
        <is>
          <t>a234878e-3629-42a5-adf7-6c0e38aad3c7</t>
        </is>
      </c>
      <c r="F2159" t="n">
        <v>65</v>
      </c>
    </row>
    <row r="2160">
      <c r="A2160" t="inlineStr">
        <is>
          <t>5904b83e-dad2-4c9e-804f-09801724ca92</t>
        </is>
      </c>
      <c r="B2160" t="inlineStr">
        <is>
          <t>25232990</t>
        </is>
      </c>
      <c r="C2160" t="inlineStr">
        <is>
          <t>OTHER</t>
        </is>
      </c>
      <c r="D2160" t="inlineStr">
        <is>
          <t>b3341f1b-b2ff-4207-b296-01eb2367a860</t>
        </is>
      </c>
      <c r="E2160" t="inlineStr">
        <is>
          <t>a234878e-3629-42a5-adf7-6c0e38aad3c7</t>
        </is>
      </c>
      <c r="F2160" t="n">
        <v>65</v>
      </c>
    </row>
    <row r="2161">
      <c r="A2161" t="inlineStr">
        <is>
          <t>0dbfcd59-411a-41f6-a1f9-d4d75f6bc737</t>
        </is>
      </c>
      <c r="B2161" t="inlineStr">
        <is>
          <t>25233000</t>
        </is>
      </c>
      <c r="C2161" t="inlineStr">
        <is>
          <t>ALUMINOUS CEMENT</t>
        </is>
      </c>
      <c r="D2161" t="inlineStr">
        <is>
          <t>b3341f1b-b2ff-4207-b296-01eb2367a860</t>
        </is>
      </c>
      <c r="E2161" t="inlineStr">
        <is>
          <t>a234878e-3629-42a5-adf7-6c0e38aad3c7</t>
        </is>
      </c>
      <c r="F2161" t="n">
        <v>65</v>
      </c>
    </row>
    <row r="2162">
      <c r="A2162" t="inlineStr">
        <is>
          <t>2c35abc6-a85e-49cf-843b-8548d20449b0</t>
        </is>
      </c>
      <c r="B2162" t="inlineStr">
        <is>
          <t>25239010</t>
        </is>
      </c>
      <c r="C2162" t="inlineStr">
        <is>
          <t>SAGOL, ASHMOH</t>
        </is>
      </c>
      <c r="D2162" t="inlineStr">
        <is>
          <t>b3341f1b-b2ff-4207-b296-01eb2367a860</t>
        </is>
      </c>
      <c r="E2162" t="inlineStr">
        <is>
          <t>a234878e-3629-42a5-adf7-6c0e38aad3c7</t>
        </is>
      </c>
      <c r="F2162" t="n">
        <v>65</v>
      </c>
    </row>
    <row r="2163">
      <c r="A2163" t="inlineStr">
        <is>
          <t>60fd882d-ff9f-4c90-9df5-5c4764bd2b32</t>
        </is>
      </c>
      <c r="B2163" t="inlineStr">
        <is>
          <t>25239020</t>
        </is>
      </c>
      <c r="C2163" t="inlineStr">
        <is>
          <t>HIGH ALUMINA REFRACTORY CEMENT</t>
        </is>
      </c>
      <c r="D2163" t="inlineStr">
        <is>
          <t>b3341f1b-b2ff-4207-b296-01eb2367a860</t>
        </is>
      </c>
      <c r="E2163" t="inlineStr">
        <is>
          <t>a234878e-3629-42a5-adf7-6c0e38aad3c7</t>
        </is>
      </c>
      <c r="F2163" t="n">
        <v>65</v>
      </c>
    </row>
    <row r="2164">
      <c r="A2164" t="inlineStr">
        <is>
          <t>063d8d8c-e923-412e-8f0b-780ee492808d</t>
        </is>
      </c>
      <c r="B2164" t="inlineStr">
        <is>
          <t>25239090</t>
        </is>
      </c>
      <c r="C2164" t="inlineStr">
        <is>
          <t>OTHER</t>
        </is>
      </c>
      <c r="D2164" t="inlineStr">
        <is>
          <t>b3341f1b-b2ff-4207-b296-01eb2367a860</t>
        </is>
      </c>
      <c r="E2164" t="inlineStr">
        <is>
          <t>a234878e-3629-42a5-adf7-6c0e38aad3c7</t>
        </is>
      </c>
      <c r="F2164" t="n">
        <v>65</v>
      </c>
    </row>
    <row r="2165">
      <c r="A2165" t="inlineStr">
        <is>
          <t>0daf6f96-ca20-4411-84c6-1e04fc399ad8</t>
        </is>
      </c>
      <c r="B2165" t="inlineStr">
        <is>
          <t>25240011</t>
        </is>
      </c>
      <c r="C2165" t="inlineStr">
        <is>
          <t>ASBESTOS - ASBESTOS: ASBESTOS IN ROCK FORM: CHRYSOTILE</t>
        </is>
      </c>
      <c r="D2165" t="inlineStr">
        <is>
          <t>b3341f1b-b2ff-4207-b296-01eb2367a860</t>
        </is>
      </c>
      <c r="E2165" t="inlineStr">
        <is>
          <t>3b976e09-7541-4ed7-96ed-8a345ad34e2e</t>
        </is>
      </c>
      <c r="F2165" t="n">
        <v>65</v>
      </c>
    </row>
    <row r="2166">
      <c r="A2166" t="inlineStr">
        <is>
          <t>fc2c1e8d-8bb3-40af-8ad7-ca4dd58c206f</t>
        </is>
      </c>
      <c r="B2166" t="inlineStr">
        <is>
          <t>25240012</t>
        </is>
      </c>
      <c r="C2166" t="inlineStr">
        <is>
          <t>ASBESTOS - ASBESTOS: ASBESTOS IN ROCK FORM: AMPHIBOLE</t>
        </is>
      </c>
      <c r="D2166" t="inlineStr">
        <is>
          <t>b3341f1b-b2ff-4207-b296-01eb2367a860</t>
        </is>
      </c>
      <c r="E2166" t="inlineStr">
        <is>
          <t>3b976e09-7541-4ed7-96ed-8a345ad34e2e</t>
        </is>
      </c>
      <c r="F2166" t="n">
        <v>65</v>
      </c>
    </row>
    <row r="2167">
      <c r="A2167" t="inlineStr">
        <is>
          <t>40442b05-f948-4ec4-b929-cf11a5e62633</t>
        </is>
      </c>
      <c r="B2167" t="inlineStr">
        <is>
          <t>25240019</t>
        </is>
      </c>
      <c r="C2167" t="inlineStr">
        <is>
          <t>ASBESTOS - ASBESTOS: ASBESTOS IN ROCK FORM: OTHER</t>
        </is>
      </c>
      <c r="D2167" t="inlineStr">
        <is>
          <t>b3341f1b-b2ff-4207-b296-01eb2367a860</t>
        </is>
      </c>
      <c r="E2167" t="inlineStr">
        <is>
          <t>3b976e09-7541-4ed7-96ed-8a345ad34e2e</t>
        </is>
      </c>
      <c r="F2167" t="n">
        <v>65</v>
      </c>
    </row>
    <row r="2168">
      <c r="A2168" t="inlineStr">
        <is>
          <t>46e54b86-74ca-43fc-90b6-0e98900a5951</t>
        </is>
      </c>
      <c r="B2168" t="inlineStr">
        <is>
          <t>25240021</t>
        </is>
      </c>
      <c r="C2168" t="inlineStr">
        <is>
          <t>ASBESTOS - ASBESTOS: FIBRE RAW, BEATEN OR WASHED OR GRADED TO LENGTH : CHRYSOLITE</t>
        </is>
      </c>
      <c r="D2168" t="inlineStr">
        <is>
          <t>b3341f1b-b2ff-4207-b296-01eb2367a860</t>
        </is>
      </c>
      <c r="E2168" t="inlineStr">
        <is>
          <t>3b976e09-7541-4ed7-96ed-8a345ad34e2e</t>
        </is>
      </c>
      <c r="F2168" t="n">
        <v>65</v>
      </c>
    </row>
    <row r="2169">
      <c r="A2169" t="inlineStr">
        <is>
          <t>a19f5591-011e-4d99-bbe2-e9ce4f0e7ed3</t>
        </is>
      </c>
      <c r="B2169" t="inlineStr">
        <is>
          <t>25240022</t>
        </is>
      </c>
      <c r="C2169" t="inlineStr">
        <is>
          <t>ASBESTOS - ASBESTOS: FIBRE RAW, BEATEN OR WASHED OR GRADED TO LENGTH : AMOSITE</t>
        </is>
      </c>
      <c r="D2169" t="inlineStr">
        <is>
          <t>b3341f1b-b2ff-4207-b296-01eb2367a860</t>
        </is>
      </c>
      <c r="E2169" t="inlineStr">
        <is>
          <t>3b976e09-7541-4ed7-96ed-8a345ad34e2e</t>
        </is>
      </c>
      <c r="F2169" t="n">
        <v>65</v>
      </c>
    </row>
    <row r="2170">
      <c r="A2170" t="inlineStr">
        <is>
          <t>9192974d-5c8c-47d9-a8df-e81b69165448</t>
        </is>
      </c>
      <c r="B2170" t="inlineStr">
        <is>
          <t>25240029</t>
        </is>
      </c>
      <c r="C2170" t="inlineStr">
        <is>
          <t>ASBESTOS - ASBESTOS: FIBRE RAW, BEATEN OR WASHED OR GRADED TO LENGTH : OTHER</t>
        </is>
      </c>
      <c r="D2170" t="inlineStr">
        <is>
          <t>b3341f1b-b2ff-4207-b296-01eb2367a860</t>
        </is>
      </c>
      <c r="E2170" t="inlineStr">
        <is>
          <t>3b976e09-7541-4ed7-96ed-8a345ad34e2e</t>
        </is>
      </c>
      <c r="F2170" t="n">
        <v>65</v>
      </c>
    </row>
    <row r="2171">
      <c r="A2171" t="inlineStr">
        <is>
          <t>d3393210-bbc3-4c81-8fe1-31d543e587e7</t>
        </is>
      </c>
      <c r="B2171" t="inlineStr">
        <is>
          <t>25240031</t>
        </is>
      </c>
      <c r="C2171" t="inlineStr">
        <is>
          <t>ASBESTOS - ASBESTOS: FLAKES OR POWDER: AMOSITE</t>
        </is>
      </c>
      <c r="D2171" t="inlineStr">
        <is>
          <t>b3341f1b-b2ff-4207-b296-01eb2367a860</t>
        </is>
      </c>
      <c r="E2171" t="inlineStr">
        <is>
          <t>3b976e09-7541-4ed7-96ed-8a345ad34e2e</t>
        </is>
      </c>
      <c r="F2171" t="n">
        <v>65</v>
      </c>
    </row>
    <row r="2172">
      <c r="A2172" t="inlineStr">
        <is>
          <t>9584495c-df2b-40f0-8731-dabeb335ebbe</t>
        </is>
      </c>
      <c r="B2172" t="inlineStr">
        <is>
          <t>25240039</t>
        </is>
      </c>
      <c r="C2172" t="inlineStr">
        <is>
          <t>ASBESTOS - ASBESTOS: FLAKES OR POWDER: OTHER</t>
        </is>
      </c>
      <c r="D2172" t="inlineStr">
        <is>
          <t>b3341f1b-b2ff-4207-b296-01eb2367a860</t>
        </is>
      </c>
      <c r="E2172" t="inlineStr">
        <is>
          <t>3b976e09-7541-4ed7-96ed-8a345ad34e2e</t>
        </is>
      </c>
      <c r="F2172" t="n">
        <v>65</v>
      </c>
    </row>
    <row r="2173">
      <c r="A2173" t="inlineStr">
        <is>
          <t>921772a6-d95c-47bc-8488-a89649edcee0</t>
        </is>
      </c>
      <c r="B2173" t="inlineStr">
        <is>
          <t>25240091</t>
        </is>
      </c>
      <c r="C2173" t="inlineStr">
        <is>
          <t>ASBESTOS - ASBESTOS: OTHER: WASTE</t>
        </is>
      </c>
      <c r="D2173" t="inlineStr">
        <is>
          <t>b3341f1b-b2ff-4207-b296-01eb2367a860</t>
        </is>
      </c>
      <c r="E2173" t="inlineStr">
        <is>
          <t>3b976e09-7541-4ed7-96ed-8a345ad34e2e</t>
        </is>
      </c>
      <c r="F2173" t="n">
        <v>65</v>
      </c>
    </row>
    <row r="2174">
      <c r="A2174" t="inlineStr">
        <is>
          <t>3ff02381-c597-48c5-9dc1-6aff74a3a700</t>
        </is>
      </c>
      <c r="B2174" t="inlineStr">
        <is>
          <t>25240099</t>
        </is>
      </c>
      <c r="C2174" t="inlineStr">
        <is>
          <t>ASBESTOS - ASBESTOS: OTHER: OTHER</t>
        </is>
      </c>
      <c r="D2174" t="inlineStr">
        <is>
          <t>b3341f1b-b2ff-4207-b296-01eb2367a860</t>
        </is>
      </c>
      <c r="E2174" t="inlineStr">
        <is>
          <t>3b976e09-7541-4ed7-96ed-8a345ad34e2e</t>
        </is>
      </c>
      <c r="F2174" t="n">
        <v>65</v>
      </c>
    </row>
    <row r="2175">
      <c r="A2175" t="inlineStr">
        <is>
          <t>37e36e37-e9aa-449c-84fd-a4b229a93074</t>
        </is>
      </c>
      <c r="B2175" t="inlineStr">
        <is>
          <t>25241000</t>
        </is>
      </c>
      <c r="C2175" t="inlineStr">
        <is>
          <t>ASBESTOS - CROCIDOLITE</t>
        </is>
      </c>
      <c r="D2175" t="inlineStr">
        <is>
          <t>b3341f1b-b2ff-4207-b296-01eb2367a860</t>
        </is>
      </c>
      <c r="E2175" t="inlineStr">
        <is>
          <t>3b976e09-7541-4ed7-96ed-8a345ad34e2e</t>
        </is>
      </c>
      <c r="F2175" t="n">
        <v>65</v>
      </c>
    </row>
    <row r="2176">
      <c r="A2176" t="inlineStr">
        <is>
          <t>97f444ee-0a39-46eb-b8b6-556c70a490aa</t>
        </is>
      </c>
      <c r="B2176" t="inlineStr">
        <is>
          <t>25241010</t>
        </is>
      </c>
      <c r="C2176" t="inlineStr">
        <is>
          <t>Crocidolite</t>
        </is>
      </c>
      <c r="D2176" t="inlineStr">
        <is>
          <t>b3341f1b-b2ff-4207-b296-01eb2367a860</t>
        </is>
      </c>
      <c r="E2176" t="inlineStr">
        <is>
          <t>3b976e09-7541-4ed7-96ed-8a345ad34e2e</t>
        </is>
      </c>
      <c r="F2176" t="n">
        <v>65</v>
      </c>
    </row>
    <row r="2177">
      <c r="A2177" t="inlineStr">
        <is>
          <t>2c3a4edd-b014-491b-9c91-5d9d9d61e6b3</t>
        </is>
      </c>
      <c r="B2177" t="inlineStr">
        <is>
          <t>25249011</t>
        </is>
      </c>
      <c r="C2177" t="inlineStr">
        <is>
          <t>CHRYSOTILE</t>
        </is>
      </c>
      <c r="D2177" t="inlineStr">
        <is>
          <t>b3341f1b-b2ff-4207-b296-01eb2367a860</t>
        </is>
      </c>
      <c r="E2177" t="inlineStr">
        <is>
          <t>3b976e09-7541-4ed7-96ed-8a345ad34e2e</t>
        </is>
      </c>
      <c r="F2177" t="n">
        <v>65</v>
      </c>
    </row>
    <row r="2178">
      <c r="A2178" t="inlineStr">
        <is>
          <t>b97323b3-feac-4337-bba9-eef97927a5e5</t>
        </is>
      </c>
      <c r="B2178" t="inlineStr">
        <is>
          <t>25249012</t>
        </is>
      </c>
      <c r="C2178" t="inlineStr">
        <is>
          <t>AMPHIBOLE</t>
        </is>
      </c>
      <c r="D2178" t="inlineStr">
        <is>
          <t>b3341f1b-b2ff-4207-b296-01eb2367a860</t>
        </is>
      </c>
      <c r="E2178" t="inlineStr">
        <is>
          <t>3b976e09-7541-4ed7-96ed-8a345ad34e2e</t>
        </is>
      </c>
      <c r="F2178" t="n">
        <v>65</v>
      </c>
    </row>
    <row r="2179">
      <c r="A2179" t="inlineStr">
        <is>
          <t>d53d2ad8-2556-4241-ba45-258f89f375eb</t>
        </is>
      </c>
      <c r="B2179" t="inlineStr">
        <is>
          <t>25249013</t>
        </is>
      </c>
      <c r="C2179" t="inlineStr">
        <is>
          <t>CRYSOLITE</t>
        </is>
      </c>
      <c r="D2179" t="inlineStr">
        <is>
          <t>b3341f1b-b2ff-4207-b296-01eb2367a860</t>
        </is>
      </c>
      <c r="E2179" t="inlineStr">
        <is>
          <t>3b976e09-7541-4ed7-96ed-8a345ad34e2e</t>
        </is>
      </c>
      <c r="F2179" t="n">
        <v>65</v>
      </c>
    </row>
    <row r="2180">
      <c r="A2180" t="inlineStr">
        <is>
          <t>e1c148a4-95f6-42be-8f38-cab822b88e10</t>
        </is>
      </c>
      <c r="B2180" t="inlineStr">
        <is>
          <t>25249014</t>
        </is>
      </c>
      <c r="C2180" t="inlineStr">
        <is>
          <t>AMOSITE</t>
        </is>
      </c>
      <c r="D2180" t="inlineStr">
        <is>
          <t>b3341f1b-b2ff-4207-b296-01eb2367a860</t>
        </is>
      </c>
      <c r="E2180" t="inlineStr">
        <is>
          <t>3b976e09-7541-4ed7-96ed-8a345ad34e2e</t>
        </is>
      </c>
      <c r="F2180" t="n">
        <v>65</v>
      </c>
    </row>
    <row r="2181">
      <c r="A2181" t="inlineStr">
        <is>
          <t>2aa38e13-c3e0-4cc9-84e4-2b0ae974855f</t>
        </is>
      </c>
      <c r="B2181" t="inlineStr">
        <is>
          <t>25249019</t>
        </is>
      </c>
      <c r="C2181" t="inlineStr">
        <is>
          <t>OTHER</t>
        </is>
      </c>
      <c r="D2181" t="inlineStr">
        <is>
          <t>b3341f1b-b2ff-4207-b296-01eb2367a860</t>
        </is>
      </c>
      <c r="E2181" t="inlineStr">
        <is>
          <t>3b976e09-7541-4ed7-96ed-8a345ad34e2e</t>
        </is>
      </c>
      <c r="F2181" t="n">
        <v>65</v>
      </c>
    </row>
    <row r="2182">
      <c r="A2182" t="inlineStr">
        <is>
          <t>eac1c028-32e5-4c47-ae26-38a46948ed17</t>
        </is>
      </c>
      <c r="B2182" t="inlineStr">
        <is>
          <t>25249021</t>
        </is>
      </c>
      <c r="C2182" t="inlineStr">
        <is>
          <t>CHRYSOTILE</t>
        </is>
      </c>
      <c r="D2182" t="inlineStr">
        <is>
          <t>b3341f1b-b2ff-4207-b296-01eb2367a860</t>
        </is>
      </c>
      <c r="E2182" t="inlineStr">
        <is>
          <t>3b976e09-7541-4ed7-96ed-8a345ad34e2e</t>
        </is>
      </c>
      <c r="F2182" t="n">
        <v>65</v>
      </c>
    </row>
    <row r="2183">
      <c r="A2183" t="inlineStr">
        <is>
          <t>b516a1bf-b6e3-438b-b79e-610f9f54161c</t>
        </is>
      </c>
      <c r="B2183" t="inlineStr">
        <is>
          <t>25249022</t>
        </is>
      </c>
      <c r="C2183" t="inlineStr">
        <is>
          <t>AMPHIBOLE</t>
        </is>
      </c>
      <c r="D2183" t="inlineStr">
        <is>
          <t>b3341f1b-b2ff-4207-b296-01eb2367a860</t>
        </is>
      </c>
      <c r="E2183" t="inlineStr">
        <is>
          <t>3b976e09-7541-4ed7-96ed-8a345ad34e2e</t>
        </is>
      </c>
      <c r="F2183" t="n">
        <v>65</v>
      </c>
    </row>
    <row r="2184">
      <c r="A2184" t="inlineStr">
        <is>
          <t>3b335502-e5fc-4b26-b69f-153a0475b21c</t>
        </is>
      </c>
      <c r="B2184" t="inlineStr">
        <is>
          <t>25249023</t>
        </is>
      </c>
      <c r="C2184" t="inlineStr">
        <is>
          <t>CRYSOLITE</t>
        </is>
      </c>
      <c r="D2184" t="inlineStr">
        <is>
          <t>b3341f1b-b2ff-4207-b296-01eb2367a860</t>
        </is>
      </c>
      <c r="E2184" t="inlineStr">
        <is>
          <t>3b976e09-7541-4ed7-96ed-8a345ad34e2e</t>
        </is>
      </c>
      <c r="F2184" t="n">
        <v>65</v>
      </c>
    </row>
    <row r="2185">
      <c r="A2185" t="inlineStr">
        <is>
          <t>f4543adf-b31c-4b5e-9c01-80f38814cfe8</t>
        </is>
      </c>
      <c r="B2185" t="inlineStr">
        <is>
          <t>25249024</t>
        </is>
      </c>
      <c r="C2185" t="inlineStr">
        <is>
          <t>AMOSITE</t>
        </is>
      </c>
      <c r="D2185" t="inlineStr">
        <is>
          <t>b3341f1b-b2ff-4207-b296-01eb2367a860</t>
        </is>
      </c>
      <c r="E2185" t="inlineStr">
        <is>
          <t>3b976e09-7541-4ed7-96ed-8a345ad34e2e</t>
        </is>
      </c>
      <c r="F2185" t="n">
        <v>65</v>
      </c>
    </row>
    <row r="2186">
      <c r="A2186" t="inlineStr">
        <is>
          <t>f861c9f2-db76-4c7f-8bf1-11a162b65bef</t>
        </is>
      </c>
      <c r="B2186" t="inlineStr">
        <is>
          <t>25249029</t>
        </is>
      </c>
      <c r="C2186" t="inlineStr">
        <is>
          <t>OTHER</t>
        </is>
      </c>
      <c r="D2186" t="inlineStr">
        <is>
          <t>b3341f1b-b2ff-4207-b296-01eb2367a860</t>
        </is>
      </c>
      <c r="E2186" t="inlineStr">
        <is>
          <t>3b976e09-7541-4ed7-96ed-8a345ad34e2e</t>
        </is>
      </c>
      <c r="F2186" t="n">
        <v>65</v>
      </c>
    </row>
    <row r="2187">
      <c r="A2187" t="inlineStr">
        <is>
          <t>b53c120e-0bcd-459e-b695-4cffc067fe3e</t>
        </is>
      </c>
      <c r="B2187" t="inlineStr">
        <is>
          <t>25249031</t>
        </is>
      </c>
      <c r="C2187" t="inlineStr">
        <is>
          <t>CHRYSOTILE</t>
        </is>
      </c>
      <c r="D2187" t="inlineStr">
        <is>
          <t>b3341f1b-b2ff-4207-b296-01eb2367a860</t>
        </is>
      </c>
      <c r="E2187" t="inlineStr">
        <is>
          <t>3b976e09-7541-4ed7-96ed-8a345ad34e2e</t>
        </is>
      </c>
      <c r="F2187" t="n">
        <v>65</v>
      </c>
    </row>
    <row r="2188">
      <c r="A2188" t="inlineStr">
        <is>
          <t>0b161986-33c4-4f28-be5a-95d0417c267e</t>
        </is>
      </c>
      <c r="B2188" t="inlineStr">
        <is>
          <t>25249032</t>
        </is>
      </c>
      <c r="C2188" t="inlineStr">
        <is>
          <t>AMPHIBOLE</t>
        </is>
      </c>
      <c r="D2188" t="inlineStr">
        <is>
          <t>b3341f1b-b2ff-4207-b296-01eb2367a860</t>
        </is>
      </c>
      <c r="E2188" t="inlineStr">
        <is>
          <t>3b976e09-7541-4ed7-96ed-8a345ad34e2e</t>
        </is>
      </c>
      <c r="F2188" t="n">
        <v>65</v>
      </c>
    </row>
    <row r="2189">
      <c r="A2189" t="inlineStr">
        <is>
          <t>d6315c8d-6b46-4010-8d18-044e76fa0268</t>
        </is>
      </c>
      <c r="B2189" t="inlineStr">
        <is>
          <t>25249033</t>
        </is>
      </c>
      <c r="C2189" t="inlineStr">
        <is>
          <t>CRYSOLITE</t>
        </is>
      </c>
      <c r="D2189" t="inlineStr">
        <is>
          <t>b3341f1b-b2ff-4207-b296-01eb2367a860</t>
        </is>
      </c>
      <c r="E2189" t="inlineStr">
        <is>
          <t>3b976e09-7541-4ed7-96ed-8a345ad34e2e</t>
        </is>
      </c>
      <c r="F2189" t="n">
        <v>65</v>
      </c>
    </row>
    <row r="2190">
      <c r="A2190" t="inlineStr">
        <is>
          <t>68b27fe9-9f46-47a6-9f2a-0c9efb0a0751</t>
        </is>
      </c>
      <c r="B2190" t="inlineStr">
        <is>
          <t>25249034</t>
        </is>
      </c>
      <c r="C2190" t="inlineStr">
        <is>
          <t>AMOSITE</t>
        </is>
      </c>
      <c r="D2190" t="inlineStr">
        <is>
          <t>b3341f1b-b2ff-4207-b296-01eb2367a860</t>
        </is>
      </c>
      <c r="E2190" t="inlineStr">
        <is>
          <t>3b976e09-7541-4ed7-96ed-8a345ad34e2e</t>
        </is>
      </c>
      <c r="F2190" t="n">
        <v>65</v>
      </c>
    </row>
    <row r="2191">
      <c r="A2191" t="inlineStr">
        <is>
          <t>81b44963-8255-47d6-98af-568251cb409b</t>
        </is>
      </c>
      <c r="B2191" t="inlineStr">
        <is>
          <t>25249039</t>
        </is>
      </c>
      <c r="C2191" t="inlineStr">
        <is>
          <t>OTHER:</t>
        </is>
      </c>
      <c r="D2191" t="inlineStr">
        <is>
          <t>b3341f1b-b2ff-4207-b296-01eb2367a860</t>
        </is>
      </c>
      <c r="E2191" t="inlineStr">
        <is>
          <t>3b976e09-7541-4ed7-96ed-8a345ad34e2e</t>
        </is>
      </c>
      <c r="F2191" t="n">
        <v>65</v>
      </c>
    </row>
    <row r="2192">
      <c r="A2192" t="inlineStr">
        <is>
          <t>881fe30c-40c8-4d85-84ef-67c95f20fa0b</t>
        </is>
      </c>
      <c r="B2192" t="inlineStr">
        <is>
          <t>25249091</t>
        </is>
      </c>
      <c r="C2192" t="inlineStr">
        <is>
          <t>WASTE</t>
        </is>
      </c>
      <c r="D2192" t="inlineStr">
        <is>
          <t>b3341f1b-b2ff-4207-b296-01eb2367a860</t>
        </is>
      </c>
      <c r="E2192" t="inlineStr">
        <is>
          <t>3b976e09-7541-4ed7-96ed-8a345ad34e2e</t>
        </is>
      </c>
      <c r="F2192" t="n">
        <v>65</v>
      </c>
    </row>
    <row r="2193">
      <c r="A2193" t="inlineStr">
        <is>
          <t>63d2d906-906d-4c4d-9a69-81971f22e4bb</t>
        </is>
      </c>
      <c r="B2193" t="inlineStr">
        <is>
          <t>25249099</t>
        </is>
      </c>
      <c r="C2193" t="inlineStr">
        <is>
          <t>OTHER</t>
        </is>
      </c>
      <c r="D2193" t="inlineStr">
        <is>
          <t>b3341f1b-b2ff-4207-b296-01eb2367a860</t>
        </is>
      </c>
      <c r="E2193" t="inlineStr">
        <is>
          <t>3b976e09-7541-4ed7-96ed-8a345ad34e2e</t>
        </is>
      </c>
      <c r="F2193" t="n">
        <v>65</v>
      </c>
    </row>
    <row r="2194">
      <c r="A2194" t="inlineStr">
        <is>
          <t>903a3d60-fc3e-4ecd-aa5c-01ad85b1ece1</t>
        </is>
      </c>
      <c r="B2194" t="inlineStr">
        <is>
          <t>25251010</t>
        </is>
      </c>
      <c r="C2194" t="inlineStr">
        <is>
          <t>MICA BLOCKS</t>
        </is>
      </c>
      <c r="D2194" t="inlineStr">
        <is>
          <t>b3341f1b-b2ff-4207-b296-01eb2367a860</t>
        </is>
      </c>
      <c r="E2194" t="inlineStr">
        <is>
          <t>a0999beb-fcb1-4a2f-b303-b265f358d25f</t>
        </is>
      </c>
      <c r="F2194" t="n">
        <v>65</v>
      </c>
    </row>
    <row r="2195">
      <c r="A2195" t="inlineStr">
        <is>
          <t>1338034b-0e5c-45c7-93c6-39d4d27678e8</t>
        </is>
      </c>
      <c r="B2195" t="inlineStr">
        <is>
          <t>25251020</t>
        </is>
      </c>
      <c r="C2195" t="inlineStr">
        <is>
          <t>CONDENSOR FILMS TRIMMED BUT NOT CUT TO SHAPE</t>
        </is>
      </c>
      <c r="D2195" t="inlineStr">
        <is>
          <t>b3341f1b-b2ff-4207-b296-01eb2367a860</t>
        </is>
      </c>
      <c r="E2195" t="inlineStr">
        <is>
          <t>a0999beb-fcb1-4a2f-b303-b265f358d25f</t>
        </is>
      </c>
      <c r="F2195" t="n">
        <v>65</v>
      </c>
    </row>
    <row r="2196">
      <c r="A2196" t="inlineStr">
        <is>
          <t>27c9015d-e3cb-4564-8c32-15fedcb631f5</t>
        </is>
      </c>
      <c r="B2196" t="inlineStr">
        <is>
          <t>25251030</t>
        </is>
      </c>
      <c r="C2196" t="inlineStr">
        <is>
          <t>MICA SPLITTINGS, BOOK FORM</t>
        </is>
      </c>
      <c r="D2196" t="inlineStr">
        <is>
          <t>b3341f1b-b2ff-4207-b296-01eb2367a860</t>
        </is>
      </c>
      <c r="E2196" t="inlineStr">
        <is>
          <t>a0999beb-fcb1-4a2f-b303-b265f358d25f</t>
        </is>
      </c>
      <c r="F2196" t="n">
        <v>65</v>
      </c>
    </row>
    <row r="2197">
      <c r="A2197" t="inlineStr">
        <is>
          <t>7c94b18d-f577-4678-a708-7bc64d053dc9</t>
        </is>
      </c>
      <c r="B2197" t="inlineStr">
        <is>
          <t>25251040</t>
        </is>
      </c>
      <c r="C2197" t="inlineStr">
        <is>
          <t>MICA SPLITTINGS, LOOSE</t>
        </is>
      </c>
      <c r="D2197" t="inlineStr">
        <is>
          <t>b3341f1b-b2ff-4207-b296-01eb2367a860</t>
        </is>
      </c>
      <c r="E2197" t="inlineStr">
        <is>
          <t>a0999beb-fcb1-4a2f-b303-b265f358d25f</t>
        </is>
      </c>
      <c r="F2197" t="n">
        <v>65</v>
      </c>
    </row>
    <row r="2198">
      <c r="A2198" t="inlineStr">
        <is>
          <t>0c940293-6f84-47f9-b1a7-09f8eebb2855</t>
        </is>
      </c>
      <c r="B2198" t="inlineStr">
        <is>
          <t>25251090</t>
        </is>
      </c>
      <c r="C2198" t="inlineStr">
        <is>
          <t>OTHER</t>
        </is>
      </c>
      <c r="D2198" t="inlineStr">
        <is>
          <t>b3341f1b-b2ff-4207-b296-01eb2367a860</t>
        </is>
      </c>
      <c r="E2198" t="inlineStr">
        <is>
          <t>a0999beb-fcb1-4a2f-b303-b265f358d25f</t>
        </is>
      </c>
      <c r="F2198" t="n">
        <v>65</v>
      </c>
    </row>
    <row r="2199">
      <c r="A2199" t="inlineStr">
        <is>
          <t>e22df30d-a5af-4438-a20d-2c9f448522e8</t>
        </is>
      </c>
      <c r="B2199" t="inlineStr">
        <is>
          <t>25252010</t>
        </is>
      </c>
      <c r="C2199" t="inlineStr">
        <is>
          <t>MICA FLAKES, 2.20 MESH</t>
        </is>
      </c>
      <c r="D2199" t="inlineStr">
        <is>
          <t>b3341f1b-b2ff-4207-b296-01eb2367a860</t>
        </is>
      </c>
      <c r="E2199" t="inlineStr">
        <is>
          <t>a0999beb-fcb1-4a2f-b303-b265f358d25f</t>
        </is>
      </c>
      <c r="F2199" t="n">
        <v>65</v>
      </c>
    </row>
    <row r="2200">
      <c r="A2200" t="inlineStr">
        <is>
          <t>b3e6bfd1-dc1d-42f3-882a-78ffb9666847</t>
        </is>
      </c>
      <c r="B2200" t="inlineStr">
        <is>
          <t>25252020</t>
        </is>
      </c>
      <c r="C2200" t="inlineStr">
        <is>
          <t>MICA POWDER, DRY GROUND</t>
        </is>
      </c>
      <c r="D2200" t="inlineStr">
        <is>
          <t>b3341f1b-b2ff-4207-b296-01eb2367a860</t>
        </is>
      </c>
      <c r="E2200" t="inlineStr">
        <is>
          <t>a0999beb-fcb1-4a2f-b303-b265f358d25f</t>
        </is>
      </c>
      <c r="F2200" t="n">
        <v>65</v>
      </c>
    </row>
    <row r="2201">
      <c r="A2201" t="inlineStr">
        <is>
          <t>bafb9e3d-42b4-4aeb-aebb-41757468f1d0</t>
        </is>
      </c>
      <c r="B2201" t="inlineStr">
        <is>
          <t>25252030</t>
        </is>
      </c>
      <c r="C2201" t="inlineStr">
        <is>
          <t>MICA POWDER, MICRONISED</t>
        </is>
      </c>
      <c r="D2201" t="inlineStr">
        <is>
          <t>b3341f1b-b2ff-4207-b296-01eb2367a860</t>
        </is>
      </c>
      <c r="E2201" t="inlineStr">
        <is>
          <t>a0999beb-fcb1-4a2f-b303-b265f358d25f</t>
        </is>
      </c>
      <c r="F2201" t="n">
        <v>65</v>
      </c>
    </row>
    <row r="2202">
      <c r="A2202" t="inlineStr">
        <is>
          <t>18e3394b-66f1-4001-a940-56da7d07c84a</t>
        </is>
      </c>
      <c r="B2202" t="inlineStr">
        <is>
          <t>25252040</t>
        </is>
      </c>
      <c r="C2202" t="inlineStr">
        <is>
          <t>MICA POWDER, WET GROUND</t>
        </is>
      </c>
      <c r="D2202" t="inlineStr">
        <is>
          <t>b3341f1b-b2ff-4207-b296-01eb2367a860</t>
        </is>
      </c>
      <c r="E2202" t="inlineStr">
        <is>
          <t>a0999beb-fcb1-4a2f-b303-b265f358d25f</t>
        </is>
      </c>
      <c r="F2202" t="n">
        <v>65</v>
      </c>
    </row>
    <row r="2203">
      <c r="A2203" t="inlineStr">
        <is>
          <t>7cdb1f8a-9f68-42a7-981d-1d6c805ef8f5</t>
        </is>
      </c>
      <c r="B2203" t="inlineStr">
        <is>
          <t>25252050</t>
        </is>
      </c>
      <c r="C2203" t="inlineStr">
        <is>
          <t>MICA POWDER, CALCINED</t>
        </is>
      </c>
      <c r="D2203" t="inlineStr">
        <is>
          <t>b3341f1b-b2ff-4207-b296-01eb2367a860</t>
        </is>
      </c>
      <c r="E2203" t="inlineStr">
        <is>
          <t>a0999beb-fcb1-4a2f-b303-b265f358d25f</t>
        </is>
      </c>
      <c r="F2203" t="n">
        <v>65</v>
      </c>
    </row>
    <row r="2204">
      <c r="A2204" t="inlineStr">
        <is>
          <t>81e7419e-b799-4353-9b00-268beeddcd02</t>
        </is>
      </c>
      <c r="B2204" t="inlineStr">
        <is>
          <t>25252090</t>
        </is>
      </c>
      <c r="C2204" t="inlineStr">
        <is>
          <t>OTHER</t>
        </is>
      </c>
      <c r="D2204" t="inlineStr">
        <is>
          <t>b3341f1b-b2ff-4207-b296-01eb2367a860</t>
        </is>
      </c>
      <c r="E2204" t="inlineStr">
        <is>
          <t>a0999beb-fcb1-4a2f-b303-b265f358d25f</t>
        </is>
      </c>
      <c r="F2204" t="n">
        <v>65</v>
      </c>
    </row>
    <row r="2205">
      <c r="A2205" t="inlineStr">
        <is>
          <t>fc5c71ea-a94d-4334-8c40-c41b897180ef</t>
        </is>
      </c>
      <c r="B2205" t="inlineStr">
        <is>
          <t>25253010</t>
        </is>
      </c>
      <c r="C2205" t="inlineStr">
        <is>
          <t>MICA MINE SCRAP AND WASTE</t>
        </is>
      </c>
      <c r="D2205" t="inlineStr">
        <is>
          <t>b3341f1b-b2ff-4207-b296-01eb2367a860</t>
        </is>
      </c>
      <c r="E2205" t="inlineStr">
        <is>
          <t>a0999beb-fcb1-4a2f-b303-b265f358d25f</t>
        </is>
      </c>
      <c r="F2205" t="n">
        <v>65</v>
      </c>
    </row>
    <row r="2206">
      <c r="A2206" t="inlineStr">
        <is>
          <t>c3dd4116-f67c-4b86-b168-fe17618eaf15</t>
        </is>
      </c>
      <c r="B2206" t="inlineStr">
        <is>
          <t>25253020</t>
        </is>
      </c>
      <c r="C2206" t="inlineStr">
        <is>
          <t>MICA FACTORY SCRAP</t>
        </is>
      </c>
      <c r="D2206" t="inlineStr">
        <is>
          <t>b3341f1b-b2ff-4207-b296-01eb2367a860</t>
        </is>
      </c>
      <c r="E2206" t="inlineStr">
        <is>
          <t>a0999beb-fcb1-4a2f-b303-b265f358d25f</t>
        </is>
      </c>
      <c r="F2206" t="n">
        <v>65</v>
      </c>
    </row>
    <row r="2207">
      <c r="A2207" t="inlineStr">
        <is>
          <t>7b5c1028-9f47-452d-8308-0b6193d251b1</t>
        </is>
      </c>
      <c r="B2207" t="inlineStr">
        <is>
          <t>25253030</t>
        </is>
      </c>
      <c r="C2207" t="inlineStr">
        <is>
          <t>MICA CUTTINGS BOOK FORM</t>
        </is>
      </c>
      <c r="D2207" t="inlineStr">
        <is>
          <t>b3341f1b-b2ff-4207-b296-01eb2367a860</t>
        </is>
      </c>
      <c r="E2207" t="inlineStr">
        <is>
          <t>a0999beb-fcb1-4a2f-b303-b265f358d25f</t>
        </is>
      </c>
      <c r="F2207" t="n">
        <v>65</v>
      </c>
    </row>
    <row r="2208">
      <c r="A2208" t="inlineStr">
        <is>
          <t>a3e12135-7782-46c0-b044-1634ba44bb4e</t>
        </is>
      </c>
      <c r="B2208" t="inlineStr">
        <is>
          <t>25253090</t>
        </is>
      </c>
      <c r="C2208" t="inlineStr">
        <is>
          <t>OTHER</t>
        </is>
      </c>
      <c r="D2208" t="inlineStr">
        <is>
          <t>b3341f1b-b2ff-4207-b296-01eb2367a860</t>
        </is>
      </c>
      <c r="E2208" t="inlineStr">
        <is>
          <t>a0999beb-fcb1-4a2f-b303-b265f358d25f</t>
        </is>
      </c>
      <c r="F2208" t="n">
        <v>65</v>
      </c>
    </row>
    <row r="2209">
      <c r="A2209" t="inlineStr">
        <is>
          <t>1eb1df2f-6b2e-4364-a1ae-1c12e4914445</t>
        </is>
      </c>
      <c r="B2209" t="inlineStr">
        <is>
          <t>25261010</t>
        </is>
      </c>
      <c r="C2209" t="inlineStr">
        <is>
          <t>STEATITE (SOAP STONE, ETC.) BLOCK</t>
        </is>
      </c>
      <c r="D2209" t="inlineStr">
        <is>
          <t>b3341f1b-b2ff-4207-b296-01eb2367a860</t>
        </is>
      </c>
      <c r="E2209" t="inlineStr">
        <is>
          <t>52d15a75-a5af-47c8-b523-28fb58b5b8ab</t>
        </is>
      </c>
      <c r="F2209" t="n">
        <v>65</v>
      </c>
    </row>
    <row r="2210">
      <c r="A2210" t="inlineStr">
        <is>
          <t>c66af9c9-a0f4-4248-b1c2-c70b81f776c3</t>
        </is>
      </c>
      <c r="B2210" t="inlineStr">
        <is>
          <t>25261020</t>
        </is>
      </c>
      <c r="C2210" t="inlineStr">
        <is>
          <t>STEATITE (SOAP STONE, ETC.) LUMPS</t>
        </is>
      </c>
      <c r="D2210" t="inlineStr">
        <is>
          <t>b3341f1b-b2ff-4207-b296-01eb2367a860</t>
        </is>
      </c>
      <c r="E2210" t="inlineStr">
        <is>
          <t>52d15a75-a5af-47c8-b523-28fb58b5b8ab</t>
        </is>
      </c>
      <c r="F2210" t="n">
        <v>65</v>
      </c>
    </row>
    <row r="2211">
      <c r="A2211" t="inlineStr">
        <is>
          <t>a9e056ce-1a19-4da2-b1b3-6181b52d9526</t>
        </is>
      </c>
      <c r="B2211" t="inlineStr">
        <is>
          <t>25261090</t>
        </is>
      </c>
      <c r="C2211" t="inlineStr">
        <is>
          <t>OTHER</t>
        </is>
      </c>
      <c r="D2211" t="inlineStr">
        <is>
          <t>b3341f1b-b2ff-4207-b296-01eb2367a860</t>
        </is>
      </c>
      <c r="E2211" t="inlineStr">
        <is>
          <t>52d15a75-a5af-47c8-b523-28fb58b5b8ab</t>
        </is>
      </c>
      <c r="F2211" t="n">
        <v>65</v>
      </c>
    </row>
    <row r="2212">
      <c r="A2212" t="inlineStr">
        <is>
          <t>3e8d8687-b145-4131-bd67-32af3083f4a3</t>
        </is>
      </c>
      <c r="B2212" t="inlineStr">
        <is>
          <t>25262000</t>
        </is>
      </c>
      <c r="C2212" t="inlineStr">
        <is>
          <t>CRUSHED OR POWDERED</t>
        </is>
      </c>
      <c r="D2212" t="inlineStr">
        <is>
          <t>b3341f1b-b2ff-4207-b296-01eb2367a860</t>
        </is>
      </c>
      <c r="E2212" t="inlineStr">
        <is>
          <t>52d15a75-a5af-47c8-b523-28fb58b5b8ab</t>
        </is>
      </c>
      <c r="F2212" t="n">
        <v>65</v>
      </c>
    </row>
    <row r="2213">
      <c r="A2213" t="inlineStr">
        <is>
          <t>ba982497-cef6-4d16-8d18-d0541257cc1d</t>
        </is>
      </c>
      <c r="B2213" t="inlineStr">
        <is>
          <t>25280010</t>
        </is>
      </c>
      <c r="C2213" t="inlineStr">
        <is>
          <t>NATURAL SODIUM BORATES AND CONCENTRATES THEREOF (WHETHER OR NOT CALCINED)</t>
        </is>
      </c>
      <c r="D2213" t="inlineStr">
        <is>
          <t>b3341f1b-b2ff-4207-b296-01eb2367a860</t>
        </is>
      </c>
      <c r="E2213" t="inlineStr">
        <is>
          <t>72ff1136-0ed3-48d8-8255-72b4e097243b</t>
        </is>
      </c>
      <c r="F2213" t="n">
        <v>65</v>
      </c>
    </row>
    <row r="2214">
      <c r="A2214" t="inlineStr">
        <is>
          <t>0cde1a5d-92fd-44fe-ac45-e6098eb532c0</t>
        </is>
      </c>
      <c r="B2214" t="inlineStr">
        <is>
          <t>25280020</t>
        </is>
      </c>
      <c r="C2214" t="inlineStr">
        <is>
          <t>NATURAL BORIC ACID CONTAINING NOT MORE THAN 85% OF H3BO3 ( CALCULATED ON THE DRY WEIGHT )</t>
        </is>
      </c>
      <c r="D2214" t="inlineStr">
        <is>
          <t>b3341f1b-b2ff-4207-b296-01eb2367a860</t>
        </is>
      </c>
      <c r="E2214" t="inlineStr">
        <is>
          <t>72ff1136-0ed3-48d8-8255-72b4e097243b</t>
        </is>
      </c>
      <c r="F2214" t="n">
        <v>65</v>
      </c>
    </row>
    <row r="2215">
      <c r="A2215" t="inlineStr">
        <is>
          <t>d21dd3cb-ea5b-4f1a-ada8-14db366c0235</t>
        </is>
      </c>
      <c r="B2215" t="inlineStr">
        <is>
          <t>25280030</t>
        </is>
      </c>
      <c r="C2215" t="inlineStr">
        <is>
          <t>NATURAL CALCIUM BORATES AND CONCENTRATES THEREOF (WHETHER OR NOT CALCINED)</t>
        </is>
      </c>
      <c r="D2215" t="inlineStr">
        <is>
          <t>b3341f1b-b2ff-4207-b296-01eb2367a860</t>
        </is>
      </c>
      <c r="E2215" t="inlineStr">
        <is>
          <t>72ff1136-0ed3-48d8-8255-72b4e097243b</t>
        </is>
      </c>
      <c r="F2215" t="n">
        <v>65</v>
      </c>
    </row>
    <row r="2216">
      <c r="A2216" t="inlineStr">
        <is>
          <t>5c64ef8d-71d5-4e00-b556-be26d7a4bd17</t>
        </is>
      </c>
      <c r="B2216" t="inlineStr">
        <is>
          <t>25280090</t>
        </is>
      </c>
      <c r="C2216" t="inlineStr">
        <is>
          <t>OTHER</t>
        </is>
      </c>
      <c r="D2216" t="inlineStr">
        <is>
          <t>b3341f1b-b2ff-4207-b296-01eb2367a860</t>
        </is>
      </c>
      <c r="E2216" t="inlineStr">
        <is>
          <t>72ff1136-0ed3-48d8-8255-72b4e097243b</t>
        </is>
      </c>
      <c r="F2216" t="n">
        <v>65</v>
      </c>
    </row>
    <row r="2217">
      <c r="A2217" t="inlineStr">
        <is>
          <t>c973ddb3-cc93-4c3b-9787-13e3512f59d1</t>
        </is>
      </c>
      <c r="B2217" t="inlineStr">
        <is>
          <t>25289020</t>
        </is>
      </c>
      <c r="C2217" t="inlineStr">
        <is>
          <t>NATURAL BORATES AND CONCENTRATES THEREOF (WHETHER OR NOT CALCINED), BUT NOT INCLUDING BORATES SEPARATED FROM NATURAL BRINE; NATURAL BORIC ACID CONTAINING NOT MORE THAN 85% OF H3BO3 CALCULATED ON THE DRY WEIGHT- OTHER: NATURAL CALCIUM BORATES AND CONCENTRA</t>
        </is>
      </c>
      <c r="D2217" t="inlineStr">
        <is>
          <t>b3341f1b-b2ff-4207-b296-01eb2367a860</t>
        </is>
      </c>
      <c r="E2217" t="inlineStr">
        <is>
          <t>72ff1136-0ed3-48d8-8255-72b4e097243b</t>
        </is>
      </c>
      <c r="F2217" t="n">
        <v>65</v>
      </c>
    </row>
    <row r="2218">
      <c r="A2218" t="inlineStr">
        <is>
          <t>11f3139f-6688-420b-a65e-7cf953179520</t>
        </is>
      </c>
      <c r="B2218" t="inlineStr">
        <is>
          <t>25291010</t>
        </is>
      </c>
      <c r="C2218" t="inlineStr">
        <is>
          <t>LUMPS</t>
        </is>
      </c>
      <c r="D2218" t="inlineStr">
        <is>
          <t>b3341f1b-b2ff-4207-b296-01eb2367a860</t>
        </is>
      </c>
      <c r="E2218" t="inlineStr">
        <is>
          <t>a1f89c8e-5c06-4764-baa9-dad989cfad82</t>
        </is>
      </c>
      <c r="F2218" t="n">
        <v>65</v>
      </c>
    </row>
    <row r="2219">
      <c r="A2219" t="inlineStr">
        <is>
          <t>4dffa674-d50b-41bf-9c05-14131472ddfe</t>
        </is>
      </c>
      <c r="B2219" t="inlineStr">
        <is>
          <t>25291020</t>
        </is>
      </c>
      <c r="C2219" t="inlineStr">
        <is>
          <t>POWDER</t>
        </is>
      </c>
      <c r="D2219" t="inlineStr">
        <is>
          <t>b3341f1b-b2ff-4207-b296-01eb2367a860</t>
        </is>
      </c>
      <c r="E2219" t="inlineStr">
        <is>
          <t>a1f89c8e-5c06-4764-baa9-dad989cfad82</t>
        </is>
      </c>
      <c r="F2219" t="n">
        <v>65</v>
      </c>
    </row>
    <row r="2220">
      <c r="A2220" t="inlineStr">
        <is>
          <t>0eb48199-a9e4-4dce-aed3-d61ead19bb38</t>
        </is>
      </c>
      <c r="B2220" t="inlineStr">
        <is>
          <t>25292100</t>
        </is>
      </c>
      <c r="C2220" t="inlineStr">
        <is>
          <t>CONTAINING BY WEIGHT 97% OR LESS OF CALCIUM FLUORIDE</t>
        </is>
      </c>
      <c r="D2220" t="inlineStr">
        <is>
          <t>b3341f1b-b2ff-4207-b296-01eb2367a860</t>
        </is>
      </c>
      <c r="E2220" t="inlineStr">
        <is>
          <t>a1f89c8e-5c06-4764-baa9-dad989cfad82</t>
        </is>
      </c>
      <c r="F2220" t="n">
        <v>65</v>
      </c>
    </row>
    <row r="2221">
      <c r="A2221" t="inlineStr">
        <is>
          <t>161b820a-886c-4c63-ae38-183cac72a57d</t>
        </is>
      </c>
      <c r="B2221" t="inlineStr">
        <is>
          <t>25292200</t>
        </is>
      </c>
      <c r="C2221" t="inlineStr">
        <is>
          <t>CONTAINING BY WEIGHT MORE THAN 97% OF CALCIUM FLUORIDE</t>
        </is>
      </c>
      <c r="D2221" t="inlineStr">
        <is>
          <t>b3341f1b-b2ff-4207-b296-01eb2367a860</t>
        </is>
      </c>
      <c r="E2221" t="inlineStr">
        <is>
          <t>a1f89c8e-5c06-4764-baa9-dad989cfad82</t>
        </is>
      </c>
      <c r="F2221" t="n">
        <v>65</v>
      </c>
    </row>
    <row r="2222">
      <c r="A2222" t="inlineStr">
        <is>
          <t>ee1ae308-150a-4460-b529-db9062922efa</t>
        </is>
      </c>
      <c r="B2222" t="inlineStr">
        <is>
          <t>25293000</t>
        </is>
      </c>
      <c r="C2222" t="inlineStr">
        <is>
          <t>LEUCITE, NEPHELINE AND NEPHELINE SYENITE</t>
        </is>
      </c>
      <c r="D2222" t="inlineStr">
        <is>
          <t>b3341f1b-b2ff-4207-b296-01eb2367a860</t>
        </is>
      </c>
      <c r="E2222" t="inlineStr">
        <is>
          <t>a1f89c8e-5c06-4764-baa9-dad989cfad82</t>
        </is>
      </c>
      <c r="F2222" t="n">
        <v>65</v>
      </c>
    </row>
    <row r="2223">
      <c r="A2223" t="inlineStr">
        <is>
          <t>b740cd27-8592-48b7-ac2c-796d1450c847</t>
        </is>
      </c>
      <c r="B2223" t="inlineStr">
        <is>
          <t>25301010</t>
        </is>
      </c>
      <c r="C2223" t="inlineStr">
        <is>
          <t>VERMICULITE</t>
        </is>
      </c>
      <c r="D2223" t="inlineStr">
        <is>
          <t>b3341f1b-b2ff-4207-b296-01eb2367a860</t>
        </is>
      </c>
      <c r="E2223" t="inlineStr">
        <is>
          <t>a9ecea0e-6755-4c96-b31a-8bea789afe69</t>
        </is>
      </c>
      <c r="F2223" t="n">
        <v>65</v>
      </c>
    </row>
    <row r="2224">
      <c r="A2224" t="inlineStr">
        <is>
          <t>54793ff7-21fc-4224-b1f3-ef152218a1a8</t>
        </is>
      </c>
      <c r="B2224" t="inlineStr">
        <is>
          <t>25301020</t>
        </is>
      </c>
      <c r="C2224" t="inlineStr">
        <is>
          <t>PERLITE</t>
        </is>
      </c>
      <c r="D2224" t="inlineStr">
        <is>
          <t>b3341f1b-b2ff-4207-b296-01eb2367a860</t>
        </is>
      </c>
      <c r="E2224" t="inlineStr">
        <is>
          <t>a9ecea0e-6755-4c96-b31a-8bea789afe69</t>
        </is>
      </c>
      <c r="F2224" t="n">
        <v>65</v>
      </c>
    </row>
    <row r="2225">
      <c r="A2225" t="inlineStr">
        <is>
          <t>239367d8-0acf-4aad-b2c5-20b490fc5741</t>
        </is>
      </c>
      <c r="B2225" t="inlineStr">
        <is>
          <t>25301090</t>
        </is>
      </c>
      <c r="C2225" t="inlineStr">
        <is>
          <t>OTHERS (INCLUDING POWDER)</t>
        </is>
      </c>
      <c r="D2225" t="inlineStr">
        <is>
          <t>b3341f1b-b2ff-4207-b296-01eb2367a860</t>
        </is>
      </c>
      <c r="E2225" t="inlineStr">
        <is>
          <t>a9ecea0e-6755-4c96-b31a-8bea789afe69</t>
        </is>
      </c>
      <c r="F2225" t="n">
        <v>65</v>
      </c>
    </row>
    <row r="2226">
      <c r="A2226" t="inlineStr">
        <is>
          <t>371cbced-f696-44cb-a66f-235ef0ad212e</t>
        </is>
      </c>
      <c r="B2226" t="inlineStr">
        <is>
          <t>25302000</t>
        </is>
      </c>
      <c r="C2226" t="inlineStr">
        <is>
          <t>KIESERITE, EPSOMITE (NATURAL MAGNESIUM SULPHATES)</t>
        </is>
      </c>
      <c r="D2226" t="inlineStr">
        <is>
          <t>b3341f1b-b2ff-4207-b296-01eb2367a860</t>
        </is>
      </c>
      <c r="E2226" t="inlineStr">
        <is>
          <t>a9ecea0e-6755-4c96-b31a-8bea789afe69</t>
        </is>
      </c>
      <c r="F2226" t="n">
        <v>65</v>
      </c>
    </row>
    <row r="2227">
      <c r="A2227" t="inlineStr">
        <is>
          <t>15220975-a987-4633-9a67-3d1c8ea3f40b</t>
        </is>
      </c>
      <c r="B2227" t="inlineStr">
        <is>
          <t>25309010</t>
        </is>
      </c>
      <c r="C2227" t="inlineStr">
        <is>
          <t>MEERSCHAUM (WHETHER OR NOT IN POLISHED PIECES) AND AMBER AGGLOMERATED, MEERACHAUM AND AGGLOMERATED AMBER IN PLATES, RODS, ETC.,NOT WORKED AFTER MOULDING JET</t>
        </is>
      </c>
      <c r="D2227" t="inlineStr">
        <is>
          <t>b3341f1b-b2ff-4207-b296-01eb2367a860</t>
        </is>
      </c>
      <c r="E2227" t="inlineStr">
        <is>
          <t>a9ecea0e-6755-4c96-b31a-8bea789afe69</t>
        </is>
      </c>
      <c r="F2227" t="n">
        <v>65</v>
      </c>
    </row>
    <row r="2228">
      <c r="A2228" t="inlineStr">
        <is>
          <t>f5f22fe5-1ef2-45c9-bfb8-147ee9f44f52</t>
        </is>
      </c>
      <c r="B2228" t="inlineStr">
        <is>
          <t>25309020</t>
        </is>
      </c>
      <c r="C2228" t="inlineStr">
        <is>
          <t>NATURAL ARSENIC SULPHIDES (SUCH AS ORPIMENT)</t>
        </is>
      </c>
      <c r="D2228" t="inlineStr">
        <is>
          <t>b3341f1b-b2ff-4207-b296-01eb2367a860</t>
        </is>
      </c>
      <c r="E2228" t="inlineStr">
        <is>
          <t>a9ecea0e-6755-4c96-b31a-8bea789afe69</t>
        </is>
      </c>
      <c r="F2228" t="n">
        <v>65</v>
      </c>
    </row>
    <row r="2229">
      <c r="A2229" t="inlineStr">
        <is>
          <t>d2b288a8-5c89-4650-8ff5-030bca4dad3f</t>
        </is>
      </c>
      <c r="B2229" t="inlineStr">
        <is>
          <t>25309030</t>
        </is>
      </c>
      <c r="C2229" t="inlineStr">
        <is>
          <t>CALCITE</t>
        </is>
      </c>
      <c r="D2229" t="inlineStr">
        <is>
          <t>b3341f1b-b2ff-4207-b296-01eb2367a860</t>
        </is>
      </c>
      <c r="E2229" t="inlineStr">
        <is>
          <t>a9ecea0e-6755-4c96-b31a-8bea789afe69</t>
        </is>
      </c>
      <c r="F2229" t="n">
        <v>65</v>
      </c>
    </row>
    <row r="2230">
      <c r="A2230" t="inlineStr">
        <is>
          <t>a659168b-733e-40fc-acf3-ebdd51449fb7</t>
        </is>
      </c>
      <c r="B2230" t="inlineStr">
        <is>
          <t>25309040</t>
        </is>
      </c>
      <c r="C2230" t="inlineStr">
        <is>
          <t>ORES AND CONCENTRATES OF RARE EARTH METALS</t>
        </is>
      </c>
      <c r="D2230" t="inlineStr">
        <is>
          <t>b3341f1b-b2ff-4207-b296-01eb2367a860</t>
        </is>
      </c>
      <c r="E2230" t="inlineStr">
        <is>
          <t>a9ecea0e-6755-4c96-b31a-8bea789afe69</t>
        </is>
      </c>
      <c r="F2230" t="n">
        <v>65</v>
      </c>
    </row>
    <row r="2231">
      <c r="A2231" t="inlineStr">
        <is>
          <t>dcb451cb-6ec5-4309-80d0-d381d6452559</t>
        </is>
      </c>
      <c r="B2231" t="inlineStr">
        <is>
          <t>25309050</t>
        </is>
      </c>
      <c r="C2231" t="inlineStr">
        <is>
          <t>WOLLASTONITE</t>
        </is>
      </c>
      <c r="D2231" t="inlineStr">
        <is>
          <t>b3341f1b-b2ff-4207-b296-01eb2367a860</t>
        </is>
      </c>
      <c r="E2231" t="inlineStr">
        <is>
          <t>a9ecea0e-6755-4c96-b31a-8bea789afe69</t>
        </is>
      </c>
      <c r="F2231" t="n">
        <v>65</v>
      </c>
    </row>
    <row r="2232">
      <c r="A2232" t="inlineStr">
        <is>
          <t>77940ce6-cb10-42ea-9562-ca62440597f2</t>
        </is>
      </c>
      <c r="B2232" t="inlineStr">
        <is>
          <t>25309060</t>
        </is>
      </c>
      <c r="C2232" t="inlineStr">
        <is>
          <t>EARTH COLOUR OCHRE, CRUDE</t>
        </is>
      </c>
      <c r="D2232" t="inlineStr">
        <is>
          <t>b3341f1b-b2ff-4207-b296-01eb2367a860</t>
        </is>
      </c>
      <c r="E2232" t="inlineStr">
        <is>
          <t>a9ecea0e-6755-4c96-b31a-8bea789afe69</t>
        </is>
      </c>
      <c r="F2232" t="n">
        <v>65</v>
      </c>
    </row>
    <row r="2233">
      <c r="A2233" t="inlineStr">
        <is>
          <t>dc42ab4e-8319-4e98-a911-6118be1184b1</t>
        </is>
      </c>
      <c r="B2233" t="inlineStr">
        <is>
          <t>25309070</t>
        </is>
      </c>
      <c r="C2233" t="inlineStr">
        <is>
          <t>OTHER PROCESSED EARTH COLOUR OCHRE</t>
        </is>
      </c>
      <c r="D2233" t="inlineStr">
        <is>
          <t>b3341f1b-b2ff-4207-b296-01eb2367a860</t>
        </is>
      </c>
      <c r="E2233" t="inlineStr">
        <is>
          <t>a9ecea0e-6755-4c96-b31a-8bea789afe69</t>
        </is>
      </c>
      <c r="F2233" t="n">
        <v>65</v>
      </c>
    </row>
    <row r="2234">
      <c r="A2234" t="inlineStr">
        <is>
          <t>8a65afb3-1563-4658-9162-1282ec6c973b</t>
        </is>
      </c>
      <c r="B2234" t="inlineStr">
        <is>
          <t>25309091</t>
        </is>
      </c>
      <c r="C2234" t="inlineStr">
        <is>
          <t>STRONTIUM SULPHATE (NATURAL ORE)</t>
        </is>
      </c>
      <c r="D2234" t="inlineStr">
        <is>
          <t>b3341f1b-b2ff-4207-b296-01eb2367a860</t>
        </is>
      </c>
      <c r="E2234" t="inlineStr">
        <is>
          <t>a9ecea0e-6755-4c96-b31a-8bea789afe69</t>
        </is>
      </c>
      <c r="F2234" t="n">
        <v>65</v>
      </c>
    </row>
    <row r="2235">
      <c r="A2235" t="inlineStr">
        <is>
          <t>03bc8753-7aea-4b77-99fd-548a42671e12</t>
        </is>
      </c>
      <c r="B2235" t="inlineStr">
        <is>
          <t>25309099</t>
        </is>
      </c>
      <c r="C2235" t="inlineStr">
        <is>
          <t>OTHER</t>
        </is>
      </c>
      <c r="D2235" t="inlineStr">
        <is>
          <t>b3341f1b-b2ff-4207-b296-01eb2367a860</t>
        </is>
      </c>
      <c r="E2235" t="inlineStr">
        <is>
          <t>a9ecea0e-6755-4c96-b31a-8bea789afe69</t>
        </is>
      </c>
      <c r="F2235" t="n">
        <v>65</v>
      </c>
    </row>
    <row r="2236">
      <c r="A2236" t="inlineStr">
        <is>
          <t>e9cc2704-bce2-4f9e-9185-97a791212d7d</t>
        </is>
      </c>
      <c r="B2236" t="inlineStr">
        <is>
          <t>26011111</t>
        </is>
      </c>
      <c r="C2236" t="inlineStr">
        <is>
          <t>60% FE OR MORE BUT BELOW 62% FE</t>
        </is>
      </c>
      <c r="D2236" t="inlineStr">
        <is>
          <t>0c0c35e1-5443-4472-814e-9f318cc55082</t>
        </is>
      </c>
      <c r="E2236" t="inlineStr">
        <is>
          <t>700f2887-0134-4d00-855f-57bb8ebe0367</t>
        </is>
      </c>
      <c r="F2236" t="n">
        <v>65</v>
      </c>
    </row>
    <row r="2237">
      <c r="A2237" t="inlineStr">
        <is>
          <t>a27e4b26-90e8-4605-89e5-9c7e0384fdf6</t>
        </is>
      </c>
      <c r="B2237" t="inlineStr">
        <is>
          <t>26011112</t>
        </is>
      </c>
      <c r="C2237" t="inlineStr">
        <is>
          <t>62% FE OR MORE BUT BELOW 65% FE</t>
        </is>
      </c>
      <c r="D2237" t="inlineStr">
        <is>
          <t>0c0c35e1-5443-4472-814e-9f318cc55082</t>
        </is>
      </c>
      <c r="E2237" t="inlineStr">
        <is>
          <t>700f2887-0134-4d00-855f-57bb8ebe0367</t>
        </is>
      </c>
      <c r="F2237" t="n">
        <v>65</v>
      </c>
    </row>
    <row r="2238">
      <c r="A2238" t="inlineStr">
        <is>
          <t>3ddb0a65-acb8-47ba-92d6-247d8918e8ac</t>
        </is>
      </c>
      <c r="B2238" t="inlineStr">
        <is>
          <t>26011119</t>
        </is>
      </c>
      <c r="C2238" t="inlineStr">
        <is>
          <t>65% FE AND ABOVE</t>
        </is>
      </c>
      <c r="D2238" t="inlineStr">
        <is>
          <t>0c0c35e1-5443-4472-814e-9f318cc55082</t>
        </is>
      </c>
      <c r="E2238" t="inlineStr">
        <is>
          <t>700f2887-0134-4d00-855f-57bb8ebe0367</t>
        </is>
      </c>
      <c r="F2238" t="n">
        <v>65</v>
      </c>
    </row>
    <row r="2239">
      <c r="A2239" t="inlineStr">
        <is>
          <t>d88ac73a-e8f1-48b2-a391-02ddb8311ca7</t>
        </is>
      </c>
      <c r="B2239" t="inlineStr">
        <is>
          <t>26011121</t>
        </is>
      </c>
      <c r="C2239" t="inlineStr">
        <is>
          <t>BELOW 55% FE</t>
        </is>
      </c>
      <c r="D2239" t="inlineStr">
        <is>
          <t>0c0c35e1-5443-4472-814e-9f318cc55082</t>
        </is>
      </c>
      <c r="E2239" t="inlineStr">
        <is>
          <t>700f2887-0134-4d00-855f-57bb8ebe0367</t>
        </is>
      </c>
      <c r="F2239" t="n">
        <v>65</v>
      </c>
    </row>
    <row r="2240">
      <c r="A2240" t="inlineStr">
        <is>
          <t>a1ac7165-7f65-43a6-aa3a-a5b11c4c17f5</t>
        </is>
      </c>
      <c r="B2240" t="inlineStr">
        <is>
          <t>26011122</t>
        </is>
      </c>
      <c r="C2240" t="inlineStr">
        <is>
          <t>55% FE OR MORE BUT BELOW 58% FE</t>
        </is>
      </c>
      <c r="D2240" t="inlineStr">
        <is>
          <t>0c0c35e1-5443-4472-814e-9f318cc55082</t>
        </is>
      </c>
      <c r="E2240" t="inlineStr">
        <is>
          <t>700f2887-0134-4d00-855f-57bb8ebe0367</t>
        </is>
      </c>
      <c r="F2240" t="n">
        <v>65</v>
      </c>
    </row>
    <row r="2241">
      <c r="A2241" t="inlineStr">
        <is>
          <t>319458ed-6c3c-478a-ba65-beedd0cc551d</t>
        </is>
      </c>
      <c r="B2241" t="inlineStr">
        <is>
          <t>26011129</t>
        </is>
      </c>
      <c r="C2241" t="inlineStr">
        <is>
          <t>58% FE OR MORE BUT BELOW 60% FE</t>
        </is>
      </c>
      <c r="D2241" t="inlineStr">
        <is>
          <t>0c0c35e1-5443-4472-814e-9f318cc55082</t>
        </is>
      </c>
      <c r="E2241" t="inlineStr">
        <is>
          <t>700f2887-0134-4d00-855f-57bb8ebe0367</t>
        </is>
      </c>
      <c r="F2241" t="n">
        <v>65</v>
      </c>
    </row>
    <row r="2242">
      <c r="A2242" t="inlineStr">
        <is>
          <t>0f785c59-1adf-4e37-91e0-fb51770b031f</t>
        </is>
      </c>
      <c r="B2242" t="inlineStr">
        <is>
          <t>26011131</t>
        </is>
      </c>
      <c r="C2242" t="inlineStr">
        <is>
          <t>62% FE OR MORE BUT BELOW 65% FE</t>
        </is>
      </c>
      <c r="D2242" t="inlineStr">
        <is>
          <t>0c0c35e1-5443-4472-814e-9f318cc55082</t>
        </is>
      </c>
      <c r="E2242" t="inlineStr">
        <is>
          <t>700f2887-0134-4d00-855f-57bb8ebe0367</t>
        </is>
      </c>
      <c r="F2242" t="n">
        <v>65</v>
      </c>
    </row>
    <row r="2243">
      <c r="A2243" t="inlineStr">
        <is>
          <t>1d50c7fa-cc41-4b26-a02d-7e4d6822a836</t>
        </is>
      </c>
      <c r="B2243" t="inlineStr">
        <is>
          <t>26011139</t>
        </is>
      </c>
      <c r="C2243" t="inlineStr">
        <is>
          <t>65% FE AND ABOVE</t>
        </is>
      </c>
      <c r="D2243" t="inlineStr">
        <is>
          <t>0c0c35e1-5443-4472-814e-9f318cc55082</t>
        </is>
      </c>
      <c r="E2243" t="inlineStr">
        <is>
          <t>700f2887-0134-4d00-855f-57bb8ebe0367</t>
        </is>
      </c>
      <c r="F2243" t="n">
        <v>65</v>
      </c>
    </row>
    <row r="2244">
      <c r="A2244" t="inlineStr">
        <is>
          <t>cfcda26c-e3be-402c-b030-b8f228fd9476</t>
        </is>
      </c>
      <c r="B2244" t="inlineStr">
        <is>
          <t>26011141</t>
        </is>
      </c>
      <c r="C2244" t="inlineStr">
        <is>
          <t>BELOW 55% FE</t>
        </is>
      </c>
      <c r="D2244" t="inlineStr">
        <is>
          <t>0c0c35e1-5443-4472-814e-9f318cc55082</t>
        </is>
      </c>
      <c r="E2244" t="inlineStr">
        <is>
          <t>700f2887-0134-4d00-855f-57bb8ebe0367</t>
        </is>
      </c>
      <c r="F2244" t="n">
        <v>65</v>
      </c>
    </row>
    <row r="2245">
      <c r="A2245" t="inlineStr">
        <is>
          <t>ddd5a5a0-5976-49a6-9d62-554632cf052d</t>
        </is>
      </c>
      <c r="B2245" t="inlineStr">
        <is>
          <t>26011142</t>
        </is>
      </c>
      <c r="C2245" t="inlineStr">
        <is>
          <t>55% FE OR MORE BUT BELOW 58% FE</t>
        </is>
      </c>
      <c r="D2245" t="inlineStr">
        <is>
          <t>0c0c35e1-5443-4472-814e-9f318cc55082</t>
        </is>
      </c>
      <c r="E2245" t="inlineStr">
        <is>
          <t>700f2887-0134-4d00-855f-57bb8ebe0367</t>
        </is>
      </c>
      <c r="F2245" t="n">
        <v>65</v>
      </c>
    </row>
    <row r="2246">
      <c r="A2246" t="inlineStr">
        <is>
          <t>ea1ebb36-9c99-4fbc-940b-8aa6ab296778</t>
        </is>
      </c>
      <c r="B2246" t="inlineStr">
        <is>
          <t>26011143</t>
        </is>
      </c>
      <c r="C2246" t="inlineStr">
        <is>
          <t>58% FE OR MORE BUT BELOW 60% FE</t>
        </is>
      </c>
      <c r="D2246" t="inlineStr">
        <is>
          <t>0c0c35e1-5443-4472-814e-9f318cc55082</t>
        </is>
      </c>
      <c r="E2246" t="inlineStr">
        <is>
          <t>700f2887-0134-4d00-855f-57bb8ebe0367</t>
        </is>
      </c>
      <c r="F2246" t="n">
        <v>65</v>
      </c>
    </row>
    <row r="2247">
      <c r="A2247" t="inlineStr">
        <is>
          <t>6f246b44-d35b-4e2e-83c7-9540ddf66faf</t>
        </is>
      </c>
      <c r="B2247" t="inlineStr">
        <is>
          <t>26011149</t>
        </is>
      </c>
      <c r="C2247" t="inlineStr">
        <is>
          <t>60% FE OR MORE BUT BELOW 62% FE</t>
        </is>
      </c>
      <c r="D2247" t="inlineStr">
        <is>
          <t>0c0c35e1-5443-4472-814e-9f318cc55082</t>
        </is>
      </c>
      <c r="E2247" t="inlineStr">
        <is>
          <t>700f2887-0134-4d00-855f-57bb8ebe0367</t>
        </is>
      </c>
      <c r="F2247" t="n">
        <v>65</v>
      </c>
    </row>
    <row r="2248">
      <c r="A2248" t="inlineStr">
        <is>
          <t>c8979d3f-0318-4812-8c1f-bd1058d02cb4</t>
        </is>
      </c>
      <c r="B2248" t="inlineStr">
        <is>
          <t>26011150</t>
        </is>
      </c>
      <c r="C2248" t="inlineStr">
        <is>
          <t>IRON ORE CONCENTRATE</t>
        </is>
      </c>
      <c r="D2248" t="inlineStr">
        <is>
          <t>0c0c35e1-5443-4472-814e-9f318cc55082</t>
        </is>
      </c>
      <c r="E2248" t="inlineStr">
        <is>
          <t>700f2887-0134-4d00-855f-57bb8ebe0367</t>
        </is>
      </c>
      <c r="F2248" t="n">
        <v>65</v>
      </c>
    </row>
    <row r="2249">
      <c r="A2249" t="inlineStr">
        <is>
          <t>3f0638f8-95e3-4716-83f5-93ebf2cea314</t>
        </is>
      </c>
      <c r="B2249" t="inlineStr">
        <is>
          <t>26011190</t>
        </is>
      </c>
      <c r="C2249" t="inlineStr">
        <is>
          <t>OTHERS</t>
        </is>
      </c>
      <c r="D2249" t="inlineStr">
        <is>
          <t>0c0c35e1-5443-4472-814e-9f318cc55082</t>
        </is>
      </c>
      <c r="E2249" t="inlineStr">
        <is>
          <t>700f2887-0134-4d00-855f-57bb8ebe0367</t>
        </is>
      </c>
      <c r="F2249" t="n">
        <v>65</v>
      </c>
    </row>
    <row r="2250">
      <c r="A2250" t="inlineStr">
        <is>
          <t>f91ad163-19af-44db-b17c-30325f7d6da4</t>
        </is>
      </c>
      <c r="B2250" t="inlineStr">
        <is>
          <t>26011210</t>
        </is>
      </c>
      <c r="C2250" t="inlineStr">
        <is>
          <t>IRON ORE PELLETS</t>
        </is>
      </c>
      <c r="D2250" t="inlineStr">
        <is>
          <t>0c0c35e1-5443-4472-814e-9f318cc55082</t>
        </is>
      </c>
      <c r="E2250" t="inlineStr">
        <is>
          <t>700f2887-0134-4d00-855f-57bb8ebe0367</t>
        </is>
      </c>
      <c r="F2250" t="n">
        <v>65</v>
      </c>
    </row>
    <row r="2251">
      <c r="A2251" t="inlineStr">
        <is>
          <t>ad9ff3c1-22ec-461c-8da9-86c976b70e29</t>
        </is>
      </c>
      <c r="B2251" t="inlineStr">
        <is>
          <t>26011290</t>
        </is>
      </c>
      <c r="C2251" t="inlineStr">
        <is>
          <t>OTHER</t>
        </is>
      </c>
      <c r="D2251" t="inlineStr">
        <is>
          <t>0c0c35e1-5443-4472-814e-9f318cc55082</t>
        </is>
      </c>
      <c r="E2251" t="inlineStr">
        <is>
          <t>700f2887-0134-4d00-855f-57bb8ebe0367</t>
        </is>
      </c>
      <c r="F2251" t="n">
        <v>65</v>
      </c>
    </row>
    <row r="2252">
      <c r="A2252" t="inlineStr">
        <is>
          <t>15f79697-21fc-4088-a3e0-bf061d3f1144</t>
        </is>
      </c>
      <c r="B2252" t="inlineStr">
        <is>
          <t>26012000</t>
        </is>
      </c>
      <c r="C2252" t="inlineStr">
        <is>
          <t>ROASTED IRON PYRITES</t>
        </is>
      </c>
      <c r="D2252" t="inlineStr">
        <is>
          <t>0c0c35e1-5443-4472-814e-9f318cc55082</t>
        </is>
      </c>
      <c r="E2252" t="inlineStr">
        <is>
          <t>700f2887-0134-4d00-855f-57bb8ebe0367</t>
        </is>
      </c>
      <c r="F2252" t="n">
        <v>65</v>
      </c>
    </row>
    <row r="2253">
      <c r="A2253" t="inlineStr">
        <is>
          <t>2e0ebf40-1a13-47eb-806a-07d251ac8ee4</t>
        </is>
      </c>
      <c r="B2253" t="inlineStr">
        <is>
          <t>26020010</t>
        </is>
      </c>
      <c r="C2253" t="inlineStr">
        <is>
          <t>MANGANESE ORE (46% OR MORE)</t>
        </is>
      </c>
      <c r="D2253" t="inlineStr">
        <is>
          <t>0c0c35e1-5443-4472-814e-9f318cc55082</t>
        </is>
      </c>
      <c r="E2253" t="inlineStr">
        <is>
          <t>54553ec2-7113-470c-9ae8-b4c9c9b7bba6</t>
        </is>
      </c>
      <c r="F2253" t="n">
        <v>65</v>
      </c>
    </row>
    <row r="2254">
      <c r="A2254" t="inlineStr">
        <is>
          <t>9d4922e8-ee86-49bc-9db2-f8bfa78c84b1</t>
        </is>
      </c>
      <c r="B2254" t="inlineStr">
        <is>
          <t>26020020</t>
        </is>
      </c>
      <c r="C2254" t="inlineStr">
        <is>
          <t>MANGANESE ORE (44% OR MORE BUT BELOW 46%)</t>
        </is>
      </c>
      <c r="D2254" t="inlineStr">
        <is>
          <t>0c0c35e1-5443-4472-814e-9f318cc55082</t>
        </is>
      </c>
      <c r="E2254" t="inlineStr">
        <is>
          <t>54553ec2-7113-470c-9ae8-b4c9c9b7bba6</t>
        </is>
      </c>
      <c r="F2254" t="n">
        <v>65</v>
      </c>
    </row>
    <row r="2255">
      <c r="A2255" t="inlineStr">
        <is>
          <t>cb1829b6-077a-4dc0-94e1-db6e4a427cba</t>
        </is>
      </c>
      <c r="B2255" t="inlineStr">
        <is>
          <t>26020030</t>
        </is>
      </c>
      <c r="C2255" t="inlineStr">
        <is>
          <t>MANGANESE ORE (40% OR MORE BUT BELOW 44%)</t>
        </is>
      </c>
      <c r="D2255" t="inlineStr">
        <is>
          <t>0c0c35e1-5443-4472-814e-9f318cc55082</t>
        </is>
      </c>
      <c r="E2255" t="inlineStr">
        <is>
          <t>54553ec2-7113-470c-9ae8-b4c9c9b7bba6</t>
        </is>
      </c>
      <c r="F2255" t="n">
        <v>65</v>
      </c>
    </row>
    <row r="2256">
      <c r="A2256" t="inlineStr">
        <is>
          <t>3665bd82-defc-496f-af17-17cd00a969b7</t>
        </is>
      </c>
      <c r="B2256" t="inlineStr">
        <is>
          <t>26020040</t>
        </is>
      </c>
      <c r="C2256" t="inlineStr">
        <is>
          <t>MANGANESE ORE (35% OR MORE BUT BELOW 40%)</t>
        </is>
      </c>
      <c r="D2256" t="inlineStr">
        <is>
          <t>0c0c35e1-5443-4472-814e-9f318cc55082</t>
        </is>
      </c>
      <c r="E2256" t="inlineStr">
        <is>
          <t>54553ec2-7113-470c-9ae8-b4c9c9b7bba6</t>
        </is>
      </c>
      <c r="F2256" t="n">
        <v>65</v>
      </c>
    </row>
    <row r="2257">
      <c r="A2257" t="inlineStr">
        <is>
          <t>66e7111c-8a89-4398-9961-13e60acdcfcb</t>
        </is>
      </c>
      <c r="B2257" t="inlineStr">
        <is>
          <t>26020050</t>
        </is>
      </c>
      <c r="C2257" t="inlineStr">
        <is>
          <t>MANGANESE ORE (30% OR MORE BUT BELOW 35%)</t>
        </is>
      </c>
      <c r="D2257" t="inlineStr">
        <is>
          <t>0c0c35e1-5443-4472-814e-9f318cc55082</t>
        </is>
      </c>
      <c r="E2257" t="inlineStr">
        <is>
          <t>54553ec2-7113-470c-9ae8-b4c9c9b7bba6</t>
        </is>
      </c>
      <c r="F2257" t="n">
        <v>65</v>
      </c>
    </row>
    <row r="2258">
      <c r="A2258" t="inlineStr">
        <is>
          <t>6876141d-6cc6-4ca8-93b4-c8a8e3074831</t>
        </is>
      </c>
      <c r="B2258" t="inlineStr">
        <is>
          <t>26020060</t>
        </is>
      </c>
      <c r="C2258" t="inlineStr">
        <is>
          <t>FERRUGINOUS (10% OR MORE BUT BELOW 30%)</t>
        </is>
      </c>
      <c r="D2258" t="inlineStr">
        <is>
          <t>0c0c35e1-5443-4472-814e-9f318cc55082</t>
        </is>
      </c>
      <c r="E2258" t="inlineStr">
        <is>
          <t>54553ec2-7113-470c-9ae8-b4c9c9b7bba6</t>
        </is>
      </c>
      <c r="F2258" t="n">
        <v>65</v>
      </c>
    </row>
    <row r="2259">
      <c r="A2259" t="inlineStr">
        <is>
          <t>b381cc0d-2a9b-4cb8-8d55-e77107b627f9</t>
        </is>
      </c>
      <c r="B2259" t="inlineStr">
        <is>
          <t>26020070</t>
        </is>
      </c>
      <c r="C2259" t="inlineStr">
        <is>
          <t>MANGANESE ORE SINTERS, AGGLOMERATED</t>
        </is>
      </c>
      <c r="D2259" t="inlineStr">
        <is>
          <t>0c0c35e1-5443-4472-814e-9f318cc55082</t>
        </is>
      </c>
      <c r="E2259" t="inlineStr">
        <is>
          <t>54553ec2-7113-470c-9ae8-b4c9c9b7bba6</t>
        </is>
      </c>
      <c r="F2259" t="n">
        <v>65</v>
      </c>
    </row>
    <row r="2260">
      <c r="A2260" t="inlineStr">
        <is>
          <t>a05df888-7d1a-4eb5-a7ae-70aaea2eb99e</t>
        </is>
      </c>
      <c r="B2260" t="inlineStr">
        <is>
          <t>26020090</t>
        </is>
      </c>
      <c r="C2260" t="inlineStr">
        <is>
          <t>OTHER</t>
        </is>
      </c>
      <c r="D2260" t="inlineStr">
        <is>
          <t>0c0c35e1-5443-4472-814e-9f318cc55082</t>
        </is>
      </c>
      <c r="E2260" t="inlineStr">
        <is>
          <t>54553ec2-7113-470c-9ae8-b4c9c9b7bba6</t>
        </is>
      </c>
      <c r="F2260" t="n">
        <v>65</v>
      </c>
    </row>
    <row r="2261">
      <c r="A2261" t="inlineStr">
        <is>
          <t>99f972c7-422c-4bfa-8077-a5499a4ba86c</t>
        </is>
      </c>
      <c r="B2261" t="inlineStr">
        <is>
          <t>26030000</t>
        </is>
      </c>
      <c r="C2261" t="inlineStr">
        <is>
          <t>COPPER ORES AND CONCERTRATES</t>
        </is>
      </c>
      <c r="D2261" t="inlineStr">
        <is>
          <t>0c0c35e1-5443-4472-814e-9f318cc55082</t>
        </is>
      </c>
      <c r="E2261" t="inlineStr">
        <is>
          <t>1c89d119-e1b2-4ce0-8a64-a911c5b90065</t>
        </is>
      </c>
      <c r="F2261" t="n">
        <v>65</v>
      </c>
    </row>
    <row r="2262">
      <c r="A2262" t="inlineStr">
        <is>
          <t>56db9315-8753-4496-b537-17a019ecd785</t>
        </is>
      </c>
      <c r="B2262" t="inlineStr">
        <is>
          <t>26040000</t>
        </is>
      </c>
      <c r="C2262" t="inlineStr">
        <is>
          <t>NICKEL ORES AND CONCENTRATES</t>
        </is>
      </c>
      <c r="D2262" t="inlineStr">
        <is>
          <t>0c0c35e1-5443-4472-814e-9f318cc55082</t>
        </is>
      </c>
      <c r="E2262" t="inlineStr">
        <is>
          <t>7de52417-4a64-4e48-8dd5-6cc4ae09041a</t>
        </is>
      </c>
      <c r="F2262" t="n">
        <v>65</v>
      </c>
    </row>
    <row r="2263">
      <c r="A2263" t="inlineStr">
        <is>
          <t>68177e3f-5018-4ad0-8853-ba79d4d0f0e6</t>
        </is>
      </c>
      <c r="B2263" t="inlineStr">
        <is>
          <t>26050000</t>
        </is>
      </c>
      <c r="C2263" t="inlineStr">
        <is>
          <t>COBALT ORES AND CONCENTRATES</t>
        </is>
      </c>
      <c r="D2263" t="inlineStr">
        <is>
          <t>0c0c35e1-5443-4472-814e-9f318cc55082</t>
        </is>
      </c>
      <c r="E2263" t="inlineStr">
        <is>
          <t>6aa6420d-cc7f-42dc-b221-6e68bcb1157b</t>
        </is>
      </c>
      <c r="F2263" t="n">
        <v>65</v>
      </c>
    </row>
    <row r="2264">
      <c r="A2264" t="inlineStr">
        <is>
          <t>d4c03585-249d-4e74-a3eb-055aab786e88</t>
        </is>
      </c>
      <c r="B2264" t="inlineStr">
        <is>
          <t>26060010</t>
        </is>
      </c>
      <c r="C2264" t="inlineStr">
        <is>
          <t>BAUXITE (NATURAL), NOT CALCINED</t>
        </is>
      </c>
      <c r="D2264" t="inlineStr">
        <is>
          <t>0c0c35e1-5443-4472-814e-9f318cc55082</t>
        </is>
      </c>
      <c r="E2264" t="inlineStr">
        <is>
          <t>12dc2fcf-1118-4890-acd5-df53fc052c58</t>
        </is>
      </c>
      <c r="F2264" t="n">
        <v>65</v>
      </c>
    </row>
    <row r="2265">
      <c r="A2265" t="inlineStr">
        <is>
          <t>fa8ff8e2-55d2-4a3c-a671-66d05ef7121b</t>
        </is>
      </c>
      <c r="B2265" t="inlineStr">
        <is>
          <t>26060020</t>
        </is>
      </c>
      <c r="C2265" t="inlineStr">
        <is>
          <t>BAUXITE (NATURAL), CALCINED</t>
        </is>
      </c>
      <c r="D2265" t="inlineStr">
        <is>
          <t>0c0c35e1-5443-4472-814e-9f318cc55082</t>
        </is>
      </c>
      <c r="E2265" t="inlineStr">
        <is>
          <t>12dc2fcf-1118-4890-acd5-df53fc052c58</t>
        </is>
      </c>
      <c r="F2265" t="n">
        <v>65</v>
      </c>
    </row>
    <row r="2266">
      <c r="A2266" t="inlineStr">
        <is>
          <t>da0e5599-9e3d-4e0d-9e74-2f8a553ec994</t>
        </is>
      </c>
      <c r="B2266" t="inlineStr">
        <is>
          <t>26060090</t>
        </is>
      </c>
      <c r="C2266" t="inlineStr">
        <is>
          <t>OTHER ALUMINIUM ORES AND CONCENTRATES</t>
        </is>
      </c>
      <c r="D2266" t="inlineStr">
        <is>
          <t>0c0c35e1-5443-4472-814e-9f318cc55082</t>
        </is>
      </c>
      <c r="E2266" t="inlineStr">
        <is>
          <t>12dc2fcf-1118-4890-acd5-df53fc052c58</t>
        </is>
      </c>
      <c r="F2266" t="n">
        <v>65</v>
      </c>
    </row>
    <row r="2267">
      <c r="A2267" t="inlineStr">
        <is>
          <t>f97e9b5a-6d7d-44e0-a9ff-00f5afa8701f</t>
        </is>
      </c>
      <c r="B2267" t="inlineStr">
        <is>
          <t>26070000</t>
        </is>
      </c>
      <c r="C2267" t="inlineStr">
        <is>
          <t>LEAD ORES AND CONCENTRATES</t>
        </is>
      </c>
      <c r="D2267" t="inlineStr">
        <is>
          <t>0c0c35e1-5443-4472-814e-9f318cc55082</t>
        </is>
      </c>
      <c r="E2267" t="inlineStr">
        <is>
          <t>601f0069-1566-4d12-94c0-72fc62e203f1</t>
        </is>
      </c>
      <c r="F2267" t="n">
        <v>65</v>
      </c>
    </row>
    <row r="2268">
      <c r="A2268" t="inlineStr">
        <is>
          <t>3899be06-323e-4790-b263-2a147c4a7b94</t>
        </is>
      </c>
      <c r="B2268" t="inlineStr">
        <is>
          <t>26080000</t>
        </is>
      </c>
      <c r="C2268" t="inlineStr">
        <is>
          <t>ZINC ORES AND CONCENTRATES</t>
        </is>
      </c>
      <c r="D2268" t="inlineStr">
        <is>
          <t>0c0c35e1-5443-4472-814e-9f318cc55082</t>
        </is>
      </c>
      <c r="E2268" t="inlineStr">
        <is>
          <t>30dc0cd1-7e14-4cad-a87d-00f73cb5c399</t>
        </is>
      </c>
      <c r="F2268" t="n">
        <v>65</v>
      </c>
    </row>
    <row r="2269">
      <c r="A2269" t="inlineStr">
        <is>
          <t>193c7580-c491-4dc8-8cc4-a7345a371c72</t>
        </is>
      </c>
      <c r="B2269" t="inlineStr">
        <is>
          <t>26090000</t>
        </is>
      </c>
      <c r="C2269" t="inlineStr">
        <is>
          <t>TIN ORES AND CONCENTRATES</t>
        </is>
      </c>
      <c r="D2269" t="inlineStr">
        <is>
          <t>0c0c35e1-5443-4472-814e-9f318cc55082</t>
        </is>
      </c>
      <c r="E2269" t="inlineStr">
        <is>
          <t>7e1ef4ff-7726-473e-97aa-b8adf721a31d</t>
        </is>
      </c>
      <c r="F2269" t="n">
        <v>65</v>
      </c>
    </row>
    <row r="2270">
      <c r="A2270" t="inlineStr">
        <is>
          <t>bf173a84-1234-4656-8fc7-7548641ab508</t>
        </is>
      </c>
      <c r="B2270" t="inlineStr">
        <is>
          <t>26100010</t>
        </is>
      </c>
      <c r="C2270" t="inlineStr">
        <is>
          <t>CHROME ORE LUMPS, CONTAINING 47% CR2O3 AND ABOVE</t>
        </is>
      </c>
      <c r="D2270" t="inlineStr">
        <is>
          <t>0c0c35e1-5443-4472-814e-9f318cc55082</t>
        </is>
      </c>
      <c r="E2270" t="inlineStr">
        <is>
          <t>6ec2a263-0769-4189-ac47-007a4c44c175</t>
        </is>
      </c>
      <c r="F2270" t="n">
        <v>65</v>
      </c>
    </row>
    <row r="2271">
      <c r="A2271" t="inlineStr">
        <is>
          <t>55dbda65-7951-48e1-b953-6a009f6ddb4b</t>
        </is>
      </c>
      <c r="B2271" t="inlineStr">
        <is>
          <t>26100020</t>
        </is>
      </c>
      <c r="C2271" t="inlineStr">
        <is>
          <t>CHROME ORE LUMPS, CONTAINING 40% OR MORE BUT LESS THAN 47% CR2O2</t>
        </is>
      </c>
      <c r="D2271" t="inlineStr">
        <is>
          <t>0c0c35e1-5443-4472-814e-9f318cc55082</t>
        </is>
      </c>
      <c r="E2271" t="inlineStr">
        <is>
          <t>6ec2a263-0769-4189-ac47-007a4c44c175</t>
        </is>
      </c>
      <c r="F2271" t="n">
        <v>65</v>
      </c>
    </row>
    <row r="2272">
      <c r="A2272" t="inlineStr">
        <is>
          <t>460c83da-f607-48d8-ab70-5e393f532c06</t>
        </is>
      </c>
      <c r="B2272" t="inlineStr">
        <is>
          <t>26100030</t>
        </is>
      </c>
      <c r="C2272" t="inlineStr">
        <is>
          <t>CHROME ORE LUMPS BELOW 40% CR2O2</t>
        </is>
      </c>
      <c r="D2272" t="inlineStr">
        <is>
          <t>0c0c35e1-5443-4472-814e-9f318cc55082</t>
        </is>
      </c>
      <c r="E2272" t="inlineStr">
        <is>
          <t>6ec2a263-0769-4189-ac47-007a4c44c175</t>
        </is>
      </c>
      <c r="F2272" t="n">
        <v>65</v>
      </c>
    </row>
    <row r="2273">
      <c r="A2273" t="inlineStr">
        <is>
          <t>27aa237d-4d99-4441-b36e-ee9cb9629714</t>
        </is>
      </c>
      <c r="B2273" t="inlineStr">
        <is>
          <t>26100040</t>
        </is>
      </c>
      <c r="C2273" t="inlineStr">
        <is>
          <t>CHROME ORE FRIABLE AND CONCENTRATES FIXES CONTAINING 47% CR2O3 AND ABOVE</t>
        </is>
      </c>
      <c r="D2273" t="inlineStr">
        <is>
          <t>0c0c35e1-5443-4472-814e-9f318cc55082</t>
        </is>
      </c>
      <c r="E2273" t="inlineStr">
        <is>
          <t>6ec2a263-0769-4189-ac47-007a4c44c175</t>
        </is>
      </c>
      <c r="F2273" t="n">
        <v>65</v>
      </c>
    </row>
    <row r="2274">
      <c r="A2274" t="inlineStr">
        <is>
          <t>ae76ab32-f1b0-40d6-891f-f0d13041ef37</t>
        </is>
      </c>
      <c r="B2274" t="inlineStr">
        <is>
          <t>26100090</t>
        </is>
      </c>
      <c r="C2274" t="inlineStr">
        <is>
          <t>OTHER</t>
        </is>
      </c>
      <c r="D2274" t="inlineStr">
        <is>
          <t>0c0c35e1-5443-4472-814e-9f318cc55082</t>
        </is>
      </c>
      <c r="E2274" t="inlineStr">
        <is>
          <t>6ec2a263-0769-4189-ac47-007a4c44c175</t>
        </is>
      </c>
      <c r="F2274" t="n">
        <v>65</v>
      </c>
    </row>
    <row r="2275">
      <c r="A2275" t="inlineStr">
        <is>
          <t>9ae1b880-d436-447d-8fa3-8fc031fd9f01</t>
        </is>
      </c>
      <c r="B2275" t="inlineStr">
        <is>
          <t>26110000</t>
        </is>
      </c>
      <c r="C2275" t="inlineStr">
        <is>
          <t>TUNGSTEN ORES AND CONCENTRATES</t>
        </is>
      </c>
      <c r="D2275" t="inlineStr">
        <is>
          <t>0c0c35e1-5443-4472-814e-9f318cc55082</t>
        </is>
      </c>
      <c r="E2275" t="inlineStr">
        <is>
          <t>1fe6d9c9-59b7-4cab-ac18-aee0a05d3f05</t>
        </is>
      </c>
      <c r="F2275" t="n">
        <v>65</v>
      </c>
    </row>
    <row r="2276">
      <c r="A2276" t="inlineStr">
        <is>
          <t>6beadddc-cc2a-4e64-96c1-27371a9c1df8</t>
        </is>
      </c>
      <c r="B2276" t="inlineStr">
        <is>
          <t>26121000</t>
        </is>
      </c>
      <c r="C2276" t="inlineStr">
        <is>
          <t>URANIUM ORES AND CONCENTRATES</t>
        </is>
      </c>
      <c r="D2276" t="inlineStr">
        <is>
          <t>0c0c35e1-5443-4472-814e-9f318cc55082</t>
        </is>
      </c>
      <c r="E2276" t="inlineStr">
        <is>
          <t>48b366f6-3683-44e4-9eec-45d199da8bf0</t>
        </is>
      </c>
      <c r="F2276" t="n">
        <v>65</v>
      </c>
    </row>
    <row r="2277">
      <c r="A2277" t="inlineStr">
        <is>
          <t>26aefcd0-6c9c-431f-9583-0571dd74b23b</t>
        </is>
      </c>
      <c r="B2277" t="inlineStr">
        <is>
          <t>26122000</t>
        </is>
      </c>
      <c r="C2277" t="inlineStr">
        <is>
          <t>THORIUM ORES AND CONCENTRATES</t>
        </is>
      </c>
      <c r="D2277" t="inlineStr">
        <is>
          <t>0c0c35e1-5443-4472-814e-9f318cc55082</t>
        </is>
      </c>
      <c r="E2277" t="inlineStr">
        <is>
          <t>48b366f6-3683-44e4-9eec-45d199da8bf0</t>
        </is>
      </c>
      <c r="F2277" t="n">
        <v>65</v>
      </c>
    </row>
    <row r="2278">
      <c r="A2278" t="inlineStr">
        <is>
          <t>d041be0a-1c61-4063-9223-110e4d32a624</t>
        </is>
      </c>
      <c r="B2278" t="inlineStr">
        <is>
          <t>26131000</t>
        </is>
      </c>
      <c r="C2278" t="inlineStr">
        <is>
          <t>ROASTED</t>
        </is>
      </c>
      <c r="D2278" t="inlineStr">
        <is>
          <t>0c0c35e1-5443-4472-814e-9f318cc55082</t>
        </is>
      </c>
      <c r="E2278" t="inlineStr">
        <is>
          <t>992e8f0e-caab-4325-8a06-8f0e7c1f611d</t>
        </is>
      </c>
      <c r="F2278" t="n">
        <v>65</v>
      </c>
    </row>
    <row r="2279">
      <c r="A2279" t="inlineStr">
        <is>
          <t>805b5edd-1347-486a-9859-c3704cae9009</t>
        </is>
      </c>
      <c r="B2279" t="inlineStr">
        <is>
          <t>26139000</t>
        </is>
      </c>
      <c r="C2279" t="inlineStr">
        <is>
          <t>OTHER</t>
        </is>
      </c>
      <c r="D2279" t="inlineStr">
        <is>
          <t>0c0c35e1-5443-4472-814e-9f318cc55082</t>
        </is>
      </c>
      <c r="E2279" t="inlineStr">
        <is>
          <t>992e8f0e-caab-4325-8a06-8f0e7c1f611d</t>
        </is>
      </c>
      <c r="F2279" t="n">
        <v>65</v>
      </c>
    </row>
    <row r="2280">
      <c r="A2280" t="inlineStr">
        <is>
          <t>3c5ee9ea-1653-4612-b85c-1bd3feb598e3</t>
        </is>
      </c>
      <c r="B2280" t="inlineStr">
        <is>
          <t>26140010</t>
        </is>
      </c>
      <c r="C2280" t="inlineStr">
        <is>
          <t>ILMENITE, UNPROCESSED</t>
        </is>
      </c>
      <c r="D2280" t="inlineStr">
        <is>
          <t>0c0c35e1-5443-4472-814e-9f318cc55082</t>
        </is>
      </c>
      <c r="E2280" t="inlineStr">
        <is>
          <t>d515f25f-f1a5-4c42-8147-35f844677552</t>
        </is>
      </c>
      <c r="F2280" t="n">
        <v>65</v>
      </c>
    </row>
    <row r="2281">
      <c r="A2281" t="inlineStr">
        <is>
          <t>c08f2d49-0957-41e8-a11e-8218439a7f46</t>
        </is>
      </c>
      <c r="B2281" t="inlineStr">
        <is>
          <t>26140020</t>
        </is>
      </c>
      <c r="C2281" t="inlineStr">
        <is>
          <t>ILMENITE, UPGRADED (BENEFICIATED ILMENITE INCLUDING ILMENITE GROUND)</t>
        </is>
      </c>
      <c r="D2281" t="inlineStr">
        <is>
          <t>0c0c35e1-5443-4472-814e-9f318cc55082</t>
        </is>
      </c>
      <c r="E2281" t="inlineStr">
        <is>
          <t>d515f25f-f1a5-4c42-8147-35f844677552</t>
        </is>
      </c>
      <c r="F2281" t="n">
        <v>65</v>
      </c>
    </row>
    <row r="2282">
      <c r="A2282" t="inlineStr">
        <is>
          <t>07d8c66d-62bc-46b3-8b25-3bca251c6dc5</t>
        </is>
      </c>
      <c r="B2282" t="inlineStr">
        <is>
          <t>26140031</t>
        </is>
      </c>
      <c r="C2282" t="inlineStr">
        <is>
          <t>RARE EARTH OXIDES INCLUDING RUTILE SAND</t>
        </is>
      </c>
      <c r="D2282" t="inlineStr">
        <is>
          <t>0c0c35e1-5443-4472-814e-9f318cc55082</t>
        </is>
      </c>
      <c r="E2282" t="inlineStr">
        <is>
          <t>d515f25f-f1a5-4c42-8147-35f844677552</t>
        </is>
      </c>
      <c r="F2282" t="n">
        <v>65</v>
      </c>
    </row>
    <row r="2283">
      <c r="A2283" t="inlineStr">
        <is>
          <t>86a0dddd-e0f2-4a25-bd4a-15780a8375cf</t>
        </is>
      </c>
      <c r="B2283" t="inlineStr">
        <is>
          <t>26140039</t>
        </is>
      </c>
      <c r="C2283" t="inlineStr">
        <is>
          <t>OTHER</t>
        </is>
      </c>
      <c r="D2283" t="inlineStr">
        <is>
          <t>0c0c35e1-5443-4472-814e-9f318cc55082</t>
        </is>
      </c>
      <c r="E2283" t="inlineStr">
        <is>
          <t>d515f25f-f1a5-4c42-8147-35f844677552</t>
        </is>
      </c>
      <c r="F2283" t="n">
        <v>65</v>
      </c>
    </row>
    <row r="2284">
      <c r="A2284" t="inlineStr">
        <is>
          <t>5ba20d37-1ad5-4a4d-be1f-03d4346e6a7a</t>
        </is>
      </c>
      <c r="B2284" t="inlineStr">
        <is>
          <t>26140090</t>
        </is>
      </c>
      <c r="C2284" t="inlineStr">
        <is>
          <t>OTHER</t>
        </is>
      </c>
      <c r="D2284" t="inlineStr">
        <is>
          <t>0c0c35e1-5443-4472-814e-9f318cc55082</t>
        </is>
      </c>
      <c r="E2284" t="inlineStr">
        <is>
          <t>d515f25f-f1a5-4c42-8147-35f844677552</t>
        </is>
      </c>
      <c r="F2284" t="n">
        <v>65</v>
      </c>
    </row>
    <row r="2285">
      <c r="A2285" t="inlineStr">
        <is>
          <t>9d107133-92b5-4485-ad54-37552fc91528</t>
        </is>
      </c>
      <c r="B2285" t="inlineStr">
        <is>
          <t>26151000</t>
        </is>
      </c>
      <c r="C2285" t="inlineStr">
        <is>
          <t>ZIRCONIUM ORES AND CONCENTRATES</t>
        </is>
      </c>
      <c r="D2285" t="inlineStr">
        <is>
          <t>0c0c35e1-5443-4472-814e-9f318cc55082</t>
        </is>
      </c>
      <c r="E2285" t="inlineStr">
        <is>
          <t>a8a150bb-decd-45b9-9d29-d05d20924726</t>
        </is>
      </c>
      <c r="F2285" t="n">
        <v>65</v>
      </c>
    </row>
    <row r="2286">
      <c r="A2286" t="inlineStr">
        <is>
          <t>5e40d788-75f4-459b-a3f8-abe27e3f3279</t>
        </is>
      </c>
      <c r="B2286" t="inlineStr">
        <is>
          <t>26159010</t>
        </is>
      </c>
      <c r="C2286" t="inlineStr">
        <is>
          <t>VANADIUM ORES AND CONCENTRATES</t>
        </is>
      </c>
      <c r="D2286" t="inlineStr">
        <is>
          <t>0c0c35e1-5443-4472-814e-9f318cc55082</t>
        </is>
      </c>
      <c r="E2286" t="inlineStr">
        <is>
          <t>a8a150bb-decd-45b9-9d29-d05d20924726</t>
        </is>
      </c>
      <c r="F2286" t="n">
        <v>65</v>
      </c>
    </row>
    <row r="2287">
      <c r="A2287" t="inlineStr">
        <is>
          <t>08ae0476-7a61-4e9b-8c22-2907e93108c2</t>
        </is>
      </c>
      <c r="B2287" t="inlineStr">
        <is>
          <t>26159020</t>
        </is>
      </c>
      <c r="C2287" t="inlineStr">
        <is>
          <t>NIOBIUM OR TANTALUM ORES AND CONCENTRATES</t>
        </is>
      </c>
      <c r="D2287" t="inlineStr">
        <is>
          <t>0c0c35e1-5443-4472-814e-9f318cc55082</t>
        </is>
      </c>
      <c r="E2287" t="inlineStr">
        <is>
          <t>a8a150bb-decd-45b9-9d29-d05d20924726</t>
        </is>
      </c>
      <c r="F2287" t="n">
        <v>65</v>
      </c>
    </row>
    <row r="2288">
      <c r="A2288" t="inlineStr">
        <is>
          <t>5c100dbc-c921-42bb-8381-777c66be2b81</t>
        </is>
      </c>
      <c r="B2288" t="inlineStr">
        <is>
          <t>26161000</t>
        </is>
      </c>
      <c r="C2288" t="inlineStr">
        <is>
          <t>SILVER ORES AND CONCENTRATES</t>
        </is>
      </c>
      <c r="D2288" t="inlineStr">
        <is>
          <t>0c0c35e1-5443-4472-814e-9f318cc55082</t>
        </is>
      </c>
      <c r="E2288" t="inlineStr">
        <is>
          <t>f0542c19-1b12-4d4f-b9e2-56d458b04b2e</t>
        </is>
      </c>
      <c r="F2288" t="n">
        <v>65</v>
      </c>
    </row>
    <row r="2289">
      <c r="A2289" t="inlineStr">
        <is>
          <t>ac633cc2-f87f-49a4-92b5-e77ee5c46ca0</t>
        </is>
      </c>
      <c r="B2289" t="inlineStr">
        <is>
          <t>26169010</t>
        </is>
      </c>
      <c r="C2289" t="inlineStr">
        <is>
          <t>GOLD ORES AND CONCENTRATES</t>
        </is>
      </c>
      <c r="D2289" t="inlineStr">
        <is>
          <t>0c0c35e1-5443-4472-814e-9f318cc55082</t>
        </is>
      </c>
      <c r="E2289" t="inlineStr">
        <is>
          <t>f0542c19-1b12-4d4f-b9e2-56d458b04b2e</t>
        </is>
      </c>
      <c r="F2289" t="n">
        <v>65</v>
      </c>
    </row>
    <row r="2290">
      <c r="A2290" t="inlineStr">
        <is>
          <t>3ac7d5ef-f5e7-4b45-80d3-228929150432</t>
        </is>
      </c>
      <c r="B2290" t="inlineStr">
        <is>
          <t>26169090</t>
        </is>
      </c>
      <c r="C2290" t="inlineStr">
        <is>
          <t>OTHER</t>
        </is>
      </c>
      <c r="D2290" t="inlineStr">
        <is>
          <t>0c0c35e1-5443-4472-814e-9f318cc55082</t>
        </is>
      </c>
      <c r="E2290" t="inlineStr">
        <is>
          <t>f0542c19-1b12-4d4f-b9e2-56d458b04b2e</t>
        </is>
      </c>
      <c r="F2290" t="n">
        <v>65</v>
      </c>
    </row>
    <row r="2291">
      <c r="A2291" t="inlineStr">
        <is>
          <t>45ad9f2e-14ac-4dfe-8ba3-d4553771dd31</t>
        </is>
      </c>
      <c r="B2291" t="inlineStr">
        <is>
          <t>26171000</t>
        </is>
      </c>
      <c r="C2291" t="inlineStr">
        <is>
          <t>ANTIMONY ORES AND CONCENTRATES</t>
        </is>
      </c>
      <c r="D2291" t="inlineStr">
        <is>
          <t>0c0c35e1-5443-4472-814e-9f318cc55082</t>
        </is>
      </c>
      <c r="E2291" t="inlineStr">
        <is>
          <t>48359be8-764f-4a8c-853b-923de5204320</t>
        </is>
      </c>
      <c r="F2291" t="n">
        <v>65</v>
      </c>
    </row>
    <row r="2292">
      <c r="A2292" t="inlineStr">
        <is>
          <t>abbd5322-4217-4990-95e4-51a2865ecfe2</t>
        </is>
      </c>
      <c r="B2292" t="inlineStr">
        <is>
          <t>26179000</t>
        </is>
      </c>
      <c r="C2292" t="inlineStr">
        <is>
          <t>OTHER</t>
        </is>
      </c>
      <c r="D2292" t="inlineStr">
        <is>
          <t>0c0c35e1-5443-4472-814e-9f318cc55082</t>
        </is>
      </c>
      <c r="E2292" t="inlineStr">
        <is>
          <t>48359be8-764f-4a8c-853b-923de5204320</t>
        </is>
      </c>
      <c r="F2292" t="n">
        <v>65</v>
      </c>
    </row>
    <row r="2293">
      <c r="A2293" t="inlineStr">
        <is>
          <t>25ffca02-716e-4b08-8b09-154c8c07f743</t>
        </is>
      </c>
      <c r="B2293" t="inlineStr">
        <is>
          <t>26180000</t>
        </is>
      </c>
      <c r="C2293" t="inlineStr">
        <is>
          <t>GRANULATED SLAG (SLAG SAND) FROM THE MANUFACTURE OF IRON OR STEEL</t>
        </is>
      </c>
      <c r="D2293" t="inlineStr">
        <is>
          <t>0c0c35e1-5443-4472-814e-9f318cc55082</t>
        </is>
      </c>
      <c r="E2293" t="inlineStr">
        <is>
          <t>d41bf77a-9dfd-40f3-9f18-9ebbb224675d</t>
        </is>
      </c>
      <c r="F2293" t="n">
        <v>65</v>
      </c>
    </row>
    <row r="2294">
      <c r="A2294" t="inlineStr">
        <is>
          <t>d22b77fb-cc46-45a0-a56b-30fee6492d6d</t>
        </is>
      </c>
      <c r="B2294" t="inlineStr">
        <is>
          <t>26190010</t>
        </is>
      </c>
      <c r="C2294" t="inlineStr">
        <is>
          <t>CONVERTED SLAG (SCULL) OF BLAST FURNACE</t>
        </is>
      </c>
      <c r="D2294" t="inlineStr">
        <is>
          <t>0c0c35e1-5443-4472-814e-9f318cc55082</t>
        </is>
      </c>
      <c r="E2294" t="inlineStr">
        <is>
          <t>e00ef4d2-36ce-4647-9be3-ff4ad9b620be</t>
        </is>
      </c>
      <c r="F2294" t="n">
        <v>65</v>
      </c>
    </row>
    <row r="2295">
      <c r="A2295" t="inlineStr">
        <is>
          <t>1526d123-d0aa-46a5-b43e-7495f63fe796</t>
        </is>
      </c>
      <c r="B2295" t="inlineStr">
        <is>
          <t>26190090</t>
        </is>
      </c>
      <c r="C2295" t="inlineStr">
        <is>
          <t>OTHER</t>
        </is>
      </c>
      <c r="D2295" t="inlineStr">
        <is>
          <t>0c0c35e1-5443-4472-814e-9f318cc55082</t>
        </is>
      </c>
      <c r="E2295" t="inlineStr">
        <is>
          <t>e00ef4d2-36ce-4647-9be3-ff4ad9b620be</t>
        </is>
      </c>
      <c r="F2295" t="n">
        <v>65</v>
      </c>
    </row>
    <row r="2296">
      <c r="A2296" t="inlineStr">
        <is>
          <t>91f41885-1b4e-496d-ac26-9a5e75c421e0</t>
        </is>
      </c>
      <c r="B2296" t="inlineStr">
        <is>
          <t>26201100</t>
        </is>
      </c>
      <c r="C2296" t="inlineStr">
        <is>
          <t>HARD ZINC SPELTER</t>
        </is>
      </c>
      <c r="D2296" t="inlineStr">
        <is>
          <t>0c0c35e1-5443-4472-814e-9f318cc55082</t>
        </is>
      </c>
      <c r="E2296" t="inlineStr">
        <is>
          <t>2ae389ed-406b-46de-b911-6439e28d4338</t>
        </is>
      </c>
      <c r="F2296" t="n">
        <v>65</v>
      </c>
    </row>
    <row r="2297">
      <c r="A2297" t="inlineStr">
        <is>
          <t>6ac3a7e2-0425-4333-8e69-77e15de9f310</t>
        </is>
      </c>
      <c r="B2297" t="inlineStr">
        <is>
          <t>26201900</t>
        </is>
      </c>
      <c r="C2297" t="inlineStr">
        <is>
          <t>SLAG, ASH AND RESIDUES (OTHER THAN FROM THE MANUFACTURE OF IRON OR STEEL), CONTAINING ARSENIC, METALS OR THEIR COMPOUNDS - CONTAINING MAINLY ZINC : OTHER</t>
        </is>
      </c>
      <c r="D2297" t="inlineStr">
        <is>
          <t>0c0c35e1-5443-4472-814e-9f318cc55082</t>
        </is>
      </c>
      <c r="E2297" t="inlineStr">
        <is>
          <t>2ae389ed-406b-46de-b911-6439e28d4338</t>
        </is>
      </c>
      <c r="F2297" t="n">
        <v>65</v>
      </c>
    </row>
    <row r="2298">
      <c r="A2298" t="inlineStr">
        <is>
          <t>61bf6d62-44f8-457d-8cc0-e78099c474e8</t>
        </is>
      </c>
      <c r="B2298" t="inlineStr">
        <is>
          <t>26201910</t>
        </is>
      </c>
      <c r="C2298" t="inlineStr">
        <is>
          <t>ZINC DROSS</t>
        </is>
      </c>
      <c r="D2298" t="inlineStr">
        <is>
          <t>0c0c35e1-5443-4472-814e-9f318cc55082</t>
        </is>
      </c>
      <c r="E2298" t="inlineStr">
        <is>
          <t>2ae389ed-406b-46de-b911-6439e28d4338</t>
        </is>
      </c>
      <c r="F2298" t="n">
        <v>65</v>
      </c>
    </row>
    <row r="2299">
      <c r="A2299" t="inlineStr">
        <is>
          <t>49a74dc0-1c78-413e-995b-12a02a72593c</t>
        </is>
      </c>
      <c r="B2299" t="inlineStr">
        <is>
          <t>26201990</t>
        </is>
      </c>
      <c r="C2299" t="inlineStr">
        <is>
          <t>Other</t>
        </is>
      </c>
      <c r="D2299" t="inlineStr">
        <is>
          <t>0c0c35e1-5443-4472-814e-9f318cc55082</t>
        </is>
      </c>
      <c r="E2299" t="inlineStr">
        <is>
          <t>2ae389ed-406b-46de-b911-6439e28d4338</t>
        </is>
      </c>
      <c r="F2299" t="n">
        <v>65</v>
      </c>
    </row>
    <row r="2300">
      <c r="A2300" t="inlineStr">
        <is>
          <t>bbfd6023-da41-44b7-b8eb-469c6af9343b</t>
        </is>
      </c>
      <c r="B2300" t="inlineStr">
        <is>
          <t>26202100</t>
        </is>
      </c>
      <c r="C2300" t="inlineStr">
        <is>
          <t>LEADED GASOLINE SLUDGES AND LEADED ANTI-KNOCK COMPOUND SLUDGES</t>
        </is>
      </c>
      <c r="D2300" t="inlineStr">
        <is>
          <t>0c0c35e1-5443-4472-814e-9f318cc55082</t>
        </is>
      </c>
      <c r="E2300" t="inlineStr">
        <is>
          <t>2ae389ed-406b-46de-b911-6439e28d4338</t>
        </is>
      </c>
      <c r="F2300" t="n">
        <v>65</v>
      </c>
    </row>
    <row r="2301">
      <c r="A2301" t="inlineStr">
        <is>
          <t>ea96a032-698e-47ad-91f0-302e8540289e</t>
        </is>
      </c>
      <c r="B2301" t="inlineStr">
        <is>
          <t>26202900</t>
        </is>
      </c>
      <c r="C2301" t="inlineStr">
        <is>
          <t>SLAG, ASH AND RESIDUES (OTHER THAN FROM THE MANUFACTURE OF IRON OR STEEL), CONTAINING ARSENIC, METALS OR THEIR COMPOUNDS - CONTAINING MAINLY LEAD: OTHER</t>
        </is>
      </c>
      <c r="D2301" t="inlineStr">
        <is>
          <t>0c0c35e1-5443-4472-814e-9f318cc55082</t>
        </is>
      </c>
      <c r="E2301" t="inlineStr">
        <is>
          <t>2ae389ed-406b-46de-b911-6439e28d4338</t>
        </is>
      </c>
      <c r="F2301" t="n">
        <v>65</v>
      </c>
    </row>
    <row r="2302">
      <c r="A2302" t="inlineStr">
        <is>
          <t>7377a571-f71a-4779-995e-3a7e4bca156e</t>
        </is>
      </c>
      <c r="B2302" t="inlineStr">
        <is>
          <t>26202910</t>
        </is>
      </c>
      <c r="C2302" t="inlineStr">
        <is>
          <t>Lead dross</t>
        </is>
      </c>
      <c r="D2302" t="inlineStr">
        <is>
          <t>0c0c35e1-5443-4472-814e-9f318cc55082</t>
        </is>
      </c>
      <c r="E2302" t="inlineStr">
        <is>
          <t>2ae389ed-406b-46de-b911-6439e28d4338</t>
        </is>
      </c>
      <c r="F2302" t="n">
        <v>65</v>
      </c>
    </row>
    <row r="2303">
      <c r="A2303" t="inlineStr">
        <is>
          <t>2cc5cd83-b68e-40cf-9b75-e451ba380f46</t>
        </is>
      </c>
      <c r="B2303" t="inlineStr">
        <is>
          <t>26202990</t>
        </is>
      </c>
      <c r="C2303" t="inlineStr">
        <is>
          <t>Other</t>
        </is>
      </c>
      <c r="D2303" t="inlineStr">
        <is>
          <t>0c0c35e1-5443-4472-814e-9f318cc55082</t>
        </is>
      </c>
      <c r="E2303" t="inlineStr">
        <is>
          <t>2ae389ed-406b-46de-b911-6439e28d4338</t>
        </is>
      </c>
      <c r="F2303" t="n">
        <v>65</v>
      </c>
    </row>
    <row r="2304">
      <c r="A2304" t="inlineStr">
        <is>
          <t>0b802705-42bc-4ca7-9049-46290d6a8342</t>
        </is>
      </c>
      <c r="B2304" t="inlineStr">
        <is>
          <t>26203010</t>
        </is>
      </c>
      <c r="C2304" t="inlineStr">
        <is>
          <t>BRASS DROSS</t>
        </is>
      </c>
      <c r="D2304" t="inlineStr">
        <is>
          <t>0c0c35e1-5443-4472-814e-9f318cc55082</t>
        </is>
      </c>
      <c r="E2304" t="inlineStr">
        <is>
          <t>2ae389ed-406b-46de-b911-6439e28d4338</t>
        </is>
      </c>
      <c r="F2304" t="n">
        <v>65</v>
      </c>
    </row>
    <row r="2305">
      <c r="A2305" t="inlineStr">
        <is>
          <t>47cd4e61-b0fb-423f-924e-72ca00d1973b</t>
        </is>
      </c>
      <c r="B2305" t="inlineStr">
        <is>
          <t>26203090</t>
        </is>
      </c>
      <c r="C2305" t="inlineStr">
        <is>
          <t>OTHER</t>
        </is>
      </c>
      <c r="D2305" t="inlineStr">
        <is>
          <t>0c0c35e1-5443-4472-814e-9f318cc55082</t>
        </is>
      </c>
      <c r="E2305" t="inlineStr">
        <is>
          <t>2ae389ed-406b-46de-b911-6439e28d4338</t>
        </is>
      </c>
      <c r="F2305" t="n">
        <v>65</v>
      </c>
    </row>
    <row r="2306">
      <c r="A2306" t="inlineStr">
        <is>
          <t>fdc69173-a6d8-414d-812a-488897b5b8e7</t>
        </is>
      </c>
      <c r="B2306" t="inlineStr">
        <is>
          <t>26204010</t>
        </is>
      </c>
      <c r="C2306" t="inlineStr">
        <is>
          <t>ALUMINIUM DROSS</t>
        </is>
      </c>
      <c r="D2306" t="inlineStr">
        <is>
          <t>0c0c35e1-5443-4472-814e-9f318cc55082</t>
        </is>
      </c>
      <c r="E2306" t="inlineStr">
        <is>
          <t>2ae389ed-406b-46de-b911-6439e28d4338</t>
        </is>
      </c>
      <c r="F2306" t="n">
        <v>65</v>
      </c>
    </row>
    <row r="2307">
      <c r="A2307" t="inlineStr">
        <is>
          <t>414288bb-22e4-40de-b953-ee1bd818d943</t>
        </is>
      </c>
      <c r="B2307" t="inlineStr">
        <is>
          <t>26204090</t>
        </is>
      </c>
      <c r="C2307" t="inlineStr">
        <is>
          <t>OTHER</t>
        </is>
      </c>
      <c r="D2307" t="inlineStr">
        <is>
          <t>0c0c35e1-5443-4472-814e-9f318cc55082</t>
        </is>
      </c>
      <c r="E2307" t="inlineStr">
        <is>
          <t>2ae389ed-406b-46de-b911-6439e28d4338</t>
        </is>
      </c>
      <c r="F2307" t="n">
        <v>65</v>
      </c>
    </row>
    <row r="2308">
      <c r="A2308" t="inlineStr">
        <is>
          <t>74c31cd9-28e7-4fb5-a57d-a9abd0177446</t>
        </is>
      </c>
      <c r="B2308" t="inlineStr">
        <is>
          <t>26206000</t>
        </is>
      </c>
      <c r="C2308" t="inlineStr">
        <is>
          <t>CONTAINING ARSENIC, MERCURY, THALLIUM OR THEIR MIXTURES, OF A KIND USED FOR THE EXTRACTION OF ARSENIC OR THOSE METALS OR FOR THE MANUFACTURE OF THEIR CHEMICAL COMPOUNDS</t>
        </is>
      </c>
      <c r="D2308" t="inlineStr">
        <is>
          <t>0c0c35e1-5443-4472-814e-9f318cc55082</t>
        </is>
      </c>
      <c r="E2308" t="inlineStr">
        <is>
          <t>2ae389ed-406b-46de-b911-6439e28d4338</t>
        </is>
      </c>
      <c r="F2308" t="n">
        <v>65</v>
      </c>
    </row>
    <row r="2309">
      <c r="A2309" t="inlineStr">
        <is>
          <t>5d7e8aee-2f54-4b22-9f16-35b36776dfbe</t>
        </is>
      </c>
      <c r="B2309" t="inlineStr">
        <is>
          <t>26209100</t>
        </is>
      </c>
      <c r="C2309" t="inlineStr">
        <is>
          <t>CONTAINING ANTIMONY , BERYLLIUM, CADMIUM, CHROMIUM OR THEIR MIXTURES</t>
        </is>
      </c>
      <c r="D2309" t="inlineStr">
        <is>
          <t>0c0c35e1-5443-4472-814e-9f318cc55082</t>
        </is>
      </c>
      <c r="E2309" t="inlineStr">
        <is>
          <t>2ae389ed-406b-46de-b911-6439e28d4338</t>
        </is>
      </c>
      <c r="F2309" t="n">
        <v>65</v>
      </c>
    </row>
    <row r="2310">
      <c r="A2310" t="inlineStr">
        <is>
          <t>380638e4-564f-4068-afe4-8950b80e19cd</t>
        </is>
      </c>
      <c r="B2310" t="inlineStr">
        <is>
          <t>26209900</t>
        </is>
      </c>
      <c r="C2310" t="inlineStr">
        <is>
          <t>OTHER</t>
        </is>
      </c>
      <c r="D2310" t="inlineStr">
        <is>
          <t>0c0c35e1-5443-4472-814e-9f318cc55082</t>
        </is>
      </c>
      <c r="E2310" t="inlineStr">
        <is>
          <t>2ae389ed-406b-46de-b911-6439e28d4338</t>
        </is>
      </c>
      <c r="F2310" t="n">
        <v>65</v>
      </c>
    </row>
    <row r="2311">
      <c r="A2311" t="inlineStr">
        <is>
          <t>549e0a03-6508-4aae-afd1-7cfb613cf929</t>
        </is>
      </c>
      <c r="B2311" t="inlineStr">
        <is>
          <t>26211000</t>
        </is>
      </c>
      <c r="C2311" t="inlineStr">
        <is>
          <t>ASH AND RESIDUES FROM THE INCINERATION OF MUNICIPAL WASTE</t>
        </is>
      </c>
      <c r="D2311" t="inlineStr">
        <is>
          <t>0c0c35e1-5443-4472-814e-9f318cc55082</t>
        </is>
      </c>
      <c r="E2311" t="inlineStr">
        <is>
          <t>c1486a19-6e65-4cd2-975b-4181ca489d33</t>
        </is>
      </c>
      <c r="F2311" t="n">
        <v>65</v>
      </c>
    </row>
    <row r="2312">
      <c r="A2312" t="inlineStr">
        <is>
          <t>21667ddb-1928-47a6-8240-efdfe5be5eb9</t>
        </is>
      </c>
      <c r="B2312" t="inlineStr">
        <is>
          <t>26219000</t>
        </is>
      </c>
      <c r="C2312" t="inlineStr">
        <is>
          <t>OTHER</t>
        </is>
      </c>
      <c r="D2312" t="inlineStr">
        <is>
          <t>0c0c35e1-5443-4472-814e-9f318cc55082</t>
        </is>
      </c>
      <c r="E2312" t="inlineStr">
        <is>
          <t>c1486a19-6e65-4cd2-975b-4181ca489d33</t>
        </is>
      </c>
      <c r="F2312" t="n">
        <v>65</v>
      </c>
    </row>
    <row r="2313">
      <c r="A2313" t="inlineStr">
        <is>
          <t>e6cec153-dbdc-429b-b42f-9334e1b9a8ac</t>
        </is>
      </c>
      <c r="B2313" t="inlineStr">
        <is>
          <t>27011100</t>
        </is>
      </c>
      <c r="C2313" t="inlineStr">
        <is>
          <t>ANTHRACITE</t>
        </is>
      </c>
      <c r="D2313" t="inlineStr">
        <is>
          <t>86838d62-7bf7-4797-a2a6-a95bbd353eda</t>
        </is>
      </c>
      <c r="E2313" t="inlineStr">
        <is>
          <t>4bd46083-c4b3-4d8a-8f28-7d2c6bf434b3</t>
        </is>
      </c>
      <c r="F2313" t="n">
        <v>65</v>
      </c>
    </row>
    <row r="2314">
      <c r="A2314" t="inlineStr">
        <is>
          <t>db657d32-61d8-4e01-84f7-03681dd16fd3</t>
        </is>
      </c>
      <c r="B2314" t="inlineStr">
        <is>
          <t>27011200</t>
        </is>
      </c>
      <c r="C2314" t="inlineStr">
        <is>
          <t>COAL; BRIQUETTES, OVOIDS AND SIMILAR  SOLID FUELS MANUFACTURED FROM COAL - COAL, WHETHER OR NOT PULVERISED, BUT NOT AGGLOMERATED: BITUMINOUS COAL</t>
        </is>
      </c>
      <c r="D2314" t="inlineStr">
        <is>
          <t>86838d62-7bf7-4797-a2a6-a95bbd353eda</t>
        </is>
      </c>
      <c r="E2314" t="inlineStr">
        <is>
          <t>4bd46083-c4b3-4d8a-8f28-7d2c6bf434b3</t>
        </is>
      </c>
      <c r="F2314" t="n">
        <v>65</v>
      </c>
    </row>
    <row r="2315">
      <c r="A2315" t="inlineStr">
        <is>
          <t>a1f34b5e-21a9-4227-9ce8-020231ea6324</t>
        </is>
      </c>
      <c r="B2315" t="inlineStr">
        <is>
          <t>27011210</t>
        </is>
      </c>
      <c r="C2315" t="inlineStr">
        <is>
          <t>COKING COAL</t>
        </is>
      </c>
      <c r="D2315" t="inlineStr">
        <is>
          <t>86838d62-7bf7-4797-a2a6-a95bbd353eda</t>
        </is>
      </c>
      <c r="E2315" t="inlineStr">
        <is>
          <t>4bd46083-c4b3-4d8a-8f28-7d2c6bf434b3</t>
        </is>
      </c>
      <c r="F2315" t="n">
        <v>65</v>
      </c>
    </row>
    <row r="2316">
      <c r="A2316" t="inlineStr">
        <is>
          <t>bf153d5b-9102-4b9f-8a33-aa8b14c1eab7</t>
        </is>
      </c>
      <c r="B2316" t="inlineStr">
        <is>
          <t>27011290</t>
        </is>
      </c>
      <c r="C2316" t="inlineStr">
        <is>
          <t>OTHER</t>
        </is>
      </c>
      <c r="D2316" t="inlineStr">
        <is>
          <t>86838d62-7bf7-4797-a2a6-a95bbd353eda</t>
        </is>
      </c>
      <c r="E2316" t="inlineStr">
        <is>
          <t>4bd46083-c4b3-4d8a-8f28-7d2c6bf434b3</t>
        </is>
      </c>
      <c r="F2316" t="n">
        <v>65</v>
      </c>
    </row>
    <row r="2317">
      <c r="A2317" t="inlineStr">
        <is>
          <t>54691ff8-5061-4156-8f5e-27f4c490d140</t>
        </is>
      </c>
      <c r="B2317" t="inlineStr">
        <is>
          <t>27011910</t>
        </is>
      </c>
      <c r="C2317" t="inlineStr">
        <is>
          <t>COKING COAL</t>
        </is>
      </c>
      <c r="D2317" t="inlineStr">
        <is>
          <t>86838d62-7bf7-4797-a2a6-a95bbd353eda</t>
        </is>
      </c>
      <c r="E2317" t="inlineStr">
        <is>
          <t>4bd46083-c4b3-4d8a-8f28-7d2c6bf434b3</t>
        </is>
      </c>
      <c r="F2317" t="n">
        <v>65</v>
      </c>
    </row>
    <row r="2318">
      <c r="A2318" t="inlineStr">
        <is>
          <t>3e76fb00-6940-41c7-b970-61ecb41cee50</t>
        </is>
      </c>
      <c r="B2318" t="inlineStr">
        <is>
          <t>27011920</t>
        </is>
      </c>
      <c r="C2318" t="inlineStr">
        <is>
          <t>STEAM COAL</t>
        </is>
      </c>
      <c r="D2318" t="inlineStr">
        <is>
          <t>86838d62-7bf7-4797-a2a6-a95bbd353eda</t>
        </is>
      </c>
      <c r="E2318" t="inlineStr">
        <is>
          <t>4bd46083-c4b3-4d8a-8f28-7d2c6bf434b3</t>
        </is>
      </c>
      <c r="F2318" t="n">
        <v>65</v>
      </c>
    </row>
    <row r="2319">
      <c r="A2319" t="inlineStr">
        <is>
          <t>7209e6b6-3b54-4670-8a72-e7169d1d06f8</t>
        </is>
      </c>
      <c r="B2319" t="inlineStr">
        <is>
          <t>27011990</t>
        </is>
      </c>
      <c r="C2319" t="inlineStr">
        <is>
          <t>OTHER</t>
        </is>
      </c>
      <c r="D2319" t="inlineStr">
        <is>
          <t>86838d62-7bf7-4797-a2a6-a95bbd353eda</t>
        </is>
      </c>
      <c r="E2319" t="inlineStr">
        <is>
          <t>4bd46083-c4b3-4d8a-8f28-7d2c6bf434b3</t>
        </is>
      </c>
      <c r="F2319" t="n">
        <v>65</v>
      </c>
    </row>
    <row r="2320">
      <c r="A2320" t="inlineStr">
        <is>
          <t>55defea2-aef1-464b-9982-75eafcbf18d8</t>
        </is>
      </c>
      <c r="B2320" t="inlineStr">
        <is>
          <t>27012010</t>
        </is>
      </c>
      <c r="C2320" t="inlineStr">
        <is>
          <t>ANTHRACITE AGGLOMERATED</t>
        </is>
      </c>
      <c r="D2320" t="inlineStr">
        <is>
          <t>86838d62-7bf7-4797-a2a6-a95bbd353eda</t>
        </is>
      </c>
      <c r="E2320" t="inlineStr">
        <is>
          <t>4bd46083-c4b3-4d8a-8f28-7d2c6bf434b3</t>
        </is>
      </c>
      <c r="F2320" t="n">
        <v>65</v>
      </c>
    </row>
    <row r="2321">
      <c r="A2321" t="inlineStr">
        <is>
          <t>ebcedd32-b272-4b99-9795-c7caa89dd93c</t>
        </is>
      </c>
      <c r="B2321" t="inlineStr">
        <is>
          <t>27012090</t>
        </is>
      </c>
      <c r="C2321" t="inlineStr">
        <is>
          <t>OTHER</t>
        </is>
      </c>
      <c r="D2321" t="inlineStr">
        <is>
          <t>86838d62-7bf7-4797-a2a6-a95bbd353eda</t>
        </is>
      </c>
      <c r="E2321" t="inlineStr">
        <is>
          <t>4bd46083-c4b3-4d8a-8f28-7d2c6bf434b3</t>
        </is>
      </c>
      <c r="F2321" t="n">
        <v>65</v>
      </c>
    </row>
    <row r="2322">
      <c r="A2322" t="inlineStr">
        <is>
          <t>92ff696d-e1c7-46ca-b47f-5989eb0e5d7b</t>
        </is>
      </c>
      <c r="B2322" t="inlineStr">
        <is>
          <t>27021000</t>
        </is>
      </c>
      <c r="C2322" t="inlineStr">
        <is>
          <t>LIGNITE, WHETHER OR NOT PULVERISED, BUT NOT AGGLOMERATED</t>
        </is>
      </c>
      <c r="D2322" t="inlineStr">
        <is>
          <t>86838d62-7bf7-4797-a2a6-a95bbd353eda</t>
        </is>
      </c>
      <c r="E2322" t="inlineStr">
        <is>
          <t>56150409-90af-4299-841d-5e23dfb92980</t>
        </is>
      </c>
      <c r="F2322" t="n">
        <v>65</v>
      </c>
    </row>
    <row r="2323">
      <c r="A2323" t="inlineStr">
        <is>
          <t>4d3cf0ff-8f41-4778-9a1b-a007b9f51453</t>
        </is>
      </c>
      <c r="B2323" t="inlineStr">
        <is>
          <t>27022000</t>
        </is>
      </c>
      <c r="C2323" t="inlineStr">
        <is>
          <t>AGGLOMERATED LIGNITE</t>
        </is>
      </c>
      <c r="D2323" t="inlineStr">
        <is>
          <t>86838d62-7bf7-4797-a2a6-a95bbd353eda</t>
        </is>
      </c>
      <c r="E2323" t="inlineStr">
        <is>
          <t>56150409-90af-4299-841d-5e23dfb92980</t>
        </is>
      </c>
      <c r="F2323" t="n">
        <v>65</v>
      </c>
    </row>
    <row r="2324">
      <c r="A2324" t="inlineStr">
        <is>
          <t>8a44f393-9097-4077-8622-76098735f3a1</t>
        </is>
      </c>
      <c r="B2324" t="inlineStr">
        <is>
          <t>27030010</t>
        </is>
      </c>
      <c r="C2324" t="inlineStr">
        <is>
          <t>PEAT WHETHER OR NOT COMPRESSED INTO BALES, BUT NOT AGGLOMERATED</t>
        </is>
      </c>
      <c r="D2324" t="inlineStr">
        <is>
          <t>86838d62-7bf7-4797-a2a6-a95bbd353eda</t>
        </is>
      </c>
      <c r="E2324" t="inlineStr">
        <is>
          <t>1b775b5e-e925-4843-b6ae-34d334f1c231</t>
        </is>
      </c>
      <c r="F2324" t="n">
        <v>65</v>
      </c>
    </row>
    <row r="2325">
      <c r="A2325" t="inlineStr">
        <is>
          <t>cb1431f1-38bc-451e-9400-5accaed87b43</t>
        </is>
      </c>
      <c r="B2325" t="inlineStr">
        <is>
          <t>27030090</t>
        </is>
      </c>
      <c r="C2325" t="inlineStr">
        <is>
          <t>OTHER</t>
        </is>
      </c>
      <c r="D2325" t="inlineStr">
        <is>
          <t>86838d62-7bf7-4797-a2a6-a95bbd353eda</t>
        </is>
      </c>
      <c r="E2325" t="inlineStr">
        <is>
          <t>1b775b5e-e925-4843-b6ae-34d334f1c231</t>
        </is>
      </c>
      <c r="F2325" t="n">
        <v>65</v>
      </c>
    </row>
    <row r="2326">
      <c r="A2326" t="inlineStr">
        <is>
          <t>670a5fad-f483-4e2a-bb80-16e283c10782</t>
        </is>
      </c>
      <c r="B2326" t="inlineStr">
        <is>
          <t>27040010</t>
        </is>
      </c>
      <c r="C2326" t="inlineStr">
        <is>
          <t>RETORT CARBON (GAS CARBON)</t>
        </is>
      </c>
      <c r="D2326" t="inlineStr">
        <is>
          <t>86838d62-7bf7-4797-a2a6-a95bbd353eda</t>
        </is>
      </c>
      <c r="E2326" t="inlineStr">
        <is>
          <t>80d4b427-5456-4b54-be9a-3e63ed41d065</t>
        </is>
      </c>
      <c r="F2326" t="n">
        <v>65</v>
      </c>
    </row>
    <row r="2327">
      <c r="A2327" t="inlineStr">
        <is>
          <t>2ff396f0-6a23-4e71-91da-028b27b05c98</t>
        </is>
      </c>
      <c r="B2327" t="inlineStr">
        <is>
          <t>27040020</t>
        </is>
      </c>
      <c r="C2327" t="inlineStr">
        <is>
          <t>COKE AND SEMI-COKE OF LIGNITE OR OF PEAT</t>
        </is>
      </c>
      <c r="D2327" t="inlineStr">
        <is>
          <t>86838d62-7bf7-4797-a2a6-a95bbd353eda</t>
        </is>
      </c>
      <c r="E2327" t="inlineStr">
        <is>
          <t>80d4b427-5456-4b54-be9a-3e63ed41d065</t>
        </is>
      </c>
      <c r="F2327" t="n">
        <v>65</v>
      </c>
    </row>
    <row r="2328">
      <c r="A2328" t="inlineStr">
        <is>
          <t>ceff71f9-ffaa-4159-b456-a41cf2288507</t>
        </is>
      </c>
      <c r="B2328" t="inlineStr">
        <is>
          <t>27040030</t>
        </is>
      </c>
      <c r="C2328" t="inlineStr">
        <is>
          <t>HARD COKE OF COAL</t>
        </is>
      </c>
      <c r="D2328" t="inlineStr">
        <is>
          <t>86838d62-7bf7-4797-a2a6-a95bbd353eda</t>
        </is>
      </c>
      <c r="E2328" t="inlineStr">
        <is>
          <t>80d4b427-5456-4b54-be9a-3e63ed41d065</t>
        </is>
      </c>
      <c r="F2328" t="n">
        <v>65</v>
      </c>
    </row>
    <row r="2329">
      <c r="A2329" t="inlineStr">
        <is>
          <t>b681ef3b-8206-4561-a6e3-ecb5bbabdd05</t>
        </is>
      </c>
      <c r="B2329" t="inlineStr">
        <is>
          <t>27040040</t>
        </is>
      </c>
      <c r="C2329" t="inlineStr">
        <is>
          <t>SOFT COKE OF COAL</t>
        </is>
      </c>
      <c r="D2329" t="inlineStr">
        <is>
          <t>86838d62-7bf7-4797-a2a6-a95bbd353eda</t>
        </is>
      </c>
      <c r="E2329" t="inlineStr">
        <is>
          <t>80d4b427-5456-4b54-be9a-3e63ed41d065</t>
        </is>
      </c>
      <c r="F2329" t="n">
        <v>65</v>
      </c>
    </row>
    <row r="2330">
      <c r="A2330" t="inlineStr">
        <is>
          <t>6e934f24-198d-453a-b21e-54fc8f223154</t>
        </is>
      </c>
      <c r="B2330" t="inlineStr">
        <is>
          <t>27040090</t>
        </is>
      </c>
      <c r="C2330" t="inlineStr">
        <is>
          <t>OTHER</t>
        </is>
      </c>
      <c r="D2330" t="inlineStr">
        <is>
          <t>86838d62-7bf7-4797-a2a6-a95bbd353eda</t>
        </is>
      </c>
      <c r="E2330" t="inlineStr">
        <is>
          <t>80d4b427-5456-4b54-be9a-3e63ed41d065</t>
        </is>
      </c>
      <c r="F2330" t="n">
        <v>65</v>
      </c>
    </row>
    <row r="2331">
      <c r="A2331" t="inlineStr">
        <is>
          <t>f08b5151-ac6d-4282-8add-2655f49e1d42</t>
        </is>
      </c>
      <c r="B2331" t="inlineStr">
        <is>
          <t>27050000</t>
        </is>
      </c>
      <c r="C2331" t="inlineStr">
        <is>
          <t>COAL GAS, WATER GAS, PRODUCER GAS AND SIMILAR GASES, OTHER THAN PETROLEUM GASES AND OTHER GASEOUS HYDROCARBONS</t>
        </is>
      </c>
      <c r="D2331" t="inlineStr">
        <is>
          <t>86838d62-7bf7-4797-a2a6-a95bbd353eda</t>
        </is>
      </c>
      <c r="E2331" t="inlineStr">
        <is>
          <t>7a93107d-e724-4787-b122-cf1195805e06</t>
        </is>
      </c>
      <c r="F2331" t="n">
        <v>65</v>
      </c>
    </row>
    <row r="2332">
      <c r="A2332" t="inlineStr">
        <is>
          <t>cde8caf6-ccc9-4808-8274-2e2714d5e233</t>
        </is>
      </c>
      <c r="B2332" t="inlineStr">
        <is>
          <t>27060010</t>
        </is>
      </c>
      <c r="C2332" t="inlineStr">
        <is>
          <t>COAL TAR</t>
        </is>
      </c>
      <c r="D2332" t="inlineStr">
        <is>
          <t>86838d62-7bf7-4797-a2a6-a95bbd353eda</t>
        </is>
      </c>
      <c r="E2332" t="inlineStr">
        <is>
          <t>697d7bf5-af79-41e7-8736-47f6443d75ac</t>
        </is>
      </c>
      <c r="F2332" t="n">
        <v>65</v>
      </c>
    </row>
    <row r="2333">
      <c r="A2333" t="inlineStr">
        <is>
          <t>53297693-e8a2-4074-958a-7f986b4056f1</t>
        </is>
      </c>
      <c r="B2333" t="inlineStr">
        <is>
          <t>27060090</t>
        </is>
      </c>
      <c r="C2333" t="inlineStr">
        <is>
          <t>OTHER</t>
        </is>
      </c>
      <c r="D2333" t="inlineStr">
        <is>
          <t>86838d62-7bf7-4797-a2a6-a95bbd353eda</t>
        </is>
      </c>
      <c r="E2333" t="inlineStr">
        <is>
          <t>697d7bf5-af79-41e7-8736-47f6443d75ac</t>
        </is>
      </c>
      <c r="F2333" t="n">
        <v>65</v>
      </c>
    </row>
    <row r="2334">
      <c r="A2334" t="inlineStr">
        <is>
          <t>e067d38a-5e36-43b9-a856-71782bd4251f</t>
        </is>
      </c>
      <c r="B2334" t="inlineStr">
        <is>
          <t>27071000</t>
        </is>
      </c>
      <c r="C2334" t="inlineStr">
        <is>
          <t>BENZOL (BENZENE)</t>
        </is>
      </c>
      <c r="D2334" t="inlineStr">
        <is>
          <t>86838d62-7bf7-4797-a2a6-a95bbd353eda</t>
        </is>
      </c>
      <c r="E2334" t="inlineStr">
        <is>
          <t>179e7de4-2373-4937-91b2-00e0f37db44d</t>
        </is>
      </c>
      <c r="F2334" t="n">
        <v>65</v>
      </c>
    </row>
    <row r="2335">
      <c r="A2335" t="inlineStr">
        <is>
          <t>bf6f1b26-1b94-4a9b-a0d9-de10c1363b2c</t>
        </is>
      </c>
      <c r="B2335" t="inlineStr">
        <is>
          <t>27072000</t>
        </is>
      </c>
      <c r="C2335" t="inlineStr">
        <is>
          <t>TOLUOL (TOLUENE)</t>
        </is>
      </c>
      <c r="D2335" t="inlineStr">
        <is>
          <t>86838d62-7bf7-4797-a2a6-a95bbd353eda</t>
        </is>
      </c>
      <c r="E2335" t="inlineStr">
        <is>
          <t>179e7de4-2373-4937-91b2-00e0f37db44d</t>
        </is>
      </c>
      <c r="F2335" t="n">
        <v>65</v>
      </c>
    </row>
    <row r="2336">
      <c r="A2336" t="inlineStr">
        <is>
          <t>ad7045d7-909a-45cf-b48f-4542100c431c</t>
        </is>
      </c>
      <c r="B2336" t="inlineStr">
        <is>
          <t>27073000</t>
        </is>
      </c>
      <c r="C2336" t="inlineStr">
        <is>
          <t>XYLOL (XYLENES)</t>
        </is>
      </c>
      <c r="D2336" t="inlineStr">
        <is>
          <t>86838d62-7bf7-4797-a2a6-a95bbd353eda</t>
        </is>
      </c>
      <c r="E2336" t="inlineStr">
        <is>
          <t>179e7de4-2373-4937-91b2-00e0f37db44d</t>
        </is>
      </c>
      <c r="F2336" t="n">
        <v>65</v>
      </c>
    </row>
    <row r="2337">
      <c r="A2337" t="inlineStr">
        <is>
          <t>b5152b0d-a947-4829-ae8a-b569b5642039</t>
        </is>
      </c>
      <c r="B2337" t="inlineStr">
        <is>
          <t>27074000</t>
        </is>
      </c>
      <c r="C2337" t="inlineStr">
        <is>
          <t>NAPHTHELENE</t>
        </is>
      </c>
      <c r="D2337" t="inlineStr">
        <is>
          <t>86838d62-7bf7-4797-a2a6-a95bbd353eda</t>
        </is>
      </c>
      <c r="E2337" t="inlineStr">
        <is>
          <t>179e7de4-2373-4937-91b2-00e0f37db44d</t>
        </is>
      </c>
      <c r="F2337" t="n">
        <v>65</v>
      </c>
    </row>
    <row r="2338">
      <c r="A2338" t="inlineStr">
        <is>
          <t>e10a97f9-ece0-48c6-a671-b377ab960844</t>
        </is>
      </c>
      <c r="B2338" t="inlineStr">
        <is>
          <t>27075000</t>
        </is>
      </c>
      <c r="C2338" t="inlineStr">
        <is>
          <t>OTHER AROMATIC HYDROCARBON MIXTURES OF WHICH 65 % OR MORE BY VOLUME (INCLUDING LOSSES) DISTILS AT 250 °C BY THE ISO 3405 METHOD (EQUIVALENT TO THE ASTM D 86 METHOD)</t>
        </is>
      </c>
      <c r="D2338" t="inlineStr">
        <is>
          <t>86838d62-7bf7-4797-a2a6-a95bbd353eda</t>
        </is>
      </c>
      <c r="E2338" t="inlineStr">
        <is>
          <t>179e7de4-2373-4937-91b2-00e0f37db44d</t>
        </is>
      </c>
      <c r="F2338" t="n">
        <v>65</v>
      </c>
    </row>
    <row r="2339">
      <c r="A2339" t="inlineStr">
        <is>
          <t>c3158ca4-78e3-4f1e-b495-1f6510c02305</t>
        </is>
      </c>
      <c r="B2339" t="inlineStr">
        <is>
          <t>27076000</t>
        </is>
      </c>
      <c r="C2339" t="inlineStr">
        <is>
          <t>OILS AND OTHER PRODUCTS OF THE DISTILLATION  OF HIGH TEMPERATURE COAL TAR SIMILAR  PRODUCTS IN WHICH THE WEIGHT OF THE  AROMATIC CONSTITUENTS EXCEEDS THAT OF THE  NON-AROMATIC CONSTITUENTS PHENOLS</t>
        </is>
      </c>
      <c r="D2339" t="inlineStr">
        <is>
          <t>86838d62-7bf7-4797-a2a6-a95bbd353eda</t>
        </is>
      </c>
      <c r="E2339" t="inlineStr">
        <is>
          <t>179e7de4-2373-4937-91b2-00e0f37db44d</t>
        </is>
      </c>
      <c r="F2339" t="n">
        <v>65</v>
      </c>
    </row>
    <row r="2340">
      <c r="A2340" t="inlineStr">
        <is>
          <t>0fb949a9-c366-4fde-a5da-251fae33ad8a</t>
        </is>
      </c>
      <c r="B2340" t="inlineStr">
        <is>
          <t>27079100</t>
        </is>
      </c>
      <c r="C2340" t="inlineStr">
        <is>
          <t>CREOSOTE OILS</t>
        </is>
      </c>
      <c r="D2340" t="inlineStr">
        <is>
          <t>86838d62-7bf7-4797-a2a6-a95bbd353eda</t>
        </is>
      </c>
      <c r="E2340" t="inlineStr">
        <is>
          <t>179e7de4-2373-4937-91b2-00e0f37db44d</t>
        </is>
      </c>
      <c r="F2340" t="n">
        <v>65</v>
      </c>
    </row>
    <row r="2341">
      <c r="A2341" t="inlineStr">
        <is>
          <t>38af1815-fc59-4291-80fa-1a2da9f19bd6</t>
        </is>
      </c>
      <c r="B2341" t="inlineStr">
        <is>
          <t>27079900</t>
        </is>
      </c>
      <c r="C2341" t="inlineStr">
        <is>
          <t>OTHER</t>
        </is>
      </c>
      <c r="D2341" t="inlineStr">
        <is>
          <t>86838d62-7bf7-4797-a2a6-a95bbd353eda</t>
        </is>
      </c>
      <c r="E2341" t="inlineStr">
        <is>
          <t>179e7de4-2373-4937-91b2-00e0f37db44d</t>
        </is>
      </c>
      <c r="F2341" t="n">
        <v>65</v>
      </c>
    </row>
    <row r="2342">
      <c r="A2342" t="inlineStr">
        <is>
          <t>1c82ced6-6406-4325-a311-b0963b8262e2</t>
        </is>
      </c>
      <c r="B2342" t="inlineStr">
        <is>
          <t>27081010</t>
        </is>
      </c>
      <c r="C2342" t="inlineStr">
        <is>
          <t>OBTAINED BY BLENDING WITH CREOSOTE OIL OR OTHER COAL TAR DISTILLATES</t>
        </is>
      </c>
      <c r="D2342" t="inlineStr">
        <is>
          <t>86838d62-7bf7-4797-a2a6-a95bbd353eda</t>
        </is>
      </c>
      <c r="E2342" t="inlineStr">
        <is>
          <t>70fdb1f6-33ee-4843-91f5-61a2f753a167</t>
        </is>
      </c>
      <c r="F2342" t="n">
        <v>65</v>
      </c>
    </row>
    <row r="2343">
      <c r="A2343" t="inlineStr">
        <is>
          <t>7363b674-9d08-4b20-bc1a-b9ae13d73059</t>
        </is>
      </c>
      <c r="B2343" t="inlineStr">
        <is>
          <t>27081090</t>
        </is>
      </c>
      <c r="C2343" t="inlineStr">
        <is>
          <t>OTHER</t>
        </is>
      </c>
      <c r="D2343" t="inlineStr">
        <is>
          <t>86838d62-7bf7-4797-a2a6-a95bbd353eda</t>
        </is>
      </c>
      <c r="E2343" t="inlineStr">
        <is>
          <t>70fdb1f6-33ee-4843-91f5-61a2f753a167</t>
        </is>
      </c>
      <c r="F2343" t="n">
        <v>65</v>
      </c>
    </row>
    <row r="2344">
      <c r="A2344" t="inlineStr">
        <is>
          <t>a5341262-d50c-4dde-94a8-f054851b9712</t>
        </is>
      </c>
      <c r="B2344" t="inlineStr">
        <is>
          <t>27082000</t>
        </is>
      </c>
      <c r="C2344" t="inlineStr">
        <is>
          <t>PITCH COKE</t>
        </is>
      </c>
      <c r="D2344" t="inlineStr">
        <is>
          <t>86838d62-7bf7-4797-a2a6-a95bbd353eda</t>
        </is>
      </c>
      <c r="E2344" t="inlineStr">
        <is>
          <t>70fdb1f6-33ee-4843-91f5-61a2f753a167</t>
        </is>
      </c>
      <c r="F2344" t="n">
        <v>65</v>
      </c>
    </row>
    <row r="2345">
      <c r="A2345" t="inlineStr">
        <is>
          <t>1318539c-2ab3-4e8c-a287-02193bd11e83</t>
        </is>
      </c>
      <c r="B2345" t="inlineStr">
        <is>
          <t>27090000</t>
        </is>
      </c>
      <c r="C2345" t="inlineStr">
        <is>
          <t>PETROLEUM OILS AND OILS OBTAINED FROM BITUMINOUS MINERALS, CRUDE</t>
        </is>
      </c>
      <c r="D2345" t="inlineStr">
        <is>
          <t>86838d62-7bf7-4797-a2a6-a95bbd353eda</t>
        </is>
      </c>
      <c r="E2345" t="inlineStr">
        <is>
          <t>504f6d0e-a99b-4c7a-941b-438f4217a185</t>
        </is>
      </c>
      <c r="F2345" t="n">
        <v>65</v>
      </c>
    </row>
    <row r="2346">
      <c r="A2346" t="inlineStr">
        <is>
          <t>6b83aacd-f36e-4d68-b7d9-66f5546f79b4</t>
        </is>
      </c>
      <c r="B2346" t="inlineStr">
        <is>
          <t>27090010</t>
        </is>
      </c>
      <c r="C2346" t="inlineStr">
        <is>
          <t>PETROLEUM CRUDE</t>
        </is>
      </c>
      <c r="D2346" t="inlineStr">
        <is>
          <t>86838d62-7bf7-4797-a2a6-a95bbd353eda</t>
        </is>
      </c>
      <c r="E2346" t="inlineStr">
        <is>
          <t>504f6d0e-a99b-4c7a-941b-438f4217a185</t>
        </is>
      </c>
      <c r="F2346" t="n">
        <v>65</v>
      </c>
    </row>
    <row r="2347">
      <c r="A2347" t="inlineStr">
        <is>
          <t>658f8a0d-6db5-43be-8bbf-dd10988e1bf4</t>
        </is>
      </c>
      <c r="B2347" t="inlineStr">
        <is>
          <t>27090090</t>
        </is>
      </c>
      <c r="C2347" t="inlineStr">
        <is>
          <t>OTHER</t>
        </is>
      </c>
      <c r="D2347" t="inlineStr">
        <is>
          <t>86838d62-7bf7-4797-a2a6-a95bbd353eda</t>
        </is>
      </c>
      <c r="E2347" t="inlineStr">
        <is>
          <t>504f6d0e-a99b-4c7a-941b-438f4217a185</t>
        </is>
      </c>
      <c r="F2347" t="n">
        <v>65</v>
      </c>
    </row>
    <row r="2348">
      <c r="A2348" t="inlineStr">
        <is>
          <t>a4f58b08-05ac-4ccd-8368-2c11449d2f60</t>
        </is>
      </c>
      <c r="B2348" t="inlineStr">
        <is>
          <t>27091000</t>
        </is>
      </c>
      <c r="C2348" t="inlineStr">
        <is>
          <t>Petroleum oils and oils obtained from bituminous minerals</t>
        </is>
      </c>
      <c r="D2348" t="inlineStr">
        <is>
          <t>86838d62-7bf7-4797-a2a6-a95bbd353eda</t>
        </is>
      </c>
      <c r="E2348" t="inlineStr">
        <is>
          <t>504f6d0e-a99b-4c7a-941b-438f4217a185</t>
        </is>
      </c>
      <c r="F2348" t="n">
        <v>65</v>
      </c>
    </row>
    <row r="2349">
      <c r="A2349" t="inlineStr">
        <is>
          <t>14ca8885-3c1f-419e-841e-eba043b43d76</t>
        </is>
      </c>
      <c r="B2349" t="inlineStr">
        <is>
          <t>27092000</t>
        </is>
      </c>
      <c r="C2349" t="inlineStr">
        <is>
          <t>Petroleum crude</t>
        </is>
      </c>
      <c r="D2349" t="inlineStr">
        <is>
          <t>86838d62-7bf7-4797-a2a6-a95bbd353eda</t>
        </is>
      </c>
      <c r="E2349" t="inlineStr">
        <is>
          <t>504f6d0e-a99b-4c7a-941b-438f4217a185</t>
        </is>
      </c>
      <c r="F2349" t="n">
        <v>65</v>
      </c>
    </row>
    <row r="2350">
      <c r="A2350" t="inlineStr">
        <is>
          <t>d2df14b0-d5a6-4f86-bf37-e4e649d6664b</t>
        </is>
      </c>
      <c r="B2350" t="inlineStr">
        <is>
          <t>27101211</t>
        </is>
      </c>
      <c r="C2350" t="inlineStr">
        <is>
          <t>PETROLEUM OILS AND OILS OBTAINED FROM BITUMINOUS MINERALS, OTHER THAN CRUDE; PREPARATIONS NOT ELSEWHERE SPECIFIED OR INCLUDED, CONTAINIGN BY WEIGHT 70% OR MORE OF PETROLEUM OILS OR OF OILS OBTAINED FROM BITUMINOUS MINERALS, THESE OILS BEING THE BASIC CONS</t>
        </is>
      </c>
      <c r="D2350" t="inlineStr">
        <is>
          <t>86838d62-7bf7-4797-a2a6-a95bbd353eda</t>
        </is>
      </c>
      <c r="E2350" t="inlineStr">
        <is>
          <t>72cf1de1-12c0-49ba-baf3-a806afc5c715</t>
        </is>
      </c>
      <c r="F2350" t="n">
        <v>65</v>
      </c>
    </row>
    <row r="2351">
      <c r="A2351" t="inlineStr">
        <is>
          <t>744683ce-2635-496b-8b20-d3bfe227a939</t>
        </is>
      </c>
      <c r="B2351" t="inlineStr">
        <is>
          <t>27101212</t>
        </is>
      </c>
      <c r="C2351" t="inlineStr">
        <is>
          <t>PETROLEUM OILS AND OILS OBTAINED FROM BITUMINOUS MINERALS, OTHER THAN CRUDE; PREPARATIONS NOT ELSEWHERE SPECIFIED OR INCLUDED, CONTAINIGN BY WEIGHT 70% OR MORE OF PETROLEUM OILS OR OF OILS OBTAINED FROM BITUMINOUS MINERALS, THESE OILS BEING THE BASIC CONS</t>
        </is>
      </c>
      <c r="D2351" t="inlineStr">
        <is>
          <t>86838d62-7bf7-4797-a2a6-a95bbd353eda</t>
        </is>
      </c>
      <c r="E2351" t="inlineStr">
        <is>
          <t>72cf1de1-12c0-49ba-baf3-a806afc5c715</t>
        </is>
      </c>
      <c r="F2351" t="n">
        <v>65</v>
      </c>
    </row>
    <row r="2352">
      <c r="A2352" t="inlineStr">
        <is>
          <t>10da1bf2-1e71-4173-9877-78248b7314c9</t>
        </is>
      </c>
      <c r="B2352" t="inlineStr">
        <is>
          <t>27101213</t>
        </is>
      </c>
      <c r="C2352" t="inlineStr">
        <is>
          <t>PETROLEUM OILS AND OILS OBTAINED FROM BITUMINOUS MINERALS, OTHER THAN CRUDE; PREPARATIONS NOT ELSEWHERE SPECIFIED OR INCLUDED, CONTAINIGN BY WEIGHT 70% OR MORE OF PETROLEUM OILS OR OF OILS OBTAINED FROM BITUMINOUS MINERALS, THESE OILS BEING THE BASIC CONS</t>
        </is>
      </c>
      <c r="D2352" t="inlineStr">
        <is>
          <t>86838d62-7bf7-4797-a2a6-a95bbd353eda</t>
        </is>
      </c>
      <c r="E2352" t="inlineStr">
        <is>
          <t>72cf1de1-12c0-49ba-baf3-a806afc5c715</t>
        </is>
      </c>
      <c r="F2352" t="n">
        <v>65</v>
      </c>
    </row>
    <row r="2353">
      <c r="A2353" t="inlineStr">
        <is>
          <t>759dc1a5-a5d7-4eaf-bf9a-84862ddafae9</t>
        </is>
      </c>
      <c r="B2353" t="inlineStr">
        <is>
          <t>27101219</t>
        </is>
      </c>
      <c r="C2353" t="inlineStr">
        <is>
          <t>PETROLEUM OILS AND OILS OBTAINED FROM BITUMINOUS MINERALS, OTHER THAN CRUDE; PREPARATIONS NOT ELSEWHERE SPECIFIED OR INCLUDED, CONTAINIGN BY WEIGHT 70% OR MORE OF PETROLEUM OILS OR OF OILS OBTAINED FROM BITUMINOUS MINERALS, THESE OILS BEING THE BASIC CONS</t>
        </is>
      </c>
      <c r="D2353" t="inlineStr">
        <is>
          <t>86838d62-7bf7-4797-a2a6-a95bbd353eda</t>
        </is>
      </c>
      <c r="E2353" t="inlineStr">
        <is>
          <t>72cf1de1-12c0-49ba-baf3-a806afc5c715</t>
        </is>
      </c>
      <c r="F2353" t="n">
        <v>65</v>
      </c>
    </row>
    <row r="2354">
      <c r="A2354" t="inlineStr">
        <is>
          <t>74078f25-619d-4ab3-8c7d-4e9e41ee6698</t>
        </is>
      </c>
      <c r="B2354" t="inlineStr">
        <is>
          <t>27101220</t>
        </is>
      </c>
      <c r="C2354" t="inlineStr">
        <is>
          <t>PETROLEUM OILS AND OILS OBTAINED FROM BITUMINOUS MINERALS, OTHER THAN CRUDE; PREPARATIONS NOT ELSEWHERE SPECIFIED OR INCLUDED, CONTAINIGN BY WEIGHT 70% OR MORE OF PETROLEUM OILS OR OF OILS OBTAINED FROM BITUMINOUS MINERALS, THESE OILS BEING THE BASIC CONS</t>
        </is>
      </c>
      <c r="D2354" t="inlineStr">
        <is>
          <t>86838d62-7bf7-4797-a2a6-a95bbd353eda</t>
        </is>
      </c>
      <c r="E2354" t="inlineStr">
        <is>
          <t>72cf1de1-12c0-49ba-baf3-a806afc5c715</t>
        </is>
      </c>
      <c r="F2354" t="n">
        <v>65</v>
      </c>
    </row>
    <row r="2355">
      <c r="A2355" t="inlineStr">
        <is>
          <t>0bf0ec80-b8cd-428c-a68f-11dd3fdba306</t>
        </is>
      </c>
      <c r="B2355" t="inlineStr">
        <is>
          <t>27101221</t>
        </is>
      </c>
      <c r="C2355" t="inlineStr">
        <is>
          <t>LIGHT NAPHTHA</t>
        </is>
      </c>
      <c r="D2355" t="inlineStr">
        <is>
          <t>86838d62-7bf7-4797-a2a6-a95bbd353eda</t>
        </is>
      </c>
      <c r="E2355" t="inlineStr">
        <is>
          <t>72cf1de1-12c0-49ba-baf3-a806afc5c715</t>
        </is>
      </c>
      <c r="F2355" t="n">
        <v>65</v>
      </c>
    </row>
    <row r="2356">
      <c r="A2356" t="inlineStr">
        <is>
          <t>026d2612-b6c5-4ecb-8a76-22f12ea2239e</t>
        </is>
      </c>
      <c r="B2356" t="inlineStr">
        <is>
          <t>27101222</t>
        </is>
      </c>
      <c r="C2356" t="inlineStr">
        <is>
          <t>HEAVY NAPHTHA</t>
        </is>
      </c>
      <c r="D2356" t="inlineStr">
        <is>
          <t>86838d62-7bf7-4797-a2a6-a95bbd353eda</t>
        </is>
      </c>
      <c r="E2356" t="inlineStr">
        <is>
          <t>72cf1de1-12c0-49ba-baf3-a806afc5c715</t>
        </is>
      </c>
      <c r="F2356" t="n">
        <v>65</v>
      </c>
    </row>
    <row r="2357">
      <c r="A2357" t="inlineStr">
        <is>
          <t>cdba4535-d99b-42cd-a856-c4b3ca36f0c2</t>
        </is>
      </c>
      <c r="B2357" t="inlineStr">
        <is>
          <t>27101229</t>
        </is>
      </c>
      <c r="C2357" t="inlineStr">
        <is>
          <t>FULL RANGE NAPHTHA</t>
        </is>
      </c>
      <c r="D2357" t="inlineStr">
        <is>
          <t>86838d62-7bf7-4797-a2a6-a95bbd353eda</t>
        </is>
      </c>
      <c r="E2357" t="inlineStr">
        <is>
          <t>72cf1de1-12c0-49ba-baf3-a806afc5c715</t>
        </is>
      </c>
      <c r="F2357" t="n">
        <v>65</v>
      </c>
    </row>
    <row r="2358">
      <c r="A2358" t="inlineStr">
        <is>
          <t>f9d87b46-62d7-43ea-8f0f-5565cb140484</t>
        </is>
      </c>
      <c r="B2358" t="inlineStr">
        <is>
          <t>27101231</t>
        </is>
      </c>
      <c r="C2358" t="inlineStr">
        <is>
          <t>Solvent 60/80</t>
        </is>
      </c>
      <c r="D2358" t="inlineStr">
        <is>
          <t>86838d62-7bf7-4797-a2a6-a95bbd353eda</t>
        </is>
      </c>
      <c r="E2358" t="inlineStr">
        <is>
          <t>72cf1de1-12c0-49ba-baf3-a806afc5c715</t>
        </is>
      </c>
      <c r="F2358" t="n">
        <v>65</v>
      </c>
    </row>
    <row r="2359">
      <c r="A2359" t="inlineStr">
        <is>
          <t>ada3a907-d25d-42cc-b82c-6f956748e510</t>
        </is>
      </c>
      <c r="B2359" t="inlineStr">
        <is>
          <t>27101232</t>
        </is>
      </c>
      <c r="C2359" t="inlineStr">
        <is>
          <t>solvent 50/120</t>
        </is>
      </c>
      <c r="D2359" t="inlineStr">
        <is>
          <t>86838d62-7bf7-4797-a2a6-a95bbd353eda</t>
        </is>
      </c>
      <c r="E2359" t="inlineStr">
        <is>
          <t>72cf1de1-12c0-49ba-baf3-a806afc5c715</t>
        </is>
      </c>
      <c r="F2359" t="n">
        <v>65</v>
      </c>
    </row>
    <row r="2360">
      <c r="A2360" t="inlineStr">
        <is>
          <t>51936e8c-7d3a-4c58-a195-0cfd7b055d9f</t>
        </is>
      </c>
      <c r="B2360" t="inlineStr">
        <is>
          <t>27101239</t>
        </is>
      </c>
      <c r="C2360" t="inlineStr">
        <is>
          <t>SOLVENT 145/204</t>
        </is>
      </c>
      <c r="D2360" t="inlineStr">
        <is>
          <t>86838d62-7bf7-4797-a2a6-a95bbd353eda</t>
        </is>
      </c>
      <c r="E2360" t="inlineStr">
        <is>
          <t>72cf1de1-12c0-49ba-baf3-a806afc5c715</t>
        </is>
      </c>
      <c r="F2360" t="n">
        <v>65</v>
      </c>
    </row>
    <row r="2361">
      <c r="A2361" t="inlineStr">
        <is>
          <t>58578c18-e901-438e-8fd6-073c296e86e0</t>
        </is>
      </c>
      <c r="B2361" t="inlineStr">
        <is>
          <t>27101241</t>
        </is>
      </c>
      <c r="C2361" t="inlineStr">
        <is>
          <t>MOTOR GASOLINE CONFORMING TO STANDARD IS 2795</t>
        </is>
      </c>
      <c r="D2361" t="inlineStr">
        <is>
          <t>86838d62-7bf7-4797-a2a6-a95bbd353eda</t>
        </is>
      </c>
      <c r="E2361" t="inlineStr">
        <is>
          <t>72cf1de1-12c0-49ba-baf3-a806afc5c715</t>
        </is>
      </c>
      <c r="F2361" t="n">
        <v>65</v>
      </c>
    </row>
    <row r="2362">
      <c r="A2362" t="inlineStr">
        <is>
          <t>52d69b9b-b716-448c-acf2-941fbb7cb921</t>
        </is>
      </c>
      <c r="B2362" t="inlineStr">
        <is>
          <t>27101242</t>
        </is>
      </c>
      <c r="C2362" t="inlineStr">
        <is>
          <t>E 20 FUEL CONFORMING TO STANDARD IS 17020</t>
        </is>
      </c>
      <c r="D2362" t="inlineStr">
        <is>
          <t>86838d62-7bf7-4797-a2a6-a95bbd353eda</t>
        </is>
      </c>
      <c r="E2362" t="inlineStr">
        <is>
          <t>72cf1de1-12c0-49ba-baf3-a806afc5c715</t>
        </is>
      </c>
      <c r="F2362" t="n">
        <v>65</v>
      </c>
    </row>
    <row r="2363">
      <c r="A2363" t="inlineStr">
        <is>
          <t>c547b17d-ad21-4e54-b015-e54eb2ea0fcc</t>
        </is>
      </c>
      <c r="B2363" t="inlineStr">
        <is>
          <t>27101243</t>
        </is>
      </c>
      <c r="C2363" t="inlineStr">
        <is>
          <t>E 12 fuel conforming to standard IS 17586</t>
        </is>
      </c>
      <c r="D2363" t="inlineStr">
        <is>
          <t>86838d62-7bf7-4797-a2a6-a95bbd353eda</t>
        </is>
      </c>
      <c r="E2363" t="inlineStr">
        <is>
          <t>72cf1de1-12c0-49ba-baf3-a806afc5c715</t>
        </is>
      </c>
      <c r="F2363" t="n">
        <v>65</v>
      </c>
    </row>
    <row r="2364">
      <c r="A2364" t="inlineStr">
        <is>
          <t>12c11a34-aab8-48b9-a71c-f6b8c266e33c</t>
        </is>
      </c>
      <c r="B2364" t="inlineStr">
        <is>
          <t>27101244</t>
        </is>
      </c>
      <c r="C2364" t="inlineStr">
        <is>
          <t>E 15 fuel conforming to standard IS 17586</t>
        </is>
      </c>
      <c r="D2364" t="inlineStr">
        <is>
          <t>86838d62-7bf7-4797-a2a6-a95bbd353eda</t>
        </is>
      </c>
      <c r="E2364" t="inlineStr">
        <is>
          <t>72cf1de1-12c0-49ba-baf3-a806afc5c715</t>
        </is>
      </c>
      <c r="F2364" t="n">
        <v>65</v>
      </c>
    </row>
    <row r="2365">
      <c r="A2365" t="inlineStr">
        <is>
          <t>4eb272ce-2d67-4750-9367-92b704d966ff</t>
        </is>
      </c>
      <c r="B2365" t="inlineStr">
        <is>
          <t>27101249</t>
        </is>
      </c>
      <c r="C2365" t="inlineStr">
        <is>
          <t>M15 fuel conforming to standard IS 17076</t>
        </is>
      </c>
      <c r="D2365" t="inlineStr">
        <is>
          <t>86838d62-7bf7-4797-a2a6-a95bbd353eda</t>
        </is>
      </c>
      <c r="E2365" t="inlineStr">
        <is>
          <t>72cf1de1-12c0-49ba-baf3-a806afc5c715</t>
        </is>
      </c>
      <c r="F2365" t="n">
        <v>65</v>
      </c>
    </row>
    <row r="2366">
      <c r="A2366" t="inlineStr">
        <is>
          <t>92bba0a8-15ee-4588-9fc7-574b9184b198</t>
        </is>
      </c>
      <c r="B2366" t="inlineStr">
        <is>
          <t>27101250</t>
        </is>
      </c>
      <c r="C2366" t="inlineStr">
        <is>
          <t>Aviation gasoline conforming to standard IS 1604</t>
        </is>
      </c>
      <c r="D2366" t="inlineStr">
        <is>
          <t>86838d62-7bf7-4797-a2a6-a95bbd353eda</t>
        </is>
      </c>
      <c r="E2366" t="inlineStr">
        <is>
          <t>72cf1de1-12c0-49ba-baf3-a806afc5c715</t>
        </is>
      </c>
      <c r="F2366" t="n">
        <v>65</v>
      </c>
    </row>
    <row r="2367">
      <c r="A2367" t="inlineStr">
        <is>
          <t>9c6dbe2e-5361-41ac-a81c-6f615eecb304</t>
        </is>
      </c>
      <c r="B2367" t="inlineStr">
        <is>
          <t>27101290</t>
        </is>
      </c>
      <c r="C2367" t="inlineStr">
        <is>
          <t>OTHER</t>
        </is>
      </c>
      <c r="D2367" t="inlineStr">
        <is>
          <t>86838d62-7bf7-4797-a2a6-a95bbd353eda</t>
        </is>
      </c>
      <c r="E2367" t="inlineStr">
        <is>
          <t>72cf1de1-12c0-49ba-baf3-a806afc5c715</t>
        </is>
      </c>
      <c r="F2367" t="n">
        <v>65</v>
      </c>
    </row>
    <row r="2368">
      <c r="A2368" t="inlineStr">
        <is>
          <t>ed99ed4c-7b25-4ec5-9205-d89a70901d15</t>
        </is>
      </c>
      <c r="B2368" t="inlineStr">
        <is>
          <t>27101910</t>
        </is>
      </c>
      <c r="C2368" t="inlineStr">
        <is>
          <t>PETROLEUM OILS AND OILS OBTAINED FROM  BITUMINOUS MINERALS, OTHER THAN CRUDE;  PREPARATIONS NOT ELSEWHERE SPECIFIED  OR INCLUDED, CONTAINING BY WEIGHT 70%  OR MORE OF PETROLEUM OILS OR OF OILS  OBTAINED FROM BITUMINOUS MINERALS,  THESE OILS BEING THE BASI</t>
        </is>
      </c>
      <c r="D2368" t="inlineStr">
        <is>
          <t>86838d62-7bf7-4797-a2a6-a95bbd353eda</t>
        </is>
      </c>
      <c r="E2368" t="inlineStr">
        <is>
          <t>72cf1de1-12c0-49ba-baf3-a806afc5c715</t>
        </is>
      </c>
      <c r="F2368" t="n">
        <v>65</v>
      </c>
    </row>
    <row r="2369">
      <c r="A2369" t="inlineStr">
        <is>
          <t>731d0373-7cc5-4d8f-afb6-fc52f0942453</t>
        </is>
      </c>
      <c r="B2369" t="inlineStr">
        <is>
          <t>27101920</t>
        </is>
      </c>
      <c r="C2369" t="inlineStr">
        <is>
          <t>SOLVENT 125/240 (PETROLEUM HYDROCARBON SOLVENT) AS SPECIFIED UNDER STANDARD IS 1744</t>
        </is>
      </c>
      <c r="D2369" t="inlineStr">
        <is>
          <t>86838d62-7bf7-4797-a2a6-a95bbd353eda</t>
        </is>
      </c>
      <c r="E2369" t="inlineStr">
        <is>
          <t>72cf1de1-12c0-49ba-baf3-a806afc5c715</t>
        </is>
      </c>
      <c r="F2369" t="n">
        <v>65</v>
      </c>
    </row>
    <row r="2370">
      <c r="A2370" t="inlineStr">
        <is>
          <t>3137203f-42a9-48f4-8a2d-8917bb1523dc</t>
        </is>
      </c>
      <c r="B2370" t="inlineStr">
        <is>
          <t>27101930</t>
        </is>
      </c>
      <c r="C2370" t="inlineStr">
        <is>
          <t>HIGH SPEED DIESEL OIL</t>
        </is>
      </c>
      <c r="D2370" t="inlineStr">
        <is>
          <t>86838d62-7bf7-4797-a2a6-a95bbd353eda</t>
        </is>
      </c>
      <c r="E2370" t="inlineStr">
        <is>
          <t>72cf1de1-12c0-49ba-baf3-a806afc5c715</t>
        </is>
      </c>
      <c r="F2370" t="n">
        <v>65</v>
      </c>
    </row>
    <row r="2371">
      <c r="A2371" t="inlineStr">
        <is>
          <t>aa19d6f6-74b3-43c5-84e1-edeb9d6fb84d</t>
        </is>
      </c>
      <c r="B2371" t="inlineStr">
        <is>
          <t>27101931</t>
        </is>
      </c>
      <c r="C2371" t="inlineStr">
        <is>
          <t>Kerosene intermediate</t>
        </is>
      </c>
      <c r="D2371" t="inlineStr">
        <is>
          <t>86838d62-7bf7-4797-a2a6-a95bbd353eda</t>
        </is>
      </c>
      <c r="E2371" t="inlineStr">
        <is>
          <t>72cf1de1-12c0-49ba-baf3-a806afc5c715</t>
        </is>
      </c>
      <c r="F2371" t="n">
        <v>65</v>
      </c>
    </row>
    <row r="2372">
      <c r="A2372" t="inlineStr">
        <is>
          <t>7b5894b8-2578-40db-8b0d-f4c2b5905599</t>
        </is>
      </c>
      <c r="B2372" t="inlineStr">
        <is>
          <t>27101932</t>
        </is>
      </c>
      <c r="C2372" t="inlineStr">
        <is>
          <t>KEROSENE CONFORMING TO STANDARD IS 1458</t>
        </is>
      </c>
      <c r="D2372" t="inlineStr">
        <is>
          <t>86838d62-7bf7-4797-a2a6-a95bbd353eda</t>
        </is>
      </c>
      <c r="E2372" t="inlineStr">
        <is>
          <t>72cf1de1-12c0-49ba-baf3-a806afc5c715</t>
        </is>
      </c>
      <c r="F2372" t="n">
        <v>65</v>
      </c>
    </row>
    <row r="2373">
      <c r="A2373" t="inlineStr">
        <is>
          <t>6a14ebb2-d89b-4bd3-8537-5db455db40f3</t>
        </is>
      </c>
      <c r="B2373" t="inlineStr">
        <is>
          <t>27101933</t>
        </is>
      </c>
      <c r="C2373" t="inlineStr">
        <is>
          <t>BLENDED AVIATION TURBINE FUEL</t>
        </is>
      </c>
      <c r="D2373" t="inlineStr">
        <is>
          <t>86838d62-7bf7-4797-a2a6-a95bbd353eda</t>
        </is>
      </c>
      <c r="E2373" t="inlineStr">
        <is>
          <t>72cf1de1-12c0-49ba-baf3-a806afc5c715</t>
        </is>
      </c>
      <c r="F2373" t="n">
        <v>65</v>
      </c>
    </row>
    <row r="2374">
      <c r="A2374" t="inlineStr">
        <is>
          <t>f68b2131-0f23-4db8-a1ca-2a99631b7801</t>
        </is>
      </c>
      <c r="B2374" t="inlineStr">
        <is>
          <t>27101939</t>
        </is>
      </c>
      <c r="C2374" t="inlineStr">
        <is>
          <t>AVIATION TURBINE FUELS, KEROSENE TYPE CONFORMING TO STANDARD IS 1570</t>
        </is>
      </c>
      <c r="D2374" t="inlineStr">
        <is>
          <t>86838d62-7bf7-4797-a2a6-a95bbd353eda</t>
        </is>
      </c>
      <c r="E2374" t="inlineStr">
        <is>
          <t>72cf1de1-12c0-49ba-baf3-a806afc5c715</t>
        </is>
      </c>
      <c r="F2374" t="n">
        <v>65</v>
      </c>
    </row>
    <row r="2375">
      <c r="A2375" t="inlineStr">
        <is>
          <t>413b17af-0842-459f-9200-143cefb29683</t>
        </is>
      </c>
      <c r="B2375" t="inlineStr">
        <is>
          <t>27101940</t>
        </is>
      </c>
      <c r="C2375" t="inlineStr">
        <is>
          <t>PETROLEUM OILS AND OILS OBTAINED FROM  BITUMINOUS MINERALS, OTHER THAN CRUDE;  PREPARATIONS NOT ELSEWHERE SPECIFIED  OR INCLUDED, CONTAINING BY WEIGHT 70%  OR MORE OF PETROLEUM OILS OR OF OILS  OBTAINED FROM BITUMINOUS MINERALS,  THESE OILS BEING THE BASI</t>
        </is>
      </c>
      <c r="D2375" t="inlineStr">
        <is>
          <t>86838d62-7bf7-4797-a2a6-a95bbd353eda</t>
        </is>
      </c>
      <c r="E2375" t="inlineStr">
        <is>
          <t>72cf1de1-12c0-49ba-baf3-a806afc5c715</t>
        </is>
      </c>
      <c r="F2375" t="n">
        <v>65</v>
      </c>
    </row>
    <row r="2376">
      <c r="A2376" t="inlineStr">
        <is>
          <t>077a8317-9c4b-4441-b472-11dfc890d0bc</t>
        </is>
      </c>
      <c r="B2376" t="inlineStr">
        <is>
          <t>27101941</t>
        </is>
      </c>
      <c r="C2376" t="inlineStr">
        <is>
          <t>Gas Oil</t>
        </is>
      </c>
      <c r="D2376" t="inlineStr">
        <is>
          <t>86838d62-7bf7-4797-a2a6-a95bbd353eda</t>
        </is>
      </c>
      <c r="E2376" t="inlineStr">
        <is>
          <t>72cf1de1-12c0-49ba-baf3-a806afc5c715</t>
        </is>
      </c>
      <c r="F2376" t="n">
        <v>65</v>
      </c>
    </row>
    <row r="2377">
      <c r="A2377" t="inlineStr">
        <is>
          <t>53fa614c-241a-4e9e-9059-760ed4c9508b</t>
        </is>
      </c>
      <c r="B2377" t="inlineStr">
        <is>
          <t>27101942</t>
        </is>
      </c>
      <c r="C2377" t="inlineStr">
        <is>
          <t>VACUUM GAS OIL</t>
        </is>
      </c>
      <c r="D2377" t="inlineStr">
        <is>
          <t>86838d62-7bf7-4797-a2a6-a95bbd353eda</t>
        </is>
      </c>
      <c r="E2377" t="inlineStr">
        <is>
          <t>72cf1de1-12c0-49ba-baf3-a806afc5c715</t>
        </is>
      </c>
      <c r="F2377" t="n">
        <v>65</v>
      </c>
    </row>
    <row r="2378">
      <c r="A2378" t="inlineStr">
        <is>
          <t>c061948e-88aa-4e5e-a526-3e9e692e302a</t>
        </is>
      </c>
      <c r="B2378" t="inlineStr">
        <is>
          <t>27101943</t>
        </is>
      </c>
      <c r="C2378" t="inlineStr">
        <is>
          <t>Light diesel oil conforming to standard IS 15770</t>
        </is>
      </c>
      <c r="D2378" t="inlineStr">
        <is>
          <t>86838d62-7bf7-4797-a2a6-a95bbd353eda</t>
        </is>
      </c>
      <c r="E2378" t="inlineStr">
        <is>
          <t>72cf1de1-12c0-49ba-baf3-a806afc5c715</t>
        </is>
      </c>
      <c r="F2378" t="n">
        <v>65</v>
      </c>
    </row>
    <row r="2379">
      <c r="A2379" t="inlineStr">
        <is>
          <t>3be341ba-447a-409d-8af8-eea20b59a750</t>
        </is>
      </c>
      <c r="B2379" t="inlineStr">
        <is>
          <t>27101944</t>
        </is>
      </c>
      <c r="C2379" t="inlineStr">
        <is>
          <t>AUTOMOTIVE DIESEL FUEL, NOT CONTAINING BIODIESEL, CONFORMING TO STANDARD IS 1459</t>
        </is>
      </c>
      <c r="D2379" t="inlineStr">
        <is>
          <t>86838d62-7bf7-4797-a2a6-a95bbd353eda</t>
        </is>
      </c>
      <c r="E2379" t="inlineStr">
        <is>
          <t>72cf1de1-12c0-49ba-baf3-a806afc5c715</t>
        </is>
      </c>
      <c r="F2379" t="n">
        <v>65</v>
      </c>
    </row>
    <row r="2380">
      <c r="A2380" t="inlineStr">
        <is>
          <t>a5aa7ad1-64d4-46fc-8775-385f2698863a</t>
        </is>
      </c>
      <c r="B2380" t="inlineStr">
        <is>
          <t>27101949</t>
        </is>
      </c>
      <c r="C2380" t="inlineStr">
        <is>
          <t>HIGH FLASH HIGH SPEED DIESEL FUEL CONFORMING TO STANDARD IS 16860</t>
        </is>
      </c>
      <c r="D2380" t="inlineStr">
        <is>
          <t>86838d62-7bf7-4797-a2a6-a95bbd353eda</t>
        </is>
      </c>
      <c r="E2380" t="inlineStr">
        <is>
          <t>72cf1de1-12c0-49ba-baf3-a806afc5c715</t>
        </is>
      </c>
      <c r="F2380" t="n">
        <v>65</v>
      </c>
    </row>
    <row r="2381">
      <c r="A2381" t="inlineStr">
        <is>
          <t>24796460-104c-484b-985f-9ef2132bb3d0</t>
        </is>
      </c>
      <c r="B2381" t="inlineStr">
        <is>
          <t>27101950</t>
        </is>
      </c>
      <c r="C2381" t="inlineStr">
        <is>
          <t>PETROLEUM OILS AND OILS OBTAINED FROM  BITUMINOUS MINERALS, OTHER THAN CRUDE;  PREPARATIONS NOT ELSEWHERE SPECIFIED  OR INCLUDED, CONTAINING BY WEIGHT 70%  OR MORE OF PETROLEUM OILS OR OF OILS  OBTAINED FROM BITUMINOUS MINERALS,  THESE OILS BEING THE BASI</t>
        </is>
      </c>
      <c r="D2381" t="inlineStr">
        <is>
          <t>86838d62-7bf7-4797-a2a6-a95bbd353eda</t>
        </is>
      </c>
      <c r="E2381" t="inlineStr">
        <is>
          <t>72cf1de1-12c0-49ba-baf3-a806afc5c715</t>
        </is>
      </c>
      <c r="F2381" t="n">
        <v>65</v>
      </c>
    </row>
    <row r="2382">
      <c r="A2382" t="inlineStr">
        <is>
          <t>bfb4586b-a5e7-40c8-9cc2-25f4251d7358</t>
        </is>
      </c>
      <c r="B2382" t="inlineStr">
        <is>
          <t>27101951</t>
        </is>
      </c>
      <c r="C2382" t="inlineStr">
        <is>
          <t>Grade LV</t>
        </is>
      </c>
      <c r="D2382" t="inlineStr">
        <is>
          <t>86838d62-7bf7-4797-a2a6-a95bbd353eda</t>
        </is>
      </c>
      <c r="E2382" t="inlineStr">
        <is>
          <t>72cf1de1-12c0-49ba-baf3-a806afc5c715</t>
        </is>
      </c>
      <c r="F2382" t="n">
        <v>65</v>
      </c>
    </row>
    <row r="2383">
      <c r="A2383" t="inlineStr">
        <is>
          <t>20d67db4-77c7-4e11-8762-fc216beb1f86</t>
        </is>
      </c>
      <c r="B2383" t="inlineStr">
        <is>
          <t>27101952</t>
        </is>
      </c>
      <c r="C2383" t="inlineStr">
        <is>
          <t>Grade MV1</t>
        </is>
      </c>
      <c r="D2383" t="inlineStr">
        <is>
          <t>86838d62-7bf7-4797-a2a6-a95bbd353eda</t>
        </is>
      </c>
      <c r="E2383" t="inlineStr">
        <is>
          <t>72cf1de1-12c0-49ba-baf3-a806afc5c715</t>
        </is>
      </c>
      <c r="F2383" t="n">
        <v>65</v>
      </c>
    </row>
    <row r="2384">
      <c r="A2384" t="inlineStr">
        <is>
          <t>e6db5add-276b-4bf3-9a66-fc321a46e8d2</t>
        </is>
      </c>
      <c r="B2384" t="inlineStr">
        <is>
          <t>27101953</t>
        </is>
      </c>
      <c r="C2384" t="inlineStr">
        <is>
          <t>Grade MV2</t>
        </is>
      </c>
      <c r="D2384" t="inlineStr">
        <is>
          <t>86838d62-7bf7-4797-a2a6-a95bbd353eda</t>
        </is>
      </c>
      <c r="E2384" t="inlineStr">
        <is>
          <t>72cf1de1-12c0-49ba-baf3-a806afc5c715</t>
        </is>
      </c>
      <c r="F2384" t="n">
        <v>65</v>
      </c>
    </row>
    <row r="2385">
      <c r="A2385" t="inlineStr">
        <is>
          <t>4f5f1862-bf1c-4747-83aa-cf9c52a0d626</t>
        </is>
      </c>
      <c r="B2385" t="inlineStr">
        <is>
          <t>27101959</t>
        </is>
      </c>
      <c r="C2385" t="inlineStr">
        <is>
          <t>Grade HV</t>
        </is>
      </c>
      <c r="D2385" t="inlineStr">
        <is>
          <t>86838d62-7bf7-4797-a2a6-a95bbd353eda</t>
        </is>
      </c>
      <c r="E2385" t="inlineStr">
        <is>
          <t>72cf1de1-12c0-49ba-baf3-a806afc5c715</t>
        </is>
      </c>
      <c r="F2385" t="n">
        <v>65</v>
      </c>
    </row>
    <row r="2386">
      <c r="A2386" t="inlineStr">
        <is>
          <t>5b75fc25-cf43-4a69-a4c3-021f11aba514</t>
        </is>
      </c>
      <c r="B2386" t="inlineStr">
        <is>
          <t>27101960</t>
        </is>
      </c>
      <c r="C2386" t="inlineStr">
        <is>
          <t>PETROLEUM OILS AND OILS OBTAINED FROM  BITUMINOUS MINERALS, OTHER THAN CRUDE;  PREPARATIONS NOT ELSEWHERE SPECIFIED  OR INCLUDED, CONTAINING BY WEIGHT 70%  OR MORE OF PETROLEUM OILS OR OF OILS  OBTAINED FROM BITUMINOUS MINERALS,  THESE OILS BEING THE BASI</t>
        </is>
      </c>
      <c r="D2386" t="inlineStr">
        <is>
          <t>86838d62-7bf7-4797-a2a6-a95bbd353eda</t>
        </is>
      </c>
      <c r="E2386" t="inlineStr">
        <is>
          <t>72cf1de1-12c0-49ba-baf3-a806afc5c715</t>
        </is>
      </c>
      <c r="F2386" t="n">
        <v>65</v>
      </c>
    </row>
    <row r="2387">
      <c r="A2387" t="inlineStr">
        <is>
          <t>a7522982-5741-425a-979b-82f76e57fe2a</t>
        </is>
      </c>
      <c r="B2387" t="inlineStr">
        <is>
          <t>27101961</t>
        </is>
      </c>
      <c r="C2387" t="inlineStr">
        <is>
          <t>Distillate oil</t>
        </is>
      </c>
      <c r="D2387" t="inlineStr">
        <is>
          <t>86838d62-7bf7-4797-a2a6-a95bbd353eda</t>
        </is>
      </c>
      <c r="E2387" t="inlineStr">
        <is>
          <t>72cf1de1-12c0-49ba-baf3-a806afc5c715</t>
        </is>
      </c>
      <c r="F2387" t="n">
        <v>65</v>
      </c>
    </row>
    <row r="2388">
      <c r="A2388" t="inlineStr">
        <is>
          <t>24f41d15-a70d-4779-bc3b-0309d572bf56</t>
        </is>
      </c>
      <c r="B2388" t="inlineStr">
        <is>
          <t>27101969</t>
        </is>
      </c>
      <c r="C2388" t="inlineStr">
        <is>
          <t>Residual oil</t>
        </is>
      </c>
      <c r="D2388" t="inlineStr">
        <is>
          <t>86838d62-7bf7-4797-a2a6-a95bbd353eda</t>
        </is>
      </c>
      <c r="E2388" t="inlineStr">
        <is>
          <t>72cf1de1-12c0-49ba-baf3-a806afc5c715</t>
        </is>
      </c>
      <c r="F2388" t="n">
        <v>65</v>
      </c>
    </row>
    <row r="2389">
      <c r="A2389" t="inlineStr">
        <is>
          <t>87cc6a6f-379d-4b43-aa2f-5b70ed6c5cb3</t>
        </is>
      </c>
      <c r="B2389" t="inlineStr">
        <is>
          <t>27101970</t>
        </is>
      </c>
      <c r="C2389" t="inlineStr">
        <is>
          <t>PETROLEUM OILS AND OILS OBTAINED FROM  BITUMINOUS MINERALS, OTHER THAN CRUDE;  PREPARATIONS NOT ELSEWHERE SPECIFIED  OR INCLUDED, CONTAINING BY WEIGHT 70%  OR MORE OF PETROLEUM OILS OR OF OILS  OBTAINED FROM BITUMINOUS MINERALS,  THESE OILS BEING THE BASI</t>
        </is>
      </c>
      <c r="D2389" t="inlineStr">
        <is>
          <t>86838d62-7bf7-4797-a2a6-a95bbd353eda</t>
        </is>
      </c>
      <c r="E2389" t="inlineStr">
        <is>
          <t>72cf1de1-12c0-49ba-baf3-a806afc5c715</t>
        </is>
      </c>
      <c r="F2389" t="n">
        <v>65</v>
      </c>
    </row>
    <row r="2390">
      <c r="A2390" t="inlineStr">
        <is>
          <t>b6ca57bf-0c7d-46b0-a37d-7865e02eb277</t>
        </is>
      </c>
      <c r="B2390" t="inlineStr">
        <is>
          <t>27101971</t>
        </is>
      </c>
      <c r="C2390" t="inlineStr">
        <is>
          <t>Base oil</t>
        </is>
      </c>
      <c r="D2390" t="inlineStr">
        <is>
          <t>86838d62-7bf7-4797-a2a6-a95bbd353eda</t>
        </is>
      </c>
      <c r="E2390" t="inlineStr">
        <is>
          <t>72cf1de1-12c0-49ba-baf3-a806afc5c715</t>
        </is>
      </c>
      <c r="F2390" t="n">
        <v>65</v>
      </c>
    </row>
    <row r="2391">
      <c r="A2391" t="inlineStr">
        <is>
          <t>e2a96001-c531-4c37-bbf1-73e289e17e24</t>
        </is>
      </c>
      <c r="B2391" t="inlineStr">
        <is>
          <t>27101972</t>
        </is>
      </c>
      <c r="C2391" t="inlineStr">
        <is>
          <t>ENGINE OIL (INTERNAL COMBUSTION ENGINE CRANKCASE OILS) CONFORMING TO STANDARD IS 13655</t>
        </is>
      </c>
      <c r="D2391" t="inlineStr">
        <is>
          <t>86838d62-7bf7-4797-a2a6-a95bbd353eda</t>
        </is>
      </c>
      <c r="E2391" t="inlineStr">
        <is>
          <t>72cf1de1-12c0-49ba-baf3-a806afc5c715</t>
        </is>
      </c>
      <c r="F2391" t="n">
        <v>65</v>
      </c>
    </row>
    <row r="2392">
      <c r="A2392" t="inlineStr">
        <is>
          <t>254597b9-7766-4aa0-81bc-0451c3de0987</t>
        </is>
      </c>
      <c r="B2392" t="inlineStr">
        <is>
          <t>27101973</t>
        </is>
      </c>
      <c r="C2392" t="inlineStr">
        <is>
          <t>Engine oil conforming to standard IS 14234</t>
        </is>
      </c>
      <c r="D2392" t="inlineStr">
        <is>
          <t>86838d62-7bf7-4797-a2a6-a95bbd353eda</t>
        </is>
      </c>
      <c r="E2392" t="inlineStr">
        <is>
          <t>72cf1de1-12c0-49ba-baf3-a806afc5c715</t>
        </is>
      </c>
      <c r="F2392" t="n">
        <v>65</v>
      </c>
    </row>
    <row r="2393">
      <c r="A2393" t="inlineStr">
        <is>
          <t>81f83cb7-83cf-4e33-8ec5-29f2f890f538</t>
        </is>
      </c>
      <c r="B2393" t="inlineStr">
        <is>
          <t>27101974</t>
        </is>
      </c>
      <c r="C2393" t="inlineStr">
        <is>
          <t>automotive gear oil conforming to standard IS 1118</t>
        </is>
      </c>
      <c r="D2393" t="inlineStr">
        <is>
          <t>86838d62-7bf7-4797-a2a6-a95bbd353eda</t>
        </is>
      </c>
      <c r="E2393" t="inlineStr">
        <is>
          <t>72cf1de1-12c0-49ba-baf3-a806afc5c715</t>
        </is>
      </c>
      <c r="F2393" t="n">
        <v>65</v>
      </c>
    </row>
    <row r="2394">
      <c r="A2394" t="inlineStr">
        <is>
          <t>61c0068a-ecab-42a5-8f62-3c1e6cb98d04</t>
        </is>
      </c>
      <c r="B2394" t="inlineStr">
        <is>
          <t>27101975</t>
        </is>
      </c>
      <c r="C2394" t="inlineStr">
        <is>
          <t>Industrial gear oil conforming to standard IS 8406</t>
        </is>
      </c>
      <c r="D2394" t="inlineStr">
        <is>
          <t>86838d62-7bf7-4797-a2a6-a95bbd353eda</t>
        </is>
      </c>
      <c r="E2394" t="inlineStr">
        <is>
          <t>72cf1de1-12c0-49ba-baf3-a806afc5c715</t>
        </is>
      </c>
      <c r="F2394" t="n">
        <v>65</v>
      </c>
    </row>
    <row r="2395">
      <c r="A2395" t="inlineStr">
        <is>
          <t>2fde15af-93a1-4e27-ac4a-0ecb403edcef</t>
        </is>
      </c>
      <c r="B2395" t="inlineStr">
        <is>
          <t>27101976</t>
        </is>
      </c>
      <c r="C2395" t="inlineStr">
        <is>
          <t>GENERAL PURPOSE MACHINERY AND SPINDLE OILS CONFORMING TO STANDARD IS 492</t>
        </is>
      </c>
      <c r="D2395" t="inlineStr">
        <is>
          <t>86838d62-7bf7-4797-a2a6-a95bbd353eda</t>
        </is>
      </c>
      <c r="E2395" t="inlineStr">
        <is>
          <t>72cf1de1-12c0-49ba-baf3-a806afc5c715</t>
        </is>
      </c>
      <c r="F2395" t="n">
        <v>65</v>
      </c>
    </row>
    <row r="2396">
      <c r="A2396" t="inlineStr">
        <is>
          <t>f4401d14-38ca-4431-aee4-53ca0d4cc762</t>
        </is>
      </c>
      <c r="B2396" t="inlineStr">
        <is>
          <t>27101977</t>
        </is>
      </c>
      <c r="C2396" t="inlineStr">
        <is>
          <t>Turbine lubricating oil conforming to standard IS 1012</t>
        </is>
      </c>
      <c r="D2396" t="inlineStr">
        <is>
          <t>86838d62-7bf7-4797-a2a6-a95bbd353eda</t>
        </is>
      </c>
      <c r="E2396" t="inlineStr">
        <is>
          <t>72cf1de1-12c0-49ba-baf3-a806afc5c715</t>
        </is>
      </c>
      <c r="F2396" t="n">
        <v>65</v>
      </c>
    </row>
    <row r="2397">
      <c r="A2397" t="inlineStr">
        <is>
          <t>af376a81-5933-4e72-a382-f0411db3cf9c</t>
        </is>
      </c>
      <c r="B2397" t="inlineStr">
        <is>
          <t>27101978</t>
        </is>
      </c>
      <c r="C2397" t="inlineStr">
        <is>
          <t>OTHER LUBRICATING OIL, CONFORMING TO ANY OTHER BIS STANDARD</t>
        </is>
      </c>
      <c r="D2397" t="inlineStr">
        <is>
          <t>86838d62-7bf7-4797-a2a6-a95bbd353eda</t>
        </is>
      </c>
      <c r="E2397" t="inlineStr">
        <is>
          <t>72cf1de1-12c0-49ba-baf3-a806afc5c715</t>
        </is>
      </c>
      <c r="F2397" t="n">
        <v>65</v>
      </c>
    </row>
    <row r="2398">
      <c r="A2398" t="inlineStr">
        <is>
          <t>c2239885-6623-4e75-a12b-0174292f667f</t>
        </is>
      </c>
      <c r="B2398" t="inlineStr">
        <is>
          <t>27101979</t>
        </is>
      </c>
      <c r="C2398" t="inlineStr">
        <is>
          <t>OTHER LUBRICATING OIL, NOT CONFORMING TO ANY BIS STANDARD</t>
        </is>
      </c>
      <c r="D2398" t="inlineStr">
        <is>
          <t>86838d62-7bf7-4797-a2a6-a95bbd353eda</t>
        </is>
      </c>
      <c r="E2398" t="inlineStr">
        <is>
          <t>72cf1de1-12c0-49ba-baf3-a806afc5c715</t>
        </is>
      </c>
      <c r="F2398" t="n">
        <v>65</v>
      </c>
    </row>
    <row r="2399">
      <c r="A2399" t="inlineStr">
        <is>
          <t>0c956a02-9bfe-452d-bc7f-f53120d4baef</t>
        </is>
      </c>
      <c r="B2399" t="inlineStr">
        <is>
          <t>27101980</t>
        </is>
      </c>
      <c r="C2399" t="inlineStr">
        <is>
          <t>PETROLEUM OILS AND OILS OBTAINED FROM  BITUMINOUS MINERALS, OTHER THAN CRUDE;  PREPARATIONS NOT ELSEWHERE SPECIFIED  OR INCLUDED, CONTAINING BY WEIGHT 70%  OR MORE OF PETROLEUM OILS OR OF OILS  OBTAINED FROM BITUMINOUS MINERALS,  THESE OILS BEING THE BASI</t>
        </is>
      </c>
      <c r="D2399" t="inlineStr">
        <is>
          <t>86838d62-7bf7-4797-a2a6-a95bbd353eda</t>
        </is>
      </c>
      <c r="E2399" t="inlineStr">
        <is>
          <t>72cf1de1-12c0-49ba-baf3-a806afc5c715</t>
        </is>
      </c>
      <c r="F2399" t="n">
        <v>65</v>
      </c>
    </row>
    <row r="2400">
      <c r="A2400" t="inlineStr">
        <is>
          <t>60b37fec-abcb-4b61-9d43-7f27efa009db</t>
        </is>
      </c>
      <c r="B2400" t="inlineStr">
        <is>
          <t>27101981</t>
        </is>
      </c>
      <c r="C2400" t="inlineStr">
        <is>
          <t>Cutting oil conforming to standard IS 1115</t>
        </is>
      </c>
      <c r="D2400" t="inlineStr">
        <is>
          <t>86838d62-7bf7-4797-a2a6-a95bbd353eda</t>
        </is>
      </c>
      <c r="E2400" t="inlineStr">
        <is>
          <t>72cf1de1-12c0-49ba-baf3-a806afc5c715</t>
        </is>
      </c>
      <c r="F2400" t="n">
        <v>65</v>
      </c>
    </row>
    <row r="2401">
      <c r="A2401" t="inlineStr">
        <is>
          <t>799a6a5d-a4d2-4167-833a-5e24a96b4d3d</t>
        </is>
      </c>
      <c r="B2401" t="inlineStr">
        <is>
          <t>27101982</t>
        </is>
      </c>
      <c r="C2401" t="inlineStr">
        <is>
          <t>Cutting oil (neat) conforming to standard IS 3065</t>
        </is>
      </c>
      <c r="D2401" t="inlineStr">
        <is>
          <t>86838d62-7bf7-4797-a2a6-a95bbd353eda</t>
        </is>
      </c>
      <c r="E2401" t="inlineStr">
        <is>
          <t>72cf1de1-12c0-49ba-baf3-a806afc5c715</t>
        </is>
      </c>
      <c r="F2401" t="n">
        <v>65</v>
      </c>
    </row>
    <row r="2402">
      <c r="A2402" t="inlineStr">
        <is>
          <t>8725b86b-98df-4510-8a27-032fb629a18b</t>
        </is>
      </c>
      <c r="B2402" t="inlineStr">
        <is>
          <t>27101983</t>
        </is>
      </c>
      <c r="C2402" t="inlineStr">
        <is>
          <t>Hydraulic oil conforming to standard IS 3098 or IS 11656</t>
        </is>
      </c>
      <c r="D2402" t="inlineStr">
        <is>
          <t>86838d62-7bf7-4797-a2a6-a95bbd353eda</t>
        </is>
      </c>
      <c r="E2402" t="inlineStr">
        <is>
          <t>72cf1de1-12c0-49ba-baf3-a806afc5c715</t>
        </is>
      </c>
      <c r="F2402" t="n">
        <v>65</v>
      </c>
    </row>
    <row r="2403">
      <c r="A2403" t="inlineStr">
        <is>
          <t>47286fea-dc7a-4461-8478-f7e1a7de152d</t>
        </is>
      </c>
      <c r="B2403" t="inlineStr">
        <is>
          <t>27101984</t>
        </is>
      </c>
      <c r="C2403" t="inlineStr">
        <is>
          <t>Industrial white oil conforming to standard IS 1083</t>
        </is>
      </c>
      <c r="D2403" t="inlineStr">
        <is>
          <t>86838d62-7bf7-4797-a2a6-a95bbd353eda</t>
        </is>
      </c>
      <c r="E2403" t="inlineStr">
        <is>
          <t>72cf1de1-12c0-49ba-baf3-a806afc5c715</t>
        </is>
      </c>
      <c r="F2403" t="n">
        <v>65</v>
      </c>
    </row>
    <row r="2404">
      <c r="A2404" t="inlineStr">
        <is>
          <t>2dc4a85b-cdcb-43ed-84c3-f43b6eb2d8fa</t>
        </is>
      </c>
      <c r="B2404" t="inlineStr">
        <is>
          <t>27101985</t>
        </is>
      </c>
      <c r="C2404" t="inlineStr">
        <is>
          <t>INSULATING OIL FOR TRANSFORMER AND CIRCUIT-BREAKER (TRANSFORMER AND CIRCUIT-BREAKER OILS) CONFORMING TO STANDARD IS 335 OR IS 12462</t>
        </is>
      </c>
      <c r="D2404" t="inlineStr">
        <is>
          <t>86838d62-7bf7-4797-a2a6-a95bbd353eda</t>
        </is>
      </c>
      <c r="E2404" t="inlineStr">
        <is>
          <t>72cf1de1-12c0-49ba-baf3-a806afc5c715</t>
        </is>
      </c>
      <c r="F2404" t="n">
        <v>65</v>
      </c>
    </row>
    <row r="2405">
      <c r="A2405" t="inlineStr">
        <is>
          <t>44e0c1f9-f703-45ef-a3a3-c5253714213e</t>
        </is>
      </c>
      <c r="B2405" t="inlineStr">
        <is>
          <t>27101986</t>
        </is>
      </c>
      <c r="C2405" t="inlineStr">
        <is>
          <t>MINERAL OIL FOR COSMETIC INDUSTRY CONFORMING TO STANDARD IS 7298</t>
        </is>
      </c>
      <c r="D2405" t="inlineStr">
        <is>
          <t>86838d62-7bf7-4797-a2a6-a95bbd353eda</t>
        </is>
      </c>
      <c r="E2405" t="inlineStr">
        <is>
          <t>72cf1de1-12c0-49ba-baf3-a806afc5c715</t>
        </is>
      </c>
      <c r="F2405" t="n">
        <v>65</v>
      </c>
    </row>
    <row r="2406">
      <c r="A2406" t="inlineStr">
        <is>
          <t>10baa2e5-478c-48d1-ab36-7d43dd9a2bcf</t>
        </is>
      </c>
      <c r="B2406" t="inlineStr">
        <is>
          <t>27101987</t>
        </is>
      </c>
      <c r="C2406" t="inlineStr">
        <is>
          <t>Jute batching oil conforming to standard IS 1758</t>
        </is>
      </c>
      <c r="D2406" t="inlineStr">
        <is>
          <t>86838d62-7bf7-4797-a2a6-a95bbd353eda</t>
        </is>
      </c>
      <c r="E2406" t="inlineStr">
        <is>
          <t>72cf1de1-12c0-49ba-baf3-a806afc5c715</t>
        </is>
      </c>
      <c r="F2406" t="n">
        <v>65</v>
      </c>
    </row>
    <row r="2407">
      <c r="A2407" t="inlineStr">
        <is>
          <t>32a705fb-ce56-4923-9e4e-52c4d40a1138</t>
        </is>
      </c>
      <c r="B2407" t="inlineStr">
        <is>
          <t>27101988</t>
        </is>
      </c>
      <c r="C2407" t="inlineStr">
        <is>
          <t>other cutting oil, hydraulic oil, industrial white oil, jute batching oil, mineral oil for cosmetic industry, transformer oil conforming to any other BIS standard</t>
        </is>
      </c>
      <c r="D2407" t="inlineStr">
        <is>
          <t>86838d62-7bf7-4797-a2a6-a95bbd353eda</t>
        </is>
      </c>
      <c r="E2407" t="inlineStr">
        <is>
          <t>72cf1de1-12c0-49ba-baf3-a806afc5c715</t>
        </is>
      </c>
      <c r="F2407" t="n">
        <v>65</v>
      </c>
    </row>
    <row r="2408">
      <c r="A2408" t="inlineStr">
        <is>
          <t>38f6e131-98bb-4d39-917b-7e567942737c</t>
        </is>
      </c>
      <c r="B2408" t="inlineStr">
        <is>
          <t>27101989</t>
        </is>
      </c>
      <c r="C2408" t="inlineStr">
        <is>
          <t>OTHER CUTTING OIL, HYDRAULIC OIL, INDUSTRIAL WHITE OIL, JUTE BATCHING OIL, MINERAL OIL FOR COSMETIC INDUSTRY, TRANSFORMER OIL, NOT CONFORMING TO ANY BIS STANDARD</t>
        </is>
      </c>
      <c r="D2408" t="inlineStr">
        <is>
          <t>86838d62-7bf7-4797-a2a6-a95bbd353eda</t>
        </is>
      </c>
      <c r="E2408" t="inlineStr">
        <is>
          <t>72cf1de1-12c0-49ba-baf3-a806afc5c715</t>
        </is>
      </c>
      <c r="F2408" t="n">
        <v>65</v>
      </c>
    </row>
    <row r="2409">
      <c r="A2409" t="inlineStr">
        <is>
          <t>404ff4c8-5729-42dd-8789-0851ee4a90ed</t>
        </is>
      </c>
      <c r="B2409" t="inlineStr">
        <is>
          <t>27101990</t>
        </is>
      </c>
      <c r="C2409" t="inlineStr">
        <is>
          <t>OTHER</t>
        </is>
      </c>
      <c r="D2409" t="inlineStr">
        <is>
          <t>86838d62-7bf7-4797-a2a6-a95bbd353eda</t>
        </is>
      </c>
      <c r="E2409" t="inlineStr">
        <is>
          <t>72cf1de1-12c0-49ba-baf3-a806afc5c715</t>
        </is>
      </c>
      <c r="F2409" t="n">
        <v>65</v>
      </c>
    </row>
    <row r="2410">
      <c r="A2410" t="inlineStr">
        <is>
          <t>0f67fbb9-555f-4ddf-b0ad-d7075b07c8d8</t>
        </is>
      </c>
      <c r="B2410" t="inlineStr">
        <is>
          <t>27102000</t>
        </is>
      </c>
      <c r="C2410" t="inlineStr">
        <is>
          <t xml:space="preserve">PETROLEUM OILS AND OILS OBTAINED FROM BITUMINOUS MINERALS (OTHER THAN CRUDE) AND PREPARATIONS NOT ELSEWHERE SPECIFIED OR INCLUDED, CONTAINING BY WEIGHT 70% OR MORE OF PETROLEUM OILS OR OF OILS OBTAINED FROM BITUMINOUS MINERALS, THESE OILS BEING THE BASIC </t>
        </is>
      </c>
      <c r="D2410" t="inlineStr">
        <is>
          <t>86838d62-7bf7-4797-a2a6-a95bbd353eda</t>
        </is>
      </c>
      <c r="E2410" t="inlineStr">
        <is>
          <t>72cf1de1-12c0-49ba-baf3-a806afc5c715</t>
        </is>
      </c>
      <c r="F2410" t="n">
        <v>65</v>
      </c>
    </row>
    <row r="2411">
      <c r="A2411" t="inlineStr">
        <is>
          <t>3a1797c3-523d-4be7-bdd3-b752ae1dfcf2</t>
        </is>
      </c>
      <c r="B2411" t="inlineStr">
        <is>
          <t>27102010</t>
        </is>
      </c>
      <c r="C2411" t="inlineStr">
        <is>
          <t>AUTOMOTIVE DIESEL FUEL, CONTAINING BIODIESEL,CONFORMING TO STANDARD IS 1459</t>
        </is>
      </c>
      <c r="D2411" t="inlineStr">
        <is>
          <t>86838d62-7bf7-4797-a2a6-a95bbd353eda</t>
        </is>
      </c>
      <c r="E2411" t="inlineStr">
        <is>
          <t>72cf1de1-12c0-49ba-baf3-a806afc5c715</t>
        </is>
      </c>
      <c r="F2411" t="n">
        <v>65</v>
      </c>
    </row>
    <row r="2412">
      <c r="A2412" t="inlineStr">
        <is>
          <t>6fbdca57-87e3-4a6c-81fc-fd7be582f4f2</t>
        </is>
      </c>
      <c r="B2412" t="inlineStr">
        <is>
          <t>27102020</t>
        </is>
      </c>
      <c r="C2412" t="inlineStr">
        <is>
          <t>Diesel fuel blend (B6 to B20) conforming to standard IS 16531</t>
        </is>
      </c>
      <c r="D2412" t="inlineStr">
        <is>
          <t>86838d62-7bf7-4797-a2a6-a95bbd353eda</t>
        </is>
      </c>
      <c r="E2412" t="inlineStr">
        <is>
          <t>72cf1de1-12c0-49ba-baf3-a806afc5c715</t>
        </is>
      </c>
      <c r="F2412" t="n">
        <v>65</v>
      </c>
    </row>
    <row r="2413">
      <c r="A2413" t="inlineStr">
        <is>
          <t>47a34180-22c3-45f2-b92e-0c2f17668c26</t>
        </is>
      </c>
      <c r="B2413" t="inlineStr">
        <is>
          <t>27102090</t>
        </is>
      </c>
      <c r="C2413" t="inlineStr">
        <is>
          <t>Other</t>
        </is>
      </c>
      <c r="D2413" t="inlineStr">
        <is>
          <t>86838d62-7bf7-4797-a2a6-a95bbd353eda</t>
        </is>
      </c>
      <c r="E2413" t="inlineStr">
        <is>
          <t>72cf1de1-12c0-49ba-baf3-a806afc5c715</t>
        </is>
      </c>
      <c r="F2413" t="n">
        <v>65</v>
      </c>
    </row>
    <row r="2414">
      <c r="A2414" t="inlineStr">
        <is>
          <t>1a6c4da7-d185-4216-948a-c714ef673de2</t>
        </is>
      </c>
      <c r="B2414" t="inlineStr">
        <is>
          <t>27109100</t>
        </is>
      </c>
      <c r="C2414" t="inlineStr">
        <is>
          <t>CONTAINING POLYCHLORINATED BIPHENYLS (PCBS), POLYCHLORINATED TERPHENYLS (PCTS) OR POLYBROMINATED BIPHENYLS (PBBS)</t>
        </is>
      </c>
      <c r="D2414" t="inlineStr">
        <is>
          <t>86838d62-7bf7-4797-a2a6-a95bbd353eda</t>
        </is>
      </c>
      <c r="E2414" t="inlineStr">
        <is>
          <t>72cf1de1-12c0-49ba-baf3-a806afc5c715</t>
        </is>
      </c>
      <c r="F2414" t="n">
        <v>65</v>
      </c>
    </row>
    <row r="2415">
      <c r="A2415" t="inlineStr">
        <is>
          <t>59434a2c-81ab-49fb-8f1c-a8c8939bd788</t>
        </is>
      </c>
      <c r="B2415" t="inlineStr">
        <is>
          <t>27109110</t>
        </is>
      </c>
      <c r="C2415" t="inlineStr">
        <is>
          <t>Containing polychlorinated biphenyls (PCBs) at a concentration level of 50 mg/kg or more</t>
        </is>
      </c>
      <c r="D2415" t="inlineStr">
        <is>
          <t>86838d62-7bf7-4797-a2a6-a95bbd353eda</t>
        </is>
      </c>
      <c r="E2415" t="inlineStr">
        <is>
          <t>72cf1de1-12c0-49ba-baf3-a806afc5c715</t>
        </is>
      </c>
      <c r="F2415" t="n">
        <v>65</v>
      </c>
    </row>
    <row r="2416">
      <c r="A2416" t="inlineStr">
        <is>
          <t>6971881e-d4fc-4713-bf0a-b0b20044db31</t>
        </is>
      </c>
      <c r="B2416" t="inlineStr">
        <is>
          <t>27109120</t>
        </is>
      </c>
      <c r="C2416" t="inlineStr">
        <is>
          <t>Other, containing polychlorinated terphenyls (PCTs) or polybrominated biphenyls (PBBs), whether or not also containing polychlorinated biphenyls (PCBs) at a concentration level of less than 50 mg/kg</t>
        </is>
      </c>
      <c r="D2416" t="inlineStr">
        <is>
          <t>86838d62-7bf7-4797-a2a6-a95bbd353eda</t>
        </is>
      </c>
      <c r="E2416" t="inlineStr">
        <is>
          <t>72cf1de1-12c0-49ba-baf3-a806afc5c715</t>
        </is>
      </c>
      <c r="F2416" t="n">
        <v>65</v>
      </c>
    </row>
    <row r="2417">
      <c r="A2417" t="inlineStr">
        <is>
          <t>5bda033b-f664-4c8e-bf19-d951d712fa86</t>
        </is>
      </c>
      <c r="B2417" t="inlineStr">
        <is>
          <t>27109190</t>
        </is>
      </c>
      <c r="C2417" t="inlineStr">
        <is>
          <t>Other</t>
        </is>
      </c>
      <c r="D2417" t="inlineStr">
        <is>
          <t>86838d62-7bf7-4797-a2a6-a95bbd353eda</t>
        </is>
      </c>
      <c r="E2417" t="inlineStr">
        <is>
          <t>72cf1de1-12c0-49ba-baf3-a806afc5c715</t>
        </is>
      </c>
      <c r="F2417" t="n">
        <v>65</v>
      </c>
    </row>
    <row r="2418">
      <c r="A2418" t="inlineStr">
        <is>
          <t>12db5aa4-8e55-44de-a29d-cb28272c9103</t>
        </is>
      </c>
      <c r="B2418" t="inlineStr">
        <is>
          <t>27109900</t>
        </is>
      </c>
      <c r="C2418" t="inlineStr">
        <is>
          <t>OTHER</t>
        </is>
      </c>
      <c r="D2418" t="inlineStr">
        <is>
          <t>86838d62-7bf7-4797-a2a6-a95bbd353eda</t>
        </is>
      </c>
      <c r="E2418" t="inlineStr">
        <is>
          <t>72cf1de1-12c0-49ba-baf3-a806afc5c715</t>
        </is>
      </c>
      <c r="F2418" t="n">
        <v>65</v>
      </c>
    </row>
    <row r="2419">
      <c r="A2419" t="inlineStr">
        <is>
          <t>623e24e0-ab26-43fa-8765-2922228bd865</t>
        </is>
      </c>
      <c r="B2419" t="inlineStr">
        <is>
          <t>27111100</t>
        </is>
      </c>
      <c r="C2419" t="inlineStr">
        <is>
          <t>NATURAL GAS</t>
        </is>
      </c>
      <c r="D2419" t="inlineStr">
        <is>
          <t>86838d62-7bf7-4797-a2a6-a95bbd353eda</t>
        </is>
      </c>
      <c r="E2419" t="inlineStr">
        <is>
          <t>e433b4af-f293-4e76-a019-7c17061b99ce</t>
        </is>
      </c>
      <c r="F2419" t="n">
        <v>65</v>
      </c>
    </row>
    <row r="2420">
      <c r="A2420" t="inlineStr">
        <is>
          <t>b310f9f7-5824-40b8-a8b8-0ec6e90f24a6</t>
        </is>
      </c>
      <c r="B2420" t="inlineStr">
        <is>
          <t>27111200</t>
        </is>
      </c>
      <c r="C2420" t="inlineStr">
        <is>
          <t>PROPANE</t>
        </is>
      </c>
      <c r="D2420" t="inlineStr">
        <is>
          <t>86838d62-7bf7-4797-a2a6-a95bbd353eda</t>
        </is>
      </c>
      <c r="E2420" t="inlineStr">
        <is>
          <t>e433b4af-f293-4e76-a019-7c17061b99ce</t>
        </is>
      </c>
      <c r="F2420" t="n">
        <v>65</v>
      </c>
    </row>
    <row r="2421">
      <c r="A2421" t="inlineStr">
        <is>
          <t>0ae2f35d-b51b-4114-bd6a-2413573e09f7</t>
        </is>
      </c>
      <c r="B2421" t="inlineStr">
        <is>
          <t>27111300</t>
        </is>
      </c>
      <c r="C2421" t="inlineStr">
        <is>
          <t>BUTANES</t>
        </is>
      </c>
      <c r="D2421" t="inlineStr">
        <is>
          <t>86838d62-7bf7-4797-a2a6-a95bbd353eda</t>
        </is>
      </c>
      <c r="E2421" t="inlineStr">
        <is>
          <t>e433b4af-f293-4e76-a019-7c17061b99ce</t>
        </is>
      </c>
      <c r="F2421" t="n">
        <v>65</v>
      </c>
    </row>
    <row r="2422">
      <c r="A2422" t="inlineStr">
        <is>
          <t>3429880a-1d35-4203-a412-8304dcd85323</t>
        </is>
      </c>
      <c r="B2422" t="inlineStr">
        <is>
          <t>27111400</t>
        </is>
      </c>
      <c r="C2422" t="inlineStr">
        <is>
          <t>ETHYLENE, PROPYLENE, BUTYLENE AND BUTADIENE</t>
        </is>
      </c>
      <c r="D2422" t="inlineStr">
        <is>
          <t>86838d62-7bf7-4797-a2a6-a95bbd353eda</t>
        </is>
      </c>
      <c r="E2422" t="inlineStr">
        <is>
          <t>e433b4af-f293-4e76-a019-7c17061b99ce</t>
        </is>
      </c>
      <c r="F2422" t="n">
        <v>65</v>
      </c>
    </row>
    <row r="2423">
      <c r="A2423" t="inlineStr">
        <is>
          <t>e17ca293-30a3-4fa6-9193-366d9e1250b8</t>
        </is>
      </c>
      <c r="B2423" t="inlineStr">
        <is>
          <t>27111900</t>
        </is>
      </c>
      <c r="C2423" t="inlineStr">
        <is>
          <t>PETROLEUM GASES AND OTHER GASEOUS HYDROCARBONS - LIQUIFIED: OTHER</t>
        </is>
      </c>
      <c r="D2423" t="inlineStr">
        <is>
          <t>86838d62-7bf7-4797-a2a6-a95bbd353eda</t>
        </is>
      </c>
      <c r="E2423" t="inlineStr">
        <is>
          <t>e433b4af-f293-4e76-a019-7c17061b99ce</t>
        </is>
      </c>
      <c r="F2423" t="n">
        <v>65</v>
      </c>
    </row>
    <row r="2424">
      <c r="A2424" t="inlineStr">
        <is>
          <t>10e31eac-c0f8-4223-adc8-081f0fba1b95</t>
        </is>
      </c>
      <c r="B2424" t="inlineStr">
        <is>
          <t>27111910</t>
        </is>
      </c>
      <c r="C2424" t="inlineStr">
        <is>
          <t>LPG (for non-automotive purposes) conforming to standard IS 4576</t>
        </is>
      </c>
      <c r="D2424" t="inlineStr">
        <is>
          <t>86838d62-7bf7-4797-a2a6-a95bbd353eda</t>
        </is>
      </c>
      <c r="E2424" t="inlineStr">
        <is>
          <t>e433b4af-f293-4e76-a019-7c17061b99ce</t>
        </is>
      </c>
      <c r="F2424" t="n">
        <v>65</v>
      </c>
    </row>
    <row r="2425">
      <c r="A2425" t="inlineStr">
        <is>
          <t>f1e7310f-8434-42aa-a6c8-d5e972eb143c</t>
        </is>
      </c>
      <c r="B2425" t="inlineStr">
        <is>
          <t>27111920</t>
        </is>
      </c>
      <c r="C2425" t="inlineStr">
        <is>
          <t>LPG (for automotive purposes) conforming to standard IS 14861</t>
        </is>
      </c>
      <c r="D2425" t="inlineStr">
        <is>
          <t>86838d62-7bf7-4797-a2a6-a95bbd353eda</t>
        </is>
      </c>
      <c r="E2425" t="inlineStr">
        <is>
          <t>e433b4af-f293-4e76-a019-7c17061b99ce</t>
        </is>
      </c>
      <c r="F2425" t="n">
        <v>65</v>
      </c>
    </row>
    <row r="2426">
      <c r="A2426" t="inlineStr">
        <is>
          <t>ba88c96d-e4cc-4552-bc21-c7812dcf3b9b</t>
        </is>
      </c>
      <c r="B2426" t="inlineStr">
        <is>
          <t>27111990</t>
        </is>
      </c>
      <c r="C2426" t="inlineStr">
        <is>
          <t>Other</t>
        </is>
      </c>
      <c r="D2426" t="inlineStr">
        <is>
          <t>86838d62-7bf7-4797-a2a6-a95bbd353eda</t>
        </is>
      </c>
      <c r="E2426" t="inlineStr">
        <is>
          <t>e433b4af-f293-4e76-a019-7c17061b99ce</t>
        </is>
      </c>
      <c r="F2426" t="n">
        <v>65</v>
      </c>
    </row>
    <row r="2427">
      <c r="A2427" t="inlineStr">
        <is>
          <t>5fed9c48-d240-4871-962f-0f28e17a8e96</t>
        </is>
      </c>
      <c r="B2427" t="inlineStr">
        <is>
          <t>27112100</t>
        </is>
      </c>
      <c r="C2427" t="inlineStr">
        <is>
          <t>NATURAL GAS</t>
        </is>
      </c>
      <c r="D2427" t="inlineStr">
        <is>
          <t>86838d62-7bf7-4797-a2a6-a95bbd353eda</t>
        </is>
      </c>
      <c r="E2427" t="inlineStr">
        <is>
          <t>e433b4af-f293-4e76-a019-7c17061b99ce</t>
        </is>
      </c>
      <c r="F2427" t="n">
        <v>65</v>
      </c>
    </row>
    <row r="2428">
      <c r="A2428" t="inlineStr">
        <is>
          <t>d996f717-bd45-4f4d-b252-d16e61446352</t>
        </is>
      </c>
      <c r="B2428" t="inlineStr">
        <is>
          <t>27112900</t>
        </is>
      </c>
      <c r="C2428" t="inlineStr">
        <is>
          <t>OTHER</t>
        </is>
      </c>
      <c r="D2428" t="inlineStr">
        <is>
          <t>86838d62-7bf7-4797-a2a6-a95bbd353eda</t>
        </is>
      </c>
      <c r="E2428" t="inlineStr">
        <is>
          <t>e433b4af-f293-4e76-a019-7c17061b99ce</t>
        </is>
      </c>
      <c r="F2428" t="n">
        <v>65</v>
      </c>
    </row>
    <row r="2429">
      <c r="A2429" t="inlineStr">
        <is>
          <t>89c35b59-57ca-4d3c-b47a-a8f5bacfaf56</t>
        </is>
      </c>
      <c r="B2429" t="inlineStr">
        <is>
          <t>27121010</t>
        </is>
      </c>
      <c r="C2429" t="inlineStr">
        <is>
          <t>CRUDE</t>
        </is>
      </c>
      <c r="D2429" t="inlineStr">
        <is>
          <t>86838d62-7bf7-4797-a2a6-a95bbd353eda</t>
        </is>
      </c>
      <c r="E2429" t="inlineStr">
        <is>
          <t>e272d1f5-c6cf-4527-a556-77773d257089</t>
        </is>
      </c>
      <c r="F2429" t="n">
        <v>65</v>
      </c>
    </row>
    <row r="2430">
      <c r="A2430" t="inlineStr">
        <is>
          <t>ab55efba-b938-47d6-8534-692c0e202417</t>
        </is>
      </c>
      <c r="B2430" t="inlineStr">
        <is>
          <t>27121090</t>
        </is>
      </c>
      <c r="C2430" t="inlineStr">
        <is>
          <t>OTHER</t>
        </is>
      </c>
      <c r="D2430" t="inlineStr">
        <is>
          <t>86838d62-7bf7-4797-a2a6-a95bbd353eda</t>
        </is>
      </c>
      <c r="E2430" t="inlineStr">
        <is>
          <t>e272d1f5-c6cf-4527-a556-77773d257089</t>
        </is>
      </c>
      <c r="F2430" t="n">
        <v>65</v>
      </c>
    </row>
    <row r="2431">
      <c r="A2431" t="inlineStr">
        <is>
          <t>b35a8e27-3cde-4f2b-abdc-c1636a558bdf</t>
        </is>
      </c>
      <c r="B2431" t="inlineStr">
        <is>
          <t>27122000</t>
        </is>
      </c>
      <c r="C2431" t="inlineStr">
        <is>
          <t>PARAFFIN WAX CONTAINING BY WEIGHT LESS THAN 0.75 % OF OIL:</t>
        </is>
      </c>
      <c r="D2431" t="inlineStr">
        <is>
          <t>86838d62-7bf7-4797-a2a6-a95bbd353eda</t>
        </is>
      </c>
      <c r="E2431" t="inlineStr">
        <is>
          <t>e272d1f5-c6cf-4527-a556-77773d257089</t>
        </is>
      </c>
      <c r="F2431" t="n">
        <v>65</v>
      </c>
    </row>
    <row r="2432">
      <c r="A2432" t="inlineStr">
        <is>
          <t>7443f5a2-5dc3-49f1-b24a-48eb75b8bc9a</t>
        </is>
      </c>
      <c r="B2432" t="inlineStr">
        <is>
          <t>27122010</t>
        </is>
      </c>
      <c r="C2432" t="inlineStr">
        <is>
          <t>PETROLEUM JELLY, PARAFFIN WAX,  MICROCRYSTALLINE PETROLEUM WAX,  SLACK WAX, OZOKERITE, LIGNITE WAX, PEAT  WAX, OTHER MINERAL WAXES, AND SIMILAR  PRODUCTS OBTAINED BY SYNTHESIS OR BY  OTHER PROCESSES, WHETHER OR NOT COLOURED - PARAFFIN WAX CONTAINING BY WE</t>
        </is>
      </c>
      <c r="D2432" t="inlineStr">
        <is>
          <t>86838d62-7bf7-4797-a2a6-a95bbd353eda</t>
        </is>
      </c>
      <c r="E2432" t="inlineStr">
        <is>
          <t>e272d1f5-c6cf-4527-a556-77773d257089</t>
        </is>
      </c>
      <c r="F2432" t="n">
        <v>65</v>
      </c>
    </row>
    <row r="2433">
      <c r="A2433" t="inlineStr">
        <is>
          <t>3df017ae-b290-42b4-aa2b-d1e355aa5c80</t>
        </is>
      </c>
      <c r="B2433" t="inlineStr">
        <is>
          <t>27122090</t>
        </is>
      </c>
      <c r="C2433" t="inlineStr">
        <is>
          <t>PETROLEUM JELLY, PARAFFIN WAX,  MICROCRYSTALLINE PETROLEUM WAX,  SLACK WAX, OZOKERITE, LIGNITE WAX, PEAT  WAX, OTHER MINERAL WAXES, AND SIMILAR  PRODUCTS OBTAINED BY SYNTHESIS OR BY  OTHER PROCESSES, WHETHER OR NOT COLOURED - PARAFFIN WAX CONTAINING BY WE</t>
        </is>
      </c>
      <c r="D2433" t="inlineStr">
        <is>
          <t>86838d62-7bf7-4797-a2a6-a95bbd353eda</t>
        </is>
      </c>
      <c r="E2433" t="inlineStr">
        <is>
          <t>e272d1f5-c6cf-4527-a556-77773d257089</t>
        </is>
      </c>
      <c r="F2433" t="n">
        <v>65</v>
      </c>
    </row>
    <row r="2434">
      <c r="A2434" t="inlineStr">
        <is>
          <t>8a504b42-309d-4856-b3bd-de7b5457f31d</t>
        </is>
      </c>
      <c r="B2434" t="inlineStr">
        <is>
          <t>27129010</t>
        </is>
      </c>
      <c r="C2434" t="inlineStr">
        <is>
          <t>MICRO-CRYSTALLINE PETROLEUM WAX</t>
        </is>
      </c>
      <c r="D2434" t="inlineStr">
        <is>
          <t>86838d62-7bf7-4797-a2a6-a95bbd353eda</t>
        </is>
      </c>
      <c r="E2434" t="inlineStr">
        <is>
          <t>e272d1f5-c6cf-4527-a556-77773d257089</t>
        </is>
      </c>
      <c r="F2434" t="n">
        <v>65</v>
      </c>
    </row>
    <row r="2435">
      <c r="A2435" t="inlineStr">
        <is>
          <t>979a332e-c33e-4c4d-bbda-70460732939e</t>
        </is>
      </c>
      <c r="B2435" t="inlineStr">
        <is>
          <t>27129020</t>
        </is>
      </c>
      <c r="C2435" t="inlineStr">
        <is>
          <t>LIGNITE WAX</t>
        </is>
      </c>
      <c r="D2435" t="inlineStr">
        <is>
          <t>86838d62-7bf7-4797-a2a6-a95bbd353eda</t>
        </is>
      </c>
      <c r="E2435" t="inlineStr">
        <is>
          <t>e272d1f5-c6cf-4527-a556-77773d257089</t>
        </is>
      </c>
      <c r="F2435" t="n">
        <v>65</v>
      </c>
    </row>
    <row r="2436">
      <c r="A2436" t="inlineStr">
        <is>
          <t>a97b6759-b87a-49aa-bb67-5c36198c0508</t>
        </is>
      </c>
      <c r="B2436" t="inlineStr">
        <is>
          <t>27129030</t>
        </is>
      </c>
      <c r="C2436" t="inlineStr">
        <is>
          <t>SLACK WAX</t>
        </is>
      </c>
      <c r="D2436" t="inlineStr">
        <is>
          <t>86838d62-7bf7-4797-a2a6-a95bbd353eda</t>
        </is>
      </c>
      <c r="E2436" t="inlineStr">
        <is>
          <t>e272d1f5-c6cf-4527-a556-77773d257089</t>
        </is>
      </c>
      <c r="F2436" t="n">
        <v>65</v>
      </c>
    </row>
    <row r="2437">
      <c r="A2437" t="inlineStr">
        <is>
          <t>dd78d875-376a-4812-9790-4026ad533fe1</t>
        </is>
      </c>
      <c r="B2437" t="inlineStr">
        <is>
          <t>27129040</t>
        </is>
      </c>
      <c r="C2437" t="inlineStr">
        <is>
          <t>PARAFFIN WAX CONTAINING BY WEIGHT LESS THAN 0.75 % OF OIL:</t>
        </is>
      </c>
      <c r="D2437" t="inlineStr">
        <is>
          <t>86838d62-7bf7-4797-a2a6-a95bbd353eda</t>
        </is>
      </c>
      <c r="E2437" t="inlineStr">
        <is>
          <t>e272d1f5-c6cf-4527-a556-77773d257089</t>
        </is>
      </c>
      <c r="F2437" t="n">
        <v>65</v>
      </c>
    </row>
    <row r="2438">
      <c r="A2438" t="inlineStr">
        <is>
          <t>78d09122-4712-4d73-af7b-322e64106f86</t>
        </is>
      </c>
      <c r="B2438" t="inlineStr">
        <is>
          <t>27129090</t>
        </is>
      </c>
      <c r="C2438" t="inlineStr">
        <is>
          <t>OTHER</t>
        </is>
      </c>
      <c r="D2438" t="inlineStr">
        <is>
          <t>86838d62-7bf7-4797-a2a6-a95bbd353eda</t>
        </is>
      </c>
      <c r="E2438" t="inlineStr">
        <is>
          <t>e272d1f5-c6cf-4527-a556-77773d257089</t>
        </is>
      </c>
      <c r="F2438" t="n">
        <v>65</v>
      </c>
    </row>
    <row r="2439">
      <c r="A2439" t="inlineStr">
        <is>
          <t>82dd27ca-35a5-49fc-9245-f5d5079e0151</t>
        </is>
      </c>
      <c r="B2439" t="inlineStr">
        <is>
          <t>27131100</t>
        </is>
      </c>
      <c r="C2439" t="inlineStr">
        <is>
          <t>PETROLEUM COKE, PETROLEUM BITUMEN AND  OTHER RESIDUES OF PETROLEUM OILS OR OF OILS  OBTAINED FROM BITUMINOUS MINERALS - PETROLEUM COKE: NOT CALCINED</t>
        </is>
      </c>
      <c r="D2439" t="inlineStr">
        <is>
          <t>86838d62-7bf7-4797-a2a6-a95bbd353eda</t>
        </is>
      </c>
      <c r="E2439" t="inlineStr">
        <is>
          <t>59839445-4617-48ab-9604-cc76f599c298</t>
        </is>
      </c>
      <c r="F2439" t="n">
        <v>65</v>
      </c>
    </row>
    <row r="2440">
      <c r="A2440" t="inlineStr">
        <is>
          <t>8974ac06-f453-4e52-aa53-43c850e5829f</t>
        </is>
      </c>
      <c r="B2440" t="inlineStr">
        <is>
          <t>27131110</t>
        </is>
      </c>
      <c r="C2440" t="inlineStr">
        <is>
          <t>Raw Petroleum coke for anode making in aluminium industry conforming to standard IS 17049</t>
        </is>
      </c>
      <c r="D2440" t="inlineStr">
        <is>
          <t>86838d62-7bf7-4797-a2a6-a95bbd353eda</t>
        </is>
      </c>
      <c r="E2440" t="inlineStr">
        <is>
          <t>59839445-4617-48ab-9604-cc76f599c298</t>
        </is>
      </c>
      <c r="F2440" t="n">
        <v>65</v>
      </c>
    </row>
    <row r="2441">
      <c r="A2441" t="inlineStr">
        <is>
          <t>46772d49-2ef3-42dd-98d7-403941c985d6</t>
        </is>
      </c>
      <c r="B2441" t="inlineStr">
        <is>
          <t>27131190</t>
        </is>
      </c>
      <c r="C2441" t="inlineStr">
        <is>
          <t>Other</t>
        </is>
      </c>
      <c r="D2441" t="inlineStr">
        <is>
          <t>86838d62-7bf7-4797-a2a6-a95bbd353eda</t>
        </is>
      </c>
      <c r="E2441" t="inlineStr">
        <is>
          <t>59839445-4617-48ab-9604-cc76f599c298</t>
        </is>
      </c>
      <c r="F2441" t="n">
        <v>65</v>
      </c>
    </row>
    <row r="2442">
      <c r="A2442" t="inlineStr">
        <is>
          <t>95ff28c1-ebfe-4c1f-80af-40422116828b</t>
        </is>
      </c>
      <c r="B2442" t="inlineStr">
        <is>
          <t>27131200</t>
        </is>
      </c>
      <c r="C2442" t="inlineStr">
        <is>
          <t>PETROLEUM COKE, PETROLEUM BITUMEN AND  OTHER RESIDUES OF PETROLEUM OILS OR OF OILS  OBTAINED FROM BITUMINOUS MINERALS - PETROLEUM COKE: CALCINED</t>
        </is>
      </c>
      <c r="D2442" t="inlineStr">
        <is>
          <t>86838d62-7bf7-4797-a2a6-a95bbd353eda</t>
        </is>
      </c>
      <c r="E2442" t="inlineStr">
        <is>
          <t>59839445-4617-48ab-9604-cc76f599c298</t>
        </is>
      </c>
      <c r="F2442" t="n">
        <v>65</v>
      </c>
    </row>
    <row r="2443">
      <c r="A2443" t="inlineStr">
        <is>
          <t>b0a91a70-7c20-44c4-9317-e785e5a5b210</t>
        </is>
      </c>
      <c r="B2443" t="inlineStr">
        <is>
          <t>27131210</t>
        </is>
      </c>
      <c r="C2443" t="inlineStr">
        <is>
          <t>CALCINED PETROLEUM COKE FOR ANODE MAKING IN ALUMINIUM INDUSTRY CONFORMING TO STANDARD IS 17048</t>
        </is>
      </c>
      <c r="D2443" t="inlineStr">
        <is>
          <t>86838d62-7bf7-4797-a2a6-a95bbd353eda</t>
        </is>
      </c>
      <c r="E2443" t="inlineStr">
        <is>
          <t>59839445-4617-48ab-9604-cc76f599c298</t>
        </is>
      </c>
      <c r="F2443" t="n">
        <v>65</v>
      </c>
    </row>
    <row r="2444">
      <c r="A2444" t="inlineStr">
        <is>
          <t>58711020-7570-4630-8245-c557265a482a</t>
        </is>
      </c>
      <c r="B2444" t="inlineStr">
        <is>
          <t>27131290</t>
        </is>
      </c>
      <c r="C2444" t="inlineStr">
        <is>
          <t>other</t>
        </is>
      </c>
      <c r="D2444" t="inlineStr">
        <is>
          <t>86838d62-7bf7-4797-a2a6-a95bbd353eda</t>
        </is>
      </c>
      <c r="E2444" t="inlineStr">
        <is>
          <t>59839445-4617-48ab-9604-cc76f599c298</t>
        </is>
      </c>
      <c r="F2444" t="n">
        <v>65</v>
      </c>
    </row>
    <row r="2445">
      <c r="A2445" t="inlineStr">
        <is>
          <t>8cb5fc5b-9d92-434d-b598-6283df42ad89</t>
        </is>
      </c>
      <c r="B2445" t="inlineStr">
        <is>
          <t>27132000</t>
        </is>
      </c>
      <c r="C2445" t="inlineStr">
        <is>
          <t>PETROLEUM BITUMEN</t>
        </is>
      </c>
      <c r="D2445" t="inlineStr">
        <is>
          <t>86838d62-7bf7-4797-a2a6-a95bbd353eda</t>
        </is>
      </c>
      <c r="E2445" t="inlineStr">
        <is>
          <t>59839445-4617-48ab-9604-cc76f599c298</t>
        </is>
      </c>
      <c r="F2445" t="n">
        <v>65</v>
      </c>
    </row>
    <row r="2446">
      <c r="A2446" t="inlineStr">
        <is>
          <t>a4be15a0-41b1-4b78-b3c6-4de4cab93eea</t>
        </is>
      </c>
      <c r="B2446" t="inlineStr">
        <is>
          <t>27139000</t>
        </is>
      </c>
      <c r="C2446" t="inlineStr">
        <is>
          <t>OTHER RESIDUES OF PETROLEUM OILS OR OF OILS OBTAINED FROM BITUMINOUS MINERALS</t>
        </is>
      </c>
      <c r="D2446" t="inlineStr">
        <is>
          <t>86838d62-7bf7-4797-a2a6-a95bbd353eda</t>
        </is>
      </c>
      <c r="E2446" t="inlineStr">
        <is>
          <t>59839445-4617-48ab-9604-cc76f599c298</t>
        </is>
      </c>
      <c r="F2446" t="n">
        <v>65</v>
      </c>
    </row>
    <row r="2447">
      <c r="A2447" t="inlineStr">
        <is>
          <t>3c63252b-4b68-4031-83db-95c1142aac4e</t>
        </is>
      </c>
      <c r="B2447" t="inlineStr">
        <is>
          <t>27141000</t>
        </is>
      </c>
      <c r="C2447" t="inlineStr">
        <is>
          <t>BITUMINOUS OR OIL SHALE AND TAR SANDS</t>
        </is>
      </c>
      <c r="D2447" t="inlineStr">
        <is>
          <t>86838d62-7bf7-4797-a2a6-a95bbd353eda</t>
        </is>
      </c>
      <c r="E2447" t="inlineStr">
        <is>
          <t>3ce77a81-5df0-4389-8b71-f1096a3c24ca</t>
        </is>
      </c>
      <c r="F2447" t="n">
        <v>65</v>
      </c>
    </row>
    <row r="2448">
      <c r="A2448" t="inlineStr">
        <is>
          <t>db4705e4-1b22-4db1-93cc-f66b31c3386f</t>
        </is>
      </c>
      <c r="B2448" t="inlineStr">
        <is>
          <t>27149010</t>
        </is>
      </c>
      <c r="C2448" t="inlineStr">
        <is>
          <t>ASPHALT, NATURAL</t>
        </is>
      </c>
      <c r="D2448" t="inlineStr">
        <is>
          <t>86838d62-7bf7-4797-a2a6-a95bbd353eda</t>
        </is>
      </c>
      <c r="E2448" t="inlineStr">
        <is>
          <t>3ce77a81-5df0-4389-8b71-f1096a3c24ca</t>
        </is>
      </c>
      <c r="F2448" t="n">
        <v>65</v>
      </c>
    </row>
    <row r="2449">
      <c r="A2449" t="inlineStr">
        <is>
          <t>0446666e-271a-4b29-bf79-90f9fcd98bd6</t>
        </is>
      </c>
      <c r="B2449" t="inlineStr">
        <is>
          <t>27149020</t>
        </is>
      </c>
      <c r="C2449" t="inlineStr">
        <is>
          <t>BITUMEN, NATURAL</t>
        </is>
      </c>
      <c r="D2449" t="inlineStr">
        <is>
          <t>86838d62-7bf7-4797-a2a6-a95bbd353eda</t>
        </is>
      </c>
      <c r="E2449" t="inlineStr">
        <is>
          <t>3ce77a81-5df0-4389-8b71-f1096a3c24ca</t>
        </is>
      </c>
      <c r="F2449" t="n">
        <v>65</v>
      </c>
    </row>
    <row r="2450">
      <c r="A2450" t="inlineStr">
        <is>
          <t>c27aa09f-9204-4502-9734-20ef5861bfd5</t>
        </is>
      </c>
      <c r="B2450" t="inlineStr">
        <is>
          <t>27149030</t>
        </is>
      </c>
      <c r="C2450" t="inlineStr">
        <is>
          <t>GILSONETE</t>
        </is>
      </c>
      <c r="D2450" t="inlineStr">
        <is>
          <t>86838d62-7bf7-4797-a2a6-a95bbd353eda</t>
        </is>
      </c>
      <c r="E2450" t="inlineStr">
        <is>
          <t>3ce77a81-5df0-4389-8b71-f1096a3c24ca</t>
        </is>
      </c>
      <c r="F2450" t="n">
        <v>65</v>
      </c>
    </row>
    <row r="2451">
      <c r="A2451" t="inlineStr">
        <is>
          <t>1f300880-3c5e-499c-922f-c85f70a00d98</t>
        </is>
      </c>
      <c r="B2451" t="inlineStr">
        <is>
          <t>27149090</t>
        </is>
      </c>
      <c r="C2451" t="inlineStr">
        <is>
          <t>OTHER</t>
        </is>
      </c>
      <c r="D2451" t="inlineStr">
        <is>
          <t>86838d62-7bf7-4797-a2a6-a95bbd353eda</t>
        </is>
      </c>
      <c r="E2451" t="inlineStr">
        <is>
          <t>3ce77a81-5df0-4389-8b71-f1096a3c24ca</t>
        </is>
      </c>
      <c r="F2451" t="n">
        <v>65</v>
      </c>
    </row>
    <row r="2452">
      <c r="A2452" t="inlineStr">
        <is>
          <t>684bf159-1ef7-4cc4-af58-5c5e5293a58c</t>
        </is>
      </c>
      <c r="B2452" t="inlineStr">
        <is>
          <t>27150010</t>
        </is>
      </c>
      <c r="C2452" t="inlineStr">
        <is>
          <t>CUT BACKS, BITUMINOUS OR ASPHALT</t>
        </is>
      </c>
      <c r="D2452" t="inlineStr">
        <is>
          <t>86838d62-7bf7-4797-a2a6-a95bbd353eda</t>
        </is>
      </c>
      <c r="E2452" t="inlineStr">
        <is>
          <t>fbc19cc8-3aff-4f13-98f8-b2b55e057692</t>
        </is>
      </c>
      <c r="F2452" t="n">
        <v>65</v>
      </c>
    </row>
    <row r="2453">
      <c r="A2453" t="inlineStr">
        <is>
          <t>9479182a-cdd3-4af5-94d4-6d282d1b407b</t>
        </is>
      </c>
      <c r="B2453" t="inlineStr">
        <is>
          <t>27150090</t>
        </is>
      </c>
      <c r="C2453" t="inlineStr">
        <is>
          <t>OTHER</t>
        </is>
      </c>
      <c r="D2453" t="inlineStr">
        <is>
          <t>86838d62-7bf7-4797-a2a6-a95bbd353eda</t>
        </is>
      </c>
      <c r="E2453" t="inlineStr">
        <is>
          <t>fbc19cc8-3aff-4f13-98f8-b2b55e057692</t>
        </is>
      </c>
      <c r="F2453" t="n">
        <v>65</v>
      </c>
    </row>
    <row r="2454">
      <c r="A2454" t="inlineStr">
        <is>
          <t>e5820201-cdc6-44d7-886d-13d2a224cd26</t>
        </is>
      </c>
      <c r="B2454" t="inlineStr">
        <is>
          <t>27160000</t>
        </is>
      </c>
      <c r="C2454" t="inlineStr">
        <is>
          <t>ELECTRICAL ENERGY</t>
        </is>
      </c>
      <c r="D2454" t="inlineStr">
        <is>
          <t>86838d62-7bf7-4797-a2a6-a95bbd353eda</t>
        </is>
      </c>
      <c r="E2454" t="inlineStr">
        <is>
          <t>32eb064e-673a-4484-830a-9fc087bce713</t>
        </is>
      </c>
      <c r="F2454" t="n">
        <v>65</v>
      </c>
    </row>
    <row r="2455">
      <c r="A2455" t="inlineStr">
        <is>
          <t>98430336-0788-4535-9d5b-0a60dc1cc4a3</t>
        </is>
      </c>
      <c r="B2455" t="inlineStr">
        <is>
          <t>28011000</t>
        </is>
      </c>
      <c r="C2455" t="inlineStr">
        <is>
          <t>CHLORINE</t>
        </is>
      </c>
      <c r="D2455" t="inlineStr">
        <is>
          <t>70255d8f-d3e0-46b5-9718-35db80bdf83e</t>
        </is>
      </c>
      <c r="E2455" t="inlineStr">
        <is>
          <t>08c901d5-027e-40c8-846c-ae712dfb972e</t>
        </is>
      </c>
      <c r="F2455" t="n">
        <v>54</v>
      </c>
    </row>
    <row r="2456">
      <c r="A2456" t="inlineStr">
        <is>
          <t>9640b9bb-a00f-4e76-afde-b3b5ffec94c8</t>
        </is>
      </c>
      <c r="B2456" t="inlineStr">
        <is>
          <t>28012000</t>
        </is>
      </c>
      <c r="C2456" t="inlineStr">
        <is>
          <t>IODINE</t>
        </is>
      </c>
      <c r="D2456" t="inlineStr">
        <is>
          <t>70255d8f-d3e0-46b5-9718-35db80bdf83e</t>
        </is>
      </c>
      <c r="E2456" t="inlineStr">
        <is>
          <t>08c901d5-027e-40c8-846c-ae712dfb972e</t>
        </is>
      </c>
      <c r="F2456" t="n">
        <v>54</v>
      </c>
    </row>
    <row r="2457">
      <c r="A2457" t="inlineStr">
        <is>
          <t>70c48224-c5fa-4eaa-86dc-b20df3f0fbbe</t>
        </is>
      </c>
      <c r="B2457" t="inlineStr">
        <is>
          <t>28013010</t>
        </is>
      </c>
      <c r="C2457" t="inlineStr">
        <is>
          <t>FLUORINE</t>
        </is>
      </c>
      <c r="D2457" t="inlineStr">
        <is>
          <t>70255d8f-d3e0-46b5-9718-35db80bdf83e</t>
        </is>
      </c>
      <c r="E2457" t="inlineStr">
        <is>
          <t>08c901d5-027e-40c8-846c-ae712dfb972e</t>
        </is>
      </c>
      <c r="F2457" t="n">
        <v>54</v>
      </c>
    </row>
    <row r="2458">
      <c r="A2458" t="inlineStr">
        <is>
          <t>1d1d4d3f-04b9-4e44-88b1-b96809444299</t>
        </is>
      </c>
      <c r="B2458" t="inlineStr">
        <is>
          <t>28013020</t>
        </is>
      </c>
      <c r="C2458" t="inlineStr">
        <is>
          <t>BROMINE</t>
        </is>
      </c>
      <c r="D2458" t="inlineStr">
        <is>
          <t>70255d8f-d3e0-46b5-9718-35db80bdf83e</t>
        </is>
      </c>
      <c r="E2458" t="inlineStr">
        <is>
          <t>08c901d5-027e-40c8-846c-ae712dfb972e</t>
        </is>
      </c>
      <c r="F2458" t="n">
        <v>54</v>
      </c>
    </row>
    <row r="2459">
      <c r="A2459" t="inlineStr">
        <is>
          <t>fbb41833-5a8e-41be-8631-1d9dcc2e65cd</t>
        </is>
      </c>
      <c r="B2459" t="inlineStr">
        <is>
          <t>28020010</t>
        </is>
      </c>
      <c r="C2459" t="inlineStr">
        <is>
          <t>SUBLIMED SULPHUR</t>
        </is>
      </c>
      <c r="D2459" t="inlineStr">
        <is>
          <t>70255d8f-d3e0-46b5-9718-35db80bdf83e</t>
        </is>
      </c>
      <c r="E2459" t="inlineStr">
        <is>
          <t>49722806-4853-40e9-8928-d0e6db98fa2a</t>
        </is>
      </c>
      <c r="F2459" t="n">
        <v>54</v>
      </c>
    </row>
    <row r="2460">
      <c r="A2460" t="inlineStr">
        <is>
          <t>d95cfb1b-53f3-4635-80a3-165f6ba4a113</t>
        </is>
      </c>
      <c r="B2460" t="inlineStr">
        <is>
          <t>28020020</t>
        </is>
      </c>
      <c r="C2460" t="inlineStr">
        <is>
          <t>PRECIPITATED SULPHUR</t>
        </is>
      </c>
      <c r="D2460" t="inlineStr">
        <is>
          <t>70255d8f-d3e0-46b5-9718-35db80bdf83e</t>
        </is>
      </c>
      <c r="E2460" t="inlineStr">
        <is>
          <t>49722806-4853-40e9-8928-d0e6db98fa2a</t>
        </is>
      </c>
      <c r="F2460" t="n">
        <v>54</v>
      </c>
    </row>
    <row r="2461">
      <c r="A2461" t="inlineStr">
        <is>
          <t>41eac676-f7bf-4943-bf65-c82aa8d4d8b1</t>
        </is>
      </c>
      <c r="B2461" t="inlineStr">
        <is>
          <t>28020030</t>
        </is>
      </c>
      <c r="C2461" t="inlineStr">
        <is>
          <t>COLLOIDAL SULPHUR</t>
        </is>
      </c>
      <c r="D2461" t="inlineStr">
        <is>
          <t>70255d8f-d3e0-46b5-9718-35db80bdf83e</t>
        </is>
      </c>
      <c r="E2461" t="inlineStr">
        <is>
          <t>49722806-4853-40e9-8928-d0e6db98fa2a</t>
        </is>
      </c>
      <c r="F2461" t="n">
        <v>54</v>
      </c>
    </row>
    <row r="2462">
      <c r="A2462" t="inlineStr">
        <is>
          <t>34a86a97-67ab-4f85-9f3c-aa92349e637b</t>
        </is>
      </c>
      <c r="B2462" t="inlineStr">
        <is>
          <t>28030010</t>
        </is>
      </c>
      <c r="C2462" t="inlineStr">
        <is>
          <t>CARBON BLACKS</t>
        </is>
      </c>
      <c r="D2462" t="inlineStr">
        <is>
          <t>70255d8f-d3e0-46b5-9718-35db80bdf83e</t>
        </is>
      </c>
      <c r="E2462" t="inlineStr">
        <is>
          <t>e96b53c4-69e8-41bc-8370-809c745e562c</t>
        </is>
      </c>
      <c r="F2462" t="n">
        <v>54</v>
      </c>
    </row>
    <row r="2463">
      <c r="A2463" t="inlineStr">
        <is>
          <t>9ee83a0a-6786-4dbf-a64e-52bead6157b2</t>
        </is>
      </c>
      <c r="B2463" t="inlineStr">
        <is>
          <t>28030020</t>
        </is>
      </c>
      <c r="C2463" t="inlineStr">
        <is>
          <t>ACETYLENE BLACK</t>
        </is>
      </c>
      <c r="D2463" t="inlineStr">
        <is>
          <t>70255d8f-d3e0-46b5-9718-35db80bdf83e</t>
        </is>
      </c>
      <c r="E2463" t="inlineStr">
        <is>
          <t>e96b53c4-69e8-41bc-8370-809c745e562c</t>
        </is>
      </c>
      <c r="F2463" t="n">
        <v>54</v>
      </c>
    </row>
    <row r="2464">
      <c r="A2464" t="inlineStr">
        <is>
          <t>1a7da6f0-fad1-4c09-8448-82b4856a7b95</t>
        </is>
      </c>
      <c r="B2464" t="inlineStr">
        <is>
          <t>28030090</t>
        </is>
      </c>
      <c r="C2464" t="inlineStr">
        <is>
          <t>OTHER</t>
        </is>
      </c>
      <c r="D2464" t="inlineStr">
        <is>
          <t>70255d8f-d3e0-46b5-9718-35db80bdf83e</t>
        </is>
      </c>
      <c r="E2464" t="inlineStr">
        <is>
          <t>e96b53c4-69e8-41bc-8370-809c745e562c</t>
        </is>
      </c>
      <c r="F2464" t="n">
        <v>54</v>
      </c>
    </row>
    <row r="2465">
      <c r="A2465" t="inlineStr">
        <is>
          <t>67e967a6-9348-44be-9b42-7947c3caef37</t>
        </is>
      </c>
      <c r="B2465" t="inlineStr">
        <is>
          <t>28041000</t>
        </is>
      </c>
      <c r="C2465" t="inlineStr">
        <is>
          <t>HYDROGEN</t>
        </is>
      </c>
      <c r="D2465" t="inlineStr">
        <is>
          <t>70255d8f-d3e0-46b5-9718-35db80bdf83e</t>
        </is>
      </c>
      <c r="E2465" t="inlineStr">
        <is>
          <t>ef557dea-2533-4b25-ab56-f022f41ab08a</t>
        </is>
      </c>
      <c r="F2465" t="n">
        <v>54</v>
      </c>
    </row>
    <row r="2466">
      <c r="A2466" t="inlineStr">
        <is>
          <t>e4b169d4-4de1-42b5-be66-9817c0fa6f19</t>
        </is>
      </c>
      <c r="B2466" t="inlineStr">
        <is>
          <t>28042100</t>
        </is>
      </c>
      <c r="C2466" t="inlineStr">
        <is>
          <t>ARGON</t>
        </is>
      </c>
      <c r="D2466" t="inlineStr">
        <is>
          <t>70255d8f-d3e0-46b5-9718-35db80bdf83e</t>
        </is>
      </c>
      <c r="E2466" t="inlineStr">
        <is>
          <t>ef557dea-2533-4b25-ab56-f022f41ab08a</t>
        </is>
      </c>
      <c r="F2466" t="n">
        <v>54</v>
      </c>
    </row>
    <row r="2467">
      <c r="A2467" t="inlineStr">
        <is>
          <t>a1d18f85-86c7-49dc-b840-609fda09a3ae</t>
        </is>
      </c>
      <c r="B2467" t="inlineStr">
        <is>
          <t>28042910</t>
        </is>
      </c>
      <c r="C2467" t="inlineStr">
        <is>
          <t>HELIUM</t>
        </is>
      </c>
      <c r="D2467" t="inlineStr">
        <is>
          <t>70255d8f-d3e0-46b5-9718-35db80bdf83e</t>
        </is>
      </c>
      <c r="E2467" t="inlineStr">
        <is>
          <t>ef557dea-2533-4b25-ab56-f022f41ab08a</t>
        </is>
      </c>
      <c r="F2467" t="n">
        <v>54</v>
      </c>
    </row>
    <row r="2468">
      <c r="A2468" t="inlineStr">
        <is>
          <t>57b78380-5137-43dc-8fe0-3212a28a894d</t>
        </is>
      </c>
      <c r="B2468" t="inlineStr">
        <is>
          <t>28042990</t>
        </is>
      </c>
      <c r="C2468" t="inlineStr">
        <is>
          <t>OTHER</t>
        </is>
      </c>
      <c r="D2468" t="inlineStr">
        <is>
          <t>70255d8f-d3e0-46b5-9718-35db80bdf83e</t>
        </is>
      </c>
      <c r="E2468" t="inlineStr">
        <is>
          <t>ef557dea-2533-4b25-ab56-f022f41ab08a</t>
        </is>
      </c>
      <c r="F2468" t="n">
        <v>54</v>
      </c>
    </row>
    <row r="2469">
      <c r="A2469" t="inlineStr">
        <is>
          <t>f2a1328f-6fd9-4a46-a822-fcdf34503598</t>
        </is>
      </c>
      <c r="B2469" t="inlineStr">
        <is>
          <t>28043000</t>
        </is>
      </c>
      <c r="C2469" t="inlineStr">
        <is>
          <t>NITROGEN</t>
        </is>
      </c>
      <c r="D2469" t="inlineStr">
        <is>
          <t>70255d8f-d3e0-46b5-9718-35db80bdf83e</t>
        </is>
      </c>
      <c r="E2469" t="inlineStr">
        <is>
          <t>ef557dea-2533-4b25-ab56-f022f41ab08a</t>
        </is>
      </c>
      <c r="F2469" t="n">
        <v>54</v>
      </c>
    </row>
    <row r="2470">
      <c r="A2470" t="inlineStr">
        <is>
          <t>d9315ddd-5b03-40c1-ae7d-ef6ee54349b2</t>
        </is>
      </c>
      <c r="B2470" t="inlineStr">
        <is>
          <t>28044010</t>
        </is>
      </c>
      <c r="C2470" t="inlineStr">
        <is>
          <t>MEDICINAL GRADE</t>
        </is>
      </c>
      <c r="D2470" t="inlineStr">
        <is>
          <t>70255d8f-d3e0-46b5-9718-35db80bdf83e</t>
        </is>
      </c>
      <c r="E2470" t="inlineStr">
        <is>
          <t>ef557dea-2533-4b25-ab56-f022f41ab08a</t>
        </is>
      </c>
      <c r="F2470" t="n">
        <v>54</v>
      </c>
    </row>
    <row r="2471">
      <c r="A2471" t="inlineStr">
        <is>
          <t>1e2f9d7b-3352-496d-ab04-b93841975dd4</t>
        </is>
      </c>
      <c r="B2471" t="inlineStr">
        <is>
          <t>28044090</t>
        </is>
      </c>
      <c r="C2471" t="inlineStr">
        <is>
          <t>OTHER</t>
        </is>
      </c>
      <c r="D2471" t="inlineStr">
        <is>
          <t>70255d8f-d3e0-46b5-9718-35db80bdf83e</t>
        </is>
      </c>
      <c r="E2471" t="inlineStr">
        <is>
          <t>ef557dea-2533-4b25-ab56-f022f41ab08a</t>
        </is>
      </c>
      <c r="F2471" t="n">
        <v>54</v>
      </c>
    </row>
    <row r="2472">
      <c r="A2472" t="inlineStr">
        <is>
          <t>51650e93-e9ad-4f0c-9b9a-84725ac8f525</t>
        </is>
      </c>
      <c r="B2472" t="inlineStr">
        <is>
          <t>28045010</t>
        </is>
      </c>
      <c r="C2472" t="inlineStr">
        <is>
          <t>BORON</t>
        </is>
      </c>
      <c r="D2472" t="inlineStr">
        <is>
          <t>70255d8f-d3e0-46b5-9718-35db80bdf83e</t>
        </is>
      </c>
      <c r="E2472" t="inlineStr">
        <is>
          <t>ef557dea-2533-4b25-ab56-f022f41ab08a</t>
        </is>
      </c>
      <c r="F2472" t="n">
        <v>54</v>
      </c>
    </row>
    <row r="2473">
      <c r="A2473" t="inlineStr">
        <is>
          <t>2e81e258-cace-4f5b-9a60-bee12d055d8d</t>
        </is>
      </c>
      <c r="B2473" t="inlineStr">
        <is>
          <t>28045020</t>
        </is>
      </c>
      <c r="C2473" t="inlineStr">
        <is>
          <t>TELLURIUM</t>
        </is>
      </c>
      <c r="D2473" t="inlineStr">
        <is>
          <t>70255d8f-d3e0-46b5-9718-35db80bdf83e</t>
        </is>
      </c>
      <c r="E2473" t="inlineStr">
        <is>
          <t>ef557dea-2533-4b25-ab56-f022f41ab08a</t>
        </is>
      </c>
      <c r="F2473" t="n">
        <v>54</v>
      </c>
    </row>
    <row r="2474">
      <c r="A2474" t="inlineStr">
        <is>
          <t>3f91976c-d567-4a40-bfaa-56d95f33cf59</t>
        </is>
      </c>
      <c r="B2474" t="inlineStr">
        <is>
          <t>28046100</t>
        </is>
      </c>
      <c r="C2474" t="inlineStr">
        <is>
          <t>CONTAINING BY WEIGHT NOT LESS THAN 99.99% OF SILICON</t>
        </is>
      </c>
      <c r="D2474" t="inlineStr">
        <is>
          <t>70255d8f-d3e0-46b5-9718-35db80bdf83e</t>
        </is>
      </c>
      <c r="E2474" t="inlineStr">
        <is>
          <t>ef557dea-2533-4b25-ab56-f022f41ab08a</t>
        </is>
      </c>
      <c r="F2474" t="n">
        <v>54</v>
      </c>
    </row>
    <row r="2475">
      <c r="A2475" t="inlineStr">
        <is>
          <t>ae683692-e0c7-4955-b997-1d1d462e74c6</t>
        </is>
      </c>
      <c r="B2475" t="inlineStr">
        <is>
          <t>28046900</t>
        </is>
      </c>
      <c r="C2475" t="inlineStr">
        <is>
          <t>OTHER</t>
        </is>
      </c>
      <c r="D2475" t="inlineStr">
        <is>
          <t>70255d8f-d3e0-46b5-9718-35db80bdf83e</t>
        </is>
      </c>
      <c r="E2475" t="inlineStr">
        <is>
          <t>ef557dea-2533-4b25-ab56-f022f41ab08a</t>
        </is>
      </c>
      <c r="F2475" t="n">
        <v>54</v>
      </c>
    </row>
    <row r="2476">
      <c r="A2476" t="inlineStr">
        <is>
          <t>55f9c417-b2b0-4448-8a96-7e7e74178d09</t>
        </is>
      </c>
      <c r="B2476" t="inlineStr">
        <is>
          <t>28047010</t>
        </is>
      </c>
      <c r="C2476" t="inlineStr">
        <is>
          <t>PHOSPHORUS, BLACK</t>
        </is>
      </c>
      <c r="D2476" t="inlineStr">
        <is>
          <t>70255d8f-d3e0-46b5-9718-35db80bdf83e</t>
        </is>
      </c>
      <c r="E2476" t="inlineStr">
        <is>
          <t>ef557dea-2533-4b25-ab56-f022f41ab08a</t>
        </is>
      </c>
      <c r="F2476" t="n">
        <v>54</v>
      </c>
    </row>
    <row r="2477">
      <c r="A2477" t="inlineStr">
        <is>
          <t>d66bac1b-b529-4522-9958-75d9e03dceec</t>
        </is>
      </c>
      <c r="B2477" t="inlineStr">
        <is>
          <t>28047020</t>
        </is>
      </c>
      <c r="C2477" t="inlineStr">
        <is>
          <t>PHOSPHORUS, RED</t>
        </is>
      </c>
      <c r="D2477" t="inlineStr">
        <is>
          <t>70255d8f-d3e0-46b5-9718-35db80bdf83e</t>
        </is>
      </c>
      <c r="E2477" t="inlineStr">
        <is>
          <t>ef557dea-2533-4b25-ab56-f022f41ab08a</t>
        </is>
      </c>
      <c r="F2477" t="n">
        <v>54</v>
      </c>
    </row>
    <row r="2478">
      <c r="A2478" t="inlineStr">
        <is>
          <t>27ba1ee1-b2b6-4607-a3b4-9ddb56a627fe</t>
        </is>
      </c>
      <c r="B2478" t="inlineStr">
        <is>
          <t>28047030</t>
        </is>
      </c>
      <c r="C2478" t="inlineStr">
        <is>
          <t>PHOSPHORUS, WHITE OR YELLOW</t>
        </is>
      </c>
      <c r="D2478" t="inlineStr">
        <is>
          <t>70255d8f-d3e0-46b5-9718-35db80bdf83e</t>
        </is>
      </c>
      <c r="E2478" t="inlineStr">
        <is>
          <t>ef557dea-2533-4b25-ab56-f022f41ab08a</t>
        </is>
      </c>
      <c r="F2478" t="n">
        <v>54</v>
      </c>
    </row>
    <row r="2479">
      <c r="A2479" t="inlineStr">
        <is>
          <t>a2470c75-9457-43dc-a9c9-1c162b938c15</t>
        </is>
      </c>
      <c r="B2479" t="inlineStr">
        <is>
          <t>28048000</t>
        </is>
      </c>
      <c r="C2479" t="inlineStr">
        <is>
          <t>ARSENIC</t>
        </is>
      </c>
      <c r="D2479" t="inlineStr">
        <is>
          <t>70255d8f-d3e0-46b5-9718-35db80bdf83e</t>
        </is>
      </c>
      <c r="E2479" t="inlineStr">
        <is>
          <t>ef557dea-2533-4b25-ab56-f022f41ab08a</t>
        </is>
      </c>
      <c r="F2479" t="n">
        <v>54</v>
      </c>
    </row>
    <row r="2480">
      <c r="A2480" t="inlineStr">
        <is>
          <t>37a28a82-adb9-4dae-b4a7-b913d1d32f80</t>
        </is>
      </c>
      <c r="B2480" t="inlineStr">
        <is>
          <t>28049000</t>
        </is>
      </c>
      <c r="C2480" t="inlineStr">
        <is>
          <t>SELENIUM</t>
        </is>
      </c>
      <c r="D2480" t="inlineStr">
        <is>
          <t>70255d8f-d3e0-46b5-9718-35db80bdf83e</t>
        </is>
      </c>
      <c r="E2480" t="inlineStr">
        <is>
          <t>ef557dea-2533-4b25-ab56-f022f41ab08a</t>
        </is>
      </c>
      <c r="F2480" t="n">
        <v>54</v>
      </c>
    </row>
    <row r="2481">
      <c r="A2481" t="inlineStr">
        <is>
          <t>617a0a34-0e19-4574-9d54-ef8faac64717</t>
        </is>
      </c>
      <c r="B2481" t="inlineStr">
        <is>
          <t>28051100</t>
        </is>
      </c>
      <c r="C2481" t="inlineStr">
        <is>
          <t>SODIUM</t>
        </is>
      </c>
      <c r="D2481" t="inlineStr">
        <is>
          <t>70255d8f-d3e0-46b5-9718-35db80bdf83e</t>
        </is>
      </c>
      <c r="E2481" t="inlineStr">
        <is>
          <t>1f9cb808-3695-4432-a1e9-3d21c6a68a77</t>
        </is>
      </c>
      <c r="F2481" t="n">
        <v>54</v>
      </c>
    </row>
    <row r="2482">
      <c r="A2482" t="inlineStr">
        <is>
          <t>8aae118c-e77c-458b-b1b9-90eadaf4fb25</t>
        </is>
      </c>
      <c r="B2482" t="inlineStr">
        <is>
          <t>28051200</t>
        </is>
      </c>
      <c r="C2482" t="inlineStr">
        <is>
          <t>CALCIUM</t>
        </is>
      </c>
      <c r="D2482" t="inlineStr">
        <is>
          <t>70255d8f-d3e0-46b5-9718-35db80bdf83e</t>
        </is>
      </c>
      <c r="E2482" t="inlineStr">
        <is>
          <t>1f9cb808-3695-4432-a1e9-3d21c6a68a77</t>
        </is>
      </c>
      <c r="F2482" t="n">
        <v>54</v>
      </c>
    </row>
    <row r="2483">
      <c r="A2483" t="inlineStr">
        <is>
          <t>f5776695-fc99-4b5e-9f54-5b5e45c888f8</t>
        </is>
      </c>
      <c r="B2483" t="inlineStr">
        <is>
          <t>28051900</t>
        </is>
      </c>
      <c r="C2483" t="inlineStr">
        <is>
          <t>OTHER</t>
        </is>
      </c>
      <c r="D2483" t="inlineStr">
        <is>
          <t>70255d8f-d3e0-46b5-9718-35db80bdf83e</t>
        </is>
      </c>
      <c r="E2483" t="inlineStr">
        <is>
          <t>1f9cb808-3695-4432-a1e9-3d21c6a68a77</t>
        </is>
      </c>
      <c r="F2483" t="n">
        <v>54</v>
      </c>
    </row>
    <row r="2484">
      <c r="A2484" t="inlineStr">
        <is>
          <t>ca022180-53a9-47e8-974f-9b38a1d8db15</t>
        </is>
      </c>
      <c r="B2484" t="inlineStr">
        <is>
          <t>28053000</t>
        </is>
      </c>
      <c r="C2484" t="inlineStr">
        <is>
          <t>RARE-EARTH METALS, SCANDIUM AND YTTRIUM, WHETHER OR NOT INTERMIXED OR INTERALLOYED</t>
        </is>
      </c>
      <c r="D2484" t="inlineStr">
        <is>
          <t>70255d8f-d3e0-46b5-9718-35db80bdf83e</t>
        </is>
      </c>
      <c r="E2484" t="inlineStr">
        <is>
          <t>1f9cb808-3695-4432-a1e9-3d21c6a68a77</t>
        </is>
      </c>
      <c r="F2484" t="n">
        <v>54</v>
      </c>
    </row>
    <row r="2485">
      <c r="A2485" t="inlineStr">
        <is>
          <t>7ad08e59-b973-4576-acf7-dda030c08e76</t>
        </is>
      </c>
      <c r="B2485" t="inlineStr">
        <is>
          <t>28054000</t>
        </is>
      </c>
      <c r="C2485" t="inlineStr">
        <is>
          <t>MERCURY</t>
        </is>
      </c>
      <c r="D2485" t="inlineStr">
        <is>
          <t>70255d8f-d3e0-46b5-9718-35db80bdf83e</t>
        </is>
      </c>
      <c r="E2485" t="inlineStr">
        <is>
          <t>1f9cb808-3695-4432-a1e9-3d21c6a68a77</t>
        </is>
      </c>
      <c r="F2485" t="n">
        <v>54</v>
      </c>
    </row>
    <row r="2486">
      <c r="A2486" t="inlineStr">
        <is>
          <t>36703206-9fd8-4cfb-96c1-7abfe1e167c7</t>
        </is>
      </c>
      <c r="B2486" t="inlineStr">
        <is>
          <t>28061000</t>
        </is>
      </c>
      <c r="C2486" t="inlineStr">
        <is>
          <t>HYDROGEN CHLORIDE (HYDROCHLORIC ACID)</t>
        </is>
      </c>
      <c r="D2486" t="inlineStr">
        <is>
          <t>70255d8f-d3e0-46b5-9718-35db80bdf83e</t>
        </is>
      </c>
      <c r="F2486" t="n">
        <v>54</v>
      </c>
    </row>
    <row r="2487">
      <c r="A2487" t="inlineStr">
        <is>
          <t>0686ce8c-a4d6-495f-bca3-3134d20fec63</t>
        </is>
      </c>
      <c r="B2487" t="inlineStr">
        <is>
          <t>28062000</t>
        </is>
      </c>
      <c r="C2487" t="inlineStr">
        <is>
          <t>CHLOROSULPHURIC ACID</t>
        </is>
      </c>
      <c r="D2487" t="inlineStr">
        <is>
          <t>70255d8f-d3e0-46b5-9718-35db80bdf83e</t>
        </is>
      </c>
      <c r="F2487" t="n">
        <v>54</v>
      </c>
    </row>
    <row r="2488">
      <c r="A2488" t="inlineStr">
        <is>
          <t>c30b5076-3e1d-4695-8dfb-493414fb1dda</t>
        </is>
      </c>
      <c r="B2488" t="inlineStr">
        <is>
          <t>28070010</t>
        </is>
      </c>
      <c r="C2488" t="inlineStr">
        <is>
          <t>SULPHURIC ACID</t>
        </is>
      </c>
      <c r="D2488" t="inlineStr">
        <is>
          <t>70255d8f-d3e0-46b5-9718-35db80bdf83e</t>
        </is>
      </c>
      <c r="F2488" t="n">
        <v>54</v>
      </c>
    </row>
    <row r="2489">
      <c r="A2489" t="inlineStr">
        <is>
          <t>8e4a5dc7-7fc8-4738-8635-de91b86161ee</t>
        </is>
      </c>
      <c r="B2489" t="inlineStr">
        <is>
          <t>28070020</t>
        </is>
      </c>
      <c r="C2489" t="inlineStr">
        <is>
          <t>OLEUM</t>
        </is>
      </c>
      <c r="D2489" t="inlineStr">
        <is>
          <t>70255d8f-d3e0-46b5-9718-35db80bdf83e</t>
        </is>
      </c>
      <c r="F2489" t="n">
        <v>54</v>
      </c>
    </row>
    <row r="2490">
      <c r="A2490" t="inlineStr">
        <is>
          <t>05667f07-e06e-496e-a1a8-94f17a593f9d</t>
        </is>
      </c>
      <c r="B2490" t="inlineStr">
        <is>
          <t>28080010</t>
        </is>
      </c>
      <c r="C2490" t="inlineStr">
        <is>
          <t>NITRIC ACID</t>
        </is>
      </c>
      <c r="D2490" t="inlineStr">
        <is>
          <t>70255d8f-d3e0-46b5-9718-35db80bdf83e</t>
        </is>
      </c>
      <c r="F2490" t="n">
        <v>54</v>
      </c>
    </row>
    <row r="2491">
      <c r="A2491" t="inlineStr">
        <is>
          <t>6bd27576-2057-4023-87fa-d213737dff86</t>
        </is>
      </c>
      <c r="B2491" t="inlineStr">
        <is>
          <t>28080020</t>
        </is>
      </c>
      <c r="C2491" t="inlineStr">
        <is>
          <t>SULPHONITRIC ACIDS</t>
        </is>
      </c>
      <c r="D2491" t="inlineStr">
        <is>
          <t>70255d8f-d3e0-46b5-9718-35db80bdf83e</t>
        </is>
      </c>
      <c r="F2491" t="n">
        <v>54</v>
      </c>
    </row>
    <row r="2492">
      <c r="A2492" t="inlineStr">
        <is>
          <t>1d60af01-33c0-4840-8d4c-95c85959a7a5</t>
        </is>
      </c>
      <c r="B2492" t="inlineStr">
        <is>
          <t>28091000</t>
        </is>
      </c>
      <c r="C2492" t="inlineStr">
        <is>
          <t>DIPHOSPHORUS PENTAOXIDE</t>
        </is>
      </c>
      <c r="D2492" t="inlineStr">
        <is>
          <t>70255d8f-d3e0-46b5-9718-35db80bdf83e</t>
        </is>
      </c>
      <c r="F2492" t="n">
        <v>54</v>
      </c>
    </row>
    <row r="2493">
      <c r="A2493" t="inlineStr">
        <is>
          <t>7517998b-ab3e-4224-96d5-991b2930bcd1</t>
        </is>
      </c>
      <c r="B2493" t="inlineStr">
        <is>
          <t>28092010</t>
        </is>
      </c>
      <c r="C2493" t="inlineStr">
        <is>
          <t>PHOSPORIC ACID</t>
        </is>
      </c>
      <c r="D2493" t="inlineStr">
        <is>
          <t>70255d8f-d3e0-46b5-9718-35db80bdf83e</t>
        </is>
      </c>
      <c r="F2493" t="n">
        <v>54</v>
      </c>
    </row>
    <row r="2494">
      <c r="A2494" t="inlineStr">
        <is>
          <t>962030bc-3a9a-4b44-bfea-fcfb93014b18</t>
        </is>
      </c>
      <c r="B2494" t="inlineStr">
        <is>
          <t>28092020</t>
        </is>
      </c>
      <c r="C2494" t="inlineStr">
        <is>
          <t>POLYPHOSPHORIC ACIDS</t>
        </is>
      </c>
      <c r="D2494" t="inlineStr">
        <is>
          <t>70255d8f-d3e0-46b5-9718-35db80bdf83e</t>
        </is>
      </c>
      <c r="F2494" t="n">
        <v>54</v>
      </c>
    </row>
    <row r="2495">
      <c r="A2495" t="inlineStr">
        <is>
          <t>6c385ade-9bed-449c-b208-8e0068d71409</t>
        </is>
      </c>
      <c r="B2495" t="inlineStr">
        <is>
          <t>28100010</t>
        </is>
      </c>
      <c r="C2495" t="inlineStr">
        <is>
          <t>OXIDES OF BORON</t>
        </is>
      </c>
      <c r="D2495" t="inlineStr">
        <is>
          <t>70255d8f-d3e0-46b5-9718-35db80bdf83e</t>
        </is>
      </c>
      <c r="F2495" t="n">
        <v>54</v>
      </c>
    </row>
    <row r="2496">
      <c r="A2496" t="inlineStr">
        <is>
          <t>26185711-1f09-4284-8781-44c790a899a2</t>
        </is>
      </c>
      <c r="B2496" t="inlineStr">
        <is>
          <t>28100020</t>
        </is>
      </c>
      <c r="C2496" t="inlineStr">
        <is>
          <t>BORIC ACIDS</t>
        </is>
      </c>
      <c r="D2496" t="inlineStr">
        <is>
          <t>70255d8f-d3e0-46b5-9718-35db80bdf83e</t>
        </is>
      </c>
      <c r="F2496" t="n">
        <v>54</v>
      </c>
    </row>
    <row r="2497">
      <c r="A2497" t="inlineStr">
        <is>
          <t>bf9d6c8d-1d2d-4f11-9a35-e5ff91812943</t>
        </is>
      </c>
      <c r="B2497" t="inlineStr">
        <is>
          <t>28111100</t>
        </is>
      </c>
      <c r="C2497" t="inlineStr">
        <is>
          <t>HYDROGEN FLUORIDE (HYDROFLUORIC ACID)</t>
        </is>
      </c>
      <c r="D2497" t="inlineStr">
        <is>
          <t>70255d8f-d3e0-46b5-9718-35db80bdf83e</t>
        </is>
      </c>
      <c r="F2497" t="n">
        <v>54</v>
      </c>
    </row>
    <row r="2498">
      <c r="A2498" t="inlineStr">
        <is>
          <t>3f02f49c-107c-450c-9904-c5ad6d0bc935</t>
        </is>
      </c>
      <c r="B2498" t="inlineStr">
        <is>
          <t>28111200</t>
        </is>
      </c>
      <c r="C2498" t="inlineStr">
        <is>
          <t>Hydrogen cyanide (hydrocyanic acid)</t>
        </is>
      </c>
      <c r="D2498" t="inlineStr">
        <is>
          <t>70255d8f-d3e0-46b5-9718-35db80bdf83e</t>
        </is>
      </c>
      <c r="F2498" t="n">
        <v>54</v>
      </c>
    </row>
    <row r="2499">
      <c r="A2499" t="inlineStr">
        <is>
          <t>7814f095-b7df-4446-bdf7-37a398fc9599</t>
        </is>
      </c>
      <c r="B2499" t="inlineStr">
        <is>
          <t>28111910</t>
        </is>
      </c>
      <c r="C2499" t="inlineStr">
        <is>
          <t>OTHER INORGANIC ACIDS AND OTHER INORGANIC OXYGEN COMPOUNDS OF NON-METALS - OTHER INORGANIC ACIDS : - OTHER : HYDROCYANIC ACID (HYDROGEN CYANIDE, PRUSSIC ACID)</t>
        </is>
      </c>
      <c r="D2499" t="inlineStr">
        <is>
          <t>70255d8f-d3e0-46b5-9718-35db80bdf83e</t>
        </is>
      </c>
      <c r="F2499" t="n">
        <v>54</v>
      </c>
    </row>
    <row r="2500">
      <c r="A2500" t="inlineStr">
        <is>
          <t>013aee88-1411-4331-9425-4cb2963be852</t>
        </is>
      </c>
      <c r="B2500" t="inlineStr">
        <is>
          <t>28111920</t>
        </is>
      </c>
      <c r="C2500" t="inlineStr">
        <is>
          <t>HYPOPHOSPHORUS ACID (PHOSPHINIC ACID)</t>
        </is>
      </c>
      <c r="D2500" t="inlineStr">
        <is>
          <t>70255d8f-d3e0-46b5-9718-35db80bdf83e</t>
        </is>
      </c>
      <c r="F2500" t="n">
        <v>54</v>
      </c>
    </row>
    <row r="2501">
      <c r="A2501" t="inlineStr">
        <is>
          <t>702314c3-1936-4ec8-af23-0ec875c537ed</t>
        </is>
      </c>
      <c r="B2501" t="inlineStr">
        <is>
          <t>28111930</t>
        </is>
      </c>
      <c r="C2501" t="inlineStr">
        <is>
          <t>ACIDS OF ARSENIC</t>
        </is>
      </c>
      <c r="D2501" t="inlineStr">
        <is>
          <t>70255d8f-d3e0-46b5-9718-35db80bdf83e</t>
        </is>
      </c>
      <c r="F2501" t="n">
        <v>54</v>
      </c>
    </row>
    <row r="2502">
      <c r="A2502" t="inlineStr">
        <is>
          <t>814bd09a-612c-4481-8b32-1432327e33f9</t>
        </is>
      </c>
      <c r="B2502" t="inlineStr">
        <is>
          <t>28111940</t>
        </is>
      </c>
      <c r="C2502" t="inlineStr">
        <is>
          <t>SULPHONIC ACID</t>
        </is>
      </c>
      <c r="D2502" t="inlineStr">
        <is>
          <t>70255d8f-d3e0-46b5-9718-35db80bdf83e</t>
        </is>
      </c>
      <c r="F2502" t="n">
        <v>54</v>
      </c>
    </row>
    <row r="2503">
      <c r="A2503" t="inlineStr">
        <is>
          <t>89098496-3636-4dbf-b11c-65ccca839b79</t>
        </is>
      </c>
      <c r="B2503" t="inlineStr">
        <is>
          <t>28111990</t>
        </is>
      </c>
      <c r="C2503" t="inlineStr">
        <is>
          <t>OTHER</t>
        </is>
      </c>
      <c r="D2503" t="inlineStr">
        <is>
          <t>70255d8f-d3e0-46b5-9718-35db80bdf83e</t>
        </is>
      </c>
      <c r="F2503" t="n">
        <v>54</v>
      </c>
    </row>
    <row r="2504">
      <c r="A2504" t="inlineStr">
        <is>
          <t>9535fd46-0d33-481f-8091-7c1d75c0e349</t>
        </is>
      </c>
      <c r="B2504" t="inlineStr">
        <is>
          <t>28112110</t>
        </is>
      </c>
      <c r="C2504" t="inlineStr">
        <is>
          <t>DRY ICE</t>
        </is>
      </c>
      <c r="D2504" t="inlineStr">
        <is>
          <t>70255d8f-d3e0-46b5-9718-35db80bdf83e</t>
        </is>
      </c>
      <c r="F2504" t="n">
        <v>54</v>
      </c>
    </row>
    <row r="2505">
      <c r="A2505" t="inlineStr">
        <is>
          <t>e7721932-348e-416d-887d-a939a8f211b3</t>
        </is>
      </c>
      <c r="B2505" t="inlineStr">
        <is>
          <t>28112190</t>
        </is>
      </c>
      <c r="C2505" t="inlineStr">
        <is>
          <t>OTHER</t>
        </is>
      </c>
      <c r="D2505" t="inlineStr">
        <is>
          <t>70255d8f-d3e0-46b5-9718-35db80bdf83e</t>
        </is>
      </c>
      <c r="F2505" t="n">
        <v>54</v>
      </c>
    </row>
    <row r="2506">
      <c r="A2506" t="inlineStr">
        <is>
          <t>c27e9905-fd87-4bd9-9d2a-584a11fde773</t>
        </is>
      </c>
      <c r="B2506" t="inlineStr">
        <is>
          <t>28112200</t>
        </is>
      </c>
      <c r="C2506" t="inlineStr">
        <is>
          <t>SILICON DIOXIDE</t>
        </is>
      </c>
      <c r="D2506" t="inlineStr">
        <is>
          <t>70255d8f-d3e0-46b5-9718-35db80bdf83e</t>
        </is>
      </c>
      <c r="F2506" t="n">
        <v>54</v>
      </c>
    </row>
    <row r="2507">
      <c r="A2507" t="inlineStr">
        <is>
          <t>b7ac3ca3-67d0-418a-8b18-0e020e836231</t>
        </is>
      </c>
      <c r="B2507" t="inlineStr">
        <is>
          <t>28112300</t>
        </is>
      </c>
      <c r="C2507" t="inlineStr">
        <is>
          <t>OTHER INORGANIC ACIDS AND OTHER INORGANIC OXYGEN COMPOUNDS OF NON-METALS - OTHER INORGANIC OXYGEN COMPOUNDS OF NON-METALS : SULPHUR DIOXIDE</t>
        </is>
      </c>
      <c r="D2507" t="inlineStr">
        <is>
          <t>70255d8f-d3e0-46b5-9718-35db80bdf83e</t>
        </is>
      </c>
      <c r="F2507" t="n">
        <v>54</v>
      </c>
    </row>
    <row r="2508">
      <c r="A2508" t="inlineStr">
        <is>
          <t>42b73abc-3860-4dd6-8c7d-132af838920b</t>
        </is>
      </c>
      <c r="B2508" t="inlineStr">
        <is>
          <t>28112910</t>
        </is>
      </c>
      <c r="C2508" t="inlineStr">
        <is>
          <t>ARSENIC PENTAOXIDE</t>
        </is>
      </c>
      <c r="D2508" t="inlineStr">
        <is>
          <t>70255d8f-d3e0-46b5-9718-35db80bdf83e</t>
        </is>
      </c>
      <c r="F2508" t="n">
        <v>54</v>
      </c>
    </row>
    <row r="2509">
      <c r="A2509" t="inlineStr">
        <is>
          <t>2c040d67-578e-43ff-be6e-2a40890a04da</t>
        </is>
      </c>
      <c r="B2509" t="inlineStr">
        <is>
          <t>28112920</t>
        </is>
      </c>
      <c r="C2509" t="inlineStr">
        <is>
          <t>ARSENIC TRIOXIDE</t>
        </is>
      </c>
      <c r="D2509" t="inlineStr">
        <is>
          <t>70255d8f-d3e0-46b5-9718-35db80bdf83e</t>
        </is>
      </c>
      <c r="F2509" t="n">
        <v>54</v>
      </c>
    </row>
    <row r="2510">
      <c r="A2510" t="inlineStr">
        <is>
          <t>badd21df-c1e3-436b-98c1-98b38e07bf4e</t>
        </is>
      </c>
      <c r="B2510" t="inlineStr">
        <is>
          <t>28112930</t>
        </is>
      </c>
      <c r="C2510" t="inlineStr">
        <is>
          <t>NITROUS OXIDE</t>
        </is>
      </c>
      <c r="D2510" t="inlineStr">
        <is>
          <t>70255d8f-d3e0-46b5-9718-35db80bdf83e</t>
        </is>
      </c>
      <c r="F2510" t="n">
        <v>54</v>
      </c>
    </row>
    <row r="2511">
      <c r="A2511" t="inlineStr">
        <is>
          <t>fbe8a1c7-2645-48f1-8ccb-377ef7476bf2</t>
        </is>
      </c>
      <c r="B2511" t="inlineStr">
        <is>
          <t>28112940</t>
        </is>
      </c>
      <c r="C2511" t="inlineStr">
        <is>
          <t>CARBON MONOXIDE</t>
        </is>
      </c>
      <c r="D2511" t="inlineStr">
        <is>
          <t>70255d8f-d3e0-46b5-9718-35db80bdf83e</t>
        </is>
      </c>
      <c r="F2511" t="n">
        <v>54</v>
      </c>
    </row>
    <row r="2512">
      <c r="A2512" t="inlineStr">
        <is>
          <t>4693d6e3-ca1f-4719-9ceb-e91e6557d11b</t>
        </is>
      </c>
      <c r="B2512" t="inlineStr">
        <is>
          <t>28112950</t>
        </is>
      </c>
      <c r="C2512" t="inlineStr">
        <is>
          <t>SULPHUR TRIOXIDE (SULPHURIC ANHYDRIDE)</t>
        </is>
      </c>
      <c r="D2512" t="inlineStr">
        <is>
          <t>70255d8f-d3e0-46b5-9718-35db80bdf83e</t>
        </is>
      </c>
      <c r="F2512" t="n">
        <v>54</v>
      </c>
    </row>
    <row r="2513">
      <c r="A2513" t="inlineStr">
        <is>
          <t>ac2297db-1384-4e06-803c-1cd7199f8d43</t>
        </is>
      </c>
      <c r="B2513" t="inlineStr">
        <is>
          <t>28112990</t>
        </is>
      </c>
      <c r="C2513" t="inlineStr">
        <is>
          <t>OTHER</t>
        </is>
      </c>
      <c r="D2513" t="inlineStr">
        <is>
          <t>70255d8f-d3e0-46b5-9718-35db80bdf83e</t>
        </is>
      </c>
      <c r="F2513" t="n">
        <v>54</v>
      </c>
    </row>
    <row r="2514">
      <c r="A2514" t="inlineStr">
        <is>
          <t>73d0a2d3-9c0a-4539-9a79-1339d7030b31</t>
        </is>
      </c>
      <c r="B2514" t="inlineStr">
        <is>
          <t>28121010</t>
        </is>
      </c>
      <c r="C2514" t="inlineStr">
        <is>
          <t>HALIDES AND HALIDE OXIDES OF NON-METALS - CHLORIDES AND CHLORIDE OXIDES : PHOSGENE (CARBONYL CHLORIDE, CARBON OXY-CHLORIDE, CHLOROFORMYL CHLORIDE)</t>
        </is>
      </c>
      <c r="D2514" t="inlineStr">
        <is>
          <t>70255d8f-d3e0-46b5-9718-35db80bdf83e</t>
        </is>
      </c>
      <c r="F2514" t="n">
        <v>54</v>
      </c>
    </row>
    <row r="2515">
      <c r="A2515" t="inlineStr">
        <is>
          <t>3ed00b90-3df9-4597-8b7f-8d1529aae3cc</t>
        </is>
      </c>
      <c r="B2515" t="inlineStr">
        <is>
          <t>28121020</t>
        </is>
      </c>
      <c r="C2515" t="inlineStr">
        <is>
          <t>HALIDES AND HALIDE OXIDES OF NON-METALS - CHLORIDES AND CHLORIDE OXIDES : PHOSPHORUS TRICHLORIDE</t>
        </is>
      </c>
      <c r="D2515" t="inlineStr">
        <is>
          <t>70255d8f-d3e0-46b5-9718-35db80bdf83e</t>
        </is>
      </c>
      <c r="F2515" t="n">
        <v>54</v>
      </c>
    </row>
    <row r="2516">
      <c r="A2516" t="inlineStr">
        <is>
          <t>f3b7ca80-fdcc-40d7-b388-8bb8dc00e420</t>
        </is>
      </c>
      <c r="B2516" t="inlineStr">
        <is>
          <t>28121021</t>
        </is>
      </c>
      <c r="C2516" t="inlineStr">
        <is>
          <t>PHOSPHORUS TRICHLORIDE</t>
        </is>
      </c>
      <c r="D2516" t="inlineStr">
        <is>
          <t>70255d8f-d3e0-46b5-9718-35db80bdf83e</t>
        </is>
      </c>
      <c r="F2516" t="n">
        <v>54</v>
      </c>
    </row>
    <row r="2517">
      <c r="A2517" t="inlineStr">
        <is>
          <t>d0c1cfe1-c861-459f-b001-c8abf2a41ac1</t>
        </is>
      </c>
      <c r="B2517" t="inlineStr">
        <is>
          <t>28121022</t>
        </is>
      </c>
      <c r="C2517" t="inlineStr">
        <is>
          <t>PHOSPHORUS PENTACHLORIDE</t>
        </is>
      </c>
      <c r="D2517" t="inlineStr">
        <is>
          <t>70255d8f-d3e0-46b5-9718-35db80bdf83e</t>
        </is>
      </c>
      <c r="F2517" t="n">
        <v>54</v>
      </c>
    </row>
    <row r="2518">
      <c r="A2518" t="inlineStr">
        <is>
          <t>12c644d7-cf59-4086-b7a7-8b710858eb3f</t>
        </is>
      </c>
      <c r="B2518" t="inlineStr">
        <is>
          <t>28121030</t>
        </is>
      </c>
      <c r="C2518" t="inlineStr">
        <is>
          <t>HALIDES AND HALIDE OXIDES OF NON-METALS - CHLORIDES AND CHLORIDE OXIDES : PHOSPHORUS OXYCHLORIDE</t>
        </is>
      </c>
      <c r="D2518" t="inlineStr">
        <is>
          <t>70255d8f-d3e0-46b5-9718-35db80bdf83e</t>
        </is>
      </c>
      <c r="F2518" t="n">
        <v>54</v>
      </c>
    </row>
    <row r="2519">
      <c r="A2519" t="inlineStr">
        <is>
          <t>b7e78048-5403-4c94-bef4-08a9da27059b</t>
        </is>
      </c>
      <c r="B2519" t="inlineStr">
        <is>
          <t>28121040</t>
        </is>
      </c>
      <c r="C2519" t="inlineStr">
        <is>
          <t>HALIDES AND HALIDE OXIDES OF NON-METALS - CHLORIDES AND CHLORIDE OXIDES : SULPHUR OXYCHLORIDE, THIONYL CHLORIDE</t>
        </is>
      </c>
      <c r="D2519" t="inlineStr">
        <is>
          <t>70255d8f-d3e0-46b5-9718-35db80bdf83e</t>
        </is>
      </c>
      <c r="F2519" t="n">
        <v>54</v>
      </c>
    </row>
    <row r="2520">
      <c r="A2520" t="inlineStr">
        <is>
          <t>dff0d99f-b3fc-4b44-af70-439f248d50a3</t>
        </is>
      </c>
      <c r="B2520" t="inlineStr">
        <is>
          <t>28121041</t>
        </is>
      </c>
      <c r="C2520" t="inlineStr">
        <is>
          <t>SULPHUR OXYCHLORIDE</t>
        </is>
      </c>
      <c r="D2520" t="inlineStr">
        <is>
          <t>70255d8f-d3e0-46b5-9718-35db80bdf83e</t>
        </is>
      </c>
      <c r="F2520" t="n">
        <v>54</v>
      </c>
    </row>
    <row r="2521">
      <c r="A2521" t="inlineStr">
        <is>
          <t>0614934d-0d26-4763-89f2-7fa1ad145750</t>
        </is>
      </c>
      <c r="B2521" t="inlineStr">
        <is>
          <t>28121042</t>
        </is>
      </c>
      <c r="C2521" t="inlineStr">
        <is>
          <t>SULPHUR MONOCHLORIDE</t>
        </is>
      </c>
      <c r="D2521" t="inlineStr">
        <is>
          <t>70255d8f-d3e0-46b5-9718-35db80bdf83e</t>
        </is>
      </c>
      <c r="F2521" t="n">
        <v>54</v>
      </c>
    </row>
    <row r="2522">
      <c r="A2522" t="inlineStr">
        <is>
          <t>0cb7a069-a542-4f2b-a930-8754407c7979</t>
        </is>
      </c>
      <c r="B2522" t="inlineStr">
        <is>
          <t>28121043</t>
        </is>
      </c>
      <c r="C2522" t="inlineStr">
        <is>
          <t>SULPHUR DICHLORIDE</t>
        </is>
      </c>
      <c r="D2522" t="inlineStr">
        <is>
          <t>70255d8f-d3e0-46b5-9718-35db80bdf83e</t>
        </is>
      </c>
      <c r="F2522" t="n">
        <v>54</v>
      </c>
    </row>
    <row r="2523">
      <c r="A2523" t="inlineStr">
        <is>
          <t>f90ddb22-d499-4cc7-a44e-5ac23f12f2a1</t>
        </is>
      </c>
      <c r="B2523" t="inlineStr">
        <is>
          <t>28121047</t>
        </is>
      </c>
      <c r="C2523" t="inlineStr">
        <is>
          <t>THIONYL CHLORIDE</t>
        </is>
      </c>
      <c r="D2523" t="inlineStr">
        <is>
          <t>70255d8f-d3e0-46b5-9718-35db80bdf83e</t>
        </is>
      </c>
      <c r="F2523" t="n">
        <v>54</v>
      </c>
    </row>
    <row r="2524">
      <c r="A2524" t="inlineStr">
        <is>
          <t>b7d0b0d4-8f37-42b8-b4f1-32b4006be2e3</t>
        </is>
      </c>
      <c r="B2524" t="inlineStr">
        <is>
          <t>28121050</t>
        </is>
      </c>
      <c r="C2524" t="inlineStr">
        <is>
          <t>HALIDES AND HALIDE OXIDES OF NON-METALS - CHLORIDES AND CHLORIDE OXIDES : SILICON TETRACHLORIDE</t>
        </is>
      </c>
      <c r="D2524" t="inlineStr">
        <is>
          <t>70255d8f-d3e0-46b5-9718-35db80bdf83e</t>
        </is>
      </c>
      <c r="F2524" t="n">
        <v>54</v>
      </c>
    </row>
    <row r="2525">
      <c r="A2525" t="inlineStr">
        <is>
          <t>90be8dce-e57c-443f-ae30-b4632a161281</t>
        </is>
      </c>
      <c r="B2525" t="inlineStr">
        <is>
          <t>28121060</t>
        </is>
      </c>
      <c r="C2525" t="inlineStr">
        <is>
          <t>ARSENOUS TRICHLORIDE</t>
        </is>
      </c>
      <c r="D2525" t="inlineStr">
        <is>
          <t>70255d8f-d3e0-46b5-9718-35db80bdf83e</t>
        </is>
      </c>
      <c r="F2525" t="n">
        <v>54</v>
      </c>
    </row>
    <row r="2526">
      <c r="A2526" t="inlineStr">
        <is>
          <t>771376df-a6d4-4c2e-aa3d-eb41a16b8468</t>
        </is>
      </c>
      <c r="B2526" t="inlineStr">
        <is>
          <t>28121090</t>
        </is>
      </c>
      <c r="C2526" t="inlineStr">
        <is>
          <t>HALIDES AND HALIDE OXIDES OF NON-METALS - CHLORIDES AND CHLORIDE OXIDES : OTHER</t>
        </is>
      </c>
      <c r="D2526" t="inlineStr">
        <is>
          <t>70255d8f-d3e0-46b5-9718-35db80bdf83e</t>
        </is>
      </c>
      <c r="F2526" t="n">
        <v>54</v>
      </c>
    </row>
    <row r="2527">
      <c r="A2527" t="inlineStr">
        <is>
          <t>20f9d634-6625-4f9e-af01-b63e0f593781</t>
        </is>
      </c>
      <c r="B2527" t="inlineStr">
        <is>
          <t>28121100</t>
        </is>
      </c>
      <c r="C2527" t="inlineStr">
        <is>
          <t>Carbonyl dichloride (phosgene)</t>
        </is>
      </c>
      <c r="D2527" t="inlineStr">
        <is>
          <t>70255d8f-d3e0-46b5-9718-35db80bdf83e</t>
        </is>
      </c>
      <c r="F2527" t="n">
        <v>54</v>
      </c>
    </row>
    <row r="2528">
      <c r="A2528" t="inlineStr">
        <is>
          <t>fefb151a-7ffe-4265-a4bd-13d5dd264359</t>
        </is>
      </c>
      <c r="B2528" t="inlineStr">
        <is>
          <t>28121200</t>
        </is>
      </c>
      <c r="C2528" t="inlineStr">
        <is>
          <t>Phosphorous oxychloride</t>
        </is>
      </c>
      <c r="D2528" t="inlineStr">
        <is>
          <t>70255d8f-d3e0-46b5-9718-35db80bdf83e</t>
        </is>
      </c>
      <c r="F2528" t="n">
        <v>54</v>
      </c>
    </row>
    <row r="2529">
      <c r="A2529" t="inlineStr">
        <is>
          <t>580e72e3-2970-46b1-a718-abf2a4614f28</t>
        </is>
      </c>
      <c r="B2529" t="inlineStr">
        <is>
          <t>28121300</t>
        </is>
      </c>
      <c r="C2529" t="inlineStr">
        <is>
          <t>Phosphorous trichloride</t>
        </is>
      </c>
      <c r="D2529" t="inlineStr">
        <is>
          <t>70255d8f-d3e0-46b5-9718-35db80bdf83e</t>
        </is>
      </c>
      <c r="F2529" t="n">
        <v>54</v>
      </c>
    </row>
    <row r="2530">
      <c r="A2530" t="inlineStr">
        <is>
          <t>dab9cf97-236c-4cad-a560-763b0c27b6d5</t>
        </is>
      </c>
      <c r="B2530" t="inlineStr">
        <is>
          <t>28121400</t>
        </is>
      </c>
      <c r="C2530" t="inlineStr">
        <is>
          <t>Phosphorous pentachloride</t>
        </is>
      </c>
      <c r="D2530" t="inlineStr">
        <is>
          <t>70255d8f-d3e0-46b5-9718-35db80bdf83e</t>
        </is>
      </c>
      <c r="F2530" t="n">
        <v>54</v>
      </c>
    </row>
    <row r="2531">
      <c r="A2531" t="inlineStr">
        <is>
          <t>4dded9bf-d708-4613-8e84-5c23045e43b4</t>
        </is>
      </c>
      <c r="B2531" t="inlineStr">
        <is>
          <t>28121500</t>
        </is>
      </c>
      <c r="C2531" t="inlineStr">
        <is>
          <t>Sulphur monochloride</t>
        </is>
      </c>
      <c r="D2531" t="inlineStr">
        <is>
          <t>70255d8f-d3e0-46b5-9718-35db80bdf83e</t>
        </is>
      </c>
      <c r="F2531" t="n">
        <v>54</v>
      </c>
    </row>
    <row r="2532">
      <c r="A2532" t="inlineStr">
        <is>
          <t>99cd707d-5a30-4911-b133-f0f121a2aad1</t>
        </is>
      </c>
      <c r="B2532" t="inlineStr">
        <is>
          <t>28121600</t>
        </is>
      </c>
      <c r="C2532" t="inlineStr">
        <is>
          <t>Sulphur dichloride</t>
        </is>
      </c>
      <c r="D2532" t="inlineStr">
        <is>
          <t>70255d8f-d3e0-46b5-9718-35db80bdf83e</t>
        </is>
      </c>
      <c r="F2532" t="n">
        <v>54</v>
      </c>
    </row>
    <row r="2533">
      <c r="A2533" t="inlineStr">
        <is>
          <t>2b5aac08-9daa-4158-a689-30ea43676816</t>
        </is>
      </c>
      <c r="B2533" t="inlineStr">
        <is>
          <t>28121700</t>
        </is>
      </c>
      <c r="C2533" t="inlineStr">
        <is>
          <t>Thionyl chloride</t>
        </is>
      </c>
      <c r="D2533" t="inlineStr">
        <is>
          <t>70255d8f-d3e0-46b5-9718-35db80bdf83e</t>
        </is>
      </c>
      <c r="F2533" t="n">
        <v>54</v>
      </c>
    </row>
    <row r="2534">
      <c r="A2534" t="inlineStr">
        <is>
          <t>662ce8ee-bff6-4800-90d5-93082d8be25b</t>
        </is>
      </c>
      <c r="B2534" t="inlineStr">
        <is>
          <t>28121910</t>
        </is>
      </c>
      <c r="C2534" t="inlineStr">
        <is>
          <t>SULPUR OXYCHLORIDE</t>
        </is>
      </c>
      <c r="D2534" t="inlineStr">
        <is>
          <t>70255d8f-d3e0-46b5-9718-35db80bdf83e</t>
        </is>
      </c>
      <c r="F2534" t="n">
        <v>54</v>
      </c>
    </row>
    <row r="2535">
      <c r="A2535" t="inlineStr">
        <is>
          <t>77c90f37-3b1a-4376-8776-165a70c25b4a</t>
        </is>
      </c>
      <c r="B2535" t="inlineStr">
        <is>
          <t>28121920</t>
        </is>
      </c>
      <c r="C2535" t="inlineStr">
        <is>
          <t>Silicon tetrachloride</t>
        </is>
      </c>
      <c r="D2535" t="inlineStr">
        <is>
          <t>70255d8f-d3e0-46b5-9718-35db80bdf83e</t>
        </is>
      </c>
      <c r="F2535" t="n">
        <v>54</v>
      </c>
    </row>
    <row r="2536">
      <c r="A2536" t="inlineStr">
        <is>
          <t>d816587a-2099-440d-a645-38d7925115ab</t>
        </is>
      </c>
      <c r="B2536" t="inlineStr">
        <is>
          <t>28121930</t>
        </is>
      </c>
      <c r="C2536" t="inlineStr">
        <is>
          <t>Arsenic trichloride</t>
        </is>
      </c>
      <c r="D2536" t="inlineStr">
        <is>
          <t>70255d8f-d3e0-46b5-9718-35db80bdf83e</t>
        </is>
      </c>
      <c r="F2536" t="n">
        <v>54</v>
      </c>
    </row>
    <row r="2537">
      <c r="A2537" t="inlineStr">
        <is>
          <t>92230914-4d65-4a6d-b4bc-9b4cac92b049</t>
        </is>
      </c>
      <c r="B2537" t="inlineStr">
        <is>
          <t>28121990</t>
        </is>
      </c>
      <c r="C2537" t="inlineStr">
        <is>
          <t>other</t>
        </is>
      </c>
      <c r="D2537" t="inlineStr">
        <is>
          <t>70255d8f-d3e0-46b5-9718-35db80bdf83e</t>
        </is>
      </c>
      <c r="F2537" t="n">
        <v>54</v>
      </c>
    </row>
    <row r="2538">
      <c r="A2538" t="inlineStr">
        <is>
          <t>045c658f-a2a8-43b8-be70-4027c059c439</t>
        </is>
      </c>
      <c r="B2538" t="inlineStr">
        <is>
          <t>28129000</t>
        </is>
      </c>
      <c r="C2538" t="inlineStr">
        <is>
          <t>OTHER</t>
        </is>
      </c>
      <c r="D2538" t="inlineStr">
        <is>
          <t>70255d8f-d3e0-46b5-9718-35db80bdf83e</t>
        </is>
      </c>
      <c r="F2538" t="n">
        <v>54</v>
      </c>
    </row>
    <row r="2539">
      <c r="A2539" t="inlineStr">
        <is>
          <t>82bc8c83-123d-4268-a8e3-1789fd8f4dbc</t>
        </is>
      </c>
      <c r="B2539" t="inlineStr">
        <is>
          <t>28131000</t>
        </is>
      </c>
      <c r="C2539" t="inlineStr">
        <is>
          <t>CARBON DISULPHIDE</t>
        </is>
      </c>
      <c r="D2539" t="inlineStr">
        <is>
          <t>70255d8f-d3e0-46b5-9718-35db80bdf83e</t>
        </is>
      </c>
      <c r="F2539" t="n">
        <v>54</v>
      </c>
    </row>
    <row r="2540">
      <c r="A2540" t="inlineStr">
        <is>
          <t>c3cb241e-7e72-4f0f-990e-00766f657490</t>
        </is>
      </c>
      <c r="B2540" t="inlineStr">
        <is>
          <t>28139010</t>
        </is>
      </c>
      <c r="C2540" t="inlineStr">
        <is>
          <t>ARSENIC DISULPHIDE (ARTIFICIAL)</t>
        </is>
      </c>
      <c r="D2540" t="inlineStr">
        <is>
          <t>70255d8f-d3e0-46b5-9718-35db80bdf83e</t>
        </is>
      </c>
      <c r="F2540" t="n">
        <v>54</v>
      </c>
    </row>
    <row r="2541">
      <c r="A2541" t="inlineStr">
        <is>
          <t>7a4f28a0-93a8-4edb-9f7f-e15b8a67756b</t>
        </is>
      </c>
      <c r="B2541" t="inlineStr">
        <is>
          <t>28139020</t>
        </is>
      </c>
      <c r="C2541" t="inlineStr">
        <is>
          <t>COMMERCIAL PHOSPHORUS TRISULPHIDE</t>
        </is>
      </c>
      <c r="D2541" t="inlineStr">
        <is>
          <t>70255d8f-d3e0-46b5-9718-35db80bdf83e</t>
        </is>
      </c>
      <c r="F2541" t="n">
        <v>54</v>
      </c>
    </row>
    <row r="2542">
      <c r="A2542" t="inlineStr">
        <is>
          <t>bad7e3b7-04d3-48c6-b38f-afc662e37152</t>
        </is>
      </c>
      <c r="B2542" t="inlineStr">
        <is>
          <t>28139030</t>
        </is>
      </c>
      <c r="C2542" t="inlineStr">
        <is>
          <t>Lime sulphur</t>
        </is>
      </c>
      <c r="D2542" t="inlineStr">
        <is>
          <t>70255d8f-d3e0-46b5-9718-35db80bdf83e</t>
        </is>
      </c>
      <c r="F2542" t="n">
        <v>54</v>
      </c>
    </row>
    <row r="2543">
      <c r="A2543" t="inlineStr">
        <is>
          <t>7b24dd90-7e8b-40f3-84e7-1ca32924e7a7</t>
        </is>
      </c>
      <c r="B2543" t="inlineStr">
        <is>
          <t>28139090</t>
        </is>
      </c>
      <c r="C2543" t="inlineStr">
        <is>
          <t>OTHER</t>
        </is>
      </c>
      <c r="D2543" t="inlineStr">
        <is>
          <t>70255d8f-d3e0-46b5-9718-35db80bdf83e</t>
        </is>
      </c>
      <c r="F2543" t="n">
        <v>54</v>
      </c>
    </row>
    <row r="2544">
      <c r="A2544" t="inlineStr">
        <is>
          <t>9dec0cde-6f65-4602-8f28-0a1a3f974962</t>
        </is>
      </c>
      <c r="B2544" t="inlineStr">
        <is>
          <t>28141000</t>
        </is>
      </c>
      <c r="C2544" t="inlineStr">
        <is>
          <t>ANHYDROUS AMMONIA</t>
        </is>
      </c>
      <c r="D2544" t="inlineStr">
        <is>
          <t>70255d8f-d3e0-46b5-9718-35db80bdf83e</t>
        </is>
      </c>
      <c r="F2544" t="n">
        <v>54</v>
      </c>
    </row>
    <row r="2545">
      <c r="A2545" t="inlineStr">
        <is>
          <t>da98018d-2439-4b5c-9214-6d9827c361f6</t>
        </is>
      </c>
      <c r="B2545" t="inlineStr">
        <is>
          <t>28142000</t>
        </is>
      </c>
      <c r="C2545" t="inlineStr">
        <is>
          <t>AMMONIA IN AQUEOUS SOLUTION</t>
        </is>
      </c>
      <c r="D2545" t="inlineStr">
        <is>
          <t>70255d8f-d3e0-46b5-9718-35db80bdf83e</t>
        </is>
      </c>
      <c r="F2545" t="n">
        <v>54</v>
      </c>
    </row>
    <row r="2546">
      <c r="A2546" t="inlineStr">
        <is>
          <t>1f4302e2-93b3-4421-9bd8-0bb8c60820f2</t>
        </is>
      </c>
      <c r="B2546" t="inlineStr">
        <is>
          <t>28151110</t>
        </is>
      </c>
      <c r="C2546" t="inlineStr">
        <is>
          <t>FLAKES</t>
        </is>
      </c>
      <c r="D2546" t="inlineStr">
        <is>
          <t>70255d8f-d3e0-46b5-9718-35db80bdf83e</t>
        </is>
      </c>
      <c r="F2546" t="n">
        <v>54</v>
      </c>
    </row>
    <row r="2547">
      <c r="A2547" t="inlineStr">
        <is>
          <t>90ad2410-f1b5-4767-ab04-29f6d9b3a3b8</t>
        </is>
      </c>
      <c r="B2547" t="inlineStr">
        <is>
          <t>28151190</t>
        </is>
      </c>
      <c r="C2547" t="inlineStr">
        <is>
          <t>OTHER</t>
        </is>
      </c>
      <c r="D2547" t="inlineStr">
        <is>
          <t>70255d8f-d3e0-46b5-9718-35db80bdf83e</t>
        </is>
      </c>
      <c r="F2547" t="n">
        <v>54</v>
      </c>
    </row>
    <row r="2548">
      <c r="A2548" t="inlineStr">
        <is>
          <t>70cff858-6459-497c-99cf-a631d3e57796</t>
        </is>
      </c>
      <c r="B2548" t="inlineStr">
        <is>
          <t>28151200</t>
        </is>
      </c>
      <c r="C2548" t="inlineStr">
        <is>
          <t>IN AQUEOUS SOLUTION (SODA LYE OR LIQUID SODA)</t>
        </is>
      </c>
      <c r="D2548" t="inlineStr">
        <is>
          <t>70255d8f-d3e0-46b5-9718-35db80bdf83e</t>
        </is>
      </c>
      <c r="F2548" t="n">
        <v>54</v>
      </c>
    </row>
    <row r="2549">
      <c r="A2549" t="inlineStr">
        <is>
          <t>fbb151dd-b029-4064-9504-07e16d08c0a8</t>
        </is>
      </c>
      <c r="B2549" t="inlineStr">
        <is>
          <t>28152000</t>
        </is>
      </c>
      <c r="C2549" t="inlineStr">
        <is>
          <t>POTASSIUM HYDROXIDE (CAUSTIC POTASH)</t>
        </is>
      </c>
      <c r="D2549" t="inlineStr">
        <is>
          <t>70255d8f-d3e0-46b5-9718-35db80bdf83e</t>
        </is>
      </c>
      <c r="F2549" t="n">
        <v>54</v>
      </c>
    </row>
    <row r="2550">
      <c r="A2550" t="inlineStr">
        <is>
          <t>f026f223-29fb-4f8f-afbb-c4bbc501928e</t>
        </is>
      </c>
      <c r="B2550" t="inlineStr">
        <is>
          <t>28153000</t>
        </is>
      </c>
      <c r="C2550" t="inlineStr">
        <is>
          <t>PEROXIDES OF SODIUM OR POTASSIUM</t>
        </is>
      </c>
      <c r="D2550" t="inlineStr">
        <is>
          <t>70255d8f-d3e0-46b5-9718-35db80bdf83e</t>
        </is>
      </c>
      <c r="F2550" t="n">
        <v>54</v>
      </c>
    </row>
    <row r="2551">
      <c r="A2551" t="inlineStr">
        <is>
          <t>9ebfba87-b583-4e22-a7fd-8348cbabc050</t>
        </is>
      </c>
      <c r="B2551" t="inlineStr">
        <is>
          <t>28161010</t>
        </is>
      </c>
      <c r="C2551" t="inlineStr">
        <is>
          <t>HYDROXIDE OF MAGNESIUM</t>
        </is>
      </c>
      <c r="D2551" t="inlineStr">
        <is>
          <t>70255d8f-d3e0-46b5-9718-35db80bdf83e</t>
        </is>
      </c>
      <c r="F2551" t="n">
        <v>54</v>
      </c>
    </row>
    <row r="2552">
      <c r="A2552" t="inlineStr">
        <is>
          <t>37822c6b-5003-46a0-9eb5-5614a8ec4263</t>
        </is>
      </c>
      <c r="B2552" t="inlineStr">
        <is>
          <t>28161020</t>
        </is>
      </c>
      <c r="C2552" t="inlineStr">
        <is>
          <t>PEROXIDE OF MAGNESIUM</t>
        </is>
      </c>
      <c r="D2552" t="inlineStr">
        <is>
          <t>70255d8f-d3e0-46b5-9718-35db80bdf83e</t>
        </is>
      </c>
      <c r="F2552" t="n">
        <v>54</v>
      </c>
    </row>
    <row r="2553">
      <c r="A2553" t="inlineStr">
        <is>
          <t>2544af6d-1fc9-4559-9b6d-e1ee4affd10b</t>
        </is>
      </c>
      <c r="B2553" t="inlineStr">
        <is>
          <t>28164000</t>
        </is>
      </c>
      <c r="C2553" t="inlineStr">
        <is>
          <t>OXIDES, HYDROXIDES AND PEROXIDES, OF STRONTIUM OR BARIUM</t>
        </is>
      </c>
      <c r="D2553" t="inlineStr">
        <is>
          <t>70255d8f-d3e0-46b5-9718-35db80bdf83e</t>
        </is>
      </c>
      <c r="F2553" t="n">
        <v>54</v>
      </c>
    </row>
    <row r="2554">
      <c r="A2554" t="inlineStr">
        <is>
          <t>978c2c24-0cb4-44ca-a73c-3f6abc56cf86</t>
        </is>
      </c>
      <c r="B2554" t="inlineStr">
        <is>
          <t>28170010</t>
        </is>
      </c>
      <c r="C2554" t="inlineStr">
        <is>
          <t>ZINC OXIDE</t>
        </is>
      </c>
      <c r="D2554" t="inlineStr">
        <is>
          <t>70255d8f-d3e0-46b5-9718-35db80bdf83e</t>
        </is>
      </c>
      <c r="F2554" t="n">
        <v>54</v>
      </c>
    </row>
    <row r="2555">
      <c r="A2555" t="inlineStr">
        <is>
          <t>825b4373-ec66-44de-b0e8-703d81a49486</t>
        </is>
      </c>
      <c r="B2555" t="inlineStr">
        <is>
          <t>28170020</t>
        </is>
      </c>
      <c r="C2555" t="inlineStr">
        <is>
          <t>ZINC PEROXIDE</t>
        </is>
      </c>
      <c r="D2555" t="inlineStr">
        <is>
          <t>70255d8f-d3e0-46b5-9718-35db80bdf83e</t>
        </is>
      </c>
      <c r="F2555" t="n">
        <v>54</v>
      </c>
    </row>
    <row r="2556">
      <c r="A2556" t="inlineStr">
        <is>
          <t>b7f27c43-d806-471f-abc7-3cb905905daa</t>
        </is>
      </c>
      <c r="B2556" t="inlineStr">
        <is>
          <t>28181000</t>
        </is>
      </c>
      <c r="C2556" t="inlineStr">
        <is>
          <t>ARTIFICIAL CORUNDUM, WHETHER OR NOT CHEMICALLY DEFINED</t>
        </is>
      </c>
      <c r="D2556" t="inlineStr">
        <is>
          <t>70255d8f-d3e0-46b5-9718-35db80bdf83e</t>
        </is>
      </c>
      <c r="F2556" t="n">
        <v>54</v>
      </c>
    </row>
    <row r="2557">
      <c r="A2557" t="inlineStr">
        <is>
          <t>f1bd9da6-9cce-453d-a544-bba6655e4894</t>
        </is>
      </c>
      <c r="B2557" t="inlineStr">
        <is>
          <t>28182010</t>
        </is>
      </c>
      <c r="C2557" t="inlineStr">
        <is>
          <t>ARTIFICIAL CORUNDUM, WHETHER OR NOT CHEMICALLY DEFINED; ALUMINIUM OXIDE; ALUMINIUM HYDROXIDE - ALUMINIUM OXIDE, OTHER THAN ARTIFICIAL CORUNDUM : ALUMINA, CALCINED</t>
        </is>
      </c>
      <c r="D2557" t="inlineStr">
        <is>
          <t>70255d8f-d3e0-46b5-9718-35db80bdf83e</t>
        </is>
      </c>
      <c r="F2557" t="n">
        <v>54</v>
      </c>
    </row>
    <row r="2558">
      <c r="A2558" t="inlineStr">
        <is>
          <t>53b5a01a-d78d-47d7-88ef-a338f4d7dffb</t>
        </is>
      </c>
      <c r="B2558" t="inlineStr">
        <is>
          <t>28182011</t>
        </is>
      </c>
      <c r="C2558" t="inlineStr">
        <is>
          <t>Metallurgical grade, conforming to IS 17441</t>
        </is>
      </c>
      <c r="D2558" t="inlineStr">
        <is>
          <t>70255d8f-d3e0-46b5-9718-35db80bdf83e</t>
        </is>
      </c>
      <c r="F2558" t="n">
        <v>54</v>
      </c>
    </row>
    <row r="2559">
      <c r="A2559" t="inlineStr">
        <is>
          <t>a66c3a57-0a8b-4222-a6ec-194d062e0a43</t>
        </is>
      </c>
      <c r="B2559" t="inlineStr">
        <is>
          <t>28182019</t>
        </is>
      </c>
      <c r="C2559" t="inlineStr">
        <is>
          <t>Non- metallurgical grade, conforming to IS 17441</t>
        </is>
      </c>
      <c r="D2559" t="inlineStr">
        <is>
          <t>70255d8f-d3e0-46b5-9718-35db80bdf83e</t>
        </is>
      </c>
      <c r="F2559" t="n">
        <v>54</v>
      </c>
    </row>
    <row r="2560">
      <c r="A2560" t="inlineStr">
        <is>
          <t>d2888257-d9fb-49df-a0c8-68285d9c724a</t>
        </is>
      </c>
      <c r="B2560" t="inlineStr">
        <is>
          <t>28182090</t>
        </is>
      </c>
      <c r="C2560" t="inlineStr">
        <is>
          <t>OTHER</t>
        </is>
      </c>
      <c r="D2560" t="inlineStr">
        <is>
          <t>70255d8f-d3e0-46b5-9718-35db80bdf83e</t>
        </is>
      </c>
      <c r="F2560" t="n">
        <v>54</v>
      </c>
    </row>
    <row r="2561">
      <c r="A2561" t="inlineStr">
        <is>
          <t>5ec7f92d-04f1-46d4-9a84-1b130812d22b</t>
        </is>
      </c>
      <c r="B2561" t="inlineStr">
        <is>
          <t>28183000</t>
        </is>
      </c>
      <c r="C2561" t="inlineStr">
        <is>
          <t>ALUMINIUM HYDROXIDE</t>
        </is>
      </c>
      <c r="D2561" t="inlineStr">
        <is>
          <t>70255d8f-d3e0-46b5-9718-35db80bdf83e</t>
        </is>
      </c>
      <c r="F2561" t="n">
        <v>54</v>
      </c>
    </row>
    <row r="2562">
      <c r="A2562" t="inlineStr">
        <is>
          <t>4d364d8e-8757-4b9d-89b7-186411ea5852</t>
        </is>
      </c>
      <c r="B2562" t="inlineStr">
        <is>
          <t>28191000</t>
        </is>
      </c>
      <c r="C2562" t="inlineStr">
        <is>
          <t>CHROMIUM TRIOXIDE</t>
        </is>
      </c>
      <c r="D2562" t="inlineStr">
        <is>
          <t>70255d8f-d3e0-46b5-9718-35db80bdf83e</t>
        </is>
      </c>
      <c r="F2562" t="n">
        <v>54</v>
      </c>
    </row>
    <row r="2563">
      <c r="A2563" t="inlineStr">
        <is>
          <t>5fbc8853-dd20-4088-a894-8f4dc9e64433</t>
        </is>
      </c>
      <c r="B2563" t="inlineStr">
        <is>
          <t>28199000</t>
        </is>
      </c>
      <c r="C2563" t="inlineStr">
        <is>
          <t>OTHER</t>
        </is>
      </c>
      <c r="D2563" t="inlineStr">
        <is>
          <t>70255d8f-d3e0-46b5-9718-35db80bdf83e</t>
        </is>
      </c>
      <c r="F2563" t="n">
        <v>54</v>
      </c>
    </row>
    <row r="2564">
      <c r="A2564" t="inlineStr">
        <is>
          <t>34af42a2-f618-437c-ab1a-203228e31fe5</t>
        </is>
      </c>
      <c r="B2564" t="inlineStr">
        <is>
          <t>28201000</t>
        </is>
      </c>
      <c r="C2564" t="inlineStr">
        <is>
          <t>MANGANESE DIOXIDE</t>
        </is>
      </c>
      <c r="D2564" t="inlineStr">
        <is>
          <t>70255d8f-d3e0-46b5-9718-35db80bdf83e</t>
        </is>
      </c>
      <c r="F2564" t="n">
        <v>54</v>
      </c>
    </row>
    <row r="2565">
      <c r="A2565" t="inlineStr">
        <is>
          <t>efa26119-f2dd-4b75-9cf7-84134475ed0b</t>
        </is>
      </c>
      <c r="B2565" t="inlineStr">
        <is>
          <t>28209000</t>
        </is>
      </c>
      <c r="C2565" t="inlineStr">
        <is>
          <t>OTHER</t>
        </is>
      </c>
      <c r="D2565" t="inlineStr">
        <is>
          <t>70255d8f-d3e0-46b5-9718-35db80bdf83e</t>
        </is>
      </c>
      <c r="F2565" t="n">
        <v>54</v>
      </c>
    </row>
    <row r="2566">
      <c r="A2566" t="inlineStr">
        <is>
          <t>13f95804-abd7-4326-ac52-2a4b2845b7d9</t>
        </is>
      </c>
      <c r="B2566" t="inlineStr">
        <is>
          <t>28211010</t>
        </is>
      </c>
      <c r="C2566" t="inlineStr">
        <is>
          <t>IRON OXIDES</t>
        </is>
      </c>
      <c r="D2566" t="inlineStr">
        <is>
          <t>70255d8f-d3e0-46b5-9718-35db80bdf83e</t>
        </is>
      </c>
      <c r="F2566" t="n">
        <v>54</v>
      </c>
    </row>
    <row r="2567">
      <c r="A2567" t="inlineStr">
        <is>
          <t>2ad9b4c5-2a9b-45d2-ad86-43f44e230c6d</t>
        </is>
      </c>
      <c r="B2567" t="inlineStr">
        <is>
          <t>28211020</t>
        </is>
      </c>
      <c r="C2567" t="inlineStr">
        <is>
          <t>IRON HYDROXIDES</t>
        </is>
      </c>
      <c r="D2567" t="inlineStr">
        <is>
          <t>70255d8f-d3e0-46b5-9718-35db80bdf83e</t>
        </is>
      </c>
      <c r="F2567" t="n">
        <v>54</v>
      </c>
    </row>
    <row r="2568">
      <c r="A2568" t="inlineStr">
        <is>
          <t>736e98c7-3fc6-46bd-a54e-66e3b1b1b79e</t>
        </is>
      </c>
      <c r="B2568" t="inlineStr">
        <is>
          <t>28212000</t>
        </is>
      </c>
      <c r="C2568" t="inlineStr">
        <is>
          <t>EARTH COLOURS</t>
        </is>
      </c>
      <c r="D2568" t="inlineStr">
        <is>
          <t>70255d8f-d3e0-46b5-9718-35db80bdf83e</t>
        </is>
      </c>
      <c r="F2568" t="n">
        <v>54</v>
      </c>
    </row>
    <row r="2569">
      <c r="A2569" t="inlineStr">
        <is>
          <t>9abea643-07fa-4151-b519-c303cd0dcb0f</t>
        </is>
      </c>
      <c r="B2569" t="inlineStr">
        <is>
          <t>28220010</t>
        </is>
      </c>
      <c r="C2569" t="inlineStr">
        <is>
          <t>COBALT OXIDES</t>
        </is>
      </c>
      <c r="D2569" t="inlineStr">
        <is>
          <t>70255d8f-d3e0-46b5-9718-35db80bdf83e</t>
        </is>
      </c>
      <c r="F2569" t="n">
        <v>54</v>
      </c>
    </row>
    <row r="2570">
      <c r="A2570" t="inlineStr">
        <is>
          <t>861b6954-adf9-44e2-b877-c71f380e4c34</t>
        </is>
      </c>
      <c r="B2570" t="inlineStr">
        <is>
          <t>28220020</t>
        </is>
      </c>
      <c r="C2570" t="inlineStr">
        <is>
          <t>COBALT HYDROXIDES</t>
        </is>
      </c>
      <c r="D2570" t="inlineStr">
        <is>
          <t>70255d8f-d3e0-46b5-9718-35db80bdf83e</t>
        </is>
      </c>
      <c r="F2570" t="n">
        <v>54</v>
      </c>
    </row>
    <row r="2571">
      <c r="A2571" t="inlineStr">
        <is>
          <t>a26925dd-563e-42c1-8492-750e4e66b080</t>
        </is>
      </c>
      <c r="B2571" t="inlineStr">
        <is>
          <t>28220030</t>
        </is>
      </c>
      <c r="C2571" t="inlineStr">
        <is>
          <t>COMMERCIAL COBALT OXIDES</t>
        </is>
      </c>
      <c r="D2571" t="inlineStr">
        <is>
          <t>70255d8f-d3e0-46b5-9718-35db80bdf83e</t>
        </is>
      </c>
      <c r="F2571" t="n">
        <v>54</v>
      </c>
    </row>
    <row r="2572">
      <c r="A2572" t="inlineStr">
        <is>
          <t>05f8eae5-3f02-45d8-9331-e52baf24b0ea</t>
        </is>
      </c>
      <c r="B2572" t="inlineStr">
        <is>
          <t>28230010</t>
        </is>
      </c>
      <c r="C2572" t="inlineStr">
        <is>
          <t>TITANIUM DIOXIDE</t>
        </is>
      </c>
      <c r="D2572" t="inlineStr">
        <is>
          <t>70255d8f-d3e0-46b5-9718-35db80bdf83e</t>
        </is>
      </c>
      <c r="F2572" t="n">
        <v>54</v>
      </c>
    </row>
    <row r="2573">
      <c r="A2573" t="inlineStr">
        <is>
          <t>050780af-6007-4d25-a8b8-0e58d1cbe7dc</t>
        </is>
      </c>
      <c r="B2573" t="inlineStr">
        <is>
          <t>28230090</t>
        </is>
      </c>
      <c r="C2573" t="inlineStr">
        <is>
          <t>OTHER</t>
        </is>
      </c>
      <c r="D2573" t="inlineStr">
        <is>
          <t>70255d8f-d3e0-46b5-9718-35db80bdf83e</t>
        </is>
      </c>
      <c r="F2573" t="n">
        <v>54</v>
      </c>
    </row>
    <row r="2574">
      <c r="A2574" t="inlineStr">
        <is>
          <t>41751330-00b5-4d4b-a97c-ba05c25cd8b0</t>
        </is>
      </c>
      <c r="B2574" t="inlineStr">
        <is>
          <t>28241010</t>
        </is>
      </c>
      <c r="C2574" t="inlineStr">
        <is>
          <t>LITHARGE</t>
        </is>
      </c>
      <c r="D2574" t="inlineStr">
        <is>
          <t>70255d8f-d3e0-46b5-9718-35db80bdf83e</t>
        </is>
      </c>
      <c r="F2574" t="n">
        <v>54</v>
      </c>
    </row>
    <row r="2575">
      <c r="A2575" t="inlineStr">
        <is>
          <t>fa1e03c8-f9c4-466f-9b9c-25472fc05f4f</t>
        </is>
      </c>
      <c r="B2575" t="inlineStr">
        <is>
          <t>28241020</t>
        </is>
      </c>
      <c r="C2575" t="inlineStr">
        <is>
          <t>MASSICOT</t>
        </is>
      </c>
      <c r="D2575" t="inlineStr">
        <is>
          <t>70255d8f-d3e0-46b5-9718-35db80bdf83e</t>
        </is>
      </c>
      <c r="F2575" t="n">
        <v>54</v>
      </c>
    </row>
    <row r="2576">
      <c r="A2576" t="inlineStr">
        <is>
          <t>afc9bde7-e65e-49c5-89a8-400b27ffa5c7</t>
        </is>
      </c>
      <c r="B2576" t="inlineStr">
        <is>
          <t>28242000</t>
        </is>
      </c>
      <c r="C2576" t="inlineStr">
        <is>
          <t>LEAD OXIDES; RED LEAD AND ORANGE LEAD -RED LEAD AND ORANGE LEAD</t>
        </is>
      </c>
      <c r="D2576" t="inlineStr">
        <is>
          <t>70255d8f-d3e0-46b5-9718-35db80bdf83e</t>
        </is>
      </c>
      <c r="F2576" t="n">
        <v>54</v>
      </c>
    </row>
    <row r="2577">
      <c r="A2577" t="inlineStr">
        <is>
          <t>7260c430-3438-4796-b34c-9dcf22fa4a77</t>
        </is>
      </c>
      <c r="B2577" t="inlineStr">
        <is>
          <t>28249000</t>
        </is>
      </c>
      <c r="C2577" t="inlineStr">
        <is>
          <t>OTHER</t>
        </is>
      </c>
      <c r="D2577" t="inlineStr">
        <is>
          <t>70255d8f-d3e0-46b5-9718-35db80bdf83e</t>
        </is>
      </c>
      <c r="F2577" t="n">
        <v>54</v>
      </c>
    </row>
    <row r="2578">
      <c r="A2578" t="inlineStr">
        <is>
          <t>76da19e7-913c-4531-88c3-5b6ab1edd3d8</t>
        </is>
      </c>
      <c r="B2578" t="inlineStr">
        <is>
          <t>28251010</t>
        </is>
      </c>
      <c r="C2578" t="inlineStr">
        <is>
          <t>HYDRAZINE ANHYDROUS</t>
        </is>
      </c>
      <c r="D2578" t="inlineStr">
        <is>
          <t>70255d8f-d3e0-46b5-9718-35db80bdf83e</t>
        </is>
      </c>
      <c r="F2578" t="n">
        <v>54</v>
      </c>
    </row>
    <row r="2579">
      <c r="A2579" t="inlineStr">
        <is>
          <t>86f9b539-f25c-4a8d-b8f3-3418b3cd14b3</t>
        </is>
      </c>
      <c r="B2579" t="inlineStr">
        <is>
          <t>28251020</t>
        </is>
      </c>
      <c r="C2579" t="inlineStr">
        <is>
          <t>HYDRAZINE HYDRATE</t>
        </is>
      </c>
      <c r="D2579" t="inlineStr">
        <is>
          <t>70255d8f-d3e0-46b5-9718-35db80bdf83e</t>
        </is>
      </c>
      <c r="F2579" t="n">
        <v>54</v>
      </c>
    </row>
    <row r="2580">
      <c r="A2580" t="inlineStr">
        <is>
          <t>e325fbbe-86fc-4af9-a2a5-18874f0c8d82</t>
        </is>
      </c>
      <c r="B2580" t="inlineStr">
        <is>
          <t>28251030</t>
        </is>
      </c>
      <c r="C2580" t="inlineStr">
        <is>
          <t>HYDRAZINE SULPHATE</t>
        </is>
      </c>
      <c r="D2580" t="inlineStr">
        <is>
          <t>70255d8f-d3e0-46b5-9718-35db80bdf83e</t>
        </is>
      </c>
      <c r="F2580" t="n">
        <v>54</v>
      </c>
    </row>
    <row r="2581">
      <c r="A2581" t="inlineStr">
        <is>
          <t>65f8a004-1a0c-4581-9b54-8b4bf72b0c79</t>
        </is>
      </c>
      <c r="B2581" t="inlineStr">
        <is>
          <t>28251040</t>
        </is>
      </c>
      <c r="C2581" t="inlineStr">
        <is>
          <t>HYDROXYLAMINE SULPHATE</t>
        </is>
      </c>
      <c r="D2581" t="inlineStr">
        <is>
          <t>70255d8f-d3e0-46b5-9718-35db80bdf83e</t>
        </is>
      </c>
      <c r="F2581" t="n">
        <v>54</v>
      </c>
    </row>
    <row r="2582">
      <c r="A2582" t="inlineStr">
        <is>
          <t>1706b9a0-b138-4af9-9d89-63a551cf36dd</t>
        </is>
      </c>
      <c r="B2582" t="inlineStr">
        <is>
          <t>28251090</t>
        </is>
      </c>
      <c r="C2582" t="inlineStr">
        <is>
          <t>OTHER</t>
        </is>
      </c>
      <c r="D2582" t="inlineStr">
        <is>
          <t>70255d8f-d3e0-46b5-9718-35db80bdf83e</t>
        </is>
      </c>
      <c r="F2582" t="n">
        <v>54</v>
      </c>
    </row>
    <row r="2583">
      <c r="A2583" t="inlineStr">
        <is>
          <t>9fd0a860-812e-4cff-ad74-4967e242d5f9</t>
        </is>
      </c>
      <c r="B2583" t="inlineStr">
        <is>
          <t>28252000</t>
        </is>
      </c>
      <c r="C2583" t="inlineStr">
        <is>
          <t>LITHIUM OXIDE AND HYDROXIDE</t>
        </is>
      </c>
      <c r="D2583" t="inlineStr">
        <is>
          <t>70255d8f-d3e0-46b5-9718-35db80bdf83e</t>
        </is>
      </c>
      <c r="F2583" t="n">
        <v>54</v>
      </c>
    </row>
    <row r="2584">
      <c r="A2584" t="inlineStr">
        <is>
          <t>f6fd95c2-d5d6-47a3-8886-8765bfbd7b14</t>
        </is>
      </c>
      <c r="B2584" t="inlineStr">
        <is>
          <t>28253010</t>
        </is>
      </c>
      <c r="C2584" t="inlineStr">
        <is>
          <t>VANADIUM PENTAOXIDE FLAKES</t>
        </is>
      </c>
      <c r="D2584" t="inlineStr">
        <is>
          <t>70255d8f-d3e0-46b5-9718-35db80bdf83e</t>
        </is>
      </c>
      <c r="F2584" t="n">
        <v>54</v>
      </c>
    </row>
    <row r="2585">
      <c r="A2585" t="inlineStr">
        <is>
          <t>7e29f766-32c0-4f29-b83e-06f230d2b430</t>
        </is>
      </c>
      <c r="B2585" t="inlineStr">
        <is>
          <t>28253090</t>
        </is>
      </c>
      <c r="C2585" t="inlineStr">
        <is>
          <t>OTHER</t>
        </is>
      </c>
      <c r="D2585" t="inlineStr">
        <is>
          <t>70255d8f-d3e0-46b5-9718-35db80bdf83e</t>
        </is>
      </c>
      <c r="F2585" t="n">
        <v>54</v>
      </c>
    </row>
    <row r="2586">
      <c r="A2586" t="inlineStr">
        <is>
          <t>9c24b98e-cd13-498e-b574-6a4ff02367b9</t>
        </is>
      </c>
      <c r="B2586" t="inlineStr">
        <is>
          <t>28254000</t>
        </is>
      </c>
      <c r="C2586" t="inlineStr">
        <is>
          <t>NICKEL OXIDES AND HYDROXIDES</t>
        </is>
      </c>
      <c r="D2586" t="inlineStr">
        <is>
          <t>70255d8f-d3e0-46b5-9718-35db80bdf83e</t>
        </is>
      </c>
      <c r="F2586" t="n">
        <v>54</v>
      </c>
    </row>
    <row r="2587">
      <c r="A2587" t="inlineStr">
        <is>
          <t>256565d8-7f34-460d-8705-79d79926b0b5</t>
        </is>
      </c>
      <c r="B2587" t="inlineStr">
        <is>
          <t>28255000</t>
        </is>
      </c>
      <c r="C2587" t="inlineStr">
        <is>
          <t>COPPER OXIDES AND HYDROXIDES</t>
        </is>
      </c>
      <c r="D2587" t="inlineStr">
        <is>
          <t>70255d8f-d3e0-46b5-9718-35db80bdf83e</t>
        </is>
      </c>
      <c r="F2587" t="n">
        <v>54</v>
      </c>
    </row>
    <row r="2588">
      <c r="A2588" t="inlineStr">
        <is>
          <t>c4458d14-f656-480b-9cea-7afb86dc1f34</t>
        </is>
      </c>
      <c r="B2588" t="inlineStr">
        <is>
          <t>28256010</t>
        </is>
      </c>
      <c r="C2588" t="inlineStr">
        <is>
          <t>GERMANIUM OXIDES</t>
        </is>
      </c>
      <c r="D2588" t="inlineStr">
        <is>
          <t>70255d8f-d3e0-46b5-9718-35db80bdf83e</t>
        </is>
      </c>
      <c r="F2588" t="n">
        <v>54</v>
      </c>
    </row>
    <row r="2589">
      <c r="A2589" t="inlineStr">
        <is>
          <t>d906aa11-d681-4014-a87d-995f92a23ced</t>
        </is>
      </c>
      <c r="B2589" t="inlineStr">
        <is>
          <t>28256020</t>
        </is>
      </c>
      <c r="C2589" t="inlineStr">
        <is>
          <t>ZIRCONIUM DIOXIDE</t>
        </is>
      </c>
      <c r="D2589" t="inlineStr">
        <is>
          <t>70255d8f-d3e0-46b5-9718-35db80bdf83e</t>
        </is>
      </c>
      <c r="F2589" t="n">
        <v>54</v>
      </c>
    </row>
    <row r="2590">
      <c r="A2590" t="inlineStr">
        <is>
          <t>018a8fa8-0575-4268-978d-1c92a50c8aa2</t>
        </is>
      </c>
      <c r="B2590" t="inlineStr">
        <is>
          <t>28257010</t>
        </is>
      </c>
      <c r="C2590" t="inlineStr">
        <is>
          <t>MOLYBDENUM TRIOXIDE</t>
        </is>
      </c>
      <c r="D2590" t="inlineStr">
        <is>
          <t>70255d8f-d3e0-46b5-9718-35db80bdf83e</t>
        </is>
      </c>
      <c r="F2590" t="n">
        <v>54</v>
      </c>
    </row>
    <row r="2591">
      <c r="A2591" t="inlineStr">
        <is>
          <t>d3832bf8-47e7-4cdc-9607-67b5b17b60e7</t>
        </is>
      </c>
      <c r="B2591" t="inlineStr">
        <is>
          <t>28257020</t>
        </is>
      </c>
      <c r="C2591" t="inlineStr">
        <is>
          <t>MOLYBDIC ACID</t>
        </is>
      </c>
      <c r="D2591" t="inlineStr">
        <is>
          <t>70255d8f-d3e0-46b5-9718-35db80bdf83e</t>
        </is>
      </c>
      <c r="F2591" t="n">
        <v>54</v>
      </c>
    </row>
    <row r="2592">
      <c r="A2592" t="inlineStr">
        <is>
          <t>ce09e125-5e00-4600-a213-a74eedd1c0c6</t>
        </is>
      </c>
      <c r="B2592" t="inlineStr">
        <is>
          <t>28257090</t>
        </is>
      </c>
      <c r="C2592" t="inlineStr">
        <is>
          <t>OTHER</t>
        </is>
      </c>
      <c r="D2592" t="inlineStr">
        <is>
          <t>70255d8f-d3e0-46b5-9718-35db80bdf83e</t>
        </is>
      </c>
      <c r="F2592" t="n">
        <v>54</v>
      </c>
    </row>
    <row r="2593">
      <c r="A2593" t="inlineStr">
        <is>
          <t>843a4464-b807-4cb5-bcbb-40b538f5abab</t>
        </is>
      </c>
      <c r="B2593" t="inlineStr">
        <is>
          <t>28258000</t>
        </is>
      </c>
      <c r="C2593" t="inlineStr">
        <is>
          <t>ANTIMONY OXIDES</t>
        </is>
      </c>
      <c r="D2593" t="inlineStr">
        <is>
          <t>70255d8f-d3e0-46b5-9718-35db80bdf83e</t>
        </is>
      </c>
      <c r="F2593" t="n">
        <v>54</v>
      </c>
    </row>
    <row r="2594">
      <c r="A2594" t="inlineStr">
        <is>
          <t>cd6f46ca-8b4b-4773-95e7-cbbbdc0809c3</t>
        </is>
      </c>
      <c r="B2594" t="inlineStr">
        <is>
          <t>28259010</t>
        </is>
      </c>
      <c r="C2594" t="inlineStr">
        <is>
          <t>TIN OXIDE</t>
        </is>
      </c>
      <c r="D2594" t="inlineStr">
        <is>
          <t>70255d8f-d3e0-46b5-9718-35db80bdf83e</t>
        </is>
      </c>
      <c r="F2594" t="n">
        <v>54</v>
      </c>
    </row>
    <row r="2595">
      <c r="A2595" t="inlineStr">
        <is>
          <t>7604f0f5-a0b2-40d9-bc47-9522ee5b1e61</t>
        </is>
      </c>
      <c r="B2595" t="inlineStr">
        <is>
          <t>28259020</t>
        </is>
      </c>
      <c r="C2595" t="inlineStr">
        <is>
          <t>CADMIUM OXIDE</t>
        </is>
      </c>
      <c r="D2595" t="inlineStr">
        <is>
          <t>70255d8f-d3e0-46b5-9718-35db80bdf83e</t>
        </is>
      </c>
      <c r="F2595" t="n">
        <v>54</v>
      </c>
    </row>
    <row r="2596">
      <c r="A2596" t="inlineStr">
        <is>
          <t>8df66ee4-37bb-45f4-a7a2-fb3f2536eead</t>
        </is>
      </c>
      <c r="B2596" t="inlineStr">
        <is>
          <t>28259030</t>
        </is>
      </c>
      <c r="C2596" t="inlineStr">
        <is>
          <t>HYDRAZINE AND HYDROXYLAMINE AND THEIR INORGANIC SALTS; OTHER INORGANIC BASES; OTHER METAL OXIDES, HYDROXIDES AND PEROXIDES - OTHER : MERCURY OXIDES (MERCURIC OXIDE)</t>
        </is>
      </c>
      <c r="D2596" t="inlineStr">
        <is>
          <t>70255d8f-d3e0-46b5-9718-35db80bdf83e</t>
        </is>
      </c>
      <c r="F2596" t="n">
        <v>54</v>
      </c>
    </row>
    <row r="2597">
      <c r="A2597" t="inlineStr">
        <is>
          <t>9dddbaf4-5dc7-4852-a8b0-5e14b1b89ad4</t>
        </is>
      </c>
      <c r="B2597" t="inlineStr">
        <is>
          <t>28259040</t>
        </is>
      </c>
      <c r="C2597" t="inlineStr">
        <is>
          <t>CALCIUM HYDROXIDE</t>
        </is>
      </c>
      <c r="D2597" t="inlineStr">
        <is>
          <t>70255d8f-d3e0-46b5-9718-35db80bdf83e</t>
        </is>
      </c>
      <c r="F2597" t="n">
        <v>54</v>
      </c>
    </row>
    <row r="2598">
      <c r="A2598" t="inlineStr">
        <is>
          <t>8eb6ee4e-4df5-40f0-bdae-cea8eb7728c6</t>
        </is>
      </c>
      <c r="B2598" t="inlineStr">
        <is>
          <t>28259050</t>
        </is>
      </c>
      <c r="C2598" t="inlineStr">
        <is>
          <t>AMMONIUM HYDROXIDE</t>
        </is>
      </c>
      <c r="D2598" t="inlineStr">
        <is>
          <t>70255d8f-d3e0-46b5-9718-35db80bdf83e</t>
        </is>
      </c>
      <c r="F2598" t="n">
        <v>54</v>
      </c>
    </row>
    <row r="2599">
      <c r="A2599" t="inlineStr">
        <is>
          <t>b7aec70d-44a0-4697-aa84-e21382923125</t>
        </is>
      </c>
      <c r="B2599" t="inlineStr">
        <is>
          <t>28259090</t>
        </is>
      </c>
      <c r="C2599" t="inlineStr">
        <is>
          <t>OTHER</t>
        </is>
      </c>
      <c r="D2599" t="inlineStr">
        <is>
          <t>70255d8f-d3e0-46b5-9718-35db80bdf83e</t>
        </is>
      </c>
      <c r="F2599" t="n">
        <v>54</v>
      </c>
    </row>
    <row r="2600">
      <c r="A2600" t="inlineStr">
        <is>
          <t>c9fa3be9-86e6-41cf-8aea-7a073cac42cc</t>
        </is>
      </c>
      <c r="B2600" t="inlineStr">
        <is>
          <t>28261110</t>
        </is>
      </c>
      <c r="C2600" t="inlineStr">
        <is>
          <t>FLUORIDES; FLUOROSILICATES, FLUOROALUMINATES AND OTHER COMPLEX FLUORINE SALTS - FLUORIDES : - OF AMMONIUM OR OF SODIUM : AMMONIUM FLUORIDES</t>
        </is>
      </c>
      <c r="D2600" t="inlineStr">
        <is>
          <t>70255d8f-d3e0-46b5-9718-35db80bdf83e</t>
        </is>
      </c>
      <c r="F2600" t="n">
        <v>54</v>
      </c>
    </row>
    <row r="2601">
      <c r="A2601" t="inlineStr">
        <is>
          <t>e69a2722-04f5-4c12-b3d4-e3ecfcc5ea6c</t>
        </is>
      </c>
      <c r="B2601" t="inlineStr">
        <is>
          <t>28261120</t>
        </is>
      </c>
      <c r="C2601" t="inlineStr">
        <is>
          <t>FLUORIDES; FLUOROSILICATES, FLUOROALUMINATES AND OTHER COMPLEX FLUORINE SALTS - FLUORIDES : - OF AMMONIUM OR OF SODIUM : SODIUM FLUORIDES</t>
        </is>
      </c>
      <c r="D2601" t="inlineStr">
        <is>
          <t>70255d8f-d3e0-46b5-9718-35db80bdf83e</t>
        </is>
      </c>
      <c r="F2601" t="n">
        <v>54</v>
      </c>
    </row>
    <row r="2602">
      <c r="A2602" t="inlineStr">
        <is>
          <t>1eb91045-b29d-49bb-9e73-f1b634e0389e</t>
        </is>
      </c>
      <c r="B2602" t="inlineStr">
        <is>
          <t>28261200</t>
        </is>
      </c>
      <c r="C2602" t="inlineStr">
        <is>
          <t>OF ALUMINIUM</t>
        </is>
      </c>
      <c r="D2602" t="inlineStr">
        <is>
          <t>70255d8f-d3e0-46b5-9718-35db80bdf83e</t>
        </is>
      </c>
      <c r="F2602" t="n">
        <v>54</v>
      </c>
    </row>
    <row r="2603">
      <c r="A2603" t="inlineStr">
        <is>
          <t>103c5e15-8457-4833-ae2f-6551c43391ce</t>
        </is>
      </c>
      <c r="B2603" t="inlineStr">
        <is>
          <t>28261910</t>
        </is>
      </c>
      <c r="C2603" t="inlineStr">
        <is>
          <t>MAGNESIUM FLUORIDE</t>
        </is>
      </c>
      <c r="D2603" t="inlineStr">
        <is>
          <t>70255d8f-d3e0-46b5-9718-35db80bdf83e</t>
        </is>
      </c>
      <c r="F2603" t="n">
        <v>54</v>
      </c>
    </row>
    <row r="2604">
      <c r="A2604" t="inlineStr">
        <is>
          <t>87dbf1aa-2116-4164-91c1-3a7dae199d46</t>
        </is>
      </c>
      <c r="B2604" t="inlineStr">
        <is>
          <t>28261990</t>
        </is>
      </c>
      <c r="C2604" t="inlineStr">
        <is>
          <t>OTHER</t>
        </is>
      </c>
      <c r="D2604" t="inlineStr">
        <is>
          <t>70255d8f-d3e0-46b5-9718-35db80bdf83e</t>
        </is>
      </c>
      <c r="F2604" t="n">
        <v>54</v>
      </c>
    </row>
    <row r="2605">
      <c r="A2605" t="inlineStr">
        <is>
          <t>1129d817-2a23-4d8d-b8e6-a647815b3b01</t>
        </is>
      </c>
      <c r="B2605" t="inlineStr">
        <is>
          <t>28262010</t>
        </is>
      </c>
      <c r="C2605" t="inlineStr">
        <is>
          <t>FLUORIDES; FLUOROSILICATES, FLUOROALUMINATES AND OTHER COMPLEX FLUORINE SALTS - FLUOROSILICATES OF SODIUM OR OF POTASSIUM : FLUOROSILICATES OF SODIUM</t>
        </is>
      </c>
      <c r="D2605" t="inlineStr">
        <is>
          <t>70255d8f-d3e0-46b5-9718-35db80bdf83e</t>
        </is>
      </c>
      <c r="F2605" t="n">
        <v>54</v>
      </c>
    </row>
    <row r="2606">
      <c r="A2606" t="inlineStr">
        <is>
          <t>5bdb2a65-872a-4441-ad22-5286595c046a</t>
        </is>
      </c>
      <c r="B2606" t="inlineStr">
        <is>
          <t>28262020</t>
        </is>
      </c>
      <c r="C2606" t="inlineStr">
        <is>
          <t>FLUORIDES; FLUOROSILICATES, FLUOROALUMINATES AND OTHER COMPLEX FLUORINE SALTS - FLUOROSILICATES OF SODIUM OR OF POTASSIUM : FLUOROSILICATES OF POTASSIUM</t>
        </is>
      </c>
      <c r="D2606" t="inlineStr">
        <is>
          <t>70255d8f-d3e0-46b5-9718-35db80bdf83e</t>
        </is>
      </c>
      <c r="F2606" t="n">
        <v>54</v>
      </c>
    </row>
    <row r="2607">
      <c r="A2607" t="inlineStr">
        <is>
          <t>c27790de-f748-42e0-ba00-079ce396e617</t>
        </is>
      </c>
      <c r="B2607" t="inlineStr">
        <is>
          <t>28263000</t>
        </is>
      </c>
      <c r="C2607" t="inlineStr">
        <is>
          <t>SODIUM HEXAFLUOROALUMINATE (SYNTHETIC CRYOLITE)</t>
        </is>
      </c>
      <c r="D2607" t="inlineStr">
        <is>
          <t>70255d8f-d3e0-46b5-9718-35db80bdf83e</t>
        </is>
      </c>
      <c r="F2607" t="n">
        <v>54</v>
      </c>
    </row>
    <row r="2608">
      <c r="A2608" t="inlineStr">
        <is>
          <t>e6be15f0-eaf4-4b44-bc4e-5da00ad6cffb</t>
        </is>
      </c>
      <c r="B2608" t="inlineStr">
        <is>
          <t>28269000</t>
        </is>
      </c>
      <c r="C2608" t="inlineStr">
        <is>
          <t>OTHER</t>
        </is>
      </c>
      <c r="D2608" t="inlineStr">
        <is>
          <t>70255d8f-d3e0-46b5-9718-35db80bdf83e</t>
        </is>
      </c>
      <c r="F2608" t="n">
        <v>54</v>
      </c>
    </row>
    <row r="2609">
      <c r="A2609" t="inlineStr">
        <is>
          <t>4901646f-a36f-4425-88c2-89a60d9b33c6</t>
        </is>
      </c>
      <c r="B2609" t="inlineStr">
        <is>
          <t>28271000</t>
        </is>
      </c>
      <c r="C2609" t="inlineStr">
        <is>
          <t>AMMONIUM CHLORIDE</t>
        </is>
      </c>
      <c r="D2609" t="inlineStr">
        <is>
          <t>70255d8f-d3e0-46b5-9718-35db80bdf83e</t>
        </is>
      </c>
      <c r="F2609" t="n">
        <v>54</v>
      </c>
    </row>
    <row r="2610">
      <c r="A2610" t="inlineStr">
        <is>
          <t>f2bfae2d-1ed6-423a-8ae5-f8b847f1bbd1</t>
        </is>
      </c>
      <c r="B2610" t="inlineStr">
        <is>
          <t>28272000</t>
        </is>
      </c>
      <c r="C2610" t="inlineStr">
        <is>
          <t>CALCIUM CHLORIDE</t>
        </is>
      </c>
      <c r="D2610" t="inlineStr">
        <is>
          <t>70255d8f-d3e0-46b5-9718-35db80bdf83e</t>
        </is>
      </c>
      <c r="F2610" t="n">
        <v>54</v>
      </c>
    </row>
    <row r="2611">
      <c r="A2611" t="inlineStr">
        <is>
          <t>18406d4e-2e51-4004-ae19-358aa53738e0</t>
        </is>
      </c>
      <c r="B2611" t="inlineStr">
        <is>
          <t>28273100</t>
        </is>
      </c>
      <c r="C2611" t="inlineStr">
        <is>
          <t>OF MAGNESIUM</t>
        </is>
      </c>
      <c r="D2611" t="inlineStr">
        <is>
          <t>70255d8f-d3e0-46b5-9718-35db80bdf83e</t>
        </is>
      </c>
      <c r="F2611" t="n">
        <v>54</v>
      </c>
    </row>
    <row r="2612">
      <c r="A2612" t="inlineStr">
        <is>
          <t>f4ec72bc-8d38-41d2-bd98-57aefbb66192</t>
        </is>
      </c>
      <c r="B2612" t="inlineStr">
        <is>
          <t>28273200</t>
        </is>
      </c>
      <c r="C2612" t="inlineStr">
        <is>
          <t>OF ALUMINIUM</t>
        </is>
      </c>
      <c r="D2612" t="inlineStr">
        <is>
          <t>70255d8f-d3e0-46b5-9718-35db80bdf83e</t>
        </is>
      </c>
      <c r="F2612" t="n">
        <v>54</v>
      </c>
    </row>
    <row r="2613">
      <c r="A2613" t="inlineStr">
        <is>
          <t>38a3cf83-36b9-4bca-9467-e61d46e35176</t>
        </is>
      </c>
      <c r="B2613" t="inlineStr">
        <is>
          <t>28273300</t>
        </is>
      </c>
      <c r="C2613" t="inlineStr">
        <is>
          <t>CHLORIDES, CHLORIDE OXIDES AND CHLORIDE HYDROXIDES; BROMIDES AND BROMIDE OXIDES; IODIDES AND IODIDE OXIDES - OTHER CHLORIDES : OF IRON</t>
        </is>
      </c>
      <c r="D2613" t="inlineStr">
        <is>
          <t>70255d8f-d3e0-46b5-9718-35db80bdf83e</t>
        </is>
      </c>
      <c r="F2613" t="n">
        <v>54</v>
      </c>
    </row>
    <row r="2614">
      <c r="A2614" t="inlineStr">
        <is>
          <t>5349b544-a9ef-427a-a410-5f8b1c501175</t>
        </is>
      </c>
      <c r="B2614" t="inlineStr">
        <is>
          <t>28273400</t>
        </is>
      </c>
      <c r="C2614" t="inlineStr">
        <is>
          <t>CHLORIDES, CHLORIDE OXIDES AND CHLORIDE HYDROXIDES; BROMIDES AND BROMIDE OXIDES; IODIDES AND IODIDE OXIDES - OTHER CHLORIDES : OF COBALT</t>
        </is>
      </c>
      <c r="D2614" t="inlineStr">
        <is>
          <t>70255d8f-d3e0-46b5-9718-35db80bdf83e</t>
        </is>
      </c>
      <c r="F2614" t="n">
        <v>54</v>
      </c>
    </row>
    <row r="2615">
      <c r="A2615" t="inlineStr">
        <is>
          <t>919bccd8-f6d8-4802-8d32-82cdbfe453ce</t>
        </is>
      </c>
      <c r="B2615" t="inlineStr">
        <is>
          <t>28273500</t>
        </is>
      </c>
      <c r="C2615" t="inlineStr">
        <is>
          <t>OF NICKEL</t>
        </is>
      </c>
      <c r="D2615" t="inlineStr">
        <is>
          <t>70255d8f-d3e0-46b5-9718-35db80bdf83e</t>
        </is>
      </c>
      <c r="F2615" t="n">
        <v>54</v>
      </c>
    </row>
    <row r="2616">
      <c r="A2616" t="inlineStr">
        <is>
          <t>33b6d1b2-40d4-4b20-a328-de02662baefd</t>
        </is>
      </c>
      <c r="B2616" t="inlineStr">
        <is>
          <t>28273600</t>
        </is>
      </c>
      <c r="C2616" t="inlineStr">
        <is>
          <t>CHLORIDES, CHLORIDE OXIDES AND CHLORIDE HYDROXIDES; BROMIDES AND BROMIDE OXIDES; IODIDES AND IODIDE OXIDES - OTHER CHLORIDES : OF ZINC</t>
        </is>
      </c>
      <c r="D2616" t="inlineStr">
        <is>
          <t>70255d8f-d3e0-46b5-9718-35db80bdf83e</t>
        </is>
      </c>
      <c r="F2616" t="n">
        <v>54</v>
      </c>
    </row>
    <row r="2617">
      <c r="A2617" t="inlineStr">
        <is>
          <t>3c3f13ba-a94d-4cac-9e48-b28229e15507</t>
        </is>
      </c>
      <c r="B2617" t="inlineStr">
        <is>
          <t>28273910</t>
        </is>
      </c>
      <c r="C2617" t="inlineStr">
        <is>
          <t>CHLORIDES, CHLORIDE OXIDES AND CHLORIDE HYDROXIDES; BROMIDES AND BROMIDE OXIDES; IODIDES AND IODIDE OXIDES - OTHER CHLORIDES : - OTHER : MERCURIC CHLORIDE</t>
        </is>
      </c>
      <c r="D2617" t="inlineStr">
        <is>
          <t>70255d8f-d3e0-46b5-9718-35db80bdf83e</t>
        </is>
      </c>
      <c r="F2617" t="n">
        <v>54</v>
      </c>
    </row>
    <row r="2618">
      <c r="A2618" t="inlineStr">
        <is>
          <t>0a6d1dfd-dea9-444e-85b0-cf0cbf4f0a71</t>
        </is>
      </c>
      <c r="B2618" t="inlineStr">
        <is>
          <t>28273920</t>
        </is>
      </c>
      <c r="C2618" t="inlineStr">
        <is>
          <t>MERCUROUS CHLORIDE</t>
        </is>
      </c>
      <c r="D2618" t="inlineStr">
        <is>
          <t>70255d8f-d3e0-46b5-9718-35db80bdf83e</t>
        </is>
      </c>
      <c r="F2618" t="n">
        <v>54</v>
      </c>
    </row>
    <row r="2619">
      <c r="A2619" t="inlineStr">
        <is>
          <t>57a8eb2f-f2ec-47a2-b463-14dfd1787d26</t>
        </is>
      </c>
      <c r="B2619" t="inlineStr">
        <is>
          <t>28273930</t>
        </is>
      </c>
      <c r="C2619" t="inlineStr">
        <is>
          <t>STRONTIUM CHLORIDE</t>
        </is>
      </c>
      <c r="D2619" t="inlineStr">
        <is>
          <t>70255d8f-d3e0-46b5-9718-35db80bdf83e</t>
        </is>
      </c>
      <c r="F2619" t="n">
        <v>54</v>
      </c>
    </row>
    <row r="2620">
      <c r="A2620" t="inlineStr">
        <is>
          <t>b038e937-d2b1-4d2f-8b28-6947c76d032b</t>
        </is>
      </c>
      <c r="B2620" t="inlineStr">
        <is>
          <t>28273940</t>
        </is>
      </c>
      <c r="C2620" t="inlineStr">
        <is>
          <t>CUPROUS CHLORIDE</t>
        </is>
      </c>
      <c r="D2620" t="inlineStr">
        <is>
          <t>70255d8f-d3e0-46b5-9718-35db80bdf83e</t>
        </is>
      </c>
      <c r="F2620" t="n">
        <v>54</v>
      </c>
    </row>
    <row r="2621">
      <c r="A2621" t="inlineStr">
        <is>
          <t>60005740-953a-48ec-8868-ef29647aadec</t>
        </is>
      </c>
      <c r="B2621" t="inlineStr">
        <is>
          <t>28273990</t>
        </is>
      </c>
      <c r="C2621" t="inlineStr">
        <is>
          <t>OTHER</t>
        </is>
      </c>
      <c r="D2621" t="inlineStr">
        <is>
          <t>70255d8f-d3e0-46b5-9718-35db80bdf83e</t>
        </is>
      </c>
      <c r="F2621" t="n">
        <v>54</v>
      </c>
    </row>
    <row r="2622">
      <c r="A2622" t="inlineStr">
        <is>
          <t>6226e806-5dce-4db4-889b-058df48c7027</t>
        </is>
      </c>
      <c r="B2622" t="inlineStr">
        <is>
          <t>28274110</t>
        </is>
      </c>
      <c r="C2622" t="inlineStr">
        <is>
          <t>COPPER OXYCHLORIDE</t>
        </is>
      </c>
      <c r="D2622" t="inlineStr">
        <is>
          <t>70255d8f-d3e0-46b5-9718-35db80bdf83e</t>
        </is>
      </c>
      <c r="F2622" t="n">
        <v>54</v>
      </c>
    </row>
    <row r="2623">
      <c r="A2623" t="inlineStr">
        <is>
          <t>cee4b36a-e314-46fd-b37d-1303814fa764</t>
        </is>
      </c>
      <c r="B2623" t="inlineStr">
        <is>
          <t>28274190</t>
        </is>
      </c>
      <c r="C2623" t="inlineStr">
        <is>
          <t>OTHER</t>
        </is>
      </c>
      <c r="D2623" t="inlineStr">
        <is>
          <t>70255d8f-d3e0-46b5-9718-35db80bdf83e</t>
        </is>
      </c>
      <c r="F2623" t="n">
        <v>54</v>
      </c>
    </row>
    <row r="2624">
      <c r="A2624" t="inlineStr">
        <is>
          <t>66881be2-d0f8-4b9c-8277-5116752a4112</t>
        </is>
      </c>
      <c r="B2624" t="inlineStr">
        <is>
          <t>28274900</t>
        </is>
      </c>
      <c r="C2624" t="inlineStr">
        <is>
          <t>OTHER</t>
        </is>
      </c>
      <c r="D2624" t="inlineStr">
        <is>
          <t>70255d8f-d3e0-46b5-9718-35db80bdf83e</t>
        </is>
      </c>
      <c r="F2624" t="n">
        <v>54</v>
      </c>
    </row>
    <row r="2625">
      <c r="A2625" t="inlineStr">
        <is>
          <t>9e53927a-557a-4f9a-903a-58d1b13c12c5</t>
        </is>
      </c>
      <c r="B2625" t="inlineStr">
        <is>
          <t>28275110</t>
        </is>
      </c>
      <c r="C2625" t="inlineStr">
        <is>
          <t>BROMIDES OF SODIUM</t>
        </is>
      </c>
      <c r="D2625" t="inlineStr">
        <is>
          <t>70255d8f-d3e0-46b5-9718-35db80bdf83e</t>
        </is>
      </c>
      <c r="F2625" t="n">
        <v>54</v>
      </c>
    </row>
    <row r="2626">
      <c r="A2626" t="inlineStr">
        <is>
          <t>af863a3c-65c2-4bdc-bcdb-b6d41d91cbc3</t>
        </is>
      </c>
      <c r="B2626" t="inlineStr">
        <is>
          <t>28275120</t>
        </is>
      </c>
      <c r="C2626" t="inlineStr">
        <is>
          <t>BROMIDES OF POTASSIUM</t>
        </is>
      </c>
      <c r="D2626" t="inlineStr">
        <is>
          <t>70255d8f-d3e0-46b5-9718-35db80bdf83e</t>
        </is>
      </c>
      <c r="F2626" t="n">
        <v>54</v>
      </c>
    </row>
    <row r="2627">
      <c r="A2627" t="inlineStr">
        <is>
          <t>11a94c16-e402-4829-b3bd-c548a2c64177</t>
        </is>
      </c>
      <c r="B2627" t="inlineStr">
        <is>
          <t>28275910</t>
        </is>
      </c>
      <c r="C2627" t="inlineStr">
        <is>
          <t>MAGNESIUM BROMIDE</t>
        </is>
      </c>
      <c r="D2627" t="inlineStr">
        <is>
          <t>70255d8f-d3e0-46b5-9718-35db80bdf83e</t>
        </is>
      </c>
      <c r="F2627" t="n">
        <v>54</v>
      </c>
    </row>
    <row r="2628">
      <c r="A2628" t="inlineStr">
        <is>
          <t>1013e12e-1b3f-438a-b8dd-ee6c0626366a</t>
        </is>
      </c>
      <c r="B2628" t="inlineStr">
        <is>
          <t>28275990</t>
        </is>
      </c>
      <c r="C2628" t="inlineStr">
        <is>
          <t>OTHER</t>
        </is>
      </c>
      <c r="D2628" t="inlineStr">
        <is>
          <t>70255d8f-d3e0-46b5-9718-35db80bdf83e</t>
        </is>
      </c>
      <c r="F2628" t="n">
        <v>54</v>
      </c>
    </row>
    <row r="2629">
      <c r="A2629" t="inlineStr">
        <is>
          <t>4920a4a5-172a-4f20-b934-84860a74a7fa</t>
        </is>
      </c>
      <c r="B2629" t="inlineStr">
        <is>
          <t>28276010</t>
        </is>
      </c>
      <c r="C2629" t="inlineStr">
        <is>
          <t>POTASSIUM IODIDE</t>
        </is>
      </c>
      <c r="D2629" t="inlineStr">
        <is>
          <t>70255d8f-d3e0-46b5-9718-35db80bdf83e</t>
        </is>
      </c>
      <c r="F2629" t="n">
        <v>54</v>
      </c>
    </row>
    <row r="2630">
      <c r="A2630" t="inlineStr">
        <is>
          <t>baa40038-85f7-4add-80d7-3a016bdce518</t>
        </is>
      </c>
      <c r="B2630" t="inlineStr">
        <is>
          <t>28276020</t>
        </is>
      </c>
      <c r="C2630" t="inlineStr">
        <is>
          <t>SODIUM IODIDE</t>
        </is>
      </c>
      <c r="D2630" t="inlineStr">
        <is>
          <t>70255d8f-d3e0-46b5-9718-35db80bdf83e</t>
        </is>
      </c>
      <c r="F2630" t="n">
        <v>54</v>
      </c>
    </row>
    <row r="2631">
      <c r="A2631" t="inlineStr">
        <is>
          <t>09dea91f-763a-4d00-89a3-e2234ccd3c86</t>
        </is>
      </c>
      <c r="B2631" t="inlineStr">
        <is>
          <t>28276090</t>
        </is>
      </c>
      <c r="C2631" t="inlineStr">
        <is>
          <t>OTHER</t>
        </is>
      </c>
      <c r="D2631" t="inlineStr">
        <is>
          <t>70255d8f-d3e0-46b5-9718-35db80bdf83e</t>
        </is>
      </c>
      <c r="F2631" t="n">
        <v>54</v>
      </c>
    </row>
    <row r="2632">
      <c r="A2632" t="inlineStr">
        <is>
          <t>9bf6f14c-6eb9-486f-babc-3b4b315854a2</t>
        </is>
      </c>
      <c r="B2632" t="inlineStr">
        <is>
          <t>28281010</t>
        </is>
      </c>
      <c r="C2632" t="inlineStr">
        <is>
          <t>COMMERCIAL CALCIUM HYPOCHLORITE (BLEACHING PASTE OR POWDER)</t>
        </is>
      </c>
      <c r="D2632" t="inlineStr">
        <is>
          <t>70255d8f-d3e0-46b5-9718-35db80bdf83e</t>
        </is>
      </c>
      <c r="F2632" t="n">
        <v>54</v>
      </c>
    </row>
    <row r="2633">
      <c r="A2633" t="inlineStr">
        <is>
          <t>7e082712-0e7c-4442-8f5f-3f9a6230ea4c</t>
        </is>
      </c>
      <c r="B2633" t="inlineStr">
        <is>
          <t>28281090</t>
        </is>
      </c>
      <c r="C2633" t="inlineStr">
        <is>
          <t>OTHER</t>
        </is>
      </c>
      <c r="D2633" t="inlineStr">
        <is>
          <t>70255d8f-d3e0-46b5-9718-35db80bdf83e</t>
        </is>
      </c>
      <c r="F2633" t="n">
        <v>54</v>
      </c>
    </row>
    <row r="2634">
      <c r="A2634" t="inlineStr">
        <is>
          <t>ca69664e-0b69-4d83-b642-96f84e717a8e</t>
        </is>
      </c>
      <c r="B2634" t="inlineStr">
        <is>
          <t>28289011</t>
        </is>
      </c>
      <c r="C2634" t="inlineStr">
        <is>
          <t>BLEACHING PASTE OR POWDER</t>
        </is>
      </c>
      <c r="D2634" t="inlineStr">
        <is>
          <t>70255d8f-d3e0-46b5-9718-35db80bdf83e</t>
        </is>
      </c>
      <c r="F2634" t="n">
        <v>54</v>
      </c>
    </row>
    <row r="2635">
      <c r="A2635" t="inlineStr">
        <is>
          <t>3d36c4b0-1662-4ac5-993b-ab15265b58d2</t>
        </is>
      </c>
      <c r="B2635" t="inlineStr">
        <is>
          <t>28289019</t>
        </is>
      </c>
      <c r="C2635" t="inlineStr">
        <is>
          <t>OTHER</t>
        </is>
      </c>
      <c r="D2635" t="inlineStr">
        <is>
          <t>70255d8f-d3e0-46b5-9718-35db80bdf83e</t>
        </is>
      </c>
      <c r="F2635" t="n">
        <v>54</v>
      </c>
    </row>
    <row r="2636">
      <c r="A2636" t="inlineStr">
        <is>
          <t>c7e0e777-8cbc-46b8-b054-b71ec7cff30e</t>
        </is>
      </c>
      <c r="B2636" t="inlineStr">
        <is>
          <t>28289020</t>
        </is>
      </c>
      <c r="C2636" t="inlineStr">
        <is>
          <t>POTASSIUM HYPOCHLORITES</t>
        </is>
      </c>
      <c r="D2636" t="inlineStr">
        <is>
          <t>70255d8f-d3e0-46b5-9718-35db80bdf83e</t>
        </is>
      </c>
      <c r="F2636" t="n">
        <v>54</v>
      </c>
    </row>
    <row r="2637">
      <c r="A2637" t="inlineStr">
        <is>
          <t>aaec1d2c-e944-463c-95c7-2f9bb0c83bd1</t>
        </is>
      </c>
      <c r="B2637" t="inlineStr">
        <is>
          <t>28289030</t>
        </is>
      </c>
      <c r="C2637" t="inlineStr">
        <is>
          <t>SODIUM CHLORITE</t>
        </is>
      </c>
      <c r="D2637" t="inlineStr">
        <is>
          <t>70255d8f-d3e0-46b5-9718-35db80bdf83e</t>
        </is>
      </c>
      <c r="F2637" t="n">
        <v>54</v>
      </c>
    </row>
    <row r="2638">
      <c r="A2638" t="inlineStr">
        <is>
          <t>541690cb-6338-49ff-acea-f83e8ee1fe3a</t>
        </is>
      </c>
      <c r="B2638" t="inlineStr">
        <is>
          <t>28289040</t>
        </is>
      </c>
      <c r="C2638" t="inlineStr">
        <is>
          <t>ALUMINIUM CHLORITE</t>
        </is>
      </c>
      <c r="D2638" t="inlineStr">
        <is>
          <t>70255d8f-d3e0-46b5-9718-35db80bdf83e</t>
        </is>
      </c>
      <c r="F2638" t="n">
        <v>54</v>
      </c>
    </row>
    <row r="2639">
      <c r="A2639" t="inlineStr">
        <is>
          <t>38542a3e-9f5b-4159-951f-7c987bbf3424</t>
        </is>
      </c>
      <c r="B2639" t="inlineStr">
        <is>
          <t>28289050</t>
        </is>
      </c>
      <c r="C2639" t="inlineStr">
        <is>
          <t>HYPOBROMITES</t>
        </is>
      </c>
      <c r="D2639" t="inlineStr">
        <is>
          <t>70255d8f-d3e0-46b5-9718-35db80bdf83e</t>
        </is>
      </c>
      <c r="F2639" t="n">
        <v>54</v>
      </c>
    </row>
    <row r="2640">
      <c r="A2640" t="inlineStr">
        <is>
          <t>3d938154-c6a8-46c7-b817-ae57664ea49f</t>
        </is>
      </c>
      <c r="B2640" t="inlineStr">
        <is>
          <t>28289060</t>
        </is>
      </c>
      <c r="C2640" t="inlineStr">
        <is>
          <t>BLEACHING PASTE OR POWDER OF OTHER HYPOCHLORITES</t>
        </is>
      </c>
      <c r="D2640" t="inlineStr">
        <is>
          <t>70255d8f-d3e0-46b5-9718-35db80bdf83e</t>
        </is>
      </c>
      <c r="F2640" t="n">
        <v>54</v>
      </c>
    </row>
    <row r="2641">
      <c r="A2641" t="inlineStr">
        <is>
          <t>280f1884-4e72-4020-8f36-51fa7e6b309c</t>
        </is>
      </c>
      <c r="B2641" t="inlineStr">
        <is>
          <t>28289090</t>
        </is>
      </c>
      <c r="C2641" t="inlineStr">
        <is>
          <t>OTHER</t>
        </is>
      </c>
      <c r="D2641" t="inlineStr">
        <is>
          <t>70255d8f-d3e0-46b5-9718-35db80bdf83e</t>
        </is>
      </c>
      <c r="F2641" t="n">
        <v>54</v>
      </c>
    </row>
    <row r="2642">
      <c r="A2642" t="inlineStr">
        <is>
          <t>8475efb4-cc53-4345-b917-34d03c09a87b</t>
        </is>
      </c>
      <c r="B2642" t="inlineStr">
        <is>
          <t>28291100</t>
        </is>
      </c>
      <c r="C2642" t="inlineStr">
        <is>
          <t>OF SODIUM</t>
        </is>
      </c>
      <c r="D2642" t="inlineStr">
        <is>
          <t>70255d8f-d3e0-46b5-9718-35db80bdf83e</t>
        </is>
      </c>
      <c r="F2642" t="n">
        <v>54</v>
      </c>
    </row>
    <row r="2643">
      <c r="A2643" t="inlineStr">
        <is>
          <t>3189d52a-45d5-44ef-b7fe-dc4e132d7968</t>
        </is>
      </c>
      <c r="B2643" t="inlineStr">
        <is>
          <t>28291910</t>
        </is>
      </c>
      <c r="C2643" t="inlineStr">
        <is>
          <t>BARIUM CHLORATE</t>
        </is>
      </c>
      <c r="D2643" t="inlineStr">
        <is>
          <t>70255d8f-d3e0-46b5-9718-35db80bdf83e</t>
        </is>
      </c>
      <c r="F2643" t="n">
        <v>54</v>
      </c>
    </row>
    <row r="2644">
      <c r="A2644" t="inlineStr">
        <is>
          <t>6c341260-035e-401d-bde8-257080b6aa0f</t>
        </is>
      </c>
      <c r="B2644" t="inlineStr">
        <is>
          <t>28291920</t>
        </is>
      </c>
      <c r="C2644" t="inlineStr">
        <is>
          <t>POTASSIUM CHLORATE</t>
        </is>
      </c>
      <c r="D2644" t="inlineStr">
        <is>
          <t>70255d8f-d3e0-46b5-9718-35db80bdf83e</t>
        </is>
      </c>
      <c r="F2644" t="n">
        <v>54</v>
      </c>
    </row>
    <row r="2645">
      <c r="A2645" t="inlineStr">
        <is>
          <t>e5115f99-37e5-46b5-ab3e-f4f69e9e0a4c</t>
        </is>
      </c>
      <c r="B2645" t="inlineStr">
        <is>
          <t>28291930</t>
        </is>
      </c>
      <c r="C2645" t="inlineStr">
        <is>
          <t>MAGNESIUM CHLORATE</t>
        </is>
      </c>
      <c r="D2645" t="inlineStr">
        <is>
          <t>70255d8f-d3e0-46b5-9718-35db80bdf83e</t>
        </is>
      </c>
      <c r="F2645" t="n">
        <v>54</v>
      </c>
    </row>
    <row r="2646">
      <c r="A2646" t="inlineStr">
        <is>
          <t>03011fe0-c30e-4823-888c-017c934c1350</t>
        </is>
      </c>
      <c r="B2646" t="inlineStr">
        <is>
          <t>28291990</t>
        </is>
      </c>
      <c r="C2646" t="inlineStr">
        <is>
          <t>OTHER</t>
        </is>
      </c>
      <c r="D2646" t="inlineStr">
        <is>
          <t>70255d8f-d3e0-46b5-9718-35db80bdf83e</t>
        </is>
      </c>
      <c r="F2646" t="n">
        <v>54</v>
      </c>
    </row>
    <row r="2647">
      <c r="A2647" t="inlineStr">
        <is>
          <t>fa7bee42-c6ec-4ec9-8cf3-9db22982b8ce</t>
        </is>
      </c>
      <c r="B2647" t="inlineStr">
        <is>
          <t>28299010</t>
        </is>
      </c>
      <c r="C2647" t="inlineStr">
        <is>
          <t>PERCHLORATES</t>
        </is>
      </c>
      <c r="D2647" t="inlineStr">
        <is>
          <t>70255d8f-d3e0-46b5-9718-35db80bdf83e</t>
        </is>
      </c>
      <c r="F2647" t="n">
        <v>54</v>
      </c>
    </row>
    <row r="2648">
      <c r="A2648" t="inlineStr">
        <is>
          <t>95ab3899-06f8-472a-a222-2707fa16a193</t>
        </is>
      </c>
      <c r="B2648" t="inlineStr">
        <is>
          <t>28299020</t>
        </is>
      </c>
      <c r="C2648" t="inlineStr">
        <is>
          <t>BROMATES AND PERBROMATES</t>
        </is>
      </c>
      <c r="D2648" t="inlineStr">
        <is>
          <t>70255d8f-d3e0-46b5-9718-35db80bdf83e</t>
        </is>
      </c>
      <c r="F2648" t="n">
        <v>54</v>
      </c>
    </row>
    <row r="2649">
      <c r="A2649" t="inlineStr">
        <is>
          <t>96f8064c-29eb-4c12-a237-39c7c4e0eefa</t>
        </is>
      </c>
      <c r="B2649" t="inlineStr">
        <is>
          <t>28299030</t>
        </is>
      </c>
      <c r="C2649" t="inlineStr">
        <is>
          <t>IODATES AND PERIODATES</t>
        </is>
      </c>
      <c r="D2649" t="inlineStr">
        <is>
          <t>70255d8f-d3e0-46b5-9718-35db80bdf83e</t>
        </is>
      </c>
      <c r="F2649" t="n">
        <v>54</v>
      </c>
    </row>
    <row r="2650">
      <c r="A2650" t="inlineStr">
        <is>
          <t>4f78d9c5-014a-4d9f-9a6b-78d7f2dbb9cd</t>
        </is>
      </c>
      <c r="B2650" t="inlineStr">
        <is>
          <t>28301000</t>
        </is>
      </c>
      <c r="C2650" t="inlineStr">
        <is>
          <t>SODIUM SULPHIDES</t>
        </is>
      </c>
      <c r="D2650" t="inlineStr">
        <is>
          <t>70255d8f-d3e0-46b5-9718-35db80bdf83e</t>
        </is>
      </c>
      <c r="F2650" t="n">
        <v>54</v>
      </c>
    </row>
    <row r="2651">
      <c r="A2651" t="inlineStr">
        <is>
          <t>fa482f47-7fde-4653-819f-a8fbe98beb74</t>
        </is>
      </c>
      <c r="B2651" t="inlineStr">
        <is>
          <t>28302000</t>
        </is>
      </c>
      <c r="C2651" t="inlineStr">
        <is>
          <t>SULPHIDES; POLYSULPHIDES, WHETHER OR NOT CHEMICALLY DEFINED - ZINC SULPHIDE</t>
        </is>
      </c>
      <c r="D2651" t="inlineStr">
        <is>
          <t>70255d8f-d3e0-46b5-9718-35db80bdf83e</t>
        </is>
      </c>
      <c r="F2651" t="n">
        <v>54</v>
      </c>
    </row>
    <row r="2652">
      <c r="A2652" t="inlineStr">
        <is>
          <t>c50b10e0-0c27-4c01-a08d-0f7988bd1a7d</t>
        </is>
      </c>
      <c r="B2652" t="inlineStr">
        <is>
          <t>28303000</t>
        </is>
      </c>
      <c r="C2652" t="inlineStr">
        <is>
          <t>SULPHIDES; POLYSULPHIDES, WHETHER OR NOT CHEMICALLY DEFINED - CADMIUM SULPHIDE</t>
        </is>
      </c>
      <c r="D2652" t="inlineStr">
        <is>
          <t>70255d8f-d3e0-46b5-9718-35db80bdf83e</t>
        </is>
      </c>
      <c r="F2652" t="n">
        <v>54</v>
      </c>
    </row>
    <row r="2653">
      <c r="A2653" t="inlineStr">
        <is>
          <t>28da0851-aca5-4512-82a8-c4944d54dae1</t>
        </is>
      </c>
      <c r="B2653" t="inlineStr">
        <is>
          <t>28309010</t>
        </is>
      </c>
      <c r="C2653" t="inlineStr">
        <is>
          <t>SULPHIDES</t>
        </is>
      </c>
      <c r="D2653" t="inlineStr">
        <is>
          <t>70255d8f-d3e0-46b5-9718-35db80bdf83e</t>
        </is>
      </c>
      <c r="F2653" t="n">
        <v>54</v>
      </c>
    </row>
    <row r="2654">
      <c r="A2654" t="inlineStr">
        <is>
          <t>2ccf9ffc-7c40-43b4-8d3f-052d96b79f1a</t>
        </is>
      </c>
      <c r="B2654" t="inlineStr">
        <is>
          <t>28309020</t>
        </is>
      </c>
      <c r="C2654" t="inlineStr">
        <is>
          <t>POLYSULPHIDES</t>
        </is>
      </c>
      <c r="D2654" t="inlineStr">
        <is>
          <t>70255d8f-d3e0-46b5-9718-35db80bdf83e</t>
        </is>
      </c>
      <c r="F2654" t="n">
        <v>54</v>
      </c>
    </row>
    <row r="2655">
      <c r="A2655" t="inlineStr">
        <is>
          <t>1593e21b-57a0-4f97-ac64-427c6d306994</t>
        </is>
      </c>
      <c r="B2655" t="inlineStr">
        <is>
          <t>28311010</t>
        </is>
      </c>
      <c r="C2655" t="inlineStr">
        <is>
          <t>SODIUM DITHIONITES (SODIUM HYDROSULPHITE)</t>
        </is>
      </c>
      <c r="D2655" t="inlineStr">
        <is>
          <t>70255d8f-d3e0-46b5-9718-35db80bdf83e</t>
        </is>
      </c>
      <c r="F2655" t="n">
        <v>54</v>
      </c>
    </row>
    <row r="2656">
      <c r="A2656" t="inlineStr">
        <is>
          <t>2e2dd278-fb20-4c60-b47f-53ad91a3d161</t>
        </is>
      </c>
      <c r="B2656" t="inlineStr">
        <is>
          <t>28311020</t>
        </is>
      </c>
      <c r="C2656" t="inlineStr">
        <is>
          <t>SODIUM SULPHOXYLATES (INCLUDING SODIUM FORMALDEHYDE SULPHOXYLATE)</t>
        </is>
      </c>
      <c r="D2656" t="inlineStr">
        <is>
          <t>70255d8f-d3e0-46b5-9718-35db80bdf83e</t>
        </is>
      </c>
      <c r="F2656" t="n">
        <v>54</v>
      </c>
    </row>
    <row r="2657">
      <c r="A2657" t="inlineStr">
        <is>
          <t>7602a323-0331-4faa-aadd-5f1cfd1685d9</t>
        </is>
      </c>
      <c r="B2657" t="inlineStr">
        <is>
          <t>28319010</t>
        </is>
      </c>
      <c r="C2657" t="inlineStr">
        <is>
          <t>DITHIONITES</t>
        </is>
      </c>
      <c r="D2657" t="inlineStr">
        <is>
          <t>70255d8f-d3e0-46b5-9718-35db80bdf83e</t>
        </is>
      </c>
      <c r="F2657" t="n">
        <v>54</v>
      </c>
    </row>
    <row r="2658">
      <c r="A2658" t="inlineStr">
        <is>
          <t>8c44c604-5755-4a39-8dc6-1bfddcd29144</t>
        </is>
      </c>
      <c r="B2658" t="inlineStr">
        <is>
          <t>28319020</t>
        </is>
      </c>
      <c r="C2658" t="inlineStr">
        <is>
          <t>SULPHOXYLATES</t>
        </is>
      </c>
      <c r="D2658" t="inlineStr">
        <is>
          <t>70255d8f-d3e0-46b5-9718-35db80bdf83e</t>
        </is>
      </c>
      <c r="F2658" t="n">
        <v>54</v>
      </c>
    </row>
    <row r="2659">
      <c r="A2659" t="inlineStr">
        <is>
          <t>3edafc20-de28-470b-96d8-b9b216ce9e88</t>
        </is>
      </c>
      <c r="B2659" t="inlineStr">
        <is>
          <t>28321010</t>
        </is>
      </c>
      <c r="C2659" t="inlineStr">
        <is>
          <t>SODIUM BISULPHITE</t>
        </is>
      </c>
      <c r="D2659" t="inlineStr">
        <is>
          <t>70255d8f-d3e0-46b5-9718-35db80bdf83e</t>
        </is>
      </c>
      <c r="F2659" t="n">
        <v>54</v>
      </c>
    </row>
    <row r="2660">
      <c r="A2660" t="inlineStr">
        <is>
          <t>9eb01f7a-f383-42be-9681-209dcc95fe15</t>
        </is>
      </c>
      <c r="B2660" t="inlineStr">
        <is>
          <t>28321020</t>
        </is>
      </c>
      <c r="C2660" t="inlineStr">
        <is>
          <t>SODIUM HYDROSULPHITE</t>
        </is>
      </c>
      <c r="D2660" t="inlineStr">
        <is>
          <t>70255d8f-d3e0-46b5-9718-35db80bdf83e</t>
        </is>
      </c>
      <c r="F2660" t="n">
        <v>54</v>
      </c>
    </row>
    <row r="2661">
      <c r="A2661" t="inlineStr">
        <is>
          <t>48d4bf98-b945-492a-ae68-de34f7b7fe38</t>
        </is>
      </c>
      <c r="B2661" t="inlineStr">
        <is>
          <t>28321090</t>
        </is>
      </c>
      <c r="C2661" t="inlineStr">
        <is>
          <t>OTHER</t>
        </is>
      </c>
      <c r="D2661" t="inlineStr">
        <is>
          <t>70255d8f-d3e0-46b5-9718-35db80bdf83e</t>
        </is>
      </c>
      <c r="F2661" t="n">
        <v>54</v>
      </c>
    </row>
    <row r="2662">
      <c r="A2662" t="inlineStr">
        <is>
          <t>df4f84f7-583f-41df-a0d8-0f65afd104eb</t>
        </is>
      </c>
      <c r="B2662" t="inlineStr">
        <is>
          <t>28322010</t>
        </is>
      </c>
      <c r="C2662" t="inlineStr">
        <is>
          <t>POTASSIUM METABISULPHITE</t>
        </is>
      </c>
      <c r="D2662" t="inlineStr">
        <is>
          <t>70255d8f-d3e0-46b5-9718-35db80bdf83e</t>
        </is>
      </c>
      <c r="F2662" t="n">
        <v>54</v>
      </c>
    </row>
    <row r="2663">
      <c r="A2663" t="inlineStr">
        <is>
          <t>854eb487-fcd6-4400-b9b7-74f8a5d4a6b3</t>
        </is>
      </c>
      <c r="B2663" t="inlineStr">
        <is>
          <t>28322020</t>
        </is>
      </c>
      <c r="C2663" t="inlineStr">
        <is>
          <t>MAGNESIUM SULPHITE</t>
        </is>
      </c>
      <c r="D2663" t="inlineStr">
        <is>
          <t>70255d8f-d3e0-46b5-9718-35db80bdf83e</t>
        </is>
      </c>
      <c r="F2663" t="n">
        <v>54</v>
      </c>
    </row>
    <row r="2664">
      <c r="A2664" t="inlineStr">
        <is>
          <t>38e277d2-f5a4-4ca8-9332-49d81f808510</t>
        </is>
      </c>
      <c r="B2664" t="inlineStr">
        <is>
          <t>28322090</t>
        </is>
      </c>
      <c r="C2664" t="inlineStr">
        <is>
          <t>OTHER</t>
        </is>
      </c>
      <c r="D2664" t="inlineStr">
        <is>
          <t>70255d8f-d3e0-46b5-9718-35db80bdf83e</t>
        </is>
      </c>
      <c r="F2664" t="n">
        <v>54</v>
      </c>
    </row>
    <row r="2665">
      <c r="A2665" t="inlineStr">
        <is>
          <t>64712a9c-1912-4791-848a-27dec5549514</t>
        </is>
      </c>
      <c r="B2665" t="inlineStr">
        <is>
          <t>28323010</t>
        </is>
      </c>
      <c r="C2665" t="inlineStr">
        <is>
          <t>SODIUM THIOSULPHATE (HYPO)</t>
        </is>
      </c>
      <c r="D2665" t="inlineStr">
        <is>
          <t>70255d8f-d3e0-46b5-9718-35db80bdf83e</t>
        </is>
      </c>
      <c r="F2665" t="n">
        <v>54</v>
      </c>
    </row>
    <row r="2666">
      <c r="A2666" t="inlineStr">
        <is>
          <t>516e5001-b4ed-4d0a-b984-f9994bcd3a65</t>
        </is>
      </c>
      <c r="B2666" t="inlineStr">
        <is>
          <t>28323020</t>
        </is>
      </c>
      <c r="C2666" t="inlineStr">
        <is>
          <t>MAGNESIUM THIOSULPHATE</t>
        </is>
      </c>
      <c r="D2666" t="inlineStr">
        <is>
          <t>70255d8f-d3e0-46b5-9718-35db80bdf83e</t>
        </is>
      </c>
      <c r="F2666" t="n">
        <v>54</v>
      </c>
    </row>
    <row r="2667">
      <c r="A2667" t="inlineStr">
        <is>
          <t>8a412128-05f0-4e69-a0e5-032dc54530a2</t>
        </is>
      </c>
      <c r="B2667" t="inlineStr">
        <is>
          <t>28323090</t>
        </is>
      </c>
      <c r="C2667" t="inlineStr">
        <is>
          <t>OTHER</t>
        </is>
      </c>
      <c r="D2667" t="inlineStr">
        <is>
          <t>70255d8f-d3e0-46b5-9718-35db80bdf83e</t>
        </is>
      </c>
      <c r="F2667" t="n">
        <v>54</v>
      </c>
    </row>
    <row r="2668">
      <c r="A2668" t="inlineStr">
        <is>
          <t>328e40a6-aaf1-4550-8278-b7bd51f01cf8</t>
        </is>
      </c>
      <c r="B2668" t="inlineStr">
        <is>
          <t>28331100</t>
        </is>
      </c>
      <c r="C2668" t="inlineStr">
        <is>
          <t>DISODIUM SULPHATE</t>
        </is>
      </c>
      <c r="D2668" t="inlineStr">
        <is>
          <t>70255d8f-d3e0-46b5-9718-35db80bdf83e</t>
        </is>
      </c>
      <c r="F2668" t="n">
        <v>54</v>
      </c>
    </row>
    <row r="2669">
      <c r="A2669" t="inlineStr">
        <is>
          <t>a33e9852-279a-44ce-8973-46da23a7ca6b</t>
        </is>
      </c>
      <c r="B2669" t="inlineStr">
        <is>
          <t>28331910</t>
        </is>
      </c>
      <c r="C2669" t="inlineStr">
        <is>
          <t>SODIUM HYDROGEN SULPHATE (ACID SULPHATE)</t>
        </is>
      </c>
      <c r="D2669" t="inlineStr">
        <is>
          <t>70255d8f-d3e0-46b5-9718-35db80bdf83e</t>
        </is>
      </c>
      <c r="F2669" t="n">
        <v>54</v>
      </c>
    </row>
    <row r="2670">
      <c r="A2670" t="inlineStr">
        <is>
          <t>3bfa4e47-0904-4353-bd7c-cacdd3cee374</t>
        </is>
      </c>
      <c r="B2670" t="inlineStr">
        <is>
          <t>28331920</t>
        </is>
      </c>
      <c r="C2670" t="inlineStr">
        <is>
          <t>SODIUM PYROSULPHATE</t>
        </is>
      </c>
      <c r="D2670" t="inlineStr">
        <is>
          <t>70255d8f-d3e0-46b5-9718-35db80bdf83e</t>
        </is>
      </c>
      <c r="F2670" t="n">
        <v>54</v>
      </c>
    </row>
    <row r="2671">
      <c r="A2671" t="inlineStr">
        <is>
          <t>101c9355-c701-47be-9931-958f9bf9da12</t>
        </is>
      </c>
      <c r="B2671" t="inlineStr">
        <is>
          <t>28331990</t>
        </is>
      </c>
      <c r="C2671" t="inlineStr">
        <is>
          <t>OTHER</t>
        </is>
      </c>
      <c r="D2671" t="inlineStr">
        <is>
          <t>70255d8f-d3e0-46b5-9718-35db80bdf83e</t>
        </is>
      </c>
      <c r="F2671" t="n">
        <v>54</v>
      </c>
    </row>
    <row r="2672">
      <c r="A2672" t="inlineStr">
        <is>
          <t>b491d8cc-d003-4c60-8e75-d18df197f139</t>
        </is>
      </c>
      <c r="B2672" t="inlineStr">
        <is>
          <t>28332100</t>
        </is>
      </c>
      <c r="C2672" t="inlineStr">
        <is>
          <t>OF MAGNESIUM</t>
        </is>
      </c>
      <c r="D2672" t="inlineStr">
        <is>
          <t>70255d8f-d3e0-46b5-9718-35db80bdf83e</t>
        </is>
      </c>
      <c r="F2672" t="n">
        <v>54</v>
      </c>
    </row>
    <row r="2673">
      <c r="A2673" t="inlineStr">
        <is>
          <t>b60c73b0-7f92-4e46-87da-4bde926ecf02</t>
        </is>
      </c>
      <c r="B2673" t="inlineStr">
        <is>
          <t>28332210</t>
        </is>
      </c>
      <c r="C2673" t="inlineStr">
        <is>
          <t>ALUMINIUM SULPHATE (IRON FREE)</t>
        </is>
      </c>
      <c r="D2673" t="inlineStr">
        <is>
          <t>70255d8f-d3e0-46b5-9718-35db80bdf83e</t>
        </is>
      </c>
      <c r="F2673" t="n">
        <v>54</v>
      </c>
    </row>
    <row r="2674">
      <c r="A2674" t="inlineStr">
        <is>
          <t>8235de64-e9e9-46c9-bb80-a56f8561d408</t>
        </is>
      </c>
      <c r="B2674" t="inlineStr">
        <is>
          <t>28332290</t>
        </is>
      </c>
      <c r="C2674" t="inlineStr">
        <is>
          <t>OTHER</t>
        </is>
      </c>
      <c r="D2674" t="inlineStr">
        <is>
          <t>70255d8f-d3e0-46b5-9718-35db80bdf83e</t>
        </is>
      </c>
      <c r="F2674" t="n">
        <v>54</v>
      </c>
    </row>
    <row r="2675">
      <c r="A2675" t="inlineStr">
        <is>
          <t>f97d1ebf-d94a-4f18-90f4-3dba94ec061d</t>
        </is>
      </c>
      <c r="B2675" t="inlineStr">
        <is>
          <t>28332300</t>
        </is>
      </c>
      <c r="C2675" t="inlineStr">
        <is>
          <t>SULPHATES; ALUMS; PEROXOSULPHATES (PERSULPHATES) - OTHER SULPHATES : OF CHROMIUM</t>
        </is>
      </c>
      <c r="D2675" t="inlineStr">
        <is>
          <t>70255d8f-d3e0-46b5-9718-35db80bdf83e</t>
        </is>
      </c>
      <c r="F2675" t="n">
        <v>54</v>
      </c>
    </row>
    <row r="2676">
      <c r="A2676" t="inlineStr">
        <is>
          <t>e0fb825e-07d5-4cb1-bb99-47ae0ff08da1</t>
        </is>
      </c>
      <c r="B2676" t="inlineStr">
        <is>
          <t>28332400</t>
        </is>
      </c>
      <c r="C2676" t="inlineStr">
        <is>
          <t>OF NICKEL</t>
        </is>
      </c>
      <c r="D2676" t="inlineStr">
        <is>
          <t>70255d8f-d3e0-46b5-9718-35db80bdf83e</t>
        </is>
      </c>
      <c r="F2676" t="n">
        <v>54</v>
      </c>
    </row>
    <row r="2677">
      <c r="A2677" t="inlineStr">
        <is>
          <t>a0cf74b4-aaa5-4456-a677-d6559733cc10</t>
        </is>
      </c>
      <c r="B2677" t="inlineStr">
        <is>
          <t>28332500</t>
        </is>
      </c>
      <c r="C2677" t="inlineStr">
        <is>
          <t>OF COPPER</t>
        </is>
      </c>
      <c r="D2677" t="inlineStr">
        <is>
          <t>70255d8f-d3e0-46b5-9718-35db80bdf83e</t>
        </is>
      </c>
      <c r="F2677" t="n">
        <v>54</v>
      </c>
    </row>
    <row r="2678">
      <c r="A2678" t="inlineStr">
        <is>
          <t>a9daa1fe-d750-41d7-80ba-970940ede1c0</t>
        </is>
      </c>
      <c r="B2678" t="inlineStr">
        <is>
          <t>28332610</t>
        </is>
      </c>
      <c r="C2678" t="inlineStr">
        <is>
          <t>SULPHATES; ALUMS; PEROXOSULPHATES (PERSULPHATES) - OTHER SULPHATES : - OF ZINC : AGRICULTURAL GRADE ZINC SULPHATE ORDINARILY USED AS MICRONUTRIENT</t>
        </is>
      </c>
      <c r="D2678" t="inlineStr">
        <is>
          <t>70255d8f-d3e0-46b5-9718-35db80bdf83e</t>
        </is>
      </c>
      <c r="F2678" t="n">
        <v>54</v>
      </c>
    </row>
    <row r="2679">
      <c r="A2679" t="inlineStr">
        <is>
          <t>5a2b5678-8d94-4b62-955f-699184c2713d</t>
        </is>
      </c>
      <c r="B2679" t="inlineStr">
        <is>
          <t>28332690</t>
        </is>
      </c>
      <c r="C2679" t="inlineStr">
        <is>
          <t>SULPHATES; ALUMS; PEROXOSULPHATES (PERSULPHATES) - OTHER SULPHATES : - OF ZINC : OTHER</t>
        </is>
      </c>
      <c r="D2679" t="inlineStr">
        <is>
          <t>70255d8f-d3e0-46b5-9718-35db80bdf83e</t>
        </is>
      </c>
      <c r="F2679" t="n">
        <v>54</v>
      </c>
    </row>
    <row r="2680">
      <c r="A2680" t="inlineStr">
        <is>
          <t>c38f318e-9633-4d01-afff-12ce43be1cde</t>
        </is>
      </c>
      <c r="B2680" t="inlineStr">
        <is>
          <t>28332700</t>
        </is>
      </c>
      <c r="C2680" t="inlineStr">
        <is>
          <t>OF BARIUM</t>
        </is>
      </c>
      <c r="D2680" t="inlineStr">
        <is>
          <t>70255d8f-d3e0-46b5-9718-35db80bdf83e</t>
        </is>
      </c>
      <c r="F2680" t="n">
        <v>54</v>
      </c>
    </row>
    <row r="2681">
      <c r="A2681" t="inlineStr">
        <is>
          <t>86dcb35e-64fc-4b48-a5c9-14a0412a839c</t>
        </is>
      </c>
      <c r="B2681" t="inlineStr">
        <is>
          <t>28332910</t>
        </is>
      </c>
      <c r="C2681" t="inlineStr">
        <is>
          <t>FERROUS SULPHATE</t>
        </is>
      </c>
      <c r="D2681" t="inlineStr">
        <is>
          <t>70255d8f-d3e0-46b5-9718-35db80bdf83e</t>
        </is>
      </c>
      <c r="F2681" t="n">
        <v>54</v>
      </c>
    </row>
    <row r="2682">
      <c r="A2682" t="inlineStr">
        <is>
          <t>9f6dd446-0757-4e13-90a7-a481a7af5b31</t>
        </is>
      </c>
      <c r="B2682" t="inlineStr">
        <is>
          <t>28332920</t>
        </is>
      </c>
      <c r="C2682" t="inlineStr">
        <is>
          <t>SULPHATES; ALUMS; PEROXOSULPHATES (PERSULPHATES) - OTHER SULPHATES : - OTHER : MERCURIC SULPHATE</t>
        </is>
      </c>
      <c r="D2682" t="inlineStr">
        <is>
          <t>70255d8f-d3e0-46b5-9718-35db80bdf83e</t>
        </is>
      </c>
      <c r="F2682" t="n">
        <v>54</v>
      </c>
    </row>
    <row r="2683">
      <c r="A2683" t="inlineStr">
        <is>
          <t>cece2df2-2eef-4e51-a67c-da5e807e3368</t>
        </is>
      </c>
      <c r="B2683" t="inlineStr">
        <is>
          <t>28332930</t>
        </is>
      </c>
      <c r="C2683" t="inlineStr">
        <is>
          <t>QUINIDINE SULPHATE</t>
        </is>
      </c>
      <c r="D2683" t="inlineStr">
        <is>
          <t>70255d8f-d3e0-46b5-9718-35db80bdf83e</t>
        </is>
      </c>
      <c r="F2683" t="n">
        <v>54</v>
      </c>
    </row>
    <row r="2684">
      <c r="A2684" t="inlineStr">
        <is>
          <t>99a2e889-169f-420d-9dac-134a2349c92b</t>
        </is>
      </c>
      <c r="B2684" t="inlineStr">
        <is>
          <t>28332940</t>
        </is>
      </c>
      <c r="C2684" t="inlineStr">
        <is>
          <t>MANGANESE SULPHATE</t>
        </is>
      </c>
      <c r="D2684" t="inlineStr">
        <is>
          <t>70255d8f-d3e0-46b5-9718-35db80bdf83e</t>
        </is>
      </c>
      <c r="F2684" t="n">
        <v>54</v>
      </c>
    </row>
    <row r="2685">
      <c r="A2685" t="inlineStr">
        <is>
          <t>f9eae94c-8f88-422f-aeb0-c214a2c7eb4d</t>
        </is>
      </c>
      <c r="B2685" t="inlineStr">
        <is>
          <t>28332950</t>
        </is>
      </c>
      <c r="C2685" t="inlineStr">
        <is>
          <t>STRONTIUM SULPHATE</t>
        </is>
      </c>
      <c r="D2685" t="inlineStr">
        <is>
          <t>70255d8f-d3e0-46b5-9718-35db80bdf83e</t>
        </is>
      </c>
      <c r="F2685" t="n">
        <v>54</v>
      </c>
    </row>
    <row r="2686">
      <c r="A2686" t="inlineStr">
        <is>
          <t>60c36cfe-30bd-4649-8c22-692da9508f11</t>
        </is>
      </c>
      <c r="B2686" t="inlineStr">
        <is>
          <t>28332990</t>
        </is>
      </c>
      <c r="C2686" t="inlineStr">
        <is>
          <t>OTHER</t>
        </is>
      </c>
      <c r="D2686" t="inlineStr">
        <is>
          <t>70255d8f-d3e0-46b5-9718-35db80bdf83e</t>
        </is>
      </c>
      <c r="F2686" t="n">
        <v>54</v>
      </c>
    </row>
    <row r="2687">
      <c r="A2687" t="inlineStr">
        <is>
          <t>8b8b511c-0193-4658-aa94-f286a80a48cd</t>
        </is>
      </c>
      <c r="B2687" t="inlineStr">
        <is>
          <t>28333010</t>
        </is>
      </c>
      <c r="C2687" t="inlineStr">
        <is>
          <t>AMMONIUM ALUM</t>
        </is>
      </c>
      <c r="D2687" t="inlineStr">
        <is>
          <t>70255d8f-d3e0-46b5-9718-35db80bdf83e</t>
        </is>
      </c>
      <c r="F2687" t="n">
        <v>54</v>
      </c>
    </row>
    <row r="2688">
      <c r="A2688" t="inlineStr">
        <is>
          <t>2f487cf0-81db-4e52-ba3d-5c973234379c</t>
        </is>
      </c>
      <c r="B2688" t="inlineStr">
        <is>
          <t>28333020</t>
        </is>
      </c>
      <c r="C2688" t="inlineStr">
        <is>
          <t>FERRIC AMMONIUM ALUM</t>
        </is>
      </c>
      <c r="D2688" t="inlineStr">
        <is>
          <t>70255d8f-d3e0-46b5-9718-35db80bdf83e</t>
        </is>
      </c>
      <c r="F2688" t="n">
        <v>54</v>
      </c>
    </row>
    <row r="2689">
      <c r="A2689" t="inlineStr">
        <is>
          <t>0f272102-c8b3-45ff-bef2-86acc9182c30</t>
        </is>
      </c>
      <c r="B2689" t="inlineStr">
        <is>
          <t>28333030</t>
        </is>
      </c>
      <c r="C2689" t="inlineStr">
        <is>
          <t>POTASH ALUM</t>
        </is>
      </c>
      <c r="D2689" t="inlineStr">
        <is>
          <t>70255d8f-d3e0-46b5-9718-35db80bdf83e</t>
        </is>
      </c>
      <c r="F2689" t="n">
        <v>54</v>
      </c>
    </row>
    <row r="2690">
      <c r="A2690" t="inlineStr">
        <is>
          <t>b8da0da5-5ade-4b27-9aef-8e0e9c1cb056</t>
        </is>
      </c>
      <c r="B2690" t="inlineStr">
        <is>
          <t>28333090</t>
        </is>
      </c>
      <c r="C2690" t="inlineStr">
        <is>
          <t>OTHER</t>
        </is>
      </c>
      <c r="D2690" t="inlineStr">
        <is>
          <t>70255d8f-d3e0-46b5-9718-35db80bdf83e</t>
        </is>
      </c>
      <c r="F2690" t="n">
        <v>54</v>
      </c>
    </row>
    <row r="2691">
      <c r="A2691" t="inlineStr">
        <is>
          <t>49c466b8-7c07-4646-b9db-a1f5e5c52028</t>
        </is>
      </c>
      <c r="B2691" t="inlineStr">
        <is>
          <t>28334000</t>
        </is>
      </c>
      <c r="C2691" t="inlineStr">
        <is>
          <t>PEROXOSULPHATES (PERSULPHATES)</t>
        </is>
      </c>
      <c r="D2691" t="inlineStr">
        <is>
          <t>70255d8f-d3e0-46b5-9718-35db80bdf83e</t>
        </is>
      </c>
      <c r="F2691" t="n">
        <v>54</v>
      </c>
    </row>
    <row r="2692">
      <c r="A2692" t="inlineStr">
        <is>
          <t>50bfbcbb-a8eb-4eb2-bbbf-c31afdf406ea</t>
        </is>
      </c>
      <c r="B2692" t="inlineStr">
        <is>
          <t>28341010</t>
        </is>
      </c>
      <c r="C2692" t="inlineStr">
        <is>
          <t>SODIUM NITRITE</t>
        </is>
      </c>
      <c r="D2692" t="inlineStr">
        <is>
          <t>70255d8f-d3e0-46b5-9718-35db80bdf83e</t>
        </is>
      </c>
      <c r="F2692" t="n">
        <v>54</v>
      </c>
    </row>
    <row r="2693">
      <c r="A2693" t="inlineStr">
        <is>
          <t>28a87f9e-e417-400b-8ea9-a4174df994ac</t>
        </is>
      </c>
      <c r="B2693" t="inlineStr">
        <is>
          <t>28341090</t>
        </is>
      </c>
      <c r="C2693" t="inlineStr">
        <is>
          <t>OTHER</t>
        </is>
      </c>
      <c r="D2693" t="inlineStr">
        <is>
          <t>70255d8f-d3e0-46b5-9718-35db80bdf83e</t>
        </is>
      </c>
      <c r="F2693" t="n">
        <v>54</v>
      </c>
    </row>
    <row r="2694">
      <c r="A2694" t="inlineStr">
        <is>
          <t>f8ca3ce8-c641-4a80-bc35-00f56ae95995</t>
        </is>
      </c>
      <c r="B2694" t="inlineStr">
        <is>
          <t>28342100</t>
        </is>
      </c>
      <c r="C2694" t="inlineStr">
        <is>
          <t>OF POTASSIUM</t>
        </is>
      </c>
      <c r="D2694" t="inlineStr">
        <is>
          <t>70255d8f-d3e0-46b5-9718-35db80bdf83e</t>
        </is>
      </c>
      <c r="F2694" t="n">
        <v>54</v>
      </c>
    </row>
    <row r="2695">
      <c r="A2695" t="inlineStr">
        <is>
          <t>5b317fc7-68e1-4471-8fee-96be37cf21b4</t>
        </is>
      </c>
      <c r="B2695" t="inlineStr">
        <is>
          <t>28342910</t>
        </is>
      </c>
      <c r="C2695" t="inlineStr">
        <is>
          <t>STRONTIUM NITRATE</t>
        </is>
      </c>
      <c r="D2695" t="inlineStr">
        <is>
          <t>70255d8f-d3e0-46b5-9718-35db80bdf83e</t>
        </is>
      </c>
      <c r="F2695" t="n">
        <v>54</v>
      </c>
    </row>
    <row r="2696">
      <c r="A2696" t="inlineStr">
        <is>
          <t>247ea232-0c24-4826-bdf0-b8eb2d1027d3</t>
        </is>
      </c>
      <c r="B2696" t="inlineStr">
        <is>
          <t>28342920</t>
        </is>
      </c>
      <c r="C2696" t="inlineStr">
        <is>
          <t>MAGNESIUM NITRATE</t>
        </is>
      </c>
      <c r="D2696" t="inlineStr">
        <is>
          <t>70255d8f-d3e0-46b5-9718-35db80bdf83e</t>
        </is>
      </c>
      <c r="F2696" t="n">
        <v>54</v>
      </c>
    </row>
    <row r="2697">
      <c r="A2697" t="inlineStr">
        <is>
          <t>7267ae0e-56f4-49f9-b196-187334a74775</t>
        </is>
      </c>
      <c r="B2697" t="inlineStr">
        <is>
          <t>28342930</t>
        </is>
      </c>
      <c r="C2697" t="inlineStr">
        <is>
          <t>BARIUM NITRATE</t>
        </is>
      </c>
      <c r="D2697" t="inlineStr">
        <is>
          <t>70255d8f-d3e0-46b5-9718-35db80bdf83e</t>
        </is>
      </c>
      <c r="F2697" t="n">
        <v>54</v>
      </c>
    </row>
    <row r="2698">
      <c r="A2698" t="inlineStr">
        <is>
          <t>46affedc-aff1-4c52-89e4-dcfe7bc50c26</t>
        </is>
      </c>
      <c r="B2698" t="inlineStr">
        <is>
          <t>28342990</t>
        </is>
      </c>
      <c r="C2698" t="inlineStr">
        <is>
          <t>OTHER</t>
        </is>
      </c>
      <c r="D2698" t="inlineStr">
        <is>
          <t>70255d8f-d3e0-46b5-9718-35db80bdf83e</t>
        </is>
      </c>
      <c r="F2698" t="n">
        <v>54</v>
      </c>
    </row>
    <row r="2699">
      <c r="A2699" t="inlineStr">
        <is>
          <t>362e9156-2d4f-4f21-a5c5-60bc0e066081</t>
        </is>
      </c>
      <c r="B2699" t="inlineStr">
        <is>
          <t>28351010</t>
        </is>
      </c>
      <c r="C2699" t="inlineStr">
        <is>
          <t>CALCIUM HYPOPHOSPHITE</t>
        </is>
      </c>
      <c r="D2699" t="inlineStr">
        <is>
          <t>70255d8f-d3e0-46b5-9718-35db80bdf83e</t>
        </is>
      </c>
      <c r="F2699" t="n">
        <v>54</v>
      </c>
    </row>
    <row r="2700">
      <c r="A2700" t="inlineStr">
        <is>
          <t>e1c38431-d7e2-48eb-9269-523cd60efc77</t>
        </is>
      </c>
      <c r="B2700" t="inlineStr">
        <is>
          <t>28351020</t>
        </is>
      </c>
      <c r="C2700" t="inlineStr">
        <is>
          <t>MAGNESIUM HYPOPHOSPHITE</t>
        </is>
      </c>
      <c r="D2700" t="inlineStr">
        <is>
          <t>70255d8f-d3e0-46b5-9718-35db80bdf83e</t>
        </is>
      </c>
      <c r="F2700" t="n">
        <v>54</v>
      </c>
    </row>
    <row r="2701">
      <c r="A2701" t="inlineStr">
        <is>
          <t>1131d3be-8acb-48e4-ab3d-8b62007cca53</t>
        </is>
      </c>
      <c r="B2701" t="inlineStr">
        <is>
          <t>28351090</t>
        </is>
      </c>
      <c r="C2701" t="inlineStr">
        <is>
          <t>OTHER</t>
        </is>
      </c>
      <c r="D2701" t="inlineStr">
        <is>
          <t>70255d8f-d3e0-46b5-9718-35db80bdf83e</t>
        </is>
      </c>
      <c r="F2701" t="n">
        <v>54</v>
      </c>
    </row>
    <row r="2702">
      <c r="A2702" t="inlineStr">
        <is>
          <t>b3c2ba20-1e76-47e3-8148-bb3ea6cdd212</t>
        </is>
      </c>
      <c r="B2702" t="inlineStr">
        <is>
          <t>28352200</t>
        </is>
      </c>
      <c r="C2702" t="inlineStr">
        <is>
          <t>OF MONO-OR DISODIUM</t>
        </is>
      </c>
      <c r="D2702" t="inlineStr">
        <is>
          <t>70255d8f-d3e0-46b5-9718-35db80bdf83e</t>
        </is>
      </c>
      <c r="F2702" t="n">
        <v>54</v>
      </c>
    </row>
    <row r="2703">
      <c r="A2703" t="inlineStr">
        <is>
          <t>0c3c9f81-f155-4a99-917e-3e14f1be4fce</t>
        </is>
      </c>
      <c r="B2703" t="inlineStr">
        <is>
          <t>28352300</t>
        </is>
      </c>
      <c r="C2703" t="inlineStr">
        <is>
          <t>PHOSPHINATES (HYPOPHOSPHITES), PHOSPHONATES (PHOSPHITES) AND PHOSPHATES; POLYPHOSPHATES, WHETHER OR NOT CHEMICALLY DEFINED - PHOSPHATES : OF TRISODIUM</t>
        </is>
      </c>
      <c r="D2703" t="inlineStr">
        <is>
          <t>70255d8f-d3e0-46b5-9718-35db80bdf83e</t>
        </is>
      </c>
      <c r="F2703" t="n">
        <v>54</v>
      </c>
    </row>
    <row r="2704">
      <c r="A2704" t="inlineStr">
        <is>
          <t>df85bc19-4311-4563-8bc5-5d7f674d2767</t>
        </is>
      </c>
      <c r="B2704" t="inlineStr">
        <is>
          <t>28352400</t>
        </is>
      </c>
      <c r="C2704" t="inlineStr">
        <is>
          <t>OF POTASSIUM</t>
        </is>
      </c>
      <c r="D2704" t="inlineStr">
        <is>
          <t>70255d8f-d3e0-46b5-9718-35db80bdf83e</t>
        </is>
      </c>
      <c r="F2704" t="n">
        <v>54</v>
      </c>
    </row>
    <row r="2705">
      <c r="A2705" t="inlineStr">
        <is>
          <t>d5b3db09-7e33-416c-8409-386ac7466873</t>
        </is>
      </c>
      <c r="B2705" t="inlineStr">
        <is>
          <t>28352500</t>
        </is>
      </c>
      <c r="C2705" t="inlineStr">
        <is>
          <t>CALCIUM HYDROGENORTHOPHOSPHATE (DICALCIUM PHOSPHATE)</t>
        </is>
      </c>
      <c r="D2705" t="inlineStr">
        <is>
          <t>70255d8f-d3e0-46b5-9718-35db80bdf83e</t>
        </is>
      </c>
      <c r="F2705" t="n">
        <v>54</v>
      </c>
    </row>
    <row r="2706">
      <c r="A2706" t="inlineStr">
        <is>
          <t>d242fe60-c175-44f7-bd91-ee7573c0d92a</t>
        </is>
      </c>
      <c r="B2706" t="inlineStr">
        <is>
          <t>28352610</t>
        </is>
      </c>
      <c r="C2706" t="inlineStr">
        <is>
          <t>CALCIUM MONOBASIC PHOSPHATE</t>
        </is>
      </c>
      <c r="D2706" t="inlineStr">
        <is>
          <t>70255d8f-d3e0-46b5-9718-35db80bdf83e</t>
        </is>
      </c>
      <c r="F2706" t="n">
        <v>54</v>
      </c>
    </row>
    <row r="2707">
      <c r="A2707" t="inlineStr">
        <is>
          <t>ec3fd342-150c-4039-ab86-ce9d4e77684c</t>
        </is>
      </c>
      <c r="B2707" t="inlineStr">
        <is>
          <t>28352620</t>
        </is>
      </c>
      <c r="C2707" t="inlineStr">
        <is>
          <t>CALCIUM TRIBASIC PHOSPHATE</t>
        </is>
      </c>
      <c r="D2707" t="inlineStr">
        <is>
          <t>70255d8f-d3e0-46b5-9718-35db80bdf83e</t>
        </is>
      </c>
      <c r="F2707" t="n">
        <v>54</v>
      </c>
    </row>
    <row r="2708">
      <c r="A2708" t="inlineStr">
        <is>
          <t>2cdde892-8f74-4eea-805e-8d63d8fcf57e</t>
        </is>
      </c>
      <c r="B2708" t="inlineStr">
        <is>
          <t>28352690</t>
        </is>
      </c>
      <c r="C2708" t="inlineStr">
        <is>
          <t>OTHER</t>
        </is>
      </c>
      <c r="D2708" t="inlineStr">
        <is>
          <t>70255d8f-d3e0-46b5-9718-35db80bdf83e</t>
        </is>
      </c>
      <c r="F2708" t="n">
        <v>54</v>
      </c>
    </row>
    <row r="2709">
      <c r="A2709" t="inlineStr">
        <is>
          <t>48f4bbc9-3137-4a38-abe9-d10447039fbb</t>
        </is>
      </c>
      <c r="B2709" t="inlineStr">
        <is>
          <t>28352910</t>
        </is>
      </c>
      <c r="C2709" t="inlineStr">
        <is>
          <t>MAGNESIUM PHOSPHATE, MONOBASIC</t>
        </is>
      </c>
      <c r="D2709" t="inlineStr">
        <is>
          <t>70255d8f-d3e0-46b5-9718-35db80bdf83e</t>
        </is>
      </c>
      <c r="F2709" t="n">
        <v>54</v>
      </c>
    </row>
    <row r="2710">
      <c r="A2710" t="inlineStr">
        <is>
          <t>4dcad6a2-7d64-4bef-a99d-d8484b4f71ad</t>
        </is>
      </c>
      <c r="B2710" t="inlineStr">
        <is>
          <t>28352920</t>
        </is>
      </c>
      <c r="C2710" t="inlineStr">
        <is>
          <t>MAGNESIUM PHOSPHATE, DIBASIC</t>
        </is>
      </c>
      <c r="D2710" t="inlineStr">
        <is>
          <t>70255d8f-d3e0-46b5-9718-35db80bdf83e</t>
        </is>
      </c>
      <c r="F2710" t="n">
        <v>54</v>
      </c>
    </row>
    <row r="2711">
      <c r="A2711" t="inlineStr">
        <is>
          <t>27bcf293-b168-40d0-9b18-8d9266b88724</t>
        </is>
      </c>
      <c r="B2711" t="inlineStr">
        <is>
          <t>28352930</t>
        </is>
      </c>
      <c r="C2711" t="inlineStr">
        <is>
          <t>MAGNESIUM PHOSPHATE, TRIBASIC</t>
        </is>
      </c>
      <c r="D2711" t="inlineStr">
        <is>
          <t>70255d8f-d3e0-46b5-9718-35db80bdf83e</t>
        </is>
      </c>
      <c r="F2711" t="n">
        <v>54</v>
      </c>
    </row>
    <row r="2712">
      <c r="A2712" t="inlineStr">
        <is>
          <t>ececd1ad-0fdf-46a8-8b44-210852433b32</t>
        </is>
      </c>
      <c r="B2712" t="inlineStr">
        <is>
          <t>28352940</t>
        </is>
      </c>
      <c r="C2712" t="inlineStr">
        <is>
          <t>SODIUM HEXAMETAPHOSPHATE</t>
        </is>
      </c>
      <c r="D2712" t="inlineStr">
        <is>
          <t>70255d8f-d3e0-46b5-9718-35db80bdf83e</t>
        </is>
      </c>
      <c r="F2712" t="n">
        <v>54</v>
      </c>
    </row>
    <row r="2713">
      <c r="A2713" t="inlineStr">
        <is>
          <t>19439197-0f21-4501-ab29-dfd43f8ebfef</t>
        </is>
      </c>
      <c r="B2713" t="inlineStr">
        <is>
          <t>28352990</t>
        </is>
      </c>
      <c r="C2713" t="inlineStr">
        <is>
          <t>OTHER</t>
        </is>
      </c>
      <c r="D2713" t="inlineStr">
        <is>
          <t>70255d8f-d3e0-46b5-9718-35db80bdf83e</t>
        </is>
      </c>
      <c r="F2713" t="n">
        <v>54</v>
      </c>
    </row>
    <row r="2714">
      <c r="A2714" t="inlineStr">
        <is>
          <t>512ca759-7281-4616-9f3e-f2145a9cc516</t>
        </is>
      </c>
      <c r="B2714" t="inlineStr">
        <is>
          <t>28353100</t>
        </is>
      </c>
      <c r="C2714" t="inlineStr">
        <is>
          <t>SODIUM TRIPHOSPHATE (SODIUM TRIPOLY-PHOSPHATE)</t>
        </is>
      </c>
      <c r="D2714" t="inlineStr">
        <is>
          <t>70255d8f-d3e0-46b5-9718-35db80bdf83e</t>
        </is>
      </c>
      <c r="F2714" t="n">
        <v>54</v>
      </c>
    </row>
    <row r="2715">
      <c r="A2715" t="inlineStr">
        <is>
          <t>969593e2-fb86-4edc-b99f-bd9673e37be9</t>
        </is>
      </c>
      <c r="B2715" t="inlineStr">
        <is>
          <t>28353900</t>
        </is>
      </c>
      <c r="C2715" t="inlineStr">
        <is>
          <t>OTHER</t>
        </is>
      </c>
      <c r="D2715" t="inlineStr">
        <is>
          <t>70255d8f-d3e0-46b5-9718-35db80bdf83e</t>
        </is>
      </c>
      <c r="F2715" t="n">
        <v>54</v>
      </c>
    </row>
    <row r="2716">
      <c r="A2716" t="inlineStr">
        <is>
          <t>4c3ec321-7de9-4f8f-b6f7-d1f3aaca8e63</t>
        </is>
      </c>
      <c r="B2716" t="inlineStr">
        <is>
          <t>28361000</t>
        </is>
      </c>
      <c r="C2716" t="inlineStr">
        <is>
          <t>CARBONATES; PEROXOCARBONATES (PERCARBONATES); COMMERCIAL AMMONIUM CARBONATE CONTAINING AMMONIUM CARBAMATE COMMERCIAL AMMONIUM CARBONATE AND OTHER AMMONIUM CARBONATES</t>
        </is>
      </c>
      <c r="D2716" t="inlineStr">
        <is>
          <t>70255d8f-d3e0-46b5-9718-35db80bdf83e</t>
        </is>
      </c>
      <c r="F2716" t="n">
        <v>54</v>
      </c>
    </row>
    <row r="2717">
      <c r="A2717" t="inlineStr">
        <is>
          <t>6ed67b4b-4141-4e0e-8a6b-c8b3e93bba68</t>
        </is>
      </c>
      <c r="B2717" t="inlineStr">
        <is>
          <t>28362010</t>
        </is>
      </c>
      <c r="C2717" t="inlineStr">
        <is>
          <t>DISODIUM CARBONATE, DENSE</t>
        </is>
      </c>
      <c r="D2717" t="inlineStr">
        <is>
          <t>70255d8f-d3e0-46b5-9718-35db80bdf83e</t>
        </is>
      </c>
      <c r="F2717" t="n">
        <v>54</v>
      </c>
    </row>
    <row r="2718">
      <c r="A2718" t="inlineStr">
        <is>
          <t>1925e6ad-9755-4709-af6a-da37c73b6e7c</t>
        </is>
      </c>
      <c r="B2718" t="inlineStr">
        <is>
          <t>28362020</t>
        </is>
      </c>
      <c r="C2718" t="inlineStr">
        <is>
          <t>DISODIUM CARBONATE, LIGHT</t>
        </is>
      </c>
      <c r="D2718" t="inlineStr">
        <is>
          <t>70255d8f-d3e0-46b5-9718-35db80bdf83e</t>
        </is>
      </c>
      <c r="F2718" t="n">
        <v>54</v>
      </c>
    </row>
    <row r="2719">
      <c r="A2719" t="inlineStr">
        <is>
          <t>b7a887bd-32b0-45f7-ad44-a929be90030c</t>
        </is>
      </c>
      <c r="B2719" t="inlineStr">
        <is>
          <t>28362090</t>
        </is>
      </c>
      <c r="C2719" t="inlineStr">
        <is>
          <t>OTHER</t>
        </is>
      </c>
      <c r="D2719" t="inlineStr">
        <is>
          <t>70255d8f-d3e0-46b5-9718-35db80bdf83e</t>
        </is>
      </c>
      <c r="F2719" t="n">
        <v>54</v>
      </c>
    </row>
    <row r="2720">
      <c r="A2720" t="inlineStr">
        <is>
          <t>0ed40e87-1934-4d35-85ee-894e88152096</t>
        </is>
      </c>
      <c r="B2720" t="inlineStr">
        <is>
          <t>28363000</t>
        </is>
      </c>
      <c r="C2720" t="inlineStr">
        <is>
          <t>SODIUM HYDROGENCARBONATE (SODIUM BICARBONATE)</t>
        </is>
      </c>
      <c r="D2720" t="inlineStr">
        <is>
          <t>70255d8f-d3e0-46b5-9718-35db80bdf83e</t>
        </is>
      </c>
      <c r="F2720" t="n">
        <v>54</v>
      </c>
    </row>
    <row r="2721">
      <c r="A2721" t="inlineStr">
        <is>
          <t>720fb472-228c-42c8-9e9d-edf9dbf25d2b</t>
        </is>
      </c>
      <c r="B2721" t="inlineStr">
        <is>
          <t>28364000</t>
        </is>
      </c>
      <c r="C2721" t="inlineStr">
        <is>
          <t>POTASSIUM CARBONATES</t>
        </is>
      </c>
      <c r="D2721" t="inlineStr">
        <is>
          <t>70255d8f-d3e0-46b5-9718-35db80bdf83e</t>
        </is>
      </c>
      <c r="F2721" t="n">
        <v>54</v>
      </c>
    </row>
    <row r="2722">
      <c r="A2722" t="inlineStr">
        <is>
          <t>9dc71b7e-5144-447d-90c6-73f5f2d505b8</t>
        </is>
      </c>
      <c r="B2722" t="inlineStr">
        <is>
          <t>28365000</t>
        </is>
      </c>
      <c r="C2722" t="inlineStr">
        <is>
          <t>CALCIUM CARBONATE</t>
        </is>
      </c>
      <c r="D2722" t="inlineStr">
        <is>
          <t>70255d8f-d3e0-46b5-9718-35db80bdf83e</t>
        </is>
      </c>
      <c r="F2722" t="n">
        <v>54</v>
      </c>
    </row>
    <row r="2723">
      <c r="A2723" t="inlineStr">
        <is>
          <t>5245e4d9-561a-4a5f-962c-0aa63c5415f5</t>
        </is>
      </c>
      <c r="B2723" t="inlineStr">
        <is>
          <t>28366000</t>
        </is>
      </c>
      <c r="C2723" t="inlineStr">
        <is>
          <t>BARIUM CARBONATE</t>
        </is>
      </c>
      <c r="D2723" t="inlineStr">
        <is>
          <t>70255d8f-d3e0-46b5-9718-35db80bdf83e</t>
        </is>
      </c>
      <c r="F2723" t="n">
        <v>54</v>
      </c>
    </row>
    <row r="2724">
      <c r="A2724" t="inlineStr">
        <is>
          <t>9ecc6545-6b23-487b-bca1-0e380681269b</t>
        </is>
      </c>
      <c r="B2724" t="inlineStr">
        <is>
          <t>28367000</t>
        </is>
      </c>
      <c r="C2724" t="inlineStr">
        <is>
          <t>CARBONATES; PEROXOCARBONATES (PERCARBONATES); COMMERCIAL AMMONIUM CARBONATE CONTAINING AMMONIUM CARBAMATE LEAD CARBONATE</t>
        </is>
      </c>
      <c r="D2724" t="inlineStr">
        <is>
          <t>70255d8f-d3e0-46b5-9718-35db80bdf83e</t>
        </is>
      </c>
      <c r="F2724" t="n">
        <v>54</v>
      </c>
    </row>
    <row r="2725">
      <c r="A2725" t="inlineStr">
        <is>
          <t>74c15e3d-3d54-4c24-8152-87d84246c63d</t>
        </is>
      </c>
      <c r="B2725" t="inlineStr">
        <is>
          <t>28369100</t>
        </is>
      </c>
      <c r="C2725" t="inlineStr">
        <is>
          <t>LITHIUM CARBONATES</t>
        </is>
      </c>
      <c r="D2725" t="inlineStr">
        <is>
          <t>70255d8f-d3e0-46b5-9718-35db80bdf83e</t>
        </is>
      </c>
      <c r="F2725" t="n">
        <v>54</v>
      </c>
    </row>
    <row r="2726">
      <c r="A2726" t="inlineStr">
        <is>
          <t>a499d3a8-3387-491a-be5d-d50e970d30a7</t>
        </is>
      </c>
      <c r="B2726" t="inlineStr">
        <is>
          <t>28369200</t>
        </is>
      </c>
      <c r="C2726" t="inlineStr">
        <is>
          <t>STRONTIUM CARBONATE</t>
        </is>
      </c>
      <c r="D2726" t="inlineStr">
        <is>
          <t>70255d8f-d3e0-46b5-9718-35db80bdf83e</t>
        </is>
      </c>
      <c r="F2726" t="n">
        <v>54</v>
      </c>
    </row>
    <row r="2727">
      <c r="A2727" t="inlineStr">
        <is>
          <t>8298ea12-ca33-4a53-9d9d-25177af832b0</t>
        </is>
      </c>
      <c r="B2727" t="inlineStr">
        <is>
          <t>28369910</t>
        </is>
      </c>
      <c r="C2727" t="inlineStr">
        <is>
          <t>PERCARBONATES</t>
        </is>
      </c>
      <c r="D2727" t="inlineStr">
        <is>
          <t>70255d8f-d3e0-46b5-9718-35db80bdf83e</t>
        </is>
      </c>
      <c r="F2727" t="n">
        <v>54</v>
      </c>
    </row>
    <row r="2728">
      <c r="A2728" t="inlineStr">
        <is>
          <t>f19c1655-2f05-4676-a966-b39f4197b50e</t>
        </is>
      </c>
      <c r="B2728" t="inlineStr">
        <is>
          <t>28369920</t>
        </is>
      </c>
      <c r="C2728" t="inlineStr">
        <is>
          <t>MAGNESIUM CARBONATE</t>
        </is>
      </c>
      <c r="D2728" t="inlineStr">
        <is>
          <t>70255d8f-d3e0-46b5-9718-35db80bdf83e</t>
        </is>
      </c>
      <c r="F2728" t="n">
        <v>54</v>
      </c>
    </row>
    <row r="2729">
      <c r="A2729" t="inlineStr">
        <is>
          <t>382e5b8a-7b96-43d2-a2e9-e1aa3e20caf5</t>
        </is>
      </c>
      <c r="B2729" t="inlineStr">
        <is>
          <t>28369930</t>
        </is>
      </c>
      <c r="C2729" t="inlineStr">
        <is>
          <t>ALUMINIUM BICARBONATE</t>
        </is>
      </c>
      <c r="D2729" t="inlineStr">
        <is>
          <t>70255d8f-d3e0-46b5-9718-35db80bdf83e</t>
        </is>
      </c>
      <c r="F2729" t="n">
        <v>54</v>
      </c>
    </row>
    <row r="2730">
      <c r="A2730" t="inlineStr">
        <is>
          <t>df196f26-4fe6-42bc-a22b-3cb82dfa86a3</t>
        </is>
      </c>
      <c r="B2730" t="inlineStr">
        <is>
          <t>28369990</t>
        </is>
      </c>
      <c r="C2730" t="inlineStr">
        <is>
          <t>OTHER</t>
        </is>
      </c>
      <c r="D2730" t="inlineStr">
        <is>
          <t>70255d8f-d3e0-46b5-9718-35db80bdf83e</t>
        </is>
      </c>
      <c r="F2730" t="n">
        <v>54</v>
      </c>
    </row>
    <row r="2731">
      <c r="A2731" t="inlineStr">
        <is>
          <t>f324bc2d-dfd3-4a04-aa04-db0dabdc296e</t>
        </is>
      </c>
      <c r="B2731" t="inlineStr">
        <is>
          <t>28371100</t>
        </is>
      </c>
      <c r="C2731" t="inlineStr">
        <is>
          <t>OF SODIUM</t>
        </is>
      </c>
      <c r="D2731" t="inlineStr">
        <is>
          <t>70255d8f-d3e0-46b5-9718-35db80bdf83e</t>
        </is>
      </c>
      <c r="F2731" t="n">
        <v>54</v>
      </c>
    </row>
    <row r="2732">
      <c r="A2732" t="inlineStr">
        <is>
          <t>e8cdcc26-3564-4a54-9a53-2201103bcad0</t>
        </is>
      </c>
      <c r="B2732" t="inlineStr">
        <is>
          <t>28371910</t>
        </is>
      </c>
      <c r="C2732" t="inlineStr">
        <is>
          <t>POTASSIUM CYANIDE</t>
        </is>
      </c>
      <c r="D2732" t="inlineStr">
        <is>
          <t>70255d8f-d3e0-46b5-9718-35db80bdf83e</t>
        </is>
      </c>
      <c r="F2732" t="n">
        <v>54</v>
      </c>
    </row>
    <row r="2733">
      <c r="A2733" t="inlineStr">
        <is>
          <t>5559a910-967f-432e-9746-97fc075093b6</t>
        </is>
      </c>
      <c r="B2733" t="inlineStr">
        <is>
          <t>28371920</t>
        </is>
      </c>
      <c r="C2733" t="inlineStr">
        <is>
          <t>DOUBLE CYANIDE OF POTASSIUM AND SODIUM</t>
        </is>
      </c>
      <c r="D2733" t="inlineStr">
        <is>
          <t>70255d8f-d3e0-46b5-9718-35db80bdf83e</t>
        </is>
      </c>
      <c r="F2733" t="n">
        <v>54</v>
      </c>
    </row>
    <row r="2734">
      <c r="A2734" t="inlineStr">
        <is>
          <t>14455832-7742-419a-89e3-c9fb427800c7</t>
        </is>
      </c>
      <c r="B2734" t="inlineStr">
        <is>
          <t>28371990</t>
        </is>
      </c>
      <c r="C2734" t="inlineStr">
        <is>
          <t>OTHER</t>
        </is>
      </c>
      <c r="D2734" t="inlineStr">
        <is>
          <t>70255d8f-d3e0-46b5-9718-35db80bdf83e</t>
        </is>
      </c>
      <c r="F2734" t="n">
        <v>54</v>
      </c>
    </row>
    <row r="2735">
      <c r="A2735" t="inlineStr">
        <is>
          <t>a8556613-f35b-40ec-bcf4-e317486d60a4</t>
        </is>
      </c>
      <c r="B2735" t="inlineStr">
        <is>
          <t>28372010</t>
        </is>
      </c>
      <c r="C2735" t="inlineStr">
        <is>
          <t>AMMONIUM SULPHOCYANIDE</t>
        </is>
      </c>
      <c r="D2735" t="inlineStr">
        <is>
          <t>70255d8f-d3e0-46b5-9718-35db80bdf83e</t>
        </is>
      </c>
      <c r="F2735" t="n">
        <v>54</v>
      </c>
    </row>
    <row r="2736">
      <c r="A2736" t="inlineStr">
        <is>
          <t>fc6569f1-fea8-4436-923c-e7c5e444913e</t>
        </is>
      </c>
      <c r="B2736" t="inlineStr">
        <is>
          <t>28372020</t>
        </is>
      </c>
      <c r="C2736" t="inlineStr">
        <is>
          <t>POTASSIUM FERRICYANIDE</t>
        </is>
      </c>
      <c r="D2736" t="inlineStr">
        <is>
          <t>70255d8f-d3e0-46b5-9718-35db80bdf83e</t>
        </is>
      </c>
      <c r="F2736" t="n">
        <v>54</v>
      </c>
    </row>
    <row r="2737">
      <c r="A2737" t="inlineStr">
        <is>
          <t>ce2666d7-c5f5-438d-be38-1f1580763d79</t>
        </is>
      </c>
      <c r="B2737" t="inlineStr">
        <is>
          <t>28372030</t>
        </is>
      </c>
      <c r="C2737" t="inlineStr">
        <is>
          <t>POTASSIUM FERROCYANIDE</t>
        </is>
      </c>
      <c r="D2737" t="inlineStr">
        <is>
          <t>70255d8f-d3e0-46b5-9718-35db80bdf83e</t>
        </is>
      </c>
      <c r="F2737" t="n">
        <v>54</v>
      </c>
    </row>
    <row r="2738">
      <c r="A2738" t="inlineStr">
        <is>
          <t>ae69ed79-71ea-4f5c-b867-b5038a8cfbf5</t>
        </is>
      </c>
      <c r="B2738" t="inlineStr">
        <is>
          <t>28372040</t>
        </is>
      </c>
      <c r="C2738" t="inlineStr">
        <is>
          <t>SODIUM FERROCYANIDE</t>
        </is>
      </c>
      <c r="D2738" t="inlineStr">
        <is>
          <t>70255d8f-d3e0-46b5-9718-35db80bdf83e</t>
        </is>
      </c>
      <c r="F2738" t="n">
        <v>54</v>
      </c>
    </row>
    <row r="2739">
      <c r="A2739" t="inlineStr">
        <is>
          <t>740ebd4a-0d07-49e1-a811-57bd3c820803</t>
        </is>
      </c>
      <c r="B2739" t="inlineStr">
        <is>
          <t>28372050</t>
        </is>
      </c>
      <c r="C2739" t="inlineStr">
        <is>
          <t>SODIUM NITROPRUSSIDE (SODIUM NITROFERRICYANIDE)</t>
        </is>
      </c>
      <c r="D2739" t="inlineStr">
        <is>
          <t>70255d8f-d3e0-46b5-9718-35db80bdf83e</t>
        </is>
      </c>
      <c r="F2739" t="n">
        <v>54</v>
      </c>
    </row>
    <row r="2740">
      <c r="A2740" t="inlineStr">
        <is>
          <t>de5563b4-5997-4fb2-90ba-45326b427b96</t>
        </is>
      </c>
      <c r="B2740" t="inlineStr">
        <is>
          <t>28372090</t>
        </is>
      </c>
      <c r="C2740" t="inlineStr">
        <is>
          <t>OTHER</t>
        </is>
      </c>
      <c r="D2740" t="inlineStr">
        <is>
          <t>70255d8f-d3e0-46b5-9718-35db80bdf83e</t>
        </is>
      </c>
      <c r="F2740" t="n">
        <v>54</v>
      </c>
    </row>
    <row r="2741">
      <c r="A2741" t="inlineStr">
        <is>
          <t>0b8496b6-d280-423c-8660-8f6089206a98</t>
        </is>
      </c>
      <c r="B2741" t="inlineStr">
        <is>
          <t>28380010</t>
        </is>
      </c>
      <c r="C2741" t="inlineStr">
        <is>
          <t>FULMINATES, CYANATES AND THIOCYANATES - FULMINATES, CYANATES AND THIOCYANATES : FULMINATES</t>
        </is>
      </c>
      <c r="D2741" t="inlineStr">
        <is>
          <t>70255d8f-d3e0-46b5-9718-35db80bdf83e</t>
        </is>
      </c>
      <c r="F2741" t="n">
        <v>54</v>
      </c>
    </row>
    <row r="2742">
      <c r="A2742" t="inlineStr">
        <is>
          <t>4cb62afa-5288-41dc-9556-4f6f7e0521b1</t>
        </is>
      </c>
      <c r="B2742" t="inlineStr">
        <is>
          <t>28380020</t>
        </is>
      </c>
      <c r="C2742" t="inlineStr">
        <is>
          <t>FULMINATES, CYANATES AND THIOCYANATES - FULMINATES, CYANATES AND THIOCYANATES : CYANATES</t>
        </is>
      </c>
      <c r="D2742" t="inlineStr">
        <is>
          <t>70255d8f-d3e0-46b5-9718-35db80bdf83e</t>
        </is>
      </c>
      <c r="F2742" t="n">
        <v>54</v>
      </c>
    </row>
    <row r="2743">
      <c r="A2743" t="inlineStr">
        <is>
          <t>1d3236fd-f4b8-4974-8b20-7b86fba252e9</t>
        </is>
      </c>
      <c r="B2743" t="inlineStr">
        <is>
          <t>28380030</t>
        </is>
      </c>
      <c r="C2743" t="inlineStr">
        <is>
          <t>FULMINATES, CYANATES AND THIOCYANATES - FULMINATES, CYANATES AND THIOCYANATES : THIOCYANATES</t>
        </is>
      </c>
      <c r="D2743" t="inlineStr">
        <is>
          <t>70255d8f-d3e0-46b5-9718-35db80bdf83e</t>
        </is>
      </c>
      <c r="F2743" t="n">
        <v>54</v>
      </c>
    </row>
    <row r="2744">
      <c r="A2744" t="inlineStr">
        <is>
          <t>01b1332a-0bcb-4ea8-948a-dc9772f1627d</t>
        </is>
      </c>
      <c r="B2744" t="inlineStr">
        <is>
          <t>28391100</t>
        </is>
      </c>
      <c r="C2744" t="inlineStr">
        <is>
          <t>SODIUM METASILICATES</t>
        </is>
      </c>
      <c r="D2744" t="inlineStr">
        <is>
          <t>70255d8f-d3e0-46b5-9718-35db80bdf83e</t>
        </is>
      </c>
      <c r="F2744" t="n">
        <v>54</v>
      </c>
    </row>
    <row r="2745">
      <c r="A2745" t="inlineStr">
        <is>
          <t>7d3c3a80-0777-4737-8b6f-df654bfe81e8</t>
        </is>
      </c>
      <c r="B2745" t="inlineStr">
        <is>
          <t>28391900</t>
        </is>
      </c>
      <c r="C2745" t="inlineStr">
        <is>
          <t>OTHER</t>
        </is>
      </c>
      <c r="D2745" t="inlineStr">
        <is>
          <t>70255d8f-d3e0-46b5-9718-35db80bdf83e</t>
        </is>
      </c>
      <c r="F2745" t="n">
        <v>54</v>
      </c>
    </row>
    <row r="2746">
      <c r="A2746" t="inlineStr">
        <is>
          <t>e5992354-0692-4d58-9abf-c466e2bbb7dc</t>
        </is>
      </c>
      <c r="B2746" t="inlineStr">
        <is>
          <t>28392000</t>
        </is>
      </c>
      <c r="C2746" t="inlineStr">
        <is>
          <t>SILICATES; COMMERCIAL ALKALI METAL SILICATES - OF POTASSIUM</t>
        </is>
      </c>
      <c r="D2746" t="inlineStr">
        <is>
          <t>70255d8f-d3e0-46b5-9718-35db80bdf83e</t>
        </is>
      </c>
      <c r="F2746" t="n">
        <v>54</v>
      </c>
    </row>
    <row r="2747">
      <c r="A2747" t="inlineStr">
        <is>
          <t>5d4f2d0f-c77f-4d40-94e2-f207fff51814</t>
        </is>
      </c>
      <c r="B2747" t="inlineStr">
        <is>
          <t>28399010</t>
        </is>
      </c>
      <c r="C2747" t="inlineStr">
        <is>
          <t>MAGNESIUM TRISILICATE</t>
        </is>
      </c>
      <c r="D2747" t="inlineStr">
        <is>
          <t>70255d8f-d3e0-46b5-9718-35db80bdf83e</t>
        </is>
      </c>
      <c r="F2747" t="n">
        <v>54</v>
      </c>
    </row>
    <row r="2748">
      <c r="A2748" t="inlineStr">
        <is>
          <t>f0e9c491-28ae-403e-84f7-6c977228f73a</t>
        </is>
      </c>
      <c r="B2748" t="inlineStr">
        <is>
          <t>28399090</t>
        </is>
      </c>
      <c r="C2748" t="inlineStr">
        <is>
          <t>OTHER</t>
        </is>
      </c>
      <c r="D2748" t="inlineStr">
        <is>
          <t>70255d8f-d3e0-46b5-9718-35db80bdf83e</t>
        </is>
      </c>
      <c r="F2748" t="n">
        <v>54</v>
      </c>
    </row>
    <row r="2749">
      <c r="A2749" t="inlineStr">
        <is>
          <t>6b397041-8ca7-4a87-851a-c56677082ef7</t>
        </is>
      </c>
      <c r="B2749" t="inlineStr">
        <is>
          <t>28401100</t>
        </is>
      </c>
      <c r="C2749" t="inlineStr">
        <is>
          <t>ANHYDROUS</t>
        </is>
      </c>
      <c r="D2749" t="inlineStr">
        <is>
          <t>70255d8f-d3e0-46b5-9718-35db80bdf83e</t>
        </is>
      </c>
      <c r="F2749" t="n">
        <v>54</v>
      </c>
    </row>
    <row r="2750">
      <c r="A2750" t="inlineStr">
        <is>
          <t>b15e888e-00f5-4378-9b69-2975a4443b9b</t>
        </is>
      </c>
      <c r="B2750" t="inlineStr">
        <is>
          <t>28401900</t>
        </is>
      </c>
      <c r="C2750" t="inlineStr">
        <is>
          <t>OTHER</t>
        </is>
      </c>
      <c r="D2750" t="inlineStr">
        <is>
          <t>70255d8f-d3e0-46b5-9718-35db80bdf83e</t>
        </is>
      </c>
      <c r="F2750" t="n">
        <v>54</v>
      </c>
    </row>
    <row r="2751">
      <c r="A2751" t="inlineStr">
        <is>
          <t>fd09eb61-16c2-4ee1-b682-45b2297849d3</t>
        </is>
      </c>
      <c r="B2751" t="inlineStr">
        <is>
          <t>28402010</t>
        </is>
      </c>
      <c r="C2751" t="inlineStr">
        <is>
          <t>MAGNESIUM BORATE</t>
        </is>
      </c>
      <c r="D2751" t="inlineStr">
        <is>
          <t>70255d8f-d3e0-46b5-9718-35db80bdf83e</t>
        </is>
      </c>
      <c r="F2751" t="n">
        <v>54</v>
      </c>
    </row>
    <row r="2752">
      <c r="A2752" t="inlineStr">
        <is>
          <t>71560ff0-8c00-4471-ab34-2a51c595e719</t>
        </is>
      </c>
      <c r="B2752" t="inlineStr">
        <is>
          <t>28402090</t>
        </is>
      </c>
      <c r="C2752" t="inlineStr">
        <is>
          <t>OTHER</t>
        </is>
      </c>
      <c r="D2752" t="inlineStr">
        <is>
          <t>70255d8f-d3e0-46b5-9718-35db80bdf83e</t>
        </is>
      </c>
      <c r="F2752" t="n">
        <v>54</v>
      </c>
    </row>
    <row r="2753">
      <c r="A2753" t="inlineStr">
        <is>
          <t>d8314759-9926-4045-bbd7-f074ccf0dbbf</t>
        </is>
      </c>
      <c r="B2753" t="inlineStr">
        <is>
          <t>28403000</t>
        </is>
      </c>
      <c r="C2753" t="inlineStr">
        <is>
          <t>PEROXOBORATES (PERBORATES)</t>
        </is>
      </c>
      <c r="D2753" t="inlineStr">
        <is>
          <t>70255d8f-d3e0-46b5-9718-35db80bdf83e</t>
        </is>
      </c>
      <c r="F2753" t="n">
        <v>54</v>
      </c>
    </row>
    <row r="2754">
      <c r="A2754" t="inlineStr">
        <is>
          <t>7615764c-6268-41d3-9ef5-ca78183f8572</t>
        </is>
      </c>
      <c r="B2754" t="inlineStr">
        <is>
          <t>28411010</t>
        </is>
      </c>
      <c r="C2754" t="inlineStr">
        <is>
          <t>SALTS OF OXOMETALLIC OR PEROXOMETALLIC ACIDS - ALUMINATES : SODIUM ALUMINATE</t>
        </is>
      </c>
      <c r="D2754" t="inlineStr">
        <is>
          <t>70255d8f-d3e0-46b5-9718-35db80bdf83e</t>
        </is>
      </c>
      <c r="F2754" t="n">
        <v>54</v>
      </c>
    </row>
    <row r="2755">
      <c r="A2755" t="inlineStr">
        <is>
          <t>fc3df523-f9bc-4897-8ef8-aa404d7ac0d3</t>
        </is>
      </c>
      <c r="B2755" t="inlineStr">
        <is>
          <t>28411090</t>
        </is>
      </c>
      <c r="C2755" t="inlineStr">
        <is>
          <t>SALTS OF OXOMETALLIC OR PEROXOMETALLIC ACIDS - ALUMINATES : OTHER</t>
        </is>
      </c>
      <c r="D2755" t="inlineStr">
        <is>
          <t>70255d8f-d3e0-46b5-9718-35db80bdf83e</t>
        </is>
      </c>
      <c r="F2755" t="n">
        <v>54</v>
      </c>
    </row>
    <row r="2756">
      <c r="A2756" t="inlineStr">
        <is>
          <t>59f11955-dc05-4674-9fd6-62c218478279</t>
        </is>
      </c>
      <c r="B2756" t="inlineStr">
        <is>
          <t>28412010</t>
        </is>
      </c>
      <c r="C2756" t="inlineStr">
        <is>
          <t>SALTS OF OXOMETALLIC OR PEROXOMETALLIC ACIDS - CHROMATES OF ZINC OR OF LEAD : CHROMATES OF ZINC</t>
        </is>
      </c>
      <c r="D2756" t="inlineStr">
        <is>
          <t>70255d8f-d3e0-46b5-9718-35db80bdf83e</t>
        </is>
      </c>
      <c r="F2756" t="n">
        <v>54</v>
      </c>
    </row>
    <row r="2757">
      <c r="A2757" t="inlineStr">
        <is>
          <t>2b19cbf9-52fb-461f-b416-58b0c2c5a686</t>
        </is>
      </c>
      <c r="B2757" t="inlineStr">
        <is>
          <t>28412020</t>
        </is>
      </c>
      <c r="C2757" t="inlineStr">
        <is>
          <t>SALTS OF OXOMETALLIC OR PEROXOMETALLIC ACIDS - CHROMATES OF ZINC OR OF LEAD : CHROMATES OF LEAD</t>
        </is>
      </c>
      <c r="D2757" t="inlineStr">
        <is>
          <t>70255d8f-d3e0-46b5-9718-35db80bdf83e</t>
        </is>
      </c>
      <c r="F2757" t="n">
        <v>54</v>
      </c>
    </row>
    <row r="2758">
      <c r="A2758" t="inlineStr">
        <is>
          <t>9f0c656f-802f-425e-b7fe-228ab10f160d</t>
        </is>
      </c>
      <c r="B2758" t="inlineStr">
        <is>
          <t>28413000</t>
        </is>
      </c>
      <c r="C2758" t="inlineStr">
        <is>
          <t>SODIUM DICHROMATE</t>
        </is>
      </c>
      <c r="D2758" t="inlineStr">
        <is>
          <t>70255d8f-d3e0-46b5-9718-35db80bdf83e</t>
        </is>
      </c>
      <c r="F2758" t="n">
        <v>54</v>
      </c>
    </row>
    <row r="2759">
      <c r="A2759" t="inlineStr">
        <is>
          <t>0c22faab-cf19-43a2-947c-35c298456b62</t>
        </is>
      </c>
      <c r="B2759" t="inlineStr">
        <is>
          <t>28415010</t>
        </is>
      </c>
      <c r="C2759" t="inlineStr">
        <is>
          <t>SODIUM CHROMATE</t>
        </is>
      </c>
      <c r="D2759" t="inlineStr">
        <is>
          <t>70255d8f-d3e0-46b5-9718-35db80bdf83e</t>
        </is>
      </c>
      <c r="F2759" t="n">
        <v>54</v>
      </c>
    </row>
    <row r="2760">
      <c r="A2760" t="inlineStr">
        <is>
          <t>8ba0dab2-803d-4295-90fe-ed270b895daf</t>
        </is>
      </c>
      <c r="B2760" t="inlineStr">
        <is>
          <t>28415090</t>
        </is>
      </c>
      <c r="C2760" t="inlineStr">
        <is>
          <t>OTHER</t>
        </is>
      </c>
      <c r="D2760" t="inlineStr">
        <is>
          <t>70255d8f-d3e0-46b5-9718-35db80bdf83e</t>
        </is>
      </c>
      <c r="F2760" t="n">
        <v>54</v>
      </c>
    </row>
    <row r="2761">
      <c r="A2761" t="inlineStr">
        <is>
          <t>c9109417-fca1-4dff-9750-d2882ebf354d</t>
        </is>
      </c>
      <c r="B2761" t="inlineStr">
        <is>
          <t>28416100</t>
        </is>
      </c>
      <c r="C2761" t="inlineStr">
        <is>
          <t>POTASSIUM PERMANGANATE</t>
        </is>
      </c>
      <c r="D2761" t="inlineStr">
        <is>
          <t>70255d8f-d3e0-46b5-9718-35db80bdf83e</t>
        </is>
      </c>
      <c r="F2761" t="n">
        <v>54</v>
      </c>
    </row>
    <row r="2762">
      <c r="A2762" t="inlineStr">
        <is>
          <t>0e16e01a-0037-4f26-8378-7fa60fffa614</t>
        </is>
      </c>
      <c r="B2762" t="inlineStr">
        <is>
          <t>28416900</t>
        </is>
      </c>
      <c r="C2762" t="inlineStr">
        <is>
          <t>OTHER</t>
        </is>
      </c>
      <c r="D2762" t="inlineStr">
        <is>
          <t>70255d8f-d3e0-46b5-9718-35db80bdf83e</t>
        </is>
      </c>
      <c r="F2762" t="n">
        <v>54</v>
      </c>
    </row>
    <row r="2763">
      <c r="A2763" t="inlineStr">
        <is>
          <t>1e70cd73-1d8a-4213-8d0e-05f922e69146</t>
        </is>
      </c>
      <c r="B2763" t="inlineStr">
        <is>
          <t>28417010</t>
        </is>
      </c>
      <c r="C2763" t="inlineStr">
        <is>
          <t>ALUMINIUM MOLYBDATE</t>
        </is>
      </c>
      <c r="D2763" t="inlineStr">
        <is>
          <t>70255d8f-d3e0-46b5-9718-35db80bdf83e</t>
        </is>
      </c>
      <c r="F2763" t="n">
        <v>54</v>
      </c>
    </row>
    <row r="2764">
      <c r="A2764" t="inlineStr">
        <is>
          <t>b3e23e5c-9ded-4626-a78c-a14eaa7785de</t>
        </is>
      </c>
      <c r="B2764" t="inlineStr">
        <is>
          <t>28417020</t>
        </is>
      </c>
      <c r="C2764" t="inlineStr">
        <is>
          <t>SODIUM MOLYBDATE</t>
        </is>
      </c>
      <c r="D2764" t="inlineStr">
        <is>
          <t>70255d8f-d3e0-46b5-9718-35db80bdf83e</t>
        </is>
      </c>
      <c r="F2764" t="n">
        <v>54</v>
      </c>
    </row>
    <row r="2765">
      <c r="A2765" t="inlineStr">
        <is>
          <t>65c68f99-4398-436e-9310-07a4182898a5</t>
        </is>
      </c>
      <c r="B2765" t="inlineStr">
        <is>
          <t>28417090</t>
        </is>
      </c>
      <c r="C2765" t="inlineStr">
        <is>
          <t>OTHER</t>
        </is>
      </c>
      <c r="D2765" t="inlineStr">
        <is>
          <t>70255d8f-d3e0-46b5-9718-35db80bdf83e</t>
        </is>
      </c>
      <c r="F2765" t="n">
        <v>54</v>
      </c>
    </row>
    <row r="2766">
      <c r="A2766" t="inlineStr">
        <is>
          <t>f4d0f4fb-ce19-4cbf-ac68-dc78c14efb3e</t>
        </is>
      </c>
      <c r="B2766" t="inlineStr">
        <is>
          <t>28418010</t>
        </is>
      </c>
      <c r="C2766" t="inlineStr">
        <is>
          <t>SODIUM TUNGSTATE</t>
        </is>
      </c>
      <c r="D2766" t="inlineStr">
        <is>
          <t>70255d8f-d3e0-46b5-9718-35db80bdf83e</t>
        </is>
      </c>
      <c r="F2766" t="n">
        <v>54</v>
      </c>
    </row>
    <row r="2767">
      <c r="A2767" t="inlineStr">
        <is>
          <t>061f543d-544c-4971-9fac-98a7776265ea</t>
        </is>
      </c>
      <c r="B2767" t="inlineStr">
        <is>
          <t>28418020</t>
        </is>
      </c>
      <c r="C2767" t="inlineStr">
        <is>
          <t>MAGNESIUM TUNGSTATE</t>
        </is>
      </c>
      <c r="D2767" t="inlineStr">
        <is>
          <t>70255d8f-d3e0-46b5-9718-35db80bdf83e</t>
        </is>
      </c>
      <c r="F2767" t="n">
        <v>54</v>
      </c>
    </row>
    <row r="2768">
      <c r="A2768" t="inlineStr">
        <is>
          <t>6a635ebd-149a-438e-9f38-615354b0ecce</t>
        </is>
      </c>
      <c r="B2768" t="inlineStr">
        <is>
          <t>28418090</t>
        </is>
      </c>
      <c r="C2768" t="inlineStr">
        <is>
          <t>OTHER</t>
        </is>
      </c>
      <c r="D2768" t="inlineStr">
        <is>
          <t>70255d8f-d3e0-46b5-9718-35db80bdf83e</t>
        </is>
      </c>
      <c r="F2768" t="n">
        <v>54</v>
      </c>
    </row>
    <row r="2769">
      <c r="A2769" t="inlineStr">
        <is>
          <t>5c4bd795-31ad-4d28-9424-c27ab68f23fe</t>
        </is>
      </c>
      <c r="B2769" t="inlineStr">
        <is>
          <t>28419000</t>
        </is>
      </c>
      <c r="C2769" t="inlineStr">
        <is>
          <t>OTHER</t>
        </is>
      </c>
      <c r="D2769" t="inlineStr">
        <is>
          <t>70255d8f-d3e0-46b5-9718-35db80bdf83e</t>
        </is>
      </c>
      <c r="F2769" t="n">
        <v>54</v>
      </c>
    </row>
    <row r="2770">
      <c r="A2770" t="inlineStr">
        <is>
          <t>4ec1a807-2326-4636-a2f6-dd65ea5607d5</t>
        </is>
      </c>
      <c r="B2770" t="inlineStr">
        <is>
          <t>28421000</t>
        </is>
      </c>
      <c r="C2770" t="inlineStr">
        <is>
          <t>DOUBLE OR COMPLEX SILICATES, INCLUDING ALUMINOSILICATES, WHETHER OR NOT CHEMICALLY DEFINED</t>
        </is>
      </c>
      <c r="D2770" t="inlineStr">
        <is>
          <t>70255d8f-d3e0-46b5-9718-35db80bdf83e</t>
        </is>
      </c>
      <c r="F2770" t="n">
        <v>54</v>
      </c>
    </row>
    <row r="2771">
      <c r="A2771" t="inlineStr">
        <is>
          <t>b4964732-3104-4a84-9a2f-5abb9e1387d8</t>
        </is>
      </c>
      <c r="B2771" t="inlineStr">
        <is>
          <t>28429010</t>
        </is>
      </c>
      <c r="C2771" t="inlineStr">
        <is>
          <t>ARSENITES AND ARSENATES</t>
        </is>
      </c>
      <c r="D2771" t="inlineStr">
        <is>
          <t>70255d8f-d3e0-46b5-9718-35db80bdf83e</t>
        </is>
      </c>
      <c r="F2771" t="n">
        <v>54</v>
      </c>
    </row>
    <row r="2772">
      <c r="A2772" t="inlineStr">
        <is>
          <t>3ac8548f-6246-43da-a3e2-45b71fe91ca3</t>
        </is>
      </c>
      <c r="B2772" t="inlineStr">
        <is>
          <t>28429020</t>
        </is>
      </c>
      <c r="C2772" t="inlineStr">
        <is>
          <t>BICHROMATES AND DICHROMATES</t>
        </is>
      </c>
      <c r="D2772" t="inlineStr">
        <is>
          <t>70255d8f-d3e0-46b5-9718-35db80bdf83e</t>
        </is>
      </c>
      <c r="F2772" t="n">
        <v>54</v>
      </c>
    </row>
    <row r="2773">
      <c r="A2773" t="inlineStr">
        <is>
          <t>d4db1925-c872-4b1f-ba06-d4a26d1626a1</t>
        </is>
      </c>
      <c r="B2773" t="inlineStr">
        <is>
          <t>28429090</t>
        </is>
      </c>
      <c r="C2773" t="inlineStr">
        <is>
          <t>OTHER</t>
        </is>
      </c>
      <c r="D2773" t="inlineStr">
        <is>
          <t>70255d8f-d3e0-46b5-9718-35db80bdf83e</t>
        </is>
      </c>
      <c r="F2773" t="n">
        <v>54</v>
      </c>
    </row>
    <row r="2774">
      <c r="A2774" t="inlineStr">
        <is>
          <t>018e9e3c-2480-4295-881c-9f92f55e0507</t>
        </is>
      </c>
      <c r="B2774" t="inlineStr">
        <is>
          <t>28431010</t>
        </is>
      </c>
      <c r="C2774" t="inlineStr">
        <is>
          <t>OF GOLD</t>
        </is>
      </c>
      <c r="D2774" t="inlineStr">
        <is>
          <t>70255d8f-d3e0-46b5-9718-35db80bdf83e</t>
        </is>
      </c>
      <c r="F2774" t="n">
        <v>54</v>
      </c>
    </row>
    <row r="2775">
      <c r="A2775" t="inlineStr">
        <is>
          <t>b654d9b8-08e0-4764-95e3-1c3db84eb960</t>
        </is>
      </c>
      <c r="B2775" t="inlineStr">
        <is>
          <t>28431020</t>
        </is>
      </c>
      <c r="C2775" t="inlineStr">
        <is>
          <t>OF SILVER</t>
        </is>
      </c>
      <c r="D2775" t="inlineStr">
        <is>
          <t>70255d8f-d3e0-46b5-9718-35db80bdf83e</t>
        </is>
      </c>
      <c r="F2775" t="n">
        <v>54</v>
      </c>
    </row>
    <row r="2776">
      <c r="A2776" t="inlineStr">
        <is>
          <t>6a9073ef-17d4-4d0f-a3b6-0a4102f0e104</t>
        </is>
      </c>
      <c r="B2776" t="inlineStr">
        <is>
          <t>28431090</t>
        </is>
      </c>
      <c r="C2776" t="inlineStr">
        <is>
          <t>OTHER</t>
        </is>
      </c>
      <c r="D2776" t="inlineStr">
        <is>
          <t>70255d8f-d3e0-46b5-9718-35db80bdf83e</t>
        </is>
      </c>
      <c r="F2776" t="n">
        <v>54</v>
      </c>
    </row>
    <row r="2777">
      <c r="A2777" t="inlineStr">
        <is>
          <t>04e0ffe7-5196-4ede-a3e7-af3c3023a49e</t>
        </is>
      </c>
      <c r="B2777" t="inlineStr">
        <is>
          <t>28432100</t>
        </is>
      </c>
      <c r="C2777" t="inlineStr">
        <is>
          <t>SILVER NITRATE</t>
        </is>
      </c>
      <c r="D2777" t="inlineStr">
        <is>
          <t>70255d8f-d3e0-46b5-9718-35db80bdf83e</t>
        </is>
      </c>
      <c r="F2777" t="n">
        <v>54</v>
      </c>
    </row>
    <row r="2778">
      <c r="A2778" t="inlineStr">
        <is>
          <t>aae57de3-f2f6-419b-9475-12428da26a3e</t>
        </is>
      </c>
      <c r="B2778" t="inlineStr">
        <is>
          <t>28432900</t>
        </is>
      </c>
      <c r="C2778" t="inlineStr">
        <is>
          <t>OTHER</t>
        </is>
      </c>
      <c r="D2778" t="inlineStr">
        <is>
          <t>70255d8f-d3e0-46b5-9718-35db80bdf83e</t>
        </is>
      </c>
      <c r="F2778" t="n">
        <v>54</v>
      </c>
    </row>
    <row r="2779">
      <c r="A2779" t="inlineStr">
        <is>
          <t>c592de01-86a2-4f53-8742-f648c746e67a</t>
        </is>
      </c>
      <c r="B2779" t="inlineStr">
        <is>
          <t>28433000</t>
        </is>
      </c>
      <c r="C2779" t="inlineStr">
        <is>
          <t>GOLD COMPOUNDS</t>
        </is>
      </c>
      <c r="D2779" t="inlineStr">
        <is>
          <t>70255d8f-d3e0-46b5-9718-35db80bdf83e</t>
        </is>
      </c>
      <c r="F2779" t="n">
        <v>54</v>
      </c>
    </row>
    <row r="2780">
      <c r="A2780" t="inlineStr">
        <is>
          <t>028abdc0-f4ab-42bd-ada9-1bdb2c8542aa</t>
        </is>
      </c>
      <c r="B2780" t="inlineStr">
        <is>
          <t>28439011</t>
        </is>
      </c>
      <c r="C2780" t="inlineStr">
        <is>
          <t>SODIUM AUROUS THIOSULPHATE</t>
        </is>
      </c>
      <c r="D2780" t="inlineStr">
        <is>
          <t>70255d8f-d3e0-46b5-9718-35db80bdf83e</t>
        </is>
      </c>
      <c r="F2780" t="n">
        <v>54</v>
      </c>
    </row>
    <row r="2781">
      <c r="A2781" t="inlineStr">
        <is>
          <t>8a71c810-aef1-4550-b8c4-c1e76dd79c8d</t>
        </is>
      </c>
      <c r="B2781" t="inlineStr">
        <is>
          <t>28439012</t>
        </is>
      </c>
      <c r="C2781" t="inlineStr">
        <is>
          <t>NOBLE METAL SOLUTIONS OF PLATINUM, RHODIUM AND PALLADIUM</t>
        </is>
      </c>
      <c r="D2781" t="inlineStr">
        <is>
          <t>70255d8f-d3e0-46b5-9718-35db80bdf83e</t>
        </is>
      </c>
      <c r="F2781" t="n">
        <v>54</v>
      </c>
    </row>
    <row r="2782">
      <c r="A2782" t="inlineStr">
        <is>
          <t>2db74d3c-b9e6-48a9-8688-3b08842964fb</t>
        </is>
      </c>
      <c r="B2782" t="inlineStr">
        <is>
          <t>28439019</t>
        </is>
      </c>
      <c r="C2782" t="inlineStr">
        <is>
          <t>OTHER</t>
        </is>
      </c>
      <c r="D2782" t="inlineStr">
        <is>
          <t>70255d8f-d3e0-46b5-9718-35db80bdf83e</t>
        </is>
      </c>
      <c r="F2782" t="n">
        <v>54</v>
      </c>
    </row>
    <row r="2783">
      <c r="A2783" t="inlineStr">
        <is>
          <t>d539513b-a0f6-446e-aed7-9d9adb71e515</t>
        </is>
      </c>
      <c r="B2783" t="inlineStr">
        <is>
          <t>28439020</t>
        </is>
      </c>
      <c r="C2783" t="inlineStr">
        <is>
          <t>AMALGAMS</t>
        </is>
      </c>
      <c r="D2783" t="inlineStr">
        <is>
          <t>70255d8f-d3e0-46b5-9718-35db80bdf83e</t>
        </is>
      </c>
      <c r="F2783" t="n">
        <v>54</v>
      </c>
    </row>
    <row r="2784">
      <c r="A2784" t="inlineStr">
        <is>
          <t>0eecc928-bb8c-4147-abe0-4e239d293508</t>
        </is>
      </c>
      <c r="B2784" t="inlineStr">
        <is>
          <t>28441000</t>
        </is>
      </c>
      <c r="C2784" t="inlineStr">
        <is>
          <t>NATURAL URANIUM AND ITS COMPOUNDS, ALLOYS,DISPERSIONS (INCLUDING CERMETS), CERAMICPRODUCTS AND MIXTURES CONTAINING NATURALURANIUM OR NATURAL URANIUM COMPOUNDS</t>
        </is>
      </c>
      <c r="D2784" t="inlineStr">
        <is>
          <t>70255d8f-d3e0-46b5-9718-35db80bdf83e</t>
        </is>
      </c>
      <c r="F2784" t="n">
        <v>54</v>
      </c>
    </row>
    <row r="2785">
      <c r="A2785" t="inlineStr">
        <is>
          <t>5bba0d69-8101-431c-b5ce-10249432f478</t>
        </is>
      </c>
      <c r="B2785" t="inlineStr">
        <is>
          <t>28442000</t>
        </is>
      </c>
      <c r="C2785" t="inlineStr">
        <is>
          <t>URANIUM ENRICHED IN U235 AND ITS COMPOUNDS,PLUTONIUM AND ITS COMPOUNDS, ALLOYS, DISPERSIONS (INCLUDING CERMETS), CERAMIC PRODUCTS AND MIXTURESCONTAINING URANIUM ENRICHED IN U235, PLUTONIUMOR COMPOUNDS OF THESE PRODUCTS</t>
        </is>
      </c>
      <c r="D2785" t="inlineStr">
        <is>
          <t>70255d8f-d3e0-46b5-9718-35db80bdf83e</t>
        </is>
      </c>
      <c r="F2785" t="n">
        <v>54</v>
      </c>
    </row>
    <row r="2786">
      <c r="A2786" t="inlineStr">
        <is>
          <t>6541c522-1f5b-4192-9b5c-4ae5b5d5990d</t>
        </is>
      </c>
      <c r="B2786" t="inlineStr">
        <is>
          <t>28443010</t>
        </is>
      </c>
      <c r="C2786" t="inlineStr">
        <is>
          <t>URANIUM DEPLETED IN U235 AND THORIUM AND THEIR ALLOYS, UNWROUGHT OR WROUGHT AND COMPOUNDS THEREOF</t>
        </is>
      </c>
      <c r="D2786" t="inlineStr">
        <is>
          <t>70255d8f-d3e0-46b5-9718-35db80bdf83e</t>
        </is>
      </c>
      <c r="F2786" t="n">
        <v>54</v>
      </c>
    </row>
    <row r="2787">
      <c r="A2787" t="inlineStr">
        <is>
          <t>3b88e465-2507-48aa-a7e3-8e94a57dd01a</t>
        </is>
      </c>
      <c r="B2787" t="inlineStr">
        <is>
          <t>28443021</t>
        </is>
      </c>
      <c r="C2787" t="inlineStr">
        <is>
          <t>THORIUM OXIDE</t>
        </is>
      </c>
      <c r="D2787" t="inlineStr">
        <is>
          <t>70255d8f-d3e0-46b5-9718-35db80bdf83e</t>
        </is>
      </c>
      <c r="F2787" t="n">
        <v>54</v>
      </c>
    </row>
    <row r="2788">
      <c r="A2788" t="inlineStr">
        <is>
          <t>0f1409f6-321e-44bd-96be-7da635bfec00</t>
        </is>
      </c>
      <c r="B2788" t="inlineStr">
        <is>
          <t>28443022</t>
        </is>
      </c>
      <c r="C2788" t="inlineStr">
        <is>
          <t>THORIUM HYDROXIDE</t>
        </is>
      </c>
      <c r="D2788" t="inlineStr">
        <is>
          <t>70255d8f-d3e0-46b5-9718-35db80bdf83e</t>
        </is>
      </c>
      <c r="F2788" t="n">
        <v>54</v>
      </c>
    </row>
    <row r="2789">
      <c r="A2789" t="inlineStr">
        <is>
          <t>d2841c99-090c-4252-acb9-e9abee250bb0</t>
        </is>
      </c>
      <c r="B2789" t="inlineStr">
        <is>
          <t>28443023</t>
        </is>
      </c>
      <c r="C2789" t="inlineStr">
        <is>
          <t>THORIUM NITRATE</t>
        </is>
      </c>
      <c r="D2789" t="inlineStr">
        <is>
          <t>70255d8f-d3e0-46b5-9718-35db80bdf83e</t>
        </is>
      </c>
      <c r="F2789" t="n">
        <v>54</v>
      </c>
    </row>
    <row r="2790">
      <c r="A2790" t="inlineStr">
        <is>
          <t>253e5d63-c13f-47dd-bd1d-63c0db03487d</t>
        </is>
      </c>
      <c r="B2790" t="inlineStr">
        <is>
          <t>28443029</t>
        </is>
      </c>
      <c r="C2790" t="inlineStr">
        <is>
          <t>OTHER</t>
        </is>
      </c>
      <c r="D2790" t="inlineStr">
        <is>
          <t>70255d8f-d3e0-46b5-9718-35db80bdf83e</t>
        </is>
      </c>
      <c r="F2790" t="n">
        <v>54</v>
      </c>
    </row>
    <row r="2791">
      <c r="A2791" t="inlineStr">
        <is>
          <t>f55164fd-7306-4ccd-b251-c1f3b1281d08</t>
        </is>
      </c>
      <c r="B2791" t="inlineStr">
        <is>
          <t>28443030</t>
        </is>
      </c>
      <c r="C2791" t="inlineStr">
        <is>
          <t>WASTE AND SCRAP OF URANIUM DEPLETED IN U235 OR OF THORIUM</t>
        </is>
      </c>
      <c r="D2791" t="inlineStr">
        <is>
          <t>70255d8f-d3e0-46b5-9718-35db80bdf83e</t>
        </is>
      </c>
      <c r="F2791" t="n">
        <v>54</v>
      </c>
    </row>
    <row r="2792">
      <c r="A2792" t="inlineStr">
        <is>
          <t>2574aee9-992f-4a5f-a5e1-96bd619dffd5</t>
        </is>
      </c>
      <c r="B2792" t="inlineStr">
        <is>
          <t>28443090</t>
        </is>
      </c>
      <c r="C2792" t="inlineStr">
        <is>
          <t>OTHER</t>
        </is>
      </c>
      <c r="D2792" t="inlineStr">
        <is>
          <t>70255d8f-d3e0-46b5-9718-35db80bdf83e</t>
        </is>
      </c>
      <c r="F2792" t="n">
        <v>54</v>
      </c>
    </row>
    <row r="2793">
      <c r="A2793" t="inlineStr">
        <is>
          <t>041a4a62-a129-477f-9d69-e8ca169c9c2e</t>
        </is>
      </c>
      <c r="B2793" t="inlineStr">
        <is>
          <t>28444000</t>
        </is>
      </c>
      <c r="C2793" t="inlineStr">
        <is>
          <t>RADIOACTIVE CHEMICAL ELEMENTS AND RADIOACTIVE ISOTOPES (INCLUDING THE FISSILE OR FERTILE CHEMICAL ELEMENTS AND ISOTOPES) AND THEIR COMPOUNDS; MIXTURES AND RESIDUES CONTAINING THESE PRODUCTS - RADIOACTIVE ELEMENTS AND ISOTOPES AND COMPOUNDS OTHER THAN THOS</t>
        </is>
      </c>
      <c r="D2793" t="inlineStr">
        <is>
          <t>70255d8f-d3e0-46b5-9718-35db80bdf83e</t>
        </is>
      </c>
      <c r="F2793" t="n">
        <v>54</v>
      </c>
    </row>
    <row r="2794">
      <c r="A2794" t="inlineStr">
        <is>
          <t>f8b4563f-06f8-40fe-a02f-e42c5803c8f5</t>
        </is>
      </c>
      <c r="B2794" t="inlineStr">
        <is>
          <t>28444100</t>
        </is>
      </c>
      <c r="C2794" t="inlineStr">
        <is>
          <t>TRITIUM AND ITS COMPOUNDS, ALLOYS, DISPERSIONS (INCLUDING CERMETS), CERAMIC PRODUCTS AND MIXTURES CONTAINING TRITIUM OR ITS COMPOUNDS</t>
        </is>
      </c>
      <c r="D2794" t="inlineStr">
        <is>
          <t>70255d8f-d3e0-46b5-9718-35db80bdf83e</t>
        </is>
      </c>
      <c r="F2794" t="n">
        <v>54</v>
      </c>
    </row>
    <row r="2795">
      <c r="A2795" t="inlineStr">
        <is>
          <t>47d6c62c-a3b8-4cb5-881c-4537246fa7d0</t>
        </is>
      </c>
      <c r="B2795" t="inlineStr">
        <is>
          <t>28444200</t>
        </is>
      </c>
      <c r="C2795" t="inlineStr">
        <is>
          <t>ACTINIUM-225, ACTINIUM-227, CALIFORNIUM-253, CURIUM-240, CURIUM-241, CURIUM-242, CURIUM-243, CURIUM-244, EINSTEINIUM-253, EINSTEINIUM-254, GADOLINIUM-148, POLONIUM-208, POLONIUM-209, POLONIUM-210, RADIUM-223, URANIUM-230 OR URANIUM-232, AND THEIR COMPOUND</t>
        </is>
      </c>
      <c r="D2795" t="inlineStr">
        <is>
          <t>70255d8f-d3e0-46b5-9718-35db80bdf83e</t>
        </is>
      </c>
      <c r="F2795" t="n">
        <v>54</v>
      </c>
    </row>
    <row r="2796">
      <c r="A2796" t="inlineStr">
        <is>
          <t>0eec1ad6-fd64-43e7-8254-73dc5dc0d927</t>
        </is>
      </c>
      <c r="B2796" t="inlineStr">
        <is>
          <t>28444300</t>
        </is>
      </c>
      <c r="C2796" t="inlineStr">
        <is>
          <t>OTHER RADIOACTIVE ELEMENTS AND ISOTOPES AND COMPOUNDS, OTHER ALLOYS, DISPERSIONS (INCLUDING CERMETS), CERAMIC PRODUCTS AND MIXTURES CONTAINING THESE ELEMENTS, ISOTOPES OR COMPOUNDS</t>
        </is>
      </c>
      <c r="D2796" t="inlineStr">
        <is>
          <t>70255d8f-d3e0-46b5-9718-35db80bdf83e</t>
        </is>
      </c>
      <c r="F2796" t="n">
        <v>54</v>
      </c>
    </row>
    <row r="2797">
      <c r="A2797" t="inlineStr">
        <is>
          <t>754bcf59-a026-4293-8667-964051b366e9</t>
        </is>
      </c>
      <c r="B2797" t="inlineStr">
        <is>
          <t>28444400</t>
        </is>
      </c>
      <c r="C2797" t="inlineStr">
        <is>
          <t>RADIOACTIVE RESIDUES</t>
        </is>
      </c>
      <c r="D2797" t="inlineStr">
        <is>
          <t>70255d8f-d3e0-46b5-9718-35db80bdf83e</t>
        </is>
      </c>
      <c r="F2797" t="n">
        <v>54</v>
      </c>
    </row>
    <row r="2798">
      <c r="A2798" t="inlineStr">
        <is>
          <t>963380bf-ab9f-4e30-af4d-2126fbeb81ae</t>
        </is>
      </c>
      <c r="B2798" t="inlineStr">
        <is>
          <t>28445000</t>
        </is>
      </c>
      <c r="C2798" t="inlineStr">
        <is>
          <t>SPENT (IRRADIATED) FUEL ELEMENTS (CARTRIDGES) OF NUCLEAR REACTORS</t>
        </is>
      </c>
      <c r="D2798" t="inlineStr">
        <is>
          <t>70255d8f-d3e0-46b5-9718-35db80bdf83e</t>
        </is>
      </c>
      <c r="F2798" t="n">
        <v>54</v>
      </c>
    </row>
    <row r="2799">
      <c r="A2799" t="inlineStr">
        <is>
          <t>1bd2334f-559c-4f1f-96e5-7a31bd0c7dec</t>
        </is>
      </c>
      <c r="B2799" t="inlineStr">
        <is>
          <t>28451000</t>
        </is>
      </c>
      <c r="C2799" t="inlineStr">
        <is>
          <t>HEAVY WATER (DEUTERIUM OXIDE)</t>
        </is>
      </c>
      <c r="D2799" t="inlineStr">
        <is>
          <t>70255d8f-d3e0-46b5-9718-35db80bdf83e</t>
        </is>
      </c>
      <c r="F2799" t="n">
        <v>54</v>
      </c>
    </row>
    <row r="2800">
      <c r="A2800" t="inlineStr">
        <is>
          <t>9c9390ce-9bbc-4262-b390-1df92fd200e4</t>
        </is>
      </c>
      <c r="B2800" t="inlineStr">
        <is>
          <t>28452000</t>
        </is>
      </c>
      <c r="C2800" t="inlineStr">
        <is>
          <t>BORON ENRICHED IN BORON-10 AND ITS COMPOUNDS</t>
        </is>
      </c>
      <c r="D2800" t="inlineStr">
        <is>
          <t>70255d8f-d3e0-46b5-9718-35db80bdf83e</t>
        </is>
      </c>
      <c r="F2800" t="n">
        <v>54</v>
      </c>
    </row>
    <row r="2801">
      <c r="A2801" t="inlineStr">
        <is>
          <t>041eeaaf-c19e-4223-a4c9-51ff4bf81716</t>
        </is>
      </c>
      <c r="B2801" t="inlineStr">
        <is>
          <t>28453000</t>
        </is>
      </c>
      <c r="C2801" t="inlineStr">
        <is>
          <t>LITHIUM ENRICHED IN LITHIUM-6 AND ITS COMPOUNDS</t>
        </is>
      </c>
      <c r="D2801" t="inlineStr">
        <is>
          <t>70255d8f-d3e0-46b5-9718-35db80bdf83e</t>
        </is>
      </c>
      <c r="F2801" t="n">
        <v>54</v>
      </c>
    </row>
    <row r="2802">
      <c r="A2802" t="inlineStr">
        <is>
          <t>469d584d-1a4b-4ce7-8a4e-e72212afdaef</t>
        </is>
      </c>
      <c r="B2802" t="inlineStr">
        <is>
          <t>28454000</t>
        </is>
      </c>
      <c r="C2802" t="inlineStr">
        <is>
          <t>HELIUM-2</t>
        </is>
      </c>
      <c r="D2802" t="inlineStr">
        <is>
          <t>70255d8f-d3e0-46b5-9718-35db80bdf83e</t>
        </is>
      </c>
      <c r="F2802" t="n">
        <v>54</v>
      </c>
    </row>
    <row r="2803">
      <c r="A2803" t="inlineStr">
        <is>
          <t>4d6ba8c3-4b6a-412a-af23-05ffc9562b25</t>
        </is>
      </c>
      <c r="B2803" t="inlineStr">
        <is>
          <t>28459010</t>
        </is>
      </c>
      <c r="C2803" t="inlineStr">
        <is>
          <t>NUCLEAR FUELS NOT ELSEWHERE INCLUDED OR SPECIFIED</t>
        </is>
      </c>
      <c r="D2803" t="inlineStr">
        <is>
          <t>70255d8f-d3e0-46b5-9718-35db80bdf83e</t>
        </is>
      </c>
      <c r="F2803" t="n">
        <v>54</v>
      </c>
    </row>
    <row r="2804">
      <c r="A2804" t="inlineStr">
        <is>
          <t>f1253254-7d78-4031-94ea-c4404829aa78</t>
        </is>
      </c>
      <c r="B2804" t="inlineStr">
        <is>
          <t>28459090</t>
        </is>
      </c>
      <c r="C2804" t="inlineStr">
        <is>
          <t>OTHER</t>
        </is>
      </c>
      <c r="D2804" t="inlineStr">
        <is>
          <t>70255d8f-d3e0-46b5-9718-35db80bdf83e</t>
        </is>
      </c>
      <c r="F2804" t="n">
        <v>54</v>
      </c>
    </row>
    <row r="2805">
      <c r="A2805" t="inlineStr">
        <is>
          <t>a2c64728-335c-4cb7-9dba-aa0df407f531</t>
        </is>
      </c>
      <c r="B2805" t="inlineStr">
        <is>
          <t>28461010</t>
        </is>
      </c>
      <c r="C2805" t="inlineStr">
        <is>
          <t>CERIUM OXIDES</t>
        </is>
      </c>
      <c r="D2805" t="inlineStr">
        <is>
          <t>70255d8f-d3e0-46b5-9718-35db80bdf83e</t>
        </is>
      </c>
      <c r="F2805" t="n">
        <v>54</v>
      </c>
    </row>
    <row r="2806">
      <c r="A2806" t="inlineStr">
        <is>
          <t>17d07af6-1a92-4d1f-ae28-fd56148c8500</t>
        </is>
      </c>
      <c r="B2806" t="inlineStr">
        <is>
          <t>28461090</t>
        </is>
      </c>
      <c r="C2806" t="inlineStr">
        <is>
          <t>OTHER</t>
        </is>
      </c>
      <c r="D2806" t="inlineStr">
        <is>
          <t>70255d8f-d3e0-46b5-9718-35db80bdf83e</t>
        </is>
      </c>
      <c r="F2806" t="n">
        <v>54</v>
      </c>
    </row>
    <row r="2807">
      <c r="A2807" t="inlineStr">
        <is>
          <t>53992803-265c-471a-a074-33c09555bdbc</t>
        </is>
      </c>
      <c r="B2807" t="inlineStr">
        <is>
          <t>28469010</t>
        </is>
      </c>
      <c r="C2807" t="inlineStr">
        <is>
          <t>RARE-EARTH OXIDES NOT ELSEWHERE INCLUDED OR SPECIFIED</t>
        </is>
      </c>
      <c r="D2807" t="inlineStr">
        <is>
          <t>70255d8f-d3e0-46b5-9718-35db80bdf83e</t>
        </is>
      </c>
      <c r="F2807" t="n">
        <v>54</v>
      </c>
    </row>
    <row r="2808">
      <c r="A2808" t="inlineStr">
        <is>
          <t>f25ae7f0-e1b6-41d0-ac3f-0b0ba0af1dce</t>
        </is>
      </c>
      <c r="B2808" t="inlineStr">
        <is>
          <t>28469020</t>
        </is>
      </c>
      <c r="C2808" t="inlineStr">
        <is>
          <t>RARE-EARTH FLUORIDES NOT ELSEWHERE INCLUDED OR SPECIFIED</t>
        </is>
      </c>
      <c r="D2808" t="inlineStr">
        <is>
          <t>70255d8f-d3e0-46b5-9718-35db80bdf83e</t>
        </is>
      </c>
      <c r="F2808" t="n">
        <v>54</v>
      </c>
    </row>
    <row r="2809">
      <c r="A2809" t="inlineStr">
        <is>
          <t>42363323-867b-44c1-98c6-1618e4fafca2</t>
        </is>
      </c>
      <c r="B2809" t="inlineStr">
        <is>
          <t>28469030</t>
        </is>
      </c>
      <c r="C2809" t="inlineStr">
        <is>
          <t>RARE-EARTH CHLORIDES NOT ELSEWHERE INCLUDED OR SPECIFIED</t>
        </is>
      </c>
      <c r="D2809" t="inlineStr">
        <is>
          <t>70255d8f-d3e0-46b5-9718-35db80bdf83e</t>
        </is>
      </c>
      <c r="F2809" t="n">
        <v>54</v>
      </c>
    </row>
    <row r="2810">
      <c r="A2810" t="inlineStr">
        <is>
          <t>d0eb2077-d0e0-4846-9e49-b5a3a8dfe90c</t>
        </is>
      </c>
      <c r="B2810" t="inlineStr">
        <is>
          <t>28469090</t>
        </is>
      </c>
      <c r="C2810" t="inlineStr">
        <is>
          <t>OTHER</t>
        </is>
      </c>
      <c r="D2810" t="inlineStr">
        <is>
          <t>70255d8f-d3e0-46b5-9718-35db80bdf83e</t>
        </is>
      </c>
      <c r="F2810" t="n">
        <v>54</v>
      </c>
    </row>
    <row r="2811">
      <c r="A2811" t="inlineStr">
        <is>
          <t>ee76ba27-1548-4dff-bd3d-8750f8853962</t>
        </is>
      </c>
      <c r="B2811" t="inlineStr">
        <is>
          <t>28470000</t>
        </is>
      </c>
      <c r="C2811" t="inlineStr">
        <is>
          <t>HYDROGEN PEROXIDE, WHETHER OR NOT SOLIDIFIED WITH UREA</t>
        </is>
      </c>
      <c r="D2811" t="inlineStr">
        <is>
          <t>70255d8f-d3e0-46b5-9718-35db80bdf83e</t>
        </is>
      </c>
      <c r="F2811" t="n">
        <v>54</v>
      </c>
    </row>
    <row r="2812">
      <c r="A2812" t="inlineStr">
        <is>
          <t>0b97d4a9-af46-4836-82f2-34996ad77bc9</t>
        </is>
      </c>
      <c r="B2812" t="inlineStr">
        <is>
          <t>28480010</t>
        </is>
      </c>
      <c r="C2812" t="inlineStr">
        <is>
          <t>PHOSPHIDES, WHETHER OR NOT CHEMICALLY DEFINED, EXCLUDING FERROPHOSPHORUS - PHOSPHIDES, WHETHER OR NOT CHEMICALLY DEFINED, EXCLUDING FERROPHOSPHORUS : OF COPPER (PHOSPHOR COPPER), CONTAINING MORE THAN 15% BY WEIGHT OF PHOSPHORUS</t>
        </is>
      </c>
      <c r="D2812" t="inlineStr">
        <is>
          <t>70255d8f-d3e0-46b5-9718-35db80bdf83e</t>
        </is>
      </c>
      <c r="F2812" t="n">
        <v>54</v>
      </c>
    </row>
    <row r="2813">
      <c r="A2813" t="inlineStr">
        <is>
          <t>36a91524-27b7-427f-8433-d1c59b5244b1</t>
        </is>
      </c>
      <c r="B2813" t="inlineStr">
        <is>
          <t>28480020</t>
        </is>
      </c>
      <c r="C2813" t="inlineStr">
        <is>
          <t>PHOSPHIDES, WHETHER OR NOT CHEMICALLY DEFINED, EXCLUDING FERROPHOSPHORUS - PHOSPHIDES, WHETHER OR NOT CHEMICALLY DEFINED, EXCLUDING FERROPHOSPHORUS : OF ZINC</t>
        </is>
      </c>
      <c r="D2813" t="inlineStr">
        <is>
          <t>70255d8f-d3e0-46b5-9718-35db80bdf83e</t>
        </is>
      </c>
      <c r="F2813" t="n">
        <v>54</v>
      </c>
    </row>
    <row r="2814">
      <c r="A2814" t="inlineStr">
        <is>
          <t>49ad6f27-16e7-4be0-9af9-af93167a4ff1</t>
        </is>
      </c>
      <c r="B2814" t="inlineStr">
        <is>
          <t>28480090</t>
        </is>
      </c>
      <c r="C2814" t="inlineStr">
        <is>
          <t>PHOSPHIDES, WHETHER OR NOT CHEMICALLY DEFINED, EXCLUDING FERROPHOSPHORUS - PHOSPHIDES, WHETHER OR NOT CHEMICALLY DEFINED, EXCLUDING FERROPHOSPHORUS : OTHER</t>
        </is>
      </c>
      <c r="D2814" t="inlineStr">
        <is>
          <t>70255d8f-d3e0-46b5-9718-35db80bdf83e</t>
        </is>
      </c>
      <c r="F2814" t="n">
        <v>54</v>
      </c>
    </row>
    <row r="2815">
      <c r="A2815" t="inlineStr">
        <is>
          <t>45c8c7ee-1b2c-4306-a398-1cef7dd7e784</t>
        </is>
      </c>
      <c r="B2815" t="inlineStr">
        <is>
          <t>28491000</t>
        </is>
      </c>
      <c r="C2815" t="inlineStr">
        <is>
          <t>OF CALCIUM</t>
        </is>
      </c>
      <c r="D2815" t="inlineStr">
        <is>
          <t>70255d8f-d3e0-46b5-9718-35db80bdf83e</t>
        </is>
      </c>
      <c r="F2815" t="n">
        <v>54</v>
      </c>
    </row>
    <row r="2816">
      <c r="A2816" t="inlineStr">
        <is>
          <t>9b2678f5-a04d-4481-a714-21ad786aacf7</t>
        </is>
      </c>
      <c r="B2816" t="inlineStr">
        <is>
          <t>28492010</t>
        </is>
      </c>
      <c r="C2816" t="inlineStr">
        <is>
          <t>CARBORUNDUM</t>
        </is>
      </c>
      <c r="D2816" t="inlineStr">
        <is>
          <t>70255d8f-d3e0-46b5-9718-35db80bdf83e</t>
        </is>
      </c>
      <c r="F2816" t="n">
        <v>54</v>
      </c>
    </row>
    <row r="2817">
      <c r="A2817" t="inlineStr">
        <is>
          <t>fbfafae5-d2d5-4345-9fa3-3556177a0b06</t>
        </is>
      </c>
      <c r="B2817" t="inlineStr">
        <is>
          <t>28492090</t>
        </is>
      </c>
      <c r="C2817" t="inlineStr">
        <is>
          <t>OTHER</t>
        </is>
      </c>
      <c r="D2817" t="inlineStr">
        <is>
          <t>70255d8f-d3e0-46b5-9718-35db80bdf83e</t>
        </is>
      </c>
      <c r="F2817" t="n">
        <v>54</v>
      </c>
    </row>
    <row r="2818">
      <c r="A2818" t="inlineStr">
        <is>
          <t>8e8e8b9b-d4ab-4c97-ad72-d084d7f0e35a</t>
        </is>
      </c>
      <c r="B2818" t="inlineStr">
        <is>
          <t>28499010</t>
        </is>
      </c>
      <c r="C2818" t="inlineStr">
        <is>
          <t>BORON CARBIDE</t>
        </is>
      </c>
      <c r="D2818" t="inlineStr">
        <is>
          <t>70255d8f-d3e0-46b5-9718-35db80bdf83e</t>
        </is>
      </c>
      <c r="F2818" t="n">
        <v>54</v>
      </c>
    </row>
    <row r="2819">
      <c r="A2819" t="inlineStr">
        <is>
          <t>f6107054-adb0-4416-a94c-9399521bb45a</t>
        </is>
      </c>
      <c r="B2819" t="inlineStr">
        <is>
          <t>28499020</t>
        </is>
      </c>
      <c r="C2819" t="inlineStr">
        <is>
          <t>TUNGSTEN CARBIDE</t>
        </is>
      </c>
      <c r="D2819" t="inlineStr">
        <is>
          <t>70255d8f-d3e0-46b5-9718-35db80bdf83e</t>
        </is>
      </c>
      <c r="F2819" t="n">
        <v>54</v>
      </c>
    </row>
    <row r="2820">
      <c r="A2820" t="inlineStr">
        <is>
          <t>104c1477-62c1-4d49-be2a-ff6844fd4295</t>
        </is>
      </c>
      <c r="B2820" t="inlineStr">
        <is>
          <t>28499090</t>
        </is>
      </c>
      <c r="C2820" t="inlineStr">
        <is>
          <t>OTHER</t>
        </is>
      </c>
      <c r="D2820" t="inlineStr">
        <is>
          <t>70255d8f-d3e0-46b5-9718-35db80bdf83e</t>
        </is>
      </c>
      <c r="F2820" t="n">
        <v>54</v>
      </c>
    </row>
    <row r="2821">
      <c r="A2821" t="inlineStr">
        <is>
          <t>c6de8871-6f95-4d34-ba99-0e61cf1242a8</t>
        </is>
      </c>
      <c r="B2821" t="inlineStr">
        <is>
          <t>28500010</t>
        </is>
      </c>
      <c r="C2821" t="inlineStr">
        <is>
          <t>HYDRIDES</t>
        </is>
      </c>
      <c r="D2821" t="inlineStr">
        <is>
          <t>70255d8f-d3e0-46b5-9718-35db80bdf83e</t>
        </is>
      </c>
      <c r="F2821" t="n">
        <v>54</v>
      </c>
    </row>
    <row r="2822">
      <c r="A2822" t="inlineStr">
        <is>
          <t>e61896da-3bb9-4d44-8b68-d3ff489011ff</t>
        </is>
      </c>
      <c r="B2822" t="inlineStr">
        <is>
          <t>28500020</t>
        </is>
      </c>
      <c r="C2822" t="inlineStr">
        <is>
          <t>NITRIDES</t>
        </is>
      </c>
      <c r="D2822" t="inlineStr">
        <is>
          <t>70255d8f-d3e0-46b5-9718-35db80bdf83e</t>
        </is>
      </c>
      <c r="F2822" t="n">
        <v>54</v>
      </c>
    </row>
    <row r="2823">
      <c r="A2823" t="inlineStr">
        <is>
          <t>648345da-8ec2-49fe-854e-086f605bd301</t>
        </is>
      </c>
      <c r="B2823" t="inlineStr">
        <is>
          <t>28500030</t>
        </is>
      </c>
      <c r="C2823" t="inlineStr">
        <is>
          <t>AZIDES</t>
        </is>
      </c>
      <c r="D2823" t="inlineStr">
        <is>
          <t>70255d8f-d3e0-46b5-9718-35db80bdf83e</t>
        </is>
      </c>
      <c r="F2823" t="n">
        <v>54</v>
      </c>
    </row>
    <row r="2824">
      <c r="A2824" t="inlineStr">
        <is>
          <t>8e0305eb-29a4-4216-9e36-1758b4dafb74</t>
        </is>
      </c>
      <c r="B2824" t="inlineStr">
        <is>
          <t>28500041</t>
        </is>
      </c>
      <c r="C2824" t="inlineStr">
        <is>
          <t>OF CALCIUM</t>
        </is>
      </c>
      <c r="D2824" t="inlineStr">
        <is>
          <t>70255d8f-d3e0-46b5-9718-35db80bdf83e</t>
        </is>
      </c>
      <c r="F2824" t="n">
        <v>54</v>
      </c>
    </row>
    <row r="2825">
      <c r="A2825" t="inlineStr">
        <is>
          <t>65a680c8-eac6-48a1-a03b-40734a51b2f1</t>
        </is>
      </c>
      <c r="B2825" t="inlineStr">
        <is>
          <t>28500049</t>
        </is>
      </c>
      <c r="C2825" t="inlineStr">
        <is>
          <t>OTHER</t>
        </is>
      </c>
      <c r="D2825" t="inlineStr">
        <is>
          <t>70255d8f-d3e0-46b5-9718-35db80bdf83e</t>
        </is>
      </c>
      <c r="F2825" t="n">
        <v>54</v>
      </c>
    </row>
    <row r="2826">
      <c r="A2826" t="inlineStr">
        <is>
          <t>91dff42b-c5b0-4e5a-9d90-36c530fa96cd</t>
        </is>
      </c>
      <c r="B2826" t="inlineStr">
        <is>
          <t>28500050</t>
        </is>
      </c>
      <c r="C2826" t="inlineStr">
        <is>
          <t>BORIDES</t>
        </is>
      </c>
      <c r="D2826" t="inlineStr">
        <is>
          <t>70255d8f-d3e0-46b5-9718-35db80bdf83e</t>
        </is>
      </c>
      <c r="F2826" t="n">
        <v>54</v>
      </c>
    </row>
    <row r="2827">
      <c r="A2827" t="inlineStr">
        <is>
          <t>fe8e46dc-b260-441e-b681-859b91a19457</t>
        </is>
      </c>
      <c r="B2827" t="inlineStr">
        <is>
          <t>28510010</t>
        </is>
      </c>
      <c r="C2827" t="inlineStr">
        <is>
          <t>OTHER INORGANIC COMPOUNDS (INCLUDING DISTILLED OR CONDUCTIVITY WATER AND WATER OF SIMILAR PURITY); LIQUID AIR (WHETHER OR NOT RARE GASES HAVE BEEN REMOVED); COMPRESSED AIR; AMALGAMS, OTHER THAN AMALGAMS OF PRECIOUS METALS - OTHER INORGANIC COMPOUNDS (INCL</t>
        </is>
      </c>
      <c r="D2827" t="inlineStr">
        <is>
          <t>70255d8f-d3e0-46b5-9718-35db80bdf83e</t>
        </is>
      </c>
      <c r="F2827" t="n">
        <v>54</v>
      </c>
    </row>
    <row r="2828">
      <c r="A2828" t="inlineStr">
        <is>
          <t>a6d19b15-12d4-4576-9415-38687d42ad2f</t>
        </is>
      </c>
      <c r="B2828" t="inlineStr">
        <is>
          <t>28510020</t>
        </is>
      </c>
      <c r="C2828" t="inlineStr">
        <is>
          <t>OTHER INORGANIC COMPOUNDS (INCLUDING DISTILLED OR CONDUCTIVITY WATER AND WATER OF SIMILAR PURITY); LIQUID AIR (WHETHER OR NOT RARE GASES HAVE BEEN REMOVED); COMPRESSED AIR; AMALGAMS, OTHER THAN AMALGAMS OF PRECIOUS METALS - OTHER INORGANIC COMPOUNDS (INCL</t>
        </is>
      </c>
      <c r="D2828" t="inlineStr">
        <is>
          <t>70255d8f-d3e0-46b5-9718-35db80bdf83e</t>
        </is>
      </c>
      <c r="F2828" t="n">
        <v>54</v>
      </c>
    </row>
    <row r="2829">
      <c r="A2829" t="inlineStr">
        <is>
          <t>32d48011-6633-467f-a8f5-695970596b3d</t>
        </is>
      </c>
      <c r="B2829" t="inlineStr">
        <is>
          <t>28510030</t>
        </is>
      </c>
      <c r="C2829" t="inlineStr">
        <is>
          <t>OTHER INORGANIC COMPOUNDS (INCLUDING DISTILLED OR CONDUCTIVITY WATER AND WATER OF SIMILAR PURITY); LIQUID AIR (WHETHER OR NOT RARE GASES HAVE BEEN REMOVED); COMPRESSED AIR; AMALGAMS, OTHER THAN AMALGAMS OF PRECIOUS METALS - OTHER INORGANIC COMPOUNDS (INCL</t>
        </is>
      </c>
      <c r="D2829" t="inlineStr">
        <is>
          <t>70255d8f-d3e0-46b5-9718-35db80bdf83e</t>
        </is>
      </c>
      <c r="F2829" t="n">
        <v>54</v>
      </c>
    </row>
    <row r="2830">
      <c r="A2830" t="inlineStr">
        <is>
          <t>d337404c-2c08-4a5d-baca-1bee2a97a736</t>
        </is>
      </c>
      <c r="B2830" t="inlineStr">
        <is>
          <t>28510040</t>
        </is>
      </c>
      <c r="C2830" t="inlineStr">
        <is>
          <t>OTHER INORGANIC COMPOUNDS (INCLUDING DISTILLED OR CONDUCTIVITY WATER AND WATER OF SIMILAR PURITY); LIQUID AIR (WHETHER OR NOT RARE GASES HAVE BEEN REMOVED); COMPRESSED AIR; AMALGAMS, OTHER THAN AMALGAMS OF PRECIOUS METALS - OTHER INORGANIC COMPOUNDS (INCL</t>
        </is>
      </c>
      <c r="D2830" t="inlineStr">
        <is>
          <t>70255d8f-d3e0-46b5-9718-35db80bdf83e</t>
        </is>
      </c>
      <c r="F2830" t="n">
        <v>54</v>
      </c>
    </row>
    <row r="2831">
      <c r="A2831" t="inlineStr">
        <is>
          <t>44373355-74ef-48fc-b9aa-c9afba9da999</t>
        </is>
      </c>
      <c r="B2831" t="inlineStr">
        <is>
          <t>28510090</t>
        </is>
      </c>
      <c r="C2831" t="inlineStr">
        <is>
          <t>OTHER INORGANIC COMPOUNDS (INCLUDING DISTILLED OR CONDUCTIVITY WATER AND WATER OF SIMILAR PURITY); LIQUID AIR (WHETHER OR NOT RARE GASES HAVE BEEN REMOVED); COMPRESSED AIR; AMALGAMS, OTHER THAN AMALGAMS OF PRECIOUS METALS - OTHER INORGANIC COMPOUNDS (INCL</t>
        </is>
      </c>
      <c r="D2831" t="inlineStr">
        <is>
          <t>70255d8f-d3e0-46b5-9718-35db80bdf83e</t>
        </is>
      </c>
      <c r="F2831" t="n">
        <v>54</v>
      </c>
    </row>
    <row r="2832">
      <c r="A2832" t="inlineStr">
        <is>
          <t>8377760d-f15e-4ef5-a783-a83e26c2aff6</t>
        </is>
      </c>
      <c r="B2832" t="inlineStr">
        <is>
          <t>28510091</t>
        </is>
      </c>
      <c r="C2832" t="inlineStr">
        <is>
          <t>CYNOGEN CHLORIDE</t>
        </is>
      </c>
      <c r="D2832" t="inlineStr">
        <is>
          <t>70255d8f-d3e0-46b5-9718-35db80bdf83e</t>
        </is>
      </c>
      <c r="F2832" t="n">
        <v>54</v>
      </c>
    </row>
    <row r="2833">
      <c r="A2833" t="inlineStr">
        <is>
          <t>5ff6698d-3c2f-4e6c-8a53-77430254e32d</t>
        </is>
      </c>
      <c r="B2833" t="inlineStr">
        <is>
          <t>28510099</t>
        </is>
      </c>
      <c r="C2833" t="inlineStr">
        <is>
          <t>OTHER INORGANIC COMPOUNDS (INCLUDING DISTILLED OR CONDUCTIVITY WATER AND WATER OF SIMILAR PURITY); LIQUID AIR (WHETHER OR NOT RARE GASES HAVE BEEN REMOVED); COMPRESSED AIR; AMALGAMS, OTHER THAN AMALGAMS OF PRECIOUS METALS: OTHER</t>
        </is>
      </c>
      <c r="D2833" t="inlineStr">
        <is>
          <t>70255d8f-d3e0-46b5-9718-35db80bdf83e</t>
        </is>
      </c>
      <c r="F2833" t="n">
        <v>54</v>
      </c>
    </row>
    <row r="2834">
      <c r="A2834" t="inlineStr">
        <is>
          <t>e5f53e40-b23c-43dc-bb58-d083bde30660</t>
        </is>
      </c>
      <c r="B2834" t="inlineStr">
        <is>
          <t>28521000</t>
        </is>
      </c>
      <c r="C2834" t="inlineStr">
        <is>
          <t>CHEMICALLY DEFINED</t>
        </is>
      </c>
      <c r="D2834" t="inlineStr">
        <is>
          <t>70255d8f-d3e0-46b5-9718-35db80bdf83e</t>
        </is>
      </c>
      <c r="E2834" t="inlineStr">
        <is>
          <t>18b1013d-998f-4e80-9173-bf0656dea155</t>
        </is>
      </c>
      <c r="F2834" t="n">
        <v>54</v>
      </c>
    </row>
    <row r="2835">
      <c r="A2835" t="inlineStr">
        <is>
          <t>ec888ec8-37fd-474a-afc7-0db7d64429f4</t>
        </is>
      </c>
      <c r="B2835" t="inlineStr">
        <is>
          <t>28529000</t>
        </is>
      </c>
      <c r="C2835" t="inlineStr">
        <is>
          <t>OTHER</t>
        </is>
      </c>
      <c r="D2835" t="inlineStr">
        <is>
          <t>70255d8f-d3e0-46b5-9718-35db80bdf83e</t>
        </is>
      </c>
      <c r="E2835" t="inlineStr">
        <is>
          <t>18b1013d-998f-4e80-9173-bf0656dea155</t>
        </is>
      </c>
      <c r="F2835" t="n">
        <v>54</v>
      </c>
    </row>
    <row r="2836">
      <c r="A2836" t="inlineStr">
        <is>
          <t>d1a47e1a-7f75-43b1-8c74-36ea35b5a1c7</t>
        </is>
      </c>
      <c r="B2836" t="inlineStr">
        <is>
          <t>28530010</t>
        </is>
      </c>
      <c r="C2836" t="inlineStr">
        <is>
          <t>OTHER INORGANIC COMPOUNDS (INCLUDING DISTILLED OR CONDUCTIVITY WATER AND WATER OF SIMILAR PURITY); LIQUID AIR (WHETHER OR NOT RARE GASES HAVE BEEN REMOVED); COMPRESSED AIR; AMALGAMS, OTHER THAN AMALGAMS OF PRECIOUS METALS: - OTHER INORGANIC COMPOUNDS (INC</t>
        </is>
      </c>
      <c r="D2836" t="inlineStr">
        <is>
          <t>70255d8f-d3e0-46b5-9718-35db80bdf83e</t>
        </is>
      </c>
      <c r="F2836" t="n">
        <v>54</v>
      </c>
    </row>
    <row r="2837">
      <c r="A2837" t="inlineStr">
        <is>
          <t>5b3b2985-2630-44f9-8939-ad1c5c3ebfb3</t>
        </is>
      </c>
      <c r="B2837" t="inlineStr">
        <is>
          <t>28530020</t>
        </is>
      </c>
      <c r="C2837" t="inlineStr">
        <is>
          <t>OTHER INORGANIC COMPOUNDS (INCLUDING DISTILLED OR CONDUCTIVITY WATER AND WATER OF SIMILAR PURITY); LIQUID AIR (WHETHER OR NOT RARE GASES HAVE BEEN REMOVED); COMPRESSED AIR; AMALGAMS, OTHER THAN AMALGAMS OF PRECIOUS METALS: - OTHER INORGANIC COMPOUNDS (INC</t>
        </is>
      </c>
      <c r="D2837" t="inlineStr">
        <is>
          <t>70255d8f-d3e0-46b5-9718-35db80bdf83e</t>
        </is>
      </c>
      <c r="F2837" t="n">
        <v>54</v>
      </c>
    </row>
    <row r="2838">
      <c r="A2838" t="inlineStr">
        <is>
          <t>b82ee6d0-b809-47ad-92d0-df21982e7813</t>
        </is>
      </c>
      <c r="B2838" t="inlineStr">
        <is>
          <t>28530030</t>
        </is>
      </c>
      <c r="C2838" t="inlineStr">
        <is>
          <t>OTHER INORGANIC COMPOUNDS (INCLUDING DISTILLED OR CONDUCTIVITY WATER AND WATER OF SIMILAR PURITY); LIQUID AIR (WHETHER OR NOT RARE GASES HAVE BEEN REMOVED); COMPRESSED AIR; AMALGAMS, OTHER THAN AMALGAMS OF PRECIOUS METALS: - OTHER INORGANIC COMPOUNDS (INC</t>
        </is>
      </c>
      <c r="D2838" t="inlineStr">
        <is>
          <t>70255d8f-d3e0-46b5-9718-35db80bdf83e</t>
        </is>
      </c>
      <c r="F2838" t="n">
        <v>54</v>
      </c>
    </row>
    <row r="2839">
      <c r="A2839" t="inlineStr">
        <is>
          <t>1112196a-5cb3-4616-9440-df430c4b952a</t>
        </is>
      </c>
      <c r="B2839" t="inlineStr">
        <is>
          <t>28530040</t>
        </is>
      </c>
      <c r="C2839" t="inlineStr">
        <is>
          <t>OTHER INORGANIC COMPOUNDS (INCLUDING DISTILLED OR CONDUCTIVITY WATER AND WATER OF SIMILAR PURITY); LIQUID AIR (WHETHER OR NOT RARE GASES HAVE BEEN REMOVED); COMPRESSED AIR; AMALGAMS, OTHER THAN AMALGAMS OF PRECIOUS METALS: - OTHER INORGANIC COMPOUNDS (INC</t>
        </is>
      </c>
      <c r="D2839" t="inlineStr">
        <is>
          <t>70255d8f-d3e0-46b5-9718-35db80bdf83e</t>
        </is>
      </c>
      <c r="F2839" t="n">
        <v>54</v>
      </c>
    </row>
    <row r="2840">
      <c r="A2840" t="inlineStr">
        <is>
          <t>147e9bba-3054-4af2-8ba0-72dba371c647</t>
        </is>
      </c>
      <c r="B2840" t="inlineStr">
        <is>
          <t>28530091</t>
        </is>
      </c>
      <c r="C2840" t="inlineStr">
        <is>
          <t>OTHER INORGANIC COMPOUNDS (INCLUDING DISTILLED OR CONDUCTIVITY WATER AND WATER OF SIMILAR PURITY); LIQUID AIR (WHETHER OR NOT RARE GASES HAVE BEEN REMOVED); COMPRESSED AIR; AMALGAMS, OTHER THAN AMALGAMS OF PRECIOUS METALS: - OTHER INORGANIC COMPOUNDS (INC</t>
        </is>
      </c>
      <c r="D2840" t="inlineStr">
        <is>
          <t>70255d8f-d3e0-46b5-9718-35db80bdf83e</t>
        </is>
      </c>
      <c r="F2840" t="n">
        <v>54</v>
      </c>
    </row>
    <row r="2841">
      <c r="A2841" t="inlineStr">
        <is>
          <t>90d22baa-be23-4ae9-9b1a-d077e182d17e</t>
        </is>
      </c>
      <c r="B2841" t="inlineStr">
        <is>
          <t>28530099</t>
        </is>
      </c>
      <c r="C2841" t="inlineStr">
        <is>
          <t>OTHER INORGANIC COMPOUNDS (INCLUDING DISTILLED OR CONDUCTIVITY WATER AND WATER OF SIMILAR PURITY); LIQUID AIR (WHETHER OR NOT RARE GASES HAVE BEEN REMOVED); COMPRESSED AIR; AMALGAMS, OTHER THAN AMALGAMS OF PRECIOUS METALS: - OTHER INORGANIC COMPOUNDS (INC</t>
        </is>
      </c>
      <c r="D2841" t="inlineStr">
        <is>
          <t>70255d8f-d3e0-46b5-9718-35db80bdf83e</t>
        </is>
      </c>
      <c r="F2841" t="n">
        <v>54</v>
      </c>
    </row>
    <row r="2842">
      <c r="A2842" t="inlineStr">
        <is>
          <t>cfd5df22-04b3-4207-9b0e-f75e366d5641</t>
        </is>
      </c>
      <c r="B2842" t="inlineStr">
        <is>
          <t>28531000</t>
        </is>
      </c>
      <c r="C2842" t="inlineStr">
        <is>
          <t>Cyanogen chloride (Chlorcyan)</t>
        </is>
      </c>
      <c r="D2842" t="inlineStr">
        <is>
          <t>70255d8f-d3e0-46b5-9718-35db80bdf83e</t>
        </is>
      </c>
      <c r="F2842" t="n">
        <v>54</v>
      </c>
    </row>
    <row r="2843">
      <c r="A2843" t="inlineStr">
        <is>
          <t>b1eca864-070c-4fc3-a439-6ac4db0846cb</t>
        </is>
      </c>
      <c r="B2843" t="inlineStr">
        <is>
          <t>28539010</t>
        </is>
      </c>
      <c r="C2843" t="inlineStr">
        <is>
          <t>Distilled or conductivity water and water of similar purity</t>
        </is>
      </c>
      <c r="D2843" t="inlineStr">
        <is>
          <t>70255d8f-d3e0-46b5-9718-35db80bdf83e</t>
        </is>
      </c>
      <c r="F2843" t="n">
        <v>54</v>
      </c>
    </row>
    <row r="2844">
      <c r="A2844" t="inlineStr">
        <is>
          <t>61c68b16-7eb3-48ad-bc87-c853781ec78b</t>
        </is>
      </c>
      <c r="B2844" t="inlineStr">
        <is>
          <t>28539020</t>
        </is>
      </c>
      <c r="C2844" t="inlineStr">
        <is>
          <t>LIQUID AIR, WHETHER OR NOT RARE GASES HAVE BEEN REMOVED</t>
        </is>
      </c>
      <c r="D2844" t="inlineStr">
        <is>
          <t>70255d8f-d3e0-46b5-9718-35db80bdf83e</t>
        </is>
      </c>
      <c r="F2844" t="n">
        <v>54</v>
      </c>
    </row>
    <row r="2845">
      <c r="A2845" t="inlineStr">
        <is>
          <t>f065c637-eb43-4a63-913f-3f42d273b2e2</t>
        </is>
      </c>
      <c r="B2845" t="inlineStr">
        <is>
          <t>28539030</t>
        </is>
      </c>
      <c r="C2845" t="inlineStr">
        <is>
          <t>Compressed air</t>
        </is>
      </c>
      <c r="D2845" t="inlineStr">
        <is>
          <t>70255d8f-d3e0-46b5-9718-35db80bdf83e</t>
        </is>
      </c>
      <c r="F2845" t="n">
        <v>54</v>
      </c>
    </row>
    <row r="2846">
      <c r="A2846" t="inlineStr">
        <is>
          <t>0a8d8cd9-1937-4051-a6b0-0dc0926efd71</t>
        </is>
      </c>
      <c r="B2846" t="inlineStr">
        <is>
          <t>28539040</t>
        </is>
      </c>
      <c r="C2846" t="inlineStr">
        <is>
          <t>Amalgams, other than of precious metals</t>
        </is>
      </c>
      <c r="D2846" t="inlineStr">
        <is>
          <t>70255d8f-d3e0-46b5-9718-35db80bdf83e</t>
        </is>
      </c>
      <c r="F2846" t="n">
        <v>54</v>
      </c>
    </row>
    <row r="2847">
      <c r="A2847" t="inlineStr">
        <is>
          <t>4171d86c-c48c-44ed-85f0-6b441feea361</t>
        </is>
      </c>
      <c r="B2847" t="inlineStr">
        <is>
          <t>28539050</t>
        </is>
      </c>
      <c r="C2847" t="inlineStr">
        <is>
          <t>Magnesium phosphide plates, zinc phosphide</t>
        </is>
      </c>
      <c r="D2847" t="inlineStr">
        <is>
          <t>70255d8f-d3e0-46b5-9718-35db80bdf83e</t>
        </is>
      </c>
      <c r="F2847" t="n">
        <v>54</v>
      </c>
    </row>
    <row r="2848">
      <c r="A2848" t="inlineStr">
        <is>
          <t>d628e922-8074-45ec-9fb9-b0cba3a0914a</t>
        </is>
      </c>
      <c r="B2848" t="inlineStr">
        <is>
          <t>28539090</t>
        </is>
      </c>
      <c r="C2848" t="inlineStr">
        <is>
          <t>Other</t>
        </is>
      </c>
      <c r="D2848" t="inlineStr">
        <is>
          <t>70255d8f-d3e0-46b5-9718-35db80bdf83e</t>
        </is>
      </c>
      <c r="F2848" t="n">
        <v>54</v>
      </c>
    </row>
    <row r="2849">
      <c r="A2849" t="inlineStr">
        <is>
          <t>87bd6eb4-3c97-42bd-a30c-9bf405e9f031</t>
        </is>
      </c>
      <c r="B2849" t="inlineStr">
        <is>
          <t>29011000</t>
        </is>
      </c>
      <c r="C2849" t="inlineStr">
        <is>
          <t>SATURATED</t>
        </is>
      </c>
      <c r="D2849" t="inlineStr">
        <is>
          <t>e6be9753-12b0-4d4b-8101-dbd23d7435b9</t>
        </is>
      </c>
      <c r="E2849" t="inlineStr">
        <is>
          <t>7a6892a0-45f4-4f25-8b25-2b08f906f52a</t>
        </is>
      </c>
      <c r="F2849" t="n">
        <v>54</v>
      </c>
    </row>
    <row r="2850">
      <c r="A2850" t="inlineStr">
        <is>
          <t>6d01847b-0b3e-491e-8cc7-a4475680ea2f</t>
        </is>
      </c>
      <c r="B2850" t="inlineStr">
        <is>
          <t>29012100</t>
        </is>
      </c>
      <c r="C2850" t="inlineStr">
        <is>
          <t>ETHYLENE</t>
        </is>
      </c>
      <c r="D2850" t="inlineStr">
        <is>
          <t>e6be9753-12b0-4d4b-8101-dbd23d7435b9</t>
        </is>
      </c>
      <c r="E2850" t="inlineStr">
        <is>
          <t>7a6892a0-45f4-4f25-8b25-2b08f906f52a</t>
        </is>
      </c>
      <c r="F2850" t="n">
        <v>54</v>
      </c>
    </row>
    <row r="2851">
      <c r="A2851" t="inlineStr">
        <is>
          <t>8879d9fe-e17f-4c7c-b59e-435a3bd35c0a</t>
        </is>
      </c>
      <c r="B2851" t="inlineStr">
        <is>
          <t>29012200</t>
        </is>
      </c>
      <c r="C2851" t="inlineStr">
        <is>
          <t>PROPENE (PROPYLENE)</t>
        </is>
      </c>
      <c r="D2851" t="inlineStr">
        <is>
          <t>e6be9753-12b0-4d4b-8101-dbd23d7435b9</t>
        </is>
      </c>
      <c r="E2851" t="inlineStr">
        <is>
          <t>7a6892a0-45f4-4f25-8b25-2b08f906f52a</t>
        </is>
      </c>
      <c r="F2851" t="n">
        <v>54</v>
      </c>
    </row>
    <row r="2852">
      <c r="A2852" t="inlineStr">
        <is>
          <t>88acd7e1-e13e-405f-bb08-629ada2f947a</t>
        </is>
      </c>
      <c r="B2852" t="inlineStr">
        <is>
          <t>29012300</t>
        </is>
      </c>
      <c r="C2852" t="inlineStr">
        <is>
          <t>BUTENE (BUTYLENE) AND ISOMERS THEREOF</t>
        </is>
      </c>
      <c r="D2852" t="inlineStr">
        <is>
          <t>e6be9753-12b0-4d4b-8101-dbd23d7435b9</t>
        </is>
      </c>
      <c r="E2852" t="inlineStr">
        <is>
          <t>7a6892a0-45f4-4f25-8b25-2b08f906f52a</t>
        </is>
      </c>
      <c r="F2852" t="n">
        <v>54</v>
      </c>
    </row>
    <row r="2853">
      <c r="A2853" t="inlineStr">
        <is>
          <t>b4ce581a-cfb5-409a-ab3c-eddaa7d46197</t>
        </is>
      </c>
      <c r="B2853" t="inlineStr">
        <is>
          <t>29012400</t>
        </is>
      </c>
      <c r="C2853" t="inlineStr">
        <is>
          <t>BUTA-1,3-DIENE AND ISOPRENE</t>
        </is>
      </c>
      <c r="D2853" t="inlineStr">
        <is>
          <t>e6be9753-12b0-4d4b-8101-dbd23d7435b9</t>
        </is>
      </c>
      <c r="E2853" t="inlineStr">
        <is>
          <t>7a6892a0-45f4-4f25-8b25-2b08f906f52a</t>
        </is>
      </c>
      <c r="F2853" t="n">
        <v>54</v>
      </c>
    </row>
    <row r="2854">
      <c r="A2854" t="inlineStr">
        <is>
          <t>e16592ac-cedf-458a-bdd3-3661eeac3425</t>
        </is>
      </c>
      <c r="B2854" t="inlineStr">
        <is>
          <t>29012910</t>
        </is>
      </c>
      <c r="C2854" t="inlineStr">
        <is>
          <t>ACETYLENE, WHETHER OR NOT IN DISSOLVED CONDITION</t>
        </is>
      </c>
      <c r="D2854" t="inlineStr">
        <is>
          <t>e6be9753-12b0-4d4b-8101-dbd23d7435b9</t>
        </is>
      </c>
      <c r="E2854" t="inlineStr">
        <is>
          <t>7a6892a0-45f4-4f25-8b25-2b08f906f52a</t>
        </is>
      </c>
      <c r="F2854" t="n">
        <v>54</v>
      </c>
    </row>
    <row r="2855">
      <c r="A2855" t="inlineStr">
        <is>
          <t>e2f002f8-188c-48c6-b58b-3e728f96f7da</t>
        </is>
      </c>
      <c r="B2855" t="inlineStr">
        <is>
          <t>29012920</t>
        </is>
      </c>
      <c r="C2855" t="inlineStr">
        <is>
          <t>HEPTENE (HEPTYLENE)</t>
        </is>
      </c>
      <c r="D2855" t="inlineStr">
        <is>
          <t>e6be9753-12b0-4d4b-8101-dbd23d7435b9</t>
        </is>
      </c>
      <c r="E2855" t="inlineStr">
        <is>
          <t>7a6892a0-45f4-4f25-8b25-2b08f906f52a</t>
        </is>
      </c>
      <c r="F2855" t="n">
        <v>54</v>
      </c>
    </row>
    <row r="2856">
      <c r="A2856" t="inlineStr">
        <is>
          <t>ab1b7994-0f7b-4ab6-86c1-24432f6ee9dc</t>
        </is>
      </c>
      <c r="B2856" t="inlineStr">
        <is>
          <t>29012930</t>
        </is>
      </c>
      <c r="C2856" t="inlineStr">
        <is>
          <t>Dihydromyrcene</t>
        </is>
      </c>
      <c r="D2856" t="inlineStr">
        <is>
          <t>e6be9753-12b0-4d4b-8101-dbd23d7435b9</t>
        </is>
      </c>
      <c r="E2856" t="inlineStr">
        <is>
          <t>7a6892a0-45f4-4f25-8b25-2b08f906f52a</t>
        </is>
      </c>
      <c r="F2856" t="n">
        <v>54</v>
      </c>
    </row>
    <row r="2857">
      <c r="A2857" t="inlineStr">
        <is>
          <t>0d53d55e-0d86-437d-9581-ac74355880e4</t>
        </is>
      </c>
      <c r="B2857" t="inlineStr">
        <is>
          <t>29012940</t>
        </is>
      </c>
      <c r="C2857" t="inlineStr">
        <is>
          <t>Tetradecene</t>
        </is>
      </c>
      <c r="D2857" t="inlineStr">
        <is>
          <t>e6be9753-12b0-4d4b-8101-dbd23d7435b9</t>
        </is>
      </c>
      <c r="E2857" t="inlineStr">
        <is>
          <t>7a6892a0-45f4-4f25-8b25-2b08f906f52a</t>
        </is>
      </c>
      <c r="F2857" t="n">
        <v>54</v>
      </c>
    </row>
    <row r="2858">
      <c r="A2858" t="inlineStr">
        <is>
          <t>3417b70b-f6b8-4e0e-8e78-4b86c0804052</t>
        </is>
      </c>
      <c r="B2858" t="inlineStr">
        <is>
          <t>29012990</t>
        </is>
      </c>
      <c r="C2858" t="inlineStr">
        <is>
          <t>OTHER</t>
        </is>
      </c>
      <c r="D2858" t="inlineStr">
        <is>
          <t>e6be9753-12b0-4d4b-8101-dbd23d7435b9</t>
        </is>
      </c>
      <c r="E2858" t="inlineStr">
        <is>
          <t>7a6892a0-45f4-4f25-8b25-2b08f906f52a</t>
        </is>
      </c>
      <c r="F2858" t="n">
        <v>54</v>
      </c>
    </row>
    <row r="2859">
      <c r="A2859" t="inlineStr">
        <is>
          <t>0ac44950-ea7f-4741-a41c-90d0c209bbcc</t>
        </is>
      </c>
      <c r="B2859" t="inlineStr">
        <is>
          <t>29021100</t>
        </is>
      </c>
      <c r="C2859" t="inlineStr">
        <is>
          <t>CYCLOHEXANE</t>
        </is>
      </c>
      <c r="D2859" t="inlineStr">
        <is>
          <t>e6be9753-12b0-4d4b-8101-dbd23d7435b9</t>
        </is>
      </c>
      <c r="E2859" t="inlineStr">
        <is>
          <t>7ef30afc-b75e-43fc-99ac-890039d1ca48</t>
        </is>
      </c>
      <c r="F2859" t="n">
        <v>54</v>
      </c>
    </row>
    <row r="2860">
      <c r="A2860" t="inlineStr">
        <is>
          <t>e1ed8ce0-0a00-4a6b-93a9-2d8493aad48f</t>
        </is>
      </c>
      <c r="B2860" t="inlineStr">
        <is>
          <t>29021900</t>
        </is>
      </c>
      <c r="C2860" t="inlineStr">
        <is>
          <t>CYCLIC HYDROCARBONS - CYCLANES, CYCLENES AND CYCLOTERPENES : OTHER</t>
        </is>
      </c>
      <c r="D2860" t="inlineStr">
        <is>
          <t>e6be9753-12b0-4d4b-8101-dbd23d7435b9</t>
        </is>
      </c>
      <c r="E2860" t="inlineStr">
        <is>
          <t>7ef30afc-b75e-43fc-99ac-890039d1ca48</t>
        </is>
      </c>
      <c r="F2860" t="n">
        <v>54</v>
      </c>
    </row>
    <row r="2861">
      <c r="A2861" t="inlineStr">
        <is>
          <t>20ba23b6-5b06-4caf-bded-4e4b0686a109</t>
        </is>
      </c>
      <c r="B2861" t="inlineStr">
        <is>
          <t>29021910</t>
        </is>
      </c>
      <c r="C2861" t="inlineStr">
        <is>
          <t>CYCLOPROPYL ACTETYLENE</t>
        </is>
      </c>
      <c r="D2861" t="inlineStr">
        <is>
          <t>e6be9753-12b0-4d4b-8101-dbd23d7435b9</t>
        </is>
      </c>
      <c r="E2861" t="inlineStr">
        <is>
          <t>7ef30afc-b75e-43fc-99ac-890039d1ca48</t>
        </is>
      </c>
      <c r="F2861" t="n">
        <v>54</v>
      </c>
    </row>
    <row r="2862">
      <c r="A2862" t="inlineStr">
        <is>
          <t>6872688f-7eaf-475a-b9a0-29b102bc1b4e</t>
        </is>
      </c>
      <c r="B2862" t="inlineStr">
        <is>
          <t>29021920</t>
        </is>
      </c>
      <c r="C2862" t="inlineStr">
        <is>
          <t>1-methyl cyclopropene</t>
        </is>
      </c>
      <c r="D2862" t="inlineStr">
        <is>
          <t>e6be9753-12b0-4d4b-8101-dbd23d7435b9</t>
        </is>
      </c>
      <c r="E2862" t="inlineStr">
        <is>
          <t>7ef30afc-b75e-43fc-99ac-890039d1ca48</t>
        </is>
      </c>
      <c r="F2862" t="n">
        <v>54</v>
      </c>
    </row>
    <row r="2863">
      <c r="A2863" t="inlineStr">
        <is>
          <t>d4cd3bfe-f86b-46a2-b158-6af24af50fcd</t>
        </is>
      </c>
      <c r="B2863" t="inlineStr">
        <is>
          <t>29021990</t>
        </is>
      </c>
      <c r="C2863" t="inlineStr">
        <is>
          <t>Other</t>
        </is>
      </c>
      <c r="D2863" t="inlineStr">
        <is>
          <t>e6be9753-12b0-4d4b-8101-dbd23d7435b9</t>
        </is>
      </c>
      <c r="E2863" t="inlineStr">
        <is>
          <t>7ef30afc-b75e-43fc-99ac-890039d1ca48</t>
        </is>
      </c>
      <c r="F2863" t="n">
        <v>54</v>
      </c>
    </row>
    <row r="2864">
      <c r="A2864" t="inlineStr">
        <is>
          <t>080f05df-9498-4a88-afd6-c23adc7faa63</t>
        </is>
      </c>
      <c r="B2864" t="inlineStr">
        <is>
          <t>29022000</t>
        </is>
      </c>
      <c r="C2864" t="inlineStr">
        <is>
          <t>BENZENE</t>
        </is>
      </c>
      <c r="D2864" t="inlineStr">
        <is>
          <t>e6be9753-12b0-4d4b-8101-dbd23d7435b9</t>
        </is>
      </c>
      <c r="E2864" t="inlineStr">
        <is>
          <t>7ef30afc-b75e-43fc-99ac-890039d1ca48</t>
        </is>
      </c>
      <c r="F2864" t="n">
        <v>54</v>
      </c>
    </row>
    <row r="2865">
      <c r="A2865" t="inlineStr">
        <is>
          <t>06e20caf-4e1a-4ca5-8c4b-5c5532440e1b</t>
        </is>
      </c>
      <c r="B2865" t="inlineStr">
        <is>
          <t>29023000</t>
        </is>
      </c>
      <c r="C2865" t="inlineStr">
        <is>
          <t>TOLUENE</t>
        </is>
      </c>
      <c r="D2865" t="inlineStr">
        <is>
          <t>e6be9753-12b0-4d4b-8101-dbd23d7435b9</t>
        </is>
      </c>
      <c r="E2865" t="inlineStr">
        <is>
          <t>7ef30afc-b75e-43fc-99ac-890039d1ca48</t>
        </is>
      </c>
      <c r="F2865" t="n">
        <v>54</v>
      </c>
    </row>
    <row r="2866">
      <c r="A2866" t="inlineStr">
        <is>
          <t>3d3f6663-f00f-4640-86e8-53777ac9e0d7</t>
        </is>
      </c>
      <c r="B2866" t="inlineStr">
        <is>
          <t>29024100</t>
        </is>
      </c>
      <c r="C2866" t="inlineStr">
        <is>
          <t>O-XYLENE</t>
        </is>
      </c>
      <c r="D2866" t="inlineStr">
        <is>
          <t>e6be9753-12b0-4d4b-8101-dbd23d7435b9</t>
        </is>
      </c>
      <c r="E2866" t="inlineStr">
        <is>
          <t>7ef30afc-b75e-43fc-99ac-890039d1ca48</t>
        </is>
      </c>
      <c r="F2866" t="n">
        <v>54</v>
      </c>
    </row>
    <row r="2867">
      <c r="A2867" t="inlineStr">
        <is>
          <t>7ab0b8cb-9497-441d-85b4-74f194e6dd7b</t>
        </is>
      </c>
      <c r="B2867" t="inlineStr">
        <is>
          <t>29024200</t>
        </is>
      </c>
      <c r="C2867" t="inlineStr">
        <is>
          <t>M-XYLENE</t>
        </is>
      </c>
      <c r="D2867" t="inlineStr">
        <is>
          <t>e6be9753-12b0-4d4b-8101-dbd23d7435b9</t>
        </is>
      </c>
      <c r="E2867" t="inlineStr">
        <is>
          <t>7ef30afc-b75e-43fc-99ac-890039d1ca48</t>
        </is>
      </c>
      <c r="F2867" t="n">
        <v>54</v>
      </c>
    </row>
    <row r="2868">
      <c r="A2868" t="inlineStr">
        <is>
          <t>534ee767-b1f6-4725-a7f0-53d06e6768c5</t>
        </is>
      </c>
      <c r="B2868" t="inlineStr">
        <is>
          <t>29024300</t>
        </is>
      </c>
      <c r="C2868" t="inlineStr">
        <is>
          <t>P-XYLENE</t>
        </is>
      </c>
      <c r="D2868" t="inlineStr">
        <is>
          <t>e6be9753-12b0-4d4b-8101-dbd23d7435b9</t>
        </is>
      </c>
      <c r="E2868" t="inlineStr">
        <is>
          <t>7ef30afc-b75e-43fc-99ac-890039d1ca48</t>
        </is>
      </c>
      <c r="F2868" t="n">
        <v>54</v>
      </c>
    </row>
    <row r="2869">
      <c r="A2869" t="inlineStr">
        <is>
          <t>ea6166b5-f810-4e86-a29d-9cb3ae92ddcc</t>
        </is>
      </c>
      <c r="B2869" t="inlineStr">
        <is>
          <t>29024400</t>
        </is>
      </c>
      <c r="C2869" t="inlineStr">
        <is>
          <t>MIXED XYLENE ISOMERS</t>
        </is>
      </c>
      <c r="D2869" t="inlineStr">
        <is>
          <t>e6be9753-12b0-4d4b-8101-dbd23d7435b9</t>
        </is>
      </c>
      <c r="E2869" t="inlineStr">
        <is>
          <t>7ef30afc-b75e-43fc-99ac-890039d1ca48</t>
        </is>
      </c>
      <c r="F2869" t="n">
        <v>54</v>
      </c>
    </row>
    <row r="2870">
      <c r="A2870" t="inlineStr">
        <is>
          <t>1d1879b1-4acf-457c-8939-0328937d4032</t>
        </is>
      </c>
      <c r="B2870" t="inlineStr">
        <is>
          <t>29025000</t>
        </is>
      </c>
      <c r="C2870" t="inlineStr">
        <is>
          <t>STYRENE</t>
        </is>
      </c>
      <c r="D2870" t="inlineStr">
        <is>
          <t>e6be9753-12b0-4d4b-8101-dbd23d7435b9</t>
        </is>
      </c>
      <c r="E2870" t="inlineStr">
        <is>
          <t>7ef30afc-b75e-43fc-99ac-890039d1ca48</t>
        </is>
      </c>
      <c r="F2870" t="n">
        <v>54</v>
      </c>
    </row>
    <row r="2871">
      <c r="A2871" t="inlineStr">
        <is>
          <t>287ea7bc-7384-415f-8770-cc8b2edba4ee</t>
        </is>
      </c>
      <c r="B2871" t="inlineStr">
        <is>
          <t>29026000</t>
        </is>
      </c>
      <c r="C2871" t="inlineStr">
        <is>
          <t>ETHYLBENZENE</t>
        </is>
      </c>
      <c r="D2871" t="inlineStr">
        <is>
          <t>e6be9753-12b0-4d4b-8101-dbd23d7435b9</t>
        </is>
      </c>
      <c r="E2871" t="inlineStr">
        <is>
          <t>7ef30afc-b75e-43fc-99ac-890039d1ca48</t>
        </is>
      </c>
      <c r="F2871" t="n">
        <v>54</v>
      </c>
    </row>
    <row r="2872">
      <c r="A2872" t="inlineStr">
        <is>
          <t>a512918d-d5cf-441b-81d3-b50798c5fdd3</t>
        </is>
      </c>
      <c r="B2872" t="inlineStr">
        <is>
          <t>29027000</t>
        </is>
      </c>
      <c r="C2872" t="inlineStr">
        <is>
          <t>CUMENE</t>
        </is>
      </c>
      <c r="D2872" t="inlineStr">
        <is>
          <t>e6be9753-12b0-4d4b-8101-dbd23d7435b9</t>
        </is>
      </c>
      <c r="E2872" t="inlineStr">
        <is>
          <t>7ef30afc-b75e-43fc-99ac-890039d1ca48</t>
        </is>
      </c>
      <c r="F2872" t="n">
        <v>54</v>
      </c>
    </row>
    <row r="2873">
      <c r="A2873" t="inlineStr">
        <is>
          <t>1c32ad1a-9c4c-43c2-9eba-c9d320bb4472</t>
        </is>
      </c>
      <c r="B2873" t="inlineStr">
        <is>
          <t>29029010</t>
        </is>
      </c>
      <c r="C2873" t="inlineStr">
        <is>
          <t>DIPENTENE</t>
        </is>
      </c>
      <c r="D2873" t="inlineStr">
        <is>
          <t>e6be9753-12b0-4d4b-8101-dbd23d7435b9</t>
        </is>
      </c>
      <c r="E2873" t="inlineStr">
        <is>
          <t>7ef30afc-b75e-43fc-99ac-890039d1ca48</t>
        </is>
      </c>
      <c r="F2873" t="n">
        <v>54</v>
      </c>
    </row>
    <row r="2874">
      <c r="A2874" t="inlineStr">
        <is>
          <t>c807bee5-8272-481e-b7e5-5f9776931923</t>
        </is>
      </c>
      <c r="B2874" t="inlineStr">
        <is>
          <t>29029020</t>
        </is>
      </c>
      <c r="C2874" t="inlineStr">
        <is>
          <t>DIPHENYL METHANE</t>
        </is>
      </c>
      <c r="D2874" t="inlineStr">
        <is>
          <t>e6be9753-12b0-4d4b-8101-dbd23d7435b9</t>
        </is>
      </c>
      <c r="E2874" t="inlineStr">
        <is>
          <t>7ef30afc-b75e-43fc-99ac-890039d1ca48</t>
        </is>
      </c>
      <c r="F2874" t="n">
        <v>54</v>
      </c>
    </row>
    <row r="2875">
      <c r="A2875" t="inlineStr">
        <is>
          <t>8ea3ed4f-1d4f-4b5d-8208-fcfaaa0f6644</t>
        </is>
      </c>
      <c r="B2875" t="inlineStr">
        <is>
          <t>29029030</t>
        </is>
      </c>
      <c r="C2875" t="inlineStr">
        <is>
          <t>DODECYCLIC BENZENES (EXCLUDING MIXED ALKYLARENES)</t>
        </is>
      </c>
      <c r="D2875" t="inlineStr">
        <is>
          <t>e6be9753-12b0-4d4b-8101-dbd23d7435b9</t>
        </is>
      </c>
      <c r="E2875" t="inlineStr">
        <is>
          <t>7ef30afc-b75e-43fc-99ac-890039d1ca48</t>
        </is>
      </c>
      <c r="F2875" t="n">
        <v>54</v>
      </c>
    </row>
    <row r="2876">
      <c r="A2876" t="inlineStr">
        <is>
          <t>9a432e96-cf6e-4080-9e57-d04255848f20</t>
        </is>
      </c>
      <c r="B2876" t="inlineStr">
        <is>
          <t>29029040</t>
        </is>
      </c>
      <c r="C2876" t="inlineStr">
        <is>
          <t>NAPTHALENE, PURE</t>
        </is>
      </c>
      <c r="D2876" t="inlineStr">
        <is>
          <t>e6be9753-12b0-4d4b-8101-dbd23d7435b9</t>
        </is>
      </c>
      <c r="E2876" t="inlineStr">
        <is>
          <t>7ef30afc-b75e-43fc-99ac-890039d1ca48</t>
        </is>
      </c>
      <c r="F2876" t="n">
        <v>54</v>
      </c>
    </row>
    <row r="2877">
      <c r="A2877" t="inlineStr">
        <is>
          <t>746c99b3-ded8-4416-9c78-f6b6a22934b1</t>
        </is>
      </c>
      <c r="B2877" t="inlineStr">
        <is>
          <t>29029050</t>
        </is>
      </c>
      <c r="C2877" t="inlineStr">
        <is>
          <t>ISOBUTYL BENZENE</t>
        </is>
      </c>
      <c r="D2877" t="inlineStr">
        <is>
          <t>e6be9753-12b0-4d4b-8101-dbd23d7435b9</t>
        </is>
      </c>
      <c r="E2877" t="inlineStr">
        <is>
          <t>7ef30afc-b75e-43fc-99ac-890039d1ca48</t>
        </is>
      </c>
      <c r="F2877" t="n">
        <v>54</v>
      </c>
    </row>
    <row r="2878">
      <c r="A2878" t="inlineStr">
        <is>
          <t>a05f4c37-7b05-44f5-9e48-2fad64859792</t>
        </is>
      </c>
      <c r="B2878" t="inlineStr">
        <is>
          <t>29029060</t>
        </is>
      </c>
      <c r="C2878" t="inlineStr">
        <is>
          <t>N-propyl benzene</t>
        </is>
      </c>
      <c r="D2878" t="inlineStr">
        <is>
          <t>e6be9753-12b0-4d4b-8101-dbd23d7435b9</t>
        </is>
      </c>
      <c r="E2878" t="inlineStr">
        <is>
          <t>7ef30afc-b75e-43fc-99ac-890039d1ca48</t>
        </is>
      </c>
      <c r="F2878" t="n">
        <v>54</v>
      </c>
    </row>
    <row r="2879">
      <c r="A2879" t="inlineStr">
        <is>
          <t>9b415068-9e73-4e12-b640-97e8238b55c0</t>
        </is>
      </c>
      <c r="B2879" t="inlineStr">
        <is>
          <t>29029090</t>
        </is>
      </c>
      <c r="C2879" t="inlineStr">
        <is>
          <t>OTHER</t>
        </is>
      </c>
      <c r="D2879" t="inlineStr">
        <is>
          <t>e6be9753-12b0-4d4b-8101-dbd23d7435b9</t>
        </is>
      </c>
      <c r="E2879" t="inlineStr">
        <is>
          <t>7ef30afc-b75e-43fc-99ac-890039d1ca48</t>
        </is>
      </c>
      <c r="F2879" t="n">
        <v>54</v>
      </c>
    </row>
    <row r="2880">
      <c r="A2880" t="inlineStr">
        <is>
          <t>9325a5f3-b3b5-4582-a6a1-5e9745853ba4</t>
        </is>
      </c>
      <c r="B2880" t="inlineStr">
        <is>
          <t>29031110</t>
        </is>
      </c>
      <c r="C2880" t="inlineStr">
        <is>
          <t>CHLOROMETHANE (METHYL CHLORIDE)</t>
        </is>
      </c>
      <c r="D2880" t="inlineStr">
        <is>
          <t>e6be9753-12b0-4d4b-8101-dbd23d7435b9</t>
        </is>
      </c>
      <c r="E2880" t="inlineStr">
        <is>
          <t>bf4b3d1d-e15d-4f99-ba8c-c2d0251a79a6</t>
        </is>
      </c>
      <c r="F2880" t="n">
        <v>54</v>
      </c>
    </row>
    <row r="2881">
      <c r="A2881" t="inlineStr">
        <is>
          <t>c0d6c693-2df5-493a-b894-291fed096745</t>
        </is>
      </c>
      <c r="B2881" t="inlineStr">
        <is>
          <t>29031120</t>
        </is>
      </c>
      <c r="C2881" t="inlineStr">
        <is>
          <t>CHLOROETHANE (ETHYL CHLORIDE)</t>
        </is>
      </c>
      <c r="D2881" t="inlineStr">
        <is>
          <t>e6be9753-12b0-4d4b-8101-dbd23d7435b9</t>
        </is>
      </c>
      <c r="E2881" t="inlineStr">
        <is>
          <t>bf4b3d1d-e15d-4f99-ba8c-c2d0251a79a6</t>
        </is>
      </c>
      <c r="F2881" t="n">
        <v>54</v>
      </c>
    </row>
    <row r="2882">
      <c r="A2882" t="inlineStr">
        <is>
          <t>32917200-a114-450f-9bea-90d785fccec0</t>
        </is>
      </c>
      <c r="B2882" t="inlineStr">
        <is>
          <t>29031200</t>
        </is>
      </c>
      <c r="C2882" t="inlineStr">
        <is>
          <t>DICHLOROMETHANE (METHYLENE CHLORIDE)</t>
        </is>
      </c>
      <c r="D2882" t="inlineStr">
        <is>
          <t>e6be9753-12b0-4d4b-8101-dbd23d7435b9</t>
        </is>
      </c>
      <c r="E2882" t="inlineStr">
        <is>
          <t>bf4b3d1d-e15d-4f99-ba8c-c2d0251a79a6</t>
        </is>
      </c>
      <c r="F2882" t="n">
        <v>54</v>
      </c>
    </row>
    <row r="2883">
      <c r="A2883" t="inlineStr">
        <is>
          <t>80f1b3cf-1fb9-4e4b-91c5-47ae87fef09e</t>
        </is>
      </c>
      <c r="B2883" t="inlineStr">
        <is>
          <t>29031300</t>
        </is>
      </c>
      <c r="C2883" t="inlineStr">
        <is>
          <t>CHLOROFORM (TRICHLORO METHANE)</t>
        </is>
      </c>
      <c r="D2883" t="inlineStr">
        <is>
          <t>e6be9753-12b0-4d4b-8101-dbd23d7435b9</t>
        </is>
      </c>
      <c r="E2883" t="inlineStr">
        <is>
          <t>bf4b3d1d-e15d-4f99-ba8c-c2d0251a79a6</t>
        </is>
      </c>
      <c r="F2883" t="n">
        <v>54</v>
      </c>
    </row>
    <row r="2884">
      <c r="A2884" t="inlineStr">
        <is>
          <t>bd46035f-150c-4876-8902-32532964c86f</t>
        </is>
      </c>
      <c r="B2884" t="inlineStr">
        <is>
          <t>29031400</t>
        </is>
      </c>
      <c r="C2884" t="inlineStr">
        <is>
          <t>CARBON TETRACHLORIDE</t>
        </is>
      </c>
      <c r="D2884" t="inlineStr">
        <is>
          <t>e6be9753-12b0-4d4b-8101-dbd23d7435b9</t>
        </is>
      </c>
      <c r="E2884" t="inlineStr">
        <is>
          <t>bf4b3d1d-e15d-4f99-ba8c-c2d0251a79a6</t>
        </is>
      </c>
      <c r="F2884" t="n">
        <v>54</v>
      </c>
    </row>
    <row r="2885">
      <c r="A2885" t="inlineStr">
        <is>
          <t>0ab637c7-e259-4a97-9a95-e60be5d77bf1</t>
        </is>
      </c>
      <c r="B2885" t="inlineStr">
        <is>
          <t>29031500</t>
        </is>
      </c>
      <c r="C2885" t="inlineStr">
        <is>
          <t>ETHYLENE DICHLORIDE (ISO) (1, 2-DICHLOROETHANE)</t>
        </is>
      </c>
      <c r="D2885" t="inlineStr">
        <is>
          <t>e6be9753-12b0-4d4b-8101-dbd23d7435b9</t>
        </is>
      </c>
      <c r="E2885" t="inlineStr">
        <is>
          <t>bf4b3d1d-e15d-4f99-ba8c-c2d0251a79a6</t>
        </is>
      </c>
      <c r="F2885" t="n">
        <v>54</v>
      </c>
    </row>
    <row r="2886">
      <c r="A2886" t="inlineStr">
        <is>
          <t>e1b934ba-74e2-4f7e-b72d-2ef910f7a1b6</t>
        </is>
      </c>
      <c r="B2886" t="inlineStr">
        <is>
          <t>29031910</t>
        </is>
      </c>
      <c r="C2886" t="inlineStr">
        <is>
          <t>TETRACHLOROETHANE</t>
        </is>
      </c>
      <c r="D2886" t="inlineStr">
        <is>
          <t>e6be9753-12b0-4d4b-8101-dbd23d7435b9</t>
        </is>
      </c>
      <c r="E2886" t="inlineStr">
        <is>
          <t>bf4b3d1d-e15d-4f99-ba8c-c2d0251a79a6</t>
        </is>
      </c>
      <c r="F2886" t="n">
        <v>54</v>
      </c>
    </row>
    <row r="2887">
      <c r="A2887" t="inlineStr">
        <is>
          <t>6344fb32-291f-4de9-92ae-40be9a522f7f</t>
        </is>
      </c>
      <c r="B2887" t="inlineStr">
        <is>
          <t>29031920</t>
        </is>
      </c>
      <c r="C2887" t="inlineStr">
        <is>
          <t>TRICHLOROETHANE</t>
        </is>
      </c>
      <c r="D2887" t="inlineStr">
        <is>
          <t>e6be9753-12b0-4d4b-8101-dbd23d7435b9</t>
        </is>
      </c>
      <c r="E2887" t="inlineStr">
        <is>
          <t>bf4b3d1d-e15d-4f99-ba8c-c2d0251a79a6</t>
        </is>
      </c>
      <c r="F2887" t="n">
        <v>54</v>
      </c>
    </row>
    <row r="2888">
      <c r="A2888" t="inlineStr">
        <is>
          <t>41129508-3c23-4e6f-825a-c623ea13bfc5</t>
        </is>
      </c>
      <c r="B2888" t="inlineStr">
        <is>
          <t>29031921</t>
        </is>
      </c>
      <c r="C2888" t="inlineStr">
        <is>
          <t>1,1,1-Trichloroethane (methyl chloroform)</t>
        </is>
      </c>
      <c r="D2888" t="inlineStr">
        <is>
          <t>e6be9753-12b0-4d4b-8101-dbd23d7435b9</t>
        </is>
      </c>
      <c r="E2888" t="inlineStr">
        <is>
          <t>bf4b3d1d-e15d-4f99-ba8c-c2d0251a79a6</t>
        </is>
      </c>
      <c r="F2888" t="n">
        <v>54</v>
      </c>
    </row>
    <row r="2889">
      <c r="A2889" t="inlineStr">
        <is>
          <t>b4e0c448-139f-4555-8fa3-aec8cee9fdab</t>
        </is>
      </c>
      <c r="B2889" t="inlineStr">
        <is>
          <t>29031929</t>
        </is>
      </c>
      <c r="C2889" t="inlineStr">
        <is>
          <t>Other</t>
        </is>
      </c>
      <c r="D2889" t="inlineStr">
        <is>
          <t>e6be9753-12b0-4d4b-8101-dbd23d7435b9</t>
        </is>
      </c>
      <c r="E2889" t="inlineStr">
        <is>
          <t>bf4b3d1d-e15d-4f99-ba8c-c2d0251a79a6</t>
        </is>
      </c>
      <c r="F2889" t="n">
        <v>54</v>
      </c>
    </row>
    <row r="2890">
      <c r="A2890" t="inlineStr">
        <is>
          <t>95d9b7d8-f826-4981-924f-b80c0639b534</t>
        </is>
      </c>
      <c r="B2890" t="inlineStr">
        <is>
          <t>29031940</t>
        </is>
      </c>
      <c r="C2890" t="inlineStr">
        <is>
          <t>Ethylene dichloride and carbon tetrachloride mixture</t>
        </is>
      </c>
      <c r="D2890" t="inlineStr">
        <is>
          <t>e6be9753-12b0-4d4b-8101-dbd23d7435b9</t>
        </is>
      </c>
      <c r="E2890" t="inlineStr">
        <is>
          <t>bf4b3d1d-e15d-4f99-ba8c-c2d0251a79a6</t>
        </is>
      </c>
      <c r="F2890" t="n">
        <v>54</v>
      </c>
    </row>
    <row r="2891">
      <c r="A2891" t="inlineStr">
        <is>
          <t>58a8a6f5-9022-4a92-8e20-18c83aa5e05d</t>
        </is>
      </c>
      <c r="B2891" t="inlineStr">
        <is>
          <t>29031990</t>
        </is>
      </c>
      <c r="C2891" t="inlineStr">
        <is>
          <t>OTHER</t>
        </is>
      </c>
      <c r="D2891" t="inlineStr">
        <is>
          <t>e6be9753-12b0-4d4b-8101-dbd23d7435b9</t>
        </is>
      </c>
      <c r="E2891" t="inlineStr">
        <is>
          <t>bf4b3d1d-e15d-4f99-ba8c-c2d0251a79a6</t>
        </is>
      </c>
      <c r="F2891" t="n">
        <v>54</v>
      </c>
    </row>
    <row r="2892">
      <c r="A2892" t="inlineStr">
        <is>
          <t>05133cbf-7e4a-41eb-9b4e-f1b9ba141d30</t>
        </is>
      </c>
      <c r="B2892" t="inlineStr">
        <is>
          <t>29032100</t>
        </is>
      </c>
      <c r="C2892" t="inlineStr">
        <is>
          <t>VINYL CHLORIDE (CHLOROETHYLENE)</t>
        </is>
      </c>
      <c r="D2892" t="inlineStr">
        <is>
          <t>e6be9753-12b0-4d4b-8101-dbd23d7435b9</t>
        </is>
      </c>
      <c r="E2892" t="inlineStr">
        <is>
          <t>bf4b3d1d-e15d-4f99-ba8c-c2d0251a79a6</t>
        </is>
      </c>
      <c r="F2892" t="n">
        <v>54</v>
      </c>
    </row>
    <row r="2893">
      <c r="A2893" t="inlineStr">
        <is>
          <t>d612a69a-2ec2-48c9-9daf-d2a0ef4a937f</t>
        </is>
      </c>
      <c r="B2893" t="inlineStr">
        <is>
          <t>29032200</t>
        </is>
      </c>
      <c r="C2893" t="inlineStr">
        <is>
          <t>TRICHLOROETHYLENE</t>
        </is>
      </c>
      <c r="D2893" t="inlineStr">
        <is>
          <t>e6be9753-12b0-4d4b-8101-dbd23d7435b9</t>
        </is>
      </c>
      <c r="E2893" t="inlineStr">
        <is>
          <t>bf4b3d1d-e15d-4f99-ba8c-c2d0251a79a6</t>
        </is>
      </c>
      <c r="F2893" t="n">
        <v>54</v>
      </c>
    </row>
    <row r="2894">
      <c r="A2894" t="inlineStr">
        <is>
          <t>ba5bdc3f-e73e-4bef-b75e-6ab464e97ed2</t>
        </is>
      </c>
      <c r="B2894" t="inlineStr">
        <is>
          <t>29032300</t>
        </is>
      </c>
      <c r="C2894" t="inlineStr">
        <is>
          <t>TETRACHLOROETHYLENE (PERCHLOROETHYLENE)</t>
        </is>
      </c>
      <c r="D2894" t="inlineStr">
        <is>
          <t>e6be9753-12b0-4d4b-8101-dbd23d7435b9</t>
        </is>
      </c>
      <c r="E2894" t="inlineStr">
        <is>
          <t>bf4b3d1d-e15d-4f99-ba8c-c2d0251a79a6</t>
        </is>
      </c>
      <c r="F2894" t="n">
        <v>54</v>
      </c>
    </row>
    <row r="2895">
      <c r="A2895" t="inlineStr">
        <is>
          <t>a9a3e950-18a6-4a5b-8535-f5eda1a98813</t>
        </is>
      </c>
      <c r="B2895" t="inlineStr">
        <is>
          <t>29032900</t>
        </is>
      </c>
      <c r="C2895" t="inlineStr">
        <is>
          <t>OTHER</t>
        </is>
      </c>
      <c r="D2895" t="inlineStr">
        <is>
          <t>e6be9753-12b0-4d4b-8101-dbd23d7435b9</t>
        </is>
      </c>
      <c r="E2895" t="inlineStr">
        <is>
          <t>bf4b3d1d-e15d-4f99-ba8c-c2d0251a79a6</t>
        </is>
      </c>
      <c r="F2895" t="n">
        <v>54</v>
      </c>
    </row>
    <row r="2896">
      <c r="A2896" t="inlineStr">
        <is>
          <t>e78f5a5d-2328-42b1-b94b-ed55442bb5d9</t>
        </is>
      </c>
      <c r="B2896" t="inlineStr">
        <is>
          <t>29032910</t>
        </is>
      </c>
      <c r="C2896" t="inlineStr">
        <is>
          <t>Dichloropropene and dichloropropane mixture (DD mixture)</t>
        </is>
      </c>
      <c r="D2896" t="inlineStr">
        <is>
          <t>e6be9753-12b0-4d4b-8101-dbd23d7435b9</t>
        </is>
      </c>
      <c r="E2896" t="inlineStr">
        <is>
          <t>bf4b3d1d-e15d-4f99-ba8c-c2d0251a79a6</t>
        </is>
      </c>
      <c r="F2896" t="n">
        <v>54</v>
      </c>
    </row>
    <row r="2897">
      <c r="A2897" t="inlineStr">
        <is>
          <t>9e3abcd3-a8c1-4e02-81d8-906a96081759</t>
        </is>
      </c>
      <c r="B2897" t="inlineStr">
        <is>
          <t>29032990</t>
        </is>
      </c>
      <c r="C2897" t="inlineStr">
        <is>
          <t>Other</t>
        </is>
      </c>
      <c r="D2897" t="inlineStr">
        <is>
          <t>e6be9753-12b0-4d4b-8101-dbd23d7435b9</t>
        </is>
      </c>
      <c r="E2897" t="inlineStr">
        <is>
          <t>bf4b3d1d-e15d-4f99-ba8c-c2d0251a79a6</t>
        </is>
      </c>
      <c r="F2897" t="n">
        <v>54</v>
      </c>
    </row>
    <row r="2898">
      <c r="A2898" t="inlineStr">
        <is>
          <t>0581ed4f-5011-4292-b980-756609612254</t>
        </is>
      </c>
      <c r="B2898" t="inlineStr">
        <is>
          <t>29033010</t>
        </is>
      </c>
      <c r="C2898" t="inlineStr">
        <is>
          <t>HALOGENATED DERIVATIVES OF HYDROCARBONS - FLUORINATED, BROMINATED OR IODINATED DERIVATIVES OF ACYCLIC HYDROCARBONS : FLUORINATED DERIVATIVES</t>
        </is>
      </c>
      <c r="D2898" t="inlineStr">
        <is>
          <t>e6be9753-12b0-4d4b-8101-dbd23d7435b9</t>
        </is>
      </c>
      <c r="E2898" t="inlineStr">
        <is>
          <t>bf4b3d1d-e15d-4f99-ba8c-c2d0251a79a6</t>
        </is>
      </c>
      <c r="F2898" t="n">
        <v>54</v>
      </c>
    </row>
    <row r="2899">
      <c r="A2899" t="inlineStr">
        <is>
          <t>f81d2b98-eeb9-44f7-84ad-fa4c86ac6024</t>
        </is>
      </c>
      <c r="B2899" t="inlineStr">
        <is>
          <t>29033011</t>
        </is>
      </c>
      <c r="C2899" t="inlineStr">
        <is>
          <t>1-PROPENDE, 1,1,3,3,3,-PENTAFLUORO-2(TRIFLUOROMETHYL(PFIB)</t>
        </is>
      </c>
      <c r="D2899" t="inlineStr">
        <is>
          <t>e6be9753-12b0-4d4b-8101-dbd23d7435b9</t>
        </is>
      </c>
      <c r="E2899" t="inlineStr">
        <is>
          <t>bf4b3d1d-e15d-4f99-ba8c-c2d0251a79a6</t>
        </is>
      </c>
      <c r="F2899" t="n">
        <v>54</v>
      </c>
    </row>
    <row r="2900">
      <c r="A2900" t="inlineStr">
        <is>
          <t>f8283608-6e81-4163-bf54-de33c2887149</t>
        </is>
      </c>
      <c r="B2900" t="inlineStr">
        <is>
          <t>29033019</t>
        </is>
      </c>
      <c r="C2900" t="inlineStr">
        <is>
          <t>FLUORINATED DERIVATIVES - OTHERS</t>
        </is>
      </c>
      <c r="D2900" t="inlineStr">
        <is>
          <t>e6be9753-12b0-4d4b-8101-dbd23d7435b9</t>
        </is>
      </c>
      <c r="E2900" t="inlineStr">
        <is>
          <t>bf4b3d1d-e15d-4f99-ba8c-c2d0251a79a6</t>
        </is>
      </c>
      <c r="F2900" t="n">
        <v>54</v>
      </c>
    </row>
    <row r="2901">
      <c r="A2901" t="inlineStr">
        <is>
          <t>1b44d1bc-66cc-46ae-91fc-a804be428096</t>
        </is>
      </c>
      <c r="B2901" t="inlineStr">
        <is>
          <t>29033020</t>
        </is>
      </c>
      <c r="C2901" t="inlineStr">
        <is>
          <t>HALOGENATED DERIVATIVES OF HYDROCARBONS - FLUORINATED, BROMINATED OR IODINATED DERIVATIVES OF ACYCLIC HYDROCARBONS : BROMINATED DERIVATIVES</t>
        </is>
      </c>
      <c r="D2901" t="inlineStr">
        <is>
          <t>e6be9753-12b0-4d4b-8101-dbd23d7435b9</t>
        </is>
      </c>
      <c r="E2901" t="inlineStr">
        <is>
          <t>bf4b3d1d-e15d-4f99-ba8c-c2d0251a79a6</t>
        </is>
      </c>
      <c r="F2901" t="n">
        <v>54</v>
      </c>
    </row>
    <row r="2902">
      <c r="A2902" t="inlineStr">
        <is>
          <t>3b27fe9e-bc94-415c-8d09-bfda2475f98c</t>
        </is>
      </c>
      <c r="B2902" t="inlineStr">
        <is>
          <t>29033030</t>
        </is>
      </c>
      <c r="C2902" t="inlineStr">
        <is>
          <t>HALOGENATED DERIVATIVES OF HYDROCARBONS - FLUORINATED, BROMINATED OR IODINATED DERIVATIVES OF ACYCLIC HYDROCARBONS : IODINATED DERIVATIVES</t>
        </is>
      </c>
      <c r="D2902" t="inlineStr">
        <is>
          <t>e6be9753-12b0-4d4b-8101-dbd23d7435b9</t>
        </is>
      </c>
      <c r="E2902" t="inlineStr">
        <is>
          <t>bf4b3d1d-e15d-4f99-ba8c-c2d0251a79a6</t>
        </is>
      </c>
      <c r="F2902" t="n">
        <v>54</v>
      </c>
    </row>
    <row r="2903">
      <c r="A2903" t="inlineStr">
        <is>
          <t>a799d371-ede7-4bdc-99ea-9cd24b2662fd</t>
        </is>
      </c>
      <c r="B2903" t="inlineStr">
        <is>
          <t>29033100</t>
        </is>
      </c>
      <c r="C2903" t="inlineStr">
        <is>
          <t>HALOGENATED DERIVATIVES OF HYDROCARBONS - FLUORINATED, BROMINATED OR IODINATED DERIVATIVES OF ACYCLIC HYDROCARBONS -- ETHYLENE DIBROMIDE (ISO) (1,2-DIBROMOETHANE)</t>
        </is>
      </c>
      <c r="D2903" t="inlineStr">
        <is>
          <t>e6be9753-12b0-4d4b-8101-dbd23d7435b9</t>
        </is>
      </c>
      <c r="E2903" t="inlineStr">
        <is>
          <t>bf4b3d1d-e15d-4f99-ba8c-c2d0251a79a6</t>
        </is>
      </c>
      <c r="F2903" t="n">
        <v>54</v>
      </c>
    </row>
    <row r="2904">
      <c r="A2904" t="inlineStr">
        <is>
          <t>e3f88f65-18c2-4821-bff8-06480aef8342</t>
        </is>
      </c>
      <c r="B2904" t="inlineStr">
        <is>
          <t>29033911</t>
        </is>
      </c>
      <c r="C2904" t="inlineStr">
        <is>
          <t>HALOGENATED DERIVATIVES OF HYDROCARBONS - FLUORINATED, BROMINATED OR IODINATED DERIVATIVES OF ACYCLIC HYDROCARBONS -- OTHER --- FLUORINATED DERIVATIVES ---- 1-PROPENE, 1, 1, 3,3,3 PENTAFLUORO - 2-(TRIFLUOROMETHYL) (PFIB)</t>
        </is>
      </c>
      <c r="D2904" t="inlineStr">
        <is>
          <t>e6be9753-12b0-4d4b-8101-dbd23d7435b9</t>
        </is>
      </c>
      <c r="E2904" t="inlineStr">
        <is>
          <t>bf4b3d1d-e15d-4f99-ba8c-c2d0251a79a6</t>
        </is>
      </c>
      <c r="F2904" t="n">
        <v>54</v>
      </c>
    </row>
    <row r="2905">
      <c r="A2905" t="inlineStr">
        <is>
          <t>c3c3181e-6768-4c04-970d-6296f1f6acf6</t>
        </is>
      </c>
      <c r="B2905" t="inlineStr">
        <is>
          <t>29033919</t>
        </is>
      </c>
      <c r="C2905" t="inlineStr">
        <is>
          <t>HALOGENATED DERIVATIVES OF HYDROCARBONS - FLUORINATED, BROMINATED OR IODINATED DERIVATIVES OF ACYCLIC HYDROCARBONS -- OTHER --- FLUORINATED DERIVATIVES ---- OTHER</t>
        </is>
      </c>
      <c r="D2905" t="inlineStr">
        <is>
          <t>e6be9753-12b0-4d4b-8101-dbd23d7435b9</t>
        </is>
      </c>
      <c r="E2905" t="inlineStr">
        <is>
          <t>bf4b3d1d-e15d-4f99-ba8c-c2d0251a79a6</t>
        </is>
      </c>
      <c r="F2905" t="n">
        <v>54</v>
      </c>
    </row>
    <row r="2906">
      <c r="A2906" t="inlineStr">
        <is>
          <t>933285f4-0da4-4e28-8b7d-d9539dc5dd1b</t>
        </is>
      </c>
      <c r="B2906" t="inlineStr">
        <is>
          <t>29033920</t>
        </is>
      </c>
      <c r="C2906" t="inlineStr">
        <is>
          <t>HALOGENATED DERIVATIVES OF HYDROCARBONS - FLUORINATED, BROMINATED OR IODINATED DERIVATIVES OF ACYCLIC HYDROCARBONS -- OTHER --- FLUORINATED DERIVATIVES ---- BROMINATED DERIVATIVES</t>
        </is>
      </c>
      <c r="D2906" t="inlineStr">
        <is>
          <t>e6be9753-12b0-4d4b-8101-dbd23d7435b9</t>
        </is>
      </c>
      <c r="E2906" t="inlineStr">
        <is>
          <t>bf4b3d1d-e15d-4f99-ba8c-c2d0251a79a6</t>
        </is>
      </c>
      <c r="F2906" t="n">
        <v>54</v>
      </c>
    </row>
    <row r="2907">
      <c r="A2907" t="inlineStr">
        <is>
          <t>4f375ad4-f378-4d6b-a8cc-177dad30c474</t>
        </is>
      </c>
      <c r="B2907" t="inlineStr">
        <is>
          <t>29033930</t>
        </is>
      </c>
      <c r="C2907" t="inlineStr">
        <is>
          <t>HALOGENATED DERIVATIVES OF HYDROCARBONS - FLUORINATED, BROMINATED OR IODINATED DERIVATIVES OF ACYCLIC HYDROCARBONS -- OTHER --- FLUORINATED DERIVATIVES ---- IODINATED DERIVATIVES</t>
        </is>
      </c>
      <c r="D2907" t="inlineStr">
        <is>
          <t>e6be9753-12b0-4d4b-8101-dbd23d7435b9</t>
        </is>
      </c>
      <c r="E2907" t="inlineStr">
        <is>
          <t>bf4b3d1d-e15d-4f99-ba8c-c2d0251a79a6</t>
        </is>
      </c>
      <c r="F2907" t="n">
        <v>54</v>
      </c>
    </row>
    <row r="2908">
      <c r="A2908" t="inlineStr">
        <is>
          <t>5718b4fd-daf9-4005-b678-7a7aa895ee18</t>
        </is>
      </c>
      <c r="B2908" t="inlineStr">
        <is>
          <t>29033990</t>
        </is>
      </c>
      <c r="C2908" t="inlineStr">
        <is>
          <t>HALOGENATED DERIVATIVES OF HYDROCARBONS - FLUORINATED, BROMINATED OR IODINATED DERIVATIVES OF ACYCLIC HYDROCARBONS -- OTHER --- OTHER ---- OTHER</t>
        </is>
      </c>
      <c r="D2908" t="inlineStr">
        <is>
          <t>e6be9753-12b0-4d4b-8101-dbd23d7435b9</t>
        </is>
      </c>
      <c r="E2908" t="inlineStr">
        <is>
          <t>bf4b3d1d-e15d-4f99-ba8c-c2d0251a79a6</t>
        </is>
      </c>
      <c r="F2908" t="n">
        <v>54</v>
      </c>
    </row>
    <row r="2909">
      <c r="A2909" t="inlineStr">
        <is>
          <t>c6ee5cfb-f74d-4fd2-a430-47d1f9166e7e</t>
        </is>
      </c>
      <c r="B2909" t="inlineStr">
        <is>
          <t>29034100</t>
        </is>
      </c>
      <c r="C2909" t="inlineStr">
        <is>
          <t>TRIFLUOROMETHANE (HFC-23)</t>
        </is>
      </c>
      <c r="D2909" t="inlineStr">
        <is>
          <t>e6be9753-12b0-4d4b-8101-dbd23d7435b9</t>
        </is>
      </c>
      <c r="E2909" t="inlineStr">
        <is>
          <t>bf4b3d1d-e15d-4f99-ba8c-c2d0251a79a6</t>
        </is>
      </c>
      <c r="F2909" t="n">
        <v>54</v>
      </c>
    </row>
    <row r="2910">
      <c r="A2910" t="inlineStr">
        <is>
          <t>4329295c-9fbb-4095-9fa7-73fba92f1f3b</t>
        </is>
      </c>
      <c r="B2910" t="inlineStr">
        <is>
          <t>29034200</t>
        </is>
      </c>
      <c r="C2910" t="inlineStr">
        <is>
          <t>DIFLUOROMETHANE (HFC-32)</t>
        </is>
      </c>
      <c r="D2910" t="inlineStr">
        <is>
          <t>e6be9753-12b0-4d4b-8101-dbd23d7435b9</t>
        </is>
      </c>
      <c r="E2910" t="inlineStr">
        <is>
          <t>bf4b3d1d-e15d-4f99-ba8c-c2d0251a79a6</t>
        </is>
      </c>
      <c r="F2910" t="n">
        <v>54</v>
      </c>
    </row>
    <row r="2911">
      <c r="A2911" t="inlineStr">
        <is>
          <t>38fe3cad-e894-41fc-9313-93b30bf68d32</t>
        </is>
      </c>
      <c r="B2911" t="inlineStr">
        <is>
          <t>29034300</t>
        </is>
      </c>
      <c r="C2911" t="inlineStr">
        <is>
          <t>FLUOROMETHANE (HFC-41), 1,2-DIFLUOROETHANE (HFC-152) AND 1,1-DIFLUOROETHANE (HFC- 152A)</t>
        </is>
      </c>
      <c r="D2911" t="inlineStr">
        <is>
          <t>e6be9753-12b0-4d4b-8101-dbd23d7435b9</t>
        </is>
      </c>
      <c r="E2911" t="inlineStr">
        <is>
          <t>bf4b3d1d-e15d-4f99-ba8c-c2d0251a79a6</t>
        </is>
      </c>
      <c r="F2911" t="n">
        <v>54</v>
      </c>
    </row>
    <row r="2912">
      <c r="A2912" t="inlineStr">
        <is>
          <t>d18a6d77-d4f0-47e3-9946-16e6d613f2b0</t>
        </is>
      </c>
      <c r="B2912" t="inlineStr">
        <is>
          <t>29034400</t>
        </is>
      </c>
      <c r="C2912" t="inlineStr">
        <is>
          <t>PENTAFLUOROETHANE (HFC-125), 1,1,1 TRIFLUOROETHANE (HFC-143A) AND 1,1,2- TRIFLUOROETHANE (HFC-143)</t>
        </is>
      </c>
      <c r="D2912" t="inlineStr">
        <is>
          <t>e6be9753-12b0-4d4b-8101-dbd23d7435b9</t>
        </is>
      </c>
      <c r="E2912" t="inlineStr">
        <is>
          <t>bf4b3d1d-e15d-4f99-ba8c-c2d0251a79a6</t>
        </is>
      </c>
      <c r="F2912" t="n">
        <v>54</v>
      </c>
    </row>
    <row r="2913">
      <c r="A2913" t="inlineStr">
        <is>
          <t>d787fe1d-09af-4420-81ee-45da04dcbaf3</t>
        </is>
      </c>
      <c r="B2913" t="inlineStr">
        <is>
          <t>29034500</t>
        </is>
      </c>
      <c r="C2913" t="inlineStr">
        <is>
          <t>1,1,1,2-TETRAFLUOROETHANE (HFC-134A) AND 1,1,2,2-TETRAFLUOROETHANE (HFC-134)</t>
        </is>
      </c>
      <c r="D2913" t="inlineStr">
        <is>
          <t>e6be9753-12b0-4d4b-8101-dbd23d7435b9</t>
        </is>
      </c>
      <c r="E2913" t="inlineStr">
        <is>
          <t>bf4b3d1d-e15d-4f99-ba8c-c2d0251a79a6</t>
        </is>
      </c>
      <c r="F2913" t="n">
        <v>54</v>
      </c>
    </row>
    <row r="2914">
      <c r="A2914" t="inlineStr">
        <is>
          <t>337520b9-7956-477c-9e4b-69188b2103f6</t>
        </is>
      </c>
      <c r="B2914" t="inlineStr">
        <is>
          <t>29034600</t>
        </is>
      </c>
      <c r="C2914" t="inlineStr">
        <is>
          <t>,1,1,2,3,3,3-HEPTAFLUOROPROPANE (HFC- 227EA), 1,1,1,2,2,3-HEXAFLUOROPROPANE (HFC- 236CB), 1,1,1,2,3,3-HEXAFLUOROPROPANE (HFC- 236EA) AND 1,1,1,3,3,3-HEXAFLUOROPROPANE (HFC-236FA)</t>
        </is>
      </c>
      <c r="D2914" t="inlineStr">
        <is>
          <t>e6be9753-12b0-4d4b-8101-dbd23d7435b9</t>
        </is>
      </c>
      <c r="E2914" t="inlineStr">
        <is>
          <t>bf4b3d1d-e15d-4f99-ba8c-c2d0251a79a6</t>
        </is>
      </c>
      <c r="F2914" t="n">
        <v>54</v>
      </c>
    </row>
    <row r="2915">
      <c r="A2915" t="inlineStr">
        <is>
          <t>53e83923-b47d-40af-beec-693e56ce684d</t>
        </is>
      </c>
      <c r="B2915" t="inlineStr">
        <is>
          <t>29034700</t>
        </is>
      </c>
      <c r="C2915" t="inlineStr">
        <is>
          <t>1,1,1,3,3-PENTAFLUOROPROPANE (HFC-245FA) AND 1,1,2,2,3-PENTAFLUOROPROPANE (HFC- 245CA)</t>
        </is>
      </c>
      <c r="D2915" t="inlineStr">
        <is>
          <t>e6be9753-12b0-4d4b-8101-dbd23d7435b9</t>
        </is>
      </c>
      <c r="E2915" t="inlineStr">
        <is>
          <t>bf4b3d1d-e15d-4f99-ba8c-c2d0251a79a6</t>
        </is>
      </c>
      <c r="F2915" t="n">
        <v>54</v>
      </c>
    </row>
    <row r="2916">
      <c r="A2916" t="inlineStr">
        <is>
          <t>afdbada8-4ac3-4784-b442-fd9e6954ac01</t>
        </is>
      </c>
      <c r="B2916" t="inlineStr">
        <is>
          <t>29034800</t>
        </is>
      </c>
      <c r="C2916" t="inlineStr">
        <is>
          <t>1,1,1,3,3-PENTAFLUOROBUTANE (HFC-365MFC) AND 1,1,1,2,2,3,4,5,5,5-DECAFLUOROPENTANE (HFC-43-10MEE)</t>
        </is>
      </c>
      <c r="D2916" t="inlineStr">
        <is>
          <t>e6be9753-12b0-4d4b-8101-dbd23d7435b9</t>
        </is>
      </c>
      <c r="E2916" t="inlineStr">
        <is>
          <t>bf4b3d1d-e15d-4f99-ba8c-c2d0251a79a6</t>
        </is>
      </c>
      <c r="F2916" t="n">
        <v>54</v>
      </c>
    </row>
    <row r="2917">
      <c r="A2917" t="inlineStr">
        <is>
          <t>3ed71849-f744-4f54-b655-e44a571bf61d</t>
        </is>
      </c>
      <c r="B2917" t="inlineStr">
        <is>
          <t>29034900</t>
        </is>
      </c>
      <c r="C2917" t="inlineStr">
        <is>
          <t>OTHER</t>
        </is>
      </c>
      <c r="D2917" t="inlineStr">
        <is>
          <t>e6be9753-12b0-4d4b-8101-dbd23d7435b9</t>
        </is>
      </c>
      <c r="E2917" t="inlineStr">
        <is>
          <t>bf4b3d1d-e15d-4f99-ba8c-c2d0251a79a6</t>
        </is>
      </c>
      <c r="F2917" t="n">
        <v>54</v>
      </c>
    </row>
    <row r="2918">
      <c r="A2918" t="inlineStr">
        <is>
          <t>eda9c1f7-f4c5-4c59-8d20-8075ced9aed6</t>
        </is>
      </c>
      <c r="B2918" t="inlineStr">
        <is>
          <t>29035100</t>
        </is>
      </c>
      <c r="C2918" t="inlineStr">
        <is>
          <t>2,3,3,3-TETRAFLUOROPROPENE (HFO-1234YF), 1,3,3,3-TETRAFLUOROPROPENE (HFO-1234ZE) AND (Z)-1,1,1,4,4,4 -HEXAFLUORO-2-BUTENE (HFO- 1336MZZ)</t>
        </is>
      </c>
      <c r="D2918" t="inlineStr">
        <is>
          <t>e6be9753-12b0-4d4b-8101-dbd23d7435b9</t>
        </is>
      </c>
      <c r="E2918" t="inlineStr">
        <is>
          <t>bf4b3d1d-e15d-4f99-ba8c-c2d0251a79a6</t>
        </is>
      </c>
      <c r="F2918" t="n">
        <v>54</v>
      </c>
    </row>
    <row r="2919">
      <c r="A2919" t="inlineStr">
        <is>
          <t>4b2f74d9-2378-4add-aa58-f0a41c569eaf</t>
        </is>
      </c>
      <c r="B2919" t="inlineStr">
        <is>
          <t>29035910</t>
        </is>
      </c>
      <c r="C2919" t="inlineStr">
        <is>
          <t>1,1,3,3,3-PENTAFLUORO-2-(TRIFLUOROMETHYL)PROP-1-ENE[PERFLUOROISOBUTENE (PFIB)]</t>
        </is>
      </c>
      <c r="D2919" t="inlineStr">
        <is>
          <t>e6be9753-12b0-4d4b-8101-dbd23d7435b9</t>
        </is>
      </c>
      <c r="E2919" t="inlineStr">
        <is>
          <t>bf4b3d1d-e15d-4f99-ba8c-c2d0251a79a6</t>
        </is>
      </c>
      <c r="F2919" t="n">
        <v>54</v>
      </c>
    </row>
    <row r="2920">
      <c r="A2920" t="inlineStr">
        <is>
          <t>b4e827c7-3eb5-492b-b446-15a475c84334</t>
        </is>
      </c>
      <c r="B2920" t="inlineStr">
        <is>
          <t>29035990</t>
        </is>
      </c>
      <c r="C2920" t="inlineStr">
        <is>
          <t>OTHER</t>
        </is>
      </c>
      <c r="D2920" t="inlineStr">
        <is>
          <t>e6be9753-12b0-4d4b-8101-dbd23d7435b9</t>
        </is>
      </c>
      <c r="E2920" t="inlineStr">
        <is>
          <t>bf4b3d1d-e15d-4f99-ba8c-c2d0251a79a6</t>
        </is>
      </c>
      <c r="F2920" t="n">
        <v>54</v>
      </c>
    </row>
    <row r="2921">
      <c r="A2921" t="inlineStr">
        <is>
          <t>9c9be565-2f80-47c3-87d3-539a3c1f94a7</t>
        </is>
      </c>
      <c r="B2921" t="inlineStr">
        <is>
          <t>29036100</t>
        </is>
      </c>
      <c r="C2921" t="inlineStr">
        <is>
          <t>METHYL BROMIDE (BROMOMETHANE)</t>
        </is>
      </c>
      <c r="D2921" t="inlineStr">
        <is>
          <t>e6be9753-12b0-4d4b-8101-dbd23d7435b9</t>
        </is>
      </c>
      <c r="E2921" t="inlineStr">
        <is>
          <t>bf4b3d1d-e15d-4f99-ba8c-c2d0251a79a6</t>
        </is>
      </c>
      <c r="F2921" t="n">
        <v>54</v>
      </c>
    </row>
    <row r="2922">
      <c r="A2922" t="inlineStr">
        <is>
          <t>83de86ac-9fba-45bf-8b42-252640491c93</t>
        </is>
      </c>
      <c r="B2922" t="inlineStr">
        <is>
          <t>29036200</t>
        </is>
      </c>
      <c r="C2922" t="inlineStr">
        <is>
          <t>ETHYLENE DIBROMIDE (ISO) (1,2-DIBROMOETHANE)</t>
        </is>
      </c>
      <c r="D2922" t="inlineStr">
        <is>
          <t>e6be9753-12b0-4d4b-8101-dbd23d7435b9</t>
        </is>
      </c>
      <c r="E2922" t="inlineStr">
        <is>
          <t>bf4b3d1d-e15d-4f99-ba8c-c2d0251a79a6</t>
        </is>
      </c>
      <c r="F2922" t="n">
        <v>54</v>
      </c>
    </row>
    <row r="2923">
      <c r="A2923" t="inlineStr">
        <is>
          <t>5d0fef64-8d8c-49b1-85a6-e3bf2613d20e</t>
        </is>
      </c>
      <c r="B2923" t="inlineStr">
        <is>
          <t>29036900</t>
        </is>
      </c>
      <c r="C2923" t="inlineStr">
        <is>
          <t>OTHER</t>
        </is>
      </c>
      <c r="D2923" t="inlineStr">
        <is>
          <t>e6be9753-12b0-4d4b-8101-dbd23d7435b9</t>
        </is>
      </c>
      <c r="E2923" t="inlineStr">
        <is>
          <t>bf4b3d1d-e15d-4f99-ba8c-c2d0251a79a6</t>
        </is>
      </c>
      <c r="F2923" t="n">
        <v>54</v>
      </c>
    </row>
    <row r="2924">
      <c r="A2924" t="inlineStr">
        <is>
          <t>fb49767a-d451-440f-b4e4-26e49f8715e0</t>
        </is>
      </c>
      <c r="B2924" t="inlineStr">
        <is>
          <t>29037100</t>
        </is>
      </c>
      <c r="C2924" t="inlineStr">
        <is>
          <t>CHLORODIFLUOROMETHANE (HCFC-22)</t>
        </is>
      </c>
      <c r="D2924" t="inlineStr">
        <is>
          <t>e6be9753-12b0-4d4b-8101-dbd23d7435b9</t>
        </is>
      </c>
      <c r="E2924" t="inlineStr">
        <is>
          <t>bf4b3d1d-e15d-4f99-ba8c-c2d0251a79a6</t>
        </is>
      </c>
      <c r="F2924" t="n">
        <v>54</v>
      </c>
    </row>
    <row r="2925">
      <c r="A2925" t="inlineStr">
        <is>
          <t>b1cdd638-fe5f-426d-b696-bb657b3b139f</t>
        </is>
      </c>
      <c r="B2925" t="inlineStr">
        <is>
          <t>29037200</t>
        </is>
      </c>
      <c r="C2925" t="inlineStr">
        <is>
          <t>DICHLOROTRIFLUOROETHANES (HCFC-123)</t>
        </is>
      </c>
      <c r="D2925" t="inlineStr">
        <is>
          <t>e6be9753-12b0-4d4b-8101-dbd23d7435b9</t>
        </is>
      </c>
      <c r="E2925" t="inlineStr">
        <is>
          <t>bf4b3d1d-e15d-4f99-ba8c-c2d0251a79a6</t>
        </is>
      </c>
      <c r="F2925" t="n">
        <v>54</v>
      </c>
    </row>
    <row r="2926">
      <c r="A2926" t="inlineStr">
        <is>
          <t>b24aa43e-730d-4dde-bcfb-03a8852493d7</t>
        </is>
      </c>
      <c r="B2926" t="inlineStr">
        <is>
          <t>29037300</t>
        </is>
      </c>
      <c r="C2926" t="inlineStr">
        <is>
          <t>DICHLOROFLUOROETHANES (HCFC-141, 141B)</t>
        </is>
      </c>
      <c r="D2926" t="inlineStr">
        <is>
          <t>e6be9753-12b0-4d4b-8101-dbd23d7435b9</t>
        </is>
      </c>
      <c r="E2926" t="inlineStr">
        <is>
          <t>bf4b3d1d-e15d-4f99-ba8c-c2d0251a79a6</t>
        </is>
      </c>
      <c r="F2926" t="n">
        <v>54</v>
      </c>
    </row>
    <row r="2927">
      <c r="A2927" t="inlineStr">
        <is>
          <t>d964defb-d9a0-4c75-9406-8939fe9e2005</t>
        </is>
      </c>
      <c r="B2927" t="inlineStr">
        <is>
          <t>29037400</t>
        </is>
      </c>
      <c r="C2927" t="inlineStr">
        <is>
          <t>CHLORODIFLUOROETHANES (HCFC-142, 142B)</t>
        </is>
      </c>
      <c r="D2927" t="inlineStr">
        <is>
          <t>e6be9753-12b0-4d4b-8101-dbd23d7435b9</t>
        </is>
      </c>
      <c r="E2927" t="inlineStr">
        <is>
          <t>bf4b3d1d-e15d-4f99-ba8c-c2d0251a79a6</t>
        </is>
      </c>
      <c r="F2927" t="n">
        <v>54</v>
      </c>
    </row>
    <row r="2928">
      <c r="A2928" t="inlineStr">
        <is>
          <t>dbfd605e-5edf-41bf-8fa1-2b587a98a260</t>
        </is>
      </c>
      <c r="B2928" t="inlineStr">
        <is>
          <t>29037500</t>
        </is>
      </c>
      <c r="C2928" t="inlineStr">
        <is>
          <t>DICHLOROPENTAFLUOROPROPANES (HCFC-225, 225CA, 225CB)</t>
        </is>
      </c>
      <c r="D2928" t="inlineStr">
        <is>
          <t>e6be9753-12b0-4d4b-8101-dbd23d7435b9</t>
        </is>
      </c>
      <c r="E2928" t="inlineStr">
        <is>
          <t>bf4b3d1d-e15d-4f99-ba8c-c2d0251a79a6</t>
        </is>
      </c>
      <c r="F2928" t="n">
        <v>54</v>
      </c>
    </row>
    <row r="2929">
      <c r="A2929" t="inlineStr">
        <is>
          <t>1289a993-1a07-497c-bf0d-76d01c1c2e24</t>
        </is>
      </c>
      <c r="B2929" t="inlineStr">
        <is>
          <t>29037610</t>
        </is>
      </c>
      <c r="C2929" t="inlineStr">
        <is>
          <t>BROMOCHLORODIFLUOROMETHANE (HALON-1211)</t>
        </is>
      </c>
      <c r="D2929" t="inlineStr">
        <is>
          <t>e6be9753-12b0-4d4b-8101-dbd23d7435b9</t>
        </is>
      </c>
      <c r="E2929" t="inlineStr">
        <is>
          <t>bf4b3d1d-e15d-4f99-ba8c-c2d0251a79a6</t>
        </is>
      </c>
      <c r="F2929" t="n">
        <v>54</v>
      </c>
    </row>
    <row r="2930">
      <c r="A2930" t="inlineStr">
        <is>
          <t>89206584-adbc-46d8-991c-22f7b3780610</t>
        </is>
      </c>
      <c r="B2930" t="inlineStr">
        <is>
          <t>29037620</t>
        </is>
      </c>
      <c r="C2930" t="inlineStr">
        <is>
          <t>BROMOTRIFLUOROMETHANE (HALON-1301)</t>
        </is>
      </c>
      <c r="D2930" t="inlineStr">
        <is>
          <t>e6be9753-12b0-4d4b-8101-dbd23d7435b9</t>
        </is>
      </c>
      <c r="E2930" t="inlineStr">
        <is>
          <t>bf4b3d1d-e15d-4f99-ba8c-c2d0251a79a6</t>
        </is>
      </c>
      <c r="F2930" t="n">
        <v>54</v>
      </c>
    </row>
    <row r="2931">
      <c r="A2931" t="inlineStr">
        <is>
          <t>14989afb-dcce-4129-a7ee-2719f79d7106</t>
        </is>
      </c>
      <c r="B2931" t="inlineStr">
        <is>
          <t>29037630</t>
        </is>
      </c>
      <c r="C2931" t="inlineStr">
        <is>
          <t>DIBROMOTETRAFLUOROETHANES (HALON-2402)</t>
        </is>
      </c>
      <c r="D2931" t="inlineStr">
        <is>
          <t>e6be9753-12b0-4d4b-8101-dbd23d7435b9</t>
        </is>
      </c>
      <c r="E2931" t="inlineStr">
        <is>
          <t>bf4b3d1d-e15d-4f99-ba8c-c2d0251a79a6</t>
        </is>
      </c>
      <c r="F2931" t="n">
        <v>54</v>
      </c>
    </row>
    <row r="2932">
      <c r="A2932" t="inlineStr">
        <is>
          <t>f7d68477-c5dd-4c33-b6e2-14174c7281d5</t>
        </is>
      </c>
      <c r="B2932" t="inlineStr">
        <is>
          <t>29037711</t>
        </is>
      </c>
      <c r="C2932" t="inlineStr">
        <is>
          <t>CHLOROTRIFLUOROMETHANE</t>
        </is>
      </c>
      <c r="D2932" t="inlineStr">
        <is>
          <t>e6be9753-12b0-4d4b-8101-dbd23d7435b9</t>
        </is>
      </c>
      <c r="E2932" t="inlineStr">
        <is>
          <t>bf4b3d1d-e15d-4f99-ba8c-c2d0251a79a6</t>
        </is>
      </c>
      <c r="F2932" t="n">
        <v>54</v>
      </c>
    </row>
    <row r="2933">
      <c r="A2933" t="inlineStr">
        <is>
          <t>f0f6515c-7363-4fc0-8257-bac13b933121</t>
        </is>
      </c>
      <c r="B2933" t="inlineStr">
        <is>
          <t>29037712</t>
        </is>
      </c>
      <c r="C2933" t="inlineStr">
        <is>
          <t>DICHLORODIFLUOROMETHANE</t>
        </is>
      </c>
      <c r="D2933" t="inlineStr">
        <is>
          <t>e6be9753-12b0-4d4b-8101-dbd23d7435b9</t>
        </is>
      </c>
      <c r="E2933" t="inlineStr">
        <is>
          <t>bf4b3d1d-e15d-4f99-ba8c-c2d0251a79a6</t>
        </is>
      </c>
      <c r="F2933" t="n">
        <v>54</v>
      </c>
    </row>
    <row r="2934">
      <c r="A2934" t="inlineStr">
        <is>
          <t>7ebf4489-bc90-4561-b556-6f5b842015d9</t>
        </is>
      </c>
      <c r="B2934" t="inlineStr">
        <is>
          <t>29037713</t>
        </is>
      </c>
      <c r="C2934" t="inlineStr">
        <is>
          <t>TRICHLOROFLUOROMETHANE</t>
        </is>
      </c>
      <c r="D2934" t="inlineStr">
        <is>
          <t>e6be9753-12b0-4d4b-8101-dbd23d7435b9</t>
        </is>
      </c>
      <c r="E2934" t="inlineStr">
        <is>
          <t>bf4b3d1d-e15d-4f99-ba8c-c2d0251a79a6</t>
        </is>
      </c>
      <c r="F2934" t="n">
        <v>54</v>
      </c>
    </row>
    <row r="2935">
      <c r="A2935" t="inlineStr">
        <is>
          <t>64b3dcac-94ff-40bb-8ed0-d0f126fc2453</t>
        </is>
      </c>
      <c r="B2935" t="inlineStr">
        <is>
          <t>29037721</t>
        </is>
      </c>
      <c r="C2935" t="inlineStr">
        <is>
          <t>CHLORPENTAFLUOROETHANE</t>
        </is>
      </c>
      <c r="D2935" t="inlineStr">
        <is>
          <t>e6be9753-12b0-4d4b-8101-dbd23d7435b9</t>
        </is>
      </c>
      <c r="E2935" t="inlineStr">
        <is>
          <t>bf4b3d1d-e15d-4f99-ba8c-c2d0251a79a6</t>
        </is>
      </c>
      <c r="F2935" t="n">
        <v>54</v>
      </c>
    </row>
    <row r="2936">
      <c r="A2936" t="inlineStr">
        <is>
          <t>74228fdf-efe0-4375-a247-d8ca8a4d763f</t>
        </is>
      </c>
      <c r="B2936" t="inlineStr">
        <is>
          <t>29037722</t>
        </is>
      </c>
      <c r="C2936" t="inlineStr">
        <is>
          <t>1,2- DICHLOROTETRAFLUOROETHANE</t>
        </is>
      </c>
      <c r="D2936" t="inlineStr">
        <is>
          <t>e6be9753-12b0-4d4b-8101-dbd23d7435b9</t>
        </is>
      </c>
      <c r="E2936" t="inlineStr">
        <is>
          <t>bf4b3d1d-e15d-4f99-ba8c-c2d0251a79a6</t>
        </is>
      </c>
      <c r="F2936" t="n">
        <v>54</v>
      </c>
    </row>
    <row r="2937">
      <c r="A2937" t="inlineStr">
        <is>
          <t>56d605e4-512a-40ca-825d-62efe65e089c</t>
        </is>
      </c>
      <c r="B2937" t="inlineStr">
        <is>
          <t>29037723</t>
        </is>
      </c>
      <c r="C2937" t="inlineStr">
        <is>
          <t>TRICHLOROTRIFLUOROETHANE</t>
        </is>
      </c>
      <c r="D2937" t="inlineStr">
        <is>
          <t>e6be9753-12b0-4d4b-8101-dbd23d7435b9</t>
        </is>
      </c>
      <c r="E2937" t="inlineStr">
        <is>
          <t>bf4b3d1d-e15d-4f99-ba8c-c2d0251a79a6</t>
        </is>
      </c>
      <c r="F2937" t="n">
        <v>54</v>
      </c>
    </row>
    <row r="2938">
      <c r="A2938" t="inlineStr">
        <is>
          <t>a6464657-bc45-49b7-9763-5b49f5ae25ad</t>
        </is>
      </c>
      <c r="B2938" t="inlineStr">
        <is>
          <t>29037724</t>
        </is>
      </c>
      <c r="C2938" t="inlineStr">
        <is>
          <t>TETRACHLORODIFLUOROETHANE</t>
        </is>
      </c>
      <c r="D2938" t="inlineStr">
        <is>
          <t>e6be9753-12b0-4d4b-8101-dbd23d7435b9</t>
        </is>
      </c>
      <c r="E2938" t="inlineStr">
        <is>
          <t>bf4b3d1d-e15d-4f99-ba8c-c2d0251a79a6</t>
        </is>
      </c>
      <c r="F2938" t="n">
        <v>54</v>
      </c>
    </row>
    <row r="2939">
      <c r="A2939" t="inlineStr">
        <is>
          <t>2a926ef5-271e-45f7-9382-56053bfc5620</t>
        </is>
      </c>
      <c r="B2939" t="inlineStr">
        <is>
          <t>29037725</t>
        </is>
      </c>
      <c r="C2939" t="inlineStr">
        <is>
          <t>PENTACHLOROFLUOROETHANE</t>
        </is>
      </c>
      <c r="D2939" t="inlineStr">
        <is>
          <t>e6be9753-12b0-4d4b-8101-dbd23d7435b9</t>
        </is>
      </c>
      <c r="E2939" t="inlineStr">
        <is>
          <t>bf4b3d1d-e15d-4f99-ba8c-c2d0251a79a6</t>
        </is>
      </c>
      <c r="F2939" t="n">
        <v>54</v>
      </c>
    </row>
    <row r="2940">
      <c r="A2940" t="inlineStr">
        <is>
          <t>01e144c5-cfd9-4834-8c4a-7c2ad9698553</t>
        </is>
      </c>
      <c r="B2940" t="inlineStr">
        <is>
          <t>29037731</t>
        </is>
      </c>
      <c r="C2940" t="inlineStr">
        <is>
          <t>CHLOROHEPTAFLUOROPROPANE</t>
        </is>
      </c>
      <c r="D2940" t="inlineStr">
        <is>
          <t>e6be9753-12b0-4d4b-8101-dbd23d7435b9</t>
        </is>
      </c>
      <c r="E2940" t="inlineStr">
        <is>
          <t>bf4b3d1d-e15d-4f99-ba8c-c2d0251a79a6</t>
        </is>
      </c>
      <c r="F2940" t="n">
        <v>54</v>
      </c>
    </row>
    <row r="2941">
      <c r="A2941" t="inlineStr">
        <is>
          <t>6d202a08-049a-44b4-bf3b-5204b7879dbb</t>
        </is>
      </c>
      <c r="B2941" t="inlineStr">
        <is>
          <t>29037732</t>
        </is>
      </c>
      <c r="C2941" t="inlineStr">
        <is>
          <t>DICHLOROHEXAFLUOROPROPANE</t>
        </is>
      </c>
      <c r="D2941" t="inlineStr">
        <is>
          <t>e6be9753-12b0-4d4b-8101-dbd23d7435b9</t>
        </is>
      </c>
      <c r="E2941" t="inlineStr">
        <is>
          <t>bf4b3d1d-e15d-4f99-ba8c-c2d0251a79a6</t>
        </is>
      </c>
      <c r="F2941" t="n">
        <v>54</v>
      </c>
    </row>
    <row r="2942">
      <c r="A2942" t="inlineStr">
        <is>
          <t>c4a10f7a-3ed2-425f-8fb8-5bf3464aa66d</t>
        </is>
      </c>
      <c r="B2942" t="inlineStr">
        <is>
          <t>29037733</t>
        </is>
      </c>
      <c r="C2942" t="inlineStr">
        <is>
          <t>TRICHLOROPENTAFLUOROPROPANE</t>
        </is>
      </c>
      <c r="D2942" t="inlineStr">
        <is>
          <t>e6be9753-12b0-4d4b-8101-dbd23d7435b9</t>
        </is>
      </c>
      <c r="E2942" t="inlineStr">
        <is>
          <t>bf4b3d1d-e15d-4f99-ba8c-c2d0251a79a6</t>
        </is>
      </c>
      <c r="F2942" t="n">
        <v>54</v>
      </c>
    </row>
    <row r="2943">
      <c r="A2943" t="inlineStr">
        <is>
          <t>bcbe2536-20f0-4933-8c71-637f3bd155de</t>
        </is>
      </c>
      <c r="B2943" t="inlineStr">
        <is>
          <t>29037734</t>
        </is>
      </c>
      <c r="C2943" t="inlineStr">
        <is>
          <t>T ETRACHLOROTETRAFLUOROPROPANE</t>
        </is>
      </c>
      <c r="D2943" t="inlineStr">
        <is>
          <t>e6be9753-12b0-4d4b-8101-dbd23d7435b9</t>
        </is>
      </c>
      <c r="E2943" t="inlineStr">
        <is>
          <t>bf4b3d1d-e15d-4f99-ba8c-c2d0251a79a6</t>
        </is>
      </c>
      <c r="F2943" t="n">
        <v>54</v>
      </c>
    </row>
    <row r="2944">
      <c r="A2944" t="inlineStr">
        <is>
          <t>aed1aded-0cab-4b1e-8ed0-5c77b50ddf81</t>
        </is>
      </c>
      <c r="B2944" t="inlineStr">
        <is>
          <t>29037735</t>
        </is>
      </c>
      <c r="C2944" t="inlineStr">
        <is>
          <t>PENTACHLOROTRIFLUOROPROPANE</t>
        </is>
      </c>
      <c r="D2944" t="inlineStr">
        <is>
          <t>e6be9753-12b0-4d4b-8101-dbd23d7435b9</t>
        </is>
      </c>
      <c r="E2944" t="inlineStr">
        <is>
          <t>bf4b3d1d-e15d-4f99-ba8c-c2d0251a79a6</t>
        </is>
      </c>
      <c r="F2944" t="n">
        <v>54</v>
      </c>
    </row>
    <row r="2945">
      <c r="A2945" t="inlineStr">
        <is>
          <t>c322c5e2-b95a-46fc-a7b0-2813637ca8e0</t>
        </is>
      </c>
      <c r="B2945" t="inlineStr">
        <is>
          <t>29037736</t>
        </is>
      </c>
      <c r="C2945" t="inlineStr">
        <is>
          <t>HEXACHLORODIFLUOROPROPANE</t>
        </is>
      </c>
      <c r="D2945" t="inlineStr">
        <is>
          <t>e6be9753-12b0-4d4b-8101-dbd23d7435b9</t>
        </is>
      </c>
      <c r="E2945" t="inlineStr">
        <is>
          <t>bf4b3d1d-e15d-4f99-ba8c-c2d0251a79a6</t>
        </is>
      </c>
      <c r="F2945" t="n">
        <v>54</v>
      </c>
    </row>
    <row r="2946">
      <c r="A2946" t="inlineStr">
        <is>
          <t>824d4230-9a1a-4703-a4b2-370e02eee22f</t>
        </is>
      </c>
      <c r="B2946" t="inlineStr">
        <is>
          <t>29037737</t>
        </is>
      </c>
      <c r="C2946" t="inlineStr">
        <is>
          <t>HEPTACHLOROFLUOROPROPANE</t>
        </is>
      </c>
      <c r="D2946" t="inlineStr">
        <is>
          <t>e6be9753-12b0-4d4b-8101-dbd23d7435b9</t>
        </is>
      </c>
      <c r="E2946" t="inlineStr">
        <is>
          <t>bf4b3d1d-e15d-4f99-ba8c-c2d0251a79a6</t>
        </is>
      </c>
      <c r="F2946" t="n">
        <v>54</v>
      </c>
    </row>
    <row r="2947">
      <c r="A2947" t="inlineStr">
        <is>
          <t>ba75b2c3-c169-4d54-92fb-7ce117311688</t>
        </is>
      </c>
      <c r="B2947" t="inlineStr">
        <is>
          <t>29037790</t>
        </is>
      </c>
      <c r="C2947" t="inlineStr">
        <is>
          <t>OTHER DERIVATIVES, PERHALOGENATED ONLY WITH FLUORINE AND CHLORINE</t>
        </is>
      </c>
      <c r="D2947" t="inlineStr">
        <is>
          <t>e6be9753-12b0-4d4b-8101-dbd23d7435b9</t>
        </is>
      </c>
      <c r="E2947" t="inlineStr">
        <is>
          <t>bf4b3d1d-e15d-4f99-ba8c-c2d0251a79a6</t>
        </is>
      </c>
      <c r="F2947" t="n">
        <v>54</v>
      </c>
    </row>
    <row r="2948">
      <c r="A2948" t="inlineStr">
        <is>
          <t>a9e76d67-23dd-4fef-8dd3-ded198815b0b</t>
        </is>
      </c>
      <c r="B2948" t="inlineStr">
        <is>
          <t>29037800</t>
        </is>
      </c>
      <c r="C2948" t="inlineStr">
        <is>
          <t>OTHER PERHALOGENATED DERIVATIVES</t>
        </is>
      </c>
      <c r="D2948" t="inlineStr">
        <is>
          <t>e6be9753-12b0-4d4b-8101-dbd23d7435b9</t>
        </is>
      </c>
      <c r="E2948" t="inlineStr">
        <is>
          <t>bf4b3d1d-e15d-4f99-ba8c-c2d0251a79a6</t>
        </is>
      </c>
      <c r="F2948" t="n">
        <v>54</v>
      </c>
    </row>
    <row r="2949">
      <c r="A2949" t="inlineStr">
        <is>
          <t>beebcfab-95cc-4b97-a93d-a43269a3b487</t>
        </is>
      </c>
      <c r="B2949" t="inlineStr">
        <is>
          <t>29037900</t>
        </is>
      </c>
      <c r="C2949" t="inlineStr">
        <is>
          <t>OTHER</t>
        </is>
      </c>
      <c r="D2949" t="inlineStr">
        <is>
          <t>e6be9753-12b0-4d4b-8101-dbd23d7435b9</t>
        </is>
      </c>
      <c r="E2949" t="inlineStr">
        <is>
          <t>bf4b3d1d-e15d-4f99-ba8c-c2d0251a79a6</t>
        </is>
      </c>
      <c r="F2949" t="n">
        <v>54</v>
      </c>
    </row>
    <row r="2950">
      <c r="A2950" t="inlineStr">
        <is>
          <t>06aeb407-d3e0-452e-a0f1-0d170f04bc21</t>
        </is>
      </c>
      <c r="B2950" t="inlineStr">
        <is>
          <t>29037910</t>
        </is>
      </c>
      <c r="C2950" t="inlineStr">
        <is>
          <t>Chlorotetrafluoroethanes</t>
        </is>
      </c>
      <c r="D2950" t="inlineStr">
        <is>
          <t>e6be9753-12b0-4d4b-8101-dbd23d7435b9</t>
        </is>
      </c>
      <c r="E2950" t="inlineStr">
        <is>
          <t>bf4b3d1d-e15d-4f99-ba8c-c2d0251a79a6</t>
        </is>
      </c>
      <c r="F2950" t="n">
        <v>54</v>
      </c>
    </row>
    <row r="2951">
      <c r="A2951" t="inlineStr">
        <is>
          <t>d482853f-27a9-459d-b75b-7b2ae389e553</t>
        </is>
      </c>
      <c r="B2951" t="inlineStr">
        <is>
          <t>29037920</t>
        </is>
      </c>
      <c r="C2951" t="inlineStr">
        <is>
          <t>Other derivatives of methane, ethane or propane halogenated only with fluorine and chlorine</t>
        </is>
      </c>
      <c r="D2951" t="inlineStr">
        <is>
          <t>e6be9753-12b0-4d4b-8101-dbd23d7435b9</t>
        </is>
      </c>
      <c r="E2951" t="inlineStr">
        <is>
          <t>bf4b3d1d-e15d-4f99-ba8c-c2d0251a79a6</t>
        </is>
      </c>
      <c r="F2951" t="n">
        <v>54</v>
      </c>
    </row>
    <row r="2952">
      <c r="A2952" t="inlineStr">
        <is>
          <t>c6d747fa-cffd-4be4-85bb-afff13cb1598</t>
        </is>
      </c>
      <c r="B2952" t="inlineStr">
        <is>
          <t>29037930</t>
        </is>
      </c>
      <c r="C2952" t="inlineStr">
        <is>
          <t>Derivatives of methane, ethane or propane halogenated only with fluorine and bromine</t>
        </is>
      </c>
      <c r="D2952" t="inlineStr">
        <is>
          <t>e6be9753-12b0-4d4b-8101-dbd23d7435b9</t>
        </is>
      </c>
      <c r="E2952" t="inlineStr">
        <is>
          <t>bf4b3d1d-e15d-4f99-ba8c-c2d0251a79a6</t>
        </is>
      </c>
      <c r="F2952" t="n">
        <v>54</v>
      </c>
    </row>
    <row r="2953">
      <c r="A2953" t="inlineStr">
        <is>
          <t>29037341-df49-449b-965b-a9b397d5de9c</t>
        </is>
      </c>
      <c r="B2953" t="inlineStr">
        <is>
          <t>29037990</t>
        </is>
      </c>
      <c r="C2953" t="inlineStr">
        <is>
          <t>Other</t>
        </is>
      </c>
      <c r="D2953" t="inlineStr">
        <is>
          <t>e6be9753-12b0-4d4b-8101-dbd23d7435b9</t>
        </is>
      </c>
      <c r="E2953" t="inlineStr">
        <is>
          <t>bf4b3d1d-e15d-4f99-ba8c-c2d0251a79a6</t>
        </is>
      </c>
      <c r="F2953" t="n">
        <v>54</v>
      </c>
    </row>
    <row r="2954">
      <c r="A2954" t="inlineStr">
        <is>
          <t>85d3d494-9630-48f6-badb-37a2b2c47c89</t>
        </is>
      </c>
      <c r="B2954" t="inlineStr">
        <is>
          <t>29038100</t>
        </is>
      </c>
      <c r="C2954" t="inlineStr">
        <is>
          <t>1,2,3,4,5,6-HEXACHLOROCYCLOHEXANE [HCH (ISO)], INCLUDING LINDANE (ISO, INN)</t>
        </is>
      </c>
      <c r="D2954" t="inlineStr">
        <is>
          <t>e6be9753-12b0-4d4b-8101-dbd23d7435b9</t>
        </is>
      </c>
      <c r="E2954" t="inlineStr">
        <is>
          <t>bf4b3d1d-e15d-4f99-ba8c-c2d0251a79a6</t>
        </is>
      </c>
      <c r="F2954" t="n">
        <v>54</v>
      </c>
    </row>
    <row r="2955">
      <c r="A2955" t="inlineStr">
        <is>
          <t>6971ee58-edcd-46dc-ae71-b4985dd99fd3</t>
        </is>
      </c>
      <c r="B2955" t="inlineStr">
        <is>
          <t>29038200</t>
        </is>
      </c>
      <c r="C2955" t="inlineStr">
        <is>
          <t>ALDRIN (ISO), CHLORDANE (ISO)</t>
        </is>
      </c>
      <c r="D2955" t="inlineStr">
        <is>
          <t>e6be9753-12b0-4d4b-8101-dbd23d7435b9</t>
        </is>
      </c>
      <c r="E2955" t="inlineStr">
        <is>
          <t>bf4b3d1d-e15d-4f99-ba8c-c2d0251a79a6</t>
        </is>
      </c>
      <c r="F2955" t="n">
        <v>54</v>
      </c>
    </row>
    <row r="2956">
      <c r="A2956" t="inlineStr">
        <is>
          <t>40ae009c-9d15-4ed1-9bab-a16b601b1ad0</t>
        </is>
      </c>
      <c r="B2956" t="inlineStr">
        <is>
          <t>29038300</t>
        </is>
      </c>
      <c r="C2956" t="inlineStr">
        <is>
          <t>Mirex (ISO)</t>
        </is>
      </c>
      <c r="D2956" t="inlineStr">
        <is>
          <t>e6be9753-12b0-4d4b-8101-dbd23d7435b9</t>
        </is>
      </c>
      <c r="E2956" t="inlineStr">
        <is>
          <t>bf4b3d1d-e15d-4f99-ba8c-c2d0251a79a6</t>
        </is>
      </c>
      <c r="F2956" t="n">
        <v>54</v>
      </c>
    </row>
    <row r="2957">
      <c r="A2957" t="inlineStr">
        <is>
          <t>66da825f-c6fa-4214-bf5b-9de9f5d8301f</t>
        </is>
      </c>
      <c r="B2957" t="inlineStr">
        <is>
          <t>29038900</t>
        </is>
      </c>
      <c r="C2957" t="inlineStr">
        <is>
          <t>OTHER</t>
        </is>
      </c>
      <c r="D2957" t="inlineStr">
        <is>
          <t>e6be9753-12b0-4d4b-8101-dbd23d7435b9</t>
        </is>
      </c>
      <c r="E2957" t="inlineStr">
        <is>
          <t>bf4b3d1d-e15d-4f99-ba8c-c2d0251a79a6</t>
        </is>
      </c>
      <c r="F2957" t="n">
        <v>54</v>
      </c>
    </row>
    <row r="2958">
      <c r="A2958" t="inlineStr">
        <is>
          <t>65db9b93-b4c2-45e6-8644-a70e14cef95f</t>
        </is>
      </c>
      <c r="B2958" t="inlineStr">
        <is>
          <t>29038910</t>
        </is>
      </c>
      <c r="C2958" t="inlineStr">
        <is>
          <t>Hexabromocyclododecanes (HBCDs)</t>
        </is>
      </c>
      <c r="D2958" t="inlineStr">
        <is>
          <t>e6be9753-12b0-4d4b-8101-dbd23d7435b9</t>
        </is>
      </c>
      <c r="E2958" t="inlineStr">
        <is>
          <t>bf4b3d1d-e15d-4f99-ba8c-c2d0251a79a6</t>
        </is>
      </c>
      <c r="F2958" t="n">
        <v>54</v>
      </c>
    </row>
    <row r="2959">
      <c r="A2959" t="inlineStr">
        <is>
          <t>9014f2aa-0302-4b3c-a902-8129e39b45e1</t>
        </is>
      </c>
      <c r="B2959" t="inlineStr">
        <is>
          <t>29038990</t>
        </is>
      </c>
      <c r="C2959" t="inlineStr">
        <is>
          <t>Other</t>
        </is>
      </c>
      <c r="D2959" t="inlineStr">
        <is>
          <t>e6be9753-12b0-4d4b-8101-dbd23d7435b9</t>
        </is>
      </c>
      <c r="E2959" t="inlineStr">
        <is>
          <t>bf4b3d1d-e15d-4f99-ba8c-c2d0251a79a6</t>
        </is>
      </c>
      <c r="F2959" t="n">
        <v>54</v>
      </c>
    </row>
    <row r="2960">
      <c r="A2960" t="inlineStr">
        <is>
          <t>0550fc27-7d8f-4838-9e02-b54973cef6fe</t>
        </is>
      </c>
      <c r="B2960" t="inlineStr">
        <is>
          <t>29039110</t>
        </is>
      </c>
      <c r="C2960" t="inlineStr">
        <is>
          <t>CHLOROBENZENE (MONOCHLORO)</t>
        </is>
      </c>
      <c r="D2960" t="inlineStr">
        <is>
          <t>e6be9753-12b0-4d4b-8101-dbd23d7435b9</t>
        </is>
      </c>
      <c r="E2960" t="inlineStr">
        <is>
          <t>bf4b3d1d-e15d-4f99-ba8c-c2d0251a79a6</t>
        </is>
      </c>
      <c r="F2960" t="n">
        <v>54</v>
      </c>
    </row>
    <row r="2961">
      <c r="A2961" t="inlineStr">
        <is>
          <t>23be9626-ef42-40a2-8dd8-18b899a09399</t>
        </is>
      </c>
      <c r="B2961" t="inlineStr">
        <is>
          <t>29039120</t>
        </is>
      </c>
      <c r="C2961" t="inlineStr">
        <is>
          <t>O - DICHLOROBENZENE (ORTHODICHLOROBENZENE)</t>
        </is>
      </c>
      <c r="D2961" t="inlineStr">
        <is>
          <t>e6be9753-12b0-4d4b-8101-dbd23d7435b9</t>
        </is>
      </c>
      <c r="E2961" t="inlineStr">
        <is>
          <t>bf4b3d1d-e15d-4f99-ba8c-c2d0251a79a6</t>
        </is>
      </c>
      <c r="F2961" t="n">
        <v>54</v>
      </c>
    </row>
    <row r="2962">
      <c r="A2962" t="inlineStr">
        <is>
          <t>825c8d06-1228-49b3-a74d-734d49bc2085</t>
        </is>
      </c>
      <c r="B2962" t="inlineStr">
        <is>
          <t>29039130</t>
        </is>
      </c>
      <c r="C2962" t="inlineStr">
        <is>
          <t>P - DICHLOROBENZENE (PARADICHLOROBENZENE)</t>
        </is>
      </c>
      <c r="D2962" t="inlineStr">
        <is>
          <t>e6be9753-12b0-4d4b-8101-dbd23d7435b9</t>
        </is>
      </c>
      <c r="E2962" t="inlineStr">
        <is>
          <t>bf4b3d1d-e15d-4f99-ba8c-c2d0251a79a6</t>
        </is>
      </c>
      <c r="F2962" t="n">
        <v>54</v>
      </c>
    </row>
    <row r="2963">
      <c r="A2963" t="inlineStr">
        <is>
          <t>f2b720e7-db52-4562-8d65-934680ad50b2</t>
        </is>
      </c>
      <c r="B2963" t="inlineStr">
        <is>
          <t>29039210</t>
        </is>
      </c>
      <c r="C2963" t="inlineStr">
        <is>
          <t>HEXACHLOROBENZENE (ISO)</t>
        </is>
      </c>
      <c r="D2963" t="inlineStr">
        <is>
          <t>e6be9753-12b0-4d4b-8101-dbd23d7435b9</t>
        </is>
      </c>
      <c r="E2963" t="inlineStr">
        <is>
          <t>bf4b3d1d-e15d-4f99-ba8c-c2d0251a79a6</t>
        </is>
      </c>
      <c r="F2963" t="n">
        <v>54</v>
      </c>
    </row>
    <row r="2964">
      <c r="A2964" t="inlineStr">
        <is>
          <t>374a6517-f0dd-459c-946f-d9da43a80d4f</t>
        </is>
      </c>
      <c r="B2964" t="inlineStr">
        <is>
          <t>29039221</t>
        </is>
      </c>
      <c r="C2964" t="inlineStr">
        <is>
          <t>DDT TECHNICAL 75 WDP</t>
        </is>
      </c>
      <c r="D2964" t="inlineStr">
        <is>
          <t>e6be9753-12b0-4d4b-8101-dbd23d7435b9</t>
        </is>
      </c>
      <c r="E2964" t="inlineStr">
        <is>
          <t>bf4b3d1d-e15d-4f99-ba8c-c2d0251a79a6</t>
        </is>
      </c>
      <c r="F2964" t="n">
        <v>54</v>
      </c>
    </row>
    <row r="2965">
      <c r="A2965" t="inlineStr">
        <is>
          <t>db7eb7c6-9236-4725-9b4a-33cf3060cb54</t>
        </is>
      </c>
      <c r="B2965" t="inlineStr">
        <is>
          <t>29039229</t>
        </is>
      </c>
      <c r="C2965" t="inlineStr">
        <is>
          <t>OTHER</t>
        </is>
      </c>
      <c r="D2965" t="inlineStr">
        <is>
          <t>e6be9753-12b0-4d4b-8101-dbd23d7435b9</t>
        </is>
      </c>
      <c r="E2965" t="inlineStr">
        <is>
          <t>bf4b3d1d-e15d-4f99-ba8c-c2d0251a79a6</t>
        </is>
      </c>
      <c r="F2965" t="n">
        <v>54</v>
      </c>
    </row>
    <row r="2966">
      <c r="A2966" t="inlineStr">
        <is>
          <t>fec0e1b7-320c-4063-9d67-833ec3599f4d</t>
        </is>
      </c>
      <c r="B2966" t="inlineStr">
        <is>
          <t>29039300</t>
        </is>
      </c>
      <c r="C2966" t="inlineStr">
        <is>
          <t>Pentachlorobenzene (ISO)</t>
        </is>
      </c>
      <c r="D2966" t="inlineStr">
        <is>
          <t>e6be9753-12b0-4d4b-8101-dbd23d7435b9</t>
        </is>
      </c>
      <c r="E2966" t="inlineStr">
        <is>
          <t>bf4b3d1d-e15d-4f99-ba8c-c2d0251a79a6</t>
        </is>
      </c>
      <c r="F2966" t="n">
        <v>54</v>
      </c>
    </row>
    <row r="2967">
      <c r="A2967" t="inlineStr">
        <is>
          <t>c9c20d59-365e-4ecc-a699-7728b8a416ed</t>
        </is>
      </c>
      <c r="B2967" t="inlineStr">
        <is>
          <t>29039400</t>
        </is>
      </c>
      <c r="C2967" t="inlineStr">
        <is>
          <t>Hexabromobiphenyls</t>
        </is>
      </c>
      <c r="D2967" t="inlineStr">
        <is>
          <t>e6be9753-12b0-4d4b-8101-dbd23d7435b9</t>
        </is>
      </c>
      <c r="E2967" t="inlineStr">
        <is>
          <t>bf4b3d1d-e15d-4f99-ba8c-c2d0251a79a6</t>
        </is>
      </c>
      <c r="F2967" t="n">
        <v>54</v>
      </c>
    </row>
    <row r="2968">
      <c r="A2968" t="inlineStr">
        <is>
          <t>2479d10e-d9ad-426f-9ad6-91d89c81dc44</t>
        </is>
      </c>
      <c r="B2968" t="inlineStr">
        <is>
          <t>29039910</t>
        </is>
      </c>
      <c r="C2968" t="inlineStr">
        <is>
          <t>CHLOROFLUOROBENZENE</t>
        </is>
      </c>
      <c r="D2968" t="inlineStr">
        <is>
          <t>e6be9753-12b0-4d4b-8101-dbd23d7435b9</t>
        </is>
      </c>
      <c r="E2968" t="inlineStr">
        <is>
          <t>bf4b3d1d-e15d-4f99-ba8c-c2d0251a79a6</t>
        </is>
      </c>
      <c r="F2968" t="n">
        <v>54</v>
      </c>
    </row>
    <row r="2969">
      <c r="A2969" t="inlineStr">
        <is>
          <t>b9c0fcfb-b1a7-430a-aeb3-4c9834193865</t>
        </is>
      </c>
      <c r="B2969" t="inlineStr">
        <is>
          <t>29039920</t>
        </is>
      </c>
      <c r="C2969" t="inlineStr">
        <is>
          <t>BENZALCHLORIDE (BENZYL DICHLORIDE)</t>
        </is>
      </c>
      <c r="D2969" t="inlineStr">
        <is>
          <t>e6be9753-12b0-4d4b-8101-dbd23d7435b9</t>
        </is>
      </c>
      <c r="E2969" t="inlineStr">
        <is>
          <t>bf4b3d1d-e15d-4f99-ba8c-c2d0251a79a6</t>
        </is>
      </c>
      <c r="F2969" t="n">
        <v>54</v>
      </c>
    </row>
    <row r="2970">
      <c r="A2970" t="inlineStr">
        <is>
          <t>213967ed-2079-49c3-ad95-e08fd56cf74e</t>
        </is>
      </c>
      <c r="B2970" t="inlineStr">
        <is>
          <t>29039930</t>
        </is>
      </c>
      <c r="C2970" t="inlineStr">
        <is>
          <t>BENZOTRICHLORIDE</t>
        </is>
      </c>
      <c r="D2970" t="inlineStr">
        <is>
          <t>e6be9753-12b0-4d4b-8101-dbd23d7435b9</t>
        </is>
      </c>
      <c r="E2970" t="inlineStr">
        <is>
          <t>bf4b3d1d-e15d-4f99-ba8c-c2d0251a79a6</t>
        </is>
      </c>
      <c r="F2970" t="n">
        <v>54</v>
      </c>
    </row>
    <row r="2971">
      <c r="A2971" t="inlineStr">
        <is>
          <t>74cade1b-809f-494d-8e73-91e2f092746b</t>
        </is>
      </c>
      <c r="B2971" t="inlineStr">
        <is>
          <t>29039940</t>
        </is>
      </c>
      <c r="C2971" t="inlineStr">
        <is>
          <t>BENZYLCHLORIDE</t>
        </is>
      </c>
      <c r="D2971" t="inlineStr">
        <is>
          <t>e6be9753-12b0-4d4b-8101-dbd23d7435b9</t>
        </is>
      </c>
      <c r="E2971" t="inlineStr">
        <is>
          <t>bf4b3d1d-e15d-4f99-ba8c-c2d0251a79a6</t>
        </is>
      </c>
      <c r="F2971" t="n">
        <v>54</v>
      </c>
    </row>
    <row r="2972">
      <c r="A2972" t="inlineStr">
        <is>
          <t>7d25c2ca-3c73-4263-abf2-64d0f8328722</t>
        </is>
      </c>
      <c r="B2972" t="inlineStr">
        <is>
          <t>29039950</t>
        </is>
      </c>
      <c r="C2972" t="inlineStr">
        <is>
          <t>PARACHLOROTOLUENE (4-CHLOROMETHYL BENZENE)</t>
        </is>
      </c>
      <c r="D2972" t="inlineStr">
        <is>
          <t>e6be9753-12b0-4d4b-8101-dbd23d7435b9</t>
        </is>
      </c>
      <c r="E2972" t="inlineStr">
        <is>
          <t>bf4b3d1d-e15d-4f99-ba8c-c2d0251a79a6</t>
        </is>
      </c>
      <c r="F2972" t="n">
        <v>54</v>
      </c>
    </row>
    <row r="2973">
      <c r="A2973" t="inlineStr">
        <is>
          <t>f8bdf64d-6446-412c-bc8e-4ce2ab0865cc</t>
        </is>
      </c>
      <c r="B2973" t="inlineStr">
        <is>
          <t>29039960</t>
        </is>
      </c>
      <c r="C2973" t="inlineStr">
        <is>
          <t>NAPHTHALENE, CHLORINATED</t>
        </is>
      </c>
      <c r="D2973" t="inlineStr">
        <is>
          <t>e6be9753-12b0-4d4b-8101-dbd23d7435b9</t>
        </is>
      </c>
      <c r="E2973" t="inlineStr">
        <is>
          <t>bf4b3d1d-e15d-4f99-ba8c-c2d0251a79a6</t>
        </is>
      </c>
      <c r="F2973" t="n">
        <v>54</v>
      </c>
    </row>
    <row r="2974">
      <c r="A2974" t="inlineStr">
        <is>
          <t>29f73d33-3d34-4b90-8d73-5f78a9b1d82a</t>
        </is>
      </c>
      <c r="B2974" t="inlineStr">
        <is>
          <t>29039970</t>
        </is>
      </c>
      <c r="C2974" t="inlineStr">
        <is>
          <t>CHLOROFLUORO ANILINE</t>
        </is>
      </c>
      <c r="D2974" t="inlineStr">
        <is>
          <t>e6be9753-12b0-4d4b-8101-dbd23d7435b9</t>
        </is>
      </c>
      <c r="E2974" t="inlineStr">
        <is>
          <t>bf4b3d1d-e15d-4f99-ba8c-c2d0251a79a6</t>
        </is>
      </c>
      <c r="F2974" t="n">
        <v>54</v>
      </c>
    </row>
    <row r="2975">
      <c r="A2975" t="inlineStr">
        <is>
          <t>3d2f9826-1cb8-4823-a8a3-c1753a6bb68a</t>
        </is>
      </c>
      <c r="B2975" t="inlineStr">
        <is>
          <t>29039990</t>
        </is>
      </c>
      <c r="C2975" t="inlineStr">
        <is>
          <t>OTHER</t>
        </is>
      </c>
      <c r="D2975" t="inlineStr">
        <is>
          <t>e6be9753-12b0-4d4b-8101-dbd23d7435b9</t>
        </is>
      </c>
      <c r="E2975" t="inlineStr">
        <is>
          <t>bf4b3d1d-e15d-4f99-ba8c-c2d0251a79a6</t>
        </is>
      </c>
      <c r="F2975" t="n">
        <v>54</v>
      </c>
    </row>
    <row r="2976">
      <c r="A2976" t="inlineStr">
        <is>
          <t>2ec06fc9-7008-4978-b7f0-112c0ac31dbe</t>
        </is>
      </c>
      <c r="B2976" t="inlineStr">
        <is>
          <t>29041010</t>
        </is>
      </c>
      <c r="C2976" t="inlineStr">
        <is>
          <t>BENZENE SULPHONIC ACID</t>
        </is>
      </c>
      <c r="D2976" t="inlineStr">
        <is>
          <t>e6be9753-12b0-4d4b-8101-dbd23d7435b9</t>
        </is>
      </c>
      <c r="E2976" t="inlineStr">
        <is>
          <t>b795e07c-bfb0-4b87-88d2-3084bccc15a7</t>
        </is>
      </c>
      <c r="F2976" t="n">
        <v>54</v>
      </c>
    </row>
    <row r="2977">
      <c r="A2977" t="inlineStr">
        <is>
          <t>49a62442-6239-49ad-8844-b5d59961b683</t>
        </is>
      </c>
      <c r="B2977" t="inlineStr">
        <is>
          <t>29041020</t>
        </is>
      </c>
      <c r="C2977" t="inlineStr">
        <is>
          <t>1,5 NAPTHELENE DISULPHONIC ACID (ARMSTRONG'S ACID)</t>
        </is>
      </c>
      <c r="D2977" t="inlineStr">
        <is>
          <t>e6be9753-12b0-4d4b-8101-dbd23d7435b9</t>
        </is>
      </c>
      <c r="E2977" t="inlineStr">
        <is>
          <t>b795e07c-bfb0-4b87-88d2-3084bccc15a7</t>
        </is>
      </c>
      <c r="F2977" t="n">
        <v>54</v>
      </c>
    </row>
    <row r="2978">
      <c r="A2978" t="inlineStr">
        <is>
          <t>5d56d3ef-0410-4442-9081-f387a445f75c</t>
        </is>
      </c>
      <c r="B2978" t="inlineStr">
        <is>
          <t>29041030</t>
        </is>
      </c>
      <c r="C2978" t="inlineStr">
        <is>
          <t>NAPTHELENE SULPHONIC ACID</t>
        </is>
      </c>
      <c r="D2978" t="inlineStr">
        <is>
          <t>e6be9753-12b0-4d4b-8101-dbd23d7435b9</t>
        </is>
      </c>
      <c r="E2978" t="inlineStr">
        <is>
          <t>b795e07c-bfb0-4b87-88d2-3084bccc15a7</t>
        </is>
      </c>
      <c r="F2978" t="n">
        <v>54</v>
      </c>
    </row>
    <row r="2979">
      <c r="A2979" t="inlineStr">
        <is>
          <t>814c6d39-16d8-4408-8244-0baea072c88d</t>
        </is>
      </c>
      <c r="B2979" t="inlineStr">
        <is>
          <t>29041040</t>
        </is>
      </c>
      <c r="C2979" t="inlineStr">
        <is>
          <t>SULPHONATED, NITRATED OR NITROSATED DERIVATIVES OF HYDROCARBONS, WHETHER OR NOT HALOGENATED - DERIVATIVES CONTAINING ONLY SULPHO GROUPS, THEIR SALTS AND ETHYL ESTERS : VINYL SULPHONE</t>
        </is>
      </c>
      <c r="D2979" t="inlineStr">
        <is>
          <t>e6be9753-12b0-4d4b-8101-dbd23d7435b9</t>
        </is>
      </c>
      <c r="E2979" t="inlineStr">
        <is>
          <t>b795e07c-bfb0-4b87-88d2-3084bccc15a7</t>
        </is>
      </c>
      <c r="F2979" t="n">
        <v>54</v>
      </c>
    </row>
    <row r="2980">
      <c r="A2980" t="inlineStr">
        <is>
          <t>e8572bb5-f0d7-4e23-a45e-60a619faa105</t>
        </is>
      </c>
      <c r="B2980" t="inlineStr">
        <is>
          <t>29041090</t>
        </is>
      </c>
      <c r="C2980" t="inlineStr">
        <is>
          <t>OTHER</t>
        </is>
      </c>
      <c r="D2980" t="inlineStr">
        <is>
          <t>e6be9753-12b0-4d4b-8101-dbd23d7435b9</t>
        </is>
      </c>
      <c r="E2980" t="inlineStr">
        <is>
          <t>b795e07c-bfb0-4b87-88d2-3084bccc15a7</t>
        </is>
      </c>
      <c r="F2980" t="n">
        <v>54</v>
      </c>
    </row>
    <row r="2981">
      <c r="A2981" t="inlineStr">
        <is>
          <t>96b6541b-2b72-4e3a-965c-b0e32a0c051b</t>
        </is>
      </c>
      <c r="B2981" t="inlineStr">
        <is>
          <t>29042010</t>
        </is>
      </c>
      <c r="C2981" t="inlineStr">
        <is>
          <t>NITROBENZENE</t>
        </is>
      </c>
      <c r="D2981" t="inlineStr">
        <is>
          <t>e6be9753-12b0-4d4b-8101-dbd23d7435b9</t>
        </is>
      </c>
      <c r="E2981" t="inlineStr">
        <is>
          <t>b795e07c-bfb0-4b87-88d2-3084bccc15a7</t>
        </is>
      </c>
      <c r="F2981" t="n">
        <v>54</v>
      </c>
    </row>
    <row r="2982">
      <c r="A2982" t="inlineStr">
        <is>
          <t>36b3a0b7-ebfd-4672-aba2-8ba6c5871909</t>
        </is>
      </c>
      <c r="B2982" t="inlineStr">
        <is>
          <t>29042020</t>
        </is>
      </c>
      <c r="C2982" t="inlineStr">
        <is>
          <t>META DINITROBENZENE</t>
        </is>
      </c>
      <c r="D2982" t="inlineStr">
        <is>
          <t>e6be9753-12b0-4d4b-8101-dbd23d7435b9</t>
        </is>
      </c>
      <c r="E2982" t="inlineStr">
        <is>
          <t>b795e07c-bfb0-4b87-88d2-3084bccc15a7</t>
        </is>
      </c>
      <c r="F2982" t="n">
        <v>54</v>
      </c>
    </row>
    <row r="2983">
      <c r="A2983" t="inlineStr">
        <is>
          <t>fa60ef04-4cbd-43b2-a2e8-3efa02ccf2ef</t>
        </is>
      </c>
      <c r="B2983" t="inlineStr">
        <is>
          <t>29042030</t>
        </is>
      </c>
      <c r="C2983" t="inlineStr">
        <is>
          <t>META NITROTOLUENE</t>
        </is>
      </c>
      <c r="D2983" t="inlineStr">
        <is>
          <t>e6be9753-12b0-4d4b-8101-dbd23d7435b9</t>
        </is>
      </c>
      <c r="E2983" t="inlineStr">
        <is>
          <t>b795e07c-bfb0-4b87-88d2-3084bccc15a7</t>
        </is>
      </c>
      <c r="F2983" t="n">
        <v>54</v>
      </c>
    </row>
    <row r="2984">
      <c r="A2984" t="inlineStr">
        <is>
          <t>c46b2958-3fe2-4b7b-bf90-62cd7e7987e9</t>
        </is>
      </c>
      <c r="B2984" t="inlineStr">
        <is>
          <t>29042040</t>
        </is>
      </c>
      <c r="C2984" t="inlineStr">
        <is>
          <t>ORTHO NITROTOLUENE</t>
        </is>
      </c>
      <c r="D2984" t="inlineStr">
        <is>
          <t>e6be9753-12b0-4d4b-8101-dbd23d7435b9</t>
        </is>
      </c>
      <c r="E2984" t="inlineStr">
        <is>
          <t>b795e07c-bfb0-4b87-88d2-3084bccc15a7</t>
        </is>
      </c>
      <c r="F2984" t="n">
        <v>54</v>
      </c>
    </row>
    <row r="2985">
      <c r="A2985" t="inlineStr">
        <is>
          <t>98c37840-8102-44db-9629-9a300b898095</t>
        </is>
      </c>
      <c r="B2985" t="inlineStr">
        <is>
          <t>29042050</t>
        </is>
      </c>
      <c r="C2985" t="inlineStr">
        <is>
          <t>PARA NITROTOLUENE</t>
        </is>
      </c>
      <c r="D2985" t="inlineStr">
        <is>
          <t>e6be9753-12b0-4d4b-8101-dbd23d7435b9</t>
        </is>
      </c>
      <c r="E2985" t="inlineStr">
        <is>
          <t>b795e07c-bfb0-4b87-88d2-3084bccc15a7</t>
        </is>
      </c>
      <c r="F2985" t="n">
        <v>54</v>
      </c>
    </row>
    <row r="2986">
      <c r="A2986" t="inlineStr">
        <is>
          <t>5a28eaaf-62cf-4f21-89a8-99ae61e0db9e</t>
        </is>
      </c>
      <c r="B2986" t="inlineStr">
        <is>
          <t>29042060</t>
        </is>
      </c>
      <c r="C2986" t="inlineStr">
        <is>
          <t>DINITROTOLUENE</t>
        </is>
      </c>
      <c r="D2986" t="inlineStr">
        <is>
          <t>e6be9753-12b0-4d4b-8101-dbd23d7435b9</t>
        </is>
      </c>
      <c r="E2986" t="inlineStr">
        <is>
          <t>b795e07c-bfb0-4b87-88d2-3084bccc15a7</t>
        </is>
      </c>
      <c r="F2986" t="n">
        <v>54</v>
      </c>
    </row>
    <row r="2987">
      <c r="A2987" t="inlineStr">
        <is>
          <t>9dce4b90-0550-457c-953f-f07c8e106039</t>
        </is>
      </c>
      <c r="B2987" t="inlineStr">
        <is>
          <t>29042090</t>
        </is>
      </c>
      <c r="C2987" t="inlineStr">
        <is>
          <t>OTHER</t>
        </is>
      </c>
      <c r="D2987" t="inlineStr">
        <is>
          <t>e6be9753-12b0-4d4b-8101-dbd23d7435b9</t>
        </is>
      </c>
      <c r="E2987" t="inlineStr">
        <is>
          <t>b795e07c-bfb0-4b87-88d2-3084bccc15a7</t>
        </is>
      </c>
      <c r="F2987" t="n">
        <v>54</v>
      </c>
    </row>
    <row r="2988">
      <c r="A2988" t="inlineStr">
        <is>
          <t>a0441e2e-c21a-4391-a48a-20d0d4b662de</t>
        </is>
      </c>
      <c r="B2988" t="inlineStr">
        <is>
          <t>29043100</t>
        </is>
      </c>
      <c r="C2988" t="inlineStr">
        <is>
          <t>Perfluorooctane sulphonic acid</t>
        </is>
      </c>
      <c r="D2988" t="inlineStr">
        <is>
          <t>e6be9753-12b0-4d4b-8101-dbd23d7435b9</t>
        </is>
      </c>
      <c r="E2988" t="inlineStr">
        <is>
          <t>b795e07c-bfb0-4b87-88d2-3084bccc15a7</t>
        </is>
      </c>
      <c r="F2988" t="n">
        <v>54</v>
      </c>
    </row>
    <row r="2989">
      <c r="A2989" t="inlineStr">
        <is>
          <t>c03946cf-e11f-4457-b2ee-369aff0aee45</t>
        </is>
      </c>
      <c r="B2989" t="inlineStr">
        <is>
          <t>29043200</t>
        </is>
      </c>
      <c r="C2989" t="inlineStr">
        <is>
          <t>Ammonium perfluorooctane sulphonate</t>
        </is>
      </c>
      <c r="D2989" t="inlineStr">
        <is>
          <t>e6be9753-12b0-4d4b-8101-dbd23d7435b9</t>
        </is>
      </c>
      <c r="E2989" t="inlineStr">
        <is>
          <t>b795e07c-bfb0-4b87-88d2-3084bccc15a7</t>
        </is>
      </c>
      <c r="F2989" t="n">
        <v>54</v>
      </c>
    </row>
    <row r="2990">
      <c r="A2990" t="inlineStr">
        <is>
          <t>e971a2fc-70df-4975-bde7-453211cc1254</t>
        </is>
      </c>
      <c r="B2990" t="inlineStr">
        <is>
          <t>29043300</t>
        </is>
      </c>
      <c r="C2990" t="inlineStr">
        <is>
          <t>Lithium perfluorooctane sulphonate</t>
        </is>
      </c>
      <c r="D2990" t="inlineStr">
        <is>
          <t>e6be9753-12b0-4d4b-8101-dbd23d7435b9</t>
        </is>
      </c>
      <c r="E2990" t="inlineStr">
        <is>
          <t>b795e07c-bfb0-4b87-88d2-3084bccc15a7</t>
        </is>
      </c>
      <c r="F2990" t="n">
        <v>54</v>
      </c>
    </row>
    <row r="2991">
      <c r="A2991" t="inlineStr">
        <is>
          <t>efc78f5f-1d29-4f1f-8383-7d70b5474f5e</t>
        </is>
      </c>
      <c r="B2991" t="inlineStr">
        <is>
          <t>29043400</t>
        </is>
      </c>
      <c r="C2991" t="inlineStr">
        <is>
          <t>POTASSIUM PERFLUOROOCTANE SULPHONATE</t>
        </is>
      </c>
      <c r="D2991" t="inlineStr">
        <is>
          <t>e6be9753-12b0-4d4b-8101-dbd23d7435b9</t>
        </is>
      </c>
      <c r="E2991" t="inlineStr">
        <is>
          <t>b795e07c-bfb0-4b87-88d2-3084bccc15a7</t>
        </is>
      </c>
      <c r="F2991" t="n">
        <v>54</v>
      </c>
    </row>
    <row r="2992">
      <c r="A2992" t="inlineStr">
        <is>
          <t>00a5a7c9-acd3-4db1-bfee-1a7e0ed8f9d6</t>
        </is>
      </c>
      <c r="B2992" t="inlineStr">
        <is>
          <t>29043500</t>
        </is>
      </c>
      <c r="C2992" t="inlineStr">
        <is>
          <t>Other salts of perfluorooctane sulphonic acid</t>
        </is>
      </c>
      <c r="D2992" t="inlineStr">
        <is>
          <t>e6be9753-12b0-4d4b-8101-dbd23d7435b9</t>
        </is>
      </c>
      <c r="E2992" t="inlineStr">
        <is>
          <t>b795e07c-bfb0-4b87-88d2-3084bccc15a7</t>
        </is>
      </c>
      <c r="F2992" t="n">
        <v>54</v>
      </c>
    </row>
    <row r="2993">
      <c r="A2993" t="inlineStr">
        <is>
          <t>f820a0ce-a6af-4878-82cd-3a9d2dd272f9</t>
        </is>
      </c>
      <c r="B2993" t="inlineStr">
        <is>
          <t>29043600</t>
        </is>
      </c>
      <c r="C2993" t="inlineStr">
        <is>
          <t>Perfluorooctane sulphonyl fluoride</t>
        </is>
      </c>
      <c r="D2993" t="inlineStr">
        <is>
          <t>e6be9753-12b0-4d4b-8101-dbd23d7435b9</t>
        </is>
      </c>
      <c r="E2993" t="inlineStr">
        <is>
          <t>b795e07c-bfb0-4b87-88d2-3084bccc15a7</t>
        </is>
      </c>
      <c r="F2993" t="n">
        <v>54</v>
      </c>
    </row>
    <row r="2994">
      <c r="A2994" t="inlineStr">
        <is>
          <t>487b4585-b074-461c-8fe8-65495c149743</t>
        </is>
      </c>
      <c r="B2994" t="inlineStr">
        <is>
          <t>29049010</t>
        </is>
      </c>
      <c r="C2994" t="inlineStr">
        <is>
          <t>SULPHONATED, NITRATED OR NITROSATED DERIVATIVES OF HYDROCARBONS, WHETHER OR NOT HALOGENATED - OTHER : 2,5 DICHLORO NITROBENZENE</t>
        </is>
      </c>
      <c r="D2994" t="inlineStr">
        <is>
          <t>e6be9753-12b0-4d4b-8101-dbd23d7435b9</t>
        </is>
      </c>
      <c r="E2994" t="inlineStr">
        <is>
          <t>b795e07c-bfb0-4b87-88d2-3084bccc15a7</t>
        </is>
      </c>
      <c r="F2994" t="n">
        <v>54</v>
      </c>
    </row>
    <row r="2995">
      <c r="A2995" t="inlineStr">
        <is>
          <t>31070ca5-5387-47b0-80c9-05aa47611de1</t>
        </is>
      </c>
      <c r="B2995" t="inlineStr">
        <is>
          <t>29049020</t>
        </is>
      </c>
      <c r="C2995" t="inlineStr">
        <is>
          <t>SULPHONATED, NITRATED OR NITROSATED DERIVATIVES OF HYDROCARBONS, WHETHER OR NOT HALOGENATED - OTHER : DINITROCHLOROBENZENE</t>
        </is>
      </c>
      <c r="D2995" t="inlineStr">
        <is>
          <t>e6be9753-12b0-4d4b-8101-dbd23d7435b9</t>
        </is>
      </c>
      <c r="E2995" t="inlineStr">
        <is>
          <t>b795e07c-bfb0-4b87-88d2-3084bccc15a7</t>
        </is>
      </c>
      <c r="F2995" t="n">
        <v>54</v>
      </c>
    </row>
    <row r="2996">
      <c r="A2996" t="inlineStr">
        <is>
          <t>a6904aba-87d8-4ca4-a2f1-cddced1b38f6</t>
        </is>
      </c>
      <c r="B2996" t="inlineStr">
        <is>
          <t>29049030</t>
        </is>
      </c>
      <c r="C2996" t="inlineStr">
        <is>
          <t>SULPHONATED, NITRATED OR NITROSATED DERIVATIVES OF HYDROCARBONS, WHETHER OR NOT HALOGENATED - OTHER : META NITROCHLOROBENZENE</t>
        </is>
      </c>
      <c r="D2996" t="inlineStr">
        <is>
          <t>e6be9753-12b0-4d4b-8101-dbd23d7435b9</t>
        </is>
      </c>
      <c r="E2996" t="inlineStr">
        <is>
          <t>b795e07c-bfb0-4b87-88d2-3084bccc15a7</t>
        </is>
      </c>
      <c r="F2996" t="n">
        <v>54</v>
      </c>
    </row>
    <row r="2997">
      <c r="A2997" t="inlineStr">
        <is>
          <t>a6719799-97fd-49b6-a0cf-cbfbbf4ef763</t>
        </is>
      </c>
      <c r="B2997" t="inlineStr">
        <is>
          <t>29049040</t>
        </is>
      </c>
      <c r="C2997" t="inlineStr">
        <is>
          <t>SULPHONATED, NITRATED OR NITROSATED DERIVATIVES OF HYDROCARBONS, WHETHER OR NOT HALOGENATED - OTHER : ORTHO NITROCHLOROBENZENE</t>
        </is>
      </c>
      <c r="D2997" t="inlineStr">
        <is>
          <t>e6be9753-12b0-4d4b-8101-dbd23d7435b9</t>
        </is>
      </c>
      <c r="E2997" t="inlineStr">
        <is>
          <t>b795e07c-bfb0-4b87-88d2-3084bccc15a7</t>
        </is>
      </c>
      <c r="F2997" t="n">
        <v>54</v>
      </c>
    </row>
    <row r="2998">
      <c r="A2998" t="inlineStr">
        <is>
          <t>9ad39cd1-b084-4037-a05e-81f0c2fed31a</t>
        </is>
      </c>
      <c r="B2998" t="inlineStr">
        <is>
          <t>29049050</t>
        </is>
      </c>
      <c r="C2998" t="inlineStr">
        <is>
          <t>SULPHONATED, NITRATED OR NITROSATED DERIVATIVES OF HYDROCARBONS, WHETHER OR NOT HALOGENATED - OTHER : PARA NITROCHLOROBENZENE</t>
        </is>
      </c>
      <c r="D2998" t="inlineStr">
        <is>
          <t>e6be9753-12b0-4d4b-8101-dbd23d7435b9</t>
        </is>
      </c>
      <c r="E2998" t="inlineStr">
        <is>
          <t>b795e07c-bfb0-4b87-88d2-3084bccc15a7</t>
        </is>
      </c>
      <c r="F2998" t="n">
        <v>54</v>
      </c>
    </row>
    <row r="2999">
      <c r="A2999" t="inlineStr">
        <is>
          <t>5da8c9a1-12f1-4075-bccb-61624809064c</t>
        </is>
      </c>
      <c r="B2999" t="inlineStr">
        <is>
          <t>29049060</t>
        </is>
      </c>
      <c r="C2999" t="inlineStr">
        <is>
          <t>SULPHONATED, NITRATED OR NITROSATED DERIVATIVES OF HYDROCARBONS, WHETHER OR NOT HALOGENATED - OTHER : 2-NITROCHLOROTOLUENE</t>
        </is>
      </c>
      <c r="D2999" t="inlineStr">
        <is>
          <t>e6be9753-12b0-4d4b-8101-dbd23d7435b9</t>
        </is>
      </c>
      <c r="E2999" t="inlineStr">
        <is>
          <t>b795e07c-bfb0-4b87-88d2-3084bccc15a7</t>
        </is>
      </c>
      <c r="F2999" t="n">
        <v>54</v>
      </c>
    </row>
    <row r="3000">
      <c r="A3000" t="inlineStr">
        <is>
          <t>fe11d97f-e797-4d6a-acea-b89d4df3dc66</t>
        </is>
      </c>
      <c r="B3000" t="inlineStr">
        <is>
          <t>29049070</t>
        </is>
      </c>
      <c r="C3000" t="inlineStr">
        <is>
          <t>SULPHONATED, NITRATED OR NITROSATED DERIVATIVES OF HYDROCARBONS, WHETHER OR NOT HALOGENATED - OTHER : SODIUM META NITROBENZENE SULPHONATE</t>
        </is>
      </c>
      <c r="D3000" t="inlineStr">
        <is>
          <t>e6be9753-12b0-4d4b-8101-dbd23d7435b9</t>
        </is>
      </c>
      <c r="E3000" t="inlineStr">
        <is>
          <t>b795e07c-bfb0-4b87-88d2-3084bccc15a7</t>
        </is>
      </c>
      <c r="F3000" t="n">
        <v>54</v>
      </c>
    </row>
    <row r="3001">
      <c r="A3001" t="inlineStr">
        <is>
          <t>3879c704-d01e-43f2-a25a-217024a7fcb5</t>
        </is>
      </c>
      <c r="B3001" t="inlineStr">
        <is>
          <t>29049080</t>
        </is>
      </c>
      <c r="C3001" t="inlineStr">
        <is>
          <t>CHLOROPICRIN(TRICHLORONITRO-METHANE)</t>
        </is>
      </c>
      <c r="D3001" t="inlineStr">
        <is>
          <t>e6be9753-12b0-4d4b-8101-dbd23d7435b9</t>
        </is>
      </c>
      <c r="E3001" t="inlineStr">
        <is>
          <t>b795e07c-bfb0-4b87-88d2-3084bccc15a7</t>
        </is>
      </c>
      <c r="F3001" t="n">
        <v>54</v>
      </c>
    </row>
    <row r="3002">
      <c r="A3002" t="inlineStr">
        <is>
          <t>9b3b1527-72b8-4d2d-85e5-bb70f9e4d305</t>
        </is>
      </c>
      <c r="B3002" t="inlineStr">
        <is>
          <t>29049090</t>
        </is>
      </c>
      <c r="C3002" t="inlineStr">
        <is>
          <t>SULPHONATED, NITRATED OR NITROSATED DERIVATIVES OF HYDROCARBONS, WHETHER OR NOT HALOGENATED - OTHER : OTHER</t>
        </is>
      </c>
      <c r="D3002" t="inlineStr">
        <is>
          <t>e6be9753-12b0-4d4b-8101-dbd23d7435b9</t>
        </is>
      </c>
      <c r="E3002" t="inlineStr">
        <is>
          <t>b795e07c-bfb0-4b87-88d2-3084bccc15a7</t>
        </is>
      </c>
      <c r="F3002" t="n">
        <v>54</v>
      </c>
    </row>
    <row r="3003">
      <c r="A3003" t="inlineStr">
        <is>
          <t>aada0c58-f2bf-4092-8cf2-443ab00aa9a6</t>
        </is>
      </c>
      <c r="B3003" t="inlineStr">
        <is>
          <t>29049100</t>
        </is>
      </c>
      <c r="C3003" t="inlineStr">
        <is>
          <t>Trichloronitromethane (chloropicrin)</t>
        </is>
      </c>
      <c r="D3003" t="inlineStr">
        <is>
          <t>e6be9753-12b0-4d4b-8101-dbd23d7435b9</t>
        </is>
      </c>
      <c r="E3003" t="inlineStr">
        <is>
          <t>b795e07c-bfb0-4b87-88d2-3084bccc15a7</t>
        </is>
      </c>
      <c r="F3003" t="n">
        <v>54</v>
      </c>
    </row>
    <row r="3004">
      <c r="A3004" t="inlineStr">
        <is>
          <t>87a55583-75c6-49b8-a779-28d88331fdde</t>
        </is>
      </c>
      <c r="B3004" t="inlineStr">
        <is>
          <t>29049910</t>
        </is>
      </c>
      <c r="C3004" t="inlineStr">
        <is>
          <t>2, 5 dichloronitrobenzene</t>
        </is>
      </c>
      <c r="D3004" t="inlineStr">
        <is>
          <t>e6be9753-12b0-4d4b-8101-dbd23d7435b9</t>
        </is>
      </c>
      <c r="E3004" t="inlineStr">
        <is>
          <t>b795e07c-bfb0-4b87-88d2-3084bccc15a7</t>
        </is>
      </c>
      <c r="F3004" t="n">
        <v>54</v>
      </c>
    </row>
    <row r="3005">
      <c r="A3005" t="inlineStr">
        <is>
          <t>a01a39d1-6c30-4ab9-91d1-098399e5789a</t>
        </is>
      </c>
      <c r="B3005" t="inlineStr">
        <is>
          <t>29049920</t>
        </is>
      </c>
      <c r="C3005" t="inlineStr">
        <is>
          <t>Dinitrochlorebenzene</t>
        </is>
      </c>
      <c r="D3005" t="inlineStr">
        <is>
          <t>e6be9753-12b0-4d4b-8101-dbd23d7435b9</t>
        </is>
      </c>
      <c r="E3005" t="inlineStr">
        <is>
          <t>b795e07c-bfb0-4b87-88d2-3084bccc15a7</t>
        </is>
      </c>
      <c r="F3005" t="n">
        <v>54</v>
      </c>
    </row>
    <row r="3006">
      <c r="A3006" t="inlineStr">
        <is>
          <t>1b315544-2b61-41a8-9726-cfc44928a4ce</t>
        </is>
      </c>
      <c r="B3006" t="inlineStr">
        <is>
          <t>29049930</t>
        </is>
      </c>
      <c r="C3006" t="inlineStr">
        <is>
          <t>Meta nitrochlorobenzene</t>
        </is>
      </c>
      <c r="D3006" t="inlineStr">
        <is>
          <t>e6be9753-12b0-4d4b-8101-dbd23d7435b9</t>
        </is>
      </c>
      <c r="E3006" t="inlineStr">
        <is>
          <t>b795e07c-bfb0-4b87-88d2-3084bccc15a7</t>
        </is>
      </c>
      <c r="F3006" t="n">
        <v>54</v>
      </c>
    </row>
    <row r="3007">
      <c r="A3007" t="inlineStr">
        <is>
          <t>ddc9eeb2-2c24-4004-97bb-56339a62ce65</t>
        </is>
      </c>
      <c r="B3007" t="inlineStr">
        <is>
          <t>29049940</t>
        </is>
      </c>
      <c r="C3007" t="inlineStr">
        <is>
          <t>Ortho nitrochlorobenzene</t>
        </is>
      </c>
      <c r="D3007" t="inlineStr">
        <is>
          <t>e6be9753-12b0-4d4b-8101-dbd23d7435b9</t>
        </is>
      </c>
      <c r="E3007" t="inlineStr">
        <is>
          <t>b795e07c-bfb0-4b87-88d2-3084bccc15a7</t>
        </is>
      </c>
      <c r="F3007" t="n">
        <v>54</v>
      </c>
    </row>
    <row r="3008">
      <c r="A3008" t="inlineStr">
        <is>
          <t>44d227c9-06ee-45e7-8b84-16565be9cf95</t>
        </is>
      </c>
      <c r="B3008" t="inlineStr">
        <is>
          <t>29049950</t>
        </is>
      </c>
      <c r="C3008" t="inlineStr">
        <is>
          <t>Para nitrochlorobenzene</t>
        </is>
      </c>
      <c r="D3008" t="inlineStr">
        <is>
          <t>e6be9753-12b0-4d4b-8101-dbd23d7435b9</t>
        </is>
      </c>
      <c r="E3008" t="inlineStr">
        <is>
          <t>b795e07c-bfb0-4b87-88d2-3084bccc15a7</t>
        </is>
      </c>
      <c r="F3008" t="n">
        <v>54</v>
      </c>
    </row>
    <row r="3009">
      <c r="A3009" t="inlineStr">
        <is>
          <t>987fb289-b9e2-4162-a0d4-cfba2f6ac08b</t>
        </is>
      </c>
      <c r="B3009" t="inlineStr">
        <is>
          <t>29049960</t>
        </is>
      </c>
      <c r="C3009" t="inlineStr">
        <is>
          <t>2-nitrochlorotoluene</t>
        </is>
      </c>
      <c r="D3009" t="inlineStr">
        <is>
          <t>e6be9753-12b0-4d4b-8101-dbd23d7435b9</t>
        </is>
      </c>
      <c r="E3009" t="inlineStr">
        <is>
          <t>b795e07c-bfb0-4b87-88d2-3084bccc15a7</t>
        </is>
      </c>
      <c r="F3009" t="n">
        <v>54</v>
      </c>
    </row>
    <row r="3010">
      <c r="A3010" t="inlineStr">
        <is>
          <t>125f4420-a6c4-47a3-a2c9-de6ec603ea8a</t>
        </is>
      </c>
      <c r="B3010" t="inlineStr">
        <is>
          <t>29049970</t>
        </is>
      </c>
      <c r="C3010" t="inlineStr">
        <is>
          <t>Sodium meta nitrochlorobenzene sulphonate</t>
        </is>
      </c>
      <c r="D3010" t="inlineStr">
        <is>
          <t>e6be9753-12b0-4d4b-8101-dbd23d7435b9</t>
        </is>
      </c>
      <c r="E3010" t="inlineStr">
        <is>
          <t>b795e07c-bfb0-4b87-88d2-3084bccc15a7</t>
        </is>
      </c>
      <c r="F3010" t="n">
        <v>54</v>
      </c>
    </row>
    <row r="3011">
      <c r="A3011" t="inlineStr">
        <is>
          <t>91430dfc-3a62-4e24-b91f-52200704de23</t>
        </is>
      </c>
      <c r="B3011" t="inlineStr">
        <is>
          <t>29049990</t>
        </is>
      </c>
      <c r="C3011" t="inlineStr">
        <is>
          <t>Other</t>
        </is>
      </c>
      <c r="D3011" t="inlineStr">
        <is>
          <t>e6be9753-12b0-4d4b-8101-dbd23d7435b9</t>
        </is>
      </c>
      <c r="E3011" t="inlineStr">
        <is>
          <t>b795e07c-bfb0-4b87-88d2-3084bccc15a7</t>
        </is>
      </c>
      <c r="F3011" t="n">
        <v>54</v>
      </c>
    </row>
    <row r="3012">
      <c r="A3012" t="inlineStr">
        <is>
          <t>cc0819a3-0d4a-4275-8ea0-685989c8fc69</t>
        </is>
      </c>
      <c r="B3012" t="inlineStr">
        <is>
          <t>29051100</t>
        </is>
      </c>
      <c r="C3012" t="inlineStr">
        <is>
          <t>METHANOL (METHYL ALCOHOL)</t>
        </is>
      </c>
      <c r="D3012" t="inlineStr">
        <is>
          <t>e6be9753-12b0-4d4b-8101-dbd23d7435b9</t>
        </is>
      </c>
      <c r="E3012" t="inlineStr">
        <is>
          <t>9683da64-8245-493c-9042-75035051e67e</t>
        </is>
      </c>
      <c r="F3012" t="n">
        <v>54</v>
      </c>
    </row>
    <row r="3013">
      <c r="A3013" t="inlineStr">
        <is>
          <t>8df442fc-a8a8-4bb7-873c-5c1128137c26</t>
        </is>
      </c>
      <c r="B3013" t="inlineStr">
        <is>
          <t>29051210</t>
        </is>
      </c>
      <c r="C3013" t="inlineStr">
        <is>
          <t>PROPYL ALCOHOL</t>
        </is>
      </c>
      <c r="D3013" t="inlineStr">
        <is>
          <t>e6be9753-12b0-4d4b-8101-dbd23d7435b9</t>
        </is>
      </c>
      <c r="E3013" t="inlineStr">
        <is>
          <t>9683da64-8245-493c-9042-75035051e67e</t>
        </is>
      </c>
      <c r="F3013" t="n">
        <v>54</v>
      </c>
    </row>
    <row r="3014">
      <c r="A3014" t="inlineStr">
        <is>
          <t>b7783a5f-c209-4eaa-8d76-6c22c41ae7aa</t>
        </is>
      </c>
      <c r="B3014" t="inlineStr">
        <is>
          <t>29051220</t>
        </is>
      </c>
      <c r="C3014" t="inlineStr">
        <is>
          <t>ISOPROPYL ALCOHOL</t>
        </is>
      </c>
      <c r="D3014" t="inlineStr">
        <is>
          <t>e6be9753-12b0-4d4b-8101-dbd23d7435b9</t>
        </is>
      </c>
      <c r="E3014" t="inlineStr">
        <is>
          <t>9683da64-8245-493c-9042-75035051e67e</t>
        </is>
      </c>
      <c r="F3014" t="n">
        <v>54</v>
      </c>
    </row>
    <row r="3015">
      <c r="A3015" t="inlineStr">
        <is>
          <t>39c0acd1-7986-475b-b14e-05e122761c67</t>
        </is>
      </c>
      <c r="B3015" t="inlineStr">
        <is>
          <t>29051300</t>
        </is>
      </c>
      <c r="C3015" t="inlineStr">
        <is>
          <t>BUTAN-1-OL (N-BUTYL ALCOHOL)</t>
        </is>
      </c>
      <c r="D3015" t="inlineStr">
        <is>
          <t>e6be9753-12b0-4d4b-8101-dbd23d7435b9</t>
        </is>
      </c>
      <c r="E3015" t="inlineStr">
        <is>
          <t>9683da64-8245-493c-9042-75035051e67e</t>
        </is>
      </c>
      <c r="F3015" t="n">
        <v>54</v>
      </c>
    </row>
    <row r="3016">
      <c r="A3016" t="inlineStr">
        <is>
          <t>406ad808-3f98-49bf-9293-2a6ccebfd5aa</t>
        </is>
      </c>
      <c r="B3016" t="inlineStr">
        <is>
          <t>29051410</t>
        </is>
      </c>
      <c r="C3016" t="inlineStr">
        <is>
          <t>ETHAMBUTOL, ETHAMBUTOL HCL</t>
        </is>
      </c>
      <c r="D3016" t="inlineStr">
        <is>
          <t>e6be9753-12b0-4d4b-8101-dbd23d7435b9</t>
        </is>
      </c>
      <c r="E3016" t="inlineStr">
        <is>
          <t>9683da64-8245-493c-9042-75035051e67e</t>
        </is>
      </c>
      <c r="F3016" t="n">
        <v>54</v>
      </c>
    </row>
    <row r="3017">
      <c r="A3017" t="inlineStr">
        <is>
          <t>131e206a-0af0-4a78-8e7c-346a9703bd4a</t>
        </is>
      </c>
      <c r="B3017" t="inlineStr">
        <is>
          <t>29051420</t>
        </is>
      </c>
      <c r="C3017" t="inlineStr">
        <is>
          <t>SALBUTAMOL SULPHATE</t>
        </is>
      </c>
      <c r="D3017" t="inlineStr">
        <is>
          <t>e6be9753-12b0-4d4b-8101-dbd23d7435b9</t>
        </is>
      </c>
      <c r="E3017" t="inlineStr">
        <is>
          <t>9683da64-8245-493c-9042-75035051e67e</t>
        </is>
      </c>
      <c r="F3017" t="n">
        <v>54</v>
      </c>
    </row>
    <row r="3018">
      <c r="A3018" t="inlineStr">
        <is>
          <t>82d2928a-003d-4aff-a49d-5b2b1962f5dc</t>
        </is>
      </c>
      <c r="B3018" t="inlineStr">
        <is>
          <t>29051430</t>
        </is>
      </c>
      <c r="C3018" t="inlineStr">
        <is>
          <t>AMINO BUTANOL</t>
        </is>
      </c>
      <c r="D3018" t="inlineStr">
        <is>
          <t>e6be9753-12b0-4d4b-8101-dbd23d7435b9</t>
        </is>
      </c>
      <c r="E3018" t="inlineStr">
        <is>
          <t>9683da64-8245-493c-9042-75035051e67e</t>
        </is>
      </c>
      <c r="F3018" t="n">
        <v>54</v>
      </c>
    </row>
    <row r="3019">
      <c r="A3019" t="inlineStr">
        <is>
          <t>99f1d443-44d8-41b2-b8eb-40d09e9c63e8</t>
        </is>
      </c>
      <c r="B3019" t="inlineStr">
        <is>
          <t>29051490</t>
        </is>
      </c>
      <c r="C3019" t="inlineStr">
        <is>
          <t>OTHER</t>
        </is>
      </c>
      <c r="D3019" t="inlineStr">
        <is>
          <t>e6be9753-12b0-4d4b-8101-dbd23d7435b9</t>
        </is>
      </c>
      <c r="E3019" t="inlineStr">
        <is>
          <t>9683da64-8245-493c-9042-75035051e67e</t>
        </is>
      </c>
      <c r="F3019" t="n">
        <v>54</v>
      </c>
    </row>
    <row r="3020">
      <c r="A3020" t="inlineStr">
        <is>
          <t>3fdb96c4-2852-4057-bcab-2e8a2bdd016e</t>
        </is>
      </c>
      <c r="B3020" t="inlineStr">
        <is>
          <t>29051500</t>
        </is>
      </c>
      <c r="C3020" t="inlineStr">
        <is>
          <t>ACYCLIC ALCOHOLS AND THEIR HALOGENATED, SULPHONATED, NITRATED OR NITROSATED DERIVATIVES - SATURATED MONOHYDRIC ALCOHOLS : PENTANOL (AMYL ALCOHOL) AND ISOMERS THEREOF</t>
        </is>
      </c>
      <c r="D3020" t="inlineStr">
        <is>
          <t>e6be9753-12b0-4d4b-8101-dbd23d7435b9</t>
        </is>
      </c>
      <c r="E3020" t="inlineStr">
        <is>
          <t>9683da64-8245-493c-9042-75035051e67e</t>
        </is>
      </c>
      <c r="F3020" t="n">
        <v>54</v>
      </c>
    </row>
    <row r="3021">
      <c r="A3021" t="inlineStr">
        <is>
          <t>e4d71c20-4a67-44b4-a0c4-d898e1b35535</t>
        </is>
      </c>
      <c r="B3021" t="inlineStr">
        <is>
          <t>29051610</t>
        </is>
      </c>
      <c r="C3021" t="inlineStr">
        <is>
          <t>DIMETHYL OCTANOL</t>
        </is>
      </c>
      <c r="D3021" t="inlineStr">
        <is>
          <t>e6be9753-12b0-4d4b-8101-dbd23d7435b9</t>
        </is>
      </c>
      <c r="E3021" t="inlineStr">
        <is>
          <t>9683da64-8245-493c-9042-75035051e67e</t>
        </is>
      </c>
      <c r="F3021" t="n">
        <v>54</v>
      </c>
    </row>
    <row r="3022">
      <c r="A3022" t="inlineStr">
        <is>
          <t>723859cf-e66c-429e-a634-fc75d7e389ed</t>
        </is>
      </c>
      <c r="B3022" t="inlineStr">
        <is>
          <t>29051620</t>
        </is>
      </c>
      <c r="C3022" t="inlineStr">
        <is>
          <t>2-ETHYL HEXANOL</t>
        </is>
      </c>
      <c r="D3022" t="inlineStr">
        <is>
          <t>e6be9753-12b0-4d4b-8101-dbd23d7435b9</t>
        </is>
      </c>
      <c r="E3022" t="inlineStr">
        <is>
          <t>9683da64-8245-493c-9042-75035051e67e</t>
        </is>
      </c>
      <c r="F3022" t="n">
        <v>54</v>
      </c>
    </row>
    <row r="3023">
      <c r="A3023" t="inlineStr">
        <is>
          <t>3be5907d-d800-4ddd-a55c-a22872daefd3</t>
        </is>
      </c>
      <c r="B3023" t="inlineStr">
        <is>
          <t>29051690</t>
        </is>
      </c>
      <c r="C3023" t="inlineStr">
        <is>
          <t>OTHER</t>
        </is>
      </c>
      <c r="D3023" t="inlineStr">
        <is>
          <t>e6be9753-12b0-4d4b-8101-dbd23d7435b9</t>
        </is>
      </c>
      <c r="E3023" t="inlineStr">
        <is>
          <t>9683da64-8245-493c-9042-75035051e67e</t>
        </is>
      </c>
      <c r="F3023" t="n">
        <v>54</v>
      </c>
    </row>
    <row r="3024">
      <c r="A3024" t="inlineStr">
        <is>
          <t>baede7e2-fa00-4dda-ac9f-ee1d7ec78851</t>
        </is>
      </c>
      <c r="B3024" t="inlineStr">
        <is>
          <t>29051700</t>
        </is>
      </c>
      <c r="C3024" t="inlineStr">
        <is>
          <t>DODECAN-1-OL (LAURYL ALCOHOL),HEXADECAN-1-OL (CETYL ALCOHOL) AND OCTADECAN-1-OL (STEARYL ALCOHOL)</t>
        </is>
      </c>
      <c r="D3024" t="inlineStr">
        <is>
          <t>e6be9753-12b0-4d4b-8101-dbd23d7435b9</t>
        </is>
      </c>
      <c r="E3024" t="inlineStr">
        <is>
          <t>9683da64-8245-493c-9042-75035051e67e</t>
        </is>
      </c>
      <c r="F3024" t="n">
        <v>54</v>
      </c>
    </row>
    <row r="3025">
      <c r="A3025" t="inlineStr">
        <is>
          <t>4e66077a-a514-44f4-9e1a-a365795d1412</t>
        </is>
      </c>
      <c r="B3025" t="inlineStr">
        <is>
          <t>29051900</t>
        </is>
      </c>
      <c r="C3025" t="inlineStr">
        <is>
          <t>ACYCLIC ALCOHOLS AND THEIR HALOGENATED, SULPHONATED, NITRATED OR NITROSATED DERIVATIVES - SATURATED MONOHYDRIC ALCOHOLS : OTHER</t>
        </is>
      </c>
      <c r="D3025" t="inlineStr">
        <is>
          <t>e6be9753-12b0-4d4b-8101-dbd23d7435b9</t>
        </is>
      </c>
      <c r="E3025" t="inlineStr">
        <is>
          <t>9683da64-8245-493c-9042-75035051e67e</t>
        </is>
      </c>
      <c r="F3025" t="n">
        <v>54</v>
      </c>
    </row>
    <row r="3026">
      <c r="A3026" t="inlineStr">
        <is>
          <t>3bc98887-4ea8-42db-8e7d-ac5ebdea01e5</t>
        </is>
      </c>
      <c r="B3026" t="inlineStr">
        <is>
          <t>29051910</t>
        </is>
      </c>
      <c r="C3026" t="inlineStr">
        <is>
          <t>3,3-Dimethylbutan-2-ol (pinacolyl alcohol)</t>
        </is>
      </c>
      <c r="D3026" t="inlineStr">
        <is>
          <t>e6be9753-12b0-4d4b-8101-dbd23d7435b9</t>
        </is>
      </c>
      <c r="E3026" t="inlineStr">
        <is>
          <t>9683da64-8245-493c-9042-75035051e67e</t>
        </is>
      </c>
      <c r="F3026" t="n">
        <v>54</v>
      </c>
    </row>
    <row r="3027">
      <c r="A3027" t="inlineStr">
        <is>
          <t>4ad8e076-fa03-4b94-a6d9-66d511014cd4</t>
        </is>
      </c>
      <c r="B3027" t="inlineStr">
        <is>
          <t>29051920</t>
        </is>
      </c>
      <c r="C3027" t="inlineStr">
        <is>
          <t>Triacontanol</t>
        </is>
      </c>
      <c r="D3027" t="inlineStr">
        <is>
          <t>e6be9753-12b0-4d4b-8101-dbd23d7435b9</t>
        </is>
      </c>
      <c r="E3027" t="inlineStr">
        <is>
          <t>9683da64-8245-493c-9042-75035051e67e</t>
        </is>
      </c>
      <c r="F3027" t="n">
        <v>54</v>
      </c>
    </row>
    <row r="3028">
      <c r="A3028" t="inlineStr">
        <is>
          <t>fefc45ac-d8ce-4801-af8a-0c922465f52e</t>
        </is>
      </c>
      <c r="B3028" t="inlineStr">
        <is>
          <t>29051990</t>
        </is>
      </c>
      <c r="C3028" t="inlineStr">
        <is>
          <t>OTHER</t>
        </is>
      </c>
      <c r="D3028" t="inlineStr">
        <is>
          <t>e6be9753-12b0-4d4b-8101-dbd23d7435b9</t>
        </is>
      </c>
      <c r="E3028" t="inlineStr">
        <is>
          <t>9683da64-8245-493c-9042-75035051e67e</t>
        </is>
      </c>
      <c r="F3028" t="n">
        <v>54</v>
      </c>
    </row>
    <row r="3029">
      <c r="A3029" t="inlineStr">
        <is>
          <t>14f6c5bc-06a1-42c7-87cc-3fdfe8758388</t>
        </is>
      </c>
      <c r="B3029" t="inlineStr">
        <is>
          <t>29052210</t>
        </is>
      </c>
      <c r="C3029" t="inlineStr">
        <is>
          <t>CITRANELLOL</t>
        </is>
      </c>
      <c r="D3029" t="inlineStr">
        <is>
          <t>e6be9753-12b0-4d4b-8101-dbd23d7435b9</t>
        </is>
      </c>
      <c r="E3029" t="inlineStr">
        <is>
          <t>9683da64-8245-493c-9042-75035051e67e</t>
        </is>
      </c>
      <c r="F3029" t="n">
        <v>54</v>
      </c>
    </row>
    <row r="3030">
      <c r="A3030" t="inlineStr">
        <is>
          <t>c42d15ed-e7fa-4531-981b-1349e58f70e6</t>
        </is>
      </c>
      <c r="B3030" t="inlineStr">
        <is>
          <t>29052220</t>
        </is>
      </c>
      <c r="C3030" t="inlineStr">
        <is>
          <t>GERANIOL</t>
        </is>
      </c>
      <c r="D3030" t="inlineStr">
        <is>
          <t>e6be9753-12b0-4d4b-8101-dbd23d7435b9</t>
        </is>
      </c>
      <c r="E3030" t="inlineStr">
        <is>
          <t>9683da64-8245-493c-9042-75035051e67e</t>
        </is>
      </c>
      <c r="F3030" t="n">
        <v>54</v>
      </c>
    </row>
    <row r="3031">
      <c r="A3031" t="inlineStr">
        <is>
          <t>2a956e9b-ab02-4c75-80b3-df08be96a0e9</t>
        </is>
      </c>
      <c r="B3031" t="inlineStr">
        <is>
          <t>29052230</t>
        </is>
      </c>
      <c r="C3031" t="inlineStr">
        <is>
          <t>LINALOOL</t>
        </is>
      </c>
      <c r="D3031" t="inlineStr">
        <is>
          <t>e6be9753-12b0-4d4b-8101-dbd23d7435b9</t>
        </is>
      </c>
      <c r="E3031" t="inlineStr">
        <is>
          <t>9683da64-8245-493c-9042-75035051e67e</t>
        </is>
      </c>
      <c r="F3031" t="n">
        <v>54</v>
      </c>
    </row>
    <row r="3032">
      <c r="A3032" t="inlineStr">
        <is>
          <t>5688b7f4-93ee-4319-a6cb-e158984b7bb9</t>
        </is>
      </c>
      <c r="B3032" t="inlineStr">
        <is>
          <t>29052240</t>
        </is>
      </c>
      <c r="C3032" t="inlineStr">
        <is>
          <t>RHODINOL</t>
        </is>
      </c>
      <c r="D3032" t="inlineStr">
        <is>
          <t>e6be9753-12b0-4d4b-8101-dbd23d7435b9</t>
        </is>
      </c>
      <c r="E3032" t="inlineStr">
        <is>
          <t>9683da64-8245-493c-9042-75035051e67e</t>
        </is>
      </c>
      <c r="F3032" t="n">
        <v>54</v>
      </c>
    </row>
    <row r="3033">
      <c r="A3033" t="inlineStr">
        <is>
          <t>278f562c-83e5-4f0d-b5bf-afc803ae3f3c</t>
        </is>
      </c>
      <c r="B3033" t="inlineStr">
        <is>
          <t>29052250</t>
        </is>
      </c>
      <c r="C3033" t="inlineStr">
        <is>
          <t>Dihydromyrcenol</t>
        </is>
      </c>
      <c r="D3033" t="inlineStr">
        <is>
          <t>e6be9753-12b0-4d4b-8101-dbd23d7435b9</t>
        </is>
      </c>
      <c r="E3033" t="inlineStr">
        <is>
          <t>9683da64-8245-493c-9042-75035051e67e</t>
        </is>
      </c>
      <c r="F3033" t="n">
        <v>54</v>
      </c>
    </row>
    <row r="3034">
      <c r="A3034" t="inlineStr">
        <is>
          <t>b830e1a9-1f86-4dfa-9aef-4878bed96e54</t>
        </is>
      </c>
      <c r="B3034" t="inlineStr">
        <is>
          <t>29052290</t>
        </is>
      </c>
      <c r="C3034" t="inlineStr">
        <is>
          <t>OTHER</t>
        </is>
      </c>
      <c r="D3034" t="inlineStr">
        <is>
          <t>e6be9753-12b0-4d4b-8101-dbd23d7435b9</t>
        </is>
      </c>
      <c r="E3034" t="inlineStr">
        <is>
          <t>9683da64-8245-493c-9042-75035051e67e</t>
        </is>
      </c>
      <c r="F3034" t="n">
        <v>54</v>
      </c>
    </row>
    <row r="3035">
      <c r="A3035" t="inlineStr">
        <is>
          <t>f1156c95-b8a7-4839-8879-aecdc0850def</t>
        </is>
      </c>
      <c r="B3035" t="inlineStr">
        <is>
          <t>29052900</t>
        </is>
      </c>
      <c r="C3035" t="inlineStr">
        <is>
          <t>OTHER</t>
        </is>
      </c>
      <c r="D3035" t="inlineStr">
        <is>
          <t>e6be9753-12b0-4d4b-8101-dbd23d7435b9</t>
        </is>
      </c>
      <c r="E3035" t="inlineStr">
        <is>
          <t>9683da64-8245-493c-9042-75035051e67e</t>
        </is>
      </c>
      <c r="F3035" t="n">
        <v>54</v>
      </c>
    </row>
    <row r="3036">
      <c r="A3036" t="inlineStr">
        <is>
          <t>e750a626-3d53-4744-9991-9b86c4cc9b38</t>
        </is>
      </c>
      <c r="B3036" t="inlineStr">
        <is>
          <t>29053100</t>
        </is>
      </c>
      <c r="C3036" t="inlineStr">
        <is>
          <t>ETHYLENE GLYCOL (ETHANEDIOL)</t>
        </is>
      </c>
      <c r="D3036" t="inlineStr">
        <is>
          <t>e6be9753-12b0-4d4b-8101-dbd23d7435b9</t>
        </is>
      </c>
      <c r="E3036" t="inlineStr">
        <is>
          <t>9683da64-8245-493c-9042-75035051e67e</t>
        </is>
      </c>
      <c r="F3036" t="n">
        <v>54</v>
      </c>
    </row>
    <row r="3037">
      <c r="A3037" t="inlineStr">
        <is>
          <t>82817743-3781-4f6e-a3aa-24d203717b85</t>
        </is>
      </c>
      <c r="B3037" t="inlineStr">
        <is>
          <t>29053200</t>
        </is>
      </c>
      <c r="C3037" t="inlineStr">
        <is>
          <t>PROPYLENE GLYCOL (PROPANE-1,2-DIOL)</t>
        </is>
      </c>
      <c r="D3037" t="inlineStr">
        <is>
          <t>e6be9753-12b0-4d4b-8101-dbd23d7435b9</t>
        </is>
      </c>
      <c r="E3037" t="inlineStr">
        <is>
          <t>9683da64-8245-493c-9042-75035051e67e</t>
        </is>
      </c>
      <c r="F3037" t="n">
        <v>54</v>
      </c>
    </row>
    <row r="3038">
      <c r="A3038" t="inlineStr">
        <is>
          <t>58577b9a-a1ed-462f-a52c-4cb0ee337a9c</t>
        </is>
      </c>
      <c r="B3038" t="inlineStr">
        <is>
          <t>29053910</t>
        </is>
      </c>
      <c r="C3038" t="inlineStr">
        <is>
          <t>1,4/1,3/2,3-BUTYLENE GLYCOL</t>
        </is>
      </c>
      <c r="D3038" t="inlineStr">
        <is>
          <t>e6be9753-12b0-4d4b-8101-dbd23d7435b9</t>
        </is>
      </c>
      <c r="E3038" t="inlineStr">
        <is>
          <t>9683da64-8245-493c-9042-75035051e67e</t>
        </is>
      </c>
      <c r="F3038" t="n">
        <v>54</v>
      </c>
    </row>
    <row r="3039">
      <c r="A3039" t="inlineStr">
        <is>
          <t>81739577-de6d-4767-ab5a-bede59932ae4</t>
        </is>
      </c>
      <c r="B3039" t="inlineStr">
        <is>
          <t>29053920</t>
        </is>
      </c>
      <c r="C3039" t="inlineStr">
        <is>
          <t>Hexylene glycol</t>
        </is>
      </c>
      <c r="D3039" t="inlineStr">
        <is>
          <t>e6be9753-12b0-4d4b-8101-dbd23d7435b9</t>
        </is>
      </c>
      <c r="E3039" t="inlineStr">
        <is>
          <t>9683da64-8245-493c-9042-75035051e67e</t>
        </is>
      </c>
      <c r="F3039" t="n">
        <v>54</v>
      </c>
    </row>
    <row r="3040">
      <c r="A3040" t="inlineStr">
        <is>
          <t>25882ab8-6e97-4523-9e35-41a2aafbb4ee</t>
        </is>
      </c>
      <c r="B3040" t="inlineStr">
        <is>
          <t>29053990</t>
        </is>
      </c>
      <c r="C3040" t="inlineStr">
        <is>
          <t>OTHER</t>
        </is>
      </c>
      <c r="D3040" t="inlineStr">
        <is>
          <t>e6be9753-12b0-4d4b-8101-dbd23d7435b9</t>
        </is>
      </c>
      <c r="E3040" t="inlineStr">
        <is>
          <t>9683da64-8245-493c-9042-75035051e67e</t>
        </is>
      </c>
      <c r="F3040" t="n">
        <v>54</v>
      </c>
    </row>
    <row r="3041">
      <c r="A3041" t="inlineStr">
        <is>
          <t>9d7818af-3c70-406f-af66-b38e8a80409b</t>
        </is>
      </c>
      <c r="B3041" t="inlineStr">
        <is>
          <t>29054100</t>
        </is>
      </c>
      <c r="C3041" t="inlineStr">
        <is>
          <t>2-ETHYL-2-(HYDROXYMETHYL) PROPANE-1,3-DIOL (TRIMETHYLOLROPANE)</t>
        </is>
      </c>
      <c r="D3041" t="inlineStr">
        <is>
          <t>e6be9753-12b0-4d4b-8101-dbd23d7435b9</t>
        </is>
      </c>
      <c r="E3041" t="inlineStr">
        <is>
          <t>9683da64-8245-493c-9042-75035051e67e</t>
        </is>
      </c>
      <c r="F3041" t="n">
        <v>54</v>
      </c>
    </row>
    <row r="3042">
      <c r="A3042" t="inlineStr">
        <is>
          <t>f4cfd399-5ee9-44ba-8d7a-20b4d3bb8c92</t>
        </is>
      </c>
      <c r="B3042" t="inlineStr">
        <is>
          <t>29054210</t>
        </is>
      </c>
      <c r="C3042" t="inlineStr">
        <is>
          <t>DIPENTAERYTHRITOL</t>
        </is>
      </c>
      <c r="D3042" t="inlineStr">
        <is>
          <t>e6be9753-12b0-4d4b-8101-dbd23d7435b9</t>
        </is>
      </c>
      <c r="E3042" t="inlineStr">
        <is>
          <t>9683da64-8245-493c-9042-75035051e67e</t>
        </is>
      </c>
      <c r="F3042" t="n">
        <v>54</v>
      </c>
    </row>
    <row r="3043">
      <c r="A3043" t="inlineStr">
        <is>
          <t>6a64ef19-7c62-4878-99b6-602c4b85b105</t>
        </is>
      </c>
      <c r="B3043" t="inlineStr">
        <is>
          <t>29054290</t>
        </is>
      </c>
      <c r="C3043" t="inlineStr">
        <is>
          <t>OTHER</t>
        </is>
      </c>
      <c r="D3043" t="inlineStr">
        <is>
          <t>e6be9753-12b0-4d4b-8101-dbd23d7435b9</t>
        </is>
      </c>
      <c r="E3043" t="inlineStr">
        <is>
          <t>9683da64-8245-493c-9042-75035051e67e</t>
        </is>
      </c>
      <c r="F3043" t="n">
        <v>54</v>
      </c>
    </row>
    <row r="3044">
      <c r="A3044" t="inlineStr">
        <is>
          <t>854dc710-5ee1-43df-90f8-0b1b2fed81ee</t>
        </is>
      </c>
      <c r="B3044" t="inlineStr">
        <is>
          <t>29054300</t>
        </is>
      </c>
      <c r="C3044" t="inlineStr">
        <is>
          <t>MANNITOL</t>
        </is>
      </c>
      <c r="D3044" t="inlineStr">
        <is>
          <t>e6be9753-12b0-4d4b-8101-dbd23d7435b9</t>
        </is>
      </c>
      <c r="E3044" t="inlineStr">
        <is>
          <t>9683da64-8245-493c-9042-75035051e67e</t>
        </is>
      </c>
      <c r="F3044" t="n">
        <v>54</v>
      </c>
    </row>
    <row r="3045">
      <c r="A3045" t="inlineStr">
        <is>
          <t>6d426bc8-a864-473a-80a1-339d5e411c85</t>
        </is>
      </c>
      <c r="B3045" t="inlineStr">
        <is>
          <t>29054400</t>
        </is>
      </c>
      <c r="C3045" t="inlineStr">
        <is>
          <t>D-GLUCITOL (SORBITOL)</t>
        </is>
      </c>
      <c r="D3045" t="inlineStr">
        <is>
          <t>e6be9753-12b0-4d4b-8101-dbd23d7435b9</t>
        </is>
      </c>
      <c r="E3045" t="inlineStr">
        <is>
          <t>9683da64-8245-493c-9042-75035051e67e</t>
        </is>
      </c>
      <c r="F3045" t="n">
        <v>54</v>
      </c>
    </row>
    <row r="3046">
      <c r="A3046" t="inlineStr">
        <is>
          <t>cdfa37a2-d189-4b3b-b8f3-239bbb034e1a</t>
        </is>
      </c>
      <c r="B3046" t="inlineStr">
        <is>
          <t>29054500</t>
        </is>
      </c>
      <c r="C3046" t="inlineStr">
        <is>
          <t>GLYCEROL</t>
        </is>
      </c>
      <c r="D3046" t="inlineStr">
        <is>
          <t>e6be9753-12b0-4d4b-8101-dbd23d7435b9</t>
        </is>
      </c>
      <c r="E3046" t="inlineStr">
        <is>
          <t>9683da64-8245-493c-9042-75035051e67e</t>
        </is>
      </c>
      <c r="F3046" t="n">
        <v>54</v>
      </c>
    </row>
    <row r="3047">
      <c r="A3047" t="inlineStr">
        <is>
          <t>8207155b-c06c-4b95-8812-5c18552d66a0</t>
        </is>
      </c>
      <c r="B3047" t="inlineStr">
        <is>
          <t>29054900</t>
        </is>
      </c>
      <c r="C3047" t="inlineStr">
        <is>
          <t>OTHER</t>
        </is>
      </c>
      <c r="D3047" t="inlineStr">
        <is>
          <t>e6be9753-12b0-4d4b-8101-dbd23d7435b9</t>
        </is>
      </c>
      <c r="E3047" t="inlineStr">
        <is>
          <t>9683da64-8245-493c-9042-75035051e67e</t>
        </is>
      </c>
      <c r="F3047" t="n">
        <v>54</v>
      </c>
    </row>
    <row r="3048">
      <c r="A3048" t="inlineStr">
        <is>
          <t>6cbe288d-b7f3-4c7f-8cd6-2d824a881e46</t>
        </is>
      </c>
      <c r="B3048" t="inlineStr">
        <is>
          <t>29055100</t>
        </is>
      </c>
      <c r="C3048" t="inlineStr">
        <is>
          <t>ETHCHLORVYNOL (INN)</t>
        </is>
      </c>
      <c r="D3048" t="inlineStr">
        <is>
          <t>e6be9753-12b0-4d4b-8101-dbd23d7435b9</t>
        </is>
      </c>
      <c r="E3048" t="inlineStr">
        <is>
          <t>9683da64-8245-493c-9042-75035051e67e</t>
        </is>
      </c>
      <c r="F3048" t="n">
        <v>54</v>
      </c>
    </row>
    <row r="3049">
      <c r="A3049" t="inlineStr">
        <is>
          <t>51eba670-21ec-4c88-a195-e00281f0df62</t>
        </is>
      </c>
      <c r="B3049" t="inlineStr">
        <is>
          <t>29055900</t>
        </is>
      </c>
      <c r="C3049" t="inlineStr">
        <is>
          <t>OTHER</t>
        </is>
      </c>
      <c r="D3049" t="inlineStr">
        <is>
          <t>e6be9753-12b0-4d4b-8101-dbd23d7435b9</t>
        </is>
      </c>
      <c r="E3049" t="inlineStr">
        <is>
          <t>9683da64-8245-493c-9042-75035051e67e</t>
        </is>
      </c>
      <c r="F3049" t="n">
        <v>54</v>
      </c>
    </row>
    <row r="3050">
      <c r="A3050" t="inlineStr">
        <is>
          <t>a71f74b7-98b6-48ed-8dca-ff8bf7f80a58</t>
        </is>
      </c>
      <c r="B3050" t="inlineStr">
        <is>
          <t>29061100</t>
        </is>
      </c>
      <c r="C3050" t="inlineStr">
        <is>
          <t>MENTHOL</t>
        </is>
      </c>
      <c r="D3050" t="inlineStr">
        <is>
          <t>e6be9753-12b0-4d4b-8101-dbd23d7435b9</t>
        </is>
      </c>
      <c r="F3050" t="n">
        <v>54</v>
      </c>
    </row>
    <row r="3051">
      <c r="A3051" t="inlineStr">
        <is>
          <t>d6a64b8d-10f7-4ac0-acdb-23b00261996b</t>
        </is>
      </c>
      <c r="B3051" t="inlineStr">
        <is>
          <t>29061110</t>
        </is>
      </c>
      <c r="C3051" t="inlineStr">
        <is>
          <t>Natural Menthol</t>
        </is>
      </c>
      <c r="D3051" t="inlineStr">
        <is>
          <t>e6be9753-12b0-4d4b-8101-dbd23d7435b9</t>
        </is>
      </c>
      <c r="F3051" t="n">
        <v>54</v>
      </c>
    </row>
    <row r="3052">
      <c r="A3052" t="inlineStr">
        <is>
          <t>31e138bb-1d41-47d3-92a7-74e42662025c</t>
        </is>
      </c>
      <c r="B3052" t="inlineStr">
        <is>
          <t>29061190</t>
        </is>
      </c>
      <c r="C3052" t="inlineStr">
        <is>
          <t>Other</t>
        </is>
      </c>
      <c r="D3052" t="inlineStr">
        <is>
          <t>e6be9753-12b0-4d4b-8101-dbd23d7435b9</t>
        </is>
      </c>
      <c r="F3052" t="n">
        <v>54</v>
      </c>
    </row>
    <row r="3053">
      <c r="A3053" t="inlineStr">
        <is>
          <t>1a2120f4-4815-4302-84c9-85cec150356e</t>
        </is>
      </c>
      <c r="B3053" t="inlineStr">
        <is>
          <t>29061200</t>
        </is>
      </c>
      <c r="C3053" t="inlineStr">
        <is>
          <t>CYCLOHEXANOL, METHYLCYCLOHEXANOLS AND DIMETHYLCYCLOHEXANOLS</t>
        </is>
      </c>
      <c r="D3053" t="inlineStr">
        <is>
          <t>e6be9753-12b0-4d4b-8101-dbd23d7435b9</t>
        </is>
      </c>
      <c r="F3053" t="n">
        <v>54</v>
      </c>
    </row>
    <row r="3054">
      <c r="A3054" t="inlineStr">
        <is>
          <t>447b2bd0-9c5b-4fc6-b069-3b870fbec092</t>
        </is>
      </c>
      <c r="B3054" t="inlineStr">
        <is>
          <t>29061310</t>
        </is>
      </c>
      <c r="C3054" t="inlineStr">
        <is>
          <t>CHOLESTEROL</t>
        </is>
      </c>
      <c r="D3054" t="inlineStr">
        <is>
          <t>e6be9753-12b0-4d4b-8101-dbd23d7435b9</t>
        </is>
      </c>
      <c r="F3054" t="n">
        <v>54</v>
      </c>
    </row>
    <row r="3055">
      <c r="A3055" t="inlineStr">
        <is>
          <t>505dedd9-d22e-4ced-ab63-5ca44b526d90</t>
        </is>
      </c>
      <c r="B3055" t="inlineStr">
        <is>
          <t>29061390</t>
        </is>
      </c>
      <c r="C3055" t="inlineStr">
        <is>
          <t>OTHER</t>
        </is>
      </c>
      <c r="D3055" t="inlineStr">
        <is>
          <t>e6be9753-12b0-4d4b-8101-dbd23d7435b9</t>
        </is>
      </c>
      <c r="F3055" t="n">
        <v>54</v>
      </c>
    </row>
    <row r="3056">
      <c r="A3056" t="inlineStr">
        <is>
          <t>0f6603fa-6af5-4db0-8887-bb263b057c21</t>
        </is>
      </c>
      <c r="B3056" t="inlineStr">
        <is>
          <t>29061400</t>
        </is>
      </c>
      <c r="C3056" t="inlineStr">
        <is>
          <t>CYCLIC ALCOHOLS AND THEIR HALOGENATED, SULPHONATED, NITRATED OR NITROSATED DERIVATIVES - CYCLANIC, CYCLENIC OR CYCLOTERPENIC : TERPINEOLS</t>
        </is>
      </c>
      <c r="D3056" t="inlineStr">
        <is>
          <t>e6be9753-12b0-4d4b-8101-dbd23d7435b9</t>
        </is>
      </c>
      <c r="F3056" t="n">
        <v>54</v>
      </c>
    </row>
    <row r="3057">
      <c r="A3057" t="inlineStr">
        <is>
          <t>73338c4e-b25f-4d06-b335-c6a1a4aeb4e2</t>
        </is>
      </c>
      <c r="B3057" t="inlineStr">
        <is>
          <t>29061910</t>
        </is>
      </c>
      <c r="C3057" t="inlineStr">
        <is>
          <t>BORNEOL</t>
        </is>
      </c>
      <c r="D3057" t="inlineStr">
        <is>
          <t>e6be9753-12b0-4d4b-8101-dbd23d7435b9</t>
        </is>
      </c>
      <c r="F3057" t="n">
        <v>54</v>
      </c>
    </row>
    <row r="3058">
      <c r="A3058" t="inlineStr">
        <is>
          <t>bef7bbbb-d130-418a-8e1d-31c02fabac73</t>
        </is>
      </c>
      <c r="B3058" t="inlineStr">
        <is>
          <t>29061990</t>
        </is>
      </c>
      <c r="C3058" t="inlineStr">
        <is>
          <t>OTHER</t>
        </is>
      </c>
      <c r="D3058" t="inlineStr">
        <is>
          <t>e6be9753-12b0-4d4b-8101-dbd23d7435b9</t>
        </is>
      </c>
      <c r="F3058" t="n">
        <v>54</v>
      </c>
    </row>
    <row r="3059">
      <c r="A3059" t="inlineStr">
        <is>
          <t>6ede4d95-77d5-44da-b8c1-06ed90dc0c8b</t>
        </is>
      </c>
      <c r="B3059" t="inlineStr">
        <is>
          <t>29062100</t>
        </is>
      </c>
      <c r="C3059" t="inlineStr">
        <is>
          <t>BENZYL ALCOHOL</t>
        </is>
      </c>
      <c r="D3059" t="inlineStr">
        <is>
          <t>e6be9753-12b0-4d4b-8101-dbd23d7435b9</t>
        </is>
      </c>
      <c r="F3059" t="n">
        <v>54</v>
      </c>
    </row>
    <row r="3060">
      <c r="A3060" t="inlineStr">
        <is>
          <t>f6dd6d8e-8a5f-44cf-aaea-2e45826052ea</t>
        </is>
      </c>
      <c r="B3060" t="inlineStr">
        <is>
          <t>29062910</t>
        </is>
      </c>
      <c r="C3060" t="inlineStr">
        <is>
          <t>CINNAMIC ALCOHOL</t>
        </is>
      </c>
      <c r="D3060" t="inlineStr">
        <is>
          <t>e6be9753-12b0-4d4b-8101-dbd23d7435b9</t>
        </is>
      </c>
      <c r="F3060" t="n">
        <v>54</v>
      </c>
    </row>
    <row r="3061">
      <c r="A3061" t="inlineStr">
        <is>
          <t>e9747fe3-80f3-45d7-8d32-11a936a97baf</t>
        </is>
      </c>
      <c r="B3061" t="inlineStr">
        <is>
          <t>29062920</t>
        </is>
      </c>
      <c r="C3061" t="inlineStr">
        <is>
          <t>PHENYLETHYL ALCOHOL</t>
        </is>
      </c>
      <c r="D3061" t="inlineStr">
        <is>
          <t>e6be9753-12b0-4d4b-8101-dbd23d7435b9</t>
        </is>
      </c>
      <c r="F3061" t="n">
        <v>54</v>
      </c>
    </row>
    <row r="3062">
      <c r="A3062" t="inlineStr">
        <is>
          <t>9b6d0a81-ae00-4724-bf8b-469b4b575f5a</t>
        </is>
      </c>
      <c r="B3062" t="inlineStr">
        <is>
          <t>29062930</t>
        </is>
      </c>
      <c r="C3062" t="inlineStr">
        <is>
          <t>Dicofol</t>
        </is>
      </c>
      <c r="D3062" t="inlineStr">
        <is>
          <t>e6be9753-12b0-4d4b-8101-dbd23d7435b9</t>
        </is>
      </c>
      <c r="F3062" t="n">
        <v>54</v>
      </c>
    </row>
    <row r="3063">
      <c r="A3063" t="inlineStr">
        <is>
          <t>e4a20cbd-6d88-46d6-a525-a3aaa58c1c9b</t>
        </is>
      </c>
      <c r="B3063" t="inlineStr">
        <is>
          <t>29062990</t>
        </is>
      </c>
      <c r="C3063" t="inlineStr">
        <is>
          <t>OTHER</t>
        </is>
      </c>
      <c r="D3063" t="inlineStr">
        <is>
          <t>e6be9753-12b0-4d4b-8101-dbd23d7435b9</t>
        </is>
      </c>
      <c r="F3063" t="n">
        <v>54</v>
      </c>
    </row>
    <row r="3064">
      <c r="A3064" t="inlineStr">
        <is>
          <t>bb8fd3c3-b17e-42b8-b027-73e1dc9bd26d</t>
        </is>
      </c>
      <c r="B3064" t="inlineStr">
        <is>
          <t>29071110</t>
        </is>
      </c>
      <c r="C3064" t="inlineStr">
        <is>
          <t>PHENOL, AS PURE CARBOLIC ACID</t>
        </is>
      </c>
      <c r="D3064" t="inlineStr">
        <is>
          <t>e6be9753-12b0-4d4b-8101-dbd23d7435b9</t>
        </is>
      </c>
      <c r="F3064" t="n">
        <v>54</v>
      </c>
    </row>
    <row r="3065">
      <c r="A3065" t="inlineStr">
        <is>
          <t>61108f2d-1401-46f0-9ea9-09a032cde0f7</t>
        </is>
      </c>
      <c r="B3065" t="inlineStr">
        <is>
          <t>29071190</t>
        </is>
      </c>
      <c r="C3065" t="inlineStr">
        <is>
          <t>OTHER</t>
        </is>
      </c>
      <c r="D3065" t="inlineStr">
        <is>
          <t>e6be9753-12b0-4d4b-8101-dbd23d7435b9</t>
        </is>
      </c>
      <c r="F3065" t="n">
        <v>54</v>
      </c>
    </row>
    <row r="3066">
      <c r="A3066" t="inlineStr">
        <is>
          <t>dee44cfc-b3d1-4a77-a522-ae2bb0336540</t>
        </is>
      </c>
      <c r="B3066" t="inlineStr">
        <is>
          <t>29071210</t>
        </is>
      </c>
      <c r="C3066" t="inlineStr">
        <is>
          <t>PARA CRESOLS (P-CRESOLS)</t>
        </is>
      </c>
      <c r="D3066" t="inlineStr">
        <is>
          <t>e6be9753-12b0-4d4b-8101-dbd23d7435b9</t>
        </is>
      </c>
      <c r="F3066" t="n">
        <v>54</v>
      </c>
    </row>
    <row r="3067">
      <c r="A3067" t="inlineStr">
        <is>
          <t>e9b15b1c-07b2-4f98-a555-cd302f2d73a9</t>
        </is>
      </c>
      <c r="B3067" t="inlineStr">
        <is>
          <t>29071220</t>
        </is>
      </c>
      <c r="C3067" t="inlineStr">
        <is>
          <t>CRESYLIC ACID</t>
        </is>
      </c>
      <c r="D3067" t="inlineStr">
        <is>
          <t>e6be9753-12b0-4d4b-8101-dbd23d7435b9</t>
        </is>
      </c>
      <c r="F3067" t="n">
        <v>54</v>
      </c>
    </row>
    <row r="3068">
      <c r="A3068" t="inlineStr">
        <is>
          <t>957a538f-0afa-4e15-8f91-60fb0a2e8de8</t>
        </is>
      </c>
      <c r="B3068" t="inlineStr">
        <is>
          <t>29071290</t>
        </is>
      </c>
      <c r="C3068" t="inlineStr">
        <is>
          <t>OTHER</t>
        </is>
      </c>
      <c r="D3068" t="inlineStr">
        <is>
          <t>e6be9753-12b0-4d4b-8101-dbd23d7435b9</t>
        </is>
      </c>
      <c r="F3068" t="n">
        <v>54</v>
      </c>
    </row>
    <row r="3069">
      <c r="A3069" t="inlineStr">
        <is>
          <t>e929cf95-1278-47a4-a4de-a6ec3eb947b8</t>
        </is>
      </c>
      <c r="B3069" t="inlineStr">
        <is>
          <t>29071300</t>
        </is>
      </c>
      <c r="C3069" t="inlineStr">
        <is>
          <t>OCTYLPHENOL, NONYLPHENOL AND THEIR ISOMERS, SALTS THEREOF</t>
        </is>
      </c>
      <c r="D3069" t="inlineStr">
        <is>
          <t>e6be9753-12b0-4d4b-8101-dbd23d7435b9</t>
        </is>
      </c>
      <c r="F3069" t="n">
        <v>54</v>
      </c>
    </row>
    <row r="3070">
      <c r="A3070" t="inlineStr">
        <is>
          <t>f7fe1563-5afb-43f2-9265-d58914b65f0d</t>
        </is>
      </c>
      <c r="B3070" t="inlineStr">
        <is>
          <t>29071400</t>
        </is>
      </c>
      <c r="C3070" t="inlineStr">
        <is>
          <t>PHENOLS; PHENOL-ALCOHOLS - MONOPHENOLS : XYLENOLS AND THEIR SALTS</t>
        </is>
      </c>
      <c r="D3070" t="inlineStr">
        <is>
          <t>e6be9753-12b0-4d4b-8101-dbd23d7435b9</t>
        </is>
      </c>
      <c r="F3070" t="n">
        <v>54</v>
      </c>
    </row>
    <row r="3071">
      <c r="A3071" t="inlineStr">
        <is>
          <t>9eb4f9bf-4e1f-4127-9a44-645fd20e96bc</t>
        </is>
      </c>
      <c r="B3071" t="inlineStr">
        <is>
          <t>29071510</t>
        </is>
      </c>
      <c r="C3071" t="inlineStr">
        <is>
          <t>ALPHA NAPHTHOLS</t>
        </is>
      </c>
      <c r="D3071" t="inlineStr">
        <is>
          <t>e6be9753-12b0-4d4b-8101-dbd23d7435b9</t>
        </is>
      </c>
      <c r="F3071" t="n">
        <v>54</v>
      </c>
    </row>
    <row r="3072">
      <c r="A3072" t="inlineStr">
        <is>
          <t>5ba717b0-b554-4d0f-9495-6c4c13f0c355</t>
        </is>
      </c>
      <c r="B3072" t="inlineStr">
        <is>
          <t>29071520</t>
        </is>
      </c>
      <c r="C3072" t="inlineStr">
        <is>
          <t>BETA NAPHTHOLS</t>
        </is>
      </c>
      <c r="D3072" t="inlineStr">
        <is>
          <t>e6be9753-12b0-4d4b-8101-dbd23d7435b9</t>
        </is>
      </c>
      <c r="F3072" t="n">
        <v>54</v>
      </c>
    </row>
    <row r="3073">
      <c r="A3073" t="inlineStr">
        <is>
          <t>95251b66-91a4-450b-9ff6-a95a587f9e3a</t>
        </is>
      </c>
      <c r="B3073" t="inlineStr">
        <is>
          <t>29071590</t>
        </is>
      </c>
      <c r="C3073" t="inlineStr">
        <is>
          <t>OTHER</t>
        </is>
      </c>
      <c r="D3073" t="inlineStr">
        <is>
          <t>e6be9753-12b0-4d4b-8101-dbd23d7435b9</t>
        </is>
      </c>
      <c r="F3073" t="n">
        <v>54</v>
      </c>
    </row>
    <row r="3074">
      <c r="A3074" t="inlineStr">
        <is>
          <t>e21492d1-47b3-4473-b272-94fff594a11f</t>
        </is>
      </c>
      <c r="B3074" t="inlineStr">
        <is>
          <t>29071910</t>
        </is>
      </c>
      <c r="C3074" t="inlineStr">
        <is>
          <t>O-PHENYL PHENOLS</t>
        </is>
      </c>
      <c r="D3074" t="inlineStr">
        <is>
          <t>e6be9753-12b0-4d4b-8101-dbd23d7435b9</t>
        </is>
      </c>
      <c r="F3074" t="n">
        <v>54</v>
      </c>
    </row>
    <row r="3075">
      <c r="A3075" t="inlineStr">
        <is>
          <t>7fb09e5c-e856-4b40-b1b1-7bcf1c2ca4c6</t>
        </is>
      </c>
      <c r="B3075" t="inlineStr">
        <is>
          <t>29071920</t>
        </is>
      </c>
      <c r="C3075" t="inlineStr">
        <is>
          <t>P-PHENYL PHENOLS</t>
        </is>
      </c>
      <c r="D3075" t="inlineStr">
        <is>
          <t>e6be9753-12b0-4d4b-8101-dbd23d7435b9</t>
        </is>
      </c>
      <c r="F3075" t="n">
        <v>54</v>
      </c>
    </row>
    <row r="3076">
      <c r="A3076" t="inlineStr">
        <is>
          <t>2cf6ea85-a12b-41fa-a602-f70d2256dae9</t>
        </is>
      </c>
      <c r="B3076" t="inlineStr">
        <is>
          <t>29071930</t>
        </is>
      </c>
      <c r="C3076" t="inlineStr">
        <is>
          <t>THYMOL</t>
        </is>
      </c>
      <c r="D3076" t="inlineStr">
        <is>
          <t>e6be9753-12b0-4d4b-8101-dbd23d7435b9</t>
        </is>
      </c>
      <c r="F3076" t="n">
        <v>54</v>
      </c>
    </row>
    <row r="3077">
      <c r="A3077" t="inlineStr">
        <is>
          <t>7246e29d-07b6-4f8c-9ce1-ab1e3f4516e2</t>
        </is>
      </c>
      <c r="B3077" t="inlineStr">
        <is>
          <t>29071940</t>
        </is>
      </c>
      <c r="C3077" t="inlineStr">
        <is>
          <t>PARA TERTIARY BUTYL PHENOL</t>
        </is>
      </c>
      <c r="D3077" t="inlineStr">
        <is>
          <t>e6be9753-12b0-4d4b-8101-dbd23d7435b9</t>
        </is>
      </c>
      <c r="F3077" t="n">
        <v>54</v>
      </c>
    </row>
    <row r="3078">
      <c r="A3078" t="inlineStr">
        <is>
          <t>b50cc543-fa30-4a61-a9e2-34e85be1f332</t>
        </is>
      </c>
      <c r="B3078" t="inlineStr">
        <is>
          <t>29071950</t>
        </is>
      </c>
      <c r="C3078" t="inlineStr">
        <is>
          <t>ALKYL PHENOLS</t>
        </is>
      </c>
      <c r="D3078" t="inlineStr">
        <is>
          <t>e6be9753-12b0-4d4b-8101-dbd23d7435b9</t>
        </is>
      </c>
      <c r="F3078" t="n">
        <v>54</v>
      </c>
    </row>
    <row r="3079">
      <c r="A3079" t="inlineStr">
        <is>
          <t>1ebe12fd-d249-4a25-8d92-37ebb047c6f7</t>
        </is>
      </c>
      <c r="B3079" t="inlineStr">
        <is>
          <t>29071990</t>
        </is>
      </c>
      <c r="C3079" t="inlineStr">
        <is>
          <t>OTHER</t>
        </is>
      </c>
      <c r="D3079" t="inlineStr">
        <is>
          <t>e6be9753-12b0-4d4b-8101-dbd23d7435b9</t>
        </is>
      </c>
      <c r="F3079" t="n">
        <v>54</v>
      </c>
    </row>
    <row r="3080">
      <c r="A3080" t="inlineStr">
        <is>
          <t>436a7d7e-713b-457d-9fe9-c456e7a6d989</t>
        </is>
      </c>
      <c r="B3080" t="inlineStr">
        <is>
          <t>29072100</t>
        </is>
      </c>
      <c r="C3080" t="inlineStr">
        <is>
          <t>RESORCINOL AND ITS SALTS</t>
        </is>
      </c>
      <c r="D3080" t="inlineStr">
        <is>
          <t>e6be9753-12b0-4d4b-8101-dbd23d7435b9</t>
        </is>
      </c>
      <c r="F3080" t="n">
        <v>54</v>
      </c>
    </row>
    <row r="3081">
      <c r="A3081" t="inlineStr">
        <is>
          <t>b2231203-6f58-40ea-b2be-19f7f95b1b3a</t>
        </is>
      </c>
      <c r="B3081" t="inlineStr">
        <is>
          <t>29072200</t>
        </is>
      </c>
      <c r="C3081" t="inlineStr">
        <is>
          <t>HYDROQUINONE (QUINOL) AND ITS SALTS</t>
        </is>
      </c>
      <c r="D3081" t="inlineStr">
        <is>
          <t>e6be9753-12b0-4d4b-8101-dbd23d7435b9</t>
        </is>
      </c>
      <c r="F3081" t="n">
        <v>54</v>
      </c>
    </row>
    <row r="3082">
      <c r="A3082" t="inlineStr">
        <is>
          <t>d14b59a4-b038-45f7-9996-444738a65788</t>
        </is>
      </c>
      <c r="B3082" t="inlineStr">
        <is>
          <t>29072300</t>
        </is>
      </c>
      <c r="C3082" t="inlineStr">
        <is>
          <t>4,4 -ISOPROPYLIDENEDIPHENOL (BIS-PHENOL A, DIPHENYLOLPROPANE) AND ITS SALTS</t>
        </is>
      </c>
      <c r="D3082" t="inlineStr">
        <is>
          <t>e6be9753-12b0-4d4b-8101-dbd23d7435b9</t>
        </is>
      </c>
      <c r="F3082" t="n">
        <v>54</v>
      </c>
    </row>
    <row r="3083">
      <c r="A3083" t="inlineStr">
        <is>
          <t>4be02f27-f964-495e-b7db-527aa2712e99</t>
        </is>
      </c>
      <c r="B3083" t="inlineStr">
        <is>
          <t>29072910</t>
        </is>
      </c>
      <c r="C3083" t="inlineStr">
        <is>
          <t>1,5- DIHYDROXY NAPHTHALENE</t>
        </is>
      </c>
      <c r="D3083" t="inlineStr">
        <is>
          <t>e6be9753-12b0-4d4b-8101-dbd23d7435b9</t>
        </is>
      </c>
      <c r="F3083" t="n">
        <v>54</v>
      </c>
    </row>
    <row r="3084">
      <c r="A3084" t="inlineStr">
        <is>
          <t>c6e6f0e8-e669-4188-a8f1-03d7d270370f</t>
        </is>
      </c>
      <c r="B3084" t="inlineStr">
        <is>
          <t>29072920</t>
        </is>
      </c>
      <c r="C3084" t="inlineStr">
        <is>
          <t>Tris (p-hydroxy phenyl) ethane</t>
        </is>
      </c>
      <c r="D3084" t="inlineStr">
        <is>
          <t>e6be9753-12b0-4d4b-8101-dbd23d7435b9</t>
        </is>
      </c>
      <c r="F3084" t="n">
        <v>54</v>
      </c>
    </row>
    <row r="3085">
      <c r="A3085" t="inlineStr">
        <is>
          <t>5e8cd53c-b3a9-4cda-9a36-5ce3b3aac990</t>
        </is>
      </c>
      <c r="B3085" t="inlineStr">
        <is>
          <t>29072930</t>
        </is>
      </c>
      <c r="C3085" t="inlineStr">
        <is>
          <t>Tertiary butyl hydroquinone</t>
        </is>
      </c>
      <c r="D3085" t="inlineStr">
        <is>
          <t>e6be9753-12b0-4d4b-8101-dbd23d7435b9</t>
        </is>
      </c>
      <c r="F3085" t="n">
        <v>54</v>
      </c>
    </row>
    <row r="3086">
      <c r="A3086" t="inlineStr">
        <is>
          <t>8b32094d-f9e7-4dff-9bad-ac910c0118cd</t>
        </is>
      </c>
      <c r="B3086" t="inlineStr">
        <is>
          <t>29072940</t>
        </is>
      </c>
      <c r="C3086" t="inlineStr">
        <is>
          <t>Acequinocyl, metamifop</t>
        </is>
      </c>
      <c r="D3086" t="inlineStr">
        <is>
          <t>e6be9753-12b0-4d4b-8101-dbd23d7435b9</t>
        </is>
      </c>
      <c r="F3086" t="n">
        <v>54</v>
      </c>
    </row>
    <row r="3087">
      <c r="A3087" t="inlineStr">
        <is>
          <t>9ea79f15-4d65-47c8-97be-7f6af180d4ce</t>
        </is>
      </c>
      <c r="B3087" t="inlineStr">
        <is>
          <t>29072990</t>
        </is>
      </c>
      <c r="C3087" t="inlineStr">
        <is>
          <t>OTHER</t>
        </is>
      </c>
      <c r="D3087" t="inlineStr">
        <is>
          <t>e6be9753-12b0-4d4b-8101-dbd23d7435b9</t>
        </is>
      </c>
      <c r="F3087" t="n">
        <v>54</v>
      </c>
    </row>
    <row r="3088">
      <c r="A3088" t="inlineStr">
        <is>
          <t>39f0c127-3043-4a5a-ad47-898acc396693</t>
        </is>
      </c>
      <c r="B3088" t="inlineStr">
        <is>
          <t>29081000</t>
        </is>
      </c>
      <c r="C3088" t="inlineStr">
        <is>
          <t>HALOGENATED, SULPHONATED, NITRATED OR NITROSATED DERIVATIVES OF PHENOLS OR PHENOL-ALCOHOLS - DERIVATIVES CONTAINING ONLY HALOGEN SUBSTITUENTS AND THEIR SALTS</t>
        </is>
      </c>
      <c r="D3088" t="inlineStr">
        <is>
          <t>e6be9753-12b0-4d4b-8101-dbd23d7435b9</t>
        </is>
      </c>
      <c r="F3088" t="n">
        <v>54</v>
      </c>
    </row>
    <row r="3089">
      <c r="A3089" t="inlineStr">
        <is>
          <t>7ebceaa8-36c8-44e7-87ea-9b683327e0f4</t>
        </is>
      </c>
      <c r="B3089" t="inlineStr">
        <is>
          <t>29081100</t>
        </is>
      </c>
      <c r="C3089" t="inlineStr">
        <is>
          <t>PENTACHLOROPHENOL (ISO)</t>
        </is>
      </c>
      <c r="D3089" t="inlineStr">
        <is>
          <t>e6be9753-12b0-4d4b-8101-dbd23d7435b9</t>
        </is>
      </c>
      <c r="F3089" t="n">
        <v>54</v>
      </c>
    </row>
    <row r="3090">
      <c r="A3090" t="inlineStr">
        <is>
          <t>2ebbb680-eddf-4299-9c8f-3808b63706b5</t>
        </is>
      </c>
      <c r="B3090" t="inlineStr">
        <is>
          <t>29081900</t>
        </is>
      </c>
      <c r="C3090" t="inlineStr">
        <is>
          <t>OTHER</t>
        </is>
      </c>
      <c r="D3090" t="inlineStr">
        <is>
          <t>e6be9753-12b0-4d4b-8101-dbd23d7435b9</t>
        </is>
      </c>
      <c r="F3090" t="n">
        <v>54</v>
      </c>
    </row>
    <row r="3091">
      <c r="A3091" t="inlineStr">
        <is>
          <t>e32509c4-8ba9-4737-a820-d0d54fef8b76</t>
        </is>
      </c>
      <c r="B3091" t="inlineStr">
        <is>
          <t>29082010</t>
        </is>
      </c>
      <c r="C3091" t="inlineStr">
        <is>
          <t>HALOGENATED, SULPHONATED, NITRATED OR NITROSATED DERIVATIVES OF PHENOLS OR PHENOL-ALCOHOLS - DERIVATIVES CONTAINING ONLY SULPHO GROUPS, THEIR SALTS AND ESTERS : PHENOL SULPHONIC ACIDS</t>
        </is>
      </c>
      <c r="D3091" t="inlineStr">
        <is>
          <t>e6be9753-12b0-4d4b-8101-dbd23d7435b9</t>
        </is>
      </c>
      <c r="F3091" t="n">
        <v>54</v>
      </c>
    </row>
    <row r="3092">
      <c r="A3092" t="inlineStr">
        <is>
          <t>91901f7f-6256-4925-9644-19d4d7979d7d</t>
        </is>
      </c>
      <c r="B3092" t="inlineStr">
        <is>
          <t>29082021</t>
        </is>
      </c>
      <c r="C3092" t="inlineStr">
        <is>
          <t>HALOGENATED, SULPHONATED, NITRATED OR NITROSATED DERIVATIVES OF PHENOLS OR PHENOL-ALCOHOLS - DERIVATIVES CONTAINING ONLY SULPHO GROUPS, THEIR SALTS AND ESTERS : NAPHTHOL SULPHONIC ACIDS : G ACIDS (2-NAPHTHOL-6,8-DISULPHONIC ACID)</t>
        </is>
      </c>
      <c r="D3092" t="inlineStr">
        <is>
          <t>e6be9753-12b0-4d4b-8101-dbd23d7435b9</t>
        </is>
      </c>
      <c r="F3092" t="n">
        <v>54</v>
      </c>
    </row>
    <row r="3093">
      <c r="A3093" t="inlineStr">
        <is>
          <t>6eaf4d9e-e1cd-4bb3-ad38-879962186423</t>
        </is>
      </c>
      <c r="B3093" t="inlineStr">
        <is>
          <t>29082022</t>
        </is>
      </c>
      <c r="C3093" t="inlineStr">
        <is>
          <t>HALOGENATED, SULPHONATED, NITRATED OR NITROSATED DERIVATIVES OF PHENOLS OR PHENOL-ALCOHOLS - DERIVATIVES CONTAINING ONLY SULPHO GROUPS, THEIR SALTS AND ESTERS : NAPHTHOL SULPHONIC ACIDS : SALTS OF G ACID</t>
        </is>
      </c>
      <c r="D3093" t="inlineStr">
        <is>
          <t>e6be9753-12b0-4d4b-8101-dbd23d7435b9</t>
        </is>
      </c>
      <c r="F3093" t="n">
        <v>54</v>
      </c>
    </row>
    <row r="3094">
      <c r="A3094" t="inlineStr">
        <is>
          <t>65c3497d-8407-4bb1-8179-cdd2cc0b231c</t>
        </is>
      </c>
      <c r="B3094" t="inlineStr">
        <is>
          <t>29082023</t>
        </is>
      </c>
      <c r="C3094" t="inlineStr">
        <is>
          <t>HALOGENATED, SULPHONATED, NITRATED OR NITROSATED DERIVATIVES OF PHENOLS OR PHENOL-ALCOHOLS - DERIVATIVES CONTAINING ONLY SULPHO GROUPS, THEIR SALTS AND ESTERS : NAPHTHOL SULPHONIC ACIDS : BETA NAPHTHOL SULPHONIC ACIDS</t>
        </is>
      </c>
      <c r="D3094" t="inlineStr">
        <is>
          <t>e6be9753-12b0-4d4b-8101-dbd23d7435b9</t>
        </is>
      </c>
      <c r="F3094" t="n">
        <v>54</v>
      </c>
    </row>
    <row r="3095">
      <c r="A3095" t="inlineStr">
        <is>
          <t>a5c2c9f2-5ad1-47bf-9550-3df617c89870</t>
        </is>
      </c>
      <c r="B3095" t="inlineStr">
        <is>
          <t>29082024</t>
        </is>
      </c>
      <c r="C3095" t="inlineStr">
        <is>
          <t>HALOGENATED, SULPHONATED, NITRATED OR NITROSATED DERIVATIVES OF PHENOLS OR PHENOL-ALCOHOLS - DERIVATIVES CONTAINING ONLY SULPHO GROUPS, THEIR SALTS AND ESTERS : NAPHTHOL SULPHONIC ACIDS : NEVILE -WINTHER ACID (1-NAPHTHOL- 4- SULPHONIC ACID)</t>
        </is>
      </c>
      <c r="D3095" t="inlineStr">
        <is>
          <t>e6be9753-12b0-4d4b-8101-dbd23d7435b9</t>
        </is>
      </c>
      <c r="F3095" t="n">
        <v>54</v>
      </c>
    </row>
    <row r="3096">
      <c r="A3096" t="inlineStr">
        <is>
          <t>2cb6a0ad-7a78-4fcf-b24d-662dbaf1d83c</t>
        </is>
      </c>
      <c r="B3096" t="inlineStr">
        <is>
          <t>29082025</t>
        </is>
      </c>
      <c r="C3096" t="inlineStr">
        <is>
          <t>HALOGENATED, SULPHONATED, NITRATED OR NITROSATED DERIVATIVES OF PHENOLS OR PHENOL-ALCOHOLS - DERIVATIVES CONTAINING ONLY SULPHO GROUPS, THEIR SALTS AND ESTERS : NAPHTHOL SULPHONIC ACIDS : SCHAEFFER ACID (2-NAPHTHOL-6-SULPHONIC ACID)</t>
        </is>
      </c>
      <c r="D3096" t="inlineStr">
        <is>
          <t>e6be9753-12b0-4d4b-8101-dbd23d7435b9</t>
        </is>
      </c>
      <c r="F3096" t="n">
        <v>54</v>
      </c>
    </row>
    <row r="3097">
      <c r="A3097" t="inlineStr">
        <is>
          <t>ce40f405-a234-42c4-bf6c-eede512b3d11</t>
        </is>
      </c>
      <c r="B3097" t="inlineStr">
        <is>
          <t>29082026</t>
        </is>
      </c>
      <c r="C3097" t="inlineStr">
        <is>
          <t>HALOGENATED, SULPHONATED, NITRATED OR NITROSATED DERIVATIVES OF PHENOLS OR PHENOL-ALCOHOLS - DERIVATIVES CONTAINING ONLY SULPHO GROUPS, THEIR SALTS AND ESTERS : NAPHTHOL SULPHONIC ACIDS : R ACIDS (2-NAPHTHOL- 3,6- DISULPHONIC ACID) AND ITS DISODIUM SALT (</t>
        </is>
      </c>
      <c r="D3097" t="inlineStr">
        <is>
          <t>e6be9753-12b0-4d4b-8101-dbd23d7435b9</t>
        </is>
      </c>
      <c r="F3097" t="n">
        <v>54</v>
      </c>
    </row>
    <row r="3098">
      <c r="A3098" t="inlineStr">
        <is>
          <t>a3981b84-f0d5-4ef6-959d-2a8baaeeabdf</t>
        </is>
      </c>
      <c r="B3098" t="inlineStr">
        <is>
          <t>29082027</t>
        </is>
      </c>
      <c r="C3098" t="inlineStr">
        <is>
          <t>HALOGENATED, SULPHONATED, NITRATED OR NITROSATED DERIVATIVES OF PHENOLS OR PHENOL-ALCOHOLS - DERIVATIVES CONTAINING ONLY SULPHO GROUPS, THEIR SALTS AND ESTERS : NAPHTHOL SULPHONIC ACIDS : CHROMOTROPIC ACID (1,8-DIHYDROXYNAPHTHALENE -3,6-DISULFONIC ACID)</t>
        </is>
      </c>
      <c r="D3098" t="inlineStr">
        <is>
          <t>e6be9753-12b0-4d4b-8101-dbd23d7435b9</t>
        </is>
      </c>
      <c r="F3098" t="n">
        <v>54</v>
      </c>
    </row>
    <row r="3099">
      <c r="A3099" t="inlineStr">
        <is>
          <t>ce741127-70fe-4b3c-a81b-409cc280e899</t>
        </is>
      </c>
      <c r="B3099" t="inlineStr">
        <is>
          <t>29082029</t>
        </is>
      </c>
      <c r="C3099" t="inlineStr">
        <is>
          <t>HALOGENATED, SULPHONATED, NITRATED OR NITROSATED DERIVATIVES OF PHENOLS OR PHENOL-ALCOHOLS - DERIVATIVES CONTAINING ONLY SULPHO GROUPS, THEIR SALTS AND ESTERS : NAPHTHOL SULPHONIC ACIDS : OTHER</t>
        </is>
      </c>
      <c r="D3099" t="inlineStr">
        <is>
          <t>e6be9753-12b0-4d4b-8101-dbd23d7435b9</t>
        </is>
      </c>
      <c r="F3099" t="n">
        <v>54</v>
      </c>
    </row>
    <row r="3100">
      <c r="A3100" t="inlineStr">
        <is>
          <t>f25f2121-d6a7-4c08-90f3-3a0937d48020</t>
        </is>
      </c>
      <c r="B3100" t="inlineStr">
        <is>
          <t>29089010</t>
        </is>
      </c>
      <c r="C3100" t="inlineStr">
        <is>
          <t>HALOGENATED, SULPHONATED, NITRATED OR NITROSATED DERIVATIVES OF PHENOLS OR PHENOL-ALCOHOLS - OTHER : PARA NITROPHENOL</t>
        </is>
      </c>
      <c r="D3100" t="inlineStr">
        <is>
          <t>e6be9753-12b0-4d4b-8101-dbd23d7435b9</t>
        </is>
      </c>
      <c r="F3100" t="n">
        <v>54</v>
      </c>
    </row>
    <row r="3101">
      <c r="A3101" t="inlineStr">
        <is>
          <t>ee50ca46-09e5-492b-9796-21b7c3714719</t>
        </is>
      </c>
      <c r="B3101" t="inlineStr">
        <is>
          <t>29089020</t>
        </is>
      </c>
      <c r="C3101" t="inlineStr">
        <is>
          <t>HALOGENATED, SULPHONATED, NITRATED OR NITROSATED DERIVATIVES OF PHENOLS OR PHENOL-ALCOHOLS - OTHER : MUSK XYLOL</t>
        </is>
      </c>
      <c r="D3101" t="inlineStr">
        <is>
          <t>e6be9753-12b0-4d4b-8101-dbd23d7435b9</t>
        </is>
      </c>
      <c r="F3101" t="n">
        <v>54</v>
      </c>
    </row>
    <row r="3102">
      <c r="A3102" t="inlineStr">
        <is>
          <t>9bed5f21-87b9-44a1-aa07-824016dedef7</t>
        </is>
      </c>
      <c r="B3102" t="inlineStr">
        <is>
          <t>29089090</t>
        </is>
      </c>
      <c r="C3102" t="inlineStr">
        <is>
          <t>HALOGENATED, SULPHONATED, NITRATED OR NITROSATED DERIVATIVES OF PHENOLS OR PHENOL-ALCOHOLS - OTHER : OTHER</t>
        </is>
      </c>
      <c r="D3102" t="inlineStr">
        <is>
          <t>e6be9753-12b0-4d4b-8101-dbd23d7435b9</t>
        </is>
      </c>
      <c r="F3102" t="n">
        <v>54</v>
      </c>
    </row>
    <row r="3103">
      <c r="A3103" t="inlineStr">
        <is>
          <t>9e63c993-6d77-4304-9807-53ca8aab8878</t>
        </is>
      </c>
      <c r="B3103" t="inlineStr">
        <is>
          <t>29089100</t>
        </is>
      </c>
      <c r="C3103" t="inlineStr">
        <is>
          <t>DINOSEB (ISO) AND ITS SALTS</t>
        </is>
      </c>
      <c r="D3103" t="inlineStr">
        <is>
          <t>e6be9753-12b0-4d4b-8101-dbd23d7435b9</t>
        </is>
      </c>
      <c r="F3103" t="n">
        <v>54</v>
      </c>
    </row>
    <row r="3104">
      <c r="A3104" t="inlineStr">
        <is>
          <t>987282f2-125f-4a19-8531-bda759808a79</t>
        </is>
      </c>
      <c r="B3104" t="inlineStr">
        <is>
          <t>29089200</t>
        </is>
      </c>
      <c r="C3104" t="inlineStr">
        <is>
          <t>4,6-DINITRO-O-CRESOL [DNOC (ISO)] AND ITS SALTS</t>
        </is>
      </c>
      <c r="D3104" t="inlineStr">
        <is>
          <t>e6be9753-12b0-4d4b-8101-dbd23d7435b9</t>
        </is>
      </c>
      <c r="F3104" t="n">
        <v>54</v>
      </c>
    </row>
    <row r="3105">
      <c r="A3105" t="inlineStr">
        <is>
          <t>28a05b16-00cc-4d6b-82a8-67beebe9ab23</t>
        </is>
      </c>
      <c r="B3105" t="inlineStr">
        <is>
          <t>29089910</t>
        </is>
      </c>
      <c r="C3105" t="inlineStr">
        <is>
          <t>PARA NITROPHENOL</t>
        </is>
      </c>
      <c r="D3105" t="inlineStr">
        <is>
          <t>e6be9753-12b0-4d4b-8101-dbd23d7435b9</t>
        </is>
      </c>
      <c r="F3105" t="n">
        <v>54</v>
      </c>
    </row>
    <row r="3106">
      <c r="A3106" t="inlineStr">
        <is>
          <t>f5eb7330-547d-45a8-a47c-06ff954862f9</t>
        </is>
      </c>
      <c r="B3106" t="inlineStr">
        <is>
          <t>29089920</t>
        </is>
      </c>
      <c r="C3106" t="inlineStr">
        <is>
          <t>MUSK XYLOL</t>
        </is>
      </c>
      <c r="D3106" t="inlineStr">
        <is>
          <t>e6be9753-12b0-4d4b-8101-dbd23d7435b9</t>
        </is>
      </c>
      <c r="F3106" t="n">
        <v>54</v>
      </c>
    </row>
    <row r="3107">
      <c r="A3107" t="inlineStr">
        <is>
          <t>2f4a099a-d0d3-4870-9730-ceb523d5da8b</t>
        </is>
      </c>
      <c r="B3107" t="inlineStr">
        <is>
          <t>29089930</t>
        </is>
      </c>
      <c r="C3107" t="inlineStr">
        <is>
          <t>Dinocap, meptyldiinocop, sodium paranitrophinolate</t>
        </is>
      </c>
      <c r="D3107" t="inlineStr">
        <is>
          <t>e6be9753-12b0-4d4b-8101-dbd23d7435b9</t>
        </is>
      </c>
      <c r="F3107" t="n">
        <v>54</v>
      </c>
    </row>
    <row r="3108">
      <c r="A3108" t="inlineStr">
        <is>
          <t>7dae25f2-9e41-4330-8276-7f41274bf72d</t>
        </is>
      </c>
      <c r="B3108" t="inlineStr">
        <is>
          <t>29089990</t>
        </is>
      </c>
      <c r="C3108" t="inlineStr">
        <is>
          <t>OTHER</t>
        </is>
      </c>
      <c r="D3108" t="inlineStr">
        <is>
          <t>e6be9753-12b0-4d4b-8101-dbd23d7435b9</t>
        </is>
      </c>
      <c r="F3108" t="n">
        <v>54</v>
      </c>
    </row>
    <row r="3109">
      <c r="A3109" t="inlineStr">
        <is>
          <t>93c8aa7c-dec6-404f-9fff-4ba5d4a0f16f</t>
        </is>
      </c>
      <c r="B3109" t="inlineStr">
        <is>
          <t>29091100</t>
        </is>
      </c>
      <c r="C3109" t="inlineStr">
        <is>
          <t>DIETHYL ETHER</t>
        </is>
      </c>
      <c r="D3109" t="inlineStr">
        <is>
          <t>e6be9753-12b0-4d4b-8101-dbd23d7435b9</t>
        </is>
      </c>
      <c r="F3109" t="n">
        <v>54</v>
      </c>
    </row>
    <row r="3110">
      <c r="A3110" t="inlineStr">
        <is>
          <t>b45937b5-71ef-40f4-a124-c2bb39131406</t>
        </is>
      </c>
      <c r="B3110" t="inlineStr">
        <is>
          <t>29091900</t>
        </is>
      </c>
      <c r="C3110" t="inlineStr">
        <is>
          <t>ETHERS, ETHER-ALCOHOLS, ETHER-PHENOLS, ETHERALCOHOL- PHENOLS, ALCOHOL PEROXIDES, ETHER PEROXIDES, KETONE PEROXIDES (WHETHER OR NOT CHEMICALLY DEFINED), AND THEIR HALOGENATED, SULPHONATED, NITRATED OR NITROSATED DERIVATIVES - ACYCLIC ETHERS AND THEIR HALOG</t>
        </is>
      </c>
      <c r="D3110" t="inlineStr">
        <is>
          <t>e6be9753-12b0-4d4b-8101-dbd23d7435b9</t>
        </is>
      </c>
      <c r="F3110" t="n">
        <v>54</v>
      </c>
    </row>
    <row r="3111">
      <c r="A3111" t="inlineStr">
        <is>
          <t>04545581-747c-4ba2-8550-e9570db4709b</t>
        </is>
      </c>
      <c r="B3111" t="inlineStr">
        <is>
          <t>29091910</t>
        </is>
      </c>
      <c r="C3111" t="inlineStr">
        <is>
          <t>Tertiary amyl methyl ether</t>
        </is>
      </c>
      <c r="D3111" t="inlineStr">
        <is>
          <t>e6be9753-12b0-4d4b-8101-dbd23d7435b9</t>
        </is>
      </c>
      <c r="F3111" t="n">
        <v>54</v>
      </c>
    </row>
    <row r="3112">
      <c r="A3112" t="inlineStr">
        <is>
          <t>870fc263-6f4d-4079-8a3b-be326e2b2c13</t>
        </is>
      </c>
      <c r="B3112" t="inlineStr">
        <is>
          <t>29091920</t>
        </is>
      </c>
      <c r="C3112" t="inlineStr">
        <is>
          <t>Methyl tertiary butyl ether (MTBE)</t>
        </is>
      </c>
      <c r="D3112" t="inlineStr">
        <is>
          <t>e6be9753-12b0-4d4b-8101-dbd23d7435b9</t>
        </is>
      </c>
      <c r="F3112" t="n">
        <v>54</v>
      </c>
    </row>
    <row r="3113">
      <c r="A3113" t="inlineStr">
        <is>
          <t>3a5f952d-8f40-4dfd-831b-8573eb2fc9e2</t>
        </is>
      </c>
      <c r="B3113" t="inlineStr">
        <is>
          <t>29091990</t>
        </is>
      </c>
      <c r="C3113" t="inlineStr">
        <is>
          <t>Other</t>
        </is>
      </c>
      <c r="D3113" t="inlineStr">
        <is>
          <t>e6be9753-12b0-4d4b-8101-dbd23d7435b9</t>
        </is>
      </c>
      <c r="F3113" t="n">
        <v>54</v>
      </c>
    </row>
    <row r="3114">
      <c r="A3114" t="inlineStr">
        <is>
          <t>8b6a5f7e-a75b-4aac-b894-f341b810c043</t>
        </is>
      </c>
      <c r="B3114" t="inlineStr">
        <is>
          <t>29092000</t>
        </is>
      </c>
      <c r="C3114" t="inlineStr">
        <is>
          <t>CYCLANIC, CYCLENIC OR CYCLOTERPENIC ETHERS AND THEIR HALOGENATED,SULPHONATED, NITRATED OR NITROSATED DERIVATIVES</t>
        </is>
      </c>
      <c r="D3114" t="inlineStr">
        <is>
          <t>e6be9753-12b0-4d4b-8101-dbd23d7435b9</t>
        </is>
      </c>
      <c r="F3114" t="n">
        <v>54</v>
      </c>
    </row>
    <row r="3115">
      <c r="A3115" t="inlineStr">
        <is>
          <t>0feebff2-16e9-44f2-9e9d-7cb9e3f5a04b</t>
        </is>
      </c>
      <c r="B3115" t="inlineStr">
        <is>
          <t>29093011</t>
        </is>
      </c>
      <c r="C3115" t="inlineStr">
        <is>
          <t>4-CHLORO-2-NITRO ANISOLE</t>
        </is>
      </c>
      <c r="D3115" t="inlineStr">
        <is>
          <t>e6be9753-12b0-4d4b-8101-dbd23d7435b9</t>
        </is>
      </c>
      <c r="F3115" t="n">
        <v>54</v>
      </c>
    </row>
    <row r="3116">
      <c r="A3116" t="inlineStr">
        <is>
          <t>21477a61-5cb0-4297-988e-ab13aae085b0</t>
        </is>
      </c>
      <c r="B3116" t="inlineStr">
        <is>
          <t>29093012</t>
        </is>
      </c>
      <c r="C3116" t="inlineStr">
        <is>
          <t>ORTHO NITRO ANISOLE</t>
        </is>
      </c>
      <c r="D3116" t="inlineStr">
        <is>
          <t>e6be9753-12b0-4d4b-8101-dbd23d7435b9</t>
        </is>
      </c>
      <c r="F3116" t="n">
        <v>54</v>
      </c>
    </row>
    <row r="3117">
      <c r="A3117" t="inlineStr">
        <is>
          <t>a19e3e68-e7f4-45c7-bf80-3b1ddb71e5b7</t>
        </is>
      </c>
      <c r="B3117" t="inlineStr">
        <is>
          <t>29093013</t>
        </is>
      </c>
      <c r="C3117" t="inlineStr">
        <is>
          <t>Ethoxysulfuron, famoxadone</t>
        </is>
      </c>
      <c r="D3117" t="inlineStr">
        <is>
          <t>e6be9753-12b0-4d4b-8101-dbd23d7435b9</t>
        </is>
      </c>
      <c r="F3117" t="n">
        <v>54</v>
      </c>
    </row>
    <row r="3118">
      <c r="A3118" t="inlineStr">
        <is>
          <t>6e3f1e94-2017-453b-83f7-2813095248ec</t>
        </is>
      </c>
      <c r="B3118" t="inlineStr">
        <is>
          <t>29093019</t>
        </is>
      </c>
      <c r="C3118" t="inlineStr">
        <is>
          <t>OTHER</t>
        </is>
      </c>
      <c r="D3118" t="inlineStr">
        <is>
          <t>e6be9753-12b0-4d4b-8101-dbd23d7435b9</t>
        </is>
      </c>
      <c r="F3118" t="n">
        <v>54</v>
      </c>
    </row>
    <row r="3119">
      <c r="A3119" t="inlineStr">
        <is>
          <t>ff21aba8-e5ff-49b5-82b1-1e4f9e1535dd</t>
        </is>
      </c>
      <c r="B3119" t="inlineStr">
        <is>
          <t>29093020</t>
        </is>
      </c>
      <c r="C3119" t="inlineStr">
        <is>
          <t>DIPHENYL OXIDE</t>
        </is>
      </c>
      <c r="D3119" t="inlineStr">
        <is>
          <t>e6be9753-12b0-4d4b-8101-dbd23d7435b9</t>
        </is>
      </c>
      <c r="F3119" t="n">
        <v>54</v>
      </c>
    </row>
    <row r="3120">
      <c r="A3120" t="inlineStr">
        <is>
          <t>8d9504e1-6957-4a68-a39e-0939fce2718f</t>
        </is>
      </c>
      <c r="B3120" t="inlineStr">
        <is>
          <t>29093030</t>
        </is>
      </c>
      <c r="C3120" t="inlineStr">
        <is>
          <t>MUSK AMBRETTE</t>
        </is>
      </c>
      <c r="D3120" t="inlineStr">
        <is>
          <t>e6be9753-12b0-4d4b-8101-dbd23d7435b9</t>
        </is>
      </c>
      <c r="F3120" t="n">
        <v>54</v>
      </c>
    </row>
    <row r="3121">
      <c r="A3121" t="inlineStr">
        <is>
          <t>a0ced7fc-fdb4-498b-a6b1-f54d1c8ec861</t>
        </is>
      </c>
      <c r="B3121" t="inlineStr">
        <is>
          <t>29093040</t>
        </is>
      </c>
      <c r="C3121" t="inlineStr">
        <is>
          <t>Decabromodiphenyl ether</t>
        </is>
      </c>
      <c r="D3121" t="inlineStr">
        <is>
          <t>e6be9753-12b0-4d4b-8101-dbd23d7435b9</t>
        </is>
      </c>
      <c r="F3121" t="n">
        <v>54</v>
      </c>
    </row>
    <row r="3122">
      <c r="A3122" t="inlineStr">
        <is>
          <t>3f699691-c4de-4803-9ffe-a4704c76fa50</t>
        </is>
      </c>
      <c r="B3122" t="inlineStr">
        <is>
          <t>29093050</t>
        </is>
      </c>
      <c r="C3122" t="inlineStr">
        <is>
          <t>Ethofenprox (etofenprox), fomesafen, oxyfluorfen</t>
        </is>
      </c>
      <c r="D3122" t="inlineStr">
        <is>
          <t>e6be9753-12b0-4d4b-8101-dbd23d7435b9</t>
        </is>
      </c>
      <c r="F3122" t="n">
        <v>54</v>
      </c>
    </row>
    <row r="3123">
      <c r="A3123" t="inlineStr">
        <is>
          <t>558eaada-bc06-43e4-9142-4ed552647f6e</t>
        </is>
      </c>
      <c r="B3123" t="inlineStr">
        <is>
          <t>29093090</t>
        </is>
      </c>
      <c r="C3123" t="inlineStr">
        <is>
          <t>OTHER</t>
        </is>
      </c>
      <c r="D3123" t="inlineStr">
        <is>
          <t>e6be9753-12b0-4d4b-8101-dbd23d7435b9</t>
        </is>
      </c>
      <c r="F3123" t="n">
        <v>54</v>
      </c>
    </row>
    <row r="3124">
      <c r="A3124" t="inlineStr">
        <is>
          <t>e28b0c63-ce36-4fb9-b13e-143b81d1f596</t>
        </is>
      </c>
      <c r="B3124" t="inlineStr">
        <is>
          <t>29094100</t>
        </is>
      </c>
      <c r="C3124" t="inlineStr">
        <is>
          <t>2,2-OXYDIETHANOL (DIETHYLENE GLYCOL, DIGOL)</t>
        </is>
      </c>
      <c r="D3124" t="inlineStr">
        <is>
          <t>e6be9753-12b0-4d4b-8101-dbd23d7435b9</t>
        </is>
      </c>
      <c r="F3124" t="n">
        <v>54</v>
      </c>
    </row>
    <row r="3125">
      <c r="A3125" t="inlineStr">
        <is>
          <t>c28ef2e4-773b-46ce-8da6-b372dbf5cc96</t>
        </is>
      </c>
      <c r="B3125" t="inlineStr">
        <is>
          <t>29094200</t>
        </is>
      </c>
      <c r="C3125" t="inlineStr">
        <is>
          <t>ETHERS, ETHER-ALCOHOLS, ETHER-PHENOLS, ETHERALCOHOL- PHENOLS, ALCOHOL PEROXIDES, ETHER PEROXIDES, KETONE PEROXIDES (WHETHER OR NOT CHEMICALLY DEFINED), AND THEIR HALOGENATED, SULPHONATED, NITRATED OR NITROSATED DERIVATIVES - ETHER-ALCOHOLS AND THEIR HALOG</t>
        </is>
      </c>
      <c r="D3125" t="inlineStr">
        <is>
          <t>e6be9753-12b0-4d4b-8101-dbd23d7435b9</t>
        </is>
      </c>
      <c r="F3125" t="n">
        <v>54</v>
      </c>
    </row>
    <row r="3126">
      <c r="A3126" t="inlineStr">
        <is>
          <t>81bf3edc-0e84-44f0-a897-e5c4b84e5f0d</t>
        </is>
      </c>
      <c r="B3126" t="inlineStr">
        <is>
          <t>29094300</t>
        </is>
      </c>
      <c r="C3126" t="inlineStr">
        <is>
          <t>MONOBUTYL ETHERS OF ETHYLENE GLYCOL OR OF DIETHYLENE GLYCOL</t>
        </is>
      </c>
      <c r="D3126" t="inlineStr">
        <is>
          <t>e6be9753-12b0-4d4b-8101-dbd23d7435b9</t>
        </is>
      </c>
      <c r="F3126" t="n">
        <v>54</v>
      </c>
    </row>
    <row r="3127">
      <c r="A3127" t="inlineStr">
        <is>
          <t>09bc0dd2-48cf-469c-bb59-c312be9cc3eb</t>
        </is>
      </c>
      <c r="B3127" t="inlineStr">
        <is>
          <t>29094400</t>
        </is>
      </c>
      <c r="C3127" t="inlineStr">
        <is>
          <t>OTHER MONOALKYLETHERS OF ETHYLENE GLYCOL OR OF DIETHYLENE GLYCOL</t>
        </is>
      </c>
      <c r="D3127" t="inlineStr">
        <is>
          <t>e6be9753-12b0-4d4b-8101-dbd23d7435b9</t>
        </is>
      </c>
      <c r="F3127" t="n">
        <v>54</v>
      </c>
    </row>
    <row r="3128">
      <c r="A3128" t="inlineStr">
        <is>
          <t>ec172152-9264-4bb7-8c86-bdf6e0494810</t>
        </is>
      </c>
      <c r="B3128" t="inlineStr">
        <is>
          <t>29094900</t>
        </is>
      </c>
      <c r="C3128" t="inlineStr">
        <is>
          <t>ETHERS, ETHER-ALCOHOLS, ETHER-PHENOLS, ETHERALCOHOL- PHENOLS, ALCOHOL PEROXIDES, ETHER PEROXIDES, KETONE PEROXIDES (WHETHER OR NOT CHEMICALLY DEFINED), AND THEIR HALOGENATED, SULPHONATED, NITRATED OR NITROSATED DERIVATIVES - ETHER-ALCOHOLS AND THEIR HALOG</t>
        </is>
      </c>
      <c r="D3128" t="inlineStr">
        <is>
          <t>e6be9753-12b0-4d4b-8101-dbd23d7435b9</t>
        </is>
      </c>
      <c r="F3128" t="n">
        <v>54</v>
      </c>
    </row>
    <row r="3129">
      <c r="A3129" t="inlineStr">
        <is>
          <t>2e5b8ca1-a294-4ecb-a2aa-46f2497e742e</t>
        </is>
      </c>
      <c r="B3129" t="inlineStr">
        <is>
          <t>29094910</t>
        </is>
      </c>
      <c r="C3129" t="inlineStr">
        <is>
          <t>Phenoxy ethanol</t>
        </is>
      </c>
      <c r="D3129" t="inlineStr">
        <is>
          <t>e6be9753-12b0-4d4b-8101-dbd23d7435b9</t>
        </is>
      </c>
      <c r="F3129" t="n">
        <v>54</v>
      </c>
    </row>
    <row r="3130">
      <c r="A3130" t="inlineStr">
        <is>
          <t>ac3af40c-bcae-482f-86d9-936dfd498c6e</t>
        </is>
      </c>
      <c r="B3130" t="inlineStr">
        <is>
          <t>29094920</t>
        </is>
      </c>
      <c r="C3130" t="inlineStr">
        <is>
          <t>1-(4-phenoxyphenoxy) propan-2-ol</t>
        </is>
      </c>
      <c r="D3130" t="inlineStr">
        <is>
          <t>e6be9753-12b0-4d4b-8101-dbd23d7435b9</t>
        </is>
      </c>
      <c r="F3130" t="n">
        <v>54</v>
      </c>
    </row>
    <row r="3131">
      <c r="A3131" t="inlineStr">
        <is>
          <t>3ed0ff87-305c-4f6a-aa3a-54bf8956790f</t>
        </is>
      </c>
      <c r="B3131" t="inlineStr">
        <is>
          <t>29094930</t>
        </is>
      </c>
      <c r="C3131" t="inlineStr">
        <is>
          <t>Meta phenoxy benzyl alcohol (MPBA)</t>
        </is>
      </c>
      <c r="D3131" t="inlineStr">
        <is>
          <t>e6be9753-12b0-4d4b-8101-dbd23d7435b9</t>
        </is>
      </c>
      <c r="F3131" t="n">
        <v>54</v>
      </c>
    </row>
    <row r="3132">
      <c r="A3132" t="inlineStr">
        <is>
          <t>789d68ea-9b6d-4a67-a89a-dc60b557f1ab</t>
        </is>
      </c>
      <c r="B3132" t="inlineStr">
        <is>
          <t>29094990</t>
        </is>
      </c>
      <c r="C3132" t="inlineStr">
        <is>
          <t>Other</t>
        </is>
      </c>
      <c r="D3132" t="inlineStr">
        <is>
          <t>e6be9753-12b0-4d4b-8101-dbd23d7435b9</t>
        </is>
      </c>
      <c r="F3132" t="n">
        <v>54</v>
      </c>
    </row>
    <row r="3133">
      <c r="A3133" t="inlineStr">
        <is>
          <t>3b423d6e-63d3-44ba-b47d-17bfdb0c5c10</t>
        </is>
      </c>
      <c r="B3133" t="inlineStr">
        <is>
          <t>29095010</t>
        </is>
      </c>
      <c r="C3133" t="inlineStr">
        <is>
          <t>GUAIACOL</t>
        </is>
      </c>
      <c r="D3133" t="inlineStr">
        <is>
          <t>e6be9753-12b0-4d4b-8101-dbd23d7435b9</t>
        </is>
      </c>
      <c r="F3133" t="n">
        <v>54</v>
      </c>
    </row>
    <row r="3134">
      <c r="A3134" t="inlineStr">
        <is>
          <t>fe12359c-d7c0-4b93-af33-b6a93820b3e7</t>
        </is>
      </c>
      <c r="B3134" t="inlineStr">
        <is>
          <t>29095020</t>
        </is>
      </c>
      <c r="C3134" t="inlineStr">
        <is>
          <t>ISOEUGENOL</t>
        </is>
      </c>
      <c r="D3134" t="inlineStr">
        <is>
          <t>e6be9753-12b0-4d4b-8101-dbd23d7435b9</t>
        </is>
      </c>
      <c r="F3134" t="n">
        <v>54</v>
      </c>
    </row>
    <row r="3135">
      <c r="A3135" t="inlineStr">
        <is>
          <t>20c40702-88d0-4871-aacd-de169beceb1a</t>
        </is>
      </c>
      <c r="B3135" t="inlineStr">
        <is>
          <t>29095030</t>
        </is>
      </c>
      <c r="C3135" t="inlineStr">
        <is>
          <t>POTASSIUM GUAIACOL SULPHONATE</t>
        </is>
      </c>
      <c r="D3135" t="inlineStr">
        <is>
          <t>e6be9753-12b0-4d4b-8101-dbd23d7435b9</t>
        </is>
      </c>
      <c r="F3135" t="n">
        <v>54</v>
      </c>
    </row>
    <row r="3136">
      <c r="A3136" t="inlineStr">
        <is>
          <t>35a54d39-268a-45cc-803c-82f5e8fa9318</t>
        </is>
      </c>
      <c r="B3136" t="inlineStr">
        <is>
          <t>29095040</t>
        </is>
      </c>
      <c r="C3136" t="inlineStr">
        <is>
          <t>4-methoxy phenol (mono methyl ether of hydroquinone)</t>
        </is>
      </c>
      <c r="D3136" t="inlineStr">
        <is>
          <t>e6be9753-12b0-4d4b-8101-dbd23d7435b9</t>
        </is>
      </c>
      <c r="F3136" t="n">
        <v>54</v>
      </c>
    </row>
    <row r="3137">
      <c r="A3137" t="inlineStr">
        <is>
          <t>625316a7-9679-48df-b296-b794bc928922</t>
        </is>
      </c>
      <c r="B3137" t="inlineStr">
        <is>
          <t>29095050</t>
        </is>
      </c>
      <c r="C3137" t="inlineStr">
        <is>
          <t>BUTYLATED HYDROXYANISOLE (BHA)</t>
        </is>
      </c>
      <c r="D3137" t="inlineStr">
        <is>
          <t>e6be9753-12b0-4d4b-8101-dbd23d7435b9</t>
        </is>
      </c>
      <c r="F3137" t="n">
        <v>54</v>
      </c>
    </row>
    <row r="3138">
      <c r="A3138" t="inlineStr">
        <is>
          <t>6f6db80e-f4a3-49e8-8b3b-d54bb4df56e8</t>
        </is>
      </c>
      <c r="B3138" t="inlineStr">
        <is>
          <t>29095090</t>
        </is>
      </c>
      <c r="C3138" t="inlineStr">
        <is>
          <t>OTHER</t>
        </is>
      </c>
      <c r="D3138" t="inlineStr">
        <is>
          <t>e6be9753-12b0-4d4b-8101-dbd23d7435b9</t>
        </is>
      </c>
      <c r="F3138" t="n">
        <v>54</v>
      </c>
    </row>
    <row r="3139">
      <c r="A3139" t="inlineStr">
        <is>
          <t>88173a64-6a71-4f0a-b51d-3ef084ba8a95</t>
        </is>
      </c>
      <c r="B3139" t="inlineStr">
        <is>
          <t>29096000</t>
        </is>
      </c>
      <c r="C3139" t="inlineStr">
        <is>
          <t>ALCOHOL PEROXIDES, ETHER PEROXIDES, ACETAL AND HEMIACETAL PEROXIDES, KETONE PEROXIDES AND THEIR HALOGENATED, SULPHONATED, NITRATED OR NITROSATED DERIVATIVES</t>
        </is>
      </c>
      <c r="D3139" t="inlineStr">
        <is>
          <t>e6be9753-12b0-4d4b-8101-dbd23d7435b9</t>
        </is>
      </c>
      <c r="F3139" t="n">
        <v>54</v>
      </c>
    </row>
    <row r="3140">
      <c r="A3140" t="inlineStr">
        <is>
          <t>a5786e43-0791-4462-858a-20fe14fa8d2c</t>
        </is>
      </c>
      <c r="B3140" t="inlineStr">
        <is>
          <t>29096010</t>
        </is>
      </c>
      <c r="C3140" t="inlineStr">
        <is>
          <t>MCPA, amine salt</t>
        </is>
      </c>
      <c r="D3140" t="inlineStr">
        <is>
          <t>e6be9753-12b0-4d4b-8101-dbd23d7435b9</t>
        </is>
      </c>
      <c r="F3140" t="n">
        <v>54</v>
      </c>
    </row>
    <row r="3141">
      <c r="A3141" t="inlineStr">
        <is>
          <t>44223871-b8f9-46b1-bc17-ec246ccc1d34</t>
        </is>
      </c>
      <c r="B3141" t="inlineStr">
        <is>
          <t>29096090</t>
        </is>
      </c>
      <c r="C3141" t="inlineStr">
        <is>
          <t>Other</t>
        </is>
      </c>
      <c r="D3141" t="inlineStr">
        <is>
          <t>e6be9753-12b0-4d4b-8101-dbd23d7435b9</t>
        </is>
      </c>
      <c r="F3141" t="n">
        <v>54</v>
      </c>
    </row>
    <row r="3142">
      <c r="A3142" t="inlineStr">
        <is>
          <t>4924c6b5-d07a-4071-9186-ad98153c0f04</t>
        </is>
      </c>
      <c r="B3142" t="inlineStr">
        <is>
          <t>29101000</t>
        </is>
      </c>
      <c r="C3142" t="inlineStr">
        <is>
          <t>OXIRANE (ETHYLENE OXIDE)</t>
        </is>
      </c>
      <c r="D3142" t="inlineStr">
        <is>
          <t>e6be9753-12b0-4d4b-8101-dbd23d7435b9</t>
        </is>
      </c>
      <c r="F3142" t="n">
        <v>54</v>
      </c>
    </row>
    <row r="3143">
      <c r="A3143" t="inlineStr">
        <is>
          <t>172a93c1-95a7-4e8f-8cd5-c7694c355159</t>
        </is>
      </c>
      <c r="B3143" t="inlineStr">
        <is>
          <t>29102000</t>
        </is>
      </c>
      <c r="C3143" t="inlineStr">
        <is>
          <t>METHYLOXIRANE (PROPYLENE OXIDE)</t>
        </is>
      </c>
      <c r="D3143" t="inlineStr">
        <is>
          <t>e6be9753-12b0-4d4b-8101-dbd23d7435b9</t>
        </is>
      </c>
      <c r="F3143" t="n">
        <v>54</v>
      </c>
    </row>
    <row r="3144">
      <c r="A3144" t="inlineStr">
        <is>
          <t>9bb0b989-f099-4b84-b1fa-257404276054</t>
        </is>
      </c>
      <c r="B3144" t="inlineStr">
        <is>
          <t>29103000</t>
        </is>
      </c>
      <c r="C3144" t="inlineStr">
        <is>
          <t>1-CHLORO-2,3-EXPOXYPROPANE (EPICHLOROHYDRIN)</t>
        </is>
      </c>
      <c r="D3144" t="inlineStr">
        <is>
          <t>e6be9753-12b0-4d4b-8101-dbd23d7435b9</t>
        </is>
      </c>
      <c r="F3144" t="n">
        <v>54</v>
      </c>
    </row>
    <row r="3145">
      <c r="A3145" t="inlineStr">
        <is>
          <t>8a5c21a8-eba3-42ec-8d23-3ac6c87c491a</t>
        </is>
      </c>
      <c r="B3145" t="inlineStr">
        <is>
          <t>29104000</t>
        </is>
      </c>
      <c r="C3145" t="inlineStr">
        <is>
          <t>DIELDRIN (ISO, INN)</t>
        </is>
      </c>
      <c r="D3145" t="inlineStr">
        <is>
          <t>e6be9753-12b0-4d4b-8101-dbd23d7435b9</t>
        </is>
      </c>
      <c r="F3145" t="n">
        <v>54</v>
      </c>
    </row>
    <row r="3146">
      <c r="A3146" t="inlineStr">
        <is>
          <t>ea27581f-b1a2-4043-9348-15cd028821a1</t>
        </is>
      </c>
      <c r="B3146" t="inlineStr">
        <is>
          <t>29105000</t>
        </is>
      </c>
      <c r="C3146" t="inlineStr">
        <is>
          <t>Endrin (ISO)</t>
        </is>
      </c>
      <c r="D3146" t="inlineStr">
        <is>
          <t>e6be9753-12b0-4d4b-8101-dbd23d7435b9</t>
        </is>
      </c>
      <c r="F3146" t="n">
        <v>54</v>
      </c>
    </row>
    <row r="3147">
      <c r="A3147" t="inlineStr">
        <is>
          <t>ab46d3dd-f66a-42d6-8c2b-e27cf1184f7b</t>
        </is>
      </c>
      <c r="B3147" t="inlineStr">
        <is>
          <t>29109000</t>
        </is>
      </c>
      <c r="C3147" t="inlineStr">
        <is>
          <t>OTHER</t>
        </is>
      </c>
      <c r="D3147" t="inlineStr">
        <is>
          <t>e6be9753-12b0-4d4b-8101-dbd23d7435b9</t>
        </is>
      </c>
      <c r="F3147" t="n">
        <v>54</v>
      </c>
    </row>
    <row r="3148">
      <c r="A3148" t="inlineStr">
        <is>
          <t>69cd069d-4560-4863-904a-90de55dce3df</t>
        </is>
      </c>
      <c r="B3148" t="inlineStr">
        <is>
          <t>29109010</t>
        </is>
      </c>
      <c r="C3148" t="inlineStr">
        <is>
          <t>Epoxyconazole</t>
        </is>
      </c>
      <c r="D3148" t="inlineStr">
        <is>
          <t>e6be9753-12b0-4d4b-8101-dbd23d7435b9</t>
        </is>
      </c>
      <c r="F3148" t="n">
        <v>54</v>
      </c>
    </row>
    <row r="3149">
      <c r="A3149" t="inlineStr">
        <is>
          <t>3faa58c9-862e-4ea8-899d-f658147f44fd</t>
        </is>
      </c>
      <c r="B3149" t="inlineStr">
        <is>
          <t>29109090</t>
        </is>
      </c>
      <c r="C3149" t="inlineStr">
        <is>
          <t>Other</t>
        </is>
      </c>
      <c r="D3149" t="inlineStr">
        <is>
          <t>e6be9753-12b0-4d4b-8101-dbd23d7435b9</t>
        </is>
      </c>
      <c r="F3149" t="n">
        <v>54</v>
      </c>
    </row>
    <row r="3150">
      <c r="A3150" t="inlineStr">
        <is>
          <t>8fe62983-0af4-4817-bcc0-4e9f2ec2ded1</t>
        </is>
      </c>
      <c r="B3150" t="inlineStr">
        <is>
          <t>29110010</t>
        </is>
      </c>
      <c r="C3150" t="inlineStr">
        <is>
          <t>ACETALS AND HEMIACETALS, WHETHER OR NOT WITH OTHER OXYGEN FUNCTION</t>
        </is>
      </c>
      <c r="D3150" t="inlineStr">
        <is>
          <t>e6be9753-12b0-4d4b-8101-dbd23d7435b9</t>
        </is>
      </c>
      <c r="F3150" t="n">
        <v>54</v>
      </c>
    </row>
    <row r="3151">
      <c r="A3151" t="inlineStr">
        <is>
          <t>6e28118c-f367-4455-afae-40e79b39c55e</t>
        </is>
      </c>
      <c r="B3151" t="inlineStr">
        <is>
          <t>29110090</t>
        </is>
      </c>
      <c r="C3151" t="inlineStr">
        <is>
          <t>OTHER</t>
        </is>
      </c>
      <c r="D3151" t="inlineStr">
        <is>
          <t>e6be9753-12b0-4d4b-8101-dbd23d7435b9</t>
        </is>
      </c>
      <c r="F3151" t="n">
        <v>54</v>
      </c>
    </row>
    <row r="3152">
      <c r="A3152" t="inlineStr">
        <is>
          <t>f34c0d7d-44b4-49e0-89a1-124763fc7dc0</t>
        </is>
      </c>
      <c r="B3152" t="inlineStr">
        <is>
          <t>29121100</t>
        </is>
      </c>
      <c r="C3152" t="inlineStr">
        <is>
          <t>METHANAL (FORMALDEHYDE)</t>
        </is>
      </c>
      <c r="D3152" t="inlineStr">
        <is>
          <t>e6be9753-12b0-4d4b-8101-dbd23d7435b9</t>
        </is>
      </c>
      <c r="F3152" t="n">
        <v>54</v>
      </c>
    </row>
    <row r="3153">
      <c r="A3153" t="inlineStr">
        <is>
          <t>2297a8c4-d1d6-461d-8177-41aa6de6f444</t>
        </is>
      </c>
      <c r="B3153" t="inlineStr">
        <is>
          <t>29121200</t>
        </is>
      </c>
      <c r="C3153" t="inlineStr">
        <is>
          <t>ETHANAL (ACETALDEHYDE)</t>
        </is>
      </c>
      <c r="D3153" t="inlineStr">
        <is>
          <t>e6be9753-12b0-4d4b-8101-dbd23d7435b9</t>
        </is>
      </c>
      <c r="F3153" t="n">
        <v>54</v>
      </c>
    </row>
    <row r="3154">
      <c r="A3154" t="inlineStr">
        <is>
          <t>044307bf-2da5-4aa8-b8b1-21646a3032ad</t>
        </is>
      </c>
      <c r="B3154" t="inlineStr">
        <is>
          <t>29121300</t>
        </is>
      </c>
      <c r="C3154" t="inlineStr">
        <is>
          <t>ALDEHYDES, WHETHER OR NOT WITH OTHER OXYGEN FUNCTION; CYCLIC POLYMERS OF ALDEHYDES; PARAFORMALDEHYDE - ACYCLIC ALDEHYDES WITHOUT OTHER OXYGEN FUNCTION : BUTANAL (BUTYRALDEHYDE, NORMAL ISOMER)</t>
        </is>
      </c>
      <c r="D3154" t="inlineStr">
        <is>
          <t>e6be9753-12b0-4d4b-8101-dbd23d7435b9</t>
        </is>
      </c>
      <c r="F3154" t="n">
        <v>54</v>
      </c>
    </row>
    <row r="3155">
      <c r="A3155" t="inlineStr">
        <is>
          <t>a5413835-29a5-4daa-adc0-1800811ad5aa</t>
        </is>
      </c>
      <c r="B3155" t="inlineStr">
        <is>
          <t>29121910</t>
        </is>
      </c>
      <c r="C3155" t="inlineStr">
        <is>
          <t>CROTONALDEHYDE</t>
        </is>
      </c>
      <c r="D3155" t="inlineStr">
        <is>
          <t>e6be9753-12b0-4d4b-8101-dbd23d7435b9</t>
        </is>
      </c>
      <c r="F3155" t="n">
        <v>54</v>
      </c>
    </row>
    <row r="3156">
      <c r="A3156" t="inlineStr">
        <is>
          <t>ffcae132-8156-4072-878f-e5d0996cece6</t>
        </is>
      </c>
      <c r="B3156" t="inlineStr">
        <is>
          <t>29121920</t>
        </is>
      </c>
      <c r="C3156" t="inlineStr">
        <is>
          <t>HEPTALDEHYDE (HEPTANAL)</t>
        </is>
      </c>
      <c r="D3156" t="inlineStr">
        <is>
          <t>e6be9753-12b0-4d4b-8101-dbd23d7435b9</t>
        </is>
      </c>
      <c r="F3156" t="n">
        <v>54</v>
      </c>
    </row>
    <row r="3157">
      <c r="A3157" t="inlineStr">
        <is>
          <t>a4bda79c-2bd7-4d46-b7a0-5dd9e6a98b4d</t>
        </is>
      </c>
      <c r="B3157" t="inlineStr">
        <is>
          <t>29121930</t>
        </is>
      </c>
      <c r="C3157" t="inlineStr">
        <is>
          <t>GLYOXAL</t>
        </is>
      </c>
      <c r="D3157" t="inlineStr">
        <is>
          <t>e6be9753-12b0-4d4b-8101-dbd23d7435b9</t>
        </is>
      </c>
      <c r="F3157" t="n">
        <v>54</v>
      </c>
    </row>
    <row r="3158">
      <c r="A3158" t="inlineStr">
        <is>
          <t>aed71c21-9bbb-41fc-ac2f-f9beb261ba98</t>
        </is>
      </c>
      <c r="B3158" t="inlineStr">
        <is>
          <t>29121990</t>
        </is>
      </c>
      <c r="C3158" t="inlineStr">
        <is>
          <t>OTHER</t>
        </is>
      </c>
      <c r="D3158" t="inlineStr">
        <is>
          <t>e6be9753-12b0-4d4b-8101-dbd23d7435b9</t>
        </is>
      </c>
      <c r="F3158" t="n">
        <v>54</v>
      </c>
    </row>
    <row r="3159">
      <c r="A3159" t="inlineStr">
        <is>
          <t>6b4b0a31-1384-4074-9a06-97b1e1d2d898</t>
        </is>
      </c>
      <c r="B3159" t="inlineStr">
        <is>
          <t>29122100</t>
        </is>
      </c>
      <c r="C3159" t="inlineStr">
        <is>
          <t>BENZALDEHYDE</t>
        </is>
      </c>
      <c r="D3159" t="inlineStr">
        <is>
          <t>e6be9753-12b0-4d4b-8101-dbd23d7435b9</t>
        </is>
      </c>
      <c r="F3159" t="n">
        <v>54</v>
      </c>
    </row>
    <row r="3160">
      <c r="A3160" t="inlineStr">
        <is>
          <t>e8e32f0c-d403-4d35-8b22-51c499bafd71</t>
        </is>
      </c>
      <c r="B3160" t="inlineStr">
        <is>
          <t>29122910</t>
        </is>
      </c>
      <c r="C3160" t="inlineStr">
        <is>
          <t>CINNAMIC ALDEHYDE</t>
        </is>
      </c>
      <c r="D3160" t="inlineStr">
        <is>
          <t>e6be9753-12b0-4d4b-8101-dbd23d7435b9</t>
        </is>
      </c>
      <c r="F3160" t="n">
        <v>54</v>
      </c>
    </row>
    <row r="3161">
      <c r="A3161" t="inlineStr">
        <is>
          <t>c359ce70-4db6-4101-aca8-c44fa80115ff</t>
        </is>
      </c>
      <c r="B3161" t="inlineStr">
        <is>
          <t>29122920</t>
        </is>
      </c>
      <c r="C3161" t="inlineStr">
        <is>
          <t>PHENYL ACETALDEHYDE</t>
        </is>
      </c>
      <c r="D3161" t="inlineStr">
        <is>
          <t>e6be9753-12b0-4d4b-8101-dbd23d7435b9</t>
        </is>
      </c>
      <c r="F3161" t="n">
        <v>54</v>
      </c>
    </row>
    <row r="3162">
      <c r="A3162" t="inlineStr">
        <is>
          <t>fc128ebe-0ade-452b-8542-f81d850be39b</t>
        </is>
      </c>
      <c r="B3162" t="inlineStr">
        <is>
          <t>29122930</t>
        </is>
      </c>
      <c r="C3162" t="inlineStr">
        <is>
          <t>Hexyl cinnamic aldehyde</t>
        </is>
      </c>
      <c r="D3162" t="inlineStr">
        <is>
          <t>e6be9753-12b0-4d4b-8101-dbd23d7435b9</t>
        </is>
      </c>
      <c r="F3162" t="n">
        <v>54</v>
      </c>
    </row>
    <row r="3163">
      <c r="A3163" t="inlineStr">
        <is>
          <t>a5b26aec-1e46-47a9-8499-cf8f57f97394</t>
        </is>
      </c>
      <c r="B3163" t="inlineStr">
        <is>
          <t>29122990</t>
        </is>
      </c>
      <c r="C3163" t="inlineStr">
        <is>
          <t>OTHER</t>
        </is>
      </c>
      <c r="D3163" t="inlineStr">
        <is>
          <t>e6be9753-12b0-4d4b-8101-dbd23d7435b9</t>
        </is>
      </c>
      <c r="F3163" t="n">
        <v>54</v>
      </c>
    </row>
    <row r="3164">
      <c r="A3164" t="inlineStr">
        <is>
          <t>f1b6b263-6b70-4c48-a9e5-989cbe017f24</t>
        </is>
      </c>
      <c r="B3164" t="inlineStr">
        <is>
          <t>29124100</t>
        </is>
      </c>
      <c r="C3164" t="inlineStr">
        <is>
          <t>VANILLIN (4-HYDROXY-3METHOXY BENZALDEHYDE)</t>
        </is>
      </c>
      <c r="D3164" t="inlineStr">
        <is>
          <t>e6be9753-12b0-4d4b-8101-dbd23d7435b9</t>
        </is>
      </c>
      <c r="F3164" t="n">
        <v>54</v>
      </c>
    </row>
    <row r="3165">
      <c r="A3165" t="inlineStr">
        <is>
          <t>f91cf306-ccf4-44a6-b93d-2909e5271ba4</t>
        </is>
      </c>
      <c r="B3165" t="inlineStr">
        <is>
          <t>29124200</t>
        </is>
      </c>
      <c r="C3165" t="inlineStr">
        <is>
          <t>ETHYLVANILLIN (3-ETHOXY-4-HYDROXY-BENZALDEHYDE)</t>
        </is>
      </c>
      <c r="D3165" t="inlineStr">
        <is>
          <t>e6be9753-12b0-4d4b-8101-dbd23d7435b9</t>
        </is>
      </c>
      <c r="F3165" t="n">
        <v>54</v>
      </c>
    </row>
    <row r="3166">
      <c r="A3166" t="inlineStr">
        <is>
          <t>5439f7ac-e647-410a-8147-c144fa744347</t>
        </is>
      </c>
      <c r="B3166" t="inlineStr">
        <is>
          <t>29124910</t>
        </is>
      </c>
      <c r="C3166" t="inlineStr">
        <is>
          <t>ANISIC ALDEHYDE (ANISALDEHYDE)</t>
        </is>
      </c>
      <c r="D3166" t="inlineStr">
        <is>
          <t>e6be9753-12b0-4d4b-8101-dbd23d7435b9</t>
        </is>
      </c>
      <c r="F3166" t="n">
        <v>54</v>
      </c>
    </row>
    <row r="3167">
      <c r="A3167" t="inlineStr">
        <is>
          <t>bb82439b-129f-4ea1-b610-4c1ace649777</t>
        </is>
      </c>
      <c r="B3167" t="inlineStr">
        <is>
          <t>29124920</t>
        </is>
      </c>
      <c r="C3167" t="inlineStr">
        <is>
          <t>HELIOTROPIN (PIPERONYL ALDEHYDE)</t>
        </is>
      </c>
      <c r="D3167" t="inlineStr">
        <is>
          <t>e6be9753-12b0-4d4b-8101-dbd23d7435b9</t>
        </is>
      </c>
      <c r="F3167" t="n">
        <v>54</v>
      </c>
    </row>
    <row r="3168">
      <c r="A3168" t="inlineStr">
        <is>
          <t>db7cc717-309a-4251-ab3c-e2c5b66960b5</t>
        </is>
      </c>
      <c r="B3168" t="inlineStr">
        <is>
          <t>29124930</t>
        </is>
      </c>
      <c r="C3168" t="inlineStr">
        <is>
          <t>THIACETAZONE</t>
        </is>
      </c>
      <c r="D3168" t="inlineStr">
        <is>
          <t>e6be9753-12b0-4d4b-8101-dbd23d7435b9</t>
        </is>
      </c>
      <c r="F3168" t="n">
        <v>54</v>
      </c>
    </row>
    <row r="3169">
      <c r="A3169" t="inlineStr">
        <is>
          <t>f36d201d-e536-45bb-bbb1-156bccac4365</t>
        </is>
      </c>
      <c r="B3169" t="inlineStr">
        <is>
          <t>29124940</t>
        </is>
      </c>
      <c r="C3169" t="inlineStr">
        <is>
          <t>3,4,5-TRIMETHOXY-BENZALDEHYDE</t>
        </is>
      </c>
      <c r="D3169" t="inlineStr">
        <is>
          <t>e6be9753-12b0-4d4b-8101-dbd23d7435b9</t>
        </is>
      </c>
      <c r="F3169" t="n">
        <v>54</v>
      </c>
    </row>
    <row r="3170">
      <c r="A3170" t="inlineStr">
        <is>
          <t>c37e6236-84d6-4cb0-95f0-328e85e4a767</t>
        </is>
      </c>
      <c r="B3170" t="inlineStr">
        <is>
          <t>29124991</t>
        </is>
      </c>
      <c r="C3170" t="inlineStr">
        <is>
          <t>ALDEHYDE-ALCOHOLS</t>
        </is>
      </c>
      <c r="D3170" t="inlineStr">
        <is>
          <t>e6be9753-12b0-4d4b-8101-dbd23d7435b9</t>
        </is>
      </c>
      <c r="F3170" t="n">
        <v>54</v>
      </c>
    </row>
    <row r="3171">
      <c r="A3171" t="inlineStr">
        <is>
          <t>c103ea30-c5ca-4cd1-a0d0-26e15f7a2230</t>
        </is>
      </c>
      <c r="B3171" t="inlineStr">
        <is>
          <t>29124999</t>
        </is>
      </c>
      <c r="C3171" t="inlineStr">
        <is>
          <t>OTHER</t>
        </is>
      </c>
      <c r="D3171" t="inlineStr">
        <is>
          <t>e6be9753-12b0-4d4b-8101-dbd23d7435b9</t>
        </is>
      </c>
      <c r="F3171" t="n">
        <v>54</v>
      </c>
    </row>
    <row r="3172">
      <c r="A3172" t="inlineStr">
        <is>
          <t>fe8b0ea7-0303-4a07-ba7a-9c4e6e2eb8c6</t>
        </is>
      </c>
      <c r="B3172" t="inlineStr">
        <is>
          <t>29125000</t>
        </is>
      </c>
      <c r="C3172" t="inlineStr">
        <is>
          <t>CYCLIC POLYMERS OF ALDEHYDES</t>
        </is>
      </c>
      <c r="D3172" t="inlineStr">
        <is>
          <t>e6be9753-12b0-4d4b-8101-dbd23d7435b9</t>
        </is>
      </c>
      <c r="F3172" t="n">
        <v>54</v>
      </c>
    </row>
    <row r="3173">
      <c r="A3173" t="inlineStr">
        <is>
          <t>1c2981e9-2f3a-4d49-91d0-b59ff98e83f9</t>
        </is>
      </c>
      <c r="B3173" t="inlineStr">
        <is>
          <t>29125010</t>
        </is>
      </c>
      <c r="C3173" t="inlineStr">
        <is>
          <t>Metaldehyde</t>
        </is>
      </c>
      <c r="D3173" t="inlineStr">
        <is>
          <t>e6be9753-12b0-4d4b-8101-dbd23d7435b9</t>
        </is>
      </c>
      <c r="F3173" t="n">
        <v>54</v>
      </c>
    </row>
    <row r="3174">
      <c r="A3174" t="inlineStr">
        <is>
          <t>99eae115-cae1-4867-a128-f5012e491363</t>
        </is>
      </c>
      <c r="B3174" t="inlineStr">
        <is>
          <t>29125090</t>
        </is>
      </c>
      <c r="C3174" t="inlineStr">
        <is>
          <t>Other</t>
        </is>
      </c>
      <c r="D3174" t="inlineStr">
        <is>
          <t>e6be9753-12b0-4d4b-8101-dbd23d7435b9</t>
        </is>
      </c>
      <c r="F3174" t="n">
        <v>54</v>
      </c>
    </row>
    <row r="3175">
      <c r="A3175" t="inlineStr">
        <is>
          <t>f080975c-57d5-444d-8528-84c80cf96592</t>
        </is>
      </c>
      <c r="B3175" t="inlineStr">
        <is>
          <t>29126000</t>
        </is>
      </c>
      <c r="C3175" t="inlineStr">
        <is>
          <t>PARAFORMALDEHYDE</t>
        </is>
      </c>
      <c r="D3175" t="inlineStr">
        <is>
          <t>e6be9753-12b0-4d4b-8101-dbd23d7435b9</t>
        </is>
      </c>
      <c r="F3175" t="n">
        <v>54</v>
      </c>
    </row>
    <row r="3176">
      <c r="A3176" t="inlineStr">
        <is>
          <t>5ade7a7a-c24d-4450-984d-a8d6bb5090cd</t>
        </is>
      </c>
      <c r="B3176" t="inlineStr">
        <is>
          <t>29130010</t>
        </is>
      </c>
      <c r="C3176" t="inlineStr">
        <is>
          <t>ORTHO-CHLORO-BENZALDEHYDE</t>
        </is>
      </c>
      <c r="D3176" t="inlineStr">
        <is>
          <t>e6be9753-12b0-4d4b-8101-dbd23d7435b9</t>
        </is>
      </c>
      <c r="F3176" t="n">
        <v>54</v>
      </c>
    </row>
    <row r="3177">
      <c r="A3177" t="inlineStr">
        <is>
          <t>00fe5cf3-fcac-438a-a44d-beeacd511316</t>
        </is>
      </c>
      <c r="B3177" t="inlineStr">
        <is>
          <t>29130090</t>
        </is>
      </c>
      <c r="C3177" t="inlineStr">
        <is>
          <t>OTHER</t>
        </is>
      </c>
      <c r="D3177" t="inlineStr">
        <is>
          <t>e6be9753-12b0-4d4b-8101-dbd23d7435b9</t>
        </is>
      </c>
      <c r="F3177" t="n">
        <v>54</v>
      </c>
    </row>
    <row r="3178">
      <c r="A3178" t="inlineStr">
        <is>
          <t>c6cbfbce-10d5-4abd-9e8a-cd1dba1f1a8a</t>
        </is>
      </c>
      <c r="B3178" t="inlineStr">
        <is>
          <t>29141100</t>
        </is>
      </c>
      <c r="C3178" t="inlineStr">
        <is>
          <t>ACETONE</t>
        </is>
      </c>
      <c r="D3178" t="inlineStr">
        <is>
          <t>e6be9753-12b0-4d4b-8101-dbd23d7435b9</t>
        </is>
      </c>
      <c r="F3178" t="n">
        <v>54</v>
      </c>
    </row>
    <row r="3179">
      <c r="A3179" t="inlineStr">
        <is>
          <t>62e8edac-5fe1-4bea-b028-3d7b26f8341f</t>
        </is>
      </c>
      <c r="B3179" t="inlineStr">
        <is>
          <t>29141200</t>
        </is>
      </c>
      <c r="C3179" t="inlineStr">
        <is>
          <t>BUTANONE (METHYL ETHYL KETONE)</t>
        </is>
      </c>
      <c r="D3179" t="inlineStr">
        <is>
          <t>e6be9753-12b0-4d4b-8101-dbd23d7435b9</t>
        </is>
      </c>
      <c r="F3179" t="n">
        <v>54</v>
      </c>
    </row>
    <row r="3180">
      <c r="A3180" t="inlineStr">
        <is>
          <t>777ac959-8e0e-4852-9075-eb267e5d6cfc</t>
        </is>
      </c>
      <c r="B3180" t="inlineStr">
        <is>
          <t>29141300</t>
        </is>
      </c>
      <c r="C3180" t="inlineStr">
        <is>
          <t>4-METHYLPENTAN-2-ONE (METHYL ISOBUTYL KETONE)</t>
        </is>
      </c>
      <c r="D3180" t="inlineStr">
        <is>
          <t>e6be9753-12b0-4d4b-8101-dbd23d7435b9</t>
        </is>
      </c>
      <c r="F3180" t="n">
        <v>54</v>
      </c>
    </row>
    <row r="3181">
      <c r="A3181" t="inlineStr">
        <is>
          <t>595ae09f-137b-4844-b640-55368de8bc54</t>
        </is>
      </c>
      <c r="B3181" t="inlineStr">
        <is>
          <t>29141910</t>
        </is>
      </c>
      <c r="C3181" t="inlineStr">
        <is>
          <t>ISOPHORON</t>
        </is>
      </c>
      <c r="D3181" t="inlineStr">
        <is>
          <t>e6be9753-12b0-4d4b-8101-dbd23d7435b9</t>
        </is>
      </c>
      <c r="F3181" t="n">
        <v>54</v>
      </c>
    </row>
    <row r="3182">
      <c r="A3182" t="inlineStr">
        <is>
          <t>0d16efdd-02a7-4ef2-897c-5ce29a0952ec</t>
        </is>
      </c>
      <c r="B3182" t="inlineStr">
        <is>
          <t>29141990</t>
        </is>
      </c>
      <c r="C3182" t="inlineStr">
        <is>
          <t>OTHER</t>
        </is>
      </c>
      <c r="D3182" t="inlineStr">
        <is>
          <t>e6be9753-12b0-4d4b-8101-dbd23d7435b9</t>
        </is>
      </c>
      <c r="F3182" t="n">
        <v>54</v>
      </c>
    </row>
    <row r="3183">
      <c r="A3183" t="inlineStr">
        <is>
          <t>2d7ec91f-e8f1-4f54-9a84-e3b1e07a8b7c</t>
        </is>
      </c>
      <c r="B3183" t="inlineStr">
        <is>
          <t>29142200</t>
        </is>
      </c>
      <c r="C3183" t="inlineStr">
        <is>
          <t>CYCLOHEXANONE AND METHYL-CYCLOHEXANONES</t>
        </is>
      </c>
      <c r="D3183" t="inlineStr">
        <is>
          <t>e6be9753-12b0-4d4b-8101-dbd23d7435b9</t>
        </is>
      </c>
      <c r="F3183" t="n">
        <v>54</v>
      </c>
    </row>
    <row r="3184">
      <c r="A3184" t="inlineStr">
        <is>
          <t>2a561a6d-f55f-4ce9-91c0-fcb2b5757460</t>
        </is>
      </c>
      <c r="B3184" t="inlineStr">
        <is>
          <t>29142310</t>
        </is>
      </c>
      <c r="C3184" t="inlineStr">
        <is>
          <t>BETA-IONONE</t>
        </is>
      </c>
      <c r="D3184" t="inlineStr">
        <is>
          <t>e6be9753-12b0-4d4b-8101-dbd23d7435b9</t>
        </is>
      </c>
      <c r="F3184" t="n">
        <v>54</v>
      </c>
    </row>
    <row r="3185">
      <c r="A3185" t="inlineStr">
        <is>
          <t>1d186786-d161-4ff4-bbe2-a5d945520eb0</t>
        </is>
      </c>
      <c r="B3185" t="inlineStr">
        <is>
          <t>29142320</t>
        </is>
      </c>
      <c r="C3185" t="inlineStr">
        <is>
          <t>PSEUDO IONONE</t>
        </is>
      </c>
      <c r="D3185" t="inlineStr">
        <is>
          <t>e6be9753-12b0-4d4b-8101-dbd23d7435b9</t>
        </is>
      </c>
      <c r="F3185" t="n">
        <v>54</v>
      </c>
    </row>
    <row r="3186">
      <c r="A3186" t="inlineStr">
        <is>
          <t>be000be7-c3e4-4bd4-8fff-f00c32056b9f</t>
        </is>
      </c>
      <c r="B3186" t="inlineStr">
        <is>
          <t>29142390</t>
        </is>
      </c>
      <c r="C3186" t="inlineStr">
        <is>
          <t>OTHER</t>
        </is>
      </c>
      <c r="D3186" t="inlineStr">
        <is>
          <t>e6be9753-12b0-4d4b-8101-dbd23d7435b9</t>
        </is>
      </c>
      <c r="F3186" t="n">
        <v>54</v>
      </c>
    </row>
    <row r="3187">
      <c r="A3187" t="inlineStr">
        <is>
          <t>0d122e5e-a577-4b9a-ad97-4a0972389af3</t>
        </is>
      </c>
      <c r="B3187" t="inlineStr">
        <is>
          <t>29142910</t>
        </is>
      </c>
      <c r="C3187" t="inlineStr">
        <is>
          <t>L-CARAVONE</t>
        </is>
      </c>
      <c r="D3187" t="inlineStr">
        <is>
          <t>e6be9753-12b0-4d4b-8101-dbd23d7435b9</t>
        </is>
      </c>
      <c r="F3187" t="n">
        <v>54</v>
      </c>
    </row>
    <row r="3188">
      <c r="A3188" t="inlineStr">
        <is>
          <t>3146dbb4-7491-4202-9880-fe03e6fcdfbe</t>
        </is>
      </c>
      <c r="B3188" t="inlineStr">
        <is>
          <t>29142921</t>
        </is>
      </c>
      <c r="C3188" t="inlineStr">
        <is>
          <t>NATURAL</t>
        </is>
      </c>
      <c r="D3188" t="inlineStr">
        <is>
          <t>e6be9753-12b0-4d4b-8101-dbd23d7435b9</t>
        </is>
      </c>
      <c r="F3188" t="n">
        <v>54</v>
      </c>
    </row>
    <row r="3189">
      <c r="A3189" t="inlineStr">
        <is>
          <t>8abd9864-221b-4b46-a769-2df48abe08d3</t>
        </is>
      </c>
      <c r="B3189" t="inlineStr">
        <is>
          <t>29142922</t>
        </is>
      </c>
      <c r="C3189" t="inlineStr">
        <is>
          <t>SYNTHETIC</t>
        </is>
      </c>
      <c r="D3189" t="inlineStr">
        <is>
          <t>e6be9753-12b0-4d4b-8101-dbd23d7435b9</t>
        </is>
      </c>
      <c r="F3189" t="n">
        <v>54</v>
      </c>
    </row>
    <row r="3190">
      <c r="A3190" t="inlineStr">
        <is>
          <t>afe2a9d3-6630-4e59-b727-938bb627bb64</t>
        </is>
      </c>
      <c r="B3190" t="inlineStr">
        <is>
          <t>29142930</t>
        </is>
      </c>
      <c r="C3190" t="inlineStr">
        <is>
          <t>PENTYL-2-CYCLOPENTEN-1-ONE</t>
        </is>
      </c>
      <c r="D3190" t="inlineStr">
        <is>
          <t>e6be9753-12b0-4d4b-8101-dbd23d7435b9</t>
        </is>
      </c>
      <c r="F3190" t="n">
        <v>54</v>
      </c>
    </row>
    <row r="3191">
      <c r="A3191" t="inlineStr">
        <is>
          <t>9a391219-ad5e-4ca9-a05e-d89c590a2103</t>
        </is>
      </c>
      <c r="B3191" t="inlineStr">
        <is>
          <t>29142940</t>
        </is>
      </c>
      <c r="C3191" t="inlineStr">
        <is>
          <t>Cyclohexane dione</t>
        </is>
      </c>
      <c r="D3191" t="inlineStr">
        <is>
          <t>e6be9753-12b0-4d4b-8101-dbd23d7435b9</t>
        </is>
      </c>
      <c r="F3191" t="n">
        <v>54</v>
      </c>
    </row>
    <row r="3192">
      <c r="A3192" t="inlineStr">
        <is>
          <t>070ca22e-bd67-4a23-9267-5dadc279179c</t>
        </is>
      </c>
      <c r="B3192" t="inlineStr">
        <is>
          <t>29142950</t>
        </is>
      </c>
      <c r="C3192" t="inlineStr">
        <is>
          <t>7-ACETYL, 1,2,3,4,5,6,7,8-OCTAHYDRO, 1,1, 6,7-TETRA METHYL NAPHTHALENE / 1-(2,3,8,8-TETRAMETHYL-1,2, 3,4,5,6,7,8-OCTAHYDRONAPHTHALEN-2-YL) ETHANONE</t>
        </is>
      </c>
      <c r="D3192" t="inlineStr">
        <is>
          <t>e6be9753-12b0-4d4b-8101-dbd23d7435b9</t>
        </is>
      </c>
      <c r="F3192" t="n">
        <v>54</v>
      </c>
    </row>
    <row r="3193">
      <c r="A3193" t="inlineStr">
        <is>
          <t>81011622-5de5-46e9-80bc-58734e42533d</t>
        </is>
      </c>
      <c r="B3193" t="inlineStr">
        <is>
          <t>29142960</t>
        </is>
      </c>
      <c r="C3193" t="inlineStr">
        <is>
          <t>Pyridaben</t>
        </is>
      </c>
      <c r="D3193" t="inlineStr">
        <is>
          <t>e6be9753-12b0-4d4b-8101-dbd23d7435b9</t>
        </is>
      </c>
      <c r="F3193" t="n">
        <v>54</v>
      </c>
    </row>
    <row r="3194">
      <c r="A3194" t="inlineStr">
        <is>
          <t>abec81ce-9277-400d-b57d-fd37b3fba86c</t>
        </is>
      </c>
      <c r="B3194" t="inlineStr">
        <is>
          <t>29142990</t>
        </is>
      </c>
      <c r="C3194" t="inlineStr">
        <is>
          <t>OTHER</t>
        </is>
      </c>
      <c r="D3194" t="inlineStr">
        <is>
          <t>e6be9753-12b0-4d4b-8101-dbd23d7435b9</t>
        </is>
      </c>
      <c r="F3194" t="n">
        <v>54</v>
      </c>
    </row>
    <row r="3195">
      <c r="A3195" t="inlineStr">
        <is>
          <t>2f06bbdc-61bc-4d53-b901-0c60fc941315</t>
        </is>
      </c>
      <c r="B3195" t="inlineStr">
        <is>
          <t>29143100</t>
        </is>
      </c>
      <c r="C3195" t="inlineStr">
        <is>
          <t>PHENYLACETONE (PHENYLPROPAN-2-ONE)</t>
        </is>
      </c>
      <c r="D3195" t="inlineStr">
        <is>
          <t>e6be9753-12b0-4d4b-8101-dbd23d7435b9</t>
        </is>
      </c>
      <c r="F3195" t="n">
        <v>54</v>
      </c>
    </row>
    <row r="3196">
      <c r="A3196" t="inlineStr">
        <is>
          <t>11267aff-568c-4935-845d-eee8eeb376bd</t>
        </is>
      </c>
      <c r="B3196" t="inlineStr">
        <is>
          <t>29143910</t>
        </is>
      </c>
      <c r="C3196" t="inlineStr">
        <is>
          <t>ACETO PHENONE</t>
        </is>
      </c>
      <c r="D3196" t="inlineStr">
        <is>
          <t>e6be9753-12b0-4d4b-8101-dbd23d7435b9</t>
        </is>
      </c>
      <c r="F3196" t="n">
        <v>54</v>
      </c>
    </row>
    <row r="3197">
      <c r="A3197" t="inlineStr">
        <is>
          <t>7a2e5ada-6b7c-4f57-b4b8-2d3ae12733de</t>
        </is>
      </c>
      <c r="B3197" t="inlineStr">
        <is>
          <t>29143920</t>
        </is>
      </c>
      <c r="C3197" t="inlineStr">
        <is>
          <t>BENZANTHRONE</t>
        </is>
      </c>
      <c r="D3197" t="inlineStr">
        <is>
          <t>e6be9753-12b0-4d4b-8101-dbd23d7435b9</t>
        </is>
      </c>
      <c r="F3197" t="n">
        <v>54</v>
      </c>
    </row>
    <row r="3198">
      <c r="A3198" t="inlineStr">
        <is>
          <t>52be84c0-f96f-40c4-bab2-c4f747c2abf9</t>
        </is>
      </c>
      <c r="B3198" t="inlineStr">
        <is>
          <t>29143930</t>
        </is>
      </c>
      <c r="C3198" t="inlineStr">
        <is>
          <t>BENZOPHENONE</t>
        </is>
      </c>
      <c r="D3198" t="inlineStr">
        <is>
          <t>e6be9753-12b0-4d4b-8101-dbd23d7435b9</t>
        </is>
      </c>
      <c r="F3198" t="n">
        <v>54</v>
      </c>
    </row>
    <row r="3199">
      <c r="A3199" t="inlineStr">
        <is>
          <t>075ddfa2-8724-4c9a-ae8d-172b52b6a802</t>
        </is>
      </c>
      <c r="B3199" t="inlineStr">
        <is>
          <t>29143940</t>
        </is>
      </c>
      <c r="C3199" t="inlineStr">
        <is>
          <t>DIBENZANTHRONE (VIOLANTHRONE)</t>
        </is>
      </c>
      <c r="D3199" t="inlineStr">
        <is>
          <t>e6be9753-12b0-4d4b-8101-dbd23d7435b9</t>
        </is>
      </c>
      <c r="F3199" t="n">
        <v>54</v>
      </c>
    </row>
    <row r="3200">
      <c r="A3200" t="inlineStr">
        <is>
          <t>8e6ab868-3a09-4172-96a6-7c75fa04a95f</t>
        </is>
      </c>
      <c r="B3200" t="inlineStr">
        <is>
          <t>29143950</t>
        </is>
      </c>
      <c r="C3200" t="inlineStr">
        <is>
          <t>Mesotrione, metrafenone</t>
        </is>
      </c>
      <c r="D3200" t="inlineStr">
        <is>
          <t>e6be9753-12b0-4d4b-8101-dbd23d7435b9</t>
        </is>
      </c>
      <c r="F3200" t="n">
        <v>54</v>
      </c>
    </row>
    <row r="3201">
      <c r="A3201" t="inlineStr">
        <is>
          <t>138e39ee-bd75-494d-aedc-98744957ccb3</t>
        </is>
      </c>
      <c r="B3201" t="inlineStr">
        <is>
          <t>29143990</t>
        </is>
      </c>
      <c r="C3201" t="inlineStr">
        <is>
          <t>OTHER</t>
        </is>
      </c>
      <c r="D3201" t="inlineStr">
        <is>
          <t>e6be9753-12b0-4d4b-8101-dbd23d7435b9</t>
        </is>
      </c>
      <c r="F3201" t="n">
        <v>54</v>
      </c>
    </row>
    <row r="3202">
      <c r="A3202" t="inlineStr">
        <is>
          <t>9a632950-16e0-4828-ba97-cc7ea4ea9e8c</t>
        </is>
      </c>
      <c r="B3202" t="inlineStr">
        <is>
          <t>29144000</t>
        </is>
      </c>
      <c r="C3202" t="inlineStr">
        <is>
          <t>KETONE-ALCOHOLS AND KETONE-ALDEHYDES</t>
        </is>
      </c>
      <c r="D3202" t="inlineStr">
        <is>
          <t>e6be9753-12b0-4d4b-8101-dbd23d7435b9</t>
        </is>
      </c>
      <c r="F3202" t="n">
        <v>54</v>
      </c>
    </row>
    <row r="3203">
      <c r="A3203" t="inlineStr">
        <is>
          <t>d705c61e-e3e8-4071-a688-0fbf96e1aae8</t>
        </is>
      </c>
      <c r="B3203" t="inlineStr">
        <is>
          <t>29145000</t>
        </is>
      </c>
      <c r="C3203" t="inlineStr">
        <is>
          <t>KETONE-PHENOLS AND KETONES WITH OTHER OXYGEN FUNCTION</t>
        </is>
      </c>
      <c r="D3203" t="inlineStr">
        <is>
          <t>e6be9753-12b0-4d4b-8101-dbd23d7435b9</t>
        </is>
      </c>
      <c r="F3203" t="n">
        <v>54</v>
      </c>
    </row>
    <row r="3204">
      <c r="A3204" t="inlineStr">
        <is>
          <t>0c233e62-64ef-49ad-a49f-db9d33c6953f</t>
        </is>
      </c>
      <c r="B3204" t="inlineStr">
        <is>
          <t>29146100</t>
        </is>
      </c>
      <c r="C3204" t="inlineStr">
        <is>
          <t>ANTHRAQUINONE</t>
        </is>
      </c>
      <c r="D3204" t="inlineStr">
        <is>
          <t>e6be9753-12b0-4d4b-8101-dbd23d7435b9</t>
        </is>
      </c>
      <c r="F3204" t="n">
        <v>54</v>
      </c>
    </row>
    <row r="3205">
      <c r="A3205" t="inlineStr">
        <is>
          <t>210dca49-0a71-44fa-bc80-6bb7b12b0e4b</t>
        </is>
      </c>
      <c r="B3205" t="inlineStr">
        <is>
          <t>29146200</t>
        </is>
      </c>
      <c r="C3205" t="inlineStr">
        <is>
          <t>COENZYME Q 10 (UBIDECARENONE (INN)</t>
        </is>
      </c>
      <c r="D3205" t="inlineStr">
        <is>
          <t>e6be9753-12b0-4d4b-8101-dbd23d7435b9</t>
        </is>
      </c>
      <c r="F3205" t="n">
        <v>54</v>
      </c>
    </row>
    <row r="3206">
      <c r="A3206" t="inlineStr">
        <is>
          <t>6fe5b7b8-9295-48c6-b5bc-136d68224a4b</t>
        </is>
      </c>
      <c r="B3206" t="inlineStr">
        <is>
          <t>29146910</t>
        </is>
      </c>
      <c r="C3206" t="inlineStr">
        <is>
          <t>1,4- DIHYDROXY ANTHRAQUINONE (QUINIZARIN)</t>
        </is>
      </c>
      <c r="D3206" t="inlineStr">
        <is>
          <t>e6be9753-12b0-4d4b-8101-dbd23d7435b9</t>
        </is>
      </c>
      <c r="F3206" t="n">
        <v>54</v>
      </c>
    </row>
    <row r="3207">
      <c r="A3207" t="inlineStr">
        <is>
          <t>a46ce32f-a3da-4997-8916-4e1ed13ce816</t>
        </is>
      </c>
      <c r="B3207" t="inlineStr">
        <is>
          <t>29146920</t>
        </is>
      </c>
      <c r="C3207" t="inlineStr">
        <is>
          <t>METHYL ANTHRAQUINONE</t>
        </is>
      </c>
      <c r="D3207" t="inlineStr">
        <is>
          <t>e6be9753-12b0-4d4b-8101-dbd23d7435b9</t>
        </is>
      </c>
      <c r="F3207" t="n">
        <v>54</v>
      </c>
    </row>
    <row r="3208">
      <c r="A3208" t="inlineStr">
        <is>
          <t>e356a65a-a044-4a6d-addf-ce25a61cf6c2</t>
        </is>
      </c>
      <c r="B3208" t="inlineStr">
        <is>
          <t>29146930</t>
        </is>
      </c>
      <c r="C3208" t="inlineStr">
        <is>
          <t>Spinetoram, spinosad</t>
        </is>
      </c>
      <c r="D3208" t="inlineStr">
        <is>
          <t>e6be9753-12b0-4d4b-8101-dbd23d7435b9</t>
        </is>
      </c>
      <c r="F3208" t="n">
        <v>54</v>
      </c>
    </row>
    <row r="3209">
      <c r="A3209" t="inlineStr">
        <is>
          <t>e4e8fe07-b0d8-4213-8df6-0f7a5566205a</t>
        </is>
      </c>
      <c r="B3209" t="inlineStr">
        <is>
          <t>29146990</t>
        </is>
      </c>
      <c r="C3209" t="inlineStr">
        <is>
          <t>OTHER</t>
        </is>
      </c>
      <c r="D3209" t="inlineStr">
        <is>
          <t>e6be9753-12b0-4d4b-8101-dbd23d7435b9</t>
        </is>
      </c>
      <c r="F3209" t="n">
        <v>54</v>
      </c>
    </row>
    <row r="3210">
      <c r="A3210" t="inlineStr">
        <is>
          <t>d0b880f0-dfc4-4ce2-b981-768fb70bc2a4</t>
        </is>
      </c>
      <c r="B3210" t="inlineStr">
        <is>
          <t>29147010</t>
        </is>
      </c>
      <c r="C3210" t="inlineStr">
        <is>
          <t>KETONES AND QUINONES, WHETHER OR NOT WITH OTHER OXYGEN FUNCTION, AND THEIR HALOGENATED, SULPHONATED, NITRATED OR NITROSATED DERIVATIVES - HALOGENATED, SULPHONATED, NITRATED OR NITROSATED DERIVATIVES : 1-CHLORO ANTHRA QUINONE</t>
        </is>
      </c>
      <c r="D3210" t="inlineStr">
        <is>
          <t>e6be9753-12b0-4d4b-8101-dbd23d7435b9</t>
        </is>
      </c>
      <c r="F3210" t="n">
        <v>54</v>
      </c>
    </row>
    <row r="3211">
      <c r="A3211" t="inlineStr">
        <is>
          <t>200d8715-89be-4e0a-bccf-b6e5be257958</t>
        </is>
      </c>
      <c r="B3211" t="inlineStr">
        <is>
          <t>29147020</t>
        </is>
      </c>
      <c r="C3211" t="inlineStr">
        <is>
          <t>KETONES AND QUINONES, WHETHER OR NOT WITH OTHER OXYGEN FUNCTION, AND THEIR HALOGENATED, SULPHONATED, NITRATED OR NITROSATED DERIVATIVES - HALOGENATED, SULPHONATED, NITRATED OR NITROSATED DERIVATIVES : MUSK KETONE</t>
        </is>
      </c>
      <c r="D3211" t="inlineStr">
        <is>
          <t>e6be9753-12b0-4d4b-8101-dbd23d7435b9</t>
        </is>
      </c>
      <c r="F3211" t="n">
        <v>54</v>
      </c>
    </row>
    <row r="3212">
      <c r="A3212" t="inlineStr">
        <is>
          <t>1cee4452-bde1-4a51-b7c8-d1e3b97a9a30</t>
        </is>
      </c>
      <c r="B3212" t="inlineStr">
        <is>
          <t>29147090</t>
        </is>
      </c>
      <c r="C3212" t="inlineStr">
        <is>
          <t>KETONES AND QUINONES, WHETHER OR NOT WITH OTHER OXYGEN FUNCTION, AND THEIR HALOGENATED, SULPHONATED, NITRATED OR NITROSATED DERIVATIVES - HALOGENATED, SULPHONATED, NITRATED OR NITROSATED DERIVATIVES : OTHER</t>
        </is>
      </c>
      <c r="D3212" t="inlineStr">
        <is>
          <t>e6be9753-12b0-4d4b-8101-dbd23d7435b9</t>
        </is>
      </c>
      <c r="F3212" t="n">
        <v>54</v>
      </c>
    </row>
    <row r="3213">
      <c r="A3213" t="inlineStr">
        <is>
          <t>048cc0d5-e20e-4200-96ac-4c2638777136</t>
        </is>
      </c>
      <c r="B3213" t="inlineStr">
        <is>
          <t>29147100</t>
        </is>
      </c>
      <c r="C3213" t="inlineStr">
        <is>
          <t>Chlordecone (ISO)</t>
        </is>
      </c>
      <c r="D3213" t="inlineStr">
        <is>
          <t>e6be9753-12b0-4d4b-8101-dbd23d7435b9</t>
        </is>
      </c>
      <c r="F3213" t="n">
        <v>54</v>
      </c>
    </row>
    <row r="3214">
      <c r="A3214" t="inlineStr">
        <is>
          <t>d63f78b2-5a04-42eb-af41-e9a5008d42ae</t>
        </is>
      </c>
      <c r="B3214" t="inlineStr">
        <is>
          <t>29147910</t>
        </is>
      </c>
      <c r="C3214" t="inlineStr">
        <is>
          <t>1-chloro anthraquinone</t>
        </is>
      </c>
      <c r="D3214" t="inlineStr">
        <is>
          <t>e6be9753-12b0-4d4b-8101-dbd23d7435b9</t>
        </is>
      </c>
      <c r="F3214" t="n">
        <v>54</v>
      </c>
    </row>
    <row r="3215">
      <c r="A3215" t="inlineStr">
        <is>
          <t>91054dcf-c688-44dc-82bb-1587ab2fc3a7</t>
        </is>
      </c>
      <c r="B3215" t="inlineStr">
        <is>
          <t>29147920</t>
        </is>
      </c>
      <c r="C3215" t="inlineStr">
        <is>
          <t>Musk ketone</t>
        </is>
      </c>
      <c r="D3215" t="inlineStr">
        <is>
          <t>e6be9753-12b0-4d4b-8101-dbd23d7435b9</t>
        </is>
      </c>
      <c r="F3215" t="n">
        <v>54</v>
      </c>
    </row>
    <row r="3216">
      <c r="A3216" t="inlineStr">
        <is>
          <t>a7572658-0010-43c6-b530-35951faf583e</t>
        </is>
      </c>
      <c r="B3216" t="inlineStr">
        <is>
          <t>29147930</t>
        </is>
      </c>
      <c r="C3216" t="inlineStr">
        <is>
          <t>TRI FLUORO METHYL ACETOPHENONE</t>
        </is>
      </c>
      <c r="D3216" t="inlineStr">
        <is>
          <t>e6be9753-12b0-4d4b-8101-dbd23d7435b9</t>
        </is>
      </c>
      <c r="F3216" t="n">
        <v>54</v>
      </c>
    </row>
    <row r="3217">
      <c r="A3217" t="inlineStr">
        <is>
          <t>25809073-c616-4db1-82d7-4c9dd262ee3b</t>
        </is>
      </c>
      <c r="B3217" t="inlineStr">
        <is>
          <t>29147940</t>
        </is>
      </c>
      <c r="C3217" t="inlineStr">
        <is>
          <t>Chloro-4-(4-chloro phenoxy) acetophenone</t>
        </is>
      </c>
      <c r="D3217" t="inlineStr">
        <is>
          <t>e6be9753-12b0-4d4b-8101-dbd23d7435b9</t>
        </is>
      </c>
      <c r="F3217" t="n">
        <v>54</v>
      </c>
    </row>
    <row r="3218">
      <c r="A3218" t="inlineStr">
        <is>
          <t>7b1d1154-9f70-4f13-9a7c-adb1f63f6168</t>
        </is>
      </c>
      <c r="B3218" t="inlineStr">
        <is>
          <t>29147950</t>
        </is>
      </c>
      <c r="C3218" t="inlineStr">
        <is>
          <t>Dichloroacetophenone</t>
        </is>
      </c>
      <c r="D3218" t="inlineStr">
        <is>
          <t>e6be9753-12b0-4d4b-8101-dbd23d7435b9</t>
        </is>
      </c>
      <c r="F3218" t="n">
        <v>54</v>
      </c>
    </row>
    <row r="3219">
      <c r="A3219" t="inlineStr">
        <is>
          <t>56ec6fc4-eae7-4370-ba9f-9d8e40a2fbad</t>
        </is>
      </c>
      <c r="B3219" t="inlineStr">
        <is>
          <t>29147960</t>
        </is>
      </c>
      <c r="C3219" t="inlineStr">
        <is>
          <t>Tembotrione</t>
        </is>
      </c>
      <c r="D3219" t="inlineStr">
        <is>
          <t>e6be9753-12b0-4d4b-8101-dbd23d7435b9</t>
        </is>
      </c>
      <c r="F3219" t="n">
        <v>54</v>
      </c>
    </row>
    <row r="3220">
      <c r="A3220" t="inlineStr">
        <is>
          <t>ada6dce4-99d9-4f3d-acef-0fc9dbfa5516</t>
        </is>
      </c>
      <c r="B3220" t="inlineStr">
        <is>
          <t>29147990</t>
        </is>
      </c>
      <c r="C3220" t="inlineStr">
        <is>
          <t>Other</t>
        </is>
      </c>
      <c r="D3220" t="inlineStr">
        <is>
          <t>e6be9753-12b0-4d4b-8101-dbd23d7435b9</t>
        </is>
      </c>
      <c r="F3220" t="n">
        <v>54</v>
      </c>
    </row>
    <row r="3221">
      <c r="A3221" t="inlineStr">
        <is>
          <t>0fbe3733-44e9-46e5-8a98-468ae9fcc5c7</t>
        </is>
      </c>
      <c r="B3221" t="inlineStr">
        <is>
          <t>29151100</t>
        </is>
      </c>
      <c r="C3221" t="inlineStr">
        <is>
          <t>FORMIC ACID</t>
        </is>
      </c>
      <c r="D3221" t="inlineStr">
        <is>
          <t>e6be9753-12b0-4d4b-8101-dbd23d7435b9</t>
        </is>
      </c>
      <c r="F3221" t="n">
        <v>54</v>
      </c>
    </row>
    <row r="3222">
      <c r="A3222" t="inlineStr">
        <is>
          <t>0f88e4c2-119a-4c99-be4b-4b2a48fee2f4</t>
        </is>
      </c>
      <c r="B3222" t="inlineStr">
        <is>
          <t>29151210</t>
        </is>
      </c>
      <c r="C3222" t="inlineStr">
        <is>
          <t>SODIUM FORMATE</t>
        </is>
      </c>
      <c r="D3222" t="inlineStr">
        <is>
          <t>e6be9753-12b0-4d4b-8101-dbd23d7435b9</t>
        </is>
      </c>
      <c r="F3222" t="n">
        <v>54</v>
      </c>
    </row>
    <row r="3223">
      <c r="A3223" t="inlineStr">
        <is>
          <t>474e467b-dcb0-4c92-a485-c300a3db2dfe</t>
        </is>
      </c>
      <c r="B3223" t="inlineStr">
        <is>
          <t>29151290</t>
        </is>
      </c>
      <c r="C3223" t="inlineStr">
        <is>
          <t>OTHER</t>
        </is>
      </c>
      <c r="D3223" t="inlineStr">
        <is>
          <t>e6be9753-12b0-4d4b-8101-dbd23d7435b9</t>
        </is>
      </c>
      <c r="F3223" t="n">
        <v>54</v>
      </c>
    </row>
    <row r="3224">
      <c r="A3224" t="inlineStr">
        <is>
          <t>313c57a4-6ae9-42b7-85f6-32d9f8c7f390</t>
        </is>
      </c>
      <c r="B3224" t="inlineStr">
        <is>
          <t>29151300</t>
        </is>
      </c>
      <c r="C3224" t="inlineStr">
        <is>
          <t>ESTERS OF FORMIC ACID</t>
        </is>
      </c>
      <c r="D3224" t="inlineStr">
        <is>
          <t>e6be9753-12b0-4d4b-8101-dbd23d7435b9</t>
        </is>
      </c>
      <c r="F3224" t="n">
        <v>54</v>
      </c>
    </row>
    <row r="3225">
      <c r="A3225" t="inlineStr">
        <is>
          <t>d846c79e-5a88-428f-b81f-27fd5b3a7803</t>
        </is>
      </c>
      <c r="B3225" t="inlineStr">
        <is>
          <t>29152100</t>
        </is>
      </c>
      <c r="C3225" t="inlineStr">
        <is>
          <t>ACETIC ACID</t>
        </is>
      </c>
      <c r="D3225" t="inlineStr">
        <is>
          <t>e6be9753-12b0-4d4b-8101-dbd23d7435b9</t>
        </is>
      </c>
      <c r="F3225" t="n">
        <v>54</v>
      </c>
    </row>
    <row r="3226">
      <c r="A3226" t="inlineStr">
        <is>
          <t>c19f1463-0e93-4146-8031-f1ca3609f186</t>
        </is>
      </c>
      <c r="B3226" t="inlineStr">
        <is>
          <t>29152200</t>
        </is>
      </c>
      <c r="C3226" t="inlineStr">
        <is>
          <t>SATURATED ACYCLIC MONOCARBOXYLIC ACIDS AND THEIR ANHYDRIDES, HALIDES, PEROXIDES AND PEROXYACIDS; THEIR HALOGENATED, SULPHONATED, NITRATED OR NITROSATED DERIVATIVES - ACETIC ACID AND ITS SALTS; ACETIC ANHYDRIDE : SODIUM ACETATE</t>
        </is>
      </c>
      <c r="D3226" t="inlineStr">
        <is>
          <t>e6be9753-12b0-4d4b-8101-dbd23d7435b9</t>
        </is>
      </c>
      <c r="F3226" t="n">
        <v>54</v>
      </c>
    </row>
    <row r="3227">
      <c r="A3227" t="inlineStr">
        <is>
          <t>309f6f19-d8af-487a-b0b7-3e6584f7d49c</t>
        </is>
      </c>
      <c r="B3227" t="inlineStr">
        <is>
          <t>29152300</t>
        </is>
      </c>
      <c r="C3227" t="inlineStr">
        <is>
          <t>SATURATED ACYCLIC MONOCARBOXYLIC ACIDS AND THEIR ANHYDRIDES, HALIDES, PEROXIDES AND PEROXYACIDS; THEIR HALOGENATED, SULPHONATED, NITRATED OR NITROSATED DERIVATIVES - ACETIC ACID AND ITS SALTS; ACETIC ANHYDRIDE : COBALT ACETATES</t>
        </is>
      </c>
      <c r="D3227" t="inlineStr">
        <is>
          <t>e6be9753-12b0-4d4b-8101-dbd23d7435b9</t>
        </is>
      </c>
      <c r="F3227" t="n">
        <v>54</v>
      </c>
    </row>
    <row r="3228">
      <c r="A3228" t="inlineStr">
        <is>
          <t>af97c978-0af8-4f6e-97dc-e47869cce44e</t>
        </is>
      </c>
      <c r="B3228" t="inlineStr">
        <is>
          <t>29152400</t>
        </is>
      </c>
      <c r="C3228" t="inlineStr">
        <is>
          <t>ACETIC ANHYDRIDE</t>
        </is>
      </c>
      <c r="D3228" t="inlineStr">
        <is>
          <t>e6be9753-12b0-4d4b-8101-dbd23d7435b9</t>
        </is>
      </c>
      <c r="F3228" t="n">
        <v>54</v>
      </c>
    </row>
    <row r="3229">
      <c r="A3229" t="inlineStr">
        <is>
          <t>f001ee10-6ef1-47f7-90f6-2932ed929b6c</t>
        </is>
      </c>
      <c r="B3229" t="inlineStr">
        <is>
          <t>29152910</t>
        </is>
      </c>
      <c r="C3229" t="inlineStr">
        <is>
          <t>CALCIUM ACETATE</t>
        </is>
      </c>
      <c r="D3229" t="inlineStr">
        <is>
          <t>e6be9753-12b0-4d4b-8101-dbd23d7435b9</t>
        </is>
      </c>
      <c r="F3229" t="n">
        <v>54</v>
      </c>
    </row>
    <row r="3230">
      <c r="A3230" t="inlineStr">
        <is>
          <t>30c2bf9a-e4b9-446e-92ef-538b5ad05c83</t>
        </is>
      </c>
      <c r="B3230" t="inlineStr">
        <is>
          <t>29152920</t>
        </is>
      </c>
      <c r="C3230" t="inlineStr">
        <is>
          <t>MAGNESIUM ACETATE</t>
        </is>
      </c>
      <c r="D3230" t="inlineStr">
        <is>
          <t>e6be9753-12b0-4d4b-8101-dbd23d7435b9</t>
        </is>
      </c>
      <c r="F3230" t="n">
        <v>54</v>
      </c>
    </row>
    <row r="3231">
      <c r="A3231" t="inlineStr">
        <is>
          <t>c30ea286-736e-4fae-83a5-fd98e3d1dd59</t>
        </is>
      </c>
      <c r="B3231" t="inlineStr">
        <is>
          <t>29152930</t>
        </is>
      </c>
      <c r="C3231" t="inlineStr">
        <is>
          <t>MANGANESE ACETATE</t>
        </is>
      </c>
      <c r="D3231" t="inlineStr">
        <is>
          <t>e6be9753-12b0-4d4b-8101-dbd23d7435b9</t>
        </is>
      </c>
      <c r="F3231" t="n">
        <v>54</v>
      </c>
    </row>
    <row r="3232">
      <c r="A3232" t="inlineStr">
        <is>
          <t>add55432-b73c-408c-8572-1bb48503f555</t>
        </is>
      </c>
      <c r="B3232" t="inlineStr">
        <is>
          <t>29152990</t>
        </is>
      </c>
      <c r="C3232" t="inlineStr">
        <is>
          <t>OTHER</t>
        </is>
      </c>
      <c r="D3232" t="inlineStr">
        <is>
          <t>e6be9753-12b0-4d4b-8101-dbd23d7435b9</t>
        </is>
      </c>
      <c r="F3232" t="n">
        <v>54</v>
      </c>
    </row>
    <row r="3233">
      <c r="A3233" t="inlineStr">
        <is>
          <t>5d3a454e-a7a8-4525-9f1c-b7d8fdd56edc</t>
        </is>
      </c>
      <c r="B3233" t="inlineStr">
        <is>
          <t>29153100</t>
        </is>
      </c>
      <c r="C3233" t="inlineStr">
        <is>
          <t>ETHYL ACETATE</t>
        </is>
      </c>
      <c r="D3233" t="inlineStr">
        <is>
          <t>e6be9753-12b0-4d4b-8101-dbd23d7435b9</t>
        </is>
      </c>
      <c r="F3233" t="n">
        <v>54</v>
      </c>
    </row>
    <row r="3234">
      <c r="A3234" t="inlineStr">
        <is>
          <t>1ebb5306-e16b-4fb6-8764-0f1f0e961323</t>
        </is>
      </c>
      <c r="B3234" t="inlineStr">
        <is>
          <t>29153200</t>
        </is>
      </c>
      <c r="C3234" t="inlineStr">
        <is>
          <t>VINYL ACETATE</t>
        </is>
      </c>
      <c r="D3234" t="inlineStr">
        <is>
          <t>e6be9753-12b0-4d4b-8101-dbd23d7435b9</t>
        </is>
      </c>
      <c r="F3234" t="n">
        <v>54</v>
      </c>
    </row>
    <row r="3235">
      <c r="A3235" t="inlineStr">
        <is>
          <t>fea59b30-b7d4-4d9e-95b3-d5bc81780a5f</t>
        </is>
      </c>
      <c r="B3235" t="inlineStr">
        <is>
          <t>29153300</t>
        </is>
      </c>
      <c r="C3235" t="inlineStr">
        <is>
          <t>N-BUTYL ACETATE</t>
        </is>
      </c>
      <c r="D3235" t="inlineStr">
        <is>
          <t>e6be9753-12b0-4d4b-8101-dbd23d7435b9</t>
        </is>
      </c>
      <c r="F3235" t="n">
        <v>54</v>
      </c>
    </row>
    <row r="3236">
      <c r="A3236" t="inlineStr">
        <is>
          <t>47cbb35b-dc14-445e-ba31-301d6c056c65</t>
        </is>
      </c>
      <c r="B3236" t="inlineStr">
        <is>
          <t>29153400</t>
        </is>
      </c>
      <c r="C3236" t="inlineStr">
        <is>
          <t>SATURATED ACYCLIC MONOCARBOXYLIC ACIDS AND THEIR ANHYDRIDES, HALIDES, PEROXIDES AND PEROXYACIDS; THEIR HALOGENATED, SULPHONATED, NITRATED OR NITROSATED DERIVATIVES - ESTERS OF ACETIC ACID : ISOBUTYL ACETATE</t>
        </is>
      </c>
      <c r="D3236" t="inlineStr">
        <is>
          <t>e6be9753-12b0-4d4b-8101-dbd23d7435b9</t>
        </is>
      </c>
      <c r="F3236" t="n">
        <v>54</v>
      </c>
    </row>
    <row r="3237">
      <c r="A3237" t="inlineStr">
        <is>
          <t>6cf6bfc1-a3cf-444f-829d-a6e835cd4fc6</t>
        </is>
      </c>
      <c r="B3237" t="inlineStr">
        <is>
          <t>29153500</t>
        </is>
      </c>
      <c r="C3237" t="inlineStr">
        <is>
          <t>SATURATED ACYCLIC MONOCARBOXYLIC ACIDS AND THEIR ANHYDRIDES, HALIDES, PEROXIDES AND PEROXYACIDS; THEIR HALOGENATED, SULPHONATED, NITRATED OR NITROSATED DERIVATIVES - ESTERS OF ACETIC ACID : 2-ETHOXYETHYL ACETATE</t>
        </is>
      </c>
      <c r="D3237" t="inlineStr">
        <is>
          <t>e6be9753-12b0-4d4b-8101-dbd23d7435b9</t>
        </is>
      </c>
      <c r="F3237" t="n">
        <v>54</v>
      </c>
    </row>
    <row r="3238">
      <c r="A3238" t="inlineStr">
        <is>
          <t>051be65a-d06e-4c41-8b72-d13f7310d977</t>
        </is>
      </c>
      <c r="B3238" t="inlineStr">
        <is>
          <t>29153600</t>
        </is>
      </c>
      <c r="C3238" t="inlineStr">
        <is>
          <t>DINOSEB (ISO) ACETATE</t>
        </is>
      </c>
      <c r="D3238" t="inlineStr">
        <is>
          <t>e6be9753-12b0-4d4b-8101-dbd23d7435b9</t>
        </is>
      </c>
      <c r="F3238" t="n">
        <v>54</v>
      </c>
    </row>
    <row r="3239">
      <c r="A3239" t="inlineStr">
        <is>
          <t>f6e1a0c3-834a-4153-8a79-309a0f022e91</t>
        </is>
      </c>
      <c r="B3239" t="inlineStr">
        <is>
          <t>29153910</t>
        </is>
      </c>
      <c r="C3239" t="inlineStr">
        <is>
          <t>BENZYL ACETATE</t>
        </is>
      </c>
      <c r="D3239" t="inlineStr">
        <is>
          <t>e6be9753-12b0-4d4b-8101-dbd23d7435b9</t>
        </is>
      </c>
      <c r="F3239" t="n">
        <v>54</v>
      </c>
    </row>
    <row r="3240">
      <c r="A3240" t="inlineStr">
        <is>
          <t>6e4614c5-e7f5-4e0c-8a7c-7d371659f9ee</t>
        </is>
      </c>
      <c r="B3240" t="inlineStr">
        <is>
          <t>29153920</t>
        </is>
      </c>
      <c r="C3240" t="inlineStr">
        <is>
          <t>BORNYL ACETATE AND ISO BORNYL ACETATE</t>
        </is>
      </c>
      <c r="D3240" t="inlineStr">
        <is>
          <t>e6be9753-12b0-4d4b-8101-dbd23d7435b9</t>
        </is>
      </c>
      <c r="F3240" t="n">
        <v>54</v>
      </c>
    </row>
    <row r="3241">
      <c r="A3241" t="inlineStr">
        <is>
          <t>021ad768-9e73-4c19-a5fc-3d7390c628b9</t>
        </is>
      </c>
      <c r="B3241" t="inlineStr">
        <is>
          <t>29153930</t>
        </is>
      </c>
      <c r="C3241" t="inlineStr">
        <is>
          <t>LINALYL ACETATE</t>
        </is>
      </c>
      <c r="D3241" t="inlineStr">
        <is>
          <t>e6be9753-12b0-4d4b-8101-dbd23d7435b9</t>
        </is>
      </c>
      <c r="F3241" t="n">
        <v>54</v>
      </c>
    </row>
    <row r="3242">
      <c r="A3242" t="inlineStr">
        <is>
          <t>73b2c84d-843e-4b51-a8be-cf785127c5a5</t>
        </is>
      </c>
      <c r="B3242" t="inlineStr">
        <is>
          <t>29153940</t>
        </is>
      </c>
      <c r="C3242" t="inlineStr">
        <is>
          <t>METHYL ACETATE</t>
        </is>
      </c>
      <c r="D3242" t="inlineStr">
        <is>
          <t>e6be9753-12b0-4d4b-8101-dbd23d7435b9</t>
        </is>
      </c>
      <c r="F3242" t="n">
        <v>54</v>
      </c>
    </row>
    <row r="3243">
      <c r="A3243" t="inlineStr">
        <is>
          <t>abb4585c-d249-4c31-990c-ab4a343a345c</t>
        </is>
      </c>
      <c r="B3243" t="inlineStr">
        <is>
          <t>29153950</t>
        </is>
      </c>
      <c r="C3243" t="inlineStr">
        <is>
          <t>PHENYL PROPYL ACETATE</t>
        </is>
      </c>
      <c r="D3243" t="inlineStr">
        <is>
          <t>e6be9753-12b0-4d4b-8101-dbd23d7435b9</t>
        </is>
      </c>
      <c r="F3243" t="n">
        <v>54</v>
      </c>
    </row>
    <row r="3244">
      <c r="A3244" t="inlineStr">
        <is>
          <t>015ad86e-0c78-466e-b036-99be1e6ee3ca</t>
        </is>
      </c>
      <c r="B3244" t="inlineStr">
        <is>
          <t>29153960</t>
        </is>
      </c>
      <c r="C3244" t="inlineStr">
        <is>
          <t>TERPINYL ACETATE</t>
        </is>
      </c>
      <c r="D3244" t="inlineStr">
        <is>
          <t>e6be9753-12b0-4d4b-8101-dbd23d7435b9</t>
        </is>
      </c>
      <c r="F3244" t="n">
        <v>54</v>
      </c>
    </row>
    <row r="3245">
      <c r="A3245" t="inlineStr">
        <is>
          <t>b4dc2efb-db9a-453b-a060-b3c15942dbfd</t>
        </is>
      </c>
      <c r="B3245" t="inlineStr">
        <is>
          <t>29153970</t>
        </is>
      </c>
      <c r="C3245" t="inlineStr">
        <is>
          <t>Ortho tertiary butyl cyclohexyl acetate</t>
        </is>
      </c>
      <c r="D3245" t="inlineStr">
        <is>
          <t>e6be9753-12b0-4d4b-8101-dbd23d7435b9</t>
        </is>
      </c>
      <c r="F3245" t="n">
        <v>54</v>
      </c>
    </row>
    <row r="3246">
      <c r="A3246" t="inlineStr">
        <is>
          <t>3396dcb1-76f0-474c-941b-2f83a8de6cf4</t>
        </is>
      </c>
      <c r="B3246" t="inlineStr">
        <is>
          <t>29153980</t>
        </is>
      </c>
      <c r="C3246" t="inlineStr">
        <is>
          <t>Para tertiary butyl cyclohexyl acetate</t>
        </is>
      </c>
      <c r="D3246" t="inlineStr">
        <is>
          <t>e6be9753-12b0-4d4b-8101-dbd23d7435b9</t>
        </is>
      </c>
      <c r="F3246" t="n">
        <v>54</v>
      </c>
    </row>
    <row r="3247">
      <c r="A3247" t="inlineStr">
        <is>
          <t>200959f2-bd81-4e42-85bb-696a881dd438</t>
        </is>
      </c>
      <c r="B3247" t="inlineStr">
        <is>
          <t>29153990</t>
        </is>
      </c>
      <c r="C3247" t="inlineStr">
        <is>
          <t>SATURATED ACYCLIC MONOCARBOXYLIC ACIDS AND THEIR ANHYDRIDES, HALIDES, PEROXIDES AND PEROXYACIDS; THEIR HALOGENATED, SULPHONATED, NITRATED OR NITROSATED DERIVATIVES - ESTERS OF ACETIC ACID : OTHER : OTHER</t>
        </is>
      </c>
      <c r="D3247" t="inlineStr">
        <is>
          <t>e6be9753-12b0-4d4b-8101-dbd23d7435b9</t>
        </is>
      </c>
      <c r="F3247" t="n">
        <v>54</v>
      </c>
    </row>
    <row r="3248">
      <c r="A3248" t="inlineStr">
        <is>
          <t>95329dc2-c3e8-4287-b030-0e9b6852c90b</t>
        </is>
      </c>
      <c r="B3248" t="inlineStr">
        <is>
          <t>29153991</t>
        </is>
      </c>
      <c r="C3248" t="inlineStr">
        <is>
          <t>Methyl cyclohexyl acetate</t>
        </is>
      </c>
      <c r="D3248" t="inlineStr">
        <is>
          <t>e6be9753-12b0-4d4b-8101-dbd23d7435b9</t>
        </is>
      </c>
      <c r="F3248" t="n">
        <v>54</v>
      </c>
    </row>
    <row r="3249">
      <c r="A3249" t="inlineStr">
        <is>
          <t>c1313515-2350-4a08-8046-f3d152793230</t>
        </is>
      </c>
      <c r="B3249" t="inlineStr">
        <is>
          <t>29153992</t>
        </is>
      </c>
      <c r="C3249" t="inlineStr">
        <is>
          <t>ETHYLENE GLYCOL MONO ETHYL ETHER ACETATE</t>
        </is>
      </c>
      <c r="D3249" t="inlineStr">
        <is>
          <t>e6be9753-12b0-4d4b-8101-dbd23d7435b9</t>
        </is>
      </c>
      <c r="F3249" t="n">
        <v>54</v>
      </c>
    </row>
    <row r="3250">
      <c r="A3250" t="inlineStr">
        <is>
          <t>777896d9-e936-4180-bf99-ae7604cd6c65</t>
        </is>
      </c>
      <c r="B3250" t="inlineStr">
        <is>
          <t>29153999</t>
        </is>
      </c>
      <c r="C3250" t="inlineStr">
        <is>
          <t>Other</t>
        </is>
      </c>
      <c r="D3250" t="inlineStr">
        <is>
          <t>e6be9753-12b0-4d4b-8101-dbd23d7435b9</t>
        </is>
      </c>
      <c r="F3250" t="n">
        <v>54</v>
      </c>
    </row>
    <row r="3251">
      <c r="A3251" t="inlineStr">
        <is>
          <t>08db842f-892b-4b6a-ac5d-ef46854fa4d5</t>
        </is>
      </c>
      <c r="B3251" t="inlineStr">
        <is>
          <t>29154010</t>
        </is>
      </c>
      <c r="C3251" t="inlineStr">
        <is>
          <t>MONOCHLOROACETIC ACID, THEIR SALTS AND ESTERS</t>
        </is>
      </c>
      <c r="D3251" t="inlineStr">
        <is>
          <t>e6be9753-12b0-4d4b-8101-dbd23d7435b9</t>
        </is>
      </c>
      <c r="F3251" t="n">
        <v>54</v>
      </c>
    </row>
    <row r="3252">
      <c r="A3252" t="inlineStr">
        <is>
          <t>97192bf1-135a-4a02-be4f-875963f92dd1</t>
        </is>
      </c>
      <c r="B3252" t="inlineStr">
        <is>
          <t>29154020</t>
        </is>
      </c>
      <c r="C3252" t="inlineStr">
        <is>
          <t>DICHLOROACETIC ACID, THEIR SALTS AND ESTERS</t>
        </is>
      </c>
      <c r="D3252" t="inlineStr">
        <is>
          <t>e6be9753-12b0-4d4b-8101-dbd23d7435b9</t>
        </is>
      </c>
      <c r="F3252" t="n">
        <v>54</v>
      </c>
    </row>
    <row r="3253">
      <c r="A3253" t="inlineStr">
        <is>
          <t>0cd9e297-dbab-46bb-9e50-4b3a1152e3ca</t>
        </is>
      </c>
      <c r="B3253" t="inlineStr">
        <is>
          <t>29154030</t>
        </is>
      </c>
      <c r="C3253" t="inlineStr">
        <is>
          <t>TRICHLOROACETIC ACID, THEIR SALTS AND ESTERS</t>
        </is>
      </c>
      <c r="D3253" t="inlineStr">
        <is>
          <t>e6be9753-12b0-4d4b-8101-dbd23d7435b9</t>
        </is>
      </c>
      <c r="F3253" t="n">
        <v>54</v>
      </c>
    </row>
    <row r="3254">
      <c r="A3254" t="inlineStr">
        <is>
          <t>bebd5375-26cf-4dc4-9086-4c8a6b927616</t>
        </is>
      </c>
      <c r="B3254" t="inlineStr">
        <is>
          <t>29155000</t>
        </is>
      </c>
      <c r="C3254" t="inlineStr">
        <is>
          <t>PROPIONIC ACID, ITS SALTS AND ESTERS</t>
        </is>
      </c>
      <c r="D3254" t="inlineStr">
        <is>
          <t>e6be9753-12b0-4d4b-8101-dbd23d7435b9</t>
        </is>
      </c>
      <c r="F3254" t="n">
        <v>54</v>
      </c>
    </row>
    <row r="3255">
      <c r="A3255" t="inlineStr">
        <is>
          <t>84efcc80-3645-4c1d-b8f0-cece0391bcb5</t>
        </is>
      </c>
      <c r="B3255" t="inlineStr">
        <is>
          <t>29156010</t>
        </is>
      </c>
      <c r="C3255" t="inlineStr">
        <is>
          <t>BUTANOIC ACIDS, THEIR SALTS AND ESTERS</t>
        </is>
      </c>
      <c r="D3255" t="inlineStr">
        <is>
          <t>e6be9753-12b0-4d4b-8101-dbd23d7435b9</t>
        </is>
      </c>
      <c r="F3255" t="n">
        <v>54</v>
      </c>
    </row>
    <row r="3256">
      <c r="A3256" t="inlineStr">
        <is>
          <t>a36d0c40-d258-4f89-bcd6-4b3328bb1c86</t>
        </is>
      </c>
      <c r="B3256" t="inlineStr">
        <is>
          <t>29156020</t>
        </is>
      </c>
      <c r="C3256" t="inlineStr">
        <is>
          <t>PENTANOIC ACIDS, THEIR SALTS AND ESTERS</t>
        </is>
      </c>
      <c r="D3256" t="inlineStr">
        <is>
          <t>e6be9753-12b0-4d4b-8101-dbd23d7435b9</t>
        </is>
      </c>
      <c r="F3256" t="n">
        <v>54</v>
      </c>
    </row>
    <row r="3257">
      <c r="A3257" t="inlineStr">
        <is>
          <t>b19ac6d7-597d-4b2d-9552-52d7088aa440</t>
        </is>
      </c>
      <c r="B3257" t="inlineStr">
        <is>
          <t>29157010</t>
        </is>
      </c>
      <c r="C3257" t="inlineStr">
        <is>
          <t>PALMITIC ACID</t>
        </is>
      </c>
      <c r="D3257" t="inlineStr">
        <is>
          <t>e6be9753-12b0-4d4b-8101-dbd23d7435b9</t>
        </is>
      </c>
      <c r="F3257" t="n">
        <v>54</v>
      </c>
    </row>
    <row r="3258">
      <c r="A3258" t="inlineStr">
        <is>
          <t>895a156b-9330-4407-975a-4cb7fb5d8df6</t>
        </is>
      </c>
      <c r="B3258" t="inlineStr">
        <is>
          <t>29157020</t>
        </is>
      </c>
      <c r="C3258" t="inlineStr">
        <is>
          <t>STEARIC ACID</t>
        </is>
      </c>
      <c r="D3258" t="inlineStr">
        <is>
          <t>e6be9753-12b0-4d4b-8101-dbd23d7435b9</t>
        </is>
      </c>
      <c r="F3258" t="n">
        <v>54</v>
      </c>
    </row>
    <row r="3259">
      <c r="A3259" t="inlineStr">
        <is>
          <t>a82a6dec-9d49-45f8-bdc1-1df6c719aad5</t>
        </is>
      </c>
      <c r="B3259" t="inlineStr">
        <is>
          <t>29157030</t>
        </is>
      </c>
      <c r="C3259" t="inlineStr">
        <is>
          <t>GLYCEROL MONOSTEARATE</t>
        </is>
      </c>
      <c r="D3259" t="inlineStr">
        <is>
          <t>e6be9753-12b0-4d4b-8101-dbd23d7435b9</t>
        </is>
      </c>
      <c r="F3259" t="n">
        <v>54</v>
      </c>
    </row>
    <row r="3260">
      <c r="A3260" t="inlineStr">
        <is>
          <t>c2989628-2f25-4c0a-8f8e-72ad98188268</t>
        </is>
      </c>
      <c r="B3260" t="inlineStr">
        <is>
          <t>29157040</t>
        </is>
      </c>
      <c r="C3260" t="inlineStr">
        <is>
          <t>H.C.O.FATTY ACID (INCLUDING 12-HYDROXY STEARIC ACID)</t>
        </is>
      </c>
      <c r="D3260" t="inlineStr">
        <is>
          <t>e6be9753-12b0-4d4b-8101-dbd23d7435b9</t>
        </is>
      </c>
      <c r="F3260" t="n">
        <v>54</v>
      </c>
    </row>
    <row r="3261">
      <c r="A3261" t="inlineStr">
        <is>
          <t>ca165d7d-6c94-4b23-b114-333c95141ecb</t>
        </is>
      </c>
      <c r="B3261" t="inlineStr">
        <is>
          <t>29157050</t>
        </is>
      </c>
      <c r="C3261" t="inlineStr">
        <is>
          <t>D.C.O. FATTY ACID</t>
        </is>
      </c>
      <c r="D3261" t="inlineStr">
        <is>
          <t>e6be9753-12b0-4d4b-8101-dbd23d7435b9</t>
        </is>
      </c>
      <c r="F3261" t="n">
        <v>54</v>
      </c>
    </row>
    <row r="3262">
      <c r="A3262" t="inlineStr">
        <is>
          <t>f3acb3c3-9f1a-40b2-b16f-7a40ace3bc9f</t>
        </is>
      </c>
      <c r="B3262" t="inlineStr">
        <is>
          <t>29157090</t>
        </is>
      </c>
      <c r="C3262" t="inlineStr">
        <is>
          <t>OTHER</t>
        </is>
      </c>
      <c r="D3262" t="inlineStr">
        <is>
          <t>e6be9753-12b0-4d4b-8101-dbd23d7435b9</t>
        </is>
      </c>
      <c r="F3262" t="n">
        <v>54</v>
      </c>
    </row>
    <row r="3263">
      <c r="A3263" t="inlineStr">
        <is>
          <t>fd2181d9-4bfd-4fd4-a003-de501806f0ab</t>
        </is>
      </c>
      <c r="B3263" t="inlineStr">
        <is>
          <t>29159010</t>
        </is>
      </c>
      <c r="C3263" t="inlineStr">
        <is>
          <t>ACETYL CHLORIDE</t>
        </is>
      </c>
      <c r="D3263" t="inlineStr">
        <is>
          <t>e6be9753-12b0-4d4b-8101-dbd23d7435b9</t>
        </is>
      </c>
      <c r="F3263" t="n">
        <v>54</v>
      </c>
    </row>
    <row r="3264">
      <c r="A3264" t="inlineStr">
        <is>
          <t>9381e947-e537-4548-98b7-f26e0e92b756</t>
        </is>
      </c>
      <c r="B3264" t="inlineStr">
        <is>
          <t>29159020</t>
        </is>
      </c>
      <c r="C3264" t="inlineStr">
        <is>
          <t>SATURATED ACYCLIC MONOCARBOXYLIC ACIDS AND THEIR ANHYDRIDES, HALIDES, PEROXIDES AND PEROXYACIDS; THEIR HALOGENATED, SULPHONATED, NITRATED OR NITROSATED DERIVATIVES - OTHER : OCTOIC ACID (CAPRYLIC ACID)</t>
        </is>
      </c>
      <c r="D3264" t="inlineStr">
        <is>
          <t>e6be9753-12b0-4d4b-8101-dbd23d7435b9</t>
        </is>
      </c>
      <c r="F3264" t="n">
        <v>54</v>
      </c>
    </row>
    <row r="3265">
      <c r="A3265" t="inlineStr">
        <is>
          <t>6d99d8ec-6247-4b23-8a76-28d47f0a378e</t>
        </is>
      </c>
      <c r="B3265" t="inlineStr">
        <is>
          <t>29159030</t>
        </is>
      </c>
      <c r="C3265" t="inlineStr">
        <is>
          <t>SATURATED ACYCLIC MONOCARBOXYLIC ACIDS AND THEIR ANHYDRIDES, HALIDES, PEROXIDES AND PEROXYACIDS; THEIR HALOGENATED, SULPHONATED, NITRATED OR NITROSATED DERIVATIVES - OTHER : HEXOIC ACID (CAPROIC ACID)</t>
        </is>
      </c>
      <c r="D3265" t="inlineStr">
        <is>
          <t>e6be9753-12b0-4d4b-8101-dbd23d7435b9</t>
        </is>
      </c>
      <c r="F3265" t="n">
        <v>54</v>
      </c>
    </row>
    <row r="3266">
      <c r="A3266" t="inlineStr">
        <is>
          <t>885e8401-d79e-490f-879b-84e2bf66e85f</t>
        </is>
      </c>
      <c r="B3266" t="inlineStr">
        <is>
          <t>29159040</t>
        </is>
      </c>
      <c r="C3266" t="inlineStr">
        <is>
          <t>PIVALOYL CHLORIDE</t>
        </is>
      </c>
      <c r="D3266" t="inlineStr">
        <is>
          <t>e6be9753-12b0-4d4b-8101-dbd23d7435b9</t>
        </is>
      </c>
      <c r="F3266" t="n">
        <v>54</v>
      </c>
    </row>
    <row r="3267">
      <c r="A3267" t="inlineStr">
        <is>
          <t>d9b25aa6-4788-4da8-8dba-e8f2a2abe926</t>
        </is>
      </c>
      <c r="B3267" t="inlineStr">
        <is>
          <t>29159050</t>
        </is>
      </c>
      <c r="C3267" t="inlineStr">
        <is>
          <t>N-valeryl chloride</t>
        </is>
      </c>
      <c r="D3267" t="inlineStr">
        <is>
          <t>e6be9753-12b0-4d4b-8101-dbd23d7435b9</t>
        </is>
      </c>
      <c r="F3267" t="n">
        <v>54</v>
      </c>
    </row>
    <row r="3268">
      <c r="A3268" t="inlineStr">
        <is>
          <t>55819263-3107-41de-b984-80d6db32a1bf</t>
        </is>
      </c>
      <c r="B3268" t="inlineStr">
        <is>
          <t>29159060</t>
        </is>
      </c>
      <c r="C3268" t="inlineStr">
        <is>
          <t>N-Octanoyl chloride</t>
        </is>
      </c>
      <c r="D3268" t="inlineStr">
        <is>
          <t>e6be9753-12b0-4d4b-8101-dbd23d7435b9</t>
        </is>
      </c>
      <c r="F3268" t="n">
        <v>54</v>
      </c>
    </row>
    <row r="3269">
      <c r="A3269" t="inlineStr">
        <is>
          <t>0c699c2c-8dc8-49fb-b00c-0b08df6c09af</t>
        </is>
      </c>
      <c r="B3269" t="inlineStr">
        <is>
          <t>29159070</t>
        </is>
      </c>
      <c r="C3269" t="inlineStr">
        <is>
          <t>Neodecanoyl chloride</t>
        </is>
      </c>
      <c r="D3269" t="inlineStr">
        <is>
          <t>e6be9753-12b0-4d4b-8101-dbd23d7435b9</t>
        </is>
      </c>
      <c r="F3269" t="n">
        <v>54</v>
      </c>
    </row>
    <row r="3270">
      <c r="A3270" t="inlineStr">
        <is>
          <t>dc34d4b0-24fe-4398-94f9-fa84965dfb0b</t>
        </is>
      </c>
      <c r="B3270" t="inlineStr">
        <is>
          <t>29159080</t>
        </is>
      </c>
      <c r="C3270" t="inlineStr">
        <is>
          <t>Perfluorooctanoic acids and their salts</t>
        </is>
      </c>
      <c r="D3270" t="inlineStr">
        <is>
          <t>e6be9753-12b0-4d4b-8101-dbd23d7435b9</t>
        </is>
      </c>
      <c r="F3270" t="n">
        <v>54</v>
      </c>
    </row>
    <row r="3271">
      <c r="A3271" t="inlineStr">
        <is>
          <t>43a39c8d-3519-4592-9305-6ea636042c9e</t>
        </is>
      </c>
      <c r="B3271" t="inlineStr">
        <is>
          <t>29159090</t>
        </is>
      </c>
      <c r="C3271" t="inlineStr">
        <is>
          <t>SATURATED ACYCLIC MONOCARBOXYLIC ACIDS AND THEIR ANHYDRIDES, HALIDES, PEROXIDES AND PEROXYACIDS; THEIR HALOGENATED, SULPHONATED, NITRATED OR NITROSATED DERIVATIVES - OTHER : OTHER</t>
        </is>
      </c>
      <c r="D3271" t="inlineStr">
        <is>
          <t>e6be9753-12b0-4d4b-8101-dbd23d7435b9</t>
        </is>
      </c>
      <c r="F3271" t="n">
        <v>54</v>
      </c>
    </row>
    <row r="3272">
      <c r="A3272" t="inlineStr">
        <is>
          <t>87dc7167-57af-4268-8ed8-c51ff3915212</t>
        </is>
      </c>
      <c r="B3272" t="inlineStr">
        <is>
          <t>29159091</t>
        </is>
      </c>
      <c r="C3272" t="inlineStr">
        <is>
          <t>Hexoic acid (caproic acid)</t>
        </is>
      </c>
      <c r="D3272" t="inlineStr">
        <is>
          <t>e6be9753-12b0-4d4b-8101-dbd23d7435b9</t>
        </is>
      </c>
      <c r="F3272" t="n">
        <v>54</v>
      </c>
    </row>
    <row r="3273">
      <c r="A3273" t="inlineStr">
        <is>
          <t>bbc0f7d0-82fd-454e-8e91-7209ced91750</t>
        </is>
      </c>
      <c r="B3273" t="inlineStr">
        <is>
          <t>29159092</t>
        </is>
      </c>
      <c r="C3273" t="inlineStr">
        <is>
          <t>Octoic acid (caprylic acid)</t>
        </is>
      </c>
      <c r="D3273" t="inlineStr">
        <is>
          <t>e6be9753-12b0-4d4b-8101-dbd23d7435b9</t>
        </is>
      </c>
      <c r="F3273" t="n">
        <v>54</v>
      </c>
    </row>
    <row r="3274">
      <c r="A3274" t="inlineStr">
        <is>
          <t>49e48f8e-951b-4554-a665-b5fbcf31b62c</t>
        </is>
      </c>
      <c r="B3274" t="inlineStr">
        <is>
          <t>29159093</t>
        </is>
      </c>
      <c r="C3274" t="inlineStr">
        <is>
          <t>TRI FLUORO ACETIC ACID</t>
        </is>
      </c>
      <c r="D3274" t="inlineStr">
        <is>
          <t>e6be9753-12b0-4d4b-8101-dbd23d7435b9</t>
        </is>
      </c>
      <c r="F3274" t="n">
        <v>54</v>
      </c>
    </row>
    <row r="3275">
      <c r="A3275" t="inlineStr">
        <is>
          <t>983e1d47-0604-40e0-823d-330fec89ef10</t>
        </is>
      </c>
      <c r="B3275" t="inlineStr">
        <is>
          <t>29159094</t>
        </is>
      </c>
      <c r="C3275" t="inlineStr">
        <is>
          <t>Ethyl difluoro acetate</t>
        </is>
      </c>
      <c r="D3275" t="inlineStr">
        <is>
          <t>e6be9753-12b0-4d4b-8101-dbd23d7435b9</t>
        </is>
      </c>
      <c r="F3275" t="n">
        <v>54</v>
      </c>
    </row>
    <row r="3276">
      <c r="A3276" t="inlineStr">
        <is>
          <t>1ef5bec6-6383-4072-bd2a-e2d86ff36202</t>
        </is>
      </c>
      <c r="B3276" t="inlineStr">
        <is>
          <t>29159095</t>
        </is>
      </c>
      <c r="C3276" t="inlineStr">
        <is>
          <t>Ethyl trifluoro acetate</t>
        </is>
      </c>
      <c r="D3276" t="inlineStr">
        <is>
          <t>e6be9753-12b0-4d4b-8101-dbd23d7435b9</t>
        </is>
      </c>
      <c r="F3276" t="n">
        <v>54</v>
      </c>
    </row>
    <row r="3277">
      <c r="A3277" t="inlineStr">
        <is>
          <t>813300d1-fc45-49e8-a28c-3c4cd92b8e01</t>
        </is>
      </c>
      <c r="B3277" t="inlineStr">
        <is>
          <t>29159099</t>
        </is>
      </c>
      <c r="C3277" t="inlineStr">
        <is>
          <t>Other</t>
        </is>
      </c>
      <c r="D3277" t="inlineStr">
        <is>
          <t>e6be9753-12b0-4d4b-8101-dbd23d7435b9</t>
        </is>
      </c>
      <c r="F3277" t="n">
        <v>54</v>
      </c>
    </row>
    <row r="3278">
      <c r="A3278" t="inlineStr">
        <is>
          <t>a5bb8090-a26e-4a37-869f-985f423ba486</t>
        </is>
      </c>
      <c r="B3278" t="inlineStr">
        <is>
          <t>29161100</t>
        </is>
      </c>
      <c r="C3278" t="inlineStr">
        <is>
          <t>ACRYLIC ACID AND ITS SALTS</t>
        </is>
      </c>
      <c r="D3278" t="inlineStr">
        <is>
          <t>e6be9753-12b0-4d4b-8101-dbd23d7435b9</t>
        </is>
      </c>
      <c r="F3278" t="n">
        <v>54</v>
      </c>
    </row>
    <row r="3279">
      <c r="A3279" t="inlineStr">
        <is>
          <t>313eb898-ac98-4b08-8af6-3e0173aa3442</t>
        </is>
      </c>
      <c r="B3279" t="inlineStr">
        <is>
          <t>29161210</t>
        </is>
      </c>
      <c r="C3279" t="inlineStr">
        <is>
          <t>BUTYL ACRYLATE</t>
        </is>
      </c>
      <c r="D3279" t="inlineStr">
        <is>
          <t>e6be9753-12b0-4d4b-8101-dbd23d7435b9</t>
        </is>
      </c>
      <c r="F3279" t="n">
        <v>54</v>
      </c>
    </row>
    <row r="3280">
      <c r="A3280" t="inlineStr">
        <is>
          <t>ede0c02e-db98-4f17-85e8-d34fee115939</t>
        </is>
      </c>
      <c r="B3280" t="inlineStr">
        <is>
          <t>29161290</t>
        </is>
      </c>
      <c r="C3280" t="inlineStr">
        <is>
          <t>OTHER</t>
        </is>
      </c>
      <c r="D3280" t="inlineStr">
        <is>
          <t>e6be9753-12b0-4d4b-8101-dbd23d7435b9</t>
        </is>
      </c>
      <c r="F3280" t="n">
        <v>54</v>
      </c>
    </row>
    <row r="3281">
      <c r="A3281" t="inlineStr">
        <is>
          <t>d737ed5c-391a-48d5-b421-62a1407b2fd3</t>
        </is>
      </c>
      <c r="B3281" t="inlineStr">
        <is>
          <t>29161310</t>
        </is>
      </c>
      <c r="C3281" t="inlineStr">
        <is>
          <t>METHACRYLIC ACID</t>
        </is>
      </c>
      <c r="D3281" t="inlineStr">
        <is>
          <t>e6be9753-12b0-4d4b-8101-dbd23d7435b9</t>
        </is>
      </c>
      <c r="F3281" t="n">
        <v>54</v>
      </c>
    </row>
    <row r="3282">
      <c r="A3282" t="inlineStr">
        <is>
          <t>f68f067d-3b76-4937-a1b3-0fb3092e5bb0</t>
        </is>
      </c>
      <c r="B3282" t="inlineStr">
        <is>
          <t>29161320</t>
        </is>
      </c>
      <c r="C3282" t="inlineStr">
        <is>
          <t>SALTS OF METHACRYLIC ACID</t>
        </is>
      </c>
      <c r="D3282" t="inlineStr">
        <is>
          <t>e6be9753-12b0-4d4b-8101-dbd23d7435b9</t>
        </is>
      </c>
      <c r="F3282" t="n">
        <v>54</v>
      </c>
    </row>
    <row r="3283">
      <c r="A3283" t="inlineStr">
        <is>
          <t>b2b4de78-3199-4ea9-8f7b-69b8c46d574e</t>
        </is>
      </c>
      <c r="B3283" t="inlineStr">
        <is>
          <t>29161400</t>
        </is>
      </c>
      <c r="C3283" t="inlineStr">
        <is>
          <t>ESTERS OF METHACRYLIC ACID</t>
        </is>
      </c>
      <c r="D3283" t="inlineStr">
        <is>
          <t>e6be9753-12b0-4d4b-8101-dbd23d7435b9</t>
        </is>
      </c>
      <c r="F3283" t="n">
        <v>54</v>
      </c>
    </row>
    <row r="3284">
      <c r="A3284" t="inlineStr">
        <is>
          <t>d7e4802b-757c-45a6-a4f1-867ede6c930c</t>
        </is>
      </c>
      <c r="B3284" t="inlineStr">
        <is>
          <t>29161510</t>
        </is>
      </c>
      <c r="C3284" t="inlineStr">
        <is>
          <t>OLEIC ACID</t>
        </is>
      </c>
      <c r="D3284" t="inlineStr">
        <is>
          <t>e6be9753-12b0-4d4b-8101-dbd23d7435b9</t>
        </is>
      </c>
      <c r="F3284" t="n">
        <v>54</v>
      </c>
    </row>
    <row r="3285">
      <c r="A3285" t="inlineStr">
        <is>
          <t>35f08142-2d26-4058-8de0-1f825687f4c7</t>
        </is>
      </c>
      <c r="B3285" t="inlineStr">
        <is>
          <t>29161590</t>
        </is>
      </c>
      <c r="C3285" t="inlineStr">
        <is>
          <t>OTHER</t>
        </is>
      </c>
      <c r="D3285" t="inlineStr">
        <is>
          <t>e6be9753-12b0-4d4b-8101-dbd23d7435b9</t>
        </is>
      </c>
      <c r="F3285" t="n">
        <v>54</v>
      </c>
    </row>
    <row r="3286">
      <c r="A3286" t="inlineStr">
        <is>
          <t>d332f524-b87f-4c16-a8f7-a1cde25f4427</t>
        </is>
      </c>
      <c r="B3286" t="inlineStr">
        <is>
          <t>29161600</t>
        </is>
      </c>
      <c r="C3286" t="inlineStr">
        <is>
          <t>BINAPACRYL (ISO)</t>
        </is>
      </c>
      <c r="D3286" t="inlineStr">
        <is>
          <t>e6be9753-12b0-4d4b-8101-dbd23d7435b9</t>
        </is>
      </c>
      <c r="F3286" t="n">
        <v>54</v>
      </c>
    </row>
    <row r="3287">
      <c r="A3287" t="inlineStr">
        <is>
          <t>00acd7ed-8495-466b-adf4-81675e216633</t>
        </is>
      </c>
      <c r="B3287" t="inlineStr">
        <is>
          <t>29161910</t>
        </is>
      </c>
      <c r="C3287" t="inlineStr">
        <is>
          <t>UNDECYLENIC ACID</t>
        </is>
      </c>
      <c r="D3287" t="inlineStr">
        <is>
          <t>e6be9753-12b0-4d4b-8101-dbd23d7435b9</t>
        </is>
      </c>
      <c r="F3287" t="n">
        <v>54</v>
      </c>
    </row>
    <row r="3288">
      <c r="A3288" t="inlineStr">
        <is>
          <t>0ffac74a-7f84-44b3-96c2-4d3daf45e75b</t>
        </is>
      </c>
      <c r="B3288" t="inlineStr">
        <is>
          <t>29161920</t>
        </is>
      </c>
      <c r="C3288" t="inlineStr">
        <is>
          <t>BISMUTH COMPOUNDS OF UNSATURATED ACYCLIC MONOACIDS</t>
        </is>
      </c>
      <c r="D3288" t="inlineStr">
        <is>
          <t>e6be9753-12b0-4d4b-8101-dbd23d7435b9</t>
        </is>
      </c>
      <c r="F3288" t="n">
        <v>54</v>
      </c>
    </row>
    <row r="3289">
      <c r="A3289" t="inlineStr">
        <is>
          <t>a6321a7e-4bf7-47d0-b45f-cd5d38d0b1d0</t>
        </is>
      </c>
      <c r="B3289" t="inlineStr">
        <is>
          <t>29161930</t>
        </is>
      </c>
      <c r="C3289" t="inlineStr">
        <is>
          <t>POTASSIUM COMPOUNDS OF UNSATURATED ACYCLIC MONOACIDS</t>
        </is>
      </c>
      <c r="D3289" t="inlineStr">
        <is>
          <t>e6be9753-12b0-4d4b-8101-dbd23d7435b9</t>
        </is>
      </c>
      <c r="F3289" t="n">
        <v>54</v>
      </c>
    </row>
    <row r="3290">
      <c r="A3290" t="inlineStr">
        <is>
          <t>72ae7414-c051-4cf4-bccd-3c692b6e65ef</t>
        </is>
      </c>
      <c r="B3290" t="inlineStr">
        <is>
          <t>29161940</t>
        </is>
      </c>
      <c r="C3290" t="inlineStr">
        <is>
          <t>SODIUM COMPOUNDS OF UNSATURATED ACYCLIC MONOACIDS</t>
        </is>
      </c>
      <c r="D3290" t="inlineStr">
        <is>
          <t>e6be9753-12b0-4d4b-8101-dbd23d7435b9</t>
        </is>
      </c>
      <c r="F3290" t="n">
        <v>54</v>
      </c>
    </row>
    <row r="3291">
      <c r="A3291" t="inlineStr">
        <is>
          <t>2363a997-e529-44cc-bd5e-6d2975a24df9</t>
        </is>
      </c>
      <c r="B3291" t="inlineStr">
        <is>
          <t>29161950</t>
        </is>
      </c>
      <c r="C3291" t="inlineStr">
        <is>
          <t>ESTERS OF UNSATURATED ACYCLIC MONOACIDS NOT ELSEWHERE SPECIFIED</t>
        </is>
      </c>
      <c r="D3291" t="inlineStr">
        <is>
          <t>e6be9753-12b0-4d4b-8101-dbd23d7435b9</t>
        </is>
      </c>
      <c r="F3291" t="n">
        <v>54</v>
      </c>
    </row>
    <row r="3292">
      <c r="A3292" t="inlineStr">
        <is>
          <t>ceadf54b-f62e-430c-92f6-9b766e710ea8</t>
        </is>
      </c>
      <c r="B3292" t="inlineStr">
        <is>
          <t>29161951</t>
        </is>
      </c>
      <c r="C3292" t="inlineStr">
        <is>
          <t>Gossyplure</t>
        </is>
      </c>
      <c r="D3292" t="inlineStr">
        <is>
          <t>e6be9753-12b0-4d4b-8101-dbd23d7435b9</t>
        </is>
      </c>
      <c r="F3292" t="n">
        <v>54</v>
      </c>
    </row>
    <row r="3293">
      <c r="A3293" t="inlineStr">
        <is>
          <t>1a4d8c18-eecf-4c7a-b7c2-b00ab34436b2</t>
        </is>
      </c>
      <c r="B3293" t="inlineStr">
        <is>
          <t>29161959</t>
        </is>
      </c>
      <c r="C3293" t="inlineStr">
        <is>
          <t>Other</t>
        </is>
      </c>
      <c r="D3293" t="inlineStr">
        <is>
          <t>e6be9753-12b0-4d4b-8101-dbd23d7435b9</t>
        </is>
      </c>
      <c r="F3293" t="n">
        <v>54</v>
      </c>
    </row>
    <row r="3294">
      <c r="A3294" t="inlineStr">
        <is>
          <t>29125cc8-ae11-46a8-a765-5701844040b6</t>
        </is>
      </c>
      <c r="B3294" t="inlineStr">
        <is>
          <t>29161960</t>
        </is>
      </c>
      <c r="C3294" t="inlineStr">
        <is>
          <t>SORBIC ACID</t>
        </is>
      </c>
      <c r="D3294" t="inlineStr">
        <is>
          <t>e6be9753-12b0-4d4b-8101-dbd23d7435b9</t>
        </is>
      </c>
      <c r="F3294" t="n">
        <v>54</v>
      </c>
    </row>
    <row r="3295">
      <c r="A3295" t="inlineStr">
        <is>
          <t>e168a14d-9abf-458a-8e48-090a0405219c</t>
        </is>
      </c>
      <c r="B3295" t="inlineStr">
        <is>
          <t>29161970</t>
        </is>
      </c>
      <c r="C3295" t="inlineStr">
        <is>
          <t>Erucic acid</t>
        </is>
      </c>
      <c r="D3295" t="inlineStr">
        <is>
          <t>e6be9753-12b0-4d4b-8101-dbd23d7435b9</t>
        </is>
      </c>
      <c r="F3295" t="n">
        <v>54</v>
      </c>
    </row>
    <row r="3296">
      <c r="A3296" t="inlineStr">
        <is>
          <t>b1fa9874-0e90-4b0e-9157-4c1bc157b165</t>
        </is>
      </c>
      <c r="B3296" t="inlineStr">
        <is>
          <t>29161990</t>
        </is>
      </c>
      <c r="C3296" t="inlineStr">
        <is>
          <t>OTHER</t>
        </is>
      </c>
      <c r="D3296" t="inlineStr">
        <is>
          <t>e6be9753-12b0-4d4b-8101-dbd23d7435b9</t>
        </is>
      </c>
      <c r="F3296" t="n">
        <v>54</v>
      </c>
    </row>
    <row r="3297">
      <c r="A3297" t="inlineStr">
        <is>
          <t>0b1fa1a1-2a68-434f-a641-2daca225ec34</t>
        </is>
      </c>
      <c r="B3297" t="inlineStr">
        <is>
          <t>29162000</t>
        </is>
      </c>
      <c r="C3297" t="inlineStr">
        <is>
          <t>UNSATURATED ACYCLIC MONOCARBOXYLIC ACIDS, CYCLIC MONOCARBOXYLIC ACIDS, THEIR ANHYDRIDES, HALIDES, PEROXIDES AND PEROXYACIDS; THEIR HALOGENATED, SULPHONATED, NITRATED OR NITROSATED DERIVATIVES - CYCLANIC, CYCLENIC OR CYCLOTERPENIC MONOCARBOXYLIC ACIDS, THE</t>
        </is>
      </c>
      <c r="D3297" t="inlineStr">
        <is>
          <t>e6be9753-12b0-4d4b-8101-dbd23d7435b9</t>
        </is>
      </c>
      <c r="F3297" t="n">
        <v>54</v>
      </c>
    </row>
    <row r="3298">
      <c r="A3298" t="inlineStr">
        <is>
          <t>7d2a9bac-c27d-4080-90a8-3addaf3a17fe</t>
        </is>
      </c>
      <c r="B3298" t="inlineStr">
        <is>
          <t>29162010</t>
        </is>
      </c>
      <c r="C3298" t="inlineStr">
        <is>
          <t>D. V. ACID CHLORIDE/CYPERMETHRIC ACID CHLORIDE</t>
        </is>
      </c>
      <c r="D3298" t="inlineStr">
        <is>
          <t>e6be9753-12b0-4d4b-8101-dbd23d7435b9</t>
        </is>
      </c>
      <c r="F3298" t="n">
        <v>54</v>
      </c>
    </row>
    <row r="3299">
      <c r="A3299" t="inlineStr">
        <is>
          <t>6ea2b676-c643-4056-9acb-3e9178a39d96</t>
        </is>
      </c>
      <c r="B3299" t="inlineStr">
        <is>
          <t>29162020</t>
        </is>
      </c>
      <c r="C3299" t="inlineStr">
        <is>
          <t>Bifenthrin (ISO), prallethrin</t>
        </is>
      </c>
      <c r="D3299" t="inlineStr">
        <is>
          <t>e6be9753-12b0-4d4b-8101-dbd23d7435b9</t>
        </is>
      </c>
      <c r="F3299" t="n">
        <v>54</v>
      </c>
    </row>
    <row r="3300">
      <c r="A3300" t="inlineStr">
        <is>
          <t>98edafdf-afd6-4320-bc26-a75b4c9f8dd5</t>
        </is>
      </c>
      <c r="B3300" t="inlineStr">
        <is>
          <t>29162090</t>
        </is>
      </c>
      <c r="C3300" t="inlineStr">
        <is>
          <t>Other</t>
        </is>
      </c>
      <c r="D3300" t="inlineStr">
        <is>
          <t>e6be9753-12b0-4d4b-8101-dbd23d7435b9</t>
        </is>
      </c>
      <c r="F3300" t="n">
        <v>54</v>
      </c>
    </row>
    <row r="3301">
      <c r="A3301" t="inlineStr">
        <is>
          <t>4737aea1-8d50-4b66-b3e6-4f854f150506</t>
        </is>
      </c>
      <c r="B3301" t="inlineStr">
        <is>
          <t>29163110</t>
        </is>
      </c>
      <c r="C3301" t="inlineStr">
        <is>
          <t>BENZOIC ACID</t>
        </is>
      </c>
      <c r="D3301" t="inlineStr">
        <is>
          <t>e6be9753-12b0-4d4b-8101-dbd23d7435b9</t>
        </is>
      </c>
      <c r="F3301" t="n">
        <v>54</v>
      </c>
    </row>
    <row r="3302">
      <c r="A3302" t="inlineStr">
        <is>
          <t>499eb4b3-837c-4f10-a899-28b708bd6141</t>
        </is>
      </c>
      <c r="B3302" t="inlineStr">
        <is>
          <t>29163120</t>
        </is>
      </c>
      <c r="C3302" t="inlineStr">
        <is>
          <t>BENZYL BENZOATE</t>
        </is>
      </c>
      <c r="D3302" t="inlineStr">
        <is>
          <t>e6be9753-12b0-4d4b-8101-dbd23d7435b9</t>
        </is>
      </c>
      <c r="F3302" t="n">
        <v>54</v>
      </c>
    </row>
    <row r="3303">
      <c r="A3303" t="inlineStr">
        <is>
          <t>ae56c7a4-32a1-48f4-a3cf-9643a2626da7</t>
        </is>
      </c>
      <c r="B3303" t="inlineStr">
        <is>
          <t>29163130</t>
        </is>
      </c>
      <c r="C3303" t="inlineStr">
        <is>
          <t>METHYL BENZOATE</t>
        </is>
      </c>
      <c r="D3303" t="inlineStr">
        <is>
          <t>e6be9753-12b0-4d4b-8101-dbd23d7435b9</t>
        </is>
      </c>
      <c r="F3303" t="n">
        <v>54</v>
      </c>
    </row>
    <row r="3304">
      <c r="A3304" t="inlineStr">
        <is>
          <t>54d76e92-c2e2-4faa-9250-4e39f1cc9364</t>
        </is>
      </c>
      <c r="B3304" t="inlineStr">
        <is>
          <t>29163140</t>
        </is>
      </c>
      <c r="C3304" t="inlineStr">
        <is>
          <t>SODIUM BENZOATE</t>
        </is>
      </c>
      <c r="D3304" t="inlineStr">
        <is>
          <t>e6be9753-12b0-4d4b-8101-dbd23d7435b9</t>
        </is>
      </c>
      <c r="F3304" t="n">
        <v>54</v>
      </c>
    </row>
    <row r="3305">
      <c r="A3305" t="inlineStr">
        <is>
          <t>1ac3dc42-8017-4ab9-93f1-d9e47ea472e6</t>
        </is>
      </c>
      <c r="B3305" t="inlineStr">
        <is>
          <t>29163150</t>
        </is>
      </c>
      <c r="C3305" t="inlineStr">
        <is>
          <t>BENZOCAINE (ETHYLPARA-AMINO BENZOATE)</t>
        </is>
      </c>
      <c r="D3305" t="inlineStr">
        <is>
          <t>e6be9753-12b0-4d4b-8101-dbd23d7435b9</t>
        </is>
      </c>
      <c r="F3305" t="n">
        <v>54</v>
      </c>
    </row>
    <row r="3306">
      <c r="A3306" t="inlineStr">
        <is>
          <t>c7fac8ed-d333-49ea-8d22-0cd2c92b3b70</t>
        </is>
      </c>
      <c r="B3306" t="inlineStr">
        <is>
          <t>29163160</t>
        </is>
      </c>
      <c r="C3306" t="inlineStr">
        <is>
          <t>ORTHOCHLORO BENZOIC ACID</t>
        </is>
      </c>
      <c r="D3306" t="inlineStr">
        <is>
          <t>e6be9753-12b0-4d4b-8101-dbd23d7435b9</t>
        </is>
      </c>
      <c r="F3306" t="n">
        <v>54</v>
      </c>
    </row>
    <row r="3307">
      <c r="A3307" t="inlineStr">
        <is>
          <t>3b959aa0-6dcc-400e-ba0b-5e3e9f4865fe</t>
        </is>
      </c>
      <c r="B3307" t="inlineStr">
        <is>
          <t>29163170</t>
        </is>
      </c>
      <c r="C3307" t="inlineStr">
        <is>
          <t>Dicamba</t>
        </is>
      </c>
      <c r="D3307" t="inlineStr">
        <is>
          <t>e6be9753-12b0-4d4b-8101-dbd23d7435b9</t>
        </is>
      </c>
      <c r="F3307" t="n">
        <v>54</v>
      </c>
    </row>
    <row r="3308">
      <c r="A3308" t="inlineStr">
        <is>
          <t>78eaabb2-f201-44db-8424-d362be99f059</t>
        </is>
      </c>
      <c r="B3308" t="inlineStr">
        <is>
          <t>29163190</t>
        </is>
      </c>
      <c r="C3308" t="inlineStr">
        <is>
          <t>OTHER</t>
        </is>
      </c>
      <c r="D3308" t="inlineStr">
        <is>
          <t>e6be9753-12b0-4d4b-8101-dbd23d7435b9</t>
        </is>
      </c>
      <c r="F3308" t="n">
        <v>54</v>
      </c>
    </row>
    <row r="3309">
      <c r="A3309" t="inlineStr">
        <is>
          <t>30a9062d-2797-42aa-a291-539ae8a49140</t>
        </is>
      </c>
      <c r="B3309" t="inlineStr">
        <is>
          <t>29163200</t>
        </is>
      </c>
      <c r="C3309" t="inlineStr">
        <is>
          <t>BENZOYL PEROXIDE AND BENZOYL CHLORIDE</t>
        </is>
      </c>
      <c r="D3309" t="inlineStr">
        <is>
          <t>e6be9753-12b0-4d4b-8101-dbd23d7435b9</t>
        </is>
      </c>
      <c r="F3309" t="n">
        <v>54</v>
      </c>
    </row>
    <row r="3310">
      <c r="A3310" t="inlineStr">
        <is>
          <t>f17697c4-d4af-40bb-b8b0-d5cec30b235f</t>
        </is>
      </c>
      <c r="B3310" t="inlineStr">
        <is>
          <t>29163400</t>
        </is>
      </c>
      <c r="C3310" t="inlineStr">
        <is>
          <t>PHENYLACETIC ACID AND ITS SALTS</t>
        </is>
      </c>
      <c r="D3310" t="inlineStr">
        <is>
          <t>e6be9753-12b0-4d4b-8101-dbd23d7435b9</t>
        </is>
      </c>
      <c r="F3310" t="n">
        <v>54</v>
      </c>
    </row>
    <row r="3311">
      <c r="A3311" t="inlineStr">
        <is>
          <t>c8c23e7c-4557-44ac-8220-209bc117645d</t>
        </is>
      </c>
      <c r="B3311" t="inlineStr">
        <is>
          <t>29163910</t>
        </is>
      </c>
      <c r="C3311" t="inlineStr">
        <is>
          <t>CINNAMIC ACID</t>
        </is>
      </c>
      <c r="D3311" t="inlineStr">
        <is>
          <t>e6be9753-12b0-4d4b-8101-dbd23d7435b9</t>
        </is>
      </c>
      <c r="F3311" t="n">
        <v>54</v>
      </c>
    </row>
    <row r="3312">
      <c r="A3312" t="inlineStr">
        <is>
          <t>d54f6c86-1c96-487e-89d6-3879120c36f3</t>
        </is>
      </c>
      <c r="B3312" t="inlineStr">
        <is>
          <t>29163920</t>
        </is>
      </c>
      <c r="C3312" t="inlineStr">
        <is>
          <t>BISMUTH COMPOUNDS OF AROMATIC MONOACIDS</t>
        </is>
      </c>
      <c r="D3312" t="inlineStr">
        <is>
          <t>e6be9753-12b0-4d4b-8101-dbd23d7435b9</t>
        </is>
      </c>
      <c r="F3312" t="n">
        <v>54</v>
      </c>
    </row>
    <row r="3313">
      <c r="A3313" t="inlineStr">
        <is>
          <t>e641b00b-f945-4d12-89e8-fe15eb8afd9b</t>
        </is>
      </c>
      <c r="B3313" t="inlineStr">
        <is>
          <t>29163930</t>
        </is>
      </c>
      <c r="C3313" t="inlineStr">
        <is>
          <t>POTASSIUM COMPOUNDS OF AROMATIC MONOACIDS</t>
        </is>
      </c>
      <c r="D3313" t="inlineStr">
        <is>
          <t>e6be9753-12b0-4d4b-8101-dbd23d7435b9</t>
        </is>
      </c>
      <c r="F3313" t="n">
        <v>54</v>
      </c>
    </row>
    <row r="3314">
      <c r="A3314" t="inlineStr">
        <is>
          <t>f1d2fc7a-37cc-48e1-a9a9-aa9064bac17f</t>
        </is>
      </c>
      <c r="B3314" t="inlineStr">
        <is>
          <t>29163940</t>
        </is>
      </c>
      <c r="C3314" t="inlineStr">
        <is>
          <t>SODIUM COMPOUNDS OF AROMATIC MONOACIDS</t>
        </is>
      </c>
      <c r="D3314" t="inlineStr">
        <is>
          <t>e6be9753-12b0-4d4b-8101-dbd23d7435b9</t>
        </is>
      </c>
      <c r="F3314" t="n">
        <v>54</v>
      </c>
    </row>
    <row r="3315">
      <c r="A3315" t="inlineStr">
        <is>
          <t>86ef0ee4-79ea-4750-b778-78bd7fc6e3b2</t>
        </is>
      </c>
      <c r="B3315" t="inlineStr">
        <is>
          <t>29163950</t>
        </is>
      </c>
      <c r="C3315" t="inlineStr">
        <is>
          <t>ESTERS OF AROMATIC MONOACIDS NOT ELSEWHERE SPECIFIED</t>
        </is>
      </c>
      <c r="D3315" t="inlineStr">
        <is>
          <t>e6be9753-12b0-4d4b-8101-dbd23d7435b9</t>
        </is>
      </c>
      <c r="F3315" t="n">
        <v>54</v>
      </c>
    </row>
    <row r="3316">
      <c r="A3316" t="inlineStr">
        <is>
          <t>d9d06465-e486-43b8-93d8-b22683e48e78</t>
        </is>
      </c>
      <c r="B3316" t="inlineStr">
        <is>
          <t>29163960</t>
        </is>
      </c>
      <c r="C3316" t="inlineStr">
        <is>
          <t>Dichlorophenyl acetyl chloride</t>
        </is>
      </c>
      <c r="D3316" t="inlineStr">
        <is>
          <t>e6be9753-12b0-4d4b-8101-dbd23d7435b9</t>
        </is>
      </c>
      <c r="F3316" t="n">
        <v>54</v>
      </c>
    </row>
    <row r="3317">
      <c r="A3317" t="inlineStr">
        <is>
          <t>91063b90-8ae5-4950-96b4-5b8f0bfe0fdd</t>
        </is>
      </c>
      <c r="B3317" t="inlineStr">
        <is>
          <t>29163970</t>
        </is>
      </c>
      <c r="C3317" t="inlineStr">
        <is>
          <t>Alphanaphthyl acetic acid, cyclanilide, kresoxim methyl, metofluthrin, permethrin, renofluthrin, transfluthrin.</t>
        </is>
      </c>
      <c r="D3317" t="inlineStr">
        <is>
          <t>e6be9753-12b0-4d4b-8101-dbd23d7435b9</t>
        </is>
      </c>
      <c r="F3317" t="n">
        <v>54</v>
      </c>
    </row>
    <row r="3318">
      <c r="A3318" t="inlineStr">
        <is>
          <t>0947bead-8ab2-4f8d-9b0e-1c65badb45b7</t>
        </is>
      </c>
      <c r="B3318" t="inlineStr">
        <is>
          <t>29163990</t>
        </is>
      </c>
      <c r="C3318" t="inlineStr">
        <is>
          <t>OTHER</t>
        </is>
      </c>
      <c r="D3318" t="inlineStr">
        <is>
          <t>e6be9753-12b0-4d4b-8101-dbd23d7435b9</t>
        </is>
      </c>
      <c r="F3318" t="n">
        <v>54</v>
      </c>
    </row>
    <row r="3319">
      <c r="A3319" t="inlineStr">
        <is>
          <t>61b259b1-d1cc-440b-b6a7-0e4a93722bc4</t>
        </is>
      </c>
      <c r="B3319" t="inlineStr">
        <is>
          <t>29171110</t>
        </is>
      </c>
      <c r="C3319" t="inlineStr">
        <is>
          <t>OXALIC ACID</t>
        </is>
      </c>
      <c r="D3319" t="inlineStr">
        <is>
          <t>e6be9753-12b0-4d4b-8101-dbd23d7435b9</t>
        </is>
      </c>
      <c r="F3319" t="n">
        <v>54</v>
      </c>
    </row>
    <row r="3320">
      <c r="A3320" t="inlineStr">
        <is>
          <t>dbfbffff-3be7-4f21-a024-55230b120686</t>
        </is>
      </c>
      <c r="B3320" t="inlineStr">
        <is>
          <t>29171120</t>
        </is>
      </c>
      <c r="C3320" t="inlineStr">
        <is>
          <t>CALCIUM OXALATE</t>
        </is>
      </c>
      <c r="D3320" t="inlineStr">
        <is>
          <t>e6be9753-12b0-4d4b-8101-dbd23d7435b9</t>
        </is>
      </c>
      <c r="F3320" t="n">
        <v>54</v>
      </c>
    </row>
    <row r="3321">
      <c r="A3321" t="inlineStr">
        <is>
          <t>a0f08637-50a0-49a5-8e2b-39dbbc6c7489</t>
        </is>
      </c>
      <c r="B3321" t="inlineStr">
        <is>
          <t>29171130</t>
        </is>
      </c>
      <c r="C3321" t="inlineStr">
        <is>
          <t>STRONTIUM OXALATE</t>
        </is>
      </c>
      <c r="D3321" t="inlineStr">
        <is>
          <t>e6be9753-12b0-4d4b-8101-dbd23d7435b9</t>
        </is>
      </c>
      <c r="F3321" t="n">
        <v>54</v>
      </c>
    </row>
    <row r="3322">
      <c r="A3322" t="inlineStr">
        <is>
          <t>0ed88f55-6462-4d43-9eb6-a788a3dcf51d</t>
        </is>
      </c>
      <c r="B3322" t="inlineStr">
        <is>
          <t>29171140</t>
        </is>
      </c>
      <c r="C3322" t="inlineStr">
        <is>
          <t>DIETHYL OXALATE</t>
        </is>
      </c>
      <c r="D3322" t="inlineStr">
        <is>
          <t>e6be9753-12b0-4d4b-8101-dbd23d7435b9</t>
        </is>
      </c>
      <c r="F3322" t="n">
        <v>54</v>
      </c>
    </row>
    <row r="3323">
      <c r="A3323" t="inlineStr">
        <is>
          <t>0dbdd5eb-e75c-484a-b597-d1d1fc5f3708</t>
        </is>
      </c>
      <c r="B3323" t="inlineStr">
        <is>
          <t>29171190</t>
        </is>
      </c>
      <c r="C3323" t="inlineStr">
        <is>
          <t>OTHER</t>
        </is>
      </c>
      <c r="D3323" t="inlineStr">
        <is>
          <t>e6be9753-12b0-4d4b-8101-dbd23d7435b9</t>
        </is>
      </c>
      <c r="F3323" t="n">
        <v>54</v>
      </c>
    </row>
    <row r="3324">
      <c r="A3324" t="inlineStr">
        <is>
          <t>fbdc3f7b-0760-44c5-bd8a-1ff52daa8e8d</t>
        </is>
      </c>
      <c r="B3324" t="inlineStr">
        <is>
          <t>29171200</t>
        </is>
      </c>
      <c r="C3324" t="inlineStr">
        <is>
          <t>ADIPIC ACID, ITS SALTS AND ESTERS</t>
        </is>
      </c>
      <c r="D3324" t="inlineStr">
        <is>
          <t>e6be9753-12b0-4d4b-8101-dbd23d7435b9</t>
        </is>
      </c>
      <c r="F3324" t="n">
        <v>54</v>
      </c>
    </row>
    <row r="3325">
      <c r="A3325" t="inlineStr">
        <is>
          <t>db9796e6-7a4e-4381-a0dd-034c720722f0</t>
        </is>
      </c>
      <c r="B3325" t="inlineStr">
        <is>
          <t>29171300</t>
        </is>
      </c>
      <c r="C3325" t="inlineStr">
        <is>
          <t>POLYCARBOXYLIC ACIDS, THEIR ANHYDRIDES, HALIDES, PEROXIDES AND PEROXYACIDS; THEIR HALOGENATED, SULPHONATED, NITRATED OR NITROSATED DERIVATIVES - ACYCLIC POLYCARBOXYLIC ACIDS, THEIR ANHYDRIDES, HALIDES, PEROXIDES, PEROXYACIDS AND THEIR DERIVATIVES : AZELAI</t>
        </is>
      </c>
      <c r="D3325" t="inlineStr">
        <is>
          <t>e6be9753-12b0-4d4b-8101-dbd23d7435b9</t>
        </is>
      </c>
      <c r="F3325" t="n">
        <v>54</v>
      </c>
    </row>
    <row r="3326">
      <c r="A3326" t="inlineStr">
        <is>
          <t>345dc77f-e207-4c00-a319-682ae56f4b00</t>
        </is>
      </c>
      <c r="B3326" t="inlineStr">
        <is>
          <t>29171310</t>
        </is>
      </c>
      <c r="C3326" t="inlineStr">
        <is>
          <t>Sebacic acid</t>
        </is>
      </c>
      <c r="D3326" t="inlineStr">
        <is>
          <t>e6be9753-12b0-4d4b-8101-dbd23d7435b9</t>
        </is>
      </c>
      <c r="F3326" t="n">
        <v>54</v>
      </c>
    </row>
    <row r="3327">
      <c r="A3327" t="inlineStr">
        <is>
          <t>5366f4ff-b819-41ab-bd1c-fe43b405b260</t>
        </is>
      </c>
      <c r="B3327" t="inlineStr">
        <is>
          <t>29171390</t>
        </is>
      </c>
      <c r="C3327" t="inlineStr">
        <is>
          <t>Other</t>
        </is>
      </c>
      <c r="D3327" t="inlineStr">
        <is>
          <t>e6be9753-12b0-4d4b-8101-dbd23d7435b9</t>
        </is>
      </c>
      <c r="F3327" t="n">
        <v>54</v>
      </c>
    </row>
    <row r="3328">
      <c r="A3328" t="inlineStr">
        <is>
          <t>8c046d8e-12ed-4821-ac5f-e7294c4064ec</t>
        </is>
      </c>
      <c r="B3328" t="inlineStr">
        <is>
          <t>29171400</t>
        </is>
      </c>
      <c r="C3328" t="inlineStr">
        <is>
          <t>MALEIC ANHYDRIDE</t>
        </is>
      </c>
      <c r="D3328" t="inlineStr">
        <is>
          <t>e6be9753-12b0-4d4b-8101-dbd23d7435b9</t>
        </is>
      </c>
      <c r="F3328" t="n">
        <v>54</v>
      </c>
    </row>
    <row r="3329">
      <c r="A3329" t="inlineStr">
        <is>
          <t>6834f335-06f2-41f0-b9d9-57a4874691f9</t>
        </is>
      </c>
      <c r="B3329" t="inlineStr">
        <is>
          <t>29171910</t>
        </is>
      </c>
      <c r="C3329" t="inlineStr">
        <is>
          <t>MALEIC ACID</t>
        </is>
      </c>
      <c r="D3329" t="inlineStr">
        <is>
          <t>e6be9753-12b0-4d4b-8101-dbd23d7435b9</t>
        </is>
      </c>
      <c r="F3329" t="n">
        <v>54</v>
      </c>
    </row>
    <row r="3330">
      <c r="A3330" t="inlineStr">
        <is>
          <t>f8b25fcb-1614-4a2f-b217-c73c8bf793b4</t>
        </is>
      </c>
      <c r="B3330" t="inlineStr">
        <is>
          <t>29171920</t>
        </is>
      </c>
      <c r="C3330" t="inlineStr">
        <is>
          <t>MALONIC ACID</t>
        </is>
      </c>
      <c r="D3330" t="inlineStr">
        <is>
          <t>e6be9753-12b0-4d4b-8101-dbd23d7435b9</t>
        </is>
      </c>
      <c r="F3330" t="n">
        <v>54</v>
      </c>
    </row>
    <row r="3331">
      <c r="A3331" t="inlineStr">
        <is>
          <t>9330437b-bf2e-42cf-952f-78343af35294</t>
        </is>
      </c>
      <c r="B3331" t="inlineStr">
        <is>
          <t>29171930</t>
        </is>
      </c>
      <c r="C3331" t="inlineStr">
        <is>
          <t>SUCCINIC ACID</t>
        </is>
      </c>
      <c r="D3331" t="inlineStr">
        <is>
          <t>e6be9753-12b0-4d4b-8101-dbd23d7435b9</t>
        </is>
      </c>
      <c r="F3331" t="n">
        <v>54</v>
      </c>
    </row>
    <row r="3332">
      <c r="A3332" t="inlineStr">
        <is>
          <t>7815b677-3656-4cdd-bd36-88b305aae159</t>
        </is>
      </c>
      <c r="B3332" t="inlineStr">
        <is>
          <t>29171940</t>
        </is>
      </c>
      <c r="C3332" t="inlineStr">
        <is>
          <t>FERROUS FUMARATE</t>
        </is>
      </c>
      <c r="D3332" t="inlineStr">
        <is>
          <t>e6be9753-12b0-4d4b-8101-dbd23d7435b9</t>
        </is>
      </c>
      <c r="F3332" t="n">
        <v>54</v>
      </c>
    </row>
    <row r="3333">
      <c r="A3333" t="inlineStr">
        <is>
          <t>22bd8d98-fa09-467b-8373-fdddc946392e</t>
        </is>
      </c>
      <c r="B3333" t="inlineStr">
        <is>
          <t>29171950</t>
        </is>
      </c>
      <c r="C3333" t="inlineStr">
        <is>
          <t>FUMARIC ACID</t>
        </is>
      </c>
      <c r="D3333" t="inlineStr">
        <is>
          <t>e6be9753-12b0-4d4b-8101-dbd23d7435b9</t>
        </is>
      </c>
      <c r="F3333" t="n">
        <v>54</v>
      </c>
    </row>
    <row r="3334">
      <c r="A3334" t="inlineStr">
        <is>
          <t>fe796206-0831-4ed9-9cb8-d6be0a5e44ae</t>
        </is>
      </c>
      <c r="B3334" t="inlineStr">
        <is>
          <t>29171960</t>
        </is>
      </c>
      <c r="C3334" t="inlineStr">
        <is>
          <t>ITACONIC ACID</t>
        </is>
      </c>
      <c r="D3334" t="inlineStr">
        <is>
          <t>e6be9753-12b0-4d4b-8101-dbd23d7435b9</t>
        </is>
      </c>
      <c r="F3334" t="n">
        <v>54</v>
      </c>
    </row>
    <row r="3335">
      <c r="A3335" t="inlineStr">
        <is>
          <t>3e8a7ee6-e319-464c-9e5f-0a9cd2dd75f9</t>
        </is>
      </c>
      <c r="B3335" t="inlineStr">
        <is>
          <t>29171970</t>
        </is>
      </c>
      <c r="C3335" t="inlineStr">
        <is>
          <t>ETHOXY METHYLENE MALONATE, DIETHYL MALONATE</t>
        </is>
      </c>
      <c r="D3335" t="inlineStr">
        <is>
          <t>e6be9753-12b0-4d4b-8101-dbd23d7435b9</t>
        </is>
      </c>
      <c r="F3335" t="n">
        <v>54</v>
      </c>
    </row>
    <row r="3336">
      <c r="A3336" t="inlineStr">
        <is>
          <t>57922302-7f0d-4ec6-ad9e-d76a36929403</t>
        </is>
      </c>
      <c r="B3336" t="inlineStr">
        <is>
          <t>29171980</t>
        </is>
      </c>
      <c r="C3336" t="inlineStr">
        <is>
          <t>Isoprothiolane</t>
        </is>
      </c>
      <c r="D3336" t="inlineStr">
        <is>
          <t>e6be9753-12b0-4d4b-8101-dbd23d7435b9</t>
        </is>
      </c>
      <c r="F3336" t="n">
        <v>54</v>
      </c>
    </row>
    <row r="3337">
      <c r="A3337" t="inlineStr">
        <is>
          <t>50c69482-d65b-4332-bb23-877ff2a43b54</t>
        </is>
      </c>
      <c r="B3337" t="inlineStr">
        <is>
          <t>29171990</t>
        </is>
      </c>
      <c r="C3337" t="inlineStr">
        <is>
          <t>OTHER</t>
        </is>
      </c>
      <c r="D3337" t="inlineStr">
        <is>
          <t>e6be9753-12b0-4d4b-8101-dbd23d7435b9</t>
        </is>
      </c>
      <c r="F3337" t="n">
        <v>54</v>
      </c>
    </row>
    <row r="3338">
      <c r="A3338" t="inlineStr">
        <is>
          <t>a302c375-fce3-4529-a131-f986bf4d90c1</t>
        </is>
      </c>
      <c r="B3338" t="inlineStr">
        <is>
          <t>29172000</t>
        </is>
      </c>
      <c r="C3338" t="inlineStr">
        <is>
          <t>CYCLANIC, CYCLENIC OR CYCLOTERPENIC, POLYCARBOXYLIC ACIDS, THEIR ANHYDRIDES, HALIDES, PEROXIDES, PEROXYACIDS AND THEIR DERIVATIVES</t>
        </is>
      </c>
      <c r="D3338" t="inlineStr">
        <is>
          <t>e6be9753-12b0-4d4b-8101-dbd23d7435b9</t>
        </is>
      </c>
      <c r="F3338" t="n">
        <v>54</v>
      </c>
    </row>
    <row r="3339">
      <c r="A3339" t="inlineStr">
        <is>
          <t>60109bd0-fa99-42da-88af-76359462b6db</t>
        </is>
      </c>
      <c r="B3339" t="inlineStr">
        <is>
          <t>29173100</t>
        </is>
      </c>
      <c r="C3339" t="inlineStr">
        <is>
          <t>POLYCARBOXYLIC ACIDS, THEIR ANHYDRIDES, HALIDES, PEROXIDES AND PEROXYACIDS; THEIR HALOGENATED, SULPHONATED, NITRATED OR NITROSATED DERIVATIVES - AROMATIC POLYCARBOXYLIC ACIDS, THEIR ANHYDRIDES, HALIDES, PEROXIDES, PEROXYACIDS AND THEIR DERIVATIVES :DIBUTY</t>
        </is>
      </c>
      <c r="D3339" t="inlineStr">
        <is>
          <t>e6be9753-12b0-4d4b-8101-dbd23d7435b9</t>
        </is>
      </c>
      <c r="F3339" t="n">
        <v>54</v>
      </c>
    </row>
    <row r="3340">
      <c r="A3340" t="inlineStr">
        <is>
          <t>5593d3ad-6038-414f-88ba-6d8c726cfce1</t>
        </is>
      </c>
      <c r="B3340" t="inlineStr">
        <is>
          <t>29173200</t>
        </is>
      </c>
      <c r="C3340" t="inlineStr">
        <is>
          <t>DIOCTYL ORTHOPHTHALATES</t>
        </is>
      </c>
      <c r="D3340" t="inlineStr">
        <is>
          <t>e6be9753-12b0-4d4b-8101-dbd23d7435b9</t>
        </is>
      </c>
      <c r="F3340" t="n">
        <v>54</v>
      </c>
    </row>
    <row r="3341">
      <c r="A3341" t="inlineStr">
        <is>
          <t>02e304b1-22db-4a96-aa32-650c8f012500</t>
        </is>
      </c>
      <c r="B3341" t="inlineStr">
        <is>
          <t>29173300</t>
        </is>
      </c>
      <c r="C3341" t="inlineStr">
        <is>
          <t>DINONYL OR DIDECYL ORTHOPHTHALATES</t>
        </is>
      </c>
      <c r="D3341" t="inlineStr">
        <is>
          <t>e6be9753-12b0-4d4b-8101-dbd23d7435b9</t>
        </is>
      </c>
      <c r="F3341" t="n">
        <v>54</v>
      </c>
    </row>
    <row r="3342">
      <c r="A3342" t="inlineStr">
        <is>
          <t>39cde9e3-124f-4759-9e3b-e10a0bd867ec</t>
        </is>
      </c>
      <c r="B3342" t="inlineStr">
        <is>
          <t>29173400</t>
        </is>
      </c>
      <c r="C3342" t="inlineStr">
        <is>
          <t>OTHER ESTERS OF ORTHOPHTHALIC ACID</t>
        </is>
      </c>
      <c r="D3342" t="inlineStr">
        <is>
          <t>e6be9753-12b0-4d4b-8101-dbd23d7435b9</t>
        </is>
      </c>
      <c r="F3342" t="n">
        <v>54</v>
      </c>
    </row>
    <row r="3343">
      <c r="A3343" t="inlineStr">
        <is>
          <t>67eae4dd-6396-4c6c-930e-6622086f0419</t>
        </is>
      </c>
      <c r="B3343" t="inlineStr">
        <is>
          <t>29173500</t>
        </is>
      </c>
      <c r="C3343" t="inlineStr">
        <is>
          <t>PHTHALIC ANHYDRIDE</t>
        </is>
      </c>
      <c r="D3343" t="inlineStr">
        <is>
          <t>e6be9753-12b0-4d4b-8101-dbd23d7435b9</t>
        </is>
      </c>
      <c r="F3343" t="n">
        <v>54</v>
      </c>
    </row>
    <row r="3344">
      <c r="A3344" t="inlineStr">
        <is>
          <t>99aaf117-9a3f-43b6-8a22-612f8e422c99</t>
        </is>
      </c>
      <c r="B3344" t="inlineStr">
        <is>
          <t>29173600</t>
        </is>
      </c>
      <c r="C3344" t="inlineStr">
        <is>
          <t>TEREPHTHALIC ACID AND ITS SALTS</t>
        </is>
      </c>
      <c r="D3344" t="inlineStr">
        <is>
          <t>e6be9753-12b0-4d4b-8101-dbd23d7435b9</t>
        </is>
      </c>
      <c r="F3344" t="n">
        <v>54</v>
      </c>
    </row>
    <row r="3345">
      <c r="A3345" t="inlineStr">
        <is>
          <t>05942b5b-d086-4391-9ad0-85d59104cb84</t>
        </is>
      </c>
      <c r="B3345" t="inlineStr">
        <is>
          <t>29173700</t>
        </is>
      </c>
      <c r="C3345" t="inlineStr">
        <is>
          <t>DIMETHYL TEREPHTHALATE</t>
        </is>
      </c>
      <c r="D3345" t="inlineStr">
        <is>
          <t>e6be9753-12b0-4d4b-8101-dbd23d7435b9</t>
        </is>
      </c>
      <c r="F3345" t="n">
        <v>54</v>
      </c>
    </row>
    <row r="3346">
      <c r="A3346" t="inlineStr">
        <is>
          <t>a1f84a36-b42e-4f44-9421-3b3fb0e16311</t>
        </is>
      </c>
      <c r="B3346" t="inlineStr">
        <is>
          <t>29173910</t>
        </is>
      </c>
      <c r="C3346" t="inlineStr">
        <is>
          <t>DIBUTYL PHTHALATE</t>
        </is>
      </c>
      <c r="D3346" t="inlineStr">
        <is>
          <t>e6be9753-12b0-4d4b-8101-dbd23d7435b9</t>
        </is>
      </c>
      <c r="F3346" t="n">
        <v>54</v>
      </c>
    </row>
    <row r="3347">
      <c r="A3347" t="inlineStr">
        <is>
          <t>1dfd6259-2b43-4025-a400-bb4c77e28786</t>
        </is>
      </c>
      <c r="B3347" t="inlineStr">
        <is>
          <t>29173920</t>
        </is>
      </c>
      <c r="C3347" t="inlineStr">
        <is>
          <t>DIOCTYL ISOPHTHALATE AND DIOCTYL TEREPHTHALATE</t>
        </is>
      </c>
      <c r="D3347" t="inlineStr">
        <is>
          <t>e6be9753-12b0-4d4b-8101-dbd23d7435b9</t>
        </is>
      </c>
      <c r="F3347" t="n">
        <v>54</v>
      </c>
    </row>
    <row r="3348">
      <c r="A3348" t="inlineStr">
        <is>
          <t>d3f599ec-855a-40d9-a67f-e86107dad50a</t>
        </is>
      </c>
      <c r="B3348" t="inlineStr">
        <is>
          <t>29173930</t>
        </is>
      </c>
      <c r="C3348" t="inlineStr">
        <is>
          <t>PHTHALIC ACID</t>
        </is>
      </c>
      <c r="D3348" t="inlineStr">
        <is>
          <t>e6be9753-12b0-4d4b-8101-dbd23d7435b9</t>
        </is>
      </c>
      <c r="F3348" t="n">
        <v>54</v>
      </c>
    </row>
    <row r="3349">
      <c r="A3349" t="inlineStr">
        <is>
          <t>cf9b9e93-68f0-4838-8301-3714098ce040</t>
        </is>
      </c>
      <c r="B3349" t="inlineStr">
        <is>
          <t>29173940</t>
        </is>
      </c>
      <c r="C3349" t="inlineStr">
        <is>
          <t>DIMETHYL PHTHALATE</t>
        </is>
      </c>
      <c r="D3349" t="inlineStr">
        <is>
          <t>e6be9753-12b0-4d4b-8101-dbd23d7435b9</t>
        </is>
      </c>
      <c r="F3349" t="n">
        <v>54</v>
      </c>
    </row>
    <row r="3350">
      <c r="A3350" t="inlineStr">
        <is>
          <t>388b7276-7907-43e3-ae22-718327e05019</t>
        </is>
      </c>
      <c r="B3350" t="inlineStr">
        <is>
          <t>29173950</t>
        </is>
      </c>
      <c r="C3350" t="inlineStr">
        <is>
          <t>TRIMELLITIC ANHYDRIDE</t>
        </is>
      </c>
      <c r="D3350" t="inlineStr">
        <is>
          <t>e6be9753-12b0-4d4b-8101-dbd23d7435b9</t>
        </is>
      </c>
      <c r="F3350" t="n">
        <v>54</v>
      </c>
    </row>
    <row r="3351">
      <c r="A3351" t="inlineStr">
        <is>
          <t>f60e3c9a-fbc6-4d0c-a05d-adb8b8eda809</t>
        </is>
      </c>
      <c r="B3351" t="inlineStr">
        <is>
          <t>29173960</t>
        </is>
      </c>
      <c r="C3351" t="inlineStr">
        <is>
          <t>ISOPHTHALIC ACID</t>
        </is>
      </c>
      <c r="D3351" t="inlineStr">
        <is>
          <t>e6be9753-12b0-4d4b-8101-dbd23d7435b9</t>
        </is>
      </c>
      <c r="F3351" t="n">
        <v>54</v>
      </c>
    </row>
    <row r="3352">
      <c r="A3352" t="inlineStr">
        <is>
          <t>3958a672-4099-4151-b77a-c6ea0af0409b</t>
        </is>
      </c>
      <c r="B3352" t="inlineStr">
        <is>
          <t>29173990</t>
        </is>
      </c>
      <c r="C3352" t="inlineStr">
        <is>
          <t>OTHER</t>
        </is>
      </c>
      <c r="D3352" t="inlineStr">
        <is>
          <t>e6be9753-12b0-4d4b-8101-dbd23d7435b9</t>
        </is>
      </c>
      <c r="F3352" t="n">
        <v>54</v>
      </c>
    </row>
    <row r="3353">
      <c r="A3353" t="inlineStr">
        <is>
          <t>ccd0c84b-7288-4299-bac3-038b2d574ba7</t>
        </is>
      </c>
      <c r="B3353" t="inlineStr">
        <is>
          <t>29181110</t>
        </is>
      </c>
      <c r="C3353" t="inlineStr">
        <is>
          <t>LACTIC ACID</t>
        </is>
      </c>
      <c r="D3353" t="inlineStr">
        <is>
          <t>e6be9753-12b0-4d4b-8101-dbd23d7435b9</t>
        </is>
      </c>
      <c r="F3353" t="n">
        <v>54</v>
      </c>
    </row>
    <row r="3354">
      <c r="A3354" t="inlineStr">
        <is>
          <t>932c1f08-8c85-457b-b052-39bd38120264</t>
        </is>
      </c>
      <c r="B3354" t="inlineStr">
        <is>
          <t>29181120</t>
        </is>
      </c>
      <c r="C3354" t="inlineStr">
        <is>
          <t>CALCIUM LACTATE</t>
        </is>
      </c>
      <c r="D3354" t="inlineStr">
        <is>
          <t>e6be9753-12b0-4d4b-8101-dbd23d7435b9</t>
        </is>
      </c>
      <c r="F3354" t="n">
        <v>54</v>
      </c>
    </row>
    <row r="3355">
      <c r="A3355" t="inlineStr">
        <is>
          <t>5ecd8291-6bab-4eb8-bfee-f1a152be4b07</t>
        </is>
      </c>
      <c r="B3355" t="inlineStr">
        <is>
          <t>29181190</t>
        </is>
      </c>
      <c r="C3355" t="inlineStr">
        <is>
          <t>OTHER</t>
        </is>
      </c>
      <c r="D3355" t="inlineStr">
        <is>
          <t>e6be9753-12b0-4d4b-8101-dbd23d7435b9</t>
        </is>
      </c>
      <c r="F3355" t="n">
        <v>54</v>
      </c>
    </row>
    <row r="3356">
      <c r="A3356" t="inlineStr">
        <is>
          <t>93919416-ead8-4248-b5df-6f880610310f</t>
        </is>
      </c>
      <c r="B3356" t="inlineStr">
        <is>
          <t>29181200</t>
        </is>
      </c>
      <c r="C3356" t="inlineStr">
        <is>
          <t>TARTARIC ACID</t>
        </is>
      </c>
      <c r="D3356" t="inlineStr">
        <is>
          <t>e6be9753-12b0-4d4b-8101-dbd23d7435b9</t>
        </is>
      </c>
      <c r="F3356" t="n">
        <v>54</v>
      </c>
    </row>
    <row r="3357">
      <c r="A3357" t="inlineStr">
        <is>
          <t>90d6e125-1793-42bd-a2b9-94426d0d816a</t>
        </is>
      </c>
      <c r="B3357" t="inlineStr">
        <is>
          <t>29181310</t>
        </is>
      </c>
      <c r="C3357" t="inlineStr">
        <is>
          <t>POTASSIUM BITARTRATE</t>
        </is>
      </c>
      <c r="D3357" t="inlineStr">
        <is>
          <t>e6be9753-12b0-4d4b-8101-dbd23d7435b9</t>
        </is>
      </c>
      <c r="F3357" t="n">
        <v>54</v>
      </c>
    </row>
    <row r="3358">
      <c r="A3358" t="inlineStr">
        <is>
          <t>5152283b-fbaa-4b25-98e7-360a7ee3637a</t>
        </is>
      </c>
      <c r="B3358" t="inlineStr">
        <is>
          <t>29181320</t>
        </is>
      </c>
      <c r="C3358" t="inlineStr">
        <is>
          <t>METROPROLOL TARTRATE</t>
        </is>
      </c>
      <c r="D3358" t="inlineStr">
        <is>
          <t>e6be9753-12b0-4d4b-8101-dbd23d7435b9</t>
        </is>
      </c>
      <c r="F3358" t="n">
        <v>54</v>
      </c>
    </row>
    <row r="3359">
      <c r="A3359" t="inlineStr">
        <is>
          <t>135a03c4-b24f-4ef0-baaa-e4db0453a56e</t>
        </is>
      </c>
      <c r="B3359" t="inlineStr">
        <is>
          <t>29181390</t>
        </is>
      </c>
      <c r="C3359" t="inlineStr">
        <is>
          <t>OTHER</t>
        </is>
      </c>
      <c r="D3359" t="inlineStr">
        <is>
          <t>e6be9753-12b0-4d4b-8101-dbd23d7435b9</t>
        </is>
      </c>
      <c r="F3359" t="n">
        <v>54</v>
      </c>
    </row>
    <row r="3360">
      <c r="A3360" t="inlineStr">
        <is>
          <t>8c0da2ef-eeb6-41e2-b810-d4615c28f70a</t>
        </is>
      </c>
      <c r="B3360" t="inlineStr">
        <is>
          <t>29181400</t>
        </is>
      </c>
      <c r="C3360" t="inlineStr">
        <is>
          <t>CITRIC ACID</t>
        </is>
      </c>
      <c r="D3360" t="inlineStr">
        <is>
          <t>e6be9753-12b0-4d4b-8101-dbd23d7435b9</t>
        </is>
      </c>
      <c r="F3360" t="n">
        <v>54</v>
      </c>
    </row>
    <row r="3361">
      <c r="A3361" t="inlineStr">
        <is>
          <t>1a1215a7-c323-4b0c-807d-5fa43fc3e465</t>
        </is>
      </c>
      <c r="B3361" t="inlineStr">
        <is>
          <t>29181510</t>
        </is>
      </c>
      <c r="C3361" t="inlineStr">
        <is>
          <t>POTASSIUM CITRATE</t>
        </is>
      </c>
      <c r="D3361" t="inlineStr">
        <is>
          <t>e6be9753-12b0-4d4b-8101-dbd23d7435b9</t>
        </is>
      </c>
      <c r="F3361" t="n">
        <v>54</v>
      </c>
    </row>
    <row r="3362">
      <c r="A3362" t="inlineStr">
        <is>
          <t>8914d539-451f-46c4-9a3a-77004558c823</t>
        </is>
      </c>
      <c r="B3362" t="inlineStr">
        <is>
          <t>29181520</t>
        </is>
      </c>
      <c r="C3362" t="inlineStr">
        <is>
          <t>SODIUM CITRATE</t>
        </is>
      </c>
      <c r="D3362" t="inlineStr">
        <is>
          <t>e6be9753-12b0-4d4b-8101-dbd23d7435b9</t>
        </is>
      </c>
      <c r="F3362" t="n">
        <v>54</v>
      </c>
    </row>
    <row r="3363">
      <c r="A3363" t="inlineStr">
        <is>
          <t>38756308-c050-45ac-938d-b84786aec9b8</t>
        </is>
      </c>
      <c r="B3363" t="inlineStr">
        <is>
          <t>29181530</t>
        </is>
      </c>
      <c r="C3363" t="inlineStr">
        <is>
          <t>BISMUTH CITRATE</t>
        </is>
      </c>
      <c r="D3363" t="inlineStr">
        <is>
          <t>e6be9753-12b0-4d4b-8101-dbd23d7435b9</t>
        </is>
      </c>
      <c r="F3363" t="n">
        <v>54</v>
      </c>
    </row>
    <row r="3364">
      <c r="A3364" t="inlineStr">
        <is>
          <t>a9dd75ea-f2b2-4a1b-93f0-42db219f880a</t>
        </is>
      </c>
      <c r="B3364" t="inlineStr">
        <is>
          <t>29181540</t>
        </is>
      </c>
      <c r="C3364" t="inlineStr">
        <is>
          <t>DISODIUM HYDROGEN CITRATE</t>
        </is>
      </c>
      <c r="D3364" t="inlineStr">
        <is>
          <t>e6be9753-12b0-4d4b-8101-dbd23d7435b9</t>
        </is>
      </c>
      <c r="F3364" t="n">
        <v>54</v>
      </c>
    </row>
    <row r="3365">
      <c r="A3365" t="inlineStr">
        <is>
          <t>64a27fb1-bcfe-4859-b3e6-ef5e30bfad5b</t>
        </is>
      </c>
      <c r="B3365" t="inlineStr">
        <is>
          <t>29181550</t>
        </is>
      </c>
      <c r="C3365" t="inlineStr">
        <is>
          <t>FERRIC AMMONIUM CITRATE</t>
        </is>
      </c>
      <c r="D3365" t="inlineStr">
        <is>
          <t>e6be9753-12b0-4d4b-8101-dbd23d7435b9</t>
        </is>
      </c>
      <c r="F3365" t="n">
        <v>54</v>
      </c>
    </row>
    <row r="3366">
      <c r="A3366" t="inlineStr">
        <is>
          <t>7317e39b-6303-43c4-aa32-aad88b6cb1ab</t>
        </is>
      </c>
      <c r="B3366" t="inlineStr">
        <is>
          <t>29181590</t>
        </is>
      </c>
      <c r="C3366" t="inlineStr">
        <is>
          <t>OTHER</t>
        </is>
      </c>
      <c r="D3366" t="inlineStr">
        <is>
          <t>e6be9753-12b0-4d4b-8101-dbd23d7435b9</t>
        </is>
      </c>
      <c r="F3366" t="n">
        <v>54</v>
      </c>
    </row>
    <row r="3367">
      <c r="A3367" t="inlineStr">
        <is>
          <t>97beec0a-853b-4c57-a9ad-c1abe7d2823d</t>
        </is>
      </c>
      <c r="B3367" t="inlineStr">
        <is>
          <t>29181610</t>
        </is>
      </c>
      <c r="C3367" t="inlineStr">
        <is>
          <t>CALCIUM GLUCONATE</t>
        </is>
      </c>
      <c r="D3367" t="inlineStr">
        <is>
          <t>e6be9753-12b0-4d4b-8101-dbd23d7435b9</t>
        </is>
      </c>
      <c r="F3367" t="n">
        <v>54</v>
      </c>
    </row>
    <row r="3368">
      <c r="A3368" t="inlineStr">
        <is>
          <t>fd2f62a6-389c-46a7-bcce-6b42d90fa932</t>
        </is>
      </c>
      <c r="B3368" t="inlineStr">
        <is>
          <t>29181620</t>
        </is>
      </c>
      <c r="C3368" t="inlineStr">
        <is>
          <t>FERROUS GLUCONATE</t>
        </is>
      </c>
      <c r="D3368" t="inlineStr">
        <is>
          <t>e6be9753-12b0-4d4b-8101-dbd23d7435b9</t>
        </is>
      </c>
      <c r="F3368" t="n">
        <v>54</v>
      </c>
    </row>
    <row r="3369">
      <c r="A3369" t="inlineStr">
        <is>
          <t>899dbb5b-42f8-4d87-a012-9576f7bfd7c3</t>
        </is>
      </c>
      <c r="B3369" t="inlineStr">
        <is>
          <t>29181690</t>
        </is>
      </c>
      <c r="C3369" t="inlineStr">
        <is>
          <t>OTHER</t>
        </is>
      </c>
      <c r="D3369" t="inlineStr">
        <is>
          <t>e6be9753-12b0-4d4b-8101-dbd23d7435b9</t>
        </is>
      </c>
      <c r="F3369" t="n">
        <v>54</v>
      </c>
    </row>
    <row r="3370">
      <c r="A3370" t="inlineStr">
        <is>
          <t>f6ada48a-168b-456c-83c4-006f6aee39b8</t>
        </is>
      </c>
      <c r="B3370" t="inlineStr">
        <is>
          <t>29181700</t>
        </is>
      </c>
      <c r="C3370" t="inlineStr">
        <is>
          <t>2, 2-Diphenyl-2-hydroxyacetic acid (benzilic acid)</t>
        </is>
      </c>
      <c r="D3370" t="inlineStr">
        <is>
          <t>e6be9753-12b0-4d4b-8101-dbd23d7435b9</t>
        </is>
      </c>
      <c r="F3370" t="n">
        <v>54</v>
      </c>
    </row>
    <row r="3371">
      <c r="A3371" t="inlineStr">
        <is>
          <t>3aa245d4-50e3-4801-a0cc-53a9f009b3a9</t>
        </is>
      </c>
      <c r="B3371" t="inlineStr">
        <is>
          <t>29181800</t>
        </is>
      </c>
      <c r="C3371" t="inlineStr">
        <is>
          <t>CHLOROBENZILATE (ISO)</t>
        </is>
      </c>
      <c r="D3371" t="inlineStr">
        <is>
          <t>e6be9753-12b0-4d4b-8101-dbd23d7435b9</t>
        </is>
      </c>
      <c r="F3371" t="n">
        <v>54</v>
      </c>
    </row>
    <row r="3372">
      <c r="A3372" t="inlineStr">
        <is>
          <t>08ada3f4-3626-4717-aaf4-51050306749c</t>
        </is>
      </c>
      <c r="B3372" t="inlineStr">
        <is>
          <t>29181900</t>
        </is>
      </c>
      <c r="C3372" t="inlineStr">
        <is>
          <t>CARBOXYLIC ACIDS WITH ADDITIONAL OXYGEN FUNCTION AND THEIR ANHYDRIDES, HALIDES, PEROXIDES AND PEROXYACIDS; THEIR HALOGENATED, SULPHONATED, NITRATED OR NITROSATED DERIVATIVES - CARBOXYLIC ACIDS WITH ALCOHOL FUNCTION, BUT WITHOUT OTHER OXYGEN FUNCTION, THEI</t>
        </is>
      </c>
      <c r="D3372" t="inlineStr">
        <is>
          <t>e6be9753-12b0-4d4b-8101-dbd23d7435b9</t>
        </is>
      </c>
      <c r="F3372" t="n">
        <v>54</v>
      </c>
    </row>
    <row r="3373">
      <c r="A3373" t="inlineStr">
        <is>
          <t>8008a4f7-87f9-4119-8526-ccbe18f7c341</t>
        </is>
      </c>
      <c r="B3373" t="inlineStr">
        <is>
          <t>29181910</t>
        </is>
      </c>
      <c r="C3373" t="inlineStr">
        <is>
          <t>BENZENEACETIC ACID, ALPHA-HYDROXY-ALPHA-PHENYL-</t>
        </is>
      </c>
      <c r="D3373" t="inlineStr">
        <is>
          <t>e6be9753-12b0-4d4b-8101-dbd23d7435b9</t>
        </is>
      </c>
      <c r="F3373" t="n">
        <v>54</v>
      </c>
    </row>
    <row r="3374">
      <c r="A3374" t="inlineStr">
        <is>
          <t>a4735997-1a6b-4cbb-b963-093b648cbb5e</t>
        </is>
      </c>
      <c r="B3374" t="inlineStr">
        <is>
          <t>29181920</t>
        </is>
      </c>
      <c r="C3374" t="inlineStr">
        <is>
          <t>Cholic acid</t>
        </is>
      </c>
      <c r="D3374" t="inlineStr">
        <is>
          <t>e6be9753-12b0-4d4b-8101-dbd23d7435b9</t>
        </is>
      </c>
      <c r="F3374" t="n">
        <v>54</v>
      </c>
    </row>
    <row r="3375">
      <c r="A3375" t="inlineStr">
        <is>
          <t>05e6a9b8-dddd-439b-ba76-31bf2e8d4e26</t>
        </is>
      </c>
      <c r="B3375" t="inlineStr">
        <is>
          <t>29181930</t>
        </is>
      </c>
      <c r="C3375" t="inlineStr">
        <is>
          <t>Ricinoleic acid</t>
        </is>
      </c>
      <c r="D3375" t="inlineStr">
        <is>
          <t>e6be9753-12b0-4d4b-8101-dbd23d7435b9</t>
        </is>
      </c>
      <c r="F3375" t="n">
        <v>54</v>
      </c>
    </row>
    <row r="3376">
      <c r="A3376" t="inlineStr">
        <is>
          <t>cedaa429-9159-41d7-86ad-61fa5fac5b60</t>
        </is>
      </c>
      <c r="B3376" t="inlineStr">
        <is>
          <t>29181990</t>
        </is>
      </c>
      <c r="C3376" t="inlineStr">
        <is>
          <t>OTHER</t>
        </is>
      </c>
      <c r="D3376" t="inlineStr">
        <is>
          <t>e6be9753-12b0-4d4b-8101-dbd23d7435b9</t>
        </is>
      </c>
      <c r="F3376" t="n">
        <v>54</v>
      </c>
    </row>
    <row r="3377">
      <c r="A3377" t="inlineStr">
        <is>
          <t>cd16a0b6-9854-4b30-b569-0ba1e229dcc0</t>
        </is>
      </c>
      <c r="B3377" t="inlineStr">
        <is>
          <t>29182110</t>
        </is>
      </c>
      <c r="C3377" t="inlineStr">
        <is>
          <t>SALICYLIC ACID</t>
        </is>
      </c>
      <c r="D3377" t="inlineStr">
        <is>
          <t>e6be9753-12b0-4d4b-8101-dbd23d7435b9</t>
        </is>
      </c>
      <c r="F3377" t="n">
        <v>54</v>
      </c>
    </row>
    <row r="3378">
      <c r="A3378" t="inlineStr">
        <is>
          <t>a694919e-5791-49eb-aef4-b774c08b056d</t>
        </is>
      </c>
      <c r="B3378" t="inlineStr">
        <is>
          <t>29182120</t>
        </is>
      </c>
      <c r="C3378" t="inlineStr">
        <is>
          <t>SODIUM SALICYLATE</t>
        </is>
      </c>
      <c r="D3378" t="inlineStr">
        <is>
          <t>e6be9753-12b0-4d4b-8101-dbd23d7435b9</t>
        </is>
      </c>
      <c r="F3378" t="n">
        <v>54</v>
      </c>
    </row>
    <row r="3379">
      <c r="A3379" t="inlineStr">
        <is>
          <t>ecc4a8fd-8c24-4376-bc2d-e924bf41f7d4</t>
        </is>
      </c>
      <c r="B3379" t="inlineStr">
        <is>
          <t>29182190</t>
        </is>
      </c>
      <c r="C3379" t="inlineStr">
        <is>
          <t>OTHER</t>
        </is>
      </c>
      <c r="D3379" t="inlineStr">
        <is>
          <t>e6be9753-12b0-4d4b-8101-dbd23d7435b9</t>
        </is>
      </c>
      <c r="F3379" t="n">
        <v>54</v>
      </c>
    </row>
    <row r="3380">
      <c r="A3380" t="inlineStr">
        <is>
          <t>2a8df564-0633-4d13-8c59-e46eac727d53</t>
        </is>
      </c>
      <c r="B3380" t="inlineStr">
        <is>
          <t>29182200</t>
        </is>
      </c>
      <c r="C3380" t="inlineStr">
        <is>
          <t>O-ACETYLSALICYLIC ACID, ITS SALTS AND ESTERS</t>
        </is>
      </c>
      <c r="D3380" t="inlineStr">
        <is>
          <t>e6be9753-12b0-4d4b-8101-dbd23d7435b9</t>
        </is>
      </c>
      <c r="F3380" t="n">
        <v>54</v>
      </c>
    </row>
    <row r="3381">
      <c r="A3381" t="inlineStr">
        <is>
          <t>5fee9e18-b126-47d7-819a-700faf5cf57d</t>
        </is>
      </c>
      <c r="B3381" t="inlineStr">
        <is>
          <t>29182310</t>
        </is>
      </c>
      <c r="C3381" t="inlineStr">
        <is>
          <t>METHYL SALICYLATE</t>
        </is>
      </c>
      <c r="D3381" t="inlineStr">
        <is>
          <t>e6be9753-12b0-4d4b-8101-dbd23d7435b9</t>
        </is>
      </c>
      <c r="F3381" t="n">
        <v>54</v>
      </c>
    </row>
    <row r="3382">
      <c r="A3382" t="inlineStr">
        <is>
          <t>3a7bf194-bf84-412b-b64b-5d2735618d3e</t>
        </is>
      </c>
      <c r="B3382" t="inlineStr">
        <is>
          <t>29182320</t>
        </is>
      </c>
      <c r="C3382" t="inlineStr">
        <is>
          <t>AMINO SALICYLATE</t>
        </is>
      </c>
      <c r="D3382" t="inlineStr">
        <is>
          <t>e6be9753-12b0-4d4b-8101-dbd23d7435b9</t>
        </is>
      </c>
      <c r="F3382" t="n">
        <v>54</v>
      </c>
    </row>
    <row r="3383">
      <c r="A3383" t="inlineStr">
        <is>
          <t>6e6e02a0-874c-4210-891d-f63bbf947014</t>
        </is>
      </c>
      <c r="B3383" t="inlineStr">
        <is>
          <t>29182330</t>
        </is>
      </c>
      <c r="C3383" t="inlineStr">
        <is>
          <t>SALICYLAMIDE</t>
        </is>
      </c>
      <c r="D3383" t="inlineStr">
        <is>
          <t>e6be9753-12b0-4d4b-8101-dbd23d7435b9</t>
        </is>
      </c>
      <c r="F3383" t="n">
        <v>54</v>
      </c>
    </row>
    <row r="3384">
      <c r="A3384" t="inlineStr">
        <is>
          <t>e65c78cd-bb87-4f43-a163-4d1d3f4c9856</t>
        </is>
      </c>
      <c r="B3384" t="inlineStr">
        <is>
          <t>29182340</t>
        </is>
      </c>
      <c r="C3384" t="inlineStr">
        <is>
          <t>Benzyl salicylate</t>
        </is>
      </c>
      <c r="D3384" t="inlineStr">
        <is>
          <t>e6be9753-12b0-4d4b-8101-dbd23d7435b9</t>
        </is>
      </c>
      <c r="F3384" t="n">
        <v>54</v>
      </c>
    </row>
    <row r="3385">
      <c r="A3385" t="inlineStr">
        <is>
          <t>bcb6823f-ba5b-4643-9bb8-2fae7f077ee4</t>
        </is>
      </c>
      <c r="B3385" t="inlineStr">
        <is>
          <t>29182390</t>
        </is>
      </c>
      <c r="C3385" t="inlineStr">
        <is>
          <t>OTHER</t>
        </is>
      </c>
      <c r="D3385" t="inlineStr">
        <is>
          <t>e6be9753-12b0-4d4b-8101-dbd23d7435b9</t>
        </is>
      </c>
      <c r="F3385" t="n">
        <v>54</v>
      </c>
    </row>
    <row r="3386">
      <c r="A3386" t="inlineStr">
        <is>
          <t>178ada0b-674d-431d-a21f-832057de2236</t>
        </is>
      </c>
      <c r="B3386" t="inlineStr">
        <is>
          <t>29182910</t>
        </is>
      </c>
      <c r="C3386" t="inlineStr">
        <is>
          <t>GALLIC ACID</t>
        </is>
      </c>
      <c r="D3386" t="inlineStr">
        <is>
          <t>e6be9753-12b0-4d4b-8101-dbd23d7435b9</t>
        </is>
      </c>
      <c r="F3386" t="n">
        <v>54</v>
      </c>
    </row>
    <row r="3387">
      <c r="A3387" t="inlineStr">
        <is>
          <t>fc30526d-1f39-4ee2-bfc4-72aefe88e3b4</t>
        </is>
      </c>
      <c r="B3387" t="inlineStr">
        <is>
          <t>29182920</t>
        </is>
      </c>
      <c r="C3387" t="inlineStr">
        <is>
          <t>BETA HYDROXY NAPTHOIC ACID</t>
        </is>
      </c>
      <c r="D3387" t="inlineStr">
        <is>
          <t>e6be9753-12b0-4d4b-8101-dbd23d7435b9</t>
        </is>
      </c>
      <c r="F3387" t="n">
        <v>54</v>
      </c>
    </row>
    <row r="3388">
      <c r="A3388" t="inlineStr">
        <is>
          <t>73ba425c-90b6-4abc-9ad4-ffcfcce040d0</t>
        </is>
      </c>
      <c r="B3388" t="inlineStr">
        <is>
          <t>29182930</t>
        </is>
      </c>
      <c r="C3388" t="inlineStr">
        <is>
          <t>PROPYL GALLATE</t>
        </is>
      </c>
      <c r="D3388" t="inlineStr">
        <is>
          <t>e6be9753-12b0-4d4b-8101-dbd23d7435b9</t>
        </is>
      </c>
      <c r="F3388" t="n">
        <v>54</v>
      </c>
    </row>
    <row r="3389">
      <c r="A3389" t="inlineStr">
        <is>
          <t>717cfe6f-623b-4bd6-8f66-d4613e8e5eee</t>
        </is>
      </c>
      <c r="B3389" t="inlineStr">
        <is>
          <t>29182990</t>
        </is>
      </c>
      <c r="C3389" t="inlineStr">
        <is>
          <t>OTHER</t>
        </is>
      </c>
      <c r="D3389" t="inlineStr">
        <is>
          <t>e6be9753-12b0-4d4b-8101-dbd23d7435b9</t>
        </is>
      </c>
      <c r="F3389" t="n">
        <v>54</v>
      </c>
    </row>
    <row r="3390">
      <c r="A3390" t="inlineStr">
        <is>
          <t>d0ba26b5-106e-4201-a6e1-9c275bb9262d</t>
        </is>
      </c>
      <c r="B3390" t="inlineStr">
        <is>
          <t>29183010</t>
        </is>
      </c>
      <c r="C3390" t="inlineStr">
        <is>
          <t>LEVULINIC ACID</t>
        </is>
      </c>
      <c r="D3390" t="inlineStr">
        <is>
          <t>e6be9753-12b0-4d4b-8101-dbd23d7435b9</t>
        </is>
      </c>
      <c r="F3390" t="n">
        <v>54</v>
      </c>
    </row>
    <row r="3391">
      <c r="A3391" t="inlineStr">
        <is>
          <t>8c8be240-5bae-44fc-814f-3edbbfdc1dfe</t>
        </is>
      </c>
      <c r="B3391" t="inlineStr">
        <is>
          <t>29183020</t>
        </is>
      </c>
      <c r="C3391" t="inlineStr">
        <is>
          <t>ETHYL ACETO ACETATE (ACETOACETIC ESTER)</t>
        </is>
      </c>
      <c r="D3391" t="inlineStr">
        <is>
          <t>e6be9753-12b0-4d4b-8101-dbd23d7435b9</t>
        </is>
      </c>
      <c r="F3391" t="n">
        <v>54</v>
      </c>
    </row>
    <row r="3392">
      <c r="A3392" t="inlineStr">
        <is>
          <t>70c4753e-f7c9-43f3-9b83-79251e5e9bd1</t>
        </is>
      </c>
      <c r="B3392" t="inlineStr">
        <is>
          <t>29183030</t>
        </is>
      </c>
      <c r="C3392" t="inlineStr">
        <is>
          <t>NALIDIXIC ACID</t>
        </is>
      </c>
      <c r="D3392" t="inlineStr">
        <is>
          <t>e6be9753-12b0-4d4b-8101-dbd23d7435b9</t>
        </is>
      </c>
      <c r="F3392" t="n">
        <v>54</v>
      </c>
    </row>
    <row r="3393">
      <c r="A3393" t="inlineStr">
        <is>
          <t>645ad5dc-9812-4ca7-add8-3b686a41a00a</t>
        </is>
      </c>
      <c r="B3393" t="inlineStr">
        <is>
          <t>29183040</t>
        </is>
      </c>
      <c r="C3393" t="inlineStr">
        <is>
          <t>METHYL ACETO ACETATE</t>
        </is>
      </c>
      <c r="D3393" t="inlineStr">
        <is>
          <t>e6be9753-12b0-4d4b-8101-dbd23d7435b9</t>
        </is>
      </c>
      <c r="F3393" t="n">
        <v>54</v>
      </c>
    </row>
    <row r="3394">
      <c r="A3394" t="inlineStr">
        <is>
          <t>0f1c9c7c-be8d-402a-8040-9d511b74ed2f</t>
        </is>
      </c>
      <c r="B3394" t="inlineStr">
        <is>
          <t>29183050</t>
        </is>
      </c>
      <c r="C3394" t="inlineStr">
        <is>
          <t>Fluoro benzoyl butyric acid</t>
        </is>
      </c>
      <c r="D3394" t="inlineStr">
        <is>
          <t>e6be9753-12b0-4d4b-8101-dbd23d7435b9</t>
        </is>
      </c>
      <c r="F3394" t="n">
        <v>54</v>
      </c>
    </row>
    <row r="3395">
      <c r="A3395" t="inlineStr">
        <is>
          <t>2aab6a64-ec0f-4ac0-b6a0-149c4c94fd09</t>
        </is>
      </c>
      <c r="B3395" t="inlineStr">
        <is>
          <t>29183060</t>
        </is>
      </c>
      <c r="C3395" t="inlineStr">
        <is>
          <t>Diclofop-methyl, D-trans allethrin, pyrethrin (pyrethrum)</t>
        </is>
      </c>
      <c r="D3395" t="inlineStr">
        <is>
          <t>e6be9753-12b0-4d4b-8101-dbd23d7435b9</t>
        </is>
      </c>
      <c r="F3395" t="n">
        <v>54</v>
      </c>
    </row>
    <row r="3396">
      <c r="A3396" t="inlineStr">
        <is>
          <t>39d4c022-274f-4afb-8693-5a97a159e8e5</t>
        </is>
      </c>
      <c r="B3396" t="inlineStr">
        <is>
          <t>29183090</t>
        </is>
      </c>
      <c r="C3396" t="inlineStr">
        <is>
          <t>OTHER</t>
        </is>
      </c>
      <c r="D3396" t="inlineStr">
        <is>
          <t>e6be9753-12b0-4d4b-8101-dbd23d7435b9</t>
        </is>
      </c>
      <c r="F3396" t="n">
        <v>54</v>
      </c>
    </row>
    <row r="3397">
      <c r="A3397" t="inlineStr">
        <is>
          <t>6d0f7e89-bbfa-4655-be96-5b76e2ca17f8</t>
        </is>
      </c>
      <c r="B3397" t="inlineStr">
        <is>
          <t>29189000</t>
        </is>
      </c>
      <c r="C3397" t="inlineStr">
        <is>
          <t>CARBOXYLIC ACIDS WITH ADDITIONAL OXYGEN FUNCTION AND THEIR ANHYDRIDES, HALIDES, PEROXIDES AND PEROXYACIDS; THEIR HALOGENATED, SULPHONATED, NITRATED OR NITROSATED DERIVATIVES - OTHER</t>
        </is>
      </c>
      <c r="D3397" t="inlineStr">
        <is>
          <t>e6be9753-12b0-4d4b-8101-dbd23d7435b9</t>
        </is>
      </c>
      <c r="F3397" t="n">
        <v>54</v>
      </c>
    </row>
    <row r="3398">
      <c r="A3398" t="inlineStr">
        <is>
          <t>5a0ca51e-2648-4974-99f4-781b6898cbe4</t>
        </is>
      </c>
      <c r="B3398" t="inlineStr">
        <is>
          <t>29189100</t>
        </is>
      </c>
      <c r="C3398" t="inlineStr">
        <is>
          <t>2, 4, 5-T(ISO) (2, 4, 5-TRICHLOROPHENOXYACETIC ACID), ITS SALTS AND ESTERS</t>
        </is>
      </c>
      <c r="D3398" t="inlineStr">
        <is>
          <t>e6be9753-12b0-4d4b-8101-dbd23d7435b9</t>
        </is>
      </c>
      <c r="F3398" t="n">
        <v>54</v>
      </c>
    </row>
    <row r="3399">
      <c r="A3399" t="inlineStr">
        <is>
          <t>5c0d5e45-bf3a-480e-8434-ae68863fdbd5</t>
        </is>
      </c>
      <c r="B3399" t="inlineStr">
        <is>
          <t>29189900</t>
        </is>
      </c>
      <c r="C3399" t="inlineStr">
        <is>
          <t>CARBOXYLIC ACIDS WITH ADDITIONAL OXYGEN FUNCTION AND THEIR ANHYDRIDES, HALIDES, PEROXIDES AND PEROXYACIDS; THEIR HALOGENATED, SULPHONATED, NITRATED OR NITROSATED DERIVATIVES - OTHER -- OTHER</t>
        </is>
      </c>
      <c r="D3399" t="inlineStr">
        <is>
          <t>e6be9753-12b0-4d4b-8101-dbd23d7435b9</t>
        </is>
      </c>
      <c r="F3399" t="n">
        <v>54</v>
      </c>
    </row>
    <row r="3400">
      <c r="A3400" t="inlineStr">
        <is>
          <t>fec1a543-ea82-4a6c-a45a-d9514d25ae2b</t>
        </is>
      </c>
      <c r="B3400" t="inlineStr">
        <is>
          <t>29189910</t>
        </is>
      </c>
      <c r="C3400" t="inlineStr">
        <is>
          <t>Sodium phenoxy acetate</t>
        </is>
      </c>
      <c r="D3400" t="inlineStr">
        <is>
          <t>e6be9753-12b0-4d4b-8101-dbd23d7435b9</t>
        </is>
      </c>
      <c r="F3400" t="n">
        <v>54</v>
      </c>
    </row>
    <row r="3401">
      <c r="A3401" t="inlineStr">
        <is>
          <t>a27324f1-1f7e-4f89-bd24-5fccac31eb19</t>
        </is>
      </c>
      <c r="B3401" t="inlineStr">
        <is>
          <t>29189920</t>
        </is>
      </c>
      <c r="C3401" t="inlineStr">
        <is>
          <t>METHYL (E)-2-[2-(CHLORO METHYL) PHENYL]-3-METHOXYACRYLATE</t>
        </is>
      </c>
      <c r="D3401" t="inlineStr">
        <is>
          <t>e6be9753-12b0-4d4b-8101-dbd23d7435b9</t>
        </is>
      </c>
      <c r="F3401" t="n">
        <v>54</v>
      </c>
    </row>
    <row r="3402">
      <c r="A3402" t="inlineStr">
        <is>
          <t>8d5e1ac8-9068-4f0a-b1f4-8455c4677b49</t>
        </is>
      </c>
      <c r="B3402" t="inlineStr">
        <is>
          <t>29189930</t>
        </is>
      </c>
      <c r="C3402" t="inlineStr">
        <is>
          <t>2,4-D amine salt, 2,4-D- ethyl ester, 2,4-D sodium salt, 2,4-dichlorophenoxy acetic acid, prohexadione calcium, sbioallethrin, sodium acifluorfen.</t>
        </is>
      </c>
      <c r="D3402" t="inlineStr">
        <is>
          <t>e6be9753-12b0-4d4b-8101-dbd23d7435b9</t>
        </is>
      </c>
      <c r="F3402" t="n">
        <v>54</v>
      </c>
    </row>
    <row r="3403">
      <c r="A3403" t="inlineStr">
        <is>
          <t>26552af3-5f9f-4cea-9c2a-fe46d83aec72</t>
        </is>
      </c>
      <c r="B3403" t="inlineStr">
        <is>
          <t>29189990</t>
        </is>
      </c>
      <c r="C3403" t="inlineStr">
        <is>
          <t>Other</t>
        </is>
      </c>
      <c r="D3403" t="inlineStr">
        <is>
          <t>e6be9753-12b0-4d4b-8101-dbd23d7435b9</t>
        </is>
      </c>
      <c r="F3403" t="n">
        <v>54</v>
      </c>
    </row>
    <row r="3404">
      <c r="A3404" t="inlineStr">
        <is>
          <t>2c00182e-e69a-4794-90bc-ed0d26f9b7a4</t>
        </is>
      </c>
      <c r="B3404" t="inlineStr">
        <is>
          <t>29190010</t>
        </is>
      </c>
      <c r="C3404" t="inlineStr">
        <is>
          <t>PHOSPHORIC ESTERS AND THEIR SALTS, INCLUDING LACTOPHOSPHATES; THEIR HALOGENATED, SULPHONATED, NITRATED OR NITROSATED DERIVATIVES - PHOSPHORIC ESTERS AND THEIR SALTS, INCLUDING LACTO-PHOSPHATES; THEIR HALOGENATED, SULPHONATED, NITRATED OR NITROSATED DERIVA</t>
        </is>
      </c>
      <c r="D3404" t="inlineStr">
        <is>
          <t>e6be9753-12b0-4d4b-8101-dbd23d7435b9</t>
        </is>
      </c>
      <c r="F3404" t="n">
        <v>54</v>
      </c>
    </row>
    <row r="3405">
      <c r="A3405" t="inlineStr">
        <is>
          <t>dd5eeded-1681-4f27-822e-beb80b1b6f2e</t>
        </is>
      </c>
      <c r="B3405" t="inlineStr">
        <is>
          <t>29190020</t>
        </is>
      </c>
      <c r="C3405" t="inlineStr">
        <is>
          <t>PHOSPHORIC ESTERS AND THEIR SALTS, INCLUDING LACTOPHOSPHATES; THEIR HALOGENATED, SULPHONATED, NITRATED OR NITROSATED DERIVATIVES - PHOSPHORIC ESTERS AND THEIR SALTS, INCLUDING LACTO-PHOSPHATES; THEIR HALOGENATED, SULPHONATED, NITRATED OR NITROSATED DERIVA</t>
        </is>
      </c>
      <c r="D3405" t="inlineStr">
        <is>
          <t>e6be9753-12b0-4d4b-8101-dbd23d7435b9</t>
        </is>
      </c>
      <c r="F3405" t="n">
        <v>54</v>
      </c>
    </row>
    <row r="3406">
      <c r="A3406" t="inlineStr">
        <is>
          <t>4ad9f22f-9243-40fb-a3b4-c9081de79b70</t>
        </is>
      </c>
      <c r="B3406" t="inlineStr">
        <is>
          <t>29190030</t>
        </is>
      </c>
      <c r="C3406" t="inlineStr">
        <is>
          <t>PHOSPHORIC ESTERS AND THEIR SALTS, INCLUDING LACTOPHOSPHATES; THEIR HALOGENATED, SULPHONATED, NITRATED OR NITROSATED DERIVATIVES - PHOSPHORIC ESTERS AND THEIR SALTS, INCLUDING LACTO-PHOSPHATES; THEIR HALOGENATED, SULPHONATED, NITRATED OR NITROSATED DERIVA</t>
        </is>
      </c>
      <c r="D3406" t="inlineStr">
        <is>
          <t>e6be9753-12b0-4d4b-8101-dbd23d7435b9</t>
        </is>
      </c>
      <c r="F3406" t="n">
        <v>54</v>
      </c>
    </row>
    <row r="3407">
      <c r="A3407" t="inlineStr">
        <is>
          <t>17e727e2-0f9e-4b1d-8d0a-db17cd3bc395</t>
        </is>
      </c>
      <c r="B3407" t="inlineStr">
        <is>
          <t>29190040</t>
        </is>
      </c>
      <c r="C3407" t="inlineStr">
        <is>
          <t>PHOSPHORIC ESTERS AND THEIR SALTS, INCLUDING LACTOPHOSPHATES; THEIR HALOGENATED, SULPHONATED, NITRATED OR NITROSATED DERIVATIVES - PHOSPHORIC ESTERS AND THEIR SALTS, INCLUDING LACTO-PHOSPHATES; THEIR HALOGENATED, SULPHONATED, NITRATED OR NITROSATED DERIVA</t>
        </is>
      </c>
      <c r="D3407" t="inlineStr">
        <is>
          <t>e6be9753-12b0-4d4b-8101-dbd23d7435b9</t>
        </is>
      </c>
      <c r="F3407" t="n">
        <v>54</v>
      </c>
    </row>
    <row r="3408">
      <c r="A3408" t="inlineStr">
        <is>
          <t>5148c0e6-8e90-49f8-97d0-b72156392773</t>
        </is>
      </c>
      <c r="B3408" t="inlineStr">
        <is>
          <t>29190050</t>
        </is>
      </c>
      <c r="C3408" t="inlineStr">
        <is>
          <t>PHOSPHORIC ESTERS AND THEIR SALTS, INCLUDING LACTOPHOSPHATES; THEIR HALOGENATED, SULPHONATED, NITRATED OR NITROSATED DERIVATIVES - PHOSPHORIC ESTERS AND THEIR SALTS, INCLUDING LACTO-PHOSPHATES; THEIR HALOGENATED, SULPHONATED, NITRATED OR NITROSATED DERIVA</t>
        </is>
      </c>
      <c r="D3408" t="inlineStr">
        <is>
          <t>e6be9753-12b0-4d4b-8101-dbd23d7435b9</t>
        </is>
      </c>
      <c r="F3408" t="n">
        <v>54</v>
      </c>
    </row>
    <row r="3409">
      <c r="A3409" t="inlineStr">
        <is>
          <t>cbcba356-fa92-4810-aa55-593c8ca64612</t>
        </is>
      </c>
      <c r="B3409" t="inlineStr">
        <is>
          <t>29190090</t>
        </is>
      </c>
      <c r="C3409" t="inlineStr">
        <is>
          <t>PHOSPHORIC ESTERS AND THEIR SALTS, INCLUDING LACTOPHOSPHATES; THEIR HALOGENATED, SULPHONATED, NITRATED OR NITROSATED DERIVATIVES - PHOSPHORIC ESTERS AND THEIR SALTS, INCLUDING LACTO-PHOSPHATES; THEIR HALOGENATED, SULPHONATED, NITRATED OR NITROSATED DERIVA</t>
        </is>
      </c>
      <c r="D3409" t="inlineStr">
        <is>
          <t>e6be9753-12b0-4d4b-8101-dbd23d7435b9</t>
        </is>
      </c>
      <c r="F3409" t="n">
        <v>54</v>
      </c>
    </row>
    <row r="3410">
      <c r="A3410" t="inlineStr">
        <is>
          <t>2577293e-ccdb-48c5-9206-d5fc2448dd18</t>
        </is>
      </c>
      <c r="B3410" t="inlineStr">
        <is>
          <t>29191000</t>
        </is>
      </c>
      <c r="C3410" t="inlineStr">
        <is>
          <t>TRIS(2,3-DIBROMOPROPYL) PHOSPHATE</t>
        </is>
      </c>
      <c r="D3410" t="inlineStr">
        <is>
          <t>e6be9753-12b0-4d4b-8101-dbd23d7435b9</t>
        </is>
      </c>
      <c r="F3410" t="n">
        <v>54</v>
      </c>
    </row>
    <row r="3411">
      <c r="A3411" t="inlineStr">
        <is>
          <t>601668be-253c-4cd4-a932-12bd4577c209</t>
        </is>
      </c>
      <c r="B3411" t="inlineStr">
        <is>
          <t>29199010</t>
        </is>
      </c>
      <c r="C3411" t="inlineStr">
        <is>
          <t>GLYCEROPHOSPHORIC ACID</t>
        </is>
      </c>
      <c r="D3411" t="inlineStr">
        <is>
          <t>e6be9753-12b0-4d4b-8101-dbd23d7435b9</t>
        </is>
      </c>
      <c r="F3411" t="n">
        <v>54</v>
      </c>
    </row>
    <row r="3412">
      <c r="A3412" t="inlineStr">
        <is>
          <t>3d9a7f9e-545e-4155-85ce-f8ebd0fde524</t>
        </is>
      </c>
      <c r="B3412" t="inlineStr">
        <is>
          <t>29199020</t>
        </is>
      </c>
      <c r="C3412" t="inlineStr">
        <is>
          <t>CALCIUM GLYCEROPHOSPHATE</t>
        </is>
      </c>
      <c r="D3412" t="inlineStr">
        <is>
          <t>e6be9753-12b0-4d4b-8101-dbd23d7435b9</t>
        </is>
      </c>
      <c r="F3412" t="n">
        <v>54</v>
      </c>
    </row>
    <row r="3413">
      <c r="A3413" t="inlineStr">
        <is>
          <t>c9646ae0-1cee-486a-85a6-72a5f2a776ea</t>
        </is>
      </c>
      <c r="B3413" t="inlineStr">
        <is>
          <t>29199030</t>
        </is>
      </c>
      <c r="C3413" t="inlineStr">
        <is>
          <t>IRON GLYCEROPHOSPHATE</t>
        </is>
      </c>
      <c r="D3413" t="inlineStr">
        <is>
          <t>e6be9753-12b0-4d4b-8101-dbd23d7435b9</t>
        </is>
      </c>
      <c r="F3413" t="n">
        <v>54</v>
      </c>
    </row>
    <row r="3414">
      <c r="A3414" t="inlineStr">
        <is>
          <t>fc2960e6-ead8-4e65-b34b-b489b9b8ac51</t>
        </is>
      </c>
      <c r="B3414" t="inlineStr">
        <is>
          <t>29199040</t>
        </is>
      </c>
      <c r="C3414" t="inlineStr">
        <is>
          <t>SODIUM GLYCEROPHOSPHATE</t>
        </is>
      </c>
      <c r="D3414" t="inlineStr">
        <is>
          <t>e6be9753-12b0-4d4b-8101-dbd23d7435b9</t>
        </is>
      </c>
      <c r="F3414" t="n">
        <v>54</v>
      </c>
    </row>
    <row r="3415">
      <c r="A3415" t="inlineStr">
        <is>
          <t>7c93c0e6-9f31-492d-926f-4dfdcaee2031</t>
        </is>
      </c>
      <c r="B3415" t="inlineStr">
        <is>
          <t>29199050</t>
        </is>
      </c>
      <c r="C3415" t="inlineStr">
        <is>
          <t>TRICRESYL PHOSPHATE</t>
        </is>
      </c>
      <c r="D3415" t="inlineStr">
        <is>
          <t>e6be9753-12b0-4d4b-8101-dbd23d7435b9</t>
        </is>
      </c>
      <c r="F3415" t="n">
        <v>54</v>
      </c>
    </row>
    <row r="3416">
      <c r="A3416" t="inlineStr">
        <is>
          <t>69850f67-9b37-414c-805c-1d348537092a</t>
        </is>
      </c>
      <c r="B3416" t="inlineStr">
        <is>
          <t>29199090</t>
        </is>
      </c>
      <c r="C3416" t="inlineStr">
        <is>
          <t>OTHER</t>
        </is>
      </c>
      <c r="D3416" t="inlineStr">
        <is>
          <t>e6be9753-12b0-4d4b-8101-dbd23d7435b9</t>
        </is>
      </c>
      <c r="F3416" t="n">
        <v>54</v>
      </c>
    </row>
    <row r="3417">
      <c r="A3417" t="inlineStr">
        <is>
          <t>ecc3bacf-4afb-4c1b-ad0d-a08ceeab23b3</t>
        </is>
      </c>
      <c r="B3417" t="inlineStr">
        <is>
          <t>29201000</t>
        </is>
      </c>
      <c r="C3417" t="inlineStr">
        <is>
          <t>ESTERS OF OTHER INORGANIC ACIDS OF NON-METALS (EXCLUDING ESTERS OF HYDROGEN HALIDES) AND THEIR SALTS; THEIR HALOGENATED, SULPHONATED, NITRATED OR NITROSATED DERIVATIVES - THIOPHOSPHORIC ESTERS (PHOSPHOROTHIOATES) AND THEIR SALTS; THEIR HALOGENATED, SULPHO</t>
        </is>
      </c>
      <c r="D3417" t="inlineStr">
        <is>
          <t>e6be9753-12b0-4d4b-8101-dbd23d7435b9</t>
        </is>
      </c>
      <c r="F3417" t="n">
        <v>54</v>
      </c>
    </row>
    <row r="3418">
      <c r="A3418" t="inlineStr">
        <is>
          <t>49941473-6d2d-4646-8460-27923717a6bd</t>
        </is>
      </c>
      <c r="B3418" t="inlineStr">
        <is>
          <t>29201010</t>
        </is>
      </c>
      <c r="C3418" t="inlineStr">
        <is>
          <t>PHOSPHOROTHIOIC ACID, S [2-DIETHYLAMINO)ETHYL] O,O-DIETHYL E</t>
        </is>
      </c>
      <c r="D3418" t="inlineStr">
        <is>
          <t>e6be9753-12b0-4d4b-8101-dbd23d7435b9</t>
        </is>
      </c>
      <c r="F3418" t="n">
        <v>54</v>
      </c>
    </row>
    <row r="3419">
      <c r="A3419" t="inlineStr">
        <is>
          <t>cc38f724-cf4d-4a10-a0e9-92153e686787</t>
        </is>
      </c>
      <c r="B3419" t="inlineStr">
        <is>
          <t>29201020</t>
        </is>
      </c>
      <c r="C3419" t="inlineStr">
        <is>
          <t>ESTERS OF OTHER INORGANIC ACIDS OF NON-METALS (EXCLUDING ESTERS OF HYDROGEN HALIDES) AND THEIR SALTS; THEIR HALOGENATED, SULPHONATED, NITRATED OR NITROSATED DERIVATIVES</t>
        </is>
      </c>
      <c r="D3419" t="inlineStr">
        <is>
          <t>e6be9753-12b0-4d4b-8101-dbd23d7435b9</t>
        </is>
      </c>
      <c r="F3419" t="n">
        <v>54</v>
      </c>
    </row>
    <row r="3420">
      <c r="A3420" t="inlineStr">
        <is>
          <t>9c955c7e-797b-4d3c-837b-b9615d2fbbed</t>
        </is>
      </c>
      <c r="B3420" t="inlineStr">
        <is>
          <t>29201100</t>
        </is>
      </c>
      <c r="C3420" t="inlineStr">
        <is>
          <t>PARATHION (ISO) AND PARATHION-METHYL (ISO) (METHYLPARATHION)</t>
        </is>
      </c>
      <c r="D3420" t="inlineStr">
        <is>
          <t>e6be9753-12b0-4d4b-8101-dbd23d7435b9</t>
        </is>
      </c>
      <c r="F3420" t="n">
        <v>54</v>
      </c>
    </row>
    <row r="3421">
      <c r="A3421" t="inlineStr">
        <is>
          <t>d8a3edd6-185e-4690-b5b7-4a1a0aec2612</t>
        </is>
      </c>
      <c r="B3421" t="inlineStr">
        <is>
          <t>29201910</t>
        </is>
      </c>
      <c r="C3421" t="inlineStr">
        <is>
          <t>Phosphorothioic acid, S[2 -(diethyl amino) ethyl] O, O-Diethyl ester</t>
        </is>
      </c>
      <c r="D3421" t="inlineStr">
        <is>
          <t>e6be9753-12b0-4d4b-8101-dbd23d7435b9</t>
        </is>
      </c>
      <c r="F3421" t="n">
        <v>54</v>
      </c>
    </row>
    <row r="3422">
      <c r="A3422" t="inlineStr">
        <is>
          <t>cf2be1ce-ce14-4ec9-af2b-bcef3b06a385</t>
        </is>
      </c>
      <c r="B3422" t="inlineStr">
        <is>
          <t>29201920</t>
        </is>
      </c>
      <c r="C3422" t="inlineStr">
        <is>
          <t>THIOPHOSPHORIC ESTER (PHOSPHOROTHIOATES) AND THEIR SALTS, THEIR HALOGENATED, SULPHONATED, NITRATED OR NITROSATED DERIVATIVES</t>
        </is>
      </c>
      <c r="D3422" t="inlineStr">
        <is>
          <t>e6be9753-12b0-4d4b-8101-dbd23d7435b9</t>
        </is>
      </c>
      <c r="F3422" t="n">
        <v>54</v>
      </c>
    </row>
    <row r="3423">
      <c r="A3423" t="inlineStr">
        <is>
          <t>596aa9d1-09e9-4deb-a0cd-230c6b31cab3</t>
        </is>
      </c>
      <c r="B3423" t="inlineStr">
        <is>
          <t>29201930</t>
        </is>
      </c>
      <c r="C3423" t="inlineStr">
        <is>
          <t>Edifenphos, fenitrothion, iprobenfos (kitazin)</t>
        </is>
      </c>
      <c r="D3423" t="inlineStr">
        <is>
          <t>e6be9753-12b0-4d4b-8101-dbd23d7435b9</t>
        </is>
      </c>
      <c r="F3423" t="n">
        <v>54</v>
      </c>
    </row>
    <row r="3424">
      <c r="A3424" t="inlineStr">
        <is>
          <t>a7d401df-a426-49e3-bdf1-9028d79749d0</t>
        </is>
      </c>
      <c r="B3424" t="inlineStr">
        <is>
          <t>29201990</t>
        </is>
      </c>
      <c r="C3424" t="inlineStr">
        <is>
          <t>OTHER</t>
        </is>
      </c>
      <c r="D3424" t="inlineStr">
        <is>
          <t>e6be9753-12b0-4d4b-8101-dbd23d7435b9</t>
        </is>
      </c>
      <c r="F3424" t="n">
        <v>54</v>
      </c>
    </row>
    <row r="3425">
      <c r="A3425" t="inlineStr">
        <is>
          <t>3c12ae0d-348d-469c-aa3f-1f57f3332300</t>
        </is>
      </c>
      <c r="B3425" t="inlineStr">
        <is>
          <t>29202100</t>
        </is>
      </c>
      <c r="C3425" t="inlineStr">
        <is>
          <t>Dimethyl phosphite</t>
        </is>
      </c>
      <c r="D3425" t="inlineStr">
        <is>
          <t>e6be9753-12b0-4d4b-8101-dbd23d7435b9</t>
        </is>
      </c>
      <c r="F3425" t="n">
        <v>54</v>
      </c>
    </row>
    <row r="3426">
      <c r="A3426" t="inlineStr">
        <is>
          <t>8d0470ae-0916-4515-a939-c19c95e2006e</t>
        </is>
      </c>
      <c r="B3426" t="inlineStr">
        <is>
          <t>29202200</t>
        </is>
      </c>
      <c r="C3426" t="inlineStr">
        <is>
          <t>Diethyl phosphite</t>
        </is>
      </c>
      <c r="D3426" t="inlineStr">
        <is>
          <t>e6be9753-12b0-4d4b-8101-dbd23d7435b9</t>
        </is>
      </c>
      <c r="F3426" t="n">
        <v>54</v>
      </c>
    </row>
    <row r="3427">
      <c r="A3427" t="inlineStr">
        <is>
          <t>48c550f4-829f-4327-ae82-56e6f2cab777</t>
        </is>
      </c>
      <c r="B3427" t="inlineStr">
        <is>
          <t>29202300</t>
        </is>
      </c>
      <c r="C3427" t="inlineStr">
        <is>
          <t>Trimethyl phosphite</t>
        </is>
      </c>
      <c r="D3427" t="inlineStr">
        <is>
          <t>e6be9753-12b0-4d4b-8101-dbd23d7435b9</t>
        </is>
      </c>
      <c r="F3427" t="n">
        <v>54</v>
      </c>
    </row>
    <row r="3428">
      <c r="A3428" t="inlineStr">
        <is>
          <t>58b84f0a-6e7a-4279-be8e-c3bbc1ad9d92</t>
        </is>
      </c>
      <c r="B3428" t="inlineStr">
        <is>
          <t>29202400</t>
        </is>
      </c>
      <c r="C3428" t="inlineStr">
        <is>
          <t>Triethyl phosphite</t>
        </is>
      </c>
      <c r="D3428" t="inlineStr">
        <is>
          <t>e6be9753-12b0-4d4b-8101-dbd23d7435b9</t>
        </is>
      </c>
      <c r="F3428" t="n">
        <v>54</v>
      </c>
    </row>
    <row r="3429">
      <c r="A3429" t="inlineStr">
        <is>
          <t>a4598daa-9e2f-41b7-aedb-d499a8890c10</t>
        </is>
      </c>
      <c r="B3429" t="inlineStr">
        <is>
          <t>29202910</t>
        </is>
      </c>
      <c r="C3429" t="inlineStr">
        <is>
          <t>Dimethyl sulphate</t>
        </is>
      </c>
      <c r="D3429" t="inlineStr">
        <is>
          <t>e6be9753-12b0-4d4b-8101-dbd23d7435b9</t>
        </is>
      </c>
      <c r="F3429" t="n">
        <v>54</v>
      </c>
    </row>
    <row r="3430">
      <c r="A3430" t="inlineStr">
        <is>
          <t>06d55544-7774-401b-954a-cead683cb0f4</t>
        </is>
      </c>
      <c r="B3430" t="inlineStr">
        <is>
          <t>29202920</t>
        </is>
      </c>
      <c r="C3430" t="inlineStr">
        <is>
          <t>Diethyl sulphate</t>
        </is>
      </c>
      <c r="D3430" t="inlineStr">
        <is>
          <t>e6be9753-12b0-4d4b-8101-dbd23d7435b9</t>
        </is>
      </c>
      <c r="F3430" t="n">
        <v>54</v>
      </c>
    </row>
    <row r="3431">
      <c r="A3431" t="inlineStr">
        <is>
          <t>1bb10394-76a2-4e51-a865-d598b23ceade</t>
        </is>
      </c>
      <c r="B3431" t="inlineStr">
        <is>
          <t>29202930</t>
        </is>
      </c>
      <c r="C3431" t="inlineStr">
        <is>
          <t>Tris (2, 3 Dibromopropyl) phosphate</t>
        </is>
      </c>
      <c r="D3431" t="inlineStr">
        <is>
          <t>e6be9753-12b0-4d4b-8101-dbd23d7435b9</t>
        </is>
      </c>
      <c r="F3431" t="n">
        <v>54</v>
      </c>
    </row>
    <row r="3432">
      <c r="A3432" t="inlineStr">
        <is>
          <t>f0c7e382-f4d6-4ee2-8734-b00fcd43e510</t>
        </is>
      </c>
      <c r="B3432" t="inlineStr">
        <is>
          <t>29202990</t>
        </is>
      </c>
      <c r="C3432" t="inlineStr">
        <is>
          <t>Other</t>
        </is>
      </c>
      <c r="D3432" t="inlineStr">
        <is>
          <t>e6be9753-12b0-4d4b-8101-dbd23d7435b9</t>
        </is>
      </c>
      <c r="F3432" t="n">
        <v>54</v>
      </c>
    </row>
    <row r="3433">
      <c r="A3433" t="inlineStr">
        <is>
          <t>86e8b18c-ffb9-4bd3-a6d4-414f84c93825</t>
        </is>
      </c>
      <c r="B3433" t="inlineStr">
        <is>
          <t>29203000</t>
        </is>
      </c>
      <c r="C3433" t="inlineStr">
        <is>
          <t>Endosulfan (ISO)</t>
        </is>
      </c>
      <c r="D3433" t="inlineStr">
        <is>
          <t>e6be9753-12b0-4d4b-8101-dbd23d7435b9</t>
        </is>
      </c>
      <c r="F3433" t="n">
        <v>54</v>
      </c>
    </row>
    <row r="3434">
      <c r="A3434" t="inlineStr">
        <is>
          <t>ea39e25f-d598-4105-90ab-28f41590b7ab</t>
        </is>
      </c>
      <c r="B3434" t="inlineStr">
        <is>
          <t>29209000</t>
        </is>
      </c>
      <c r="C3434" t="inlineStr">
        <is>
          <t>Other</t>
        </is>
      </c>
      <c r="D3434" t="inlineStr">
        <is>
          <t>e6be9753-12b0-4d4b-8101-dbd23d7435b9</t>
        </is>
      </c>
      <c r="F3434" t="n">
        <v>54</v>
      </c>
    </row>
    <row r="3435">
      <c r="A3435" t="inlineStr">
        <is>
          <t>ac27f21b-dcf9-4b0b-9809-dee9c6962a21</t>
        </is>
      </c>
      <c r="B3435" t="inlineStr">
        <is>
          <t>29209010</t>
        </is>
      </c>
      <c r="C3435" t="inlineStr">
        <is>
          <t>Propergite</t>
        </is>
      </c>
      <c r="D3435" t="inlineStr">
        <is>
          <t>e6be9753-12b0-4d4b-8101-dbd23d7435b9</t>
        </is>
      </c>
      <c r="F3435" t="n">
        <v>54</v>
      </c>
    </row>
    <row r="3436">
      <c r="A3436" t="inlineStr">
        <is>
          <t>73d1f437-2e27-4932-b0ea-ca27a58f1b45</t>
        </is>
      </c>
      <c r="B3436" t="inlineStr">
        <is>
          <t>29209020</t>
        </is>
      </c>
      <c r="C3436" t="inlineStr">
        <is>
          <t>ESTERS OF OTHER INORGANIC ACIDS OF NON-METALS (EXCLUDING ESTERS OF HYDROGEN HALIDES) AND THEIR SALTS; THEIR HALOGENATED, SULPHONATED, NITRATED OR NITROSATED DERIVATIVES - OTHER : DIMETHYL SULPHATE</t>
        </is>
      </c>
      <c r="D3436" t="inlineStr">
        <is>
          <t>e6be9753-12b0-4d4b-8101-dbd23d7435b9</t>
        </is>
      </c>
      <c r="F3436" t="n">
        <v>54</v>
      </c>
    </row>
    <row r="3437">
      <c r="A3437" t="inlineStr">
        <is>
          <t>74aa28aa-07f4-4bdb-a951-0d9ac61bddef</t>
        </is>
      </c>
      <c r="B3437" t="inlineStr">
        <is>
          <t>29209030</t>
        </is>
      </c>
      <c r="C3437" t="inlineStr">
        <is>
          <t>ESTERS OF OTHER INORGANIC ACIDS OF NON-METALS (EXCLUDING ESTERS OF HYDROGEN HALIDES) AND THEIR SALTS; THEIR HALOGENATED, SULPHONATED, NITRATED OR NITROSATED DERIVATIVES - OTHER : TRIS (2,3 DI-BROMOPROPYL) PHOSPHATE</t>
        </is>
      </c>
      <c r="D3437" t="inlineStr">
        <is>
          <t>e6be9753-12b0-4d4b-8101-dbd23d7435b9</t>
        </is>
      </c>
      <c r="F3437" t="n">
        <v>54</v>
      </c>
    </row>
    <row r="3438">
      <c r="A3438" t="inlineStr">
        <is>
          <t>46436b5c-c886-4a3e-af39-2b511cda81e9</t>
        </is>
      </c>
      <c r="B3438" t="inlineStr">
        <is>
          <t>29209041</t>
        </is>
      </c>
      <c r="C3438" t="inlineStr">
        <is>
          <t>TRIMETHYL PHOSPHITE</t>
        </is>
      </c>
      <c r="D3438" t="inlineStr">
        <is>
          <t>e6be9753-12b0-4d4b-8101-dbd23d7435b9</t>
        </is>
      </c>
      <c r="F3438" t="n">
        <v>54</v>
      </c>
    </row>
    <row r="3439">
      <c r="A3439" t="inlineStr">
        <is>
          <t>b98d363b-b824-4ff5-b7a7-fbcd06bc011a</t>
        </is>
      </c>
      <c r="B3439" t="inlineStr">
        <is>
          <t>29209042</t>
        </is>
      </c>
      <c r="C3439" t="inlineStr">
        <is>
          <t>TRIETHYL PHOSPHITE</t>
        </is>
      </c>
      <c r="D3439" t="inlineStr">
        <is>
          <t>e6be9753-12b0-4d4b-8101-dbd23d7435b9</t>
        </is>
      </c>
      <c r="F3439" t="n">
        <v>54</v>
      </c>
    </row>
    <row r="3440">
      <c r="A3440" t="inlineStr">
        <is>
          <t>255dcbfc-3a78-4cc1-a9e8-6480464c2827</t>
        </is>
      </c>
      <c r="B3440" t="inlineStr">
        <is>
          <t>29209043</t>
        </is>
      </c>
      <c r="C3440" t="inlineStr">
        <is>
          <t>DIMETHYL PHOSPHITE</t>
        </is>
      </c>
      <c r="D3440" t="inlineStr">
        <is>
          <t>e6be9753-12b0-4d4b-8101-dbd23d7435b9</t>
        </is>
      </c>
      <c r="F3440" t="n">
        <v>54</v>
      </c>
    </row>
    <row r="3441">
      <c r="A3441" t="inlineStr">
        <is>
          <t>fae841a7-7909-4bbb-9e0e-ff2e23ec0ce6</t>
        </is>
      </c>
      <c r="B3441" t="inlineStr">
        <is>
          <t>29209044</t>
        </is>
      </c>
      <c r="C3441" t="inlineStr">
        <is>
          <t>DIETHYL PHOSPHITE</t>
        </is>
      </c>
      <c r="D3441" t="inlineStr">
        <is>
          <t>e6be9753-12b0-4d4b-8101-dbd23d7435b9</t>
        </is>
      </c>
      <c r="F3441" t="n">
        <v>54</v>
      </c>
    </row>
    <row r="3442">
      <c r="A3442" t="inlineStr">
        <is>
          <t>f731ccee-e57e-4b51-9a40-612b41624d79</t>
        </is>
      </c>
      <c r="B3442" t="inlineStr">
        <is>
          <t>29209090</t>
        </is>
      </c>
      <c r="C3442" t="inlineStr">
        <is>
          <t>Other</t>
        </is>
      </c>
      <c r="D3442" t="inlineStr">
        <is>
          <t>e6be9753-12b0-4d4b-8101-dbd23d7435b9</t>
        </is>
      </c>
      <c r="F3442" t="n">
        <v>54</v>
      </c>
    </row>
    <row r="3443">
      <c r="A3443" t="inlineStr">
        <is>
          <t>611da886-82b7-414e-805a-b02703498083</t>
        </is>
      </c>
      <c r="B3443" t="inlineStr">
        <is>
          <t>29209099</t>
        </is>
      </c>
      <c r="C3443" t="inlineStr">
        <is>
          <t>OTHER</t>
        </is>
      </c>
      <c r="D3443" t="inlineStr">
        <is>
          <t>e6be9753-12b0-4d4b-8101-dbd23d7435b9</t>
        </is>
      </c>
      <c r="F3443" t="n">
        <v>54</v>
      </c>
    </row>
    <row r="3444">
      <c r="A3444" t="inlineStr">
        <is>
          <t>19c5cffc-6943-4407-a07c-cf703484b1eb</t>
        </is>
      </c>
      <c r="B3444" t="inlineStr">
        <is>
          <t>29211110</t>
        </is>
      </c>
      <c r="C3444" t="inlineStr">
        <is>
          <t>DIMETHYL FORMIDE</t>
        </is>
      </c>
      <c r="D3444" t="inlineStr">
        <is>
          <t>e6be9753-12b0-4d4b-8101-dbd23d7435b9</t>
        </is>
      </c>
      <c r="F3444" t="n">
        <v>54</v>
      </c>
    </row>
    <row r="3445">
      <c r="A3445" t="inlineStr">
        <is>
          <t>df335dcc-f861-4ea0-be0e-467e766659a5</t>
        </is>
      </c>
      <c r="B3445" t="inlineStr">
        <is>
          <t>29211190</t>
        </is>
      </c>
      <c r="C3445" t="inlineStr">
        <is>
          <t>OTHER</t>
        </is>
      </c>
      <c r="D3445" t="inlineStr">
        <is>
          <t>e6be9753-12b0-4d4b-8101-dbd23d7435b9</t>
        </is>
      </c>
      <c r="F3445" t="n">
        <v>54</v>
      </c>
    </row>
    <row r="3446">
      <c r="A3446" t="inlineStr">
        <is>
          <t>7e1fbec8-294e-4cc6-b0f8-39d70a8b03dc</t>
        </is>
      </c>
      <c r="B3446" t="inlineStr">
        <is>
          <t>29211200</t>
        </is>
      </c>
      <c r="C3446" t="inlineStr">
        <is>
          <t>2-(N, N-DIMETHYLAMINO)ETHYLCHLORIDE HYDROCHLORIDE</t>
        </is>
      </c>
      <c r="D3446" t="inlineStr">
        <is>
          <t>e6be9753-12b0-4d4b-8101-dbd23d7435b9</t>
        </is>
      </c>
      <c r="F3446" t="n">
        <v>54</v>
      </c>
    </row>
    <row r="3447">
      <c r="A3447" t="inlineStr">
        <is>
          <t>911bb8ac-7784-403b-bf10-add396c95c6b</t>
        </is>
      </c>
      <c r="B3447" t="inlineStr">
        <is>
          <t>29211300</t>
        </is>
      </c>
      <c r="C3447" t="inlineStr">
        <is>
          <t>2-(N, N-Diethylamino)ethylchloride hydrochloride</t>
        </is>
      </c>
      <c r="D3447" t="inlineStr">
        <is>
          <t>e6be9753-12b0-4d4b-8101-dbd23d7435b9</t>
        </is>
      </c>
      <c r="F3447" t="n">
        <v>54</v>
      </c>
    </row>
    <row r="3448">
      <c r="A3448" t="inlineStr">
        <is>
          <t>b33875f7-74fd-4c60-8334-3fd5abd5040e</t>
        </is>
      </c>
      <c r="B3448" t="inlineStr">
        <is>
          <t>29211400</t>
        </is>
      </c>
      <c r="C3448" t="inlineStr">
        <is>
          <t>2-(N, N-Diisopropylamino)ethylchloride hydrochloride</t>
        </is>
      </c>
      <c r="D3448" t="inlineStr">
        <is>
          <t>e6be9753-12b0-4d4b-8101-dbd23d7435b9</t>
        </is>
      </c>
      <c r="F3448" t="n">
        <v>54</v>
      </c>
    </row>
    <row r="3449">
      <c r="A3449" t="inlineStr">
        <is>
          <t>8506a037-ab44-4c40-b309-694ed50dde41</t>
        </is>
      </c>
      <c r="B3449" t="inlineStr">
        <is>
          <t>29211900</t>
        </is>
      </c>
      <c r="C3449" t="inlineStr">
        <is>
          <t>AMINE- FUNCTION COMPOUNDS - ACYCLIC MONOAMINES AND THEIR DERIVATIVES; SALTS THEREOF : OTHER</t>
        </is>
      </c>
      <c r="D3449" t="inlineStr">
        <is>
          <t>e6be9753-12b0-4d4b-8101-dbd23d7435b9</t>
        </is>
      </c>
      <c r="F3449" t="n">
        <v>54</v>
      </c>
    </row>
    <row r="3450">
      <c r="A3450" t="inlineStr">
        <is>
          <t>8ff2dffc-4298-4bf0-9a30-99ff9ad55c95</t>
        </is>
      </c>
      <c r="B3450" t="inlineStr">
        <is>
          <t>29211910</t>
        </is>
      </c>
      <c r="C3450" t="inlineStr">
        <is>
          <t>2-Chloro N, N-Diisopropyl ethylamine</t>
        </is>
      </c>
      <c r="D3450" t="inlineStr">
        <is>
          <t>e6be9753-12b0-4d4b-8101-dbd23d7435b9</t>
        </is>
      </c>
      <c r="F3450" t="n">
        <v>54</v>
      </c>
    </row>
    <row r="3451">
      <c r="A3451" t="inlineStr">
        <is>
          <t>046e6e56-addb-4a49-a0fd-e48bb6db1a47</t>
        </is>
      </c>
      <c r="B3451" t="inlineStr">
        <is>
          <t>29211911</t>
        </is>
      </c>
      <c r="C3451" t="inlineStr">
        <is>
          <t>2-CHLORO N, N-DI-ISOPROPYL ETHYLAMINE</t>
        </is>
      </c>
      <c r="D3451" t="inlineStr">
        <is>
          <t>e6be9753-12b0-4d4b-8101-dbd23d7435b9</t>
        </is>
      </c>
      <c r="F3451" t="n">
        <v>54</v>
      </c>
    </row>
    <row r="3452">
      <c r="A3452" t="inlineStr">
        <is>
          <t>d7ef2387-818d-4570-a53f-e94fe5161cdc</t>
        </is>
      </c>
      <c r="B3452" t="inlineStr">
        <is>
          <t>29211912</t>
        </is>
      </c>
      <c r="C3452" t="inlineStr">
        <is>
          <t>2-Chloro N,N-Dimethyl ethanamine</t>
        </is>
      </c>
      <c r="D3452" t="inlineStr">
        <is>
          <t>e6be9753-12b0-4d4b-8101-dbd23d7435b9</t>
        </is>
      </c>
      <c r="F3452" t="n">
        <v>54</v>
      </c>
    </row>
    <row r="3453">
      <c r="A3453" t="inlineStr">
        <is>
          <t>709c2c0c-bacc-483d-8797-8363792bc5db</t>
        </is>
      </c>
      <c r="B3453" t="inlineStr">
        <is>
          <t>29211913</t>
        </is>
      </c>
      <c r="C3453" t="inlineStr">
        <is>
          <t>2-CHLORO N,N-DI-ISOPROPYL ETHYLAMINE AND ETHANAMINE,2-CHLORO-N,N-DIMETHYL N,N-DIETHYL AMINO ETHYL CHLORIDE HYDROCHLORIDE, DI-METHYL AMINO ETHYLCHLORIDE HYDROCHLORIDE - - - - DI-METHYL AMINO ETHYL CHLORIDE HYDROCHLORIDE</t>
        </is>
      </c>
      <c r="D3453" t="inlineStr">
        <is>
          <t>e6be9753-12b0-4d4b-8101-dbd23d7435b9</t>
        </is>
      </c>
      <c r="F3453" t="n">
        <v>54</v>
      </c>
    </row>
    <row r="3454">
      <c r="A3454" t="inlineStr">
        <is>
          <t>d93f8a7d-26f6-4122-b6b4-e56eeb42f473</t>
        </is>
      </c>
      <c r="B3454" t="inlineStr">
        <is>
          <t>29211914</t>
        </is>
      </c>
      <c r="C3454" t="inlineStr">
        <is>
          <t>ETHANAMINE, 2-CHLORO-N, N-DIMETHYL</t>
        </is>
      </c>
      <c r="D3454" t="inlineStr">
        <is>
          <t>e6be9753-12b0-4d4b-8101-dbd23d7435b9</t>
        </is>
      </c>
      <c r="F3454" t="n">
        <v>54</v>
      </c>
    </row>
    <row r="3455">
      <c r="A3455" t="inlineStr">
        <is>
          <t>def2a44e-e9d0-4f99-bc7d-d7c06335ac5e</t>
        </is>
      </c>
      <c r="B3455" t="inlineStr">
        <is>
          <t>29211919</t>
        </is>
      </c>
      <c r="C3455" t="inlineStr">
        <is>
          <t>Other</t>
        </is>
      </c>
      <c r="D3455" t="inlineStr">
        <is>
          <t>e6be9753-12b0-4d4b-8101-dbd23d7435b9</t>
        </is>
      </c>
      <c r="F3455" t="n">
        <v>54</v>
      </c>
    </row>
    <row r="3456">
      <c r="A3456" t="inlineStr">
        <is>
          <t>b7a13b26-2594-48c2-9bbc-f7a9e3ebbd18</t>
        </is>
      </c>
      <c r="B3456" t="inlineStr">
        <is>
          <t>29211920</t>
        </is>
      </c>
      <c r="C3456" t="inlineStr">
        <is>
          <t>2-Chloro N, N-Dimethyl ethanamine</t>
        </is>
      </c>
      <c r="D3456" t="inlineStr">
        <is>
          <t>e6be9753-12b0-4d4b-8101-dbd23d7435b9</t>
        </is>
      </c>
      <c r="F3456" t="n">
        <v>54</v>
      </c>
    </row>
    <row r="3457">
      <c r="A3457" t="inlineStr">
        <is>
          <t>41e42b96-7733-4995-b3bd-0dfcb74a1949</t>
        </is>
      </c>
      <c r="B3457" t="inlineStr">
        <is>
          <t>29211930</t>
        </is>
      </c>
      <c r="C3457" t="inlineStr">
        <is>
          <t>Chlormequat chloride (CCC)</t>
        </is>
      </c>
      <c r="D3457" t="inlineStr">
        <is>
          <t>e6be9753-12b0-4d4b-8101-dbd23d7435b9</t>
        </is>
      </c>
      <c r="F3457" t="n">
        <v>54</v>
      </c>
    </row>
    <row r="3458">
      <c r="A3458" t="inlineStr">
        <is>
          <t>bab01afd-cf43-4dd5-ba29-d231c6e726f1</t>
        </is>
      </c>
      <c r="B3458" t="inlineStr">
        <is>
          <t>29211990</t>
        </is>
      </c>
      <c r="C3458" t="inlineStr">
        <is>
          <t>OTHER</t>
        </is>
      </c>
      <c r="D3458" t="inlineStr">
        <is>
          <t>e6be9753-12b0-4d4b-8101-dbd23d7435b9</t>
        </is>
      </c>
      <c r="F3458" t="n">
        <v>54</v>
      </c>
    </row>
    <row r="3459">
      <c r="A3459" t="inlineStr">
        <is>
          <t>559dccff-1c7d-48cc-af17-156cedb79df8</t>
        </is>
      </c>
      <c r="B3459" t="inlineStr">
        <is>
          <t>29212100</t>
        </is>
      </c>
      <c r="C3459" t="inlineStr">
        <is>
          <t>ETHYLENEDIAMINE AND ITS SALTS</t>
        </is>
      </c>
      <c r="D3459" t="inlineStr">
        <is>
          <t>e6be9753-12b0-4d4b-8101-dbd23d7435b9</t>
        </is>
      </c>
      <c r="F3459" t="n">
        <v>54</v>
      </c>
    </row>
    <row r="3460">
      <c r="A3460" t="inlineStr">
        <is>
          <t>56464a04-4ade-46e0-b6f6-17bc04943e8c</t>
        </is>
      </c>
      <c r="B3460" t="inlineStr">
        <is>
          <t>29212200</t>
        </is>
      </c>
      <c r="C3460" t="inlineStr">
        <is>
          <t>HEXAMETHYLENEDIAMINE AND ITS SALTS</t>
        </is>
      </c>
      <c r="D3460" t="inlineStr">
        <is>
          <t>e6be9753-12b0-4d4b-8101-dbd23d7435b9</t>
        </is>
      </c>
      <c r="F3460" t="n">
        <v>54</v>
      </c>
    </row>
    <row r="3461">
      <c r="A3461" t="inlineStr">
        <is>
          <t>06035128-2522-431d-a36e-e60e991a93e2</t>
        </is>
      </c>
      <c r="B3461" t="inlineStr">
        <is>
          <t>29212910</t>
        </is>
      </c>
      <c r="C3461" t="inlineStr">
        <is>
          <t>HEXAMETHYLENE TETRAMINE (HEXAMINE) NOT PUT UP AS FUEL OR MEDICAMENT</t>
        </is>
      </c>
      <c r="D3461" t="inlineStr">
        <is>
          <t>e6be9753-12b0-4d4b-8101-dbd23d7435b9</t>
        </is>
      </c>
      <c r="F3461" t="n">
        <v>54</v>
      </c>
    </row>
    <row r="3462">
      <c r="A3462" t="inlineStr">
        <is>
          <t>fa37d0a7-22b1-4d6b-a588-fdbd5c1c82b5</t>
        </is>
      </c>
      <c r="B3462" t="inlineStr">
        <is>
          <t>29212920</t>
        </is>
      </c>
      <c r="C3462" t="inlineStr">
        <is>
          <t>TRIMETHYLENE TRINIFRAMINE</t>
        </is>
      </c>
      <c r="D3462" t="inlineStr">
        <is>
          <t>e6be9753-12b0-4d4b-8101-dbd23d7435b9</t>
        </is>
      </c>
      <c r="F3462" t="n">
        <v>54</v>
      </c>
    </row>
    <row r="3463">
      <c r="A3463" t="inlineStr">
        <is>
          <t>ac4e3c86-8ad0-43d4-89f4-2ab1f12f8809</t>
        </is>
      </c>
      <c r="B3463" t="inlineStr">
        <is>
          <t>29212940</t>
        </is>
      </c>
      <c r="C3463" t="inlineStr">
        <is>
          <t>Tetradecene</t>
        </is>
      </c>
      <c r="D3463" t="inlineStr">
        <is>
          <t>e6be9753-12b0-4d4b-8101-dbd23d7435b9</t>
        </is>
      </c>
      <c r="F3463" t="n">
        <v>54</v>
      </c>
    </row>
    <row r="3464">
      <c r="A3464" t="inlineStr">
        <is>
          <t>b6cb7fff-a90e-4784-9f76-99164d63d4d2</t>
        </is>
      </c>
      <c r="B3464" t="inlineStr">
        <is>
          <t>29212990</t>
        </is>
      </c>
      <c r="C3464" t="inlineStr">
        <is>
          <t>OTHER</t>
        </is>
      </c>
      <c r="D3464" t="inlineStr">
        <is>
          <t>e6be9753-12b0-4d4b-8101-dbd23d7435b9</t>
        </is>
      </c>
      <c r="F3464" t="n">
        <v>54</v>
      </c>
    </row>
    <row r="3465">
      <c r="A3465" t="inlineStr">
        <is>
          <t>9ab039f9-8527-45a2-a478-3755832b067b</t>
        </is>
      </c>
      <c r="B3465" t="inlineStr">
        <is>
          <t>29213010</t>
        </is>
      </c>
      <c r="C3465" t="inlineStr">
        <is>
          <t>CYCLOHEXYLAMINE</t>
        </is>
      </c>
      <c r="D3465" t="inlineStr">
        <is>
          <t>e6be9753-12b0-4d4b-8101-dbd23d7435b9</t>
        </is>
      </c>
      <c r="F3465" t="n">
        <v>54</v>
      </c>
    </row>
    <row r="3466">
      <c r="A3466" t="inlineStr">
        <is>
          <t>cdfe0256-eaff-4f14-b6fd-27d3d0a39cb5</t>
        </is>
      </c>
      <c r="B3466" t="inlineStr">
        <is>
          <t>29213090</t>
        </is>
      </c>
      <c r="C3466" t="inlineStr">
        <is>
          <t>OTHER</t>
        </is>
      </c>
      <c r="D3466" t="inlineStr">
        <is>
          <t>e6be9753-12b0-4d4b-8101-dbd23d7435b9</t>
        </is>
      </c>
      <c r="F3466" t="n">
        <v>54</v>
      </c>
    </row>
    <row r="3467">
      <c r="A3467" t="inlineStr">
        <is>
          <t>e032f54f-2c1c-4925-bb1a-e294856bc6d3</t>
        </is>
      </c>
      <c r="B3467" t="inlineStr">
        <is>
          <t>29214110</t>
        </is>
      </c>
      <c r="C3467" t="inlineStr">
        <is>
          <t>ANILINE</t>
        </is>
      </c>
      <c r="D3467" t="inlineStr">
        <is>
          <t>e6be9753-12b0-4d4b-8101-dbd23d7435b9</t>
        </is>
      </c>
      <c r="F3467" t="n">
        <v>54</v>
      </c>
    </row>
    <row r="3468">
      <c r="A3468" t="inlineStr">
        <is>
          <t>0d576d24-33c8-424f-8299-478e4c485eff</t>
        </is>
      </c>
      <c r="B3468" t="inlineStr">
        <is>
          <t>29214120</t>
        </is>
      </c>
      <c r="C3468" t="inlineStr">
        <is>
          <t>ANILINE HYDROCHLORIDE</t>
        </is>
      </c>
      <c r="D3468" t="inlineStr">
        <is>
          <t>e6be9753-12b0-4d4b-8101-dbd23d7435b9</t>
        </is>
      </c>
      <c r="F3468" t="n">
        <v>54</v>
      </c>
    </row>
    <row r="3469">
      <c r="A3469" t="inlineStr">
        <is>
          <t>3cd8c069-3b1d-4662-845c-1bb408b051ab</t>
        </is>
      </c>
      <c r="B3469" t="inlineStr">
        <is>
          <t>29214130</t>
        </is>
      </c>
      <c r="C3469" t="inlineStr">
        <is>
          <t>6 -Benzyladenine, beflubutamid</t>
        </is>
      </c>
      <c r="D3469" t="inlineStr">
        <is>
          <t>e6be9753-12b0-4d4b-8101-dbd23d7435b9</t>
        </is>
      </c>
      <c r="F3469" t="n">
        <v>54</v>
      </c>
    </row>
    <row r="3470">
      <c r="A3470" t="inlineStr">
        <is>
          <t>9a82fe3a-1db8-4eee-a9f9-c29fb2e8a1d1</t>
        </is>
      </c>
      <c r="B3470" t="inlineStr">
        <is>
          <t>29214190</t>
        </is>
      </c>
      <c r="C3470" t="inlineStr">
        <is>
          <t>OTHER</t>
        </is>
      </c>
      <c r="D3470" t="inlineStr">
        <is>
          <t>e6be9753-12b0-4d4b-8101-dbd23d7435b9</t>
        </is>
      </c>
      <c r="F3470" t="n">
        <v>54</v>
      </c>
    </row>
    <row r="3471">
      <c r="A3471" t="inlineStr">
        <is>
          <t>6c086d8d-e36b-4de0-a596-1e920d5d6e79</t>
        </is>
      </c>
      <c r="B3471" t="inlineStr">
        <is>
          <t>29214211</t>
        </is>
      </c>
      <c r="C3471" t="inlineStr">
        <is>
          <t>PARA CHLOROANILINE</t>
        </is>
      </c>
      <c r="D3471" t="inlineStr">
        <is>
          <t>e6be9753-12b0-4d4b-8101-dbd23d7435b9</t>
        </is>
      </c>
      <c r="F3471" t="n">
        <v>54</v>
      </c>
    </row>
    <row r="3472">
      <c r="A3472" t="inlineStr">
        <is>
          <t>b8b08f1b-de10-4a55-9fb9-e9b553c671bd</t>
        </is>
      </c>
      <c r="B3472" t="inlineStr">
        <is>
          <t>29214212</t>
        </is>
      </c>
      <c r="C3472" t="inlineStr">
        <is>
          <t>ORTHO CHLORO PARANITROANILINE</t>
        </is>
      </c>
      <c r="D3472" t="inlineStr">
        <is>
          <t>e6be9753-12b0-4d4b-8101-dbd23d7435b9</t>
        </is>
      </c>
      <c r="F3472" t="n">
        <v>54</v>
      </c>
    </row>
    <row r="3473">
      <c r="A3473" t="inlineStr">
        <is>
          <t>e6c09ae7-bb70-4e45-a912-36a855b1322d</t>
        </is>
      </c>
      <c r="B3473" t="inlineStr">
        <is>
          <t>29214213</t>
        </is>
      </c>
      <c r="C3473" t="inlineStr">
        <is>
          <t>DICHLOROANILINE</t>
        </is>
      </c>
      <c r="D3473" t="inlineStr">
        <is>
          <t>e6be9753-12b0-4d4b-8101-dbd23d7435b9</t>
        </is>
      </c>
      <c r="F3473" t="n">
        <v>54</v>
      </c>
    </row>
    <row r="3474">
      <c r="A3474" t="inlineStr">
        <is>
          <t>8c652512-5609-47be-8f0e-9281f1c7474a</t>
        </is>
      </c>
      <c r="B3474" t="inlineStr">
        <is>
          <t>29214214</t>
        </is>
      </c>
      <c r="C3474" t="inlineStr">
        <is>
          <t>2, 6-DICHLORO PARANITROANILINE</t>
        </is>
      </c>
      <c r="D3474" t="inlineStr">
        <is>
          <t>e6be9753-12b0-4d4b-8101-dbd23d7435b9</t>
        </is>
      </c>
      <c r="F3474" t="n">
        <v>54</v>
      </c>
    </row>
    <row r="3475">
      <c r="A3475" t="inlineStr">
        <is>
          <t>b2e25bdb-dbb8-4a13-9c3c-b46d08c38bf0</t>
        </is>
      </c>
      <c r="B3475" t="inlineStr">
        <is>
          <t>29214215</t>
        </is>
      </c>
      <c r="C3475" t="inlineStr">
        <is>
          <t>1 - 4 - 5 TRICHLOROANILINE</t>
        </is>
      </c>
      <c r="D3475" t="inlineStr">
        <is>
          <t>e6be9753-12b0-4d4b-8101-dbd23d7435b9</t>
        </is>
      </c>
      <c r="F3475" t="n">
        <v>54</v>
      </c>
    </row>
    <row r="3476">
      <c r="A3476" t="inlineStr">
        <is>
          <t>f32972d8-e48a-4990-9ceb-24b88086a8e7</t>
        </is>
      </c>
      <c r="B3476" t="inlineStr">
        <is>
          <t>29214221</t>
        </is>
      </c>
      <c r="C3476" t="inlineStr">
        <is>
          <t>N-BENZYL-N-ETHYLANILINE</t>
        </is>
      </c>
      <c r="D3476" t="inlineStr">
        <is>
          <t>e6be9753-12b0-4d4b-8101-dbd23d7435b9</t>
        </is>
      </c>
      <c r="F3476" t="n">
        <v>54</v>
      </c>
    </row>
    <row r="3477">
      <c r="A3477" t="inlineStr">
        <is>
          <t>2dd1f17a-60b6-49e2-9c8c-cfda22b4a6dc</t>
        </is>
      </c>
      <c r="B3477" t="inlineStr">
        <is>
          <t>29214222</t>
        </is>
      </c>
      <c r="C3477" t="inlineStr">
        <is>
          <t>N,N-DIETHYLANILINE</t>
        </is>
      </c>
      <c r="D3477" t="inlineStr">
        <is>
          <t>e6be9753-12b0-4d4b-8101-dbd23d7435b9</t>
        </is>
      </c>
      <c r="F3477" t="n">
        <v>54</v>
      </c>
    </row>
    <row r="3478">
      <c r="A3478" t="inlineStr">
        <is>
          <t>db4955f6-9385-4f1e-9e5d-867acf1ed93a</t>
        </is>
      </c>
      <c r="B3478" t="inlineStr">
        <is>
          <t>29214223</t>
        </is>
      </c>
      <c r="C3478" t="inlineStr">
        <is>
          <t>N,N-DIMETHYLANILINE</t>
        </is>
      </c>
      <c r="D3478" t="inlineStr">
        <is>
          <t>e6be9753-12b0-4d4b-8101-dbd23d7435b9</t>
        </is>
      </c>
      <c r="F3478" t="n">
        <v>54</v>
      </c>
    </row>
    <row r="3479">
      <c r="A3479" t="inlineStr">
        <is>
          <t>2a561d0e-4c36-401c-98e5-545fe66fe072</t>
        </is>
      </c>
      <c r="B3479" t="inlineStr">
        <is>
          <t>29214224</t>
        </is>
      </c>
      <c r="C3479" t="inlineStr">
        <is>
          <t>N-ETHYL ANILINE</t>
        </is>
      </c>
      <c r="D3479" t="inlineStr">
        <is>
          <t>e6be9753-12b0-4d4b-8101-dbd23d7435b9</t>
        </is>
      </c>
      <c r="F3479" t="n">
        <v>54</v>
      </c>
    </row>
    <row r="3480">
      <c r="A3480" t="inlineStr">
        <is>
          <t>6ba5d153-781f-4689-b48e-ea3cc3255f58</t>
        </is>
      </c>
      <c r="B3480" t="inlineStr">
        <is>
          <t>29214225</t>
        </is>
      </c>
      <c r="C3480" t="inlineStr">
        <is>
          <t>META NITROANILINE</t>
        </is>
      </c>
      <c r="D3480" t="inlineStr">
        <is>
          <t>e6be9753-12b0-4d4b-8101-dbd23d7435b9</t>
        </is>
      </c>
      <c r="F3480" t="n">
        <v>54</v>
      </c>
    </row>
    <row r="3481">
      <c r="A3481" t="inlineStr">
        <is>
          <t>5fbb7f96-fa4c-4381-9bc0-2f9bf81db37a</t>
        </is>
      </c>
      <c r="B3481" t="inlineStr">
        <is>
          <t>29214226</t>
        </is>
      </c>
      <c r="C3481" t="inlineStr">
        <is>
          <t>PARA NITROANILINE</t>
        </is>
      </c>
      <c r="D3481" t="inlineStr">
        <is>
          <t>e6be9753-12b0-4d4b-8101-dbd23d7435b9</t>
        </is>
      </c>
      <c r="F3481" t="n">
        <v>54</v>
      </c>
    </row>
    <row r="3482">
      <c r="A3482" t="inlineStr">
        <is>
          <t>9767b41b-c061-4dc2-9b30-d9da6eac41f8</t>
        </is>
      </c>
      <c r="B3482" t="inlineStr">
        <is>
          <t>29214231</t>
        </is>
      </c>
      <c r="C3482" t="inlineStr">
        <is>
          <t>2-AMINO 3, 5 XYLNE SULPHONIC ACID</t>
        </is>
      </c>
      <c r="D3482" t="inlineStr">
        <is>
          <t>e6be9753-12b0-4d4b-8101-dbd23d7435b9</t>
        </is>
      </c>
      <c r="F3482" t="n">
        <v>54</v>
      </c>
    </row>
    <row r="3483">
      <c r="A3483" t="inlineStr">
        <is>
          <t>29064ff6-67f5-4eb0-8944-5df279d62369</t>
        </is>
      </c>
      <c r="B3483" t="inlineStr">
        <is>
          <t>29214232</t>
        </is>
      </c>
      <c r="C3483" t="inlineStr">
        <is>
          <t>BENZYL ETHYL ANILINE SULPHONIC ACID</t>
        </is>
      </c>
      <c r="D3483" t="inlineStr">
        <is>
          <t>e6be9753-12b0-4d4b-8101-dbd23d7435b9</t>
        </is>
      </c>
      <c r="F3483" t="n">
        <v>54</v>
      </c>
    </row>
    <row r="3484">
      <c r="A3484" t="inlineStr">
        <is>
          <t>35c6531d-d6f6-48a4-9f54-dd95a3058646</t>
        </is>
      </c>
      <c r="B3484" t="inlineStr">
        <is>
          <t>29214233</t>
        </is>
      </c>
      <c r="C3484" t="inlineStr">
        <is>
          <t>METANILLIC ACID (META AMINO BENZENE SULPHONIC ACID)</t>
        </is>
      </c>
      <c r="D3484" t="inlineStr">
        <is>
          <t>e6be9753-12b0-4d4b-8101-dbd23d7435b9</t>
        </is>
      </c>
      <c r="F3484" t="n">
        <v>54</v>
      </c>
    </row>
    <row r="3485">
      <c r="A3485" t="inlineStr">
        <is>
          <t>0633352b-671e-4ded-a08d-3d4620d7025a</t>
        </is>
      </c>
      <c r="B3485" t="inlineStr">
        <is>
          <t>29214234</t>
        </is>
      </c>
      <c r="C3485" t="inlineStr">
        <is>
          <t>SULPHANILLIC ACID (PARA AMINOBENZENE SULPHONIC ACID PARA ANILINE SULPHONIC ACID)</t>
        </is>
      </c>
      <c r="D3485" t="inlineStr">
        <is>
          <t>e6be9753-12b0-4d4b-8101-dbd23d7435b9</t>
        </is>
      </c>
      <c r="F3485" t="n">
        <v>54</v>
      </c>
    </row>
    <row r="3486">
      <c r="A3486" t="inlineStr">
        <is>
          <t>67e8e66e-79cb-43c7-965f-c695c1c7aa8f</t>
        </is>
      </c>
      <c r="B3486" t="inlineStr">
        <is>
          <t>29214235</t>
        </is>
      </c>
      <c r="C3486" t="inlineStr">
        <is>
          <t>ETHYL HYDROXY ETHYLANILINE</t>
        </is>
      </c>
      <c r="D3486" t="inlineStr">
        <is>
          <t>e6be9753-12b0-4d4b-8101-dbd23d7435b9</t>
        </is>
      </c>
      <c r="F3486" t="n">
        <v>54</v>
      </c>
    </row>
    <row r="3487">
      <c r="A3487" t="inlineStr">
        <is>
          <t>d1beeec6-9306-4d37-8e0b-2c71f232ac78</t>
        </is>
      </c>
      <c r="B3487" t="inlineStr">
        <is>
          <t>29214236</t>
        </is>
      </c>
      <c r="C3487" t="inlineStr">
        <is>
          <t>METHYL DOPA (1-ALPHA METHYL-3, 4- DIHYDROXYPHENYLANILINE)</t>
        </is>
      </c>
      <c r="D3487" t="inlineStr">
        <is>
          <t>e6be9753-12b0-4d4b-8101-dbd23d7435b9</t>
        </is>
      </c>
      <c r="F3487" t="n">
        <v>54</v>
      </c>
    </row>
    <row r="3488">
      <c r="A3488" t="inlineStr">
        <is>
          <t>8ab19cd5-f64b-4edf-ba41-2fb0ecc8b6e8</t>
        </is>
      </c>
      <c r="B3488" t="inlineStr">
        <is>
          <t>29214250</t>
        </is>
      </c>
      <c r="C3488" t="inlineStr">
        <is>
          <t>Fluchloralin, pendimethalin, trifluralin</t>
        </is>
      </c>
      <c r="D3488" t="inlineStr">
        <is>
          <t>e6be9753-12b0-4d4b-8101-dbd23d7435b9</t>
        </is>
      </c>
      <c r="F3488" t="n">
        <v>54</v>
      </c>
    </row>
    <row r="3489">
      <c r="A3489" t="inlineStr">
        <is>
          <t>4f72f679-0c28-4677-87df-86e47020e49e</t>
        </is>
      </c>
      <c r="B3489" t="inlineStr">
        <is>
          <t>29214290</t>
        </is>
      </c>
      <c r="C3489" t="inlineStr">
        <is>
          <t>OTHER</t>
        </is>
      </c>
      <c r="D3489" t="inlineStr">
        <is>
          <t>e6be9753-12b0-4d4b-8101-dbd23d7435b9</t>
        </is>
      </c>
      <c r="F3489" t="n">
        <v>54</v>
      </c>
    </row>
    <row r="3490">
      <c r="A3490" t="inlineStr">
        <is>
          <t>ac92842c-3122-4b8f-ab4d-2fd4f3911d6f</t>
        </is>
      </c>
      <c r="B3490" t="inlineStr">
        <is>
          <t>29214310</t>
        </is>
      </c>
      <c r="C3490" t="inlineStr">
        <is>
          <t>N,N-DIETHYL TOLUIDINE</t>
        </is>
      </c>
      <c r="D3490" t="inlineStr">
        <is>
          <t>e6be9753-12b0-4d4b-8101-dbd23d7435b9</t>
        </is>
      </c>
      <c r="F3490" t="n">
        <v>54</v>
      </c>
    </row>
    <row r="3491">
      <c r="A3491" t="inlineStr">
        <is>
          <t>02201c3d-fc75-4275-a33a-c69dbb9e5a11</t>
        </is>
      </c>
      <c r="B3491" t="inlineStr">
        <is>
          <t>29214320</t>
        </is>
      </c>
      <c r="C3491" t="inlineStr">
        <is>
          <t>N,N-DIMETHYL TOLUIDINE</t>
        </is>
      </c>
      <c r="D3491" t="inlineStr">
        <is>
          <t>e6be9753-12b0-4d4b-8101-dbd23d7435b9</t>
        </is>
      </c>
      <c r="F3491" t="n">
        <v>54</v>
      </c>
    </row>
    <row r="3492">
      <c r="A3492" t="inlineStr">
        <is>
          <t>ea14e57d-ad6e-4833-95da-3f5484da96e4</t>
        </is>
      </c>
      <c r="B3492" t="inlineStr">
        <is>
          <t>29214330</t>
        </is>
      </c>
      <c r="C3492" t="inlineStr">
        <is>
          <t>ORTHO TOLUIDINE</t>
        </is>
      </c>
      <c r="D3492" t="inlineStr">
        <is>
          <t>e6be9753-12b0-4d4b-8101-dbd23d7435b9</t>
        </is>
      </c>
      <c r="F3492" t="n">
        <v>54</v>
      </c>
    </row>
    <row r="3493">
      <c r="A3493" t="inlineStr">
        <is>
          <t>49a4b663-a5fd-4fca-838a-9a6f7b6626b7</t>
        </is>
      </c>
      <c r="B3493" t="inlineStr">
        <is>
          <t>29214340</t>
        </is>
      </c>
      <c r="C3493" t="inlineStr">
        <is>
          <t>META TOLUIDINE</t>
        </is>
      </c>
      <c r="D3493" t="inlineStr">
        <is>
          <t>e6be9753-12b0-4d4b-8101-dbd23d7435b9</t>
        </is>
      </c>
      <c r="F3493" t="n">
        <v>54</v>
      </c>
    </row>
    <row r="3494">
      <c r="A3494" t="inlineStr">
        <is>
          <t>892a9d7b-89a4-4848-9d5b-1c28fa13120e</t>
        </is>
      </c>
      <c r="B3494" t="inlineStr">
        <is>
          <t>29214350</t>
        </is>
      </c>
      <c r="C3494" t="inlineStr">
        <is>
          <t>PARA TOLUIDINE</t>
        </is>
      </c>
      <c r="D3494" t="inlineStr">
        <is>
          <t>e6be9753-12b0-4d4b-8101-dbd23d7435b9</t>
        </is>
      </c>
      <c r="F3494" t="n">
        <v>54</v>
      </c>
    </row>
    <row r="3495">
      <c r="A3495" t="inlineStr">
        <is>
          <t>4f7575ee-cc08-4af3-bdd9-100b71a517fa</t>
        </is>
      </c>
      <c r="B3495" t="inlineStr">
        <is>
          <t>29214360</t>
        </is>
      </c>
      <c r="C3495" t="inlineStr">
        <is>
          <t>2-CHLORO-5-TOLUIDINE-4-SULPHONIC ACID</t>
        </is>
      </c>
      <c r="D3495" t="inlineStr">
        <is>
          <t>e6be9753-12b0-4d4b-8101-dbd23d7435b9</t>
        </is>
      </c>
      <c r="F3495" t="n">
        <v>54</v>
      </c>
    </row>
    <row r="3496">
      <c r="A3496" t="inlineStr">
        <is>
          <t>aff88afa-715c-458a-9e2b-c697d2287205</t>
        </is>
      </c>
      <c r="B3496" t="inlineStr">
        <is>
          <t>29214370</t>
        </is>
      </c>
      <c r="C3496" t="inlineStr">
        <is>
          <t>2-CHLORO-4-TOLUIDINE-5-SULPHONIC ACID (SODIUM SALT)</t>
        </is>
      </c>
      <c r="D3496" t="inlineStr">
        <is>
          <t>e6be9753-12b0-4d4b-8101-dbd23d7435b9</t>
        </is>
      </c>
      <c r="F3496" t="n">
        <v>54</v>
      </c>
    </row>
    <row r="3497">
      <c r="A3497" t="inlineStr">
        <is>
          <t>1c298aee-16a2-44ea-b90e-e7a94c2f5531</t>
        </is>
      </c>
      <c r="B3497" t="inlineStr">
        <is>
          <t>29214380</t>
        </is>
      </c>
      <c r="C3497" t="inlineStr">
        <is>
          <t>4-TOLUIDINE-3-SULPHONIC ACID</t>
        </is>
      </c>
      <c r="D3497" t="inlineStr">
        <is>
          <t>e6be9753-12b0-4d4b-8101-dbd23d7435b9</t>
        </is>
      </c>
      <c r="F3497" t="n">
        <v>54</v>
      </c>
    </row>
    <row r="3498">
      <c r="A3498" t="inlineStr">
        <is>
          <t>ca31a7f4-f5c0-4d18-82f9-8c224f21f19a</t>
        </is>
      </c>
      <c r="B3498" t="inlineStr">
        <is>
          <t>29214390</t>
        </is>
      </c>
      <c r="C3498" t="inlineStr">
        <is>
          <t>OTHER</t>
        </is>
      </c>
      <c r="D3498" t="inlineStr">
        <is>
          <t>e6be9753-12b0-4d4b-8101-dbd23d7435b9</t>
        </is>
      </c>
      <c r="F3498" t="n">
        <v>54</v>
      </c>
    </row>
    <row r="3499">
      <c r="A3499" t="inlineStr">
        <is>
          <t>a9e0fa04-304a-4377-b6e8-2f44d4ad7b39</t>
        </is>
      </c>
      <c r="B3499" t="inlineStr">
        <is>
          <t>29214391</t>
        </is>
      </c>
      <c r="C3499" t="inlineStr">
        <is>
          <t>Ethafluralin</t>
        </is>
      </c>
      <c r="D3499" t="inlineStr">
        <is>
          <t>e6be9753-12b0-4d4b-8101-dbd23d7435b9</t>
        </is>
      </c>
      <c r="F3499" t="n">
        <v>54</v>
      </c>
    </row>
    <row r="3500">
      <c r="A3500" t="inlineStr">
        <is>
          <t>2e3bc6b8-e801-4134-bcdf-a60be25fa76a</t>
        </is>
      </c>
      <c r="B3500" t="inlineStr">
        <is>
          <t>29214399</t>
        </is>
      </c>
      <c r="C3500" t="inlineStr">
        <is>
          <t>Other</t>
        </is>
      </c>
      <c r="D3500" t="inlineStr">
        <is>
          <t>e6be9753-12b0-4d4b-8101-dbd23d7435b9</t>
        </is>
      </c>
      <c r="F3500" t="n">
        <v>54</v>
      </c>
    </row>
    <row r="3501">
      <c r="A3501" t="inlineStr">
        <is>
          <t>0baa2f55-5d5e-4972-960c-d15b86e9bc6e</t>
        </is>
      </c>
      <c r="B3501" t="inlineStr">
        <is>
          <t>29214410</t>
        </is>
      </c>
      <c r="C3501" t="inlineStr">
        <is>
          <t>DIPHENYLAMINE</t>
        </is>
      </c>
      <c r="D3501" t="inlineStr">
        <is>
          <t>e6be9753-12b0-4d4b-8101-dbd23d7435b9</t>
        </is>
      </c>
      <c r="F3501" t="n">
        <v>54</v>
      </c>
    </row>
    <row r="3502">
      <c r="A3502" t="inlineStr">
        <is>
          <t>0142b3d7-5f10-41c4-90a6-647485800737</t>
        </is>
      </c>
      <c r="B3502" t="inlineStr">
        <is>
          <t>29214490</t>
        </is>
      </c>
      <c r="C3502" t="inlineStr">
        <is>
          <t>OTHER</t>
        </is>
      </c>
      <c r="D3502" t="inlineStr">
        <is>
          <t>e6be9753-12b0-4d4b-8101-dbd23d7435b9</t>
        </is>
      </c>
      <c r="F3502" t="n">
        <v>54</v>
      </c>
    </row>
    <row r="3503">
      <c r="A3503" t="inlineStr">
        <is>
          <t>866ec7c9-d403-4e5f-a94d-525082e3770b</t>
        </is>
      </c>
      <c r="B3503" t="inlineStr">
        <is>
          <t>29214511</t>
        </is>
      </c>
      <c r="C3503" t="inlineStr">
        <is>
          <t>ALPHA NAPHTHYLAMINE</t>
        </is>
      </c>
      <c r="D3503" t="inlineStr">
        <is>
          <t>e6be9753-12b0-4d4b-8101-dbd23d7435b9</t>
        </is>
      </c>
      <c r="F3503" t="n">
        <v>54</v>
      </c>
    </row>
    <row r="3504">
      <c r="A3504" t="inlineStr">
        <is>
          <t>18769618-45a5-4861-9ba2-3ffd409a4920</t>
        </is>
      </c>
      <c r="B3504" t="inlineStr">
        <is>
          <t>29214512</t>
        </is>
      </c>
      <c r="C3504" t="inlineStr">
        <is>
          <t>PHENYL ALPHA NAPHTHYLAMINE</t>
        </is>
      </c>
      <c r="D3504" t="inlineStr">
        <is>
          <t>e6be9753-12b0-4d4b-8101-dbd23d7435b9</t>
        </is>
      </c>
      <c r="F3504" t="n">
        <v>54</v>
      </c>
    </row>
    <row r="3505">
      <c r="A3505" t="inlineStr">
        <is>
          <t>d0f19731-9471-4b7b-ab24-59409a3b6922</t>
        </is>
      </c>
      <c r="B3505" t="inlineStr">
        <is>
          <t>29214513</t>
        </is>
      </c>
      <c r="C3505" t="inlineStr">
        <is>
          <t>PHENYL BETA NAPHTHYLAMINE</t>
        </is>
      </c>
      <c r="D3505" t="inlineStr">
        <is>
          <t>e6be9753-12b0-4d4b-8101-dbd23d7435b9</t>
        </is>
      </c>
      <c r="F3505" t="n">
        <v>54</v>
      </c>
    </row>
    <row r="3506">
      <c r="A3506" t="inlineStr">
        <is>
          <t>dddfd6aa-5c24-4fed-b9e5-de6a34be663a</t>
        </is>
      </c>
      <c r="B3506" t="inlineStr">
        <is>
          <t>29214514</t>
        </is>
      </c>
      <c r="C3506" t="inlineStr">
        <is>
          <t>AMINO F-ACID</t>
        </is>
      </c>
      <c r="D3506" t="inlineStr">
        <is>
          <t>e6be9753-12b0-4d4b-8101-dbd23d7435b9</t>
        </is>
      </c>
      <c r="F3506" t="n">
        <v>54</v>
      </c>
    </row>
    <row r="3507">
      <c r="A3507" t="inlineStr">
        <is>
          <t>53de3437-8eef-4bcc-ac74-fce33380cfa2</t>
        </is>
      </c>
      <c r="B3507" t="inlineStr">
        <is>
          <t>29214515</t>
        </is>
      </c>
      <c r="C3507" t="inlineStr">
        <is>
          <t>AMINOLINELI-R-ACID</t>
        </is>
      </c>
      <c r="D3507" t="inlineStr">
        <is>
          <t>e6be9753-12b0-4d4b-8101-dbd23d7435b9</t>
        </is>
      </c>
      <c r="F3507" t="n">
        <v>54</v>
      </c>
    </row>
    <row r="3508">
      <c r="A3508" t="inlineStr">
        <is>
          <t>285e6375-30ad-4ae5-9bc4-8fcea05db2d3</t>
        </is>
      </c>
      <c r="B3508" t="inlineStr">
        <is>
          <t>29214516</t>
        </is>
      </c>
      <c r="C3508" t="inlineStr">
        <is>
          <t>SODIUM NAPHTHIONATE</t>
        </is>
      </c>
      <c r="D3508" t="inlineStr">
        <is>
          <t>e6be9753-12b0-4d4b-8101-dbd23d7435b9</t>
        </is>
      </c>
      <c r="F3508" t="n">
        <v>54</v>
      </c>
    </row>
    <row r="3509">
      <c r="A3509" t="inlineStr">
        <is>
          <t>be253630-bea5-4911-bff5-3b1b5b10e9ff</t>
        </is>
      </c>
      <c r="B3509" t="inlineStr">
        <is>
          <t>29214521</t>
        </is>
      </c>
      <c r="C3509" t="inlineStr">
        <is>
          <t>BRONNER'S ACID (2-NAPHTHYLAMINE-6-SULPHONIC ACID)</t>
        </is>
      </c>
      <c r="D3509" t="inlineStr">
        <is>
          <t>e6be9753-12b0-4d4b-8101-dbd23d7435b9</t>
        </is>
      </c>
      <c r="F3509" t="n">
        <v>54</v>
      </c>
    </row>
    <row r="3510">
      <c r="A3510" t="inlineStr">
        <is>
          <t>8c51dc50-7630-4edb-bd53-9efae8d4256f</t>
        </is>
      </c>
      <c r="B3510" t="inlineStr">
        <is>
          <t>29214522</t>
        </is>
      </c>
      <c r="C3510" t="inlineStr">
        <is>
          <t>CLEVE'S ACID (1-NAPHTHYLAMINE-6-SULPHONIC ACID)</t>
        </is>
      </c>
      <c r="D3510" t="inlineStr">
        <is>
          <t>e6be9753-12b0-4d4b-8101-dbd23d7435b9</t>
        </is>
      </c>
      <c r="F3510" t="n">
        <v>54</v>
      </c>
    </row>
    <row r="3511">
      <c r="A3511" t="inlineStr">
        <is>
          <t>3f00aa99-501c-4aca-88f9-bef67d638e27</t>
        </is>
      </c>
      <c r="B3511" t="inlineStr">
        <is>
          <t>29214523</t>
        </is>
      </c>
      <c r="C3511" t="inlineStr">
        <is>
          <t>EPSILON ACID (1-NAPHTHYLAMINE-3,8-DISULPHONIC ACID)</t>
        </is>
      </c>
      <c r="D3511" t="inlineStr">
        <is>
          <t>e6be9753-12b0-4d4b-8101-dbd23d7435b9</t>
        </is>
      </c>
      <c r="F3511" t="n">
        <v>54</v>
      </c>
    </row>
    <row r="3512">
      <c r="A3512" t="inlineStr">
        <is>
          <t>86f7a692-a2c1-43aa-82ce-501c6df40cb0</t>
        </is>
      </c>
      <c r="B3512" t="inlineStr">
        <is>
          <t>29214524</t>
        </is>
      </c>
      <c r="C3512" t="inlineStr">
        <is>
          <t>KOCH'S ACID (1-NAPHTHYLAMINE-3,6,8-TRISULPHONIC ACID)</t>
        </is>
      </c>
      <c r="D3512" t="inlineStr">
        <is>
          <t>e6be9753-12b0-4d4b-8101-dbd23d7435b9</t>
        </is>
      </c>
      <c r="F3512" t="n">
        <v>54</v>
      </c>
    </row>
    <row r="3513">
      <c r="A3513" t="inlineStr">
        <is>
          <t>14d692e5-9ece-4e91-ae48-7285ddf5438b</t>
        </is>
      </c>
      <c r="B3513" t="inlineStr">
        <is>
          <t>29214525</t>
        </is>
      </c>
      <c r="C3513" t="inlineStr">
        <is>
          <t>LAURENT'S ACID (1-NAPHTHYLAMINE-5-SULPHONIC ACID)</t>
        </is>
      </c>
      <c r="D3513" t="inlineStr">
        <is>
          <t>e6be9753-12b0-4d4b-8101-dbd23d7435b9</t>
        </is>
      </c>
      <c r="F3513" t="n">
        <v>54</v>
      </c>
    </row>
    <row r="3514">
      <c r="A3514" t="inlineStr">
        <is>
          <t>652b95ed-410e-423c-9183-190d3ead163e</t>
        </is>
      </c>
      <c r="B3514" t="inlineStr">
        <is>
          <t>29214526</t>
        </is>
      </c>
      <c r="C3514" t="inlineStr">
        <is>
          <t>TOBIAS ACID (2-NAPHTHYLAMINE-1-SULPHONIC ACID)</t>
        </is>
      </c>
      <c r="D3514" t="inlineStr">
        <is>
          <t>e6be9753-12b0-4d4b-8101-dbd23d7435b9</t>
        </is>
      </c>
      <c r="F3514" t="n">
        <v>54</v>
      </c>
    </row>
    <row r="3515">
      <c r="A3515" t="inlineStr">
        <is>
          <t>214340ae-f3d5-4232-a097-43f7f9582ec4</t>
        </is>
      </c>
      <c r="B3515" t="inlineStr">
        <is>
          <t>29214531</t>
        </is>
      </c>
      <c r="C3515" t="inlineStr">
        <is>
          <t>NAPHTHIONIC ACID (1-NAPHTHYLAMINE-4-SULPHONIC ACID)</t>
        </is>
      </c>
      <c r="D3515" t="inlineStr">
        <is>
          <t>e6be9753-12b0-4d4b-8101-dbd23d7435b9</t>
        </is>
      </c>
      <c r="F3515" t="n">
        <v>54</v>
      </c>
    </row>
    <row r="3516">
      <c r="A3516" t="inlineStr">
        <is>
          <t>349a9b64-c5b4-4086-a722-1a689786279d</t>
        </is>
      </c>
      <c r="B3516" t="inlineStr">
        <is>
          <t>29214532</t>
        </is>
      </c>
      <c r="C3516" t="inlineStr">
        <is>
          <t>PARA TOLYL PERI ACID (PARA TOLYL-1-NAPHTHYLAMINE- 8-SULPHONIC ACID)</t>
        </is>
      </c>
      <c r="D3516" t="inlineStr">
        <is>
          <t>e6be9753-12b0-4d4b-8101-dbd23d7435b9</t>
        </is>
      </c>
      <c r="F3516" t="n">
        <v>54</v>
      </c>
    </row>
    <row r="3517">
      <c r="A3517" t="inlineStr">
        <is>
          <t>c0ea8e3f-c9b8-49e4-8971-7a932afd8c41</t>
        </is>
      </c>
      <c r="B3517" t="inlineStr">
        <is>
          <t>29214533</t>
        </is>
      </c>
      <c r="C3517" t="inlineStr">
        <is>
          <t>PHENYL PERI ACID (PHENYL-1-NAPHTHYLAMINE- 8-SULPHONIC ACID)</t>
        </is>
      </c>
      <c r="D3517" t="inlineStr">
        <is>
          <t>e6be9753-12b0-4d4b-8101-dbd23d7435b9</t>
        </is>
      </c>
      <c r="F3517" t="n">
        <v>54</v>
      </c>
    </row>
    <row r="3518">
      <c r="A3518" t="inlineStr">
        <is>
          <t>092f7f29-0622-494d-8da7-caef30252e0e</t>
        </is>
      </c>
      <c r="B3518" t="inlineStr">
        <is>
          <t>29214590</t>
        </is>
      </c>
      <c r="C3518" t="inlineStr">
        <is>
          <t>OTHER</t>
        </is>
      </c>
      <c r="D3518" t="inlineStr">
        <is>
          <t>e6be9753-12b0-4d4b-8101-dbd23d7435b9</t>
        </is>
      </c>
      <c r="F3518" t="n">
        <v>54</v>
      </c>
    </row>
    <row r="3519">
      <c r="A3519" t="inlineStr">
        <is>
          <t>de74c2da-e806-47d2-b03e-b751feb16952</t>
        </is>
      </c>
      <c r="B3519" t="inlineStr">
        <is>
          <t>29214600</t>
        </is>
      </c>
      <c r="C3519" t="inlineStr">
        <is>
          <t>AMFETAMINE (INN), BENZFETAMINE (INN) DEXAMFETAMINE (INN), ETILAMFETAMINE (INN) FENCAMFAMIN(INN), LEFETAMINE (INN), LEVAMFETAMINE (INN), MEFENOREX (INN) AND PHENTERMINE (INN), SALTS THEREOF</t>
        </is>
      </c>
      <c r="D3519" t="inlineStr">
        <is>
          <t>e6be9753-12b0-4d4b-8101-dbd23d7435b9</t>
        </is>
      </c>
      <c r="F3519" t="n">
        <v>54</v>
      </c>
    </row>
    <row r="3520">
      <c r="A3520" t="inlineStr">
        <is>
          <t>3e16501b-cc68-4ba5-a579-5ff297891ee1</t>
        </is>
      </c>
      <c r="B3520" t="inlineStr">
        <is>
          <t>29214910</t>
        </is>
      </c>
      <c r="C3520" t="inlineStr">
        <is>
          <t>XYLIDINES</t>
        </is>
      </c>
      <c r="D3520" t="inlineStr">
        <is>
          <t>e6be9753-12b0-4d4b-8101-dbd23d7435b9</t>
        </is>
      </c>
      <c r="F3520" t="n">
        <v>54</v>
      </c>
    </row>
    <row r="3521">
      <c r="A3521" t="inlineStr">
        <is>
          <t>e4d7d88b-fd8a-4e60-88f6-f45a2f203526</t>
        </is>
      </c>
      <c r="B3521" t="inlineStr">
        <is>
          <t>29214920</t>
        </is>
      </c>
      <c r="C3521" t="inlineStr">
        <is>
          <t>Para cumidine</t>
        </is>
      </c>
      <c r="D3521" t="inlineStr">
        <is>
          <t>e6be9753-12b0-4d4b-8101-dbd23d7435b9</t>
        </is>
      </c>
      <c r="F3521" t="n">
        <v>54</v>
      </c>
    </row>
    <row r="3522">
      <c r="A3522" t="inlineStr">
        <is>
          <t>3197add5-d935-4136-98fe-b21433b673df</t>
        </is>
      </c>
      <c r="B3522" t="inlineStr">
        <is>
          <t>29214990</t>
        </is>
      </c>
      <c r="C3522" t="inlineStr">
        <is>
          <t>OTHER</t>
        </is>
      </c>
      <c r="D3522" t="inlineStr">
        <is>
          <t>e6be9753-12b0-4d4b-8101-dbd23d7435b9</t>
        </is>
      </c>
      <c r="F3522" t="n">
        <v>54</v>
      </c>
    </row>
    <row r="3523">
      <c r="A3523" t="inlineStr">
        <is>
          <t>d54e5746-de6e-42f1-9484-b7293a292feb</t>
        </is>
      </c>
      <c r="B3523" t="inlineStr">
        <is>
          <t>29215110</t>
        </is>
      </c>
      <c r="C3523" t="inlineStr">
        <is>
          <t>O-PHENYLENEDIAMINE</t>
        </is>
      </c>
      <c r="D3523" t="inlineStr">
        <is>
          <t>e6be9753-12b0-4d4b-8101-dbd23d7435b9</t>
        </is>
      </c>
      <c r="F3523" t="n">
        <v>54</v>
      </c>
    </row>
    <row r="3524">
      <c r="A3524" t="inlineStr">
        <is>
          <t>e5bed517-cd32-4922-9e6a-e0bece03138b</t>
        </is>
      </c>
      <c r="B3524" t="inlineStr">
        <is>
          <t>29215120</t>
        </is>
      </c>
      <c r="C3524" t="inlineStr">
        <is>
          <t>M-PHENYLENEDIAMINE (M-DI AMINOBENZENE)</t>
        </is>
      </c>
      <c r="D3524" t="inlineStr">
        <is>
          <t>e6be9753-12b0-4d4b-8101-dbd23d7435b9</t>
        </is>
      </c>
      <c r="F3524" t="n">
        <v>54</v>
      </c>
    </row>
    <row r="3525">
      <c r="A3525" t="inlineStr">
        <is>
          <t>dac2d2f2-19f9-4396-ad26-d35a3295d8db</t>
        </is>
      </c>
      <c r="B3525" t="inlineStr">
        <is>
          <t>29215130</t>
        </is>
      </c>
      <c r="C3525" t="inlineStr">
        <is>
          <t>P-PHENYLENEDIAMINE</t>
        </is>
      </c>
      <c r="D3525" t="inlineStr">
        <is>
          <t>e6be9753-12b0-4d4b-8101-dbd23d7435b9</t>
        </is>
      </c>
      <c r="F3525" t="n">
        <v>54</v>
      </c>
    </row>
    <row r="3526">
      <c r="A3526" t="inlineStr">
        <is>
          <t>398be775-00af-4024-93c0-c11e90a2de0e</t>
        </is>
      </c>
      <c r="B3526" t="inlineStr">
        <is>
          <t>29215140</t>
        </is>
      </c>
      <c r="C3526" t="inlineStr">
        <is>
          <t>O-DIAMINOTOLUENE</t>
        </is>
      </c>
      <c r="D3526" t="inlineStr">
        <is>
          <t>e6be9753-12b0-4d4b-8101-dbd23d7435b9</t>
        </is>
      </c>
      <c r="F3526" t="n">
        <v>54</v>
      </c>
    </row>
    <row r="3527">
      <c r="A3527" t="inlineStr">
        <is>
          <t>77912fb1-a7fc-4aed-b0c4-fad3b5152340</t>
        </is>
      </c>
      <c r="B3527" t="inlineStr">
        <is>
          <t>29215150</t>
        </is>
      </c>
      <c r="C3527" t="inlineStr">
        <is>
          <t>M-DIAMINOTOLUENE</t>
        </is>
      </c>
      <c r="D3527" t="inlineStr">
        <is>
          <t>e6be9753-12b0-4d4b-8101-dbd23d7435b9</t>
        </is>
      </c>
      <c r="F3527" t="n">
        <v>54</v>
      </c>
    </row>
    <row r="3528">
      <c r="A3528" t="inlineStr">
        <is>
          <t>618a02c5-5d39-4e95-8c77-fc826b897503</t>
        </is>
      </c>
      <c r="B3528" t="inlineStr">
        <is>
          <t>29215160</t>
        </is>
      </c>
      <c r="C3528" t="inlineStr">
        <is>
          <t>P-DIAMINOTOLUENE</t>
        </is>
      </c>
      <c r="D3528" t="inlineStr">
        <is>
          <t>e6be9753-12b0-4d4b-8101-dbd23d7435b9</t>
        </is>
      </c>
      <c r="F3528" t="n">
        <v>54</v>
      </c>
    </row>
    <row r="3529">
      <c r="A3529" t="inlineStr">
        <is>
          <t>1131f9f3-d136-4179-aa29-35cc445194ce</t>
        </is>
      </c>
      <c r="B3529" t="inlineStr">
        <is>
          <t>29215170</t>
        </is>
      </c>
      <c r="C3529" t="inlineStr">
        <is>
          <t>PARA-AMINO ACETANILIDE</t>
        </is>
      </c>
      <c r="D3529" t="inlineStr">
        <is>
          <t>e6be9753-12b0-4d4b-8101-dbd23d7435b9</t>
        </is>
      </c>
      <c r="F3529" t="n">
        <v>54</v>
      </c>
    </row>
    <row r="3530">
      <c r="A3530" t="inlineStr">
        <is>
          <t>437b7d24-9aaf-44ce-a9af-41e23451c760</t>
        </is>
      </c>
      <c r="B3530" t="inlineStr">
        <is>
          <t>29215180</t>
        </is>
      </c>
      <c r="C3530" t="inlineStr">
        <is>
          <t>META TOLUYLENE DIAMINE</t>
        </is>
      </c>
      <c r="D3530" t="inlineStr">
        <is>
          <t>e6be9753-12b0-4d4b-8101-dbd23d7435b9</t>
        </is>
      </c>
      <c r="F3530" t="n">
        <v>54</v>
      </c>
    </row>
    <row r="3531">
      <c r="A3531" t="inlineStr">
        <is>
          <t>14282c04-abe3-4a3b-9c5f-bd2423be60be</t>
        </is>
      </c>
      <c r="B3531" t="inlineStr">
        <is>
          <t>29215190</t>
        </is>
      </c>
      <c r="C3531" t="inlineStr">
        <is>
          <t>OTHER</t>
        </is>
      </c>
      <c r="D3531" t="inlineStr">
        <is>
          <t>e6be9753-12b0-4d4b-8101-dbd23d7435b9</t>
        </is>
      </c>
      <c r="F3531" t="n">
        <v>54</v>
      </c>
    </row>
    <row r="3532">
      <c r="A3532" t="inlineStr">
        <is>
          <t>2824f057-6db5-4450-9f5e-aa5213569843</t>
        </is>
      </c>
      <c r="B3532" t="inlineStr">
        <is>
          <t>29215910</t>
        </is>
      </c>
      <c r="C3532" t="inlineStr">
        <is>
          <t>BENZIDINE</t>
        </is>
      </c>
      <c r="D3532" t="inlineStr">
        <is>
          <t>e6be9753-12b0-4d4b-8101-dbd23d7435b9</t>
        </is>
      </c>
      <c r="F3532" t="n">
        <v>54</v>
      </c>
    </row>
    <row r="3533">
      <c r="A3533" t="inlineStr">
        <is>
          <t>211f4da3-1494-45a3-a24f-56dc7a628197</t>
        </is>
      </c>
      <c r="B3533" t="inlineStr">
        <is>
          <t>29215920</t>
        </is>
      </c>
      <c r="C3533" t="inlineStr">
        <is>
          <t>BENZIDINE DIHYDROCHLORIDE</t>
        </is>
      </c>
      <c r="D3533" t="inlineStr">
        <is>
          <t>e6be9753-12b0-4d4b-8101-dbd23d7435b9</t>
        </is>
      </c>
      <c r="F3533" t="n">
        <v>54</v>
      </c>
    </row>
    <row r="3534">
      <c r="A3534" t="inlineStr">
        <is>
          <t>62c2b4a9-0872-406f-97f1-4f92e44ae170</t>
        </is>
      </c>
      <c r="B3534" t="inlineStr">
        <is>
          <t>29215930</t>
        </is>
      </c>
      <c r="C3534" t="inlineStr">
        <is>
          <t>3, 3 DICHLOROBENZIDINE DIHYDROCHLORIDE SULPHATE</t>
        </is>
      </c>
      <c r="D3534" t="inlineStr">
        <is>
          <t>e6be9753-12b0-4d4b-8101-dbd23d7435b9</t>
        </is>
      </c>
      <c r="F3534" t="n">
        <v>54</v>
      </c>
    </row>
    <row r="3535">
      <c r="A3535" t="inlineStr">
        <is>
          <t>d35098ae-01aa-4467-8dbb-ec1d47109fdd</t>
        </is>
      </c>
      <c r="B3535" t="inlineStr">
        <is>
          <t>29215940</t>
        </is>
      </c>
      <c r="C3535" t="inlineStr">
        <is>
          <t>DIAMINOSTILBENE 2,2-DISULPHONIC ACID (DASDA)</t>
        </is>
      </c>
      <c r="D3535" t="inlineStr">
        <is>
          <t>e6be9753-12b0-4d4b-8101-dbd23d7435b9</t>
        </is>
      </c>
      <c r="F3535" t="n">
        <v>54</v>
      </c>
    </row>
    <row r="3536">
      <c r="A3536" t="inlineStr">
        <is>
          <t>7e4aba16-6498-400f-881d-79107de2a585</t>
        </is>
      </c>
      <c r="B3536" t="inlineStr">
        <is>
          <t>29215990</t>
        </is>
      </c>
      <c r="C3536" t="inlineStr">
        <is>
          <t>OTHER</t>
        </is>
      </c>
      <c r="D3536" t="inlineStr">
        <is>
          <t>e6be9753-12b0-4d4b-8101-dbd23d7435b9</t>
        </is>
      </c>
      <c r="F3536" t="n">
        <v>54</v>
      </c>
    </row>
    <row r="3537">
      <c r="A3537" t="inlineStr">
        <is>
          <t>b8d01ce9-88a8-4995-974f-8a62f5796359</t>
        </is>
      </c>
      <c r="B3537" t="inlineStr">
        <is>
          <t>29221100</t>
        </is>
      </c>
      <c r="C3537" t="inlineStr">
        <is>
          <t>OXYGEN-FUNCTION AMINO-COMPOUNDS - AMINO-ALCOHOLS, OTHER THAN THOSE CONTAINING MORE THAN ONE KIND OF OXYGEN FUNCTION, THEIR ETHERS AND ESTERS; SALTS THEREOF : MONOETHANOLAMINE AND ITS SALTS</t>
        </is>
      </c>
      <c r="D3537" t="inlineStr">
        <is>
          <t>e6be9753-12b0-4d4b-8101-dbd23d7435b9</t>
        </is>
      </c>
      <c r="F3537" t="n">
        <v>54</v>
      </c>
    </row>
    <row r="3538">
      <c r="A3538" t="inlineStr">
        <is>
          <t>321b2edf-20ea-4ac4-883d-45bd863fe48f</t>
        </is>
      </c>
      <c r="B3538" t="inlineStr">
        <is>
          <t>29221110</t>
        </is>
      </c>
      <c r="C3538" t="inlineStr">
        <is>
          <t>MONOETHANOLAMINE</t>
        </is>
      </c>
      <c r="D3538" t="inlineStr">
        <is>
          <t>e6be9753-12b0-4d4b-8101-dbd23d7435b9</t>
        </is>
      </c>
      <c r="F3538" t="n">
        <v>54</v>
      </c>
    </row>
    <row r="3539">
      <c r="A3539" t="inlineStr">
        <is>
          <t>99f9c6c1-3196-41d8-b605-5944003935a7</t>
        </is>
      </c>
      <c r="B3539" t="inlineStr">
        <is>
          <t>29221190</t>
        </is>
      </c>
      <c r="C3539" t="inlineStr">
        <is>
          <t>OTHER</t>
        </is>
      </c>
      <c r="D3539" t="inlineStr">
        <is>
          <t>e6be9753-12b0-4d4b-8101-dbd23d7435b9</t>
        </is>
      </c>
      <c r="F3539" t="n">
        <v>54</v>
      </c>
    </row>
    <row r="3540">
      <c r="A3540" t="inlineStr">
        <is>
          <t>95b9293e-0172-4811-8a7d-cf039cd4f800</t>
        </is>
      </c>
      <c r="B3540" t="inlineStr">
        <is>
          <t>29221200</t>
        </is>
      </c>
      <c r="C3540" t="inlineStr">
        <is>
          <t>DIETHANOLAMINE AND ITS SALTS</t>
        </is>
      </c>
      <c r="D3540" t="inlineStr">
        <is>
          <t>e6be9753-12b0-4d4b-8101-dbd23d7435b9</t>
        </is>
      </c>
      <c r="F3540" t="n">
        <v>54</v>
      </c>
    </row>
    <row r="3541">
      <c r="A3541" t="inlineStr">
        <is>
          <t>8326b649-a985-4c62-8fb0-37ad2c217cc1</t>
        </is>
      </c>
      <c r="B3541" t="inlineStr">
        <is>
          <t>29221210</t>
        </is>
      </c>
      <c r="C3541" t="inlineStr">
        <is>
          <t>DIETHANOLAMINE</t>
        </is>
      </c>
      <c r="D3541" t="inlineStr">
        <is>
          <t>e6be9753-12b0-4d4b-8101-dbd23d7435b9</t>
        </is>
      </c>
      <c r="F3541" t="n">
        <v>54</v>
      </c>
    </row>
    <row r="3542">
      <c r="A3542" t="inlineStr">
        <is>
          <t>79525e01-f6bf-4c13-a73d-8f79631cf070</t>
        </is>
      </c>
      <c r="B3542" t="inlineStr">
        <is>
          <t>29221290</t>
        </is>
      </c>
      <c r="C3542" t="inlineStr">
        <is>
          <t>OXYGEN-FUNCTION AMINO-COMPOUNDS - AMINO-ALCOHOLS, OTHER THAN THOSE CONTAINING MORE THAN ONE KIND OF OXYGEN FUNCTION, THEIR ETHERS AND ESTERS; SALTS THEREOF : DIETHANOLAMINE AND ITS SALTS : ETHYLDIETHANOLAMINE AND METHYLDIETHANOLAMINE :OTHER</t>
        </is>
      </c>
      <c r="D3542" t="inlineStr">
        <is>
          <t>e6be9753-12b0-4d4b-8101-dbd23d7435b9</t>
        </is>
      </c>
      <c r="F3542" t="n">
        <v>54</v>
      </c>
    </row>
    <row r="3543">
      <c r="A3543" t="inlineStr">
        <is>
          <t>ddb827c2-4afe-4344-8ef7-cc7c011ae848</t>
        </is>
      </c>
      <c r="B3543" t="inlineStr">
        <is>
          <t>29221310</t>
        </is>
      </c>
      <c r="C3543" t="inlineStr">
        <is>
          <t>TRIETHANOLAMINE</t>
        </is>
      </c>
      <c r="D3543" t="inlineStr">
        <is>
          <t>e6be9753-12b0-4d4b-8101-dbd23d7435b9</t>
        </is>
      </c>
      <c r="F3543" t="n">
        <v>54</v>
      </c>
    </row>
    <row r="3544">
      <c r="A3544" t="inlineStr">
        <is>
          <t>0e23d24e-6397-48c1-a7f0-b44c982304ae</t>
        </is>
      </c>
      <c r="B3544" t="inlineStr">
        <is>
          <t>29221390</t>
        </is>
      </c>
      <c r="C3544" t="inlineStr">
        <is>
          <t>OTHER TRIETHANOLAMINE SALTS</t>
        </is>
      </c>
      <c r="D3544" t="inlineStr">
        <is>
          <t>e6be9753-12b0-4d4b-8101-dbd23d7435b9</t>
        </is>
      </c>
      <c r="F3544" t="n">
        <v>54</v>
      </c>
    </row>
    <row r="3545">
      <c r="A3545" t="inlineStr">
        <is>
          <t>e4722810-2ea0-4dea-9102-60d7896dfb5c</t>
        </is>
      </c>
      <c r="B3545" t="inlineStr">
        <is>
          <t>29221400</t>
        </is>
      </c>
      <c r="C3545" t="inlineStr">
        <is>
          <t>DEXTROPROPOXYPHENE (INN) AND ITS SALTS</t>
        </is>
      </c>
      <c r="D3545" t="inlineStr">
        <is>
          <t>e6be9753-12b0-4d4b-8101-dbd23d7435b9</t>
        </is>
      </c>
      <c r="F3545" t="n">
        <v>54</v>
      </c>
    </row>
    <row r="3546">
      <c r="A3546" t="inlineStr">
        <is>
          <t>bd1c88ea-261d-45a2-af25-019c43e1c213</t>
        </is>
      </c>
      <c r="B3546" t="inlineStr">
        <is>
          <t>29221500</t>
        </is>
      </c>
      <c r="C3546" t="inlineStr">
        <is>
          <t>Triethanolamine</t>
        </is>
      </c>
      <c r="D3546" t="inlineStr">
        <is>
          <t>e6be9753-12b0-4d4b-8101-dbd23d7435b9</t>
        </is>
      </c>
      <c r="F3546" t="n">
        <v>54</v>
      </c>
    </row>
    <row r="3547">
      <c r="A3547" t="inlineStr">
        <is>
          <t>c04aafeb-aa60-4ae0-8761-0d50255ef6bc</t>
        </is>
      </c>
      <c r="B3547" t="inlineStr">
        <is>
          <t>29221600</t>
        </is>
      </c>
      <c r="C3547" t="inlineStr">
        <is>
          <t>Diethanolammonium perfluorooctane sulphonate</t>
        </is>
      </c>
      <c r="D3547" t="inlineStr">
        <is>
          <t>e6be9753-12b0-4d4b-8101-dbd23d7435b9</t>
        </is>
      </c>
      <c r="F3547" t="n">
        <v>54</v>
      </c>
    </row>
    <row r="3548">
      <c r="A3548" t="inlineStr">
        <is>
          <t>daf30f96-ed27-41c9-8753-75f9df344231</t>
        </is>
      </c>
      <c r="B3548" t="inlineStr">
        <is>
          <t>29221710</t>
        </is>
      </c>
      <c r="C3548" t="inlineStr">
        <is>
          <t>Methyldiethanolamine</t>
        </is>
      </c>
      <c r="D3548" t="inlineStr">
        <is>
          <t>e6be9753-12b0-4d4b-8101-dbd23d7435b9</t>
        </is>
      </c>
      <c r="F3548" t="n">
        <v>54</v>
      </c>
    </row>
    <row r="3549">
      <c r="A3549" t="inlineStr">
        <is>
          <t>0c088ad0-3f53-48f5-af17-8ab00975c3df</t>
        </is>
      </c>
      <c r="B3549" t="inlineStr">
        <is>
          <t>29221720</t>
        </is>
      </c>
      <c r="C3549" t="inlineStr">
        <is>
          <t>Ethyldiethanolamine</t>
        </is>
      </c>
      <c r="D3549" t="inlineStr">
        <is>
          <t>e6be9753-12b0-4d4b-8101-dbd23d7435b9</t>
        </is>
      </c>
      <c r="F3549" t="n">
        <v>54</v>
      </c>
    </row>
    <row r="3550">
      <c r="A3550" t="inlineStr">
        <is>
          <t>de55def1-5380-47b0-abde-c4a275aed564</t>
        </is>
      </c>
      <c r="B3550" t="inlineStr">
        <is>
          <t>29221800</t>
        </is>
      </c>
      <c r="C3550" t="inlineStr">
        <is>
          <t>2-(N, N-DIISOPROPYLAMINO)ETHANOL</t>
        </is>
      </c>
      <c r="D3550" t="inlineStr">
        <is>
          <t>e6be9753-12b0-4d4b-8101-dbd23d7435b9</t>
        </is>
      </c>
      <c r="F3550" t="n">
        <v>54</v>
      </c>
    </row>
    <row r="3551">
      <c r="A3551" t="inlineStr">
        <is>
          <t>e326ba06-a252-4509-9204-9e81a33f17ce</t>
        </is>
      </c>
      <c r="B3551" t="inlineStr">
        <is>
          <t>29221900</t>
        </is>
      </c>
      <c r="C3551" t="inlineStr">
        <is>
          <t>OXYGEN-FUNCTION AMINO-COMPOUNDS - AMINO-ALCOHOLS, OTHER THAN THOSE CONTAINING MORE THAN ONE KIND OF OXYGEN FUNCTION, THEIR ETHERS AND ESTERS; SALTS THEREOF : OTHER</t>
        </is>
      </c>
      <c r="D3551" t="inlineStr">
        <is>
          <t>e6be9753-12b0-4d4b-8101-dbd23d7435b9</t>
        </is>
      </c>
      <c r="F3551" t="n">
        <v>54</v>
      </c>
    </row>
    <row r="3552">
      <c r="A3552" t="inlineStr">
        <is>
          <t>b8d77504-1fa8-4bc5-8b6b-123f390d6afe</t>
        </is>
      </c>
      <c r="B3552" t="inlineStr">
        <is>
          <t>29221910</t>
        </is>
      </c>
      <c r="C3552" t="inlineStr">
        <is>
          <t>2-HYDROXY N, N-DIISOPROPYL ETHYLAMINE</t>
        </is>
      </c>
      <c r="D3552" t="inlineStr">
        <is>
          <t>e6be9753-12b0-4d4b-8101-dbd23d7435b9</t>
        </is>
      </c>
      <c r="F3552" t="n">
        <v>54</v>
      </c>
    </row>
    <row r="3553">
      <c r="A3553" t="inlineStr">
        <is>
          <t>f8237236-da47-4f40-876d-4ed5c60df76d</t>
        </is>
      </c>
      <c r="B3553" t="inlineStr">
        <is>
          <t>29221911</t>
        </is>
      </c>
      <c r="C3553" t="inlineStr">
        <is>
          <t>N,N -Dimethyl - 2 -aminoethanol and its protonated salts</t>
        </is>
      </c>
      <c r="D3553" t="inlineStr">
        <is>
          <t>e6be9753-12b0-4d4b-8101-dbd23d7435b9</t>
        </is>
      </c>
      <c r="F3553" t="n">
        <v>54</v>
      </c>
    </row>
    <row r="3554">
      <c r="A3554" t="inlineStr">
        <is>
          <t>4528811e-2b81-4c6e-b341-8c7659a6ebd0</t>
        </is>
      </c>
      <c r="B3554" t="inlineStr">
        <is>
          <t>29221912</t>
        </is>
      </c>
      <c r="C3554" t="inlineStr">
        <is>
          <t>N,N -Diethyl - 2 -aminoethanol and its protonated salts</t>
        </is>
      </c>
      <c r="D3554" t="inlineStr">
        <is>
          <t>e6be9753-12b0-4d4b-8101-dbd23d7435b9</t>
        </is>
      </c>
      <c r="F3554" t="n">
        <v>54</v>
      </c>
    </row>
    <row r="3555">
      <c r="A3555" t="inlineStr">
        <is>
          <t>38335de1-970d-4f6a-8faf-4d622e6ba446</t>
        </is>
      </c>
      <c r="B3555" t="inlineStr">
        <is>
          <t>29221913</t>
        </is>
      </c>
      <c r="C3555" t="inlineStr">
        <is>
          <t>2 -Hydroxy N,N -Diisopropyl ethylamine</t>
        </is>
      </c>
      <c r="D3555" t="inlineStr">
        <is>
          <t>e6be9753-12b0-4d4b-8101-dbd23d7435b9</t>
        </is>
      </c>
      <c r="F3555" t="n">
        <v>54</v>
      </c>
    </row>
    <row r="3556">
      <c r="A3556" t="inlineStr">
        <is>
          <t>608c4293-2daf-4a56-b5ab-79b9d585bef2</t>
        </is>
      </c>
      <c r="B3556" t="inlineStr">
        <is>
          <t>29221919</t>
        </is>
      </c>
      <c r="C3556" t="inlineStr">
        <is>
          <t>Other</t>
        </is>
      </c>
      <c r="D3556" t="inlineStr">
        <is>
          <t>e6be9753-12b0-4d4b-8101-dbd23d7435b9</t>
        </is>
      </c>
      <c r="F3556" t="n">
        <v>54</v>
      </c>
    </row>
    <row r="3557">
      <c r="A3557" t="inlineStr">
        <is>
          <t>f4527704-2a2f-4dc6-927b-70f239c09c3c</t>
        </is>
      </c>
      <c r="B3557" t="inlineStr">
        <is>
          <t>29221940</t>
        </is>
      </c>
      <c r="C3557" t="inlineStr">
        <is>
          <t>2-HYDROXY N,N-DI-ISOPROPYL ETHYLAMINE</t>
        </is>
      </c>
      <c r="D3557" t="inlineStr">
        <is>
          <t>e6be9753-12b0-4d4b-8101-dbd23d7435b9</t>
        </is>
      </c>
      <c r="F3557" t="n">
        <v>54</v>
      </c>
    </row>
    <row r="3558">
      <c r="A3558" t="inlineStr">
        <is>
          <t>da9b4da3-3d5a-41b5-b71e-ce92ce62a0d7</t>
        </is>
      </c>
      <c r="B3558" t="inlineStr">
        <is>
          <t>29221950</t>
        </is>
      </c>
      <c r="C3558" t="inlineStr">
        <is>
          <t>ETHYLDIETHANOLAMINE</t>
        </is>
      </c>
      <c r="D3558" t="inlineStr">
        <is>
          <t>e6be9753-12b0-4d4b-8101-dbd23d7435b9</t>
        </is>
      </c>
      <c r="F3558" t="n">
        <v>54</v>
      </c>
    </row>
    <row r="3559">
      <c r="A3559" t="inlineStr">
        <is>
          <t>1a8c28fd-f8c1-4553-8948-b8f8f5bddcbe</t>
        </is>
      </c>
      <c r="B3559" t="inlineStr">
        <is>
          <t>29221960</t>
        </is>
      </c>
      <c r="C3559" t="inlineStr">
        <is>
          <t>METHYLDIETHANOLAMINE</t>
        </is>
      </c>
      <c r="D3559" t="inlineStr">
        <is>
          <t>e6be9753-12b0-4d4b-8101-dbd23d7435b9</t>
        </is>
      </c>
      <c r="F3559" t="n">
        <v>54</v>
      </c>
    </row>
    <row r="3560">
      <c r="A3560" t="inlineStr">
        <is>
          <t>2cae5e73-efce-4cbd-9aa8-e461221ecac8</t>
        </is>
      </c>
      <c r="B3560" t="inlineStr">
        <is>
          <t>29221990</t>
        </is>
      </c>
      <c r="C3560" t="inlineStr">
        <is>
          <t>OTHER</t>
        </is>
      </c>
      <c r="D3560" t="inlineStr">
        <is>
          <t>e6be9753-12b0-4d4b-8101-dbd23d7435b9</t>
        </is>
      </c>
      <c r="F3560" t="n">
        <v>54</v>
      </c>
    </row>
    <row r="3561">
      <c r="A3561" t="inlineStr">
        <is>
          <t>5a5841d7-2f94-430e-944e-7bc68bbc3cf2</t>
        </is>
      </c>
      <c r="B3561" t="inlineStr">
        <is>
          <t>29222110</t>
        </is>
      </c>
      <c r="C3561" t="inlineStr">
        <is>
          <t>AMINO-G-ACID</t>
        </is>
      </c>
      <c r="D3561" t="inlineStr">
        <is>
          <t>e6be9753-12b0-4d4b-8101-dbd23d7435b9</t>
        </is>
      </c>
      <c r="F3561" t="n">
        <v>54</v>
      </c>
    </row>
    <row r="3562">
      <c r="A3562" t="inlineStr">
        <is>
          <t>fea941cf-6488-4f87-876b-1255e2f6176b</t>
        </is>
      </c>
      <c r="B3562" t="inlineStr">
        <is>
          <t>29222120</t>
        </is>
      </c>
      <c r="C3562" t="inlineStr">
        <is>
          <t>AMINO-J-ACID</t>
        </is>
      </c>
      <c r="D3562" t="inlineStr">
        <is>
          <t>e6be9753-12b0-4d4b-8101-dbd23d7435b9</t>
        </is>
      </c>
      <c r="F3562" t="n">
        <v>54</v>
      </c>
    </row>
    <row r="3563">
      <c r="A3563" t="inlineStr">
        <is>
          <t>9e77bf96-a3f3-4718-a8a3-a8c6b0c30fd3</t>
        </is>
      </c>
      <c r="B3563" t="inlineStr">
        <is>
          <t>29222130</t>
        </is>
      </c>
      <c r="C3563" t="inlineStr">
        <is>
          <t>1-AMINO-2-NAPHTHOL-4-SULPHONIC ACID</t>
        </is>
      </c>
      <c r="D3563" t="inlineStr">
        <is>
          <t>e6be9753-12b0-4d4b-8101-dbd23d7435b9</t>
        </is>
      </c>
      <c r="F3563" t="n">
        <v>54</v>
      </c>
    </row>
    <row r="3564">
      <c r="A3564" t="inlineStr">
        <is>
          <t>26652cee-bc6a-4142-8b91-2b762ad5aa25</t>
        </is>
      </c>
      <c r="B3564" t="inlineStr">
        <is>
          <t>29222140</t>
        </is>
      </c>
      <c r="C3564" t="inlineStr">
        <is>
          <t>GAMMA ACID</t>
        </is>
      </c>
      <c r="D3564" t="inlineStr">
        <is>
          <t>e6be9753-12b0-4d4b-8101-dbd23d7435b9</t>
        </is>
      </c>
      <c r="F3564" t="n">
        <v>54</v>
      </c>
    </row>
    <row r="3565">
      <c r="A3565" t="inlineStr">
        <is>
          <t>bd45c33e-a033-456e-9553-b6613f77c024</t>
        </is>
      </c>
      <c r="B3565" t="inlineStr">
        <is>
          <t>29222150</t>
        </is>
      </c>
      <c r="C3565" t="inlineStr">
        <is>
          <t>J ACID (2-AMINO-5-NAPHTHOL-7-SULPHONIC ACID)</t>
        </is>
      </c>
      <c r="D3565" t="inlineStr">
        <is>
          <t>e6be9753-12b0-4d4b-8101-dbd23d7435b9</t>
        </is>
      </c>
      <c r="F3565" t="n">
        <v>54</v>
      </c>
    </row>
    <row r="3566">
      <c r="A3566" t="inlineStr">
        <is>
          <t>2e93eeba-6459-4cc3-808e-37e8360c41e3</t>
        </is>
      </c>
      <c r="B3566" t="inlineStr">
        <is>
          <t>29222160</t>
        </is>
      </c>
      <c r="C3566" t="inlineStr">
        <is>
          <t>H ACID</t>
        </is>
      </c>
      <c r="D3566" t="inlineStr">
        <is>
          <t>e6be9753-12b0-4d4b-8101-dbd23d7435b9</t>
        </is>
      </c>
      <c r="F3566" t="n">
        <v>54</v>
      </c>
    </row>
    <row r="3567">
      <c r="A3567" t="inlineStr">
        <is>
          <t>b25c2ffe-a99a-40b1-a23b-4e44067edff4</t>
        </is>
      </c>
      <c r="B3567" t="inlineStr">
        <is>
          <t>29222170</t>
        </is>
      </c>
      <c r="C3567" t="inlineStr">
        <is>
          <t>ORTHO PHENYL SULPHONYL H-ACID</t>
        </is>
      </c>
      <c r="D3567" t="inlineStr">
        <is>
          <t>e6be9753-12b0-4d4b-8101-dbd23d7435b9</t>
        </is>
      </c>
      <c r="F3567" t="n">
        <v>54</v>
      </c>
    </row>
    <row r="3568">
      <c r="A3568" t="inlineStr">
        <is>
          <t>8c085eef-fdfa-4b2a-ab95-a58e19c86a27</t>
        </is>
      </c>
      <c r="B3568" t="inlineStr">
        <is>
          <t>29222180</t>
        </is>
      </c>
      <c r="C3568" t="inlineStr">
        <is>
          <t>CHICAGO ACID</t>
        </is>
      </c>
      <c r="D3568" t="inlineStr">
        <is>
          <t>e6be9753-12b0-4d4b-8101-dbd23d7435b9</t>
        </is>
      </c>
      <c r="F3568" t="n">
        <v>54</v>
      </c>
    </row>
    <row r="3569">
      <c r="A3569" t="inlineStr">
        <is>
          <t>94e5f2d3-7155-410d-8e11-d2ccf5590b61</t>
        </is>
      </c>
      <c r="B3569" t="inlineStr">
        <is>
          <t>29222190</t>
        </is>
      </c>
      <c r="C3569" t="inlineStr">
        <is>
          <t>OTHER</t>
        </is>
      </c>
      <c r="D3569" t="inlineStr">
        <is>
          <t>e6be9753-12b0-4d4b-8101-dbd23d7435b9</t>
        </is>
      </c>
      <c r="F3569" t="n">
        <v>54</v>
      </c>
    </row>
    <row r="3570">
      <c r="A3570" t="inlineStr">
        <is>
          <t>687aca55-bc40-49d6-a541-86bf2597bc5d</t>
        </is>
      </c>
      <c r="B3570" t="inlineStr">
        <is>
          <t>29222210</t>
        </is>
      </c>
      <c r="C3570" t="inlineStr">
        <is>
          <t>OXYGEN-FUNCTION AMINO-COMPOUNDS - AMINO-NAPHTHOLS AND OTHER AMINO-PHENOLS, OTHER THAN THOSE CONTAINING MORE THAN ONE KIND OF OXYGEN FUNCTION, THEIR ETHERS AND ESTERS; SALTS THEREOF : ANISIDINES, DIANISIDINES, PHENETIDINES AND THEIR SALTS : ORTHO ANISIDINE</t>
        </is>
      </c>
      <c r="D3570" t="inlineStr">
        <is>
          <t>e6be9753-12b0-4d4b-8101-dbd23d7435b9</t>
        </is>
      </c>
      <c r="F3570" t="n">
        <v>54</v>
      </c>
    </row>
    <row r="3571">
      <c r="A3571" t="inlineStr">
        <is>
          <t>1fddabff-3599-4edd-9307-aec1741fc601</t>
        </is>
      </c>
      <c r="B3571" t="inlineStr">
        <is>
          <t>29222220</t>
        </is>
      </c>
      <c r="C3571" t="inlineStr">
        <is>
          <t>OXYGEN-FUNCTION AMINO-COMPOUNDS - AMINO-NAPHTHOLS AND OTHER AMINO-PHENOLS, OTHER THAN THOSE CONTAINING MORE THAN ONE KIND OF OXYGEN FUNCTION, THEIR ETHERS AND ESTERS; SALTS THEREOF : ANISIDINES, DIANISIDINES, PHENETIDINES AND THEIR SALTS : PARA ANISIDINES</t>
        </is>
      </c>
      <c r="D3571" t="inlineStr">
        <is>
          <t>e6be9753-12b0-4d4b-8101-dbd23d7435b9</t>
        </is>
      </c>
      <c r="F3571" t="n">
        <v>54</v>
      </c>
    </row>
    <row r="3572">
      <c r="A3572" t="inlineStr">
        <is>
          <t>2ee334e6-15ff-4ae4-826c-ddb1ab24febf</t>
        </is>
      </c>
      <c r="B3572" t="inlineStr">
        <is>
          <t>29222230</t>
        </is>
      </c>
      <c r="C3572" t="inlineStr">
        <is>
          <t>OXYGEN-FUNCTION AMINO-COMPOUNDS - AMINO-NAPHTHOLS AND OTHER AMINO-PHENOLS, OTHER THAN THOSE CONTAINING MORE THAN ONE KIND OF OXYGEN FUNCTION, THEIR ETHERS AND ESTERS; SALTS THEREOF : ANISIDINES, DIANISIDINES, PHENETIDINES AND THEIR SALTS : ORTHO PHENETIDI</t>
        </is>
      </c>
      <c r="D3572" t="inlineStr">
        <is>
          <t>e6be9753-12b0-4d4b-8101-dbd23d7435b9</t>
        </is>
      </c>
      <c r="F3572" t="n">
        <v>54</v>
      </c>
    </row>
    <row r="3573">
      <c r="A3573" t="inlineStr">
        <is>
          <t>4699795e-1157-48f0-a26c-a38cfeafad96</t>
        </is>
      </c>
      <c r="B3573" t="inlineStr">
        <is>
          <t>29222290</t>
        </is>
      </c>
      <c r="C3573" t="inlineStr">
        <is>
          <t>OXYGEN-FUNCTION AMINO-COMPOUNDS - AMINO-NAPHTHOLS AND OTHER AMINO-PHENOLS, OTHER THAN THOSE CONTAINING MORE THAN ONE KIND OF OXYGEN FUNCTION, THEIR ETHERS AND ESTERS; SALTS THEREOF : ANISIDINES, DIANISIDINES, PHENETIDINES AND THEIR SALTS : OTHER</t>
        </is>
      </c>
      <c r="D3573" t="inlineStr">
        <is>
          <t>e6be9753-12b0-4d4b-8101-dbd23d7435b9</t>
        </is>
      </c>
      <c r="F3573" t="n">
        <v>54</v>
      </c>
    </row>
    <row r="3574">
      <c r="A3574" t="inlineStr">
        <is>
          <t>3d3a069c-c8b6-42fa-8a15-4396d10b583a</t>
        </is>
      </c>
      <c r="B3574" t="inlineStr">
        <is>
          <t>29222911</t>
        </is>
      </c>
      <c r="C3574" t="inlineStr">
        <is>
          <t>2-AMINO 4-NITROPHENOL</t>
        </is>
      </c>
      <c r="D3574" t="inlineStr">
        <is>
          <t>e6be9753-12b0-4d4b-8101-dbd23d7435b9</t>
        </is>
      </c>
      <c r="F3574" t="n">
        <v>54</v>
      </c>
    </row>
    <row r="3575">
      <c r="A3575" t="inlineStr">
        <is>
          <t>549861db-6532-4a00-8a5c-e6798ac5ad3a</t>
        </is>
      </c>
      <c r="B3575" t="inlineStr">
        <is>
          <t>29222912</t>
        </is>
      </c>
      <c r="C3575" t="inlineStr">
        <is>
          <t>META AMINOPHENOL</t>
        </is>
      </c>
      <c r="D3575" t="inlineStr">
        <is>
          <t>e6be9753-12b0-4d4b-8101-dbd23d7435b9</t>
        </is>
      </c>
      <c r="F3575" t="n">
        <v>54</v>
      </c>
    </row>
    <row r="3576">
      <c r="A3576" t="inlineStr">
        <is>
          <t>e286a9a8-bf2a-4563-88b1-d24dde5859a5</t>
        </is>
      </c>
      <c r="B3576" t="inlineStr">
        <is>
          <t>29222913</t>
        </is>
      </c>
      <c r="C3576" t="inlineStr">
        <is>
          <t>PARA AMINOPHENOL</t>
        </is>
      </c>
      <c r="D3576" t="inlineStr">
        <is>
          <t>e6be9753-12b0-4d4b-8101-dbd23d7435b9</t>
        </is>
      </c>
      <c r="F3576" t="n">
        <v>54</v>
      </c>
    </row>
    <row r="3577">
      <c r="A3577" t="inlineStr">
        <is>
          <t>a80b0b74-dfe6-4d76-8e41-59874e37c77a</t>
        </is>
      </c>
      <c r="B3577" t="inlineStr">
        <is>
          <t>29222914</t>
        </is>
      </c>
      <c r="C3577" t="inlineStr">
        <is>
          <t>META DIETHYL AMINO-PHENOL</t>
        </is>
      </c>
      <c r="D3577" t="inlineStr">
        <is>
          <t>e6be9753-12b0-4d4b-8101-dbd23d7435b9</t>
        </is>
      </c>
      <c r="F3577" t="n">
        <v>54</v>
      </c>
    </row>
    <row r="3578">
      <c r="A3578" t="inlineStr">
        <is>
          <t>af71689e-5881-424b-88ed-ec362136a595</t>
        </is>
      </c>
      <c r="B3578" t="inlineStr">
        <is>
          <t>29222921</t>
        </is>
      </c>
      <c r="C3578" t="inlineStr">
        <is>
          <t>2-AMINO-1-PHENOL-4-SULPHONIC ACID</t>
        </is>
      </c>
      <c r="D3578" t="inlineStr">
        <is>
          <t>e6be9753-12b0-4d4b-8101-dbd23d7435b9</t>
        </is>
      </c>
      <c r="F3578" t="n">
        <v>54</v>
      </c>
    </row>
    <row r="3579">
      <c r="A3579" t="inlineStr">
        <is>
          <t>53aee86b-ee0f-4327-b309-225ecc198537</t>
        </is>
      </c>
      <c r="B3579" t="inlineStr">
        <is>
          <t>29222922</t>
        </is>
      </c>
      <c r="C3579" t="inlineStr">
        <is>
          <t>6-NITRO-O-AMINOPHENOL-4-SULPHONIC ACID</t>
        </is>
      </c>
      <c r="D3579" t="inlineStr">
        <is>
          <t>e6be9753-12b0-4d4b-8101-dbd23d7435b9</t>
        </is>
      </c>
      <c r="F3579" t="n">
        <v>54</v>
      </c>
    </row>
    <row r="3580">
      <c r="A3580" t="inlineStr">
        <is>
          <t>699bd303-acd5-4487-b188-e123e21f94be</t>
        </is>
      </c>
      <c r="B3580" t="inlineStr">
        <is>
          <t>29222923</t>
        </is>
      </c>
      <c r="C3580" t="inlineStr">
        <is>
          <t>PHENYL GAMMA ACID (PHENYL 2-AMINO-NAPHTHO L-6-SULPHONIC ACID)</t>
        </is>
      </c>
      <c r="D3580" t="inlineStr">
        <is>
          <t>e6be9753-12b0-4d4b-8101-dbd23d7435b9</t>
        </is>
      </c>
      <c r="F3580" t="n">
        <v>54</v>
      </c>
    </row>
    <row r="3581">
      <c r="A3581" t="inlineStr">
        <is>
          <t>84eea0bd-a9a1-4228-a83b-97bcbee095b5</t>
        </is>
      </c>
      <c r="B3581" t="inlineStr">
        <is>
          <t>29222924</t>
        </is>
      </c>
      <c r="C3581" t="inlineStr">
        <is>
          <t>PHENYL J ACID (PHENYL-2-AMINO-8 NAPHTHO L-7-SULPHONIC ACID)</t>
        </is>
      </c>
      <c r="D3581" t="inlineStr">
        <is>
          <t>e6be9753-12b0-4d4b-8101-dbd23d7435b9</t>
        </is>
      </c>
      <c r="F3581" t="n">
        <v>54</v>
      </c>
    </row>
    <row r="3582">
      <c r="A3582" t="inlineStr">
        <is>
          <t>172c18b1-dea4-4aad-aaaa-4266e24064ad</t>
        </is>
      </c>
      <c r="B3582" t="inlineStr">
        <is>
          <t>29222925</t>
        </is>
      </c>
      <c r="C3582" t="inlineStr">
        <is>
          <t>S ACID, PERI ACID (1-AMINO-8-NAPHTHO L-4-4-SULPHOXINIC ACID, 1-NAPHTHYLAMINE-8-SULPHONIC ACID)</t>
        </is>
      </c>
      <c r="D3582" t="inlineStr">
        <is>
          <t>e6be9753-12b0-4d4b-8101-dbd23d7435b9</t>
        </is>
      </c>
      <c r="F3582" t="n">
        <v>54</v>
      </c>
    </row>
    <row r="3583">
      <c r="A3583" t="inlineStr">
        <is>
          <t>743520d8-5fb9-499e-95f4-a512a089fa8f</t>
        </is>
      </c>
      <c r="B3583" t="inlineStr">
        <is>
          <t>29222926</t>
        </is>
      </c>
      <c r="C3583" t="inlineStr">
        <is>
          <t>META-PHENYLENE DIAMINE-4-SULPHONIC ACID</t>
        </is>
      </c>
      <c r="D3583" t="inlineStr">
        <is>
          <t>e6be9753-12b0-4d4b-8101-dbd23d7435b9</t>
        </is>
      </c>
      <c r="F3583" t="n">
        <v>54</v>
      </c>
    </row>
    <row r="3584">
      <c r="A3584" t="inlineStr">
        <is>
          <t>50022ac3-8d5f-43d3-8e2b-9566735f2147</t>
        </is>
      </c>
      <c r="B3584" t="inlineStr">
        <is>
          <t>29222931</t>
        </is>
      </c>
      <c r="C3584" t="inlineStr">
        <is>
          <t>N-METHYL-PARA-AMINOPHENOL SULPHATE (MOTOL)</t>
        </is>
      </c>
      <c r="D3584" t="inlineStr">
        <is>
          <t>e6be9753-12b0-4d4b-8101-dbd23d7435b9</t>
        </is>
      </c>
      <c r="F3584" t="n">
        <v>54</v>
      </c>
    </row>
    <row r="3585">
      <c r="A3585" t="inlineStr">
        <is>
          <t>a00094f2-fe39-44a6-9f2b-5fa544f9c76f</t>
        </is>
      </c>
      <c r="B3585" t="inlineStr">
        <is>
          <t>29222932</t>
        </is>
      </c>
      <c r="C3585" t="inlineStr">
        <is>
          <t>2, 5 DIMETHOXY ANILINE</t>
        </is>
      </c>
      <c r="D3585" t="inlineStr">
        <is>
          <t>e6be9753-12b0-4d4b-8101-dbd23d7435b9</t>
        </is>
      </c>
      <c r="F3585" t="n">
        <v>54</v>
      </c>
    </row>
    <row r="3586">
      <c r="A3586" t="inlineStr">
        <is>
          <t>dd68ef97-ee37-4dfe-b0cf-0e430594536c</t>
        </is>
      </c>
      <c r="B3586" t="inlineStr">
        <is>
          <t>29222933</t>
        </is>
      </c>
      <c r="C3586" t="inlineStr">
        <is>
          <t>PARA ACETYL AMINOPHENOL (PARACETAMOL)</t>
        </is>
      </c>
      <c r="D3586" t="inlineStr">
        <is>
          <t>e6be9753-12b0-4d4b-8101-dbd23d7435b9</t>
        </is>
      </c>
      <c r="F3586" t="n">
        <v>54</v>
      </c>
    </row>
    <row r="3587">
      <c r="A3587" t="inlineStr">
        <is>
          <t>a0cd1cad-da57-48a8-bf82-f6ecc19a152d</t>
        </is>
      </c>
      <c r="B3587" t="inlineStr">
        <is>
          <t>29222934</t>
        </is>
      </c>
      <c r="C3587" t="inlineStr">
        <is>
          <t>PARA CRESIDINE</t>
        </is>
      </c>
      <c r="D3587" t="inlineStr">
        <is>
          <t>e6be9753-12b0-4d4b-8101-dbd23d7435b9</t>
        </is>
      </c>
      <c r="F3587" t="n">
        <v>54</v>
      </c>
    </row>
    <row r="3588">
      <c r="A3588" t="inlineStr">
        <is>
          <t>e5aabf14-3b22-4853-82cd-80114ac5c6cb</t>
        </is>
      </c>
      <c r="B3588" t="inlineStr">
        <is>
          <t>29222935</t>
        </is>
      </c>
      <c r="C3588" t="inlineStr">
        <is>
          <t>PICRAMIC ACID (T-GRADE)</t>
        </is>
      </c>
      <c r="D3588" t="inlineStr">
        <is>
          <t>e6be9753-12b0-4d4b-8101-dbd23d7435b9</t>
        </is>
      </c>
      <c r="F3588" t="n">
        <v>54</v>
      </c>
    </row>
    <row r="3589">
      <c r="A3589" t="inlineStr">
        <is>
          <t>788ad3f2-3abe-4f0f-a6a4-00d2973a136b</t>
        </is>
      </c>
      <c r="B3589" t="inlineStr">
        <is>
          <t>29222936</t>
        </is>
      </c>
      <c r="C3589" t="inlineStr">
        <is>
          <t>Para cresidine ortho sulphonic acid</t>
        </is>
      </c>
      <c r="D3589" t="inlineStr">
        <is>
          <t>e6be9753-12b0-4d4b-8101-dbd23d7435b9</t>
        </is>
      </c>
      <c r="F3589" t="n">
        <v>54</v>
      </c>
    </row>
    <row r="3590">
      <c r="A3590" t="inlineStr">
        <is>
          <t>ee63de07-2921-4e5b-9b0e-c7ab7d441503</t>
        </is>
      </c>
      <c r="B3590" t="inlineStr">
        <is>
          <t>29222990</t>
        </is>
      </c>
      <c r="C3590" t="inlineStr">
        <is>
          <t>OTHER</t>
        </is>
      </c>
      <c r="D3590" t="inlineStr">
        <is>
          <t>e6be9753-12b0-4d4b-8101-dbd23d7435b9</t>
        </is>
      </c>
      <c r="F3590" t="n">
        <v>54</v>
      </c>
    </row>
    <row r="3591">
      <c r="A3591" t="inlineStr">
        <is>
          <t>c0e506bd-2016-4980-82c7-ef92c9abc6b5</t>
        </is>
      </c>
      <c r="B3591" t="inlineStr">
        <is>
          <t>29223100</t>
        </is>
      </c>
      <c r="C3591" t="inlineStr">
        <is>
          <t>AMFEPRAMONE (INN), METHADONE (INN) AND NORMETHADONE (INN), SALTS THEREOF</t>
        </is>
      </c>
      <c r="D3591" t="inlineStr">
        <is>
          <t>e6be9753-12b0-4d4b-8101-dbd23d7435b9</t>
        </is>
      </c>
      <c r="F3591" t="n">
        <v>54</v>
      </c>
    </row>
    <row r="3592">
      <c r="A3592" t="inlineStr">
        <is>
          <t>3d42b69a-6f69-4d7b-9cfb-93bd0374e44e</t>
        </is>
      </c>
      <c r="B3592" t="inlineStr">
        <is>
          <t>29223900</t>
        </is>
      </c>
      <c r="C3592" t="inlineStr">
        <is>
          <t>OTHER</t>
        </is>
      </c>
      <c r="D3592" t="inlineStr">
        <is>
          <t>e6be9753-12b0-4d4b-8101-dbd23d7435b9</t>
        </is>
      </c>
      <c r="F3592" t="n">
        <v>54</v>
      </c>
    </row>
    <row r="3593">
      <c r="A3593" t="inlineStr">
        <is>
          <t>84729f5e-9abf-4348-9df1-1d0059091141</t>
        </is>
      </c>
      <c r="B3593" t="inlineStr">
        <is>
          <t>29224100</t>
        </is>
      </c>
      <c r="C3593" t="inlineStr">
        <is>
          <t>LYSINE AND ITS ESTERS, SALTS THEREOF</t>
        </is>
      </c>
      <c r="D3593" t="inlineStr">
        <is>
          <t>e6be9753-12b0-4d4b-8101-dbd23d7435b9</t>
        </is>
      </c>
      <c r="F3593" t="n">
        <v>54</v>
      </c>
    </row>
    <row r="3594">
      <c r="A3594" t="inlineStr">
        <is>
          <t>468961a0-0e2b-428d-b122-26b9142a4d6d</t>
        </is>
      </c>
      <c r="B3594" t="inlineStr">
        <is>
          <t>29224210</t>
        </is>
      </c>
      <c r="C3594" t="inlineStr">
        <is>
          <t>GLUTAMIC ACID</t>
        </is>
      </c>
      <c r="D3594" t="inlineStr">
        <is>
          <t>e6be9753-12b0-4d4b-8101-dbd23d7435b9</t>
        </is>
      </c>
      <c r="F3594" t="n">
        <v>54</v>
      </c>
    </row>
    <row r="3595">
      <c r="A3595" t="inlineStr">
        <is>
          <t>76d80f94-1694-483b-b47f-c29503925e9c</t>
        </is>
      </c>
      <c r="B3595" t="inlineStr">
        <is>
          <t>29224220</t>
        </is>
      </c>
      <c r="C3595" t="inlineStr">
        <is>
          <t>MONOSODIUM GLUTAMATE</t>
        </is>
      </c>
      <c r="D3595" t="inlineStr">
        <is>
          <t>e6be9753-12b0-4d4b-8101-dbd23d7435b9</t>
        </is>
      </c>
      <c r="F3595" t="n">
        <v>54</v>
      </c>
    </row>
    <row r="3596">
      <c r="A3596" t="inlineStr">
        <is>
          <t>7bd7a44a-813f-43ed-9d87-fe1829defb94</t>
        </is>
      </c>
      <c r="B3596" t="inlineStr">
        <is>
          <t>29224290</t>
        </is>
      </c>
      <c r="C3596" t="inlineStr">
        <is>
          <t>OTHER</t>
        </is>
      </c>
      <c r="D3596" t="inlineStr">
        <is>
          <t>e6be9753-12b0-4d4b-8101-dbd23d7435b9</t>
        </is>
      </c>
      <c r="F3596" t="n">
        <v>54</v>
      </c>
    </row>
    <row r="3597">
      <c r="A3597" t="inlineStr">
        <is>
          <t>4d5c1851-63ab-4496-958c-bfd363874382</t>
        </is>
      </c>
      <c r="B3597" t="inlineStr">
        <is>
          <t>29224300</t>
        </is>
      </c>
      <c r="C3597" t="inlineStr">
        <is>
          <t>ANTHRANILIC ACID AND ITS SALTS</t>
        </is>
      </c>
      <c r="D3597" t="inlineStr">
        <is>
          <t>e6be9753-12b0-4d4b-8101-dbd23d7435b9</t>
        </is>
      </c>
      <c r="F3597" t="n">
        <v>54</v>
      </c>
    </row>
    <row r="3598">
      <c r="A3598" t="inlineStr">
        <is>
          <t>8ab3d9bf-5a16-465e-88a8-93b2f119fee7</t>
        </is>
      </c>
      <c r="B3598" t="inlineStr">
        <is>
          <t>29224400</t>
        </is>
      </c>
      <c r="C3598" t="inlineStr">
        <is>
          <t>TILIDINE (INN) AND ITS SALTS</t>
        </is>
      </c>
      <c r="D3598" t="inlineStr">
        <is>
          <t>e6be9753-12b0-4d4b-8101-dbd23d7435b9</t>
        </is>
      </c>
      <c r="F3598" t="n">
        <v>54</v>
      </c>
    </row>
    <row r="3599">
      <c r="A3599" t="inlineStr">
        <is>
          <t>ca021ef5-c3e8-46bc-b10b-5e4e370e53a3</t>
        </is>
      </c>
      <c r="B3599" t="inlineStr">
        <is>
          <t>29224910</t>
        </is>
      </c>
      <c r="C3599" t="inlineStr">
        <is>
          <t>AMINO ACETIC ACID (GLYCINE)</t>
        </is>
      </c>
      <c r="D3599" t="inlineStr">
        <is>
          <t>e6be9753-12b0-4d4b-8101-dbd23d7435b9</t>
        </is>
      </c>
      <c r="F3599" t="n">
        <v>54</v>
      </c>
    </row>
    <row r="3600">
      <c r="A3600" t="inlineStr">
        <is>
          <t>49745d62-d767-4152-a21b-402d0b1ca17e</t>
        </is>
      </c>
      <c r="B3600" t="inlineStr">
        <is>
          <t>29224920</t>
        </is>
      </c>
      <c r="C3600" t="inlineStr">
        <is>
          <t>N-METHYL TAURINE</t>
        </is>
      </c>
      <c r="D3600" t="inlineStr">
        <is>
          <t>e6be9753-12b0-4d4b-8101-dbd23d7435b9</t>
        </is>
      </c>
      <c r="F3600" t="n">
        <v>54</v>
      </c>
    </row>
    <row r="3601">
      <c r="A3601" t="inlineStr">
        <is>
          <t>161e4573-46ab-41fc-a37f-11fb3f1395bf</t>
        </is>
      </c>
      <c r="B3601" t="inlineStr">
        <is>
          <t>29224990</t>
        </is>
      </c>
      <c r="C3601" t="inlineStr">
        <is>
          <t>OTHER</t>
        </is>
      </c>
      <c r="D3601" t="inlineStr">
        <is>
          <t>e6be9753-12b0-4d4b-8101-dbd23d7435b9</t>
        </is>
      </c>
      <c r="F3601" t="n">
        <v>54</v>
      </c>
    </row>
    <row r="3602">
      <c r="A3602" t="inlineStr">
        <is>
          <t>559bc0b0-3746-4ad4-844f-b2c4750df5a0</t>
        </is>
      </c>
      <c r="B3602" t="inlineStr">
        <is>
          <t>29225011</t>
        </is>
      </c>
      <c r="C3602" t="inlineStr">
        <is>
          <t>PARA-AMINO-SALICYLIC ACID</t>
        </is>
      </c>
      <c r="D3602" t="inlineStr">
        <is>
          <t>e6be9753-12b0-4d4b-8101-dbd23d7435b9</t>
        </is>
      </c>
      <c r="F3602" t="n">
        <v>54</v>
      </c>
    </row>
    <row r="3603">
      <c r="A3603" t="inlineStr">
        <is>
          <t>548498e9-19c5-40ad-9581-c732b3bbf6bc</t>
        </is>
      </c>
      <c r="B3603" t="inlineStr">
        <is>
          <t>29225012</t>
        </is>
      </c>
      <c r="C3603" t="inlineStr">
        <is>
          <t>METHYL ANTHRANILATE</t>
        </is>
      </c>
      <c r="D3603" t="inlineStr">
        <is>
          <t>e6be9753-12b0-4d4b-8101-dbd23d7435b9</t>
        </is>
      </c>
      <c r="F3603" t="n">
        <v>54</v>
      </c>
    </row>
    <row r="3604">
      <c r="A3604" t="inlineStr">
        <is>
          <t>4f4bf27e-9a4d-4aab-a705-ff953fd61540</t>
        </is>
      </c>
      <c r="B3604" t="inlineStr">
        <is>
          <t>29225013</t>
        </is>
      </c>
      <c r="C3604" t="inlineStr">
        <is>
          <t>PROCAINE HYDROCHLORIDE</t>
        </is>
      </c>
      <c r="D3604" t="inlineStr">
        <is>
          <t>e6be9753-12b0-4d4b-8101-dbd23d7435b9</t>
        </is>
      </c>
      <c r="F3604" t="n">
        <v>54</v>
      </c>
    </row>
    <row r="3605">
      <c r="A3605" t="inlineStr">
        <is>
          <t>30510e15-80f0-462f-87bf-5e97a8663589</t>
        </is>
      </c>
      <c r="B3605" t="inlineStr">
        <is>
          <t>29225014</t>
        </is>
      </c>
      <c r="C3605" t="inlineStr">
        <is>
          <t>AMINO ANISIC ACID ANILIDE</t>
        </is>
      </c>
      <c r="D3605" t="inlineStr">
        <is>
          <t>e6be9753-12b0-4d4b-8101-dbd23d7435b9</t>
        </is>
      </c>
      <c r="F3605" t="n">
        <v>54</v>
      </c>
    </row>
    <row r="3606">
      <c r="A3606" t="inlineStr">
        <is>
          <t>c082a2c2-a164-4a45-8d52-f0ba66fc2bfb</t>
        </is>
      </c>
      <c r="B3606" t="inlineStr">
        <is>
          <t>29225015</t>
        </is>
      </c>
      <c r="C3606" t="inlineStr">
        <is>
          <t>L-TYROSINE (P-HYDROXYPHENYL AMINE)</t>
        </is>
      </c>
      <c r="D3606" t="inlineStr">
        <is>
          <t>e6be9753-12b0-4d4b-8101-dbd23d7435b9</t>
        </is>
      </c>
      <c r="F3606" t="n">
        <v>54</v>
      </c>
    </row>
    <row r="3607">
      <c r="A3607" t="inlineStr">
        <is>
          <t>e58e8ae6-7b57-4406-ae8a-cf9a5464bc86</t>
        </is>
      </c>
      <c r="B3607" t="inlineStr">
        <is>
          <t>29225021</t>
        </is>
      </c>
      <c r="C3607" t="inlineStr">
        <is>
          <t>FRUSEMIDE</t>
        </is>
      </c>
      <c r="D3607" t="inlineStr">
        <is>
          <t>e6be9753-12b0-4d4b-8101-dbd23d7435b9</t>
        </is>
      </c>
      <c r="F3607" t="n">
        <v>54</v>
      </c>
    </row>
    <row r="3608">
      <c r="A3608" t="inlineStr">
        <is>
          <t>2bff9eb3-d77a-4189-803d-350a6a9bf78e</t>
        </is>
      </c>
      <c r="B3608" t="inlineStr">
        <is>
          <t>29225022</t>
        </is>
      </c>
      <c r="C3608" t="inlineStr">
        <is>
          <t>AMINODIAL</t>
        </is>
      </c>
      <c r="D3608" t="inlineStr">
        <is>
          <t>e6be9753-12b0-4d4b-8101-dbd23d7435b9</t>
        </is>
      </c>
      <c r="F3608" t="n">
        <v>54</v>
      </c>
    </row>
    <row r="3609">
      <c r="A3609" t="inlineStr">
        <is>
          <t>a9d0dfa5-2332-4fd0-904e-171fcfdd945d</t>
        </is>
      </c>
      <c r="B3609" t="inlineStr">
        <is>
          <t>29225023</t>
        </is>
      </c>
      <c r="C3609" t="inlineStr">
        <is>
          <t>N-ACETYL ANTHRANILIC ACID</t>
        </is>
      </c>
      <c r="D3609" t="inlineStr">
        <is>
          <t>e6be9753-12b0-4d4b-8101-dbd23d7435b9</t>
        </is>
      </c>
      <c r="F3609" t="n">
        <v>54</v>
      </c>
    </row>
    <row r="3610">
      <c r="A3610" t="inlineStr">
        <is>
          <t>cf9472e0-23cd-4d6c-8323-03fde04bb4af</t>
        </is>
      </c>
      <c r="B3610" t="inlineStr">
        <is>
          <t>29225024</t>
        </is>
      </c>
      <c r="C3610" t="inlineStr">
        <is>
          <t>DOMPERIDONE</t>
        </is>
      </c>
      <c r="D3610" t="inlineStr">
        <is>
          <t>e6be9753-12b0-4d4b-8101-dbd23d7435b9</t>
        </is>
      </c>
      <c r="F3610" t="n">
        <v>54</v>
      </c>
    </row>
    <row r="3611">
      <c r="A3611" t="inlineStr">
        <is>
          <t>6905b005-e4da-4ad6-b3a8-ecbddced2ec0</t>
        </is>
      </c>
      <c r="B3611" t="inlineStr">
        <is>
          <t>29225090</t>
        </is>
      </c>
      <c r="C3611" t="inlineStr">
        <is>
          <t>OTHER</t>
        </is>
      </c>
      <c r="D3611" t="inlineStr">
        <is>
          <t>e6be9753-12b0-4d4b-8101-dbd23d7435b9</t>
        </is>
      </c>
      <c r="F3611" t="n">
        <v>54</v>
      </c>
    </row>
    <row r="3612">
      <c r="A3612" t="inlineStr">
        <is>
          <t>1aafc3e7-c810-4b44-9e27-51fc2bc74562</t>
        </is>
      </c>
      <c r="B3612" t="inlineStr">
        <is>
          <t>29231000</t>
        </is>
      </c>
      <c r="C3612" t="inlineStr">
        <is>
          <t>CHOLINE AND ITS SALTS</t>
        </is>
      </c>
      <c r="D3612" t="inlineStr">
        <is>
          <t>e6be9753-12b0-4d4b-8101-dbd23d7435b9</t>
        </is>
      </c>
      <c r="F3612" t="n">
        <v>54</v>
      </c>
    </row>
    <row r="3613">
      <c r="A3613" t="inlineStr">
        <is>
          <t>c3d02e3f-ee70-451a-acb4-60b9989ee247</t>
        </is>
      </c>
      <c r="B3613" t="inlineStr">
        <is>
          <t>29232010</t>
        </is>
      </c>
      <c r="C3613" t="inlineStr">
        <is>
          <t>LECITHINS</t>
        </is>
      </c>
      <c r="D3613" t="inlineStr">
        <is>
          <t>e6be9753-12b0-4d4b-8101-dbd23d7435b9</t>
        </is>
      </c>
      <c r="F3613" t="n">
        <v>54</v>
      </c>
    </row>
    <row r="3614">
      <c r="A3614" t="inlineStr">
        <is>
          <t>85cb2eef-2d77-423a-876b-dea18911ec97</t>
        </is>
      </c>
      <c r="B3614" t="inlineStr">
        <is>
          <t>29232090</t>
        </is>
      </c>
      <c r="C3614" t="inlineStr">
        <is>
          <t>OTHER</t>
        </is>
      </c>
      <c r="D3614" t="inlineStr">
        <is>
          <t>e6be9753-12b0-4d4b-8101-dbd23d7435b9</t>
        </is>
      </c>
      <c r="F3614" t="n">
        <v>54</v>
      </c>
    </row>
    <row r="3615">
      <c r="A3615" t="inlineStr">
        <is>
          <t>76aa3ac0-a6ef-4c2e-97ce-6182254ce66e</t>
        </is>
      </c>
      <c r="B3615" t="inlineStr">
        <is>
          <t>29233000</t>
        </is>
      </c>
      <c r="C3615" t="inlineStr">
        <is>
          <t>Tetraethylammonium perfluorooctane sulphonate</t>
        </is>
      </c>
      <c r="D3615" t="inlineStr">
        <is>
          <t>e6be9753-12b0-4d4b-8101-dbd23d7435b9</t>
        </is>
      </c>
      <c r="F3615" t="n">
        <v>54</v>
      </c>
    </row>
    <row r="3616">
      <c r="A3616" t="inlineStr">
        <is>
          <t>cd7c709e-47ee-470a-9acd-d4abeffc781a</t>
        </is>
      </c>
      <c r="B3616" t="inlineStr">
        <is>
          <t>29234000</t>
        </is>
      </c>
      <c r="C3616" t="inlineStr">
        <is>
          <t>Didecyldimethylammonium perfluorooctane sulphonate</t>
        </is>
      </c>
      <c r="D3616" t="inlineStr">
        <is>
          <t>e6be9753-12b0-4d4b-8101-dbd23d7435b9</t>
        </is>
      </c>
      <c r="F3616" t="n">
        <v>54</v>
      </c>
    </row>
    <row r="3617">
      <c r="A3617" t="inlineStr">
        <is>
          <t>9bfdf072-0e10-44f0-a0f7-1fc4f41285a7</t>
        </is>
      </c>
      <c r="B3617" t="inlineStr">
        <is>
          <t>29239000</t>
        </is>
      </c>
      <c r="C3617" t="inlineStr">
        <is>
          <t>OTHER</t>
        </is>
      </c>
      <c r="D3617" t="inlineStr">
        <is>
          <t>e6be9753-12b0-4d4b-8101-dbd23d7435b9</t>
        </is>
      </c>
      <c r="F3617" t="n">
        <v>54</v>
      </c>
    </row>
    <row r="3618">
      <c r="A3618" t="inlineStr">
        <is>
          <t>9518b10a-cd79-4ee7-9660-1b6f307c110d</t>
        </is>
      </c>
      <c r="B3618" t="inlineStr">
        <is>
          <t>29241100</t>
        </is>
      </c>
      <c r="C3618" t="inlineStr">
        <is>
          <t>MEPROBAMATE (INN)</t>
        </is>
      </c>
      <c r="D3618" t="inlineStr">
        <is>
          <t>e6be9753-12b0-4d4b-8101-dbd23d7435b9</t>
        </is>
      </c>
      <c r="F3618" t="n">
        <v>54</v>
      </c>
    </row>
    <row r="3619">
      <c r="A3619" t="inlineStr">
        <is>
          <t>04c87d90-50a3-49a4-b8ab-2944d6b57ca5</t>
        </is>
      </c>
      <c r="B3619" t="inlineStr">
        <is>
          <t>29241200</t>
        </is>
      </c>
      <c r="C3619" t="inlineStr">
        <is>
          <t>FLUOROACETAMIDE (ISO), MONOCROTOPHOS (ISO) AND PHOSPHAMIDON (ISO)</t>
        </is>
      </c>
      <c r="D3619" t="inlineStr">
        <is>
          <t>e6be9753-12b0-4d4b-8101-dbd23d7435b9</t>
        </is>
      </c>
      <c r="F3619" t="n">
        <v>54</v>
      </c>
    </row>
    <row r="3620">
      <c r="A3620" t="inlineStr">
        <is>
          <t>3f707549-96e4-43dc-a7ba-c3d8f2eeea8c</t>
        </is>
      </c>
      <c r="B3620" t="inlineStr">
        <is>
          <t>29241900</t>
        </is>
      </c>
      <c r="C3620" t="inlineStr">
        <is>
          <t>OTHER</t>
        </is>
      </c>
      <c r="D3620" t="inlineStr">
        <is>
          <t>e6be9753-12b0-4d4b-8101-dbd23d7435b9</t>
        </is>
      </c>
      <c r="F3620" t="n">
        <v>54</v>
      </c>
    </row>
    <row r="3621">
      <c r="A3621" t="inlineStr">
        <is>
          <t>1a9a3f27-8c4e-4f35-b797-9dcb4c53324e</t>
        </is>
      </c>
      <c r="B3621" t="inlineStr">
        <is>
          <t>29241910</t>
        </is>
      </c>
      <c r="C3621" t="inlineStr">
        <is>
          <t>Bendiocarb, carboxin, chlorpropham, fenobucarb (BPMC), fluazaindolizine, methomyl, metolachlor, propamocarb hydrochloride, thiodicarb.</t>
        </is>
      </c>
      <c r="D3621" t="inlineStr">
        <is>
          <t>e6be9753-12b0-4d4b-8101-dbd23d7435b9</t>
        </is>
      </c>
      <c r="F3621" t="n">
        <v>54</v>
      </c>
    </row>
    <row r="3622">
      <c r="A3622" t="inlineStr">
        <is>
          <t>48cf9f29-5a22-4e7a-be0f-e21a6ab9d22c</t>
        </is>
      </c>
      <c r="B3622" t="inlineStr">
        <is>
          <t>29241990</t>
        </is>
      </c>
      <c r="C3622" t="inlineStr">
        <is>
          <t>Other</t>
        </is>
      </c>
      <c r="D3622" t="inlineStr">
        <is>
          <t>e6be9753-12b0-4d4b-8101-dbd23d7435b9</t>
        </is>
      </c>
      <c r="F3622" t="n">
        <v>54</v>
      </c>
    </row>
    <row r="3623">
      <c r="A3623" t="inlineStr">
        <is>
          <t>cd481096-175b-4476-a29a-889b049f9ddf</t>
        </is>
      </c>
      <c r="B3623" t="inlineStr">
        <is>
          <t>29242110</t>
        </is>
      </c>
      <c r="C3623" t="inlineStr">
        <is>
          <t>DIETHYL DIPHENYL UREA</t>
        </is>
      </c>
      <c r="D3623" t="inlineStr">
        <is>
          <t>e6be9753-12b0-4d4b-8101-dbd23d7435b9</t>
        </is>
      </c>
      <c r="F3623" t="n">
        <v>54</v>
      </c>
    </row>
    <row r="3624">
      <c r="A3624" t="inlineStr">
        <is>
          <t>e99fcccb-f90c-4c48-b1f8-5be778901ac2</t>
        </is>
      </c>
      <c r="B3624" t="inlineStr">
        <is>
          <t>29242120</t>
        </is>
      </c>
      <c r="C3624" t="inlineStr">
        <is>
          <t>DIMETHYL DIPHENYL UREA (ZENTRALIN)</t>
        </is>
      </c>
      <c r="D3624" t="inlineStr">
        <is>
          <t>e6be9753-12b0-4d4b-8101-dbd23d7435b9</t>
        </is>
      </c>
      <c r="F3624" t="n">
        <v>54</v>
      </c>
    </row>
    <row r="3625">
      <c r="A3625" t="inlineStr">
        <is>
          <t>b8752830-fc18-4300-a338-ea6fd25ab540</t>
        </is>
      </c>
      <c r="B3625" t="inlineStr">
        <is>
          <t>29242130</t>
        </is>
      </c>
      <c r="C3625" t="inlineStr">
        <is>
          <t>PARACHLORO BENZENE SULPHONYL UREA</t>
        </is>
      </c>
      <c r="D3625" t="inlineStr">
        <is>
          <t>e6be9753-12b0-4d4b-8101-dbd23d7435b9</t>
        </is>
      </c>
      <c r="F3625" t="n">
        <v>54</v>
      </c>
    </row>
    <row r="3626">
      <c r="A3626" t="inlineStr">
        <is>
          <t>0649d5ff-4146-40ca-86fb-65757db95b31</t>
        </is>
      </c>
      <c r="B3626" t="inlineStr">
        <is>
          <t>29242140</t>
        </is>
      </c>
      <c r="C3626" t="inlineStr">
        <is>
          <t>Bifenazate, carbosulfan, cyflufenamide, fenoxanil, flufenoxuron, ipfencarbazone, lufenuron, metaflumizone,</t>
        </is>
      </c>
    </row>
    <row r="3627">
      <c r="A3627" t="inlineStr">
        <is>
          <t>ca53b2e4-0897-49b2-8b39-b157f70414ea</t>
        </is>
      </c>
      <c r="B3627" t="inlineStr">
        <is>
          <t>29242190</t>
        </is>
      </c>
      <c r="C3627" t="inlineStr">
        <is>
          <t>OTHER</t>
        </is>
      </c>
      <c r="D3627" t="inlineStr">
        <is>
          <t>e6be9753-12b0-4d4b-8101-dbd23d7435b9</t>
        </is>
      </c>
      <c r="F3627" t="n">
        <v>54</v>
      </c>
    </row>
    <row r="3628">
      <c r="A3628" t="inlineStr">
        <is>
          <t>80dcda3c-e538-4d35-8834-6dbc27457b44</t>
        </is>
      </c>
      <c r="B3628" t="inlineStr">
        <is>
          <t>29242300</t>
        </is>
      </c>
      <c r="C3628" t="inlineStr">
        <is>
          <t>2-ACETAMIDOBENZOIC ACID (N-ACETYLANTHRANILIC ACID) AND ITS SALTS</t>
        </is>
      </c>
      <c r="D3628" t="inlineStr">
        <is>
          <t>e6be9753-12b0-4d4b-8101-dbd23d7435b9</t>
        </is>
      </c>
      <c r="F3628" t="n">
        <v>54</v>
      </c>
    </row>
    <row r="3629">
      <c r="A3629" t="inlineStr">
        <is>
          <t>79be7659-3004-44cb-b443-444327c56e4b</t>
        </is>
      </c>
      <c r="B3629" t="inlineStr">
        <is>
          <t>29242400</t>
        </is>
      </c>
      <c r="C3629" t="inlineStr">
        <is>
          <t>ETHINAMATE (INN)</t>
        </is>
      </c>
      <c r="D3629" t="inlineStr">
        <is>
          <t>e6be9753-12b0-4d4b-8101-dbd23d7435b9</t>
        </is>
      </c>
      <c r="F3629" t="n">
        <v>54</v>
      </c>
    </row>
    <row r="3630">
      <c r="A3630" t="inlineStr">
        <is>
          <t>ffd11b55-c453-4377-89e0-8334b156aba4</t>
        </is>
      </c>
      <c r="B3630" t="inlineStr">
        <is>
          <t>29242500</t>
        </is>
      </c>
      <c r="C3630" t="inlineStr">
        <is>
          <t>Alachlor (ISO)</t>
        </is>
      </c>
      <c r="D3630" t="inlineStr">
        <is>
          <t>e6be9753-12b0-4d4b-8101-dbd23d7435b9</t>
        </is>
      </c>
      <c r="F3630" t="n">
        <v>54</v>
      </c>
    </row>
    <row r="3631">
      <c r="A3631" t="inlineStr">
        <is>
          <t>29e956b2-2a13-45f3-bd53-5345e63e67f6</t>
        </is>
      </c>
      <c r="B3631" t="inlineStr">
        <is>
          <t>29242910</t>
        </is>
      </c>
      <c r="C3631" t="inlineStr">
        <is>
          <t>ACETANILIDE</t>
        </is>
      </c>
      <c r="D3631" t="inlineStr">
        <is>
          <t>e6be9753-12b0-4d4b-8101-dbd23d7435b9</t>
        </is>
      </c>
      <c r="F3631" t="n">
        <v>54</v>
      </c>
    </row>
    <row r="3632">
      <c r="A3632" t="inlineStr">
        <is>
          <t>0f53c680-8654-443c-9363-9e811ec3a5c7</t>
        </is>
      </c>
      <c r="B3632" t="inlineStr">
        <is>
          <t>29242920</t>
        </is>
      </c>
      <c r="C3632" t="inlineStr">
        <is>
          <t>ACETO ACETANILIDE</t>
        </is>
      </c>
      <c r="D3632" t="inlineStr">
        <is>
          <t>e6be9753-12b0-4d4b-8101-dbd23d7435b9</t>
        </is>
      </c>
      <c r="F3632" t="n">
        <v>54</v>
      </c>
    </row>
    <row r="3633">
      <c r="A3633" t="inlineStr">
        <is>
          <t>f0017905-91e8-4885-9caa-b0766402447a</t>
        </is>
      </c>
      <c r="B3633" t="inlineStr">
        <is>
          <t>29242930</t>
        </is>
      </c>
      <c r="C3633" t="inlineStr">
        <is>
          <t>ACETO ACETIC ORTHO CHLORANILIDE</t>
        </is>
      </c>
      <c r="D3633" t="inlineStr">
        <is>
          <t>e6be9753-12b0-4d4b-8101-dbd23d7435b9</t>
        </is>
      </c>
      <c r="F3633" t="n">
        <v>54</v>
      </c>
    </row>
    <row r="3634">
      <c r="A3634" t="inlineStr">
        <is>
          <t>c176da93-259d-43dd-937a-d656980d2d6b</t>
        </is>
      </c>
      <c r="B3634" t="inlineStr">
        <is>
          <t>29242940</t>
        </is>
      </c>
      <c r="C3634" t="inlineStr">
        <is>
          <t>ACETO ACETIC PARA CHLORANILIDE</t>
        </is>
      </c>
      <c r="D3634" t="inlineStr">
        <is>
          <t>e6be9753-12b0-4d4b-8101-dbd23d7435b9</t>
        </is>
      </c>
      <c r="F3634" t="n">
        <v>54</v>
      </c>
    </row>
    <row r="3635">
      <c r="A3635" t="inlineStr">
        <is>
          <t>3b9b0526-1bd9-4d47-97bb-6e1894bf67f2</t>
        </is>
      </c>
      <c r="B3635" t="inlineStr">
        <is>
          <t>29242950</t>
        </is>
      </c>
      <c r="C3635" t="inlineStr">
        <is>
          <t>PHENYL ACETAMIDE</t>
        </is>
      </c>
      <c r="D3635" t="inlineStr">
        <is>
          <t>e6be9753-12b0-4d4b-8101-dbd23d7435b9</t>
        </is>
      </c>
      <c r="F3635" t="n">
        <v>54</v>
      </c>
    </row>
    <row r="3636">
      <c r="A3636" t="inlineStr">
        <is>
          <t>27a8c2b9-79ce-4022-8e42-0c65067df327</t>
        </is>
      </c>
      <c r="B3636" t="inlineStr">
        <is>
          <t>29242960</t>
        </is>
      </c>
      <c r="C3636" t="inlineStr">
        <is>
          <t>PYRAZINAMIDE (PYRAZINE CARBOXAMIDE)</t>
        </is>
      </c>
      <c r="D3636" t="inlineStr">
        <is>
          <t>e6be9753-12b0-4d4b-8101-dbd23d7435b9</t>
        </is>
      </c>
      <c r="F3636" t="n">
        <v>54</v>
      </c>
    </row>
    <row r="3637">
      <c r="A3637" t="inlineStr">
        <is>
          <t>3839cf3f-d14a-44e1-95a9-7a45c5590950</t>
        </is>
      </c>
      <c r="B3637" t="inlineStr">
        <is>
          <t>29242970</t>
        </is>
      </c>
      <c r="C3637" t="inlineStr">
        <is>
          <t>Pretilachlor (ISO), anilophos, benalaxyl, benalaxyl M, broflanilide, butachlor, carpropamid, cyclaniliprole,</t>
        </is>
      </c>
    </row>
    <row r="3638">
      <c r="A3638" t="inlineStr">
        <is>
          <t>ac86e823-7a02-4112-a924-325e9c2a839e</t>
        </is>
      </c>
      <c r="B3638" t="inlineStr">
        <is>
          <t>29242980</t>
        </is>
      </c>
      <c r="C3638" t="inlineStr">
        <is>
          <t>Paracetamol</t>
        </is>
      </c>
      <c r="D3638" t="inlineStr">
        <is>
          <t>e6be9753-12b0-4d4b-8101-dbd23d7435b9</t>
        </is>
      </c>
      <c r="F3638" t="n">
        <v>54</v>
      </c>
    </row>
    <row r="3639">
      <c r="A3639" t="inlineStr">
        <is>
          <t>38dd03ea-3c40-47e9-aeb4-791516e2df72</t>
        </is>
      </c>
      <c r="B3639" t="inlineStr">
        <is>
          <t>29242990</t>
        </is>
      </c>
      <c r="C3639" t="inlineStr">
        <is>
          <t>OTHER</t>
        </is>
      </c>
      <c r="D3639" t="inlineStr">
        <is>
          <t>e6be9753-12b0-4d4b-8101-dbd23d7435b9</t>
        </is>
      </c>
      <c r="F3639" t="n">
        <v>54</v>
      </c>
    </row>
    <row r="3640">
      <c r="A3640" t="inlineStr">
        <is>
          <t>ded69ae0-7440-44eb-a31f-53f8082c54b1</t>
        </is>
      </c>
      <c r="B3640" t="inlineStr">
        <is>
          <t>29251100</t>
        </is>
      </c>
      <c r="C3640" t="inlineStr">
        <is>
          <t>SACCHARIN AND ITS SALTS</t>
        </is>
      </c>
      <c r="D3640" t="inlineStr">
        <is>
          <t>e6be9753-12b0-4d4b-8101-dbd23d7435b9</t>
        </is>
      </c>
      <c r="F3640" t="n">
        <v>54</v>
      </c>
    </row>
    <row r="3641">
      <c r="A3641" t="inlineStr">
        <is>
          <t>eb4e1532-affe-4ad7-84e5-ace417348439</t>
        </is>
      </c>
      <c r="B3641" t="inlineStr">
        <is>
          <t>29251200</t>
        </is>
      </c>
      <c r="C3641" t="inlineStr">
        <is>
          <t>GLUTETHIMIDE (INN)</t>
        </is>
      </c>
      <c r="D3641" t="inlineStr">
        <is>
          <t>e6be9753-12b0-4d4b-8101-dbd23d7435b9</t>
        </is>
      </c>
      <c r="F3641" t="n">
        <v>54</v>
      </c>
    </row>
    <row r="3642">
      <c r="A3642" t="inlineStr">
        <is>
          <t>66cd33e8-ba41-4b08-a920-87e71ce06c63</t>
        </is>
      </c>
      <c r="B3642" t="inlineStr">
        <is>
          <t>29251900</t>
        </is>
      </c>
      <c r="C3642" t="inlineStr">
        <is>
          <t>OTHER</t>
        </is>
      </c>
      <c r="D3642" t="inlineStr">
        <is>
          <t>e6be9753-12b0-4d4b-8101-dbd23d7435b9</t>
        </is>
      </c>
      <c r="F3642" t="n">
        <v>54</v>
      </c>
    </row>
    <row r="3643">
      <c r="A3643" t="inlineStr">
        <is>
          <t>b5d37466-6c5e-4cfb-8ad2-6a2650d52dda</t>
        </is>
      </c>
      <c r="B3643" t="inlineStr">
        <is>
          <t>29252010</t>
        </is>
      </c>
      <c r="C3643" t="inlineStr">
        <is>
          <t>CARBOXYIMIDE-FUNCTION COMPOUNDS (INCLUDING SACCHARIN AND ITS SALTS) AND IMINE-FUNCTION COMPOUNDS - IMINES AND THEIR DERIVATIVES; SALTS THEREOF : GUANIDINE NITRATE</t>
        </is>
      </c>
      <c r="D3643" t="inlineStr">
        <is>
          <t>e6be9753-12b0-4d4b-8101-dbd23d7435b9</t>
        </is>
      </c>
      <c r="F3643" t="n">
        <v>54</v>
      </c>
    </row>
    <row r="3644">
      <c r="A3644" t="inlineStr">
        <is>
          <t>b5e62619-a65a-4908-b8ec-a5c58d539f8b</t>
        </is>
      </c>
      <c r="B3644" t="inlineStr">
        <is>
          <t>29252090</t>
        </is>
      </c>
      <c r="C3644" t="inlineStr">
        <is>
          <t>CARBOXYIMIDE-FUNCTION COMPOUNDS (INCLUDING SACCHARIN AND ITS SALTS) AND IMINE-FUNCTION COMPOUNDS - IMINES AND THEIR DERIVATIVES; SALTS THEREOF : OTHER</t>
        </is>
      </c>
      <c r="D3644" t="inlineStr">
        <is>
          <t>e6be9753-12b0-4d4b-8101-dbd23d7435b9</t>
        </is>
      </c>
      <c r="F3644" t="n">
        <v>54</v>
      </c>
    </row>
    <row r="3645">
      <c r="A3645" t="inlineStr">
        <is>
          <t>f253821c-2529-41ce-878b-48a04cce4da1</t>
        </is>
      </c>
      <c r="B3645" t="inlineStr">
        <is>
          <t>29252100</t>
        </is>
      </c>
      <c r="C3645" t="inlineStr">
        <is>
          <t>CHLORDIMEFORM (ISO)</t>
        </is>
      </c>
      <c r="D3645" t="inlineStr">
        <is>
          <t>e6be9753-12b0-4d4b-8101-dbd23d7435b9</t>
        </is>
      </c>
      <c r="F3645" t="n">
        <v>54</v>
      </c>
    </row>
    <row r="3646">
      <c r="A3646" t="inlineStr">
        <is>
          <t>0c77e4b1-ff4b-471c-b326-f038d8a55d08</t>
        </is>
      </c>
      <c r="B3646" t="inlineStr">
        <is>
          <t>29252910</t>
        </is>
      </c>
      <c r="C3646" t="inlineStr">
        <is>
          <t>GUANIDINE NITRATE</t>
        </is>
      </c>
      <c r="D3646" t="inlineStr">
        <is>
          <t>e6be9753-12b0-4d4b-8101-dbd23d7435b9</t>
        </is>
      </c>
      <c r="F3646" t="n">
        <v>54</v>
      </c>
    </row>
    <row r="3647">
      <c r="A3647" t="inlineStr">
        <is>
          <t>44b1256c-eb46-449c-9188-e725c7961417</t>
        </is>
      </c>
      <c r="B3647" t="inlineStr">
        <is>
          <t>29252920</t>
        </is>
      </c>
      <c r="C3647" t="inlineStr">
        <is>
          <t>Dodine</t>
        </is>
      </c>
      <c r="D3647" t="inlineStr">
        <is>
          <t>e6be9753-12b0-4d4b-8101-dbd23d7435b9</t>
        </is>
      </c>
      <c r="F3647" t="n">
        <v>54</v>
      </c>
    </row>
    <row r="3648">
      <c r="A3648" t="inlineStr">
        <is>
          <t>33ed6fea-50f8-4e26-b4be-f5df24091cd2</t>
        </is>
      </c>
      <c r="B3648" t="inlineStr">
        <is>
          <t>29252990</t>
        </is>
      </c>
      <c r="C3648" t="inlineStr">
        <is>
          <t>OTHER</t>
        </is>
      </c>
      <c r="D3648" t="inlineStr">
        <is>
          <t>e6be9753-12b0-4d4b-8101-dbd23d7435b9</t>
        </is>
      </c>
      <c r="F3648" t="n">
        <v>54</v>
      </c>
    </row>
    <row r="3649">
      <c r="A3649" t="inlineStr">
        <is>
          <t>35f148de-2a1b-4f46-9447-16030a4aff29</t>
        </is>
      </c>
      <c r="B3649" t="inlineStr">
        <is>
          <t>29261000</t>
        </is>
      </c>
      <c r="C3649" t="inlineStr">
        <is>
          <t>ACRYLONITRILE</t>
        </is>
      </c>
      <c r="D3649" t="inlineStr">
        <is>
          <t>e6be9753-12b0-4d4b-8101-dbd23d7435b9</t>
        </is>
      </c>
      <c r="F3649" t="n">
        <v>54</v>
      </c>
    </row>
    <row r="3650">
      <c r="A3650" t="inlineStr">
        <is>
          <t>f959f8dd-eefe-4c2f-be6b-2451e34284cd</t>
        </is>
      </c>
      <c r="B3650" t="inlineStr">
        <is>
          <t>29262000</t>
        </is>
      </c>
      <c r="C3650" t="inlineStr">
        <is>
          <t>1-CYANOGUANIDINE (DICYANDIAMIDE)</t>
        </is>
      </c>
      <c r="D3650" t="inlineStr">
        <is>
          <t>e6be9753-12b0-4d4b-8101-dbd23d7435b9</t>
        </is>
      </c>
      <c r="F3650" t="n">
        <v>54</v>
      </c>
    </row>
    <row r="3651">
      <c r="A3651" t="inlineStr">
        <is>
          <t>8ec04ab2-1cce-4c59-8c91-5f27b1cacca1</t>
        </is>
      </c>
      <c r="B3651" t="inlineStr">
        <is>
          <t>29263000</t>
        </is>
      </c>
      <c r="C3651" t="inlineStr">
        <is>
          <t>FENPROPOREX (INN) AND ITS SALTS, METHADONE (INN) INTERMEDIATE (4-CYANO-2-DIMETHY LAMINO-4, 4- DIPHENYLBUTANE)</t>
        </is>
      </c>
      <c r="D3651" t="inlineStr">
        <is>
          <t>e6be9753-12b0-4d4b-8101-dbd23d7435b9</t>
        </is>
      </c>
      <c r="F3651" t="n">
        <v>54</v>
      </c>
    </row>
    <row r="3652">
      <c r="A3652" t="inlineStr">
        <is>
          <t>fb29de7e-ad00-4551-b488-e3a21135cefa</t>
        </is>
      </c>
      <c r="B3652" t="inlineStr">
        <is>
          <t>29264000</t>
        </is>
      </c>
      <c r="C3652" t="inlineStr">
        <is>
          <t>Alpha-phenylacetoacetonitrile</t>
        </is>
      </c>
      <c r="D3652" t="inlineStr">
        <is>
          <t>e6be9753-12b0-4d4b-8101-dbd23d7435b9</t>
        </is>
      </c>
      <c r="F3652" t="n">
        <v>54</v>
      </c>
    </row>
    <row r="3653">
      <c r="A3653" t="inlineStr">
        <is>
          <t>23b99405-1e1c-415b-86b2-080dcf741080</t>
        </is>
      </c>
      <c r="B3653" t="inlineStr">
        <is>
          <t>29269000</t>
        </is>
      </c>
      <c r="C3653" t="inlineStr">
        <is>
          <t>OTHER</t>
        </is>
      </c>
      <c r="D3653" t="inlineStr">
        <is>
          <t>e6be9753-12b0-4d4b-8101-dbd23d7435b9</t>
        </is>
      </c>
      <c r="F3653" t="n">
        <v>54</v>
      </c>
    </row>
    <row r="3654">
      <c r="A3654" t="inlineStr">
        <is>
          <t>34422559-52e3-4afc-ac3e-4a9378caa431</t>
        </is>
      </c>
      <c r="B3654" t="inlineStr">
        <is>
          <t>29269010</t>
        </is>
      </c>
      <c r="C3654" t="inlineStr">
        <is>
          <t>Alphacypermethrin, beta cyfluthrin, chlorothalonil, cyflumetofen, cyfluthrin, cyhalofop-butyl, cymoxanil, cyphenothrin, deltamethrin (decamethrin), dithianon, fenpropathrin, fenvalerate, fluvalinate, hydrogen</t>
        </is>
      </c>
    </row>
    <row r="3655">
      <c r="A3655" t="inlineStr">
        <is>
          <t>77feab0e-ffa5-495c-82c4-e6917a07bb72</t>
        </is>
      </c>
      <c r="B3655" t="inlineStr">
        <is>
          <t>29269090</t>
        </is>
      </c>
      <c r="C3655" t="inlineStr">
        <is>
          <t>Other</t>
        </is>
      </c>
      <c r="D3655" t="inlineStr">
        <is>
          <t>e6be9753-12b0-4d4b-8101-dbd23d7435b9</t>
        </is>
      </c>
      <c r="F3655" t="n">
        <v>54</v>
      </c>
    </row>
    <row r="3656">
      <c r="A3656" t="inlineStr">
        <is>
          <t>6c7dacbe-b0cf-4d2f-b5d3-50d2bbb3237d</t>
        </is>
      </c>
      <c r="B3656" t="inlineStr">
        <is>
          <t>29270010</t>
        </is>
      </c>
      <c r="C3656" t="inlineStr">
        <is>
          <t>PARA AMINO-AZO-BENZENE</t>
        </is>
      </c>
      <c r="D3656" t="inlineStr">
        <is>
          <t>e6be9753-12b0-4d4b-8101-dbd23d7435b9</t>
        </is>
      </c>
      <c r="F3656" t="n">
        <v>54</v>
      </c>
    </row>
    <row r="3657">
      <c r="A3657" t="inlineStr">
        <is>
          <t>41328492-5b30-4ce9-bd8b-223e59d3766e</t>
        </is>
      </c>
      <c r="B3657" t="inlineStr">
        <is>
          <t>29270090</t>
        </is>
      </c>
      <c r="C3657" t="inlineStr">
        <is>
          <t>OTHER</t>
        </is>
      </c>
      <c r="D3657" t="inlineStr">
        <is>
          <t>e6be9753-12b0-4d4b-8101-dbd23d7435b9</t>
        </is>
      </c>
      <c r="F3657" t="n">
        <v>54</v>
      </c>
    </row>
    <row r="3658">
      <c r="A3658" t="inlineStr">
        <is>
          <t>31698193-2289-4fb8-9782-39d0ee9370d9</t>
        </is>
      </c>
      <c r="B3658" t="inlineStr">
        <is>
          <t>29280010</t>
        </is>
      </c>
      <c r="C3658" t="inlineStr">
        <is>
          <t>ISONIAZID</t>
        </is>
      </c>
      <c r="D3658" t="inlineStr">
        <is>
          <t>e6be9753-12b0-4d4b-8101-dbd23d7435b9</t>
        </is>
      </c>
      <c r="F3658" t="n">
        <v>54</v>
      </c>
    </row>
    <row r="3659">
      <c r="A3659" t="inlineStr">
        <is>
          <t>1bee2778-b1db-4912-af68-0a3548c45e9d</t>
        </is>
      </c>
      <c r="B3659" t="inlineStr">
        <is>
          <t>29280020</t>
        </is>
      </c>
      <c r="C3659" t="inlineStr">
        <is>
          <t>Chromafenozide, methoxyfenazide, trifloxistrobin</t>
        </is>
      </c>
      <c r="D3659" t="inlineStr">
        <is>
          <t>e6be9753-12b0-4d4b-8101-dbd23d7435b9</t>
        </is>
      </c>
      <c r="F3659" t="n">
        <v>54</v>
      </c>
    </row>
    <row r="3660">
      <c r="A3660" t="inlineStr">
        <is>
          <t>904c88ab-79e9-4caa-95a6-8e7cd3a9224b</t>
        </is>
      </c>
      <c r="B3660" t="inlineStr">
        <is>
          <t>29280090</t>
        </is>
      </c>
      <c r="C3660" t="inlineStr">
        <is>
          <t>OTHER</t>
        </is>
      </c>
      <c r="D3660" t="inlineStr">
        <is>
          <t>e6be9753-12b0-4d4b-8101-dbd23d7435b9</t>
        </is>
      </c>
      <c r="F3660" t="n">
        <v>54</v>
      </c>
    </row>
    <row r="3661">
      <c r="A3661" t="inlineStr">
        <is>
          <t>7dc1c5a1-fc09-4cdc-9dc0-18989e1c1afa</t>
        </is>
      </c>
      <c r="B3661" t="inlineStr">
        <is>
          <t>29291010</t>
        </is>
      </c>
      <c r="C3661" t="inlineStr">
        <is>
          <t>PHENYL ISOCYANATE</t>
        </is>
      </c>
      <c r="D3661" t="inlineStr">
        <is>
          <t>e6be9753-12b0-4d4b-8101-dbd23d7435b9</t>
        </is>
      </c>
      <c r="F3661" t="n">
        <v>54</v>
      </c>
    </row>
    <row r="3662">
      <c r="A3662" t="inlineStr">
        <is>
          <t>e409f081-4f5d-4eff-840f-489e106c20d0</t>
        </is>
      </c>
      <c r="B3662" t="inlineStr">
        <is>
          <t>29291020</t>
        </is>
      </c>
      <c r="C3662" t="inlineStr">
        <is>
          <t>TOLUENE DI-ISOCYANATE</t>
        </is>
      </c>
      <c r="D3662" t="inlineStr">
        <is>
          <t>e6be9753-12b0-4d4b-8101-dbd23d7435b9</t>
        </is>
      </c>
      <c r="F3662" t="n">
        <v>54</v>
      </c>
    </row>
    <row r="3663">
      <c r="A3663" t="inlineStr">
        <is>
          <t>96452faf-a19b-4b3d-81a8-36855ed07413</t>
        </is>
      </c>
      <c r="B3663" t="inlineStr">
        <is>
          <t>29291090</t>
        </is>
      </c>
      <c r="C3663" t="inlineStr">
        <is>
          <t>OTHER</t>
        </is>
      </c>
      <c r="D3663" t="inlineStr">
        <is>
          <t>e6be9753-12b0-4d4b-8101-dbd23d7435b9</t>
        </is>
      </c>
      <c r="F3663" t="n">
        <v>54</v>
      </c>
    </row>
    <row r="3664">
      <c r="A3664" t="inlineStr">
        <is>
          <t>eb9ddd98-97fd-48ae-bdb9-54458164c97c</t>
        </is>
      </c>
      <c r="B3664" t="inlineStr">
        <is>
          <t>29299010</t>
        </is>
      </c>
      <c r="C3664" t="inlineStr">
        <is>
          <t>N,N-DIETHYLPHOSPHORAMIDIC DICHLORIDE</t>
        </is>
      </c>
      <c r="D3664" t="inlineStr">
        <is>
          <t>e6be9753-12b0-4d4b-8101-dbd23d7435b9</t>
        </is>
      </c>
      <c r="F3664" t="n">
        <v>54</v>
      </c>
    </row>
    <row r="3665">
      <c r="A3665" t="inlineStr">
        <is>
          <t>86d00611-5513-4df1-9690-f9decee0b0fa</t>
        </is>
      </c>
      <c r="B3665" t="inlineStr">
        <is>
          <t>29299011</t>
        </is>
      </c>
      <c r="C3665" t="inlineStr">
        <is>
          <t>N,N-Diethylphosphoramidic dichloride</t>
        </is>
      </c>
      <c r="D3665" t="inlineStr">
        <is>
          <t>e6be9753-12b0-4d4b-8101-dbd23d7435b9</t>
        </is>
      </c>
      <c r="F3665" t="n">
        <v>54</v>
      </c>
    </row>
    <row r="3666">
      <c r="A3666" t="inlineStr">
        <is>
          <t>b84fc826-7071-43e4-a825-0cf231fef2f4</t>
        </is>
      </c>
      <c r="B3666" t="inlineStr">
        <is>
          <t>29299012</t>
        </is>
      </c>
      <c r="C3666" t="inlineStr">
        <is>
          <t>N,N-Diisopropylphosphoramidic dichloride</t>
        </is>
      </c>
      <c r="D3666" t="inlineStr">
        <is>
          <t>e6be9753-12b0-4d4b-8101-dbd23d7435b9</t>
        </is>
      </c>
      <c r="F3666" t="n">
        <v>54</v>
      </c>
    </row>
    <row r="3667">
      <c r="A3667" t="inlineStr">
        <is>
          <t>5ceefdb7-cd04-4210-83c2-604b2221061c</t>
        </is>
      </c>
      <c r="B3667" t="inlineStr">
        <is>
          <t>29299013</t>
        </is>
      </c>
      <c r="C3667" t="inlineStr">
        <is>
          <t>N,N-Dipropylphosphoramidic dichloride</t>
        </is>
      </c>
      <c r="D3667" t="inlineStr">
        <is>
          <t>e6be9753-12b0-4d4b-8101-dbd23d7435b9</t>
        </is>
      </c>
      <c r="F3667" t="n">
        <v>54</v>
      </c>
    </row>
    <row r="3668">
      <c r="A3668" t="inlineStr">
        <is>
          <t>39ad8862-3857-4d3e-ba23-df777a6c49ba</t>
        </is>
      </c>
      <c r="B3668" t="inlineStr">
        <is>
          <t>29299014</t>
        </is>
      </c>
      <c r="C3668" t="inlineStr">
        <is>
          <t>N,N-Dimethylphosphoramidic dichloride</t>
        </is>
      </c>
      <c r="D3668" t="inlineStr">
        <is>
          <t>e6be9753-12b0-4d4b-8101-dbd23d7435b9</t>
        </is>
      </c>
      <c r="F3668" t="n">
        <v>54</v>
      </c>
    </row>
    <row r="3669">
      <c r="A3669" t="inlineStr">
        <is>
          <t>e70e51a0-bdc4-450b-95b7-d246ff7acb4e</t>
        </is>
      </c>
      <c r="B3669" t="inlineStr">
        <is>
          <t>29299019</t>
        </is>
      </c>
      <c r="C3669" t="inlineStr">
        <is>
          <t>Other</t>
        </is>
      </c>
      <c r="D3669" t="inlineStr">
        <is>
          <t>e6be9753-12b0-4d4b-8101-dbd23d7435b9</t>
        </is>
      </c>
      <c r="F3669" t="n">
        <v>54</v>
      </c>
    </row>
    <row r="3670">
      <c r="A3670" t="inlineStr">
        <is>
          <t>d48539aa-9ac3-4312-8edb-fde9b5701cfa</t>
        </is>
      </c>
      <c r="B3670" t="inlineStr">
        <is>
          <t>29299020</t>
        </is>
      </c>
      <c r="C3670" t="inlineStr">
        <is>
          <t>N,N-DIISOPROPYLPHOSPHORAMIDIC DICHLORIDE</t>
        </is>
      </c>
      <c r="D3670" t="inlineStr">
        <is>
          <t>e6be9753-12b0-4d4b-8101-dbd23d7435b9</t>
        </is>
      </c>
      <c r="F3670" t="n">
        <v>54</v>
      </c>
    </row>
    <row r="3671">
      <c r="A3671" t="inlineStr">
        <is>
          <t>406c6fc8-5907-42fb-bd6c-63e435dccad0</t>
        </is>
      </c>
      <c r="B3671" t="inlineStr">
        <is>
          <t>29299021</t>
        </is>
      </c>
      <c r="C3671" t="inlineStr">
        <is>
          <t>Diethyl N,N-Dimethylphosphoramidate</t>
        </is>
      </c>
      <c r="D3671" t="inlineStr">
        <is>
          <t>e6be9753-12b0-4d4b-8101-dbd23d7435b9</t>
        </is>
      </c>
      <c r="F3671" t="n">
        <v>54</v>
      </c>
    </row>
    <row r="3672">
      <c r="A3672" t="inlineStr">
        <is>
          <t>8c39129d-329d-43e5-8f96-65a0dbada15e</t>
        </is>
      </c>
      <c r="B3672" t="inlineStr">
        <is>
          <t>29299029</t>
        </is>
      </c>
      <c r="C3672" t="inlineStr">
        <is>
          <t>Other</t>
        </is>
      </c>
      <c r="D3672" t="inlineStr">
        <is>
          <t>e6be9753-12b0-4d4b-8101-dbd23d7435b9</t>
        </is>
      </c>
      <c r="F3672" t="n">
        <v>54</v>
      </c>
    </row>
    <row r="3673">
      <c r="A3673" t="inlineStr">
        <is>
          <t>43b098a4-41f1-428e-84d0-594e5203195b</t>
        </is>
      </c>
      <c r="B3673" t="inlineStr">
        <is>
          <t>29299030</t>
        </is>
      </c>
      <c r="C3673" t="inlineStr">
        <is>
          <t>N,N-DIPROPYLPHOSPHORAMIDIC DICHLORIDE</t>
        </is>
      </c>
      <c r="D3673" t="inlineStr">
        <is>
          <t>e6be9753-12b0-4d4b-8101-dbd23d7435b9</t>
        </is>
      </c>
      <c r="F3673" t="n">
        <v>54</v>
      </c>
    </row>
    <row r="3674">
      <c r="A3674" t="inlineStr">
        <is>
          <t>59c90b8b-3856-4104-9ed5-20cb7b11c28d</t>
        </is>
      </c>
      <c r="B3674" t="inlineStr">
        <is>
          <t>29299040</t>
        </is>
      </c>
      <c r="C3674" t="inlineStr">
        <is>
          <t>N,N-DIMETHYLPHOSPHORAMIDIC DICHLORIDE</t>
        </is>
      </c>
      <c r="D3674" t="inlineStr">
        <is>
          <t>e6be9753-12b0-4d4b-8101-dbd23d7435b9</t>
        </is>
      </c>
      <c r="F3674" t="n">
        <v>54</v>
      </c>
    </row>
    <row r="3675">
      <c r="A3675" t="inlineStr">
        <is>
          <t>410f012b-4802-4ddd-9f69-1147ba41d69e</t>
        </is>
      </c>
      <c r="B3675" t="inlineStr">
        <is>
          <t>29299050</t>
        </is>
      </c>
      <c r="C3675" t="inlineStr">
        <is>
          <t>DIETHYL N,N-DIMETHYLPHOSPHORAMIDATE</t>
        </is>
      </c>
      <c r="D3675" t="inlineStr">
        <is>
          <t>e6be9753-12b0-4d4b-8101-dbd23d7435b9</t>
        </is>
      </c>
      <c r="F3675" t="n">
        <v>54</v>
      </c>
    </row>
    <row r="3676">
      <c r="A3676" t="inlineStr">
        <is>
          <t>181aa922-f596-4812-b144-6a0635d87abe</t>
        </is>
      </c>
      <c r="B3676" t="inlineStr">
        <is>
          <t>29299060</t>
        </is>
      </c>
      <c r="C3676" t="inlineStr">
        <is>
          <t>PHOSPHORAMIDIC ACID, DIETHYL, DIMETHYLESTER</t>
        </is>
      </c>
      <c r="D3676" t="inlineStr">
        <is>
          <t>e6be9753-12b0-4d4b-8101-dbd23d7435b9</t>
        </is>
      </c>
      <c r="F3676" t="n">
        <v>54</v>
      </c>
    </row>
    <row r="3677">
      <c r="A3677" t="inlineStr">
        <is>
          <t>073f8714-9c8e-45ff-b81a-e1ea4a054b37</t>
        </is>
      </c>
      <c r="B3677" t="inlineStr">
        <is>
          <t>29299070</t>
        </is>
      </c>
      <c r="C3677" t="inlineStr">
        <is>
          <t>N-(1-(Dialkyl (&lt;=C10, incl. cycloalkyl) amino))alkylidene (H or &lt;=C10, incl. cycloalkyl) phosphonamidic fluorides and corresponding alkylated or protonated salts</t>
        </is>
      </c>
      <c r="D3677" t="inlineStr">
        <is>
          <t>e6be9753-12b0-4d4b-8101-dbd23d7435b9</t>
        </is>
      </c>
      <c r="F3677" t="n">
        <v>54</v>
      </c>
    </row>
    <row r="3678">
      <c r="A3678" t="inlineStr">
        <is>
          <t>1de5bae0-ee71-43a3-bba9-b46a363c9e05</t>
        </is>
      </c>
      <c r="B3678" t="inlineStr">
        <is>
          <t>29299080</t>
        </is>
      </c>
      <c r="C3678" t="inlineStr">
        <is>
          <t>O-Alkyl (H or &lt;= C10, incl. cycloalkyl) N-(1-(dialkyl (&lt;=C10, incl. cycloalkyl) amino))alkylidene (H or &lt;= C10, incl. cycloalkyl) phosphoramidofluoridates and corresponding alkylated or protonated salts</t>
        </is>
      </c>
      <c r="D3678" t="inlineStr">
        <is>
          <t>e6be9753-12b0-4d4b-8101-dbd23d7435b9</t>
        </is>
      </c>
      <c r="F3678" t="n">
        <v>54</v>
      </c>
    </row>
    <row r="3679">
      <c r="A3679" t="inlineStr">
        <is>
          <t>48bde093-2804-4869-beb4-6f68c3a9c17c</t>
        </is>
      </c>
      <c r="B3679" t="inlineStr">
        <is>
          <t>29299090</t>
        </is>
      </c>
      <c r="C3679" t="inlineStr">
        <is>
          <t>OTHER</t>
        </is>
      </c>
      <c r="D3679" t="inlineStr">
        <is>
          <t>e6be9753-12b0-4d4b-8101-dbd23d7435b9</t>
        </is>
      </c>
      <c r="F3679" t="n">
        <v>54</v>
      </c>
    </row>
    <row r="3680">
      <c r="A3680" t="inlineStr">
        <is>
          <t>30bc1e5a-e9c3-4710-ae82-77989a125358</t>
        </is>
      </c>
      <c r="B3680" t="inlineStr">
        <is>
          <t>29299091</t>
        </is>
      </c>
      <c r="C3680" t="inlineStr">
        <is>
          <t>Propetamphos</t>
        </is>
      </c>
      <c r="D3680" t="inlineStr">
        <is>
          <t>e6be9753-12b0-4d4b-8101-dbd23d7435b9</t>
        </is>
      </c>
      <c r="F3680" t="n">
        <v>54</v>
      </c>
    </row>
    <row r="3681">
      <c r="A3681" t="inlineStr">
        <is>
          <t>9936e2a1-c1fa-44dc-a4dd-02873c64915a</t>
        </is>
      </c>
      <c r="B3681" t="inlineStr">
        <is>
          <t>29299099</t>
        </is>
      </c>
      <c r="C3681" t="inlineStr">
        <is>
          <t>Other</t>
        </is>
      </c>
      <c r="D3681" t="inlineStr">
        <is>
          <t>e6be9753-12b0-4d4b-8101-dbd23d7435b9</t>
        </is>
      </c>
      <c r="F3681" t="n">
        <v>54</v>
      </c>
    </row>
    <row r="3682">
      <c r="A3682" t="inlineStr">
        <is>
          <t>d9708672-42da-49cc-a42a-bb4e42370db3</t>
        </is>
      </c>
      <c r="B3682" t="inlineStr">
        <is>
          <t>29301000</t>
        </is>
      </c>
      <c r="C3682" t="inlineStr">
        <is>
          <t>2-(N,N-DIMETHYLAMINO) ETHANETHIOL</t>
        </is>
      </c>
      <c r="D3682" t="inlineStr">
        <is>
          <t>e6be9753-12b0-4d4b-8101-dbd23d7435b9</t>
        </is>
      </c>
      <c r="F3682" t="n">
        <v>54</v>
      </c>
    </row>
    <row r="3683">
      <c r="A3683" t="inlineStr">
        <is>
          <t>3340854e-e788-44e7-a4af-b7c8f9e21c65</t>
        </is>
      </c>
      <c r="B3683" t="inlineStr">
        <is>
          <t>29302000</t>
        </is>
      </c>
      <c r="C3683" t="inlineStr">
        <is>
          <t>ORGANO-SULPHUR COMPOUNDS - THIOCARBAMATES AND DITHIOCARBAMATES</t>
        </is>
      </c>
      <c r="D3683" t="inlineStr">
        <is>
          <t>e6be9753-12b0-4d4b-8101-dbd23d7435b9</t>
        </is>
      </c>
      <c r="F3683" t="n">
        <v>54</v>
      </c>
    </row>
    <row r="3684">
      <c r="A3684" t="inlineStr">
        <is>
          <t>8e9d7fe4-4fb9-416b-947f-ce1a3c2b9d49</t>
        </is>
      </c>
      <c r="B3684" t="inlineStr">
        <is>
          <t>29302010</t>
        </is>
      </c>
      <c r="C3684" t="inlineStr">
        <is>
          <t>Cartap hydrochloride (ISO), mancozeb, metiram, propineb, thiobencarb (benthiocarb), triallate, ziram.</t>
        </is>
      </c>
      <c r="D3684" t="inlineStr">
        <is>
          <t>e6be9753-12b0-4d4b-8101-dbd23d7435b9</t>
        </is>
      </c>
      <c r="F3684" t="n">
        <v>54</v>
      </c>
    </row>
    <row r="3685">
      <c r="A3685" t="inlineStr">
        <is>
          <t>7a73c94f-f51f-4608-9b07-f5944b4ff615</t>
        </is>
      </c>
      <c r="B3685" t="inlineStr">
        <is>
          <t>29302090</t>
        </is>
      </c>
      <c r="C3685" t="inlineStr">
        <is>
          <t>OTHER</t>
        </is>
      </c>
      <c r="D3685" t="inlineStr">
        <is>
          <t>e6be9753-12b0-4d4b-8101-dbd23d7435b9</t>
        </is>
      </c>
      <c r="F3685" t="n">
        <v>54</v>
      </c>
    </row>
    <row r="3686">
      <c r="A3686" t="inlineStr">
        <is>
          <t>6eeb160b-c3b1-40ef-a1ff-e3c5ab10fa4d</t>
        </is>
      </c>
      <c r="B3686" t="inlineStr">
        <is>
          <t>29303000</t>
        </is>
      </c>
      <c r="C3686" t="inlineStr">
        <is>
          <t>THIURAM MONO-, DI OR TETRASULPHIDES</t>
        </is>
      </c>
      <c r="D3686" t="inlineStr">
        <is>
          <t>e6be9753-12b0-4d4b-8101-dbd23d7435b9</t>
        </is>
      </c>
      <c r="F3686" t="n">
        <v>54</v>
      </c>
    </row>
    <row r="3687">
      <c r="A3687" t="inlineStr">
        <is>
          <t>174226bd-3620-475c-9b8b-15f98c83dbaa</t>
        </is>
      </c>
      <c r="B3687" t="inlineStr">
        <is>
          <t>29304000</t>
        </is>
      </c>
      <c r="C3687" t="inlineStr">
        <is>
          <t>METHIONINE</t>
        </is>
      </c>
      <c r="D3687" t="inlineStr">
        <is>
          <t>e6be9753-12b0-4d4b-8101-dbd23d7435b9</t>
        </is>
      </c>
      <c r="F3687" t="n">
        <v>54</v>
      </c>
    </row>
    <row r="3688">
      <c r="A3688" t="inlineStr">
        <is>
          <t>fd3c9e69-2214-428e-8815-b7bb9ada5999</t>
        </is>
      </c>
      <c r="B3688" t="inlineStr">
        <is>
          <t>29305000</t>
        </is>
      </c>
      <c r="C3688" t="inlineStr">
        <is>
          <t>ORGANOSULPHUR COMPOUNDS  CAPTAFOL ISO AND METHAMIDOPHOS ISO</t>
        </is>
      </c>
      <c r="D3688" t="inlineStr">
        <is>
          <t>e6be9753-12b0-4d4b-8101-dbd23d7435b9</t>
        </is>
      </c>
      <c r="F3688" t="n">
        <v>54</v>
      </c>
    </row>
    <row r="3689">
      <c r="A3689" t="inlineStr">
        <is>
          <t>7ff0bcf0-9282-4a89-82b0-1ee93228a6f9</t>
        </is>
      </c>
      <c r="B3689" t="inlineStr">
        <is>
          <t>29306000</t>
        </is>
      </c>
      <c r="C3689" t="inlineStr">
        <is>
          <t>2-(N, N-Diethylamino)ethanethiol</t>
        </is>
      </c>
      <c r="D3689" t="inlineStr">
        <is>
          <t>e6be9753-12b0-4d4b-8101-dbd23d7435b9</t>
        </is>
      </c>
      <c r="F3689" t="n">
        <v>54</v>
      </c>
    </row>
    <row r="3690">
      <c r="A3690" t="inlineStr">
        <is>
          <t>7d6442b2-b5de-44a2-8b17-24a9e1e49866</t>
        </is>
      </c>
      <c r="B3690" t="inlineStr">
        <is>
          <t>29307000</t>
        </is>
      </c>
      <c r="C3690" t="inlineStr">
        <is>
          <t>Bis(2-hydroxyethyl)sulfide (thiodiglycol (INN))</t>
        </is>
      </c>
      <c r="D3690" t="inlineStr">
        <is>
          <t>e6be9753-12b0-4d4b-8101-dbd23d7435b9</t>
        </is>
      </c>
      <c r="F3690" t="n">
        <v>54</v>
      </c>
    </row>
    <row r="3691">
      <c r="A3691" t="inlineStr">
        <is>
          <t>51e9a037-8f7d-4c58-b0ec-4a0a7f09afaf</t>
        </is>
      </c>
      <c r="B3691" t="inlineStr">
        <is>
          <t>29308000</t>
        </is>
      </c>
      <c r="C3691" t="inlineStr">
        <is>
          <t>Aldicarb (ISO), captafol (ISO) and methamidophos (ISO)</t>
        </is>
      </c>
      <c r="D3691" t="inlineStr">
        <is>
          <t>e6be9753-12b0-4d4b-8101-dbd23d7435b9</t>
        </is>
      </c>
      <c r="F3691" t="n">
        <v>54</v>
      </c>
    </row>
    <row r="3692">
      <c r="A3692" t="inlineStr">
        <is>
          <t>637eef53-1350-4eca-b13a-d8ce913c6f1b</t>
        </is>
      </c>
      <c r="B3692" t="inlineStr">
        <is>
          <t>29309010</t>
        </is>
      </c>
      <c r="C3692" t="inlineStr">
        <is>
          <t>THIOUREA (SULPHOUREA)</t>
        </is>
      </c>
      <c r="D3692" t="inlineStr">
        <is>
          <t>e6be9753-12b0-4d4b-8101-dbd23d7435b9</t>
        </is>
      </c>
      <c r="F3692" t="n">
        <v>54</v>
      </c>
    </row>
    <row r="3693">
      <c r="A3693" t="inlineStr">
        <is>
          <t>6c331b0b-58af-4ad6-8c2c-89c5dae9a895</t>
        </is>
      </c>
      <c r="B3693" t="inlineStr">
        <is>
          <t>29309011</t>
        </is>
      </c>
      <c r="C3693" t="inlineStr">
        <is>
          <t>Thiourea (sulphourea)</t>
        </is>
      </c>
      <c r="D3693" t="inlineStr">
        <is>
          <t>e6be9753-12b0-4d4b-8101-dbd23d7435b9</t>
        </is>
      </c>
      <c r="F3693" t="n">
        <v>54</v>
      </c>
    </row>
    <row r="3694">
      <c r="A3694" t="inlineStr">
        <is>
          <t>f2fbd46f-be49-40dd-8d69-18ce86014ba3</t>
        </is>
      </c>
      <c r="B3694" t="inlineStr">
        <is>
          <t>29309012</t>
        </is>
      </c>
      <c r="C3694" t="inlineStr">
        <is>
          <t>Calcium salts of methionine</t>
        </is>
      </c>
      <c r="D3694" t="inlineStr">
        <is>
          <t>e6be9753-12b0-4d4b-8101-dbd23d7435b9</t>
        </is>
      </c>
      <c r="F3694" t="n">
        <v>54</v>
      </c>
    </row>
    <row r="3695">
      <c r="A3695" t="inlineStr">
        <is>
          <t>dba136ba-9a91-4796-b6a4-240c57fbb705</t>
        </is>
      </c>
      <c r="B3695" t="inlineStr">
        <is>
          <t>29309013</t>
        </is>
      </c>
      <c r="C3695" t="inlineStr">
        <is>
          <t>Thio sulphonic acid</t>
        </is>
      </c>
      <c r="D3695" t="inlineStr">
        <is>
          <t>e6be9753-12b0-4d4b-8101-dbd23d7435b9</t>
        </is>
      </c>
      <c r="F3695" t="n">
        <v>54</v>
      </c>
    </row>
    <row r="3696">
      <c r="A3696" t="inlineStr">
        <is>
          <t>70755bc0-b336-4aa2-98a1-32e3766ad02f</t>
        </is>
      </c>
      <c r="B3696" t="inlineStr">
        <is>
          <t>29309014</t>
        </is>
      </c>
      <c r="C3696" t="inlineStr">
        <is>
          <t>L-cystine (alpha-amino beta-thiopropionic acid)-sulphur containing amino acid</t>
        </is>
      </c>
      <c r="D3696" t="inlineStr">
        <is>
          <t>e6be9753-12b0-4d4b-8101-dbd23d7435b9</t>
        </is>
      </c>
      <c r="F3696" t="n">
        <v>54</v>
      </c>
    </row>
    <row r="3697">
      <c r="A3697" t="inlineStr">
        <is>
          <t>0558671b-2c24-4b62-aa06-f231b17933cd</t>
        </is>
      </c>
      <c r="B3697" t="inlineStr">
        <is>
          <t>29309015</t>
        </is>
      </c>
      <c r="C3697" t="inlineStr">
        <is>
          <t>Sulphinic acid</t>
        </is>
      </c>
      <c r="D3697" t="inlineStr">
        <is>
          <t>e6be9753-12b0-4d4b-8101-dbd23d7435b9</t>
        </is>
      </c>
      <c r="F3697" t="n">
        <v>54</v>
      </c>
    </row>
    <row r="3698">
      <c r="A3698" t="inlineStr">
        <is>
          <t>138e38b9-81bc-4e72-97c4-6cbb9a1216c5</t>
        </is>
      </c>
      <c r="B3698" t="inlineStr">
        <is>
          <t>29309016</t>
        </is>
      </c>
      <c r="C3698" t="inlineStr">
        <is>
          <t>Sulphoxide</t>
        </is>
      </c>
      <c r="D3698" t="inlineStr">
        <is>
          <t>e6be9753-12b0-4d4b-8101-dbd23d7435b9</t>
        </is>
      </c>
      <c r="F3698" t="n">
        <v>54</v>
      </c>
    </row>
    <row r="3699">
      <c r="A3699" t="inlineStr">
        <is>
          <t>57564a9f-f0ca-41f7-8fc8-f145677c0fcc</t>
        </is>
      </c>
      <c r="B3699" t="inlineStr">
        <is>
          <t>29309017</t>
        </is>
      </c>
      <c r="C3699" t="inlineStr">
        <is>
          <t>Mercaptan</t>
        </is>
      </c>
      <c r="D3699" t="inlineStr">
        <is>
          <t>e6be9753-12b0-4d4b-8101-dbd23d7435b9</t>
        </is>
      </c>
      <c r="F3699" t="n">
        <v>54</v>
      </c>
    </row>
    <row r="3700">
      <c r="A3700" t="inlineStr">
        <is>
          <t>19b35797-a994-4230-aff6-2cfafba2c4c6</t>
        </is>
      </c>
      <c r="B3700" t="inlineStr">
        <is>
          <t>29309018</t>
        </is>
      </c>
      <c r="C3700" t="inlineStr">
        <is>
          <t>Allyl isothiocyanate</t>
        </is>
      </c>
      <c r="D3700" t="inlineStr">
        <is>
          <t>e6be9753-12b0-4d4b-8101-dbd23d7435b9</t>
        </is>
      </c>
      <c r="F3700" t="n">
        <v>54</v>
      </c>
    </row>
    <row r="3701">
      <c r="A3701" t="inlineStr">
        <is>
          <t>ac644be3-e43f-4528-812a-6d4c6db6e51c</t>
        </is>
      </c>
      <c r="B3701" t="inlineStr">
        <is>
          <t>29309020</t>
        </is>
      </c>
      <c r="C3701" t="inlineStr">
        <is>
          <t>CALCIUM SALTS OF METHIONINE</t>
        </is>
      </c>
      <c r="D3701" t="inlineStr">
        <is>
          <t>e6be9753-12b0-4d4b-8101-dbd23d7435b9</t>
        </is>
      </c>
      <c r="F3701" t="n">
        <v>54</v>
      </c>
    </row>
    <row r="3702">
      <c r="A3702" t="inlineStr">
        <is>
          <t>73c481f2-9037-4fbc-b18e-0ed610b7b747</t>
        </is>
      </c>
      <c r="B3702" t="inlineStr">
        <is>
          <t>29309021</t>
        </is>
      </c>
      <c r="C3702" t="inlineStr">
        <is>
          <t>Phosphorothioic acid, S[2-(diethyl amino) ethyl] O,O-Diethyl ester</t>
        </is>
      </c>
      <c r="D3702" t="inlineStr">
        <is>
          <t>e6be9753-12b0-4d4b-8101-dbd23d7435b9</t>
        </is>
      </c>
      <c r="F3702" t="n">
        <v>54</v>
      </c>
    </row>
    <row r="3703">
      <c r="A3703" t="inlineStr">
        <is>
          <t>a74a1bf3-8940-45f8-9644-fdfd5b289da5</t>
        </is>
      </c>
      <c r="B3703" t="inlineStr">
        <is>
          <t>29309029</t>
        </is>
      </c>
      <c r="C3703" t="inlineStr">
        <is>
          <t>Other</t>
        </is>
      </c>
      <c r="D3703" t="inlineStr">
        <is>
          <t>e6be9753-12b0-4d4b-8101-dbd23d7435b9</t>
        </is>
      </c>
      <c r="F3703" t="n">
        <v>54</v>
      </c>
    </row>
    <row r="3704">
      <c r="A3704" t="inlineStr">
        <is>
          <t>26e649d7-ae0e-4f93-8c63-777c818a8740</t>
        </is>
      </c>
      <c r="B3704" t="inlineStr">
        <is>
          <t>29309030</t>
        </is>
      </c>
      <c r="C3704" t="inlineStr">
        <is>
          <t>THIO SULPHONIC ACID</t>
        </is>
      </c>
      <c r="D3704" t="inlineStr">
        <is>
          <t>e6be9753-12b0-4d4b-8101-dbd23d7435b9</t>
        </is>
      </c>
      <c r="F3704" t="n">
        <v>54</v>
      </c>
    </row>
    <row r="3705">
      <c r="A3705" t="inlineStr">
        <is>
          <t>c66e0bdd-89ae-411e-be5e-1872f61f9202</t>
        </is>
      </c>
      <c r="B3705" t="inlineStr">
        <is>
          <t>29309031</t>
        </is>
      </c>
      <c r="C3705" t="inlineStr">
        <is>
          <t>Di-methyl amino ethanethiol hydrochloride</t>
        </is>
      </c>
      <c r="D3705" t="inlineStr">
        <is>
          <t>e6be9753-12b0-4d4b-8101-dbd23d7435b9</t>
        </is>
      </c>
      <c r="F3705" t="n">
        <v>54</v>
      </c>
    </row>
    <row r="3706">
      <c r="A3706" t="inlineStr">
        <is>
          <t>5723fa4e-7487-42b9-baec-7a9371290804</t>
        </is>
      </c>
      <c r="B3706" t="inlineStr">
        <is>
          <t>29309032</t>
        </is>
      </c>
      <c r="C3706" t="inlineStr">
        <is>
          <t>Di-ethyl amino ethanethiol hydrochloride</t>
        </is>
      </c>
      <c r="D3706" t="inlineStr">
        <is>
          <t>e6be9753-12b0-4d4b-8101-dbd23d7435b9</t>
        </is>
      </c>
      <c r="F3706" t="n">
        <v>54</v>
      </c>
    </row>
    <row r="3707">
      <c r="A3707" t="inlineStr">
        <is>
          <t>baf872bd-c8d0-4aa4-8f5d-7b187c8d1618</t>
        </is>
      </c>
      <c r="B3707" t="inlineStr">
        <is>
          <t>29309039</t>
        </is>
      </c>
      <c r="C3707" t="inlineStr">
        <is>
          <t>Other</t>
        </is>
      </c>
      <c r="D3707" t="inlineStr">
        <is>
          <t>e6be9753-12b0-4d4b-8101-dbd23d7435b9</t>
        </is>
      </c>
      <c r="F3707" t="n">
        <v>54</v>
      </c>
    </row>
    <row r="3708">
      <c r="A3708" t="inlineStr">
        <is>
          <t>53063e11-255a-4c10-974f-48b572b7d56c</t>
        </is>
      </c>
      <c r="B3708" t="inlineStr">
        <is>
          <t>29309040</t>
        </is>
      </c>
      <c r="C3708" t="inlineStr">
        <is>
          <t>L-CYSTINE (ALPHA-AMINO BETA-THIOPROPIONIC ACID)-SULPHUR CONTAINING AMINO ACID</t>
        </is>
      </c>
      <c r="D3708" t="inlineStr">
        <is>
          <t>e6be9753-12b0-4d4b-8101-dbd23d7435b9</t>
        </is>
      </c>
      <c r="F3708" t="n">
        <v>54</v>
      </c>
    </row>
    <row r="3709">
      <c r="A3709" t="inlineStr">
        <is>
          <t>b8422d6b-b66c-478c-8e7e-ef7d56bf9d12</t>
        </is>
      </c>
      <c r="B3709" t="inlineStr">
        <is>
          <t>29309050</t>
        </is>
      </c>
      <c r="C3709" t="inlineStr">
        <is>
          <t>SULPHINIC ACID</t>
        </is>
      </c>
      <c r="D3709" t="inlineStr">
        <is>
          <t>e6be9753-12b0-4d4b-8101-dbd23d7435b9</t>
        </is>
      </c>
      <c r="F3709" t="n">
        <v>54</v>
      </c>
    </row>
    <row r="3710">
      <c r="A3710" t="inlineStr">
        <is>
          <t>9e71a379-3cfb-491c-b466-16ec3e473083</t>
        </is>
      </c>
      <c r="B3710" t="inlineStr">
        <is>
          <t>29309060</t>
        </is>
      </c>
      <c r="C3710" t="inlineStr">
        <is>
          <t>SULPHOXIDE</t>
        </is>
      </c>
      <c r="D3710" t="inlineStr">
        <is>
          <t>e6be9753-12b0-4d4b-8101-dbd23d7435b9</t>
        </is>
      </c>
      <c r="F3710" t="n">
        <v>54</v>
      </c>
    </row>
    <row r="3711">
      <c r="A3711" t="inlineStr">
        <is>
          <t>1af0de49-233e-4242-827b-62ed46b2c064</t>
        </is>
      </c>
      <c r="B3711" t="inlineStr">
        <is>
          <t>29309070</t>
        </is>
      </c>
      <c r="C3711" t="inlineStr">
        <is>
          <t>MERCAPTAN</t>
        </is>
      </c>
      <c r="D3711" t="inlineStr">
        <is>
          <t>e6be9753-12b0-4d4b-8101-dbd23d7435b9</t>
        </is>
      </c>
      <c r="F3711" t="n">
        <v>54</v>
      </c>
    </row>
    <row r="3712">
      <c r="A3712" t="inlineStr">
        <is>
          <t>40adac3c-5c91-4675-9c32-09f41908b726</t>
        </is>
      </c>
      <c r="B3712" t="inlineStr">
        <is>
          <t>29309080</t>
        </is>
      </c>
      <c r="C3712" t="inlineStr">
        <is>
          <t>ALLYL ISOTHIOCYANATE</t>
        </is>
      </c>
      <c r="D3712" t="inlineStr">
        <is>
          <t>e6be9753-12b0-4d4b-8101-dbd23d7435b9</t>
        </is>
      </c>
      <c r="F3712" t="n">
        <v>54</v>
      </c>
    </row>
    <row r="3713">
      <c r="A3713" t="inlineStr">
        <is>
          <t>18ff860f-26e0-42d8-989c-296d46523710</t>
        </is>
      </c>
      <c r="B3713" t="inlineStr">
        <is>
          <t>29309090</t>
        </is>
      </c>
      <c r="C3713" t="inlineStr">
        <is>
          <t>ORGANO-SULPHUR COMPOUNDS - OTHER : OTHER</t>
        </is>
      </c>
      <c r="D3713" t="inlineStr">
        <is>
          <t>e6be9753-12b0-4d4b-8101-dbd23d7435b9</t>
        </is>
      </c>
      <c r="F3713" t="n">
        <v>54</v>
      </c>
    </row>
    <row r="3714">
      <c r="A3714" t="inlineStr">
        <is>
          <t>b8611157-70e1-46f6-98f6-b5b8a1f530f8</t>
        </is>
      </c>
      <c r="B3714" t="inlineStr">
        <is>
          <t>29309091</t>
        </is>
      </c>
      <c r="C3714" t="inlineStr">
        <is>
          <t>ETHANOL, 2,2-THIOBIS-</t>
        </is>
      </c>
      <c r="D3714" t="inlineStr">
        <is>
          <t>e6be9753-12b0-4d4b-8101-dbd23d7435b9</t>
        </is>
      </c>
      <c r="F3714" t="n">
        <v>54</v>
      </c>
    </row>
    <row r="3715">
      <c r="A3715" t="inlineStr">
        <is>
          <t>5501972c-a349-4f94-8e69-ad71c4509bec</t>
        </is>
      </c>
      <c r="B3715" t="inlineStr">
        <is>
          <t>29309092</t>
        </is>
      </c>
      <c r="C3715" t="inlineStr">
        <is>
          <t>Acephate (ISO), phorate (ISO), captan, clethodim, diafenthiuron, ethion, malathion, oxydemeton-methyl, phenthoate, profenophos, temephos, thiophanate-methyl.</t>
        </is>
      </c>
      <c r="D3715" t="inlineStr">
        <is>
          <t>e6be9753-12b0-4d4b-8101-dbd23d7435b9</t>
        </is>
      </c>
      <c r="F3715" t="n">
        <v>54</v>
      </c>
    </row>
    <row r="3716">
      <c r="A3716" t="inlineStr">
        <is>
          <t>e6a3c45e-c4d1-4769-a13c-93e59473597f</t>
        </is>
      </c>
      <c r="B3716" t="inlineStr">
        <is>
          <t>29309093</t>
        </is>
      </c>
      <c r="C3716" t="inlineStr">
        <is>
          <t>DI-METHYL AMINO ETHANETHIOL HYDROCHLORIDE</t>
        </is>
      </c>
      <c r="D3716" t="inlineStr">
        <is>
          <t>e6be9753-12b0-4d4b-8101-dbd23d7435b9</t>
        </is>
      </c>
      <c r="F3716" t="n">
        <v>54</v>
      </c>
    </row>
    <row r="3717">
      <c r="A3717" t="inlineStr">
        <is>
          <t>68b163fb-1315-437a-a962-80696170d011</t>
        </is>
      </c>
      <c r="B3717" t="inlineStr">
        <is>
          <t>29309094</t>
        </is>
      </c>
      <c r="C3717" t="inlineStr">
        <is>
          <t>Containing a phosphorus atom to which one methyl, ethyl, n-propyl or isopropyl group is bonded but no further carbon atoms</t>
        </is>
      </c>
      <c r="D3717" t="inlineStr">
        <is>
          <t>e6be9753-12b0-4d4b-8101-dbd23d7435b9</t>
        </is>
      </c>
      <c r="F3717" t="n">
        <v>54</v>
      </c>
    </row>
    <row r="3718">
      <c r="A3718" t="inlineStr">
        <is>
          <t>da536287-9edc-460d-8898-da3f053505c4</t>
        </is>
      </c>
      <c r="B3718" t="inlineStr">
        <is>
          <t>29309095</t>
        </is>
      </c>
      <c r="C3718" t="inlineStr">
        <is>
          <t>DI-ETHYL AMINO ETHANETHIOL HYDROCHLORIDE</t>
        </is>
      </c>
      <c r="D3718" t="inlineStr">
        <is>
          <t>e6be9753-12b0-4d4b-8101-dbd23d7435b9</t>
        </is>
      </c>
      <c r="F3718" t="n">
        <v>54</v>
      </c>
    </row>
    <row r="3719">
      <c r="A3719" t="inlineStr">
        <is>
          <t>9723204b-fd86-4636-8de4-b3ca4fa95eaf</t>
        </is>
      </c>
      <c r="B3719" t="inlineStr">
        <is>
          <t>29309096</t>
        </is>
      </c>
      <c r="C3719" t="inlineStr">
        <is>
          <t>O-ETHYL S-PHENYL ETHYLPHOSPHONOTHIOLOTHIONATE (FONOFOS)</t>
        </is>
      </c>
      <c r="D3719" t="inlineStr">
        <is>
          <t>e6be9753-12b0-4d4b-8101-dbd23d7435b9</t>
        </is>
      </c>
      <c r="F3719" t="n">
        <v>54</v>
      </c>
    </row>
    <row r="3720">
      <c r="A3720" t="inlineStr">
        <is>
          <t>f0edda0e-3189-49c3-bdfd-c2bbcde39326</t>
        </is>
      </c>
      <c r="B3720" t="inlineStr">
        <is>
          <t>29309097</t>
        </is>
      </c>
      <c r="C3720" t="inlineStr">
        <is>
          <t>PHOSPHOROTHIOIC ACID, S[2-(DIETHYL AMINO) ETHYL] O, O-DIETHYL ESTER</t>
        </is>
      </c>
      <c r="D3720" t="inlineStr">
        <is>
          <t>e6be9753-12b0-4d4b-8101-dbd23d7435b9</t>
        </is>
      </c>
      <c r="F3720" t="n">
        <v>54</v>
      </c>
    </row>
    <row r="3721">
      <c r="A3721" t="inlineStr">
        <is>
          <t>652bc78b-311b-45d1-9ce1-e56ecb5d6ff5</t>
        </is>
      </c>
      <c r="B3721" t="inlineStr">
        <is>
          <t>29309098</t>
        </is>
      </c>
      <c r="C3721" t="inlineStr">
        <is>
          <t>Dichloro diphenyl sulphone</t>
        </is>
      </c>
      <c r="D3721" t="inlineStr">
        <is>
          <t>e6be9753-12b0-4d4b-8101-dbd23d7435b9</t>
        </is>
      </c>
      <c r="F3721" t="n">
        <v>54</v>
      </c>
    </row>
    <row r="3722">
      <c r="A3722" t="inlineStr">
        <is>
          <t>00cb934f-4b29-4f0b-8d2c-30dfe3ecb649</t>
        </is>
      </c>
      <c r="B3722" t="inlineStr">
        <is>
          <t>29309099</t>
        </is>
      </c>
      <c r="C3722" t="inlineStr">
        <is>
          <t>OTHER</t>
        </is>
      </c>
      <c r="D3722" t="inlineStr">
        <is>
          <t>e6be9753-12b0-4d4b-8101-dbd23d7435b9</t>
        </is>
      </c>
      <c r="F3722" t="n">
        <v>54</v>
      </c>
    </row>
    <row r="3723">
      <c r="A3723" t="inlineStr">
        <is>
          <t>db93b52f-d384-4bdc-8985-7d87609ff37e</t>
        </is>
      </c>
      <c r="B3723" t="inlineStr">
        <is>
          <t>29310010</t>
        </is>
      </c>
      <c r="C3723" t="inlineStr">
        <is>
          <t>OTHER ORGANO-INORGANIC COMPOUNDS - OTHER ORGANO-INORGANIC COMPOUNDS : ORGANO-MERCURY COMPOUNDS</t>
        </is>
      </c>
      <c r="D3723" t="inlineStr">
        <is>
          <t>e6be9753-12b0-4d4b-8101-dbd23d7435b9</t>
        </is>
      </c>
      <c r="F3723" t="n">
        <v>54</v>
      </c>
    </row>
    <row r="3724">
      <c r="A3724" t="inlineStr">
        <is>
          <t>a8775e0f-da1c-47c6-b548-4c975a96a9a4</t>
        </is>
      </c>
      <c r="B3724" t="inlineStr">
        <is>
          <t>29310041</t>
        </is>
      </c>
      <c r="C3724" t="inlineStr">
        <is>
          <t>PHOSPHONIC ACID,METHYL -</t>
        </is>
      </c>
      <c r="D3724" t="inlineStr">
        <is>
          <t>e6be9753-12b0-4d4b-8101-dbd23d7435b9</t>
        </is>
      </c>
      <c r="F3724" t="n">
        <v>54</v>
      </c>
    </row>
    <row r="3725">
      <c r="A3725" t="inlineStr">
        <is>
          <t>f218a72c-7ee0-4e2a-b6df-58402c89306f</t>
        </is>
      </c>
      <c r="B3725" t="inlineStr">
        <is>
          <t>29310042</t>
        </is>
      </c>
      <c r="C3725" t="inlineStr">
        <is>
          <t>PHOSPHONIC ACID,ETHYL</t>
        </is>
      </c>
      <c r="D3725" t="inlineStr">
        <is>
          <t>e6be9753-12b0-4d4b-8101-dbd23d7435b9</t>
        </is>
      </c>
      <c r="F3725" t="n">
        <v>54</v>
      </c>
    </row>
    <row r="3726">
      <c r="A3726" t="inlineStr">
        <is>
          <t>c92bceae-9a26-42bf-b103-79414a1c9c6a</t>
        </is>
      </c>
      <c r="B3726" t="inlineStr">
        <is>
          <t>29310043</t>
        </is>
      </c>
      <c r="C3726" t="inlineStr">
        <is>
          <t>PHOSPHONIC ACID,PROPYL</t>
        </is>
      </c>
      <c r="D3726" t="inlineStr">
        <is>
          <t>e6be9753-12b0-4d4b-8101-dbd23d7435b9</t>
        </is>
      </c>
      <c r="F3726" t="n">
        <v>54</v>
      </c>
    </row>
    <row r="3727">
      <c r="A3727" t="inlineStr">
        <is>
          <t>34c83064-25c2-4041-8ebb-e2bd91b035a4</t>
        </is>
      </c>
      <c r="B3727" t="inlineStr">
        <is>
          <t>29310044</t>
        </is>
      </c>
      <c r="C3727" t="inlineStr">
        <is>
          <t>PHOSPHINIC ACID,METHYL-</t>
        </is>
      </c>
      <c r="D3727" t="inlineStr">
        <is>
          <t>e6be9753-12b0-4d4b-8101-dbd23d7435b9</t>
        </is>
      </c>
      <c r="F3727" t="n">
        <v>54</v>
      </c>
    </row>
    <row r="3728">
      <c r="A3728" t="inlineStr">
        <is>
          <t>a5115b11-e329-4abc-8d42-b18202113fc3</t>
        </is>
      </c>
      <c r="B3728" t="inlineStr">
        <is>
          <t>29310051</t>
        </is>
      </c>
      <c r="C3728" t="inlineStr">
        <is>
          <t>PHOSPONIC ACIDE,[METHYL-(5-ETHYL-2-METHYL 2-OXIDO- 1,3,2-DIOXAPHOSPHORINAN-5-YL) METHYL]ESTER</t>
        </is>
      </c>
      <c r="D3728" t="inlineStr">
        <is>
          <t>e6be9753-12b0-4d4b-8101-dbd23d7435b9</t>
        </is>
      </c>
      <c r="F3728" t="n">
        <v>54</v>
      </c>
    </row>
    <row r="3729">
      <c r="A3729" t="inlineStr">
        <is>
          <t>80c5d3f9-c957-4766-981d-b81300566c52</t>
        </is>
      </c>
      <c r="B3729" t="inlineStr">
        <is>
          <t>29310052</t>
        </is>
      </c>
      <c r="C3729" t="inlineStr">
        <is>
          <t>PHOSPHONIC ACIDE,[METHYL-BIS (5-ETHYL-2-METHYL 2-OXIDO- 1,3,2-DIOXAPHOSPHORINAN-5-YL) METHYL] ESTER</t>
        </is>
      </c>
      <c r="D3729" t="inlineStr">
        <is>
          <t>e6be9753-12b0-4d4b-8101-dbd23d7435b9</t>
        </is>
      </c>
      <c r="F3729" t="n">
        <v>54</v>
      </c>
    </row>
    <row r="3730">
      <c r="A3730" t="inlineStr">
        <is>
          <t>73cb9533-78b1-4adb-8d27-27facef57ec9</t>
        </is>
      </c>
      <c r="B3730" t="inlineStr">
        <is>
          <t>29310053</t>
        </is>
      </c>
      <c r="C3730" t="inlineStr">
        <is>
          <t>PHOSPHONIC ACID,METHYL,DIMETHYL ESTER</t>
        </is>
      </c>
      <c r="D3730" t="inlineStr">
        <is>
          <t>e6be9753-12b0-4d4b-8101-dbd23d7435b9</t>
        </is>
      </c>
      <c r="F3730" t="n">
        <v>54</v>
      </c>
    </row>
    <row r="3731">
      <c r="A3731" t="inlineStr">
        <is>
          <t>42232a41-0c16-4012-a3ef-e591312dff29</t>
        </is>
      </c>
      <c r="B3731" t="inlineStr">
        <is>
          <t>29310054</t>
        </is>
      </c>
      <c r="C3731" t="inlineStr">
        <is>
          <t>PHOSPHONIC ACID PROPYL DIMETHYL ESTER</t>
        </is>
      </c>
      <c r="D3731" t="inlineStr">
        <is>
          <t>e6be9753-12b0-4d4b-8101-dbd23d7435b9</t>
        </is>
      </c>
      <c r="F3731" t="n">
        <v>54</v>
      </c>
    </row>
    <row r="3732">
      <c r="A3732" t="inlineStr">
        <is>
          <t>ce4a2e89-8ad0-459d-ac35-6a38ea89b037</t>
        </is>
      </c>
      <c r="B3732" t="inlineStr">
        <is>
          <t>29310055</t>
        </is>
      </c>
      <c r="C3732" t="inlineStr">
        <is>
          <t>PHOSPHONIC ACID ETHYL-DIETHYL ESTER</t>
        </is>
      </c>
      <c r="D3732" t="inlineStr">
        <is>
          <t>e6be9753-12b0-4d4b-8101-dbd23d7435b9</t>
        </is>
      </c>
      <c r="F3732" t="n">
        <v>54</v>
      </c>
    </row>
    <row r="3733">
      <c r="A3733" t="inlineStr">
        <is>
          <t>6ff27441-1288-460c-b6f4-ef51fc7d8fbb</t>
        </is>
      </c>
      <c r="B3733" t="inlineStr">
        <is>
          <t>29310056</t>
        </is>
      </c>
      <c r="C3733" t="inlineStr">
        <is>
          <t>PHOSPHONOCHLORIDIC ACID METHYL-,METHYL ESTER</t>
        </is>
      </c>
      <c r="D3733" t="inlineStr">
        <is>
          <t>e6be9753-12b0-4d4b-8101-dbd23d7435b9</t>
        </is>
      </c>
      <c r="F3733" t="n">
        <v>54</v>
      </c>
    </row>
    <row r="3734">
      <c r="A3734" t="inlineStr">
        <is>
          <t>a6c46c34-666c-4fa7-a744-022964a0b355</t>
        </is>
      </c>
      <c r="B3734" t="inlineStr">
        <is>
          <t>29310057</t>
        </is>
      </c>
      <c r="C3734" t="inlineStr">
        <is>
          <t>PHOSPHONOUS ACID- METHYL DIETHYL ESTER</t>
        </is>
      </c>
      <c r="D3734" t="inlineStr">
        <is>
          <t>e6be9753-12b0-4d4b-8101-dbd23d7435b9</t>
        </is>
      </c>
      <c r="F3734" t="n">
        <v>54</v>
      </c>
    </row>
    <row r="3735">
      <c r="A3735" t="inlineStr">
        <is>
          <t>a120d932-86ab-40f4-90f0-d986a700995c</t>
        </is>
      </c>
      <c r="B3735" t="inlineStr">
        <is>
          <t>29310061</t>
        </is>
      </c>
      <c r="C3735" t="inlineStr">
        <is>
          <t>1 PROPANAMINIUM N,N,N TRIMETHYL 3-[1-OXO-9-OCTADECENYL AMINO] -(Z)-METHYL METHYL PHOSPHONATE</t>
        </is>
      </c>
      <c r="D3735" t="inlineStr">
        <is>
          <t>e6be9753-12b0-4d4b-8101-dbd23d7435b9</t>
        </is>
      </c>
      <c r="F3735" t="n">
        <v>54</v>
      </c>
    </row>
    <row r="3736">
      <c r="A3736" t="inlineStr">
        <is>
          <t>01e8488e-2fee-41bd-9f7b-b538375dc340</t>
        </is>
      </c>
      <c r="B3736" t="inlineStr">
        <is>
          <t>29310062</t>
        </is>
      </c>
      <c r="C3736" t="inlineStr">
        <is>
          <t>O,O-DIMETHYL METHYL PHOSPHONATE</t>
        </is>
      </c>
      <c r="D3736" t="inlineStr">
        <is>
          <t>e6be9753-12b0-4d4b-8101-dbd23d7435b9</t>
        </is>
      </c>
      <c r="F3736" t="n">
        <v>54</v>
      </c>
    </row>
    <row r="3737">
      <c r="A3737" t="inlineStr">
        <is>
          <t>950e6018-4db6-40e7-ab59-83a3a857637a</t>
        </is>
      </c>
      <c r="B3737" t="inlineStr">
        <is>
          <t>29310071</t>
        </is>
      </c>
      <c r="C3737" t="inlineStr">
        <is>
          <t>PHOSPHONOTHIOIC DICHLORIDE,ETHYL-</t>
        </is>
      </c>
      <c r="D3737" t="inlineStr">
        <is>
          <t>e6be9753-12b0-4d4b-8101-dbd23d7435b9</t>
        </is>
      </c>
      <c r="F3737" t="n">
        <v>54</v>
      </c>
    </row>
    <row r="3738">
      <c r="A3738" t="inlineStr">
        <is>
          <t>99e40592-0f64-4de9-9f21-b3888fbf9a7f</t>
        </is>
      </c>
      <c r="B3738" t="inlineStr">
        <is>
          <t>29310072</t>
        </is>
      </c>
      <c r="C3738" t="inlineStr">
        <is>
          <t>PHOSPHONIC DICHLORIDE,METHYL</t>
        </is>
      </c>
      <c r="D3738" t="inlineStr">
        <is>
          <t>e6be9753-12b0-4d4b-8101-dbd23d7435b9</t>
        </is>
      </c>
      <c r="F3738" t="n">
        <v>54</v>
      </c>
    </row>
    <row r="3739">
      <c r="A3739" t="inlineStr">
        <is>
          <t>86e0f731-307d-4446-a430-a2f3c13e032a</t>
        </is>
      </c>
      <c r="B3739" t="inlineStr">
        <is>
          <t>29310073</t>
        </is>
      </c>
      <c r="C3739" t="inlineStr">
        <is>
          <t>PHOSPHONOUS DICHLORIDE,METHYL-</t>
        </is>
      </c>
      <c r="D3739" t="inlineStr">
        <is>
          <t>e6be9753-12b0-4d4b-8101-dbd23d7435b9</t>
        </is>
      </c>
      <c r="F3739" t="n">
        <v>54</v>
      </c>
    </row>
    <row r="3740">
      <c r="A3740" t="inlineStr">
        <is>
          <t>77ad3d0e-44c7-43e0-994a-c58634f653ad</t>
        </is>
      </c>
      <c r="B3740" t="inlineStr">
        <is>
          <t>29311010</t>
        </is>
      </c>
      <c r="C3740" t="inlineStr">
        <is>
          <t>TETRAMETHYL LEAD</t>
        </is>
      </c>
      <c r="D3740" t="inlineStr">
        <is>
          <t>e6be9753-12b0-4d4b-8101-dbd23d7435b9</t>
        </is>
      </c>
      <c r="F3740" t="n">
        <v>54</v>
      </c>
    </row>
    <row r="3741">
      <c r="A3741" t="inlineStr">
        <is>
          <t>80c830b5-82aa-456c-bb91-41a567e413a6</t>
        </is>
      </c>
      <c r="B3741" t="inlineStr">
        <is>
          <t>29311020</t>
        </is>
      </c>
      <c r="C3741" t="inlineStr">
        <is>
          <t>OTHER ORGANO-INORGANIC COMPOUNDS-TETRAMETHYL LEAD AND TETRAETHYL LEAD---TETRAETHYL LEAD</t>
        </is>
      </c>
      <c r="D3741" t="inlineStr">
        <is>
          <t>e6be9753-12b0-4d4b-8101-dbd23d7435b9</t>
        </is>
      </c>
      <c r="F3741" t="n">
        <v>54</v>
      </c>
    </row>
    <row r="3742">
      <c r="A3742" t="inlineStr">
        <is>
          <t>6518f4b8-3237-44d1-a16f-5e7c2c208855</t>
        </is>
      </c>
      <c r="B3742" t="inlineStr">
        <is>
          <t>29311090</t>
        </is>
      </c>
      <c r="C3742" t="inlineStr">
        <is>
          <t>TETRAETHYL LEAD</t>
        </is>
      </c>
      <c r="D3742" t="inlineStr">
        <is>
          <t>e6be9753-12b0-4d4b-8101-dbd23d7435b9</t>
        </is>
      </c>
      <c r="F3742" t="n">
        <v>54</v>
      </c>
    </row>
    <row r="3743">
      <c r="A3743" t="inlineStr">
        <is>
          <t>9d3c80ab-2dba-43b3-ba51-17916d7a9b91</t>
        </is>
      </c>
      <c r="B3743" t="inlineStr">
        <is>
          <t>29312000</t>
        </is>
      </c>
      <c r="C3743" t="inlineStr">
        <is>
          <t>TRIBUTYLTIN COMPOUNDS</t>
        </is>
      </c>
      <c r="D3743" t="inlineStr">
        <is>
          <t>e6be9753-12b0-4d4b-8101-dbd23d7435b9</t>
        </is>
      </c>
      <c r="F3743" t="n">
        <v>54</v>
      </c>
    </row>
    <row r="3744">
      <c r="A3744" t="inlineStr">
        <is>
          <t>422dabb7-4e0c-49cf-8095-8cdb9e024589</t>
        </is>
      </c>
      <c r="B3744" t="inlineStr">
        <is>
          <t>29313100</t>
        </is>
      </c>
      <c r="C3744" t="inlineStr">
        <is>
          <t>Dimethyl methylphosphonate</t>
        </is>
      </c>
      <c r="D3744" t="inlineStr">
        <is>
          <t>e6be9753-12b0-4d4b-8101-dbd23d7435b9</t>
        </is>
      </c>
      <c r="F3744" t="n">
        <v>54</v>
      </c>
    </row>
    <row r="3745">
      <c r="A3745" t="inlineStr">
        <is>
          <t>7de05cdc-dc7c-451c-8eed-b170c4152fdb</t>
        </is>
      </c>
      <c r="B3745" t="inlineStr">
        <is>
          <t>29313200</t>
        </is>
      </c>
      <c r="C3745" t="inlineStr">
        <is>
          <t>Dimethyl propylphosphonate</t>
        </is>
      </c>
      <c r="D3745" t="inlineStr">
        <is>
          <t>e6be9753-12b0-4d4b-8101-dbd23d7435b9</t>
        </is>
      </c>
      <c r="F3745" t="n">
        <v>54</v>
      </c>
    </row>
    <row r="3746">
      <c r="A3746" t="inlineStr">
        <is>
          <t>f7dcebf8-061a-494e-914b-41a5b2251d5b</t>
        </is>
      </c>
      <c r="B3746" t="inlineStr">
        <is>
          <t>29313300</t>
        </is>
      </c>
      <c r="C3746" t="inlineStr">
        <is>
          <t>Diethyl ethylphosphonate</t>
        </is>
      </c>
      <c r="D3746" t="inlineStr">
        <is>
          <t>e6be9753-12b0-4d4b-8101-dbd23d7435b9</t>
        </is>
      </c>
      <c r="F3746" t="n">
        <v>54</v>
      </c>
    </row>
    <row r="3747">
      <c r="A3747" t="inlineStr">
        <is>
          <t>5d166e3c-603e-446b-998b-c31f4bed3a02</t>
        </is>
      </c>
      <c r="B3747" t="inlineStr">
        <is>
          <t>29313400</t>
        </is>
      </c>
      <c r="C3747" t="inlineStr">
        <is>
          <t>Sodium 3-(trihydroxysilyl)propyl methylphosphonate</t>
        </is>
      </c>
      <c r="D3747" t="inlineStr">
        <is>
          <t>e6be9753-12b0-4d4b-8101-dbd23d7435b9</t>
        </is>
      </c>
      <c r="F3747" t="n">
        <v>54</v>
      </c>
    </row>
    <row r="3748">
      <c r="A3748" t="inlineStr">
        <is>
          <t>4f73b92e-5125-4787-bbf8-8b9b295e2438</t>
        </is>
      </c>
      <c r="B3748" t="inlineStr">
        <is>
          <t>29313500</t>
        </is>
      </c>
      <c r="C3748" t="inlineStr">
        <is>
          <t>2, 4, 6-Tripropyl-1, 3, 5, 2, 4, 6-trioxatriphosphinane 2, 4, 6-trioxide</t>
        </is>
      </c>
      <c r="D3748" t="inlineStr">
        <is>
          <t>e6be9753-12b0-4d4b-8101-dbd23d7435b9</t>
        </is>
      </c>
      <c r="F3748" t="n">
        <v>54</v>
      </c>
    </row>
    <row r="3749">
      <c r="A3749" t="inlineStr">
        <is>
          <t>85b8e384-f2d2-4bc9-88a4-2433fa9fc4b9</t>
        </is>
      </c>
      <c r="B3749" t="inlineStr">
        <is>
          <t>29313600</t>
        </is>
      </c>
      <c r="C3749" t="inlineStr">
        <is>
          <t>(5-Ethyl-2-methyl-2-oxido-1, 3, 2-dioxaphosphinan-5-yl)methyl methylphosphonate</t>
        </is>
      </c>
      <c r="D3749" t="inlineStr">
        <is>
          <t>e6be9753-12b0-4d4b-8101-dbd23d7435b9</t>
        </is>
      </c>
      <c r="F3749" t="n">
        <v>54</v>
      </c>
    </row>
    <row r="3750">
      <c r="A3750" t="inlineStr">
        <is>
          <t>5c7e4438-5670-4725-9f7d-4ac0574e8860</t>
        </is>
      </c>
      <c r="B3750" t="inlineStr">
        <is>
          <t>29313700</t>
        </is>
      </c>
      <c r="C3750" t="inlineStr">
        <is>
          <t>Bis[(5-ethyl-2-methyl-2-oxido-1, 3, 2-dioxaphosphinan-5-yl) methyl] methylphosphonate</t>
        </is>
      </c>
      <c r="D3750" t="inlineStr">
        <is>
          <t>e6be9753-12b0-4d4b-8101-dbd23d7435b9</t>
        </is>
      </c>
      <c r="F3750" t="n">
        <v>54</v>
      </c>
    </row>
    <row r="3751">
      <c r="A3751" t="inlineStr">
        <is>
          <t>59169869-bd95-4eb8-801f-0391e8b9b75d</t>
        </is>
      </c>
      <c r="B3751" t="inlineStr">
        <is>
          <t>29313800</t>
        </is>
      </c>
      <c r="C3751" t="inlineStr">
        <is>
          <t>Salt of methylphosphonic acid and (aminoiminomethyl)urea (1 1)</t>
        </is>
      </c>
      <c r="D3751" t="inlineStr">
        <is>
          <t>e6be9753-12b0-4d4b-8101-dbd23d7435b9</t>
        </is>
      </c>
      <c r="F3751" t="n">
        <v>54</v>
      </c>
    </row>
    <row r="3752">
      <c r="A3752" t="inlineStr">
        <is>
          <t>daf5daca-1fff-4241-902d-0fcc06eb2546</t>
        </is>
      </c>
      <c r="B3752" t="inlineStr">
        <is>
          <t>29313900</t>
        </is>
      </c>
      <c r="C3752" t="inlineStr">
        <is>
          <t>Other</t>
        </is>
      </c>
      <c r="D3752" t="inlineStr">
        <is>
          <t>e6be9753-12b0-4d4b-8101-dbd23d7435b9</t>
        </is>
      </c>
      <c r="F3752" t="n">
        <v>54</v>
      </c>
    </row>
    <row r="3753">
      <c r="A3753" t="inlineStr">
        <is>
          <t>caa10f4d-6ecd-4cf2-abdf-4ce72d3036e7</t>
        </is>
      </c>
      <c r="B3753" t="inlineStr">
        <is>
          <t>29314100</t>
        </is>
      </c>
      <c r="C3753" t="inlineStr">
        <is>
          <t>DIMETHYL METHYLPHOSPHONATE</t>
        </is>
      </c>
      <c r="D3753" t="inlineStr">
        <is>
          <t>e6be9753-12b0-4d4b-8101-dbd23d7435b9</t>
        </is>
      </c>
      <c r="F3753" t="n">
        <v>54</v>
      </c>
    </row>
    <row r="3754">
      <c r="A3754" t="inlineStr">
        <is>
          <t>ddcf4639-7471-40c3-9e80-a15adb5fe318</t>
        </is>
      </c>
      <c r="B3754" t="inlineStr">
        <is>
          <t>29314200</t>
        </is>
      </c>
      <c r="C3754" t="inlineStr">
        <is>
          <t>DIMETHYL PROPYLPHOSPHONATE</t>
        </is>
      </c>
      <c r="D3754" t="inlineStr">
        <is>
          <t>e6be9753-12b0-4d4b-8101-dbd23d7435b9</t>
        </is>
      </c>
      <c r="F3754" t="n">
        <v>54</v>
      </c>
    </row>
    <row r="3755">
      <c r="A3755" t="inlineStr">
        <is>
          <t>1efbb00a-bab3-46b9-b3e3-f444adf56e67</t>
        </is>
      </c>
      <c r="B3755" t="inlineStr">
        <is>
          <t>29314300</t>
        </is>
      </c>
      <c r="C3755" t="inlineStr">
        <is>
          <t>DIETHYL ETHYLPHOSPHONATE</t>
        </is>
      </c>
      <c r="D3755" t="inlineStr">
        <is>
          <t>e6be9753-12b0-4d4b-8101-dbd23d7435b9</t>
        </is>
      </c>
      <c r="F3755" t="n">
        <v>54</v>
      </c>
    </row>
    <row r="3756">
      <c r="A3756" t="inlineStr">
        <is>
          <t>ac586c96-b3a3-47f2-a55a-a6de477d6ab6</t>
        </is>
      </c>
      <c r="B3756" t="inlineStr">
        <is>
          <t>29314400</t>
        </is>
      </c>
      <c r="C3756" t="inlineStr">
        <is>
          <t>METHYLPHOSPHONIC ACID</t>
        </is>
      </c>
      <c r="D3756" t="inlineStr">
        <is>
          <t>e6be9753-12b0-4d4b-8101-dbd23d7435b9</t>
        </is>
      </c>
      <c r="F3756" t="n">
        <v>54</v>
      </c>
    </row>
    <row r="3757">
      <c r="A3757" t="inlineStr">
        <is>
          <t>521276cb-a6c3-4dbe-a1e2-013f74599d0b</t>
        </is>
      </c>
      <c r="B3757" t="inlineStr">
        <is>
          <t>29314500</t>
        </is>
      </c>
      <c r="C3757" t="inlineStr">
        <is>
          <t>SALT OF METHYLPHOSPHONIC ACID AND (AMINOIMINOMETHYL) UREA (1 : 1)</t>
        </is>
      </c>
      <c r="D3757" t="inlineStr">
        <is>
          <t>e6be9753-12b0-4d4b-8101-dbd23d7435b9</t>
        </is>
      </c>
      <c r="F3757" t="n">
        <v>54</v>
      </c>
    </row>
    <row r="3758">
      <c r="A3758" t="inlineStr">
        <is>
          <t>e0f3c491-d002-468c-b61b-ad7ede308028</t>
        </is>
      </c>
      <c r="B3758" t="inlineStr">
        <is>
          <t>29314600</t>
        </is>
      </c>
      <c r="C3758" t="inlineStr">
        <is>
          <t>2,4,6-TRIPROPYL-1,3,5,2,4,6-TRIOXATRIPHOSPHINANE 2,4,6-TRIOXIDE</t>
        </is>
      </c>
      <c r="D3758" t="inlineStr">
        <is>
          <t>e6be9753-12b0-4d4b-8101-dbd23d7435b9</t>
        </is>
      </c>
      <c r="F3758" t="n">
        <v>54</v>
      </c>
    </row>
    <row r="3759">
      <c r="A3759" t="inlineStr">
        <is>
          <t>838da21d-d17d-4f67-9917-0b3c005da402</t>
        </is>
      </c>
      <c r="B3759" t="inlineStr">
        <is>
          <t>29314700</t>
        </is>
      </c>
      <c r="C3759" t="inlineStr">
        <is>
          <t>(5-ETHYL-2-METHYL-2-OXIDO-1,3,2-DIOXAPHOSPHINAN-5-YL) METHYL METHYL METHYLPHOSPHONATE</t>
        </is>
      </c>
      <c r="D3759" t="inlineStr">
        <is>
          <t>e6be9753-12b0-4d4b-8101-dbd23d7435b9</t>
        </is>
      </c>
      <c r="F3759" t="n">
        <v>54</v>
      </c>
    </row>
    <row r="3760">
      <c r="A3760" t="inlineStr">
        <is>
          <t>b20bf5e7-9994-42d8-97aa-1f8994d146df</t>
        </is>
      </c>
      <c r="B3760" t="inlineStr">
        <is>
          <t>29314800</t>
        </is>
      </c>
      <c r="C3760" t="inlineStr">
        <is>
          <t>3,9-DIMETHYL-2,4,8,10-TETRAOXA-3,9- DIPHOSPHASPIRO [5.5] UNDECANE 3,9-DIOXIDE</t>
        </is>
      </c>
      <c r="D3760" t="inlineStr">
        <is>
          <t>e6be9753-12b0-4d4b-8101-dbd23d7435b9</t>
        </is>
      </c>
      <c r="F3760" t="n">
        <v>54</v>
      </c>
    </row>
    <row r="3761">
      <c r="A3761" t="inlineStr">
        <is>
          <t>300f8905-8cd7-444b-a392-ee8e28c2c5b0</t>
        </is>
      </c>
      <c r="B3761" t="inlineStr">
        <is>
          <t>29314910</t>
        </is>
      </c>
      <c r="C3761" t="inlineStr">
        <is>
          <t>SODIUM 3-(TRIHYDROXYSILYL) PROPYL METHYLPHOSPHONATE</t>
        </is>
      </c>
      <c r="D3761" t="inlineStr">
        <is>
          <t>e6be9753-12b0-4d4b-8101-dbd23d7435b9</t>
        </is>
      </c>
      <c r="F3761" t="n">
        <v>54</v>
      </c>
    </row>
    <row r="3762">
      <c r="A3762" t="inlineStr">
        <is>
          <t>eaeef881-2e39-461f-a085-3f783c292c68</t>
        </is>
      </c>
      <c r="B3762" t="inlineStr">
        <is>
          <t>29314920</t>
        </is>
      </c>
      <c r="C3762" t="inlineStr">
        <is>
          <t>BIS[(5-ETHYL-2-METHYL-2-OXIDO-1,3,2-DIOXAPHOSPHINAN-5-YL)METHYL] METHYLPHOSPHONATE</t>
        </is>
      </c>
      <c r="D3762" t="inlineStr">
        <is>
          <t>e6be9753-12b0-4d4b-8101-dbd23d7435b9</t>
        </is>
      </c>
      <c r="F3762" t="n">
        <v>54</v>
      </c>
    </row>
    <row r="3763">
      <c r="A3763" t="inlineStr">
        <is>
          <t>22d4820c-94ea-4ae2-a4a2-2e6d29f4ae6d</t>
        </is>
      </c>
      <c r="B3763" t="inlineStr">
        <is>
          <t>29314930</t>
        </is>
      </c>
      <c r="C3763" t="inlineStr">
        <is>
          <t>Glyphosate (ISO), fosetyl-al, glufosinate ammonium, glyphosate potassium salt</t>
        </is>
      </c>
      <c r="D3763" t="inlineStr">
        <is>
          <t>e6be9753-12b0-4d4b-8101-dbd23d7435b9</t>
        </is>
      </c>
      <c r="F3763" t="n">
        <v>54</v>
      </c>
    </row>
    <row r="3764">
      <c r="A3764" t="inlineStr">
        <is>
          <t>e9a4416f-74eb-4ba9-b082-c70b07597794</t>
        </is>
      </c>
      <c r="B3764" t="inlineStr">
        <is>
          <t>29314940</t>
        </is>
      </c>
      <c r="C3764" t="inlineStr">
        <is>
          <t>Butyl methylphosphinate</t>
        </is>
      </c>
      <c r="D3764" t="inlineStr">
        <is>
          <t>e6be9753-12b0-4d4b-8101-dbd23d7435b9</t>
        </is>
      </c>
      <c r="F3764" t="n">
        <v>54</v>
      </c>
    </row>
    <row r="3765">
      <c r="A3765" t="inlineStr">
        <is>
          <t>85ac2152-b3fb-4b13-9960-dcd55f567fda</t>
        </is>
      </c>
      <c r="B3765" t="inlineStr">
        <is>
          <t>29314950</t>
        </is>
      </c>
      <c r="C3765" t="inlineStr">
        <is>
          <t>Bis(1-methylpentyl) methylphosphonate</t>
        </is>
      </c>
      <c r="D3765" t="inlineStr">
        <is>
          <t>e6be9753-12b0-4d4b-8101-dbd23d7435b9</t>
        </is>
      </c>
      <c r="F3765" t="n">
        <v>54</v>
      </c>
    </row>
    <row r="3766">
      <c r="A3766" t="inlineStr">
        <is>
          <t>b19ec3c5-f9c8-4116-8ad8-afe19f618114</t>
        </is>
      </c>
      <c r="B3766" t="inlineStr">
        <is>
          <t>29314990</t>
        </is>
      </c>
      <c r="C3766" t="inlineStr">
        <is>
          <t>OTHER</t>
        </is>
      </c>
      <c r="D3766" t="inlineStr">
        <is>
          <t>e6be9753-12b0-4d4b-8101-dbd23d7435b9</t>
        </is>
      </c>
      <c r="F3766" t="n">
        <v>54</v>
      </c>
    </row>
    <row r="3767">
      <c r="A3767" t="inlineStr">
        <is>
          <t>657be271-afb8-43b4-9907-b0160d065504</t>
        </is>
      </c>
      <c r="B3767" t="inlineStr">
        <is>
          <t>29314991</t>
        </is>
      </c>
      <c r="C3767" t="inlineStr">
        <is>
          <t>Containing a phosphorus atom to which one methyl, ethyl, n-propyl or isopropyl group is bonded but no further carbon atoms</t>
        </is>
      </c>
      <c r="D3767" t="inlineStr">
        <is>
          <t>e6be9753-12b0-4d4b-8101-dbd23d7435b9</t>
        </is>
      </c>
      <c r="F3767" t="n">
        <v>54</v>
      </c>
    </row>
    <row r="3768">
      <c r="A3768" t="inlineStr">
        <is>
          <t>a9299b07-31e6-4443-bed7-f83c5539acb3</t>
        </is>
      </c>
      <c r="B3768" t="inlineStr">
        <is>
          <t>29314999</t>
        </is>
      </c>
      <c r="C3768" t="inlineStr">
        <is>
          <t>Other</t>
        </is>
      </c>
      <c r="D3768" t="inlineStr">
        <is>
          <t>e6be9753-12b0-4d4b-8101-dbd23d7435b9</t>
        </is>
      </c>
      <c r="F3768" t="n">
        <v>54</v>
      </c>
    </row>
    <row r="3769">
      <c r="A3769" t="inlineStr">
        <is>
          <t>ca389e40-17d8-4f5e-a42c-b9e191a98476</t>
        </is>
      </c>
      <c r="B3769" t="inlineStr">
        <is>
          <t>29315100</t>
        </is>
      </c>
      <c r="C3769" t="inlineStr">
        <is>
          <t>METHYLPHOSPHONIC DICHLORIDE</t>
        </is>
      </c>
      <c r="D3769" t="inlineStr">
        <is>
          <t>e6be9753-12b0-4d4b-8101-dbd23d7435b9</t>
        </is>
      </c>
      <c r="F3769" t="n">
        <v>54</v>
      </c>
    </row>
    <row r="3770">
      <c r="A3770" t="inlineStr">
        <is>
          <t>ee3fec4c-12c9-4efc-9774-441bb22dce2b</t>
        </is>
      </c>
      <c r="B3770" t="inlineStr">
        <is>
          <t>29315200</t>
        </is>
      </c>
      <c r="C3770" t="inlineStr">
        <is>
          <t>PROPYLPHOSPHONIC DICHLORIDE</t>
        </is>
      </c>
      <c r="D3770" t="inlineStr">
        <is>
          <t>e6be9753-12b0-4d4b-8101-dbd23d7435b9</t>
        </is>
      </c>
      <c r="F3770" t="n">
        <v>54</v>
      </c>
    </row>
    <row r="3771">
      <c r="A3771" t="inlineStr">
        <is>
          <t>8ed95947-fe8c-4e4a-a69c-dc0309b16578</t>
        </is>
      </c>
      <c r="B3771" t="inlineStr">
        <is>
          <t>29315300</t>
        </is>
      </c>
      <c r="C3771" t="inlineStr">
        <is>
          <t>O-(3-CHLOROPROPYL) O-[4-NITRO-3-(TRIFLUOROMETHYL) PHENYL] METHYLPHOSPHONOTHIONATE</t>
        </is>
      </c>
      <c r="D3771" t="inlineStr">
        <is>
          <t>e6be9753-12b0-4d4b-8101-dbd23d7435b9</t>
        </is>
      </c>
      <c r="F3771" t="n">
        <v>54</v>
      </c>
    </row>
    <row r="3772">
      <c r="A3772" t="inlineStr">
        <is>
          <t>25fe3dbc-6ebc-4b60-946a-65aede1a65c6</t>
        </is>
      </c>
      <c r="B3772" t="inlineStr">
        <is>
          <t>29315400</t>
        </is>
      </c>
      <c r="C3772" t="inlineStr">
        <is>
          <t>TRICHLORFON (ISO)</t>
        </is>
      </c>
      <c r="D3772" t="inlineStr">
        <is>
          <t>e6be9753-12b0-4d4b-8101-dbd23d7435b9</t>
        </is>
      </c>
      <c r="F3772" t="n">
        <v>54</v>
      </c>
    </row>
    <row r="3773">
      <c r="A3773" t="inlineStr">
        <is>
          <t>6d0df0ef-5be6-45fa-ae68-b51bdcaf2525</t>
        </is>
      </c>
      <c r="B3773" t="inlineStr">
        <is>
          <t>29315900</t>
        </is>
      </c>
      <c r="C3773" t="inlineStr">
        <is>
          <t>OTHER</t>
        </is>
      </c>
      <c r="D3773" t="inlineStr">
        <is>
          <t>e6be9753-12b0-4d4b-8101-dbd23d7435b9</t>
        </is>
      </c>
      <c r="F3773" t="n">
        <v>54</v>
      </c>
    </row>
    <row r="3774">
      <c r="A3774" t="inlineStr">
        <is>
          <t>58fa39a8-2837-4250-8ce5-3c3907b65a64</t>
        </is>
      </c>
      <c r="B3774" t="inlineStr">
        <is>
          <t>29315910</t>
        </is>
      </c>
      <c r="C3774" t="inlineStr">
        <is>
          <t>P-Alkyl (&lt;=C10, incl. cycloalkyl) N-(1-(dialkyl (&lt;=C10, incl. cycloalkyl) amino))alkylidene (H or &lt;=C10, incl. cycloalkyl) phosphonamidic fluorides and corresponding alkylated or protonated salts</t>
        </is>
      </c>
      <c r="D3774" t="inlineStr">
        <is>
          <t>e6be9753-12b0-4d4b-8101-dbd23d7435b9</t>
        </is>
      </c>
      <c r="F3774" t="n">
        <v>54</v>
      </c>
    </row>
    <row r="3775">
      <c r="A3775" t="inlineStr">
        <is>
          <t>3e8e6698-1f24-4d20-a805-d35c2af75950</t>
        </is>
      </c>
      <c r="B3775" t="inlineStr">
        <is>
          <t>29315920</t>
        </is>
      </c>
      <c r="C3775" t="inlineStr">
        <is>
          <t>Methyl- (bis(diethylamino)methylene)phosphonamidofluorid ate</t>
        </is>
      </c>
      <c r="D3775" t="inlineStr">
        <is>
          <t>e6be9753-12b0-4d4b-8101-dbd23d7435b9</t>
        </is>
      </c>
      <c r="F3775" t="n">
        <v>54</v>
      </c>
    </row>
    <row r="3776">
      <c r="A3776" t="inlineStr">
        <is>
          <t>e27c2887-11d3-4505-8a05-469dda1c6e29</t>
        </is>
      </c>
      <c r="B3776" t="inlineStr">
        <is>
          <t>29315931</t>
        </is>
      </c>
      <c r="C3776" t="inlineStr">
        <is>
          <t>Ethephon</t>
        </is>
      </c>
      <c r="D3776" t="inlineStr">
        <is>
          <t>e6be9753-12b0-4d4b-8101-dbd23d7435b9</t>
        </is>
      </c>
      <c r="F3776" t="n">
        <v>54</v>
      </c>
    </row>
    <row r="3777">
      <c r="A3777" t="inlineStr">
        <is>
          <t>5828f313-f338-41cb-8cdb-241c51055b62</t>
        </is>
      </c>
      <c r="B3777" t="inlineStr">
        <is>
          <t>29315939</t>
        </is>
      </c>
      <c r="C3777" t="inlineStr">
        <is>
          <t>Other</t>
        </is>
      </c>
      <c r="D3777" t="inlineStr">
        <is>
          <t>e6be9753-12b0-4d4b-8101-dbd23d7435b9</t>
        </is>
      </c>
      <c r="F3777" t="n">
        <v>54</v>
      </c>
    </row>
    <row r="3778">
      <c r="A3778" t="inlineStr">
        <is>
          <t>1768d35e-a2a3-4e56-ad11-3a420f3174f2</t>
        </is>
      </c>
      <c r="B3778" t="inlineStr">
        <is>
          <t>29315990</t>
        </is>
      </c>
      <c r="C3778" t="inlineStr">
        <is>
          <t>Other</t>
        </is>
      </c>
      <c r="D3778" t="inlineStr">
        <is>
          <t>e6be9753-12b0-4d4b-8101-dbd23d7435b9</t>
        </is>
      </c>
      <c r="F3778" t="n">
        <v>54</v>
      </c>
    </row>
    <row r="3779">
      <c r="A3779" t="inlineStr">
        <is>
          <t>59a012bf-ccf2-4b28-bcb3-47b5eade96a8</t>
        </is>
      </c>
      <c r="B3779" t="inlineStr">
        <is>
          <t>29319010</t>
        </is>
      </c>
      <c r="C3779" t="inlineStr">
        <is>
          <t>OTHER ORGANO-INORGANIC COMPOUNDS -OTHER---ORGANO ARSENIC COMPOUNDS</t>
        </is>
      </c>
      <c r="D3779" t="inlineStr">
        <is>
          <t>e6be9753-12b0-4d4b-8101-dbd23d7435b9</t>
        </is>
      </c>
      <c r="F3779" t="n">
        <v>54</v>
      </c>
    </row>
    <row r="3780">
      <c r="A3780" t="inlineStr">
        <is>
          <t>7855eac4-0c01-4439-9b86-b86a9df10266</t>
        </is>
      </c>
      <c r="B3780" t="inlineStr">
        <is>
          <t>29319011</t>
        </is>
      </c>
      <c r="C3780" t="inlineStr">
        <is>
          <t>METHYLARSONIC ACID AND ITS SALT</t>
        </is>
      </c>
      <c r="D3780" t="inlineStr">
        <is>
          <t>e6be9753-12b0-4d4b-8101-dbd23d7435b9</t>
        </is>
      </c>
      <c r="F3780" t="n">
        <v>54</v>
      </c>
    </row>
    <row r="3781">
      <c r="A3781" t="inlineStr">
        <is>
          <t>2922bb08-2060-4e56-833d-a25261c8d106</t>
        </is>
      </c>
      <c r="B3781" t="inlineStr">
        <is>
          <t>29319012</t>
        </is>
      </c>
      <c r="C3781" t="inlineStr">
        <is>
          <t>CACODYLIC ACID AND ITS SALT</t>
        </is>
      </c>
      <c r="D3781" t="inlineStr">
        <is>
          <t>e6be9753-12b0-4d4b-8101-dbd23d7435b9</t>
        </is>
      </c>
      <c r="F3781" t="n">
        <v>54</v>
      </c>
    </row>
    <row r="3782">
      <c r="A3782" t="inlineStr">
        <is>
          <t>7e8c758b-1a9d-416c-b61c-2c590b740349</t>
        </is>
      </c>
      <c r="B3782" t="inlineStr">
        <is>
          <t>29319013</t>
        </is>
      </c>
      <c r="C3782" t="inlineStr">
        <is>
          <t>P-AMINOPHENYLARSONIC ACID AND ITS SALT</t>
        </is>
      </c>
      <c r="D3782" t="inlineStr">
        <is>
          <t>e6be9753-12b0-4d4b-8101-dbd23d7435b9</t>
        </is>
      </c>
      <c r="F3782" t="n">
        <v>54</v>
      </c>
    </row>
    <row r="3783">
      <c r="A3783" t="inlineStr">
        <is>
          <t>a4843c21-8b98-4e20-9924-4063fc952b4d</t>
        </is>
      </c>
      <c r="B3783" t="inlineStr">
        <is>
          <t>29319014</t>
        </is>
      </c>
      <c r="C3783" t="inlineStr">
        <is>
          <t>AMINO-HYDROXYPHENYLARSONIC ACIDS, THEIR FORMYL AND ACETYL DERIVATIVES AND THEIR SALTS</t>
        </is>
      </c>
      <c r="D3783" t="inlineStr">
        <is>
          <t>e6be9753-12b0-4d4b-8101-dbd23d7435b9</t>
        </is>
      </c>
      <c r="F3783" t="n">
        <v>54</v>
      </c>
    </row>
    <row r="3784">
      <c r="A3784" t="inlineStr">
        <is>
          <t>cbe9e58c-9158-4b76-8623-16ed185132f5</t>
        </is>
      </c>
      <c r="B3784" t="inlineStr">
        <is>
          <t>29319015</t>
        </is>
      </c>
      <c r="C3784" t="inlineStr">
        <is>
          <t>ARSENOBENZENE AND ITS DERIVATIVES</t>
        </is>
      </c>
      <c r="D3784" t="inlineStr">
        <is>
          <t>e6be9753-12b0-4d4b-8101-dbd23d7435b9</t>
        </is>
      </c>
      <c r="F3784" t="n">
        <v>54</v>
      </c>
    </row>
    <row r="3785">
      <c r="A3785" t="inlineStr">
        <is>
          <t>a9887af1-76c8-4fca-89ee-6bbf82d0d796</t>
        </is>
      </c>
      <c r="B3785" t="inlineStr">
        <is>
          <t>29319019</t>
        </is>
      </c>
      <c r="C3785" t="inlineStr">
        <is>
          <t>OTHER</t>
        </is>
      </c>
      <c r="D3785" t="inlineStr">
        <is>
          <t>e6be9753-12b0-4d4b-8101-dbd23d7435b9</t>
        </is>
      </c>
      <c r="F3785" t="n">
        <v>54</v>
      </c>
    </row>
    <row r="3786">
      <c r="A3786" t="inlineStr">
        <is>
          <t>7e13ebb3-a87a-448c-99bf-413da1f10638</t>
        </is>
      </c>
      <c r="B3786" t="inlineStr">
        <is>
          <t>29319020</t>
        </is>
      </c>
      <c r="C3786" t="inlineStr">
        <is>
          <t>ORGANO-SILICON COMPOUNDS</t>
        </is>
      </c>
      <c r="D3786" t="inlineStr">
        <is>
          <t>e6be9753-12b0-4d4b-8101-dbd23d7435b9</t>
        </is>
      </c>
      <c r="F3786" t="n">
        <v>54</v>
      </c>
    </row>
    <row r="3787">
      <c r="A3787" t="inlineStr">
        <is>
          <t>b9268406-1304-4e1f-96ba-d0ad6fed39d3</t>
        </is>
      </c>
      <c r="B3787" t="inlineStr">
        <is>
          <t>29319030</t>
        </is>
      </c>
      <c r="C3787" t="inlineStr">
        <is>
          <t>O-IODOSOBENZOIC ACID</t>
        </is>
      </c>
      <c r="D3787" t="inlineStr">
        <is>
          <t>e6be9753-12b0-4d4b-8101-dbd23d7435b9</t>
        </is>
      </c>
      <c r="F3787" t="n">
        <v>54</v>
      </c>
    </row>
    <row r="3788">
      <c r="A3788" t="inlineStr">
        <is>
          <t>946ddf92-0f3c-4d4d-8537-aee2f7d41adf</t>
        </is>
      </c>
      <c r="B3788" t="inlineStr">
        <is>
          <t>29319090</t>
        </is>
      </c>
      <c r="C3788" t="inlineStr">
        <is>
          <t>OTHER</t>
        </is>
      </c>
      <c r="D3788" t="inlineStr">
        <is>
          <t>e6be9753-12b0-4d4b-8101-dbd23d7435b9</t>
        </is>
      </c>
      <c r="F3788" t="n">
        <v>54</v>
      </c>
    </row>
    <row r="3789">
      <c r="A3789" t="inlineStr">
        <is>
          <t>e66fad4a-6f04-4952-8b74-dc110b570fe9</t>
        </is>
      </c>
      <c r="B3789" t="inlineStr">
        <is>
          <t>29321100</t>
        </is>
      </c>
      <c r="C3789" t="inlineStr">
        <is>
          <t>TETRAHYDROFURAN</t>
        </is>
      </c>
      <c r="D3789" t="inlineStr">
        <is>
          <t>e6be9753-12b0-4d4b-8101-dbd23d7435b9</t>
        </is>
      </c>
      <c r="F3789" t="n">
        <v>54</v>
      </c>
    </row>
    <row r="3790">
      <c r="A3790" t="inlineStr">
        <is>
          <t>75757a9a-477b-4f9d-8623-ea221bc17af4</t>
        </is>
      </c>
      <c r="B3790" t="inlineStr">
        <is>
          <t>29321200</t>
        </is>
      </c>
      <c r="C3790" t="inlineStr">
        <is>
          <t>2-FURALDEHYDE (FURFURALDEHYDE)</t>
        </is>
      </c>
      <c r="D3790" t="inlineStr">
        <is>
          <t>e6be9753-12b0-4d4b-8101-dbd23d7435b9</t>
        </is>
      </c>
      <c r="F3790" t="n">
        <v>54</v>
      </c>
    </row>
    <row r="3791">
      <c r="A3791" t="inlineStr">
        <is>
          <t>f03c5e7e-da63-40ea-b639-5733608ed4de</t>
        </is>
      </c>
      <c r="B3791" t="inlineStr">
        <is>
          <t>29321300</t>
        </is>
      </c>
      <c r="C3791" t="inlineStr">
        <is>
          <t>FURFURYL ALCOHOL AND TETRAHYDROFURFURYL ALCOHOL</t>
        </is>
      </c>
      <c r="D3791" t="inlineStr">
        <is>
          <t>e6be9753-12b0-4d4b-8101-dbd23d7435b9</t>
        </is>
      </c>
      <c r="F3791" t="n">
        <v>54</v>
      </c>
    </row>
    <row r="3792">
      <c r="A3792" t="inlineStr">
        <is>
          <t>af506b4f-e900-4616-bd23-79d8fb6aa346</t>
        </is>
      </c>
      <c r="B3792" t="inlineStr">
        <is>
          <t>29321400</t>
        </is>
      </c>
      <c r="C3792" t="inlineStr">
        <is>
          <t>Sucralose</t>
        </is>
      </c>
      <c r="D3792" t="inlineStr">
        <is>
          <t>e6be9753-12b0-4d4b-8101-dbd23d7435b9</t>
        </is>
      </c>
      <c r="F3792" t="n">
        <v>54</v>
      </c>
    </row>
    <row r="3793">
      <c r="A3793" t="inlineStr">
        <is>
          <t>a47d681e-8b22-4ae9-8043-d0c310076369</t>
        </is>
      </c>
      <c r="B3793" t="inlineStr">
        <is>
          <t>29321910</t>
        </is>
      </c>
      <c r="C3793" t="inlineStr">
        <is>
          <t>HYDROXY DIBENZFURAN CARBOXYLIC ACID</t>
        </is>
      </c>
      <c r="D3793" t="inlineStr">
        <is>
          <t>e6be9753-12b0-4d4b-8101-dbd23d7435b9</t>
        </is>
      </c>
      <c r="F3793" t="n">
        <v>54</v>
      </c>
    </row>
    <row r="3794">
      <c r="A3794" t="inlineStr">
        <is>
          <t>9c3fe8f7-a21c-4840-88d2-83ba51d403bb</t>
        </is>
      </c>
      <c r="B3794" t="inlineStr">
        <is>
          <t>29321920</t>
        </is>
      </c>
      <c r="C3794" t="inlineStr">
        <is>
          <t>Azadirachtin (neem products), benfuracarb, cinmethylene</t>
        </is>
      </c>
      <c r="D3794" t="inlineStr">
        <is>
          <t>e6be9753-12b0-4d4b-8101-dbd23d7435b9</t>
        </is>
      </c>
      <c r="F3794" t="n">
        <v>54</v>
      </c>
    </row>
    <row r="3795">
      <c r="A3795" t="inlineStr">
        <is>
          <t>dc58f241-4b7e-4624-a1c8-114ea227d7b3</t>
        </is>
      </c>
      <c r="B3795" t="inlineStr">
        <is>
          <t>29321990</t>
        </is>
      </c>
      <c r="C3795" t="inlineStr">
        <is>
          <t>OTHER</t>
        </is>
      </c>
      <c r="D3795" t="inlineStr">
        <is>
          <t>e6be9753-12b0-4d4b-8101-dbd23d7435b9</t>
        </is>
      </c>
      <c r="F3795" t="n">
        <v>54</v>
      </c>
    </row>
    <row r="3796">
      <c r="A3796" t="inlineStr">
        <is>
          <t>dd862021-c012-4ded-8215-96bf059bdeda</t>
        </is>
      </c>
      <c r="B3796" t="inlineStr">
        <is>
          <t>29322010</t>
        </is>
      </c>
      <c r="C3796" t="inlineStr">
        <is>
          <t>COUMARIN, METHYLCOUMARINS AND ETHYLCOUMARINS</t>
        </is>
      </c>
      <c r="D3796" t="inlineStr">
        <is>
          <t>e6be9753-12b0-4d4b-8101-dbd23d7435b9</t>
        </is>
      </c>
      <c r="F3796" t="n">
        <v>54</v>
      </c>
    </row>
    <row r="3797">
      <c r="A3797" t="inlineStr">
        <is>
          <t>0ff2ea8a-813f-4bcc-ad31-ca5b44c38de7</t>
        </is>
      </c>
      <c r="B3797" t="inlineStr">
        <is>
          <t>29322020</t>
        </is>
      </c>
      <c r="C3797" t="inlineStr">
        <is>
          <t>PHENOLPHTHALEIN</t>
        </is>
      </c>
      <c r="D3797" t="inlineStr">
        <is>
          <t>e6be9753-12b0-4d4b-8101-dbd23d7435b9</t>
        </is>
      </c>
      <c r="F3797" t="n">
        <v>54</v>
      </c>
    </row>
    <row r="3798">
      <c r="A3798" t="inlineStr">
        <is>
          <t>07f7520c-d501-4c50-8a82-6628a17185ba</t>
        </is>
      </c>
      <c r="B3798" t="inlineStr">
        <is>
          <t>29322030</t>
        </is>
      </c>
      <c r="C3798" t="inlineStr">
        <is>
          <t>Brodifacoum, bromadiolone, coumachlor, coumatetralyl, flocoumafen, milbemectin, spiromesifen.</t>
        </is>
      </c>
      <c r="D3798" t="inlineStr">
        <is>
          <t>e6be9753-12b0-4d4b-8101-dbd23d7435b9</t>
        </is>
      </c>
      <c r="F3798" t="n">
        <v>54</v>
      </c>
    </row>
    <row r="3799">
      <c r="A3799" t="inlineStr">
        <is>
          <t>78565d89-25a5-4739-ba61-6926d7cfe651</t>
        </is>
      </c>
      <c r="B3799" t="inlineStr">
        <is>
          <t>29322090</t>
        </is>
      </c>
      <c r="C3799" t="inlineStr">
        <is>
          <t>OTHER</t>
        </is>
      </c>
      <c r="D3799" t="inlineStr">
        <is>
          <t>e6be9753-12b0-4d4b-8101-dbd23d7435b9</t>
        </is>
      </c>
      <c r="F3799" t="n">
        <v>54</v>
      </c>
    </row>
    <row r="3800">
      <c r="A3800" t="inlineStr">
        <is>
          <t>4dd56d2d-2f5f-41c6-88d8-0d97957c6402</t>
        </is>
      </c>
      <c r="B3800" t="inlineStr">
        <is>
          <t>29329100</t>
        </is>
      </c>
      <c r="C3800" t="inlineStr">
        <is>
          <t>ISOSAFROLE</t>
        </is>
      </c>
      <c r="D3800" t="inlineStr">
        <is>
          <t>e6be9753-12b0-4d4b-8101-dbd23d7435b9</t>
        </is>
      </c>
      <c r="F3800" t="n">
        <v>54</v>
      </c>
    </row>
    <row r="3801">
      <c r="A3801" t="inlineStr">
        <is>
          <t>fb2b27cb-e3b4-4268-a1fb-af480a611d46</t>
        </is>
      </c>
      <c r="B3801" t="inlineStr">
        <is>
          <t>29329200</t>
        </is>
      </c>
      <c r="C3801" t="inlineStr">
        <is>
          <t>1-(1,3-BENZODIOXOL-5-YL) PROPAN-2-ONE</t>
        </is>
      </c>
      <c r="D3801" t="inlineStr">
        <is>
          <t>e6be9753-12b0-4d4b-8101-dbd23d7435b9</t>
        </is>
      </c>
      <c r="F3801" t="n">
        <v>54</v>
      </c>
    </row>
    <row r="3802">
      <c r="A3802" t="inlineStr">
        <is>
          <t>73d25af3-11fa-44e0-89aa-95bf416c0df5</t>
        </is>
      </c>
      <c r="B3802" t="inlineStr">
        <is>
          <t>29329300</t>
        </is>
      </c>
      <c r="C3802" t="inlineStr">
        <is>
          <t>PIPERONAL</t>
        </is>
      </c>
      <c r="D3802" t="inlineStr">
        <is>
          <t>e6be9753-12b0-4d4b-8101-dbd23d7435b9</t>
        </is>
      </c>
      <c r="F3802" t="n">
        <v>54</v>
      </c>
    </row>
    <row r="3803">
      <c r="A3803" t="inlineStr">
        <is>
          <t>f6084866-5fb0-4f76-9a3c-337fba581529</t>
        </is>
      </c>
      <c r="B3803" t="inlineStr">
        <is>
          <t>29329400</t>
        </is>
      </c>
      <c r="C3803" t="inlineStr">
        <is>
          <t>SAFROLE</t>
        </is>
      </c>
      <c r="D3803" t="inlineStr">
        <is>
          <t>e6be9753-12b0-4d4b-8101-dbd23d7435b9</t>
        </is>
      </c>
      <c r="F3803" t="n">
        <v>54</v>
      </c>
    </row>
    <row r="3804">
      <c r="A3804" t="inlineStr">
        <is>
          <t>fa7d48b0-cb60-4bc2-a4f3-0e5a8b611179</t>
        </is>
      </c>
      <c r="B3804" t="inlineStr">
        <is>
          <t>29329500</t>
        </is>
      </c>
      <c r="C3804" t="inlineStr">
        <is>
          <t>TETRAHYDROCANNABINOLS (ALL ISOMERS)</t>
        </is>
      </c>
      <c r="D3804" t="inlineStr">
        <is>
          <t>e6be9753-12b0-4d4b-8101-dbd23d7435b9</t>
        </is>
      </c>
      <c r="F3804" t="n">
        <v>54</v>
      </c>
    </row>
    <row r="3805">
      <c r="A3805" t="inlineStr">
        <is>
          <t>9db17787-9a05-4347-ad4b-00bd931dd206</t>
        </is>
      </c>
      <c r="B3805" t="inlineStr">
        <is>
          <t>29329600</t>
        </is>
      </c>
      <c r="C3805" t="inlineStr">
        <is>
          <t>CARBOFURAN (ISO)</t>
        </is>
      </c>
      <c r="D3805" t="inlineStr">
        <is>
          <t>e6be9753-12b0-4d4b-8101-dbd23d7435b9</t>
        </is>
      </c>
      <c r="F3805" t="n">
        <v>54</v>
      </c>
    </row>
    <row r="3806">
      <c r="A3806" t="inlineStr">
        <is>
          <t>5c60d128-0212-4b32-9faf-bed3ea0c809a</t>
        </is>
      </c>
      <c r="B3806" t="inlineStr">
        <is>
          <t>29329900</t>
        </is>
      </c>
      <c r="C3806" t="inlineStr">
        <is>
          <t>HETEROCYCLIC COMPOUNDS WITH OXYGEN HETERO-ATOM (S) ONLY - OTHER : OTHER</t>
        </is>
      </c>
      <c r="D3806" t="inlineStr">
        <is>
          <t>e6be9753-12b0-4d4b-8101-dbd23d7435b9</t>
        </is>
      </c>
      <c r="F3806" t="n">
        <v>54</v>
      </c>
    </row>
    <row r="3807">
      <c r="A3807" t="inlineStr">
        <is>
          <t>24b8dc8f-73c7-47b9-aab0-ffeeb90cd2d4</t>
        </is>
      </c>
      <c r="B3807" t="inlineStr">
        <is>
          <t>29329910</t>
        </is>
      </c>
      <c r="C3807" t="inlineStr">
        <is>
          <t>Cineole</t>
        </is>
      </c>
      <c r="D3807" t="inlineStr">
        <is>
          <t>e6be9753-12b0-4d4b-8101-dbd23d7435b9</t>
        </is>
      </c>
      <c r="F3807" t="n">
        <v>54</v>
      </c>
    </row>
    <row r="3808">
      <c r="A3808" t="inlineStr">
        <is>
          <t>82798902-fa3d-4a68-97ab-eb5de6b2cd20</t>
        </is>
      </c>
      <c r="B3808" t="inlineStr">
        <is>
          <t>29329920</t>
        </is>
      </c>
      <c r="C3808" t="inlineStr">
        <is>
          <t>Emamectin benzoate (ISO), abamectin, dinotefuron</t>
        </is>
      </c>
      <c r="D3808" t="inlineStr">
        <is>
          <t>e6be9753-12b0-4d4b-8101-dbd23d7435b9</t>
        </is>
      </c>
      <c r="F3808" t="n">
        <v>54</v>
      </c>
    </row>
    <row r="3809">
      <c r="A3809" t="inlineStr">
        <is>
          <t>89b0fa3b-a867-4998-ab1e-a6d8bac08a7d</t>
        </is>
      </c>
      <c r="B3809" t="inlineStr">
        <is>
          <t>29329990</t>
        </is>
      </c>
      <c r="C3809" t="inlineStr">
        <is>
          <t>other</t>
        </is>
      </c>
      <c r="D3809" t="inlineStr">
        <is>
          <t>e6be9753-12b0-4d4b-8101-dbd23d7435b9</t>
        </is>
      </c>
      <c r="F3809" t="n">
        <v>54</v>
      </c>
    </row>
    <row r="3810">
      <c r="A3810" t="inlineStr">
        <is>
          <t>c72234d0-2bfe-4c03-98ce-19a8dce696c7</t>
        </is>
      </c>
      <c r="B3810" t="inlineStr">
        <is>
          <t>29331100</t>
        </is>
      </c>
      <c r="C3810" t="inlineStr">
        <is>
          <t>PHENAZONE (ANTIPYRIN) AND ITS DERIVATES</t>
        </is>
      </c>
      <c r="D3810" t="inlineStr">
        <is>
          <t>e6be9753-12b0-4d4b-8101-dbd23d7435b9</t>
        </is>
      </c>
      <c r="F3810" t="n">
        <v>54</v>
      </c>
    </row>
    <row r="3811">
      <c r="A3811" t="inlineStr">
        <is>
          <t>9b377982-e8b0-4c74-966c-9341ecd2c2ba</t>
        </is>
      </c>
      <c r="B3811" t="inlineStr">
        <is>
          <t>29331910</t>
        </is>
      </c>
      <c r="C3811" t="inlineStr">
        <is>
          <t>3-CARBOXY (PARA SULPHO-PHENYL)-5- PYRAZOLONE</t>
        </is>
      </c>
      <c r="D3811" t="inlineStr">
        <is>
          <t>e6be9753-12b0-4d4b-8101-dbd23d7435b9</t>
        </is>
      </c>
      <c r="F3811" t="n">
        <v>54</v>
      </c>
    </row>
    <row r="3812">
      <c r="A3812" t="inlineStr">
        <is>
          <t>29232a56-b606-4782-87d6-8ad0f06989a1</t>
        </is>
      </c>
      <c r="B3812" t="inlineStr">
        <is>
          <t>29331920</t>
        </is>
      </c>
      <c r="C3812" t="inlineStr">
        <is>
          <t>0 (2,5- DICHLORO-4-SULPHO PHENYL)-3-METHYL- 5-PYRAZOLONE</t>
        </is>
      </c>
      <c r="D3812" t="inlineStr">
        <is>
          <t>e6be9753-12b0-4d4b-8101-dbd23d7435b9</t>
        </is>
      </c>
      <c r="F3812" t="n">
        <v>54</v>
      </c>
    </row>
    <row r="3813">
      <c r="A3813" t="inlineStr">
        <is>
          <t>5aaafb6c-3318-4796-b562-49bfbc38e1e1</t>
        </is>
      </c>
      <c r="B3813" t="inlineStr">
        <is>
          <t>29331930</t>
        </is>
      </c>
      <c r="C3813" t="inlineStr">
        <is>
          <t>3-METHYL-1(4-SULPHO-O-TOLUYL-5-PYRAZOLONE)</t>
        </is>
      </c>
      <c r="D3813" t="inlineStr">
        <is>
          <t>e6be9753-12b0-4d4b-8101-dbd23d7435b9</t>
        </is>
      </c>
      <c r="F3813" t="n">
        <v>54</v>
      </c>
    </row>
    <row r="3814">
      <c r="A3814" t="inlineStr">
        <is>
          <t>1738bc68-7afc-4c89-bcbe-497ed18e2c63</t>
        </is>
      </c>
      <c r="B3814" t="inlineStr">
        <is>
          <t>29331940</t>
        </is>
      </c>
      <c r="C3814" t="inlineStr">
        <is>
          <t>PHENYLMETHYLPYRAZOLONE</t>
        </is>
      </c>
      <c r="D3814" t="inlineStr">
        <is>
          <t>e6be9753-12b0-4d4b-8101-dbd23d7435b9</t>
        </is>
      </c>
      <c r="F3814" t="n">
        <v>54</v>
      </c>
    </row>
    <row r="3815">
      <c r="A3815" t="inlineStr">
        <is>
          <t>4f78448a-1f4f-4bf8-a395-95dba3dae1f2</t>
        </is>
      </c>
      <c r="B3815" t="inlineStr">
        <is>
          <t>29331950</t>
        </is>
      </c>
      <c r="C3815" t="inlineStr">
        <is>
          <t>1-PHENYL-5-PYRAZOLONE-3-CARBOXYLIC ACID ETHYLESTER</t>
        </is>
      </c>
      <c r="D3815" t="inlineStr">
        <is>
          <t>e6be9753-12b0-4d4b-8101-dbd23d7435b9</t>
        </is>
      </c>
      <c r="F3815" t="n">
        <v>54</v>
      </c>
    </row>
    <row r="3816">
      <c r="A3816" t="inlineStr">
        <is>
          <t>dcb15c66-ca0e-4bab-8bd3-2f8dfa037ecc</t>
        </is>
      </c>
      <c r="B3816" t="inlineStr">
        <is>
          <t>29331960</t>
        </is>
      </c>
      <c r="C3816" t="inlineStr">
        <is>
          <t>1-(M-SULPHOPHENYL)-3-PYRAZOLONE</t>
        </is>
      </c>
      <c r="D3816" t="inlineStr">
        <is>
          <t>e6be9753-12b0-4d4b-8101-dbd23d7435b9</t>
        </is>
      </c>
      <c r="F3816" t="n">
        <v>54</v>
      </c>
    </row>
    <row r="3817">
      <c r="A3817" t="inlineStr">
        <is>
          <t>5ae9ceb7-df31-4a43-8d34-82db02c19d35</t>
        </is>
      </c>
      <c r="B3817" t="inlineStr">
        <is>
          <t>29331970</t>
        </is>
      </c>
      <c r="C3817" t="inlineStr">
        <is>
          <t>ANALGIN</t>
        </is>
      </c>
      <c r="D3817" t="inlineStr">
        <is>
          <t>e6be9753-12b0-4d4b-8101-dbd23d7435b9</t>
        </is>
      </c>
      <c r="F3817" t="n">
        <v>54</v>
      </c>
    </row>
    <row r="3818">
      <c r="A3818" t="inlineStr">
        <is>
          <t>801cad9d-4208-4341-8e45-cfb03c702842</t>
        </is>
      </c>
      <c r="B3818" t="inlineStr">
        <is>
          <t>29331980</t>
        </is>
      </c>
      <c r="C3818" t="inlineStr">
        <is>
          <t>OXYPHENBUTAZONE</t>
        </is>
      </c>
      <c r="D3818" t="inlineStr">
        <is>
          <t>e6be9753-12b0-4d4b-8101-dbd23d7435b9</t>
        </is>
      </c>
      <c r="F3818" t="n">
        <v>54</v>
      </c>
    </row>
    <row r="3819">
      <c r="A3819" t="inlineStr">
        <is>
          <t>aacbc519-07f6-4015-909b-fb68fd2a5941</t>
        </is>
      </c>
      <c r="B3819" t="inlineStr">
        <is>
          <t>29331990</t>
        </is>
      </c>
      <c r="C3819" t="inlineStr">
        <is>
          <t>HETEROCYCLIC COMPOUNDS WITH NITROGEN HETEROATOM( S) ONLY - COMPOUNDS CONTAINING AN UNFUSED PYRAZOLE RING (WHETHER OR NOT HYDROGENATED) IN THE STRUCTURE :-OTHER : OTHER</t>
        </is>
      </c>
      <c r="D3819" t="inlineStr">
        <is>
          <t>e6be9753-12b0-4d4b-8101-dbd23d7435b9</t>
        </is>
      </c>
      <c r="F3819" t="n">
        <v>54</v>
      </c>
    </row>
    <row r="3820">
      <c r="A3820" t="inlineStr">
        <is>
          <t>bb6b80cd-c413-4fc9-9561-0fa2b448bdd0</t>
        </is>
      </c>
      <c r="B3820" t="inlineStr">
        <is>
          <t>29331991</t>
        </is>
      </c>
      <c r="C3820" t="inlineStr">
        <is>
          <t>Fluoro-3-(difluoromethyl)-1-methyl-1h-pyrazole-4-carbonyl fluoride</t>
        </is>
      </c>
      <c r="D3820" t="inlineStr">
        <is>
          <t>e6be9753-12b0-4d4b-8101-dbd23d7435b9</t>
        </is>
      </c>
      <c r="F3820" t="n">
        <v>54</v>
      </c>
    </row>
    <row r="3821">
      <c r="A3821" t="inlineStr">
        <is>
          <t>c1a53541-d563-4373-a626-8bc5cb532860</t>
        </is>
      </c>
      <c r="B3821" t="inlineStr">
        <is>
          <t>29331992</t>
        </is>
      </c>
      <c r="C3821" t="inlineStr">
        <is>
          <t>Cyenopyrafen, fenpyroximate, fipronil, fluxapyroxad, penflufen, pyraclostrobin, pyroxasulfon, tetraniliprole, tolfenpyrad, topramezone.</t>
        </is>
      </c>
      <c r="D3821" t="inlineStr">
        <is>
          <t>e6be9753-12b0-4d4b-8101-dbd23d7435b9</t>
        </is>
      </c>
      <c r="F3821" t="n">
        <v>54</v>
      </c>
    </row>
    <row r="3822">
      <c r="A3822" t="inlineStr">
        <is>
          <t>42a1f1e5-e9fd-4bd3-a33e-bcc3507f3f33</t>
        </is>
      </c>
      <c r="B3822" t="inlineStr">
        <is>
          <t>29331999</t>
        </is>
      </c>
      <c r="C3822" t="inlineStr">
        <is>
          <t>Other</t>
        </is>
      </c>
      <c r="D3822" t="inlineStr">
        <is>
          <t>e6be9753-12b0-4d4b-8101-dbd23d7435b9</t>
        </is>
      </c>
      <c r="F3822" t="n">
        <v>54</v>
      </c>
    </row>
    <row r="3823">
      <c r="A3823" t="inlineStr">
        <is>
          <t>4eb21cc0-5b00-438f-8b99-c4e927f8dcd8</t>
        </is>
      </c>
      <c r="B3823" t="inlineStr">
        <is>
          <t>29332100</t>
        </is>
      </c>
      <c r="C3823" t="inlineStr">
        <is>
          <t>HYDANTOIN AND ITS DERIVATIVES</t>
        </is>
      </c>
      <c r="D3823" t="inlineStr">
        <is>
          <t>e6be9753-12b0-4d4b-8101-dbd23d7435b9</t>
        </is>
      </c>
      <c r="F3823" t="n">
        <v>54</v>
      </c>
    </row>
    <row r="3824">
      <c r="A3824" t="inlineStr">
        <is>
          <t>2154bf57-ffbd-4311-9e6f-90d933030935</t>
        </is>
      </c>
      <c r="B3824" t="inlineStr">
        <is>
          <t>29332910</t>
        </is>
      </c>
      <c r="C3824" t="inlineStr">
        <is>
          <t>TINIDAZOLE</t>
        </is>
      </c>
      <c r="D3824" t="inlineStr">
        <is>
          <t>e6be9753-12b0-4d4b-8101-dbd23d7435b9</t>
        </is>
      </c>
      <c r="F3824" t="n">
        <v>54</v>
      </c>
    </row>
    <row r="3825">
      <c r="A3825" t="inlineStr">
        <is>
          <t>aca1238f-3135-4cb7-99cd-83ec223b2c80</t>
        </is>
      </c>
      <c r="B3825" t="inlineStr">
        <is>
          <t>29332920</t>
        </is>
      </c>
      <c r="C3825" t="inlineStr">
        <is>
          <t>METRONIDAZOLE, METRONIDIAZOLE BENZOATE</t>
        </is>
      </c>
      <c r="D3825" t="inlineStr">
        <is>
          <t>e6be9753-12b0-4d4b-8101-dbd23d7435b9</t>
        </is>
      </c>
      <c r="F3825" t="n">
        <v>54</v>
      </c>
    </row>
    <row r="3826">
      <c r="A3826" t="inlineStr">
        <is>
          <t>939bdcf6-7964-456f-9b27-0845d495d074</t>
        </is>
      </c>
      <c r="B3826" t="inlineStr">
        <is>
          <t>29332930</t>
        </is>
      </c>
      <c r="C3826" t="inlineStr">
        <is>
          <t>MEBENDAZOLE</t>
        </is>
      </c>
      <c r="D3826" t="inlineStr">
        <is>
          <t>e6be9753-12b0-4d4b-8101-dbd23d7435b9</t>
        </is>
      </c>
      <c r="F3826" t="n">
        <v>54</v>
      </c>
    </row>
    <row r="3827">
      <c r="A3827" t="inlineStr">
        <is>
          <t>99937fbc-77e1-417e-8d9e-323058551a0a</t>
        </is>
      </c>
      <c r="B3827" t="inlineStr">
        <is>
          <t>29332940</t>
        </is>
      </c>
      <c r="C3827" t="inlineStr">
        <is>
          <t>DIMETRIDAZOLE</t>
        </is>
      </c>
      <c r="D3827" t="inlineStr">
        <is>
          <t>e6be9753-12b0-4d4b-8101-dbd23d7435b9</t>
        </is>
      </c>
      <c r="F3827" t="n">
        <v>54</v>
      </c>
    </row>
    <row r="3828">
      <c r="A3828" t="inlineStr">
        <is>
          <t>3fb4aa8f-fd34-4161-8cfd-61185fcda0d4</t>
        </is>
      </c>
      <c r="B3828" t="inlineStr">
        <is>
          <t>29332950</t>
        </is>
      </c>
      <c r="C3828" t="inlineStr">
        <is>
          <t>ALBENDAZOLE</t>
        </is>
      </c>
      <c r="D3828" t="inlineStr">
        <is>
          <t>e6be9753-12b0-4d4b-8101-dbd23d7435b9</t>
        </is>
      </c>
      <c r="F3828" t="n">
        <v>54</v>
      </c>
    </row>
    <row r="3829">
      <c r="A3829" t="inlineStr">
        <is>
          <t>9809451e-6540-46b0-b1c2-1eb233bade29</t>
        </is>
      </c>
      <c r="B3829" t="inlineStr">
        <is>
          <t>29332960</t>
        </is>
      </c>
      <c r="C3829" t="inlineStr">
        <is>
          <t>Imidacloprid (ISO), fenamidone, imazamox, imiprothrin, iprodione, prochlora</t>
        </is>
      </c>
      <c r="D3829" t="inlineStr">
        <is>
          <t>e6be9753-12b0-4d4b-8101-dbd23d7435b9</t>
        </is>
      </c>
      <c r="F3829" t="n">
        <v>54</v>
      </c>
    </row>
    <row r="3830">
      <c r="A3830" t="inlineStr">
        <is>
          <t>e36324ab-c100-4085-9da8-725877a53a48</t>
        </is>
      </c>
      <c r="B3830" t="inlineStr">
        <is>
          <t>29332990</t>
        </is>
      </c>
      <c r="C3830" t="inlineStr">
        <is>
          <t>OTHER</t>
        </is>
      </c>
      <c r="D3830" t="inlineStr">
        <is>
          <t>e6be9753-12b0-4d4b-8101-dbd23d7435b9</t>
        </is>
      </c>
      <c r="F3830" t="n">
        <v>54</v>
      </c>
    </row>
    <row r="3831">
      <c r="A3831" t="inlineStr">
        <is>
          <t>8f968bb2-9605-475e-b24e-df33d7363f37</t>
        </is>
      </c>
      <c r="B3831" t="inlineStr">
        <is>
          <t>29333100</t>
        </is>
      </c>
      <c r="C3831" t="inlineStr">
        <is>
          <t>PYRIDINE AND ITS SALTS</t>
        </is>
      </c>
      <c r="D3831" t="inlineStr">
        <is>
          <t>e6be9753-12b0-4d4b-8101-dbd23d7435b9</t>
        </is>
      </c>
      <c r="F3831" t="n">
        <v>54</v>
      </c>
    </row>
    <row r="3832">
      <c r="A3832" t="inlineStr">
        <is>
          <t>2954821e-3834-4c78-b6db-44ab4e6235dd</t>
        </is>
      </c>
      <c r="B3832" t="inlineStr">
        <is>
          <t>29333110</t>
        </is>
      </c>
      <c r="C3832" t="inlineStr">
        <is>
          <t>Florpyrauxifen benzyl, fluroxypyr meptyl, halauxifen-methyl, haloxyfop-R-methyl, paraquat dichloride, pyrifluquinazon, triclopyr acid, triclopyr butotyl ester.</t>
        </is>
      </c>
      <c r="D3832" t="inlineStr">
        <is>
          <t>e6be9753-12b0-4d4b-8101-dbd23d7435b9</t>
        </is>
      </c>
      <c r="F3832" t="n">
        <v>54</v>
      </c>
    </row>
    <row r="3833">
      <c r="A3833" t="inlineStr">
        <is>
          <t>22205c96-1bdb-4429-adac-9274bef0a619</t>
        </is>
      </c>
      <c r="B3833" t="inlineStr">
        <is>
          <t>29333190</t>
        </is>
      </c>
      <c r="C3833" t="inlineStr">
        <is>
          <t>Other</t>
        </is>
      </c>
      <c r="D3833" t="inlineStr">
        <is>
          <t>e6be9753-12b0-4d4b-8101-dbd23d7435b9</t>
        </is>
      </c>
      <c r="F3833" t="n">
        <v>54</v>
      </c>
    </row>
    <row r="3834">
      <c r="A3834" t="inlineStr">
        <is>
          <t>7bcdd1ad-86e1-4fff-ac90-98d1bbdd0b22</t>
        </is>
      </c>
      <c r="B3834" t="inlineStr">
        <is>
          <t>29333200</t>
        </is>
      </c>
      <c r="C3834" t="inlineStr">
        <is>
          <t>PIPERIDINE AND ITS SALTS</t>
        </is>
      </c>
      <c r="D3834" t="inlineStr">
        <is>
          <t>e6be9753-12b0-4d4b-8101-dbd23d7435b9</t>
        </is>
      </c>
      <c r="F3834" t="n">
        <v>54</v>
      </c>
    </row>
    <row r="3835">
      <c r="A3835" t="inlineStr">
        <is>
          <t>c85ac834-446c-4bf4-88dc-49179637260d</t>
        </is>
      </c>
      <c r="B3835" t="inlineStr">
        <is>
          <t>29333210</t>
        </is>
      </c>
      <c r="C3835" t="inlineStr">
        <is>
          <t>Mepiquat e chloride</t>
        </is>
      </c>
      <c r="D3835" t="inlineStr">
        <is>
          <t>e6be9753-12b0-4d4b-8101-dbd23d7435b9</t>
        </is>
      </c>
      <c r="F3835" t="n">
        <v>54</v>
      </c>
    </row>
    <row r="3836">
      <c r="A3836" t="inlineStr">
        <is>
          <t>7f9f2711-660d-47ca-a107-dbed7168245b</t>
        </is>
      </c>
      <c r="B3836" t="inlineStr">
        <is>
          <t>29333290</t>
        </is>
      </c>
      <c r="C3836" t="inlineStr">
        <is>
          <t>Other</t>
        </is>
      </c>
      <c r="D3836" t="inlineStr">
        <is>
          <t>e6be9753-12b0-4d4b-8101-dbd23d7435b9</t>
        </is>
      </c>
      <c r="F3836" t="n">
        <v>54</v>
      </c>
    </row>
    <row r="3837">
      <c r="A3837" t="inlineStr">
        <is>
          <t>28fa180e-9cc6-4192-8843-1f28b209763e</t>
        </is>
      </c>
      <c r="B3837" t="inlineStr">
        <is>
          <t>29333300</t>
        </is>
      </c>
      <c r="C3837" t="inlineStr">
        <is>
          <t>HETEROCYCLIC COMPOUNDS WITH NITROGEN HETEROATOM( S) ONLY - COMPOUNDS CONTAING AN UNFUSED PYRIDINE RING (WHETHER OR NOT HYDROGENATED) IN THE STRUCTURE : BROMAZEPAM (INN), METHYLPHENIDATE (INN), PENTAZOCINE (INN), PHENCYCLINDINE (INN) (PCP), PIPRADROL (INN)</t>
        </is>
      </c>
      <c r="D3837" t="inlineStr">
        <is>
          <t>e6be9753-12b0-4d4b-8101-dbd23d7435b9</t>
        </is>
      </c>
      <c r="F3837" t="n">
        <v>54</v>
      </c>
    </row>
    <row r="3838">
      <c r="A3838" t="inlineStr">
        <is>
          <t>98202984-6a44-438f-923a-95181405962c</t>
        </is>
      </c>
      <c r="B3838" t="inlineStr">
        <is>
          <t>29333311</t>
        </is>
      </c>
      <c r="C3838" t="inlineStr">
        <is>
          <t>ALFENTANIL (INN) AND ITS SALT</t>
        </is>
      </c>
      <c r="D3838" t="inlineStr">
        <is>
          <t>e6be9753-12b0-4d4b-8101-dbd23d7435b9</t>
        </is>
      </c>
      <c r="F3838" t="n">
        <v>54</v>
      </c>
    </row>
    <row r="3839">
      <c r="A3839" t="inlineStr">
        <is>
          <t>0d532dec-1a51-4d7d-9d99-09f08bf6e3c3</t>
        </is>
      </c>
      <c r="B3839" t="inlineStr">
        <is>
          <t>29333312</t>
        </is>
      </c>
      <c r="C3839" t="inlineStr">
        <is>
          <t>ANILERIDINE (INN) AND ITS SALT</t>
        </is>
      </c>
      <c r="D3839" t="inlineStr">
        <is>
          <t>e6be9753-12b0-4d4b-8101-dbd23d7435b9</t>
        </is>
      </c>
      <c r="F3839" t="n">
        <v>54</v>
      </c>
    </row>
    <row r="3840">
      <c r="A3840" t="inlineStr">
        <is>
          <t>b80a98e4-4f51-400b-8202-95babf0cfbd9</t>
        </is>
      </c>
      <c r="B3840" t="inlineStr">
        <is>
          <t>29333313</t>
        </is>
      </c>
      <c r="C3840" t="inlineStr">
        <is>
          <t>BEZITRAMIDE (INN) AND ITS SALT</t>
        </is>
      </c>
      <c r="D3840" t="inlineStr">
        <is>
          <t>e6be9753-12b0-4d4b-8101-dbd23d7435b9</t>
        </is>
      </c>
      <c r="F3840" t="n">
        <v>54</v>
      </c>
    </row>
    <row r="3841">
      <c r="A3841" t="inlineStr">
        <is>
          <t>c4328084-1c13-4a34-ae87-ea2d94180d8f</t>
        </is>
      </c>
      <c r="B3841" t="inlineStr">
        <is>
          <t>29333314</t>
        </is>
      </c>
      <c r="C3841" t="inlineStr">
        <is>
          <t>BROMAZEPAM (INN) AND ITS SALT</t>
        </is>
      </c>
      <c r="D3841" t="inlineStr">
        <is>
          <t>e6be9753-12b0-4d4b-8101-dbd23d7435b9</t>
        </is>
      </c>
      <c r="F3841" t="n">
        <v>54</v>
      </c>
    </row>
    <row r="3842">
      <c r="A3842" t="inlineStr">
        <is>
          <t>f7b1b45a-265d-43f5-beca-d499238913f9</t>
        </is>
      </c>
      <c r="B3842" t="inlineStr">
        <is>
          <t>29333315</t>
        </is>
      </c>
      <c r="C3842" t="inlineStr">
        <is>
          <t>CARFENTANIL (INN) AND ITS SALT</t>
        </is>
      </c>
      <c r="D3842" t="inlineStr">
        <is>
          <t>e6be9753-12b0-4d4b-8101-dbd23d7435b9</t>
        </is>
      </c>
      <c r="F3842" t="n">
        <v>54</v>
      </c>
    </row>
    <row r="3843">
      <c r="A3843" t="inlineStr">
        <is>
          <t>c2541ac9-8c2a-4ce8-aaf4-f7d1d86e3426</t>
        </is>
      </c>
      <c r="B3843" t="inlineStr">
        <is>
          <t>29333316</t>
        </is>
      </c>
      <c r="C3843" t="inlineStr">
        <is>
          <t>DIFENOXIN (INN) AND ITS SALT</t>
        </is>
      </c>
      <c r="D3843" t="inlineStr">
        <is>
          <t>e6be9753-12b0-4d4b-8101-dbd23d7435b9</t>
        </is>
      </c>
      <c r="F3843" t="n">
        <v>54</v>
      </c>
    </row>
    <row r="3844">
      <c r="A3844" t="inlineStr">
        <is>
          <t>100fe320-c0e4-4cd4-9688-ca745e12c2e6</t>
        </is>
      </c>
      <c r="B3844" t="inlineStr">
        <is>
          <t>29333317</t>
        </is>
      </c>
      <c r="C3844" t="inlineStr">
        <is>
          <t>DIPHENOXYLATE (INN) AND ITS SALT</t>
        </is>
      </c>
      <c r="D3844" t="inlineStr">
        <is>
          <t>e6be9753-12b0-4d4b-8101-dbd23d7435b9</t>
        </is>
      </c>
      <c r="F3844" t="n">
        <v>54</v>
      </c>
    </row>
    <row r="3845">
      <c r="A3845" t="inlineStr">
        <is>
          <t>7eb2357a-0482-4260-9fdd-e678f8cfda14</t>
        </is>
      </c>
      <c r="B3845" t="inlineStr">
        <is>
          <t>29333318</t>
        </is>
      </c>
      <c r="C3845" t="inlineStr">
        <is>
          <t>DIPIPANONE (INN) AND ITS SALT</t>
        </is>
      </c>
      <c r="D3845" t="inlineStr">
        <is>
          <t>e6be9753-12b0-4d4b-8101-dbd23d7435b9</t>
        </is>
      </c>
      <c r="F3845" t="n">
        <v>54</v>
      </c>
    </row>
    <row r="3846">
      <c r="A3846" t="inlineStr">
        <is>
          <t>0b996b90-029e-4e14-be20-b3dbeece800a</t>
        </is>
      </c>
      <c r="B3846" t="inlineStr">
        <is>
          <t>29333321</t>
        </is>
      </c>
      <c r="C3846" t="inlineStr">
        <is>
          <t>FENTANYL (INN) AND ITS SALT</t>
        </is>
      </c>
      <c r="D3846" t="inlineStr">
        <is>
          <t>e6be9753-12b0-4d4b-8101-dbd23d7435b9</t>
        </is>
      </c>
      <c r="F3846" t="n">
        <v>54</v>
      </c>
    </row>
    <row r="3847">
      <c r="A3847" t="inlineStr">
        <is>
          <t>78c4ef90-ea07-427f-9d9c-47bb1d66b2e2</t>
        </is>
      </c>
      <c r="B3847" t="inlineStr">
        <is>
          <t>29333322</t>
        </is>
      </c>
      <c r="C3847" t="inlineStr">
        <is>
          <t>KETOBEMIDONE (INN) AND ITS SALT</t>
        </is>
      </c>
      <c r="D3847" t="inlineStr">
        <is>
          <t>e6be9753-12b0-4d4b-8101-dbd23d7435b9</t>
        </is>
      </c>
      <c r="F3847" t="n">
        <v>54</v>
      </c>
    </row>
    <row r="3848">
      <c r="A3848" t="inlineStr">
        <is>
          <t>9b049002-ab9b-47bc-aacc-194cea3bf117</t>
        </is>
      </c>
      <c r="B3848" t="inlineStr">
        <is>
          <t>29333323</t>
        </is>
      </c>
      <c r="C3848" t="inlineStr">
        <is>
          <t>METHYLPHENIDATE (INN) AND ITS SALT</t>
        </is>
      </c>
      <c r="D3848" t="inlineStr">
        <is>
          <t>e6be9753-12b0-4d4b-8101-dbd23d7435b9</t>
        </is>
      </c>
      <c r="F3848" t="n">
        <v>54</v>
      </c>
    </row>
    <row r="3849">
      <c r="A3849" t="inlineStr">
        <is>
          <t>c834041e-30c2-4e5e-8ce4-b13f173a3f19</t>
        </is>
      </c>
      <c r="B3849" t="inlineStr">
        <is>
          <t>29333324</t>
        </is>
      </c>
      <c r="C3849" t="inlineStr">
        <is>
          <t>PENTAZOCINE (INN) AND ITS SALT</t>
        </is>
      </c>
      <c r="D3849" t="inlineStr">
        <is>
          <t>e6be9753-12b0-4d4b-8101-dbd23d7435b9</t>
        </is>
      </c>
      <c r="F3849" t="n">
        <v>54</v>
      </c>
    </row>
    <row r="3850">
      <c r="A3850" t="inlineStr">
        <is>
          <t>6d0ab348-3b17-4704-bf50-2aa95d3259ef</t>
        </is>
      </c>
      <c r="B3850" t="inlineStr">
        <is>
          <t>29333325</t>
        </is>
      </c>
      <c r="C3850" t="inlineStr">
        <is>
          <t>PETHIDINE (INN) AND ITS SALT</t>
        </is>
      </c>
      <c r="D3850" t="inlineStr">
        <is>
          <t>e6be9753-12b0-4d4b-8101-dbd23d7435b9</t>
        </is>
      </c>
      <c r="F3850" t="n">
        <v>54</v>
      </c>
    </row>
    <row r="3851">
      <c r="A3851" t="inlineStr">
        <is>
          <t>e31b76dd-d37a-4fac-95fc-efdfe6295cde</t>
        </is>
      </c>
      <c r="B3851" t="inlineStr">
        <is>
          <t>29333326</t>
        </is>
      </c>
      <c r="C3851" t="inlineStr">
        <is>
          <t>PETHIDINE (INN) INTERMEDIATE A AND ITS SALT</t>
        </is>
      </c>
      <c r="D3851" t="inlineStr">
        <is>
          <t>e6be9753-12b0-4d4b-8101-dbd23d7435b9</t>
        </is>
      </c>
      <c r="F3851" t="n">
        <v>54</v>
      </c>
    </row>
    <row r="3852">
      <c r="A3852" t="inlineStr">
        <is>
          <t>602fed5f-4ce6-49d5-a659-0a14537b0c16</t>
        </is>
      </c>
      <c r="B3852" t="inlineStr">
        <is>
          <t>29333327</t>
        </is>
      </c>
      <c r="C3852" t="inlineStr">
        <is>
          <t>PHENCYCLIDINE (INN) (PCP) AND ITS SALT</t>
        </is>
      </c>
      <c r="D3852" t="inlineStr">
        <is>
          <t>e6be9753-12b0-4d4b-8101-dbd23d7435b9</t>
        </is>
      </c>
      <c r="F3852" t="n">
        <v>54</v>
      </c>
    </row>
    <row r="3853">
      <c r="A3853" t="inlineStr">
        <is>
          <t>042a6a6d-0b73-4c37-9c57-4582f77e8caf</t>
        </is>
      </c>
      <c r="B3853" t="inlineStr">
        <is>
          <t>29333328</t>
        </is>
      </c>
      <c r="C3853" t="inlineStr">
        <is>
          <t>PHENOPERIDINE (INN) AND ITS SALT</t>
        </is>
      </c>
      <c r="D3853" t="inlineStr">
        <is>
          <t>e6be9753-12b0-4d4b-8101-dbd23d7435b9</t>
        </is>
      </c>
      <c r="F3853" t="n">
        <v>54</v>
      </c>
    </row>
    <row r="3854">
      <c r="A3854" t="inlineStr">
        <is>
          <t>88767c7b-83f3-4aeb-8b97-8c3809f48f71</t>
        </is>
      </c>
      <c r="B3854" t="inlineStr">
        <is>
          <t>29333331</t>
        </is>
      </c>
      <c r="C3854" t="inlineStr">
        <is>
          <t>PIPRADROL (INN) AND ITS SALT</t>
        </is>
      </c>
      <c r="D3854" t="inlineStr">
        <is>
          <t>e6be9753-12b0-4d4b-8101-dbd23d7435b9</t>
        </is>
      </c>
      <c r="F3854" t="n">
        <v>54</v>
      </c>
    </row>
    <row r="3855">
      <c r="A3855" t="inlineStr">
        <is>
          <t>4a2d781d-f1be-4453-90c3-0aa024a23b26</t>
        </is>
      </c>
      <c r="B3855" t="inlineStr">
        <is>
          <t>29333332</t>
        </is>
      </c>
      <c r="C3855" t="inlineStr">
        <is>
          <t>PIRITRAMIDE (INN) AND ITS SALT</t>
        </is>
      </c>
      <c r="D3855" t="inlineStr">
        <is>
          <t>e6be9753-12b0-4d4b-8101-dbd23d7435b9</t>
        </is>
      </c>
      <c r="F3855" t="n">
        <v>54</v>
      </c>
    </row>
    <row r="3856">
      <c r="A3856" t="inlineStr">
        <is>
          <t>a87ebdcc-2cea-484b-adc1-e57d3e7704fe</t>
        </is>
      </c>
      <c r="B3856" t="inlineStr">
        <is>
          <t>29333333</t>
        </is>
      </c>
      <c r="C3856" t="inlineStr">
        <is>
          <t>PROPIRAM (INN) AND ITS SALT</t>
        </is>
      </c>
      <c r="D3856" t="inlineStr">
        <is>
          <t>e6be9753-12b0-4d4b-8101-dbd23d7435b9</t>
        </is>
      </c>
      <c r="F3856" t="n">
        <v>54</v>
      </c>
    </row>
    <row r="3857">
      <c r="A3857" t="inlineStr">
        <is>
          <t>9e2d4a31-664c-445b-bc08-35692a6dab39</t>
        </is>
      </c>
      <c r="B3857" t="inlineStr">
        <is>
          <t>29333334</t>
        </is>
      </c>
      <c r="C3857" t="inlineStr">
        <is>
          <t>REMIFENTANIL (INN) AND ITS SALT</t>
        </is>
      </c>
      <c r="D3857" t="inlineStr">
        <is>
          <t>e6be9753-12b0-4d4b-8101-dbd23d7435b9</t>
        </is>
      </c>
      <c r="F3857" t="n">
        <v>54</v>
      </c>
    </row>
    <row r="3858">
      <c r="A3858" t="inlineStr">
        <is>
          <t>1ab3cee9-59b0-4048-bce3-a5a9b11dd2e7</t>
        </is>
      </c>
      <c r="B3858" t="inlineStr">
        <is>
          <t>29333335</t>
        </is>
      </c>
      <c r="C3858" t="inlineStr">
        <is>
          <t>TRIMEPERIDINE (INN) AND ITS SALT</t>
        </is>
      </c>
      <c r="D3858" t="inlineStr">
        <is>
          <t>e6be9753-12b0-4d4b-8101-dbd23d7435b9</t>
        </is>
      </c>
      <c r="F3858" t="n">
        <v>54</v>
      </c>
    </row>
    <row r="3859">
      <c r="A3859" t="inlineStr">
        <is>
          <t>ed628357-136f-4990-bd4b-0250da3b6076</t>
        </is>
      </c>
      <c r="B3859" t="inlineStr">
        <is>
          <t>29333400</t>
        </is>
      </c>
      <c r="C3859" t="inlineStr">
        <is>
          <t>OTHER FENTANYLS AND THEIR DERIVATIVES</t>
        </is>
      </c>
      <c r="D3859" t="inlineStr">
        <is>
          <t>e6be9753-12b0-4d4b-8101-dbd23d7435b9</t>
        </is>
      </c>
      <c r="F3859" t="n">
        <v>54</v>
      </c>
    </row>
    <row r="3860">
      <c r="A3860" t="inlineStr">
        <is>
          <t>50d65699-8cf5-4d56-88e2-3de50ee1bd70</t>
        </is>
      </c>
      <c r="B3860" t="inlineStr">
        <is>
          <t>29333500</t>
        </is>
      </c>
      <c r="C3860" t="inlineStr">
        <is>
          <t>3-QUINUCLIDINOL</t>
        </is>
      </c>
      <c r="D3860" t="inlineStr">
        <is>
          <t>e6be9753-12b0-4d4b-8101-dbd23d7435b9</t>
        </is>
      </c>
      <c r="F3860" t="n">
        <v>54</v>
      </c>
    </row>
    <row r="3861">
      <c r="A3861" t="inlineStr">
        <is>
          <t>d8a34de5-16af-451a-8324-991c53260353</t>
        </is>
      </c>
      <c r="B3861" t="inlineStr">
        <is>
          <t>29333600</t>
        </is>
      </c>
      <c r="C3861" t="inlineStr">
        <is>
          <t>4-ANILINO-N-PHENETHYLPIPERIDINE (ANPP)</t>
        </is>
      </c>
      <c r="D3861" t="inlineStr">
        <is>
          <t>e6be9753-12b0-4d4b-8101-dbd23d7435b9</t>
        </is>
      </c>
      <c r="F3861" t="n">
        <v>54</v>
      </c>
    </row>
    <row r="3862">
      <c r="A3862" t="inlineStr">
        <is>
          <t>13489187-4171-4d40-b1dd-640260487c8b</t>
        </is>
      </c>
      <c r="B3862" t="inlineStr">
        <is>
          <t>29333700</t>
        </is>
      </c>
      <c r="C3862" t="inlineStr">
        <is>
          <t>N-PHENETHY L-4-PIPERIDONE (NPP</t>
        </is>
      </c>
      <c r="D3862" t="inlineStr">
        <is>
          <t>e6be9753-12b0-4d4b-8101-dbd23d7435b9</t>
        </is>
      </c>
      <c r="F3862" t="n">
        <v>54</v>
      </c>
    </row>
    <row r="3863">
      <c r="A3863" t="inlineStr">
        <is>
          <t>f1b9ea27-d0fc-48f7-8b7c-c97a593dcbed</t>
        </is>
      </c>
      <c r="B3863" t="inlineStr">
        <is>
          <t>29333911</t>
        </is>
      </c>
      <c r="C3863" t="inlineStr">
        <is>
          <t>AMINO PYRIDINE</t>
        </is>
      </c>
      <c r="D3863" t="inlineStr">
        <is>
          <t>e6be9753-12b0-4d4b-8101-dbd23d7435b9</t>
        </is>
      </c>
      <c r="F3863" t="n">
        <v>54</v>
      </c>
    </row>
    <row r="3864">
      <c r="A3864" t="inlineStr">
        <is>
          <t>8c36d3e2-7a79-444a-b387-d86766696300</t>
        </is>
      </c>
      <c r="B3864" t="inlineStr">
        <is>
          <t>29333912</t>
        </is>
      </c>
      <c r="C3864" t="inlineStr">
        <is>
          <t>ALPHA PICOLINE (2-METHYL PYRIDINE)</t>
        </is>
      </c>
      <c r="D3864" t="inlineStr">
        <is>
          <t>e6be9753-12b0-4d4b-8101-dbd23d7435b9</t>
        </is>
      </c>
      <c r="F3864" t="n">
        <v>54</v>
      </c>
    </row>
    <row r="3865">
      <c r="A3865" t="inlineStr">
        <is>
          <t>5d318ee9-2193-452b-9ca4-8f7e74a53038</t>
        </is>
      </c>
      <c r="B3865" t="inlineStr">
        <is>
          <t>29333913</t>
        </is>
      </c>
      <c r="C3865" t="inlineStr">
        <is>
          <t>GAMMA PICOLINE (4-METHYL PYRIDINE)</t>
        </is>
      </c>
      <c r="D3865" t="inlineStr">
        <is>
          <t>e6be9753-12b0-4d4b-8101-dbd23d7435b9</t>
        </is>
      </c>
      <c r="F3865" t="n">
        <v>54</v>
      </c>
    </row>
    <row r="3866">
      <c r="A3866" t="inlineStr">
        <is>
          <t>26e7acc6-0243-46e9-a94f-80cfb742aa93</t>
        </is>
      </c>
      <c r="B3866" t="inlineStr">
        <is>
          <t>29333914</t>
        </is>
      </c>
      <c r="C3866" t="inlineStr">
        <is>
          <t>CHLOROPHENIRAMINE MALEATE</t>
        </is>
      </c>
      <c r="D3866" t="inlineStr">
        <is>
          <t>e6be9753-12b0-4d4b-8101-dbd23d7435b9</t>
        </is>
      </c>
      <c r="F3866" t="n">
        <v>54</v>
      </c>
    </row>
    <row r="3867">
      <c r="A3867" t="inlineStr">
        <is>
          <t>c279b832-601a-4283-89cb-2459959e404c</t>
        </is>
      </c>
      <c r="B3867" t="inlineStr">
        <is>
          <t>29333915</t>
        </is>
      </c>
      <c r="C3867" t="inlineStr">
        <is>
          <t>DIPHENOXYLATE HYDROCHLORIDE</t>
        </is>
      </c>
      <c r="D3867" t="inlineStr">
        <is>
          <t>e6be9753-12b0-4d4b-8101-dbd23d7435b9</t>
        </is>
      </c>
      <c r="F3867" t="n">
        <v>54</v>
      </c>
    </row>
    <row r="3868">
      <c r="A3868" t="inlineStr">
        <is>
          <t>dcc163d1-e835-4870-8e63-9821a372d80d</t>
        </is>
      </c>
      <c r="B3868" t="inlineStr">
        <is>
          <t>29333916</t>
        </is>
      </c>
      <c r="C3868" t="inlineStr">
        <is>
          <t>BETA PICOLINE (3-METHYL PYRIDINE)</t>
        </is>
      </c>
      <c r="D3868" t="inlineStr">
        <is>
          <t>e6be9753-12b0-4d4b-8101-dbd23d7435b9</t>
        </is>
      </c>
      <c r="F3868" t="n">
        <v>54</v>
      </c>
    </row>
    <row r="3869">
      <c r="A3869" t="inlineStr">
        <is>
          <t>f7e85386-1b49-4467-bd2e-5a925c46f806</t>
        </is>
      </c>
      <c r="B3869" t="inlineStr">
        <is>
          <t>29333917</t>
        </is>
      </c>
      <c r="C3869" t="inlineStr">
        <is>
          <t>CHLORANTRANILIPROLE (ISO)</t>
        </is>
      </c>
      <c r="D3869" t="inlineStr">
        <is>
          <t>e6be9753-12b0-4d4b-8101-dbd23d7435b9</t>
        </is>
      </c>
      <c r="F3869" t="n">
        <v>54</v>
      </c>
    </row>
    <row r="3870">
      <c r="A3870" t="inlineStr">
        <is>
          <t>87986341-8621-4478-ba93-c26356f12d3b</t>
        </is>
      </c>
      <c r="B3870" t="inlineStr">
        <is>
          <t>29333918</t>
        </is>
      </c>
      <c r="C3870" t="inlineStr">
        <is>
          <t>LUTIDINE (DIMETHYL PYRIDINE)</t>
        </is>
      </c>
      <c r="D3870" t="inlineStr">
        <is>
          <t>e6be9753-12b0-4d4b-8101-dbd23d7435b9</t>
        </is>
      </c>
      <c r="F3870" t="n">
        <v>54</v>
      </c>
    </row>
    <row r="3871">
      <c r="A3871" t="inlineStr">
        <is>
          <t>1d158ec6-f25e-4efa-a1d2-b468b8576132</t>
        </is>
      </c>
      <c r="B3871" t="inlineStr">
        <is>
          <t>29333919</t>
        </is>
      </c>
      <c r="C3871" t="inlineStr">
        <is>
          <t>HETEROCYCLIC COMPOUNDS WITH NITROGEN HETEROATOM( S) ONLY - COMPOUNDS CONTAING AN UNFUSED PYRIDINE RING (WHETHER OR NOT HYDROGENATED) IN THE STRUCTURE :-OTHER : DERIVATIVES OF PYRIDINE : OTHER</t>
        </is>
      </c>
      <c r="D3871" t="inlineStr">
        <is>
          <t>e6be9753-12b0-4d4b-8101-dbd23d7435b9</t>
        </is>
      </c>
      <c r="F3871" t="n">
        <v>54</v>
      </c>
    </row>
    <row r="3872">
      <c r="A3872" t="inlineStr">
        <is>
          <t>7176bd83-1a13-441a-936f-25c019dde5ed</t>
        </is>
      </c>
      <c r="B3872" t="inlineStr">
        <is>
          <t>29333920</t>
        </is>
      </c>
      <c r="C3872" t="inlineStr">
        <is>
          <t>HETEROCYCLIC COMPOUNDS WITH NITROGEN HETEROATOM( S) ONLY - COMPOUNDS CONTAING AN UNFUSED PYRIDINE RING (WHETHER OR NOT HYDROGENATED) IN THE STRUCTURE :-OTHER : PIPERIDINE AND ITS DERIVATIVES</t>
        </is>
      </c>
      <c r="D3872" t="inlineStr">
        <is>
          <t>e6be9753-12b0-4d4b-8101-dbd23d7435b9</t>
        </is>
      </c>
      <c r="F3872" t="n">
        <v>54</v>
      </c>
    </row>
    <row r="3873">
      <c r="A3873" t="inlineStr">
        <is>
          <t>e845202e-b2dc-451a-9706-6494221ff25b</t>
        </is>
      </c>
      <c r="B3873" t="inlineStr">
        <is>
          <t>29333921</t>
        </is>
      </c>
      <c r="C3873" t="inlineStr">
        <is>
          <t>ACETAMIPRID (ISO)</t>
        </is>
      </c>
      <c r="D3873" t="inlineStr">
        <is>
          <t>e6be9753-12b0-4d4b-8101-dbd23d7435b9</t>
        </is>
      </c>
      <c r="F3873" t="n">
        <v>54</v>
      </c>
    </row>
    <row r="3874">
      <c r="A3874" t="inlineStr">
        <is>
          <t>b25ca5d2-aa6f-4d91-b2bc-52f2f6d7b493</t>
        </is>
      </c>
      <c r="B3874" t="inlineStr">
        <is>
          <t>29333922</t>
        </is>
      </c>
      <c r="C3874" t="inlineStr">
        <is>
          <t>IMAZETHAPYR (ISO)</t>
        </is>
      </c>
      <c r="D3874" t="inlineStr">
        <is>
          <t>e6be9753-12b0-4d4b-8101-dbd23d7435b9</t>
        </is>
      </c>
      <c r="F3874" t="n">
        <v>54</v>
      </c>
    </row>
    <row r="3875">
      <c r="A3875" t="inlineStr">
        <is>
          <t>6b691c55-4567-4e61-8681-e0b6c32faa24</t>
        </is>
      </c>
      <c r="B3875" t="inlineStr">
        <is>
          <t>29333923</t>
        </is>
      </c>
      <c r="C3875" t="inlineStr">
        <is>
          <t>Afidopyropen, boscalid, chlorpyriphos, chlorpyriphos methyl, clodinafop-propargyl, cyantraniliprole, flonicamid, florpyrauxifen-benzyl, fluazifop-P-butyl, fluopicolide, fluopyram, forchlorfenuron, haloxyfop-P-methyl, picoxystrobin, pyridalyl, pyriofenone,</t>
        </is>
      </c>
      <c r="D3875" t="inlineStr">
        <is>
          <t>e6be9753-12b0-4d4b-8101-dbd23d7435b9</t>
        </is>
      </c>
      <c r="F3875" t="n">
        <v>54</v>
      </c>
    </row>
    <row r="3876">
      <c r="A3876" t="inlineStr">
        <is>
          <t>897bb9fc-8ca6-4d3e-b2c2-58dcea72708f</t>
        </is>
      </c>
      <c r="B3876" t="inlineStr">
        <is>
          <t>29333929</t>
        </is>
      </c>
      <c r="C3876" t="inlineStr">
        <is>
          <t>OTHER</t>
        </is>
      </c>
      <c r="D3876" t="inlineStr">
        <is>
          <t>e6be9753-12b0-4d4b-8101-dbd23d7435b9</t>
        </is>
      </c>
      <c r="F3876" t="n">
        <v>54</v>
      </c>
    </row>
    <row r="3877">
      <c r="A3877" t="inlineStr">
        <is>
          <t>701570d7-faf1-44af-b98d-d3146824c77c</t>
        </is>
      </c>
      <c r="B3877" t="inlineStr">
        <is>
          <t>29333930</t>
        </is>
      </c>
      <c r="C3877" t="inlineStr">
        <is>
          <t>1-AZABICYCLO(2,2,2)OCTAN-3-OL</t>
        </is>
      </c>
      <c r="D3877" t="inlineStr">
        <is>
          <t>e6be9753-12b0-4d4b-8101-dbd23d7435b9</t>
        </is>
      </c>
      <c r="F3877" t="n">
        <v>54</v>
      </c>
    </row>
    <row r="3878">
      <c r="A3878" t="inlineStr">
        <is>
          <t>bfc4fcf8-5f3d-4b6a-be21-127ca7faf8ec</t>
        </is>
      </c>
      <c r="B3878" t="inlineStr">
        <is>
          <t>29333940</t>
        </is>
      </c>
      <c r="C3878" t="inlineStr">
        <is>
          <t>BENZENE ACETIC ACID, ALPHA -HYDROXY- ALPHA-PHENYL, 1- AZABICYCLO-AZABICYCLO [2.2.2.] OCT-3-YL ESTER</t>
        </is>
      </c>
      <c r="D3878" t="inlineStr">
        <is>
          <t>e6be9753-12b0-4d4b-8101-dbd23d7435b9</t>
        </is>
      </c>
      <c r="F3878" t="n">
        <v>54</v>
      </c>
    </row>
    <row r="3879">
      <c r="A3879" t="inlineStr">
        <is>
          <t>06b036d2-f03a-4981-a62c-b14e62af38f2</t>
        </is>
      </c>
      <c r="B3879" t="inlineStr">
        <is>
          <t>29333950</t>
        </is>
      </c>
      <c r="C3879" t="inlineStr">
        <is>
          <t>1 -[N,N -Dialkyl (&lt;=C10) - N -(n -(hydroxyl, cyano, acetoxy)alkyl (&lt;=C10)) ammonio] - n -[N -(3 - dimethylcarbamoxy - a -picolinyl) -N,N -dialkyl (&lt;=C10) ammonio]decane dibromide (n=1 -8)</t>
        </is>
      </c>
      <c r="D3879" t="inlineStr">
        <is>
          <t>e6be9753-12b0-4d4b-8101-dbd23d7435b9</t>
        </is>
      </c>
      <c r="F3879" t="n">
        <v>54</v>
      </c>
    </row>
    <row r="3880">
      <c r="A3880" t="inlineStr">
        <is>
          <t>a85c52a6-2e34-4a2d-89cb-b15c0b86c11b</t>
        </is>
      </c>
      <c r="B3880" t="inlineStr">
        <is>
          <t>29333960</t>
        </is>
      </c>
      <c r="C3880" t="inlineStr">
        <is>
          <t>1,n -Bis[N -(3 -dimethylcarbamoxy - a -picolyl) -N,N - dialkyl (&lt;=C10) ammonio] -alkane -(2,(n -1) -dione) dibromide (n=2 -12)</t>
        </is>
      </c>
      <c r="D3880" t="inlineStr">
        <is>
          <t>e6be9753-12b0-4d4b-8101-dbd23d7435b9</t>
        </is>
      </c>
      <c r="F3880" t="n">
        <v>54</v>
      </c>
    </row>
    <row r="3881">
      <c r="A3881" t="inlineStr">
        <is>
          <t>d63829ad-345a-4b37-a454-b328e9dcde36</t>
        </is>
      </c>
      <c r="B3881" t="inlineStr">
        <is>
          <t>29333990</t>
        </is>
      </c>
      <c r="C3881" t="inlineStr">
        <is>
          <t>OTHER</t>
        </is>
      </c>
      <c r="D3881" t="inlineStr">
        <is>
          <t>e6be9753-12b0-4d4b-8101-dbd23d7435b9</t>
        </is>
      </c>
      <c r="F3881" t="n">
        <v>54</v>
      </c>
    </row>
    <row r="3882">
      <c r="A3882" t="inlineStr">
        <is>
          <t>87c7f631-40cf-47c4-8673-6469caa9967d</t>
        </is>
      </c>
      <c r="B3882" t="inlineStr">
        <is>
          <t>29334100</t>
        </is>
      </c>
      <c r="C3882" t="inlineStr">
        <is>
          <t>LEVORPHANOL (INN) AND ITS SALTS</t>
        </is>
      </c>
      <c r="D3882" t="inlineStr">
        <is>
          <t>e6be9753-12b0-4d4b-8101-dbd23d7435b9</t>
        </is>
      </c>
      <c r="F3882" t="n">
        <v>54</v>
      </c>
    </row>
    <row r="3883">
      <c r="A3883" t="inlineStr">
        <is>
          <t>b33b41d1-557d-41bb-82ac-33e39038b0bb</t>
        </is>
      </c>
      <c r="B3883" t="inlineStr">
        <is>
          <t>29334110</t>
        </is>
      </c>
      <c r="C3883" t="inlineStr">
        <is>
          <t>Fenazaquin</t>
        </is>
      </c>
      <c r="D3883" t="inlineStr">
        <is>
          <t>e6be9753-12b0-4d4b-8101-dbd23d7435b9</t>
        </is>
      </c>
      <c r="F3883" t="n">
        <v>54</v>
      </c>
    </row>
    <row r="3884">
      <c r="A3884" t="inlineStr">
        <is>
          <t>e533d442-82fe-480e-b9b3-25247b8afcec</t>
        </is>
      </c>
      <c r="B3884" t="inlineStr">
        <is>
          <t>29334190</t>
        </is>
      </c>
      <c r="C3884" t="inlineStr">
        <is>
          <t>Other</t>
        </is>
      </c>
      <c r="D3884" t="inlineStr">
        <is>
          <t>e6be9753-12b0-4d4b-8101-dbd23d7435b9</t>
        </is>
      </c>
      <c r="F3884" t="n">
        <v>54</v>
      </c>
    </row>
    <row r="3885">
      <c r="A3885" t="inlineStr">
        <is>
          <t>52ca233b-45bf-4509-b831-0769f3343807</t>
        </is>
      </c>
      <c r="B3885" t="inlineStr">
        <is>
          <t>29334900</t>
        </is>
      </c>
      <c r="C3885" t="inlineStr">
        <is>
          <t>OTHER</t>
        </is>
      </c>
      <c r="D3885" t="inlineStr">
        <is>
          <t>e6be9753-12b0-4d4b-8101-dbd23d7435b9</t>
        </is>
      </c>
      <c r="F3885" t="n">
        <v>54</v>
      </c>
    </row>
    <row r="3886">
      <c r="A3886" t="inlineStr">
        <is>
          <t>e7f8ade2-118e-418f-96ce-6f0ac26893d1</t>
        </is>
      </c>
      <c r="B3886" t="inlineStr">
        <is>
          <t>29334910</t>
        </is>
      </c>
      <c r="C3886" t="inlineStr">
        <is>
          <t>Quizalofop ethyl</t>
        </is>
      </c>
      <c r="D3886" t="inlineStr">
        <is>
          <t>e6be9753-12b0-4d4b-8101-dbd23d7435b9</t>
        </is>
      </c>
      <c r="F3886" t="n">
        <v>54</v>
      </c>
    </row>
    <row r="3887">
      <c r="A3887" t="inlineStr">
        <is>
          <t>ad3ec913-2330-4398-92c9-c3cf5c50f71b</t>
        </is>
      </c>
      <c r="B3887" t="inlineStr">
        <is>
          <t>29334990</t>
        </is>
      </c>
      <c r="C3887" t="inlineStr">
        <is>
          <t>Other</t>
        </is>
      </c>
      <c r="D3887" t="inlineStr">
        <is>
          <t>e6be9753-12b0-4d4b-8101-dbd23d7435b9</t>
        </is>
      </c>
      <c r="F3887" t="n">
        <v>54</v>
      </c>
    </row>
    <row r="3888">
      <c r="A3888" t="inlineStr">
        <is>
          <t>104d1c9f-c22d-4a30-9903-14f04a6cd245</t>
        </is>
      </c>
      <c r="B3888" t="inlineStr">
        <is>
          <t>29335200</t>
        </is>
      </c>
      <c r="C3888" t="inlineStr">
        <is>
          <t>MALONYLUREA (BARBITURIC ACID) AND ITS SALTS</t>
        </is>
      </c>
      <c r="D3888" t="inlineStr">
        <is>
          <t>e6be9753-12b0-4d4b-8101-dbd23d7435b9</t>
        </is>
      </c>
      <c r="F3888" t="n">
        <v>54</v>
      </c>
    </row>
    <row r="3889">
      <c r="A3889" t="inlineStr">
        <is>
          <t>8ccc98b3-67eb-4074-b984-7945b7af44e6</t>
        </is>
      </c>
      <c r="B3889" t="inlineStr">
        <is>
          <t>29335300</t>
        </is>
      </c>
      <c r="C3889" t="inlineStr">
        <is>
          <t>ALLOBARBITAL (INN), AMOBARBITAL (INN), BARBITAL(INN), BUTALBITAL (INN), BUTOBARBITAL (INN),CYCLOBARBITAL (INN), METHYLPHENOBARBITAL (INN),PENTOBARBITAL (INN), SECBUTABARBITAL (INN),PHENOBARBITAL (INN), ] SECOBARBITAL (INN), AND VINYLBITAL (INN), SALTS THE</t>
        </is>
      </c>
      <c r="D3889" t="inlineStr">
        <is>
          <t>e6be9753-12b0-4d4b-8101-dbd23d7435b9</t>
        </is>
      </c>
      <c r="F3889" t="n">
        <v>54</v>
      </c>
    </row>
    <row r="3890">
      <c r="A3890" t="inlineStr">
        <is>
          <t>cfb483c5-ba05-4722-baa9-fd84d982c8e1</t>
        </is>
      </c>
      <c r="B3890" t="inlineStr">
        <is>
          <t>29335400</t>
        </is>
      </c>
      <c r="C3890" t="inlineStr">
        <is>
          <t>OTHER DERIVATIVES OF MALONYLUREA (BARBITURIC ACID),SALTS THEREOF</t>
        </is>
      </c>
      <c r="D3890" t="inlineStr">
        <is>
          <t>e6be9753-12b0-4d4b-8101-dbd23d7435b9</t>
        </is>
      </c>
      <c r="F3890" t="n">
        <v>54</v>
      </c>
    </row>
    <row r="3891">
      <c r="A3891" t="inlineStr">
        <is>
          <t>6e7ba759-3004-49ce-a2cb-615fde92883f</t>
        </is>
      </c>
      <c r="B3891" t="inlineStr">
        <is>
          <t>29335500</t>
        </is>
      </c>
      <c r="C3891" t="inlineStr">
        <is>
          <t>LOPRAZOLAM (INN), MECLOQUALONE (INN),METHAQUALONE (INN) AND ZIPEPROL (INN), SALTS THEREOF</t>
        </is>
      </c>
      <c r="D3891" t="inlineStr">
        <is>
          <t>e6be9753-12b0-4d4b-8101-dbd23d7435b9</t>
        </is>
      </c>
      <c r="F3891" t="n">
        <v>54</v>
      </c>
    </row>
    <row r="3892">
      <c r="A3892" t="inlineStr">
        <is>
          <t>6e9af36d-3ca0-4f63-9565-39257b8f96c0</t>
        </is>
      </c>
      <c r="B3892" t="inlineStr">
        <is>
          <t>29335910</t>
        </is>
      </c>
      <c r="C3892" t="inlineStr">
        <is>
          <t>AMINOPHYLLINE (CORDOPHYLIN)</t>
        </is>
      </c>
      <c r="D3892" t="inlineStr">
        <is>
          <t>e6be9753-12b0-4d4b-8101-dbd23d7435b9</t>
        </is>
      </c>
      <c r="F3892" t="n">
        <v>54</v>
      </c>
    </row>
    <row r="3893">
      <c r="A3893" t="inlineStr">
        <is>
          <t>a133af17-c3b5-408f-b9e0-d0ddeb5bba2c</t>
        </is>
      </c>
      <c r="B3893" t="inlineStr">
        <is>
          <t>29335920</t>
        </is>
      </c>
      <c r="C3893" t="inlineStr">
        <is>
          <t>TRIMETHOPRIM</t>
        </is>
      </c>
      <c r="D3893" t="inlineStr">
        <is>
          <t>e6be9753-12b0-4d4b-8101-dbd23d7435b9</t>
        </is>
      </c>
      <c r="F3893" t="n">
        <v>54</v>
      </c>
    </row>
    <row r="3894">
      <c r="A3894" t="inlineStr">
        <is>
          <t>9b9287bb-c732-42bf-9e50-3639e2264dbb</t>
        </is>
      </c>
      <c r="B3894" t="inlineStr">
        <is>
          <t>29335930</t>
        </is>
      </c>
      <c r="C3894" t="inlineStr">
        <is>
          <t>DIETHYL CARBAMAZINE CITRATE</t>
        </is>
      </c>
      <c r="D3894" t="inlineStr">
        <is>
          <t>e6be9753-12b0-4d4b-8101-dbd23d7435b9</t>
        </is>
      </c>
      <c r="F3894" t="n">
        <v>54</v>
      </c>
    </row>
    <row r="3895">
      <c r="A3895" t="inlineStr">
        <is>
          <t>ab16e5fe-6ac6-44a1-90ca-8c220db0711a</t>
        </is>
      </c>
      <c r="B3895" t="inlineStr">
        <is>
          <t>29335940</t>
        </is>
      </c>
      <c r="C3895" t="inlineStr">
        <is>
          <t>1-AMINO-4-METHYL PIPERAZINE</t>
        </is>
      </c>
      <c r="D3895" t="inlineStr">
        <is>
          <t>e6be9753-12b0-4d4b-8101-dbd23d7435b9</t>
        </is>
      </c>
      <c r="F3895" t="n">
        <v>54</v>
      </c>
    </row>
    <row r="3896">
      <c r="A3896" t="inlineStr">
        <is>
          <t>145c1ed5-8b38-4c96-801a-23f6e119b127</t>
        </is>
      </c>
      <c r="B3896" t="inlineStr">
        <is>
          <t>29335950</t>
        </is>
      </c>
      <c r="C3896" t="inlineStr">
        <is>
          <t>Bispyribac- Sodium (ISO), ametroctradin, azoxystrobin, benzpyrimoxam, buprimate, florasulam, polyoxin D zinc salt, primiphos-methyl, pyribenzoxim, pyriftalid, pyrithiobac sodium, triflumezopyrim.</t>
        </is>
      </c>
      <c r="D3896" t="inlineStr">
        <is>
          <t>e6be9753-12b0-4d4b-8101-dbd23d7435b9</t>
        </is>
      </c>
      <c r="F3896" t="n">
        <v>54</v>
      </c>
    </row>
    <row r="3897">
      <c r="A3897" t="inlineStr">
        <is>
          <t>4912a9d2-4d32-4c98-80b0-8cc645681a1d</t>
        </is>
      </c>
      <c r="B3897" t="inlineStr">
        <is>
          <t>29335990</t>
        </is>
      </c>
      <c r="C3897" t="inlineStr">
        <is>
          <t>OTHER</t>
        </is>
      </c>
      <c r="D3897" t="inlineStr">
        <is>
          <t>e6be9753-12b0-4d4b-8101-dbd23d7435b9</t>
        </is>
      </c>
      <c r="F3897" t="n">
        <v>54</v>
      </c>
    </row>
    <row r="3898">
      <c r="A3898" t="inlineStr">
        <is>
          <t>49ae3e37-f107-47f2-9f1e-4d060d17ea90</t>
        </is>
      </c>
      <c r="B3898" t="inlineStr">
        <is>
          <t>29336100</t>
        </is>
      </c>
      <c r="C3898" t="inlineStr">
        <is>
          <t>MELAMINE</t>
        </is>
      </c>
      <c r="D3898" t="inlineStr">
        <is>
          <t>e6be9753-12b0-4d4b-8101-dbd23d7435b9</t>
        </is>
      </c>
      <c r="F3898" t="n">
        <v>54</v>
      </c>
    </row>
    <row r="3899">
      <c r="A3899" t="inlineStr">
        <is>
          <t>77011258-bacd-47da-a6b9-e3d8dc2b6894</t>
        </is>
      </c>
      <c r="B3899" t="inlineStr">
        <is>
          <t>29336910</t>
        </is>
      </c>
      <c r="C3899" t="inlineStr">
        <is>
          <t>CYANURIC ACID AND ITS SALTS</t>
        </is>
      </c>
      <c r="D3899" t="inlineStr">
        <is>
          <t>e6be9753-12b0-4d4b-8101-dbd23d7435b9</t>
        </is>
      </c>
      <c r="F3899" t="n">
        <v>54</v>
      </c>
    </row>
    <row r="3900">
      <c r="A3900" t="inlineStr">
        <is>
          <t>b76b27b4-c78e-45fd-9769-1d9422a04266</t>
        </is>
      </c>
      <c r="B3900" t="inlineStr">
        <is>
          <t>29336920</t>
        </is>
      </c>
      <c r="C3900" t="inlineStr">
        <is>
          <t>4-[4,6-BIS(2,4-DIMETHYLPHENYL)-1,3,5- TRIAZINE-2-YL]-1,3-BENZENEDIOL</t>
        </is>
      </c>
      <c r="D3900" t="inlineStr">
        <is>
          <t>e6be9753-12b0-4d4b-8101-dbd23d7435b9</t>
        </is>
      </c>
      <c r="F3900" t="n">
        <v>54</v>
      </c>
    </row>
    <row r="3901">
      <c r="A3901" t="inlineStr">
        <is>
          <t>40a3d513-8819-4e76-9c6a-eb098eabcd6d</t>
        </is>
      </c>
      <c r="B3901" t="inlineStr">
        <is>
          <t>29336930</t>
        </is>
      </c>
      <c r="C3901" t="inlineStr">
        <is>
          <t>Tris(2-hydroxyethyl) isocyanurate</t>
        </is>
      </c>
      <c r="D3901" t="inlineStr">
        <is>
          <t>e6be9753-12b0-4d4b-8101-dbd23d7435b9</t>
        </is>
      </c>
      <c r="F3901" t="n">
        <v>54</v>
      </c>
    </row>
    <row r="3902">
      <c r="A3902" t="inlineStr">
        <is>
          <t>d027c311-2f51-47b2-b07d-db3c67c70504</t>
        </is>
      </c>
      <c r="B3902" t="inlineStr">
        <is>
          <t>29336940</t>
        </is>
      </c>
      <c r="C3902" t="inlineStr">
        <is>
          <t>Ethylhexyltriazone</t>
        </is>
      </c>
      <c r="D3902" t="inlineStr">
        <is>
          <t>e6be9753-12b0-4d4b-8101-dbd23d7435b9</t>
        </is>
      </c>
      <c r="F3902" t="n">
        <v>54</v>
      </c>
    </row>
    <row r="3903">
      <c r="A3903" t="inlineStr">
        <is>
          <t>a7047d4f-0c1c-43e8-8699-f48431128a48</t>
        </is>
      </c>
      <c r="B3903" t="inlineStr">
        <is>
          <t>29336950</t>
        </is>
      </c>
      <c r="C3903" t="inlineStr">
        <is>
          <t>2,4,6-TRI(2,4-DYHYDROXYL-3-METHYLPHENYL)-1,3,5-TRIAZINE</t>
        </is>
      </c>
      <c r="D3903" t="inlineStr">
        <is>
          <t>e6be9753-12b0-4d4b-8101-dbd23d7435b9</t>
        </is>
      </c>
      <c r="F3903" t="n">
        <v>54</v>
      </c>
    </row>
    <row r="3904">
      <c r="A3904" t="inlineStr">
        <is>
          <t>142beb58-0b4c-4089-b713-f314e3da207d</t>
        </is>
      </c>
      <c r="B3904" t="inlineStr">
        <is>
          <t>29336960</t>
        </is>
      </c>
      <c r="C3904" t="inlineStr">
        <is>
          <t>Ametryn, atrazine, carfentrazone ethyl, cyproconazole, difenoconazole, flusilazole, hexaconazole, hexazinone,</t>
        </is>
      </c>
    </row>
    <row r="3905">
      <c r="A3905" t="inlineStr">
        <is>
          <t>33b67510-e289-454d-95fd-b7f88310ed2a</t>
        </is>
      </c>
      <c r="B3905" t="inlineStr">
        <is>
          <t>29336990</t>
        </is>
      </c>
      <c r="C3905" t="inlineStr">
        <is>
          <t>OTHER</t>
        </is>
      </c>
      <c r="D3905" t="inlineStr">
        <is>
          <t>e6be9753-12b0-4d4b-8101-dbd23d7435b9</t>
        </is>
      </c>
      <c r="F3905" t="n">
        <v>54</v>
      </c>
    </row>
    <row r="3906">
      <c r="A3906" t="inlineStr">
        <is>
          <t>d01074b1-c0de-48c9-b5b1-db6bbb6ee6bb</t>
        </is>
      </c>
      <c r="B3906" t="inlineStr">
        <is>
          <t>29337100</t>
        </is>
      </c>
      <c r="C3906" t="inlineStr">
        <is>
          <t>6-HEXANELACTAM (EPSILON-CAPROLACTAM)</t>
        </is>
      </c>
      <c r="D3906" t="inlineStr">
        <is>
          <t>e6be9753-12b0-4d4b-8101-dbd23d7435b9</t>
        </is>
      </c>
      <c r="F3906" t="n">
        <v>54</v>
      </c>
    </row>
    <row r="3907">
      <c r="A3907" t="inlineStr">
        <is>
          <t>4e0f31f8-30fe-4795-b081-e979f68a2b99</t>
        </is>
      </c>
      <c r="B3907" t="inlineStr">
        <is>
          <t>29337200</t>
        </is>
      </c>
      <c r="C3907" t="inlineStr">
        <is>
          <t>CLOBAZAM (INN) AND METHYPRYLON (INN)</t>
        </is>
      </c>
      <c r="D3907" t="inlineStr">
        <is>
          <t>e6be9753-12b0-4d4b-8101-dbd23d7435b9</t>
        </is>
      </c>
      <c r="F3907" t="n">
        <v>54</v>
      </c>
    </row>
    <row r="3908">
      <c r="A3908" t="inlineStr">
        <is>
          <t>cf84f7c3-9c8a-40d4-8a20-368e6eafbe1c</t>
        </is>
      </c>
      <c r="B3908" t="inlineStr">
        <is>
          <t>29337900</t>
        </is>
      </c>
      <c r="C3908" t="inlineStr">
        <is>
          <t>HETEROCYCLIC COMPOUNDS WITH NITROGEN HETEROATOM( S) ONLY - LACTAMS : OTHER LACTAMS</t>
        </is>
      </c>
      <c r="D3908" t="inlineStr">
        <is>
          <t>e6be9753-12b0-4d4b-8101-dbd23d7435b9</t>
        </is>
      </c>
      <c r="F3908" t="n">
        <v>54</v>
      </c>
    </row>
    <row r="3909">
      <c r="A3909" t="inlineStr">
        <is>
          <t>b38eecab-84b9-4d7a-88a6-b0f845f8b664</t>
        </is>
      </c>
      <c r="B3909" t="inlineStr">
        <is>
          <t>29337910</t>
        </is>
      </c>
      <c r="C3909" t="inlineStr">
        <is>
          <t>N-methyl-2-pyrrolidone</t>
        </is>
      </c>
      <c r="D3909" t="inlineStr">
        <is>
          <t>e6be9753-12b0-4d4b-8101-dbd23d7435b9</t>
        </is>
      </c>
      <c r="F3909" t="n">
        <v>54</v>
      </c>
    </row>
    <row r="3910">
      <c r="A3910" t="inlineStr">
        <is>
          <t>2afda30d-9651-42a2-ad9c-8526684ea719</t>
        </is>
      </c>
      <c r="B3910" t="inlineStr">
        <is>
          <t>29337920</t>
        </is>
      </c>
      <c r="C3910" t="inlineStr">
        <is>
          <t>N-ethyl-2-pyrrolidone</t>
        </is>
      </c>
      <c r="D3910" t="inlineStr">
        <is>
          <t>e6be9753-12b0-4d4b-8101-dbd23d7435b9</t>
        </is>
      </c>
      <c r="F3910" t="n">
        <v>54</v>
      </c>
    </row>
    <row r="3911">
      <c r="A3911" t="inlineStr">
        <is>
          <t>94dd4b2d-75b1-4b85-92c9-2caa01ee27d8</t>
        </is>
      </c>
      <c r="B3911" t="inlineStr">
        <is>
          <t>29337930</t>
        </is>
      </c>
      <c r="C3911" t="inlineStr">
        <is>
          <t>Spirotetramat</t>
        </is>
      </c>
      <c r="D3911" t="inlineStr">
        <is>
          <t>e6be9753-12b0-4d4b-8101-dbd23d7435b9</t>
        </is>
      </c>
      <c r="F3911" t="n">
        <v>54</v>
      </c>
    </row>
    <row r="3912">
      <c r="A3912" t="inlineStr">
        <is>
          <t>f90adc39-1ea8-45e6-bc13-f9c4f81346d8</t>
        </is>
      </c>
      <c r="B3912" t="inlineStr">
        <is>
          <t>29337990</t>
        </is>
      </c>
      <c r="C3912" t="inlineStr">
        <is>
          <t>Other</t>
        </is>
      </c>
      <c r="D3912" t="inlineStr">
        <is>
          <t>e6be9753-12b0-4d4b-8101-dbd23d7435b9</t>
        </is>
      </c>
      <c r="F3912" t="n">
        <v>54</v>
      </c>
    </row>
    <row r="3913">
      <c r="A3913" t="inlineStr">
        <is>
          <t>55c98731-650e-4770-9494-45c10dd7b82d</t>
        </is>
      </c>
      <c r="B3913" t="inlineStr">
        <is>
          <t>29339100</t>
        </is>
      </c>
      <c r="C3913" t="inlineStr">
        <is>
          <t>ALPRAZOLAM (INN), CAMAZEPAM (INN) CHLORIDIAZEPOXIDE (INN),CLONAZEPAM (INN), CLORAZEPATE, DELORAZEPAM (INN), DIAZEPAM (INN), ESTAZOLAM (INN), ETHYL LOFLAZEPATE (INN), FLUDIAZEPAM (INN), FLUNITRZEPAM (INN), FLURAZEPAM (INN), HALAZEPAM (INN), LORAZEPAM (INN)</t>
        </is>
      </c>
      <c r="D3913" t="inlineStr">
        <is>
          <t>e6be9753-12b0-4d4b-8101-dbd23d7435b9</t>
        </is>
      </c>
      <c r="F3913" t="n">
        <v>54</v>
      </c>
    </row>
    <row r="3914">
      <c r="A3914" t="inlineStr">
        <is>
          <t>3fc827df-2442-4f07-be01-4545bda2ac93</t>
        </is>
      </c>
      <c r="B3914" t="inlineStr">
        <is>
          <t>29339200</t>
        </is>
      </c>
      <c r="C3914" t="inlineStr">
        <is>
          <t>Azinphos-methyl (ISO)</t>
        </is>
      </c>
      <c r="D3914" t="inlineStr">
        <is>
          <t>e6be9753-12b0-4d4b-8101-dbd23d7435b9</t>
        </is>
      </c>
      <c r="F3914" t="n">
        <v>54</v>
      </c>
    </row>
    <row r="3915">
      <c r="A3915" t="inlineStr">
        <is>
          <t>0e35eed7-0f39-4245-a439-ba05071f48e8</t>
        </is>
      </c>
      <c r="B3915" t="inlineStr">
        <is>
          <t>29339900</t>
        </is>
      </c>
      <c r="C3915" t="inlineStr">
        <is>
          <t>HETEROCYCLIC COMPOUNDS WITH NITROGEN HETEROATOM( S) ONLY - OTHER : OTHER</t>
        </is>
      </c>
      <c r="D3915" t="inlineStr">
        <is>
          <t>e6be9753-12b0-4d4b-8101-dbd23d7435b9</t>
        </is>
      </c>
      <c r="F3915" t="n">
        <v>54</v>
      </c>
    </row>
    <row r="3916">
      <c r="A3916" t="inlineStr">
        <is>
          <t>f12d557f-2160-4b76-9d8d-1835c70d1228</t>
        </is>
      </c>
      <c r="B3916" t="inlineStr">
        <is>
          <t>29339910</t>
        </is>
      </c>
      <c r="C3916" t="inlineStr">
        <is>
          <t>Imidazo pyridine methyl amine</t>
        </is>
      </c>
      <c r="D3916" t="inlineStr">
        <is>
          <t>e6be9753-12b0-4d4b-8101-dbd23d7435b9</t>
        </is>
      </c>
      <c r="F3916" t="n">
        <v>54</v>
      </c>
    </row>
    <row r="3917">
      <c r="A3917" t="inlineStr">
        <is>
          <t>01237fd3-c514-4d84-9db1-85c48a776f7b</t>
        </is>
      </c>
      <c r="B3917" t="inlineStr">
        <is>
          <t>29339920</t>
        </is>
      </c>
      <c r="C3917" t="inlineStr">
        <is>
          <t>Carbendazim (ISO), bitertanol, chlorfenopyr, chlorfluazuron, fenoxaprop-P-ethyl, flufenzine, flupyradifurone,</t>
        </is>
      </c>
    </row>
    <row r="3918">
      <c r="A3918" t="inlineStr">
        <is>
          <t>7a540328-9ba7-4091-b997-9cbe3d8b0603</t>
        </is>
      </c>
      <c r="B3918" t="inlineStr">
        <is>
          <t>29339990</t>
        </is>
      </c>
      <c r="C3918" t="inlineStr">
        <is>
          <t>Other</t>
        </is>
      </c>
      <c r="D3918" t="inlineStr">
        <is>
          <t>e6be9753-12b0-4d4b-8101-dbd23d7435b9</t>
        </is>
      </c>
      <c r="F3918" t="n">
        <v>54</v>
      </c>
    </row>
    <row r="3919">
      <c r="A3919" t="inlineStr">
        <is>
          <t>c58967c9-85ee-43c9-ab7d-5b9a576337e3</t>
        </is>
      </c>
      <c r="B3919" t="inlineStr">
        <is>
          <t>29341000</t>
        </is>
      </c>
      <c r="C3919" t="inlineStr">
        <is>
          <t>COMPOUNDS CONTAINING AN UNFUSED THIAZOLE RING (WHETHER OR NOT HYDROGENATED) IN THE STRUCTURE</t>
        </is>
      </c>
      <c r="D3919" t="inlineStr">
        <is>
          <t>e6be9753-12b0-4d4b-8101-dbd23d7435b9</t>
        </is>
      </c>
      <c r="F3919" t="n">
        <v>54</v>
      </c>
    </row>
    <row r="3920">
      <c r="A3920" t="inlineStr">
        <is>
          <t>acc36361-29b0-43d0-9a73-73ff77519a50</t>
        </is>
      </c>
      <c r="B3920" t="inlineStr">
        <is>
          <t>29341010</t>
        </is>
      </c>
      <c r="C3920" t="inlineStr">
        <is>
          <t>Clothianidin, oxathiapiprolin, thifluzamide, thiomethoxam</t>
        </is>
      </c>
      <c r="D3920" t="inlineStr">
        <is>
          <t>e6be9753-12b0-4d4b-8101-dbd23d7435b9</t>
        </is>
      </c>
      <c r="F3920" t="n">
        <v>54</v>
      </c>
    </row>
    <row r="3921">
      <c r="A3921" t="inlineStr">
        <is>
          <t>3474786a-5125-4880-af84-6f47de745962</t>
        </is>
      </c>
      <c r="B3921" t="inlineStr">
        <is>
          <t>29341090</t>
        </is>
      </c>
      <c r="C3921" t="inlineStr">
        <is>
          <t>Other</t>
        </is>
      </c>
      <c r="D3921" t="inlineStr">
        <is>
          <t>e6be9753-12b0-4d4b-8101-dbd23d7435b9</t>
        </is>
      </c>
      <c r="F3921" t="n">
        <v>54</v>
      </c>
    </row>
    <row r="3922">
      <c r="A3922" t="inlineStr">
        <is>
          <t>06701f77-7a38-4903-a4eb-65044e2d0a3e</t>
        </is>
      </c>
      <c r="B3922" t="inlineStr">
        <is>
          <t>29342000</t>
        </is>
      </c>
      <c r="C3922" t="inlineStr">
        <is>
          <t>COMPOUNDS CONTAINING IN THE STRUCTURE A BENZOTHIAZOLE RING-SYSTEM (WHETHER OR NOT HYDROGENATED) NOT FURTHER FUSED</t>
        </is>
      </c>
      <c r="D3922" t="inlineStr">
        <is>
          <t>e6be9753-12b0-4d4b-8101-dbd23d7435b9</t>
        </is>
      </c>
      <c r="F3922" t="n">
        <v>54</v>
      </c>
    </row>
    <row r="3923">
      <c r="A3923" t="inlineStr">
        <is>
          <t>c827c97f-0012-4996-a0f5-4c2c82836846</t>
        </is>
      </c>
      <c r="B3923" t="inlineStr">
        <is>
          <t>29342010</t>
        </is>
      </c>
      <c r="C3923" t="inlineStr">
        <is>
          <t>Methabenzthiazuron</t>
        </is>
      </c>
      <c r="D3923" t="inlineStr">
        <is>
          <t>e6be9753-12b0-4d4b-8101-dbd23d7435b9</t>
        </is>
      </c>
      <c r="F3923" t="n">
        <v>54</v>
      </c>
    </row>
    <row r="3924">
      <c r="A3924" t="inlineStr">
        <is>
          <t>6161de41-03b7-43a4-835e-146c65f38831</t>
        </is>
      </c>
      <c r="B3924" t="inlineStr">
        <is>
          <t>29342090</t>
        </is>
      </c>
      <c r="C3924" t="inlineStr">
        <is>
          <t>Other</t>
        </is>
      </c>
      <c r="D3924" t="inlineStr">
        <is>
          <t>e6be9753-12b0-4d4b-8101-dbd23d7435b9</t>
        </is>
      </c>
      <c r="F3924" t="n">
        <v>54</v>
      </c>
    </row>
    <row r="3925">
      <c r="A3925" t="inlineStr">
        <is>
          <t>20351696-c15f-4864-bc1e-94a13058f7c2</t>
        </is>
      </c>
      <c r="B3925" t="inlineStr">
        <is>
          <t>29343000</t>
        </is>
      </c>
      <c r="C3925" t="inlineStr">
        <is>
          <t>COMPOUNDS CONTAINING IN THE STRUCTURE A PHENOTHIAZINE RING-SYSTEM (WHETHER OR NOT HYDROGENATED) NOT FURTHER FUSED</t>
        </is>
      </c>
      <c r="D3925" t="inlineStr">
        <is>
          <t>e6be9753-12b0-4d4b-8101-dbd23d7435b9</t>
        </is>
      </c>
      <c r="F3925" t="n">
        <v>54</v>
      </c>
    </row>
    <row r="3926">
      <c r="A3926" t="inlineStr">
        <is>
          <t>0c9d79fb-cdfd-4aaf-b054-359b697d40f5</t>
        </is>
      </c>
      <c r="B3926" t="inlineStr">
        <is>
          <t>29349100</t>
        </is>
      </c>
      <c r="C3926" t="inlineStr">
        <is>
          <t>AMINOREX (INN), BROTIZOLAM (INN), CLOTIAZEPAM (INN), CLOXAZOLAM (INN), DEXTROMORAMIDE (INN), HALOXAZOLAM (INN), KETAZOLAM (INN), MESOCARB (INN), OXAZOLAM (INN), PEMOLINE (INN), PHENDIMETRAZINE (INN), PHENMETRAZINE (INN) AND SUFENTANIL (INN), SALTS THEREOF</t>
        </is>
      </c>
      <c r="D3926" t="inlineStr">
        <is>
          <t>e6be9753-12b0-4d4b-8101-dbd23d7435b9</t>
        </is>
      </c>
      <c r="F3926" t="n">
        <v>54</v>
      </c>
    </row>
    <row r="3927">
      <c r="A3927" t="inlineStr">
        <is>
          <t>abb9ee23-1e57-4b8b-a364-ff81be250efb</t>
        </is>
      </c>
      <c r="B3927" t="inlineStr">
        <is>
          <t>29349200</t>
        </is>
      </c>
      <c r="C3927" t="inlineStr">
        <is>
          <t>OTHER FENTANYLS AND THEIR DERIVATIVES</t>
        </is>
      </c>
      <c r="D3927" t="inlineStr">
        <is>
          <t>e6be9753-12b0-4d4b-8101-dbd23d7435b9</t>
        </is>
      </c>
      <c r="F3927" t="n">
        <v>54</v>
      </c>
    </row>
    <row r="3928">
      <c r="A3928" t="inlineStr">
        <is>
          <t>5386d5ab-0b36-49fb-b70e-89cee54a7b13</t>
        </is>
      </c>
      <c r="B3928" t="inlineStr">
        <is>
          <t>29349900</t>
        </is>
      </c>
      <c r="C3928" t="inlineStr">
        <is>
          <t>NUCLEIC ACIDS AND THEIR SALTS; WHETHER OR NOT CHEMICALLY DEFINED; OTHER HETEROCYCLIC COMPOUNDS - OTHER : OTHER</t>
        </is>
      </c>
      <c r="D3928" t="inlineStr">
        <is>
          <t>e6be9753-12b0-4d4b-8101-dbd23d7435b9</t>
        </is>
      </c>
      <c r="F3928" t="n">
        <v>54</v>
      </c>
    </row>
    <row r="3929">
      <c r="A3929" t="inlineStr">
        <is>
          <t>04e22c55-d1bb-47f0-96ea-e72e4b6d4add</t>
        </is>
      </c>
      <c r="B3929" t="inlineStr">
        <is>
          <t>29349910</t>
        </is>
      </c>
      <c r="C3929" t="inlineStr">
        <is>
          <t>Chloro thiophene-2-carboxylic acid</t>
        </is>
      </c>
      <c r="D3929" t="inlineStr">
        <is>
          <t>e6be9753-12b0-4d4b-8101-dbd23d7435b9</t>
        </is>
      </c>
      <c r="F3929" t="n">
        <v>54</v>
      </c>
    </row>
    <row r="3930">
      <c r="A3930" t="inlineStr">
        <is>
          <t>7bb63dc4-cebb-4ccd-a601-f57844ecae2b</t>
        </is>
      </c>
      <c r="B3930" t="inlineStr">
        <is>
          <t>29349920</t>
        </is>
      </c>
      <c r="C3930" t="inlineStr">
        <is>
          <t>Morpholine</t>
        </is>
      </c>
      <c r="D3930" t="inlineStr">
        <is>
          <t>e6be9753-12b0-4d4b-8101-dbd23d7435b9</t>
        </is>
      </c>
      <c r="F3930" t="n">
        <v>54</v>
      </c>
    </row>
    <row r="3931">
      <c r="A3931" t="inlineStr">
        <is>
          <t>50b696ab-fa49-4e7a-8b30-e99e5911e8f1</t>
        </is>
      </c>
      <c r="B3931" t="inlineStr">
        <is>
          <t>29349930</t>
        </is>
      </c>
      <c r="C3931" t="inlineStr">
        <is>
          <t>BUPROFEZIN (ISO)</t>
        </is>
      </c>
      <c r="D3931" t="inlineStr">
        <is>
          <t>e6be9753-12b0-4d4b-8101-dbd23d7435b9</t>
        </is>
      </c>
      <c r="F3931" t="n">
        <v>54</v>
      </c>
    </row>
    <row r="3932">
      <c r="A3932" t="inlineStr">
        <is>
          <t>9044186d-cc00-4d93-b9ad-b858e8d3754f</t>
        </is>
      </c>
      <c r="B3932" t="inlineStr">
        <is>
          <t>29349940</t>
        </is>
      </c>
      <c r="C3932" t="inlineStr">
        <is>
          <t>Bentazone, bixlozone, clomazone, dazomet, dimethomorph, etoxazole, fluensulfone, flufenacet, flumioxazin,</t>
        </is>
      </c>
    </row>
    <row r="3933">
      <c r="A3933" t="inlineStr">
        <is>
          <t>51345346-42e2-499b-8f2f-9a83f1a51a7d</t>
        </is>
      </c>
      <c r="B3933" t="inlineStr">
        <is>
          <t>29349990</t>
        </is>
      </c>
      <c r="C3933" t="inlineStr">
        <is>
          <t>Other</t>
        </is>
      </c>
      <c r="D3933" t="inlineStr">
        <is>
          <t>e6be9753-12b0-4d4b-8101-dbd23d7435b9</t>
        </is>
      </c>
      <c r="F3933" t="n">
        <v>54</v>
      </c>
    </row>
    <row r="3934">
      <c r="A3934" t="inlineStr">
        <is>
          <t>c02b860f-9e1b-43c7-b032-518cd945c200</t>
        </is>
      </c>
      <c r="B3934" t="inlineStr">
        <is>
          <t>29350011</t>
        </is>
      </c>
      <c r="C3934" t="inlineStr">
        <is>
          <t>SULPHONAMIDES - SULPHONAMIDES : SULPHAMETHOXAZOLE, SULPHAFURAZOLE, SULPHADIAZINE, SULPHADIMIDINE, SULPHACETAMIDE : SULPHAMETHOXAZOLE</t>
        </is>
      </c>
      <c r="D3934" t="inlineStr">
        <is>
          <t>e6be9753-12b0-4d4b-8101-dbd23d7435b9</t>
        </is>
      </c>
      <c r="F3934" t="n">
        <v>54</v>
      </c>
    </row>
    <row r="3935">
      <c r="A3935" t="inlineStr">
        <is>
          <t>5057e5bd-7710-4f78-9fd3-3d7d4d438620</t>
        </is>
      </c>
      <c r="B3935" t="inlineStr">
        <is>
          <t>29350012</t>
        </is>
      </c>
      <c r="C3935" t="inlineStr">
        <is>
          <t>SULPHONAMIDES - SULPHONAMIDES : SULPHAMETHOXAZOLE, SULPHAFURAZOLE, SULPHADIAZINE, SULPHADIMIDINE, SULPHACETAMIDE : SULPHAFURAZOLE</t>
        </is>
      </c>
      <c r="D3935" t="inlineStr">
        <is>
          <t>e6be9753-12b0-4d4b-8101-dbd23d7435b9</t>
        </is>
      </c>
      <c r="F3935" t="n">
        <v>54</v>
      </c>
    </row>
    <row r="3936">
      <c r="A3936" t="inlineStr">
        <is>
          <t>05ba2523-99ca-4635-abbc-3af292523451</t>
        </is>
      </c>
      <c r="B3936" t="inlineStr">
        <is>
          <t>29350013</t>
        </is>
      </c>
      <c r="C3936" t="inlineStr">
        <is>
          <t>SULPHONAMIDES - SULPHONAMIDES : SULPHAMETHOXAZOLE, SULPHAFURAZOLE, SULPHADIAZINE, SULPHADIMIDINE, SULPHACETAMIDE : SULPHADIAZINE</t>
        </is>
      </c>
      <c r="D3936" t="inlineStr">
        <is>
          <t>e6be9753-12b0-4d4b-8101-dbd23d7435b9</t>
        </is>
      </c>
      <c r="F3936" t="n">
        <v>54</v>
      </c>
    </row>
    <row r="3937">
      <c r="A3937" t="inlineStr">
        <is>
          <t>a805d055-fedd-4fe3-b2f1-b227f71950eb</t>
        </is>
      </c>
      <c r="B3937" t="inlineStr">
        <is>
          <t>29350014</t>
        </is>
      </c>
      <c r="C3937" t="inlineStr">
        <is>
          <t>SULPHONAMIDES - SULPHONAMIDES : SULPHAMETHOXAZOLE, SULPHAFURAZOLE, SULPHADIAZINE, SULPHADIMIDINE, SULPHACETAMIDE : SULPHADIMIDINE</t>
        </is>
      </c>
      <c r="D3937" t="inlineStr">
        <is>
          <t>e6be9753-12b0-4d4b-8101-dbd23d7435b9</t>
        </is>
      </c>
      <c r="F3937" t="n">
        <v>54</v>
      </c>
    </row>
    <row r="3938">
      <c r="A3938" t="inlineStr">
        <is>
          <t>39f97291-24e2-43db-8994-639eec4e7d30</t>
        </is>
      </c>
      <c r="B3938" t="inlineStr">
        <is>
          <t>29350015</t>
        </is>
      </c>
      <c r="C3938" t="inlineStr">
        <is>
          <t>SULPHONAMIDES - SULPHONAMIDES : SULPHAMETHOXAZOLE, SULPHAFURAZOLE, SULPHADIAZINE, SULPHADIMIDINE, SULPHACETAMIDE : SULPHACETAMIDE</t>
        </is>
      </c>
      <c r="D3938" t="inlineStr">
        <is>
          <t>e6be9753-12b0-4d4b-8101-dbd23d7435b9</t>
        </is>
      </c>
      <c r="F3938" t="n">
        <v>54</v>
      </c>
    </row>
    <row r="3939">
      <c r="A3939" t="inlineStr">
        <is>
          <t>c4f5be04-1f95-4d82-8dc8-2f6d33bef3a4</t>
        </is>
      </c>
      <c r="B3939" t="inlineStr">
        <is>
          <t>29350021</t>
        </is>
      </c>
      <c r="C3939" t="inlineStr">
        <is>
          <t>SULPHONAMIDES - SULPHONAMIDES :-SULPHAMETHOXYPYRIDARINE, SULPHAMETHIAZOLE, SULPHAMOXOLE, SULPHAMIDE : SULPHAMETHOXYPYRIDARINE</t>
        </is>
      </c>
      <c r="D3939" t="inlineStr">
        <is>
          <t>e6be9753-12b0-4d4b-8101-dbd23d7435b9</t>
        </is>
      </c>
      <c r="F3939" t="n">
        <v>54</v>
      </c>
    </row>
    <row r="3940">
      <c r="A3940" t="inlineStr">
        <is>
          <t>e80beb14-5c11-464e-bc92-caf7760f968c</t>
        </is>
      </c>
      <c r="B3940" t="inlineStr">
        <is>
          <t>29350022</t>
        </is>
      </c>
      <c r="C3940" t="inlineStr">
        <is>
          <t>SULPHONAMIDES - SULPHONAMIDES :-SULPHAMETHOXYPYRIDARINE, SULPHAMETHIAZOLE, SULPHAMOXOLE, SULPHAMIDE : SULPHAMETHIAZOLE</t>
        </is>
      </c>
      <c r="D3940" t="inlineStr">
        <is>
          <t>e6be9753-12b0-4d4b-8101-dbd23d7435b9</t>
        </is>
      </c>
      <c r="F3940" t="n">
        <v>54</v>
      </c>
    </row>
    <row r="3941">
      <c r="A3941" t="inlineStr">
        <is>
          <t>527b0ed7-2c50-4106-87b3-6eedbcf1e178</t>
        </is>
      </c>
      <c r="B3941" t="inlineStr">
        <is>
          <t>29350023</t>
        </is>
      </c>
      <c r="C3941" t="inlineStr">
        <is>
          <t>SULPHONAMIDES - SULPHONAMIDES :-SULPHAMETHOXYPYRIDARINE, SULPHAMETHIAZOLE, SULPHAMOXOLE, SULPHAMIDE : SULPHAMOXOLE</t>
        </is>
      </c>
      <c r="D3941" t="inlineStr">
        <is>
          <t>e6be9753-12b0-4d4b-8101-dbd23d7435b9</t>
        </is>
      </c>
      <c r="F3941" t="n">
        <v>54</v>
      </c>
    </row>
    <row r="3942">
      <c r="A3942" t="inlineStr">
        <is>
          <t>2a94561a-ca3c-4ff6-af30-3812cce47278</t>
        </is>
      </c>
      <c r="B3942" t="inlineStr">
        <is>
          <t>29350024</t>
        </is>
      </c>
      <c r="C3942" t="inlineStr">
        <is>
          <t>SULPHONAMIDES - SULPHONAMIDES :-SULPHAMETHOXYPYRIDARINE, SULPHAMETHIAZOLE, SULPHAMOXOLE, SULPHAMIDE : SULPHAMIDE</t>
        </is>
      </c>
      <c r="D3942" t="inlineStr">
        <is>
          <t>e6be9753-12b0-4d4b-8101-dbd23d7435b9</t>
        </is>
      </c>
      <c r="F3942" t="n">
        <v>54</v>
      </c>
    </row>
    <row r="3943">
      <c r="A3943" t="inlineStr">
        <is>
          <t>f89880ef-36b6-4d3a-a804-91608756b1c6</t>
        </is>
      </c>
      <c r="B3943" t="inlineStr">
        <is>
          <t>29350090</t>
        </is>
      </c>
      <c r="C3943" t="inlineStr">
        <is>
          <t>SULPHONAMIDES - SULPHONAMIDES : OTHER</t>
        </is>
      </c>
      <c r="D3943" t="inlineStr">
        <is>
          <t>e6be9753-12b0-4d4b-8101-dbd23d7435b9</t>
        </is>
      </c>
      <c r="F3943" t="n">
        <v>54</v>
      </c>
    </row>
    <row r="3944">
      <c r="A3944" t="inlineStr">
        <is>
          <t>35c76511-67e6-4bac-96a6-d616b3652f7a</t>
        </is>
      </c>
      <c r="B3944" t="inlineStr">
        <is>
          <t>29351000</t>
        </is>
      </c>
      <c r="C3944" t="inlineStr">
        <is>
          <t>N-Methylperfluorooctane sulphonamide</t>
        </is>
      </c>
      <c r="D3944" t="inlineStr">
        <is>
          <t>e6be9753-12b0-4d4b-8101-dbd23d7435b9</t>
        </is>
      </c>
      <c r="F3944" t="n">
        <v>54</v>
      </c>
    </row>
    <row r="3945">
      <c r="A3945" t="inlineStr">
        <is>
          <t>80e1c590-8e58-423c-b9c9-0570b8ab7879</t>
        </is>
      </c>
      <c r="B3945" t="inlineStr">
        <is>
          <t>29352000</t>
        </is>
      </c>
      <c r="C3945" t="inlineStr">
        <is>
          <t>N-Ethylperfluorooctane sulphonamide</t>
        </is>
      </c>
      <c r="D3945" t="inlineStr">
        <is>
          <t>e6be9753-12b0-4d4b-8101-dbd23d7435b9</t>
        </is>
      </c>
      <c r="F3945" t="n">
        <v>54</v>
      </c>
    </row>
    <row r="3946">
      <c r="A3946" t="inlineStr">
        <is>
          <t>0827370c-7698-4bb5-a6f1-2d442f610fb9</t>
        </is>
      </c>
      <c r="B3946" t="inlineStr">
        <is>
          <t>29353000</t>
        </is>
      </c>
      <c r="C3946" t="inlineStr">
        <is>
          <t>N-Ethyl-N-(2-hydroxyethyl) perfluorooctane sulphonamide</t>
        </is>
      </c>
      <c r="D3946" t="inlineStr">
        <is>
          <t>e6be9753-12b0-4d4b-8101-dbd23d7435b9</t>
        </is>
      </c>
      <c r="F3946" t="n">
        <v>54</v>
      </c>
    </row>
    <row r="3947">
      <c r="A3947" t="inlineStr">
        <is>
          <t>1a37be86-1fca-45cd-94a9-92c89bd9741b</t>
        </is>
      </c>
      <c r="B3947" t="inlineStr">
        <is>
          <t>29354000</t>
        </is>
      </c>
      <c r="C3947" t="inlineStr">
        <is>
          <t>N-(2-Hydroxyethyl)-N-methylperfluorooctane sulphonamide</t>
        </is>
      </c>
      <c r="D3947" t="inlineStr">
        <is>
          <t>e6be9753-12b0-4d4b-8101-dbd23d7435b9</t>
        </is>
      </c>
      <c r="F3947" t="n">
        <v>54</v>
      </c>
    </row>
    <row r="3948">
      <c r="A3948" t="inlineStr">
        <is>
          <t>16e5800b-54fe-4e3b-8f28-820d9cb8552d</t>
        </is>
      </c>
      <c r="B3948" t="inlineStr">
        <is>
          <t>29355000</t>
        </is>
      </c>
      <c r="C3948" t="inlineStr">
        <is>
          <t>Other perfluorooctane sulphonamides</t>
        </is>
      </c>
      <c r="D3948" t="inlineStr">
        <is>
          <t>e6be9753-12b0-4d4b-8101-dbd23d7435b9</t>
        </is>
      </c>
      <c r="F3948" t="n">
        <v>54</v>
      </c>
    </row>
    <row r="3949">
      <c r="A3949" t="inlineStr">
        <is>
          <t>3a861ccf-9838-4c05-a495-400db2e23475</t>
        </is>
      </c>
      <c r="B3949" t="inlineStr">
        <is>
          <t>29355010</t>
        </is>
      </c>
      <c r="C3949" t="inlineStr">
        <is>
          <t>FLUBENDIAMIDE (ISO)</t>
        </is>
      </c>
      <c r="D3949" t="inlineStr">
        <is>
          <t>e6be9753-12b0-4d4b-8101-dbd23d7435b9</t>
        </is>
      </c>
      <c r="F3949" t="n">
        <v>54</v>
      </c>
    </row>
    <row r="3950">
      <c r="A3950" t="inlineStr">
        <is>
          <t>93f630f0-9c20-44d2-911e-5879381605a5</t>
        </is>
      </c>
      <c r="B3950" t="inlineStr">
        <is>
          <t>29355020</t>
        </is>
      </c>
      <c r="C3950" t="inlineStr">
        <is>
          <t>Saflufenacil</t>
        </is>
      </c>
      <c r="D3950" t="inlineStr">
        <is>
          <t>e6be9753-12b0-4d4b-8101-dbd23d7435b9</t>
        </is>
      </c>
      <c r="F3950" t="n">
        <v>54</v>
      </c>
    </row>
    <row r="3951">
      <c r="A3951" t="inlineStr">
        <is>
          <t>072d9b82-7a91-4978-9904-eae33258ff37</t>
        </is>
      </c>
      <c r="B3951" t="inlineStr">
        <is>
          <t>29355090</t>
        </is>
      </c>
      <c r="C3951" t="inlineStr">
        <is>
          <t>OTHER</t>
        </is>
      </c>
      <c r="D3951" t="inlineStr">
        <is>
          <t>e6be9753-12b0-4d4b-8101-dbd23d7435b9</t>
        </is>
      </c>
      <c r="F3951" t="n">
        <v>54</v>
      </c>
    </row>
    <row r="3952">
      <c r="A3952" t="inlineStr">
        <is>
          <t>d6bc3895-665b-4e70-982d-f807c777da41</t>
        </is>
      </c>
      <c r="B3952" t="inlineStr">
        <is>
          <t>29359011</t>
        </is>
      </c>
      <c r="C3952" t="inlineStr">
        <is>
          <t>Sulphamethoxazole</t>
        </is>
      </c>
      <c r="D3952" t="inlineStr">
        <is>
          <t>e6be9753-12b0-4d4b-8101-dbd23d7435b9</t>
        </is>
      </c>
      <c r="F3952" t="n">
        <v>54</v>
      </c>
    </row>
    <row r="3953">
      <c r="A3953" t="inlineStr">
        <is>
          <t>09461156-685c-462b-8b31-b76534f5775f</t>
        </is>
      </c>
      <c r="B3953" t="inlineStr">
        <is>
          <t>29359012</t>
        </is>
      </c>
      <c r="C3953" t="inlineStr">
        <is>
          <t>Sulphafurazole</t>
        </is>
      </c>
      <c r="D3953" t="inlineStr">
        <is>
          <t>e6be9753-12b0-4d4b-8101-dbd23d7435b9</t>
        </is>
      </c>
      <c r="F3953" t="n">
        <v>54</v>
      </c>
    </row>
    <row r="3954">
      <c r="A3954" t="inlineStr">
        <is>
          <t>2601673d-77f5-487c-a4d7-21f9d97c5aec</t>
        </is>
      </c>
      <c r="B3954" t="inlineStr">
        <is>
          <t>29359013</t>
        </is>
      </c>
      <c r="C3954" t="inlineStr">
        <is>
          <t>Sulphadiazine</t>
        </is>
      </c>
      <c r="D3954" t="inlineStr">
        <is>
          <t>e6be9753-12b0-4d4b-8101-dbd23d7435b9</t>
        </is>
      </c>
      <c r="F3954" t="n">
        <v>54</v>
      </c>
    </row>
    <row r="3955">
      <c r="A3955" t="inlineStr">
        <is>
          <t>91d1e887-63ff-4a45-a12f-40e789c6245f</t>
        </is>
      </c>
      <c r="B3955" t="inlineStr">
        <is>
          <t>29359014</t>
        </is>
      </c>
      <c r="C3955" t="inlineStr">
        <is>
          <t>Sulphadimidine</t>
        </is>
      </c>
      <c r="D3955" t="inlineStr">
        <is>
          <t>e6be9753-12b0-4d4b-8101-dbd23d7435b9</t>
        </is>
      </c>
      <c r="F3955" t="n">
        <v>54</v>
      </c>
    </row>
    <row r="3956">
      <c r="A3956" t="inlineStr">
        <is>
          <t>8134f8f5-3729-4314-862f-c6c85c027058</t>
        </is>
      </c>
      <c r="B3956" t="inlineStr">
        <is>
          <t>29359015</t>
        </is>
      </c>
      <c r="C3956" t="inlineStr">
        <is>
          <t>Sulphacetamide</t>
        </is>
      </c>
      <c r="D3956" t="inlineStr">
        <is>
          <t>e6be9753-12b0-4d4b-8101-dbd23d7435b9</t>
        </is>
      </c>
      <c r="F3956" t="n">
        <v>54</v>
      </c>
    </row>
    <row r="3957">
      <c r="A3957" t="inlineStr">
        <is>
          <t>7cbdc9e5-e44d-4abb-a695-ee0ed141adfc</t>
        </is>
      </c>
      <c r="B3957" t="inlineStr">
        <is>
          <t>29359021</t>
        </is>
      </c>
      <c r="C3957" t="inlineStr">
        <is>
          <t>Sulphamethoxypyridarine</t>
        </is>
      </c>
      <c r="D3957" t="inlineStr">
        <is>
          <t>e6be9753-12b0-4d4b-8101-dbd23d7435b9</t>
        </is>
      </c>
      <c r="F3957" t="n">
        <v>54</v>
      </c>
    </row>
    <row r="3958">
      <c r="A3958" t="inlineStr">
        <is>
          <t>6f72c643-d912-42ba-9085-43fddae3edea</t>
        </is>
      </c>
      <c r="B3958" t="inlineStr">
        <is>
          <t>29359022</t>
        </is>
      </c>
      <c r="C3958" t="inlineStr">
        <is>
          <t>SULPHAMETHIAZOLE</t>
        </is>
      </c>
      <c r="D3958" t="inlineStr">
        <is>
          <t>e6be9753-12b0-4d4b-8101-dbd23d7435b9</t>
        </is>
      </c>
      <c r="F3958" t="n">
        <v>54</v>
      </c>
    </row>
    <row r="3959">
      <c r="A3959" t="inlineStr">
        <is>
          <t>74dd0dce-c82a-4f33-96b2-a917eef7356f</t>
        </is>
      </c>
      <c r="B3959" t="inlineStr">
        <is>
          <t>29359023</t>
        </is>
      </c>
      <c r="C3959" t="inlineStr">
        <is>
          <t>Sulphamoxole</t>
        </is>
      </c>
      <c r="D3959" t="inlineStr">
        <is>
          <t>e6be9753-12b0-4d4b-8101-dbd23d7435b9</t>
        </is>
      </c>
      <c r="F3959" t="n">
        <v>54</v>
      </c>
    </row>
    <row r="3960">
      <c r="A3960" t="inlineStr">
        <is>
          <t>6b9a5575-a588-4e6f-ad0d-f0a5658d169c</t>
        </is>
      </c>
      <c r="B3960" t="inlineStr">
        <is>
          <t>29359024</t>
        </is>
      </c>
      <c r="C3960" t="inlineStr">
        <is>
          <t>Sulphamide</t>
        </is>
      </c>
      <c r="D3960" t="inlineStr">
        <is>
          <t>e6be9753-12b0-4d4b-8101-dbd23d7435b9</t>
        </is>
      </c>
      <c r="F3960" t="n">
        <v>54</v>
      </c>
    </row>
    <row r="3961">
      <c r="A3961" t="inlineStr">
        <is>
          <t>4b7a79cc-892f-4aff-83da-0bac8f0fcecd</t>
        </is>
      </c>
      <c r="B3961" t="inlineStr">
        <is>
          <t>29359040</t>
        </is>
      </c>
      <c r="C3961" t="inlineStr">
        <is>
          <t>Amisulbrom, azimsulfuron, bensulfuron methyl, chlorimuron ethyl, cyazofamid, cyzofamide, diclosulam, flucetosulfuron, helosulfuron methyl, mesosulfuron methyl, penoxsulam, pyrazosulfuron ethyl, pyroxsulam, sulfentrazone, sulfosulfuron, triafamone, triasul</t>
        </is>
      </c>
      <c r="D3961" t="inlineStr">
        <is>
          <t>e6be9753-12b0-4d4b-8101-dbd23d7435b9</t>
        </is>
      </c>
      <c r="F3961" t="n">
        <v>54</v>
      </c>
    </row>
    <row r="3962">
      <c r="A3962" t="inlineStr">
        <is>
          <t>f5a0f243-2e79-49c5-8d26-2c29e292e993</t>
        </is>
      </c>
      <c r="B3962" t="inlineStr">
        <is>
          <t>29359090</t>
        </is>
      </c>
      <c r="C3962" t="inlineStr">
        <is>
          <t>Other</t>
        </is>
      </c>
      <c r="D3962" t="inlineStr">
        <is>
          <t>e6be9753-12b0-4d4b-8101-dbd23d7435b9</t>
        </is>
      </c>
      <c r="F3962" t="n">
        <v>54</v>
      </c>
    </row>
    <row r="3963">
      <c r="A3963" t="inlineStr">
        <is>
          <t>4fa9919c-3a5d-4466-898a-28492257f9bf</t>
        </is>
      </c>
      <c r="B3963" t="inlineStr">
        <is>
          <t>29361000</t>
        </is>
      </c>
      <c r="C3963" t="inlineStr">
        <is>
          <t>PROVITAMINS AND VITAMINS, NATURAL OR REPRODUCED BY SYNTHESIS (INCLUDING NATURAL CONCENTRATES), DERIVATIVES THEREOF USED PRIMARILY AS VITAMINS, AND INTERMIXTURES OF THE FOREGOING, WHETHER OR NOT IN ANY SOLVENT - PROVITAMINS, UNMIXED</t>
        </is>
      </c>
      <c r="D3963" t="inlineStr">
        <is>
          <t>e6be9753-12b0-4d4b-8101-dbd23d7435b9</t>
        </is>
      </c>
      <c r="F3963" t="n">
        <v>54</v>
      </c>
    </row>
    <row r="3964">
      <c r="A3964" t="inlineStr">
        <is>
          <t>0d1bcbdc-45a7-490e-8dd8-f5c9b1f2e1ff</t>
        </is>
      </c>
      <c r="B3964" t="inlineStr">
        <is>
          <t>29362100</t>
        </is>
      </c>
      <c r="C3964" t="inlineStr">
        <is>
          <t>VITAMIN A AND THEIR DERIVATIVES</t>
        </is>
      </c>
      <c r="D3964" t="inlineStr">
        <is>
          <t>e6be9753-12b0-4d4b-8101-dbd23d7435b9</t>
        </is>
      </c>
      <c r="F3964" t="n">
        <v>54</v>
      </c>
    </row>
    <row r="3965">
      <c r="A3965" t="inlineStr">
        <is>
          <t>18806e7a-91c4-4b4e-b0e8-204ab18b6d0b</t>
        </is>
      </c>
      <c r="B3965" t="inlineStr">
        <is>
          <t>29362210</t>
        </is>
      </c>
      <c r="C3965" t="inlineStr">
        <is>
          <t>VITAMIN B1 [THIAMINE (INN), ANEURINE] AND ITS SALTS</t>
        </is>
      </c>
      <c r="D3965" t="inlineStr">
        <is>
          <t>e6be9753-12b0-4d4b-8101-dbd23d7435b9</t>
        </is>
      </c>
      <c r="F3965" t="n">
        <v>54</v>
      </c>
    </row>
    <row r="3966">
      <c r="A3966" t="inlineStr">
        <is>
          <t>82e644ce-1537-4904-91e6-6f4aa92487fe</t>
        </is>
      </c>
      <c r="B3966" t="inlineStr">
        <is>
          <t>29362290</t>
        </is>
      </c>
      <c r="C3966" t="inlineStr">
        <is>
          <t>OTHER</t>
        </is>
      </c>
      <c r="D3966" t="inlineStr">
        <is>
          <t>e6be9753-12b0-4d4b-8101-dbd23d7435b9</t>
        </is>
      </c>
      <c r="F3966" t="n">
        <v>54</v>
      </c>
    </row>
    <row r="3967">
      <c r="A3967" t="inlineStr">
        <is>
          <t>0e4ac151-5aef-4060-a6e0-5f5984db770c</t>
        </is>
      </c>
      <c r="B3967" t="inlineStr">
        <is>
          <t>29362310</t>
        </is>
      </c>
      <c r="C3967" t="inlineStr">
        <is>
          <t>VITAMIN B2 [RIBOFLAVIN(INN), LACTOFLAVIN] AND ITS</t>
        </is>
      </c>
      <c r="D3967" t="inlineStr">
        <is>
          <t>e6be9753-12b0-4d4b-8101-dbd23d7435b9</t>
        </is>
      </c>
      <c r="F3967" t="n">
        <v>54</v>
      </c>
    </row>
    <row r="3968">
      <c r="A3968" t="inlineStr">
        <is>
          <t>c400afda-104f-492c-b5b2-74931dff395a</t>
        </is>
      </c>
      <c r="B3968" t="inlineStr">
        <is>
          <t>29362390</t>
        </is>
      </c>
      <c r="C3968" t="inlineStr">
        <is>
          <t>OTHER</t>
        </is>
      </c>
      <c r="D3968" t="inlineStr">
        <is>
          <t>e6be9753-12b0-4d4b-8101-dbd23d7435b9</t>
        </is>
      </c>
      <c r="F3968" t="n">
        <v>54</v>
      </c>
    </row>
    <row r="3969">
      <c r="A3969" t="inlineStr">
        <is>
          <t>cb1ceeea-ac3f-4188-86fa-23fbb0f9a43c</t>
        </is>
      </c>
      <c r="B3969" t="inlineStr">
        <is>
          <t>29362400</t>
        </is>
      </c>
      <c r="C3969" t="inlineStr">
        <is>
          <t>D- OR DL-PANTOTHENIC ACID (VITAMIN B5) AND ITS DERIVATIVES</t>
        </is>
      </c>
      <c r="D3969" t="inlineStr">
        <is>
          <t>e6be9753-12b0-4d4b-8101-dbd23d7435b9</t>
        </is>
      </c>
      <c r="F3969" t="n">
        <v>54</v>
      </c>
    </row>
    <row r="3970">
      <c r="A3970" t="inlineStr">
        <is>
          <t>a9deb069-d041-44bf-8a4e-3a9e1965a97a</t>
        </is>
      </c>
      <c r="B3970" t="inlineStr">
        <is>
          <t>29362500</t>
        </is>
      </c>
      <c r="C3970" t="inlineStr">
        <is>
          <t>VITAMIN B6 AND ITS DERIVATIVES</t>
        </is>
      </c>
      <c r="D3970" t="inlineStr">
        <is>
          <t>e6be9753-12b0-4d4b-8101-dbd23d7435b9</t>
        </is>
      </c>
      <c r="F3970" t="n">
        <v>54</v>
      </c>
    </row>
    <row r="3971">
      <c r="A3971" t="inlineStr">
        <is>
          <t>8ea671d6-ab78-4110-a0e9-6c448a414f99</t>
        </is>
      </c>
      <c r="B3971" t="inlineStr">
        <is>
          <t>29362610</t>
        </is>
      </c>
      <c r="C3971" t="inlineStr">
        <is>
          <t>VITAMIN B12 (CYANOCOBALAMIN (INN))</t>
        </is>
      </c>
      <c r="D3971" t="inlineStr">
        <is>
          <t>e6be9753-12b0-4d4b-8101-dbd23d7435b9</t>
        </is>
      </c>
      <c r="F3971" t="n">
        <v>54</v>
      </c>
    </row>
    <row r="3972">
      <c r="A3972" t="inlineStr">
        <is>
          <t>d75fefbe-a88b-44bb-a81b-d211ba24fc70</t>
        </is>
      </c>
      <c r="B3972" t="inlineStr">
        <is>
          <t>29362690</t>
        </is>
      </c>
      <c r="C3972" t="inlineStr">
        <is>
          <t>OTHER</t>
        </is>
      </c>
      <c r="D3972" t="inlineStr">
        <is>
          <t>e6be9753-12b0-4d4b-8101-dbd23d7435b9</t>
        </is>
      </c>
      <c r="F3972" t="n">
        <v>54</v>
      </c>
    </row>
    <row r="3973">
      <c r="A3973" t="inlineStr">
        <is>
          <t>c2e67a02-29dc-4ad3-95ac-fae0a0f4b37e</t>
        </is>
      </c>
      <c r="B3973" t="inlineStr">
        <is>
          <t>29362700</t>
        </is>
      </c>
      <c r="C3973" t="inlineStr">
        <is>
          <t>VITAMIN C (ASCORBIC ACID) AND ITS DERIVATIVES</t>
        </is>
      </c>
      <c r="D3973" t="inlineStr">
        <is>
          <t>e6be9753-12b0-4d4b-8101-dbd23d7435b9</t>
        </is>
      </c>
      <c r="F3973" t="n">
        <v>54</v>
      </c>
    </row>
    <row r="3974">
      <c r="A3974" t="inlineStr">
        <is>
          <t>33e08b02-05c9-43dd-ba8c-af6403f8c01d</t>
        </is>
      </c>
      <c r="B3974" t="inlineStr">
        <is>
          <t>29362800</t>
        </is>
      </c>
      <c r="C3974" t="inlineStr">
        <is>
          <t>VITAMIN E AND ITS DERIVATIVES</t>
        </is>
      </c>
      <c r="D3974" t="inlineStr">
        <is>
          <t>e6be9753-12b0-4d4b-8101-dbd23d7435b9</t>
        </is>
      </c>
      <c r="F3974" t="n">
        <v>54</v>
      </c>
    </row>
    <row r="3975">
      <c r="A3975" t="inlineStr">
        <is>
          <t>016d2276-d966-48b2-b472-52c7654418e0</t>
        </is>
      </c>
      <c r="B3975" t="inlineStr">
        <is>
          <t>29362910</t>
        </is>
      </c>
      <c r="C3975" t="inlineStr">
        <is>
          <t>FOLIC ACID (VITAMIN B9)</t>
        </is>
      </c>
      <c r="D3975" t="inlineStr">
        <is>
          <t>e6be9753-12b0-4d4b-8101-dbd23d7435b9</t>
        </is>
      </c>
      <c r="F3975" t="n">
        <v>54</v>
      </c>
    </row>
    <row r="3976">
      <c r="A3976" t="inlineStr">
        <is>
          <t>19c92f99-b998-44fb-9db7-40d541e45798</t>
        </is>
      </c>
      <c r="B3976" t="inlineStr">
        <is>
          <t>29362920</t>
        </is>
      </c>
      <c r="C3976" t="inlineStr">
        <is>
          <t>NICOTINIC ACID AND NICOTINAMIDE (NIACINAMIDE OR NIACINE)</t>
        </is>
      </c>
      <c r="D3976" t="inlineStr">
        <is>
          <t>e6be9753-12b0-4d4b-8101-dbd23d7435b9</t>
        </is>
      </c>
      <c r="F3976" t="n">
        <v>54</v>
      </c>
    </row>
    <row r="3977">
      <c r="A3977" t="inlineStr">
        <is>
          <t>7428d3f5-e5ff-4561-8dc3-dbcb13aeff60</t>
        </is>
      </c>
      <c r="B3977" t="inlineStr">
        <is>
          <t>29362930</t>
        </is>
      </c>
      <c r="C3977" t="inlineStr">
        <is>
          <t>VITAMIN K (MENAPHTHONUM BP)</t>
        </is>
      </c>
      <c r="D3977" t="inlineStr">
        <is>
          <t>e6be9753-12b0-4d4b-8101-dbd23d7435b9</t>
        </is>
      </c>
      <c r="F3977" t="n">
        <v>54</v>
      </c>
    </row>
    <row r="3978">
      <c r="A3978" t="inlineStr">
        <is>
          <t>29c24b8d-cd19-4d8a-a2cd-84ba8fe00377</t>
        </is>
      </c>
      <c r="B3978" t="inlineStr">
        <is>
          <t>29362940</t>
        </is>
      </c>
      <c r="C3978" t="inlineStr">
        <is>
          <t>VITAMIN D</t>
        </is>
      </c>
      <c r="D3978" t="inlineStr">
        <is>
          <t>e6be9753-12b0-4d4b-8101-dbd23d7435b9</t>
        </is>
      </c>
      <c r="F3978" t="n">
        <v>54</v>
      </c>
    </row>
    <row r="3979">
      <c r="A3979" t="inlineStr">
        <is>
          <t>51381134-16a4-41fb-82a3-80fc79aba787</t>
        </is>
      </c>
      <c r="B3979" t="inlineStr">
        <is>
          <t>29362950</t>
        </is>
      </c>
      <c r="C3979" t="inlineStr">
        <is>
          <t>VITAMIN H (BIOTIN)</t>
        </is>
      </c>
      <c r="D3979" t="inlineStr">
        <is>
          <t>e6be9753-12b0-4d4b-8101-dbd23d7435b9</t>
        </is>
      </c>
      <c r="F3979" t="n">
        <v>54</v>
      </c>
    </row>
    <row r="3980">
      <c r="A3980" t="inlineStr">
        <is>
          <t>4975dde1-3355-47d5-8011-a57b4487da5d</t>
        </is>
      </c>
      <c r="B3980" t="inlineStr">
        <is>
          <t>29362990</t>
        </is>
      </c>
      <c r="C3980" t="inlineStr">
        <is>
          <t>OTHER</t>
        </is>
      </c>
      <c r="D3980" t="inlineStr">
        <is>
          <t>e6be9753-12b0-4d4b-8101-dbd23d7435b9</t>
        </is>
      </c>
      <c r="F3980" t="n">
        <v>54</v>
      </c>
    </row>
    <row r="3981">
      <c r="A3981" t="inlineStr">
        <is>
          <t>bd1a01a6-aee1-409c-a960-006edf83cc76</t>
        </is>
      </c>
      <c r="B3981" t="inlineStr">
        <is>
          <t>29369000</t>
        </is>
      </c>
      <c r="C3981" t="inlineStr">
        <is>
          <t>OTHER, INCLUDING NATURAL CONCENTRATES</t>
        </is>
      </c>
      <c r="D3981" t="inlineStr">
        <is>
          <t>e6be9753-12b0-4d4b-8101-dbd23d7435b9</t>
        </is>
      </c>
      <c r="F3981" t="n">
        <v>54</v>
      </c>
    </row>
    <row r="3982">
      <c r="A3982" t="inlineStr">
        <is>
          <t>d1cd4214-3347-49a4-9f82-beb3eec2adf5</t>
        </is>
      </c>
      <c r="B3982" t="inlineStr">
        <is>
          <t>29371100</t>
        </is>
      </c>
      <c r="C3982" t="inlineStr">
        <is>
          <t>SOMATOTROPIN, ITS DERIVATIVES AND STRUCTURAL ANALOGUES</t>
        </is>
      </c>
      <c r="D3982" t="inlineStr">
        <is>
          <t>e6be9753-12b0-4d4b-8101-dbd23d7435b9</t>
        </is>
      </c>
      <c r="F3982" t="n">
        <v>54</v>
      </c>
    </row>
    <row r="3983">
      <c r="A3983" t="inlineStr">
        <is>
          <t>2c7265b6-c85b-4fba-b2f7-5af70fabad17</t>
        </is>
      </c>
      <c r="B3983" t="inlineStr">
        <is>
          <t>29371200</t>
        </is>
      </c>
      <c r="C3983" t="inlineStr">
        <is>
          <t>INSULIN AND ITS SALTS</t>
        </is>
      </c>
      <c r="D3983" t="inlineStr">
        <is>
          <t>e6be9753-12b0-4d4b-8101-dbd23d7435b9</t>
        </is>
      </c>
      <c r="F3983" t="n">
        <v>54</v>
      </c>
    </row>
    <row r="3984">
      <c r="A3984" t="inlineStr">
        <is>
          <t>2f6bd1f2-ce84-4d59-837f-47b3e9b9f54e</t>
        </is>
      </c>
      <c r="B3984" t="inlineStr">
        <is>
          <t>29371900</t>
        </is>
      </c>
      <c r="C3984" t="inlineStr">
        <is>
          <t>OTHER</t>
        </is>
      </c>
      <c r="D3984" t="inlineStr">
        <is>
          <t>e6be9753-12b0-4d4b-8101-dbd23d7435b9</t>
        </is>
      </c>
      <c r="F3984" t="n">
        <v>54</v>
      </c>
    </row>
    <row r="3985">
      <c r="A3985" t="inlineStr">
        <is>
          <t>d1ab262f-4e42-4ede-86a0-21806ed7a475</t>
        </is>
      </c>
      <c r="B3985" t="inlineStr">
        <is>
          <t>29372100</t>
        </is>
      </c>
      <c r="C3985" t="inlineStr">
        <is>
          <t>CORTISONE, HYDROCORTISONE, PREDNISONE (DEHYDROCORTISONE) AND PREDNISOLONE (DEHYDROHYDROCORTISONE)</t>
        </is>
      </c>
      <c r="D3985" t="inlineStr">
        <is>
          <t>e6be9753-12b0-4d4b-8101-dbd23d7435b9</t>
        </is>
      </c>
      <c r="F3985" t="n">
        <v>54</v>
      </c>
    </row>
    <row r="3986">
      <c r="A3986" t="inlineStr">
        <is>
          <t>a703f7c6-33a8-4891-af4c-0e179a649dc5</t>
        </is>
      </c>
      <c r="B3986" t="inlineStr">
        <is>
          <t>29372200</t>
        </is>
      </c>
      <c r="C3986" t="inlineStr">
        <is>
          <t>HALOGENATED DERIVATIVES OF CORTICOSTEROIDAL HARMONES</t>
        </is>
      </c>
      <c r="D3986" t="inlineStr">
        <is>
          <t>e6be9753-12b0-4d4b-8101-dbd23d7435b9</t>
        </is>
      </c>
      <c r="F3986" t="n">
        <v>54</v>
      </c>
    </row>
    <row r="3987">
      <c r="A3987" t="inlineStr">
        <is>
          <t>0b339bec-1b20-4caf-9f77-a297d16e11db</t>
        </is>
      </c>
      <c r="B3987" t="inlineStr">
        <is>
          <t>29372300</t>
        </is>
      </c>
      <c r="C3987" t="inlineStr">
        <is>
          <t>OESTROGENS AND PROGESTOGENS</t>
        </is>
      </c>
      <c r="D3987" t="inlineStr">
        <is>
          <t>e6be9753-12b0-4d4b-8101-dbd23d7435b9</t>
        </is>
      </c>
      <c r="F3987" t="n">
        <v>54</v>
      </c>
    </row>
    <row r="3988">
      <c r="A3988" t="inlineStr">
        <is>
          <t>69d4fba8-3e15-4088-ada2-f628f22c2d1e</t>
        </is>
      </c>
      <c r="B3988" t="inlineStr">
        <is>
          <t>29372900</t>
        </is>
      </c>
      <c r="C3988" t="inlineStr">
        <is>
          <t>OTHER</t>
        </is>
      </c>
      <c r="D3988" t="inlineStr">
        <is>
          <t>e6be9753-12b0-4d4b-8101-dbd23d7435b9</t>
        </is>
      </c>
      <c r="F3988" t="n">
        <v>54</v>
      </c>
    </row>
    <row r="3989">
      <c r="A3989" t="inlineStr">
        <is>
          <t>5c738802-9369-492c-961b-b4988ffc2100</t>
        </is>
      </c>
      <c r="B3989" t="inlineStr">
        <is>
          <t>29373100</t>
        </is>
      </c>
      <c r="C3989" t="inlineStr">
        <is>
          <t>Epinephrine</t>
        </is>
      </c>
      <c r="D3989" t="inlineStr">
        <is>
          <t>e6be9753-12b0-4d4b-8101-dbd23d7435b9</t>
        </is>
      </c>
      <c r="F3989" t="n">
        <v>54</v>
      </c>
    </row>
    <row r="3990">
      <c r="A3990" t="inlineStr">
        <is>
          <t>40c10464-e65b-4893-824f-f9e047c4a54b</t>
        </is>
      </c>
      <c r="B3990" t="inlineStr">
        <is>
          <t>29375000</t>
        </is>
      </c>
      <c r="C3990" t="inlineStr">
        <is>
          <t>PROSTAGLANDINS,THROMBOXANES, LEUKOTRIENES, THEIR DERIVATIVES AND STRUCTURAL ANALOGUES</t>
        </is>
      </c>
      <c r="D3990" t="inlineStr">
        <is>
          <t>e6be9753-12b0-4d4b-8101-dbd23d7435b9</t>
        </is>
      </c>
      <c r="F3990" t="n">
        <v>54</v>
      </c>
    </row>
    <row r="3991">
      <c r="A3991" t="inlineStr">
        <is>
          <t>dbd075ac-4883-4ec9-9c0b-a5dc484457a1</t>
        </is>
      </c>
      <c r="B3991" t="inlineStr">
        <is>
          <t>29379011</t>
        </is>
      </c>
      <c r="C3991" t="inlineStr">
        <is>
          <t>EPINETHRINE</t>
        </is>
      </c>
      <c r="D3991" t="inlineStr">
        <is>
          <t>e6be9753-12b0-4d4b-8101-dbd23d7435b9</t>
        </is>
      </c>
      <c r="F3991" t="n">
        <v>54</v>
      </c>
    </row>
    <row r="3992">
      <c r="A3992" t="inlineStr">
        <is>
          <t>8b250cca-f917-412a-b4af-69c4329cbca3</t>
        </is>
      </c>
      <c r="B3992" t="inlineStr">
        <is>
          <t>29379019</t>
        </is>
      </c>
      <c r="C3992" t="inlineStr">
        <is>
          <t>OTHER</t>
        </is>
      </c>
      <c r="D3992" t="inlineStr">
        <is>
          <t>e6be9753-12b0-4d4b-8101-dbd23d7435b9</t>
        </is>
      </c>
      <c r="F3992" t="n">
        <v>54</v>
      </c>
    </row>
    <row r="3993">
      <c r="A3993" t="inlineStr">
        <is>
          <t>bf748f12-b992-4a0b-91ad-5e725be62fa1</t>
        </is>
      </c>
      <c r="B3993" t="inlineStr">
        <is>
          <t>29379020</t>
        </is>
      </c>
      <c r="C3993" t="inlineStr">
        <is>
          <t>AMINO-ACID DERIVATIVES</t>
        </is>
      </c>
      <c r="D3993" t="inlineStr">
        <is>
          <t>e6be9753-12b0-4d4b-8101-dbd23d7435b9</t>
        </is>
      </c>
      <c r="F3993" t="n">
        <v>54</v>
      </c>
    </row>
    <row r="3994">
      <c r="A3994" t="inlineStr">
        <is>
          <t>4f1af668-2dc5-4297-a0e3-8e689f12f528</t>
        </is>
      </c>
      <c r="B3994" t="inlineStr">
        <is>
          <t>29379090</t>
        </is>
      </c>
      <c r="C3994" t="inlineStr">
        <is>
          <t>OTHER</t>
        </is>
      </c>
      <c r="D3994" t="inlineStr">
        <is>
          <t>e6be9753-12b0-4d4b-8101-dbd23d7435b9</t>
        </is>
      </c>
      <c r="F3994" t="n">
        <v>54</v>
      </c>
    </row>
    <row r="3995">
      <c r="A3995" t="inlineStr">
        <is>
          <t>ab9b9bef-db9c-42ef-ac3d-ab1b4e479174</t>
        </is>
      </c>
      <c r="B3995" t="inlineStr">
        <is>
          <t>29381000</t>
        </is>
      </c>
      <c r="C3995" t="inlineStr">
        <is>
          <t>RUTOSIDE (RUTIN) AND ITS DERIVATIVES</t>
        </is>
      </c>
      <c r="D3995" t="inlineStr">
        <is>
          <t>e6be9753-12b0-4d4b-8101-dbd23d7435b9</t>
        </is>
      </c>
      <c r="F3995" t="n">
        <v>54</v>
      </c>
    </row>
    <row r="3996">
      <c r="A3996" t="inlineStr">
        <is>
          <t>ea748ddc-e0ee-40c3-8e92-77d63b24bff5</t>
        </is>
      </c>
      <c r="B3996" t="inlineStr">
        <is>
          <t>29389010</t>
        </is>
      </c>
      <c r="C3996" t="inlineStr">
        <is>
          <t>DIGOXIN</t>
        </is>
      </c>
      <c r="D3996" t="inlineStr">
        <is>
          <t>e6be9753-12b0-4d4b-8101-dbd23d7435b9</t>
        </is>
      </c>
      <c r="F3996" t="n">
        <v>54</v>
      </c>
    </row>
    <row r="3997">
      <c r="A3997" t="inlineStr">
        <is>
          <t>130c2c73-a27b-4c10-a98d-34073367faf1</t>
        </is>
      </c>
      <c r="B3997" t="inlineStr">
        <is>
          <t>29389020</t>
        </is>
      </c>
      <c r="C3997" t="inlineStr">
        <is>
          <t>DIGITALIS GLYCOSIDES</t>
        </is>
      </c>
      <c r="D3997" t="inlineStr">
        <is>
          <t>e6be9753-12b0-4d4b-8101-dbd23d7435b9</t>
        </is>
      </c>
      <c r="F3997" t="n">
        <v>54</v>
      </c>
    </row>
    <row r="3998">
      <c r="A3998" t="inlineStr">
        <is>
          <t>4633d6e1-b6ef-48ca-a927-13d561b3c2f2</t>
        </is>
      </c>
      <c r="B3998" t="inlineStr">
        <is>
          <t>29389090</t>
        </is>
      </c>
      <c r="C3998" t="inlineStr">
        <is>
          <t>OTHER</t>
        </is>
      </c>
      <c r="D3998" t="inlineStr">
        <is>
          <t>e6be9753-12b0-4d4b-8101-dbd23d7435b9</t>
        </is>
      </c>
      <c r="F3998" t="n">
        <v>54</v>
      </c>
    </row>
    <row r="3999">
      <c r="A3999" t="inlineStr">
        <is>
          <t>ab798de6-3444-4e42-99ff-2f84daeeb0d0</t>
        </is>
      </c>
      <c r="B3999" t="inlineStr">
        <is>
          <t>29391100</t>
        </is>
      </c>
      <c r="C3999" t="inlineStr">
        <is>
          <t>CONCENTRATES OF POPPY STRAW, BUPRENORPHINE (INN),CODEINE, DIHYDROCODEINE (INN), ETHYLMORPHINE, ETORPHINE (INN), HEROIN, HYDROCODONE (INN), HYDROMORPHONE (INN), MORPHINE, NICOMORPHINE(INN), OXYCODONE (INN), OXYMORPHONE (INN), PHOLCODINE (INN), THEBACON (IN</t>
        </is>
      </c>
      <c r="D3999" t="inlineStr">
        <is>
          <t>e6be9753-12b0-4d4b-8101-dbd23d7435b9</t>
        </is>
      </c>
      <c r="F3999" t="n">
        <v>54</v>
      </c>
    </row>
    <row r="4000">
      <c r="A4000" t="inlineStr">
        <is>
          <t>313f79c7-81e5-469b-9057-854ea1c7fede</t>
        </is>
      </c>
      <c r="B4000" t="inlineStr">
        <is>
          <t>29391900</t>
        </is>
      </c>
      <c r="C4000" t="inlineStr">
        <is>
          <t>OTHER</t>
        </is>
      </c>
      <c r="D4000" t="inlineStr">
        <is>
          <t>e6be9753-12b0-4d4b-8101-dbd23d7435b9</t>
        </is>
      </c>
      <c r="F4000" t="n">
        <v>54</v>
      </c>
    </row>
    <row r="4001">
      <c r="A4001" t="inlineStr">
        <is>
          <t>a8059985-4ef1-4110-a242-c3cdf0a424cc</t>
        </is>
      </c>
      <c r="B4001" t="inlineStr">
        <is>
          <t>29392010</t>
        </is>
      </c>
      <c r="C4001" t="inlineStr">
        <is>
          <t>QUININE ALKALOIDS</t>
        </is>
      </c>
      <c r="D4001" t="inlineStr">
        <is>
          <t>e6be9753-12b0-4d4b-8101-dbd23d7435b9</t>
        </is>
      </c>
      <c r="F4001" t="n">
        <v>54</v>
      </c>
    </row>
    <row r="4002">
      <c r="A4002" t="inlineStr">
        <is>
          <t>8cbd0d68-6616-4d40-afb3-097a328cdae5</t>
        </is>
      </c>
      <c r="B4002" t="inlineStr">
        <is>
          <t>29392020</t>
        </is>
      </c>
      <c r="C4002" t="inlineStr">
        <is>
          <t>QUININE HYDROCHLORIDE</t>
        </is>
      </c>
      <c r="D4002" t="inlineStr">
        <is>
          <t>e6be9753-12b0-4d4b-8101-dbd23d7435b9</t>
        </is>
      </c>
      <c r="F4002" t="n">
        <v>54</v>
      </c>
    </row>
    <row r="4003">
      <c r="A4003" t="inlineStr">
        <is>
          <t>b422a25c-cb69-4b95-88c2-93f4b332f06e</t>
        </is>
      </c>
      <c r="B4003" t="inlineStr">
        <is>
          <t>29392030</t>
        </is>
      </c>
      <c r="C4003" t="inlineStr">
        <is>
          <t>QUININE SULPHATE</t>
        </is>
      </c>
      <c r="D4003" t="inlineStr">
        <is>
          <t>e6be9753-12b0-4d4b-8101-dbd23d7435b9</t>
        </is>
      </c>
      <c r="F4003" t="n">
        <v>54</v>
      </c>
    </row>
    <row r="4004">
      <c r="A4004" t="inlineStr">
        <is>
          <t>3859172a-2561-4653-b119-52569dc27be7</t>
        </is>
      </c>
      <c r="B4004" t="inlineStr">
        <is>
          <t>29392040</t>
        </is>
      </c>
      <c r="C4004" t="inlineStr">
        <is>
          <t>CHLOROQUINE PHOSPHATE</t>
        </is>
      </c>
      <c r="D4004" t="inlineStr">
        <is>
          <t>e6be9753-12b0-4d4b-8101-dbd23d7435b9</t>
        </is>
      </c>
      <c r="F4004" t="n">
        <v>54</v>
      </c>
    </row>
    <row r="4005">
      <c r="A4005" t="inlineStr">
        <is>
          <t>95382082-a572-4669-b07e-2f9ac256243e</t>
        </is>
      </c>
      <c r="B4005" t="inlineStr">
        <is>
          <t>29392090</t>
        </is>
      </c>
      <c r="C4005" t="inlineStr">
        <is>
          <t>OTHER</t>
        </is>
      </c>
      <c r="D4005" t="inlineStr">
        <is>
          <t>e6be9753-12b0-4d4b-8101-dbd23d7435b9</t>
        </is>
      </c>
      <c r="F4005" t="n">
        <v>54</v>
      </c>
    </row>
    <row r="4006">
      <c r="A4006" t="inlineStr">
        <is>
          <t>fcac3538-2f88-4bfd-bd53-5fe8e8dccf69</t>
        </is>
      </c>
      <c r="B4006" t="inlineStr">
        <is>
          <t>29392110</t>
        </is>
      </c>
      <c r="C4006" t="inlineStr">
        <is>
          <t>VEGETABLE ALKALOIDS, NATURAL OR REPRODUCED BY SYNTHESIS, AND THEIR SALTS, ETHERS, ESTERS AND OTHER DERIVATIVES - ALKALOIDS OF CINCHONA AND THEIR DERIVATIVES; SALTS THEREOF :-QUININE AND ITS SALTS : QUININE ALKALOIDS</t>
        </is>
      </c>
      <c r="D4006" t="inlineStr">
        <is>
          <t>e6be9753-12b0-4d4b-8101-dbd23d7435b9</t>
        </is>
      </c>
      <c r="F4006" t="n">
        <v>54</v>
      </c>
    </row>
    <row r="4007">
      <c r="A4007" t="inlineStr">
        <is>
          <t>74c5691c-fc43-422f-9425-69663f825b68</t>
        </is>
      </c>
      <c r="B4007" t="inlineStr">
        <is>
          <t>29392120</t>
        </is>
      </c>
      <c r="C4007" t="inlineStr">
        <is>
          <t>VEGETABLE ALKALOIDS, NATURAL OR REPRODUCED BY SYNTHESIS, AND THEIR SALTS, ETHERS, ESTERS AND OTHER DERIVATIVES - ALKALOIDS OF CINCHONA AND THEIR DERIVATIVES; SALTS THEREOF :-QUININE AND ITS SALTS : QUININE HYDROCHLORIDE</t>
        </is>
      </c>
      <c r="D4007" t="inlineStr">
        <is>
          <t>e6be9753-12b0-4d4b-8101-dbd23d7435b9</t>
        </is>
      </c>
      <c r="F4007" t="n">
        <v>54</v>
      </c>
    </row>
    <row r="4008">
      <c r="A4008" t="inlineStr">
        <is>
          <t>d808d84f-d88d-4696-a943-ed08f6bc4807</t>
        </is>
      </c>
      <c r="B4008" t="inlineStr">
        <is>
          <t>29392130</t>
        </is>
      </c>
      <c r="C4008" t="inlineStr">
        <is>
          <t>VEGETABLE ALKALOIDS, NATURAL OR REPRODUCED BY SYNTHESIS, AND THEIR SALTS, ETHERS, ESTERS AND OTHER DERIVATIVES - ALKALOIDS OF CINCHONA AND THEIR DERIVATIVES; SALTS THEREOF :-QUININE AND ITS SALTS : QUININE SULPHATE</t>
        </is>
      </c>
      <c r="D4008" t="inlineStr">
        <is>
          <t>e6be9753-12b0-4d4b-8101-dbd23d7435b9</t>
        </is>
      </c>
      <c r="F4008" t="n">
        <v>54</v>
      </c>
    </row>
    <row r="4009">
      <c r="A4009" t="inlineStr">
        <is>
          <t>ab290b37-17d3-417f-b44b-2ac06d7b8615</t>
        </is>
      </c>
      <c r="B4009" t="inlineStr">
        <is>
          <t>29392140</t>
        </is>
      </c>
      <c r="C4009" t="inlineStr">
        <is>
          <t>VEGETABLE ALKALOIDS, NATURAL OR REPRODUCED BY SYNTHESIS, AND THEIR SALTS, ETHERS, ESTERS AND OTHER DERIVATIVES - ALKALOIDS OF CINCHONA AND THEIR DERIVATIVES; SALTS THEREOF :-QUININE AND ITS SALTS : CHLOROQUINE PHOSPHATE</t>
        </is>
      </c>
      <c r="D4009" t="inlineStr">
        <is>
          <t>e6be9753-12b0-4d4b-8101-dbd23d7435b9</t>
        </is>
      </c>
      <c r="F4009" t="n">
        <v>54</v>
      </c>
    </row>
    <row r="4010">
      <c r="A4010" t="inlineStr">
        <is>
          <t>d2672a91-fadd-4d48-acee-33dc17e6b9fb</t>
        </is>
      </c>
      <c r="B4010" t="inlineStr">
        <is>
          <t>29392190</t>
        </is>
      </c>
      <c r="C4010" t="inlineStr">
        <is>
          <t>VEGETABLE ALKALOIDS, NATURAL OR REPRODUCED BY SYNTHESIS, AND THEIR SALTS, ETHERS, ESTERS AND OTHER DERIVATIVES - ALKALOIDS OF CINCHONA AND THEIR DERIVATIVES; SALTS THEREOF :-QUININE AND ITS SALTS : OTHER</t>
        </is>
      </c>
      <c r="D4010" t="inlineStr">
        <is>
          <t>e6be9753-12b0-4d4b-8101-dbd23d7435b9</t>
        </is>
      </c>
      <c r="F4010" t="n">
        <v>54</v>
      </c>
    </row>
    <row r="4011">
      <c r="A4011" t="inlineStr">
        <is>
          <t>12a294af-4c57-4931-b3dd-e21461896c24</t>
        </is>
      </c>
      <c r="B4011" t="inlineStr">
        <is>
          <t>29392900</t>
        </is>
      </c>
      <c r="C4011" t="inlineStr">
        <is>
          <t>VEGETABLE ALKALOIDS, NATURAL OR REPRODUCED BY SYNTHESIS, AND THEIR SALTS, ETHERS, ESTERS AND OTHER DERIVATIVES - ALKALOIDS OF CINCHONA AND THEIR DERIVATIVES; SALTS THEREOF : OTHER</t>
        </is>
      </c>
      <c r="D4011" t="inlineStr">
        <is>
          <t>e6be9753-12b0-4d4b-8101-dbd23d7435b9</t>
        </is>
      </c>
      <c r="F4011" t="n">
        <v>54</v>
      </c>
    </row>
    <row r="4012">
      <c r="A4012" t="inlineStr">
        <is>
          <t>5e2dc3fe-7ad2-4faf-b27c-005f060484c6</t>
        </is>
      </c>
      <c r="B4012" t="inlineStr">
        <is>
          <t>29392910</t>
        </is>
      </c>
      <c r="C4012" t="inlineStr">
        <is>
          <t>BENZENEACETIC ACID, ALPHA-HYDROXY-ALPHA-PHENYL, 1-AZABICYCLO</t>
        </is>
      </c>
      <c r="D4012" t="inlineStr">
        <is>
          <t>e6be9753-12b0-4d4b-8101-dbd23d7435b9</t>
        </is>
      </c>
      <c r="F4012" t="n">
        <v>54</v>
      </c>
    </row>
    <row r="4013">
      <c r="A4013" t="inlineStr">
        <is>
          <t>070d2618-857e-452f-87be-265ff7be5c3a</t>
        </is>
      </c>
      <c r="B4013" t="inlineStr">
        <is>
          <t>29392990</t>
        </is>
      </c>
      <c r="C4013" t="inlineStr">
        <is>
          <t>OTHER</t>
        </is>
      </c>
      <c r="D4013" t="inlineStr">
        <is>
          <t>e6be9753-12b0-4d4b-8101-dbd23d7435b9</t>
        </is>
      </c>
      <c r="F4013" t="n">
        <v>54</v>
      </c>
    </row>
    <row r="4014">
      <c r="A4014" t="inlineStr">
        <is>
          <t>3e337664-6eae-42e4-ba00-b3ee99e8b6ee</t>
        </is>
      </c>
      <c r="B4014" t="inlineStr">
        <is>
          <t>29393000</t>
        </is>
      </c>
      <c r="C4014" t="inlineStr">
        <is>
          <t>CAFFEINE AND ITS SALTS</t>
        </is>
      </c>
      <c r="D4014" t="inlineStr">
        <is>
          <t>e6be9753-12b0-4d4b-8101-dbd23d7435b9</t>
        </is>
      </c>
      <c r="F4014" t="n">
        <v>54</v>
      </c>
    </row>
    <row r="4015">
      <c r="A4015" t="inlineStr">
        <is>
          <t>a762491a-c981-4a34-9afb-cac0acf6210f</t>
        </is>
      </c>
      <c r="B4015" t="inlineStr">
        <is>
          <t>29394100</t>
        </is>
      </c>
      <c r="C4015" t="inlineStr">
        <is>
          <t>EPHEDRINE AND ITS SALTS</t>
        </is>
      </c>
      <c r="D4015" t="inlineStr">
        <is>
          <t>e6be9753-12b0-4d4b-8101-dbd23d7435b9</t>
        </is>
      </c>
      <c r="F4015" t="n">
        <v>54</v>
      </c>
    </row>
    <row r="4016">
      <c r="A4016" t="inlineStr">
        <is>
          <t>53eeeb22-8519-433c-bdd0-ee3e3359dbbb</t>
        </is>
      </c>
      <c r="B4016" t="inlineStr">
        <is>
          <t>29394110</t>
        </is>
      </c>
      <c r="C4016" t="inlineStr">
        <is>
          <t>VEGETABLE ALKALOIDS, NATURAL OR REPRODUCED BY SYNTHESIS, AND THEIR SALTS, ETHERS, ESTERS AND OTHER DERIVATIVES - EPHEDRINES AND THEIR SALTS :-EPHEDRINE AND ITS SALTS : EPHEDRINE ALKALOIDS</t>
        </is>
      </c>
      <c r="D4016" t="inlineStr">
        <is>
          <t>e6be9753-12b0-4d4b-8101-dbd23d7435b9</t>
        </is>
      </c>
      <c r="F4016" t="n">
        <v>54</v>
      </c>
    </row>
    <row r="4017">
      <c r="A4017" t="inlineStr">
        <is>
          <t>be50ae05-e72d-40e1-9304-51b90276126d</t>
        </is>
      </c>
      <c r="B4017" t="inlineStr">
        <is>
          <t>29394120</t>
        </is>
      </c>
      <c r="C4017" t="inlineStr">
        <is>
          <t>VEGETABLE ALKALOIDS, NATURAL OR REPRODUCED BY SYNTHESIS, AND THEIR SALTS, ETHERS, ESTERS AND OTHER DERIVATIVES - EPHEDRINES AND THEIR SALTS :-EPHEDRINE AND ITS SALTS : EPHEDRINE HYDROCHLORIDE</t>
        </is>
      </c>
      <c r="D4017" t="inlineStr">
        <is>
          <t>e6be9753-12b0-4d4b-8101-dbd23d7435b9</t>
        </is>
      </c>
      <c r="F4017" t="n">
        <v>54</v>
      </c>
    </row>
    <row r="4018">
      <c r="A4018" t="inlineStr">
        <is>
          <t>9cacb8c6-7090-4f7a-bc63-2f591bca7c31</t>
        </is>
      </c>
      <c r="B4018" t="inlineStr">
        <is>
          <t>29394190</t>
        </is>
      </c>
      <c r="C4018" t="inlineStr">
        <is>
          <t>VEGETABLE ALKALOIDS, NATURAL OR REPRODUCED BY SYNTHESIS, AND THEIR SALTS, ETHERS, ESTERS AND OTHER DERIVATIVES - EPHEDRINES AND THEIR SALTS :-EPHEDRINE AND ITS SALTS : OTHER</t>
        </is>
      </c>
      <c r="D4018" t="inlineStr">
        <is>
          <t>e6be9753-12b0-4d4b-8101-dbd23d7435b9</t>
        </is>
      </c>
      <c r="F4018" t="n">
        <v>54</v>
      </c>
    </row>
    <row r="4019">
      <c r="A4019" t="inlineStr">
        <is>
          <t>33214e8a-3493-4db3-8535-4dd690ccdc3d</t>
        </is>
      </c>
      <c r="B4019" t="inlineStr">
        <is>
          <t>29394200</t>
        </is>
      </c>
      <c r="C4019" t="inlineStr">
        <is>
          <t>PSEUDOEPHEDRINE (INN) AND ITS SALTS</t>
        </is>
      </c>
      <c r="D4019" t="inlineStr">
        <is>
          <t>e6be9753-12b0-4d4b-8101-dbd23d7435b9</t>
        </is>
      </c>
      <c r="F4019" t="n">
        <v>54</v>
      </c>
    </row>
    <row r="4020">
      <c r="A4020" t="inlineStr">
        <is>
          <t>02e5020c-4846-4e2e-89ba-322f2cd8a824</t>
        </is>
      </c>
      <c r="B4020" t="inlineStr">
        <is>
          <t>29394300</t>
        </is>
      </c>
      <c r="C4020" t="inlineStr">
        <is>
          <t>CATHINE (INN) AND ITS SALTS</t>
        </is>
      </c>
      <c r="D4020" t="inlineStr">
        <is>
          <t>e6be9753-12b0-4d4b-8101-dbd23d7435b9</t>
        </is>
      </c>
      <c r="F4020" t="n">
        <v>54</v>
      </c>
    </row>
    <row r="4021">
      <c r="A4021" t="inlineStr">
        <is>
          <t>e140897b-c8f2-4c37-834c-5b28ad1508dc</t>
        </is>
      </c>
      <c r="B4021" t="inlineStr">
        <is>
          <t>29394400</t>
        </is>
      </c>
      <c r="C4021" t="inlineStr">
        <is>
          <t>NOREPHEDRINE AND ITS SALTS</t>
        </is>
      </c>
      <c r="D4021" t="inlineStr">
        <is>
          <t>e6be9753-12b0-4d4b-8101-dbd23d7435b9</t>
        </is>
      </c>
      <c r="F4021" t="n">
        <v>54</v>
      </c>
    </row>
    <row r="4022">
      <c r="A4022" t="inlineStr">
        <is>
          <t>3de7d8fc-1daa-415a-b0ee-25491459ea6d</t>
        </is>
      </c>
      <c r="B4022" t="inlineStr">
        <is>
          <t>29394500</t>
        </is>
      </c>
      <c r="C4022" t="inlineStr">
        <is>
          <t>LEVOMETAMFETAMINE, METAMFETAMINE (INN), METAMFETAMINE RACEMATE AND THEIR SALTS</t>
        </is>
      </c>
      <c r="D4022" t="inlineStr">
        <is>
          <t>e6be9753-12b0-4d4b-8101-dbd23d7435b9</t>
        </is>
      </c>
      <c r="F4022" t="n">
        <v>54</v>
      </c>
    </row>
    <row r="4023">
      <c r="A4023" t="inlineStr">
        <is>
          <t>e7085ead-a4f7-47fd-a103-cfa58271a669</t>
        </is>
      </c>
      <c r="B4023" t="inlineStr">
        <is>
          <t>29394900</t>
        </is>
      </c>
      <c r="C4023" t="inlineStr">
        <is>
          <t>OTHER</t>
        </is>
      </c>
      <c r="D4023" t="inlineStr">
        <is>
          <t>e6be9753-12b0-4d4b-8101-dbd23d7435b9</t>
        </is>
      </c>
      <c r="F4023" t="n">
        <v>54</v>
      </c>
    </row>
    <row r="4024">
      <c r="A4024" t="inlineStr">
        <is>
          <t>0a9dc0bd-34ab-4147-9c7e-c01c0881d308</t>
        </is>
      </c>
      <c r="B4024" t="inlineStr">
        <is>
          <t>29395100</t>
        </is>
      </c>
      <c r="C4024" t="inlineStr">
        <is>
          <t>FENETYLLINE (INN) AND ITS SALTS</t>
        </is>
      </c>
      <c r="D4024" t="inlineStr">
        <is>
          <t>e6be9753-12b0-4d4b-8101-dbd23d7435b9</t>
        </is>
      </c>
      <c r="F4024" t="n">
        <v>54</v>
      </c>
    </row>
    <row r="4025">
      <c r="A4025" t="inlineStr">
        <is>
          <t>a581c10e-1765-4971-9dee-b3abe4a33090</t>
        </is>
      </c>
      <c r="B4025" t="inlineStr">
        <is>
          <t>29395900</t>
        </is>
      </c>
      <c r="C4025" t="inlineStr">
        <is>
          <t>OTHER</t>
        </is>
      </c>
      <c r="D4025" t="inlineStr">
        <is>
          <t>e6be9753-12b0-4d4b-8101-dbd23d7435b9</t>
        </is>
      </c>
      <c r="F4025" t="n">
        <v>54</v>
      </c>
    </row>
    <row r="4026">
      <c r="A4026" t="inlineStr">
        <is>
          <t>be82b1da-9219-485c-ac42-4a249a06917c</t>
        </is>
      </c>
      <c r="B4026" t="inlineStr">
        <is>
          <t>29396110</t>
        </is>
      </c>
      <c r="C4026" t="inlineStr">
        <is>
          <t>ERGOMETRINE (INN)</t>
        </is>
      </c>
      <c r="D4026" t="inlineStr">
        <is>
          <t>e6be9753-12b0-4d4b-8101-dbd23d7435b9</t>
        </is>
      </c>
      <c r="F4026" t="n">
        <v>54</v>
      </c>
    </row>
    <row r="4027">
      <c r="A4027" t="inlineStr">
        <is>
          <t>46e66d46-27cc-4c05-9348-078055b5e09f</t>
        </is>
      </c>
      <c r="B4027" t="inlineStr">
        <is>
          <t>29396190</t>
        </is>
      </c>
      <c r="C4027" t="inlineStr">
        <is>
          <t>OTHER</t>
        </is>
      </c>
      <c r="D4027" t="inlineStr">
        <is>
          <t>e6be9753-12b0-4d4b-8101-dbd23d7435b9</t>
        </is>
      </c>
      <c r="F4027" t="n">
        <v>54</v>
      </c>
    </row>
    <row r="4028">
      <c r="A4028" t="inlineStr">
        <is>
          <t>1e0ef58c-935d-4f0f-b080-9d1f697efac4</t>
        </is>
      </c>
      <c r="B4028" t="inlineStr">
        <is>
          <t>29396210</t>
        </is>
      </c>
      <c r="C4028" t="inlineStr">
        <is>
          <t>ERGOTAMINE TARTRATE</t>
        </is>
      </c>
      <c r="D4028" t="inlineStr">
        <is>
          <t>e6be9753-12b0-4d4b-8101-dbd23d7435b9</t>
        </is>
      </c>
      <c r="F4028" t="n">
        <v>54</v>
      </c>
    </row>
    <row r="4029">
      <c r="A4029" t="inlineStr">
        <is>
          <t>482c6f28-e0b1-4baa-aaf4-affdb60f3f9e</t>
        </is>
      </c>
      <c r="B4029" t="inlineStr">
        <is>
          <t>29396290</t>
        </is>
      </c>
      <c r="C4029" t="inlineStr">
        <is>
          <t>OTHER</t>
        </is>
      </c>
      <c r="D4029" t="inlineStr">
        <is>
          <t>e6be9753-12b0-4d4b-8101-dbd23d7435b9</t>
        </is>
      </c>
      <c r="F4029" t="n">
        <v>54</v>
      </c>
    </row>
    <row r="4030">
      <c r="A4030" t="inlineStr">
        <is>
          <t>6f838667-199e-4433-b9ab-972d07cd40f7</t>
        </is>
      </c>
      <c r="B4030" t="inlineStr">
        <is>
          <t>29396300</t>
        </is>
      </c>
      <c r="C4030" t="inlineStr">
        <is>
          <t>LYSERGIC ACID AND ITS SALTS</t>
        </is>
      </c>
      <c r="D4030" t="inlineStr">
        <is>
          <t>e6be9753-12b0-4d4b-8101-dbd23d7435b9</t>
        </is>
      </c>
      <c r="F4030" t="n">
        <v>54</v>
      </c>
    </row>
    <row r="4031">
      <c r="A4031" t="inlineStr">
        <is>
          <t>d22932fc-5f2e-486e-b82c-e6ffd4f4ba2d</t>
        </is>
      </c>
      <c r="B4031" t="inlineStr">
        <is>
          <t>29396900</t>
        </is>
      </c>
      <c r="C4031" t="inlineStr">
        <is>
          <t>OTHER</t>
        </is>
      </c>
      <c r="D4031" t="inlineStr">
        <is>
          <t>e6be9753-12b0-4d4b-8101-dbd23d7435b9</t>
        </is>
      </c>
      <c r="F4031" t="n">
        <v>54</v>
      </c>
    </row>
    <row r="4032">
      <c r="A4032" t="inlineStr">
        <is>
          <t>1fd46378-5e1d-49a4-bb8c-11158c655501</t>
        </is>
      </c>
      <c r="B4032" t="inlineStr">
        <is>
          <t>29397100</t>
        </is>
      </c>
      <c r="C4032" t="inlineStr">
        <is>
          <t>Cocaine, ecgonine, levometamfetamine, metamfetamine (INN), metamfetamine racemate; salts, esters and other derivatives thereof</t>
        </is>
      </c>
      <c r="D4032" t="inlineStr">
        <is>
          <t>e6be9753-12b0-4d4b-8101-dbd23d7435b9</t>
        </is>
      </c>
      <c r="F4032" t="n">
        <v>54</v>
      </c>
    </row>
    <row r="4033">
      <c r="A4033" t="inlineStr">
        <is>
          <t>0805476f-3137-4fc1-ba23-b4eff3e12e71</t>
        </is>
      </c>
      <c r="B4033" t="inlineStr">
        <is>
          <t>29397200</t>
        </is>
      </c>
      <c r="C4033" t="inlineStr">
        <is>
          <t>COCAINE, ECGONINE, SALTS, ESTERS AND OTHER DERIVATIVES THEREOF</t>
        </is>
      </c>
      <c r="D4033" t="inlineStr">
        <is>
          <t>e6be9753-12b0-4d4b-8101-dbd23d7435b9</t>
        </is>
      </c>
      <c r="F4033" t="n">
        <v>54</v>
      </c>
    </row>
    <row r="4034">
      <c r="A4034" t="inlineStr">
        <is>
          <t>24b40440-9eee-4da8-9f60-e2a949988964</t>
        </is>
      </c>
      <c r="B4034" t="inlineStr">
        <is>
          <t>29397900</t>
        </is>
      </c>
      <c r="C4034" t="inlineStr">
        <is>
          <t>OTHER</t>
        </is>
      </c>
      <c r="D4034" t="inlineStr">
        <is>
          <t>e6be9753-12b0-4d4b-8101-dbd23d7435b9</t>
        </is>
      </c>
      <c r="F4034" t="n">
        <v>54</v>
      </c>
    </row>
    <row r="4035">
      <c r="A4035" t="inlineStr">
        <is>
          <t>5a6319ef-c326-4334-84c7-e96f02ef215d</t>
        </is>
      </c>
      <c r="B4035" t="inlineStr">
        <is>
          <t>29397910</t>
        </is>
      </c>
      <c r="C4035" t="inlineStr">
        <is>
          <t>Nicotine</t>
        </is>
      </c>
      <c r="D4035" t="inlineStr">
        <is>
          <t>e6be9753-12b0-4d4b-8101-dbd23d7435b9</t>
        </is>
      </c>
      <c r="F4035" t="n">
        <v>54</v>
      </c>
    </row>
    <row r="4036">
      <c r="A4036" t="inlineStr">
        <is>
          <t>3037fa55-4f4e-4190-8f6a-6fc88d1ec08c</t>
        </is>
      </c>
      <c r="B4036" t="inlineStr">
        <is>
          <t>29397990</t>
        </is>
      </c>
      <c r="C4036" t="inlineStr">
        <is>
          <t>Other</t>
        </is>
      </c>
      <c r="D4036" t="inlineStr">
        <is>
          <t>e6be9753-12b0-4d4b-8101-dbd23d7435b9</t>
        </is>
      </c>
      <c r="F4036" t="n">
        <v>54</v>
      </c>
    </row>
    <row r="4037">
      <c r="A4037" t="inlineStr">
        <is>
          <t>b2eae08d-f5b4-4e3e-8a83-109a5c96cc3b</t>
        </is>
      </c>
      <c r="B4037" t="inlineStr">
        <is>
          <t>29398000</t>
        </is>
      </c>
      <c r="C4037" t="inlineStr">
        <is>
          <t>Other</t>
        </is>
      </c>
      <c r="D4037" t="inlineStr">
        <is>
          <t>e6be9753-12b0-4d4b-8101-dbd23d7435b9</t>
        </is>
      </c>
      <c r="F4037" t="n">
        <v>54</v>
      </c>
    </row>
    <row r="4038">
      <c r="A4038" t="inlineStr">
        <is>
          <t>2119837b-050a-42b2-986b-027527781c0e</t>
        </is>
      </c>
      <c r="B4038" t="inlineStr">
        <is>
          <t>29399100</t>
        </is>
      </c>
      <c r="C4038" t="inlineStr">
        <is>
          <t>VEGETABLE ALKALOIDS, NATURAL OR REPRODUCED BY SYNTHESIS, AND THEIR SALTS, ETHERS, ESTERS AND OTHER DERIVATIVES - OTHER : LEVOMETAMFETAMINE, METAMFETAMINE(INN), METAMFETAMINE RACEMATE; SALTS, ESTERS AND OTHER DERIVATIVES THEREOF</t>
        </is>
      </c>
      <c r="D4038" t="inlineStr">
        <is>
          <t>e6be9753-12b0-4d4b-8101-dbd23d7435b9</t>
        </is>
      </c>
      <c r="F4038" t="n">
        <v>54</v>
      </c>
    </row>
    <row r="4039">
      <c r="A4039" t="inlineStr">
        <is>
          <t>985a1b55-928c-4eec-820b-64c3d72464ed</t>
        </is>
      </c>
      <c r="B4039" t="inlineStr">
        <is>
          <t>29399900</t>
        </is>
      </c>
      <c r="C4039" t="inlineStr">
        <is>
          <t>VEGETABLE ALKALOIDS, NATURAL OR REPRODUCED BY SYNTHESIS, AND THEIR SALTS, ETHERS, ESTERS AND OTHER DERIVATIVES - OTHER : OTHER</t>
        </is>
      </c>
      <c r="D4039" t="inlineStr">
        <is>
          <t>e6be9753-12b0-4d4b-8101-dbd23d7435b9</t>
        </is>
      </c>
      <c r="F4039" t="n">
        <v>54</v>
      </c>
    </row>
    <row r="4040">
      <c r="A4040" t="inlineStr">
        <is>
          <t>90e65b5c-e71f-4eb9-8227-969c510d189a</t>
        </is>
      </c>
      <c r="B4040" t="inlineStr">
        <is>
          <t>29400000</t>
        </is>
      </c>
      <c r="C4040" t="inlineStr">
        <is>
          <t>SUGARS, CHEMICALLY PURE, OTHER THAN SUCROSE, LACTOSE, MALTOSE, GLUCOSE AND FRUCTOSE; SUGAR ETHERS, SUGAR ACETALS AND SUGAR ESTERS AND THEIR SALTS, OTHER THAN PRODUCTS OF HEADINGS 2937, 2938 OR 2939</t>
        </is>
      </c>
      <c r="D4040" t="inlineStr">
        <is>
          <t>e6be9753-12b0-4d4b-8101-dbd23d7435b9</t>
        </is>
      </c>
      <c r="F4040" t="n">
        <v>54</v>
      </c>
    </row>
    <row r="4041">
      <c r="A4041" t="inlineStr">
        <is>
          <t>be841545-c00c-4fe2-bca6-533fc39c2618</t>
        </is>
      </c>
      <c r="B4041" t="inlineStr">
        <is>
          <t>29411010</t>
        </is>
      </c>
      <c r="C4041" t="inlineStr">
        <is>
          <t>PENICILLINS AND ITS SALTS ( E.G. PROCAINE PENICILLIN, PENICILLIN G-POTASSIUM)</t>
        </is>
      </c>
      <c r="D4041" t="inlineStr">
        <is>
          <t>e6be9753-12b0-4d4b-8101-dbd23d7435b9</t>
        </is>
      </c>
      <c r="F4041" t="n">
        <v>54</v>
      </c>
    </row>
    <row r="4042">
      <c r="A4042" t="inlineStr">
        <is>
          <t>114975b7-194b-464d-b865-48c52a11e4f8</t>
        </is>
      </c>
      <c r="B4042" t="inlineStr">
        <is>
          <t>29411020</t>
        </is>
      </c>
      <c r="C4042" t="inlineStr">
        <is>
          <t>AMPICILLINE AND ITS SALTS</t>
        </is>
      </c>
      <c r="D4042" t="inlineStr">
        <is>
          <t>e6be9753-12b0-4d4b-8101-dbd23d7435b9</t>
        </is>
      </c>
      <c r="F4042" t="n">
        <v>54</v>
      </c>
    </row>
    <row r="4043">
      <c r="A4043" t="inlineStr">
        <is>
          <t>aaa0629a-a27a-4270-a673-238a2df83f2f</t>
        </is>
      </c>
      <c r="B4043" t="inlineStr">
        <is>
          <t>29411030</t>
        </is>
      </c>
      <c r="C4043" t="inlineStr">
        <is>
          <t>AMOXYCILLINE AND ITS SALTS</t>
        </is>
      </c>
      <c r="D4043" t="inlineStr">
        <is>
          <t>e6be9753-12b0-4d4b-8101-dbd23d7435b9</t>
        </is>
      </c>
      <c r="F4043" t="n">
        <v>54</v>
      </c>
    </row>
    <row r="4044">
      <c r="A4044" t="inlineStr">
        <is>
          <t>ba7adcd8-e138-46c1-965a-6d61c8edac85</t>
        </is>
      </c>
      <c r="B4044" t="inlineStr">
        <is>
          <t>29411040</t>
        </is>
      </c>
      <c r="C4044" t="inlineStr">
        <is>
          <t>CIOXACILLINE AND ITS SALTS</t>
        </is>
      </c>
      <c r="D4044" t="inlineStr">
        <is>
          <t>e6be9753-12b0-4d4b-8101-dbd23d7435b9</t>
        </is>
      </c>
      <c r="F4044" t="n">
        <v>54</v>
      </c>
    </row>
    <row r="4045">
      <c r="A4045" t="inlineStr">
        <is>
          <t>a055c5bb-6e69-43ed-98ea-b317576308d9</t>
        </is>
      </c>
      <c r="B4045" t="inlineStr">
        <is>
          <t>29411050</t>
        </is>
      </c>
      <c r="C4045" t="inlineStr">
        <is>
          <t>6-APA</t>
        </is>
      </c>
      <c r="D4045" t="inlineStr">
        <is>
          <t>e6be9753-12b0-4d4b-8101-dbd23d7435b9</t>
        </is>
      </c>
      <c r="F4045" t="n">
        <v>54</v>
      </c>
    </row>
    <row r="4046">
      <c r="A4046" t="inlineStr">
        <is>
          <t>aada6fcc-f0ae-4cb8-bc66-177d07e4646a</t>
        </is>
      </c>
      <c r="B4046" t="inlineStr">
        <is>
          <t>29411090</t>
        </is>
      </c>
      <c r="C4046" t="inlineStr">
        <is>
          <t>OTHER</t>
        </is>
      </c>
      <c r="D4046" t="inlineStr">
        <is>
          <t>e6be9753-12b0-4d4b-8101-dbd23d7435b9</t>
        </is>
      </c>
      <c r="F4046" t="n">
        <v>54</v>
      </c>
    </row>
    <row r="4047">
      <c r="A4047" t="inlineStr">
        <is>
          <t>dc80093c-59e2-41f2-96e5-b19206879c83</t>
        </is>
      </c>
      <c r="B4047" t="inlineStr">
        <is>
          <t>29412010</t>
        </is>
      </c>
      <c r="C4047" t="inlineStr">
        <is>
          <t>STREPTOMYCIN</t>
        </is>
      </c>
      <c r="D4047" t="inlineStr">
        <is>
          <t>e6be9753-12b0-4d4b-8101-dbd23d7435b9</t>
        </is>
      </c>
      <c r="F4047" t="n">
        <v>54</v>
      </c>
    </row>
    <row r="4048">
      <c r="A4048" t="inlineStr">
        <is>
          <t>60ce033e-e0a1-4480-81b4-a3efd17ed56b</t>
        </is>
      </c>
      <c r="B4048" t="inlineStr">
        <is>
          <t>29412090</t>
        </is>
      </c>
      <c r="C4048" t="inlineStr">
        <is>
          <t>OTHER</t>
        </is>
      </c>
      <c r="D4048" t="inlineStr">
        <is>
          <t>e6be9753-12b0-4d4b-8101-dbd23d7435b9</t>
        </is>
      </c>
      <c r="F4048" t="n">
        <v>54</v>
      </c>
    </row>
    <row r="4049">
      <c r="A4049" t="inlineStr">
        <is>
          <t>b8c3fcad-d7a0-42c0-bb67-ab01e5ac8d1b</t>
        </is>
      </c>
      <c r="B4049" t="inlineStr">
        <is>
          <t>29413010</t>
        </is>
      </c>
      <c r="C4049" t="inlineStr">
        <is>
          <t>DOXYCYCLINE AND ITS SALTS</t>
        </is>
      </c>
      <c r="D4049" t="inlineStr">
        <is>
          <t>e6be9753-12b0-4d4b-8101-dbd23d7435b9</t>
        </is>
      </c>
      <c r="F4049" t="n">
        <v>54</v>
      </c>
    </row>
    <row r="4050">
      <c r="A4050" t="inlineStr">
        <is>
          <t>8e54620f-014d-4135-a37f-0abe4b1416df</t>
        </is>
      </c>
      <c r="B4050" t="inlineStr">
        <is>
          <t>29413020</t>
        </is>
      </c>
      <c r="C4050" t="inlineStr">
        <is>
          <t>TETRACYCLINE/OXYTETRA-CYCLINE AND THEIR SALTS</t>
        </is>
      </c>
      <c r="D4050" t="inlineStr">
        <is>
          <t>e6be9753-12b0-4d4b-8101-dbd23d7435b9</t>
        </is>
      </c>
      <c r="F4050" t="n">
        <v>54</v>
      </c>
    </row>
    <row r="4051">
      <c r="A4051" t="inlineStr">
        <is>
          <t>6a08b1a3-5165-4028-8885-95bb6028d203</t>
        </is>
      </c>
      <c r="B4051" t="inlineStr">
        <is>
          <t>29413090</t>
        </is>
      </c>
      <c r="C4051" t="inlineStr">
        <is>
          <t>OTHER</t>
        </is>
      </c>
      <c r="D4051" t="inlineStr">
        <is>
          <t>e6be9753-12b0-4d4b-8101-dbd23d7435b9</t>
        </is>
      </c>
      <c r="F4051" t="n">
        <v>54</v>
      </c>
    </row>
    <row r="4052">
      <c r="A4052" t="inlineStr">
        <is>
          <t>2c2d4e5d-45cb-45df-8727-0f1b5322aae0</t>
        </is>
      </c>
      <c r="B4052" t="inlineStr">
        <is>
          <t>29414000</t>
        </is>
      </c>
      <c r="C4052" t="inlineStr">
        <is>
          <t>CHLORAMPHENICOL AND ITS DERIVATIVES, SALTS THEREOF</t>
        </is>
      </c>
      <c r="D4052" t="inlineStr">
        <is>
          <t>e6be9753-12b0-4d4b-8101-dbd23d7435b9</t>
        </is>
      </c>
      <c r="F4052" t="n">
        <v>54</v>
      </c>
    </row>
    <row r="4053">
      <c r="A4053" t="inlineStr">
        <is>
          <t>831d6a25-e149-4075-a6d2-15d3a8732422</t>
        </is>
      </c>
      <c r="B4053" t="inlineStr">
        <is>
          <t>29415000</t>
        </is>
      </c>
      <c r="C4053" t="inlineStr">
        <is>
          <t>ERYTHROMYCIN AND ITS DERIVATIVES, SALTS THEREOF</t>
        </is>
      </c>
      <c r="D4053" t="inlineStr">
        <is>
          <t>e6be9753-12b0-4d4b-8101-dbd23d7435b9</t>
        </is>
      </c>
      <c r="F4053" t="n">
        <v>54</v>
      </c>
    </row>
    <row r="4054">
      <c r="A4054" t="inlineStr">
        <is>
          <t>fceefc71-c76d-44bc-bbb1-b9ae2659fdc7</t>
        </is>
      </c>
      <c r="B4054" t="inlineStr">
        <is>
          <t>29419011</t>
        </is>
      </c>
      <c r="C4054" t="inlineStr">
        <is>
          <t>RIFAMPICIN</t>
        </is>
      </c>
      <c r="D4054" t="inlineStr">
        <is>
          <t>e6be9753-12b0-4d4b-8101-dbd23d7435b9</t>
        </is>
      </c>
      <c r="F4054" t="n">
        <v>54</v>
      </c>
    </row>
    <row r="4055">
      <c r="A4055" t="inlineStr">
        <is>
          <t>69349b7f-a14a-408f-a692-2479f7d39a26</t>
        </is>
      </c>
      <c r="B4055" t="inlineStr">
        <is>
          <t>29419012</t>
        </is>
      </c>
      <c r="C4055" t="inlineStr">
        <is>
          <t>2 FORMYL RIFA S V(RIFA INT)</t>
        </is>
      </c>
      <c r="D4055" t="inlineStr">
        <is>
          <t>e6be9753-12b0-4d4b-8101-dbd23d7435b9</t>
        </is>
      </c>
      <c r="F4055" t="n">
        <v>54</v>
      </c>
    </row>
    <row r="4056">
      <c r="A4056" t="inlineStr">
        <is>
          <t>663996fd-2384-458a-a345-9edaed8c9e0c</t>
        </is>
      </c>
      <c r="B4056" t="inlineStr">
        <is>
          <t>29419013</t>
        </is>
      </c>
      <c r="C4056" t="inlineStr">
        <is>
          <t>RIFA S OR RIFA S SODIUM (RIFAINT)</t>
        </is>
      </c>
      <c r="D4056" t="inlineStr">
        <is>
          <t>e6be9753-12b0-4d4b-8101-dbd23d7435b9</t>
        </is>
      </c>
      <c r="F4056" t="n">
        <v>54</v>
      </c>
    </row>
    <row r="4057">
      <c r="A4057" t="inlineStr">
        <is>
          <t>267ec2fa-e6e2-43f2-984c-d80426196b93</t>
        </is>
      </c>
      <c r="B4057" t="inlineStr">
        <is>
          <t>29419014</t>
        </is>
      </c>
      <c r="C4057" t="inlineStr">
        <is>
          <t>1-AMINO-4-METHYL PIPERAZINE (RIFAINT)</t>
        </is>
      </c>
      <c r="D4057" t="inlineStr">
        <is>
          <t>e6be9753-12b0-4d4b-8101-dbd23d7435b9</t>
        </is>
      </c>
      <c r="F4057" t="n">
        <v>54</v>
      </c>
    </row>
    <row r="4058">
      <c r="A4058" t="inlineStr">
        <is>
          <t>54bfdbab-5fbe-4ab4-88e1-760bb179ae8d</t>
        </is>
      </c>
      <c r="B4058" t="inlineStr">
        <is>
          <t>29419019</t>
        </is>
      </c>
      <c r="C4058" t="inlineStr">
        <is>
          <t>OTHER</t>
        </is>
      </c>
      <c r="D4058" t="inlineStr">
        <is>
          <t>e6be9753-12b0-4d4b-8101-dbd23d7435b9</t>
        </is>
      </c>
      <c r="F4058" t="n">
        <v>54</v>
      </c>
    </row>
    <row r="4059">
      <c r="A4059" t="inlineStr">
        <is>
          <t>e9b761d0-caec-4c3a-9cb3-b7026d291370</t>
        </is>
      </c>
      <c r="B4059" t="inlineStr">
        <is>
          <t>29419020</t>
        </is>
      </c>
      <c r="C4059" t="inlineStr">
        <is>
          <t>CEPHALEXIN AND ITS SALTS</t>
        </is>
      </c>
      <c r="D4059" t="inlineStr">
        <is>
          <t>e6be9753-12b0-4d4b-8101-dbd23d7435b9</t>
        </is>
      </c>
      <c r="F4059" t="n">
        <v>54</v>
      </c>
    </row>
    <row r="4060">
      <c r="A4060" t="inlineStr">
        <is>
          <t>922376bc-a6a7-4d24-a4ce-914bd855ccdb</t>
        </is>
      </c>
      <c r="B4060" t="inlineStr">
        <is>
          <t>29419030</t>
        </is>
      </c>
      <c r="C4060" t="inlineStr">
        <is>
          <t>CIPROFLOXACINE AND ITS SALTS</t>
        </is>
      </c>
      <c r="D4060" t="inlineStr">
        <is>
          <t>e6be9753-12b0-4d4b-8101-dbd23d7435b9</t>
        </is>
      </c>
      <c r="F4060" t="n">
        <v>54</v>
      </c>
    </row>
    <row r="4061">
      <c r="A4061" t="inlineStr">
        <is>
          <t>838e18cd-64ff-4271-9156-cae48da99217</t>
        </is>
      </c>
      <c r="B4061" t="inlineStr">
        <is>
          <t>29419040</t>
        </is>
      </c>
      <c r="C4061" t="inlineStr">
        <is>
          <t>GENTAMYCIN AND ITS SALTS</t>
        </is>
      </c>
      <c r="D4061" t="inlineStr">
        <is>
          <t>e6be9753-12b0-4d4b-8101-dbd23d7435b9</t>
        </is>
      </c>
      <c r="F4061" t="n">
        <v>54</v>
      </c>
    </row>
    <row r="4062">
      <c r="A4062" t="inlineStr">
        <is>
          <t>7ff1f11a-5bde-4c9a-b7cc-e677a9d3fd15</t>
        </is>
      </c>
      <c r="B4062" t="inlineStr">
        <is>
          <t>29419050</t>
        </is>
      </c>
      <c r="C4062" t="inlineStr">
        <is>
          <t>NEOMYCIN</t>
        </is>
      </c>
      <c r="D4062" t="inlineStr">
        <is>
          <t>e6be9753-12b0-4d4b-8101-dbd23d7435b9</t>
        </is>
      </c>
      <c r="F4062" t="n">
        <v>54</v>
      </c>
    </row>
    <row r="4063">
      <c r="A4063" t="inlineStr">
        <is>
          <t>c04ceeec-a0a7-4484-a3e7-43257aac15c3</t>
        </is>
      </c>
      <c r="B4063" t="inlineStr">
        <is>
          <t>29419060</t>
        </is>
      </c>
      <c r="C4063" t="inlineStr">
        <is>
          <t>NORFLOXACIN AND ITS SALTS</t>
        </is>
      </c>
      <c r="D4063" t="inlineStr">
        <is>
          <t>e6be9753-12b0-4d4b-8101-dbd23d7435b9</t>
        </is>
      </c>
      <c r="F4063" t="n">
        <v>54</v>
      </c>
    </row>
    <row r="4064">
      <c r="A4064" t="inlineStr">
        <is>
          <t>e33dc639-35ba-4e47-8640-f06eef9a1623</t>
        </is>
      </c>
      <c r="B4064" t="inlineStr">
        <is>
          <t>29419070</t>
        </is>
      </c>
      <c r="C4064" t="inlineStr">
        <is>
          <t>Aureofungin, kasugamycin, validamycin</t>
        </is>
      </c>
      <c r="D4064" t="inlineStr">
        <is>
          <t>e6be9753-12b0-4d4b-8101-dbd23d7435b9</t>
        </is>
      </c>
      <c r="F4064" t="n">
        <v>54</v>
      </c>
    </row>
    <row r="4065">
      <c r="A4065" t="inlineStr">
        <is>
          <t>f65f9bf6-4676-4180-98cf-3ccb5a665b3d</t>
        </is>
      </c>
      <c r="B4065" t="inlineStr">
        <is>
          <t>29419090</t>
        </is>
      </c>
      <c r="C4065" t="inlineStr">
        <is>
          <t>OTHER</t>
        </is>
      </c>
      <c r="D4065" t="inlineStr">
        <is>
          <t>e6be9753-12b0-4d4b-8101-dbd23d7435b9</t>
        </is>
      </c>
      <c r="F4065" t="n">
        <v>54</v>
      </c>
    </row>
    <row r="4066">
      <c r="A4066" t="inlineStr">
        <is>
          <t>24faae7f-479d-45e7-bdc5-bb8144e9695e</t>
        </is>
      </c>
      <c r="B4066" t="inlineStr">
        <is>
          <t>29420011</t>
        </is>
      </c>
      <c r="C4066" t="inlineStr">
        <is>
          <t>CEFADROXIL AND ITS SALTS</t>
        </is>
      </c>
      <c r="D4066" t="inlineStr">
        <is>
          <t>e6be9753-12b0-4d4b-8101-dbd23d7435b9</t>
        </is>
      </c>
      <c r="E4066" t="inlineStr">
        <is>
          <t>7679b5de-e648-4b50-ae19-52062ea9ac5f</t>
        </is>
      </c>
      <c r="F4066" t="n">
        <v>54</v>
      </c>
    </row>
    <row r="4067">
      <c r="A4067" t="inlineStr">
        <is>
          <t>ff7b3a0e-dd68-4417-b325-e87203e96e9c</t>
        </is>
      </c>
      <c r="B4067" t="inlineStr">
        <is>
          <t>29420012</t>
        </is>
      </c>
      <c r="C4067" t="inlineStr">
        <is>
          <t>IBUPROFANE</t>
        </is>
      </c>
      <c r="D4067" t="inlineStr">
        <is>
          <t>e6be9753-12b0-4d4b-8101-dbd23d7435b9</t>
        </is>
      </c>
      <c r="E4067" t="inlineStr">
        <is>
          <t>7679b5de-e648-4b50-ae19-52062ea9ac5f</t>
        </is>
      </c>
      <c r="F4067" t="n">
        <v>54</v>
      </c>
    </row>
    <row r="4068">
      <c r="A4068" t="inlineStr">
        <is>
          <t>f78512ea-cd5a-400a-bc8d-2b2a07c6594e</t>
        </is>
      </c>
      <c r="B4068" t="inlineStr">
        <is>
          <t>29420013</t>
        </is>
      </c>
      <c r="C4068" t="inlineStr">
        <is>
          <t>NIFEDIPINE</t>
        </is>
      </c>
      <c r="D4068" t="inlineStr">
        <is>
          <t>e6be9753-12b0-4d4b-8101-dbd23d7435b9</t>
        </is>
      </c>
      <c r="E4068" t="inlineStr">
        <is>
          <t>7679b5de-e648-4b50-ae19-52062ea9ac5f</t>
        </is>
      </c>
      <c r="F4068" t="n">
        <v>54</v>
      </c>
    </row>
    <row r="4069">
      <c r="A4069" t="inlineStr">
        <is>
          <t>2ced2543-8111-4c76-a897-b37ff681a79e</t>
        </is>
      </c>
      <c r="B4069" t="inlineStr">
        <is>
          <t>29420014</t>
        </is>
      </c>
      <c r="C4069" t="inlineStr">
        <is>
          <t>RANITIDINE</t>
        </is>
      </c>
      <c r="D4069" t="inlineStr">
        <is>
          <t>e6be9753-12b0-4d4b-8101-dbd23d7435b9</t>
        </is>
      </c>
      <c r="E4069" t="inlineStr">
        <is>
          <t>7679b5de-e648-4b50-ae19-52062ea9ac5f</t>
        </is>
      </c>
      <c r="F4069" t="n">
        <v>54</v>
      </c>
    </row>
    <row r="4070">
      <c r="A4070" t="inlineStr">
        <is>
          <t>575c8357-647e-4ff3-898d-ef64e2173308</t>
        </is>
      </c>
      <c r="B4070" t="inlineStr">
        <is>
          <t>29420015</t>
        </is>
      </c>
      <c r="C4070" t="inlineStr">
        <is>
          <t>DANES SALT OF D(-) PHENYL GLYCINE</t>
        </is>
      </c>
      <c r="D4070" t="inlineStr">
        <is>
          <t>e6be9753-12b0-4d4b-8101-dbd23d7435b9</t>
        </is>
      </c>
      <c r="E4070" t="inlineStr">
        <is>
          <t>7679b5de-e648-4b50-ae19-52062ea9ac5f</t>
        </is>
      </c>
      <c r="F4070" t="n">
        <v>54</v>
      </c>
    </row>
    <row r="4071">
      <c r="A4071" t="inlineStr">
        <is>
          <t>eb3fd092-85fd-4818-9895-2f420155cfbf</t>
        </is>
      </c>
      <c r="B4071" t="inlineStr">
        <is>
          <t>29420016</t>
        </is>
      </c>
      <c r="C4071" t="inlineStr">
        <is>
          <t>D(-) PARA HYDROXY DANE'S SALTS</t>
        </is>
      </c>
      <c r="D4071" t="inlineStr">
        <is>
          <t>e6be9753-12b0-4d4b-8101-dbd23d7435b9</t>
        </is>
      </c>
      <c r="E4071" t="inlineStr">
        <is>
          <t>7679b5de-e648-4b50-ae19-52062ea9ac5f</t>
        </is>
      </c>
      <c r="F4071" t="n">
        <v>54</v>
      </c>
    </row>
    <row r="4072">
      <c r="A4072" t="inlineStr">
        <is>
          <t>27a82b4e-09ee-4901-a909-76137fa58ecb</t>
        </is>
      </c>
      <c r="B4072" t="inlineStr">
        <is>
          <t>29420021</t>
        </is>
      </c>
      <c r="C4072" t="inlineStr">
        <is>
          <t>TIMOLO MALEATE</t>
        </is>
      </c>
      <c r="D4072" t="inlineStr">
        <is>
          <t>e6be9753-12b0-4d4b-8101-dbd23d7435b9</t>
        </is>
      </c>
      <c r="E4072" t="inlineStr">
        <is>
          <t>7679b5de-e648-4b50-ae19-52062ea9ac5f</t>
        </is>
      </c>
      <c r="F4072" t="n">
        <v>54</v>
      </c>
    </row>
    <row r="4073">
      <c r="A4073" t="inlineStr">
        <is>
          <t>8e041e00-0110-44ff-bc83-5cb7967f3775</t>
        </is>
      </c>
      <c r="B4073" t="inlineStr">
        <is>
          <t>29420022</t>
        </is>
      </c>
      <c r="C4073" t="inlineStr">
        <is>
          <t>TERBUTOLINE SULPHATE</t>
        </is>
      </c>
      <c r="D4073" t="inlineStr">
        <is>
          <t>e6be9753-12b0-4d4b-8101-dbd23d7435b9</t>
        </is>
      </c>
      <c r="E4073" t="inlineStr">
        <is>
          <t>7679b5de-e648-4b50-ae19-52062ea9ac5f</t>
        </is>
      </c>
      <c r="F4073" t="n">
        <v>54</v>
      </c>
    </row>
    <row r="4074">
      <c r="A4074" t="inlineStr">
        <is>
          <t>b287722a-b390-4791-8ba8-dcf95368a7a5</t>
        </is>
      </c>
      <c r="B4074" t="inlineStr">
        <is>
          <t>29420023</t>
        </is>
      </c>
      <c r="C4074" t="inlineStr">
        <is>
          <t>D(-) PHENYL GLYCIN CHLORIDE HCL (DPGCH)</t>
        </is>
      </c>
      <c r="D4074" t="inlineStr">
        <is>
          <t>e6be9753-12b0-4d4b-8101-dbd23d7435b9</t>
        </is>
      </c>
      <c r="E4074" t="inlineStr">
        <is>
          <t>7679b5de-e648-4b50-ae19-52062ea9ac5f</t>
        </is>
      </c>
      <c r="F4074" t="n">
        <v>54</v>
      </c>
    </row>
    <row r="4075">
      <c r="A4075" t="inlineStr">
        <is>
          <t>02bc2796-f585-400a-b3f7-841711b1b57e</t>
        </is>
      </c>
      <c r="B4075" t="inlineStr">
        <is>
          <t>29420024</t>
        </is>
      </c>
      <c r="C4075" t="inlineStr">
        <is>
          <t>IMIPRAMINE HCL</t>
        </is>
      </c>
      <c r="D4075" t="inlineStr">
        <is>
          <t>e6be9753-12b0-4d4b-8101-dbd23d7435b9</t>
        </is>
      </c>
      <c r="E4075" t="inlineStr">
        <is>
          <t>7679b5de-e648-4b50-ae19-52062ea9ac5f</t>
        </is>
      </c>
      <c r="F4075" t="n">
        <v>54</v>
      </c>
    </row>
    <row r="4076">
      <c r="A4076" t="inlineStr">
        <is>
          <t>2168fd06-f8c0-4b02-a35b-2234f0ad7053</t>
        </is>
      </c>
      <c r="B4076" t="inlineStr">
        <is>
          <t>29420025</t>
        </is>
      </c>
      <c r="C4076" t="inlineStr">
        <is>
          <t>AMITRYPTYLINE HCL</t>
        </is>
      </c>
      <c r="D4076" t="inlineStr">
        <is>
          <t>e6be9753-12b0-4d4b-8101-dbd23d7435b9</t>
        </is>
      </c>
      <c r="E4076" t="inlineStr">
        <is>
          <t>7679b5de-e648-4b50-ae19-52062ea9ac5f</t>
        </is>
      </c>
      <c r="F4076" t="n">
        <v>54</v>
      </c>
    </row>
    <row r="4077">
      <c r="A4077" t="inlineStr">
        <is>
          <t>ffb5d2a6-c5d0-482d-815b-23b8d157f5a7</t>
        </is>
      </c>
      <c r="B4077" t="inlineStr">
        <is>
          <t>29420026</t>
        </is>
      </c>
      <c r="C4077" t="inlineStr">
        <is>
          <t>CYSTEANUNE HCL</t>
        </is>
      </c>
      <c r="D4077" t="inlineStr">
        <is>
          <t>e6be9753-12b0-4d4b-8101-dbd23d7435b9</t>
        </is>
      </c>
      <c r="E4077" t="inlineStr">
        <is>
          <t>7679b5de-e648-4b50-ae19-52062ea9ac5f</t>
        </is>
      </c>
      <c r="F4077" t="n">
        <v>54</v>
      </c>
    </row>
    <row r="4078">
      <c r="A4078" t="inlineStr">
        <is>
          <t>415c2d9c-28e1-473c-84ec-169ef0b1e614</t>
        </is>
      </c>
      <c r="B4078" t="inlineStr">
        <is>
          <t>29420027</t>
        </is>
      </c>
      <c r="C4078" t="inlineStr">
        <is>
          <t>ATENOLOL, PROPRONALOL</t>
        </is>
      </c>
      <c r="D4078" t="inlineStr">
        <is>
          <t>e6be9753-12b0-4d4b-8101-dbd23d7435b9</t>
        </is>
      </c>
      <c r="E4078" t="inlineStr">
        <is>
          <t>7679b5de-e648-4b50-ae19-52062ea9ac5f</t>
        </is>
      </c>
      <c r="F4078" t="n">
        <v>54</v>
      </c>
    </row>
    <row r="4079">
      <c r="A4079" t="inlineStr">
        <is>
          <t>a6d24f9b-aaf2-46d6-bfdf-d8f4667e8544</t>
        </is>
      </c>
      <c r="B4079" t="inlineStr">
        <is>
          <t>29420031</t>
        </is>
      </c>
      <c r="C4079" t="inlineStr">
        <is>
          <t>DILOXANIDE FUROATE</t>
        </is>
      </c>
      <c r="D4079" t="inlineStr">
        <is>
          <t>e6be9753-12b0-4d4b-8101-dbd23d7435b9</t>
        </is>
      </c>
      <c r="E4079" t="inlineStr">
        <is>
          <t>7679b5de-e648-4b50-ae19-52062ea9ac5f</t>
        </is>
      </c>
      <c r="F4079" t="n">
        <v>54</v>
      </c>
    </row>
    <row r="4080">
      <c r="A4080" t="inlineStr">
        <is>
          <t>cdbc8d31-7a90-480c-9dc0-1c94405a7738</t>
        </is>
      </c>
      <c r="B4080" t="inlineStr">
        <is>
          <t>29420032</t>
        </is>
      </c>
      <c r="C4080" t="inlineStr">
        <is>
          <t>CIMETIDINE</t>
        </is>
      </c>
      <c r="D4080" t="inlineStr">
        <is>
          <t>e6be9753-12b0-4d4b-8101-dbd23d7435b9</t>
        </is>
      </c>
      <c r="E4080" t="inlineStr">
        <is>
          <t>7679b5de-e648-4b50-ae19-52062ea9ac5f</t>
        </is>
      </c>
      <c r="F4080" t="n">
        <v>54</v>
      </c>
    </row>
    <row r="4081">
      <c r="A4081" t="inlineStr">
        <is>
          <t>b4210954-4767-4892-80ed-aa2883cb28ab</t>
        </is>
      </c>
      <c r="B4081" t="inlineStr">
        <is>
          <t>29420033</t>
        </is>
      </c>
      <c r="C4081" t="inlineStr">
        <is>
          <t>OXYCLOZANIDE</t>
        </is>
      </c>
      <c r="D4081" t="inlineStr">
        <is>
          <t>e6be9753-12b0-4d4b-8101-dbd23d7435b9</t>
        </is>
      </c>
      <c r="E4081" t="inlineStr">
        <is>
          <t>7679b5de-e648-4b50-ae19-52062ea9ac5f</t>
        </is>
      </c>
      <c r="F4081" t="n">
        <v>54</v>
      </c>
    </row>
    <row r="4082">
      <c r="A4082" t="inlineStr">
        <is>
          <t>ef97eaa1-c6b0-4138-a873-b3f2a39e8009</t>
        </is>
      </c>
      <c r="B4082" t="inlineStr">
        <is>
          <t>29420034</t>
        </is>
      </c>
      <c r="C4082" t="inlineStr">
        <is>
          <t>FAMOTIDINE</t>
        </is>
      </c>
      <c r="D4082" t="inlineStr">
        <is>
          <t>e6be9753-12b0-4d4b-8101-dbd23d7435b9</t>
        </is>
      </c>
      <c r="E4082" t="inlineStr">
        <is>
          <t>7679b5de-e648-4b50-ae19-52062ea9ac5f</t>
        </is>
      </c>
      <c r="F4082" t="n">
        <v>54</v>
      </c>
    </row>
    <row r="4083">
      <c r="A4083" t="inlineStr">
        <is>
          <t>be916a97-7a94-4a3f-9823-da51e3518d08</t>
        </is>
      </c>
      <c r="B4083" t="inlineStr">
        <is>
          <t>29420090</t>
        </is>
      </c>
      <c r="C4083" t="inlineStr">
        <is>
          <t>OTHER</t>
        </is>
      </c>
      <c r="D4083" t="inlineStr">
        <is>
          <t>e6be9753-12b0-4d4b-8101-dbd23d7435b9</t>
        </is>
      </c>
      <c r="E4083" t="inlineStr">
        <is>
          <t>7679b5de-e648-4b50-ae19-52062ea9ac5f</t>
        </is>
      </c>
      <c r="F4083" t="n">
        <v>54</v>
      </c>
    </row>
    <row r="4084">
      <c r="A4084" t="inlineStr">
        <is>
          <t>471e47d2-ba3f-40ee-84ac-b31b782f3671</t>
        </is>
      </c>
      <c r="B4084" t="inlineStr">
        <is>
          <t>30011010</t>
        </is>
      </c>
      <c r="C4084" t="inlineStr">
        <is>
          <t>GLANDS AND OTHER ORGANS FOR ORGANO-THERAPEUTIC USES, DRIED, WHETHER OR NOT POWDERED; EXTRACTS OF GLANDS OR OTHER ORGANS OR OF THEIR SECRETIONS FOR ORGANO-THERAPEUTIC USES; HEPARIN AND ITS SALTS; OTHER HUMAN OR ANIMAL SUBSTANCES PREPARED FOR THERAPEUTIC OR</t>
        </is>
      </c>
      <c r="D4084" t="inlineStr">
        <is>
          <t>53343364-526c-4aa7-8eb6-12c515595364</t>
        </is>
      </c>
      <c r="E4084" t="inlineStr">
        <is>
          <t>327d4612-deb5-4d21-9a78-02c33b3818f4</t>
        </is>
      </c>
      <c r="F4084" t="n">
        <v>69</v>
      </c>
    </row>
    <row r="4085">
      <c r="A4085" t="inlineStr">
        <is>
          <t>1fca1f86-978e-4360-98f3-2d8512994b57</t>
        </is>
      </c>
      <c r="B4085" t="inlineStr">
        <is>
          <t>30011091</t>
        </is>
      </c>
      <c r="C4085" t="inlineStr">
        <is>
          <t>GLANDS AND OTHER ORGANS FOR ORGANO-THERAPEUTIC USES, DRIED, WHETHER OR NOT POWDERED; EXTRACTS OF GLANDS OR OTHER ORGANS OR OF THEIR SECRETIONS FOR ORGANO-THERAPEUTIC USES; HEPARIN AND ITS SALTS; OTHER HUMAN OR ANIMAL SUBSTANCES PREPARED FOR THERAPEUTIC OR</t>
        </is>
      </c>
      <c r="D4085" t="inlineStr">
        <is>
          <t>53343364-526c-4aa7-8eb6-12c515595364</t>
        </is>
      </c>
      <c r="E4085" t="inlineStr">
        <is>
          <t>327d4612-deb5-4d21-9a78-02c33b3818f4</t>
        </is>
      </c>
      <c r="F4085" t="n">
        <v>69</v>
      </c>
    </row>
    <row r="4086">
      <c r="A4086" t="inlineStr">
        <is>
          <t>2127b39b-c9c0-4130-994f-a4f2cca1b831</t>
        </is>
      </c>
      <c r="B4086" t="inlineStr">
        <is>
          <t>30011099</t>
        </is>
      </c>
      <c r="C4086" t="inlineStr">
        <is>
          <t>GLANDS AND OTHER ORGANS FOR ORGANO-THERAPEUTIC USES, DRIED, WHETHER OR NOT POWDERED; EXTRACTS OF GLANDS OR OTHER ORGANS OR OF THEIR SECRETIONS FOR ORGANO-THERAPEUTIC USES; HEPARIN AND ITS SALTS; OTHER HUMAN OR ANIMAL SUBSTANCES PREPARED FOR THERAPEUTIC OR</t>
        </is>
      </c>
      <c r="D4086" t="inlineStr">
        <is>
          <t>53343364-526c-4aa7-8eb6-12c515595364</t>
        </is>
      </c>
      <c r="E4086" t="inlineStr">
        <is>
          <t>327d4612-deb5-4d21-9a78-02c33b3818f4</t>
        </is>
      </c>
      <c r="F4086" t="n">
        <v>69</v>
      </c>
    </row>
    <row r="4087">
      <c r="A4087" t="inlineStr">
        <is>
          <t>ec0e2cc3-522e-494f-b27d-562b18d37a82</t>
        </is>
      </c>
      <c r="B4087" t="inlineStr">
        <is>
          <t>30012010</t>
        </is>
      </c>
      <c r="C4087" t="inlineStr">
        <is>
          <t>LIQUID EXTRACTS OF LIVER</t>
        </is>
      </c>
      <c r="D4087" t="inlineStr">
        <is>
          <t>53343364-526c-4aa7-8eb6-12c515595364</t>
        </is>
      </c>
      <c r="E4087" t="inlineStr">
        <is>
          <t>327d4612-deb5-4d21-9a78-02c33b3818f4</t>
        </is>
      </c>
      <c r="F4087" t="n">
        <v>69</v>
      </c>
    </row>
    <row r="4088">
      <c r="A4088" t="inlineStr">
        <is>
          <t>ad2b297e-3290-4729-ba25-5d1063870a15</t>
        </is>
      </c>
      <c r="B4088" t="inlineStr">
        <is>
          <t>30012020</t>
        </is>
      </c>
      <c r="C4088" t="inlineStr">
        <is>
          <t>LIVER EXTRACTS, DRY</t>
        </is>
      </c>
      <c r="D4088" t="inlineStr">
        <is>
          <t>53343364-526c-4aa7-8eb6-12c515595364</t>
        </is>
      </c>
      <c r="E4088" t="inlineStr">
        <is>
          <t>327d4612-deb5-4d21-9a78-02c33b3818f4</t>
        </is>
      </c>
      <c r="F4088" t="n">
        <v>69</v>
      </c>
    </row>
    <row r="4089">
      <c r="A4089" t="inlineStr">
        <is>
          <t>497285dd-1ba8-4720-ad36-b2873d946009</t>
        </is>
      </c>
      <c r="B4089" t="inlineStr">
        <is>
          <t>30012030</t>
        </is>
      </c>
      <c r="C4089" t="inlineStr">
        <is>
          <t>SNAKE VENOM</t>
        </is>
      </c>
      <c r="D4089" t="inlineStr">
        <is>
          <t>53343364-526c-4aa7-8eb6-12c515595364</t>
        </is>
      </c>
      <c r="E4089" t="inlineStr">
        <is>
          <t>327d4612-deb5-4d21-9a78-02c33b3818f4</t>
        </is>
      </c>
      <c r="F4089" t="n">
        <v>69</v>
      </c>
    </row>
    <row r="4090">
      <c r="A4090" t="inlineStr">
        <is>
          <t>02111cca-e6f1-437c-b156-d15b2d2aa1dd</t>
        </is>
      </c>
      <c r="B4090" t="inlineStr">
        <is>
          <t>30012090</t>
        </is>
      </c>
      <c r="C4090" t="inlineStr">
        <is>
          <t>OTHER</t>
        </is>
      </c>
      <c r="D4090" t="inlineStr">
        <is>
          <t>53343364-526c-4aa7-8eb6-12c515595364</t>
        </is>
      </c>
      <c r="E4090" t="inlineStr">
        <is>
          <t>327d4612-deb5-4d21-9a78-02c33b3818f4</t>
        </is>
      </c>
      <c r="F4090" t="n">
        <v>69</v>
      </c>
    </row>
    <row r="4091">
      <c r="A4091" t="inlineStr">
        <is>
          <t>f5846ae3-d94a-4732-ad8e-329b33824268</t>
        </is>
      </c>
      <c r="B4091" t="inlineStr">
        <is>
          <t>30019010</t>
        </is>
      </c>
      <c r="C4091" t="inlineStr">
        <is>
          <t>OF HUMAN ORIGIN</t>
        </is>
      </c>
      <c r="D4091" t="inlineStr">
        <is>
          <t>53343364-526c-4aa7-8eb6-12c515595364</t>
        </is>
      </c>
      <c r="E4091" t="inlineStr">
        <is>
          <t>327d4612-deb5-4d21-9a78-02c33b3818f4</t>
        </is>
      </c>
      <c r="F4091" t="n">
        <v>69</v>
      </c>
    </row>
    <row r="4092">
      <c r="A4092" t="inlineStr">
        <is>
          <t>96bb1b5b-cfbc-4064-89ea-9b34fd054558</t>
        </is>
      </c>
      <c r="B4092" t="inlineStr">
        <is>
          <t>30019091</t>
        </is>
      </c>
      <c r="C4092" t="inlineStr">
        <is>
          <t>HEPARIN AND ITS SALTS</t>
        </is>
      </c>
      <c r="D4092" t="inlineStr">
        <is>
          <t>53343364-526c-4aa7-8eb6-12c515595364</t>
        </is>
      </c>
      <c r="E4092" t="inlineStr">
        <is>
          <t>327d4612-deb5-4d21-9a78-02c33b3818f4</t>
        </is>
      </c>
      <c r="F4092" t="n">
        <v>69</v>
      </c>
    </row>
    <row r="4093">
      <c r="A4093" t="inlineStr">
        <is>
          <t>3b4a672e-f89c-49fa-a802-7d8fd1ebd67b</t>
        </is>
      </c>
      <c r="B4093" t="inlineStr">
        <is>
          <t>30019099</t>
        </is>
      </c>
      <c r="C4093" t="inlineStr">
        <is>
          <t>OTHER</t>
        </is>
      </c>
      <c r="D4093" t="inlineStr">
        <is>
          <t>53343364-526c-4aa7-8eb6-12c515595364</t>
        </is>
      </c>
      <c r="E4093" t="inlineStr">
        <is>
          <t>327d4612-deb5-4d21-9a78-02c33b3818f4</t>
        </is>
      </c>
      <c r="F4093" t="n">
        <v>69</v>
      </c>
    </row>
    <row r="4094">
      <c r="A4094" t="inlineStr">
        <is>
          <t>6318b484-a257-4a03-afff-b4585768c404</t>
        </is>
      </c>
      <c r="B4094" t="inlineStr">
        <is>
          <t>30021011</t>
        </is>
      </c>
      <c r="C4094" t="inlineStr">
        <is>
          <t>HUMAN BLOOD; ANIMAL BLOOD PREPARED FOR THERAPEUTIC, PROPHYLACTIC OR DIAGNOSTIC USES; ANTISERA AND OTHER BLOOD FRACTIONS AND MODIFIED IMMUNOLOGICAL PRODUCTS, WHETHER OR NOT OBTAINED BY MEANS OF BIOTECHNOLOGICAL PROCESSES; VACCINES, TOXINS, CULTURES OF MICR</t>
        </is>
      </c>
      <c r="D4094" t="inlineStr">
        <is>
          <t>53343364-526c-4aa7-8eb6-12c515595364</t>
        </is>
      </c>
      <c r="E4094" t="inlineStr">
        <is>
          <t>8bb19664-44c4-475a-b2c0-5f6d3de21b77</t>
        </is>
      </c>
      <c r="F4094" t="n">
        <v>69</v>
      </c>
    </row>
    <row r="4095">
      <c r="A4095" t="inlineStr">
        <is>
          <t>0d23a197-e699-4716-98b7-648460c39bb4</t>
        </is>
      </c>
      <c r="B4095" t="inlineStr">
        <is>
          <t>30021012</t>
        </is>
      </c>
      <c r="C4095" t="inlineStr">
        <is>
          <t>HUMAN BLOOD; ANIMAL BLOOD PREPARED FOR THERAPEUTIC, PROPHYLACTIC OR DIAGNOSTIC USES; ANTISERA AND OTHER BLOOD FRACTIONS AND MODIFIED IMMUNOLOGICAL PRODUCTS, WHETHER OR NOT OBTAINED BY MEANS OF BIOTECHNOLOGICAL PROCESSES; VACCINES, TOXINS, CULTURES OF MICR</t>
        </is>
      </c>
      <c r="D4095" t="inlineStr">
        <is>
          <t>53343364-526c-4aa7-8eb6-12c515595364</t>
        </is>
      </c>
      <c r="E4095" t="inlineStr">
        <is>
          <t>8bb19664-44c4-475a-b2c0-5f6d3de21b77</t>
        </is>
      </c>
      <c r="F4095" t="n">
        <v>69</v>
      </c>
    </row>
    <row r="4096">
      <c r="A4096" t="inlineStr">
        <is>
          <t>55825046-8560-4514-89e8-d9ee4d0c9c33</t>
        </is>
      </c>
      <c r="B4096" t="inlineStr">
        <is>
          <t>30021013</t>
        </is>
      </c>
      <c r="C4096" t="inlineStr">
        <is>
          <t>HUMAN BLOOD; ANIMAL BLOOD PREPARED FOR THERAPEUTIC, PROPHYLACTIC OR DIAGNOSTIC USES; ANTISERA AND OTHER BLOOD FRACTIONS AND MODIFIED IMMUNOLOGICAL PRODUCTS, WHETHER OR NOT OBTAINED BY MEANS OF BIOTECHNOLOGICAL PROCESSES; VACCINES, TOXINS, CULTURES OF MICR</t>
        </is>
      </c>
      <c r="D4096" t="inlineStr">
        <is>
          <t>53343364-526c-4aa7-8eb6-12c515595364</t>
        </is>
      </c>
      <c r="E4096" t="inlineStr">
        <is>
          <t>8bb19664-44c4-475a-b2c0-5f6d3de21b77</t>
        </is>
      </c>
      <c r="F4096" t="n">
        <v>69</v>
      </c>
    </row>
    <row r="4097">
      <c r="A4097" t="inlineStr">
        <is>
          <t>a260309c-cde6-4a4d-adfa-47d969ed29f7</t>
        </is>
      </c>
      <c r="B4097" t="inlineStr">
        <is>
          <t>30021014</t>
        </is>
      </c>
      <c r="C4097" t="inlineStr">
        <is>
          <t>HUMAN BLOOD; ANIMAL BLOOD PREPARED FOR THERAPEUTIC, PROPHYLACTIC OR DIAGNOSTIC USES; ANTISERA AND OTHER BLOOD FRACTIONS AND MODIFIED IMMUNOLOGICAL PRODUCTS, WHETHER OR NOT OBTAINED BY MEANS OF BIOTECHNOLOGICAL PROCESSES; VACCINES, TOXINS, CULTURES OF MICR</t>
        </is>
      </c>
      <c r="D4097" t="inlineStr">
        <is>
          <t>53343364-526c-4aa7-8eb6-12c515595364</t>
        </is>
      </c>
      <c r="E4097" t="inlineStr">
        <is>
          <t>8bb19664-44c4-475a-b2c0-5f6d3de21b77</t>
        </is>
      </c>
      <c r="F4097" t="n">
        <v>69</v>
      </c>
    </row>
    <row r="4098">
      <c r="A4098" t="inlineStr">
        <is>
          <t>0300917c-156d-42bc-987c-5a18e1ec28e5</t>
        </is>
      </c>
      <c r="B4098" t="inlineStr">
        <is>
          <t>30021019</t>
        </is>
      </c>
      <c r="C4098" t="inlineStr">
        <is>
          <t>HUMAN BLOOD; ANIMAL BLOOD PREPARED FOR THERAPEUTIC, PROPHYLACTIC OR DIAGNOSTIC USES; ANTISERA AND OTHER BLOOD FRACTIONS AND MODIFIED IMMUNOLOGICAL PRODUCTS, WHETHER OR NOT OBTAINED BY MEANS OF BIOTECHNOLOGICAL PROCESSES; VACCINES, TOXINS, CULTURES OF MICR</t>
        </is>
      </c>
      <c r="D4098" t="inlineStr">
        <is>
          <t>53343364-526c-4aa7-8eb6-12c515595364</t>
        </is>
      </c>
      <c r="E4098" t="inlineStr">
        <is>
          <t>8bb19664-44c4-475a-b2c0-5f6d3de21b77</t>
        </is>
      </c>
      <c r="F4098" t="n">
        <v>69</v>
      </c>
    </row>
    <row r="4099">
      <c r="A4099" t="inlineStr">
        <is>
          <t>cb2399d1-7574-428c-93a0-c6b9ef6a9aff</t>
        </is>
      </c>
      <c r="B4099" t="inlineStr">
        <is>
          <t>30021020</t>
        </is>
      </c>
      <c r="C4099" t="inlineStr">
        <is>
          <t>HUMAN BLOOD; ANIMAL BLOOD PREPARED FOR THERAPEUTIC, PROPHYLACTIC OR DIAGNOSTIC USES; ANTISERA AND OTHER BLOOD FRACTIONS AND MODIFIED IMMUNOLOGICAL PRODUCTS, WHETHER OR NOT OBTAINED BY MEANS OF BIOTECHNOLOGICAL PROCESSES; VACCINES, TOXINS, CULTURES OF MICR</t>
        </is>
      </c>
      <c r="D4099" t="inlineStr">
        <is>
          <t>53343364-526c-4aa7-8eb6-12c515595364</t>
        </is>
      </c>
      <c r="E4099" t="inlineStr">
        <is>
          <t>8bb19664-44c4-475a-b2c0-5f6d3de21b77</t>
        </is>
      </c>
      <c r="F4099" t="n">
        <v>69</v>
      </c>
    </row>
    <row r="4100">
      <c r="A4100" t="inlineStr">
        <is>
          <t>976cf853-8289-4a62-a827-c250ed0f60a9</t>
        </is>
      </c>
      <c r="B4100" t="inlineStr">
        <is>
          <t>30021091</t>
        </is>
      </c>
      <c r="C4100" t="inlineStr">
        <is>
          <t>HUMAN BLOOD; ANIMAL BLOOD PREPARED FOR THERAPEUTIC, PROPHYLACTIC OR DIAGNOSTIC USES; ANTISERA AND OTHER BLOOD FRACTIONS AND MODIFIED IMMUNOLOGICAL PRODUCTS, WHETHER OR NOT OBTAINED BY MEANS OF BIOTECHNOLOGICAL PROCESSES; VACCINES, TOXINS, CULTURES OF MICR</t>
        </is>
      </c>
      <c r="D4100" t="inlineStr">
        <is>
          <t>53343364-526c-4aa7-8eb6-12c515595364</t>
        </is>
      </c>
      <c r="E4100" t="inlineStr">
        <is>
          <t>8bb19664-44c4-475a-b2c0-5f6d3de21b77</t>
        </is>
      </c>
      <c r="F4100" t="n">
        <v>69</v>
      </c>
    </row>
    <row r="4101">
      <c r="A4101" t="inlineStr">
        <is>
          <t>da0ee6e4-bdd6-4ebf-a4ee-6693685e5440</t>
        </is>
      </c>
      <c r="B4101" t="inlineStr">
        <is>
          <t>30021099</t>
        </is>
      </c>
      <c r="C4101" t="inlineStr">
        <is>
          <t>HUMAN BLOOD; ANIMAL BLOOD PREPARED FOR THERAPEUTIC, PROPHYLACTIC OR DIAGNOSTIC USES; ANTISERA AND OTHER BLOOD FRACTIONS AND MODIFIED IMMUNOLOGICAL PRODUCTS, WHETHER OR NOT OBTAINED BY MEANS OF BIOTECHNOLOGICAL PROCESSES; VACCINES, TOXINS, CULTURES OF MICR</t>
        </is>
      </c>
      <c r="D4101" t="inlineStr">
        <is>
          <t>53343364-526c-4aa7-8eb6-12c515595364</t>
        </is>
      </c>
      <c r="E4101" t="inlineStr">
        <is>
          <t>8bb19664-44c4-475a-b2c0-5f6d3de21b77</t>
        </is>
      </c>
      <c r="F4101" t="n">
        <v>69</v>
      </c>
    </row>
    <row r="4102">
      <c r="A4102" t="inlineStr">
        <is>
          <t>951ba3ce-2071-4b6d-b7e4-4008c7d28c77</t>
        </is>
      </c>
      <c r="B4102" t="inlineStr">
        <is>
          <t>30021100</t>
        </is>
      </c>
      <c r="C4102" t="inlineStr">
        <is>
          <t>Malaria diagnostic test kits</t>
        </is>
      </c>
      <c r="D4102" t="inlineStr">
        <is>
          <t>53343364-526c-4aa7-8eb6-12c515595364</t>
        </is>
      </c>
      <c r="E4102" t="inlineStr">
        <is>
          <t>8bb19664-44c4-475a-b2c0-5f6d3de21b77</t>
        </is>
      </c>
      <c r="F4102" t="n">
        <v>69</v>
      </c>
    </row>
    <row r="4103">
      <c r="A4103" t="inlineStr">
        <is>
          <t>940a80a3-50d6-4c8b-9a54-374078c27f42</t>
        </is>
      </c>
      <c r="B4103" t="inlineStr">
        <is>
          <t>30021210</t>
        </is>
      </c>
      <c r="C4103" t="inlineStr">
        <is>
          <t>For diphtheria</t>
        </is>
      </c>
      <c r="D4103" t="inlineStr">
        <is>
          <t>53343364-526c-4aa7-8eb6-12c515595364</t>
        </is>
      </c>
      <c r="E4103" t="inlineStr">
        <is>
          <t>8bb19664-44c4-475a-b2c0-5f6d3de21b77</t>
        </is>
      </c>
      <c r="F4103" t="n">
        <v>69</v>
      </c>
    </row>
    <row r="4104">
      <c r="A4104" t="inlineStr">
        <is>
          <t>e885f2c6-52e5-4b68-80a9-d6d2bd5586cb</t>
        </is>
      </c>
      <c r="B4104" t="inlineStr">
        <is>
          <t>30021220</t>
        </is>
      </c>
      <c r="C4104" t="inlineStr">
        <is>
          <t>For tetanus</t>
        </is>
      </c>
      <c r="D4104" t="inlineStr">
        <is>
          <t>53343364-526c-4aa7-8eb6-12c515595364</t>
        </is>
      </c>
      <c r="E4104" t="inlineStr">
        <is>
          <t>8bb19664-44c4-475a-b2c0-5f6d3de21b77</t>
        </is>
      </c>
      <c r="F4104" t="n">
        <v>69</v>
      </c>
    </row>
    <row r="4105">
      <c r="A4105" t="inlineStr">
        <is>
          <t>d0cc19c8-440e-48d8-ac39-ba0b50e52624</t>
        </is>
      </c>
      <c r="B4105" t="inlineStr">
        <is>
          <t>30021230</t>
        </is>
      </c>
      <c r="C4105" t="inlineStr">
        <is>
          <t>For rabies</t>
        </is>
      </c>
      <c r="D4105" t="inlineStr">
        <is>
          <t>53343364-526c-4aa7-8eb6-12c515595364</t>
        </is>
      </c>
      <c r="E4105" t="inlineStr">
        <is>
          <t>8bb19664-44c4-475a-b2c0-5f6d3de21b77</t>
        </is>
      </c>
      <c r="F4105" t="n">
        <v>69</v>
      </c>
    </row>
    <row r="4106">
      <c r="A4106" t="inlineStr">
        <is>
          <t>14049967-7a55-4151-87c2-a7ee56b5805a</t>
        </is>
      </c>
      <c r="B4106" t="inlineStr">
        <is>
          <t>30021240</t>
        </is>
      </c>
      <c r="C4106" t="inlineStr">
        <is>
          <t>For snake venom</t>
        </is>
      </c>
      <c r="D4106" t="inlineStr">
        <is>
          <t>53343364-526c-4aa7-8eb6-12c515595364</t>
        </is>
      </c>
      <c r="E4106" t="inlineStr">
        <is>
          <t>8bb19664-44c4-475a-b2c0-5f6d3de21b77</t>
        </is>
      </c>
      <c r="F4106" t="n">
        <v>69</v>
      </c>
    </row>
    <row r="4107">
      <c r="A4107" t="inlineStr">
        <is>
          <t>069fafb5-9f29-4afe-9868-170866dee57a</t>
        </is>
      </c>
      <c r="B4107" t="inlineStr">
        <is>
          <t>30021290</t>
        </is>
      </c>
      <c r="C4107" t="inlineStr">
        <is>
          <t>Other</t>
        </is>
      </c>
      <c r="D4107" t="inlineStr">
        <is>
          <t>53343364-526c-4aa7-8eb6-12c515595364</t>
        </is>
      </c>
      <c r="E4107" t="inlineStr">
        <is>
          <t>8bb19664-44c4-475a-b2c0-5f6d3de21b77</t>
        </is>
      </c>
      <c r="F4107" t="n">
        <v>69</v>
      </c>
    </row>
    <row r="4108">
      <c r="A4108" t="inlineStr">
        <is>
          <t>c64efdbe-f509-42d8-b51b-bf1e79cdc712</t>
        </is>
      </c>
      <c r="B4108" t="inlineStr">
        <is>
          <t>30021300</t>
        </is>
      </c>
      <c r="C4108" t="inlineStr">
        <is>
          <t>IMMUNOLOGICAL PRODUCTS, UNMIXED, NOT PUT UP IN MEASURED DOSES OR IN FORMS OR PACKINGS FOR RETAIL SALE</t>
        </is>
      </c>
      <c r="D4108" t="inlineStr">
        <is>
          <t>53343364-526c-4aa7-8eb6-12c515595364</t>
        </is>
      </c>
      <c r="E4108" t="inlineStr">
        <is>
          <t>8bb19664-44c4-475a-b2c0-5f6d3de21b77</t>
        </is>
      </c>
      <c r="F4108" t="n">
        <v>69</v>
      </c>
    </row>
    <row r="4109">
      <c r="A4109" t="inlineStr">
        <is>
          <t>190011b9-f6b8-47e5-999c-18bbc7cc1fb2</t>
        </is>
      </c>
      <c r="B4109" t="inlineStr">
        <is>
          <t>30021310</t>
        </is>
      </c>
      <c r="C4109" t="inlineStr">
        <is>
          <t>Immunological products, unmixed, not put up in measured doses or in forms or packings for retail sale</t>
        </is>
      </c>
      <c r="D4109" t="inlineStr">
        <is>
          <t>53343364-526c-4aa7-8eb6-12c515595364</t>
        </is>
      </c>
      <c r="E4109" t="inlineStr">
        <is>
          <t>8bb19664-44c4-475a-b2c0-5f6d3de21b77</t>
        </is>
      </c>
      <c r="F4109" t="n">
        <v>69</v>
      </c>
    </row>
    <row r="4110">
      <c r="A4110" t="inlineStr">
        <is>
          <t>fbbed119-8500-4720-85fc-9bc9b95e17d1</t>
        </is>
      </c>
      <c r="B4110" t="inlineStr">
        <is>
          <t>30021400</t>
        </is>
      </c>
      <c r="C4110" t="inlineStr">
        <is>
          <t>IMMUNOLOGICAL PRODUCTS, MIXED, NOT PUT UP IN MEASURED DOSES OR IN FORMS OR PACKINGS FOR RETAIL SALE</t>
        </is>
      </c>
      <c r="D4110" t="inlineStr">
        <is>
          <t>53343364-526c-4aa7-8eb6-12c515595364</t>
        </is>
      </c>
      <c r="E4110" t="inlineStr">
        <is>
          <t>8bb19664-44c4-475a-b2c0-5f6d3de21b77</t>
        </is>
      </c>
      <c r="F4110" t="n">
        <v>69</v>
      </c>
    </row>
    <row r="4111">
      <c r="A4111" t="inlineStr">
        <is>
          <t>d1f0d9a3-b078-47ae-9455-1dd53a9932ac</t>
        </is>
      </c>
      <c r="B4111" t="inlineStr">
        <is>
          <t>30021410</t>
        </is>
      </c>
      <c r="C4111" t="inlineStr">
        <is>
          <t>Immunological products, mixed, not put up in measured doses or in forms or packings for retail sale</t>
        </is>
      </c>
      <c r="D4111" t="inlineStr">
        <is>
          <t>53343364-526c-4aa7-8eb6-12c515595364</t>
        </is>
      </c>
      <c r="E4111" t="inlineStr">
        <is>
          <t>8bb19664-44c4-475a-b2c0-5f6d3de21b77</t>
        </is>
      </c>
      <c r="F4111" t="n">
        <v>69</v>
      </c>
    </row>
    <row r="4112">
      <c r="A4112" t="inlineStr">
        <is>
          <t>e53a3ac8-4a19-44a8-96e4-0e7d389d1aaf</t>
        </is>
      </c>
      <c r="B4112" t="inlineStr">
        <is>
          <t>30021500</t>
        </is>
      </c>
      <c r="C4112" t="inlineStr">
        <is>
          <t>Immunological products, put up in measured doses or in forms or packings for retail sale</t>
        </is>
      </c>
      <c r="D4112" t="inlineStr">
        <is>
          <t>53343364-526c-4aa7-8eb6-12c515595364</t>
        </is>
      </c>
      <c r="E4112" t="inlineStr">
        <is>
          <t>8bb19664-44c4-475a-b2c0-5f6d3de21b77</t>
        </is>
      </c>
      <c r="F4112" t="n">
        <v>69</v>
      </c>
    </row>
    <row r="4113">
      <c r="A4113" t="inlineStr">
        <is>
          <t>5684dc5d-9fa2-43d1-ad17-732bd24a01cb</t>
        </is>
      </c>
      <c r="B4113" t="inlineStr">
        <is>
          <t>30021900</t>
        </is>
      </c>
      <c r="C4113" t="inlineStr">
        <is>
          <t>Other</t>
        </is>
      </c>
      <c r="D4113" t="inlineStr">
        <is>
          <t>53343364-526c-4aa7-8eb6-12c515595364</t>
        </is>
      </c>
      <c r="E4113" t="inlineStr">
        <is>
          <t>8bb19664-44c4-475a-b2c0-5f6d3de21b77</t>
        </is>
      </c>
      <c r="F4113" t="n">
        <v>69</v>
      </c>
    </row>
    <row r="4114">
      <c r="A4114" t="inlineStr">
        <is>
          <t>7d92eada-901b-4258-84da-ce162a5d53e1</t>
        </is>
      </c>
      <c r="B4114" t="inlineStr">
        <is>
          <t>30022011</t>
        </is>
      </c>
      <c r="C4114" t="inlineStr">
        <is>
          <t>HUMAN BLOOD; ANIMAL BLOOD PREPARED FOR THERAPEUTIC, PROPHYLACTIC OR DIAGNOSTIC USES; ANTISERA AND OTHER BLOOD FRACTIONS AND MODIFIED IMMUNOLOGICAL PRODUCTS, WHETHER OR NOT OBTAINED BY MEANS OF BIOTECHNOLOGICAL PROCESSES; VACCINES, TOXINS, CULTURES OF MICR</t>
        </is>
      </c>
      <c r="D4114" t="inlineStr">
        <is>
          <t>53343364-526c-4aa7-8eb6-12c515595364</t>
        </is>
      </c>
      <c r="E4114" t="inlineStr">
        <is>
          <t>8bb19664-44c4-475a-b2c0-5f6d3de21b77</t>
        </is>
      </c>
      <c r="F4114" t="n">
        <v>69</v>
      </c>
    </row>
    <row r="4115">
      <c r="A4115" t="inlineStr">
        <is>
          <t>21c3dc14-8e97-496e-b607-99493b62521a</t>
        </is>
      </c>
      <c r="B4115" t="inlineStr">
        <is>
          <t>30022012</t>
        </is>
      </c>
      <c r="C4115" t="inlineStr">
        <is>
          <t>HUMAN BLOOD; ANIMAL BLOOD PREPARED FOR THERAPEUTIC, PROPHYLACTIC OR DIAGNOSTIC USES; ANTISERA AND OTHER BLOOD FRACTIONS AND MODIFIED IMMUNOLOGICAL PRODUCTS, WHETHER OR NOT OBTAINED BY MEANS OF BIOTECHNOLOGICAL PROCESSES; VACCINES, TOXINS, CULTURES OF MICR</t>
        </is>
      </c>
      <c r="D4115" t="inlineStr">
        <is>
          <t>53343364-526c-4aa7-8eb6-12c515595364</t>
        </is>
      </c>
      <c r="E4115" t="inlineStr">
        <is>
          <t>8bb19664-44c4-475a-b2c0-5f6d3de21b77</t>
        </is>
      </c>
      <c r="F4115" t="n">
        <v>69</v>
      </c>
    </row>
    <row r="4116">
      <c r="A4116" t="inlineStr">
        <is>
          <t>a61a72ca-fffd-4e94-8674-bedd310c26f7</t>
        </is>
      </c>
      <c r="B4116" t="inlineStr">
        <is>
          <t>30022013</t>
        </is>
      </c>
      <c r="C4116" t="inlineStr">
        <is>
          <t>HUMAN BLOOD; ANIMAL BLOOD PREPARED FOR THERAPEUTIC, PROPHYLACTIC OR DIAGNOSTIC USES; ANTISERA AND OTHER BLOOD FRACTIONS AND MODIFIED IMMUNOLOGICAL PRODUCTS, WHETHER OR NOT OBTAINED BY MEANS OF BIOTECHNOLOGICAL PROCESSES; VACCINES, TOXINS, CULTURES OF MICR</t>
        </is>
      </c>
      <c r="D4116" t="inlineStr">
        <is>
          <t>53343364-526c-4aa7-8eb6-12c515595364</t>
        </is>
      </c>
      <c r="E4116" t="inlineStr">
        <is>
          <t>8bb19664-44c4-475a-b2c0-5f6d3de21b77</t>
        </is>
      </c>
      <c r="F4116" t="n">
        <v>69</v>
      </c>
    </row>
    <row r="4117">
      <c r="A4117" t="inlineStr">
        <is>
          <t>1d81d305-e814-4422-829d-e4aa7dfb194a</t>
        </is>
      </c>
      <c r="B4117" t="inlineStr">
        <is>
          <t>30022014</t>
        </is>
      </c>
      <c r="C4117" t="inlineStr">
        <is>
          <t>HUMAN BLOOD; ANIMAL BLOOD PREPARED FOR THERAPEUTIC, PROPHYLACTIC OR DIAGNOSTIC USES; ANTISERA AND OTHER BLOOD FRACTIONS AND MODIFIED IMMUNOLOGICAL PRODUCTS, WHETHER OR NOT OBTAINED BY MEANS OF BIOTECHNOLOGICAL PROCESSES; VACCINES, TOXINS, CULTURES OF MICR</t>
        </is>
      </c>
      <c r="D4117" t="inlineStr">
        <is>
          <t>53343364-526c-4aa7-8eb6-12c515595364</t>
        </is>
      </c>
      <c r="E4117" t="inlineStr">
        <is>
          <t>8bb19664-44c4-475a-b2c0-5f6d3de21b77</t>
        </is>
      </c>
      <c r="F4117" t="n">
        <v>69</v>
      </c>
    </row>
    <row r="4118">
      <c r="A4118" t="inlineStr">
        <is>
          <t>4e28a98e-029c-433f-a77b-acc5dc54bb42</t>
        </is>
      </c>
      <c r="B4118" t="inlineStr">
        <is>
          <t>30022015</t>
        </is>
      </c>
      <c r="C4118" t="inlineStr">
        <is>
          <t>HUMAN BLOOD; ANIMAL BLOOD PREPARED FOR THERAPEUTIC, PROPHYLACTIC OR DIAGNOSTIC USES; ANTISERA AND OTHER BLOOD FRACTIONS AND MODIFIED IMMUNOLOGICAL PRODUCTS, WHETHER OR NOT OBTAINED BY MEANS OF BIOTECHNOLOGICAL PROCESSES; VACCINES, TOXINS, CULTURES OF MICR</t>
        </is>
      </c>
      <c r="D4118" t="inlineStr">
        <is>
          <t>53343364-526c-4aa7-8eb6-12c515595364</t>
        </is>
      </c>
      <c r="E4118" t="inlineStr">
        <is>
          <t>8bb19664-44c4-475a-b2c0-5f6d3de21b77</t>
        </is>
      </c>
      <c r="F4118" t="n">
        <v>69</v>
      </c>
    </row>
    <row r="4119">
      <c r="A4119" t="inlineStr">
        <is>
          <t>170e3157-0e49-4ad0-a095-49ed97378408</t>
        </is>
      </c>
      <c r="B4119" t="inlineStr">
        <is>
          <t>30022016</t>
        </is>
      </c>
      <c r="C4119" t="inlineStr">
        <is>
          <t>HUMAN BLOOD; ANIMAL BLOOD PREPARED FOR THERAPEUTIC, PROPHYLACTIC OR DIAGNOSTIC USES; ANTISERA AND OTHER BLOOD FRACTIONS AND MODIFIED IMMUNOLOGICAL PRODUCTS, WHETHER OR NOT OBTAINED BY MEANS OF BIOTECHNOLOGICAL PROCESSES; VACCINES, TOXINS, CULTURES OF MICR</t>
        </is>
      </c>
      <c r="D4119" t="inlineStr">
        <is>
          <t>53343364-526c-4aa7-8eb6-12c515595364</t>
        </is>
      </c>
      <c r="E4119" t="inlineStr">
        <is>
          <t>8bb19664-44c4-475a-b2c0-5f6d3de21b77</t>
        </is>
      </c>
      <c r="F4119" t="n">
        <v>69</v>
      </c>
    </row>
    <row r="4120">
      <c r="A4120" t="inlineStr">
        <is>
          <t>db366ba4-9e63-43b1-843d-6a153ad922ce</t>
        </is>
      </c>
      <c r="B4120" t="inlineStr">
        <is>
          <t>30022017</t>
        </is>
      </c>
      <c r="C4120" t="inlineStr">
        <is>
          <t>HUMAN BLOOD; ANIMAL BLOOD PREPARED FOR THERAPEUTIC, PROPHYLACTIC OR DIAGNOSTIC USES; ANTISERA AND OTHER BLOOD FRACTIONS AND MODIFIED IMMUNOLOGICAL PRODUCTS, WHETHER OR NOT OBTAINED BY MEANS OF BIOTECHNOLOGICAL PROCESSES; VACCINES, TOXINS, CULTURES OF MICR</t>
        </is>
      </c>
      <c r="D4120" t="inlineStr">
        <is>
          <t>53343364-526c-4aa7-8eb6-12c515595364</t>
        </is>
      </c>
      <c r="E4120" t="inlineStr">
        <is>
          <t>8bb19664-44c4-475a-b2c0-5f6d3de21b77</t>
        </is>
      </c>
      <c r="F4120" t="n">
        <v>69</v>
      </c>
    </row>
    <row r="4121">
      <c r="A4121" t="inlineStr">
        <is>
          <t>db21ec4a-4abe-4a01-b311-393bcf015447</t>
        </is>
      </c>
      <c r="B4121" t="inlineStr">
        <is>
          <t>30022018</t>
        </is>
      </c>
      <c r="C4121" t="inlineStr">
        <is>
          <t>HUMAN BLOOD; ANIMAL BLOOD PREPARED FOR THERAPEUTIC, PROPHYLACTIC OR DIAGNOSTIC USES; ANTISERA AND OTHER BLOOD FRACTIONS AND MODIFIED IMMUNOLOGICAL PRODUCTS, WHETHER OR NOT OBTAINED BY MEANS OF BIOTECHNOLOGICAL PROCESSES; VACCINES, TOXINS, CULTURES OF MICR</t>
        </is>
      </c>
      <c r="D4121" t="inlineStr">
        <is>
          <t>53343364-526c-4aa7-8eb6-12c515595364</t>
        </is>
      </c>
      <c r="E4121" t="inlineStr">
        <is>
          <t>8bb19664-44c4-475a-b2c0-5f6d3de21b77</t>
        </is>
      </c>
      <c r="F4121" t="n">
        <v>69</v>
      </c>
    </row>
    <row r="4122">
      <c r="A4122" t="inlineStr">
        <is>
          <t>311f127c-7245-4458-a69e-f115a607c0d6</t>
        </is>
      </c>
      <c r="B4122" t="inlineStr">
        <is>
          <t>30022019</t>
        </is>
      </c>
      <c r="C4122" t="inlineStr">
        <is>
          <t>HUMAN BLOOD; ANIMAL BLOOD PREPARED FOR THERAPEUTIC, PROPHYLACTIC OR DIAGNOSTIC USES; ANTISERA AND OTHER BLOOD FRACTIONS AND MODIFIED IMMUNOLOGICAL PRODUCTS, WHETHER OR NOT OBTAINED BY MEANS OF BIOTECHNOLOGICAL PROCESSES; VACCINES, TOXINS, CULTURES OF MICR</t>
        </is>
      </c>
      <c r="D4122" t="inlineStr">
        <is>
          <t>53343364-526c-4aa7-8eb6-12c515595364</t>
        </is>
      </c>
      <c r="E4122" t="inlineStr">
        <is>
          <t>8bb19664-44c4-475a-b2c0-5f6d3de21b77</t>
        </is>
      </c>
      <c r="F4122" t="n">
        <v>69</v>
      </c>
    </row>
    <row r="4123">
      <c r="A4123" t="inlineStr">
        <is>
          <t>2d516438-122d-49d7-8f45-4a0b3638fd6a</t>
        </is>
      </c>
      <c r="B4123" t="inlineStr">
        <is>
          <t>30022021</t>
        </is>
      </c>
      <c r="C4123" t="inlineStr">
        <is>
          <t>HUMAN BLOOD; ANIMAL BLOOD PREPARED FOR THERAPEUTIC, PROPHYLACTIC OR DIAGNOSTIC USES; ANTISERA AND OTHER BLOOD FRACTIONS AND MODIFIED IMMUNOLOGICAL PRODUCTS, WHETHER OR NOT OBTAINED BY MEANS OF BIOTECHNOLOGICAL PROCESSES; VACCINES, TOXINS, CULTURES OF MICR</t>
        </is>
      </c>
      <c r="D4123" t="inlineStr">
        <is>
          <t>53343364-526c-4aa7-8eb6-12c515595364</t>
        </is>
      </c>
      <c r="E4123" t="inlineStr">
        <is>
          <t>8bb19664-44c4-475a-b2c0-5f6d3de21b77</t>
        </is>
      </c>
      <c r="F4123" t="n">
        <v>69</v>
      </c>
    </row>
    <row r="4124">
      <c r="A4124" t="inlineStr">
        <is>
          <t>2f519060-0657-4809-9c91-52ad47c8ed47</t>
        </is>
      </c>
      <c r="B4124" t="inlineStr">
        <is>
          <t>30022022</t>
        </is>
      </c>
      <c r="C4124" t="inlineStr">
        <is>
          <t>HUMAN BLOOD; ANIMAL BLOOD PREPARED FOR THERAPEUTIC, PROPHYLACTIC OR DIAGNOSTIC USES; ANTISERA AND OTHER BLOOD FRACTIONS AND MODIFIED IMMUNOLOGICAL PRODUCTS, WHETHER OR NOT OBTAINED BY MEANS OF BIOTECHNOLOGICAL PROCESSES; VACCINES, TOXINS, CULTURES OF MICR</t>
        </is>
      </c>
      <c r="D4124" t="inlineStr">
        <is>
          <t>53343364-526c-4aa7-8eb6-12c515595364</t>
        </is>
      </c>
      <c r="E4124" t="inlineStr">
        <is>
          <t>8bb19664-44c4-475a-b2c0-5f6d3de21b77</t>
        </is>
      </c>
      <c r="F4124" t="n">
        <v>69</v>
      </c>
    </row>
    <row r="4125">
      <c r="A4125" t="inlineStr">
        <is>
          <t>4883fd3a-cdef-431d-90e8-33a0e76f38a5</t>
        </is>
      </c>
      <c r="B4125" t="inlineStr">
        <is>
          <t>30022023</t>
        </is>
      </c>
      <c r="C4125" t="inlineStr">
        <is>
          <t>HUMAN BLOOD; ANIMAL BLOOD PREPARED FOR THERAPEUTIC, PROPHYLACTIC OR DIAGNOSTIC USES; ANTISERA AND OTHER BLOOD FRACTIONS AND MODIFIED IMMUNOLOGICAL PRODUCTS, WHETHER OR NOT OBTAINED BY MEANS OF BIOTECHNOLOGICAL PROCESSES; VACCINES, TOXINS, CULTURES OF MICR</t>
        </is>
      </c>
      <c r="D4125" t="inlineStr">
        <is>
          <t>53343364-526c-4aa7-8eb6-12c515595364</t>
        </is>
      </c>
      <c r="E4125" t="inlineStr">
        <is>
          <t>8bb19664-44c4-475a-b2c0-5f6d3de21b77</t>
        </is>
      </c>
      <c r="F4125" t="n">
        <v>69</v>
      </c>
    </row>
    <row r="4126">
      <c r="A4126" t="inlineStr">
        <is>
          <t>3b687e6b-a7af-4b81-8ef3-72832c5301bd</t>
        </is>
      </c>
      <c r="B4126" t="inlineStr">
        <is>
          <t>30022024</t>
        </is>
      </c>
      <c r="C4126" t="inlineStr">
        <is>
          <t>HUMAN BLOOD; ANIMAL BLOOD PREPARED FOR THERAPEUTIC, PROPHYLACTIC OR DIAGNOSTIC USES; ANTISERA AND OTHER BLOOD FRACTIONS AND MODIFIED IMMUNOLOGICAL PRODUCTS, WHETHER OR NOT OBTAINED BY MEANS OF BIOTECHNOLOGICAL PROCESSES; VACCINES, TOXINS, CULTURES OF MICR</t>
        </is>
      </c>
      <c r="D4126" t="inlineStr">
        <is>
          <t>53343364-526c-4aa7-8eb6-12c515595364</t>
        </is>
      </c>
      <c r="E4126" t="inlineStr">
        <is>
          <t>8bb19664-44c4-475a-b2c0-5f6d3de21b77</t>
        </is>
      </c>
      <c r="F4126" t="n">
        <v>69</v>
      </c>
    </row>
    <row r="4127">
      <c r="A4127" t="inlineStr">
        <is>
          <t>1d71f53d-1e86-4b4f-bf81-e5c2dce39629</t>
        </is>
      </c>
      <c r="B4127" t="inlineStr">
        <is>
          <t>30022029</t>
        </is>
      </c>
      <c r="C4127" t="inlineStr">
        <is>
          <t>HUMAN BLOOD; ANIMAL BLOOD PREPARED FOR THERAPEUTIC, PROPHYLACTIC OR DIAGNOSTIC USES; ANTISERA AND OTHER BLOOD FRACTIONS AND MODIFIED IMMUNOLOGICAL PRODUCTS, WHETHER OR NOT OBTAINED BY MEANS OF BIOTECHNOLOGICAL PROCESSES; VACCINES, TOXINS, CULTURES OF MICR</t>
        </is>
      </c>
      <c r="D4127" t="inlineStr">
        <is>
          <t>53343364-526c-4aa7-8eb6-12c515595364</t>
        </is>
      </c>
      <c r="E4127" t="inlineStr">
        <is>
          <t>8bb19664-44c4-475a-b2c0-5f6d3de21b77</t>
        </is>
      </c>
      <c r="F4127" t="n">
        <v>69</v>
      </c>
    </row>
    <row r="4128">
      <c r="A4128" t="inlineStr">
        <is>
          <t>0d3b4f72-3328-4bdb-8ee9-0dc22d2c1c41</t>
        </is>
      </c>
      <c r="B4128" t="inlineStr">
        <is>
          <t>30023000</t>
        </is>
      </c>
      <c r="C4128" t="inlineStr">
        <is>
          <t>HUMAN BLOOD; ANIMAL BLOOD PREPARED FOR THERAPEUTIC, PROPHYLACTIC OR DIAGNOSTIC USES; ANTISERA AND OTHER BLOOD FRACTIONS AND MODIFIED IMMUNOLOGICAL PRODUCTS, WHETHER OR NOT OBTAINED BY MEANS OF BIOTECHNOLOGICAL PROCESSES; VACCINES, TOXINS, CULTURES OF MICR</t>
        </is>
      </c>
      <c r="D4128" t="inlineStr">
        <is>
          <t>53343364-526c-4aa7-8eb6-12c515595364</t>
        </is>
      </c>
      <c r="E4128" t="inlineStr">
        <is>
          <t>8bb19664-44c4-475a-b2c0-5f6d3de21b77</t>
        </is>
      </c>
      <c r="F4128" t="n">
        <v>69</v>
      </c>
    </row>
    <row r="4129">
      <c r="A4129" t="inlineStr">
        <is>
          <t>538a8f56-852e-4d83-a64a-ca26605eed31</t>
        </is>
      </c>
      <c r="B4129" t="inlineStr">
        <is>
          <t>30024111</t>
        </is>
      </c>
      <c r="C4129" t="inlineStr">
        <is>
          <t>CHOLERA AND TYPHOID</t>
        </is>
      </c>
      <c r="D4129" t="inlineStr">
        <is>
          <t>53343364-526c-4aa7-8eb6-12c515595364</t>
        </is>
      </c>
      <c r="E4129" t="inlineStr">
        <is>
          <t>8bb19664-44c4-475a-b2c0-5f6d3de21b77</t>
        </is>
      </c>
      <c r="F4129" t="n">
        <v>69</v>
      </c>
    </row>
    <row r="4130">
      <c r="A4130" t="inlineStr">
        <is>
          <t>fac98d04-3c13-444d-baa6-6ec9dfee841b</t>
        </is>
      </c>
      <c r="B4130" t="inlineStr">
        <is>
          <t>30024112</t>
        </is>
      </c>
      <c r="C4130" t="inlineStr">
        <is>
          <t>HEPATITIS</t>
        </is>
      </c>
      <c r="D4130" t="inlineStr">
        <is>
          <t>53343364-526c-4aa7-8eb6-12c515595364</t>
        </is>
      </c>
      <c r="E4130" t="inlineStr">
        <is>
          <t>8bb19664-44c4-475a-b2c0-5f6d3de21b77</t>
        </is>
      </c>
      <c r="F4130" t="n">
        <v>69</v>
      </c>
    </row>
    <row r="4131">
      <c r="A4131" t="inlineStr">
        <is>
          <t>b7b8c0c5-7ffd-4499-8b93-7b81a4074801</t>
        </is>
      </c>
      <c r="B4131" t="inlineStr">
        <is>
          <t>30024113</t>
        </is>
      </c>
      <c r="C4131" t="inlineStr">
        <is>
          <t>TETANUS</t>
        </is>
      </c>
      <c r="D4131" t="inlineStr">
        <is>
          <t>53343364-526c-4aa7-8eb6-12c515595364</t>
        </is>
      </c>
      <c r="E4131" t="inlineStr">
        <is>
          <t>8bb19664-44c4-475a-b2c0-5f6d3de21b77</t>
        </is>
      </c>
      <c r="F4131" t="n">
        <v>69</v>
      </c>
    </row>
    <row r="4132">
      <c r="A4132" t="inlineStr">
        <is>
          <t>aebd02e5-9020-4a47-aa4b-76b2914f5fda</t>
        </is>
      </c>
      <c r="B4132" t="inlineStr">
        <is>
          <t>30024114</t>
        </is>
      </c>
      <c r="C4132" t="inlineStr">
        <is>
          <t>POLIO</t>
        </is>
      </c>
      <c r="D4132" t="inlineStr">
        <is>
          <t>53343364-526c-4aa7-8eb6-12c515595364</t>
        </is>
      </c>
      <c r="E4132" t="inlineStr">
        <is>
          <t>8bb19664-44c4-475a-b2c0-5f6d3de21b77</t>
        </is>
      </c>
      <c r="F4132" t="n">
        <v>69</v>
      </c>
    </row>
    <row r="4133">
      <c r="A4133" t="inlineStr">
        <is>
          <t>f9866139-ad76-4975-a6a9-a62042cdf3a2</t>
        </is>
      </c>
      <c r="B4133" t="inlineStr">
        <is>
          <t>30024115</t>
        </is>
      </c>
      <c r="C4133" t="inlineStr">
        <is>
          <t>TUBERCULOSIS</t>
        </is>
      </c>
      <c r="D4133" t="inlineStr">
        <is>
          <t>53343364-526c-4aa7-8eb6-12c515595364</t>
        </is>
      </c>
      <c r="E4133" t="inlineStr">
        <is>
          <t>8bb19664-44c4-475a-b2c0-5f6d3de21b77</t>
        </is>
      </c>
      <c r="F4133" t="n">
        <v>69</v>
      </c>
    </row>
    <row r="4134">
      <c r="A4134" t="inlineStr">
        <is>
          <t>e1d750d8-94e0-4481-9c47-e085c3ae2374</t>
        </is>
      </c>
      <c r="B4134" t="inlineStr">
        <is>
          <t>30024116</t>
        </is>
      </c>
      <c r="C4134" t="inlineStr">
        <is>
          <t>RABIES</t>
        </is>
      </c>
      <c r="D4134" t="inlineStr">
        <is>
          <t>53343364-526c-4aa7-8eb6-12c515595364</t>
        </is>
      </c>
      <c r="E4134" t="inlineStr">
        <is>
          <t>8bb19664-44c4-475a-b2c0-5f6d3de21b77</t>
        </is>
      </c>
      <c r="F4134" t="n">
        <v>69</v>
      </c>
    </row>
    <row r="4135">
      <c r="A4135" t="inlineStr">
        <is>
          <t>9d0b0f67-fbaa-495b-86ff-dbd4485ee487</t>
        </is>
      </c>
      <c r="B4135" t="inlineStr">
        <is>
          <t>30024117</t>
        </is>
      </c>
      <c r="C4135" t="inlineStr">
        <is>
          <t>JAPANESE ENCEPHALITIS</t>
        </is>
      </c>
      <c r="D4135" t="inlineStr">
        <is>
          <t>53343364-526c-4aa7-8eb6-12c515595364</t>
        </is>
      </c>
      <c r="E4135" t="inlineStr">
        <is>
          <t>8bb19664-44c4-475a-b2c0-5f6d3de21b77</t>
        </is>
      </c>
      <c r="F4135" t="n">
        <v>69</v>
      </c>
    </row>
    <row r="4136">
      <c r="A4136" t="inlineStr">
        <is>
          <t>2210641f-5d2c-4aa6-9d37-bbd2861ebceb</t>
        </is>
      </c>
      <c r="B4136" t="inlineStr">
        <is>
          <t>30024118</t>
        </is>
      </c>
      <c r="C4136" t="inlineStr">
        <is>
          <t>WHOPPING COUGH (PERTUSIS)</t>
        </is>
      </c>
      <c r="D4136" t="inlineStr">
        <is>
          <t>53343364-526c-4aa7-8eb6-12c515595364</t>
        </is>
      </c>
      <c r="E4136" t="inlineStr">
        <is>
          <t>8bb19664-44c4-475a-b2c0-5f6d3de21b77</t>
        </is>
      </c>
      <c r="F4136" t="n">
        <v>69</v>
      </c>
    </row>
    <row r="4137">
      <c r="A4137" t="inlineStr">
        <is>
          <t>4e451ecf-356f-40a3-965b-9c35f436c4ef</t>
        </is>
      </c>
      <c r="B4137" t="inlineStr">
        <is>
          <t>30024119</t>
        </is>
      </c>
      <c r="C4137" t="inlineStr">
        <is>
          <t>OTHER</t>
        </is>
      </c>
      <c r="D4137" t="inlineStr">
        <is>
          <t>53343364-526c-4aa7-8eb6-12c515595364</t>
        </is>
      </c>
      <c r="E4137" t="inlineStr">
        <is>
          <t>8bb19664-44c4-475a-b2c0-5f6d3de21b77</t>
        </is>
      </c>
      <c r="F4137" t="n">
        <v>69</v>
      </c>
    </row>
    <row r="4138">
      <c r="A4138" t="inlineStr">
        <is>
          <t>dab6c289-bc10-4755-92ef-5deddabd3f00</t>
        </is>
      </c>
      <c r="B4138" t="inlineStr">
        <is>
          <t>30024121</t>
        </is>
      </c>
      <c r="C4138" t="inlineStr">
        <is>
          <t>DIPHTHERIA, PERTUSIS AND TETANUS (DPT)</t>
        </is>
      </c>
      <c r="D4138" t="inlineStr">
        <is>
          <t>53343364-526c-4aa7-8eb6-12c515595364</t>
        </is>
      </c>
      <c r="E4138" t="inlineStr">
        <is>
          <t>8bb19664-44c4-475a-b2c0-5f6d3de21b77</t>
        </is>
      </c>
      <c r="F4138" t="n">
        <v>69</v>
      </c>
    </row>
    <row r="4139">
      <c r="A4139" t="inlineStr">
        <is>
          <t>8ecbcf62-5a61-426a-9f2b-14f87751f237</t>
        </is>
      </c>
      <c r="B4139" t="inlineStr">
        <is>
          <t>30024122</t>
        </is>
      </c>
      <c r="C4139" t="inlineStr">
        <is>
          <t>DIPHTHERIA AND TETANUS (DT)</t>
        </is>
      </c>
      <c r="D4139" t="inlineStr">
        <is>
          <t>53343364-526c-4aa7-8eb6-12c515595364</t>
        </is>
      </c>
      <c r="E4139" t="inlineStr">
        <is>
          <t>8bb19664-44c4-475a-b2c0-5f6d3de21b77</t>
        </is>
      </c>
      <c r="F4139" t="n">
        <v>69</v>
      </c>
    </row>
    <row r="4140">
      <c r="A4140" t="inlineStr">
        <is>
          <t>18e7dbe9-d5fd-490b-b04d-496febf01b1b</t>
        </is>
      </c>
      <c r="B4140" t="inlineStr">
        <is>
          <t>30024123</t>
        </is>
      </c>
      <c r="C4140" t="inlineStr">
        <is>
          <t>MEASLES, MUMPS AND RUBELLA (MMR)</t>
        </is>
      </c>
      <c r="D4140" t="inlineStr">
        <is>
          <t>53343364-526c-4aa7-8eb6-12c515595364</t>
        </is>
      </c>
      <c r="E4140" t="inlineStr">
        <is>
          <t>8bb19664-44c4-475a-b2c0-5f6d3de21b77</t>
        </is>
      </c>
      <c r="F4140" t="n">
        <v>69</v>
      </c>
    </row>
    <row r="4141">
      <c r="A4141" t="inlineStr">
        <is>
          <t>6ce32e92-8eca-48e3-b407-5e0122532d2e</t>
        </is>
      </c>
      <c r="B4141" t="inlineStr">
        <is>
          <t>30024124</t>
        </is>
      </c>
      <c r="C4141" t="inlineStr">
        <is>
          <t>TYPHOID-PARATYPHOID (TAB)</t>
        </is>
      </c>
      <c r="D4141" t="inlineStr">
        <is>
          <t>53343364-526c-4aa7-8eb6-12c515595364</t>
        </is>
      </c>
      <c r="E4141" t="inlineStr">
        <is>
          <t>8bb19664-44c4-475a-b2c0-5f6d3de21b77</t>
        </is>
      </c>
      <c r="F4141" t="n">
        <v>69</v>
      </c>
    </row>
    <row r="4142">
      <c r="A4142" t="inlineStr">
        <is>
          <t>8951c05f-58c4-48b1-b950-03ff9538cabc</t>
        </is>
      </c>
      <c r="B4142" t="inlineStr">
        <is>
          <t>30024125</t>
        </is>
      </c>
      <c r="C4142" t="inlineStr">
        <is>
          <t>TYPHOID- PARATYPHOID-CHOLERA (TABC)</t>
        </is>
      </c>
      <c r="D4142" t="inlineStr">
        <is>
          <t>53343364-526c-4aa7-8eb6-12c515595364</t>
        </is>
      </c>
      <c r="E4142" t="inlineStr">
        <is>
          <t>8bb19664-44c4-475a-b2c0-5f6d3de21b77</t>
        </is>
      </c>
      <c r="F4142" t="n">
        <v>69</v>
      </c>
    </row>
    <row r="4143">
      <c r="A4143" t="inlineStr">
        <is>
          <t>e77a2a36-2aae-45fd-9a2f-c79c35478736</t>
        </is>
      </c>
      <c r="B4143" t="inlineStr">
        <is>
          <t>30024129</t>
        </is>
      </c>
      <c r="C4143" t="inlineStr">
        <is>
          <t>OTHER</t>
        </is>
      </c>
      <c r="D4143" t="inlineStr">
        <is>
          <t>53343364-526c-4aa7-8eb6-12c515595364</t>
        </is>
      </c>
      <c r="E4143" t="inlineStr">
        <is>
          <t>8bb19664-44c4-475a-b2c0-5f6d3de21b77</t>
        </is>
      </c>
      <c r="F4143" t="n">
        <v>69</v>
      </c>
    </row>
    <row r="4144">
      <c r="A4144" t="inlineStr">
        <is>
          <t>a55e4ddf-2801-4331-b3b7-dfa5752655e0</t>
        </is>
      </c>
      <c r="B4144" t="inlineStr">
        <is>
          <t>30024200</t>
        </is>
      </c>
      <c r="C4144" t="inlineStr">
        <is>
          <t>VACCINES FOR VETERINARY MEDICINE</t>
        </is>
      </c>
      <c r="D4144" t="inlineStr">
        <is>
          <t>53343364-526c-4aa7-8eb6-12c515595364</t>
        </is>
      </c>
      <c r="E4144" t="inlineStr">
        <is>
          <t>8bb19664-44c4-475a-b2c0-5f6d3de21b77</t>
        </is>
      </c>
      <c r="F4144" t="n">
        <v>69</v>
      </c>
    </row>
    <row r="4145">
      <c r="A4145" t="inlineStr">
        <is>
          <t>7ca80804-ecce-49b8-884d-97b2885066a0</t>
        </is>
      </c>
      <c r="B4145" t="inlineStr">
        <is>
          <t>30024910</t>
        </is>
      </c>
      <c r="C4145" t="inlineStr">
        <is>
          <t>CULTURES OF MICRO-ORGANISMS (EXCLUDING YEAST)</t>
        </is>
      </c>
      <c r="D4145" t="inlineStr">
        <is>
          <t>53343364-526c-4aa7-8eb6-12c515595364</t>
        </is>
      </c>
      <c r="E4145" t="inlineStr">
        <is>
          <t>8bb19664-44c4-475a-b2c0-5f6d3de21b77</t>
        </is>
      </c>
      <c r="F4145" t="n">
        <v>69</v>
      </c>
    </row>
    <row r="4146">
      <c r="A4146" t="inlineStr">
        <is>
          <t>c37c6e38-d6ac-437e-8bd1-397fcd3a5912</t>
        </is>
      </c>
      <c r="B4146" t="inlineStr">
        <is>
          <t>30024920</t>
        </is>
      </c>
      <c r="C4146" t="inlineStr">
        <is>
          <t>TOXINS</t>
        </is>
      </c>
      <c r="D4146" t="inlineStr">
        <is>
          <t>53343364-526c-4aa7-8eb6-12c515595364</t>
        </is>
      </c>
      <c r="E4146" t="inlineStr">
        <is>
          <t>8bb19664-44c4-475a-b2c0-5f6d3de21b77</t>
        </is>
      </c>
      <c r="F4146" t="n">
        <v>69</v>
      </c>
    </row>
    <row r="4147">
      <c r="A4147" t="inlineStr">
        <is>
          <t>3bc55cec-5d06-4e02-9fe6-59cc023fbcac</t>
        </is>
      </c>
      <c r="B4147" t="inlineStr">
        <is>
          <t>30024990</t>
        </is>
      </c>
      <c r="C4147" t="inlineStr">
        <is>
          <t>OTHER</t>
        </is>
      </c>
      <c r="D4147" t="inlineStr">
        <is>
          <t>53343364-526c-4aa7-8eb6-12c515595364</t>
        </is>
      </c>
      <c r="E4147" t="inlineStr">
        <is>
          <t>8bb19664-44c4-475a-b2c0-5f6d3de21b77</t>
        </is>
      </c>
      <c r="F4147" t="n">
        <v>69</v>
      </c>
    </row>
    <row r="4148">
      <c r="A4148" t="inlineStr">
        <is>
          <t>19cbeb3c-d849-4f25-ace5-9acfe81a9d18</t>
        </is>
      </c>
      <c r="B4148" t="inlineStr">
        <is>
          <t>30025100</t>
        </is>
      </c>
      <c r="C4148" t="inlineStr">
        <is>
          <t>CELL THERAPY PRODUCTS</t>
        </is>
      </c>
      <c r="D4148" t="inlineStr">
        <is>
          <t>53343364-526c-4aa7-8eb6-12c515595364</t>
        </is>
      </c>
      <c r="E4148" t="inlineStr">
        <is>
          <t>8bb19664-44c4-475a-b2c0-5f6d3de21b77</t>
        </is>
      </c>
      <c r="F4148" t="n">
        <v>69</v>
      </c>
    </row>
    <row r="4149">
      <c r="A4149" t="inlineStr">
        <is>
          <t>c2e1a708-ed7c-4ebc-8749-2ed3580856b4</t>
        </is>
      </c>
      <c r="B4149" t="inlineStr">
        <is>
          <t>30025900</t>
        </is>
      </c>
      <c r="C4149" t="inlineStr">
        <is>
          <t>OTHER</t>
        </is>
      </c>
      <c r="D4149" t="inlineStr">
        <is>
          <t>53343364-526c-4aa7-8eb6-12c515595364</t>
        </is>
      </c>
      <c r="E4149" t="inlineStr">
        <is>
          <t>8bb19664-44c4-475a-b2c0-5f6d3de21b77</t>
        </is>
      </c>
      <c r="F4149" t="n">
        <v>69</v>
      </c>
    </row>
    <row r="4150">
      <c r="A4150" t="inlineStr">
        <is>
          <t>1adef8d7-3aa1-4c6d-85b3-938f5c2ad511</t>
        </is>
      </c>
      <c r="B4150" t="inlineStr">
        <is>
          <t>30029010</t>
        </is>
      </c>
      <c r="C4150" t="inlineStr">
        <is>
          <t>HUMAN BLOOD</t>
        </is>
      </c>
      <c r="D4150" t="inlineStr">
        <is>
          <t>53343364-526c-4aa7-8eb6-12c515595364</t>
        </is>
      </c>
      <c r="E4150" t="inlineStr">
        <is>
          <t>8bb19664-44c4-475a-b2c0-5f6d3de21b77</t>
        </is>
      </c>
      <c r="F4150" t="n">
        <v>69</v>
      </c>
    </row>
    <row r="4151">
      <c r="A4151" t="inlineStr">
        <is>
          <t>3ba691b0-03f3-4c39-bfa0-f5d54c093917</t>
        </is>
      </c>
      <c r="B4151" t="inlineStr">
        <is>
          <t>30029020</t>
        </is>
      </c>
      <c r="C4151" t="inlineStr">
        <is>
          <t>ANIMAL BLOOD PREPARED FOR THERAPEUTIC, PROPHYLACTIC OR DIAGNOSTIC USES</t>
        </is>
      </c>
      <c r="D4151" t="inlineStr">
        <is>
          <t>53343364-526c-4aa7-8eb6-12c515595364</t>
        </is>
      </c>
      <c r="E4151" t="inlineStr">
        <is>
          <t>8bb19664-44c4-475a-b2c0-5f6d3de21b77</t>
        </is>
      </c>
      <c r="F4151" t="n">
        <v>69</v>
      </c>
    </row>
    <row r="4152">
      <c r="A4152" t="inlineStr">
        <is>
          <t>6e64091f-640f-435f-820d-d7b71098a0ec</t>
        </is>
      </c>
      <c r="B4152" t="inlineStr">
        <is>
          <t>30029030</t>
        </is>
      </c>
      <c r="C4152" t="inlineStr">
        <is>
          <t>HUMAN BLOOD; ANIMAL BLOOD PREPARED FOR THERAPEUTIC, PROPHYLACTIC OR DIAGNOSTIC USES; ANTISERA AND OTHER BLOOD FRACTIONS AND MODIFIED IMMUNOLOGICAL PRODUCTS, WHETHER OR NOT OBTAINED BY MEANS OF BIOTECHNOLOGICAL PROCESSES; VACCINES, TOXINS, CULTURES OF MICR</t>
        </is>
      </c>
      <c r="D4152" t="inlineStr">
        <is>
          <t>53343364-526c-4aa7-8eb6-12c515595364</t>
        </is>
      </c>
      <c r="E4152" t="inlineStr">
        <is>
          <t>8bb19664-44c4-475a-b2c0-5f6d3de21b77</t>
        </is>
      </c>
      <c r="F4152" t="n">
        <v>69</v>
      </c>
    </row>
    <row r="4153">
      <c r="A4153" t="inlineStr">
        <is>
          <t>a8c5ac6f-b8fa-4bb7-8d40-1c0350008a1c</t>
        </is>
      </c>
      <c r="B4153" t="inlineStr">
        <is>
          <t>30029040</t>
        </is>
      </c>
      <c r="C4153" t="inlineStr">
        <is>
          <t>HUMAN BLOOD; ANIMAL BLOOD PREPARED FOR THERAPEUTIC, PROPHYLACTIC OR DIAGNOSTIC USES; ANTISERA AND OTHER BLOOD FRACTIONS AND MODIFIED IMMUNOLOGICAL PRODUCTS, WHETHER OR NOT OBTAINED BY MEANS OF BIOTECHNOLOGICAL PROCESSES; VACCINES, TOXINS, CULTURES OF MICR</t>
        </is>
      </c>
      <c r="D4153" t="inlineStr">
        <is>
          <t>53343364-526c-4aa7-8eb6-12c515595364</t>
        </is>
      </c>
      <c r="E4153" t="inlineStr">
        <is>
          <t>8bb19664-44c4-475a-b2c0-5f6d3de21b77</t>
        </is>
      </c>
      <c r="F4153" t="n">
        <v>69</v>
      </c>
    </row>
    <row r="4154">
      <c r="A4154" t="inlineStr">
        <is>
          <t>394c9d58-c2eb-4f0e-aad5-4f21fc6b1ee5</t>
        </is>
      </c>
      <c r="B4154" t="inlineStr">
        <is>
          <t>30029090</t>
        </is>
      </c>
      <c r="C4154" t="inlineStr">
        <is>
          <t>OTHER</t>
        </is>
      </c>
      <c r="D4154" t="inlineStr">
        <is>
          <t>53343364-526c-4aa7-8eb6-12c515595364</t>
        </is>
      </c>
      <c r="E4154" t="inlineStr">
        <is>
          <t>8bb19664-44c4-475a-b2c0-5f6d3de21b77</t>
        </is>
      </c>
      <c r="F4154" t="n">
        <v>69</v>
      </c>
    </row>
    <row r="4155">
      <c r="A4155" t="inlineStr">
        <is>
          <t>80e1ba1d-fc43-4aa6-8d5e-605a5ab9e87d</t>
        </is>
      </c>
      <c r="B4155" t="inlineStr">
        <is>
          <t>30031000</t>
        </is>
      </c>
      <c r="C4155" t="inlineStr">
        <is>
          <t>CONTAINING PENICILLINS OR DERIVATIVES THEREOF, WITH A PENICILLANIC ACID STRUCTURE, OR STREPTOMYCINS OR THEIR DERIVATIVES</t>
        </is>
      </c>
      <c r="D4155" t="inlineStr">
        <is>
          <t>53343364-526c-4aa7-8eb6-12c515595364</t>
        </is>
      </c>
      <c r="E4155" t="inlineStr">
        <is>
          <t>d1d02624-e7f1-4edb-96a5-017d5d6b3883</t>
        </is>
      </c>
      <c r="F4155" t="n">
        <v>69</v>
      </c>
    </row>
    <row r="4156">
      <c r="A4156" t="inlineStr">
        <is>
          <t>235702c7-beab-4076-86fb-4ca8627ec388</t>
        </is>
      </c>
      <c r="B4156" t="inlineStr">
        <is>
          <t>30032000</t>
        </is>
      </c>
      <c r="C4156" t="inlineStr">
        <is>
          <t>OTHER, CONTAINING ANTIBIOTICS</t>
        </is>
      </c>
      <c r="D4156" t="inlineStr">
        <is>
          <t>53343364-526c-4aa7-8eb6-12c515595364</t>
        </is>
      </c>
      <c r="E4156" t="inlineStr">
        <is>
          <t>d1d02624-e7f1-4edb-96a5-017d5d6b3883</t>
        </is>
      </c>
      <c r="F4156" t="n">
        <v>69</v>
      </c>
    </row>
    <row r="4157">
      <c r="A4157" t="inlineStr">
        <is>
          <t>4bc80a67-b3a1-4def-86f7-2b5eb8258331</t>
        </is>
      </c>
      <c r="B4157" t="inlineStr">
        <is>
          <t>30033100</t>
        </is>
      </c>
      <c r="C4157" t="inlineStr">
        <is>
          <t>CONTAINING INSULIN</t>
        </is>
      </c>
      <c r="D4157" t="inlineStr">
        <is>
          <t>53343364-526c-4aa7-8eb6-12c515595364</t>
        </is>
      </c>
      <c r="E4157" t="inlineStr">
        <is>
          <t>d1d02624-e7f1-4edb-96a5-017d5d6b3883</t>
        </is>
      </c>
      <c r="F4157" t="n">
        <v>69</v>
      </c>
    </row>
    <row r="4158">
      <c r="A4158" t="inlineStr">
        <is>
          <t>8cd78217-2957-4c49-8ebd-cf87ae6504e5</t>
        </is>
      </c>
      <c r="B4158" t="inlineStr">
        <is>
          <t>30033900</t>
        </is>
      </c>
      <c r="C4158" t="inlineStr">
        <is>
          <t>OTHER</t>
        </is>
      </c>
      <c r="D4158" t="inlineStr">
        <is>
          <t>53343364-526c-4aa7-8eb6-12c515595364</t>
        </is>
      </c>
      <c r="E4158" t="inlineStr">
        <is>
          <t>d1d02624-e7f1-4edb-96a5-017d5d6b3883</t>
        </is>
      </c>
      <c r="F4158" t="n">
        <v>69</v>
      </c>
    </row>
    <row r="4159">
      <c r="A4159" t="inlineStr">
        <is>
          <t>aa3a223f-558f-497d-9bc3-0d2f4ea21487</t>
        </is>
      </c>
      <c r="B4159" t="inlineStr">
        <is>
          <t>30034000</t>
        </is>
      </c>
      <c r="C4159" t="inlineStr">
        <is>
          <t>MEDICAMENTS (EXCLUDING GOODS OF HEADING 3002, 3005 OR 3006) CONSISTING OF TWO OR MORE CONSTITUENTS WHICH HAVE BEEN MIXED TOGETHER FOR THERAPEUTIC OR PROPHYLACTIC USES, NOT PUT UP IN MEASURED DOSES OR IN FORMS OR PACKINGS FOR RETAIL SALE CONTAINING ALKALOI</t>
        </is>
      </c>
      <c r="D4159" t="inlineStr">
        <is>
          <t>53343364-526c-4aa7-8eb6-12c515595364</t>
        </is>
      </c>
      <c r="E4159" t="inlineStr">
        <is>
          <t>d1d02624-e7f1-4edb-96a5-017d5d6b3883</t>
        </is>
      </c>
      <c r="F4159" t="n">
        <v>69</v>
      </c>
    </row>
    <row r="4160">
      <c r="A4160" t="inlineStr">
        <is>
          <t>eacdc0d8-27ab-4d0f-bc11-75c8f4b35e21</t>
        </is>
      </c>
      <c r="B4160" t="inlineStr">
        <is>
          <t>30034100</t>
        </is>
      </c>
      <c r="C4160" t="inlineStr">
        <is>
          <t>Containing ephedrine or its salts</t>
        </is>
      </c>
      <c r="D4160" t="inlineStr">
        <is>
          <t>53343364-526c-4aa7-8eb6-12c515595364</t>
        </is>
      </c>
      <c r="E4160" t="inlineStr">
        <is>
          <t>d1d02624-e7f1-4edb-96a5-017d5d6b3883</t>
        </is>
      </c>
      <c r="F4160" t="n">
        <v>69</v>
      </c>
    </row>
    <row r="4161">
      <c r="A4161" t="inlineStr">
        <is>
          <t>e88bef00-d99b-410a-851a-15b0e804f1e1</t>
        </is>
      </c>
      <c r="B4161" t="inlineStr">
        <is>
          <t>30034200</t>
        </is>
      </c>
      <c r="C4161" t="inlineStr">
        <is>
          <t>Containing pseudoephedrine (INN) or its salts</t>
        </is>
      </c>
      <c r="D4161" t="inlineStr">
        <is>
          <t>53343364-526c-4aa7-8eb6-12c515595364</t>
        </is>
      </c>
      <c r="E4161" t="inlineStr">
        <is>
          <t>d1d02624-e7f1-4edb-96a5-017d5d6b3883</t>
        </is>
      </c>
      <c r="F4161" t="n">
        <v>69</v>
      </c>
    </row>
    <row r="4162">
      <c r="A4162" t="inlineStr">
        <is>
          <t>e24d8e51-061c-4483-9974-1eb526b17195</t>
        </is>
      </c>
      <c r="B4162" t="inlineStr">
        <is>
          <t>30034300</t>
        </is>
      </c>
      <c r="C4162" t="inlineStr">
        <is>
          <t>Containing norephedrine or its salts</t>
        </is>
      </c>
      <c r="D4162" t="inlineStr">
        <is>
          <t>53343364-526c-4aa7-8eb6-12c515595364</t>
        </is>
      </c>
      <c r="E4162" t="inlineStr">
        <is>
          <t>d1d02624-e7f1-4edb-96a5-017d5d6b3883</t>
        </is>
      </c>
      <c r="F4162" t="n">
        <v>69</v>
      </c>
    </row>
    <row r="4163">
      <c r="A4163" t="inlineStr">
        <is>
          <t>c9333467-35f5-4886-a6d4-6e4ca40da4a3</t>
        </is>
      </c>
      <c r="B4163" t="inlineStr">
        <is>
          <t>30034900</t>
        </is>
      </c>
      <c r="C4163" t="inlineStr">
        <is>
          <t>Other</t>
        </is>
      </c>
      <c r="D4163" t="inlineStr">
        <is>
          <t>53343364-526c-4aa7-8eb6-12c515595364</t>
        </is>
      </c>
      <c r="E4163" t="inlineStr">
        <is>
          <t>d1d02624-e7f1-4edb-96a5-017d5d6b3883</t>
        </is>
      </c>
      <c r="F4163" t="n">
        <v>69</v>
      </c>
    </row>
    <row r="4164">
      <c r="A4164" t="inlineStr">
        <is>
          <t>cdc2f7fc-f38f-43d0-bcf0-48967f0cb0d0</t>
        </is>
      </c>
      <c r="B4164" t="inlineStr">
        <is>
          <t>30036000</t>
        </is>
      </c>
      <c r="C4164" t="inlineStr">
        <is>
          <t>Other, containing antimalarial active principles described in Sub-heading Note 2 to this Chapter</t>
        </is>
      </c>
      <c r="D4164" t="inlineStr">
        <is>
          <t>53343364-526c-4aa7-8eb6-12c515595364</t>
        </is>
      </c>
      <c r="E4164" t="inlineStr">
        <is>
          <t>d1d02624-e7f1-4edb-96a5-017d5d6b3883</t>
        </is>
      </c>
      <c r="F4164" t="n">
        <v>69</v>
      </c>
    </row>
    <row r="4165">
      <c r="A4165" t="inlineStr">
        <is>
          <t>883c5807-1803-4165-b12c-fcdb818152d4</t>
        </is>
      </c>
      <c r="B4165" t="inlineStr">
        <is>
          <t>30039011</t>
        </is>
      </c>
      <c r="C4165" t="inlineStr">
        <is>
          <t>OF AYURVEDIC SYSTEM</t>
        </is>
      </c>
      <c r="D4165" t="inlineStr">
        <is>
          <t>53343364-526c-4aa7-8eb6-12c515595364</t>
        </is>
      </c>
      <c r="E4165" t="inlineStr">
        <is>
          <t>d1d02624-e7f1-4edb-96a5-017d5d6b3883</t>
        </is>
      </c>
      <c r="F4165" t="n">
        <v>69</v>
      </c>
    </row>
    <row r="4166">
      <c r="A4166" t="inlineStr">
        <is>
          <t>0aea8d5b-940f-4420-a7b3-e1bd216cf5e8</t>
        </is>
      </c>
      <c r="B4166" t="inlineStr">
        <is>
          <t>30039012</t>
        </is>
      </c>
      <c r="C4166" t="inlineStr">
        <is>
          <t>OF UNANI SYSTEM</t>
        </is>
      </c>
      <c r="D4166" t="inlineStr">
        <is>
          <t>53343364-526c-4aa7-8eb6-12c515595364</t>
        </is>
      </c>
      <c r="E4166" t="inlineStr">
        <is>
          <t>d1d02624-e7f1-4edb-96a5-017d5d6b3883</t>
        </is>
      </c>
      <c r="F4166" t="n">
        <v>69</v>
      </c>
    </row>
    <row r="4167">
      <c r="A4167" t="inlineStr">
        <is>
          <t>33b9b8e8-5e76-40c8-a9e6-fca8a126f580</t>
        </is>
      </c>
      <c r="B4167" t="inlineStr">
        <is>
          <t>30039013</t>
        </is>
      </c>
      <c r="C4167" t="inlineStr">
        <is>
          <t>OF SIDDHA SYSTEM</t>
        </is>
      </c>
      <c r="D4167" t="inlineStr">
        <is>
          <t>53343364-526c-4aa7-8eb6-12c515595364</t>
        </is>
      </c>
      <c r="E4167" t="inlineStr">
        <is>
          <t>d1d02624-e7f1-4edb-96a5-017d5d6b3883</t>
        </is>
      </c>
      <c r="F4167" t="n">
        <v>69</v>
      </c>
    </row>
    <row r="4168">
      <c r="A4168" t="inlineStr">
        <is>
          <t>e63973d1-35ee-4179-abea-80c4f75f1876</t>
        </is>
      </c>
      <c r="B4168" t="inlineStr">
        <is>
          <t>30039014</t>
        </is>
      </c>
      <c r="C4168" t="inlineStr">
        <is>
          <t>OF HOMOEOPATHIC SYSTEM</t>
        </is>
      </c>
      <c r="D4168" t="inlineStr">
        <is>
          <t>53343364-526c-4aa7-8eb6-12c515595364</t>
        </is>
      </c>
      <c r="E4168" t="inlineStr">
        <is>
          <t>d1d02624-e7f1-4edb-96a5-017d5d6b3883</t>
        </is>
      </c>
      <c r="F4168" t="n">
        <v>69</v>
      </c>
    </row>
    <row r="4169">
      <c r="A4169" t="inlineStr">
        <is>
          <t>d2a6150d-60ae-4f07-812f-9cb6511a333a</t>
        </is>
      </c>
      <c r="B4169" t="inlineStr">
        <is>
          <t>30039015</t>
        </is>
      </c>
      <c r="C4169" t="inlineStr">
        <is>
          <t>OF BIO-CHEMIC SYSTEM</t>
        </is>
      </c>
      <c r="D4169" t="inlineStr">
        <is>
          <t>53343364-526c-4aa7-8eb6-12c515595364</t>
        </is>
      </c>
      <c r="E4169" t="inlineStr">
        <is>
          <t>d1d02624-e7f1-4edb-96a5-017d5d6b3883</t>
        </is>
      </c>
      <c r="F4169" t="n">
        <v>69</v>
      </c>
    </row>
    <row r="4170">
      <c r="A4170" t="inlineStr">
        <is>
          <t>63653136-92d6-429f-bc00-e075df7171a0</t>
        </is>
      </c>
      <c r="B4170" t="inlineStr">
        <is>
          <t>30039021</t>
        </is>
      </c>
      <c r="C4170" t="inlineStr">
        <is>
          <t>MENTHOL CRYSTALS</t>
        </is>
      </c>
      <c r="D4170" t="inlineStr">
        <is>
          <t>53343364-526c-4aa7-8eb6-12c515595364</t>
        </is>
      </c>
      <c r="E4170" t="inlineStr">
        <is>
          <t>d1d02624-e7f1-4edb-96a5-017d5d6b3883</t>
        </is>
      </c>
      <c r="F4170" t="n">
        <v>69</v>
      </c>
    </row>
    <row r="4171">
      <c r="A4171" t="inlineStr">
        <is>
          <t>a08faf8a-5e11-4570-9dac-6a63b9167d26</t>
        </is>
      </c>
      <c r="B4171" t="inlineStr">
        <is>
          <t>30039022</t>
        </is>
      </c>
      <c r="C4171" t="inlineStr">
        <is>
          <t>MILK OF MAGNESIA</t>
        </is>
      </c>
      <c r="D4171" t="inlineStr">
        <is>
          <t>53343364-526c-4aa7-8eb6-12c515595364</t>
        </is>
      </c>
      <c r="E4171" t="inlineStr">
        <is>
          <t>d1d02624-e7f1-4edb-96a5-017d5d6b3883</t>
        </is>
      </c>
      <c r="F4171" t="n">
        <v>69</v>
      </c>
    </row>
    <row r="4172">
      <c r="A4172" t="inlineStr">
        <is>
          <t>df91664c-3e91-4575-8baf-dfaf67624daa</t>
        </is>
      </c>
      <c r="B4172" t="inlineStr">
        <is>
          <t>30039031</t>
        </is>
      </c>
      <c r="C4172" t="inlineStr">
        <is>
          <t>BOVINE ALBUMIN AND DRUGS OF ANIMAL ORIGIN</t>
        </is>
      </c>
      <c r="D4172" t="inlineStr">
        <is>
          <t>53343364-526c-4aa7-8eb6-12c515595364</t>
        </is>
      </c>
      <c r="E4172" t="inlineStr">
        <is>
          <t>d1d02624-e7f1-4edb-96a5-017d5d6b3883</t>
        </is>
      </c>
      <c r="F4172" t="n">
        <v>69</v>
      </c>
    </row>
    <row r="4173">
      <c r="A4173" t="inlineStr">
        <is>
          <t>507db25b-408d-42d6-9ba6-a3bde1d26527</t>
        </is>
      </c>
      <c r="B4173" t="inlineStr">
        <is>
          <t>30039032</t>
        </is>
      </c>
      <c r="C4173" t="inlineStr">
        <is>
          <t>MERBROMINE NATIONAL FORMULARY XII (MERCUROCHROME)</t>
        </is>
      </c>
      <c r="D4173" t="inlineStr">
        <is>
          <t>53343364-526c-4aa7-8eb6-12c515595364</t>
        </is>
      </c>
      <c r="E4173" t="inlineStr">
        <is>
          <t>d1d02624-e7f1-4edb-96a5-017d5d6b3883</t>
        </is>
      </c>
      <c r="F4173" t="n">
        <v>69</v>
      </c>
    </row>
    <row r="4174">
      <c r="A4174" t="inlineStr">
        <is>
          <t>edb51548-8ae0-40b2-8f16-8356cffc18e6</t>
        </is>
      </c>
      <c r="B4174" t="inlineStr">
        <is>
          <t>30039033</t>
        </is>
      </c>
      <c r="C4174" t="inlineStr">
        <is>
          <t>CALCIUM SENNOSIDE</t>
        </is>
      </c>
      <c r="D4174" t="inlineStr">
        <is>
          <t>53343364-526c-4aa7-8eb6-12c515595364</t>
        </is>
      </c>
      <c r="E4174" t="inlineStr">
        <is>
          <t>d1d02624-e7f1-4edb-96a5-017d5d6b3883</t>
        </is>
      </c>
      <c r="F4174" t="n">
        <v>69</v>
      </c>
    </row>
    <row r="4175">
      <c r="A4175" t="inlineStr">
        <is>
          <t>d87690cf-0061-4972-9871-e346f79c02d8</t>
        </is>
      </c>
      <c r="B4175" t="inlineStr">
        <is>
          <t>30039034</t>
        </is>
      </c>
      <c r="C4175" t="inlineStr">
        <is>
          <t>ANAESTHETIC AGENTS USED IN HUMAN OR VETERINARY MEDICINE OR SURGERY</t>
        </is>
      </c>
      <c r="D4175" t="inlineStr">
        <is>
          <t>53343364-526c-4aa7-8eb6-12c515595364</t>
        </is>
      </c>
      <c r="E4175" t="inlineStr">
        <is>
          <t>d1d02624-e7f1-4edb-96a5-017d5d6b3883</t>
        </is>
      </c>
      <c r="F4175" t="n">
        <v>69</v>
      </c>
    </row>
    <row r="4176">
      <c r="A4176" t="inlineStr">
        <is>
          <t>477a3cb1-7e0a-4a85-8c6c-c4b87be68781</t>
        </is>
      </c>
      <c r="B4176" t="inlineStr">
        <is>
          <t>30039035</t>
        </is>
      </c>
      <c r="C4176" t="inlineStr">
        <is>
          <t>ALUMINIUM HYDROXIDE GEL</t>
        </is>
      </c>
      <c r="D4176" t="inlineStr">
        <is>
          <t>53343364-526c-4aa7-8eb6-12c515595364</t>
        </is>
      </c>
      <c r="E4176" t="inlineStr">
        <is>
          <t>d1d02624-e7f1-4edb-96a5-017d5d6b3883</t>
        </is>
      </c>
      <c r="F4176" t="n">
        <v>69</v>
      </c>
    </row>
    <row r="4177">
      <c r="A4177" t="inlineStr">
        <is>
          <t>de610d2f-6f33-485c-b888-9f3e73cd376c</t>
        </is>
      </c>
      <c r="B4177" t="inlineStr">
        <is>
          <t>30039036</t>
        </is>
      </c>
      <c r="C4177" t="inlineStr">
        <is>
          <t>KETAMINE</t>
        </is>
      </c>
      <c r="D4177" t="inlineStr">
        <is>
          <t>53343364-526c-4aa7-8eb6-12c515595364</t>
        </is>
      </c>
      <c r="E4177" t="inlineStr">
        <is>
          <t>d1d02624-e7f1-4edb-96a5-017d5d6b3883</t>
        </is>
      </c>
      <c r="F4177" t="n">
        <v>69</v>
      </c>
    </row>
    <row r="4178">
      <c r="A4178" t="inlineStr">
        <is>
          <t>4e87873d-36b0-4514-a421-ca55726e7d82</t>
        </is>
      </c>
      <c r="B4178" t="inlineStr">
        <is>
          <t>30039090</t>
        </is>
      </c>
      <c r="C4178" t="inlineStr">
        <is>
          <t>OTHER</t>
        </is>
      </c>
      <c r="D4178" t="inlineStr">
        <is>
          <t>53343364-526c-4aa7-8eb6-12c515595364</t>
        </is>
      </c>
      <c r="E4178" t="inlineStr">
        <is>
          <t>d1d02624-e7f1-4edb-96a5-017d5d6b3883</t>
        </is>
      </c>
      <c r="F4178" t="n">
        <v>69</v>
      </c>
    </row>
    <row r="4179">
      <c r="A4179" t="inlineStr">
        <is>
          <t>3c5dc115-46ac-483d-9ccb-9debd54adcec</t>
        </is>
      </c>
      <c r="B4179" t="inlineStr">
        <is>
          <t>30041010</t>
        </is>
      </c>
      <c r="C4179" t="inlineStr">
        <is>
          <t>PENICILLINS</t>
        </is>
      </c>
      <c r="D4179" t="inlineStr">
        <is>
          <t>53343364-526c-4aa7-8eb6-12c515595364</t>
        </is>
      </c>
      <c r="E4179" t="inlineStr">
        <is>
          <t>f86290aa-4366-4525-a227-0a0f30879a33</t>
        </is>
      </c>
      <c r="F4179" t="n">
        <v>69</v>
      </c>
    </row>
    <row r="4180">
      <c r="A4180" t="inlineStr">
        <is>
          <t>78fb09b7-8166-4c50-a8ac-18006b8a49d9</t>
        </is>
      </c>
      <c r="B4180" t="inlineStr">
        <is>
          <t>30041020</t>
        </is>
      </c>
      <c r="C4180" t="inlineStr">
        <is>
          <t>AMPICILLIN</t>
        </is>
      </c>
      <c r="D4180" t="inlineStr">
        <is>
          <t>53343364-526c-4aa7-8eb6-12c515595364</t>
        </is>
      </c>
      <c r="E4180" t="inlineStr">
        <is>
          <t>f86290aa-4366-4525-a227-0a0f30879a33</t>
        </is>
      </c>
      <c r="F4180" t="n">
        <v>69</v>
      </c>
    </row>
    <row r="4181">
      <c r="A4181" t="inlineStr">
        <is>
          <t>a29ad32b-0ddf-4c25-84ef-11eea71c383d</t>
        </is>
      </c>
      <c r="B4181" t="inlineStr">
        <is>
          <t>30041030</t>
        </is>
      </c>
      <c r="C4181" t="inlineStr">
        <is>
          <t>AMOXYCILLIN</t>
        </is>
      </c>
      <c r="D4181" t="inlineStr">
        <is>
          <t>53343364-526c-4aa7-8eb6-12c515595364</t>
        </is>
      </c>
      <c r="E4181" t="inlineStr">
        <is>
          <t>f86290aa-4366-4525-a227-0a0f30879a33</t>
        </is>
      </c>
      <c r="F4181" t="n">
        <v>69</v>
      </c>
    </row>
    <row r="4182">
      <c r="A4182" t="inlineStr">
        <is>
          <t>832641e3-2b65-43f8-b9aa-27f49b63f372</t>
        </is>
      </c>
      <c r="B4182" t="inlineStr">
        <is>
          <t>30041040</t>
        </is>
      </c>
      <c r="C4182" t="inlineStr">
        <is>
          <t>BECAMPICILLIN</t>
        </is>
      </c>
      <c r="D4182" t="inlineStr">
        <is>
          <t>53343364-526c-4aa7-8eb6-12c515595364</t>
        </is>
      </c>
      <c r="E4182" t="inlineStr">
        <is>
          <t>f86290aa-4366-4525-a227-0a0f30879a33</t>
        </is>
      </c>
      <c r="F4182" t="n">
        <v>69</v>
      </c>
    </row>
    <row r="4183">
      <c r="A4183" t="inlineStr">
        <is>
          <t>7b1467fa-6e5f-46bd-b894-9dab8a468cf2</t>
        </is>
      </c>
      <c r="B4183" t="inlineStr">
        <is>
          <t>30041050</t>
        </is>
      </c>
      <c r="C4183" t="inlineStr">
        <is>
          <t>CLOXACILLIN</t>
        </is>
      </c>
      <c r="D4183" t="inlineStr">
        <is>
          <t>53343364-526c-4aa7-8eb6-12c515595364</t>
        </is>
      </c>
      <c r="E4183" t="inlineStr">
        <is>
          <t>f86290aa-4366-4525-a227-0a0f30879a33</t>
        </is>
      </c>
      <c r="F4183" t="n">
        <v>69</v>
      </c>
    </row>
    <row r="4184">
      <c r="A4184" t="inlineStr">
        <is>
          <t>4e9dc54c-83bc-4e63-943d-453ef5acfa35</t>
        </is>
      </c>
      <c r="B4184" t="inlineStr">
        <is>
          <t>30041060</t>
        </is>
      </c>
      <c r="C4184" t="inlineStr">
        <is>
          <t>AMPICILLIN AND CLOXACILLIN COMBINATIONS</t>
        </is>
      </c>
      <c r="D4184" t="inlineStr">
        <is>
          <t>53343364-526c-4aa7-8eb6-12c515595364</t>
        </is>
      </c>
      <c r="E4184" t="inlineStr">
        <is>
          <t>f86290aa-4366-4525-a227-0a0f30879a33</t>
        </is>
      </c>
      <c r="F4184" t="n">
        <v>69</v>
      </c>
    </row>
    <row r="4185">
      <c r="A4185" t="inlineStr">
        <is>
          <t>6aae3809-d914-4b8f-834b-b8195413250f</t>
        </is>
      </c>
      <c r="B4185" t="inlineStr">
        <is>
          <t>30041070</t>
        </is>
      </c>
      <c r="C4185" t="inlineStr">
        <is>
          <t>STREPTOMYCIN</t>
        </is>
      </c>
      <c r="D4185" t="inlineStr">
        <is>
          <t>53343364-526c-4aa7-8eb6-12c515595364</t>
        </is>
      </c>
      <c r="E4185" t="inlineStr">
        <is>
          <t>f86290aa-4366-4525-a227-0a0f30879a33</t>
        </is>
      </c>
      <c r="F4185" t="n">
        <v>69</v>
      </c>
    </row>
    <row r="4186">
      <c r="A4186" t="inlineStr">
        <is>
          <t>c3ea533f-b78a-4aed-958a-ad0be8173885</t>
        </is>
      </c>
      <c r="B4186" t="inlineStr">
        <is>
          <t>30041090</t>
        </is>
      </c>
      <c r="C4186" t="inlineStr">
        <is>
          <t>OTHER</t>
        </is>
      </c>
      <c r="D4186" t="inlineStr">
        <is>
          <t>53343364-526c-4aa7-8eb6-12c515595364</t>
        </is>
      </c>
      <c r="E4186" t="inlineStr">
        <is>
          <t>f86290aa-4366-4525-a227-0a0f30879a33</t>
        </is>
      </c>
      <c r="F4186" t="n">
        <v>69</v>
      </c>
    </row>
    <row r="4187">
      <c r="A4187" t="inlineStr">
        <is>
          <t>98e6b9e6-de02-46b4-8370-6504ec633f6c</t>
        </is>
      </c>
      <c r="B4187" t="inlineStr">
        <is>
          <t>30042011</t>
        </is>
      </c>
      <c r="C4187" t="inlineStr">
        <is>
          <t>CEFAZOLIN</t>
        </is>
      </c>
      <c r="D4187" t="inlineStr">
        <is>
          <t>53343364-526c-4aa7-8eb6-12c515595364</t>
        </is>
      </c>
      <c r="E4187" t="inlineStr">
        <is>
          <t>f86290aa-4366-4525-a227-0a0f30879a33</t>
        </is>
      </c>
      <c r="F4187" t="n">
        <v>69</v>
      </c>
    </row>
    <row r="4188">
      <c r="A4188" t="inlineStr">
        <is>
          <t>1f43509d-6444-4705-b448-d3c034deac15</t>
        </is>
      </c>
      <c r="B4188" t="inlineStr">
        <is>
          <t>30042012</t>
        </is>
      </c>
      <c r="C4188" t="inlineStr">
        <is>
          <t>CEPHALEXIN</t>
        </is>
      </c>
      <c r="D4188" t="inlineStr">
        <is>
          <t>53343364-526c-4aa7-8eb6-12c515595364</t>
        </is>
      </c>
      <c r="E4188" t="inlineStr">
        <is>
          <t>f86290aa-4366-4525-a227-0a0f30879a33</t>
        </is>
      </c>
      <c r="F4188" t="n">
        <v>69</v>
      </c>
    </row>
    <row r="4189">
      <c r="A4189" t="inlineStr">
        <is>
          <t>a1d13925-bb1c-48ec-8571-baea22a2187d</t>
        </is>
      </c>
      <c r="B4189" t="inlineStr">
        <is>
          <t>30042013</t>
        </is>
      </c>
      <c r="C4189" t="inlineStr">
        <is>
          <t>CIPROFLOXACIN</t>
        </is>
      </c>
      <c r="D4189" t="inlineStr">
        <is>
          <t>53343364-526c-4aa7-8eb6-12c515595364</t>
        </is>
      </c>
      <c r="E4189" t="inlineStr">
        <is>
          <t>f86290aa-4366-4525-a227-0a0f30879a33</t>
        </is>
      </c>
      <c r="F4189" t="n">
        <v>69</v>
      </c>
    </row>
    <row r="4190">
      <c r="A4190" t="inlineStr">
        <is>
          <t>1f11610e-2bbc-4a1b-8d96-5caa090f1594</t>
        </is>
      </c>
      <c r="B4190" t="inlineStr">
        <is>
          <t>30042014</t>
        </is>
      </c>
      <c r="C4190" t="inlineStr">
        <is>
          <t>CEFOXITIN</t>
        </is>
      </c>
      <c r="D4190" t="inlineStr">
        <is>
          <t>53343364-526c-4aa7-8eb6-12c515595364</t>
        </is>
      </c>
      <c r="E4190" t="inlineStr">
        <is>
          <t>f86290aa-4366-4525-a227-0a0f30879a33</t>
        </is>
      </c>
      <c r="F4190" t="n">
        <v>69</v>
      </c>
    </row>
    <row r="4191">
      <c r="A4191" t="inlineStr">
        <is>
          <t>9e9cb56a-7253-46c4-9641-670c0e1b65b6</t>
        </is>
      </c>
      <c r="B4191" t="inlineStr">
        <is>
          <t>30042019</t>
        </is>
      </c>
      <c r="C4191" t="inlineStr">
        <is>
          <t>OTHER</t>
        </is>
      </c>
      <c r="D4191" t="inlineStr">
        <is>
          <t>53343364-526c-4aa7-8eb6-12c515595364</t>
        </is>
      </c>
      <c r="E4191" t="inlineStr">
        <is>
          <t>f86290aa-4366-4525-a227-0a0f30879a33</t>
        </is>
      </c>
      <c r="F4191" t="n">
        <v>69</v>
      </c>
    </row>
    <row r="4192">
      <c r="A4192" t="inlineStr">
        <is>
          <t>369be829-8aaa-41bb-a797-8edb6071525d</t>
        </is>
      </c>
      <c r="B4192" t="inlineStr">
        <is>
          <t>30042020</t>
        </is>
      </c>
      <c r="C4192" t="inlineStr">
        <is>
          <t>SULFONAMIDES AND COTRIMOXAZOLE</t>
        </is>
      </c>
      <c r="D4192" t="inlineStr">
        <is>
          <t>53343364-526c-4aa7-8eb6-12c515595364</t>
        </is>
      </c>
      <c r="E4192" t="inlineStr">
        <is>
          <t>f86290aa-4366-4525-a227-0a0f30879a33</t>
        </is>
      </c>
      <c r="F4192" t="n">
        <v>69</v>
      </c>
    </row>
    <row r="4193">
      <c r="A4193" t="inlineStr">
        <is>
          <t>2f2526a2-79d3-4bed-9a48-49fbd72c06da</t>
        </is>
      </c>
      <c r="B4193" t="inlineStr">
        <is>
          <t>30042031</t>
        </is>
      </c>
      <c r="C4193" t="inlineStr">
        <is>
          <t>NORFLOXACIN</t>
        </is>
      </c>
      <c r="D4193" t="inlineStr">
        <is>
          <t>53343364-526c-4aa7-8eb6-12c515595364</t>
        </is>
      </c>
      <c r="E4193" t="inlineStr">
        <is>
          <t>f86290aa-4366-4525-a227-0a0f30879a33</t>
        </is>
      </c>
      <c r="F4193" t="n">
        <v>69</v>
      </c>
    </row>
    <row r="4194">
      <c r="A4194" t="inlineStr">
        <is>
          <t>559bc356-aab1-4342-a6af-b754058a8cc3</t>
        </is>
      </c>
      <c r="B4194" t="inlineStr">
        <is>
          <t>30042032</t>
        </is>
      </c>
      <c r="C4194" t="inlineStr">
        <is>
          <t>NALIDIXIC ACID</t>
        </is>
      </c>
      <c r="D4194" t="inlineStr">
        <is>
          <t>53343364-526c-4aa7-8eb6-12c515595364</t>
        </is>
      </c>
      <c r="E4194" t="inlineStr">
        <is>
          <t>f86290aa-4366-4525-a227-0a0f30879a33</t>
        </is>
      </c>
      <c r="F4194" t="n">
        <v>69</v>
      </c>
    </row>
    <row r="4195">
      <c r="A4195" t="inlineStr">
        <is>
          <t>d998b602-d20c-43ef-81d6-fe478a02a986</t>
        </is>
      </c>
      <c r="B4195" t="inlineStr">
        <is>
          <t>30042033</t>
        </is>
      </c>
      <c r="C4195" t="inlineStr">
        <is>
          <t>CIPROFLOXACIN</t>
        </is>
      </c>
      <c r="D4195" t="inlineStr">
        <is>
          <t>53343364-526c-4aa7-8eb6-12c515595364</t>
        </is>
      </c>
      <c r="E4195" t="inlineStr">
        <is>
          <t>f86290aa-4366-4525-a227-0a0f30879a33</t>
        </is>
      </c>
      <c r="F4195" t="n">
        <v>69</v>
      </c>
    </row>
    <row r="4196">
      <c r="A4196" t="inlineStr">
        <is>
          <t>7f1977ca-4624-42e2-9aa1-7624d1b9ff90</t>
        </is>
      </c>
      <c r="B4196" t="inlineStr">
        <is>
          <t>30042034</t>
        </is>
      </c>
      <c r="C4196" t="inlineStr">
        <is>
          <t>OFLOXACIN</t>
        </is>
      </c>
      <c r="D4196" t="inlineStr">
        <is>
          <t>53343364-526c-4aa7-8eb6-12c515595364</t>
        </is>
      </c>
      <c r="E4196" t="inlineStr">
        <is>
          <t>f86290aa-4366-4525-a227-0a0f30879a33</t>
        </is>
      </c>
      <c r="F4196" t="n">
        <v>69</v>
      </c>
    </row>
    <row r="4197">
      <c r="A4197" t="inlineStr">
        <is>
          <t>6f0dc2d2-1be1-44eb-b603-fe627e28ffc6</t>
        </is>
      </c>
      <c r="B4197" t="inlineStr">
        <is>
          <t>30042039</t>
        </is>
      </c>
      <c r="C4197" t="inlineStr">
        <is>
          <t>OTHER</t>
        </is>
      </c>
      <c r="D4197" t="inlineStr">
        <is>
          <t>53343364-526c-4aa7-8eb6-12c515595364</t>
        </is>
      </c>
      <c r="E4197" t="inlineStr">
        <is>
          <t>f86290aa-4366-4525-a227-0a0f30879a33</t>
        </is>
      </c>
      <c r="F4197" t="n">
        <v>69</v>
      </c>
    </row>
    <row r="4198">
      <c r="A4198" t="inlineStr">
        <is>
          <t>d04f50de-6c79-4491-870e-0e9a6dce44f0</t>
        </is>
      </c>
      <c r="B4198" t="inlineStr">
        <is>
          <t>30042041</t>
        </is>
      </c>
      <c r="C4198" t="inlineStr">
        <is>
          <t>CHLORTETRACYCLINE</t>
        </is>
      </c>
      <c r="D4198" t="inlineStr">
        <is>
          <t>53343364-526c-4aa7-8eb6-12c515595364</t>
        </is>
      </c>
      <c r="E4198" t="inlineStr">
        <is>
          <t>f86290aa-4366-4525-a227-0a0f30879a33</t>
        </is>
      </c>
      <c r="F4198" t="n">
        <v>69</v>
      </c>
    </row>
    <row r="4199">
      <c r="A4199" t="inlineStr">
        <is>
          <t>a8154e71-f6fb-4556-a3cd-3c2bcbbff6c6</t>
        </is>
      </c>
      <c r="B4199" t="inlineStr">
        <is>
          <t>30042042</t>
        </is>
      </c>
      <c r="C4199" t="inlineStr">
        <is>
          <t>OXYTETRACYCLINE</t>
        </is>
      </c>
      <c r="D4199" t="inlineStr">
        <is>
          <t>53343364-526c-4aa7-8eb6-12c515595364</t>
        </is>
      </c>
      <c r="E4199" t="inlineStr">
        <is>
          <t>f86290aa-4366-4525-a227-0a0f30879a33</t>
        </is>
      </c>
      <c r="F4199" t="n">
        <v>69</v>
      </c>
    </row>
    <row r="4200">
      <c r="A4200" t="inlineStr">
        <is>
          <t>b336b43a-3fc9-4dbc-a65b-98be13e031aa</t>
        </is>
      </c>
      <c r="B4200" t="inlineStr">
        <is>
          <t>30042049</t>
        </is>
      </c>
      <c r="C4200" t="inlineStr">
        <is>
          <t>OTHER</t>
        </is>
      </c>
      <c r="D4200" t="inlineStr">
        <is>
          <t>53343364-526c-4aa7-8eb6-12c515595364</t>
        </is>
      </c>
      <c r="E4200" t="inlineStr">
        <is>
          <t>f86290aa-4366-4525-a227-0a0f30879a33</t>
        </is>
      </c>
      <c r="F4200" t="n">
        <v>69</v>
      </c>
    </row>
    <row r="4201">
      <c r="A4201" t="inlineStr">
        <is>
          <t>a05f9dad-f620-4d95-81f9-9144e5c31282</t>
        </is>
      </c>
      <c r="B4201" t="inlineStr">
        <is>
          <t>30042050</t>
        </is>
      </c>
      <c r="C4201" t="inlineStr">
        <is>
          <t>CHLORAMPHENICOL</t>
        </is>
      </c>
      <c r="D4201" t="inlineStr">
        <is>
          <t>53343364-526c-4aa7-8eb6-12c515595364</t>
        </is>
      </c>
      <c r="E4201" t="inlineStr">
        <is>
          <t>f86290aa-4366-4525-a227-0a0f30879a33</t>
        </is>
      </c>
      <c r="F4201" t="n">
        <v>69</v>
      </c>
    </row>
    <row r="4202">
      <c r="A4202" t="inlineStr">
        <is>
          <t>a8c2c5a6-0803-4af5-8a52-57053e3629ad</t>
        </is>
      </c>
      <c r="B4202" t="inlineStr">
        <is>
          <t>30042061</t>
        </is>
      </c>
      <c r="C4202" t="inlineStr">
        <is>
          <t>ERYTHROMYCIN</t>
        </is>
      </c>
      <c r="D4202" t="inlineStr">
        <is>
          <t>53343364-526c-4aa7-8eb6-12c515595364</t>
        </is>
      </c>
      <c r="E4202" t="inlineStr">
        <is>
          <t>f86290aa-4366-4525-a227-0a0f30879a33</t>
        </is>
      </c>
      <c r="F4202" t="n">
        <v>69</v>
      </c>
    </row>
    <row r="4203">
      <c r="A4203" t="inlineStr">
        <is>
          <t>7762d45c-12a8-490c-832c-14f37f8ea4af</t>
        </is>
      </c>
      <c r="B4203" t="inlineStr">
        <is>
          <t>30042062</t>
        </is>
      </c>
      <c r="C4203" t="inlineStr">
        <is>
          <t>ROXITHROMYCIN</t>
        </is>
      </c>
      <c r="D4203" t="inlineStr">
        <is>
          <t>53343364-526c-4aa7-8eb6-12c515595364</t>
        </is>
      </c>
      <c r="E4203" t="inlineStr">
        <is>
          <t>f86290aa-4366-4525-a227-0a0f30879a33</t>
        </is>
      </c>
      <c r="F4203" t="n">
        <v>69</v>
      </c>
    </row>
    <row r="4204">
      <c r="A4204" t="inlineStr">
        <is>
          <t>4f350b29-ac90-49d0-bbd1-0813d56797aa</t>
        </is>
      </c>
      <c r="B4204" t="inlineStr">
        <is>
          <t>30042063</t>
        </is>
      </c>
      <c r="C4204" t="inlineStr">
        <is>
          <t>CLARITHROMYCIN</t>
        </is>
      </c>
      <c r="D4204" t="inlineStr">
        <is>
          <t>53343364-526c-4aa7-8eb6-12c515595364</t>
        </is>
      </c>
      <c r="E4204" t="inlineStr">
        <is>
          <t>f86290aa-4366-4525-a227-0a0f30879a33</t>
        </is>
      </c>
      <c r="F4204" t="n">
        <v>69</v>
      </c>
    </row>
    <row r="4205">
      <c r="A4205" t="inlineStr">
        <is>
          <t>f304ed21-2769-4180-821b-7be4c69e8cbc</t>
        </is>
      </c>
      <c r="B4205" t="inlineStr">
        <is>
          <t>30042064</t>
        </is>
      </c>
      <c r="C4205" t="inlineStr">
        <is>
          <t>AZITHROMYCIN</t>
        </is>
      </c>
      <c r="D4205" t="inlineStr">
        <is>
          <t>53343364-526c-4aa7-8eb6-12c515595364</t>
        </is>
      </c>
      <c r="E4205" t="inlineStr">
        <is>
          <t>f86290aa-4366-4525-a227-0a0f30879a33</t>
        </is>
      </c>
      <c r="F4205" t="n">
        <v>69</v>
      </c>
    </row>
    <row r="4206">
      <c r="A4206" t="inlineStr">
        <is>
          <t>0492f2df-f61f-4258-8176-7281514f4a58</t>
        </is>
      </c>
      <c r="B4206" t="inlineStr">
        <is>
          <t>30042069</t>
        </is>
      </c>
      <c r="C4206" t="inlineStr">
        <is>
          <t>OTHER</t>
        </is>
      </c>
      <c r="D4206" t="inlineStr">
        <is>
          <t>53343364-526c-4aa7-8eb6-12c515595364</t>
        </is>
      </c>
      <c r="E4206" t="inlineStr">
        <is>
          <t>f86290aa-4366-4525-a227-0a0f30879a33</t>
        </is>
      </c>
      <c r="F4206" t="n">
        <v>69</v>
      </c>
    </row>
    <row r="4207">
      <c r="A4207" t="inlineStr">
        <is>
          <t>e3e37504-947e-4c16-b24a-5b0f1aa5a53e</t>
        </is>
      </c>
      <c r="B4207" t="inlineStr">
        <is>
          <t>30042070</t>
        </is>
      </c>
      <c r="C4207" t="inlineStr">
        <is>
          <t>CEFADROXIL</t>
        </is>
      </c>
      <c r="D4207" t="inlineStr">
        <is>
          <t>53343364-526c-4aa7-8eb6-12c515595364</t>
        </is>
      </c>
      <c r="E4207" t="inlineStr">
        <is>
          <t>f86290aa-4366-4525-a227-0a0f30879a33</t>
        </is>
      </c>
      <c r="F4207" t="n">
        <v>69</v>
      </c>
    </row>
    <row r="4208">
      <c r="A4208" t="inlineStr">
        <is>
          <t>50574be1-27e7-444f-926e-8c8d523001d5</t>
        </is>
      </c>
      <c r="B4208" t="inlineStr">
        <is>
          <t>30042091</t>
        </is>
      </c>
      <c r="C4208" t="inlineStr">
        <is>
          <t>ISONIAZID</t>
        </is>
      </c>
      <c r="D4208" t="inlineStr">
        <is>
          <t>53343364-526c-4aa7-8eb6-12c515595364</t>
        </is>
      </c>
      <c r="E4208" t="inlineStr">
        <is>
          <t>f86290aa-4366-4525-a227-0a0f30879a33</t>
        </is>
      </c>
      <c r="F4208" t="n">
        <v>69</v>
      </c>
    </row>
    <row r="4209">
      <c r="A4209" t="inlineStr">
        <is>
          <t>3288997f-23eb-48ec-aabe-4b06238d2aca</t>
        </is>
      </c>
      <c r="B4209" t="inlineStr">
        <is>
          <t>30042092</t>
        </is>
      </c>
      <c r="C4209" t="inlineStr">
        <is>
          <t>RIFAMPICIN</t>
        </is>
      </c>
      <c r="D4209" t="inlineStr">
        <is>
          <t>53343364-526c-4aa7-8eb6-12c515595364</t>
        </is>
      </c>
      <c r="E4209" t="inlineStr">
        <is>
          <t>f86290aa-4366-4525-a227-0a0f30879a33</t>
        </is>
      </c>
      <c r="F4209" t="n">
        <v>69</v>
      </c>
    </row>
    <row r="4210">
      <c r="A4210" t="inlineStr">
        <is>
          <t>a150da5f-369a-4f10-81d8-f8d50bf7bcac</t>
        </is>
      </c>
      <c r="B4210" t="inlineStr">
        <is>
          <t>30042093</t>
        </is>
      </c>
      <c r="C4210" t="inlineStr">
        <is>
          <t>PYRAZINAMIDE</t>
        </is>
      </c>
      <c r="D4210" t="inlineStr">
        <is>
          <t>53343364-526c-4aa7-8eb6-12c515595364</t>
        </is>
      </c>
      <c r="E4210" t="inlineStr">
        <is>
          <t>f86290aa-4366-4525-a227-0a0f30879a33</t>
        </is>
      </c>
      <c r="F4210" t="n">
        <v>69</v>
      </c>
    </row>
    <row r="4211">
      <c r="A4211" t="inlineStr">
        <is>
          <t>0bd6967d-1998-4cd8-a4da-510319ec95ad</t>
        </is>
      </c>
      <c r="B4211" t="inlineStr">
        <is>
          <t>30042094</t>
        </is>
      </c>
      <c r="C4211" t="inlineStr">
        <is>
          <t>ETHAMBUTOL</t>
        </is>
      </c>
      <c r="D4211" t="inlineStr">
        <is>
          <t>53343364-526c-4aa7-8eb6-12c515595364</t>
        </is>
      </c>
      <c r="E4211" t="inlineStr">
        <is>
          <t>f86290aa-4366-4525-a227-0a0f30879a33</t>
        </is>
      </c>
      <c r="F4211" t="n">
        <v>69</v>
      </c>
    </row>
    <row r="4212">
      <c r="A4212" t="inlineStr">
        <is>
          <t>c5b8e48c-0eab-4d91-8c03-afb04ac90f07</t>
        </is>
      </c>
      <c r="B4212" t="inlineStr">
        <is>
          <t>30042095</t>
        </is>
      </c>
      <c r="C4212" t="inlineStr">
        <is>
          <t>CLINDAMYCIN</t>
        </is>
      </c>
      <c r="D4212" t="inlineStr">
        <is>
          <t>53343364-526c-4aa7-8eb6-12c515595364</t>
        </is>
      </c>
      <c r="E4212" t="inlineStr">
        <is>
          <t>f86290aa-4366-4525-a227-0a0f30879a33</t>
        </is>
      </c>
      <c r="F4212" t="n">
        <v>69</v>
      </c>
    </row>
    <row r="4213">
      <c r="A4213" t="inlineStr">
        <is>
          <t>4151f0b8-0a34-4206-bd09-8ecaee305807</t>
        </is>
      </c>
      <c r="B4213" t="inlineStr">
        <is>
          <t>30042096</t>
        </is>
      </c>
      <c r="C4213" t="inlineStr">
        <is>
          <t>VANCOMYCIN</t>
        </is>
      </c>
      <c r="D4213" t="inlineStr">
        <is>
          <t>53343364-526c-4aa7-8eb6-12c515595364</t>
        </is>
      </c>
      <c r="E4213" t="inlineStr">
        <is>
          <t>f86290aa-4366-4525-a227-0a0f30879a33</t>
        </is>
      </c>
      <c r="F4213" t="n">
        <v>69</v>
      </c>
    </row>
    <row r="4214">
      <c r="A4214" t="inlineStr">
        <is>
          <t>091855ab-8dfa-4d42-aa1e-67d66ca8b9eb</t>
        </is>
      </c>
      <c r="B4214" t="inlineStr">
        <is>
          <t>30042097</t>
        </is>
      </c>
      <c r="C4214" t="inlineStr">
        <is>
          <t>POLYMYXIN B AND COLISTIN</t>
        </is>
      </c>
      <c r="D4214" t="inlineStr">
        <is>
          <t>53343364-526c-4aa7-8eb6-12c515595364</t>
        </is>
      </c>
      <c r="E4214" t="inlineStr">
        <is>
          <t>f86290aa-4366-4525-a227-0a0f30879a33</t>
        </is>
      </c>
      <c r="F4214" t="n">
        <v>69</v>
      </c>
    </row>
    <row r="4215">
      <c r="A4215" t="inlineStr">
        <is>
          <t>7b3cc05b-d953-4e6b-9be9-ce95bf790e59</t>
        </is>
      </c>
      <c r="B4215" t="inlineStr">
        <is>
          <t>30042099</t>
        </is>
      </c>
      <c r="C4215" t="inlineStr">
        <is>
          <t>OTHER</t>
        </is>
      </c>
      <c r="D4215" t="inlineStr">
        <is>
          <t>53343364-526c-4aa7-8eb6-12c515595364</t>
        </is>
      </c>
      <c r="E4215" t="inlineStr">
        <is>
          <t>f86290aa-4366-4525-a227-0a0f30879a33</t>
        </is>
      </c>
      <c r="F4215" t="n">
        <v>69</v>
      </c>
    </row>
    <row r="4216">
      <c r="A4216" t="inlineStr">
        <is>
          <t>8908ea27-cfbd-480f-ae62-c1ea551e4666</t>
        </is>
      </c>
      <c r="B4216" t="inlineStr">
        <is>
          <t>30043110</t>
        </is>
      </c>
      <c r="C4216" t="inlineStr">
        <is>
          <t>INSULIN INJECTION</t>
        </is>
      </c>
      <c r="D4216" t="inlineStr">
        <is>
          <t>53343364-526c-4aa7-8eb6-12c515595364</t>
        </is>
      </c>
      <c r="E4216" t="inlineStr">
        <is>
          <t>f86290aa-4366-4525-a227-0a0f30879a33</t>
        </is>
      </c>
      <c r="F4216" t="n">
        <v>69</v>
      </c>
    </row>
    <row r="4217">
      <c r="A4217" t="inlineStr">
        <is>
          <t>40e09a3a-cdfc-4037-8d6c-9ae294449f2c</t>
        </is>
      </c>
      <c r="B4217" t="inlineStr">
        <is>
          <t>30043190</t>
        </is>
      </c>
      <c r="C4217" t="inlineStr">
        <is>
          <t>OTHER</t>
        </is>
      </c>
      <c r="D4217" t="inlineStr">
        <is>
          <t>53343364-526c-4aa7-8eb6-12c515595364</t>
        </is>
      </c>
      <c r="E4217" t="inlineStr">
        <is>
          <t>f86290aa-4366-4525-a227-0a0f30879a33</t>
        </is>
      </c>
      <c r="F4217" t="n">
        <v>69</v>
      </c>
    </row>
    <row r="4218">
      <c r="A4218" t="inlineStr">
        <is>
          <t>683f4a30-90c0-485b-ae37-5aa0100c9c24</t>
        </is>
      </c>
      <c r="B4218" t="inlineStr">
        <is>
          <t>30043200</t>
        </is>
      </c>
      <c r="C4218" t="inlineStr">
        <is>
          <t>CONTAINING CORTICOSTEROID HORMONES, THEIR DERIVATIVES OR STRUCTURAL ANALOGUES</t>
        </is>
      </c>
      <c r="D4218" t="inlineStr">
        <is>
          <t>53343364-526c-4aa7-8eb6-12c515595364</t>
        </is>
      </c>
      <c r="E4218" t="inlineStr">
        <is>
          <t>f86290aa-4366-4525-a227-0a0f30879a33</t>
        </is>
      </c>
      <c r="F4218" t="n">
        <v>69</v>
      </c>
    </row>
    <row r="4219">
      <c r="A4219" t="inlineStr">
        <is>
          <t>b2ae468e-cb77-4cc8-a724-1663ecffb318</t>
        </is>
      </c>
      <c r="B4219" t="inlineStr">
        <is>
          <t>30043911</t>
        </is>
      </c>
      <c r="C4219" t="inlineStr">
        <is>
          <t>PITUITARY HORMONES</t>
        </is>
      </c>
      <c r="D4219" t="inlineStr">
        <is>
          <t>53343364-526c-4aa7-8eb6-12c515595364</t>
        </is>
      </c>
      <c r="E4219" t="inlineStr">
        <is>
          <t>f86290aa-4366-4525-a227-0a0f30879a33</t>
        </is>
      </c>
      <c r="F4219" t="n">
        <v>69</v>
      </c>
    </row>
    <row r="4220">
      <c r="A4220" t="inlineStr">
        <is>
          <t>ca696460-02d4-40c1-a233-aba1fed82b24</t>
        </is>
      </c>
      <c r="B4220" t="inlineStr">
        <is>
          <t>30043912</t>
        </is>
      </c>
      <c r="C4220" t="inlineStr">
        <is>
          <t>PREDNISOLONE</t>
        </is>
      </c>
      <c r="D4220" t="inlineStr">
        <is>
          <t>53343364-526c-4aa7-8eb6-12c515595364</t>
        </is>
      </c>
      <c r="E4220" t="inlineStr">
        <is>
          <t>f86290aa-4366-4525-a227-0a0f30879a33</t>
        </is>
      </c>
      <c r="F4220" t="n">
        <v>69</v>
      </c>
    </row>
    <row r="4221">
      <c r="A4221" t="inlineStr">
        <is>
          <t>4252ad7c-1f8b-4699-a746-0aea62017c8d</t>
        </is>
      </c>
      <c r="B4221" t="inlineStr">
        <is>
          <t>30043913</t>
        </is>
      </c>
      <c r="C4221" t="inlineStr">
        <is>
          <t>DEXAMETHASONE</t>
        </is>
      </c>
      <c r="D4221" t="inlineStr">
        <is>
          <t>53343364-526c-4aa7-8eb6-12c515595364</t>
        </is>
      </c>
      <c r="E4221" t="inlineStr">
        <is>
          <t>f86290aa-4366-4525-a227-0a0f30879a33</t>
        </is>
      </c>
      <c r="F4221" t="n">
        <v>69</v>
      </c>
    </row>
    <row r="4222">
      <c r="A4222" t="inlineStr">
        <is>
          <t>5d6549f4-1f6e-46f5-bcc1-3dc96946bb69</t>
        </is>
      </c>
      <c r="B4222" t="inlineStr">
        <is>
          <t>30043914</t>
        </is>
      </c>
      <c r="C4222" t="inlineStr">
        <is>
          <t>DANAZOL</t>
        </is>
      </c>
      <c r="D4222" t="inlineStr">
        <is>
          <t>53343364-526c-4aa7-8eb6-12c515595364</t>
        </is>
      </c>
      <c r="E4222" t="inlineStr">
        <is>
          <t>f86290aa-4366-4525-a227-0a0f30879a33</t>
        </is>
      </c>
      <c r="F4222" t="n">
        <v>69</v>
      </c>
    </row>
    <row r="4223">
      <c r="A4223" t="inlineStr">
        <is>
          <t>46cb2212-1a93-4bcd-a6ff-1bf2505a6d8a</t>
        </is>
      </c>
      <c r="B4223" t="inlineStr">
        <is>
          <t>30043919</t>
        </is>
      </c>
      <c r="C4223" t="inlineStr">
        <is>
          <t>OTHER PROGESTOGEN AND OESTOGEN GROUP HORMONES</t>
        </is>
      </c>
      <c r="D4223" t="inlineStr">
        <is>
          <t>53343364-526c-4aa7-8eb6-12c515595364</t>
        </is>
      </c>
      <c r="E4223" t="inlineStr">
        <is>
          <t>f86290aa-4366-4525-a227-0a0f30879a33</t>
        </is>
      </c>
      <c r="F4223" t="n">
        <v>69</v>
      </c>
    </row>
    <row r="4224">
      <c r="A4224" t="inlineStr">
        <is>
          <t>9e70e3c2-eacd-474d-a05a-73af4d0de351</t>
        </is>
      </c>
      <c r="B4224" t="inlineStr">
        <is>
          <t>30043921</t>
        </is>
      </c>
      <c r="C4224" t="inlineStr">
        <is>
          <t>GONADOTROPHINS</t>
        </is>
      </c>
      <c r="D4224" t="inlineStr">
        <is>
          <t>53343364-526c-4aa7-8eb6-12c515595364</t>
        </is>
      </c>
      <c r="E4224" t="inlineStr">
        <is>
          <t>f86290aa-4366-4525-a227-0a0f30879a33</t>
        </is>
      </c>
      <c r="F4224" t="n">
        <v>69</v>
      </c>
    </row>
    <row r="4225">
      <c r="A4225" t="inlineStr">
        <is>
          <t>0402663f-16d5-4c66-ae22-1cc391f8281a</t>
        </is>
      </c>
      <c r="B4225" t="inlineStr">
        <is>
          <t>30043922</t>
        </is>
      </c>
      <c r="C4225" t="inlineStr">
        <is>
          <t>LUTEINISING HORMONE</t>
        </is>
      </c>
      <c r="D4225" t="inlineStr">
        <is>
          <t>53343364-526c-4aa7-8eb6-12c515595364</t>
        </is>
      </c>
      <c r="E4225" t="inlineStr">
        <is>
          <t>f86290aa-4366-4525-a227-0a0f30879a33</t>
        </is>
      </c>
      <c r="F4225" t="n">
        <v>69</v>
      </c>
    </row>
    <row r="4226">
      <c r="A4226" t="inlineStr">
        <is>
          <t>3141655f-72d6-4216-b038-81e8f48fb55c</t>
        </is>
      </c>
      <c r="B4226" t="inlineStr">
        <is>
          <t>30043990</t>
        </is>
      </c>
      <c r="C4226" t="inlineStr">
        <is>
          <t>OTHER</t>
        </is>
      </c>
      <c r="D4226" t="inlineStr">
        <is>
          <t>53343364-526c-4aa7-8eb6-12c515595364</t>
        </is>
      </c>
      <c r="E4226" t="inlineStr">
        <is>
          <t>f86290aa-4366-4525-a227-0a0f30879a33</t>
        </is>
      </c>
      <c r="F4226" t="n">
        <v>69</v>
      </c>
    </row>
    <row r="4227">
      <c r="A4227" t="inlineStr">
        <is>
          <t>376616da-b85c-40ca-a021-13f8bb51c421</t>
        </is>
      </c>
      <c r="B4227" t="inlineStr">
        <is>
          <t>30044010</t>
        </is>
      </c>
      <c r="C4227"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27" t="inlineStr">
        <is>
          <t>53343364-526c-4aa7-8eb6-12c515595364</t>
        </is>
      </c>
      <c r="E4227" t="inlineStr">
        <is>
          <t>f86290aa-4366-4525-a227-0a0f30879a33</t>
        </is>
      </c>
      <c r="F4227" t="n">
        <v>69</v>
      </c>
    </row>
    <row r="4228">
      <c r="A4228" t="inlineStr">
        <is>
          <t>1790fe29-6f8d-495b-8145-3782b7ce84bf</t>
        </is>
      </c>
      <c r="B4228" t="inlineStr">
        <is>
          <t>30044020</t>
        </is>
      </c>
      <c r="C4228"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28" t="inlineStr">
        <is>
          <t>53343364-526c-4aa7-8eb6-12c515595364</t>
        </is>
      </c>
      <c r="E4228" t="inlineStr">
        <is>
          <t>f86290aa-4366-4525-a227-0a0f30879a33</t>
        </is>
      </c>
      <c r="F4228" t="n">
        <v>69</v>
      </c>
    </row>
    <row r="4229">
      <c r="A4229" t="inlineStr">
        <is>
          <t>acac3730-2b95-402d-81ac-5e782c16be04</t>
        </is>
      </c>
      <c r="B4229" t="inlineStr">
        <is>
          <t>30044030</t>
        </is>
      </c>
      <c r="C4229" t="inlineStr">
        <is>
          <t>CODEINE AND ITS DERIVATIVES, WITH OR WITHOUT EPHEDRINE HYDROCHLORIDE</t>
        </is>
      </c>
      <c r="D4229" t="inlineStr">
        <is>
          <t>53343364-526c-4aa7-8eb6-12c515595364</t>
        </is>
      </c>
      <c r="E4229" t="inlineStr">
        <is>
          <t>f86290aa-4366-4525-a227-0a0f30879a33</t>
        </is>
      </c>
      <c r="F4229" t="n">
        <v>69</v>
      </c>
    </row>
    <row r="4230">
      <c r="A4230" t="inlineStr">
        <is>
          <t>85e814b0-4365-418f-9fee-efcbdfd62db1</t>
        </is>
      </c>
      <c r="B4230" t="inlineStr">
        <is>
          <t>30044040</t>
        </is>
      </c>
      <c r="C4230"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30" t="inlineStr">
        <is>
          <t>53343364-526c-4aa7-8eb6-12c515595364</t>
        </is>
      </c>
      <c r="E4230" t="inlineStr">
        <is>
          <t>f86290aa-4366-4525-a227-0a0f30879a33</t>
        </is>
      </c>
      <c r="F4230" t="n">
        <v>69</v>
      </c>
    </row>
    <row r="4231">
      <c r="A4231" t="inlineStr">
        <is>
          <t>11d62402-3a36-4464-8a53-dc0281ea4c20</t>
        </is>
      </c>
      <c r="B4231" t="inlineStr">
        <is>
          <t>30044050</t>
        </is>
      </c>
      <c r="C4231"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31" t="inlineStr">
        <is>
          <t>53343364-526c-4aa7-8eb6-12c515595364</t>
        </is>
      </c>
      <c r="E4231" t="inlineStr">
        <is>
          <t>f86290aa-4366-4525-a227-0a0f30879a33</t>
        </is>
      </c>
      <c r="F4231" t="n">
        <v>69</v>
      </c>
    </row>
    <row r="4232">
      <c r="A4232" t="inlineStr">
        <is>
          <t>90cb90b9-653e-42d1-9497-b81bb5e39407</t>
        </is>
      </c>
      <c r="B4232" t="inlineStr">
        <is>
          <t>30044060</t>
        </is>
      </c>
      <c r="C4232"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32" t="inlineStr">
        <is>
          <t>53343364-526c-4aa7-8eb6-12c515595364</t>
        </is>
      </c>
      <c r="E4232" t="inlineStr">
        <is>
          <t>f86290aa-4366-4525-a227-0a0f30879a33</t>
        </is>
      </c>
      <c r="F4232" t="n">
        <v>69</v>
      </c>
    </row>
    <row r="4233">
      <c r="A4233" t="inlineStr">
        <is>
          <t>822098be-414b-4316-847e-93d12ab28276</t>
        </is>
      </c>
      <c r="B4233" t="inlineStr">
        <is>
          <t>30044070</t>
        </is>
      </c>
      <c r="C4233"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33" t="inlineStr">
        <is>
          <t>53343364-526c-4aa7-8eb6-12c515595364</t>
        </is>
      </c>
      <c r="E4233" t="inlineStr">
        <is>
          <t>f86290aa-4366-4525-a227-0a0f30879a33</t>
        </is>
      </c>
      <c r="F4233" t="n">
        <v>69</v>
      </c>
    </row>
    <row r="4234">
      <c r="A4234" t="inlineStr">
        <is>
          <t>c2eacc1c-f27c-48e2-aab2-a814d623f99e</t>
        </is>
      </c>
      <c r="B4234" t="inlineStr">
        <is>
          <t>30044090</t>
        </is>
      </c>
      <c r="C4234" t="inlineStr">
        <is>
          <t xml:space="preserve">MEDICAMENTS (EXCLUDING GOODS OF HEADING 3002, 3005 OR 3006) CONSISTING OF MIXED OR UNMIXED PRODUCTS FOR THERAPEUTIC OR PROPHYLACTIC USES, PUT UP IN MEASURED DOSES (INCLUDING THOSE IN THE FORM OF TRANSDERMAL ADMINISTRATION SYSTEMS) OR IN FORMS OR PACKINGS </t>
        </is>
      </c>
      <c r="D4234" t="inlineStr">
        <is>
          <t>53343364-526c-4aa7-8eb6-12c515595364</t>
        </is>
      </c>
      <c r="E4234" t="inlineStr">
        <is>
          <t>f86290aa-4366-4525-a227-0a0f30879a33</t>
        </is>
      </c>
      <c r="F4234" t="n">
        <v>69</v>
      </c>
    </row>
    <row r="4235">
      <c r="A4235" t="inlineStr">
        <is>
          <t>0edc658e-5511-48d4-ae3a-de18f5d9c0f2</t>
        </is>
      </c>
      <c r="B4235" t="inlineStr">
        <is>
          <t>30044100</t>
        </is>
      </c>
      <c r="C4235" t="inlineStr">
        <is>
          <t>Containing ephedrine or its salts</t>
        </is>
      </c>
      <c r="D4235" t="inlineStr">
        <is>
          <t>53343364-526c-4aa7-8eb6-12c515595364</t>
        </is>
      </c>
      <c r="E4235" t="inlineStr">
        <is>
          <t>f86290aa-4366-4525-a227-0a0f30879a33</t>
        </is>
      </c>
      <c r="F4235" t="n">
        <v>69</v>
      </c>
    </row>
    <row r="4236">
      <c r="A4236" t="inlineStr">
        <is>
          <t>5eebd757-f6d7-4f21-9461-f7b3f2774953</t>
        </is>
      </c>
      <c r="B4236" t="inlineStr">
        <is>
          <t>30044200</t>
        </is>
      </c>
      <c r="C4236" t="inlineStr">
        <is>
          <t>Containing pseudoephedrine (INN) or its salts</t>
        </is>
      </c>
      <c r="D4236" t="inlineStr">
        <is>
          <t>53343364-526c-4aa7-8eb6-12c515595364</t>
        </is>
      </c>
      <c r="E4236" t="inlineStr">
        <is>
          <t>f86290aa-4366-4525-a227-0a0f30879a33</t>
        </is>
      </c>
      <c r="F4236" t="n">
        <v>69</v>
      </c>
    </row>
    <row r="4237">
      <c r="A4237" t="inlineStr">
        <is>
          <t>1cdcbe0c-6f9f-45a0-ade6-fac7ada5dc75</t>
        </is>
      </c>
      <c r="B4237" t="inlineStr">
        <is>
          <t>30044300</t>
        </is>
      </c>
      <c r="C4237" t="inlineStr">
        <is>
          <t>Containing norephedrine or its salts</t>
        </is>
      </c>
      <c r="D4237" t="inlineStr">
        <is>
          <t>53343364-526c-4aa7-8eb6-12c515595364</t>
        </is>
      </c>
      <c r="E4237" t="inlineStr">
        <is>
          <t>f86290aa-4366-4525-a227-0a0f30879a33</t>
        </is>
      </c>
      <c r="F4237" t="n">
        <v>69</v>
      </c>
    </row>
    <row r="4238">
      <c r="A4238" t="inlineStr">
        <is>
          <t>9e52b66e-3149-473c-80b6-c0e6bb532114</t>
        </is>
      </c>
      <c r="B4238" t="inlineStr">
        <is>
          <t>30044910</t>
        </is>
      </c>
      <c r="C4238" t="inlineStr">
        <is>
          <t>Atropin and salts thereof</t>
        </is>
      </c>
      <c r="D4238" t="inlineStr">
        <is>
          <t>53343364-526c-4aa7-8eb6-12c515595364</t>
        </is>
      </c>
      <c r="E4238" t="inlineStr">
        <is>
          <t>f86290aa-4366-4525-a227-0a0f30879a33</t>
        </is>
      </c>
      <c r="F4238" t="n">
        <v>69</v>
      </c>
    </row>
    <row r="4239">
      <c r="A4239" t="inlineStr">
        <is>
          <t>a208d471-9c4a-4c1d-a4e7-ba1167f2d9ef</t>
        </is>
      </c>
      <c r="B4239" t="inlineStr">
        <is>
          <t>30044920</t>
        </is>
      </c>
      <c r="C4239" t="inlineStr">
        <is>
          <t>Caffein and salts thereof</t>
        </is>
      </c>
      <c r="D4239" t="inlineStr">
        <is>
          <t>53343364-526c-4aa7-8eb6-12c515595364</t>
        </is>
      </c>
      <c r="E4239" t="inlineStr">
        <is>
          <t>f86290aa-4366-4525-a227-0a0f30879a33</t>
        </is>
      </c>
      <c r="F4239" t="n">
        <v>69</v>
      </c>
    </row>
    <row r="4240">
      <c r="A4240" t="inlineStr">
        <is>
          <t>6dfdd15f-4a26-4208-bd66-d2ddc7950c87</t>
        </is>
      </c>
      <c r="B4240" t="inlineStr">
        <is>
          <t>30044930</t>
        </is>
      </c>
      <c r="C4240" t="inlineStr">
        <is>
          <t>Codeine and derivatives, with or without ephidrine hydrochloride</t>
        </is>
      </c>
      <c r="D4240" t="inlineStr">
        <is>
          <t>53343364-526c-4aa7-8eb6-12c515595364</t>
        </is>
      </c>
      <c r="E4240" t="inlineStr">
        <is>
          <t>f86290aa-4366-4525-a227-0a0f30879a33</t>
        </is>
      </c>
      <c r="F4240" t="n">
        <v>69</v>
      </c>
    </row>
    <row r="4241">
      <c r="A4241" t="inlineStr">
        <is>
          <t>cef2fd90-d0ba-457f-a127-61b36c88fa67</t>
        </is>
      </c>
      <c r="B4241" t="inlineStr">
        <is>
          <t>30044940</t>
        </is>
      </c>
      <c r="C4241" t="inlineStr">
        <is>
          <t>Ergot preparations, ergotamine and salts thereof</t>
        </is>
      </c>
      <c r="D4241" t="inlineStr">
        <is>
          <t>53343364-526c-4aa7-8eb6-12c515595364</t>
        </is>
      </c>
      <c r="E4241" t="inlineStr">
        <is>
          <t>f86290aa-4366-4525-a227-0a0f30879a33</t>
        </is>
      </c>
      <c r="F4241" t="n">
        <v>69</v>
      </c>
    </row>
    <row r="4242">
      <c r="A4242" t="inlineStr">
        <is>
          <t>4ab1ce33-daab-40fa-b80b-15a46637271d</t>
        </is>
      </c>
      <c r="B4242" t="inlineStr">
        <is>
          <t>30044950</t>
        </is>
      </c>
      <c r="C4242" t="inlineStr">
        <is>
          <t>Papavarine hydrochloride</t>
        </is>
      </c>
      <c r="D4242" t="inlineStr">
        <is>
          <t>53343364-526c-4aa7-8eb6-12c515595364</t>
        </is>
      </c>
      <c r="E4242" t="inlineStr">
        <is>
          <t>f86290aa-4366-4525-a227-0a0f30879a33</t>
        </is>
      </c>
      <c r="F4242" t="n">
        <v>69</v>
      </c>
    </row>
    <row r="4243">
      <c r="A4243" t="inlineStr">
        <is>
          <t>c0d3328b-dba5-49b0-be1c-859d03ecdbf7</t>
        </is>
      </c>
      <c r="B4243" t="inlineStr">
        <is>
          <t>30044960</t>
        </is>
      </c>
      <c r="C4243" t="inlineStr">
        <is>
          <t>Bromohexin and solbutamol</t>
        </is>
      </c>
      <c r="D4243" t="inlineStr">
        <is>
          <t>53343364-526c-4aa7-8eb6-12c515595364</t>
        </is>
      </c>
      <c r="E4243" t="inlineStr">
        <is>
          <t>f86290aa-4366-4525-a227-0a0f30879a33</t>
        </is>
      </c>
      <c r="F4243" t="n">
        <v>69</v>
      </c>
    </row>
    <row r="4244">
      <c r="A4244" t="inlineStr">
        <is>
          <t>835140af-a69a-43ea-adc3-a2046e9b3ff7</t>
        </is>
      </c>
      <c r="B4244" t="inlineStr">
        <is>
          <t>30044970</t>
        </is>
      </c>
      <c r="C4244" t="inlineStr">
        <is>
          <t>Theophylline and salts thereof</t>
        </is>
      </c>
      <c r="D4244" t="inlineStr">
        <is>
          <t>53343364-526c-4aa7-8eb6-12c515595364</t>
        </is>
      </c>
      <c r="E4244" t="inlineStr">
        <is>
          <t>f86290aa-4366-4525-a227-0a0f30879a33</t>
        </is>
      </c>
      <c r="F4244" t="n">
        <v>69</v>
      </c>
    </row>
    <row r="4245">
      <c r="A4245" t="inlineStr">
        <is>
          <t>a1d6bdb9-a1c0-48be-ad63-c77c71a8a676</t>
        </is>
      </c>
      <c r="B4245" t="inlineStr">
        <is>
          <t>30044990</t>
        </is>
      </c>
      <c r="C4245" t="inlineStr">
        <is>
          <t>Other</t>
        </is>
      </c>
      <c r="D4245" t="inlineStr">
        <is>
          <t>53343364-526c-4aa7-8eb6-12c515595364</t>
        </is>
      </c>
      <c r="E4245" t="inlineStr">
        <is>
          <t>f86290aa-4366-4525-a227-0a0f30879a33</t>
        </is>
      </c>
      <c r="F4245" t="n">
        <v>69</v>
      </c>
    </row>
    <row r="4246">
      <c r="A4246" t="inlineStr">
        <is>
          <t>c0e54f27-7024-40ea-9ac5-820be84a7462</t>
        </is>
      </c>
      <c r="B4246" t="inlineStr">
        <is>
          <t>30045010</t>
        </is>
      </c>
      <c r="C4246" t="inlineStr">
        <is>
          <t>HEAMATINICS AND ERYTHROPOIETIN PREPARATIONS</t>
        </is>
      </c>
      <c r="D4246" t="inlineStr">
        <is>
          <t>53343364-526c-4aa7-8eb6-12c515595364</t>
        </is>
      </c>
      <c r="E4246" t="inlineStr">
        <is>
          <t>f86290aa-4366-4525-a227-0a0f30879a33</t>
        </is>
      </c>
      <c r="F4246" t="n">
        <v>69</v>
      </c>
    </row>
    <row r="4247">
      <c r="A4247" t="inlineStr">
        <is>
          <t>a6b72485-192d-4879-81bf-37381f9fbf79</t>
        </is>
      </c>
      <c r="B4247" t="inlineStr">
        <is>
          <t>30045020</t>
        </is>
      </c>
      <c r="C4247" t="inlineStr">
        <is>
          <t>PREPARATIONS OF MINERALS AND THEIR SUPPLEMENTS</t>
        </is>
      </c>
      <c r="D4247" t="inlineStr">
        <is>
          <t>53343364-526c-4aa7-8eb6-12c515595364</t>
        </is>
      </c>
      <c r="E4247" t="inlineStr">
        <is>
          <t>f86290aa-4366-4525-a227-0a0f30879a33</t>
        </is>
      </c>
      <c r="F4247" t="n">
        <v>69</v>
      </c>
    </row>
    <row r="4248">
      <c r="A4248" t="inlineStr">
        <is>
          <t>07ae00d8-1143-47b6-b5d1-c0b3ed78288f</t>
        </is>
      </c>
      <c r="B4248" t="inlineStr">
        <is>
          <t>30045031</t>
        </is>
      </c>
      <c r="C4248" t="inlineStr">
        <is>
          <t>OF VITAMIN A</t>
        </is>
      </c>
      <c r="D4248" t="inlineStr">
        <is>
          <t>53343364-526c-4aa7-8eb6-12c515595364</t>
        </is>
      </c>
      <c r="E4248" t="inlineStr">
        <is>
          <t>f86290aa-4366-4525-a227-0a0f30879a33</t>
        </is>
      </c>
      <c r="F4248" t="n">
        <v>69</v>
      </c>
    </row>
    <row r="4249">
      <c r="A4249" t="inlineStr">
        <is>
          <t>40020b2e-b29d-4a2d-99e1-ccf88d2297fb</t>
        </is>
      </c>
      <c r="B4249" t="inlineStr">
        <is>
          <t>30045032</t>
        </is>
      </c>
      <c r="C4249" t="inlineStr">
        <is>
          <t>OF VITAMIN B1 AND B2 AND SALTS THEREOF</t>
        </is>
      </c>
      <c r="D4249" t="inlineStr">
        <is>
          <t>53343364-526c-4aa7-8eb6-12c515595364</t>
        </is>
      </c>
      <c r="E4249" t="inlineStr">
        <is>
          <t>f86290aa-4366-4525-a227-0a0f30879a33</t>
        </is>
      </c>
      <c r="F4249" t="n">
        <v>69</v>
      </c>
    </row>
    <row r="4250">
      <c r="A4250" t="inlineStr">
        <is>
          <t>09c816f3-8d87-4884-a820-7cf079c8a993</t>
        </is>
      </c>
      <c r="B4250" t="inlineStr">
        <is>
          <t>30045033</t>
        </is>
      </c>
      <c r="C4250" t="inlineStr">
        <is>
          <t>OF VITAMIN B9</t>
        </is>
      </c>
      <c r="D4250" t="inlineStr">
        <is>
          <t>53343364-526c-4aa7-8eb6-12c515595364</t>
        </is>
      </c>
      <c r="E4250" t="inlineStr">
        <is>
          <t>f86290aa-4366-4525-a227-0a0f30879a33</t>
        </is>
      </c>
      <c r="F4250" t="n">
        <v>69</v>
      </c>
    </row>
    <row r="4251">
      <c r="A4251" t="inlineStr">
        <is>
          <t>8663cea9-b40c-468a-a1b8-86a0f8796ed1</t>
        </is>
      </c>
      <c r="B4251" t="inlineStr">
        <is>
          <t>30045034</t>
        </is>
      </c>
      <c r="C4251" t="inlineStr">
        <is>
          <t>OF VITAMIN B12</t>
        </is>
      </c>
      <c r="D4251" t="inlineStr">
        <is>
          <t>53343364-526c-4aa7-8eb6-12c515595364</t>
        </is>
      </c>
      <c r="E4251" t="inlineStr">
        <is>
          <t>f86290aa-4366-4525-a227-0a0f30879a33</t>
        </is>
      </c>
      <c r="F4251" t="n">
        <v>69</v>
      </c>
    </row>
    <row r="4252">
      <c r="A4252" t="inlineStr">
        <is>
          <t>6fb5302e-726e-47e3-b463-d427bb5148e8</t>
        </is>
      </c>
      <c r="B4252" t="inlineStr">
        <is>
          <t>30045035</t>
        </is>
      </c>
      <c r="C4252" t="inlineStr">
        <is>
          <t>OF VITAMIN C</t>
        </is>
      </c>
      <c r="D4252" t="inlineStr">
        <is>
          <t>53343364-526c-4aa7-8eb6-12c515595364</t>
        </is>
      </c>
      <c r="E4252" t="inlineStr">
        <is>
          <t>f86290aa-4366-4525-a227-0a0f30879a33</t>
        </is>
      </c>
      <c r="F4252" t="n">
        <v>69</v>
      </c>
    </row>
    <row r="4253">
      <c r="A4253" t="inlineStr">
        <is>
          <t>db5b5db8-c8a3-4f04-ac1e-58e0381ce532</t>
        </is>
      </c>
      <c r="B4253" t="inlineStr">
        <is>
          <t>30045036</t>
        </is>
      </c>
      <c r="C4253" t="inlineStr">
        <is>
          <t>OF VITAMIN D</t>
        </is>
      </c>
      <c r="D4253" t="inlineStr">
        <is>
          <t>53343364-526c-4aa7-8eb6-12c515595364</t>
        </is>
      </c>
      <c r="E4253" t="inlineStr">
        <is>
          <t>f86290aa-4366-4525-a227-0a0f30879a33</t>
        </is>
      </c>
      <c r="F4253" t="n">
        <v>69</v>
      </c>
    </row>
    <row r="4254">
      <c r="A4254" t="inlineStr">
        <is>
          <t>06b3c7c7-fead-4d61-b1ea-af01423b9074</t>
        </is>
      </c>
      <c r="B4254" t="inlineStr">
        <is>
          <t>30045037</t>
        </is>
      </c>
      <c r="C4254" t="inlineStr">
        <is>
          <t>OF VITAMIN E</t>
        </is>
      </c>
      <c r="D4254" t="inlineStr">
        <is>
          <t>53343364-526c-4aa7-8eb6-12c515595364</t>
        </is>
      </c>
      <c r="E4254" t="inlineStr">
        <is>
          <t>f86290aa-4366-4525-a227-0a0f30879a33</t>
        </is>
      </c>
      <c r="F4254" t="n">
        <v>69</v>
      </c>
    </row>
    <row r="4255">
      <c r="A4255" t="inlineStr">
        <is>
          <t>35ce99d7-4669-4e24-a369-4bc4d3c30083</t>
        </is>
      </c>
      <c r="B4255" t="inlineStr">
        <is>
          <t>30045039</t>
        </is>
      </c>
      <c r="C4255" t="inlineStr">
        <is>
          <t>OTHER</t>
        </is>
      </c>
      <c r="D4255" t="inlineStr">
        <is>
          <t>53343364-526c-4aa7-8eb6-12c515595364</t>
        </is>
      </c>
      <c r="E4255" t="inlineStr">
        <is>
          <t>f86290aa-4366-4525-a227-0a0f30879a33</t>
        </is>
      </c>
      <c r="F4255" t="n">
        <v>69</v>
      </c>
    </row>
    <row r="4256">
      <c r="A4256" t="inlineStr">
        <is>
          <t>33b24b1f-0e57-43ac-88ba-a65f631be956</t>
        </is>
      </c>
      <c r="B4256" t="inlineStr">
        <is>
          <t>30045090</t>
        </is>
      </c>
      <c r="C4256" t="inlineStr">
        <is>
          <t>OTHER</t>
        </is>
      </c>
      <c r="D4256" t="inlineStr">
        <is>
          <t>53343364-526c-4aa7-8eb6-12c515595364</t>
        </is>
      </c>
      <c r="E4256" t="inlineStr">
        <is>
          <t>f86290aa-4366-4525-a227-0a0f30879a33</t>
        </is>
      </c>
      <c r="F4256" t="n">
        <v>69</v>
      </c>
    </row>
    <row r="4257">
      <c r="A4257" t="inlineStr">
        <is>
          <t>e0bec78d-1314-4156-9780-09d9808067d5</t>
        </is>
      </c>
      <c r="B4257" t="inlineStr">
        <is>
          <t>30046000</t>
        </is>
      </c>
      <c r="C4257" t="inlineStr">
        <is>
          <t>Other, containing antimalarial active principles described in Sub-heading Note 2 to this Chapter</t>
        </is>
      </c>
      <c r="D4257" t="inlineStr">
        <is>
          <t>53343364-526c-4aa7-8eb6-12c515595364</t>
        </is>
      </c>
      <c r="E4257" t="inlineStr">
        <is>
          <t>f86290aa-4366-4525-a227-0a0f30879a33</t>
        </is>
      </c>
      <c r="F4257" t="n">
        <v>69</v>
      </c>
    </row>
    <row r="4258">
      <c r="A4258" t="inlineStr">
        <is>
          <t>3e12ea35-e951-47cf-85d1-6ac0e2f5c367</t>
        </is>
      </c>
      <c r="B4258" t="inlineStr">
        <is>
          <t>30049011</t>
        </is>
      </c>
      <c r="C4258" t="inlineStr">
        <is>
          <t>OF AYURVEDIC SYSTEM</t>
        </is>
      </c>
      <c r="D4258" t="inlineStr">
        <is>
          <t>53343364-526c-4aa7-8eb6-12c515595364</t>
        </is>
      </c>
      <c r="E4258" t="inlineStr">
        <is>
          <t>f86290aa-4366-4525-a227-0a0f30879a33</t>
        </is>
      </c>
      <c r="F4258" t="n">
        <v>69</v>
      </c>
    </row>
    <row r="4259">
      <c r="A4259" t="inlineStr">
        <is>
          <t>0f3622e4-f871-4c4b-9cba-091d16bbd339</t>
        </is>
      </c>
      <c r="B4259" t="inlineStr">
        <is>
          <t>30049012</t>
        </is>
      </c>
      <c r="C4259" t="inlineStr">
        <is>
          <t>OF UNANI SYSTEM</t>
        </is>
      </c>
      <c r="D4259" t="inlineStr">
        <is>
          <t>53343364-526c-4aa7-8eb6-12c515595364</t>
        </is>
      </c>
      <c r="E4259" t="inlineStr">
        <is>
          <t>f86290aa-4366-4525-a227-0a0f30879a33</t>
        </is>
      </c>
      <c r="F4259" t="n">
        <v>69</v>
      </c>
    </row>
    <row r="4260">
      <c r="A4260" t="inlineStr">
        <is>
          <t>941bf412-6391-4522-853d-82f1fc45a1d8</t>
        </is>
      </c>
      <c r="B4260" t="inlineStr">
        <is>
          <t>30049013</t>
        </is>
      </c>
      <c r="C4260" t="inlineStr">
        <is>
          <t>OF SIDDHA SYSTEM</t>
        </is>
      </c>
      <c r="D4260" t="inlineStr">
        <is>
          <t>53343364-526c-4aa7-8eb6-12c515595364</t>
        </is>
      </c>
      <c r="E4260" t="inlineStr">
        <is>
          <t>f86290aa-4366-4525-a227-0a0f30879a33</t>
        </is>
      </c>
      <c r="F4260" t="n">
        <v>69</v>
      </c>
    </row>
    <row r="4261">
      <c r="A4261" t="inlineStr">
        <is>
          <t>41d0c077-01d5-43d4-a8dc-ac48ae94cbc2</t>
        </is>
      </c>
      <c r="B4261" t="inlineStr">
        <is>
          <t>30049014</t>
        </is>
      </c>
      <c r="C4261" t="inlineStr">
        <is>
          <t>OF HOMOEOPATHIC SYSTEM</t>
        </is>
      </c>
      <c r="D4261" t="inlineStr">
        <is>
          <t>53343364-526c-4aa7-8eb6-12c515595364</t>
        </is>
      </c>
      <c r="E4261" t="inlineStr">
        <is>
          <t>f86290aa-4366-4525-a227-0a0f30879a33</t>
        </is>
      </c>
      <c r="F4261" t="n">
        <v>69</v>
      </c>
    </row>
    <row r="4262">
      <c r="A4262" t="inlineStr">
        <is>
          <t>f8015fd7-8847-4187-b515-afcb5c14a114</t>
        </is>
      </c>
      <c r="B4262" t="inlineStr">
        <is>
          <t>30049015</t>
        </is>
      </c>
      <c r="C4262" t="inlineStr">
        <is>
          <t>OF BIO-CHEMIC SYSTEM</t>
        </is>
      </c>
      <c r="D4262" t="inlineStr">
        <is>
          <t>53343364-526c-4aa7-8eb6-12c515595364</t>
        </is>
      </c>
      <c r="E4262" t="inlineStr">
        <is>
          <t>f86290aa-4366-4525-a227-0a0f30879a33</t>
        </is>
      </c>
      <c r="F4262" t="n">
        <v>69</v>
      </c>
    </row>
    <row r="4263">
      <c r="A4263" t="inlineStr">
        <is>
          <t>bb627795-fb9a-4170-b502-487b59ff4831</t>
        </is>
      </c>
      <c r="B4263" t="inlineStr">
        <is>
          <t>30049021</t>
        </is>
      </c>
      <c r="C4263" t="inlineStr">
        <is>
          <t>ANTHELMINTICS AND PREPARATIONS THEREOF</t>
        </is>
      </c>
      <c r="D4263" t="inlineStr">
        <is>
          <t>53343364-526c-4aa7-8eb6-12c515595364</t>
        </is>
      </c>
      <c r="E4263" t="inlineStr">
        <is>
          <t>f86290aa-4366-4525-a227-0a0f30879a33</t>
        </is>
      </c>
      <c r="F4263" t="n">
        <v>69</v>
      </c>
    </row>
    <row r="4264">
      <c r="A4264" t="inlineStr">
        <is>
          <t>74c730b0-8094-4bd6-8d5d-bd2ce948891c</t>
        </is>
      </c>
      <c r="B4264" t="inlineStr">
        <is>
          <t>30049022</t>
        </is>
      </c>
      <c r="C4264" t="inlineStr">
        <is>
          <t>METRONIDAZOLE</t>
        </is>
      </c>
      <c r="D4264" t="inlineStr">
        <is>
          <t>53343364-526c-4aa7-8eb6-12c515595364</t>
        </is>
      </c>
      <c r="E4264" t="inlineStr">
        <is>
          <t>f86290aa-4366-4525-a227-0a0f30879a33</t>
        </is>
      </c>
      <c r="F4264" t="n">
        <v>69</v>
      </c>
    </row>
    <row r="4265">
      <c r="A4265" t="inlineStr">
        <is>
          <t>11b7deee-6cf1-458d-852d-d9c1d4413cdb</t>
        </is>
      </c>
      <c r="B4265" t="inlineStr">
        <is>
          <t>30049023</t>
        </is>
      </c>
      <c r="C4265" t="inlineStr">
        <is>
          <t>TINIDAZOLE</t>
        </is>
      </c>
      <c r="D4265" t="inlineStr">
        <is>
          <t>53343364-526c-4aa7-8eb6-12c515595364</t>
        </is>
      </c>
      <c r="E4265" t="inlineStr">
        <is>
          <t>f86290aa-4366-4525-a227-0a0f30879a33</t>
        </is>
      </c>
      <c r="F4265" t="n">
        <v>69</v>
      </c>
    </row>
    <row r="4266">
      <c r="A4266" t="inlineStr">
        <is>
          <t>ab071290-0052-499a-8c64-afd7f1363ac9</t>
        </is>
      </c>
      <c r="B4266" t="inlineStr">
        <is>
          <t>30049024</t>
        </is>
      </c>
      <c r="C4266" t="inlineStr">
        <is>
          <t>SECNIDAZOLE</t>
        </is>
      </c>
      <c r="D4266" t="inlineStr">
        <is>
          <t>53343364-526c-4aa7-8eb6-12c515595364</t>
        </is>
      </c>
      <c r="E4266" t="inlineStr">
        <is>
          <t>f86290aa-4366-4525-a227-0a0f30879a33</t>
        </is>
      </c>
      <c r="F4266" t="n">
        <v>69</v>
      </c>
    </row>
    <row r="4267">
      <c r="A4267" t="inlineStr">
        <is>
          <t>1655622d-b8e9-4a84-963f-eaeb4bdf5621</t>
        </is>
      </c>
      <c r="B4267" t="inlineStr">
        <is>
          <t>30049025</t>
        </is>
      </c>
      <c r="C4267" t="inlineStr">
        <is>
          <t>DILUXAMIDE FUROATE</t>
        </is>
      </c>
      <c r="D4267" t="inlineStr">
        <is>
          <t>53343364-526c-4aa7-8eb6-12c515595364</t>
        </is>
      </c>
      <c r="E4267" t="inlineStr">
        <is>
          <t>f86290aa-4366-4525-a227-0a0f30879a33</t>
        </is>
      </c>
      <c r="F4267" t="n">
        <v>69</v>
      </c>
    </row>
    <row r="4268">
      <c r="A4268" t="inlineStr">
        <is>
          <t>edf492c9-1093-4d2a-8fe8-b18debb4a649</t>
        </is>
      </c>
      <c r="B4268" t="inlineStr">
        <is>
          <t>30049026</t>
        </is>
      </c>
      <c r="C4268" t="inlineStr">
        <is>
          <t>SODIUM STIBOGLUCONATE</t>
        </is>
      </c>
      <c r="D4268" t="inlineStr">
        <is>
          <t>53343364-526c-4aa7-8eb6-12c515595364</t>
        </is>
      </c>
      <c r="E4268" t="inlineStr">
        <is>
          <t>f86290aa-4366-4525-a227-0a0f30879a33</t>
        </is>
      </c>
      <c r="F4268" t="n">
        <v>69</v>
      </c>
    </row>
    <row r="4269">
      <c r="A4269" t="inlineStr">
        <is>
          <t>e98a6fd8-137a-4868-bd44-13f053e02ed1</t>
        </is>
      </c>
      <c r="B4269" t="inlineStr">
        <is>
          <t>30049027</t>
        </is>
      </c>
      <c r="C4269" t="inlineStr">
        <is>
          <t>PENTAMIDINE</t>
        </is>
      </c>
      <c r="D4269" t="inlineStr">
        <is>
          <t>53343364-526c-4aa7-8eb6-12c515595364</t>
        </is>
      </c>
      <c r="E4269" t="inlineStr">
        <is>
          <t>f86290aa-4366-4525-a227-0a0f30879a33</t>
        </is>
      </c>
      <c r="F4269" t="n">
        <v>69</v>
      </c>
    </row>
    <row r="4270">
      <c r="A4270" t="inlineStr">
        <is>
          <t>a3f6241e-ea68-4be2-849e-3618d3dec46a</t>
        </is>
      </c>
      <c r="B4270" t="inlineStr">
        <is>
          <t>30049029</t>
        </is>
      </c>
      <c r="C4270" t="inlineStr">
        <is>
          <t>OTHER</t>
        </is>
      </c>
      <c r="D4270" t="inlineStr">
        <is>
          <t>53343364-526c-4aa7-8eb6-12c515595364</t>
        </is>
      </c>
      <c r="E4270" t="inlineStr">
        <is>
          <t>f86290aa-4366-4525-a227-0a0f30879a33</t>
        </is>
      </c>
      <c r="F4270" t="n">
        <v>69</v>
      </c>
    </row>
    <row r="4271">
      <c r="A4271" t="inlineStr">
        <is>
          <t>092bf769-b5cb-4f71-bdfa-1605a430763a</t>
        </is>
      </c>
      <c r="B4271" t="inlineStr">
        <is>
          <t>30049031</t>
        </is>
      </c>
      <c r="C4271" t="inlineStr">
        <is>
          <t>PROMETHAZINE, CHLORPHENIRAMINE, ASTEMIZOLE AND CETEIRIZINE</t>
        </is>
      </c>
      <c r="D4271" t="inlineStr">
        <is>
          <t>53343364-526c-4aa7-8eb6-12c515595364</t>
        </is>
      </c>
      <c r="E4271" t="inlineStr">
        <is>
          <t>f86290aa-4366-4525-a227-0a0f30879a33</t>
        </is>
      </c>
      <c r="F4271" t="n">
        <v>69</v>
      </c>
    </row>
    <row r="4272">
      <c r="A4272" t="inlineStr">
        <is>
          <t>a9c67716-1074-44b2-bdf2-1bbbcc8d841b</t>
        </is>
      </c>
      <c r="B4272" t="inlineStr">
        <is>
          <t>30049032</t>
        </is>
      </c>
      <c r="C4272" t="inlineStr">
        <is>
          <t>SODIUM BICARBONATE, MAGNESIUM HYDROXIDE (MILK OF MAGNESIA), MAGNESIUM CARBONATE, MAGNESIUM TRISILICATE, ALUMINIUM HYDROXIDE GEL, MAGALDARATE AND COMBINATIONS THEREOF</t>
        </is>
      </c>
      <c r="D4272" t="inlineStr">
        <is>
          <t>53343364-526c-4aa7-8eb6-12c515595364</t>
        </is>
      </c>
      <c r="E4272" t="inlineStr">
        <is>
          <t>f86290aa-4366-4525-a227-0a0f30879a33</t>
        </is>
      </c>
      <c r="F4272" t="n">
        <v>69</v>
      </c>
    </row>
    <row r="4273">
      <c r="A4273" t="inlineStr">
        <is>
          <t>8cff3f23-9101-4804-a042-75205624fa0a</t>
        </is>
      </c>
      <c r="B4273" t="inlineStr">
        <is>
          <t>30049033</t>
        </is>
      </c>
      <c r="C4273" t="inlineStr">
        <is>
          <t>CIMETIDINE, RANTIDINE, NIZATIDINE AND ROXATIDINE</t>
        </is>
      </c>
      <c r="D4273" t="inlineStr">
        <is>
          <t>53343364-526c-4aa7-8eb6-12c515595364</t>
        </is>
      </c>
      <c r="E4273" t="inlineStr">
        <is>
          <t>f86290aa-4366-4525-a227-0a0f30879a33</t>
        </is>
      </c>
      <c r="F4273" t="n">
        <v>69</v>
      </c>
    </row>
    <row r="4274">
      <c r="A4274" t="inlineStr">
        <is>
          <t>ba20cc41-fada-458f-99c9-e39c76829bf3</t>
        </is>
      </c>
      <c r="B4274" t="inlineStr">
        <is>
          <t>30049034</t>
        </is>
      </c>
      <c r="C4274" t="inlineStr">
        <is>
          <t>OMEPRAZOLE AND LANSOPRAZOLE</t>
        </is>
      </c>
      <c r="D4274" t="inlineStr">
        <is>
          <t>53343364-526c-4aa7-8eb6-12c515595364</t>
        </is>
      </c>
      <c r="E4274" t="inlineStr">
        <is>
          <t>f86290aa-4366-4525-a227-0a0f30879a33</t>
        </is>
      </c>
      <c r="F4274" t="n">
        <v>69</v>
      </c>
    </row>
    <row r="4275">
      <c r="A4275" t="inlineStr">
        <is>
          <t>04f3fd85-5e0e-45d2-8e6e-29f460a4d260</t>
        </is>
      </c>
      <c r="B4275" t="inlineStr">
        <is>
          <t>30049035</t>
        </is>
      </c>
      <c r="C4275" t="inlineStr">
        <is>
          <t>DICYCLOMINE, METOCLOPRAMIDE AND DEXAME THASONE AND ONDANSETRON</t>
        </is>
      </c>
      <c r="D4275" t="inlineStr">
        <is>
          <t>53343364-526c-4aa7-8eb6-12c515595364</t>
        </is>
      </c>
      <c r="E4275" t="inlineStr">
        <is>
          <t>f86290aa-4366-4525-a227-0a0f30879a33</t>
        </is>
      </c>
      <c r="F4275" t="n">
        <v>69</v>
      </c>
    </row>
    <row r="4276">
      <c r="A4276" t="inlineStr">
        <is>
          <t>6f93d1e6-0b0f-4b1d-9c39-bc4b2bf0b8c3</t>
        </is>
      </c>
      <c r="B4276" t="inlineStr">
        <is>
          <t>30049036</t>
        </is>
      </c>
      <c r="C4276" t="inlineStr">
        <is>
          <t>CHENODIOL AND URSODIOL</t>
        </is>
      </c>
      <c r="D4276" t="inlineStr">
        <is>
          <t>53343364-526c-4aa7-8eb6-12c515595364</t>
        </is>
      </c>
      <c r="E4276" t="inlineStr">
        <is>
          <t>f86290aa-4366-4525-a227-0a0f30879a33</t>
        </is>
      </c>
      <c r="F4276" t="n">
        <v>69</v>
      </c>
    </row>
    <row r="4277">
      <c r="A4277" t="inlineStr">
        <is>
          <t>57b37005-0de7-4dbb-97f9-32c5b45f95a4</t>
        </is>
      </c>
      <c r="B4277" t="inlineStr">
        <is>
          <t>30049039</t>
        </is>
      </c>
      <c r="C4277" t="inlineStr">
        <is>
          <t>OTHER</t>
        </is>
      </c>
      <c r="D4277" t="inlineStr">
        <is>
          <t>53343364-526c-4aa7-8eb6-12c515595364</t>
        </is>
      </c>
      <c r="E4277" t="inlineStr">
        <is>
          <t>f86290aa-4366-4525-a227-0a0f30879a33</t>
        </is>
      </c>
      <c r="F4277" t="n">
        <v>69</v>
      </c>
    </row>
    <row r="4278">
      <c r="A4278" t="inlineStr">
        <is>
          <t>dba00c2f-1467-44f3-8779-d6fa4f43c53b</t>
        </is>
      </c>
      <c r="B4278" t="inlineStr">
        <is>
          <t>30049041</t>
        </is>
      </c>
      <c r="C4278" t="inlineStr">
        <is>
          <t>CYCLOPHOSPHAMIDE</t>
        </is>
      </c>
      <c r="D4278" t="inlineStr">
        <is>
          <t>53343364-526c-4aa7-8eb6-12c515595364</t>
        </is>
      </c>
      <c r="E4278" t="inlineStr">
        <is>
          <t>f86290aa-4366-4525-a227-0a0f30879a33</t>
        </is>
      </c>
      <c r="F4278" t="n">
        <v>69</v>
      </c>
    </row>
    <row r="4279">
      <c r="A4279" t="inlineStr">
        <is>
          <t>3d0f8c79-fa5c-4524-b5fd-87e5459a5302</t>
        </is>
      </c>
      <c r="B4279" t="inlineStr">
        <is>
          <t>30049042</t>
        </is>
      </c>
      <c r="C4279" t="inlineStr">
        <is>
          <t>METHOTREXATE, 5-FLUOROURACIL(5-FU) AND FTORAFUR</t>
        </is>
      </c>
      <c r="D4279" t="inlineStr">
        <is>
          <t>53343364-526c-4aa7-8eb6-12c515595364</t>
        </is>
      </c>
      <c r="E4279" t="inlineStr">
        <is>
          <t>f86290aa-4366-4525-a227-0a0f30879a33</t>
        </is>
      </c>
      <c r="F4279" t="n">
        <v>69</v>
      </c>
    </row>
    <row r="4280">
      <c r="A4280" t="inlineStr">
        <is>
          <t>36a93bed-2058-4341-a74a-cc297ab8d95b</t>
        </is>
      </c>
      <c r="B4280" t="inlineStr">
        <is>
          <t>30049043</t>
        </is>
      </c>
      <c r="C4280" t="inlineStr">
        <is>
          <t>BINCRISTINE AND VINBLASTINE</t>
        </is>
      </c>
      <c r="D4280" t="inlineStr">
        <is>
          <t>53343364-526c-4aa7-8eb6-12c515595364</t>
        </is>
      </c>
      <c r="E4280" t="inlineStr">
        <is>
          <t>f86290aa-4366-4525-a227-0a0f30879a33</t>
        </is>
      </c>
      <c r="F4280" t="n">
        <v>69</v>
      </c>
    </row>
    <row r="4281">
      <c r="A4281" t="inlineStr">
        <is>
          <t>74b2f500-dbb2-46b6-918a-ee99055ed58c</t>
        </is>
      </c>
      <c r="B4281" t="inlineStr">
        <is>
          <t>30049044</t>
        </is>
      </c>
      <c r="C4281" t="inlineStr">
        <is>
          <t>PACLITAXEL AND DOCETAXEL</t>
        </is>
      </c>
      <c r="D4281" t="inlineStr">
        <is>
          <t>53343364-526c-4aa7-8eb6-12c515595364</t>
        </is>
      </c>
      <c r="E4281" t="inlineStr">
        <is>
          <t>f86290aa-4366-4525-a227-0a0f30879a33</t>
        </is>
      </c>
      <c r="F4281" t="n">
        <v>69</v>
      </c>
    </row>
    <row r="4282">
      <c r="A4282" t="inlineStr">
        <is>
          <t>b31c4a8b-61c8-4ea7-a9d8-5c210261a16b</t>
        </is>
      </c>
      <c r="B4282" t="inlineStr">
        <is>
          <t>30049045</t>
        </is>
      </c>
      <c r="C4282" t="inlineStr">
        <is>
          <t>ETOPOSIDE</t>
        </is>
      </c>
      <c r="D4282" t="inlineStr">
        <is>
          <t>53343364-526c-4aa7-8eb6-12c515595364</t>
        </is>
      </c>
      <c r="E4282" t="inlineStr">
        <is>
          <t>f86290aa-4366-4525-a227-0a0f30879a33</t>
        </is>
      </c>
      <c r="F4282" t="n">
        <v>69</v>
      </c>
    </row>
    <row r="4283">
      <c r="A4283" t="inlineStr">
        <is>
          <t>f65a7225-1ddf-4ecc-9ea7-2a9ea95f4091</t>
        </is>
      </c>
      <c r="B4283" t="inlineStr">
        <is>
          <t>30049046</t>
        </is>
      </c>
      <c r="C4283" t="inlineStr">
        <is>
          <t>ACTINOMYCIN D DACTINOMYCIN AND DOXORUBICIN</t>
        </is>
      </c>
      <c r="D4283" t="inlineStr">
        <is>
          <t>53343364-526c-4aa7-8eb6-12c515595364</t>
        </is>
      </c>
      <c r="E4283" t="inlineStr">
        <is>
          <t>f86290aa-4366-4525-a227-0a0f30879a33</t>
        </is>
      </c>
      <c r="F4283" t="n">
        <v>69</v>
      </c>
    </row>
    <row r="4284">
      <c r="A4284" t="inlineStr">
        <is>
          <t>7f6058a8-ec1b-43e1-80bb-b565488b47dd</t>
        </is>
      </c>
      <c r="B4284" t="inlineStr">
        <is>
          <t>30049047</t>
        </is>
      </c>
      <c r="C4284" t="inlineStr">
        <is>
          <t>L-ASPARAGINASE, CISPLATIN AND CARBOPLATIN</t>
        </is>
      </c>
      <c r="D4284" t="inlineStr">
        <is>
          <t>53343364-526c-4aa7-8eb6-12c515595364</t>
        </is>
      </c>
      <c r="E4284" t="inlineStr">
        <is>
          <t>f86290aa-4366-4525-a227-0a0f30879a33</t>
        </is>
      </c>
      <c r="F4284" t="n">
        <v>69</v>
      </c>
    </row>
    <row r="4285">
      <c r="A4285" t="inlineStr">
        <is>
          <t>67bc8219-3cab-4597-9192-49c6f25b0d69</t>
        </is>
      </c>
      <c r="B4285" t="inlineStr">
        <is>
          <t>30049048</t>
        </is>
      </c>
      <c r="C4285" t="inlineStr">
        <is>
          <t>TAMOXIFEN</t>
        </is>
      </c>
      <c r="D4285" t="inlineStr">
        <is>
          <t>53343364-526c-4aa7-8eb6-12c515595364</t>
        </is>
      </c>
      <c r="E4285" t="inlineStr">
        <is>
          <t>f86290aa-4366-4525-a227-0a0f30879a33</t>
        </is>
      </c>
      <c r="F4285" t="n">
        <v>69</v>
      </c>
    </row>
    <row r="4286">
      <c r="A4286" t="inlineStr">
        <is>
          <t>7c1db136-ad10-4f51-af86-609d0009bdfc</t>
        </is>
      </c>
      <c r="B4286" t="inlineStr">
        <is>
          <t>30049049</t>
        </is>
      </c>
      <c r="C4286" t="inlineStr">
        <is>
          <t>OTHER</t>
        </is>
      </c>
      <c r="D4286" t="inlineStr">
        <is>
          <t>53343364-526c-4aa7-8eb6-12c515595364</t>
        </is>
      </c>
      <c r="E4286" t="inlineStr">
        <is>
          <t>f86290aa-4366-4525-a227-0a0f30879a33</t>
        </is>
      </c>
      <c r="F4286" t="n">
        <v>69</v>
      </c>
    </row>
    <row r="4287">
      <c r="A4287" t="inlineStr">
        <is>
          <t>c575f1eb-3a81-48d0-994c-83070e39472a</t>
        </is>
      </c>
      <c r="B4287" t="inlineStr">
        <is>
          <t>30049051</t>
        </is>
      </c>
      <c r="C4287" t="inlineStr">
        <is>
          <t>ISONIAZID</t>
        </is>
      </c>
      <c r="D4287" t="inlineStr">
        <is>
          <t>53343364-526c-4aa7-8eb6-12c515595364</t>
        </is>
      </c>
      <c r="E4287" t="inlineStr">
        <is>
          <t>f86290aa-4366-4525-a227-0a0f30879a33</t>
        </is>
      </c>
      <c r="F4287" t="n">
        <v>69</v>
      </c>
    </row>
    <row r="4288">
      <c r="A4288" t="inlineStr">
        <is>
          <t>170b87a2-e1ee-4b9a-9ac9-4caf572f927d</t>
        </is>
      </c>
      <c r="B4288" t="inlineStr">
        <is>
          <t>30049052</t>
        </is>
      </c>
      <c r="C4288" t="inlineStr">
        <is>
          <t>RIFAMPICIN</t>
        </is>
      </c>
      <c r="D4288" t="inlineStr">
        <is>
          <t>53343364-526c-4aa7-8eb6-12c515595364</t>
        </is>
      </c>
      <c r="E4288" t="inlineStr">
        <is>
          <t>f86290aa-4366-4525-a227-0a0f30879a33</t>
        </is>
      </c>
      <c r="F4288" t="n">
        <v>69</v>
      </c>
    </row>
    <row r="4289">
      <c r="A4289" t="inlineStr">
        <is>
          <t>7b56c7b8-3b8f-412c-978f-969a22eb18da</t>
        </is>
      </c>
      <c r="B4289" t="inlineStr">
        <is>
          <t>30049053</t>
        </is>
      </c>
      <c r="C4289" t="inlineStr">
        <is>
          <t>PYRAZINAMIDE AND ETHAMBUTOL</t>
        </is>
      </c>
      <c r="D4289" t="inlineStr">
        <is>
          <t>53343364-526c-4aa7-8eb6-12c515595364</t>
        </is>
      </c>
      <c r="E4289" t="inlineStr">
        <is>
          <t>f86290aa-4366-4525-a227-0a0f30879a33</t>
        </is>
      </c>
      <c r="F4289" t="n">
        <v>69</v>
      </c>
    </row>
    <row r="4290">
      <c r="A4290" t="inlineStr">
        <is>
          <t>f082ad56-9eda-4462-9678-c75a0ab0893f</t>
        </is>
      </c>
      <c r="B4290" t="inlineStr">
        <is>
          <t>30049054</t>
        </is>
      </c>
      <c r="C4290" t="inlineStr">
        <is>
          <t>STREPTOMYCIN</t>
        </is>
      </c>
      <c r="D4290" t="inlineStr">
        <is>
          <t>53343364-526c-4aa7-8eb6-12c515595364</t>
        </is>
      </c>
      <c r="E4290" t="inlineStr">
        <is>
          <t>f86290aa-4366-4525-a227-0a0f30879a33</t>
        </is>
      </c>
      <c r="F4290" t="n">
        <v>69</v>
      </c>
    </row>
    <row r="4291">
      <c r="A4291" t="inlineStr">
        <is>
          <t>1f8759af-b487-484b-8bed-28857defd54b</t>
        </is>
      </c>
      <c r="B4291" t="inlineStr">
        <is>
          <t>30049055</t>
        </is>
      </c>
      <c r="C4291" t="inlineStr">
        <is>
          <t>DAPSONE (DDS), ACEDAPSONE (DADDS), SOLOPSONE AND CLOFAZIMINE</t>
        </is>
      </c>
      <c r="D4291" t="inlineStr">
        <is>
          <t>53343364-526c-4aa7-8eb6-12c515595364</t>
        </is>
      </c>
      <c r="E4291" t="inlineStr">
        <is>
          <t>f86290aa-4366-4525-a227-0a0f30879a33</t>
        </is>
      </c>
      <c r="F4291" t="n">
        <v>69</v>
      </c>
    </row>
    <row r="4292">
      <c r="A4292" t="inlineStr">
        <is>
          <t>f15b783d-27e2-4f82-8acd-021c2ea796b6</t>
        </is>
      </c>
      <c r="B4292" t="inlineStr">
        <is>
          <t>30049056</t>
        </is>
      </c>
      <c r="C4292" t="inlineStr">
        <is>
          <t>CHLOROQUINE, AMODIAQUINE, MEFLOQUINE, QUININE, CHLOROGUAMIDE, PYRIMETHAMINE</t>
        </is>
      </c>
      <c r="D4292" t="inlineStr">
        <is>
          <t>53343364-526c-4aa7-8eb6-12c515595364</t>
        </is>
      </c>
      <c r="E4292" t="inlineStr">
        <is>
          <t>f86290aa-4366-4525-a227-0a0f30879a33</t>
        </is>
      </c>
      <c r="F4292" t="n">
        <v>69</v>
      </c>
    </row>
    <row r="4293">
      <c r="A4293" t="inlineStr">
        <is>
          <t>b8694bff-0c5c-4300-b2ec-c8ae6cc9ed77</t>
        </is>
      </c>
      <c r="B4293" t="inlineStr">
        <is>
          <t>30049057</t>
        </is>
      </c>
      <c r="C4293" t="inlineStr">
        <is>
          <t>OTHER ANTITUBERCULAR DRUGS</t>
        </is>
      </c>
      <c r="D4293" t="inlineStr">
        <is>
          <t>53343364-526c-4aa7-8eb6-12c515595364</t>
        </is>
      </c>
      <c r="E4293" t="inlineStr">
        <is>
          <t>f86290aa-4366-4525-a227-0a0f30879a33</t>
        </is>
      </c>
      <c r="F4293" t="n">
        <v>69</v>
      </c>
    </row>
    <row r="4294">
      <c r="A4294" t="inlineStr">
        <is>
          <t>ac4c13e3-efbc-4415-8c5d-13d065ab1926</t>
        </is>
      </c>
      <c r="B4294" t="inlineStr">
        <is>
          <t>30049058</t>
        </is>
      </c>
      <c r="C4294" t="inlineStr">
        <is>
          <t>OTHER ANTILEPROTIC DRUGS</t>
        </is>
      </c>
      <c r="D4294" t="inlineStr">
        <is>
          <t>53343364-526c-4aa7-8eb6-12c515595364</t>
        </is>
      </c>
      <c r="E4294" t="inlineStr">
        <is>
          <t>f86290aa-4366-4525-a227-0a0f30879a33</t>
        </is>
      </c>
      <c r="F4294" t="n">
        <v>69</v>
      </c>
    </row>
    <row r="4295">
      <c r="A4295" t="inlineStr">
        <is>
          <t>a971beb9-0edb-47db-b538-89afca2ed407</t>
        </is>
      </c>
      <c r="B4295" t="inlineStr">
        <is>
          <t>30049059</t>
        </is>
      </c>
      <c r="C4295" t="inlineStr">
        <is>
          <t>OTHER ANTIMALARIAL DRUGS</t>
        </is>
      </c>
      <c r="D4295" t="inlineStr">
        <is>
          <t>53343364-526c-4aa7-8eb6-12c515595364</t>
        </is>
      </c>
      <c r="E4295" t="inlineStr">
        <is>
          <t>f86290aa-4366-4525-a227-0a0f30879a33</t>
        </is>
      </c>
      <c r="F4295" t="n">
        <v>69</v>
      </c>
    </row>
    <row r="4296">
      <c r="A4296" t="inlineStr">
        <is>
          <t>f0e7bd7f-e7a6-41f3-a189-750bc2b48324</t>
        </is>
      </c>
      <c r="B4296" t="inlineStr">
        <is>
          <t>30049061</t>
        </is>
      </c>
      <c r="C4296" t="inlineStr">
        <is>
          <t>ANALGIN WITH OR WITHOUT OTHER COMPOUNDS SUCH AS PARACETAMOL</t>
        </is>
      </c>
      <c r="D4296" t="inlineStr">
        <is>
          <t>53343364-526c-4aa7-8eb6-12c515595364</t>
        </is>
      </c>
      <c r="E4296" t="inlineStr">
        <is>
          <t>f86290aa-4366-4525-a227-0a0f30879a33</t>
        </is>
      </c>
      <c r="F4296" t="n">
        <v>69</v>
      </c>
    </row>
    <row r="4297">
      <c r="A4297" t="inlineStr">
        <is>
          <t>9a5221a5-258b-4ae0-85d1-dcd480a997f4</t>
        </is>
      </c>
      <c r="B4297" t="inlineStr">
        <is>
          <t>30049062</t>
        </is>
      </c>
      <c r="C4297" t="inlineStr">
        <is>
          <t>ACETYL SALICYLIC ACID (ASPIRIN) AND FORMULATIONS THEREOF</t>
        </is>
      </c>
      <c r="D4297" t="inlineStr">
        <is>
          <t>53343364-526c-4aa7-8eb6-12c515595364</t>
        </is>
      </c>
      <c r="E4297" t="inlineStr">
        <is>
          <t>f86290aa-4366-4525-a227-0a0f30879a33</t>
        </is>
      </c>
      <c r="F4297" t="n">
        <v>69</v>
      </c>
    </row>
    <row r="4298">
      <c r="A4298" t="inlineStr">
        <is>
          <t>a6d1dc13-87ce-4f0c-a5de-3306cf1b0880</t>
        </is>
      </c>
      <c r="B4298" t="inlineStr">
        <is>
          <t>30049063</t>
        </is>
      </c>
      <c r="C4298" t="inlineStr">
        <is>
          <t>IBUPROFEN WITH OR WITHOUT PARACETAMOL OR OTHER COMPOUNDS</t>
        </is>
      </c>
      <c r="D4298" t="inlineStr">
        <is>
          <t>53343364-526c-4aa7-8eb6-12c515595364</t>
        </is>
      </c>
      <c r="E4298" t="inlineStr">
        <is>
          <t>f86290aa-4366-4525-a227-0a0f30879a33</t>
        </is>
      </c>
      <c r="F4298" t="n">
        <v>69</v>
      </c>
    </row>
    <row r="4299">
      <c r="A4299" t="inlineStr">
        <is>
          <t>d41be439-790e-4219-b677-69fc112e1fd9</t>
        </is>
      </c>
      <c r="B4299" t="inlineStr">
        <is>
          <t>30049064</t>
        </is>
      </c>
      <c r="C4299" t="inlineStr">
        <is>
          <t>OXYPHEN BUTAZONE, PHENYL BUTAZONE AND FORMULATIONS THEREOF</t>
        </is>
      </c>
      <c r="D4299" t="inlineStr">
        <is>
          <t>53343364-526c-4aa7-8eb6-12c515595364</t>
        </is>
      </c>
      <c r="E4299" t="inlineStr">
        <is>
          <t>f86290aa-4366-4525-a227-0a0f30879a33</t>
        </is>
      </c>
      <c r="F4299" t="n">
        <v>69</v>
      </c>
    </row>
    <row r="4300">
      <c r="A4300" t="inlineStr">
        <is>
          <t>6b9f7a5e-fad8-4dd6-a1c5-0805cc7c651b</t>
        </is>
      </c>
      <c r="B4300" t="inlineStr">
        <is>
          <t>30049065</t>
        </is>
      </c>
      <c r="C4300" t="inlineStr">
        <is>
          <t>INDOMETHACIN</t>
        </is>
      </c>
      <c r="D4300" t="inlineStr">
        <is>
          <t>53343364-526c-4aa7-8eb6-12c515595364</t>
        </is>
      </c>
      <c r="E4300" t="inlineStr">
        <is>
          <t>f86290aa-4366-4525-a227-0a0f30879a33</t>
        </is>
      </c>
      <c r="F4300" t="n">
        <v>69</v>
      </c>
    </row>
    <row r="4301">
      <c r="A4301" t="inlineStr">
        <is>
          <t>d5578dda-326f-4840-85cb-f33d4571f97b</t>
        </is>
      </c>
      <c r="B4301" t="inlineStr">
        <is>
          <t>30049066</t>
        </is>
      </c>
      <c r="C4301" t="inlineStr">
        <is>
          <t>MEPHENAMIC ACID, DACTOFENAC SODIUM, PIROXICAM, TENOXICAM AND MELOXICAM</t>
        </is>
      </c>
      <c r="D4301" t="inlineStr">
        <is>
          <t>53343364-526c-4aa7-8eb6-12c515595364</t>
        </is>
      </c>
      <c r="E4301" t="inlineStr">
        <is>
          <t>f86290aa-4366-4525-a227-0a0f30879a33</t>
        </is>
      </c>
      <c r="F4301" t="n">
        <v>69</v>
      </c>
    </row>
    <row r="4302">
      <c r="A4302" t="inlineStr">
        <is>
          <t>62e96865-293c-4a17-81bc-6a8d965f40c7</t>
        </is>
      </c>
      <c r="B4302" t="inlineStr">
        <is>
          <t>30049067</t>
        </is>
      </c>
      <c r="C4302" t="inlineStr">
        <is>
          <t>KETOROLAC, NIMESULIDE, NABUMETONE AND NEFOPAM</t>
        </is>
      </c>
      <c r="D4302" t="inlineStr">
        <is>
          <t>53343364-526c-4aa7-8eb6-12c515595364</t>
        </is>
      </c>
      <c r="E4302" t="inlineStr">
        <is>
          <t>f86290aa-4366-4525-a227-0a0f30879a33</t>
        </is>
      </c>
      <c r="F4302" t="n">
        <v>69</v>
      </c>
    </row>
    <row r="4303">
      <c r="A4303" t="inlineStr">
        <is>
          <t>ac5017a5-42f6-4746-8701-df2961203811</t>
        </is>
      </c>
      <c r="B4303" t="inlineStr">
        <is>
          <t>30049069</t>
        </is>
      </c>
      <c r="C4303" t="inlineStr">
        <is>
          <t>OTHER</t>
        </is>
      </c>
      <c r="D4303" t="inlineStr">
        <is>
          <t>53343364-526c-4aa7-8eb6-12c515595364</t>
        </is>
      </c>
      <c r="E4303" t="inlineStr">
        <is>
          <t>f86290aa-4366-4525-a227-0a0f30879a33</t>
        </is>
      </c>
      <c r="F4303" t="n">
        <v>69</v>
      </c>
    </row>
    <row r="4304">
      <c r="A4304" t="inlineStr">
        <is>
          <t>67ee2a13-c12f-4f93-8913-f795ea2a6757</t>
        </is>
      </c>
      <c r="B4304" t="inlineStr">
        <is>
          <t>30049071</t>
        </is>
      </c>
      <c r="C4304" t="inlineStr">
        <is>
          <t>CAPTOPRIL, ENALAPRIL, LISINOPRIL, PERINDOPRIL AND RAMIPRIL</t>
        </is>
      </c>
      <c r="D4304" t="inlineStr">
        <is>
          <t>53343364-526c-4aa7-8eb6-12c515595364</t>
        </is>
      </c>
      <c r="E4304" t="inlineStr">
        <is>
          <t>f86290aa-4366-4525-a227-0a0f30879a33</t>
        </is>
      </c>
      <c r="F4304" t="n">
        <v>69</v>
      </c>
    </row>
    <row r="4305">
      <c r="A4305" t="inlineStr">
        <is>
          <t>3cc2481a-7915-4293-9450-ce16db4e2b56</t>
        </is>
      </c>
      <c r="B4305" t="inlineStr">
        <is>
          <t>30049072</t>
        </is>
      </c>
      <c r="C4305" t="inlineStr">
        <is>
          <t>VERAPAMIL, NIFEDIPINE, AMLODIPINE AND LACIDIPINE</t>
        </is>
      </c>
      <c r="D4305" t="inlineStr">
        <is>
          <t>53343364-526c-4aa7-8eb6-12c515595364</t>
        </is>
      </c>
      <c r="E4305" t="inlineStr">
        <is>
          <t>f86290aa-4366-4525-a227-0a0f30879a33</t>
        </is>
      </c>
      <c r="F4305" t="n">
        <v>69</v>
      </c>
    </row>
    <row r="4306">
      <c r="A4306" t="inlineStr">
        <is>
          <t>15b26518-344e-46d6-b9fd-07e21f616f9e</t>
        </is>
      </c>
      <c r="B4306" t="inlineStr">
        <is>
          <t>30049073</t>
        </is>
      </c>
      <c r="C4306" t="inlineStr">
        <is>
          <t>LOSARTAN</t>
        </is>
      </c>
      <c r="D4306" t="inlineStr">
        <is>
          <t>53343364-526c-4aa7-8eb6-12c515595364</t>
        </is>
      </c>
      <c r="E4306" t="inlineStr">
        <is>
          <t>f86290aa-4366-4525-a227-0a0f30879a33</t>
        </is>
      </c>
      <c r="F4306" t="n">
        <v>69</v>
      </c>
    </row>
    <row r="4307">
      <c r="A4307" t="inlineStr">
        <is>
          <t>a8f26c5f-80f2-4fbd-9152-ffd91de8dbe9</t>
        </is>
      </c>
      <c r="B4307" t="inlineStr">
        <is>
          <t>30049074</t>
        </is>
      </c>
      <c r="C4307" t="inlineStr">
        <is>
          <t>PROPRANOLOL, METOPROLOL, ATENOLOL AND LABETALOL</t>
        </is>
      </c>
      <c r="D4307" t="inlineStr">
        <is>
          <t>53343364-526c-4aa7-8eb6-12c515595364</t>
        </is>
      </c>
      <c r="E4307" t="inlineStr">
        <is>
          <t>f86290aa-4366-4525-a227-0a0f30879a33</t>
        </is>
      </c>
      <c r="F4307" t="n">
        <v>69</v>
      </c>
    </row>
    <row r="4308">
      <c r="A4308" t="inlineStr">
        <is>
          <t>b21a19cf-da2e-4b3b-89dc-80e2963b8ec1</t>
        </is>
      </c>
      <c r="B4308" t="inlineStr">
        <is>
          <t>30049075</t>
        </is>
      </c>
      <c r="C4308" t="inlineStr">
        <is>
          <t>PRAZOSIN, TERAZOSIN, PHENTOLAMINE AND PHENOXYBENZAMINE</t>
        </is>
      </c>
      <c r="D4308" t="inlineStr">
        <is>
          <t>53343364-526c-4aa7-8eb6-12c515595364</t>
        </is>
      </c>
      <c r="E4308" t="inlineStr">
        <is>
          <t>f86290aa-4366-4525-a227-0a0f30879a33</t>
        </is>
      </c>
      <c r="F4308" t="n">
        <v>69</v>
      </c>
    </row>
    <row r="4309">
      <c r="A4309" t="inlineStr">
        <is>
          <t>c47ee2b8-90a1-4a08-996f-598e09fc0270</t>
        </is>
      </c>
      <c r="B4309" t="inlineStr">
        <is>
          <t>30049076</t>
        </is>
      </c>
      <c r="C4309" t="inlineStr">
        <is>
          <t>CLONIDINE, METHYLDOPA</t>
        </is>
      </c>
      <c r="D4309" t="inlineStr">
        <is>
          <t>53343364-526c-4aa7-8eb6-12c515595364</t>
        </is>
      </c>
      <c r="E4309" t="inlineStr">
        <is>
          <t>f86290aa-4366-4525-a227-0a0f30879a33</t>
        </is>
      </c>
      <c r="F4309" t="n">
        <v>69</v>
      </c>
    </row>
    <row r="4310">
      <c r="A4310" t="inlineStr">
        <is>
          <t>db6c9b42-f708-41fc-99be-50ca8be36d5b</t>
        </is>
      </c>
      <c r="B4310" t="inlineStr">
        <is>
          <t>30049077</t>
        </is>
      </c>
      <c r="C4310" t="inlineStr">
        <is>
          <t>HYDRALAZINE, MINOXIDIL AND DIAZOXIDE</t>
        </is>
      </c>
      <c r="D4310" t="inlineStr">
        <is>
          <t>53343364-526c-4aa7-8eb6-12c515595364</t>
        </is>
      </c>
      <c r="E4310" t="inlineStr">
        <is>
          <t>f86290aa-4366-4525-a227-0a0f30879a33</t>
        </is>
      </c>
      <c r="F4310" t="n">
        <v>69</v>
      </c>
    </row>
    <row r="4311">
      <c r="A4311" t="inlineStr">
        <is>
          <t>91b06d0b-8221-4d88-820a-ec40833f1349</t>
        </is>
      </c>
      <c r="B4311" t="inlineStr">
        <is>
          <t>30049079</t>
        </is>
      </c>
      <c r="C4311" t="inlineStr">
        <is>
          <t>OTHER</t>
        </is>
      </c>
      <c r="D4311" t="inlineStr">
        <is>
          <t>53343364-526c-4aa7-8eb6-12c515595364</t>
        </is>
      </c>
      <c r="E4311" t="inlineStr">
        <is>
          <t>f86290aa-4366-4525-a227-0a0f30879a33</t>
        </is>
      </c>
      <c r="F4311" t="n">
        <v>69</v>
      </c>
    </row>
    <row r="4312">
      <c r="A4312" t="inlineStr">
        <is>
          <t>960a7e30-37f1-4789-83a2-63a1cd7a2d50</t>
        </is>
      </c>
      <c r="B4312" t="inlineStr">
        <is>
          <t>30049081</t>
        </is>
      </c>
      <c r="C4312" t="inlineStr">
        <is>
          <t>PHENOBARBITONE, MEPHOBARBITONE, PRIMIDONE, PHENYTOIN, CARBAMAZEPINE, ETHOSUCCIMIDE, VALPORIC ACID (SODIUM VALPORATE), DIAZEPAM, LAMOTRIGINE, GABAPENTIN, BIGABATRIN, PHENACEMIDE, TRIMETHADIONE AND ACETAZOLAMIDE</t>
        </is>
      </c>
      <c r="D4312" t="inlineStr">
        <is>
          <t>53343364-526c-4aa7-8eb6-12c515595364</t>
        </is>
      </c>
      <c r="E4312" t="inlineStr">
        <is>
          <t>f86290aa-4366-4525-a227-0a0f30879a33</t>
        </is>
      </c>
      <c r="F4312" t="n">
        <v>69</v>
      </c>
    </row>
    <row r="4313">
      <c r="A4313" t="inlineStr">
        <is>
          <t>5e92c47d-8337-424e-ada6-230caa333cc4</t>
        </is>
      </c>
      <c r="B4313" t="inlineStr">
        <is>
          <t>30049082</t>
        </is>
      </c>
      <c r="C4313" t="inlineStr">
        <is>
          <t>OTHER ANTIEPILEPTIC DRUGS</t>
        </is>
      </c>
      <c r="D4313" t="inlineStr">
        <is>
          <t>53343364-526c-4aa7-8eb6-12c515595364</t>
        </is>
      </c>
      <c r="E4313" t="inlineStr">
        <is>
          <t>f86290aa-4366-4525-a227-0a0f30879a33</t>
        </is>
      </c>
      <c r="F4313" t="n">
        <v>69</v>
      </c>
    </row>
    <row r="4314">
      <c r="A4314" t="inlineStr">
        <is>
          <t>1514108f-455e-419a-a104-ee173a947e7c</t>
        </is>
      </c>
      <c r="B4314" t="inlineStr">
        <is>
          <t>30049083</t>
        </is>
      </c>
      <c r="C4314" t="inlineStr">
        <is>
          <t>SULPHA DRUGS NOT ELSEWHERE SPECIFIED OR INCLUDED</t>
        </is>
      </c>
      <c r="D4314" t="inlineStr">
        <is>
          <t>53343364-526c-4aa7-8eb6-12c515595364</t>
        </is>
      </c>
      <c r="E4314" t="inlineStr">
        <is>
          <t>f86290aa-4366-4525-a227-0a0f30879a33</t>
        </is>
      </c>
      <c r="F4314" t="n">
        <v>69</v>
      </c>
    </row>
    <row r="4315">
      <c r="A4315" t="inlineStr">
        <is>
          <t>9823218c-61dc-4a00-990c-21214653ed28</t>
        </is>
      </c>
      <c r="B4315" t="inlineStr">
        <is>
          <t>30049084</t>
        </is>
      </c>
      <c r="C4315" t="inlineStr">
        <is>
          <t>PREPARATIONS OF ENZYMES</t>
        </is>
      </c>
      <c r="D4315" t="inlineStr">
        <is>
          <t>53343364-526c-4aa7-8eb6-12c515595364</t>
        </is>
      </c>
      <c r="E4315" t="inlineStr">
        <is>
          <t>f86290aa-4366-4525-a227-0a0f30879a33</t>
        </is>
      </c>
      <c r="F4315" t="n">
        <v>69</v>
      </c>
    </row>
    <row r="4316">
      <c r="A4316" t="inlineStr">
        <is>
          <t>f12058ab-00b1-44fd-887a-a183914be9ad</t>
        </is>
      </c>
      <c r="B4316" t="inlineStr">
        <is>
          <t>30049085</t>
        </is>
      </c>
      <c r="C4316" t="inlineStr">
        <is>
          <t>VETERINARY MEDICINAL PREPARATIONS, NOT FOR HUMAN USE, NOT ELSEWHERE SPECIFIED OR INCLUDED</t>
        </is>
      </c>
      <c r="D4316" t="inlineStr">
        <is>
          <t>53343364-526c-4aa7-8eb6-12c515595364</t>
        </is>
      </c>
      <c r="E4316" t="inlineStr">
        <is>
          <t>f86290aa-4366-4525-a227-0a0f30879a33</t>
        </is>
      </c>
      <c r="F4316" t="n">
        <v>69</v>
      </c>
    </row>
    <row r="4317">
      <c r="A4317" t="inlineStr">
        <is>
          <t>c227b4e0-2174-4e5a-a4ce-6c15bbd9387f</t>
        </is>
      </c>
      <c r="B4317" t="inlineStr">
        <is>
          <t>30049086</t>
        </is>
      </c>
      <c r="C4317" t="inlineStr">
        <is>
          <t>ORAL REHYDRATION SALTS</t>
        </is>
      </c>
      <c r="D4317" t="inlineStr">
        <is>
          <t>53343364-526c-4aa7-8eb6-12c515595364</t>
        </is>
      </c>
      <c r="E4317" t="inlineStr">
        <is>
          <t>f86290aa-4366-4525-a227-0a0f30879a33</t>
        </is>
      </c>
      <c r="F4317" t="n">
        <v>69</v>
      </c>
    </row>
    <row r="4318">
      <c r="A4318" t="inlineStr">
        <is>
          <t>0a72834c-c18d-4033-be03-666efeaa8360</t>
        </is>
      </c>
      <c r="B4318" t="inlineStr">
        <is>
          <t>30049087</t>
        </is>
      </c>
      <c r="C4318" t="inlineStr">
        <is>
          <t>ANTIBACTERIAL FORMULATIONS, NOT ELSEWHERE SPECIFIED OR INCLUDED</t>
        </is>
      </c>
      <c r="D4318" t="inlineStr">
        <is>
          <t>53343364-526c-4aa7-8eb6-12c515595364</t>
        </is>
      </c>
      <c r="E4318" t="inlineStr">
        <is>
          <t>f86290aa-4366-4525-a227-0a0f30879a33</t>
        </is>
      </c>
      <c r="F4318" t="n">
        <v>69</v>
      </c>
    </row>
    <row r="4319">
      <c r="A4319" t="inlineStr">
        <is>
          <t>31be8a30-30d4-42e6-b18f-957f858281a0</t>
        </is>
      </c>
      <c r="B4319" t="inlineStr">
        <is>
          <t>30049088</t>
        </is>
      </c>
      <c r="C4319" t="inlineStr">
        <is>
          <t>SEDATIVES</t>
        </is>
      </c>
      <c r="D4319" t="inlineStr">
        <is>
          <t>53343364-526c-4aa7-8eb6-12c515595364</t>
        </is>
      </c>
      <c r="E4319" t="inlineStr">
        <is>
          <t>f86290aa-4366-4525-a227-0a0f30879a33</t>
        </is>
      </c>
      <c r="F4319" t="n">
        <v>69</v>
      </c>
    </row>
    <row r="4320">
      <c r="A4320" t="inlineStr">
        <is>
          <t>aba7ac38-4cb0-4df4-9d2b-f6ddffc403f3</t>
        </is>
      </c>
      <c r="B4320" t="inlineStr">
        <is>
          <t>30049089</t>
        </is>
      </c>
      <c r="C4320" t="inlineStr">
        <is>
          <t>TRANQUILIZERS</t>
        </is>
      </c>
      <c r="D4320" t="inlineStr">
        <is>
          <t>53343364-526c-4aa7-8eb6-12c515595364</t>
        </is>
      </c>
      <c r="E4320" t="inlineStr">
        <is>
          <t>f86290aa-4366-4525-a227-0a0f30879a33</t>
        </is>
      </c>
      <c r="F4320" t="n">
        <v>69</v>
      </c>
    </row>
    <row r="4321">
      <c r="A4321" t="inlineStr">
        <is>
          <t>288f9966-c3f0-43ff-9264-28c7033b3c8d</t>
        </is>
      </c>
      <c r="B4321" t="inlineStr">
        <is>
          <t>30049091</t>
        </is>
      </c>
      <c r="C4321" t="inlineStr">
        <is>
          <t>SALBUTAMOL, TERBUTALINE, EPHEDRINE, SALMETEROLAND METHYL XANTHIMES</t>
        </is>
      </c>
      <c r="D4321" t="inlineStr">
        <is>
          <t>53343364-526c-4aa7-8eb6-12c515595364</t>
        </is>
      </c>
      <c r="E4321" t="inlineStr">
        <is>
          <t>f86290aa-4366-4525-a227-0a0f30879a33</t>
        </is>
      </c>
      <c r="F4321" t="n">
        <v>69</v>
      </c>
    </row>
    <row r="4322">
      <c r="A4322" t="inlineStr">
        <is>
          <t>84aa88c3-dd03-48cd-b8d0-0920ca17f63b</t>
        </is>
      </c>
      <c r="B4322" t="inlineStr">
        <is>
          <t>30049092</t>
        </is>
      </c>
      <c r="C4322" t="inlineStr">
        <is>
          <t>PLASMA EXPANDERS</t>
        </is>
      </c>
      <c r="D4322" t="inlineStr">
        <is>
          <t>53343364-526c-4aa7-8eb6-12c515595364</t>
        </is>
      </c>
      <c r="E4322" t="inlineStr">
        <is>
          <t>f86290aa-4366-4525-a227-0a0f30879a33</t>
        </is>
      </c>
      <c r="F4322" t="n">
        <v>69</v>
      </c>
    </row>
    <row r="4323">
      <c r="A4323" t="inlineStr">
        <is>
          <t>4a9857de-f86e-4900-ad82-029fc6d0f17c</t>
        </is>
      </c>
      <c r="B4323" t="inlineStr">
        <is>
          <t>30049093</t>
        </is>
      </c>
      <c r="C4323" t="inlineStr">
        <is>
          <t>CHLOROPHENIRAMINE MALEATE, WITH OR WITHOUT OTHER COMPOUNDS (EXCLUDING STERIODS AND ALKALOIDS)</t>
        </is>
      </c>
      <c r="D4323" t="inlineStr">
        <is>
          <t>53343364-526c-4aa7-8eb6-12c515595364</t>
        </is>
      </c>
      <c r="E4323" t="inlineStr">
        <is>
          <t>f86290aa-4366-4525-a227-0a0f30879a33</t>
        </is>
      </c>
      <c r="F4323" t="n">
        <v>69</v>
      </c>
    </row>
    <row r="4324">
      <c r="A4324" t="inlineStr">
        <is>
          <t>2a82b3db-d337-44c8-a49e-db0adb29c3db</t>
        </is>
      </c>
      <c r="B4324" t="inlineStr">
        <is>
          <t>30049094</t>
        </is>
      </c>
      <c r="C4324" t="inlineStr">
        <is>
          <t>THEOPHYLLINE, AMINOPHYLLINE AND OTHER BRONCHO DILATORS</t>
        </is>
      </c>
      <c r="D4324" t="inlineStr">
        <is>
          <t>53343364-526c-4aa7-8eb6-12c515595364</t>
        </is>
      </c>
      <c r="E4324" t="inlineStr">
        <is>
          <t>f86290aa-4366-4525-a227-0a0f30879a33</t>
        </is>
      </c>
      <c r="F4324" t="n">
        <v>69</v>
      </c>
    </row>
    <row r="4325">
      <c r="A4325" t="inlineStr">
        <is>
          <t>5fde5dde-3e64-409d-8bea-ccfdb19df0c4</t>
        </is>
      </c>
      <c r="B4325" t="inlineStr">
        <is>
          <t>30049095</t>
        </is>
      </c>
      <c r="C4325" t="inlineStr">
        <is>
          <t>CARCINO-CHEMOTHERAPEUTIC DRUGS NOT ELSEWHERE SPECIFIED OR INCLUDED</t>
        </is>
      </c>
      <c r="D4325" t="inlineStr">
        <is>
          <t>53343364-526c-4aa7-8eb6-12c515595364</t>
        </is>
      </c>
      <c r="E4325" t="inlineStr">
        <is>
          <t>f86290aa-4366-4525-a227-0a0f30879a33</t>
        </is>
      </c>
      <c r="F4325" t="n">
        <v>69</v>
      </c>
    </row>
    <row r="4326">
      <c r="A4326" t="inlineStr">
        <is>
          <t>419e0b07-7961-4c83-9c4a-6e1abdefc1cd</t>
        </is>
      </c>
      <c r="B4326" t="inlineStr">
        <is>
          <t>30049096</t>
        </is>
      </c>
      <c r="C4326" t="inlineStr">
        <is>
          <t>KETAMINE</t>
        </is>
      </c>
      <c r="D4326" t="inlineStr">
        <is>
          <t>53343364-526c-4aa7-8eb6-12c515595364</t>
        </is>
      </c>
      <c r="E4326" t="inlineStr">
        <is>
          <t>f86290aa-4366-4525-a227-0a0f30879a33</t>
        </is>
      </c>
      <c r="F4326" t="n">
        <v>69</v>
      </c>
    </row>
    <row r="4327">
      <c r="A4327" t="inlineStr">
        <is>
          <t>f34c78eb-2f68-4849-8092-0042d0edf1af</t>
        </is>
      </c>
      <c r="B4327" t="inlineStr">
        <is>
          <t>30049099</t>
        </is>
      </c>
      <c r="C4327" t="inlineStr">
        <is>
          <t>OTHER</t>
        </is>
      </c>
      <c r="D4327" t="inlineStr">
        <is>
          <t>53343364-526c-4aa7-8eb6-12c515595364</t>
        </is>
      </c>
      <c r="E4327" t="inlineStr">
        <is>
          <t>f86290aa-4366-4525-a227-0a0f30879a33</t>
        </is>
      </c>
      <c r="F4327" t="n">
        <v>69</v>
      </c>
    </row>
    <row r="4328">
      <c r="A4328" t="inlineStr">
        <is>
          <t>8744b262-acf9-4c09-ae63-7779c6b7b5f3</t>
        </is>
      </c>
      <c r="B4328" t="inlineStr">
        <is>
          <t>30051010</t>
        </is>
      </c>
      <c r="C4328" t="inlineStr">
        <is>
          <t>ADHESIVE GUAZE</t>
        </is>
      </c>
      <c r="D4328" t="inlineStr">
        <is>
          <t>53343364-526c-4aa7-8eb6-12c515595364</t>
        </is>
      </c>
      <c r="E4328" t="inlineStr">
        <is>
          <t>44c38bad-b40a-42d3-a744-b4ea09dd0eb4</t>
        </is>
      </c>
      <c r="F4328" t="n">
        <v>69</v>
      </c>
    </row>
    <row r="4329">
      <c r="A4329" t="inlineStr">
        <is>
          <t>734d1346-4c90-4af4-98be-c9ecb90c5353</t>
        </is>
      </c>
      <c r="B4329" t="inlineStr">
        <is>
          <t>30051020</t>
        </is>
      </c>
      <c r="C4329" t="inlineStr">
        <is>
          <t>ADHESIVE TAPE</t>
        </is>
      </c>
      <c r="D4329" t="inlineStr">
        <is>
          <t>53343364-526c-4aa7-8eb6-12c515595364</t>
        </is>
      </c>
      <c r="E4329" t="inlineStr">
        <is>
          <t>44c38bad-b40a-42d3-a744-b4ea09dd0eb4</t>
        </is>
      </c>
      <c r="F4329" t="n">
        <v>69</v>
      </c>
    </row>
    <row r="4330">
      <c r="A4330" t="inlineStr">
        <is>
          <t>8ab67a90-26c7-4f9c-954b-8f2cb0315180</t>
        </is>
      </c>
      <c r="B4330" t="inlineStr">
        <is>
          <t>30051090</t>
        </is>
      </c>
      <c r="C4330" t="inlineStr">
        <is>
          <t>OTHER</t>
        </is>
      </c>
      <c r="D4330" t="inlineStr">
        <is>
          <t>53343364-526c-4aa7-8eb6-12c515595364</t>
        </is>
      </c>
      <c r="E4330" t="inlineStr">
        <is>
          <t>44c38bad-b40a-42d3-a744-b4ea09dd0eb4</t>
        </is>
      </c>
      <c r="F4330" t="n">
        <v>69</v>
      </c>
    </row>
    <row r="4331">
      <c r="A4331" t="inlineStr">
        <is>
          <t>f806c51c-abd3-4aec-85c3-8ac94c3bd53b</t>
        </is>
      </c>
      <c r="B4331" t="inlineStr">
        <is>
          <t>30059010</t>
        </is>
      </c>
      <c r="C4331" t="inlineStr">
        <is>
          <t>COTTON WOOL, MEDICATED</t>
        </is>
      </c>
      <c r="D4331" t="inlineStr">
        <is>
          <t>53343364-526c-4aa7-8eb6-12c515595364</t>
        </is>
      </c>
      <c r="E4331" t="inlineStr">
        <is>
          <t>44c38bad-b40a-42d3-a744-b4ea09dd0eb4</t>
        </is>
      </c>
      <c r="F4331" t="n">
        <v>69</v>
      </c>
    </row>
    <row r="4332">
      <c r="A4332" t="inlineStr">
        <is>
          <t>0fc58aa5-df8f-4148-be1e-ffb355790f85</t>
        </is>
      </c>
      <c r="B4332" t="inlineStr">
        <is>
          <t>30059020</t>
        </is>
      </c>
      <c r="C4332" t="inlineStr">
        <is>
          <t>POULTICE OF KAOLIN</t>
        </is>
      </c>
      <c r="D4332" t="inlineStr">
        <is>
          <t>53343364-526c-4aa7-8eb6-12c515595364</t>
        </is>
      </c>
      <c r="E4332" t="inlineStr">
        <is>
          <t>44c38bad-b40a-42d3-a744-b4ea09dd0eb4</t>
        </is>
      </c>
      <c r="F4332" t="n">
        <v>69</v>
      </c>
    </row>
    <row r="4333">
      <c r="A4333" t="inlineStr">
        <is>
          <t>36c2dad3-8b39-4861-a98a-a8a3dd4c7a09</t>
        </is>
      </c>
      <c r="B4333" t="inlineStr">
        <is>
          <t>30059030</t>
        </is>
      </c>
      <c r="C4333" t="inlineStr">
        <is>
          <t>LINT, MEDICATED</t>
        </is>
      </c>
      <c r="D4333" t="inlineStr">
        <is>
          <t>53343364-526c-4aa7-8eb6-12c515595364</t>
        </is>
      </c>
      <c r="E4333" t="inlineStr">
        <is>
          <t>44c38bad-b40a-42d3-a744-b4ea09dd0eb4</t>
        </is>
      </c>
      <c r="F4333" t="n">
        <v>69</v>
      </c>
    </row>
    <row r="4334">
      <c r="A4334" t="inlineStr">
        <is>
          <t>17d7ad16-8650-4bc0-a744-cc71e0aa7796</t>
        </is>
      </c>
      <c r="B4334" t="inlineStr">
        <is>
          <t>30059040</t>
        </is>
      </c>
      <c r="C4334" t="inlineStr">
        <is>
          <t>BANDAGES</t>
        </is>
      </c>
      <c r="D4334" t="inlineStr">
        <is>
          <t>53343364-526c-4aa7-8eb6-12c515595364</t>
        </is>
      </c>
      <c r="E4334" t="inlineStr">
        <is>
          <t>44c38bad-b40a-42d3-a744-b4ea09dd0eb4</t>
        </is>
      </c>
      <c r="F4334" t="n">
        <v>69</v>
      </c>
    </row>
    <row r="4335">
      <c r="A4335" t="inlineStr">
        <is>
          <t>351d2261-5591-418e-80ea-71db31d06b10</t>
        </is>
      </c>
      <c r="B4335" t="inlineStr">
        <is>
          <t>30059050</t>
        </is>
      </c>
      <c r="C4335" t="inlineStr">
        <is>
          <t>BURN THERAPY DRESSING SOAKED IN PROTECTIVE GEL</t>
        </is>
      </c>
      <c r="D4335" t="inlineStr">
        <is>
          <t>53343364-526c-4aa7-8eb6-12c515595364</t>
        </is>
      </c>
      <c r="E4335" t="inlineStr">
        <is>
          <t>44c38bad-b40a-42d3-a744-b4ea09dd0eb4</t>
        </is>
      </c>
      <c r="F4335" t="n">
        <v>69</v>
      </c>
    </row>
    <row r="4336">
      <c r="A4336" t="inlineStr">
        <is>
          <t>b3dd3b48-d630-4546-bc3d-701a2ecf2bf3</t>
        </is>
      </c>
      <c r="B4336" t="inlineStr">
        <is>
          <t>30059060</t>
        </is>
      </c>
      <c r="C4336" t="inlineStr">
        <is>
          <t>MICRO PORES SURGICAL TAPES</t>
        </is>
      </c>
      <c r="D4336" t="inlineStr">
        <is>
          <t>53343364-526c-4aa7-8eb6-12c515595364</t>
        </is>
      </c>
      <c r="E4336" t="inlineStr">
        <is>
          <t>44c38bad-b40a-42d3-a744-b4ea09dd0eb4</t>
        </is>
      </c>
      <c r="F4336" t="n">
        <v>69</v>
      </c>
    </row>
    <row r="4337">
      <c r="A4337" t="inlineStr">
        <is>
          <t>68c14fa1-7271-46cf-a5fc-2eaaea92f1e1</t>
        </is>
      </c>
      <c r="B4337" t="inlineStr">
        <is>
          <t>30059070</t>
        </is>
      </c>
      <c r="C4337" t="inlineStr">
        <is>
          <t>CORN REMOVERS AND CALLOUS REMOVERS</t>
        </is>
      </c>
      <c r="D4337" t="inlineStr">
        <is>
          <t>53343364-526c-4aa7-8eb6-12c515595364</t>
        </is>
      </c>
      <c r="E4337" t="inlineStr">
        <is>
          <t>44c38bad-b40a-42d3-a744-b4ea09dd0eb4</t>
        </is>
      </c>
      <c r="F4337" t="n">
        <v>69</v>
      </c>
    </row>
    <row r="4338">
      <c r="A4338" t="inlineStr">
        <is>
          <t>5eeaa762-f9db-4466-92b4-8622afa507a5</t>
        </is>
      </c>
      <c r="B4338" t="inlineStr">
        <is>
          <t>30059090</t>
        </is>
      </c>
      <c r="C4338" t="inlineStr">
        <is>
          <t>OTHER</t>
        </is>
      </c>
      <c r="D4338" t="inlineStr">
        <is>
          <t>53343364-526c-4aa7-8eb6-12c515595364</t>
        </is>
      </c>
      <c r="E4338" t="inlineStr">
        <is>
          <t>44c38bad-b40a-42d3-a744-b4ea09dd0eb4</t>
        </is>
      </c>
      <c r="F4338" t="n">
        <v>69</v>
      </c>
    </row>
    <row r="4339">
      <c r="A4339" t="inlineStr">
        <is>
          <t>0965897f-9ab0-43c4-8adb-51daff4d369a</t>
        </is>
      </c>
      <c r="B4339" t="inlineStr">
        <is>
          <t>30061010</t>
        </is>
      </c>
      <c r="C4339" t="inlineStr">
        <is>
          <t>STERILE, SURGICAL CATGUT AND SIMILAR STERILE SUTURE MATERIALS (INCLUDING STERILE ABSORBABLE SURGICAL OR DENTAL YARNS) AND STERILE TISSUE ADHESIVES FOR WOUND CLOSURE</t>
        </is>
      </c>
      <c r="D4339" t="inlineStr">
        <is>
          <t>53343364-526c-4aa7-8eb6-12c515595364</t>
        </is>
      </c>
      <c r="E4339" t="inlineStr">
        <is>
          <t>a869ef02-ec31-4d90-9e17-7a3dddd420e1</t>
        </is>
      </c>
      <c r="F4339" t="n">
        <v>69</v>
      </c>
    </row>
    <row r="4340">
      <c r="A4340" t="inlineStr">
        <is>
          <t>33e49dfc-876d-4de8-87d1-8d90fda72218</t>
        </is>
      </c>
      <c r="B4340" t="inlineStr">
        <is>
          <t>30061020</t>
        </is>
      </c>
      <c r="C4340" t="inlineStr">
        <is>
          <t>STERILE LAMINARIA AND STERILE LAMINARIA TENTS, STERILE ABSORBABLE SURGICAL OR DENTAL HAEMOSTATICS, STERILE SURGICAL OR DENTAL ADHESION BARRIERS, WHETHER OR NOT ABSORBABLE</t>
        </is>
      </c>
      <c r="D4340" t="inlineStr">
        <is>
          <t>53343364-526c-4aa7-8eb6-12c515595364</t>
        </is>
      </c>
      <c r="E4340" t="inlineStr">
        <is>
          <t>a869ef02-ec31-4d90-9e17-7a3dddd420e1</t>
        </is>
      </c>
      <c r="F4340" t="n">
        <v>69</v>
      </c>
    </row>
    <row r="4341">
      <c r="A4341" t="inlineStr">
        <is>
          <t>bec41212-6210-46f0-a4fc-3d01a8b30d64</t>
        </is>
      </c>
      <c r="B4341" t="inlineStr">
        <is>
          <t>30062000</t>
        </is>
      </c>
      <c r="C4341" t="inlineStr">
        <is>
          <t>PHARMACEUTICAL GOODS SPECIFIED IN NOTE 4 TO THIS CHAPTER BLOOD GROUPING REAGENTS</t>
        </is>
      </c>
      <c r="D4341" t="inlineStr">
        <is>
          <t>53343364-526c-4aa7-8eb6-12c515595364</t>
        </is>
      </c>
      <c r="E4341" t="inlineStr">
        <is>
          <t>a869ef02-ec31-4d90-9e17-7a3dddd420e1</t>
        </is>
      </c>
      <c r="F4341" t="n">
        <v>69</v>
      </c>
    </row>
    <row r="4342">
      <c r="A4342" t="inlineStr">
        <is>
          <t>65f9022c-7b66-406a-bf92-3c9f29c032ca</t>
        </is>
      </c>
      <c r="B4342" t="inlineStr">
        <is>
          <t>30063000</t>
        </is>
      </c>
      <c r="C4342" t="inlineStr">
        <is>
          <t>OPACIFYING PREPRATIONS FOR X-RAY EXAMINATIONS, DIAGNOSTIC REAGENTS DESIGNED TO BE ADMINISTERED TO THE PATIENT</t>
        </is>
      </c>
      <c r="D4342" t="inlineStr">
        <is>
          <t>53343364-526c-4aa7-8eb6-12c515595364</t>
        </is>
      </c>
      <c r="E4342" t="inlineStr">
        <is>
          <t>a869ef02-ec31-4d90-9e17-7a3dddd420e1</t>
        </is>
      </c>
      <c r="F4342" t="n">
        <v>69</v>
      </c>
    </row>
    <row r="4343">
      <c r="A4343" t="inlineStr">
        <is>
          <t>f8e0a1c6-a6f0-43fd-a08b-6ebef0d181a2</t>
        </is>
      </c>
      <c r="B4343" t="inlineStr">
        <is>
          <t>30064000</t>
        </is>
      </c>
      <c r="C4343" t="inlineStr">
        <is>
          <t>DENTAL CEMENTS AND OTHER DENTAL FILLINGS, BONE RECONSTRUCTION CEMENTS</t>
        </is>
      </c>
      <c r="D4343" t="inlineStr">
        <is>
          <t>53343364-526c-4aa7-8eb6-12c515595364</t>
        </is>
      </c>
      <c r="E4343" t="inlineStr">
        <is>
          <t>a869ef02-ec31-4d90-9e17-7a3dddd420e1</t>
        </is>
      </c>
      <c r="F4343" t="n">
        <v>69</v>
      </c>
    </row>
    <row r="4344">
      <c r="A4344" t="inlineStr">
        <is>
          <t>6b859623-2ad9-4077-a75b-973c3ea1db50</t>
        </is>
      </c>
      <c r="B4344" t="inlineStr">
        <is>
          <t>30065000</t>
        </is>
      </c>
      <c r="C4344" t="inlineStr">
        <is>
          <t>FIRST-AID BOXES AND KITS</t>
        </is>
      </c>
      <c r="D4344" t="inlineStr">
        <is>
          <t>53343364-526c-4aa7-8eb6-12c515595364</t>
        </is>
      </c>
      <c r="E4344" t="inlineStr">
        <is>
          <t>a869ef02-ec31-4d90-9e17-7a3dddd420e1</t>
        </is>
      </c>
      <c r="F4344" t="n">
        <v>69</v>
      </c>
    </row>
    <row r="4345">
      <c r="A4345" t="inlineStr">
        <is>
          <t>27c29c65-3cd3-43c7-bcae-2ecd27da0fda</t>
        </is>
      </c>
      <c r="B4345" t="inlineStr">
        <is>
          <t>30066010</t>
        </is>
      </c>
      <c r="C4345" t="inlineStr">
        <is>
          <t>BASED ON HORMONES</t>
        </is>
      </c>
      <c r="D4345" t="inlineStr">
        <is>
          <t>53343364-526c-4aa7-8eb6-12c515595364</t>
        </is>
      </c>
      <c r="E4345" t="inlineStr">
        <is>
          <t>a869ef02-ec31-4d90-9e17-7a3dddd420e1</t>
        </is>
      </c>
      <c r="F4345" t="n">
        <v>69</v>
      </c>
    </row>
    <row r="4346">
      <c r="A4346" t="inlineStr">
        <is>
          <t>477ba13f-1181-4784-aca1-d9569a5c3064</t>
        </is>
      </c>
      <c r="B4346" t="inlineStr">
        <is>
          <t>30066020</t>
        </is>
      </c>
      <c r="C4346" t="inlineStr">
        <is>
          <t>BASED ON OTHER PRODUCTS OF HEADING 2936</t>
        </is>
      </c>
      <c r="D4346" t="inlineStr">
        <is>
          <t>53343364-526c-4aa7-8eb6-12c515595364</t>
        </is>
      </c>
      <c r="E4346" t="inlineStr">
        <is>
          <t>a869ef02-ec31-4d90-9e17-7a3dddd420e1</t>
        </is>
      </c>
      <c r="F4346" t="n">
        <v>69</v>
      </c>
    </row>
    <row r="4347">
      <c r="A4347" t="inlineStr">
        <is>
          <t>6e795546-10e1-4d42-b223-8a94d3ad13cf</t>
        </is>
      </c>
      <c r="B4347" t="inlineStr">
        <is>
          <t>30066030</t>
        </is>
      </c>
      <c r="C4347" t="inlineStr">
        <is>
          <t>BASED ON SPERMICIDES</t>
        </is>
      </c>
      <c r="D4347" t="inlineStr">
        <is>
          <t>53343364-526c-4aa7-8eb6-12c515595364</t>
        </is>
      </c>
      <c r="E4347" t="inlineStr">
        <is>
          <t>a869ef02-ec31-4d90-9e17-7a3dddd420e1</t>
        </is>
      </c>
      <c r="F4347" t="n">
        <v>69</v>
      </c>
    </row>
    <row r="4348">
      <c r="A4348" t="inlineStr">
        <is>
          <t>fe6c8aea-1c54-4d24-b4ef-252c6bac76b8</t>
        </is>
      </c>
      <c r="B4348" t="inlineStr">
        <is>
          <t>30067000</t>
        </is>
      </c>
      <c r="C4348" t="inlineStr">
        <is>
          <t>GEL PREPARATIONS DESIGNED TO BE USED IN HUMAN OR VETERINARY MEDICINE AS A LUBRICANT FOR PARTS OF THE BODY FOR SURGICAL OPERATIONS OR PHYSICAL EXAMINATIONS OR AS A COUPLING AGENT BETWEEN THE BODY AND MEDICAL INSTRUMENTS</t>
        </is>
      </c>
      <c r="D4348" t="inlineStr">
        <is>
          <t>53343364-526c-4aa7-8eb6-12c515595364</t>
        </is>
      </c>
      <c r="E4348" t="inlineStr">
        <is>
          <t>a869ef02-ec31-4d90-9e17-7a3dddd420e1</t>
        </is>
      </c>
      <c r="F4348" t="n">
        <v>69</v>
      </c>
    </row>
    <row r="4349">
      <c r="A4349" t="inlineStr">
        <is>
          <t>9340695f-c076-413e-ac44-cd962871a114</t>
        </is>
      </c>
      <c r="B4349" t="inlineStr">
        <is>
          <t>30068000</t>
        </is>
      </c>
      <c r="C4349" t="inlineStr">
        <is>
          <t>PHARMACEUTICAL GOODS SPECIFIED IN NOTE 4 TO THIS CHAPTER WASTE PHARMACEUTICALS</t>
        </is>
      </c>
      <c r="D4349" t="inlineStr">
        <is>
          <t>53343364-526c-4aa7-8eb6-12c515595364</t>
        </is>
      </c>
      <c r="E4349" t="inlineStr">
        <is>
          <t>a869ef02-ec31-4d90-9e17-7a3dddd420e1</t>
        </is>
      </c>
      <c r="F4349" t="n">
        <v>69</v>
      </c>
    </row>
    <row r="4350">
      <c r="A4350" t="inlineStr">
        <is>
          <t>a58eb0bc-80f2-40c8-a24f-a48af040859a</t>
        </is>
      </c>
      <c r="B4350" t="inlineStr">
        <is>
          <t>30069100</t>
        </is>
      </c>
      <c r="C4350" t="inlineStr">
        <is>
          <t>APPLIANCES IDENTIFIABLE FOR OSTOMY USE</t>
        </is>
      </c>
      <c r="D4350" t="inlineStr">
        <is>
          <t>53343364-526c-4aa7-8eb6-12c515595364</t>
        </is>
      </c>
      <c r="E4350" t="inlineStr">
        <is>
          <t>a869ef02-ec31-4d90-9e17-7a3dddd420e1</t>
        </is>
      </c>
      <c r="F4350" t="n">
        <v>69</v>
      </c>
    </row>
    <row r="4351">
      <c r="A4351" t="inlineStr">
        <is>
          <t>51b13efb-da3a-4662-961c-3ddcc241021e</t>
        </is>
      </c>
      <c r="B4351" t="inlineStr">
        <is>
          <t>30069200</t>
        </is>
      </c>
      <c r="C4351" t="inlineStr">
        <is>
          <t>WASTE PHARMACEUTICALS</t>
        </is>
      </c>
      <c r="D4351" t="inlineStr">
        <is>
          <t>53343364-526c-4aa7-8eb6-12c515595364</t>
        </is>
      </c>
      <c r="E4351" t="inlineStr">
        <is>
          <t>a869ef02-ec31-4d90-9e17-7a3dddd420e1</t>
        </is>
      </c>
      <c r="F4351" t="n">
        <v>69</v>
      </c>
    </row>
    <row r="4352">
      <c r="A4352" t="inlineStr">
        <is>
          <t>594c7c48-d8ff-4cc1-9f04-480987c19eff</t>
        </is>
      </c>
      <c r="B4352" t="inlineStr">
        <is>
          <t>30069300</t>
        </is>
      </c>
      <c r="C4352" t="inlineStr">
        <is>
          <t>PLACEBOS AND BLINDED (OR DOUBLE-BLINDED) CLINICAL TRIAL KITS FOR A RECOGNISED CLINICAL TRIAL, PUT UP IN MEASURED DOSES</t>
        </is>
      </c>
      <c r="D4352" t="inlineStr">
        <is>
          <t>53343364-526c-4aa7-8eb6-12c515595364</t>
        </is>
      </c>
      <c r="E4352" t="inlineStr">
        <is>
          <t>a869ef02-ec31-4d90-9e17-7a3dddd420e1</t>
        </is>
      </c>
      <c r="F4352" t="n">
        <v>69</v>
      </c>
    </row>
    <row r="4353">
      <c r="A4353" t="inlineStr">
        <is>
          <t>c3a2964b-9bdc-4419-8abc-1e2d585c17ce</t>
        </is>
      </c>
      <c r="B4353" t="inlineStr">
        <is>
          <t>31010010</t>
        </is>
      </c>
      <c r="C4353" t="inlineStr">
        <is>
          <t>GUANO</t>
        </is>
      </c>
      <c r="D4353" t="inlineStr">
        <is>
          <t>c45483f8-8db0-48e9-a09d-964c0c43fc1c</t>
        </is>
      </c>
      <c r="E4353" t="inlineStr">
        <is>
          <t>6053333d-fc1a-483e-9529-8446b2da2ddf</t>
        </is>
      </c>
      <c r="F4353" t="n">
        <v>54</v>
      </c>
    </row>
    <row r="4354">
      <c r="A4354" t="inlineStr">
        <is>
          <t>b03c5507-8545-4831-b4ce-4a5658c0e71a</t>
        </is>
      </c>
      <c r="B4354" t="inlineStr">
        <is>
          <t>31010091</t>
        </is>
      </c>
      <c r="C4354" t="inlineStr">
        <is>
          <t>ANIMAL DUNG</t>
        </is>
      </c>
      <c r="D4354" t="inlineStr">
        <is>
          <t>c45483f8-8db0-48e9-a09d-964c0c43fc1c</t>
        </is>
      </c>
      <c r="E4354" t="inlineStr">
        <is>
          <t>6053333d-fc1a-483e-9529-8446b2da2ddf</t>
        </is>
      </c>
      <c r="F4354" t="n">
        <v>54</v>
      </c>
    </row>
    <row r="4355">
      <c r="A4355" t="inlineStr">
        <is>
          <t>c4368d58-f81a-40d8-91c3-9645c89578d2</t>
        </is>
      </c>
      <c r="B4355" t="inlineStr">
        <is>
          <t>31010092</t>
        </is>
      </c>
      <c r="C4355" t="inlineStr">
        <is>
          <t>ANIMAL EXCRETA</t>
        </is>
      </c>
      <c r="D4355" t="inlineStr">
        <is>
          <t>c45483f8-8db0-48e9-a09d-964c0c43fc1c</t>
        </is>
      </c>
      <c r="E4355" t="inlineStr">
        <is>
          <t>6053333d-fc1a-483e-9529-8446b2da2ddf</t>
        </is>
      </c>
      <c r="F4355" t="n">
        <v>54</v>
      </c>
    </row>
    <row r="4356">
      <c r="A4356" t="inlineStr">
        <is>
          <t>a956c460-5c7d-48be-af6a-8be7082e80ab</t>
        </is>
      </c>
      <c r="B4356" t="inlineStr">
        <is>
          <t>31010099</t>
        </is>
      </c>
      <c r="C4356" t="inlineStr">
        <is>
          <t>OTHER</t>
        </is>
      </c>
      <c r="D4356" t="inlineStr">
        <is>
          <t>c45483f8-8db0-48e9-a09d-964c0c43fc1c</t>
        </is>
      </c>
      <c r="E4356" t="inlineStr">
        <is>
          <t>6053333d-fc1a-483e-9529-8446b2da2ddf</t>
        </is>
      </c>
      <c r="F4356" t="n">
        <v>54</v>
      </c>
    </row>
    <row r="4357">
      <c r="A4357" t="inlineStr">
        <is>
          <t>65be9605-8d46-4f46-8f15-6fc151e0e094</t>
        </is>
      </c>
      <c r="B4357" t="inlineStr">
        <is>
          <t>31021000</t>
        </is>
      </c>
      <c r="C4357" t="inlineStr">
        <is>
          <t>MINERAL OR CHEMICAL FERTILISERS, NITROGENOUS UREA, WHETHER OR NOT IN AQUEOUS SOLUTION</t>
        </is>
      </c>
      <c r="D4357" t="inlineStr">
        <is>
          <t>c45483f8-8db0-48e9-a09d-964c0c43fc1c</t>
        </is>
      </c>
      <c r="E4357" t="inlineStr">
        <is>
          <t>b2c31192-5300-41e5-86d1-891d37cc56e7</t>
        </is>
      </c>
      <c r="F4357" t="n">
        <v>54</v>
      </c>
    </row>
    <row r="4358">
      <c r="A4358" t="inlineStr">
        <is>
          <t>0b5da135-759a-4f0f-b2af-cebe8a618be3</t>
        </is>
      </c>
      <c r="B4358" t="inlineStr">
        <is>
          <t>31021010</t>
        </is>
      </c>
      <c r="C4358" t="inlineStr">
        <is>
          <t>FERTILIZER GRADE, CONFORMING TO STANDARD IS 5405</t>
        </is>
      </c>
      <c r="D4358" t="inlineStr">
        <is>
          <t>c45483f8-8db0-48e9-a09d-964c0c43fc1c</t>
        </is>
      </c>
      <c r="E4358" t="inlineStr">
        <is>
          <t>b2c31192-5300-41e5-86d1-891d37cc56e7</t>
        </is>
      </c>
      <c r="F4358" t="n">
        <v>54</v>
      </c>
    </row>
    <row r="4359">
      <c r="A4359" t="inlineStr">
        <is>
          <t>71a62ec0-8c6f-4de0-82da-5e4d68597c05</t>
        </is>
      </c>
      <c r="B4359" t="inlineStr">
        <is>
          <t>31021090</t>
        </is>
      </c>
      <c r="C4359" t="inlineStr">
        <is>
          <t>OTHER</t>
        </is>
      </c>
      <c r="D4359" t="inlineStr">
        <is>
          <t>c45483f8-8db0-48e9-a09d-964c0c43fc1c</t>
        </is>
      </c>
      <c r="E4359" t="inlineStr">
        <is>
          <t>b2c31192-5300-41e5-86d1-891d37cc56e7</t>
        </is>
      </c>
      <c r="F4359" t="n">
        <v>54</v>
      </c>
    </row>
    <row r="4360">
      <c r="A4360" t="inlineStr">
        <is>
          <t>9f88c947-6e20-41f3-9287-737acfb8b1b9</t>
        </is>
      </c>
      <c r="B4360" t="inlineStr">
        <is>
          <t>31022100</t>
        </is>
      </c>
      <c r="C4360" t="inlineStr">
        <is>
          <t>AMMONIUM SULPHATE</t>
        </is>
      </c>
      <c r="D4360" t="inlineStr">
        <is>
          <t>c45483f8-8db0-48e9-a09d-964c0c43fc1c</t>
        </is>
      </c>
      <c r="E4360" t="inlineStr">
        <is>
          <t>b2c31192-5300-41e5-86d1-891d37cc56e7</t>
        </is>
      </c>
      <c r="F4360" t="n">
        <v>54</v>
      </c>
    </row>
    <row r="4361">
      <c r="A4361" t="inlineStr">
        <is>
          <t>ff4966c8-6f55-48e8-8838-5e4ce4bc85c5</t>
        </is>
      </c>
      <c r="B4361" t="inlineStr">
        <is>
          <t>31022910</t>
        </is>
      </c>
      <c r="C4361" t="inlineStr">
        <is>
          <t>AMMONIUM SULPHONITRATE</t>
        </is>
      </c>
      <c r="D4361" t="inlineStr">
        <is>
          <t>c45483f8-8db0-48e9-a09d-964c0c43fc1c</t>
        </is>
      </c>
      <c r="E4361" t="inlineStr">
        <is>
          <t>b2c31192-5300-41e5-86d1-891d37cc56e7</t>
        </is>
      </c>
      <c r="F4361" t="n">
        <v>54</v>
      </c>
    </row>
    <row r="4362">
      <c r="A4362" t="inlineStr">
        <is>
          <t>3e72dfc4-0950-49e5-9068-a920762705bb</t>
        </is>
      </c>
      <c r="B4362" t="inlineStr">
        <is>
          <t>31022990</t>
        </is>
      </c>
      <c r="C4362" t="inlineStr">
        <is>
          <t>OTHER</t>
        </is>
      </c>
      <c r="D4362" t="inlineStr">
        <is>
          <t>c45483f8-8db0-48e9-a09d-964c0c43fc1c</t>
        </is>
      </c>
      <c r="E4362" t="inlineStr">
        <is>
          <t>b2c31192-5300-41e5-86d1-891d37cc56e7</t>
        </is>
      </c>
      <c r="F4362" t="n">
        <v>54</v>
      </c>
    </row>
    <row r="4363">
      <c r="A4363" t="inlineStr">
        <is>
          <t>41e4bd69-1a8e-464f-b406-66ed8bb6890c</t>
        </is>
      </c>
      <c r="B4363" t="inlineStr">
        <is>
          <t>31023000</t>
        </is>
      </c>
      <c r="C4363" t="inlineStr">
        <is>
          <t>AMMONIUM NITRATE, WHETHER OR NOT IN AQUEOUS SOLUTION</t>
        </is>
      </c>
      <c r="D4363" t="inlineStr">
        <is>
          <t>c45483f8-8db0-48e9-a09d-964c0c43fc1c</t>
        </is>
      </c>
      <c r="E4363" t="inlineStr">
        <is>
          <t>b2c31192-5300-41e5-86d1-891d37cc56e7</t>
        </is>
      </c>
      <c r="F4363" t="n">
        <v>54</v>
      </c>
    </row>
    <row r="4364">
      <c r="A4364" t="inlineStr">
        <is>
          <t>3bfe98be-da7b-4fe2-b0bd-0c281eab2ca8</t>
        </is>
      </c>
      <c r="B4364" t="inlineStr">
        <is>
          <t>31024000</t>
        </is>
      </c>
      <c r="C4364" t="inlineStr">
        <is>
          <t>MIXTURES OF AMMONIUM NITRATE WITH CALCIUM CARBONATE OR OTHER INORGANIC NON-FERTILISING SUBSTANCES</t>
        </is>
      </c>
      <c r="D4364" t="inlineStr">
        <is>
          <t>c45483f8-8db0-48e9-a09d-964c0c43fc1c</t>
        </is>
      </c>
      <c r="E4364" t="inlineStr">
        <is>
          <t>b2c31192-5300-41e5-86d1-891d37cc56e7</t>
        </is>
      </c>
      <c r="F4364" t="n">
        <v>54</v>
      </c>
    </row>
    <row r="4365">
      <c r="A4365" t="inlineStr">
        <is>
          <t>c4674db2-5210-4eb3-9dc2-1fbfe476d670</t>
        </is>
      </c>
      <c r="B4365" t="inlineStr">
        <is>
          <t>31025000</t>
        </is>
      </c>
      <c r="C4365" t="inlineStr">
        <is>
          <t>SODIUM NITRATE</t>
        </is>
      </c>
      <c r="D4365" t="inlineStr">
        <is>
          <t>c45483f8-8db0-48e9-a09d-964c0c43fc1c</t>
        </is>
      </c>
      <c r="E4365" t="inlineStr">
        <is>
          <t>b2c31192-5300-41e5-86d1-891d37cc56e7</t>
        </is>
      </c>
      <c r="F4365" t="n">
        <v>54</v>
      </c>
    </row>
    <row r="4366">
      <c r="A4366" t="inlineStr">
        <is>
          <t>841f6303-91f5-4e6a-b424-3985e7c0a061</t>
        </is>
      </c>
      <c r="B4366" t="inlineStr">
        <is>
          <t>31026000</t>
        </is>
      </c>
      <c r="C4366" t="inlineStr">
        <is>
          <t>DOUBLE SALTS AND MIXTURES OF CALCIUM NITRATE AND AMMONIUM NITRATE</t>
        </is>
      </c>
      <c r="D4366" t="inlineStr">
        <is>
          <t>c45483f8-8db0-48e9-a09d-964c0c43fc1c</t>
        </is>
      </c>
      <c r="E4366" t="inlineStr">
        <is>
          <t>b2c31192-5300-41e5-86d1-891d37cc56e7</t>
        </is>
      </c>
      <c r="F4366" t="n">
        <v>54</v>
      </c>
    </row>
    <row r="4367">
      <c r="A4367" t="inlineStr">
        <is>
          <t>d888b508-ae23-4755-81ae-e8f78ebae85b</t>
        </is>
      </c>
      <c r="B4367" t="inlineStr">
        <is>
          <t>31027000</t>
        </is>
      </c>
      <c r="C4367" t="inlineStr">
        <is>
          <t>MINERAL OR CHEMICAL FERTILISERS, NITROGENOUS CALCIUM CYANAMIDE</t>
        </is>
      </c>
      <c r="D4367" t="inlineStr">
        <is>
          <t>c45483f8-8db0-48e9-a09d-964c0c43fc1c</t>
        </is>
      </c>
      <c r="E4367" t="inlineStr">
        <is>
          <t>b2c31192-5300-41e5-86d1-891d37cc56e7</t>
        </is>
      </c>
      <c r="F4367" t="n">
        <v>54</v>
      </c>
    </row>
    <row r="4368">
      <c r="A4368" t="inlineStr">
        <is>
          <t>c975ce82-6b7d-4699-9a29-9809dcad2493</t>
        </is>
      </c>
      <c r="B4368" t="inlineStr">
        <is>
          <t>31028000</t>
        </is>
      </c>
      <c r="C4368" t="inlineStr">
        <is>
          <t>MIXTURES OF UREA AND AMMONIUM NITRATE IN AQUEOUS OR AMMONIACAL SOLUTION</t>
        </is>
      </c>
      <c r="D4368" t="inlineStr">
        <is>
          <t>c45483f8-8db0-48e9-a09d-964c0c43fc1c</t>
        </is>
      </c>
      <c r="E4368" t="inlineStr">
        <is>
          <t>b2c31192-5300-41e5-86d1-891d37cc56e7</t>
        </is>
      </c>
      <c r="F4368" t="n">
        <v>54</v>
      </c>
    </row>
    <row r="4369">
      <c r="A4369" t="inlineStr">
        <is>
          <t>35857182-374d-4ce1-a6d5-41f4a4e19111</t>
        </is>
      </c>
      <c r="B4369" t="inlineStr">
        <is>
          <t>31029010</t>
        </is>
      </c>
      <c r="C4369" t="inlineStr">
        <is>
          <t>DOUBLE SALTS OR MIXTURES OF CALCIUM NITRATE AND MAGNESIUM NITRATE</t>
        </is>
      </c>
      <c r="D4369" t="inlineStr">
        <is>
          <t>c45483f8-8db0-48e9-a09d-964c0c43fc1c</t>
        </is>
      </c>
      <c r="E4369" t="inlineStr">
        <is>
          <t>b2c31192-5300-41e5-86d1-891d37cc56e7</t>
        </is>
      </c>
      <c r="F4369" t="n">
        <v>54</v>
      </c>
    </row>
    <row r="4370">
      <c r="A4370" t="inlineStr">
        <is>
          <t>9ac00062-8a00-4175-863e-256be984e014</t>
        </is>
      </c>
      <c r="B4370" t="inlineStr">
        <is>
          <t>31029090</t>
        </is>
      </c>
      <c r="C4370" t="inlineStr">
        <is>
          <t>OTHER</t>
        </is>
      </c>
      <c r="D4370" t="inlineStr">
        <is>
          <t>c45483f8-8db0-48e9-a09d-964c0c43fc1c</t>
        </is>
      </c>
      <c r="E4370" t="inlineStr">
        <is>
          <t>b2c31192-5300-41e5-86d1-891d37cc56e7</t>
        </is>
      </c>
      <c r="F4370" t="n">
        <v>54</v>
      </c>
    </row>
    <row r="4371">
      <c r="A4371" t="inlineStr">
        <is>
          <t>d0a70d48-2263-40ef-84bc-493fbff70bb9</t>
        </is>
      </c>
      <c r="B4371" t="inlineStr">
        <is>
          <t>31031000</t>
        </is>
      </c>
      <c r="C4371" t="inlineStr">
        <is>
          <t>MINERAL OR CHEMICAL FERTILISERS, PHOSPHATIC SUPERPHOSPHATES</t>
        </is>
      </c>
      <c r="D4371" t="inlineStr">
        <is>
          <t>c45483f8-8db0-48e9-a09d-964c0c43fc1c</t>
        </is>
      </c>
      <c r="E4371" t="inlineStr">
        <is>
          <t>057bbeff-1657-4f3e-bb5c-8a7fe42b1253</t>
        </is>
      </c>
      <c r="F4371" t="n">
        <v>54</v>
      </c>
    </row>
    <row r="4372">
      <c r="A4372" t="inlineStr">
        <is>
          <t>16e27da5-a69b-49d7-a052-0c628d98651d</t>
        </is>
      </c>
      <c r="B4372" t="inlineStr">
        <is>
          <t>31031100</t>
        </is>
      </c>
      <c r="C4372" t="inlineStr">
        <is>
          <t>Containing by weight 35 % or more of diphosphorus pentaoxide (P2O5)</t>
        </is>
      </c>
      <c r="D4372" t="inlineStr">
        <is>
          <t>c45483f8-8db0-48e9-a09d-964c0c43fc1c</t>
        </is>
      </c>
      <c r="E4372" t="inlineStr">
        <is>
          <t>057bbeff-1657-4f3e-bb5c-8a7fe42b1253</t>
        </is>
      </c>
      <c r="F4372" t="n">
        <v>54</v>
      </c>
    </row>
    <row r="4373">
      <c r="A4373" t="inlineStr">
        <is>
          <t>d3e98e74-a168-48a1-9e0d-130db3e0c402</t>
        </is>
      </c>
      <c r="B4373" t="inlineStr">
        <is>
          <t>31031900</t>
        </is>
      </c>
      <c r="C4373" t="inlineStr">
        <is>
          <t>Other</t>
        </is>
      </c>
      <c r="D4373" t="inlineStr">
        <is>
          <t>c45483f8-8db0-48e9-a09d-964c0c43fc1c</t>
        </is>
      </c>
      <c r="E4373" t="inlineStr">
        <is>
          <t>057bbeff-1657-4f3e-bb5c-8a7fe42b1253</t>
        </is>
      </c>
      <c r="F4373" t="n">
        <v>54</v>
      </c>
    </row>
    <row r="4374">
      <c r="A4374" t="inlineStr">
        <is>
          <t>5f2dfb73-2db0-440b-b01e-c1dd3f2cbe8e</t>
        </is>
      </c>
      <c r="B4374" t="inlineStr">
        <is>
          <t>31032000</t>
        </is>
      </c>
      <c r="C4374" t="inlineStr">
        <is>
          <t>MINERAL OR CHEMICAL FERTILISERS, PHOSPHATIC BASIC SLAG</t>
        </is>
      </c>
      <c r="D4374" t="inlineStr">
        <is>
          <t>c45483f8-8db0-48e9-a09d-964c0c43fc1c</t>
        </is>
      </c>
      <c r="E4374" t="inlineStr">
        <is>
          <t>057bbeff-1657-4f3e-bb5c-8a7fe42b1253</t>
        </is>
      </c>
      <c r="F4374" t="n">
        <v>54</v>
      </c>
    </row>
    <row r="4375">
      <c r="A4375" t="inlineStr">
        <is>
          <t>805667da-cc6e-44bb-8441-d290d9483e6f</t>
        </is>
      </c>
      <c r="B4375" t="inlineStr">
        <is>
          <t>31039000</t>
        </is>
      </c>
      <c r="C4375" t="inlineStr">
        <is>
          <t>OTHER</t>
        </is>
      </c>
      <c r="D4375" t="inlineStr">
        <is>
          <t>c45483f8-8db0-48e9-a09d-964c0c43fc1c</t>
        </is>
      </c>
      <c r="E4375" t="inlineStr">
        <is>
          <t>057bbeff-1657-4f3e-bb5c-8a7fe42b1253</t>
        </is>
      </c>
      <c r="F4375" t="n">
        <v>54</v>
      </c>
    </row>
    <row r="4376">
      <c r="A4376" t="inlineStr">
        <is>
          <t>aace1b0f-1ef6-4a2c-a964-529815b38cb9</t>
        </is>
      </c>
      <c r="B4376" t="inlineStr">
        <is>
          <t>31041000</t>
        </is>
      </c>
      <c r="C4376" t="inlineStr">
        <is>
          <t>MINERAL OR CHEMICAL FERTILISERS, POTASSIC CARNALLITE, SYLVITE AND OTHER CRUDE NATURAL POTASSIUM SALTS</t>
        </is>
      </c>
      <c r="D4376" t="inlineStr">
        <is>
          <t>c45483f8-8db0-48e9-a09d-964c0c43fc1c</t>
        </is>
      </c>
      <c r="E4376" t="inlineStr">
        <is>
          <t>d08d673b-4784-421b-a26c-b313faaa4ab6</t>
        </is>
      </c>
      <c r="F4376" t="n">
        <v>54</v>
      </c>
    </row>
    <row r="4377">
      <c r="A4377" t="inlineStr">
        <is>
          <t>5c39625e-e3f5-4c4e-86eb-e447ec827d2f</t>
        </is>
      </c>
      <c r="B4377" t="inlineStr">
        <is>
          <t>31042000</t>
        </is>
      </c>
      <c r="C4377" t="inlineStr">
        <is>
          <t>POTASSIUM CHLORIDE</t>
        </is>
      </c>
      <c r="D4377" t="inlineStr">
        <is>
          <t>c45483f8-8db0-48e9-a09d-964c0c43fc1c</t>
        </is>
      </c>
      <c r="E4377" t="inlineStr">
        <is>
          <t>d08d673b-4784-421b-a26c-b313faaa4ab6</t>
        </is>
      </c>
      <c r="F4377" t="n">
        <v>54</v>
      </c>
    </row>
    <row r="4378">
      <c r="A4378" t="inlineStr">
        <is>
          <t>2d01b485-f1fe-410f-8785-686fee17c731</t>
        </is>
      </c>
      <c r="B4378" t="inlineStr">
        <is>
          <t>31043000</t>
        </is>
      </c>
      <c r="C4378" t="inlineStr">
        <is>
          <t>POTASSIUM SULPHATE</t>
        </is>
      </c>
      <c r="D4378" t="inlineStr">
        <is>
          <t>c45483f8-8db0-48e9-a09d-964c0c43fc1c</t>
        </is>
      </c>
      <c r="E4378" t="inlineStr">
        <is>
          <t>d08d673b-4784-421b-a26c-b313faaa4ab6</t>
        </is>
      </c>
      <c r="F4378" t="n">
        <v>54</v>
      </c>
    </row>
    <row r="4379">
      <c r="A4379" t="inlineStr">
        <is>
          <t>8dabf96d-8302-4196-9955-cd0254b147f4</t>
        </is>
      </c>
      <c r="B4379" t="inlineStr">
        <is>
          <t>31049000</t>
        </is>
      </c>
      <c r="C4379" t="inlineStr">
        <is>
          <t>OTHER</t>
        </is>
      </c>
      <c r="D4379" t="inlineStr">
        <is>
          <t>c45483f8-8db0-48e9-a09d-964c0c43fc1c</t>
        </is>
      </c>
      <c r="E4379" t="inlineStr">
        <is>
          <t>d08d673b-4784-421b-a26c-b313faaa4ab6</t>
        </is>
      </c>
      <c r="F4379" t="n">
        <v>54</v>
      </c>
    </row>
    <row r="4380">
      <c r="A4380" t="inlineStr">
        <is>
          <t>78a40db9-f1ed-4537-9157-7ee097bf6f5d</t>
        </is>
      </c>
      <c r="B4380" t="inlineStr">
        <is>
          <t>31051000</t>
        </is>
      </c>
      <c r="C4380" t="inlineStr">
        <is>
          <t>GOODS OF THIS CHAPTER IN TABLETS OR SIMILAR FORMS OR IN PACKAGES OF A GROSS WEIGHT NOT EXCEEDING 10 KG.</t>
        </is>
      </c>
      <c r="D4380" t="inlineStr">
        <is>
          <t>c45483f8-8db0-48e9-a09d-964c0c43fc1c</t>
        </is>
      </c>
      <c r="E4380" t="inlineStr">
        <is>
          <t>acdf51e0-33c6-46f6-bac9-26eb2da6d0b8</t>
        </is>
      </c>
      <c r="F4380" t="n">
        <v>54</v>
      </c>
    </row>
    <row r="4381">
      <c r="A4381" t="inlineStr">
        <is>
          <t>09b68579-c553-4ccf-9b33-db6fff3265d7</t>
        </is>
      </c>
      <c r="B4381" t="inlineStr">
        <is>
          <t>31052000</t>
        </is>
      </c>
      <c r="C4381" t="inlineStr">
        <is>
          <t>MINERAL OR CHEMICAL FERTILISERS CONTAINING THE THREE FERTILISING ELEMENTS NITROGEN,PHOSPHORUS AND POTASSIUM</t>
        </is>
      </c>
      <c r="D4381" t="inlineStr">
        <is>
          <t>c45483f8-8db0-48e9-a09d-964c0c43fc1c</t>
        </is>
      </c>
      <c r="E4381" t="inlineStr">
        <is>
          <t>acdf51e0-33c6-46f6-bac9-26eb2da6d0b8</t>
        </is>
      </c>
      <c r="F4381" t="n">
        <v>54</v>
      </c>
    </row>
    <row r="4382">
      <c r="A4382" t="inlineStr">
        <is>
          <t>2fa97c6b-0def-4b4c-b545-9325408a86a8</t>
        </is>
      </c>
      <c r="B4382" t="inlineStr">
        <is>
          <t>31053000</t>
        </is>
      </c>
      <c r="C4382" t="inlineStr">
        <is>
          <t>DIAMMONIUM HYDROGEN ORTHO PHOSPHATE(DIAMMONIUM PHOSPHATE)</t>
        </is>
      </c>
      <c r="D4382" t="inlineStr">
        <is>
          <t>c45483f8-8db0-48e9-a09d-964c0c43fc1c</t>
        </is>
      </c>
      <c r="E4382" t="inlineStr">
        <is>
          <t>acdf51e0-33c6-46f6-bac9-26eb2da6d0b8</t>
        </is>
      </c>
      <c r="F4382" t="n">
        <v>54</v>
      </c>
    </row>
    <row r="4383">
      <c r="A4383" t="inlineStr">
        <is>
          <t>ce8dbba9-15e2-4b4c-ad6e-2675c9c85e8c</t>
        </is>
      </c>
      <c r="B4383" t="inlineStr">
        <is>
          <t>31054000</t>
        </is>
      </c>
      <c r="C4383" t="inlineStr">
        <is>
          <t>AMMONIUM DIHYDROGEN ORTHO PHOSPHATE(MONOAMMONIUM PHOSPHATE) AND MIXTURES THEREOF WITH DIAMMONIUM HYDROGEN ORTHOPHOSPHATE (DIAMMONIUM PHOSPHATE)</t>
        </is>
      </c>
      <c r="D4383" t="inlineStr">
        <is>
          <t>c45483f8-8db0-48e9-a09d-964c0c43fc1c</t>
        </is>
      </c>
      <c r="E4383" t="inlineStr">
        <is>
          <t>acdf51e0-33c6-46f6-bac9-26eb2da6d0b8</t>
        </is>
      </c>
      <c r="F4383" t="n">
        <v>54</v>
      </c>
    </row>
    <row r="4384">
      <c r="A4384" t="inlineStr">
        <is>
          <t>93cf87e8-6178-4e67-8130-90c751f4a3ef</t>
        </is>
      </c>
      <c r="B4384" t="inlineStr">
        <is>
          <t>31055100</t>
        </is>
      </c>
      <c r="C4384" t="inlineStr">
        <is>
          <t>CONTAINING NITRATES AND PHOSPHATES</t>
        </is>
      </c>
      <c r="D4384" t="inlineStr">
        <is>
          <t>c45483f8-8db0-48e9-a09d-964c0c43fc1c</t>
        </is>
      </c>
      <c r="E4384" t="inlineStr">
        <is>
          <t>acdf51e0-33c6-46f6-bac9-26eb2da6d0b8</t>
        </is>
      </c>
      <c r="F4384" t="n">
        <v>54</v>
      </c>
    </row>
    <row r="4385">
      <c r="A4385" t="inlineStr">
        <is>
          <t>ee012afc-2c89-4f9a-8ce2-3658ac0cbd2e</t>
        </is>
      </c>
      <c r="B4385" t="inlineStr">
        <is>
          <t>31055900</t>
        </is>
      </c>
      <c r="C4385" t="inlineStr">
        <is>
          <t>OTHER</t>
        </is>
      </c>
      <c r="D4385" t="inlineStr">
        <is>
          <t>c45483f8-8db0-48e9-a09d-964c0c43fc1c</t>
        </is>
      </c>
      <c r="E4385" t="inlineStr">
        <is>
          <t>acdf51e0-33c6-46f6-bac9-26eb2da6d0b8</t>
        </is>
      </c>
      <c r="F4385" t="n">
        <v>54</v>
      </c>
    </row>
    <row r="4386">
      <c r="A4386" t="inlineStr">
        <is>
          <t>b9c85061-210a-42a4-81b1-1b9f162ee7cc</t>
        </is>
      </c>
      <c r="B4386" t="inlineStr">
        <is>
          <t>31056000</t>
        </is>
      </c>
      <c r="C4386" t="inlineStr">
        <is>
          <t>MINERAL OR CHEMICAL FERTILISERS CONTAINING THE TWO FERTILISING ELEMENTS PHOSPHORUS AND POTASSIUM</t>
        </is>
      </c>
      <c r="D4386" t="inlineStr">
        <is>
          <t>c45483f8-8db0-48e9-a09d-964c0c43fc1c</t>
        </is>
      </c>
      <c r="E4386" t="inlineStr">
        <is>
          <t>acdf51e0-33c6-46f6-bac9-26eb2da6d0b8</t>
        </is>
      </c>
      <c r="F4386" t="n">
        <v>54</v>
      </c>
    </row>
    <row r="4387">
      <c r="A4387" t="inlineStr">
        <is>
          <t>79ef5e4b-4332-4a4b-9bb0-0b9344101e06</t>
        </is>
      </c>
      <c r="B4387" t="inlineStr">
        <is>
          <t>31059010</t>
        </is>
      </c>
      <c r="C4387" t="inlineStr">
        <is>
          <t>MINERAL OR CHEMICAL FERTILISERS CONTAINING TWO FERTILISING ELEMENTS NAMELY NITROGEN AND POTASSIUM</t>
        </is>
      </c>
      <c r="D4387" t="inlineStr">
        <is>
          <t>c45483f8-8db0-48e9-a09d-964c0c43fc1c</t>
        </is>
      </c>
      <c r="E4387" t="inlineStr">
        <is>
          <t>acdf51e0-33c6-46f6-bac9-26eb2da6d0b8</t>
        </is>
      </c>
      <c r="F4387" t="n">
        <v>54</v>
      </c>
    </row>
    <row r="4388">
      <c r="A4388" t="inlineStr">
        <is>
          <t>ffa6fd13-3168-449d-becd-a17ac44d36f2</t>
        </is>
      </c>
      <c r="B4388" t="inlineStr">
        <is>
          <t>31059090</t>
        </is>
      </c>
      <c r="C4388" t="inlineStr">
        <is>
          <t>OTHER</t>
        </is>
      </c>
      <c r="D4388" t="inlineStr">
        <is>
          <t>c45483f8-8db0-48e9-a09d-964c0c43fc1c</t>
        </is>
      </c>
      <c r="E4388" t="inlineStr">
        <is>
          <t>acdf51e0-33c6-46f6-bac9-26eb2da6d0b8</t>
        </is>
      </c>
      <c r="F4388" t="n">
        <v>54</v>
      </c>
    </row>
    <row r="4389">
      <c r="A4389" t="inlineStr">
        <is>
          <t>d9ac1604-f517-43d2-b1c6-33d140a73f59</t>
        </is>
      </c>
      <c r="B4389" t="inlineStr">
        <is>
          <t>32011000</t>
        </is>
      </c>
      <c r="C4389" t="inlineStr">
        <is>
          <t>QUEBRACHO EXTRACT</t>
        </is>
      </c>
      <c r="D4389" t="inlineStr">
        <is>
          <t>3def752d-4698-4b7a-b883-28bae85f6c66</t>
        </is>
      </c>
      <c r="E4389" t="inlineStr">
        <is>
          <t>ae1fe633-0ceb-4224-86eb-a94c2df9d32b</t>
        </is>
      </c>
      <c r="F4389" t="n">
        <v>54</v>
      </c>
    </row>
    <row r="4390">
      <c r="A4390" t="inlineStr">
        <is>
          <t>b5a7fd03-2c2c-4738-913d-fb39fed94a0d</t>
        </is>
      </c>
      <c r="B4390" t="inlineStr">
        <is>
          <t>32012000</t>
        </is>
      </c>
      <c r="C4390" t="inlineStr">
        <is>
          <t>WATTLE EXTRACT</t>
        </is>
      </c>
      <c r="D4390" t="inlineStr">
        <is>
          <t>3def752d-4698-4b7a-b883-28bae85f6c66</t>
        </is>
      </c>
      <c r="E4390" t="inlineStr">
        <is>
          <t>ae1fe633-0ceb-4224-86eb-a94c2df9d32b</t>
        </is>
      </c>
      <c r="F4390" t="n">
        <v>54</v>
      </c>
    </row>
    <row r="4391">
      <c r="A4391" t="inlineStr">
        <is>
          <t>16afae8b-7a03-4198-bee7-c61e3c32e9f0</t>
        </is>
      </c>
      <c r="B4391" t="inlineStr">
        <is>
          <t>32019010</t>
        </is>
      </c>
      <c r="C4391" t="inlineStr">
        <is>
          <t>GAMBIER EXTRACTS</t>
        </is>
      </c>
      <c r="D4391" t="inlineStr">
        <is>
          <t>3def752d-4698-4b7a-b883-28bae85f6c66</t>
        </is>
      </c>
      <c r="E4391" t="inlineStr">
        <is>
          <t>ae1fe633-0ceb-4224-86eb-a94c2df9d32b</t>
        </is>
      </c>
      <c r="F4391" t="n">
        <v>54</v>
      </c>
    </row>
    <row r="4392">
      <c r="A4392" t="inlineStr">
        <is>
          <t>4af610e2-8dbb-43b9-9c3b-e8c4a3492680</t>
        </is>
      </c>
      <c r="B4392" t="inlineStr">
        <is>
          <t>32019020</t>
        </is>
      </c>
      <c r="C4392" t="inlineStr">
        <is>
          <t>MYROBALAN FRUIT EXTRACT</t>
        </is>
      </c>
      <c r="D4392" t="inlineStr">
        <is>
          <t>3def752d-4698-4b7a-b883-28bae85f6c66</t>
        </is>
      </c>
      <c r="E4392" t="inlineStr">
        <is>
          <t>ae1fe633-0ceb-4224-86eb-a94c2df9d32b</t>
        </is>
      </c>
      <c r="F4392" t="n">
        <v>54</v>
      </c>
    </row>
    <row r="4393">
      <c r="A4393" t="inlineStr">
        <is>
          <t>8117b0ef-6cfd-4a4d-9457-8cb2ab83adfc</t>
        </is>
      </c>
      <c r="B4393" t="inlineStr">
        <is>
          <t>32019030</t>
        </is>
      </c>
      <c r="C4393" t="inlineStr">
        <is>
          <t>GALLOTANNIC ACID (TANNIN, DIGALLIC ACID)</t>
        </is>
      </c>
      <c r="D4393" t="inlineStr">
        <is>
          <t>3def752d-4698-4b7a-b883-28bae85f6c66</t>
        </is>
      </c>
      <c r="E4393" t="inlineStr">
        <is>
          <t>ae1fe633-0ceb-4224-86eb-a94c2df9d32b</t>
        </is>
      </c>
      <c r="F4393" t="n">
        <v>54</v>
      </c>
    </row>
    <row r="4394">
      <c r="A4394" t="inlineStr">
        <is>
          <t>a64bd9a5-d0b4-4229-b713-df524441d186</t>
        </is>
      </c>
      <c r="B4394" t="inlineStr">
        <is>
          <t>32019090</t>
        </is>
      </c>
      <c r="C4394" t="inlineStr">
        <is>
          <t>OTHER</t>
        </is>
      </c>
      <c r="D4394" t="inlineStr">
        <is>
          <t>3def752d-4698-4b7a-b883-28bae85f6c66</t>
        </is>
      </c>
      <c r="E4394" t="inlineStr">
        <is>
          <t>ae1fe633-0ceb-4224-86eb-a94c2df9d32b</t>
        </is>
      </c>
      <c r="F4394" t="n">
        <v>54</v>
      </c>
    </row>
    <row r="4395">
      <c r="A4395" t="inlineStr">
        <is>
          <t>d1bb3b38-ec7c-4b9e-b953-fb5e44f57dee</t>
        </is>
      </c>
      <c r="B4395" t="inlineStr">
        <is>
          <t>32021000</t>
        </is>
      </c>
      <c r="C4395" t="inlineStr">
        <is>
          <t>SYNTHETIC ORGANIC TANNING SUBSTANCES</t>
        </is>
      </c>
      <c r="D4395" t="inlineStr">
        <is>
          <t>3def752d-4698-4b7a-b883-28bae85f6c66</t>
        </is>
      </c>
      <c r="E4395" t="inlineStr">
        <is>
          <t>26049f2d-e933-49e7-82a4-991022489c75</t>
        </is>
      </c>
      <c r="F4395" t="n">
        <v>54</v>
      </c>
    </row>
    <row r="4396">
      <c r="A4396" t="inlineStr">
        <is>
          <t>7851c34c-e841-4460-afb9-a8e423794a60</t>
        </is>
      </c>
      <c r="B4396" t="inlineStr">
        <is>
          <t>32029010</t>
        </is>
      </c>
      <c r="C4396" t="inlineStr">
        <is>
          <t>INORGANIC TANNING SUBSTANCES</t>
        </is>
      </c>
      <c r="D4396" t="inlineStr">
        <is>
          <t>3def752d-4698-4b7a-b883-28bae85f6c66</t>
        </is>
      </c>
      <c r="E4396" t="inlineStr">
        <is>
          <t>26049f2d-e933-49e7-82a4-991022489c75</t>
        </is>
      </c>
      <c r="F4396" t="n">
        <v>54</v>
      </c>
    </row>
    <row r="4397">
      <c r="A4397" t="inlineStr">
        <is>
          <t>a7735626-4194-4cae-ac2e-e460eb85c52f</t>
        </is>
      </c>
      <c r="B4397" t="inlineStr">
        <is>
          <t>32029020</t>
        </is>
      </c>
      <c r="C4397" t="inlineStr">
        <is>
          <t>TANNING PREPARATIONS, WHETHER OR NOT CONTAINING NATURAL TANNING SUBSTANCES</t>
        </is>
      </c>
      <c r="D4397" t="inlineStr">
        <is>
          <t>3def752d-4698-4b7a-b883-28bae85f6c66</t>
        </is>
      </c>
      <c r="E4397" t="inlineStr">
        <is>
          <t>26049f2d-e933-49e7-82a4-991022489c75</t>
        </is>
      </c>
      <c r="F4397" t="n">
        <v>54</v>
      </c>
    </row>
    <row r="4398">
      <c r="A4398" t="inlineStr">
        <is>
          <t>50bed8e4-25bf-4994-a954-0969c979b2a3</t>
        </is>
      </c>
      <c r="B4398" t="inlineStr">
        <is>
          <t>32029030</t>
        </is>
      </c>
      <c r="C4398" t="inlineStr">
        <is>
          <t>ENZYMATIC PREPARATIONS FOR PRE-TANNING</t>
        </is>
      </c>
      <c r="D4398" t="inlineStr">
        <is>
          <t>3def752d-4698-4b7a-b883-28bae85f6c66</t>
        </is>
      </c>
      <c r="E4398" t="inlineStr">
        <is>
          <t>26049f2d-e933-49e7-82a4-991022489c75</t>
        </is>
      </c>
      <c r="F4398" t="n">
        <v>54</v>
      </c>
    </row>
    <row r="4399">
      <c r="A4399" t="inlineStr">
        <is>
          <t>7832c382-c7d4-40ee-bbd0-bbf8ecb259f4</t>
        </is>
      </c>
      <c r="B4399" t="inlineStr">
        <is>
          <t>32029090</t>
        </is>
      </c>
      <c r="C4399" t="inlineStr">
        <is>
          <t>OTHER</t>
        </is>
      </c>
      <c r="D4399" t="inlineStr">
        <is>
          <t>3def752d-4698-4b7a-b883-28bae85f6c66</t>
        </is>
      </c>
      <c r="E4399" t="inlineStr">
        <is>
          <t>26049f2d-e933-49e7-82a4-991022489c75</t>
        </is>
      </c>
      <c r="F4399" t="n">
        <v>54</v>
      </c>
    </row>
    <row r="4400">
      <c r="A4400" t="inlineStr">
        <is>
          <t>ddc46623-3857-4ea8-8f3c-a9b03493ecc3</t>
        </is>
      </c>
      <c r="B4400" t="inlineStr">
        <is>
          <t>32030010</t>
        </is>
      </c>
      <c r="C4400" t="inlineStr">
        <is>
          <t>CUTCH (CATECHU) EXTRACTS</t>
        </is>
      </c>
      <c r="D4400" t="inlineStr">
        <is>
          <t>3def752d-4698-4b7a-b883-28bae85f6c66</t>
        </is>
      </c>
      <c r="E4400" t="inlineStr">
        <is>
          <t>fe94c9d8-cf9c-44a9-bb77-160a53422b95</t>
        </is>
      </c>
      <c r="F4400" t="n">
        <v>54</v>
      </c>
    </row>
    <row r="4401">
      <c r="A4401" t="inlineStr">
        <is>
          <t>01053457-67e8-43ba-932c-771170f94a0d</t>
        </is>
      </c>
      <c r="B4401" t="inlineStr">
        <is>
          <t>32030020</t>
        </is>
      </c>
      <c r="C4401" t="inlineStr">
        <is>
          <t>FOOD COLOURS OTHER THAN SYNTHETIC</t>
        </is>
      </c>
      <c r="D4401" t="inlineStr">
        <is>
          <t>3def752d-4698-4b7a-b883-28bae85f6c66</t>
        </is>
      </c>
      <c r="E4401" t="inlineStr">
        <is>
          <t>fe94c9d8-cf9c-44a9-bb77-160a53422b95</t>
        </is>
      </c>
      <c r="F4401" t="n">
        <v>54</v>
      </c>
    </row>
    <row r="4402">
      <c r="A4402" t="inlineStr">
        <is>
          <t>52b24259-9ba1-421d-8b3b-66e99e1d19a9</t>
        </is>
      </c>
      <c r="B4402" t="inlineStr">
        <is>
          <t>32030030</t>
        </is>
      </c>
      <c r="C4402" t="inlineStr">
        <is>
          <t>LAC-DYE</t>
        </is>
      </c>
      <c r="D4402" t="inlineStr">
        <is>
          <t>3def752d-4698-4b7a-b883-28bae85f6c66</t>
        </is>
      </c>
      <c r="E4402" t="inlineStr">
        <is>
          <t>fe94c9d8-cf9c-44a9-bb77-160a53422b95</t>
        </is>
      </c>
      <c r="F4402" t="n">
        <v>54</v>
      </c>
    </row>
    <row r="4403">
      <c r="A4403" t="inlineStr">
        <is>
          <t>6a0ee7a7-bb1b-4556-85b9-58e627b18b4e</t>
        </is>
      </c>
      <c r="B4403" t="inlineStr">
        <is>
          <t>32030040</t>
        </is>
      </c>
      <c r="C4403" t="inlineStr">
        <is>
          <t>NATURAL INDIGO</t>
        </is>
      </c>
      <c r="D4403" t="inlineStr">
        <is>
          <t>3def752d-4698-4b7a-b883-28bae85f6c66</t>
        </is>
      </c>
      <c r="E4403" t="inlineStr">
        <is>
          <t>fe94c9d8-cf9c-44a9-bb77-160a53422b95</t>
        </is>
      </c>
      <c r="F4403" t="n">
        <v>54</v>
      </c>
    </row>
    <row r="4404">
      <c r="A4404" t="inlineStr">
        <is>
          <t>e90e8293-6b64-45e5-8a47-bca0d9768625</t>
        </is>
      </c>
      <c r="B4404" t="inlineStr">
        <is>
          <t>32030090</t>
        </is>
      </c>
      <c r="C4404" t="inlineStr">
        <is>
          <t>OTHER</t>
        </is>
      </c>
      <c r="D4404" t="inlineStr">
        <is>
          <t>3def752d-4698-4b7a-b883-28bae85f6c66</t>
        </is>
      </c>
      <c r="E4404" t="inlineStr">
        <is>
          <t>fe94c9d8-cf9c-44a9-bb77-160a53422b95</t>
        </is>
      </c>
      <c r="F4404" t="n">
        <v>54</v>
      </c>
    </row>
    <row r="4405">
      <c r="A4405" t="inlineStr">
        <is>
          <t>bdce6a54-c543-4f75-a05e-88f02db715e4</t>
        </is>
      </c>
      <c r="B4405" t="inlineStr">
        <is>
          <t>32041111</t>
        </is>
      </c>
      <c r="C4405" t="inlineStr">
        <is>
          <t>DISPERSE YELLOW 13 (DURANOL BRILL YELLOW 6 G)</t>
        </is>
      </c>
      <c r="D4405" t="inlineStr">
        <is>
          <t>3def752d-4698-4b7a-b883-28bae85f6c66</t>
        </is>
      </c>
      <c r="E4405" t="inlineStr">
        <is>
          <t>0c7087b3-6940-4144-bbc3-57167c8a1c25</t>
        </is>
      </c>
      <c r="F4405" t="n">
        <v>54</v>
      </c>
    </row>
    <row r="4406">
      <c r="A4406" t="inlineStr">
        <is>
          <t>1d9ac927-88e3-4b9e-9c81-f48fd9bcfedc</t>
        </is>
      </c>
      <c r="B4406" t="inlineStr">
        <is>
          <t>32041119</t>
        </is>
      </c>
      <c r="C4406" t="inlineStr">
        <is>
          <t>OTHER</t>
        </is>
      </c>
      <c r="D4406" t="inlineStr">
        <is>
          <t>3def752d-4698-4b7a-b883-28bae85f6c66</t>
        </is>
      </c>
      <c r="E4406" t="inlineStr">
        <is>
          <t>0c7087b3-6940-4144-bbc3-57167c8a1c25</t>
        </is>
      </c>
      <c r="F4406" t="n">
        <v>54</v>
      </c>
    </row>
    <row r="4407">
      <c r="A4407" t="inlineStr">
        <is>
          <t>6603c312-3e9a-4f25-b9ca-a582d7bb8d6d</t>
        </is>
      </c>
      <c r="B4407" t="inlineStr">
        <is>
          <t>32041121</t>
        </is>
      </c>
      <c r="C4407" t="inlineStr">
        <is>
          <t>DISPERSE ORANGE 11 (DURANOL ORANGE G)</t>
        </is>
      </c>
      <c r="D4407" t="inlineStr">
        <is>
          <t>3def752d-4698-4b7a-b883-28bae85f6c66</t>
        </is>
      </c>
      <c r="E4407" t="inlineStr">
        <is>
          <t>0c7087b3-6940-4144-bbc3-57167c8a1c25</t>
        </is>
      </c>
      <c r="F4407" t="n">
        <v>54</v>
      </c>
    </row>
    <row r="4408">
      <c r="A4408" t="inlineStr">
        <is>
          <t>44dc8f5e-7077-42d6-b62e-820ee8da9f9f</t>
        </is>
      </c>
      <c r="B4408" t="inlineStr">
        <is>
          <t>32041129</t>
        </is>
      </c>
      <c r="C4408" t="inlineStr">
        <is>
          <t>OTHER</t>
        </is>
      </c>
      <c r="D4408" t="inlineStr">
        <is>
          <t>3def752d-4698-4b7a-b883-28bae85f6c66</t>
        </is>
      </c>
      <c r="E4408" t="inlineStr">
        <is>
          <t>0c7087b3-6940-4144-bbc3-57167c8a1c25</t>
        </is>
      </c>
      <c r="F4408" t="n">
        <v>54</v>
      </c>
    </row>
    <row r="4409">
      <c r="A4409" t="inlineStr">
        <is>
          <t>80ad7c69-359a-4a83-a1ed-8f342507e59d</t>
        </is>
      </c>
      <c r="B4409" t="inlineStr">
        <is>
          <t>32041131</t>
        </is>
      </c>
      <c r="C4409" t="inlineStr">
        <is>
          <t>DISPERSE RED 3 (SERISOL FAST PINK B)</t>
        </is>
      </c>
      <c r="D4409" t="inlineStr">
        <is>
          <t>3def752d-4698-4b7a-b883-28bae85f6c66</t>
        </is>
      </c>
      <c r="E4409" t="inlineStr">
        <is>
          <t>0c7087b3-6940-4144-bbc3-57167c8a1c25</t>
        </is>
      </c>
      <c r="F4409" t="n">
        <v>54</v>
      </c>
    </row>
    <row r="4410">
      <c r="A4410" t="inlineStr">
        <is>
          <t>9e20a01f-9d2b-4059-944b-9c529cefd040</t>
        </is>
      </c>
      <c r="B4410" t="inlineStr">
        <is>
          <t>32041132</t>
        </is>
      </c>
      <c r="C4410" t="inlineStr">
        <is>
          <t>DISPERSE RED 4 (CELLITON FAST PINK RF)</t>
        </is>
      </c>
      <c r="D4410" t="inlineStr">
        <is>
          <t>3def752d-4698-4b7a-b883-28bae85f6c66</t>
        </is>
      </c>
      <c r="E4410" t="inlineStr">
        <is>
          <t>0c7087b3-6940-4144-bbc3-57167c8a1c25</t>
        </is>
      </c>
      <c r="F4410" t="n">
        <v>54</v>
      </c>
    </row>
    <row r="4411">
      <c r="A4411" t="inlineStr">
        <is>
          <t>17149bab-cd88-442b-87a4-b1aa95f1ff96</t>
        </is>
      </c>
      <c r="B4411" t="inlineStr">
        <is>
          <t>32041133</t>
        </is>
      </c>
      <c r="C4411" t="inlineStr">
        <is>
          <t>DISPERSE RED 9 (DURANOL RED GN)</t>
        </is>
      </c>
      <c r="D4411" t="inlineStr">
        <is>
          <t>3def752d-4698-4b7a-b883-28bae85f6c66</t>
        </is>
      </c>
      <c r="E4411" t="inlineStr">
        <is>
          <t>0c7087b3-6940-4144-bbc3-57167c8a1c25</t>
        </is>
      </c>
      <c r="F4411" t="n">
        <v>54</v>
      </c>
    </row>
    <row r="4412">
      <c r="A4412" t="inlineStr">
        <is>
          <t>04ead35f-cdf5-4e71-b138-c4c97c5f00f6</t>
        </is>
      </c>
      <c r="B4412" t="inlineStr">
        <is>
          <t>32041139</t>
        </is>
      </c>
      <c r="C4412" t="inlineStr">
        <is>
          <t>OTHER</t>
        </is>
      </c>
      <c r="D4412" t="inlineStr">
        <is>
          <t>3def752d-4698-4b7a-b883-28bae85f6c66</t>
        </is>
      </c>
      <c r="E4412" t="inlineStr">
        <is>
          <t>0c7087b3-6940-4144-bbc3-57167c8a1c25</t>
        </is>
      </c>
      <c r="F4412" t="n">
        <v>54</v>
      </c>
    </row>
    <row r="4413">
      <c r="A4413" t="inlineStr">
        <is>
          <t>fe3a343d-0bee-46bb-80e6-1d38645673e8</t>
        </is>
      </c>
      <c r="B4413" t="inlineStr">
        <is>
          <t>32041141</t>
        </is>
      </c>
      <c r="C4413" t="inlineStr">
        <is>
          <t>DISPERSE VIOLET 1 (DURANOL VIOLET 2R)</t>
        </is>
      </c>
      <c r="D4413" t="inlineStr">
        <is>
          <t>3def752d-4698-4b7a-b883-28bae85f6c66</t>
        </is>
      </c>
      <c r="E4413" t="inlineStr">
        <is>
          <t>0c7087b3-6940-4144-bbc3-57167c8a1c25</t>
        </is>
      </c>
      <c r="F4413" t="n">
        <v>54</v>
      </c>
    </row>
    <row r="4414">
      <c r="A4414" t="inlineStr">
        <is>
          <t>437ecc55-df16-45d9-8c4f-dfcf7b518b82</t>
        </is>
      </c>
      <c r="B4414" t="inlineStr">
        <is>
          <t>32041142</t>
        </is>
      </c>
      <c r="C4414" t="inlineStr">
        <is>
          <t>DISPERSE VIOLET 4 (DURANOL BRILL VIOLET B)</t>
        </is>
      </c>
      <c r="D4414" t="inlineStr">
        <is>
          <t>3def752d-4698-4b7a-b883-28bae85f6c66</t>
        </is>
      </c>
      <c r="E4414" t="inlineStr">
        <is>
          <t>0c7087b3-6940-4144-bbc3-57167c8a1c25</t>
        </is>
      </c>
      <c r="F4414" t="n">
        <v>54</v>
      </c>
    </row>
    <row r="4415">
      <c r="A4415" t="inlineStr">
        <is>
          <t>dbbffc6f-5200-4a21-b000-9fe3d5b3d4cb</t>
        </is>
      </c>
      <c r="B4415" t="inlineStr">
        <is>
          <t>32041143</t>
        </is>
      </c>
      <c r="C4415" t="inlineStr">
        <is>
          <t>DISPERSE VIOLET 8 (DURANOL BRILL VIOLET BR)</t>
        </is>
      </c>
      <c r="D4415" t="inlineStr">
        <is>
          <t>3def752d-4698-4b7a-b883-28bae85f6c66</t>
        </is>
      </c>
      <c r="E4415" t="inlineStr">
        <is>
          <t>0c7087b3-6940-4144-bbc3-57167c8a1c25</t>
        </is>
      </c>
      <c r="F4415" t="n">
        <v>54</v>
      </c>
    </row>
    <row r="4416">
      <c r="A4416" t="inlineStr">
        <is>
          <t>0691c48b-6abd-4e1e-a221-70602c693e5b</t>
        </is>
      </c>
      <c r="B4416" t="inlineStr">
        <is>
          <t>32041149</t>
        </is>
      </c>
      <c r="C4416" t="inlineStr">
        <is>
          <t>OTHER</t>
        </is>
      </c>
      <c r="D4416" t="inlineStr">
        <is>
          <t>3def752d-4698-4b7a-b883-28bae85f6c66</t>
        </is>
      </c>
      <c r="E4416" t="inlineStr">
        <is>
          <t>0c7087b3-6940-4144-bbc3-57167c8a1c25</t>
        </is>
      </c>
      <c r="F4416" t="n">
        <v>54</v>
      </c>
    </row>
    <row r="4417">
      <c r="A4417" t="inlineStr">
        <is>
          <t>880c5f04-4cd2-4df8-a8d1-5ee74d4d05b9</t>
        </is>
      </c>
      <c r="B4417" t="inlineStr">
        <is>
          <t>32041151</t>
        </is>
      </c>
      <c r="C4417" t="inlineStr">
        <is>
          <t>DISPERSE BLUE 1 (DURANOL BRILL BLUE CB)</t>
        </is>
      </c>
      <c r="D4417" t="inlineStr">
        <is>
          <t>3def752d-4698-4b7a-b883-28bae85f6c66</t>
        </is>
      </c>
      <c r="E4417" t="inlineStr">
        <is>
          <t>0c7087b3-6940-4144-bbc3-57167c8a1c25</t>
        </is>
      </c>
      <c r="F4417" t="n">
        <v>54</v>
      </c>
    </row>
    <row r="4418">
      <c r="A4418" t="inlineStr">
        <is>
          <t>70c0f57f-d985-4013-b99d-026bed9f349a</t>
        </is>
      </c>
      <c r="B4418" t="inlineStr">
        <is>
          <t>32041152</t>
        </is>
      </c>
      <c r="C4418" t="inlineStr">
        <is>
          <t>DISPERSE BLUE 3 (DURANOL BRILL BLUE BBN)</t>
        </is>
      </c>
      <c r="D4418" t="inlineStr">
        <is>
          <t>3def752d-4698-4b7a-b883-28bae85f6c66</t>
        </is>
      </c>
      <c r="E4418" t="inlineStr">
        <is>
          <t>0c7087b3-6940-4144-bbc3-57167c8a1c25</t>
        </is>
      </c>
      <c r="F4418" t="n">
        <v>54</v>
      </c>
    </row>
    <row r="4419">
      <c r="A4419" t="inlineStr">
        <is>
          <t>0b8e0647-76b8-4bf6-955a-9f756a3004b9</t>
        </is>
      </c>
      <c r="B4419" t="inlineStr">
        <is>
          <t>32041153</t>
        </is>
      </c>
      <c r="C4419" t="inlineStr">
        <is>
          <t>DISPERSE BLUE 5 (CELLITON FAST BLUE FFB)</t>
        </is>
      </c>
      <c r="D4419" t="inlineStr">
        <is>
          <t>3def752d-4698-4b7a-b883-28bae85f6c66</t>
        </is>
      </c>
      <c r="E4419" t="inlineStr">
        <is>
          <t>0c7087b3-6940-4144-bbc3-57167c8a1c25</t>
        </is>
      </c>
      <c r="F4419" t="n">
        <v>54</v>
      </c>
    </row>
    <row r="4420">
      <c r="A4420" t="inlineStr">
        <is>
          <t>d3ce7fbd-fd7e-43ba-b18d-32b88166417e</t>
        </is>
      </c>
      <c r="B4420" t="inlineStr">
        <is>
          <t>32041154</t>
        </is>
      </c>
      <c r="C4420" t="inlineStr">
        <is>
          <t>DISPERSE BLUE 6 (CELLITON FAST BLUE FFG)</t>
        </is>
      </c>
      <c r="D4420" t="inlineStr">
        <is>
          <t>3def752d-4698-4b7a-b883-28bae85f6c66</t>
        </is>
      </c>
      <c r="E4420" t="inlineStr">
        <is>
          <t>0c7087b3-6940-4144-bbc3-57167c8a1c25</t>
        </is>
      </c>
      <c r="F4420" t="n">
        <v>54</v>
      </c>
    </row>
    <row r="4421">
      <c r="A4421" t="inlineStr">
        <is>
          <t>e6a10e70-4dca-4c5a-ace0-768dfdc5ffcb</t>
        </is>
      </c>
      <c r="B4421" t="inlineStr">
        <is>
          <t>32041155</t>
        </is>
      </c>
      <c r="C4421" t="inlineStr">
        <is>
          <t>DISPERSE BLUE 14 (DURANOL BRILL BLUE G)</t>
        </is>
      </c>
      <c r="D4421" t="inlineStr">
        <is>
          <t>3def752d-4698-4b7a-b883-28bae85f6c66</t>
        </is>
      </c>
      <c r="E4421" t="inlineStr">
        <is>
          <t>0c7087b3-6940-4144-bbc3-57167c8a1c25</t>
        </is>
      </c>
      <c r="F4421" t="n">
        <v>54</v>
      </c>
    </row>
    <row r="4422">
      <c r="A4422" t="inlineStr">
        <is>
          <t>e5f7e6d8-0c1e-4f57-99a1-1e7a0b7793d4</t>
        </is>
      </c>
      <c r="B4422" t="inlineStr">
        <is>
          <t>32041156</t>
        </is>
      </c>
      <c r="C4422" t="inlineStr">
        <is>
          <t>DISPERSE BLUE 24 (DURANOL BLUE 2G)</t>
        </is>
      </c>
      <c r="D4422" t="inlineStr">
        <is>
          <t>3def752d-4698-4b7a-b883-28bae85f6c66</t>
        </is>
      </c>
      <c r="E4422" t="inlineStr">
        <is>
          <t>0c7087b3-6940-4144-bbc3-57167c8a1c25</t>
        </is>
      </c>
      <c r="F4422" t="n">
        <v>54</v>
      </c>
    </row>
    <row r="4423">
      <c r="A4423" t="inlineStr">
        <is>
          <t>ba52e32d-2c5f-42ba-9bfa-7d91e4d81537</t>
        </is>
      </c>
      <c r="B4423" t="inlineStr">
        <is>
          <t>32041159</t>
        </is>
      </c>
      <c r="C4423" t="inlineStr">
        <is>
          <t>OTHER</t>
        </is>
      </c>
      <c r="D4423" t="inlineStr">
        <is>
          <t>3def752d-4698-4b7a-b883-28bae85f6c66</t>
        </is>
      </c>
      <c r="E4423" t="inlineStr">
        <is>
          <t>0c7087b3-6940-4144-bbc3-57167c8a1c25</t>
        </is>
      </c>
      <c r="F4423" t="n">
        <v>54</v>
      </c>
    </row>
    <row r="4424">
      <c r="A4424" t="inlineStr">
        <is>
          <t>ccc5f2f5-5a95-468f-a1bc-0e3a39422db1</t>
        </is>
      </c>
      <c r="B4424" t="inlineStr">
        <is>
          <t>32041191</t>
        </is>
      </c>
      <c r="C4424" t="inlineStr">
        <is>
          <t>DISPERSE GREENS</t>
        </is>
      </c>
      <c r="D4424" t="inlineStr">
        <is>
          <t>3def752d-4698-4b7a-b883-28bae85f6c66</t>
        </is>
      </c>
      <c r="E4424" t="inlineStr">
        <is>
          <t>0c7087b3-6940-4144-bbc3-57167c8a1c25</t>
        </is>
      </c>
      <c r="F4424" t="n">
        <v>54</v>
      </c>
    </row>
    <row r="4425">
      <c r="A4425" t="inlineStr">
        <is>
          <t>b3df86cc-8dba-4dfc-9731-93dea692de9d</t>
        </is>
      </c>
      <c r="B4425" t="inlineStr">
        <is>
          <t>32041192</t>
        </is>
      </c>
      <c r="C4425" t="inlineStr">
        <is>
          <t>DISPERSE BROWNS</t>
        </is>
      </c>
      <c r="D4425" t="inlineStr">
        <is>
          <t>3def752d-4698-4b7a-b883-28bae85f6c66</t>
        </is>
      </c>
      <c r="E4425" t="inlineStr">
        <is>
          <t>0c7087b3-6940-4144-bbc3-57167c8a1c25</t>
        </is>
      </c>
      <c r="F4425" t="n">
        <v>54</v>
      </c>
    </row>
    <row r="4426">
      <c r="A4426" t="inlineStr">
        <is>
          <t>5fc808eb-94f2-4f8b-b00d-d4f62813e2a1</t>
        </is>
      </c>
      <c r="B4426" t="inlineStr">
        <is>
          <t>32041193</t>
        </is>
      </c>
      <c r="C4426" t="inlineStr">
        <is>
          <t>DISPERSE BLACKS</t>
        </is>
      </c>
      <c r="D4426" t="inlineStr">
        <is>
          <t>3def752d-4698-4b7a-b883-28bae85f6c66</t>
        </is>
      </c>
      <c r="E4426" t="inlineStr">
        <is>
          <t>0c7087b3-6940-4144-bbc3-57167c8a1c25</t>
        </is>
      </c>
      <c r="F4426" t="n">
        <v>54</v>
      </c>
    </row>
    <row r="4427">
      <c r="A4427" t="inlineStr">
        <is>
          <t>266ea505-b74a-4563-beb3-17eae96342a7</t>
        </is>
      </c>
      <c r="B4427" t="inlineStr">
        <is>
          <t>32041194</t>
        </is>
      </c>
      <c r="C4427" t="inlineStr">
        <is>
          <t>DISPERSE BROWN MIXTURES</t>
        </is>
      </c>
      <c r="D4427" t="inlineStr">
        <is>
          <t>3def752d-4698-4b7a-b883-28bae85f6c66</t>
        </is>
      </c>
      <c r="E4427" t="inlineStr">
        <is>
          <t>0c7087b3-6940-4144-bbc3-57167c8a1c25</t>
        </is>
      </c>
      <c r="F4427" t="n">
        <v>54</v>
      </c>
    </row>
    <row r="4428">
      <c r="A4428" t="inlineStr">
        <is>
          <t>f079466f-9088-434c-b8df-05446d5cc677</t>
        </is>
      </c>
      <c r="B4428" t="inlineStr">
        <is>
          <t>32041195</t>
        </is>
      </c>
      <c r="C4428" t="inlineStr">
        <is>
          <t>DISPERSE GREY MIXTURES</t>
        </is>
      </c>
      <c r="D4428" t="inlineStr">
        <is>
          <t>3def752d-4698-4b7a-b883-28bae85f6c66</t>
        </is>
      </c>
      <c r="E4428" t="inlineStr">
        <is>
          <t>0c7087b3-6940-4144-bbc3-57167c8a1c25</t>
        </is>
      </c>
      <c r="F4428" t="n">
        <v>54</v>
      </c>
    </row>
    <row r="4429">
      <c r="A4429" t="inlineStr">
        <is>
          <t>20d59646-37f4-4549-b7fd-3fb998603773</t>
        </is>
      </c>
      <c r="B4429" t="inlineStr">
        <is>
          <t>32041196</t>
        </is>
      </c>
      <c r="C4429" t="inlineStr">
        <is>
          <t>DISPERSE BLACK MIXTURES</t>
        </is>
      </c>
      <c r="D4429" t="inlineStr">
        <is>
          <t>3def752d-4698-4b7a-b883-28bae85f6c66</t>
        </is>
      </c>
      <c r="E4429" t="inlineStr">
        <is>
          <t>0c7087b3-6940-4144-bbc3-57167c8a1c25</t>
        </is>
      </c>
      <c r="F4429" t="n">
        <v>54</v>
      </c>
    </row>
    <row r="4430">
      <c r="A4430" t="inlineStr">
        <is>
          <t>1f8585ec-e424-4e61-a6bd-7a40fbc40fe8</t>
        </is>
      </c>
      <c r="B4430" t="inlineStr">
        <is>
          <t>32041199</t>
        </is>
      </c>
      <c r="C4430" t="inlineStr">
        <is>
          <t>OTHER</t>
        </is>
      </c>
      <c r="D4430" t="inlineStr">
        <is>
          <t>3def752d-4698-4b7a-b883-28bae85f6c66</t>
        </is>
      </c>
      <c r="E4430" t="inlineStr">
        <is>
          <t>0c7087b3-6940-4144-bbc3-57167c8a1c25</t>
        </is>
      </c>
      <c r="F4430" t="n">
        <v>54</v>
      </c>
    </row>
    <row r="4431">
      <c r="A4431" t="inlineStr">
        <is>
          <t>fd8c7f50-d575-49ac-8618-745eb77887e4</t>
        </is>
      </c>
      <c r="B4431" t="inlineStr">
        <is>
          <t>32041211</t>
        </is>
      </c>
      <c r="C4431" t="inlineStr">
        <is>
          <t>ACID YELLOWS</t>
        </is>
      </c>
      <c r="D4431" t="inlineStr">
        <is>
          <t>3def752d-4698-4b7a-b883-28bae85f6c66</t>
        </is>
      </c>
      <c r="E4431" t="inlineStr">
        <is>
          <t>0c7087b3-6940-4144-bbc3-57167c8a1c25</t>
        </is>
      </c>
      <c r="F4431" t="n">
        <v>54</v>
      </c>
    </row>
    <row r="4432">
      <c r="A4432" t="inlineStr">
        <is>
          <t>f4142a8b-60e1-4b32-9001-7e7356ebd613</t>
        </is>
      </c>
      <c r="B4432" t="inlineStr">
        <is>
          <t>32041212</t>
        </is>
      </c>
      <c r="C4432" t="inlineStr">
        <is>
          <t>ACID ORANGES</t>
        </is>
      </c>
      <c r="D4432" t="inlineStr">
        <is>
          <t>3def752d-4698-4b7a-b883-28bae85f6c66</t>
        </is>
      </c>
      <c r="E4432" t="inlineStr">
        <is>
          <t>0c7087b3-6940-4144-bbc3-57167c8a1c25</t>
        </is>
      </c>
      <c r="F4432" t="n">
        <v>54</v>
      </c>
    </row>
    <row r="4433">
      <c r="A4433" t="inlineStr">
        <is>
          <t>b200c15e-9a58-4938-b220-7afed14b2153</t>
        </is>
      </c>
      <c r="B4433" t="inlineStr">
        <is>
          <t>32041213</t>
        </is>
      </c>
      <c r="C4433" t="inlineStr">
        <is>
          <t>ACID RED</t>
        </is>
      </c>
      <c r="D4433" t="inlineStr">
        <is>
          <t>3def752d-4698-4b7a-b883-28bae85f6c66</t>
        </is>
      </c>
      <c r="E4433" t="inlineStr">
        <is>
          <t>0c7087b3-6940-4144-bbc3-57167c8a1c25</t>
        </is>
      </c>
      <c r="F4433" t="n">
        <v>54</v>
      </c>
    </row>
    <row r="4434">
      <c r="A4434" t="inlineStr">
        <is>
          <t>91a6289b-8d41-41a0-a2ff-96c29dd989b9</t>
        </is>
      </c>
      <c r="B4434" t="inlineStr">
        <is>
          <t>32041214</t>
        </is>
      </c>
      <c r="C4434" t="inlineStr">
        <is>
          <t>ACID VIOLETS</t>
        </is>
      </c>
      <c r="D4434" t="inlineStr">
        <is>
          <t>3def752d-4698-4b7a-b883-28bae85f6c66</t>
        </is>
      </c>
      <c r="E4434" t="inlineStr">
        <is>
          <t>0c7087b3-6940-4144-bbc3-57167c8a1c25</t>
        </is>
      </c>
      <c r="F4434" t="n">
        <v>54</v>
      </c>
    </row>
    <row r="4435">
      <c r="A4435" t="inlineStr">
        <is>
          <t>63a74586-6e5d-4d0a-81ec-c46f9e6af28c</t>
        </is>
      </c>
      <c r="B4435" t="inlineStr">
        <is>
          <t>32041215</t>
        </is>
      </c>
      <c r="C4435" t="inlineStr">
        <is>
          <t>ACID BLUES</t>
        </is>
      </c>
      <c r="D4435" t="inlineStr">
        <is>
          <t>3def752d-4698-4b7a-b883-28bae85f6c66</t>
        </is>
      </c>
      <c r="E4435" t="inlineStr">
        <is>
          <t>0c7087b3-6940-4144-bbc3-57167c8a1c25</t>
        </is>
      </c>
      <c r="F4435" t="n">
        <v>54</v>
      </c>
    </row>
    <row r="4436">
      <c r="A4436" t="inlineStr">
        <is>
          <t>761cddd9-6777-4c7f-8c9b-04177a5da2ec</t>
        </is>
      </c>
      <c r="B4436" t="inlineStr">
        <is>
          <t>32041216</t>
        </is>
      </c>
      <c r="C4436" t="inlineStr">
        <is>
          <t>ACID GREENS</t>
        </is>
      </c>
      <c r="D4436" t="inlineStr">
        <is>
          <t>3def752d-4698-4b7a-b883-28bae85f6c66</t>
        </is>
      </c>
      <c r="E4436" t="inlineStr">
        <is>
          <t>0c7087b3-6940-4144-bbc3-57167c8a1c25</t>
        </is>
      </c>
      <c r="F4436" t="n">
        <v>54</v>
      </c>
    </row>
    <row r="4437">
      <c r="A4437" t="inlineStr">
        <is>
          <t>fbce0ad4-f7f3-4ee5-97d7-d1f0c568d361</t>
        </is>
      </c>
      <c r="B4437" t="inlineStr">
        <is>
          <t>32041217</t>
        </is>
      </c>
      <c r="C4437" t="inlineStr">
        <is>
          <t>ACID BROWN</t>
        </is>
      </c>
      <c r="D4437" t="inlineStr">
        <is>
          <t>3def752d-4698-4b7a-b883-28bae85f6c66</t>
        </is>
      </c>
      <c r="E4437" t="inlineStr">
        <is>
          <t>0c7087b3-6940-4144-bbc3-57167c8a1c25</t>
        </is>
      </c>
      <c r="F4437" t="n">
        <v>54</v>
      </c>
    </row>
    <row r="4438">
      <c r="A4438" t="inlineStr">
        <is>
          <t>c5598ef6-ce2f-469b-bb94-5ac75085e1d8</t>
        </is>
      </c>
      <c r="B4438" t="inlineStr">
        <is>
          <t>32041218</t>
        </is>
      </c>
      <c r="C4438" t="inlineStr">
        <is>
          <t>ACID BLACKS</t>
        </is>
      </c>
      <c r="D4438" t="inlineStr">
        <is>
          <t>3def752d-4698-4b7a-b883-28bae85f6c66</t>
        </is>
      </c>
      <c r="E4438" t="inlineStr">
        <is>
          <t>0c7087b3-6940-4144-bbc3-57167c8a1c25</t>
        </is>
      </c>
      <c r="F4438" t="n">
        <v>54</v>
      </c>
    </row>
    <row r="4439">
      <c r="A4439" t="inlineStr">
        <is>
          <t>8ae01563-a646-4dee-b322-2f322f261268</t>
        </is>
      </c>
      <c r="B4439" t="inlineStr">
        <is>
          <t>32041219</t>
        </is>
      </c>
      <c r="C4439" t="inlineStr">
        <is>
          <t>OTHER</t>
        </is>
      </c>
      <c r="D4439" t="inlineStr">
        <is>
          <t>3def752d-4698-4b7a-b883-28bae85f6c66</t>
        </is>
      </c>
      <c r="E4439" t="inlineStr">
        <is>
          <t>0c7087b3-6940-4144-bbc3-57167c8a1c25</t>
        </is>
      </c>
      <c r="F4439" t="n">
        <v>54</v>
      </c>
    </row>
    <row r="4440">
      <c r="A4440" t="inlineStr">
        <is>
          <t>cdb0a29c-4206-4816-9607-55fccd652c55</t>
        </is>
      </c>
      <c r="B4440" t="inlineStr">
        <is>
          <t>32041221</t>
        </is>
      </c>
      <c r="C4440" t="inlineStr">
        <is>
          <t>ACID GREEN 17 (SOLACET FAST GREEN 2G)</t>
        </is>
      </c>
      <c r="D4440" t="inlineStr">
        <is>
          <t>3def752d-4698-4b7a-b883-28bae85f6c66</t>
        </is>
      </c>
      <c r="E4440" t="inlineStr">
        <is>
          <t>0c7087b3-6940-4144-bbc3-57167c8a1c25</t>
        </is>
      </c>
      <c r="F4440" t="n">
        <v>54</v>
      </c>
    </row>
    <row r="4441">
      <c r="A4441" t="inlineStr">
        <is>
          <t>c20b5216-9d09-45f6-8f90-3867adcc9c37</t>
        </is>
      </c>
      <c r="B4441" t="inlineStr">
        <is>
          <t>32041222</t>
        </is>
      </c>
      <c r="C4441" t="inlineStr">
        <is>
          <t>ACID GREEN 27 (CARBOLAN GREEN G)</t>
        </is>
      </c>
      <c r="D4441" t="inlineStr">
        <is>
          <t>3def752d-4698-4b7a-b883-28bae85f6c66</t>
        </is>
      </c>
      <c r="E4441" t="inlineStr">
        <is>
          <t>0c7087b3-6940-4144-bbc3-57167c8a1c25</t>
        </is>
      </c>
      <c r="F4441" t="n">
        <v>54</v>
      </c>
    </row>
    <row r="4442">
      <c r="A4442" t="inlineStr">
        <is>
          <t>258c01d6-6b98-4004-851c-02b364aa2bc6</t>
        </is>
      </c>
      <c r="B4442" t="inlineStr">
        <is>
          <t>32041223</t>
        </is>
      </c>
      <c r="C4442" t="inlineStr">
        <is>
          <t>ACID GREEN 28 (CARBOLAN BRILL GREEN 5G)</t>
        </is>
      </c>
      <c r="D4442" t="inlineStr">
        <is>
          <t>3def752d-4698-4b7a-b883-28bae85f6c66</t>
        </is>
      </c>
      <c r="E4442" t="inlineStr">
        <is>
          <t>0c7087b3-6940-4144-bbc3-57167c8a1c25</t>
        </is>
      </c>
      <c r="F4442" t="n">
        <v>54</v>
      </c>
    </row>
    <row r="4443">
      <c r="A4443" t="inlineStr">
        <is>
          <t>0b6f4632-9410-43f8-97be-e4bda2815d52</t>
        </is>
      </c>
      <c r="B4443" t="inlineStr">
        <is>
          <t>32041224</t>
        </is>
      </c>
      <c r="C4443" t="inlineStr">
        <is>
          <t>ACID GREEN 38 (ALIZARINE CYANINE GREEN 3G)</t>
        </is>
      </c>
      <c r="D4443" t="inlineStr">
        <is>
          <t>3def752d-4698-4b7a-b883-28bae85f6c66</t>
        </is>
      </c>
      <c r="E4443" t="inlineStr">
        <is>
          <t>0c7087b3-6940-4144-bbc3-57167c8a1c25</t>
        </is>
      </c>
      <c r="F4443" t="n">
        <v>54</v>
      </c>
    </row>
    <row r="4444">
      <c r="A4444" t="inlineStr">
        <is>
          <t>0b735fba-1367-4ab2-b739-3545ed6faa4a</t>
        </is>
      </c>
      <c r="B4444" t="inlineStr">
        <is>
          <t>32041225</t>
        </is>
      </c>
      <c r="C4444" t="inlineStr">
        <is>
          <t>ACID GREEN 44 (ALIZARINE CYANINE GREEN GWA)</t>
        </is>
      </c>
      <c r="D4444" t="inlineStr">
        <is>
          <t>3def752d-4698-4b7a-b883-28bae85f6c66</t>
        </is>
      </c>
      <c r="E4444" t="inlineStr">
        <is>
          <t>0c7087b3-6940-4144-bbc3-57167c8a1c25</t>
        </is>
      </c>
      <c r="F4444" t="n">
        <v>54</v>
      </c>
    </row>
    <row r="4445">
      <c r="A4445" t="inlineStr">
        <is>
          <t>6de5ea13-4467-48fc-b694-34e0748cf2f7</t>
        </is>
      </c>
      <c r="B4445" t="inlineStr">
        <is>
          <t>32041229</t>
        </is>
      </c>
      <c r="C4445" t="inlineStr">
        <is>
          <t>OTHER</t>
        </is>
      </c>
      <c r="D4445" t="inlineStr">
        <is>
          <t>3def752d-4698-4b7a-b883-28bae85f6c66</t>
        </is>
      </c>
      <c r="E4445" t="inlineStr">
        <is>
          <t>0c7087b3-6940-4144-bbc3-57167c8a1c25</t>
        </is>
      </c>
      <c r="F4445" t="n">
        <v>54</v>
      </c>
    </row>
    <row r="4446">
      <c r="A4446" t="inlineStr">
        <is>
          <t>fad455ce-9b2d-4224-a378-bb58bb279e2d</t>
        </is>
      </c>
      <c r="B4446" t="inlineStr">
        <is>
          <t>32041231</t>
        </is>
      </c>
      <c r="C4446" t="inlineStr">
        <is>
          <t>ACID BLACK 2 (NIGROSINE)</t>
        </is>
      </c>
      <c r="D4446" t="inlineStr">
        <is>
          <t>3def752d-4698-4b7a-b883-28bae85f6c66</t>
        </is>
      </c>
      <c r="E4446" t="inlineStr">
        <is>
          <t>0c7087b3-6940-4144-bbc3-57167c8a1c25</t>
        </is>
      </c>
      <c r="F4446" t="n">
        <v>54</v>
      </c>
    </row>
    <row r="4447">
      <c r="A4447" t="inlineStr">
        <is>
          <t>2173d5ea-b675-4f70-8ba8-8c497b92c914</t>
        </is>
      </c>
      <c r="B4447" t="inlineStr">
        <is>
          <t>32041232</t>
        </is>
      </c>
      <c r="C4447" t="inlineStr">
        <is>
          <t>ACID BLACK 48 (COOMASIE FAST GREY 3G)</t>
        </is>
      </c>
      <c r="D4447" t="inlineStr">
        <is>
          <t>3def752d-4698-4b7a-b883-28bae85f6c66</t>
        </is>
      </c>
      <c r="E4447" t="inlineStr">
        <is>
          <t>0c7087b3-6940-4144-bbc3-57167c8a1c25</t>
        </is>
      </c>
      <c r="F4447" t="n">
        <v>54</v>
      </c>
    </row>
    <row r="4448">
      <c r="A4448" t="inlineStr">
        <is>
          <t>789acf0e-8f55-4443-a944-210e69ff49d2</t>
        </is>
      </c>
      <c r="B4448" t="inlineStr">
        <is>
          <t>32041239</t>
        </is>
      </c>
      <c r="C4448" t="inlineStr">
        <is>
          <t>OTHER</t>
        </is>
      </c>
      <c r="D4448" t="inlineStr">
        <is>
          <t>3def752d-4698-4b7a-b883-28bae85f6c66</t>
        </is>
      </c>
      <c r="E4448" t="inlineStr">
        <is>
          <t>0c7087b3-6940-4144-bbc3-57167c8a1c25</t>
        </is>
      </c>
      <c r="F4448" t="n">
        <v>54</v>
      </c>
    </row>
    <row r="4449">
      <c r="A4449" t="inlineStr">
        <is>
          <t>8ccbc441-45ab-496e-be0c-45edb760d1e1</t>
        </is>
      </c>
      <c r="B4449" t="inlineStr">
        <is>
          <t>32041241</t>
        </is>
      </c>
      <c r="C4449" t="inlineStr">
        <is>
          <t>ACID BLUE 2 (ALIZARINE BRILL BLUE PFN)</t>
        </is>
      </c>
      <c r="D4449" t="inlineStr">
        <is>
          <t>3def752d-4698-4b7a-b883-28bae85f6c66</t>
        </is>
      </c>
      <c r="E4449" t="inlineStr">
        <is>
          <t>0c7087b3-6940-4144-bbc3-57167c8a1c25</t>
        </is>
      </c>
      <c r="F4449" t="n">
        <v>54</v>
      </c>
    </row>
    <row r="4450">
      <c r="A4450" t="inlineStr">
        <is>
          <t>a2ccc765-1741-4bd1-a70a-a50df2721656</t>
        </is>
      </c>
      <c r="B4450" t="inlineStr">
        <is>
          <t>32041242</t>
        </is>
      </c>
      <c r="C4450" t="inlineStr">
        <is>
          <t>ACID BLUE 14 (SOLACET FAST BLUE 4 G1)</t>
        </is>
      </c>
      <c r="D4450" t="inlineStr">
        <is>
          <t>3def752d-4698-4b7a-b883-28bae85f6c66</t>
        </is>
      </c>
      <c r="E4450" t="inlineStr">
        <is>
          <t>0c7087b3-6940-4144-bbc3-57167c8a1c25</t>
        </is>
      </c>
      <c r="F4450" t="n">
        <v>54</v>
      </c>
    </row>
    <row r="4451">
      <c r="A4451" t="inlineStr">
        <is>
          <t>43de6268-a787-4260-b55f-7621a42897c0</t>
        </is>
      </c>
      <c r="B4451" t="inlineStr">
        <is>
          <t>32041243</t>
        </is>
      </c>
      <c r="C4451" t="inlineStr">
        <is>
          <t>ACID BLUE 23 (ALIZARINE LIGHT BLUE 4 G1)</t>
        </is>
      </c>
      <c r="D4451" t="inlineStr">
        <is>
          <t>3def752d-4698-4b7a-b883-28bae85f6c66</t>
        </is>
      </c>
      <c r="E4451" t="inlineStr">
        <is>
          <t>0c7087b3-6940-4144-bbc3-57167c8a1c25</t>
        </is>
      </c>
      <c r="F4451" t="n">
        <v>54</v>
      </c>
    </row>
    <row r="4452">
      <c r="A4452" t="inlineStr">
        <is>
          <t>4ea1776c-04f4-459a-9065-627540ef75e6</t>
        </is>
      </c>
      <c r="B4452" t="inlineStr">
        <is>
          <t>32041244</t>
        </is>
      </c>
      <c r="C4452" t="inlineStr">
        <is>
          <t>ACID BLUE 25 (SOLWAY ULTRA BLUE B)</t>
        </is>
      </c>
      <c r="D4452" t="inlineStr">
        <is>
          <t>3def752d-4698-4b7a-b883-28bae85f6c66</t>
        </is>
      </c>
      <c r="E4452" t="inlineStr">
        <is>
          <t>0c7087b3-6940-4144-bbc3-57167c8a1c25</t>
        </is>
      </c>
      <c r="F4452" t="n">
        <v>54</v>
      </c>
    </row>
    <row r="4453">
      <c r="A4453" t="inlineStr">
        <is>
          <t>4ac86bb0-c6ac-4122-a391-e081dedef3ba</t>
        </is>
      </c>
      <c r="B4453" t="inlineStr">
        <is>
          <t>32041245</t>
        </is>
      </c>
      <c r="C4453" t="inlineStr">
        <is>
          <t>ACID BLUE 45 (SOLWAY BLUE RN)</t>
        </is>
      </c>
      <c r="D4453" t="inlineStr">
        <is>
          <t>3def752d-4698-4b7a-b883-28bae85f6c66</t>
        </is>
      </c>
      <c r="E4453" t="inlineStr">
        <is>
          <t>0c7087b3-6940-4144-bbc3-57167c8a1c25</t>
        </is>
      </c>
      <c r="F4453" t="n">
        <v>54</v>
      </c>
    </row>
    <row r="4454">
      <c r="A4454" t="inlineStr">
        <is>
          <t>bc3dd092-a607-4026-9a44-d303b89e912a</t>
        </is>
      </c>
      <c r="B4454" t="inlineStr">
        <is>
          <t>32041246</t>
        </is>
      </c>
      <c r="C4454" t="inlineStr">
        <is>
          <t>ACID BLUE 51 (ALIZARINE SKY BLUE FFB]</t>
        </is>
      </c>
      <c r="D4454" t="inlineStr">
        <is>
          <t>3def752d-4698-4b7a-b883-28bae85f6c66</t>
        </is>
      </c>
      <c r="E4454" t="inlineStr">
        <is>
          <t>0c7087b3-6940-4144-bbc3-57167c8a1c25</t>
        </is>
      </c>
      <c r="F4454" t="n">
        <v>54</v>
      </c>
    </row>
    <row r="4455">
      <c r="A4455" t="inlineStr">
        <is>
          <t>0f6205b8-2fbf-49e6-ae0e-9fdcee4f7696</t>
        </is>
      </c>
      <c r="B4455" t="inlineStr">
        <is>
          <t>32041247</t>
        </is>
      </c>
      <c r="C4455" t="inlineStr">
        <is>
          <t>ACID BLUE 52 (ALIZARINE LIGHT - 5GL)</t>
        </is>
      </c>
      <c r="D4455" t="inlineStr">
        <is>
          <t>3def752d-4698-4b7a-b883-28bae85f6c66</t>
        </is>
      </c>
      <c r="E4455" t="inlineStr">
        <is>
          <t>0c7087b3-6940-4144-bbc3-57167c8a1c25</t>
        </is>
      </c>
      <c r="F4455" t="n">
        <v>54</v>
      </c>
    </row>
    <row r="4456">
      <c r="A4456" t="inlineStr">
        <is>
          <t>ac1aee49-2ba4-4d32-990e-b1242298a20f</t>
        </is>
      </c>
      <c r="B4456" t="inlineStr">
        <is>
          <t>32041248</t>
        </is>
      </c>
      <c r="C4456" t="inlineStr">
        <is>
          <t>ACID BLUE 78 (SOLWAY SKY BLUE B)</t>
        </is>
      </c>
      <c r="D4456" t="inlineStr">
        <is>
          <t>3def752d-4698-4b7a-b883-28bae85f6c66</t>
        </is>
      </c>
      <c r="E4456" t="inlineStr">
        <is>
          <t>0c7087b3-6940-4144-bbc3-57167c8a1c25</t>
        </is>
      </c>
      <c r="F4456" t="n">
        <v>54</v>
      </c>
    </row>
    <row r="4457">
      <c r="A4457" t="inlineStr">
        <is>
          <t>b928f21d-77ef-4996-853e-997cd6ac4134</t>
        </is>
      </c>
      <c r="B4457" t="inlineStr">
        <is>
          <t>32041251</t>
        </is>
      </c>
      <c r="C4457" t="inlineStr">
        <is>
          <t>ACID BLUE 93 (INK BLUE)</t>
        </is>
      </c>
      <c r="D4457" t="inlineStr">
        <is>
          <t>3def752d-4698-4b7a-b883-28bae85f6c66</t>
        </is>
      </c>
      <c r="E4457" t="inlineStr">
        <is>
          <t>0c7087b3-6940-4144-bbc3-57167c8a1c25</t>
        </is>
      </c>
      <c r="F4457" t="n">
        <v>54</v>
      </c>
    </row>
    <row r="4458">
      <c r="A4458" t="inlineStr">
        <is>
          <t>bd995d24-68a1-4591-bdb1-e4db594d6f27</t>
        </is>
      </c>
      <c r="B4458" t="inlineStr">
        <is>
          <t>32041252</t>
        </is>
      </c>
      <c r="C4458" t="inlineStr">
        <is>
          <t>ACID BLUE 112 (COOMASIE ULTRA SKY SE)</t>
        </is>
      </c>
      <c r="D4458" t="inlineStr">
        <is>
          <t>3def752d-4698-4b7a-b883-28bae85f6c66</t>
        </is>
      </c>
      <c r="E4458" t="inlineStr">
        <is>
          <t>0c7087b3-6940-4144-bbc3-57167c8a1c25</t>
        </is>
      </c>
      <c r="F4458" t="n">
        <v>54</v>
      </c>
    </row>
    <row r="4459">
      <c r="A4459" t="inlineStr">
        <is>
          <t>484f54de-b9fc-4ec8-9153-dadb85e6eccf</t>
        </is>
      </c>
      <c r="B4459" t="inlineStr">
        <is>
          <t>32041253</t>
        </is>
      </c>
      <c r="C4459" t="inlineStr">
        <is>
          <t>ACID BLUE 127 (BRILL ALIZARINE MILLING BLUE G)</t>
        </is>
      </c>
      <c r="D4459" t="inlineStr">
        <is>
          <t>3def752d-4698-4b7a-b883-28bae85f6c66</t>
        </is>
      </c>
      <c r="E4459" t="inlineStr">
        <is>
          <t>0c7087b3-6940-4144-bbc3-57167c8a1c25</t>
        </is>
      </c>
      <c r="F4459" t="n">
        <v>54</v>
      </c>
    </row>
    <row r="4460">
      <c r="A4460" t="inlineStr">
        <is>
          <t>1af89458-bb3c-4861-8121-306b0acd4e5e</t>
        </is>
      </c>
      <c r="B4460" t="inlineStr">
        <is>
          <t>32041254</t>
        </is>
      </c>
      <c r="C4460" t="inlineStr">
        <is>
          <t>ACID BLUE 138 (CARBOLAN BLUE B)</t>
        </is>
      </c>
      <c r="D4460" t="inlineStr">
        <is>
          <t>3def752d-4698-4b7a-b883-28bae85f6c66</t>
        </is>
      </c>
      <c r="E4460" t="inlineStr">
        <is>
          <t>0c7087b3-6940-4144-bbc3-57167c8a1c25</t>
        </is>
      </c>
      <c r="F4460" t="n">
        <v>54</v>
      </c>
    </row>
    <row r="4461">
      <c r="A4461" t="inlineStr">
        <is>
          <t>12b6a84e-234f-4425-b68a-87b7f807b163</t>
        </is>
      </c>
      <c r="B4461" t="inlineStr">
        <is>
          <t>32041255</t>
        </is>
      </c>
      <c r="C4461" t="inlineStr">
        <is>
          <t>ACID BLUE 140 (CARBOLAN BRILL BLUE 2R)</t>
        </is>
      </c>
      <c r="D4461" t="inlineStr">
        <is>
          <t>3def752d-4698-4b7a-b883-28bae85f6c66</t>
        </is>
      </c>
      <c r="E4461" t="inlineStr">
        <is>
          <t>0c7087b3-6940-4144-bbc3-57167c8a1c25</t>
        </is>
      </c>
      <c r="F4461" t="n">
        <v>54</v>
      </c>
    </row>
    <row r="4462">
      <c r="A4462" t="inlineStr">
        <is>
          <t>aa0bec91-1491-4026-bb98-a7a6d876660e</t>
        </is>
      </c>
      <c r="B4462" t="inlineStr">
        <is>
          <t>32041259</t>
        </is>
      </c>
      <c r="C4462" t="inlineStr">
        <is>
          <t>OTHER</t>
        </is>
      </c>
      <c r="D4462" t="inlineStr">
        <is>
          <t>3def752d-4698-4b7a-b883-28bae85f6c66</t>
        </is>
      </c>
      <c r="E4462" t="inlineStr">
        <is>
          <t>0c7087b3-6940-4144-bbc3-57167c8a1c25</t>
        </is>
      </c>
      <c r="F4462" t="n">
        <v>54</v>
      </c>
    </row>
    <row r="4463">
      <c r="A4463" t="inlineStr">
        <is>
          <t>d202052e-bfdd-4412-b982-99e5432ee28b</t>
        </is>
      </c>
      <c r="B4463" t="inlineStr">
        <is>
          <t>32041261</t>
        </is>
      </c>
      <c r="C4463" t="inlineStr">
        <is>
          <t>YELLOWS</t>
        </is>
      </c>
      <c r="D4463" t="inlineStr">
        <is>
          <t>3def752d-4698-4b7a-b883-28bae85f6c66</t>
        </is>
      </c>
      <c r="E4463" t="inlineStr">
        <is>
          <t>0c7087b3-6940-4144-bbc3-57167c8a1c25</t>
        </is>
      </c>
      <c r="F4463" t="n">
        <v>54</v>
      </c>
    </row>
    <row r="4464">
      <c r="A4464" t="inlineStr">
        <is>
          <t>3cde4299-10e8-45fc-93c0-e94a18dbd9cf</t>
        </is>
      </c>
      <c r="B4464" t="inlineStr">
        <is>
          <t>32041262</t>
        </is>
      </c>
      <c r="C4464" t="inlineStr">
        <is>
          <t>ORANGES</t>
        </is>
      </c>
      <c r="D4464" t="inlineStr">
        <is>
          <t>3def752d-4698-4b7a-b883-28bae85f6c66</t>
        </is>
      </c>
      <c r="E4464" t="inlineStr">
        <is>
          <t>0c7087b3-6940-4144-bbc3-57167c8a1c25</t>
        </is>
      </c>
      <c r="F4464" t="n">
        <v>54</v>
      </c>
    </row>
    <row r="4465">
      <c r="A4465" t="inlineStr">
        <is>
          <t>854d40ad-eaea-4733-b048-b7f92e763ff7</t>
        </is>
      </c>
      <c r="B4465" t="inlineStr">
        <is>
          <t>32041263</t>
        </is>
      </c>
      <c r="C4465" t="inlineStr">
        <is>
          <t>VIOLETS</t>
        </is>
      </c>
      <c r="D4465" t="inlineStr">
        <is>
          <t>3def752d-4698-4b7a-b883-28bae85f6c66</t>
        </is>
      </c>
      <c r="E4465" t="inlineStr">
        <is>
          <t>0c7087b3-6940-4144-bbc3-57167c8a1c25</t>
        </is>
      </c>
      <c r="F4465" t="n">
        <v>54</v>
      </c>
    </row>
    <row r="4466">
      <c r="A4466" t="inlineStr">
        <is>
          <t>317b8fa9-ca71-48d1-b249-fa4ac4cd5d3f</t>
        </is>
      </c>
      <c r="B4466" t="inlineStr">
        <is>
          <t>32041264</t>
        </is>
      </c>
      <c r="C4466" t="inlineStr">
        <is>
          <t>BLUES</t>
        </is>
      </c>
      <c r="D4466" t="inlineStr">
        <is>
          <t>3def752d-4698-4b7a-b883-28bae85f6c66</t>
        </is>
      </c>
      <c r="E4466" t="inlineStr">
        <is>
          <t>0c7087b3-6940-4144-bbc3-57167c8a1c25</t>
        </is>
      </c>
      <c r="F4466" t="n">
        <v>54</v>
      </c>
    </row>
    <row r="4467">
      <c r="A4467" t="inlineStr">
        <is>
          <t>29959801-32ed-4003-b7e7-52fab2226454</t>
        </is>
      </c>
      <c r="B4467" t="inlineStr">
        <is>
          <t>32041265</t>
        </is>
      </c>
      <c r="C4467" t="inlineStr">
        <is>
          <t>GREENS</t>
        </is>
      </c>
      <c r="D4467" t="inlineStr">
        <is>
          <t>3def752d-4698-4b7a-b883-28bae85f6c66</t>
        </is>
      </c>
      <c r="E4467" t="inlineStr">
        <is>
          <t>0c7087b3-6940-4144-bbc3-57167c8a1c25</t>
        </is>
      </c>
      <c r="F4467" t="n">
        <v>54</v>
      </c>
    </row>
    <row r="4468">
      <c r="A4468" t="inlineStr">
        <is>
          <t>cecc47d3-7ed3-4822-91d5-0350e00eddc7</t>
        </is>
      </c>
      <c r="B4468" t="inlineStr">
        <is>
          <t>32041266</t>
        </is>
      </c>
      <c r="C4468" t="inlineStr">
        <is>
          <t>BROWNS</t>
        </is>
      </c>
      <c r="D4468" t="inlineStr">
        <is>
          <t>3def752d-4698-4b7a-b883-28bae85f6c66</t>
        </is>
      </c>
      <c r="E4468" t="inlineStr">
        <is>
          <t>0c7087b3-6940-4144-bbc3-57167c8a1c25</t>
        </is>
      </c>
      <c r="F4468" t="n">
        <v>54</v>
      </c>
    </row>
    <row r="4469">
      <c r="A4469" t="inlineStr">
        <is>
          <t>2f3e2e62-2d7e-45ec-bc83-3fa75e201943</t>
        </is>
      </c>
      <c r="B4469" t="inlineStr">
        <is>
          <t>32041267</t>
        </is>
      </c>
      <c r="C4469" t="inlineStr">
        <is>
          <t>BLACKS</t>
        </is>
      </c>
      <c r="D4469" t="inlineStr">
        <is>
          <t>3def752d-4698-4b7a-b883-28bae85f6c66</t>
        </is>
      </c>
      <c r="E4469" t="inlineStr">
        <is>
          <t>0c7087b3-6940-4144-bbc3-57167c8a1c25</t>
        </is>
      </c>
      <c r="F4469" t="n">
        <v>54</v>
      </c>
    </row>
    <row r="4470">
      <c r="A4470" t="inlineStr">
        <is>
          <t>d0f31012-23b3-4e9b-aa68-b929c7699ee8</t>
        </is>
      </c>
      <c r="B4470" t="inlineStr">
        <is>
          <t>32041268</t>
        </is>
      </c>
      <c r="C4470" t="inlineStr">
        <is>
          <t>RED II (ALIZARINE RED)</t>
        </is>
      </c>
      <c r="D4470" t="inlineStr">
        <is>
          <t>3def752d-4698-4b7a-b883-28bae85f6c66</t>
        </is>
      </c>
      <c r="E4470" t="inlineStr">
        <is>
          <t>0c7087b3-6940-4144-bbc3-57167c8a1c25</t>
        </is>
      </c>
      <c r="F4470" t="n">
        <v>54</v>
      </c>
    </row>
    <row r="4471">
      <c r="A4471" t="inlineStr">
        <is>
          <t>f99675f1-0eaa-452c-80b5-64c0d9bc7b48</t>
        </is>
      </c>
      <c r="B4471" t="inlineStr">
        <is>
          <t>32041269</t>
        </is>
      </c>
      <c r="C4471" t="inlineStr">
        <is>
          <t>OTHER</t>
        </is>
      </c>
      <c r="D4471" t="inlineStr">
        <is>
          <t>3def752d-4698-4b7a-b883-28bae85f6c66</t>
        </is>
      </c>
      <c r="E4471" t="inlineStr">
        <is>
          <t>0c7087b3-6940-4144-bbc3-57167c8a1c25</t>
        </is>
      </c>
      <c r="F4471" t="n">
        <v>54</v>
      </c>
    </row>
    <row r="4472">
      <c r="A4472" t="inlineStr">
        <is>
          <t>6c30cc42-bddc-4449-9c0f-b28c8da9438c</t>
        </is>
      </c>
      <c r="B4472" t="inlineStr">
        <is>
          <t>32041291</t>
        </is>
      </c>
      <c r="C4472" t="inlineStr">
        <is>
          <t>ACID YELLOWS</t>
        </is>
      </c>
      <c r="D4472" t="inlineStr">
        <is>
          <t>3def752d-4698-4b7a-b883-28bae85f6c66</t>
        </is>
      </c>
      <c r="E4472" t="inlineStr">
        <is>
          <t>0c7087b3-6940-4144-bbc3-57167c8a1c25</t>
        </is>
      </c>
      <c r="F4472" t="n">
        <v>54</v>
      </c>
    </row>
    <row r="4473">
      <c r="A4473" t="inlineStr">
        <is>
          <t>dc9c5cf1-eb9d-4e60-8af9-b7dec7bb04ab</t>
        </is>
      </c>
      <c r="B4473" t="inlineStr">
        <is>
          <t>32041292</t>
        </is>
      </c>
      <c r="C4473" t="inlineStr">
        <is>
          <t>ACID ORANGES</t>
        </is>
      </c>
      <c r="D4473" t="inlineStr">
        <is>
          <t>3def752d-4698-4b7a-b883-28bae85f6c66</t>
        </is>
      </c>
      <c r="E4473" t="inlineStr">
        <is>
          <t>0c7087b3-6940-4144-bbc3-57167c8a1c25</t>
        </is>
      </c>
      <c r="F4473" t="n">
        <v>54</v>
      </c>
    </row>
    <row r="4474">
      <c r="A4474" t="inlineStr">
        <is>
          <t>afc274c7-5906-41b1-9428-3a9971f82b5e</t>
        </is>
      </c>
      <c r="B4474" t="inlineStr">
        <is>
          <t>32041293</t>
        </is>
      </c>
      <c r="C4474" t="inlineStr">
        <is>
          <t>ACID RED</t>
        </is>
      </c>
      <c r="D4474" t="inlineStr">
        <is>
          <t>3def752d-4698-4b7a-b883-28bae85f6c66</t>
        </is>
      </c>
      <c r="E4474" t="inlineStr">
        <is>
          <t>0c7087b3-6940-4144-bbc3-57167c8a1c25</t>
        </is>
      </c>
      <c r="F4474" t="n">
        <v>54</v>
      </c>
    </row>
    <row r="4475">
      <c r="A4475" t="inlineStr">
        <is>
          <t>f721bfe7-bdd8-4129-936a-e978f9ca74fd</t>
        </is>
      </c>
      <c r="B4475" t="inlineStr">
        <is>
          <t>32041294</t>
        </is>
      </c>
      <c r="C4475" t="inlineStr">
        <is>
          <t>ACID VIOLETS</t>
        </is>
      </c>
      <c r="D4475" t="inlineStr">
        <is>
          <t>3def752d-4698-4b7a-b883-28bae85f6c66</t>
        </is>
      </c>
      <c r="E4475" t="inlineStr">
        <is>
          <t>0c7087b3-6940-4144-bbc3-57167c8a1c25</t>
        </is>
      </c>
      <c r="F4475" t="n">
        <v>54</v>
      </c>
    </row>
    <row r="4476">
      <c r="A4476" t="inlineStr">
        <is>
          <t>0be754ff-25b5-4644-b6a1-4a309a324a7a</t>
        </is>
      </c>
      <c r="B4476" t="inlineStr">
        <is>
          <t>32041295</t>
        </is>
      </c>
      <c r="C4476" t="inlineStr">
        <is>
          <t>ACID BROWNS</t>
        </is>
      </c>
      <c r="D4476" t="inlineStr">
        <is>
          <t>3def752d-4698-4b7a-b883-28bae85f6c66</t>
        </is>
      </c>
      <c r="E4476" t="inlineStr">
        <is>
          <t>0c7087b3-6940-4144-bbc3-57167c8a1c25</t>
        </is>
      </c>
      <c r="F4476" t="n">
        <v>54</v>
      </c>
    </row>
    <row r="4477">
      <c r="A4477" t="inlineStr">
        <is>
          <t>b7a571e0-590a-49c1-a84c-b0a4828e484a</t>
        </is>
      </c>
      <c r="B4477" t="inlineStr">
        <is>
          <t>32041299</t>
        </is>
      </c>
      <c r="C4477" t="inlineStr">
        <is>
          <t>OTHER</t>
        </is>
      </c>
      <c r="D4477" t="inlineStr">
        <is>
          <t>3def752d-4698-4b7a-b883-28bae85f6c66</t>
        </is>
      </c>
      <c r="E4477" t="inlineStr">
        <is>
          <t>0c7087b3-6940-4144-bbc3-57167c8a1c25</t>
        </is>
      </c>
      <c r="F4477" t="n">
        <v>54</v>
      </c>
    </row>
    <row r="4478">
      <c r="A4478" t="inlineStr">
        <is>
          <t>a049c72b-0471-4ecf-86b4-8e817a34b6ea</t>
        </is>
      </c>
      <c r="B4478" t="inlineStr">
        <is>
          <t>32041310</t>
        </is>
      </c>
      <c r="C4478" t="inlineStr">
        <is>
          <t>BASIC AZO DYES</t>
        </is>
      </c>
      <c r="D4478" t="inlineStr">
        <is>
          <t>3def752d-4698-4b7a-b883-28bae85f6c66</t>
        </is>
      </c>
      <c r="E4478" t="inlineStr">
        <is>
          <t>0c7087b3-6940-4144-bbc3-57167c8a1c25</t>
        </is>
      </c>
      <c r="F4478" t="n">
        <v>54</v>
      </c>
    </row>
    <row r="4479">
      <c r="A4479" t="inlineStr">
        <is>
          <t>d7e6976d-1c03-426c-bd3c-287bcc5791b3</t>
        </is>
      </c>
      <c r="B4479" t="inlineStr">
        <is>
          <t>32041321</t>
        </is>
      </c>
      <c r="C4479" t="inlineStr">
        <is>
          <t>YELLOW 2 (AURAMINE O)</t>
        </is>
      </c>
      <c r="D4479" t="inlineStr">
        <is>
          <t>3def752d-4698-4b7a-b883-28bae85f6c66</t>
        </is>
      </c>
      <c r="E4479" t="inlineStr">
        <is>
          <t>0c7087b3-6940-4144-bbc3-57167c8a1c25</t>
        </is>
      </c>
      <c r="F4479" t="n">
        <v>54</v>
      </c>
    </row>
    <row r="4480">
      <c r="A4480" t="inlineStr">
        <is>
          <t>df70c857-c5a9-42b2-bcce-188b3b1ea006</t>
        </is>
      </c>
      <c r="B4480" t="inlineStr">
        <is>
          <t>32041329</t>
        </is>
      </c>
      <c r="C4480" t="inlineStr">
        <is>
          <t>OTHER</t>
        </is>
      </c>
      <c r="D4480" t="inlineStr">
        <is>
          <t>3def752d-4698-4b7a-b883-28bae85f6c66</t>
        </is>
      </c>
      <c r="E4480" t="inlineStr">
        <is>
          <t>0c7087b3-6940-4144-bbc3-57167c8a1c25</t>
        </is>
      </c>
      <c r="F4480" t="n">
        <v>54</v>
      </c>
    </row>
    <row r="4481">
      <c r="A4481" t="inlineStr">
        <is>
          <t>0aa534f6-8cce-4472-8f2b-4f6479d6e6d9</t>
        </is>
      </c>
      <c r="B4481" t="inlineStr">
        <is>
          <t>32041331</t>
        </is>
      </c>
      <c r="C4481" t="inlineStr">
        <is>
          <t>RED 1 (RHODAMINE 6 G)</t>
        </is>
      </c>
      <c r="D4481" t="inlineStr">
        <is>
          <t>3def752d-4698-4b7a-b883-28bae85f6c66</t>
        </is>
      </c>
      <c r="E4481" t="inlineStr">
        <is>
          <t>0c7087b3-6940-4144-bbc3-57167c8a1c25</t>
        </is>
      </c>
      <c r="F4481" t="n">
        <v>54</v>
      </c>
    </row>
    <row r="4482">
      <c r="A4482" t="inlineStr">
        <is>
          <t>545ede86-703d-473b-85e8-6f35411ce433</t>
        </is>
      </c>
      <c r="B4482" t="inlineStr">
        <is>
          <t>32041339</t>
        </is>
      </c>
      <c r="C4482" t="inlineStr">
        <is>
          <t>OTHER</t>
        </is>
      </c>
      <c r="D4482" t="inlineStr">
        <is>
          <t>3def752d-4698-4b7a-b883-28bae85f6c66</t>
        </is>
      </c>
      <c r="E4482" t="inlineStr">
        <is>
          <t>0c7087b3-6940-4144-bbc3-57167c8a1c25</t>
        </is>
      </c>
      <c r="F4482" t="n">
        <v>54</v>
      </c>
    </row>
    <row r="4483">
      <c r="A4483" t="inlineStr">
        <is>
          <t>b416ca03-8c75-4279-a52a-d9a5c36d1437</t>
        </is>
      </c>
      <c r="B4483" t="inlineStr">
        <is>
          <t>32041341</t>
        </is>
      </c>
      <c r="C4483" t="inlineStr">
        <is>
          <t>VIOLET 1 (METHYL VIOLET)</t>
        </is>
      </c>
      <c r="D4483" t="inlineStr">
        <is>
          <t>3def752d-4698-4b7a-b883-28bae85f6c66</t>
        </is>
      </c>
      <c r="E4483" t="inlineStr">
        <is>
          <t>0c7087b3-6940-4144-bbc3-57167c8a1c25</t>
        </is>
      </c>
      <c r="F4483" t="n">
        <v>54</v>
      </c>
    </row>
    <row r="4484">
      <c r="A4484" t="inlineStr">
        <is>
          <t>6e82fb70-6d47-42ce-91dd-fdf8a624324d</t>
        </is>
      </c>
      <c r="B4484" t="inlineStr">
        <is>
          <t>32041342</t>
        </is>
      </c>
      <c r="C4484" t="inlineStr">
        <is>
          <t>VIOLET 10 (RHODAMINE B)</t>
        </is>
      </c>
      <c r="D4484" t="inlineStr">
        <is>
          <t>3def752d-4698-4b7a-b883-28bae85f6c66</t>
        </is>
      </c>
      <c r="E4484" t="inlineStr">
        <is>
          <t>0c7087b3-6940-4144-bbc3-57167c8a1c25</t>
        </is>
      </c>
      <c r="F4484" t="n">
        <v>54</v>
      </c>
    </row>
    <row r="4485">
      <c r="A4485" t="inlineStr">
        <is>
          <t>f414dc92-a3f5-4768-94e6-a91dbad8441f</t>
        </is>
      </c>
      <c r="B4485" t="inlineStr">
        <is>
          <t>32041343</t>
        </is>
      </c>
      <c r="C4485" t="inlineStr">
        <is>
          <t>VIOLET 14 (MAGENTA)</t>
        </is>
      </c>
      <c r="D4485" t="inlineStr">
        <is>
          <t>3def752d-4698-4b7a-b883-28bae85f6c66</t>
        </is>
      </c>
      <c r="E4485" t="inlineStr">
        <is>
          <t>0c7087b3-6940-4144-bbc3-57167c8a1c25</t>
        </is>
      </c>
      <c r="F4485" t="n">
        <v>54</v>
      </c>
    </row>
    <row r="4486">
      <c r="A4486" t="inlineStr">
        <is>
          <t>d9e1d24e-b69c-495b-80a1-8fdde21e01ac</t>
        </is>
      </c>
      <c r="B4486" t="inlineStr">
        <is>
          <t>32041349</t>
        </is>
      </c>
      <c r="C4486" t="inlineStr">
        <is>
          <t>OTHER</t>
        </is>
      </c>
      <c r="D4486" t="inlineStr">
        <is>
          <t>3def752d-4698-4b7a-b883-28bae85f6c66</t>
        </is>
      </c>
      <c r="E4486" t="inlineStr">
        <is>
          <t>0c7087b3-6940-4144-bbc3-57167c8a1c25</t>
        </is>
      </c>
      <c r="F4486" t="n">
        <v>54</v>
      </c>
    </row>
    <row r="4487">
      <c r="A4487" t="inlineStr">
        <is>
          <t>de8faceb-9242-4e2f-b451-2dc6eedf20c1</t>
        </is>
      </c>
      <c r="B4487" t="inlineStr">
        <is>
          <t>32041351</t>
        </is>
      </c>
      <c r="C4487" t="inlineStr">
        <is>
          <t>BLUE 9 (METHYLENE BLUE)</t>
        </is>
      </c>
      <c r="D4487" t="inlineStr">
        <is>
          <t>3def752d-4698-4b7a-b883-28bae85f6c66</t>
        </is>
      </c>
      <c r="E4487" t="inlineStr">
        <is>
          <t>0c7087b3-6940-4144-bbc3-57167c8a1c25</t>
        </is>
      </c>
      <c r="F4487" t="n">
        <v>54</v>
      </c>
    </row>
    <row r="4488">
      <c r="A4488" t="inlineStr">
        <is>
          <t>fa4a8b43-a445-4911-9910-e371565c7bd6</t>
        </is>
      </c>
      <c r="B4488" t="inlineStr">
        <is>
          <t>32041352</t>
        </is>
      </c>
      <c r="C4488" t="inlineStr">
        <is>
          <t>BLUE 16 (VICTORIA BLUE B)</t>
        </is>
      </c>
      <c r="D4488" t="inlineStr">
        <is>
          <t>3def752d-4698-4b7a-b883-28bae85f6c66</t>
        </is>
      </c>
      <c r="E4488" t="inlineStr">
        <is>
          <t>0c7087b3-6940-4144-bbc3-57167c8a1c25</t>
        </is>
      </c>
      <c r="F4488" t="n">
        <v>54</v>
      </c>
    </row>
    <row r="4489">
      <c r="A4489" t="inlineStr">
        <is>
          <t>57d34f8a-78d8-49a8-a7e1-306100e0ada6</t>
        </is>
      </c>
      <c r="B4489" t="inlineStr">
        <is>
          <t>32041359</t>
        </is>
      </c>
      <c r="C4489" t="inlineStr">
        <is>
          <t>OTHER</t>
        </is>
      </c>
      <c r="D4489" t="inlineStr">
        <is>
          <t>3def752d-4698-4b7a-b883-28bae85f6c66</t>
        </is>
      </c>
      <c r="E4489" t="inlineStr">
        <is>
          <t>0c7087b3-6940-4144-bbc3-57167c8a1c25</t>
        </is>
      </c>
      <c r="F4489" t="n">
        <v>54</v>
      </c>
    </row>
    <row r="4490">
      <c r="A4490" t="inlineStr">
        <is>
          <t>3b96b9dd-129d-4175-be66-83a7663d8281</t>
        </is>
      </c>
      <c r="B4490" t="inlineStr">
        <is>
          <t>32041361</t>
        </is>
      </c>
      <c r="C4490" t="inlineStr">
        <is>
          <t>GREEN 4 (MALACHITE GREEN)</t>
        </is>
      </c>
      <c r="D4490" t="inlineStr">
        <is>
          <t>3def752d-4698-4b7a-b883-28bae85f6c66</t>
        </is>
      </c>
      <c r="E4490" t="inlineStr">
        <is>
          <t>0c7087b3-6940-4144-bbc3-57167c8a1c25</t>
        </is>
      </c>
      <c r="F4490" t="n">
        <v>54</v>
      </c>
    </row>
    <row r="4491">
      <c r="A4491" t="inlineStr">
        <is>
          <t>5bf455ed-d931-42c3-b798-0442206d5b6b</t>
        </is>
      </c>
      <c r="B4491" t="inlineStr">
        <is>
          <t>32041369</t>
        </is>
      </c>
      <c r="C4491" t="inlineStr">
        <is>
          <t>OTHER</t>
        </is>
      </c>
      <c r="D4491" t="inlineStr">
        <is>
          <t>3def752d-4698-4b7a-b883-28bae85f6c66</t>
        </is>
      </c>
      <c r="E4491" t="inlineStr">
        <is>
          <t>0c7087b3-6940-4144-bbc3-57167c8a1c25</t>
        </is>
      </c>
      <c r="F4491" t="n">
        <v>54</v>
      </c>
    </row>
    <row r="4492">
      <c r="A4492" t="inlineStr">
        <is>
          <t>32e1a816-7fc4-45af-92e5-9361c5209085</t>
        </is>
      </c>
      <c r="B4492" t="inlineStr">
        <is>
          <t>32041391</t>
        </is>
      </c>
      <c r="C4492" t="inlineStr">
        <is>
          <t>BASIC ORANGES</t>
        </is>
      </c>
      <c r="D4492" t="inlineStr">
        <is>
          <t>3def752d-4698-4b7a-b883-28bae85f6c66</t>
        </is>
      </c>
      <c r="E4492" t="inlineStr">
        <is>
          <t>0c7087b3-6940-4144-bbc3-57167c8a1c25</t>
        </is>
      </c>
      <c r="F4492" t="n">
        <v>54</v>
      </c>
    </row>
    <row r="4493">
      <c r="A4493" t="inlineStr">
        <is>
          <t>c7ba9de9-d99d-4234-b836-4c3dd108bd6c</t>
        </is>
      </c>
      <c r="B4493" t="inlineStr">
        <is>
          <t>32041392</t>
        </is>
      </c>
      <c r="C4493" t="inlineStr">
        <is>
          <t>BASIC BROWNS</t>
        </is>
      </c>
      <c r="D4493" t="inlineStr">
        <is>
          <t>3def752d-4698-4b7a-b883-28bae85f6c66</t>
        </is>
      </c>
      <c r="E4493" t="inlineStr">
        <is>
          <t>0c7087b3-6940-4144-bbc3-57167c8a1c25</t>
        </is>
      </c>
      <c r="F4493" t="n">
        <v>54</v>
      </c>
    </row>
    <row r="4494">
      <c r="A4494" t="inlineStr">
        <is>
          <t>ed400003-1629-41dc-81fa-e509d91e189b</t>
        </is>
      </c>
      <c r="B4494" t="inlineStr">
        <is>
          <t>32041393</t>
        </is>
      </c>
      <c r="C4494" t="inlineStr">
        <is>
          <t>BASIC BLACK</t>
        </is>
      </c>
      <c r="D4494" t="inlineStr">
        <is>
          <t>3def752d-4698-4b7a-b883-28bae85f6c66</t>
        </is>
      </c>
      <c r="E4494" t="inlineStr">
        <is>
          <t>0c7087b3-6940-4144-bbc3-57167c8a1c25</t>
        </is>
      </c>
      <c r="F4494" t="n">
        <v>54</v>
      </c>
    </row>
    <row r="4495">
      <c r="A4495" t="inlineStr">
        <is>
          <t>1de523ff-ee6e-4e10-8db7-7dd2762b246b</t>
        </is>
      </c>
      <c r="B4495" t="inlineStr">
        <is>
          <t>32041399</t>
        </is>
      </c>
      <c r="C4495" t="inlineStr">
        <is>
          <t>OTHER</t>
        </is>
      </c>
      <c r="D4495" t="inlineStr">
        <is>
          <t>3def752d-4698-4b7a-b883-28bae85f6c66</t>
        </is>
      </c>
      <c r="E4495" t="inlineStr">
        <is>
          <t>0c7087b3-6940-4144-bbc3-57167c8a1c25</t>
        </is>
      </c>
      <c r="F4495" t="n">
        <v>54</v>
      </c>
    </row>
    <row r="4496">
      <c r="A4496" t="inlineStr">
        <is>
          <t>f52b82f8-0b36-4fbd-82b9-88513924fa68</t>
        </is>
      </c>
      <c r="B4496" t="inlineStr">
        <is>
          <t>32041411</t>
        </is>
      </c>
      <c r="C4496" t="inlineStr">
        <is>
          <t>YELLOW 12 (CHRYSOPHENINE G)</t>
        </is>
      </c>
      <c r="D4496" t="inlineStr">
        <is>
          <t>3def752d-4698-4b7a-b883-28bae85f6c66</t>
        </is>
      </c>
      <c r="E4496" t="inlineStr">
        <is>
          <t>0c7087b3-6940-4144-bbc3-57167c8a1c25</t>
        </is>
      </c>
      <c r="F4496" t="n">
        <v>54</v>
      </c>
    </row>
    <row r="4497">
      <c r="A4497" t="inlineStr">
        <is>
          <t>957a35d0-7bea-4055-bca2-c4a6a4cf8a8f</t>
        </is>
      </c>
      <c r="B4497" t="inlineStr">
        <is>
          <t>32041419</t>
        </is>
      </c>
      <c r="C4497" t="inlineStr">
        <is>
          <t>OTHER</t>
        </is>
      </c>
      <c r="D4497" t="inlineStr">
        <is>
          <t>3def752d-4698-4b7a-b883-28bae85f6c66</t>
        </is>
      </c>
      <c r="E4497" t="inlineStr">
        <is>
          <t>0c7087b3-6940-4144-bbc3-57167c8a1c25</t>
        </is>
      </c>
      <c r="F4497" t="n">
        <v>54</v>
      </c>
    </row>
    <row r="4498">
      <c r="A4498" t="inlineStr">
        <is>
          <t>106059ee-f94d-4599-8dff-8ec566686d9b</t>
        </is>
      </c>
      <c r="B4498" t="inlineStr">
        <is>
          <t>32041421</t>
        </is>
      </c>
      <c r="C4498" t="inlineStr">
        <is>
          <t>CONGO RED</t>
        </is>
      </c>
      <c r="D4498" t="inlineStr">
        <is>
          <t>3def752d-4698-4b7a-b883-28bae85f6c66</t>
        </is>
      </c>
      <c r="E4498" t="inlineStr">
        <is>
          <t>0c7087b3-6940-4144-bbc3-57167c8a1c25</t>
        </is>
      </c>
      <c r="F4498" t="n">
        <v>54</v>
      </c>
    </row>
    <row r="4499">
      <c r="A4499" t="inlineStr">
        <is>
          <t>da28f7c7-5f53-44c7-a07c-25e48daae2fd</t>
        </is>
      </c>
      <c r="B4499" t="inlineStr">
        <is>
          <t>32041429</t>
        </is>
      </c>
      <c r="C4499" t="inlineStr">
        <is>
          <t>OTHER</t>
        </is>
      </c>
      <c r="D4499" t="inlineStr">
        <is>
          <t>3def752d-4698-4b7a-b883-28bae85f6c66</t>
        </is>
      </c>
      <c r="E4499" t="inlineStr">
        <is>
          <t>0c7087b3-6940-4144-bbc3-57167c8a1c25</t>
        </is>
      </c>
      <c r="F4499" t="n">
        <v>54</v>
      </c>
    </row>
    <row r="4500">
      <c r="A4500" t="inlineStr">
        <is>
          <t>0bfc0b25-07be-4e48-ac23-722e0f03ecbe</t>
        </is>
      </c>
      <c r="B4500" t="inlineStr">
        <is>
          <t>32041431</t>
        </is>
      </c>
      <c r="C4500" t="inlineStr">
        <is>
          <t>BLUE 1 (SKY BLUE FF)</t>
        </is>
      </c>
      <c r="D4500" t="inlineStr">
        <is>
          <t>3def752d-4698-4b7a-b883-28bae85f6c66</t>
        </is>
      </c>
      <c r="E4500" t="inlineStr">
        <is>
          <t>0c7087b3-6940-4144-bbc3-57167c8a1c25</t>
        </is>
      </c>
      <c r="F4500" t="n">
        <v>54</v>
      </c>
    </row>
    <row r="4501">
      <c r="A4501" t="inlineStr">
        <is>
          <t>77a99bbe-869a-40e5-bea8-ff6a84a1c875</t>
        </is>
      </c>
      <c r="B4501" t="inlineStr">
        <is>
          <t>32041439</t>
        </is>
      </c>
      <c r="C4501" t="inlineStr">
        <is>
          <t>OTHER</t>
        </is>
      </c>
      <c r="D4501" t="inlineStr">
        <is>
          <t>3def752d-4698-4b7a-b883-28bae85f6c66</t>
        </is>
      </c>
      <c r="E4501" t="inlineStr">
        <is>
          <t>0c7087b3-6940-4144-bbc3-57167c8a1c25</t>
        </is>
      </c>
      <c r="F4501" t="n">
        <v>54</v>
      </c>
    </row>
    <row r="4502">
      <c r="A4502" t="inlineStr">
        <is>
          <t>69e17399-f540-4563-a8e7-a6f2e6b8efa5</t>
        </is>
      </c>
      <c r="B4502" t="inlineStr">
        <is>
          <t>32041440</t>
        </is>
      </c>
      <c r="C4502" t="inlineStr">
        <is>
          <t>DIRECT ORANGES (AZO)</t>
        </is>
      </c>
      <c r="D4502" t="inlineStr">
        <is>
          <t>3def752d-4698-4b7a-b883-28bae85f6c66</t>
        </is>
      </c>
      <c r="E4502" t="inlineStr">
        <is>
          <t>0c7087b3-6940-4144-bbc3-57167c8a1c25</t>
        </is>
      </c>
      <c r="F4502" t="n">
        <v>54</v>
      </c>
    </row>
    <row r="4503">
      <c r="A4503" t="inlineStr">
        <is>
          <t>490e48f0-da7e-47d0-8312-29877f3f99cf</t>
        </is>
      </c>
      <c r="B4503" t="inlineStr">
        <is>
          <t>32041450</t>
        </is>
      </c>
      <c r="C4503" t="inlineStr">
        <is>
          <t>DIRECT GREENS (AZO)</t>
        </is>
      </c>
      <c r="D4503" t="inlineStr">
        <is>
          <t>3def752d-4698-4b7a-b883-28bae85f6c66</t>
        </is>
      </c>
      <c r="E4503" t="inlineStr">
        <is>
          <t>0c7087b3-6940-4144-bbc3-57167c8a1c25</t>
        </is>
      </c>
      <c r="F4503" t="n">
        <v>54</v>
      </c>
    </row>
    <row r="4504">
      <c r="A4504" t="inlineStr">
        <is>
          <t>dc598f3e-1735-4dac-bc7a-7d917b1f05b7</t>
        </is>
      </c>
      <c r="B4504" t="inlineStr">
        <is>
          <t>32041460</t>
        </is>
      </c>
      <c r="C4504" t="inlineStr">
        <is>
          <t>DIRECT BROWNS (AZO)</t>
        </is>
      </c>
      <c r="D4504" t="inlineStr">
        <is>
          <t>3def752d-4698-4b7a-b883-28bae85f6c66</t>
        </is>
      </c>
      <c r="E4504" t="inlineStr">
        <is>
          <t>0c7087b3-6940-4144-bbc3-57167c8a1c25</t>
        </is>
      </c>
      <c r="F4504" t="n">
        <v>54</v>
      </c>
    </row>
    <row r="4505">
      <c r="A4505" t="inlineStr">
        <is>
          <t>f9635949-67d4-4c27-a7cb-0e7db25636c2</t>
        </is>
      </c>
      <c r="B4505" t="inlineStr">
        <is>
          <t>32041470</t>
        </is>
      </c>
      <c r="C4505" t="inlineStr">
        <is>
          <t>DIRECT BLACKS (AZO)</t>
        </is>
      </c>
      <c r="D4505" t="inlineStr">
        <is>
          <t>3def752d-4698-4b7a-b883-28bae85f6c66</t>
        </is>
      </c>
      <c r="E4505" t="inlineStr">
        <is>
          <t>0c7087b3-6940-4144-bbc3-57167c8a1c25</t>
        </is>
      </c>
      <c r="F4505" t="n">
        <v>54</v>
      </c>
    </row>
    <row r="4506">
      <c r="A4506" t="inlineStr">
        <is>
          <t>8b8bf4d3-3226-4f4b-9ce5-d90ee062fde6</t>
        </is>
      </c>
      <c r="B4506" t="inlineStr">
        <is>
          <t>32041481</t>
        </is>
      </c>
      <c r="C4506" t="inlineStr">
        <is>
          <t>YELLOWS</t>
        </is>
      </c>
      <c r="D4506" t="inlineStr">
        <is>
          <t>3def752d-4698-4b7a-b883-28bae85f6c66</t>
        </is>
      </c>
      <c r="E4506" t="inlineStr">
        <is>
          <t>0c7087b3-6940-4144-bbc3-57167c8a1c25</t>
        </is>
      </c>
      <c r="F4506" t="n">
        <v>54</v>
      </c>
    </row>
    <row r="4507">
      <c r="A4507" t="inlineStr">
        <is>
          <t>e73753bf-d8a3-4f36-be68-a628ba28ff3d</t>
        </is>
      </c>
      <c r="B4507" t="inlineStr">
        <is>
          <t>32041482</t>
        </is>
      </c>
      <c r="C4507" t="inlineStr">
        <is>
          <t>ORANGES</t>
        </is>
      </c>
      <c r="D4507" t="inlineStr">
        <is>
          <t>3def752d-4698-4b7a-b883-28bae85f6c66</t>
        </is>
      </c>
      <c r="E4507" t="inlineStr">
        <is>
          <t>0c7087b3-6940-4144-bbc3-57167c8a1c25</t>
        </is>
      </c>
      <c r="F4507" t="n">
        <v>54</v>
      </c>
    </row>
    <row r="4508">
      <c r="A4508" t="inlineStr">
        <is>
          <t>749ddb57-4cd5-4312-9e59-a7d4f4f4e81e</t>
        </is>
      </c>
      <c r="B4508" t="inlineStr">
        <is>
          <t>32041483</t>
        </is>
      </c>
      <c r="C4508" t="inlineStr">
        <is>
          <t>REDS</t>
        </is>
      </c>
      <c r="D4508" t="inlineStr">
        <is>
          <t>3def752d-4698-4b7a-b883-28bae85f6c66</t>
        </is>
      </c>
      <c r="E4508" t="inlineStr">
        <is>
          <t>0c7087b3-6940-4144-bbc3-57167c8a1c25</t>
        </is>
      </c>
      <c r="F4508" t="n">
        <v>54</v>
      </c>
    </row>
    <row r="4509">
      <c r="A4509" t="inlineStr">
        <is>
          <t>378e5810-4205-4186-9e1a-7232fd9a97f0</t>
        </is>
      </c>
      <c r="B4509" t="inlineStr">
        <is>
          <t>32041484</t>
        </is>
      </c>
      <c r="C4509" t="inlineStr">
        <is>
          <t>VIOLETS</t>
        </is>
      </c>
      <c r="D4509" t="inlineStr">
        <is>
          <t>3def752d-4698-4b7a-b883-28bae85f6c66</t>
        </is>
      </c>
      <c r="E4509" t="inlineStr">
        <is>
          <t>0c7087b3-6940-4144-bbc3-57167c8a1c25</t>
        </is>
      </c>
      <c r="F4509" t="n">
        <v>54</v>
      </c>
    </row>
    <row r="4510">
      <c r="A4510" t="inlineStr">
        <is>
          <t>66b2d46a-7704-4cf2-9cb6-5a77ed3e7775</t>
        </is>
      </c>
      <c r="B4510" t="inlineStr">
        <is>
          <t>32041485</t>
        </is>
      </c>
      <c r="C4510" t="inlineStr">
        <is>
          <t>BLUES</t>
        </is>
      </c>
      <c r="D4510" t="inlineStr">
        <is>
          <t>3def752d-4698-4b7a-b883-28bae85f6c66</t>
        </is>
      </c>
      <c r="E4510" t="inlineStr">
        <is>
          <t>0c7087b3-6940-4144-bbc3-57167c8a1c25</t>
        </is>
      </c>
      <c r="F4510" t="n">
        <v>54</v>
      </c>
    </row>
    <row r="4511">
      <c r="A4511" t="inlineStr">
        <is>
          <t>a1d7d64a-17f1-4e2c-9ca1-18b2a6fb1646</t>
        </is>
      </c>
      <c r="B4511" t="inlineStr">
        <is>
          <t>32041486</t>
        </is>
      </c>
      <c r="C4511" t="inlineStr">
        <is>
          <t>GREENS</t>
        </is>
      </c>
      <c r="D4511" t="inlineStr">
        <is>
          <t>3def752d-4698-4b7a-b883-28bae85f6c66</t>
        </is>
      </c>
      <c r="E4511" t="inlineStr">
        <is>
          <t>0c7087b3-6940-4144-bbc3-57167c8a1c25</t>
        </is>
      </c>
      <c r="F4511" t="n">
        <v>54</v>
      </c>
    </row>
    <row r="4512">
      <c r="A4512" t="inlineStr">
        <is>
          <t>277a8e48-d9d8-4cc4-8fa2-c703cbbe48be</t>
        </is>
      </c>
      <c r="B4512" t="inlineStr">
        <is>
          <t>32041487</t>
        </is>
      </c>
      <c r="C4512" t="inlineStr">
        <is>
          <t>BROWNS</t>
        </is>
      </c>
      <c r="D4512" t="inlineStr">
        <is>
          <t>3def752d-4698-4b7a-b883-28bae85f6c66</t>
        </is>
      </c>
      <c r="E4512" t="inlineStr">
        <is>
          <t>0c7087b3-6940-4144-bbc3-57167c8a1c25</t>
        </is>
      </c>
      <c r="F4512" t="n">
        <v>54</v>
      </c>
    </row>
    <row r="4513">
      <c r="A4513" t="inlineStr">
        <is>
          <t>60ec590a-aa8c-41e8-8ec1-de05ce160fde</t>
        </is>
      </c>
      <c r="B4513" t="inlineStr">
        <is>
          <t>32041488</t>
        </is>
      </c>
      <c r="C4513" t="inlineStr">
        <is>
          <t>BLACKS</t>
        </is>
      </c>
      <c r="D4513" t="inlineStr">
        <is>
          <t>3def752d-4698-4b7a-b883-28bae85f6c66</t>
        </is>
      </c>
      <c r="E4513" t="inlineStr">
        <is>
          <t>0c7087b3-6940-4144-bbc3-57167c8a1c25</t>
        </is>
      </c>
      <c r="F4513" t="n">
        <v>54</v>
      </c>
    </row>
    <row r="4514">
      <c r="A4514" t="inlineStr">
        <is>
          <t>2948606d-426e-49c4-bd69-8801cf4b50d8</t>
        </is>
      </c>
      <c r="B4514" t="inlineStr">
        <is>
          <t>32041489</t>
        </is>
      </c>
      <c r="C4514" t="inlineStr">
        <is>
          <t>OTHER</t>
        </is>
      </c>
      <c r="D4514" t="inlineStr">
        <is>
          <t>3def752d-4698-4b7a-b883-28bae85f6c66</t>
        </is>
      </c>
      <c r="E4514" t="inlineStr">
        <is>
          <t>0c7087b3-6940-4144-bbc3-57167c8a1c25</t>
        </is>
      </c>
      <c r="F4514" t="n">
        <v>54</v>
      </c>
    </row>
    <row r="4515">
      <c r="A4515" t="inlineStr">
        <is>
          <t>cedb8281-a353-4ef8-bcbb-8799ec0d6b90</t>
        </is>
      </c>
      <c r="B4515" t="inlineStr">
        <is>
          <t>32041490</t>
        </is>
      </c>
      <c r="C4515" t="inlineStr">
        <is>
          <t>OTHER</t>
        </is>
      </c>
      <c r="D4515" t="inlineStr">
        <is>
          <t>3def752d-4698-4b7a-b883-28bae85f6c66</t>
        </is>
      </c>
      <c r="E4515" t="inlineStr">
        <is>
          <t>0c7087b3-6940-4144-bbc3-57167c8a1c25</t>
        </is>
      </c>
      <c r="F4515" t="n">
        <v>54</v>
      </c>
    </row>
    <row r="4516">
      <c r="A4516" t="inlineStr">
        <is>
          <t>d8174186-5384-47e4-a735-65ea79d72252</t>
        </is>
      </c>
      <c r="B4516" t="inlineStr">
        <is>
          <t>32041511</t>
        </is>
      </c>
      <c r="C4516" t="inlineStr">
        <is>
          <t>VAT YELLOW 2 (GC)</t>
        </is>
      </c>
      <c r="D4516" t="inlineStr">
        <is>
          <t>3def752d-4698-4b7a-b883-28bae85f6c66</t>
        </is>
      </c>
      <c r="E4516" t="inlineStr">
        <is>
          <t>0c7087b3-6940-4144-bbc3-57167c8a1c25</t>
        </is>
      </c>
      <c r="F4516" t="n">
        <v>54</v>
      </c>
    </row>
    <row r="4517">
      <c r="A4517" t="inlineStr">
        <is>
          <t>26868b1b-3d6e-4ee2-b382-1da3e82f93f7</t>
        </is>
      </c>
      <c r="B4517" t="inlineStr">
        <is>
          <t>32041512</t>
        </is>
      </c>
      <c r="C4517" t="inlineStr">
        <is>
          <t>VAT YELLOW 4 (INDATHRENE GOLDEN YELLOW GK)</t>
        </is>
      </c>
      <c r="D4517" t="inlineStr">
        <is>
          <t>3def752d-4698-4b7a-b883-28bae85f6c66</t>
        </is>
      </c>
      <c r="E4517" t="inlineStr">
        <is>
          <t>0c7087b3-6940-4144-bbc3-57167c8a1c25</t>
        </is>
      </c>
      <c r="F4517" t="n">
        <v>54</v>
      </c>
    </row>
    <row r="4518">
      <c r="A4518" t="inlineStr">
        <is>
          <t>6175053a-0fa2-4157-acaa-3ee105e4161d</t>
        </is>
      </c>
      <c r="B4518" t="inlineStr">
        <is>
          <t>32041519</t>
        </is>
      </c>
      <c r="C4518" t="inlineStr">
        <is>
          <t>OTHER</t>
        </is>
      </c>
      <c r="D4518" t="inlineStr">
        <is>
          <t>3def752d-4698-4b7a-b883-28bae85f6c66</t>
        </is>
      </c>
      <c r="E4518" t="inlineStr">
        <is>
          <t>0c7087b3-6940-4144-bbc3-57167c8a1c25</t>
        </is>
      </c>
      <c r="F4518" t="n">
        <v>54</v>
      </c>
    </row>
    <row r="4519">
      <c r="A4519" t="inlineStr">
        <is>
          <t>2fde326f-ae7c-450b-80f7-cd4e3adda754</t>
        </is>
      </c>
      <c r="B4519" t="inlineStr">
        <is>
          <t>32041521</t>
        </is>
      </c>
      <c r="C4519" t="inlineStr">
        <is>
          <t>VAT ORANGES 3 (BRILL ORANGE RK)</t>
        </is>
      </c>
      <c r="D4519" t="inlineStr">
        <is>
          <t>3def752d-4698-4b7a-b883-28bae85f6c66</t>
        </is>
      </c>
      <c r="E4519" t="inlineStr">
        <is>
          <t>0c7087b3-6940-4144-bbc3-57167c8a1c25</t>
        </is>
      </c>
      <c r="F4519" t="n">
        <v>54</v>
      </c>
    </row>
    <row r="4520">
      <c r="A4520" t="inlineStr">
        <is>
          <t>b71dfaa9-cffe-46b7-9c0b-e6e27a0a6668</t>
        </is>
      </c>
      <c r="B4520" t="inlineStr">
        <is>
          <t>32041522</t>
        </is>
      </c>
      <c r="C4520" t="inlineStr">
        <is>
          <t>VAT ORANGES 15 (GOLDEN ORANGE 3G)</t>
        </is>
      </c>
      <c r="D4520" t="inlineStr">
        <is>
          <t>3def752d-4698-4b7a-b883-28bae85f6c66</t>
        </is>
      </c>
      <c r="E4520" t="inlineStr">
        <is>
          <t>0c7087b3-6940-4144-bbc3-57167c8a1c25</t>
        </is>
      </c>
      <c r="F4520" t="n">
        <v>54</v>
      </c>
    </row>
    <row r="4521">
      <c r="A4521" t="inlineStr">
        <is>
          <t>a36208b8-c916-4c1d-922a-5a4fc83e3a99</t>
        </is>
      </c>
      <c r="B4521" t="inlineStr">
        <is>
          <t>32041529</t>
        </is>
      </c>
      <c r="C4521" t="inlineStr">
        <is>
          <t>OTHER</t>
        </is>
      </c>
      <c r="D4521" t="inlineStr">
        <is>
          <t>3def752d-4698-4b7a-b883-28bae85f6c66</t>
        </is>
      </c>
      <c r="E4521" t="inlineStr">
        <is>
          <t>0c7087b3-6940-4144-bbc3-57167c8a1c25</t>
        </is>
      </c>
      <c r="F4521" t="n">
        <v>54</v>
      </c>
    </row>
    <row r="4522">
      <c r="A4522" t="inlineStr">
        <is>
          <t>8ba99649-98ee-4856-b376-0472361a3232</t>
        </is>
      </c>
      <c r="B4522" t="inlineStr">
        <is>
          <t>32041531</t>
        </is>
      </c>
      <c r="C4522" t="inlineStr">
        <is>
          <t>VAT RED (BRILL PINK)</t>
        </is>
      </c>
      <c r="D4522" t="inlineStr">
        <is>
          <t>3def752d-4698-4b7a-b883-28bae85f6c66</t>
        </is>
      </c>
      <c r="E4522" t="inlineStr">
        <is>
          <t>0c7087b3-6940-4144-bbc3-57167c8a1c25</t>
        </is>
      </c>
      <c r="F4522" t="n">
        <v>54</v>
      </c>
    </row>
    <row r="4523">
      <c r="A4523" t="inlineStr">
        <is>
          <t>e16a3f8a-973f-4b70-ae41-8b0145b31ae1</t>
        </is>
      </c>
      <c r="B4523" t="inlineStr">
        <is>
          <t>32041539</t>
        </is>
      </c>
      <c r="C4523" t="inlineStr">
        <is>
          <t>OTHER</t>
        </is>
      </c>
      <c r="D4523" t="inlineStr">
        <is>
          <t>3def752d-4698-4b7a-b883-28bae85f6c66</t>
        </is>
      </c>
      <c r="E4523" t="inlineStr">
        <is>
          <t>0c7087b3-6940-4144-bbc3-57167c8a1c25</t>
        </is>
      </c>
      <c r="F4523" t="n">
        <v>54</v>
      </c>
    </row>
    <row r="4524">
      <c r="A4524" t="inlineStr">
        <is>
          <t>56717258-3b90-409d-ad66-9b302248791c</t>
        </is>
      </c>
      <c r="B4524" t="inlineStr">
        <is>
          <t>32041541</t>
        </is>
      </c>
      <c r="C4524" t="inlineStr">
        <is>
          <t>VAT VIOLET 1 (BRILL VIOLET 2R)</t>
        </is>
      </c>
      <c r="D4524" t="inlineStr">
        <is>
          <t>3def752d-4698-4b7a-b883-28bae85f6c66</t>
        </is>
      </c>
      <c r="E4524" t="inlineStr">
        <is>
          <t>0c7087b3-6940-4144-bbc3-57167c8a1c25</t>
        </is>
      </c>
      <c r="F4524" t="n">
        <v>54</v>
      </c>
    </row>
    <row r="4525">
      <c r="A4525" t="inlineStr">
        <is>
          <t>87a34659-e717-49da-b235-b3d833d7e9b8</t>
        </is>
      </c>
      <c r="B4525" t="inlineStr">
        <is>
          <t>32041542</t>
        </is>
      </c>
      <c r="C4525" t="inlineStr">
        <is>
          <t>VAT VIOLET 3 (MAGENTA B)</t>
        </is>
      </c>
      <c r="D4525" t="inlineStr">
        <is>
          <t>3def752d-4698-4b7a-b883-28bae85f6c66</t>
        </is>
      </c>
      <c r="E4525" t="inlineStr">
        <is>
          <t>0c7087b3-6940-4144-bbc3-57167c8a1c25</t>
        </is>
      </c>
      <c r="F4525" t="n">
        <v>54</v>
      </c>
    </row>
    <row r="4526">
      <c r="A4526" t="inlineStr">
        <is>
          <t>827b270b-4f19-4be3-8753-5b4eb7d23fd1</t>
        </is>
      </c>
      <c r="B4526" t="inlineStr">
        <is>
          <t>32041549</t>
        </is>
      </c>
      <c r="C4526" t="inlineStr">
        <is>
          <t>OTHER</t>
        </is>
      </c>
      <c r="D4526" t="inlineStr">
        <is>
          <t>3def752d-4698-4b7a-b883-28bae85f6c66</t>
        </is>
      </c>
      <c r="E4526" t="inlineStr">
        <is>
          <t>0c7087b3-6940-4144-bbc3-57167c8a1c25</t>
        </is>
      </c>
      <c r="F4526" t="n">
        <v>54</v>
      </c>
    </row>
    <row r="4527">
      <c r="A4527" t="inlineStr">
        <is>
          <t>de74b494-85f8-498f-8dea-cf772d2453a8</t>
        </is>
      </c>
      <c r="B4527" t="inlineStr">
        <is>
          <t>32041551</t>
        </is>
      </c>
      <c r="C4527" t="inlineStr">
        <is>
          <t>VAT BLUE 1 (SYNTHETIC INDIGO)</t>
        </is>
      </c>
      <c r="D4527" t="inlineStr">
        <is>
          <t>3def752d-4698-4b7a-b883-28bae85f6c66</t>
        </is>
      </c>
      <c r="E4527" t="inlineStr">
        <is>
          <t>0c7087b3-6940-4144-bbc3-57167c8a1c25</t>
        </is>
      </c>
      <c r="F4527" t="n">
        <v>54</v>
      </c>
    </row>
    <row r="4528">
      <c r="A4528" t="inlineStr">
        <is>
          <t>80b358f4-e1ba-4c8f-8f13-184ec708d2dc</t>
        </is>
      </c>
      <c r="B4528" t="inlineStr">
        <is>
          <t>32041552</t>
        </is>
      </c>
      <c r="C4528" t="inlineStr">
        <is>
          <t>VAT BLUE 3</t>
        </is>
      </c>
      <c r="D4528" t="inlineStr">
        <is>
          <t>3def752d-4698-4b7a-b883-28bae85f6c66</t>
        </is>
      </c>
      <c r="E4528" t="inlineStr">
        <is>
          <t>0c7087b3-6940-4144-bbc3-57167c8a1c25</t>
        </is>
      </c>
      <c r="F4528" t="n">
        <v>54</v>
      </c>
    </row>
    <row r="4529">
      <c r="A4529" t="inlineStr">
        <is>
          <t>977fef69-f43d-4342-9122-4b9b201b9f38</t>
        </is>
      </c>
      <c r="B4529" t="inlineStr">
        <is>
          <t>32041553</t>
        </is>
      </c>
      <c r="C4529" t="inlineStr">
        <is>
          <t>VAT BLUE 5 (BLUE 2B)</t>
        </is>
      </c>
      <c r="D4529" t="inlineStr">
        <is>
          <t>3def752d-4698-4b7a-b883-28bae85f6c66</t>
        </is>
      </c>
      <c r="E4529" t="inlineStr">
        <is>
          <t>0c7087b3-6940-4144-bbc3-57167c8a1c25</t>
        </is>
      </c>
      <c r="F4529" t="n">
        <v>54</v>
      </c>
    </row>
    <row r="4530">
      <c r="A4530" t="inlineStr">
        <is>
          <t>dcd24aa2-79e0-40cd-8841-59dd30eda425</t>
        </is>
      </c>
      <c r="B4530" t="inlineStr">
        <is>
          <t>32041554</t>
        </is>
      </c>
      <c r="C4530" t="inlineStr">
        <is>
          <t>VAT BLUE 6 (BLUE BC)</t>
        </is>
      </c>
      <c r="D4530" t="inlineStr">
        <is>
          <t>3def752d-4698-4b7a-b883-28bae85f6c66</t>
        </is>
      </c>
      <c r="E4530" t="inlineStr">
        <is>
          <t>0c7087b3-6940-4144-bbc3-57167c8a1c25</t>
        </is>
      </c>
      <c r="F4530" t="n">
        <v>54</v>
      </c>
    </row>
    <row r="4531">
      <c r="A4531" t="inlineStr">
        <is>
          <t>6884a4ef-8a86-40e1-9cd0-ab78d7f99c78</t>
        </is>
      </c>
      <c r="B4531" t="inlineStr">
        <is>
          <t>32041555</t>
        </is>
      </c>
      <c r="C4531" t="inlineStr">
        <is>
          <t>VAT BLUE 20 (DARK BLUE 30)</t>
        </is>
      </c>
      <c r="D4531" t="inlineStr">
        <is>
          <t>3def752d-4698-4b7a-b883-28bae85f6c66</t>
        </is>
      </c>
      <c r="E4531" t="inlineStr">
        <is>
          <t>0c7087b3-6940-4144-bbc3-57167c8a1c25</t>
        </is>
      </c>
      <c r="F4531" t="n">
        <v>54</v>
      </c>
    </row>
    <row r="4532">
      <c r="A4532" t="inlineStr">
        <is>
          <t>e5f68f4e-8954-4945-b40a-225429507dd2</t>
        </is>
      </c>
      <c r="B4532" t="inlineStr">
        <is>
          <t>32041556</t>
        </is>
      </c>
      <c r="C4532" t="inlineStr">
        <is>
          <t>VAT BLUE 29 (INDANTHRENE BRILL BLUE 4G)</t>
        </is>
      </c>
      <c r="D4532" t="inlineStr">
        <is>
          <t>3def752d-4698-4b7a-b883-28bae85f6c66</t>
        </is>
      </c>
      <c r="E4532" t="inlineStr">
        <is>
          <t>0c7087b3-6940-4144-bbc3-57167c8a1c25</t>
        </is>
      </c>
      <c r="F4532" t="n">
        <v>54</v>
      </c>
    </row>
    <row r="4533">
      <c r="A4533" t="inlineStr">
        <is>
          <t>db1d4411-0c13-44c3-bc85-87f6321713bf</t>
        </is>
      </c>
      <c r="B4533" t="inlineStr">
        <is>
          <t>32041557</t>
        </is>
      </c>
      <c r="C4533" t="inlineStr">
        <is>
          <t>VAT BLUE 43 (CARBAZOLE BLUE)</t>
        </is>
      </c>
      <c r="D4533" t="inlineStr">
        <is>
          <t>3def752d-4698-4b7a-b883-28bae85f6c66</t>
        </is>
      </c>
      <c r="E4533" t="inlineStr">
        <is>
          <t>0c7087b3-6940-4144-bbc3-57167c8a1c25</t>
        </is>
      </c>
      <c r="F4533" t="n">
        <v>54</v>
      </c>
    </row>
    <row r="4534">
      <c r="A4534" t="inlineStr">
        <is>
          <t>ff68daf3-01a2-43c1-90c5-4bc3a8f2db2c</t>
        </is>
      </c>
      <c r="B4534" t="inlineStr">
        <is>
          <t>32041558</t>
        </is>
      </c>
      <c r="C4534" t="inlineStr">
        <is>
          <t>REDUCED VAT BLUES</t>
        </is>
      </c>
      <c r="D4534" t="inlineStr">
        <is>
          <t>3def752d-4698-4b7a-b883-28bae85f6c66</t>
        </is>
      </c>
      <c r="E4534" t="inlineStr">
        <is>
          <t>0c7087b3-6940-4144-bbc3-57167c8a1c25</t>
        </is>
      </c>
      <c r="F4534" t="n">
        <v>54</v>
      </c>
    </row>
    <row r="4535">
      <c r="A4535" t="inlineStr">
        <is>
          <t>b1892cab-73bc-44cb-993c-fee1fc838e4d</t>
        </is>
      </c>
      <c r="B4535" t="inlineStr">
        <is>
          <t>32041559</t>
        </is>
      </c>
      <c r="C4535" t="inlineStr">
        <is>
          <t>OTHER</t>
        </is>
      </c>
      <c r="D4535" t="inlineStr">
        <is>
          <t>3def752d-4698-4b7a-b883-28bae85f6c66</t>
        </is>
      </c>
      <c r="E4535" t="inlineStr">
        <is>
          <t>0c7087b3-6940-4144-bbc3-57167c8a1c25</t>
        </is>
      </c>
      <c r="F4535" t="n">
        <v>54</v>
      </c>
    </row>
    <row r="4536">
      <c r="A4536" t="inlineStr">
        <is>
          <t>d6ab81df-f491-4db7-b4b7-f840ce863c73</t>
        </is>
      </c>
      <c r="B4536" t="inlineStr">
        <is>
          <t>32041561</t>
        </is>
      </c>
      <c r="C4536" t="inlineStr">
        <is>
          <t>VAT GREEN 1 (INDANTHRENE BRILL GREEN BFFB)</t>
        </is>
      </c>
      <c r="D4536" t="inlineStr">
        <is>
          <t>3def752d-4698-4b7a-b883-28bae85f6c66</t>
        </is>
      </c>
      <c r="E4536" t="inlineStr">
        <is>
          <t>0c7087b3-6940-4144-bbc3-57167c8a1c25</t>
        </is>
      </c>
      <c r="F4536" t="n">
        <v>54</v>
      </c>
    </row>
    <row r="4537">
      <c r="A4537" t="inlineStr">
        <is>
          <t>279d1504-371c-4383-a184-01d0fb907733</t>
        </is>
      </c>
      <c r="B4537" t="inlineStr">
        <is>
          <t>32041562</t>
        </is>
      </c>
      <c r="C4537" t="inlineStr">
        <is>
          <t>VAT GREEN 2 (INDANTHRENE BRILL GREEN GG)</t>
        </is>
      </c>
      <c r="D4537" t="inlineStr">
        <is>
          <t>3def752d-4698-4b7a-b883-28bae85f6c66</t>
        </is>
      </c>
      <c r="E4537" t="inlineStr">
        <is>
          <t>0c7087b3-6940-4144-bbc3-57167c8a1c25</t>
        </is>
      </c>
      <c r="F4537" t="n">
        <v>54</v>
      </c>
    </row>
    <row r="4538">
      <c r="A4538" t="inlineStr">
        <is>
          <t>25917194-48ad-45ff-9417-0a126cf98f30</t>
        </is>
      </c>
      <c r="B4538" t="inlineStr">
        <is>
          <t>32041563</t>
        </is>
      </c>
      <c r="C4538" t="inlineStr">
        <is>
          <t>VAT GREEN 4 (INDANTHRENE BRILL GREEN 3B)</t>
        </is>
      </c>
      <c r="D4538" t="inlineStr">
        <is>
          <t>3def752d-4698-4b7a-b883-28bae85f6c66</t>
        </is>
      </c>
      <c r="E4538" t="inlineStr">
        <is>
          <t>0c7087b3-6940-4144-bbc3-57167c8a1c25</t>
        </is>
      </c>
      <c r="F4538" t="n">
        <v>54</v>
      </c>
    </row>
    <row r="4539">
      <c r="A4539" t="inlineStr">
        <is>
          <t>12e4d92f-21f1-4fa1-b2b6-c618bef19369</t>
        </is>
      </c>
      <c r="B4539" t="inlineStr">
        <is>
          <t>32041564</t>
        </is>
      </c>
      <c r="C4539" t="inlineStr">
        <is>
          <t>VAT GREEN 9 (BLACK BB)</t>
        </is>
      </c>
      <c r="D4539" t="inlineStr">
        <is>
          <t>3def752d-4698-4b7a-b883-28bae85f6c66</t>
        </is>
      </c>
      <c r="E4539" t="inlineStr">
        <is>
          <t>0c7087b3-6940-4144-bbc3-57167c8a1c25</t>
        </is>
      </c>
      <c r="F4539" t="n">
        <v>54</v>
      </c>
    </row>
    <row r="4540">
      <c r="A4540" t="inlineStr">
        <is>
          <t>a101321f-6f7d-46fb-a329-ec70d125d070</t>
        </is>
      </c>
      <c r="B4540" t="inlineStr">
        <is>
          <t>32041569</t>
        </is>
      </c>
      <c r="C4540" t="inlineStr">
        <is>
          <t>OTHER</t>
        </is>
      </c>
      <c r="D4540" t="inlineStr">
        <is>
          <t>3def752d-4698-4b7a-b883-28bae85f6c66</t>
        </is>
      </c>
      <c r="E4540" t="inlineStr">
        <is>
          <t>0c7087b3-6940-4144-bbc3-57167c8a1c25</t>
        </is>
      </c>
      <c r="F4540" t="n">
        <v>54</v>
      </c>
    </row>
    <row r="4541">
      <c r="A4541" t="inlineStr">
        <is>
          <t>3ace9e15-1447-4e8f-b26b-499d491fbd55</t>
        </is>
      </c>
      <c r="B4541" t="inlineStr">
        <is>
          <t>32041571</t>
        </is>
      </c>
      <c r="C4541" t="inlineStr">
        <is>
          <t>VAT BROWN 1 (BROWN BR)</t>
        </is>
      </c>
      <c r="D4541" t="inlineStr">
        <is>
          <t>3def752d-4698-4b7a-b883-28bae85f6c66</t>
        </is>
      </c>
      <c r="E4541" t="inlineStr">
        <is>
          <t>0c7087b3-6940-4144-bbc3-57167c8a1c25</t>
        </is>
      </c>
      <c r="F4541" t="n">
        <v>54</v>
      </c>
    </row>
    <row r="4542">
      <c r="A4542" t="inlineStr">
        <is>
          <t>458818ea-b7ea-4326-aa0f-be080dae9de0</t>
        </is>
      </c>
      <c r="B4542" t="inlineStr">
        <is>
          <t>32041572</t>
        </is>
      </c>
      <c r="C4542" t="inlineStr">
        <is>
          <t>VAT BROWN 3 (BROWN RGR)</t>
        </is>
      </c>
      <c r="D4542" t="inlineStr">
        <is>
          <t>3def752d-4698-4b7a-b883-28bae85f6c66</t>
        </is>
      </c>
      <c r="E4542" t="inlineStr">
        <is>
          <t>0c7087b3-6940-4144-bbc3-57167c8a1c25</t>
        </is>
      </c>
      <c r="F4542" t="n">
        <v>54</v>
      </c>
    </row>
    <row r="4543">
      <c r="A4543" t="inlineStr">
        <is>
          <t>825bdc9f-5289-4933-a0fa-21bcfef74542</t>
        </is>
      </c>
      <c r="B4543" t="inlineStr">
        <is>
          <t>32041573</t>
        </is>
      </c>
      <c r="C4543" t="inlineStr">
        <is>
          <t>VAT BROWN 5 (BROWN RRD,G)</t>
        </is>
      </c>
      <c r="D4543" t="inlineStr">
        <is>
          <t>3def752d-4698-4b7a-b883-28bae85f6c66</t>
        </is>
      </c>
      <c r="E4543" t="inlineStr">
        <is>
          <t>0c7087b3-6940-4144-bbc3-57167c8a1c25</t>
        </is>
      </c>
      <c r="F4543" t="n">
        <v>54</v>
      </c>
    </row>
    <row r="4544">
      <c r="A4544" t="inlineStr">
        <is>
          <t>7793d4e8-3fa0-483a-af63-40c4ed050dff</t>
        </is>
      </c>
      <c r="B4544" t="inlineStr">
        <is>
          <t>32041579</t>
        </is>
      </c>
      <c r="C4544" t="inlineStr">
        <is>
          <t>OTHER</t>
        </is>
      </c>
      <c r="D4544" t="inlineStr">
        <is>
          <t>3def752d-4698-4b7a-b883-28bae85f6c66</t>
        </is>
      </c>
      <c r="E4544" t="inlineStr">
        <is>
          <t>0c7087b3-6940-4144-bbc3-57167c8a1c25</t>
        </is>
      </c>
      <c r="F4544" t="n">
        <v>54</v>
      </c>
    </row>
    <row r="4545">
      <c r="A4545" t="inlineStr">
        <is>
          <t>b22dbccf-99fe-43d8-a067-73eaf8178d7a</t>
        </is>
      </c>
      <c r="B4545" t="inlineStr">
        <is>
          <t>32041581</t>
        </is>
      </c>
      <c r="C4545" t="inlineStr">
        <is>
          <t>VAT BLACK 9 (BLACK RB)</t>
        </is>
      </c>
      <c r="D4545" t="inlineStr">
        <is>
          <t>3def752d-4698-4b7a-b883-28bae85f6c66</t>
        </is>
      </c>
      <c r="E4545" t="inlineStr">
        <is>
          <t>0c7087b3-6940-4144-bbc3-57167c8a1c25</t>
        </is>
      </c>
      <c r="F4545" t="n">
        <v>54</v>
      </c>
    </row>
    <row r="4546">
      <c r="A4546" t="inlineStr">
        <is>
          <t>62faaa10-c7ad-4e67-ad8a-4e6acfabc736</t>
        </is>
      </c>
      <c r="B4546" t="inlineStr">
        <is>
          <t>32041582</t>
        </is>
      </c>
      <c r="C4546" t="inlineStr">
        <is>
          <t>VAT BLACK 25 (OLIVE T)</t>
        </is>
      </c>
      <c r="D4546" t="inlineStr">
        <is>
          <t>3def752d-4698-4b7a-b883-28bae85f6c66</t>
        </is>
      </c>
      <c r="E4546" t="inlineStr">
        <is>
          <t>0c7087b3-6940-4144-bbc3-57167c8a1c25</t>
        </is>
      </c>
      <c r="F4546" t="n">
        <v>54</v>
      </c>
    </row>
    <row r="4547">
      <c r="A4547" t="inlineStr">
        <is>
          <t>c3bfaf1a-8ab2-4834-be8f-e3c8f90ba9a2</t>
        </is>
      </c>
      <c r="B4547" t="inlineStr">
        <is>
          <t>32041583</t>
        </is>
      </c>
      <c r="C4547" t="inlineStr">
        <is>
          <t>VAT BACK 27 (OLIVE R)</t>
        </is>
      </c>
      <c r="D4547" t="inlineStr">
        <is>
          <t>3def752d-4698-4b7a-b883-28bae85f6c66</t>
        </is>
      </c>
      <c r="E4547" t="inlineStr">
        <is>
          <t>0c7087b3-6940-4144-bbc3-57167c8a1c25</t>
        </is>
      </c>
      <c r="F4547" t="n">
        <v>54</v>
      </c>
    </row>
    <row r="4548">
      <c r="A4548" t="inlineStr">
        <is>
          <t>47f48aba-0b94-401b-a219-378ebca78581</t>
        </is>
      </c>
      <c r="B4548" t="inlineStr">
        <is>
          <t>32041584</t>
        </is>
      </c>
      <c r="C4548" t="inlineStr">
        <is>
          <t>VAT BLACK 29 (GREY BG)</t>
        </is>
      </c>
      <c r="D4548" t="inlineStr">
        <is>
          <t>3def752d-4698-4b7a-b883-28bae85f6c66</t>
        </is>
      </c>
      <c r="E4548" t="inlineStr">
        <is>
          <t>0c7087b3-6940-4144-bbc3-57167c8a1c25</t>
        </is>
      </c>
      <c r="F4548" t="n">
        <v>54</v>
      </c>
    </row>
    <row r="4549">
      <c r="A4549" t="inlineStr">
        <is>
          <t>e160c574-785f-4890-87d4-f17cab3b9950</t>
        </is>
      </c>
      <c r="B4549" t="inlineStr">
        <is>
          <t>32041589</t>
        </is>
      </c>
      <c r="C4549" t="inlineStr">
        <is>
          <t>OTHER</t>
        </is>
      </c>
      <c r="D4549" t="inlineStr">
        <is>
          <t>3def752d-4698-4b7a-b883-28bae85f6c66</t>
        </is>
      </c>
      <c r="E4549" t="inlineStr">
        <is>
          <t>0c7087b3-6940-4144-bbc3-57167c8a1c25</t>
        </is>
      </c>
      <c r="F4549" t="n">
        <v>54</v>
      </c>
    </row>
    <row r="4550">
      <c r="A4550" t="inlineStr">
        <is>
          <t>e2ec9367-505c-4c8a-886c-286780aa664a</t>
        </is>
      </c>
      <c r="B4550" t="inlineStr">
        <is>
          <t>32041591</t>
        </is>
      </c>
      <c r="C4550" t="inlineStr">
        <is>
          <t>SOLUBILISED VAT YELLOWS</t>
        </is>
      </c>
      <c r="D4550" t="inlineStr">
        <is>
          <t>3def752d-4698-4b7a-b883-28bae85f6c66</t>
        </is>
      </c>
      <c r="E4550" t="inlineStr">
        <is>
          <t>0c7087b3-6940-4144-bbc3-57167c8a1c25</t>
        </is>
      </c>
      <c r="F4550" t="n">
        <v>54</v>
      </c>
    </row>
    <row r="4551">
      <c r="A4551" t="inlineStr">
        <is>
          <t>d58fb41f-edf7-41ae-acf8-c41053748e77</t>
        </is>
      </c>
      <c r="B4551" t="inlineStr">
        <is>
          <t>32041592</t>
        </is>
      </c>
      <c r="C4551" t="inlineStr">
        <is>
          <t>SOLUBILISED VAT ORANGES</t>
        </is>
      </c>
      <c r="D4551" t="inlineStr">
        <is>
          <t>3def752d-4698-4b7a-b883-28bae85f6c66</t>
        </is>
      </c>
      <c r="E4551" t="inlineStr">
        <is>
          <t>0c7087b3-6940-4144-bbc3-57167c8a1c25</t>
        </is>
      </c>
      <c r="F4551" t="n">
        <v>54</v>
      </c>
    </row>
    <row r="4552">
      <c r="A4552" t="inlineStr">
        <is>
          <t>27dca694-d0e1-4e6b-aed3-fcd8f142b342</t>
        </is>
      </c>
      <c r="B4552" t="inlineStr">
        <is>
          <t>32041593</t>
        </is>
      </c>
      <c r="C4552" t="inlineStr">
        <is>
          <t>SOLUBILISED VAT REDS</t>
        </is>
      </c>
      <c r="D4552" t="inlineStr">
        <is>
          <t>3def752d-4698-4b7a-b883-28bae85f6c66</t>
        </is>
      </c>
      <c r="E4552" t="inlineStr">
        <is>
          <t>0c7087b3-6940-4144-bbc3-57167c8a1c25</t>
        </is>
      </c>
      <c r="F4552" t="n">
        <v>54</v>
      </c>
    </row>
    <row r="4553">
      <c r="A4553" t="inlineStr">
        <is>
          <t>acdb7056-1224-45b3-ba5f-e58a37bf246b</t>
        </is>
      </c>
      <c r="B4553" t="inlineStr">
        <is>
          <t>32041594</t>
        </is>
      </c>
      <c r="C4553" t="inlineStr">
        <is>
          <t>SOLUBILISED VAT VIOLETS</t>
        </is>
      </c>
      <c r="D4553" t="inlineStr">
        <is>
          <t>3def752d-4698-4b7a-b883-28bae85f6c66</t>
        </is>
      </c>
      <c r="E4553" t="inlineStr">
        <is>
          <t>0c7087b3-6940-4144-bbc3-57167c8a1c25</t>
        </is>
      </c>
      <c r="F4553" t="n">
        <v>54</v>
      </c>
    </row>
    <row r="4554">
      <c r="A4554" t="inlineStr">
        <is>
          <t>307c622c-2c99-4074-9a27-217c012afc9f</t>
        </is>
      </c>
      <c r="B4554" t="inlineStr">
        <is>
          <t>32041595</t>
        </is>
      </c>
      <c r="C4554" t="inlineStr">
        <is>
          <t>SOLUBILISED VAT BLUES</t>
        </is>
      </c>
      <c r="D4554" t="inlineStr">
        <is>
          <t>3def752d-4698-4b7a-b883-28bae85f6c66</t>
        </is>
      </c>
      <c r="E4554" t="inlineStr">
        <is>
          <t>0c7087b3-6940-4144-bbc3-57167c8a1c25</t>
        </is>
      </c>
      <c r="F4554" t="n">
        <v>54</v>
      </c>
    </row>
    <row r="4555">
      <c r="A4555" t="inlineStr">
        <is>
          <t>4c2a71e5-1119-40b4-90bc-51afcf0f5ae8</t>
        </is>
      </c>
      <c r="B4555" t="inlineStr">
        <is>
          <t>32041596</t>
        </is>
      </c>
      <c r="C4555" t="inlineStr">
        <is>
          <t>SOLUBILISED VAT GREENS</t>
        </is>
      </c>
      <c r="D4555" t="inlineStr">
        <is>
          <t>3def752d-4698-4b7a-b883-28bae85f6c66</t>
        </is>
      </c>
      <c r="E4555" t="inlineStr">
        <is>
          <t>0c7087b3-6940-4144-bbc3-57167c8a1c25</t>
        </is>
      </c>
      <c r="F4555" t="n">
        <v>54</v>
      </c>
    </row>
    <row r="4556">
      <c r="A4556" t="inlineStr">
        <is>
          <t>c2e12b0b-796c-4a54-ab37-e6a980ebad2d</t>
        </is>
      </c>
      <c r="B4556" t="inlineStr">
        <is>
          <t>32041597</t>
        </is>
      </c>
      <c r="C4556" t="inlineStr">
        <is>
          <t>SOLUBILISED VAT BLACKS</t>
        </is>
      </c>
      <c r="D4556" t="inlineStr">
        <is>
          <t>3def752d-4698-4b7a-b883-28bae85f6c66</t>
        </is>
      </c>
      <c r="E4556" t="inlineStr">
        <is>
          <t>0c7087b3-6940-4144-bbc3-57167c8a1c25</t>
        </is>
      </c>
      <c r="F4556" t="n">
        <v>54</v>
      </c>
    </row>
    <row r="4557">
      <c r="A4557" t="inlineStr">
        <is>
          <t>1c40fc25-2d06-4663-bf74-044d87fed02e</t>
        </is>
      </c>
      <c r="B4557" t="inlineStr">
        <is>
          <t>32041599</t>
        </is>
      </c>
      <c r="C4557" t="inlineStr">
        <is>
          <t>OTHER</t>
        </is>
      </c>
      <c r="D4557" t="inlineStr">
        <is>
          <t>3def752d-4698-4b7a-b883-28bae85f6c66</t>
        </is>
      </c>
      <c r="E4557" t="inlineStr">
        <is>
          <t>0c7087b3-6940-4144-bbc3-57167c8a1c25</t>
        </is>
      </c>
      <c r="F4557" t="n">
        <v>54</v>
      </c>
    </row>
    <row r="4558">
      <c r="A4558" t="inlineStr">
        <is>
          <t>96ba3248-fd17-4898-a2e8-cddf9743af2c</t>
        </is>
      </c>
      <c r="B4558" t="inlineStr">
        <is>
          <t>32041610</t>
        </is>
      </c>
      <c r="C4558" t="inlineStr">
        <is>
          <t>YELLOWS</t>
        </is>
      </c>
      <c r="D4558" t="inlineStr">
        <is>
          <t>3def752d-4698-4b7a-b883-28bae85f6c66</t>
        </is>
      </c>
      <c r="E4558" t="inlineStr">
        <is>
          <t>0c7087b3-6940-4144-bbc3-57167c8a1c25</t>
        </is>
      </c>
      <c r="F4558" t="n">
        <v>54</v>
      </c>
    </row>
    <row r="4559">
      <c r="A4559" t="inlineStr">
        <is>
          <t>4705fb8f-2356-462a-9fc3-b8ecb602905e</t>
        </is>
      </c>
      <c r="B4559" t="inlineStr">
        <is>
          <t>32041620</t>
        </is>
      </c>
      <c r="C4559" t="inlineStr">
        <is>
          <t>ORANGES</t>
        </is>
      </c>
      <c r="D4559" t="inlineStr">
        <is>
          <t>3def752d-4698-4b7a-b883-28bae85f6c66</t>
        </is>
      </c>
      <c r="E4559" t="inlineStr">
        <is>
          <t>0c7087b3-6940-4144-bbc3-57167c8a1c25</t>
        </is>
      </c>
      <c r="F4559" t="n">
        <v>54</v>
      </c>
    </row>
    <row r="4560">
      <c r="A4560" t="inlineStr">
        <is>
          <t>528f6080-083b-4dee-b3c6-7cb0c29fdc28</t>
        </is>
      </c>
      <c r="B4560" t="inlineStr">
        <is>
          <t>32041630</t>
        </is>
      </c>
      <c r="C4560" t="inlineStr">
        <is>
          <t>REDS</t>
        </is>
      </c>
      <c r="D4560" t="inlineStr">
        <is>
          <t>3def752d-4698-4b7a-b883-28bae85f6c66</t>
        </is>
      </c>
      <c r="E4560" t="inlineStr">
        <is>
          <t>0c7087b3-6940-4144-bbc3-57167c8a1c25</t>
        </is>
      </c>
      <c r="F4560" t="n">
        <v>54</v>
      </c>
    </row>
    <row r="4561">
      <c r="A4561" t="inlineStr">
        <is>
          <t>a914729e-4dd0-41b6-94f0-6b7a334d941e</t>
        </is>
      </c>
      <c r="B4561" t="inlineStr">
        <is>
          <t>32041640</t>
        </is>
      </c>
      <c r="C4561" t="inlineStr">
        <is>
          <t>VIOLETS</t>
        </is>
      </c>
      <c r="D4561" t="inlineStr">
        <is>
          <t>3def752d-4698-4b7a-b883-28bae85f6c66</t>
        </is>
      </c>
      <c r="E4561" t="inlineStr">
        <is>
          <t>0c7087b3-6940-4144-bbc3-57167c8a1c25</t>
        </is>
      </c>
      <c r="F4561" t="n">
        <v>54</v>
      </c>
    </row>
    <row r="4562">
      <c r="A4562" t="inlineStr">
        <is>
          <t>66ee9835-7f0d-4459-8dc2-08abea6b820e</t>
        </is>
      </c>
      <c r="B4562" t="inlineStr">
        <is>
          <t>32041650</t>
        </is>
      </c>
      <c r="C4562" t="inlineStr">
        <is>
          <t>BLUES</t>
        </is>
      </c>
      <c r="D4562" t="inlineStr">
        <is>
          <t>3def752d-4698-4b7a-b883-28bae85f6c66</t>
        </is>
      </c>
      <c r="E4562" t="inlineStr">
        <is>
          <t>0c7087b3-6940-4144-bbc3-57167c8a1c25</t>
        </is>
      </c>
      <c r="F4562" t="n">
        <v>54</v>
      </c>
    </row>
    <row r="4563">
      <c r="A4563" t="inlineStr">
        <is>
          <t>5b6131dd-bb15-47ec-a56e-dc7b2b1344d0</t>
        </is>
      </c>
      <c r="B4563" t="inlineStr">
        <is>
          <t>32041660</t>
        </is>
      </c>
      <c r="C4563" t="inlineStr">
        <is>
          <t>GREENS</t>
        </is>
      </c>
      <c r="D4563" t="inlineStr">
        <is>
          <t>3def752d-4698-4b7a-b883-28bae85f6c66</t>
        </is>
      </c>
      <c r="E4563" t="inlineStr">
        <is>
          <t>0c7087b3-6940-4144-bbc3-57167c8a1c25</t>
        </is>
      </c>
      <c r="F4563" t="n">
        <v>54</v>
      </c>
    </row>
    <row r="4564">
      <c r="A4564" t="inlineStr">
        <is>
          <t>4e136809-8682-4133-a36f-a7ca874ce0fa</t>
        </is>
      </c>
      <c r="B4564" t="inlineStr">
        <is>
          <t>32041670</t>
        </is>
      </c>
      <c r="C4564" t="inlineStr">
        <is>
          <t>BROWNS</t>
        </is>
      </c>
      <c r="D4564" t="inlineStr">
        <is>
          <t>3def752d-4698-4b7a-b883-28bae85f6c66</t>
        </is>
      </c>
      <c r="E4564" t="inlineStr">
        <is>
          <t>0c7087b3-6940-4144-bbc3-57167c8a1c25</t>
        </is>
      </c>
      <c r="F4564" t="n">
        <v>54</v>
      </c>
    </row>
    <row r="4565">
      <c r="A4565" t="inlineStr">
        <is>
          <t>57902ff7-b503-4267-9c3a-3ab73984c9f4</t>
        </is>
      </c>
      <c r="B4565" t="inlineStr">
        <is>
          <t>32041680</t>
        </is>
      </c>
      <c r="C4565" t="inlineStr">
        <is>
          <t>BLACKS</t>
        </is>
      </c>
      <c r="D4565" t="inlineStr">
        <is>
          <t>3def752d-4698-4b7a-b883-28bae85f6c66</t>
        </is>
      </c>
      <c r="E4565" t="inlineStr">
        <is>
          <t>0c7087b3-6940-4144-bbc3-57167c8a1c25</t>
        </is>
      </c>
      <c r="F4565" t="n">
        <v>54</v>
      </c>
    </row>
    <row r="4566">
      <c r="A4566" t="inlineStr">
        <is>
          <t>9577d1a9-a661-465f-a9d0-783c5ace4401</t>
        </is>
      </c>
      <c r="B4566" t="inlineStr">
        <is>
          <t>32041690</t>
        </is>
      </c>
      <c r="C4566" t="inlineStr">
        <is>
          <t>OTHER</t>
        </is>
      </c>
      <c r="D4566" t="inlineStr">
        <is>
          <t>3def752d-4698-4b7a-b883-28bae85f6c66</t>
        </is>
      </c>
      <c r="E4566" t="inlineStr">
        <is>
          <t>0c7087b3-6940-4144-bbc3-57167c8a1c25</t>
        </is>
      </c>
      <c r="F4566" t="n">
        <v>54</v>
      </c>
    </row>
    <row r="4567">
      <c r="A4567" t="inlineStr">
        <is>
          <t>27da2ee8-9367-46f1-83b8-48f37096b76e</t>
        </is>
      </c>
      <c r="B4567" t="inlineStr">
        <is>
          <t>32041711</t>
        </is>
      </c>
      <c r="C4567" t="inlineStr">
        <is>
          <t>YELLOW 1 (HANSA YELLOW)</t>
        </is>
      </c>
      <c r="D4567" t="inlineStr">
        <is>
          <t>3def752d-4698-4b7a-b883-28bae85f6c66</t>
        </is>
      </c>
      <c r="E4567" t="inlineStr">
        <is>
          <t>0c7087b3-6940-4144-bbc3-57167c8a1c25</t>
        </is>
      </c>
      <c r="F4567" t="n">
        <v>54</v>
      </c>
    </row>
    <row r="4568">
      <c r="A4568" t="inlineStr">
        <is>
          <t>47db7a3b-fc8c-4344-a79f-cd449203e56c</t>
        </is>
      </c>
      <c r="B4568" t="inlineStr">
        <is>
          <t>32041719</t>
        </is>
      </c>
      <c r="C4568" t="inlineStr">
        <is>
          <t>OTHER</t>
        </is>
      </c>
      <c r="D4568" t="inlineStr">
        <is>
          <t>3def752d-4698-4b7a-b883-28bae85f6c66</t>
        </is>
      </c>
      <c r="E4568" t="inlineStr">
        <is>
          <t>0c7087b3-6940-4144-bbc3-57167c8a1c25</t>
        </is>
      </c>
      <c r="F4568" t="n">
        <v>54</v>
      </c>
    </row>
    <row r="4569">
      <c r="A4569" t="inlineStr">
        <is>
          <t>2eda5dfb-c583-44ac-ba64-d8a4ea77ff3d</t>
        </is>
      </c>
      <c r="B4569" t="inlineStr">
        <is>
          <t>32041720</t>
        </is>
      </c>
      <c r="C4569" t="inlineStr">
        <is>
          <t>PIGMENT ORANGES</t>
        </is>
      </c>
      <c r="D4569" t="inlineStr">
        <is>
          <t>3def752d-4698-4b7a-b883-28bae85f6c66</t>
        </is>
      </c>
      <c r="E4569" t="inlineStr">
        <is>
          <t>0c7087b3-6940-4144-bbc3-57167c8a1c25</t>
        </is>
      </c>
      <c r="F4569" t="n">
        <v>54</v>
      </c>
    </row>
    <row r="4570">
      <c r="A4570" t="inlineStr">
        <is>
          <t>a226084c-0843-4c9c-b1bc-3078ac3b6f1e</t>
        </is>
      </c>
      <c r="B4570" t="inlineStr">
        <is>
          <t>32041731</t>
        </is>
      </c>
      <c r="C4570" t="inlineStr">
        <is>
          <t>TOLUIDINE RED</t>
        </is>
      </c>
      <c r="D4570" t="inlineStr">
        <is>
          <t>3def752d-4698-4b7a-b883-28bae85f6c66</t>
        </is>
      </c>
      <c r="E4570" t="inlineStr">
        <is>
          <t>0c7087b3-6940-4144-bbc3-57167c8a1c25</t>
        </is>
      </c>
      <c r="F4570" t="n">
        <v>54</v>
      </c>
    </row>
    <row r="4571">
      <c r="A4571" t="inlineStr">
        <is>
          <t>1e587471-4486-4288-840c-77478dfce5ac</t>
        </is>
      </c>
      <c r="B4571" t="inlineStr">
        <is>
          <t>32041739</t>
        </is>
      </c>
      <c r="C4571" t="inlineStr">
        <is>
          <t>OTHER</t>
        </is>
      </c>
      <c r="D4571" t="inlineStr">
        <is>
          <t>3def752d-4698-4b7a-b883-28bae85f6c66</t>
        </is>
      </c>
      <c r="E4571" t="inlineStr">
        <is>
          <t>0c7087b3-6940-4144-bbc3-57167c8a1c25</t>
        </is>
      </c>
      <c r="F4571" t="n">
        <v>54</v>
      </c>
    </row>
    <row r="4572">
      <c r="A4572" t="inlineStr">
        <is>
          <t>659283c2-f16f-4cf1-804f-5f01aedf83e1</t>
        </is>
      </c>
      <c r="B4572" t="inlineStr">
        <is>
          <t>32041740</t>
        </is>
      </c>
      <c r="C4572" t="inlineStr">
        <is>
          <t>PIGMENT VIOLETS</t>
        </is>
      </c>
      <c r="D4572" t="inlineStr">
        <is>
          <t>3def752d-4698-4b7a-b883-28bae85f6c66</t>
        </is>
      </c>
      <c r="E4572" t="inlineStr">
        <is>
          <t>0c7087b3-6940-4144-bbc3-57167c8a1c25</t>
        </is>
      </c>
      <c r="F4572" t="n">
        <v>54</v>
      </c>
    </row>
    <row r="4573">
      <c r="A4573" t="inlineStr">
        <is>
          <t>8ad1a001-b0c0-4e02-8dd1-0b2618090e11</t>
        </is>
      </c>
      <c r="B4573" t="inlineStr">
        <is>
          <t>32041751</t>
        </is>
      </c>
      <c r="C4573" t="inlineStr">
        <is>
          <t>BLUE 15 (PATHALOCYANINE BLUE)</t>
        </is>
      </c>
      <c r="D4573" t="inlineStr">
        <is>
          <t>3def752d-4698-4b7a-b883-28bae85f6c66</t>
        </is>
      </c>
      <c r="E4573" t="inlineStr">
        <is>
          <t>0c7087b3-6940-4144-bbc3-57167c8a1c25</t>
        </is>
      </c>
      <c r="F4573" t="n">
        <v>54</v>
      </c>
    </row>
    <row r="4574">
      <c r="A4574" t="inlineStr">
        <is>
          <t>04095543-844f-42f4-abe1-7337ef0b3b78</t>
        </is>
      </c>
      <c r="B4574" t="inlineStr">
        <is>
          <t>32041759</t>
        </is>
      </c>
      <c r="C4574" t="inlineStr">
        <is>
          <t>OTHER</t>
        </is>
      </c>
      <c r="D4574" t="inlineStr">
        <is>
          <t>3def752d-4698-4b7a-b883-28bae85f6c66</t>
        </is>
      </c>
      <c r="E4574" t="inlineStr">
        <is>
          <t>0c7087b3-6940-4144-bbc3-57167c8a1c25</t>
        </is>
      </c>
      <c r="F4574" t="n">
        <v>54</v>
      </c>
    </row>
    <row r="4575">
      <c r="A4575" t="inlineStr">
        <is>
          <t>ea08218f-9114-4638-9029-bf18d6df41a3</t>
        </is>
      </c>
      <c r="B4575" t="inlineStr">
        <is>
          <t>32041761</t>
        </is>
      </c>
      <c r="C4575" t="inlineStr">
        <is>
          <t>GREEN 7 (PATHALOVYANINE GREEN)</t>
        </is>
      </c>
      <c r="D4575" t="inlineStr">
        <is>
          <t>3def752d-4698-4b7a-b883-28bae85f6c66</t>
        </is>
      </c>
      <c r="E4575" t="inlineStr">
        <is>
          <t>0c7087b3-6940-4144-bbc3-57167c8a1c25</t>
        </is>
      </c>
      <c r="F4575" t="n">
        <v>54</v>
      </c>
    </row>
    <row r="4576">
      <c r="A4576" t="inlineStr">
        <is>
          <t>2685da3b-c635-450e-971d-7b68b952ce18</t>
        </is>
      </c>
      <c r="B4576" t="inlineStr">
        <is>
          <t>32041769</t>
        </is>
      </c>
      <c r="C4576" t="inlineStr">
        <is>
          <t>OTHER</t>
        </is>
      </c>
      <c r="D4576" t="inlineStr">
        <is>
          <t>3def752d-4698-4b7a-b883-28bae85f6c66</t>
        </is>
      </c>
      <c r="E4576" t="inlineStr">
        <is>
          <t>0c7087b3-6940-4144-bbc3-57167c8a1c25</t>
        </is>
      </c>
      <c r="F4576" t="n">
        <v>54</v>
      </c>
    </row>
    <row r="4577">
      <c r="A4577" t="inlineStr">
        <is>
          <t>cf47fe98-eab5-435e-80ef-64ec73cfe688</t>
        </is>
      </c>
      <c r="B4577" t="inlineStr">
        <is>
          <t>32041770</t>
        </is>
      </c>
      <c r="C4577" t="inlineStr">
        <is>
          <t>PIGMENT BROWNS</t>
        </is>
      </c>
      <c r="D4577" t="inlineStr">
        <is>
          <t>3def752d-4698-4b7a-b883-28bae85f6c66</t>
        </is>
      </c>
      <c r="E4577" t="inlineStr">
        <is>
          <t>0c7087b3-6940-4144-bbc3-57167c8a1c25</t>
        </is>
      </c>
      <c r="F4577" t="n">
        <v>54</v>
      </c>
    </row>
    <row r="4578">
      <c r="A4578" t="inlineStr">
        <is>
          <t>f58edf81-8196-4cf4-89a4-bb644b6b24fc</t>
        </is>
      </c>
      <c r="B4578" t="inlineStr">
        <is>
          <t>32041780</t>
        </is>
      </c>
      <c r="C4578" t="inlineStr">
        <is>
          <t>PIGMENT BLACKS</t>
        </is>
      </c>
      <c r="D4578" t="inlineStr">
        <is>
          <t>3def752d-4698-4b7a-b883-28bae85f6c66</t>
        </is>
      </c>
      <c r="E4578" t="inlineStr">
        <is>
          <t>0c7087b3-6940-4144-bbc3-57167c8a1c25</t>
        </is>
      </c>
      <c r="F4578" t="n">
        <v>54</v>
      </c>
    </row>
    <row r="4579">
      <c r="A4579" t="inlineStr">
        <is>
          <t>bae22f6a-31a8-4c57-bfd8-5b9415e6f68e</t>
        </is>
      </c>
      <c r="B4579" t="inlineStr">
        <is>
          <t>32041790</t>
        </is>
      </c>
      <c r="C4579" t="inlineStr">
        <is>
          <t>OTHER</t>
        </is>
      </c>
      <c r="D4579" t="inlineStr">
        <is>
          <t>3def752d-4698-4b7a-b883-28bae85f6c66</t>
        </is>
      </c>
      <c r="E4579" t="inlineStr">
        <is>
          <t>0c7087b3-6940-4144-bbc3-57167c8a1c25</t>
        </is>
      </c>
      <c r="F4579" t="n">
        <v>54</v>
      </c>
    </row>
    <row r="4580">
      <c r="A4580" t="inlineStr">
        <is>
          <t>cd94a039-84bc-44a9-87e5-1fd00a544972</t>
        </is>
      </c>
      <c r="B4580" t="inlineStr">
        <is>
          <t>32041800</t>
        </is>
      </c>
      <c r="C4580" t="inlineStr">
        <is>
          <t>CAROTENOID COLOURING MATTERS AND PREPARATIONS BASED THEREON</t>
        </is>
      </c>
      <c r="D4580" t="inlineStr">
        <is>
          <t>3def752d-4698-4b7a-b883-28bae85f6c66</t>
        </is>
      </c>
      <c r="E4580" t="inlineStr">
        <is>
          <t>0c7087b3-6940-4144-bbc3-57167c8a1c25</t>
        </is>
      </c>
      <c r="F4580" t="n">
        <v>54</v>
      </c>
    </row>
    <row r="4581">
      <c r="A4581" t="inlineStr">
        <is>
          <t>5a208571-1d3e-42a1-a1d4-8b50c098c5c2</t>
        </is>
      </c>
      <c r="B4581" t="inlineStr">
        <is>
          <t>32041911</t>
        </is>
      </c>
      <c r="C4581" t="inlineStr">
        <is>
          <t>AZOIC COUPLING COMPONENT 2 (NAPHTHOL AS)</t>
        </is>
      </c>
      <c r="D4581" t="inlineStr">
        <is>
          <t>3def752d-4698-4b7a-b883-28bae85f6c66</t>
        </is>
      </c>
      <c r="E4581" t="inlineStr">
        <is>
          <t>0c7087b3-6940-4144-bbc3-57167c8a1c25</t>
        </is>
      </c>
      <c r="F4581" t="n">
        <v>54</v>
      </c>
    </row>
    <row r="4582">
      <c r="A4582" t="inlineStr">
        <is>
          <t>645e7789-1aa9-4b8c-8a7c-ac6634d1607f</t>
        </is>
      </c>
      <c r="B4582" t="inlineStr">
        <is>
          <t>32041912</t>
        </is>
      </c>
      <c r="C4582" t="inlineStr">
        <is>
          <t>AZOIC COUPLING COMPONENT 4 (NAPHTHOL AS-BO)</t>
        </is>
      </c>
      <c r="D4582" t="inlineStr">
        <is>
          <t>3def752d-4698-4b7a-b883-28bae85f6c66</t>
        </is>
      </c>
      <c r="E4582" t="inlineStr">
        <is>
          <t>0c7087b3-6940-4144-bbc3-57167c8a1c25</t>
        </is>
      </c>
      <c r="F4582" t="n">
        <v>54</v>
      </c>
    </row>
    <row r="4583">
      <c r="A4583" t="inlineStr">
        <is>
          <t>778ca647-270c-42e3-838b-14cc0eda4e34</t>
        </is>
      </c>
      <c r="B4583" t="inlineStr">
        <is>
          <t>32041913</t>
        </is>
      </c>
      <c r="C4583" t="inlineStr">
        <is>
          <t>AZOIC COUPLING COMPONENT 5 (NAPHTHOL ASG)</t>
        </is>
      </c>
      <c r="D4583" t="inlineStr">
        <is>
          <t>3def752d-4698-4b7a-b883-28bae85f6c66</t>
        </is>
      </c>
      <c r="E4583" t="inlineStr">
        <is>
          <t>0c7087b3-6940-4144-bbc3-57167c8a1c25</t>
        </is>
      </c>
      <c r="F4583" t="n">
        <v>54</v>
      </c>
    </row>
    <row r="4584">
      <c r="A4584" t="inlineStr">
        <is>
          <t>ddbfbc82-5735-48dd-8cbb-35ee79293c1b</t>
        </is>
      </c>
      <c r="B4584" t="inlineStr">
        <is>
          <t>32041914</t>
        </is>
      </c>
      <c r="C4584" t="inlineStr">
        <is>
          <t>AZOIC COUPLING COMPONENT 7 (NAPHTHOL ASSW)</t>
        </is>
      </c>
      <c r="D4584" t="inlineStr">
        <is>
          <t>3def752d-4698-4b7a-b883-28bae85f6c66</t>
        </is>
      </c>
      <c r="E4584" t="inlineStr">
        <is>
          <t>0c7087b3-6940-4144-bbc3-57167c8a1c25</t>
        </is>
      </c>
      <c r="F4584" t="n">
        <v>54</v>
      </c>
    </row>
    <row r="4585">
      <c r="A4585" t="inlineStr">
        <is>
          <t>7ce42433-0a13-441d-bffa-812f0f677500</t>
        </is>
      </c>
      <c r="B4585" t="inlineStr">
        <is>
          <t>32041915</t>
        </is>
      </c>
      <c r="C4585" t="inlineStr">
        <is>
          <t>AZOIC COUPLING COMPONENT 8 (NAPHTHOL ASTR)</t>
        </is>
      </c>
      <c r="D4585" t="inlineStr">
        <is>
          <t>3def752d-4698-4b7a-b883-28bae85f6c66</t>
        </is>
      </c>
      <c r="E4585" t="inlineStr">
        <is>
          <t>0c7087b3-6940-4144-bbc3-57167c8a1c25</t>
        </is>
      </c>
      <c r="F4585" t="n">
        <v>54</v>
      </c>
    </row>
    <row r="4586">
      <c r="A4586" t="inlineStr">
        <is>
          <t>41d90fd6-aa83-436a-8430-69dc16301e0f</t>
        </is>
      </c>
      <c r="B4586" t="inlineStr">
        <is>
          <t>32041916</t>
        </is>
      </c>
      <c r="C4586" t="inlineStr">
        <is>
          <t>AZOIC COUPLING COMPONENT 13 (NAPHTHOL ASSG)</t>
        </is>
      </c>
      <c r="D4586" t="inlineStr">
        <is>
          <t>3def752d-4698-4b7a-b883-28bae85f6c66</t>
        </is>
      </c>
      <c r="E4586" t="inlineStr">
        <is>
          <t>0c7087b3-6940-4144-bbc3-57167c8a1c25</t>
        </is>
      </c>
      <c r="F4586" t="n">
        <v>54</v>
      </c>
    </row>
    <row r="4587">
      <c r="A4587" t="inlineStr">
        <is>
          <t>380980a7-da1a-4c4a-b809-351ea63f2abc</t>
        </is>
      </c>
      <c r="B4587" t="inlineStr">
        <is>
          <t>32041921</t>
        </is>
      </c>
      <c r="C4587" t="inlineStr">
        <is>
          <t>AZOIC COUPLING COMPONENT 14 (NAPHTHOL ASPH)</t>
        </is>
      </c>
      <c r="D4587" t="inlineStr">
        <is>
          <t>3def752d-4698-4b7a-b883-28bae85f6c66</t>
        </is>
      </c>
      <c r="E4587" t="inlineStr">
        <is>
          <t>0c7087b3-6940-4144-bbc3-57167c8a1c25</t>
        </is>
      </c>
      <c r="F4587" t="n">
        <v>54</v>
      </c>
    </row>
    <row r="4588">
      <c r="A4588" t="inlineStr">
        <is>
          <t>a7560467-693d-4dc4-96d3-f9faa1e2025f</t>
        </is>
      </c>
      <c r="B4588" t="inlineStr">
        <is>
          <t>32041922</t>
        </is>
      </c>
      <c r="C4588" t="inlineStr">
        <is>
          <t>AZOIC COUPLING COMPONENT 15 (NAPHTHOL ASLB)</t>
        </is>
      </c>
      <c r="D4588" t="inlineStr">
        <is>
          <t>3def752d-4698-4b7a-b883-28bae85f6c66</t>
        </is>
      </c>
      <c r="E4588" t="inlineStr">
        <is>
          <t>0c7087b3-6940-4144-bbc3-57167c8a1c25</t>
        </is>
      </c>
      <c r="F4588" t="n">
        <v>54</v>
      </c>
    </row>
    <row r="4589">
      <c r="A4589" t="inlineStr">
        <is>
          <t>7b63f303-ed0a-439a-926a-3c43b06773aa</t>
        </is>
      </c>
      <c r="B4589" t="inlineStr">
        <is>
          <t>32041923</t>
        </is>
      </c>
      <c r="C4589" t="inlineStr">
        <is>
          <t>AZOIC COUPLING COMPONENT 17 (NAPHTHOL ASBS)</t>
        </is>
      </c>
      <c r="D4589" t="inlineStr">
        <is>
          <t>3def752d-4698-4b7a-b883-28bae85f6c66</t>
        </is>
      </c>
      <c r="E4589" t="inlineStr">
        <is>
          <t>0c7087b3-6940-4144-bbc3-57167c8a1c25</t>
        </is>
      </c>
      <c r="F4589" t="n">
        <v>54</v>
      </c>
    </row>
    <row r="4590">
      <c r="A4590" t="inlineStr">
        <is>
          <t>be3051bd-23fc-47ff-aa05-7ee5a2405603</t>
        </is>
      </c>
      <c r="B4590" t="inlineStr">
        <is>
          <t>32041924</t>
        </is>
      </c>
      <c r="C4590" t="inlineStr">
        <is>
          <t>AZOIC COUPLING COMPONENT 18 (NAPHTHOL ASD)</t>
        </is>
      </c>
      <c r="D4590" t="inlineStr">
        <is>
          <t>3def752d-4698-4b7a-b883-28bae85f6c66</t>
        </is>
      </c>
      <c r="E4590" t="inlineStr">
        <is>
          <t>0c7087b3-6940-4144-bbc3-57167c8a1c25</t>
        </is>
      </c>
      <c r="F4590" t="n">
        <v>54</v>
      </c>
    </row>
    <row r="4591">
      <c r="A4591" t="inlineStr">
        <is>
          <t>eb305916-8bac-46ac-b48f-c598f59b5789</t>
        </is>
      </c>
      <c r="B4591" t="inlineStr">
        <is>
          <t>32041925</t>
        </is>
      </c>
      <c r="C4591" t="inlineStr">
        <is>
          <t>AZOIC COUPLING COMPONENT 20 (NAPHTHOL ASOL)</t>
        </is>
      </c>
      <c r="D4591" t="inlineStr">
        <is>
          <t>3def752d-4698-4b7a-b883-28bae85f6c66</t>
        </is>
      </c>
      <c r="E4591" t="inlineStr">
        <is>
          <t>0c7087b3-6940-4144-bbc3-57167c8a1c25</t>
        </is>
      </c>
      <c r="F4591" t="n">
        <v>54</v>
      </c>
    </row>
    <row r="4592">
      <c r="A4592" t="inlineStr">
        <is>
          <t>ff69e852-3f43-4721-9ae4-911041e21d21</t>
        </is>
      </c>
      <c r="B4592" t="inlineStr">
        <is>
          <t>32041929</t>
        </is>
      </c>
      <c r="C4592" t="inlineStr">
        <is>
          <t>OTHER</t>
        </is>
      </c>
      <c r="D4592" t="inlineStr">
        <is>
          <t>3def752d-4698-4b7a-b883-28bae85f6c66</t>
        </is>
      </c>
      <c r="E4592" t="inlineStr">
        <is>
          <t>0c7087b3-6940-4144-bbc3-57167c8a1c25</t>
        </is>
      </c>
      <c r="F4592" t="n">
        <v>54</v>
      </c>
    </row>
    <row r="4593">
      <c r="A4593" t="inlineStr">
        <is>
          <t>b2f1d8e0-52db-4ada-be1a-d3687818a256</t>
        </is>
      </c>
      <c r="B4593" t="inlineStr">
        <is>
          <t>32041931</t>
        </is>
      </c>
      <c r="C4593" t="inlineStr">
        <is>
          <t>AZOIC DIAZO COMPONENT 1 (FAST BORDEAUX GP BASE)</t>
        </is>
      </c>
      <c r="D4593" t="inlineStr">
        <is>
          <t>3def752d-4698-4b7a-b883-28bae85f6c66</t>
        </is>
      </c>
      <c r="E4593" t="inlineStr">
        <is>
          <t>0c7087b3-6940-4144-bbc3-57167c8a1c25</t>
        </is>
      </c>
      <c r="F4593" t="n">
        <v>54</v>
      </c>
    </row>
    <row r="4594">
      <c r="A4594" t="inlineStr">
        <is>
          <t>225ac5c0-9756-48aa-8a5c-1b2213d3fd7f</t>
        </is>
      </c>
      <c r="B4594" t="inlineStr">
        <is>
          <t>32041932</t>
        </is>
      </c>
      <c r="C4594" t="inlineStr">
        <is>
          <t>AZOIC DIAZO COMPONENT 2 (FAST ORANGE G/GC BASE)</t>
        </is>
      </c>
      <c r="D4594" t="inlineStr">
        <is>
          <t>3def752d-4698-4b7a-b883-28bae85f6c66</t>
        </is>
      </c>
      <c r="E4594" t="inlineStr">
        <is>
          <t>0c7087b3-6940-4144-bbc3-57167c8a1c25</t>
        </is>
      </c>
      <c r="F4594" t="n">
        <v>54</v>
      </c>
    </row>
    <row r="4595">
      <c r="A4595" t="inlineStr">
        <is>
          <t>c139cf78-6325-4dfb-badc-4da51db2d0ed</t>
        </is>
      </c>
      <c r="B4595" t="inlineStr">
        <is>
          <t>32041933</t>
        </is>
      </c>
      <c r="C4595" t="inlineStr">
        <is>
          <t>AZOIC DIAZO COMPONENT 3 (FAST SCARLET GGIGGS BASE)</t>
        </is>
      </c>
      <c r="D4595" t="inlineStr">
        <is>
          <t>3def752d-4698-4b7a-b883-28bae85f6c66</t>
        </is>
      </c>
      <c r="E4595" t="inlineStr">
        <is>
          <t>0c7087b3-6940-4144-bbc3-57167c8a1c25</t>
        </is>
      </c>
      <c r="F4595" t="n">
        <v>54</v>
      </c>
    </row>
    <row r="4596">
      <c r="A4596" t="inlineStr">
        <is>
          <t>c838d3f6-90a0-4e9a-bb5d-82c1a9116a8a</t>
        </is>
      </c>
      <c r="B4596" t="inlineStr">
        <is>
          <t>32041934</t>
        </is>
      </c>
      <c r="C4596" t="inlineStr">
        <is>
          <t>AZOIC DIAZO COMPONENT 4 (FAST GARMENT GBC BASE)</t>
        </is>
      </c>
      <c r="D4596" t="inlineStr">
        <is>
          <t>3def752d-4698-4b7a-b883-28bae85f6c66</t>
        </is>
      </c>
      <c r="E4596" t="inlineStr">
        <is>
          <t>0c7087b3-6940-4144-bbc3-57167c8a1c25</t>
        </is>
      </c>
      <c r="F4596" t="n">
        <v>54</v>
      </c>
    </row>
    <row r="4597">
      <c r="A4597" t="inlineStr">
        <is>
          <t>72f34ba4-565c-4303-bf00-757c456ec432</t>
        </is>
      </c>
      <c r="B4597" t="inlineStr">
        <is>
          <t>32041935</t>
        </is>
      </c>
      <c r="C4597" t="inlineStr">
        <is>
          <t>AZOIC DIAZO COMPONENT 5 (FAST RED B BASE)</t>
        </is>
      </c>
      <c r="D4597" t="inlineStr">
        <is>
          <t>3def752d-4698-4b7a-b883-28bae85f6c66</t>
        </is>
      </c>
      <c r="E4597" t="inlineStr">
        <is>
          <t>0c7087b3-6940-4144-bbc3-57167c8a1c25</t>
        </is>
      </c>
      <c r="F4597" t="n">
        <v>54</v>
      </c>
    </row>
    <row r="4598">
      <c r="A4598" t="inlineStr">
        <is>
          <t>496827f5-776a-4bc1-877a-39fc56e1db5b</t>
        </is>
      </c>
      <c r="B4598" t="inlineStr">
        <is>
          <t>32041936</t>
        </is>
      </c>
      <c r="C4598" t="inlineStr">
        <is>
          <t>AZOIC DIAZO COMPONENT 6 (FAST ORANGE GR BASE)</t>
        </is>
      </c>
      <c r="D4598" t="inlineStr">
        <is>
          <t>3def752d-4698-4b7a-b883-28bae85f6c66</t>
        </is>
      </c>
      <c r="E4598" t="inlineStr">
        <is>
          <t>0c7087b3-6940-4144-bbc3-57167c8a1c25</t>
        </is>
      </c>
      <c r="F4598" t="n">
        <v>54</v>
      </c>
    </row>
    <row r="4599">
      <c r="A4599" t="inlineStr">
        <is>
          <t>fe2036bc-54d8-4ad1-bd5b-9c8115b3bb70</t>
        </is>
      </c>
      <c r="B4599" t="inlineStr">
        <is>
          <t>32041937</t>
        </is>
      </c>
      <c r="C4599" t="inlineStr">
        <is>
          <t>AZOIC DIAZO COMPONENT 10 (FAST RED R BASE)</t>
        </is>
      </c>
      <c r="D4599" t="inlineStr">
        <is>
          <t>3def752d-4698-4b7a-b883-28bae85f6c66</t>
        </is>
      </c>
      <c r="E4599" t="inlineStr">
        <is>
          <t>0c7087b3-6940-4144-bbc3-57167c8a1c25</t>
        </is>
      </c>
      <c r="F4599" t="n">
        <v>54</v>
      </c>
    </row>
    <row r="4600">
      <c r="A4600" t="inlineStr">
        <is>
          <t>2b8730fb-a683-4e2e-9e0d-0d7c573d727f</t>
        </is>
      </c>
      <c r="B4600" t="inlineStr">
        <is>
          <t>32041938</t>
        </is>
      </c>
      <c r="C4600" t="inlineStr">
        <is>
          <t>AZOIC DIAZO COMPONENT 11 (FAST RED TR BASE)</t>
        </is>
      </c>
      <c r="D4600" t="inlineStr">
        <is>
          <t>3def752d-4698-4b7a-b883-28bae85f6c66</t>
        </is>
      </c>
      <c r="E4600" t="inlineStr">
        <is>
          <t>0c7087b3-6940-4144-bbc3-57167c8a1c25</t>
        </is>
      </c>
      <c r="F4600" t="n">
        <v>54</v>
      </c>
    </row>
    <row r="4601">
      <c r="A4601" t="inlineStr">
        <is>
          <t>5cc057e3-123a-44da-ae02-04c94be55aeb</t>
        </is>
      </c>
      <c r="B4601" t="inlineStr">
        <is>
          <t>32041941</t>
        </is>
      </c>
      <c r="C4601" t="inlineStr">
        <is>
          <t>AZOIC DIAZO COMPONENT 12 (FAST SCARLET G BASE)</t>
        </is>
      </c>
      <c r="D4601" t="inlineStr">
        <is>
          <t>3def752d-4698-4b7a-b883-28bae85f6c66</t>
        </is>
      </c>
      <c r="E4601" t="inlineStr">
        <is>
          <t>0c7087b3-6940-4144-bbc3-57167c8a1c25</t>
        </is>
      </c>
      <c r="F4601" t="n">
        <v>54</v>
      </c>
    </row>
    <row r="4602">
      <c r="A4602" t="inlineStr">
        <is>
          <t>30fb6190-84c9-41c4-9eee-5d8d6f7e0d4f</t>
        </is>
      </c>
      <c r="B4602" t="inlineStr">
        <is>
          <t>32041942</t>
        </is>
      </c>
      <c r="C4602" t="inlineStr">
        <is>
          <t>AZOIC DIAZO COMPONENT 13 (FAST SCARLET R BASE)</t>
        </is>
      </c>
      <c r="D4602" t="inlineStr">
        <is>
          <t>3def752d-4698-4b7a-b883-28bae85f6c66</t>
        </is>
      </c>
      <c r="E4602" t="inlineStr">
        <is>
          <t>0c7087b3-6940-4144-bbc3-57167c8a1c25</t>
        </is>
      </c>
      <c r="F4602" t="n">
        <v>54</v>
      </c>
    </row>
    <row r="4603">
      <c r="A4603" t="inlineStr">
        <is>
          <t>f36ef30b-26b8-48df-a8b3-15504791b0bf</t>
        </is>
      </c>
      <c r="B4603" t="inlineStr">
        <is>
          <t>32041943</t>
        </is>
      </c>
      <c r="C4603" t="inlineStr">
        <is>
          <t>AZOIC DIAZO COMPONENT 20 (FAST BLUE BB BASE)</t>
        </is>
      </c>
      <c r="D4603" t="inlineStr">
        <is>
          <t>3def752d-4698-4b7a-b883-28bae85f6c66</t>
        </is>
      </c>
      <c r="E4603" t="inlineStr">
        <is>
          <t>0c7087b3-6940-4144-bbc3-57167c8a1c25</t>
        </is>
      </c>
      <c r="F4603" t="n">
        <v>54</v>
      </c>
    </row>
    <row r="4604">
      <c r="A4604" t="inlineStr">
        <is>
          <t>41710987-63dc-477b-9d96-ad139b29b6d3</t>
        </is>
      </c>
      <c r="B4604" t="inlineStr">
        <is>
          <t>32041944</t>
        </is>
      </c>
      <c r="C4604" t="inlineStr">
        <is>
          <t>AZOIC DIAZO COMPONENT 24 (FAST BLUE RR BASE)</t>
        </is>
      </c>
      <c r="D4604" t="inlineStr">
        <is>
          <t>3def752d-4698-4b7a-b883-28bae85f6c66</t>
        </is>
      </c>
      <c r="E4604" t="inlineStr">
        <is>
          <t>0c7087b3-6940-4144-bbc3-57167c8a1c25</t>
        </is>
      </c>
      <c r="F4604" t="n">
        <v>54</v>
      </c>
    </row>
    <row r="4605">
      <c r="A4605" t="inlineStr">
        <is>
          <t>6276ab6f-b217-46cc-a376-1959e628c845</t>
        </is>
      </c>
      <c r="B4605" t="inlineStr">
        <is>
          <t>32041945</t>
        </is>
      </c>
      <c r="C4605" t="inlineStr">
        <is>
          <t>AZOIC DIAZO COMPONENT 32 (FAST RED KB BASE)</t>
        </is>
      </c>
      <c r="D4605" t="inlineStr">
        <is>
          <t>3def752d-4698-4b7a-b883-28bae85f6c66</t>
        </is>
      </c>
      <c r="E4605" t="inlineStr">
        <is>
          <t>0c7087b3-6940-4144-bbc3-57167c8a1c25</t>
        </is>
      </c>
      <c r="F4605" t="n">
        <v>54</v>
      </c>
    </row>
    <row r="4606">
      <c r="A4606" t="inlineStr">
        <is>
          <t>a529c210-9c0b-482d-8e14-7eef32914f6d</t>
        </is>
      </c>
      <c r="B4606" t="inlineStr">
        <is>
          <t>32041946</t>
        </is>
      </c>
      <c r="C4606" t="inlineStr">
        <is>
          <t>AZOIC DIAZO COMPONENT 41 (FAST VIOLET B BASE)</t>
        </is>
      </c>
      <c r="D4606" t="inlineStr">
        <is>
          <t>3def752d-4698-4b7a-b883-28bae85f6c66</t>
        </is>
      </c>
      <c r="E4606" t="inlineStr">
        <is>
          <t>0c7087b3-6940-4144-bbc3-57167c8a1c25</t>
        </is>
      </c>
      <c r="F4606" t="n">
        <v>54</v>
      </c>
    </row>
    <row r="4607">
      <c r="A4607" t="inlineStr">
        <is>
          <t>bba170cc-d622-4d81-85bb-0f6d22be7dc8</t>
        </is>
      </c>
      <c r="B4607" t="inlineStr">
        <is>
          <t>32041947</t>
        </is>
      </c>
      <c r="C4607" t="inlineStr">
        <is>
          <t>AZOIC DIAZO COMPONENT 48 (FAST BLUE B BASE)</t>
        </is>
      </c>
      <c r="D4607" t="inlineStr">
        <is>
          <t>3def752d-4698-4b7a-b883-28bae85f6c66</t>
        </is>
      </c>
      <c r="E4607" t="inlineStr">
        <is>
          <t>0c7087b3-6940-4144-bbc3-57167c8a1c25</t>
        </is>
      </c>
      <c r="F4607" t="n">
        <v>54</v>
      </c>
    </row>
    <row r="4608">
      <c r="A4608" t="inlineStr">
        <is>
          <t>014e51f3-d17b-47cb-ae56-4e58aa5fe0fd</t>
        </is>
      </c>
      <c r="B4608" t="inlineStr">
        <is>
          <t>32041949</t>
        </is>
      </c>
      <c r="C4608" t="inlineStr">
        <is>
          <t>OTHER</t>
        </is>
      </c>
      <c r="D4608" t="inlineStr">
        <is>
          <t>3def752d-4698-4b7a-b883-28bae85f6c66</t>
        </is>
      </c>
      <c r="E4608" t="inlineStr">
        <is>
          <t>0c7087b3-6940-4144-bbc3-57167c8a1c25</t>
        </is>
      </c>
      <c r="F4608" t="n">
        <v>54</v>
      </c>
    </row>
    <row r="4609">
      <c r="A4609" t="inlineStr">
        <is>
          <t>57f104fa-91b5-4b48-a663-34b9db1b381d</t>
        </is>
      </c>
      <c r="B4609" t="inlineStr">
        <is>
          <t>32041951</t>
        </is>
      </c>
      <c r="C4609" t="inlineStr">
        <is>
          <t>YELLOWS</t>
        </is>
      </c>
      <c r="D4609" t="inlineStr">
        <is>
          <t>3def752d-4698-4b7a-b883-28bae85f6c66</t>
        </is>
      </c>
      <c r="E4609" t="inlineStr">
        <is>
          <t>0c7087b3-6940-4144-bbc3-57167c8a1c25</t>
        </is>
      </c>
      <c r="F4609" t="n">
        <v>54</v>
      </c>
    </row>
    <row r="4610">
      <c r="A4610" t="inlineStr">
        <is>
          <t>f8c2fdeb-a67b-4e2f-81a0-dc000bdde212</t>
        </is>
      </c>
      <c r="B4610" t="inlineStr">
        <is>
          <t>32041952</t>
        </is>
      </c>
      <c r="C4610" t="inlineStr">
        <is>
          <t>ORANGES</t>
        </is>
      </c>
      <c r="D4610" t="inlineStr">
        <is>
          <t>3def752d-4698-4b7a-b883-28bae85f6c66</t>
        </is>
      </c>
      <c r="E4610" t="inlineStr">
        <is>
          <t>0c7087b3-6940-4144-bbc3-57167c8a1c25</t>
        </is>
      </c>
      <c r="F4610" t="n">
        <v>54</v>
      </c>
    </row>
    <row r="4611">
      <c r="A4611" t="inlineStr">
        <is>
          <t>7dfe17b2-97f2-446d-a977-a825b563c0d2</t>
        </is>
      </c>
      <c r="B4611" t="inlineStr">
        <is>
          <t>32041953</t>
        </is>
      </c>
      <c r="C4611" t="inlineStr">
        <is>
          <t>REDS</t>
        </is>
      </c>
      <c r="D4611" t="inlineStr">
        <is>
          <t>3def752d-4698-4b7a-b883-28bae85f6c66</t>
        </is>
      </c>
      <c r="E4611" t="inlineStr">
        <is>
          <t>0c7087b3-6940-4144-bbc3-57167c8a1c25</t>
        </is>
      </c>
      <c r="F4611" t="n">
        <v>54</v>
      </c>
    </row>
    <row r="4612">
      <c r="A4612" t="inlineStr">
        <is>
          <t>4a50bbdc-0527-462a-9675-991e12be4884</t>
        </is>
      </c>
      <c r="B4612" t="inlineStr">
        <is>
          <t>32041954</t>
        </is>
      </c>
      <c r="C4612" t="inlineStr">
        <is>
          <t>VIOLETS</t>
        </is>
      </c>
      <c r="D4612" t="inlineStr">
        <is>
          <t>3def752d-4698-4b7a-b883-28bae85f6c66</t>
        </is>
      </c>
      <c r="E4612" t="inlineStr">
        <is>
          <t>0c7087b3-6940-4144-bbc3-57167c8a1c25</t>
        </is>
      </c>
      <c r="F4612" t="n">
        <v>54</v>
      </c>
    </row>
    <row r="4613">
      <c r="A4613" t="inlineStr">
        <is>
          <t>07d38235-fe53-4ad8-a67d-a263d7775138</t>
        </is>
      </c>
      <c r="B4613" t="inlineStr">
        <is>
          <t>32041955</t>
        </is>
      </c>
      <c r="C4613" t="inlineStr">
        <is>
          <t>BLUES</t>
        </is>
      </c>
      <c r="D4613" t="inlineStr">
        <is>
          <t>3def752d-4698-4b7a-b883-28bae85f6c66</t>
        </is>
      </c>
      <c r="E4613" t="inlineStr">
        <is>
          <t>0c7087b3-6940-4144-bbc3-57167c8a1c25</t>
        </is>
      </c>
      <c r="F4613" t="n">
        <v>54</v>
      </c>
    </row>
    <row r="4614">
      <c r="A4614" t="inlineStr">
        <is>
          <t>35c60a71-a74c-4de8-8c5e-cb6b94f6b742</t>
        </is>
      </c>
      <c r="B4614" t="inlineStr">
        <is>
          <t>32041956</t>
        </is>
      </c>
      <c r="C4614" t="inlineStr">
        <is>
          <t>GREENS</t>
        </is>
      </c>
      <c r="D4614" t="inlineStr">
        <is>
          <t>3def752d-4698-4b7a-b883-28bae85f6c66</t>
        </is>
      </c>
      <c r="E4614" t="inlineStr">
        <is>
          <t>0c7087b3-6940-4144-bbc3-57167c8a1c25</t>
        </is>
      </c>
      <c r="F4614" t="n">
        <v>54</v>
      </c>
    </row>
    <row r="4615">
      <c r="A4615" t="inlineStr">
        <is>
          <t>ae4e2d61-c9d9-450a-848b-2411a26e6e05</t>
        </is>
      </c>
      <c r="B4615" t="inlineStr">
        <is>
          <t>32041957</t>
        </is>
      </c>
      <c r="C4615" t="inlineStr">
        <is>
          <t>BROWNS</t>
        </is>
      </c>
      <c r="D4615" t="inlineStr">
        <is>
          <t>3def752d-4698-4b7a-b883-28bae85f6c66</t>
        </is>
      </c>
      <c r="E4615" t="inlineStr">
        <is>
          <t>0c7087b3-6940-4144-bbc3-57167c8a1c25</t>
        </is>
      </c>
      <c r="F4615" t="n">
        <v>54</v>
      </c>
    </row>
    <row r="4616">
      <c r="A4616" t="inlineStr">
        <is>
          <t>6e95e6bd-4f6d-4c85-8c76-16a88d7e83ba</t>
        </is>
      </c>
      <c r="B4616" t="inlineStr">
        <is>
          <t>32041958</t>
        </is>
      </c>
      <c r="C4616" t="inlineStr">
        <is>
          <t>BLACKS</t>
        </is>
      </c>
      <c r="D4616" t="inlineStr">
        <is>
          <t>3def752d-4698-4b7a-b883-28bae85f6c66</t>
        </is>
      </c>
      <c r="E4616" t="inlineStr">
        <is>
          <t>0c7087b3-6940-4144-bbc3-57167c8a1c25</t>
        </is>
      </c>
      <c r="F4616" t="n">
        <v>54</v>
      </c>
    </row>
    <row r="4617">
      <c r="A4617" t="inlineStr">
        <is>
          <t>f51fc241-bc2e-44f9-9757-383593ffe1fd</t>
        </is>
      </c>
      <c r="B4617" t="inlineStr">
        <is>
          <t>32041959</t>
        </is>
      </c>
      <c r="C4617" t="inlineStr">
        <is>
          <t>OTHER</t>
        </is>
      </c>
      <c r="D4617" t="inlineStr">
        <is>
          <t>3def752d-4698-4b7a-b883-28bae85f6c66</t>
        </is>
      </c>
      <c r="E4617" t="inlineStr">
        <is>
          <t>0c7087b3-6940-4144-bbc3-57167c8a1c25</t>
        </is>
      </c>
      <c r="F4617" t="n">
        <v>54</v>
      </c>
    </row>
    <row r="4618">
      <c r="A4618" t="inlineStr">
        <is>
          <t>652013ca-d2dc-4e81-b8a0-bbf1f74485c3</t>
        </is>
      </c>
      <c r="B4618" t="inlineStr">
        <is>
          <t>32041961</t>
        </is>
      </c>
      <c r="C4618" t="inlineStr">
        <is>
          <t>YELLOWS</t>
        </is>
      </c>
      <c r="D4618" t="inlineStr">
        <is>
          <t>3def752d-4698-4b7a-b883-28bae85f6c66</t>
        </is>
      </c>
      <c r="E4618" t="inlineStr">
        <is>
          <t>0c7087b3-6940-4144-bbc3-57167c8a1c25</t>
        </is>
      </c>
      <c r="F4618" t="n">
        <v>54</v>
      </c>
    </row>
    <row r="4619">
      <c r="A4619" t="inlineStr">
        <is>
          <t>d2dd9ec8-3904-4592-9a66-2370563153da</t>
        </is>
      </c>
      <c r="B4619" t="inlineStr">
        <is>
          <t>32041962</t>
        </is>
      </c>
      <c r="C4619" t="inlineStr">
        <is>
          <t>ORANGES</t>
        </is>
      </c>
      <c r="D4619" t="inlineStr">
        <is>
          <t>3def752d-4698-4b7a-b883-28bae85f6c66</t>
        </is>
      </c>
      <c r="E4619" t="inlineStr">
        <is>
          <t>0c7087b3-6940-4144-bbc3-57167c8a1c25</t>
        </is>
      </c>
      <c r="F4619" t="n">
        <v>54</v>
      </c>
    </row>
    <row r="4620">
      <c r="A4620" t="inlineStr">
        <is>
          <t>6c543abc-e073-4c64-9d9c-c695075bf978</t>
        </is>
      </c>
      <c r="B4620" t="inlineStr">
        <is>
          <t>32041963</t>
        </is>
      </c>
      <c r="C4620" t="inlineStr">
        <is>
          <t>REDS</t>
        </is>
      </c>
      <c r="D4620" t="inlineStr">
        <is>
          <t>3def752d-4698-4b7a-b883-28bae85f6c66</t>
        </is>
      </c>
      <c r="E4620" t="inlineStr">
        <is>
          <t>0c7087b3-6940-4144-bbc3-57167c8a1c25</t>
        </is>
      </c>
      <c r="F4620" t="n">
        <v>54</v>
      </c>
    </row>
    <row r="4621">
      <c r="A4621" t="inlineStr">
        <is>
          <t>4e960fed-ad45-4891-9b8e-8b1277ab0772</t>
        </is>
      </c>
      <c r="B4621" t="inlineStr">
        <is>
          <t>32041964</t>
        </is>
      </c>
      <c r="C4621" t="inlineStr">
        <is>
          <t>BLUES</t>
        </is>
      </c>
      <c r="D4621" t="inlineStr">
        <is>
          <t>3def752d-4698-4b7a-b883-28bae85f6c66</t>
        </is>
      </c>
      <c r="E4621" t="inlineStr">
        <is>
          <t>0c7087b3-6940-4144-bbc3-57167c8a1c25</t>
        </is>
      </c>
      <c r="F4621" t="n">
        <v>54</v>
      </c>
    </row>
    <row r="4622">
      <c r="A4622" t="inlineStr">
        <is>
          <t>9ff5df1c-c309-4458-aefb-7b6b0a61e7fc</t>
        </is>
      </c>
      <c r="B4622" t="inlineStr">
        <is>
          <t>32041965</t>
        </is>
      </c>
      <c r="C4622" t="inlineStr">
        <is>
          <t>GREENS</t>
        </is>
      </c>
      <c r="D4622" t="inlineStr">
        <is>
          <t>3def752d-4698-4b7a-b883-28bae85f6c66</t>
        </is>
      </c>
      <c r="E4622" t="inlineStr">
        <is>
          <t>0c7087b3-6940-4144-bbc3-57167c8a1c25</t>
        </is>
      </c>
      <c r="F4622" t="n">
        <v>54</v>
      </c>
    </row>
    <row r="4623">
      <c r="A4623" t="inlineStr">
        <is>
          <t>81c1974b-87d8-4fbe-882a-a1dbac12dcc5</t>
        </is>
      </c>
      <c r="B4623" t="inlineStr">
        <is>
          <t>32041966</t>
        </is>
      </c>
      <c r="C4623" t="inlineStr">
        <is>
          <t>BROWNS</t>
        </is>
      </c>
      <c r="D4623" t="inlineStr">
        <is>
          <t>3def752d-4698-4b7a-b883-28bae85f6c66</t>
        </is>
      </c>
      <c r="E4623" t="inlineStr">
        <is>
          <t>0c7087b3-6940-4144-bbc3-57167c8a1c25</t>
        </is>
      </c>
      <c r="F4623" t="n">
        <v>54</v>
      </c>
    </row>
    <row r="4624">
      <c r="A4624" t="inlineStr">
        <is>
          <t>1573a206-7530-4422-826a-43793036614a</t>
        </is>
      </c>
      <c r="B4624" t="inlineStr">
        <is>
          <t>32041967</t>
        </is>
      </c>
      <c r="C4624" t="inlineStr">
        <is>
          <t>BLACKS</t>
        </is>
      </c>
      <c r="D4624" t="inlineStr">
        <is>
          <t>3def752d-4698-4b7a-b883-28bae85f6c66</t>
        </is>
      </c>
      <c r="E4624" t="inlineStr">
        <is>
          <t>0c7087b3-6940-4144-bbc3-57167c8a1c25</t>
        </is>
      </c>
      <c r="F4624" t="n">
        <v>54</v>
      </c>
    </row>
    <row r="4625">
      <c r="A4625" t="inlineStr">
        <is>
          <t>c9485f54-a8d3-43a4-a0c8-0805fcb6b099</t>
        </is>
      </c>
      <c r="B4625" t="inlineStr">
        <is>
          <t>32041969</t>
        </is>
      </c>
      <c r="C4625" t="inlineStr">
        <is>
          <t>OTHER</t>
        </is>
      </c>
      <c r="D4625" t="inlineStr">
        <is>
          <t>3def752d-4698-4b7a-b883-28bae85f6c66</t>
        </is>
      </c>
      <c r="E4625" t="inlineStr">
        <is>
          <t>0c7087b3-6940-4144-bbc3-57167c8a1c25</t>
        </is>
      </c>
      <c r="F4625" t="n">
        <v>54</v>
      </c>
    </row>
    <row r="4626">
      <c r="A4626" t="inlineStr">
        <is>
          <t>ffd654f5-01e3-4e2f-93dd-ce077f320d4c</t>
        </is>
      </c>
      <c r="B4626" t="inlineStr">
        <is>
          <t>32041971</t>
        </is>
      </c>
      <c r="C4626" t="inlineStr">
        <is>
          <t>YELLOWS</t>
        </is>
      </c>
      <c r="D4626" t="inlineStr">
        <is>
          <t>3def752d-4698-4b7a-b883-28bae85f6c66</t>
        </is>
      </c>
      <c r="E4626" t="inlineStr">
        <is>
          <t>0c7087b3-6940-4144-bbc3-57167c8a1c25</t>
        </is>
      </c>
      <c r="F4626" t="n">
        <v>54</v>
      </c>
    </row>
    <row r="4627">
      <c r="A4627" t="inlineStr">
        <is>
          <t>e9bf3761-6226-4f8f-9792-9d84da76b2dc</t>
        </is>
      </c>
      <c r="B4627" t="inlineStr">
        <is>
          <t>32041972</t>
        </is>
      </c>
      <c r="C4627" t="inlineStr">
        <is>
          <t>ORANGES</t>
        </is>
      </c>
      <c r="D4627" t="inlineStr">
        <is>
          <t>3def752d-4698-4b7a-b883-28bae85f6c66</t>
        </is>
      </c>
      <c r="E4627" t="inlineStr">
        <is>
          <t>0c7087b3-6940-4144-bbc3-57167c8a1c25</t>
        </is>
      </c>
      <c r="F4627" t="n">
        <v>54</v>
      </c>
    </row>
    <row r="4628">
      <c r="A4628" t="inlineStr">
        <is>
          <t>f9c875cc-8342-4ef8-85a6-c11bbf51d631</t>
        </is>
      </c>
      <c r="B4628" t="inlineStr">
        <is>
          <t>32041973</t>
        </is>
      </c>
      <c r="C4628" t="inlineStr">
        <is>
          <t>REDS</t>
        </is>
      </c>
      <c r="D4628" t="inlineStr">
        <is>
          <t>3def752d-4698-4b7a-b883-28bae85f6c66</t>
        </is>
      </c>
      <c r="E4628" t="inlineStr">
        <is>
          <t>0c7087b3-6940-4144-bbc3-57167c8a1c25</t>
        </is>
      </c>
      <c r="F4628" t="n">
        <v>54</v>
      </c>
    </row>
    <row r="4629">
      <c r="A4629" t="inlineStr">
        <is>
          <t>227b28ec-6cb4-4b0a-a189-b7fbd2d937ca</t>
        </is>
      </c>
      <c r="B4629" t="inlineStr">
        <is>
          <t>32041974</t>
        </is>
      </c>
      <c r="C4629" t="inlineStr">
        <is>
          <t>VIOLETS</t>
        </is>
      </c>
      <c r="D4629" t="inlineStr">
        <is>
          <t>3def752d-4698-4b7a-b883-28bae85f6c66</t>
        </is>
      </c>
      <c r="E4629" t="inlineStr">
        <is>
          <t>0c7087b3-6940-4144-bbc3-57167c8a1c25</t>
        </is>
      </c>
      <c r="F4629" t="n">
        <v>54</v>
      </c>
    </row>
    <row r="4630">
      <c r="A4630" t="inlineStr">
        <is>
          <t>80195004-9296-4b7e-8ae2-bddc41b2d8cc</t>
        </is>
      </c>
      <c r="B4630" t="inlineStr">
        <is>
          <t>32041975</t>
        </is>
      </c>
      <c r="C4630" t="inlineStr">
        <is>
          <t>BLUES</t>
        </is>
      </c>
      <c r="D4630" t="inlineStr">
        <is>
          <t>3def752d-4698-4b7a-b883-28bae85f6c66</t>
        </is>
      </c>
      <c r="E4630" t="inlineStr">
        <is>
          <t>0c7087b3-6940-4144-bbc3-57167c8a1c25</t>
        </is>
      </c>
      <c r="F4630" t="n">
        <v>54</v>
      </c>
    </row>
    <row r="4631">
      <c r="A4631" t="inlineStr">
        <is>
          <t>67b4b7d3-425e-4220-9ae0-7ab7affa4315</t>
        </is>
      </c>
      <c r="B4631" t="inlineStr">
        <is>
          <t>32041976</t>
        </is>
      </c>
      <c r="C4631" t="inlineStr">
        <is>
          <t>GREENS</t>
        </is>
      </c>
      <c r="D4631" t="inlineStr">
        <is>
          <t>3def752d-4698-4b7a-b883-28bae85f6c66</t>
        </is>
      </c>
      <c r="E4631" t="inlineStr">
        <is>
          <t>0c7087b3-6940-4144-bbc3-57167c8a1c25</t>
        </is>
      </c>
      <c r="F4631" t="n">
        <v>54</v>
      </c>
    </row>
    <row r="4632">
      <c r="A4632" t="inlineStr">
        <is>
          <t>3d9a39ea-a846-4829-9748-36976c040e02</t>
        </is>
      </c>
      <c r="B4632" t="inlineStr">
        <is>
          <t>32041977</t>
        </is>
      </c>
      <c r="C4632" t="inlineStr">
        <is>
          <t>BROWNS</t>
        </is>
      </c>
      <c r="D4632" t="inlineStr">
        <is>
          <t>3def752d-4698-4b7a-b883-28bae85f6c66</t>
        </is>
      </c>
      <c r="E4632" t="inlineStr">
        <is>
          <t>0c7087b3-6940-4144-bbc3-57167c8a1c25</t>
        </is>
      </c>
      <c r="F4632" t="n">
        <v>54</v>
      </c>
    </row>
    <row r="4633">
      <c r="A4633" t="inlineStr">
        <is>
          <t>52da7789-9d32-458b-a349-d009439e9d53</t>
        </is>
      </c>
      <c r="B4633" t="inlineStr">
        <is>
          <t>32041978</t>
        </is>
      </c>
      <c r="C4633" t="inlineStr">
        <is>
          <t>BLACKS</t>
        </is>
      </c>
      <c r="D4633" t="inlineStr">
        <is>
          <t>3def752d-4698-4b7a-b883-28bae85f6c66</t>
        </is>
      </c>
      <c r="E4633" t="inlineStr">
        <is>
          <t>0c7087b3-6940-4144-bbc3-57167c8a1c25</t>
        </is>
      </c>
      <c r="F4633" t="n">
        <v>54</v>
      </c>
    </row>
    <row r="4634">
      <c r="A4634" t="inlineStr">
        <is>
          <t>03817cee-bfb3-44cd-9100-4eb0248e1ed5</t>
        </is>
      </c>
      <c r="B4634" t="inlineStr">
        <is>
          <t>32041979</t>
        </is>
      </c>
      <c r="C4634" t="inlineStr">
        <is>
          <t>OTHER</t>
        </is>
      </c>
      <c r="D4634" t="inlineStr">
        <is>
          <t>3def752d-4698-4b7a-b883-28bae85f6c66</t>
        </is>
      </c>
      <c r="E4634" t="inlineStr">
        <is>
          <t>0c7087b3-6940-4144-bbc3-57167c8a1c25</t>
        </is>
      </c>
      <c r="F4634" t="n">
        <v>54</v>
      </c>
    </row>
    <row r="4635">
      <c r="A4635" t="inlineStr">
        <is>
          <t>c5206a24-5a88-4425-b0c2-31098fec0e28</t>
        </is>
      </c>
      <c r="B4635" t="inlineStr">
        <is>
          <t>32041981</t>
        </is>
      </c>
      <c r="C4635" t="inlineStr">
        <is>
          <t>YELLOW 3 (SUNSET YELLOW)</t>
        </is>
      </c>
      <c r="D4635" t="inlineStr">
        <is>
          <t>3def752d-4698-4b7a-b883-28bae85f6c66</t>
        </is>
      </c>
      <c r="E4635" t="inlineStr">
        <is>
          <t>0c7087b3-6940-4144-bbc3-57167c8a1c25</t>
        </is>
      </c>
      <c r="F4635" t="n">
        <v>54</v>
      </c>
    </row>
    <row r="4636">
      <c r="A4636" t="inlineStr">
        <is>
          <t>2ae6bf1e-9918-4687-a34c-9e604fad475f</t>
        </is>
      </c>
      <c r="B4636" t="inlineStr">
        <is>
          <t>32041982</t>
        </is>
      </c>
      <c r="C4636" t="inlineStr">
        <is>
          <t>YELLOW 4 (TARTRAZINE)</t>
        </is>
      </c>
      <c r="D4636" t="inlineStr">
        <is>
          <t>3def752d-4698-4b7a-b883-28bae85f6c66</t>
        </is>
      </c>
      <c r="E4636" t="inlineStr">
        <is>
          <t>0c7087b3-6940-4144-bbc3-57167c8a1c25</t>
        </is>
      </c>
      <c r="F4636" t="n">
        <v>54</v>
      </c>
    </row>
    <row r="4637">
      <c r="A4637" t="inlineStr">
        <is>
          <t>efcb1c3a-ee01-4a5a-b23e-687e70ac0557</t>
        </is>
      </c>
      <c r="B4637" t="inlineStr">
        <is>
          <t>32041983</t>
        </is>
      </c>
      <c r="C4637" t="inlineStr">
        <is>
          <t>REDS 5 TO 8 (PONCEAN)</t>
        </is>
      </c>
      <c r="D4637" t="inlineStr">
        <is>
          <t>3def752d-4698-4b7a-b883-28bae85f6c66</t>
        </is>
      </c>
      <c r="E4637" t="inlineStr">
        <is>
          <t>0c7087b3-6940-4144-bbc3-57167c8a1c25</t>
        </is>
      </c>
      <c r="F4637" t="n">
        <v>54</v>
      </c>
    </row>
    <row r="4638">
      <c r="A4638" t="inlineStr">
        <is>
          <t>2e7a2148-cac2-4573-8922-16ff1738786f</t>
        </is>
      </c>
      <c r="B4638" t="inlineStr">
        <is>
          <t>32041984</t>
        </is>
      </c>
      <c r="C4638" t="inlineStr">
        <is>
          <t>RED 9 (AMARANTH)</t>
        </is>
      </c>
      <c r="D4638" t="inlineStr">
        <is>
          <t>3def752d-4698-4b7a-b883-28bae85f6c66</t>
        </is>
      </c>
      <c r="E4638" t="inlineStr">
        <is>
          <t>0c7087b3-6940-4144-bbc3-57167c8a1c25</t>
        </is>
      </c>
      <c r="F4638" t="n">
        <v>54</v>
      </c>
    </row>
    <row r="4639">
      <c r="A4639" t="inlineStr">
        <is>
          <t>7180f100-3cff-428c-a0e5-26ea282fecf1</t>
        </is>
      </c>
      <c r="B4639" t="inlineStr">
        <is>
          <t>32041985</t>
        </is>
      </c>
      <c r="C4639" t="inlineStr">
        <is>
          <t>ORANGES</t>
        </is>
      </c>
      <c r="D4639" t="inlineStr">
        <is>
          <t>3def752d-4698-4b7a-b883-28bae85f6c66</t>
        </is>
      </c>
      <c r="E4639" t="inlineStr">
        <is>
          <t>0c7087b3-6940-4144-bbc3-57167c8a1c25</t>
        </is>
      </c>
      <c r="F4639" t="n">
        <v>54</v>
      </c>
    </row>
    <row r="4640">
      <c r="A4640" t="inlineStr">
        <is>
          <t>939ba22e-3236-418d-8038-56711dfe02fa</t>
        </is>
      </c>
      <c r="B4640" t="inlineStr">
        <is>
          <t>32041986</t>
        </is>
      </c>
      <c r="C4640" t="inlineStr">
        <is>
          <t>VIOLETS</t>
        </is>
      </c>
      <c r="D4640" t="inlineStr">
        <is>
          <t>3def752d-4698-4b7a-b883-28bae85f6c66</t>
        </is>
      </c>
      <c r="E4640" t="inlineStr">
        <is>
          <t>0c7087b3-6940-4144-bbc3-57167c8a1c25</t>
        </is>
      </c>
      <c r="F4640" t="n">
        <v>54</v>
      </c>
    </row>
    <row r="4641">
      <c r="A4641" t="inlineStr">
        <is>
          <t>202e99fa-7016-4cc0-b77d-756400be52b0</t>
        </is>
      </c>
      <c r="B4641" t="inlineStr">
        <is>
          <t>32041987</t>
        </is>
      </c>
      <c r="C4641" t="inlineStr">
        <is>
          <t>GREENS</t>
        </is>
      </c>
      <c r="D4641" t="inlineStr">
        <is>
          <t>3def752d-4698-4b7a-b883-28bae85f6c66</t>
        </is>
      </c>
      <c r="E4641" t="inlineStr">
        <is>
          <t>0c7087b3-6940-4144-bbc3-57167c8a1c25</t>
        </is>
      </c>
      <c r="F4641" t="n">
        <v>54</v>
      </c>
    </row>
    <row r="4642">
      <c r="A4642" t="inlineStr">
        <is>
          <t>f50b0492-7ce9-4918-956b-6b387ff57453</t>
        </is>
      </c>
      <c r="B4642" t="inlineStr">
        <is>
          <t>32041988</t>
        </is>
      </c>
      <c r="C4642" t="inlineStr">
        <is>
          <t>BROWNS</t>
        </is>
      </c>
      <c r="D4642" t="inlineStr">
        <is>
          <t>3def752d-4698-4b7a-b883-28bae85f6c66</t>
        </is>
      </c>
      <c r="E4642" t="inlineStr">
        <is>
          <t>0c7087b3-6940-4144-bbc3-57167c8a1c25</t>
        </is>
      </c>
      <c r="F4642" t="n">
        <v>54</v>
      </c>
    </row>
    <row r="4643">
      <c r="A4643" t="inlineStr">
        <is>
          <t>114f26c8-3b09-47e3-960c-00f3448df7e7</t>
        </is>
      </c>
      <c r="B4643" t="inlineStr">
        <is>
          <t>32041989</t>
        </is>
      </c>
      <c r="C4643" t="inlineStr">
        <is>
          <t>OTHER</t>
        </is>
      </c>
      <c r="D4643" t="inlineStr">
        <is>
          <t>3def752d-4698-4b7a-b883-28bae85f6c66</t>
        </is>
      </c>
      <c r="E4643" t="inlineStr">
        <is>
          <t>0c7087b3-6940-4144-bbc3-57167c8a1c25</t>
        </is>
      </c>
      <c r="F4643" t="n">
        <v>54</v>
      </c>
    </row>
    <row r="4644">
      <c r="A4644" t="inlineStr">
        <is>
          <t>3d4ccb96-a5bb-4544-92c0-a974d6dc44d3</t>
        </is>
      </c>
      <c r="B4644" t="inlineStr">
        <is>
          <t>32041990</t>
        </is>
      </c>
      <c r="C4644" t="inlineStr">
        <is>
          <t>OTHER</t>
        </is>
      </c>
      <c r="D4644" t="inlineStr">
        <is>
          <t>3def752d-4698-4b7a-b883-28bae85f6c66</t>
        </is>
      </c>
      <c r="E4644" t="inlineStr">
        <is>
          <t>0c7087b3-6940-4144-bbc3-57167c8a1c25</t>
        </is>
      </c>
      <c r="F4644" t="n">
        <v>54</v>
      </c>
    </row>
    <row r="4645">
      <c r="A4645" t="inlineStr">
        <is>
          <t>4cda5b45-0cd6-4e41-9fde-036dea028832</t>
        </is>
      </c>
      <c r="B4645" t="inlineStr">
        <is>
          <t>32042010</t>
        </is>
      </c>
      <c r="C4645" t="inlineStr">
        <is>
          <t>OPTICAL WHITENING AGENTS</t>
        </is>
      </c>
      <c r="D4645" t="inlineStr">
        <is>
          <t>3def752d-4698-4b7a-b883-28bae85f6c66</t>
        </is>
      </c>
      <c r="E4645" t="inlineStr">
        <is>
          <t>0c7087b3-6940-4144-bbc3-57167c8a1c25</t>
        </is>
      </c>
      <c r="F4645" t="n">
        <v>54</v>
      </c>
    </row>
    <row r="4646">
      <c r="A4646" t="inlineStr">
        <is>
          <t>8ae004c5-8e71-4828-9ef3-30360fd3a071</t>
        </is>
      </c>
      <c r="B4646" t="inlineStr">
        <is>
          <t>32042090</t>
        </is>
      </c>
      <c r="C4646" t="inlineStr">
        <is>
          <t>OTHER</t>
        </is>
      </c>
      <c r="D4646" t="inlineStr">
        <is>
          <t>3def752d-4698-4b7a-b883-28bae85f6c66</t>
        </is>
      </c>
      <c r="E4646" t="inlineStr">
        <is>
          <t>0c7087b3-6940-4144-bbc3-57167c8a1c25</t>
        </is>
      </c>
      <c r="F4646" t="n">
        <v>54</v>
      </c>
    </row>
    <row r="4647">
      <c r="A4647" t="inlineStr">
        <is>
          <t>6173e7e5-2ea7-4898-86f3-e6d719dc5cec</t>
        </is>
      </c>
      <c r="B4647" t="inlineStr">
        <is>
          <t>32049000</t>
        </is>
      </c>
      <c r="C4647" t="inlineStr">
        <is>
          <t>OTHER</t>
        </is>
      </c>
      <c r="D4647" t="inlineStr">
        <is>
          <t>3def752d-4698-4b7a-b883-28bae85f6c66</t>
        </is>
      </c>
      <c r="E4647" t="inlineStr">
        <is>
          <t>0c7087b3-6940-4144-bbc3-57167c8a1c25</t>
        </is>
      </c>
      <c r="F4647" t="n">
        <v>54</v>
      </c>
    </row>
    <row r="4648">
      <c r="A4648" t="inlineStr">
        <is>
          <t>b128f884-b9cc-4abf-bf30-30d87d4c4781</t>
        </is>
      </c>
      <c r="B4648" t="inlineStr">
        <is>
          <t>32050000</t>
        </is>
      </c>
      <c r="C4648" t="inlineStr">
        <is>
          <t>COLOUR LAKES; PREPARATIONS AS SPECIFIED IN NOTE 3 TO THIS CHAPTER BASED ON COLOUR LAKES</t>
        </is>
      </c>
      <c r="D4648" t="inlineStr">
        <is>
          <t>3def752d-4698-4b7a-b883-28bae85f6c66</t>
        </is>
      </c>
      <c r="E4648" t="inlineStr">
        <is>
          <t>eb69dd32-1eff-4efc-8095-29f8e9dc4709</t>
        </is>
      </c>
      <c r="F4648" t="n">
        <v>54</v>
      </c>
    </row>
    <row r="4649">
      <c r="A4649" t="inlineStr">
        <is>
          <t>85d2c699-caa6-4a1d-8de8-69c1acd5a815</t>
        </is>
      </c>
      <c r="B4649" t="inlineStr">
        <is>
          <t>32061110</t>
        </is>
      </c>
      <c r="C4649" t="inlineStr">
        <is>
          <t>PEARLSENT PIGMENT (TITANIUM DIOXIDE, COATED MICANANEOUS AND LUSTRES PEARL PIGMENT)</t>
        </is>
      </c>
      <c r="D4649" t="inlineStr">
        <is>
          <t>3def752d-4698-4b7a-b883-28bae85f6c66</t>
        </is>
      </c>
      <c r="E4649" t="inlineStr">
        <is>
          <t>44c44e81-0b72-4ab1-b541-28ef38739501</t>
        </is>
      </c>
      <c r="F4649" t="n">
        <v>54</v>
      </c>
    </row>
    <row r="4650">
      <c r="A4650" t="inlineStr">
        <is>
          <t>98118a1d-321c-4740-bcf0-536deb3399a2</t>
        </is>
      </c>
      <c r="B4650" t="inlineStr">
        <is>
          <t>32061190</t>
        </is>
      </c>
      <c r="C4650" t="inlineStr">
        <is>
          <t>OTHER</t>
        </is>
      </c>
      <c r="D4650" t="inlineStr">
        <is>
          <t>3def752d-4698-4b7a-b883-28bae85f6c66</t>
        </is>
      </c>
      <c r="E4650" t="inlineStr">
        <is>
          <t>44c44e81-0b72-4ab1-b541-28ef38739501</t>
        </is>
      </c>
      <c r="F4650" t="n">
        <v>54</v>
      </c>
    </row>
    <row r="4651">
      <c r="A4651" t="inlineStr">
        <is>
          <t>d04f3fa1-286d-4291-8f6e-3d9a62f1aed3</t>
        </is>
      </c>
      <c r="B4651" t="inlineStr">
        <is>
          <t>32061900</t>
        </is>
      </c>
      <c r="C4651" t="inlineStr">
        <is>
          <t>OTHER</t>
        </is>
      </c>
      <c r="D4651" t="inlineStr">
        <is>
          <t>3def752d-4698-4b7a-b883-28bae85f6c66</t>
        </is>
      </c>
      <c r="E4651" t="inlineStr">
        <is>
          <t>44c44e81-0b72-4ab1-b541-28ef38739501</t>
        </is>
      </c>
      <c r="F4651" t="n">
        <v>54</v>
      </c>
    </row>
    <row r="4652">
      <c r="A4652" t="inlineStr">
        <is>
          <t>59a78316-0a20-4a6e-b228-e91465546449</t>
        </is>
      </c>
      <c r="B4652" t="inlineStr">
        <is>
          <t>32062000</t>
        </is>
      </c>
      <c r="C4652" t="inlineStr">
        <is>
          <t>PIGMENTS AND PREPARATIONS BASED ON CHROMIUM COMPOUNDS</t>
        </is>
      </c>
      <c r="D4652" t="inlineStr">
        <is>
          <t>3def752d-4698-4b7a-b883-28bae85f6c66</t>
        </is>
      </c>
      <c r="E4652" t="inlineStr">
        <is>
          <t>44c44e81-0b72-4ab1-b541-28ef38739501</t>
        </is>
      </c>
      <c r="F4652" t="n">
        <v>54</v>
      </c>
    </row>
    <row r="4653">
      <c r="A4653" t="inlineStr">
        <is>
          <t>dc12d205-ead7-46d0-8175-6f6a4a162436</t>
        </is>
      </c>
      <c r="B4653" t="inlineStr">
        <is>
          <t>32063000</t>
        </is>
      </c>
      <c r="C4653" t="inlineStr">
        <is>
          <t>OTHER COLOURING MATTER; PREPARATIONS AS SPECIFIED IN NOTE 3 TO THIS CHAPTER, OTHER THAN THOSE OF HEADINGS 3203, 3204 OR 3205; INORGANIC PRODUCTS OF A KIND USED AS LUMINOPHORES, WHETHER OR NOT CHEMICALLY DEFINED - PIGMENTS AND PREPARATIONS BASED ON CADMIUM</t>
        </is>
      </c>
      <c r="D4653" t="inlineStr">
        <is>
          <t>3def752d-4698-4b7a-b883-28bae85f6c66</t>
        </is>
      </c>
      <c r="E4653" t="inlineStr">
        <is>
          <t>44c44e81-0b72-4ab1-b541-28ef38739501</t>
        </is>
      </c>
      <c r="F4653" t="n">
        <v>54</v>
      </c>
    </row>
    <row r="4654">
      <c r="A4654" t="inlineStr">
        <is>
          <t>e9dc020b-9638-43b7-951c-4bcdcc16fb3d</t>
        </is>
      </c>
      <c r="B4654" t="inlineStr">
        <is>
          <t>32064100</t>
        </is>
      </c>
      <c r="C4654" t="inlineStr">
        <is>
          <t>UTRAMARINE AND PREPARATIONS BASED THEREON</t>
        </is>
      </c>
      <c r="D4654" t="inlineStr">
        <is>
          <t>3def752d-4698-4b7a-b883-28bae85f6c66</t>
        </is>
      </c>
      <c r="E4654" t="inlineStr">
        <is>
          <t>44c44e81-0b72-4ab1-b541-28ef38739501</t>
        </is>
      </c>
      <c r="F4654" t="n">
        <v>54</v>
      </c>
    </row>
    <row r="4655">
      <c r="A4655" t="inlineStr">
        <is>
          <t>d6078252-e073-4364-bc4e-bcdaa7140f49</t>
        </is>
      </c>
      <c r="B4655" t="inlineStr">
        <is>
          <t>32064200</t>
        </is>
      </c>
      <c r="C4655" t="inlineStr">
        <is>
          <t>LITHOPONE AND OTHER PIGMENTS AND PREPARATIONS BASED ON ZINC SULPHIDE</t>
        </is>
      </c>
      <c r="D4655" t="inlineStr">
        <is>
          <t>3def752d-4698-4b7a-b883-28bae85f6c66</t>
        </is>
      </c>
      <c r="E4655" t="inlineStr">
        <is>
          <t>44c44e81-0b72-4ab1-b541-28ef38739501</t>
        </is>
      </c>
      <c r="F4655" t="n">
        <v>54</v>
      </c>
    </row>
    <row r="4656">
      <c r="A4656" t="inlineStr">
        <is>
          <t>170a772d-d136-4dcd-8dea-eb2bc4d575e4</t>
        </is>
      </c>
      <c r="B4656" t="inlineStr">
        <is>
          <t>32064300</t>
        </is>
      </c>
      <c r="C4656" t="inlineStr">
        <is>
          <t>OTHER COLOURING MATTER; PREPARATIONS AS SPECIFIED IN NOTE 3 TO THIS CHAPTER, OTHER THAN THOSE OF HEADINGS 3203, 3204 OR 3205; INORGANIC PRODUCTS OF A KIND USED AS LUMINOPHORES, WHETHER OR NOT CHEMICALLY DEFINED - OTHER COLOURING MATTER AND OTHER PREPARATI</t>
        </is>
      </c>
      <c r="D4656" t="inlineStr">
        <is>
          <t>3def752d-4698-4b7a-b883-28bae85f6c66</t>
        </is>
      </c>
      <c r="E4656" t="inlineStr">
        <is>
          <t>44c44e81-0b72-4ab1-b541-28ef38739501</t>
        </is>
      </c>
      <c r="F4656" t="n">
        <v>54</v>
      </c>
    </row>
    <row r="4657">
      <c r="A4657" t="inlineStr">
        <is>
          <t>21b1ce6a-2f6a-43a0-ae76-8e04be780874</t>
        </is>
      </c>
      <c r="B4657" t="inlineStr">
        <is>
          <t>32064910</t>
        </is>
      </c>
      <c r="C4657" t="inlineStr">
        <is>
          <t>RED OXIDE</t>
        </is>
      </c>
      <c r="D4657" t="inlineStr">
        <is>
          <t>3def752d-4698-4b7a-b883-28bae85f6c66</t>
        </is>
      </c>
      <c r="E4657" t="inlineStr">
        <is>
          <t>44c44e81-0b72-4ab1-b541-28ef38739501</t>
        </is>
      </c>
      <c r="F4657" t="n">
        <v>54</v>
      </c>
    </row>
    <row r="4658">
      <c r="A4658" t="inlineStr">
        <is>
          <t>457df335-802f-4108-a54b-1dddd1c471ae</t>
        </is>
      </c>
      <c r="B4658" t="inlineStr">
        <is>
          <t>32064920</t>
        </is>
      </c>
      <c r="C4658" t="inlineStr">
        <is>
          <t>PERSIAN RED</t>
        </is>
      </c>
      <c r="D4658" t="inlineStr">
        <is>
          <t>3def752d-4698-4b7a-b883-28bae85f6c66</t>
        </is>
      </c>
      <c r="E4658" t="inlineStr">
        <is>
          <t>44c44e81-0b72-4ab1-b541-28ef38739501</t>
        </is>
      </c>
      <c r="F4658" t="n">
        <v>54</v>
      </c>
    </row>
    <row r="4659">
      <c r="A4659" t="inlineStr">
        <is>
          <t>01a86241-e8f4-4f4f-b516-a82993f3ac4f</t>
        </is>
      </c>
      <c r="B4659" t="inlineStr">
        <is>
          <t>32064930</t>
        </is>
      </c>
      <c r="C4659" t="inlineStr">
        <is>
          <t>YELLOW OCHRE</t>
        </is>
      </c>
      <c r="D4659" t="inlineStr">
        <is>
          <t>3def752d-4698-4b7a-b883-28bae85f6c66</t>
        </is>
      </c>
      <c r="E4659" t="inlineStr">
        <is>
          <t>44c44e81-0b72-4ab1-b541-28ef38739501</t>
        </is>
      </c>
      <c r="F4659" t="n">
        <v>54</v>
      </c>
    </row>
    <row r="4660">
      <c r="A4660" t="inlineStr">
        <is>
          <t>9d35d58d-938f-4357-9d6b-ce06d2b0f9e1</t>
        </is>
      </c>
      <c r="B4660" t="inlineStr">
        <is>
          <t>32064940</t>
        </is>
      </c>
      <c r="C4660" t="inlineStr">
        <is>
          <t>BRONZE POWDER</t>
        </is>
      </c>
      <c r="D4660" t="inlineStr">
        <is>
          <t>3def752d-4698-4b7a-b883-28bae85f6c66</t>
        </is>
      </c>
      <c r="E4660" t="inlineStr">
        <is>
          <t>44c44e81-0b72-4ab1-b541-28ef38739501</t>
        </is>
      </c>
      <c r="F4660" t="n">
        <v>54</v>
      </c>
    </row>
    <row r="4661">
      <c r="A4661" t="inlineStr">
        <is>
          <t>0605f0db-e12d-454a-88f9-bd8395e2b479</t>
        </is>
      </c>
      <c r="B4661" t="inlineStr">
        <is>
          <t>32064990</t>
        </is>
      </c>
      <c r="C4661" t="inlineStr">
        <is>
          <t>OTHER</t>
        </is>
      </c>
      <c r="D4661" t="inlineStr">
        <is>
          <t>3def752d-4698-4b7a-b883-28bae85f6c66</t>
        </is>
      </c>
      <c r="E4661" t="inlineStr">
        <is>
          <t>44c44e81-0b72-4ab1-b541-28ef38739501</t>
        </is>
      </c>
      <c r="F4661" t="n">
        <v>54</v>
      </c>
    </row>
    <row r="4662">
      <c r="A4662" t="inlineStr">
        <is>
          <t>aea7594a-ff78-444c-875c-1eef01ee408f</t>
        </is>
      </c>
      <c r="B4662" t="inlineStr">
        <is>
          <t>32065000</t>
        </is>
      </c>
      <c r="C4662" t="inlineStr">
        <is>
          <t>INORGANIC PRODUCTS OF A KIND USED AS LUMINOPHORES</t>
        </is>
      </c>
      <c r="D4662" t="inlineStr">
        <is>
          <t>3def752d-4698-4b7a-b883-28bae85f6c66</t>
        </is>
      </c>
      <c r="E4662" t="inlineStr">
        <is>
          <t>44c44e81-0b72-4ab1-b541-28ef38739501</t>
        </is>
      </c>
      <c r="F4662" t="n">
        <v>54</v>
      </c>
    </row>
    <row r="4663">
      <c r="A4663" t="inlineStr">
        <is>
          <t>f37a35c4-15d5-4dba-ad0d-01ff76f28bcf</t>
        </is>
      </c>
      <c r="B4663" t="inlineStr">
        <is>
          <t>32071010</t>
        </is>
      </c>
      <c r="C4663" t="inlineStr">
        <is>
          <t>PREPARED ORGANIC DYE-STUFF PIGMENTS, DRY</t>
        </is>
      </c>
      <c r="D4663" t="inlineStr">
        <is>
          <t>3def752d-4698-4b7a-b883-28bae85f6c66</t>
        </is>
      </c>
      <c r="E4663" t="inlineStr">
        <is>
          <t>1da3f2d5-08d8-4d8f-a144-fda19b1b1596</t>
        </is>
      </c>
      <c r="F4663" t="n">
        <v>54</v>
      </c>
    </row>
    <row r="4664">
      <c r="A4664" t="inlineStr">
        <is>
          <t>9305f1e4-6ded-4a31-8477-ea50f512f816</t>
        </is>
      </c>
      <c r="B4664" t="inlineStr">
        <is>
          <t>32071020</t>
        </is>
      </c>
      <c r="C4664" t="inlineStr">
        <is>
          <t>PREPARED ORGANIC DYE-STUFF PIGMENTS, PASTE</t>
        </is>
      </c>
      <c r="D4664" t="inlineStr">
        <is>
          <t>3def752d-4698-4b7a-b883-28bae85f6c66</t>
        </is>
      </c>
      <c r="E4664" t="inlineStr">
        <is>
          <t>1da3f2d5-08d8-4d8f-a144-fda19b1b1596</t>
        </is>
      </c>
      <c r="F4664" t="n">
        <v>54</v>
      </c>
    </row>
    <row r="4665">
      <c r="A4665" t="inlineStr">
        <is>
          <t>a40e1f72-6c57-432c-b243-98c124bbb9ca</t>
        </is>
      </c>
      <c r="B4665" t="inlineStr">
        <is>
          <t>32071030</t>
        </is>
      </c>
      <c r="C4665" t="inlineStr">
        <is>
          <t>PREPARED INORGANIC PIGMENTS</t>
        </is>
      </c>
      <c r="D4665" t="inlineStr">
        <is>
          <t>3def752d-4698-4b7a-b883-28bae85f6c66</t>
        </is>
      </c>
      <c r="E4665" t="inlineStr">
        <is>
          <t>1da3f2d5-08d8-4d8f-a144-fda19b1b1596</t>
        </is>
      </c>
      <c r="F4665" t="n">
        <v>54</v>
      </c>
    </row>
    <row r="4666">
      <c r="A4666" t="inlineStr">
        <is>
          <t>dcefc162-ee63-43dd-ac7d-3b9d8ac53661</t>
        </is>
      </c>
      <c r="B4666" t="inlineStr">
        <is>
          <t>32071040</t>
        </is>
      </c>
      <c r="C4666" t="inlineStr">
        <is>
          <t>PREPARED OPACIFIERS PREPARED COLOURS AND SIMILAR PREPARATIONS</t>
        </is>
      </c>
      <c r="D4666" t="inlineStr">
        <is>
          <t>3def752d-4698-4b7a-b883-28bae85f6c66</t>
        </is>
      </c>
      <c r="E4666" t="inlineStr">
        <is>
          <t>1da3f2d5-08d8-4d8f-a144-fda19b1b1596</t>
        </is>
      </c>
      <c r="F4666" t="n">
        <v>54</v>
      </c>
    </row>
    <row r="4667">
      <c r="A4667" t="inlineStr">
        <is>
          <t>4d6c3ddf-3005-42d6-a8b8-94dfac8f3908</t>
        </is>
      </c>
      <c r="B4667" t="inlineStr">
        <is>
          <t>32071090</t>
        </is>
      </c>
      <c r="C4667" t="inlineStr">
        <is>
          <t>OTHER</t>
        </is>
      </c>
      <c r="D4667" t="inlineStr">
        <is>
          <t>3def752d-4698-4b7a-b883-28bae85f6c66</t>
        </is>
      </c>
      <c r="E4667" t="inlineStr">
        <is>
          <t>1da3f2d5-08d8-4d8f-a144-fda19b1b1596</t>
        </is>
      </c>
      <c r="F4667" t="n">
        <v>54</v>
      </c>
    </row>
    <row r="4668">
      <c r="A4668" t="inlineStr">
        <is>
          <t>bc931b95-5e69-414c-b82e-74870bc315fe</t>
        </is>
      </c>
      <c r="B4668" t="inlineStr">
        <is>
          <t>32072010</t>
        </is>
      </c>
      <c r="C4668" t="inlineStr">
        <is>
          <t>VITRIFIABLE ENAMELS AND GLAZES</t>
        </is>
      </c>
      <c r="D4668" t="inlineStr">
        <is>
          <t>3def752d-4698-4b7a-b883-28bae85f6c66</t>
        </is>
      </c>
      <c r="E4668" t="inlineStr">
        <is>
          <t>1da3f2d5-08d8-4d8f-a144-fda19b1b1596</t>
        </is>
      </c>
      <c r="F4668" t="n">
        <v>54</v>
      </c>
    </row>
    <row r="4669">
      <c r="A4669" t="inlineStr">
        <is>
          <t>3ccb058c-6a69-4a77-b71f-48ffd1f42d3b</t>
        </is>
      </c>
      <c r="B4669" t="inlineStr">
        <is>
          <t>32072020</t>
        </is>
      </c>
      <c r="C4669" t="inlineStr">
        <is>
          <t>ENGOBES (SLIPS) AND SIMILAR PREPARATIONS</t>
        </is>
      </c>
      <c r="D4669" t="inlineStr">
        <is>
          <t>3def752d-4698-4b7a-b883-28bae85f6c66</t>
        </is>
      </c>
      <c r="E4669" t="inlineStr">
        <is>
          <t>1da3f2d5-08d8-4d8f-a144-fda19b1b1596</t>
        </is>
      </c>
      <c r="F4669" t="n">
        <v>54</v>
      </c>
    </row>
    <row r="4670">
      <c r="A4670" t="inlineStr">
        <is>
          <t>37be2f05-15a7-410c-96e8-4d8a817cf050</t>
        </is>
      </c>
      <c r="B4670" t="inlineStr">
        <is>
          <t>32073000</t>
        </is>
      </c>
      <c r="C4670" t="inlineStr">
        <is>
          <t>LIQUID LUSTRES AND SIMILAR PREPARATIONS</t>
        </is>
      </c>
      <c r="D4670" t="inlineStr">
        <is>
          <t>3def752d-4698-4b7a-b883-28bae85f6c66</t>
        </is>
      </c>
      <c r="E4670" t="inlineStr">
        <is>
          <t>1da3f2d5-08d8-4d8f-a144-fda19b1b1596</t>
        </is>
      </c>
      <c r="F4670" t="n">
        <v>54</v>
      </c>
    </row>
    <row r="4671">
      <c r="A4671" t="inlineStr">
        <is>
          <t>263c8f56-e1ef-4160-8e5c-6072324037ee</t>
        </is>
      </c>
      <c r="B4671" t="inlineStr">
        <is>
          <t>32074000</t>
        </is>
      </c>
      <c r="C4671" t="inlineStr">
        <is>
          <t>GLASS FRIT AND OTHER GLASS, IN THE FORM OF POWDER, GRANULES OR FLAKES</t>
        </is>
      </c>
      <c r="D4671" t="inlineStr">
        <is>
          <t>3def752d-4698-4b7a-b883-28bae85f6c66</t>
        </is>
      </c>
      <c r="E4671" t="inlineStr">
        <is>
          <t>1da3f2d5-08d8-4d8f-a144-fda19b1b1596</t>
        </is>
      </c>
      <c r="F4671" t="n">
        <v>54</v>
      </c>
    </row>
    <row r="4672">
      <c r="A4672" t="inlineStr">
        <is>
          <t>ec9730b2-8199-4af1-a2b3-2cc1185de90a</t>
        </is>
      </c>
      <c r="B4672" t="inlineStr">
        <is>
          <t>32081010</t>
        </is>
      </c>
      <c r="C4672" t="inlineStr">
        <is>
          <t>ENAMELS</t>
        </is>
      </c>
      <c r="D4672" t="inlineStr">
        <is>
          <t>3def752d-4698-4b7a-b883-28bae85f6c66</t>
        </is>
      </c>
      <c r="E4672" t="inlineStr">
        <is>
          <t>47383594-65de-4434-b6b8-55f610ab370f</t>
        </is>
      </c>
      <c r="F4672" t="n">
        <v>54</v>
      </c>
    </row>
    <row r="4673">
      <c r="A4673" t="inlineStr">
        <is>
          <t>d178e8ca-2aaf-445e-b5e0-edbde3c67c67</t>
        </is>
      </c>
      <c r="B4673" t="inlineStr">
        <is>
          <t>32081020</t>
        </is>
      </c>
      <c r="C4673" t="inlineStr">
        <is>
          <t>LACQUERS</t>
        </is>
      </c>
      <c r="D4673" t="inlineStr">
        <is>
          <t>3def752d-4698-4b7a-b883-28bae85f6c66</t>
        </is>
      </c>
      <c r="E4673" t="inlineStr">
        <is>
          <t>47383594-65de-4434-b6b8-55f610ab370f</t>
        </is>
      </c>
      <c r="F4673" t="n">
        <v>54</v>
      </c>
    </row>
    <row r="4674">
      <c r="A4674" t="inlineStr">
        <is>
          <t>f7a68e16-8e2d-4d77-8dfe-49b6a857e02b</t>
        </is>
      </c>
      <c r="B4674" t="inlineStr">
        <is>
          <t>32081030</t>
        </is>
      </c>
      <c r="C4674" t="inlineStr">
        <is>
          <t>VARNISHES</t>
        </is>
      </c>
      <c r="D4674" t="inlineStr">
        <is>
          <t>3def752d-4698-4b7a-b883-28bae85f6c66</t>
        </is>
      </c>
      <c r="E4674" t="inlineStr">
        <is>
          <t>47383594-65de-4434-b6b8-55f610ab370f</t>
        </is>
      </c>
      <c r="F4674" t="n">
        <v>54</v>
      </c>
    </row>
    <row r="4675">
      <c r="A4675" t="inlineStr">
        <is>
          <t>5511fe0e-2606-4f26-8a88-8e5c10d86ccf</t>
        </is>
      </c>
      <c r="B4675" t="inlineStr">
        <is>
          <t>32081090</t>
        </is>
      </c>
      <c r="C4675" t="inlineStr">
        <is>
          <t>OTHER</t>
        </is>
      </c>
      <c r="D4675" t="inlineStr">
        <is>
          <t>3def752d-4698-4b7a-b883-28bae85f6c66</t>
        </is>
      </c>
      <c r="E4675" t="inlineStr">
        <is>
          <t>47383594-65de-4434-b6b8-55f610ab370f</t>
        </is>
      </c>
      <c r="F4675" t="n">
        <v>54</v>
      </c>
    </row>
    <row r="4676">
      <c r="A4676" t="inlineStr">
        <is>
          <t>880182c3-748d-4374-b47f-d6c52a9b2db4</t>
        </is>
      </c>
      <c r="B4676" t="inlineStr">
        <is>
          <t>32082010</t>
        </is>
      </c>
      <c r="C4676" t="inlineStr">
        <is>
          <t>ENAMELS</t>
        </is>
      </c>
      <c r="D4676" t="inlineStr">
        <is>
          <t>3def752d-4698-4b7a-b883-28bae85f6c66</t>
        </is>
      </c>
      <c r="E4676" t="inlineStr">
        <is>
          <t>47383594-65de-4434-b6b8-55f610ab370f</t>
        </is>
      </c>
      <c r="F4676" t="n">
        <v>54</v>
      </c>
    </row>
    <row r="4677">
      <c r="A4677" t="inlineStr">
        <is>
          <t>05801038-4262-4e00-951b-0c1d5b20e123</t>
        </is>
      </c>
      <c r="B4677" t="inlineStr">
        <is>
          <t>32082020</t>
        </is>
      </c>
      <c r="C4677" t="inlineStr">
        <is>
          <t>LACQUERS</t>
        </is>
      </c>
      <c r="D4677" t="inlineStr">
        <is>
          <t>3def752d-4698-4b7a-b883-28bae85f6c66</t>
        </is>
      </c>
      <c r="E4677" t="inlineStr">
        <is>
          <t>47383594-65de-4434-b6b8-55f610ab370f</t>
        </is>
      </c>
      <c r="F4677" t="n">
        <v>54</v>
      </c>
    </row>
    <row r="4678">
      <c r="A4678" t="inlineStr">
        <is>
          <t>fca8c110-03dd-45c0-9dda-d438332c9afc</t>
        </is>
      </c>
      <c r="B4678" t="inlineStr">
        <is>
          <t>32082030</t>
        </is>
      </c>
      <c r="C4678" t="inlineStr">
        <is>
          <t>VARNISHES</t>
        </is>
      </c>
      <c r="D4678" t="inlineStr">
        <is>
          <t>3def752d-4698-4b7a-b883-28bae85f6c66</t>
        </is>
      </c>
      <c r="E4678" t="inlineStr">
        <is>
          <t>47383594-65de-4434-b6b8-55f610ab370f</t>
        </is>
      </c>
      <c r="F4678" t="n">
        <v>54</v>
      </c>
    </row>
    <row r="4679">
      <c r="A4679" t="inlineStr">
        <is>
          <t>a7797f3e-035c-40af-b1d2-dcadc9fe488c</t>
        </is>
      </c>
      <c r="B4679" t="inlineStr">
        <is>
          <t>32082090</t>
        </is>
      </c>
      <c r="C4679" t="inlineStr">
        <is>
          <t>OTHER</t>
        </is>
      </c>
      <c r="D4679" t="inlineStr">
        <is>
          <t>3def752d-4698-4b7a-b883-28bae85f6c66</t>
        </is>
      </c>
      <c r="E4679" t="inlineStr">
        <is>
          <t>47383594-65de-4434-b6b8-55f610ab370f</t>
        </is>
      </c>
      <c r="F4679" t="n">
        <v>54</v>
      </c>
    </row>
    <row r="4680">
      <c r="A4680" t="inlineStr">
        <is>
          <t>c4266ba4-3af3-44ce-8722-fa91edd32d18</t>
        </is>
      </c>
      <c r="B4680" t="inlineStr">
        <is>
          <t>32089011</t>
        </is>
      </c>
      <c r="C4680" t="inlineStr">
        <is>
          <t>NITROCELLULOSE LACQUERS</t>
        </is>
      </c>
      <c r="D4680" t="inlineStr">
        <is>
          <t>3def752d-4698-4b7a-b883-28bae85f6c66</t>
        </is>
      </c>
      <c r="E4680" t="inlineStr">
        <is>
          <t>47383594-65de-4434-b6b8-55f610ab370f</t>
        </is>
      </c>
      <c r="F4680" t="n">
        <v>54</v>
      </c>
    </row>
    <row r="4681">
      <c r="A4681" t="inlineStr">
        <is>
          <t>8759d544-730a-4b79-b2f3-4669d2710ae1</t>
        </is>
      </c>
      <c r="B4681" t="inlineStr">
        <is>
          <t>32089019</t>
        </is>
      </c>
      <c r="C4681" t="inlineStr">
        <is>
          <t>OTHER</t>
        </is>
      </c>
      <c r="D4681" t="inlineStr">
        <is>
          <t>3def752d-4698-4b7a-b883-28bae85f6c66</t>
        </is>
      </c>
      <c r="E4681" t="inlineStr">
        <is>
          <t>47383594-65de-4434-b6b8-55f610ab370f</t>
        </is>
      </c>
      <c r="F4681" t="n">
        <v>54</v>
      </c>
    </row>
    <row r="4682">
      <c r="A4682" t="inlineStr">
        <is>
          <t>40525c12-6524-4bed-81a0-6529016693bd</t>
        </is>
      </c>
      <c r="B4682" t="inlineStr">
        <is>
          <t>32089021</t>
        </is>
      </c>
      <c r="C4682" t="inlineStr">
        <is>
          <t>SYNTHETIC ENAMEL, ULTRA WHITE PAINTS</t>
        </is>
      </c>
      <c r="D4682" t="inlineStr">
        <is>
          <t>3def752d-4698-4b7a-b883-28bae85f6c66</t>
        </is>
      </c>
      <c r="E4682" t="inlineStr">
        <is>
          <t>47383594-65de-4434-b6b8-55f610ab370f</t>
        </is>
      </c>
      <c r="F4682" t="n">
        <v>54</v>
      </c>
    </row>
    <row r="4683">
      <c r="A4683" t="inlineStr">
        <is>
          <t>451e05fb-33e3-4ddf-95eb-377cfc91a2d8</t>
        </is>
      </c>
      <c r="B4683" t="inlineStr">
        <is>
          <t>32089022</t>
        </is>
      </c>
      <c r="C4683" t="inlineStr">
        <is>
          <t>SYNTHETIC ENAMEL, OTHER COLOURS</t>
        </is>
      </c>
      <c r="D4683" t="inlineStr">
        <is>
          <t>3def752d-4698-4b7a-b883-28bae85f6c66</t>
        </is>
      </c>
      <c r="E4683" t="inlineStr">
        <is>
          <t>47383594-65de-4434-b6b8-55f610ab370f</t>
        </is>
      </c>
      <c r="F4683" t="n">
        <v>54</v>
      </c>
    </row>
    <row r="4684">
      <c r="A4684" t="inlineStr">
        <is>
          <t>07697b9b-f123-4964-965e-06684c94b54e</t>
        </is>
      </c>
      <c r="B4684" t="inlineStr">
        <is>
          <t>32089029</t>
        </is>
      </c>
      <c r="C4684" t="inlineStr">
        <is>
          <t>OTHER</t>
        </is>
      </c>
      <c r="D4684" t="inlineStr">
        <is>
          <t>3def752d-4698-4b7a-b883-28bae85f6c66</t>
        </is>
      </c>
      <c r="E4684" t="inlineStr">
        <is>
          <t>47383594-65de-4434-b6b8-55f610ab370f</t>
        </is>
      </c>
      <c r="F4684" t="n">
        <v>54</v>
      </c>
    </row>
    <row r="4685">
      <c r="A4685" t="inlineStr">
        <is>
          <t>c583cd34-7872-44fd-bfd3-c9e73d3edfd9</t>
        </is>
      </c>
      <c r="B4685" t="inlineStr">
        <is>
          <t>32089030</t>
        </is>
      </c>
      <c r="C4685" t="inlineStr">
        <is>
          <t>LACQUERS</t>
        </is>
      </c>
      <c r="D4685" t="inlineStr">
        <is>
          <t>3def752d-4698-4b7a-b883-28bae85f6c66</t>
        </is>
      </c>
      <c r="E4685" t="inlineStr">
        <is>
          <t>47383594-65de-4434-b6b8-55f610ab370f</t>
        </is>
      </c>
      <c r="F4685" t="n">
        <v>54</v>
      </c>
    </row>
    <row r="4686">
      <c r="A4686" t="inlineStr">
        <is>
          <t>ba5155e9-899d-4e95-a117-99732b480f59</t>
        </is>
      </c>
      <c r="B4686" t="inlineStr">
        <is>
          <t>32089041</t>
        </is>
      </c>
      <c r="C4686" t="inlineStr">
        <is>
          <t>INSULATING VARNISH</t>
        </is>
      </c>
      <c r="D4686" t="inlineStr">
        <is>
          <t>3def752d-4698-4b7a-b883-28bae85f6c66</t>
        </is>
      </c>
      <c r="E4686" t="inlineStr">
        <is>
          <t>47383594-65de-4434-b6b8-55f610ab370f</t>
        </is>
      </c>
      <c r="F4686" t="n">
        <v>54</v>
      </c>
    </row>
    <row r="4687">
      <c r="A4687" t="inlineStr">
        <is>
          <t>b8c4c936-6f99-45ae-a069-09537d88d7f1</t>
        </is>
      </c>
      <c r="B4687" t="inlineStr">
        <is>
          <t>32089049</t>
        </is>
      </c>
      <c r="C4687" t="inlineStr">
        <is>
          <t>OTHER</t>
        </is>
      </c>
      <c r="D4687" t="inlineStr">
        <is>
          <t>3def752d-4698-4b7a-b883-28bae85f6c66</t>
        </is>
      </c>
      <c r="E4687" t="inlineStr">
        <is>
          <t>47383594-65de-4434-b6b8-55f610ab370f</t>
        </is>
      </c>
      <c r="F4687" t="n">
        <v>54</v>
      </c>
    </row>
    <row r="4688">
      <c r="A4688" t="inlineStr">
        <is>
          <t>5c83fd86-0f4b-44ba-9e99-307cc966a69e</t>
        </is>
      </c>
      <c r="B4688" t="inlineStr">
        <is>
          <t>32089050</t>
        </is>
      </c>
      <c r="C4688" t="inlineStr">
        <is>
          <t>SLIP AGENTS</t>
        </is>
      </c>
      <c r="D4688" t="inlineStr">
        <is>
          <t>3def752d-4698-4b7a-b883-28bae85f6c66</t>
        </is>
      </c>
      <c r="E4688" t="inlineStr">
        <is>
          <t>47383594-65de-4434-b6b8-55f610ab370f</t>
        </is>
      </c>
      <c r="F4688" t="n">
        <v>54</v>
      </c>
    </row>
    <row r="4689">
      <c r="A4689" t="inlineStr">
        <is>
          <t>82f09ec6-8bda-4347-b403-edec551bbc3b</t>
        </is>
      </c>
      <c r="B4689" t="inlineStr">
        <is>
          <t>32089090</t>
        </is>
      </c>
      <c r="C4689" t="inlineStr">
        <is>
          <t>OTHER</t>
        </is>
      </c>
      <c r="D4689" t="inlineStr">
        <is>
          <t>3def752d-4698-4b7a-b883-28bae85f6c66</t>
        </is>
      </c>
      <c r="E4689" t="inlineStr">
        <is>
          <t>47383594-65de-4434-b6b8-55f610ab370f</t>
        </is>
      </c>
      <c r="F4689" t="n">
        <v>54</v>
      </c>
    </row>
    <row r="4690">
      <c r="A4690" t="inlineStr">
        <is>
          <t>2885aafd-6085-4d40-a552-2dea06f7b97e</t>
        </is>
      </c>
      <c r="B4690" t="inlineStr">
        <is>
          <t>32091010</t>
        </is>
      </c>
      <c r="C4690" t="inlineStr">
        <is>
          <t>ACRYLIC EMULSION</t>
        </is>
      </c>
      <c r="D4690" t="inlineStr">
        <is>
          <t>3def752d-4698-4b7a-b883-28bae85f6c66</t>
        </is>
      </c>
      <c r="E4690" t="inlineStr">
        <is>
          <t>6b8fbc7b-3a4e-4971-8a50-c2b9736dcd25</t>
        </is>
      </c>
      <c r="F4690" t="n">
        <v>54</v>
      </c>
    </row>
    <row r="4691">
      <c r="A4691" t="inlineStr">
        <is>
          <t>2694e763-50a4-44ea-9a63-668177fa0777</t>
        </is>
      </c>
      <c r="B4691" t="inlineStr">
        <is>
          <t>32091090</t>
        </is>
      </c>
      <c r="C4691" t="inlineStr">
        <is>
          <t>OTHER</t>
        </is>
      </c>
      <c r="D4691" t="inlineStr">
        <is>
          <t>3def752d-4698-4b7a-b883-28bae85f6c66</t>
        </is>
      </c>
      <c r="E4691" t="inlineStr">
        <is>
          <t>6b8fbc7b-3a4e-4971-8a50-c2b9736dcd25</t>
        </is>
      </c>
      <c r="F4691" t="n">
        <v>54</v>
      </c>
    </row>
    <row r="4692">
      <c r="A4692" t="inlineStr">
        <is>
          <t>d07a7278-a787-43dd-bfa6-cabe5a5d7b58</t>
        </is>
      </c>
      <c r="B4692" t="inlineStr">
        <is>
          <t>32099010</t>
        </is>
      </c>
      <c r="C4692" t="inlineStr">
        <is>
          <t>DISPERSION PAINTS</t>
        </is>
      </c>
      <c r="D4692" t="inlineStr">
        <is>
          <t>3def752d-4698-4b7a-b883-28bae85f6c66</t>
        </is>
      </c>
      <c r="E4692" t="inlineStr">
        <is>
          <t>6b8fbc7b-3a4e-4971-8a50-c2b9736dcd25</t>
        </is>
      </c>
      <c r="F4692" t="n">
        <v>54</v>
      </c>
    </row>
    <row r="4693">
      <c r="A4693" t="inlineStr">
        <is>
          <t>bdaa5567-393d-45b2-abb1-0974f8c2d9da</t>
        </is>
      </c>
      <c r="B4693" t="inlineStr">
        <is>
          <t>32099020</t>
        </is>
      </c>
      <c r="C4693" t="inlineStr">
        <is>
          <t>EMULSION PAINTS NOT ELSEWHERE SPECIFIED OR INCLUDED</t>
        </is>
      </c>
      <c r="D4693" t="inlineStr">
        <is>
          <t>3def752d-4698-4b7a-b883-28bae85f6c66</t>
        </is>
      </c>
      <c r="E4693" t="inlineStr">
        <is>
          <t>6b8fbc7b-3a4e-4971-8a50-c2b9736dcd25</t>
        </is>
      </c>
      <c r="F4693" t="n">
        <v>54</v>
      </c>
    </row>
    <row r="4694">
      <c r="A4694" t="inlineStr">
        <is>
          <t>d3d04ea9-2fc9-4e04-aad8-bc6692d28376</t>
        </is>
      </c>
      <c r="B4694" t="inlineStr">
        <is>
          <t>32099090</t>
        </is>
      </c>
      <c r="C4694" t="inlineStr">
        <is>
          <t>OTHER</t>
        </is>
      </c>
      <c r="D4694" t="inlineStr">
        <is>
          <t>3def752d-4698-4b7a-b883-28bae85f6c66</t>
        </is>
      </c>
      <c r="E4694" t="inlineStr">
        <is>
          <t>6b8fbc7b-3a4e-4971-8a50-c2b9736dcd25</t>
        </is>
      </c>
      <c r="F4694" t="n">
        <v>54</v>
      </c>
    </row>
    <row r="4695">
      <c r="A4695" t="inlineStr">
        <is>
          <t>323c4b35-91ad-40e2-9b38-f64b18aed76f</t>
        </is>
      </c>
      <c r="B4695" t="inlineStr">
        <is>
          <t>32100011</t>
        </is>
      </c>
      <c r="C4695" t="inlineStr">
        <is>
          <t>DRY DISTEMPER, INCLUDING CEMENT BASED WATER PAINTS</t>
        </is>
      </c>
      <c r="D4695" t="inlineStr">
        <is>
          <t>3def752d-4698-4b7a-b883-28bae85f6c66</t>
        </is>
      </c>
      <c r="E4695" t="inlineStr">
        <is>
          <t>224213b7-4fea-4dd2-8953-252895aad6cf</t>
        </is>
      </c>
      <c r="F4695" t="n">
        <v>54</v>
      </c>
    </row>
    <row r="4696">
      <c r="A4696" t="inlineStr">
        <is>
          <t>a73e0f30-1e6f-4582-84a7-fb33f5a94ccb</t>
        </is>
      </c>
      <c r="B4696" t="inlineStr">
        <is>
          <t>32100012</t>
        </is>
      </c>
      <c r="C4696" t="inlineStr">
        <is>
          <t>OIL BOUND DISTEMPER</t>
        </is>
      </c>
      <c r="D4696" t="inlineStr">
        <is>
          <t>3def752d-4698-4b7a-b883-28bae85f6c66</t>
        </is>
      </c>
      <c r="E4696" t="inlineStr">
        <is>
          <t>224213b7-4fea-4dd2-8953-252895aad6cf</t>
        </is>
      </c>
      <c r="F4696" t="n">
        <v>54</v>
      </c>
    </row>
    <row r="4697">
      <c r="A4697" t="inlineStr">
        <is>
          <t>1edf2497-1100-4456-a888-f8a91d66a958</t>
        </is>
      </c>
      <c r="B4697" t="inlineStr">
        <is>
          <t>32100019</t>
        </is>
      </c>
      <c r="C4697" t="inlineStr">
        <is>
          <t>OTHER</t>
        </is>
      </c>
      <c r="D4697" t="inlineStr">
        <is>
          <t>3def752d-4698-4b7a-b883-28bae85f6c66</t>
        </is>
      </c>
      <c r="E4697" t="inlineStr">
        <is>
          <t>224213b7-4fea-4dd2-8953-252895aad6cf</t>
        </is>
      </c>
      <c r="F4697" t="n">
        <v>54</v>
      </c>
    </row>
    <row r="4698">
      <c r="A4698" t="inlineStr">
        <is>
          <t>fc69f422-4373-44eb-ba82-19d0195f2918</t>
        </is>
      </c>
      <c r="B4698" t="inlineStr">
        <is>
          <t>32100020</t>
        </is>
      </c>
      <c r="C4698" t="inlineStr">
        <is>
          <t>PREPARED WATER PIGMENTS OF A KIND USED FOR FINISHING LEATHER</t>
        </is>
      </c>
      <c r="D4698" t="inlineStr">
        <is>
          <t>3def752d-4698-4b7a-b883-28bae85f6c66</t>
        </is>
      </c>
      <c r="E4698" t="inlineStr">
        <is>
          <t>224213b7-4fea-4dd2-8953-252895aad6cf</t>
        </is>
      </c>
      <c r="F4698" t="n">
        <v>54</v>
      </c>
    </row>
    <row r="4699">
      <c r="A4699" t="inlineStr">
        <is>
          <t>88148c73-48ec-44d5-b2d3-1a8e643a8b99</t>
        </is>
      </c>
      <c r="B4699" t="inlineStr">
        <is>
          <t>32100030</t>
        </is>
      </c>
      <c r="C4699" t="inlineStr">
        <is>
          <t>METALLIC POWDER OR FLAKES PREPARED AS PAINTS</t>
        </is>
      </c>
      <c r="D4699" t="inlineStr">
        <is>
          <t>3def752d-4698-4b7a-b883-28bae85f6c66</t>
        </is>
      </c>
      <c r="E4699" t="inlineStr">
        <is>
          <t>224213b7-4fea-4dd2-8953-252895aad6cf</t>
        </is>
      </c>
      <c r="F4699" t="n">
        <v>54</v>
      </c>
    </row>
    <row r="4700">
      <c r="A4700" t="inlineStr">
        <is>
          <t>74bc9161-88d5-4d49-972d-6e5c43b8062d</t>
        </is>
      </c>
      <c r="B4700" t="inlineStr">
        <is>
          <t>32100040</t>
        </is>
      </c>
      <c r="C4700" t="inlineStr">
        <is>
          <t>POLY TETRA FLUORO ETHYLENE (PTFE) OR SILICON RESIN BASED COATING MATERIALS</t>
        </is>
      </c>
      <c r="D4700" t="inlineStr">
        <is>
          <t>3def752d-4698-4b7a-b883-28bae85f6c66</t>
        </is>
      </c>
      <c r="E4700" t="inlineStr">
        <is>
          <t>224213b7-4fea-4dd2-8953-252895aad6cf</t>
        </is>
      </c>
      <c r="F4700" t="n">
        <v>54</v>
      </c>
    </row>
    <row r="4701">
      <c r="A4701" t="inlineStr">
        <is>
          <t>18ac6503-da65-40fe-afc0-c4abc955c963</t>
        </is>
      </c>
      <c r="B4701" t="inlineStr">
        <is>
          <t>32100090</t>
        </is>
      </c>
      <c r="C4701" t="inlineStr">
        <is>
          <t>OTHER</t>
        </is>
      </c>
      <c r="D4701" t="inlineStr">
        <is>
          <t>3def752d-4698-4b7a-b883-28bae85f6c66</t>
        </is>
      </c>
      <c r="E4701" t="inlineStr">
        <is>
          <t>224213b7-4fea-4dd2-8953-252895aad6cf</t>
        </is>
      </c>
      <c r="F4701" t="n">
        <v>54</v>
      </c>
    </row>
    <row r="4702">
      <c r="A4702" t="inlineStr">
        <is>
          <t>20f98a1d-6db7-4f90-aa30-c2ba4d27179c</t>
        </is>
      </c>
      <c r="B4702" t="inlineStr">
        <is>
          <t>32110000</t>
        </is>
      </c>
      <c r="C4702" t="inlineStr">
        <is>
          <t>PREPARED DRIERS</t>
        </is>
      </c>
      <c r="D4702" t="inlineStr">
        <is>
          <t>3def752d-4698-4b7a-b883-28bae85f6c66</t>
        </is>
      </c>
      <c r="E4702" t="inlineStr">
        <is>
          <t>faa04c82-ddb3-4943-b910-ae483899dc45</t>
        </is>
      </c>
      <c r="F4702" t="n">
        <v>54</v>
      </c>
    </row>
    <row r="4703">
      <c r="A4703" t="inlineStr">
        <is>
          <t>c4900667-64ea-47a1-b50a-b2741065997b</t>
        </is>
      </c>
      <c r="B4703" t="inlineStr">
        <is>
          <t>32121000</t>
        </is>
      </c>
      <c r="C4703" t="inlineStr">
        <is>
          <t>STAMPING FOILS KG.</t>
        </is>
      </c>
      <c r="D4703" t="inlineStr">
        <is>
          <t>3def752d-4698-4b7a-b883-28bae85f6c66</t>
        </is>
      </c>
      <c r="E4703" t="inlineStr">
        <is>
          <t>bd4dcbb0-d896-48f4-8382-6fdb784c6bf9</t>
        </is>
      </c>
      <c r="F4703" t="n">
        <v>54</v>
      </c>
    </row>
    <row r="4704">
      <c r="A4704" t="inlineStr">
        <is>
          <t>bc9cc891-7356-426f-98a1-d22d744470e5</t>
        </is>
      </c>
      <c r="B4704" t="inlineStr">
        <is>
          <t>32129010</t>
        </is>
      </c>
      <c r="C4704" t="inlineStr">
        <is>
          <t>PIGMENTS IN LINSEED OIL, WHITE SPIRIT, SPIRIT OF TURPENTINE, VARNISH AND OTHER PAINTS OR ENAMEL MEDIA NOT ELSEWHERE SPECIFIED OR INCLUDED</t>
        </is>
      </c>
      <c r="D4704" t="inlineStr">
        <is>
          <t>3def752d-4698-4b7a-b883-28bae85f6c66</t>
        </is>
      </c>
      <c r="E4704" t="inlineStr">
        <is>
          <t>bd4dcbb0-d896-48f4-8382-6fdb784c6bf9</t>
        </is>
      </c>
      <c r="F4704" t="n">
        <v>54</v>
      </c>
    </row>
    <row r="4705">
      <c r="A4705" t="inlineStr">
        <is>
          <t>bca4b9ba-d71a-4ecc-9114-6b9b298521e5</t>
        </is>
      </c>
      <c r="B4705" t="inlineStr">
        <is>
          <t>32129020</t>
        </is>
      </c>
      <c r="C4705" t="inlineStr">
        <is>
          <t>DYES AND OTHER COLOURING MATTER PUT UP IN FORMS OR PACKINGS FOR RETAIL SALE</t>
        </is>
      </c>
      <c r="D4705" t="inlineStr">
        <is>
          <t>3def752d-4698-4b7a-b883-28bae85f6c66</t>
        </is>
      </c>
      <c r="E4705" t="inlineStr">
        <is>
          <t>bd4dcbb0-d896-48f4-8382-6fdb784c6bf9</t>
        </is>
      </c>
      <c r="F4705" t="n">
        <v>54</v>
      </c>
    </row>
    <row r="4706">
      <c r="A4706" t="inlineStr">
        <is>
          <t>952a64e1-03bc-43e2-9b89-13b94924cb2f</t>
        </is>
      </c>
      <c r="B4706" t="inlineStr">
        <is>
          <t>32129030</t>
        </is>
      </c>
      <c r="C4706" t="inlineStr">
        <is>
          <t>ALUMINIUM PASTE</t>
        </is>
      </c>
      <c r="D4706" t="inlineStr">
        <is>
          <t>3def752d-4698-4b7a-b883-28bae85f6c66</t>
        </is>
      </c>
      <c r="E4706" t="inlineStr">
        <is>
          <t>bd4dcbb0-d896-48f4-8382-6fdb784c6bf9</t>
        </is>
      </c>
      <c r="F4706" t="n">
        <v>54</v>
      </c>
    </row>
    <row r="4707">
      <c r="A4707" t="inlineStr">
        <is>
          <t>ac7ef399-8636-4f8b-a9a1-f6303986afcf</t>
        </is>
      </c>
      <c r="B4707" t="inlineStr">
        <is>
          <t>32129090</t>
        </is>
      </c>
      <c r="C4707" t="inlineStr">
        <is>
          <t>OTHER</t>
        </is>
      </c>
      <c r="D4707" t="inlineStr">
        <is>
          <t>3def752d-4698-4b7a-b883-28bae85f6c66</t>
        </is>
      </c>
      <c r="E4707" t="inlineStr">
        <is>
          <t>bd4dcbb0-d896-48f4-8382-6fdb784c6bf9</t>
        </is>
      </c>
      <c r="F4707" t="n">
        <v>54</v>
      </c>
    </row>
    <row r="4708">
      <c r="A4708" t="inlineStr">
        <is>
          <t>c7dc28ad-92ec-43ec-a1a4-103a795ed49a</t>
        </is>
      </c>
      <c r="B4708" t="inlineStr">
        <is>
          <t>32131000</t>
        </is>
      </c>
      <c r="C4708" t="inlineStr">
        <is>
          <t>COLOURS IN SETS</t>
        </is>
      </c>
      <c r="D4708" t="inlineStr">
        <is>
          <t>3def752d-4698-4b7a-b883-28bae85f6c66</t>
        </is>
      </c>
      <c r="E4708" t="inlineStr">
        <is>
          <t>f3b5b9d8-48a9-47a4-9b92-65ec07e0beee</t>
        </is>
      </c>
      <c r="F4708" t="n">
        <v>54</v>
      </c>
    </row>
    <row r="4709">
      <c r="A4709" t="inlineStr">
        <is>
          <t>6661be16-8280-400a-ba31-65d2806886fb</t>
        </is>
      </c>
      <c r="B4709" t="inlineStr">
        <is>
          <t>32139000</t>
        </is>
      </c>
      <c r="C4709" t="inlineStr">
        <is>
          <t>OTHER</t>
        </is>
      </c>
      <c r="D4709" t="inlineStr">
        <is>
          <t>3def752d-4698-4b7a-b883-28bae85f6c66</t>
        </is>
      </c>
      <c r="E4709" t="inlineStr">
        <is>
          <t>f3b5b9d8-48a9-47a4-9b92-65ec07e0beee</t>
        </is>
      </c>
      <c r="F4709" t="n">
        <v>54</v>
      </c>
    </row>
    <row r="4710">
      <c r="A4710" t="inlineStr">
        <is>
          <t>aea95f8a-3407-4ea2-9850-bcc7925bed08</t>
        </is>
      </c>
      <c r="B4710" t="inlineStr">
        <is>
          <t>32141000</t>
        </is>
      </c>
      <c r="C4710" t="inlineStr">
        <is>
          <t>GLAZIERS' PUTTY, GRAFTING PUTTY, RESIN CEMENTS, CAULKING COMPOUNDS AND OTHER MASTICS, PAINTERS' FILLINGS</t>
        </is>
      </c>
      <c r="D4710" t="inlineStr">
        <is>
          <t>3def752d-4698-4b7a-b883-28bae85f6c66</t>
        </is>
      </c>
      <c r="E4710" t="inlineStr">
        <is>
          <t>78fc3ca6-7334-4e15-8b24-67c03e199c2c</t>
        </is>
      </c>
      <c r="F4710" t="n">
        <v>54</v>
      </c>
    </row>
    <row r="4711">
      <c r="A4711" t="inlineStr">
        <is>
          <t>33fcc436-87e0-4fea-8c0b-77decd1f5bb4</t>
        </is>
      </c>
      <c r="B4711" t="inlineStr">
        <is>
          <t>32149010</t>
        </is>
      </c>
      <c r="C4711" t="inlineStr">
        <is>
          <t>NON-REFRACTORY SURFACING PREPARATIONS</t>
        </is>
      </c>
      <c r="D4711" t="inlineStr">
        <is>
          <t>3def752d-4698-4b7a-b883-28bae85f6c66</t>
        </is>
      </c>
      <c r="E4711" t="inlineStr">
        <is>
          <t>78fc3ca6-7334-4e15-8b24-67c03e199c2c</t>
        </is>
      </c>
      <c r="F4711" t="n">
        <v>54</v>
      </c>
    </row>
    <row r="4712">
      <c r="A4712" t="inlineStr">
        <is>
          <t>8f92e5f6-ad18-4642-bbd1-c4a35a4b9b3d</t>
        </is>
      </c>
      <c r="B4712" t="inlineStr">
        <is>
          <t>32149020</t>
        </is>
      </c>
      <c r="C4712" t="inlineStr">
        <is>
          <t>RESIN CEMENT</t>
        </is>
      </c>
      <c r="D4712" t="inlineStr">
        <is>
          <t>3def752d-4698-4b7a-b883-28bae85f6c66</t>
        </is>
      </c>
      <c r="E4712" t="inlineStr">
        <is>
          <t>78fc3ca6-7334-4e15-8b24-67c03e199c2c</t>
        </is>
      </c>
      <c r="F4712" t="n">
        <v>54</v>
      </c>
    </row>
    <row r="4713">
      <c r="A4713" t="inlineStr">
        <is>
          <t>7940aa1b-aaa7-498a-be5f-a3417804ac76</t>
        </is>
      </c>
      <c r="B4713" t="inlineStr">
        <is>
          <t>32149090</t>
        </is>
      </c>
      <c r="C4713" t="inlineStr">
        <is>
          <t>OTHER</t>
        </is>
      </c>
      <c r="D4713" t="inlineStr">
        <is>
          <t>3def752d-4698-4b7a-b883-28bae85f6c66</t>
        </is>
      </c>
      <c r="E4713" t="inlineStr">
        <is>
          <t>78fc3ca6-7334-4e15-8b24-67c03e199c2c</t>
        </is>
      </c>
      <c r="F4713" t="n">
        <v>54</v>
      </c>
    </row>
    <row r="4714">
      <c r="A4714" t="inlineStr">
        <is>
          <t>bbf6dfae-b026-47c3-8e80-941c66145de3</t>
        </is>
      </c>
      <c r="B4714" t="inlineStr">
        <is>
          <t>32151110</t>
        </is>
      </c>
      <c r="C4714" t="inlineStr">
        <is>
          <t>LITHOGRAPHIC INK AND JELLY</t>
        </is>
      </c>
      <c r="D4714" t="inlineStr">
        <is>
          <t>3def752d-4698-4b7a-b883-28bae85f6c66</t>
        </is>
      </c>
      <c r="E4714" t="inlineStr">
        <is>
          <t>ded7bf7b-7193-480a-a20b-8b8a807abe18</t>
        </is>
      </c>
      <c r="F4714" t="n">
        <v>54</v>
      </c>
    </row>
    <row r="4715">
      <c r="A4715" t="inlineStr">
        <is>
          <t>3aa79187-9cf9-494e-bac0-f3de7d466145</t>
        </is>
      </c>
      <c r="B4715" t="inlineStr">
        <is>
          <t>32151120</t>
        </is>
      </c>
      <c r="C4715" t="inlineStr">
        <is>
          <t>NEWSPAPER INK</t>
        </is>
      </c>
      <c r="D4715" t="inlineStr">
        <is>
          <t>3def752d-4698-4b7a-b883-28bae85f6c66</t>
        </is>
      </c>
      <c r="E4715" t="inlineStr">
        <is>
          <t>ded7bf7b-7193-480a-a20b-8b8a807abe18</t>
        </is>
      </c>
      <c r="F4715" t="n">
        <v>54</v>
      </c>
    </row>
    <row r="4716">
      <c r="A4716" t="inlineStr">
        <is>
          <t>ba3617d4-ae6f-4a4f-9c41-df821cb64f7b</t>
        </is>
      </c>
      <c r="B4716" t="inlineStr">
        <is>
          <t>32151130</t>
        </is>
      </c>
      <c r="C4716" t="inlineStr">
        <is>
          <t>ROTARY INK</t>
        </is>
      </c>
      <c r="D4716" t="inlineStr">
        <is>
          <t>3def752d-4698-4b7a-b883-28bae85f6c66</t>
        </is>
      </c>
      <c r="E4716" t="inlineStr">
        <is>
          <t>ded7bf7b-7193-480a-a20b-8b8a807abe18</t>
        </is>
      </c>
      <c r="F4716" t="n">
        <v>54</v>
      </c>
    </row>
    <row r="4717">
      <c r="A4717" t="inlineStr">
        <is>
          <t>9ad239cb-039f-4008-9011-ac99620155c8</t>
        </is>
      </c>
      <c r="B4717" t="inlineStr">
        <is>
          <t>32151140</t>
        </is>
      </c>
      <c r="C4717" t="inlineStr">
        <is>
          <t>SCREEN PRINTING INK</t>
        </is>
      </c>
      <c r="D4717" t="inlineStr">
        <is>
          <t>3def752d-4698-4b7a-b883-28bae85f6c66</t>
        </is>
      </c>
      <c r="E4717" t="inlineStr">
        <is>
          <t>ded7bf7b-7193-480a-a20b-8b8a807abe18</t>
        </is>
      </c>
      <c r="F4717" t="n">
        <v>54</v>
      </c>
    </row>
    <row r="4718">
      <c r="A4718" t="inlineStr">
        <is>
          <t>0dfc3a86-a11b-4428-8729-363fca60e3df</t>
        </is>
      </c>
      <c r="B4718" t="inlineStr">
        <is>
          <t>32151190</t>
        </is>
      </c>
      <c r="C4718" t="inlineStr">
        <is>
          <t>OTHER</t>
        </is>
      </c>
      <c r="D4718" t="inlineStr">
        <is>
          <t>3def752d-4698-4b7a-b883-28bae85f6c66</t>
        </is>
      </c>
      <c r="E4718" t="inlineStr">
        <is>
          <t>ded7bf7b-7193-480a-a20b-8b8a807abe18</t>
        </is>
      </c>
      <c r="F4718" t="n">
        <v>54</v>
      </c>
    </row>
    <row r="4719">
      <c r="A4719" t="inlineStr">
        <is>
          <t>0c27ab5e-5181-4709-85d2-cae98c1b3c65</t>
        </is>
      </c>
      <c r="B4719" t="inlineStr">
        <is>
          <t>32151910</t>
        </is>
      </c>
      <c r="C4719" t="inlineStr">
        <is>
          <t>LITHOGRAPHIC INK AND JELLY</t>
        </is>
      </c>
      <c r="D4719" t="inlineStr">
        <is>
          <t>3def752d-4698-4b7a-b883-28bae85f6c66</t>
        </is>
      </c>
      <c r="E4719" t="inlineStr">
        <is>
          <t>ded7bf7b-7193-480a-a20b-8b8a807abe18</t>
        </is>
      </c>
      <c r="F4719" t="n">
        <v>54</v>
      </c>
    </row>
    <row r="4720">
      <c r="A4720" t="inlineStr">
        <is>
          <t>055b729e-218d-4836-82f1-b5bbe8982b61</t>
        </is>
      </c>
      <c r="B4720" t="inlineStr">
        <is>
          <t>32151920</t>
        </is>
      </c>
      <c r="C4720" t="inlineStr">
        <is>
          <t>NEWSPAPER INK</t>
        </is>
      </c>
      <c r="D4720" t="inlineStr">
        <is>
          <t>3def752d-4698-4b7a-b883-28bae85f6c66</t>
        </is>
      </c>
      <c r="E4720" t="inlineStr">
        <is>
          <t>ded7bf7b-7193-480a-a20b-8b8a807abe18</t>
        </is>
      </c>
      <c r="F4720" t="n">
        <v>54</v>
      </c>
    </row>
    <row r="4721">
      <c r="A4721" t="inlineStr">
        <is>
          <t>db11587b-d7b0-4838-95c1-eb199dba8405</t>
        </is>
      </c>
      <c r="B4721" t="inlineStr">
        <is>
          <t>32151930</t>
        </is>
      </c>
      <c r="C4721" t="inlineStr">
        <is>
          <t>ROTARY INK</t>
        </is>
      </c>
      <c r="D4721" t="inlineStr">
        <is>
          <t>3def752d-4698-4b7a-b883-28bae85f6c66</t>
        </is>
      </c>
      <c r="E4721" t="inlineStr">
        <is>
          <t>ded7bf7b-7193-480a-a20b-8b8a807abe18</t>
        </is>
      </c>
      <c r="F4721" t="n">
        <v>54</v>
      </c>
    </row>
    <row r="4722">
      <c r="A4722" t="inlineStr">
        <is>
          <t>30a52c2c-8b8d-4f26-88b2-6ca6428d4990</t>
        </is>
      </c>
      <c r="B4722" t="inlineStr">
        <is>
          <t>32151940</t>
        </is>
      </c>
      <c r="C4722" t="inlineStr">
        <is>
          <t>SCREEN PRINTING INK</t>
        </is>
      </c>
      <c r="D4722" t="inlineStr">
        <is>
          <t>3def752d-4698-4b7a-b883-28bae85f6c66</t>
        </is>
      </c>
      <c r="E4722" t="inlineStr">
        <is>
          <t>ded7bf7b-7193-480a-a20b-8b8a807abe18</t>
        </is>
      </c>
      <c r="F4722" t="n">
        <v>54</v>
      </c>
    </row>
    <row r="4723">
      <c r="A4723" t="inlineStr">
        <is>
          <t>88c3c1ef-5dc2-4f85-a5c3-b7409699e6af</t>
        </is>
      </c>
      <c r="B4723" t="inlineStr">
        <is>
          <t>32151990</t>
        </is>
      </c>
      <c r="C4723" t="inlineStr">
        <is>
          <t>OTHER</t>
        </is>
      </c>
      <c r="D4723" t="inlineStr">
        <is>
          <t>3def752d-4698-4b7a-b883-28bae85f6c66</t>
        </is>
      </c>
      <c r="E4723" t="inlineStr">
        <is>
          <t>ded7bf7b-7193-480a-a20b-8b8a807abe18</t>
        </is>
      </c>
      <c r="F4723" t="n">
        <v>54</v>
      </c>
    </row>
    <row r="4724">
      <c r="A4724" t="inlineStr">
        <is>
          <t>2a68f5d6-769c-49b0-9424-9764fa95eb5b</t>
        </is>
      </c>
      <c r="B4724" t="inlineStr">
        <is>
          <t>32159010</t>
        </is>
      </c>
      <c r="C4724" t="inlineStr">
        <is>
          <t>FOUNTAIN PEN INK</t>
        </is>
      </c>
      <c r="D4724" t="inlineStr">
        <is>
          <t>3def752d-4698-4b7a-b883-28bae85f6c66</t>
        </is>
      </c>
      <c r="E4724" t="inlineStr">
        <is>
          <t>ded7bf7b-7193-480a-a20b-8b8a807abe18</t>
        </is>
      </c>
      <c r="F4724" t="n">
        <v>54</v>
      </c>
    </row>
    <row r="4725">
      <c r="A4725" t="inlineStr">
        <is>
          <t>c4f8316f-84c2-4648-9f94-ea8ee24578b2</t>
        </is>
      </c>
      <c r="B4725" t="inlineStr">
        <is>
          <t>32159020</t>
        </is>
      </c>
      <c r="C4725" t="inlineStr">
        <is>
          <t>BALL PEN INK</t>
        </is>
      </c>
      <c r="D4725" t="inlineStr">
        <is>
          <t>3def752d-4698-4b7a-b883-28bae85f6c66</t>
        </is>
      </c>
      <c r="E4725" t="inlineStr">
        <is>
          <t>ded7bf7b-7193-480a-a20b-8b8a807abe18</t>
        </is>
      </c>
      <c r="F4725" t="n">
        <v>54</v>
      </c>
    </row>
    <row r="4726">
      <c r="A4726" t="inlineStr">
        <is>
          <t>f626720e-c5bd-4629-baed-5dfe885e5949</t>
        </is>
      </c>
      <c r="B4726" t="inlineStr">
        <is>
          <t>32159030</t>
        </is>
      </c>
      <c r="C4726" t="inlineStr">
        <is>
          <t>INDELIBLE INK</t>
        </is>
      </c>
      <c r="D4726" t="inlineStr">
        <is>
          <t>3def752d-4698-4b7a-b883-28bae85f6c66</t>
        </is>
      </c>
      <c r="E4726" t="inlineStr">
        <is>
          <t>ded7bf7b-7193-480a-a20b-8b8a807abe18</t>
        </is>
      </c>
      <c r="F4726" t="n">
        <v>54</v>
      </c>
    </row>
    <row r="4727">
      <c r="A4727" t="inlineStr">
        <is>
          <t>8daef9d7-7c7b-463f-b12b-3447b94ff6de</t>
        </is>
      </c>
      <c r="B4727" t="inlineStr">
        <is>
          <t>32159040</t>
        </is>
      </c>
      <c r="C4727" t="inlineStr">
        <is>
          <t>DRAWING INK</t>
        </is>
      </c>
      <c r="D4727" t="inlineStr">
        <is>
          <t>3def752d-4698-4b7a-b883-28bae85f6c66</t>
        </is>
      </c>
      <c r="E4727" t="inlineStr">
        <is>
          <t>ded7bf7b-7193-480a-a20b-8b8a807abe18</t>
        </is>
      </c>
      <c r="F4727" t="n">
        <v>54</v>
      </c>
    </row>
    <row r="4728">
      <c r="A4728" t="inlineStr">
        <is>
          <t>2f3d6cfd-f323-4ed7-998d-efd6253026cb</t>
        </is>
      </c>
      <c r="B4728" t="inlineStr">
        <is>
          <t>32159090</t>
        </is>
      </c>
      <c r="C4728" t="inlineStr">
        <is>
          <t>OTHER</t>
        </is>
      </c>
      <c r="D4728" t="inlineStr">
        <is>
          <t>3def752d-4698-4b7a-b883-28bae85f6c66</t>
        </is>
      </c>
      <c r="E4728" t="inlineStr">
        <is>
          <t>ded7bf7b-7193-480a-a20b-8b8a807abe18</t>
        </is>
      </c>
      <c r="F4728" t="n">
        <v>54</v>
      </c>
    </row>
    <row r="4729">
      <c r="A4729" t="inlineStr">
        <is>
          <t>652e9c53-3348-4c70-a93a-8b2fd7270f8e</t>
        </is>
      </c>
      <c r="B4729" t="inlineStr">
        <is>
          <t>33011100</t>
        </is>
      </c>
      <c r="C4729" t="inlineStr">
        <is>
          <t>ESSENTIAL OILS (TERPENELESS OR NOT), INCLUDING CONCRETES AND ABSOLUTES; RESINOIDS; EXTRACTED OLEORESINS; CONCENTRATES OF ESSENTIAL OILS IN FATS, IN FIXED OILS, IN WAXES OR THE LIKE, OBTAINED BY ENFLEURAGE OR MACERATION; TERPENIC BY-PRODUCTS OF THE DETERPE</t>
        </is>
      </c>
      <c r="D4729" t="inlineStr">
        <is>
          <t>2cd1f172-23da-4ba0-8a53-4d10226ac37e</t>
        </is>
      </c>
      <c r="E4729" t="inlineStr">
        <is>
          <t>63d8a9aa-97f9-4734-9195-ec9b0746e148</t>
        </is>
      </c>
      <c r="F4729" t="n">
        <v>54</v>
      </c>
    </row>
    <row r="4730">
      <c r="A4730" t="inlineStr">
        <is>
          <t>ec41b1f5-5c8c-481a-979c-1a1d661cb2f7</t>
        </is>
      </c>
      <c r="B4730" t="inlineStr">
        <is>
          <t>33011200</t>
        </is>
      </c>
      <c r="C4730" t="inlineStr">
        <is>
          <t>OF ORANGE</t>
        </is>
      </c>
      <c r="D4730" t="inlineStr">
        <is>
          <t>2cd1f172-23da-4ba0-8a53-4d10226ac37e</t>
        </is>
      </c>
      <c r="E4730" t="inlineStr">
        <is>
          <t>63d8a9aa-97f9-4734-9195-ec9b0746e148</t>
        </is>
      </c>
      <c r="F4730" t="n">
        <v>54</v>
      </c>
    </row>
    <row r="4731">
      <c r="A4731" t="inlineStr">
        <is>
          <t>93fd66eb-175c-4ff9-a693-4058a9f3eae2</t>
        </is>
      </c>
      <c r="B4731" t="inlineStr">
        <is>
          <t>33011300</t>
        </is>
      </c>
      <c r="C4731" t="inlineStr">
        <is>
          <t>OF LEMON</t>
        </is>
      </c>
      <c r="D4731" t="inlineStr">
        <is>
          <t>2cd1f172-23da-4ba0-8a53-4d10226ac37e</t>
        </is>
      </c>
      <c r="E4731" t="inlineStr">
        <is>
          <t>63d8a9aa-97f9-4734-9195-ec9b0746e148</t>
        </is>
      </c>
      <c r="F4731" t="n">
        <v>54</v>
      </c>
    </row>
    <row r="4732">
      <c r="A4732" t="inlineStr">
        <is>
          <t>e459fb6f-ec48-4b66-9158-369495cb9d1f</t>
        </is>
      </c>
      <c r="B4732" t="inlineStr">
        <is>
          <t>33011400</t>
        </is>
      </c>
      <c r="C4732" t="inlineStr">
        <is>
          <t>ESSENTIAL OILS (TERPENELESS OR NOT), INCLUDING CONCRETES AND ABSOLUTES; RESINOIDS; EXTRACTED OLEORESINS; CONCENTRATES OF ESSENTIAL OILS IN FATS, IN FIXED OILS, IN WAXES OR THE LIKE, OBTAINED BY ENFLEURAGE OR MACERATION; TERPENIC BY-PRODUCTS OF THE DETERPE</t>
        </is>
      </c>
      <c r="D4732" t="inlineStr">
        <is>
          <t>2cd1f172-23da-4ba0-8a53-4d10226ac37e</t>
        </is>
      </c>
      <c r="E4732" t="inlineStr">
        <is>
          <t>63d8a9aa-97f9-4734-9195-ec9b0746e148</t>
        </is>
      </c>
      <c r="F4732" t="n">
        <v>54</v>
      </c>
    </row>
    <row r="4733">
      <c r="A4733" t="inlineStr">
        <is>
          <t>0b304543-9677-462b-8a66-07f16a6cf137</t>
        </is>
      </c>
      <c r="B4733" t="inlineStr">
        <is>
          <t>33011910</t>
        </is>
      </c>
      <c r="C4733" t="inlineStr">
        <is>
          <t>CITRONELLA OIL</t>
        </is>
      </c>
      <c r="D4733" t="inlineStr">
        <is>
          <t>2cd1f172-23da-4ba0-8a53-4d10226ac37e</t>
        </is>
      </c>
      <c r="E4733" t="inlineStr">
        <is>
          <t>63d8a9aa-97f9-4734-9195-ec9b0746e148</t>
        </is>
      </c>
      <c r="F4733" t="n">
        <v>54</v>
      </c>
    </row>
    <row r="4734">
      <c r="A4734" t="inlineStr">
        <is>
          <t>180fc4df-a6ae-498f-99e0-f3abe5750729</t>
        </is>
      </c>
      <c r="B4734" t="inlineStr">
        <is>
          <t>33011990</t>
        </is>
      </c>
      <c r="C4734" t="inlineStr">
        <is>
          <t>OTHER</t>
        </is>
      </c>
      <c r="D4734" t="inlineStr">
        <is>
          <t>2cd1f172-23da-4ba0-8a53-4d10226ac37e</t>
        </is>
      </c>
      <c r="E4734" t="inlineStr">
        <is>
          <t>63d8a9aa-97f9-4734-9195-ec9b0746e148</t>
        </is>
      </c>
      <c r="F4734" t="n">
        <v>54</v>
      </c>
    </row>
    <row r="4735">
      <c r="A4735" t="inlineStr">
        <is>
          <t>88cbdf1e-566d-4328-87ef-fe0650bfd68c</t>
        </is>
      </c>
      <c r="B4735" t="inlineStr">
        <is>
          <t>33012100</t>
        </is>
      </c>
      <c r="C4735" t="inlineStr">
        <is>
          <t>ESSENTIAL OILS (TERPENELESS OR NOT), INCLUDING CONCRETES AND ABSOLUTES; RESINOIDS; EXTRACTED OLEORESINS; CONCENTRATES OF ESSENTIAL OILS IN FATS, IN FIXED OILS, IN WAXES OR THE LIKE, OBTAINED BY ENFLEURAGE OR MACERATION; TERPENIC BY-PRODUCTS OF THE DETERPE</t>
        </is>
      </c>
      <c r="D4735" t="inlineStr">
        <is>
          <t>2cd1f172-23da-4ba0-8a53-4d10226ac37e</t>
        </is>
      </c>
      <c r="E4735" t="inlineStr">
        <is>
          <t>63d8a9aa-97f9-4734-9195-ec9b0746e148</t>
        </is>
      </c>
      <c r="F4735" t="n">
        <v>54</v>
      </c>
    </row>
    <row r="4736">
      <c r="A4736" t="inlineStr">
        <is>
          <t>614230bb-f488-4671-a3d8-fa0598ae1c0a</t>
        </is>
      </c>
      <c r="B4736" t="inlineStr">
        <is>
          <t>33012210</t>
        </is>
      </c>
      <c r="C4736" t="inlineStr">
        <is>
          <t>ESSENTIAL OILS (TERPENELESS OR NOT), INCLUDING CONCRETES AND ABSOLUTES; RESINOIDS; EXTRACTED OLEORESINS; CONCENTRATES OF ESSENTIAL OILS IN FATS, IN FIXED OILS, IN WAXES OR THE LIKE, OBTAINED BY ENFLEURAGE OR MACERATION; TERPENIC BY-PRODUCTS OF THE DETERPE</t>
        </is>
      </c>
      <c r="D4736" t="inlineStr">
        <is>
          <t>2cd1f172-23da-4ba0-8a53-4d10226ac37e</t>
        </is>
      </c>
      <c r="E4736" t="inlineStr">
        <is>
          <t>63d8a9aa-97f9-4734-9195-ec9b0746e148</t>
        </is>
      </c>
      <c r="F4736" t="n">
        <v>54</v>
      </c>
    </row>
    <row r="4737">
      <c r="A4737" t="inlineStr">
        <is>
          <t>a550906c-c351-4cc7-aae9-f9f5a778902d</t>
        </is>
      </c>
      <c r="B4737" t="inlineStr">
        <is>
          <t>33012290</t>
        </is>
      </c>
      <c r="C4737" t="inlineStr">
        <is>
          <t>ESSENTIAL OILS (TERPENELESS OR NOT), INCLUDING CONCRETES AND ABSOLUTES; RESINOIDS; EXTRACTED OLEORESINS; CONCENTRATES OF ESSENTIAL OILS IN FATS, IN FIXED OILS, IN WAXES OR THE LIKE, OBTAINED BY ENFLEURAGE OR MACERATION; TERPENIC BY-PRODUCTS OF THE DETERPE</t>
        </is>
      </c>
      <c r="D4737" t="inlineStr">
        <is>
          <t>2cd1f172-23da-4ba0-8a53-4d10226ac37e</t>
        </is>
      </c>
      <c r="E4737" t="inlineStr">
        <is>
          <t>63d8a9aa-97f9-4734-9195-ec9b0746e148</t>
        </is>
      </c>
      <c r="F4737" t="n">
        <v>54</v>
      </c>
    </row>
    <row r="4738">
      <c r="A4738" t="inlineStr">
        <is>
          <t>e01b7ca0-c360-43cf-aa37-12ae21770cb2</t>
        </is>
      </c>
      <c r="B4738" t="inlineStr">
        <is>
          <t>33012300</t>
        </is>
      </c>
      <c r="C4738" t="inlineStr">
        <is>
          <t>ESSENTIAL OILS (TERPENELESS OR NOT), INCLUDING CONCRETES AND ABSOLUTES; RESINOIDS; EXTRACTED OLEORESINS; CONCENTRATES OF ESSENTIAL OILS IN FATS, IN FIXED OILS, IN WAXES OR THE LIKE, OBTAINED BY ENFLEURAGE OR MACERATION; TERPENIC BY-PRODUCTS OF THE DETERPE</t>
        </is>
      </c>
      <c r="D4738" t="inlineStr">
        <is>
          <t>2cd1f172-23da-4ba0-8a53-4d10226ac37e</t>
        </is>
      </c>
      <c r="E4738" t="inlineStr">
        <is>
          <t>63d8a9aa-97f9-4734-9195-ec9b0746e148</t>
        </is>
      </c>
      <c r="F4738" t="n">
        <v>54</v>
      </c>
    </row>
    <row r="4739">
      <c r="A4739" t="inlineStr">
        <is>
          <t>f19bd627-eee9-4c30-ba2e-32404393ff40</t>
        </is>
      </c>
      <c r="B4739" t="inlineStr">
        <is>
          <t>33012400</t>
        </is>
      </c>
      <c r="C4739" t="inlineStr">
        <is>
          <t>OF PEPPERMINT (MENTHA PIPERITA)</t>
        </is>
      </c>
      <c r="D4739" t="inlineStr">
        <is>
          <t>2cd1f172-23da-4ba0-8a53-4d10226ac37e</t>
        </is>
      </c>
      <c r="E4739" t="inlineStr">
        <is>
          <t>63d8a9aa-97f9-4734-9195-ec9b0746e148</t>
        </is>
      </c>
      <c r="F4739" t="n">
        <v>54</v>
      </c>
    </row>
    <row r="4740">
      <c r="A4740" t="inlineStr">
        <is>
          <t>c7069a56-10e8-4807-b77c-c2ae43d376df</t>
        </is>
      </c>
      <c r="B4740" t="inlineStr">
        <is>
          <t>33012510</t>
        </is>
      </c>
      <c r="C4740" t="inlineStr">
        <is>
          <t>SPEARMINT OIL (EX-MENTHA SPICATA)</t>
        </is>
      </c>
      <c r="D4740" t="inlineStr">
        <is>
          <t>2cd1f172-23da-4ba0-8a53-4d10226ac37e</t>
        </is>
      </c>
      <c r="E4740" t="inlineStr">
        <is>
          <t>63d8a9aa-97f9-4734-9195-ec9b0746e148</t>
        </is>
      </c>
      <c r="F4740" t="n">
        <v>54</v>
      </c>
    </row>
    <row r="4741">
      <c r="A4741" t="inlineStr">
        <is>
          <t>9e233518-46af-4db1-9da0-f51f3d033ff4</t>
        </is>
      </c>
      <c r="B4741" t="inlineStr">
        <is>
          <t>33012520</t>
        </is>
      </c>
      <c r="C4741" t="inlineStr">
        <is>
          <t>WATER MINT-OIL (EX-MENTHA AQUATIC)</t>
        </is>
      </c>
      <c r="D4741" t="inlineStr">
        <is>
          <t>2cd1f172-23da-4ba0-8a53-4d10226ac37e</t>
        </is>
      </c>
      <c r="E4741" t="inlineStr">
        <is>
          <t>63d8a9aa-97f9-4734-9195-ec9b0746e148</t>
        </is>
      </c>
      <c r="F4741" t="n">
        <v>54</v>
      </c>
    </row>
    <row r="4742">
      <c r="A4742" t="inlineStr">
        <is>
          <t>5fc78409-4810-4b12-8f50-5380f96b9f9a</t>
        </is>
      </c>
      <c r="B4742" t="inlineStr">
        <is>
          <t>33012530</t>
        </is>
      </c>
      <c r="C4742" t="inlineStr">
        <is>
          <t>HORSEMINT OIL (EX-MENTHA SYLVESTRIES)</t>
        </is>
      </c>
      <c r="D4742" t="inlineStr">
        <is>
          <t>2cd1f172-23da-4ba0-8a53-4d10226ac37e</t>
        </is>
      </c>
      <c r="E4742" t="inlineStr">
        <is>
          <t>63d8a9aa-97f9-4734-9195-ec9b0746e148</t>
        </is>
      </c>
      <c r="F4742" t="n">
        <v>54</v>
      </c>
    </row>
    <row r="4743">
      <c r="A4743" t="inlineStr">
        <is>
          <t>39c10f8d-a702-460a-a90d-d04ddc31850e</t>
        </is>
      </c>
      <c r="B4743" t="inlineStr">
        <is>
          <t>33012540</t>
        </is>
      </c>
      <c r="C4743" t="inlineStr">
        <is>
          <t>BERGAMENT OIL (EX-MENTHA CITRATE)</t>
        </is>
      </c>
      <c r="D4743" t="inlineStr">
        <is>
          <t>2cd1f172-23da-4ba0-8a53-4d10226ac37e</t>
        </is>
      </c>
      <c r="E4743" t="inlineStr">
        <is>
          <t>63d8a9aa-97f9-4734-9195-ec9b0746e148</t>
        </is>
      </c>
      <c r="F4743" t="n">
        <v>54</v>
      </c>
    </row>
    <row r="4744">
      <c r="A4744" t="inlineStr">
        <is>
          <t>ed753247-cb15-44f2-a4dc-580be129e305</t>
        </is>
      </c>
      <c r="B4744" t="inlineStr">
        <is>
          <t>33012590</t>
        </is>
      </c>
      <c r="C4744" t="inlineStr">
        <is>
          <t>OTHER</t>
        </is>
      </c>
      <c r="D4744" t="inlineStr">
        <is>
          <t>2cd1f172-23da-4ba0-8a53-4d10226ac37e</t>
        </is>
      </c>
      <c r="E4744" t="inlineStr">
        <is>
          <t>63d8a9aa-97f9-4734-9195-ec9b0746e148</t>
        </is>
      </c>
      <c r="F4744" t="n">
        <v>54</v>
      </c>
    </row>
    <row r="4745">
      <c r="A4745" t="inlineStr">
        <is>
          <t>324425c7-6d47-4325-b0e3-7d360ae31dfd</t>
        </is>
      </c>
      <c r="B4745" t="inlineStr">
        <is>
          <t>33012600</t>
        </is>
      </c>
      <c r="C4745" t="inlineStr">
        <is>
          <t>ESSENTIAL OILS (TERPENELESS OR NOT), INCLUDING CONCRETES AND ABSOLUTES; RESINOIDS; EXTRACTED OLEORESINS; CONCENTRATES OF ESSENTIAL OILS IN FATS, IN FIXED OILS, IN WAXES OR THE LIKE, OBTAINED BY ENFLEURAGE OR MACERATION; TERPENIC BY-PRODUCTS OF THE DETERPE</t>
        </is>
      </c>
      <c r="D4745" t="inlineStr">
        <is>
          <t>2cd1f172-23da-4ba0-8a53-4d10226ac37e</t>
        </is>
      </c>
      <c r="E4745" t="inlineStr">
        <is>
          <t>63d8a9aa-97f9-4734-9195-ec9b0746e148</t>
        </is>
      </c>
      <c r="F4745" t="n">
        <v>54</v>
      </c>
    </row>
    <row r="4746">
      <c r="A4746" t="inlineStr">
        <is>
          <t>474d8100-9550-4ef3-b5ae-166e588d16ce</t>
        </is>
      </c>
      <c r="B4746" t="inlineStr">
        <is>
          <t>33012911</t>
        </is>
      </c>
      <c r="C4746" t="inlineStr">
        <is>
          <t>ANISE OIL (ANISEED OIL)</t>
        </is>
      </c>
      <c r="D4746" t="inlineStr">
        <is>
          <t>2cd1f172-23da-4ba0-8a53-4d10226ac37e</t>
        </is>
      </c>
      <c r="E4746" t="inlineStr">
        <is>
          <t>63d8a9aa-97f9-4734-9195-ec9b0746e148</t>
        </is>
      </c>
      <c r="F4746" t="n">
        <v>54</v>
      </c>
    </row>
    <row r="4747">
      <c r="A4747" t="inlineStr">
        <is>
          <t>016131cc-acb7-4019-8bcc-7283b63f643e</t>
        </is>
      </c>
      <c r="B4747" t="inlineStr">
        <is>
          <t>33012912</t>
        </is>
      </c>
      <c r="C4747" t="inlineStr">
        <is>
          <t>CAJEPUT OIL</t>
        </is>
      </c>
      <c r="D4747" t="inlineStr">
        <is>
          <t>2cd1f172-23da-4ba0-8a53-4d10226ac37e</t>
        </is>
      </c>
      <c r="E4747" t="inlineStr">
        <is>
          <t>63d8a9aa-97f9-4734-9195-ec9b0746e148</t>
        </is>
      </c>
      <c r="F4747" t="n">
        <v>54</v>
      </c>
    </row>
    <row r="4748">
      <c r="A4748" t="inlineStr">
        <is>
          <t>d9361dbf-2aad-45cb-8f1a-9b55c664582d</t>
        </is>
      </c>
      <c r="B4748" t="inlineStr">
        <is>
          <t>33012913</t>
        </is>
      </c>
      <c r="C4748" t="inlineStr">
        <is>
          <t>CANANGA OIL</t>
        </is>
      </c>
      <c r="D4748" t="inlineStr">
        <is>
          <t>2cd1f172-23da-4ba0-8a53-4d10226ac37e</t>
        </is>
      </c>
      <c r="E4748" t="inlineStr">
        <is>
          <t>63d8a9aa-97f9-4734-9195-ec9b0746e148</t>
        </is>
      </c>
      <c r="F4748" t="n">
        <v>54</v>
      </c>
    </row>
    <row r="4749">
      <c r="A4749" t="inlineStr">
        <is>
          <t>1463d531-22c6-46fc-8972-4b756bb7a5b3</t>
        </is>
      </c>
      <c r="B4749" t="inlineStr">
        <is>
          <t>33012914</t>
        </is>
      </c>
      <c r="C4749" t="inlineStr">
        <is>
          <t>CARAWAY OIL</t>
        </is>
      </c>
      <c r="D4749" t="inlineStr">
        <is>
          <t>2cd1f172-23da-4ba0-8a53-4d10226ac37e</t>
        </is>
      </c>
      <c r="E4749" t="inlineStr">
        <is>
          <t>63d8a9aa-97f9-4734-9195-ec9b0746e148</t>
        </is>
      </c>
      <c r="F4749" t="n">
        <v>54</v>
      </c>
    </row>
    <row r="4750">
      <c r="A4750" t="inlineStr">
        <is>
          <t>ca3100f8-2cd6-4afb-896a-3b69971abdf9</t>
        </is>
      </c>
      <c r="B4750" t="inlineStr">
        <is>
          <t>33012915</t>
        </is>
      </c>
      <c r="C4750" t="inlineStr">
        <is>
          <t>CASSIA OIL</t>
        </is>
      </c>
      <c r="D4750" t="inlineStr">
        <is>
          <t>2cd1f172-23da-4ba0-8a53-4d10226ac37e</t>
        </is>
      </c>
      <c r="E4750" t="inlineStr">
        <is>
          <t>63d8a9aa-97f9-4734-9195-ec9b0746e148</t>
        </is>
      </c>
      <c r="F4750" t="n">
        <v>54</v>
      </c>
    </row>
    <row r="4751">
      <c r="A4751" t="inlineStr">
        <is>
          <t>5b6daed0-94f4-4bbf-b175-bd04a8a3bc23</t>
        </is>
      </c>
      <c r="B4751" t="inlineStr">
        <is>
          <t>33012916</t>
        </is>
      </c>
      <c r="C4751" t="inlineStr">
        <is>
          <t>CEDARWOOD OIL</t>
        </is>
      </c>
      <c r="D4751" t="inlineStr">
        <is>
          <t>2cd1f172-23da-4ba0-8a53-4d10226ac37e</t>
        </is>
      </c>
      <c r="E4751" t="inlineStr">
        <is>
          <t>63d8a9aa-97f9-4734-9195-ec9b0746e148</t>
        </is>
      </c>
      <c r="F4751" t="n">
        <v>54</v>
      </c>
    </row>
    <row r="4752">
      <c r="A4752" t="inlineStr">
        <is>
          <t>d773097f-6b0b-4476-b61e-0ab4e59ad2cf</t>
        </is>
      </c>
      <c r="B4752" t="inlineStr">
        <is>
          <t>33012917</t>
        </is>
      </c>
      <c r="C4752" t="inlineStr">
        <is>
          <t>CINNAMON BARK OIL</t>
        </is>
      </c>
      <c r="D4752" t="inlineStr">
        <is>
          <t>2cd1f172-23da-4ba0-8a53-4d10226ac37e</t>
        </is>
      </c>
      <c r="E4752" t="inlineStr">
        <is>
          <t>63d8a9aa-97f9-4734-9195-ec9b0746e148</t>
        </is>
      </c>
      <c r="F4752" t="n">
        <v>54</v>
      </c>
    </row>
    <row r="4753">
      <c r="A4753" t="inlineStr">
        <is>
          <t>78fcdfa8-06bf-4de4-94b8-ea909413b223</t>
        </is>
      </c>
      <c r="B4753" t="inlineStr">
        <is>
          <t>33012918</t>
        </is>
      </c>
      <c r="C4753" t="inlineStr">
        <is>
          <t>CINNAMON LEAF OIL</t>
        </is>
      </c>
      <c r="D4753" t="inlineStr">
        <is>
          <t>2cd1f172-23da-4ba0-8a53-4d10226ac37e</t>
        </is>
      </c>
      <c r="E4753" t="inlineStr">
        <is>
          <t>63d8a9aa-97f9-4734-9195-ec9b0746e148</t>
        </is>
      </c>
      <c r="F4753" t="n">
        <v>54</v>
      </c>
    </row>
    <row r="4754">
      <c r="A4754" t="inlineStr">
        <is>
          <t>d0fc96c4-cd85-441c-bb8b-94ee53eb07f9</t>
        </is>
      </c>
      <c r="B4754" t="inlineStr">
        <is>
          <t>33012921</t>
        </is>
      </c>
      <c r="C4754" t="inlineStr">
        <is>
          <t>CLOVE LEAF OR STEM, OIL</t>
        </is>
      </c>
      <c r="D4754" t="inlineStr">
        <is>
          <t>2cd1f172-23da-4ba0-8a53-4d10226ac37e</t>
        </is>
      </c>
      <c r="E4754" t="inlineStr">
        <is>
          <t>63d8a9aa-97f9-4734-9195-ec9b0746e148</t>
        </is>
      </c>
      <c r="F4754" t="n">
        <v>54</v>
      </c>
    </row>
    <row r="4755">
      <c r="A4755" t="inlineStr">
        <is>
          <t>d1290741-e77e-4ebf-b3c5-a44d26fd6df7</t>
        </is>
      </c>
      <c r="B4755" t="inlineStr">
        <is>
          <t>33012922</t>
        </is>
      </c>
      <c r="C4755" t="inlineStr">
        <is>
          <t>CORIANDER SEED OIL</t>
        </is>
      </c>
      <c r="D4755" t="inlineStr">
        <is>
          <t>2cd1f172-23da-4ba0-8a53-4d10226ac37e</t>
        </is>
      </c>
      <c r="E4755" t="inlineStr">
        <is>
          <t>63d8a9aa-97f9-4734-9195-ec9b0746e148</t>
        </is>
      </c>
      <c r="F4755" t="n">
        <v>54</v>
      </c>
    </row>
    <row r="4756">
      <c r="A4756" t="inlineStr">
        <is>
          <t>7fbd9017-c761-49ea-8df3-59d492829825</t>
        </is>
      </c>
      <c r="B4756" t="inlineStr">
        <is>
          <t>33012923</t>
        </is>
      </c>
      <c r="C4756" t="inlineStr">
        <is>
          <t>DILL OIL (ANETHUM OIL)</t>
        </is>
      </c>
      <c r="D4756" t="inlineStr">
        <is>
          <t>2cd1f172-23da-4ba0-8a53-4d10226ac37e</t>
        </is>
      </c>
      <c r="E4756" t="inlineStr">
        <is>
          <t>63d8a9aa-97f9-4734-9195-ec9b0746e148</t>
        </is>
      </c>
      <c r="F4756" t="n">
        <v>54</v>
      </c>
    </row>
    <row r="4757">
      <c r="A4757" t="inlineStr">
        <is>
          <t>218a24af-e054-4a05-92ef-2cb22f26d34c</t>
        </is>
      </c>
      <c r="B4757" t="inlineStr">
        <is>
          <t>33012924</t>
        </is>
      </c>
      <c r="C4757" t="inlineStr">
        <is>
          <t>EUCALYPTUS OIL</t>
        </is>
      </c>
      <c r="D4757" t="inlineStr">
        <is>
          <t>2cd1f172-23da-4ba0-8a53-4d10226ac37e</t>
        </is>
      </c>
      <c r="E4757" t="inlineStr">
        <is>
          <t>63d8a9aa-97f9-4734-9195-ec9b0746e148</t>
        </is>
      </c>
      <c r="F4757" t="n">
        <v>54</v>
      </c>
    </row>
    <row r="4758">
      <c r="A4758" t="inlineStr">
        <is>
          <t>4c1a9e41-5c27-4c33-a8d0-cec59a64e9a1</t>
        </is>
      </c>
      <c r="B4758" t="inlineStr">
        <is>
          <t>33012925</t>
        </is>
      </c>
      <c r="C4758" t="inlineStr">
        <is>
          <t>FENNEL SEED OIL</t>
        </is>
      </c>
      <c r="D4758" t="inlineStr">
        <is>
          <t>2cd1f172-23da-4ba0-8a53-4d10226ac37e</t>
        </is>
      </c>
      <c r="E4758" t="inlineStr">
        <is>
          <t>63d8a9aa-97f9-4734-9195-ec9b0746e148</t>
        </is>
      </c>
      <c r="F4758" t="n">
        <v>54</v>
      </c>
    </row>
    <row r="4759">
      <c r="A4759" t="inlineStr">
        <is>
          <t>3e326cdb-65a6-4c5a-acc0-0b319b253dbe</t>
        </is>
      </c>
      <c r="B4759" t="inlineStr">
        <is>
          <t>33012926</t>
        </is>
      </c>
      <c r="C4759" t="inlineStr">
        <is>
          <t>GINGER OIL</t>
        </is>
      </c>
      <c r="D4759" t="inlineStr">
        <is>
          <t>2cd1f172-23da-4ba0-8a53-4d10226ac37e</t>
        </is>
      </c>
      <c r="E4759" t="inlineStr">
        <is>
          <t>63d8a9aa-97f9-4734-9195-ec9b0746e148</t>
        </is>
      </c>
      <c r="F4759" t="n">
        <v>54</v>
      </c>
    </row>
    <row r="4760">
      <c r="A4760" t="inlineStr">
        <is>
          <t>6fa9f55a-56fc-412b-bb77-3cd9031d70de</t>
        </is>
      </c>
      <c r="B4760" t="inlineStr">
        <is>
          <t>33012927</t>
        </is>
      </c>
      <c r="C4760" t="inlineStr">
        <is>
          <t>GINGER GRASS OIL</t>
        </is>
      </c>
      <c r="D4760" t="inlineStr">
        <is>
          <t>2cd1f172-23da-4ba0-8a53-4d10226ac37e</t>
        </is>
      </c>
      <c r="E4760" t="inlineStr">
        <is>
          <t>63d8a9aa-97f9-4734-9195-ec9b0746e148</t>
        </is>
      </c>
      <c r="F4760" t="n">
        <v>54</v>
      </c>
    </row>
    <row r="4761">
      <c r="A4761" t="inlineStr">
        <is>
          <t>b1c95233-b084-42ca-87ce-20ccdf135516</t>
        </is>
      </c>
      <c r="B4761" t="inlineStr">
        <is>
          <t>33012928</t>
        </is>
      </c>
      <c r="C4761" t="inlineStr">
        <is>
          <t>CLOVE BUD OIL</t>
        </is>
      </c>
      <c r="D4761" t="inlineStr">
        <is>
          <t>2cd1f172-23da-4ba0-8a53-4d10226ac37e</t>
        </is>
      </c>
      <c r="E4761" t="inlineStr">
        <is>
          <t>63d8a9aa-97f9-4734-9195-ec9b0746e148</t>
        </is>
      </c>
      <c r="F4761" t="n">
        <v>54</v>
      </c>
    </row>
    <row r="4762">
      <c r="A4762" t="inlineStr">
        <is>
          <t>302de5fb-8443-4ee7-8823-8dadd360d8e6</t>
        </is>
      </c>
      <c r="B4762" t="inlineStr">
        <is>
          <t>33012931</t>
        </is>
      </c>
      <c r="C4762" t="inlineStr">
        <is>
          <t>TUBEROSE CONCENTRATE</t>
        </is>
      </c>
      <c r="D4762" t="inlineStr">
        <is>
          <t>2cd1f172-23da-4ba0-8a53-4d10226ac37e</t>
        </is>
      </c>
      <c r="E4762" t="inlineStr">
        <is>
          <t>63d8a9aa-97f9-4734-9195-ec9b0746e148</t>
        </is>
      </c>
      <c r="F4762" t="n">
        <v>54</v>
      </c>
    </row>
    <row r="4763">
      <c r="A4763" t="inlineStr">
        <is>
          <t>72d48361-58bc-44ae-b5ec-08a0863ef43f</t>
        </is>
      </c>
      <c r="B4763" t="inlineStr">
        <is>
          <t>33012932</t>
        </is>
      </c>
      <c r="C4763" t="inlineStr">
        <is>
          <t>NUTMEG OIL</t>
        </is>
      </c>
      <c r="D4763" t="inlineStr">
        <is>
          <t>2cd1f172-23da-4ba0-8a53-4d10226ac37e</t>
        </is>
      </c>
      <c r="E4763" t="inlineStr">
        <is>
          <t>63d8a9aa-97f9-4734-9195-ec9b0746e148</t>
        </is>
      </c>
      <c r="F4763" t="n">
        <v>54</v>
      </c>
    </row>
    <row r="4764">
      <c r="A4764" t="inlineStr">
        <is>
          <t>d6f205a0-e5e7-4e72-8798-e5078e812eef</t>
        </is>
      </c>
      <c r="B4764" t="inlineStr">
        <is>
          <t>33012933</t>
        </is>
      </c>
      <c r="C4764" t="inlineStr">
        <is>
          <t>PALMAROSA OIL</t>
        </is>
      </c>
      <c r="D4764" t="inlineStr">
        <is>
          <t>2cd1f172-23da-4ba0-8a53-4d10226ac37e</t>
        </is>
      </c>
      <c r="E4764" t="inlineStr">
        <is>
          <t>63d8a9aa-97f9-4734-9195-ec9b0746e148</t>
        </is>
      </c>
      <c r="F4764" t="n">
        <v>54</v>
      </c>
    </row>
    <row r="4765">
      <c r="A4765" t="inlineStr">
        <is>
          <t>359b100a-36a1-4b29-9dee-90896232d1e5</t>
        </is>
      </c>
      <c r="B4765" t="inlineStr">
        <is>
          <t>33012934</t>
        </is>
      </c>
      <c r="C4765" t="inlineStr">
        <is>
          <t>PATCHOULI OIL</t>
        </is>
      </c>
      <c r="D4765" t="inlineStr">
        <is>
          <t>2cd1f172-23da-4ba0-8a53-4d10226ac37e</t>
        </is>
      </c>
      <c r="E4765" t="inlineStr">
        <is>
          <t>63d8a9aa-97f9-4734-9195-ec9b0746e148</t>
        </is>
      </c>
      <c r="F4765" t="n">
        <v>54</v>
      </c>
    </row>
    <row r="4766">
      <c r="A4766" t="inlineStr">
        <is>
          <t>3ebe70d1-8e3c-4039-bf2e-048ebfd9f002</t>
        </is>
      </c>
      <c r="B4766" t="inlineStr">
        <is>
          <t>33012935</t>
        </is>
      </c>
      <c r="C4766" t="inlineStr">
        <is>
          <t>PEPPER OIL</t>
        </is>
      </c>
      <c r="D4766" t="inlineStr">
        <is>
          <t>2cd1f172-23da-4ba0-8a53-4d10226ac37e</t>
        </is>
      </c>
      <c r="E4766" t="inlineStr">
        <is>
          <t>63d8a9aa-97f9-4734-9195-ec9b0746e148</t>
        </is>
      </c>
      <c r="F4766" t="n">
        <v>54</v>
      </c>
    </row>
    <row r="4767">
      <c r="A4767" t="inlineStr">
        <is>
          <t>4546ab1b-379b-4d9a-96c0-9dabd7675727</t>
        </is>
      </c>
      <c r="B4767" t="inlineStr">
        <is>
          <t>33012936</t>
        </is>
      </c>
      <c r="C4767" t="inlineStr">
        <is>
          <t>PETITGRAIN OIL</t>
        </is>
      </c>
      <c r="D4767" t="inlineStr">
        <is>
          <t>2cd1f172-23da-4ba0-8a53-4d10226ac37e</t>
        </is>
      </c>
      <c r="E4767" t="inlineStr">
        <is>
          <t>63d8a9aa-97f9-4734-9195-ec9b0746e148</t>
        </is>
      </c>
      <c r="F4767" t="n">
        <v>54</v>
      </c>
    </row>
    <row r="4768">
      <c r="A4768" t="inlineStr">
        <is>
          <t>98bee248-663a-4e3e-ae82-5af38c38bbe9</t>
        </is>
      </c>
      <c r="B4768" t="inlineStr">
        <is>
          <t>33012937</t>
        </is>
      </c>
      <c r="C4768" t="inlineStr">
        <is>
          <t>SANDALWOOD OIL</t>
        </is>
      </c>
      <c r="D4768" t="inlineStr">
        <is>
          <t>2cd1f172-23da-4ba0-8a53-4d10226ac37e</t>
        </is>
      </c>
      <c r="E4768" t="inlineStr">
        <is>
          <t>63d8a9aa-97f9-4734-9195-ec9b0746e148</t>
        </is>
      </c>
      <c r="F4768" t="n">
        <v>54</v>
      </c>
    </row>
    <row r="4769">
      <c r="A4769" t="inlineStr">
        <is>
          <t>fd79aa9f-50a2-41e8-9f89-a7a2ae7fa770</t>
        </is>
      </c>
      <c r="B4769" t="inlineStr">
        <is>
          <t>33012938</t>
        </is>
      </c>
      <c r="C4769" t="inlineStr">
        <is>
          <t>ROSE OIL</t>
        </is>
      </c>
      <c r="D4769" t="inlineStr">
        <is>
          <t>2cd1f172-23da-4ba0-8a53-4d10226ac37e</t>
        </is>
      </c>
      <c r="E4769" t="inlineStr">
        <is>
          <t>63d8a9aa-97f9-4734-9195-ec9b0746e148</t>
        </is>
      </c>
      <c r="F4769" t="n">
        <v>54</v>
      </c>
    </row>
    <row r="4770">
      <c r="A4770" t="inlineStr">
        <is>
          <t>06f7b6a4-f582-4aaa-8ad0-03e2599fee70</t>
        </is>
      </c>
      <c r="B4770" t="inlineStr">
        <is>
          <t>33012941</t>
        </is>
      </c>
      <c r="C4770" t="inlineStr">
        <is>
          <t>CAMPHOR OIL</t>
        </is>
      </c>
      <c r="D4770" t="inlineStr">
        <is>
          <t>2cd1f172-23da-4ba0-8a53-4d10226ac37e</t>
        </is>
      </c>
      <c r="E4770" t="inlineStr">
        <is>
          <t>63d8a9aa-97f9-4734-9195-ec9b0746e148</t>
        </is>
      </c>
      <c r="F4770" t="n">
        <v>54</v>
      </c>
    </row>
    <row r="4771">
      <c r="A4771" t="inlineStr">
        <is>
          <t>d27b1cfa-6323-45ce-8985-7ee46e031250</t>
        </is>
      </c>
      <c r="B4771" t="inlineStr">
        <is>
          <t>33012942</t>
        </is>
      </c>
      <c r="C4771" t="inlineStr">
        <is>
          <t>LEMON GRASS OIL</t>
        </is>
      </c>
      <c r="D4771" t="inlineStr">
        <is>
          <t>2cd1f172-23da-4ba0-8a53-4d10226ac37e</t>
        </is>
      </c>
      <c r="E4771" t="inlineStr">
        <is>
          <t>63d8a9aa-97f9-4734-9195-ec9b0746e148</t>
        </is>
      </c>
      <c r="F4771" t="n">
        <v>54</v>
      </c>
    </row>
    <row r="4772">
      <c r="A4772" t="inlineStr">
        <is>
          <t>5d395495-a02e-4615-b57c-4aaaa748e9ad</t>
        </is>
      </c>
      <c r="B4772" t="inlineStr">
        <is>
          <t>33012943</t>
        </is>
      </c>
      <c r="C4772" t="inlineStr">
        <is>
          <t>YLANG YLANG OIL</t>
        </is>
      </c>
      <c r="D4772" t="inlineStr">
        <is>
          <t>2cd1f172-23da-4ba0-8a53-4d10226ac37e</t>
        </is>
      </c>
      <c r="E4772" t="inlineStr">
        <is>
          <t>63d8a9aa-97f9-4734-9195-ec9b0746e148</t>
        </is>
      </c>
      <c r="F4772" t="n">
        <v>54</v>
      </c>
    </row>
    <row r="4773">
      <c r="A4773" t="inlineStr">
        <is>
          <t>913a7754-583c-4d44-8033-40a58e03dc2a</t>
        </is>
      </c>
      <c r="B4773" t="inlineStr">
        <is>
          <t>33012944</t>
        </is>
      </c>
      <c r="C4773" t="inlineStr">
        <is>
          <t>DAVANA OIL</t>
        </is>
      </c>
      <c r="D4773" t="inlineStr">
        <is>
          <t>2cd1f172-23da-4ba0-8a53-4d10226ac37e</t>
        </is>
      </c>
      <c r="E4773" t="inlineStr">
        <is>
          <t>63d8a9aa-97f9-4734-9195-ec9b0746e148</t>
        </is>
      </c>
      <c r="F4773" t="n">
        <v>54</v>
      </c>
    </row>
    <row r="4774">
      <c r="A4774" t="inlineStr">
        <is>
          <t>6cb248d9-71db-4963-8547-c677a6bfbc43</t>
        </is>
      </c>
      <c r="B4774" t="inlineStr">
        <is>
          <t>33012945</t>
        </is>
      </c>
      <c r="C4774" t="inlineStr">
        <is>
          <t>CUMIN OIL</t>
        </is>
      </c>
      <c r="D4774" t="inlineStr">
        <is>
          <t>2cd1f172-23da-4ba0-8a53-4d10226ac37e</t>
        </is>
      </c>
      <c r="E4774" t="inlineStr">
        <is>
          <t>63d8a9aa-97f9-4734-9195-ec9b0746e148</t>
        </is>
      </c>
      <c r="F4774" t="n">
        <v>54</v>
      </c>
    </row>
    <row r="4775">
      <c r="A4775" t="inlineStr">
        <is>
          <t>59ce45cb-7a3b-4ee3-b616-7fe77b58798b</t>
        </is>
      </c>
      <c r="B4775" t="inlineStr">
        <is>
          <t>33012946</t>
        </is>
      </c>
      <c r="C4775" t="inlineStr">
        <is>
          <t>CELERY SEED OIL</t>
        </is>
      </c>
      <c r="D4775" t="inlineStr">
        <is>
          <t>2cd1f172-23da-4ba0-8a53-4d10226ac37e</t>
        </is>
      </c>
      <c r="E4775" t="inlineStr">
        <is>
          <t>63d8a9aa-97f9-4734-9195-ec9b0746e148</t>
        </is>
      </c>
      <c r="F4775" t="n">
        <v>54</v>
      </c>
    </row>
    <row r="4776">
      <c r="A4776" t="inlineStr">
        <is>
          <t>64633bd8-159e-480f-9327-7e9b05b90dcc</t>
        </is>
      </c>
      <c r="B4776" t="inlineStr">
        <is>
          <t>33012947</t>
        </is>
      </c>
      <c r="C4776" t="inlineStr">
        <is>
          <t>GARLIC OIL</t>
        </is>
      </c>
      <c r="D4776" t="inlineStr">
        <is>
          <t>2cd1f172-23da-4ba0-8a53-4d10226ac37e</t>
        </is>
      </c>
      <c r="E4776" t="inlineStr">
        <is>
          <t>63d8a9aa-97f9-4734-9195-ec9b0746e148</t>
        </is>
      </c>
      <c r="F4776" t="n">
        <v>54</v>
      </c>
    </row>
    <row r="4777">
      <c r="A4777" t="inlineStr">
        <is>
          <t>d6841176-3171-4ebf-819f-cd7363670298</t>
        </is>
      </c>
      <c r="B4777" t="inlineStr">
        <is>
          <t>33012948</t>
        </is>
      </c>
      <c r="C4777" t="inlineStr">
        <is>
          <t>PAPRIKA OIL</t>
        </is>
      </c>
      <c r="D4777" t="inlineStr">
        <is>
          <t>2cd1f172-23da-4ba0-8a53-4d10226ac37e</t>
        </is>
      </c>
      <c r="E4777" t="inlineStr">
        <is>
          <t>63d8a9aa-97f9-4734-9195-ec9b0746e148</t>
        </is>
      </c>
      <c r="F4777" t="n">
        <v>54</v>
      </c>
    </row>
    <row r="4778">
      <c r="A4778" t="inlineStr">
        <is>
          <t>ea7b995a-85eb-458a-8838-ec9c6765bdd5</t>
        </is>
      </c>
      <c r="B4778" t="inlineStr">
        <is>
          <t>33012949</t>
        </is>
      </c>
      <c r="C4778" t="inlineStr">
        <is>
          <t>TURMERIC OIL</t>
        </is>
      </c>
      <c r="D4778" t="inlineStr">
        <is>
          <t>2cd1f172-23da-4ba0-8a53-4d10226ac37e</t>
        </is>
      </c>
      <c r="E4778" t="inlineStr">
        <is>
          <t>63d8a9aa-97f9-4734-9195-ec9b0746e148</t>
        </is>
      </c>
      <c r="F4778" t="n">
        <v>54</v>
      </c>
    </row>
    <row r="4779">
      <c r="A4779" t="inlineStr">
        <is>
          <t>54d638bd-34f0-45ce-84ad-663e8e05a9bd</t>
        </is>
      </c>
      <c r="B4779" t="inlineStr">
        <is>
          <t>33012950</t>
        </is>
      </c>
      <c r="C4779" t="inlineStr">
        <is>
          <t>SPICES' OILS NOT ELSEWHERE SPECIFIED OR INCLUDED</t>
        </is>
      </c>
      <c r="D4779" t="inlineStr">
        <is>
          <t>2cd1f172-23da-4ba0-8a53-4d10226ac37e</t>
        </is>
      </c>
      <c r="E4779" t="inlineStr">
        <is>
          <t>63d8a9aa-97f9-4734-9195-ec9b0746e148</t>
        </is>
      </c>
      <c r="F4779" t="n">
        <v>54</v>
      </c>
    </row>
    <row r="4780">
      <c r="A4780" t="inlineStr">
        <is>
          <t>c2dac1d2-2070-45a3-8b51-318f1f5e4a04</t>
        </is>
      </c>
      <c r="B4780" t="inlineStr">
        <is>
          <t>33012990</t>
        </is>
      </c>
      <c r="C4780" t="inlineStr">
        <is>
          <t>OTHER</t>
        </is>
      </c>
      <c r="D4780" t="inlineStr">
        <is>
          <t>2cd1f172-23da-4ba0-8a53-4d10226ac37e</t>
        </is>
      </c>
      <c r="E4780" t="inlineStr">
        <is>
          <t>63d8a9aa-97f9-4734-9195-ec9b0746e148</t>
        </is>
      </c>
      <c r="F4780" t="n">
        <v>54</v>
      </c>
    </row>
    <row r="4781">
      <c r="A4781" t="inlineStr">
        <is>
          <t>e8e0a86e-b13d-43ab-9c89-f30c24d55e3e</t>
        </is>
      </c>
      <c r="B4781" t="inlineStr">
        <is>
          <t>33013010</t>
        </is>
      </c>
      <c r="C4781" t="inlineStr">
        <is>
          <t>AGAR OIL</t>
        </is>
      </c>
      <c r="D4781" t="inlineStr">
        <is>
          <t>2cd1f172-23da-4ba0-8a53-4d10226ac37e</t>
        </is>
      </c>
      <c r="E4781" t="inlineStr">
        <is>
          <t>63d8a9aa-97f9-4734-9195-ec9b0746e148</t>
        </is>
      </c>
      <c r="F4781" t="n">
        <v>54</v>
      </c>
    </row>
    <row r="4782">
      <c r="A4782" t="inlineStr">
        <is>
          <t>9268e1d5-384c-48a9-9686-08cf5f6b892f</t>
        </is>
      </c>
      <c r="B4782" t="inlineStr">
        <is>
          <t>33013091</t>
        </is>
      </c>
      <c r="C4782" t="inlineStr">
        <is>
          <t>FLAVOURING ESSENCES, ALL TYPES, INCLUDING THOSE FOR LIQUORS</t>
        </is>
      </c>
      <c r="D4782" t="inlineStr">
        <is>
          <t>2cd1f172-23da-4ba0-8a53-4d10226ac37e</t>
        </is>
      </c>
      <c r="E4782" t="inlineStr">
        <is>
          <t>63d8a9aa-97f9-4734-9195-ec9b0746e148</t>
        </is>
      </c>
      <c r="F4782" t="n">
        <v>54</v>
      </c>
    </row>
    <row r="4783">
      <c r="A4783" t="inlineStr">
        <is>
          <t>4b350e4c-457d-48ec-886e-f234494311eb</t>
        </is>
      </c>
      <c r="B4783" t="inlineStr">
        <is>
          <t>33013099</t>
        </is>
      </c>
      <c r="C4783" t="inlineStr">
        <is>
          <t>OTHER</t>
        </is>
      </c>
      <c r="D4783" t="inlineStr">
        <is>
          <t>2cd1f172-23da-4ba0-8a53-4d10226ac37e</t>
        </is>
      </c>
      <c r="E4783" t="inlineStr">
        <is>
          <t>63d8a9aa-97f9-4734-9195-ec9b0746e148</t>
        </is>
      </c>
      <c r="F4783" t="n">
        <v>54</v>
      </c>
    </row>
    <row r="4784">
      <c r="A4784" t="inlineStr">
        <is>
          <t>8da7fbf2-385a-4779-b06a-b2278745bab6</t>
        </is>
      </c>
      <c r="B4784" t="inlineStr">
        <is>
          <t>33019011</t>
        </is>
      </c>
      <c r="C4784" t="inlineStr">
        <is>
          <t>FENUGREEK OLEORESINS</t>
        </is>
      </c>
      <c r="D4784" t="inlineStr">
        <is>
          <t>2cd1f172-23da-4ba0-8a53-4d10226ac37e</t>
        </is>
      </c>
      <c r="E4784" t="inlineStr">
        <is>
          <t>63d8a9aa-97f9-4734-9195-ec9b0746e148</t>
        </is>
      </c>
      <c r="F4784" t="n">
        <v>54</v>
      </c>
    </row>
    <row r="4785">
      <c r="A4785" t="inlineStr">
        <is>
          <t>8e485c8d-5f59-493d-84bd-e5c38c527aee</t>
        </is>
      </c>
      <c r="B4785" t="inlineStr">
        <is>
          <t>33019012</t>
        </is>
      </c>
      <c r="C4785" t="inlineStr">
        <is>
          <t>GINGER OLEORESINS</t>
        </is>
      </c>
      <c r="D4785" t="inlineStr">
        <is>
          <t>2cd1f172-23da-4ba0-8a53-4d10226ac37e</t>
        </is>
      </c>
      <c r="E4785" t="inlineStr">
        <is>
          <t>63d8a9aa-97f9-4734-9195-ec9b0746e148</t>
        </is>
      </c>
      <c r="F4785" t="n">
        <v>54</v>
      </c>
    </row>
    <row r="4786">
      <c r="A4786" t="inlineStr">
        <is>
          <t>bd8aa0ff-3f59-483c-ab12-d45688315e37</t>
        </is>
      </c>
      <c r="B4786" t="inlineStr">
        <is>
          <t>33019013</t>
        </is>
      </c>
      <c r="C4786" t="inlineStr">
        <is>
          <t>PEPPER OLEORESINS</t>
        </is>
      </c>
      <c r="D4786" t="inlineStr">
        <is>
          <t>2cd1f172-23da-4ba0-8a53-4d10226ac37e</t>
        </is>
      </c>
      <c r="E4786" t="inlineStr">
        <is>
          <t>63d8a9aa-97f9-4734-9195-ec9b0746e148</t>
        </is>
      </c>
      <c r="F4786" t="n">
        <v>54</v>
      </c>
    </row>
    <row r="4787">
      <c r="A4787" t="inlineStr">
        <is>
          <t>bb0ce6f7-2219-4f70-82ed-c24c9e36c0c1</t>
        </is>
      </c>
      <c r="B4787" t="inlineStr">
        <is>
          <t>33019014</t>
        </is>
      </c>
      <c r="C4787" t="inlineStr">
        <is>
          <t>TURMERIC OLEORESINS</t>
        </is>
      </c>
      <c r="D4787" t="inlineStr">
        <is>
          <t>2cd1f172-23da-4ba0-8a53-4d10226ac37e</t>
        </is>
      </c>
      <c r="E4787" t="inlineStr">
        <is>
          <t>63d8a9aa-97f9-4734-9195-ec9b0746e148</t>
        </is>
      </c>
      <c r="F4787" t="n">
        <v>54</v>
      </c>
    </row>
    <row r="4788">
      <c r="A4788" t="inlineStr">
        <is>
          <t>04327784-0b7e-4065-9836-91eb856d050b</t>
        </is>
      </c>
      <c r="B4788" t="inlineStr">
        <is>
          <t>33019015</t>
        </is>
      </c>
      <c r="C4788" t="inlineStr">
        <is>
          <t>CARDAMOM OLEORESINS</t>
        </is>
      </c>
      <c r="D4788" t="inlineStr">
        <is>
          <t>2cd1f172-23da-4ba0-8a53-4d10226ac37e</t>
        </is>
      </c>
      <c r="E4788" t="inlineStr">
        <is>
          <t>63d8a9aa-97f9-4734-9195-ec9b0746e148</t>
        </is>
      </c>
      <c r="F4788" t="n">
        <v>54</v>
      </c>
    </row>
    <row r="4789">
      <c r="A4789" t="inlineStr">
        <is>
          <t>0f654d8c-a370-45e8-b1c4-413bf84d075e</t>
        </is>
      </c>
      <c r="B4789" t="inlineStr">
        <is>
          <t>33019016</t>
        </is>
      </c>
      <c r="C4789" t="inlineStr">
        <is>
          <t>CELERY SEED OLEORESINS</t>
        </is>
      </c>
      <c r="D4789" t="inlineStr">
        <is>
          <t>2cd1f172-23da-4ba0-8a53-4d10226ac37e</t>
        </is>
      </c>
      <c r="E4789" t="inlineStr">
        <is>
          <t>63d8a9aa-97f9-4734-9195-ec9b0746e148</t>
        </is>
      </c>
      <c r="F4789" t="n">
        <v>54</v>
      </c>
    </row>
    <row r="4790">
      <c r="A4790" t="inlineStr">
        <is>
          <t>3b670b76-0929-45b4-8314-9c1d5aca487a</t>
        </is>
      </c>
      <c r="B4790" t="inlineStr">
        <is>
          <t>33019017</t>
        </is>
      </c>
      <c r="C4790" t="inlineStr">
        <is>
          <t>NUTMEG OLEORESINS</t>
        </is>
      </c>
      <c r="D4790" t="inlineStr">
        <is>
          <t>2cd1f172-23da-4ba0-8a53-4d10226ac37e</t>
        </is>
      </c>
      <c r="E4790" t="inlineStr">
        <is>
          <t>63d8a9aa-97f9-4734-9195-ec9b0746e148</t>
        </is>
      </c>
      <c r="F4790" t="n">
        <v>54</v>
      </c>
    </row>
    <row r="4791">
      <c r="A4791" t="inlineStr">
        <is>
          <t>a1089010-ac4d-431d-b8b0-39871dcfa5c4</t>
        </is>
      </c>
      <c r="B4791" t="inlineStr">
        <is>
          <t>33019021</t>
        </is>
      </c>
      <c r="C4791" t="inlineStr">
        <is>
          <t>CLOVE OLEORESINS</t>
        </is>
      </c>
      <c r="D4791" t="inlineStr">
        <is>
          <t>2cd1f172-23da-4ba0-8a53-4d10226ac37e</t>
        </is>
      </c>
      <c r="E4791" t="inlineStr">
        <is>
          <t>63d8a9aa-97f9-4734-9195-ec9b0746e148</t>
        </is>
      </c>
      <c r="F4791" t="n">
        <v>54</v>
      </c>
    </row>
    <row r="4792">
      <c r="A4792" t="inlineStr">
        <is>
          <t>daf7ecfe-0474-40b7-b660-28473bc8ed22</t>
        </is>
      </c>
      <c r="B4792" t="inlineStr">
        <is>
          <t>33019022</t>
        </is>
      </c>
      <c r="C4792" t="inlineStr">
        <is>
          <t>CAPSICUM OLEORESINS</t>
        </is>
      </c>
      <c r="D4792" t="inlineStr">
        <is>
          <t>2cd1f172-23da-4ba0-8a53-4d10226ac37e</t>
        </is>
      </c>
      <c r="E4792" t="inlineStr">
        <is>
          <t>63d8a9aa-97f9-4734-9195-ec9b0746e148</t>
        </is>
      </c>
      <c r="F4792" t="n">
        <v>54</v>
      </c>
    </row>
    <row r="4793">
      <c r="A4793" t="inlineStr">
        <is>
          <t>72525634-e536-448f-a484-cdd485e886db</t>
        </is>
      </c>
      <c r="B4793" t="inlineStr">
        <is>
          <t>33019023</t>
        </is>
      </c>
      <c r="C4793" t="inlineStr">
        <is>
          <t>CORIANDER OLEORESINS</t>
        </is>
      </c>
      <c r="D4793" t="inlineStr">
        <is>
          <t>2cd1f172-23da-4ba0-8a53-4d10226ac37e</t>
        </is>
      </c>
      <c r="E4793" t="inlineStr">
        <is>
          <t>63d8a9aa-97f9-4734-9195-ec9b0746e148</t>
        </is>
      </c>
      <c r="F4793" t="n">
        <v>54</v>
      </c>
    </row>
    <row r="4794">
      <c r="A4794" t="inlineStr">
        <is>
          <t>ba6b1d37-0bc6-45c8-b30e-be4437ccee13</t>
        </is>
      </c>
      <c r="B4794" t="inlineStr">
        <is>
          <t>33019024</t>
        </is>
      </c>
      <c r="C4794" t="inlineStr">
        <is>
          <t>CUMIN OLEORESINS</t>
        </is>
      </c>
      <c r="D4794" t="inlineStr">
        <is>
          <t>2cd1f172-23da-4ba0-8a53-4d10226ac37e</t>
        </is>
      </c>
      <c r="E4794" t="inlineStr">
        <is>
          <t>63d8a9aa-97f9-4734-9195-ec9b0746e148</t>
        </is>
      </c>
      <c r="F4794" t="n">
        <v>54</v>
      </c>
    </row>
    <row r="4795">
      <c r="A4795" t="inlineStr">
        <is>
          <t>d35bab6f-f713-4b9e-a06f-55bf7cbb3a8d</t>
        </is>
      </c>
      <c r="B4795" t="inlineStr">
        <is>
          <t>33019025</t>
        </is>
      </c>
      <c r="C4795" t="inlineStr">
        <is>
          <t>FENNEL OLEORESINS</t>
        </is>
      </c>
      <c r="D4795" t="inlineStr">
        <is>
          <t>2cd1f172-23da-4ba0-8a53-4d10226ac37e</t>
        </is>
      </c>
      <c r="E4795" t="inlineStr">
        <is>
          <t>63d8a9aa-97f9-4734-9195-ec9b0746e148</t>
        </is>
      </c>
      <c r="F4795" t="n">
        <v>54</v>
      </c>
    </row>
    <row r="4796">
      <c r="A4796" t="inlineStr">
        <is>
          <t>e62cceaa-56ff-4155-a1ae-84f0ff33d223</t>
        </is>
      </c>
      <c r="B4796" t="inlineStr">
        <is>
          <t>33019029</t>
        </is>
      </c>
      <c r="C4796" t="inlineStr">
        <is>
          <t>OLEORESINS OF SPICES NOT ELSEWHERE SPECIFIED OR INCLUDED</t>
        </is>
      </c>
      <c r="D4796" t="inlineStr">
        <is>
          <t>2cd1f172-23da-4ba0-8a53-4d10226ac37e</t>
        </is>
      </c>
      <c r="E4796" t="inlineStr">
        <is>
          <t>63d8a9aa-97f9-4734-9195-ec9b0746e148</t>
        </is>
      </c>
      <c r="F4796" t="n">
        <v>54</v>
      </c>
    </row>
    <row r="4797">
      <c r="A4797" t="inlineStr">
        <is>
          <t>53afae0d-7496-4a8e-8276-a808c7a68bc2</t>
        </is>
      </c>
      <c r="B4797" t="inlineStr">
        <is>
          <t>33019031</t>
        </is>
      </c>
      <c r="C4797" t="inlineStr">
        <is>
          <t>ATTARS OF ALL KINDS IN FIXED OIL BASE</t>
        </is>
      </c>
      <c r="D4797" t="inlineStr">
        <is>
          <t>2cd1f172-23da-4ba0-8a53-4d10226ac37e</t>
        </is>
      </c>
      <c r="E4797" t="inlineStr">
        <is>
          <t>63d8a9aa-97f9-4734-9195-ec9b0746e148</t>
        </is>
      </c>
      <c r="F4797" t="n">
        <v>54</v>
      </c>
    </row>
    <row r="4798">
      <c r="A4798" t="inlineStr">
        <is>
          <t>a0bcc37e-f4ff-4704-b1f6-fecdc798a3cb</t>
        </is>
      </c>
      <c r="B4798" t="inlineStr">
        <is>
          <t>33019032</t>
        </is>
      </c>
      <c r="C4798" t="inlineStr">
        <is>
          <t>MUSTARD OIL AROMA</t>
        </is>
      </c>
      <c r="D4798" t="inlineStr">
        <is>
          <t>2cd1f172-23da-4ba0-8a53-4d10226ac37e</t>
        </is>
      </c>
      <c r="E4798" t="inlineStr">
        <is>
          <t>63d8a9aa-97f9-4734-9195-ec9b0746e148</t>
        </is>
      </c>
      <c r="F4798" t="n">
        <v>54</v>
      </c>
    </row>
    <row r="4799">
      <c r="A4799" t="inlineStr">
        <is>
          <t>e92a5812-1224-4f65-94c7-637eca24eb4b</t>
        </is>
      </c>
      <c r="B4799" t="inlineStr">
        <is>
          <t>33019033</t>
        </is>
      </c>
      <c r="C4799" t="inlineStr">
        <is>
          <t>ESSENCE OF AMBRETTOLIDE (AMBRETTE SEED OIL ESSENCE)</t>
        </is>
      </c>
      <c r="D4799" t="inlineStr">
        <is>
          <t>2cd1f172-23da-4ba0-8a53-4d10226ac37e</t>
        </is>
      </c>
      <c r="E4799" t="inlineStr">
        <is>
          <t>63d8a9aa-97f9-4734-9195-ec9b0746e148</t>
        </is>
      </c>
      <c r="F4799" t="n">
        <v>54</v>
      </c>
    </row>
    <row r="4800">
      <c r="A4800" t="inlineStr">
        <is>
          <t>91e3ec34-fb3f-4032-b432-a33764d373b5</t>
        </is>
      </c>
      <c r="B4800" t="inlineStr">
        <is>
          <t>33019041</t>
        </is>
      </c>
      <c r="C4800" t="inlineStr">
        <is>
          <t>FLAVOURING ESSENCES, ALL TYPES, INCLUDING THOSE FOR LIQUORS</t>
        </is>
      </c>
      <c r="D4800" t="inlineStr">
        <is>
          <t>2cd1f172-23da-4ba0-8a53-4d10226ac37e</t>
        </is>
      </c>
      <c r="E4800" t="inlineStr">
        <is>
          <t>63d8a9aa-97f9-4734-9195-ec9b0746e148</t>
        </is>
      </c>
      <c r="F4800" t="n">
        <v>54</v>
      </c>
    </row>
    <row r="4801">
      <c r="A4801" t="inlineStr">
        <is>
          <t>56b435a7-9a81-4276-b837-255739819a88</t>
        </is>
      </c>
      <c r="B4801" t="inlineStr">
        <is>
          <t>33019049</t>
        </is>
      </c>
      <c r="C4801" t="inlineStr">
        <is>
          <t>OTHER</t>
        </is>
      </c>
      <c r="D4801" t="inlineStr">
        <is>
          <t>2cd1f172-23da-4ba0-8a53-4d10226ac37e</t>
        </is>
      </c>
      <c r="E4801" t="inlineStr">
        <is>
          <t>63d8a9aa-97f9-4734-9195-ec9b0746e148</t>
        </is>
      </c>
      <c r="F4801" t="n">
        <v>54</v>
      </c>
    </row>
    <row r="4802">
      <c r="A4802" t="inlineStr">
        <is>
          <t>f1efdf22-85df-46c3-bcca-156f0e98541f</t>
        </is>
      </c>
      <c r="B4802" t="inlineStr">
        <is>
          <t>33019051</t>
        </is>
      </c>
      <c r="C4802" t="inlineStr">
        <is>
          <t>FLAVOURING ESSENCES, ALL TYPES, INCLUDING THOSE FOR LIQUORS</t>
        </is>
      </c>
      <c r="D4802" t="inlineStr">
        <is>
          <t>2cd1f172-23da-4ba0-8a53-4d10226ac37e</t>
        </is>
      </c>
      <c r="E4802" t="inlineStr">
        <is>
          <t>63d8a9aa-97f9-4734-9195-ec9b0746e148</t>
        </is>
      </c>
      <c r="F4802" t="n">
        <v>54</v>
      </c>
    </row>
    <row r="4803">
      <c r="A4803" t="inlineStr">
        <is>
          <t>5b892747-924d-4bce-af44-811322354e9c</t>
        </is>
      </c>
      <c r="B4803" t="inlineStr">
        <is>
          <t>33019059</t>
        </is>
      </c>
      <c r="C4803" t="inlineStr">
        <is>
          <t>OTHER</t>
        </is>
      </c>
      <c r="D4803" t="inlineStr">
        <is>
          <t>2cd1f172-23da-4ba0-8a53-4d10226ac37e</t>
        </is>
      </c>
      <c r="E4803" t="inlineStr">
        <is>
          <t>63d8a9aa-97f9-4734-9195-ec9b0746e148</t>
        </is>
      </c>
      <c r="F4803" t="n">
        <v>54</v>
      </c>
    </row>
    <row r="4804">
      <c r="A4804" t="inlineStr">
        <is>
          <t>d1a530c1-99e2-4e75-a927-3313c1367714</t>
        </is>
      </c>
      <c r="B4804" t="inlineStr">
        <is>
          <t>33019060</t>
        </is>
      </c>
      <c r="C4804" t="inlineStr">
        <is>
          <t>AQUEOUS DISTILLATES OF ESSENTIAL OILS, NOT ELSEWHERE SPECIFIED OR INCLUDED</t>
        </is>
      </c>
      <c r="D4804" t="inlineStr">
        <is>
          <t>2cd1f172-23da-4ba0-8a53-4d10226ac37e</t>
        </is>
      </c>
      <c r="E4804" t="inlineStr">
        <is>
          <t>63d8a9aa-97f9-4734-9195-ec9b0746e148</t>
        </is>
      </c>
      <c r="F4804" t="n">
        <v>54</v>
      </c>
    </row>
    <row r="4805">
      <c r="A4805" t="inlineStr">
        <is>
          <t>dd0eaddb-7c3d-4ce6-81d1-148ed01d072e</t>
        </is>
      </c>
      <c r="B4805" t="inlineStr">
        <is>
          <t>33019071</t>
        </is>
      </c>
      <c r="C4805" t="inlineStr">
        <is>
          <t>FLAVOURING ESSENCES, ALL TYPES, INCLUDING THOSE FOR LIQUORS</t>
        </is>
      </c>
      <c r="D4805" t="inlineStr">
        <is>
          <t>2cd1f172-23da-4ba0-8a53-4d10226ac37e</t>
        </is>
      </c>
      <c r="E4805" t="inlineStr">
        <is>
          <t>63d8a9aa-97f9-4734-9195-ec9b0746e148</t>
        </is>
      </c>
      <c r="F4805" t="n">
        <v>54</v>
      </c>
    </row>
    <row r="4806">
      <c r="A4806" t="inlineStr">
        <is>
          <t>35bbc86d-b50b-4063-883a-b5c457c35122</t>
        </is>
      </c>
      <c r="B4806" t="inlineStr">
        <is>
          <t>33019079</t>
        </is>
      </c>
      <c r="C4806" t="inlineStr">
        <is>
          <t>OTHER</t>
        </is>
      </c>
      <c r="D4806" t="inlineStr">
        <is>
          <t>2cd1f172-23da-4ba0-8a53-4d10226ac37e</t>
        </is>
      </c>
      <c r="E4806" t="inlineStr">
        <is>
          <t>63d8a9aa-97f9-4734-9195-ec9b0746e148</t>
        </is>
      </c>
      <c r="F4806" t="n">
        <v>54</v>
      </c>
    </row>
    <row r="4807">
      <c r="A4807" t="inlineStr">
        <is>
          <t>77108550-ab79-4179-83ad-5d1967dd2e96</t>
        </is>
      </c>
      <c r="B4807" t="inlineStr">
        <is>
          <t>33019090</t>
        </is>
      </c>
      <c r="C4807" t="inlineStr">
        <is>
          <t>OTHER</t>
        </is>
      </c>
      <c r="D4807" t="inlineStr">
        <is>
          <t>2cd1f172-23da-4ba0-8a53-4d10226ac37e</t>
        </is>
      </c>
      <c r="E4807" t="inlineStr">
        <is>
          <t>63d8a9aa-97f9-4734-9195-ec9b0746e148</t>
        </is>
      </c>
      <c r="F4807" t="n">
        <v>54</v>
      </c>
    </row>
    <row r="4808">
      <c r="A4808" t="inlineStr">
        <is>
          <t>8fcd7ec6-9bff-47fe-a851-0d5a77bece78</t>
        </is>
      </c>
      <c r="B4808" t="inlineStr">
        <is>
          <t>33021010</t>
        </is>
      </c>
      <c r="C4808" t="inlineStr">
        <is>
          <t>SYNTHETIC FLAVOURING ESSENCES</t>
        </is>
      </c>
      <c r="D4808" t="inlineStr">
        <is>
          <t>2cd1f172-23da-4ba0-8a53-4d10226ac37e</t>
        </is>
      </c>
      <c r="E4808" t="inlineStr">
        <is>
          <t>56a63d2f-fac4-4101-9721-ce721a7d2bf0</t>
        </is>
      </c>
      <c r="F4808" t="n">
        <v>54</v>
      </c>
    </row>
    <row r="4809">
      <c r="A4809" t="inlineStr">
        <is>
          <t>87e67756-70e2-4312-aee4-73fe7d682721</t>
        </is>
      </c>
      <c r="B4809" t="inlineStr">
        <is>
          <t>33021090</t>
        </is>
      </c>
      <c r="C4809" t="inlineStr">
        <is>
          <t>OTHER</t>
        </is>
      </c>
      <c r="D4809" t="inlineStr">
        <is>
          <t>2cd1f172-23da-4ba0-8a53-4d10226ac37e</t>
        </is>
      </c>
      <c r="E4809" t="inlineStr">
        <is>
          <t>56a63d2f-fac4-4101-9721-ce721a7d2bf0</t>
        </is>
      </c>
      <c r="F4809" t="n">
        <v>54</v>
      </c>
    </row>
    <row r="4810">
      <c r="A4810" t="inlineStr">
        <is>
          <t>1997fd42-7fe9-4c02-9421-6ad225b03aec</t>
        </is>
      </c>
      <c r="B4810" t="inlineStr">
        <is>
          <t>33029011</t>
        </is>
      </c>
      <c r="C4810" t="inlineStr">
        <is>
          <t>SYNTHETIC PERFUMERY COMPOUNDS</t>
        </is>
      </c>
      <c r="D4810" t="inlineStr">
        <is>
          <t>2cd1f172-23da-4ba0-8a53-4d10226ac37e</t>
        </is>
      </c>
      <c r="E4810" t="inlineStr">
        <is>
          <t>56a63d2f-fac4-4101-9721-ce721a7d2bf0</t>
        </is>
      </c>
      <c r="F4810" t="n">
        <v>54</v>
      </c>
    </row>
    <row r="4811">
      <c r="A4811" t="inlineStr">
        <is>
          <t>41af463b-0873-479a-a117-7218eb6267b1</t>
        </is>
      </c>
      <c r="B4811" t="inlineStr">
        <is>
          <t>33029012</t>
        </is>
      </c>
      <c r="C4811" t="inlineStr">
        <is>
          <t>SYNTHETIC ESSENTIAL OIL</t>
        </is>
      </c>
      <c r="D4811" t="inlineStr">
        <is>
          <t>2cd1f172-23da-4ba0-8a53-4d10226ac37e</t>
        </is>
      </c>
      <c r="E4811" t="inlineStr">
        <is>
          <t>56a63d2f-fac4-4101-9721-ce721a7d2bf0</t>
        </is>
      </c>
      <c r="F4811" t="n">
        <v>54</v>
      </c>
    </row>
    <row r="4812">
      <c r="A4812" t="inlineStr">
        <is>
          <t>5b70994e-6e90-4c23-8226-7d0009c6de3c</t>
        </is>
      </c>
      <c r="B4812" t="inlineStr">
        <is>
          <t>33029019</t>
        </is>
      </c>
      <c r="C4812" t="inlineStr">
        <is>
          <t>OTHER</t>
        </is>
      </c>
      <c r="D4812" t="inlineStr">
        <is>
          <t>2cd1f172-23da-4ba0-8a53-4d10226ac37e</t>
        </is>
      </c>
      <c r="E4812" t="inlineStr">
        <is>
          <t>56a63d2f-fac4-4101-9721-ce721a7d2bf0</t>
        </is>
      </c>
      <c r="F4812" t="n">
        <v>54</v>
      </c>
    </row>
    <row r="4813">
      <c r="A4813" t="inlineStr">
        <is>
          <t>dda7b39e-0136-49a3-a278-f63523d2f4ff</t>
        </is>
      </c>
      <c r="B4813" t="inlineStr">
        <is>
          <t>33029020</t>
        </is>
      </c>
      <c r="C4813" t="inlineStr">
        <is>
          <t>ALEURITIC ACID</t>
        </is>
      </c>
      <c r="D4813" t="inlineStr">
        <is>
          <t>2cd1f172-23da-4ba0-8a53-4d10226ac37e</t>
        </is>
      </c>
      <c r="E4813" t="inlineStr">
        <is>
          <t>56a63d2f-fac4-4101-9721-ce721a7d2bf0</t>
        </is>
      </c>
      <c r="F4813" t="n">
        <v>54</v>
      </c>
    </row>
    <row r="4814">
      <c r="A4814" t="inlineStr">
        <is>
          <t>9f677e99-039f-49f5-9328-3ef98aee639f</t>
        </is>
      </c>
      <c r="B4814" t="inlineStr">
        <is>
          <t>33029090</t>
        </is>
      </c>
      <c r="C4814" t="inlineStr">
        <is>
          <t>OTHER</t>
        </is>
      </c>
      <c r="D4814" t="inlineStr">
        <is>
          <t>2cd1f172-23da-4ba0-8a53-4d10226ac37e</t>
        </is>
      </c>
      <c r="E4814" t="inlineStr">
        <is>
          <t>56a63d2f-fac4-4101-9721-ce721a7d2bf0</t>
        </is>
      </c>
      <c r="F4814" t="n">
        <v>54</v>
      </c>
    </row>
    <row r="4815">
      <c r="A4815" t="inlineStr">
        <is>
          <t>9189e8d8-3c5e-4a6e-bf96-b5872de40c5d</t>
        </is>
      </c>
      <c r="B4815" t="inlineStr">
        <is>
          <t>33030010</t>
        </is>
      </c>
      <c r="C4815" t="inlineStr">
        <is>
          <t>EAU-DE-COLOGNE</t>
        </is>
      </c>
      <c r="D4815" t="inlineStr">
        <is>
          <t>2cd1f172-23da-4ba0-8a53-4d10226ac37e</t>
        </is>
      </c>
      <c r="E4815" t="inlineStr">
        <is>
          <t>d2ea6865-0f2a-410b-b178-e3722e24ff19</t>
        </is>
      </c>
      <c r="F4815" t="n">
        <v>54</v>
      </c>
    </row>
    <row r="4816">
      <c r="A4816" t="inlineStr">
        <is>
          <t>ea15ef39-56cb-4008-9e96-ef134b456e24</t>
        </is>
      </c>
      <c r="B4816" t="inlineStr">
        <is>
          <t>33030020</t>
        </is>
      </c>
      <c r="C4816" t="inlineStr">
        <is>
          <t>ROSE WATER</t>
        </is>
      </c>
      <c r="D4816" t="inlineStr">
        <is>
          <t>2cd1f172-23da-4ba0-8a53-4d10226ac37e</t>
        </is>
      </c>
      <c r="E4816" t="inlineStr">
        <is>
          <t>d2ea6865-0f2a-410b-b178-e3722e24ff19</t>
        </is>
      </c>
      <c r="F4816" t="n">
        <v>54</v>
      </c>
    </row>
    <row r="4817">
      <c r="A4817" t="inlineStr">
        <is>
          <t>6cdfbe67-e2a0-46ae-b692-6abaa94845fc</t>
        </is>
      </c>
      <c r="B4817" t="inlineStr">
        <is>
          <t>33030030</t>
        </is>
      </c>
      <c r="C4817" t="inlineStr">
        <is>
          <t>KEORA WATER</t>
        </is>
      </c>
      <c r="D4817" t="inlineStr">
        <is>
          <t>2cd1f172-23da-4ba0-8a53-4d10226ac37e</t>
        </is>
      </c>
      <c r="E4817" t="inlineStr">
        <is>
          <t>d2ea6865-0f2a-410b-b178-e3722e24ff19</t>
        </is>
      </c>
      <c r="F4817" t="n">
        <v>54</v>
      </c>
    </row>
    <row r="4818">
      <c r="A4818" t="inlineStr">
        <is>
          <t>eb74b438-514c-46ac-b7d8-f0511e12366a</t>
        </is>
      </c>
      <c r="B4818" t="inlineStr">
        <is>
          <t>33030040</t>
        </is>
      </c>
      <c r="C4818" t="inlineStr">
        <is>
          <t>PERFUMES AND PERFUMERY COMPOUNDS NOT CONTAINING SPIRIT (EXCLUDING AQUEOUS DISTILLATES)</t>
        </is>
      </c>
      <c r="D4818" t="inlineStr">
        <is>
          <t>2cd1f172-23da-4ba0-8a53-4d10226ac37e</t>
        </is>
      </c>
      <c r="E4818" t="inlineStr">
        <is>
          <t>d2ea6865-0f2a-410b-b178-e3722e24ff19</t>
        </is>
      </c>
      <c r="F4818" t="n">
        <v>54</v>
      </c>
    </row>
    <row r="4819">
      <c r="A4819" t="inlineStr">
        <is>
          <t>db004cd6-529a-4c51-9d28-bb321a7a732b</t>
        </is>
      </c>
      <c r="B4819" t="inlineStr">
        <is>
          <t>33030050</t>
        </is>
      </c>
      <c r="C4819" t="inlineStr">
        <is>
          <t>PERFUMES CONTAINING SPIRIT</t>
        </is>
      </c>
      <c r="D4819" t="inlineStr">
        <is>
          <t>2cd1f172-23da-4ba0-8a53-4d10226ac37e</t>
        </is>
      </c>
      <c r="E4819" t="inlineStr">
        <is>
          <t>d2ea6865-0f2a-410b-b178-e3722e24ff19</t>
        </is>
      </c>
      <c r="F4819" t="n">
        <v>54</v>
      </c>
    </row>
    <row r="4820">
      <c r="A4820" t="inlineStr">
        <is>
          <t>5a7abd49-d984-4f8f-b3a7-78427611decb</t>
        </is>
      </c>
      <c r="B4820" t="inlineStr">
        <is>
          <t>33030060</t>
        </is>
      </c>
      <c r="C4820" t="inlineStr">
        <is>
          <t>SPIRITUOUS TOILET PREPARATIONS NOT ELSEWHERE SPECIFIED OR INCLUDED</t>
        </is>
      </c>
      <c r="D4820" t="inlineStr">
        <is>
          <t>2cd1f172-23da-4ba0-8a53-4d10226ac37e</t>
        </is>
      </c>
      <c r="E4820" t="inlineStr">
        <is>
          <t>d2ea6865-0f2a-410b-b178-e3722e24ff19</t>
        </is>
      </c>
      <c r="F4820" t="n">
        <v>54</v>
      </c>
    </row>
    <row r="4821">
      <c r="A4821" t="inlineStr">
        <is>
          <t>907cfef4-28b9-4c13-92a6-63fb9d89942d</t>
        </is>
      </c>
      <c r="B4821" t="inlineStr">
        <is>
          <t>33030090</t>
        </is>
      </c>
      <c r="C4821" t="inlineStr">
        <is>
          <t>OTHER</t>
        </is>
      </c>
      <c r="D4821" t="inlineStr">
        <is>
          <t>2cd1f172-23da-4ba0-8a53-4d10226ac37e</t>
        </is>
      </c>
      <c r="E4821" t="inlineStr">
        <is>
          <t>d2ea6865-0f2a-410b-b178-e3722e24ff19</t>
        </is>
      </c>
      <c r="F4821" t="n">
        <v>54</v>
      </c>
    </row>
    <row r="4822">
      <c r="A4822" t="inlineStr">
        <is>
          <t>5a210e5a-e7f6-40b4-9c82-5a5cd439d359</t>
        </is>
      </c>
      <c r="B4822" t="inlineStr">
        <is>
          <t>33041000</t>
        </is>
      </c>
      <c r="C4822" t="inlineStr">
        <is>
          <t>LIP MAKE-UP PREPARATIONS</t>
        </is>
      </c>
      <c r="D4822" t="inlineStr">
        <is>
          <t>2cd1f172-23da-4ba0-8a53-4d10226ac37e</t>
        </is>
      </c>
      <c r="E4822" t="inlineStr">
        <is>
          <t>4de11e24-ef79-4a41-be07-f78eb0f44513</t>
        </is>
      </c>
      <c r="F4822" t="n">
        <v>54</v>
      </c>
    </row>
    <row r="4823">
      <c r="A4823" t="inlineStr">
        <is>
          <t>2363a997-df79-4b1f-b47b-103f07d9e001</t>
        </is>
      </c>
      <c r="B4823" t="inlineStr">
        <is>
          <t>33042000</t>
        </is>
      </c>
      <c r="C4823" t="inlineStr">
        <is>
          <t>EYE MAKE-UP PREPARATIONS</t>
        </is>
      </c>
      <c r="D4823" t="inlineStr">
        <is>
          <t>2cd1f172-23da-4ba0-8a53-4d10226ac37e</t>
        </is>
      </c>
      <c r="E4823" t="inlineStr">
        <is>
          <t>4de11e24-ef79-4a41-be07-f78eb0f44513</t>
        </is>
      </c>
      <c r="F4823" t="n">
        <v>54</v>
      </c>
    </row>
    <row r="4824">
      <c r="A4824" t="inlineStr">
        <is>
          <t>aeaa31a0-490e-42ee-b7a9-f60bda2823f5</t>
        </is>
      </c>
      <c r="B4824" t="inlineStr">
        <is>
          <t>33043000</t>
        </is>
      </c>
      <c r="C4824" t="inlineStr">
        <is>
          <t>MANICURE OR PEDICURE PREPARATIONS</t>
        </is>
      </c>
      <c r="D4824" t="inlineStr">
        <is>
          <t>2cd1f172-23da-4ba0-8a53-4d10226ac37e</t>
        </is>
      </c>
      <c r="E4824" t="inlineStr">
        <is>
          <t>4de11e24-ef79-4a41-be07-f78eb0f44513</t>
        </is>
      </c>
      <c r="F4824" t="n">
        <v>54</v>
      </c>
    </row>
    <row r="4825">
      <c r="A4825" t="inlineStr">
        <is>
          <t>4b507c2d-e7dd-4cf9-8f5b-46fda2871d32</t>
        </is>
      </c>
      <c r="B4825" t="inlineStr">
        <is>
          <t>33049110</t>
        </is>
      </c>
      <c r="C4825" t="inlineStr">
        <is>
          <t>FACE POWDERS</t>
        </is>
      </c>
      <c r="D4825" t="inlineStr">
        <is>
          <t>2cd1f172-23da-4ba0-8a53-4d10226ac37e</t>
        </is>
      </c>
      <c r="E4825" t="inlineStr">
        <is>
          <t>4de11e24-ef79-4a41-be07-f78eb0f44513</t>
        </is>
      </c>
      <c r="F4825" t="n">
        <v>54</v>
      </c>
    </row>
    <row r="4826">
      <c r="A4826" t="inlineStr">
        <is>
          <t>f7b724f6-ea7b-4ec8-8702-834150a1ddd1</t>
        </is>
      </c>
      <c r="B4826" t="inlineStr">
        <is>
          <t>33049120</t>
        </is>
      </c>
      <c r="C4826" t="inlineStr">
        <is>
          <t>TALCUM POWDERS</t>
        </is>
      </c>
      <c r="D4826" t="inlineStr">
        <is>
          <t>2cd1f172-23da-4ba0-8a53-4d10226ac37e</t>
        </is>
      </c>
      <c r="E4826" t="inlineStr">
        <is>
          <t>4de11e24-ef79-4a41-be07-f78eb0f44513</t>
        </is>
      </c>
      <c r="F4826" t="n">
        <v>54</v>
      </c>
    </row>
    <row r="4827">
      <c r="A4827" t="inlineStr">
        <is>
          <t>b6c744e7-0d2a-4745-8d46-a224e3efac5a</t>
        </is>
      </c>
      <c r="B4827" t="inlineStr">
        <is>
          <t>33049190</t>
        </is>
      </c>
      <c r="C4827" t="inlineStr">
        <is>
          <t>OTHER</t>
        </is>
      </c>
      <c r="D4827" t="inlineStr">
        <is>
          <t>2cd1f172-23da-4ba0-8a53-4d10226ac37e</t>
        </is>
      </c>
      <c r="E4827" t="inlineStr">
        <is>
          <t>4de11e24-ef79-4a41-be07-f78eb0f44513</t>
        </is>
      </c>
      <c r="F4827" t="n">
        <v>54</v>
      </c>
    </row>
    <row r="4828">
      <c r="A4828" t="inlineStr">
        <is>
          <t>c620898e-66c9-4398-8b58-4d7cd8d1f78d</t>
        </is>
      </c>
      <c r="B4828" t="inlineStr">
        <is>
          <t>33049910</t>
        </is>
      </c>
      <c r="C4828" t="inlineStr">
        <is>
          <t>FACE CREAMS</t>
        </is>
      </c>
      <c r="D4828" t="inlineStr">
        <is>
          <t>2cd1f172-23da-4ba0-8a53-4d10226ac37e</t>
        </is>
      </c>
      <c r="E4828" t="inlineStr">
        <is>
          <t>4de11e24-ef79-4a41-be07-f78eb0f44513</t>
        </is>
      </c>
      <c r="F4828" t="n">
        <v>54</v>
      </c>
    </row>
    <row r="4829">
      <c r="A4829" t="inlineStr">
        <is>
          <t>059e4a25-8d0f-4c68-9bfc-ccaf98db3f17</t>
        </is>
      </c>
      <c r="B4829" t="inlineStr">
        <is>
          <t>33049920</t>
        </is>
      </c>
      <c r="C4829" t="inlineStr">
        <is>
          <t>NAIL POLISH OR LACQUERS</t>
        </is>
      </c>
      <c r="D4829" t="inlineStr">
        <is>
          <t>2cd1f172-23da-4ba0-8a53-4d10226ac37e</t>
        </is>
      </c>
      <c r="E4829" t="inlineStr">
        <is>
          <t>4de11e24-ef79-4a41-be07-f78eb0f44513</t>
        </is>
      </c>
      <c r="F4829" t="n">
        <v>54</v>
      </c>
    </row>
    <row r="4830">
      <c r="A4830" t="inlineStr">
        <is>
          <t>4d4f25f8-769e-4c4f-a406-86b44accd258</t>
        </is>
      </c>
      <c r="B4830" t="inlineStr">
        <is>
          <t>33049930</t>
        </is>
      </c>
      <c r="C4830" t="inlineStr">
        <is>
          <t>MOISTURISING LOTION</t>
        </is>
      </c>
      <c r="D4830" t="inlineStr">
        <is>
          <t>2cd1f172-23da-4ba0-8a53-4d10226ac37e</t>
        </is>
      </c>
      <c r="E4830" t="inlineStr">
        <is>
          <t>4de11e24-ef79-4a41-be07-f78eb0f44513</t>
        </is>
      </c>
      <c r="F4830" t="n">
        <v>54</v>
      </c>
    </row>
    <row r="4831">
      <c r="A4831" t="inlineStr">
        <is>
          <t>340b4a59-0596-4c76-8df0-0c0937ce43ce</t>
        </is>
      </c>
      <c r="B4831" t="inlineStr">
        <is>
          <t>33049940</t>
        </is>
      </c>
      <c r="C4831" t="inlineStr">
        <is>
          <t>SINDUR, BINDI, KUMKUM</t>
        </is>
      </c>
      <c r="D4831" t="inlineStr">
        <is>
          <t>2cd1f172-23da-4ba0-8a53-4d10226ac37e</t>
        </is>
      </c>
      <c r="E4831" t="inlineStr">
        <is>
          <t>4de11e24-ef79-4a41-be07-f78eb0f44513</t>
        </is>
      </c>
      <c r="F4831" t="n">
        <v>54</v>
      </c>
    </row>
    <row r="4832">
      <c r="A4832" t="inlineStr">
        <is>
          <t>e3e70738-fc80-45c2-a031-29e1233fe3f6</t>
        </is>
      </c>
      <c r="B4832" t="inlineStr">
        <is>
          <t>33049950</t>
        </is>
      </c>
      <c r="C4832" t="inlineStr">
        <is>
          <t>TURMERIC PREPARATIONS</t>
        </is>
      </c>
      <c r="D4832" t="inlineStr">
        <is>
          <t>2cd1f172-23da-4ba0-8a53-4d10226ac37e</t>
        </is>
      </c>
      <c r="E4832" t="inlineStr">
        <is>
          <t>4de11e24-ef79-4a41-be07-f78eb0f44513</t>
        </is>
      </c>
      <c r="F4832" t="n">
        <v>54</v>
      </c>
    </row>
    <row r="4833">
      <c r="A4833" t="inlineStr">
        <is>
          <t>0dee513b-c9e2-4c17-8a72-d74dfe1aeb40</t>
        </is>
      </c>
      <c r="B4833" t="inlineStr">
        <is>
          <t>33049990</t>
        </is>
      </c>
      <c r="C4833" t="inlineStr">
        <is>
          <t>OTHER</t>
        </is>
      </c>
      <c r="D4833" t="inlineStr">
        <is>
          <t>2cd1f172-23da-4ba0-8a53-4d10226ac37e</t>
        </is>
      </c>
      <c r="E4833" t="inlineStr">
        <is>
          <t>4de11e24-ef79-4a41-be07-f78eb0f44513</t>
        </is>
      </c>
      <c r="F4833" t="n">
        <v>54</v>
      </c>
    </row>
    <row r="4834">
      <c r="A4834" t="inlineStr">
        <is>
          <t>ff50932f-0740-48fd-8215-16796a987675</t>
        </is>
      </c>
      <c r="B4834" t="inlineStr">
        <is>
          <t>33051010</t>
        </is>
      </c>
      <c r="C4834" t="inlineStr">
        <is>
          <t>CONTAINING SPIRIT</t>
        </is>
      </c>
      <c r="D4834" t="inlineStr">
        <is>
          <t>2cd1f172-23da-4ba0-8a53-4d10226ac37e</t>
        </is>
      </c>
      <c r="E4834" t="inlineStr">
        <is>
          <t>cb4753bc-5f4b-4a5d-a157-c912b85a192f</t>
        </is>
      </c>
      <c r="F4834" t="n">
        <v>54</v>
      </c>
    </row>
    <row r="4835">
      <c r="A4835" t="inlineStr">
        <is>
          <t>8c0318ef-5ed9-4d20-a124-f116402336ab</t>
        </is>
      </c>
      <c r="B4835" t="inlineStr">
        <is>
          <t>33051090</t>
        </is>
      </c>
      <c r="C4835" t="inlineStr">
        <is>
          <t>OTHER</t>
        </is>
      </c>
      <c r="D4835" t="inlineStr">
        <is>
          <t>2cd1f172-23da-4ba0-8a53-4d10226ac37e</t>
        </is>
      </c>
      <c r="E4835" t="inlineStr">
        <is>
          <t>cb4753bc-5f4b-4a5d-a157-c912b85a192f</t>
        </is>
      </c>
      <c r="F4835" t="n">
        <v>54</v>
      </c>
    </row>
    <row r="4836">
      <c r="A4836" t="inlineStr">
        <is>
          <t>31db9885-3f91-4121-a08c-56a7ffa6a158</t>
        </is>
      </c>
      <c r="B4836" t="inlineStr">
        <is>
          <t>33052000</t>
        </is>
      </c>
      <c r="C4836" t="inlineStr">
        <is>
          <t>PREPARATIONS FOR PERMANENT WAVING OR STRAIGHTENING</t>
        </is>
      </c>
      <c r="D4836" t="inlineStr">
        <is>
          <t>2cd1f172-23da-4ba0-8a53-4d10226ac37e</t>
        </is>
      </c>
      <c r="E4836" t="inlineStr">
        <is>
          <t>cb4753bc-5f4b-4a5d-a157-c912b85a192f</t>
        </is>
      </c>
      <c r="F4836" t="n">
        <v>54</v>
      </c>
    </row>
    <row r="4837">
      <c r="A4837" t="inlineStr">
        <is>
          <t>11370be0-7c69-4136-8347-88246e5eeb3f</t>
        </is>
      </c>
      <c r="B4837" t="inlineStr">
        <is>
          <t>33053000</t>
        </is>
      </c>
      <c r="C4837" t="inlineStr">
        <is>
          <t>HAIR LACQUERS</t>
        </is>
      </c>
      <c r="D4837" t="inlineStr">
        <is>
          <t>2cd1f172-23da-4ba0-8a53-4d10226ac37e</t>
        </is>
      </c>
      <c r="E4837" t="inlineStr">
        <is>
          <t>cb4753bc-5f4b-4a5d-a157-c912b85a192f</t>
        </is>
      </c>
      <c r="F4837" t="n">
        <v>54</v>
      </c>
    </row>
    <row r="4838">
      <c r="A4838" t="inlineStr">
        <is>
          <t>aa4fd4e3-1ca6-4348-b70a-2c64670a3bb3</t>
        </is>
      </c>
      <c r="B4838" t="inlineStr">
        <is>
          <t>33059011</t>
        </is>
      </c>
      <c r="C4838" t="inlineStr">
        <is>
          <t>PERFUMED</t>
        </is>
      </c>
      <c r="D4838" t="inlineStr">
        <is>
          <t>2cd1f172-23da-4ba0-8a53-4d10226ac37e</t>
        </is>
      </c>
      <c r="E4838" t="inlineStr">
        <is>
          <t>cb4753bc-5f4b-4a5d-a157-c912b85a192f</t>
        </is>
      </c>
      <c r="F4838" t="n">
        <v>54</v>
      </c>
    </row>
    <row r="4839">
      <c r="A4839" t="inlineStr">
        <is>
          <t>31e843e6-433f-426e-b1a8-9fbd1a48778d</t>
        </is>
      </c>
      <c r="B4839" t="inlineStr">
        <is>
          <t>33059019</t>
        </is>
      </c>
      <c r="C4839" t="inlineStr">
        <is>
          <t>OTHER</t>
        </is>
      </c>
      <c r="D4839" t="inlineStr">
        <is>
          <t>2cd1f172-23da-4ba0-8a53-4d10226ac37e</t>
        </is>
      </c>
      <c r="E4839" t="inlineStr">
        <is>
          <t>cb4753bc-5f4b-4a5d-a157-c912b85a192f</t>
        </is>
      </c>
      <c r="F4839" t="n">
        <v>54</v>
      </c>
    </row>
    <row r="4840">
      <c r="A4840" t="inlineStr">
        <is>
          <t>baf3fa55-ba8a-447b-8ed8-7f39e5fd3109</t>
        </is>
      </c>
      <c r="B4840" t="inlineStr">
        <is>
          <t>33059020</t>
        </is>
      </c>
      <c r="C4840" t="inlineStr">
        <is>
          <t>BRILLIANTINES (SPIRITUOUS)</t>
        </is>
      </c>
      <c r="D4840" t="inlineStr">
        <is>
          <t>2cd1f172-23da-4ba0-8a53-4d10226ac37e</t>
        </is>
      </c>
      <c r="E4840" t="inlineStr">
        <is>
          <t>cb4753bc-5f4b-4a5d-a157-c912b85a192f</t>
        </is>
      </c>
      <c r="F4840" t="n">
        <v>54</v>
      </c>
    </row>
    <row r="4841">
      <c r="A4841" t="inlineStr">
        <is>
          <t>dbfdb104-a467-465d-8df5-d7f52763605a</t>
        </is>
      </c>
      <c r="B4841" t="inlineStr">
        <is>
          <t>33059030</t>
        </is>
      </c>
      <c r="C4841" t="inlineStr">
        <is>
          <t>HAIR CREAM</t>
        </is>
      </c>
      <c r="D4841" t="inlineStr">
        <is>
          <t>2cd1f172-23da-4ba0-8a53-4d10226ac37e</t>
        </is>
      </c>
      <c r="E4841" t="inlineStr">
        <is>
          <t>cb4753bc-5f4b-4a5d-a157-c912b85a192f</t>
        </is>
      </c>
      <c r="F4841" t="n">
        <v>54</v>
      </c>
    </row>
    <row r="4842">
      <c r="A4842" t="inlineStr">
        <is>
          <t>9bb0d39d-d55c-420b-aa7d-5a44f9d89679</t>
        </is>
      </c>
      <c r="B4842" t="inlineStr">
        <is>
          <t>33059040</t>
        </is>
      </c>
      <c r="C4842" t="inlineStr">
        <is>
          <t>HAIR DYES (NATURAL, HERBAL OR SYNTHETIC)</t>
        </is>
      </c>
      <c r="D4842" t="inlineStr">
        <is>
          <t>2cd1f172-23da-4ba0-8a53-4d10226ac37e</t>
        </is>
      </c>
      <c r="E4842" t="inlineStr">
        <is>
          <t>cb4753bc-5f4b-4a5d-a157-c912b85a192f</t>
        </is>
      </c>
      <c r="F4842" t="n">
        <v>54</v>
      </c>
    </row>
    <row r="4843">
      <c r="A4843" t="inlineStr">
        <is>
          <t>bcbe364c-8e24-414f-89ec-b068d73cb602</t>
        </is>
      </c>
      <c r="B4843" t="inlineStr">
        <is>
          <t>33059050</t>
        </is>
      </c>
      <c r="C4843" t="inlineStr">
        <is>
          <t>HAIR FIXERS</t>
        </is>
      </c>
      <c r="D4843" t="inlineStr">
        <is>
          <t>2cd1f172-23da-4ba0-8a53-4d10226ac37e</t>
        </is>
      </c>
      <c r="E4843" t="inlineStr">
        <is>
          <t>cb4753bc-5f4b-4a5d-a157-c912b85a192f</t>
        </is>
      </c>
      <c r="F4843" t="n">
        <v>54</v>
      </c>
    </row>
    <row r="4844">
      <c r="A4844" t="inlineStr">
        <is>
          <t>def8f8f7-f0ee-4c11-a1b9-f90ffd8ab462</t>
        </is>
      </c>
      <c r="B4844" t="inlineStr">
        <is>
          <t>33059090</t>
        </is>
      </c>
      <c r="C4844" t="inlineStr">
        <is>
          <t>OTHER</t>
        </is>
      </c>
      <c r="D4844" t="inlineStr">
        <is>
          <t>2cd1f172-23da-4ba0-8a53-4d10226ac37e</t>
        </is>
      </c>
      <c r="E4844" t="inlineStr">
        <is>
          <t>cb4753bc-5f4b-4a5d-a157-c912b85a192f</t>
        </is>
      </c>
      <c r="F4844" t="n">
        <v>54</v>
      </c>
    </row>
    <row r="4845">
      <c r="A4845" t="inlineStr">
        <is>
          <t>44e91a8a-6e3a-4ca3-8653-65a80849e238</t>
        </is>
      </c>
      <c r="B4845" t="inlineStr">
        <is>
          <t>33061010</t>
        </is>
      </c>
      <c r="C4845" t="inlineStr">
        <is>
          <t>IN POWDER</t>
        </is>
      </c>
      <c r="D4845" t="inlineStr">
        <is>
          <t>2cd1f172-23da-4ba0-8a53-4d10226ac37e</t>
        </is>
      </c>
      <c r="E4845" t="inlineStr">
        <is>
          <t>b1b08bd0-12cd-4511-abfd-43bf0b1112d1</t>
        </is>
      </c>
      <c r="F4845" t="n">
        <v>54</v>
      </c>
    </row>
    <row r="4846">
      <c r="A4846" t="inlineStr">
        <is>
          <t>9561b641-9e65-4407-bcd0-00518d503dfd</t>
        </is>
      </c>
      <c r="B4846" t="inlineStr">
        <is>
          <t>33061020</t>
        </is>
      </c>
      <c r="C4846" t="inlineStr">
        <is>
          <t>IN PASTE</t>
        </is>
      </c>
      <c r="D4846" t="inlineStr">
        <is>
          <t>2cd1f172-23da-4ba0-8a53-4d10226ac37e</t>
        </is>
      </c>
      <c r="E4846" t="inlineStr">
        <is>
          <t>b1b08bd0-12cd-4511-abfd-43bf0b1112d1</t>
        </is>
      </c>
      <c r="F4846" t="n">
        <v>54</v>
      </c>
    </row>
    <row r="4847">
      <c r="A4847" t="inlineStr">
        <is>
          <t>e9ec1a3c-32e4-4093-bede-f8b045dae770</t>
        </is>
      </c>
      <c r="B4847" t="inlineStr">
        <is>
          <t>33061090</t>
        </is>
      </c>
      <c r="C4847" t="inlineStr">
        <is>
          <t>OTHER</t>
        </is>
      </c>
      <c r="D4847" t="inlineStr">
        <is>
          <t>2cd1f172-23da-4ba0-8a53-4d10226ac37e</t>
        </is>
      </c>
      <c r="E4847" t="inlineStr">
        <is>
          <t>b1b08bd0-12cd-4511-abfd-43bf0b1112d1</t>
        </is>
      </c>
      <c r="F4847" t="n">
        <v>54</v>
      </c>
    </row>
    <row r="4848">
      <c r="A4848" t="inlineStr">
        <is>
          <t>695575c3-cb6e-4183-b065-058f16d77703</t>
        </is>
      </c>
      <c r="B4848" t="inlineStr">
        <is>
          <t>33062000</t>
        </is>
      </c>
      <c r="C4848" t="inlineStr">
        <is>
          <t>YARN USED TO CLEAN BETWEEN THE TEETH KG. (DENTAL FLOSS)</t>
        </is>
      </c>
      <c r="D4848" t="inlineStr">
        <is>
          <t>2cd1f172-23da-4ba0-8a53-4d10226ac37e</t>
        </is>
      </c>
      <c r="E4848" t="inlineStr">
        <is>
          <t>b1b08bd0-12cd-4511-abfd-43bf0b1112d1</t>
        </is>
      </c>
      <c r="F4848" t="n">
        <v>54</v>
      </c>
    </row>
    <row r="4849">
      <c r="A4849" t="inlineStr">
        <is>
          <t>2f800ec0-52a0-42a7-a392-196d1d3ae67f</t>
        </is>
      </c>
      <c r="B4849" t="inlineStr">
        <is>
          <t>33069000</t>
        </is>
      </c>
      <c r="C4849" t="inlineStr">
        <is>
          <t>OTHER</t>
        </is>
      </c>
      <c r="D4849" t="inlineStr">
        <is>
          <t>2cd1f172-23da-4ba0-8a53-4d10226ac37e</t>
        </is>
      </c>
      <c r="E4849" t="inlineStr">
        <is>
          <t>b1b08bd0-12cd-4511-abfd-43bf0b1112d1</t>
        </is>
      </c>
      <c r="F4849" t="n">
        <v>54</v>
      </c>
    </row>
    <row r="4850">
      <c r="A4850" t="inlineStr">
        <is>
          <t>6e4c0925-5374-45e0-b126-5ff98562e23c</t>
        </is>
      </c>
      <c r="B4850" t="inlineStr">
        <is>
          <t>33071010</t>
        </is>
      </c>
      <c r="C4850" t="inlineStr">
        <is>
          <t>SHAVING CREAM</t>
        </is>
      </c>
      <c r="D4850" t="inlineStr">
        <is>
          <t>2cd1f172-23da-4ba0-8a53-4d10226ac37e</t>
        </is>
      </c>
      <c r="E4850" t="inlineStr">
        <is>
          <t>d7ba30f8-3977-42ae-9419-87e4b2229cea</t>
        </is>
      </c>
      <c r="F4850" t="n">
        <v>54</v>
      </c>
    </row>
    <row r="4851">
      <c r="A4851" t="inlineStr">
        <is>
          <t>8f2f98be-3df0-479c-b97b-9b51f02a1afd</t>
        </is>
      </c>
      <c r="B4851" t="inlineStr">
        <is>
          <t>33071090</t>
        </is>
      </c>
      <c r="C4851" t="inlineStr">
        <is>
          <t>OTHER</t>
        </is>
      </c>
      <c r="D4851" t="inlineStr">
        <is>
          <t>2cd1f172-23da-4ba0-8a53-4d10226ac37e</t>
        </is>
      </c>
      <c r="E4851" t="inlineStr">
        <is>
          <t>d7ba30f8-3977-42ae-9419-87e4b2229cea</t>
        </is>
      </c>
      <c r="F4851" t="n">
        <v>54</v>
      </c>
    </row>
    <row r="4852">
      <c r="A4852" t="inlineStr">
        <is>
          <t>583f7715-e107-4f4a-94c4-a352bd77063f</t>
        </is>
      </c>
      <c r="B4852" t="inlineStr">
        <is>
          <t>33072000</t>
        </is>
      </c>
      <c r="C4852" t="inlineStr">
        <is>
          <t>PERSONAL DEODORANTS AND ANTI-PERSPIRANTS</t>
        </is>
      </c>
      <c r="D4852" t="inlineStr">
        <is>
          <t>2cd1f172-23da-4ba0-8a53-4d10226ac37e</t>
        </is>
      </c>
      <c r="E4852" t="inlineStr">
        <is>
          <t>d7ba30f8-3977-42ae-9419-87e4b2229cea</t>
        </is>
      </c>
      <c r="F4852" t="n">
        <v>54</v>
      </c>
    </row>
    <row r="4853">
      <c r="A4853" t="inlineStr">
        <is>
          <t>9ac4299a-79d8-4ece-9d40-5304c0a3ff75</t>
        </is>
      </c>
      <c r="B4853" t="inlineStr">
        <is>
          <t>33073010</t>
        </is>
      </c>
      <c r="C4853" t="inlineStr">
        <is>
          <t>BATH OIL (THAILAM)</t>
        </is>
      </c>
      <c r="D4853" t="inlineStr">
        <is>
          <t>2cd1f172-23da-4ba0-8a53-4d10226ac37e</t>
        </is>
      </c>
      <c r="E4853" t="inlineStr">
        <is>
          <t>d7ba30f8-3977-42ae-9419-87e4b2229cea</t>
        </is>
      </c>
      <c r="F4853" t="n">
        <v>54</v>
      </c>
    </row>
    <row r="4854">
      <c r="A4854" t="inlineStr">
        <is>
          <t>b13086f9-4d76-4d80-b7ff-90397692d237</t>
        </is>
      </c>
      <c r="B4854" t="inlineStr">
        <is>
          <t>33073090</t>
        </is>
      </c>
      <c r="C4854" t="inlineStr">
        <is>
          <t>OTHER</t>
        </is>
      </c>
      <c r="D4854" t="inlineStr">
        <is>
          <t>2cd1f172-23da-4ba0-8a53-4d10226ac37e</t>
        </is>
      </c>
      <c r="E4854" t="inlineStr">
        <is>
          <t>d7ba30f8-3977-42ae-9419-87e4b2229cea</t>
        </is>
      </c>
      <c r="F4854" t="n">
        <v>54</v>
      </c>
    </row>
    <row r="4855">
      <c r="A4855" t="inlineStr">
        <is>
          <t>7aae8611-1a10-407b-8068-272fa7131e0c</t>
        </is>
      </c>
      <c r="B4855" t="inlineStr">
        <is>
          <t>33074100</t>
        </is>
      </c>
      <c r="C4855" t="inlineStr">
        <is>
          <t>"AGARBATTI" AND OTHER ODORIFEROUS PREPARATIONS WHICH OPERATE BY BURNING</t>
        </is>
      </c>
      <c r="D4855" t="inlineStr">
        <is>
          <t>2cd1f172-23da-4ba0-8a53-4d10226ac37e</t>
        </is>
      </c>
      <c r="E4855" t="inlineStr">
        <is>
          <t>d7ba30f8-3977-42ae-9419-87e4b2229cea</t>
        </is>
      </c>
      <c r="F4855" t="n">
        <v>54</v>
      </c>
    </row>
    <row r="4856">
      <c r="A4856" t="inlineStr">
        <is>
          <t>386ee668-8000-42ac-8e87-86496cc04478</t>
        </is>
      </c>
      <c r="B4856" t="inlineStr">
        <is>
          <t>33074900</t>
        </is>
      </c>
      <c r="C4856" t="inlineStr">
        <is>
          <t>OTHER</t>
        </is>
      </c>
      <c r="D4856" t="inlineStr">
        <is>
          <t>2cd1f172-23da-4ba0-8a53-4d10226ac37e</t>
        </is>
      </c>
      <c r="E4856" t="inlineStr">
        <is>
          <t>d7ba30f8-3977-42ae-9419-87e4b2229cea</t>
        </is>
      </c>
      <c r="F4856" t="n">
        <v>54</v>
      </c>
    </row>
    <row r="4857">
      <c r="A4857" t="inlineStr">
        <is>
          <t>8137ad61-6cf9-4db5-b253-1f84f7a512ec</t>
        </is>
      </c>
      <c r="B4857" t="inlineStr">
        <is>
          <t>33079010</t>
        </is>
      </c>
      <c r="C4857" t="inlineStr">
        <is>
          <t>DEPILATORIES</t>
        </is>
      </c>
      <c r="D4857" t="inlineStr">
        <is>
          <t>2cd1f172-23da-4ba0-8a53-4d10226ac37e</t>
        </is>
      </c>
      <c r="E4857" t="inlineStr">
        <is>
          <t>d7ba30f8-3977-42ae-9419-87e4b2229cea</t>
        </is>
      </c>
      <c r="F4857" t="n">
        <v>54</v>
      </c>
    </row>
    <row r="4858">
      <c r="A4858" t="inlineStr">
        <is>
          <t>08ea1cf8-657a-4d1c-9921-be4b02127651</t>
        </is>
      </c>
      <c r="B4858" t="inlineStr">
        <is>
          <t>33079020</t>
        </is>
      </c>
      <c r="C4858" t="inlineStr">
        <is>
          <t>STERILE CONTACT LENS CARE SOLUTION</t>
        </is>
      </c>
      <c r="D4858" t="inlineStr">
        <is>
          <t>2cd1f172-23da-4ba0-8a53-4d10226ac37e</t>
        </is>
      </c>
      <c r="E4858" t="inlineStr">
        <is>
          <t>d7ba30f8-3977-42ae-9419-87e4b2229cea</t>
        </is>
      </c>
      <c r="F4858" t="n">
        <v>54</v>
      </c>
    </row>
    <row r="4859">
      <c r="A4859" t="inlineStr">
        <is>
          <t>d145b23e-3419-42ab-89ba-94b2cc1f0415</t>
        </is>
      </c>
      <c r="B4859" t="inlineStr">
        <is>
          <t>33079090</t>
        </is>
      </c>
      <c r="C4859" t="inlineStr">
        <is>
          <t>OTHER</t>
        </is>
      </c>
      <c r="D4859" t="inlineStr">
        <is>
          <t>2cd1f172-23da-4ba0-8a53-4d10226ac37e</t>
        </is>
      </c>
      <c r="E4859" t="inlineStr">
        <is>
          <t>d7ba30f8-3977-42ae-9419-87e4b2229cea</t>
        </is>
      </c>
      <c r="F4859" t="n">
        <v>54</v>
      </c>
    </row>
    <row r="4860">
      <c r="A4860" t="inlineStr">
        <is>
          <t>d3d17d21-e442-4baf-97cd-61527724eb5e</t>
        </is>
      </c>
      <c r="B4860" t="inlineStr">
        <is>
          <t>34011110</t>
        </is>
      </c>
      <c r="C4860" t="inlineStr">
        <is>
          <t>MEDICATED TOILET SOAPS</t>
        </is>
      </c>
      <c r="D4860" t="inlineStr">
        <is>
          <t>20daa583-11a3-4fd6-af0a-7ceeaa9d1730</t>
        </is>
      </c>
      <c r="E4860" t="inlineStr">
        <is>
          <t>f0a43c36-4ec9-488e-a981-e7a51df2a4b1</t>
        </is>
      </c>
      <c r="F4860" t="n">
        <v>54</v>
      </c>
    </row>
    <row r="4861">
      <c r="A4861" t="inlineStr">
        <is>
          <t>2ae8616b-baa8-4594-ae3c-fd0ecf6aa97f</t>
        </is>
      </c>
      <c r="B4861" t="inlineStr">
        <is>
          <t>34011120</t>
        </is>
      </c>
      <c r="C4861" t="inlineStr">
        <is>
          <t>SHAVING SOAPS OTHER THAN SHAVING CREAM</t>
        </is>
      </c>
      <c r="D4861" t="inlineStr">
        <is>
          <t>20daa583-11a3-4fd6-af0a-7ceeaa9d1730</t>
        </is>
      </c>
      <c r="E4861" t="inlineStr">
        <is>
          <t>f0a43c36-4ec9-488e-a981-e7a51df2a4b1</t>
        </is>
      </c>
      <c r="F4861" t="n">
        <v>54</v>
      </c>
    </row>
    <row r="4862">
      <c r="A4862" t="inlineStr">
        <is>
          <t>48a19acd-d3e4-4b85-b731-24904a05cce5</t>
        </is>
      </c>
      <c r="B4862" t="inlineStr">
        <is>
          <t>34011190</t>
        </is>
      </c>
      <c r="C4862" t="inlineStr">
        <is>
          <t>OTHER</t>
        </is>
      </c>
      <c r="D4862" t="inlineStr">
        <is>
          <t>20daa583-11a3-4fd6-af0a-7ceeaa9d1730</t>
        </is>
      </c>
      <c r="E4862" t="inlineStr">
        <is>
          <t>f0a43c36-4ec9-488e-a981-e7a51df2a4b1</t>
        </is>
      </c>
      <c r="F4862" t="n">
        <v>54</v>
      </c>
    </row>
    <row r="4863">
      <c r="A4863" t="inlineStr">
        <is>
          <t>9a39bfa6-e6ca-47fb-8db4-24478c9ee5b8</t>
        </is>
      </c>
      <c r="B4863" t="inlineStr">
        <is>
          <t>34011911</t>
        </is>
      </c>
      <c r="C4863" t="inlineStr">
        <is>
          <t>INDUSTRIAL SOAP</t>
        </is>
      </c>
      <c r="D4863" t="inlineStr">
        <is>
          <t>20daa583-11a3-4fd6-af0a-7ceeaa9d1730</t>
        </is>
      </c>
      <c r="E4863" t="inlineStr">
        <is>
          <t>f0a43c36-4ec9-488e-a981-e7a51df2a4b1</t>
        </is>
      </c>
      <c r="F4863" t="n">
        <v>54</v>
      </c>
    </row>
    <row r="4864">
      <c r="A4864" t="inlineStr">
        <is>
          <t>8643c7c3-532f-4843-ad59-d69453579ebf</t>
        </is>
      </c>
      <c r="B4864" t="inlineStr">
        <is>
          <t>34011919</t>
        </is>
      </c>
      <c r="C4864" t="inlineStr">
        <is>
          <t>OTHER</t>
        </is>
      </c>
      <c r="D4864" t="inlineStr">
        <is>
          <t>20daa583-11a3-4fd6-af0a-7ceeaa9d1730</t>
        </is>
      </c>
      <c r="E4864" t="inlineStr">
        <is>
          <t>f0a43c36-4ec9-488e-a981-e7a51df2a4b1</t>
        </is>
      </c>
      <c r="F4864" t="n">
        <v>54</v>
      </c>
    </row>
    <row r="4865">
      <c r="A4865" t="inlineStr">
        <is>
          <t>b449ebb7-b94a-4b7a-8cde-05e0608d3561</t>
        </is>
      </c>
      <c r="B4865" t="inlineStr">
        <is>
          <t>34011920</t>
        </is>
      </c>
      <c r="C4865" t="inlineStr">
        <is>
          <t>FLAKES, CHIPS AND POWDER</t>
        </is>
      </c>
      <c r="D4865" t="inlineStr">
        <is>
          <t>20daa583-11a3-4fd6-af0a-7ceeaa9d1730</t>
        </is>
      </c>
      <c r="E4865" t="inlineStr">
        <is>
          <t>f0a43c36-4ec9-488e-a981-e7a51df2a4b1</t>
        </is>
      </c>
      <c r="F4865" t="n">
        <v>54</v>
      </c>
    </row>
    <row r="4866">
      <c r="A4866" t="inlineStr">
        <is>
          <t>ce3c115a-1da5-4d90-96c0-e27a12bb86bd</t>
        </is>
      </c>
      <c r="B4866" t="inlineStr">
        <is>
          <t>34011930</t>
        </is>
      </c>
      <c r="C4866" t="inlineStr">
        <is>
          <t>TABLETS AND CAKES</t>
        </is>
      </c>
      <c r="D4866" t="inlineStr">
        <is>
          <t>20daa583-11a3-4fd6-af0a-7ceeaa9d1730</t>
        </is>
      </c>
      <c r="E4866" t="inlineStr">
        <is>
          <t>f0a43c36-4ec9-488e-a981-e7a51df2a4b1</t>
        </is>
      </c>
      <c r="F4866" t="n">
        <v>54</v>
      </c>
    </row>
    <row r="4867">
      <c r="A4867" t="inlineStr">
        <is>
          <t>cb5e2978-baaf-4b57-a7d7-581b7b0833dd</t>
        </is>
      </c>
      <c r="B4867" t="inlineStr">
        <is>
          <t>34011941</t>
        </is>
      </c>
      <c r="C4867" t="inlineStr">
        <is>
          <t>HOUSEHOLD SOAPS</t>
        </is>
      </c>
      <c r="D4867" t="inlineStr">
        <is>
          <t>20daa583-11a3-4fd6-af0a-7ceeaa9d1730</t>
        </is>
      </c>
      <c r="E4867" t="inlineStr">
        <is>
          <t>f0a43c36-4ec9-488e-a981-e7a51df2a4b1</t>
        </is>
      </c>
      <c r="F4867" t="n">
        <v>54</v>
      </c>
    </row>
    <row r="4868">
      <c r="A4868" t="inlineStr">
        <is>
          <t>416b7fcf-4e45-4034-844c-a1c7f521a46d</t>
        </is>
      </c>
      <c r="B4868" t="inlineStr">
        <is>
          <t>34011942</t>
        </is>
      </c>
      <c r="C4868" t="inlineStr">
        <is>
          <t>LAUNDRY SOAPS</t>
        </is>
      </c>
      <c r="D4868" t="inlineStr">
        <is>
          <t>20daa583-11a3-4fd6-af0a-7ceeaa9d1730</t>
        </is>
      </c>
      <c r="E4868" t="inlineStr">
        <is>
          <t>f0a43c36-4ec9-488e-a981-e7a51df2a4b1</t>
        </is>
      </c>
      <c r="F4868" t="n">
        <v>54</v>
      </c>
    </row>
    <row r="4869">
      <c r="A4869" t="inlineStr">
        <is>
          <t>20c269c3-f5e6-457a-b2e9-c9317de979c3</t>
        </is>
      </c>
      <c r="B4869" t="inlineStr">
        <is>
          <t>34011990</t>
        </is>
      </c>
      <c r="C4869" t="inlineStr">
        <is>
          <t>OTHER</t>
        </is>
      </c>
      <c r="D4869" t="inlineStr">
        <is>
          <t>20daa583-11a3-4fd6-af0a-7ceeaa9d1730</t>
        </is>
      </c>
      <c r="E4869" t="inlineStr">
        <is>
          <t>f0a43c36-4ec9-488e-a981-e7a51df2a4b1</t>
        </is>
      </c>
      <c r="F4869" t="n">
        <v>54</v>
      </c>
    </row>
    <row r="4870">
      <c r="A4870" t="inlineStr">
        <is>
          <t>027a569d-f5f8-49dc-b983-03dee9445fab</t>
        </is>
      </c>
      <c r="B4870" t="inlineStr">
        <is>
          <t>34012000</t>
        </is>
      </c>
      <c r="C4870" t="inlineStr">
        <is>
          <t>SOAP IN OTHER FORMS</t>
        </is>
      </c>
      <c r="D4870" t="inlineStr">
        <is>
          <t>20daa583-11a3-4fd6-af0a-7ceeaa9d1730</t>
        </is>
      </c>
      <c r="E4870" t="inlineStr">
        <is>
          <t>f0a43c36-4ec9-488e-a981-e7a51df2a4b1</t>
        </is>
      </c>
      <c r="F4870" t="n">
        <v>54</v>
      </c>
    </row>
    <row r="4871">
      <c r="A4871" t="inlineStr">
        <is>
          <t>36d7b136-58ce-4fae-854f-2ff5ac34da72</t>
        </is>
      </c>
      <c r="B4871" t="inlineStr">
        <is>
          <t>34013011</t>
        </is>
      </c>
      <c r="C4871" t="inlineStr">
        <is>
          <t>MEDICATED TOILET SOAPS</t>
        </is>
      </c>
      <c r="D4871" t="inlineStr">
        <is>
          <t>20daa583-11a3-4fd6-af0a-7ceeaa9d1730</t>
        </is>
      </c>
      <c r="E4871" t="inlineStr">
        <is>
          <t>f0a43c36-4ec9-488e-a981-e7a51df2a4b1</t>
        </is>
      </c>
      <c r="F4871" t="n">
        <v>54</v>
      </c>
    </row>
    <row r="4872">
      <c r="A4872" t="inlineStr">
        <is>
          <t>99afdce9-c40e-49dd-9703-c41bb9cca41f</t>
        </is>
      </c>
      <c r="B4872" t="inlineStr">
        <is>
          <t>34013012</t>
        </is>
      </c>
      <c r="C4872" t="inlineStr">
        <is>
          <t>SHAVING CREAM AND SHAVING GEL</t>
        </is>
      </c>
      <c r="D4872" t="inlineStr">
        <is>
          <t>20daa583-11a3-4fd6-af0a-7ceeaa9d1730</t>
        </is>
      </c>
      <c r="E4872" t="inlineStr">
        <is>
          <t>f0a43c36-4ec9-488e-a981-e7a51df2a4b1</t>
        </is>
      </c>
      <c r="F4872" t="n">
        <v>54</v>
      </c>
    </row>
    <row r="4873">
      <c r="A4873" t="inlineStr">
        <is>
          <t>bc572ed3-0f29-42b5-969d-430386bb1393</t>
        </is>
      </c>
      <c r="B4873" t="inlineStr">
        <is>
          <t>34013019</t>
        </is>
      </c>
      <c r="C4873" t="inlineStr">
        <is>
          <t>OTHER</t>
        </is>
      </c>
      <c r="D4873" t="inlineStr">
        <is>
          <t>20daa583-11a3-4fd6-af0a-7ceeaa9d1730</t>
        </is>
      </c>
      <c r="E4873" t="inlineStr">
        <is>
          <t>f0a43c36-4ec9-488e-a981-e7a51df2a4b1</t>
        </is>
      </c>
      <c r="F4873" t="n">
        <v>54</v>
      </c>
    </row>
    <row r="4874">
      <c r="A4874" t="inlineStr">
        <is>
          <t>9bbe4300-c17a-4544-8764-29f3c422d69b</t>
        </is>
      </c>
      <c r="B4874" t="inlineStr">
        <is>
          <t>34013090</t>
        </is>
      </c>
      <c r="C4874" t="inlineStr">
        <is>
          <t>OTHER</t>
        </is>
      </c>
      <c r="D4874" t="inlineStr">
        <is>
          <t>20daa583-11a3-4fd6-af0a-7ceeaa9d1730</t>
        </is>
      </c>
      <c r="E4874" t="inlineStr">
        <is>
          <t>f0a43c36-4ec9-488e-a981-e7a51df2a4b1</t>
        </is>
      </c>
      <c r="F4874" t="n">
        <v>54</v>
      </c>
    </row>
    <row r="4875">
      <c r="A4875" t="inlineStr">
        <is>
          <t>cae0c282-06cf-4e1e-beba-ff161942dad7</t>
        </is>
      </c>
      <c r="B4875" t="inlineStr">
        <is>
          <t>34021110</t>
        </is>
      </c>
      <c r="C4875" t="inlineStr">
        <is>
          <t>ORGANIC SURFACE-ACTIVE AGENTS (OTHER THAN SOAP), SURFACE-ACTIVE PREPARATIONS, WASHING PREPARATIONS (INCLUDING AUXILIARY WASHING PREPARATIONS) AND CLEANING PREPARATIONS, WHETHER OR NOT CONTAINING SOAP, OTHER THAN THOSE OF HEADING 3401 ORGANIC SURFACE-ACTIV</t>
        </is>
      </c>
      <c r="D4875" t="inlineStr">
        <is>
          <t>20daa583-11a3-4fd6-af0a-7ceeaa9d1730</t>
        </is>
      </c>
      <c r="E4875" t="inlineStr">
        <is>
          <t>d145b83d-6742-4316-ba3c-dbef5ff3a70a</t>
        </is>
      </c>
      <c r="F4875" t="n">
        <v>54</v>
      </c>
    </row>
    <row r="4876">
      <c r="A4876" t="inlineStr">
        <is>
          <t>1a668a9a-69dd-49fd-92e3-0bd17b033929</t>
        </is>
      </c>
      <c r="B4876" t="inlineStr">
        <is>
          <t>34021190</t>
        </is>
      </c>
      <c r="C4876" t="inlineStr">
        <is>
          <t>ORGANIC SURFACE-ACTIVE AGENTS (OTHER THAN SOAP), SURFACE-ACTIVE PREPARATIONS, WASHING PREPARATIONS (INCLUDING AUXILIARY WASHING PREPARATIONS) AND CLEANING PREPARATIONS, WHETHER OR NOT CONTAINING SOAP, OTHER THAN THOSE OF HEADING 3401 ORGANIC SURFACE-ACTIV</t>
        </is>
      </c>
      <c r="D4876" t="inlineStr">
        <is>
          <t>20daa583-11a3-4fd6-af0a-7ceeaa9d1730</t>
        </is>
      </c>
      <c r="E4876" t="inlineStr">
        <is>
          <t>d145b83d-6742-4316-ba3c-dbef5ff3a70a</t>
        </is>
      </c>
      <c r="F4876" t="n">
        <v>54</v>
      </c>
    </row>
    <row r="4877">
      <c r="A4877" t="inlineStr">
        <is>
          <t>c5fd48e0-d62f-44ca-9ea3-abf4a4f2147c</t>
        </is>
      </c>
      <c r="B4877" t="inlineStr">
        <is>
          <t>34021200</t>
        </is>
      </c>
      <c r="C4877" t="inlineStr">
        <is>
          <t>ORGANIC SURFACE-ACTIVE AGENTS (OTHER THAN SOAP), SURFACE-ACTIVE PREPARATIONS, WASHING PREPARATIONS (INCLUDING AUXILIARY WASHING PREPARATIONS) AND CLEANING PREPARATIONS, WHETHER OR NOT CONTAINING SOAP, OTHER THAN THOSE OF HEADING 3401 ORGANIC SURFACE-ACTIV</t>
        </is>
      </c>
      <c r="D4877" t="inlineStr">
        <is>
          <t>20daa583-11a3-4fd6-af0a-7ceeaa9d1730</t>
        </is>
      </c>
      <c r="E4877" t="inlineStr">
        <is>
          <t>d145b83d-6742-4316-ba3c-dbef5ff3a70a</t>
        </is>
      </c>
      <c r="F4877" t="n">
        <v>54</v>
      </c>
    </row>
    <row r="4878">
      <c r="A4878" t="inlineStr">
        <is>
          <t>0728ce25-4227-4197-852c-d41d0897f489</t>
        </is>
      </c>
      <c r="B4878" t="inlineStr">
        <is>
          <t>34021300</t>
        </is>
      </c>
      <c r="C4878" t="inlineStr">
        <is>
          <t>ORGANIC SURFACE-ACTIVE AGENTS (OTHER THAN SOAP), SURFACE-ACTIVE PREPARATIONS, WASHING PREPARATIONS (INCLUDING AUXILIARY WASHING PREPARATIONS) AND CLEANING PREPARATIONS, WHETHER OR NOT CONTAINING SOAP, OTHER THAN THOSE OF HEADING 3401 ORGANIC SURFACE-ACTIV</t>
        </is>
      </c>
      <c r="D4878" t="inlineStr">
        <is>
          <t>20daa583-11a3-4fd6-af0a-7ceeaa9d1730</t>
        </is>
      </c>
      <c r="E4878" t="inlineStr">
        <is>
          <t>d145b83d-6742-4316-ba3c-dbef5ff3a70a</t>
        </is>
      </c>
      <c r="F4878" t="n">
        <v>54</v>
      </c>
    </row>
    <row r="4879">
      <c r="A4879" t="inlineStr">
        <is>
          <t>263d7024-31f5-4c53-b559-1908314cbdf9</t>
        </is>
      </c>
      <c r="B4879" t="inlineStr">
        <is>
          <t>34021900</t>
        </is>
      </c>
      <c r="C4879" t="inlineStr">
        <is>
          <t>ORGANIC SURFACE-ACTIVE AGENTS (OTHER THAN SOAP), SURFACE-ACTIVE PREPARATIONS, WASHING PREPARATIONS (INCLUDING AUXILIARY WASHING PREPARATIONS) AND CLEANING PREPARATIONS, WHETHER OR NOT CONTAINING SOAP, OTHER THAN THOSE OF HEADING 3401 ORGANIC SURFACE-ACTIV</t>
        </is>
      </c>
      <c r="D4879" t="inlineStr">
        <is>
          <t>20daa583-11a3-4fd6-af0a-7ceeaa9d1730</t>
        </is>
      </c>
      <c r="E4879" t="inlineStr">
        <is>
          <t>d145b83d-6742-4316-ba3c-dbef5ff3a70a</t>
        </is>
      </c>
      <c r="F4879" t="n">
        <v>54</v>
      </c>
    </row>
    <row r="4880">
      <c r="A4880" t="inlineStr">
        <is>
          <t>15701c31-d619-46e9-8bad-558464c38278</t>
        </is>
      </c>
      <c r="B4880" t="inlineStr">
        <is>
          <t>34022010</t>
        </is>
      </c>
      <c r="C4880" t="inlineStr">
        <is>
          <t>ORGANIC SURFACE-ACTIVE AGENTS (OTHER THAN SOAP), SURFACE-ACTIVE PREPARATIONS, WASHING PREPARATIONS (INCLUDING AUXILIARY WASHING PREPARATIONS) AND CLEANING PREPARATIONS, WHETHER OR NOT CONTAINING SOAP, OTHER THAN THOSE OF HEADING 3401 PREPARATIONS PUT UP F</t>
        </is>
      </c>
      <c r="D4880" t="inlineStr">
        <is>
          <t>20daa583-11a3-4fd6-af0a-7ceeaa9d1730</t>
        </is>
      </c>
      <c r="E4880" t="inlineStr">
        <is>
          <t>d145b83d-6742-4316-ba3c-dbef5ff3a70a</t>
        </is>
      </c>
      <c r="F4880" t="n">
        <v>54</v>
      </c>
    </row>
    <row r="4881">
      <c r="A4881" t="inlineStr">
        <is>
          <t>2e8c37ba-be14-4387-b64a-3cfbb9fff0b2</t>
        </is>
      </c>
      <c r="B4881" t="inlineStr">
        <is>
          <t>34022020</t>
        </is>
      </c>
      <c r="C4881" t="inlineStr">
        <is>
          <t>ORGANIC SURFACE-ACTIVE AGENTS (OTHER THAN SOAP), SURFACE-ACTIVE PREPARATIONS, WASHING PREPARATIONS (INCLUDING AUXILIARY WASHING PREPARATIONS) AND CLEANING PREPARATIONS, WHETHER OR NOT CONTAINING SOAP, OTHER THAN THOSE OF HEADING 3401 PREPARATIONS PUT UP F</t>
        </is>
      </c>
      <c r="D4881" t="inlineStr">
        <is>
          <t>20daa583-11a3-4fd6-af0a-7ceeaa9d1730</t>
        </is>
      </c>
      <c r="E4881" t="inlineStr">
        <is>
          <t>d145b83d-6742-4316-ba3c-dbef5ff3a70a</t>
        </is>
      </c>
      <c r="F4881" t="n">
        <v>54</v>
      </c>
    </row>
    <row r="4882">
      <c r="A4882" t="inlineStr">
        <is>
          <t>4f5296ff-5b98-4e5e-920b-75bd162e2b01</t>
        </is>
      </c>
      <c r="B4882" t="inlineStr">
        <is>
          <t>34022090</t>
        </is>
      </c>
      <c r="C4882" t="inlineStr">
        <is>
          <t>ORGANIC SURFACE-ACTIVE AGENTS (OTHER THAN SOAP), SURFACE-ACTIVE PREPARATIONS, WASHING PREPARATIONS (INCLUDING AUXILIARY WASHING PREPARATIONS) AND CLEANING PREPARATIONS, WHETHER OR NOT CONTAINING SOAP, OTHER THAN THOSE OF HEADING 3401 PREPARATIONS PUT UP F</t>
        </is>
      </c>
      <c r="D4882" t="inlineStr">
        <is>
          <t>20daa583-11a3-4fd6-af0a-7ceeaa9d1730</t>
        </is>
      </c>
      <c r="E4882" t="inlineStr">
        <is>
          <t>d145b83d-6742-4316-ba3c-dbef5ff3a70a</t>
        </is>
      </c>
      <c r="F4882" t="n">
        <v>54</v>
      </c>
    </row>
    <row r="4883">
      <c r="A4883" t="inlineStr">
        <is>
          <t>1bfb78f2-eb10-49d3-838c-24978a3ad8d7</t>
        </is>
      </c>
      <c r="B4883" t="inlineStr">
        <is>
          <t>34023100</t>
        </is>
      </c>
      <c r="C4883" t="inlineStr">
        <is>
          <t>LINEAR ALKYLBENZENE SULPHONIC ACIDS AND THEIR SALTS</t>
        </is>
      </c>
      <c r="D4883" t="inlineStr">
        <is>
          <t>20daa583-11a3-4fd6-af0a-7ceeaa9d1730</t>
        </is>
      </c>
      <c r="E4883" t="inlineStr">
        <is>
          <t>d145b83d-6742-4316-ba3c-dbef5ff3a70a</t>
        </is>
      </c>
      <c r="F4883" t="n">
        <v>54</v>
      </c>
    </row>
    <row r="4884">
      <c r="A4884" t="inlineStr">
        <is>
          <t>720bc641-0e75-430a-b4c0-b7d868ae7e96</t>
        </is>
      </c>
      <c r="B4884" t="inlineStr">
        <is>
          <t>34023900</t>
        </is>
      </c>
      <c r="C4884" t="inlineStr">
        <is>
          <t>OTHER</t>
        </is>
      </c>
      <c r="D4884" t="inlineStr">
        <is>
          <t>20daa583-11a3-4fd6-af0a-7ceeaa9d1730</t>
        </is>
      </c>
      <c r="E4884" t="inlineStr">
        <is>
          <t>d145b83d-6742-4316-ba3c-dbef5ff3a70a</t>
        </is>
      </c>
      <c r="F4884" t="n">
        <v>54</v>
      </c>
    </row>
    <row r="4885">
      <c r="A4885" t="inlineStr">
        <is>
          <t>f14a1bf6-7c04-48e7-aa58-5ea0cacc8d90</t>
        </is>
      </c>
      <c r="B4885" t="inlineStr">
        <is>
          <t>34024100</t>
        </is>
      </c>
      <c r="C4885" t="inlineStr">
        <is>
          <t>CATIONIC</t>
        </is>
      </c>
      <c r="D4885" t="inlineStr">
        <is>
          <t>20daa583-11a3-4fd6-af0a-7ceeaa9d1730</t>
        </is>
      </c>
      <c r="E4885" t="inlineStr">
        <is>
          <t>d145b83d-6742-4316-ba3c-dbef5ff3a70a</t>
        </is>
      </c>
      <c r="F4885" t="n">
        <v>54</v>
      </c>
    </row>
    <row r="4886">
      <c r="A4886" t="inlineStr">
        <is>
          <t>d17682fd-5c77-40cd-8b08-42d5d44ba9f4</t>
        </is>
      </c>
      <c r="B4886" t="inlineStr">
        <is>
          <t>34024200</t>
        </is>
      </c>
      <c r="C4886" t="inlineStr">
        <is>
          <t>NON-IONIC</t>
        </is>
      </c>
      <c r="D4886" t="inlineStr">
        <is>
          <t>20daa583-11a3-4fd6-af0a-7ceeaa9d1730</t>
        </is>
      </c>
      <c r="E4886" t="inlineStr">
        <is>
          <t>d145b83d-6742-4316-ba3c-dbef5ff3a70a</t>
        </is>
      </c>
      <c r="F4886" t="n">
        <v>54</v>
      </c>
    </row>
    <row r="4887">
      <c r="A4887" t="inlineStr">
        <is>
          <t>35fc569d-cbc2-497f-8817-1bf68579517c</t>
        </is>
      </c>
      <c r="B4887" t="inlineStr">
        <is>
          <t>34024900</t>
        </is>
      </c>
      <c r="C4887" t="inlineStr">
        <is>
          <t>OTHER</t>
        </is>
      </c>
      <c r="D4887" t="inlineStr">
        <is>
          <t>20daa583-11a3-4fd6-af0a-7ceeaa9d1730</t>
        </is>
      </c>
      <c r="E4887" t="inlineStr">
        <is>
          <t>d145b83d-6742-4316-ba3c-dbef5ff3a70a</t>
        </is>
      </c>
      <c r="F4887" t="n">
        <v>54</v>
      </c>
    </row>
    <row r="4888">
      <c r="A4888" t="inlineStr">
        <is>
          <t>3f09bb19-99a0-4e58-8f81-de2a72c17720</t>
        </is>
      </c>
      <c r="B4888" t="inlineStr">
        <is>
          <t>34025000</t>
        </is>
      </c>
      <c r="C4888" t="inlineStr">
        <is>
          <t>PREPARATIONS PUT UP FOR RETAIL SALE</t>
        </is>
      </c>
      <c r="D4888" t="inlineStr">
        <is>
          <t>20daa583-11a3-4fd6-af0a-7ceeaa9d1730</t>
        </is>
      </c>
      <c r="E4888" t="inlineStr">
        <is>
          <t>d145b83d-6742-4316-ba3c-dbef5ff3a70a</t>
        </is>
      </c>
      <c r="F4888" t="n">
        <v>54</v>
      </c>
    </row>
    <row r="4889">
      <c r="A4889" t="inlineStr">
        <is>
          <t>41153bb2-a73d-47c6-96fd-0fcb766f81c6</t>
        </is>
      </c>
      <c r="B4889" t="inlineStr">
        <is>
          <t>34029011</t>
        </is>
      </c>
      <c r="C4889" t="inlineStr">
        <is>
          <t>WASHING PREPARATIONS (INCLUDING AUXILIARY WASHING PREPARATIONS) AND CLEANING PREPARATIONS, HAVING A BASIS OF SOAP OR OTHER ORGANIC SURFACE ACTIVE AGENTS.</t>
        </is>
      </c>
      <c r="D4889" t="inlineStr">
        <is>
          <t>20daa583-11a3-4fd6-af0a-7ceeaa9d1730</t>
        </is>
      </c>
      <c r="E4889" t="inlineStr">
        <is>
          <t>d145b83d-6742-4316-ba3c-dbef5ff3a70a</t>
        </is>
      </c>
      <c r="F4889" t="n">
        <v>54</v>
      </c>
    </row>
    <row r="4890">
      <c r="A4890" t="inlineStr">
        <is>
          <t>d24a80c4-ed31-4179-887c-8da41fe7dcb3</t>
        </is>
      </c>
      <c r="B4890" t="inlineStr">
        <is>
          <t>34029012</t>
        </is>
      </c>
      <c r="C4890" t="inlineStr">
        <is>
          <t>CLEANING OR DEGREASING PREPARATIONS NOT HAVING A BASIS OF SOAP OR OTHER ORGANIC SURFACE ACTIVE AGENTS</t>
        </is>
      </c>
      <c r="D4890" t="inlineStr">
        <is>
          <t>20daa583-11a3-4fd6-af0a-7ceeaa9d1730</t>
        </is>
      </c>
      <c r="E4890" t="inlineStr">
        <is>
          <t>d145b83d-6742-4316-ba3c-dbef5ff3a70a</t>
        </is>
      </c>
      <c r="F4890" t="n">
        <v>54</v>
      </c>
    </row>
    <row r="4891">
      <c r="A4891" t="inlineStr">
        <is>
          <t>890b28ac-ee04-43a9-90f8-9ca907b9e7ef</t>
        </is>
      </c>
      <c r="B4891" t="inlineStr">
        <is>
          <t>34029019</t>
        </is>
      </c>
      <c r="C4891" t="inlineStr">
        <is>
          <t>OTHER</t>
        </is>
      </c>
      <c r="D4891" t="inlineStr">
        <is>
          <t>20daa583-11a3-4fd6-af0a-7ceeaa9d1730</t>
        </is>
      </c>
      <c r="E4891" t="inlineStr">
        <is>
          <t>d145b83d-6742-4316-ba3c-dbef5ff3a70a</t>
        </is>
      </c>
      <c r="F4891" t="n">
        <v>54</v>
      </c>
    </row>
    <row r="4892">
      <c r="A4892" t="inlineStr">
        <is>
          <t>88c99268-cfc7-45e4-8a49-ee22509869ec</t>
        </is>
      </c>
      <c r="B4892" t="inlineStr">
        <is>
          <t>34029020</t>
        </is>
      </c>
      <c r="C4892" t="inlineStr">
        <is>
          <t>SULPHONATED OR SULPHATED OR OXIDIZED OR CHLORINATED CASTOR OIL, SULPHONATED OR SULPHATED OR OXIDIZED OR CHLORINATED FISH OIL, SULPHONATED OR SULPHATED OR OXIDIZED OR CHLORINATED SPERM OIL, SULPHONATED OR SULPHATED OR OXIDIZED OR CHLORINATED NEATS FOOT OIL</t>
        </is>
      </c>
      <c r="D4892" t="inlineStr">
        <is>
          <t>20daa583-11a3-4fd6-af0a-7ceeaa9d1730</t>
        </is>
      </c>
      <c r="E4892" t="inlineStr">
        <is>
          <t>d145b83d-6742-4316-ba3c-dbef5ff3a70a</t>
        </is>
      </c>
      <c r="F4892" t="n">
        <v>54</v>
      </c>
    </row>
    <row r="4893">
      <c r="A4893" t="inlineStr">
        <is>
          <t>605c8aca-b7aa-42cf-a010-29ac761aa73b</t>
        </is>
      </c>
      <c r="B4893" t="inlineStr">
        <is>
          <t>34029030</t>
        </is>
      </c>
      <c r="C4893" t="inlineStr">
        <is>
          <t>PENETRATORS</t>
        </is>
      </c>
      <c r="D4893" t="inlineStr">
        <is>
          <t>20daa583-11a3-4fd6-af0a-7ceeaa9d1730</t>
        </is>
      </c>
      <c r="E4893" t="inlineStr">
        <is>
          <t>d145b83d-6742-4316-ba3c-dbef5ff3a70a</t>
        </is>
      </c>
      <c r="F4893" t="n">
        <v>54</v>
      </c>
    </row>
    <row r="4894">
      <c r="A4894" t="inlineStr">
        <is>
          <t>bf861d23-fae8-45f4-8476-be1d2fe18c58</t>
        </is>
      </c>
      <c r="B4894" t="inlineStr">
        <is>
          <t>34029041</t>
        </is>
      </c>
      <c r="C4894" t="inlineStr">
        <is>
          <t>WASHING PREPARATIONS (INCLUDING AUXILIARY WASHING PREPARATIONS) AND CLEANING PREPARATIONS, HAVING A BASIS OF SOAP OR OTHER ORGANIC SURFACE ACTIVE AGENTS</t>
        </is>
      </c>
      <c r="D4894" t="inlineStr">
        <is>
          <t>20daa583-11a3-4fd6-af0a-7ceeaa9d1730</t>
        </is>
      </c>
      <c r="E4894" t="inlineStr">
        <is>
          <t>d145b83d-6742-4316-ba3c-dbef5ff3a70a</t>
        </is>
      </c>
      <c r="F4894" t="n">
        <v>54</v>
      </c>
    </row>
    <row r="4895">
      <c r="A4895" t="inlineStr">
        <is>
          <t>73d26924-b563-49ff-87ee-cd93c841fbdd</t>
        </is>
      </c>
      <c r="B4895" t="inlineStr">
        <is>
          <t>34029042</t>
        </is>
      </c>
      <c r="C4895" t="inlineStr">
        <is>
          <t>CLEANING OR DEGREASING PREPARATIONS NOT HAVING A BASIS OF SOAP OR OTHER ORGANIC SURFACE ACTIVE AGENTS</t>
        </is>
      </c>
      <c r="D4895" t="inlineStr">
        <is>
          <t>20daa583-11a3-4fd6-af0a-7ceeaa9d1730</t>
        </is>
      </c>
      <c r="E4895" t="inlineStr">
        <is>
          <t>d145b83d-6742-4316-ba3c-dbef5ff3a70a</t>
        </is>
      </c>
      <c r="F4895" t="n">
        <v>54</v>
      </c>
    </row>
    <row r="4896">
      <c r="A4896" t="inlineStr">
        <is>
          <t>5cb630e9-bd07-4c25-8c4f-33dd4c9a102c</t>
        </is>
      </c>
      <c r="B4896" t="inlineStr">
        <is>
          <t>34029049</t>
        </is>
      </c>
      <c r="C4896" t="inlineStr">
        <is>
          <t>OTHER</t>
        </is>
      </c>
      <c r="D4896" t="inlineStr">
        <is>
          <t>20daa583-11a3-4fd6-af0a-7ceeaa9d1730</t>
        </is>
      </c>
      <c r="E4896" t="inlineStr">
        <is>
          <t>d145b83d-6742-4316-ba3c-dbef5ff3a70a</t>
        </is>
      </c>
      <c r="F4896" t="n">
        <v>54</v>
      </c>
    </row>
    <row r="4897">
      <c r="A4897" t="inlineStr">
        <is>
          <t>8b749bff-b5cc-4f5b-8c10-4496c5b56cd6</t>
        </is>
      </c>
      <c r="B4897" t="inlineStr">
        <is>
          <t>34029051</t>
        </is>
      </c>
      <c r="C4897" t="inlineStr">
        <is>
          <t>WASHING PREPARATIONS (INCLUDING AUXILIARY WASHING PREPARATIONS) AND CLEANING PREPARATIONS, HAVING A BASIS OF SOAP OR OTHER ORGANIC SURFACE ACTIVE AGENTS</t>
        </is>
      </c>
      <c r="D4897" t="inlineStr">
        <is>
          <t>20daa583-11a3-4fd6-af0a-7ceeaa9d1730</t>
        </is>
      </c>
      <c r="E4897" t="inlineStr">
        <is>
          <t>d145b83d-6742-4316-ba3c-dbef5ff3a70a</t>
        </is>
      </c>
      <c r="F4897" t="n">
        <v>54</v>
      </c>
    </row>
    <row r="4898">
      <c r="A4898" t="inlineStr">
        <is>
          <t>301729c1-aa1a-40c1-8618-7d2294140250</t>
        </is>
      </c>
      <c r="B4898" t="inlineStr">
        <is>
          <t>34029052</t>
        </is>
      </c>
      <c r="C4898" t="inlineStr">
        <is>
          <t>CLEANING OR DEGREASING PREPARATIONS NOT HAVING A BASIS OF SOAP OR OTHER ORGANIC SURFACE ACTIVE AGENTS</t>
        </is>
      </c>
      <c r="D4898" t="inlineStr">
        <is>
          <t>20daa583-11a3-4fd6-af0a-7ceeaa9d1730</t>
        </is>
      </c>
      <c r="E4898" t="inlineStr">
        <is>
          <t>d145b83d-6742-4316-ba3c-dbef5ff3a70a</t>
        </is>
      </c>
      <c r="F4898" t="n">
        <v>54</v>
      </c>
    </row>
    <row r="4899">
      <c r="A4899" t="inlineStr">
        <is>
          <t>d04fbdca-4fbc-4762-9fe2-106c4059cda6</t>
        </is>
      </c>
      <c r="B4899" t="inlineStr">
        <is>
          <t>34029059</t>
        </is>
      </c>
      <c r="C4899" t="inlineStr">
        <is>
          <t>OTHER</t>
        </is>
      </c>
      <c r="D4899" t="inlineStr">
        <is>
          <t>20daa583-11a3-4fd6-af0a-7ceeaa9d1730</t>
        </is>
      </c>
      <c r="E4899" t="inlineStr">
        <is>
          <t>d145b83d-6742-4316-ba3c-dbef5ff3a70a</t>
        </is>
      </c>
      <c r="F4899" t="n">
        <v>54</v>
      </c>
    </row>
    <row r="4900">
      <c r="A4900" t="inlineStr">
        <is>
          <t>bb15d753-bbf8-4904-8a23-a4dd81201bd0</t>
        </is>
      </c>
      <c r="B4900" t="inlineStr">
        <is>
          <t>34029091</t>
        </is>
      </c>
      <c r="C4900" t="inlineStr">
        <is>
          <t>WASHING PREPARATIONS (INCLUDING AUXILIARY WASHING PREPARATIONS) AND CLEANING PREPARATIONS, HAVING A BASIS OF SOAP OR OTHER ORGANIC SURFACE ACTIVE AGENTS</t>
        </is>
      </c>
      <c r="D4900" t="inlineStr">
        <is>
          <t>20daa583-11a3-4fd6-af0a-7ceeaa9d1730</t>
        </is>
      </c>
      <c r="E4900" t="inlineStr">
        <is>
          <t>d145b83d-6742-4316-ba3c-dbef5ff3a70a</t>
        </is>
      </c>
      <c r="F4900" t="n">
        <v>54</v>
      </c>
    </row>
    <row r="4901">
      <c r="A4901" t="inlineStr">
        <is>
          <t>8aa54235-277e-497e-afca-6325233d3e33</t>
        </is>
      </c>
      <c r="B4901" t="inlineStr">
        <is>
          <t>34029092</t>
        </is>
      </c>
      <c r="C4901" t="inlineStr">
        <is>
          <t>CLEANING OR DEGREASING PREPARATIONS NOT HAVING A BASIS OF SOAP OR OTHER ORGANIC SURFACE ACTIVE AGENTS</t>
        </is>
      </c>
      <c r="D4901" t="inlineStr">
        <is>
          <t>20daa583-11a3-4fd6-af0a-7ceeaa9d1730</t>
        </is>
      </c>
      <c r="E4901" t="inlineStr">
        <is>
          <t>d145b83d-6742-4316-ba3c-dbef5ff3a70a</t>
        </is>
      </c>
      <c r="F4901" t="n">
        <v>54</v>
      </c>
    </row>
    <row r="4902">
      <c r="A4902" t="inlineStr">
        <is>
          <t>a68376c6-b99b-416f-b6c9-f46559eb66d7</t>
        </is>
      </c>
      <c r="B4902" t="inlineStr">
        <is>
          <t>34029099</t>
        </is>
      </c>
      <c r="C4902" t="inlineStr">
        <is>
          <t>OTHER</t>
        </is>
      </c>
      <c r="D4902" t="inlineStr">
        <is>
          <t>20daa583-11a3-4fd6-af0a-7ceeaa9d1730</t>
        </is>
      </c>
      <c r="E4902" t="inlineStr">
        <is>
          <t>d145b83d-6742-4316-ba3c-dbef5ff3a70a</t>
        </is>
      </c>
      <c r="F4902" t="n">
        <v>54</v>
      </c>
    </row>
    <row r="4903">
      <c r="A4903" t="inlineStr">
        <is>
          <t>bed6e1b8-db0d-4de6-91ee-81c54a3c73dc</t>
        </is>
      </c>
      <c r="B4903" t="inlineStr">
        <is>
          <t>34031100</t>
        </is>
      </c>
      <c r="C4903" t="inlineStr">
        <is>
          <t>PREPARATIONS FOR THE TREATMENT OF TEXTILE MATERIALS, LEATHER, FURSKINS OR OTHER MATERIALS</t>
        </is>
      </c>
      <c r="D4903" t="inlineStr">
        <is>
          <t>20daa583-11a3-4fd6-af0a-7ceeaa9d1730</t>
        </is>
      </c>
      <c r="E4903" t="inlineStr">
        <is>
          <t>77ef8abb-315d-4e0d-9073-7c770915b03c</t>
        </is>
      </c>
      <c r="F4903" t="n">
        <v>54</v>
      </c>
    </row>
    <row r="4904">
      <c r="A4904" t="inlineStr">
        <is>
          <t>f804ce91-f1a2-472d-b5f2-81f2d5b2916d</t>
        </is>
      </c>
      <c r="B4904" t="inlineStr">
        <is>
          <t>34031900</t>
        </is>
      </c>
      <c r="C4904" t="inlineStr">
        <is>
          <t>OTHER</t>
        </is>
      </c>
      <c r="D4904" t="inlineStr">
        <is>
          <t>20daa583-11a3-4fd6-af0a-7ceeaa9d1730</t>
        </is>
      </c>
      <c r="E4904" t="inlineStr">
        <is>
          <t>77ef8abb-315d-4e0d-9073-7c770915b03c</t>
        </is>
      </c>
      <c r="F4904" t="n">
        <v>54</v>
      </c>
    </row>
    <row r="4905">
      <c r="A4905" t="inlineStr">
        <is>
          <t>f0e92fa2-6034-4307-967f-3eb7b2903fb9</t>
        </is>
      </c>
      <c r="B4905" t="inlineStr">
        <is>
          <t>34039100</t>
        </is>
      </c>
      <c r="C4905" t="inlineStr">
        <is>
          <t>PREPARATIONS FOR THE TREATMENT OF TEXTILE MATERIALS, LEATHER, FURSKINS OR OTHER MATERIALS</t>
        </is>
      </c>
      <c r="D4905" t="inlineStr">
        <is>
          <t>20daa583-11a3-4fd6-af0a-7ceeaa9d1730</t>
        </is>
      </c>
      <c r="E4905" t="inlineStr">
        <is>
          <t>77ef8abb-315d-4e0d-9073-7c770915b03c</t>
        </is>
      </c>
      <c r="F4905" t="n">
        <v>54</v>
      </c>
    </row>
    <row r="4906">
      <c r="A4906" t="inlineStr">
        <is>
          <t>41b36d14-ef15-47b5-9cf3-b5f498fa2216</t>
        </is>
      </c>
      <c r="B4906" t="inlineStr">
        <is>
          <t>34039900</t>
        </is>
      </c>
      <c r="C4906" t="inlineStr">
        <is>
          <t>OTHER</t>
        </is>
      </c>
      <c r="D4906" t="inlineStr">
        <is>
          <t>20daa583-11a3-4fd6-af0a-7ceeaa9d1730</t>
        </is>
      </c>
      <c r="E4906" t="inlineStr">
        <is>
          <t>77ef8abb-315d-4e0d-9073-7c770915b03c</t>
        </is>
      </c>
      <c r="F4906" t="n">
        <v>54</v>
      </c>
    </row>
    <row r="4907">
      <c r="A4907" t="inlineStr">
        <is>
          <t>ca2011bf-215e-4629-93b5-de42f22bf785</t>
        </is>
      </c>
      <c r="B4907" t="inlineStr">
        <is>
          <t>34041000</t>
        </is>
      </c>
      <c r="C4907" t="inlineStr">
        <is>
          <t>ARTIFICIAL WAXES AND PREPARED WAXES OF CHEMICALLY MODIFIED LIGNITE</t>
        </is>
      </c>
      <c r="D4907" t="inlineStr">
        <is>
          <t>20daa583-11a3-4fd6-af0a-7ceeaa9d1730</t>
        </is>
      </c>
      <c r="E4907" t="inlineStr">
        <is>
          <t>ac2d82ea-8523-4aeb-8184-660bb263960f</t>
        </is>
      </c>
      <c r="F4907" t="n">
        <v>54</v>
      </c>
    </row>
    <row r="4908">
      <c r="A4908" t="inlineStr">
        <is>
          <t>92b8f1f7-21e5-45e0-b005-8dd99e8ac118</t>
        </is>
      </c>
      <c r="B4908" t="inlineStr">
        <is>
          <t>34042000</t>
        </is>
      </c>
      <c r="C4908" t="inlineStr">
        <is>
          <t>OF POLY (OXYETHYLENE) (POLYETHYLENE GLYCOL)</t>
        </is>
      </c>
      <c r="D4908" t="inlineStr">
        <is>
          <t>20daa583-11a3-4fd6-af0a-7ceeaa9d1730</t>
        </is>
      </c>
      <c r="E4908" t="inlineStr">
        <is>
          <t>ac2d82ea-8523-4aeb-8184-660bb263960f</t>
        </is>
      </c>
      <c r="F4908" t="n">
        <v>54</v>
      </c>
    </row>
    <row r="4909">
      <c r="A4909" t="inlineStr">
        <is>
          <t>80d6478b-8d96-4a30-8123-a9142934118e</t>
        </is>
      </c>
      <c r="B4909" t="inlineStr">
        <is>
          <t>34049010</t>
        </is>
      </c>
      <c r="C4909" t="inlineStr">
        <is>
          <t>SEALING WAX (INCLUDING BOTTLE SEALING WAX) IN STICKS, CAKES OR SIMILAR FORMS</t>
        </is>
      </c>
      <c r="D4909" t="inlineStr">
        <is>
          <t>20daa583-11a3-4fd6-af0a-7ceeaa9d1730</t>
        </is>
      </c>
      <c r="E4909" t="inlineStr">
        <is>
          <t>ac2d82ea-8523-4aeb-8184-660bb263960f</t>
        </is>
      </c>
      <c r="F4909" t="n">
        <v>54</v>
      </c>
    </row>
    <row r="4910">
      <c r="A4910" t="inlineStr">
        <is>
          <t>db505872-4a48-4a59-9403-bc6c28dbddbb</t>
        </is>
      </c>
      <c r="B4910" t="inlineStr">
        <is>
          <t>34049020</t>
        </is>
      </c>
      <c r="C4910" t="inlineStr">
        <is>
          <t>POLYETHYLENE WAX</t>
        </is>
      </c>
      <c r="D4910" t="inlineStr">
        <is>
          <t>20daa583-11a3-4fd6-af0a-7ceeaa9d1730</t>
        </is>
      </c>
      <c r="E4910" t="inlineStr">
        <is>
          <t>ac2d82ea-8523-4aeb-8184-660bb263960f</t>
        </is>
      </c>
      <c r="F4910" t="n">
        <v>54</v>
      </c>
    </row>
    <row r="4911">
      <c r="A4911" t="inlineStr">
        <is>
          <t>500a7eaf-5d73-4ffa-a4ba-17e63132f6db</t>
        </is>
      </c>
      <c r="B4911" t="inlineStr">
        <is>
          <t>34049031</t>
        </is>
      </c>
      <c r="C4911" t="inlineStr">
        <is>
          <t>POLY BROMINATED BIPHENYLS</t>
        </is>
      </c>
      <c r="D4911" t="inlineStr">
        <is>
          <t>20daa583-11a3-4fd6-af0a-7ceeaa9d1730</t>
        </is>
      </c>
      <c r="E4911" t="inlineStr">
        <is>
          <t>ac2d82ea-8523-4aeb-8184-660bb263960f</t>
        </is>
      </c>
      <c r="F4911" t="n">
        <v>54</v>
      </c>
    </row>
    <row r="4912">
      <c r="A4912" t="inlineStr">
        <is>
          <t>ad863703-abb5-484a-9a2f-672597f8c7f1</t>
        </is>
      </c>
      <c r="B4912" t="inlineStr">
        <is>
          <t>34049032</t>
        </is>
      </c>
      <c r="C4912" t="inlineStr">
        <is>
          <t>POLY CHLORINATED BIPHENYLS</t>
        </is>
      </c>
      <c r="D4912" t="inlineStr">
        <is>
          <t>20daa583-11a3-4fd6-af0a-7ceeaa9d1730</t>
        </is>
      </c>
      <c r="E4912" t="inlineStr">
        <is>
          <t>ac2d82ea-8523-4aeb-8184-660bb263960f</t>
        </is>
      </c>
      <c r="F4912" t="n">
        <v>54</v>
      </c>
    </row>
    <row r="4913">
      <c r="A4913" t="inlineStr">
        <is>
          <t>f1c29afe-8f65-42ae-b8d9-6a0f5c20a6cf</t>
        </is>
      </c>
      <c r="B4913" t="inlineStr">
        <is>
          <t>34049033</t>
        </is>
      </c>
      <c r="C4913" t="inlineStr">
        <is>
          <t>POLY CHLORINATED TERPHENYLS</t>
        </is>
      </c>
      <c r="D4913" t="inlineStr">
        <is>
          <t>20daa583-11a3-4fd6-af0a-7ceeaa9d1730</t>
        </is>
      </c>
      <c r="E4913" t="inlineStr">
        <is>
          <t>ac2d82ea-8523-4aeb-8184-660bb263960f</t>
        </is>
      </c>
      <c r="F4913" t="n">
        <v>54</v>
      </c>
    </row>
    <row r="4914">
      <c r="A4914" t="inlineStr">
        <is>
          <t>6bb0a1cd-44e4-4e36-be35-74b3cb01a177</t>
        </is>
      </c>
      <c r="B4914" t="inlineStr">
        <is>
          <t>34049039</t>
        </is>
      </c>
      <c r="C4914" t="inlineStr">
        <is>
          <t>OTHER</t>
        </is>
      </c>
      <c r="D4914" t="inlineStr">
        <is>
          <t>20daa583-11a3-4fd6-af0a-7ceeaa9d1730</t>
        </is>
      </c>
      <c r="E4914" t="inlineStr">
        <is>
          <t>ac2d82ea-8523-4aeb-8184-660bb263960f</t>
        </is>
      </c>
      <c r="F4914" t="n">
        <v>54</v>
      </c>
    </row>
    <row r="4915">
      <c r="A4915" t="inlineStr">
        <is>
          <t>b428443d-6de7-4f84-aca5-44a0157be2f5</t>
        </is>
      </c>
      <c r="B4915" t="inlineStr">
        <is>
          <t>34049090</t>
        </is>
      </c>
      <c r="C4915" t="inlineStr">
        <is>
          <t>OTHER</t>
        </is>
      </c>
      <c r="D4915" t="inlineStr">
        <is>
          <t>20daa583-11a3-4fd6-af0a-7ceeaa9d1730</t>
        </is>
      </c>
      <c r="E4915" t="inlineStr">
        <is>
          <t>ac2d82ea-8523-4aeb-8184-660bb263960f</t>
        </is>
      </c>
      <c r="F4915" t="n">
        <v>54</v>
      </c>
    </row>
    <row r="4916">
      <c r="A4916" t="inlineStr">
        <is>
          <t>f860e6f3-ef3a-4399-8617-1d602e12b7b8</t>
        </is>
      </c>
      <c r="B4916" t="inlineStr">
        <is>
          <t>34051000</t>
        </is>
      </c>
      <c r="C4916" t="inlineStr">
        <is>
          <t>POLISHES, CREAMS AND SIMILAR PREPARATIONS FOR FOOTWEAR OR LEATHER</t>
        </is>
      </c>
      <c r="D4916" t="inlineStr">
        <is>
          <t>20daa583-11a3-4fd6-af0a-7ceeaa9d1730</t>
        </is>
      </c>
      <c r="E4916" t="inlineStr">
        <is>
          <t>014d2183-8f47-4559-9bfc-aa298d6fc852</t>
        </is>
      </c>
      <c r="F4916" t="n">
        <v>54</v>
      </c>
    </row>
    <row r="4917">
      <c r="A4917" t="inlineStr">
        <is>
          <t>a7d39849-f234-4d45-b9dd-40f599ac6379</t>
        </is>
      </c>
      <c r="B4917" t="inlineStr">
        <is>
          <t>34052000</t>
        </is>
      </c>
      <c r="C4917" t="inlineStr">
        <is>
          <t>POLISHES, CREAMS AND SIMILAR PREPARATIONS FOR THE MAINTENANCE OF WOODEN FURNITURE, FLOORS OR OTHER WOOD WORK</t>
        </is>
      </c>
      <c r="D4917" t="inlineStr">
        <is>
          <t>20daa583-11a3-4fd6-af0a-7ceeaa9d1730</t>
        </is>
      </c>
      <c r="E4917" t="inlineStr">
        <is>
          <t>014d2183-8f47-4559-9bfc-aa298d6fc852</t>
        </is>
      </c>
      <c r="F4917" t="n">
        <v>54</v>
      </c>
    </row>
    <row r="4918">
      <c r="A4918" t="inlineStr">
        <is>
          <t>670c797f-da92-4189-a769-3e79eb920538</t>
        </is>
      </c>
      <c r="B4918" t="inlineStr">
        <is>
          <t>34053000</t>
        </is>
      </c>
      <c r="C4918" t="inlineStr">
        <is>
          <t>POLISHES AND SIMILAR PREPARATIONS FOR COACH-WORK, OTHER THAN METAL POLISHES</t>
        </is>
      </c>
      <c r="D4918" t="inlineStr">
        <is>
          <t>20daa583-11a3-4fd6-af0a-7ceeaa9d1730</t>
        </is>
      </c>
      <c r="E4918" t="inlineStr">
        <is>
          <t>014d2183-8f47-4559-9bfc-aa298d6fc852</t>
        </is>
      </c>
      <c r="F4918" t="n">
        <v>54</v>
      </c>
    </row>
    <row r="4919">
      <c r="A4919" t="inlineStr">
        <is>
          <t>699b726a-5780-4726-94f7-30090c5344f6</t>
        </is>
      </c>
      <c r="B4919" t="inlineStr">
        <is>
          <t>34054000</t>
        </is>
      </c>
      <c r="C4919" t="inlineStr">
        <is>
          <t>SCOURING PASTES AND POWDERS AND OTHER SCOURING PREPARATIONS</t>
        </is>
      </c>
      <c r="D4919" t="inlineStr">
        <is>
          <t>20daa583-11a3-4fd6-af0a-7ceeaa9d1730</t>
        </is>
      </c>
      <c r="E4919" t="inlineStr">
        <is>
          <t>014d2183-8f47-4559-9bfc-aa298d6fc852</t>
        </is>
      </c>
      <c r="F4919" t="n">
        <v>54</v>
      </c>
    </row>
    <row r="4920">
      <c r="A4920" t="inlineStr">
        <is>
          <t>01fe9ee7-4f99-470e-a6f7-02618df23a09</t>
        </is>
      </c>
      <c r="B4920" t="inlineStr">
        <is>
          <t>34059010</t>
        </is>
      </c>
      <c r="C4920" t="inlineStr">
        <is>
          <t>POLISHES AND COMPOSITIONS FOR APPLICATION TO METAL INCLUDING DIAMOND POLISHING POWDER OR PASTE</t>
        </is>
      </c>
      <c r="D4920" t="inlineStr">
        <is>
          <t>20daa583-11a3-4fd6-af0a-7ceeaa9d1730</t>
        </is>
      </c>
      <c r="E4920" t="inlineStr">
        <is>
          <t>014d2183-8f47-4559-9bfc-aa298d6fc852</t>
        </is>
      </c>
      <c r="F4920" t="n">
        <v>54</v>
      </c>
    </row>
    <row r="4921">
      <c r="A4921" t="inlineStr">
        <is>
          <t>2b057940-a266-4ff6-9b1f-dd9a7cf33d6d</t>
        </is>
      </c>
      <c r="B4921" t="inlineStr">
        <is>
          <t>34059090</t>
        </is>
      </c>
      <c r="C4921" t="inlineStr">
        <is>
          <t>OTHER</t>
        </is>
      </c>
      <c r="D4921" t="inlineStr">
        <is>
          <t>20daa583-11a3-4fd6-af0a-7ceeaa9d1730</t>
        </is>
      </c>
      <c r="E4921" t="inlineStr">
        <is>
          <t>014d2183-8f47-4559-9bfc-aa298d6fc852</t>
        </is>
      </c>
      <c r="F4921" t="n">
        <v>54</v>
      </c>
    </row>
    <row r="4922">
      <c r="A4922" t="inlineStr">
        <is>
          <t>6fb6ad9d-4e09-4508-80b8-bb76f3c90d88</t>
        </is>
      </c>
      <c r="B4922" t="inlineStr">
        <is>
          <t>34060010</t>
        </is>
      </c>
      <c r="C4922" t="inlineStr">
        <is>
          <t>CANDLES</t>
        </is>
      </c>
      <c r="D4922" t="inlineStr">
        <is>
          <t>20daa583-11a3-4fd6-af0a-7ceeaa9d1730</t>
        </is>
      </c>
      <c r="E4922" t="inlineStr">
        <is>
          <t>a204d41f-2a82-4d10-aaa8-635dc4687253</t>
        </is>
      </c>
      <c r="F4922" t="n">
        <v>54</v>
      </c>
    </row>
    <row r="4923">
      <c r="A4923" t="inlineStr">
        <is>
          <t>8fa62843-c4ec-493e-9ba5-2cc2c3e2e92f</t>
        </is>
      </c>
      <c r="B4923" t="inlineStr">
        <is>
          <t>34060090</t>
        </is>
      </c>
      <c r="C4923" t="inlineStr">
        <is>
          <t>OTHER</t>
        </is>
      </c>
      <c r="D4923" t="inlineStr">
        <is>
          <t>20daa583-11a3-4fd6-af0a-7ceeaa9d1730</t>
        </is>
      </c>
      <c r="E4923" t="inlineStr">
        <is>
          <t>a204d41f-2a82-4d10-aaa8-635dc4687253</t>
        </is>
      </c>
      <c r="F4923" t="n">
        <v>54</v>
      </c>
    </row>
    <row r="4924">
      <c r="A4924" t="inlineStr">
        <is>
          <t>388e8871-7c1e-41a1-8356-c7c0718b8b4f</t>
        </is>
      </c>
      <c r="B4924" t="inlineStr">
        <is>
          <t>34070010</t>
        </is>
      </c>
      <c r="C4924" t="inlineStr">
        <is>
          <t>MODELLING PASTES, INCLUDING THOSE PUT UP FOR CHILDREN'S AMUSEMENT</t>
        </is>
      </c>
      <c r="D4924" t="inlineStr">
        <is>
          <t>20daa583-11a3-4fd6-af0a-7ceeaa9d1730</t>
        </is>
      </c>
      <c r="E4924" t="inlineStr">
        <is>
          <t>14911494-b6de-4bf1-be5a-6f22302c4df6</t>
        </is>
      </c>
      <c r="F4924" t="n">
        <v>54</v>
      </c>
    </row>
    <row r="4925">
      <c r="A4925" t="inlineStr">
        <is>
          <t>a1fb903b-6343-4e2c-877e-ff3ed17191a0</t>
        </is>
      </c>
      <c r="B4925" t="inlineStr">
        <is>
          <t>34070090</t>
        </is>
      </c>
      <c r="C4925" t="inlineStr">
        <is>
          <t>OTHER</t>
        </is>
      </c>
      <c r="D4925" t="inlineStr">
        <is>
          <t>20daa583-11a3-4fd6-af0a-7ceeaa9d1730</t>
        </is>
      </c>
      <c r="E4925" t="inlineStr">
        <is>
          <t>14911494-b6de-4bf1-be5a-6f22302c4df6</t>
        </is>
      </c>
      <c r="F4925" t="n">
        <v>54</v>
      </c>
    </row>
    <row r="4926">
      <c r="A4926" t="inlineStr">
        <is>
          <t>a6d607ad-0318-4761-b3ec-436cc7f17588</t>
        </is>
      </c>
      <c r="B4926" t="inlineStr">
        <is>
          <t>35011000</t>
        </is>
      </c>
      <c r="C4926" t="inlineStr">
        <is>
          <t>CASEIN</t>
        </is>
      </c>
      <c r="D4926" t="inlineStr">
        <is>
          <t>af7c1bc4-26ff-4f79-9f89-81e36772f4ca</t>
        </is>
      </c>
      <c r="E4926" t="inlineStr">
        <is>
          <t>394351aa-d333-452b-9509-abe5ce22a1a3</t>
        </is>
      </c>
      <c r="F4926" t="n">
        <v>54</v>
      </c>
    </row>
    <row r="4927">
      <c r="A4927" t="inlineStr">
        <is>
          <t>6c8b9e8d-8c3c-403a-a06a-e38d91a88a15</t>
        </is>
      </c>
      <c r="B4927" t="inlineStr">
        <is>
          <t>35019000</t>
        </is>
      </c>
      <c r="C4927" t="inlineStr">
        <is>
          <t>OTHER</t>
        </is>
      </c>
      <c r="D4927" t="inlineStr">
        <is>
          <t>af7c1bc4-26ff-4f79-9f89-81e36772f4ca</t>
        </is>
      </c>
      <c r="E4927" t="inlineStr">
        <is>
          <t>394351aa-d333-452b-9509-abe5ce22a1a3</t>
        </is>
      </c>
      <c r="F4927" t="n">
        <v>54</v>
      </c>
    </row>
    <row r="4928">
      <c r="A4928" t="inlineStr">
        <is>
          <t>bab4d1f9-189b-47d3-ba6b-0338052d10a4</t>
        </is>
      </c>
      <c r="B4928" t="inlineStr">
        <is>
          <t>35021100</t>
        </is>
      </c>
      <c r="C4928" t="inlineStr">
        <is>
          <t>DRIED</t>
        </is>
      </c>
      <c r="D4928" t="inlineStr">
        <is>
          <t>af7c1bc4-26ff-4f79-9f89-81e36772f4ca</t>
        </is>
      </c>
      <c r="E4928" t="inlineStr">
        <is>
          <t>4220ac6c-b794-4846-8b80-89edc359d23b</t>
        </is>
      </c>
      <c r="F4928" t="n">
        <v>54</v>
      </c>
    </row>
    <row r="4929">
      <c r="A4929" t="inlineStr">
        <is>
          <t>8f08ba3e-865a-4fca-969b-8c27b4552e70</t>
        </is>
      </c>
      <c r="B4929" t="inlineStr">
        <is>
          <t>35021900</t>
        </is>
      </c>
      <c r="C4929" t="inlineStr">
        <is>
          <t>OTHER</t>
        </is>
      </c>
      <c r="D4929" t="inlineStr">
        <is>
          <t>af7c1bc4-26ff-4f79-9f89-81e36772f4ca</t>
        </is>
      </c>
      <c r="E4929" t="inlineStr">
        <is>
          <t>4220ac6c-b794-4846-8b80-89edc359d23b</t>
        </is>
      </c>
      <c r="F4929" t="n">
        <v>54</v>
      </c>
    </row>
    <row r="4930">
      <c r="A4930" t="inlineStr">
        <is>
          <t>cd0d2b0d-f8d0-4563-8896-eccfc960c85c</t>
        </is>
      </c>
      <c r="B4930" t="inlineStr">
        <is>
          <t>35022000</t>
        </is>
      </c>
      <c r="C4930" t="inlineStr">
        <is>
          <t>MILK ALBUMIN, INCLUDING CONCENTRATES OF TWO OR MORE WHEY PROTEINS</t>
        </is>
      </c>
      <c r="D4930" t="inlineStr">
        <is>
          <t>af7c1bc4-26ff-4f79-9f89-81e36772f4ca</t>
        </is>
      </c>
      <c r="E4930" t="inlineStr">
        <is>
          <t>4220ac6c-b794-4846-8b80-89edc359d23b</t>
        </is>
      </c>
      <c r="F4930" t="n">
        <v>54</v>
      </c>
    </row>
    <row r="4931">
      <c r="A4931" t="inlineStr">
        <is>
          <t>9d8a928a-620c-4898-b301-a50f8d45c739</t>
        </is>
      </c>
      <c r="B4931" t="inlineStr">
        <is>
          <t>35029000</t>
        </is>
      </c>
      <c r="C4931" t="inlineStr">
        <is>
          <t>OTHER</t>
        </is>
      </c>
      <c r="D4931" t="inlineStr">
        <is>
          <t>af7c1bc4-26ff-4f79-9f89-81e36772f4ca</t>
        </is>
      </c>
      <c r="E4931" t="inlineStr">
        <is>
          <t>4220ac6c-b794-4846-8b80-89edc359d23b</t>
        </is>
      </c>
      <c r="F4931" t="n">
        <v>54</v>
      </c>
    </row>
    <row r="4932">
      <c r="A4932" t="inlineStr">
        <is>
          <t>80a536d8-1d3a-46bb-b3e7-848de903d357</t>
        </is>
      </c>
      <c r="B4932" t="inlineStr">
        <is>
          <t>35030010</t>
        </is>
      </c>
      <c r="C4932" t="inlineStr">
        <is>
          <t>ISINGLASS</t>
        </is>
      </c>
      <c r="D4932" t="inlineStr">
        <is>
          <t>af7c1bc4-26ff-4f79-9f89-81e36772f4ca</t>
        </is>
      </c>
      <c r="E4932" t="inlineStr">
        <is>
          <t>6d319c9c-2df4-4cfd-9fda-f7b16c2e00ec</t>
        </is>
      </c>
      <c r="F4932" t="n">
        <v>54</v>
      </c>
    </row>
    <row r="4933">
      <c r="A4933" t="inlineStr">
        <is>
          <t>430556bd-dc34-4ca4-9602-7bde25929e13</t>
        </is>
      </c>
      <c r="B4933" t="inlineStr">
        <is>
          <t>35030020</t>
        </is>
      </c>
      <c r="C4933" t="inlineStr">
        <is>
          <t>GELATIN, EDIBLE GRADE AND NOT ELSEWHERE SPECIFIED OR INCLUDED</t>
        </is>
      </c>
      <c r="D4933" t="inlineStr">
        <is>
          <t>af7c1bc4-26ff-4f79-9f89-81e36772f4ca</t>
        </is>
      </c>
      <c r="E4933" t="inlineStr">
        <is>
          <t>6d319c9c-2df4-4cfd-9fda-f7b16c2e00ec</t>
        </is>
      </c>
      <c r="F4933" t="n">
        <v>54</v>
      </c>
    </row>
    <row r="4934">
      <c r="A4934" t="inlineStr">
        <is>
          <t>aaf0a639-fef4-4a08-b8f6-c22691fbb4bd</t>
        </is>
      </c>
      <c r="B4934" t="inlineStr">
        <is>
          <t>35030030</t>
        </is>
      </c>
      <c r="C4934" t="inlineStr">
        <is>
          <t>GLUES DERIVED FROM BONES, HIDES AND SIMILAR ITEMS, FISH GLUES</t>
        </is>
      </c>
      <c r="D4934" t="inlineStr">
        <is>
          <t>af7c1bc4-26ff-4f79-9f89-81e36772f4ca</t>
        </is>
      </c>
      <c r="E4934" t="inlineStr">
        <is>
          <t>6d319c9c-2df4-4cfd-9fda-f7b16c2e00ec</t>
        </is>
      </c>
      <c r="F4934" t="n">
        <v>54</v>
      </c>
    </row>
    <row r="4935">
      <c r="A4935" t="inlineStr">
        <is>
          <t>5d428354-126f-4137-927c-7aa34edb9939</t>
        </is>
      </c>
      <c r="B4935" t="inlineStr">
        <is>
          <t>35030090</t>
        </is>
      </c>
      <c r="C4935" t="inlineStr">
        <is>
          <t>OTHER</t>
        </is>
      </c>
      <c r="D4935" t="inlineStr">
        <is>
          <t>af7c1bc4-26ff-4f79-9f89-81e36772f4ca</t>
        </is>
      </c>
      <c r="E4935" t="inlineStr">
        <is>
          <t>6d319c9c-2df4-4cfd-9fda-f7b16c2e00ec</t>
        </is>
      </c>
      <c r="F4935" t="n">
        <v>54</v>
      </c>
    </row>
    <row r="4936">
      <c r="A4936" t="inlineStr">
        <is>
          <t>88174eca-a762-40f9-b401-bf7e66bdb7ab</t>
        </is>
      </c>
      <c r="B4936" t="inlineStr">
        <is>
          <t>35040010</t>
        </is>
      </c>
      <c r="C4936" t="inlineStr">
        <is>
          <t>PEPTONES</t>
        </is>
      </c>
      <c r="D4936" t="inlineStr">
        <is>
          <t>af7c1bc4-26ff-4f79-9f89-81e36772f4ca</t>
        </is>
      </c>
      <c r="E4936" t="inlineStr">
        <is>
          <t>a5548acd-c067-47c4-b6e6-c59311925d4a</t>
        </is>
      </c>
      <c r="F4936" t="n">
        <v>54</v>
      </c>
    </row>
    <row r="4937">
      <c r="A4937" t="inlineStr">
        <is>
          <t>629b4788-bed1-4c1d-8556-5984d0e4468f</t>
        </is>
      </c>
      <c r="B4937" t="inlineStr">
        <is>
          <t>35040091</t>
        </is>
      </c>
      <c r="C4937" t="inlineStr">
        <is>
          <t>ISOLATED SOYA PROTEIN</t>
        </is>
      </c>
      <c r="D4937" t="inlineStr">
        <is>
          <t>af7c1bc4-26ff-4f79-9f89-81e36772f4ca</t>
        </is>
      </c>
      <c r="E4937" t="inlineStr">
        <is>
          <t>a5548acd-c067-47c4-b6e6-c59311925d4a</t>
        </is>
      </c>
      <c r="F4937" t="n">
        <v>54</v>
      </c>
    </row>
    <row r="4938">
      <c r="A4938" t="inlineStr">
        <is>
          <t>217aa1d1-d8e7-4a33-88fa-98d1976cef62</t>
        </is>
      </c>
      <c r="B4938" t="inlineStr">
        <is>
          <t>35040099</t>
        </is>
      </c>
      <c r="C4938" t="inlineStr">
        <is>
          <t>OTHERS</t>
        </is>
      </c>
      <c r="D4938" t="inlineStr">
        <is>
          <t>af7c1bc4-26ff-4f79-9f89-81e36772f4ca</t>
        </is>
      </c>
      <c r="E4938" t="inlineStr">
        <is>
          <t>a5548acd-c067-47c4-b6e6-c59311925d4a</t>
        </is>
      </c>
      <c r="F4938" t="n">
        <v>54</v>
      </c>
    </row>
    <row r="4939">
      <c r="A4939" t="inlineStr">
        <is>
          <t>f0947e10-a870-483c-9b32-e7cc54878dea</t>
        </is>
      </c>
      <c r="B4939" t="inlineStr">
        <is>
          <t>35051010</t>
        </is>
      </c>
      <c r="C4939" t="inlineStr">
        <is>
          <t>ESTERIFIED STARCHES</t>
        </is>
      </c>
      <c r="D4939" t="inlineStr">
        <is>
          <t>af7c1bc4-26ff-4f79-9f89-81e36772f4ca</t>
        </is>
      </c>
      <c r="E4939" t="inlineStr">
        <is>
          <t>b404ed53-2eae-4732-9fd6-dcfebde7efb6</t>
        </is>
      </c>
      <c r="F4939" t="n">
        <v>54</v>
      </c>
    </row>
    <row r="4940">
      <c r="A4940" t="inlineStr">
        <is>
          <t>9f93e053-bc07-4a78-9e62-bc800bbc831a</t>
        </is>
      </c>
      <c r="B4940" t="inlineStr">
        <is>
          <t>35051090</t>
        </is>
      </c>
      <c r="C4940" t="inlineStr">
        <is>
          <t>OTHER</t>
        </is>
      </c>
      <c r="D4940" t="inlineStr">
        <is>
          <t>af7c1bc4-26ff-4f79-9f89-81e36772f4ca</t>
        </is>
      </c>
      <c r="E4940" t="inlineStr">
        <is>
          <t>b404ed53-2eae-4732-9fd6-dcfebde7efb6</t>
        </is>
      </c>
      <c r="F4940" t="n">
        <v>54</v>
      </c>
    </row>
    <row r="4941">
      <c r="A4941" t="inlineStr">
        <is>
          <t>bf70ee46-b4f0-47aa-8a96-6e7e69810514</t>
        </is>
      </c>
      <c r="B4941" t="inlineStr">
        <is>
          <t>35052000</t>
        </is>
      </c>
      <c r="C4941" t="inlineStr">
        <is>
          <t>GLUES</t>
        </is>
      </c>
      <c r="D4941" t="inlineStr">
        <is>
          <t>af7c1bc4-26ff-4f79-9f89-81e36772f4ca</t>
        </is>
      </c>
      <c r="E4941" t="inlineStr">
        <is>
          <t>b404ed53-2eae-4732-9fd6-dcfebde7efb6</t>
        </is>
      </c>
      <c r="F4941" t="n">
        <v>54</v>
      </c>
    </row>
    <row r="4942">
      <c r="A4942" t="inlineStr">
        <is>
          <t>fde14f6b-3e82-452d-b927-b398bfd9d516</t>
        </is>
      </c>
      <c r="B4942" t="inlineStr">
        <is>
          <t>35061000</t>
        </is>
      </c>
      <c r="C4942" t="inlineStr">
        <is>
          <t>PRODUCTS SUITABLE FOR USE AS GLUES OR ADHESIVES, PUT UP FOR RETAIL SALE AS GLUES OR ADHESIVES, NOT EXCEEDING A NET WEIGHT OF</t>
        </is>
      </c>
      <c r="D4942" t="inlineStr">
        <is>
          <t>af7c1bc4-26ff-4f79-9f89-81e36772f4ca</t>
        </is>
      </c>
      <c r="E4942" t="inlineStr">
        <is>
          <t>df7a34f9-8f36-47cc-a011-7c50045ffe08</t>
        </is>
      </c>
      <c r="F4942" t="n">
        <v>54</v>
      </c>
    </row>
    <row r="4943">
      <c r="A4943" t="inlineStr">
        <is>
          <t>697df688-f3fd-4658-9aaa-a86650774e81</t>
        </is>
      </c>
      <c r="B4943" t="inlineStr">
        <is>
          <t>35069110</t>
        </is>
      </c>
      <c r="C4943" t="inlineStr">
        <is>
          <t>BASED ON LATEX, PHENOL FORMALDEHYDE (PF), UREA FORMALDEHYDE (UF) AND POLYVINYL ALCOHOL (PVA)</t>
        </is>
      </c>
      <c r="D4943" t="inlineStr">
        <is>
          <t>af7c1bc4-26ff-4f79-9f89-81e36772f4ca</t>
        </is>
      </c>
      <c r="E4943" t="inlineStr">
        <is>
          <t>df7a34f9-8f36-47cc-a011-7c50045ffe08</t>
        </is>
      </c>
      <c r="F4943" t="n">
        <v>54</v>
      </c>
    </row>
    <row r="4944">
      <c r="A4944" t="inlineStr">
        <is>
          <t>82e3e95b-1fda-492a-b680-65b8d7218d76</t>
        </is>
      </c>
      <c r="B4944" t="inlineStr">
        <is>
          <t>35069190</t>
        </is>
      </c>
      <c r="C4944" t="inlineStr">
        <is>
          <t>OTHER</t>
        </is>
      </c>
      <c r="D4944" t="inlineStr">
        <is>
          <t>af7c1bc4-26ff-4f79-9f89-81e36772f4ca</t>
        </is>
      </c>
      <c r="E4944" t="inlineStr">
        <is>
          <t>df7a34f9-8f36-47cc-a011-7c50045ffe08</t>
        </is>
      </c>
      <c r="F4944" t="n">
        <v>54</v>
      </c>
    </row>
    <row r="4945">
      <c r="A4945" t="inlineStr">
        <is>
          <t>a65d5fbd-b2a6-40e0-b95f-dc6182ea0270</t>
        </is>
      </c>
      <c r="B4945" t="inlineStr">
        <is>
          <t>35069910</t>
        </is>
      </c>
      <c r="C4945" t="inlineStr">
        <is>
          <t>SYNTHETIC GLUE WITH PHENOL UREA OR CRESOL (WITH FORMALDEHYDE) AS THE MAIN COMPONENT</t>
        </is>
      </c>
      <c r="D4945" t="inlineStr">
        <is>
          <t>af7c1bc4-26ff-4f79-9f89-81e36772f4ca</t>
        </is>
      </c>
      <c r="E4945" t="inlineStr">
        <is>
          <t>df7a34f9-8f36-47cc-a011-7c50045ffe08</t>
        </is>
      </c>
      <c r="F4945" t="n">
        <v>54</v>
      </c>
    </row>
    <row r="4946">
      <c r="A4946" t="inlineStr">
        <is>
          <t>561eb84d-af5a-4960-b8a6-44f281d9d632</t>
        </is>
      </c>
      <c r="B4946" t="inlineStr">
        <is>
          <t>35069991</t>
        </is>
      </c>
      <c r="C4946" t="inlineStr">
        <is>
          <t>BASED ON STARCH, GUM, LATEX, PF, UF AND PVA</t>
        </is>
      </c>
      <c r="D4946" t="inlineStr">
        <is>
          <t>af7c1bc4-26ff-4f79-9f89-81e36772f4ca</t>
        </is>
      </c>
      <c r="E4946" t="inlineStr">
        <is>
          <t>df7a34f9-8f36-47cc-a011-7c50045ffe08</t>
        </is>
      </c>
      <c r="F4946" t="n">
        <v>54</v>
      </c>
    </row>
    <row r="4947">
      <c r="A4947" t="inlineStr">
        <is>
          <t>2dca7533-a588-4b0c-8b4d-ba408ccfc079</t>
        </is>
      </c>
      <c r="B4947" t="inlineStr">
        <is>
          <t>35069999</t>
        </is>
      </c>
      <c r="C4947" t="inlineStr">
        <is>
          <t>OTHER</t>
        </is>
      </c>
      <c r="D4947" t="inlineStr">
        <is>
          <t>af7c1bc4-26ff-4f79-9f89-81e36772f4ca</t>
        </is>
      </c>
      <c r="E4947" t="inlineStr">
        <is>
          <t>df7a34f9-8f36-47cc-a011-7c50045ffe08</t>
        </is>
      </c>
      <c r="F4947" t="n">
        <v>54</v>
      </c>
    </row>
    <row r="4948">
      <c r="A4948" t="inlineStr">
        <is>
          <t>8bb40aeb-2d72-453f-b632-a4dd60991cad</t>
        </is>
      </c>
      <c r="B4948" t="inlineStr">
        <is>
          <t>35071011</t>
        </is>
      </c>
      <c r="C4948" t="inlineStr">
        <is>
          <t>ANIMAL RENNET</t>
        </is>
      </c>
      <c r="D4948" t="inlineStr">
        <is>
          <t>af7c1bc4-26ff-4f79-9f89-81e36772f4ca</t>
        </is>
      </c>
      <c r="E4948" t="inlineStr">
        <is>
          <t>c23f8ad9-b908-474f-a406-e3df8d58fd42</t>
        </is>
      </c>
      <c r="F4948" t="n">
        <v>54</v>
      </c>
    </row>
    <row r="4949">
      <c r="A4949" t="inlineStr">
        <is>
          <t>1a96afa2-f744-4854-a7a1-e82b021d8ba8</t>
        </is>
      </c>
      <c r="B4949" t="inlineStr">
        <is>
          <t>35071019</t>
        </is>
      </c>
      <c r="C4949" t="inlineStr">
        <is>
          <t>OTHER</t>
        </is>
      </c>
      <c r="D4949" t="inlineStr">
        <is>
          <t>af7c1bc4-26ff-4f79-9f89-81e36772f4ca</t>
        </is>
      </c>
      <c r="E4949" t="inlineStr">
        <is>
          <t>c23f8ad9-b908-474f-a406-e3df8d58fd42</t>
        </is>
      </c>
      <c r="F4949" t="n">
        <v>54</v>
      </c>
    </row>
    <row r="4950">
      <c r="A4950" t="inlineStr">
        <is>
          <t>a84e3406-e637-4a95-9718-43025acbe2aa</t>
        </is>
      </c>
      <c r="B4950" t="inlineStr">
        <is>
          <t>35071091</t>
        </is>
      </c>
      <c r="C4950" t="inlineStr">
        <is>
          <t>ANIMAL RENNET</t>
        </is>
      </c>
      <c r="D4950" t="inlineStr">
        <is>
          <t>af7c1bc4-26ff-4f79-9f89-81e36772f4ca</t>
        </is>
      </c>
      <c r="E4950" t="inlineStr">
        <is>
          <t>c23f8ad9-b908-474f-a406-e3df8d58fd42</t>
        </is>
      </c>
      <c r="F4950" t="n">
        <v>54</v>
      </c>
    </row>
    <row r="4951">
      <c r="A4951" t="inlineStr">
        <is>
          <t>069ec31e-2c8d-41b1-8d20-37282ef06c43</t>
        </is>
      </c>
      <c r="B4951" t="inlineStr">
        <is>
          <t>35071099</t>
        </is>
      </c>
      <c r="C4951" t="inlineStr">
        <is>
          <t>OTHER</t>
        </is>
      </c>
      <c r="D4951" t="inlineStr">
        <is>
          <t>af7c1bc4-26ff-4f79-9f89-81e36772f4ca</t>
        </is>
      </c>
      <c r="E4951" t="inlineStr">
        <is>
          <t>c23f8ad9-b908-474f-a406-e3df8d58fd42</t>
        </is>
      </c>
      <c r="F4951" t="n">
        <v>54</v>
      </c>
    </row>
    <row r="4952">
      <c r="A4952" t="inlineStr">
        <is>
          <t>04e1599e-77c9-4c73-b0ac-5710960d05e6</t>
        </is>
      </c>
      <c r="B4952" t="inlineStr">
        <is>
          <t>35079010</t>
        </is>
      </c>
      <c r="C4952" t="inlineStr">
        <is>
          <t>INDUSTRIAL ENZYMES (TEXTILE ASSISTANT)</t>
        </is>
      </c>
      <c r="D4952" t="inlineStr">
        <is>
          <t>af7c1bc4-26ff-4f79-9f89-81e36772f4ca</t>
        </is>
      </c>
      <c r="E4952" t="inlineStr">
        <is>
          <t>c23f8ad9-b908-474f-a406-e3df8d58fd42</t>
        </is>
      </c>
      <c r="F4952" t="n">
        <v>54</v>
      </c>
    </row>
    <row r="4953">
      <c r="A4953" t="inlineStr">
        <is>
          <t>af8a811c-8c2f-4ef2-94da-56bf5e9630d2</t>
        </is>
      </c>
      <c r="B4953" t="inlineStr">
        <is>
          <t>35079020</t>
        </is>
      </c>
      <c r="C4953" t="inlineStr">
        <is>
          <t>PANCRETIN PURE (EXCLUDING MEDICAMENT)</t>
        </is>
      </c>
      <c r="D4953" t="inlineStr">
        <is>
          <t>af7c1bc4-26ff-4f79-9f89-81e36772f4ca</t>
        </is>
      </c>
      <c r="E4953" t="inlineStr">
        <is>
          <t>c23f8ad9-b908-474f-a406-e3df8d58fd42</t>
        </is>
      </c>
      <c r="F4953" t="n">
        <v>54</v>
      </c>
    </row>
    <row r="4954">
      <c r="A4954" t="inlineStr">
        <is>
          <t>ceac7d40-5477-434c-b6e5-d430ff21f097</t>
        </is>
      </c>
      <c r="B4954" t="inlineStr">
        <is>
          <t>35079030</t>
        </is>
      </c>
      <c r="C4954" t="inlineStr">
        <is>
          <t>PEPSIN (EXCLUDING MEDICAMENT)</t>
        </is>
      </c>
      <c r="D4954" t="inlineStr">
        <is>
          <t>af7c1bc4-26ff-4f79-9f89-81e36772f4ca</t>
        </is>
      </c>
      <c r="E4954" t="inlineStr">
        <is>
          <t>c23f8ad9-b908-474f-a406-e3df8d58fd42</t>
        </is>
      </c>
      <c r="F4954" t="n">
        <v>54</v>
      </c>
    </row>
    <row r="4955">
      <c r="A4955" t="inlineStr">
        <is>
          <t>0b12b347-0a93-4da5-ad87-ebbe4a80be5c</t>
        </is>
      </c>
      <c r="B4955" t="inlineStr">
        <is>
          <t>35079040</t>
        </is>
      </c>
      <c r="C4955" t="inlineStr">
        <is>
          <t>PECTIN ESTERASES PURE</t>
        </is>
      </c>
      <c r="D4955" t="inlineStr">
        <is>
          <t>af7c1bc4-26ff-4f79-9f89-81e36772f4ca</t>
        </is>
      </c>
      <c r="E4955" t="inlineStr">
        <is>
          <t>c23f8ad9-b908-474f-a406-e3df8d58fd42</t>
        </is>
      </c>
      <c r="F4955" t="n">
        <v>54</v>
      </c>
    </row>
    <row r="4956">
      <c r="A4956" t="inlineStr">
        <is>
          <t>4a0cb308-c728-4273-83dc-ddda09f91fd8</t>
        </is>
      </c>
      <c r="B4956" t="inlineStr">
        <is>
          <t>35079050</t>
        </is>
      </c>
      <c r="C4956" t="inlineStr">
        <is>
          <t>PECTOLYTIC ENZYME (PECTIMASE)</t>
        </is>
      </c>
      <c r="D4956" t="inlineStr">
        <is>
          <t>af7c1bc4-26ff-4f79-9f89-81e36772f4ca</t>
        </is>
      </c>
      <c r="E4956" t="inlineStr">
        <is>
          <t>c23f8ad9-b908-474f-a406-e3df8d58fd42</t>
        </is>
      </c>
      <c r="F4956" t="n">
        <v>54</v>
      </c>
    </row>
    <row r="4957">
      <c r="A4957" t="inlineStr">
        <is>
          <t>1d696f97-11ea-40a5-a922-148c0c4003a3</t>
        </is>
      </c>
      <c r="B4957" t="inlineStr">
        <is>
          <t>35079061</t>
        </is>
      </c>
      <c r="C4957" t="inlineStr">
        <is>
          <t>STREPTOKINASE</t>
        </is>
      </c>
      <c r="D4957" t="inlineStr">
        <is>
          <t>af7c1bc4-26ff-4f79-9f89-81e36772f4ca</t>
        </is>
      </c>
      <c r="E4957" t="inlineStr">
        <is>
          <t>c23f8ad9-b908-474f-a406-e3df8d58fd42</t>
        </is>
      </c>
      <c r="F4957" t="n">
        <v>54</v>
      </c>
    </row>
    <row r="4958">
      <c r="A4958" t="inlineStr">
        <is>
          <t>5cba8f32-6a40-4695-93f8-b5b2739d3e4e</t>
        </is>
      </c>
      <c r="B4958" t="inlineStr">
        <is>
          <t>35079062</t>
        </is>
      </c>
      <c r="C4958" t="inlineStr">
        <is>
          <t>AMYLASES ENZYMES</t>
        </is>
      </c>
      <c r="D4958" t="inlineStr">
        <is>
          <t>af7c1bc4-26ff-4f79-9f89-81e36772f4ca</t>
        </is>
      </c>
      <c r="E4958" t="inlineStr">
        <is>
          <t>c23f8ad9-b908-474f-a406-e3df8d58fd42</t>
        </is>
      </c>
      <c r="F4958" t="n">
        <v>54</v>
      </c>
    </row>
    <row r="4959">
      <c r="A4959" t="inlineStr">
        <is>
          <t>86f091a0-ca3f-4251-9d1f-96de7a11a72f</t>
        </is>
      </c>
      <c r="B4959" t="inlineStr">
        <is>
          <t>35079069</t>
        </is>
      </c>
      <c r="C4959" t="inlineStr">
        <is>
          <t>OTHER</t>
        </is>
      </c>
      <c r="D4959" t="inlineStr">
        <is>
          <t>af7c1bc4-26ff-4f79-9f89-81e36772f4ca</t>
        </is>
      </c>
      <c r="E4959" t="inlineStr">
        <is>
          <t>c23f8ad9-b908-474f-a406-e3df8d58fd42</t>
        </is>
      </c>
      <c r="F4959" t="n">
        <v>54</v>
      </c>
    </row>
    <row r="4960">
      <c r="A4960" t="inlineStr">
        <is>
          <t>a57587ed-b1ab-4782-a386-b091b0248ca1</t>
        </is>
      </c>
      <c r="B4960" t="inlineStr">
        <is>
          <t>35079071</t>
        </is>
      </c>
      <c r="C4960" t="inlineStr">
        <is>
          <t>PAPAIN, PURE, OF PHARMACEUTICAL GRADE</t>
        </is>
      </c>
      <c r="D4960" t="inlineStr">
        <is>
          <t>af7c1bc4-26ff-4f79-9f89-81e36772f4ca</t>
        </is>
      </c>
      <c r="E4960" t="inlineStr">
        <is>
          <t>c23f8ad9-b908-474f-a406-e3df8d58fd42</t>
        </is>
      </c>
      <c r="F4960" t="n">
        <v>54</v>
      </c>
    </row>
    <row r="4961">
      <c r="A4961" t="inlineStr">
        <is>
          <t>277a10a5-aa4d-4f7e-96fd-028edbdcbb5e</t>
        </is>
      </c>
      <c r="B4961" t="inlineStr">
        <is>
          <t>35079079</t>
        </is>
      </c>
      <c r="C4961" t="inlineStr">
        <is>
          <t>OTHER</t>
        </is>
      </c>
      <c r="D4961" t="inlineStr">
        <is>
          <t>af7c1bc4-26ff-4f79-9f89-81e36772f4ca</t>
        </is>
      </c>
      <c r="E4961" t="inlineStr">
        <is>
          <t>c23f8ad9-b908-474f-a406-e3df8d58fd42</t>
        </is>
      </c>
      <c r="F4961" t="n">
        <v>54</v>
      </c>
    </row>
    <row r="4962">
      <c r="A4962" t="inlineStr">
        <is>
          <t>7017c275-8111-4af4-8f68-c3ce1a8ecff9</t>
        </is>
      </c>
      <c r="B4962" t="inlineStr">
        <is>
          <t>35079091</t>
        </is>
      </c>
      <c r="C4962" t="inlineStr">
        <is>
          <t>ENZYMATIC PREPARATIONS CONTAINING FOOD STUFFS</t>
        </is>
      </c>
      <c r="D4962" t="inlineStr">
        <is>
          <t>af7c1bc4-26ff-4f79-9f89-81e36772f4ca</t>
        </is>
      </c>
      <c r="E4962" t="inlineStr">
        <is>
          <t>c23f8ad9-b908-474f-a406-e3df8d58fd42</t>
        </is>
      </c>
      <c r="F4962" t="n">
        <v>54</v>
      </c>
    </row>
    <row r="4963">
      <c r="A4963" t="inlineStr">
        <is>
          <t>2a69f4e4-f3a3-43a1-8f4f-3873dd142a97</t>
        </is>
      </c>
      <c r="B4963" t="inlineStr">
        <is>
          <t>35079099</t>
        </is>
      </c>
      <c r="C4963" t="inlineStr">
        <is>
          <t>OTHER</t>
        </is>
      </c>
      <c r="D4963" t="inlineStr">
        <is>
          <t>af7c1bc4-26ff-4f79-9f89-81e36772f4ca</t>
        </is>
      </c>
      <c r="E4963" t="inlineStr">
        <is>
          <t>c23f8ad9-b908-474f-a406-e3df8d58fd42</t>
        </is>
      </c>
      <c r="F4963" t="n">
        <v>54</v>
      </c>
    </row>
    <row r="4964">
      <c r="A4964" t="inlineStr">
        <is>
          <t>a96486d9-5244-4e38-a3fe-e55730fe68cc</t>
        </is>
      </c>
      <c r="B4964" t="inlineStr">
        <is>
          <t>36010010</t>
        </is>
      </c>
      <c r="C4964" t="inlineStr">
        <is>
          <t>BLASTING POWDER</t>
        </is>
      </c>
      <c r="D4964" t="inlineStr">
        <is>
          <t>1458cf45-ef44-4b28-99de-174b4345d2b2</t>
        </is>
      </c>
      <c r="E4964" t="inlineStr">
        <is>
          <t>1be5b8b5-5678-457d-b882-43e63bb499d6</t>
        </is>
      </c>
      <c r="F4964" t="n">
        <v>54</v>
      </c>
    </row>
    <row r="4965">
      <c r="A4965" t="inlineStr">
        <is>
          <t>b93eeaeb-366b-45b2-b03c-600488442803</t>
        </is>
      </c>
      <c r="B4965" t="inlineStr">
        <is>
          <t>36010020</t>
        </is>
      </c>
      <c r="C4965" t="inlineStr">
        <is>
          <t>GUN POWDER</t>
        </is>
      </c>
      <c r="D4965" t="inlineStr">
        <is>
          <t>1458cf45-ef44-4b28-99de-174b4345d2b2</t>
        </is>
      </c>
      <c r="E4965" t="inlineStr">
        <is>
          <t>1be5b8b5-5678-457d-b882-43e63bb499d6</t>
        </is>
      </c>
      <c r="F4965" t="n">
        <v>54</v>
      </c>
    </row>
    <row r="4966">
      <c r="A4966" t="inlineStr">
        <is>
          <t>20b7ccdc-fda0-426a-a5f9-6b88b781afdd</t>
        </is>
      </c>
      <c r="B4966" t="inlineStr">
        <is>
          <t>36010090</t>
        </is>
      </c>
      <c r="C4966" t="inlineStr">
        <is>
          <t>OTHER</t>
        </is>
      </c>
      <c r="D4966" t="inlineStr">
        <is>
          <t>1458cf45-ef44-4b28-99de-174b4345d2b2</t>
        </is>
      </c>
      <c r="E4966" t="inlineStr">
        <is>
          <t>1be5b8b5-5678-457d-b882-43e63bb499d6</t>
        </is>
      </c>
      <c r="F4966" t="n">
        <v>54</v>
      </c>
    </row>
    <row r="4967">
      <c r="A4967" t="inlineStr">
        <is>
          <t>4ef635a0-9a44-4741-b52a-5a5e8dba36ff</t>
        </is>
      </c>
      <c r="B4967" t="inlineStr">
        <is>
          <t>36020010</t>
        </is>
      </c>
      <c r="C4967" t="inlineStr">
        <is>
          <t>INDUSTRIAL EXPLOSIVES</t>
        </is>
      </c>
      <c r="D4967" t="inlineStr">
        <is>
          <t>1458cf45-ef44-4b28-99de-174b4345d2b2</t>
        </is>
      </c>
      <c r="E4967" t="inlineStr">
        <is>
          <t>a85618f7-b896-4c98-b910-18d8c9d63dfd</t>
        </is>
      </c>
      <c r="F4967" t="n">
        <v>54</v>
      </c>
    </row>
    <row r="4968">
      <c r="A4968" t="inlineStr">
        <is>
          <t>a7f843eb-3fb2-464e-a6fd-f3c38cfab439</t>
        </is>
      </c>
      <c r="B4968" t="inlineStr">
        <is>
          <t>36020090</t>
        </is>
      </c>
      <c r="C4968" t="inlineStr">
        <is>
          <t>OTHER</t>
        </is>
      </c>
      <c r="D4968" t="inlineStr">
        <is>
          <t>1458cf45-ef44-4b28-99de-174b4345d2b2</t>
        </is>
      </c>
      <c r="E4968" t="inlineStr">
        <is>
          <t>a85618f7-b896-4c98-b910-18d8c9d63dfd</t>
        </is>
      </c>
      <c r="F4968" t="n">
        <v>54</v>
      </c>
    </row>
    <row r="4969">
      <c r="A4969" t="inlineStr">
        <is>
          <t>ae59be97-61a3-4e09-a921-bc644945e0ff</t>
        </is>
      </c>
      <c r="B4969" t="inlineStr">
        <is>
          <t>36030011</t>
        </is>
      </c>
      <c r="C4969" t="inlineStr">
        <is>
          <t>SAFETY FUSES; DETONATING FUSES; PERCUSSION OR DETONATING CAPS; IGNITERS; ELECTRIC DETONATORS SAFETY FUSES; DETONATING FUSES; PERCUSSION OR DETONATING CAPS; IGNITERS; ELECTRIC DETONATORS: SAFETY FUSES: FOR MINE BLASTING</t>
        </is>
      </c>
      <c r="D4969" t="inlineStr">
        <is>
          <t>1458cf45-ef44-4b28-99de-174b4345d2b2</t>
        </is>
      </c>
      <c r="E4969" t="inlineStr">
        <is>
          <t>1c999383-5ff5-483b-ac0f-8494f63593c8</t>
        </is>
      </c>
      <c r="F4969" t="n">
        <v>54</v>
      </c>
    </row>
    <row r="4970">
      <c r="A4970" t="inlineStr">
        <is>
          <t>88c1cbb6-66b8-406e-a40d-6e2215842369</t>
        </is>
      </c>
      <c r="B4970" t="inlineStr">
        <is>
          <t>36030019</t>
        </is>
      </c>
      <c r="C4970" t="inlineStr">
        <is>
          <t>SAFETY FUSES; DETONATING FUSES; PERCUSSION OR DETONATING CAPS; IGNITERS; ELECTRIC DETONATORS SAFETY FUSES; DETONATING FUSES; PERCUSSION OR DETONATING CAPS; IGNITERS; ELECTRIC DETONATORS: OTHER</t>
        </is>
      </c>
      <c r="D4970" t="inlineStr">
        <is>
          <t>1458cf45-ef44-4b28-99de-174b4345d2b2</t>
        </is>
      </c>
      <c r="E4970" t="inlineStr">
        <is>
          <t>1c999383-5ff5-483b-ac0f-8494f63593c8</t>
        </is>
      </c>
      <c r="F4970" t="n">
        <v>54</v>
      </c>
    </row>
    <row r="4971">
      <c r="A4971" t="inlineStr">
        <is>
          <t>74bee6d2-5832-477e-af68-549a926346e1</t>
        </is>
      </c>
      <c r="B4971" t="inlineStr">
        <is>
          <t>36030020</t>
        </is>
      </c>
      <c r="C4971" t="inlineStr">
        <is>
          <t>SAFETY FUSES; DETONATING FUSES; PERCUSSION OR DETONATING CAPS; IGNITERS; ELECTRIC DETONATORS SAFETY FUSES; DETONATING FUSES; PERCUSSION OR DETONATING CAPS; IGNITERS; ELECTRIC DETONATORS: DETONATING FUSES</t>
        </is>
      </c>
      <c r="D4971" t="inlineStr">
        <is>
          <t>1458cf45-ef44-4b28-99de-174b4345d2b2</t>
        </is>
      </c>
      <c r="E4971" t="inlineStr">
        <is>
          <t>1c999383-5ff5-483b-ac0f-8494f63593c8</t>
        </is>
      </c>
      <c r="F4971" t="n">
        <v>54</v>
      </c>
    </row>
    <row r="4972">
      <c r="A4972" t="inlineStr">
        <is>
          <t>0521878e-183d-40dd-8594-48e77383c138</t>
        </is>
      </c>
      <c r="B4972" t="inlineStr">
        <is>
          <t>36030031</t>
        </is>
      </c>
      <c r="C4972" t="inlineStr">
        <is>
          <t>SAFETY FUSES; DETONATING FUSES; PERCUSSION OR DETONATING CAPS; IGNITERS; ELECTRIC DETONATORS SAFETY FUSES; DETONATING FUSES; PERCUSSION OR DETONATING CAPS; IGNITERS; ELECTRIC DETONATORS: PERCUSSION AND DETONATING CAPS: NONORDNANCE</t>
        </is>
      </c>
      <c r="D4972" t="inlineStr">
        <is>
          <t>1458cf45-ef44-4b28-99de-174b4345d2b2</t>
        </is>
      </c>
      <c r="E4972" t="inlineStr">
        <is>
          <t>1c999383-5ff5-483b-ac0f-8494f63593c8</t>
        </is>
      </c>
      <c r="F4972" t="n">
        <v>54</v>
      </c>
    </row>
    <row r="4973">
      <c r="A4973" t="inlineStr">
        <is>
          <t>6e2948a5-9550-4cfc-a7d7-025d05a209f4</t>
        </is>
      </c>
      <c r="B4973" t="inlineStr">
        <is>
          <t>36030039</t>
        </is>
      </c>
      <c r="C4973" t="inlineStr">
        <is>
          <t>SAFETY FUSES; DETONATING FUSES; PERCUSSION OR DETONATING CAPS; IGNITERS; ELECTRIC DETONATORS SAFETY FUSES; DETONATING FUSES; PERCUSSION OR DETONATING CAPS; IGNITERS; ELECTRIC DETONATORS: PERCUSSION AND DETONATING CAPS: OTHER</t>
        </is>
      </c>
      <c r="D4973" t="inlineStr">
        <is>
          <t>1458cf45-ef44-4b28-99de-174b4345d2b2</t>
        </is>
      </c>
      <c r="E4973" t="inlineStr">
        <is>
          <t>1c999383-5ff5-483b-ac0f-8494f63593c8</t>
        </is>
      </c>
      <c r="F4973" t="n">
        <v>54</v>
      </c>
    </row>
    <row r="4974">
      <c r="A4974" t="inlineStr">
        <is>
          <t>ad7cbeee-e0d9-4de8-8c31-918ba7bc9617</t>
        </is>
      </c>
      <c r="B4974" t="inlineStr">
        <is>
          <t>36030041</t>
        </is>
      </c>
      <c r="C4974" t="inlineStr">
        <is>
          <t>SAFETY FUSES; DETONATING FUSES; PERCUSSION OR DETONATING CAPS; IGNITERS; ELECTRIC DETONATORS SAFETY FUSES; DETONATING FUSES; PERCUSSION OR DETONATING CAPS; IGNITERS; ELECTRIC DETONATORS: IGNITERS: NONORDNANCE</t>
        </is>
      </c>
      <c r="D4974" t="inlineStr">
        <is>
          <t>1458cf45-ef44-4b28-99de-174b4345d2b2</t>
        </is>
      </c>
      <c r="E4974" t="inlineStr">
        <is>
          <t>1c999383-5ff5-483b-ac0f-8494f63593c8</t>
        </is>
      </c>
      <c r="F4974" t="n">
        <v>54</v>
      </c>
    </row>
    <row r="4975">
      <c r="A4975" t="inlineStr">
        <is>
          <t>f5a06185-205e-4849-a215-38da7fb8d8d2</t>
        </is>
      </c>
      <c r="B4975" t="inlineStr">
        <is>
          <t>36030049</t>
        </is>
      </c>
      <c r="C4975" t="inlineStr">
        <is>
          <t>SAFETY FUSES; DETONATING FUSES; PERCUSSION OR DETONATING CAPS; IGNITERS; ELECTRIC DETONATORS SAFETY FUSES; DETONATING FUSES; PERCUSSION OR DETONATING CAPS; IGNITERS; ELECTRIC DETONATORS: IGNITERS: OTHER</t>
        </is>
      </c>
      <c r="D4975" t="inlineStr">
        <is>
          <t>1458cf45-ef44-4b28-99de-174b4345d2b2</t>
        </is>
      </c>
      <c r="E4975" t="inlineStr">
        <is>
          <t>1c999383-5ff5-483b-ac0f-8494f63593c8</t>
        </is>
      </c>
      <c r="F4975" t="n">
        <v>54</v>
      </c>
    </row>
    <row r="4976">
      <c r="A4976" t="inlineStr">
        <is>
          <t>bdbd5c46-84a0-49d7-93c1-092561e05bd9</t>
        </is>
      </c>
      <c r="B4976" t="inlineStr">
        <is>
          <t>36030051</t>
        </is>
      </c>
      <c r="C4976" t="inlineStr">
        <is>
          <t>SAFETY FUSES; DETONATING FUSES; PERCUSSION OR DETONATING CAPS; IGNITERS; ELECTRIC DETONATORS SAFETY FUSES; DETONATING FUSES; PERCUSSION OR DETONATING CAPS; IGNITERS; ELECTRIC DETONATORS: ELECTRIC DETONATORS: CONTAINING EXPLOSIVES ELECTRICALLY IGNITED, NON</t>
        </is>
      </c>
      <c r="D4976" t="inlineStr">
        <is>
          <t>1458cf45-ef44-4b28-99de-174b4345d2b2</t>
        </is>
      </c>
      <c r="E4976" t="inlineStr">
        <is>
          <t>1c999383-5ff5-483b-ac0f-8494f63593c8</t>
        </is>
      </c>
      <c r="F4976" t="n">
        <v>54</v>
      </c>
    </row>
    <row r="4977">
      <c r="A4977" t="inlineStr">
        <is>
          <t>406d5232-b015-4f62-be4d-866b1d9592d8</t>
        </is>
      </c>
      <c r="B4977" t="inlineStr">
        <is>
          <t>36030059</t>
        </is>
      </c>
      <c r="C4977" t="inlineStr">
        <is>
          <t>SAFETY FUSES; DETONATING FUSES; PERCUSSION OR DETONATING CAPS; IGNITERS; ELECTRIC DETONATORS SAFETY FUSES; DETONATING FUSES; PERCUSSION OR DETONATING CAPS; IGNITERS; ELECTRIC DETONATORS: ELECTRIC DETONATORS: OTHER</t>
        </is>
      </c>
      <c r="D4977" t="inlineStr">
        <is>
          <t>1458cf45-ef44-4b28-99de-174b4345d2b2</t>
        </is>
      </c>
      <c r="E4977" t="inlineStr">
        <is>
          <t>1c999383-5ff5-483b-ac0f-8494f63593c8</t>
        </is>
      </c>
      <c r="F4977" t="n">
        <v>54</v>
      </c>
    </row>
    <row r="4978">
      <c r="A4978" t="inlineStr">
        <is>
          <t>cb9823be-2395-4f05-a27d-058f0b00d57d</t>
        </is>
      </c>
      <c r="B4978" t="inlineStr">
        <is>
          <t>36031000</t>
        </is>
      </c>
      <c r="C4978" t="inlineStr">
        <is>
          <t>SAFETY FUSES</t>
        </is>
      </c>
      <c r="D4978" t="inlineStr">
        <is>
          <t>1458cf45-ef44-4b28-99de-174b4345d2b2</t>
        </is>
      </c>
      <c r="E4978" t="inlineStr">
        <is>
          <t>1c999383-5ff5-483b-ac0f-8494f63593c8</t>
        </is>
      </c>
      <c r="F4978" t="n">
        <v>54</v>
      </c>
    </row>
    <row r="4979">
      <c r="A4979" t="inlineStr">
        <is>
          <t>687e0342-623e-45b6-8e6b-737d09978485</t>
        </is>
      </c>
      <c r="B4979" t="inlineStr">
        <is>
          <t>36032000</t>
        </is>
      </c>
      <c r="C4979" t="inlineStr">
        <is>
          <t>DETONATING CORDS</t>
        </is>
      </c>
      <c r="D4979" t="inlineStr">
        <is>
          <t>1458cf45-ef44-4b28-99de-174b4345d2b2</t>
        </is>
      </c>
      <c r="E4979" t="inlineStr">
        <is>
          <t>1c999383-5ff5-483b-ac0f-8494f63593c8</t>
        </is>
      </c>
      <c r="F4979" t="n">
        <v>54</v>
      </c>
    </row>
    <row r="4980">
      <c r="A4980" t="inlineStr">
        <is>
          <t>9d01aeb2-9bc7-498d-b22c-0c6782e3485b</t>
        </is>
      </c>
      <c r="B4980" t="inlineStr">
        <is>
          <t>36033000</t>
        </is>
      </c>
      <c r="C4980" t="inlineStr">
        <is>
          <t>PERCUSSION CAPS</t>
        </is>
      </c>
      <c r="D4980" t="inlineStr">
        <is>
          <t>1458cf45-ef44-4b28-99de-174b4345d2b2</t>
        </is>
      </c>
      <c r="E4980" t="inlineStr">
        <is>
          <t>1c999383-5ff5-483b-ac0f-8494f63593c8</t>
        </is>
      </c>
      <c r="F4980" t="n">
        <v>54</v>
      </c>
    </row>
    <row r="4981">
      <c r="A4981" t="inlineStr">
        <is>
          <t>a92c1366-510c-4c90-b643-86b47723b47b</t>
        </is>
      </c>
      <c r="B4981" t="inlineStr">
        <is>
          <t>36034000</t>
        </is>
      </c>
      <c r="C4981" t="inlineStr">
        <is>
          <t>DETONATING CAPS</t>
        </is>
      </c>
      <c r="D4981" t="inlineStr">
        <is>
          <t>1458cf45-ef44-4b28-99de-174b4345d2b2</t>
        </is>
      </c>
      <c r="E4981" t="inlineStr">
        <is>
          <t>1c999383-5ff5-483b-ac0f-8494f63593c8</t>
        </is>
      </c>
      <c r="F4981" t="n">
        <v>54</v>
      </c>
    </row>
    <row r="4982">
      <c r="A4982" t="inlineStr">
        <is>
          <t>2df4232b-a077-4230-b1f2-f375dbc3cf71</t>
        </is>
      </c>
      <c r="B4982" t="inlineStr">
        <is>
          <t>36035000</t>
        </is>
      </c>
      <c r="C4982" t="inlineStr">
        <is>
          <t>IGNITERS</t>
        </is>
      </c>
      <c r="D4982" t="inlineStr">
        <is>
          <t>1458cf45-ef44-4b28-99de-174b4345d2b2</t>
        </is>
      </c>
      <c r="E4982" t="inlineStr">
        <is>
          <t>1c999383-5ff5-483b-ac0f-8494f63593c8</t>
        </is>
      </c>
      <c r="F4982" t="n">
        <v>54</v>
      </c>
    </row>
    <row r="4983">
      <c r="A4983" t="inlineStr">
        <is>
          <t>b37aa378-fdc5-40f8-b88b-2bf60741fbe8</t>
        </is>
      </c>
      <c r="B4983" t="inlineStr">
        <is>
          <t>36036000</t>
        </is>
      </c>
      <c r="C4983" t="inlineStr">
        <is>
          <t>ELECTRIC DETONATORS</t>
        </is>
      </c>
      <c r="D4983" t="inlineStr">
        <is>
          <t>1458cf45-ef44-4b28-99de-174b4345d2b2</t>
        </is>
      </c>
      <c r="E4983" t="inlineStr">
        <is>
          <t>1c999383-5ff5-483b-ac0f-8494f63593c8</t>
        </is>
      </c>
      <c r="F4983" t="n">
        <v>54</v>
      </c>
    </row>
    <row r="4984">
      <c r="A4984" t="inlineStr">
        <is>
          <t>7ddd2481-c583-4899-bc52-a2b61417b740</t>
        </is>
      </c>
      <c r="B4984" t="inlineStr">
        <is>
          <t>36041000</t>
        </is>
      </c>
      <c r="C4984" t="inlineStr">
        <is>
          <t>FIREWORKS</t>
        </is>
      </c>
      <c r="D4984" t="inlineStr">
        <is>
          <t>1458cf45-ef44-4b28-99de-174b4345d2b2</t>
        </is>
      </c>
      <c r="E4984" t="inlineStr">
        <is>
          <t>194c3f93-ffb6-470e-b69c-c9c115d3cd2f</t>
        </is>
      </c>
      <c r="F4984" t="n">
        <v>54</v>
      </c>
    </row>
    <row r="4985">
      <c r="A4985" t="inlineStr">
        <is>
          <t>2b00b228-e1bd-41f1-b761-1f80727c08a8</t>
        </is>
      </c>
      <c r="B4985" t="inlineStr">
        <is>
          <t>36049010</t>
        </is>
      </c>
      <c r="C4985" t="inlineStr">
        <is>
          <t>SHIP SIGNALS</t>
        </is>
      </c>
      <c r="D4985" t="inlineStr">
        <is>
          <t>1458cf45-ef44-4b28-99de-174b4345d2b2</t>
        </is>
      </c>
      <c r="E4985" t="inlineStr">
        <is>
          <t>194c3f93-ffb6-470e-b69c-c9c115d3cd2f</t>
        </is>
      </c>
      <c r="F4985" t="n">
        <v>54</v>
      </c>
    </row>
    <row r="4986">
      <c r="A4986" t="inlineStr">
        <is>
          <t>2509d1c9-ef10-45a4-a06a-04a65c98e58a</t>
        </is>
      </c>
      <c r="B4986" t="inlineStr">
        <is>
          <t>36049090</t>
        </is>
      </c>
      <c r="C4986" t="inlineStr">
        <is>
          <t>OTHER</t>
        </is>
      </c>
      <c r="D4986" t="inlineStr">
        <is>
          <t>1458cf45-ef44-4b28-99de-174b4345d2b2</t>
        </is>
      </c>
      <c r="E4986" t="inlineStr">
        <is>
          <t>194c3f93-ffb6-470e-b69c-c9c115d3cd2f</t>
        </is>
      </c>
      <c r="F4986" t="n">
        <v>54</v>
      </c>
    </row>
    <row r="4987">
      <c r="A4987" t="inlineStr">
        <is>
          <t>6d735847-7bef-447e-b20f-104c18e95ecf</t>
        </is>
      </c>
      <c r="B4987" t="inlineStr">
        <is>
          <t>36050010</t>
        </is>
      </c>
      <c r="C4987" t="inlineStr">
        <is>
          <t>SAFETY MATCHES</t>
        </is>
      </c>
      <c r="D4987" t="inlineStr">
        <is>
          <t>1458cf45-ef44-4b28-99de-174b4345d2b2</t>
        </is>
      </c>
      <c r="E4987" t="inlineStr">
        <is>
          <t>ca3d7d44-014f-4f02-a204-a0e0ed4a6b08</t>
        </is>
      </c>
      <c r="F4987" t="n">
        <v>54</v>
      </c>
    </row>
    <row r="4988">
      <c r="A4988" t="inlineStr">
        <is>
          <t>7e7e908b-6057-4e11-83aa-7b2b2dc1ccae</t>
        </is>
      </c>
      <c r="B4988" t="inlineStr">
        <is>
          <t>36050090</t>
        </is>
      </c>
      <c r="C4988" t="inlineStr">
        <is>
          <t>OTHER</t>
        </is>
      </c>
      <c r="D4988" t="inlineStr">
        <is>
          <t>1458cf45-ef44-4b28-99de-174b4345d2b2</t>
        </is>
      </c>
      <c r="E4988" t="inlineStr">
        <is>
          <t>ca3d7d44-014f-4f02-a204-a0e0ed4a6b08</t>
        </is>
      </c>
      <c r="F4988" t="n">
        <v>54</v>
      </c>
    </row>
    <row r="4989">
      <c r="A4989" t="inlineStr">
        <is>
          <t>487a620e-317e-4081-8445-2e80a6d029f0</t>
        </is>
      </c>
      <c r="B4989" t="inlineStr">
        <is>
          <t>36061000</t>
        </is>
      </c>
      <c r="C4989" t="inlineStr">
        <is>
          <t>LIQUID OR LIQUEFIED-GAS FUELS IN CONTAINERS OF A KIND USED FOR FILLING OR REFILLING CIGARETTE OR SIMILAR LIGHTERS AND OF A CAPACITY NOT EXCEEDING 300 CM2</t>
        </is>
      </c>
      <c r="D4989" t="inlineStr">
        <is>
          <t>1458cf45-ef44-4b28-99de-174b4345d2b2</t>
        </is>
      </c>
      <c r="E4989" t="inlineStr">
        <is>
          <t>e63f9363-474f-4f65-b95e-32658102ad44</t>
        </is>
      </c>
      <c r="F4989" t="n">
        <v>54</v>
      </c>
    </row>
    <row r="4990">
      <c r="A4990" t="inlineStr">
        <is>
          <t>c4f17f41-7949-48f6-b92f-8b34a3754252</t>
        </is>
      </c>
      <c r="B4990" t="inlineStr">
        <is>
          <t>36069010</t>
        </is>
      </c>
      <c r="C4990" t="inlineStr">
        <is>
          <t>COMBUSTIBLE PREPARATIONS</t>
        </is>
      </c>
      <c r="D4990" t="inlineStr">
        <is>
          <t>1458cf45-ef44-4b28-99de-174b4345d2b2</t>
        </is>
      </c>
      <c r="E4990" t="inlineStr">
        <is>
          <t>e63f9363-474f-4f65-b95e-32658102ad44</t>
        </is>
      </c>
      <c r="F4990" t="n">
        <v>54</v>
      </c>
    </row>
    <row r="4991">
      <c r="A4991" t="inlineStr">
        <is>
          <t>6355751f-3d90-4137-8680-3c6b34381ab3</t>
        </is>
      </c>
      <c r="B4991" t="inlineStr">
        <is>
          <t>36069091</t>
        </is>
      </c>
      <c r="C4991" t="inlineStr">
        <is>
          <t>FERRO-CERIUM, IN ALL FORMS</t>
        </is>
      </c>
      <c r="D4991" t="inlineStr">
        <is>
          <t>1458cf45-ef44-4b28-99de-174b4345d2b2</t>
        </is>
      </c>
      <c r="E4991" t="inlineStr">
        <is>
          <t>e63f9363-474f-4f65-b95e-32658102ad44</t>
        </is>
      </c>
      <c r="F4991" t="n">
        <v>54</v>
      </c>
    </row>
    <row r="4992">
      <c r="A4992" t="inlineStr">
        <is>
          <t>ba36df40-3a1a-44e3-b960-959b522880b1</t>
        </is>
      </c>
      <c r="B4992" t="inlineStr">
        <is>
          <t>36069092</t>
        </is>
      </c>
      <c r="C4992" t="inlineStr">
        <is>
          <t>PYROPHORIC ALLOYS, IN ALL FORMS</t>
        </is>
      </c>
      <c r="D4992" t="inlineStr">
        <is>
          <t>1458cf45-ef44-4b28-99de-174b4345d2b2</t>
        </is>
      </c>
      <c r="E4992" t="inlineStr">
        <is>
          <t>e63f9363-474f-4f65-b95e-32658102ad44</t>
        </is>
      </c>
      <c r="F4992" t="n">
        <v>54</v>
      </c>
    </row>
    <row r="4993">
      <c r="A4993" t="inlineStr">
        <is>
          <t>8ceefdec-c426-43a1-9506-a971196c00b4</t>
        </is>
      </c>
      <c r="B4993" t="inlineStr">
        <is>
          <t>36069093</t>
        </is>
      </c>
      <c r="C4993" t="inlineStr">
        <is>
          <t>DNPT (DINITROSO-PENTA-METHYLENE TETRAMINE)</t>
        </is>
      </c>
      <c r="D4993" t="inlineStr">
        <is>
          <t>1458cf45-ef44-4b28-99de-174b4345d2b2</t>
        </is>
      </c>
      <c r="E4993" t="inlineStr">
        <is>
          <t>e63f9363-474f-4f65-b95e-32658102ad44</t>
        </is>
      </c>
      <c r="F4993" t="n">
        <v>54</v>
      </c>
    </row>
    <row r="4994">
      <c r="A4994" t="inlineStr">
        <is>
          <t>00c4101d-0f86-492b-9eec-e019690eab9b</t>
        </is>
      </c>
      <c r="B4994" t="inlineStr">
        <is>
          <t>36069099</t>
        </is>
      </c>
      <c r="C4994" t="inlineStr">
        <is>
          <t>OTHERS</t>
        </is>
      </c>
      <c r="D4994" t="inlineStr">
        <is>
          <t>1458cf45-ef44-4b28-99de-174b4345d2b2</t>
        </is>
      </c>
      <c r="E4994" t="inlineStr">
        <is>
          <t>e63f9363-474f-4f65-b95e-32658102ad44</t>
        </is>
      </c>
      <c r="F4994" t="n">
        <v>54</v>
      </c>
    </row>
    <row r="4995">
      <c r="A4995" t="inlineStr">
        <is>
          <t>52c45e8b-0052-4f0a-8138-2033d73809e4</t>
        </is>
      </c>
      <c r="B4995" t="inlineStr">
        <is>
          <t>37011010</t>
        </is>
      </c>
      <c r="C4995" t="inlineStr">
        <is>
          <t>MEDICAL</t>
        </is>
      </c>
      <c r="D4995" t="inlineStr">
        <is>
          <t>5a924c5a-3a2f-435f-a23f-67517ae92d24</t>
        </is>
      </c>
      <c r="E4995" t="inlineStr">
        <is>
          <t>20708fb0-3c10-4cc8-ae61-b0dd81e9eaa7</t>
        </is>
      </c>
      <c r="F4995" t="n">
        <v>54</v>
      </c>
    </row>
    <row r="4996">
      <c r="A4996" t="inlineStr">
        <is>
          <t>425e523d-69e2-4362-b348-c41ce1789170</t>
        </is>
      </c>
      <c r="B4996" t="inlineStr">
        <is>
          <t>37011090</t>
        </is>
      </c>
      <c r="C4996" t="inlineStr">
        <is>
          <t>OTHER</t>
        </is>
      </c>
      <c r="D4996" t="inlineStr">
        <is>
          <t>5a924c5a-3a2f-435f-a23f-67517ae92d24</t>
        </is>
      </c>
      <c r="E4996" t="inlineStr">
        <is>
          <t>20708fb0-3c10-4cc8-ae61-b0dd81e9eaa7</t>
        </is>
      </c>
      <c r="F4996" t="n">
        <v>54</v>
      </c>
    </row>
    <row r="4997">
      <c r="A4997" t="inlineStr">
        <is>
          <t>ebca2c86-c38e-415a-b2b4-22fde2afaa08</t>
        </is>
      </c>
      <c r="B4997" t="inlineStr">
        <is>
          <t>37012000</t>
        </is>
      </c>
      <c r="C4997" t="inlineStr">
        <is>
          <t>INSTANT PRINT FILM</t>
        </is>
      </c>
      <c r="D4997" t="inlineStr">
        <is>
          <t>5a924c5a-3a2f-435f-a23f-67517ae92d24</t>
        </is>
      </c>
      <c r="E4997" t="inlineStr">
        <is>
          <t>20708fb0-3c10-4cc8-ae61-b0dd81e9eaa7</t>
        </is>
      </c>
      <c r="F4997" t="n">
        <v>54</v>
      </c>
    </row>
    <row r="4998">
      <c r="A4998" t="inlineStr">
        <is>
          <t>58f4747b-ce74-4e6a-ab06-45ce61fa8355</t>
        </is>
      </c>
      <c r="B4998" t="inlineStr">
        <is>
          <t>37013000</t>
        </is>
      </c>
      <c r="C4998" t="inlineStr">
        <is>
          <t>OTHER PLATES AND FILM, WITH ANY SIDE EXCEEDING 255 MM</t>
        </is>
      </c>
      <c r="D4998" t="inlineStr">
        <is>
          <t>5a924c5a-3a2f-435f-a23f-67517ae92d24</t>
        </is>
      </c>
      <c r="E4998" t="inlineStr">
        <is>
          <t>20708fb0-3c10-4cc8-ae61-b0dd81e9eaa7</t>
        </is>
      </c>
      <c r="F4998" t="n">
        <v>54</v>
      </c>
    </row>
    <row r="4999">
      <c r="A4999" t="inlineStr">
        <is>
          <t>b7e6533a-f0c4-4a0b-95b9-88b13253ea57</t>
        </is>
      </c>
      <c r="B4999" t="inlineStr">
        <is>
          <t>37019110</t>
        </is>
      </c>
      <c r="C4999" t="inlineStr">
        <is>
          <t>CINEMATOGRAPHIC FILM</t>
        </is>
      </c>
      <c r="D4999" t="inlineStr">
        <is>
          <t>5a924c5a-3a2f-435f-a23f-67517ae92d24</t>
        </is>
      </c>
      <c r="E4999" t="inlineStr">
        <is>
          <t>20708fb0-3c10-4cc8-ae61-b0dd81e9eaa7</t>
        </is>
      </c>
      <c r="F4999" t="n">
        <v>54</v>
      </c>
    </row>
    <row r="5000">
      <c r="A5000" t="inlineStr">
        <is>
          <t>7a211463-8b82-4ccf-b35a-e2d69a9b382a</t>
        </is>
      </c>
      <c r="B5000" t="inlineStr">
        <is>
          <t>37019190</t>
        </is>
      </c>
      <c r="C5000" t="inlineStr">
        <is>
          <t>OTHER</t>
        </is>
      </c>
      <c r="D5000" t="inlineStr">
        <is>
          <t>5a924c5a-3a2f-435f-a23f-67517ae92d24</t>
        </is>
      </c>
      <c r="E5000" t="inlineStr">
        <is>
          <t>20708fb0-3c10-4cc8-ae61-b0dd81e9eaa7</t>
        </is>
      </c>
      <c r="F5000" t="n">
        <v>54</v>
      </c>
    </row>
    <row r="5001">
      <c r="A5001" t="inlineStr">
        <is>
          <t>867ae113-a431-42a7-aae2-2d5ba3a492e3</t>
        </is>
      </c>
      <c r="B5001" t="inlineStr">
        <is>
          <t>37019910</t>
        </is>
      </c>
      <c r="C5001" t="inlineStr">
        <is>
          <t>CINEMATOGRAPHIC FILM</t>
        </is>
      </c>
      <c r="D5001" t="inlineStr">
        <is>
          <t>5a924c5a-3a2f-435f-a23f-67517ae92d24</t>
        </is>
      </c>
      <c r="E5001" t="inlineStr">
        <is>
          <t>20708fb0-3c10-4cc8-ae61-b0dd81e9eaa7</t>
        </is>
      </c>
      <c r="F5001" t="n">
        <v>54</v>
      </c>
    </row>
    <row r="5002">
      <c r="A5002" t="inlineStr">
        <is>
          <t>05eea74e-06f5-43bf-86e3-e2429c0743e3</t>
        </is>
      </c>
      <c r="B5002" t="inlineStr">
        <is>
          <t>37019990</t>
        </is>
      </c>
      <c r="C5002" t="inlineStr">
        <is>
          <t>OTHER</t>
        </is>
      </c>
      <c r="D5002" t="inlineStr">
        <is>
          <t>5a924c5a-3a2f-435f-a23f-67517ae92d24</t>
        </is>
      </c>
      <c r="E5002" t="inlineStr">
        <is>
          <t>20708fb0-3c10-4cc8-ae61-b0dd81e9eaa7</t>
        </is>
      </c>
      <c r="F5002" t="n">
        <v>54</v>
      </c>
    </row>
    <row r="5003">
      <c r="A5003" t="inlineStr">
        <is>
          <t>8c8b3890-3701-4466-b7da-a868ec7c7f9e</t>
        </is>
      </c>
      <c r="B5003" t="inlineStr">
        <is>
          <t>37021000</t>
        </is>
      </c>
      <c r="C5003" t="inlineStr">
        <is>
          <t>FOR X-RAY</t>
        </is>
      </c>
      <c r="D5003" t="inlineStr">
        <is>
          <t>5a924c5a-3a2f-435f-a23f-67517ae92d24</t>
        </is>
      </c>
      <c r="E5003" t="inlineStr">
        <is>
          <t>996cd9f9-c0e2-4743-b181-0424aed07d6d</t>
        </is>
      </c>
      <c r="F5003" t="n">
        <v>54</v>
      </c>
    </row>
    <row r="5004">
      <c r="A5004" t="inlineStr">
        <is>
          <t>e4a6d716-1090-4930-bd94-8996ae6f830f</t>
        </is>
      </c>
      <c r="B5004" t="inlineStr">
        <is>
          <t>37022000</t>
        </is>
      </c>
      <c r="C5004" t="inlineStr">
        <is>
          <t>PHOTOGRAPHIC FILM IN ROLLS, SENSITISED, UNEXPOSED, OF ANY MATERIAL OTHER THAN PAPER, PAPER-BOARD OR TEXTILES; INSTANT PRINT FILM IN ROLLS, SENSITISED, UNEXPOSED INSTANT PRINT FILM</t>
        </is>
      </c>
      <c r="D5004" t="inlineStr">
        <is>
          <t>5a924c5a-3a2f-435f-a23f-67517ae92d24</t>
        </is>
      </c>
      <c r="E5004" t="inlineStr">
        <is>
          <t>996cd9f9-c0e2-4743-b181-0424aed07d6d</t>
        </is>
      </c>
      <c r="F5004" t="n">
        <v>54</v>
      </c>
    </row>
    <row r="5005">
      <c r="A5005" t="inlineStr">
        <is>
          <t>b9fc760d-df92-4d6a-909d-9f89342b71e9</t>
        </is>
      </c>
      <c r="B5005" t="inlineStr">
        <is>
          <t>37023110</t>
        </is>
      </c>
      <c r="C5005" t="inlineStr">
        <is>
          <t>CINEMATOGRAPHIC FILM</t>
        </is>
      </c>
      <c r="D5005" t="inlineStr">
        <is>
          <t>5a924c5a-3a2f-435f-a23f-67517ae92d24</t>
        </is>
      </c>
      <c r="E5005" t="inlineStr">
        <is>
          <t>996cd9f9-c0e2-4743-b181-0424aed07d6d</t>
        </is>
      </c>
      <c r="F5005" t="n">
        <v>54</v>
      </c>
    </row>
    <row r="5006">
      <c r="A5006" t="inlineStr">
        <is>
          <t>b4513e9f-d187-4874-86ae-5652c413bef9</t>
        </is>
      </c>
      <c r="B5006" t="inlineStr">
        <is>
          <t>37023190</t>
        </is>
      </c>
      <c r="C5006" t="inlineStr">
        <is>
          <t>OTHER</t>
        </is>
      </c>
      <c r="D5006" t="inlineStr">
        <is>
          <t>5a924c5a-3a2f-435f-a23f-67517ae92d24</t>
        </is>
      </c>
      <c r="E5006" t="inlineStr">
        <is>
          <t>996cd9f9-c0e2-4743-b181-0424aed07d6d</t>
        </is>
      </c>
      <c r="F5006" t="n">
        <v>54</v>
      </c>
    </row>
    <row r="5007">
      <c r="A5007" t="inlineStr">
        <is>
          <t>2474e29b-8731-4e84-a943-478c30fcb915</t>
        </is>
      </c>
      <c r="B5007" t="inlineStr">
        <is>
          <t>37023210</t>
        </is>
      </c>
      <c r="C5007" t="inlineStr">
        <is>
          <t>CINEMATOGRAPHIC FILM</t>
        </is>
      </c>
      <c r="D5007" t="inlineStr">
        <is>
          <t>5a924c5a-3a2f-435f-a23f-67517ae92d24</t>
        </is>
      </c>
      <c r="E5007" t="inlineStr">
        <is>
          <t>996cd9f9-c0e2-4743-b181-0424aed07d6d</t>
        </is>
      </c>
      <c r="F5007" t="n">
        <v>54</v>
      </c>
    </row>
    <row r="5008">
      <c r="A5008" t="inlineStr">
        <is>
          <t>cdb6ff82-0a40-479b-876c-b275e211c6da</t>
        </is>
      </c>
      <c r="B5008" t="inlineStr">
        <is>
          <t>37023290</t>
        </is>
      </c>
      <c r="C5008" t="inlineStr">
        <is>
          <t>OTHER</t>
        </is>
      </c>
      <c r="D5008" t="inlineStr">
        <is>
          <t>5a924c5a-3a2f-435f-a23f-67517ae92d24</t>
        </is>
      </c>
      <c r="E5008" t="inlineStr">
        <is>
          <t>996cd9f9-c0e2-4743-b181-0424aed07d6d</t>
        </is>
      </c>
      <c r="F5008" t="n">
        <v>54</v>
      </c>
    </row>
    <row r="5009">
      <c r="A5009" t="inlineStr">
        <is>
          <t>2fa03993-c881-4286-a83c-fe49615e0ab7</t>
        </is>
      </c>
      <c r="B5009" t="inlineStr">
        <is>
          <t>37023910</t>
        </is>
      </c>
      <c r="C5009" t="inlineStr">
        <is>
          <t>CINEMATOGRAPHIC FILM</t>
        </is>
      </c>
      <c r="D5009" t="inlineStr">
        <is>
          <t>5a924c5a-3a2f-435f-a23f-67517ae92d24</t>
        </is>
      </c>
      <c r="E5009" t="inlineStr">
        <is>
          <t>996cd9f9-c0e2-4743-b181-0424aed07d6d</t>
        </is>
      </c>
      <c r="F5009" t="n">
        <v>54</v>
      </c>
    </row>
    <row r="5010">
      <c r="A5010" t="inlineStr">
        <is>
          <t>ee834342-206f-4f53-ac77-4b3b5ba14568</t>
        </is>
      </c>
      <c r="B5010" t="inlineStr">
        <is>
          <t>37023990</t>
        </is>
      </c>
      <c r="C5010" t="inlineStr">
        <is>
          <t>OTHER</t>
        </is>
      </c>
      <c r="D5010" t="inlineStr">
        <is>
          <t>5a924c5a-3a2f-435f-a23f-67517ae92d24</t>
        </is>
      </c>
      <c r="E5010" t="inlineStr">
        <is>
          <t>996cd9f9-c0e2-4743-b181-0424aed07d6d</t>
        </is>
      </c>
      <c r="F5010" t="n">
        <v>54</v>
      </c>
    </row>
    <row r="5011">
      <c r="A5011" t="inlineStr">
        <is>
          <t>f35836a4-fd73-470a-81a9-dce441adb0e4</t>
        </is>
      </c>
      <c r="B5011" t="inlineStr">
        <is>
          <t>37024110</t>
        </is>
      </c>
      <c r="C5011" t="inlineStr">
        <is>
          <t>CINEMATOGRAPHIC FILM</t>
        </is>
      </c>
      <c r="D5011" t="inlineStr">
        <is>
          <t>5a924c5a-3a2f-435f-a23f-67517ae92d24</t>
        </is>
      </c>
      <c r="E5011" t="inlineStr">
        <is>
          <t>996cd9f9-c0e2-4743-b181-0424aed07d6d</t>
        </is>
      </c>
      <c r="F5011" t="n">
        <v>54</v>
      </c>
    </row>
    <row r="5012">
      <c r="A5012" t="inlineStr">
        <is>
          <t>d7e42296-a277-432a-9c99-05b14506e521</t>
        </is>
      </c>
      <c r="B5012" t="inlineStr">
        <is>
          <t>37024190</t>
        </is>
      </c>
      <c r="C5012" t="inlineStr">
        <is>
          <t>OTHER</t>
        </is>
      </c>
      <c r="D5012" t="inlineStr">
        <is>
          <t>5a924c5a-3a2f-435f-a23f-67517ae92d24</t>
        </is>
      </c>
      <c r="E5012" t="inlineStr">
        <is>
          <t>996cd9f9-c0e2-4743-b181-0424aed07d6d</t>
        </is>
      </c>
      <c r="F5012" t="n">
        <v>54</v>
      </c>
    </row>
    <row r="5013">
      <c r="A5013" t="inlineStr">
        <is>
          <t>d20203be-f6d3-4518-a93e-5838d0257ee1</t>
        </is>
      </c>
      <c r="B5013" t="inlineStr">
        <is>
          <t>37024210</t>
        </is>
      </c>
      <c r="C5013" t="inlineStr">
        <is>
          <t>PHOTOGRAPHIC FILM OF A WIDTH 620 MM IN ROLLS</t>
        </is>
      </c>
      <c r="D5013" t="inlineStr">
        <is>
          <t>5a924c5a-3a2f-435f-a23f-67517ae92d24</t>
        </is>
      </c>
      <c r="E5013" t="inlineStr">
        <is>
          <t>996cd9f9-c0e2-4743-b181-0424aed07d6d</t>
        </is>
      </c>
      <c r="F5013" t="n">
        <v>54</v>
      </c>
    </row>
    <row r="5014">
      <c r="A5014" t="inlineStr">
        <is>
          <t>377f9960-af43-40f4-9a75-424e19402177</t>
        </is>
      </c>
      <c r="B5014" t="inlineStr">
        <is>
          <t>37024220</t>
        </is>
      </c>
      <c r="C5014" t="inlineStr">
        <is>
          <t>CINEMATOGRAPHIC FILM</t>
        </is>
      </c>
      <c r="D5014" t="inlineStr">
        <is>
          <t>5a924c5a-3a2f-435f-a23f-67517ae92d24</t>
        </is>
      </c>
      <c r="E5014" t="inlineStr">
        <is>
          <t>996cd9f9-c0e2-4743-b181-0424aed07d6d</t>
        </is>
      </c>
      <c r="F5014" t="n">
        <v>54</v>
      </c>
    </row>
    <row r="5015">
      <c r="A5015" t="inlineStr">
        <is>
          <t>12d2f635-dd18-49e2-b3ee-9c820118a662</t>
        </is>
      </c>
      <c r="B5015" t="inlineStr">
        <is>
          <t>37024290</t>
        </is>
      </c>
      <c r="C5015" t="inlineStr">
        <is>
          <t>OTHER</t>
        </is>
      </c>
      <c r="D5015" t="inlineStr">
        <is>
          <t>5a924c5a-3a2f-435f-a23f-67517ae92d24</t>
        </is>
      </c>
      <c r="E5015" t="inlineStr">
        <is>
          <t>996cd9f9-c0e2-4743-b181-0424aed07d6d</t>
        </is>
      </c>
      <c r="F5015" t="n">
        <v>54</v>
      </c>
    </row>
    <row r="5016">
      <c r="A5016" t="inlineStr">
        <is>
          <t>9342dbc5-cc39-441f-86e1-c783b9ca8461</t>
        </is>
      </c>
      <c r="B5016" t="inlineStr">
        <is>
          <t>37024310</t>
        </is>
      </c>
      <c r="C5016" t="inlineStr">
        <is>
          <t>PHOTOGRAPHIC FILMS (BLACK AND WHITE) OF A WIDTH 620 MM</t>
        </is>
      </c>
      <c r="D5016" t="inlineStr">
        <is>
          <t>5a924c5a-3a2f-435f-a23f-67517ae92d24</t>
        </is>
      </c>
      <c r="E5016" t="inlineStr">
        <is>
          <t>996cd9f9-c0e2-4743-b181-0424aed07d6d</t>
        </is>
      </c>
      <c r="F5016" t="n">
        <v>54</v>
      </c>
    </row>
    <row r="5017">
      <c r="A5017" t="inlineStr">
        <is>
          <t>c8c37441-ba1a-478b-8309-4f1e4cbdc3d7</t>
        </is>
      </c>
      <c r="B5017" t="inlineStr">
        <is>
          <t>37024320</t>
        </is>
      </c>
      <c r="C5017" t="inlineStr">
        <is>
          <t>CINEMATOGRAPHIC FILM</t>
        </is>
      </c>
      <c r="D5017" t="inlineStr">
        <is>
          <t>5a924c5a-3a2f-435f-a23f-67517ae92d24</t>
        </is>
      </c>
      <c r="E5017" t="inlineStr">
        <is>
          <t>996cd9f9-c0e2-4743-b181-0424aed07d6d</t>
        </is>
      </c>
      <c r="F5017" t="n">
        <v>54</v>
      </c>
    </row>
    <row r="5018">
      <c r="A5018" t="inlineStr">
        <is>
          <t>228dd6be-f60d-4f9b-ab79-9d17a2350fb9</t>
        </is>
      </c>
      <c r="B5018" t="inlineStr">
        <is>
          <t>37024390</t>
        </is>
      </c>
      <c r="C5018" t="inlineStr">
        <is>
          <t>OTHER</t>
        </is>
      </c>
      <c r="D5018" t="inlineStr">
        <is>
          <t>5a924c5a-3a2f-435f-a23f-67517ae92d24</t>
        </is>
      </c>
      <c r="E5018" t="inlineStr">
        <is>
          <t>996cd9f9-c0e2-4743-b181-0424aed07d6d</t>
        </is>
      </c>
      <c r="F5018" t="n">
        <v>54</v>
      </c>
    </row>
    <row r="5019">
      <c r="A5019" t="inlineStr">
        <is>
          <t>29b424fd-4577-48c0-884b-bf316d049501</t>
        </is>
      </c>
      <c r="B5019" t="inlineStr">
        <is>
          <t>37024410</t>
        </is>
      </c>
      <c r="C5019" t="inlineStr">
        <is>
          <t>PHOTOGRAPHIC FILMS OF A WIDTH 120 MM IN ROLLS</t>
        </is>
      </c>
      <c r="D5019" t="inlineStr">
        <is>
          <t>5a924c5a-3a2f-435f-a23f-67517ae92d24</t>
        </is>
      </c>
      <c r="E5019" t="inlineStr">
        <is>
          <t>996cd9f9-c0e2-4743-b181-0424aed07d6d</t>
        </is>
      </c>
      <c r="F5019" t="n">
        <v>54</v>
      </c>
    </row>
    <row r="5020">
      <c r="A5020" t="inlineStr">
        <is>
          <t>0a0ce4ed-fd6e-4bf3-8811-71c45bf48fc3</t>
        </is>
      </c>
      <c r="B5020" t="inlineStr">
        <is>
          <t>37024420</t>
        </is>
      </c>
      <c r="C5020" t="inlineStr">
        <is>
          <t>CINEMATOGRAPHIC FILM</t>
        </is>
      </c>
      <c r="D5020" t="inlineStr">
        <is>
          <t>5a924c5a-3a2f-435f-a23f-67517ae92d24</t>
        </is>
      </c>
      <c r="E5020" t="inlineStr">
        <is>
          <t>996cd9f9-c0e2-4743-b181-0424aed07d6d</t>
        </is>
      </c>
      <c r="F5020" t="n">
        <v>54</v>
      </c>
    </row>
    <row r="5021">
      <c r="A5021" t="inlineStr">
        <is>
          <t>18d25ed4-7c3a-4630-93ef-5de96a8235a5</t>
        </is>
      </c>
      <c r="B5021" t="inlineStr">
        <is>
          <t>37024490</t>
        </is>
      </c>
      <c r="C5021" t="inlineStr">
        <is>
          <t>OTHER</t>
        </is>
      </c>
      <c r="D5021" t="inlineStr">
        <is>
          <t>5a924c5a-3a2f-435f-a23f-67517ae92d24</t>
        </is>
      </c>
      <c r="E5021" t="inlineStr">
        <is>
          <t>996cd9f9-c0e2-4743-b181-0424aed07d6d</t>
        </is>
      </c>
      <c r="F5021" t="n">
        <v>54</v>
      </c>
    </row>
    <row r="5022">
      <c r="A5022" t="inlineStr">
        <is>
          <t>eda38545-0a82-4e7e-8e32-1f5922afc7ef</t>
        </is>
      </c>
      <c r="B5022" t="inlineStr">
        <is>
          <t>37025210</t>
        </is>
      </c>
      <c r="C5022" t="inlineStr">
        <is>
          <t>FINISHED ROLLS OF CINEMATOGRAPHIC POSITIVE</t>
        </is>
      </c>
      <c r="D5022" t="inlineStr">
        <is>
          <t>5a924c5a-3a2f-435f-a23f-67517ae92d24</t>
        </is>
      </c>
      <c r="E5022" t="inlineStr">
        <is>
          <t>996cd9f9-c0e2-4743-b181-0424aed07d6d</t>
        </is>
      </c>
      <c r="F5022" t="n">
        <v>54</v>
      </c>
    </row>
    <row r="5023">
      <c r="A5023" t="inlineStr">
        <is>
          <t>7b96a226-5513-411c-9a64-541e30ac1926</t>
        </is>
      </c>
      <c r="B5023" t="inlineStr">
        <is>
          <t>37025220</t>
        </is>
      </c>
      <c r="C5023" t="inlineStr">
        <is>
          <t>OTHER CINEMATOGRAPHIC FILM</t>
        </is>
      </c>
      <c r="D5023" t="inlineStr">
        <is>
          <t>5a924c5a-3a2f-435f-a23f-67517ae92d24</t>
        </is>
      </c>
      <c r="E5023" t="inlineStr">
        <is>
          <t>996cd9f9-c0e2-4743-b181-0424aed07d6d</t>
        </is>
      </c>
      <c r="F5023" t="n">
        <v>54</v>
      </c>
    </row>
    <row r="5024">
      <c r="A5024" t="inlineStr">
        <is>
          <t>ffc6950b-e6aa-412a-a65b-6c9bfd594513</t>
        </is>
      </c>
      <c r="B5024" t="inlineStr">
        <is>
          <t>37025290</t>
        </is>
      </c>
      <c r="C5024" t="inlineStr">
        <is>
          <t>OTHER</t>
        </is>
      </c>
      <c r="D5024" t="inlineStr">
        <is>
          <t>5a924c5a-3a2f-435f-a23f-67517ae92d24</t>
        </is>
      </c>
      <c r="E5024" t="inlineStr">
        <is>
          <t>996cd9f9-c0e2-4743-b181-0424aed07d6d</t>
        </is>
      </c>
      <c r="F5024" t="n">
        <v>54</v>
      </c>
    </row>
    <row r="5025">
      <c r="A5025" t="inlineStr">
        <is>
          <t>9474e027-6d4a-44e2-b1fd-eae478bfc1c0</t>
        </is>
      </c>
      <c r="B5025" t="inlineStr">
        <is>
          <t>37025300</t>
        </is>
      </c>
      <c r="C5025" t="inlineStr">
        <is>
          <t>OF A WIDTH EXCEEDING 16 MM BUT NOT EXCEEDING 35 MM AND OF A LENGTH NOT EXCEEDING 30 M, FOR SLIDES</t>
        </is>
      </c>
      <c r="D5025" t="inlineStr">
        <is>
          <t>5a924c5a-3a2f-435f-a23f-67517ae92d24</t>
        </is>
      </c>
      <c r="E5025" t="inlineStr">
        <is>
          <t>996cd9f9-c0e2-4743-b181-0424aed07d6d</t>
        </is>
      </c>
      <c r="F5025" t="n">
        <v>54</v>
      </c>
    </row>
    <row r="5026">
      <c r="A5026" t="inlineStr">
        <is>
          <t>9deb3932-2a4a-445a-9d98-20afc74a1dfc</t>
        </is>
      </c>
      <c r="B5026" t="inlineStr">
        <is>
          <t>37025410</t>
        </is>
      </c>
      <c r="C5026" t="inlineStr">
        <is>
          <t>FINISHED ROLLS OF CINEMATOGRAPHIC POSITIVE</t>
        </is>
      </c>
      <c r="D5026" t="inlineStr">
        <is>
          <t>5a924c5a-3a2f-435f-a23f-67517ae92d24</t>
        </is>
      </c>
      <c r="E5026" t="inlineStr">
        <is>
          <t>996cd9f9-c0e2-4743-b181-0424aed07d6d</t>
        </is>
      </c>
      <c r="F5026" t="n">
        <v>54</v>
      </c>
    </row>
    <row r="5027">
      <c r="A5027" t="inlineStr">
        <is>
          <t>6c6289b3-0c31-4efe-a56a-fe92cae46712</t>
        </is>
      </c>
      <c r="B5027" t="inlineStr">
        <is>
          <t>37025420</t>
        </is>
      </c>
      <c r="C5027" t="inlineStr">
        <is>
          <t>OTHER CINEMATOGRAPHIC FILM</t>
        </is>
      </c>
      <c r="D5027" t="inlineStr">
        <is>
          <t>5a924c5a-3a2f-435f-a23f-67517ae92d24</t>
        </is>
      </c>
      <c r="E5027" t="inlineStr">
        <is>
          <t>996cd9f9-c0e2-4743-b181-0424aed07d6d</t>
        </is>
      </c>
      <c r="F5027" t="n">
        <v>54</v>
      </c>
    </row>
    <row r="5028">
      <c r="A5028" t="inlineStr">
        <is>
          <t>c7f1f34e-fd4b-442f-bbd3-78943f912610</t>
        </is>
      </c>
      <c r="B5028" t="inlineStr">
        <is>
          <t>37025490</t>
        </is>
      </c>
      <c r="C5028" t="inlineStr">
        <is>
          <t>OTHER</t>
        </is>
      </c>
      <c r="D5028" t="inlineStr">
        <is>
          <t>5a924c5a-3a2f-435f-a23f-67517ae92d24</t>
        </is>
      </c>
      <c r="E5028" t="inlineStr">
        <is>
          <t>996cd9f9-c0e2-4743-b181-0424aed07d6d</t>
        </is>
      </c>
      <c r="F5028" t="n">
        <v>54</v>
      </c>
    </row>
    <row r="5029">
      <c r="A5029" t="inlineStr">
        <is>
          <t>b92395ca-3646-4b89-be39-d1c4601a39f2</t>
        </is>
      </c>
      <c r="B5029" t="inlineStr">
        <is>
          <t>37025510</t>
        </is>
      </c>
      <c r="C5029" t="inlineStr">
        <is>
          <t>FINISHED ROLLS OF CINEMATOGRAPHIC POSITIVE</t>
        </is>
      </c>
      <c r="D5029" t="inlineStr">
        <is>
          <t>5a924c5a-3a2f-435f-a23f-67517ae92d24</t>
        </is>
      </c>
      <c r="E5029" t="inlineStr">
        <is>
          <t>996cd9f9-c0e2-4743-b181-0424aed07d6d</t>
        </is>
      </c>
      <c r="F5029" t="n">
        <v>54</v>
      </c>
    </row>
    <row r="5030">
      <c r="A5030" t="inlineStr">
        <is>
          <t>291e1c19-9a88-453d-85d2-ededb9a6ffb5</t>
        </is>
      </c>
      <c r="B5030" t="inlineStr">
        <is>
          <t>37025520</t>
        </is>
      </c>
      <c r="C5030" t="inlineStr">
        <is>
          <t>OTHER CINEMATOGRAPHIC FILM</t>
        </is>
      </c>
      <c r="D5030" t="inlineStr">
        <is>
          <t>5a924c5a-3a2f-435f-a23f-67517ae92d24</t>
        </is>
      </c>
      <c r="E5030" t="inlineStr">
        <is>
          <t>996cd9f9-c0e2-4743-b181-0424aed07d6d</t>
        </is>
      </c>
      <c r="F5030" t="n">
        <v>54</v>
      </c>
    </row>
    <row r="5031">
      <c r="A5031" t="inlineStr">
        <is>
          <t>30555c12-2f49-40b3-b91d-223009645957</t>
        </is>
      </c>
      <c r="B5031" t="inlineStr">
        <is>
          <t>37025590</t>
        </is>
      </c>
      <c r="C5031" t="inlineStr">
        <is>
          <t>OTHER</t>
        </is>
      </c>
      <c r="D5031" t="inlineStr">
        <is>
          <t>5a924c5a-3a2f-435f-a23f-67517ae92d24</t>
        </is>
      </c>
      <c r="E5031" t="inlineStr">
        <is>
          <t>996cd9f9-c0e2-4743-b181-0424aed07d6d</t>
        </is>
      </c>
      <c r="F5031" t="n">
        <v>54</v>
      </c>
    </row>
    <row r="5032">
      <c r="A5032" t="inlineStr">
        <is>
          <t>61ec59e5-63ab-467a-9ef5-64f2e8eff404</t>
        </is>
      </c>
      <c r="B5032" t="inlineStr">
        <is>
          <t>37025610</t>
        </is>
      </c>
      <c r="C5032" t="inlineStr">
        <is>
          <t>FINISHED ROLLS OF CINEMATOGRAPHIC POSITIVE</t>
        </is>
      </c>
      <c r="D5032" t="inlineStr">
        <is>
          <t>5a924c5a-3a2f-435f-a23f-67517ae92d24</t>
        </is>
      </c>
      <c r="E5032" t="inlineStr">
        <is>
          <t>996cd9f9-c0e2-4743-b181-0424aed07d6d</t>
        </is>
      </c>
      <c r="F5032" t="n">
        <v>54</v>
      </c>
    </row>
    <row r="5033">
      <c r="A5033" t="inlineStr">
        <is>
          <t>c3f9ae89-95c3-4af2-bb63-ff3a164b9a47</t>
        </is>
      </c>
      <c r="B5033" t="inlineStr">
        <is>
          <t>37025620</t>
        </is>
      </c>
      <c r="C5033" t="inlineStr">
        <is>
          <t>OTHER CINEMATOGRAPHIC FILM</t>
        </is>
      </c>
      <c r="D5033" t="inlineStr">
        <is>
          <t>5a924c5a-3a2f-435f-a23f-67517ae92d24</t>
        </is>
      </c>
      <c r="E5033" t="inlineStr">
        <is>
          <t>996cd9f9-c0e2-4743-b181-0424aed07d6d</t>
        </is>
      </c>
      <c r="F5033" t="n">
        <v>54</v>
      </c>
    </row>
    <row r="5034">
      <c r="A5034" t="inlineStr">
        <is>
          <t>c69aecdc-d48b-4042-890d-cd1e88350030</t>
        </is>
      </c>
      <c r="B5034" t="inlineStr">
        <is>
          <t>37025690</t>
        </is>
      </c>
      <c r="C5034" t="inlineStr">
        <is>
          <t>OTHER</t>
        </is>
      </c>
      <c r="D5034" t="inlineStr">
        <is>
          <t>5a924c5a-3a2f-435f-a23f-67517ae92d24</t>
        </is>
      </c>
      <c r="E5034" t="inlineStr">
        <is>
          <t>996cd9f9-c0e2-4743-b181-0424aed07d6d</t>
        </is>
      </c>
      <c r="F5034" t="n">
        <v>54</v>
      </c>
    </row>
    <row r="5035">
      <c r="A5035" t="inlineStr">
        <is>
          <t>b55c7336-6dae-4377-818a-cd95ba3a7390</t>
        </is>
      </c>
      <c r="B5035" t="inlineStr">
        <is>
          <t>37029611</t>
        </is>
      </c>
      <c r="C5035" t="inlineStr">
        <is>
          <t>NOT EXCEEDING 16 MM</t>
        </is>
      </c>
      <c r="D5035" t="inlineStr">
        <is>
          <t>5a924c5a-3a2f-435f-a23f-67517ae92d24</t>
        </is>
      </c>
      <c r="E5035" t="inlineStr">
        <is>
          <t>996cd9f9-c0e2-4743-b181-0424aed07d6d</t>
        </is>
      </c>
      <c r="F5035" t="n">
        <v>54</v>
      </c>
    </row>
    <row r="5036">
      <c r="A5036" t="inlineStr">
        <is>
          <t>5b7e657e-5477-40f6-b871-f64ec080dee1</t>
        </is>
      </c>
      <c r="B5036" t="inlineStr">
        <is>
          <t>37029619</t>
        </is>
      </c>
      <c r="C5036" t="inlineStr">
        <is>
          <t>OTHER</t>
        </is>
      </c>
      <c r="D5036" t="inlineStr">
        <is>
          <t>5a924c5a-3a2f-435f-a23f-67517ae92d24</t>
        </is>
      </c>
      <c r="E5036" t="inlineStr">
        <is>
          <t>996cd9f9-c0e2-4743-b181-0424aed07d6d</t>
        </is>
      </c>
      <c r="F5036" t="n">
        <v>54</v>
      </c>
    </row>
    <row r="5037">
      <c r="A5037" t="inlineStr">
        <is>
          <t>dd97e24d-cf90-45dc-b5f8-83787b449045</t>
        </is>
      </c>
      <c r="B5037" t="inlineStr">
        <is>
          <t>37029711</t>
        </is>
      </c>
      <c r="C5037" t="inlineStr">
        <is>
          <t>NOT EXCEEDING 16 MM</t>
        </is>
      </c>
      <c r="D5037" t="inlineStr">
        <is>
          <t>5a924c5a-3a2f-435f-a23f-67517ae92d24</t>
        </is>
      </c>
      <c r="E5037" t="inlineStr">
        <is>
          <t>996cd9f9-c0e2-4743-b181-0424aed07d6d</t>
        </is>
      </c>
      <c r="F5037" t="n">
        <v>54</v>
      </c>
    </row>
    <row r="5038">
      <c r="A5038" t="inlineStr">
        <is>
          <t>af2c1f74-eb81-4db9-bac1-091127f77450</t>
        </is>
      </c>
      <c r="B5038" t="inlineStr">
        <is>
          <t>37029719</t>
        </is>
      </c>
      <c r="C5038" t="inlineStr">
        <is>
          <t>OTHER</t>
        </is>
      </c>
      <c r="D5038" t="inlineStr">
        <is>
          <t>5a924c5a-3a2f-435f-a23f-67517ae92d24</t>
        </is>
      </c>
      <c r="E5038" t="inlineStr">
        <is>
          <t>996cd9f9-c0e2-4743-b181-0424aed07d6d</t>
        </is>
      </c>
      <c r="F5038" t="n">
        <v>54</v>
      </c>
    </row>
    <row r="5039">
      <c r="A5039" t="inlineStr">
        <is>
          <t>635b9c06-1d04-4821-95d3-153b9d955403</t>
        </is>
      </c>
      <c r="B5039" t="inlineStr">
        <is>
          <t>37029810</t>
        </is>
      </c>
      <c r="C5039" t="inlineStr">
        <is>
          <t>CINEMATOGRAPHIC FILM</t>
        </is>
      </c>
      <c r="D5039" t="inlineStr">
        <is>
          <t>5a924c5a-3a2f-435f-a23f-67517ae92d24</t>
        </is>
      </c>
      <c r="E5039" t="inlineStr">
        <is>
          <t>996cd9f9-c0e2-4743-b181-0424aed07d6d</t>
        </is>
      </c>
      <c r="F5039" t="n">
        <v>54</v>
      </c>
    </row>
    <row r="5040">
      <c r="A5040" t="inlineStr">
        <is>
          <t>47c204ad-57c3-4208-922c-1a82d8cda55b</t>
        </is>
      </c>
      <c r="B5040" t="inlineStr">
        <is>
          <t>37029890</t>
        </is>
      </c>
      <c r="C5040" t="inlineStr">
        <is>
          <t>OTHER</t>
        </is>
      </c>
      <c r="D5040" t="inlineStr">
        <is>
          <t>5a924c5a-3a2f-435f-a23f-67517ae92d24</t>
        </is>
      </c>
      <c r="E5040" t="inlineStr">
        <is>
          <t>996cd9f9-c0e2-4743-b181-0424aed07d6d</t>
        </is>
      </c>
      <c r="F5040" t="n">
        <v>54</v>
      </c>
    </row>
    <row r="5041">
      <c r="A5041" t="inlineStr">
        <is>
          <t>9ec12a4c-1189-4194-aa7c-09db0e1219d9</t>
        </is>
      </c>
      <c r="B5041" t="inlineStr">
        <is>
          <t>37031010</t>
        </is>
      </c>
      <c r="C5041" t="inlineStr">
        <is>
          <t>PHOTOGRAPHIC PAPER OR PAPERBOARD</t>
        </is>
      </c>
      <c r="D5041" t="inlineStr">
        <is>
          <t>5a924c5a-3a2f-435f-a23f-67517ae92d24</t>
        </is>
      </c>
      <c r="E5041" t="inlineStr">
        <is>
          <t>a6d7b34e-7915-4aa1-b8c2-b109fb1e282a</t>
        </is>
      </c>
      <c r="F5041" t="n">
        <v>54</v>
      </c>
    </row>
    <row r="5042">
      <c r="A5042" t="inlineStr">
        <is>
          <t>c8a35b79-f257-477c-a0fe-49783633ea25</t>
        </is>
      </c>
      <c r="B5042" t="inlineStr">
        <is>
          <t>37031020</t>
        </is>
      </c>
      <c r="C5042" t="inlineStr">
        <is>
          <t>TEXTILES</t>
        </is>
      </c>
      <c r="D5042" t="inlineStr">
        <is>
          <t>5a924c5a-3a2f-435f-a23f-67517ae92d24</t>
        </is>
      </c>
      <c r="E5042" t="inlineStr">
        <is>
          <t>a6d7b34e-7915-4aa1-b8c2-b109fb1e282a</t>
        </is>
      </c>
      <c r="F5042" t="n">
        <v>54</v>
      </c>
    </row>
    <row r="5043">
      <c r="A5043" t="inlineStr">
        <is>
          <t>9595b6b0-cf75-4851-ba23-998740a3e1c0</t>
        </is>
      </c>
      <c r="B5043" t="inlineStr">
        <is>
          <t>37032010</t>
        </is>
      </c>
      <c r="C5043" t="inlineStr">
        <is>
          <t>PHOTOGRAPHIC PAPER OR PAPERBOARD</t>
        </is>
      </c>
      <c r="D5043" t="inlineStr">
        <is>
          <t>5a924c5a-3a2f-435f-a23f-67517ae92d24</t>
        </is>
      </c>
      <c r="E5043" t="inlineStr">
        <is>
          <t>a6d7b34e-7915-4aa1-b8c2-b109fb1e282a</t>
        </is>
      </c>
      <c r="F5043" t="n">
        <v>54</v>
      </c>
    </row>
    <row r="5044">
      <c r="A5044" t="inlineStr">
        <is>
          <t>dcbcb3da-c29d-4e52-8662-7d9c89db7cca</t>
        </is>
      </c>
      <c r="B5044" t="inlineStr">
        <is>
          <t>37032020</t>
        </is>
      </c>
      <c r="C5044" t="inlineStr">
        <is>
          <t>TEXTILES</t>
        </is>
      </c>
      <c r="D5044" t="inlineStr">
        <is>
          <t>5a924c5a-3a2f-435f-a23f-67517ae92d24</t>
        </is>
      </c>
      <c r="E5044" t="inlineStr">
        <is>
          <t>a6d7b34e-7915-4aa1-b8c2-b109fb1e282a</t>
        </is>
      </c>
      <c r="F5044" t="n">
        <v>54</v>
      </c>
    </row>
    <row r="5045">
      <c r="A5045" t="inlineStr">
        <is>
          <t>2eb7f01b-f6db-4b7f-969c-680a46b3d898</t>
        </is>
      </c>
      <c r="B5045" t="inlineStr">
        <is>
          <t>37039010</t>
        </is>
      </c>
      <c r="C5045" t="inlineStr">
        <is>
          <t>PHOTOGRAPHIC PAPER OR PAPERBOARD</t>
        </is>
      </c>
      <c r="D5045" t="inlineStr">
        <is>
          <t>5a924c5a-3a2f-435f-a23f-67517ae92d24</t>
        </is>
      </c>
      <c r="E5045" t="inlineStr">
        <is>
          <t>a6d7b34e-7915-4aa1-b8c2-b109fb1e282a</t>
        </is>
      </c>
      <c r="F5045" t="n">
        <v>54</v>
      </c>
    </row>
    <row r="5046">
      <c r="A5046" t="inlineStr">
        <is>
          <t>98ac4b55-3fdd-4095-a2ae-5ea9f7a03cd7</t>
        </is>
      </c>
      <c r="B5046" t="inlineStr">
        <is>
          <t>37039020</t>
        </is>
      </c>
      <c r="C5046" t="inlineStr">
        <is>
          <t>TEXTILES</t>
        </is>
      </c>
      <c r="D5046" t="inlineStr">
        <is>
          <t>5a924c5a-3a2f-435f-a23f-67517ae92d24</t>
        </is>
      </c>
      <c r="E5046" t="inlineStr">
        <is>
          <t>a6d7b34e-7915-4aa1-b8c2-b109fb1e282a</t>
        </is>
      </c>
      <c r="F5046" t="n">
        <v>54</v>
      </c>
    </row>
    <row r="5047">
      <c r="A5047" t="inlineStr">
        <is>
          <t>1d74c853-5581-4218-a6b6-2496c0db3424</t>
        </is>
      </c>
      <c r="B5047" t="inlineStr">
        <is>
          <t>37040010</t>
        </is>
      </c>
      <c r="C5047" t="inlineStr">
        <is>
          <t>PHOTOGRAPHIC PAPER, OR PAPERBOARD</t>
        </is>
      </c>
      <c r="D5047" t="inlineStr">
        <is>
          <t>5a924c5a-3a2f-435f-a23f-67517ae92d24</t>
        </is>
      </c>
      <c r="E5047" t="inlineStr">
        <is>
          <t>e8ee1809-8b26-433a-82c2-a6b18c2ef36c</t>
        </is>
      </c>
      <c r="F5047" t="n">
        <v>54</v>
      </c>
    </row>
    <row r="5048">
      <c r="A5048" t="inlineStr">
        <is>
          <t>926a770a-34a4-4d15-9758-21d97cc28cd0</t>
        </is>
      </c>
      <c r="B5048" t="inlineStr">
        <is>
          <t>37040020</t>
        </is>
      </c>
      <c r="C5048" t="inlineStr">
        <is>
          <t>CINEMATOGRAPHIC PLATES AND FILM</t>
        </is>
      </c>
      <c r="D5048" t="inlineStr">
        <is>
          <t>5a924c5a-3a2f-435f-a23f-67517ae92d24</t>
        </is>
      </c>
      <c r="E5048" t="inlineStr">
        <is>
          <t>e8ee1809-8b26-433a-82c2-a6b18c2ef36c</t>
        </is>
      </c>
      <c r="F5048" t="n">
        <v>54</v>
      </c>
    </row>
    <row r="5049">
      <c r="A5049" t="inlineStr">
        <is>
          <t>ba343aff-a759-4308-8086-7a836c5bded3</t>
        </is>
      </c>
      <c r="B5049" t="inlineStr">
        <is>
          <t>37040030</t>
        </is>
      </c>
      <c r="C5049" t="inlineStr">
        <is>
          <t>SENSITISED TEXTILES</t>
        </is>
      </c>
      <c r="D5049" t="inlineStr">
        <is>
          <t>5a924c5a-3a2f-435f-a23f-67517ae92d24</t>
        </is>
      </c>
      <c r="E5049" t="inlineStr">
        <is>
          <t>e8ee1809-8b26-433a-82c2-a6b18c2ef36c</t>
        </is>
      </c>
      <c r="F5049" t="n">
        <v>54</v>
      </c>
    </row>
    <row r="5050">
      <c r="A5050" t="inlineStr">
        <is>
          <t>4f641dc7-543e-4492-90eb-6852726f7cb9</t>
        </is>
      </c>
      <c r="B5050" t="inlineStr">
        <is>
          <t>37040090</t>
        </is>
      </c>
      <c r="C5050" t="inlineStr">
        <is>
          <t>OTHER</t>
        </is>
      </c>
      <c r="D5050" t="inlineStr">
        <is>
          <t>5a924c5a-3a2f-435f-a23f-67517ae92d24</t>
        </is>
      </c>
      <c r="E5050" t="inlineStr">
        <is>
          <t>e8ee1809-8b26-433a-82c2-a6b18c2ef36c</t>
        </is>
      </c>
      <c r="F5050" t="n">
        <v>54</v>
      </c>
    </row>
    <row r="5051">
      <c r="A5051" t="inlineStr">
        <is>
          <t>61b8352d-0b43-48d2-907d-b305f0405308</t>
        </is>
      </c>
      <c r="B5051" t="inlineStr">
        <is>
          <t>37050000</t>
        </is>
      </c>
      <c r="C5051" t="inlineStr">
        <is>
          <t>PHOTOGRAPHIC PLATES AND FILM, EXPOSED AND DEVELOPED,OTHER THAN CINEMATOGRAPHIC FILM</t>
        </is>
      </c>
      <c r="D5051" t="inlineStr">
        <is>
          <t>5a924c5a-3a2f-435f-a23f-67517ae92d24</t>
        </is>
      </c>
      <c r="E5051" t="inlineStr">
        <is>
          <t>393ef5c0-5636-4473-8042-58f864bdc888</t>
        </is>
      </c>
      <c r="F5051" t="n">
        <v>54</v>
      </c>
    </row>
    <row r="5052">
      <c r="A5052" t="inlineStr">
        <is>
          <t>213318dd-9f64-498a-a1e4-523c80c922ea</t>
        </is>
      </c>
      <c r="B5052" t="inlineStr">
        <is>
          <t>37051000</t>
        </is>
      </c>
      <c r="C5052" t="inlineStr">
        <is>
          <t>PHOTOGRAPHIC PAPER, PAPERBOARD AND TEXTILES SENSITISED, UNEXPOSED FOR OFFSET REPRODUCTION</t>
        </is>
      </c>
      <c r="D5052" t="inlineStr">
        <is>
          <t>5a924c5a-3a2f-435f-a23f-67517ae92d24</t>
        </is>
      </c>
      <c r="E5052" t="inlineStr">
        <is>
          <t>393ef5c0-5636-4473-8042-58f864bdc888</t>
        </is>
      </c>
      <c r="F5052" t="n">
        <v>54</v>
      </c>
    </row>
    <row r="5053">
      <c r="A5053" t="inlineStr">
        <is>
          <t>b418bc05-a218-4019-b4ce-1a06bc9b8854</t>
        </is>
      </c>
      <c r="B5053" t="inlineStr">
        <is>
          <t>37052000</t>
        </is>
      </c>
      <c r="C5053" t="inlineStr">
        <is>
          <t>PHOTOGRAPHIC PAPER, PAPERBOARD AND TEXTILES SENSITISED, UNEXPOSED MICROFILMS</t>
        </is>
      </c>
      <c r="D5053" t="inlineStr">
        <is>
          <t>5a924c5a-3a2f-435f-a23f-67517ae92d24</t>
        </is>
      </c>
      <c r="E5053" t="inlineStr">
        <is>
          <t>393ef5c0-5636-4473-8042-58f864bdc888</t>
        </is>
      </c>
      <c r="F5053" t="n">
        <v>54</v>
      </c>
    </row>
    <row r="5054">
      <c r="A5054" t="inlineStr">
        <is>
          <t>8bc4b7c3-04e6-4e0f-9d41-737b603e8574</t>
        </is>
      </c>
      <c r="B5054" t="inlineStr">
        <is>
          <t>37059010</t>
        </is>
      </c>
      <c r="C5054" t="inlineStr">
        <is>
          <t>PHOTOGRAPHIC PAPER, PAPERBOARD AND TEXTILES SENSITISED, UNEXPOSED OTHER: MICROFICHES</t>
        </is>
      </c>
      <c r="D5054" t="inlineStr">
        <is>
          <t>5a924c5a-3a2f-435f-a23f-67517ae92d24</t>
        </is>
      </c>
      <c r="E5054" t="inlineStr">
        <is>
          <t>393ef5c0-5636-4473-8042-58f864bdc888</t>
        </is>
      </c>
      <c r="F5054" t="n">
        <v>54</v>
      </c>
    </row>
    <row r="5055">
      <c r="A5055" t="inlineStr">
        <is>
          <t>bd9cb789-0c62-44b1-b8a3-11d58a947bc3</t>
        </is>
      </c>
      <c r="B5055" t="inlineStr">
        <is>
          <t>37059090</t>
        </is>
      </c>
      <c r="C5055" t="inlineStr">
        <is>
          <t>PHOTOGRAPHIC PAPER, PAPERBOARD AND TEXTILES SENSITISED, UNEXPOSED OTHER: OTHER</t>
        </is>
      </c>
      <c r="D5055" t="inlineStr">
        <is>
          <t>5a924c5a-3a2f-435f-a23f-67517ae92d24</t>
        </is>
      </c>
      <c r="E5055" t="inlineStr">
        <is>
          <t>393ef5c0-5636-4473-8042-58f864bdc888</t>
        </is>
      </c>
      <c r="F5055" t="n">
        <v>54</v>
      </c>
    </row>
    <row r="5056">
      <c r="A5056" t="inlineStr">
        <is>
          <t>4109882f-1132-44b7-b672-aefc7e111c23</t>
        </is>
      </c>
      <c r="B5056" t="inlineStr">
        <is>
          <t>37061011</t>
        </is>
      </c>
      <c r="C5056" t="inlineStr">
        <is>
          <t>MADE WHOLLY IN BLACK AND WHITE AND OF A LENGTH NOT EXCEEDING 4,000 M</t>
        </is>
      </c>
      <c r="D5056" t="inlineStr">
        <is>
          <t>5a924c5a-3a2f-435f-a23f-67517ae92d24</t>
        </is>
      </c>
      <c r="E5056" t="inlineStr">
        <is>
          <t>4c3f2468-2810-4459-9fef-b5234b9e77c4</t>
        </is>
      </c>
      <c r="F5056" t="n">
        <v>54</v>
      </c>
    </row>
    <row r="5057">
      <c r="A5057" t="inlineStr">
        <is>
          <t>8919db2b-4372-40fc-9ca3-5a2ca2563f75</t>
        </is>
      </c>
      <c r="B5057" t="inlineStr">
        <is>
          <t>37061012</t>
        </is>
      </c>
      <c r="C5057" t="inlineStr">
        <is>
          <t>MADE WHOLLY IN BLACK AND WHITE AND OF A LENGTH EXCEEDING 4,000 M</t>
        </is>
      </c>
      <c r="D5057" t="inlineStr">
        <is>
          <t>5a924c5a-3a2f-435f-a23f-67517ae92d24</t>
        </is>
      </c>
      <c r="E5057" t="inlineStr">
        <is>
          <t>4c3f2468-2810-4459-9fef-b5234b9e77c4</t>
        </is>
      </c>
      <c r="F5057" t="n">
        <v>54</v>
      </c>
    </row>
    <row r="5058">
      <c r="A5058" t="inlineStr">
        <is>
          <t>303d3d80-d23b-4c24-b0b9-9c372d222cc2</t>
        </is>
      </c>
      <c r="B5058" t="inlineStr">
        <is>
          <t>37061013</t>
        </is>
      </c>
      <c r="C5058" t="inlineStr">
        <is>
          <t>MADE WHOLLY OR PARTLY IN COLOUR AND OF A LENGTH NOT EXCEEDING 4,000 M</t>
        </is>
      </c>
      <c r="D5058" t="inlineStr">
        <is>
          <t>5a924c5a-3a2f-435f-a23f-67517ae92d24</t>
        </is>
      </c>
      <c r="E5058" t="inlineStr">
        <is>
          <t>4c3f2468-2810-4459-9fef-b5234b9e77c4</t>
        </is>
      </c>
      <c r="F5058" t="n">
        <v>54</v>
      </c>
    </row>
    <row r="5059">
      <c r="A5059" t="inlineStr">
        <is>
          <t>1644189a-426d-4b37-8025-3740f9e6c330</t>
        </is>
      </c>
      <c r="B5059" t="inlineStr">
        <is>
          <t>37061014</t>
        </is>
      </c>
      <c r="C5059" t="inlineStr">
        <is>
          <t>MADE WHOLLY OR PARTLY IN COLOUR AND OF A LENGTH EXCEEDING 4,000 M</t>
        </is>
      </c>
      <c r="D5059" t="inlineStr">
        <is>
          <t>5a924c5a-3a2f-435f-a23f-67517ae92d24</t>
        </is>
      </c>
      <c r="E5059" t="inlineStr">
        <is>
          <t>4c3f2468-2810-4459-9fef-b5234b9e77c4</t>
        </is>
      </c>
      <c r="F5059" t="n">
        <v>54</v>
      </c>
    </row>
    <row r="5060">
      <c r="A5060" t="inlineStr">
        <is>
          <t>0eddee35-e064-4436-8aed-14a161c45e41</t>
        </is>
      </c>
      <c r="B5060" t="inlineStr">
        <is>
          <t>37061015</t>
        </is>
      </c>
      <c r="C5060" t="inlineStr">
        <is>
          <t>CHILDREN'S FILMS CERTIFIED BY THE CENTRAL BOARD OF FILM CERTIFICATION TO BE "CHILDREN'S FILM"</t>
        </is>
      </c>
      <c r="D5060" t="inlineStr">
        <is>
          <t>5a924c5a-3a2f-435f-a23f-67517ae92d24</t>
        </is>
      </c>
      <c r="E5060" t="inlineStr">
        <is>
          <t>4c3f2468-2810-4459-9fef-b5234b9e77c4</t>
        </is>
      </c>
      <c r="F5060" t="n">
        <v>54</v>
      </c>
    </row>
    <row r="5061">
      <c r="A5061" t="inlineStr">
        <is>
          <t>d0fe84e3-fb3b-4d91-8755-065e950f8036</t>
        </is>
      </c>
      <c r="B5061" t="inlineStr">
        <is>
          <t>37061020</t>
        </is>
      </c>
      <c r="C5061" t="inlineStr">
        <is>
          <t>DOCUMENTARY SHORTS, AND FILMS CERTIFIED AS SUCH BY THE CENTRAL BOARD OF FILM CERTIFICATION</t>
        </is>
      </c>
      <c r="D5061" t="inlineStr">
        <is>
          <t>5a924c5a-3a2f-435f-a23f-67517ae92d24</t>
        </is>
      </c>
      <c r="E5061" t="inlineStr">
        <is>
          <t>4c3f2468-2810-4459-9fef-b5234b9e77c4</t>
        </is>
      </c>
      <c r="F5061" t="n">
        <v>54</v>
      </c>
    </row>
    <row r="5062">
      <c r="A5062" t="inlineStr">
        <is>
          <t>682c5502-1a8a-4a2e-82ac-950173637f24</t>
        </is>
      </c>
      <c r="B5062" t="inlineStr">
        <is>
          <t>37061030</t>
        </is>
      </c>
      <c r="C5062" t="inlineStr">
        <is>
          <t>NEWS REELS AND CLIPPINGS</t>
        </is>
      </c>
      <c r="D5062" t="inlineStr">
        <is>
          <t>5a924c5a-3a2f-435f-a23f-67517ae92d24</t>
        </is>
      </c>
      <c r="E5062" t="inlineStr">
        <is>
          <t>4c3f2468-2810-4459-9fef-b5234b9e77c4</t>
        </is>
      </c>
      <c r="F5062" t="n">
        <v>54</v>
      </c>
    </row>
    <row r="5063">
      <c r="A5063" t="inlineStr">
        <is>
          <t>6551e2fb-d785-43d3-bfb3-db8ef79fa64c</t>
        </is>
      </c>
      <c r="B5063" t="inlineStr">
        <is>
          <t>37061041</t>
        </is>
      </c>
      <c r="C5063" t="inlineStr">
        <is>
          <t>MADE WHOLLY IN BLACK AND WHITE</t>
        </is>
      </c>
      <c r="D5063" t="inlineStr">
        <is>
          <t>5a924c5a-3a2f-435f-a23f-67517ae92d24</t>
        </is>
      </c>
      <c r="E5063" t="inlineStr">
        <is>
          <t>4c3f2468-2810-4459-9fef-b5234b9e77c4</t>
        </is>
      </c>
      <c r="F5063" t="n">
        <v>54</v>
      </c>
    </row>
    <row r="5064">
      <c r="A5064" t="inlineStr">
        <is>
          <t>783b7a1a-b48e-46c0-8cd1-518506d3d73f</t>
        </is>
      </c>
      <c r="B5064" t="inlineStr">
        <is>
          <t>37061042</t>
        </is>
      </c>
      <c r="C5064" t="inlineStr">
        <is>
          <t>MADE WHOLLY OR PARTLY IN COLOUR</t>
        </is>
      </c>
      <c r="D5064" t="inlineStr">
        <is>
          <t>5a924c5a-3a2f-435f-a23f-67517ae92d24</t>
        </is>
      </c>
      <c r="E5064" t="inlineStr">
        <is>
          <t>4c3f2468-2810-4459-9fef-b5234b9e77c4</t>
        </is>
      </c>
      <c r="F5064" t="n">
        <v>54</v>
      </c>
    </row>
    <row r="5065">
      <c r="A5065" t="inlineStr">
        <is>
          <t>b0ccb4d1-8417-452a-894b-859a5a5bbf66</t>
        </is>
      </c>
      <c r="B5065" t="inlineStr">
        <is>
          <t>37061051</t>
        </is>
      </c>
      <c r="C5065" t="inlineStr">
        <is>
          <t>PATCH PRINTS, INCLUDING LOGOS INTENDED EXCLUSIVELY FOR THE ENTERTAINMENT OF CHILDREN</t>
        </is>
      </c>
      <c r="D5065" t="inlineStr">
        <is>
          <t>5a924c5a-3a2f-435f-a23f-67517ae92d24</t>
        </is>
      </c>
      <c r="E5065" t="inlineStr">
        <is>
          <t>4c3f2468-2810-4459-9fef-b5234b9e77c4</t>
        </is>
      </c>
      <c r="F5065" t="n">
        <v>54</v>
      </c>
    </row>
    <row r="5066">
      <c r="A5066" t="inlineStr">
        <is>
          <t>6cfc7b05-a78e-496d-85d7-1ab9b6bb898b</t>
        </is>
      </c>
      <c r="B5066" t="inlineStr">
        <is>
          <t>37061052</t>
        </is>
      </c>
      <c r="C5066" t="inlineStr">
        <is>
          <t>CHILDREN'S FILM CERTIFIED BY THE CENTRAL BOARD OF FILMS CERTIFICATION TO BE "CHILDREN'S FILM"</t>
        </is>
      </c>
      <c r="D5066" t="inlineStr">
        <is>
          <t>5a924c5a-3a2f-435f-a23f-67517ae92d24</t>
        </is>
      </c>
      <c r="E5066" t="inlineStr">
        <is>
          <t>4c3f2468-2810-4459-9fef-b5234b9e77c4</t>
        </is>
      </c>
      <c r="F5066" t="n">
        <v>54</v>
      </c>
    </row>
    <row r="5067">
      <c r="A5067" t="inlineStr">
        <is>
          <t>5a841fe5-6be1-4768-aa2f-015ca34ea2d6</t>
        </is>
      </c>
      <c r="B5067" t="inlineStr">
        <is>
          <t>37061059</t>
        </is>
      </c>
      <c r="C5067" t="inlineStr">
        <is>
          <t>OTHER</t>
        </is>
      </c>
      <c r="D5067" t="inlineStr">
        <is>
          <t>5a924c5a-3a2f-435f-a23f-67517ae92d24</t>
        </is>
      </c>
      <c r="E5067" t="inlineStr">
        <is>
          <t>4c3f2468-2810-4459-9fef-b5234b9e77c4</t>
        </is>
      </c>
      <c r="F5067" t="n">
        <v>54</v>
      </c>
    </row>
    <row r="5068">
      <c r="A5068" t="inlineStr">
        <is>
          <t>8ea67c7e-e35e-4bc5-a4ba-cc1d14f79336</t>
        </is>
      </c>
      <c r="B5068" t="inlineStr">
        <is>
          <t>37061061</t>
        </is>
      </c>
      <c r="C5068" t="inlineStr">
        <is>
          <t>CERTIFIED AS PREDOMINANTLY EDUCATIONAL BY THE CENTRAL BOARD OF FILM CERTIFICATION</t>
        </is>
      </c>
      <c r="D5068" t="inlineStr">
        <is>
          <t>5a924c5a-3a2f-435f-a23f-67517ae92d24</t>
        </is>
      </c>
      <c r="E5068" t="inlineStr">
        <is>
          <t>4c3f2468-2810-4459-9fef-b5234b9e77c4</t>
        </is>
      </c>
      <c r="F5068" t="n">
        <v>54</v>
      </c>
    </row>
    <row r="5069">
      <c r="A5069" t="inlineStr">
        <is>
          <t>3efbdac2-c97c-4357-8a1c-799eb00d1df4</t>
        </is>
      </c>
      <c r="B5069" t="inlineStr">
        <is>
          <t>37061062</t>
        </is>
      </c>
      <c r="C5069" t="inlineStr">
        <is>
          <t>PATCH PRINTS, INCLUDING LOGOS INTENDED EXCLUSIVELY FOR EDUCATIONAL PURPOSES</t>
        </is>
      </c>
      <c r="D5069" t="inlineStr">
        <is>
          <t>5a924c5a-3a2f-435f-a23f-67517ae92d24</t>
        </is>
      </c>
      <c r="E5069" t="inlineStr">
        <is>
          <t>4c3f2468-2810-4459-9fef-b5234b9e77c4</t>
        </is>
      </c>
      <c r="F5069" t="n">
        <v>54</v>
      </c>
    </row>
    <row r="5070">
      <c r="A5070" t="inlineStr">
        <is>
          <t>086546f7-8eac-478d-a33f-13d3231d0cf9</t>
        </is>
      </c>
      <c r="B5070" t="inlineStr">
        <is>
          <t>37061063</t>
        </is>
      </c>
      <c r="C5070" t="inlineStr">
        <is>
          <t>TEACHING AIDS INCLUDING FILM STRIPS OF EDUCATIONAL NATURE</t>
        </is>
      </c>
      <c r="D5070" t="inlineStr">
        <is>
          <t>5a924c5a-3a2f-435f-a23f-67517ae92d24</t>
        </is>
      </c>
      <c r="E5070" t="inlineStr">
        <is>
          <t>4c3f2468-2810-4459-9fef-b5234b9e77c4</t>
        </is>
      </c>
      <c r="F5070" t="n">
        <v>54</v>
      </c>
    </row>
    <row r="5071">
      <c r="A5071" t="inlineStr">
        <is>
          <t>077b5cfd-ece6-455a-8683-54bc6d1095bc</t>
        </is>
      </c>
      <c r="B5071" t="inlineStr">
        <is>
          <t>37061069</t>
        </is>
      </c>
      <c r="C5071" t="inlineStr">
        <is>
          <t>OTHER</t>
        </is>
      </c>
      <c r="D5071" t="inlineStr">
        <is>
          <t>5a924c5a-3a2f-435f-a23f-67517ae92d24</t>
        </is>
      </c>
      <c r="E5071" t="inlineStr">
        <is>
          <t>4c3f2468-2810-4459-9fef-b5234b9e77c4</t>
        </is>
      </c>
      <c r="F5071" t="n">
        <v>54</v>
      </c>
    </row>
    <row r="5072">
      <c r="A5072" t="inlineStr">
        <is>
          <t>70c0c708-a56f-4e74-862d-0ea871873fe8</t>
        </is>
      </c>
      <c r="B5072" t="inlineStr">
        <is>
          <t>37061070</t>
        </is>
      </c>
      <c r="C5072" t="inlineStr">
        <is>
          <t>SHORT FILMS NOT ELSEWHERE SPECIFIED OR INCLUDED</t>
        </is>
      </c>
      <c r="D5072" t="inlineStr">
        <is>
          <t>5a924c5a-3a2f-435f-a23f-67517ae92d24</t>
        </is>
      </c>
      <c r="E5072" t="inlineStr">
        <is>
          <t>4c3f2468-2810-4459-9fef-b5234b9e77c4</t>
        </is>
      </c>
      <c r="F5072" t="n">
        <v>54</v>
      </c>
    </row>
    <row r="5073">
      <c r="A5073" t="inlineStr">
        <is>
          <t>a4a9be3d-4ba2-4f46-ae4b-1a847fd5b0c1</t>
        </is>
      </c>
      <c r="B5073" t="inlineStr">
        <is>
          <t>37061091</t>
        </is>
      </c>
      <c r="C5073" t="inlineStr">
        <is>
          <t>AUDIO-VISUAL NEWS OR AUDIO-VISUAL VIEWS MATERIALS INCLUDING NEWS CLIPPINGS</t>
        </is>
      </c>
      <c r="D5073" t="inlineStr">
        <is>
          <t>5a924c5a-3a2f-435f-a23f-67517ae92d24</t>
        </is>
      </c>
      <c r="E5073" t="inlineStr">
        <is>
          <t>4c3f2468-2810-4459-9fef-b5234b9e77c4</t>
        </is>
      </c>
      <c r="F5073" t="n">
        <v>54</v>
      </c>
    </row>
    <row r="5074">
      <c r="A5074" t="inlineStr">
        <is>
          <t>ebea3c50-442d-4d9d-9983-727b0af38576</t>
        </is>
      </c>
      <c r="B5074" t="inlineStr">
        <is>
          <t>37061092</t>
        </is>
      </c>
      <c r="C5074" t="inlineStr">
        <is>
          <t>MASTER POSITIVES, EXPOSED NEGATIVES, DUPES AND RUSH PRINTS AS ARE NOT CLEARED FOR PUBLIC EXHIBITIONS</t>
        </is>
      </c>
      <c r="D5074" t="inlineStr">
        <is>
          <t>5a924c5a-3a2f-435f-a23f-67517ae92d24</t>
        </is>
      </c>
      <c r="E5074" t="inlineStr">
        <is>
          <t>4c3f2468-2810-4459-9fef-b5234b9e77c4</t>
        </is>
      </c>
      <c r="F5074" t="n">
        <v>54</v>
      </c>
    </row>
    <row r="5075">
      <c r="A5075" t="inlineStr">
        <is>
          <t>c9078830-dee2-4130-9a1f-caa9f0b58af7</t>
        </is>
      </c>
      <c r="B5075" t="inlineStr">
        <is>
          <t>37061099</t>
        </is>
      </c>
      <c r="C5075" t="inlineStr">
        <is>
          <t>OTHER</t>
        </is>
      </c>
      <c r="D5075" t="inlineStr">
        <is>
          <t>5a924c5a-3a2f-435f-a23f-67517ae92d24</t>
        </is>
      </c>
      <c r="E5075" t="inlineStr">
        <is>
          <t>4c3f2468-2810-4459-9fef-b5234b9e77c4</t>
        </is>
      </c>
      <c r="F5075" t="n">
        <v>54</v>
      </c>
    </row>
    <row r="5076">
      <c r="A5076" t="inlineStr">
        <is>
          <t>c0e43596-c190-445e-9a41-d520ee4c9337</t>
        </is>
      </c>
      <c r="B5076" t="inlineStr">
        <is>
          <t>37069011</t>
        </is>
      </c>
      <c r="C5076" t="inlineStr">
        <is>
          <t>MADE WHOLLY IN BLACK AND WHITE AND OF A LENGTH NOT EXCEEDING 4,000 M</t>
        </is>
      </c>
      <c r="D5076" t="inlineStr">
        <is>
          <t>5a924c5a-3a2f-435f-a23f-67517ae92d24</t>
        </is>
      </c>
      <c r="E5076" t="inlineStr">
        <is>
          <t>4c3f2468-2810-4459-9fef-b5234b9e77c4</t>
        </is>
      </c>
      <c r="F5076" t="n">
        <v>54</v>
      </c>
    </row>
    <row r="5077">
      <c r="A5077" t="inlineStr">
        <is>
          <t>5a69a539-519c-4b20-89d2-0cf495cd4afe</t>
        </is>
      </c>
      <c r="B5077" t="inlineStr">
        <is>
          <t>37069012</t>
        </is>
      </c>
      <c r="C5077" t="inlineStr">
        <is>
          <t>MADE WHOLLY IN BLACK AND WHITE AND OF A LENGTH EXCEEDING 4,000 M</t>
        </is>
      </c>
      <c r="D5077" t="inlineStr">
        <is>
          <t>5a924c5a-3a2f-435f-a23f-67517ae92d24</t>
        </is>
      </c>
      <c r="E5077" t="inlineStr">
        <is>
          <t>4c3f2468-2810-4459-9fef-b5234b9e77c4</t>
        </is>
      </c>
      <c r="F5077" t="n">
        <v>54</v>
      </c>
    </row>
    <row r="5078">
      <c r="A5078" t="inlineStr">
        <is>
          <t>a98cea40-66ae-4bb2-a2ed-5a1472c46372</t>
        </is>
      </c>
      <c r="B5078" t="inlineStr">
        <is>
          <t>37069013</t>
        </is>
      </c>
      <c r="C5078" t="inlineStr">
        <is>
          <t>MADE WHOLLY OR PARTLY IN COLOUR AND OF A LENGTH NOT EXCEEDING 4,000 M</t>
        </is>
      </c>
      <c r="D5078" t="inlineStr">
        <is>
          <t>5a924c5a-3a2f-435f-a23f-67517ae92d24</t>
        </is>
      </c>
      <c r="E5078" t="inlineStr">
        <is>
          <t>4c3f2468-2810-4459-9fef-b5234b9e77c4</t>
        </is>
      </c>
      <c r="F5078" t="n">
        <v>54</v>
      </c>
    </row>
    <row r="5079">
      <c r="A5079" t="inlineStr">
        <is>
          <t>78e90a0a-7cdc-42d2-a101-ccbf93012434</t>
        </is>
      </c>
      <c r="B5079" t="inlineStr">
        <is>
          <t>37069014</t>
        </is>
      </c>
      <c r="C5079" t="inlineStr">
        <is>
          <t>MADE WHOLLY OR PARTLY IN COLOUR AND OF A LENGTH EXCEEDING 4,000 M</t>
        </is>
      </c>
      <c r="D5079" t="inlineStr">
        <is>
          <t>5a924c5a-3a2f-435f-a23f-67517ae92d24</t>
        </is>
      </c>
      <c r="E5079" t="inlineStr">
        <is>
          <t>4c3f2468-2810-4459-9fef-b5234b9e77c4</t>
        </is>
      </c>
      <c r="F5079" t="n">
        <v>54</v>
      </c>
    </row>
    <row r="5080">
      <c r="A5080" t="inlineStr">
        <is>
          <t>34d3c85b-dc81-4b95-8ebe-4a01d0eb7cbe</t>
        </is>
      </c>
      <c r="B5080" t="inlineStr">
        <is>
          <t>37069015</t>
        </is>
      </c>
      <c r="C5080" t="inlineStr">
        <is>
          <t>CHILDREN'S FILMS CERTIFIED BY THE CENTRAL BOARD OF FILM CERTIFICATION TO BE "CHILDREN'S FILM"</t>
        </is>
      </c>
      <c r="D5080" t="inlineStr">
        <is>
          <t>5a924c5a-3a2f-435f-a23f-67517ae92d24</t>
        </is>
      </c>
      <c r="E5080" t="inlineStr">
        <is>
          <t>4c3f2468-2810-4459-9fef-b5234b9e77c4</t>
        </is>
      </c>
      <c r="F5080" t="n">
        <v>54</v>
      </c>
    </row>
    <row r="5081">
      <c r="A5081" t="inlineStr">
        <is>
          <t>328aaaeb-7feb-40d1-9f31-e86e675c7423</t>
        </is>
      </c>
      <c r="B5081" t="inlineStr">
        <is>
          <t>37069020</t>
        </is>
      </c>
      <c r="C5081" t="inlineStr">
        <is>
          <t>DOCUMENTARY SHOTS, AND FILMS CERTIFIED AS SUCH BY THE CENTRAL BOARD OF FILM CERTIFICATION</t>
        </is>
      </c>
      <c r="D5081" t="inlineStr">
        <is>
          <t>5a924c5a-3a2f-435f-a23f-67517ae92d24</t>
        </is>
      </c>
      <c r="E5081" t="inlineStr">
        <is>
          <t>4c3f2468-2810-4459-9fef-b5234b9e77c4</t>
        </is>
      </c>
      <c r="F5081" t="n">
        <v>54</v>
      </c>
    </row>
    <row r="5082">
      <c r="A5082" t="inlineStr">
        <is>
          <t>357f2866-2073-470c-9672-6bf4c12a5f41</t>
        </is>
      </c>
      <c r="B5082" t="inlineStr">
        <is>
          <t>37069030</t>
        </is>
      </c>
      <c r="C5082" t="inlineStr">
        <is>
          <t>NEWS REELS AND CLIPPINGS</t>
        </is>
      </c>
      <c r="D5082" t="inlineStr">
        <is>
          <t>5a924c5a-3a2f-435f-a23f-67517ae92d24</t>
        </is>
      </c>
      <c r="E5082" t="inlineStr">
        <is>
          <t>4c3f2468-2810-4459-9fef-b5234b9e77c4</t>
        </is>
      </c>
      <c r="F5082" t="n">
        <v>54</v>
      </c>
    </row>
    <row r="5083">
      <c r="A5083" t="inlineStr">
        <is>
          <t>526f0421-1eae-42f7-b462-fdb9c5fffb19</t>
        </is>
      </c>
      <c r="B5083" t="inlineStr">
        <is>
          <t>37069041</t>
        </is>
      </c>
      <c r="C5083" t="inlineStr">
        <is>
          <t>MADE WHOLLY IN BLACK AND WHITE</t>
        </is>
      </c>
      <c r="D5083" t="inlineStr">
        <is>
          <t>5a924c5a-3a2f-435f-a23f-67517ae92d24</t>
        </is>
      </c>
      <c r="E5083" t="inlineStr">
        <is>
          <t>4c3f2468-2810-4459-9fef-b5234b9e77c4</t>
        </is>
      </c>
      <c r="F5083" t="n">
        <v>54</v>
      </c>
    </row>
    <row r="5084">
      <c r="A5084" t="inlineStr">
        <is>
          <t>1b69685d-981f-480b-b7bf-ea1fe8704ef2</t>
        </is>
      </c>
      <c r="B5084" t="inlineStr">
        <is>
          <t>37069042</t>
        </is>
      </c>
      <c r="C5084" t="inlineStr">
        <is>
          <t>MADE WHOLLY OR PARTLY IN COLOUR</t>
        </is>
      </c>
      <c r="D5084" t="inlineStr">
        <is>
          <t>5a924c5a-3a2f-435f-a23f-67517ae92d24</t>
        </is>
      </c>
      <c r="E5084" t="inlineStr">
        <is>
          <t>4c3f2468-2810-4459-9fef-b5234b9e77c4</t>
        </is>
      </c>
      <c r="F5084" t="n">
        <v>54</v>
      </c>
    </row>
    <row r="5085">
      <c r="A5085" t="inlineStr">
        <is>
          <t>cdf8a414-0eae-413d-8941-61a6724eb866</t>
        </is>
      </c>
      <c r="B5085" t="inlineStr">
        <is>
          <t>37069051</t>
        </is>
      </c>
      <c r="C5085" t="inlineStr">
        <is>
          <t>PATCH PRINTS, INCLUDING LOGOS INTENDED EXCLUSIVELY FOR THE ENTERTAINMENT OF CHILDREN</t>
        </is>
      </c>
      <c r="D5085" t="inlineStr">
        <is>
          <t>5a924c5a-3a2f-435f-a23f-67517ae92d24</t>
        </is>
      </c>
      <c r="E5085" t="inlineStr">
        <is>
          <t>4c3f2468-2810-4459-9fef-b5234b9e77c4</t>
        </is>
      </c>
      <c r="F5085" t="n">
        <v>54</v>
      </c>
    </row>
    <row r="5086">
      <c r="A5086" t="inlineStr">
        <is>
          <t>5d96c755-f12f-4e20-a1ea-9d342ad6e25f</t>
        </is>
      </c>
      <c r="B5086" t="inlineStr">
        <is>
          <t>37069052</t>
        </is>
      </c>
      <c r="C5086" t="inlineStr">
        <is>
          <t>CHILDREN'S FILM CERTIFIED BY THE CENTRAL BOARD OF FILMS CERTIFICATION TO BE "CHILDREN'S FILM"</t>
        </is>
      </c>
      <c r="D5086" t="inlineStr">
        <is>
          <t>5a924c5a-3a2f-435f-a23f-67517ae92d24</t>
        </is>
      </c>
      <c r="E5086" t="inlineStr">
        <is>
          <t>4c3f2468-2810-4459-9fef-b5234b9e77c4</t>
        </is>
      </c>
      <c r="F5086" t="n">
        <v>54</v>
      </c>
    </row>
    <row r="5087">
      <c r="A5087" t="inlineStr">
        <is>
          <t>e8555206-1fe8-47ce-ac4c-0436050d1f70</t>
        </is>
      </c>
      <c r="B5087" t="inlineStr">
        <is>
          <t>37069059</t>
        </is>
      </c>
      <c r="C5087" t="inlineStr">
        <is>
          <t>OTHER</t>
        </is>
      </c>
      <c r="D5087" t="inlineStr">
        <is>
          <t>5a924c5a-3a2f-435f-a23f-67517ae92d24</t>
        </is>
      </c>
      <c r="E5087" t="inlineStr">
        <is>
          <t>4c3f2468-2810-4459-9fef-b5234b9e77c4</t>
        </is>
      </c>
      <c r="F5087" t="n">
        <v>54</v>
      </c>
    </row>
    <row r="5088">
      <c r="A5088" t="inlineStr">
        <is>
          <t>c90a64d0-f5d2-469c-9f04-2f5fbd34b69e</t>
        </is>
      </c>
      <c r="B5088" t="inlineStr">
        <is>
          <t>37069061</t>
        </is>
      </c>
      <c r="C5088" t="inlineStr">
        <is>
          <t>CERTIFIED AS PREDOMINANTLY EDUCATIONAL BY THE CENTRAL BOARD OF FILM CERTIFICATION</t>
        </is>
      </c>
      <c r="D5088" t="inlineStr">
        <is>
          <t>5a924c5a-3a2f-435f-a23f-67517ae92d24</t>
        </is>
      </c>
      <c r="E5088" t="inlineStr">
        <is>
          <t>4c3f2468-2810-4459-9fef-b5234b9e77c4</t>
        </is>
      </c>
      <c r="F5088" t="n">
        <v>54</v>
      </c>
    </row>
    <row r="5089">
      <c r="A5089" t="inlineStr">
        <is>
          <t>37993f95-839d-4f75-8ae7-f61166d08a82</t>
        </is>
      </c>
      <c r="B5089" t="inlineStr">
        <is>
          <t>37069062</t>
        </is>
      </c>
      <c r="C5089" t="inlineStr">
        <is>
          <t>PATCH PRINTS, INCLUDING LOGOS INTENDED EXCLUSIVELY FOR EDUCATIONAL PURPOSES</t>
        </is>
      </c>
      <c r="D5089" t="inlineStr">
        <is>
          <t>5a924c5a-3a2f-435f-a23f-67517ae92d24</t>
        </is>
      </c>
      <c r="E5089" t="inlineStr">
        <is>
          <t>4c3f2468-2810-4459-9fef-b5234b9e77c4</t>
        </is>
      </c>
      <c r="F5089" t="n">
        <v>54</v>
      </c>
    </row>
    <row r="5090">
      <c r="A5090" t="inlineStr">
        <is>
          <t>818ecaae-b853-410e-9d9e-7b3959c3b2b0</t>
        </is>
      </c>
      <c r="B5090" t="inlineStr">
        <is>
          <t>37069063</t>
        </is>
      </c>
      <c r="C5090" t="inlineStr">
        <is>
          <t>TEACHING AIDS INCLUDING FILM STRIPS OF EDUCATIONAL NATURE</t>
        </is>
      </c>
      <c r="D5090" t="inlineStr">
        <is>
          <t>5a924c5a-3a2f-435f-a23f-67517ae92d24</t>
        </is>
      </c>
      <c r="E5090" t="inlineStr">
        <is>
          <t>4c3f2468-2810-4459-9fef-b5234b9e77c4</t>
        </is>
      </c>
      <c r="F5090" t="n">
        <v>54</v>
      </c>
    </row>
    <row r="5091">
      <c r="A5091" t="inlineStr">
        <is>
          <t>321f94d2-91a2-4ed0-b9f6-cd6bea219388</t>
        </is>
      </c>
      <c r="B5091" t="inlineStr">
        <is>
          <t>37069064</t>
        </is>
      </c>
      <c r="C5091" t="inlineStr">
        <is>
          <t>CERTIFIED AS PREDOMINANTLY EDUCATIONAL, BY CENTRAL BOARD OF FILM CERTIFICATION, OF WIDTH BELOW 30MM</t>
        </is>
      </c>
      <c r="D5091" t="inlineStr">
        <is>
          <t>5a924c5a-3a2f-435f-a23f-67517ae92d24</t>
        </is>
      </c>
      <c r="E5091" t="inlineStr">
        <is>
          <t>4c3f2468-2810-4459-9fef-b5234b9e77c4</t>
        </is>
      </c>
      <c r="F5091" t="n">
        <v>54</v>
      </c>
    </row>
    <row r="5092">
      <c r="A5092" t="inlineStr">
        <is>
          <t>dfcc366b-c8b3-4c92-b4d8-6261b28b1ca6</t>
        </is>
      </c>
      <c r="B5092" t="inlineStr">
        <is>
          <t>37069069</t>
        </is>
      </c>
      <c r="C5092" t="inlineStr">
        <is>
          <t>OTHER</t>
        </is>
      </c>
      <c r="D5092" t="inlineStr">
        <is>
          <t>5a924c5a-3a2f-435f-a23f-67517ae92d24</t>
        </is>
      </c>
      <c r="E5092" t="inlineStr">
        <is>
          <t>4c3f2468-2810-4459-9fef-b5234b9e77c4</t>
        </is>
      </c>
      <c r="F5092" t="n">
        <v>54</v>
      </c>
    </row>
    <row r="5093">
      <c r="A5093" t="inlineStr">
        <is>
          <t>8dfe2c6e-f8b7-41a2-ba5f-ac81ba3e4fc0</t>
        </is>
      </c>
      <c r="B5093" t="inlineStr">
        <is>
          <t>37069070</t>
        </is>
      </c>
      <c r="C5093" t="inlineStr">
        <is>
          <t>SHORT FILM NOT ELSEWHERE SPECIFIED</t>
        </is>
      </c>
      <c r="D5093" t="inlineStr">
        <is>
          <t>5a924c5a-3a2f-435f-a23f-67517ae92d24</t>
        </is>
      </c>
      <c r="E5093" t="inlineStr">
        <is>
          <t>4c3f2468-2810-4459-9fef-b5234b9e77c4</t>
        </is>
      </c>
      <c r="F5093" t="n">
        <v>54</v>
      </c>
    </row>
    <row r="5094">
      <c r="A5094" t="inlineStr">
        <is>
          <t>401b1453-51f4-4aa1-ae1d-cade29c1925d</t>
        </is>
      </c>
      <c r="B5094" t="inlineStr">
        <is>
          <t>37069091</t>
        </is>
      </c>
      <c r="C5094" t="inlineStr">
        <is>
          <t>AUDIO-VISUAL NEWS OR AUDIO-VISUAL VIEWS MATERIALS INCLUDING NEWS CLIPPINGS</t>
        </is>
      </c>
      <c r="D5094" t="inlineStr">
        <is>
          <t>5a924c5a-3a2f-435f-a23f-67517ae92d24</t>
        </is>
      </c>
      <c r="E5094" t="inlineStr">
        <is>
          <t>4c3f2468-2810-4459-9fef-b5234b9e77c4</t>
        </is>
      </c>
      <c r="F5094" t="n">
        <v>54</v>
      </c>
    </row>
    <row r="5095">
      <c r="A5095" t="inlineStr">
        <is>
          <t>cc01b68f-b76c-4e75-bfef-238f25b16fcb</t>
        </is>
      </c>
      <c r="B5095" t="inlineStr">
        <is>
          <t>37069092</t>
        </is>
      </c>
      <c r="C5095" t="inlineStr">
        <is>
          <t>MASTER POSITIVES, EXPOSED NEGATIVES, DUPES AND RUSH PRINTS AS ARE NOT CLEARED FOR PUBLIC EXHIBITIONS</t>
        </is>
      </c>
      <c r="D5095" t="inlineStr">
        <is>
          <t>5a924c5a-3a2f-435f-a23f-67517ae92d24</t>
        </is>
      </c>
      <c r="E5095" t="inlineStr">
        <is>
          <t>4c3f2468-2810-4459-9fef-b5234b9e77c4</t>
        </is>
      </c>
      <c r="F5095" t="n">
        <v>54</v>
      </c>
    </row>
    <row r="5096">
      <c r="A5096" t="inlineStr">
        <is>
          <t>8f5dde58-dba3-4a40-b4f9-c59661d017d6</t>
        </is>
      </c>
      <c r="B5096" t="inlineStr">
        <is>
          <t>37069099</t>
        </is>
      </c>
      <c r="C5096" t="inlineStr">
        <is>
          <t>OTHER</t>
        </is>
      </c>
      <c r="D5096" t="inlineStr">
        <is>
          <t>5a924c5a-3a2f-435f-a23f-67517ae92d24</t>
        </is>
      </c>
      <c r="E5096" t="inlineStr">
        <is>
          <t>4c3f2468-2810-4459-9fef-b5234b9e77c4</t>
        </is>
      </c>
      <c r="F5096" t="n">
        <v>54</v>
      </c>
    </row>
    <row r="5097">
      <c r="A5097" t="inlineStr">
        <is>
          <t>8c90e876-6c92-4ff9-b6ab-34ab4151b77b</t>
        </is>
      </c>
      <c r="B5097" t="inlineStr">
        <is>
          <t>37071000</t>
        </is>
      </c>
      <c r="C5097" t="inlineStr">
        <is>
          <t>SENSITIZING EMULSIONS</t>
        </is>
      </c>
      <c r="D5097" t="inlineStr">
        <is>
          <t>5a924c5a-3a2f-435f-a23f-67517ae92d24</t>
        </is>
      </c>
      <c r="E5097" t="inlineStr">
        <is>
          <t>c47cecf0-798e-4513-9ceb-eb21652cbec1</t>
        </is>
      </c>
      <c r="F5097" t="n">
        <v>54</v>
      </c>
    </row>
    <row r="5098">
      <c r="A5098" t="inlineStr">
        <is>
          <t>aebf48aa-42d8-4af9-8f23-2c37b814713e</t>
        </is>
      </c>
      <c r="B5098" t="inlineStr">
        <is>
          <t>37079010</t>
        </is>
      </c>
      <c r="C5098" t="inlineStr">
        <is>
          <t>CHEMICAL PRODUCTS MIXED OR COMPOUNDED FOR PHOTOGRAPHIC USES (FOR EXAMPLE, DEVELOPERS AND FIXERS), WHETHER OR NOT IN BULK</t>
        </is>
      </c>
      <c r="D5098" t="inlineStr">
        <is>
          <t>5a924c5a-3a2f-435f-a23f-67517ae92d24</t>
        </is>
      </c>
      <c r="E5098" t="inlineStr">
        <is>
          <t>c47cecf0-798e-4513-9ceb-eb21652cbec1</t>
        </is>
      </c>
      <c r="F5098" t="n">
        <v>54</v>
      </c>
    </row>
    <row r="5099">
      <c r="A5099" t="inlineStr">
        <is>
          <t>f617634f-9bed-42db-bb4a-b82c4ba3c105</t>
        </is>
      </c>
      <c r="B5099" t="inlineStr">
        <is>
          <t>37079090</t>
        </is>
      </c>
      <c r="C5099" t="inlineStr">
        <is>
          <t>OTHER</t>
        </is>
      </c>
      <c r="D5099" t="inlineStr">
        <is>
          <t>5a924c5a-3a2f-435f-a23f-67517ae92d24</t>
        </is>
      </c>
      <c r="E5099" t="inlineStr">
        <is>
          <t>c47cecf0-798e-4513-9ceb-eb21652cbec1</t>
        </is>
      </c>
      <c r="F5099" t="n">
        <v>54</v>
      </c>
    </row>
    <row r="5100">
      <c r="A5100" t="inlineStr">
        <is>
          <t>1fb6e09c-8c1e-4de3-a385-310fa9eefcdc</t>
        </is>
      </c>
      <c r="B5100" t="inlineStr">
        <is>
          <t>38011000</t>
        </is>
      </c>
      <c r="C5100" t="inlineStr">
        <is>
          <t>ARTIFICIAL GRAPHITE</t>
        </is>
      </c>
      <c r="D5100" t="inlineStr">
        <is>
          <t>4458a652-dd3d-4de3-ab58-2ab68d4628ce</t>
        </is>
      </c>
      <c r="E5100" t="inlineStr">
        <is>
          <t>e67757d1-1c1c-485a-96ce-138edfd021a6</t>
        </is>
      </c>
      <c r="F5100" t="n">
        <v>54</v>
      </c>
    </row>
    <row r="5101">
      <c r="A5101" t="inlineStr">
        <is>
          <t>b9fc776f-4838-4483-9e61-24dbda6ef45a</t>
        </is>
      </c>
      <c r="B5101" t="inlineStr">
        <is>
          <t>38012000</t>
        </is>
      </c>
      <c r="C5101" t="inlineStr">
        <is>
          <t>COLLOIDAL OR SEMI-COLLOIDAL GRAPHITE</t>
        </is>
      </c>
      <c r="D5101" t="inlineStr">
        <is>
          <t>4458a652-dd3d-4de3-ab58-2ab68d4628ce</t>
        </is>
      </c>
      <c r="E5101" t="inlineStr">
        <is>
          <t>e67757d1-1c1c-485a-96ce-138edfd021a6</t>
        </is>
      </c>
      <c r="F5101" t="n">
        <v>54</v>
      </c>
    </row>
    <row r="5102">
      <c r="A5102" t="inlineStr">
        <is>
          <t>e2cf741a-8502-4fe3-a2ba-d673948b1571</t>
        </is>
      </c>
      <c r="B5102" t="inlineStr">
        <is>
          <t>38013000</t>
        </is>
      </c>
      <c r="C5102" t="inlineStr">
        <is>
          <t>CARBONACEOUS PASTES FOR ELECTRODES AND SIMILAR PASTES FOR FURNACE LININGS</t>
        </is>
      </c>
      <c r="D5102" t="inlineStr">
        <is>
          <t>4458a652-dd3d-4de3-ab58-2ab68d4628ce</t>
        </is>
      </c>
      <c r="E5102" t="inlineStr">
        <is>
          <t>e67757d1-1c1c-485a-96ce-138edfd021a6</t>
        </is>
      </c>
      <c r="F5102" t="n">
        <v>54</v>
      </c>
    </row>
    <row r="5103">
      <c r="A5103" t="inlineStr">
        <is>
          <t>7dbb9218-ca5c-4012-9dcb-6e1b1e9662e0</t>
        </is>
      </c>
      <c r="B5103" t="inlineStr">
        <is>
          <t>38019000</t>
        </is>
      </c>
      <c r="C5103" t="inlineStr">
        <is>
          <t>OTHER</t>
        </is>
      </c>
      <c r="D5103" t="inlineStr">
        <is>
          <t>4458a652-dd3d-4de3-ab58-2ab68d4628ce</t>
        </is>
      </c>
      <c r="E5103" t="inlineStr">
        <is>
          <t>e67757d1-1c1c-485a-96ce-138edfd021a6</t>
        </is>
      </c>
      <c r="F5103" t="n">
        <v>54</v>
      </c>
    </row>
    <row r="5104">
      <c r="A5104" t="inlineStr">
        <is>
          <t>3c69d018-f431-4279-8330-05103ed8855c</t>
        </is>
      </c>
      <c r="B5104" t="inlineStr">
        <is>
          <t>38021000</t>
        </is>
      </c>
      <c r="C5104" t="inlineStr">
        <is>
          <t>ACTIVATED CARBON</t>
        </is>
      </c>
      <c r="D5104" t="inlineStr">
        <is>
          <t>4458a652-dd3d-4de3-ab58-2ab68d4628ce</t>
        </is>
      </c>
      <c r="E5104" t="inlineStr">
        <is>
          <t>b5531dba-f398-4c57-8bfc-755d4d329b2b</t>
        </is>
      </c>
      <c r="F5104" t="n">
        <v>54</v>
      </c>
    </row>
    <row r="5105">
      <c r="A5105" t="inlineStr">
        <is>
          <t>0b2a2e7f-3eb6-47fe-afd3-18eb9f3bfefc</t>
        </is>
      </c>
      <c r="B5105" t="inlineStr">
        <is>
          <t>38029011</t>
        </is>
      </c>
      <c r="C5105" t="inlineStr">
        <is>
          <t>ACTIVATED ALUMINA</t>
        </is>
      </c>
      <c r="D5105" t="inlineStr">
        <is>
          <t>4458a652-dd3d-4de3-ab58-2ab68d4628ce</t>
        </is>
      </c>
      <c r="E5105" t="inlineStr">
        <is>
          <t>b5531dba-f398-4c57-8bfc-755d4d329b2b</t>
        </is>
      </c>
      <c r="F5105" t="n">
        <v>54</v>
      </c>
    </row>
    <row r="5106">
      <c r="A5106" t="inlineStr">
        <is>
          <t>d250e177-33e4-467f-b39e-0444039c12aa</t>
        </is>
      </c>
      <c r="B5106" t="inlineStr">
        <is>
          <t>38029012</t>
        </is>
      </c>
      <c r="C5106" t="inlineStr">
        <is>
          <t>ACTIVATED BAUXITE</t>
        </is>
      </c>
      <c r="D5106" t="inlineStr">
        <is>
          <t>4458a652-dd3d-4de3-ab58-2ab68d4628ce</t>
        </is>
      </c>
      <c r="E5106" t="inlineStr">
        <is>
          <t>b5531dba-f398-4c57-8bfc-755d4d329b2b</t>
        </is>
      </c>
      <c r="F5106" t="n">
        <v>54</v>
      </c>
    </row>
    <row r="5107">
      <c r="A5107" t="inlineStr">
        <is>
          <t>d884ea0b-eee3-490d-a008-e7cf17b4f45c</t>
        </is>
      </c>
      <c r="B5107" t="inlineStr">
        <is>
          <t>38029019</t>
        </is>
      </c>
      <c r="C5107" t="inlineStr">
        <is>
          <t>OTHER</t>
        </is>
      </c>
      <c r="D5107" t="inlineStr">
        <is>
          <t>4458a652-dd3d-4de3-ab58-2ab68d4628ce</t>
        </is>
      </c>
      <c r="E5107" t="inlineStr">
        <is>
          <t>b5531dba-f398-4c57-8bfc-755d4d329b2b</t>
        </is>
      </c>
      <c r="F5107" t="n">
        <v>54</v>
      </c>
    </row>
    <row r="5108">
      <c r="A5108" t="inlineStr">
        <is>
          <t>b8e030eb-d737-432c-85ca-9d285dbbb31d</t>
        </is>
      </c>
      <c r="B5108" t="inlineStr">
        <is>
          <t>38029020</t>
        </is>
      </c>
      <c r="C5108" t="inlineStr">
        <is>
          <t>ANIMAL BLACK (FOR EXAMPLE BONE BLACK, IVORY BLACK), INCLUDING SPENT ANIMAL BLACK</t>
        </is>
      </c>
      <c r="D5108" t="inlineStr">
        <is>
          <t>4458a652-dd3d-4de3-ab58-2ab68d4628ce</t>
        </is>
      </c>
      <c r="E5108" t="inlineStr">
        <is>
          <t>b5531dba-f398-4c57-8bfc-755d4d329b2b</t>
        </is>
      </c>
      <c r="F5108" t="n">
        <v>54</v>
      </c>
    </row>
    <row r="5109">
      <c r="A5109" t="inlineStr">
        <is>
          <t>5282413a-e416-455e-acdc-a90430d8c768</t>
        </is>
      </c>
      <c r="B5109" t="inlineStr">
        <is>
          <t>38030000</t>
        </is>
      </c>
      <c r="C5109" t="inlineStr">
        <is>
          <t>TALL OIL, WHETHER OR NOT REFINED</t>
        </is>
      </c>
      <c r="D5109" t="inlineStr">
        <is>
          <t>4458a652-dd3d-4de3-ab58-2ab68d4628ce</t>
        </is>
      </c>
      <c r="E5109" t="inlineStr">
        <is>
          <t>4e19f176-4984-4883-b63c-e5c95229661d</t>
        </is>
      </c>
      <c r="F5109" t="n">
        <v>54</v>
      </c>
    </row>
    <row r="5110">
      <c r="A5110" t="inlineStr">
        <is>
          <t>4d3de881-e549-455f-b53c-2215099a37d7</t>
        </is>
      </c>
      <c r="B5110" t="inlineStr">
        <is>
          <t>38040010</t>
        </is>
      </c>
      <c r="C5110" t="inlineStr">
        <is>
          <t>LIGNIN SULPHONATES</t>
        </is>
      </c>
      <c r="D5110" t="inlineStr">
        <is>
          <t>4458a652-dd3d-4de3-ab58-2ab68d4628ce</t>
        </is>
      </c>
      <c r="E5110" t="inlineStr">
        <is>
          <t>ef952682-6fde-405d-a22d-9168535787b8</t>
        </is>
      </c>
      <c r="F5110" t="n">
        <v>54</v>
      </c>
    </row>
    <row r="5111">
      <c r="A5111" t="inlineStr">
        <is>
          <t>7877ffa0-8f8f-40a0-a74e-7ae5d93b45d4</t>
        </is>
      </c>
      <c r="B5111" t="inlineStr">
        <is>
          <t>38040020</t>
        </is>
      </c>
      <c r="C5111" t="inlineStr">
        <is>
          <t>CONCENTRATED SULPHATE LYE</t>
        </is>
      </c>
      <c r="D5111" t="inlineStr">
        <is>
          <t>4458a652-dd3d-4de3-ab58-2ab68d4628ce</t>
        </is>
      </c>
      <c r="E5111" t="inlineStr">
        <is>
          <t>ef952682-6fde-405d-a22d-9168535787b8</t>
        </is>
      </c>
      <c r="F5111" t="n">
        <v>54</v>
      </c>
    </row>
    <row r="5112">
      <c r="A5112" t="inlineStr">
        <is>
          <t>8fe7aed1-b7c6-4a8b-a523-46bb95b22f31</t>
        </is>
      </c>
      <c r="B5112" t="inlineStr">
        <is>
          <t>38040090</t>
        </is>
      </c>
      <c r="C5112" t="inlineStr">
        <is>
          <t>OTHER</t>
        </is>
      </c>
      <c r="D5112" t="inlineStr">
        <is>
          <t>4458a652-dd3d-4de3-ab58-2ab68d4628ce</t>
        </is>
      </c>
      <c r="E5112" t="inlineStr">
        <is>
          <t>ef952682-6fde-405d-a22d-9168535787b8</t>
        </is>
      </c>
      <c r="F5112" t="n">
        <v>54</v>
      </c>
    </row>
    <row r="5113">
      <c r="A5113" t="inlineStr">
        <is>
          <t>8a7e508c-e1b0-41a7-ad62-b8514b90258a</t>
        </is>
      </c>
      <c r="B5113" t="inlineStr">
        <is>
          <t>38051010</t>
        </is>
      </c>
      <c r="C5113" t="inlineStr">
        <is>
          <t>WOOD TURPENTINE OIL AND SPIRIT OF TURPENTINE</t>
        </is>
      </c>
      <c r="D5113" t="inlineStr">
        <is>
          <t>4458a652-dd3d-4de3-ab58-2ab68d4628ce</t>
        </is>
      </c>
      <c r="E5113" t="inlineStr">
        <is>
          <t>cf092ec2-ea46-4c74-8cab-0e1099fa5311</t>
        </is>
      </c>
      <c r="F5113" t="n">
        <v>54</v>
      </c>
    </row>
    <row r="5114">
      <c r="A5114" t="inlineStr">
        <is>
          <t>3658eb11-6657-4e9b-ae07-679fe454e541</t>
        </is>
      </c>
      <c r="B5114" t="inlineStr">
        <is>
          <t>38051020</t>
        </is>
      </c>
      <c r="C5114" t="inlineStr">
        <is>
          <t>GUM TURPENTINE OIL</t>
        </is>
      </c>
      <c r="D5114" t="inlineStr">
        <is>
          <t>4458a652-dd3d-4de3-ab58-2ab68d4628ce</t>
        </is>
      </c>
      <c r="E5114" t="inlineStr">
        <is>
          <t>cf092ec2-ea46-4c74-8cab-0e1099fa5311</t>
        </is>
      </c>
      <c r="F5114" t="n">
        <v>54</v>
      </c>
    </row>
    <row r="5115">
      <c r="A5115" t="inlineStr">
        <is>
          <t>457a71bd-f664-4bcd-93ae-5c78cdffa76b</t>
        </is>
      </c>
      <c r="B5115" t="inlineStr">
        <is>
          <t>38051030</t>
        </is>
      </c>
      <c r="C5115" t="inlineStr">
        <is>
          <t>SULPHATE TURPENTINE OIL</t>
        </is>
      </c>
      <c r="D5115" t="inlineStr">
        <is>
          <t>4458a652-dd3d-4de3-ab58-2ab68d4628ce</t>
        </is>
      </c>
      <c r="E5115" t="inlineStr">
        <is>
          <t>cf092ec2-ea46-4c74-8cab-0e1099fa5311</t>
        </is>
      </c>
      <c r="F5115" t="n">
        <v>54</v>
      </c>
    </row>
    <row r="5116">
      <c r="A5116" t="inlineStr">
        <is>
          <t>b12c740f-6d93-4fef-80b7-671995b4fca5</t>
        </is>
      </c>
      <c r="B5116" t="inlineStr">
        <is>
          <t>38052000</t>
        </is>
      </c>
      <c r="C5116" t="inlineStr">
        <is>
          <t>GUM, WOOD OR SULPHATE TURPENTINE AND OTHER TERPENIC OILS PRODUCED BY THE DISTILLATION OR OTHER TREATMENT OF CONIFEROUS WOODS; CRUDE DIPENTENE; SULPHITE TURPENTINE AND OTHER CRUDE PARA-CYMENE; PINE OIL CONTAINING ALPHA-TERPINEOL AS THE MAIN CONSTITUENT PIN</t>
        </is>
      </c>
      <c r="D5116" t="inlineStr">
        <is>
          <t>4458a652-dd3d-4de3-ab58-2ab68d4628ce</t>
        </is>
      </c>
      <c r="E5116" t="inlineStr">
        <is>
          <t>cf092ec2-ea46-4c74-8cab-0e1099fa5311</t>
        </is>
      </c>
      <c r="F5116" t="n">
        <v>54</v>
      </c>
    </row>
    <row r="5117">
      <c r="A5117" t="inlineStr">
        <is>
          <t>2bb22818-ac21-4aa7-9574-d36bf1883bc3</t>
        </is>
      </c>
      <c r="B5117" t="inlineStr">
        <is>
          <t>38059010</t>
        </is>
      </c>
      <c r="C5117" t="inlineStr">
        <is>
          <t>TERPENIC OILS PRODUCED BY THE DISTILLATION OR OTHER TREATMENT OF CONIFEROUS WOODS</t>
        </is>
      </c>
      <c r="D5117" t="inlineStr">
        <is>
          <t>4458a652-dd3d-4de3-ab58-2ab68d4628ce</t>
        </is>
      </c>
      <c r="E5117" t="inlineStr">
        <is>
          <t>cf092ec2-ea46-4c74-8cab-0e1099fa5311</t>
        </is>
      </c>
      <c r="F5117" t="n">
        <v>54</v>
      </c>
    </row>
    <row r="5118">
      <c r="A5118" t="inlineStr">
        <is>
          <t>51365ee1-8f35-4466-ad03-d3528e3b0be8</t>
        </is>
      </c>
      <c r="B5118" t="inlineStr">
        <is>
          <t>38059020</t>
        </is>
      </c>
      <c r="C5118" t="inlineStr">
        <is>
          <t>CRUDE DIPENTENE</t>
        </is>
      </c>
      <c r="D5118" t="inlineStr">
        <is>
          <t>4458a652-dd3d-4de3-ab58-2ab68d4628ce</t>
        </is>
      </c>
      <c r="E5118" t="inlineStr">
        <is>
          <t>cf092ec2-ea46-4c74-8cab-0e1099fa5311</t>
        </is>
      </c>
      <c r="F5118" t="n">
        <v>54</v>
      </c>
    </row>
    <row r="5119">
      <c r="A5119" t="inlineStr">
        <is>
          <t>5da2c431-67aa-403f-bdad-a8338e61b2f6</t>
        </is>
      </c>
      <c r="B5119" t="inlineStr">
        <is>
          <t>38059030</t>
        </is>
      </c>
      <c r="C5119" t="inlineStr">
        <is>
          <t>SULPHITE TURPENTINE</t>
        </is>
      </c>
      <c r="D5119" t="inlineStr">
        <is>
          <t>4458a652-dd3d-4de3-ab58-2ab68d4628ce</t>
        </is>
      </c>
      <c r="E5119" t="inlineStr">
        <is>
          <t>cf092ec2-ea46-4c74-8cab-0e1099fa5311</t>
        </is>
      </c>
      <c r="F5119" t="n">
        <v>54</v>
      </c>
    </row>
    <row r="5120">
      <c r="A5120" t="inlineStr">
        <is>
          <t>aeaf5e1a-b23b-4561-9136-a440bf6b2aaa</t>
        </is>
      </c>
      <c r="B5120" t="inlineStr">
        <is>
          <t>38059090</t>
        </is>
      </c>
      <c r="C5120" t="inlineStr">
        <is>
          <t>OTHER</t>
        </is>
      </c>
      <c r="D5120" t="inlineStr">
        <is>
          <t>4458a652-dd3d-4de3-ab58-2ab68d4628ce</t>
        </is>
      </c>
      <c r="E5120" t="inlineStr">
        <is>
          <t>cf092ec2-ea46-4c74-8cab-0e1099fa5311</t>
        </is>
      </c>
      <c r="F5120" t="n">
        <v>54</v>
      </c>
    </row>
    <row r="5121">
      <c r="A5121" t="inlineStr">
        <is>
          <t>446c3af9-fbab-484f-a935-aa7621b1142f</t>
        </is>
      </c>
      <c r="B5121" t="inlineStr">
        <is>
          <t>38061010</t>
        </is>
      </c>
      <c r="C5121" t="inlineStr">
        <is>
          <t>GUM ROSIN</t>
        </is>
      </c>
      <c r="D5121" t="inlineStr">
        <is>
          <t>4458a652-dd3d-4de3-ab58-2ab68d4628ce</t>
        </is>
      </c>
      <c r="E5121" t="inlineStr">
        <is>
          <t>631bee38-d5bc-412b-95d1-7db23b29550f</t>
        </is>
      </c>
      <c r="F5121" t="n">
        <v>54</v>
      </c>
    </row>
    <row r="5122">
      <c r="A5122" t="inlineStr">
        <is>
          <t>b5ef7414-0063-4acd-adfa-440e848b0f41</t>
        </is>
      </c>
      <c r="B5122" t="inlineStr">
        <is>
          <t>38061090</t>
        </is>
      </c>
      <c r="C5122" t="inlineStr">
        <is>
          <t>OTHER</t>
        </is>
      </c>
      <c r="D5122" t="inlineStr">
        <is>
          <t>4458a652-dd3d-4de3-ab58-2ab68d4628ce</t>
        </is>
      </c>
      <c r="E5122" t="inlineStr">
        <is>
          <t>631bee38-d5bc-412b-95d1-7db23b29550f</t>
        </is>
      </c>
      <c r="F5122" t="n">
        <v>54</v>
      </c>
    </row>
    <row r="5123">
      <c r="A5123" t="inlineStr">
        <is>
          <t>3b4aa962-c5e0-4eb8-8090-c476c04fa90e</t>
        </is>
      </c>
      <c r="B5123" t="inlineStr">
        <is>
          <t>38062000</t>
        </is>
      </c>
      <c r="C5123" t="inlineStr">
        <is>
          <t>SALTS OF ROSIN, OF RESIN ACIDS OR OF DERIVATIVES OF ROSIN OR RESIN ACIDS, OTHER THAN SALTS OF ROSIN ADDUCTS</t>
        </is>
      </c>
      <c r="D5123" t="inlineStr">
        <is>
          <t>4458a652-dd3d-4de3-ab58-2ab68d4628ce</t>
        </is>
      </c>
      <c r="E5123" t="inlineStr">
        <is>
          <t>631bee38-d5bc-412b-95d1-7db23b29550f</t>
        </is>
      </c>
      <c r="F5123" t="n">
        <v>54</v>
      </c>
    </row>
    <row r="5124">
      <c r="A5124" t="inlineStr">
        <is>
          <t>124c34c5-bd33-4ecc-9138-38af16f1f4ce</t>
        </is>
      </c>
      <c r="B5124" t="inlineStr">
        <is>
          <t>38063000</t>
        </is>
      </c>
      <c r="C5124" t="inlineStr">
        <is>
          <t>ESTER GUMS</t>
        </is>
      </c>
      <c r="D5124" t="inlineStr">
        <is>
          <t>4458a652-dd3d-4de3-ab58-2ab68d4628ce</t>
        </is>
      </c>
      <c r="E5124" t="inlineStr">
        <is>
          <t>631bee38-d5bc-412b-95d1-7db23b29550f</t>
        </is>
      </c>
      <c r="F5124" t="n">
        <v>54</v>
      </c>
    </row>
    <row r="5125">
      <c r="A5125" t="inlineStr">
        <is>
          <t>e30889e7-837b-4344-93bb-975a29a25763</t>
        </is>
      </c>
      <c r="B5125" t="inlineStr">
        <is>
          <t>38069010</t>
        </is>
      </c>
      <c r="C5125" t="inlineStr">
        <is>
          <t>RUN GUMS</t>
        </is>
      </c>
      <c r="D5125" t="inlineStr">
        <is>
          <t>4458a652-dd3d-4de3-ab58-2ab68d4628ce</t>
        </is>
      </c>
      <c r="E5125" t="inlineStr">
        <is>
          <t>631bee38-d5bc-412b-95d1-7db23b29550f</t>
        </is>
      </c>
      <c r="F5125" t="n">
        <v>54</v>
      </c>
    </row>
    <row r="5126">
      <c r="A5126" t="inlineStr">
        <is>
          <t>32611d24-bd26-49e8-aadd-33848fd5b049</t>
        </is>
      </c>
      <c r="B5126" t="inlineStr">
        <is>
          <t>38069090</t>
        </is>
      </c>
      <c r="C5126" t="inlineStr">
        <is>
          <t>OTHER</t>
        </is>
      </c>
      <c r="D5126" t="inlineStr">
        <is>
          <t>4458a652-dd3d-4de3-ab58-2ab68d4628ce</t>
        </is>
      </c>
      <c r="E5126" t="inlineStr">
        <is>
          <t>631bee38-d5bc-412b-95d1-7db23b29550f</t>
        </is>
      </c>
      <c r="F5126" t="n">
        <v>54</v>
      </c>
    </row>
    <row r="5127">
      <c r="A5127" t="inlineStr">
        <is>
          <t>5b224802-0411-4493-8abc-305ace40af15</t>
        </is>
      </c>
      <c r="B5127" t="inlineStr">
        <is>
          <t>38070010</t>
        </is>
      </c>
      <c r="C5127" t="inlineStr">
        <is>
          <t>WOOD TAR</t>
        </is>
      </c>
      <c r="D5127" t="inlineStr">
        <is>
          <t>4458a652-dd3d-4de3-ab58-2ab68d4628ce</t>
        </is>
      </c>
      <c r="E5127" t="inlineStr">
        <is>
          <t>8ec8caa5-0c46-45f0-a8c8-9e3dcf92f05f</t>
        </is>
      </c>
      <c r="F5127" t="n">
        <v>54</v>
      </c>
    </row>
    <row r="5128">
      <c r="A5128" t="inlineStr">
        <is>
          <t>447825ea-154f-45a0-9481-5f78670003b0</t>
        </is>
      </c>
      <c r="B5128" t="inlineStr">
        <is>
          <t>38070020</t>
        </is>
      </c>
      <c r="C5128" t="inlineStr">
        <is>
          <t>WOOD TAR OILS, WOOD CREOSOTE, WOOD NAPHTHA</t>
        </is>
      </c>
      <c r="D5128" t="inlineStr">
        <is>
          <t>4458a652-dd3d-4de3-ab58-2ab68d4628ce</t>
        </is>
      </c>
      <c r="E5128" t="inlineStr">
        <is>
          <t>8ec8caa5-0c46-45f0-a8c8-9e3dcf92f05f</t>
        </is>
      </c>
      <c r="F5128" t="n">
        <v>54</v>
      </c>
    </row>
    <row r="5129">
      <c r="A5129" t="inlineStr">
        <is>
          <t>a78ab9b0-78af-403c-8641-eb5efdbaf72b</t>
        </is>
      </c>
      <c r="B5129" t="inlineStr">
        <is>
          <t>38070030</t>
        </is>
      </c>
      <c r="C5129" t="inlineStr">
        <is>
          <t>VEGETABLE PITCH, BREWERS' PITCH AND SIMILAR PREPARATIONS BASED ON ROSIN, RESIN ACIDS OR VEGETABLE PITCH</t>
        </is>
      </c>
      <c r="D5129" t="inlineStr">
        <is>
          <t>4458a652-dd3d-4de3-ab58-2ab68d4628ce</t>
        </is>
      </c>
      <c r="E5129" t="inlineStr">
        <is>
          <t>8ec8caa5-0c46-45f0-a8c8-9e3dcf92f05f</t>
        </is>
      </c>
      <c r="F5129" t="n">
        <v>54</v>
      </c>
    </row>
    <row r="5130">
      <c r="A5130" t="inlineStr">
        <is>
          <t>3329f71e-250c-4cfe-938c-8d90d5effc92</t>
        </is>
      </c>
      <c r="B5130" t="inlineStr">
        <is>
          <t>38081011</t>
        </is>
      </c>
      <c r="C5130" t="inlineStr">
        <is>
          <t>INSECTICIDES, RODENTICIDES, FUNGICIDES, HERBICIDES, ANTI-SPROUTING PRODUCTS AND PLANT-GROWTH REGULATORS, DISINFECTANTS AND SIMILAR PRODUCTS, PUT UP IN FORMS OR PACKINGS FOR RETAIL SALE OR AS PREPARATIONS OR ARTICLES (FOR EXAMPLE, SULPHURTREATED BANDS, WIC</t>
        </is>
      </c>
      <c r="D5130" t="inlineStr">
        <is>
          <t>4458a652-dd3d-4de3-ab58-2ab68d4628ce</t>
        </is>
      </c>
      <c r="E5130" t="inlineStr">
        <is>
          <t>bc0420ad-749e-48fe-ae9f-52392cd92ce9</t>
        </is>
      </c>
      <c r="F5130" t="n">
        <v>54</v>
      </c>
    </row>
    <row r="5131">
      <c r="A5131" t="inlineStr">
        <is>
          <t>114abeec-02e0-4528-9729-53a17185a249</t>
        </is>
      </c>
      <c r="B5131" t="inlineStr">
        <is>
          <t>38081012</t>
        </is>
      </c>
      <c r="C5131" t="inlineStr">
        <is>
          <t>INSECTICIDES, RODENTICIDES, FUNGICIDES, HERBICIDES, ANTI-SPROUTING PRODUCTS AND PLANT-GROWTH REGULATORS, DISINFECTANTS AND SIMILAR PRODUCTS, PUT UP IN FORMS OR PACKINGS FOR RETAIL SALE OR AS PREPARATIONS OR ARTICLES (FOR EXAMPLE, SULPHURTREATED BANDS, WIC</t>
        </is>
      </c>
      <c r="D5131" t="inlineStr">
        <is>
          <t>4458a652-dd3d-4de3-ab58-2ab68d4628ce</t>
        </is>
      </c>
      <c r="E5131" t="inlineStr">
        <is>
          <t>bc0420ad-749e-48fe-ae9f-52392cd92ce9</t>
        </is>
      </c>
      <c r="F5131" t="n">
        <v>54</v>
      </c>
    </row>
    <row r="5132">
      <c r="A5132" t="inlineStr">
        <is>
          <t>a50ca6e3-ad75-4f76-923a-fc611925df29</t>
        </is>
      </c>
      <c r="B5132" t="inlineStr">
        <is>
          <t>38081013</t>
        </is>
      </c>
      <c r="C5132" t="inlineStr">
        <is>
          <t>INSECTICIDES, RODENTICIDES, FUNGICIDES, HERBICIDES, ANTI-SPROUTING PRODUCTS AND PLANT-GROWTH REGULATORS, DISINFECTANTS AND SIMILAR PRODUCTS, PUT UP IN FORMS OR PACKINGS FOR RETAIL SALE OR AS PREPARATIONS OR ARTICLES (FOR EXAMPLE, SULPHURTREATED BANDS, WIC</t>
        </is>
      </c>
      <c r="D5132" t="inlineStr">
        <is>
          <t>4458a652-dd3d-4de3-ab58-2ab68d4628ce</t>
        </is>
      </c>
      <c r="E5132" t="inlineStr">
        <is>
          <t>bc0420ad-749e-48fe-ae9f-52392cd92ce9</t>
        </is>
      </c>
      <c r="F5132" t="n">
        <v>54</v>
      </c>
    </row>
    <row r="5133">
      <c r="A5133" t="inlineStr">
        <is>
          <t>2f9f41ea-371b-4e2e-ab4a-5ca2a7296b00</t>
        </is>
      </c>
      <c r="B5133" t="inlineStr">
        <is>
          <t>38081014</t>
        </is>
      </c>
      <c r="C5133" t="inlineStr">
        <is>
          <t>INSECTICIDES, RODENTICIDES, FUNGICIDES, HERBICIDES, ANTI-SPROUTING PRODUCTS AND PLANT-GROWTH REGULATORS, DISINFECTANTS AND SIMILAR PRODUCTS, PUT UP IN FORMS OR PACKINGS FOR RETAIL SALE OR AS PREPARATIONS OR ARTICLES (FOR EXAMPLE, SULPHURTREATED BANDS, WIC</t>
        </is>
      </c>
      <c r="D5133" t="inlineStr">
        <is>
          <t>4458a652-dd3d-4de3-ab58-2ab68d4628ce</t>
        </is>
      </c>
      <c r="E5133" t="inlineStr">
        <is>
          <t>bc0420ad-749e-48fe-ae9f-52392cd92ce9</t>
        </is>
      </c>
      <c r="F5133" t="n">
        <v>54</v>
      </c>
    </row>
    <row r="5134">
      <c r="A5134" t="inlineStr">
        <is>
          <t>56a8a795-6b0f-4ad3-a497-eb71a2acda5f</t>
        </is>
      </c>
      <c r="B5134" t="inlineStr">
        <is>
          <t>38081015</t>
        </is>
      </c>
      <c r="C5134" t="inlineStr">
        <is>
          <t>INSECTICIDES, RODENTICIDES, FUNGICIDES, HERBICIDES, ANTI-SPROUTING PRODUCTS AND PLANT-GROWTH REGULATORS, DISINFECTANTS AND SIMILAR PRODUCTS, PUT UP IN FORMS OR PACKINGS FOR RETAIL SALE OR AS PREPARATIONS OR ARTICLES (FOR EXAMPLE, SULPHURTREATED BANDS, WIC</t>
        </is>
      </c>
      <c r="D5134" t="inlineStr">
        <is>
          <t>4458a652-dd3d-4de3-ab58-2ab68d4628ce</t>
        </is>
      </c>
      <c r="E5134" t="inlineStr">
        <is>
          <t>bc0420ad-749e-48fe-ae9f-52392cd92ce9</t>
        </is>
      </c>
      <c r="F5134" t="n">
        <v>54</v>
      </c>
    </row>
    <row r="5135">
      <c r="A5135" t="inlineStr">
        <is>
          <t>a6654f7e-2b2d-4e64-9902-35ac79c97988</t>
        </is>
      </c>
      <c r="B5135" t="inlineStr">
        <is>
          <t>38081016</t>
        </is>
      </c>
      <c r="C5135" t="inlineStr">
        <is>
          <t>INSECTICIDES, RODENTICIDES, FUNGICIDES, HERBICIDES, ANTI-SPROUTING PRODUCTS AND PLANT-GROWTH REGULATORS, DISINFECTANTS AND SIMILAR PRODUCTS, PUT UP IN FORMS OR PACKINGS FOR RETAIL SALE OR AS PREPARATIONS OR ARTICLES (FOR EXAMPLE, SULPHURTREATED BANDS, WIC</t>
        </is>
      </c>
      <c r="D5135" t="inlineStr">
        <is>
          <t>4458a652-dd3d-4de3-ab58-2ab68d4628ce</t>
        </is>
      </c>
      <c r="E5135" t="inlineStr">
        <is>
          <t>bc0420ad-749e-48fe-ae9f-52392cd92ce9</t>
        </is>
      </c>
      <c r="F5135" t="n">
        <v>54</v>
      </c>
    </row>
    <row r="5136">
      <c r="A5136" t="inlineStr">
        <is>
          <t>717a8e7a-871d-4e75-9b31-39ffdab231e5</t>
        </is>
      </c>
      <c r="B5136" t="inlineStr">
        <is>
          <t>38081017</t>
        </is>
      </c>
      <c r="C5136" t="inlineStr">
        <is>
          <t>INSECTICIDES, RODENTICIDES, FUNGICIDES, HERBICIDES, ANTI-SPROUTING PRODUCTS AND PLANT-GROWTH REGULATORS, DISINFECTANTS AND SIMILAR PRODUCTS, PUT UP IN FORMS OR PACKINGS FOR RETAIL SALE OR AS PREPARATIONS OR ARTICLES (FOR EXAMPLE, SULPHURTREATED BANDS, WIC</t>
        </is>
      </c>
      <c r="D5136" t="inlineStr">
        <is>
          <t>4458a652-dd3d-4de3-ab58-2ab68d4628ce</t>
        </is>
      </c>
      <c r="E5136" t="inlineStr">
        <is>
          <t>bc0420ad-749e-48fe-ae9f-52392cd92ce9</t>
        </is>
      </c>
      <c r="F5136" t="n">
        <v>54</v>
      </c>
    </row>
    <row r="5137">
      <c r="A5137" t="inlineStr">
        <is>
          <t>de586800-f275-486f-97d1-8f99c57b173b</t>
        </is>
      </c>
      <c r="B5137" t="inlineStr">
        <is>
          <t>38081021</t>
        </is>
      </c>
      <c r="C5137" t="inlineStr">
        <is>
          <t>INSECTICIDES, RODENTICIDES, FUNGICIDES, HERBICIDES, ANTI-SPROUTING PRODUCTS AND PLANT-GROWTH REGULATORS, DISINFECTANTS AND SIMILAR PRODUCTS, PUT UP IN FORMS OR PACKINGS FOR RETAIL SALE OR AS PREPARATIONS OR ARTICLES (FOR EXAMPLE, SULPHURTREATED BANDS, WIC</t>
        </is>
      </c>
      <c r="D5137" t="inlineStr">
        <is>
          <t>4458a652-dd3d-4de3-ab58-2ab68d4628ce</t>
        </is>
      </c>
      <c r="E5137" t="inlineStr">
        <is>
          <t>bc0420ad-749e-48fe-ae9f-52392cd92ce9</t>
        </is>
      </c>
      <c r="F5137" t="n">
        <v>54</v>
      </c>
    </row>
    <row r="5138">
      <c r="A5138" t="inlineStr">
        <is>
          <t>86a20169-f6b4-4f39-bc0a-6d193cdfc72c</t>
        </is>
      </c>
      <c r="B5138" t="inlineStr">
        <is>
          <t>38081022</t>
        </is>
      </c>
      <c r="C5138" t="inlineStr">
        <is>
          <t>INSECTICIDES, RODENTICIDES, FUNGICIDES, HERBICIDES, ANTI-SPROUTING PRODUCTS AND PLANT-GROWTH REGULATORS, DISINFECTANTS AND SIMILAR PRODUCTS, PUT UP IN FORMS OR PACKINGS FOR RETAIL SALE OR AS PREPARATIONS OR ARTICLES (FOR EXAMPLE, SULPHURTREATED BANDS, WIC</t>
        </is>
      </c>
      <c r="D5138" t="inlineStr">
        <is>
          <t>4458a652-dd3d-4de3-ab58-2ab68d4628ce</t>
        </is>
      </c>
      <c r="E5138" t="inlineStr">
        <is>
          <t>bc0420ad-749e-48fe-ae9f-52392cd92ce9</t>
        </is>
      </c>
      <c r="F5138" t="n">
        <v>54</v>
      </c>
    </row>
    <row r="5139">
      <c r="A5139" t="inlineStr">
        <is>
          <t>a0f8723c-f457-4ad3-b6bc-6ceb0da1d580</t>
        </is>
      </c>
      <c r="B5139" t="inlineStr">
        <is>
          <t>38081023</t>
        </is>
      </c>
      <c r="C5139" t="inlineStr">
        <is>
          <t>INSECTICIDES, RODENTICIDES, FUNGICIDES, HERBICIDES, ANTI-SPROUTING PRODUCTS AND PLANT-GROWTH REGULATORS, DISINFECTANTS AND SIMILAR PRODUCTS, PUT UP IN FORMS OR PACKINGS FOR RETAIL SALE OR AS PREPARATIONS OR ARTICLES (FOR EXAMPLE, SULPHURTREATED BANDS, WIC</t>
        </is>
      </c>
      <c r="D5139" t="inlineStr">
        <is>
          <t>4458a652-dd3d-4de3-ab58-2ab68d4628ce</t>
        </is>
      </c>
      <c r="E5139" t="inlineStr">
        <is>
          <t>bc0420ad-749e-48fe-ae9f-52392cd92ce9</t>
        </is>
      </c>
      <c r="F5139" t="n">
        <v>54</v>
      </c>
    </row>
    <row r="5140">
      <c r="A5140" t="inlineStr">
        <is>
          <t>2bf18e17-f3ef-4a60-9f2c-5069d0115224</t>
        </is>
      </c>
      <c r="B5140" t="inlineStr">
        <is>
          <t>38081024</t>
        </is>
      </c>
      <c r="C5140" t="inlineStr">
        <is>
          <t>INSECTICIDES, RODENTICIDES, FUNGICIDES, HERBICIDES, ANTI-SPROUTING PRODUCTS AND PLANT-GROWTH REGULATORS, DISINFECTANTS AND SIMILAR PRODUCTS, PUT UP IN FORMS OR PACKINGS FOR RETAIL SALE OR AS PREPARATIONS OR ARTICLES (FOR EXAMPLE, SULPHURTREATED BANDS, WIC</t>
        </is>
      </c>
      <c r="D5140" t="inlineStr">
        <is>
          <t>4458a652-dd3d-4de3-ab58-2ab68d4628ce</t>
        </is>
      </c>
      <c r="E5140" t="inlineStr">
        <is>
          <t>bc0420ad-749e-48fe-ae9f-52392cd92ce9</t>
        </is>
      </c>
      <c r="F5140" t="n">
        <v>54</v>
      </c>
    </row>
    <row r="5141">
      <c r="A5141" t="inlineStr">
        <is>
          <t>0c371edc-0265-40f2-a397-3f638c9beabd</t>
        </is>
      </c>
      <c r="B5141" t="inlineStr">
        <is>
          <t>38081025</t>
        </is>
      </c>
      <c r="C5141" t="inlineStr">
        <is>
          <t>INSECTICIDES, RODENTICIDES, FUNGICIDES, HERBICIDES, ANTI-SPROUTING PRODUCTS AND PLANT-GROWTH REGULATORS, DISINFECTANTS AND SIMILAR PRODUCTS, PUT UP IN FORMS OR PACKINGS FOR RETAIL SALE OR AS PREPARATIONS OR ARTICLES (FOR EXAMPLE, SULPHURTREATED BANDS, WIC</t>
        </is>
      </c>
      <c r="D5141" t="inlineStr">
        <is>
          <t>4458a652-dd3d-4de3-ab58-2ab68d4628ce</t>
        </is>
      </c>
      <c r="E5141" t="inlineStr">
        <is>
          <t>bc0420ad-749e-48fe-ae9f-52392cd92ce9</t>
        </is>
      </c>
      <c r="F5141" t="n">
        <v>54</v>
      </c>
    </row>
    <row r="5142">
      <c r="A5142" t="inlineStr">
        <is>
          <t>b48061c7-5a1a-4bde-a584-b22f360ed1df</t>
        </is>
      </c>
      <c r="B5142" t="inlineStr">
        <is>
          <t>38081026</t>
        </is>
      </c>
      <c r="C5142" t="inlineStr">
        <is>
          <t>INSECTICIDES, RODENTICIDES, FUNGICIDES, HERBICIDES, ANTI-SPROUTING PRODUCTS AND PLANT-GROWTH REGULATORS, DISINFECTANTS AND SIMILAR PRODUCTS, PUT UP IN FORMS OR PACKINGS FOR RETAIL SALE OR AS PREPARATIONS OR ARTICLES (FOR EXAMPLE, SULPHURTREATED BANDS, WIC</t>
        </is>
      </c>
      <c r="D5142" t="inlineStr">
        <is>
          <t>4458a652-dd3d-4de3-ab58-2ab68d4628ce</t>
        </is>
      </c>
      <c r="E5142" t="inlineStr">
        <is>
          <t>bc0420ad-749e-48fe-ae9f-52392cd92ce9</t>
        </is>
      </c>
      <c r="F5142" t="n">
        <v>54</v>
      </c>
    </row>
    <row r="5143">
      <c r="A5143" t="inlineStr">
        <is>
          <t>c1a6447f-2243-4c5b-8aac-c43ec6fb8be6</t>
        </is>
      </c>
      <c r="B5143" t="inlineStr">
        <is>
          <t>38081027</t>
        </is>
      </c>
      <c r="C5143" t="inlineStr">
        <is>
          <t>INSECTICIDES, RODENTICIDES, FUNGICIDES, HERBICIDES, ANTI-SPROUTING PRODUCTS AND PLANT-GROWTH REGULATORS, DISINFECTANTS AND SIMILAR PRODUCTS, PUT UP IN FORMS OR PACKINGS FOR RETAIL SALE OR AS PREPARATIONS OR ARTICLES (FOR EXAMPLE, SULPHURTREATED BANDS, WIC</t>
        </is>
      </c>
      <c r="D5143" t="inlineStr">
        <is>
          <t>4458a652-dd3d-4de3-ab58-2ab68d4628ce</t>
        </is>
      </c>
      <c r="E5143" t="inlineStr">
        <is>
          <t>bc0420ad-749e-48fe-ae9f-52392cd92ce9</t>
        </is>
      </c>
      <c r="F5143" t="n">
        <v>54</v>
      </c>
    </row>
    <row r="5144">
      <c r="A5144" t="inlineStr">
        <is>
          <t>79194c99-fedb-49e2-9572-69e34d16507e</t>
        </is>
      </c>
      <c r="B5144" t="inlineStr">
        <is>
          <t>38081031</t>
        </is>
      </c>
      <c r="C5144" t="inlineStr">
        <is>
          <t>INSECTICIDES, RODENTICIDES, FUNGICIDES, HERBICIDES, ANTI-SPROUTING PRODUCTS AND PLANT-GROWTH REGULATORS, DISINFECTANTS AND SIMILAR PRODUCTS, PUT UP IN FORMS OR PACKINGS FOR RETAIL SALE OR AS PREPARATIONS OR ARTICLES (FOR EXAMPLE, SULPHURTREATED BANDS, WIC</t>
        </is>
      </c>
      <c r="D5144" t="inlineStr">
        <is>
          <t>4458a652-dd3d-4de3-ab58-2ab68d4628ce</t>
        </is>
      </c>
      <c r="E5144" t="inlineStr">
        <is>
          <t>bc0420ad-749e-48fe-ae9f-52392cd92ce9</t>
        </is>
      </c>
      <c r="F5144" t="n">
        <v>54</v>
      </c>
    </row>
    <row r="5145">
      <c r="A5145" t="inlineStr">
        <is>
          <t>2dfe3b09-8952-445d-9451-ced828b17786</t>
        </is>
      </c>
      <c r="B5145" t="inlineStr">
        <is>
          <t>38081032</t>
        </is>
      </c>
      <c r="C5145" t="inlineStr">
        <is>
          <t>INSECTICIDES, RODENTICIDES, FUNGICIDES, HERBICIDES, ANTI-SPROUTING PRODUCTS AND PLANT-GROWTH REGULATORS, DISINFECTANTS AND SIMILAR PRODUCTS, PUT UP IN FORMS OR PACKINGS FOR RETAIL SALE OR AS PREPARATIONS OR ARTICLES (FOR EXAMPLE, SULPHURTREATED BANDS, WIC</t>
        </is>
      </c>
      <c r="D5145" t="inlineStr">
        <is>
          <t>4458a652-dd3d-4de3-ab58-2ab68d4628ce</t>
        </is>
      </c>
      <c r="E5145" t="inlineStr">
        <is>
          <t>bc0420ad-749e-48fe-ae9f-52392cd92ce9</t>
        </is>
      </c>
      <c r="F5145" t="n">
        <v>54</v>
      </c>
    </row>
    <row r="5146">
      <c r="A5146" t="inlineStr">
        <is>
          <t>248a1e13-970b-4494-8a3a-baa28fff6992</t>
        </is>
      </c>
      <c r="B5146" t="inlineStr">
        <is>
          <t>38081033</t>
        </is>
      </c>
      <c r="C5146" t="inlineStr">
        <is>
          <t>INSECTICIDES, RODENTICIDES, FUNGICIDES, HERBICIDES, ANTI-SPROUTING PRODUCTS AND PLANT-GROWTH REGULATORS, DISINFECTANTS AND SIMILAR PRODUCTS, PUT UP IN FORMS OR PACKINGS FOR RETAIL SALE OR AS PREPARATIONS OR ARTICLES (FOR EXAMPLE, SULPHURTREATED BANDS, WIC</t>
        </is>
      </c>
      <c r="D5146" t="inlineStr">
        <is>
          <t>4458a652-dd3d-4de3-ab58-2ab68d4628ce</t>
        </is>
      </c>
      <c r="E5146" t="inlineStr">
        <is>
          <t>bc0420ad-749e-48fe-ae9f-52392cd92ce9</t>
        </is>
      </c>
      <c r="F5146" t="n">
        <v>54</v>
      </c>
    </row>
    <row r="5147">
      <c r="A5147" t="inlineStr">
        <is>
          <t>e88dfe83-7900-4a72-987d-aaa0286adb81</t>
        </is>
      </c>
      <c r="B5147" t="inlineStr">
        <is>
          <t>38081034</t>
        </is>
      </c>
      <c r="C5147" t="inlineStr">
        <is>
          <t>INSECTICIDES, RODENTICIDES, FUNGICIDES, HERBICIDES, ANTI-SPROUTING PRODUCTS AND PLANT-GROWTH REGULATORS, DISINFECTANTS AND SIMILAR PRODUCTS, PUT UP IN FORMS OR PACKINGS FOR RETAIL SALE OR AS PREPARATIONS OR ARTICLES (FOR EXAMPLE, SULPHURTREATED BANDS, WIC</t>
        </is>
      </c>
      <c r="D5147" t="inlineStr">
        <is>
          <t>4458a652-dd3d-4de3-ab58-2ab68d4628ce</t>
        </is>
      </c>
      <c r="E5147" t="inlineStr">
        <is>
          <t>bc0420ad-749e-48fe-ae9f-52392cd92ce9</t>
        </is>
      </c>
      <c r="F5147" t="n">
        <v>54</v>
      </c>
    </row>
    <row r="5148">
      <c r="A5148" t="inlineStr">
        <is>
          <t>503ab697-13ff-4c4b-9024-f733ff698552</t>
        </is>
      </c>
      <c r="B5148" t="inlineStr">
        <is>
          <t>38081035</t>
        </is>
      </c>
      <c r="C5148" t="inlineStr">
        <is>
          <t>INSECTICIDES, RODENTICIDES, FUNGICIDES, HERBICIDES, ANTI-SPROUTING PRODUCTS AND PLANT-GROWTH REGULATORS, DISINFECTANTS AND SIMILAR PRODUCTS, PUT UP IN FORMS OR PACKINGS FOR RETAIL SALE OR AS PREPARATIONS OR ARTICLES (FOR EXAMPLE, SULPHURTREATED BANDS, WIC</t>
        </is>
      </c>
      <c r="D5148" t="inlineStr">
        <is>
          <t>4458a652-dd3d-4de3-ab58-2ab68d4628ce</t>
        </is>
      </c>
      <c r="E5148" t="inlineStr">
        <is>
          <t>bc0420ad-749e-48fe-ae9f-52392cd92ce9</t>
        </is>
      </c>
      <c r="F5148" t="n">
        <v>54</v>
      </c>
    </row>
    <row r="5149">
      <c r="A5149" t="inlineStr">
        <is>
          <t>1fbaa69b-b620-4f3c-9865-e1313d81c0f3</t>
        </is>
      </c>
      <c r="B5149" t="inlineStr">
        <is>
          <t>38081036</t>
        </is>
      </c>
      <c r="C5149" t="inlineStr">
        <is>
          <t>INSECTICIDES, RODENTICIDES, FUNGICIDES, HERBICIDES, ANTI-SPROUTING PRODUCTS AND PLANT-GROWTH REGULATORS, DISINFECTANTS AND SIMILAR PRODUCTS, PUT UP IN FORMS OR PACKINGS FOR RETAIL SALE OR AS PREPARATIONS OR ARTICLES (FOR EXAMPLE, SULPHURTREATED BANDS, WIC</t>
        </is>
      </c>
      <c r="D5149" t="inlineStr">
        <is>
          <t>4458a652-dd3d-4de3-ab58-2ab68d4628ce</t>
        </is>
      </c>
      <c r="E5149" t="inlineStr">
        <is>
          <t>bc0420ad-749e-48fe-ae9f-52392cd92ce9</t>
        </is>
      </c>
      <c r="F5149" t="n">
        <v>54</v>
      </c>
    </row>
    <row r="5150">
      <c r="A5150" t="inlineStr">
        <is>
          <t>8e1dce39-4b37-4b62-9640-8f661e25dad0</t>
        </is>
      </c>
      <c r="B5150" t="inlineStr">
        <is>
          <t>38081037</t>
        </is>
      </c>
      <c r="C5150" t="inlineStr">
        <is>
          <t>INSECTICIDES, RODENTICIDES, FUNGICIDES, HERBICIDES, ANTI-SPROUTING PRODUCTS AND PLANT-GROWTH REGULATORS, DISINFECTANTS AND SIMILAR PRODUCTS, PUT UP IN FORMS OR PACKINGS FOR RETAIL SALE OR AS PREPARATIONS OR ARTICLES (FOR EXAMPLE, SULPHURTREATED BANDS, WIC</t>
        </is>
      </c>
      <c r="D5150" t="inlineStr">
        <is>
          <t>4458a652-dd3d-4de3-ab58-2ab68d4628ce</t>
        </is>
      </c>
      <c r="E5150" t="inlineStr">
        <is>
          <t>bc0420ad-749e-48fe-ae9f-52392cd92ce9</t>
        </is>
      </c>
      <c r="F5150" t="n">
        <v>54</v>
      </c>
    </row>
    <row r="5151">
      <c r="A5151" t="inlineStr">
        <is>
          <t>8bddd312-c525-461e-9ac0-129e8fc3c4a8</t>
        </is>
      </c>
      <c r="B5151" t="inlineStr">
        <is>
          <t>38081091</t>
        </is>
      </c>
      <c r="C5151" t="inlineStr">
        <is>
          <t>INSECTICIDES, RODENTICIDES, FUNGICIDES, HERBICIDES, ANTI-SPROUTING PRODUCTS AND PLANT-GROWTH REGULATORS, DISINFECTANTS AND SIMILAR PRODUCTS, PUT UP IN FORMS OR PACKINGS FOR RETAIL SALE OR AS PREPARATIONS OR ARTICLES (FOR EXAMPLE, SULPHURTREATED BANDS, WIC</t>
        </is>
      </c>
      <c r="D5151" t="inlineStr">
        <is>
          <t>4458a652-dd3d-4de3-ab58-2ab68d4628ce</t>
        </is>
      </c>
      <c r="E5151" t="inlineStr">
        <is>
          <t>bc0420ad-749e-48fe-ae9f-52392cd92ce9</t>
        </is>
      </c>
      <c r="F5151" t="n">
        <v>54</v>
      </c>
    </row>
    <row r="5152">
      <c r="A5152" t="inlineStr">
        <is>
          <t>e15c5639-e371-4c3e-be2b-d5787a2b63be</t>
        </is>
      </c>
      <c r="B5152" t="inlineStr">
        <is>
          <t>38081092</t>
        </is>
      </c>
      <c r="C5152" t="inlineStr">
        <is>
          <t>INSECTICIDES, RODENTICIDES, FUNGICIDES, HERBICIDES, ANTI-SPROUTING PRODUCTS AND PLANT-GROWTH REGULATORS, DISINFECTANTS AND SIMILAR PRODUCTS, PUT UP IN FORMS OR PACKINGS FOR RETAIL SALE OR AS PREPARATIONS OR ARTICLES (FOR EXAMPLE, SULPHURTREATED BANDS, WIC</t>
        </is>
      </c>
      <c r="D5152" t="inlineStr">
        <is>
          <t>4458a652-dd3d-4de3-ab58-2ab68d4628ce</t>
        </is>
      </c>
      <c r="E5152" t="inlineStr">
        <is>
          <t>bc0420ad-749e-48fe-ae9f-52392cd92ce9</t>
        </is>
      </c>
      <c r="F5152" t="n">
        <v>54</v>
      </c>
    </row>
    <row r="5153">
      <c r="A5153" t="inlineStr">
        <is>
          <t>d812c443-cae0-4331-856d-388daa8938ba</t>
        </is>
      </c>
      <c r="B5153" t="inlineStr">
        <is>
          <t>38081099</t>
        </is>
      </c>
      <c r="C5153" t="inlineStr">
        <is>
          <t>INSECTICIDES, RODENTICIDES, FUNGICIDES, HERBICIDES, ANTI-SPROUTING PRODUCTS AND PLANT-GROWTH REGULATORS, DISINFECTANTS AND SIMILAR PRODUCTS, PUT UP IN FORMS OR PACKINGS FOR RETAIL SALE OR AS PREPARATIONS OR ARTICLES (FOR EXAMPLE, SULPHURTREATED BANDS, WIC</t>
        </is>
      </c>
      <c r="D5153" t="inlineStr">
        <is>
          <t>4458a652-dd3d-4de3-ab58-2ab68d4628ce</t>
        </is>
      </c>
      <c r="E5153" t="inlineStr">
        <is>
          <t>bc0420ad-749e-48fe-ae9f-52392cd92ce9</t>
        </is>
      </c>
      <c r="F5153" t="n">
        <v>54</v>
      </c>
    </row>
    <row r="5154">
      <c r="A5154" t="inlineStr">
        <is>
          <t>22ba2ac0-4584-4390-bf68-598d5648a46f</t>
        </is>
      </c>
      <c r="B5154" t="inlineStr">
        <is>
          <t>38082010</t>
        </is>
      </c>
      <c r="C5154" t="inlineStr">
        <is>
          <t>INSECTICIDES, RODENTICIDES, FUNGICIDES, HERBICIDES, ANTI-SPROUTING PRODUCTS AND PLANT-GROWTH REGULATORS, DISINFECTANTS AND SIMILAR PRODUCTS, PUT UP IN FORMS OR PACKINGS FOR RETAIL SALE OR AS PREPARATIONS OR ARTICLES (FOR EXAMPLE, SULPHURTREATED BANDS, WIC</t>
        </is>
      </c>
      <c r="D5154" t="inlineStr">
        <is>
          <t>4458a652-dd3d-4de3-ab58-2ab68d4628ce</t>
        </is>
      </c>
      <c r="E5154" t="inlineStr">
        <is>
          <t>bc0420ad-749e-48fe-ae9f-52392cd92ce9</t>
        </is>
      </c>
      <c r="F5154" t="n">
        <v>54</v>
      </c>
    </row>
    <row r="5155">
      <c r="A5155" t="inlineStr">
        <is>
          <t>80a858d4-99a2-4112-98e0-e7960529a881</t>
        </is>
      </c>
      <c r="B5155" t="inlineStr">
        <is>
          <t>38082020</t>
        </is>
      </c>
      <c r="C5155" t="inlineStr">
        <is>
          <t>INSECTICIDES, RODENTICIDES, FUNGICIDES, HERBICIDES, ANTI-SPROUTING PRODUCTS AND PLANT-GROWTH REGULATORS, DISINFECTANTS AND SIMILAR PRODUCTS, PUT UP IN FORMS OR PACKINGS FOR RETAIL SALE OR AS PREPARATIONS OR ARTICLES (FOR EXAMPLE, SULPHURTREATED BANDS, WIC</t>
        </is>
      </c>
      <c r="D5155" t="inlineStr">
        <is>
          <t>4458a652-dd3d-4de3-ab58-2ab68d4628ce</t>
        </is>
      </c>
      <c r="E5155" t="inlineStr">
        <is>
          <t>bc0420ad-749e-48fe-ae9f-52392cd92ce9</t>
        </is>
      </c>
      <c r="F5155" t="n">
        <v>54</v>
      </c>
    </row>
    <row r="5156">
      <c r="A5156" t="inlineStr">
        <is>
          <t>2f93804f-9785-480b-b32e-789f1c30795a</t>
        </is>
      </c>
      <c r="B5156" t="inlineStr">
        <is>
          <t>38082030</t>
        </is>
      </c>
      <c r="C5156" t="inlineStr">
        <is>
          <t>INSECTICIDES, RODENTICIDES, FUNGICIDES, HERBICIDES, ANTI-SPROUTING PRODUCTS AND PLANT-GROWTH REGULATORS, DISINFECTANTS AND SIMILAR PRODUCTS, PUT UP IN FORMS OR PACKINGS FOR RETAIL SALE OR AS PREPARATIONS OR ARTICLES (FOR EXAMPLE, SULPHURTREATED BANDS, WIC</t>
        </is>
      </c>
      <c r="D5156" t="inlineStr">
        <is>
          <t>4458a652-dd3d-4de3-ab58-2ab68d4628ce</t>
        </is>
      </c>
      <c r="E5156" t="inlineStr">
        <is>
          <t>bc0420ad-749e-48fe-ae9f-52392cd92ce9</t>
        </is>
      </c>
      <c r="F5156" t="n">
        <v>54</v>
      </c>
    </row>
    <row r="5157">
      <c r="A5157" t="inlineStr">
        <is>
          <t>ba07fd56-5f9f-4e6d-b4ef-ec950c4fd991</t>
        </is>
      </c>
      <c r="B5157" t="inlineStr">
        <is>
          <t>38082040</t>
        </is>
      </c>
      <c r="C5157" t="inlineStr">
        <is>
          <t>INSECTICIDES, RODENTICIDES, FUNGICIDES, HERBICIDES, ANTI-SPROUTING PRODUCTS AND PLANT-GROWTH REGULATORS, DISINFECTANTS AND SIMILAR PRODUCTS, PUT UP IN FORMS OR PACKINGS FOR RETAIL SALE OR AS PREPARATIONS OR ARTICLES (FOR EXAMPLE, SULPHURTREATED BANDS, WIC</t>
        </is>
      </c>
      <c r="D5157" t="inlineStr">
        <is>
          <t>4458a652-dd3d-4de3-ab58-2ab68d4628ce</t>
        </is>
      </c>
      <c r="E5157" t="inlineStr">
        <is>
          <t>bc0420ad-749e-48fe-ae9f-52392cd92ce9</t>
        </is>
      </c>
      <c r="F5157" t="n">
        <v>54</v>
      </c>
    </row>
    <row r="5158">
      <c r="A5158" t="inlineStr">
        <is>
          <t>e4d84d0f-001a-4cbc-b04d-9a307f6454ee</t>
        </is>
      </c>
      <c r="B5158" t="inlineStr">
        <is>
          <t>38082050</t>
        </is>
      </c>
      <c r="C5158" t="inlineStr">
        <is>
          <t>INSECTICIDES, RODENTICIDES, FUNGICIDES, HERBICIDES, ANTI-SPROUTING PRODUCTS AND PLANT-GROWTH REGULATORS, DISINFECTANTS AND SIMILAR PRODUCTS, PUT UP IN FORMS OR PACKINGS FOR RETAIL SALE OR AS PREPARATIONS OR ARTICLES (FOR EXAMPLE, SULPHURTREATED BANDS, WIC</t>
        </is>
      </c>
      <c r="D5158" t="inlineStr">
        <is>
          <t>4458a652-dd3d-4de3-ab58-2ab68d4628ce</t>
        </is>
      </c>
      <c r="E5158" t="inlineStr">
        <is>
          <t>bc0420ad-749e-48fe-ae9f-52392cd92ce9</t>
        </is>
      </c>
      <c r="F5158" t="n">
        <v>54</v>
      </c>
    </row>
    <row r="5159">
      <c r="A5159" t="inlineStr">
        <is>
          <t>3dcff563-db08-45d9-8a2a-600ae722bb94</t>
        </is>
      </c>
      <c r="B5159" t="inlineStr">
        <is>
          <t>38082090</t>
        </is>
      </c>
      <c r="C5159" t="inlineStr">
        <is>
          <t>INSECTICIDES, RODENTICIDES, FUNGICIDES, HERBICIDES, ANTI-SPROUTING PRODUCTS AND PLANT-GROWTH REGULATORS, DISINFECTANTS AND SIMILAR PRODUCTS, PUT UP IN FORMS OR PACKINGS FOR RETAIL SALE OR AS PREPARATIONS OR ARTICLES (FOR EXAMPLE, SULPHURTREATED BANDS, WIC</t>
        </is>
      </c>
      <c r="D5159" t="inlineStr">
        <is>
          <t>4458a652-dd3d-4de3-ab58-2ab68d4628ce</t>
        </is>
      </c>
      <c r="E5159" t="inlineStr">
        <is>
          <t>bc0420ad-749e-48fe-ae9f-52392cd92ce9</t>
        </is>
      </c>
      <c r="F5159" t="n">
        <v>54</v>
      </c>
    </row>
    <row r="5160">
      <c r="A5160" t="inlineStr">
        <is>
          <t>eeacfa1f-aba1-4aa9-9ce1-8611cfebf59a</t>
        </is>
      </c>
      <c r="B5160" t="inlineStr">
        <is>
          <t>38083010</t>
        </is>
      </c>
      <c r="C5160" t="inlineStr">
        <is>
          <t>INSECTICIDES, RODENTICIDES, FUNGICIDES, HERBICIDES, ANTI-SPROUTING PRODUCTS AND PLANT-GROWTH REGULATORS, DISINFECTANTS AND SIMILAR PRODUCTS, PUT UP IN FORMS OR PACKINGS FOR RETAIL SALE OR AS PREPARATIONS OR ARTICLES (FOR EXAMPLE, SULPHURTREATED BANDS, WIC</t>
        </is>
      </c>
      <c r="D5160" t="inlineStr">
        <is>
          <t>4458a652-dd3d-4de3-ab58-2ab68d4628ce</t>
        </is>
      </c>
      <c r="E5160" t="inlineStr">
        <is>
          <t>bc0420ad-749e-48fe-ae9f-52392cd92ce9</t>
        </is>
      </c>
      <c r="F5160" t="n">
        <v>54</v>
      </c>
    </row>
    <row r="5161">
      <c r="A5161" t="inlineStr">
        <is>
          <t>6076ef65-93e2-447a-ad6d-f4ad8a7a8941</t>
        </is>
      </c>
      <c r="B5161" t="inlineStr">
        <is>
          <t>38083020</t>
        </is>
      </c>
      <c r="C5161" t="inlineStr">
        <is>
          <t>INSECTICIDES, RODENTICIDES, FUNGICIDES, HERBICIDES, ANTI-SPROUTING PRODUCTS AND PLANT-GROWTH REGULATORS, DISINFECTANTS AND SIMILAR PRODUCTS, PUT UP IN FORMS OR PACKINGS FOR RETAIL SALE OR AS PREPARATIONS OR ARTICLES (FOR EXAMPLE, SULPHURTREATED BANDS, WIC</t>
        </is>
      </c>
      <c r="D5161" t="inlineStr">
        <is>
          <t>4458a652-dd3d-4de3-ab58-2ab68d4628ce</t>
        </is>
      </c>
      <c r="E5161" t="inlineStr">
        <is>
          <t>bc0420ad-749e-48fe-ae9f-52392cd92ce9</t>
        </is>
      </c>
      <c r="F5161" t="n">
        <v>54</v>
      </c>
    </row>
    <row r="5162">
      <c r="A5162" t="inlineStr">
        <is>
          <t>5dc440da-2c07-49d0-aaea-e8008f5791c8</t>
        </is>
      </c>
      <c r="B5162" t="inlineStr">
        <is>
          <t>38083030</t>
        </is>
      </c>
      <c r="C5162" t="inlineStr">
        <is>
          <t>INSECTICIDES, RODENTICIDES, FUNGICIDES, HERBICIDES, ANTI-SPROUTING PRODUCTS AND PLANT-GROWTH REGULATORS, DISINFECTANTS AND SIMILAR PRODUCTS, PUT UP IN FORMS OR PACKINGS FOR RETAIL SALE OR AS PREPARATIONS OR ARTICLES (FOR EXAMPLE, SULPHURTREATED BANDS, WIC</t>
        </is>
      </c>
      <c r="D5162" t="inlineStr">
        <is>
          <t>4458a652-dd3d-4de3-ab58-2ab68d4628ce</t>
        </is>
      </c>
      <c r="E5162" t="inlineStr">
        <is>
          <t>bc0420ad-749e-48fe-ae9f-52392cd92ce9</t>
        </is>
      </c>
      <c r="F5162" t="n">
        <v>54</v>
      </c>
    </row>
    <row r="5163">
      <c r="A5163" t="inlineStr">
        <is>
          <t>e262958c-1ac2-4ebe-bd99-4aaae188543d</t>
        </is>
      </c>
      <c r="B5163" t="inlineStr">
        <is>
          <t>38083040</t>
        </is>
      </c>
      <c r="C5163" t="inlineStr">
        <is>
          <t>INSECTICIDES, RODENTICIDES, FUNGICIDES, HERBICIDES, ANTI-SPROUTING PRODUCTS AND PLANT-GROWTH REGULATORS, DISINFECTANTS AND SIMILAR PRODUCTS, PUT UP IN FORMS OR PACKINGS FOR RETAIL SALE OR AS PREPARATIONS OR ARTICLES (FOR EXAMPLE, SULPHURTREATED BANDS, WIC</t>
        </is>
      </c>
      <c r="D5163" t="inlineStr">
        <is>
          <t>4458a652-dd3d-4de3-ab58-2ab68d4628ce</t>
        </is>
      </c>
      <c r="E5163" t="inlineStr">
        <is>
          <t>bc0420ad-749e-48fe-ae9f-52392cd92ce9</t>
        </is>
      </c>
      <c r="F5163" t="n">
        <v>54</v>
      </c>
    </row>
    <row r="5164">
      <c r="A5164" t="inlineStr">
        <is>
          <t>d37268d2-f2da-48e1-b1d5-88b91b8d9d4a</t>
        </is>
      </c>
      <c r="B5164" t="inlineStr">
        <is>
          <t>38083050</t>
        </is>
      </c>
      <c r="C5164" t="inlineStr">
        <is>
          <t>INSECTICIDES, RODENTICIDES, FUNGICIDES, HERBICIDES, ANTI-SPROUTING PRODUCTS AND PLANT-GROWTH REGULATORS, DISINFECTANTS AND SIMILAR PRODUCTS, PUT UP IN FORMS OR PACKINGS FOR RETAIL SALE OR AS PREPARATIONS OR ARTICLES (FOR EXAMPLE, SULPHURTREATED BANDS, WIC</t>
        </is>
      </c>
      <c r="D5164" t="inlineStr">
        <is>
          <t>4458a652-dd3d-4de3-ab58-2ab68d4628ce</t>
        </is>
      </c>
      <c r="E5164" t="inlineStr">
        <is>
          <t>bc0420ad-749e-48fe-ae9f-52392cd92ce9</t>
        </is>
      </c>
      <c r="F5164" t="n">
        <v>54</v>
      </c>
    </row>
    <row r="5165">
      <c r="A5165" t="inlineStr">
        <is>
          <t>1f483f5a-fd96-488f-b95a-310a5153e71f</t>
        </is>
      </c>
      <c r="B5165" t="inlineStr">
        <is>
          <t>38083090</t>
        </is>
      </c>
      <c r="C5165" t="inlineStr">
        <is>
          <t>INSECTICIDES, RODENTICIDES, FUNGICIDES, HERBICIDES, ANTI-SPROUTING PRODUCTS AND PLANT-GROWTH REGULATORS, DISINFECTANTS AND SIMILAR PRODUCTS, PUT UP IN FORMS OR PACKINGS FOR RETAIL SALE OR AS PREPARATIONS OR ARTICLES (FOR EXAMPLE, SULPHURTREATED BANDS, WIC</t>
        </is>
      </c>
      <c r="D5165" t="inlineStr">
        <is>
          <t>4458a652-dd3d-4de3-ab58-2ab68d4628ce</t>
        </is>
      </c>
      <c r="E5165" t="inlineStr">
        <is>
          <t>bc0420ad-749e-48fe-ae9f-52392cd92ce9</t>
        </is>
      </c>
      <c r="F5165" t="n">
        <v>54</v>
      </c>
    </row>
    <row r="5166">
      <c r="A5166" t="inlineStr">
        <is>
          <t>5a4ad04a-f553-49d4-af6b-fa2ea90edf9b</t>
        </is>
      </c>
      <c r="B5166" t="inlineStr">
        <is>
          <t>38084000</t>
        </is>
      </c>
      <c r="C5166" t="inlineStr">
        <is>
          <t>INSECTICIDES, RODENTICIDES, FUNGICIDES, HERBICIDES, ANTI-SPROUTING PRODUCTS AND PLANT-GROWTH REGULATORS, DISINFECTANTS AND SIMILAR PRODUCTS, PUT UP IN FORMS OR PACKINGS FOR RETAIL SALE OR AS PREPARATIONS OR ARTICLES (FOR EXAMPLE, SULPHURTREATED BANDS, WIC</t>
        </is>
      </c>
      <c r="D5166" t="inlineStr">
        <is>
          <t>4458a652-dd3d-4de3-ab58-2ab68d4628ce</t>
        </is>
      </c>
      <c r="E5166" t="inlineStr">
        <is>
          <t>bc0420ad-749e-48fe-ae9f-52392cd92ce9</t>
        </is>
      </c>
      <c r="F5166" t="n">
        <v>54</v>
      </c>
    </row>
    <row r="5167">
      <c r="A5167" t="inlineStr">
        <is>
          <t>b1d04f91-eccc-4df6-ab3c-d692fa72b552</t>
        </is>
      </c>
      <c r="B5167" t="inlineStr">
        <is>
          <t>38085000</t>
        </is>
      </c>
      <c r="C5167" t="inlineStr">
        <is>
          <t>NSECTICIDES, RODENTICIDES, FUNGICIDES, HERBICIDES, ANTI-SPROUTING PRODUCTS AND PLANT-GROWTH REGULATORS, DISINFECTANTS AND SIMILAR PRODUCTS, PUT UP IN FORMS OR PACKINGS FOR RETAIL SALE OR AS PREPARATIONS OR ARTICLES (FOR EXAMPLE, SULPHURTREATED BANDS, WICK</t>
        </is>
      </c>
      <c r="D5167" t="inlineStr">
        <is>
          <t>4458a652-dd3d-4de3-ab58-2ab68d4628ce</t>
        </is>
      </c>
      <c r="E5167" t="inlineStr">
        <is>
          <t>bc0420ad-749e-48fe-ae9f-52392cd92ce9</t>
        </is>
      </c>
      <c r="F5167" t="n">
        <v>54</v>
      </c>
    </row>
    <row r="5168">
      <c r="A5168" t="inlineStr">
        <is>
          <t>cfb8d30b-bf6d-48b6-9361-904e9734d4d1</t>
        </is>
      </c>
      <c r="B5168" t="inlineStr">
        <is>
          <t>38085200</t>
        </is>
      </c>
      <c r="C5168" t="inlineStr">
        <is>
          <t>DDT (ISO) (CLOFENOTANE (INN)), IN PACKINGS OF A NET WEIGHT CONTENT NOT EXCEEDING 300 G</t>
        </is>
      </c>
      <c r="D5168" t="inlineStr">
        <is>
          <t>4458a652-dd3d-4de3-ab58-2ab68d4628ce</t>
        </is>
      </c>
      <c r="E5168" t="inlineStr">
        <is>
          <t>bc0420ad-749e-48fe-ae9f-52392cd92ce9</t>
        </is>
      </c>
      <c r="F5168" t="n">
        <v>54</v>
      </c>
    </row>
    <row r="5169">
      <c r="A5169" t="inlineStr">
        <is>
          <t>57df45a9-ebcc-41c2-9f92-83adc39d2a6c</t>
        </is>
      </c>
      <c r="B5169" t="inlineStr">
        <is>
          <t>38085900</t>
        </is>
      </c>
      <c r="C5169" t="inlineStr">
        <is>
          <t>Other</t>
        </is>
      </c>
      <c r="D5169" t="inlineStr">
        <is>
          <t>4458a652-dd3d-4de3-ab58-2ab68d4628ce</t>
        </is>
      </c>
      <c r="E5169" t="inlineStr">
        <is>
          <t>bc0420ad-749e-48fe-ae9f-52392cd92ce9</t>
        </is>
      </c>
      <c r="F5169" t="n">
        <v>54</v>
      </c>
    </row>
    <row r="5170">
      <c r="A5170" t="inlineStr">
        <is>
          <t>ea24de9c-e0ed-4a27-b70d-9a7e9151322c</t>
        </is>
      </c>
      <c r="B5170" t="inlineStr">
        <is>
          <t>38086100</t>
        </is>
      </c>
      <c r="C5170" t="inlineStr">
        <is>
          <t>IN PACKINGS OF A NET WEIGHT CONTENT NOT EXCEEDING 300 G</t>
        </is>
      </c>
      <c r="D5170" t="inlineStr">
        <is>
          <t>4458a652-dd3d-4de3-ab58-2ab68d4628ce</t>
        </is>
      </c>
      <c r="E5170" t="inlineStr">
        <is>
          <t>bc0420ad-749e-48fe-ae9f-52392cd92ce9</t>
        </is>
      </c>
      <c r="F5170" t="n">
        <v>54</v>
      </c>
    </row>
    <row r="5171">
      <c r="A5171" t="inlineStr">
        <is>
          <t>f756b785-25d0-419e-976f-a87c45780678</t>
        </is>
      </c>
      <c r="B5171" t="inlineStr">
        <is>
          <t>38086200</t>
        </is>
      </c>
      <c r="C5171" t="inlineStr">
        <is>
          <t>In packings of a net weight content exceeding 300 g but not exceeding 7.5 kg</t>
        </is>
      </c>
      <c r="D5171" t="inlineStr">
        <is>
          <t>4458a652-dd3d-4de3-ab58-2ab68d4628ce</t>
        </is>
      </c>
      <c r="E5171" t="inlineStr">
        <is>
          <t>bc0420ad-749e-48fe-ae9f-52392cd92ce9</t>
        </is>
      </c>
      <c r="F5171" t="n">
        <v>54</v>
      </c>
    </row>
    <row r="5172">
      <c r="A5172" t="inlineStr">
        <is>
          <t>70470012-1eab-4cfa-b92f-8a321af6e83a</t>
        </is>
      </c>
      <c r="B5172" t="inlineStr">
        <is>
          <t>38086900</t>
        </is>
      </c>
      <c r="C5172" t="inlineStr">
        <is>
          <t>Other</t>
        </is>
      </c>
      <c r="D5172" t="inlineStr">
        <is>
          <t>4458a652-dd3d-4de3-ab58-2ab68d4628ce</t>
        </is>
      </c>
      <c r="E5172" t="inlineStr">
        <is>
          <t>bc0420ad-749e-48fe-ae9f-52392cd92ce9</t>
        </is>
      </c>
      <c r="F5172" t="n">
        <v>54</v>
      </c>
    </row>
    <row r="5173">
      <c r="A5173" t="inlineStr">
        <is>
          <t>f896d5a9-5297-40ee-8b63-44d95ec099af</t>
        </is>
      </c>
      <c r="B5173" t="inlineStr">
        <is>
          <t>38089010</t>
        </is>
      </c>
      <c r="C5173" t="inlineStr">
        <is>
          <t>INSECTICIDES, RODENTICIDES, FUNGICIDES, HERBICIDES, ANTI-SPROUTING PRODUCTS AND PLANT-GROWTH REGULATORS, DISINFECTANTS AND SIMILAR PRODUCTS, PUT UP IN FORMS OR PACKINGS FOR RETAIL SALE OR AS PREPARATIONS OR ARTICLES (FOR EXAMPLE, SULPHURTREATED BANDS, WIC</t>
        </is>
      </c>
      <c r="D5173" t="inlineStr">
        <is>
          <t>4458a652-dd3d-4de3-ab58-2ab68d4628ce</t>
        </is>
      </c>
      <c r="E5173" t="inlineStr">
        <is>
          <t>bc0420ad-749e-48fe-ae9f-52392cd92ce9</t>
        </is>
      </c>
      <c r="F5173" t="n">
        <v>54</v>
      </c>
    </row>
    <row r="5174">
      <c r="A5174" t="inlineStr">
        <is>
          <t>b91a6fc7-684d-47cb-8d21-168fd4589ca6</t>
        </is>
      </c>
      <c r="B5174" t="inlineStr">
        <is>
          <t>38089090</t>
        </is>
      </c>
      <c r="C5174" t="inlineStr">
        <is>
          <t>INSECTICIDES, RODENTICIDES, FUNGICIDES, HERBICIDES, ANTI-SPROUTING PRODUCTS AND PLANT-GROWTH REGULATORS, DISINFECTANTS AND SIMILAR PRODUCTS, PUT UP IN FORMS OR PACKINGS FOR RETAIL SALE OR AS PREPARATIONS OR ARTICLES (FOR EXAMPLE, SULPHURTREATED BANDS, WIC</t>
        </is>
      </c>
      <c r="D5174" t="inlineStr">
        <is>
          <t>4458a652-dd3d-4de3-ab58-2ab68d4628ce</t>
        </is>
      </c>
      <c r="E5174" t="inlineStr">
        <is>
          <t>bc0420ad-749e-48fe-ae9f-52392cd92ce9</t>
        </is>
      </c>
      <c r="F5174" t="n">
        <v>54</v>
      </c>
    </row>
    <row r="5175">
      <c r="A5175" t="inlineStr">
        <is>
          <t>2e589d6e-de1b-4e30-8a6e-cb6376342235</t>
        </is>
      </c>
      <c r="B5175" t="inlineStr">
        <is>
          <t>38089111</t>
        </is>
      </c>
      <c r="C5175" t="inlineStr">
        <is>
          <t>ALUMINIUM PHOSPHATE (FOR EXAMPLE PHOSTOXIN)</t>
        </is>
      </c>
      <c r="D5175" t="inlineStr">
        <is>
          <t>4458a652-dd3d-4de3-ab58-2ab68d4628ce</t>
        </is>
      </c>
      <c r="E5175" t="inlineStr">
        <is>
          <t>bc0420ad-749e-48fe-ae9f-52392cd92ce9</t>
        </is>
      </c>
      <c r="F5175" t="n">
        <v>54</v>
      </c>
    </row>
    <row r="5176">
      <c r="A5176" t="inlineStr">
        <is>
          <t>b6a624c4-2d41-4132-8da5-6e268d188431</t>
        </is>
      </c>
      <c r="B5176" t="inlineStr">
        <is>
          <t>38089112</t>
        </is>
      </c>
      <c r="C5176" t="inlineStr">
        <is>
          <t>CALCIUM CYANIDE</t>
        </is>
      </c>
      <c r="D5176" t="inlineStr">
        <is>
          <t>4458a652-dd3d-4de3-ab58-2ab68d4628ce</t>
        </is>
      </c>
      <c r="E5176" t="inlineStr">
        <is>
          <t>bc0420ad-749e-48fe-ae9f-52392cd92ce9</t>
        </is>
      </c>
      <c r="F5176" t="n">
        <v>54</v>
      </c>
    </row>
    <row r="5177">
      <c r="A5177" t="inlineStr">
        <is>
          <t>9709fb1c-1218-4235-8b95-53d82763a4f4</t>
        </is>
      </c>
      <c r="B5177" t="inlineStr">
        <is>
          <t>38089113</t>
        </is>
      </c>
      <c r="C5177" t="inlineStr">
        <is>
          <t>D.D.V.P. (DIMETHYLE-DICHLORO-VINYL- PHOSPHATE)</t>
        </is>
      </c>
      <c r="D5177" t="inlineStr">
        <is>
          <t>4458a652-dd3d-4de3-ab58-2ab68d4628ce</t>
        </is>
      </c>
      <c r="E5177" t="inlineStr">
        <is>
          <t>bc0420ad-749e-48fe-ae9f-52392cd92ce9</t>
        </is>
      </c>
      <c r="F5177" t="n">
        <v>54</v>
      </c>
    </row>
    <row r="5178">
      <c r="A5178" t="inlineStr">
        <is>
          <t>d489d1dd-9e11-482c-bad2-966c008f8442</t>
        </is>
      </c>
      <c r="B5178" t="inlineStr">
        <is>
          <t>38089121</t>
        </is>
      </c>
      <c r="C5178" t="inlineStr">
        <is>
          <t>DIAGINAL</t>
        </is>
      </c>
      <c r="D5178" t="inlineStr">
        <is>
          <t>4458a652-dd3d-4de3-ab58-2ab68d4628ce</t>
        </is>
      </c>
      <c r="E5178" t="inlineStr">
        <is>
          <t>bc0420ad-749e-48fe-ae9f-52392cd92ce9</t>
        </is>
      </c>
      <c r="F5178" t="n">
        <v>54</v>
      </c>
    </row>
    <row r="5179">
      <c r="A5179" t="inlineStr">
        <is>
          <t>2810ee1d-9aff-4982-918f-2e1fd8693869</t>
        </is>
      </c>
      <c r="B5179" t="inlineStr">
        <is>
          <t>38089122</t>
        </is>
      </c>
      <c r="C5179" t="inlineStr">
        <is>
          <t>METHYL BROMIDE</t>
        </is>
      </c>
      <c r="D5179" t="inlineStr">
        <is>
          <t>4458a652-dd3d-4de3-ab58-2ab68d4628ce</t>
        </is>
      </c>
      <c r="E5179" t="inlineStr">
        <is>
          <t>bc0420ad-749e-48fe-ae9f-52392cd92ce9</t>
        </is>
      </c>
      <c r="F5179" t="n">
        <v>54</v>
      </c>
    </row>
    <row r="5180">
      <c r="A5180" t="inlineStr">
        <is>
          <t>8e7f1170-e21c-4fbb-9070-d13b160b6048</t>
        </is>
      </c>
      <c r="B5180" t="inlineStr">
        <is>
          <t>38089123</t>
        </is>
      </c>
      <c r="C5180" t="inlineStr">
        <is>
          <t>DIMETHOATE, TECHNICAL GRADE</t>
        </is>
      </c>
      <c r="D5180" t="inlineStr">
        <is>
          <t>4458a652-dd3d-4de3-ab58-2ab68d4628ce</t>
        </is>
      </c>
      <c r="E5180" t="inlineStr">
        <is>
          <t>bc0420ad-749e-48fe-ae9f-52392cd92ce9</t>
        </is>
      </c>
      <c r="F5180" t="n">
        <v>54</v>
      </c>
    </row>
    <row r="5181">
      <c r="A5181" t="inlineStr">
        <is>
          <t>624f1ef4-4adb-466e-b247-18bfad7c7fde</t>
        </is>
      </c>
      <c r="B5181" t="inlineStr">
        <is>
          <t>38089124</t>
        </is>
      </c>
      <c r="C5181" t="inlineStr">
        <is>
          <t>MELATHION</t>
        </is>
      </c>
      <c r="D5181" t="inlineStr">
        <is>
          <t>4458a652-dd3d-4de3-ab58-2ab68d4628ce</t>
        </is>
      </c>
      <c r="E5181" t="inlineStr">
        <is>
          <t>bc0420ad-749e-48fe-ae9f-52392cd92ce9</t>
        </is>
      </c>
      <c r="F5181" t="n">
        <v>54</v>
      </c>
    </row>
    <row r="5182">
      <c r="A5182" t="inlineStr">
        <is>
          <t>d1a5ee1a-21a3-4e4f-ae2f-497c82775c39</t>
        </is>
      </c>
      <c r="B5182" t="inlineStr">
        <is>
          <t>38089131</t>
        </is>
      </c>
      <c r="C5182" t="inlineStr">
        <is>
          <t>ENDOSULPHAN, TECHNICAL GRADE</t>
        </is>
      </c>
      <c r="D5182" t="inlineStr">
        <is>
          <t>4458a652-dd3d-4de3-ab58-2ab68d4628ce</t>
        </is>
      </c>
      <c r="E5182" t="inlineStr">
        <is>
          <t>bc0420ad-749e-48fe-ae9f-52392cd92ce9</t>
        </is>
      </c>
      <c r="F5182" t="n">
        <v>54</v>
      </c>
    </row>
    <row r="5183">
      <c r="A5183" t="inlineStr">
        <is>
          <t>ca297cbb-956f-4c8e-bef5-ee725b73aad1</t>
        </is>
      </c>
      <c r="B5183" t="inlineStr">
        <is>
          <t>38089132</t>
        </is>
      </c>
      <c r="C5183" t="inlineStr">
        <is>
          <t>QUINAL PHOS</t>
        </is>
      </c>
      <c r="D5183" t="inlineStr">
        <is>
          <t>4458a652-dd3d-4de3-ab58-2ab68d4628ce</t>
        </is>
      </c>
      <c r="E5183" t="inlineStr">
        <is>
          <t>bc0420ad-749e-48fe-ae9f-52392cd92ce9</t>
        </is>
      </c>
      <c r="F5183" t="n">
        <v>54</v>
      </c>
    </row>
    <row r="5184">
      <c r="A5184" t="inlineStr">
        <is>
          <t>b1dbb48c-08b6-4819-884d-4a1a77dcced2</t>
        </is>
      </c>
      <c r="B5184" t="inlineStr">
        <is>
          <t>38089133</t>
        </is>
      </c>
      <c r="C5184" t="inlineStr">
        <is>
          <t>ISOPROTURON</t>
        </is>
      </c>
      <c r="D5184" t="inlineStr">
        <is>
          <t>4458a652-dd3d-4de3-ab58-2ab68d4628ce</t>
        </is>
      </c>
      <c r="E5184" t="inlineStr">
        <is>
          <t>bc0420ad-749e-48fe-ae9f-52392cd92ce9</t>
        </is>
      </c>
      <c r="F5184" t="n">
        <v>54</v>
      </c>
    </row>
    <row r="5185">
      <c r="A5185" t="inlineStr">
        <is>
          <t>4198e2bd-e051-4ca5-b964-29381c243b34</t>
        </is>
      </c>
      <c r="B5185" t="inlineStr">
        <is>
          <t>38089134</t>
        </is>
      </c>
      <c r="C5185" t="inlineStr">
        <is>
          <t>FENTHION</t>
        </is>
      </c>
      <c r="D5185" t="inlineStr">
        <is>
          <t>4458a652-dd3d-4de3-ab58-2ab68d4628ce</t>
        </is>
      </c>
      <c r="E5185" t="inlineStr">
        <is>
          <t>bc0420ad-749e-48fe-ae9f-52392cd92ce9</t>
        </is>
      </c>
      <c r="F5185" t="n">
        <v>54</v>
      </c>
    </row>
    <row r="5186">
      <c r="A5186" t="inlineStr">
        <is>
          <t>79984b8c-0314-4b81-b0ee-59dcda9ab602</t>
        </is>
      </c>
      <c r="B5186" t="inlineStr">
        <is>
          <t>38089135</t>
        </is>
      </c>
      <c r="C5186" t="inlineStr">
        <is>
          <t>CIPERMETHRIN, TECHNICAL GRADE</t>
        </is>
      </c>
      <c r="D5186" t="inlineStr">
        <is>
          <t>4458a652-dd3d-4de3-ab58-2ab68d4628ce</t>
        </is>
      </c>
      <c r="E5186" t="inlineStr">
        <is>
          <t>bc0420ad-749e-48fe-ae9f-52392cd92ce9</t>
        </is>
      </c>
      <c r="F5186" t="n">
        <v>54</v>
      </c>
    </row>
    <row r="5187">
      <c r="A5187" t="inlineStr">
        <is>
          <t>85dc821a-8f32-4e49-9626-42933c13e3ff</t>
        </is>
      </c>
      <c r="B5187" t="inlineStr">
        <is>
          <t>38089136</t>
        </is>
      </c>
      <c r="C5187" t="inlineStr">
        <is>
          <t>ALLETHRIN</t>
        </is>
      </c>
      <c r="D5187" t="inlineStr">
        <is>
          <t>4458a652-dd3d-4de3-ab58-2ab68d4628ce</t>
        </is>
      </c>
      <c r="E5187" t="inlineStr">
        <is>
          <t>bc0420ad-749e-48fe-ae9f-52392cd92ce9</t>
        </is>
      </c>
      <c r="F5187" t="n">
        <v>54</v>
      </c>
    </row>
    <row r="5188">
      <c r="A5188" t="inlineStr">
        <is>
          <t>ef972012-f050-4fae-971f-7b6513bbc86d</t>
        </is>
      </c>
      <c r="B5188" t="inlineStr">
        <is>
          <t>38089137</t>
        </is>
      </c>
      <c r="C5188" t="inlineStr">
        <is>
          <t>SYNTHETIC PYRETHRUM</t>
        </is>
      </c>
      <c r="D5188" t="inlineStr">
        <is>
          <t>4458a652-dd3d-4de3-ab58-2ab68d4628ce</t>
        </is>
      </c>
      <c r="E5188" t="inlineStr">
        <is>
          <t>bc0420ad-749e-48fe-ae9f-52392cd92ce9</t>
        </is>
      </c>
      <c r="F5188" t="n">
        <v>54</v>
      </c>
    </row>
    <row r="5189">
      <c r="A5189" t="inlineStr">
        <is>
          <t>7ebc7206-e9db-4815-8fdd-f4ea6e21e9be</t>
        </is>
      </c>
      <c r="B5189" t="inlineStr">
        <is>
          <t>38089141</t>
        </is>
      </c>
      <c r="C5189" t="inlineStr">
        <is>
          <t>GOODS SPECIFIED IN SUPPLEMENTARY NOTE 1 TO THIS CHAPTER</t>
        </is>
      </c>
      <c r="D5189" t="inlineStr">
        <is>
          <t>4458a652-dd3d-4de3-ab58-2ab68d4628ce</t>
        </is>
      </c>
      <c r="E5189" t="inlineStr">
        <is>
          <t>bc0420ad-749e-48fe-ae9f-52392cd92ce9</t>
        </is>
      </c>
      <c r="F5189" t="n">
        <v>54</v>
      </c>
    </row>
    <row r="5190">
      <c r="A5190" t="inlineStr">
        <is>
          <t>f7193736-16fe-472f-b8b1-663e1bbd39f6</t>
        </is>
      </c>
      <c r="B5190" t="inlineStr">
        <is>
          <t>38089142</t>
        </is>
      </c>
      <c r="C5190" t="inlineStr">
        <is>
          <t>GOODS SPECIFIED IN SUPPLEMENTARY NOTE 2 TO THIS CHAPTER</t>
        </is>
      </c>
      <c r="D5190" t="inlineStr">
        <is>
          <t>4458a652-dd3d-4de3-ab58-2ab68d4628ce</t>
        </is>
      </c>
      <c r="E5190" t="inlineStr">
        <is>
          <t>bc0420ad-749e-48fe-ae9f-52392cd92ce9</t>
        </is>
      </c>
      <c r="F5190" t="n">
        <v>54</v>
      </c>
    </row>
    <row r="5191">
      <c r="A5191" t="inlineStr">
        <is>
          <t>c2706af7-bd5a-4602-b8d2-b233a8b1e5ab</t>
        </is>
      </c>
      <c r="B5191" t="inlineStr">
        <is>
          <t>38089151</t>
        </is>
      </c>
      <c r="C5191" t="inlineStr">
        <is>
          <t>GOODS SPECIFIED IN SUPPLEMENTARY NOTE 3 TO THIS CHAPTER</t>
        </is>
      </c>
      <c r="D5191" t="inlineStr">
        <is>
          <t>4458a652-dd3d-4de3-ab58-2ab68d4628ce</t>
        </is>
      </c>
      <c r="E5191" t="inlineStr">
        <is>
          <t>bc0420ad-749e-48fe-ae9f-52392cd92ce9</t>
        </is>
      </c>
      <c r="F5191" t="n">
        <v>54</v>
      </c>
    </row>
    <row r="5192">
      <c r="A5192" t="inlineStr">
        <is>
          <t>c19e827c-48b2-49b5-9915-077d0afedf3b</t>
        </is>
      </c>
      <c r="B5192" t="inlineStr">
        <is>
          <t>38089152</t>
        </is>
      </c>
      <c r="C5192" t="inlineStr">
        <is>
          <t>GOODS SPECIFIED IN SUPPLEMENTARY NOTE 4 TO THIS CHAPTER</t>
        </is>
      </c>
      <c r="D5192" t="inlineStr">
        <is>
          <t>4458a652-dd3d-4de3-ab58-2ab68d4628ce</t>
        </is>
      </c>
      <c r="E5192" t="inlineStr">
        <is>
          <t>bc0420ad-749e-48fe-ae9f-52392cd92ce9</t>
        </is>
      </c>
      <c r="F5192" t="n">
        <v>54</v>
      </c>
    </row>
    <row r="5193">
      <c r="A5193" t="inlineStr">
        <is>
          <t>6e2c6343-c47e-4716-88b2-e4f70b9f9556</t>
        </is>
      </c>
      <c r="B5193" t="inlineStr">
        <is>
          <t>38089191</t>
        </is>
      </c>
      <c r="C5193" t="inlineStr">
        <is>
          <t>REPELLANTS FOR INSECTS SUCH AS FLIES, MOSQUITO</t>
        </is>
      </c>
      <c r="D5193" t="inlineStr">
        <is>
          <t>4458a652-dd3d-4de3-ab58-2ab68d4628ce</t>
        </is>
      </c>
      <c r="E5193" t="inlineStr">
        <is>
          <t>bc0420ad-749e-48fe-ae9f-52392cd92ce9</t>
        </is>
      </c>
      <c r="F5193" t="n">
        <v>54</v>
      </c>
    </row>
    <row r="5194">
      <c r="A5194" t="inlineStr">
        <is>
          <t>b569777b-dd18-435c-a3a1-1e17737262f9</t>
        </is>
      </c>
      <c r="B5194" t="inlineStr">
        <is>
          <t>38089192</t>
        </is>
      </c>
      <c r="C5194" t="inlineStr">
        <is>
          <t>PAPER IMPREGNATED OR COATED WITH INSECTICIDES SUCH AS D.D.T. COATED PAPER</t>
        </is>
      </c>
      <c r="D5194" t="inlineStr">
        <is>
          <t>4458a652-dd3d-4de3-ab58-2ab68d4628ce</t>
        </is>
      </c>
      <c r="E5194" t="inlineStr">
        <is>
          <t>bc0420ad-749e-48fe-ae9f-52392cd92ce9</t>
        </is>
      </c>
      <c r="F5194" t="n">
        <v>54</v>
      </c>
    </row>
    <row r="5195">
      <c r="A5195" t="inlineStr">
        <is>
          <t>2a188344-f8b1-4e04-b2fe-59326081da64</t>
        </is>
      </c>
      <c r="B5195" t="inlineStr">
        <is>
          <t>38089193</t>
        </is>
      </c>
      <c r="C5195" t="inlineStr">
        <is>
          <t>Containing bromomethane (methyl bromide) or bromochloromethane</t>
        </is>
      </c>
      <c r="D5195" t="inlineStr">
        <is>
          <t>4458a652-dd3d-4de3-ab58-2ab68d4628ce</t>
        </is>
      </c>
      <c r="E5195" t="inlineStr">
        <is>
          <t>bc0420ad-749e-48fe-ae9f-52392cd92ce9</t>
        </is>
      </c>
      <c r="F5195" t="n">
        <v>54</v>
      </c>
    </row>
    <row r="5196">
      <c r="A5196" t="inlineStr">
        <is>
          <t>a39c74be-986c-4672-9cd1-ce368662a910</t>
        </is>
      </c>
      <c r="B5196" t="inlineStr">
        <is>
          <t>38089199</t>
        </is>
      </c>
      <c r="C5196" t="inlineStr">
        <is>
          <t>OTHER</t>
        </is>
      </c>
      <c r="D5196" t="inlineStr">
        <is>
          <t>4458a652-dd3d-4de3-ab58-2ab68d4628ce</t>
        </is>
      </c>
      <c r="E5196" t="inlineStr">
        <is>
          <t>bc0420ad-749e-48fe-ae9f-52392cd92ce9</t>
        </is>
      </c>
      <c r="F5196" t="n">
        <v>54</v>
      </c>
    </row>
    <row r="5197">
      <c r="A5197" t="inlineStr">
        <is>
          <t>2fccc930-6217-4695-8020-0cc6046355e5</t>
        </is>
      </c>
      <c r="B5197" t="inlineStr">
        <is>
          <t>38089210</t>
        </is>
      </c>
      <c r="C5197" t="inlineStr">
        <is>
          <t>MANEB</t>
        </is>
      </c>
      <c r="D5197" t="inlineStr">
        <is>
          <t>4458a652-dd3d-4de3-ab58-2ab68d4628ce</t>
        </is>
      </c>
      <c r="E5197" t="inlineStr">
        <is>
          <t>bc0420ad-749e-48fe-ae9f-52392cd92ce9</t>
        </is>
      </c>
      <c r="F5197" t="n">
        <v>54</v>
      </c>
    </row>
    <row r="5198">
      <c r="A5198" t="inlineStr">
        <is>
          <t>ea316b65-81de-40e9-9939-34b9ba060931</t>
        </is>
      </c>
      <c r="B5198" t="inlineStr">
        <is>
          <t>38089220</t>
        </is>
      </c>
      <c r="C5198" t="inlineStr">
        <is>
          <t>SODIUM PENTA CHLOROPHENATE (SANTROBRITE)</t>
        </is>
      </c>
      <c r="D5198" t="inlineStr">
        <is>
          <t>4458a652-dd3d-4de3-ab58-2ab68d4628ce</t>
        </is>
      </c>
      <c r="E5198" t="inlineStr">
        <is>
          <t>bc0420ad-749e-48fe-ae9f-52392cd92ce9</t>
        </is>
      </c>
      <c r="F5198" t="n">
        <v>54</v>
      </c>
    </row>
    <row r="5199">
      <c r="A5199" t="inlineStr">
        <is>
          <t>9c012c19-bc9a-4e16-92f2-f22086d92394</t>
        </is>
      </c>
      <c r="B5199" t="inlineStr">
        <is>
          <t>38089230</t>
        </is>
      </c>
      <c r="C5199" t="inlineStr">
        <is>
          <t>THIRAM (TETRA METHYL THIURAM DISULPHIDE)</t>
        </is>
      </c>
      <c r="D5199" t="inlineStr">
        <is>
          <t>4458a652-dd3d-4de3-ab58-2ab68d4628ce</t>
        </is>
      </c>
      <c r="E5199" t="inlineStr">
        <is>
          <t>bc0420ad-749e-48fe-ae9f-52392cd92ce9</t>
        </is>
      </c>
      <c r="F5199" t="n">
        <v>54</v>
      </c>
    </row>
    <row r="5200">
      <c r="A5200" t="inlineStr">
        <is>
          <t>fe725c28-c9ff-4534-b7b1-50fe18c58625</t>
        </is>
      </c>
      <c r="B5200" t="inlineStr">
        <is>
          <t>38089240</t>
        </is>
      </c>
      <c r="C5200" t="inlineStr">
        <is>
          <t>ZINEB</t>
        </is>
      </c>
      <c r="D5200" t="inlineStr">
        <is>
          <t>4458a652-dd3d-4de3-ab58-2ab68d4628ce</t>
        </is>
      </c>
      <c r="E5200" t="inlineStr">
        <is>
          <t>bc0420ad-749e-48fe-ae9f-52392cd92ce9</t>
        </is>
      </c>
      <c r="F5200" t="n">
        <v>54</v>
      </c>
    </row>
    <row r="5201">
      <c r="A5201" t="inlineStr">
        <is>
          <t>926116c1-3fb9-4250-a2b7-4d2d4681e0e3</t>
        </is>
      </c>
      <c r="B5201" t="inlineStr">
        <is>
          <t>38089250</t>
        </is>
      </c>
      <c r="C5201" t="inlineStr">
        <is>
          <t>COPPER OXYCHLORIDE</t>
        </is>
      </c>
      <c r="D5201" t="inlineStr">
        <is>
          <t>4458a652-dd3d-4de3-ab58-2ab68d4628ce</t>
        </is>
      </c>
      <c r="E5201" t="inlineStr">
        <is>
          <t>bc0420ad-749e-48fe-ae9f-52392cd92ce9</t>
        </is>
      </c>
      <c r="F5201" t="n">
        <v>54</v>
      </c>
    </row>
    <row r="5202">
      <c r="A5202" t="inlineStr">
        <is>
          <t>314cb32b-0b5b-4d6d-8b72-94bfab1fa5c8</t>
        </is>
      </c>
      <c r="B5202" t="inlineStr">
        <is>
          <t>38089260</t>
        </is>
      </c>
      <c r="C5202" t="inlineStr">
        <is>
          <t>GOODS SPECIFIED IN SUPPLEMENTARY NOTE 5 TO THIS CHAPTER</t>
        </is>
      </c>
      <c r="D5202" t="inlineStr">
        <is>
          <t>4458a652-dd3d-4de3-ab58-2ab68d4628ce</t>
        </is>
      </c>
      <c r="E5202" t="inlineStr">
        <is>
          <t>bc0420ad-749e-48fe-ae9f-52392cd92ce9</t>
        </is>
      </c>
      <c r="F5202" t="n">
        <v>54</v>
      </c>
    </row>
    <row r="5203">
      <c r="A5203" t="inlineStr">
        <is>
          <t>60fce938-08ee-4ba7-9be9-8d37a74af327</t>
        </is>
      </c>
      <c r="B5203" t="inlineStr">
        <is>
          <t>38089270</t>
        </is>
      </c>
      <c r="C5203" t="inlineStr">
        <is>
          <t>GOODS SPECIFIED IN SUPPLEMENTARY NOTE 6 TO THIS CHAPTER</t>
        </is>
      </c>
      <c r="D5203" t="inlineStr">
        <is>
          <t>4458a652-dd3d-4de3-ab58-2ab68d4628ce</t>
        </is>
      </c>
      <c r="E5203" t="inlineStr">
        <is>
          <t>bc0420ad-749e-48fe-ae9f-52392cd92ce9</t>
        </is>
      </c>
      <c r="F5203" t="n">
        <v>54</v>
      </c>
    </row>
    <row r="5204">
      <c r="A5204" t="inlineStr">
        <is>
          <t>160d8898-a624-410a-bc7d-82422b0c13ec</t>
        </is>
      </c>
      <c r="B5204" t="inlineStr">
        <is>
          <t>38089280</t>
        </is>
      </c>
      <c r="C5204" t="inlineStr">
        <is>
          <t>a) with content by mass greater than 90% : Ametroctradin; Amisulbrom; Aureofungin; Azoxystrobin; Benalaxyl; Benalaxyl M; Boscalid; Buprimate; Copper sulphate pentahydrate; Cyazofamid;</t>
        </is>
      </c>
    </row>
    <row r="5205">
      <c r="A5205" t="inlineStr">
        <is>
          <t>c47dbc4b-f3e1-478a-8e3e-f144db07d52e</t>
        </is>
      </c>
      <c r="B5205" t="inlineStr">
        <is>
          <t>38089290</t>
        </is>
      </c>
      <c r="C5205" t="inlineStr">
        <is>
          <t>OTHER</t>
        </is>
      </c>
      <c r="D5205" t="inlineStr">
        <is>
          <t>4458a652-dd3d-4de3-ab58-2ab68d4628ce</t>
        </is>
      </c>
      <c r="E5205" t="inlineStr">
        <is>
          <t>bc0420ad-749e-48fe-ae9f-52392cd92ce9</t>
        </is>
      </c>
      <c r="F5205" t="n">
        <v>54</v>
      </c>
    </row>
    <row r="5206">
      <c r="A5206" t="inlineStr">
        <is>
          <t>ef3459ab-f458-4b42-b2b4-7f2767259183</t>
        </is>
      </c>
      <c r="B5206" t="inlineStr">
        <is>
          <t>38089291</t>
        </is>
      </c>
      <c r="C5206" t="inlineStr">
        <is>
          <t>Containing bromomethane (methyl bromide) or bromochloromethane</t>
        </is>
      </c>
      <c r="D5206" t="inlineStr">
        <is>
          <t>4458a652-dd3d-4de3-ab58-2ab68d4628ce</t>
        </is>
      </c>
      <c r="E5206" t="inlineStr">
        <is>
          <t>bc0420ad-749e-48fe-ae9f-52392cd92ce9</t>
        </is>
      </c>
      <c r="F5206" t="n">
        <v>54</v>
      </c>
    </row>
    <row r="5207">
      <c r="A5207" t="inlineStr">
        <is>
          <t>8e14b869-1c9a-4053-913b-9df322d6e3fb</t>
        </is>
      </c>
      <c r="B5207" t="inlineStr">
        <is>
          <t>38089299</t>
        </is>
      </c>
      <c r="C5207" t="inlineStr">
        <is>
          <t>Other</t>
        </is>
      </c>
      <c r="D5207" t="inlineStr">
        <is>
          <t>4458a652-dd3d-4de3-ab58-2ab68d4628ce</t>
        </is>
      </c>
      <c r="E5207" t="inlineStr">
        <is>
          <t>bc0420ad-749e-48fe-ae9f-52392cd92ce9</t>
        </is>
      </c>
      <c r="F5207" t="n">
        <v>54</v>
      </c>
    </row>
    <row r="5208">
      <c r="A5208" t="inlineStr">
        <is>
          <t>e945b207-a164-4e99-847f-f0ff7d06de20</t>
        </is>
      </c>
      <c r="B5208" t="inlineStr">
        <is>
          <t>38089310</t>
        </is>
      </c>
      <c r="C5208" t="inlineStr">
        <is>
          <t>CHLOROMETHYL PHENOZY ACETIC ACID (M.C.P.A)</t>
        </is>
      </c>
      <c r="D5208" t="inlineStr">
        <is>
          <t>4458a652-dd3d-4de3-ab58-2ab68d4628ce</t>
        </is>
      </c>
      <c r="E5208" t="inlineStr">
        <is>
          <t>bc0420ad-749e-48fe-ae9f-52392cd92ce9</t>
        </is>
      </c>
      <c r="F5208" t="n">
        <v>54</v>
      </c>
    </row>
    <row r="5209">
      <c r="A5209" t="inlineStr">
        <is>
          <t>57f999ee-575b-456f-bb1b-5cacfc67bc57</t>
        </is>
      </c>
      <c r="B5209" t="inlineStr">
        <is>
          <t>38089320</t>
        </is>
      </c>
      <c r="C5209" t="inlineStr">
        <is>
          <t>2:4 DICHLORO PHENOZY ACETIC ACID ITS AND ESTERS</t>
        </is>
      </c>
      <c r="D5209" t="inlineStr">
        <is>
          <t>4458a652-dd3d-4de3-ab58-2ab68d4628ce</t>
        </is>
      </c>
      <c r="E5209" t="inlineStr">
        <is>
          <t>bc0420ad-749e-48fe-ae9f-52392cd92ce9</t>
        </is>
      </c>
      <c r="F5209" t="n">
        <v>54</v>
      </c>
    </row>
    <row r="5210">
      <c r="A5210" t="inlineStr">
        <is>
          <t>25ded109-8e27-487f-8bdf-105af35a255e</t>
        </is>
      </c>
      <c r="B5210" t="inlineStr">
        <is>
          <t>38089330</t>
        </is>
      </c>
      <c r="C5210" t="inlineStr">
        <is>
          <t>GIBBERELLIC ACID</t>
        </is>
      </c>
      <c r="D5210" t="inlineStr">
        <is>
          <t>4458a652-dd3d-4de3-ab58-2ab68d4628ce</t>
        </is>
      </c>
      <c r="E5210" t="inlineStr">
        <is>
          <t>bc0420ad-749e-48fe-ae9f-52392cd92ce9</t>
        </is>
      </c>
      <c r="F5210" t="n">
        <v>54</v>
      </c>
    </row>
    <row r="5211">
      <c r="A5211" t="inlineStr">
        <is>
          <t>109d12d5-852f-4dd2-a5a7-b7009f908ef3</t>
        </is>
      </c>
      <c r="B5211" t="inlineStr">
        <is>
          <t>38089340</t>
        </is>
      </c>
      <c r="C5211" t="inlineStr">
        <is>
          <t>PLANT GROWTH REGULATORS</t>
        </is>
      </c>
      <c r="D5211" t="inlineStr">
        <is>
          <t>4458a652-dd3d-4de3-ab58-2ab68d4628ce</t>
        </is>
      </c>
      <c r="E5211" t="inlineStr">
        <is>
          <t>bc0420ad-749e-48fe-ae9f-52392cd92ce9</t>
        </is>
      </c>
      <c r="F5211" t="n">
        <v>54</v>
      </c>
    </row>
    <row r="5212">
      <c r="A5212" t="inlineStr">
        <is>
          <t>82522f8a-4824-4625-bfdf-8f539a10b988</t>
        </is>
      </c>
      <c r="B5212" t="inlineStr">
        <is>
          <t>38089341</t>
        </is>
      </c>
      <c r="C5212" t="inlineStr">
        <is>
          <t>Alphanaphthyl  Acetic Acid conforming to IS 13070; Chlormequat Chloride (CCC) conforming to IS 8961; Ethephon conforming to IS 14408; Mepiquate Chloride conforming to IS 16340</t>
        </is>
      </c>
      <c r="D5212" t="inlineStr">
        <is>
          <t>4458a652-dd3d-4de3-ab58-2ab68d4628ce</t>
        </is>
      </c>
      <c r="E5212" t="inlineStr">
        <is>
          <t>bc0420ad-749e-48fe-ae9f-52392cd92ce9</t>
        </is>
      </c>
      <c r="F5212" t="n">
        <v>54</v>
      </c>
    </row>
    <row r="5213">
      <c r="A5213" t="inlineStr">
        <is>
          <t>da5fce35-244e-4204-8c78-64c6f5173571</t>
        </is>
      </c>
      <c r="B5213" t="inlineStr">
        <is>
          <t>38089342</t>
        </is>
      </c>
      <c r="C5213" t="inlineStr">
        <is>
          <t>1-Methyl Cyclopropene; 6-Benzyladenine; Cyclanilide; Forchlorfenuron; Paclobutrazol; Prohexadione Calcium; Sodium paranitrophinolate; Triacontanol.</t>
        </is>
      </c>
      <c r="D5213" t="inlineStr">
        <is>
          <t>4458a652-dd3d-4de3-ab58-2ab68d4628ce</t>
        </is>
      </c>
      <c r="E5213" t="inlineStr">
        <is>
          <t>bc0420ad-749e-48fe-ae9f-52392cd92ce9</t>
        </is>
      </c>
      <c r="F5213" t="n">
        <v>54</v>
      </c>
    </row>
    <row r="5214">
      <c r="A5214" t="inlineStr">
        <is>
          <t>7daf0d5f-5d04-4c68-a304-7112b53e353e</t>
        </is>
      </c>
      <c r="B5214" t="inlineStr">
        <is>
          <t>38089349</t>
        </is>
      </c>
      <c r="C5214" t="inlineStr">
        <is>
          <t>Other</t>
        </is>
      </c>
      <c r="D5214" t="inlineStr">
        <is>
          <t>4458a652-dd3d-4de3-ab58-2ab68d4628ce</t>
        </is>
      </c>
      <c r="E5214" t="inlineStr">
        <is>
          <t>bc0420ad-749e-48fe-ae9f-52392cd92ce9</t>
        </is>
      </c>
      <c r="F5214" t="n">
        <v>54</v>
      </c>
    </row>
    <row r="5215">
      <c r="A5215" t="inlineStr">
        <is>
          <t>413b2195-872c-4512-bafb-d9f06db9d1c7</t>
        </is>
      </c>
      <c r="B5215" t="inlineStr">
        <is>
          <t>38089350</t>
        </is>
      </c>
      <c r="C5215" t="inlineStr">
        <is>
          <t>WEEDICIDES AND WEED KILLING AGENTS</t>
        </is>
      </c>
      <c r="D5215" t="inlineStr">
        <is>
          <t>4458a652-dd3d-4de3-ab58-2ab68d4628ce</t>
        </is>
      </c>
      <c r="E5215" t="inlineStr">
        <is>
          <t>bc0420ad-749e-48fe-ae9f-52392cd92ce9</t>
        </is>
      </c>
      <c r="F5215" t="n">
        <v>54</v>
      </c>
    </row>
    <row r="5216">
      <c r="A5216" t="inlineStr">
        <is>
          <t>62ea4f0a-3b29-45d7-9c7a-2981258b1a75</t>
        </is>
      </c>
      <c r="B5216" t="inlineStr">
        <is>
          <t>38089361</t>
        </is>
      </c>
      <c r="C5216" t="inlineStr">
        <is>
          <t>GOODS SPECIFIED IN SUPPLEMENTARY NOTE 7 TO THIS CHAPTER :</t>
        </is>
      </c>
      <c r="D5216" t="inlineStr">
        <is>
          <t>4458a652-dd3d-4de3-ab58-2ab68d4628ce</t>
        </is>
      </c>
      <c r="E5216" t="inlineStr">
        <is>
          <t>bc0420ad-749e-48fe-ae9f-52392cd92ce9</t>
        </is>
      </c>
      <c r="F5216" t="n">
        <v>54</v>
      </c>
    </row>
    <row r="5217">
      <c r="A5217" t="inlineStr">
        <is>
          <t>6ab2b8a1-cb30-4234-8f54-bae4d95d8401</t>
        </is>
      </c>
      <c r="B5217" t="inlineStr">
        <is>
          <t>38089362</t>
        </is>
      </c>
      <c r="C5217" t="inlineStr">
        <is>
          <t>GOODS SPECIFIED IN SUPPLEMENTARY NOTE 8 TO THIS CHAPTER :</t>
        </is>
      </c>
      <c r="D5217" t="inlineStr">
        <is>
          <t>4458a652-dd3d-4de3-ab58-2ab68d4628ce</t>
        </is>
      </c>
      <c r="E5217" t="inlineStr">
        <is>
          <t>bc0420ad-749e-48fe-ae9f-52392cd92ce9</t>
        </is>
      </c>
      <c r="F5217" t="n">
        <v>54</v>
      </c>
    </row>
    <row r="5218">
      <c r="A5218" t="inlineStr">
        <is>
          <t>fdb1f75d-8584-487b-a377-3579fae58592</t>
        </is>
      </c>
      <c r="B5218" t="inlineStr">
        <is>
          <t>38089371</t>
        </is>
      </c>
      <c r="C5218" t="inlineStr">
        <is>
          <t>GOODS SPECIFIED IN SUPPLEMENTARY NOTE 9 TO THIS CHAPTER :</t>
        </is>
      </c>
      <c r="D5218" t="inlineStr">
        <is>
          <t>4458a652-dd3d-4de3-ab58-2ab68d4628ce</t>
        </is>
      </c>
      <c r="E5218" t="inlineStr">
        <is>
          <t>bc0420ad-749e-48fe-ae9f-52392cd92ce9</t>
        </is>
      </c>
      <c r="F5218" t="n">
        <v>54</v>
      </c>
    </row>
    <row r="5219">
      <c r="A5219" t="inlineStr">
        <is>
          <t>bee73f6f-21e5-46ec-a3ff-9f9dedc0ac3d</t>
        </is>
      </c>
      <c r="B5219" t="inlineStr">
        <is>
          <t>38089372</t>
        </is>
      </c>
      <c r="C5219" t="inlineStr">
        <is>
          <t>GOODS SPECIFIED IN SUPPLEMENTARY NOTE 10 TO THIS CHAPTER :</t>
        </is>
      </c>
      <c r="D5219" t="inlineStr">
        <is>
          <t>4458a652-dd3d-4de3-ab58-2ab68d4628ce</t>
        </is>
      </c>
      <c r="E5219" t="inlineStr">
        <is>
          <t>bc0420ad-749e-48fe-ae9f-52392cd92ce9</t>
        </is>
      </c>
      <c r="F5219" t="n">
        <v>54</v>
      </c>
    </row>
    <row r="5220">
      <c r="A5220" t="inlineStr">
        <is>
          <t>aaffc45a-d763-46e0-a61f-a75125866f81</t>
        </is>
      </c>
      <c r="B5220" t="inlineStr">
        <is>
          <t>38089390</t>
        </is>
      </c>
      <c r="C5220" t="inlineStr">
        <is>
          <t>OTHER</t>
        </is>
      </c>
      <c r="D5220" t="inlineStr">
        <is>
          <t>4458a652-dd3d-4de3-ab58-2ab68d4628ce</t>
        </is>
      </c>
      <c r="E5220" t="inlineStr">
        <is>
          <t>bc0420ad-749e-48fe-ae9f-52392cd92ce9</t>
        </is>
      </c>
      <c r="F5220" t="n">
        <v>54</v>
      </c>
    </row>
    <row r="5221">
      <c r="A5221" t="inlineStr">
        <is>
          <t>f012b466-a1a1-46a0-9bff-40fa718ce4e1</t>
        </is>
      </c>
      <c r="B5221" t="inlineStr">
        <is>
          <t>38089391</t>
        </is>
      </c>
      <c r="C5221" t="inlineStr">
        <is>
          <t>Containing bromomethane (methyl bromide) or bromochloromethane</t>
        </is>
      </c>
      <c r="D5221" t="inlineStr">
        <is>
          <t>4458a652-dd3d-4de3-ab58-2ab68d4628ce</t>
        </is>
      </c>
      <c r="E5221" t="inlineStr">
        <is>
          <t>bc0420ad-749e-48fe-ae9f-52392cd92ce9</t>
        </is>
      </c>
      <c r="F5221" t="n">
        <v>54</v>
      </c>
    </row>
    <row r="5222">
      <c r="A5222" t="inlineStr">
        <is>
          <t>a0cdaf25-0401-4c77-b8a1-4cfee3bfe50a</t>
        </is>
      </c>
      <c r="B5222" t="inlineStr">
        <is>
          <t>38089399</t>
        </is>
      </c>
      <c r="C5222" t="inlineStr">
        <is>
          <t>Other</t>
        </is>
      </c>
      <c r="D5222" t="inlineStr">
        <is>
          <t>4458a652-dd3d-4de3-ab58-2ab68d4628ce</t>
        </is>
      </c>
      <c r="E5222" t="inlineStr">
        <is>
          <t>bc0420ad-749e-48fe-ae9f-52392cd92ce9</t>
        </is>
      </c>
      <c r="F5222" t="n">
        <v>54</v>
      </c>
    </row>
    <row r="5223">
      <c r="A5223" t="inlineStr">
        <is>
          <t>e867cd96-eb92-439b-bf20-b4f0a5a96f78</t>
        </is>
      </c>
      <c r="B5223" t="inlineStr">
        <is>
          <t>38089400</t>
        </is>
      </c>
      <c r="C5223" t="inlineStr">
        <is>
          <t>DISINFECTANTS</t>
        </is>
      </c>
      <c r="D5223" t="inlineStr">
        <is>
          <t>4458a652-dd3d-4de3-ab58-2ab68d4628ce</t>
        </is>
      </c>
      <c r="E5223" t="inlineStr">
        <is>
          <t>bc0420ad-749e-48fe-ae9f-52392cd92ce9</t>
        </is>
      </c>
      <c r="F5223" t="n">
        <v>54</v>
      </c>
    </row>
    <row r="5224">
      <c r="A5224" t="inlineStr">
        <is>
          <t>33013c97-2f88-409f-a5ec-2b75a7177c4b</t>
        </is>
      </c>
      <c r="B5224" t="inlineStr">
        <is>
          <t>38089410</t>
        </is>
      </c>
      <c r="C5224" t="inlineStr">
        <is>
          <t>Containing bromomethane (methyl bromide) or bromochloromethane</t>
        </is>
      </c>
      <c r="D5224" t="inlineStr">
        <is>
          <t>4458a652-dd3d-4de3-ab58-2ab68d4628ce</t>
        </is>
      </c>
      <c r="E5224" t="inlineStr">
        <is>
          <t>bc0420ad-749e-48fe-ae9f-52392cd92ce9</t>
        </is>
      </c>
      <c r="F5224" t="n">
        <v>54</v>
      </c>
    </row>
    <row r="5225">
      <c r="A5225" t="inlineStr">
        <is>
          <t>619d873b-2ee3-4d3d-b339-d60ee3224419</t>
        </is>
      </c>
      <c r="B5225" t="inlineStr">
        <is>
          <t>38089420</t>
        </is>
      </c>
      <c r="C5225" t="inlineStr">
        <is>
          <t>(a) with content by mass greater than 90% : Dichloropropene and Dichloropropane mixture (DD mixture); Hydrogen cyanamide.</t>
        </is>
      </c>
    </row>
    <row r="5226">
      <c r="A5226" t="inlineStr">
        <is>
          <t>6f4a2ac5-5a24-4279-93b4-7bacc3a1c995</t>
        </is>
      </c>
      <c r="B5226" t="inlineStr">
        <is>
          <t>38089490</t>
        </is>
      </c>
      <c r="C5226" t="inlineStr">
        <is>
          <t>Other</t>
        </is>
      </c>
      <c r="D5226" t="inlineStr">
        <is>
          <t>4458a652-dd3d-4de3-ab58-2ab68d4628ce</t>
        </is>
      </c>
      <c r="E5226" t="inlineStr">
        <is>
          <t>bc0420ad-749e-48fe-ae9f-52392cd92ce9</t>
        </is>
      </c>
      <c r="F5226" t="n">
        <v>54</v>
      </c>
    </row>
    <row r="5227">
      <c r="A5227" t="inlineStr">
        <is>
          <t>e4107035-9407-4914-9b6d-aae33c7ef1dc</t>
        </is>
      </c>
      <c r="B5227" t="inlineStr">
        <is>
          <t>38089910</t>
        </is>
      </c>
      <c r="C5227" t="inlineStr">
        <is>
          <t>PESTICIDES, NOT ELSE WHERE SPECIFIED OR INCLUDED</t>
        </is>
      </c>
      <c r="D5227" t="inlineStr">
        <is>
          <t>4458a652-dd3d-4de3-ab58-2ab68d4628ce</t>
        </is>
      </c>
      <c r="E5227" t="inlineStr">
        <is>
          <t>bc0420ad-749e-48fe-ae9f-52392cd92ce9</t>
        </is>
      </c>
      <c r="F5227" t="n">
        <v>54</v>
      </c>
    </row>
    <row r="5228">
      <c r="A5228" t="inlineStr">
        <is>
          <t>b5ccdba6-d07c-472c-96f0-4e467eedbc9e</t>
        </is>
      </c>
      <c r="B5228" t="inlineStr">
        <is>
          <t>38089911</t>
        </is>
      </c>
      <c r="C5228" t="inlineStr">
        <is>
          <t>Bromadiolone conforming to IS 12914.</t>
        </is>
      </c>
      <c r="D5228" t="inlineStr">
        <is>
          <t>4458a652-dd3d-4de3-ab58-2ab68d4628ce</t>
        </is>
      </c>
      <c r="E5228" t="inlineStr">
        <is>
          <t>bc0420ad-749e-48fe-ae9f-52392cd92ce9</t>
        </is>
      </c>
      <c r="F5228" t="n">
        <v>54</v>
      </c>
    </row>
    <row r="5229">
      <c r="A5229" t="inlineStr">
        <is>
          <t>11dd6dfb-cbdc-47e9-ae16-9d287cc2bf95</t>
        </is>
      </c>
      <c r="B5229" t="inlineStr">
        <is>
          <t>38089912</t>
        </is>
      </c>
      <c r="C5229" t="inlineStr">
        <is>
          <t>Acequinocyl; Bifenazate; Brodifacoum; Coumachlor; Coumatetralyl;Flocoumafen; Fluazaindolizine; Fluensulfone; Gossyplure</t>
        </is>
      </c>
      <c r="D5229" t="inlineStr">
        <is>
          <t>4458a652-dd3d-4de3-ab58-2ab68d4628ce</t>
        </is>
      </c>
      <c r="E5229" t="inlineStr">
        <is>
          <t>bc0420ad-749e-48fe-ae9f-52392cd92ce9</t>
        </is>
      </c>
      <c r="F5229" t="n">
        <v>54</v>
      </c>
    </row>
    <row r="5230">
      <c r="A5230" t="inlineStr">
        <is>
          <t>2dea921a-0bb8-4d1c-876a-7587d81062b9</t>
        </is>
      </c>
      <c r="B5230" t="inlineStr">
        <is>
          <t>38089990</t>
        </is>
      </c>
      <c r="C5230" t="inlineStr">
        <is>
          <t>OTHER</t>
        </is>
      </c>
      <c r="D5230" t="inlineStr">
        <is>
          <t>4458a652-dd3d-4de3-ab58-2ab68d4628ce</t>
        </is>
      </c>
      <c r="E5230" t="inlineStr">
        <is>
          <t>bc0420ad-749e-48fe-ae9f-52392cd92ce9</t>
        </is>
      </c>
      <c r="F5230" t="n">
        <v>54</v>
      </c>
    </row>
    <row r="5231">
      <c r="A5231" t="inlineStr">
        <is>
          <t>9061e21a-baf5-4276-9c0f-ea8effc13a27</t>
        </is>
      </c>
      <c r="B5231" t="inlineStr">
        <is>
          <t>38089991</t>
        </is>
      </c>
      <c r="C5231" t="inlineStr">
        <is>
          <t>Containing bromomethane (methyl bromide) or bromochloromethane</t>
        </is>
      </c>
      <c r="D5231" t="inlineStr">
        <is>
          <t>4458a652-dd3d-4de3-ab58-2ab68d4628ce</t>
        </is>
      </c>
      <c r="E5231" t="inlineStr">
        <is>
          <t>bc0420ad-749e-48fe-ae9f-52392cd92ce9</t>
        </is>
      </c>
      <c r="F5231" t="n">
        <v>54</v>
      </c>
    </row>
    <row r="5232">
      <c r="A5232" t="inlineStr">
        <is>
          <t>a5dd991f-729a-41d8-8c6b-0556ffa51f55</t>
        </is>
      </c>
      <c r="B5232" t="inlineStr">
        <is>
          <t>38089992</t>
        </is>
      </c>
      <c r="C5232" t="inlineStr">
        <is>
          <t>Pesticides, not elsewhere specified or included</t>
        </is>
      </c>
      <c r="D5232" t="inlineStr">
        <is>
          <t>4458a652-dd3d-4de3-ab58-2ab68d4628ce</t>
        </is>
      </c>
      <c r="E5232" t="inlineStr">
        <is>
          <t>bc0420ad-749e-48fe-ae9f-52392cd92ce9</t>
        </is>
      </c>
      <c r="F5232" t="n">
        <v>54</v>
      </c>
    </row>
    <row r="5233">
      <c r="A5233" t="inlineStr">
        <is>
          <t>3e585eb7-3dc0-4116-be12-682aac2733fb</t>
        </is>
      </c>
      <c r="B5233" t="inlineStr">
        <is>
          <t>38089999</t>
        </is>
      </c>
      <c r="C5233" t="inlineStr">
        <is>
          <t>Other</t>
        </is>
      </c>
      <c r="D5233" t="inlineStr">
        <is>
          <t>4458a652-dd3d-4de3-ab58-2ab68d4628ce</t>
        </is>
      </c>
      <c r="E5233" t="inlineStr">
        <is>
          <t>bc0420ad-749e-48fe-ae9f-52392cd92ce9</t>
        </is>
      </c>
      <c r="F5233" t="n">
        <v>54</v>
      </c>
    </row>
    <row r="5234">
      <c r="A5234" t="inlineStr">
        <is>
          <t>388c860b-8103-4cd8-8925-9d8dc38eb174</t>
        </is>
      </c>
      <c r="B5234" t="inlineStr">
        <is>
          <t>38091000</t>
        </is>
      </c>
      <c r="C5234" t="inlineStr">
        <is>
          <t>WITH A BASIS OF AMYLACEOUS SUBSTANCES</t>
        </is>
      </c>
      <c r="D5234" t="inlineStr">
        <is>
          <t>4458a652-dd3d-4de3-ab58-2ab68d4628ce</t>
        </is>
      </c>
      <c r="E5234" t="inlineStr">
        <is>
          <t>8d52c930-d70a-411b-8ba2-766b4aeb942a</t>
        </is>
      </c>
      <c r="F5234" t="n">
        <v>54</v>
      </c>
    </row>
    <row r="5235">
      <c r="A5235" t="inlineStr">
        <is>
          <t>b58de5ce-71ee-4d06-a85f-624f64cae896</t>
        </is>
      </c>
      <c r="B5235" t="inlineStr">
        <is>
          <t>38099110</t>
        </is>
      </c>
      <c r="C5235" t="inlineStr">
        <is>
          <t>TEXTILE ASSISTANTS MORDANTING AGENTS</t>
        </is>
      </c>
      <c r="D5235" t="inlineStr">
        <is>
          <t>4458a652-dd3d-4de3-ab58-2ab68d4628ce</t>
        </is>
      </c>
      <c r="E5235" t="inlineStr">
        <is>
          <t>8d52c930-d70a-411b-8ba2-766b4aeb942a</t>
        </is>
      </c>
      <c r="F5235" t="n">
        <v>54</v>
      </c>
    </row>
    <row r="5236">
      <c r="A5236" t="inlineStr">
        <is>
          <t>27e2f49f-f35e-4f57-a24e-4f2f5648d2f2</t>
        </is>
      </c>
      <c r="B5236" t="inlineStr">
        <is>
          <t>38099120</t>
        </is>
      </c>
      <c r="C5236" t="inlineStr">
        <is>
          <t>TEXTILE ASSISTANTS DESIZING AGENTS</t>
        </is>
      </c>
      <c r="D5236" t="inlineStr">
        <is>
          <t>4458a652-dd3d-4de3-ab58-2ab68d4628ce</t>
        </is>
      </c>
      <c r="E5236" t="inlineStr">
        <is>
          <t>8d52c930-d70a-411b-8ba2-766b4aeb942a</t>
        </is>
      </c>
      <c r="F5236" t="n">
        <v>54</v>
      </c>
    </row>
    <row r="5237">
      <c r="A5237" t="inlineStr">
        <is>
          <t>ecb20273-c128-451c-a7e1-6b28a80084ef</t>
        </is>
      </c>
      <c r="B5237" t="inlineStr">
        <is>
          <t>38099130</t>
        </is>
      </c>
      <c r="C5237" t="inlineStr">
        <is>
          <t>TEXTILE ASSISTANTS DISPERSING AGENTS</t>
        </is>
      </c>
      <c r="D5237" t="inlineStr">
        <is>
          <t>4458a652-dd3d-4de3-ab58-2ab68d4628ce</t>
        </is>
      </c>
      <c r="E5237" t="inlineStr">
        <is>
          <t>8d52c930-d70a-411b-8ba2-766b4aeb942a</t>
        </is>
      </c>
      <c r="F5237" t="n">
        <v>54</v>
      </c>
    </row>
    <row r="5238">
      <c r="A5238" t="inlineStr">
        <is>
          <t>e4e8411d-9ee6-4d65-84b7-46988410dbd7</t>
        </is>
      </c>
      <c r="B5238" t="inlineStr">
        <is>
          <t>38099140</t>
        </is>
      </c>
      <c r="C5238" t="inlineStr">
        <is>
          <t>TEXTILE ASSISTANTS EMULSIFYING AGENTS</t>
        </is>
      </c>
      <c r="D5238" t="inlineStr">
        <is>
          <t>4458a652-dd3d-4de3-ab58-2ab68d4628ce</t>
        </is>
      </c>
      <c r="E5238" t="inlineStr">
        <is>
          <t>8d52c930-d70a-411b-8ba2-766b4aeb942a</t>
        </is>
      </c>
      <c r="F5238" t="n">
        <v>54</v>
      </c>
    </row>
    <row r="5239">
      <c r="A5239" t="inlineStr">
        <is>
          <t>af2c89d5-3379-4938-a495-79bcaf0bffd9</t>
        </is>
      </c>
      <c r="B5239" t="inlineStr">
        <is>
          <t>38099150</t>
        </is>
      </c>
      <c r="C5239" t="inlineStr">
        <is>
          <t>TEXTILE ASSISTANTS HYDRO SULPHITE FORMALDEHYDE COMPOUND (RONGALITE OR FORMUSUL)</t>
        </is>
      </c>
      <c r="D5239" t="inlineStr">
        <is>
          <t>4458a652-dd3d-4de3-ab58-2ab68d4628ce</t>
        </is>
      </c>
      <c r="E5239" t="inlineStr">
        <is>
          <t>8d52c930-d70a-411b-8ba2-766b4aeb942a</t>
        </is>
      </c>
      <c r="F5239" t="n">
        <v>54</v>
      </c>
    </row>
    <row r="5240">
      <c r="A5240" t="inlineStr">
        <is>
          <t>748e50e2-0916-411f-bed0-d04446f731df</t>
        </is>
      </c>
      <c r="B5240" t="inlineStr">
        <is>
          <t>38099160</t>
        </is>
      </c>
      <c r="C5240" t="inlineStr">
        <is>
          <t>TEXTILE ASSISTANTS—TEXTILE PRESERVATIVES</t>
        </is>
      </c>
      <c r="D5240" t="inlineStr">
        <is>
          <t>4458a652-dd3d-4de3-ab58-2ab68d4628ce</t>
        </is>
      </c>
      <c r="E5240" t="inlineStr">
        <is>
          <t>8d52c930-d70a-411b-8ba2-766b4aeb942a</t>
        </is>
      </c>
      <c r="F5240" t="n">
        <v>54</v>
      </c>
    </row>
    <row r="5241">
      <c r="A5241" t="inlineStr">
        <is>
          <t>dd5d5f17-f965-4420-96f7-94445f9ac22c</t>
        </is>
      </c>
      <c r="B5241" t="inlineStr">
        <is>
          <t>38099170</t>
        </is>
      </c>
      <c r="C5241" t="inlineStr">
        <is>
          <t>TEXTILE ASSISTANTS WATER PROOFING AGENTS</t>
        </is>
      </c>
      <c r="D5241" t="inlineStr">
        <is>
          <t>4458a652-dd3d-4de3-ab58-2ab68d4628ce</t>
        </is>
      </c>
      <c r="E5241" t="inlineStr">
        <is>
          <t>8d52c930-d70a-411b-8ba2-766b4aeb942a</t>
        </is>
      </c>
      <c r="F5241" t="n">
        <v>54</v>
      </c>
    </row>
    <row r="5242">
      <c r="A5242" t="inlineStr">
        <is>
          <t>60b333d0-da77-42c6-b01a-1a6a895d5f4f</t>
        </is>
      </c>
      <c r="B5242" t="inlineStr">
        <is>
          <t>38099180</t>
        </is>
      </c>
      <c r="C5242" t="inlineStr">
        <is>
          <t>PREPARED TEXTILE GLAZINGS, DRESSINGS AND MORDANTS</t>
        </is>
      </c>
      <c r="D5242" t="inlineStr">
        <is>
          <t>4458a652-dd3d-4de3-ab58-2ab68d4628ce</t>
        </is>
      </c>
      <c r="E5242" t="inlineStr">
        <is>
          <t>8d52c930-d70a-411b-8ba2-766b4aeb942a</t>
        </is>
      </c>
      <c r="F5242" t="n">
        <v>54</v>
      </c>
    </row>
    <row r="5243">
      <c r="A5243" t="inlineStr">
        <is>
          <t>3e18ac58-497c-42f2-9516-67d09c46f876</t>
        </is>
      </c>
      <c r="B5243" t="inlineStr">
        <is>
          <t>38099190</t>
        </is>
      </c>
      <c r="C5243" t="inlineStr">
        <is>
          <t>OTHER</t>
        </is>
      </c>
      <c r="D5243" t="inlineStr">
        <is>
          <t>4458a652-dd3d-4de3-ab58-2ab68d4628ce</t>
        </is>
      </c>
      <c r="E5243" t="inlineStr">
        <is>
          <t>8d52c930-d70a-411b-8ba2-766b4aeb942a</t>
        </is>
      </c>
      <c r="F5243" t="n">
        <v>54</v>
      </c>
    </row>
    <row r="5244">
      <c r="A5244" t="inlineStr">
        <is>
          <t>92d18c24-a7c5-485f-a3c2-e9c5f786da87</t>
        </is>
      </c>
      <c r="B5244" t="inlineStr">
        <is>
          <t>38099200</t>
        </is>
      </c>
      <c r="C5244" t="inlineStr">
        <is>
          <t>OF A KIND USED IN THE PAPER OR LIKE INDUSTRIES</t>
        </is>
      </c>
      <c r="D5244" t="inlineStr">
        <is>
          <t>4458a652-dd3d-4de3-ab58-2ab68d4628ce</t>
        </is>
      </c>
      <c r="E5244" t="inlineStr">
        <is>
          <t>8d52c930-d70a-411b-8ba2-766b4aeb942a</t>
        </is>
      </c>
      <c r="F5244" t="n">
        <v>54</v>
      </c>
    </row>
    <row r="5245">
      <c r="A5245" t="inlineStr">
        <is>
          <t>7e78f8fd-8c64-4941-8bad-b22d495a915d</t>
        </is>
      </c>
      <c r="B5245" t="inlineStr">
        <is>
          <t>38099310</t>
        </is>
      </c>
      <c r="C5245" t="inlineStr">
        <is>
          <t>FATTY OIL OR PULL UP OIL</t>
        </is>
      </c>
      <c r="D5245" t="inlineStr">
        <is>
          <t>4458a652-dd3d-4de3-ab58-2ab68d4628ce</t>
        </is>
      </c>
      <c r="E5245" t="inlineStr">
        <is>
          <t>8d52c930-d70a-411b-8ba2-766b4aeb942a</t>
        </is>
      </c>
      <c r="F5245" t="n">
        <v>54</v>
      </c>
    </row>
    <row r="5246">
      <c r="A5246" t="inlineStr">
        <is>
          <t>72d55f08-6a19-44a5-aee6-b636f3a0c0b1</t>
        </is>
      </c>
      <c r="B5246" t="inlineStr">
        <is>
          <t>38099390</t>
        </is>
      </c>
      <c r="C5246" t="inlineStr">
        <is>
          <t>OTHER</t>
        </is>
      </c>
      <c r="D5246" t="inlineStr">
        <is>
          <t>4458a652-dd3d-4de3-ab58-2ab68d4628ce</t>
        </is>
      </c>
      <c r="E5246" t="inlineStr">
        <is>
          <t>8d52c930-d70a-411b-8ba2-766b4aeb942a</t>
        </is>
      </c>
      <c r="F5246" t="n">
        <v>54</v>
      </c>
    </row>
    <row r="5247">
      <c r="A5247" t="inlineStr">
        <is>
          <t>2c8e3016-c0c7-46b5-9e4c-f85360ce0fc8</t>
        </is>
      </c>
      <c r="B5247" t="inlineStr">
        <is>
          <t>38099900</t>
        </is>
      </c>
      <c r="C5247" t="inlineStr">
        <is>
          <t>FINISHING AGENTS, DYE CARRIERS TO ACCELERATE THE DYEING OR FIXING OF DYE-STUFFS AND OTHER PRODUCTS AND PREPARATIONS (FOR EXAMPLE, DRESSINGS AND MORDANTS), OF A KIND USED IN THE TEXTILE, PAPER, LEATHER OR LIKE INDUSTRIES, NOT ELSEWHERE SPECIFIED OR INCLUDE</t>
        </is>
      </c>
      <c r="D5247" t="inlineStr">
        <is>
          <t>4458a652-dd3d-4de3-ab58-2ab68d4628ce</t>
        </is>
      </c>
      <c r="E5247" t="inlineStr">
        <is>
          <t>8d52c930-d70a-411b-8ba2-766b4aeb942a</t>
        </is>
      </c>
      <c r="F5247" t="n">
        <v>54</v>
      </c>
    </row>
    <row r="5248">
      <c r="A5248" t="inlineStr">
        <is>
          <t>2acb1ce1-1564-4c0e-8ea3-fea034b01b7c</t>
        </is>
      </c>
      <c r="B5248" t="inlineStr">
        <is>
          <t>38101010</t>
        </is>
      </c>
      <c r="C5248" t="inlineStr">
        <is>
          <t>PICKLING PREPARATIONS AND OTHER SOLDERING, BRAZING OR WELDING POWDERS OR PASTES</t>
        </is>
      </c>
      <c r="D5248" t="inlineStr">
        <is>
          <t>4458a652-dd3d-4de3-ab58-2ab68d4628ce</t>
        </is>
      </c>
      <c r="E5248" t="inlineStr">
        <is>
          <t>bf84d323-1dc3-4d24-badc-d84016ae3304</t>
        </is>
      </c>
      <c r="F5248" t="n">
        <v>54</v>
      </c>
    </row>
    <row r="5249">
      <c r="A5249" t="inlineStr">
        <is>
          <t>89197aad-3eda-4b46-b68f-e13c39919db0</t>
        </is>
      </c>
      <c r="B5249" t="inlineStr">
        <is>
          <t>38101020</t>
        </is>
      </c>
      <c r="C5249" t="inlineStr">
        <is>
          <t>THERMITE PORTION FOR WELDING (ALUMINA THERMIC HEAT GENERATORS)</t>
        </is>
      </c>
      <c r="D5249" t="inlineStr">
        <is>
          <t>4458a652-dd3d-4de3-ab58-2ab68d4628ce</t>
        </is>
      </c>
      <c r="E5249" t="inlineStr">
        <is>
          <t>bf84d323-1dc3-4d24-badc-d84016ae3304</t>
        </is>
      </c>
      <c r="F5249" t="n">
        <v>54</v>
      </c>
    </row>
    <row r="5250">
      <c r="A5250" t="inlineStr">
        <is>
          <t>2d4eede3-0fbd-42d2-8ddb-12f493ce6551</t>
        </is>
      </c>
      <c r="B5250" t="inlineStr">
        <is>
          <t>38101090</t>
        </is>
      </c>
      <c r="C5250" t="inlineStr">
        <is>
          <t>OTHER</t>
        </is>
      </c>
      <c r="D5250" t="inlineStr">
        <is>
          <t>4458a652-dd3d-4de3-ab58-2ab68d4628ce</t>
        </is>
      </c>
      <c r="E5250" t="inlineStr">
        <is>
          <t>bf84d323-1dc3-4d24-badc-d84016ae3304</t>
        </is>
      </c>
      <c r="F5250" t="n">
        <v>54</v>
      </c>
    </row>
    <row r="5251">
      <c r="A5251" t="inlineStr">
        <is>
          <t>d974f9f3-cf11-4e5f-9e17-d246b47545b1</t>
        </is>
      </c>
      <c r="B5251" t="inlineStr">
        <is>
          <t>38109010</t>
        </is>
      </c>
      <c r="C5251" t="inlineStr">
        <is>
          <t>PREPARATIONS OF A KIND USED AS CORES OR COATINGS FOR WELDING ELECTRODES AND RODS</t>
        </is>
      </c>
      <c r="D5251" t="inlineStr">
        <is>
          <t>4458a652-dd3d-4de3-ab58-2ab68d4628ce</t>
        </is>
      </c>
      <c r="E5251" t="inlineStr">
        <is>
          <t>bf84d323-1dc3-4d24-badc-d84016ae3304</t>
        </is>
      </c>
      <c r="F5251" t="n">
        <v>54</v>
      </c>
    </row>
    <row r="5252">
      <c r="A5252" t="inlineStr">
        <is>
          <t>73be17c8-90de-4c3d-b135-d6e6ac2283b7</t>
        </is>
      </c>
      <c r="B5252" t="inlineStr">
        <is>
          <t>38109090</t>
        </is>
      </c>
      <c r="C5252" t="inlineStr">
        <is>
          <t>OTHER</t>
        </is>
      </c>
      <c r="D5252" t="inlineStr">
        <is>
          <t>4458a652-dd3d-4de3-ab58-2ab68d4628ce</t>
        </is>
      </c>
      <c r="E5252" t="inlineStr">
        <is>
          <t>bf84d323-1dc3-4d24-badc-d84016ae3304</t>
        </is>
      </c>
      <c r="F5252" t="n">
        <v>54</v>
      </c>
    </row>
    <row r="5253">
      <c r="A5253" t="inlineStr">
        <is>
          <t>dfd334c9-9782-4997-ab82-c87a729b6fab</t>
        </is>
      </c>
      <c r="B5253" t="inlineStr">
        <is>
          <t>38111100</t>
        </is>
      </c>
      <c r="C5253" t="inlineStr">
        <is>
          <t>BASED ON LEAD COMPOUNDS</t>
        </is>
      </c>
      <c r="D5253" t="inlineStr">
        <is>
          <t>4458a652-dd3d-4de3-ab58-2ab68d4628ce</t>
        </is>
      </c>
      <c r="E5253" t="inlineStr">
        <is>
          <t>118cdf06-b6e1-4bb5-bd14-413d9430de1b</t>
        </is>
      </c>
      <c r="F5253" t="n">
        <v>54</v>
      </c>
    </row>
    <row r="5254">
      <c r="A5254" t="inlineStr">
        <is>
          <t>36512adb-ee37-4b06-a050-766b91ece10b</t>
        </is>
      </c>
      <c r="B5254" t="inlineStr">
        <is>
          <t>38111900</t>
        </is>
      </c>
      <c r="C5254" t="inlineStr">
        <is>
          <t>OTHER</t>
        </is>
      </c>
      <c r="D5254" t="inlineStr">
        <is>
          <t>4458a652-dd3d-4de3-ab58-2ab68d4628ce</t>
        </is>
      </c>
      <c r="E5254" t="inlineStr">
        <is>
          <t>118cdf06-b6e1-4bb5-bd14-413d9430de1b</t>
        </is>
      </c>
      <c r="F5254" t="n">
        <v>54</v>
      </c>
    </row>
    <row r="5255">
      <c r="A5255" t="inlineStr">
        <is>
          <t>1abcd2e7-3320-449e-ab42-95eda1e9b5ff</t>
        </is>
      </c>
      <c r="B5255" t="inlineStr">
        <is>
          <t>38112100</t>
        </is>
      </c>
      <c r="C5255" t="inlineStr">
        <is>
          <t>CONTAINING PETROLEUM OILS OR OILS OBTAINED FROM BITUMINOUS MINERALS</t>
        </is>
      </c>
      <c r="D5255" t="inlineStr">
        <is>
          <t>4458a652-dd3d-4de3-ab58-2ab68d4628ce</t>
        </is>
      </c>
      <c r="E5255" t="inlineStr">
        <is>
          <t>118cdf06-b6e1-4bb5-bd14-413d9430de1b</t>
        </is>
      </c>
      <c r="F5255" t="n">
        <v>54</v>
      </c>
    </row>
    <row r="5256">
      <c r="A5256" t="inlineStr">
        <is>
          <t>b23aef17-363b-44a3-a666-5cb2518531e2</t>
        </is>
      </c>
      <c r="B5256" t="inlineStr">
        <is>
          <t>38112900</t>
        </is>
      </c>
      <c r="C5256" t="inlineStr">
        <is>
          <t>OTHER</t>
        </is>
      </c>
      <c r="D5256" t="inlineStr">
        <is>
          <t>4458a652-dd3d-4de3-ab58-2ab68d4628ce</t>
        </is>
      </c>
      <c r="E5256" t="inlineStr">
        <is>
          <t>118cdf06-b6e1-4bb5-bd14-413d9430de1b</t>
        </is>
      </c>
      <c r="F5256" t="n">
        <v>54</v>
      </c>
    </row>
    <row r="5257">
      <c r="A5257" t="inlineStr">
        <is>
          <t>234ab1b5-4122-49ff-a3e7-91ecf9886ea3</t>
        </is>
      </c>
      <c r="B5257" t="inlineStr">
        <is>
          <t>38119000</t>
        </is>
      </c>
      <c r="C5257" t="inlineStr">
        <is>
          <t>OTHER</t>
        </is>
      </c>
      <c r="D5257" t="inlineStr">
        <is>
          <t>4458a652-dd3d-4de3-ab58-2ab68d4628ce</t>
        </is>
      </c>
      <c r="E5257" t="inlineStr">
        <is>
          <t>118cdf06-b6e1-4bb5-bd14-413d9430de1b</t>
        </is>
      </c>
      <c r="F5257" t="n">
        <v>54</v>
      </c>
    </row>
    <row r="5258">
      <c r="A5258" t="inlineStr">
        <is>
          <t>98b29b6c-7e2b-45de-87ef-f21d3de5f144</t>
        </is>
      </c>
      <c r="B5258" t="inlineStr">
        <is>
          <t>38121000</t>
        </is>
      </c>
      <c r="C5258" t="inlineStr">
        <is>
          <t>PREPARED RUBBER ACCELERATORS</t>
        </is>
      </c>
      <c r="D5258" t="inlineStr">
        <is>
          <t>4458a652-dd3d-4de3-ab58-2ab68d4628ce</t>
        </is>
      </c>
      <c r="E5258" t="inlineStr">
        <is>
          <t>fffa2a94-f9f4-42af-9871-5abadc80cec4</t>
        </is>
      </c>
      <c r="F5258" t="n">
        <v>54</v>
      </c>
    </row>
    <row r="5259">
      <c r="A5259" t="inlineStr">
        <is>
          <t>75837a40-65a3-47dd-b5df-986a2d95eaa2</t>
        </is>
      </c>
      <c r="B5259" t="inlineStr">
        <is>
          <t>38122010</t>
        </is>
      </c>
      <c r="C5259" t="inlineStr">
        <is>
          <t>PHTHALATE PLASTICISERS</t>
        </is>
      </c>
      <c r="D5259" t="inlineStr">
        <is>
          <t>4458a652-dd3d-4de3-ab58-2ab68d4628ce</t>
        </is>
      </c>
      <c r="E5259" t="inlineStr">
        <is>
          <t>fffa2a94-f9f4-42af-9871-5abadc80cec4</t>
        </is>
      </c>
      <c r="F5259" t="n">
        <v>54</v>
      </c>
    </row>
    <row r="5260">
      <c r="A5260" t="inlineStr">
        <is>
          <t>a19571e5-d55e-4ec7-b203-5abfb6834494</t>
        </is>
      </c>
      <c r="B5260" t="inlineStr">
        <is>
          <t>38122090</t>
        </is>
      </c>
      <c r="C5260" t="inlineStr">
        <is>
          <t>OTHER</t>
        </is>
      </c>
      <c r="D5260" t="inlineStr">
        <is>
          <t>4458a652-dd3d-4de3-ab58-2ab68d4628ce</t>
        </is>
      </c>
      <c r="E5260" t="inlineStr">
        <is>
          <t>fffa2a94-f9f4-42af-9871-5abadc80cec4</t>
        </is>
      </c>
      <c r="F5260" t="n">
        <v>54</v>
      </c>
    </row>
    <row r="5261">
      <c r="A5261" t="inlineStr">
        <is>
          <t>76ec0214-f0ba-401e-b971-888a0af5d789</t>
        </is>
      </c>
      <c r="B5261" t="inlineStr">
        <is>
          <t>38123010</t>
        </is>
      </c>
      <c r="C5261" t="inlineStr">
        <is>
          <t>PREPARED RUBBER ACCELERATORS; COMPOUND PLASTICISERS FOR RUBBER OR PLASTICS, NOT ELSEWHERE SPECIFIED OR INCLUDED; ANTI-OXIDISING PREPARATIONS AND OTHER COMPOUND STABILISERS FOR RUBBER OR PLASTICS ANTI-OXIDISING PREPARATIONS AND OTHER COMPOUND STABILISERS F</t>
        </is>
      </c>
      <c r="D5261" t="inlineStr">
        <is>
          <t>4458a652-dd3d-4de3-ab58-2ab68d4628ce</t>
        </is>
      </c>
      <c r="E5261" t="inlineStr">
        <is>
          <t>fffa2a94-f9f4-42af-9871-5abadc80cec4</t>
        </is>
      </c>
      <c r="F5261" t="n">
        <v>54</v>
      </c>
    </row>
    <row r="5262">
      <c r="A5262" t="inlineStr">
        <is>
          <t>b7cdcb08-1677-4952-a6e2-39700564f3c9</t>
        </is>
      </c>
      <c r="B5262" t="inlineStr">
        <is>
          <t>38123020</t>
        </is>
      </c>
      <c r="C5262" t="inlineStr">
        <is>
          <t>PREPARED RUBBER ACCELERATORS; COMPOUND PLASTICISERS FOR RUBBER OR PLASTICS, NOT ELSEWHERE SPECIFIED OR INCLUDED; ANTI-OXIDISING PREPARATIONS AND OTHER COMPOUND STABILISERS FOR RUBBER OR PLASTICS ANTI-OXIDISING PREPARATIONS AND OTHER COMPOUND STABILISERS F</t>
        </is>
      </c>
      <c r="D5262" t="inlineStr">
        <is>
          <t>4458a652-dd3d-4de3-ab58-2ab68d4628ce</t>
        </is>
      </c>
      <c r="E5262" t="inlineStr">
        <is>
          <t>fffa2a94-f9f4-42af-9871-5abadc80cec4</t>
        </is>
      </c>
      <c r="F5262" t="n">
        <v>54</v>
      </c>
    </row>
    <row r="5263">
      <c r="A5263" t="inlineStr">
        <is>
          <t>cb3f623f-4ae9-4769-b408-f993593d9fb9</t>
        </is>
      </c>
      <c r="B5263" t="inlineStr">
        <is>
          <t>38123030</t>
        </is>
      </c>
      <c r="C5263" t="inlineStr">
        <is>
          <t>PREPARED RUBBER ACCELERATORS; COMPOUND PLASTICISERS FOR RUBBER OR PLASTICS, NOT ELSEWHERE SPECIFIED OR INCLUDED; ANTI-OXIDISING PREPARATIONS AND OTHER COMPOUND STABILISERS FOR RUBBER OR PLASTICS ANTI-OXIDISING PREPARATIONS AND OTHER COMPOUND STABILISERS F</t>
        </is>
      </c>
      <c r="D5263" t="inlineStr">
        <is>
          <t>4458a652-dd3d-4de3-ab58-2ab68d4628ce</t>
        </is>
      </c>
      <c r="E5263" t="inlineStr">
        <is>
          <t>fffa2a94-f9f4-42af-9871-5abadc80cec4</t>
        </is>
      </c>
      <c r="F5263" t="n">
        <v>54</v>
      </c>
    </row>
    <row r="5264">
      <c r="A5264" t="inlineStr">
        <is>
          <t>cd1a5a29-e550-4c23-9a8d-389240676af2</t>
        </is>
      </c>
      <c r="B5264" t="inlineStr">
        <is>
          <t>38123090</t>
        </is>
      </c>
      <c r="C5264" t="inlineStr">
        <is>
          <t>PREPARED RUBBER ACCELERATORS; COMPOUND PLASTICISERS FOR RUBBER OR PLASTICS, NOT ELSEWHERE SPECIFIED OR INCLUDED; ANTI-OXIDISING PREPARATIONS AND OTHER COMPOUND STABILISERS FOR RUBBER OR PLASTICS ANTI-OXIDISING PREPARATIONS AND OTHER COMPOUND STABILISERS F</t>
        </is>
      </c>
      <c r="D5264" t="inlineStr">
        <is>
          <t>4458a652-dd3d-4de3-ab58-2ab68d4628ce</t>
        </is>
      </c>
      <c r="E5264" t="inlineStr">
        <is>
          <t>fffa2a94-f9f4-42af-9871-5abadc80cec4</t>
        </is>
      </c>
      <c r="F5264" t="n">
        <v>54</v>
      </c>
    </row>
    <row r="5265">
      <c r="A5265" t="inlineStr">
        <is>
          <t>9b4f1287-c81f-4900-99ee-1afd84f0e2ca</t>
        </is>
      </c>
      <c r="B5265" t="inlineStr">
        <is>
          <t>38123100</t>
        </is>
      </c>
      <c r="C5265" t="inlineStr">
        <is>
          <t>Mixtures of oligomers of 2, 2, 4-trimethyl-1, 2-dihydroquinoline (TMQ)</t>
        </is>
      </c>
      <c r="D5265" t="inlineStr">
        <is>
          <t>4458a652-dd3d-4de3-ab58-2ab68d4628ce</t>
        </is>
      </c>
      <c r="E5265" t="inlineStr">
        <is>
          <t>fffa2a94-f9f4-42af-9871-5abadc80cec4</t>
        </is>
      </c>
      <c r="F5265" t="n">
        <v>54</v>
      </c>
    </row>
    <row r="5266">
      <c r="A5266" t="inlineStr">
        <is>
          <t>f98eba72-004d-4254-9188-46179a1141cc</t>
        </is>
      </c>
      <c r="B5266" t="inlineStr">
        <is>
          <t>38123910</t>
        </is>
      </c>
      <c r="C5266" t="inlineStr">
        <is>
          <t>Anti-oxidants for rubber</t>
        </is>
      </c>
      <c r="D5266" t="inlineStr">
        <is>
          <t>4458a652-dd3d-4de3-ab58-2ab68d4628ce</t>
        </is>
      </c>
      <c r="E5266" t="inlineStr">
        <is>
          <t>fffa2a94-f9f4-42af-9871-5abadc80cec4</t>
        </is>
      </c>
      <c r="F5266" t="n">
        <v>54</v>
      </c>
    </row>
    <row r="5267">
      <c r="A5267" t="inlineStr">
        <is>
          <t>9e0aa92b-02c4-4ef8-9d8d-2708c957c2b4</t>
        </is>
      </c>
      <c r="B5267" t="inlineStr">
        <is>
          <t>38123920</t>
        </is>
      </c>
      <c r="C5267" t="inlineStr">
        <is>
          <t>Softeners for rubber</t>
        </is>
      </c>
      <c r="D5267" t="inlineStr">
        <is>
          <t>4458a652-dd3d-4de3-ab58-2ab68d4628ce</t>
        </is>
      </c>
      <c r="E5267" t="inlineStr">
        <is>
          <t>fffa2a94-f9f4-42af-9871-5abadc80cec4</t>
        </is>
      </c>
      <c r="F5267" t="n">
        <v>54</v>
      </c>
    </row>
    <row r="5268">
      <c r="A5268" t="inlineStr">
        <is>
          <t>960b491e-e7fe-4975-a60f-dfdca9bcec97</t>
        </is>
      </c>
      <c r="B5268" t="inlineStr">
        <is>
          <t>38123930</t>
        </is>
      </c>
      <c r="C5268" t="inlineStr">
        <is>
          <t>Vulcanizing agents for rubber</t>
        </is>
      </c>
      <c r="D5268" t="inlineStr">
        <is>
          <t>4458a652-dd3d-4de3-ab58-2ab68d4628ce</t>
        </is>
      </c>
      <c r="E5268" t="inlineStr">
        <is>
          <t>fffa2a94-f9f4-42af-9871-5abadc80cec4</t>
        </is>
      </c>
      <c r="F5268" t="n">
        <v>54</v>
      </c>
    </row>
    <row r="5269">
      <c r="A5269" t="inlineStr">
        <is>
          <t>5b18510d-8642-4ea7-8163-e6bb8bd30eb3</t>
        </is>
      </c>
      <c r="B5269" t="inlineStr">
        <is>
          <t>38123990</t>
        </is>
      </c>
      <c r="C5269" t="inlineStr">
        <is>
          <t>Other</t>
        </is>
      </c>
      <c r="D5269" t="inlineStr">
        <is>
          <t>4458a652-dd3d-4de3-ab58-2ab68d4628ce</t>
        </is>
      </c>
      <c r="E5269" t="inlineStr">
        <is>
          <t>fffa2a94-f9f4-42af-9871-5abadc80cec4</t>
        </is>
      </c>
      <c r="F5269" t="n">
        <v>54</v>
      </c>
    </row>
    <row r="5270">
      <c r="A5270" t="inlineStr">
        <is>
          <t>6050bd46-5b1b-45c4-bf40-bb4e21fb789e</t>
        </is>
      </c>
      <c r="B5270" t="inlineStr">
        <is>
          <t>38130000</t>
        </is>
      </c>
      <c r="C5270" t="inlineStr">
        <is>
          <t>PREPARATIONS AND CHARGES FOR FIRE-EXTINGUISHERS; CHARGED FIRE-EXTINGUISHING GRENADES</t>
        </is>
      </c>
      <c r="D5270" t="inlineStr">
        <is>
          <t>4458a652-dd3d-4de3-ab58-2ab68d4628ce</t>
        </is>
      </c>
      <c r="E5270" t="inlineStr">
        <is>
          <t>0709f365-6200-4c81-8d1a-5f6b079157c6</t>
        </is>
      </c>
      <c r="F5270" t="n">
        <v>54</v>
      </c>
    </row>
    <row r="5271">
      <c r="A5271" t="inlineStr">
        <is>
          <t>83329557-f7cd-474a-99fd-80d68db7b8e6</t>
        </is>
      </c>
      <c r="B5271" t="inlineStr">
        <is>
          <t>38130010</t>
        </is>
      </c>
      <c r="C5271" t="inlineStr">
        <is>
          <t>Containing bromochlorodifluoromethane, bromotrifluoromethane or dibromotetrafluoroethanes kg</t>
        </is>
      </c>
      <c r="D5271" t="inlineStr">
        <is>
          <t>4458a652-dd3d-4de3-ab58-2ab68d4628ce</t>
        </is>
      </c>
      <c r="E5271" t="inlineStr">
        <is>
          <t>0709f365-6200-4c81-8d1a-5f6b079157c6</t>
        </is>
      </c>
      <c r="F5271" t="n">
        <v>54</v>
      </c>
    </row>
    <row r="5272">
      <c r="A5272" t="inlineStr">
        <is>
          <t>eb180e08-8699-4b6e-9629-c976c950e553</t>
        </is>
      </c>
      <c r="B5272" t="inlineStr">
        <is>
          <t>38130020</t>
        </is>
      </c>
      <c r="C5272" t="inlineStr">
        <is>
          <t>Containing methane, ethane or propane hydrobromofluorocarbons (HBFCs)</t>
        </is>
      </c>
      <c r="D5272" t="inlineStr">
        <is>
          <t>4458a652-dd3d-4de3-ab58-2ab68d4628ce</t>
        </is>
      </c>
      <c r="E5272" t="inlineStr">
        <is>
          <t>0709f365-6200-4c81-8d1a-5f6b079157c6</t>
        </is>
      </c>
      <c r="F5272" t="n">
        <v>54</v>
      </c>
    </row>
    <row r="5273">
      <c r="A5273" t="inlineStr">
        <is>
          <t>48aa8496-c462-433c-9db9-eabf4b5ef10c</t>
        </is>
      </c>
      <c r="B5273" t="inlineStr">
        <is>
          <t>38130030</t>
        </is>
      </c>
      <c r="C5273" t="inlineStr">
        <is>
          <t>Containing methane, ethane or propane hydrochlorofluorocarbons (HCFCs)</t>
        </is>
      </c>
      <c r="D5273" t="inlineStr">
        <is>
          <t>4458a652-dd3d-4de3-ab58-2ab68d4628ce</t>
        </is>
      </c>
      <c r="E5273" t="inlineStr">
        <is>
          <t>0709f365-6200-4c81-8d1a-5f6b079157c6</t>
        </is>
      </c>
      <c r="F5273" t="n">
        <v>54</v>
      </c>
    </row>
    <row r="5274">
      <c r="A5274" t="inlineStr">
        <is>
          <t>c35cb7d3-d93a-46fb-8d68-68f95b382e1e</t>
        </is>
      </c>
      <c r="B5274" t="inlineStr">
        <is>
          <t>38130040</t>
        </is>
      </c>
      <c r="C5274" t="inlineStr">
        <is>
          <t>Containing bromochloromethane</t>
        </is>
      </c>
      <c r="D5274" t="inlineStr">
        <is>
          <t>4458a652-dd3d-4de3-ab58-2ab68d4628ce</t>
        </is>
      </c>
      <c r="E5274" t="inlineStr">
        <is>
          <t>0709f365-6200-4c81-8d1a-5f6b079157c6</t>
        </is>
      </c>
      <c r="F5274" t="n">
        <v>54</v>
      </c>
    </row>
    <row r="5275">
      <c r="A5275" t="inlineStr">
        <is>
          <t>156e1f19-ab34-49fe-9610-4d4a60196e8d</t>
        </is>
      </c>
      <c r="B5275" t="inlineStr">
        <is>
          <t>38130090</t>
        </is>
      </c>
      <c r="C5275" t="inlineStr">
        <is>
          <t>Other</t>
        </is>
      </c>
      <c r="D5275" t="inlineStr">
        <is>
          <t>4458a652-dd3d-4de3-ab58-2ab68d4628ce</t>
        </is>
      </c>
      <c r="E5275" t="inlineStr">
        <is>
          <t>0709f365-6200-4c81-8d1a-5f6b079157c6</t>
        </is>
      </c>
      <c r="F5275" t="n">
        <v>54</v>
      </c>
    </row>
    <row r="5276">
      <c r="A5276" t="inlineStr">
        <is>
          <t>26d9c21f-86c8-4250-b4e6-bbe50f11c3da</t>
        </is>
      </c>
      <c r="B5276" t="inlineStr">
        <is>
          <t>38140010</t>
        </is>
      </c>
      <c r="C5276" t="inlineStr">
        <is>
          <t>ORGANIC COMPOSITE SOLVENTS AND THINNERS, NOT ELSEWHERE SPECIFIED OR INCLUDED</t>
        </is>
      </c>
      <c r="D5276" t="inlineStr">
        <is>
          <t>4458a652-dd3d-4de3-ab58-2ab68d4628ce</t>
        </is>
      </c>
      <c r="E5276" t="inlineStr">
        <is>
          <t>397cf583-123a-4b99-a313-01126156aa5b</t>
        </is>
      </c>
      <c r="F5276" t="n">
        <v>54</v>
      </c>
    </row>
    <row r="5277">
      <c r="A5277" t="inlineStr">
        <is>
          <t>51c5e986-6bef-48b5-b18b-9887de9b6bc5</t>
        </is>
      </c>
      <c r="B5277" t="inlineStr">
        <is>
          <t>38140011</t>
        </is>
      </c>
      <c r="C5277" t="inlineStr">
        <is>
          <t>Containing methane, ethane or propane</t>
        </is>
      </c>
    </row>
    <row r="5278">
      <c r="A5278" t="inlineStr">
        <is>
          <t>b8a5f594-9b12-4f76-a156-1839a9c24b21</t>
        </is>
      </c>
      <c r="B5278" t="inlineStr">
        <is>
          <t>38140012</t>
        </is>
      </c>
      <c r="C5278" t="inlineStr">
        <is>
          <t>Containing methane, ethane or propane hydrochlorofluorocarbons (HCFCs), but not containing chlorofluorocarbons (CFCs)</t>
        </is>
      </c>
      <c r="D5278" t="inlineStr">
        <is>
          <t>4458a652-dd3d-4de3-ab58-2ab68d4628ce</t>
        </is>
      </c>
      <c r="E5278" t="inlineStr">
        <is>
          <t>397cf583-123a-4b99-a313-01126156aa5b</t>
        </is>
      </c>
      <c r="F5278" t="n">
        <v>54</v>
      </c>
    </row>
    <row r="5279">
      <c r="A5279" t="inlineStr">
        <is>
          <t>324b2d00-b01f-4cd1-8f9f-56ef38cc790f</t>
        </is>
      </c>
      <c r="B5279" t="inlineStr">
        <is>
          <t>38140013</t>
        </is>
      </c>
      <c r="C5279" t="inlineStr">
        <is>
          <t>Containing carbon tetrachloride,</t>
        </is>
      </c>
    </row>
    <row r="5280">
      <c r="A5280" t="inlineStr">
        <is>
          <t>92a24789-b68b-4bd8-9e84-54686f5fc40f</t>
        </is>
      </c>
      <c r="B5280" t="inlineStr">
        <is>
          <t>38140019</t>
        </is>
      </c>
      <c r="C5280" t="inlineStr">
        <is>
          <t>Other</t>
        </is>
      </c>
      <c r="D5280" t="inlineStr">
        <is>
          <t>4458a652-dd3d-4de3-ab58-2ab68d4628ce</t>
        </is>
      </c>
      <c r="E5280" t="inlineStr">
        <is>
          <t>397cf583-123a-4b99-a313-01126156aa5b</t>
        </is>
      </c>
      <c r="F5280" t="n">
        <v>54</v>
      </c>
    </row>
    <row r="5281">
      <c r="A5281" t="inlineStr">
        <is>
          <t>3aeb8e53-23c1-4dc4-8e89-7089fa34d07e</t>
        </is>
      </c>
      <c r="B5281" t="inlineStr">
        <is>
          <t>38140020</t>
        </is>
      </c>
      <c r="C5281" t="inlineStr">
        <is>
          <t>PREPARED PAINT OR VARNISH REMOVERS</t>
        </is>
      </c>
      <c r="D5281" t="inlineStr">
        <is>
          <t>4458a652-dd3d-4de3-ab58-2ab68d4628ce</t>
        </is>
      </c>
      <c r="E5281" t="inlineStr">
        <is>
          <t>397cf583-123a-4b99-a313-01126156aa5b</t>
        </is>
      </c>
      <c r="F5281" t="n">
        <v>54</v>
      </c>
    </row>
    <row r="5282">
      <c r="A5282" t="inlineStr">
        <is>
          <t>0c3eec26-c6dd-453f-8371-d501130e4284</t>
        </is>
      </c>
      <c r="B5282" t="inlineStr">
        <is>
          <t>38140021</t>
        </is>
      </c>
      <c r="C5282" t="inlineStr">
        <is>
          <t>Containing methane, ethane or propane</t>
        </is>
      </c>
    </row>
    <row r="5283">
      <c r="A5283" t="inlineStr">
        <is>
          <t>41830603-4051-4470-87b0-a58e0c501dfd</t>
        </is>
      </c>
      <c r="B5283" t="inlineStr">
        <is>
          <t>38140022</t>
        </is>
      </c>
      <c r="C5283" t="inlineStr">
        <is>
          <t>Containing methane, ethane or propane</t>
        </is>
      </c>
    </row>
    <row r="5284">
      <c r="A5284" t="inlineStr">
        <is>
          <t>fd2756ec-5a60-4d55-9bf7-04e5f7bc2129</t>
        </is>
      </c>
      <c r="B5284" t="inlineStr">
        <is>
          <t>38140023</t>
        </is>
      </c>
      <c r="C5284" t="inlineStr">
        <is>
          <t>Containing carbon tetrachloride,</t>
        </is>
      </c>
    </row>
    <row r="5285">
      <c r="A5285" t="inlineStr">
        <is>
          <t>4acd5b49-564e-40da-8158-5699c604e8e7</t>
        </is>
      </c>
      <c r="B5285" t="inlineStr">
        <is>
          <t>38140029</t>
        </is>
      </c>
      <c r="C5285" t="inlineStr">
        <is>
          <t>Other</t>
        </is>
      </c>
      <c r="D5285" t="inlineStr">
        <is>
          <t>4458a652-dd3d-4de3-ab58-2ab68d4628ce</t>
        </is>
      </c>
      <c r="E5285" t="inlineStr">
        <is>
          <t>397cf583-123a-4b99-a313-01126156aa5b</t>
        </is>
      </c>
      <c r="F5285" t="n">
        <v>54</v>
      </c>
    </row>
    <row r="5286">
      <c r="A5286" t="inlineStr">
        <is>
          <t>9ec48acf-867b-4677-859b-78e20b5dcadf</t>
        </is>
      </c>
      <c r="B5286" t="inlineStr">
        <is>
          <t>38151100</t>
        </is>
      </c>
      <c r="C5286" t="inlineStr">
        <is>
          <t>WITH NICKEL OR NICKEL COMPOUNDS AS THE ACTIVE SUBSTANCE</t>
        </is>
      </c>
      <c r="D5286" t="inlineStr">
        <is>
          <t>4458a652-dd3d-4de3-ab58-2ab68d4628ce</t>
        </is>
      </c>
      <c r="E5286" t="inlineStr">
        <is>
          <t>5a749247-1bbb-4c8e-82dd-223f4873bc60</t>
        </is>
      </c>
      <c r="F5286" t="n">
        <v>54</v>
      </c>
    </row>
    <row r="5287">
      <c r="A5287" t="inlineStr">
        <is>
          <t>cedf8d83-4baa-40b4-9720-7e415e887d87</t>
        </is>
      </c>
      <c r="B5287" t="inlineStr">
        <is>
          <t>38151210</t>
        </is>
      </c>
      <c r="C5287" t="inlineStr">
        <is>
          <t>PLATINUM OR PALLADIUM CATALYSTS WITH A BASE OF ACTIVATED CARBON</t>
        </is>
      </c>
      <c r="D5287" t="inlineStr">
        <is>
          <t>4458a652-dd3d-4de3-ab58-2ab68d4628ce</t>
        </is>
      </c>
      <c r="E5287" t="inlineStr">
        <is>
          <t>5a749247-1bbb-4c8e-82dd-223f4873bc60</t>
        </is>
      </c>
      <c r="F5287" t="n">
        <v>54</v>
      </c>
    </row>
    <row r="5288">
      <c r="A5288" t="inlineStr">
        <is>
          <t>07ee3593-cf91-41a1-bf59-70d7c0047fd7</t>
        </is>
      </c>
      <c r="B5288" t="inlineStr">
        <is>
          <t>38151290</t>
        </is>
      </c>
      <c r="C5288" t="inlineStr">
        <is>
          <t>OTHER</t>
        </is>
      </c>
      <c r="D5288" t="inlineStr">
        <is>
          <t>4458a652-dd3d-4de3-ab58-2ab68d4628ce</t>
        </is>
      </c>
      <c r="E5288" t="inlineStr">
        <is>
          <t>5a749247-1bbb-4c8e-82dd-223f4873bc60</t>
        </is>
      </c>
      <c r="F5288" t="n">
        <v>54</v>
      </c>
    </row>
    <row r="5289">
      <c r="A5289" t="inlineStr">
        <is>
          <t>dfe26784-b263-44d3-8fbb-881ddb32ca72</t>
        </is>
      </c>
      <c r="B5289" t="inlineStr">
        <is>
          <t>38151900</t>
        </is>
      </c>
      <c r="C5289" t="inlineStr">
        <is>
          <t>OTHER</t>
        </is>
      </c>
      <c r="D5289" t="inlineStr">
        <is>
          <t>4458a652-dd3d-4de3-ab58-2ab68d4628ce</t>
        </is>
      </c>
      <c r="E5289" t="inlineStr">
        <is>
          <t>5a749247-1bbb-4c8e-82dd-223f4873bc60</t>
        </is>
      </c>
      <c r="F5289" t="n">
        <v>54</v>
      </c>
    </row>
    <row r="5290">
      <c r="A5290" t="inlineStr">
        <is>
          <t>75e59f8a-d8b6-481a-8264-fab17758c43e</t>
        </is>
      </c>
      <c r="B5290" t="inlineStr">
        <is>
          <t>38159000</t>
        </is>
      </c>
      <c r="C5290" t="inlineStr">
        <is>
          <t>OTHER</t>
        </is>
      </c>
      <c r="D5290" t="inlineStr">
        <is>
          <t>4458a652-dd3d-4de3-ab58-2ab68d4628ce</t>
        </is>
      </c>
      <c r="E5290" t="inlineStr">
        <is>
          <t>5a749247-1bbb-4c8e-82dd-223f4873bc60</t>
        </is>
      </c>
      <c r="F5290" t="n">
        <v>54</v>
      </c>
    </row>
    <row r="5291">
      <c r="A5291" t="inlineStr">
        <is>
          <t>22b57ae4-6c9d-42f3-a2cc-6d4cbd8f6be1</t>
        </is>
      </c>
      <c r="B5291" t="inlineStr">
        <is>
          <t>38160000</t>
        </is>
      </c>
      <c r="C5291" t="inlineStr">
        <is>
          <t>REFRACTORY CEMENTS, MORTARS, CONCRETES AND SIMILAR COMPOSITIONS, INCLUDING DOLOMITE RAMMING MIX, OTHER THAN PRODUCTS OF HEADING 3801</t>
        </is>
      </c>
      <c r="D5291" t="inlineStr">
        <is>
          <t>4458a652-dd3d-4de3-ab58-2ab68d4628ce</t>
        </is>
      </c>
      <c r="E5291" t="inlineStr">
        <is>
          <t>968de4ff-e272-4369-bec6-0e5f73a4fb3e</t>
        </is>
      </c>
      <c r="F5291" t="n">
        <v>54</v>
      </c>
    </row>
    <row r="5292">
      <c r="A5292" t="inlineStr">
        <is>
          <t>b3c835a2-3546-4dcb-8698-296e1fe458bc</t>
        </is>
      </c>
      <c r="B5292" t="inlineStr">
        <is>
          <t>38170011</t>
        </is>
      </c>
      <c r="C5292" t="inlineStr">
        <is>
          <t>LINEAR ALKYLBENZENES</t>
        </is>
      </c>
      <c r="D5292" t="inlineStr">
        <is>
          <t>4458a652-dd3d-4de3-ab58-2ab68d4628ce</t>
        </is>
      </c>
      <c r="E5292" t="inlineStr">
        <is>
          <t>03ffa62a-6c62-4af9-9262-99053f351507</t>
        </is>
      </c>
      <c r="F5292" t="n">
        <v>54</v>
      </c>
    </row>
    <row r="5293">
      <c r="A5293" t="inlineStr">
        <is>
          <t>e00e2cce-16bd-43fd-a405-422550661685</t>
        </is>
      </c>
      <c r="B5293" t="inlineStr">
        <is>
          <t>38170019</t>
        </is>
      </c>
      <c r="C5293" t="inlineStr">
        <is>
          <t>OTHER</t>
        </is>
      </c>
      <c r="D5293" t="inlineStr">
        <is>
          <t>4458a652-dd3d-4de3-ab58-2ab68d4628ce</t>
        </is>
      </c>
      <c r="E5293" t="inlineStr">
        <is>
          <t>03ffa62a-6c62-4af9-9262-99053f351507</t>
        </is>
      </c>
      <c r="F5293" t="n">
        <v>54</v>
      </c>
    </row>
    <row r="5294">
      <c r="A5294" t="inlineStr">
        <is>
          <t>be200314-810f-43ef-baf1-adb898ef577a</t>
        </is>
      </c>
      <c r="B5294" t="inlineStr">
        <is>
          <t>38170020</t>
        </is>
      </c>
      <c r="C5294" t="inlineStr">
        <is>
          <t>MIXED ALKYLNAPHTHALENES</t>
        </is>
      </c>
      <c r="D5294" t="inlineStr">
        <is>
          <t>4458a652-dd3d-4de3-ab58-2ab68d4628ce</t>
        </is>
      </c>
      <c r="E5294" t="inlineStr">
        <is>
          <t>03ffa62a-6c62-4af9-9262-99053f351507</t>
        </is>
      </c>
      <c r="F5294" t="n">
        <v>54</v>
      </c>
    </row>
    <row r="5295">
      <c r="A5295" t="inlineStr">
        <is>
          <t>6d0ee65f-153a-47a5-b567-15c5d99a664d</t>
        </is>
      </c>
      <c r="B5295" t="inlineStr">
        <is>
          <t>38180010</t>
        </is>
      </c>
      <c r="C5295" t="inlineStr">
        <is>
          <t>UNDEFUSED SILICON WAFERS</t>
        </is>
      </c>
      <c r="D5295" t="inlineStr">
        <is>
          <t>4458a652-dd3d-4de3-ab58-2ab68d4628ce</t>
        </is>
      </c>
      <c r="E5295" t="inlineStr">
        <is>
          <t>b22c08f9-2676-436d-83f1-d1e31f38dfd4</t>
        </is>
      </c>
      <c r="F5295" t="n">
        <v>54</v>
      </c>
    </row>
    <row r="5296">
      <c r="A5296" t="inlineStr">
        <is>
          <t>055d4f4e-8a2e-491e-8d34-dc73091f608c</t>
        </is>
      </c>
      <c r="B5296" t="inlineStr">
        <is>
          <t>38180020</t>
        </is>
      </c>
      <c r="C5296" t="inlineStr">
        <is>
          <t>SILICON CARBIDE EPITAXIAL THIN FILM ON SUBSTRATE</t>
        </is>
      </c>
      <c r="D5296" t="inlineStr">
        <is>
          <t>4458a652-dd3d-4de3-ab58-2ab68d4628ce</t>
        </is>
      </c>
      <c r="E5296" t="inlineStr">
        <is>
          <t>b22c08f9-2676-436d-83f1-d1e31f38dfd4</t>
        </is>
      </c>
      <c r="F5296" t="n">
        <v>54</v>
      </c>
    </row>
    <row r="5297">
      <c r="A5297" t="inlineStr">
        <is>
          <t>401507d7-de55-4a68-a73e-bcd65ef698a2</t>
        </is>
      </c>
      <c r="B5297" t="inlineStr">
        <is>
          <t>38180030</t>
        </is>
      </c>
      <c r="C5297" t="inlineStr">
        <is>
          <t>GALLIUM NITRIDE EPITAXIAL THIN FILM ON SUBSTRATE</t>
        </is>
      </c>
      <c r="D5297" t="inlineStr">
        <is>
          <t>4458a652-dd3d-4de3-ab58-2ab68d4628ce</t>
        </is>
      </c>
      <c r="E5297" t="inlineStr">
        <is>
          <t>b22c08f9-2676-436d-83f1-d1e31f38dfd4</t>
        </is>
      </c>
      <c r="F5297" t="n">
        <v>54</v>
      </c>
    </row>
    <row r="5298">
      <c r="A5298" t="inlineStr">
        <is>
          <t>cfe93454-e9cc-4836-bcc1-8bacc18bd3ca</t>
        </is>
      </c>
      <c r="B5298" t="inlineStr">
        <is>
          <t>38180090</t>
        </is>
      </c>
      <c r="C5298" t="inlineStr">
        <is>
          <t>OTHER</t>
        </is>
      </c>
      <c r="D5298" t="inlineStr">
        <is>
          <t>4458a652-dd3d-4de3-ab58-2ab68d4628ce</t>
        </is>
      </c>
      <c r="E5298" t="inlineStr">
        <is>
          <t>b22c08f9-2676-436d-83f1-d1e31f38dfd4</t>
        </is>
      </c>
      <c r="F5298" t="n">
        <v>54</v>
      </c>
    </row>
    <row r="5299">
      <c r="A5299" t="inlineStr">
        <is>
          <t>60e56460-b501-4b1b-8e6b-2047d539fde8</t>
        </is>
      </c>
      <c r="B5299" t="inlineStr">
        <is>
          <t>38190010</t>
        </is>
      </c>
      <c r="C5299" t="inlineStr">
        <is>
          <t>HYDRAULIC BRAKE FLUIDS</t>
        </is>
      </c>
      <c r="D5299" t="inlineStr">
        <is>
          <t>4458a652-dd3d-4de3-ab58-2ab68d4628ce</t>
        </is>
      </c>
      <c r="E5299" t="inlineStr">
        <is>
          <t>e45ae2fb-4d5e-40da-b361-74deb7f92155</t>
        </is>
      </c>
      <c r="F5299" t="n">
        <v>54</v>
      </c>
    </row>
    <row r="5300">
      <c r="A5300" t="inlineStr">
        <is>
          <t>850bf047-a202-4c14-b2ca-d1e994d0264c</t>
        </is>
      </c>
      <c r="B5300" t="inlineStr">
        <is>
          <t>38190090</t>
        </is>
      </c>
      <c r="C5300" t="inlineStr">
        <is>
          <t>OTHER</t>
        </is>
      </c>
      <c r="D5300" t="inlineStr">
        <is>
          <t>4458a652-dd3d-4de3-ab58-2ab68d4628ce</t>
        </is>
      </c>
      <c r="E5300" t="inlineStr">
        <is>
          <t>e45ae2fb-4d5e-40da-b361-74deb7f92155</t>
        </is>
      </c>
      <c r="F5300" t="n">
        <v>54</v>
      </c>
    </row>
    <row r="5301">
      <c r="A5301" t="inlineStr">
        <is>
          <t>cbec5b7f-ece0-47bb-9c1f-246eb4f41b4c</t>
        </is>
      </c>
      <c r="B5301" t="inlineStr">
        <is>
          <t>38200000</t>
        </is>
      </c>
      <c r="C5301" t="inlineStr">
        <is>
          <t>ANTI-FREEZING PREPARATIONS AND PREPARED DE-ICING FLUIDS</t>
        </is>
      </c>
      <c r="D5301" t="inlineStr">
        <is>
          <t>4458a652-dd3d-4de3-ab58-2ab68d4628ce</t>
        </is>
      </c>
      <c r="E5301" t="inlineStr">
        <is>
          <t>7e6ddda8-e6f2-44aa-b904-57cba9cd3fc7</t>
        </is>
      </c>
      <c r="F5301" t="n">
        <v>54</v>
      </c>
    </row>
    <row r="5302">
      <c r="A5302" t="inlineStr">
        <is>
          <t>b8e2269a-5c9a-418d-bc25-27a1203f6e25</t>
        </is>
      </c>
      <c r="B5302" t="inlineStr">
        <is>
          <t>38210000</t>
        </is>
      </c>
      <c r="C5302" t="inlineStr">
        <is>
          <t>PREPARED CULTURE MEDIA FOR DEVELOPMENT OR MAINTENANCE OF MICRO-ORGANISM (INCLUDING VIRUSES AND THE LIKE) OR OF PLANT HUMAN OR ANIMAL CELLS</t>
        </is>
      </c>
      <c r="D5302" t="inlineStr">
        <is>
          <t>4458a652-dd3d-4de3-ab58-2ab68d4628ce</t>
        </is>
      </c>
      <c r="E5302" t="inlineStr">
        <is>
          <t>a68caff0-322f-4333-ae3e-f0001c4dac34</t>
        </is>
      </c>
      <c r="F5302" t="n">
        <v>54</v>
      </c>
    </row>
    <row r="5303">
      <c r="A5303" t="inlineStr">
        <is>
          <t>3f924bdd-579a-4600-932f-4237ec7b8abb</t>
        </is>
      </c>
      <c r="B5303" t="inlineStr">
        <is>
          <t>38220011</t>
        </is>
      </c>
      <c r="C5303" t="inlineStr">
        <is>
          <t>DIAGNOSTIC OR LABORATORY REAGENTS ON A BACKING, PREPARED DIAGNOSTIC OR LABORATORY REAGENTS WHETHER OR NOT ON A BACKING, OTHER THAN THOSE OF HEADING 3002 OR 3006; CERTIFIED REFERENCE MATERIALS DIAGNOSTIC OR LABORATORY REAGENTS ON A BACKING, PREPARED DIAGNO</t>
        </is>
      </c>
      <c r="D5303" t="inlineStr">
        <is>
          <t>4458a652-dd3d-4de3-ab58-2ab68d4628ce</t>
        </is>
      </c>
      <c r="E5303" t="inlineStr">
        <is>
          <t>05a14224-a707-4a65-85e3-f046b50f867f</t>
        </is>
      </c>
      <c r="F5303" t="n">
        <v>54</v>
      </c>
    </row>
    <row r="5304">
      <c r="A5304" t="inlineStr">
        <is>
          <t>72dbe5d3-dbdc-4ea6-81b8-eeb06b10d0f6</t>
        </is>
      </c>
      <c r="B5304" t="inlineStr">
        <is>
          <t>38220012</t>
        </is>
      </c>
      <c r="C5304" t="inlineStr">
        <is>
          <t>DIAGNOSTIC OR LABORATORY REAGENTS ON A BACKING, PREPARED DIAGNOSTIC OR LABORATORY REAGENTS WHETHER OR NOT ON A BACKING, OTHER THAN THOSE OF HEADING 3002 OR 3006; CERTIFIED REFERENCE MATERIALS DIAGNOSTIC OR LABORATORY REAGENTS ON A BACKING, PREPARED DIAGNO</t>
        </is>
      </c>
      <c r="D5304" t="inlineStr">
        <is>
          <t>4458a652-dd3d-4de3-ab58-2ab68d4628ce</t>
        </is>
      </c>
      <c r="E5304" t="inlineStr">
        <is>
          <t>05a14224-a707-4a65-85e3-f046b50f867f</t>
        </is>
      </c>
      <c r="F5304" t="n">
        <v>54</v>
      </c>
    </row>
    <row r="5305">
      <c r="A5305" t="inlineStr">
        <is>
          <t>d87a1d85-ffa9-4e3c-85d4-6f89cf197033</t>
        </is>
      </c>
      <c r="B5305" t="inlineStr">
        <is>
          <t>38220019</t>
        </is>
      </c>
      <c r="C5305" t="inlineStr">
        <is>
          <t>DIAGNOSTIC OR LABORATORY REAGENTS ON A BACKING, PREPARED DIAGNOSTIC OR LABORATORY REAGENTS WHETHER OR NOT ON A BACKING, OTHER THAN THOSE OF HEADING 3002 OR 3006; CERTIFIED REFERENCE MATERIALS DIAGNOSTIC OR LABORATORY REAGENTS ON A BACKING, PREPARED DIAGNO</t>
        </is>
      </c>
      <c r="D5305" t="inlineStr">
        <is>
          <t>4458a652-dd3d-4de3-ab58-2ab68d4628ce</t>
        </is>
      </c>
      <c r="E5305" t="inlineStr">
        <is>
          <t>05a14224-a707-4a65-85e3-f046b50f867f</t>
        </is>
      </c>
      <c r="F5305" t="n">
        <v>54</v>
      </c>
    </row>
    <row r="5306">
      <c r="A5306" t="inlineStr">
        <is>
          <t>d31f86d7-3951-4071-b12d-f5012f3e53c1</t>
        </is>
      </c>
      <c r="B5306" t="inlineStr">
        <is>
          <t>38220090</t>
        </is>
      </c>
      <c r="C5306" t="inlineStr">
        <is>
          <t>DIAGNOSTIC OR LABORATORY REAGENTS ON A BACKING, PREPARED DIAGNOSTIC OR LABORATORY REAGENTS WHETHER OR NOT ON A BACKING, OTHER THAN THOSE OF HEADING 3002 OR 3006; CERTIFIED REFERENCE MATERIALS DIAGNOSTIC OR LABORATORY REAGENTS ON A BACKING, PREPARED DIAGNO</t>
        </is>
      </c>
      <c r="D5306" t="inlineStr">
        <is>
          <t>4458a652-dd3d-4de3-ab58-2ab68d4628ce</t>
        </is>
      </c>
      <c r="E5306" t="inlineStr">
        <is>
          <t>05a14224-a707-4a65-85e3-f046b50f867f</t>
        </is>
      </c>
      <c r="F5306" t="n">
        <v>54</v>
      </c>
    </row>
    <row r="5307">
      <c r="A5307" t="inlineStr">
        <is>
          <t>27b3ac94-43d9-43de-9986-2ed71a6e3544</t>
        </is>
      </c>
      <c r="B5307" t="inlineStr">
        <is>
          <t>38221100</t>
        </is>
      </c>
      <c r="C5307" t="inlineStr">
        <is>
          <t>FOR MALARIA</t>
        </is>
      </c>
      <c r="D5307" t="inlineStr">
        <is>
          <t>4458a652-dd3d-4de3-ab58-2ab68d4628ce</t>
        </is>
      </c>
      <c r="E5307" t="inlineStr">
        <is>
          <t>05a14224-a707-4a65-85e3-f046b50f867f</t>
        </is>
      </c>
      <c r="F5307" t="n">
        <v>54</v>
      </c>
    </row>
    <row r="5308">
      <c r="A5308" t="inlineStr">
        <is>
          <t>c5793da6-d209-4f93-bf9f-0618e61dd386</t>
        </is>
      </c>
      <c r="B5308" t="inlineStr">
        <is>
          <t>38221200</t>
        </is>
      </c>
      <c r="C5308" t="inlineStr">
        <is>
          <t>FOR ZIKA AND OTHER DISEASES TRANSMITTED BY MOSQUITOES OF THE GENUS AEDES</t>
        </is>
      </c>
      <c r="D5308" t="inlineStr">
        <is>
          <t>4458a652-dd3d-4de3-ab58-2ab68d4628ce</t>
        </is>
      </c>
      <c r="E5308" t="inlineStr">
        <is>
          <t>05a14224-a707-4a65-85e3-f046b50f867f</t>
        </is>
      </c>
      <c r="F5308" t="n">
        <v>54</v>
      </c>
    </row>
    <row r="5309">
      <c r="A5309" t="inlineStr">
        <is>
          <t>a5c2aa67-f319-411c-9a24-18de5c5e632e</t>
        </is>
      </c>
      <c r="B5309" t="inlineStr">
        <is>
          <t>38221300</t>
        </is>
      </c>
      <c r="C5309" t="inlineStr">
        <is>
          <t>FOR BLOOD-GROUPING</t>
        </is>
      </c>
      <c r="D5309" t="inlineStr">
        <is>
          <t>4458a652-dd3d-4de3-ab58-2ab68d4628ce</t>
        </is>
      </c>
      <c r="E5309" t="inlineStr">
        <is>
          <t>05a14224-a707-4a65-85e3-f046b50f867f</t>
        </is>
      </c>
      <c r="F5309" t="n">
        <v>54</v>
      </c>
    </row>
    <row r="5310">
      <c r="A5310" t="inlineStr">
        <is>
          <t>83013e8b-49af-4e32-bb3f-43ff4d55a7aa</t>
        </is>
      </c>
      <c r="B5310" t="inlineStr">
        <is>
          <t>38221910</t>
        </is>
      </c>
      <c r="C5310" t="inlineStr">
        <is>
          <t>PREGNANCY TEST KIT</t>
        </is>
      </c>
      <c r="D5310" t="inlineStr">
        <is>
          <t>4458a652-dd3d-4de3-ab58-2ab68d4628ce</t>
        </is>
      </c>
      <c r="E5310" t="inlineStr">
        <is>
          <t>05a14224-a707-4a65-85e3-f046b50f867f</t>
        </is>
      </c>
      <c r="F5310" t="n">
        <v>54</v>
      </c>
    </row>
    <row r="5311">
      <c r="A5311" t="inlineStr">
        <is>
          <t>f0ad2358-021b-44e3-9897-346ab5135f5f</t>
        </is>
      </c>
      <c r="B5311" t="inlineStr">
        <is>
          <t>38221990</t>
        </is>
      </c>
      <c r="C5311" t="inlineStr">
        <is>
          <t>OTHER</t>
        </is>
      </c>
      <c r="D5311" t="inlineStr">
        <is>
          <t>4458a652-dd3d-4de3-ab58-2ab68d4628ce</t>
        </is>
      </c>
      <c r="E5311" t="inlineStr">
        <is>
          <t>05a14224-a707-4a65-85e3-f046b50f867f</t>
        </is>
      </c>
      <c r="F5311" t="n">
        <v>54</v>
      </c>
    </row>
    <row r="5312">
      <c r="A5312" t="inlineStr">
        <is>
          <t>52ef57d8-96cf-4713-ac68-b28f1f13e349</t>
        </is>
      </c>
      <c r="B5312" t="inlineStr">
        <is>
          <t>38229010</t>
        </is>
      </c>
      <c r="C5312" t="inlineStr">
        <is>
          <t>CERTIFIED REFERENCE MATERIALS</t>
        </is>
      </c>
      <c r="D5312" t="inlineStr">
        <is>
          <t>4458a652-dd3d-4de3-ab58-2ab68d4628ce</t>
        </is>
      </c>
      <c r="E5312" t="inlineStr">
        <is>
          <t>05a14224-a707-4a65-85e3-f046b50f867f</t>
        </is>
      </c>
      <c r="F5312" t="n">
        <v>54</v>
      </c>
    </row>
    <row r="5313">
      <c r="A5313" t="inlineStr">
        <is>
          <t>cb3de5cf-4967-4217-b619-2e61aad3ad87</t>
        </is>
      </c>
      <c r="B5313" t="inlineStr">
        <is>
          <t>38229090</t>
        </is>
      </c>
      <c r="C5313" t="inlineStr">
        <is>
          <t>OTHER</t>
        </is>
      </c>
      <c r="D5313" t="inlineStr">
        <is>
          <t>4458a652-dd3d-4de3-ab58-2ab68d4628ce</t>
        </is>
      </c>
      <c r="E5313" t="inlineStr">
        <is>
          <t>05a14224-a707-4a65-85e3-f046b50f867f</t>
        </is>
      </c>
      <c r="F5313" t="n">
        <v>54</v>
      </c>
    </row>
    <row r="5314">
      <c r="A5314" t="inlineStr">
        <is>
          <t>40545852-afef-4f04-8f61-e8db355828ac</t>
        </is>
      </c>
      <c r="B5314" t="inlineStr">
        <is>
          <t>38231100</t>
        </is>
      </c>
      <c r="C5314" t="inlineStr">
        <is>
          <t>Stearic Acid</t>
        </is>
      </c>
      <c r="D5314" t="inlineStr">
        <is>
          <t>4458a652-dd3d-4de3-ab58-2ab68d4628ce</t>
        </is>
      </c>
      <c r="E5314" t="inlineStr">
        <is>
          <t>7928499b-0556-4d09-872d-dc6a8bc81244</t>
        </is>
      </c>
      <c r="F5314" t="n">
        <v>54</v>
      </c>
    </row>
    <row r="5315">
      <c r="A5315" t="inlineStr">
        <is>
          <t>bfe7f8bc-e992-4652-a565-d8152d305ea9</t>
        </is>
      </c>
      <c r="B5315" t="inlineStr">
        <is>
          <t>38231111</t>
        </is>
      </c>
      <c r="C5315" t="inlineStr">
        <is>
          <t>INDUSTRIAL MONOCARBOXYLIC FATTY ACIDS; ACID OILS FROM REFINING; INDUSTRIAL FATTY ALCOHOLS INDUSTRIAL MONOCARBOXYLIC FATTY ACIDS; ACID OILS FROM REFINING: STEARIC ACID: PALM STEARIN: CRUDE</t>
        </is>
      </c>
      <c r="D5315" t="inlineStr">
        <is>
          <t>4458a652-dd3d-4de3-ab58-2ab68d4628ce</t>
        </is>
      </c>
      <c r="E5315" t="inlineStr">
        <is>
          <t>7928499b-0556-4d09-872d-dc6a8bc81244</t>
        </is>
      </c>
      <c r="F5315" t="n">
        <v>54</v>
      </c>
    </row>
    <row r="5316">
      <c r="A5316" t="inlineStr">
        <is>
          <t>a1efc308-7748-4cbe-ab4d-49795494155d</t>
        </is>
      </c>
      <c r="B5316" t="inlineStr">
        <is>
          <t>38231112</t>
        </is>
      </c>
      <c r="C5316" t="inlineStr">
        <is>
          <t>INDUSTRIAL MONOCARBOXYLIC FATTY ACIDS; ACID OILS FROM REFINING; INDUSTRIAL FATTY ALCOHOLS INDUSTRIAL MONOCARBOXYLIC FATTY ACIDS; ACID OILS FROM REFINING: STEARIC ACID: PALM STEARIN: RBD</t>
        </is>
      </c>
      <c r="D5316" t="inlineStr">
        <is>
          <t>4458a652-dd3d-4de3-ab58-2ab68d4628ce</t>
        </is>
      </c>
      <c r="E5316" t="inlineStr">
        <is>
          <t>7928499b-0556-4d09-872d-dc6a8bc81244</t>
        </is>
      </c>
      <c r="F5316" t="n">
        <v>54</v>
      </c>
    </row>
    <row r="5317">
      <c r="A5317" t="inlineStr">
        <is>
          <t>77db827a-e698-4bf3-8cad-328d6cbe9cda</t>
        </is>
      </c>
      <c r="B5317" t="inlineStr">
        <is>
          <t>38231119</t>
        </is>
      </c>
      <c r="C5317" t="inlineStr">
        <is>
          <t>INDUSTRIAL MONOCARBOXYLIC FATTY ACIDS; ACID OILS FROM REFINING; INDUSTRIAL FATTY ALCOHOLS INDUSTRIAL MONOCARBOXYLIC FATTY ACIDS; ACID OILS FROM REFINING: STEARIC ACID: PALM STEARIN: OTHER</t>
        </is>
      </c>
      <c r="D5317" t="inlineStr">
        <is>
          <t>4458a652-dd3d-4de3-ab58-2ab68d4628ce</t>
        </is>
      </c>
      <c r="E5317" t="inlineStr">
        <is>
          <t>7928499b-0556-4d09-872d-dc6a8bc81244</t>
        </is>
      </c>
      <c r="F5317" t="n">
        <v>54</v>
      </c>
    </row>
    <row r="5318">
      <c r="A5318" t="inlineStr">
        <is>
          <t>c58213df-11ee-41de-880d-4852ac5f2c35</t>
        </is>
      </c>
      <c r="B5318" t="inlineStr">
        <is>
          <t>38231190</t>
        </is>
      </c>
      <c r="C5318" t="inlineStr">
        <is>
          <t>INDUSTRIAL MONOCARBOXYLIC FATTY ACIDS; ACID OILS FROM REFINING; INDUSTRIAL FATTY ALCOHOLS INDUSTRIAL MONOCARBOXYLIC FATTY ACIDS; ACID OILS FROM REFINING: STEARIC ACID: OTHER STEARIC ACID OR STEARIN</t>
        </is>
      </c>
      <c r="D5318" t="inlineStr">
        <is>
          <t>4458a652-dd3d-4de3-ab58-2ab68d4628ce</t>
        </is>
      </c>
      <c r="E5318" t="inlineStr">
        <is>
          <t>7928499b-0556-4d09-872d-dc6a8bc81244</t>
        </is>
      </c>
      <c r="F5318" t="n">
        <v>54</v>
      </c>
    </row>
    <row r="5319">
      <c r="A5319" t="inlineStr">
        <is>
          <t>b0d17f4c-f7d1-4cbc-ac8b-b2f65a52a823</t>
        </is>
      </c>
      <c r="B5319" t="inlineStr">
        <is>
          <t>38231200</t>
        </is>
      </c>
      <c r="C5319" t="inlineStr">
        <is>
          <t>OLEIC ACID</t>
        </is>
      </c>
      <c r="D5319" t="inlineStr">
        <is>
          <t>4458a652-dd3d-4de3-ab58-2ab68d4628ce</t>
        </is>
      </c>
      <c r="E5319" t="inlineStr">
        <is>
          <t>7928499b-0556-4d09-872d-dc6a8bc81244</t>
        </is>
      </c>
      <c r="F5319" t="n">
        <v>54</v>
      </c>
    </row>
    <row r="5320">
      <c r="A5320" t="inlineStr">
        <is>
          <t>dbf76e0f-028c-46ed-aaff-0cad3770a2da</t>
        </is>
      </c>
      <c r="B5320" t="inlineStr">
        <is>
          <t>38231300</t>
        </is>
      </c>
      <c r="C5320" t="inlineStr">
        <is>
          <t>TALL OIL FATTY ACIDS</t>
        </is>
      </c>
      <c r="D5320" t="inlineStr">
        <is>
          <t>4458a652-dd3d-4de3-ab58-2ab68d4628ce</t>
        </is>
      </c>
      <c r="E5320" t="inlineStr">
        <is>
          <t>7928499b-0556-4d09-872d-dc6a8bc81244</t>
        </is>
      </c>
      <c r="F5320" t="n">
        <v>54</v>
      </c>
    </row>
    <row r="5321">
      <c r="A5321" t="inlineStr">
        <is>
          <t>fb5cdd29-25d7-493a-8066-972aec3ba84e</t>
        </is>
      </c>
      <c r="B5321" t="inlineStr">
        <is>
          <t>38231900</t>
        </is>
      </c>
      <c r="C5321" t="inlineStr">
        <is>
          <t>OTHER</t>
        </is>
      </c>
      <c r="D5321" t="inlineStr">
        <is>
          <t>4458a652-dd3d-4de3-ab58-2ab68d4628ce</t>
        </is>
      </c>
      <c r="E5321" t="inlineStr">
        <is>
          <t>7928499b-0556-4d09-872d-dc6a8bc81244</t>
        </is>
      </c>
      <c r="F5321" t="n">
        <v>54</v>
      </c>
    </row>
    <row r="5322">
      <c r="A5322" t="inlineStr">
        <is>
          <t>bfcfc794-6879-4c0e-907c-83543db8d58a</t>
        </is>
      </c>
      <c r="B5322" t="inlineStr">
        <is>
          <t>38237010</t>
        </is>
      </c>
      <c r="C5322" t="inlineStr">
        <is>
          <t>CETYL ALCOHOL</t>
        </is>
      </c>
      <c r="D5322" t="inlineStr">
        <is>
          <t>4458a652-dd3d-4de3-ab58-2ab68d4628ce</t>
        </is>
      </c>
      <c r="E5322" t="inlineStr">
        <is>
          <t>7928499b-0556-4d09-872d-dc6a8bc81244</t>
        </is>
      </c>
      <c r="F5322" t="n">
        <v>54</v>
      </c>
    </row>
    <row r="5323">
      <c r="A5323" t="inlineStr">
        <is>
          <t>e26b27f2-d07f-4bc9-9806-7b25ac6f59bb</t>
        </is>
      </c>
      <c r="B5323" t="inlineStr">
        <is>
          <t>38237020</t>
        </is>
      </c>
      <c r="C5323" t="inlineStr">
        <is>
          <t>LAURYL ALCOHOL</t>
        </is>
      </c>
      <c r="D5323" t="inlineStr">
        <is>
          <t>4458a652-dd3d-4de3-ab58-2ab68d4628ce</t>
        </is>
      </c>
      <c r="E5323" t="inlineStr">
        <is>
          <t>7928499b-0556-4d09-872d-dc6a8bc81244</t>
        </is>
      </c>
      <c r="F5323" t="n">
        <v>54</v>
      </c>
    </row>
    <row r="5324">
      <c r="A5324" t="inlineStr">
        <is>
          <t>5a49b2c1-7773-421a-8f5b-64630828354e</t>
        </is>
      </c>
      <c r="B5324" t="inlineStr">
        <is>
          <t>38237030</t>
        </is>
      </c>
      <c r="C5324" t="inlineStr">
        <is>
          <t>OLEYL ALCOHOL</t>
        </is>
      </c>
      <c r="D5324" t="inlineStr">
        <is>
          <t>4458a652-dd3d-4de3-ab58-2ab68d4628ce</t>
        </is>
      </c>
      <c r="E5324" t="inlineStr">
        <is>
          <t>7928499b-0556-4d09-872d-dc6a8bc81244</t>
        </is>
      </c>
      <c r="F5324" t="n">
        <v>54</v>
      </c>
    </row>
    <row r="5325">
      <c r="A5325" t="inlineStr">
        <is>
          <t>6fc06acd-0d19-49d7-9096-239c4658f744</t>
        </is>
      </c>
      <c r="B5325" t="inlineStr">
        <is>
          <t>38237040</t>
        </is>
      </c>
      <c r="C5325" t="inlineStr">
        <is>
          <t>STEARYL ALCOHOL</t>
        </is>
      </c>
      <c r="D5325" t="inlineStr">
        <is>
          <t>4458a652-dd3d-4de3-ab58-2ab68d4628ce</t>
        </is>
      </c>
      <c r="E5325" t="inlineStr">
        <is>
          <t>7928499b-0556-4d09-872d-dc6a8bc81244</t>
        </is>
      </c>
      <c r="F5325" t="n">
        <v>54</v>
      </c>
    </row>
    <row r="5326">
      <c r="A5326" t="inlineStr">
        <is>
          <t>26e4a66b-ca0b-4d57-8d9c-860b63bb4f84</t>
        </is>
      </c>
      <c r="B5326" t="inlineStr">
        <is>
          <t>38237090</t>
        </is>
      </c>
      <c r="C5326" t="inlineStr">
        <is>
          <t>OTHER</t>
        </is>
      </c>
      <c r="D5326" t="inlineStr">
        <is>
          <t>4458a652-dd3d-4de3-ab58-2ab68d4628ce</t>
        </is>
      </c>
      <c r="E5326" t="inlineStr">
        <is>
          <t>7928499b-0556-4d09-872d-dc6a8bc81244</t>
        </is>
      </c>
      <c r="F5326" t="n">
        <v>54</v>
      </c>
    </row>
    <row r="5327">
      <c r="A5327" t="inlineStr">
        <is>
          <t>6a4f905f-2685-4500-af87-0e408e7cb057</t>
        </is>
      </c>
      <c r="B5327" t="inlineStr">
        <is>
          <t>38241000</t>
        </is>
      </c>
      <c r="C5327" t="inlineStr">
        <is>
          <t>PREPARED BINDERS FOR FOUNDRY MOULDS OR CORES</t>
        </is>
      </c>
      <c r="D5327" t="inlineStr">
        <is>
          <t>4458a652-dd3d-4de3-ab58-2ab68d4628ce</t>
        </is>
      </c>
      <c r="E5327" t="inlineStr">
        <is>
          <t>2fdcb0a4-0cc0-4157-a9d1-28f97d28d819</t>
        </is>
      </c>
      <c r="F5327" t="n">
        <v>54</v>
      </c>
    </row>
    <row r="5328">
      <c r="A5328" t="inlineStr">
        <is>
          <t>11d2310c-8700-405d-970d-c6ebdcb8fa9f</t>
        </is>
      </c>
      <c r="B5328" t="inlineStr">
        <is>
          <t>38242010</t>
        </is>
      </c>
      <c r="C5328" t="inlineStr">
        <is>
          <t>PREPARED BINDERS FOR FOUNDRY MOULDS OR CORES; CHEMICAL PRODUCTS AND PREPARATIONS OF THE CHEMICAL OR ALLIED INDUSTRIES (INCLUDING THOSE CONSISTING OF MIXTURES OF NATURAL PRODUCTS), NOT ELSEWHERE SPECIFIED OR INCLUDED NAPHTHENIC ACIDS, THEIR WATER-INSOLUBLE</t>
        </is>
      </c>
      <c r="D5328" t="inlineStr">
        <is>
          <t>4458a652-dd3d-4de3-ab58-2ab68d4628ce</t>
        </is>
      </c>
      <c r="E5328" t="inlineStr">
        <is>
          <t>2fdcb0a4-0cc0-4157-a9d1-28f97d28d819</t>
        </is>
      </c>
      <c r="F5328" t="n">
        <v>54</v>
      </c>
    </row>
    <row r="5329">
      <c r="A5329" t="inlineStr">
        <is>
          <t>5d783585-ebd8-4088-8f97-ec2d7b1d856a</t>
        </is>
      </c>
      <c r="B5329" t="inlineStr">
        <is>
          <t>38242020</t>
        </is>
      </c>
      <c r="C5329" t="inlineStr">
        <is>
          <t>PREPARED BINDERS FOR FOUNDRY MOULDS OR CORES; CHEMICAL PRODUCTS AND PREPARATIONS OF THE CHEMICAL OR ALLIED INDUSTRIES (INCLUDING THOSE CONSISTING OF MIXTURES OF NATURAL PRODUCTS), NOT ELSEWHERE SPECIFIED OR INCLUDED NAPHTHENIC ACIDS, THEIR WATER-INSOLUBLE</t>
        </is>
      </c>
      <c r="D5329" t="inlineStr">
        <is>
          <t>4458a652-dd3d-4de3-ab58-2ab68d4628ce</t>
        </is>
      </c>
      <c r="E5329" t="inlineStr">
        <is>
          <t>2fdcb0a4-0cc0-4157-a9d1-28f97d28d819</t>
        </is>
      </c>
      <c r="F5329" t="n">
        <v>54</v>
      </c>
    </row>
    <row r="5330">
      <c r="A5330" t="inlineStr">
        <is>
          <t>7e40cd51-6aec-467a-b513-380eb0327a55</t>
        </is>
      </c>
      <c r="B5330" t="inlineStr">
        <is>
          <t>38242090</t>
        </is>
      </c>
      <c r="C5330" t="inlineStr">
        <is>
          <t>PREPARED BINDERS FOR FOUNDRY MOULDS OR CORES; CHEMICAL PRODUCTS AND PREPARATIONS OF THE CHEMICAL OR ALLIED INDUSTRIES (INCLUDING THOSE CONSISTING OF MIXTURES OF NATURAL PRODUCTS), NOT ELSEWHERE SPECIFIED OR INCLUDED NAPHTHENIC ACIDS, THEIR WATER-INSOLUBLE</t>
        </is>
      </c>
      <c r="D5330" t="inlineStr">
        <is>
          <t>4458a652-dd3d-4de3-ab58-2ab68d4628ce</t>
        </is>
      </c>
      <c r="E5330" t="inlineStr">
        <is>
          <t>2fdcb0a4-0cc0-4157-a9d1-28f97d28d819</t>
        </is>
      </c>
      <c r="F5330" t="n">
        <v>54</v>
      </c>
    </row>
    <row r="5331">
      <c r="A5331" t="inlineStr">
        <is>
          <t>ed54b0c2-a960-4ba5-abd6-345599e04595</t>
        </is>
      </c>
      <c r="B5331" t="inlineStr">
        <is>
          <t>38243000</t>
        </is>
      </c>
      <c r="C5331" t="inlineStr">
        <is>
          <t>NON-AGGLOMERATED METAL CARBIDES MIXED TOGETHER OR WITH METALLIC BINDERS</t>
        </is>
      </c>
      <c r="D5331" t="inlineStr">
        <is>
          <t>4458a652-dd3d-4de3-ab58-2ab68d4628ce</t>
        </is>
      </c>
      <c r="E5331" t="inlineStr">
        <is>
          <t>2fdcb0a4-0cc0-4157-a9d1-28f97d28d819</t>
        </is>
      </c>
      <c r="F5331" t="n">
        <v>54</v>
      </c>
    </row>
    <row r="5332">
      <c r="A5332" t="inlineStr">
        <is>
          <t>a07b5632-d8df-43ed-b7d5-a37c9c2ba3b7</t>
        </is>
      </c>
      <c r="B5332" t="inlineStr">
        <is>
          <t>38244010</t>
        </is>
      </c>
      <c r="C5332" t="inlineStr">
        <is>
          <t>DAMP PROOF OR WATER PROOF COMPOUNDS</t>
        </is>
      </c>
      <c r="D5332" t="inlineStr">
        <is>
          <t>4458a652-dd3d-4de3-ab58-2ab68d4628ce</t>
        </is>
      </c>
      <c r="E5332" t="inlineStr">
        <is>
          <t>2fdcb0a4-0cc0-4157-a9d1-28f97d28d819</t>
        </is>
      </c>
      <c r="F5332" t="n">
        <v>54</v>
      </c>
    </row>
    <row r="5333">
      <c r="A5333" t="inlineStr">
        <is>
          <t>9ea2c39d-4703-4d01-9d77-a1403bd6301f</t>
        </is>
      </c>
      <c r="B5333" t="inlineStr">
        <is>
          <t>38244090</t>
        </is>
      </c>
      <c r="C5333" t="inlineStr">
        <is>
          <t>OTHER</t>
        </is>
      </c>
      <c r="D5333" t="inlineStr">
        <is>
          <t>4458a652-dd3d-4de3-ab58-2ab68d4628ce</t>
        </is>
      </c>
      <c r="E5333" t="inlineStr">
        <is>
          <t>2fdcb0a4-0cc0-4157-a9d1-28f97d28d819</t>
        </is>
      </c>
      <c r="F5333" t="n">
        <v>54</v>
      </c>
    </row>
    <row r="5334">
      <c r="A5334" t="inlineStr">
        <is>
          <t>6a8d7d27-80e9-4e54-b001-55c7260e9c2f</t>
        </is>
      </c>
      <c r="B5334" t="inlineStr">
        <is>
          <t>38245010</t>
        </is>
      </c>
      <c r="C5334" t="inlineStr">
        <is>
          <t>CONCRETES READY TO USE KNOWN AS "READY- MIX CONCRETE (RMC)"</t>
        </is>
      </c>
      <c r="D5334" t="inlineStr">
        <is>
          <t>4458a652-dd3d-4de3-ab58-2ab68d4628ce</t>
        </is>
      </c>
      <c r="E5334" t="inlineStr">
        <is>
          <t>2fdcb0a4-0cc0-4157-a9d1-28f97d28d819</t>
        </is>
      </c>
      <c r="F5334" t="n">
        <v>54</v>
      </c>
    </row>
    <row r="5335">
      <c r="A5335" t="inlineStr">
        <is>
          <t>31a60007-741c-4271-af18-f3df4576c267</t>
        </is>
      </c>
      <c r="B5335" t="inlineStr">
        <is>
          <t>38245090</t>
        </is>
      </c>
      <c r="C5335" t="inlineStr">
        <is>
          <t>OTHER</t>
        </is>
      </c>
      <c r="D5335" t="inlineStr">
        <is>
          <t>4458a652-dd3d-4de3-ab58-2ab68d4628ce</t>
        </is>
      </c>
      <c r="E5335" t="inlineStr">
        <is>
          <t>2fdcb0a4-0cc0-4157-a9d1-28f97d28d819</t>
        </is>
      </c>
      <c r="F5335" t="n">
        <v>54</v>
      </c>
    </row>
    <row r="5336">
      <c r="A5336" t="inlineStr">
        <is>
          <t>de418f41-b954-4c54-bcec-f342c6406972</t>
        </is>
      </c>
      <c r="B5336" t="inlineStr">
        <is>
          <t>38246010</t>
        </is>
      </c>
      <c r="C5336" t="inlineStr">
        <is>
          <t>IN AQUEOUS SOLUTION</t>
        </is>
      </c>
      <c r="D5336" t="inlineStr">
        <is>
          <t>4458a652-dd3d-4de3-ab58-2ab68d4628ce</t>
        </is>
      </c>
      <c r="E5336" t="inlineStr">
        <is>
          <t>2fdcb0a4-0cc0-4157-a9d1-28f97d28d819</t>
        </is>
      </c>
      <c r="F5336" t="n">
        <v>54</v>
      </c>
    </row>
    <row r="5337">
      <c r="A5337" t="inlineStr">
        <is>
          <t>ab742065-7b76-480a-a909-7516442293e1</t>
        </is>
      </c>
      <c r="B5337" t="inlineStr">
        <is>
          <t>38246090</t>
        </is>
      </c>
      <c r="C5337" t="inlineStr">
        <is>
          <t>OTHER</t>
        </is>
      </c>
      <c r="D5337" t="inlineStr">
        <is>
          <t>4458a652-dd3d-4de3-ab58-2ab68d4628ce</t>
        </is>
      </c>
      <c r="E5337" t="inlineStr">
        <is>
          <t>2fdcb0a4-0cc0-4157-a9d1-28f97d28d819</t>
        </is>
      </c>
      <c r="F5337" t="n">
        <v>54</v>
      </c>
    </row>
    <row r="5338">
      <c r="A5338" t="inlineStr">
        <is>
          <t>4c67b288-a905-4ab2-87ec-ecca9630a19e</t>
        </is>
      </c>
      <c r="B5338" t="inlineStr">
        <is>
          <t>38247100</t>
        </is>
      </c>
      <c r="C5338" t="inlineStr">
        <is>
          <t>PREPARED BINDERS FOR FOUNDRY MOULDS OR CORES; CHEMICAL PRODUCTS AND PREPARATIONS OF THE CHEMICAL OR ALLIED INDUSTRIES (INCLUDING THOSE CONSISTING OF MIXTURES OF NATURAL PRODUCTS), NOT ELSEWHERE SPECIFIED OR INCLUDED- MIXTURES CONTAINING HALOGENATED DERIVA</t>
        </is>
      </c>
      <c r="D5338" t="inlineStr">
        <is>
          <t>4458a652-dd3d-4de3-ab58-2ab68d4628ce</t>
        </is>
      </c>
      <c r="E5338" t="inlineStr">
        <is>
          <t>2fdcb0a4-0cc0-4157-a9d1-28f97d28d819</t>
        </is>
      </c>
      <c r="F5338" t="n">
        <v>54</v>
      </c>
    </row>
    <row r="5339">
      <c r="A5339" t="inlineStr">
        <is>
          <t>ebc65a09-b497-489f-b065-5dac896e224d</t>
        </is>
      </c>
      <c r="B5339" t="inlineStr">
        <is>
          <t>38247110</t>
        </is>
      </c>
      <c r="C5339" t="inlineStr">
        <is>
          <t>PREPARED BINDERS FOR FOUNDRY MOULDS OR CORES; CHEMICAL PRODUCTS AND PREPARATIONS OF THE CHEMICAL OR ALLIED INDUSTRIES (INCLUDING THOSE CONSISTING OF MIXTURES OF NATURAL PRODUCTS), NOT ELSEWHERE SPECIFIED OR INCLUDED MIXTURES CONTAINING PERHALOGENATED DERI</t>
        </is>
      </c>
      <c r="D5339" t="inlineStr">
        <is>
          <t>4458a652-dd3d-4de3-ab58-2ab68d4628ce</t>
        </is>
      </c>
      <c r="E5339" t="inlineStr">
        <is>
          <t>2fdcb0a4-0cc0-4157-a9d1-28f97d28d819</t>
        </is>
      </c>
      <c r="F5339" t="n">
        <v>54</v>
      </c>
    </row>
    <row r="5340">
      <c r="A5340" t="inlineStr">
        <is>
          <t>3638d173-f488-435b-b762-6be091805515</t>
        </is>
      </c>
      <c r="B5340" t="inlineStr">
        <is>
          <t>38247190</t>
        </is>
      </c>
      <c r="C5340" t="inlineStr">
        <is>
          <t>PREPARED BINDERS FOR FOUNDRY MOULDS OR CORES; CHEMICAL PRODUCTS AND PREPARATIONS OF THE CHEMICAL OR ALLIED INDUSTRIES (INCLUDING THOSE CONSISTING OF MIXTURES OF NATURAL PRODUCTS), NOT ELSEWHERE SPECIFIED OR INCLUDED MIXTURES CONTAINING PERHALOGENATED DERI</t>
        </is>
      </c>
      <c r="D5340" t="inlineStr">
        <is>
          <t>4458a652-dd3d-4de3-ab58-2ab68d4628ce</t>
        </is>
      </c>
      <c r="E5340" t="inlineStr">
        <is>
          <t>2fdcb0a4-0cc0-4157-a9d1-28f97d28d819</t>
        </is>
      </c>
      <c r="F5340" t="n">
        <v>54</v>
      </c>
    </row>
    <row r="5341">
      <c r="A5341" t="inlineStr">
        <is>
          <t>906cdff5-822b-401e-b579-3733533fe9e6</t>
        </is>
      </c>
      <c r="B5341" t="inlineStr">
        <is>
          <t>38247200</t>
        </is>
      </c>
      <c r="C5341"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1" t="inlineStr">
        <is>
          <t>4458a652-dd3d-4de3-ab58-2ab68d4628ce</t>
        </is>
      </c>
      <c r="E5341" t="inlineStr">
        <is>
          <t>2fdcb0a4-0cc0-4157-a9d1-28f97d28d819</t>
        </is>
      </c>
      <c r="F5341" t="n">
        <v>54</v>
      </c>
    </row>
    <row r="5342">
      <c r="A5342" t="inlineStr">
        <is>
          <t>2a770bde-a837-433e-9478-67c030bde61f</t>
        </is>
      </c>
      <c r="B5342" t="inlineStr">
        <is>
          <t>38247300</t>
        </is>
      </c>
      <c r="C5342"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2" t="inlineStr">
        <is>
          <t>4458a652-dd3d-4de3-ab58-2ab68d4628ce</t>
        </is>
      </c>
      <c r="E5342" t="inlineStr">
        <is>
          <t>2fdcb0a4-0cc0-4157-a9d1-28f97d28d819</t>
        </is>
      </c>
      <c r="F5342" t="n">
        <v>54</v>
      </c>
    </row>
    <row r="5343">
      <c r="A5343" t="inlineStr">
        <is>
          <t>348f60e7-9eb2-4f96-b39b-2b2e9c18c9db</t>
        </is>
      </c>
      <c r="B5343" t="inlineStr">
        <is>
          <t>38247400</t>
        </is>
      </c>
      <c r="C5343"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3" t="inlineStr">
        <is>
          <t>4458a652-dd3d-4de3-ab58-2ab68d4628ce</t>
        </is>
      </c>
      <c r="E5343" t="inlineStr">
        <is>
          <t>2fdcb0a4-0cc0-4157-a9d1-28f97d28d819</t>
        </is>
      </c>
      <c r="F5343" t="n">
        <v>54</v>
      </c>
    </row>
    <row r="5344">
      <c r="A5344" t="inlineStr">
        <is>
          <t>48e7fab5-d521-4fef-8309-b03177652a14</t>
        </is>
      </c>
      <c r="B5344" t="inlineStr">
        <is>
          <t>38247500</t>
        </is>
      </c>
      <c r="C5344"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4" t="inlineStr">
        <is>
          <t>4458a652-dd3d-4de3-ab58-2ab68d4628ce</t>
        </is>
      </c>
      <c r="E5344" t="inlineStr">
        <is>
          <t>2fdcb0a4-0cc0-4157-a9d1-28f97d28d819</t>
        </is>
      </c>
      <c r="F5344" t="n">
        <v>54</v>
      </c>
    </row>
    <row r="5345">
      <c r="A5345" t="inlineStr">
        <is>
          <t>cd2131e7-d88f-4c02-ba2e-ed208ea6aa49</t>
        </is>
      </c>
      <c r="B5345" t="inlineStr">
        <is>
          <t>38247600</t>
        </is>
      </c>
      <c r="C5345"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5" t="inlineStr">
        <is>
          <t>4458a652-dd3d-4de3-ab58-2ab68d4628ce</t>
        </is>
      </c>
      <c r="E5345" t="inlineStr">
        <is>
          <t>2fdcb0a4-0cc0-4157-a9d1-28f97d28d819</t>
        </is>
      </c>
      <c r="F5345" t="n">
        <v>54</v>
      </c>
    </row>
    <row r="5346">
      <c r="A5346" t="inlineStr">
        <is>
          <t>3bce21bd-4aa9-48cb-98df-6fb59689370f</t>
        </is>
      </c>
      <c r="B5346" t="inlineStr">
        <is>
          <t>38247700</t>
        </is>
      </c>
      <c r="C5346"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6" t="inlineStr">
        <is>
          <t>4458a652-dd3d-4de3-ab58-2ab68d4628ce</t>
        </is>
      </c>
      <c r="E5346" t="inlineStr">
        <is>
          <t>2fdcb0a4-0cc0-4157-a9d1-28f97d28d819</t>
        </is>
      </c>
      <c r="F5346" t="n">
        <v>54</v>
      </c>
    </row>
    <row r="5347">
      <c r="A5347" t="inlineStr">
        <is>
          <t>8bb15c69-f511-44fb-8c52-c64a0ac74033</t>
        </is>
      </c>
      <c r="B5347" t="inlineStr">
        <is>
          <t>38247800</t>
        </is>
      </c>
      <c r="C5347"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7" t="inlineStr">
        <is>
          <t>4458a652-dd3d-4de3-ab58-2ab68d4628ce</t>
        </is>
      </c>
      <c r="E5347" t="inlineStr">
        <is>
          <t>2fdcb0a4-0cc0-4157-a9d1-28f97d28d819</t>
        </is>
      </c>
      <c r="F5347" t="n">
        <v>54</v>
      </c>
    </row>
    <row r="5348">
      <c r="A5348" t="inlineStr">
        <is>
          <t>35489107-b3c4-4188-a705-418533d0f4e0</t>
        </is>
      </c>
      <c r="B5348" t="inlineStr">
        <is>
          <t>38247900</t>
        </is>
      </c>
      <c r="C5348" t="inlineStr">
        <is>
          <t>PREPARED BINDERS FOR FOUNDRY MOULDS OR CORES; CHEMICAL PRODUCTS AND PREPARATIONS OF THE CHEMICAL OR ALLIED INDUSTRIES (INCLUDING THOSE CONSISTING OF MIXTURES OF NATURAL PRODUCTS), NOT ELSEWHERE SPECIFIED OR INCLUDED- MIXTURES CONTAINING HALOGENATED DERIVA</t>
        </is>
      </c>
      <c r="D5348" t="inlineStr">
        <is>
          <t>4458a652-dd3d-4de3-ab58-2ab68d4628ce</t>
        </is>
      </c>
      <c r="E5348" t="inlineStr">
        <is>
          <t>2fdcb0a4-0cc0-4157-a9d1-28f97d28d819</t>
        </is>
      </c>
      <c r="F5348" t="n">
        <v>54</v>
      </c>
    </row>
    <row r="5349">
      <c r="A5349" t="inlineStr">
        <is>
          <t>501ab266-3107-4660-846d-d4fb7f4670a7</t>
        </is>
      </c>
      <c r="B5349" t="inlineStr">
        <is>
          <t>38247910</t>
        </is>
      </c>
      <c r="C5349" t="inlineStr">
        <is>
          <t>PREPARED BINDERS FOR FOUNDRY MOULDS OR CORES; CHEMICAL PRODUCTS AND PREPARATIONS OF THE CHEMICAL OR ALLIED INDUSTRIES (INCLUDING THOSE CONSISTING OF MIXTURES OF NATURAL PRODUCTS), NOT ELSEWHERE SPECIFIED OR INCLUDED MIXTURES CONTAINING PERHALOGENATED DERI</t>
        </is>
      </c>
      <c r="D5349" t="inlineStr">
        <is>
          <t>4458a652-dd3d-4de3-ab58-2ab68d4628ce</t>
        </is>
      </c>
      <c r="E5349" t="inlineStr">
        <is>
          <t>2fdcb0a4-0cc0-4157-a9d1-28f97d28d819</t>
        </is>
      </c>
      <c r="F5349" t="n">
        <v>54</v>
      </c>
    </row>
    <row r="5350">
      <c r="A5350" t="inlineStr">
        <is>
          <t>cfe5f47c-edcc-40cc-b367-5071428cede1</t>
        </is>
      </c>
      <c r="B5350" t="inlineStr">
        <is>
          <t>38247990</t>
        </is>
      </c>
      <c r="C5350" t="inlineStr">
        <is>
          <t>PREPARED BINDERS FOR FOUNDRY MOULDS OR CORES; CHEMICAL PRODUCTS AND PREPARATIONS OF THE CHEMICAL OR ALLIED INDUSTRIES (INCLUDING THOSE CONSISTING OF MIXTURES OF NATURAL PRODUCTS), NOT ELSEWHERE SPECIFIED OR INCLUDED MIXTURES CONTAINING PERHALOGENATED DERI</t>
        </is>
      </c>
      <c r="D5350" t="inlineStr">
        <is>
          <t>4458a652-dd3d-4de3-ab58-2ab68d4628ce</t>
        </is>
      </c>
      <c r="E5350" t="inlineStr">
        <is>
          <t>2fdcb0a4-0cc0-4157-a9d1-28f97d28d819</t>
        </is>
      </c>
      <c r="F5350" t="n">
        <v>54</v>
      </c>
    </row>
    <row r="5351">
      <c r="A5351" t="inlineStr">
        <is>
          <t>7382b968-487d-4771-9f9d-d8a6daa8173c</t>
        </is>
      </c>
      <c r="B5351" t="inlineStr">
        <is>
          <t>38248100</t>
        </is>
      </c>
      <c r="C5351" t="inlineStr">
        <is>
          <t>CONTAINING OXIRANE (ETHYLENE OXIDE)</t>
        </is>
      </c>
      <c r="D5351" t="inlineStr">
        <is>
          <t>4458a652-dd3d-4de3-ab58-2ab68d4628ce</t>
        </is>
      </c>
      <c r="E5351" t="inlineStr">
        <is>
          <t>2fdcb0a4-0cc0-4157-a9d1-28f97d28d819</t>
        </is>
      </c>
      <c r="F5351" t="n">
        <v>54</v>
      </c>
    </row>
    <row r="5352">
      <c r="A5352" t="inlineStr">
        <is>
          <t>75a37d77-07f2-4638-b26e-65ad5eea746d</t>
        </is>
      </c>
      <c r="B5352" t="inlineStr">
        <is>
          <t>38248200</t>
        </is>
      </c>
      <c r="C5352" t="inlineStr">
        <is>
          <t>CONTAINING POLYCHLORINATED BIPHENYLS (PCBS),POLYCHLORINATED TERPHENYLS (PCTS) OR POLY-BROMINATED BIPHENYLS (PBBS)</t>
        </is>
      </c>
      <c r="D5352" t="inlineStr">
        <is>
          <t>4458a652-dd3d-4de3-ab58-2ab68d4628ce</t>
        </is>
      </c>
      <c r="E5352" t="inlineStr">
        <is>
          <t>2fdcb0a4-0cc0-4157-a9d1-28f97d28d819</t>
        </is>
      </c>
      <c r="F5352" t="n">
        <v>54</v>
      </c>
    </row>
    <row r="5353">
      <c r="A5353" t="inlineStr">
        <is>
          <t>7e84d79d-ae10-4476-ad11-a21a0c29b255</t>
        </is>
      </c>
      <c r="B5353" t="inlineStr">
        <is>
          <t>38248300</t>
        </is>
      </c>
      <c r="C5353" t="inlineStr">
        <is>
          <t>CONTAINING TRIS(2, 3-DIBROMOPROPYL) PHOSPHATE</t>
        </is>
      </c>
      <c r="D5353" t="inlineStr">
        <is>
          <t>4458a652-dd3d-4de3-ab58-2ab68d4628ce</t>
        </is>
      </c>
      <c r="E5353" t="inlineStr">
        <is>
          <t>2fdcb0a4-0cc0-4157-a9d1-28f97d28d819</t>
        </is>
      </c>
      <c r="F5353" t="n">
        <v>54</v>
      </c>
    </row>
    <row r="5354">
      <c r="A5354" t="inlineStr">
        <is>
          <t>b6a75e0a-84e0-4373-a822-02f7faca2e76</t>
        </is>
      </c>
      <c r="B5354" t="inlineStr">
        <is>
          <t>38248400</t>
        </is>
      </c>
      <c r="C5354" t="inlineStr">
        <is>
          <t>Containing aldrin (ISO), camphechlor (ISO) (toxaphene), chlordane (ISO), chlordecone (ISO), DDT (ISO) (clofenotane (INN), 1, 1, 1- trichloro-2, 2-bis(p-chlorophenyl)ethane), dieldrin (ISO, INN), endosulfan (ISO), endrin (ISO), heptachlor (ISO) or mirex (I</t>
        </is>
      </c>
      <c r="D5354" t="inlineStr">
        <is>
          <t>4458a652-dd3d-4de3-ab58-2ab68d4628ce</t>
        </is>
      </c>
      <c r="E5354" t="inlineStr">
        <is>
          <t>2fdcb0a4-0cc0-4157-a9d1-28f97d28d819</t>
        </is>
      </c>
      <c r="F5354" t="n">
        <v>54</v>
      </c>
    </row>
    <row r="5355">
      <c r="A5355" t="inlineStr">
        <is>
          <t>5761b92a-cce7-4f62-ab97-033e63d32e42</t>
        </is>
      </c>
      <c r="B5355" t="inlineStr">
        <is>
          <t>38248500</t>
        </is>
      </c>
      <c r="C5355" t="inlineStr">
        <is>
          <t>CONTAINING 1, 2, 3, 4, 5, 6-HEXACHLOROCYCLOHEXANE(HCH (ISO)), INCLUDING LINDANE (ISO, INN)</t>
        </is>
      </c>
      <c r="D5355" t="inlineStr">
        <is>
          <t>4458a652-dd3d-4de3-ab58-2ab68d4628ce</t>
        </is>
      </c>
      <c r="E5355" t="inlineStr">
        <is>
          <t>2fdcb0a4-0cc0-4157-a9d1-28f97d28d819</t>
        </is>
      </c>
      <c r="F5355" t="n">
        <v>54</v>
      </c>
    </row>
    <row r="5356">
      <c r="A5356" t="inlineStr">
        <is>
          <t>ac71c7d0-3080-4919-b609-b6520f26b2e5</t>
        </is>
      </c>
      <c r="B5356" t="inlineStr">
        <is>
          <t>38248600</t>
        </is>
      </c>
      <c r="C5356" t="inlineStr">
        <is>
          <t>CONTAINING PENTACHLOROBENZENE (ISO) OR HEXACH-LOROBENZENE (ISO)</t>
        </is>
      </c>
      <c r="D5356" t="inlineStr">
        <is>
          <t>4458a652-dd3d-4de3-ab58-2ab68d4628ce</t>
        </is>
      </c>
      <c r="E5356" t="inlineStr">
        <is>
          <t>2fdcb0a4-0cc0-4157-a9d1-28f97d28d819</t>
        </is>
      </c>
      <c r="F5356" t="n">
        <v>54</v>
      </c>
    </row>
    <row r="5357">
      <c r="A5357" t="inlineStr">
        <is>
          <t>4e3afbbe-530e-4d28-8b16-4587651ff24a</t>
        </is>
      </c>
      <c r="B5357" t="inlineStr">
        <is>
          <t>38248700</t>
        </is>
      </c>
      <c r="C5357" t="inlineStr">
        <is>
          <t>Containing perfluorooctane sulphonic acid, its salts, perfluorooctane sulphonamides, or perfluorooctane sulphonyl fluoride</t>
        </is>
      </c>
      <c r="D5357" t="inlineStr">
        <is>
          <t>4458a652-dd3d-4de3-ab58-2ab68d4628ce</t>
        </is>
      </c>
      <c r="E5357" t="inlineStr">
        <is>
          <t>2fdcb0a4-0cc0-4157-a9d1-28f97d28d819</t>
        </is>
      </c>
      <c r="F5357" t="n">
        <v>54</v>
      </c>
    </row>
    <row r="5358">
      <c r="A5358" t="inlineStr">
        <is>
          <t>deb678aa-0eff-4bda-a5c3-a10d4754c09c</t>
        </is>
      </c>
      <c r="B5358" t="inlineStr">
        <is>
          <t>38248800</t>
        </is>
      </c>
      <c r="C5358" t="inlineStr">
        <is>
          <t>CONTAINING TETRA-, PENTA-, HEXA-, HEPTA- OR OCTABROMO-DIPHENYL ETHERS</t>
        </is>
      </c>
      <c r="D5358" t="inlineStr">
        <is>
          <t>4458a652-dd3d-4de3-ab58-2ab68d4628ce</t>
        </is>
      </c>
      <c r="E5358" t="inlineStr">
        <is>
          <t>2fdcb0a4-0cc0-4157-a9d1-28f97d28d819</t>
        </is>
      </c>
      <c r="F5358" t="n">
        <v>54</v>
      </c>
    </row>
    <row r="5359">
      <c r="A5359" t="inlineStr">
        <is>
          <t>002ac5ac-0b54-4580-b487-28b0d6bdcfec</t>
        </is>
      </c>
      <c r="B5359" t="inlineStr">
        <is>
          <t>38248900</t>
        </is>
      </c>
      <c r="C5359" t="inlineStr">
        <is>
          <t>CONTAINING SHORT-CHAIN CHLORINATED PARAFFINS</t>
        </is>
      </c>
      <c r="D5359" t="inlineStr">
        <is>
          <t>4458a652-dd3d-4de3-ab58-2ab68d4628ce</t>
        </is>
      </c>
      <c r="E5359" t="inlineStr">
        <is>
          <t>2fdcb0a4-0cc0-4157-a9d1-28f97d28d819</t>
        </is>
      </c>
      <c r="F5359" t="n">
        <v>54</v>
      </c>
    </row>
    <row r="5360">
      <c r="A5360" t="inlineStr">
        <is>
          <t>f468674e-56ab-48e0-b369-00e31bda1de7</t>
        </is>
      </c>
      <c r="B5360" t="inlineStr">
        <is>
          <t>38249011</t>
        </is>
      </c>
      <c r="C5360"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0" t="inlineStr">
        <is>
          <t>4458a652-dd3d-4de3-ab58-2ab68d4628ce</t>
        </is>
      </c>
      <c r="E5360" t="inlineStr">
        <is>
          <t>2fdcb0a4-0cc0-4157-a9d1-28f97d28d819</t>
        </is>
      </c>
      <c r="F5360" t="n">
        <v>54</v>
      </c>
    </row>
    <row r="5361">
      <c r="A5361" t="inlineStr">
        <is>
          <t>13a86f13-b69a-4772-85d6-1393faa0fde2</t>
        </is>
      </c>
      <c r="B5361" t="inlineStr">
        <is>
          <t>38249012</t>
        </is>
      </c>
      <c r="C5361"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1" t="inlineStr">
        <is>
          <t>4458a652-dd3d-4de3-ab58-2ab68d4628ce</t>
        </is>
      </c>
      <c r="E5361" t="inlineStr">
        <is>
          <t>2fdcb0a4-0cc0-4157-a9d1-28f97d28d819</t>
        </is>
      </c>
      <c r="F5361" t="n">
        <v>54</v>
      </c>
    </row>
    <row r="5362">
      <c r="A5362" t="inlineStr">
        <is>
          <t>6d67b073-5ef5-46dd-b021-e0a47efa7312</t>
        </is>
      </c>
      <c r="B5362" t="inlineStr">
        <is>
          <t>38249013</t>
        </is>
      </c>
      <c r="C5362"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2" t="inlineStr">
        <is>
          <t>4458a652-dd3d-4de3-ab58-2ab68d4628ce</t>
        </is>
      </c>
      <c r="E5362" t="inlineStr">
        <is>
          <t>2fdcb0a4-0cc0-4157-a9d1-28f97d28d819</t>
        </is>
      </c>
      <c r="F5362" t="n">
        <v>54</v>
      </c>
    </row>
    <row r="5363">
      <c r="A5363" t="inlineStr">
        <is>
          <t>0aef8c1f-52b4-4053-a6a5-594aa45fb628</t>
        </is>
      </c>
      <c r="B5363" t="inlineStr">
        <is>
          <t>38249014</t>
        </is>
      </c>
      <c r="C5363"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3" t="inlineStr">
        <is>
          <t>4458a652-dd3d-4de3-ab58-2ab68d4628ce</t>
        </is>
      </c>
      <c r="E5363" t="inlineStr">
        <is>
          <t>2fdcb0a4-0cc0-4157-a9d1-28f97d28d819</t>
        </is>
      </c>
      <c r="F5363" t="n">
        <v>54</v>
      </c>
    </row>
    <row r="5364">
      <c r="A5364" t="inlineStr">
        <is>
          <t>d1e734c7-dce4-4bbe-8ba2-d5080946491f</t>
        </is>
      </c>
      <c r="B5364" t="inlineStr">
        <is>
          <t>38249015</t>
        </is>
      </c>
      <c r="C5364"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4" t="inlineStr">
        <is>
          <t>4458a652-dd3d-4de3-ab58-2ab68d4628ce</t>
        </is>
      </c>
      <c r="E5364" t="inlineStr">
        <is>
          <t>2fdcb0a4-0cc0-4157-a9d1-28f97d28d819</t>
        </is>
      </c>
      <c r="F5364" t="n">
        <v>54</v>
      </c>
    </row>
    <row r="5365">
      <c r="A5365" t="inlineStr">
        <is>
          <t>50b7aaf1-5e64-434e-8819-ab34966cef94</t>
        </is>
      </c>
      <c r="B5365" t="inlineStr">
        <is>
          <t>38249016</t>
        </is>
      </c>
      <c r="C5365"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5" t="inlineStr">
        <is>
          <t>4458a652-dd3d-4de3-ab58-2ab68d4628ce</t>
        </is>
      </c>
      <c r="E5365" t="inlineStr">
        <is>
          <t>2fdcb0a4-0cc0-4157-a9d1-28f97d28d819</t>
        </is>
      </c>
      <c r="F5365" t="n">
        <v>54</v>
      </c>
    </row>
    <row r="5366">
      <c r="A5366" t="inlineStr">
        <is>
          <t>98ef245d-ad36-4ac5-bc1b-50dd322ad0ca</t>
        </is>
      </c>
      <c r="B5366" t="inlineStr">
        <is>
          <t>38249017</t>
        </is>
      </c>
      <c r="C5366" t="inlineStr">
        <is>
          <t>PREPARED BINDERS FOR FOUNDRY MOULDS OR CORES; CHEMICAL PRODUCTS AND PREPARATIONS OF THE CHEMICAL OR ALLIED INDUSTRIES (INCLUDING THOSE CONSISTING OF MIXTURES OF NATURAL PRODUCTS), NOT ELSEWHERE SPECIFIED OR INCLUDED OTHER: AMMONIACAL GAS LIQUORS AND SPENT</t>
        </is>
      </c>
      <c r="D5366" t="inlineStr">
        <is>
          <t>4458a652-dd3d-4de3-ab58-2ab68d4628ce</t>
        </is>
      </c>
      <c r="E5366" t="inlineStr">
        <is>
          <t>2fdcb0a4-0cc0-4157-a9d1-28f97d28d819</t>
        </is>
      </c>
      <c r="F5366" t="n">
        <v>54</v>
      </c>
    </row>
    <row r="5367">
      <c r="A5367" t="inlineStr">
        <is>
          <t>4ca3de43-61e5-426b-8142-5d9a8e1a4ad9</t>
        </is>
      </c>
      <c r="B5367" t="inlineStr">
        <is>
          <t>38249021</t>
        </is>
      </c>
      <c r="C5367" t="inlineStr">
        <is>
          <t>PREPARED BINDERS FOR FOUNDRY MOULDS OR CORES; CHEMICAL PRODUCTS AND PREPARATIONS OF THE CHEMICAL OR ALLIED INDUSTRIES (INCLUDING THOSE CONSISTING OF MIXTURES OF NATURAL PRODUCTS), NOT ELSEWHERE SPECIFIED OR INCLUDED OTHER: ELECTROPLATING SALTS; WATER TREA</t>
        </is>
      </c>
      <c r="D5367" t="inlineStr">
        <is>
          <t>4458a652-dd3d-4de3-ab58-2ab68d4628ce</t>
        </is>
      </c>
      <c r="E5367" t="inlineStr">
        <is>
          <t>2fdcb0a4-0cc0-4157-a9d1-28f97d28d819</t>
        </is>
      </c>
      <c r="F5367" t="n">
        <v>54</v>
      </c>
    </row>
    <row r="5368">
      <c r="A5368" t="inlineStr">
        <is>
          <t>6060f33d-8609-402e-b8bd-8875c9f23f78</t>
        </is>
      </c>
      <c r="B5368" t="inlineStr">
        <is>
          <t>38249022</t>
        </is>
      </c>
      <c r="C5368" t="inlineStr">
        <is>
          <t>PREPARED BINDERS FOR FOUNDRY MOULDS OR CORES; CHEMICAL PRODUCTS AND PREPARATIONS OF THE CHEMICAL OR ALLIED INDUSTRIES (INCLUDING THOSE CONSISTING OF MIXTURES OF NATURAL PRODUCTS), NOT ELSEWHERE SPECIFIED OR INCLUDED OTHER: ELECTROPLATING SALTS; WATER TREA</t>
        </is>
      </c>
      <c r="D5368" t="inlineStr">
        <is>
          <t>4458a652-dd3d-4de3-ab58-2ab68d4628ce</t>
        </is>
      </c>
      <c r="E5368" t="inlineStr">
        <is>
          <t>2fdcb0a4-0cc0-4157-a9d1-28f97d28d819</t>
        </is>
      </c>
      <c r="F5368" t="n">
        <v>54</v>
      </c>
    </row>
    <row r="5369">
      <c r="A5369" t="inlineStr">
        <is>
          <t>1abdc0fc-499a-470d-ad43-bb1cd4886888</t>
        </is>
      </c>
      <c r="B5369" t="inlineStr">
        <is>
          <t>38249023</t>
        </is>
      </c>
      <c r="C5369" t="inlineStr">
        <is>
          <t>PREPARED BINDERS FOR FOUNDRY MOULDS OR CORES; CHEMICAL PRODUCTS AND PREPARATIONS OF THE CHEMICAL OR ALLIED INDUSTRIES (INCLUDING THOSE CONSISTING OF MIXTURES OF NATURAL PRODUCTS), NOT ELSEWHERE SPECIFIED OR INCLUDED OTHER: ELECTROPLATING SALTS; WATER TREA</t>
        </is>
      </c>
      <c r="D5369" t="inlineStr">
        <is>
          <t>4458a652-dd3d-4de3-ab58-2ab68d4628ce</t>
        </is>
      </c>
      <c r="E5369" t="inlineStr">
        <is>
          <t>2fdcb0a4-0cc0-4157-a9d1-28f97d28d819</t>
        </is>
      </c>
      <c r="F5369" t="n">
        <v>54</v>
      </c>
    </row>
    <row r="5370">
      <c r="A5370" t="inlineStr">
        <is>
          <t>7d834f0d-0025-4411-ba51-fc065c1cde11</t>
        </is>
      </c>
      <c r="B5370" t="inlineStr">
        <is>
          <t>38249024</t>
        </is>
      </c>
      <c r="C5370" t="inlineStr">
        <is>
          <t>PREPARED BINDERS FOR FOUNDRY MOULDS OR CORES; CHEMICAL PRODUCTS AND PREPARATIONS OF THE CHEMICAL OR ALLIED INDUSTRIES (INCLUDING THOSE CONSISTING OF MIXTURES OF NATURAL PRODUCTS), NOT ELSEWHERE SPECIFIED OR INCLUDED OTHER: ELECTROPLATING SALTS; WATER TREA</t>
        </is>
      </c>
      <c r="D5370" t="inlineStr">
        <is>
          <t>4458a652-dd3d-4de3-ab58-2ab68d4628ce</t>
        </is>
      </c>
      <c r="E5370" t="inlineStr">
        <is>
          <t>2fdcb0a4-0cc0-4157-a9d1-28f97d28d819</t>
        </is>
      </c>
      <c r="F5370" t="n">
        <v>54</v>
      </c>
    </row>
    <row r="5371">
      <c r="A5371" t="inlineStr">
        <is>
          <t>abdc7b9c-35a4-4703-9cc3-cd8d8ac2990a</t>
        </is>
      </c>
      <c r="B5371" t="inlineStr">
        <is>
          <t>38249025</t>
        </is>
      </c>
      <c r="C5371" t="inlineStr">
        <is>
          <t>PREPARED BINDERS FOR FOUNDRY MOULDS OR CORES; CHEMICAL PRODUCTS AND PREPARATIONS OF THE CHEMICAL OR ALLIED INDUSTRIES (INCLUDING THOSE CONSISTING OF MIXTURES OF NATURAL PRODUCTS), NOT ELSEWHERE SPECIFIED OR INCLUDED OTHER: ELECTROPLATING SALTS; WATER TREA</t>
        </is>
      </c>
      <c r="D5371" t="inlineStr">
        <is>
          <t>4458a652-dd3d-4de3-ab58-2ab68d4628ce</t>
        </is>
      </c>
      <c r="E5371" t="inlineStr">
        <is>
          <t>2fdcb0a4-0cc0-4157-a9d1-28f97d28d819</t>
        </is>
      </c>
      <c r="F5371" t="n">
        <v>54</v>
      </c>
    </row>
    <row r="5372">
      <c r="A5372" t="inlineStr">
        <is>
          <t>c7a94d8c-f288-4f95-802d-66ffd87c0ad7</t>
        </is>
      </c>
      <c r="B5372" t="inlineStr">
        <is>
          <t>38249026</t>
        </is>
      </c>
      <c r="C5372" t="inlineStr">
        <is>
          <t>PREPARED BINDERS FOR FOUNDRY MOULDS OR CORES; CHEMICAL PRODUCTS AND PREPARATIONS OF THE CHEMICAL OR ALLIED INDUSTRIES (INCLUDING THOSE CONSISTING OF MIXTURES OF NATURAL PRODUCTS), NOT ELSEWHERE SPECIFIED OR INCLUDED OTHER: ELECTROPLATING SALTS; WATER TREA</t>
        </is>
      </c>
      <c r="D5372" t="inlineStr">
        <is>
          <t>4458a652-dd3d-4de3-ab58-2ab68d4628ce</t>
        </is>
      </c>
      <c r="E5372" t="inlineStr">
        <is>
          <t>2fdcb0a4-0cc0-4157-a9d1-28f97d28d819</t>
        </is>
      </c>
      <c r="F5372" t="n">
        <v>54</v>
      </c>
    </row>
    <row r="5373">
      <c r="A5373" t="inlineStr">
        <is>
          <t>1501b463-f13d-4fea-b0bd-1a446766b6ea</t>
        </is>
      </c>
      <c r="B5373" t="inlineStr">
        <is>
          <t>38249031</t>
        </is>
      </c>
      <c r="C5373"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3" t="inlineStr">
        <is>
          <t>4458a652-dd3d-4de3-ab58-2ab68d4628ce</t>
        </is>
      </c>
      <c r="E5373" t="inlineStr">
        <is>
          <t>2fdcb0a4-0cc0-4157-a9d1-28f97d28d819</t>
        </is>
      </c>
      <c r="F5373" t="n">
        <v>54</v>
      </c>
    </row>
    <row r="5374">
      <c r="A5374" t="inlineStr">
        <is>
          <t>9fd8d716-6161-4cb8-9c43-3b41528a1678</t>
        </is>
      </c>
      <c r="B5374" t="inlineStr">
        <is>
          <t>38249032</t>
        </is>
      </c>
      <c r="C5374"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4" t="inlineStr">
        <is>
          <t>4458a652-dd3d-4de3-ab58-2ab68d4628ce</t>
        </is>
      </c>
      <c r="E5374" t="inlineStr">
        <is>
          <t>2fdcb0a4-0cc0-4157-a9d1-28f97d28d819</t>
        </is>
      </c>
      <c r="F5374" t="n">
        <v>54</v>
      </c>
    </row>
    <row r="5375">
      <c r="A5375" t="inlineStr">
        <is>
          <t>48ae93be-a698-4d59-becb-cb43011b789f</t>
        </is>
      </c>
      <c r="B5375" t="inlineStr">
        <is>
          <t>38249033</t>
        </is>
      </c>
      <c r="C5375"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5" t="inlineStr">
        <is>
          <t>4458a652-dd3d-4de3-ab58-2ab68d4628ce</t>
        </is>
      </c>
      <c r="E5375" t="inlineStr">
        <is>
          <t>2fdcb0a4-0cc0-4157-a9d1-28f97d28d819</t>
        </is>
      </c>
      <c r="F5375" t="n">
        <v>54</v>
      </c>
    </row>
    <row r="5376">
      <c r="A5376" t="inlineStr">
        <is>
          <t>0fcb45a4-9601-4b20-b51b-ce0b20fdc51b</t>
        </is>
      </c>
      <c r="B5376" t="inlineStr">
        <is>
          <t>38249034</t>
        </is>
      </c>
      <c r="C5376"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6" t="inlineStr">
        <is>
          <t>4458a652-dd3d-4de3-ab58-2ab68d4628ce</t>
        </is>
      </c>
      <c r="E5376" t="inlineStr">
        <is>
          <t>2fdcb0a4-0cc0-4157-a9d1-28f97d28d819</t>
        </is>
      </c>
      <c r="F5376" t="n">
        <v>54</v>
      </c>
    </row>
    <row r="5377">
      <c r="A5377" t="inlineStr">
        <is>
          <t>0b374e8b-ad46-4f22-9cd9-bc72d22f4cd6</t>
        </is>
      </c>
      <c r="B5377" t="inlineStr">
        <is>
          <t>38249035</t>
        </is>
      </c>
      <c r="C5377"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7" t="inlineStr">
        <is>
          <t>4458a652-dd3d-4de3-ab58-2ab68d4628ce</t>
        </is>
      </c>
      <c r="E5377" t="inlineStr">
        <is>
          <t>2fdcb0a4-0cc0-4157-a9d1-28f97d28d819</t>
        </is>
      </c>
      <c r="F5377" t="n">
        <v>54</v>
      </c>
    </row>
    <row r="5378">
      <c r="A5378" t="inlineStr">
        <is>
          <t>de85f42e-d742-4331-8062-019399ea61b7</t>
        </is>
      </c>
      <c r="B5378" t="inlineStr">
        <is>
          <t>38249036</t>
        </is>
      </c>
      <c r="C5378"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8" t="inlineStr">
        <is>
          <t>4458a652-dd3d-4de3-ab58-2ab68d4628ce</t>
        </is>
      </c>
      <c r="E5378" t="inlineStr">
        <is>
          <t>2fdcb0a4-0cc0-4157-a9d1-28f97d28d819</t>
        </is>
      </c>
      <c r="F5378" t="n">
        <v>54</v>
      </c>
    </row>
    <row r="5379">
      <c r="A5379" t="inlineStr">
        <is>
          <t>4a622e56-548d-4972-bcf8-bd3f95f5f7f5</t>
        </is>
      </c>
      <c r="B5379" t="inlineStr">
        <is>
          <t>38249037</t>
        </is>
      </c>
      <c r="C5379" t="inlineStr">
        <is>
          <t>PREPARED BINDERS FOR FOUNDRY MOULDS OR CORES; CHEMICAL PRODUCTS AND PREPARATIONS OF THE CHEMICAL OR ALLIED INDUSTRIES (INCLUDING THOSE CONSISTING OF MIXTURES OF NATURAL PRODUCTS), NOT ELSEWHERE SPECIFIED OR INCLUDED OTHER: MIXTURE CONTAINING PERHALOGENATE</t>
        </is>
      </c>
      <c r="D5379" t="inlineStr">
        <is>
          <t>4458a652-dd3d-4de3-ab58-2ab68d4628ce</t>
        </is>
      </c>
      <c r="E5379" t="inlineStr">
        <is>
          <t>2fdcb0a4-0cc0-4157-a9d1-28f97d28d819</t>
        </is>
      </c>
      <c r="F5379" t="n">
        <v>54</v>
      </c>
    </row>
    <row r="5380">
      <c r="A5380" t="inlineStr">
        <is>
          <t>e3eec1f1-a21f-433d-8119-8c107edbf595</t>
        </is>
      </c>
      <c r="B5380" t="inlineStr">
        <is>
          <t>38249038</t>
        </is>
      </c>
      <c r="C5380" t="inlineStr">
        <is>
          <t>PHOSPHONIC ACID,METHYL COMPOUND WITH (AMINOIMINO METHYL) UREA (1:1)</t>
        </is>
      </c>
      <c r="D5380" t="inlineStr">
        <is>
          <t>4458a652-dd3d-4de3-ab58-2ab68d4628ce</t>
        </is>
      </c>
      <c r="E5380" t="inlineStr">
        <is>
          <t>2fdcb0a4-0cc0-4157-a9d1-28f97d28d819</t>
        </is>
      </c>
      <c r="F5380" t="n">
        <v>54</v>
      </c>
    </row>
    <row r="5381">
      <c r="A5381" t="inlineStr">
        <is>
          <t>ae1bac2c-e57f-4aa4-b3a4-a29a7ea0e0e8</t>
        </is>
      </c>
      <c r="B5381" t="inlineStr">
        <is>
          <t>38249090</t>
        </is>
      </c>
      <c r="C5381" t="inlineStr">
        <is>
          <t>PREPARED BINDERS FOR FOUNDRY MOULDS OR CORES; CHEMICAL PRODUCTS AND PREPARATIONS OF THE CHEMICAL OR ALLIED INDUSTRIES (INCLUDING THOSE CONSISTING OF MIXTURES OF NATURAL PRODUCTS), NOT ELSEWHERE SPECIFIED OR INCLUDED OTHER: - OTHER</t>
        </is>
      </c>
      <c r="D5381" t="inlineStr">
        <is>
          <t>4458a652-dd3d-4de3-ab58-2ab68d4628ce</t>
        </is>
      </c>
      <c r="E5381" t="inlineStr">
        <is>
          <t>2fdcb0a4-0cc0-4157-a9d1-28f97d28d819</t>
        </is>
      </c>
      <c r="F5381" t="n">
        <v>54</v>
      </c>
    </row>
    <row r="5382">
      <c r="A5382" t="inlineStr">
        <is>
          <t>51db6046-3abf-42f3-97ca-6219098ec546</t>
        </is>
      </c>
      <c r="B5382" t="inlineStr">
        <is>
          <t>38249100</t>
        </is>
      </c>
      <c r="C5382" t="inlineStr">
        <is>
          <t>MIXTURES AND PREPARATIONS CONSISTING MAINLY OF (5-ETHYL-2-METHYL-2-OXIDO-1, 3, 2-DIOXA-PHOSPHINAN-5-YL)METHYL METHYL METHYLPHOSPHONATE AND BIS[(5-ETHYL-2-METHYL-2-OXIDO-1, 3, 2-DIOXAPHOSPHINAN-5-YL) METHYL] METHYLPHOSPHONATE:</t>
        </is>
      </c>
      <c r="D5382" t="inlineStr">
        <is>
          <t>4458a652-dd3d-4de3-ab58-2ab68d4628ce</t>
        </is>
      </c>
      <c r="E5382" t="inlineStr">
        <is>
          <t>2fdcb0a4-0cc0-4157-a9d1-28f97d28d819</t>
        </is>
      </c>
      <c r="F5382" t="n">
        <v>54</v>
      </c>
    </row>
    <row r="5383">
      <c r="A5383" t="inlineStr">
        <is>
          <t>00066e82-61b5-4744-a567-47087eff0fda</t>
        </is>
      </c>
      <c r="B5383" t="inlineStr">
        <is>
          <t>38249200</t>
        </is>
      </c>
      <c r="C5383" t="inlineStr">
        <is>
          <t>POLYGLYCOL ESTERS OF METHYLPHOSPHONIC ACID</t>
        </is>
      </c>
      <c r="D5383" t="inlineStr">
        <is>
          <t>4458a652-dd3d-4de3-ab58-2ab68d4628ce</t>
        </is>
      </c>
      <c r="E5383" t="inlineStr">
        <is>
          <t>2fdcb0a4-0cc0-4157-a9d1-28f97d28d819</t>
        </is>
      </c>
      <c r="F5383" t="n">
        <v>54</v>
      </c>
    </row>
    <row r="5384">
      <c r="A5384" t="inlineStr">
        <is>
          <t>3c01edd9-fae6-41b7-b29a-54142f9674c8</t>
        </is>
      </c>
      <c r="B5384" t="inlineStr">
        <is>
          <t>38249900</t>
        </is>
      </c>
      <c r="C5384" t="inlineStr">
        <is>
          <t>Other</t>
        </is>
      </c>
      <c r="D5384" t="inlineStr">
        <is>
          <t>4458a652-dd3d-4de3-ab58-2ab68d4628ce</t>
        </is>
      </c>
      <c r="E5384" t="inlineStr">
        <is>
          <t>2fdcb0a4-0cc0-4157-a9d1-28f97d28d819</t>
        </is>
      </c>
      <c r="F5384" t="n">
        <v>54</v>
      </c>
    </row>
    <row r="5385">
      <c r="A5385" t="inlineStr">
        <is>
          <t>6b7cc5e5-52fe-4d9c-939b-62a3674fbaca</t>
        </is>
      </c>
      <c r="B5385" t="inlineStr">
        <is>
          <t>38251000</t>
        </is>
      </c>
      <c r="C5385" t="inlineStr">
        <is>
          <t>MUNICIPAL WASTE</t>
        </is>
      </c>
      <c r="D5385" t="inlineStr">
        <is>
          <t>4458a652-dd3d-4de3-ab58-2ab68d4628ce</t>
        </is>
      </c>
      <c r="E5385" t="inlineStr">
        <is>
          <t>9a4155d8-864d-4b68-a1cf-e17eb32160cd</t>
        </is>
      </c>
      <c r="F5385" t="n">
        <v>54</v>
      </c>
    </row>
    <row r="5386">
      <c r="A5386" t="inlineStr">
        <is>
          <t>739da745-b5f0-4808-9c64-13b203f9e464</t>
        </is>
      </c>
      <c r="B5386" t="inlineStr">
        <is>
          <t>38252000</t>
        </is>
      </c>
      <c r="C5386" t="inlineStr">
        <is>
          <t>SEWAGE SLUDGE</t>
        </is>
      </c>
      <c r="D5386" t="inlineStr">
        <is>
          <t>4458a652-dd3d-4de3-ab58-2ab68d4628ce</t>
        </is>
      </c>
      <c r="E5386" t="inlineStr">
        <is>
          <t>9a4155d8-864d-4b68-a1cf-e17eb32160cd</t>
        </is>
      </c>
      <c r="F5386" t="n">
        <v>54</v>
      </c>
    </row>
    <row r="5387">
      <c r="A5387" t="inlineStr">
        <is>
          <t>d0f68ef4-60d8-4ded-b78a-2f7960a89b3c</t>
        </is>
      </c>
      <c r="B5387" t="inlineStr">
        <is>
          <t>38253000</t>
        </is>
      </c>
      <c r="C5387" t="inlineStr">
        <is>
          <t>CLINICAL WASTE</t>
        </is>
      </c>
      <c r="D5387" t="inlineStr">
        <is>
          <t>4458a652-dd3d-4de3-ab58-2ab68d4628ce</t>
        </is>
      </c>
      <c r="E5387" t="inlineStr">
        <is>
          <t>9a4155d8-864d-4b68-a1cf-e17eb32160cd</t>
        </is>
      </c>
      <c r="F5387" t="n">
        <v>54</v>
      </c>
    </row>
    <row r="5388">
      <c r="A5388" t="inlineStr">
        <is>
          <t>c057f37b-68ad-46ad-b526-bd8ac1ba9f2b</t>
        </is>
      </c>
      <c r="B5388" t="inlineStr">
        <is>
          <t>38254100</t>
        </is>
      </c>
      <c r="C5388" t="inlineStr">
        <is>
          <t>HALOGENATED</t>
        </is>
      </c>
      <c r="D5388" t="inlineStr">
        <is>
          <t>4458a652-dd3d-4de3-ab58-2ab68d4628ce</t>
        </is>
      </c>
      <c r="E5388" t="inlineStr">
        <is>
          <t>9a4155d8-864d-4b68-a1cf-e17eb32160cd</t>
        </is>
      </c>
      <c r="F5388" t="n">
        <v>54</v>
      </c>
    </row>
    <row r="5389">
      <c r="A5389" t="inlineStr">
        <is>
          <t>ff47a8d0-6382-475d-a264-2d697562ead3</t>
        </is>
      </c>
      <c r="B5389" t="inlineStr">
        <is>
          <t>38254900</t>
        </is>
      </c>
      <c r="C5389" t="inlineStr">
        <is>
          <t>OTHER</t>
        </is>
      </c>
      <c r="D5389" t="inlineStr">
        <is>
          <t>4458a652-dd3d-4de3-ab58-2ab68d4628ce</t>
        </is>
      </c>
      <c r="E5389" t="inlineStr">
        <is>
          <t>9a4155d8-864d-4b68-a1cf-e17eb32160cd</t>
        </is>
      </c>
      <c r="F5389" t="n">
        <v>54</v>
      </c>
    </row>
    <row r="5390">
      <c r="A5390" t="inlineStr">
        <is>
          <t>0f24cd0d-3c26-4aea-973f-fc6589bf3261</t>
        </is>
      </c>
      <c r="B5390" t="inlineStr">
        <is>
          <t>38255000</t>
        </is>
      </c>
      <c r="C5390" t="inlineStr">
        <is>
          <t>WASTES OF METAL PICKLING LIQUORS, HYDRAULIC FLUIDS, BRAKE FLUIDS AND ANTI-FREEZE FLUIDS</t>
        </is>
      </c>
      <c r="D5390" t="inlineStr">
        <is>
          <t>4458a652-dd3d-4de3-ab58-2ab68d4628ce</t>
        </is>
      </c>
      <c r="E5390" t="inlineStr">
        <is>
          <t>9a4155d8-864d-4b68-a1cf-e17eb32160cd</t>
        </is>
      </c>
      <c r="F5390" t="n">
        <v>54</v>
      </c>
    </row>
    <row r="5391">
      <c r="A5391" t="inlineStr">
        <is>
          <t>c42084e8-1d58-41e1-88e7-555c3de63d31</t>
        </is>
      </c>
      <c r="B5391" t="inlineStr">
        <is>
          <t>38256100</t>
        </is>
      </c>
      <c r="C5391" t="inlineStr">
        <is>
          <t>MAINLY CONTAINING ORGANIC CONSTITUENTS</t>
        </is>
      </c>
      <c r="D5391" t="inlineStr">
        <is>
          <t>4458a652-dd3d-4de3-ab58-2ab68d4628ce</t>
        </is>
      </c>
      <c r="E5391" t="inlineStr">
        <is>
          <t>9a4155d8-864d-4b68-a1cf-e17eb32160cd</t>
        </is>
      </c>
      <c r="F5391" t="n">
        <v>54</v>
      </c>
    </row>
    <row r="5392">
      <c r="A5392" t="inlineStr">
        <is>
          <t>fdcb91e5-c735-4b48-ba56-e2b687cb3574</t>
        </is>
      </c>
      <c r="B5392" t="inlineStr">
        <is>
          <t>38256900</t>
        </is>
      </c>
      <c r="C5392" t="inlineStr">
        <is>
          <t>OTHER</t>
        </is>
      </c>
      <c r="D5392" t="inlineStr">
        <is>
          <t>4458a652-dd3d-4de3-ab58-2ab68d4628ce</t>
        </is>
      </c>
      <c r="E5392" t="inlineStr">
        <is>
          <t>9a4155d8-864d-4b68-a1cf-e17eb32160cd</t>
        </is>
      </c>
      <c r="F5392" t="n">
        <v>54</v>
      </c>
    </row>
    <row r="5393">
      <c r="A5393" t="inlineStr">
        <is>
          <t>a041be4a-1de8-44fe-b53e-e6e1e5bf2137</t>
        </is>
      </c>
      <c r="B5393" t="inlineStr">
        <is>
          <t>38259000</t>
        </is>
      </c>
      <c r="C5393" t="inlineStr">
        <is>
          <t>OTHER</t>
        </is>
      </c>
      <c r="D5393" t="inlineStr">
        <is>
          <t>4458a652-dd3d-4de3-ab58-2ab68d4628ce</t>
        </is>
      </c>
      <c r="E5393" t="inlineStr">
        <is>
          <t>9a4155d8-864d-4b68-a1cf-e17eb32160cd</t>
        </is>
      </c>
      <c r="F5393" t="n">
        <v>54</v>
      </c>
    </row>
    <row r="5394">
      <c r="A5394" t="inlineStr">
        <is>
          <t>e4ec1868-14b4-4939-bf1a-f2de7bb728b1</t>
        </is>
      </c>
      <c r="B5394" t="inlineStr">
        <is>
          <t>38260000</t>
        </is>
      </c>
      <c r="C5394" t="inlineStr">
        <is>
          <t>BIODIESEL AND MIXTURES THEREOF, NOT CONTAINING OR CONTAINING LESS THAN 70 % BY WEIGHT OF PETROLEUM OILS AND OILS OBTAINED FROM BITUMINOUS MINERALS</t>
        </is>
      </c>
      <c r="D5394" t="inlineStr">
        <is>
          <t>4458a652-dd3d-4de3-ab58-2ab68d4628ce</t>
        </is>
      </c>
      <c r="E5394" t="inlineStr">
        <is>
          <t>2e8b33b0-c902-4645-97b8-5851c25be319</t>
        </is>
      </c>
      <c r="F5394" t="n">
        <v>54</v>
      </c>
    </row>
    <row r="5395">
      <c r="A5395" t="inlineStr">
        <is>
          <t>6d60f069-1331-4e39-9569-5adb144aacec</t>
        </is>
      </c>
      <c r="B5395" t="inlineStr">
        <is>
          <t>38271100</t>
        </is>
      </c>
      <c r="C5395" t="inlineStr">
        <is>
          <t>CONTAINING CHLOROFLUOROCARBONS (CFCS), WHETHER OR NOT CONTAINING HYDROCHLOROFLUOROCARBONS (HCFCS), PERFLUOROCARBONS (PFCS) OR HYDROFLUOROCARBONS (HFCS)</t>
        </is>
      </c>
      <c r="D5395" t="inlineStr">
        <is>
          <t>4458a652-dd3d-4de3-ab58-2ab68d4628ce</t>
        </is>
      </c>
      <c r="F5395" t="n">
        <v>54</v>
      </c>
    </row>
    <row r="5396">
      <c r="A5396" t="inlineStr">
        <is>
          <t>fce700c5-3cc5-49f3-9edb-6e56b0c796b2</t>
        </is>
      </c>
      <c r="B5396" t="inlineStr">
        <is>
          <t>38271200</t>
        </is>
      </c>
      <c r="C5396" t="inlineStr">
        <is>
          <t>CONTAINING HYDROBROMOFLUOROCARBONS (HBFCS)</t>
        </is>
      </c>
      <c r="D5396" t="inlineStr">
        <is>
          <t>4458a652-dd3d-4de3-ab58-2ab68d4628ce</t>
        </is>
      </c>
      <c r="F5396" t="n">
        <v>54</v>
      </c>
    </row>
    <row r="5397">
      <c r="A5397" t="inlineStr">
        <is>
          <t>008a6a86-52e6-4b55-bae7-cebb46c11e02</t>
        </is>
      </c>
      <c r="B5397" t="inlineStr">
        <is>
          <t>38271300</t>
        </is>
      </c>
      <c r="C5397" t="inlineStr">
        <is>
          <t>CONTAINING CARBON TETRACHLORIDE</t>
        </is>
      </c>
      <c r="D5397" t="inlineStr">
        <is>
          <t>4458a652-dd3d-4de3-ab58-2ab68d4628ce</t>
        </is>
      </c>
      <c r="F5397" t="n">
        <v>54</v>
      </c>
    </row>
    <row r="5398">
      <c r="A5398" t="inlineStr">
        <is>
          <t>cf8c8539-277b-4a31-8348-dcc77a86e57a</t>
        </is>
      </c>
      <c r="B5398" t="inlineStr">
        <is>
          <t>38271400</t>
        </is>
      </c>
      <c r="C5398" t="inlineStr">
        <is>
          <t>CONTAINING 1,1,1-TRICHLOROETHANE (METHYL CHLOROFORM)</t>
        </is>
      </c>
      <c r="D5398" t="inlineStr">
        <is>
          <t>4458a652-dd3d-4de3-ab58-2ab68d4628ce</t>
        </is>
      </c>
      <c r="F5398" t="n">
        <v>54</v>
      </c>
    </row>
    <row r="5399">
      <c r="A5399" t="inlineStr">
        <is>
          <t>f67dcd39-7690-4100-b8f5-a261c60da485</t>
        </is>
      </c>
      <c r="B5399" t="inlineStr">
        <is>
          <t>38272000</t>
        </is>
      </c>
      <c r="C5399" t="inlineStr">
        <is>
          <t>CONTAINING BROMOCHLORODIFLUOROMETHANE (HALON-1211), BROMOTRIFLUOROMETHANE (HALON-1301) OR DIBROMOTETRAFLUOROETHANES (HALON- 2402)</t>
        </is>
      </c>
      <c r="D5399" t="inlineStr">
        <is>
          <t>4458a652-dd3d-4de3-ab58-2ab68d4628ce</t>
        </is>
      </c>
      <c r="F5399" t="n">
        <v>54</v>
      </c>
    </row>
    <row r="5400">
      <c r="A5400" t="inlineStr">
        <is>
          <t>a3ec2c04-0d9c-4019-a01e-c594a765572d</t>
        </is>
      </c>
      <c r="B5400" t="inlineStr">
        <is>
          <t>38273100</t>
        </is>
      </c>
      <c r="C5400" t="inlineStr">
        <is>
          <t>CONTAINING SUBSTANCES OF SUB-HEADINGS 2903 41 TO 2903 47</t>
        </is>
      </c>
      <c r="D5400" t="inlineStr">
        <is>
          <t>4458a652-dd3d-4de3-ab58-2ab68d4628ce</t>
        </is>
      </c>
      <c r="F5400" t="n">
        <v>54</v>
      </c>
    </row>
    <row r="5401">
      <c r="A5401" t="inlineStr">
        <is>
          <t>c4aa0a30-5da8-4c43-8199-e357e38f61cd</t>
        </is>
      </c>
      <c r="B5401" t="inlineStr">
        <is>
          <t>38273200</t>
        </is>
      </c>
      <c r="C5401" t="inlineStr">
        <is>
          <t>OTHER, CONTAINING SUBSTANCES OF SUB-HEADINGS 2903 71 TO 2903 74</t>
        </is>
      </c>
      <c r="D5401" t="inlineStr">
        <is>
          <t>4458a652-dd3d-4de3-ab58-2ab68d4628ce</t>
        </is>
      </c>
      <c r="F5401" t="n">
        <v>54</v>
      </c>
    </row>
    <row r="5402">
      <c r="A5402" t="inlineStr">
        <is>
          <t>35c82659-2895-4da2-91a7-1afbf37a71c9</t>
        </is>
      </c>
      <c r="B5402" t="inlineStr">
        <is>
          <t>38273900</t>
        </is>
      </c>
      <c r="C5402" t="inlineStr">
        <is>
          <t>OTHER</t>
        </is>
      </c>
      <c r="D5402" t="inlineStr">
        <is>
          <t>4458a652-dd3d-4de3-ab58-2ab68d4628ce</t>
        </is>
      </c>
      <c r="F5402" t="n">
        <v>54</v>
      </c>
    </row>
    <row r="5403">
      <c r="A5403" t="inlineStr">
        <is>
          <t>efeff47c-07fc-4cfc-ba3f-02fbc80dc0c2</t>
        </is>
      </c>
      <c r="B5403" t="inlineStr">
        <is>
          <t>38274000</t>
        </is>
      </c>
      <c r="C5403" t="inlineStr">
        <is>
          <t>CONTAINING METHYL BROMIDE (BROMOMETHANE) OR BROMOCHLOROMETHANE</t>
        </is>
      </c>
      <c r="D5403" t="inlineStr">
        <is>
          <t>4458a652-dd3d-4de3-ab58-2ab68d4628ce</t>
        </is>
      </c>
      <c r="F5403" t="n">
        <v>54</v>
      </c>
    </row>
    <row r="5404">
      <c r="A5404" t="inlineStr">
        <is>
          <t>8fa5540a-5a64-4d95-bb74-97185e7ef661</t>
        </is>
      </c>
      <c r="B5404" t="inlineStr">
        <is>
          <t>38275100</t>
        </is>
      </c>
      <c r="C5404" t="inlineStr">
        <is>
          <t>CONTAINING TRIFLUOROMETHANE (HFC-23)</t>
        </is>
      </c>
      <c r="D5404" t="inlineStr">
        <is>
          <t>4458a652-dd3d-4de3-ab58-2ab68d4628ce</t>
        </is>
      </c>
      <c r="F5404" t="n">
        <v>54</v>
      </c>
    </row>
    <row r="5405">
      <c r="A5405" t="inlineStr">
        <is>
          <t>0f7e7e9a-c2e6-4362-af18-921980475bf9</t>
        </is>
      </c>
      <c r="B5405" t="inlineStr">
        <is>
          <t>38275900</t>
        </is>
      </c>
      <c r="C5405" t="inlineStr">
        <is>
          <t>OTHER</t>
        </is>
      </c>
      <c r="D5405" t="inlineStr">
        <is>
          <t>4458a652-dd3d-4de3-ab58-2ab68d4628ce</t>
        </is>
      </c>
      <c r="F5405" t="n">
        <v>54</v>
      </c>
    </row>
    <row r="5406">
      <c r="A5406" t="inlineStr">
        <is>
          <t>e5929ddb-68f6-4bb4-919c-ab79dfcae620</t>
        </is>
      </c>
      <c r="B5406" t="inlineStr">
        <is>
          <t>38276100</t>
        </is>
      </c>
      <c r="C5406" t="inlineStr">
        <is>
          <t>CONTAINING 15% OR MORE BY MASS OF 1,1,1-TRIFLUOROETHANE (HFC-143A)</t>
        </is>
      </c>
      <c r="D5406" t="inlineStr">
        <is>
          <t>4458a652-dd3d-4de3-ab58-2ab68d4628ce</t>
        </is>
      </c>
      <c r="F5406" t="n">
        <v>54</v>
      </c>
    </row>
    <row r="5407">
      <c r="A5407" t="inlineStr">
        <is>
          <t>166b9643-c9ed-41e0-b117-bdd22dde2040</t>
        </is>
      </c>
      <c r="B5407" t="inlineStr">
        <is>
          <t>38276200</t>
        </is>
      </c>
      <c r="C5407" t="inlineStr">
        <is>
          <t>OTHER, NOT INCLUDED IN THE SUB-HEADING ABOVE, CONTAINING 55% OR MORE BY MASS OF PENTAFLUOROETHANE (HFC-125) BUT NOT CONTAINING UNSATURATED FLUORINATED DERIVATIVES OF ACYCLIC HYDROCARBONS (HFOS)</t>
        </is>
      </c>
      <c r="D5407" t="inlineStr">
        <is>
          <t>4458a652-dd3d-4de3-ab58-2ab68d4628ce</t>
        </is>
      </c>
      <c r="F5407" t="n">
        <v>54</v>
      </c>
    </row>
    <row r="5408">
      <c r="A5408" t="inlineStr">
        <is>
          <t>c60e2f03-b5ab-464b-9c92-2a20994eed28</t>
        </is>
      </c>
      <c r="B5408" t="inlineStr">
        <is>
          <t>38276300</t>
        </is>
      </c>
      <c r="C5408" t="inlineStr">
        <is>
          <t>OTHER, NOT INCLUDED IN THE SUB-HEADINGS ABOVE, CONTAINING 40% OR MORE BY MASS OF PENTAFLUOROETHANE (HFC-125)</t>
        </is>
      </c>
      <c r="D5408" t="inlineStr">
        <is>
          <t>4458a652-dd3d-4de3-ab58-2ab68d4628ce</t>
        </is>
      </c>
      <c r="F5408" t="n">
        <v>54</v>
      </c>
    </row>
    <row r="5409">
      <c r="A5409" t="inlineStr">
        <is>
          <t>f26dcbc0-4223-4b98-aa57-43fa70717dd9</t>
        </is>
      </c>
      <c r="B5409" t="inlineStr">
        <is>
          <t>38276400</t>
        </is>
      </c>
      <c r="C5409" t="inlineStr">
        <is>
          <t>OTHER, NOT INCLUDED IN THE SUB-HEADINGS ABOVE, CONTAINING 30% OR MORE BY MASS OF 1,1,1,2-TETRAFLUOROETHANE (HFC-134A) BUT NOT CONTAINING UNSATURATED FLUORINATED DERIVATIVES OF ACYCLIC HYDROCARBONS (HFOS)</t>
        </is>
      </c>
      <c r="D5409" t="inlineStr">
        <is>
          <t>4458a652-dd3d-4de3-ab58-2ab68d4628ce</t>
        </is>
      </c>
      <c r="F5409" t="n">
        <v>54</v>
      </c>
    </row>
    <row r="5410">
      <c r="A5410" t="inlineStr">
        <is>
          <t>dfe6f553-def2-42b3-92cd-e0e48c8cc9d7</t>
        </is>
      </c>
      <c r="B5410" t="inlineStr">
        <is>
          <t>38276500</t>
        </is>
      </c>
      <c r="C5410" t="inlineStr">
        <is>
          <t>OTHER, NOT INCLUDED IN THE SUB-HEADINGS ABOVE, CONTAINING 20% OR MORE BY MASS OF DIFLUOROMETHANE (HFC-32) AND 20% OR MORE BY MASS OF PENTAFLUOROETHANE (HFC-125)</t>
        </is>
      </c>
      <c r="D5410" t="inlineStr">
        <is>
          <t>4458a652-dd3d-4de3-ab58-2ab68d4628ce</t>
        </is>
      </c>
      <c r="F5410" t="n">
        <v>54</v>
      </c>
    </row>
    <row r="5411">
      <c r="A5411" t="inlineStr">
        <is>
          <t>dfe7c380-6c16-419e-8acf-6b6861281e42</t>
        </is>
      </c>
      <c r="B5411" t="inlineStr">
        <is>
          <t>38276800</t>
        </is>
      </c>
      <c r="C5411" t="inlineStr">
        <is>
          <t>OTHER, NOT INCLUDED IN THE SUB-HEADINGS ABOVE, CONTAINING SUBSTANCES OF SUB-HEADINGS 2903 41 TO 2903 47</t>
        </is>
      </c>
      <c r="D5411" t="inlineStr">
        <is>
          <t>4458a652-dd3d-4de3-ab58-2ab68d4628ce</t>
        </is>
      </c>
      <c r="F5411" t="n">
        <v>54</v>
      </c>
    </row>
    <row r="5412">
      <c r="A5412" t="inlineStr">
        <is>
          <t>ad63f827-ec15-4e78-bcb7-dc352173763b</t>
        </is>
      </c>
      <c r="B5412" t="inlineStr">
        <is>
          <t>38276900</t>
        </is>
      </c>
      <c r="C5412" t="inlineStr">
        <is>
          <t>OTHER</t>
        </is>
      </c>
      <c r="D5412" t="inlineStr">
        <is>
          <t>4458a652-dd3d-4de3-ab58-2ab68d4628ce</t>
        </is>
      </c>
      <c r="F5412" t="n">
        <v>54</v>
      </c>
    </row>
    <row r="5413">
      <c r="A5413" t="inlineStr">
        <is>
          <t>5f2f28a2-bfb9-49ea-b5e6-10ca3e7bf154</t>
        </is>
      </c>
      <c r="B5413" t="inlineStr">
        <is>
          <t>38279000</t>
        </is>
      </c>
      <c r="C5413" t="inlineStr">
        <is>
          <t>OTHER</t>
        </is>
      </c>
      <c r="D5413" t="inlineStr">
        <is>
          <t>4458a652-dd3d-4de3-ab58-2ab68d4628ce</t>
        </is>
      </c>
      <c r="F5413" t="n">
        <v>54</v>
      </c>
    </row>
    <row r="5414">
      <c r="A5414" t="inlineStr">
        <is>
          <t>d96eb9df-5b16-4310-b9c0-3ca6f1396863</t>
        </is>
      </c>
      <c r="B5414" t="inlineStr">
        <is>
          <t>39011010</t>
        </is>
      </c>
      <c r="C5414" t="inlineStr">
        <is>
          <t>LINEAR LOW DENSITY POLYETHYLENE (LLDPE), IN WHICH ETHYLENE MONOMER UNIT CONTRIBUTES 95 % OR MORE BY WEIGHT OF THE TOTAL POLYMER CONTENT</t>
        </is>
      </c>
      <c r="D5414" t="inlineStr">
        <is>
          <t>24055375-a41a-454c-96a0-9b6b95ddf41d</t>
        </is>
      </c>
      <c r="E5414" t="inlineStr">
        <is>
          <t>11d5157e-9833-4295-a103-845bf336e474</t>
        </is>
      </c>
      <c r="F5414" t="n">
        <v>70</v>
      </c>
    </row>
    <row r="5415">
      <c r="A5415" t="inlineStr">
        <is>
          <t>6114dcc0-5e91-4863-86f0-b52291f71e6e</t>
        </is>
      </c>
      <c r="B5415" t="inlineStr">
        <is>
          <t>39011020</t>
        </is>
      </c>
      <c r="C5415" t="inlineStr">
        <is>
          <t>Low density polyethylene (LDPE)</t>
        </is>
      </c>
      <c r="D5415" t="inlineStr">
        <is>
          <t>24055375-a41a-454c-96a0-9b6b95ddf41d</t>
        </is>
      </c>
      <c r="E5415" t="inlineStr">
        <is>
          <t>11d5157e-9833-4295-a103-845bf336e474</t>
        </is>
      </c>
      <c r="F5415" t="n">
        <v>70</v>
      </c>
    </row>
    <row r="5416">
      <c r="A5416" t="inlineStr">
        <is>
          <t>0b03537d-329b-4e46-bbeb-d834726d40ee</t>
        </is>
      </c>
      <c r="B5416" t="inlineStr">
        <is>
          <t>39011090</t>
        </is>
      </c>
      <c r="C5416" t="inlineStr">
        <is>
          <t>OTHER</t>
        </is>
      </c>
      <c r="D5416" t="inlineStr">
        <is>
          <t>24055375-a41a-454c-96a0-9b6b95ddf41d</t>
        </is>
      </c>
      <c r="E5416" t="inlineStr">
        <is>
          <t>11d5157e-9833-4295-a103-845bf336e474</t>
        </is>
      </c>
      <c r="F5416" t="n">
        <v>70</v>
      </c>
    </row>
    <row r="5417">
      <c r="A5417" t="inlineStr">
        <is>
          <t>a4697cf0-4bfd-4736-92fa-1370d9d348fb</t>
        </is>
      </c>
      <c r="B5417" t="inlineStr">
        <is>
          <t>39012000</t>
        </is>
      </c>
      <c r="C5417" t="inlineStr">
        <is>
          <t>POLYETHYLENE HAVING A SPECIFIC GRAVITY OF 0.94 OR MORE</t>
        </is>
      </c>
      <c r="D5417" t="inlineStr">
        <is>
          <t>24055375-a41a-454c-96a0-9b6b95ddf41d</t>
        </is>
      </c>
      <c r="E5417" t="inlineStr">
        <is>
          <t>11d5157e-9833-4295-a103-845bf336e474</t>
        </is>
      </c>
      <c r="F5417" t="n">
        <v>70</v>
      </c>
    </row>
    <row r="5418">
      <c r="A5418" t="inlineStr">
        <is>
          <t>9fa38ffc-a8bb-49ad-9927-88f4a0ec42d6</t>
        </is>
      </c>
      <c r="B5418" t="inlineStr">
        <is>
          <t>39013000</t>
        </is>
      </c>
      <c r="C5418" t="inlineStr">
        <is>
          <t>ETHYLENE-VINYL ACETATE COPOLYMERS</t>
        </is>
      </c>
      <c r="D5418" t="inlineStr">
        <is>
          <t>24055375-a41a-454c-96a0-9b6b95ddf41d</t>
        </is>
      </c>
      <c r="E5418" t="inlineStr">
        <is>
          <t>11d5157e-9833-4295-a103-845bf336e474</t>
        </is>
      </c>
      <c r="F5418" t="n">
        <v>70</v>
      </c>
    </row>
    <row r="5419">
      <c r="A5419" t="inlineStr">
        <is>
          <t>0e3a8d16-394b-4d7a-9809-226856cade9d</t>
        </is>
      </c>
      <c r="B5419" t="inlineStr">
        <is>
          <t>39014010</t>
        </is>
      </c>
      <c r="C5419" t="inlineStr">
        <is>
          <t>LINEAR LOW DENSITY POLYETHYLENE (LLDPE), IN WHICH ETHYLENE MONOMER UNIT CONTRIBUTES LESS THAN 95 % BY WEIGHT OF THE TOTAL POLYMER CONTENT</t>
        </is>
      </c>
      <c r="D5419" t="inlineStr">
        <is>
          <t>24055375-a41a-454c-96a0-9b6b95ddf41d</t>
        </is>
      </c>
      <c r="E5419" t="inlineStr">
        <is>
          <t>11d5157e-9833-4295-a103-845bf336e474</t>
        </is>
      </c>
      <c r="F5419" t="n">
        <v>70</v>
      </c>
    </row>
    <row r="5420">
      <c r="A5420" t="inlineStr">
        <is>
          <t>8f80fbc0-55e7-47db-b5c6-66e72fca2791</t>
        </is>
      </c>
      <c r="B5420" t="inlineStr">
        <is>
          <t>39014090</t>
        </is>
      </c>
      <c r="C5420" t="inlineStr">
        <is>
          <t>Other</t>
        </is>
      </c>
      <c r="D5420" t="inlineStr">
        <is>
          <t>24055375-a41a-454c-96a0-9b6b95ddf41d</t>
        </is>
      </c>
      <c r="E5420" t="inlineStr">
        <is>
          <t>11d5157e-9833-4295-a103-845bf336e474</t>
        </is>
      </c>
      <c r="F5420" t="n">
        <v>70</v>
      </c>
    </row>
    <row r="5421">
      <c r="A5421" t="inlineStr">
        <is>
          <t>683c9d36-36a3-4665-8622-c3e5452851cd</t>
        </is>
      </c>
      <c r="B5421" t="inlineStr">
        <is>
          <t>39019000</t>
        </is>
      </c>
      <c r="C5421" t="inlineStr">
        <is>
          <t>Other</t>
        </is>
      </c>
      <c r="D5421" t="inlineStr">
        <is>
          <t>24055375-a41a-454c-96a0-9b6b95ddf41d</t>
        </is>
      </c>
      <c r="E5421" t="inlineStr">
        <is>
          <t>11d5157e-9833-4295-a103-845bf336e474</t>
        </is>
      </c>
      <c r="F5421" t="n">
        <v>70</v>
      </c>
    </row>
    <row r="5422">
      <c r="A5422" t="inlineStr">
        <is>
          <t>97e7cb0c-f777-4c28-8489-a9524129090c</t>
        </is>
      </c>
      <c r="B5422" t="inlineStr">
        <is>
          <t>39019010</t>
        </is>
      </c>
      <c r="C5422" t="inlineStr">
        <is>
          <t>POLYMERS OF ETHYLENE, IN PRIMARY FORMS - OTHER: LINEAR MEDIUM DENSITY POLYETHYLENE (LMDPE)</t>
        </is>
      </c>
      <c r="D5422" t="inlineStr">
        <is>
          <t>24055375-a41a-454c-96a0-9b6b95ddf41d</t>
        </is>
      </c>
      <c r="E5422" t="inlineStr">
        <is>
          <t>11d5157e-9833-4295-a103-845bf336e474</t>
        </is>
      </c>
      <c r="F5422" t="n">
        <v>70</v>
      </c>
    </row>
    <row r="5423">
      <c r="A5423" t="inlineStr">
        <is>
          <t>1c1fa548-e4fc-4217-a7c7-3af9ef7f1977</t>
        </is>
      </c>
      <c r="B5423" t="inlineStr">
        <is>
          <t>39019090</t>
        </is>
      </c>
      <c r="C5423" t="inlineStr">
        <is>
          <t>POLYMERS OF ETHYLENE, IN PRIMARY FORMS - OTHER: OTHER</t>
        </is>
      </c>
      <c r="D5423" t="inlineStr">
        <is>
          <t>24055375-a41a-454c-96a0-9b6b95ddf41d</t>
        </is>
      </c>
      <c r="E5423" t="inlineStr">
        <is>
          <t>11d5157e-9833-4295-a103-845bf336e474</t>
        </is>
      </c>
      <c r="F5423" t="n">
        <v>70</v>
      </c>
    </row>
    <row r="5424">
      <c r="A5424" t="inlineStr">
        <is>
          <t>ab061e88-bf2d-4995-bd53-f1d55a1569ef</t>
        </is>
      </c>
      <c r="B5424" t="inlineStr">
        <is>
          <t>39021000</t>
        </is>
      </c>
      <c r="C5424" t="inlineStr">
        <is>
          <t>POLYPROPYLENE</t>
        </is>
      </c>
      <c r="D5424" t="inlineStr">
        <is>
          <t>24055375-a41a-454c-96a0-9b6b95ddf41d</t>
        </is>
      </c>
      <c r="E5424" t="inlineStr">
        <is>
          <t>fad8bffe-a772-4abd-8925-3b8de7abb9c4</t>
        </is>
      </c>
      <c r="F5424" t="n">
        <v>70</v>
      </c>
    </row>
    <row r="5425">
      <c r="A5425" t="inlineStr">
        <is>
          <t>6d946d6b-7bd3-48a4-83c2-0099240c7497</t>
        </is>
      </c>
      <c r="B5425" t="inlineStr">
        <is>
          <t>39022000</t>
        </is>
      </c>
      <c r="C5425" t="inlineStr">
        <is>
          <t>POLY ISO BUTYLENE</t>
        </is>
      </c>
      <c r="D5425" t="inlineStr">
        <is>
          <t>24055375-a41a-454c-96a0-9b6b95ddf41d</t>
        </is>
      </c>
      <c r="E5425" t="inlineStr">
        <is>
          <t>fad8bffe-a772-4abd-8925-3b8de7abb9c4</t>
        </is>
      </c>
      <c r="F5425" t="n">
        <v>70</v>
      </c>
    </row>
    <row r="5426">
      <c r="A5426" t="inlineStr">
        <is>
          <t>7e051c8d-3ce3-4db4-ae9d-cf3be9d325c6</t>
        </is>
      </c>
      <c r="B5426" t="inlineStr">
        <is>
          <t>39023000</t>
        </is>
      </c>
      <c r="C5426" t="inlineStr">
        <is>
          <t>PROPYLENE COPOLYMERS</t>
        </is>
      </c>
      <c r="D5426" t="inlineStr">
        <is>
          <t>24055375-a41a-454c-96a0-9b6b95ddf41d</t>
        </is>
      </c>
      <c r="E5426" t="inlineStr">
        <is>
          <t>fad8bffe-a772-4abd-8925-3b8de7abb9c4</t>
        </is>
      </c>
      <c r="F5426" t="n">
        <v>70</v>
      </c>
    </row>
    <row r="5427">
      <c r="A5427" t="inlineStr">
        <is>
          <t>2824950f-f57c-4397-b46b-5b7cc4bdb21f</t>
        </is>
      </c>
      <c r="B5427" t="inlineStr">
        <is>
          <t>39029000</t>
        </is>
      </c>
      <c r="C5427" t="inlineStr">
        <is>
          <t>OTHER</t>
        </is>
      </c>
      <c r="D5427" t="inlineStr">
        <is>
          <t>24055375-a41a-454c-96a0-9b6b95ddf41d</t>
        </is>
      </c>
      <c r="E5427" t="inlineStr">
        <is>
          <t>fad8bffe-a772-4abd-8925-3b8de7abb9c4</t>
        </is>
      </c>
      <c r="F5427" t="n">
        <v>70</v>
      </c>
    </row>
    <row r="5428">
      <c r="A5428" t="inlineStr">
        <is>
          <t>3e1be968-8a01-4147-b835-9e0e7058a8c0</t>
        </is>
      </c>
      <c r="B5428" t="inlineStr">
        <is>
          <t>39031100</t>
        </is>
      </c>
      <c r="C5428" t="inlineStr">
        <is>
          <t>EXPANSIBLE</t>
        </is>
      </c>
      <c r="D5428" t="inlineStr">
        <is>
          <t>24055375-a41a-454c-96a0-9b6b95ddf41d</t>
        </is>
      </c>
      <c r="E5428" t="inlineStr">
        <is>
          <t>a8541329-1de7-4994-9238-af67547da658</t>
        </is>
      </c>
      <c r="F5428" t="n">
        <v>70</v>
      </c>
    </row>
    <row r="5429">
      <c r="A5429" t="inlineStr">
        <is>
          <t>36910cb6-5aea-42ec-9def-bc61476476c9</t>
        </is>
      </c>
      <c r="B5429" t="inlineStr">
        <is>
          <t>39031910</t>
        </is>
      </c>
      <c r="C5429" t="inlineStr">
        <is>
          <t>MOULDING POWDER</t>
        </is>
      </c>
      <c r="D5429" t="inlineStr">
        <is>
          <t>24055375-a41a-454c-96a0-9b6b95ddf41d</t>
        </is>
      </c>
      <c r="E5429" t="inlineStr">
        <is>
          <t>a8541329-1de7-4994-9238-af67547da658</t>
        </is>
      </c>
      <c r="F5429" t="n">
        <v>70</v>
      </c>
    </row>
    <row r="5430">
      <c r="A5430" t="inlineStr">
        <is>
          <t>955d8650-5021-4d1c-96db-72aa89c16b19</t>
        </is>
      </c>
      <c r="B5430" t="inlineStr">
        <is>
          <t>39031990</t>
        </is>
      </c>
      <c r="C5430" t="inlineStr">
        <is>
          <t>OTHER</t>
        </is>
      </c>
      <c r="D5430" t="inlineStr">
        <is>
          <t>24055375-a41a-454c-96a0-9b6b95ddf41d</t>
        </is>
      </c>
      <c r="E5430" t="inlineStr">
        <is>
          <t>a8541329-1de7-4994-9238-af67547da658</t>
        </is>
      </c>
      <c r="F5430" t="n">
        <v>70</v>
      </c>
    </row>
    <row r="5431">
      <c r="A5431" t="inlineStr">
        <is>
          <t>5b2379af-6152-432a-9636-713cc22b7423</t>
        </is>
      </c>
      <c r="B5431" t="inlineStr">
        <is>
          <t>39032000</t>
        </is>
      </c>
      <c r="C5431" t="inlineStr">
        <is>
          <t>STYRENE-ACRYLONITRILE (SAN) COPOLYMERS</t>
        </is>
      </c>
      <c r="D5431" t="inlineStr">
        <is>
          <t>24055375-a41a-454c-96a0-9b6b95ddf41d</t>
        </is>
      </c>
      <c r="E5431" t="inlineStr">
        <is>
          <t>a8541329-1de7-4994-9238-af67547da658</t>
        </is>
      </c>
      <c r="F5431" t="n">
        <v>70</v>
      </c>
    </row>
    <row r="5432">
      <c r="A5432" t="inlineStr">
        <is>
          <t>225a1368-3064-428b-bea8-386677c5bab8</t>
        </is>
      </c>
      <c r="B5432" t="inlineStr">
        <is>
          <t>39033000</t>
        </is>
      </c>
      <c r="C5432" t="inlineStr">
        <is>
          <t>ACRYLONITRILE-BUTADINE-STYRENE (ABS) COPOLYMERS</t>
        </is>
      </c>
      <c r="D5432" t="inlineStr">
        <is>
          <t>24055375-a41a-454c-96a0-9b6b95ddf41d</t>
        </is>
      </c>
      <c r="E5432" t="inlineStr">
        <is>
          <t>a8541329-1de7-4994-9238-af67547da658</t>
        </is>
      </c>
      <c r="F5432" t="n">
        <v>70</v>
      </c>
    </row>
    <row r="5433">
      <c r="A5433" t="inlineStr">
        <is>
          <t>832cbf5a-26ad-4b3b-838d-a67e815296dc</t>
        </is>
      </c>
      <c r="B5433" t="inlineStr">
        <is>
          <t>39039010</t>
        </is>
      </c>
      <c r="C5433" t="inlineStr">
        <is>
          <t>COPOLYMERS, SOLELY OF STYRENE WITH ALLYL ALCOHOL, OF ANY ACETYL VALUE OF 175 OR MORE</t>
        </is>
      </c>
      <c r="D5433" t="inlineStr">
        <is>
          <t>24055375-a41a-454c-96a0-9b6b95ddf41d</t>
        </is>
      </c>
      <c r="E5433" t="inlineStr">
        <is>
          <t>a8541329-1de7-4994-9238-af67547da658</t>
        </is>
      </c>
      <c r="F5433" t="n">
        <v>70</v>
      </c>
    </row>
    <row r="5434">
      <c r="A5434" t="inlineStr">
        <is>
          <t>bcbe6dea-ea1d-47f1-9a67-4c55014a3523</t>
        </is>
      </c>
      <c r="B5434" t="inlineStr">
        <is>
          <t>39039020</t>
        </is>
      </c>
      <c r="C5434" t="inlineStr">
        <is>
          <t>BROMINATED POLYSTYRENE, CONTAINING BY WEIGHT 58% OR MORE BUT NOT MORE THAN 71% OF BROMINE, IN ONE OF THE FORMS MENTIONED IN NOTE 6(B) TO THIS CHAPTER</t>
        </is>
      </c>
      <c r="D5434" t="inlineStr">
        <is>
          <t>24055375-a41a-454c-96a0-9b6b95ddf41d</t>
        </is>
      </c>
      <c r="E5434" t="inlineStr">
        <is>
          <t>a8541329-1de7-4994-9238-af67547da658</t>
        </is>
      </c>
      <c r="F5434" t="n">
        <v>70</v>
      </c>
    </row>
    <row r="5435">
      <c r="A5435" t="inlineStr">
        <is>
          <t>d04ad8c3-b501-4f69-ac04-201cb6454cff</t>
        </is>
      </c>
      <c r="B5435" t="inlineStr">
        <is>
          <t>39039090</t>
        </is>
      </c>
      <c r="C5435" t="inlineStr">
        <is>
          <t>OTHER</t>
        </is>
      </c>
      <c r="D5435" t="inlineStr">
        <is>
          <t>24055375-a41a-454c-96a0-9b6b95ddf41d</t>
        </is>
      </c>
      <c r="E5435" t="inlineStr">
        <is>
          <t>a8541329-1de7-4994-9238-af67547da658</t>
        </is>
      </c>
      <c r="F5435" t="n">
        <v>70</v>
      </c>
    </row>
    <row r="5436">
      <c r="A5436" t="inlineStr">
        <is>
          <t>41f31086-e07f-4c07-a2af-585e31753501</t>
        </is>
      </c>
      <c r="B5436" t="inlineStr">
        <is>
          <t>39041010</t>
        </is>
      </c>
      <c r="C5436" t="inlineStr">
        <is>
          <t>EMULSION GRADE PVC RESIN / PVC PASTE RESIN/ PVC DISPERSION RESIN</t>
        </is>
      </c>
      <c r="D5436" t="inlineStr">
        <is>
          <t>24055375-a41a-454c-96a0-9b6b95ddf41d</t>
        </is>
      </c>
      <c r="E5436" t="inlineStr">
        <is>
          <t>fe7949c7-f9c0-422b-8fca-23f50357958c</t>
        </is>
      </c>
      <c r="F5436" t="n">
        <v>70</v>
      </c>
    </row>
    <row r="5437">
      <c r="A5437" t="inlineStr">
        <is>
          <t>97c14775-caed-4788-905d-ef15a26d25ef</t>
        </is>
      </c>
      <c r="B5437" t="inlineStr">
        <is>
          <t>39041020</t>
        </is>
      </c>
      <c r="C5437" t="inlineStr">
        <is>
          <t>Suspension grade PVC resin</t>
        </is>
      </c>
      <c r="D5437" t="inlineStr">
        <is>
          <t>24055375-a41a-454c-96a0-9b6b95ddf41d</t>
        </is>
      </c>
      <c r="E5437" t="inlineStr">
        <is>
          <t>fe7949c7-f9c0-422b-8fca-23f50357958c</t>
        </is>
      </c>
      <c r="F5437" t="n">
        <v>70</v>
      </c>
    </row>
    <row r="5438">
      <c r="A5438" t="inlineStr">
        <is>
          <t>08c7e84e-387e-4498-bea4-fad2c4f0e019</t>
        </is>
      </c>
      <c r="B5438" t="inlineStr">
        <is>
          <t>39041090</t>
        </is>
      </c>
      <c r="C5438" t="inlineStr">
        <is>
          <t>OTHER</t>
        </is>
      </c>
      <c r="D5438" t="inlineStr">
        <is>
          <t>24055375-a41a-454c-96a0-9b6b95ddf41d</t>
        </is>
      </c>
      <c r="E5438" t="inlineStr">
        <is>
          <t>fe7949c7-f9c0-422b-8fca-23f50357958c</t>
        </is>
      </c>
      <c r="F5438" t="n">
        <v>70</v>
      </c>
    </row>
    <row r="5439">
      <c r="A5439" t="inlineStr">
        <is>
          <t>43431d7b-3644-4de5-ab91-b96bfcde4dda</t>
        </is>
      </c>
      <c r="B5439" t="inlineStr">
        <is>
          <t>39042100</t>
        </is>
      </c>
      <c r="C5439" t="inlineStr">
        <is>
          <t>Non-Plasticised</t>
        </is>
      </c>
      <c r="D5439" t="inlineStr">
        <is>
          <t>24055375-a41a-454c-96a0-9b6b95ddf41d</t>
        </is>
      </c>
      <c r="E5439" t="inlineStr">
        <is>
          <t>fe7949c7-f9c0-422b-8fca-23f50357958c</t>
        </is>
      </c>
      <c r="F5439" t="n">
        <v>70</v>
      </c>
    </row>
    <row r="5440">
      <c r="A5440" t="inlineStr">
        <is>
          <t>1c6f8b18-4429-486c-9ee9-a88549a7e70e</t>
        </is>
      </c>
      <c r="B5440" t="inlineStr">
        <is>
          <t>39042110</t>
        </is>
      </c>
      <c r="C5440" t="inlineStr">
        <is>
          <t>POLYMERS OF VINYL CHLORIDE OR OF OTHER HALOGENATED OLEFINS, IN PRIMARY FORMS - OTHER POLY (VINYL CHLORIDE): NON - PLASTICISED:POLY (VINYL CHLORIDE) RESINS</t>
        </is>
      </c>
      <c r="D5440" t="inlineStr">
        <is>
          <t>24055375-a41a-454c-96a0-9b6b95ddf41d</t>
        </is>
      </c>
      <c r="E5440" t="inlineStr">
        <is>
          <t>fe7949c7-f9c0-422b-8fca-23f50357958c</t>
        </is>
      </c>
      <c r="F5440" t="n">
        <v>70</v>
      </c>
    </row>
    <row r="5441">
      <c r="A5441" t="inlineStr">
        <is>
          <t>cb1e45ae-ce9c-4362-a830-0c04147f9cdf</t>
        </is>
      </c>
      <c r="B5441" t="inlineStr">
        <is>
          <t>39042190</t>
        </is>
      </c>
      <c r="C5441" t="inlineStr">
        <is>
          <t>POLYMERS OF VINYL CHLORIDE OR OF OTHER HALOGENATED OLEFINS, IN PRIMARY FORMS - OTHER POLY (VINYL CHLORIDE): NON - PLASTICISED:OTHER</t>
        </is>
      </c>
      <c r="D5441" t="inlineStr">
        <is>
          <t>24055375-a41a-454c-96a0-9b6b95ddf41d</t>
        </is>
      </c>
      <c r="E5441" t="inlineStr">
        <is>
          <t>fe7949c7-f9c0-422b-8fca-23f50357958c</t>
        </is>
      </c>
      <c r="F5441" t="n">
        <v>70</v>
      </c>
    </row>
    <row r="5442">
      <c r="A5442" t="inlineStr">
        <is>
          <t>582832d3-1b80-4b91-8725-e5762e667f08</t>
        </is>
      </c>
      <c r="B5442" t="inlineStr">
        <is>
          <t>39042200</t>
        </is>
      </c>
      <c r="C5442" t="inlineStr">
        <is>
          <t>Plasticised</t>
        </is>
      </c>
      <c r="D5442" t="inlineStr">
        <is>
          <t>24055375-a41a-454c-96a0-9b6b95ddf41d</t>
        </is>
      </c>
      <c r="E5442" t="inlineStr">
        <is>
          <t>fe7949c7-f9c0-422b-8fca-23f50357958c</t>
        </is>
      </c>
      <c r="F5442" t="n">
        <v>70</v>
      </c>
    </row>
    <row r="5443">
      <c r="A5443" t="inlineStr">
        <is>
          <t>b8b2fe15-1b7f-4bcf-83ca-e0adbdf59c79</t>
        </is>
      </c>
      <c r="B5443" t="inlineStr">
        <is>
          <t>39042210</t>
        </is>
      </c>
      <c r="C5443" t="inlineStr">
        <is>
          <t>POLYMERS OF VINYL CHLORIDE OR OF OTHER HALOGENATED OLEFINS, IN PRIMARY FORMS - OTHER POLY (VINYL CHLORIDE): PLASTICISED: POLY (VINYL CHLORIDE) (PVC) RESINS (EMULSION GRADE)</t>
        </is>
      </c>
      <c r="D5443" t="inlineStr">
        <is>
          <t>24055375-a41a-454c-96a0-9b6b95ddf41d</t>
        </is>
      </c>
      <c r="E5443" t="inlineStr">
        <is>
          <t>fe7949c7-f9c0-422b-8fca-23f50357958c</t>
        </is>
      </c>
      <c r="F5443" t="n">
        <v>70</v>
      </c>
    </row>
    <row r="5444">
      <c r="A5444" t="inlineStr">
        <is>
          <t>d33c0b41-3418-4d9f-a590-eb6761ee15b7</t>
        </is>
      </c>
      <c r="B5444" t="inlineStr">
        <is>
          <t>39042290</t>
        </is>
      </c>
      <c r="C5444" t="inlineStr">
        <is>
          <t>POLYMERS OF VINYL CHLORIDE OR OF OTHER HALOGENATED OLEFINS, IN PRIMARY FORMS - OTHER POLY (VINYL CHLORIDE): PLASTICISED:OTHER</t>
        </is>
      </c>
      <c r="D5444" t="inlineStr">
        <is>
          <t>24055375-a41a-454c-96a0-9b6b95ddf41d</t>
        </is>
      </c>
      <c r="E5444" t="inlineStr">
        <is>
          <t>fe7949c7-f9c0-422b-8fca-23f50357958c</t>
        </is>
      </c>
      <c r="F5444" t="n">
        <v>70</v>
      </c>
    </row>
    <row r="5445">
      <c r="A5445" t="inlineStr">
        <is>
          <t>99869477-20d6-46c2-bf20-1c4f83677508</t>
        </is>
      </c>
      <c r="B5445" t="inlineStr">
        <is>
          <t>39043010</t>
        </is>
      </c>
      <c r="C5445" t="inlineStr">
        <is>
          <t>POLY (VINYL DERIVATIVES)</t>
        </is>
      </c>
      <c r="D5445" t="inlineStr">
        <is>
          <t>24055375-a41a-454c-96a0-9b6b95ddf41d</t>
        </is>
      </c>
      <c r="E5445" t="inlineStr">
        <is>
          <t>fe7949c7-f9c0-422b-8fca-23f50357958c</t>
        </is>
      </c>
      <c r="F5445" t="n">
        <v>70</v>
      </c>
    </row>
    <row r="5446">
      <c r="A5446" t="inlineStr">
        <is>
          <t>67812114-7ae0-40d8-b5da-fbe258528144</t>
        </is>
      </c>
      <c r="B5446" t="inlineStr">
        <is>
          <t>39043090</t>
        </is>
      </c>
      <c r="C5446" t="inlineStr">
        <is>
          <t>OTHER</t>
        </is>
      </c>
      <c r="D5446" t="inlineStr">
        <is>
          <t>24055375-a41a-454c-96a0-9b6b95ddf41d</t>
        </is>
      </c>
      <c r="E5446" t="inlineStr">
        <is>
          <t>fe7949c7-f9c0-422b-8fca-23f50357958c</t>
        </is>
      </c>
      <c r="F5446" t="n">
        <v>70</v>
      </c>
    </row>
    <row r="5447">
      <c r="A5447" t="inlineStr">
        <is>
          <t>42ae8bbf-0e3d-43f1-8e8c-d5b111136012</t>
        </is>
      </c>
      <c r="B5447" t="inlineStr">
        <is>
          <t>39044000</t>
        </is>
      </c>
      <c r="C5447" t="inlineStr">
        <is>
          <t>OTHER VINYL CHLORIDE COPOLYMERS</t>
        </is>
      </c>
      <c r="D5447" t="inlineStr">
        <is>
          <t>24055375-a41a-454c-96a0-9b6b95ddf41d</t>
        </is>
      </c>
      <c r="E5447" t="inlineStr">
        <is>
          <t>fe7949c7-f9c0-422b-8fca-23f50357958c</t>
        </is>
      </c>
      <c r="F5447" t="n">
        <v>70</v>
      </c>
    </row>
    <row r="5448">
      <c r="A5448" t="inlineStr">
        <is>
          <t>de7cbcc1-1464-484c-85a9-12989a9d5c2b</t>
        </is>
      </c>
      <c r="B5448" t="inlineStr">
        <is>
          <t>39045010</t>
        </is>
      </c>
      <c r="C5448" t="inlineStr">
        <is>
          <t>COPOLYMER OF VINYLIDENE CHLORIDE WITH A CRYLONITRITE, IN THE FORM OF EXPANSIBLE BEADS OF A DIAMETER OF 4 MICROMETERS OR MORE BUT NOT MORE THAN 20 MICROMETERS</t>
        </is>
      </c>
      <c r="D5448" t="inlineStr">
        <is>
          <t>24055375-a41a-454c-96a0-9b6b95ddf41d</t>
        </is>
      </c>
      <c r="E5448" t="inlineStr">
        <is>
          <t>fe7949c7-f9c0-422b-8fca-23f50357958c</t>
        </is>
      </c>
      <c r="F5448" t="n">
        <v>70</v>
      </c>
    </row>
    <row r="5449">
      <c r="A5449" t="inlineStr">
        <is>
          <t>d5497b1b-45e8-44bc-b9fc-a8e039df5fd3</t>
        </is>
      </c>
      <c r="B5449" t="inlineStr">
        <is>
          <t>39045090</t>
        </is>
      </c>
      <c r="C5449" t="inlineStr">
        <is>
          <t>OTHER</t>
        </is>
      </c>
      <c r="D5449" t="inlineStr">
        <is>
          <t>24055375-a41a-454c-96a0-9b6b95ddf41d</t>
        </is>
      </c>
      <c r="E5449" t="inlineStr">
        <is>
          <t>fe7949c7-f9c0-422b-8fca-23f50357958c</t>
        </is>
      </c>
      <c r="F5449" t="n">
        <v>70</v>
      </c>
    </row>
    <row r="5450">
      <c r="A5450" t="inlineStr">
        <is>
          <t>f674f411-01f1-498a-b25c-35caf471161f</t>
        </is>
      </c>
      <c r="B5450" t="inlineStr">
        <is>
          <t>39046100</t>
        </is>
      </c>
      <c r="C5450" t="inlineStr">
        <is>
          <t>POLYTETRAFLUROETHYLENE</t>
        </is>
      </c>
      <c r="D5450" t="inlineStr">
        <is>
          <t>24055375-a41a-454c-96a0-9b6b95ddf41d</t>
        </is>
      </c>
      <c r="E5450" t="inlineStr">
        <is>
          <t>fe7949c7-f9c0-422b-8fca-23f50357958c</t>
        </is>
      </c>
      <c r="F5450" t="n">
        <v>70</v>
      </c>
    </row>
    <row r="5451">
      <c r="A5451" t="inlineStr">
        <is>
          <t>bbd5e9b6-e182-4f07-bbe9-a977c61660f4</t>
        </is>
      </c>
      <c r="B5451" t="inlineStr">
        <is>
          <t>39046910</t>
        </is>
      </c>
      <c r="C5451" t="inlineStr">
        <is>
          <t>POLY (VINYL FLUORIDE), IN ONE OF THE FORMS MENTIONED IN NOTE 6(B) TO THIS CHAPTER</t>
        </is>
      </c>
      <c r="D5451" t="inlineStr">
        <is>
          <t>24055375-a41a-454c-96a0-9b6b95ddf41d</t>
        </is>
      </c>
      <c r="E5451" t="inlineStr">
        <is>
          <t>fe7949c7-f9c0-422b-8fca-23f50357958c</t>
        </is>
      </c>
      <c r="F5451" t="n">
        <v>70</v>
      </c>
    </row>
    <row r="5452">
      <c r="A5452" t="inlineStr">
        <is>
          <t>cbe864d7-98d6-4299-8f66-bf0b828454e4</t>
        </is>
      </c>
      <c r="B5452" t="inlineStr">
        <is>
          <t>39046990</t>
        </is>
      </c>
      <c r="C5452" t="inlineStr">
        <is>
          <t>OTHER</t>
        </is>
      </c>
      <c r="D5452" t="inlineStr">
        <is>
          <t>24055375-a41a-454c-96a0-9b6b95ddf41d</t>
        </is>
      </c>
      <c r="E5452" t="inlineStr">
        <is>
          <t>fe7949c7-f9c0-422b-8fca-23f50357958c</t>
        </is>
      </c>
      <c r="F5452" t="n">
        <v>70</v>
      </c>
    </row>
    <row r="5453">
      <c r="A5453" t="inlineStr">
        <is>
          <t>a5b8ec6e-a9e5-41e0-bd15-06a6f7908bec</t>
        </is>
      </c>
      <c r="B5453" t="inlineStr">
        <is>
          <t>39049000</t>
        </is>
      </c>
      <c r="C5453" t="inlineStr">
        <is>
          <t>POLYMERS OF VINYL CHLORIDE OR OF OTHER HALOGENATED OLEFINS, IN PRIMARY FORMS - OTHER</t>
        </is>
      </c>
      <c r="D5453" t="inlineStr">
        <is>
          <t>24055375-a41a-454c-96a0-9b6b95ddf41d</t>
        </is>
      </c>
      <c r="E5453" t="inlineStr">
        <is>
          <t>fe7949c7-f9c0-422b-8fca-23f50357958c</t>
        </is>
      </c>
      <c r="F5453" t="n">
        <v>70</v>
      </c>
    </row>
    <row r="5454">
      <c r="A5454" t="inlineStr">
        <is>
          <t>e48ff045-4602-46f1-ad91-89c7c3b80b3b</t>
        </is>
      </c>
      <c r="B5454" t="inlineStr">
        <is>
          <t>39049010</t>
        </is>
      </c>
      <c r="C5454" t="inlineStr">
        <is>
          <t>Chlorinated poly vinyl chloride (CPVC) resin</t>
        </is>
      </c>
      <c r="D5454" t="inlineStr">
        <is>
          <t>24055375-a41a-454c-96a0-9b6b95ddf41d</t>
        </is>
      </c>
      <c r="E5454" t="inlineStr">
        <is>
          <t>fe7949c7-f9c0-422b-8fca-23f50357958c</t>
        </is>
      </c>
      <c r="F5454" t="n">
        <v>70</v>
      </c>
    </row>
    <row r="5455">
      <c r="A5455" t="inlineStr">
        <is>
          <t>ce6075ff-bf5a-4793-8181-afcf27639ea6</t>
        </is>
      </c>
      <c r="B5455" t="inlineStr">
        <is>
          <t>39049090</t>
        </is>
      </c>
      <c r="C5455" t="inlineStr">
        <is>
          <t>Other</t>
        </is>
      </c>
      <c r="D5455" t="inlineStr">
        <is>
          <t>24055375-a41a-454c-96a0-9b6b95ddf41d</t>
        </is>
      </c>
      <c r="E5455" t="inlineStr">
        <is>
          <t>fe7949c7-f9c0-422b-8fca-23f50357958c</t>
        </is>
      </c>
      <c r="F5455" t="n">
        <v>70</v>
      </c>
    </row>
    <row r="5456">
      <c r="A5456" t="inlineStr">
        <is>
          <t>691214ad-79b9-4902-9abe-17f36381994f</t>
        </is>
      </c>
      <c r="B5456" t="inlineStr">
        <is>
          <t>39051210</t>
        </is>
      </c>
      <c r="C5456" t="inlineStr">
        <is>
          <t>POLY (VINYL ACETATE) (PVA), MOULDING MATERIAL</t>
        </is>
      </c>
      <c r="D5456" t="inlineStr">
        <is>
          <t>24055375-a41a-454c-96a0-9b6b95ddf41d</t>
        </is>
      </c>
      <c r="E5456" t="inlineStr">
        <is>
          <t>2a4a3daf-f1c3-45c5-8845-b604bfb152fb</t>
        </is>
      </c>
      <c r="F5456" t="n">
        <v>70</v>
      </c>
    </row>
    <row r="5457">
      <c r="A5457" t="inlineStr">
        <is>
          <t>dfc15174-b9dc-4dbc-a609-f089c6b6efb5</t>
        </is>
      </c>
      <c r="B5457" t="inlineStr">
        <is>
          <t>39051220</t>
        </is>
      </c>
      <c r="C5457" t="inlineStr">
        <is>
          <t>POLY (VINYL ACETATE) RESINS</t>
        </is>
      </c>
      <c r="D5457" t="inlineStr">
        <is>
          <t>24055375-a41a-454c-96a0-9b6b95ddf41d</t>
        </is>
      </c>
      <c r="E5457" t="inlineStr">
        <is>
          <t>2a4a3daf-f1c3-45c5-8845-b604bfb152fb</t>
        </is>
      </c>
      <c r="F5457" t="n">
        <v>70</v>
      </c>
    </row>
    <row r="5458">
      <c r="A5458" t="inlineStr">
        <is>
          <t>01db8f33-0dfc-41ab-bd14-e8d1387da616</t>
        </is>
      </c>
      <c r="B5458" t="inlineStr">
        <is>
          <t>39051290</t>
        </is>
      </c>
      <c r="C5458" t="inlineStr">
        <is>
          <t>OTHER</t>
        </is>
      </c>
      <c r="D5458" t="inlineStr">
        <is>
          <t>24055375-a41a-454c-96a0-9b6b95ddf41d</t>
        </is>
      </c>
      <c r="E5458" t="inlineStr">
        <is>
          <t>2a4a3daf-f1c3-45c5-8845-b604bfb152fb</t>
        </is>
      </c>
      <c r="F5458" t="n">
        <v>70</v>
      </c>
    </row>
    <row r="5459">
      <c r="A5459" t="inlineStr">
        <is>
          <t>1e6ad1f5-df03-41be-9bc8-5d5461e7bfcb</t>
        </is>
      </c>
      <c r="B5459" t="inlineStr">
        <is>
          <t>39051910</t>
        </is>
      </c>
      <c r="C5459" t="inlineStr">
        <is>
          <t>POLY (VINYL ACETATE) (PVA) MOULDING MATERIAL</t>
        </is>
      </c>
      <c r="D5459" t="inlineStr">
        <is>
          <t>24055375-a41a-454c-96a0-9b6b95ddf41d</t>
        </is>
      </c>
      <c r="E5459" t="inlineStr">
        <is>
          <t>2a4a3daf-f1c3-45c5-8845-b604bfb152fb</t>
        </is>
      </c>
      <c r="F5459" t="n">
        <v>70</v>
      </c>
    </row>
    <row r="5460">
      <c r="A5460" t="inlineStr">
        <is>
          <t>0c1b40b7-111b-4833-a44c-a977d3f61d47</t>
        </is>
      </c>
      <c r="B5460" t="inlineStr">
        <is>
          <t>39051920</t>
        </is>
      </c>
      <c r="C5460" t="inlineStr">
        <is>
          <t>POLY (VINYL ACETATE) AND RESINS</t>
        </is>
      </c>
      <c r="D5460" t="inlineStr">
        <is>
          <t>24055375-a41a-454c-96a0-9b6b95ddf41d</t>
        </is>
      </c>
      <c r="E5460" t="inlineStr">
        <is>
          <t>2a4a3daf-f1c3-45c5-8845-b604bfb152fb</t>
        </is>
      </c>
      <c r="F5460" t="n">
        <v>70</v>
      </c>
    </row>
    <row r="5461">
      <c r="A5461" t="inlineStr">
        <is>
          <t>0254a67f-534f-4d36-9ed5-f468a4396758</t>
        </is>
      </c>
      <c r="B5461" t="inlineStr">
        <is>
          <t>39051990</t>
        </is>
      </c>
      <c r="C5461" t="inlineStr">
        <is>
          <t>OTHER</t>
        </is>
      </c>
      <c r="D5461" t="inlineStr">
        <is>
          <t>24055375-a41a-454c-96a0-9b6b95ddf41d</t>
        </is>
      </c>
      <c r="E5461" t="inlineStr">
        <is>
          <t>2a4a3daf-f1c3-45c5-8845-b604bfb152fb</t>
        </is>
      </c>
      <c r="F5461" t="n">
        <v>70</v>
      </c>
    </row>
    <row r="5462">
      <c r="A5462" t="inlineStr">
        <is>
          <t>33cdf8bc-54e0-4f7c-96dd-1a08b6c399e2</t>
        </is>
      </c>
      <c r="B5462" t="inlineStr">
        <is>
          <t>39052100</t>
        </is>
      </c>
      <c r="C5462" t="inlineStr">
        <is>
          <t>IN AQUEOUS DISPERSION</t>
        </is>
      </c>
      <c r="D5462" t="inlineStr">
        <is>
          <t>24055375-a41a-454c-96a0-9b6b95ddf41d</t>
        </is>
      </c>
      <c r="E5462" t="inlineStr">
        <is>
          <t>2a4a3daf-f1c3-45c5-8845-b604bfb152fb</t>
        </is>
      </c>
      <c r="F5462" t="n">
        <v>70</v>
      </c>
    </row>
    <row r="5463">
      <c r="A5463" t="inlineStr">
        <is>
          <t>d587b7c4-f209-42c6-90d9-36f9a26a1348</t>
        </is>
      </c>
      <c r="B5463" t="inlineStr">
        <is>
          <t>39052900</t>
        </is>
      </c>
      <c r="C5463" t="inlineStr">
        <is>
          <t>OTHER</t>
        </is>
      </c>
      <c r="D5463" t="inlineStr">
        <is>
          <t>24055375-a41a-454c-96a0-9b6b95ddf41d</t>
        </is>
      </c>
      <c r="E5463" t="inlineStr">
        <is>
          <t>2a4a3daf-f1c3-45c5-8845-b604bfb152fb</t>
        </is>
      </c>
      <c r="F5463" t="n">
        <v>70</v>
      </c>
    </row>
    <row r="5464">
      <c r="A5464" t="inlineStr">
        <is>
          <t>a00b6433-1cef-4bf1-8e88-1f53f238f71e</t>
        </is>
      </c>
      <c r="B5464" t="inlineStr">
        <is>
          <t>39053000</t>
        </is>
      </c>
      <c r="C5464" t="inlineStr">
        <is>
          <t>POLY (VINYL ALCOHOL), WHETHER OR NOT CONTAINING UNHYDROLYSED ACETATE GROUPS</t>
        </is>
      </c>
      <c r="D5464" t="inlineStr">
        <is>
          <t>24055375-a41a-454c-96a0-9b6b95ddf41d</t>
        </is>
      </c>
      <c r="E5464" t="inlineStr">
        <is>
          <t>2a4a3daf-f1c3-45c5-8845-b604bfb152fb</t>
        </is>
      </c>
      <c r="F5464" t="n">
        <v>70</v>
      </c>
    </row>
    <row r="5465">
      <c r="A5465" t="inlineStr">
        <is>
          <t>f6b9a149-c06f-40d5-9fc3-6f800d7a2387</t>
        </is>
      </c>
      <c r="B5465" t="inlineStr">
        <is>
          <t>39059100</t>
        </is>
      </c>
      <c r="C5465" t="inlineStr">
        <is>
          <t>COPOLYMERS</t>
        </is>
      </c>
      <c r="D5465" t="inlineStr">
        <is>
          <t>24055375-a41a-454c-96a0-9b6b95ddf41d</t>
        </is>
      </c>
      <c r="E5465" t="inlineStr">
        <is>
          <t>2a4a3daf-f1c3-45c5-8845-b604bfb152fb</t>
        </is>
      </c>
      <c r="F5465" t="n">
        <v>70</v>
      </c>
    </row>
    <row r="5466">
      <c r="A5466" t="inlineStr">
        <is>
          <t>fd39c80c-dfcf-4a03-9b4c-5edf38b18af2</t>
        </is>
      </c>
      <c r="B5466" t="inlineStr">
        <is>
          <t>39059910</t>
        </is>
      </c>
      <c r="C5466" t="inlineStr">
        <is>
          <t>POLY (VINYL PIROLIDONE) (P ALCOHOL)</t>
        </is>
      </c>
      <c r="D5466" t="inlineStr">
        <is>
          <t>24055375-a41a-454c-96a0-9b6b95ddf41d</t>
        </is>
      </c>
      <c r="E5466" t="inlineStr">
        <is>
          <t>2a4a3daf-f1c3-45c5-8845-b604bfb152fb</t>
        </is>
      </c>
      <c r="F5466" t="n">
        <v>70</v>
      </c>
    </row>
    <row r="5467">
      <c r="A5467" t="inlineStr">
        <is>
          <t>3a08e3e5-de4a-491b-95e9-6b8ba80ddd72</t>
        </is>
      </c>
      <c r="B5467" t="inlineStr">
        <is>
          <t>39059990</t>
        </is>
      </c>
      <c r="C5467" t="inlineStr">
        <is>
          <t>OTHER</t>
        </is>
      </c>
      <c r="D5467" t="inlineStr">
        <is>
          <t>24055375-a41a-454c-96a0-9b6b95ddf41d</t>
        </is>
      </c>
      <c r="E5467" t="inlineStr">
        <is>
          <t>2a4a3daf-f1c3-45c5-8845-b604bfb152fb</t>
        </is>
      </c>
      <c r="F5467" t="n">
        <v>70</v>
      </c>
    </row>
    <row r="5468">
      <c r="A5468" t="inlineStr">
        <is>
          <t>75e40775-de3b-4e5a-8820-e5f8f643700e</t>
        </is>
      </c>
      <c r="B5468" t="inlineStr">
        <is>
          <t>39061010</t>
        </is>
      </c>
      <c r="C5468" t="inlineStr">
        <is>
          <t>BINDERS FOR PIGMENTS OR INKS</t>
        </is>
      </c>
      <c r="D5468" t="inlineStr">
        <is>
          <t>24055375-a41a-454c-96a0-9b6b95ddf41d</t>
        </is>
      </c>
      <c r="E5468" t="inlineStr">
        <is>
          <t>02c11e19-dd83-4f5a-90b3-2c5193953365</t>
        </is>
      </c>
      <c r="F5468" t="n">
        <v>70</v>
      </c>
    </row>
    <row r="5469">
      <c r="A5469" t="inlineStr">
        <is>
          <t>a01c2749-4972-40fe-aef0-207852a8e476</t>
        </is>
      </c>
      <c r="B5469" t="inlineStr">
        <is>
          <t>39061090</t>
        </is>
      </c>
      <c r="C5469" t="inlineStr">
        <is>
          <t>OTHER</t>
        </is>
      </c>
      <c r="D5469" t="inlineStr">
        <is>
          <t>24055375-a41a-454c-96a0-9b6b95ddf41d</t>
        </is>
      </c>
      <c r="E5469" t="inlineStr">
        <is>
          <t>02c11e19-dd83-4f5a-90b3-2c5193953365</t>
        </is>
      </c>
      <c r="F5469" t="n">
        <v>70</v>
      </c>
    </row>
    <row r="5470">
      <c r="A5470" t="inlineStr">
        <is>
          <t>04605a7a-1fbb-412f-a6ab-70e094623f0f</t>
        </is>
      </c>
      <c r="B5470" t="inlineStr">
        <is>
          <t>39069010</t>
        </is>
      </c>
      <c r="C5470" t="inlineStr">
        <is>
          <t>ACRYLIC POLYMERS IN PRIMARY FORMS - OTHER :ACRYLIC RESINS</t>
        </is>
      </c>
      <c r="D5470" t="inlineStr">
        <is>
          <t>24055375-a41a-454c-96a0-9b6b95ddf41d</t>
        </is>
      </c>
      <c r="E5470" t="inlineStr">
        <is>
          <t>02c11e19-dd83-4f5a-90b3-2c5193953365</t>
        </is>
      </c>
      <c r="F5470" t="n">
        <v>70</v>
      </c>
    </row>
    <row r="5471">
      <c r="A5471" t="inlineStr">
        <is>
          <t>8536f4e7-64d3-4f82-af9b-d149092f0a0c</t>
        </is>
      </c>
      <c r="B5471" t="inlineStr">
        <is>
          <t>39069020</t>
        </is>
      </c>
      <c r="C5471" t="inlineStr">
        <is>
          <t>ACRYLIC POLYMERS IN PRIMARY FORMS - OTHER : POLYACRYLATE MOULDING POWDER</t>
        </is>
      </c>
      <c r="D5471" t="inlineStr">
        <is>
          <t>24055375-a41a-454c-96a0-9b6b95ddf41d</t>
        </is>
      </c>
      <c r="E5471" t="inlineStr">
        <is>
          <t>02c11e19-dd83-4f5a-90b3-2c5193953365</t>
        </is>
      </c>
      <c r="F5471" t="n">
        <v>70</v>
      </c>
    </row>
    <row r="5472">
      <c r="A5472" t="inlineStr">
        <is>
          <t>76bf53b3-f648-4f23-a8fd-08c577bbc73a</t>
        </is>
      </c>
      <c r="B5472" t="inlineStr">
        <is>
          <t>39069030</t>
        </is>
      </c>
      <c r="C5472" t="inlineStr">
        <is>
          <t>ACRYLIC POLYMERS IN PRIMARY FORMS - OTHER :COPOLYMERS OF ACRYLONITRILE</t>
        </is>
      </c>
      <c r="D5472" t="inlineStr">
        <is>
          <t>24055375-a41a-454c-96a0-9b6b95ddf41d</t>
        </is>
      </c>
      <c r="E5472" t="inlineStr">
        <is>
          <t>02c11e19-dd83-4f5a-90b3-2c5193953365</t>
        </is>
      </c>
      <c r="F5472" t="n">
        <v>70</v>
      </c>
    </row>
    <row r="5473">
      <c r="A5473" t="inlineStr">
        <is>
          <t>87835981-5035-4a40-a5f7-9d562856f11b</t>
        </is>
      </c>
      <c r="B5473" t="inlineStr">
        <is>
          <t>39069040</t>
        </is>
      </c>
      <c r="C5473" t="inlineStr">
        <is>
          <t>Poly (acrylic acid)</t>
        </is>
      </c>
      <c r="D5473" t="inlineStr">
        <is>
          <t>24055375-a41a-454c-96a0-9b6b95ddf41d</t>
        </is>
      </c>
      <c r="E5473" t="inlineStr">
        <is>
          <t>02c11e19-dd83-4f5a-90b3-2c5193953365</t>
        </is>
      </c>
      <c r="F5473" t="n">
        <v>70</v>
      </c>
    </row>
    <row r="5474">
      <c r="A5474" t="inlineStr">
        <is>
          <t>cf6b30c5-42b3-4d11-9375-bf420b755620</t>
        </is>
      </c>
      <c r="B5474" t="inlineStr">
        <is>
          <t>39069050</t>
        </is>
      </c>
      <c r="C5474" t="inlineStr">
        <is>
          <t>Polyacrylonitrile (PAN)</t>
        </is>
      </c>
      <c r="D5474" t="inlineStr">
        <is>
          <t>24055375-a41a-454c-96a0-9b6b95ddf41d</t>
        </is>
      </c>
      <c r="E5474" t="inlineStr">
        <is>
          <t>02c11e19-dd83-4f5a-90b3-2c5193953365</t>
        </is>
      </c>
      <c r="F5474" t="n">
        <v>70</v>
      </c>
    </row>
    <row r="5475">
      <c r="A5475" t="inlineStr">
        <is>
          <t>4f9798e7-af01-43a7-8458-0af1ec5813a9</t>
        </is>
      </c>
      <c r="B5475" t="inlineStr">
        <is>
          <t>39069060</t>
        </is>
      </c>
      <c r="C5475" t="inlineStr">
        <is>
          <t>Copolymers of acrylonitrile</t>
        </is>
      </c>
      <c r="D5475" t="inlineStr">
        <is>
          <t>24055375-a41a-454c-96a0-9b6b95ddf41d</t>
        </is>
      </c>
      <c r="E5475" t="inlineStr">
        <is>
          <t>02c11e19-dd83-4f5a-90b3-2c5193953365</t>
        </is>
      </c>
      <c r="F5475" t="n">
        <v>70</v>
      </c>
    </row>
    <row r="5476">
      <c r="A5476" t="inlineStr">
        <is>
          <t>20c73d13-a323-4848-886c-fa377b8148ce</t>
        </is>
      </c>
      <c r="B5476" t="inlineStr">
        <is>
          <t>39069070</t>
        </is>
      </c>
      <c r="C5476" t="inlineStr">
        <is>
          <t>Sodium polyacrylate</t>
        </is>
      </c>
      <c r="D5476" t="inlineStr">
        <is>
          <t>24055375-a41a-454c-96a0-9b6b95ddf41d</t>
        </is>
      </c>
      <c r="E5476" t="inlineStr">
        <is>
          <t>02c11e19-dd83-4f5a-90b3-2c5193953365</t>
        </is>
      </c>
      <c r="F5476" t="n">
        <v>70</v>
      </c>
    </row>
    <row r="5477">
      <c r="A5477" t="inlineStr">
        <is>
          <t>4d711210-eef1-4a4a-ab02-477ed29fb613</t>
        </is>
      </c>
      <c r="B5477" t="inlineStr">
        <is>
          <t>39069090</t>
        </is>
      </c>
      <c r="C5477" t="inlineStr">
        <is>
          <t>OTHER</t>
        </is>
      </c>
      <c r="D5477" t="inlineStr">
        <is>
          <t>24055375-a41a-454c-96a0-9b6b95ddf41d</t>
        </is>
      </c>
      <c r="E5477" t="inlineStr">
        <is>
          <t>02c11e19-dd83-4f5a-90b3-2c5193953365</t>
        </is>
      </c>
      <c r="F5477" t="n">
        <v>70</v>
      </c>
    </row>
    <row r="5478">
      <c r="A5478" t="inlineStr">
        <is>
          <t>d11d9ddf-3e81-4278-b306-826e23fe58eb</t>
        </is>
      </c>
      <c r="B5478" t="inlineStr">
        <is>
          <t>39071000</t>
        </is>
      </c>
      <c r="C5478" t="inlineStr">
        <is>
          <t>POLYACETALS</t>
        </is>
      </c>
      <c r="D5478" t="inlineStr">
        <is>
          <t>24055375-a41a-454c-96a0-9b6b95ddf41d</t>
        </is>
      </c>
      <c r="E5478" t="inlineStr">
        <is>
          <t>09dde2b8-dbbc-4b74-a9d8-f25e14e64cff</t>
        </is>
      </c>
      <c r="F5478" t="n">
        <v>70</v>
      </c>
    </row>
    <row r="5479">
      <c r="A5479" t="inlineStr">
        <is>
          <t>bd3ca971-a2e2-4c69-ab2b-ac064b69a326</t>
        </is>
      </c>
      <c r="B5479" t="inlineStr">
        <is>
          <t>39072010</t>
        </is>
      </c>
      <c r="C5479" t="inlineStr">
        <is>
          <t>POLYACETALS, OTHER POLYETHERS AND EPOXIDE RESINS, IN PRIMARY FORMS; POLYCARBONATES, ALKYD RESINS, POLYALLYLESTERS AND OTHER POLYESTERS, IN PRIMARY FORMS - OTHER POLYETHERS:POLY (ETHER ALCOHOLS)</t>
        </is>
      </c>
      <c r="D5479" t="inlineStr">
        <is>
          <t>24055375-a41a-454c-96a0-9b6b95ddf41d</t>
        </is>
      </c>
      <c r="E5479" t="inlineStr">
        <is>
          <t>09dde2b8-dbbc-4b74-a9d8-f25e14e64cff</t>
        </is>
      </c>
      <c r="F5479" t="n">
        <v>70</v>
      </c>
    </row>
    <row r="5480">
      <c r="A5480" t="inlineStr">
        <is>
          <t>c8267005-312f-446d-a415-c4b1a03b5267</t>
        </is>
      </c>
      <c r="B5480" t="inlineStr">
        <is>
          <t>39072090</t>
        </is>
      </c>
      <c r="C5480" t="inlineStr">
        <is>
          <t>POLYACETALS, OTHER POLYETHERS AND EPOXIDE RESINS, IN PRIMARY FORMS; POLYCARBONATES, ALKYD RESINS, POLYALLYLESTERS AND OTHER POLYESTERS, IN PRIMARY FORMS - OTHER POLYETHERS:OTHER</t>
        </is>
      </c>
      <c r="D5480" t="inlineStr">
        <is>
          <t>24055375-a41a-454c-96a0-9b6b95ddf41d</t>
        </is>
      </c>
      <c r="E5480" t="inlineStr">
        <is>
          <t>09dde2b8-dbbc-4b74-a9d8-f25e14e64cff</t>
        </is>
      </c>
      <c r="F5480" t="n">
        <v>70</v>
      </c>
    </row>
    <row r="5481">
      <c r="A5481" t="inlineStr">
        <is>
          <t>57b5fa10-fad9-435f-990f-91c6f74f17f2</t>
        </is>
      </c>
      <c r="B5481" t="inlineStr">
        <is>
          <t>39072100</t>
        </is>
      </c>
      <c r="C5481" t="inlineStr">
        <is>
          <t>BIS(POLYOXYETHYLENE) METHYLPHOSPHONATE</t>
        </is>
      </c>
      <c r="D5481" t="inlineStr">
        <is>
          <t>24055375-a41a-454c-96a0-9b6b95ddf41d</t>
        </is>
      </c>
      <c r="E5481" t="inlineStr">
        <is>
          <t>09dde2b8-dbbc-4b74-a9d8-f25e14e64cff</t>
        </is>
      </c>
      <c r="F5481" t="n">
        <v>70</v>
      </c>
    </row>
    <row r="5482">
      <c r="A5482" t="inlineStr">
        <is>
          <t>465b9531-b528-4e12-996d-03062ed50ee8</t>
        </is>
      </c>
      <c r="B5482" t="inlineStr">
        <is>
          <t>39072910</t>
        </is>
      </c>
      <c r="C5482" t="inlineStr">
        <is>
          <t>POLY(ETHER ALCOHOLS)</t>
        </is>
      </c>
      <c r="D5482" t="inlineStr">
        <is>
          <t>24055375-a41a-454c-96a0-9b6b95ddf41d</t>
        </is>
      </c>
      <c r="E5482" t="inlineStr">
        <is>
          <t>09dde2b8-dbbc-4b74-a9d8-f25e14e64cff</t>
        </is>
      </c>
      <c r="F5482" t="n">
        <v>70</v>
      </c>
    </row>
    <row r="5483">
      <c r="A5483" t="inlineStr">
        <is>
          <t>38bc9c5a-3837-4d12-8c5d-4e603de4a339</t>
        </is>
      </c>
      <c r="B5483" t="inlineStr">
        <is>
          <t>39072990</t>
        </is>
      </c>
      <c r="C5483" t="inlineStr">
        <is>
          <t>OTHER</t>
        </is>
      </c>
      <c r="D5483" t="inlineStr">
        <is>
          <t>24055375-a41a-454c-96a0-9b6b95ddf41d</t>
        </is>
      </c>
      <c r="E5483" t="inlineStr">
        <is>
          <t>09dde2b8-dbbc-4b74-a9d8-f25e14e64cff</t>
        </is>
      </c>
      <c r="F5483" t="n">
        <v>70</v>
      </c>
    </row>
    <row r="5484">
      <c r="A5484" t="inlineStr">
        <is>
          <t>e245c2cd-bcd1-4b76-8987-b872a2fae3bc</t>
        </is>
      </c>
      <c r="B5484" t="inlineStr">
        <is>
          <t>39073010</t>
        </is>
      </c>
      <c r="C5484" t="inlineStr">
        <is>
          <t>EPOXY RESINS</t>
        </is>
      </c>
      <c r="D5484" t="inlineStr">
        <is>
          <t>24055375-a41a-454c-96a0-9b6b95ddf41d</t>
        </is>
      </c>
      <c r="E5484" t="inlineStr">
        <is>
          <t>09dde2b8-dbbc-4b74-a9d8-f25e14e64cff</t>
        </is>
      </c>
      <c r="F5484" t="n">
        <v>70</v>
      </c>
    </row>
    <row r="5485">
      <c r="A5485" t="inlineStr">
        <is>
          <t>f53c5a57-a00c-42d1-a191-3366d5e6f421</t>
        </is>
      </c>
      <c r="B5485" t="inlineStr">
        <is>
          <t>39073090</t>
        </is>
      </c>
      <c r="C5485" t="inlineStr">
        <is>
          <t>OTHER</t>
        </is>
      </c>
      <c r="D5485" t="inlineStr">
        <is>
          <t>24055375-a41a-454c-96a0-9b6b95ddf41d</t>
        </is>
      </c>
      <c r="E5485" t="inlineStr">
        <is>
          <t>09dde2b8-dbbc-4b74-a9d8-f25e14e64cff</t>
        </is>
      </c>
      <c r="F5485" t="n">
        <v>70</v>
      </c>
    </row>
    <row r="5486">
      <c r="A5486" t="inlineStr">
        <is>
          <t>f9c3e40a-7b45-47bd-80cb-d253950b6d51</t>
        </is>
      </c>
      <c r="B5486" t="inlineStr">
        <is>
          <t>39074000</t>
        </is>
      </c>
      <c r="C5486" t="inlineStr">
        <is>
          <t>POLYCARBONATES</t>
        </is>
      </c>
      <c r="D5486" t="inlineStr">
        <is>
          <t>24055375-a41a-454c-96a0-9b6b95ddf41d</t>
        </is>
      </c>
      <c r="E5486" t="inlineStr">
        <is>
          <t>09dde2b8-dbbc-4b74-a9d8-f25e14e64cff</t>
        </is>
      </c>
      <c r="F5486" t="n">
        <v>70</v>
      </c>
    </row>
    <row r="5487">
      <c r="A5487" t="inlineStr">
        <is>
          <t>473c89f6-7519-4ccf-bf4f-59a1839a8745</t>
        </is>
      </c>
      <c r="B5487" t="inlineStr">
        <is>
          <t>39075000</t>
        </is>
      </c>
      <c r="C5487" t="inlineStr">
        <is>
          <t>ALKYD RESINS</t>
        </is>
      </c>
      <c r="D5487" t="inlineStr">
        <is>
          <t>24055375-a41a-454c-96a0-9b6b95ddf41d</t>
        </is>
      </c>
      <c r="E5487" t="inlineStr">
        <is>
          <t>09dde2b8-dbbc-4b74-a9d8-f25e14e64cff</t>
        </is>
      </c>
      <c r="F5487" t="n">
        <v>70</v>
      </c>
    </row>
    <row r="5488">
      <c r="A5488" t="inlineStr">
        <is>
          <t>f2aaa443-9da9-4e75-b2da-b17ef8060f61</t>
        </is>
      </c>
      <c r="B5488" t="inlineStr">
        <is>
          <t>39076010</t>
        </is>
      </c>
      <c r="C5488" t="inlineStr">
        <is>
          <t>POLYACETALS, OTHER POLYETHERS AND EPOXIDE RESINS, IN PRIMARY FORMS; POLYCARBONATES, ALKYD RESINS, POLYALLYLESTERS AND OTHER POLYESTERS, IN PRIMARY FORMS - POLY (ETHYLENE TEREPTHALATE):HAVING AN INTRINSIC VISCOSITY OF LESS THAN 0.64 DL/G</t>
        </is>
      </c>
      <c r="D5488" t="inlineStr">
        <is>
          <t>24055375-a41a-454c-96a0-9b6b95ddf41d</t>
        </is>
      </c>
      <c r="E5488" t="inlineStr">
        <is>
          <t>09dde2b8-dbbc-4b74-a9d8-f25e14e64cff</t>
        </is>
      </c>
      <c r="F5488" t="n">
        <v>70</v>
      </c>
    </row>
    <row r="5489">
      <c r="A5489" t="inlineStr">
        <is>
          <t>f655ff4e-e628-4bb1-82ff-161c9ea08a10</t>
        </is>
      </c>
      <c r="B5489" t="inlineStr">
        <is>
          <t>39076020</t>
        </is>
      </c>
      <c r="C5489" t="inlineStr">
        <is>
          <t>POLYACETALS, OTHER POLYETHERS AND EPOXIDE RESINS, IN PRIMARY FORMS; POLYCARBONATES, ALKYD RESINS, POLYALLYLESTERS AND OTHER POLYESTERS, IN PRIMARY FORMS - POLY (ETHYLENE TEREPTHALATE): HAVING AN INTRINSIC VISCOSITY OF NOT LESS THAN 0.64 DL/G AND NOT GREAT</t>
        </is>
      </c>
      <c r="D5489" t="inlineStr">
        <is>
          <t>24055375-a41a-454c-96a0-9b6b95ddf41d</t>
        </is>
      </c>
      <c r="E5489" t="inlineStr">
        <is>
          <t>09dde2b8-dbbc-4b74-a9d8-f25e14e64cff</t>
        </is>
      </c>
      <c r="F5489" t="n">
        <v>70</v>
      </c>
    </row>
    <row r="5490">
      <c r="A5490" t="inlineStr">
        <is>
          <t>2e98093e-492f-4672-bb99-3ee2362da39c</t>
        </is>
      </c>
      <c r="B5490" t="inlineStr">
        <is>
          <t>39076090</t>
        </is>
      </c>
      <c r="C5490" t="inlineStr">
        <is>
          <t>POLYACETALS, OTHER POLYETHERS AND EPOXIDE RESINS, IN PRIMARY FORMS; POLYCARBONATES, ALKYD RESINS, POLYALLYLESTERS AND OTHER POLYESTERS, IN PRIMARY FORMS - POLY (ETHYLENE TEREPTHALATE): OTHER (INCLUDING CLEAN, CLOURLESS GRADES)</t>
        </is>
      </c>
      <c r="D5490" t="inlineStr">
        <is>
          <t>24055375-a41a-454c-96a0-9b6b95ddf41d</t>
        </is>
      </c>
      <c r="E5490" t="inlineStr">
        <is>
          <t>09dde2b8-dbbc-4b74-a9d8-f25e14e64cff</t>
        </is>
      </c>
      <c r="F5490" t="n">
        <v>70</v>
      </c>
    </row>
    <row r="5491">
      <c r="A5491" t="inlineStr">
        <is>
          <t>7f804cfb-e1a3-4887-8265-51d7b527b644</t>
        </is>
      </c>
      <c r="B5491" t="inlineStr">
        <is>
          <t>39076110</t>
        </is>
      </c>
      <c r="C5491" t="inlineStr">
        <is>
          <t>PET flake (chip)</t>
        </is>
      </c>
      <c r="D5491" t="inlineStr">
        <is>
          <t>24055375-a41a-454c-96a0-9b6b95ddf41d</t>
        </is>
      </c>
      <c r="E5491" t="inlineStr">
        <is>
          <t>09dde2b8-dbbc-4b74-a9d8-f25e14e64cff</t>
        </is>
      </c>
      <c r="F5491" t="n">
        <v>70</v>
      </c>
    </row>
    <row r="5492">
      <c r="A5492" t="inlineStr">
        <is>
          <t>cd9ba4cd-f70a-45d8-adc4-e05b64628033</t>
        </is>
      </c>
      <c r="B5492" t="inlineStr">
        <is>
          <t>39076190</t>
        </is>
      </c>
      <c r="C5492" t="inlineStr">
        <is>
          <t>Other primary form</t>
        </is>
      </c>
      <c r="D5492" t="inlineStr">
        <is>
          <t>24055375-a41a-454c-96a0-9b6b95ddf41d</t>
        </is>
      </c>
      <c r="E5492" t="inlineStr">
        <is>
          <t>09dde2b8-dbbc-4b74-a9d8-f25e14e64cff</t>
        </is>
      </c>
      <c r="F5492" t="n">
        <v>70</v>
      </c>
    </row>
    <row r="5493">
      <c r="A5493" t="inlineStr">
        <is>
          <t>725cad7f-99e2-4173-a54d-ed973ecffb6c</t>
        </is>
      </c>
      <c r="B5493" t="inlineStr">
        <is>
          <t>39076930</t>
        </is>
      </c>
      <c r="C5493" t="inlineStr">
        <is>
          <t>PET flake (chip)</t>
        </is>
      </c>
      <c r="D5493" t="inlineStr">
        <is>
          <t>24055375-a41a-454c-96a0-9b6b95ddf41d</t>
        </is>
      </c>
      <c r="E5493" t="inlineStr">
        <is>
          <t>09dde2b8-dbbc-4b74-a9d8-f25e14e64cff</t>
        </is>
      </c>
      <c r="F5493" t="n">
        <v>70</v>
      </c>
    </row>
    <row r="5494">
      <c r="A5494" t="inlineStr">
        <is>
          <t>a1806503-2baa-4ef6-9225-59bbcb997c9f</t>
        </is>
      </c>
      <c r="B5494" t="inlineStr">
        <is>
          <t>39076990</t>
        </is>
      </c>
      <c r="C5494" t="inlineStr">
        <is>
          <t>Other primary form</t>
        </is>
      </c>
      <c r="D5494" t="inlineStr">
        <is>
          <t>24055375-a41a-454c-96a0-9b6b95ddf41d</t>
        </is>
      </c>
      <c r="E5494" t="inlineStr">
        <is>
          <t>09dde2b8-dbbc-4b74-a9d8-f25e14e64cff</t>
        </is>
      </c>
      <c r="F5494" t="n">
        <v>70</v>
      </c>
    </row>
    <row r="5495">
      <c r="A5495" t="inlineStr">
        <is>
          <t>86116e9f-0ae1-4100-aa0f-fd7dcda193e5</t>
        </is>
      </c>
      <c r="B5495" t="inlineStr">
        <is>
          <t>39077000</t>
        </is>
      </c>
      <c r="C5495" t="inlineStr">
        <is>
          <t>POLY (LACTIC ACID)</t>
        </is>
      </c>
      <c r="D5495" t="inlineStr">
        <is>
          <t>24055375-a41a-454c-96a0-9b6b95ddf41d</t>
        </is>
      </c>
      <c r="E5495" t="inlineStr">
        <is>
          <t>09dde2b8-dbbc-4b74-a9d8-f25e14e64cff</t>
        </is>
      </c>
      <c r="F5495" t="n">
        <v>70</v>
      </c>
    </row>
    <row r="5496">
      <c r="A5496" t="inlineStr">
        <is>
          <t>12760330-a55a-4597-8f5a-3919c203f70d</t>
        </is>
      </c>
      <c r="B5496" t="inlineStr">
        <is>
          <t>39079110</t>
        </is>
      </c>
      <c r="C5496" t="inlineStr">
        <is>
          <t>MALEIC RESINS</t>
        </is>
      </c>
      <c r="D5496" t="inlineStr">
        <is>
          <t>24055375-a41a-454c-96a0-9b6b95ddf41d</t>
        </is>
      </c>
      <c r="E5496" t="inlineStr">
        <is>
          <t>09dde2b8-dbbc-4b74-a9d8-f25e14e64cff</t>
        </is>
      </c>
      <c r="F5496" t="n">
        <v>70</v>
      </c>
    </row>
    <row r="5497">
      <c r="A5497" t="inlineStr">
        <is>
          <t>5d38494d-2194-4f28-baa4-4b611ee9c4bd</t>
        </is>
      </c>
      <c r="B5497" t="inlineStr">
        <is>
          <t>39079120</t>
        </is>
      </c>
      <c r="C5497" t="inlineStr">
        <is>
          <t>POLYESTER OR CONTRACT RESINS</t>
        </is>
      </c>
      <c r="D5497" t="inlineStr">
        <is>
          <t>24055375-a41a-454c-96a0-9b6b95ddf41d</t>
        </is>
      </c>
      <c r="E5497" t="inlineStr">
        <is>
          <t>09dde2b8-dbbc-4b74-a9d8-f25e14e64cff</t>
        </is>
      </c>
      <c r="F5497" t="n">
        <v>70</v>
      </c>
    </row>
    <row r="5498">
      <c r="A5498" t="inlineStr">
        <is>
          <t>5f29a639-a7ed-4f54-98e6-c3e8eca18472</t>
        </is>
      </c>
      <c r="B5498" t="inlineStr">
        <is>
          <t>39079130</t>
        </is>
      </c>
      <c r="C5498" t="inlineStr">
        <is>
          <t>FUMERIC RESINS</t>
        </is>
      </c>
      <c r="D5498" t="inlineStr">
        <is>
          <t>24055375-a41a-454c-96a0-9b6b95ddf41d</t>
        </is>
      </c>
      <c r="E5498" t="inlineStr">
        <is>
          <t>09dde2b8-dbbc-4b74-a9d8-f25e14e64cff</t>
        </is>
      </c>
      <c r="F5498" t="n">
        <v>70</v>
      </c>
    </row>
    <row r="5499">
      <c r="A5499" t="inlineStr">
        <is>
          <t>ec42ce77-059d-4757-a421-d15e92b4b74c</t>
        </is>
      </c>
      <c r="B5499" t="inlineStr">
        <is>
          <t>39079140</t>
        </is>
      </c>
      <c r="C5499" t="inlineStr">
        <is>
          <t>DIALLYLPHTHALATE RESINS</t>
        </is>
      </c>
      <c r="D5499" t="inlineStr">
        <is>
          <t>24055375-a41a-454c-96a0-9b6b95ddf41d</t>
        </is>
      </c>
      <c r="E5499" t="inlineStr">
        <is>
          <t>09dde2b8-dbbc-4b74-a9d8-f25e14e64cff</t>
        </is>
      </c>
      <c r="F5499" t="n">
        <v>70</v>
      </c>
    </row>
    <row r="5500">
      <c r="A5500" t="inlineStr">
        <is>
          <t>ea3af59b-35ae-4304-8095-bf7d0e72c600</t>
        </is>
      </c>
      <c r="B5500" t="inlineStr">
        <is>
          <t>39079150</t>
        </is>
      </c>
      <c r="C5500" t="inlineStr">
        <is>
          <t>POLY (BUTYLENE TEREPTHALATE)</t>
        </is>
      </c>
      <c r="D5500" t="inlineStr">
        <is>
          <t>24055375-a41a-454c-96a0-9b6b95ddf41d</t>
        </is>
      </c>
      <c r="E5500" t="inlineStr">
        <is>
          <t>09dde2b8-dbbc-4b74-a9d8-f25e14e64cff</t>
        </is>
      </c>
      <c r="F5500" t="n">
        <v>70</v>
      </c>
    </row>
    <row r="5501">
      <c r="A5501" t="inlineStr">
        <is>
          <t>409b6795-e3e7-4117-b401-1aeabb929772</t>
        </is>
      </c>
      <c r="B5501" t="inlineStr">
        <is>
          <t>39079190</t>
        </is>
      </c>
      <c r="C5501" t="inlineStr">
        <is>
          <t>OTHER</t>
        </is>
      </c>
      <c r="D5501" t="inlineStr">
        <is>
          <t>24055375-a41a-454c-96a0-9b6b95ddf41d</t>
        </is>
      </c>
      <c r="E5501" t="inlineStr">
        <is>
          <t>09dde2b8-dbbc-4b74-a9d8-f25e14e64cff</t>
        </is>
      </c>
      <c r="F5501" t="n">
        <v>70</v>
      </c>
    </row>
    <row r="5502">
      <c r="A5502" t="inlineStr">
        <is>
          <t>acff265b-a2a2-4a75-afc5-e40b0980ada2</t>
        </is>
      </c>
      <c r="B5502" t="inlineStr">
        <is>
          <t>39079900</t>
        </is>
      </c>
      <c r="C5502" t="inlineStr">
        <is>
          <t>Other</t>
        </is>
      </c>
      <c r="D5502" t="inlineStr">
        <is>
          <t>24055375-a41a-454c-96a0-9b6b95ddf41d</t>
        </is>
      </c>
      <c r="E5502" t="inlineStr">
        <is>
          <t>09dde2b8-dbbc-4b74-a9d8-f25e14e64cff</t>
        </is>
      </c>
      <c r="F5502" t="n">
        <v>70</v>
      </c>
    </row>
    <row r="5503">
      <c r="A5503" t="inlineStr">
        <is>
          <t>c091644f-9d87-4da3-a603-fc81c09aa5b2</t>
        </is>
      </c>
      <c r="B5503" t="inlineStr">
        <is>
          <t>39079910</t>
        </is>
      </c>
      <c r="C5503" t="inlineStr">
        <is>
          <t>POLYACETALS, OTHER POLYETHERS AND EPOXIDE RESINS, IN PRIMARY FORMS; POLYCARBONATES, ALKYD RESINS, POLYALLYLESTERS AND OTHER POLYESTERS, IN PRIMARY FORMS - OTHER POLYESTERS : OTHER :DIALLYL PHTHALATE RESINS</t>
        </is>
      </c>
      <c r="D5503" t="inlineStr">
        <is>
          <t>24055375-a41a-454c-96a0-9b6b95ddf41d</t>
        </is>
      </c>
      <c r="E5503" t="inlineStr">
        <is>
          <t>09dde2b8-dbbc-4b74-a9d8-f25e14e64cff</t>
        </is>
      </c>
      <c r="F5503" t="n">
        <v>70</v>
      </c>
    </row>
    <row r="5504">
      <c r="A5504" t="inlineStr">
        <is>
          <t>ab6eee83-1a34-427a-9185-9c7ab24df84e</t>
        </is>
      </c>
      <c r="B5504" t="inlineStr">
        <is>
          <t>39079920</t>
        </is>
      </c>
      <c r="C5504" t="inlineStr">
        <is>
          <t>POLYACETALS, OTHER POLYETHERS AND EPOXIDE RESINS, IN PRIMARY FORMS; POLYCARBONATES, ALKYD RESINS, POLYALLYLESTERS AND OTHER POLYESTERS, IN PRIMARY FORMS - OTHER POLYESTERS : OTHER : POLY(BUTYLENE TEREPTHALATE)</t>
        </is>
      </c>
      <c r="D5504" t="inlineStr">
        <is>
          <t>24055375-a41a-454c-96a0-9b6b95ddf41d</t>
        </is>
      </c>
      <c r="E5504" t="inlineStr">
        <is>
          <t>09dde2b8-dbbc-4b74-a9d8-f25e14e64cff</t>
        </is>
      </c>
      <c r="F5504" t="n">
        <v>70</v>
      </c>
    </row>
    <row r="5505">
      <c r="A5505" t="inlineStr">
        <is>
          <t>9646bb81-a7eb-4757-ba28-0855f899405f</t>
        </is>
      </c>
      <c r="B5505" t="inlineStr">
        <is>
          <t>39079990</t>
        </is>
      </c>
      <c r="C5505" t="inlineStr">
        <is>
          <t>POLYACETALS, OTHER POLYETHERS AND EPOXIDE RESINS, IN PRIMARY FORMS; POLYCARBONATES, ALKYD RESINS, POLYALLYLESTERS AND OTHER POLYESTERS, IN PRIMARY FORMS - OTHER POLYESTERS : OTHER :OTHER</t>
        </is>
      </c>
      <c r="D5505" t="inlineStr">
        <is>
          <t>24055375-a41a-454c-96a0-9b6b95ddf41d</t>
        </is>
      </c>
      <c r="E5505" t="inlineStr">
        <is>
          <t>09dde2b8-dbbc-4b74-a9d8-f25e14e64cff</t>
        </is>
      </c>
      <c r="F5505" t="n">
        <v>70</v>
      </c>
    </row>
    <row r="5506">
      <c r="A5506" t="inlineStr">
        <is>
          <t>68beca92-edb6-4119-bdb6-f12fe0ea8321</t>
        </is>
      </c>
      <c r="B5506" t="inlineStr">
        <is>
          <t>39081010</t>
        </is>
      </c>
      <c r="C5506" t="inlineStr">
        <is>
          <t>POLYAMIDES IN PRIMARY FORMS - POLYAMIDE - 6, - 11, - 12, - 6, 6, - 6, 9, - 6, 10 OR - 6,12:NYLON MOULDING POWDER</t>
        </is>
      </c>
      <c r="D5506" t="inlineStr">
        <is>
          <t>24055375-a41a-454c-96a0-9b6b95ddf41d</t>
        </is>
      </c>
      <c r="E5506" t="inlineStr">
        <is>
          <t>0be98266-0180-4937-937c-c7e206e7614b</t>
        </is>
      </c>
      <c r="F5506" t="n">
        <v>70</v>
      </c>
    </row>
    <row r="5507">
      <c r="A5507" t="inlineStr">
        <is>
          <t>a2ea7cc4-2b50-4eb5-8c44-c0fdee4f06f1</t>
        </is>
      </c>
      <c r="B5507" t="inlineStr">
        <is>
          <t>39081011</t>
        </is>
      </c>
      <c r="C5507" t="inlineStr">
        <is>
          <t>Flake (chip)</t>
        </is>
      </c>
      <c r="D5507" t="inlineStr">
        <is>
          <t>24055375-a41a-454c-96a0-9b6b95ddf41d</t>
        </is>
      </c>
      <c r="E5507" t="inlineStr">
        <is>
          <t>0be98266-0180-4937-937c-c7e206e7614b</t>
        </is>
      </c>
      <c r="F5507" t="n">
        <v>70</v>
      </c>
    </row>
    <row r="5508">
      <c r="A5508" t="inlineStr">
        <is>
          <t>e6b3ce0b-80be-463e-8188-fd004b3521ea</t>
        </is>
      </c>
      <c r="B5508" t="inlineStr">
        <is>
          <t>39081019</t>
        </is>
      </c>
      <c r="C5508" t="inlineStr">
        <is>
          <t>Other primary form</t>
        </is>
      </c>
      <c r="D5508" t="inlineStr">
        <is>
          <t>24055375-a41a-454c-96a0-9b6b95ddf41d</t>
        </is>
      </c>
      <c r="E5508" t="inlineStr">
        <is>
          <t>0be98266-0180-4937-937c-c7e206e7614b</t>
        </is>
      </c>
      <c r="F5508" t="n">
        <v>70</v>
      </c>
    </row>
    <row r="5509">
      <c r="A5509" t="inlineStr">
        <is>
          <t>c7462250-ccc8-4a33-87ca-0a4a42c9d332</t>
        </is>
      </c>
      <c r="B5509" t="inlineStr">
        <is>
          <t>39081021</t>
        </is>
      </c>
      <c r="C5509" t="inlineStr">
        <is>
          <t>Flake (chip)</t>
        </is>
      </c>
      <c r="D5509" t="inlineStr">
        <is>
          <t>24055375-a41a-454c-96a0-9b6b95ddf41d</t>
        </is>
      </c>
      <c r="E5509" t="inlineStr">
        <is>
          <t>0be98266-0180-4937-937c-c7e206e7614b</t>
        </is>
      </c>
      <c r="F5509" t="n">
        <v>70</v>
      </c>
    </row>
    <row r="5510">
      <c r="A5510" t="inlineStr">
        <is>
          <t>7dde9327-c482-4556-8fb8-53e09f68fee1</t>
        </is>
      </c>
      <c r="B5510" t="inlineStr">
        <is>
          <t>39081029</t>
        </is>
      </c>
      <c r="C5510" t="inlineStr">
        <is>
          <t>Other primary form</t>
        </is>
      </c>
      <c r="D5510" t="inlineStr">
        <is>
          <t>24055375-a41a-454c-96a0-9b6b95ddf41d</t>
        </is>
      </c>
      <c r="E5510" t="inlineStr">
        <is>
          <t>0be98266-0180-4937-937c-c7e206e7614b</t>
        </is>
      </c>
      <c r="F5510" t="n">
        <v>70</v>
      </c>
    </row>
    <row r="5511">
      <c r="A5511" t="inlineStr">
        <is>
          <t>6d61aacd-e180-4253-9ac3-cbe183de25a2</t>
        </is>
      </c>
      <c r="B5511" t="inlineStr">
        <is>
          <t>39081031</t>
        </is>
      </c>
      <c r="C5511" t="inlineStr">
        <is>
          <t>Flake (chip)</t>
        </is>
      </c>
      <c r="D5511" t="inlineStr">
        <is>
          <t>24055375-a41a-454c-96a0-9b6b95ddf41d</t>
        </is>
      </c>
      <c r="E5511" t="inlineStr">
        <is>
          <t>0be98266-0180-4937-937c-c7e206e7614b</t>
        </is>
      </c>
      <c r="F5511" t="n">
        <v>70</v>
      </c>
    </row>
    <row r="5512">
      <c r="A5512" t="inlineStr">
        <is>
          <t>91bb7882-88a5-4728-bc74-12b5c22b530e</t>
        </is>
      </c>
      <c r="B5512" t="inlineStr">
        <is>
          <t>39081039</t>
        </is>
      </c>
      <c r="C5512" t="inlineStr">
        <is>
          <t>Other primary form</t>
        </is>
      </c>
      <c r="D5512" t="inlineStr">
        <is>
          <t>24055375-a41a-454c-96a0-9b6b95ddf41d</t>
        </is>
      </c>
      <c r="E5512" t="inlineStr">
        <is>
          <t>0be98266-0180-4937-937c-c7e206e7614b</t>
        </is>
      </c>
      <c r="F5512" t="n">
        <v>70</v>
      </c>
    </row>
    <row r="5513">
      <c r="A5513" t="inlineStr">
        <is>
          <t>ba97b2b4-4f83-4bde-914e-8a4a0d6a7bb2</t>
        </is>
      </c>
      <c r="B5513" t="inlineStr">
        <is>
          <t>39081041</t>
        </is>
      </c>
      <c r="C5513" t="inlineStr">
        <is>
          <t>Flake (chip)</t>
        </is>
      </c>
      <c r="D5513" t="inlineStr">
        <is>
          <t>24055375-a41a-454c-96a0-9b6b95ddf41d</t>
        </is>
      </c>
      <c r="E5513" t="inlineStr">
        <is>
          <t>0be98266-0180-4937-937c-c7e206e7614b</t>
        </is>
      </c>
      <c r="F5513" t="n">
        <v>70</v>
      </c>
    </row>
    <row r="5514">
      <c r="A5514" t="inlineStr">
        <is>
          <t>967a0bed-40da-4c5c-894c-dc4978841fcd</t>
        </is>
      </c>
      <c r="B5514" t="inlineStr">
        <is>
          <t>39081049</t>
        </is>
      </c>
      <c r="C5514" t="inlineStr">
        <is>
          <t>Other primary form</t>
        </is>
      </c>
      <c r="D5514" t="inlineStr">
        <is>
          <t>24055375-a41a-454c-96a0-9b6b95ddf41d</t>
        </is>
      </c>
      <c r="E5514" t="inlineStr">
        <is>
          <t>0be98266-0180-4937-937c-c7e206e7614b</t>
        </is>
      </c>
      <c r="F5514" t="n">
        <v>70</v>
      </c>
    </row>
    <row r="5515">
      <c r="A5515" t="inlineStr">
        <is>
          <t>b661c478-c26e-42cb-a154-190081d418bf</t>
        </is>
      </c>
      <c r="B5515" t="inlineStr">
        <is>
          <t>39081051</t>
        </is>
      </c>
      <c r="C5515" t="inlineStr">
        <is>
          <t>Flake (chip)</t>
        </is>
      </c>
      <c r="D5515" t="inlineStr">
        <is>
          <t>24055375-a41a-454c-96a0-9b6b95ddf41d</t>
        </is>
      </c>
      <c r="E5515" t="inlineStr">
        <is>
          <t>0be98266-0180-4937-937c-c7e206e7614b</t>
        </is>
      </c>
      <c r="F5515" t="n">
        <v>70</v>
      </c>
    </row>
    <row r="5516">
      <c r="A5516" t="inlineStr">
        <is>
          <t>f8540708-e595-4409-95c5-df8c85e89f53</t>
        </is>
      </c>
      <c r="B5516" t="inlineStr">
        <is>
          <t>39081059</t>
        </is>
      </c>
      <c r="C5516" t="inlineStr">
        <is>
          <t>Other primary form</t>
        </is>
      </c>
      <c r="D5516" t="inlineStr">
        <is>
          <t>24055375-a41a-454c-96a0-9b6b95ddf41d</t>
        </is>
      </c>
      <c r="E5516" t="inlineStr">
        <is>
          <t>0be98266-0180-4937-937c-c7e206e7614b</t>
        </is>
      </c>
      <c r="F5516" t="n">
        <v>70</v>
      </c>
    </row>
    <row r="5517">
      <c r="A5517" t="inlineStr">
        <is>
          <t>f34a6c24-4e40-481a-b4ff-ab04d25271f3</t>
        </is>
      </c>
      <c r="B5517" t="inlineStr">
        <is>
          <t>39081061</t>
        </is>
      </c>
      <c r="C5517" t="inlineStr">
        <is>
          <t>Flake (chip)</t>
        </is>
      </c>
      <c r="D5517" t="inlineStr">
        <is>
          <t>24055375-a41a-454c-96a0-9b6b95ddf41d</t>
        </is>
      </c>
      <c r="E5517" t="inlineStr">
        <is>
          <t>0be98266-0180-4937-937c-c7e206e7614b</t>
        </is>
      </c>
      <c r="F5517" t="n">
        <v>70</v>
      </c>
    </row>
    <row r="5518">
      <c r="A5518" t="inlineStr">
        <is>
          <t>37f1c1b6-b91f-404c-b9c6-cc372e4ff83d</t>
        </is>
      </c>
      <c r="B5518" t="inlineStr">
        <is>
          <t>39081069</t>
        </is>
      </c>
      <c r="C5518" t="inlineStr">
        <is>
          <t>Other primary form</t>
        </is>
      </c>
      <c r="D5518" t="inlineStr">
        <is>
          <t>24055375-a41a-454c-96a0-9b6b95ddf41d</t>
        </is>
      </c>
      <c r="E5518" t="inlineStr">
        <is>
          <t>0be98266-0180-4937-937c-c7e206e7614b</t>
        </is>
      </c>
      <c r="F5518" t="n">
        <v>70</v>
      </c>
    </row>
    <row r="5519">
      <c r="A5519" t="inlineStr">
        <is>
          <t>6cceab20-cf4f-4978-ac6b-3af7b72b4eae</t>
        </is>
      </c>
      <c r="B5519" t="inlineStr">
        <is>
          <t>39081071</t>
        </is>
      </c>
      <c r="C5519" t="inlineStr">
        <is>
          <t>Flake (chip)</t>
        </is>
      </c>
      <c r="D5519" t="inlineStr">
        <is>
          <t>24055375-a41a-454c-96a0-9b6b95ddf41d</t>
        </is>
      </c>
      <c r="E5519" t="inlineStr">
        <is>
          <t>0be98266-0180-4937-937c-c7e206e7614b</t>
        </is>
      </c>
      <c r="F5519" t="n">
        <v>70</v>
      </c>
    </row>
    <row r="5520">
      <c r="A5520" t="inlineStr">
        <is>
          <t>4c27464b-527d-418c-8b8f-1c1905122687</t>
        </is>
      </c>
      <c r="B5520" t="inlineStr">
        <is>
          <t>39081079</t>
        </is>
      </c>
      <c r="C5520" t="inlineStr">
        <is>
          <t>Other primary form</t>
        </is>
      </c>
      <c r="D5520" t="inlineStr">
        <is>
          <t>24055375-a41a-454c-96a0-9b6b95ddf41d</t>
        </is>
      </c>
      <c r="E5520" t="inlineStr">
        <is>
          <t>0be98266-0180-4937-937c-c7e206e7614b</t>
        </is>
      </c>
      <c r="F5520" t="n">
        <v>70</v>
      </c>
    </row>
    <row r="5521">
      <c r="A5521" t="inlineStr">
        <is>
          <t>e2efc42c-25ce-470b-aaab-bc98227b4352</t>
        </is>
      </c>
      <c r="B5521" t="inlineStr">
        <is>
          <t>39081090</t>
        </is>
      </c>
      <c r="C5521" t="inlineStr">
        <is>
          <t>POLYAMIDES IN PRIMARY FORMS - POLYAMIDE - 6, - 11, - 12, - 6, 6, - 6, 9, - 6, 10 OR - 6,12:OTHER</t>
        </is>
      </c>
      <c r="D5521" t="inlineStr">
        <is>
          <t>24055375-a41a-454c-96a0-9b6b95ddf41d</t>
        </is>
      </c>
      <c r="E5521" t="inlineStr">
        <is>
          <t>0be98266-0180-4937-937c-c7e206e7614b</t>
        </is>
      </c>
      <c r="F5521" t="n">
        <v>70</v>
      </c>
    </row>
    <row r="5522">
      <c r="A5522" t="inlineStr">
        <is>
          <t>846b94f0-cd0c-463d-9080-33a09ae394f0</t>
        </is>
      </c>
      <c r="B5522" t="inlineStr">
        <is>
          <t>39089000</t>
        </is>
      </c>
      <c r="C5522" t="inlineStr">
        <is>
          <t>Other</t>
        </is>
      </c>
      <c r="D5522" t="inlineStr">
        <is>
          <t>24055375-a41a-454c-96a0-9b6b95ddf41d</t>
        </is>
      </c>
      <c r="E5522" t="inlineStr">
        <is>
          <t>0be98266-0180-4937-937c-c7e206e7614b</t>
        </is>
      </c>
      <c r="F5522" t="n">
        <v>70</v>
      </c>
    </row>
    <row r="5523">
      <c r="A5523" t="inlineStr">
        <is>
          <t>14839c1f-0700-48a7-a6a3-c96ecd8139ed</t>
        </is>
      </c>
      <c r="B5523" t="inlineStr">
        <is>
          <t>39089010</t>
        </is>
      </c>
      <c r="C5523" t="inlineStr">
        <is>
          <t>POLYAMIDES IN PRIMARY FORMS - OTHER : NYLON MOULDING POWDER</t>
        </is>
      </c>
      <c r="D5523" t="inlineStr">
        <is>
          <t>24055375-a41a-454c-96a0-9b6b95ddf41d</t>
        </is>
      </c>
      <c r="E5523" t="inlineStr">
        <is>
          <t>0be98266-0180-4937-937c-c7e206e7614b</t>
        </is>
      </c>
      <c r="F5523" t="n">
        <v>70</v>
      </c>
    </row>
    <row r="5524">
      <c r="A5524" t="inlineStr">
        <is>
          <t>cc4c3340-11d9-4fbb-ab87-44ba2518ff03</t>
        </is>
      </c>
      <c r="B5524" t="inlineStr">
        <is>
          <t>39089020</t>
        </is>
      </c>
      <c r="C5524" t="inlineStr">
        <is>
          <t>POLYAMIDES IN PRIMARY FORMS - OTHER : NYLON IN OTHER PRIMARY FORMS</t>
        </is>
      </c>
      <c r="D5524" t="inlineStr">
        <is>
          <t>24055375-a41a-454c-96a0-9b6b95ddf41d</t>
        </is>
      </c>
      <c r="E5524" t="inlineStr">
        <is>
          <t>0be98266-0180-4937-937c-c7e206e7614b</t>
        </is>
      </c>
      <c r="F5524" t="n">
        <v>70</v>
      </c>
    </row>
    <row r="5525">
      <c r="A5525" t="inlineStr">
        <is>
          <t>af7fec01-2122-4df0-be91-e05d0e3b5bc6</t>
        </is>
      </c>
      <c r="B5525" t="inlineStr">
        <is>
          <t>39089090</t>
        </is>
      </c>
      <c r="C5525" t="inlineStr">
        <is>
          <t>POLYAMIDES IN PRIMARY FORMS - OTHER : OTHER</t>
        </is>
      </c>
      <c r="D5525" t="inlineStr">
        <is>
          <t>24055375-a41a-454c-96a0-9b6b95ddf41d</t>
        </is>
      </c>
      <c r="E5525" t="inlineStr">
        <is>
          <t>0be98266-0180-4937-937c-c7e206e7614b</t>
        </is>
      </c>
      <c r="F5525" t="n">
        <v>70</v>
      </c>
    </row>
    <row r="5526">
      <c r="A5526" t="inlineStr">
        <is>
          <t>6f6cee51-e513-49a3-b779-ecbb7b982ab7</t>
        </is>
      </c>
      <c r="B5526" t="inlineStr">
        <is>
          <t>39091010</t>
        </is>
      </c>
      <c r="C5526" t="inlineStr">
        <is>
          <t>UREA FORMALDEHYDE RESINS</t>
        </is>
      </c>
      <c r="D5526" t="inlineStr">
        <is>
          <t>24055375-a41a-454c-96a0-9b6b95ddf41d</t>
        </is>
      </c>
      <c r="E5526" t="inlineStr">
        <is>
          <t>063f3a6b-87e6-4e24-9c78-be614181d314</t>
        </is>
      </c>
      <c r="F5526" t="n">
        <v>70</v>
      </c>
    </row>
    <row r="5527">
      <c r="A5527" t="inlineStr">
        <is>
          <t>d0ea80b8-8766-4123-bd48-7dec57619b17</t>
        </is>
      </c>
      <c r="B5527" t="inlineStr">
        <is>
          <t>39091090</t>
        </is>
      </c>
      <c r="C5527" t="inlineStr">
        <is>
          <t>OTHER</t>
        </is>
      </c>
      <c r="D5527" t="inlineStr">
        <is>
          <t>24055375-a41a-454c-96a0-9b6b95ddf41d</t>
        </is>
      </c>
      <c r="E5527" t="inlineStr">
        <is>
          <t>063f3a6b-87e6-4e24-9c78-be614181d314</t>
        </is>
      </c>
      <c r="F5527" t="n">
        <v>70</v>
      </c>
    </row>
    <row r="5528">
      <c r="A5528" t="inlineStr">
        <is>
          <t>add02d0e-b575-48b4-a83e-03187b391419</t>
        </is>
      </c>
      <c r="B5528" t="inlineStr">
        <is>
          <t>39092010</t>
        </is>
      </c>
      <c r="C5528" t="inlineStr">
        <is>
          <t>MELAMINE FORMALDEHYDE RESINS</t>
        </is>
      </c>
      <c r="D5528" t="inlineStr">
        <is>
          <t>24055375-a41a-454c-96a0-9b6b95ddf41d</t>
        </is>
      </c>
      <c r="E5528" t="inlineStr">
        <is>
          <t>063f3a6b-87e6-4e24-9c78-be614181d314</t>
        </is>
      </c>
      <c r="F5528" t="n">
        <v>70</v>
      </c>
    </row>
    <row r="5529">
      <c r="A5529" t="inlineStr">
        <is>
          <t>ec4b8b8a-537b-4186-b8a1-963e741a2283</t>
        </is>
      </c>
      <c r="B5529" t="inlineStr">
        <is>
          <t>39092090</t>
        </is>
      </c>
      <c r="C5529" t="inlineStr">
        <is>
          <t>OTHER</t>
        </is>
      </c>
      <c r="D5529" t="inlineStr">
        <is>
          <t>24055375-a41a-454c-96a0-9b6b95ddf41d</t>
        </is>
      </c>
      <c r="E5529" t="inlineStr">
        <is>
          <t>063f3a6b-87e6-4e24-9c78-be614181d314</t>
        </is>
      </c>
      <c r="F5529" t="n">
        <v>70</v>
      </c>
    </row>
    <row r="5530">
      <c r="A5530" t="inlineStr">
        <is>
          <t>23d87f87-5e31-4133-b22b-c32b78f16c1b</t>
        </is>
      </c>
      <c r="B5530" t="inlineStr">
        <is>
          <t>39093010</t>
        </is>
      </c>
      <c r="C5530" t="inlineStr">
        <is>
          <t>AMINO - RESINS, PHENOLIC RESINS AND POLYURETHANES, IN PRIMARY FORMS - OTHER AMINO - RESINS: POLY (PHENYLENE OXIDE)</t>
        </is>
      </c>
      <c r="D5530" t="inlineStr">
        <is>
          <t>24055375-a41a-454c-96a0-9b6b95ddf41d</t>
        </is>
      </c>
      <c r="E5530" t="inlineStr">
        <is>
          <t>063f3a6b-87e6-4e24-9c78-be614181d314</t>
        </is>
      </c>
      <c r="F5530" t="n">
        <v>70</v>
      </c>
    </row>
    <row r="5531">
      <c r="A5531" t="inlineStr">
        <is>
          <t>26237053-8a63-42fc-a009-29b320f617aa</t>
        </is>
      </c>
      <c r="B5531" t="inlineStr">
        <is>
          <t>39093090</t>
        </is>
      </c>
      <c r="C5531" t="inlineStr">
        <is>
          <t>AMINO - RESINS, PHENOLIC RESINS AND POLYURETHANES, IN PRIMARY FORMS - OTHER AMINO - RESINS:OTHER</t>
        </is>
      </c>
      <c r="D5531" t="inlineStr">
        <is>
          <t>24055375-a41a-454c-96a0-9b6b95ddf41d</t>
        </is>
      </c>
      <c r="E5531" t="inlineStr">
        <is>
          <t>063f3a6b-87e6-4e24-9c78-be614181d314</t>
        </is>
      </c>
      <c r="F5531" t="n">
        <v>70</v>
      </c>
    </row>
    <row r="5532">
      <c r="A5532" t="inlineStr">
        <is>
          <t>f556f334-0226-446e-b4f2-0a0bb0acbc87</t>
        </is>
      </c>
      <c r="B5532" t="inlineStr">
        <is>
          <t>39093100</t>
        </is>
      </c>
      <c r="C5532" t="inlineStr">
        <is>
          <t>Poly(methylene phenyl isocyanate) (crude MDI, polymeric MDI)</t>
        </is>
      </c>
      <c r="D5532" t="inlineStr">
        <is>
          <t>24055375-a41a-454c-96a0-9b6b95ddf41d</t>
        </is>
      </c>
      <c r="E5532" t="inlineStr">
        <is>
          <t>063f3a6b-87e6-4e24-9c78-be614181d314</t>
        </is>
      </c>
      <c r="F5532" t="n">
        <v>70</v>
      </c>
    </row>
    <row r="5533">
      <c r="A5533" t="inlineStr">
        <is>
          <t>d73b810b-c3c4-4c8b-80ea-f169a7701d23</t>
        </is>
      </c>
      <c r="B5533" t="inlineStr">
        <is>
          <t>39093910</t>
        </is>
      </c>
      <c r="C5533" t="inlineStr">
        <is>
          <t>Poly(phenylene oxide)</t>
        </is>
      </c>
      <c r="D5533" t="inlineStr">
        <is>
          <t>24055375-a41a-454c-96a0-9b6b95ddf41d</t>
        </is>
      </c>
      <c r="E5533" t="inlineStr">
        <is>
          <t>063f3a6b-87e6-4e24-9c78-be614181d314</t>
        </is>
      </c>
      <c r="F5533" t="n">
        <v>70</v>
      </c>
    </row>
    <row r="5534">
      <c r="A5534" t="inlineStr">
        <is>
          <t>6088abcc-c47d-492c-a948-1b819a58364a</t>
        </is>
      </c>
      <c r="B5534" t="inlineStr">
        <is>
          <t>39093990</t>
        </is>
      </c>
      <c r="C5534" t="inlineStr">
        <is>
          <t>Other</t>
        </is>
      </c>
      <c r="D5534" t="inlineStr">
        <is>
          <t>24055375-a41a-454c-96a0-9b6b95ddf41d</t>
        </is>
      </c>
      <c r="E5534" t="inlineStr">
        <is>
          <t>063f3a6b-87e6-4e24-9c78-be614181d314</t>
        </is>
      </c>
      <c r="F5534" t="n">
        <v>70</v>
      </c>
    </row>
    <row r="5535">
      <c r="A5535" t="inlineStr">
        <is>
          <t>5a7c01d8-859b-450d-aba5-1e429d6b64be</t>
        </is>
      </c>
      <c r="B5535" t="inlineStr">
        <is>
          <t>39094010</t>
        </is>
      </c>
      <c r="C5535" t="inlineStr">
        <is>
          <t>CRESOL FORMALDEHYDE OXIDE</t>
        </is>
      </c>
      <c r="D5535" t="inlineStr">
        <is>
          <t>24055375-a41a-454c-96a0-9b6b95ddf41d</t>
        </is>
      </c>
      <c r="E5535" t="inlineStr">
        <is>
          <t>063f3a6b-87e6-4e24-9c78-be614181d314</t>
        </is>
      </c>
      <c r="F5535" t="n">
        <v>70</v>
      </c>
    </row>
    <row r="5536">
      <c r="A5536" t="inlineStr">
        <is>
          <t>f1897f50-74c9-4c41-ad82-0cb46c4122e0</t>
        </is>
      </c>
      <c r="B5536" t="inlineStr">
        <is>
          <t>39094020</t>
        </is>
      </c>
      <c r="C5536" t="inlineStr">
        <is>
          <t>PHENOL FORMALDEHYDE RESINS</t>
        </is>
      </c>
      <c r="D5536" t="inlineStr">
        <is>
          <t>24055375-a41a-454c-96a0-9b6b95ddf41d</t>
        </is>
      </c>
      <c r="E5536" t="inlineStr">
        <is>
          <t>063f3a6b-87e6-4e24-9c78-be614181d314</t>
        </is>
      </c>
      <c r="F5536" t="n">
        <v>70</v>
      </c>
    </row>
    <row r="5537">
      <c r="A5537" t="inlineStr">
        <is>
          <t>d8001dc8-4314-4249-92dd-53bbd28ab423</t>
        </is>
      </c>
      <c r="B5537" t="inlineStr">
        <is>
          <t>39094030</t>
        </is>
      </c>
      <c r="C5537" t="inlineStr">
        <is>
          <t>ALKYL PHENOL-FORMALDEHYDE RESINS</t>
        </is>
      </c>
      <c r="D5537" t="inlineStr">
        <is>
          <t>24055375-a41a-454c-96a0-9b6b95ddf41d</t>
        </is>
      </c>
      <c r="E5537" t="inlineStr">
        <is>
          <t>063f3a6b-87e6-4e24-9c78-be614181d314</t>
        </is>
      </c>
      <c r="F5537" t="n">
        <v>70</v>
      </c>
    </row>
    <row r="5538">
      <c r="A5538" t="inlineStr">
        <is>
          <t>a38229a8-5739-4c91-9fb5-920b6fa084d5</t>
        </is>
      </c>
      <c r="B5538" t="inlineStr">
        <is>
          <t>39094040</t>
        </is>
      </c>
      <c r="C5538" t="inlineStr">
        <is>
          <t>KETONIC RESINS</t>
        </is>
      </c>
      <c r="D5538" t="inlineStr">
        <is>
          <t>24055375-a41a-454c-96a0-9b6b95ddf41d</t>
        </is>
      </c>
      <c r="E5538" t="inlineStr">
        <is>
          <t>063f3a6b-87e6-4e24-9c78-be614181d314</t>
        </is>
      </c>
      <c r="F5538" t="n">
        <v>70</v>
      </c>
    </row>
    <row r="5539">
      <c r="A5539" t="inlineStr">
        <is>
          <t>8097e968-aa8c-43c9-948a-1b88a6d0709b</t>
        </is>
      </c>
      <c r="B5539" t="inlineStr">
        <is>
          <t>39094050</t>
        </is>
      </c>
      <c r="C5539" t="inlineStr">
        <is>
          <t>PHENOXI RESINS</t>
        </is>
      </c>
      <c r="D5539" t="inlineStr">
        <is>
          <t>24055375-a41a-454c-96a0-9b6b95ddf41d</t>
        </is>
      </c>
      <c r="E5539" t="inlineStr">
        <is>
          <t>063f3a6b-87e6-4e24-9c78-be614181d314</t>
        </is>
      </c>
      <c r="F5539" t="n">
        <v>70</v>
      </c>
    </row>
    <row r="5540">
      <c r="A5540" t="inlineStr">
        <is>
          <t>fdc36865-a59e-49ab-ba45-128e52077eb2</t>
        </is>
      </c>
      <c r="B5540" t="inlineStr">
        <is>
          <t>39094060</t>
        </is>
      </c>
      <c r="C5540" t="inlineStr">
        <is>
          <t>TERPENE PHENOLIC RESINS</t>
        </is>
      </c>
      <c r="D5540" t="inlineStr">
        <is>
          <t>24055375-a41a-454c-96a0-9b6b95ddf41d</t>
        </is>
      </c>
      <c r="E5540" t="inlineStr">
        <is>
          <t>063f3a6b-87e6-4e24-9c78-be614181d314</t>
        </is>
      </c>
      <c r="F5540" t="n">
        <v>70</v>
      </c>
    </row>
    <row r="5541">
      <c r="A5541" t="inlineStr">
        <is>
          <t>9d36fc03-631d-4d27-a5c4-a590de9a1964</t>
        </is>
      </c>
      <c r="B5541" t="inlineStr">
        <is>
          <t>39094090</t>
        </is>
      </c>
      <c r="C5541" t="inlineStr">
        <is>
          <t>OTHER</t>
        </is>
      </c>
      <c r="D5541" t="inlineStr">
        <is>
          <t>24055375-a41a-454c-96a0-9b6b95ddf41d</t>
        </is>
      </c>
      <c r="E5541" t="inlineStr">
        <is>
          <t>063f3a6b-87e6-4e24-9c78-be614181d314</t>
        </is>
      </c>
      <c r="F5541" t="n">
        <v>70</v>
      </c>
    </row>
    <row r="5542">
      <c r="A5542" t="inlineStr">
        <is>
          <t>cb8c4ae0-9060-48e0-b776-5aabc5439b1c</t>
        </is>
      </c>
      <c r="B5542" t="inlineStr">
        <is>
          <t>39095000</t>
        </is>
      </c>
      <c r="C5542" t="inlineStr">
        <is>
          <t>POLYURETHANES</t>
        </is>
      </c>
      <c r="D5542" t="inlineStr">
        <is>
          <t>24055375-a41a-454c-96a0-9b6b95ddf41d</t>
        </is>
      </c>
      <c r="E5542" t="inlineStr">
        <is>
          <t>063f3a6b-87e6-4e24-9c78-be614181d314</t>
        </is>
      </c>
      <c r="F5542" t="n">
        <v>70</v>
      </c>
    </row>
    <row r="5543">
      <c r="A5543" t="inlineStr">
        <is>
          <t>a5bda51e-1c35-4df0-a599-c101a543cdd4</t>
        </is>
      </c>
      <c r="B5543" t="inlineStr">
        <is>
          <t>39100010</t>
        </is>
      </c>
      <c r="C5543" t="inlineStr">
        <is>
          <t>SILICONE RESINS</t>
        </is>
      </c>
      <c r="D5543" t="inlineStr">
        <is>
          <t>24055375-a41a-454c-96a0-9b6b95ddf41d</t>
        </is>
      </c>
      <c r="E5543" t="inlineStr">
        <is>
          <t>ba0b2e34-c61a-42a6-84a3-a8973aed093c</t>
        </is>
      </c>
      <c r="F5543" t="n">
        <v>70</v>
      </c>
    </row>
    <row r="5544">
      <c r="A5544" t="inlineStr">
        <is>
          <t>5a615b40-e8bf-4411-b321-ef0a17cd85c9</t>
        </is>
      </c>
      <c r="B5544" t="inlineStr">
        <is>
          <t>39100020</t>
        </is>
      </c>
      <c r="C5544" t="inlineStr">
        <is>
          <t>SILICONE OIL</t>
        </is>
      </c>
      <c r="D5544" t="inlineStr">
        <is>
          <t>24055375-a41a-454c-96a0-9b6b95ddf41d</t>
        </is>
      </c>
      <c r="E5544" t="inlineStr">
        <is>
          <t>ba0b2e34-c61a-42a6-84a3-a8973aed093c</t>
        </is>
      </c>
      <c r="F5544" t="n">
        <v>70</v>
      </c>
    </row>
    <row r="5545">
      <c r="A5545" t="inlineStr">
        <is>
          <t>ac1744aa-3f27-4fa9-b00d-8c462f00e924</t>
        </is>
      </c>
      <c r="B5545" t="inlineStr">
        <is>
          <t>39100090</t>
        </is>
      </c>
      <c r="C5545" t="inlineStr">
        <is>
          <t>OTHER</t>
        </is>
      </c>
      <c r="D5545" t="inlineStr">
        <is>
          <t>24055375-a41a-454c-96a0-9b6b95ddf41d</t>
        </is>
      </c>
      <c r="E5545" t="inlineStr">
        <is>
          <t>ba0b2e34-c61a-42a6-84a3-a8973aed093c</t>
        </is>
      </c>
      <c r="F5545" t="n">
        <v>70</v>
      </c>
    </row>
    <row r="5546">
      <c r="A5546" t="inlineStr">
        <is>
          <t>1df1c17c-e4e2-4276-b2d7-e933529b75f6</t>
        </is>
      </c>
      <c r="B5546" t="inlineStr">
        <is>
          <t>39111010</t>
        </is>
      </c>
      <c r="C5546" t="inlineStr">
        <is>
          <t>COUMARONE-INDENE RESINS</t>
        </is>
      </c>
      <c r="D5546" t="inlineStr">
        <is>
          <t>24055375-a41a-454c-96a0-9b6b95ddf41d</t>
        </is>
      </c>
      <c r="E5546" t="inlineStr">
        <is>
          <t>27ee202e-5e13-457d-8108-43b9583fc5ea</t>
        </is>
      </c>
      <c r="F5546" t="n">
        <v>70</v>
      </c>
    </row>
    <row r="5547">
      <c r="A5547" t="inlineStr">
        <is>
          <t>15a0d379-815f-471c-a9ef-5240afd36f62</t>
        </is>
      </c>
      <c r="B5547" t="inlineStr">
        <is>
          <t>39111090</t>
        </is>
      </c>
      <c r="C5547" t="inlineStr">
        <is>
          <t>OTHER</t>
        </is>
      </c>
      <c r="D5547" t="inlineStr">
        <is>
          <t>24055375-a41a-454c-96a0-9b6b95ddf41d</t>
        </is>
      </c>
      <c r="E5547" t="inlineStr">
        <is>
          <t>27ee202e-5e13-457d-8108-43b9583fc5ea</t>
        </is>
      </c>
      <c r="F5547" t="n">
        <v>70</v>
      </c>
    </row>
    <row r="5548">
      <c r="A5548" t="inlineStr">
        <is>
          <t>4b340f44-9629-4db6-abd2-9c1dc00d0ed4</t>
        </is>
      </c>
      <c r="B5548" t="inlineStr">
        <is>
          <t>39112000</t>
        </is>
      </c>
      <c r="C5548" t="inlineStr">
        <is>
          <t>POLY (1,3-PHENYLENE METHYLPHOSPHONATE)</t>
        </is>
      </c>
      <c r="D5548" t="inlineStr">
        <is>
          <t>24055375-a41a-454c-96a0-9b6b95ddf41d</t>
        </is>
      </c>
      <c r="E5548" t="inlineStr">
        <is>
          <t>27ee202e-5e13-457d-8108-43b9583fc5ea</t>
        </is>
      </c>
      <c r="F5548" t="n">
        <v>70</v>
      </c>
    </row>
    <row r="5549">
      <c r="A5549" t="inlineStr">
        <is>
          <t>9efd988a-aace-44df-9287-1b5f9a83557d</t>
        </is>
      </c>
      <c r="B5549" t="inlineStr">
        <is>
          <t>39119010</t>
        </is>
      </c>
      <c r="C5549" t="inlineStr">
        <is>
          <t>POLYSULPHONES</t>
        </is>
      </c>
      <c r="D5549" t="inlineStr">
        <is>
          <t>24055375-a41a-454c-96a0-9b6b95ddf41d</t>
        </is>
      </c>
      <c r="E5549" t="inlineStr">
        <is>
          <t>27ee202e-5e13-457d-8108-43b9583fc5ea</t>
        </is>
      </c>
      <c r="F5549" t="n">
        <v>70</v>
      </c>
    </row>
    <row r="5550">
      <c r="A5550" t="inlineStr">
        <is>
          <t>042b8302-7873-4794-a6c2-0ca19f1bd118</t>
        </is>
      </c>
      <c r="B5550" t="inlineStr">
        <is>
          <t>39119090</t>
        </is>
      </c>
      <c r="C5550" t="inlineStr">
        <is>
          <t>OTHER</t>
        </is>
      </c>
      <c r="D5550" t="inlineStr">
        <is>
          <t>24055375-a41a-454c-96a0-9b6b95ddf41d</t>
        </is>
      </c>
      <c r="E5550" t="inlineStr">
        <is>
          <t>27ee202e-5e13-457d-8108-43b9583fc5ea</t>
        </is>
      </c>
      <c r="F5550" t="n">
        <v>70</v>
      </c>
    </row>
    <row r="5551">
      <c r="A5551" t="inlineStr">
        <is>
          <t>f65d3570-75c1-49fc-ac51-f5b393fe80a6</t>
        </is>
      </c>
      <c r="B5551" t="inlineStr">
        <is>
          <t>39121110</t>
        </is>
      </c>
      <c r="C5551" t="inlineStr">
        <is>
          <t>CELLULOSE ACETATE FLAKES</t>
        </is>
      </c>
      <c r="D5551" t="inlineStr">
        <is>
          <t>24055375-a41a-454c-96a0-9b6b95ddf41d</t>
        </is>
      </c>
      <c r="E5551" t="inlineStr">
        <is>
          <t>4692835b-90a3-42b2-a0cc-ac60df0652ad</t>
        </is>
      </c>
      <c r="F5551" t="n">
        <v>70</v>
      </c>
    </row>
    <row r="5552">
      <c r="A5552" t="inlineStr">
        <is>
          <t>6344b477-40dc-4600-8284-2096313db3fc</t>
        </is>
      </c>
      <c r="B5552" t="inlineStr">
        <is>
          <t>39121120</t>
        </is>
      </c>
      <c r="C5552" t="inlineStr">
        <is>
          <t>CELLULOSE ACETATE MOULDING POWDER</t>
        </is>
      </c>
      <c r="D5552" t="inlineStr">
        <is>
          <t>24055375-a41a-454c-96a0-9b6b95ddf41d</t>
        </is>
      </c>
      <c r="E5552" t="inlineStr">
        <is>
          <t>4692835b-90a3-42b2-a0cc-ac60df0652ad</t>
        </is>
      </c>
      <c r="F5552" t="n">
        <v>70</v>
      </c>
    </row>
    <row r="5553">
      <c r="A5553" t="inlineStr">
        <is>
          <t>c9e102c7-5808-46ca-a862-14bce3d2964f</t>
        </is>
      </c>
      <c r="B5553" t="inlineStr">
        <is>
          <t>39121130</t>
        </is>
      </c>
      <c r="C5553" t="inlineStr">
        <is>
          <t>CELLULOSE ACETOBUTYRATE MOULDING POWDER</t>
        </is>
      </c>
      <c r="D5553" t="inlineStr">
        <is>
          <t>24055375-a41a-454c-96a0-9b6b95ddf41d</t>
        </is>
      </c>
      <c r="E5553" t="inlineStr">
        <is>
          <t>4692835b-90a3-42b2-a0cc-ac60df0652ad</t>
        </is>
      </c>
      <c r="F5553" t="n">
        <v>70</v>
      </c>
    </row>
    <row r="5554">
      <c r="A5554" t="inlineStr">
        <is>
          <t>bdbbd4aa-75c7-49fa-b887-09ba790c298d</t>
        </is>
      </c>
      <c r="B5554" t="inlineStr">
        <is>
          <t>39121140</t>
        </is>
      </c>
      <c r="C5554" t="inlineStr">
        <is>
          <t>CELLULOSE NITRATE, DYNAMIC GRADE</t>
        </is>
      </c>
      <c r="D5554" t="inlineStr">
        <is>
          <t>24055375-a41a-454c-96a0-9b6b95ddf41d</t>
        </is>
      </c>
      <c r="E5554" t="inlineStr">
        <is>
          <t>4692835b-90a3-42b2-a0cc-ac60df0652ad</t>
        </is>
      </c>
      <c r="F5554" t="n">
        <v>70</v>
      </c>
    </row>
    <row r="5555">
      <c r="A5555" t="inlineStr">
        <is>
          <t>fa0da9a0-1512-402c-86d4-2b69fdd9de83</t>
        </is>
      </c>
      <c r="B5555" t="inlineStr">
        <is>
          <t>39121190</t>
        </is>
      </c>
      <c r="C5555" t="inlineStr">
        <is>
          <t>OTHER</t>
        </is>
      </c>
      <c r="D5555" t="inlineStr">
        <is>
          <t>24055375-a41a-454c-96a0-9b6b95ddf41d</t>
        </is>
      </c>
      <c r="E5555" t="inlineStr">
        <is>
          <t>4692835b-90a3-42b2-a0cc-ac60df0652ad</t>
        </is>
      </c>
      <c r="F5555" t="n">
        <v>70</v>
      </c>
    </row>
    <row r="5556">
      <c r="A5556" t="inlineStr">
        <is>
          <t>ff2d30ea-631f-479d-a181-d40347925b24</t>
        </is>
      </c>
      <c r="B5556" t="inlineStr">
        <is>
          <t>39121210</t>
        </is>
      </c>
      <c r="C5556" t="inlineStr">
        <is>
          <t>CELLULOSE ACETATE FLAKES</t>
        </is>
      </c>
      <c r="D5556" t="inlineStr">
        <is>
          <t>24055375-a41a-454c-96a0-9b6b95ddf41d</t>
        </is>
      </c>
      <c r="E5556" t="inlineStr">
        <is>
          <t>4692835b-90a3-42b2-a0cc-ac60df0652ad</t>
        </is>
      </c>
      <c r="F5556" t="n">
        <v>70</v>
      </c>
    </row>
    <row r="5557">
      <c r="A5557" t="inlineStr">
        <is>
          <t>c71a11a4-5b4e-46fb-9c2a-fe82db2879c3</t>
        </is>
      </c>
      <c r="B5557" t="inlineStr">
        <is>
          <t>39121220</t>
        </is>
      </c>
      <c r="C5557" t="inlineStr">
        <is>
          <t>CELLULOSE ACETATE MOULDING POWDER</t>
        </is>
      </c>
      <c r="D5557" t="inlineStr">
        <is>
          <t>24055375-a41a-454c-96a0-9b6b95ddf41d</t>
        </is>
      </c>
      <c r="E5557" t="inlineStr">
        <is>
          <t>4692835b-90a3-42b2-a0cc-ac60df0652ad</t>
        </is>
      </c>
      <c r="F5557" t="n">
        <v>70</v>
      </c>
    </row>
    <row r="5558">
      <c r="A5558" t="inlineStr">
        <is>
          <t>1f38c04d-1d73-4f99-ac79-84201b9afb69</t>
        </is>
      </c>
      <c r="B5558" t="inlineStr">
        <is>
          <t>39121230</t>
        </is>
      </c>
      <c r="C5558" t="inlineStr">
        <is>
          <t>CELLULOSE ACETOBUTYRATE MOULDING POWDER</t>
        </is>
      </c>
      <c r="D5558" t="inlineStr">
        <is>
          <t>24055375-a41a-454c-96a0-9b6b95ddf41d</t>
        </is>
      </c>
      <c r="E5558" t="inlineStr">
        <is>
          <t>4692835b-90a3-42b2-a0cc-ac60df0652ad</t>
        </is>
      </c>
      <c r="F5558" t="n">
        <v>70</v>
      </c>
    </row>
    <row r="5559">
      <c r="A5559" t="inlineStr">
        <is>
          <t>131d19d3-0404-48dd-a49d-ed7268628159</t>
        </is>
      </c>
      <c r="B5559" t="inlineStr">
        <is>
          <t>39121290</t>
        </is>
      </c>
      <c r="C5559" t="inlineStr">
        <is>
          <t>OTHER</t>
        </is>
      </c>
      <c r="D5559" t="inlineStr">
        <is>
          <t>24055375-a41a-454c-96a0-9b6b95ddf41d</t>
        </is>
      </c>
      <c r="E5559" t="inlineStr">
        <is>
          <t>4692835b-90a3-42b2-a0cc-ac60df0652ad</t>
        </is>
      </c>
      <c r="F5559" t="n">
        <v>70</v>
      </c>
    </row>
    <row r="5560">
      <c r="A5560" t="inlineStr">
        <is>
          <t>c0f0e27b-2de6-474e-8bed-354ce7534e2b</t>
        </is>
      </c>
      <c r="B5560" t="inlineStr">
        <is>
          <t>39122011</t>
        </is>
      </c>
      <c r="C5560" t="inlineStr">
        <is>
          <t>MOULDING POWDERS</t>
        </is>
      </c>
      <c r="D5560" t="inlineStr">
        <is>
          <t>24055375-a41a-454c-96a0-9b6b95ddf41d</t>
        </is>
      </c>
      <c r="E5560" t="inlineStr">
        <is>
          <t>4692835b-90a3-42b2-a0cc-ac60df0652ad</t>
        </is>
      </c>
      <c r="F5560" t="n">
        <v>70</v>
      </c>
    </row>
    <row r="5561">
      <c r="A5561" t="inlineStr">
        <is>
          <t>6e6c7c33-3adb-4e30-9ce3-5fdd3ebec4f5</t>
        </is>
      </c>
      <c r="B5561" t="inlineStr">
        <is>
          <t>39122019</t>
        </is>
      </c>
      <c r="C5561" t="inlineStr">
        <is>
          <t>OTHER</t>
        </is>
      </c>
      <c r="D5561" t="inlineStr">
        <is>
          <t>24055375-a41a-454c-96a0-9b6b95ddf41d</t>
        </is>
      </c>
      <c r="E5561" t="inlineStr">
        <is>
          <t>4692835b-90a3-42b2-a0cc-ac60df0652ad</t>
        </is>
      </c>
      <c r="F5561" t="n">
        <v>70</v>
      </c>
    </row>
    <row r="5562">
      <c r="A5562" t="inlineStr">
        <is>
          <t>c4ecaaf5-55a6-45ec-84ea-dcaa0b3742ac</t>
        </is>
      </c>
      <c r="B5562" t="inlineStr">
        <is>
          <t>39122021</t>
        </is>
      </c>
      <c r="C5562" t="inlineStr">
        <is>
          <t>MOULDING POWDERS</t>
        </is>
      </c>
      <c r="D5562" t="inlineStr">
        <is>
          <t>24055375-a41a-454c-96a0-9b6b95ddf41d</t>
        </is>
      </c>
      <c r="E5562" t="inlineStr">
        <is>
          <t>4692835b-90a3-42b2-a0cc-ac60df0652ad</t>
        </is>
      </c>
      <c r="F5562" t="n">
        <v>70</v>
      </c>
    </row>
    <row r="5563">
      <c r="A5563" t="inlineStr">
        <is>
          <t>3881c2fb-e085-4ae2-8406-b9a8e2796d67</t>
        </is>
      </c>
      <c r="B5563" t="inlineStr">
        <is>
          <t>39122029</t>
        </is>
      </c>
      <c r="C5563" t="inlineStr">
        <is>
          <t>OTHER</t>
        </is>
      </c>
      <c r="D5563" t="inlineStr">
        <is>
          <t>24055375-a41a-454c-96a0-9b6b95ddf41d</t>
        </is>
      </c>
      <c r="E5563" t="inlineStr">
        <is>
          <t>4692835b-90a3-42b2-a0cc-ac60df0652ad</t>
        </is>
      </c>
      <c r="F5563" t="n">
        <v>70</v>
      </c>
    </row>
    <row r="5564">
      <c r="A5564" t="inlineStr">
        <is>
          <t>3d42d513-b7e6-4926-b34b-1fb6cc3d7a6a</t>
        </is>
      </c>
      <c r="B5564" t="inlineStr">
        <is>
          <t>39123100</t>
        </is>
      </c>
      <c r="C5564" t="inlineStr">
        <is>
          <t>CARBOXYMETHYL CELLULOSE AND ITS SALTS</t>
        </is>
      </c>
      <c r="D5564" t="inlineStr">
        <is>
          <t>24055375-a41a-454c-96a0-9b6b95ddf41d</t>
        </is>
      </c>
      <c r="E5564" t="inlineStr">
        <is>
          <t>4692835b-90a3-42b2-a0cc-ac60df0652ad</t>
        </is>
      </c>
      <c r="F5564" t="n">
        <v>70</v>
      </c>
    </row>
    <row r="5565">
      <c r="A5565" t="inlineStr">
        <is>
          <t>dcf560bf-ddbc-4b28-bcdd-906b1ab49f8e</t>
        </is>
      </c>
      <c r="B5565" t="inlineStr">
        <is>
          <t>39123911</t>
        </is>
      </c>
      <c r="C5565" t="inlineStr">
        <is>
          <t>ETHYLCELLULOSE</t>
        </is>
      </c>
      <c r="D5565" t="inlineStr">
        <is>
          <t>24055375-a41a-454c-96a0-9b6b95ddf41d</t>
        </is>
      </c>
      <c r="E5565" t="inlineStr">
        <is>
          <t>4692835b-90a3-42b2-a0cc-ac60df0652ad</t>
        </is>
      </c>
      <c r="F5565" t="n">
        <v>70</v>
      </c>
    </row>
    <row r="5566">
      <c r="A5566" t="inlineStr">
        <is>
          <t>561a8f6d-7bc7-437a-90d2-2e2796f0960f</t>
        </is>
      </c>
      <c r="B5566" t="inlineStr">
        <is>
          <t>39123912</t>
        </is>
      </c>
      <c r="C5566" t="inlineStr">
        <is>
          <t>METHYLCELLULOSE</t>
        </is>
      </c>
      <c r="D5566" t="inlineStr">
        <is>
          <t>24055375-a41a-454c-96a0-9b6b95ddf41d</t>
        </is>
      </c>
      <c r="E5566" t="inlineStr">
        <is>
          <t>4692835b-90a3-42b2-a0cc-ac60df0652ad</t>
        </is>
      </c>
      <c r="F5566" t="n">
        <v>70</v>
      </c>
    </row>
    <row r="5567">
      <c r="A5567" t="inlineStr">
        <is>
          <t>711848a6-9b98-47e3-ba62-02411b8f630c</t>
        </is>
      </c>
      <c r="B5567" t="inlineStr">
        <is>
          <t>39123919</t>
        </is>
      </c>
      <c r="C5567" t="inlineStr">
        <is>
          <t>OTHER CELLULOSE ETHERS</t>
        </is>
      </c>
      <c r="D5567" t="inlineStr">
        <is>
          <t>24055375-a41a-454c-96a0-9b6b95ddf41d</t>
        </is>
      </c>
      <c r="E5567" t="inlineStr">
        <is>
          <t>4692835b-90a3-42b2-a0cc-ac60df0652ad</t>
        </is>
      </c>
      <c r="F5567" t="n">
        <v>70</v>
      </c>
    </row>
    <row r="5568">
      <c r="A5568" t="inlineStr">
        <is>
          <t>11bc343b-d408-4ecc-93cb-c9ba8b58c54f</t>
        </is>
      </c>
      <c r="B5568" t="inlineStr">
        <is>
          <t>39123921</t>
        </is>
      </c>
      <c r="C5568" t="inlineStr">
        <is>
          <t>ETHYL CELLULOSE</t>
        </is>
      </c>
      <c r="D5568" t="inlineStr">
        <is>
          <t>24055375-a41a-454c-96a0-9b6b95ddf41d</t>
        </is>
      </c>
      <c r="E5568" t="inlineStr">
        <is>
          <t>4692835b-90a3-42b2-a0cc-ac60df0652ad</t>
        </is>
      </c>
      <c r="F5568" t="n">
        <v>70</v>
      </c>
    </row>
    <row r="5569">
      <c r="A5569" t="inlineStr">
        <is>
          <t>d01158be-6f34-4b64-8faf-cffdbddefe00</t>
        </is>
      </c>
      <c r="B5569" t="inlineStr">
        <is>
          <t>39123922</t>
        </is>
      </c>
      <c r="C5569" t="inlineStr">
        <is>
          <t>METHYL CELLULOSE</t>
        </is>
      </c>
      <c r="D5569" t="inlineStr">
        <is>
          <t>24055375-a41a-454c-96a0-9b6b95ddf41d</t>
        </is>
      </c>
      <c r="E5569" t="inlineStr">
        <is>
          <t>4692835b-90a3-42b2-a0cc-ac60df0652ad</t>
        </is>
      </c>
      <c r="F5569" t="n">
        <v>70</v>
      </c>
    </row>
    <row r="5570">
      <c r="A5570" t="inlineStr">
        <is>
          <t>54d66767-e164-4bb8-b0af-903e58421737</t>
        </is>
      </c>
      <c r="B5570" t="inlineStr">
        <is>
          <t>39123929</t>
        </is>
      </c>
      <c r="C5570" t="inlineStr">
        <is>
          <t>OTHER CELLULOSE ETHER</t>
        </is>
      </c>
      <c r="D5570" t="inlineStr">
        <is>
          <t>24055375-a41a-454c-96a0-9b6b95ddf41d</t>
        </is>
      </c>
      <c r="E5570" t="inlineStr">
        <is>
          <t>4692835b-90a3-42b2-a0cc-ac60df0652ad</t>
        </is>
      </c>
      <c r="F5570" t="n">
        <v>70</v>
      </c>
    </row>
    <row r="5571">
      <c r="A5571" t="inlineStr">
        <is>
          <t>708f0c73-6aee-456b-bf63-6cdfe52fe2f8</t>
        </is>
      </c>
      <c r="B5571" t="inlineStr">
        <is>
          <t>39129010</t>
        </is>
      </c>
      <c r="C5571" t="inlineStr">
        <is>
          <t>CELLULOSE PROPIONATE AND ACETO PROPIONATE, NON-PLASTICISED</t>
        </is>
      </c>
      <c r="D5571" t="inlineStr">
        <is>
          <t>24055375-a41a-454c-96a0-9b6b95ddf41d</t>
        </is>
      </c>
      <c r="E5571" t="inlineStr">
        <is>
          <t>4692835b-90a3-42b2-a0cc-ac60df0652ad</t>
        </is>
      </c>
      <c r="F5571" t="n">
        <v>70</v>
      </c>
    </row>
    <row r="5572">
      <c r="A5572" t="inlineStr">
        <is>
          <t>c98ece4b-4b5a-49ba-aa04-526beb028bd6</t>
        </is>
      </c>
      <c r="B5572" t="inlineStr">
        <is>
          <t>39129020</t>
        </is>
      </c>
      <c r="C5572" t="inlineStr">
        <is>
          <t>VISCOSE SPONGE</t>
        </is>
      </c>
      <c r="D5572" t="inlineStr">
        <is>
          <t>24055375-a41a-454c-96a0-9b6b95ddf41d</t>
        </is>
      </c>
      <c r="E5572" t="inlineStr">
        <is>
          <t>4692835b-90a3-42b2-a0cc-ac60df0652ad</t>
        </is>
      </c>
      <c r="F5572" t="n">
        <v>70</v>
      </c>
    </row>
    <row r="5573">
      <c r="A5573" t="inlineStr">
        <is>
          <t>49c34977-612c-49d8-bf4c-c677ffd5b4d6</t>
        </is>
      </c>
      <c r="B5573" t="inlineStr">
        <is>
          <t>39129090</t>
        </is>
      </c>
      <c r="C5573" t="inlineStr">
        <is>
          <t>OTHER</t>
        </is>
      </c>
      <c r="D5573" t="inlineStr">
        <is>
          <t>24055375-a41a-454c-96a0-9b6b95ddf41d</t>
        </is>
      </c>
      <c r="E5573" t="inlineStr">
        <is>
          <t>4692835b-90a3-42b2-a0cc-ac60df0652ad</t>
        </is>
      </c>
      <c r="F5573" t="n">
        <v>70</v>
      </c>
    </row>
    <row r="5574">
      <c r="A5574" t="inlineStr">
        <is>
          <t>998f188d-9311-4498-a3c6-a972578dd265</t>
        </is>
      </c>
      <c r="B5574" t="inlineStr">
        <is>
          <t>39131010</t>
        </is>
      </c>
      <c r="C5574" t="inlineStr">
        <is>
          <t>SODIUM ALGINATE</t>
        </is>
      </c>
      <c r="D5574" t="inlineStr">
        <is>
          <t>24055375-a41a-454c-96a0-9b6b95ddf41d</t>
        </is>
      </c>
      <c r="E5574" t="inlineStr">
        <is>
          <t>88360d73-7ef8-435c-bb08-9d5d6894780c</t>
        </is>
      </c>
      <c r="F5574" t="n">
        <v>70</v>
      </c>
    </row>
    <row r="5575">
      <c r="A5575" t="inlineStr">
        <is>
          <t>0dc7b198-dd1f-418e-af06-c0a046531ffb</t>
        </is>
      </c>
      <c r="B5575" t="inlineStr">
        <is>
          <t>39131090</t>
        </is>
      </c>
      <c r="C5575" t="inlineStr">
        <is>
          <t>OTHER</t>
        </is>
      </c>
      <c r="D5575" t="inlineStr">
        <is>
          <t>24055375-a41a-454c-96a0-9b6b95ddf41d</t>
        </is>
      </c>
      <c r="E5575" t="inlineStr">
        <is>
          <t>88360d73-7ef8-435c-bb08-9d5d6894780c</t>
        </is>
      </c>
      <c r="F5575" t="n">
        <v>70</v>
      </c>
    </row>
    <row r="5576">
      <c r="A5576" t="inlineStr">
        <is>
          <t>71cf6a31-0d35-4039-97f7-82a1dfa167bc</t>
        </is>
      </c>
      <c r="B5576" t="inlineStr">
        <is>
          <t>39139011</t>
        </is>
      </c>
      <c r="C5576" t="inlineStr">
        <is>
          <t>CHLORINATED RUBBER</t>
        </is>
      </c>
      <c r="D5576" t="inlineStr">
        <is>
          <t>24055375-a41a-454c-96a0-9b6b95ddf41d</t>
        </is>
      </c>
      <c r="E5576" t="inlineStr">
        <is>
          <t>88360d73-7ef8-435c-bb08-9d5d6894780c</t>
        </is>
      </c>
      <c r="F5576" t="n">
        <v>70</v>
      </c>
    </row>
    <row r="5577">
      <c r="A5577" t="inlineStr">
        <is>
          <t>6bcdbe59-2bb2-4d46-aab4-602db2953af5</t>
        </is>
      </c>
      <c r="B5577" t="inlineStr">
        <is>
          <t>39139019</t>
        </is>
      </c>
      <c r="C5577" t="inlineStr">
        <is>
          <t>OTHER</t>
        </is>
      </c>
      <c r="D5577" t="inlineStr">
        <is>
          <t>24055375-a41a-454c-96a0-9b6b95ddf41d</t>
        </is>
      </c>
      <c r="E5577" t="inlineStr">
        <is>
          <t>88360d73-7ef8-435c-bb08-9d5d6894780c</t>
        </is>
      </c>
      <c r="F5577" t="n">
        <v>70</v>
      </c>
    </row>
    <row r="5578">
      <c r="A5578" t="inlineStr">
        <is>
          <t>ba32a448-e99b-478a-b8dd-70c2d5bbc7ce</t>
        </is>
      </c>
      <c r="B5578" t="inlineStr">
        <is>
          <t>39139020</t>
        </is>
      </c>
      <c r="C5578" t="inlineStr">
        <is>
          <t>HARDENED PROTEINS (SUCH AS HARDENED CASEIN, GELATIN)</t>
        </is>
      </c>
      <c r="D5578" t="inlineStr">
        <is>
          <t>24055375-a41a-454c-96a0-9b6b95ddf41d</t>
        </is>
      </c>
      <c r="E5578" t="inlineStr">
        <is>
          <t>88360d73-7ef8-435c-bb08-9d5d6894780c</t>
        </is>
      </c>
      <c r="F5578" t="n">
        <v>70</v>
      </c>
    </row>
    <row r="5579">
      <c r="A5579" t="inlineStr">
        <is>
          <t>815aa573-c3b9-465c-9fa0-cefff7e77e69</t>
        </is>
      </c>
      <c r="B5579" t="inlineStr">
        <is>
          <t>39139030</t>
        </is>
      </c>
      <c r="C5579" t="inlineStr">
        <is>
          <t>DEXTRAN</t>
        </is>
      </c>
      <c r="D5579" t="inlineStr">
        <is>
          <t>24055375-a41a-454c-96a0-9b6b95ddf41d</t>
        </is>
      </c>
      <c r="E5579" t="inlineStr">
        <is>
          <t>88360d73-7ef8-435c-bb08-9d5d6894780c</t>
        </is>
      </c>
      <c r="F5579" t="n">
        <v>70</v>
      </c>
    </row>
    <row r="5580">
      <c r="A5580" t="inlineStr">
        <is>
          <t>1d4c8e3c-7863-4c7a-9958-2cdd5a43c6fd</t>
        </is>
      </c>
      <c r="B5580" t="inlineStr">
        <is>
          <t>39139090</t>
        </is>
      </c>
      <c r="C5580" t="inlineStr">
        <is>
          <t>OTHER</t>
        </is>
      </c>
      <c r="D5580" t="inlineStr">
        <is>
          <t>24055375-a41a-454c-96a0-9b6b95ddf41d</t>
        </is>
      </c>
      <c r="E5580" t="inlineStr">
        <is>
          <t>88360d73-7ef8-435c-bb08-9d5d6894780c</t>
        </is>
      </c>
      <c r="F5580" t="n">
        <v>70</v>
      </c>
    </row>
    <row r="5581">
      <c r="A5581" t="inlineStr">
        <is>
          <t>51bd2209-8609-4813-bdc3-0e20b97f5551</t>
        </is>
      </c>
      <c r="B5581" t="inlineStr">
        <is>
          <t>39140010</t>
        </is>
      </c>
      <c r="C5581" t="inlineStr">
        <is>
          <t>ION-EXCHANGERS OF THE CONDENSATION,POLYCONDENSATION OR POLYADDITION TYPE</t>
        </is>
      </c>
      <c r="D5581" t="inlineStr">
        <is>
          <t>24055375-a41a-454c-96a0-9b6b95ddf41d</t>
        </is>
      </c>
      <c r="E5581" t="inlineStr">
        <is>
          <t>0abc120c-7733-4aae-a48e-37bdbbb6e2a8</t>
        </is>
      </c>
      <c r="F5581" t="n">
        <v>70</v>
      </c>
    </row>
    <row r="5582">
      <c r="A5582" t="inlineStr">
        <is>
          <t>a2f5f0c8-1206-475c-a5ca-71a9f6557a50</t>
        </is>
      </c>
      <c r="B5582" t="inlineStr">
        <is>
          <t>39140020</t>
        </is>
      </c>
      <c r="C5582" t="inlineStr">
        <is>
          <t>ION-EXCHANGERS OF POLYMERISATION OR CO-POLYMERISATION TYPE</t>
        </is>
      </c>
      <c r="D5582" t="inlineStr">
        <is>
          <t>24055375-a41a-454c-96a0-9b6b95ddf41d</t>
        </is>
      </c>
      <c r="E5582" t="inlineStr">
        <is>
          <t>0abc120c-7733-4aae-a48e-37bdbbb6e2a8</t>
        </is>
      </c>
      <c r="F5582" t="n">
        <v>70</v>
      </c>
    </row>
    <row r="5583">
      <c r="A5583" t="inlineStr">
        <is>
          <t>765216ff-61d4-4e92-bbc2-8436c68bde4f</t>
        </is>
      </c>
      <c r="B5583" t="inlineStr">
        <is>
          <t>39140090</t>
        </is>
      </c>
      <c r="C5583" t="inlineStr">
        <is>
          <t>OTHER</t>
        </is>
      </c>
      <c r="D5583" t="inlineStr">
        <is>
          <t>24055375-a41a-454c-96a0-9b6b95ddf41d</t>
        </is>
      </c>
      <c r="E5583" t="inlineStr">
        <is>
          <t>0abc120c-7733-4aae-a48e-37bdbbb6e2a8</t>
        </is>
      </c>
      <c r="F5583" t="n">
        <v>70</v>
      </c>
    </row>
    <row r="5584">
      <c r="A5584" t="inlineStr">
        <is>
          <t>06b6bc43-4e7c-4253-9653-d5f3674ab599</t>
        </is>
      </c>
      <c r="B5584" t="inlineStr">
        <is>
          <t>39151000</t>
        </is>
      </c>
      <c r="C5584" t="inlineStr">
        <is>
          <t>OF POLYMERS OF ETHYLENE</t>
        </is>
      </c>
      <c r="D5584" t="inlineStr">
        <is>
          <t>24055375-a41a-454c-96a0-9b6b95ddf41d</t>
        </is>
      </c>
      <c r="E5584" t="inlineStr">
        <is>
          <t>e2112340-b0e2-4be4-9037-2c7a94ddb456</t>
        </is>
      </c>
      <c r="F5584" t="n">
        <v>70</v>
      </c>
    </row>
    <row r="5585">
      <c r="A5585" t="inlineStr">
        <is>
          <t>2cd45790-638f-475c-bc1b-5cbbc296c7ba</t>
        </is>
      </c>
      <c r="B5585" t="inlineStr">
        <is>
          <t>39152000</t>
        </is>
      </c>
      <c r="C5585" t="inlineStr">
        <is>
          <t>OF POLYMERS OF STYRENE</t>
        </is>
      </c>
      <c r="D5585" t="inlineStr">
        <is>
          <t>24055375-a41a-454c-96a0-9b6b95ddf41d</t>
        </is>
      </c>
      <c r="E5585" t="inlineStr">
        <is>
          <t>e2112340-b0e2-4be4-9037-2c7a94ddb456</t>
        </is>
      </c>
      <c r="F5585" t="n">
        <v>70</v>
      </c>
    </row>
    <row r="5586">
      <c r="A5586" t="inlineStr">
        <is>
          <t>fd551e50-b7fb-4c7b-b770-35ff0807f92d</t>
        </is>
      </c>
      <c r="B5586" t="inlineStr">
        <is>
          <t>39153010</t>
        </is>
      </c>
      <c r="C5586" t="inlineStr">
        <is>
          <t>OF COPOLYMERS OF VINYL CHLORIDE</t>
        </is>
      </c>
      <c r="D5586" t="inlineStr">
        <is>
          <t>24055375-a41a-454c-96a0-9b6b95ddf41d</t>
        </is>
      </c>
      <c r="E5586" t="inlineStr">
        <is>
          <t>e2112340-b0e2-4be4-9037-2c7a94ddb456</t>
        </is>
      </c>
      <c r="F5586" t="n">
        <v>70</v>
      </c>
    </row>
    <row r="5587">
      <c r="A5587" t="inlineStr">
        <is>
          <t>1a4ded48-265b-49c4-9aa1-20b1ebccd6df</t>
        </is>
      </c>
      <c r="B5587" t="inlineStr">
        <is>
          <t>39153090</t>
        </is>
      </c>
      <c r="C5587" t="inlineStr">
        <is>
          <t>OTHER</t>
        </is>
      </c>
      <c r="D5587" t="inlineStr">
        <is>
          <t>24055375-a41a-454c-96a0-9b6b95ddf41d</t>
        </is>
      </c>
      <c r="E5587" t="inlineStr">
        <is>
          <t>e2112340-b0e2-4be4-9037-2c7a94ddb456</t>
        </is>
      </c>
      <c r="F5587" t="n">
        <v>70</v>
      </c>
    </row>
    <row r="5588">
      <c r="A5588" t="inlineStr">
        <is>
          <t>abd19539-7af3-419f-aa96-fca47abfb69a</t>
        </is>
      </c>
      <c r="B5588" t="inlineStr">
        <is>
          <t>39159010</t>
        </is>
      </c>
      <c r="C5588" t="inlineStr">
        <is>
          <t>OF POLYPROPYLENE</t>
        </is>
      </c>
      <c r="D5588" t="inlineStr">
        <is>
          <t>24055375-a41a-454c-96a0-9b6b95ddf41d</t>
        </is>
      </c>
      <c r="E5588" t="inlineStr">
        <is>
          <t>e2112340-b0e2-4be4-9037-2c7a94ddb456</t>
        </is>
      </c>
      <c r="F5588" t="n">
        <v>70</v>
      </c>
    </row>
    <row r="5589">
      <c r="A5589" t="inlineStr">
        <is>
          <t>78d9892b-d1e6-4390-9e1b-d500308e48ff</t>
        </is>
      </c>
      <c r="B5589" t="inlineStr">
        <is>
          <t>39159021</t>
        </is>
      </c>
      <c r="C5589" t="inlineStr">
        <is>
          <t>OF COPOLYMERS OF VINYL ACETATE</t>
        </is>
      </c>
      <c r="D5589" t="inlineStr">
        <is>
          <t>24055375-a41a-454c-96a0-9b6b95ddf41d</t>
        </is>
      </c>
      <c r="E5589" t="inlineStr">
        <is>
          <t>e2112340-b0e2-4be4-9037-2c7a94ddb456</t>
        </is>
      </c>
      <c r="F5589" t="n">
        <v>70</v>
      </c>
    </row>
    <row r="5590">
      <c r="A5590" t="inlineStr">
        <is>
          <t>29890b82-c27f-471d-9193-2d1c5a1def99</t>
        </is>
      </c>
      <c r="B5590" t="inlineStr">
        <is>
          <t>39159029</t>
        </is>
      </c>
      <c r="C5590" t="inlineStr">
        <is>
          <t>OTHER</t>
        </is>
      </c>
      <c r="D5590" t="inlineStr">
        <is>
          <t>24055375-a41a-454c-96a0-9b6b95ddf41d</t>
        </is>
      </c>
      <c r="E5590" t="inlineStr">
        <is>
          <t>e2112340-b0e2-4be4-9037-2c7a94ddb456</t>
        </is>
      </c>
      <c r="F5590" t="n">
        <v>70</v>
      </c>
    </row>
    <row r="5591">
      <c r="A5591" t="inlineStr">
        <is>
          <t>6213ca68-a052-4b96-bdc1-c80464eae462</t>
        </is>
      </c>
      <c r="B5591" t="inlineStr">
        <is>
          <t>39159030</t>
        </is>
      </c>
      <c r="C5591" t="inlineStr">
        <is>
          <t>OF ACRYLIC POLYMERS AND METHLYACRYLIC COPOLYMERS</t>
        </is>
      </c>
      <c r="D5591" t="inlineStr">
        <is>
          <t>24055375-a41a-454c-96a0-9b6b95ddf41d</t>
        </is>
      </c>
      <c r="E5591" t="inlineStr">
        <is>
          <t>e2112340-b0e2-4be4-9037-2c7a94ddb456</t>
        </is>
      </c>
      <c r="F5591" t="n">
        <v>70</v>
      </c>
    </row>
    <row r="5592">
      <c r="A5592" t="inlineStr">
        <is>
          <t>5bd87951-04a2-4a65-b7f8-8361db81d25f</t>
        </is>
      </c>
      <c r="B5592" t="inlineStr">
        <is>
          <t>39159041</t>
        </is>
      </c>
      <c r="C5592" t="inlineStr">
        <is>
          <t>OF ALKYDS AND POLYESTERS</t>
        </is>
      </c>
      <c r="D5592" t="inlineStr">
        <is>
          <t>24055375-a41a-454c-96a0-9b6b95ddf41d</t>
        </is>
      </c>
      <c r="E5592" t="inlineStr">
        <is>
          <t>e2112340-b0e2-4be4-9037-2c7a94ddb456</t>
        </is>
      </c>
      <c r="F5592" t="n">
        <v>70</v>
      </c>
    </row>
    <row r="5593">
      <c r="A5593" t="inlineStr">
        <is>
          <t>d1d78df4-4c76-4f7b-bcef-0360c52c5f29</t>
        </is>
      </c>
      <c r="B5593" t="inlineStr">
        <is>
          <t>39159042</t>
        </is>
      </c>
      <c r="C5593" t="inlineStr">
        <is>
          <t>OF PET BOTTLES</t>
        </is>
      </c>
      <c r="D5593" t="inlineStr">
        <is>
          <t>24055375-a41a-454c-96a0-9b6b95ddf41d</t>
        </is>
      </c>
      <c r="E5593" t="inlineStr">
        <is>
          <t>e2112340-b0e2-4be4-9037-2c7a94ddb456</t>
        </is>
      </c>
      <c r="F5593" t="n">
        <v>70</v>
      </c>
    </row>
    <row r="5594">
      <c r="A5594" t="inlineStr">
        <is>
          <t>b0ec592f-0f20-46d0-af4f-c2970170c898</t>
        </is>
      </c>
      <c r="B5594" t="inlineStr">
        <is>
          <t>39159049</t>
        </is>
      </c>
      <c r="C5594" t="inlineStr">
        <is>
          <t>OF EPOXIDE RESINS</t>
        </is>
      </c>
      <c r="D5594" t="inlineStr">
        <is>
          <t>24055375-a41a-454c-96a0-9b6b95ddf41d</t>
        </is>
      </c>
      <c r="E5594" t="inlineStr">
        <is>
          <t>e2112340-b0e2-4be4-9037-2c7a94ddb456</t>
        </is>
      </c>
      <c r="F5594" t="n">
        <v>70</v>
      </c>
    </row>
    <row r="5595">
      <c r="A5595" t="inlineStr">
        <is>
          <t>53a6a193-8e47-45ea-8931-8250e0dc8a27</t>
        </is>
      </c>
      <c r="B5595" t="inlineStr">
        <is>
          <t>39159050</t>
        </is>
      </c>
      <c r="C5595" t="inlineStr">
        <is>
          <t>OF POLYAMIDES</t>
        </is>
      </c>
      <c r="D5595" t="inlineStr">
        <is>
          <t>24055375-a41a-454c-96a0-9b6b95ddf41d</t>
        </is>
      </c>
      <c r="E5595" t="inlineStr">
        <is>
          <t>e2112340-b0e2-4be4-9037-2c7a94ddb456</t>
        </is>
      </c>
      <c r="F5595" t="n">
        <v>70</v>
      </c>
    </row>
    <row r="5596">
      <c r="A5596" t="inlineStr">
        <is>
          <t>66942244-13ae-444a-a6fe-fb3c47da325f</t>
        </is>
      </c>
      <c r="B5596" t="inlineStr">
        <is>
          <t>39159061</t>
        </is>
      </c>
      <c r="C5596" t="inlineStr">
        <is>
          <t>OF PHENOPLAST</t>
        </is>
      </c>
      <c r="D5596" t="inlineStr">
        <is>
          <t>24055375-a41a-454c-96a0-9b6b95ddf41d</t>
        </is>
      </c>
      <c r="E5596" t="inlineStr">
        <is>
          <t>e2112340-b0e2-4be4-9037-2c7a94ddb456</t>
        </is>
      </c>
      <c r="F5596" t="n">
        <v>70</v>
      </c>
    </row>
    <row r="5597">
      <c r="A5597" t="inlineStr">
        <is>
          <t>409b4b39-cc2e-44d4-b5b2-d05513f45b23</t>
        </is>
      </c>
      <c r="B5597" t="inlineStr">
        <is>
          <t>39159062</t>
        </is>
      </c>
      <c r="C5597" t="inlineStr">
        <is>
          <t>OF AMINOPLAST</t>
        </is>
      </c>
      <c r="D5597" t="inlineStr">
        <is>
          <t>24055375-a41a-454c-96a0-9b6b95ddf41d</t>
        </is>
      </c>
      <c r="E5597" t="inlineStr">
        <is>
          <t>e2112340-b0e2-4be4-9037-2c7a94ddb456</t>
        </is>
      </c>
      <c r="F5597" t="n">
        <v>70</v>
      </c>
    </row>
    <row r="5598">
      <c r="A5598" t="inlineStr">
        <is>
          <t>17a47d2c-b032-4817-b314-e5ff50d06f84</t>
        </is>
      </c>
      <c r="B5598" t="inlineStr">
        <is>
          <t>39159063</t>
        </is>
      </c>
      <c r="C5598" t="inlineStr">
        <is>
          <t>OF POLYURETHANES</t>
        </is>
      </c>
      <c r="D5598" t="inlineStr">
        <is>
          <t>24055375-a41a-454c-96a0-9b6b95ddf41d</t>
        </is>
      </c>
      <c r="E5598" t="inlineStr">
        <is>
          <t>e2112340-b0e2-4be4-9037-2c7a94ddb456</t>
        </is>
      </c>
      <c r="F5598" t="n">
        <v>70</v>
      </c>
    </row>
    <row r="5599">
      <c r="A5599" t="inlineStr">
        <is>
          <t>448b3099-8706-4315-9fe3-db3adfa4b29b</t>
        </is>
      </c>
      <c r="B5599" t="inlineStr">
        <is>
          <t>39159071</t>
        </is>
      </c>
      <c r="C5599" t="inlineStr">
        <is>
          <t>OF REGENERATED CELLULOSE</t>
        </is>
      </c>
      <c r="D5599" t="inlineStr">
        <is>
          <t>24055375-a41a-454c-96a0-9b6b95ddf41d</t>
        </is>
      </c>
      <c r="E5599" t="inlineStr">
        <is>
          <t>e2112340-b0e2-4be4-9037-2c7a94ddb456</t>
        </is>
      </c>
      <c r="F5599" t="n">
        <v>70</v>
      </c>
    </row>
    <row r="5600">
      <c r="A5600" t="inlineStr">
        <is>
          <t>afe3b042-127a-4df4-9b29-d9267f751616</t>
        </is>
      </c>
      <c r="B5600" t="inlineStr">
        <is>
          <t>39159072</t>
        </is>
      </c>
      <c r="C5600" t="inlineStr">
        <is>
          <t>CELLULOSE PLASTIC WASTE SUCH AS CELLULOSE NITRATE FILM SCRAP NON-PLASTICISED</t>
        </is>
      </c>
      <c r="D5600" t="inlineStr">
        <is>
          <t>24055375-a41a-454c-96a0-9b6b95ddf41d</t>
        </is>
      </c>
      <c r="E5600" t="inlineStr">
        <is>
          <t>e2112340-b0e2-4be4-9037-2c7a94ddb456</t>
        </is>
      </c>
      <c r="F5600" t="n">
        <v>70</v>
      </c>
    </row>
    <row r="5601">
      <c r="A5601" t="inlineStr">
        <is>
          <t>3bfc2a1b-dce7-4490-bc69-72d0a2aa5c19</t>
        </is>
      </c>
      <c r="B5601" t="inlineStr">
        <is>
          <t>39159073</t>
        </is>
      </c>
      <c r="C5601" t="inlineStr">
        <is>
          <t>CELLULOSE PLASTIC WASTE SUCH AS CELLULOSE NITRATE FILM SCRAP PLASTICISED</t>
        </is>
      </c>
      <c r="D5601" t="inlineStr">
        <is>
          <t>24055375-a41a-454c-96a0-9b6b95ddf41d</t>
        </is>
      </c>
      <c r="E5601" t="inlineStr">
        <is>
          <t>e2112340-b0e2-4be4-9037-2c7a94ddb456</t>
        </is>
      </c>
      <c r="F5601" t="n">
        <v>70</v>
      </c>
    </row>
    <row r="5602">
      <c r="A5602" t="inlineStr">
        <is>
          <t>a9822ce9-80f8-45ab-b860-fff8fd1e4d69</t>
        </is>
      </c>
      <c r="B5602" t="inlineStr">
        <is>
          <t>39159074</t>
        </is>
      </c>
      <c r="C5602" t="inlineStr">
        <is>
          <t>CELLULOSE PLASTIC WASTE SUCH AS CELLULOSE ACETATC FILM SCRAP NON-PLASTICISED</t>
        </is>
      </c>
      <c r="D5602" t="inlineStr">
        <is>
          <t>24055375-a41a-454c-96a0-9b6b95ddf41d</t>
        </is>
      </c>
      <c r="E5602" t="inlineStr">
        <is>
          <t>e2112340-b0e2-4be4-9037-2c7a94ddb456</t>
        </is>
      </c>
      <c r="F5602" t="n">
        <v>70</v>
      </c>
    </row>
    <row r="5603">
      <c r="A5603" t="inlineStr">
        <is>
          <t>547fb9c3-eb4b-4e53-ab03-3d004a381ecd</t>
        </is>
      </c>
      <c r="B5603" t="inlineStr">
        <is>
          <t>39159075</t>
        </is>
      </c>
      <c r="C5603" t="inlineStr">
        <is>
          <t>CELLULOSE PLASTIC WASTE SUCH AS CELLULOSE ACETATC FILM SCRAP PLASTICISED</t>
        </is>
      </c>
      <c r="D5603" t="inlineStr">
        <is>
          <t>24055375-a41a-454c-96a0-9b6b95ddf41d</t>
        </is>
      </c>
      <c r="E5603" t="inlineStr">
        <is>
          <t>e2112340-b0e2-4be4-9037-2c7a94ddb456</t>
        </is>
      </c>
      <c r="F5603" t="n">
        <v>70</v>
      </c>
    </row>
    <row r="5604">
      <c r="A5604" t="inlineStr">
        <is>
          <t>c0ce0fbf-5dd6-4f90-8e0b-f1c0b194d9d2</t>
        </is>
      </c>
      <c r="B5604" t="inlineStr">
        <is>
          <t>39159079</t>
        </is>
      </c>
      <c r="C5604" t="inlineStr">
        <is>
          <t>OTHERS</t>
        </is>
      </c>
      <c r="D5604" t="inlineStr">
        <is>
          <t>24055375-a41a-454c-96a0-9b6b95ddf41d</t>
        </is>
      </c>
      <c r="E5604" t="inlineStr">
        <is>
          <t>e2112340-b0e2-4be4-9037-2c7a94ddb456</t>
        </is>
      </c>
      <c r="F5604" t="n">
        <v>70</v>
      </c>
    </row>
    <row r="5605">
      <c r="A5605" t="inlineStr">
        <is>
          <t>d8902c34-0086-48ec-b57b-c434f1bb5b4d</t>
        </is>
      </c>
      <c r="B5605" t="inlineStr">
        <is>
          <t>39159090</t>
        </is>
      </c>
      <c r="C5605" t="inlineStr">
        <is>
          <t>OTHER</t>
        </is>
      </c>
      <c r="D5605" t="inlineStr">
        <is>
          <t>24055375-a41a-454c-96a0-9b6b95ddf41d</t>
        </is>
      </c>
      <c r="E5605" t="inlineStr">
        <is>
          <t>e2112340-b0e2-4be4-9037-2c7a94ddb456</t>
        </is>
      </c>
      <c r="F5605" t="n">
        <v>70</v>
      </c>
    </row>
    <row r="5606">
      <c r="A5606" t="inlineStr">
        <is>
          <t>76b47721-7b25-4abf-88eb-fc0428e955de</t>
        </is>
      </c>
      <c r="B5606" t="inlineStr">
        <is>
          <t>39161010</t>
        </is>
      </c>
      <c r="C5606" t="inlineStr">
        <is>
          <t>RODS OF POLYETHYLENE</t>
        </is>
      </c>
      <c r="D5606" t="inlineStr">
        <is>
          <t>24055375-a41a-454c-96a0-9b6b95ddf41d</t>
        </is>
      </c>
      <c r="E5606" t="inlineStr">
        <is>
          <t>b0373cd2-a76a-49be-be1b-f22f027d9e42</t>
        </is>
      </c>
      <c r="F5606" t="n">
        <v>70</v>
      </c>
    </row>
    <row r="5607">
      <c r="A5607" t="inlineStr">
        <is>
          <t>7699ae08-64d9-41d6-8523-aa5d016130d7</t>
        </is>
      </c>
      <c r="B5607" t="inlineStr">
        <is>
          <t>39161020</t>
        </is>
      </c>
      <c r="C5607" t="inlineStr">
        <is>
          <t>CANES</t>
        </is>
      </c>
      <c r="D5607" t="inlineStr">
        <is>
          <t>24055375-a41a-454c-96a0-9b6b95ddf41d</t>
        </is>
      </c>
      <c r="E5607" t="inlineStr">
        <is>
          <t>b0373cd2-a76a-49be-be1b-f22f027d9e42</t>
        </is>
      </c>
      <c r="F5607" t="n">
        <v>70</v>
      </c>
    </row>
    <row r="5608">
      <c r="A5608" t="inlineStr">
        <is>
          <t>9bc9df34-9fe5-4ea5-a59c-a2658acff3bc</t>
        </is>
      </c>
      <c r="B5608" t="inlineStr">
        <is>
          <t>39161090</t>
        </is>
      </c>
      <c r="C5608" t="inlineStr">
        <is>
          <t>OTHER</t>
        </is>
      </c>
      <c r="D5608" t="inlineStr">
        <is>
          <t>24055375-a41a-454c-96a0-9b6b95ddf41d</t>
        </is>
      </c>
      <c r="E5608" t="inlineStr">
        <is>
          <t>b0373cd2-a76a-49be-be1b-f22f027d9e42</t>
        </is>
      </c>
      <c r="F5608" t="n">
        <v>70</v>
      </c>
    </row>
    <row r="5609">
      <c r="A5609" t="inlineStr">
        <is>
          <t>f50cc9e9-bca4-4401-8ba8-1d1506525790</t>
        </is>
      </c>
      <c r="B5609" t="inlineStr">
        <is>
          <t>39162011</t>
        </is>
      </c>
      <c r="C5609" t="inlineStr">
        <is>
          <t>CANES</t>
        </is>
      </c>
      <c r="D5609" t="inlineStr">
        <is>
          <t>24055375-a41a-454c-96a0-9b6b95ddf41d</t>
        </is>
      </c>
      <c r="E5609" t="inlineStr">
        <is>
          <t>b0373cd2-a76a-49be-be1b-f22f027d9e42</t>
        </is>
      </c>
      <c r="F5609" t="n">
        <v>70</v>
      </c>
    </row>
    <row r="5610">
      <c r="A5610" t="inlineStr">
        <is>
          <t>016b956f-fc27-4ced-889e-92acfaefdbae</t>
        </is>
      </c>
      <c r="B5610" t="inlineStr">
        <is>
          <t>39162019</t>
        </is>
      </c>
      <c r="C5610" t="inlineStr">
        <is>
          <t>OTHER</t>
        </is>
      </c>
      <c r="D5610" t="inlineStr">
        <is>
          <t>24055375-a41a-454c-96a0-9b6b95ddf41d</t>
        </is>
      </c>
      <c r="E5610" t="inlineStr">
        <is>
          <t>b0373cd2-a76a-49be-be1b-f22f027d9e42</t>
        </is>
      </c>
      <c r="F5610" t="n">
        <v>70</v>
      </c>
    </row>
    <row r="5611">
      <c r="A5611" t="inlineStr">
        <is>
          <t>99a11d93-94aa-430d-8302-c69d7ec7f3b9</t>
        </is>
      </c>
      <c r="B5611" t="inlineStr">
        <is>
          <t>39162091</t>
        </is>
      </c>
      <c r="C5611" t="inlineStr">
        <is>
          <t>CANES</t>
        </is>
      </c>
      <c r="D5611" t="inlineStr">
        <is>
          <t>24055375-a41a-454c-96a0-9b6b95ddf41d</t>
        </is>
      </c>
      <c r="E5611" t="inlineStr">
        <is>
          <t>b0373cd2-a76a-49be-be1b-f22f027d9e42</t>
        </is>
      </c>
      <c r="F5611" t="n">
        <v>70</v>
      </c>
    </row>
    <row r="5612">
      <c r="A5612" t="inlineStr">
        <is>
          <t>cd80243a-7eb5-468d-b87f-45ade0c048a6</t>
        </is>
      </c>
      <c r="B5612" t="inlineStr">
        <is>
          <t>39162099</t>
        </is>
      </c>
      <c r="C5612" t="inlineStr">
        <is>
          <t>OTHER</t>
        </is>
      </c>
      <c r="D5612" t="inlineStr">
        <is>
          <t>24055375-a41a-454c-96a0-9b6b95ddf41d</t>
        </is>
      </c>
      <c r="E5612" t="inlineStr">
        <is>
          <t>b0373cd2-a76a-49be-be1b-f22f027d9e42</t>
        </is>
      </c>
      <c r="F5612" t="n">
        <v>70</v>
      </c>
    </row>
    <row r="5613">
      <c r="A5613" t="inlineStr">
        <is>
          <t>9f95c5dd-4eec-4e3e-9ff0-9fd82ead2ae6</t>
        </is>
      </c>
      <c r="B5613" t="inlineStr">
        <is>
          <t>39169010</t>
        </is>
      </c>
      <c r="C5613" t="inlineStr">
        <is>
          <t>CANES</t>
        </is>
      </c>
      <c r="D5613" t="inlineStr">
        <is>
          <t>24055375-a41a-454c-96a0-9b6b95ddf41d</t>
        </is>
      </c>
      <c r="E5613" t="inlineStr">
        <is>
          <t>b0373cd2-a76a-49be-be1b-f22f027d9e42</t>
        </is>
      </c>
      <c r="F5613" t="n">
        <v>70</v>
      </c>
    </row>
    <row r="5614">
      <c r="A5614" t="inlineStr">
        <is>
          <t>ed670bbf-2798-40ab-9774-e4b00a6db280</t>
        </is>
      </c>
      <c r="B5614" t="inlineStr">
        <is>
          <t>39169021</t>
        </is>
      </c>
      <c r="C5614" t="inlineStr">
        <is>
          <t>OF PHENOPLAST</t>
        </is>
      </c>
      <c r="D5614" t="inlineStr">
        <is>
          <t>24055375-a41a-454c-96a0-9b6b95ddf41d</t>
        </is>
      </c>
      <c r="E5614" t="inlineStr">
        <is>
          <t>b0373cd2-a76a-49be-be1b-f22f027d9e42</t>
        </is>
      </c>
      <c r="F5614" t="n">
        <v>70</v>
      </c>
    </row>
    <row r="5615">
      <c r="A5615" t="inlineStr">
        <is>
          <t>67b2efa9-3b79-4746-b6bb-773d1721624d</t>
        </is>
      </c>
      <c r="B5615" t="inlineStr">
        <is>
          <t>39169022</t>
        </is>
      </c>
      <c r="C5615" t="inlineStr">
        <is>
          <t>OF AMINOPLAST</t>
        </is>
      </c>
      <c r="D5615" t="inlineStr">
        <is>
          <t>24055375-a41a-454c-96a0-9b6b95ddf41d</t>
        </is>
      </c>
      <c r="E5615" t="inlineStr">
        <is>
          <t>b0373cd2-a76a-49be-be1b-f22f027d9e42</t>
        </is>
      </c>
      <c r="F5615" t="n">
        <v>70</v>
      </c>
    </row>
    <row r="5616">
      <c r="A5616" t="inlineStr">
        <is>
          <t>41ab96dd-8259-47ee-914d-66ec4e0af9bb</t>
        </is>
      </c>
      <c r="B5616" t="inlineStr">
        <is>
          <t>39169023</t>
        </is>
      </c>
      <c r="C5616" t="inlineStr">
        <is>
          <t>OF ALKYDS AND POLYSTERS</t>
        </is>
      </c>
      <c r="D5616" t="inlineStr">
        <is>
          <t>24055375-a41a-454c-96a0-9b6b95ddf41d</t>
        </is>
      </c>
      <c r="E5616" t="inlineStr">
        <is>
          <t>b0373cd2-a76a-49be-be1b-f22f027d9e42</t>
        </is>
      </c>
      <c r="F5616" t="n">
        <v>70</v>
      </c>
    </row>
    <row r="5617">
      <c r="A5617" t="inlineStr">
        <is>
          <t>b4413551-10c8-4055-9792-62ba79d46e79</t>
        </is>
      </c>
      <c r="B5617" t="inlineStr">
        <is>
          <t>39169024</t>
        </is>
      </c>
      <c r="C5617" t="inlineStr">
        <is>
          <t>OF POLYAMIDES</t>
        </is>
      </c>
      <c r="D5617" t="inlineStr">
        <is>
          <t>24055375-a41a-454c-96a0-9b6b95ddf41d</t>
        </is>
      </c>
      <c r="E5617" t="inlineStr">
        <is>
          <t>b0373cd2-a76a-49be-be1b-f22f027d9e42</t>
        </is>
      </c>
      <c r="F5617" t="n">
        <v>70</v>
      </c>
    </row>
    <row r="5618">
      <c r="A5618" t="inlineStr">
        <is>
          <t>81d2fb8c-1c8c-46c0-8b5f-09fcbdea5321</t>
        </is>
      </c>
      <c r="B5618" t="inlineStr">
        <is>
          <t>39169025</t>
        </is>
      </c>
      <c r="C5618" t="inlineStr">
        <is>
          <t>OF POLYURETHANES</t>
        </is>
      </c>
      <c r="D5618" t="inlineStr">
        <is>
          <t>24055375-a41a-454c-96a0-9b6b95ddf41d</t>
        </is>
      </c>
      <c r="E5618" t="inlineStr">
        <is>
          <t>b0373cd2-a76a-49be-be1b-f22f027d9e42</t>
        </is>
      </c>
      <c r="F5618" t="n">
        <v>70</v>
      </c>
    </row>
    <row r="5619">
      <c r="A5619" t="inlineStr">
        <is>
          <t>72d94925-0296-4cf8-9400-c5cd7806347b</t>
        </is>
      </c>
      <c r="B5619" t="inlineStr">
        <is>
          <t>39169026</t>
        </is>
      </c>
      <c r="C5619" t="inlineStr">
        <is>
          <t>OF EPOXIDE-RESINS (INCLUDING WASTE AND SCRAP)</t>
        </is>
      </c>
      <c r="D5619" t="inlineStr">
        <is>
          <t>24055375-a41a-454c-96a0-9b6b95ddf41d</t>
        </is>
      </c>
      <c r="E5619" t="inlineStr">
        <is>
          <t>b0373cd2-a76a-49be-be1b-f22f027d9e42</t>
        </is>
      </c>
      <c r="F5619" t="n">
        <v>70</v>
      </c>
    </row>
    <row r="5620">
      <c r="A5620" t="inlineStr">
        <is>
          <t>2bbcc655-5030-4fd5-8523-2d95f06a8595</t>
        </is>
      </c>
      <c r="B5620" t="inlineStr">
        <is>
          <t>39169027</t>
        </is>
      </c>
      <c r="C5620" t="inlineStr">
        <is>
          <t>OF POLYPROPYLENE</t>
        </is>
      </c>
      <c r="D5620" t="inlineStr">
        <is>
          <t>24055375-a41a-454c-96a0-9b6b95ddf41d</t>
        </is>
      </c>
      <c r="E5620" t="inlineStr">
        <is>
          <t>b0373cd2-a76a-49be-be1b-f22f027d9e42</t>
        </is>
      </c>
      <c r="F5620" t="n">
        <v>70</v>
      </c>
    </row>
    <row r="5621">
      <c r="A5621" t="inlineStr">
        <is>
          <t>a7726e4e-1847-42e0-a198-e05caeb5b001</t>
        </is>
      </c>
      <c r="B5621" t="inlineStr">
        <is>
          <t>39169028</t>
        </is>
      </c>
      <c r="C5621" t="inlineStr">
        <is>
          <t>OF ACRYLICMETHACRYLIC AND ACRYLOMETHACRYLIC POLYMERS</t>
        </is>
      </c>
      <c r="D5621" t="inlineStr">
        <is>
          <t>24055375-a41a-454c-96a0-9b6b95ddf41d</t>
        </is>
      </c>
      <c r="E5621" t="inlineStr">
        <is>
          <t>b0373cd2-a76a-49be-be1b-f22f027d9e42</t>
        </is>
      </c>
      <c r="F5621" t="n">
        <v>70</v>
      </c>
    </row>
    <row r="5622">
      <c r="A5622" t="inlineStr">
        <is>
          <t>bf6f0c64-eee0-49c9-8597-0636abc93df6</t>
        </is>
      </c>
      <c r="B5622" t="inlineStr">
        <is>
          <t>39169031</t>
        </is>
      </c>
      <c r="C5622" t="inlineStr">
        <is>
          <t>OF POLYMERISATION AND COPOLYMERISATION PRODUCTS OF POLYSTYRENE</t>
        </is>
      </c>
      <c r="D5622" t="inlineStr">
        <is>
          <t>24055375-a41a-454c-96a0-9b6b95ddf41d</t>
        </is>
      </c>
      <c r="E5622" t="inlineStr">
        <is>
          <t>b0373cd2-a76a-49be-be1b-f22f027d9e42</t>
        </is>
      </c>
      <c r="F5622" t="n">
        <v>70</v>
      </c>
    </row>
    <row r="5623">
      <c r="A5623" t="inlineStr">
        <is>
          <t>79b0b406-c943-4873-b5e1-69561039ee21</t>
        </is>
      </c>
      <c r="B5623" t="inlineStr">
        <is>
          <t>39169032</t>
        </is>
      </c>
      <c r="C5623" t="inlineStr">
        <is>
          <t>OF POLYMETHYL METHACRYLATE</t>
        </is>
      </c>
      <c r="D5623" t="inlineStr">
        <is>
          <t>24055375-a41a-454c-96a0-9b6b95ddf41d</t>
        </is>
      </c>
      <c r="E5623" t="inlineStr">
        <is>
          <t>b0373cd2-a76a-49be-be1b-f22f027d9e42</t>
        </is>
      </c>
      <c r="F5623" t="n">
        <v>70</v>
      </c>
    </row>
    <row r="5624">
      <c r="A5624" t="inlineStr">
        <is>
          <t>4330424a-a7f1-4d39-beec-f5278c29b17d</t>
        </is>
      </c>
      <c r="B5624" t="inlineStr">
        <is>
          <t>39169040</t>
        </is>
      </c>
      <c r="C5624" t="inlineStr">
        <is>
          <t>OF REGENERATED CELLULOSE</t>
        </is>
      </c>
      <c r="D5624" t="inlineStr">
        <is>
          <t>24055375-a41a-454c-96a0-9b6b95ddf41d</t>
        </is>
      </c>
      <c r="E5624" t="inlineStr">
        <is>
          <t>b0373cd2-a76a-49be-be1b-f22f027d9e42</t>
        </is>
      </c>
      <c r="F5624" t="n">
        <v>70</v>
      </c>
    </row>
    <row r="5625">
      <c r="A5625" t="inlineStr">
        <is>
          <t>e5a7899c-e4d3-4f94-8723-bc1e30d4cefa</t>
        </is>
      </c>
      <c r="B5625" t="inlineStr">
        <is>
          <t>39169050</t>
        </is>
      </c>
      <c r="C5625" t="inlineStr">
        <is>
          <t>OF CELLULOSE NITRATE AND CELLULOID, WHETHER OR NOT PLASTICIZED</t>
        </is>
      </c>
      <c r="D5625" t="inlineStr">
        <is>
          <t>24055375-a41a-454c-96a0-9b6b95ddf41d</t>
        </is>
      </c>
      <c r="E5625" t="inlineStr">
        <is>
          <t>b0373cd2-a76a-49be-be1b-f22f027d9e42</t>
        </is>
      </c>
      <c r="F5625" t="n">
        <v>70</v>
      </c>
    </row>
    <row r="5626">
      <c r="A5626" t="inlineStr">
        <is>
          <t>1c6f7e31-31fa-4285-9b6a-1feb7bba24e5</t>
        </is>
      </c>
      <c r="B5626" t="inlineStr">
        <is>
          <t>39169060</t>
        </is>
      </c>
      <c r="C5626" t="inlineStr">
        <is>
          <t>OF VULCANIZED FIBRE</t>
        </is>
      </c>
      <c r="D5626" t="inlineStr">
        <is>
          <t>24055375-a41a-454c-96a0-9b6b95ddf41d</t>
        </is>
      </c>
      <c r="E5626" t="inlineStr">
        <is>
          <t>b0373cd2-a76a-49be-be1b-f22f027d9e42</t>
        </is>
      </c>
      <c r="F5626" t="n">
        <v>70</v>
      </c>
    </row>
    <row r="5627">
      <c r="A5627" t="inlineStr">
        <is>
          <t>9357ec36-b5ad-430e-8e49-54a021087db7</t>
        </is>
      </c>
      <c r="B5627" t="inlineStr">
        <is>
          <t>39169070</t>
        </is>
      </c>
      <c r="C5627" t="inlineStr">
        <is>
          <t>OF CELLULOSE ACETATE AND ACETATE BUTYRATE, WHETHER OR NOT PLASTICIZED</t>
        </is>
      </c>
      <c r="D5627" t="inlineStr">
        <is>
          <t>24055375-a41a-454c-96a0-9b6b95ddf41d</t>
        </is>
      </c>
      <c r="E5627" t="inlineStr">
        <is>
          <t>b0373cd2-a76a-49be-be1b-f22f027d9e42</t>
        </is>
      </c>
      <c r="F5627" t="n">
        <v>70</v>
      </c>
    </row>
    <row r="5628">
      <c r="A5628" t="inlineStr">
        <is>
          <t>c9dcb15b-f761-47c3-8a7e-8310a30fe6f2</t>
        </is>
      </c>
      <c r="B5628" t="inlineStr">
        <is>
          <t>39169080</t>
        </is>
      </c>
      <c r="C5628" t="inlineStr">
        <is>
          <t>OF VINYL PLASTIC</t>
        </is>
      </c>
      <c r="D5628" t="inlineStr">
        <is>
          <t>24055375-a41a-454c-96a0-9b6b95ddf41d</t>
        </is>
      </c>
      <c r="E5628" t="inlineStr">
        <is>
          <t>b0373cd2-a76a-49be-be1b-f22f027d9e42</t>
        </is>
      </c>
      <c r="F5628" t="n">
        <v>70</v>
      </c>
    </row>
    <row r="5629">
      <c r="A5629" t="inlineStr">
        <is>
          <t>32c4a8b1-0155-4cb7-83f6-c8dee8fe7bef</t>
        </is>
      </c>
      <c r="B5629" t="inlineStr">
        <is>
          <t>39169090</t>
        </is>
      </c>
      <c r="C5629" t="inlineStr">
        <is>
          <t>OF OTHER POLYMERISATION AND COPOLYMERISATION PRODUCTS</t>
        </is>
      </c>
      <c r="D5629" t="inlineStr">
        <is>
          <t>24055375-a41a-454c-96a0-9b6b95ddf41d</t>
        </is>
      </c>
      <c r="E5629" t="inlineStr">
        <is>
          <t>b0373cd2-a76a-49be-be1b-f22f027d9e42</t>
        </is>
      </c>
      <c r="F5629" t="n">
        <v>70</v>
      </c>
    </row>
    <row r="5630">
      <c r="A5630" t="inlineStr">
        <is>
          <t>b29d9711-3416-463a-8b22-5f614683ad52</t>
        </is>
      </c>
      <c r="B5630" t="inlineStr">
        <is>
          <t>39171010</t>
        </is>
      </c>
      <c r="C5630" t="inlineStr">
        <is>
          <t>OF HARDENED PROTEIN</t>
        </is>
      </c>
      <c r="D5630" t="inlineStr">
        <is>
          <t>24055375-a41a-454c-96a0-9b6b95ddf41d</t>
        </is>
      </c>
      <c r="E5630" t="inlineStr">
        <is>
          <t>788e632d-f974-4425-a280-7ec217d411a9</t>
        </is>
      </c>
      <c r="F5630" t="n">
        <v>70</v>
      </c>
    </row>
    <row r="5631">
      <c r="A5631" t="inlineStr">
        <is>
          <t>747321db-3038-41ff-b8ec-b801571e7e89</t>
        </is>
      </c>
      <c r="B5631" t="inlineStr">
        <is>
          <t>39171020</t>
        </is>
      </c>
      <c r="C5631" t="inlineStr">
        <is>
          <t>OF CELLULOSIC MATERIALS</t>
        </is>
      </c>
      <c r="D5631" t="inlineStr">
        <is>
          <t>24055375-a41a-454c-96a0-9b6b95ddf41d</t>
        </is>
      </c>
      <c r="E5631" t="inlineStr">
        <is>
          <t>788e632d-f974-4425-a280-7ec217d411a9</t>
        </is>
      </c>
      <c r="F5631" t="n">
        <v>70</v>
      </c>
    </row>
    <row r="5632">
      <c r="A5632" t="inlineStr">
        <is>
          <t>35695031-fa54-49cb-956f-60727edf9c2d</t>
        </is>
      </c>
      <c r="B5632" t="inlineStr">
        <is>
          <t>39172110</t>
        </is>
      </c>
      <c r="C5632" t="inlineStr">
        <is>
          <t>TUBES OF POLYETHYLENE</t>
        </is>
      </c>
      <c r="D5632" t="inlineStr">
        <is>
          <t>24055375-a41a-454c-96a0-9b6b95ddf41d</t>
        </is>
      </c>
      <c r="E5632" t="inlineStr">
        <is>
          <t>788e632d-f974-4425-a280-7ec217d411a9</t>
        </is>
      </c>
      <c r="F5632" t="n">
        <v>70</v>
      </c>
    </row>
    <row r="5633">
      <c r="A5633" t="inlineStr">
        <is>
          <t>5ecc2fe8-44b3-454d-bb21-0217724dc42b</t>
        </is>
      </c>
      <c r="B5633" t="inlineStr">
        <is>
          <t>39172190</t>
        </is>
      </c>
      <c r="C5633" t="inlineStr">
        <is>
          <t>OTHER</t>
        </is>
      </c>
      <c r="D5633" t="inlineStr">
        <is>
          <t>24055375-a41a-454c-96a0-9b6b95ddf41d</t>
        </is>
      </c>
      <c r="E5633" t="inlineStr">
        <is>
          <t>788e632d-f974-4425-a280-7ec217d411a9</t>
        </is>
      </c>
      <c r="F5633" t="n">
        <v>70</v>
      </c>
    </row>
    <row r="5634">
      <c r="A5634" t="inlineStr">
        <is>
          <t>5936659d-061a-4fb9-8269-dd849364c81b</t>
        </is>
      </c>
      <c r="B5634" t="inlineStr">
        <is>
          <t>39172200</t>
        </is>
      </c>
      <c r="C5634" t="inlineStr">
        <is>
          <t>OF POLYMERS OF PROPYLENE</t>
        </is>
      </c>
      <c r="D5634" t="inlineStr">
        <is>
          <t>24055375-a41a-454c-96a0-9b6b95ddf41d</t>
        </is>
      </c>
      <c r="E5634" t="inlineStr">
        <is>
          <t>788e632d-f974-4425-a280-7ec217d411a9</t>
        </is>
      </c>
      <c r="F5634" t="n">
        <v>70</v>
      </c>
    </row>
    <row r="5635">
      <c r="A5635" t="inlineStr">
        <is>
          <t>1338b45e-67b7-414b-b08c-630438defea6</t>
        </is>
      </c>
      <c r="B5635" t="inlineStr">
        <is>
          <t>39172310</t>
        </is>
      </c>
      <c r="C5635" t="inlineStr">
        <is>
          <t>SEAMLESS TUBES</t>
        </is>
      </c>
      <c r="D5635" t="inlineStr">
        <is>
          <t>24055375-a41a-454c-96a0-9b6b95ddf41d</t>
        </is>
      </c>
      <c r="E5635" t="inlineStr">
        <is>
          <t>788e632d-f974-4425-a280-7ec217d411a9</t>
        </is>
      </c>
      <c r="F5635" t="n">
        <v>70</v>
      </c>
    </row>
    <row r="5636">
      <c r="A5636" t="inlineStr">
        <is>
          <t>ac968724-622d-41c9-9a20-68a0c4fdda6c</t>
        </is>
      </c>
      <c r="B5636" t="inlineStr">
        <is>
          <t>39172390</t>
        </is>
      </c>
      <c r="C5636" t="inlineStr">
        <is>
          <t>OTHER</t>
        </is>
      </c>
      <c r="D5636" t="inlineStr">
        <is>
          <t>24055375-a41a-454c-96a0-9b6b95ddf41d</t>
        </is>
      </c>
      <c r="E5636" t="inlineStr">
        <is>
          <t>788e632d-f974-4425-a280-7ec217d411a9</t>
        </is>
      </c>
      <c r="F5636" t="n">
        <v>70</v>
      </c>
    </row>
    <row r="5637">
      <c r="A5637" t="inlineStr">
        <is>
          <t>97f2f37d-f54a-44a4-9214-211afdea908c</t>
        </is>
      </c>
      <c r="B5637" t="inlineStr">
        <is>
          <t>39172910</t>
        </is>
      </c>
      <c r="C5637" t="inlineStr">
        <is>
          <t>SEAMLESS TUBES OF COPOLYMERS OF VINYL ACETATE AND VINYL CHLORIDE</t>
        </is>
      </c>
      <c r="D5637" t="inlineStr">
        <is>
          <t>24055375-a41a-454c-96a0-9b6b95ddf41d</t>
        </is>
      </c>
      <c r="E5637" t="inlineStr">
        <is>
          <t>788e632d-f974-4425-a280-7ec217d411a9</t>
        </is>
      </c>
      <c r="F5637" t="n">
        <v>70</v>
      </c>
    </row>
    <row r="5638">
      <c r="A5638" t="inlineStr">
        <is>
          <t>c74c76f9-bf57-4fa1-abcb-a3e381204cd6</t>
        </is>
      </c>
      <c r="B5638" t="inlineStr">
        <is>
          <t>39172920</t>
        </is>
      </c>
      <c r="C5638" t="inlineStr">
        <is>
          <t>SEAMLESS TUBES OF POLYMERS AND COPOLYMERS OF POLYSTYRENE</t>
        </is>
      </c>
      <c r="D5638" t="inlineStr">
        <is>
          <t>24055375-a41a-454c-96a0-9b6b95ddf41d</t>
        </is>
      </c>
      <c r="E5638" t="inlineStr">
        <is>
          <t>788e632d-f974-4425-a280-7ec217d411a9</t>
        </is>
      </c>
      <c r="F5638" t="n">
        <v>70</v>
      </c>
    </row>
    <row r="5639">
      <c r="A5639" t="inlineStr">
        <is>
          <t>e07e41d9-c489-416b-b4ac-fd4b1aecd448</t>
        </is>
      </c>
      <c r="B5639" t="inlineStr">
        <is>
          <t>39172930</t>
        </is>
      </c>
      <c r="C5639" t="inlineStr">
        <is>
          <t>TUBES OF CELLULOSE NITRATE AND CELLULOID, WHETHER OR NOT PLASTICISED</t>
        </is>
      </c>
      <c r="D5639" t="inlineStr">
        <is>
          <t>24055375-a41a-454c-96a0-9b6b95ddf41d</t>
        </is>
      </c>
      <c r="E5639" t="inlineStr">
        <is>
          <t>788e632d-f974-4425-a280-7ec217d411a9</t>
        </is>
      </c>
      <c r="F5639" t="n">
        <v>70</v>
      </c>
    </row>
    <row r="5640">
      <c r="A5640" t="inlineStr">
        <is>
          <t>707baf54-dae2-4147-a020-e0cfedc4725b</t>
        </is>
      </c>
      <c r="B5640" t="inlineStr">
        <is>
          <t>39172940</t>
        </is>
      </c>
      <c r="C5640" t="inlineStr">
        <is>
          <t>TUBES OF CELLULOSE ACETATE OR ACETATE BUTYRATE</t>
        </is>
      </c>
      <c r="D5640" t="inlineStr">
        <is>
          <t>24055375-a41a-454c-96a0-9b6b95ddf41d</t>
        </is>
      </c>
      <c r="E5640" t="inlineStr">
        <is>
          <t>788e632d-f974-4425-a280-7ec217d411a9</t>
        </is>
      </c>
      <c r="F5640" t="n">
        <v>70</v>
      </c>
    </row>
    <row r="5641">
      <c r="A5641" t="inlineStr">
        <is>
          <t>d708e205-9921-482a-a937-e5f0de8269d8</t>
        </is>
      </c>
      <c r="B5641" t="inlineStr">
        <is>
          <t>39172950</t>
        </is>
      </c>
      <c r="C5641" t="inlineStr">
        <is>
          <t>TUBES OF VINYL PLASTICS</t>
        </is>
      </c>
      <c r="D5641" t="inlineStr">
        <is>
          <t>24055375-a41a-454c-96a0-9b6b95ddf41d</t>
        </is>
      </c>
      <c r="E5641" t="inlineStr">
        <is>
          <t>788e632d-f974-4425-a280-7ec217d411a9</t>
        </is>
      </c>
      <c r="F5641" t="n">
        <v>70</v>
      </c>
    </row>
    <row r="5642">
      <c r="A5642" t="inlineStr">
        <is>
          <t>536afe35-fe5b-4b45-bd13-84e81ad538e1</t>
        </is>
      </c>
      <c r="B5642" t="inlineStr">
        <is>
          <t>39172990</t>
        </is>
      </c>
      <c r="C5642" t="inlineStr">
        <is>
          <t>OTHER</t>
        </is>
      </c>
      <c r="D5642" t="inlineStr">
        <is>
          <t>24055375-a41a-454c-96a0-9b6b95ddf41d</t>
        </is>
      </c>
      <c r="E5642" t="inlineStr">
        <is>
          <t>788e632d-f974-4425-a280-7ec217d411a9</t>
        </is>
      </c>
      <c r="F5642" t="n">
        <v>70</v>
      </c>
    </row>
    <row r="5643">
      <c r="A5643" t="inlineStr">
        <is>
          <t>0abea023-cc8f-411b-8427-2a2375548ba3</t>
        </is>
      </c>
      <c r="B5643" t="inlineStr">
        <is>
          <t>39173100</t>
        </is>
      </c>
      <c r="C5643" t="inlineStr">
        <is>
          <t>FLEXIBLE TUBES, PIPES AND HOSES, HAVING A MINIMUM BURST PRESSURE OF 27.6 MPA</t>
        </is>
      </c>
      <c r="D5643" t="inlineStr">
        <is>
          <t>24055375-a41a-454c-96a0-9b6b95ddf41d</t>
        </is>
      </c>
      <c r="E5643" t="inlineStr">
        <is>
          <t>788e632d-f974-4425-a280-7ec217d411a9</t>
        </is>
      </c>
      <c r="F5643" t="n">
        <v>70</v>
      </c>
    </row>
    <row r="5644">
      <c r="A5644" t="inlineStr">
        <is>
          <t>6303254a-7e8d-4402-b7f4-cb08d1dfed4d</t>
        </is>
      </c>
      <c r="B5644" t="inlineStr">
        <is>
          <t>39173210</t>
        </is>
      </c>
      <c r="C5644" t="inlineStr">
        <is>
          <t>OF CONDENSATION OR REARRANGEMENT POLYMERIZATION PRODUCTS, WHETHER OR NOT CHEMICALLY MODIFIED</t>
        </is>
      </c>
      <c r="D5644" t="inlineStr">
        <is>
          <t>24055375-a41a-454c-96a0-9b6b95ddf41d</t>
        </is>
      </c>
      <c r="E5644" t="inlineStr">
        <is>
          <t>788e632d-f974-4425-a280-7ec217d411a9</t>
        </is>
      </c>
      <c r="F5644" t="n">
        <v>70</v>
      </c>
    </row>
    <row r="5645">
      <c r="A5645" t="inlineStr">
        <is>
          <t>b82c8947-de17-4b83-9197-c9ed5246659e</t>
        </is>
      </c>
      <c r="B5645" t="inlineStr">
        <is>
          <t>39173220</t>
        </is>
      </c>
      <c r="C5645" t="inlineStr">
        <is>
          <t>OF ADDITION POLYMERISATION PRODUCTS</t>
        </is>
      </c>
      <c r="D5645" t="inlineStr">
        <is>
          <t>24055375-a41a-454c-96a0-9b6b95ddf41d</t>
        </is>
      </c>
      <c r="E5645" t="inlineStr">
        <is>
          <t>788e632d-f974-4425-a280-7ec217d411a9</t>
        </is>
      </c>
      <c r="F5645" t="n">
        <v>70</v>
      </c>
    </row>
    <row r="5646">
      <c r="A5646" t="inlineStr">
        <is>
          <t>518c0e52-dbd1-4f32-a24b-187fb09f1cd4</t>
        </is>
      </c>
      <c r="B5646" t="inlineStr">
        <is>
          <t>39173290</t>
        </is>
      </c>
      <c r="C5646" t="inlineStr">
        <is>
          <t>OTHER</t>
        </is>
      </c>
      <c r="D5646" t="inlineStr">
        <is>
          <t>24055375-a41a-454c-96a0-9b6b95ddf41d</t>
        </is>
      </c>
      <c r="E5646" t="inlineStr">
        <is>
          <t>788e632d-f974-4425-a280-7ec217d411a9</t>
        </is>
      </c>
      <c r="F5646" t="n">
        <v>70</v>
      </c>
    </row>
    <row r="5647">
      <c r="A5647" t="inlineStr">
        <is>
          <t>a6249f14-7f77-4dc1-b5dc-2499e6e1aa80</t>
        </is>
      </c>
      <c r="B5647" t="inlineStr">
        <is>
          <t>39173300</t>
        </is>
      </c>
      <c r="C5647" t="inlineStr">
        <is>
          <t>OTHER, NOT REINFORCED OR OTHERWISE COMBINED WITH OTHER MATERIALS, WITH FITTINGS</t>
        </is>
      </c>
      <c r="D5647" t="inlineStr">
        <is>
          <t>24055375-a41a-454c-96a0-9b6b95ddf41d</t>
        </is>
      </c>
      <c r="E5647" t="inlineStr">
        <is>
          <t>788e632d-f974-4425-a280-7ec217d411a9</t>
        </is>
      </c>
      <c r="F5647" t="n">
        <v>70</v>
      </c>
    </row>
    <row r="5648">
      <c r="A5648" t="inlineStr">
        <is>
          <t>345cdd5f-db31-4d13-ac00-b91d458eec10</t>
        </is>
      </c>
      <c r="B5648" t="inlineStr">
        <is>
          <t>39173910</t>
        </is>
      </c>
      <c r="C5648" t="inlineStr">
        <is>
          <t>OF CONDENSATION OR REARRANGEMENT POLYMERIZATION PRODUCTS, WHETHER OR NOT CHEMICALLY MODIFIED</t>
        </is>
      </c>
      <c r="D5648" t="inlineStr">
        <is>
          <t>24055375-a41a-454c-96a0-9b6b95ddf41d</t>
        </is>
      </c>
      <c r="E5648" t="inlineStr">
        <is>
          <t>788e632d-f974-4425-a280-7ec217d411a9</t>
        </is>
      </c>
      <c r="F5648" t="n">
        <v>70</v>
      </c>
    </row>
    <row r="5649">
      <c r="A5649" t="inlineStr">
        <is>
          <t>6d4156e5-c3ef-4c5c-887c-73379fbdaed3</t>
        </is>
      </c>
      <c r="B5649" t="inlineStr">
        <is>
          <t>39173920</t>
        </is>
      </c>
      <c r="C5649" t="inlineStr">
        <is>
          <t>OF ADDITION POLYMERISATION PRODUCTS</t>
        </is>
      </c>
      <c r="D5649" t="inlineStr">
        <is>
          <t>24055375-a41a-454c-96a0-9b6b95ddf41d</t>
        </is>
      </c>
      <c r="E5649" t="inlineStr">
        <is>
          <t>788e632d-f974-4425-a280-7ec217d411a9</t>
        </is>
      </c>
      <c r="F5649" t="n">
        <v>70</v>
      </c>
    </row>
    <row r="5650">
      <c r="A5650" t="inlineStr">
        <is>
          <t>2e3c9140-be78-4ca6-bfd4-69b68178d8cd</t>
        </is>
      </c>
      <c r="B5650" t="inlineStr">
        <is>
          <t>39173990</t>
        </is>
      </c>
      <c r="C5650" t="inlineStr">
        <is>
          <t>OTHER</t>
        </is>
      </c>
      <c r="D5650" t="inlineStr">
        <is>
          <t>24055375-a41a-454c-96a0-9b6b95ddf41d</t>
        </is>
      </c>
      <c r="E5650" t="inlineStr">
        <is>
          <t>788e632d-f974-4425-a280-7ec217d411a9</t>
        </is>
      </c>
      <c r="F5650" t="n">
        <v>70</v>
      </c>
    </row>
    <row r="5651">
      <c r="A5651" t="inlineStr">
        <is>
          <t>b4a838cb-1b68-4fdc-bbbd-2eb46bdc1fa6</t>
        </is>
      </c>
      <c r="B5651" t="inlineStr">
        <is>
          <t>39174000</t>
        </is>
      </c>
      <c r="C5651" t="inlineStr">
        <is>
          <t>FITTINGS</t>
        </is>
      </c>
      <c r="D5651" t="inlineStr">
        <is>
          <t>24055375-a41a-454c-96a0-9b6b95ddf41d</t>
        </is>
      </c>
      <c r="E5651" t="inlineStr">
        <is>
          <t>788e632d-f974-4425-a280-7ec217d411a9</t>
        </is>
      </c>
      <c r="F5651" t="n">
        <v>70</v>
      </c>
    </row>
    <row r="5652">
      <c r="A5652" t="inlineStr">
        <is>
          <t>4d7a3682-a4d4-418d-b1b3-f5cda8667f3e</t>
        </is>
      </c>
      <c r="B5652" t="inlineStr">
        <is>
          <t>39181010</t>
        </is>
      </c>
      <c r="C5652" t="inlineStr">
        <is>
          <t>WALL OR CEILING COVERINGS COMBINED WITH KNITTED OR WOVEN FABRICS, NONWOVENS OR FELTS</t>
        </is>
      </c>
      <c r="D5652" t="inlineStr">
        <is>
          <t>24055375-a41a-454c-96a0-9b6b95ddf41d</t>
        </is>
      </c>
      <c r="E5652" t="inlineStr">
        <is>
          <t>8d23df59-3c87-4852-952e-4cd4b1346b35</t>
        </is>
      </c>
      <c r="F5652" t="n">
        <v>70</v>
      </c>
    </row>
    <row r="5653">
      <c r="A5653" t="inlineStr">
        <is>
          <t>8272dfce-de43-4dab-bc74-31b4f0d053b5</t>
        </is>
      </c>
      <c r="B5653" t="inlineStr">
        <is>
          <t>39181090</t>
        </is>
      </c>
      <c r="C5653" t="inlineStr">
        <is>
          <t>OTHER</t>
        </is>
      </c>
      <c r="D5653" t="inlineStr">
        <is>
          <t>24055375-a41a-454c-96a0-9b6b95ddf41d</t>
        </is>
      </c>
      <c r="E5653" t="inlineStr">
        <is>
          <t>8d23df59-3c87-4852-952e-4cd4b1346b35</t>
        </is>
      </c>
      <c r="F5653" t="n">
        <v>70</v>
      </c>
    </row>
    <row r="5654">
      <c r="A5654" t="inlineStr">
        <is>
          <t>a29dcb04-8674-40c7-9fae-40f8a5a73513</t>
        </is>
      </c>
      <c r="B5654" t="inlineStr">
        <is>
          <t>39189010</t>
        </is>
      </c>
      <c r="C5654" t="inlineStr">
        <is>
          <t>FLOOR COVERINGS OF LINOXYNE</t>
        </is>
      </c>
      <c r="D5654" t="inlineStr">
        <is>
          <t>24055375-a41a-454c-96a0-9b6b95ddf41d</t>
        </is>
      </c>
      <c r="E5654" t="inlineStr">
        <is>
          <t>8d23df59-3c87-4852-952e-4cd4b1346b35</t>
        </is>
      </c>
      <c r="F5654" t="n">
        <v>70</v>
      </c>
    </row>
    <row r="5655">
      <c r="A5655" t="inlineStr">
        <is>
          <t>2a06dc52-a671-43c7-9252-d921103050a8</t>
        </is>
      </c>
      <c r="B5655" t="inlineStr">
        <is>
          <t>39189020</t>
        </is>
      </c>
      <c r="C5655" t="inlineStr">
        <is>
          <t>WALL OR CEILING COVERINGS COMBINED WITH KNITTED OR WOVEN FABRICS, NONWOVENS OR FELTS</t>
        </is>
      </c>
      <c r="D5655" t="inlineStr">
        <is>
          <t>24055375-a41a-454c-96a0-9b6b95ddf41d</t>
        </is>
      </c>
      <c r="E5655" t="inlineStr">
        <is>
          <t>8d23df59-3c87-4852-952e-4cd4b1346b35</t>
        </is>
      </c>
      <c r="F5655" t="n">
        <v>70</v>
      </c>
    </row>
    <row r="5656">
      <c r="A5656" t="inlineStr">
        <is>
          <t>181796fc-7a58-404b-a5df-ba83a49b182b</t>
        </is>
      </c>
      <c r="B5656" t="inlineStr">
        <is>
          <t>39189090</t>
        </is>
      </c>
      <c r="C5656" t="inlineStr">
        <is>
          <t>OTHER</t>
        </is>
      </c>
      <c r="D5656" t="inlineStr">
        <is>
          <t>24055375-a41a-454c-96a0-9b6b95ddf41d</t>
        </is>
      </c>
      <c r="E5656" t="inlineStr">
        <is>
          <t>8d23df59-3c87-4852-952e-4cd4b1346b35</t>
        </is>
      </c>
      <c r="F5656" t="n">
        <v>70</v>
      </c>
    </row>
    <row r="5657">
      <c r="A5657" t="inlineStr">
        <is>
          <t>2640c485-985c-45fc-a8d4-4570c5e073bd</t>
        </is>
      </c>
      <c r="B5657" t="inlineStr">
        <is>
          <t>39191000</t>
        </is>
      </c>
      <c r="C5657" t="inlineStr">
        <is>
          <t>IN ROLLS OF WIDTH NOT EXCEEDING 20 CM</t>
        </is>
      </c>
      <c r="D5657" t="inlineStr">
        <is>
          <t>24055375-a41a-454c-96a0-9b6b95ddf41d</t>
        </is>
      </c>
      <c r="E5657" t="inlineStr">
        <is>
          <t>117ee543-66d7-4373-837f-51ad743b4be3</t>
        </is>
      </c>
      <c r="F5657" t="n">
        <v>70</v>
      </c>
    </row>
    <row r="5658">
      <c r="A5658" t="inlineStr">
        <is>
          <t>f067774e-2a90-4706-bce8-32096c66f6a0</t>
        </is>
      </c>
      <c r="B5658" t="inlineStr">
        <is>
          <t>39199010</t>
        </is>
      </c>
      <c r="C5658" t="inlineStr">
        <is>
          <t>PLASTIC STICKERS, WHETHER OR NOT PRINTED, EMBOSSED, OR IMPREGNATED</t>
        </is>
      </c>
      <c r="D5658" t="inlineStr">
        <is>
          <t>24055375-a41a-454c-96a0-9b6b95ddf41d</t>
        </is>
      </c>
      <c r="E5658" t="inlineStr">
        <is>
          <t>117ee543-66d7-4373-837f-51ad743b4be3</t>
        </is>
      </c>
      <c r="F5658" t="n">
        <v>70</v>
      </c>
    </row>
    <row r="5659">
      <c r="A5659" t="inlineStr">
        <is>
          <t>6db77668-878d-45ab-92f7-ed1e121ac178</t>
        </is>
      </c>
      <c r="B5659" t="inlineStr">
        <is>
          <t>39199020</t>
        </is>
      </c>
      <c r="C5659" t="inlineStr">
        <is>
          <t>CELLULOSE ADHESIVE TAPE</t>
        </is>
      </c>
      <c r="D5659" t="inlineStr">
        <is>
          <t>24055375-a41a-454c-96a0-9b6b95ddf41d</t>
        </is>
      </c>
      <c r="E5659" t="inlineStr">
        <is>
          <t>117ee543-66d7-4373-837f-51ad743b4be3</t>
        </is>
      </c>
      <c r="F5659" t="n">
        <v>70</v>
      </c>
    </row>
    <row r="5660">
      <c r="A5660" t="inlineStr">
        <is>
          <t>c6f62ca7-3308-4fc1-8e0d-7a3d4c618030</t>
        </is>
      </c>
      <c r="B5660" t="inlineStr">
        <is>
          <t>39199090</t>
        </is>
      </c>
      <c r="C5660" t="inlineStr">
        <is>
          <t>OTHER</t>
        </is>
      </c>
      <c r="D5660" t="inlineStr">
        <is>
          <t>24055375-a41a-454c-96a0-9b6b95ddf41d</t>
        </is>
      </c>
      <c r="E5660" t="inlineStr">
        <is>
          <t>117ee543-66d7-4373-837f-51ad743b4be3</t>
        </is>
      </c>
      <c r="F5660" t="n">
        <v>70</v>
      </c>
    </row>
    <row r="5661">
      <c r="A5661" t="inlineStr">
        <is>
          <t>5347eebe-5e3d-4974-9e5e-b671adb7d42e</t>
        </is>
      </c>
      <c r="B5661" t="inlineStr">
        <is>
          <t>39201011</t>
        </is>
      </c>
      <c r="C5661" t="inlineStr">
        <is>
          <t>RIGID, PLAIN</t>
        </is>
      </c>
      <c r="D5661" t="inlineStr">
        <is>
          <t>24055375-a41a-454c-96a0-9b6b95ddf41d</t>
        </is>
      </c>
      <c r="E5661" t="inlineStr">
        <is>
          <t>ece226b5-0582-4fda-b95b-aa61e2f52b0b</t>
        </is>
      </c>
      <c r="F5661" t="n">
        <v>70</v>
      </c>
    </row>
    <row r="5662">
      <c r="A5662" t="inlineStr">
        <is>
          <t>f10b439b-2926-435f-948a-57dd074846e0</t>
        </is>
      </c>
      <c r="B5662" t="inlineStr">
        <is>
          <t>39201012</t>
        </is>
      </c>
      <c r="C5662" t="inlineStr">
        <is>
          <t>FLEXIBLE, PLAIN</t>
        </is>
      </c>
      <c r="D5662" t="inlineStr">
        <is>
          <t>24055375-a41a-454c-96a0-9b6b95ddf41d</t>
        </is>
      </c>
      <c r="E5662" t="inlineStr">
        <is>
          <t>ece226b5-0582-4fda-b95b-aa61e2f52b0b</t>
        </is>
      </c>
      <c r="F5662" t="n">
        <v>70</v>
      </c>
    </row>
    <row r="5663">
      <c r="A5663" t="inlineStr">
        <is>
          <t>cbdf7e81-ebd0-4dec-8203-02b0e01d622f</t>
        </is>
      </c>
      <c r="B5663" t="inlineStr">
        <is>
          <t>39201013</t>
        </is>
      </c>
      <c r="C5663" t="inlineStr">
        <is>
          <t>Geomembrane, confirming to IS 16352</t>
        </is>
      </c>
      <c r="D5663" t="inlineStr">
        <is>
          <t>24055375-a41a-454c-96a0-9b6b95ddf41d</t>
        </is>
      </c>
      <c r="E5663" t="inlineStr">
        <is>
          <t>ece226b5-0582-4fda-b95b-aa61e2f52b0b</t>
        </is>
      </c>
      <c r="F5663" t="n">
        <v>70</v>
      </c>
    </row>
    <row r="5664">
      <c r="A5664" t="inlineStr">
        <is>
          <t>c83dc169-551e-47cb-823d-481ff2841f08</t>
        </is>
      </c>
      <c r="B5664" t="inlineStr">
        <is>
          <t>39201019</t>
        </is>
      </c>
      <c r="C5664" t="inlineStr">
        <is>
          <t>OTHER</t>
        </is>
      </c>
      <c r="D5664" t="inlineStr">
        <is>
          <t>24055375-a41a-454c-96a0-9b6b95ddf41d</t>
        </is>
      </c>
      <c r="E5664" t="inlineStr">
        <is>
          <t>ece226b5-0582-4fda-b95b-aa61e2f52b0b</t>
        </is>
      </c>
      <c r="F5664" t="n">
        <v>70</v>
      </c>
    </row>
    <row r="5665">
      <c r="A5665" t="inlineStr">
        <is>
          <t>dd80f8d6-5b01-4a36-8faa-23155644142a</t>
        </is>
      </c>
      <c r="B5665" t="inlineStr">
        <is>
          <t>39201091</t>
        </is>
      </c>
      <c r="C5665" t="inlineStr">
        <is>
          <t>RIGID, PLAIN</t>
        </is>
      </c>
      <c r="D5665" t="inlineStr">
        <is>
          <t>24055375-a41a-454c-96a0-9b6b95ddf41d</t>
        </is>
      </c>
      <c r="E5665" t="inlineStr">
        <is>
          <t>ece226b5-0582-4fda-b95b-aa61e2f52b0b</t>
        </is>
      </c>
      <c r="F5665" t="n">
        <v>70</v>
      </c>
    </row>
    <row r="5666">
      <c r="A5666" t="inlineStr">
        <is>
          <t>c463805d-222a-41ac-bbe6-38a33a7aea92</t>
        </is>
      </c>
      <c r="B5666" t="inlineStr">
        <is>
          <t>39201092</t>
        </is>
      </c>
      <c r="C5666" t="inlineStr">
        <is>
          <t>FLEXIBLE, PLAIN</t>
        </is>
      </c>
      <c r="D5666" t="inlineStr">
        <is>
          <t>24055375-a41a-454c-96a0-9b6b95ddf41d</t>
        </is>
      </c>
      <c r="E5666" t="inlineStr">
        <is>
          <t>ece226b5-0582-4fda-b95b-aa61e2f52b0b</t>
        </is>
      </c>
      <c r="F5666" t="n">
        <v>70</v>
      </c>
    </row>
    <row r="5667">
      <c r="A5667" t="inlineStr">
        <is>
          <t>d028ea73-a40f-440d-9b30-5a8b9da148d7</t>
        </is>
      </c>
      <c r="B5667" t="inlineStr">
        <is>
          <t>39201093</t>
        </is>
      </c>
      <c r="C5667" t="inlineStr">
        <is>
          <t>ARMOUR FOR BALLISTIC PROTECTION</t>
        </is>
      </c>
      <c r="D5667" t="inlineStr">
        <is>
          <t>24055375-a41a-454c-96a0-9b6b95ddf41d</t>
        </is>
      </c>
      <c r="E5667" t="inlineStr">
        <is>
          <t>ece226b5-0582-4fda-b95b-aa61e2f52b0b</t>
        </is>
      </c>
      <c r="F5667" t="n">
        <v>70</v>
      </c>
    </row>
    <row r="5668">
      <c r="A5668" t="inlineStr">
        <is>
          <t>e682ec00-601d-4e51-a7b5-d12e350686e2</t>
        </is>
      </c>
      <c r="B5668" t="inlineStr">
        <is>
          <t>39201099</t>
        </is>
      </c>
      <c r="C5668" t="inlineStr">
        <is>
          <t>OTHER</t>
        </is>
      </c>
      <c r="D5668" t="inlineStr">
        <is>
          <t>24055375-a41a-454c-96a0-9b6b95ddf41d</t>
        </is>
      </c>
      <c r="E5668" t="inlineStr">
        <is>
          <t>ece226b5-0582-4fda-b95b-aa61e2f52b0b</t>
        </is>
      </c>
      <c r="F5668" t="n">
        <v>70</v>
      </c>
    </row>
    <row r="5669">
      <c r="A5669" t="inlineStr">
        <is>
          <t>d4dc75d2-41a9-4eb4-a19f-ffebc2b7ae28</t>
        </is>
      </c>
      <c r="B5669" t="inlineStr">
        <is>
          <t>39202010</t>
        </is>
      </c>
      <c r="C5669" t="inlineStr">
        <is>
          <t>RIGID, PLAIN</t>
        </is>
      </c>
      <c r="D5669" t="inlineStr">
        <is>
          <t>24055375-a41a-454c-96a0-9b6b95ddf41d</t>
        </is>
      </c>
      <c r="E5669" t="inlineStr">
        <is>
          <t>ece226b5-0582-4fda-b95b-aa61e2f52b0b</t>
        </is>
      </c>
      <c r="F5669" t="n">
        <v>70</v>
      </c>
    </row>
    <row r="5670">
      <c r="A5670" t="inlineStr">
        <is>
          <t>373dc4a5-6f9f-47c8-a88e-7c9da664b0b3</t>
        </is>
      </c>
      <c r="B5670" t="inlineStr">
        <is>
          <t>39202020</t>
        </is>
      </c>
      <c r="C5670" t="inlineStr">
        <is>
          <t>FLEXIBLE, PLAIN</t>
        </is>
      </c>
      <c r="D5670" t="inlineStr">
        <is>
          <t>24055375-a41a-454c-96a0-9b6b95ddf41d</t>
        </is>
      </c>
      <c r="E5670" t="inlineStr">
        <is>
          <t>ece226b5-0582-4fda-b95b-aa61e2f52b0b</t>
        </is>
      </c>
      <c r="F5670" t="n">
        <v>70</v>
      </c>
    </row>
    <row r="5671">
      <c r="A5671" t="inlineStr">
        <is>
          <t>1c4da1a9-7ded-4778-b51f-525805f0de12</t>
        </is>
      </c>
      <c r="B5671" t="inlineStr">
        <is>
          <t>39202090</t>
        </is>
      </c>
      <c r="C5671" t="inlineStr">
        <is>
          <t>OTHER</t>
        </is>
      </c>
      <c r="D5671" t="inlineStr">
        <is>
          <t>24055375-a41a-454c-96a0-9b6b95ddf41d</t>
        </is>
      </c>
      <c r="E5671" t="inlineStr">
        <is>
          <t>ece226b5-0582-4fda-b95b-aa61e2f52b0b</t>
        </is>
      </c>
      <c r="F5671" t="n">
        <v>70</v>
      </c>
    </row>
    <row r="5672">
      <c r="A5672" t="inlineStr">
        <is>
          <t>f08c40f2-986b-45e3-9899-b7ceb9158826</t>
        </is>
      </c>
      <c r="B5672" t="inlineStr">
        <is>
          <t>39203010</t>
        </is>
      </c>
      <c r="C5672" t="inlineStr">
        <is>
          <t>RIGID, PLAIN</t>
        </is>
      </c>
      <c r="D5672" t="inlineStr">
        <is>
          <t>24055375-a41a-454c-96a0-9b6b95ddf41d</t>
        </is>
      </c>
      <c r="E5672" t="inlineStr">
        <is>
          <t>ece226b5-0582-4fda-b95b-aa61e2f52b0b</t>
        </is>
      </c>
      <c r="F5672" t="n">
        <v>70</v>
      </c>
    </row>
    <row r="5673">
      <c r="A5673" t="inlineStr">
        <is>
          <t>06e849a1-e0f9-4e90-a8d5-97f84d445f73</t>
        </is>
      </c>
      <c r="B5673" t="inlineStr">
        <is>
          <t>39203020</t>
        </is>
      </c>
      <c r="C5673" t="inlineStr">
        <is>
          <t>FLEXIBLE, PLAIN</t>
        </is>
      </c>
      <c r="D5673" t="inlineStr">
        <is>
          <t>24055375-a41a-454c-96a0-9b6b95ddf41d</t>
        </is>
      </c>
      <c r="E5673" t="inlineStr">
        <is>
          <t>ece226b5-0582-4fda-b95b-aa61e2f52b0b</t>
        </is>
      </c>
      <c r="F5673" t="n">
        <v>70</v>
      </c>
    </row>
    <row r="5674">
      <c r="A5674" t="inlineStr">
        <is>
          <t>985f92e1-5d71-4ba1-bce0-6a28a4fcf8cd</t>
        </is>
      </c>
      <c r="B5674" t="inlineStr">
        <is>
          <t>39203090</t>
        </is>
      </c>
      <c r="C5674" t="inlineStr">
        <is>
          <t>OTHER</t>
        </is>
      </c>
      <c r="D5674" t="inlineStr">
        <is>
          <t>24055375-a41a-454c-96a0-9b6b95ddf41d</t>
        </is>
      </c>
      <c r="E5674" t="inlineStr">
        <is>
          <t>ece226b5-0582-4fda-b95b-aa61e2f52b0b</t>
        </is>
      </c>
      <c r="F5674" t="n">
        <v>70</v>
      </c>
    </row>
    <row r="5675">
      <c r="A5675" t="inlineStr">
        <is>
          <t>a55e4fcd-987f-449f-bf0d-12e302a66d3e</t>
        </is>
      </c>
      <c r="B5675" t="inlineStr">
        <is>
          <t>39204300</t>
        </is>
      </c>
      <c r="C5675" t="inlineStr">
        <is>
          <t>CONTAINING BY WEIGHT NOT LESS THAN 6% OF PLASTICIZERS</t>
        </is>
      </c>
      <c r="D5675" t="inlineStr">
        <is>
          <t>24055375-a41a-454c-96a0-9b6b95ddf41d</t>
        </is>
      </c>
      <c r="E5675" t="inlineStr">
        <is>
          <t>ece226b5-0582-4fda-b95b-aa61e2f52b0b</t>
        </is>
      </c>
      <c r="F5675" t="n">
        <v>70</v>
      </c>
    </row>
    <row r="5676">
      <c r="A5676" t="inlineStr">
        <is>
          <t>3dc26f1e-e19b-41c3-99e4-61414ebc7464</t>
        </is>
      </c>
      <c r="B5676" t="inlineStr">
        <is>
          <t>39204900</t>
        </is>
      </c>
      <c r="C5676" t="inlineStr">
        <is>
          <t>OTHER</t>
        </is>
      </c>
      <c r="D5676" t="inlineStr">
        <is>
          <t>24055375-a41a-454c-96a0-9b6b95ddf41d</t>
        </is>
      </c>
      <c r="E5676" t="inlineStr">
        <is>
          <t>ece226b5-0582-4fda-b95b-aa61e2f52b0b</t>
        </is>
      </c>
      <c r="F5676" t="n">
        <v>70</v>
      </c>
    </row>
    <row r="5677">
      <c r="A5677" t="inlineStr">
        <is>
          <t>3132796b-8c52-4a69-abe7-bf850971d05b</t>
        </is>
      </c>
      <c r="B5677" t="inlineStr">
        <is>
          <t>39205111</t>
        </is>
      </c>
      <c r="C5677" t="inlineStr">
        <is>
          <t>RIGID, PLAIN</t>
        </is>
      </c>
      <c r="D5677" t="inlineStr">
        <is>
          <t>24055375-a41a-454c-96a0-9b6b95ddf41d</t>
        </is>
      </c>
      <c r="E5677" t="inlineStr">
        <is>
          <t>ece226b5-0582-4fda-b95b-aa61e2f52b0b</t>
        </is>
      </c>
      <c r="F5677" t="n">
        <v>70</v>
      </c>
    </row>
    <row r="5678">
      <c r="A5678" t="inlineStr">
        <is>
          <t>bf55da50-5364-4f6f-9aa9-9ab7daebf1d3</t>
        </is>
      </c>
      <c r="B5678" t="inlineStr">
        <is>
          <t>39205112</t>
        </is>
      </c>
      <c r="C5678" t="inlineStr">
        <is>
          <t>FLEXIBLE, PLAIN</t>
        </is>
      </c>
      <c r="D5678" t="inlineStr">
        <is>
          <t>24055375-a41a-454c-96a0-9b6b95ddf41d</t>
        </is>
      </c>
      <c r="E5678" t="inlineStr">
        <is>
          <t>ece226b5-0582-4fda-b95b-aa61e2f52b0b</t>
        </is>
      </c>
      <c r="F5678" t="n">
        <v>70</v>
      </c>
    </row>
    <row r="5679">
      <c r="A5679" t="inlineStr">
        <is>
          <t>8701839c-73b0-4ff9-b449-faa8845b7dc6</t>
        </is>
      </c>
      <c r="B5679" t="inlineStr">
        <is>
          <t>39205119</t>
        </is>
      </c>
      <c r="C5679" t="inlineStr">
        <is>
          <t>OTHER</t>
        </is>
      </c>
      <c r="D5679" t="inlineStr">
        <is>
          <t>24055375-a41a-454c-96a0-9b6b95ddf41d</t>
        </is>
      </c>
      <c r="E5679" t="inlineStr">
        <is>
          <t>ece226b5-0582-4fda-b95b-aa61e2f52b0b</t>
        </is>
      </c>
      <c r="F5679" t="n">
        <v>70</v>
      </c>
    </row>
    <row r="5680">
      <c r="A5680" t="inlineStr">
        <is>
          <t>cc29c395-cdfb-4dd9-88a0-9457764fa876</t>
        </is>
      </c>
      <c r="B5680" t="inlineStr">
        <is>
          <t>39205191</t>
        </is>
      </c>
      <c r="C5680" t="inlineStr">
        <is>
          <t>RIGID, PLAIN</t>
        </is>
      </c>
      <c r="D5680" t="inlineStr">
        <is>
          <t>24055375-a41a-454c-96a0-9b6b95ddf41d</t>
        </is>
      </c>
      <c r="E5680" t="inlineStr">
        <is>
          <t>ece226b5-0582-4fda-b95b-aa61e2f52b0b</t>
        </is>
      </c>
      <c r="F5680" t="n">
        <v>70</v>
      </c>
    </row>
    <row r="5681">
      <c r="A5681" t="inlineStr">
        <is>
          <t>0f559a1e-81d8-4568-a663-a0af725fd0d2</t>
        </is>
      </c>
      <c r="B5681" t="inlineStr">
        <is>
          <t>39205192</t>
        </is>
      </c>
      <c r="C5681" t="inlineStr">
        <is>
          <t>FLEXIBLE, PLAIN</t>
        </is>
      </c>
      <c r="D5681" t="inlineStr">
        <is>
          <t>24055375-a41a-454c-96a0-9b6b95ddf41d</t>
        </is>
      </c>
      <c r="E5681" t="inlineStr">
        <is>
          <t>ece226b5-0582-4fda-b95b-aa61e2f52b0b</t>
        </is>
      </c>
      <c r="F5681" t="n">
        <v>70</v>
      </c>
    </row>
    <row r="5682">
      <c r="A5682" t="inlineStr">
        <is>
          <t>64b0992c-66dc-41bb-be0c-29c90fb80589</t>
        </is>
      </c>
      <c r="B5682" t="inlineStr">
        <is>
          <t>39205199</t>
        </is>
      </c>
      <c r="C5682" t="inlineStr">
        <is>
          <t>OTHER</t>
        </is>
      </c>
      <c r="D5682" t="inlineStr">
        <is>
          <t>24055375-a41a-454c-96a0-9b6b95ddf41d</t>
        </is>
      </c>
      <c r="E5682" t="inlineStr">
        <is>
          <t>ece226b5-0582-4fda-b95b-aa61e2f52b0b</t>
        </is>
      </c>
      <c r="F5682" t="n">
        <v>70</v>
      </c>
    </row>
    <row r="5683">
      <c r="A5683" t="inlineStr">
        <is>
          <t>a2ac95b6-8646-4e1c-b51b-df4641a55647</t>
        </is>
      </c>
      <c r="B5683" t="inlineStr">
        <is>
          <t>39205911</t>
        </is>
      </c>
      <c r="C5683" t="inlineStr">
        <is>
          <t>RIGID, PLAIN</t>
        </is>
      </c>
      <c r="D5683" t="inlineStr">
        <is>
          <t>24055375-a41a-454c-96a0-9b6b95ddf41d</t>
        </is>
      </c>
      <c r="E5683" t="inlineStr">
        <is>
          <t>ece226b5-0582-4fda-b95b-aa61e2f52b0b</t>
        </is>
      </c>
      <c r="F5683" t="n">
        <v>70</v>
      </c>
    </row>
    <row r="5684">
      <c r="A5684" t="inlineStr">
        <is>
          <t>9170349c-45a6-45b0-8e18-4ffb2fcf5244</t>
        </is>
      </c>
      <c r="B5684" t="inlineStr">
        <is>
          <t>39205912</t>
        </is>
      </c>
      <c r="C5684" t="inlineStr">
        <is>
          <t>FLEXIBLE, PLAIN</t>
        </is>
      </c>
      <c r="D5684" t="inlineStr">
        <is>
          <t>24055375-a41a-454c-96a0-9b6b95ddf41d</t>
        </is>
      </c>
      <c r="E5684" t="inlineStr">
        <is>
          <t>ece226b5-0582-4fda-b95b-aa61e2f52b0b</t>
        </is>
      </c>
      <c r="F5684" t="n">
        <v>70</v>
      </c>
    </row>
    <row r="5685">
      <c r="A5685" t="inlineStr">
        <is>
          <t>572ff634-aea4-4c95-be78-4dc56f4969e4</t>
        </is>
      </c>
      <c r="B5685" t="inlineStr">
        <is>
          <t>39205919</t>
        </is>
      </c>
      <c r="C5685" t="inlineStr">
        <is>
          <t>OTHER</t>
        </is>
      </c>
      <c r="D5685" t="inlineStr">
        <is>
          <t>24055375-a41a-454c-96a0-9b6b95ddf41d</t>
        </is>
      </c>
      <c r="E5685" t="inlineStr">
        <is>
          <t>ece226b5-0582-4fda-b95b-aa61e2f52b0b</t>
        </is>
      </c>
      <c r="F5685" t="n">
        <v>70</v>
      </c>
    </row>
    <row r="5686">
      <c r="A5686" t="inlineStr">
        <is>
          <t>46458611-e8dc-41db-9973-b5d92d10b790</t>
        </is>
      </c>
      <c r="B5686" t="inlineStr">
        <is>
          <t>39205991</t>
        </is>
      </c>
      <c r="C5686" t="inlineStr">
        <is>
          <t>RIGID, PLAIN</t>
        </is>
      </c>
      <c r="D5686" t="inlineStr">
        <is>
          <t>24055375-a41a-454c-96a0-9b6b95ddf41d</t>
        </is>
      </c>
      <c r="E5686" t="inlineStr">
        <is>
          <t>ece226b5-0582-4fda-b95b-aa61e2f52b0b</t>
        </is>
      </c>
      <c r="F5686" t="n">
        <v>70</v>
      </c>
    </row>
    <row r="5687">
      <c r="A5687" t="inlineStr">
        <is>
          <t>9cbb874d-d084-42a4-a249-547e02b233a9</t>
        </is>
      </c>
      <c r="B5687" t="inlineStr">
        <is>
          <t>39205992</t>
        </is>
      </c>
      <c r="C5687" t="inlineStr">
        <is>
          <t>FLEXIBLE, PLAIN</t>
        </is>
      </c>
      <c r="D5687" t="inlineStr">
        <is>
          <t>24055375-a41a-454c-96a0-9b6b95ddf41d</t>
        </is>
      </c>
      <c r="E5687" t="inlineStr">
        <is>
          <t>ece226b5-0582-4fda-b95b-aa61e2f52b0b</t>
        </is>
      </c>
      <c r="F5687" t="n">
        <v>70</v>
      </c>
    </row>
    <row r="5688">
      <c r="A5688" t="inlineStr">
        <is>
          <t>a3adfe0f-9b87-4c9e-98fc-7985772272e4</t>
        </is>
      </c>
      <c r="B5688" t="inlineStr">
        <is>
          <t>39205999</t>
        </is>
      </c>
      <c r="C5688" t="inlineStr">
        <is>
          <t>OTHER</t>
        </is>
      </c>
      <c r="D5688" t="inlineStr">
        <is>
          <t>24055375-a41a-454c-96a0-9b6b95ddf41d</t>
        </is>
      </c>
      <c r="E5688" t="inlineStr">
        <is>
          <t>ece226b5-0582-4fda-b95b-aa61e2f52b0b</t>
        </is>
      </c>
      <c r="F5688" t="n">
        <v>70</v>
      </c>
    </row>
    <row r="5689">
      <c r="A5689" t="inlineStr">
        <is>
          <t>1da995cb-441c-44ac-bcf0-e5cf5caffe77</t>
        </is>
      </c>
      <c r="B5689" t="inlineStr">
        <is>
          <t>39206110</t>
        </is>
      </c>
      <c r="C5689" t="inlineStr">
        <is>
          <t>RIGID, PLAIN</t>
        </is>
      </c>
      <c r="D5689" t="inlineStr">
        <is>
          <t>24055375-a41a-454c-96a0-9b6b95ddf41d</t>
        </is>
      </c>
      <c r="E5689" t="inlineStr">
        <is>
          <t>ece226b5-0582-4fda-b95b-aa61e2f52b0b</t>
        </is>
      </c>
      <c r="F5689" t="n">
        <v>70</v>
      </c>
    </row>
    <row r="5690">
      <c r="A5690" t="inlineStr">
        <is>
          <t>c0644d04-2066-4f6b-a539-a1721ed65ee7</t>
        </is>
      </c>
      <c r="B5690" t="inlineStr">
        <is>
          <t>39206120</t>
        </is>
      </c>
      <c r="C5690" t="inlineStr">
        <is>
          <t>FLEXIBLE, PLAIN</t>
        </is>
      </c>
      <c r="D5690" t="inlineStr">
        <is>
          <t>24055375-a41a-454c-96a0-9b6b95ddf41d</t>
        </is>
      </c>
      <c r="E5690" t="inlineStr">
        <is>
          <t>ece226b5-0582-4fda-b95b-aa61e2f52b0b</t>
        </is>
      </c>
      <c r="F5690" t="n">
        <v>70</v>
      </c>
    </row>
    <row r="5691">
      <c r="A5691" t="inlineStr">
        <is>
          <t>8b2e5989-0984-4d12-a8d2-30abcb849b48</t>
        </is>
      </c>
      <c r="B5691" t="inlineStr">
        <is>
          <t>39206190</t>
        </is>
      </c>
      <c r="C5691" t="inlineStr">
        <is>
          <t>OTHER</t>
        </is>
      </c>
      <c r="D5691" t="inlineStr">
        <is>
          <t>24055375-a41a-454c-96a0-9b6b95ddf41d</t>
        </is>
      </c>
      <c r="E5691" t="inlineStr">
        <is>
          <t>ece226b5-0582-4fda-b95b-aa61e2f52b0b</t>
        </is>
      </c>
      <c r="F5691" t="n">
        <v>70</v>
      </c>
    </row>
    <row r="5692">
      <c r="A5692" t="inlineStr">
        <is>
          <t>87fa6696-7fc5-43b2-bad0-df2f635c9733</t>
        </is>
      </c>
      <c r="B5692" t="inlineStr">
        <is>
          <t>39206210</t>
        </is>
      </c>
      <c r="C5692" t="inlineStr">
        <is>
          <t>RIGID, PLAIN</t>
        </is>
      </c>
      <c r="D5692" t="inlineStr">
        <is>
          <t>24055375-a41a-454c-96a0-9b6b95ddf41d</t>
        </is>
      </c>
      <c r="E5692" t="inlineStr">
        <is>
          <t>ece226b5-0582-4fda-b95b-aa61e2f52b0b</t>
        </is>
      </c>
      <c r="F5692" t="n">
        <v>70</v>
      </c>
    </row>
    <row r="5693">
      <c r="A5693" t="inlineStr">
        <is>
          <t>4cb7cdb4-6be2-4073-8409-f5235bbb6491</t>
        </is>
      </c>
      <c r="B5693" t="inlineStr">
        <is>
          <t>39206220</t>
        </is>
      </c>
      <c r="C5693" t="inlineStr">
        <is>
          <t>FLEXIBLE, PLAIN</t>
        </is>
      </c>
      <c r="D5693" t="inlineStr">
        <is>
          <t>24055375-a41a-454c-96a0-9b6b95ddf41d</t>
        </is>
      </c>
      <c r="E5693" t="inlineStr">
        <is>
          <t>ece226b5-0582-4fda-b95b-aa61e2f52b0b</t>
        </is>
      </c>
      <c r="F5693" t="n">
        <v>70</v>
      </c>
    </row>
    <row r="5694">
      <c r="A5694" t="inlineStr">
        <is>
          <t>ea0c1015-957c-4f1c-822b-c599c3c6ebc5</t>
        </is>
      </c>
      <c r="B5694" t="inlineStr">
        <is>
          <t>39206290</t>
        </is>
      </c>
      <c r="C5694" t="inlineStr">
        <is>
          <t>OTHER</t>
        </is>
      </c>
      <c r="D5694" t="inlineStr">
        <is>
          <t>24055375-a41a-454c-96a0-9b6b95ddf41d</t>
        </is>
      </c>
      <c r="E5694" t="inlineStr">
        <is>
          <t>ece226b5-0582-4fda-b95b-aa61e2f52b0b</t>
        </is>
      </c>
      <c r="F5694" t="n">
        <v>70</v>
      </c>
    </row>
    <row r="5695">
      <c r="A5695" t="inlineStr">
        <is>
          <t>67f21bb5-4482-4c4b-9070-7d741a001447</t>
        </is>
      </c>
      <c r="B5695" t="inlineStr">
        <is>
          <t>39206310</t>
        </is>
      </c>
      <c r="C5695" t="inlineStr">
        <is>
          <t>RIGID, PLAIN</t>
        </is>
      </c>
      <c r="D5695" t="inlineStr">
        <is>
          <t>24055375-a41a-454c-96a0-9b6b95ddf41d</t>
        </is>
      </c>
      <c r="E5695" t="inlineStr">
        <is>
          <t>ece226b5-0582-4fda-b95b-aa61e2f52b0b</t>
        </is>
      </c>
      <c r="F5695" t="n">
        <v>70</v>
      </c>
    </row>
    <row r="5696">
      <c r="A5696" t="inlineStr">
        <is>
          <t>a2c3979e-b917-4bd1-8651-971c9974f6fd</t>
        </is>
      </c>
      <c r="B5696" t="inlineStr">
        <is>
          <t>39206320</t>
        </is>
      </c>
      <c r="C5696" t="inlineStr">
        <is>
          <t>FLEXIBLE, PLAIN</t>
        </is>
      </c>
      <c r="D5696" t="inlineStr">
        <is>
          <t>24055375-a41a-454c-96a0-9b6b95ddf41d</t>
        </is>
      </c>
      <c r="E5696" t="inlineStr">
        <is>
          <t>ece226b5-0582-4fda-b95b-aa61e2f52b0b</t>
        </is>
      </c>
      <c r="F5696" t="n">
        <v>70</v>
      </c>
    </row>
    <row r="5697">
      <c r="A5697" t="inlineStr">
        <is>
          <t>c0763b80-4461-4b36-a70c-e592e4709e26</t>
        </is>
      </c>
      <c r="B5697" t="inlineStr">
        <is>
          <t>39206390</t>
        </is>
      </c>
      <c r="C5697" t="inlineStr">
        <is>
          <t>OTHER</t>
        </is>
      </c>
      <c r="D5697" t="inlineStr">
        <is>
          <t>24055375-a41a-454c-96a0-9b6b95ddf41d</t>
        </is>
      </c>
      <c r="E5697" t="inlineStr">
        <is>
          <t>ece226b5-0582-4fda-b95b-aa61e2f52b0b</t>
        </is>
      </c>
      <c r="F5697" t="n">
        <v>70</v>
      </c>
    </row>
    <row r="5698">
      <c r="A5698" t="inlineStr">
        <is>
          <t>8daf6990-76a8-467d-9248-f88e87e6cef4</t>
        </is>
      </c>
      <c r="B5698" t="inlineStr">
        <is>
          <t>39206911</t>
        </is>
      </c>
      <c r="C5698" t="inlineStr">
        <is>
          <t>RIGID, PLAIN</t>
        </is>
      </c>
      <c r="D5698" t="inlineStr">
        <is>
          <t>24055375-a41a-454c-96a0-9b6b95ddf41d</t>
        </is>
      </c>
      <c r="E5698" t="inlineStr">
        <is>
          <t>ece226b5-0582-4fda-b95b-aa61e2f52b0b</t>
        </is>
      </c>
      <c r="F5698" t="n">
        <v>70</v>
      </c>
    </row>
    <row r="5699">
      <c r="A5699" t="inlineStr">
        <is>
          <t>b8235c89-aa68-4d50-bfad-3360335ec10b</t>
        </is>
      </c>
      <c r="B5699" t="inlineStr">
        <is>
          <t>39206912</t>
        </is>
      </c>
      <c r="C5699" t="inlineStr">
        <is>
          <t>FLEXIBLE, PLAIN</t>
        </is>
      </c>
      <c r="D5699" t="inlineStr">
        <is>
          <t>24055375-a41a-454c-96a0-9b6b95ddf41d</t>
        </is>
      </c>
      <c r="E5699" t="inlineStr">
        <is>
          <t>ece226b5-0582-4fda-b95b-aa61e2f52b0b</t>
        </is>
      </c>
      <c r="F5699" t="n">
        <v>70</v>
      </c>
    </row>
    <row r="5700">
      <c r="A5700" t="inlineStr">
        <is>
          <t>5c0f1b97-60e8-486f-b644-bf1781d57aeb</t>
        </is>
      </c>
      <c r="B5700" t="inlineStr">
        <is>
          <t>39206919</t>
        </is>
      </c>
      <c r="C5700" t="inlineStr">
        <is>
          <t>OTHER</t>
        </is>
      </c>
      <c r="D5700" t="inlineStr">
        <is>
          <t>24055375-a41a-454c-96a0-9b6b95ddf41d</t>
        </is>
      </c>
      <c r="E5700" t="inlineStr">
        <is>
          <t>ece226b5-0582-4fda-b95b-aa61e2f52b0b</t>
        </is>
      </c>
      <c r="F5700" t="n">
        <v>70</v>
      </c>
    </row>
    <row r="5701">
      <c r="A5701" t="inlineStr">
        <is>
          <t>210587fe-cca5-4c08-a5e3-f3ce77de3de9</t>
        </is>
      </c>
      <c r="B5701" t="inlineStr">
        <is>
          <t>39206921</t>
        </is>
      </c>
      <c r="C5701" t="inlineStr">
        <is>
          <t>RIGID, PLAIN</t>
        </is>
      </c>
      <c r="D5701" t="inlineStr">
        <is>
          <t>24055375-a41a-454c-96a0-9b6b95ddf41d</t>
        </is>
      </c>
      <c r="E5701" t="inlineStr">
        <is>
          <t>ece226b5-0582-4fda-b95b-aa61e2f52b0b</t>
        </is>
      </c>
      <c r="F5701" t="n">
        <v>70</v>
      </c>
    </row>
    <row r="5702">
      <c r="A5702" t="inlineStr">
        <is>
          <t>00beae9e-f9fb-4cdc-b872-7ea9692d65b7</t>
        </is>
      </c>
      <c r="B5702" t="inlineStr">
        <is>
          <t>39206922</t>
        </is>
      </c>
      <c r="C5702" t="inlineStr">
        <is>
          <t>FLEXIBLE, PLAIN</t>
        </is>
      </c>
      <c r="D5702" t="inlineStr">
        <is>
          <t>24055375-a41a-454c-96a0-9b6b95ddf41d</t>
        </is>
      </c>
      <c r="E5702" t="inlineStr">
        <is>
          <t>ece226b5-0582-4fda-b95b-aa61e2f52b0b</t>
        </is>
      </c>
      <c r="F5702" t="n">
        <v>70</v>
      </c>
    </row>
    <row r="5703">
      <c r="A5703" t="inlineStr">
        <is>
          <t>de3ac1a3-4e82-410a-a23c-b3ba4f379c4d</t>
        </is>
      </c>
      <c r="B5703" t="inlineStr">
        <is>
          <t>39206929</t>
        </is>
      </c>
      <c r="C5703" t="inlineStr">
        <is>
          <t>OTHER</t>
        </is>
      </c>
      <c r="D5703" t="inlineStr">
        <is>
          <t>24055375-a41a-454c-96a0-9b6b95ddf41d</t>
        </is>
      </c>
      <c r="E5703" t="inlineStr">
        <is>
          <t>ece226b5-0582-4fda-b95b-aa61e2f52b0b</t>
        </is>
      </c>
      <c r="F5703" t="n">
        <v>70</v>
      </c>
    </row>
    <row r="5704">
      <c r="A5704" t="inlineStr">
        <is>
          <t>d078663a-dd28-4c82-8f1d-8f2b9b5a3ef8</t>
        </is>
      </c>
      <c r="B5704" t="inlineStr">
        <is>
          <t>39206931</t>
        </is>
      </c>
      <c r="C5704" t="inlineStr">
        <is>
          <t>RIGID, PLAIN</t>
        </is>
      </c>
      <c r="D5704" t="inlineStr">
        <is>
          <t>24055375-a41a-454c-96a0-9b6b95ddf41d</t>
        </is>
      </c>
      <c r="E5704" t="inlineStr">
        <is>
          <t>ece226b5-0582-4fda-b95b-aa61e2f52b0b</t>
        </is>
      </c>
      <c r="F5704" t="n">
        <v>70</v>
      </c>
    </row>
    <row r="5705">
      <c r="A5705" t="inlineStr">
        <is>
          <t>663e872e-714b-46b2-899d-dda419b15248</t>
        </is>
      </c>
      <c r="B5705" t="inlineStr">
        <is>
          <t>39206932</t>
        </is>
      </c>
      <c r="C5705" t="inlineStr">
        <is>
          <t>FLEXIBLE, PLAIN</t>
        </is>
      </c>
      <c r="D5705" t="inlineStr">
        <is>
          <t>24055375-a41a-454c-96a0-9b6b95ddf41d</t>
        </is>
      </c>
      <c r="E5705" t="inlineStr">
        <is>
          <t>ece226b5-0582-4fda-b95b-aa61e2f52b0b</t>
        </is>
      </c>
      <c r="F5705" t="n">
        <v>70</v>
      </c>
    </row>
    <row r="5706">
      <c r="A5706" t="inlineStr">
        <is>
          <t>89359dce-613f-4dee-875d-de33f34b148d</t>
        </is>
      </c>
      <c r="B5706" t="inlineStr">
        <is>
          <t>39206939</t>
        </is>
      </c>
      <c r="C5706" t="inlineStr">
        <is>
          <t>OTHER</t>
        </is>
      </c>
      <c r="D5706" t="inlineStr">
        <is>
          <t>24055375-a41a-454c-96a0-9b6b95ddf41d</t>
        </is>
      </c>
      <c r="E5706" t="inlineStr">
        <is>
          <t>ece226b5-0582-4fda-b95b-aa61e2f52b0b</t>
        </is>
      </c>
      <c r="F5706" t="n">
        <v>70</v>
      </c>
    </row>
    <row r="5707">
      <c r="A5707" t="inlineStr">
        <is>
          <t>ed02b6fe-7e0c-4110-9aa9-06e6573fae41</t>
        </is>
      </c>
      <c r="B5707" t="inlineStr">
        <is>
          <t>39206991</t>
        </is>
      </c>
      <c r="C5707" t="inlineStr">
        <is>
          <t>RIGID, PLAIN</t>
        </is>
      </c>
      <c r="D5707" t="inlineStr">
        <is>
          <t>24055375-a41a-454c-96a0-9b6b95ddf41d</t>
        </is>
      </c>
      <c r="E5707" t="inlineStr">
        <is>
          <t>ece226b5-0582-4fda-b95b-aa61e2f52b0b</t>
        </is>
      </c>
      <c r="F5707" t="n">
        <v>70</v>
      </c>
    </row>
    <row r="5708">
      <c r="A5708" t="inlineStr">
        <is>
          <t>f5cbfde5-cd46-4ee2-a957-757168ee3e63</t>
        </is>
      </c>
      <c r="B5708" t="inlineStr">
        <is>
          <t>39206992</t>
        </is>
      </c>
      <c r="C5708" t="inlineStr">
        <is>
          <t>FLEXIBLE, PLAIN</t>
        </is>
      </c>
      <c r="D5708" t="inlineStr">
        <is>
          <t>24055375-a41a-454c-96a0-9b6b95ddf41d</t>
        </is>
      </c>
      <c r="E5708" t="inlineStr">
        <is>
          <t>ece226b5-0582-4fda-b95b-aa61e2f52b0b</t>
        </is>
      </c>
      <c r="F5708" t="n">
        <v>70</v>
      </c>
    </row>
    <row r="5709">
      <c r="A5709" t="inlineStr">
        <is>
          <t>0f09d0be-623a-431e-8251-bd35f41cd1e5</t>
        </is>
      </c>
      <c r="B5709" t="inlineStr">
        <is>
          <t>39206999</t>
        </is>
      </c>
      <c r="C5709" t="inlineStr">
        <is>
          <t>OTHER</t>
        </is>
      </c>
      <c r="D5709" t="inlineStr">
        <is>
          <t>24055375-a41a-454c-96a0-9b6b95ddf41d</t>
        </is>
      </c>
      <c r="E5709" t="inlineStr">
        <is>
          <t>ece226b5-0582-4fda-b95b-aa61e2f52b0b</t>
        </is>
      </c>
      <c r="F5709" t="n">
        <v>70</v>
      </c>
    </row>
    <row r="5710">
      <c r="A5710" t="inlineStr">
        <is>
          <t>93edb7aa-54ea-492e-9fe8-211b89752d4a</t>
        </is>
      </c>
      <c r="B5710" t="inlineStr">
        <is>
          <t>39207111</t>
        </is>
      </c>
      <c r="C5710" t="inlineStr">
        <is>
          <t>FILM</t>
        </is>
      </c>
      <c r="D5710" t="inlineStr">
        <is>
          <t>24055375-a41a-454c-96a0-9b6b95ddf41d</t>
        </is>
      </c>
      <c r="E5710" t="inlineStr">
        <is>
          <t>ece226b5-0582-4fda-b95b-aa61e2f52b0b</t>
        </is>
      </c>
      <c r="F5710" t="n">
        <v>70</v>
      </c>
    </row>
    <row r="5711">
      <c r="A5711" t="inlineStr">
        <is>
          <t>c3dee69f-d660-4189-b650-ec82c83c711f</t>
        </is>
      </c>
      <c r="B5711" t="inlineStr">
        <is>
          <t>39207119</t>
        </is>
      </c>
      <c r="C5711" t="inlineStr">
        <is>
          <t>OTHER</t>
        </is>
      </c>
      <c r="D5711" t="inlineStr">
        <is>
          <t>24055375-a41a-454c-96a0-9b6b95ddf41d</t>
        </is>
      </c>
      <c r="E5711" t="inlineStr">
        <is>
          <t>ece226b5-0582-4fda-b95b-aa61e2f52b0b</t>
        </is>
      </c>
      <c r="F5711" t="n">
        <v>70</v>
      </c>
    </row>
    <row r="5712">
      <c r="A5712" t="inlineStr">
        <is>
          <t>e4fb72b1-b7fd-4b23-bd54-a7dc4b3221fb</t>
        </is>
      </c>
      <c r="B5712" t="inlineStr">
        <is>
          <t>39207121</t>
        </is>
      </c>
      <c r="C5712" t="inlineStr">
        <is>
          <t>PLAIN</t>
        </is>
      </c>
      <c r="D5712" t="inlineStr">
        <is>
          <t>24055375-a41a-454c-96a0-9b6b95ddf41d</t>
        </is>
      </c>
      <c r="E5712" t="inlineStr">
        <is>
          <t>ece226b5-0582-4fda-b95b-aa61e2f52b0b</t>
        </is>
      </c>
      <c r="F5712" t="n">
        <v>70</v>
      </c>
    </row>
    <row r="5713">
      <c r="A5713" t="inlineStr">
        <is>
          <t>b3cad7f1-e90d-4cd8-a365-15f6998f8383</t>
        </is>
      </c>
      <c r="B5713" t="inlineStr">
        <is>
          <t>39207129</t>
        </is>
      </c>
      <c r="C5713" t="inlineStr">
        <is>
          <t>OTHER</t>
        </is>
      </c>
      <c r="D5713" t="inlineStr">
        <is>
          <t>24055375-a41a-454c-96a0-9b6b95ddf41d</t>
        </is>
      </c>
      <c r="E5713" t="inlineStr">
        <is>
          <t>ece226b5-0582-4fda-b95b-aa61e2f52b0b</t>
        </is>
      </c>
      <c r="F5713" t="n">
        <v>70</v>
      </c>
    </row>
    <row r="5714">
      <c r="A5714" t="inlineStr">
        <is>
          <t>902a0889-1cc0-424c-85be-89f79b8e1b78</t>
        </is>
      </c>
      <c r="B5714" t="inlineStr">
        <is>
          <t>39207191</t>
        </is>
      </c>
      <c r="C5714" t="inlineStr">
        <is>
          <t>RIGID, PLAIN</t>
        </is>
      </c>
      <c r="D5714" t="inlineStr">
        <is>
          <t>24055375-a41a-454c-96a0-9b6b95ddf41d</t>
        </is>
      </c>
      <c r="E5714" t="inlineStr">
        <is>
          <t>ece226b5-0582-4fda-b95b-aa61e2f52b0b</t>
        </is>
      </c>
      <c r="F5714" t="n">
        <v>70</v>
      </c>
    </row>
    <row r="5715">
      <c r="A5715" t="inlineStr">
        <is>
          <t>98e2d048-4856-42bf-8e29-9b5137d81b81</t>
        </is>
      </c>
      <c r="B5715" t="inlineStr">
        <is>
          <t>39207192</t>
        </is>
      </c>
      <c r="C5715" t="inlineStr">
        <is>
          <t>FLEXIBLE, PLAIN</t>
        </is>
      </c>
      <c r="D5715" t="inlineStr">
        <is>
          <t>24055375-a41a-454c-96a0-9b6b95ddf41d</t>
        </is>
      </c>
      <c r="E5715" t="inlineStr">
        <is>
          <t>ece226b5-0582-4fda-b95b-aa61e2f52b0b</t>
        </is>
      </c>
      <c r="F5715" t="n">
        <v>70</v>
      </c>
    </row>
    <row r="5716">
      <c r="A5716" t="inlineStr">
        <is>
          <t>9f59a9ec-caca-4c77-9d5d-88dae4cc65db</t>
        </is>
      </c>
      <c r="B5716" t="inlineStr">
        <is>
          <t>39207199</t>
        </is>
      </c>
      <c r="C5716" t="inlineStr">
        <is>
          <t>OTHER</t>
        </is>
      </c>
      <c r="D5716" t="inlineStr">
        <is>
          <t>24055375-a41a-454c-96a0-9b6b95ddf41d</t>
        </is>
      </c>
      <c r="E5716" t="inlineStr">
        <is>
          <t>ece226b5-0582-4fda-b95b-aa61e2f52b0b</t>
        </is>
      </c>
      <c r="F5716" t="n">
        <v>70</v>
      </c>
    </row>
    <row r="5717">
      <c r="A5717" t="inlineStr">
        <is>
          <t>3cc3f5cd-6a21-42e1-8823-3a0eb2a4bff5</t>
        </is>
      </c>
      <c r="B5717" t="inlineStr">
        <is>
          <t>39207210</t>
        </is>
      </c>
      <c r="C5717" t="inlineStr">
        <is>
          <t>OTHER PLATES, SHEETS, FILM, FOIL AND STRIP, OF PLASTICS, NON - CELLULAR AND NOT REINFORCED, LAMINATED, SUPPORTED OR SIMILARLY COMBINED WITH OTHER MATERIALS - OF CELLULOSE OR ITS CHEMICAL DERIVATIVES: OF VULCANISED FIBRE :RIGID, PLAIN</t>
        </is>
      </c>
      <c r="D5717" t="inlineStr">
        <is>
          <t>24055375-a41a-454c-96a0-9b6b95ddf41d</t>
        </is>
      </c>
      <c r="E5717" t="inlineStr">
        <is>
          <t>ece226b5-0582-4fda-b95b-aa61e2f52b0b</t>
        </is>
      </c>
      <c r="F5717" t="n">
        <v>70</v>
      </c>
    </row>
    <row r="5718">
      <c r="A5718" t="inlineStr">
        <is>
          <t>cf166381-c32c-4b0b-9978-b2bf83e8f326</t>
        </is>
      </c>
      <c r="B5718" t="inlineStr">
        <is>
          <t>39207220</t>
        </is>
      </c>
      <c r="C5718" t="inlineStr">
        <is>
          <t>OTHER PLATES, SHEETS, FILM, FOIL AND STRIP, OF PLASTICS, NON - CELLULAR AND NOT REINFORCED, LAMINATED, SUPPORTED OR SIMILARLY COMBINED WITH OTHER MATERIALS - OF CELLULOSE OR ITS CHEMICAL DERIVATIVES: OF VULCANISED FIBRE :FLEXIBLE, PLAIN</t>
        </is>
      </c>
      <c r="D5718" t="inlineStr">
        <is>
          <t>24055375-a41a-454c-96a0-9b6b95ddf41d</t>
        </is>
      </c>
      <c r="E5718" t="inlineStr">
        <is>
          <t>ece226b5-0582-4fda-b95b-aa61e2f52b0b</t>
        </is>
      </c>
      <c r="F5718" t="n">
        <v>70</v>
      </c>
    </row>
    <row r="5719">
      <c r="A5719" t="inlineStr">
        <is>
          <t>027dd213-bdad-4443-8eab-f4e1ee29b380</t>
        </is>
      </c>
      <c r="B5719" t="inlineStr">
        <is>
          <t>39207290</t>
        </is>
      </c>
      <c r="C5719" t="inlineStr">
        <is>
          <t>OTHER PLATES, SHEETS, FILM, FOIL AND STRIP, OF PLASTICS, NON - CELLULAR AND NOT REINFORCED, LAMINATED, SUPPORTED OR SIMILARLY COMBINED WITH OTHER MATERIALS - OF CELLULOSE OR ITS CHEMICAL DERIVATIVES: OF VULCANISED FIBRE : OTHER</t>
        </is>
      </c>
      <c r="D5719" t="inlineStr">
        <is>
          <t>24055375-a41a-454c-96a0-9b6b95ddf41d</t>
        </is>
      </c>
      <c r="E5719" t="inlineStr">
        <is>
          <t>ece226b5-0582-4fda-b95b-aa61e2f52b0b</t>
        </is>
      </c>
      <c r="F5719" t="n">
        <v>70</v>
      </c>
    </row>
    <row r="5720">
      <c r="A5720" t="inlineStr">
        <is>
          <t>622d342e-26c3-48d6-b672-0ff662458b28</t>
        </is>
      </c>
      <c r="B5720" t="inlineStr">
        <is>
          <t>39207311</t>
        </is>
      </c>
      <c r="C5720" t="inlineStr">
        <is>
          <t>RIGID, PLAIN</t>
        </is>
      </c>
      <c r="D5720" t="inlineStr">
        <is>
          <t>24055375-a41a-454c-96a0-9b6b95ddf41d</t>
        </is>
      </c>
      <c r="E5720" t="inlineStr">
        <is>
          <t>ece226b5-0582-4fda-b95b-aa61e2f52b0b</t>
        </is>
      </c>
      <c r="F5720" t="n">
        <v>70</v>
      </c>
    </row>
    <row r="5721">
      <c r="A5721" t="inlineStr">
        <is>
          <t>27b5d288-da95-4e91-9cb5-4e90b095887a</t>
        </is>
      </c>
      <c r="B5721" t="inlineStr">
        <is>
          <t>39207312</t>
        </is>
      </c>
      <c r="C5721" t="inlineStr">
        <is>
          <t>FLEXIBLE, PLAIN</t>
        </is>
      </c>
      <c r="D5721" t="inlineStr">
        <is>
          <t>24055375-a41a-454c-96a0-9b6b95ddf41d</t>
        </is>
      </c>
      <c r="E5721" t="inlineStr">
        <is>
          <t>ece226b5-0582-4fda-b95b-aa61e2f52b0b</t>
        </is>
      </c>
      <c r="F5721" t="n">
        <v>70</v>
      </c>
    </row>
    <row r="5722">
      <c r="A5722" t="inlineStr">
        <is>
          <t>ec386275-ae9b-4cfd-affc-8bd03e87cf51</t>
        </is>
      </c>
      <c r="B5722" t="inlineStr">
        <is>
          <t>39207319</t>
        </is>
      </c>
      <c r="C5722" t="inlineStr">
        <is>
          <t>OTHER</t>
        </is>
      </c>
      <c r="D5722" t="inlineStr">
        <is>
          <t>24055375-a41a-454c-96a0-9b6b95ddf41d</t>
        </is>
      </c>
      <c r="E5722" t="inlineStr">
        <is>
          <t>ece226b5-0582-4fda-b95b-aa61e2f52b0b</t>
        </is>
      </c>
      <c r="F5722" t="n">
        <v>70</v>
      </c>
    </row>
    <row r="5723">
      <c r="A5723" t="inlineStr">
        <is>
          <t>9e299e71-e557-4db1-b4bb-7156bed19302</t>
        </is>
      </c>
      <c r="B5723" t="inlineStr">
        <is>
          <t>39207321</t>
        </is>
      </c>
      <c r="C5723" t="inlineStr">
        <is>
          <t>RIGID, PLAIN</t>
        </is>
      </c>
      <c r="D5723" t="inlineStr">
        <is>
          <t>24055375-a41a-454c-96a0-9b6b95ddf41d</t>
        </is>
      </c>
      <c r="E5723" t="inlineStr">
        <is>
          <t>ece226b5-0582-4fda-b95b-aa61e2f52b0b</t>
        </is>
      </c>
      <c r="F5723" t="n">
        <v>70</v>
      </c>
    </row>
    <row r="5724">
      <c r="A5724" t="inlineStr">
        <is>
          <t>15a6e24c-2429-4950-946b-fb4f63f6bfd4</t>
        </is>
      </c>
      <c r="B5724" t="inlineStr">
        <is>
          <t>39207322</t>
        </is>
      </c>
      <c r="C5724" t="inlineStr">
        <is>
          <t>FLEXIBLE, PLAIN</t>
        </is>
      </c>
      <c r="D5724" t="inlineStr">
        <is>
          <t>24055375-a41a-454c-96a0-9b6b95ddf41d</t>
        </is>
      </c>
      <c r="E5724" t="inlineStr">
        <is>
          <t>ece226b5-0582-4fda-b95b-aa61e2f52b0b</t>
        </is>
      </c>
      <c r="F5724" t="n">
        <v>70</v>
      </c>
    </row>
    <row r="5725">
      <c r="A5725" t="inlineStr">
        <is>
          <t>e2e7978a-d750-43b6-83f0-69606c91e211</t>
        </is>
      </c>
      <c r="B5725" t="inlineStr">
        <is>
          <t>39207329</t>
        </is>
      </c>
      <c r="C5725" t="inlineStr">
        <is>
          <t>OTHER</t>
        </is>
      </c>
      <c r="D5725" t="inlineStr">
        <is>
          <t>24055375-a41a-454c-96a0-9b6b95ddf41d</t>
        </is>
      </c>
      <c r="E5725" t="inlineStr">
        <is>
          <t>ece226b5-0582-4fda-b95b-aa61e2f52b0b</t>
        </is>
      </c>
      <c r="F5725" t="n">
        <v>70</v>
      </c>
    </row>
    <row r="5726">
      <c r="A5726" t="inlineStr">
        <is>
          <t>3d4cf891-e648-430a-bad2-c02aa980e78b</t>
        </is>
      </c>
      <c r="B5726" t="inlineStr">
        <is>
          <t>39207391</t>
        </is>
      </c>
      <c r="C5726" t="inlineStr">
        <is>
          <t>RIGID, PLAIN</t>
        </is>
      </c>
      <c r="D5726" t="inlineStr">
        <is>
          <t>24055375-a41a-454c-96a0-9b6b95ddf41d</t>
        </is>
      </c>
      <c r="E5726" t="inlineStr">
        <is>
          <t>ece226b5-0582-4fda-b95b-aa61e2f52b0b</t>
        </is>
      </c>
      <c r="F5726" t="n">
        <v>70</v>
      </c>
    </row>
    <row r="5727">
      <c r="A5727" t="inlineStr">
        <is>
          <t>7b8cfe7d-8886-4d7a-9cac-6214dbd03994</t>
        </is>
      </c>
      <c r="B5727" t="inlineStr">
        <is>
          <t>39207392</t>
        </is>
      </c>
      <c r="C5727" t="inlineStr">
        <is>
          <t>FLEXIBLE, PLAIN</t>
        </is>
      </c>
      <c r="D5727" t="inlineStr">
        <is>
          <t>24055375-a41a-454c-96a0-9b6b95ddf41d</t>
        </is>
      </c>
      <c r="E5727" t="inlineStr">
        <is>
          <t>ece226b5-0582-4fda-b95b-aa61e2f52b0b</t>
        </is>
      </c>
      <c r="F5727" t="n">
        <v>70</v>
      </c>
    </row>
    <row r="5728">
      <c r="A5728" t="inlineStr">
        <is>
          <t>7851aecf-1fad-4920-afe1-8a2d10d389b1</t>
        </is>
      </c>
      <c r="B5728" t="inlineStr">
        <is>
          <t>39207399</t>
        </is>
      </c>
      <c r="C5728" t="inlineStr">
        <is>
          <t>OTHER</t>
        </is>
      </c>
      <c r="D5728" t="inlineStr">
        <is>
          <t>24055375-a41a-454c-96a0-9b6b95ddf41d</t>
        </is>
      </c>
      <c r="E5728" t="inlineStr">
        <is>
          <t>ece226b5-0582-4fda-b95b-aa61e2f52b0b</t>
        </is>
      </c>
      <c r="F5728" t="n">
        <v>70</v>
      </c>
    </row>
    <row r="5729">
      <c r="A5729" t="inlineStr">
        <is>
          <t>d29d8fe3-cfd9-46da-b46c-d23b49494dd9</t>
        </is>
      </c>
      <c r="B5729" t="inlineStr">
        <is>
          <t>39207911</t>
        </is>
      </c>
      <c r="C5729" t="inlineStr">
        <is>
          <t>RIGID, PLAIN</t>
        </is>
      </c>
      <c r="D5729" t="inlineStr">
        <is>
          <t>24055375-a41a-454c-96a0-9b6b95ddf41d</t>
        </is>
      </c>
      <c r="E5729" t="inlineStr">
        <is>
          <t>ece226b5-0582-4fda-b95b-aa61e2f52b0b</t>
        </is>
      </c>
      <c r="F5729" t="n">
        <v>70</v>
      </c>
    </row>
    <row r="5730">
      <c r="A5730" t="inlineStr">
        <is>
          <t>2ea5e1c2-d9f6-4f91-8448-f87b2cbdfea4</t>
        </is>
      </c>
      <c r="B5730" t="inlineStr">
        <is>
          <t>39207912</t>
        </is>
      </c>
      <c r="C5730" t="inlineStr">
        <is>
          <t>FLEXIBLE, PLAIN</t>
        </is>
      </c>
      <c r="D5730" t="inlineStr">
        <is>
          <t>24055375-a41a-454c-96a0-9b6b95ddf41d</t>
        </is>
      </c>
      <c r="E5730" t="inlineStr">
        <is>
          <t>ece226b5-0582-4fda-b95b-aa61e2f52b0b</t>
        </is>
      </c>
      <c r="F5730" t="n">
        <v>70</v>
      </c>
    </row>
    <row r="5731">
      <c r="A5731" t="inlineStr">
        <is>
          <t>70bf5bae-3c06-437b-b407-c7966090bb49</t>
        </is>
      </c>
      <c r="B5731" t="inlineStr">
        <is>
          <t>39207919</t>
        </is>
      </c>
      <c r="C5731" t="inlineStr">
        <is>
          <t>OTHER</t>
        </is>
      </c>
      <c r="D5731" t="inlineStr">
        <is>
          <t>24055375-a41a-454c-96a0-9b6b95ddf41d</t>
        </is>
      </c>
      <c r="E5731" t="inlineStr">
        <is>
          <t>ece226b5-0582-4fda-b95b-aa61e2f52b0b</t>
        </is>
      </c>
      <c r="F5731" t="n">
        <v>70</v>
      </c>
    </row>
    <row r="5732">
      <c r="A5732" t="inlineStr">
        <is>
          <t>9ce3f18c-ebb5-42ef-bb5c-2de706cce87e</t>
        </is>
      </c>
      <c r="B5732" t="inlineStr">
        <is>
          <t>39207991</t>
        </is>
      </c>
      <c r="C5732" t="inlineStr">
        <is>
          <t>RIGID, PLAIN</t>
        </is>
      </c>
      <c r="D5732" t="inlineStr">
        <is>
          <t>24055375-a41a-454c-96a0-9b6b95ddf41d</t>
        </is>
      </c>
      <c r="E5732" t="inlineStr">
        <is>
          <t>ece226b5-0582-4fda-b95b-aa61e2f52b0b</t>
        </is>
      </c>
      <c r="F5732" t="n">
        <v>70</v>
      </c>
    </row>
    <row r="5733">
      <c r="A5733" t="inlineStr">
        <is>
          <t>f6b86841-9b64-4348-aacb-4a4039cc8fba</t>
        </is>
      </c>
      <c r="B5733" t="inlineStr">
        <is>
          <t>39207992</t>
        </is>
      </c>
      <c r="C5733" t="inlineStr">
        <is>
          <t>FLEXIBLE, PLAIN</t>
        </is>
      </c>
      <c r="D5733" t="inlineStr">
        <is>
          <t>24055375-a41a-454c-96a0-9b6b95ddf41d</t>
        </is>
      </c>
      <c r="E5733" t="inlineStr">
        <is>
          <t>ece226b5-0582-4fda-b95b-aa61e2f52b0b</t>
        </is>
      </c>
      <c r="F5733" t="n">
        <v>70</v>
      </c>
    </row>
    <row r="5734">
      <c r="A5734" t="inlineStr">
        <is>
          <t>05225563-b797-43d3-98ac-b10b0b38e259</t>
        </is>
      </c>
      <c r="B5734" t="inlineStr">
        <is>
          <t>39207999</t>
        </is>
      </c>
      <c r="C5734" t="inlineStr">
        <is>
          <t>OTHER</t>
        </is>
      </c>
      <c r="D5734" t="inlineStr">
        <is>
          <t>24055375-a41a-454c-96a0-9b6b95ddf41d</t>
        </is>
      </c>
      <c r="E5734" t="inlineStr">
        <is>
          <t>ece226b5-0582-4fda-b95b-aa61e2f52b0b</t>
        </is>
      </c>
      <c r="F5734" t="n">
        <v>70</v>
      </c>
    </row>
    <row r="5735">
      <c r="A5735" t="inlineStr">
        <is>
          <t>dfb6f3cb-f638-4e54-be6c-d69b9f0ef3d5</t>
        </is>
      </c>
      <c r="B5735" t="inlineStr">
        <is>
          <t>39209110</t>
        </is>
      </c>
      <c r="C5735" t="inlineStr">
        <is>
          <t>Rigid, plain</t>
        </is>
      </c>
      <c r="D5735" t="inlineStr">
        <is>
          <t>24055375-a41a-454c-96a0-9b6b95ddf41d</t>
        </is>
      </c>
      <c r="E5735" t="inlineStr">
        <is>
          <t>ece226b5-0582-4fda-b95b-aa61e2f52b0b</t>
        </is>
      </c>
      <c r="F5735" t="n">
        <v>70</v>
      </c>
    </row>
    <row r="5736">
      <c r="A5736" t="inlineStr">
        <is>
          <t>a6be7043-479f-4dc3-a536-40f16eb5d282</t>
        </is>
      </c>
      <c r="B5736" t="inlineStr">
        <is>
          <t>39209111</t>
        </is>
      </c>
      <c r="C5736" t="inlineStr">
        <is>
          <t>OTHER PLATES, SHEETS, FILM, FOIL AND STRIP, OF PLASTICS, NON - CELLULAR AND NOT REINFORCED, LAMINATED, SUPPORTED OR SIMILARLY COMBINED WITH OTHER MATERIALS - OF OTHER PLASTICS: OF POLY (VINYL BUTYRAL): RIGID, PLAIN</t>
        </is>
      </c>
      <c r="D5736" t="inlineStr">
        <is>
          <t>24055375-a41a-454c-96a0-9b6b95ddf41d</t>
        </is>
      </c>
      <c r="E5736" t="inlineStr">
        <is>
          <t>ece226b5-0582-4fda-b95b-aa61e2f52b0b</t>
        </is>
      </c>
      <c r="F5736" t="n">
        <v>70</v>
      </c>
    </row>
    <row r="5737">
      <c r="A5737" t="inlineStr">
        <is>
          <t>de832347-0d59-4a14-bf2b-d73ae0c7320e</t>
        </is>
      </c>
      <c r="B5737" t="inlineStr">
        <is>
          <t>39209112</t>
        </is>
      </c>
      <c r="C5737" t="inlineStr">
        <is>
          <t>OTHER PLATES, SHEETS, FILM, FOIL AND STRIP, OF PLASTICS, NON - CELLULAR AND NOT REINFORCED, LAMINATED, SUPPORTED OR SIMILARLY COMBINED WITH OTHER MATERIALS - OF OTHER PLASTICS: OF POLY (VINYL BUTYRAL): FLEXIBLE, PLAIN</t>
        </is>
      </c>
      <c r="D5737" t="inlineStr">
        <is>
          <t>24055375-a41a-454c-96a0-9b6b95ddf41d</t>
        </is>
      </c>
      <c r="E5737" t="inlineStr">
        <is>
          <t>ece226b5-0582-4fda-b95b-aa61e2f52b0b</t>
        </is>
      </c>
      <c r="F5737" t="n">
        <v>70</v>
      </c>
    </row>
    <row r="5738">
      <c r="A5738" t="inlineStr">
        <is>
          <t>c299b6de-821b-4e89-a704-28b7488a0c6e</t>
        </is>
      </c>
      <c r="B5738" t="inlineStr">
        <is>
          <t>39209119</t>
        </is>
      </c>
      <c r="C5738" t="inlineStr">
        <is>
          <t>OTHER PLATES, SHEETS, FILM, FOIL AND STRIP, OF PLASTICS, NON - CELLULAR AND NOT REINFORCED, LAMINATED, SUPPORTED OR SIMILARLY COMBINED WITH OTHER MATERIALS - OF OTHER PLASTICS: OF POLY (VINYL BUTYRAL): OTHER</t>
        </is>
      </c>
      <c r="D5738" t="inlineStr">
        <is>
          <t>24055375-a41a-454c-96a0-9b6b95ddf41d</t>
        </is>
      </c>
      <c r="E5738" t="inlineStr">
        <is>
          <t>ece226b5-0582-4fda-b95b-aa61e2f52b0b</t>
        </is>
      </c>
      <c r="F5738" t="n">
        <v>70</v>
      </c>
    </row>
    <row r="5739">
      <c r="A5739" t="inlineStr">
        <is>
          <t>ef9d36f3-c3a0-4689-969c-af963629aeb5</t>
        </is>
      </c>
      <c r="B5739" t="inlineStr">
        <is>
          <t>39209120</t>
        </is>
      </c>
      <c r="C5739" t="inlineStr">
        <is>
          <t>Flexible, plain</t>
        </is>
      </c>
      <c r="D5739" t="inlineStr">
        <is>
          <t>24055375-a41a-454c-96a0-9b6b95ddf41d</t>
        </is>
      </c>
      <c r="E5739" t="inlineStr">
        <is>
          <t>ece226b5-0582-4fda-b95b-aa61e2f52b0b</t>
        </is>
      </c>
      <c r="F5739" t="n">
        <v>70</v>
      </c>
    </row>
    <row r="5740">
      <c r="A5740" t="inlineStr">
        <is>
          <t>e139c373-4539-4bf5-84aa-a518db142a17</t>
        </is>
      </c>
      <c r="B5740" t="inlineStr">
        <is>
          <t>39209190</t>
        </is>
      </c>
      <c r="C5740" t="inlineStr">
        <is>
          <t>Other</t>
        </is>
      </c>
      <c r="D5740" t="inlineStr">
        <is>
          <t>24055375-a41a-454c-96a0-9b6b95ddf41d</t>
        </is>
      </c>
      <c r="E5740" t="inlineStr">
        <is>
          <t>ece226b5-0582-4fda-b95b-aa61e2f52b0b</t>
        </is>
      </c>
      <c r="F5740" t="n">
        <v>70</v>
      </c>
    </row>
    <row r="5741">
      <c r="A5741" t="inlineStr">
        <is>
          <t>72b3ca38-dd63-4dec-916b-38653ffec2ab</t>
        </is>
      </c>
      <c r="B5741" t="inlineStr">
        <is>
          <t>39209211</t>
        </is>
      </c>
      <c r="C5741" t="inlineStr">
        <is>
          <t>RIGID, PLAIN</t>
        </is>
      </c>
      <c r="D5741" t="inlineStr">
        <is>
          <t>24055375-a41a-454c-96a0-9b6b95ddf41d</t>
        </is>
      </c>
      <c r="E5741" t="inlineStr">
        <is>
          <t>ece226b5-0582-4fda-b95b-aa61e2f52b0b</t>
        </is>
      </c>
      <c r="F5741" t="n">
        <v>70</v>
      </c>
    </row>
    <row r="5742">
      <c r="A5742" t="inlineStr">
        <is>
          <t>080e729a-7320-4591-8365-24b6195e73ae</t>
        </is>
      </c>
      <c r="B5742" t="inlineStr">
        <is>
          <t>39209212</t>
        </is>
      </c>
      <c r="C5742" t="inlineStr">
        <is>
          <t>FLEXIBLE, PLAIN</t>
        </is>
      </c>
      <c r="D5742" t="inlineStr">
        <is>
          <t>24055375-a41a-454c-96a0-9b6b95ddf41d</t>
        </is>
      </c>
      <c r="E5742" t="inlineStr">
        <is>
          <t>ece226b5-0582-4fda-b95b-aa61e2f52b0b</t>
        </is>
      </c>
      <c r="F5742" t="n">
        <v>70</v>
      </c>
    </row>
    <row r="5743">
      <c r="A5743" t="inlineStr">
        <is>
          <t>fab3335c-6467-43a6-9f3b-f347a444ba1b</t>
        </is>
      </c>
      <c r="B5743" t="inlineStr">
        <is>
          <t>39209219</t>
        </is>
      </c>
      <c r="C5743" t="inlineStr">
        <is>
          <t>OTHER</t>
        </is>
      </c>
      <c r="D5743" t="inlineStr">
        <is>
          <t>24055375-a41a-454c-96a0-9b6b95ddf41d</t>
        </is>
      </c>
      <c r="E5743" t="inlineStr">
        <is>
          <t>ece226b5-0582-4fda-b95b-aa61e2f52b0b</t>
        </is>
      </c>
      <c r="F5743" t="n">
        <v>70</v>
      </c>
    </row>
    <row r="5744">
      <c r="A5744" t="inlineStr">
        <is>
          <t>fadda951-6d02-4471-ac4d-a0ea6fcac466</t>
        </is>
      </c>
      <c r="B5744" t="inlineStr">
        <is>
          <t>39209291</t>
        </is>
      </c>
      <c r="C5744" t="inlineStr">
        <is>
          <t>RIGID, PLAIN</t>
        </is>
      </c>
      <c r="D5744" t="inlineStr">
        <is>
          <t>24055375-a41a-454c-96a0-9b6b95ddf41d</t>
        </is>
      </c>
      <c r="E5744" t="inlineStr">
        <is>
          <t>ece226b5-0582-4fda-b95b-aa61e2f52b0b</t>
        </is>
      </c>
      <c r="F5744" t="n">
        <v>70</v>
      </c>
    </row>
    <row r="5745">
      <c r="A5745" t="inlineStr">
        <is>
          <t>75fd207e-845e-4a96-8478-4014ebe91571</t>
        </is>
      </c>
      <c r="B5745" t="inlineStr">
        <is>
          <t>39209292</t>
        </is>
      </c>
      <c r="C5745" t="inlineStr">
        <is>
          <t>FLEXIBLE, PLAIN</t>
        </is>
      </c>
      <c r="D5745" t="inlineStr">
        <is>
          <t>24055375-a41a-454c-96a0-9b6b95ddf41d</t>
        </is>
      </c>
      <c r="E5745" t="inlineStr">
        <is>
          <t>ece226b5-0582-4fda-b95b-aa61e2f52b0b</t>
        </is>
      </c>
      <c r="F5745" t="n">
        <v>70</v>
      </c>
    </row>
    <row r="5746">
      <c r="A5746" t="inlineStr">
        <is>
          <t>0e31a033-9787-402c-adf0-979f3e2b50d9</t>
        </is>
      </c>
      <c r="B5746" t="inlineStr">
        <is>
          <t>39209299</t>
        </is>
      </c>
      <c r="C5746" t="inlineStr">
        <is>
          <t>OTHER</t>
        </is>
      </c>
      <c r="D5746" t="inlineStr">
        <is>
          <t>24055375-a41a-454c-96a0-9b6b95ddf41d</t>
        </is>
      </c>
      <c r="E5746" t="inlineStr">
        <is>
          <t>ece226b5-0582-4fda-b95b-aa61e2f52b0b</t>
        </is>
      </c>
      <c r="F5746" t="n">
        <v>70</v>
      </c>
    </row>
    <row r="5747">
      <c r="A5747" t="inlineStr">
        <is>
          <t>3ec80697-c39b-435b-9281-9eff59ce938d</t>
        </is>
      </c>
      <c r="B5747" t="inlineStr">
        <is>
          <t>39209310</t>
        </is>
      </c>
      <c r="C5747" t="inlineStr">
        <is>
          <t>RIGID, PLAIN</t>
        </is>
      </c>
      <c r="D5747" t="inlineStr">
        <is>
          <t>24055375-a41a-454c-96a0-9b6b95ddf41d</t>
        </is>
      </c>
      <c r="E5747" t="inlineStr">
        <is>
          <t>ece226b5-0582-4fda-b95b-aa61e2f52b0b</t>
        </is>
      </c>
      <c r="F5747" t="n">
        <v>70</v>
      </c>
    </row>
    <row r="5748">
      <c r="A5748" t="inlineStr">
        <is>
          <t>7d7bf42a-6dfa-4aea-ac1b-6a9cff7f151e</t>
        </is>
      </c>
      <c r="B5748" t="inlineStr">
        <is>
          <t>39209320</t>
        </is>
      </c>
      <c r="C5748" t="inlineStr">
        <is>
          <t>FLEXIBLE, PLAIN</t>
        </is>
      </c>
      <c r="D5748" t="inlineStr">
        <is>
          <t>24055375-a41a-454c-96a0-9b6b95ddf41d</t>
        </is>
      </c>
      <c r="E5748" t="inlineStr">
        <is>
          <t>ece226b5-0582-4fda-b95b-aa61e2f52b0b</t>
        </is>
      </c>
      <c r="F5748" t="n">
        <v>70</v>
      </c>
    </row>
    <row r="5749">
      <c r="A5749" t="inlineStr">
        <is>
          <t>878e982e-3f9d-4e0f-b2c7-d6ef641acf86</t>
        </is>
      </c>
      <c r="B5749" t="inlineStr">
        <is>
          <t>39209390</t>
        </is>
      </c>
      <c r="C5749" t="inlineStr">
        <is>
          <t>OTHER</t>
        </is>
      </c>
      <c r="D5749" t="inlineStr">
        <is>
          <t>24055375-a41a-454c-96a0-9b6b95ddf41d</t>
        </is>
      </c>
      <c r="E5749" t="inlineStr">
        <is>
          <t>ece226b5-0582-4fda-b95b-aa61e2f52b0b</t>
        </is>
      </c>
      <c r="F5749" t="n">
        <v>70</v>
      </c>
    </row>
    <row r="5750">
      <c r="A5750" t="inlineStr">
        <is>
          <t>227eb03e-ac12-4f53-9eb9-1fe2eeccc980</t>
        </is>
      </c>
      <c r="B5750" t="inlineStr">
        <is>
          <t>39209410</t>
        </is>
      </c>
      <c r="C5750" t="inlineStr">
        <is>
          <t>RIGID, PLAIN</t>
        </is>
      </c>
      <c r="D5750" t="inlineStr">
        <is>
          <t>24055375-a41a-454c-96a0-9b6b95ddf41d</t>
        </is>
      </c>
      <c r="E5750" t="inlineStr">
        <is>
          <t>ece226b5-0582-4fda-b95b-aa61e2f52b0b</t>
        </is>
      </c>
      <c r="F5750" t="n">
        <v>70</v>
      </c>
    </row>
    <row r="5751">
      <c r="A5751" t="inlineStr">
        <is>
          <t>0e4e86df-7907-4f9e-bb83-a822e688968d</t>
        </is>
      </c>
      <c r="B5751" t="inlineStr">
        <is>
          <t>39209420</t>
        </is>
      </c>
      <c r="C5751" t="inlineStr">
        <is>
          <t>FLEXIBLE, PLAIN</t>
        </is>
      </c>
      <c r="D5751" t="inlineStr">
        <is>
          <t>24055375-a41a-454c-96a0-9b6b95ddf41d</t>
        </is>
      </c>
      <c r="E5751" t="inlineStr">
        <is>
          <t>ece226b5-0582-4fda-b95b-aa61e2f52b0b</t>
        </is>
      </c>
      <c r="F5751" t="n">
        <v>70</v>
      </c>
    </row>
    <row r="5752">
      <c r="A5752" t="inlineStr">
        <is>
          <t>2f9b900b-a02e-4742-a6fb-aa885269d9a2</t>
        </is>
      </c>
      <c r="B5752" t="inlineStr">
        <is>
          <t>39209490</t>
        </is>
      </c>
      <c r="C5752" t="inlineStr">
        <is>
          <t>OTHER</t>
        </is>
      </c>
      <c r="D5752" t="inlineStr">
        <is>
          <t>24055375-a41a-454c-96a0-9b6b95ddf41d</t>
        </is>
      </c>
      <c r="E5752" t="inlineStr">
        <is>
          <t>ece226b5-0582-4fda-b95b-aa61e2f52b0b</t>
        </is>
      </c>
      <c r="F5752" t="n">
        <v>70</v>
      </c>
    </row>
    <row r="5753">
      <c r="A5753" t="inlineStr">
        <is>
          <t>87ee1895-0c9d-49c4-a4ee-6a01f1577f76</t>
        </is>
      </c>
      <c r="B5753" t="inlineStr">
        <is>
          <t>39209911</t>
        </is>
      </c>
      <c r="C5753" t="inlineStr">
        <is>
          <t>RIGID, PLAIN</t>
        </is>
      </c>
      <c r="D5753" t="inlineStr">
        <is>
          <t>24055375-a41a-454c-96a0-9b6b95ddf41d</t>
        </is>
      </c>
      <c r="E5753" t="inlineStr">
        <is>
          <t>ece226b5-0582-4fda-b95b-aa61e2f52b0b</t>
        </is>
      </c>
      <c r="F5753" t="n">
        <v>70</v>
      </c>
    </row>
    <row r="5754">
      <c r="A5754" t="inlineStr">
        <is>
          <t>76ca6da8-c1ca-4235-bf2e-605264775c31</t>
        </is>
      </c>
      <c r="B5754" t="inlineStr">
        <is>
          <t>39209912</t>
        </is>
      </c>
      <c r="C5754" t="inlineStr">
        <is>
          <t>FLEXIBLE, PLAIN</t>
        </is>
      </c>
      <c r="D5754" t="inlineStr">
        <is>
          <t>24055375-a41a-454c-96a0-9b6b95ddf41d</t>
        </is>
      </c>
      <c r="E5754" t="inlineStr">
        <is>
          <t>ece226b5-0582-4fda-b95b-aa61e2f52b0b</t>
        </is>
      </c>
      <c r="F5754" t="n">
        <v>70</v>
      </c>
    </row>
    <row r="5755">
      <c r="A5755" t="inlineStr">
        <is>
          <t>85aa3f3e-0202-4de0-9fc8-161be11d6b66</t>
        </is>
      </c>
      <c r="B5755" t="inlineStr">
        <is>
          <t>39209919</t>
        </is>
      </c>
      <c r="C5755" t="inlineStr">
        <is>
          <t>OTHER</t>
        </is>
      </c>
      <c r="D5755" t="inlineStr">
        <is>
          <t>24055375-a41a-454c-96a0-9b6b95ddf41d</t>
        </is>
      </c>
      <c r="E5755" t="inlineStr">
        <is>
          <t>ece226b5-0582-4fda-b95b-aa61e2f52b0b</t>
        </is>
      </c>
      <c r="F5755" t="n">
        <v>70</v>
      </c>
    </row>
    <row r="5756">
      <c r="A5756" t="inlineStr">
        <is>
          <t>89fd43c5-e10b-4d3a-8d38-c8d9982de793</t>
        </is>
      </c>
      <c r="B5756" t="inlineStr">
        <is>
          <t>39209921</t>
        </is>
      </c>
      <c r="C5756" t="inlineStr">
        <is>
          <t>RIGID, PLAIN</t>
        </is>
      </c>
      <c r="D5756" t="inlineStr">
        <is>
          <t>24055375-a41a-454c-96a0-9b6b95ddf41d</t>
        </is>
      </c>
      <c r="E5756" t="inlineStr">
        <is>
          <t>ece226b5-0582-4fda-b95b-aa61e2f52b0b</t>
        </is>
      </c>
      <c r="F5756" t="n">
        <v>70</v>
      </c>
    </row>
    <row r="5757">
      <c r="A5757" t="inlineStr">
        <is>
          <t>2318c7d9-77f1-43bd-975e-010e5595e522</t>
        </is>
      </c>
      <c r="B5757" t="inlineStr">
        <is>
          <t>39209922</t>
        </is>
      </c>
      <c r="C5757" t="inlineStr">
        <is>
          <t>FLEXIBLE, PLAIN</t>
        </is>
      </c>
      <c r="D5757" t="inlineStr">
        <is>
          <t>24055375-a41a-454c-96a0-9b6b95ddf41d</t>
        </is>
      </c>
      <c r="E5757" t="inlineStr">
        <is>
          <t>ece226b5-0582-4fda-b95b-aa61e2f52b0b</t>
        </is>
      </c>
      <c r="F5757" t="n">
        <v>70</v>
      </c>
    </row>
    <row r="5758">
      <c r="A5758" t="inlineStr">
        <is>
          <t>2b8a9e8a-678d-453d-a333-fd7c34db8dbe</t>
        </is>
      </c>
      <c r="B5758" t="inlineStr">
        <is>
          <t>39209929</t>
        </is>
      </c>
      <c r="C5758" t="inlineStr">
        <is>
          <t>OTHER</t>
        </is>
      </c>
      <c r="D5758" t="inlineStr">
        <is>
          <t>24055375-a41a-454c-96a0-9b6b95ddf41d</t>
        </is>
      </c>
      <c r="E5758" t="inlineStr">
        <is>
          <t>ece226b5-0582-4fda-b95b-aa61e2f52b0b</t>
        </is>
      </c>
      <c r="F5758" t="n">
        <v>70</v>
      </c>
    </row>
    <row r="5759">
      <c r="A5759" t="inlineStr">
        <is>
          <t>34f3f468-b12f-4d22-bdeb-de95a04ad1a3</t>
        </is>
      </c>
      <c r="B5759" t="inlineStr">
        <is>
          <t>39209931</t>
        </is>
      </c>
      <c r="C5759" t="inlineStr">
        <is>
          <t>RIGID, PLAIN</t>
        </is>
      </c>
      <c r="D5759" t="inlineStr">
        <is>
          <t>24055375-a41a-454c-96a0-9b6b95ddf41d</t>
        </is>
      </c>
      <c r="E5759" t="inlineStr">
        <is>
          <t>ece226b5-0582-4fda-b95b-aa61e2f52b0b</t>
        </is>
      </c>
      <c r="F5759" t="n">
        <v>70</v>
      </c>
    </row>
    <row r="5760">
      <c r="A5760" t="inlineStr">
        <is>
          <t>b028213c-3b2e-4fd2-bdb7-a42105b27df0</t>
        </is>
      </c>
      <c r="B5760" t="inlineStr">
        <is>
          <t>39209932</t>
        </is>
      </c>
      <c r="C5760" t="inlineStr">
        <is>
          <t>FLEXIBLE, PLAIN</t>
        </is>
      </c>
      <c r="D5760" t="inlineStr">
        <is>
          <t>24055375-a41a-454c-96a0-9b6b95ddf41d</t>
        </is>
      </c>
      <c r="E5760" t="inlineStr">
        <is>
          <t>ece226b5-0582-4fda-b95b-aa61e2f52b0b</t>
        </is>
      </c>
      <c r="F5760" t="n">
        <v>70</v>
      </c>
    </row>
    <row r="5761">
      <c r="A5761" t="inlineStr">
        <is>
          <t>47f8b190-4a8a-4292-8ec2-f7100c002c9e</t>
        </is>
      </c>
      <c r="B5761" t="inlineStr">
        <is>
          <t>39209939</t>
        </is>
      </c>
      <c r="C5761" t="inlineStr">
        <is>
          <t>OTHER</t>
        </is>
      </c>
      <c r="D5761" t="inlineStr">
        <is>
          <t>24055375-a41a-454c-96a0-9b6b95ddf41d</t>
        </is>
      </c>
      <c r="E5761" t="inlineStr">
        <is>
          <t>ece226b5-0582-4fda-b95b-aa61e2f52b0b</t>
        </is>
      </c>
      <c r="F5761" t="n">
        <v>70</v>
      </c>
    </row>
    <row r="5762">
      <c r="A5762" t="inlineStr">
        <is>
          <t>24f41984-63ae-4066-a9dd-868f93d830f0</t>
        </is>
      </c>
      <c r="B5762" t="inlineStr">
        <is>
          <t>39209941</t>
        </is>
      </c>
      <c r="C5762" t="inlineStr">
        <is>
          <t>RIGID, PLAIN</t>
        </is>
      </c>
      <c r="D5762" t="inlineStr">
        <is>
          <t>24055375-a41a-454c-96a0-9b6b95ddf41d</t>
        </is>
      </c>
      <c r="E5762" t="inlineStr">
        <is>
          <t>ece226b5-0582-4fda-b95b-aa61e2f52b0b</t>
        </is>
      </c>
      <c r="F5762" t="n">
        <v>70</v>
      </c>
    </row>
    <row r="5763">
      <c r="A5763" t="inlineStr">
        <is>
          <t>88f5d8fc-bc9d-4a6e-94dc-77e8ea8724cc</t>
        </is>
      </c>
      <c r="B5763" t="inlineStr">
        <is>
          <t>39209942</t>
        </is>
      </c>
      <c r="C5763" t="inlineStr">
        <is>
          <t>FLEXIBLE, PLAIN</t>
        </is>
      </c>
      <c r="D5763" t="inlineStr">
        <is>
          <t>24055375-a41a-454c-96a0-9b6b95ddf41d</t>
        </is>
      </c>
      <c r="E5763" t="inlineStr">
        <is>
          <t>ece226b5-0582-4fda-b95b-aa61e2f52b0b</t>
        </is>
      </c>
      <c r="F5763" t="n">
        <v>70</v>
      </c>
    </row>
    <row r="5764">
      <c r="A5764" t="inlineStr">
        <is>
          <t>b89e6b89-34cc-4eba-b4ce-e23c6a8a85f8</t>
        </is>
      </c>
      <c r="B5764" t="inlineStr">
        <is>
          <t>39209949</t>
        </is>
      </c>
      <c r="C5764" t="inlineStr">
        <is>
          <t>OTHER</t>
        </is>
      </c>
      <c r="D5764" t="inlineStr">
        <is>
          <t>24055375-a41a-454c-96a0-9b6b95ddf41d</t>
        </is>
      </c>
      <c r="E5764" t="inlineStr">
        <is>
          <t>ece226b5-0582-4fda-b95b-aa61e2f52b0b</t>
        </is>
      </c>
      <c r="F5764" t="n">
        <v>70</v>
      </c>
    </row>
    <row r="5765">
      <c r="A5765" t="inlineStr">
        <is>
          <t>42c874bd-cc06-48b5-a1a9-7159714c4041</t>
        </is>
      </c>
      <c r="B5765" t="inlineStr">
        <is>
          <t>39209951</t>
        </is>
      </c>
      <c r="C5765" t="inlineStr">
        <is>
          <t>RIGID, PLAIN</t>
        </is>
      </c>
      <c r="D5765" t="inlineStr">
        <is>
          <t>24055375-a41a-454c-96a0-9b6b95ddf41d</t>
        </is>
      </c>
      <c r="E5765" t="inlineStr">
        <is>
          <t>ece226b5-0582-4fda-b95b-aa61e2f52b0b</t>
        </is>
      </c>
      <c r="F5765" t="n">
        <v>70</v>
      </c>
    </row>
    <row r="5766">
      <c r="A5766" t="inlineStr">
        <is>
          <t>ad74eaf7-36fd-4a79-a024-df4cba21de0c</t>
        </is>
      </c>
      <c r="B5766" t="inlineStr">
        <is>
          <t>39209952</t>
        </is>
      </c>
      <c r="C5766" t="inlineStr">
        <is>
          <t>FLEXIBLE, PLAIN</t>
        </is>
      </c>
      <c r="D5766" t="inlineStr">
        <is>
          <t>24055375-a41a-454c-96a0-9b6b95ddf41d</t>
        </is>
      </c>
      <c r="E5766" t="inlineStr">
        <is>
          <t>ece226b5-0582-4fda-b95b-aa61e2f52b0b</t>
        </is>
      </c>
      <c r="F5766" t="n">
        <v>70</v>
      </c>
    </row>
    <row r="5767">
      <c r="A5767" t="inlineStr">
        <is>
          <t>aedf56a5-ff17-4e5b-b3a5-4294dec47e82</t>
        </is>
      </c>
      <c r="B5767" t="inlineStr">
        <is>
          <t>39209959</t>
        </is>
      </c>
      <c r="C5767" t="inlineStr">
        <is>
          <t>OTHER</t>
        </is>
      </c>
      <c r="D5767" t="inlineStr">
        <is>
          <t>24055375-a41a-454c-96a0-9b6b95ddf41d</t>
        </is>
      </c>
      <c r="E5767" t="inlineStr">
        <is>
          <t>ece226b5-0582-4fda-b95b-aa61e2f52b0b</t>
        </is>
      </c>
      <c r="F5767" t="n">
        <v>70</v>
      </c>
    </row>
    <row r="5768">
      <c r="A5768" t="inlineStr">
        <is>
          <t>bcdef9c8-ba5f-48d7-af48-6f32fa8e2813</t>
        </is>
      </c>
      <c r="B5768" t="inlineStr">
        <is>
          <t>39209960</t>
        </is>
      </c>
      <c r="C5768" t="inlineStr">
        <is>
          <t>CLICKING BOARDS FOR LEATHER MACHINERY</t>
        </is>
      </c>
      <c r="D5768" t="inlineStr">
        <is>
          <t>24055375-a41a-454c-96a0-9b6b95ddf41d</t>
        </is>
      </c>
      <c r="E5768" t="inlineStr">
        <is>
          <t>ece226b5-0582-4fda-b95b-aa61e2f52b0b</t>
        </is>
      </c>
      <c r="F5768" t="n">
        <v>70</v>
      </c>
    </row>
    <row r="5769">
      <c r="A5769" t="inlineStr">
        <is>
          <t>21231bac-b9aa-493e-adb4-8b91d4080459</t>
        </is>
      </c>
      <c r="B5769" t="inlineStr">
        <is>
          <t>39209991</t>
        </is>
      </c>
      <c r="C5769" t="inlineStr">
        <is>
          <t>RIGID, PLAIN</t>
        </is>
      </c>
      <c r="D5769" t="inlineStr">
        <is>
          <t>24055375-a41a-454c-96a0-9b6b95ddf41d</t>
        </is>
      </c>
      <c r="E5769" t="inlineStr">
        <is>
          <t>ece226b5-0582-4fda-b95b-aa61e2f52b0b</t>
        </is>
      </c>
      <c r="F5769" t="n">
        <v>70</v>
      </c>
    </row>
    <row r="5770">
      <c r="A5770" t="inlineStr">
        <is>
          <t>4db46029-a47e-4040-a78f-25cbc4657aae</t>
        </is>
      </c>
      <c r="B5770" t="inlineStr">
        <is>
          <t>39209992</t>
        </is>
      </c>
      <c r="C5770" t="inlineStr">
        <is>
          <t>FLEXIBLE, PLAIN</t>
        </is>
      </c>
      <c r="D5770" t="inlineStr">
        <is>
          <t>24055375-a41a-454c-96a0-9b6b95ddf41d</t>
        </is>
      </c>
      <c r="E5770" t="inlineStr">
        <is>
          <t>ece226b5-0582-4fda-b95b-aa61e2f52b0b</t>
        </is>
      </c>
      <c r="F5770" t="n">
        <v>70</v>
      </c>
    </row>
    <row r="5771">
      <c r="A5771" t="inlineStr">
        <is>
          <t>4735b74e-511e-425b-9f20-557e0f60cd5f</t>
        </is>
      </c>
      <c r="B5771" t="inlineStr">
        <is>
          <t>39209999</t>
        </is>
      </c>
      <c r="C5771" t="inlineStr">
        <is>
          <t>OTHER</t>
        </is>
      </c>
      <c r="D5771" t="inlineStr">
        <is>
          <t>24055375-a41a-454c-96a0-9b6b95ddf41d</t>
        </is>
      </c>
      <c r="E5771" t="inlineStr">
        <is>
          <t>ece226b5-0582-4fda-b95b-aa61e2f52b0b</t>
        </is>
      </c>
      <c r="F5771" t="n">
        <v>70</v>
      </c>
    </row>
    <row r="5772">
      <c r="A5772" t="inlineStr">
        <is>
          <t>0b6d1639-383f-4e17-befe-fd1eb943206d</t>
        </is>
      </c>
      <c r="B5772" t="inlineStr">
        <is>
          <t>39211100</t>
        </is>
      </c>
      <c r="C5772" t="inlineStr">
        <is>
          <t>OF POLYMERS OF STYRENE</t>
        </is>
      </c>
      <c r="D5772" t="inlineStr">
        <is>
          <t>24055375-a41a-454c-96a0-9b6b95ddf41d</t>
        </is>
      </c>
      <c r="E5772" t="inlineStr">
        <is>
          <t>31e8117a-b8d7-4f38-acd6-9eddd6c700be</t>
        </is>
      </c>
      <c r="F5772" t="n">
        <v>70</v>
      </c>
    </row>
    <row r="5773">
      <c r="A5773" t="inlineStr">
        <is>
          <t>44063cc6-47f8-4d66-ace3-ea0284dfaf18</t>
        </is>
      </c>
      <c r="B5773" t="inlineStr">
        <is>
          <t>39211200</t>
        </is>
      </c>
      <c r="C5773" t="inlineStr">
        <is>
          <t>OF POLYMERS OF VINYL CHLORIDE</t>
        </is>
      </c>
      <c r="D5773" t="inlineStr">
        <is>
          <t>24055375-a41a-454c-96a0-9b6b95ddf41d</t>
        </is>
      </c>
      <c r="E5773" t="inlineStr">
        <is>
          <t>31e8117a-b8d7-4f38-acd6-9eddd6c700be</t>
        </is>
      </c>
      <c r="F5773" t="n">
        <v>70</v>
      </c>
    </row>
    <row r="5774">
      <c r="A5774" t="inlineStr">
        <is>
          <t>f830a24c-dd6b-4d68-9e10-d4947a7480fd</t>
        </is>
      </c>
      <c r="B5774" t="inlineStr">
        <is>
          <t>39211310</t>
        </is>
      </c>
      <c r="C5774" t="inlineStr">
        <is>
          <t>FLEXIBLE</t>
        </is>
      </c>
      <c r="D5774" t="inlineStr">
        <is>
          <t>24055375-a41a-454c-96a0-9b6b95ddf41d</t>
        </is>
      </c>
      <c r="E5774" t="inlineStr">
        <is>
          <t>31e8117a-b8d7-4f38-acd6-9eddd6c700be</t>
        </is>
      </c>
      <c r="F5774" t="n">
        <v>70</v>
      </c>
    </row>
    <row r="5775">
      <c r="A5775" t="inlineStr">
        <is>
          <t>eb0fc0c8-5900-4d3f-bff1-e7336dede01f</t>
        </is>
      </c>
      <c r="B5775" t="inlineStr">
        <is>
          <t>39211390</t>
        </is>
      </c>
      <c r="C5775" t="inlineStr">
        <is>
          <t>OTHER</t>
        </is>
      </c>
      <c r="D5775" t="inlineStr">
        <is>
          <t>24055375-a41a-454c-96a0-9b6b95ddf41d</t>
        </is>
      </c>
      <c r="E5775" t="inlineStr">
        <is>
          <t>31e8117a-b8d7-4f38-acd6-9eddd6c700be</t>
        </is>
      </c>
      <c r="F5775" t="n">
        <v>70</v>
      </c>
    </row>
    <row r="5776">
      <c r="A5776" t="inlineStr">
        <is>
          <t>1e2f7e79-86b8-412e-b651-0952925babf4</t>
        </is>
      </c>
      <c r="B5776" t="inlineStr">
        <is>
          <t>39211400</t>
        </is>
      </c>
      <c r="C5776" t="inlineStr">
        <is>
          <t>OF REGENERATED CELLULOSE</t>
        </is>
      </c>
      <c r="D5776" t="inlineStr">
        <is>
          <t>24055375-a41a-454c-96a0-9b6b95ddf41d</t>
        </is>
      </c>
      <c r="E5776" t="inlineStr">
        <is>
          <t>31e8117a-b8d7-4f38-acd6-9eddd6c700be</t>
        </is>
      </c>
      <c r="F5776" t="n">
        <v>70</v>
      </c>
    </row>
    <row r="5777">
      <c r="A5777" t="inlineStr">
        <is>
          <t>340f168e-294a-47e8-a177-213a89e3f686</t>
        </is>
      </c>
      <c r="B5777" t="inlineStr">
        <is>
          <t>39211900</t>
        </is>
      </c>
      <c r="C5777" t="inlineStr">
        <is>
          <t>OF OTHER PLASTICS</t>
        </is>
      </c>
      <c r="D5777" t="inlineStr">
        <is>
          <t>24055375-a41a-454c-96a0-9b6b95ddf41d</t>
        </is>
      </c>
      <c r="E5777" t="inlineStr">
        <is>
          <t>31e8117a-b8d7-4f38-acd6-9eddd6c700be</t>
        </is>
      </c>
      <c r="F5777" t="n">
        <v>70</v>
      </c>
    </row>
    <row r="5778">
      <c r="A5778" t="inlineStr">
        <is>
          <t>1599dab3-8766-478d-93f8-4a722b526a82</t>
        </is>
      </c>
      <c r="B5778" t="inlineStr">
        <is>
          <t>39219010</t>
        </is>
      </c>
      <c r="C5778" t="inlineStr">
        <is>
          <t>THERMOCOL</t>
        </is>
      </c>
      <c r="D5778" t="inlineStr">
        <is>
          <t>24055375-a41a-454c-96a0-9b6b95ddf41d</t>
        </is>
      </c>
      <c r="E5778" t="inlineStr">
        <is>
          <t>31e8117a-b8d7-4f38-acd6-9eddd6c700be</t>
        </is>
      </c>
      <c r="F5778" t="n">
        <v>70</v>
      </c>
    </row>
    <row r="5779">
      <c r="A5779" t="inlineStr">
        <is>
          <t>be3f6981-cd4f-4e5d-95dc-24ada80afbae</t>
        </is>
      </c>
      <c r="B5779" t="inlineStr">
        <is>
          <t>39219021</t>
        </is>
      </c>
      <c r="C5779" t="inlineStr">
        <is>
          <t>RIGID, LACQUERED</t>
        </is>
      </c>
      <c r="D5779" t="inlineStr">
        <is>
          <t>24055375-a41a-454c-96a0-9b6b95ddf41d</t>
        </is>
      </c>
      <c r="E5779" t="inlineStr">
        <is>
          <t>31e8117a-b8d7-4f38-acd6-9eddd6c700be</t>
        </is>
      </c>
      <c r="F5779" t="n">
        <v>70</v>
      </c>
    </row>
    <row r="5780">
      <c r="A5780" t="inlineStr">
        <is>
          <t>4b0e0d7a-b556-4acf-b5eb-38db21219a60</t>
        </is>
      </c>
      <c r="B5780" t="inlineStr">
        <is>
          <t>39219022</t>
        </is>
      </c>
      <c r="C5780" t="inlineStr">
        <is>
          <t>FLEXIBLE, LACQUERED</t>
        </is>
      </c>
      <c r="D5780" t="inlineStr">
        <is>
          <t>24055375-a41a-454c-96a0-9b6b95ddf41d</t>
        </is>
      </c>
      <c r="E5780" t="inlineStr">
        <is>
          <t>31e8117a-b8d7-4f38-acd6-9eddd6c700be</t>
        </is>
      </c>
      <c r="F5780" t="n">
        <v>70</v>
      </c>
    </row>
    <row r="5781">
      <c r="A5781" t="inlineStr">
        <is>
          <t>9ab1a751-2ee4-4061-8d1f-a6b67b735021</t>
        </is>
      </c>
      <c r="B5781" t="inlineStr">
        <is>
          <t>39219023</t>
        </is>
      </c>
      <c r="C5781" t="inlineStr">
        <is>
          <t>RIGID, METALLISED</t>
        </is>
      </c>
      <c r="D5781" t="inlineStr">
        <is>
          <t>24055375-a41a-454c-96a0-9b6b95ddf41d</t>
        </is>
      </c>
      <c r="E5781" t="inlineStr">
        <is>
          <t>31e8117a-b8d7-4f38-acd6-9eddd6c700be</t>
        </is>
      </c>
      <c r="F5781" t="n">
        <v>70</v>
      </c>
    </row>
    <row r="5782">
      <c r="A5782" t="inlineStr">
        <is>
          <t>f0f9510b-3292-435a-bbe7-3cbebff50f4a</t>
        </is>
      </c>
      <c r="B5782" t="inlineStr">
        <is>
          <t>39219024</t>
        </is>
      </c>
      <c r="C5782" t="inlineStr">
        <is>
          <t>FLEXIBLE, METALLISED</t>
        </is>
      </c>
      <c r="D5782" t="inlineStr">
        <is>
          <t>24055375-a41a-454c-96a0-9b6b95ddf41d</t>
        </is>
      </c>
      <c r="E5782" t="inlineStr">
        <is>
          <t>31e8117a-b8d7-4f38-acd6-9eddd6c700be</t>
        </is>
      </c>
      <c r="F5782" t="n">
        <v>70</v>
      </c>
    </row>
    <row r="5783">
      <c r="A5783" t="inlineStr">
        <is>
          <t>a8eed108-1f25-4ddf-a6d5-a1e234ac9870</t>
        </is>
      </c>
      <c r="B5783" t="inlineStr">
        <is>
          <t>39219025</t>
        </is>
      </c>
      <c r="C5783" t="inlineStr">
        <is>
          <t>RIGID, LAMINATED</t>
        </is>
      </c>
      <c r="D5783" t="inlineStr">
        <is>
          <t>24055375-a41a-454c-96a0-9b6b95ddf41d</t>
        </is>
      </c>
      <c r="E5783" t="inlineStr">
        <is>
          <t>31e8117a-b8d7-4f38-acd6-9eddd6c700be</t>
        </is>
      </c>
      <c r="F5783" t="n">
        <v>70</v>
      </c>
    </row>
    <row r="5784">
      <c r="A5784" t="inlineStr">
        <is>
          <t>33105f28-ae79-464d-9c1f-ccf86c467e82</t>
        </is>
      </c>
      <c r="B5784" t="inlineStr">
        <is>
          <t>39219026</t>
        </is>
      </c>
      <c r="C5784" t="inlineStr">
        <is>
          <t>FLEXIBLE, LAMINATED</t>
        </is>
      </c>
      <c r="D5784" t="inlineStr">
        <is>
          <t>24055375-a41a-454c-96a0-9b6b95ddf41d</t>
        </is>
      </c>
      <c r="E5784" t="inlineStr">
        <is>
          <t>31e8117a-b8d7-4f38-acd6-9eddd6c700be</t>
        </is>
      </c>
      <c r="F5784" t="n">
        <v>70</v>
      </c>
    </row>
    <row r="5785">
      <c r="A5785" t="inlineStr">
        <is>
          <t>f4073878-f9a5-483e-988c-fd6d4a9be372</t>
        </is>
      </c>
      <c r="B5785" t="inlineStr">
        <is>
          <t>39219027</t>
        </is>
      </c>
      <c r="C5785" t="inlineStr">
        <is>
          <t>ARCHITECTURAL MEMBRANE</t>
        </is>
      </c>
      <c r="D5785" t="inlineStr">
        <is>
          <t>24055375-a41a-454c-96a0-9b6b95ddf41d</t>
        </is>
      </c>
      <c r="E5785" t="inlineStr">
        <is>
          <t>31e8117a-b8d7-4f38-acd6-9eddd6c700be</t>
        </is>
      </c>
      <c r="F5785" t="n">
        <v>70</v>
      </c>
    </row>
    <row r="5786">
      <c r="A5786" t="inlineStr">
        <is>
          <t>204e82a4-e5aa-49e9-9a63-08150bbe1039</t>
        </is>
      </c>
      <c r="B5786" t="inlineStr">
        <is>
          <t>39219029</t>
        </is>
      </c>
      <c r="C5786" t="inlineStr">
        <is>
          <t>OTHER</t>
        </is>
      </c>
      <c r="D5786" t="inlineStr">
        <is>
          <t>24055375-a41a-454c-96a0-9b6b95ddf41d</t>
        </is>
      </c>
      <c r="E5786" t="inlineStr">
        <is>
          <t>31e8117a-b8d7-4f38-acd6-9eddd6c700be</t>
        </is>
      </c>
      <c r="F5786" t="n">
        <v>70</v>
      </c>
    </row>
    <row r="5787">
      <c r="A5787" t="inlineStr">
        <is>
          <t>7e54bcda-0094-4d7a-b99a-903bdf9aa382</t>
        </is>
      </c>
      <c r="B5787" t="inlineStr">
        <is>
          <t>39219031</t>
        </is>
      </c>
      <c r="C5787" t="inlineStr">
        <is>
          <t>RIGID, LACQUERED</t>
        </is>
      </c>
      <c r="D5787" t="inlineStr">
        <is>
          <t>24055375-a41a-454c-96a0-9b6b95ddf41d</t>
        </is>
      </c>
      <c r="E5787" t="inlineStr">
        <is>
          <t>31e8117a-b8d7-4f38-acd6-9eddd6c700be</t>
        </is>
      </c>
      <c r="F5787" t="n">
        <v>70</v>
      </c>
    </row>
    <row r="5788">
      <c r="A5788" t="inlineStr">
        <is>
          <t>9d1e095f-0acb-4164-9eaf-adf51b620f1b</t>
        </is>
      </c>
      <c r="B5788" t="inlineStr">
        <is>
          <t>39219032</t>
        </is>
      </c>
      <c r="C5788" t="inlineStr">
        <is>
          <t>FLEXIBLE, LACQUERED</t>
        </is>
      </c>
      <c r="D5788" t="inlineStr">
        <is>
          <t>24055375-a41a-454c-96a0-9b6b95ddf41d</t>
        </is>
      </c>
      <c r="E5788" t="inlineStr">
        <is>
          <t>31e8117a-b8d7-4f38-acd6-9eddd6c700be</t>
        </is>
      </c>
      <c r="F5788" t="n">
        <v>70</v>
      </c>
    </row>
    <row r="5789">
      <c r="A5789" t="inlineStr">
        <is>
          <t>c94f45f0-9fb0-432d-a4a2-98ca199702d7</t>
        </is>
      </c>
      <c r="B5789" t="inlineStr">
        <is>
          <t>39219033</t>
        </is>
      </c>
      <c r="C5789" t="inlineStr">
        <is>
          <t>RIGID, METALLISED</t>
        </is>
      </c>
      <c r="D5789" t="inlineStr">
        <is>
          <t>24055375-a41a-454c-96a0-9b6b95ddf41d</t>
        </is>
      </c>
      <c r="E5789" t="inlineStr">
        <is>
          <t>31e8117a-b8d7-4f38-acd6-9eddd6c700be</t>
        </is>
      </c>
      <c r="F5789" t="n">
        <v>70</v>
      </c>
    </row>
    <row r="5790">
      <c r="A5790" t="inlineStr">
        <is>
          <t>8c4645c8-3119-4cec-98e4-6bbb3bade4b7</t>
        </is>
      </c>
      <c r="B5790" t="inlineStr">
        <is>
          <t>39219034</t>
        </is>
      </c>
      <c r="C5790" t="inlineStr">
        <is>
          <t>FLEXIBLE, METALLISED</t>
        </is>
      </c>
      <c r="D5790" t="inlineStr">
        <is>
          <t>24055375-a41a-454c-96a0-9b6b95ddf41d</t>
        </is>
      </c>
      <c r="E5790" t="inlineStr">
        <is>
          <t>31e8117a-b8d7-4f38-acd6-9eddd6c700be</t>
        </is>
      </c>
      <c r="F5790" t="n">
        <v>70</v>
      </c>
    </row>
    <row r="5791">
      <c r="A5791" t="inlineStr">
        <is>
          <t>a50f8b9d-0db6-47ff-9db1-b790fb773b4d</t>
        </is>
      </c>
      <c r="B5791" t="inlineStr">
        <is>
          <t>39219035</t>
        </is>
      </c>
      <c r="C5791" t="inlineStr">
        <is>
          <t>RIGID, LAMINATED</t>
        </is>
      </c>
      <c r="D5791" t="inlineStr">
        <is>
          <t>24055375-a41a-454c-96a0-9b6b95ddf41d</t>
        </is>
      </c>
      <c r="E5791" t="inlineStr">
        <is>
          <t>31e8117a-b8d7-4f38-acd6-9eddd6c700be</t>
        </is>
      </c>
      <c r="F5791" t="n">
        <v>70</v>
      </c>
    </row>
    <row r="5792">
      <c r="A5792" t="inlineStr">
        <is>
          <t>997d75f2-2df6-4992-879f-77ec85bd9a98</t>
        </is>
      </c>
      <c r="B5792" t="inlineStr">
        <is>
          <t>39219036</t>
        </is>
      </c>
      <c r="C5792" t="inlineStr">
        <is>
          <t>FLEXIBLE, LAMINATED</t>
        </is>
      </c>
      <c r="D5792" t="inlineStr">
        <is>
          <t>24055375-a41a-454c-96a0-9b6b95ddf41d</t>
        </is>
      </c>
      <c r="E5792" t="inlineStr">
        <is>
          <t>31e8117a-b8d7-4f38-acd6-9eddd6c700be</t>
        </is>
      </c>
      <c r="F5792" t="n">
        <v>70</v>
      </c>
    </row>
    <row r="5793">
      <c r="A5793" t="inlineStr">
        <is>
          <t>18653591-c5e6-4bf6-8ee5-392d95d8c980</t>
        </is>
      </c>
      <c r="B5793" t="inlineStr">
        <is>
          <t>39219039</t>
        </is>
      </c>
      <c r="C5793" t="inlineStr">
        <is>
          <t>OTHER</t>
        </is>
      </c>
      <c r="D5793" t="inlineStr">
        <is>
          <t>24055375-a41a-454c-96a0-9b6b95ddf41d</t>
        </is>
      </c>
      <c r="E5793" t="inlineStr">
        <is>
          <t>31e8117a-b8d7-4f38-acd6-9eddd6c700be</t>
        </is>
      </c>
      <c r="F5793" t="n">
        <v>70</v>
      </c>
    </row>
    <row r="5794">
      <c r="A5794" t="inlineStr">
        <is>
          <t>f68e9cbe-c580-41fd-93bd-fa15aebb99a5</t>
        </is>
      </c>
      <c r="B5794" t="inlineStr">
        <is>
          <t>39219091</t>
        </is>
      </c>
      <c r="C5794" t="inlineStr">
        <is>
          <t>RIGID, LACQUERED</t>
        </is>
      </c>
      <c r="D5794" t="inlineStr">
        <is>
          <t>24055375-a41a-454c-96a0-9b6b95ddf41d</t>
        </is>
      </c>
      <c r="E5794" t="inlineStr">
        <is>
          <t>31e8117a-b8d7-4f38-acd6-9eddd6c700be</t>
        </is>
      </c>
      <c r="F5794" t="n">
        <v>70</v>
      </c>
    </row>
    <row r="5795">
      <c r="A5795" t="inlineStr">
        <is>
          <t>c41f4cd4-b827-4526-a27c-5f4bf09cfd86</t>
        </is>
      </c>
      <c r="B5795" t="inlineStr">
        <is>
          <t>39219092</t>
        </is>
      </c>
      <c r="C5795" t="inlineStr">
        <is>
          <t>FLEXIBLE, LACQUERED</t>
        </is>
      </c>
      <c r="D5795" t="inlineStr">
        <is>
          <t>24055375-a41a-454c-96a0-9b6b95ddf41d</t>
        </is>
      </c>
      <c r="E5795" t="inlineStr">
        <is>
          <t>31e8117a-b8d7-4f38-acd6-9eddd6c700be</t>
        </is>
      </c>
      <c r="F5795" t="n">
        <v>70</v>
      </c>
    </row>
    <row r="5796">
      <c r="A5796" t="inlineStr">
        <is>
          <t>a2c295a1-6804-46ed-90be-85355b7a71bf</t>
        </is>
      </c>
      <c r="B5796" t="inlineStr">
        <is>
          <t>39219093</t>
        </is>
      </c>
      <c r="C5796" t="inlineStr">
        <is>
          <t>RIGID, METALLISED</t>
        </is>
      </c>
      <c r="D5796" t="inlineStr">
        <is>
          <t>24055375-a41a-454c-96a0-9b6b95ddf41d</t>
        </is>
      </c>
      <c r="E5796" t="inlineStr">
        <is>
          <t>31e8117a-b8d7-4f38-acd6-9eddd6c700be</t>
        </is>
      </c>
      <c r="F5796" t="n">
        <v>70</v>
      </c>
    </row>
    <row r="5797">
      <c r="A5797" t="inlineStr">
        <is>
          <t>8308ad0d-7497-4e83-b3ee-c1c30bb1729b</t>
        </is>
      </c>
      <c r="B5797" t="inlineStr">
        <is>
          <t>39219094</t>
        </is>
      </c>
      <c r="C5797" t="inlineStr">
        <is>
          <t>FLEXIBLE, METALLISED</t>
        </is>
      </c>
      <c r="D5797" t="inlineStr">
        <is>
          <t>24055375-a41a-454c-96a0-9b6b95ddf41d</t>
        </is>
      </c>
      <c r="E5797" t="inlineStr">
        <is>
          <t>31e8117a-b8d7-4f38-acd6-9eddd6c700be</t>
        </is>
      </c>
      <c r="F5797" t="n">
        <v>70</v>
      </c>
    </row>
    <row r="5798">
      <c r="A5798" t="inlineStr">
        <is>
          <t>3cec5fdc-8a2d-4731-beed-9cde3c2390eb</t>
        </is>
      </c>
      <c r="B5798" t="inlineStr">
        <is>
          <t>39219095</t>
        </is>
      </c>
      <c r="C5798" t="inlineStr">
        <is>
          <t>RIGID, LAMINATED</t>
        </is>
      </c>
      <c r="D5798" t="inlineStr">
        <is>
          <t>24055375-a41a-454c-96a0-9b6b95ddf41d</t>
        </is>
      </c>
      <c r="E5798" t="inlineStr">
        <is>
          <t>31e8117a-b8d7-4f38-acd6-9eddd6c700be</t>
        </is>
      </c>
      <c r="F5798" t="n">
        <v>70</v>
      </c>
    </row>
    <row r="5799">
      <c r="A5799" t="inlineStr">
        <is>
          <t>08965d83-7b43-4444-8fb9-e4185ff6430d</t>
        </is>
      </c>
      <c r="B5799" t="inlineStr">
        <is>
          <t>39219096</t>
        </is>
      </c>
      <c r="C5799" t="inlineStr">
        <is>
          <t>FLEXIBLE, LAMINATED</t>
        </is>
      </c>
      <c r="D5799" t="inlineStr">
        <is>
          <t>24055375-a41a-454c-96a0-9b6b95ddf41d</t>
        </is>
      </c>
      <c r="E5799" t="inlineStr">
        <is>
          <t>31e8117a-b8d7-4f38-acd6-9eddd6c700be</t>
        </is>
      </c>
      <c r="F5799" t="n">
        <v>70</v>
      </c>
    </row>
    <row r="5800">
      <c r="A5800" t="inlineStr">
        <is>
          <t>41eb3b91-9d36-4c5d-b0a6-a77a314b4231</t>
        </is>
      </c>
      <c r="B5800" t="inlineStr">
        <is>
          <t>39219099</t>
        </is>
      </c>
      <c r="C5800" t="inlineStr">
        <is>
          <t>OTHER</t>
        </is>
      </c>
      <c r="D5800" t="inlineStr">
        <is>
          <t>24055375-a41a-454c-96a0-9b6b95ddf41d</t>
        </is>
      </c>
      <c r="E5800" t="inlineStr">
        <is>
          <t>31e8117a-b8d7-4f38-acd6-9eddd6c700be</t>
        </is>
      </c>
      <c r="F5800" t="n">
        <v>70</v>
      </c>
    </row>
    <row r="5801">
      <c r="A5801" t="inlineStr">
        <is>
          <t>b9975f2c-83da-4ea1-b0c2-2ed6a827535e</t>
        </is>
      </c>
      <c r="B5801" t="inlineStr">
        <is>
          <t>39221000</t>
        </is>
      </c>
      <c r="C5801" t="inlineStr">
        <is>
          <t>BATHS, SHOWER-BATHS, SINKS AND WASH BASINS</t>
        </is>
      </c>
      <c r="D5801" t="inlineStr">
        <is>
          <t>24055375-a41a-454c-96a0-9b6b95ddf41d</t>
        </is>
      </c>
      <c r="E5801" t="inlineStr">
        <is>
          <t>01c60188-58ac-4cfc-87c7-bb192e10fc72</t>
        </is>
      </c>
      <c r="F5801" t="n">
        <v>70</v>
      </c>
    </row>
    <row r="5802">
      <c r="A5802" t="inlineStr">
        <is>
          <t>b5b292b5-b218-4fc3-947a-ed7268f98800</t>
        </is>
      </c>
      <c r="B5802" t="inlineStr">
        <is>
          <t>39222000</t>
        </is>
      </c>
      <c r="C5802" t="inlineStr">
        <is>
          <t>LAVATORY SEATS AND COVERS</t>
        </is>
      </c>
      <c r="D5802" t="inlineStr">
        <is>
          <t>24055375-a41a-454c-96a0-9b6b95ddf41d</t>
        </is>
      </c>
      <c r="E5802" t="inlineStr">
        <is>
          <t>01c60188-58ac-4cfc-87c7-bb192e10fc72</t>
        </is>
      </c>
      <c r="F5802" t="n">
        <v>70</v>
      </c>
    </row>
    <row r="5803">
      <c r="A5803" t="inlineStr">
        <is>
          <t>bd0f887a-e6df-486c-84ed-c5d5051ef05e</t>
        </is>
      </c>
      <c r="B5803" t="inlineStr">
        <is>
          <t>39229000</t>
        </is>
      </c>
      <c r="C5803" t="inlineStr">
        <is>
          <t>OTHER</t>
        </is>
      </c>
      <c r="D5803" t="inlineStr">
        <is>
          <t>24055375-a41a-454c-96a0-9b6b95ddf41d</t>
        </is>
      </c>
      <c r="E5803" t="inlineStr">
        <is>
          <t>01c60188-58ac-4cfc-87c7-bb192e10fc72</t>
        </is>
      </c>
      <c r="F5803" t="n">
        <v>70</v>
      </c>
    </row>
    <row r="5804">
      <c r="A5804" t="inlineStr">
        <is>
          <t>70b564e5-0a2a-4b90-8927-2eeda8b8da72</t>
        </is>
      </c>
      <c r="B5804" t="inlineStr">
        <is>
          <t>39231010</t>
        </is>
      </c>
      <c r="C5804" t="inlineStr">
        <is>
          <t>PLASTIC CONTAINERS FOR AUDIO OR VIDEO CASSETTES, CASSETTE TAPES, FLOPPY DISK AND SIMILAR ARTICLES</t>
        </is>
      </c>
      <c r="D5804" t="inlineStr">
        <is>
          <t>24055375-a41a-454c-96a0-9b6b95ddf41d</t>
        </is>
      </c>
      <c r="E5804" t="inlineStr">
        <is>
          <t>3af1cf03-4a74-4e0b-8ef2-e1081d8b707e</t>
        </is>
      </c>
      <c r="F5804" t="n">
        <v>70</v>
      </c>
    </row>
    <row r="5805">
      <c r="A5805" t="inlineStr">
        <is>
          <t>12c87857-d8b5-4f94-b3ce-4d37541f206d</t>
        </is>
      </c>
      <c r="B5805" t="inlineStr">
        <is>
          <t>39231020</t>
        </is>
      </c>
      <c r="C5805" t="inlineStr">
        <is>
          <t>WATCH-BOX, JEWELLERY BOX AND SIMILAR CONTAINERS OF PLASTICS</t>
        </is>
      </c>
      <c r="D5805" t="inlineStr">
        <is>
          <t>24055375-a41a-454c-96a0-9b6b95ddf41d</t>
        </is>
      </c>
      <c r="E5805" t="inlineStr">
        <is>
          <t>3af1cf03-4a74-4e0b-8ef2-e1081d8b707e</t>
        </is>
      </c>
      <c r="F5805" t="n">
        <v>70</v>
      </c>
    </row>
    <row r="5806">
      <c r="A5806" t="inlineStr">
        <is>
          <t>849d13c9-418b-4507-b66a-31da32587da5</t>
        </is>
      </c>
      <c r="B5806" t="inlineStr">
        <is>
          <t>39231030</t>
        </is>
      </c>
      <c r="C5806" t="inlineStr">
        <is>
          <t>INSULATED WARE</t>
        </is>
      </c>
      <c r="D5806" t="inlineStr">
        <is>
          <t>24055375-a41a-454c-96a0-9b6b95ddf41d</t>
        </is>
      </c>
      <c r="E5806" t="inlineStr">
        <is>
          <t>3af1cf03-4a74-4e0b-8ef2-e1081d8b707e</t>
        </is>
      </c>
      <c r="F5806" t="n">
        <v>70</v>
      </c>
    </row>
    <row r="5807">
      <c r="A5807" t="inlineStr">
        <is>
          <t>5869aea2-1ad3-4815-a101-9d97d537a4a1</t>
        </is>
      </c>
      <c r="B5807" t="inlineStr">
        <is>
          <t>39231040</t>
        </is>
      </c>
      <c r="C5807" t="inlineStr">
        <is>
          <t>PACKING FOR ACCOMMODATING CONNECTORS</t>
        </is>
      </c>
      <c r="D5807" t="inlineStr">
        <is>
          <t>24055375-a41a-454c-96a0-9b6b95ddf41d</t>
        </is>
      </c>
      <c r="E5807" t="inlineStr">
        <is>
          <t>3af1cf03-4a74-4e0b-8ef2-e1081d8b707e</t>
        </is>
      </c>
      <c r="F5807" t="n">
        <v>70</v>
      </c>
    </row>
    <row r="5808">
      <c r="A5808" t="inlineStr">
        <is>
          <t>afed08fd-014f-4178-89bd-5c6d73d02e06</t>
        </is>
      </c>
      <c r="B5808" t="inlineStr">
        <is>
          <t>39231090</t>
        </is>
      </c>
      <c r="C5808" t="inlineStr">
        <is>
          <t>OTHER</t>
        </is>
      </c>
      <c r="D5808" t="inlineStr">
        <is>
          <t>24055375-a41a-454c-96a0-9b6b95ddf41d</t>
        </is>
      </c>
      <c r="E5808" t="inlineStr">
        <is>
          <t>3af1cf03-4a74-4e0b-8ef2-e1081d8b707e</t>
        </is>
      </c>
      <c r="F5808" t="n">
        <v>70</v>
      </c>
    </row>
    <row r="5809">
      <c r="A5809" t="inlineStr">
        <is>
          <t>6dc4d281-3dfd-4111-b0ef-9bc9f8f69c89</t>
        </is>
      </c>
      <c r="B5809" t="inlineStr">
        <is>
          <t>39232100</t>
        </is>
      </c>
      <c r="C5809" t="inlineStr">
        <is>
          <t>OF POLYMERS OF ETHYLENE</t>
        </is>
      </c>
      <c r="D5809" t="inlineStr">
        <is>
          <t>24055375-a41a-454c-96a0-9b6b95ddf41d</t>
        </is>
      </c>
      <c r="E5809" t="inlineStr">
        <is>
          <t>3af1cf03-4a74-4e0b-8ef2-e1081d8b707e</t>
        </is>
      </c>
      <c r="F5809" t="n">
        <v>70</v>
      </c>
    </row>
    <row r="5810">
      <c r="A5810" t="inlineStr">
        <is>
          <t>ab3d5012-860c-45a0-83a9-cbf23bc59cfc</t>
        </is>
      </c>
      <c r="B5810" t="inlineStr">
        <is>
          <t>39232910</t>
        </is>
      </c>
      <c r="C5810" t="inlineStr">
        <is>
          <t>OF POLY (VINYL CHLORIDE)</t>
        </is>
      </c>
      <c r="D5810" t="inlineStr">
        <is>
          <t>24055375-a41a-454c-96a0-9b6b95ddf41d</t>
        </is>
      </c>
      <c r="E5810" t="inlineStr">
        <is>
          <t>3af1cf03-4a74-4e0b-8ef2-e1081d8b707e</t>
        </is>
      </c>
      <c r="F5810" t="n">
        <v>70</v>
      </c>
    </row>
    <row r="5811">
      <c r="A5811" t="inlineStr">
        <is>
          <t>2fdc774c-8963-420e-82cd-266411434a8c</t>
        </is>
      </c>
      <c r="B5811" t="inlineStr">
        <is>
          <t>39232990</t>
        </is>
      </c>
      <c r="C5811" t="inlineStr">
        <is>
          <t>OTHER</t>
        </is>
      </c>
      <c r="D5811" t="inlineStr">
        <is>
          <t>24055375-a41a-454c-96a0-9b6b95ddf41d</t>
        </is>
      </c>
      <c r="E5811" t="inlineStr">
        <is>
          <t>3af1cf03-4a74-4e0b-8ef2-e1081d8b707e</t>
        </is>
      </c>
      <c r="F5811" t="n">
        <v>70</v>
      </c>
    </row>
    <row r="5812">
      <c r="A5812" t="inlineStr">
        <is>
          <t>3740f587-006b-4435-951a-4f0cca33d5d9</t>
        </is>
      </c>
      <c r="B5812" t="inlineStr">
        <is>
          <t>39233010</t>
        </is>
      </c>
      <c r="C5812" t="inlineStr">
        <is>
          <t>INSULATED WARE</t>
        </is>
      </c>
      <c r="D5812" t="inlineStr">
        <is>
          <t>24055375-a41a-454c-96a0-9b6b95ddf41d</t>
        </is>
      </c>
      <c r="E5812" t="inlineStr">
        <is>
          <t>3af1cf03-4a74-4e0b-8ef2-e1081d8b707e</t>
        </is>
      </c>
      <c r="F5812" t="n">
        <v>70</v>
      </c>
    </row>
    <row r="5813">
      <c r="A5813" t="inlineStr">
        <is>
          <t>10b17d88-1088-4d0f-a268-d0c0f0d82070</t>
        </is>
      </c>
      <c r="B5813" t="inlineStr">
        <is>
          <t>39233090</t>
        </is>
      </c>
      <c r="C5813" t="inlineStr">
        <is>
          <t>OTHER</t>
        </is>
      </c>
      <c r="D5813" t="inlineStr">
        <is>
          <t>24055375-a41a-454c-96a0-9b6b95ddf41d</t>
        </is>
      </c>
      <c r="E5813" t="inlineStr">
        <is>
          <t>3af1cf03-4a74-4e0b-8ef2-e1081d8b707e</t>
        </is>
      </c>
      <c r="F5813" t="n">
        <v>70</v>
      </c>
    </row>
    <row r="5814">
      <c r="A5814" t="inlineStr">
        <is>
          <t>a40d3273-692e-426c-9483-1953cbb3ce25</t>
        </is>
      </c>
      <c r="B5814" t="inlineStr">
        <is>
          <t>39234000</t>
        </is>
      </c>
      <c r="C5814" t="inlineStr">
        <is>
          <t>SPOOLS, COPS, BOBBINS AND SIMILAR SUPPORTS</t>
        </is>
      </c>
      <c r="D5814" t="inlineStr">
        <is>
          <t>24055375-a41a-454c-96a0-9b6b95ddf41d</t>
        </is>
      </c>
      <c r="E5814" t="inlineStr">
        <is>
          <t>3af1cf03-4a74-4e0b-8ef2-e1081d8b707e</t>
        </is>
      </c>
      <c r="F5814" t="n">
        <v>70</v>
      </c>
    </row>
    <row r="5815">
      <c r="A5815" t="inlineStr">
        <is>
          <t>df946c9e-b8ba-4302-bc59-ff6bc3bde0d7</t>
        </is>
      </c>
      <c r="B5815" t="inlineStr">
        <is>
          <t>39235010</t>
        </is>
      </c>
      <c r="C5815" t="inlineStr">
        <is>
          <t>CAPS AND CLOSURES FOR BOTTLES</t>
        </is>
      </c>
      <c r="D5815" t="inlineStr">
        <is>
          <t>24055375-a41a-454c-96a0-9b6b95ddf41d</t>
        </is>
      </c>
      <c r="E5815" t="inlineStr">
        <is>
          <t>3af1cf03-4a74-4e0b-8ef2-e1081d8b707e</t>
        </is>
      </c>
      <c r="F5815" t="n">
        <v>70</v>
      </c>
    </row>
    <row r="5816">
      <c r="A5816" t="inlineStr">
        <is>
          <t>e0ffc086-034e-4a14-b491-949aa5496b89</t>
        </is>
      </c>
      <c r="B5816" t="inlineStr">
        <is>
          <t>39235090</t>
        </is>
      </c>
      <c r="C5816" t="inlineStr">
        <is>
          <t>OTHER</t>
        </is>
      </c>
      <c r="D5816" t="inlineStr">
        <is>
          <t>24055375-a41a-454c-96a0-9b6b95ddf41d</t>
        </is>
      </c>
      <c r="E5816" t="inlineStr">
        <is>
          <t>3af1cf03-4a74-4e0b-8ef2-e1081d8b707e</t>
        </is>
      </c>
      <c r="F5816" t="n">
        <v>70</v>
      </c>
    </row>
    <row r="5817">
      <c r="A5817" t="inlineStr">
        <is>
          <t>26b8b55f-bc49-49f1-b05a-37ccf3eb6e6e</t>
        </is>
      </c>
      <c r="B5817" t="inlineStr">
        <is>
          <t>39239010</t>
        </is>
      </c>
      <c r="C5817" t="inlineStr">
        <is>
          <t>INSULATED WARE</t>
        </is>
      </c>
      <c r="D5817" t="inlineStr">
        <is>
          <t>24055375-a41a-454c-96a0-9b6b95ddf41d</t>
        </is>
      </c>
      <c r="E5817" t="inlineStr">
        <is>
          <t>3af1cf03-4a74-4e0b-8ef2-e1081d8b707e</t>
        </is>
      </c>
      <c r="F5817" t="n">
        <v>70</v>
      </c>
    </row>
    <row r="5818">
      <c r="A5818" t="inlineStr">
        <is>
          <t>8ef4364f-efac-4526-8b1e-cb2630a15457</t>
        </is>
      </c>
      <c r="B5818" t="inlineStr">
        <is>
          <t>39239020</t>
        </is>
      </c>
      <c r="C5818" t="inlineStr">
        <is>
          <t>ASEPTIC BAGS</t>
        </is>
      </c>
      <c r="D5818" t="inlineStr">
        <is>
          <t>24055375-a41a-454c-96a0-9b6b95ddf41d</t>
        </is>
      </c>
      <c r="E5818" t="inlineStr">
        <is>
          <t>3af1cf03-4a74-4e0b-8ef2-e1081d8b707e</t>
        </is>
      </c>
      <c r="F5818" t="n">
        <v>70</v>
      </c>
    </row>
    <row r="5819">
      <c r="A5819" t="inlineStr">
        <is>
          <t>72d32b01-7f9a-4d96-a1ac-faf676a14ce8</t>
        </is>
      </c>
      <c r="B5819" t="inlineStr">
        <is>
          <t>39239090</t>
        </is>
      </c>
      <c r="C5819" t="inlineStr">
        <is>
          <t>OTHER</t>
        </is>
      </c>
      <c r="D5819" t="inlineStr">
        <is>
          <t>24055375-a41a-454c-96a0-9b6b95ddf41d</t>
        </is>
      </c>
      <c r="E5819" t="inlineStr">
        <is>
          <t>3af1cf03-4a74-4e0b-8ef2-e1081d8b707e</t>
        </is>
      </c>
      <c r="F5819" t="n">
        <v>70</v>
      </c>
    </row>
    <row r="5820">
      <c r="A5820" t="inlineStr">
        <is>
          <t>e8640020-a23c-427c-b050-67df68fcf1a0</t>
        </is>
      </c>
      <c r="B5820" t="inlineStr">
        <is>
          <t>39241010</t>
        </is>
      </c>
      <c r="C5820" t="inlineStr">
        <is>
          <t>INSULATED WARE</t>
        </is>
      </c>
      <c r="D5820" t="inlineStr">
        <is>
          <t>24055375-a41a-454c-96a0-9b6b95ddf41d</t>
        </is>
      </c>
      <c r="E5820" t="inlineStr">
        <is>
          <t>5547561c-7103-4004-893b-5af8da0d2827</t>
        </is>
      </c>
      <c r="F5820" t="n">
        <v>70</v>
      </c>
    </row>
    <row r="5821">
      <c r="A5821" t="inlineStr">
        <is>
          <t>46e4d473-8e94-49ca-a659-af6ca3de86ae</t>
        </is>
      </c>
      <c r="B5821" t="inlineStr">
        <is>
          <t>39241090</t>
        </is>
      </c>
      <c r="C5821" t="inlineStr">
        <is>
          <t>OTHER</t>
        </is>
      </c>
      <c r="D5821" t="inlineStr">
        <is>
          <t>24055375-a41a-454c-96a0-9b6b95ddf41d</t>
        </is>
      </c>
      <c r="E5821" t="inlineStr">
        <is>
          <t>5547561c-7103-4004-893b-5af8da0d2827</t>
        </is>
      </c>
      <c r="F5821" t="n">
        <v>70</v>
      </c>
    </row>
    <row r="5822">
      <c r="A5822" t="inlineStr">
        <is>
          <t>4ad1b44e-6c97-41ac-9d07-2a7815431204</t>
        </is>
      </c>
      <c r="B5822" t="inlineStr">
        <is>
          <t>39249010</t>
        </is>
      </c>
      <c r="C5822" t="inlineStr">
        <is>
          <t>TOILET ARTICLES</t>
        </is>
      </c>
      <c r="D5822" t="inlineStr">
        <is>
          <t>24055375-a41a-454c-96a0-9b6b95ddf41d</t>
        </is>
      </c>
      <c r="E5822" t="inlineStr">
        <is>
          <t>5547561c-7103-4004-893b-5af8da0d2827</t>
        </is>
      </c>
      <c r="F5822" t="n">
        <v>70</v>
      </c>
    </row>
    <row r="5823">
      <c r="A5823" t="inlineStr">
        <is>
          <t>578cb723-ceb7-4a7f-9f60-7dca794b7285</t>
        </is>
      </c>
      <c r="B5823" t="inlineStr">
        <is>
          <t>39249020</t>
        </is>
      </c>
      <c r="C5823" t="inlineStr">
        <is>
          <t>INSULATED WARE</t>
        </is>
      </c>
      <c r="D5823" t="inlineStr">
        <is>
          <t>24055375-a41a-454c-96a0-9b6b95ddf41d</t>
        </is>
      </c>
      <c r="E5823" t="inlineStr">
        <is>
          <t>5547561c-7103-4004-893b-5af8da0d2827</t>
        </is>
      </c>
      <c r="F5823" t="n">
        <v>70</v>
      </c>
    </row>
    <row r="5824">
      <c r="A5824" t="inlineStr">
        <is>
          <t>53d13927-2f55-4a82-bae9-29b34e99c288</t>
        </is>
      </c>
      <c r="B5824" t="inlineStr">
        <is>
          <t>39249090</t>
        </is>
      </c>
      <c r="C5824" t="inlineStr">
        <is>
          <t>OTHER</t>
        </is>
      </c>
      <c r="D5824" t="inlineStr">
        <is>
          <t>24055375-a41a-454c-96a0-9b6b95ddf41d</t>
        </is>
      </c>
      <c r="E5824" t="inlineStr">
        <is>
          <t>5547561c-7103-4004-893b-5af8da0d2827</t>
        </is>
      </c>
      <c r="F5824" t="n">
        <v>70</v>
      </c>
    </row>
    <row r="5825">
      <c r="A5825" t="inlineStr">
        <is>
          <t>ff5b1fab-ec26-404c-98b7-714db62ddf8c</t>
        </is>
      </c>
      <c r="B5825" t="inlineStr">
        <is>
          <t>39251000</t>
        </is>
      </c>
      <c r="C5825" t="inlineStr">
        <is>
          <t>RESERVOIRS, TANKS, VATS AND SIMILAR CONTAINERS, OF A CAPACITY EXCEEDING 300 L</t>
        </is>
      </c>
      <c r="D5825" t="inlineStr">
        <is>
          <t>24055375-a41a-454c-96a0-9b6b95ddf41d</t>
        </is>
      </c>
      <c r="E5825" t="inlineStr">
        <is>
          <t>0940f878-3bbd-4d10-b28d-21cd494cc521</t>
        </is>
      </c>
      <c r="F5825" t="n">
        <v>70</v>
      </c>
    </row>
    <row r="5826">
      <c r="A5826" t="inlineStr">
        <is>
          <t>a647df8e-1d3b-4f35-9853-ecfe9662773c</t>
        </is>
      </c>
      <c r="B5826" t="inlineStr">
        <is>
          <t>39252000</t>
        </is>
      </c>
      <c r="C5826" t="inlineStr">
        <is>
          <t>DOORS, WINDOWS AND THEIR FRAMES AND THRESHOLDS FOR DOORS</t>
        </is>
      </c>
      <c r="D5826" t="inlineStr">
        <is>
          <t>24055375-a41a-454c-96a0-9b6b95ddf41d</t>
        </is>
      </c>
      <c r="E5826" t="inlineStr">
        <is>
          <t>0940f878-3bbd-4d10-b28d-21cd494cc521</t>
        </is>
      </c>
      <c r="F5826" t="n">
        <v>70</v>
      </c>
    </row>
    <row r="5827">
      <c r="A5827" t="inlineStr">
        <is>
          <t>5b0166ec-4fe8-4033-bc66-0ac217351076</t>
        </is>
      </c>
      <c r="B5827" t="inlineStr">
        <is>
          <t>39253000</t>
        </is>
      </c>
      <c r="C5827" t="inlineStr">
        <is>
          <t>SHUTTERS, BLINDS (INCLUDING VENETIAN BLINDS) AND SIMILAR ARTICLES AND PARTS THEREOF</t>
        </is>
      </c>
      <c r="D5827" t="inlineStr">
        <is>
          <t>24055375-a41a-454c-96a0-9b6b95ddf41d</t>
        </is>
      </c>
      <c r="E5827" t="inlineStr">
        <is>
          <t>0940f878-3bbd-4d10-b28d-21cd494cc521</t>
        </is>
      </c>
      <c r="F5827" t="n">
        <v>70</v>
      </c>
    </row>
    <row r="5828">
      <c r="A5828" t="inlineStr">
        <is>
          <t>30137b53-f30d-4049-aab9-597291af684a</t>
        </is>
      </c>
      <c r="B5828" t="inlineStr">
        <is>
          <t>39259010</t>
        </is>
      </c>
      <c r="C5828" t="inlineStr">
        <is>
          <t>OF POLYURETHANE</t>
        </is>
      </c>
      <c r="D5828" t="inlineStr">
        <is>
          <t>24055375-a41a-454c-96a0-9b6b95ddf41d</t>
        </is>
      </c>
      <c r="E5828" t="inlineStr">
        <is>
          <t>0940f878-3bbd-4d10-b28d-21cd494cc521</t>
        </is>
      </c>
      <c r="F5828" t="n">
        <v>70</v>
      </c>
    </row>
    <row r="5829">
      <c r="A5829" t="inlineStr">
        <is>
          <t>4d17c0ff-c12b-480b-b0fa-87a61dbdb078</t>
        </is>
      </c>
      <c r="B5829" t="inlineStr">
        <is>
          <t>39259090</t>
        </is>
      </c>
      <c r="C5829" t="inlineStr">
        <is>
          <t>OTHER</t>
        </is>
      </c>
      <c r="D5829" t="inlineStr">
        <is>
          <t>24055375-a41a-454c-96a0-9b6b95ddf41d</t>
        </is>
      </c>
      <c r="E5829" t="inlineStr">
        <is>
          <t>0940f878-3bbd-4d10-b28d-21cd494cc521</t>
        </is>
      </c>
      <c r="F5829" t="n">
        <v>70</v>
      </c>
    </row>
    <row r="5830">
      <c r="A5830" t="inlineStr">
        <is>
          <t>4b962a39-284d-4e64-9e65-0e3cfc609c53</t>
        </is>
      </c>
      <c r="B5830" t="inlineStr">
        <is>
          <t>39261011</t>
        </is>
      </c>
      <c r="C5830" t="inlineStr">
        <is>
          <t>OF POLYURETHANE FOAM</t>
        </is>
      </c>
      <c r="D5830" t="inlineStr">
        <is>
          <t>24055375-a41a-454c-96a0-9b6b95ddf41d</t>
        </is>
      </c>
      <c r="E5830" t="inlineStr">
        <is>
          <t>113537ba-a43d-47fa-aa0c-9621a16aca83</t>
        </is>
      </c>
      <c r="F5830" t="n">
        <v>70</v>
      </c>
    </row>
    <row r="5831">
      <c r="A5831" t="inlineStr">
        <is>
          <t>c10f712f-d563-4b11-bf1a-4923cc49c515</t>
        </is>
      </c>
      <c r="B5831" t="inlineStr">
        <is>
          <t>39261019</t>
        </is>
      </c>
      <c r="C5831" t="inlineStr">
        <is>
          <t>OTHER</t>
        </is>
      </c>
      <c r="D5831" t="inlineStr">
        <is>
          <t>24055375-a41a-454c-96a0-9b6b95ddf41d</t>
        </is>
      </c>
      <c r="E5831" t="inlineStr">
        <is>
          <t>113537ba-a43d-47fa-aa0c-9621a16aca83</t>
        </is>
      </c>
      <c r="F5831" t="n">
        <v>70</v>
      </c>
    </row>
    <row r="5832">
      <c r="A5832" t="inlineStr">
        <is>
          <t>b22c973f-bc67-4934-ac17-0455a92919a7</t>
        </is>
      </c>
      <c r="B5832" t="inlineStr">
        <is>
          <t>39261091</t>
        </is>
      </c>
      <c r="C5832" t="inlineStr">
        <is>
          <t>OF POLYURETHANE FOAM</t>
        </is>
      </c>
      <c r="D5832" t="inlineStr">
        <is>
          <t>24055375-a41a-454c-96a0-9b6b95ddf41d</t>
        </is>
      </c>
      <c r="E5832" t="inlineStr">
        <is>
          <t>113537ba-a43d-47fa-aa0c-9621a16aca83</t>
        </is>
      </c>
      <c r="F5832" t="n">
        <v>70</v>
      </c>
    </row>
    <row r="5833">
      <c r="A5833" t="inlineStr">
        <is>
          <t>d5685404-874d-45bf-8a6c-bcd36a320b07</t>
        </is>
      </c>
      <c r="B5833" t="inlineStr">
        <is>
          <t>39261099</t>
        </is>
      </c>
      <c r="C5833" t="inlineStr">
        <is>
          <t>OTHER</t>
        </is>
      </c>
      <c r="D5833" t="inlineStr">
        <is>
          <t>24055375-a41a-454c-96a0-9b6b95ddf41d</t>
        </is>
      </c>
      <c r="E5833" t="inlineStr">
        <is>
          <t>113537ba-a43d-47fa-aa0c-9621a16aca83</t>
        </is>
      </c>
      <c r="F5833" t="n">
        <v>70</v>
      </c>
    </row>
    <row r="5834">
      <c r="A5834" t="inlineStr">
        <is>
          <t>d79e318c-4293-4c6e-92e2-d1ca90105c35</t>
        </is>
      </c>
      <c r="B5834" t="inlineStr">
        <is>
          <t>39262011</t>
        </is>
      </c>
      <c r="C5834" t="inlineStr">
        <is>
          <t>DISPOSABLE</t>
        </is>
      </c>
      <c r="D5834" t="inlineStr">
        <is>
          <t>24055375-a41a-454c-96a0-9b6b95ddf41d</t>
        </is>
      </c>
      <c r="E5834" t="inlineStr">
        <is>
          <t>113537ba-a43d-47fa-aa0c-9621a16aca83</t>
        </is>
      </c>
      <c r="F5834" t="n">
        <v>70</v>
      </c>
    </row>
    <row r="5835">
      <c r="A5835" t="inlineStr">
        <is>
          <t>7424072a-3903-4f0e-8c23-e2aadc44f87d</t>
        </is>
      </c>
      <c r="B5835" t="inlineStr">
        <is>
          <t>39262019</t>
        </is>
      </c>
      <c r="C5835" t="inlineStr">
        <is>
          <t>NON-DISPOSABLE</t>
        </is>
      </c>
      <c r="D5835" t="inlineStr">
        <is>
          <t>24055375-a41a-454c-96a0-9b6b95ddf41d</t>
        </is>
      </c>
      <c r="E5835" t="inlineStr">
        <is>
          <t>113537ba-a43d-47fa-aa0c-9621a16aca83</t>
        </is>
      </c>
      <c r="F5835" t="n">
        <v>70</v>
      </c>
    </row>
    <row r="5836">
      <c r="A5836" t="inlineStr">
        <is>
          <t>cc86e16f-40a5-4323-b29a-0c76b14159a4</t>
        </is>
      </c>
      <c r="B5836" t="inlineStr">
        <is>
          <t>39262021</t>
        </is>
      </c>
      <c r="C5836" t="inlineStr">
        <is>
          <t>OF POLYURETHANE FOAM</t>
        </is>
      </c>
      <c r="D5836" t="inlineStr">
        <is>
          <t>24055375-a41a-454c-96a0-9b6b95ddf41d</t>
        </is>
      </c>
      <c r="E5836" t="inlineStr">
        <is>
          <t>113537ba-a43d-47fa-aa0c-9621a16aca83</t>
        </is>
      </c>
      <c r="F5836" t="n">
        <v>70</v>
      </c>
    </row>
    <row r="5837">
      <c r="A5837" t="inlineStr">
        <is>
          <t>ebefc23f-5b2a-4323-9ade-39ba45a181ee</t>
        </is>
      </c>
      <c r="B5837" t="inlineStr">
        <is>
          <t>39262029</t>
        </is>
      </c>
      <c r="C5837" t="inlineStr">
        <is>
          <t>OTHER</t>
        </is>
      </c>
      <c r="D5837" t="inlineStr">
        <is>
          <t>24055375-a41a-454c-96a0-9b6b95ddf41d</t>
        </is>
      </c>
      <c r="E5837" t="inlineStr">
        <is>
          <t>113537ba-a43d-47fa-aa0c-9621a16aca83</t>
        </is>
      </c>
      <c r="F5837" t="n">
        <v>70</v>
      </c>
    </row>
    <row r="5838">
      <c r="A5838" t="inlineStr">
        <is>
          <t>2da92cc8-f516-4585-9071-bbf45670ba89</t>
        </is>
      </c>
      <c r="B5838" t="inlineStr">
        <is>
          <t>39262031</t>
        </is>
      </c>
      <c r="C5838" t="inlineStr">
        <is>
          <t>OF POLYURETHANE FOAM</t>
        </is>
      </c>
      <c r="D5838" t="inlineStr">
        <is>
          <t>24055375-a41a-454c-96a0-9b6b95ddf41d</t>
        </is>
      </c>
      <c r="E5838" t="inlineStr">
        <is>
          <t>113537ba-a43d-47fa-aa0c-9621a16aca83</t>
        </is>
      </c>
      <c r="F5838" t="n">
        <v>70</v>
      </c>
    </row>
    <row r="5839">
      <c r="A5839" t="inlineStr">
        <is>
          <t>0c4668eb-3435-432a-8dcd-334e16c8fb6e</t>
        </is>
      </c>
      <c r="B5839" t="inlineStr">
        <is>
          <t>39262039</t>
        </is>
      </c>
      <c r="C5839" t="inlineStr">
        <is>
          <t>OTHER</t>
        </is>
      </c>
      <c r="D5839" t="inlineStr">
        <is>
          <t>24055375-a41a-454c-96a0-9b6b95ddf41d</t>
        </is>
      </c>
      <c r="E5839" t="inlineStr">
        <is>
          <t>113537ba-a43d-47fa-aa0c-9621a16aca83</t>
        </is>
      </c>
      <c r="F5839" t="n">
        <v>70</v>
      </c>
    </row>
    <row r="5840">
      <c r="A5840" t="inlineStr">
        <is>
          <t>a807be58-87eb-463f-9ef4-05b9ac178898</t>
        </is>
      </c>
      <c r="B5840" t="inlineStr">
        <is>
          <t>39262041</t>
        </is>
      </c>
      <c r="C5840" t="inlineStr">
        <is>
          <t>OF POLYURETHANE FOAM</t>
        </is>
      </c>
      <c r="D5840" t="inlineStr">
        <is>
          <t>24055375-a41a-454c-96a0-9b6b95ddf41d</t>
        </is>
      </c>
      <c r="E5840" t="inlineStr">
        <is>
          <t>113537ba-a43d-47fa-aa0c-9621a16aca83</t>
        </is>
      </c>
      <c r="F5840" t="n">
        <v>70</v>
      </c>
    </row>
    <row r="5841">
      <c r="A5841" t="inlineStr">
        <is>
          <t>9fcbdefa-9804-498b-ad8a-bf8c4d1c253a</t>
        </is>
      </c>
      <c r="B5841" t="inlineStr">
        <is>
          <t>39262049</t>
        </is>
      </c>
      <c r="C5841" t="inlineStr">
        <is>
          <t>OTHER</t>
        </is>
      </c>
      <c r="D5841" t="inlineStr">
        <is>
          <t>24055375-a41a-454c-96a0-9b6b95ddf41d</t>
        </is>
      </c>
      <c r="E5841" t="inlineStr">
        <is>
          <t>113537ba-a43d-47fa-aa0c-9621a16aca83</t>
        </is>
      </c>
      <c r="F5841" t="n">
        <v>70</v>
      </c>
    </row>
    <row r="5842">
      <c r="A5842" t="inlineStr">
        <is>
          <t>57a39932-825d-45d1-9bf1-a4402846fb66</t>
        </is>
      </c>
      <c r="B5842" t="inlineStr">
        <is>
          <t>39262091</t>
        </is>
      </c>
      <c r="C5842" t="inlineStr">
        <is>
          <t>OF POLYURETHANE FOAM</t>
        </is>
      </c>
      <c r="D5842" t="inlineStr">
        <is>
          <t>24055375-a41a-454c-96a0-9b6b95ddf41d</t>
        </is>
      </c>
      <c r="E5842" t="inlineStr">
        <is>
          <t>113537ba-a43d-47fa-aa0c-9621a16aca83</t>
        </is>
      </c>
      <c r="F5842" t="n">
        <v>70</v>
      </c>
    </row>
    <row r="5843">
      <c r="A5843" t="inlineStr">
        <is>
          <t>e7369b46-14fb-4052-9acc-402af8cd7adf</t>
        </is>
      </c>
      <c r="B5843" t="inlineStr">
        <is>
          <t>39262099</t>
        </is>
      </c>
      <c r="C5843" t="inlineStr">
        <is>
          <t>OTHER</t>
        </is>
      </c>
      <c r="D5843" t="inlineStr">
        <is>
          <t>24055375-a41a-454c-96a0-9b6b95ddf41d</t>
        </is>
      </c>
      <c r="E5843" t="inlineStr">
        <is>
          <t>113537ba-a43d-47fa-aa0c-9621a16aca83</t>
        </is>
      </c>
      <c r="F5843" t="n">
        <v>70</v>
      </c>
    </row>
    <row r="5844">
      <c r="A5844" t="inlineStr">
        <is>
          <t>3caeb509-4210-4acf-aff0-bf2037079900</t>
        </is>
      </c>
      <c r="B5844" t="inlineStr">
        <is>
          <t>39263010</t>
        </is>
      </c>
      <c r="C5844" t="inlineStr">
        <is>
          <t>OF POLYURETHANE FOAM</t>
        </is>
      </c>
      <c r="D5844" t="inlineStr">
        <is>
          <t>24055375-a41a-454c-96a0-9b6b95ddf41d</t>
        </is>
      </c>
      <c r="E5844" t="inlineStr">
        <is>
          <t>113537ba-a43d-47fa-aa0c-9621a16aca83</t>
        </is>
      </c>
      <c r="F5844" t="n">
        <v>70</v>
      </c>
    </row>
    <row r="5845">
      <c r="A5845" t="inlineStr">
        <is>
          <t>9fffaed6-a32c-45e5-8bdd-29c9121239f5</t>
        </is>
      </c>
      <c r="B5845" t="inlineStr">
        <is>
          <t>39263090</t>
        </is>
      </c>
      <c r="C5845" t="inlineStr">
        <is>
          <t>OTHER</t>
        </is>
      </c>
      <c r="D5845" t="inlineStr">
        <is>
          <t>24055375-a41a-454c-96a0-9b6b95ddf41d</t>
        </is>
      </c>
      <c r="E5845" t="inlineStr">
        <is>
          <t>113537ba-a43d-47fa-aa0c-9621a16aca83</t>
        </is>
      </c>
      <c r="F5845" t="n">
        <v>70</v>
      </c>
    </row>
    <row r="5846">
      <c r="A5846" t="inlineStr">
        <is>
          <t>a34e372a-472b-42a7-bcfd-540804eb0b42</t>
        </is>
      </c>
      <c r="B5846" t="inlineStr">
        <is>
          <t>39264011</t>
        </is>
      </c>
      <c r="C5846" t="inlineStr">
        <is>
          <t>OF POLYURETHANE FOAM</t>
        </is>
      </c>
      <c r="D5846" t="inlineStr">
        <is>
          <t>24055375-a41a-454c-96a0-9b6b95ddf41d</t>
        </is>
      </c>
      <c r="E5846" t="inlineStr">
        <is>
          <t>113537ba-a43d-47fa-aa0c-9621a16aca83</t>
        </is>
      </c>
      <c r="F5846" t="n">
        <v>70</v>
      </c>
    </row>
    <row r="5847">
      <c r="A5847" t="inlineStr">
        <is>
          <t>fdee5ff5-5bb9-4c3a-93d6-294e439fc582</t>
        </is>
      </c>
      <c r="B5847" t="inlineStr">
        <is>
          <t>39264019</t>
        </is>
      </c>
      <c r="C5847" t="inlineStr">
        <is>
          <t>OTHER</t>
        </is>
      </c>
      <c r="D5847" t="inlineStr">
        <is>
          <t>24055375-a41a-454c-96a0-9b6b95ddf41d</t>
        </is>
      </c>
      <c r="E5847" t="inlineStr">
        <is>
          <t>113537ba-a43d-47fa-aa0c-9621a16aca83</t>
        </is>
      </c>
      <c r="F5847" t="n">
        <v>70</v>
      </c>
    </row>
    <row r="5848">
      <c r="A5848" t="inlineStr">
        <is>
          <t>ddfe2838-adb3-4d04-9940-e69f1e420563</t>
        </is>
      </c>
      <c r="B5848" t="inlineStr">
        <is>
          <t>39264021</t>
        </is>
      </c>
      <c r="C5848" t="inlineStr">
        <is>
          <t>OF POLYURETHANE FOAM</t>
        </is>
      </c>
      <c r="D5848" t="inlineStr">
        <is>
          <t>24055375-a41a-454c-96a0-9b6b95ddf41d</t>
        </is>
      </c>
      <c r="E5848" t="inlineStr">
        <is>
          <t>113537ba-a43d-47fa-aa0c-9621a16aca83</t>
        </is>
      </c>
      <c r="F5848" t="n">
        <v>70</v>
      </c>
    </row>
    <row r="5849">
      <c r="A5849" t="inlineStr">
        <is>
          <t>72e85fa9-f12f-46bc-8f6f-a89ff0777785</t>
        </is>
      </c>
      <c r="B5849" t="inlineStr">
        <is>
          <t>39264029</t>
        </is>
      </c>
      <c r="C5849" t="inlineStr">
        <is>
          <t>OTHER</t>
        </is>
      </c>
      <c r="D5849" t="inlineStr">
        <is>
          <t>24055375-a41a-454c-96a0-9b6b95ddf41d</t>
        </is>
      </c>
      <c r="E5849" t="inlineStr">
        <is>
          <t>113537ba-a43d-47fa-aa0c-9621a16aca83</t>
        </is>
      </c>
      <c r="F5849" t="n">
        <v>70</v>
      </c>
    </row>
    <row r="5850">
      <c r="A5850" t="inlineStr">
        <is>
          <t>a233f5ee-c059-4e7c-8eb7-1cfca21d6b19</t>
        </is>
      </c>
      <c r="B5850" t="inlineStr">
        <is>
          <t>39264031</t>
        </is>
      </c>
      <c r="C5850" t="inlineStr">
        <is>
          <t>OF POLYURETHANE FOAM</t>
        </is>
      </c>
      <c r="D5850" t="inlineStr">
        <is>
          <t>24055375-a41a-454c-96a0-9b6b95ddf41d</t>
        </is>
      </c>
      <c r="E5850" t="inlineStr">
        <is>
          <t>113537ba-a43d-47fa-aa0c-9621a16aca83</t>
        </is>
      </c>
      <c r="F5850" t="n">
        <v>70</v>
      </c>
    </row>
    <row r="5851">
      <c r="A5851" t="inlineStr">
        <is>
          <t>dc03a758-e57d-4f98-9504-73e13e5d1787</t>
        </is>
      </c>
      <c r="B5851" t="inlineStr">
        <is>
          <t>39264039</t>
        </is>
      </c>
      <c r="C5851" t="inlineStr">
        <is>
          <t>OTHER</t>
        </is>
      </c>
      <c r="D5851" t="inlineStr">
        <is>
          <t>24055375-a41a-454c-96a0-9b6b95ddf41d</t>
        </is>
      </c>
      <c r="E5851" t="inlineStr">
        <is>
          <t>113537ba-a43d-47fa-aa0c-9621a16aca83</t>
        </is>
      </c>
      <c r="F5851" t="n">
        <v>70</v>
      </c>
    </row>
    <row r="5852">
      <c r="A5852" t="inlineStr">
        <is>
          <t>2749b5c6-46fd-4e9b-833e-be9db37039d2</t>
        </is>
      </c>
      <c r="B5852" t="inlineStr">
        <is>
          <t>39264041</t>
        </is>
      </c>
      <c r="C5852" t="inlineStr">
        <is>
          <t>OF POLYURETHANE FOAM</t>
        </is>
      </c>
      <c r="D5852" t="inlineStr">
        <is>
          <t>24055375-a41a-454c-96a0-9b6b95ddf41d</t>
        </is>
      </c>
      <c r="E5852" t="inlineStr">
        <is>
          <t>113537ba-a43d-47fa-aa0c-9621a16aca83</t>
        </is>
      </c>
      <c r="F5852" t="n">
        <v>70</v>
      </c>
    </row>
    <row r="5853">
      <c r="A5853" t="inlineStr">
        <is>
          <t>14fd2fed-85fe-4649-8b9a-90b73ff7a82f</t>
        </is>
      </c>
      <c r="B5853" t="inlineStr">
        <is>
          <t>39264049</t>
        </is>
      </c>
      <c r="C5853" t="inlineStr">
        <is>
          <t>OTHER</t>
        </is>
      </c>
      <c r="D5853" t="inlineStr">
        <is>
          <t>24055375-a41a-454c-96a0-9b6b95ddf41d</t>
        </is>
      </c>
      <c r="E5853" t="inlineStr">
        <is>
          <t>113537ba-a43d-47fa-aa0c-9621a16aca83</t>
        </is>
      </c>
      <c r="F5853" t="n">
        <v>70</v>
      </c>
    </row>
    <row r="5854">
      <c r="A5854" t="inlineStr">
        <is>
          <t>ae2bd823-6a6f-4194-96f1-cf901425d560</t>
        </is>
      </c>
      <c r="B5854" t="inlineStr">
        <is>
          <t>39264051</t>
        </is>
      </c>
      <c r="C5854" t="inlineStr">
        <is>
          <t>OF POLYURETHANE FOAM</t>
        </is>
      </c>
      <c r="D5854" t="inlineStr">
        <is>
          <t>24055375-a41a-454c-96a0-9b6b95ddf41d</t>
        </is>
      </c>
      <c r="E5854" t="inlineStr">
        <is>
          <t>113537ba-a43d-47fa-aa0c-9621a16aca83</t>
        </is>
      </c>
      <c r="F5854" t="n">
        <v>70</v>
      </c>
    </row>
    <row r="5855">
      <c r="A5855" t="inlineStr">
        <is>
          <t>1ed36a31-ec79-4eeb-8b02-372a4f984824</t>
        </is>
      </c>
      <c r="B5855" t="inlineStr">
        <is>
          <t>39264059</t>
        </is>
      </c>
      <c r="C5855" t="inlineStr">
        <is>
          <t>OTHER</t>
        </is>
      </c>
      <c r="D5855" t="inlineStr">
        <is>
          <t>24055375-a41a-454c-96a0-9b6b95ddf41d</t>
        </is>
      </c>
      <c r="E5855" t="inlineStr">
        <is>
          <t>113537ba-a43d-47fa-aa0c-9621a16aca83</t>
        </is>
      </c>
      <c r="F5855" t="n">
        <v>70</v>
      </c>
    </row>
    <row r="5856">
      <c r="A5856" t="inlineStr">
        <is>
          <t>7df2db77-3732-4178-91e1-e3bc53a1d7e2</t>
        </is>
      </c>
      <c r="B5856" t="inlineStr">
        <is>
          <t>39264060</t>
        </is>
      </c>
      <c r="C5856" t="inlineStr">
        <is>
          <t>SEQUINE</t>
        </is>
      </c>
      <c r="D5856" t="inlineStr">
        <is>
          <t>24055375-a41a-454c-96a0-9b6b95ddf41d</t>
        </is>
      </c>
      <c r="E5856" t="inlineStr">
        <is>
          <t>113537ba-a43d-47fa-aa0c-9621a16aca83</t>
        </is>
      </c>
      <c r="F5856" t="n">
        <v>70</v>
      </c>
    </row>
    <row r="5857">
      <c r="A5857" t="inlineStr">
        <is>
          <t>a4b985cb-2274-4c0b-9511-ab1b73169c46</t>
        </is>
      </c>
      <c r="B5857" t="inlineStr">
        <is>
          <t>39264091</t>
        </is>
      </c>
      <c r="C5857" t="inlineStr">
        <is>
          <t>OF POLYURETHANE FOAM</t>
        </is>
      </c>
      <c r="D5857" t="inlineStr">
        <is>
          <t>24055375-a41a-454c-96a0-9b6b95ddf41d</t>
        </is>
      </c>
      <c r="E5857" t="inlineStr">
        <is>
          <t>113537ba-a43d-47fa-aa0c-9621a16aca83</t>
        </is>
      </c>
      <c r="F5857" t="n">
        <v>70</v>
      </c>
    </row>
    <row r="5858">
      <c r="A5858" t="inlineStr">
        <is>
          <t>9ae8263b-6f01-4a1f-b19c-68ecff256a03</t>
        </is>
      </c>
      <c r="B5858" t="inlineStr">
        <is>
          <t>39264099</t>
        </is>
      </c>
      <c r="C5858" t="inlineStr">
        <is>
          <t>OTHER</t>
        </is>
      </c>
      <c r="D5858" t="inlineStr">
        <is>
          <t>24055375-a41a-454c-96a0-9b6b95ddf41d</t>
        </is>
      </c>
      <c r="E5858" t="inlineStr">
        <is>
          <t>113537ba-a43d-47fa-aa0c-9621a16aca83</t>
        </is>
      </c>
      <c r="F5858" t="n">
        <v>70</v>
      </c>
    </row>
    <row r="5859">
      <c r="A5859" t="inlineStr">
        <is>
          <t>ac89031b-ac8e-41f2-a662-0b1a761c1d31</t>
        </is>
      </c>
      <c r="B5859" t="inlineStr">
        <is>
          <t>39269010</t>
        </is>
      </c>
      <c r="C5859" t="inlineStr">
        <is>
          <t>PVC BELT CONVEYOR</t>
        </is>
      </c>
      <c r="D5859" t="inlineStr">
        <is>
          <t>24055375-a41a-454c-96a0-9b6b95ddf41d</t>
        </is>
      </c>
      <c r="E5859" t="inlineStr">
        <is>
          <t>113537ba-a43d-47fa-aa0c-9621a16aca83</t>
        </is>
      </c>
      <c r="F5859" t="n">
        <v>70</v>
      </c>
    </row>
    <row r="5860">
      <c r="A5860" t="inlineStr">
        <is>
          <t>88f2fede-15e8-4847-9aaa-f78aa0c37760</t>
        </is>
      </c>
      <c r="B5860" t="inlineStr">
        <is>
          <t>39269021</t>
        </is>
      </c>
      <c r="C5860" t="inlineStr">
        <is>
          <t>OF POLYURETHANE FOAM</t>
        </is>
      </c>
      <c r="D5860" t="inlineStr">
        <is>
          <t>24055375-a41a-454c-96a0-9b6b95ddf41d</t>
        </is>
      </c>
      <c r="E5860" t="inlineStr">
        <is>
          <t>113537ba-a43d-47fa-aa0c-9621a16aca83</t>
        </is>
      </c>
      <c r="F5860" t="n">
        <v>70</v>
      </c>
    </row>
    <row r="5861">
      <c r="A5861" t="inlineStr">
        <is>
          <t>8ed53bd6-7a5a-408a-a6dd-6acb464aa337</t>
        </is>
      </c>
      <c r="B5861" t="inlineStr">
        <is>
          <t>39269029</t>
        </is>
      </c>
      <c r="C5861" t="inlineStr">
        <is>
          <t>OTHER</t>
        </is>
      </c>
      <c r="D5861" t="inlineStr">
        <is>
          <t>24055375-a41a-454c-96a0-9b6b95ddf41d</t>
        </is>
      </c>
      <c r="E5861" t="inlineStr">
        <is>
          <t>113537ba-a43d-47fa-aa0c-9621a16aca83</t>
        </is>
      </c>
      <c r="F5861" t="n">
        <v>70</v>
      </c>
    </row>
    <row r="5862">
      <c r="A5862" t="inlineStr">
        <is>
          <t>656d5b6d-ac0b-4120-b83f-e798e7f977c6</t>
        </is>
      </c>
      <c r="B5862" t="inlineStr">
        <is>
          <t>39269031</t>
        </is>
      </c>
      <c r="C5862" t="inlineStr">
        <is>
          <t>OF POLYURETHANE FOAM</t>
        </is>
      </c>
      <c r="D5862" t="inlineStr">
        <is>
          <t>24055375-a41a-454c-96a0-9b6b95ddf41d</t>
        </is>
      </c>
      <c r="E5862" t="inlineStr">
        <is>
          <t>113537ba-a43d-47fa-aa0c-9621a16aca83</t>
        </is>
      </c>
      <c r="F5862" t="n">
        <v>70</v>
      </c>
    </row>
    <row r="5863">
      <c r="A5863" t="inlineStr">
        <is>
          <t>0e143eca-1735-4026-be02-461f6a36b860</t>
        </is>
      </c>
      <c r="B5863" t="inlineStr">
        <is>
          <t>39269039</t>
        </is>
      </c>
      <c r="C5863" t="inlineStr">
        <is>
          <t>OTHER</t>
        </is>
      </c>
      <c r="D5863" t="inlineStr">
        <is>
          <t>24055375-a41a-454c-96a0-9b6b95ddf41d</t>
        </is>
      </c>
      <c r="E5863" t="inlineStr">
        <is>
          <t>113537ba-a43d-47fa-aa0c-9621a16aca83</t>
        </is>
      </c>
      <c r="F5863" t="n">
        <v>70</v>
      </c>
    </row>
    <row r="5864">
      <c r="A5864" t="inlineStr">
        <is>
          <t>2be0011e-ae49-4517-8a52-f4bdf2ae03fe</t>
        </is>
      </c>
      <c r="B5864" t="inlineStr">
        <is>
          <t>39269041</t>
        </is>
      </c>
      <c r="C5864" t="inlineStr">
        <is>
          <t>OF POLYURETHANE FOAM</t>
        </is>
      </c>
      <c r="D5864" t="inlineStr">
        <is>
          <t>24055375-a41a-454c-96a0-9b6b95ddf41d</t>
        </is>
      </c>
      <c r="E5864" t="inlineStr">
        <is>
          <t>113537ba-a43d-47fa-aa0c-9621a16aca83</t>
        </is>
      </c>
      <c r="F5864" t="n">
        <v>70</v>
      </c>
    </row>
    <row r="5865">
      <c r="A5865" t="inlineStr">
        <is>
          <t>558e8495-65f4-4236-81c0-3ed742dae159</t>
        </is>
      </c>
      <c r="B5865" t="inlineStr">
        <is>
          <t>39269049</t>
        </is>
      </c>
      <c r="C5865" t="inlineStr">
        <is>
          <t>OTHER</t>
        </is>
      </c>
      <c r="D5865" t="inlineStr">
        <is>
          <t>24055375-a41a-454c-96a0-9b6b95ddf41d</t>
        </is>
      </c>
      <c r="E5865" t="inlineStr">
        <is>
          <t>113537ba-a43d-47fa-aa0c-9621a16aca83</t>
        </is>
      </c>
      <c r="F5865" t="n">
        <v>70</v>
      </c>
    </row>
    <row r="5866">
      <c r="A5866" t="inlineStr">
        <is>
          <t>626c89b3-4d06-449d-a2e8-56be6c66b30c</t>
        </is>
      </c>
      <c r="B5866" t="inlineStr">
        <is>
          <t>39269051</t>
        </is>
      </c>
      <c r="C5866" t="inlineStr">
        <is>
          <t>OF POLYURETHANE FOAM</t>
        </is>
      </c>
      <c r="D5866" t="inlineStr">
        <is>
          <t>24055375-a41a-454c-96a0-9b6b95ddf41d</t>
        </is>
      </c>
      <c r="E5866" t="inlineStr">
        <is>
          <t>113537ba-a43d-47fa-aa0c-9621a16aca83</t>
        </is>
      </c>
      <c r="F5866" t="n">
        <v>70</v>
      </c>
    </row>
    <row r="5867">
      <c r="A5867" t="inlineStr">
        <is>
          <t>04bb1518-e575-4aa2-bc25-1619fd7ae821</t>
        </is>
      </c>
      <c r="B5867" t="inlineStr">
        <is>
          <t>39269059</t>
        </is>
      </c>
      <c r="C5867" t="inlineStr">
        <is>
          <t>OTHER</t>
        </is>
      </c>
      <c r="D5867" t="inlineStr">
        <is>
          <t>24055375-a41a-454c-96a0-9b6b95ddf41d</t>
        </is>
      </c>
      <c r="E5867" t="inlineStr">
        <is>
          <t>113537ba-a43d-47fa-aa0c-9621a16aca83</t>
        </is>
      </c>
      <c r="F5867" t="n">
        <v>70</v>
      </c>
    </row>
    <row r="5868">
      <c r="A5868" t="inlineStr">
        <is>
          <t>93ae68c7-2ec0-409a-9ddf-aad25d6a3a9b</t>
        </is>
      </c>
      <c r="B5868" t="inlineStr">
        <is>
          <t>39269061</t>
        </is>
      </c>
      <c r="C5868" t="inlineStr">
        <is>
          <t>OF POLYURETHANE FOAM</t>
        </is>
      </c>
      <c r="D5868" t="inlineStr">
        <is>
          <t>24055375-a41a-454c-96a0-9b6b95ddf41d</t>
        </is>
      </c>
      <c r="E5868" t="inlineStr">
        <is>
          <t>113537ba-a43d-47fa-aa0c-9621a16aca83</t>
        </is>
      </c>
      <c r="F5868" t="n">
        <v>70</v>
      </c>
    </row>
    <row r="5869">
      <c r="A5869" t="inlineStr">
        <is>
          <t>a30a1464-3603-4fc4-a35b-011e9fb6fedf</t>
        </is>
      </c>
      <c r="B5869" t="inlineStr">
        <is>
          <t>39269069</t>
        </is>
      </c>
      <c r="C5869" t="inlineStr">
        <is>
          <t>OTHER</t>
        </is>
      </c>
      <c r="D5869" t="inlineStr">
        <is>
          <t>24055375-a41a-454c-96a0-9b6b95ddf41d</t>
        </is>
      </c>
      <c r="E5869" t="inlineStr">
        <is>
          <t>113537ba-a43d-47fa-aa0c-9621a16aca83</t>
        </is>
      </c>
      <c r="F5869" t="n">
        <v>70</v>
      </c>
    </row>
    <row r="5870">
      <c r="A5870" t="inlineStr">
        <is>
          <t>f2ced8d8-ae81-4bf5-a7dc-05d0fbc37314</t>
        </is>
      </c>
      <c r="B5870" t="inlineStr">
        <is>
          <t>39269071</t>
        </is>
      </c>
      <c r="C5870" t="inlineStr">
        <is>
          <t>OF POLYURETHANE FOAM</t>
        </is>
      </c>
      <c r="D5870" t="inlineStr">
        <is>
          <t>24055375-a41a-454c-96a0-9b6b95ddf41d</t>
        </is>
      </c>
      <c r="E5870" t="inlineStr">
        <is>
          <t>113537ba-a43d-47fa-aa0c-9621a16aca83</t>
        </is>
      </c>
      <c r="F5870" t="n">
        <v>70</v>
      </c>
    </row>
    <row r="5871">
      <c r="A5871" t="inlineStr">
        <is>
          <t>e50d2305-9009-412b-91eb-4b20f8fc4c9a</t>
        </is>
      </c>
      <c r="B5871" t="inlineStr">
        <is>
          <t>39269079</t>
        </is>
      </c>
      <c r="C5871" t="inlineStr">
        <is>
          <t>OTHER</t>
        </is>
      </c>
      <c r="D5871" t="inlineStr">
        <is>
          <t>24055375-a41a-454c-96a0-9b6b95ddf41d</t>
        </is>
      </c>
      <c r="E5871" t="inlineStr">
        <is>
          <t>113537ba-a43d-47fa-aa0c-9621a16aca83</t>
        </is>
      </c>
      <c r="F5871" t="n">
        <v>70</v>
      </c>
    </row>
    <row r="5872">
      <c r="A5872" t="inlineStr">
        <is>
          <t>7df721af-c089-4ad8-84c9-32ada21d6ffa</t>
        </is>
      </c>
      <c r="B5872" t="inlineStr">
        <is>
          <t>39269080</t>
        </is>
      </c>
      <c r="C5872" t="inlineStr">
        <is>
          <t>POLYPROPYLENE ARTICLES, NOT ELSEWHERE SPECIFIED OR INCLUDED</t>
        </is>
      </c>
      <c r="D5872" t="inlineStr">
        <is>
          <t>24055375-a41a-454c-96a0-9b6b95ddf41d</t>
        </is>
      </c>
      <c r="E5872" t="inlineStr">
        <is>
          <t>113537ba-a43d-47fa-aa0c-9621a16aca83</t>
        </is>
      </c>
      <c r="F5872" t="n">
        <v>70</v>
      </c>
    </row>
    <row r="5873">
      <c r="A5873" t="inlineStr">
        <is>
          <t>461829e6-83d1-44fe-8646-9a51df416587</t>
        </is>
      </c>
      <c r="B5873" t="inlineStr">
        <is>
          <t>39269091</t>
        </is>
      </c>
      <c r="C5873" t="inlineStr">
        <is>
          <t>OF POLYURETHANE FOAM</t>
        </is>
      </c>
      <c r="D5873" t="inlineStr">
        <is>
          <t>24055375-a41a-454c-96a0-9b6b95ddf41d</t>
        </is>
      </c>
      <c r="E5873" t="inlineStr">
        <is>
          <t>113537ba-a43d-47fa-aa0c-9621a16aca83</t>
        </is>
      </c>
      <c r="F5873" t="n">
        <v>70</v>
      </c>
    </row>
    <row r="5874">
      <c r="A5874" t="inlineStr">
        <is>
          <t>f22414f1-27e4-4cac-9f67-3bee6e5271e0</t>
        </is>
      </c>
      <c r="B5874" t="inlineStr">
        <is>
          <t>39269099</t>
        </is>
      </c>
      <c r="C5874" t="inlineStr">
        <is>
          <t>OTHER</t>
        </is>
      </c>
      <c r="D5874" t="inlineStr">
        <is>
          <t>24055375-a41a-454c-96a0-9b6b95ddf41d</t>
        </is>
      </c>
      <c r="E5874" t="inlineStr">
        <is>
          <t>113537ba-a43d-47fa-aa0c-9621a16aca83</t>
        </is>
      </c>
      <c r="F5874" t="n">
        <v>70</v>
      </c>
    </row>
    <row r="5875">
      <c r="A5875" t="inlineStr">
        <is>
          <t>6e52df7f-bd45-4cd2-9947-5658422c8034</t>
        </is>
      </c>
      <c r="B5875" t="inlineStr">
        <is>
          <t>40011010</t>
        </is>
      </c>
      <c r="C5875" t="inlineStr">
        <is>
          <t>PREVULCANISED</t>
        </is>
      </c>
      <c r="D5875" t="inlineStr">
        <is>
          <t>24f35446-40b6-4393-86d7-831e2b66cdcf</t>
        </is>
      </c>
      <c r="E5875" t="inlineStr">
        <is>
          <t>7a0c3f25-73cb-4cbe-83c6-f52006695a83</t>
        </is>
      </c>
      <c r="F5875" t="n">
        <v>70</v>
      </c>
    </row>
    <row r="5876">
      <c r="A5876" t="inlineStr">
        <is>
          <t>4a407e89-714f-4be1-8d40-f6c9299e52c3</t>
        </is>
      </c>
      <c r="B5876" t="inlineStr">
        <is>
          <t>40011020</t>
        </is>
      </c>
      <c r="C5876" t="inlineStr">
        <is>
          <t>OTHER THAN PREVULCANISED</t>
        </is>
      </c>
      <c r="D5876" t="inlineStr">
        <is>
          <t>24f35446-40b6-4393-86d7-831e2b66cdcf</t>
        </is>
      </c>
      <c r="E5876" t="inlineStr">
        <is>
          <t>7a0c3f25-73cb-4cbe-83c6-f52006695a83</t>
        </is>
      </c>
      <c r="F5876" t="n">
        <v>70</v>
      </c>
    </row>
    <row r="5877">
      <c r="A5877" t="inlineStr">
        <is>
          <t>6b953c83-0821-4b18-8127-a1dc525fb3d2</t>
        </is>
      </c>
      <c r="B5877" t="inlineStr">
        <is>
          <t>40012100</t>
        </is>
      </c>
      <c r="C5877" t="inlineStr">
        <is>
          <t>SMOKED SHEETS</t>
        </is>
      </c>
      <c r="D5877" t="inlineStr">
        <is>
          <t>24f35446-40b6-4393-86d7-831e2b66cdcf</t>
        </is>
      </c>
      <c r="E5877" t="inlineStr">
        <is>
          <t>7a0c3f25-73cb-4cbe-83c6-f52006695a83</t>
        </is>
      </c>
      <c r="F5877" t="n">
        <v>70</v>
      </c>
    </row>
    <row r="5878">
      <c r="A5878" t="inlineStr">
        <is>
          <t>a4481c82-19dd-47b9-ab4e-b576efa74662</t>
        </is>
      </c>
      <c r="B5878" t="inlineStr">
        <is>
          <t>40012200</t>
        </is>
      </c>
      <c r="C5878" t="inlineStr">
        <is>
          <t>TECHNICALLY SPECIFIED NATURAL RUBBER (TSNR)</t>
        </is>
      </c>
      <c r="D5878" t="inlineStr">
        <is>
          <t>24f35446-40b6-4393-86d7-831e2b66cdcf</t>
        </is>
      </c>
      <c r="E5878" t="inlineStr">
        <is>
          <t>7a0c3f25-73cb-4cbe-83c6-f52006695a83</t>
        </is>
      </c>
      <c r="F5878" t="n">
        <v>70</v>
      </c>
    </row>
    <row r="5879">
      <c r="A5879" t="inlineStr">
        <is>
          <t>054240b1-08c8-4535-8e9f-3614dcc832e0</t>
        </is>
      </c>
      <c r="B5879" t="inlineStr">
        <is>
          <t>40012910</t>
        </is>
      </c>
      <c r="C5879" t="inlineStr">
        <is>
          <t>HEVEA</t>
        </is>
      </c>
      <c r="D5879" t="inlineStr">
        <is>
          <t>24f35446-40b6-4393-86d7-831e2b66cdcf</t>
        </is>
      </c>
      <c r="E5879" t="inlineStr">
        <is>
          <t>7a0c3f25-73cb-4cbe-83c6-f52006695a83</t>
        </is>
      </c>
      <c r="F5879" t="n">
        <v>70</v>
      </c>
    </row>
    <row r="5880">
      <c r="A5880" t="inlineStr">
        <is>
          <t>597a5d7b-c7f1-4f3e-82d7-43964be64785</t>
        </is>
      </c>
      <c r="B5880" t="inlineStr">
        <is>
          <t>40012920</t>
        </is>
      </c>
      <c r="C5880" t="inlineStr">
        <is>
          <t>PALE CREPE</t>
        </is>
      </c>
      <c r="D5880" t="inlineStr">
        <is>
          <t>24f35446-40b6-4393-86d7-831e2b66cdcf</t>
        </is>
      </c>
      <c r="E5880" t="inlineStr">
        <is>
          <t>7a0c3f25-73cb-4cbe-83c6-f52006695a83</t>
        </is>
      </c>
      <c r="F5880" t="n">
        <v>70</v>
      </c>
    </row>
    <row r="5881">
      <c r="A5881" t="inlineStr">
        <is>
          <t>abca293c-4bf2-4835-99c7-690b8628a69a</t>
        </is>
      </c>
      <c r="B5881" t="inlineStr">
        <is>
          <t>40012930</t>
        </is>
      </c>
      <c r="C5881" t="inlineStr">
        <is>
          <t>ESTATE BROWN CREPE</t>
        </is>
      </c>
      <c r="D5881" t="inlineStr">
        <is>
          <t>24f35446-40b6-4393-86d7-831e2b66cdcf</t>
        </is>
      </c>
      <c r="E5881" t="inlineStr">
        <is>
          <t>7a0c3f25-73cb-4cbe-83c6-f52006695a83</t>
        </is>
      </c>
      <c r="F5881" t="n">
        <v>70</v>
      </c>
    </row>
    <row r="5882">
      <c r="A5882" t="inlineStr">
        <is>
          <t>c216e054-6c0d-4598-b0ed-f900e86d53da</t>
        </is>
      </c>
      <c r="B5882" t="inlineStr">
        <is>
          <t>40012940</t>
        </is>
      </c>
      <c r="C5882" t="inlineStr">
        <is>
          <t>OIL EXTENDED NATURAL RUBBER</t>
        </is>
      </c>
      <c r="D5882" t="inlineStr">
        <is>
          <t>24f35446-40b6-4393-86d7-831e2b66cdcf</t>
        </is>
      </c>
      <c r="E5882" t="inlineStr">
        <is>
          <t>7a0c3f25-73cb-4cbe-83c6-f52006695a83</t>
        </is>
      </c>
      <c r="F5882" t="n">
        <v>70</v>
      </c>
    </row>
    <row r="5883">
      <c r="A5883" t="inlineStr">
        <is>
          <t>55fd63e0-d017-449d-95d1-52618ab2fa77</t>
        </is>
      </c>
      <c r="B5883" t="inlineStr">
        <is>
          <t>40012990</t>
        </is>
      </c>
      <c r="C5883" t="inlineStr">
        <is>
          <t>OTHER</t>
        </is>
      </c>
      <c r="D5883" t="inlineStr">
        <is>
          <t>24f35446-40b6-4393-86d7-831e2b66cdcf</t>
        </is>
      </c>
      <c r="E5883" t="inlineStr">
        <is>
          <t>7a0c3f25-73cb-4cbe-83c6-f52006695a83</t>
        </is>
      </c>
      <c r="F5883" t="n">
        <v>70</v>
      </c>
    </row>
    <row r="5884">
      <c r="A5884" t="inlineStr">
        <is>
          <t>3da3c966-c0b6-418e-b676-71e911df8285</t>
        </is>
      </c>
      <c r="B5884" t="inlineStr">
        <is>
          <t>40013000</t>
        </is>
      </c>
      <c r="C5884" t="inlineStr">
        <is>
          <t>BALATA, GUTTA-PERCHA, GUAYULE, CHICLE AND SIMILAR NATURAL GUMS</t>
        </is>
      </c>
      <c r="D5884" t="inlineStr">
        <is>
          <t>24f35446-40b6-4393-86d7-831e2b66cdcf</t>
        </is>
      </c>
      <c r="E5884" t="inlineStr">
        <is>
          <t>7a0c3f25-73cb-4cbe-83c6-f52006695a83</t>
        </is>
      </c>
      <c r="F5884" t="n">
        <v>70</v>
      </c>
    </row>
    <row r="5885">
      <c r="A5885" t="inlineStr">
        <is>
          <t>67f87c96-d3f7-4bbc-bf1c-255b21a959fa</t>
        </is>
      </c>
      <c r="B5885" t="inlineStr">
        <is>
          <t>40021100</t>
        </is>
      </c>
      <c r="C5885" t="inlineStr">
        <is>
          <t>LATEX</t>
        </is>
      </c>
      <c r="D5885" t="inlineStr">
        <is>
          <t>24f35446-40b6-4393-86d7-831e2b66cdcf</t>
        </is>
      </c>
      <c r="E5885" t="inlineStr">
        <is>
          <t>6552a99c-f6d4-4a30-aaf4-023bc98dda31</t>
        </is>
      </c>
      <c r="F5885" t="n">
        <v>70</v>
      </c>
    </row>
    <row r="5886">
      <c r="A5886" t="inlineStr">
        <is>
          <t>56dff24b-6328-4265-b9bd-e1e32a61eb18</t>
        </is>
      </c>
      <c r="B5886" t="inlineStr">
        <is>
          <t>40021910</t>
        </is>
      </c>
      <c r="C5886" t="inlineStr">
        <is>
          <t>OIL EXTENDED STYRENE BUTADIENE RUBBER</t>
        </is>
      </c>
      <c r="D5886" t="inlineStr">
        <is>
          <t>24f35446-40b6-4393-86d7-831e2b66cdcf</t>
        </is>
      </c>
      <c r="E5886" t="inlineStr">
        <is>
          <t>6552a99c-f6d4-4a30-aaf4-023bc98dda31</t>
        </is>
      </c>
      <c r="F5886" t="n">
        <v>70</v>
      </c>
    </row>
    <row r="5887">
      <c r="A5887" t="inlineStr">
        <is>
          <t>9eca105a-dbdf-4a04-bed6-5dc426cea5ed</t>
        </is>
      </c>
      <c r="B5887" t="inlineStr">
        <is>
          <t>40021920</t>
        </is>
      </c>
      <c r="C5887" t="inlineStr">
        <is>
          <t>STYRENE BUTADIENE RUBBER WITH STYRENE CONTENT EXCEEDING 50%</t>
        </is>
      </c>
      <c r="D5887" t="inlineStr">
        <is>
          <t>24f35446-40b6-4393-86d7-831e2b66cdcf</t>
        </is>
      </c>
      <c r="E5887" t="inlineStr">
        <is>
          <t>6552a99c-f6d4-4a30-aaf4-023bc98dda31</t>
        </is>
      </c>
      <c r="F5887" t="n">
        <v>70</v>
      </c>
    </row>
    <row r="5888">
      <c r="A5888" t="inlineStr">
        <is>
          <t>30ca0ccf-92b5-4116-945b-0f8dbe6848f5</t>
        </is>
      </c>
      <c r="B5888" t="inlineStr">
        <is>
          <t>40021930</t>
        </is>
      </c>
      <c r="C5888" t="inlineStr">
        <is>
          <t>STYRENE BUTADIENE STYRENE OIL BOUND COPOLYMER</t>
        </is>
      </c>
      <c r="D5888" t="inlineStr">
        <is>
          <t>24f35446-40b6-4393-86d7-831e2b66cdcf</t>
        </is>
      </c>
      <c r="E5888" t="inlineStr">
        <is>
          <t>6552a99c-f6d4-4a30-aaf4-023bc98dda31</t>
        </is>
      </c>
      <c r="F5888" t="n">
        <v>70</v>
      </c>
    </row>
    <row r="5889">
      <c r="A5889" t="inlineStr">
        <is>
          <t>5117ad5e-70d7-4fe4-a6fd-8dc2fa1d3555</t>
        </is>
      </c>
      <c r="B5889" t="inlineStr">
        <is>
          <t>40021990</t>
        </is>
      </c>
      <c r="C5889" t="inlineStr">
        <is>
          <t>OTHER</t>
        </is>
      </c>
      <c r="D5889" t="inlineStr">
        <is>
          <t>24f35446-40b6-4393-86d7-831e2b66cdcf</t>
        </is>
      </c>
      <c r="E5889" t="inlineStr">
        <is>
          <t>6552a99c-f6d4-4a30-aaf4-023bc98dda31</t>
        </is>
      </c>
      <c r="F5889" t="n">
        <v>70</v>
      </c>
    </row>
    <row r="5890">
      <c r="A5890" t="inlineStr">
        <is>
          <t>7b3089b5-6026-4a0e-93c5-9449ee64e23b</t>
        </is>
      </c>
      <c r="B5890" t="inlineStr">
        <is>
          <t>40022000</t>
        </is>
      </c>
      <c r="C5890" t="inlineStr">
        <is>
          <t>BUTADIENE RUBBER (BR)</t>
        </is>
      </c>
      <c r="D5890" t="inlineStr">
        <is>
          <t>24f35446-40b6-4393-86d7-831e2b66cdcf</t>
        </is>
      </c>
      <c r="E5890" t="inlineStr">
        <is>
          <t>6552a99c-f6d4-4a30-aaf4-023bc98dda31</t>
        </is>
      </c>
      <c r="F5890" t="n">
        <v>70</v>
      </c>
    </row>
    <row r="5891">
      <c r="A5891" t="inlineStr">
        <is>
          <t>4285f0fc-d226-49da-a991-c6f129f7a61d</t>
        </is>
      </c>
      <c r="B5891" t="inlineStr">
        <is>
          <t>40023100</t>
        </is>
      </c>
      <c r="C5891" t="inlineStr">
        <is>
          <t>ISOBUTENE-ISOPRENE (BUTYL) RUBBER (IIR)</t>
        </is>
      </c>
      <c r="D5891" t="inlineStr">
        <is>
          <t>24f35446-40b6-4393-86d7-831e2b66cdcf</t>
        </is>
      </c>
      <c r="E5891" t="inlineStr">
        <is>
          <t>6552a99c-f6d4-4a30-aaf4-023bc98dda31</t>
        </is>
      </c>
      <c r="F5891" t="n">
        <v>70</v>
      </c>
    </row>
    <row r="5892">
      <c r="A5892" t="inlineStr">
        <is>
          <t>9ac0a38d-30f0-4a60-b0c6-e30161345e34</t>
        </is>
      </c>
      <c r="B5892" t="inlineStr">
        <is>
          <t>40023900</t>
        </is>
      </c>
      <c r="C5892" t="inlineStr">
        <is>
          <t>OTHER</t>
        </is>
      </c>
      <c r="D5892" t="inlineStr">
        <is>
          <t>24f35446-40b6-4393-86d7-831e2b66cdcf</t>
        </is>
      </c>
      <c r="E5892" t="inlineStr">
        <is>
          <t>6552a99c-f6d4-4a30-aaf4-023bc98dda31</t>
        </is>
      </c>
      <c r="F5892" t="n">
        <v>70</v>
      </c>
    </row>
    <row r="5893">
      <c r="A5893" t="inlineStr">
        <is>
          <t>dbe7fdbf-e4c6-46e9-a047-0db35e5553f8</t>
        </is>
      </c>
      <c r="B5893" t="inlineStr">
        <is>
          <t>40024100</t>
        </is>
      </c>
      <c r="C5893" t="inlineStr">
        <is>
          <t>LATEX</t>
        </is>
      </c>
      <c r="D5893" t="inlineStr">
        <is>
          <t>24f35446-40b6-4393-86d7-831e2b66cdcf</t>
        </is>
      </c>
      <c r="E5893" t="inlineStr">
        <is>
          <t>6552a99c-f6d4-4a30-aaf4-023bc98dda31</t>
        </is>
      </c>
      <c r="F5893" t="n">
        <v>70</v>
      </c>
    </row>
    <row r="5894">
      <c r="A5894" t="inlineStr">
        <is>
          <t>1fab6331-0f27-4a1d-8bce-22ef4cc90db3</t>
        </is>
      </c>
      <c r="B5894" t="inlineStr">
        <is>
          <t>40024900</t>
        </is>
      </c>
      <c r="C5894" t="inlineStr">
        <is>
          <t>OTHER</t>
        </is>
      </c>
      <c r="D5894" t="inlineStr">
        <is>
          <t>24f35446-40b6-4393-86d7-831e2b66cdcf</t>
        </is>
      </c>
      <c r="E5894" t="inlineStr">
        <is>
          <t>6552a99c-f6d4-4a30-aaf4-023bc98dda31</t>
        </is>
      </c>
      <c r="F5894" t="n">
        <v>70</v>
      </c>
    </row>
    <row r="5895">
      <c r="A5895" t="inlineStr">
        <is>
          <t>2d3757ba-a8d7-4ea7-b338-97de7557e38b</t>
        </is>
      </c>
      <c r="B5895" t="inlineStr">
        <is>
          <t>40025100</t>
        </is>
      </c>
      <c r="C5895" t="inlineStr">
        <is>
          <t>LATEX</t>
        </is>
      </c>
      <c r="D5895" t="inlineStr">
        <is>
          <t>24f35446-40b6-4393-86d7-831e2b66cdcf</t>
        </is>
      </c>
      <c r="E5895" t="inlineStr">
        <is>
          <t>6552a99c-f6d4-4a30-aaf4-023bc98dda31</t>
        </is>
      </c>
      <c r="F5895" t="n">
        <v>70</v>
      </c>
    </row>
    <row r="5896">
      <c r="A5896" t="inlineStr">
        <is>
          <t>5def078a-eded-4150-a8e8-cba6a410c721</t>
        </is>
      </c>
      <c r="B5896" t="inlineStr">
        <is>
          <t>40025900</t>
        </is>
      </c>
      <c r="C5896" t="inlineStr">
        <is>
          <t>OTHER</t>
        </is>
      </c>
      <c r="D5896" t="inlineStr">
        <is>
          <t>24f35446-40b6-4393-86d7-831e2b66cdcf</t>
        </is>
      </c>
      <c r="E5896" t="inlineStr">
        <is>
          <t>6552a99c-f6d4-4a30-aaf4-023bc98dda31</t>
        </is>
      </c>
      <c r="F5896" t="n">
        <v>70</v>
      </c>
    </row>
    <row r="5897">
      <c r="A5897" t="inlineStr">
        <is>
          <t>17160a8c-39e9-4e34-a88d-6212b4a50e04</t>
        </is>
      </c>
      <c r="B5897" t="inlineStr">
        <is>
          <t>40026000</t>
        </is>
      </c>
      <c r="C5897" t="inlineStr">
        <is>
          <t>ISOPRENE RUBBER (IR)</t>
        </is>
      </c>
      <c r="D5897" t="inlineStr">
        <is>
          <t>24f35446-40b6-4393-86d7-831e2b66cdcf</t>
        </is>
      </c>
      <c r="E5897" t="inlineStr">
        <is>
          <t>6552a99c-f6d4-4a30-aaf4-023bc98dda31</t>
        </is>
      </c>
      <c r="F5897" t="n">
        <v>70</v>
      </c>
    </row>
    <row r="5898">
      <c r="A5898" t="inlineStr">
        <is>
          <t>5d1a645f-69b1-458c-ac52-131fe4071619</t>
        </is>
      </c>
      <c r="B5898" t="inlineStr">
        <is>
          <t>40027000</t>
        </is>
      </c>
      <c r="C5898" t="inlineStr">
        <is>
          <t>ETHYLENE-PROPYLENE-NON-CONJUGATED DIENE RUBBER (EPDM)</t>
        </is>
      </c>
      <c r="D5898" t="inlineStr">
        <is>
          <t>24f35446-40b6-4393-86d7-831e2b66cdcf</t>
        </is>
      </c>
      <c r="E5898" t="inlineStr">
        <is>
          <t>6552a99c-f6d4-4a30-aaf4-023bc98dda31</t>
        </is>
      </c>
      <c r="F5898" t="n">
        <v>70</v>
      </c>
    </row>
    <row r="5899">
      <c r="A5899" t="inlineStr">
        <is>
          <t>bf316387-e6e4-4287-95d0-9ade238f5883</t>
        </is>
      </c>
      <c r="B5899" t="inlineStr">
        <is>
          <t>40028010</t>
        </is>
      </c>
      <c r="C5899" t="inlineStr">
        <is>
          <t>LATEX</t>
        </is>
      </c>
      <c r="D5899" t="inlineStr">
        <is>
          <t>24f35446-40b6-4393-86d7-831e2b66cdcf</t>
        </is>
      </c>
      <c r="E5899" t="inlineStr">
        <is>
          <t>6552a99c-f6d4-4a30-aaf4-023bc98dda31</t>
        </is>
      </c>
      <c r="F5899" t="n">
        <v>70</v>
      </c>
    </row>
    <row r="5900">
      <c r="A5900" t="inlineStr">
        <is>
          <t>3fb9dedf-80a6-4226-8e81-ea6fd57c980d</t>
        </is>
      </c>
      <c r="B5900" t="inlineStr">
        <is>
          <t>40028020</t>
        </is>
      </c>
      <c r="C5900" t="inlineStr">
        <is>
          <t>CHEMICALLY MODIFIED FORM OF NATURAL RUBBER INCLUDING GRAFT RUBBER</t>
        </is>
      </c>
      <c r="D5900" t="inlineStr">
        <is>
          <t>24f35446-40b6-4393-86d7-831e2b66cdcf</t>
        </is>
      </c>
      <c r="E5900" t="inlineStr">
        <is>
          <t>6552a99c-f6d4-4a30-aaf4-023bc98dda31</t>
        </is>
      </c>
      <c r="F5900" t="n">
        <v>70</v>
      </c>
    </row>
    <row r="5901">
      <c r="A5901" t="inlineStr">
        <is>
          <t>5f24a0cd-5943-4a16-a802-49786202aabe</t>
        </is>
      </c>
      <c r="B5901" t="inlineStr">
        <is>
          <t>40028090</t>
        </is>
      </c>
      <c r="C5901" t="inlineStr">
        <is>
          <t>OTHER</t>
        </is>
      </c>
      <c r="D5901" t="inlineStr">
        <is>
          <t>24f35446-40b6-4393-86d7-831e2b66cdcf</t>
        </is>
      </c>
      <c r="E5901" t="inlineStr">
        <is>
          <t>6552a99c-f6d4-4a30-aaf4-023bc98dda31</t>
        </is>
      </c>
      <c r="F5901" t="n">
        <v>70</v>
      </c>
    </row>
    <row r="5902">
      <c r="A5902" t="inlineStr">
        <is>
          <t>6ff82dca-229a-4b93-881c-07f73004cfe0</t>
        </is>
      </c>
      <c r="B5902" t="inlineStr">
        <is>
          <t>40029100</t>
        </is>
      </c>
      <c r="C5902" t="inlineStr">
        <is>
          <t>LATEX</t>
        </is>
      </c>
      <c r="D5902" t="inlineStr">
        <is>
          <t>24f35446-40b6-4393-86d7-831e2b66cdcf</t>
        </is>
      </c>
      <c r="E5902" t="inlineStr">
        <is>
          <t>6552a99c-f6d4-4a30-aaf4-023bc98dda31</t>
        </is>
      </c>
      <c r="F5902" t="n">
        <v>70</v>
      </c>
    </row>
    <row r="5903">
      <c r="A5903" t="inlineStr">
        <is>
          <t>887a75a4-f808-4622-9e71-b8cb53387b51</t>
        </is>
      </c>
      <c r="B5903" t="inlineStr">
        <is>
          <t>40029910</t>
        </is>
      </c>
      <c r="C5903" t="inlineStr">
        <is>
          <t>FACTICE (RUBBER SUBSTITUTE DERIVED FROM OIL)</t>
        </is>
      </c>
      <c r="D5903" t="inlineStr">
        <is>
          <t>24f35446-40b6-4393-86d7-831e2b66cdcf</t>
        </is>
      </c>
      <c r="E5903" t="inlineStr">
        <is>
          <t>6552a99c-f6d4-4a30-aaf4-023bc98dda31</t>
        </is>
      </c>
      <c r="F5903" t="n">
        <v>70</v>
      </c>
    </row>
    <row r="5904">
      <c r="A5904" t="inlineStr">
        <is>
          <t>884aaa5c-ba88-4ef9-989b-1833b370e4e2</t>
        </is>
      </c>
      <c r="B5904" t="inlineStr">
        <is>
          <t>40029920</t>
        </is>
      </c>
      <c r="C5904" t="inlineStr">
        <is>
          <t>TREAD RUBBER COMPOUND, CUSHION COMPOUND, CUSHION GUM AND TREAD GUM FOR RESOLING OR REPAIRING OR RETREADING RUBBER TYRES</t>
        </is>
      </c>
      <c r="D5904" t="inlineStr">
        <is>
          <t>24f35446-40b6-4393-86d7-831e2b66cdcf</t>
        </is>
      </c>
      <c r="E5904" t="inlineStr">
        <is>
          <t>6552a99c-f6d4-4a30-aaf4-023bc98dda31</t>
        </is>
      </c>
      <c r="F5904" t="n">
        <v>70</v>
      </c>
    </row>
    <row r="5905">
      <c r="A5905" t="inlineStr">
        <is>
          <t>e4a994be-3fe0-4ea2-8a9e-442b7b4da29f</t>
        </is>
      </c>
      <c r="B5905" t="inlineStr">
        <is>
          <t>40029990</t>
        </is>
      </c>
      <c r="C5905" t="inlineStr">
        <is>
          <t>OTHER</t>
        </is>
      </c>
      <c r="D5905" t="inlineStr">
        <is>
          <t>24f35446-40b6-4393-86d7-831e2b66cdcf</t>
        </is>
      </c>
      <c r="E5905" t="inlineStr">
        <is>
          <t>6552a99c-f6d4-4a30-aaf4-023bc98dda31</t>
        </is>
      </c>
      <c r="F5905" t="n">
        <v>70</v>
      </c>
    </row>
    <row r="5906">
      <c r="A5906" t="inlineStr">
        <is>
          <t>369223ad-867b-4f52-b1de-5bbee5aeb329</t>
        </is>
      </c>
      <c r="B5906" t="inlineStr">
        <is>
          <t>40030000</t>
        </is>
      </c>
      <c r="C5906" t="inlineStr">
        <is>
          <t>RECLAIMED RUBBER IN PRIMARY FORMS OR IN PLATES, SHEETS OR STRIP</t>
        </is>
      </c>
      <c r="D5906" t="inlineStr">
        <is>
          <t>24f35446-40b6-4393-86d7-831e2b66cdcf</t>
        </is>
      </c>
      <c r="E5906" t="inlineStr">
        <is>
          <t>3fbfe2a7-34f4-4079-b353-5d55639f766b</t>
        </is>
      </c>
      <c r="F5906" t="n">
        <v>70</v>
      </c>
    </row>
    <row r="5907">
      <c r="A5907" t="inlineStr">
        <is>
          <t>08090556-c2cf-477a-b490-631e74544da6</t>
        </is>
      </c>
      <c r="B5907" t="inlineStr">
        <is>
          <t>40040000</t>
        </is>
      </c>
      <c r="C5907" t="inlineStr">
        <is>
          <t>WASTE, PARINGS AND SCRAP OF RUBBER (OTHER THAN HARD RUBBER) AND POWDERS AND GRANULES OBTAINED THEREFROM</t>
        </is>
      </c>
      <c r="D5907" t="inlineStr">
        <is>
          <t>24f35446-40b6-4393-86d7-831e2b66cdcf</t>
        </is>
      </c>
      <c r="E5907" t="inlineStr">
        <is>
          <t>51534a6d-c909-4dd6-90bb-51e2ac92c823</t>
        </is>
      </c>
      <c r="F5907" t="n">
        <v>70</v>
      </c>
    </row>
    <row r="5908">
      <c r="A5908" t="inlineStr">
        <is>
          <t>61077baa-38fd-4d00-8a21-30815fd0c386</t>
        </is>
      </c>
      <c r="B5908" t="inlineStr">
        <is>
          <t>40051000</t>
        </is>
      </c>
      <c r="C5908" t="inlineStr">
        <is>
          <t>COMPOUNDED WITH CARBON BLACK OR SILICA</t>
        </is>
      </c>
      <c r="D5908" t="inlineStr">
        <is>
          <t>24f35446-40b6-4393-86d7-831e2b66cdcf</t>
        </is>
      </c>
      <c r="E5908" t="inlineStr">
        <is>
          <t>aa8ebe5d-ba64-436e-9038-aa9897b81354</t>
        </is>
      </c>
      <c r="F5908" t="n">
        <v>70</v>
      </c>
    </row>
    <row r="5909">
      <c r="A5909" t="inlineStr">
        <is>
          <t>2726b30e-18d0-4275-8b8d-3dab99c40da6</t>
        </is>
      </c>
      <c r="B5909" t="inlineStr">
        <is>
          <t>40052010</t>
        </is>
      </c>
      <c r="C5909" t="inlineStr">
        <is>
          <t>CAN SEALING COMPOUND</t>
        </is>
      </c>
      <c r="D5909" t="inlineStr">
        <is>
          <t>24f35446-40b6-4393-86d7-831e2b66cdcf</t>
        </is>
      </c>
      <c r="E5909" t="inlineStr">
        <is>
          <t>aa8ebe5d-ba64-436e-9038-aa9897b81354</t>
        </is>
      </c>
      <c r="F5909" t="n">
        <v>70</v>
      </c>
    </row>
    <row r="5910">
      <c r="A5910" t="inlineStr">
        <is>
          <t>187c344a-202d-46c2-b5b3-44b03aa856e3</t>
        </is>
      </c>
      <c r="B5910" t="inlineStr">
        <is>
          <t>40052090</t>
        </is>
      </c>
      <c r="C5910" t="inlineStr">
        <is>
          <t>OTHER</t>
        </is>
      </c>
      <c r="D5910" t="inlineStr">
        <is>
          <t>24f35446-40b6-4393-86d7-831e2b66cdcf</t>
        </is>
      </c>
      <c r="E5910" t="inlineStr">
        <is>
          <t>aa8ebe5d-ba64-436e-9038-aa9897b81354</t>
        </is>
      </c>
      <c r="F5910" t="n">
        <v>70</v>
      </c>
    </row>
    <row r="5911">
      <c r="A5911" t="inlineStr">
        <is>
          <t>95789bec-7036-4e96-9441-28e0a78591c1</t>
        </is>
      </c>
      <c r="B5911" t="inlineStr">
        <is>
          <t>40059110</t>
        </is>
      </c>
      <c r="C5911" t="inlineStr">
        <is>
          <t>HOSPITAL SHEETING</t>
        </is>
      </c>
      <c r="D5911" t="inlineStr">
        <is>
          <t>24f35446-40b6-4393-86d7-831e2b66cdcf</t>
        </is>
      </c>
      <c r="E5911" t="inlineStr">
        <is>
          <t>aa8ebe5d-ba64-436e-9038-aa9897b81354</t>
        </is>
      </c>
      <c r="F5911" t="n">
        <v>70</v>
      </c>
    </row>
    <row r="5912">
      <c r="A5912" t="inlineStr">
        <is>
          <t>1ec960fc-dc5b-4783-afcd-e1cd2d64de64</t>
        </is>
      </c>
      <c r="B5912" t="inlineStr">
        <is>
          <t>40059190</t>
        </is>
      </c>
      <c r="C5912" t="inlineStr">
        <is>
          <t>OTHER</t>
        </is>
      </c>
      <c r="D5912" t="inlineStr">
        <is>
          <t>24f35446-40b6-4393-86d7-831e2b66cdcf</t>
        </is>
      </c>
      <c r="E5912" t="inlineStr">
        <is>
          <t>aa8ebe5d-ba64-436e-9038-aa9897b81354</t>
        </is>
      </c>
      <c r="F5912" t="n">
        <v>70</v>
      </c>
    </row>
    <row r="5913">
      <c r="A5913" t="inlineStr">
        <is>
          <t>e00b9a56-c4e1-4c37-a085-e05f5231b795</t>
        </is>
      </c>
      <c r="B5913" t="inlineStr">
        <is>
          <t>40059910</t>
        </is>
      </c>
      <c r="C5913" t="inlineStr">
        <is>
          <t>GRANULES OF UNVULCANISED NATURAL OR SYNTHETIC RUBBER, COMPOUNDED, READY FOR VULCANISATION</t>
        </is>
      </c>
      <c r="D5913" t="inlineStr">
        <is>
          <t>24f35446-40b6-4393-86d7-831e2b66cdcf</t>
        </is>
      </c>
      <c r="E5913" t="inlineStr">
        <is>
          <t>aa8ebe5d-ba64-436e-9038-aa9897b81354</t>
        </is>
      </c>
      <c r="F5913" t="n">
        <v>70</v>
      </c>
    </row>
    <row r="5914">
      <c r="A5914" t="inlineStr">
        <is>
          <t>83d7237c-8e61-40a5-bbbd-44140e1aaba1</t>
        </is>
      </c>
      <c r="B5914" t="inlineStr">
        <is>
          <t>40059990</t>
        </is>
      </c>
      <c r="C5914" t="inlineStr">
        <is>
          <t>OTHER</t>
        </is>
      </c>
      <c r="D5914" t="inlineStr">
        <is>
          <t>24f35446-40b6-4393-86d7-831e2b66cdcf</t>
        </is>
      </c>
      <c r="E5914" t="inlineStr">
        <is>
          <t>aa8ebe5d-ba64-436e-9038-aa9897b81354</t>
        </is>
      </c>
      <c r="F5914" t="n">
        <v>70</v>
      </c>
    </row>
    <row r="5915">
      <c r="A5915" t="inlineStr">
        <is>
          <t>b18a00c3-76eb-419b-b003-8f5a1afe5e63</t>
        </is>
      </c>
      <c r="B5915" t="inlineStr">
        <is>
          <t>40061000</t>
        </is>
      </c>
      <c r="C5915" t="inlineStr">
        <is>
          <t>"CAMEL-BACK" STRIPS FOR RETREADING RUBBER TYRES</t>
        </is>
      </c>
      <c r="D5915" t="inlineStr">
        <is>
          <t>24f35446-40b6-4393-86d7-831e2b66cdcf</t>
        </is>
      </c>
      <c r="E5915" t="inlineStr">
        <is>
          <t>0ef87a7f-18fd-4068-b5ef-66b90e83327c</t>
        </is>
      </c>
      <c r="F5915" t="n">
        <v>70</v>
      </c>
    </row>
    <row r="5916">
      <c r="A5916" t="inlineStr">
        <is>
          <t>603488d9-d3fa-4626-a018-974ca36eb24c</t>
        </is>
      </c>
      <c r="B5916" t="inlineStr">
        <is>
          <t>40069010</t>
        </is>
      </c>
      <c r="C5916" t="inlineStr">
        <is>
          <t>THREAD, NOT COVERED</t>
        </is>
      </c>
      <c r="D5916" t="inlineStr">
        <is>
          <t>24f35446-40b6-4393-86d7-831e2b66cdcf</t>
        </is>
      </c>
      <c r="E5916" t="inlineStr">
        <is>
          <t>0ef87a7f-18fd-4068-b5ef-66b90e83327c</t>
        </is>
      </c>
      <c r="F5916" t="n">
        <v>70</v>
      </c>
    </row>
    <row r="5917">
      <c r="A5917" t="inlineStr">
        <is>
          <t>4e556fba-bcc3-43b1-b29d-29f55871e439</t>
        </is>
      </c>
      <c r="B5917" t="inlineStr">
        <is>
          <t>40069090</t>
        </is>
      </c>
      <c r="C5917" t="inlineStr">
        <is>
          <t>OTHER</t>
        </is>
      </c>
      <c r="D5917" t="inlineStr">
        <is>
          <t>24f35446-40b6-4393-86d7-831e2b66cdcf</t>
        </is>
      </c>
      <c r="E5917" t="inlineStr">
        <is>
          <t>0ef87a7f-18fd-4068-b5ef-66b90e83327c</t>
        </is>
      </c>
      <c r="F5917" t="n">
        <v>70</v>
      </c>
    </row>
    <row r="5918">
      <c r="A5918" t="inlineStr">
        <is>
          <t>1f52733d-1fdb-446e-96d7-4f39e9f5ef77</t>
        </is>
      </c>
      <c r="B5918" t="inlineStr">
        <is>
          <t>40070010</t>
        </is>
      </c>
      <c r="C5918" t="inlineStr">
        <is>
          <t>THREAD, NOT COVERED</t>
        </is>
      </c>
      <c r="D5918" t="inlineStr">
        <is>
          <t>24f35446-40b6-4393-86d7-831e2b66cdcf</t>
        </is>
      </c>
      <c r="E5918" t="inlineStr">
        <is>
          <t>6abe3415-8195-4735-b427-39c73f37fdca</t>
        </is>
      </c>
      <c r="F5918" t="n">
        <v>70</v>
      </c>
    </row>
    <row r="5919">
      <c r="A5919" t="inlineStr">
        <is>
          <t>86625e3d-5edc-435b-8244-77c61a9b3ade</t>
        </is>
      </c>
      <c r="B5919" t="inlineStr">
        <is>
          <t>40070020</t>
        </is>
      </c>
      <c r="C5919" t="inlineStr">
        <is>
          <t>CORD, NOT COVERED</t>
        </is>
      </c>
      <c r="D5919" t="inlineStr">
        <is>
          <t>24f35446-40b6-4393-86d7-831e2b66cdcf</t>
        </is>
      </c>
      <c r="E5919" t="inlineStr">
        <is>
          <t>6abe3415-8195-4735-b427-39c73f37fdca</t>
        </is>
      </c>
      <c r="F5919" t="n">
        <v>70</v>
      </c>
    </row>
    <row r="5920">
      <c r="A5920" t="inlineStr">
        <is>
          <t>af79daaa-839b-46e9-8b7f-7b50c566f78c</t>
        </is>
      </c>
      <c r="B5920" t="inlineStr">
        <is>
          <t>40070090</t>
        </is>
      </c>
      <c r="C5920" t="inlineStr">
        <is>
          <t>OTHER</t>
        </is>
      </c>
      <c r="D5920" t="inlineStr">
        <is>
          <t>24f35446-40b6-4393-86d7-831e2b66cdcf</t>
        </is>
      </c>
      <c r="E5920" t="inlineStr">
        <is>
          <t>6abe3415-8195-4735-b427-39c73f37fdca</t>
        </is>
      </c>
      <c r="F5920" t="n">
        <v>70</v>
      </c>
    </row>
    <row r="5921">
      <c r="A5921" t="inlineStr">
        <is>
          <t>8611b58a-5ba1-46e2-9198-5c7e96afb11b</t>
        </is>
      </c>
      <c r="B5921" t="inlineStr">
        <is>
          <t>40081110</t>
        </is>
      </c>
      <c r="C5921" t="inlineStr">
        <is>
          <t>OF MICRO-CELLULAR RUBBER</t>
        </is>
      </c>
      <c r="D5921" t="inlineStr">
        <is>
          <t>24f35446-40b6-4393-86d7-831e2b66cdcf</t>
        </is>
      </c>
      <c r="E5921" t="inlineStr">
        <is>
          <t>42832e32-0741-43dc-837f-c536aabc4abc</t>
        </is>
      </c>
      <c r="F5921" t="n">
        <v>70</v>
      </c>
    </row>
    <row r="5922">
      <c r="A5922" t="inlineStr">
        <is>
          <t>378eb59e-3ed3-4a84-b066-3dfdd0428b7a</t>
        </is>
      </c>
      <c r="B5922" t="inlineStr">
        <is>
          <t>40081190</t>
        </is>
      </c>
      <c r="C5922" t="inlineStr">
        <is>
          <t>OTHER</t>
        </is>
      </c>
      <c r="D5922" t="inlineStr">
        <is>
          <t>24f35446-40b6-4393-86d7-831e2b66cdcf</t>
        </is>
      </c>
      <c r="E5922" t="inlineStr">
        <is>
          <t>42832e32-0741-43dc-837f-c536aabc4abc</t>
        </is>
      </c>
      <c r="F5922" t="n">
        <v>70</v>
      </c>
    </row>
    <row r="5923">
      <c r="A5923" t="inlineStr">
        <is>
          <t>a57930e6-fe28-4a44-8a38-5035d7f47360</t>
        </is>
      </c>
      <c r="B5923" t="inlineStr">
        <is>
          <t>40081910</t>
        </is>
      </c>
      <c r="C5923" t="inlineStr">
        <is>
          <t>BLOCKS OF MICRO-CELLULAR RUBBER BUT NOT OF LATEX FOAM SPONGE, USED IN THE MANUFACTURE OF SOLES, HEELS OR SOLES AND HEELS COMBINED, FOR FOOTWEAR</t>
        </is>
      </c>
      <c r="D5923" t="inlineStr">
        <is>
          <t>24f35446-40b6-4393-86d7-831e2b66cdcf</t>
        </is>
      </c>
      <c r="E5923" t="inlineStr">
        <is>
          <t>42832e32-0741-43dc-837f-c536aabc4abc</t>
        </is>
      </c>
      <c r="F5923" t="n">
        <v>70</v>
      </c>
    </row>
    <row r="5924">
      <c r="A5924" t="inlineStr">
        <is>
          <t>e0e2ebe1-1cb0-46ac-a988-9ef009df9662</t>
        </is>
      </c>
      <c r="B5924" t="inlineStr">
        <is>
          <t>40081990</t>
        </is>
      </c>
      <c r="C5924" t="inlineStr">
        <is>
          <t>OTHER</t>
        </is>
      </c>
      <c r="D5924" t="inlineStr">
        <is>
          <t>24f35446-40b6-4393-86d7-831e2b66cdcf</t>
        </is>
      </c>
      <c r="E5924" t="inlineStr">
        <is>
          <t>42832e32-0741-43dc-837f-c536aabc4abc</t>
        </is>
      </c>
      <c r="F5924" t="n">
        <v>70</v>
      </c>
    </row>
    <row r="5925">
      <c r="A5925" t="inlineStr">
        <is>
          <t>de44345c-0413-4751-9f7a-f63dbd2db860</t>
        </is>
      </c>
      <c r="B5925" t="inlineStr">
        <is>
          <t>40082110</t>
        </is>
      </c>
      <c r="C5925" t="inlineStr">
        <is>
          <t>USED IN THE MANUFACTURE OF SOLES, HEELS OR SOLES AND HEELS COMBINED, FOR FOOTWEAR</t>
        </is>
      </c>
      <c r="D5925" t="inlineStr">
        <is>
          <t>24f35446-40b6-4393-86d7-831e2b66cdcf</t>
        </is>
      </c>
      <c r="E5925" t="inlineStr">
        <is>
          <t>42832e32-0741-43dc-837f-c536aabc4abc</t>
        </is>
      </c>
      <c r="F5925" t="n">
        <v>70</v>
      </c>
    </row>
    <row r="5926">
      <c r="A5926" t="inlineStr">
        <is>
          <t>fdc1bc29-5899-43cc-b9a0-c3e97da49ce2</t>
        </is>
      </c>
      <c r="B5926" t="inlineStr">
        <is>
          <t>40082120</t>
        </is>
      </c>
      <c r="C5926" t="inlineStr">
        <is>
          <t>FOR RESOLING OR REPAIRING OR RETREADING RUBBER TYRES</t>
        </is>
      </c>
      <c r="D5926" t="inlineStr">
        <is>
          <t>24f35446-40b6-4393-86d7-831e2b66cdcf</t>
        </is>
      </c>
      <c r="E5926" t="inlineStr">
        <is>
          <t>42832e32-0741-43dc-837f-c536aabc4abc</t>
        </is>
      </c>
      <c r="F5926" t="n">
        <v>70</v>
      </c>
    </row>
    <row r="5927">
      <c r="A5927" t="inlineStr">
        <is>
          <t>949f6c94-1abe-4cb2-b946-0861d84518fa</t>
        </is>
      </c>
      <c r="B5927" t="inlineStr">
        <is>
          <t>40082190</t>
        </is>
      </c>
      <c r="C5927" t="inlineStr">
        <is>
          <t>OTHER</t>
        </is>
      </c>
      <c r="D5927" t="inlineStr">
        <is>
          <t>24f35446-40b6-4393-86d7-831e2b66cdcf</t>
        </is>
      </c>
      <c r="E5927" t="inlineStr">
        <is>
          <t>42832e32-0741-43dc-837f-c536aabc4abc</t>
        </is>
      </c>
      <c r="F5927" t="n">
        <v>70</v>
      </c>
    </row>
    <row r="5928">
      <c r="A5928" t="inlineStr">
        <is>
          <t>a1bcc8d5-5544-4cfd-b82e-8c25fdecae91</t>
        </is>
      </c>
      <c r="B5928" t="inlineStr">
        <is>
          <t>40082910</t>
        </is>
      </c>
      <c r="C5928" t="inlineStr">
        <is>
          <t>RUBBER SHEETS AND RESIN RUBBER SHEETS FOR SOLES AND HEELS</t>
        </is>
      </c>
      <c r="D5928" t="inlineStr">
        <is>
          <t>24f35446-40b6-4393-86d7-831e2b66cdcf</t>
        </is>
      </c>
      <c r="E5928" t="inlineStr">
        <is>
          <t>42832e32-0741-43dc-837f-c536aabc4abc</t>
        </is>
      </c>
      <c r="F5928" t="n">
        <v>70</v>
      </c>
    </row>
    <row r="5929">
      <c r="A5929" t="inlineStr">
        <is>
          <t>6d6e7688-b6b3-465e-bbd8-24d4a3fb78a9</t>
        </is>
      </c>
      <c r="B5929" t="inlineStr">
        <is>
          <t>40082920</t>
        </is>
      </c>
      <c r="C5929" t="inlineStr">
        <is>
          <t>BLOCKS USED IN THE MANUFACTURE OF SOLES, HEELS OR SOLES AND HEELS COMBINED, FOR FOOTWEAR</t>
        </is>
      </c>
      <c r="D5929" t="inlineStr">
        <is>
          <t>24f35446-40b6-4393-86d7-831e2b66cdcf</t>
        </is>
      </c>
      <c r="E5929" t="inlineStr">
        <is>
          <t>42832e32-0741-43dc-837f-c536aabc4abc</t>
        </is>
      </c>
      <c r="F5929" t="n">
        <v>70</v>
      </c>
    </row>
    <row r="5930">
      <c r="A5930" t="inlineStr">
        <is>
          <t>507c6fb7-490c-4216-9556-006bc4649b3c</t>
        </is>
      </c>
      <c r="B5930" t="inlineStr">
        <is>
          <t>40082930</t>
        </is>
      </c>
      <c r="C5930" t="inlineStr">
        <is>
          <t>LATEX FOAM SPONGE</t>
        </is>
      </c>
      <c r="D5930" t="inlineStr">
        <is>
          <t>24f35446-40b6-4393-86d7-831e2b66cdcf</t>
        </is>
      </c>
      <c r="E5930" t="inlineStr">
        <is>
          <t>42832e32-0741-43dc-837f-c536aabc4abc</t>
        </is>
      </c>
      <c r="F5930" t="n">
        <v>70</v>
      </c>
    </row>
    <row r="5931">
      <c r="A5931" t="inlineStr">
        <is>
          <t>1668e179-a13f-472e-8bd1-083419b97715</t>
        </is>
      </c>
      <c r="B5931" t="inlineStr">
        <is>
          <t>40082940</t>
        </is>
      </c>
      <c r="C5931" t="inlineStr">
        <is>
          <t>TREAD RUBBER AND TREAD PACKING STRIP FOR RESOLING OR REPAIRING OR RETREADING RUBBER TYRES</t>
        </is>
      </c>
      <c r="D5931" t="inlineStr">
        <is>
          <t>24f35446-40b6-4393-86d7-831e2b66cdcf</t>
        </is>
      </c>
      <c r="E5931" t="inlineStr">
        <is>
          <t>42832e32-0741-43dc-837f-c536aabc4abc</t>
        </is>
      </c>
      <c r="F5931" t="n">
        <v>70</v>
      </c>
    </row>
    <row r="5932">
      <c r="A5932" t="inlineStr">
        <is>
          <t>d6328554-fa95-4d37-8311-2e39e73081c8</t>
        </is>
      </c>
      <c r="B5932" t="inlineStr">
        <is>
          <t>40082990</t>
        </is>
      </c>
      <c r="C5932" t="inlineStr">
        <is>
          <t>OTHER</t>
        </is>
      </c>
      <c r="D5932" t="inlineStr">
        <is>
          <t>24f35446-40b6-4393-86d7-831e2b66cdcf</t>
        </is>
      </c>
      <c r="E5932" t="inlineStr">
        <is>
          <t>42832e32-0741-43dc-837f-c536aabc4abc</t>
        </is>
      </c>
      <c r="F5932" t="n">
        <v>70</v>
      </c>
    </row>
    <row r="5933">
      <c r="A5933" t="inlineStr">
        <is>
          <t>50344739-bf5d-467c-8819-87bc2a817a4d</t>
        </is>
      </c>
      <c r="B5933" t="inlineStr">
        <is>
          <t>40091100</t>
        </is>
      </c>
      <c r="C5933" t="inlineStr">
        <is>
          <t>WITHOUT FITTINGS</t>
        </is>
      </c>
      <c r="D5933" t="inlineStr">
        <is>
          <t>24f35446-40b6-4393-86d7-831e2b66cdcf</t>
        </is>
      </c>
      <c r="E5933" t="inlineStr">
        <is>
          <t>8ce77e19-209f-466c-8018-3d5ab12443f8</t>
        </is>
      </c>
      <c r="F5933" t="n">
        <v>70</v>
      </c>
    </row>
    <row r="5934">
      <c r="A5934" t="inlineStr">
        <is>
          <t>4a80e054-47fe-4797-a893-a50c6f6ffea0</t>
        </is>
      </c>
      <c r="B5934" t="inlineStr">
        <is>
          <t>40091200</t>
        </is>
      </c>
      <c r="C5934" t="inlineStr">
        <is>
          <t>WITH FITTINGS</t>
        </is>
      </c>
      <c r="D5934" t="inlineStr">
        <is>
          <t>24f35446-40b6-4393-86d7-831e2b66cdcf</t>
        </is>
      </c>
      <c r="E5934" t="inlineStr">
        <is>
          <t>8ce77e19-209f-466c-8018-3d5ab12443f8</t>
        </is>
      </c>
      <c r="F5934" t="n">
        <v>70</v>
      </c>
    </row>
    <row r="5935">
      <c r="A5935" t="inlineStr">
        <is>
          <t>ac594523-80ac-410f-9855-fa17d8bc71b5</t>
        </is>
      </c>
      <c r="B5935" t="inlineStr">
        <is>
          <t>40092100</t>
        </is>
      </c>
      <c r="C5935" t="inlineStr">
        <is>
          <t>WITHOUT FITTINGS</t>
        </is>
      </c>
      <c r="D5935" t="inlineStr">
        <is>
          <t>24f35446-40b6-4393-86d7-831e2b66cdcf</t>
        </is>
      </c>
      <c r="E5935" t="inlineStr">
        <is>
          <t>8ce77e19-209f-466c-8018-3d5ab12443f8</t>
        </is>
      </c>
      <c r="F5935" t="n">
        <v>70</v>
      </c>
    </row>
    <row r="5936">
      <c r="A5936" t="inlineStr">
        <is>
          <t>1afff64b-4ba5-455f-9c4b-2ed04856e66b</t>
        </is>
      </c>
      <c r="B5936" t="inlineStr">
        <is>
          <t>40092200</t>
        </is>
      </c>
      <c r="C5936" t="inlineStr">
        <is>
          <t>WITH FITTINGS</t>
        </is>
      </c>
      <c r="D5936" t="inlineStr">
        <is>
          <t>24f35446-40b6-4393-86d7-831e2b66cdcf</t>
        </is>
      </c>
      <c r="E5936" t="inlineStr">
        <is>
          <t>8ce77e19-209f-466c-8018-3d5ab12443f8</t>
        </is>
      </c>
      <c r="F5936" t="n">
        <v>70</v>
      </c>
    </row>
    <row r="5937">
      <c r="A5937" t="inlineStr">
        <is>
          <t>064e9b60-11e4-48b2-8e1c-7e6f6b4f9e92</t>
        </is>
      </c>
      <c r="B5937" t="inlineStr">
        <is>
          <t>40093100</t>
        </is>
      </c>
      <c r="C5937" t="inlineStr">
        <is>
          <t>WITHOUT FITTINGS</t>
        </is>
      </c>
      <c r="D5937" t="inlineStr">
        <is>
          <t>24f35446-40b6-4393-86d7-831e2b66cdcf</t>
        </is>
      </c>
      <c r="E5937" t="inlineStr">
        <is>
          <t>8ce77e19-209f-466c-8018-3d5ab12443f8</t>
        </is>
      </c>
      <c r="F5937" t="n">
        <v>70</v>
      </c>
    </row>
    <row r="5938">
      <c r="A5938" t="inlineStr">
        <is>
          <t>b8ef5897-422d-4588-aba4-e237ec22ba1c</t>
        </is>
      </c>
      <c r="B5938" t="inlineStr">
        <is>
          <t>40093200</t>
        </is>
      </c>
      <c r="C5938" t="inlineStr">
        <is>
          <t>WITH FITTINGS</t>
        </is>
      </c>
      <c r="D5938" t="inlineStr">
        <is>
          <t>24f35446-40b6-4393-86d7-831e2b66cdcf</t>
        </is>
      </c>
      <c r="E5938" t="inlineStr">
        <is>
          <t>8ce77e19-209f-466c-8018-3d5ab12443f8</t>
        </is>
      </c>
      <c r="F5938" t="n">
        <v>70</v>
      </c>
    </row>
    <row r="5939">
      <c r="A5939" t="inlineStr">
        <is>
          <t>ca73675a-298d-45d6-b325-1f3b47fe7acb</t>
        </is>
      </c>
      <c r="B5939" t="inlineStr">
        <is>
          <t>40094100</t>
        </is>
      </c>
      <c r="C5939" t="inlineStr">
        <is>
          <t>WITHOUT FITTINGS</t>
        </is>
      </c>
      <c r="D5939" t="inlineStr">
        <is>
          <t>24f35446-40b6-4393-86d7-831e2b66cdcf</t>
        </is>
      </c>
      <c r="E5939" t="inlineStr">
        <is>
          <t>8ce77e19-209f-466c-8018-3d5ab12443f8</t>
        </is>
      </c>
      <c r="F5939" t="n">
        <v>70</v>
      </c>
    </row>
    <row r="5940">
      <c r="A5940" t="inlineStr">
        <is>
          <t>5691bf79-3482-446d-924a-0e534ea010fc</t>
        </is>
      </c>
      <c r="B5940" t="inlineStr">
        <is>
          <t>40094200</t>
        </is>
      </c>
      <c r="C5940" t="inlineStr">
        <is>
          <t>WITH FITTINGS</t>
        </is>
      </c>
      <c r="D5940" t="inlineStr">
        <is>
          <t>24f35446-40b6-4393-86d7-831e2b66cdcf</t>
        </is>
      </c>
      <c r="E5940" t="inlineStr">
        <is>
          <t>8ce77e19-209f-466c-8018-3d5ab12443f8</t>
        </is>
      </c>
      <c r="F5940" t="n">
        <v>70</v>
      </c>
    </row>
    <row r="5941">
      <c r="A5941" t="inlineStr">
        <is>
          <t>961e5446-d5a4-4f8a-ad41-eb8deea7451c</t>
        </is>
      </c>
      <c r="B5941" t="inlineStr">
        <is>
          <t>40101110</t>
        </is>
      </c>
      <c r="C5941" t="inlineStr">
        <is>
          <t>WHERE THE RUBBER COMPOUND CONTENT IS LESS THAN 25% BY WEIGHT</t>
        </is>
      </c>
      <c r="D5941" t="inlineStr">
        <is>
          <t>24f35446-40b6-4393-86d7-831e2b66cdcf</t>
        </is>
      </c>
      <c r="E5941" t="inlineStr">
        <is>
          <t>e62c25a1-784e-4096-8acf-fddfd06783a0</t>
        </is>
      </c>
      <c r="F5941" t="n">
        <v>70</v>
      </c>
    </row>
    <row r="5942">
      <c r="A5942" t="inlineStr">
        <is>
          <t>c897c280-36a2-4743-9acf-f0bb0307e785</t>
        </is>
      </c>
      <c r="B5942" t="inlineStr">
        <is>
          <t>40101190</t>
        </is>
      </c>
      <c r="C5942" t="inlineStr">
        <is>
          <t>OTHER</t>
        </is>
      </c>
      <c r="D5942" t="inlineStr">
        <is>
          <t>24f35446-40b6-4393-86d7-831e2b66cdcf</t>
        </is>
      </c>
      <c r="E5942" t="inlineStr">
        <is>
          <t>e62c25a1-784e-4096-8acf-fddfd06783a0</t>
        </is>
      </c>
      <c r="F5942" t="n">
        <v>70</v>
      </c>
    </row>
    <row r="5943">
      <c r="A5943" t="inlineStr">
        <is>
          <t>7488d5e5-acae-4e69-8e24-e90b2459a64b</t>
        </is>
      </c>
      <c r="B5943" t="inlineStr">
        <is>
          <t>40101210</t>
        </is>
      </c>
      <c r="C5943" t="inlineStr">
        <is>
          <t>WHERE THE RUBBER COMPOUND CONTENT IS LESS THAN 25% BY WEIGHT</t>
        </is>
      </c>
      <c r="D5943" t="inlineStr">
        <is>
          <t>24f35446-40b6-4393-86d7-831e2b66cdcf</t>
        </is>
      </c>
      <c r="E5943" t="inlineStr">
        <is>
          <t>e62c25a1-784e-4096-8acf-fddfd06783a0</t>
        </is>
      </c>
      <c r="F5943" t="n">
        <v>70</v>
      </c>
    </row>
    <row r="5944">
      <c r="A5944" t="inlineStr">
        <is>
          <t>ea3488b5-8cf7-4d22-b0e8-b137f2430001</t>
        </is>
      </c>
      <c r="B5944" t="inlineStr">
        <is>
          <t>40101290</t>
        </is>
      </c>
      <c r="C5944" t="inlineStr">
        <is>
          <t>OTHER</t>
        </is>
      </c>
      <c r="D5944" t="inlineStr">
        <is>
          <t>24f35446-40b6-4393-86d7-831e2b66cdcf</t>
        </is>
      </c>
      <c r="E5944" t="inlineStr">
        <is>
          <t>e62c25a1-784e-4096-8acf-fddfd06783a0</t>
        </is>
      </c>
      <c r="F5944" t="n">
        <v>70</v>
      </c>
    </row>
    <row r="5945">
      <c r="A5945" t="inlineStr">
        <is>
          <t>3b0fc3ce-5a65-40fb-98e1-adb74bbaf285</t>
        </is>
      </c>
      <c r="B5945" t="inlineStr">
        <is>
          <t>40101310</t>
        </is>
      </c>
      <c r="C5945" t="inlineStr">
        <is>
          <t>CONVEYOR OR TRANSMISSION BELTS OR BELTING OF VULCANISED RUBBER - CONVEYOR BELTS OR BELTING : - REINFORCED ONLY WITH PLASTICS : WHERE THE RUBBER COMPOUND CONTENT IS LESS THAN 25% BY WEIGHT</t>
        </is>
      </c>
      <c r="D5945" t="inlineStr">
        <is>
          <t>24f35446-40b6-4393-86d7-831e2b66cdcf</t>
        </is>
      </c>
      <c r="E5945" t="inlineStr">
        <is>
          <t>e62c25a1-784e-4096-8acf-fddfd06783a0</t>
        </is>
      </c>
      <c r="F5945" t="n">
        <v>70</v>
      </c>
    </row>
    <row r="5946">
      <c r="A5946" t="inlineStr">
        <is>
          <t>d8c18c43-9ca8-4304-9f67-a517144cca77</t>
        </is>
      </c>
      <c r="B5946" t="inlineStr">
        <is>
          <t>40101390</t>
        </is>
      </c>
      <c r="C5946" t="inlineStr">
        <is>
          <t>CONVEYOR OR TRANSMISSION BELTS OR BELTING OF VULCANISED RUBBER - CONVEYOR BELTS OR BELTING : - REINFORCED ONLY WITH PLASTICS : OTHER</t>
        </is>
      </c>
      <c r="D5946" t="inlineStr">
        <is>
          <t>24f35446-40b6-4393-86d7-831e2b66cdcf</t>
        </is>
      </c>
      <c r="E5946" t="inlineStr">
        <is>
          <t>e62c25a1-784e-4096-8acf-fddfd06783a0</t>
        </is>
      </c>
      <c r="F5946" t="n">
        <v>70</v>
      </c>
    </row>
    <row r="5947">
      <c r="A5947" t="inlineStr">
        <is>
          <t>6342f65b-ed1f-4ba2-9797-07c7288fbef3</t>
        </is>
      </c>
      <c r="B5947" t="inlineStr">
        <is>
          <t>40101910</t>
        </is>
      </c>
      <c r="C5947" t="inlineStr">
        <is>
          <t>WHERE THE RUBBER COMPOUND CONTENT IS LESS THAN 25% BY WEIGHT</t>
        </is>
      </c>
      <c r="D5947" t="inlineStr">
        <is>
          <t>24f35446-40b6-4393-86d7-831e2b66cdcf</t>
        </is>
      </c>
      <c r="E5947" t="inlineStr">
        <is>
          <t>e62c25a1-784e-4096-8acf-fddfd06783a0</t>
        </is>
      </c>
      <c r="F5947" t="n">
        <v>70</v>
      </c>
    </row>
    <row r="5948">
      <c r="A5948" t="inlineStr">
        <is>
          <t>01e5474a-c842-4118-b7e0-997f78d07438</t>
        </is>
      </c>
      <c r="B5948" t="inlineStr">
        <is>
          <t>40101990</t>
        </is>
      </c>
      <c r="C5948" t="inlineStr">
        <is>
          <t>OTHER</t>
        </is>
      </c>
      <c r="D5948" t="inlineStr">
        <is>
          <t>24f35446-40b6-4393-86d7-831e2b66cdcf</t>
        </is>
      </c>
      <c r="E5948" t="inlineStr">
        <is>
          <t>e62c25a1-784e-4096-8acf-fddfd06783a0</t>
        </is>
      </c>
      <c r="F5948" t="n">
        <v>70</v>
      </c>
    </row>
    <row r="5949">
      <c r="A5949" t="inlineStr">
        <is>
          <t>054793a5-2c78-4d0d-b0c4-a3d3488015f9</t>
        </is>
      </c>
      <c r="B5949" t="inlineStr">
        <is>
          <t>40103110</t>
        </is>
      </c>
      <c r="C5949" t="inlineStr">
        <is>
          <t>WHERE THE RUBBER COMPOUND CONTENT IS LESS THAN 25% BY WEIGHT</t>
        </is>
      </c>
      <c r="D5949" t="inlineStr">
        <is>
          <t>24f35446-40b6-4393-86d7-831e2b66cdcf</t>
        </is>
      </c>
      <c r="E5949" t="inlineStr">
        <is>
          <t>e62c25a1-784e-4096-8acf-fddfd06783a0</t>
        </is>
      </c>
      <c r="F5949" t="n">
        <v>70</v>
      </c>
    </row>
    <row r="5950">
      <c r="A5950" t="inlineStr">
        <is>
          <t>fdfc0f10-89db-449d-bc66-450f940d537e</t>
        </is>
      </c>
      <c r="B5950" t="inlineStr">
        <is>
          <t>40103190</t>
        </is>
      </c>
      <c r="C5950" t="inlineStr">
        <is>
          <t>OTHER</t>
        </is>
      </c>
      <c r="D5950" t="inlineStr">
        <is>
          <t>24f35446-40b6-4393-86d7-831e2b66cdcf</t>
        </is>
      </c>
      <c r="E5950" t="inlineStr">
        <is>
          <t>e62c25a1-784e-4096-8acf-fddfd06783a0</t>
        </is>
      </c>
      <c r="F5950" t="n">
        <v>70</v>
      </c>
    </row>
    <row r="5951">
      <c r="A5951" t="inlineStr">
        <is>
          <t>27a0dad5-5bfa-43ea-ac67-8208af05b90e</t>
        </is>
      </c>
      <c r="B5951" t="inlineStr">
        <is>
          <t>40103210</t>
        </is>
      </c>
      <c r="C5951" t="inlineStr">
        <is>
          <t>WHERE THE RUBBER COMPOUND CONTENT IS LESS THAN 25% BY WEIGHT</t>
        </is>
      </c>
      <c r="D5951" t="inlineStr">
        <is>
          <t>24f35446-40b6-4393-86d7-831e2b66cdcf</t>
        </is>
      </c>
      <c r="E5951" t="inlineStr">
        <is>
          <t>e62c25a1-784e-4096-8acf-fddfd06783a0</t>
        </is>
      </c>
      <c r="F5951" t="n">
        <v>70</v>
      </c>
    </row>
    <row r="5952">
      <c r="A5952" t="inlineStr">
        <is>
          <t>80d144cc-a6b7-4883-aee1-3fdf95a213aa</t>
        </is>
      </c>
      <c r="B5952" t="inlineStr">
        <is>
          <t>40103290</t>
        </is>
      </c>
      <c r="C5952" t="inlineStr">
        <is>
          <t>OTHER</t>
        </is>
      </c>
      <c r="D5952" t="inlineStr">
        <is>
          <t>24f35446-40b6-4393-86d7-831e2b66cdcf</t>
        </is>
      </c>
      <c r="E5952" t="inlineStr">
        <is>
          <t>e62c25a1-784e-4096-8acf-fddfd06783a0</t>
        </is>
      </c>
      <c r="F5952" t="n">
        <v>70</v>
      </c>
    </row>
    <row r="5953">
      <c r="A5953" t="inlineStr">
        <is>
          <t>1c45604e-ef35-4498-97da-1e71472a6846</t>
        </is>
      </c>
      <c r="B5953" t="inlineStr">
        <is>
          <t>40103310</t>
        </is>
      </c>
      <c r="C5953" t="inlineStr">
        <is>
          <t>WHERE THE RUBBER COMPOUND CONTENT IS LESS THAN 25% BY WEIGHT</t>
        </is>
      </c>
      <c r="D5953" t="inlineStr">
        <is>
          <t>24f35446-40b6-4393-86d7-831e2b66cdcf</t>
        </is>
      </c>
      <c r="E5953" t="inlineStr">
        <is>
          <t>e62c25a1-784e-4096-8acf-fddfd06783a0</t>
        </is>
      </c>
      <c r="F5953" t="n">
        <v>70</v>
      </c>
    </row>
    <row r="5954">
      <c r="A5954" t="inlineStr">
        <is>
          <t>e52b9a51-f3d8-4fae-ae2a-29c05cd00bea</t>
        </is>
      </c>
      <c r="B5954" t="inlineStr">
        <is>
          <t>40103390</t>
        </is>
      </c>
      <c r="C5954" t="inlineStr">
        <is>
          <t>OTHER</t>
        </is>
      </c>
      <c r="D5954" t="inlineStr">
        <is>
          <t>24f35446-40b6-4393-86d7-831e2b66cdcf</t>
        </is>
      </c>
      <c r="E5954" t="inlineStr">
        <is>
          <t>e62c25a1-784e-4096-8acf-fddfd06783a0</t>
        </is>
      </c>
      <c r="F5954" t="n">
        <v>70</v>
      </c>
    </row>
    <row r="5955">
      <c r="A5955" t="inlineStr">
        <is>
          <t>f8676e46-870c-4b2f-ad2c-eb347094a8cd</t>
        </is>
      </c>
      <c r="B5955" t="inlineStr">
        <is>
          <t>40103410</t>
        </is>
      </c>
      <c r="C5955" t="inlineStr">
        <is>
          <t>WHERE THE RUBBER COMPOUND CONTENT IS LESS THAN 25% BY WEIGHT</t>
        </is>
      </c>
      <c r="D5955" t="inlineStr">
        <is>
          <t>24f35446-40b6-4393-86d7-831e2b66cdcf</t>
        </is>
      </c>
      <c r="E5955" t="inlineStr">
        <is>
          <t>e62c25a1-784e-4096-8acf-fddfd06783a0</t>
        </is>
      </c>
      <c r="F5955" t="n">
        <v>70</v>
      </c>
    </row>
    <row r="5956">
      <c r="A5956" t="inlineStr">
        <is>
          <t>51100b0c-7b0e-4473-a842-16b46762c6d1</t>
        </is>
      </c>
      <c r="B5956" t="inlineStr">
        <is>
          <t>40103490</t>
        </is>
      </c>
      <c r="C5956" t="inlineStr">
        <is>
          <t>OTHER</t>
        </is>
      </c>
      <c r="D5956" t="inlineStr">
        <is>
          <t>24f35446-40b6-4393-86d7-831e2b66cdcf</t>
        </is>
      </c>
      <c r="E5956" t="inlineStr">
        <is>
          <t>e62c25a1-784e-4096-8acf-fddfd06783a0</t>
        </is>
      </c>
      <c r="F5956" t="n">
        <v>70</v>
      </c>
    </row>
    <row r="5957">
      <c r="A5957" t="inlineStr">
        <is>
          <t>9f3597b7-64f8-460f-a582-8e7f5ee36e49</t>
        </is>
      </c>
      <c r="B5957" t="inlineStr">
        <is>
          <t>40103510</t>
        </is>
      </c>
      <c r="C5957" t="inlineStr">
        <is>
          <t>WHERE THE RUBBER COMPOUND CONTENT IS LESS THAN 25% BY WEIGHT</t>
        </is>
      </c>
      <c r="D5957" t="inlineStr">
        <is>
          <t>24f35446-40b6-4393-86d7-831e2b66cdcf</t>
        </is>
      </c>
      <c r="E5957" t="inlineStr">
        <is>
          <t>e62c25a1-784e-4096-8acf-fddfd06783a0</t>
        </is>
      </c>
      <c r="F5957" t="n">
        <v>70</v>
      </c>
    </row>
    <row r="5958">
      <c r="A5958" t="inlineStr">
        <is>
          <t>207551c5-f391-44c1-8f27-53e1d26c8f53</t>
        </is>
      </c>
      <c r="B5958" t="inlineStr">
        <is>
          <t>40103590</t>
        </is>
      </c>
      <c r="C5958" t="inlineStr">
        <is>
          <t>OTHER</t>
        </is>
      </c>
      <c r="D5958" t="inlineStr">
        <is>
          <t>24f35446-40b6-4393-86d7-831e2b66cdcf</t>
        </is>
      </c>
      <c r="E5958" t="inlineStr">
        <is>
          <t>e62c25a1-784e-4096-8acf-fddfd06783a0</t>
        </is>
      </c>
      <c r="F5958" t="n">
        <v>70</v>
      </c>
    </row>
    <row r="5959">
      <c r="A5959" t="inlineStr">
        <is>
          <t>baf816fc-95c4-45e5-ac08-d3106cd74c3f</t>
        </is>
      </c>
      <c r="B5959" t="inlineStr">
        <is>
          <t>40103610</t>
        </is>
      </c>
      <c r="C5959" t="inlineStr">
        <is>
          <t>WHERE THE RUBBER COMPOUND CONTENT IS LESS THAN 25% BY WEIGHT</t>
        </is>
      </c>
      <c r="D5959" t="inlineStr">
        <is>
          <t>24f35446-40b6-4393-86d7-831e2b66cdcf</t>
        </is>
      </c>
      <c r="E5959" t="inlineStr">
        <is>
          <t>e62c25a1-784e-4096-8acf-fddfd06783a0</t>
        </is>
      </c>
      <c r="F5959" t="n">
        <v>70</v>
      </c>
    </row>
    <row r="5960">
      <c r="A5960" t="inlineStr">
        <is>
          <t>1a6b8fde-329f-429e-866e-aa5b1745d7ef</t>
        </is>
      </c>
      <c r="B5960" t="inlineStr">
        <is>
          <t>40103690</t>
        </is>
      </c>
      <c r="C5960" t="inlineStr">
        <is>
          <t>OTHER</t>
        </is>
      </c>
      <c r="D5960" t="inlineStr">
        <is>
          <t>24f35446-40b6-4393-86d7-831e2b66cdcf</t>
        </is>
      </c>
      <c r="E5960" t="inlineStr">
        <is>
          <t>e62c25a1-784e-4096-8acf-fddfd06783a0</t>
        </is>
      </c>
      <c r="F5960" t="n">
        <v>70</v>
      </c>
    </row>
    <row r="5961">
      <c r="A5961" t="inlineStr">
        <is>
          <t>c6afac93-814e-4930-b920-b792ba6eb0f9</t>
        </is>
      </c>
      <c r="B5961" t="inlineStr">
        <is>
          <t>40103911</t>
        </is>
      </c>
      <c r="C5961" t="inlineStr">
        <is>
          <t>ENDLESS FLAT BELT</t>
        </is>
      </c>
      <c r="D5961" t="inlineStr">
        <is>
          <t>24f35446-40b6-4393-86d7-831e2b66cdcf</t>
        </is>
      </c>
      <c r="E5961" t="inlineStr">
        <is>
          <t>e62c25a1-784e-4096-8acf-fddfd06783a0</t>
        </is>
      </c>
      <c r="F5961" t="n">
        <v>70</v>
      </c>
    </row>
    <row r="5962">
      <c r="A5962" t="inlineStr">
        <is>
          <t>2909bbcf-b5ab-474a-b875-d0cbc2f12b25</t>
        </is>
      </c>
      <c r="B5962" t="inlineStr">
        <is>
          <t>40103912</t>
        </is>
      </c>
      <c r="C5962" t="inlineStr">
        <is>
          <t>PLY BELTING</t>
        </is>
      </c>
      <c r="D5962" t="inlineStr">
        <is>
          <t>24f35446-40b6-4393-86d7-831e2b66cdcf</t>
        </is>
      </c>
      <c r="E5962" t="inlineStr">
        <is>
          <t>e62c25a1-784e-4096-8acf-fddfd06783a0</t>
        </is>
      </c>
      <c r="F5962" t="n">
        <v>70</v>
      </c>
    </row>
    <row r="5963">
      <c r="A5963" t="inlineStr">
        <is>
          <t>04e22dbf-f6f0-4524-a939-78547d93fbe8</t>
        </is>
      </c>
      <c r="B5963" t="inlineStr">
        <is>
          <t>40103919</t>
        </is>
      </c>
      <c r="C5963" t="inlineStr">
        <is>
          <t>OTHER</t>
        </is>
      </c>
      <c r="D5963" t="inlineStr">
        <is>
          <t>24f35446-40b6-4393-86d7-831e2b66cdcf</t>
        </is>
      </c>
      <c r="E5963" t="inlineStr">
        <is>
          <t>e62c25a1-784e-4096-8acf-fddfd06783a0</t>
        </is>
      </c>
      <c r="F5963" t="n">
        <v>70</v>
      </c>
    </row>
    <row r="5964">
      <c r="A5964" t="inlineStr">
        <is>
          <t>b6133020-2604-4799-ad00-fe6376e64a78</t>
        </is>
      </c>
      <c r="B5964" t="inlineStr">
        <is>
          <t>40103991</t>
        </is>
      </c>
      <c r="C5964" t="inlineStr">
        <is>
          <t>ENDLESS FLAT BELT</t>
        </is>
      </c>
      <c r="D5964" t="inlineStr">
        <is>
          <t>24f35446-40b6-4393-86d7-831e2b66cdcf</t>
        </is>
      </c>
      <c r="E5964" t="inlineStr">
        <is>
          <t>e62c25a1-784e-4096-8acf-fddfd06783a0</t>
        </is>
      </c>
      <c r="F5964" t="n">
        <v>70</v>
      </c>
    </row>
    <row r="5965">
      <c r="A5965" t="inlineStr">
        <is>
          <t>62edbfe7-8be6-4995-9dfa-3d19160b1673</t>
        </is>
      </c>
      <c r="B5965" t="inlineStr">
        <is>
          <t>40103992</t>
        </is>
      </c>
      <c r="C5965" t="inlineStr">
        <is>
          <t>PLY BELTING</t>
        </is>
      </c>
      <c r="D5965" t="inlineStr">
        <is>
          <t>24f35446-40b6-4393-86d7-831e2b66cdcf</t>
        </is>
      </c>
      <c r="E5965" t="inlineStr">
        <is>
          <t>e62c25a1-784e-4096-8acf-fddfd06783a0</t>
        </is>
      </c>
      <c r="F5965" t="n">
        <v>70</v>
      </c>
    </row>
    <row r="5966">
      <c r="A5966" t="inlineStr">
        <is>
          <t>0808708c-f1e2-455b-a683-6aadc315a629</t>
        </is>
      </c>
      <c r="B5966" t="inlineStr">
        <is>
          <t>40103999</t>
        </is>
      </c>
      <c r="C5966" t="inlineStr">
        <is>
          <t>OTHER</t>
        </is>
      </c>
      <c r="D5966" t="inlineStr">
        <is>
          <t>24f35446-40b6-4393-86d7-831e2b66cdcf</t>
        </is>
      </c>
      <c r="E5966" t="inlineStr">
        <is>
          <t>e62c25a1-784e-4096-8acf-fddfd06783a0</t>
        </is>
      </c>
      <c r="F5966" t="n">
        <v>70</v>
      </c>
    </row>
    <row r="5967">
      <c r="A5967" t="inlineStr">
        <is>
          <t>452b19c8-f8fd-45e8-bdb9-691372d050b2</t>
        </is>
      </c>
      <c r="B5967" t="inlineStr">
        <is>
          <t>40111010</t>
        </is>
      </c>
      <c r="C5967" t="inlineStr">
        <is>
          <t>RADIALS</t>
        </is>
      </c>
      <c r="D5967" t="inlineStr">
        <is>
          <t>24f35446-40b6-4393-86d7-831e2b66cdcf</t>
        </is>
      </c>
      <c r="E5967" t="inlineStr">
        <is>
          <t>12384d2f-f5f3-4839-9286-87503eaad537</t>
        </is>
      </c>
      <c r="F5967" t="n">
        <v>70</v>
      </c>
    </row>
    <row r="5968">
      <c r="A5968" t="inlineStr">
        <is>
          <t>ac35f795-34f8-4118-b16d-5194f680db9d</t>
        </is>
      </c>
      <c r="B5968" t="inlineStr">
        <is>
          <t>40111090</t>
        </is>
      </c>
      <c r="C5968" t="inlineStr">
        <is>
          <t>OTHER</t>
        </is>
      </c>
      <c r="D5968" t="inlineStr">
        <is>
          <t>24f35446-40b6-4393-86d7-831e2b66cdcf</t>
        </is>
      </c>
      <c r="E5968" t="inlineStr">
        <is>
          <t>12384d2f-f5f3-4839-9286-87503eaad537</t>
        </is>
      </c>
      <c r="F5968" t="n">
        <v>70</v>
      </c>
    </row>
    <row r="5969">
      <c r="A5969" t="inlineStr">
        <is>
          <t>ad940a77-2c89-423f-b41d-31b43778d14e</t>
        </is>
      </c>
      <c r="B5969" t="inlineStr">
        <is>
          <t>40112010</t>
        </is>
      </c>
      <c r="C5969" t="inlineStr">
        <is>
          <t>RADIALS</t>
        </is>
      </c>
      <c r="D5969" t="inlineStr">
        <is>
          <t>24f35446-40b6-4393-86d7-831e2b66cdcf</t>
        </is>
      </c>
      <c r="E5969" t="inlineStr">
        <is>
          <t>12384d2f-f5f3-4839-9286-87503eaad537</t>
        </is>
      </c>
      <c r="F5969" t="n">
        <v>70</v>
      </c>
    </row>
    <row r="5970">
      <c r="A5970" t="inlineStr">
        <is>
          <t>0fe61da7-0a40-4b24-b2fb-671d3ec45c8d</t>
        </is>
      </c>
      <c r="B5970" t="inlineStr">
        <is>
          <t>40112090</t>
        </is>
      </c>
      <c r="C5970" t="inlineStr">
        <is>
          <t>OTHER</t>
        </is>
      </c>
      <c r="D5970" t="inlineStr">
        <is>
          <t>24f35446-40b6-4393-86d7-831e2b66cdcf</t>
        </is>
      </c>
      <c r="E5970" t="inlineStr">
        <is>
          <t>12384d2f-f5f3-4839-9286-87503eaad537</t>
        </is>
      </c>
      <c r="F5970" t="n">
        <v>70</v>
      </c>
    </row>
    <row r="5971">
      <c r="A5971" t="inlineStr">
        <is>
          <t>f2345e48-698d-452c-a65f-cf0e9dc664fc</t>
        </is>
      </c>
      <c r="B5971" t="inlineStr">
        <is>
          <t>40113000</t>
        </is>
      </c>
      <c r="C5971" t="inlineStr">
        <is>
          <t>OF A KIND USED ON AIRCRAFT</t>
        </is>
      </c>
      <c r="D5971" t="inlineStr">
        <is>
          <t>24f35446-40b6-4393-86d7-831e2b66cdcf</t>
        </is>
      </c>
      <c r="E5971" t="inlineStr">
        <is>
          <t>12384d2f-f5f3-4839-9286-87503eaad537</t>
        </is>
      </c>
      <c r="F5971" t="n">
        <v>70</v>
      </c>
    </row>
    <row r="5972">
      <c r="A5972" t="inlineStr">
        <is>
          <t>9354f194-89fc-4ab8-beda-d7320bb4b385</t>
        </is>
      </c>
      <c r="B5972" t="inlineStr">
        <is>
          <t>40114010</t>
        </is>
      </c>
      <c r="C5972" t="inlineStr">
        <is>
          <t>FOR MOTOR CYCLES</t>
        </is>
      </c>
      <c r="D5972" t="inlineStr">
        <is>
          <t>24f35446-40b6-4393-86d7-831e2b66cdcf</t>
        </is>
      </c>
      <c r="E5972" t="inlineStr">
        <is>
          <t>12384d2f-f5f3-4839-9286-87503eaad537</t>
        </is>
      </c>
      <c r="F5972" t="n">
        <v>70</v>
      </c>
    </row>
    <row r="5973">
      <c r="A5973" t="inlineStr">
        <is>
          <t>464666ef-c8a5-40da-bcda-5e6eca24e103</t>
        </is>
      </c>
      <c r="B5973" t="inlineStr">
        <is>
          <t>40114020</t>
        </is>
      </c>
      <c r="C5973" t="inlineStr">
        <is>
          <t>FOR MOTOR SCOOTERS</t>
        </is>
      </c>
      <c r="D5973" t="inlineStr">
        <is>
          <t>24f35446-40b6-4393-86d7-831e2b66cdcf</t>
        </is>
      </c>
      <c r="E5973" t="inlineStr">
        <is>
          <t>12384d2f-f5f3-4839-9286-87503eaad537</t>
        </is>
      </c>
      <c r="F5973" t="n">
        <v>70</v>
      </c>
    </row>
    <row r="5974">
      <c r="A5974" t="inlineStr">
        <is>
          <t>7becf965-413b-4c09-815b-6c08bd99cae4</t>
        </is>
      </c>
      <c r="B5974" t="inlineStr">
        <is>
          <t>40114090</t>
        </is>
      </c>
      <c r="C5974" t="inlineStr">
        <is>
          <t>OTHER</t>
        </is>
      </c>
      <c r="D5974" t="inlineStr">
        <is>
          <t>24f35446-40b6-4393-86d7-831e2b66cdcf</t>
        </is>
      </c>
      <c r="E5974" t="inlineStr">
        <is>
          <t>12384d2f-f5f3-4839-9286-87503eaad537</t>
        </is>
      </c>
      <c r="F5974" t="n">
        <v>70</v>
      </c>
    </row>
    <row r="5975">
      <c r="A5975" t="inlineStr">
        <is>
          <t>13308b50-b046-4b28-947d-4168acdf47e7</t>
        </is>
      </c>
      <c r="B5975" t="inlineStr">
        <is>
          <t>40115010</t>
        </is>
      </c>
      <c r="C5975" t="inlineStr">
        <is>
          <t>MULTI-CELLULAR POLYURETHANE (MCP) TUBELESS TYRES</t>
        </is>
      </c>
      <c r="D5975" t="inlineStr">
        <is>
          <t>24f35446-40b6-4393-86d7-831e2b66cdcf</t>
        </is>
      </c>
      <c r="E5975" t="inlineStr">
        <is>
          <t>12384d2f-f5f3-4839-9286-87503eaad537</t>
        </is>
      </c>
      <c r="F5975" t="n">
        <v>70</v>
      </c>
    </row>
    <row r="5976">
      <c r="A5976" t="inlineStr">
        <is>
          <t>cb6b71c9-95a7-4cd3-94a8-0b62bf0949ca</t>
        </is>
      </c>
      <c r="B5976" t="inlineStr">
        <is>
          <t>40115090</t>
        </is>
      </c>
      <c r="C5976" t="inlineStr">
        <is>
          <t>OTHER</t>
        </is>
      </c>
      <c r="D5976" t="inlineStr">
        <is>
          <t>24f35446-40b6-4393-86d7-831e2b66cdcf</t>
        </is>
      </c>
      <c r="E5976" t="inlineStr">
        <is>
          <t>12384d2f-f5f3-4839-9286-87503eaad537</t>
        </is>
      </c>
      <c r="F5976" t="n">
        <v>70</v>
      </c>
    </row>
    <row r="5977">
      <c r="A5977" t="inlineStr">
        <is>
          <t>a072174a-e9f4-43dc-b66b-f5517737cc96</t>
        </is>
      </c>
      <c r="B5977" t="inlineStr">
        <is>
          <t>40116100</t>
        </is>
      </c>
      <c r="C5977" t="inlineStr">
        <is>
          <t>NEW PNEUMATIC TYRES, OF RUBBER - OTHER, HAVING A HERRING-BONE OR SIMILAR TREAD : OF A KIND USED ON AGRICULTURAL OR FORESTRY VEHICLES AND MACHINES</t>
        </is>
      </c>
      <c r="D5977" t="inlineStr">
        <is>
          <t>24f35446-40b6-4393-86d7-831e2b66cdcf</t>
        </is>
      </c>
      <c r="E5977" t="inlineStr">
        <is>
          <t>12384d2f-f5f3-4839-9286-87503eaad537</t>
        </is>
      </c>
      <c r="F5977" t="n">
        <v>70</v>
      </c>
    </row>
    <row r="5978">
      <c r="A5978" t="inlineStr">
        <is>
          <t>434f3ff2-f3fa-4f9b-ae6d-53c06a0d92c0</t>
        </is>
      </c>
      <c r="B5978" t="inlineStr">
        <is>
          <t>40116200</t>
        </is>
      </c>
      <c r="C5978" t="inlineStr">
        <is>
          <t>NEW PNEUMATIC TYRES, OF RUBBER - OTHER, HAVING A HERRING-BONE OR SIMILAR TREAD : OF A KIND USED ON CONSTRUCTION OR INDUSTRIAL HANDLING VEHICLES AND MACHINES AND HAVING A RIM SIZE NOT EXCEEDING 61 CM</t>
        </is>
      </c>
      <c r="D5978" t="inlineStr">
        <is>
          <t>24f35446-40b6-4393-86d7-831e2b66cdcf</t>
        </is>
      </c>
      <c r="E5978" t="inlineStr">
        <is>
          <t>12384d2f-f5f3-4839-9286-87503eaad537</t>
        </is>
      </c>
      <c r="F5978" t="n">
        <v>70</v>
      </c>
    </row>
    <row r="5979">
      <c r="A5979" t="inlineStr">
        <is>
          <t>86d4577e-bcb7-4980-a378-71e1888f71e3</t>
        </is>
      </c>
      <c r="B5979" t="inlineStr">
        <is>
          <t>40116300</t>
        </is>
      </c>
      <c r="C5979" t="inlineStr">
        <is>
          <t>NEW PNEUMATIC TYRES, OF RUBBER - OTHER, HAVING A HERRING-BONE OR SIMILAR TREAD : OF A KIND USED ON CONSTRUCTION OR INDUSTRIAL HANDLING VEHICLES AND MACHINES AND HAVING A RIM SIZE EXCEEDING 61 CM</t>
        </is>
      </c>
      <c r="D5979" t="inlineStr">
        <is>
          <t>24f35446-40b6-4393-86d7-831e2b66cdcf</t>
        </is>
      </c>
      <c r="E5979" t="inlineStr">
        <is>
          <t>12384d2f-f5f3-4839-9286-87503eaad537</t>
        </is>
      </c>
      <c r="F5979" t="n">
        <v>70</v>
      </c>
    </row>
    <row r="5980">
      <c r="A5980" t="inlineStr">
        <is>
          <t>e51a26ec-1175-4356-a9be-5bb3775d2ea7</t>
        </is>
      </c>
      <c r="B5980" t="inlineStr">
        <is>
          <t>40116900</t>
        </is>
      </c>
      <c r="C5980" t="inlineStr">
        <is>
          <t>NEW PNEUMATIC TYRES, OF RUBBER - OTHER, HAVING A HERRING-BONE OR SIMILAR TREAD : OTHER</t>
        </is>
      </c>
      <c r="D5980" t="inlineStr">
        <is>
          <t>24f35446-40b6-4393-86d7-831e2b66cdcf</t>
        </is>
      </c>
      <c r="E5980" t="inlineStr">
        <is>
          <t>12384d2f-f5f3-4839-9286-87503eaad537</t>
        </is>
      </c>
      <c r="F5980" t="n">
        <v>70</v>
      </c>
    </row>
    <row r="5981">
      <c r="A5981" t="inlineStr">
        <is>
          <t>c20e4c94-7979-492f-bf7b-06d27ffebada</t>
        </is>
      </c>
      <c r="B5981" t="inlineStr">
        <is>
          <t>40117000</t>
        </is>
      </c>
      <c r="C5981" t="inlineStr">
        <is>
          <t>Of a kind used on agricultural or forestry vehicles and machines</t>
        </is>
      </c>
      <c r="D5981" t="inlineStr">
        <is>
          <t>24f35446-40b6-4393-86d7-831e2b66cdcf</t>
        </is>
      </c>
      <c r="E5981" t="inlineStr">
        <is>
          <t>12384d2f-f5f3-4839-9286-87503eaad537</t>
        </is>
      </c>
      <c r="F5981" t="n">
        <v>70</v>
      </c>
    </row>
    <row r="5982">
      <c r="A5982" t="inlineStr">
        <is>
          <t>ad9ec033-7d84-4447-a0e4-802750baacf1</t>
        </is>
      </c>
      <c r="B5982" t="inlineStr">
        <is>
          <t>40118000</t>
        </is>
      </c>
      <c r="C5982" t="inlineStr">
        <is>
          <t>Of a kind used on construction, mining or industrial handling vehicles and machines</t>
        </is>
      </c>
      <c r="D5982" t="inlineStr">
        <is>
          <t>24f35446-40b6-4393-86d7-831e2b66cdcf</t>
        </is>
      </c>
      <c r="E5982" t="inlineStr">
        <is>
          <t>12384d2f-f5f3-4839-9286-87503eaad537</t>
        </is>
      </c>
      <c r="F5982" t="n">
        <v>70</v>
      </c>
    </row>
    <row r="5983">
      <c r="A5983" t="inlineStr">
        <is>
          <t>6896c8c4-4a6b-4723-a643-9dcd8bec6335</t>
        </is>
      </c>
      <c r="B5983" t="inlineStr">
        <is>
          <t>40119000</t>
        </is>
      </c>
      <c r="C5983" t="inlineStr">
        <is>
          <t>Other</t>
        </is>
      </c>
      <c r="D5983" t="inlineStr">
        <is>
          <t>24f35446-40b6-4393-86d7-831e2b66cdcf</t>
        </is>
      </c>
      <c r="E5983" t="inlineStr">
        <is>
          <t>12384d2f-f5f3-4839-9286-87503eaad537</t>
        </is>
      </c>
      <c r="F5983" t="n">
        <v>70</v>
      </c>
    </row>
    <row r="5984">
      <c r="A5984" t="inlineStr">
        <is>
          <t>9140f8f4-8bf3-4c74-b920-53525f088499</t>
        </is>
      </c>
      <c r="B5984" t="inlineStr">
        <is>
          <t>40119200</t>
        </is>
      </c>
      <c r="C5984" t="inlineStr">
        <is>
          <t>NEW PNEUMATIC TYRES, OF RUBBER - OTHER : OF A KIND USED ON AGRICULTURAL OR FORESTRY VEHICLES AND MACHINES</t>
        </is>
      </c>
      <c r="D5984" t="inlineStr">
        <is>
          <t>24f35446-40b6-4393-86d7-831e2b66cdcf</t>
        </is>
      </c>
      <c r="E5984" t="inlineStr">
        <is>
          <t>12384d2f-f5f3-4839-9286-87503eaad537</t>
        </is>
      </c>
      <c r="F5984" t="n">
        <v>70</v>
      </c>
    </row>
    <row r="5985">
      <c r="A5985" t="inlineStr">
        <is>
          <t>4a508020-5beb-4d96-b7bc-721c5731e865</t>
        </is>
      </c>
      <c r="B5985" t="inlineStr">
        <is>
          <t>40119300</t>
        </is>
      </c>
      <c r="C5985" t="inlineStr">
        <is>
          <t>NEW PNEUMATIC TYRES, OF RUBBER - OTHER : OF A KIND USED ON CONSTRUCTION OR INDUSTRIAL HANDLING VEHICLES AND MACHINES AND HAVING A RIM SIZE NOT EXCEEDING 61 CM</t>
        </is>
      </c>
      <c r="D5985" t="inlineStr">
        <is>
          <t>24f35446-40b6-4393-86d7-831e2b66cdcf</t>
        </is>
      </c>
      <c r="E5985" t="inlineStr">
        <is>
          <t>12384d2f-f5f3-4839-9286-87503eaad537</t>
        </is>
      </c>
      <c r="F5985" t="n">
        <v>70</v>
      </c>
    </row>
    <row r="5986">
      <c r="A5986" t="inlineStr">
        <is>
          <t>df633fd0-060a-4808-9009-9143ec511e0d</t>
        </is>
      </c>
      <c r="B5986" t="inlineStr">
        <is>
          <t>40119400</t>
        </is>
      </c>
      <c r="C5986" t="inlineStr">
        <is>
          <t>NEW PNEUMATIC TYRES, OF RUBBER - OTHER : OF A KIND USED ON CONSTRUCTION OR INDUSTRIAL HANDLING VEHICLES AND MACHINES AND HAVING A RIM SIZE EXCEEDING 61 CM</t>
        </is>
      </c>
      <c r="D5986" t="inlineStr">
        <is>
          <t>24f35446-40b6-4393-86d7-831e2b66cdcf</t>
        </is>
      </c>
      <c r="E5986" t="inlineStr">
        <is>
          <t>12384d2f-f5f3-4839-9286-87503eaad537</t>
        </is>
      </c>
      <c r="F5986" t="n">
        <v>70</v>
      </c>
    </row>
    <row r="5987">
      <c r="A5987" t="inlineStr">
        <is>
          <t>7d873391-ff55-404f-bf0d-5fb9f9a4626a</t>
        </is>
      </c>
      <c r="B5987" t="inlineStr">
        <is>
          <t>40119900</t>
        </is>
      </c>
      <c r="C5987" t="inlineStr">
        <is>
          <t>NEW PNEUMATIC TYRES, OF RUBBER - OTHER : OTHER</t>
        </is>
      </c>
      <c r="D5987" t="inlineStr">
        <is>
          <t>24f35446-40b6-4393-86d7-831e2b66cdcf</t>
        </is>
      </c>
      <c r="E5987" t="inlineStr">
        <is>
          <t>12384d2f-f5f3-4839-9286-87503eaad537</t>
        </is>
      </c>
      <c r="F5987" t="n">
        <v>70</v>
      </c>
    </row>
    <row r="5988">
      <c r="A5988" t="inlineStr">
        <is>
          <t>4ade482d-d2c9-4f6f-8865-512279c6a5fc</t>
        </is>
      </c>
      <c r="B5988" t="inlineStr">
        <is>
          <t>40121100</t>
        </is>
      </c>
      <c r="C5988" t="inlineStr">
        <is>
          <t>OF A KIND USED ON MOTOR CARS (INCLUDING STATION WAGONS AND RACING CARS)</t>
        </is>
      </c>
      <c r="D5988" t="inlineStr">
        <is>
          <t>24f35446-40b6-4393-86d7-831e2b66cdcf</t>
        </is>
      </c>
      <c r="E5988" t="inlineStr">
        <is>
          <t>cf7571c3-bb4d-43cf-b62a-754caa9f65aa</t>
        </is>
      </c>
      <c r="F5988" t="n">
        <v>70</v>
      </c>
    </row>
    <row r="5989">
      <c r="A5989" t="inlineStr">
        <is>
          <t>334f61d5-5334-4fba-8078-686bb4d4b2dd</t>
        </is>
      </c>
      <c r="B5989" t="inlineStr">
        <is>
          <t>40121200</t>
        </is>
      </c>
      <c r="C5989" t="inlineStr">
        <is>
          <t>OF A KIND USED ON BUSES OR LORRIES</t>
        </is>
      </c>
      <c r="D5989" t="inlineStr">
        <is>
          <t>24f35446-40b6-4393-86d7-831e2b66cdcf</t>
        </is>
      </c>
      <c r="E5989" t="inlineStr">
        <is>
          <t>cf7571c3-bb4d-43cf-b62a-754caa9f65aa</t>
        </is>
      </c>
      <c r="F5989" t="n">
        <v>70</v>
      </c>
    </row>
    <row r="5990">
      <c r="A5990" t="inlineStr">
        <is>
          <t>b4bf7963-a3bf-47f8-b829-3fd5b1facf08</t>
        </is>
      </c>
      <c r="B5990" t="inlineStr">
        <is>
          <t>40121300</t>
        </is>
      </c>
      <c r="C5990" t="inlineStr">
        <is>
          <t>OF A KIND USED ON AIRCRAFT</t>
        </is>
      </c>
      <c r="D5990" t="inlineStr">
        <is>
          <t>24f35446-40b6-4393-86d7-831e2b66cdcf</t>
        </is>
      </c>
      <c r="E5990" t="inlineStr">
        <is>
          <t>cf7571c3-bb4d-43cf-b62a-754caa9f65aa</t>
        </is>
      </c>
      <c r="F5990" t="n">
        <v>70</v>
      </c>
    </row>
    <row r="5991">
      <c r="A5991" t="inlineStr">
        <is>
          <t>3ce4255f-c22b-4d98-8324-54fd027a4787</t>
        </is>
      </c>
      <c r="B5991" t="inlineStr">
        <is>
          <t>40121910</t>
        </is>
      </c>
      <c r="C5991" t="inlineStr">
        <is>
          <t>FOR TWO WHEELERS</t>
        </is>
      </c>
      <c r="D5991" t="inlineStr">
        <is>
          <t>24f35446-40b6-4393-86d7-831e2b66cdcf</t>
        </is>
      </c>
      <c r="E5991" t="inlineStr">
        <is>
          <t>cf7571c3-bb4d-43cf-b62a-754caa9f65aa</t>
        </is>
      </c>
      <c r="F5991" t="n">
        <v>70</v>
      </c>
    </row>
    <row r="5992">
      <c r="A5992" t="inlineStr">
        <is>
          <t>57e3537f-d12d-4d7a-b6c6-31b40b0dc410</t>
        </is>
      </c>
      <c r="B5992" t="inlineStr">
        <is>
          <t>40121990</t>
        </is>
      </c>
      <c r="C5992" t="inlineStr">
        <is>
          <t>OTHER</t>
        </is>
      </c>
      <c r="D5992" t="inlineStr">
        <is>
          <t>24f35446-40b6-4393-86d7-831e2b66cdcf</t>
        </is>
      </c>
      <c r="E5992" t="inlineStr">
        <is>
          <t>cf7571c3-bb4d-43cf-b62a-754caa9f65aa</t>
        </is>
      </c>
      <c r="F5992" t="n">
        <v>70</v>
      </c>
    </row>
    <row r="5993">
      <c r="A5993" t="inlineStr">
        <is>
          <t>bd4f9fe2-2022-48a0-8a76-d81419fdf18c</t>
        </is>
      </c>
      <c r="B5993" t="inlineStr">
        <is>
          <t>40122010</t>
        </is>
      </c>
      <c r="C5993" t="inlineStr">
        <is>
          <t>FOR BUSES, LORRIES AND EARTH MOVING EQUIPMENTS INCLUDING LIGHT COMMERCIAL VEHICLES</t>
        </is>
      </c>
      <c r="D5993" t="inlineStr">
        <is>
          <t>24f35446-40b6-4393-86d7-831e2b66cdcf</t>
        </is>
      </c>
      <c r="E5993" t="inlineStr">
        <is>
          <t>cf7571c3-bb4d-43cf-b62a-754caa9f65aa</t>
        </is>
      </c>
      <c r="F5993" t="n">
        <v>70</v>
      </c>
    </row>
    <row r="5994">
      <c r="A5994" t="inlineStr">
        <is>
          <t>846f8695-1e98-4cdf-94b0-08420de9e32b</t>
        </is>
      </c>
      <c r="B5994" t="inlineStr">
        <is>
          <t>40122020</t>
        </is>
      </c>
      <c r="C5994" t="inlineStr">
        <is>
          <t>FOR PASSENGER AUTOMOBILE VEHICLES, INCLUDING TWO WHEELERS, THREE WHEELERS AND PERSONAL TYPE VEHICLES</t>
        </is>
      </c>
      <c r="D5994" t="inlineStr">
        <is>
          <t>24f35446-40b6-4393-86d7-831e2b66cdcf</t>
        </is>
      </c>
      <c r="E5994" t="inlineStr">
        <is>
          <t>cf7571c3-bb4d-43cf-b62a-754caa9f65aa</t>
        </is>
      </c>
      <c r="F5994" t="n">
        <v>70</v>
      </c>
    </row>
    <row r="5995">
      <c r="A5995" t="inlineStr">
        <is>
          <t>fccb4862-5665-4e32-8711-a9b363221e47</t>
        </is>
      </c>
      <c r="B5995" t="inlineStr">
        <is>
          <t>40122090</t>
        </is>
      </c>
      <c r="C5995" t="inlineStr">
        <is>
          <t>OTHER</t>
        </is>
      </c>
      <c r="D5995" t="inlineStr">
        <is>
          <t>24f35446-40b6-4393-86d7-831e2b66cdcf</t>
        </is>
      </c>
      <c r="E5995" t="inlineStr">
        <is>
          <t>cf7571c3-bb4d-43cf-b62a-754caa9f65aa</t>
        </is>
      </c>
      <c r="F5995" t="n">
        <v>70</v>
      </c>
    </row>
    <row r="5996">
      <c r="A5996" t="inlineStr">
        <is>
          <t>c1efd31c-5172-4870-b8d1-ea5722a843ec</t>
        </is>
      </c>
      <c r="B5996" t="inlineStr">
        <is>
          <t>40129010</t>
        </is>
      </c>
      <c r="C5996" t="inlineStr">
        <is>
          <t>SOLID RUBBER TYRES FOR MOTOR VEHICLES</t>
        </is>
      </c>
      <c r="D5996" t="inlineStr">
        <is>
          <t>24f35446-40b6-4393-86d7-831e2b66cdcf</t>
        </is>
      </c>
      <c r="E5996" t="inlineStr">
        <is>
          <t>cf7571c3-bb4d-43cf-b62a-754caa9f65aa</t>
        </is>
      </c>
      <c r="F5996" t="n">
        <v>70</v>
      </c>
    </row>
    <row r="5997">
      <c r="A5997" t="inlineStr">
        <is>
          <t>ffbd1c05-2ae2-4a3f-91f3-388715fbb3c1</t>
        </is>
      </c>
      <c r="B5997" t="inlineStr">
        <is>
          <t>40129020</t>
        </is>
      </c>
      <c r="C5997" t="inlineStr">
        <is>
          <t>SOLID RUBBER TYRES FOR OTHER VEHICLES</t>
        </is>
      </c>
      <c r="D5997" t="inlineStr">
        <is>
          <t>24f35446-40b6-4393-86d7-831e2b66cdcf</t>
        </is>
      </c>
      <c r="E5997" t="inlineStr">
        <is>
          <t>cf7571c3-bb4d-43cf-b62a-754caa9f65aa</t>
        </is>
      </c>
      <c r="F5997" t="n">
        <v>70</v>
      </c>
    </row>
    <row r="5998">
      <c r="A5998" t="inlineStr">
        <is>
          <t>55679315-fe4e-4778-b137-61658e3e91c7</t>
        </is>
      </c>
      <c r="B5998" t="inlineStr">
        <is>
          <t>40129030</t>
        </is>
      </c>
      <c r="C5998" t="inlineStr">
        <is>
          <t>TYRES WITH METAL FRAMEWORK</t>
        </is>
      </c>
      <c r="D5998" t="inlineStr">
        <is>
          <t>24f35446-40b6-4393-86d7-831e2b66cdcf</t>
        </is>
      </c>
      <c r="E5998" t="inlineStr">
        <is>
          <t>cf7571c3-bb4d-43cf-b62a-754caa9f65aa</t>
        </is>
      </c>
      <c r="F5998" t="n">
        <v>70</v>
      </c>
    </row>
    <row r="5999">
      <c r="A5999" t="inlineStr">
        <is>
          <t>ffd6c32f-4751-4cd8-8cd3-65a267984314</t>
        </is>
      </c>
      <c r="B5999" t="inlineStr">
        <is>
          <t>40129041</t>
        </is>
      </c>
      <c r="C5999" t="inlineStr">
        <is>
          <t>OF A KIND USED IN TWO-WHEELED AND THREE-WHEELED MOTOR VEHICLES</t>
        </is>
      </c>
      <c r="D5999" t="inlineStr">
        <is>
          <t>24f35446-40b6-4393-86d7-831e2b66cdcf</t>
        </is>
      </c>
      <c r="E5999" t="inlineStr">
        <is>
          <t>cf7571c3-bb4d-43cf-b62a-754caa9f65aa</t>
        </is>
      </c>
      <c r="F5999" t="n">
        <v>70</v>
      </c>
    </row>
    <row r="6000">
      <c r="A6000" t="inlineStr">
        <is>
          <t>dda9bb5c-4d4b-49cd-80d1-3fa2410a734b</t>
        </is>
      </c>
      <c r="B6000" t="inlineStr">
        <is>
          <t>40129049</t>
        </is>
      </c>
      <c r="C6000" t="inlineStr">
        <is>
          <t>OTHER</t>
        </is>
      </c>
      <c r="D6000" t="inlineStr">
        <is>
          <t>24f35446-40b6-4393-86d7-831e2b66cdcf</t>
        </is>
      </c>
      <c r="E6000" t="inlineStr">
        <is>
          <t>cf7571c3-bb4d-43cf-b62a-754caa9f65aa</t>
        </is>
      </c>
      <c r="F6000" t="n">
        <v>70</v>
      </c>
    </row>
    <row r="6001">
      <c r="A6001" t="inlineStr">
        <is>
          <t>93ab93b7-9806-450b-b84a-a4e33afe6394</t>
        </is>
      </c>
      <c r="B6001" t="inlineStr">
        <is>
          <t>40129050</t>
        </is>
      </c>
      <c r="C6001" t="inlineStr">
        <is>
          <t>TYRE TREADS, INTERCHANGEABLE</t>
        </is>
      </c>
      <c r="D6001" t="inlineStr">
        <is>
          <t>24f35446-40b6-4393-86d7-831e2b66cdcf</t>
        </is>
      </c>
      <c r="E6001" t="inlineStr">
        <is>
          <t>cf7571c3-bb4d-43cf-b62a-754caa9f65aa</t>
        </is>
      </c>
      <c r="F6001" t="n">
        <v>70</v>
      </c>
    </row>
    <row r="6002">
      <c r="A6002" t="inlineStr">
        <is>
          <t>9b501dc0-7cde-4e24-b0d6-f6ddc0d79374</t>
        </is>
      </c>
      <c r="B6002" t="inlineStr">
        <is>
          <t>40129090</t>
        </is>
      </c>
      <c r="C6002" t="inlineStr">
        <is>
          <t>OTHER</t>
        </is>
      </c>
      <c r="D6002" t="inlineStr">
        <is>
          <t>24f35446-40b6-4393-86d7-831e2b66cdcf</t>
        </is>
      </c>
      <c r="E6002" t="inlineStr">
        <is>
          <t>cf7571c3-bb4d-43cf-b62a-754caa9f65aa</t>
        </is>
      </c>
      <c r="F6002" t="n">
        <v>70</v>
      </c>
    </row>
    <row r="6003">
      <c r="A6003" t="inlineStr">
        <is>
          <t>b0f1fcd6-0c69-4e00-bcfe-d7dd646f8be9</t>
        </is>
      </c>
      <c r="B6003" t="inlineStr">
        <is>
          <t>40131010</t>
        </is>
      </c>
      <c r="C6003" t="inlineStr">
        <is>
          <t>FOR MOTOR CARS</t>
        </is>
      </c>
      <c r="D6003" t="inlineStr">
        <is>
          <t>24f35446-40b6-4393-86d7-831e2b66cdcf</t>
        </is>
      </c>
      <c r="E6003" t="inlineStr">
        <is>
          <t>9207e2ca-0817-45ba-8b91-ba388bbb0de1</t>
        </is>
      </c>
      <c r="F6003" t="n">
        <v>70</v>
      </c>
    </row>
    <row r="6004">
      <c r="A6004" t="inlineStr">
        <is>
          <t>06166811-2079-43d2-8239-89c50246a49c</t>
        </is>
      </c>
      <c r="B6004" t="inlineStr">
        <is>
          <t>40131020</t>
        </is>
      </c>
      <c r="C6004" t="inlineStr">
        <is>
          <t>FOR LORRIES AND BUSES</t>
        </is>
      </c>
      <c r="D6004" t="inlineStr">
        <is>
          <t>24f35446-40b6-4393-86d7-831e2b66cdcf</t>
        </is>
      </c>
      <c r="E6004" t="inlineStr">
        <is>
          <t>9207e2ca-0817-45ba-8b91-ba388bbb0de1</t>
        </is>
      </c>
      <c r="F6004" t="n">
        <v>70</v>
      </c>
    </row>
    <row r="6005">
      <c r="A6005" t="inlineStr">
        <is>
          <t>64e2029e-516d-430c-896d-134c3c95844a</t>
        </is>
      </c>
      <c r="B6005" t="inlineStr">
        <is>
          <t>40132000</t>
        </is>
      </c>
      <c r="C6005" t="inlineStr">
        <is>
          <t>OF A KIND USED ON BICYCLES</t>
        </is>
      </c>
      <c r="D6005" t="inlineStr">
        <is>
          <t>24f35446-40b6-4393-86d7-831e2b66cdcf</t>
        </is>
      </c>
      <c r="E6005" t="inlineStr">
        <is>
          <t>9207e2ca-0817-45ba-8b91-ba388bbb0de1</t>
        </is>
      </c>
      <c r="F6005" t="n">
        <v>70</v>
      </c>
    </row>
    <row r="6006">
      <c r="A6006" t="inlineStr">
        <is>
          <t>2f007852-72f7-4a33-a0e4-46f2347482b9</t>
        </is>
      </c>
      <c r="B6006" t="inlineStr">
        <is>
          <t>40139010</t>
        </is>
      </c>
      <c r="C6006" t="inlineStr">
        <is>
          <t>FOR AIRCRAFT</t>
        </is>
      </c>
      <c r="D6006" t="inlineStr">
        <is>
          <t>24f35446-40b6-4393-86d7-831e2b66cdcf</t>
        </is>
      </c>
      <c r="E6006" t="inlineStr">
        <is>
          <t>9207e2ca-0817-45ba-8b91-ba388bbb0de1</t>
        </is>
      </c>
      <c r="F6006" t="n">
        <v>70</v>
      </c>
    </row>
    <row r="6007">
      <c r="A6007" t="inlineStr">
        <is>
          <t>ef146ff1-99ce-41ff-bf0f-e162a9c08f3a</t>
        </is>
      </c>
      <c r="B6007" t="inlineStr">
        <is>
          <t>40139020</t>
        </is>
      </c>
      <c r="C6007" t="inlineStr">
        <is>
          <t>FOR MOTOR CYCLE</t>
        </is>
      </c>
      <c r="D6007" t="inlineStr">
        <is>
          <t>24f35446-40b6-4393-86d7-831e2b66cdcf</t>
        </is>
      </c>
      <c r="E6007" t="inlineStr">
        <is>
          <t>9207e2ca-0817-45ba-8b91-ba388bbb0de1</t>
        </is>
      </c>
      <c r="F6007" t="n">
        <v>70</v>
      </c>
    </row>
    <row r="6008">
      <c r="A6008" t="inlineStr">
        <is>
          <t>ccb600ab-db7e-4187-89ba-b1cca7fa59fe</t>
        </is>
      </c>
      <c r="B6008" t="inlineStr">
        <is>
          <t>40139030</t>
        </is>
      </c>
      <c r="C6008" t="inlineStr">
        <is>
          <t>FOR OFF THE ROAD VEHICLES, NOT ELSEWHERE SPECIFIED OR INCLUDED</t>
        </is>
      </c>
      <c r="D6008" t="inlineStr">
        <is>
          <t>24f35446-40b6-4393-86d7-831e2b66cdcf</t>
        </is>
      </c>
      <c r="E6008" t="inlineStr">
        <is>
          <t>9207e2ca-0817-45ba-8b91-ba388bbb0de1</t>
        </is>
      </c>
      <c r="F6008" t="n">
        <v>70</v>
      </c>
    </row>
    <row r="6009">
      <c r="A6009" t="inlineStr">
        <is>
          <t>a90989f1-d13b-499f-bc11-b0cbe1f42cfe</t>
        </is>
      </c>
      <c r="B6009" t="inlineStr">
        <is>
          <t>40139041</t>
        </is>
      </c>
      <c r="C6009" t="inlineStr">
        <is>
          <t>REAR TYRES</t>
        </is>
      </c>
      <c r="D6009" t="inlineStr">
        <is>
          <t>24f35446-40b6-4393-86d7-831e2b66cdcf</t>
        </is>
      </c>
      <c r="E6009" t="inlineStr">
        <is>
          <t>9207e2ca-0817-45ba-8b91-ba388bbb0de1</t>
        </is>
      </c>
      <c r="F6009" t="n">
        <v>70</v>
      </c>
    </row>
    <row r="6010">
      <c r="A6010" t="inlineStr">
        <is>
          <t>8a451efa-c209-4420-920e-dbbd1471b52e</t>
        </is>
      </c>
      <c r="B6010" t="inlineStr">
        <is>
          <t>40139049</t>
        </is>
      </c>
      <c r="C6010" t="inlineStr">
        <is>
          <t>OTHER</t>
        </is>
      </c>
      <c r="D6010" t="inlineStr">
        <is>
          <t>24f35446-40b6-4393-86d7-831e2b66cdcf</t>
        </is>
      </c>
      <c r="E6010" t="inlineStr">
        <is>
          <t>9207e2ca-0817-45ba-8b91-ba388bbb0de1</t>
        </is>
      </c>
      <c r="F6010" t="n">
        <v>70</v>
      </c>
    </row>
    <row r="6011">
      <c r="A6011" t="inlineStr">
        <is>
          <t>af0d86e4-de1e-40aa-ba54-8ee33f24fca0</t>
        </is>
      </c>
      <c r="B6011" t="inlineStr">
        <is>
          <t>40139050</t>
        </is>
      </c>
      <c r="C6011" t="inlineStr">
        <is>
          <t>OF A KIND USED IN TYRES OF CYCLE RICKSHAWS AND THREE-WHEELED POWERED CYCLE-RICKSHAWS</t>
        </is>
      </c>
      <c r="D6011" t="inlineStr">
        <is>
          <t>24f35446-40b6-4393-86d7-831e2b66cdcf</t>
        </is>
      </c>
      <c r="E6011" t="inlineStr">
        <is>
          <t>9207e2ca-0817-45ba-8b91-ba388bbb0de1</t>
        </is>
      </c>
      <c r="F6011" t="n">
        <v>70</v>
      </c>
    </row>
    <row r="6012">
      <c r="A6012" t="inlineStr">
        <is>
          <t>9797c896-46f1-4eb6-a669-130d6a502bd8</t>
        </is>
      </c>
      <c r="B6012" t="inlineStr">
        <is>
          <t>40139090</t>
        </is>
      </c>
      <c r="C6012" t="inlineStr">
        <is>
          <t>OTHER</t>
        </is>
      </c>
      <c r="D6012" t="inlineStr">
        <is>
          <t>24f35446-40b6-4393-86d7-831e2b66cdcf</t>
        </is>
      </c>
      <c r="E6012" t="inlineStr">
        <is>
          <t>9207e2ca-0817-45ba-8b91-ba388bbb0de1</t>
        </is>
      </c>
      <c r="F6012" t="n">
        <v>70</v>
      </c>
    </row>
    <row r="6013">
      <c r="A6013" t="inlineStr">
        <is>
          <t>096eabd8-ed55-49f7-9302-a16a9e8276c2</t>
        </is>
      </c>
      <c r="B6013" t="inlineStr">
        <is>
          <t>40141010</t>
        </is>
      </c>
      <c r="C6013" t="inlineStr">
        <is>
          <t>RUBBER CONTRACEPTIVES, MALE (CONDOMS)</t>
        </is>
      </c>
      <c r="D6013" t="inlineStr">
        <is>
          <t>24f35446-40b6-4393-86d7-831e2b66cdcf</t>
        </is>
      </c>
      <c r="E6013" t="inlineStr">
        <is>
          <t>05461aba-2875-4a64-929d-d8f5571a42b1</t>
        </is>
      </c>
      <c r="F6013" t="n">
        <v>70</v>
      </c>
    </row>
    <row r="6014">
      <c r="A6014" t="inlineStr">
        <is>
          <t>858d4061-b3d4-4a39-bab9-22afed4941fd</t>
        </is>
      </c>
      <c r="B6014" t="inlineStr">
        <is>
          <t>40141020</t>
        </is>
      </c>
      <c r="C6014" t="inlineStr">
        <is>
          <t>RUBBER CONTRACEPTIVES, FEMALE (DIAPHRAGMS), SUCH AS CERVICAL CAPS</t>
        </is>
      </c>
      <c r="D6014" t="inlineStr">
        <is>
          <t>24f35446-40b6-4393-86d7-831e2b66cdcf</t>
        </is>
      </c>
      <c r="E6014" t="inlineStr">
        <is>
          <t>05461aba-2875-4a64-929d-d8f5571a42b1</t>
        </is>
      </c>
      <c r="F6014" t="n">
        <v>70</v>
      </c>
    </row>
    <row r="6015">
      <c r="A6015" t="inlineStr">
        <is>
          <t>edee711d-020d-46c7-9ffa-d9ef45f45295</t>
        </is>
      </c>
      <c r="B6015" t="inlineStr">
        <is>
          <t>40149010</t>
        </is>
      </c>
      <c r="C6015" t="inlineStr">
        <is>
          <t>HOT WATER BOTTLES</t>
        </is>
      </c>
      <c r="D6015" t="inlineStr">
        <is>
          <t>24f35446-40b6-4393-86d7-831e2b66cdcf</t>
        </is>
      </c>
      <c r="E6015" t="inlineStr">
        <is>
          <t>05461aba-2875-4a64-929d-d8f5571a42b1</t>
        </is>
      </c>
      <c r="F6015" t="n">
        <v>70</v>
      </c>
    </row>
    <row r="6016">
      <c r="A6016" t="inlineStr">
        <is>
          <t>6aa00eeb-5551-4949-8625-77ecb03e85c2</t>
        </is>
      </c>
      <c r="B6016" t="inlineStr">
        <is>
          <t>40149020</t>
        </is>
      </c>
      <c r="C6016" t="inlineStr">
        <is>
          <t>ICE BAGS</t>
        </is>
      </c>
      <c r="D6016" t="inlineStr">
        <is>
          <t>24f35446-40b6-4393-86d7-831e2b66cdcf</t>
        </is>
      </c>
      <c r="E6016" t="inlineStr">
        <is>
          <t>05461aba-2875-4a64-929d-d8f5571a42b1</t>
        </is>
      </c>
      <c r="F6016" t="n">
        <v>70</v>
      </c>
    </row>
    <row r="6017">
      <c r="A6017" t="inlineStr">
        <is>
          <t>e07c4878-414e-42e8-8829-c7e50cc659f0</t>
        </is>
      </c>
      <c r="B6017" t="inlineStr">
        <is>
          <t>40149030</t>
        </is>
      </c>
      <c r="C6017" t="inlineStr">
        <is>
          <t>FEEDING BOTTLE NIPPLES</t>
        </is>
      </c>
      <c r="D6017" t="inlineStr">
        <is>
          <t>24f35446-40b6-4393-86d7-831e2b66cdcf</t>
        </is>
      </c>
      <c r="E6017" t="inlineStr">
        <is>
          <t>05461aba-2875-4a64-929d-d8f5571a42b1</t>
        </is>
      </c>
      <c r="F6017" t="n">
        <v>70</v>
      </c>
    </row>
    <row r="6018">
      <c r="A6018" t="inlineStr">
        <is>
          <t>624fe918-d8d7-40ac-9a02-32562f5246c4</t>
        </is>
      </c>
      <c r="B6018" t="inlineStr">
        <is>
          <t>40149090</t>
        </is>
      </c>
      <c r="C6018" t="inlineStr">
        <is>
          <t>OTHER</t>
        </is>
      </c>
      <c r="D6018" t="inlineStr">
        <is>
          <t>24f35446-40b6-4393-86d7-831e2b66cdcf</t>
        </is>
      </c>
      <c r="E6018" t="inlineStr">
        <is>
          <t>05461aba-2875-4a64-929d-d8f5571a42b1</t>
        </is>
      </c>
      <c r="F6018" t="n">
        <v>70</v>
      </c>
    </row>
    <row r="6019">
      <c r="A6019" t="inlineStr">
        <is>
          <t>42a1ac1d-14e4-4ccf-bb00-7abc95107093</t>
        </is>
      </c>
      <c r="B6019" t="inlineStr">
        <is>
          <t>40151100</t>
        </is>
      </c>
      <c r="C6019" t="inlineStr">
        <is>
          <t>ARTICLES OF APPAREL AND CLOTHING ACCESSORIES (INCLUDING GLOVES, MITTENS AND MITTS) FOR ALL PURPOSES, OF VULCANISED RUBBER OTHER THAN HARD RUBBER - GLOVES, MITTENS AND MITTS : SURGICAL</t>
        </is>
      </c>
      <c r="D6019" t="inlineStr">
        <is>
          <t>24f35446-40b6-4393-86d7-831e2b66cdcf</t>
        </is>
      </c>
      <c r="E6019" t="inlineStr">
        <is>
          <t>259e7251-e2e4-4fce-9a46-12ca50984a86</t>
        </is>
      </c>
      <c r="F6019" t="n">
        <v>70</v>
      </c>
    </row>
    <row r="6020">
      <c r="A6020" t="inlineStr">
        <is>
          <t>ce56b312-13b4-4cf5-a6ef-bc3b0dfc9b8b</t>
        </is>
      </c>
      <c r="B6020" t="inlineStr">
        <is>
          <t>40151200</t>
        </is>
      </c>
      <c r="C6020" t="inlineStr">
        <is>
          <t>OF A KIND USED FOR MEDICAL, SURGICAL, DENTAL OR VETERINARY PURPOSES</t>
        </is>
      </c>
      <c r="D6020" t="inlineStr">
        <is>
          <t>24f35446-40b6-4393-86d7-831e2b66cdcf</t>
        </is>
      </c>
      <c r="E6020" t="inlineStr">
        <is>
          <t>259e7251-e2e4-4fce-9a46-12ca50984a86</t>
        </is>
      </c>
      <c r="F6020" t="n">
        <v>70</v>
      </c>
    </row>
    <row r="6021">
      <c r="A6021" t="inlineStr">
        <is>
          <t>54eb2369-353b-4642-8ff7-f69dbb943bd2</t>
        </is>
      </c>
      <c r="B6021" t="inlineStr">
        <is>
          <t>40151900</t>
        </is>
      </c>
      <c r="C6021" t="inlineStr">
        <is>
          <t>OTHER</t>
        </is>
      </c>
      <c r="D6021" t="inlineStr">
        <is>
          <t>24f35446-40b6-4393-86d7-831e2b66cdcf</t>
        </is>
      </c>
      <c r="E6021" t="inlineStr">
        <is>
          <t>259e7251-e2e4-4fce-9a46-12ca50984a86</t>
        </is>
      </c>
      <c r="F6021" t="n">
        <v>70</v>
      </c>
    </row>
    <row r="6022">
      <c r="A6022" t="inlineStr">
        <is>
          <t>acf69bfb-6ab0-4710-8a90-f6d30b825ef8</t>
        </is>
      </c>
      <c r="B6022" t="inlineStr">
        <is>
          <t>40159010</t>
        </is>
      </c>
      <c r="C6022" t="inlineStr">
        <is>
          <t>RUBBER APRON</t>
        </is>
      </c>
      <c r="D6022" t="inlineStr">
        <is>
          <t>24f35446-40b6-4393-86d7-831e2b66cdcf</t>
        </is>
      </c>
      <c r="E6022" t="inlineStr">
        <is>
          <t>259e7251-e2e4-4fce-9a46-12ca50984a86</t>
        </is>
      </c>
      <c r="F6022" t="n">
        <v>70</v>
      </c>
    </row>
    <row r="6023">
      <c r="A6023" t="inlineStr">
        <is>
          <t>38f294df-9afa-4aca-91e5-04855291efa4</t>
        </is>
      </c>
      <c r="B6023" t="inlineStr">
        <is>
          <t>40159020</t>
        </is>
      </c>
      <c r="C6023" t="inlineStr">
        <is>
          <t>LABELS</t>
        </is>
      </c>
      <c r="D6023" t="inlineStr">
        <is>
          <t>24f35446-40b6-4393-86d7-831e2b66cdcf</t>
        </is>
      </c>
      <c r="E6023" t="inlineStr">
        <is>
          <t>259e7251-e2e4-4fce-9a46-12ca50984a86</t>
        </is>
      </c>
      <c r="F6023" t="n">
        <v>70</v>
      </c>
    </row>
    <row r="6024">
      <c r="A6024" t="inlineStr">
        <is>
          <t>43d5e638-958d-43b5-9b87-fbe3f5b7cbac</t>
        </is>
      </c>
      <c r="B6024" t="inlineStr">
        <is>
          <t>40159030</t>
        </is>
      </c>
      <c r="C6024" t="inlineStr">
        <is>
          <t>INDUSTRIAL GLOVES</t>
        </is>
      </c>
      <c r="D6024" t="inlineStr">
        <is>
          <t>24f35446-40b6-4393-86d7-831e2b66cdcf</t>
        </is>
      </c>
      <c r="E6024" t="inlineStr">
        <is>
          <t>259e7251-e2e4-4fce-9a46-12ca50984a86</t>
        </is>
      </c>
      <c r="F6024" t="n">
        <v>70</v>
      </c>
    </row>
    <row r="6025">
      <c r="A6025" t="inlineStr">
        <is>
          <t>9c05d20a-3201-4b4b-8bbf-3816f3fc025e</t>
        </is>
      </c>
      <c r="B6025" t="inlineStr">
        <is>
          <t>40159091</t>
        </is>
      </c>
      <c r="C6025" t="inlineStr">
        <is>
          <t>DIVING SUITS</t>
        </is>
      </c>
      <c r="D6025" t="inlineStr">
        <is>
          <t>24f35446-40b6-4393-86d7-831e2b66cdcf</t>
        </is>
      </c>
      <c r="E6025" t="inlineStr">
        <is>
          <t>259e7251-e2e4-4fce-9a46-12ca50984a86</t>
        </is>
      </c>
      <c r="F6025" t="n">
        <v>70</v>
      </c>
    </row>
    <row r="6026">
      <c r="A6026" t="inlineStr">
        <is>
          <t>6221c94c-5786-4011-9abb-c7d9de2757ce</t>
        </is>
      </c>
      <c r="B6026" t="inlineStr">
        <is>
          <t>40159099</t>
        </is>
      </c>
      <c r="C6026" t="inlineStr">
        <is>
          <t>OTHER</t>
        </is>
      </c>
      <c r="D6026" t="inlineStr">
        <is>
          <t>24f35446-40b6-4393-86d7-831e2b66cdcf</t>
        </is>
      </c>
      <c r="E6026" t="inlineStr">
        <is>
          <t>259e7251-e2e4-4fce-9a46-12ca50984a86</t>
        </is>
      </c>
      <c r="F6026" t="n">
        <v>70</v>
      </c>
    </row>
    <row r="6027">
      <c r="A6027" t="inlineStr">
        <is>
          <t>32517963-b85e-4057-9ddd-b445d1897138</t>
        </is>
      </c>
      <c r="B6027" t="inlineStr">
        <is>
          <t>40161000</t>
        </is>
      </c>
      <c r="C6027" t="inlineStr">
        <is>
          <t>OF CELLULAR RUBBER</t>
        </is>
      </c>
      <c r="D6027" t="inlineStr">
        <is>
          <t>24f35446-40b6-4393-86d7-831e2b66cdcf</t>
        </is>
      </c>
      <c r="E6027" t="inlineStr">
        <is>
          <t>58cdcded-bc24-4ffe-a45b-f651a0bb90d2</t>
        </is>
      </c>
      <c r="F6027" t="n">
        <v>70</v>
      </c>
    </row>
    <row r="6028">
      <c r="A6028" t="inlineStr">
        <is>
          <t>4aa158e4-0f26-46d8-9cd3-65a69b1cc8d0</t>
        </is>
      </c>
      <c r="B6028" t="inlineStr">
        <is>
          <t>40169100</t>
        </is>
      </c>
      <c r="C6028" t="inlineStr">
        <is>
          <t>FLOOR COVERINGS AND MATS</t>
        </is>
      </c>
      <c r="D6028" t="inlineStr">
        <is>
          <t>24f35446-40b6-4393-86d7-831e2b66cdcf</t>
        </is>
      </c>
      <c r="E6028" t="inlineStr">
        <is>
          <t>58cdcded-bc24-4ffe-a45b-f651a0bb90d2</t>
        </is>
      </c>
      <c r="F6028" t="n">
        <v>70</v>
      </c>
    </row>
    <row r="6029">
      <c r="A6029" t="inlineStr">
        <is>
          <t>2c4e3834-07f8-48fb-958a-03ae447329b8</t>
        </is>
      </c>
      <c r="B6029" t="inlineStr">
        <is>
          <t>40169200</t>
        </is>
      </c>
      <c r="C6029" t="inlineStr">
        <is>
          <t>ERASERS</t>
        </is>
      </c>
      <c r="D6029" t="inlineStr">
        <is>
          <t>24f35446-40b6-4393-86d7-831e2b66cdcf</t>
        </is>
      </c>
      <c r="E6029" t="inlineStr">
        <is>
          <t>58cdcded-bc24-4ffe-a45b-f651a0bb90d2</t>
        </is>
      </c>
      <c r="F6029" t="n">
        <v>70</v>
      </c>
    </row>
    <row r="6030">
      <c r="A6030" t="inlineStr">
        <is>
          <t>c5774c97-6a91-4667-ab05-9a4ee61ee857</t>
        </is>
      </c>
      <c r="B6030" t="inlineStr">
        <is>
          <t>40169310</t>
        </is>
      </c>
      <c r="C6030" t="inlineStr">
        <is>
          <t>PATCHES FOR PUNCTURE REPAIR OF SELF-VULCANISING RUBBER OR A RUBBER BACKING</t>
        </is>
      </c>
      <c r="D6030" t="inlineStr">
        <is>
          <t>24f35446-40b6-4393-86d7-831e2b66cdcf</t>
        </is>
      </c>
      <c r="E6030" t="inlineStr">
        <is>
          <t>58cdcded-bc24-4ffe-a45b-f651a0bb90d2</t>
        </is>
      </c>
      <c r="F6030" t="n">
        <v>70</v>
      </c>
    </row>
    <row r="6031">
      <c r="A6031" t="inlineStr">
        <is>
          <t>ddc3e46f-55cf-436b-b341-05f975d07d5d</t>
        </is>
      </c>
      <c r="B6031" t="inlineStr">
        <is>
          <t>40169320</t>
        </is>
      </c>
      <c r="C6031" t="inlineStr">
        <is>
          <t>RUBBER RINGS (O-RING)</t>
        </is>
      </c>
      <c r="D6031" t="inlineStr">
        <is>
          <t>24f35446-40b6-4393-86d7-831e2b66cdcf</t>
        </is>
      </c>
      <c r="E6031" t="inlineStr">
        <is>
          <t>58cdcded-bc24-4ffe-a45b-f651a0bb90d2</t>
        </is>
      </c>
      <c r="F6031" t="n">
        <v>70</v>
      </c>
    </row>
    <row r="6032">
      <c r="A6032" t="inlineStr">
        <is>
          <t>7fbfc516-bac2-4c75-ac3e-350e92ad1239</t>
        </is>
      </c>
      <c r="B6032" t="inlineStr">
        <is>
          <t>40169330</t>
        </is>
      </c>
      <c r="C6032" t="inlineStr">
        <is>
          <t>RUBBER SEALS (OIL SEALS AND THE LIKE)</t>
        </is>
      </c>
      <c r="D6032" t="inlineStr">
        <is>
          <t>24f35446-40b6-4393-86d7-831e2b66cdcf</t>
        </is>
      </c>
      <c r="E6032" t="inlineStr">
        <is>
          <t>58cdcded-bc24-4ffe-a45b-f651a0bb90d2</t>
        </is>
      </c>
      <c r="F6032" t="n">
        <v>70</v>
      </c>
    </row>
    <row r="6033">
      <c r="A6033" t="inlineStr">
        <is>
          <t>cf58fd19-2855-4b20-b88b-d0117469b29d</t>
        </is>
      </c>
      <c r="B6033" t="inlineStr">
        <is>
          <t>40169340</t>
        </is>
      </c>
      <c r="C6033" t="inlineStr">
        <is>
          <t>GASKETS</t>
        </is>
      </c>
      <c r="D6033" t="inlineStr">
        <is>
          <t>24f35446-40b6-4393-86d7-831e2b66cdcf</t>
        </is>
      </c>
      <c r="E6033" t="inlineStr">
        <is>
          <t>58cdcded-bc24-4ffe-a45b-f651a0bb90d2</t>
        </is>
      </c>
      <c r="F6033" t="n">
        <v>70</v>
      </c>
    </row>
    <row r="6034">
      <c r="A6034" t="inlineStr">
        <is>
          <t>0f232252-9345-43b8-8199-e3a2c6577166</t>
        </is>
      </c>
      <c r="B6034" t="inlineStr">
        <is>
          <t>40169350</t>
        </is>
      </c>
      <c r="C6034" t="inlineStr">
        <is>
          <t>WASHERS</t>
        </is>
      </c>
      <c r="D6034" t="inlineStr">
        <is>
          <t>24f35446-40b6-4393-86d7-831e2b66cdcf</t>
        </is>
      </c>
      <c r="E6034" t="inlineStr">
        <is>
          <t>58cdcded-bc24-4ffe-a45b-f651a0bb90d2</t>
        </is>
      </c>
      <c r="F6034" t="n">
        <v>70</v>
      </c>
    </row>
    <row r="6035">
      <c r="A6035" t="inlineStr">
        <is>
          <t>dd638e3b-4568-4a8f-8af6-03e1e0c6a0cd</t>
        </is>
      </c>
      <c r="B6035" t="inlineStr">
        <is>
          <t>40169360</t>
        </is>
      </c>
      <c r="C6035" t="inlineStr">
        <is>
          <t>PLUGS</t>
        </is>
      </c>
      <c r="D6035" t="inlineStr">
        <is>
          <t>24f35446-40b6-4393-86d7-831e2b66cdcf</t>
        </is>
      </c>
      <c r="E6035" t="inlineStr">
        <is>
          <t>58cdcded-bc24-4ffe-a45b-f651a0bb90d2</t>
        </is>
      </c>
      <c r="F6035" t="n">
        <v>70</v>
      </c>
    </row>
    <row r="6036">
      <c r="A6036" t="inlineStr">
        <is>
          <t>f63f10e8-d8e4-4874-93ed-815df2b49dbf</t>
        </is>
      </c>
      <c r="B6036" t="inlineStr">
        <is>
          <t>40169390</t>
        </is>
      </c>
      <c r="C6036" t="inlineStr">
        <is>
          <t>OTHER</t>
        </is>
      </c>
      <c r="D6036" t="inlineStr">
        <is>
          <t>24f35446-40b6-4393-86d7-831e2b66cdcf</t>
        </is>
      </c>
      <c r="E6036" t="inlineStr">
        <is>
          <t>58cdcded-bc24-4ffe-a45b-f651a0bb90d2</t>
        </is>
      </c>
      <c r="F6036" t="n">
        <v>70</v>
      </c>
    </row>
    <row r="6037">
      <c r="A6037" t="inlineStr">
        <is>
          <t>d69550ea-0c0a-409b-9a55-7e84046def97</t>
        </is>
      </c>
      <c r="B6037" t="inlineStr">
        <is>
          <t>40169400</t>
        </is>
      </c>
      <c r="C6037" t="inlineStr">
        <is>
          <t>BOAT OR DOCK FENDERS, WHETHER OR NOT INFLATABLE</t>
        </is>
      </c>
      <c r="D6037" t="inlineStr">
        <is>
          <t>24f35446-40b6-4393-86d7-831e2b66cdcf</t>
        </is>
      </c>
      <c r="E6037" t="inlineStr">
        <is>
          <t>58cdcded-bc24-4ffe-a45b-f651a0bb90d2</t>
        </is>
      </c>
      <c r="F6037" t="n">
        <v>70</v>
      </c>
    </row>
    <row r="6038">
      <c r="A6038" t="inlineStr">
        <is>
          <t>bfa1a746-fa07-41a9-b46e-3b74b41645df</t>
        </is>
      </c>
      <c r="B6038" t="inlineStr">
        <is>
          <t>40169510</t>
        </is>
      </c>
      <c r="C6038" t="inlineStr">
        <is>
          <t>AIR MATTRESSES</t>
        </is>
      </c>
      <c r="D6038" t="inlineStr">
        <is>
          <t>24f35446-40b6-4393-86d7-831e2b66cdcf</t>
        </is>
      </c>
      <c r="E6038" t="inlineStr">
        <is>
          <t>58cdcded-bc24-4ffe-a45b-f651a0bb90d2</t>
        </is>
      </c>
      <c r="F6038" t="n">
        <v>70</v>
      </c>
    </row>
    <row r="6039">
      <c r="A6039" t="inlineStr">
        <is>
          <t>f00dfddf-dfaf-4e86-a081-6730b3b67b8a</t>
        </is>
      </c>
      <c r="B6039" t="inlineStr">
        <is>
          <t>40169590</t>
        </is>
      </c>
      <c r="C6039" t="inlineStr">
        <is>
          <t>OTHER</t>
        </is>
      </c>
      <c r="D6039" t="inlineStr">
        <is>
          <t>24f35446-40b6-4393-86d7-831e2b66cdcf</t>
        </is>
      </c>
      <c r="E6039" t="inlineStr">
        <is>
          <t>58cdcded-bc24-4ffe-a45b-f651a0bb90d2</t>
        </is>
      </c>
      <c r="F6039" t="n">
        <v>70</v>
      </c>
    </row>
    <row r="6040">
      <c r="A6040" t="inlineStr">
        <is>
          <t>fcbacb0f-fc06-402e-9987-c41a12264f60</t>
        </is>
      </c>
      <c r="B6040" t="inlineStr">
        <is>
          <t>40169910</t>
        </is>
      </c>
      <c r="C6040" t="inlineStr">
        <is>
          <t>RUBBER COTS FOR TEXTILE INDUSTRY</t>
        </is>
      </c>
      <c r="D6040" t="inlineStr">
        <is>
          <t>24f35446-40b6-4393-86d7-831e2b66cdcf</t>
        </is>
      </c>
      <c r="E6040" t="inlineStr">
        <is>
          <t>58cdcded-bc24-4ffe-a45b-f651a0bb90d2</t>
        </is>
      </c>
      <c r="F6040" t="n">
        <v>70</v>
      </c>
    </row>
    <row r="6041">
      <c r="A6041" t="inlineStr">
        <is>
          <t>36c7c61c-2c4b-4262-9ff9-7d8e387bf6a7</t>
        </is>
      </c>
      <c r="B6041" t="inlineStr">
        <is>
          <t>40169920</t>
        </is>
      </c>
      <c r="C6041" t="inlineStr">
        <is>
          <t>RUBBER BANDS</t>
        </is>
      </c>
      <c r="D6041" t="inlineStr">
        <is>
          <t>24f35446-40b6-4393-86d7-831e2b66cdcf</t>
        </is>
      </c>
      <c r="E6041" t="inlineStr">
        <is>
          <t>58cdcded-bc24-4ffe-a45b-f651a0bb90d2</t>
        </is>
      </c>
      <c r="F6041" t="n">
        <v>70</v>
      </c>
    </row>
    <row r="6042">
      <c r="A6042" t="inlineStr">
        <is>
          <t>c4533505-ddb6-4fe6-9837-b32a64ef592c</t>
        </is>
      </c>
      <c r="B6042" t="inlineStr">
        <is>
          <t>40169930</t>
        </is>
      </c>
      <c r="C6042" t="inlineStr">
        <is>
          <t>RUBBER THREADS</t>
        </is>
      </c>
      <c r="D6042" t="inlineStr">
        <is>
          <t>24f35446-40b6-4393-86d7-831e2b66cdcf</t>
        </is>
      </c>
      <c r="E6042" t="inlineStr">
        <is>
          <t>58cdcded-bc24-4ffe-a45b-f651a0bb90d2</t>
        </is>
      </c>
      <c r="F6042" t="n">
        <v>70</v>
      </c>
    </row>
    <row r="6043">
      <c r="A6043" t="inlineStr">
        <is>
          <t>320d27ad-156c-4fdd-9ee5-96eaa3be08b0</t>
        </is>
      </c>
      <c r="B6043" t="inlineStr">
        <is>
          <t>40169940</t>
        </is>
      </c>
      <c r="C6043" t="inlineStr">
        <is>
          <t>RUBBER BLANKETS</t>
        </is>
      </c>
      <c r="D6043" t="inlineStr">
        <is>
          <t>24f35446-40b6-4393-86d7-831e2b66cdcf</t>
        </is>
      </c>
      <c r="E6043" t="inlineStr">
        <is>
          <t>58cdcded-bc24-4ffe-a45b-f651a0bb90d2</t>
        </is>
      </c>
      <c r="F6043" t="n">
        <v>70</v>
      </c>
    </row>
    <row r="6044">
      <c r="A6044" t="inlineStr">
        <is>
          <t>02ede38d-d7e6-454e-848f-ae1dd6c29f5f</t>
        </is>
      </c>
      <c r="B6044" t="inlineStr">
        <is>
          <t>40169950</t>
        </is>
      </c>
      <c r="C6044" t="inlineStr">
        <is>
          <t>RUBBER CUSHIONS</t>
        </is>
      </c>
      <c r="D6044" t="inlineStr">
        <is>
          <t>24f35446-40b6-4393-86d7-831e2b66cdcf</t>
        </is>
      </c>
      <c r="E6044" t="inlineStr">
        <is>
          <t>58cdcded-bc24-4ffe-a45b-f651a0bb90d2</t>
        </is>
      </c>
      <c r="F6044" t="n">
        <v>70</v>
      </c>
    </row>
    <row r="6045">
      <c r="A6045" t="inlineStr">
        <is>
          <t>610ae533-7e1e-4e67-80c6-dad1d0007358</t>
        </is>
      </c>
      <c r="B6045" t="inlineStr">
        <is>
          <t>40169960</t>
        </is>
      </c>
      <c r="C6045" t="inlineStr">
        <is>
          <t>RUBBER BUSHES</t>
        </is>
      </c>
      <c r="D6045" t="inlineStr">
        <is>
          <t>24f35446-40b6-4393-86d7-831e2b66cdcf</t>
        </is>
      </c>
      <c r="E6045" t="inlineStr">
        <is>
          <t>58cdcded-bc24-4ffe-a45b-f651a0bb90d2</t>
        </is>
      </c>
      <c r="F6045" t="n">
        <v>70</v>
      </c>
    </row>
    <row r="6046">
      <c r="A6046" t="inlineStr">
        <is>
          <t>73a4fedb-de4c-4d30-9e3c-a25937d307de</t>
        </is>
      </c>
      <c r="B6046" t="inlineStr">
        <is>
          <t>40169970</t>
        </is>
      </c>
      <c r="C6046" t="inlineStr">
        <is>
          <t>EAR PLUG</t>
        </is>
      </c>
      <c r="D6046" t="inlineStr">
        <is>
          <t>24f35446-40b6-4393-86d7-831e2b66cdcf</t>
        </is>
      </c>
      <c r="E6046" t="inlineStr">
        <is>
          <t>58cdcded-bc24-4ffe-a45b-f651a0bb90d2</t>
        </is>
      </c>
      <c r="F6046" t="n">
        <v>70</v>
      </c>
    </row>
    <row r="6047">
      <c r="A6047" t="inlineStr">
        <is>
          <t>b2377de1-98e3-49b0-8048-b8385f2ae8c7</t>
        </is>
      </c>
      <c r="B6047" t="inlineStr">
        <is>
          <t>40169980</t>
        </is>
      </c>
      <c r="C6047" t="inlineStr">
        <is>
          <t>STOPPERS</t>
        </is>
      </c>
      <c r="D6047" t="inlineStr">
        <is>
          <t>24f35446-40b6-4393-86d7-831e2b66cdcf</t>
        </is>
      </c>
      <c r="E6047" t="inlineStr">
        <is>
          <t>58cdcded-bc24-4ffe-a45b-f651a0bb90d2</t>
        </is>
      </c>
      <c r="F6047" t="n">
        <v>70</v>
      </c>
    </row>
    <row r="6048">
      <c r="A6048" t="inlineStr">
        <is>
          <t>ff5a7431-a61f-447d-b90e-56c8f0a38d06</t>
        </is>
      </c>
      <c r="B6048" t="inlineStr">
        <is>
          <t>40169990</t>
        </is>
      </c>
      <c r="C6048" t="inlineStr">
        <is>
          <t xml:space="preserve">THE FOLLOWING GOODS FOR USE IN MANUFACTURE OF CELLULAR MOBILE PHONES, NAMELY :-(I)	MICROPHONE RUBBER CASE(II)	SENSOR RUBBER CASE/SEALING GASKET INCLUDING SEALING GASKETS/CASES FROM RUBBERS LIKE SBR, EPDM, CR, CS, SILICONE AND ALL OTHER INDIVIDUAL RUBBERS </t>
        </is>
      </c>
      <c r="D6048" t="inlineStr">
        <is>
          <t>24f35446-40b6-4393-86d7-831e2b66cdcf</t>
        </is>
      </c>
      <c r="E6048" t="inlineStr">
        <is>
          <t>58cdcded-bc24-4ffe-a45b-f651a0bb90d2</t>
        </is>
      </c>
      <c r="F6048" t="n">
        <v>70</v>
      </c>
    </row>
    <row r="6049">
      <c r="A6049" t="inlineStr">
        <is>
          <t>6e38d864-9532-4eb2-b3c0-cf4224678134</t>
        </is>
      </c>
      <c r="B6049" t="inlineStr">
        <is>
          <t>40170010</t>
        </is>
      </c>
      <c r="C6049" t="inlineStr">
        <is>
          <t>PLATES, SHEETS, RODS AND TUBES OF EBONITE AND VULCANITE</t>
        </is>
      </c>
      <c r="D6049" t="inlineStr">
        <is>
          <t>24f35446-40b6-4393-86d7-831e2b66cdcf</t>
        </is>
      </c>
      <c r="E6049" t="inlineStr">
        <is>
          <t>91e53443-d111-42e9-b4bb-a30a40e9018b</t>
        </is>
      </c>
      <c r="F6049" t="n">
        <v>70</v>
      </c>
    </row>
    <row r="6050">
      <c r="A6050" t="inlineStr">
        <is>
          <t>cf5fa018-bc5b-421e-b02f-7e84bfa12190</t>
        </is>
      </c>
      <c r="B6050" t="inlineStr">
        <is>
          <t>40170020</t>
        </is>
      </c>
      <c r="C6050" t="inlineStr">
        <is>
          <t>SCRAP, WASTE AND POWDER OF HARDENED RUBBER (EBONITE AND VULCANITE)</t>
        </is>
      </c>
      <c r="D6050" t="inlineStr">
        <is>
          <t>24f35446-40b6-4393-86d7-831e2b66cdcf</t>
        </is>
      </c>
      <c r="E6050" t="inlineStr">
        <is>
          <t>91e53443-d111-42e9-b4bb-a30a40e9018b</t>
        </is>
      </c>
      <c r="F6050" t="n">
        <v>70</v>
      </c>
    </row>
    <row r="6051">
      <c r="A6051" t="inlineStr">
        <is>
          <t>6cbf29d3-bd3c-4a7c-a3af-d837158fc01c</t>
        </is>
      </c>
      <c r="B6051" t="inlineStr">
        <is>
          <t>40170030</t>
        </is>
      </c>
      <c r="C6051" t="inlineStr">
        <is>
          <t>PRINTERS' ROLLERS</t>
        </is>
      </c>
      <c r="D6051" t="inlineStr">
        <is>
          <t>24f35446-40b6-4393-86d7-831e2b66cdcf</t>
        </is>
      </c>
      <c r="E6051" t="inlineStr">
        <is>
          <t>91e53443-d111-42e9-b4bb-a30a40e9018b</t>
        </is>
      </c>
      <c r="F6051" t="n">
        <v>70</v>
      </c>
    </row>
    <row r="6052">
      <c r="A6052" t="inlineStr">
        <is>
          <t>03fdc200-2fdc-44c3-974b-49150aea9f7b</t>
        </is>
      </c>
      <c r="B6052" t="inlineStr">
        <is>
          <t>40170040</t>
        </is>
      </c>
      <c r="C6052" t="inlineStr">
        <is>
          <t>TEXTILE ROLLERS</t>
        </is>
      </c>
      <c r="D6052" t="inlineStr">
        <is>
          <t>24f35446-40b6-4393-86d7-831e2b66cdcf</t>
        </is>
      </c>
      <c r="E6052" t="inlineStr">
        <is>
          <t>91e53443-d111-42e9-b4bb-a30a40e9018b</t>
        </is>
      </c>
      <c r="F6052" t="n">
        <v>70</v>
      </c>
    </row>
    <row r="6053">
      <c r="A6053" t="inlineStr">
        <is>
          <t>f6fdda2d-82b8-4007-a00d-2e4f126ed7f5</t>
        </is>
      </c>
      <c r="B6053" t="inlineStr">
        <is>
          <t>40170050</t>
        </is>
      </c>
      <c r="C6053" t="inlineStr">
        <is>
          <t>TYPEWRITERS AND CYCLOSTYLING ROLLERS</t>
        </is>
      </c>
      <c r="D6053" t="inlineStr">
        <is>
          <t>24f35446-40b6-4393-86d7-831e2b66cdcf</t>
        </is>
      </c>
      <c r="E6053" t="inlineStr">
        <is>
          <t>91e53443-d111-42e9-b4bb-a30a40e9018b</t>
        </is>
      </c>
      <c r="F6053" t="n">
        <v>70</v>
      </c>
    </row>
    <row r="6054">
      <c r="A6054" t="inlineStr">
        <is>
          <t>5bb5f166-9dbd-400c-abe5-9c223b44aac9</t>
        </is>
      </c>
      <c r="B6054" t="inlineStr">
        <is>
          <t>40170090</t>
        </is>
      </c>
      <c r="C6054" t="inlineStr">
        <is>
          <t>OTHER</t>
        </is>
      </c>
      <c r="D6054" t="inlineStr">
        <is>
          <t>24f35446-40b6-4393-86d7-831e2b66cdcf</t>
        </is>
      </c>
      <c r="E6054" t="inlineStr">
        <is>
          <t>91e53443-d111-42e9-b4bb-a30a40e9018b</t>
        </is>
      </c>
      <c r="F6054" t="n">
        <v>70</v>
      </c>
    </row>
    <row r="6055">
      <c r="A6055" t="inlineStr">
        <is>
          <t>2204b94f-681e-4e57-b7e9-4e8dfa544fa0</t>
        </is>
      </c>
      <c r="B6055" t="inlineStr">
        <is>
          <t>41012010</t>
        </is>
      </c>
      <c r="C6055" t="inlineStr">
        <is>
          <t>OF COW, INCLUDING COW CALF</t>
        </is>
      </c>
      <c r="D6055" t="inlineStr">
        <is>
          <t>6c706b16-0949-44e2-b011-1a282ab14f1f</t>
        </is>
      </c>
      <c r="E6055" t="inlineStr">
        <is>
          <t>2822f199-c3a8-462f-aaa3-4a485e7147c6</t>
        </is>
      </c>
      <c r="F6055" t="n">
        <v>61</v>
      </c>
    </row>
    <row r="6056">
      <c r="A6056" t="inlineStr">
        <is>
          <t>483cf4c6-4c02-44e2-ae06-8fbf6988125e</t>
        </is>
      </c>
      <c r="B6056" t="inlineStr">
        <is>
          <t>41012020</t>
        </is>
      </c>
      <c r="C6056" t="inlineStr">
        <is>
          <t>OF BUFFALO, INCLUDING BUFFALO CALF</t>
        </is>
      </c>
      <c r="D6056" t="inlineStr">
        <is>
          <t>6c706b16-0949-44e2-b011-1a282ab14f1f</t>
        </is>
      </c>
      <c r="E6056" t="inlineStr">
        <is>
          <t>2822f199-c3a8-462f-aaa3-4a485e7147c6</t>
        </is>
      </c>
      <c r="F6056" t="n">
        <v>61</v>
      </c>
    </row>
    <row r="6057">
      <c r="A6057" t="inlineStr">
        <is>
          <t>76a2cf34-9f66-4223-8672-575b4a621fe7</t>
        </is>
      </c>
      <c r="B6057" t="inlineStr">
        <is>
          <t>41012090</t>
        </is>
      </c>
      <c r="C6057" t="inlineStr">
        <is>
          <t>OTHER</t>
        </is>
      </c>
      <c r="D6057" t="inlineStr">
        <is>
          <t>6c706b16-0949-44e2-b011-1a282ab14f1f</t>
        </is>
      </c>
      <c r="E6057" t="inlineStr">
        <is>
          <t>2822f199-c3a8-462f-aaa3-4a485e7147c6</t>
        </is>
      </c>
      <c r="F6057" t="n">
        <v>61</v>
      </c>
    </row>
    <row r="6058">
      <c r="A6058" t="inlineStr">
        <is>
          <t>6af33554-7cfa-44de-8671-f83e30655eaf</t>
        </is>
      </c>
      <c r="B6058" t="inlineStr">
        <is>
          <t>41015010</t>
        </is>
      </c>
      <c r="C6058" t="inlineStr">
        <is>
          <t>OF COW, INCLUDING COW CALF</t>
        </is>
      </c>
      <c r="D6058" t="inlineStr">
        <is>
          <t>6c706b16-0949-44e2-b011-1a282ab14f1f</t>
        </is>
      </c>
      <c r="E6058" t="inlineStr">
        <is>
          <t>2822f199-c3a8-462f-aaa3-4a485e7147c6</t>
        </is>
      </c>
      <c r="F6058" t="n">
        <v>61</v>
      </c>
    </row>
    <row r="6059">
      <c r="A6059" t="inlineStr">
        <is>
          <t>9e3c7e05-12eb-4b94-80b1-c7b6c65c3503</t>
        </is>
      </c>
      <c r="B6059" t="inlineStr">
        <is>
          <t>41015020</t>
        </is>
      </c>
      <c r="C6059" t="inlineStr">
        <is>
          <t>OF BUFFALO, INCLUDING BUFFALO CALF</t>
        </is>
      </c>
      <c r="D6059" t="inlineStr">
        <is>
          <t>6c706b16-0949-44e2-b011-1a282ab14f1f</t>
        </is>
      </c>
      <c r="E6059" t="inlineStr">
        <is>
          <t>2822f199-c3a8-462f-aaa3-4a485e7147c6</t>
        </is>
      </c>
      <c r="F6059" t="n">
        <v>61</v>
      </c>
    </row>
    <row r="6060">
      <c r="A6060" t="inlineStr">
        <is>
          <t>599f025f-fe3a-4c41-a598-f747e05ed095</t>
        </is>
      </c>
      <c r="B6060" t="inlineStr">
        <is>
          <t>41015090</t>
        </is>
      </c>
      <c r="C6060" t="inlineStr">
        <is>
          <t>OTHER</t>
        </is>
      </c>
      <c r="D6060" t="inlineStr">
        <is>
          <t>6c706b16-0949-44e2-b011-1a282ab14f1f</t>
        </is>
      </c>
      <c r="E6060" t="inlineStr">
        <is>
          <t>2822f199-c3a8-462f-aaa3-4a485e7147c6</t>
        </is>
      </c>
      <c r="F6060" t="n">
        <v>61</v>
      </c>
    </row>
    <row r="6061">
      <c r="A6061" t="inlineStr">
        <is>
          <t>6723ddca-445f-4eb2-b266-b1d4e217cb3c</t>
        </is>
      </c>
      <c r="B6061" t="inlineStr">
        <is>
          <t>41019010</t>
        </is>
      </c>
      <c r="C6061" t="inlineStr">
        <is>
          <t>OF COW, INCLUDING COW CALF</t>
        </is>
      </c>
      <c r="D6061" t="inlineStr">
        <is>
          <t>6c706b16-0949-44e2-b011-1a282ab14f1f</t>
        </is>
      </c>
      <c r="E6061" t="inlineStr">
        <is>
          <t>2822f199-c3a8-462f-aaa3-4a485e7147c6</t>
        </is>
      </c>
      <c r="F6061" t="n">
        <v>61</v>
      </c>
    </row>
    <row r="6062">
      <c r="A6062" t="inlineStr">
        <is>
          <t>2bc48b7f-8a91-4d11-aac4-864d417de572</t>
        </is>
      </c>
      <c r="B6062" t="inlineStr">
        <is>
          <t>41019020</t>
        </is>
      </c>
      <c r="C6062" t="inlineStr">
        <is>
          <t>OF BUFFALO, INCLUDING BUFFALO CALF</t>
        </is>
      </c>
      <c r="D6062" t="inlineStr">
        <is>
          <t>6c706b16-0949-44e2-b011-1a282ab14f1f</t>
        </is>
      </c>
      <c r="E6062" t="inlineStr">
        <is>
          <t>2822f199-c3a8-462f-aaa3-4a485e7147c6</t>
        </is>
      </c>
      <c r="F6062" t="n">
        <v>61</v>
      </c>
    </row>
    <row r="6063">
      <c r="A6063" t="inlineStr">
        <is>
          <t>d03f97ab-2c48-4a78-98ab-83acb6b05400</t>
        </is>
      </c>
      <c r="B6063" t="inlineStr">
        <is>
          <t>41019090</t>
        </is>
      </c>
      <c r="C6063" t="inlineStr">
        <is>
          <t>OTHER</t>
        </is>
      </c>
      <c r="D6063" t="inlineStr">
        <is>
          <t>6c706b16-0949-44e2-b011-1a282ab14f1f</t>
        </is>
      </c>
      <c r="E6063" t="inlineStr">
        <is>
          <t>2822f199-c3a8-462f-aaa3-4a485e7147c6</t>
        </is>
      </c>
      <c r="F6063" t="n">
        <v>61</v>
      </c>
    </row>
    <row r="6064">
      <c r="A6064" t="inlineStr">
        <is>
          <t>1b9cb96a-01eb-4c91-a11c-44f61342b8f2</t>
        </is>
      </c>
      <c r="B6064" t="inlineStr">
        <is>
          <t>41021010</t>
        </is>
      </c>
      <c r="C6064" t="inlineStr">
        <is>
          <t>SHEEP SKINS</t>
        </is>
      </c>
      <c r="D6064" t="inlineStr">
        <is>
          <t>6c706b16-0949-44e2-b011-1a282ab14f1f</t>
        </is>
      </c>
      <c r="E6064" t="inlineStr">
        <is>
          <t>46b4f3b8-df3d-4ca0-902e-de45e23a8537</t>
        </is>
      </c>
      <c r="F6064" t="n">
        <v>61</v>
      </c>
    </row>
    <row r="6065">
      <c r="A6065" t="inlineStr">
        <is>
          <t>8318b03a-edeb-4133-bdff-03a440fe8d0b</t>
        </is>
      </c>
      <c r="B6065" t="inlineStr">
        <is>
          <t>41021020</t>
        </is>
      </c>
      <c r="C6065" t="inlineStr">
        <is>
          <t>PELTS OF BABY LAMBS</t>
        </is>
      </c>
      <c r="D6065" t="inlineStr">
        <is>
          <t>6c706b16-0949-44e2-b011-1a282ab14f1f</t>
        </is>
      </c>
      <c r="E6065" t="inlineStr">
        <is>
          <t>46b4f3b8-df3d-4ca0-902e-de45e23a8537</t>
        </is>
      </c>
      <c r="F6065" t="n">
        <v>61</v>
      </c>
    </row>
    <row r="6066">
      <c r="A6066" t="inlineStr">
        <is>
          <t>55827e14-3269-46e0-a0c8-0c70b0c1a327</t>
        </is>
      </c>
      <c r="B6066" t="inlineStr">
        <is>
          <t>41021030</t>
        </is>
      </c>
      <c r="C6066" t="inlineStr">
        <is>
          <t>LAMB SKINS, OTHER THAN PELTS</t>
        </is>
      </c>
      <c r="D6066" t="inlineStr">
        <is>
          <t>6c706b16-0949-44e2-b011-1a282ab14f1f</t>
        </is>
      </c>
      <c r="E6066" t="inlineStr">
        <is>
          <t>46b4f3b8-df3d-4ca0-902e-de45e23a8537</t>
        </is>
      </c>
      <c r="F6066" t="n">
        <v>61</v>
      </c>
    </row>
    <row r="6067">
      <c r="A6067" t="inlineStr">
        <is>
          <t>d59bfa75-4f6f-4bbf-81bd-bbaf85a33e99</t>
        </is>
      </c>
      <c r="B6067" t="inlineStr">
        <is>
          <t>41022110</t>
        </is>
      </c>
      <c r="C6067" t="inlineStr">
        <is>
          <t>SHEEP SKINS</t>
        </is>
      </c>
      <c r="D6067" t="inlineStr">
        <is>
          <t>6c706b16-0949-44e2-b011-1a282ab14f1f</t>
        </is>
      </c>
      <c r="E6067" t="inlineStr">
        <is>
          <t>46b4f3b8-df3d-4ca0-902e-de45e23a8537</t>
        </is>
      </c>
      <c r="F6067" t="n">
        <v>61</v>
      </c>
    </row>
    <row r="6068">
      <c r="A6068" t="inlineStr">
        <is>
          <t>ffe78925-dcee-441c-a29a-2ee5bfbbe85a</t>
        </is>
      </c>
      <c r="B6068" t="inlineStr">
        <is>
          <t>41022120</t>
        </is>
      </c>
      <c r="C6068" t="inlineStr">
        <is>
          <t>LAMB SKINS</t>
        </is>
      </c>
      <c r="D6068" t="inlineStr">
        <is>
          <t>6c706b16-0949-44e2-b011-1a282ab14f1f</t>
        </is>
      </c>
      <c r="E6068" t="inlineStr">
        <is>
          <t>46b4f3b8-df3d-4ca0-902e-de45e23a8537</t>
        </is>
      </c>
      <c r="F6068" t="n">
        <v>61</v>
      </c>
    </row>
    <row r="6069">
      <c r="A6069" t="inlineStr">
        <is>
          <t>a371b6b5-e1a9-459d-88eb-04df792547f9</t>
        </is>
      </c>
      <c r="B6069" t="inlineStr">
        <is>
          <t>41022130</t>
        </is>
      </c>
      <c r="C6069" t="inlineStr">
        <is>
          <t>LAMB PELT</t>
        </is>
      </c>
      <c r="D6069" t="inlineStr">
        <is>
          <t>6c706b16-0949-44e2-b011-1a282ab14f1f</t>
        </is>
      </c>
      <c r="E6069" t="inlineStr">
        <is>
          <t>46b4f3b8-df3d-4ca0-902e-de45e23a8537</t>
        </is>
      </c>
      <c r="F6069" t="n">
        <v>61</v>
      </c>
    </row>
    <row r="6070">
      <c r="A6070" t="inlineStr">
        <is>
          <t>cfbb3067-1a33-45af-af9a-10d299de3c4d</t>
        </is>
      </c>
      <c r="B6070" t="inlineStr">
        <is>
          <t>41022910</t>
        </is>
      </c>
      <c r="C6070" t="inlineStr">
        <is>
          <t>SHEEP SKINS</t>
        </is>
      </c>
      <c r="D6070" t="inlineStr">
        <is>
          <t>6c706b16-0949-44e2-b011-1a282ab14f1f</t>
        </is>
      </c>
      <c r="E6070" t="inlineStr">
        <is>
          <t>46b4f3b8-df3d-4ca0-902e-de45e23a8537</t>
        </is>
      </c>
      <c r="F6070" t="n">
        <v>61</v>
      </c>
    </row>
    <row r="6071">
      <c r="A6071" t="inlineStr">
        <is>
          <t>d21b225f-2feb-4a6c-8fc4-932d46a2b42c</t>
        </is>
      </c>
      <c r="B6071" t="inlineStr">
        <is>
          <t>41022920</t>
        </is>
      </c>
      <c r="C6071" t="inlineStr">
        <is>
          <t>LAMB SKINS</t>
        </is>
      </c>
      <c r="D6071" t="inlineStr">
        <is>
          <t>6c706b16-0949-44e2-b011-1a282ab14f1f</t>
        </is>
      </c>
      <c r="E6071" t="inlineStr">
        <is>
          <t>46b4f3b8-df3d-4ca0-902e-de45e23a8537</t>
        </is>
      </c>
      <c r="F6071" t="n">
        <v>61</v>
      </c>
    </row>
    <row r="6072">
      <c r="A6072" t="inlineStr">
        <is>
          <t>9c762f8d-96dc-4491-992e-441c25b7e6c5</t>
        </is>
      </c>
      <c r="B6072" t="inlineStr">
        <is>
          <t>41031010</t>
        </is>
      </c>
      <c r="C6072" t="inlineStr">
        <is>
          <t xml:space="preserve">OTHER RAW HIDES AND SKINS (FRESH, OR SALTED, DRIED, LIMED, PICKLED OR OTHERWISE PRESERVED, BUT NOT TANNED, PARCHMENT-DRESSED OR FURTHER PREPARED), WHETHER OR NOT DEHAIRED OR SPLIT, OTHER THAN THOSE EXCLUDED BY NOTE 1(B) OR 1(C) TO THIS CHAPTER - OF GOATS </t>
        </is>
      </c>
      <c r="D6072" t="inlineStr">
        <is>
          <t>6c706b16-0949-44e2-b011-1a282ab14f1f</t>
        </is>
      </c>
      <c r="E6072" t="inlineStr">
        <is>
          <t>177f0418-3761-4988-a070-29a3f1408a88</t>
        </is>
      </c>
      <c r="F6072" t="n">
        <v>61</v>
      </c>
    </row>
    <row r="6073">
      <c r="A6073" t="inlineStr">
        <is>
          <t>de77408f-8e1e-4f34-a83c-be93cdcd4e26</t>
        </is>
      </c>
      <c r="B6073" t="inlineStr">
        <is>
          <t>41031020</t>
        </is>
      </c>
      <c r="C6073" t="inlineStr">
        <is>
          <t xml:space="preserve">OTHER RAW HIDES AND SKINS (FRESH, OR SALTED, DRIED, LIMED, PICKLED OR OTHERWISE PRESERVED, BUT NOT TANNED, PARCHMENT-DRESSED OR FURTHER PREPARED), WHETHER OR NOT DEHAIRED OR SPLIT, OTHER THAN THOSE EXCLUDED BY NOTE 1(B) OR 1(C) TO THIS CHAPTER - OF GOATS </t>
        </is>
      </c>
      <c r="D6073" t="inlineStr">
        <is>
          <t>6c706b16-0949-44e2-b011-1a282ab14f1f</t>
        </is>
      </c>
      <c r="E6073" t="inlineStr">
        <is>
          <t>177f0418-3761-4988-a070-29a3f1408a88</t>
        </is>
      </c>
      <c r="F6073" t="n">
        <v>61</v>
      </c>
    </row>
    <row r="6074">
      <c r="A6074" t="inlineStr">
        <is>
          <t>5e48e1ce-a395-4142-b68b-c18ccc884dbb</t>
        </is>
      </c>
      <c r="B6074" t="inlineStr">
        <is>
          <t>41031030</t>
        </is>
      </c>
      <c r="C6074" t="inlineStr">
        <is>
          <t xml:space="preserve">OTHER RAW HIDES AND SKINS (FRESH, OR SALTED, DRIED, LIMED, PICKLED OR OTHERWISE PRESERVED, BUT NOT TANNED, PARCHMENT-DRESSED OR FURTHER PREPARED), WHETHER OR NOT DEHAIRED OR SPLIT, OTHER THAN THOSE EXCLUDED BY NOTE 1(B) OR 1(C) TO THIS CHAPTER - OF GOATS </t>
        </is>
      </c>
      <c r="D6074" t="inlineStr">
        <is>
          <t>6c706b16-0949-44e2-b011-1a282ab14f1f</t>
        </is>
      </c>
      <c r="E6074" t="inlineStr">
        <is>
          <t>177f0418-3761-4988-a070-29a3f1408a88</t>
        </is>
      </c>
      <c r="F6074" t="n">
        <v>61</v>
      </c>
    </row>
    <row r="6075">
      <c r="A6075" t="inlineStr">
        <is>
          <t>81897b26-9438-4414-a449-b88f4b141b4c</t>
        </is>
      </c>
      <c r="B6075" t="inlineStr">
        <is>
          <t>41031040</t>
        </is>
      </c>
      <c r="C6075" t="inlineStr">
        <is>
          <t xml:space="preserve">OTHER RAW HIDES AND SKINS (FRESH, OR SALTED, DRIED, LIMED, PICKLED OR OTHERWISE PRESERVED, BUT NOT TANNED, PARCHMENT-DRESSED OR FURTHER PREPARED), WHETHER OR NOT DEHAIRED OR SPLIT, OTHER THAN THOSE EXCLUDED BY NOTE 1(B) OR 1(C) TO THIS CHAPTER - OF GOATS </t>
        </is>
      </c>
      <c r="D6075" t="inlineStr">
        <is>
          <t>6c706b16-0949-44e2-b011-1a282ab14f1f</t>
        </is>
      </c>
      <c r="E6075" t="inlineStr">
        <is>
          <t>177f0418-3761-4988-a070-29a3f1408a88</t>
        </is>
      </c>
      <c r="F6075" t="n">
        <v>61</v>
      </c>
    </row>
    <row r="6076">
      <c r="A6076" t="inlineStr">
        <is>
          <t>b47613d0-e26e-4408-87d6-c8a07f1bba2c</t>
        </is>
      </c>
      <c r="B6076" t="inlineStr">
        <is>
          <t>41031090</t>
        </is>
      </c>
      <c r="C6076" t="inlineStr">
        <is>
          <t xml:space="preserve">OTHER RAW HIDES AND SKINS (FRESH, OR SALTED, DRIED, LIMED, PICKLED OR OTHERWISE PRESERVED, BUT NOT TANNED, PARCHMENT-DRESSED OR FURTHER PREPARED), WHETHER OR NOT DEHAIRED OR SPLIT, OTHER THAN THOSE EXCLUDED BY NOTE 1(B) OR 1(C) TO THIS CHAPTER - OF GOATS </t>
        </is>
      </c>
      <c r="D6076" t="inlineStr">
        <is>
          <t>6c706b16-0949-44e2-b011-1a282ab14f1f</t>
        </is>
      </c>
      <c r="E6076" t="inlineStr">
        <is>
          <t>177f0418-3761-4988-a070-29a3f1408a88</t>
        </is>
      </c>
      <c r="F6076" t="n">
        <v>61</v>
      </c>
    </row>
    <row r="6077">
      <c r="A6077" t="inlineStr">
        <is>
          <t>978b5bad-399e-4f96-8fe1-a8aa8a74b56b</t>
        </is>
      </c>
      <c r="B6077" t="inlineStr">
        <is>
          <t>41032000</t>
        </is>
      </c>
      <c r="C6077" t="inlineStr">
        <is>
          <t>OF REPTILES</t>
        </is>
      </c>
      <c r="D6077" t="inlineStr">
        <is>
          <t>6c706b16-0949-44e2-b011-1a282ab14f1f</t>
        </is>
      </c>
      <c r="E6077" t="inlineStr">
        <is>
          <t>177f0418-3761-4988-a070-29a3f1408a88</t>
        </is>
      </c>
      <c r="F6077" t="n">
        <v>61</v>
      </c>
    </row>
    <row r="6078">
      <c r="A6078" t="inlineStr">
        <is>
          <t>5a1eb8d0-6d3f-450a-bb28-609d420f50d0</t>
        </is>
      </c>
      <c r="B6078" t="inlineStr">
        <is>
          <t>41033000</t>
        </is>
      </c>
      <c r="C6078" t="inlineStr">
        <is>
          <t>OF SWINE</t>
        </is>
      </c>
      <c r="D6078" t="inlineStr">
        <is>
          <t>6c706b16-0949-44e2-b011-1a282ab14f1f</t>
        </is>
      </c>
      <c r="E6078" t="inlineStr">
        <is>
          <t>177f0418-3761-4988-a070-29a3f1408a88</t>
        </is>
      </c>
      <c r="F6078" t="n">
        <v>61</v>
      </c>
    </row>
    <row r="6079">
      <c r="A6079" t="inlineStr">
        <is>
          <t>790aa185-2a61-48e6-8e5f-f0906b611be8</t>
        </is>
      </c>
      <c r="B6079" t="inlineStr">
        <is>
          <t>41039000</t>
        </is>
      </c>
      <c r="C6079" t="inlineStr">
        <is>
          <t>OTHER</t>
        </is>
      </c>
      <c r="D6079" t="inlineStr">
        <is>
          <t>6c706b16-0949-44e2-b011-1a282ab14f1f</t>
        </is>
      </c>
      <c r="E6079" t="inlineStr">
        <is>
          <t>177f0418-3761-4988-a070-29a3f1408a88</t>
        </is>
      </c>
      <c r="F6079" t="n">
        <v>61</v>
      </c>
    </row>
    <row r="6080">
      <c r="A6080" t="inlineStr">
        <is>
          <t>94144700-e085-425c-ac6a-7f4eb998ee28</t>
        </is>
      </c>
      <c r="B6080" t="inlineStr">
        <is>
          <t>41041100</t>
        </is>
      </c>
      <c r="C6080" t="inlineStr">
        <is>
          <t>FULL GRAINS, UNSPLIT, GRAIN SPLITS</t>
        </is>
      </c>
      <c r="D6080" t="inlineStr">
        <is>
          <t>6c706b16-0949-44e2-b011-1a282ab14f1f</t>
        </is>
      </c>
      <c r="E6080" t="inlineStr">
        <is>
          <t>6195f62e-b8c0-4487-b4a8-644b5412e737</t>
        </is>
      </c>
      <c r="F6080" t="n">
        <v>61</v>
      </c>
    </row>
    <row r="6081">
      <c r="A6081" t="inlineStr">
        <is>
          <t>0ac66069-56f1-4a64-a5f8-e1b8bb41e4d8</t>
        </is>
      </c>
      <c r="B6081" t="inlineStr">
        <is>
          <t>41041900</t>
        </is>
      </c>
      <c r="C6081" t="inlineStr">
        <is>
          <t>OTHER</t>
        </is>
      </c>
      <c r="D6081" t="inlineStr">
        <is>
          <t>6c706b16-0949-44e2-b011-1a282ab14f1f</t>
        </is>
      </c>
      <c r="E6081" t="inlineStr">
        <is>
          <t>6195f62e-b8c0-4487-b4a8-644b5412e737</t>
        </is>
      </c>
      <c r="F6081" t="n">
        <v>61</v>
      </c>
    </row>
    <row r="6082">
      <c r="A6082" t="inlineStr">
        <is>
          <t>64ceb0ab-1025-43d0-a7e7-7f68e3c3e81d</t>
        </is>
      </c>
      <c r="B6082" t="inlineStr">
        <is>
          <t>41044100</t>
        </is>
      </c>
      <c r="C6082" t="inlineStr">
        <is>
          <t>FULL GRAINS, UNSPLIT, GRAIN SPLITS</t>
        </is>
      </c>
      <c r="D6082" t="inlineStr">
        <is>
          <t>6c706b16-0949-44e2-b011-1a282ab14f1f</t>
        </is>
      </c>
      <c r="E6082" t="inlineStr">
        <is>
          <t>6195f62e-b8c0-4487-b4a8-644b5412e737</t>
        </is>
      </c>
      <c r="F6082" t="n">
        <v>61</v>
      </c>
    </row>
    <row r="6083">
      <c r="A6083" t="inlineStr">
        <is>
          <t>c6155469-8e44-40f4-bf6d-0f2f509a246e</t>
        </is>
      </c>
      <c r="B6083" t="inlineStr">
        <is>
          <t>41044900</t>
        </is>
      </c>
      <c r="C6083" t="inlineStr">
        <is>
          <t>OTHER</t>
        </is>
      </c>
      <c r="D6083" t="inlineStr">
        <is>
          <t>6c706b16-0949-44e2-b011-1a282ab14f1f</t>
        </is>
      </c>
      <c r="E6083" t="inlineStr">
        <is>
          <t>6195f62e-b8c0-4487-b4a8-644b5412e737</t>
        </is>
      </c>
      <c r="F6083" t="n">
        <v>61</v>
      </c>
    </row>
    <row r="6084">
      <c r="A6084" t="inlineStr">
        <is>
          <t>f0b1a61b-a13d-4ed6-b368-e62251b6163c</t>
        </is>
      </c>
      <c r="B6084" t="inlineStr">
        <is>
          <t>41051000</t>
        </is>
      </c>
      <c r="C6084" t="inlineStr">
        <is>
          <t>IN THE WET STATE (INCLUDING WET-BLUE)</t>
        </is>
      </c>
      <c r="D6084" t="inlineStr">
        <is>
          <t>6c706b16-0949-44e2-b011-1a282ab14f1f</t>
        </is>
      </c>
      <c r="E6084" t="inlineStr">
        <is>
          <t>f785d6f1-2731-4113-8dd1-8363e71e626e</t>
        </is>
      </c>
      <c r="F6084" t="n">
        <v>61</v>
      </c>
    </row>
    <row r="6085">
      <c r="A6085" t="inlineStr">
        <is>
          <t>6a0a2b14-b725-4fb2-8625-eff424c8b491</t>
        </is>
      </c>
      <c r="B6085" t="inlineStr">
        <is>
          <t>41053000</t>
        </is>
      </c>
      <c r="C6085" t="inlineStr">
        <is>
          <t>IN THE DRY STATE (CRUST)</t>
        </is>
      </c>
      <c r="D6085" t="inlineStr">
        <is>
          <t>6c706b16-0949-44e2-b011-1a282ab14f1f</t>
        </is>
      </c>
      <c r="E6085" t="inlineStr">
        <is>
          <t>f785d6f1-2731-4113-8dd1-8363e71e626e</t>
        </is>
      </c>
      <c r="F6085" t="n">
        <v>61</v>
      </c>
    </row>
    <row r="6086">
      <c r="A6086" t="inlineStr">
        <is>
          <t>5d50ddf9-27b0-44f8-855c-b5f10d76e590</t>
        </is>
      </c>
      <c r="B6086" t="inlineStr">
        <is>
          <t>41062100</t>
        </is>
      </c>
      <c r="C6086" t="inlineStr">
        <is>
          <t>IN THE WET STATE (INCLUDING WET-BLUE)</t>
        </is>
      </c>
      <c r="D6086" t="inlineStr">
        <is>
          <t>6c706b16-0949-44e2-b011-1a282ab14f1f</t>
        </is>
      </c>
      <c r="E6086" t="inlineStr">
        <is>
          <t>b9e96e50-8779-4b08-ba65-1051dfb85897</t>
        </is>
      </c>
      <c r="F6086" t="n">
        <v>61</v>
      </c>
    </row>
    <row r="6087">
      <c r="A6087" t="inlineStr">
        <is>
          <t>e4108a61-8c02-41fc-9e14-530a1aeb2f4b</t>
        </is>
      </c>
      <c r="B6087" t="inlineStr">
        <is>
          <t>41062200</t>
        </is>
      </c>
      <c r="C6087" t="inlineStr">
        <is>
          <t>IN THE DRY STATE (CRUST)</t>
        </is>
      </c>
      <c r="D6087" t="inlineStr">
        <is>
          <t>6c706b16-0949-44e2-b011-1a282ab14f1f</t>
        </is>
      </c>
      <c r="E6087" t="inlineStr">
        <is>
          <t>b9e96e50-8779-4b08-ba65-1051dfb85897</t>
        </is>
      </c>
      <c r="F6087" t="n">
        <v>61</v>
      </c>
    </row>
    <row r="6088">
      <c r="A6088" t="inlineStr">
        <is>
          <t>77d613e1-17cc-4289-bf6b-cf23b6609ed4</t>
        </is>
      </c>
      <c r="B6088" t="inlineStr">
        <is>
          <t>41063100</t>
        </is>
      </c>
      <c r="C6088" t="inlineStr">
        <is>
          <t>IN THE WET STATE (INCLUDING WET-BLUE)</t>
        </is>
      </c>
      <c r="D6088" t="inlineStr">
        <is>
          <t>6c706b16-0949-44e2-b011-1a282ab14f1f</t>
        </is>
      </c>
      <c r="E6088" t="inlineStr">
        <is>
          <t>b9e96e50-8779-4b08-ba65-1051dfb85897</t>
        </is>
      </c>
      <c r="F6088" t="n">
        <v>61</v>
      </c>
    </row>
    <row r="6089">
      <c r="A6089" t="inlineStr">
        <is>
          <t>9113e21b-2435-4c30-81a2-a4e203ed3061</t>
        </is>
      </c>
      <c r="B6089" t="inlineStr">
        <is>
          <t>41063200</t>
        </is>
      </c>
      <c r="C6089" t="inlineStr">
        <is>
          <t>IN THE DRY STATE (CRUST)</t>
        </is>
      </c>
      <c r="D6089" t="inlineStr">
        <is>
          <t>6c706b16-0949-44e2-b011-1a282ab14f1f</t>
        </is>
      </c>
      <c r="E6089" t="inlineStr">
        <is>
          <t>b9e96e50-8779-4b08-ba65-1051dfb85897</t>
        </is>
      </c>
      <c r="F6089" t="n">
        <v>61</v>
      </c>
    </row>
    <row r="6090">
      <c r="A6090" t="inlineStr">
        <is>
          <t>811934c0-02cf-4147-bc25-2d5c4d446dd5</t>
        </is>
      </c>
      <c r="B6090" t="inlineStr">
        <is>
          <t>41064000</t>
        </is>
      </c>
      <c r="C6090" t="inlineStr">
        <is>
          <t>OF REPTILES</t>
        </is>
      </c>
      <c r="D6090" t="inlineStr">
        <is>
          <t>6c706b16-0949-44e2-b011-1a282ab14f1f</t>
        </is>
      </c>
      <c r="E6090" t="inlineStr">
        <is>
          <t>b9e96e50-8779-4b08-ba65-1051dfb85897</t>
        </is>
      </c>
      <c r="F6090" t="n">
        <v>61</v>
      </c>
    </row>
    <row r="6091">
      <c r="A6091" t="inlineStr">
        <is>
          <t>c89eac78-e5cb-4f2d-97ca-796ac136a4ff</t>
        </is>
      </c>
      <c r="B6091" t="inlineStr">
        <is>
          <t>41069100</t>
        </is>
      </c>
      <c r="C6091" t="inlineStr">
        <is>
          <t>IN THE WET STATE (INCLUDING WET-BLUE)</t>
        </is>
      </c>
      <c r="D6091" t="inlineStr">
        <is>
          <t>6c706b16-0949-44e2-b011-1a282ab14f1f</t>
        </is>
      </c>
      <c r="E6091" t="inlineStr">
        <is>
          <t>b9e96e50-8779-4b08-ba65-1051dfb85897</t>
        </is>
      </c>
      <c r="F6091" t="n">
        <v>61</v>
      </c>
    </row>
    <row r="6092">
      <c r="A6092" t="inlineStr">
        <is>
          <t>3aeeefb8-e952-4505-9970-abd8134b847a</t>
        </is>
      </c>
      <c r="B6092" t="inlineStr">
        <is>
          <t>41069200</t>
        </is>
      </c>
      <c r="C6092" t="inlineStr">
        <is>
          <t>IN THE DRY STATE (CRUST)</t>
        </is>
      </c>
      <c r="D6092" t="inlineStr">
        <is>
          <t>6c706b16-0949-44e2-b011-1a282ab14f1f</t>
        </is>
      </c>
      <c r="E6092" t="inlineStr">
        <is>
          <t>b9e96e50-8779-4b08-ba65-1051dfb85897</t>
        </is>
      </c>
      <c r="F6092" t="n">
        <v>61</v>
      </c>
    </row>
    <row r="6093">
      <c r="A6093" t="inlineStr">
        <is>
          <t>01aa01f5-0b6f-43cd-8a92-6acb996e76f6</t>
        </is>
      </c>
      <c r="B6093" t="inlineStr">
        <is>
          <t>41071100</t>
        </is>
      </c>
      <c r="C6093" t="inlineStr">
        <is>
          <t>FULL GRAINS, UNSPLIT</t>
        </is>
      </c>
      <c r="D6093" t="inlineStr">
        <is>
          <t>6c706b16-0949-44e2-b011-1a282ab14f1f</t>
        </is>
      </c>
      <c r="E6093" t="inlineStr">
        <is>
          <t>03b69b71-67dc-40a5-bb76-863e8b52b548</t>
        </is>
      </c>
      <c r="F6093" t="n">
        <v>61</v>
      </c>
    </row>
    <row r="6094">
      <c r="A6094" t="inlineStr">
        <is>
          <t>f4cb2b9b-20ee-4260-a364-3e32993bad17</t>
        </is>
      </c>
      <c r="B6094" t="inlineStr">
        <is>
          <t>41071200</t>
        </is>
      </c>
      <c r="C6094" t="inlineStr">
        <is>
          <t>GRAIN SPLITS</t>
        </is>
      </c>
      <c r="D6094" t="inlineStr">
        <is>
          <t>6c706b16-0949-44e2-b011-1a282ab14f1f</t>
        </is>
      </c>
      <c r="E6094" t="inlineStr">
        <is>
          <t>03b69b71-67dc-40a5-bb76-863e8b52b548</t>
        </is>
      </c>
      <c r="F6094" t="n">
        <v>61</v>
      </c>
    </row>
    <row r="6095">
      <c r="A6095" t="inlineStr">
        <is>
          <t>c12fbc18-84a1-4b95-9ead-0486d4dba142</t>
        </is>
      </c>
      <c r="B6095" t="inlineStr">
        <is>
          <t>41071900</t>
        </is>
      </c>
      <c r="C6095" t="inlineStr">
        <is>
          <t>OTHER</t>
        </is>
      </c>
      <c r="D6095" t="inlineStr">
        <is>
          <t>6c706b16-0949-44e2-b011-1a282ab14f1f</t>
        </is>
      </c>
      <c r="E6095" t="inlineStr">
        <is>
          <t>03b69b71-67dc-40a5-bb76-863e8b52b548</t>
        </is>
      </c>
      <c r="F6095" t="n">
        <v>61</v>
      </c>
    </row>
    <row r="6096">
      <c r="A6096" t="inlineStr">
        <is>
          <t>603558b1-a8b4-4e15-9dfb-62b64bf3c732</t>
        </is>
      </c>
      <c r="B6096" t="inlineStr">
        <is>
          <t>41079100</t>
        </is>
      </c>
      <c r="C6096" t="inlineStr">
        <is>
          <t>FULL GRAINS, UNSPLIT</t>
        </is>
      </c>
      <c r="D6096" t="inlineStr">
        <is>
          <t>6c706b16-0949-44e2-b011-1a282ab14f1f</t>
        </is>
      </c>
      <c r="E6096" t="inlineStr">
        <is>
          <t>03b69b71-67dc-40a5-bb76-863e8b52b548</t>
        </is>
      </c>
      <c r="F6096" t="n">
        <v>61</v>
      </c>
    </row>
    <row r="6097">
      <c r="A6097" t="inlineStr">
        <is>
          <t>6dae0726-84d9-4a0f-b06c-8c48e359419b</t>
        </is>
      </c>
      <c r="B6097" t="inlineStr">
        <is>
          <t>41079200</t>
        </is>
      </c>
      <c r="C6097" t="inlineStr">
        <is>
          <t>GRAIN SPLITS</t>
        </is>
      </c>
      <c r="D6097" t="inlineStr">
        <is>
          <t>6c706b16-0949-44e2-b011-1a282ab14f1f</t>
        </is>
      </c>
      <c r="E6097" t="inlineStr">
        <is>
          <t>03b69b71-67dc-40a5-bb76-863e8b52b548</t>
        </is>
      </c>
      <c r="F6097" t="n">
        <v>61</v>
      </c>
    </row>
    <row r="6098">
      <c r="A6098" t="inlineStr">
        <is>
          <t>2be45691-a7b2-4a23-a8a5-8ea3699ad04c</t>
        </is>
      </c>
      <c r="B6098" t="inlineStr">
        <is>
          <t>41079900</t>
        </is>
      </c>
      <c r="C6098" t="inlineStr">
        <is>
          <t>OTHER</t>
        </is>
      </c>
      <c r="D6098" t="inlineStr">
        <is>
          <t>6c706b16-0949-44e2-b011-1a282ab14f1f</t>
        </is>
      </c>
      <c r="E6098" t="inlineStr">
        <is>
          <t>03b69b71-67dc-40a5-bb76-863e8b52b548</t>
        </is>
      </c>
      <c r="F6098" t="n">
        <v>61</v>
      </c>
    </row>
    <row r="6099">
      <c r="A6099" t="inlineStr">
        <is>
          <t>a1e095f5-0588-43fb-8af1-3f16ad4092fd</t>
        </is>
      </c>
      <c r="B6099" t="inlineStr">
        <is>
          <t>41120000</t>
        </is>
      </c>
      <c r="C6099" t="inlineStr">
        <is>
          <t>LEATHER FURTHER PREPARED AFTER TANNING OR CRUSTING, INCLUDING PARCHMENT-DRESSED LEATHER, OF SHEEP OR LAMB, WITHOUT WOOL ON, WHETHER OR NOT SPLIT, OTHER THAN LEATHER OF HEADING 4114</t>
        </is>
      </c>
      <c r="D6099" t="inlineStr">
        <is>
          <t>6c706b16-0949-44e2-b011-1a282ab14f1f</t>
        </is>
      </c>
      <c r="E6099" t="inlineStr">
        <is>
          <t>d62eb707-17ba-4234-abea-3ee3a890b64a</t>
        </is>
      </c>
      <c r="F6099" t="n">
        <v>61</v>
      </c>
    </row>
    <row r="6100">
      <c r="A6100" t="inlineStr">
        <is>
          <t>7d4d5789-20be-4e14-8858-8b22c430a798</t>
        </is>
      </c>
      <c r="B6100" t="inlineStr">
        <is>
          <t>41131000</t>
        </is>
      </c>
      <c r="C6100" t="inlineStr">
        <is>
          <t>OF GOATS OR KIDS</t>
        </is>
      </c>
      <c r="D6100" t="inlineStr">
        <is>
          <t>6c706b16-0949-44e2-b011-1a282ab14f1f</t>
        </is>
      </c>
      <c r="E6100" t="inlineStr">
        <is>
          <t>fb47c556-42a0-4ca9-86bb-d3f2a8d9bf32</t>
        </is>
      </c>
      <c r="F6100" t="n">
        <v>61</v>
      </c>
    </row>
    <row r="6101">
      <c r="A6101" t="inlineStr">
        <is>
          <t>88b38cd9-ee07-41b3-88c0-a7775a2b4f6f</t>
        </is>
      </c>
      <c r="B6101" t="inlineStr">
        <is>
          <t>41132000</t>
        </is>
      </c>
      <c r="C6101" t="inlineStr">
        <is>
          <t>OF SWINE</t>
        </is>
      </c>
      <c r="D6101" t="inlineStr">
        <is>
          <t>6c706b16-0949-44e2-b011-1a282ab14f1f</t>
        </is>
      </c>
      <c r="E6101" t="inlineStr">
        <is>
          <t>fb47c556-42a0-4ca9-86bb-d3f2a8d9bf32</t>
        </is>
      </c>
      <c r="F6101" t="n">
        <v>61</v>
      </c>
    </row>
    <row r="6102">
      <c r="A6102" t="inlineStr">
        <is>
          <t>29a34c10-6f28-439f-b53d-a2d4f9cfaf55</t>
        </is>
      </c>
      <c r="B6102" t="inlineStr">
        <is>
          <t>41133000</t>
        </is>
      </c>
      <c r="C6102" t="inlineStr">
        <is>
          <t>OF REPTILES</t>
        </is>
      </c>
      <c r="D6102" t="inlineStr">
        <is>
          <t>6c706b16-0949-44e2-b011-1a282ab14f1f</t>
        </is>
      </c>
      <c r="E6102" t="inlineStr">
        <is>
          <t>fb47c556-42a0-4ca9-86bb-d3f2a8d9bf32</t>
        </is>
      </c>
      <c r="F6102" t="n">
        <v>61</v>
      </c>
    </row>
    <row r="6103">
      <c r="A6103" t="inlineStr">
        <is>
          <t>10dd8518-446e-4abd-82e6-221d6707a0a3</t>
        </is>
      </c>
      <c r="B6103" t="inlineStr">
        <is>
          <t>41139000</t>
        </is>
      </c>
      <c r="C6103" t="inlineStr">
        <is>
          <t>OTHER</t>
        </is>
      </c>
      <c r="D6103" t="inlineStr">
        <is>
          <t>6c706b16-0949-44e2-b011-1a282ab14f1f</t>
        </is>
      </c>
      <c r="E6103" t="inlineStr">
        <is>
          <t>fb47c556-42a0-4ca9-86bb-d3f2a8d9bf32</t>
        </is>
      </c>
      <c r="F6103" t="n">
        <v>61</v>
      </c>
    </row>
    <row r="6104">
      <c r="A6104" t="inlineStr">
        <is>
          <t>e3052e91-6099-4efa-8c79-6fcbee63405c</t>
        </is>
      </c>
      <c r="B6104" t="inlineStr">
        <is>
          <t>41141000</t>
        </is>
      </c>
      <c r="C6104" t="inlineStr">
        <is>
          <t>CHAMOIS (INCLUDING COMBINATION CHAMOIS) LEATHER</t>
        </is>
      </c>
      <c r="D6104" t="inlineStr">
        <is>
          <t>6c706b16-0949-44e2-b011-1a282ab14f1f</t>
        </is>
      </c>
      <c r="E6104" t="inlineStr">
        <is>
          <t>ac37cbcc-08bb-4e1c-b9c2-9f4bd4b778ac</t>
        </is>
      </c>
      <c r="F6104" t="n">
        <v>61</v>
      </c>
    </row>
    <row r="6105">
      <c r="A6105" t="inlineStr">
        <is>
          <t>8482cbf6-403a-41ff-955c-d9e20b2a005a</t>
        </is>
      </c>
      <c r="B6105" t="inlineStr">
        <is>
          <t>41142010</t>
        </is>
      </c>
      <c r="C6105" t="inlineStr">
        <is>
          <t>PATENT LEATHER AND PATENT LAMINATED LEATHER</t>
        </is>
      </c>
      <c r="D6105" t="inlineStr">
        <is>
          <t>6c706b16-0949-44e2-b011-1a282ab14f1f</t>
        </is>
      </c>
      <c r="E6105" t="inlineStr">
        <is>
          <t>ac37cbcc-08bb-4e1c-b9c2-9f4bd4b778ac</t>
        </is>
      </c>
      <c r="F6105" t="n">
        <v>61</v>
      </c>
    </row>
    <row r="6106">
      <c r="A6106" t="inlineStr">
        <is>
          <t>4833c025-5e20-498c-883e-6882c702e1d2</t>
        </is>
      </c>
      <c r="B6106" t="inlineStr">
        <is>
          <t>41142020</t>
        </is>
      </c>
      <c r="C6106" t="inlineStr">
        <is>
          <t>METALLISED LEATHER</t>
        </is>
      </c>
      <c r="D6106" t="inlineStr">
        <is>
          <t>6c706b16-0949-44e2-b011-1a282ab14f1f</t>
        </is>
      </c>
      <c r="E6106" t="inlineStr">
        <is>
          <t>ac37cbcc-08bb-4e1c-b9c2-9f4bd4b778ac</t>
        </is>
      </c>
      <c r="F6106" t="n">
        <v>61</v>
      </c>
    </row>
    <row r="6107">
      <c r="A6107" t="inlineStr">
        <is>
          <t>adddbb71-194a-42ab-93dc-fec2fa9a69ed</t>
        </is>
      </c>
      <c r="B6107" t="inlineStr">
        <is>
          <t>41151000</t>
        </is>
      </c>
      <c r="C6107" t="inlineStr">
        <is>
          <t>COMPOSITION LEATHER WITH A BASIS OF LEATHER OR LEATHER FIBER, IN SLABS, SHEETS OR STRIP, WHETHER OR NOT IN ROLLS</t>
        </is>
      </c>
      <c r="D6107" t="inlineStr">
        <is>
          <t>6c706b16-0949-44e2-b011-1a282ab14f1f</t>
        </is>
      </c>
      <c r="E6107" t="inlineStr">
        <is>
          <t>5ea249d4-80ff-4c5f-b25c-210e6e3bcab4</t>
        </is>
      </c>
      <c r="F6107" t="n">
        <v>61</v>
      </c>
    </row>
    <row r="6108">
      <c r="A6108" t="inlineStr">
        <is>
          <t>4481b5d9-22d9-460f-82f0-6e1ae9333b1b</t>
        </is>
      </c>
      <c r="B6108" t="inlineStr">
        <is>
          <t>41152010</t>
        </is>
      </c>
      <c r="C6108" t="inlineStr">
        <is>
          <t>CUTTINGS OF LEATHER</t>
        </is>
      </c>
      <c r="D6108" t="inlineStr">
        <is>
          <t>6c706b16-0949-44e2-b011-1a282ab14f1f</t>
        </is>
      </c>
      <c r="E6108" t="inlineStr">
        <is>
          <t>5ea249d4-80ff-4c5f-b25c-210e6e3bcab4</t>
        </is>
      </c>
      <c r="F6108" t="n">
        <v>61</v>
      </c>
    </row>
    <row r="6109">
      <c r="A6109" t="inlineStr">
        <is>
          <t>e2c9141a-aa64-4845-b0f2-89faa2fef88a</t>
        </is>
      </c>
      <c r="B6109" t="inlineStr">
        <is>
          <t>41152090</t>
        </is>
      </c>
      <c r="C6109" t="inlineStr">
        <is>
          <t>OTHER</t>
        </is>
      </c>
      <c r="D6109" t="inlineStr">
        <is>
          <t>6c706b16-0949-44e2-b011-1a282ab14f1f</t>
        </is>
      </c>
      <c r="E6109" t="inlineStr">
        <is>
          <t>5ea249d4-80ff-4c5f-b25c-210e6e3bcab4</t>
        </is>
      </c>
      <c r="F6109" t="n">
        <v>61</v>
      </c>
    </row>
    <row r="6110">
      <c r="A6110" t="inlineStr">
        <is>
          <t>8c636133-49a9-4fcf-88d0-ca71ce5b12d6</t>
        </is>
      </c>
      <c r="B6110" t="inlineStr">
        <is>
          <t>42010000</t>
        </is>
      </c>
      <c r="C6110" t="inlineStr">
        <is>
          <t>SADDLERY AND HARNESS FOR ANY ANIMAL (INCLUDING TRACES, LEADS, KNEE PADS, MUZZLES, SADDLE CLOTHS, SADDLE BAGS, DOG COATS AND THE LIKE), OF ANY MATERIAL</t>
        </is>
      </c>
      <c r="D6110" t="inlineStr">
        <is>
          <t>36bfad4f-387e-4cb1-a683-28e9e2cbbfa1</t>
        </is>
      </c>
      <c r="E6110" t="inlineStr">
        <is>
          <t>098a6a01-7faa-41f2-9bde-4854d56b988c</t>
        </is>
      </c>
      <c r="F6110" t="n">
        <v>61</v>
      </c>
    </row>
    <row r="6111">
      <c r="A6111" t="inlineStr">
        <is>
          <t>d827b97c-8f7d-4e9b-8539-313959bf61b6</t>
        </is>
      </c>
      <c r="B6111" t="inlineStr">
        <is>
          <t>42021110</t>
        </is>
      </c>
      <c r="C6111" t="inlineStr">
        <is>
          <t>TRAVEL GOODS (TRUNKS, SUIT-CASES, SPORTS BAGS AND OTHER SIMILAR ITEMS ) OF LEATHER</t>
        </is>
      </c>
      <c r="D6111" t="inlineStr">
        <is>
          <t>36bfad4f-387e-4cb1-a683-28e9e2cbbfa1</t>
        </is>
      </c>
      <c r="E6111" t="inlineStr">
        <is>
          <t>20eb385c-69b5-43b0-aec4-f7d870ade592</t>
        </is>
      </c>
      <c r="F6111" t="n">
        <v>61</v>
      </c>
    </row>
    <row r="6112">
      <c r="A6112" t="inlineStr">
        <is>
          <t>9a0e4c93-9707-4ce8-a3c6-7eb94475bbbf</t>
        </is>
      </c>
      <c r="B6112" t="inlineStr">
        <is>
          <t>42021120</t>
        </is>
      </c>
      <c r="C6112" t="inlineStr">
        <is>
          <t>TOILET-BAGS AND CASES, OF LEATHER</t>
        </is>
      </c>
      <c r="D6112" t="inlineStr">
        <is>
          <t>36bfad4f-387e-4cb1-a683-28e9e2cbbfa1</t>
        </is>
      </c>
      <c r="E6112" t="inlineStr">
        <is>
          <t>20eb385c-69b5-43b0-aec4-f7d870ade592</t>
        </is>
      </c>
      <c r="F6112" t="n">
        <v>61</v>
      </c>
    </row>
    <row r="6113">
      <c r="A6113" t="inlineStr">
        <is>
          <t>65bd90a8-a335-405e-8f5a-6810e0cc0f30</t>
        </is>
      </c>
      <c r="B6113" t="inlineStr">
        <is>
          <t>42021130</t>
        </is>
      </c>
      <c r="C6113" t="inlineStr">
        <is>
          <t>SATCHELS</t>
        </is>
      </c>
      <c r="D6113" t="inlineStr">
        <is>
          <t>36bfad4f-387e-4cb1-a683-28e9e2cbbfa1</t>
        </is>
      </c>
      <c r="E6113" t="inlineStr">
        <is>
          <t>20eb385c-69b5-43b0-aec4-f7d870ade592</t>
        </is>
      </c>
      <c r="F6113" t="n">
        <v>61</v>
      </c>
    </row>
    <row r="6114">
      <c r="A6114" t="inlineStr">
        <is>
          <t>ca96bca4-5866-4f14-934d-3fbbf6258fe8</t>
        </is>
      </c>
      <c r="B6114" t="inlineStr">
        <is>
          <t>42021140</t>
        </is>
      </c>
      <c r="C6114" t="inlineStr">
        <is>
          <t>BRIEF-CASES</t>
        </is>
      </c>
      <c r="D6114" t="inlineStr">
        <is>
          <t>36bfad4f-387e-4cb1-a683-28e9e2cbbfa1</t>
        </is>
      </c>
      <c r="E6114" t="inlineStr">
        <is>
          <t>20eb385c-69b5-43b0-aec4-f7d870ade592</t>
        </is>
      </c>
      <c r="F6114" t="n">
        <v>61</v>
      </c>
    </row>
    <row r="6115">
      <c r="A6115" t="inlineStr">
        <is>
          <t>246366f4-20ff-4b45-a5cd-51612685e89d</t>
        </is>
      </c>
      <c r="B6115" t="inlineStr">
        <is>
          <t>42021150</t>
        </is>
      </c>
      <c r="C6115" t="inlineStr">
        <is>
          <t>EXECUTIVE-CASES</t>
        </is>
      </c>
      <c r="D6115" t="inlineStr">
        <is>
          <t>36bfad4f-387e-4cb1-a683-28e9e2cbbfa1</t>
        </is>
      </c>
      <c r="E6115" t="inlineStr">
        <is>
          <t>20eb385c-69b5-43b0-aec4-f7d870ade592</t>
        </is>
      </c>
      <c r="F6115" t="n">
        <v>61</v>
      </c>
    </row>
    <row r="6116">
      <c r="A6116" t="inlineStr">
        <is>
          <t>5d0ca8ad-ecf6-4587-b6cc-a557f1740df7</t>
        </is>
      </c>
      <c r="B6116" t="inlineStr">
        <is>
          <t>42021160</t>
        </is>
      </c>
      <c r="C6116" t="inlineStr">
        <is>
          <t>VANITY-CASES</t>
        </is>
      </c>
      <c r="D6116" t="inlineStr">
        <is>
          <t>36bfad4f-387e-4cb1-a683-28e9e2cbbfa1</t>
        </is>
      </c>
      <c r="E6116" t="inlineStr">
        <is>
          <t>20eb385c-69b5-43b0-aec4-f7d870ade592</t>
        </is>
      </c>
      <c r="F6116" t="n">
        <v>61</v>
      </c>
    </row>
    <row r="6117">
      <c r="A6117" t="inlineStr">
        <is>
          <t>85477b8a-228b-4835-94c8-a6e2ff301838</t>
        </is>
      </c>
      <c r="B6117" t="inlineStr">
        <is>
          <t>42021170</t>
        </is>
      </c>
      <c r="C6117" t="inlineStr">
        <is>
          <t>ATTACHE-CASES</t>
        </is>
      </c>
      <c r="D6117" t="inlineStr">
        <is>
          <t>36bfad4f-387e-4cb1-a683-28e9e2cbbfa1</t>
        </is>
      </c>
      <c r="E6117" t="inlineStr">
        <is>
          <t>20eb385c-69b5-43b0-aec4-f7d870ade592</t>
        </is>
      </c>
      <c r="F6117" t="n">
        <v>61</v>
      </c>
    </row>
    <row r="6118">
      <c r="A6118" t="inlineStr">
        <is>
          <t>7b1a09c1-95eb-4636-9ca4-b1227c6d17ac</t>
        </is>
      </c>
      <c r="B6118" t="inlineStr">
        <is>
          <t>42021190</t>
        </is>
      </c>
      <c r="C6118" t="inlineStr">
        <is>
          <t>OTHER</t>
        </is>
      </c>
      <c r="D6118" t="inlineStr">
        <is>
          <t>36bfad4f-387e-4cb1-a683-28e9e2cbbfa1</t>
        </is>
      </c>
      <c r="E6118" t="inlineStr">
        <is>
          <t>20eb385c-69b5-43b0-aec4-f7d870ade592</t>
        </is>
      </c>
      <c r="F6118" t="n">
        <v>61</v>
      </c>
    </row>
    <row r="6119">
      <c r="A6119" t="inlineStr">
        <is>
          <t>dd034ddc-caf0-46a6-98eb-3163fd0d63ed</t>
        </is>
      </c>
      <c r="B6119" t="inlineStr">
        <is>
          <t>42021210</t>
        </is>
      </c>
      <c r="C6119" t="inlineStr">
        <is>
          <t>TOILET-CASES</t>
        </is>
      </c>
      <c r="D6119" t="inlineStr">
        <is>
          <t>36bfad4f-387e-4cb1-a683-28e9e2cbbfa1</t>
        </is>
      </c>
      <c r="E6119" t="inlineStr">
        <is>
          <t>20eb385c-69b5-43b0-aec4-f7d870ade592</t>
        </is>
      </c>
      <c r="F6119" t="n">
        <v>61</v>
      </c>
    </row>
    <row r="6120">
      <c r="A6120" t="inlineStr">
        <is>
          <t>a0ec1287-373d-479f-9ee9-f7ceec865fc7</t>
        </is>
      </c>
      <c r="B6120" t="inlineStr">
        <is>
          <t>42021220</t>
        </is>
      </c>
      <c r="C6120" t="inlineStr">
        <is>
          <t>PLASTIC MOULDED SUIT CASES</t>
        </is>
      </c>
      <c r="D6120" t="inlineStr">
        <is>
          <t>36bfad4f-387e-4cb1-a683-28e9e2cbbfa1</t>
        </is>
      </c>
      <c r="E6120" t="inlineStr">
        <is>
          <t>20eb385c-69b5-43b0-aec4-f7d870ade592</t>
        </is>
      </c>
      <c r="F6120" t="n">
        <v>61</v>
      </c>
    </row>
    <row r="6121">
      <c r="A6121" t="inlineStr">
        <is>
          <t>ec3ba3d2-87cc-4b5f-88b6-3e91d7ed5857</t>
        </is>
      </c>
      <c r="B6121" t="inlineStr">
        <is>
          <t>42021230</t>
        </is>
      </c>
      <c r="C6121" t="inlineStr">
        <is>
          <t>PLASTIC MOULDED BRIEF CASES</t>
        </is>
      </c>
      <c r="D6121" t="inlineStr">
        <is>
          <t>36bfad4f-387e-4cb1-a683-28e9e2cbbfa1</t>
        </is>
      </c>
      <c r="E6121" t="inlineStr">
        <is>
          <t>20eb385c-69b5-43b0-aec4-f7d870ade592</t>
        </is>
      </c>
      <c r="F6121" t="n">
        <v>61</v>
      </c>
    </row>
    <row r="6122">
      <c r="A6122" t="inlineStr">
        <is>
          <t>0b5d0f8e-9e9c-4217-81ed-8fc579df0ea0</t>
        </is>
      </c>
      <c r="B6122" t="inlineStr">
        <is>
          <t>42021240</t>
        </is>
      </c>
      <c r="C6122" t="inlineStr">
        <is>
          <t>SATCHELS</t>
        </is>
      </c>
      <c r="D6122" t="inlineStr">
        <is>
          <t>36bfad4f-387e-4cb1-a683-28e9e2cbbfa1</t>
        </is>
      </c>
      <c r="E6122" t="inlineStr">
        <is>
          <t>20eb385c-69b5-43b0-aec4-f7d870ade592</t>
        </is>
      </c>
      <c r="F6122" t="n">
        <v>61</v>
      </c>
    </row>
    <row r="6123">
      <c r="A6123" t="inlineStr">
        <is>
          <t>6d071c62-cf4b-4789-9424-8c048d66d442</t>
        </is>
      </c>
      <c r="B6123" t="inlineStr">
        <is>
          <t>42021250</t>
        </is>
      </c>
      <c r="C6123" t="inlineStr">
        <is>
          <t>OTHER TRAVEL GOODS</t>
        </is>
      </c>
      <c r="D6123" t="inlineStr">
        <is>
          <t>36bfad4f-387e-4cb1-a683-28e9e2cbbfa1</t>
        </is>
      </c>
      <c r="E6123" t="inlineStr">
        <is>
          <t>20eb385c-69b5-43b0-aec4-f7d870ade592</t>
        </is>
      </c>
      <c r="F6123" t="n">
        <v>61</v>
      </c>
    </row>
    <row r="6124">
      <c r="A6124" t="inlineStr">
        <is>
          <t>41c25aa1-7797-4f2a-b78e-80fc14be68fc</t>
        </is>
      </c>
      <c r="B6124" t="inlineStr">
        <is>
          <t>42021260</t>
        </is>
      </c>
      <c r="C6124" t="inlineStr">
        <is>
          <t>BRIEF CASES</t>
        </is>
      </c>
      <c r="D6124" t="inlineStr">
        <is>
          <t>36bfad4f-387e-4cb1-a683-28e9e2cbbfa1</t>
        </is>
      </c>
      <c r="E6124" t="inlineStr">
        <is>
          <t>20eb385c-69b5-43b0-aec4-f7d870ade592</t>
        </is>
      </c>
      <c r="F6124" t="n">
        <v>61</v>
      </c>
    </row>
    <row r="6125">
      <c r="A6125" t="inlineStr">
        <is>
          <t>78be3a87-e05e-469b-9acd-82e70b9e1ba7</t>
        </is>
      </c>
      <c r="B6125" t="inlineStr">
        <is>
          <t>42021270</t>
        </is>
      </c>
      <c r="C6125" t="inlineStr">
        <is>
          <t>EXECUTIVE CASES OTHER THAN PLASTIC MOULDED</t>
        </is>
      </c>
      <c r="D6125" t="inlineStr">
        <is>
          <t>36bfad4f-387e-4cb1-a683-28e9e2cbbfa1</t>
        </is>
      </c>
      <c r="E6125" t="inlineStr">
        <is>
          <t>20eb385c-69b5-43b0-aec4-f7d870ade592</t>
        </is>
      </c>
      <c r="F6125" t="n">
        <v>61</v>
      </c>
    </row>
    <row r="6126">
      <c r="A6126" t="inlineStr">
        <is>
          <t>28fbee93-91f3-4439-915b-cac6aacbaf06</t>
        </is>
      </c>
      <c r="B6126" t="inlineStr">
        <is>
          <t>42021280</t>
        </is>
      </c>
      <c r="C6126" t="inlineStr">
        <is>
          <t>VANITY CASES</t>
        </is>
      </c>
      <c r="D6126" t="inlineStr">
        <is>
          <t>36bfad4f-387e-4cb1-a683-28e9e2cbbfa1</t>
        </is>
      </c>
      <c r="E6126" t="inlineStr">
        <is>
          <t>20eb385c-69b5-43b0-aec4-f7d870ade592</t>
        </is>
      </c>
      <c r="F6126" t="n">
        <v>61</v>
      </c>
    </row>
    <row r="6127">
      <c r="A6127" t="inlineStr">
        <is>
          <t>dfcca4b6-aa94-4c79-b863-23d03badc1f3</t>
        </is>
      </c>
      <c r="B6127" t="inlineStr">
        <is>
          <t>42021290</t>
        </is>
      </c>
      <c r="C6127" t="inlineStr">
        <is>
          <t>OTHER</t>
        </is>
      </c>
      <c r="D6127" t="inlineStr">
        <is>
          <t>36bfad4f-387e-4cb1-a683-28e9e2cbbfa1</t>
        </is>
      </c>
      <c r="E6127" t="inlineStr">
        <is>
          <t>20eb385c-69b5-43b0-aec4-f7d870ade592</t>
        </is>
      </c>
      <c r="F6127" t="n">
        <v>61</v>
      </c>
    </row>
    <row r="6128">
      <c r="A6128" t="inlineStr">
        <is>
          <t>44518050-5674-4fee-b7ea-c5c20607f8c4</t>
        </is>
      </c>
      <c r="B6128" t="inlineStr">
        <is>
          <t>42021910</t>
        </is>
      </c>
      <c r="C6128" t="inlineStr">
        <is>
          <t>TRAVEL GOODS (TRUNKS, SUIT CASES, SPORTS BAGS, AND OTHER SIMILAR ITEMS) OF LEATHER</t>
        </is>
      </c>
      <c r="D6128" t="inlineStr">
        <is>
          <t>36bfad4f-387e-4cb1-a683-28e9e2cbbfa1</t>
        </is>
      </c>
      <c r="E6128" t="inlineStr">
        <is>
          <t>20eb385c-69b5-43b0-aec4-f7d870ade592</t>
        </is>
      </c>
      <c r="F6128" t="n">
        <v>61</v>
      </c>
    </row>
    <row r="6129">
      <c r="A6129" t="inlineStr">
        <is>
          <t>3010e88a-e551-4a8c-812b-1ebeb0a8fadf</t>
        </is>
      </c>
      <c r="B6129" t="inlineStr">
        <is>
          <t>42021920</t>
        </is>
      </c>
      <c r="C6129" t="inlineStr">
        <is>
          <t>TOILET CASES</t>
        </is>
      </c>
      <c r="D6129" t="inlineStr">
        <is>
          <t>36bfad4f-387e-4cb1-a683-28e9e2cbbfa1</t>
        </is>
      </c>
      <c r="E6129" t="inlineStr">
        <is>
          <t>20eb385c-69b5-43b0-aec4-f7d870ade592</t>
        </is>
      </c>
      <c r="F6129" t="n">
        <v>61</v>
      </c>
    </row>
    <row r="6130">
      <c r="A6130" t="inlineStr">
        <is>
          <t>35d02e89-d0c8-42dc-8d34-3518004468e0</t>
        </is>
      </c>
      <c r="B6130" t="inlineStr">
        <is>
          <t>42021930</t>
        </is>
      </c>
      <c r="C6130" t="inlineStr">
        <is>
          <t>SATCHELS</t>
        </is>
      </c>
      <c r="D6130" t="inlineStr">
        <is>
          <t>36bfad4f-387e-4cb1-a683-28e9e2cbbfa1</t>
        </is>
      </c>
      <c r="E6130" t="inlineStr">
        <is>
          <t>20eb385c-69b5-43b0-aec4-f7d870ade592</t>
        </is>
      </c>
      <c r="F6130" t="n">
        <v>61</v>
      </c>
    </row>
    <row r="6131">
      <c r="A6131" t="inlineStr">
        <is>
          <t>992ce6e1-867c-4601-859f-87886db4003d</t>
        </is>
      </c>
      <c r="B6131" t="inlineStr">
        <is>
          <t>42021940</t>
        </is>
      </c>
      <c r="C6131" t="inlineStr">
        <is>
          <t>BRIEF CASES (OTHER THAN PLASTIC MOULDED)</t>
        </is>
      </c>
      <c r="D6131" t="inlineStr">
        <is>
          <t>36bfad4f-387e-4cb1-a683-28e9e2cbbfa1</t>
        </is>
      </c>
      <c r="E6131" t="inlineStr">
        <is>
          <t>20eb385c-69b5-43b0-aec4-f7d870ade592</t>
        </is>
      </c>
      <c r="F6131" t="n">
        <v>61</v>
      </c>
    </row>
    <row r="6132">
      <c r="A6132" t="inlineStr">
        <is>
          <t>834d2a3e-b269-49f1-b6de-09d6ad7ead4d</t>
        </is>
      </c>
      <c r="B6132" t="inlineStr">
        <is>
          <t>42021950</t>
        </is>
      </c>
      <c r="C6132" t="inlineStr">
        <is>
          <t>EXECUTIVE CASES</t>
        </is>
      </c>
      <c r="D6132" t="inlineStr">
        <is>
          <t>36bfad4f-387e-4cb1-a683-28e9e2cbbfa1</t>
        </is>
      </c>
      <c r="E6132" t="inlineStr">
        <is>
          <t>20eb385c-69b5-43b0-aec4-f7d870ade592</t>
        </is>
      </c>
      <c r="F6132" t="n">
        <v>61</v>
      </c>
    </row>
    <row r="6133">
      <c r="A6133" t="inlineStr">
        <is>
          <t>00df8561-3a60-4635-8b9c-3552e5957b91</t>
        </is>
      </c>
      <c r="B6133" t="inlineStr">
        <is>
          <t>42021960</t>
        </is>
      </c>
      <c r="C6133" t="inlineStr">
        <is>
          <t>VANITY CASES</t>
        </is>
      </c>
      <c r="D6133" t="inlineStr">
        <is>
          <t>36bfad4f-387e-4cb1-a683-28e9e2cbbfa1</t>
        </is>
      </c>
      <c r="E6133" t="inlineStr">
        <is>
          <t>20eb385c-69b5-43b0-aec4-f7d870ade592</t>
        </is>
      </c>
      <c r="F6133" t="n">
        <v>61</v>
      </c>
    </row>
    <row r="6134">
      <c r="A6134" t="inlineStr">
        <is>
          <t>0320a59b-7444-4966-a902-56e414271ef0</t>
        </is>
      </c>
      <c r="B6134" t="inlineStr">
        <is>
          <t>42021990</t>
        </is>
      </c>
      <c r="C6134" t="inlineStr">
        <is>
          <t>OTHER</t>
        </is>
      </c>
      <c r="D6134" t="inlineStr">
        <is>
          <t>36bfad4f-387e-4cb1-a683-28e9e2cbbfa1</t>
        </is>
      </c>
      <c r="E6134" t="inlineStr">
        <is>
          <t>20eb385c-69b5-43b0-aec4-f7d870ade592</t>
        </is>
      </c>
      <c r="F6134" t="n">
        <v>61</v>
      </c>
    </row>
    <row r="6135">
      <c r="A6135" t="inlineStr">
        <is>
          <t>5ef70257-afd8-4bb8-b13b-abfd78416665</t>
        </is>
      </c>
      <c r="B6135" t="inlineStr">
        <is>
          <t>42022110</t>
        </is>
      </c>
      <c r="C6135" t="inlineStr">
        <is>
          <t>HAND BAGS FOR LADIES</t>
        </is>
      </c>
      <c r="D6135" t="inlineStr">
        <is>
          <t>36bfad4f-387e-4cb1-a683-28e9e2cbbfa1</t>
        </is>
      </c>
      <c r="E6135" t="inlineStr">
        <is>
          <t>20eb385c-69b5-43b0-aec4-f7d870ade592</t>
        </is>
      </c>
      <c r="F6135" t="n">
        <v>61</v>
      </c>
    </row>
    <row r="6136">
      <c r="A6136" t="inlineStr">
        <is>
          <t>80db4d57-14c3-49c7-8d75-76f26374aaaa</t>
        </is>
      </c>
      <c r="B6136" t="inlineStr">
        <is>
          <t>42022120</t>
        </is>
      </c>
      <c r="C6136" t="inlineStr">
        <is>
          <t>VANITY BAGS</t>
        </is>
      </c>
      <c r="D6136" t="inlineStr">
        <is>
          <t>36bfad4f-387e-4cb1-a683-28e9e2cbbfa1</t>
        </is>
      </c>
      <c r="E6136" t="inlineStr">
        <is>
          <t>20eb385c-69b5-43b0-aec4-f7d870ade592</t>
        </is>
      </c>
      <c r="F6136" t="n">
        <v>61</v>
      </c>
    </row>
    <row r="6137">
      <c r="A6137" t="inlineStr">
        <is>
          <t>0e02d6c7-ce61-497a-8fbe-e889e8ad3279</t>
        </is>
      </c>
      <c r="B6137" t="inlineStr">
        <is>
          <t>42022190</t>
        </is>
      </c>
      <c r="C6137" t="inlineStr">
        <is>
          <t>OTHER</t>
        </is>
      </c>
      <c r="D6137" t="inlineStr">
        <is>
          <t>36bfad4f-387e-4cb1-a683-28e9e2cbbfa1</t>
        </is>
      </c>
      <c r="E6137" t="inlineStr">
        <is>
          <t>20eb385c-69b5-43b0-aec4-f7d870ade592</t>
        </is>
      </c>
      <c r="F6137" t="n">
        <v>61</v>
      </c>
    </row>
    <row r="6138">
      <c r="A6138" t="inlineStr">
        <is>
          <t>10174ae2-8443-423c-9480-7ff34cdda00b</t>
        </is>
      </c>
      <c r="B6138" t="inlineStr">
        <is>
          <t>42022210</t>
        </is>
      </c>
      <c r="C6138" t="inlineStr">
        <is>
          <t>HAND BAGS AND SHOPPING BAGS, OF ARTIFICIAL PLASTIC MATERIAL</t>
        </is>
      </c>
      <c r="D6138" t="inlineStr">
        <is>
          <t>36bfad4f-387e-4cb1-a683-28e9e2cbbfa1</t>
        </is>
      </c>
      <c r="E6138" t="inlineStr">
        <is>
          <t>20eb385c-69b5-43b0-aec4-f7d870ade592</t>
        </is>
      </c>
      <c r="F6138" t="n">
        <v>61</v>
      </c>
    </row>
    <row r="6139">
      <c r="A6139" t="inlineStr">
        <is>
          <t>16249a36-35fa-4eda-b3da-97d397ee8ec5</t>
        </is>
      </c>
      <c r="B6139" t="inlineStr">
        <is>
          <t>42022220</t>
        </is>
      </c>
      <c r="C6139" t="inlineStr">
        <is>
          <t>HAND BAGS AND SHOPPING BAGS, OF COTTON</t>
        </is>
      </c>
      <c r="D6139" t="inlineStr">
        <is>
          <t>36bfad4f-387e-4cb1-a683-28e9e2cbbfa1</t>
        </is>
      </c>
      <c r="E6139" t="inlineStr">
        <is>
          <t>20eb385c-69b5-43b0-aec4-f7d870ade592</t>
        </is>
      </c>
      <c r="F6139" t="n">
        <v>61</v>
      </c>
    </row>
    <row r="6140">
      <c r="A6140" t="inlineStr">
        <is>
          <t>a739eed1-1c7e-40ab-88ce-69ed5e28ae3c</t>
        </is>
      </c>
      <c r="B6140" t="inlineStr">
        <is>
          <t>42022230</t>
        </is>
      </c>
      <c r="C6140" t="inlineStr">
        <is>
          <t>HAND BAGS AND SHOPPING BAGS, OF JUTE</t>
        </is>
      </c>
      <c r="D6140" t="inlineStr">
        <is>
          <t>36bfad4f-387e-4cb1-a683-28e9e2cbbfa1</t>
        </is>
      </c>
      <c r="E6140" t="inlineStr">
        <is>
          <t>20eb385c-69b5-43b0-aec4-f7d870ade592</t>
        </is>
      </c>
      <c r="F6140" t="n">
        <v>61</v>
      </c>
    </row>
    <row r="6141">
      <c r="A6141" t="inlineStr">
        <is>
          <t>15e72318-f99c-4f6f-8aff-d8142dcfd9af</t>
        </is>
      </c>
      <c r="B6141" t="inlineStr">
        <is>
          <t>42022240</t>
        </is>
      </c>
      <c r="C6141" t="inlineStr">
        <is>
          <t>VANITY BAGS</t>
        </is>
      </c>
      <c r="D6141" t="inlineStr">
        <is>
          <t>36bfad4f-387e-4cb1-a683-28e9e2cbbfa1</t>
        </is>
      </c>
      <c r="E6141" t="inlineStr">
        <is>
          <t>20eb385c-69b5-43b0-aec4-f7d870ade592</t>
        </is>
      </c>
      <c r="F6141" t="n">
        <v>61</v>
      </c>
    </row>
    <row r="6142">
      <c r="A6142" t="inlineStr">
        <is>
          <t>50088b6e-92eb-4d6b-b793-4a35b47c7fc2</t>
        </is>
      </c>
      <c r="B6142" t="inlineStr">
        <is>
          <t>42022290</t>
        </is>
      </c>
      <c r="C6142" t="inlineStr">
        <is>
          <t>OTHER</t>
        </is>
      </c>
      <c r="D6142" t="inlineStr">
        <is>
          <t>36bfad4f-387e-4cb1-a683-28e9e2cbbfa1</t>
        </is>
      </c>
      <c r="E6142" t="inlineStr">
        <is>
          <t>20eb385c-69b5-43b0-aec4-f7d870ade592</t>
        </is>
      </c>
      <c r="F6142" t="n">
        <v>61</v>
      </c>
    </row>
    <row r="6143">
      <c r="A6143" t="inlineStr">
        <is>
          <t>ed8e038b-8efe-4b77-98a5-dbc3b907d46a</t>
        </is>
      </c>
      <c r="B6143" t="inlineStr">
        <is>
          <t>42022910</t>
        </is>
      </c>
      <c r="C6143" t="inlineStr">
        <is>
          <t>HAND BAGS OF OTHER MATERIALS EXCLUDING WICKER WORK OR BASKET WORK</t>
        </is>
      </c>
      <c r="D6143" t="inlineStr">
        <is>
          <t>36bfad4f-387e-4cb1-a683-28e9e2cbbfa1</t>
        </is>
      </c>
      <c r="E6143" t="inlineStr">
        <is>
          <t>20eb385c-69b5-43b0-aec4-f7d870ade592</t>
        </is>
      </c>
      <c r="F6143" t="n">
        <v>61</v>
      </c>
    </row>
    <row r="6144">
      <c r="A6144" t="inlineStr">
        <is>
          <t>986f628b-ab74-4d1b-904c-fe76fd815250</t>
        </is>
      </c>
      <c r="B6144" t="inlineStr">
        <is>
          <t>42022990</t>
        </is>
      </c>
      <c r="C6144" t="inlineStr">
        <is>
          <t>OTHER</t>
        </is>
      </c>
      <c r="D6144" t="inlineStr">
        <is>
          <t>36bfad4f-387e-4cb1-a683-28e9e2cbbfa1</t>
        </is>
      </c>
      <c r="E6144" t="inlineStr">
        <is>
          <t>20eb385c-69b5-43b0-aec4-f7d870ade592</t>
        </is>
      </c>
      <c r="F6144" t="n">
        <v>61</v>
      </c>
    </row>
    <row r="6145">
      <c r="A6145" t="inlineStr">
        <is>
          <t>c3b5863f-789c-4bbf-a3ec-3e6f17d24410</t>
        </is>
      </c>
      <c r="B6145" t="inlineStr">
        <is>
          <t>42023110</t>
        </is>
      </c>
      <c r="C6145" t="inlineStr">
        <is>
          <t>JEWELLERY BOX</t>
        </is>
      </c>
      <c r="D6145" t="inlineStr">
        <is>
          <t>36bfad4f-387e-4cb1-a683-28e9e2cbbfa1</t>
        </is>
      </c>
      <c r="E6145" t="inlineStr">
        <is>
          <t>20eb385c-69b5-43b0-aec4-f7d870ade592</t>
        </is>
      </c>
      <c r="F6145" t="n">
        <v>61</v>
      </c>
    </row>
    <row r="6146">
      <c r="A6146" t="inlineStr">
        <is>
          <t>e5976b54-a762-493e-8480-d531d5cd0a8b</t>
        </is>
      </c>
      <c r="B6146" t="inlineStr">
        <is>
          <t>42023120</t>
        </is>
      </c>
      <c r="C6146" t="inlineStr">
        <is>
          <t>WALLETS AND PURSES, OF LEATHER</t>
        </is>
      </c>
      <c r="D6146" t="inlineStr">
        <is>
          <t>36bfad4f-387e-4cb1-a683-28e9e2cbbfa1</t>
        </is>
      </c>
      <c r="E6146" t="inlineStr">
        <is>
          <t>20eb385c-69b5-43b0-aec4-f7d870ade592</t>
        </is>
      </c>
      <c r="F6146" t="n">
        <v>61</v>
      </c>
    </row>
    <row r="6147">
      <c r="A6147" t="inlineStr">
        <is>
          <t>8c2eaba9-75b9-446a-bd11-1880ca35b6d4</t>
        </is>
      </c>
      <c r="B6147" t="inlineStr">
        <is>
          <t>42023190</t>
        </is>
      </c>
      <c r="C6147" t="inlineStr">
        <is>
          <t>OTHER</t>
        </is>
      </c>
      <c r="D6147" t="inlineStr">
        <is>
          <t>36bfad4f-387e-4cb1-a683-28e9e2cbbfa1</t>
        </is>
      </c>
      <c r="E6147" t="inlineStr">
        <is>
          <t>20eb385c-69b5-43b0-aec4-f7d870ade592</t>
        </is>
      </c>
      <c r="F6147" t="n">
        <v>61</v>
      </c>
    </row>
    <row r="6148">
      <c r="A6148" t="inlineStr">
        <is>
          <t>b7ce06e4-6034-4876-a95c-00ae0a90724e</t>
        </is>
      </c>
      <c r="B6148" t="inlineStr">
        <is>
          <t>42023210</t>
        </is>
      </c>
      <c r="C6148" t="inlineStr">
        <is>
          <t>JEWELLERY BOX</t>
        </is>
      </c>
      <c r="D6148" t="inlineStr">
        <is>
          <t>36bfad4f-387e-4cb1-a683-28e9e2cbbfa1</t>
        </is>
      </c>
      <c r="E6148" t="inlineStr">
        <is>
          <t>20eb385c-69b5-43b0-aec4-f7d870ade592</t>
        </is>
      </c>
      <c r="F6148" t="n">
        <v>61</v>
      </c>
    </row>
    <row r="6149">
      <c r="A6149" t="inlineStr">
        <is>
          <t>6571456c-49cd-42e1-92ab-d77d1fbdfb8f</t>
        </is>
      </c>
      <c r="B6149" t="inlineStr">
        <is>
          <t>42023290</t>
        </is>
      </c>
      <c r="C6149" t="inlineStr">
        <is>
          <t>OTHER</t>
        </is>
      </c>
      <c r="D6149" t="inlineStr">
        <is>
          <t>36bfad4f-387e-4cb1-a683-28e9e2cbbfa1</t>
        </is>
      </c>
      <c r="E6149" t="inlineStr">
        <is>
          <t>20eb385c-69b5-43b0-aec4-f7d870ade592</t>
        </is>
      </c>
      <c r="F6149" t="n">
        <v>61</v>
      </c>
    </row>
    <row r="6150">
      <c r="A6150" t="inlineStr">
        <is>
          <t>1de8e0e2-d55b-4755-9877-511e0361b098</t>
        </is>
      </c>
      <c r="B6150" t="inlineStr">
        <is>
          <t>42023910</t>
        </is>
      </c>
      <c r="C6150" t="inlineStr">
        <is>
          <t>JEWELLERY BOX</t>
        </is>
      </c>
      <c r="D6150" t="inlineStr">
        <is>
          <t>36bfad4f-387e-4cb1-a683-28e9e2cbbfa1</t>
        </is>
      </c>
      <c r="E6150" t="inlineStr">
        <is>
          <t>20eb385c-69b5-43b0-aec4-f7d870ade592</t>
        </is>
      </c>
      <c r="F6150" t="n">
        <v>61</v>
      </c>
    </row>
    <row r="6151">
      <c r="A6151" t="inlineStr">
        <is>
          <t>46e30d26-94e6-4e6f-980d-58c416748b62</t>
        </is>
      </c>
      <c r="B6151" t="inlineStr">
        <is>
          <t>42023990</t>
        </is>
      </c>
      <c r="C6151" t="inlineStr">
        <is>
          <t>OTHER</t>
        </is>
      </c>
      <c r="D6151" t="inlineStr">
        <is>
          <t>36bfad4f-387e-4cb1-a683-28e9e2cbbfa1</t>
        </is>
      </c>
      <c r="E6151" t="inlineStr">
        <is>
          <t>20eb385c-69b5-43b0-aec4-f7d870ade592</t>
        </is>
      </c>
      <c r="F6151" t="n">
        <v>61</v>
      </c>
    </row>
    <row r="6152">
      <c r="A6152" t="inlineStr">
        <is>
          <t>c54fb9ab-91db-4add-a78a-bc21a67ea070</t>
        </is>
      </c>
      <c r="B6152" t="inlineStr">
        <is>
          <t>42029100</t>
        </is>
      </c>
      <c r="C6152" t="inlineStr">
        <is>
          <t>WITH OUTER SURFACE OF LEATHER OR OF COMPOSITION LEATHER</t>
        </is>
      </c>
      <c r="D6152" t="inlineStr">
        <is>
          <t>36bfad4f-387e-4cb1-a683-28e9e2cbbfa1</t>
        </is>
      </c>
      <c r="E6152" t="inlineStr">
        <is>
          <t>20eb385c-69b5-43b0-aec4-f7d870ade592</t>
        </is>
      </c>
      <c r="F6152" t="n">
        <v>61</v>
      </c>
    </row>
    <row r="6153">
      <c r="A6153" t="inlineStr">
        <is>
          <t>a2d6e77d-df96-4154-9145-153f84f574df</t>
        </is>
      </c>
      <c r="B6153" t="inlineStr">
        <is>
          <t>42029200</t>
        </is>
      </c>
      <c r="C6153" t="inlineStr">
        <is>
          <t>WITH OUTER SURFACE OF SHEETING OF PLASTICS OR OF TEXTILE MATERIALS</t>
        </is>
      </c>
      <c r="D6153" t="inlineStr">
        <is>
          <t>36bfad4f-387e-4cb1-a683-28e9e2cbbfa1</t>
        </is>
      </c>
      <c r="E6153" t="inlineStr">
        <is>
          <t>20eb385c-69b5-43b0-aec4-f7d870ade592</t>
        </is>
      </c>
      <c r="F6153" t="n">
        <v>61</v>
      </c>
    </row>
    <row r="6154">
      <c r="A6154" t="inlineStr">
        <is>
          <t>9b70194f-8bd8-490d-8529-4c04e71b70da</t>
        </is>
      </c>
      <c r="B6154" t="inlineStr">
        <is>
          <t>42029900</t>
        </is>
      </c>
      <c r="C6154" t="inlineStr">
        <is>
          <t>OTHER</t>
        </is>
      </c>
      <c r="D6154" t="inlineStr">
        <is>
          <t>36bfad4f-387e-4cb1-a683-28e9e2cbbfa1</t>
        </is>
      </c>
      <c r="E6154" t="inlineStr">
        <is>
          <t>20eb385c-69b5-43b0-aec4-f7d870ade592</t>
        </is>
      </c>
      <c r="F6154" t="n">
        <v>61</v>
      </c>
    </row>
    <row r="6155">
      <c r="A6155" t="inlineStr">
        <is>
          <t>721d16ad-a1f3-46bc-84d2-ca79c9d63b97</t>
        </is>
      </c>
      <c r="B6155" t="inlineStr">
        <is>
          <t>42031010</t>
        </is>
      </c>
      <c r="C6155" t="inlineStr">
        <is>
          <t>JACKETS AND JERSEYS</t>
        </is>
      </c>
      <c r="D6155" t="inlineStr">
        <is>
          <t>36bfad4f-387e-4cb1-a683-28e9e2cbbfa1</t>
        </is>
      </c>
      <c r="E6155" t="inlineStr">
        <is>
          <t>fd51dd71-eb2c-4fce-8d24-f5a804a20815</t>
        </is>
      </c>
      <c r="F6155" t="n">
        <v>61</v>
      </c>
    </row>
    <row r="6156">
      <c r="A6156" t="inlineStr">
        <is>
          <t>13522caf-c8aa-4329-81f6-3f1dcc9a847b</t>
        </is>
      </c>
      <c r="B6156" t="inlineStr">
        <is>
          <t>42031090</t>
        </is>
      </c>
      <c r="C6156" t="inlineStr">
        <is>
          <t>OTHER</t>
        </is>
      </c>
      <c r="D6156" t="inlineStr">
        <is>
          <t>36bfad4f-387e-4cb1-a683-28e9e2cbbfa1</t>
        </is>
      </c>
      <c r="E6156" t="inlineStr">
        <is>
          <t>fd51dd71-eb2c-4fce-8d24-f5a804a20815</t>
        </is>
      </c>
      <c r="F6156" t="n">
        <v>61</v>
      </c>
    </row>
    <row r="6157">
      <c r="A6157" t="inlineStr">
        <is>
          <t>acd69e81-a4c6-457f-b7dc-dc7918ef3c36</t>
        </is>
      </c>
      <c r="B6157" t="inlineStr">
        <is>
          <t>42032110</t>
        </is>
      </c>
      <c r="C6157" t="inlineStr">
        <is>
          <t>GLOVES</t>
        </is>
      </c>
      <c r="D6157" t="inlineStr">
        <is>
          <t>36bfad4f-387e-4cb1-a683-28e9e2cbbfa1</t>
        </is>
      </c>
      <c r="E6157" t="inlineStr">
        <is>
          <t>fd51dd71-eb2c-4fce-8d24-f5a804a20815</t>
        </is>
      </c>
      <c r="F6157" t="n">
        <v>61</v>
      </c>
    </row>
    <row r="6158">
      <c r="A6158" t="inlineStr">
        <is>
          <t>1641b936-8d20-4d7a-acf1-d8dde1254ae6</t>
        </is>
      </c>
      <c r="B6158" t="inlineStr">
        <is>
          <t>42032120</t>
        </is>
      </c>
      <c r="C6158" t="inlineStr">
        <is>
          <t>MITTENS AND MITTS</t>
        </is>
      </c>
      <c r="D6158" t="inlineStr">
        <is>
          <t>36bfad4f-387e-4cb1-a683-28e9e2cbbfa1</t>
        </is>
      </c>
      <c r="E6158" t="inlineStr">
        <is>
          <t>fd51dd71-eb2c-4fce-8d24-f5a804a20815</t>
        </is>
      </c>
      <c r="F6158" t="n">
        <v>61</v>
      </c>
    </row>
    <row r="6159">
      <c r="A6159" t="inlineStr">
        <is>
          <t>6a406969-2b82-4537-acf0-3b9125496924</t>
        </is>
      </c>
      <c r="B6159" t="inlineStr">
        <is>
          <t>42032910</t>
        </is>
      </c>
      <c r="C6159" t="inlineStr">
        <is>
          <t>GLOVES FOR USE IN INDUSTRY</t>
        </is>
      </c>
      <c r="D6159" t="inlineStr">
        <is>
          <t>36bfad4f-387e-4cb1-a683-28e9e2cbbfa1</t>
        </is>
      </c>
      <c r="E6159" t="inlineStr">
        <is>
          <t>fd51dd71-eb2c-4fce-8d24-f5a804a20815</t>
        </is>
      </c>
      <c r="F6159" t="n">
        <v>61</v>
      </c>
    </row>
    <row r="6160">
      <c r="A6160" t="inlineStr">
        <is>
          <t>52a80c4c-d744-4833-af8c-b2e0a3637c37</t>
        </is>
      </c>
      <c r="B6160" t="inlineStr">
        <is>
          <t>42032920</t>
        </is>
      </c>
      <c r="C6160" t="inlineStr">
        <is>
          <t>OTHER GLOVES</t>
        </is>
      </c>
      <c r="D6160" t="inlineStr">
        <is>
          <t>36bfad4f-387e-4cb1-a683-28e9e2cbbfa1</t>
        </is>
      </c>
      <c r="E6160" t="inlineStr">
        <is>
          <t>fd51dd71-eb2c-4fce-8d24-f5a804a20815</t>
        </is>
      </c>
      <c r="F6160" t="n">
        <v>61</v>
      </c>
    </row>
    <row r="6161">
      <c r="A6161" t="inlineStr">
        <is>
          <t>b7f55436-8d66-4892-99e1-c644a0616fd6</t>
        </is>
      </c>
      <c r="B6161" t="inlineStr">
        <is>
          <t>42032930</t>
        </is>
      </c>
      <c r="C6161" t="inlineStr">
        <is>
          <t>MITTENS AND MITTS</t>
        </is>
      </c>
      <c r="D6161" t="inlineStr">
        <is>
          <t>36bfad4f-387e-4cb1-a683-28e9e2cbbfa1</t>
        </is>
      </c>
      <c r="E6161" t="inlineStr">
        <is>
          <t>fd51dd71-eb2c-4fce-8d24-f5a804a20815</t>
        </is>
      </c>
      <c r="F6161" t="n">
        <v>61</v>
      </c>
    </row>
    <row r="6162">
      <c r="A6162" t="inlineStr">
        <is>
          <t>7089abb2-ad24-4d37-a35d-e7082971786f</t>
        </is>
      </c>
      <c r="B6162" t="inlineStr">
        <is>
          <t>42033000</t>
        </is>
      </c>
      <c r="C6162" t="inlineStr">
        <is>
          <t>BELTS AND BANDOLIERS</t>
        </is>
      </c>
      <c r="D6162" t="inlineStr">
        <is>
          <t>36bfad4f-387e-4cb1-a683-28e9e2cbbfa1</t>
        </is>
      </c>
      <c r="E6162" t="inlineStr">
        <is>
          <t>fd51dd71-eb2c-4fce-8d24-f5a804a20815</t>
        </is>
      </c>
      <c r="F6162" t="n">
        <v>61</v>
      </c>
    </row>
    <row r="6163">
      <c r="A6163" t="inlineStr">
        <is>
          <t>1ed9eca2-42cd-4941-8dce-768e27f9183a</t>
        </is>
      </c>
      <c r="B6163" t="inlineStr">
        <is>
          <t>42034010</t>
        </is>
      </c>
      <c r="C6163" t="inlineStr">
        <is>
          <t>APRONS</t>
        </is>
      </c>
      <c r="D6163" t="inlineStr">
        <is>
          <t>36bfad4f-387e-4cb1-a683-28e9e2cbbfa1</t>
        </is>
      </c>
      <c r="E6163" t="inlineStr">
        <is>
          <t>fd51dd71-eb2c-4fce-8d24-f5a804a20815</t>
        </is>
      </c>
      <c r="F6163" t="n">
        <v>61</v>
      </c>
    </row>
    <row r="6164">
      <c r="A6164" t="inlineStr">
        <is>
          <t>a36831b0-874b-4916-8bb1-20c58a5bf279</t>
        </is>
      </c>
      <c r="B6164" t="inlineStr">
        <is>
          <t>42034020</t>
        </is>
      </c>
      <c r="C6164" t="inlineStr">
        <is>
          <t>SEMI-CHROME GRAIN GARMENTS</t>
        </is>
      </c>
      <c r="D6164" t="inlineStr">
        <is>
          <t>36bfad4f-387e-4cb1-a683-28e9e2cbbfa1</t>
        </is>
      </c>
      <c r="E6164" t="inlineStr">
        <is>
          <t>fd51dd71-eb2c-4fce-8d24-f5a804a20815</t>
        </is>
      </c>
      <c r="F6164" t="n">
        <v>61</v>
      </c>
    </row>
    <row r="6165">
      <c r="A6165" t="inlineStr">
        <is>
          <t>708d78d0-c048-4ba5-91ff-938ec2556774</t>
        </is>
      </c>
      <c r="B6165" t="inlineStr">
        <is>
          <t>42034090</t>
        </is>
      </c>
      <c r="C6165" t="inlineStr">
        <is>
          <t>OTHER</t>
        </is>
      </c>
      <c r="D6165" t="inlineStr">
        <is>
          <t>36bfad4f-387e-4cb1-a683-28e9e2cbbfa1</t>
        </is>
      </c>
      <c r="E6165" t="inlineStr">
        <is>
          <t>fd51dd71-eb2c-4fce-8d24-f5a804a20815</t>
        </is>
      </c>
      <c r="F6165" t="n">
        <v>61</v>
      </c>
    </row>
    <row r="6166">
      <c r="A6166" t="inlineStr">
        <is>
          <t>5c2e6276-9b2f-46b3-9b20-3c864a243e06</t>
        </is>
      </c>
      <c r="B6166" t="inlineStr">
        <is>
          <t>42040010</t>
        </is>
      </c>
      <c r="C6166"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66" t="inlineStr">
        <is>
          <t>36bfad4f-387e-4cb1-a683-28e9e2cbbfa1</t>
        </is>
      </c>
      <c r="F6166" t="n">
        <v>61</v>
      </c>
    </row>
    <row r="6167">
      <c r="A6167" t="inlineStr">
        <is>
          <t>97c82564-531d-4e69-bcad-d139844a199a</t>
        </is>
      </c>
      <c r="B6167" t="inlineStr">
        <is>
          <t>42040020</t>
        </is>
      </c>
      <c r="C6167"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67" t="inlineStr">
        <is>
          <t>36bfad4f-387e-4cb1-a683-28e9e2cbbfa1</t>
        </is>
      </c>
      <c r="F6167" t="n">
        <v>61</v>
      </c>
    </row>
    <row r="6168">
      <c r="A6168" t="inlineStr">
        <is>
          <t>4c5fe0db-9b3c-47d7-b376-209ea079f021</t>
        </is>
      </c>
      <c r="B6168" t="inlineStr">
        <is>
          <t>42040030</t>
        </is>
      </c>
      <c r="C6168"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68" t="inlineStr">
        <is>
          <t>36bfad4f-387e-4cb1-a683-28e9e2cbbfa1</t>
        </is>
      </c>
      <c r="F6168" t="n">
        <v>61</v>
      </c>
    </row>
    <row r="6169">
      <c r="A6169" t="inlineStr">
        <is>
          <t>c5ce8d15-2b9b-4d8d-a53e-5484b13ec7a1</t>
        </is>
      </c>
      <c r="B6169" t="inlineStr">
        <is>
          <t>42040040</t>
        </is>
      </c>
      <c r="C6169"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69" t="inlineStr">
        <is>
          <t>36bfad4f-387e-4cb1-a683-28e9e2cbbfa1</t>
        </is>
      </c>
      <c r="F6169" t="n">
        <v>61</v>
      </c>
    </row>
    <row r="6170">
      <c r="A6170" t="inlineStr">
        <is>
          <t>1f853ec1-5d61-4a4b-9af0-e8561a4feba6</t>
        </is>
      </c>
      <c r="B6170" t="inlineStr">
        <is>
          <t>42040050</t>
        </is>
      </c>
      <c r="C6170"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70" t="inlineStr">
        <is>
          <t>36bfad4f-387e-4cb1-a683-28e9e2cbbfa1</t>
        </is>
      </c>
      <c r="F6170" t="n">
        <v>61</v>
      </c>
    </row>
    <row r="6171">
      <c r="A6171" t="inlineStr">
        <is>
          <t>e0d78cb4-1d96-44ae-82bb-bb133eeefa07</t>
        </is>
      </c>
      <c r="B6171" t="inlineStr">
        <is>
          <t>42040060</t>
        </is>
      </c>
      <c r="C6171"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71" t="inlineStr">
        <is>
          <t>36bfad4f-387e-4cb1-a683-28e9e2cbbfa1</t>
        </is>
      </c>
      <c r="F6171" t="n">
        <v>61</v>
      </c>
    </row>
    <row r="6172">
      <c r="A6172" t="inlineStr">
        <is>
          <t>927409b4-3bff-4c65-a100-346ce992207f</t>
        </is>
      </c>
      <c r="B6172" t="inlineStr">
        <is>
          <t>42040091</t>
        </is>
      </c>
      <c r="C6172"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72" t="inlineStr">
        <is>
          <t>36bfad4f-387e-4cb1-a683-28e9e2cbbfa1</t>
        </is>
      </c>
      <c r="F6172" t="n">
        <v>61</v>
      </c>
    </row>
    <row r="6173">
      <c r="A6173" t="inlineStr">
        <is>
          <t>ad8448f8-6573-44e8-bd98-736eeb11f74d</t>
        </is>
      </c>
      <c r="B6173" t="inlineStr">
        <is>
          <t>42040099</t>
        </is>
      </c>
      <c r="C6173" t="inlineStr">
        <is>
          <t>ARTICLES OF LEATHER OR OF COMPOSITION LEATHER, OF A KIND USED IN MACHINERY OR MECHANICAL APPLIANCES OR FOR OTHER TECHNICAL USES - ARTICLES OF LEATHER OR OF COMPOSITION LEATHER, OF A KIND USED IN MACHINERY OR MECHANICAL APPLIANCES OR FOR OTHER TECHNICAL US</t>
        </is>
      </c>
      <c r="D6173" t="inlineStr">
        <is>
          <t>36bfad4f-387e-4cb1-a683-28e9e2cbbfa1</t>
        </is>
      </c>
      <c r="F6173" t="n">
        <v>61</v>
      </c>
    </row>
    <row r="6174">
      <c r="A6174" t="inlineStr">
        <is>
          <t>08982634-35bf-4fc6-b816-c63cb3e4f9d2</t>
        </is>
      </c>
      <c r="B6174" t="inlineStr">
        <is>
          <t>42050011</t>
        </is>
      </c>
      <c r="C6174" t="inlineStr">
        <is>
          <t>WELT</t>
        </is>
      </c>
      <c r="D6174" t="inlineStr">
        <is>
          <t>36bfad4f-387e-4cb1-a683-28e9e2cbbfa1</t>
        </is>
      </c>
      <c r="E6174" t="inlineStr">
        <is>
          <t>652d49dd-0a0e-4ed5-9232-3e64b8ad6758</t>
        </is>
      </c>
      <c r="F6174" t="n">
        <v>61</v>
      </c>
    </row>
    <row r="6175">
      <c r="A6175" t="inlineStr">
        <is>
          <t>2a25cfc3-7055-4a2a-9791-ca01049ce8f5</t>
        </is>
      </c>
      <c r="B6175" t="inlineStr">
        <is>
          <t>42050019</t>
        </is>
      </c>
      <c r="C6175" t="inlineStr">
        <is>
          <t>OTHER</t>
        </is>
      </c>
      <c r="D6175" t="inlineStr">
        <is>
          <t>36bfad4f-387e-4cb1-a683-28e9e2cbbfa1</t>
        </is>
      </c>
      <c r="E6175" t="inlineStr">
        <is>
          <t>652d49dd-0a0e-4ed5-9232-3e64b8ad6758</t>
        </is>
      </c>
      <c r="F6175" t="n">
        <v>61</v>
      </c>
    </row>
    <row r="6176">
      <c r="A6176" t="inlineStr">
        <is>
          <t>4c562c6c-e716-4a67-a27d-3654f71fc563</t>
        </is>
      </c>
      <c r="B6176" t="inlineStr">
        <is>
          <t>42050020</t>
        </is>
      </c>
      <c r="C6176" t="inlineStr">
        <is>
          <t>LEATHER SOFA COVER</t>
        </is>
      </c>
      <c r="D6176" t="inlineStr">
        <is>
          <t>36bfad4f-387e-4cb1-a683-28e9e2cbbfa1</t>
        </is>
      </c>
      <c r="E6176" t="inlineStr">
        <is>
          <t>652d49dd-0a0e-4ed5-9232-3e64b8ad6758</t>
        </is>
      </c>
      <c r="F6176" t="n">
        <v>61</v>
      </c>
    </row>
    <row r="6177">
      <c r="A6177" t="inlineStr">
        <is>
          <t>0913793d-e940-4937-bab2-3172e141bd0e</t>
        </is>
      </c>
      <c r="B6177" t="inlineStr">
        <is>
          <t>42050090</t>
        </is>
      </c>
      <c r="C6177" t="inlineStr">
        <is>
          <t>OTHER</t>
        </is>
      </c>
      <c r="D6177" t="inlineStr">
        <is>
          <t>36bfad4f-387e-4cb1-a683-28e9e2cbbfa1</t>
        </is>
      </c>
      <c r="E6177" t="inlineStr">
        <is>
          <t>652d49dd-0a0e-4ed5-9232-3e64b8ad6758</t>
        </is>
      </c>
      <c r="F6177" t="n">
        <v>61</v>
      </c>
    </row>
    <row r="6178">
      <c r="A6178" t="inlineStr">
        <is>
          <t>e87eb7f8-b787-445f-aae1-54d8eda25a6b</t>
        </is>
      </c>
      <c r="B6178" t="inlineStr">
        <is>
          <t>42060010</t>
        </is>
      </c>
      <c r="C6178" t="inlineStr">
        <is>
          <t>FOR RACKETS</t>
        </is>
      </c>
      <c r="D6178" t="inlineStr">
        <is>
          <t>36bfad4f-387e-4cb1-a683-28e9e2cbbfa1</t>
        </is>
      </c>
      <c r="F6178" t="n">
        <v>61</v>
      </c>
    </row>
    <row r="6179">
      <c r="A6179" t="inlineStr">
        <is>
          <t>3fe59d74-aad0-4e25-8cf6-633dac047fce</t>
        </is>
      </c>
      <c r="B6179" t="inlineStr">
        <is>
          <t>42060090</t>
        </is>
      </c>
      <c r="C6179" t="inlineStr">
        <is>
          <t>OTHER</t>
        </is>
      </c>
      <c r="D6179" t="inlineStr">
        <is>
          <t>36bfad4f-387e-4cb1-a683-28e9e2cbbfa1</t>
        </is>
      </c>
      <c r="F6179" t="n">
        <v>61</v>
      </c>
    </row>
    <row r="6180">
      <c r="A6180" t="inlineStr">
        <is>
          <t>44513f1b-14af-4b57-ba28-7d9f7f19cc31</t>
        </is>
      </c>
      <c r="B6180" t="inlineStr">
        <is>
          <t>42061010</t>
        </is>
      </c>
      <c r="C6180" t="inlineStr">
        <is>
          <t>ARTICLES OF GUT (OTHER THAN SILK-WORM GUT), OF GOLDBEATEQS SKIN, OF BLADDERS OR OF TENDONS - CATGUT : FOR RACKETS</t>
        </is>
      </c>
      <c r="D6180" t="inlineStr">
        <is>
          <t>36bfad4f-387e-4cb1-a683-28e9e2cbbfa1</t>
        </is>
      </c>
      <c r="F6180" t="n">
        <v>61</v>
      </c>
    </row>
    <row r="6181">
      <c r="A6181" t="inlineStr">
        <is>
          <t>41284c4f-4b9f-4a7b-86e1-44e33358aba6</t>
        </is>
      </c>
      <c r="B6181" t="inlineStr">
        <is>
          <t>42061090</t>
        </is>
      </c>
      <c r="C6181" t="inlineStr">
        <is>
          <t>ARTICLES OF GUT (OTHER THAN SILK-WORM GUT), OF GOLDBEATEQS SKIN, OF BLADDERS OR OF TENDONS - CATGUT : OTHER</t>
        </is>
      </c>
      <c r="D6181" t="inlineStr">
        <is>
          <t>36bfad4f-387e-4cb1-a683-28e9e2cbbfa1</t>
        </is>
      </c>
      <c r="F6181" t="n">
        <v>61</v>
      </c>
    </row>
    <row r="6182">
      <c r="A6182" t="inlineStr">
        <is>
          <t>134667b7-b00d-42c8-9bf0-9411777e9659</t>
        </is>
      </c>
      <c r="B6182" t="inlineStr">
        <is>
          <t>42069000</t>
        </is>
      </c>
      <c r="C6182" t="inlineStr">
        <is>
          <t>ARTICLES OF GUT (OTHER THAN SILK-WORM GUT), OF GOLDBEATEQS SKIN, OF BLADDERS OR OF TENDONS - OTHER</t>
        </is>
      </c>
      <c r="D6182" t="inlineStr">
        <is>
          <t>36bfad4f-387e-4cb1-a683-28e9e2cbbfa1</t>
        </is>
      </c>
      <c r="F6182" t="n">
        <v>61</v>
      </c>
    </row>
    <row r="6183">
      <c r="A6183" t="inlineStr">
        <is>
          <t>4e579616-955b-454a-9e9e-494543d9be74</t>
        </is>
      </c>
      <c r="B6183" t="inlineStr">
        <is>
          <t>43011000</t>
        </is>
      </c>
      <c r="C6183" t="inlineStr">
        <is>
          <t>OF MINK, WHOLE, WITH OR WITHOUT HEAD, TAIL OR PAWS</t>
        </is>
      </c>
      <c r="D6183" t="inlineStr">
        <is>
          <t>3f229366-bc75-4aef-913b-533a202745dc</t>
        </is>
      </c>
      <c r="E6183" t="inlineStr">
        <is>
          <t>d6c43e7c-d5f0-43af-ab19-4f92f975876e</t>
        </is>
      </c>
      <c r="F6183" t="n">
        <v>61</v>
      </c>
    </row>
    <row r="6184">
      <c r="A6184" t="inlineStr">
        <is>
          <t>9e7ed64d-e7a1-4846-bb48-88debd4c35a6</t>
        </is>
      </c>
      <c r="B6184" t="inlineStr">
        <is>
          <t>43013000</t>
        </is>
      </c>
      <c r="C6184" t="inlineStr">
        <is>
          <t>OF LAMB, THE FOLLOWING : ASTRAKHAN, BROADTAIL, CARACUL, PERSIAN AND SIMILAR LAMB, INDIAN, CHINESE, MONGOLIAN OR TIBETAN LAMB, WHOLE, WITH OR WITHOUT HEAD, TAIL OR PAWS</t>
        </is>
      </c>
      <c r="D6184" t="inlineStr">
        <is>
          <t>3f229366-bc75-4aef-913b-533a202745dc</t>
        </is>
      </c>
      <c r="E6184" t="inlineStr">
        <is>
          <t>d6c43e7c-d5f0-43af-ab19-4f92f975876e</t>
        </is>
      </c>
      <c r="F6184" t="n">
        <v>61</v>
      </c>
    </row>
    <row r="6185">
      <c r="A6185" t="inlineStr">
        <is>
          <t>c193bd83-7304-4ba5-9d07-8bfb1e7bac9f</t>
        </is>
      </c>
      <c r="B6185" t="inlineStr">
        <is>
          <t>43016000</t>
        </is>
      </c>
      <c r="C6185" t="inlineStr">
        <is>
          <t>OF FOX, WHOLE, WITH OR WITHOUT HEAD, TAIL OR PAWS</t>
        </is>
      </c>
      <c r="D6185" t="inlineStr">
        <is>
          <t>3f229366-bc75-4aef-913b-533a202745dc</t>
        </is>
      </c>
      <c r="E6185" t="inlineStr">
        <is>
          <t>d6c43e7c-d5f0-43af-ab19-4f92f975876e</t>
        </is>
      </c>
      <c r="F6185" t="n">
        <v>61</v>
      </c>
    </row>
    <row r="6186">
      <c r="A6186" t="inlineStr">
        <is>
          <t>4e8100a7-11c4-4180-8cc5-65ff684aac47</t>
        </is>
      </c>
      <c r="B6186" t="inlineStr">
        <is>
          <t>43017000</t>
        </is>
      </c>
      <c r="C6186" t="inlineStr">
        <is>
          <t>RAW FURSKINS (INCLUDING HEADS, TAILS, PAWS AND OTHER PIECES OR CUTTINGS, SUITABLE FOR FURRIERS USE), OTHER THAN RAW HIDES AND SKINS OF HEADING 4101, 4102 OR 4103 - OF SEAL, WHOLE, WITH OR WITHOUT HEAD, TAIL OR PAWS</t>
        </is>
      </c>
      <c r="D6186" t="inlineStr">
        <is>
          <t>3f229366-bc75-4aef-913b-533a202745dc</t>
        </is>
      </c>
      <c r="E6186" t="inlineStr">
        <is>
          <t>d6c43e7c-d5f0-43af-ab19-4f92f975876e</t>
        </is>
      </c>
      <c r="F6186" t="n">
        <v>61</v>
      </c>
    </row>
    <row r="6187">
      <c r="A6187" t="inlineStr">
        <is>
          <t>383e30a8-8d8f-4172-8ede-4f316d1d3089</t>
        </is>
      </c>
      <c r="B6187" t="inlineStr">
        <is>
          <t>43018000</t>
        </is>
      </c>
      <c r="C6187" t="inlineStr">
        <is>
          <t>OTHER FURSKINS, WHOLE, WITH OR WITHOUT HEAD, TAIL OR PAWS</t>
        </is>
      </c>
      <c r="D6187" t="inlineStr">
        <is>
          <t>3f229366-bc75-4aef-913b-533a202745dc</t>
        </is>
      </c>
      <c r="E6187" t="inlineStr">
        <is>
          <t>d6c43e7c-d5f0-43af-ab19-4f92f975876e</t>
        </is>
      </c>
      <c r="F6187" t="n">
        <v>61</v>
      </c>
    </row>
    <row r="6188">
      <c r="A6188" t="inlineStr">
        <is>
          <t>2bcebf5b-f5b6-405f-ad44-0ab19b7f3fef</t>
        </is>
      </c>
      <c r="B6188" t="inlineStr">
        <is>
          <t>43019000</t>
        </is>
      </c>
      <c r="C6188" t="inlineStr">
        <is>
          <t>HEADS, TAILS, PAWS AND OTHER PIECES OR CUTTINGS, SUITABLE FOR FURRIERS' USE</t>
        </is>
      </c>
      <c r="D6188" t="inlineStr">
        <is>
          <t>3f229366-bc75-4aef-913b-533a202745dc</t>
        </is>
      </c>
      <c r="E6188" t="inlineStr">
        <is>
          <t>d6c43e7c-d5f0-43af-ab19-4f92f975876e</t>
        </is>
      </c>
      <c r="F6188" t="n">
        <v>61</v>
      </c>
    </row>
    <row r="6189">
      <c r="A6189" t="inlineStr">
        <is>
          <t>36ca719a-a3a3-47fc-a7f7-dfc8d9f37340</t>
        </is>
      </c>
      <c r="B6189" t="inlineStr">
        <is>
          <t>43021100</t>
        </is>
      </c>
      <c r="C6189" t="inlineStr">
        <is>
          <t>OF MINK</t>
        </is>
      </c>
      <c r="D6189" t="inlineStr">
        <is>
          <t>3f229366-bc75-4aef-913b-533a202745dc</t>
        </is>
      </c>
      <c r="E6189" t="inlineStr">
        <is>
          <t>8db5007e-bb1f-483c-b609-60858e59c021</t>
        </is>
      </c>
      <c r="F6189" t="n">
        <v>61</v>
      </c>
    </row>
    <row r="6190">
      <c r="A6190" t="inlineStr">
        <is>
          <t>b8cf40d0-9c5a-4726-ac51-4a08902c15b5</t>
        </is>
      </c>
      <c r="B6190" t="inlineStr">
        <is>
          <t>43021300</t>
        </is>
      </c>
      <c r="C6190" t="inlineStr">
        <is>
          <t>TANNED OR DRESSED FURSKINS (INCLUDING HEADS, TAILS, PAWS AND OTHER PIECES OR CUTTINGS), UNASSEMBLED, OR ASSEMBLED (WITHOUT THE ADDITION OF OTHER MATERIALS) OTHER THAN THOSE OF HEADING 4303 - WHOLE SKINS, WITH OR WITHOUT HEAD, TAIL OR PAWS, NOT ASSEMBLED:O</t>
        </is>
      </c>
      <c r="D6190" t="inlineStr">
        <is>
          <t>3f229366-bc75-4aef-913b-533a202745dc</t>
        </is>
      </c>
      <c r="E6190" t="inlineStr">
        <is>
          <t>8db5007e-bb1f-483c-b609-60858e59c021</t>
        </is>
      </c>
      <c r="F6190" t="n">
        <v>61</v>
      </c>
    </row>
    <row r="6191">
      <c r="A6191" t="inlineStr">
        <is>
          <t>156c4518-02de-48f7-aff2-e34761ad0a47</t>
        </is>
      </c>
      <c r="B6191" t="inlineStr">
        <is>
          <t>43021910</t>
        </is>
      </c>
      <c r="C6191" t="inlineStr">
        <is>
          <t>CALF SKINS, WITH HAIR ON, TANNED OR DRESSED</t>
        </is>
      </c>
      <c r="D6191" t="inlineStr">
        <is>
          <t>3f229366-bc75-4aef-913b-533a202745dc</t>
        </is>
      </c>
      <c r="E6191" t="inlineStr">
        <is>
          <t>8db5007e-bb1f-483c-b609-60858e59c021</t>
        </is>
      </c>
      <c r="F6191" t="n">
        <v>61</v>
      </c>
    </row>
    <row r="6192">
      <c r="A6192" t="inlineStr">
        <is>
          <t>d48f4fc6-435f-400e-af01-efdea2f7b628</t>
        </is>
      </c>
      <c r="B6192" t="inlineStr">
        <is>
          <t>43021920</t>
        </is>
      </c>
      <c r="C6192" t="inlineStr">
        <is>
          <t>HIDES OR SKINS OF OTHER BOVINE AND EQUINE ANIMALS WITH HAIR ON, TANNED OR DRESSED</t>
        </is>
      </c>
      <c r="D6192" t="inlineStr">
        <is>
          <t>3f229366-bc75-4aef-913b-533a202745dc</t>
        </is>
      </c>
      <c r="E6192" t="inlineStr">
        <is>
          <t>8db5007e-bb1f-483c-b609-60858e59c021</t>
        </is>
      </c>
      <c r="F6192" t="n">
        <v>61</v>
      </c>
    </row>
    <row r="6193">
      <c r="A6193" t="inlineStr">
        <is>
          <t>8691d255-1898-4d8e-b70e-aea45ab5e59d</t>
        </is>
      </c>
      <c r="B6193" t="inlineStr">
        <is>
          <t>43021930</t>
        </is>
      </c>
      <c r="C6193" t="inlineStr">
        <is>
          <t>GOAT (COMMON) AND KID SKINS WITH HAIR ON, TANNED OR DRESSED</t>
        </is>
      </c>
      <c r="D6193" t="inlineStr">
        <is>
          <t>3f229366-bc75-4aef-913b-533a202745dc</t>
        </is>
      </c>
      <c r="E6193" t="inlineStr">
        <is>
          <t>8db5007e-bb1f-483c-b609-60858e59c021</t>
        </is>
      </c>
      <c r="F6193" t="n">
        <v>61</v>
      </c>
    </row>
    <row r="6194">
      <c r="A6194" t="inlineStr">
        <is>
          <t>68a01a4b-0542-4c54-bf68-f79a059b1940</t>
        </is>
      </c>
      <c r="B6194" t="inlineStr">
        <is>
          <t>43021940</t>
        </is>
      </c>
      <c r="C6194" t="inlineStr">
        <is>
          <t>TIGER-CAT SKINS</t>
        </is>
      </c>
      <c r="D6194" t="inlineStr">
        <is>
          <t>3f229366-bc75-4aef-913b-533a202745dc</t>
        </is>
      </c>
      <c r="E6194" t="inlineStr">
        <is>
          <t>8db5007e-bb1f-483c-b609-60858e59c021</t>
        </is>
      </c>
      <c r="F6194" t="n">
        <v>61</v>
      </c>
    </row>
    <row r="6195">
      <c r="A6195" t="inlineStr">
        <is>
          <t>737a4b1e-ee79-426f-845f-bda2399769ca</t>
        </is>
      </c>
      <c r="B6195" t="inlineStr">
        <is>
          <t>43021990</t>
        </is>
      </c>
      <c r="C6195" t="inlineStr">
        <is>
          <t>HIDES AND SKINS OF OHER ANIMALS WITH HAIR ON, TANNED OR DRESSED</t>
        </is>
      </c>
      <c r="D6195" t="inlineStr">
        <is>
          <t>3f229366-bc75-4aef-913b-533a202745dc</t>
        </is>
      </c>
      <c r="E6195" t="inlineStr">
        <is>
          <t>8db5007e-bb1f-483c-b609-60858e59c021</t>
        </is>
      </c>
      <c r="F6195" t="n">
        <v>61</v>
      </c>
    </row>
    <row r="6196">
      <c r="A6196" t="inlineStr">
        <is>
          <t>3da6ee8c-62f4-4bab-bf4e-f97c80b05c10</t>
        </is>
      </c>
      <c r="B6196" t="inlineStr">
        <is>
          <t>43022000</t>
        </is>
      </c>
      <c r="C6196" t="inlineStr">
        <is>
          <t>HEADS, TAILS, PAWS AND OTHER PIECES OR CUTTINGS, NOT ASSEMBLED</t>
        </is>
      </c>
      <c r="D6196" t="inlineStr">
        <is>
          <t>3f229366-bc75-4aef-913b-533a202745dc</t>
        </is>
      </c>
      <c r="E6196" t="inlineStr">
        <is>
          <t>8db5007e-bb1f-483c-b609-60858e59c021</t>
        </is>
      </c>
      <c r="F6196" t="n">
        <v>61</v>
      </c>
    </row>
    <row r="6197">
      <c r="A6197" t="inlineStr">
        <is>
          <t>6d29dea9-1e83-4de6-81ff-b5806fd50b42</t>
        </is>
      </c>
      <c r="B6197" t="inlineStr">
        <is>
          <t>43023000</t>
        </is>
      </c>
      <c r="C6197" t="inlineStr">
        <is>
          <t>WHOLE SKINS AND PIECES OR CUTTINGS THEREOF, ASSEMBLED</t>
        </is>
      </c>
      <c r="D6197" t="inlineStr">
        <is>
          <t>3f229366-bc75-4aef-913b-533a202745dc</t>
        </is>
      </c>
      <c r="E6197" t="inlineStr">
        <is>
          <t>8db5007e-bb1f-483c-b609-60858e59c021</t>
        </is>
      </c>
      <c r="F6197" t="n">
        <v>61</v>
      </c>
    </row>
    <row r="6198">
      <c r="A6198" t="inlineStr">
        <is>
          <t>e82da791-9e9e-46ec-9f03-4fd91a8b69ad</t>
        </is>
      </c>
      <c r="B6198" t="inlineStr">
        <is>
          <t>43031010</t>
        </is>
      </c>
      <c r="C6198" t="inlineStr">
        <is>
          <t>OF WILD ANIMALS COVERED UNDER THE WILD LIFE (PROTECTION) ACT, 1971</t>
        </is>
      </c>
      <c r="D6198" t="inlineStr">
        <is>
          <t>3f229366-bc75-4aef-913b-533a202745dc</t>
        </is>
      </c>
      <c r="E6198" t="inlineStr">
        <is>
          <t>f4d5df4c-df21-4c03-ab07-0fec9b35378b</t>
        </is>
      </c>
      <c r="F6198" t="n">
        <v>61</v>
      </c>
    </row>
    <row r="6199">
      <c r="A6199" t="inlineStr">
        <is>
          <t>a1081638-7d19-4987-95d2-3bc5958c2cea</t>
        </is>
      </c>
      <c r="B6199" t="inlineStr">
        <is>
          <t>43031020</t>
        </is>
      </c>
      <c r="C6199" t="inlineStr">
        <is>
          <t>OF ANIMALS COVERED UNDER CONVENTION ON INTERNATIONAL TRADE OF ENDANGERED SPECIES (CITES), OTHER THAN THOSE OF TARIFF ITEM 4303 10 9</t>
        </is>
      </c>
      <c r="D6199" t="inlineStr">
        <is>
          <t>3f229366-bc75-4aef-913b-533a202745dc</t>
        </is>
      </c>
      <c r="E6199" t="inlineStr">
        <is>
          <t>f4d5df4c-df21-4c03-ab07-0fec9b35378b</t>
        </is>
      </c>
      <c r="F6199" t="n">
        <v>61</v>
      </c>
    </row>
    <row r="6200">
      <c r="A6200" t="inlineStr">
        <is>
          <t>df902616-3ed3-4eac-a702-fd34c0d6effe</t>
        </is>
      </c>
      <c r="B6200" t="inlineStr">
        <is>
          <t>43031090</t>
        </is>
      </c>
      <c r="C6200" t="inlineStr">
        <is>
          <t>OTHER</t>
        </is>
      </c>
      <c r="D6200" t="inlineStr">
        <is>
          <t>3f229366-bc75-4aef-913b-533a202745dc</t>
        </is>
      </c>
      <c r="E6200" t="inlineStr">
        <is>
          <t>f4d5df4c-df21-4c03-ab07-0fec9b35378b</t>
        </is>
      </c>
      <c r="F6200" t="n">
        <v>61</v>
      </c>
    </row>
    <row r="6201">
      <c r="A6201" t="inlineStr">
        <is>
          <t>0c6747ef-da51-4074-a21b-c3f4c2a3a743</t>
        </is>
      </c>
      <c r="B6201" t="inlineStr">
        <is>
          <t>43039010</t>
        </is>
      </c>
      <c r="C6201" t="inlineStr">
        <is>
          <t>OF WILD ANIMALS COVERED UNDER THE WILD LIFE (PROTECTION) ACT, 1971</t>
        </is>
      </c>
      <c r="D6201" t="inlineStr">
        <is>
          <t>3f229366-bc75-4aef-913b-533a202745dc</t>
        </is>
      </c>
      <c r="E6201" t="inlineStr">
        <is>
          <t>f4d5df4c-df21-4c03-ab07-0fec9b35378b</t>
        </is>
      </c>
      <c r="F6201" t="n">
        <v>61</v>
      </c>
    </row>
    <row r="6202">
      <c r="A6202" t="inlineStr">
        <is>
          <t>5a4f09a3-d5e1-4a03-a555-ca5a10de9271</t>
        </is>
      </c>
      <c r="B6202" t="inlineStr">
        <is>
          <t>43039020</t>
        </is>
      </c>
      <c r="C6202" t="inlineStr">
        <is>
          <t>OF ANIMALS COVERED UNDER CONVENTION ON INTERNATIONAL TRADE OF ENDANGERED SPECIES (CITES), OTHER THAN THOSE OF TARIFF ITEM 4303 90 9</t>
        </is>
      </c>
      <c r="D6202" t="inlineStr">
        <is>
          <t>3f229366-bc75-4aef-913b-533a202745dc</t>
        </is>
      </c>
      <c r="E6202" t="inlineStr">
        <is>
          <t>f4d5df4c-df21-4c03-ab07-0fec9b35378b</t>
        </is>
      </c>
      <c r="F6202" t="n">
        <v>61</v>
      </c>
    </row>
    <row r="6203">
      <c r="A6203" t="inlineStr">
        <is>
          <t>b499cc0e-69dd-4297-bd0f-ca1de5a358ea</t>
        </is>
      </c>
      <c r="B6203" t="inlineStr">
        <is>
          <t>43039090</t>
        </is>
      </c>
      <c r="C6203" t="inlineStr">
        <is>
          <t>Other</t>
        </is>
      </c>
      <c r="D6203" t="inlineStr">
        <is>
          <t>3f229366-bc75-4aef-913b-533a202745dc</t>
        </is>
      </c>
      <c r="E6203" t="inlineStr">
        <is>
          <t>f4d5df4c-df21-4c03-ab07-0fec9b35378b</t>
        </is>
      </c>
      <c r="F6203" t="n">
        <v>61</v>
      </c>
    </row>
    <row r="6204">
      <c r="A6204" t="inlineStr">
        <is>
          <t>6610e5cd-f63f-4f37-a177-6457400baf2c</t>
        </is>
      </c>
      <c r="B6204" t="inlineStr">
        <is>
          <t>43040011</t>
        </is>
      </c>
      <c r="C6204" t="inlineStr">
        <is>
          <t>ARTIFICIAL FUR AS TRIMMINGS AND EMBELLISHMENTS FOR GARMENTS, MADE UPS, KNITWEAR, PLASTIC AND LEATHER GOODS</t>
        </is>
      </c>
      <c r="D6204" t="inlineStr">
        <is>
          <t>3f229366-bc75-4aef-913b-533a202745dc</t>
        </is>
      </c>
      <c r="E6204" t="inlineStr">
        <is>
          <t>8b326968-ef61-4100-b619-e64d89cd83b3</t>
        </is>
      </c>
      <c r="F6204" t="n">
        <v>61</v>
      </c>
    </row>
    <row r="6205">
      <c r="A6205" t="inlineStr">
        <is>
          <t>14ca7d05-a4f0-489a-a789-cbbaac63c9a1</t>
        </is>
      </c>
      <c r="B6205" t="inlineStr">
        <is>
          <t>43040019</t>
        </is>
      </c>
      <c r="C6205" t="inlineStr">
        <is>
          <t>OTHER</t>
        </is>
      </c>
      <c r="D6205" t="inlineStr">
        <is>
          <t>3f229366-bc75-4aef-913b-533a202745dc</t>
        </is>
      </c>
      <c r="E6205" t="inlineStr">
        <is>
          <t>8b326968-ef61-4100-b619-e64d89cd83b3</t>
        </is>
      </c>
      <c r="F6205" t="n">
        <v>61</v>
      </c>
    </row>
    <row r="6206">
      <c r="A6206" t="inlineStr">
        <is>
          <t>1fdb9668-6a0c-4a35-b40f-a1cf7e1f0277</t>
        </is>
      </c>
      <c r="B6206" t="inlineStr">
        <is>
          <t>43040020</t>
        </is>
      </c>
      <c r="C6206" t="inlineStr">
        <is>
          <t>ARTICLES OF ARTIFICIAL FUR</t>
        </is>
      </c>
      <c r="D6206" t="inlineStr">
        <is>
          <t>3f229366-bc75-4aef-913b-533a202745dc</t>
        </is>
      </c>
      <c r="E6206" t="inlineStr">
        <is>
          <t>8b326968-ef61-4100-b619-e64d89cd83b3</t>
        </is>
      </c>
      <c r="F6206" t="n">
        <v>61</v>
      </c>
    </row>
    <row r="6207">
      <c r="A6207" t="inlineStr">
        <is>
          <t>c4aaee41-df71-4c30-87a0-e9dee56540a3</t>
        </is>
      </c>
      <c r="B6207" t="inlineStr">
        <is>
          <t>44011010</t>
        </is>
      </c>
      <c r="C6207" t="inlineStr">
        <is>
          <t>FUEL WOOD, IN LOGS, IN BILLETS, IN TWIGS, IN FAGGOTS OR IN SIMILAR FORMS; WOOD IN CHIPS OR PARTICLES; SAWDUST AND WOOD WASTE AND SCRAP, WHETHER OR NOT AGGLOMERATED IN LOGS, BRIQUETTES, PELLETS OR SIMILAR FORMS- FUEL WOOD, IN LOGS, IN BILLETS, IN TWIGS, IN</t>
        </is>
      </c>
      <c r="D6207" t="inlineStr">
        <is>
          <t>452ce2bf-d5bb-4dde-b915-b72de8c938a6</t>
        </is>
      </c>
      <c r="E6207" t="inlineStr">
        <is>
          <t>1351b9c5-05e4-4553-a6ea-0190dfee4f32</t>
        </is>
      </c>
      <c r="F6207" t="n">
        <v>67</v>
      </c>
    </row>
    <row r="6208">
      <c r="A6208" t="inlineStr">
        <is>
          <t>58c6fad1-e71b-4973-a96d-f50820f7365a</t>
        </is>
      </c>
      <c r="B6208" t="inlineStr">
        <is>
          <t>44011090</t>
        </is>
      </c>
      <c r="C6208" t="inlineStr">
        <is>
          <t>FUEL WOOD, IN LOGS, IN BILLETS, IN TWIGS, IN FAGGOTS OR IN SIMILAR FORMS; WOOD IN CHIPS OR PARTICLES; SAWDUST AND WOOD WASTE AND SCRAP, WHETHER OR NOT AGGLOMERATED IN LOGS, BRIQUETTES, PELLETS OR SIMILAR FORMS- FUEL WOOD, IN LOGS, IN BILLETS, IN TWIGS, IN</t>
        </is>
      </c>
      <c r="D6208" t="inlineStr">
        <is>
          <t>452ce2bf-d5bb-4dde-b915-b72de8c938a6</t>
        </is>
      </c>
      <c r="E6208" t="inlineStr">
        <is>
          <t>1351b9c5-05e4-4553-a6ea-0190dfee4f32</t>
        </is>
      </c>
      <c r="F6208" t="n">
        <v>67</v>
      </c>
    </row>
    <row r="6209">
      <c r="A6209" t="inlineStr">
        <is>
          <t>9f88d5f3-a390-44fa-a904-0f68bfe76f69</t>
        </is>
      </c>
      <c r="B6209" t="inlineStr">
        <is>
          <t>44011110</t>
        </is>
      </c>
      <c r="C6209" t="inlineStr">
        <is>
          <t>In logs</t>
        </is>
      </c>
      <c r="D6209" t="inlineStr">
        <is>
          <t>452ce2bf-d5bb-4dde-b915-b72de8c938a6</t>
        </is>
      </c>
      <c r="E6209" t="inlineStr">
        <is>
          <t>1351b9c5-05e4-4553-a6ea-0190dfee4f32</t>
        </is>
      </c>
      <c r="F6209" t="n">
        <v>67</v>
      </c>
    </row>
    <row r="6210">
      <c r="A6210" t="inlineStr">
        <is>
          <t>0be50c27-172b-48b6-b8d2-28ce7d2d14d3</t>
        </is>
      </c>
      <c r="B6210" t="inlineStr">
        <is>
          <t>44011190</t>
        </is>
      </c>
      <c r="C6210" t="inlineStr">
        <is>
          <t>Other</t>
        </is>
      </c>
      <c r="D6210" t="inlineStr">
        <is>
          <t>452ce2bf-d5bb-4dde-b915-b72de8c938a6</t>
        </is>
      </c>
      <c r="E6210" t="inlineStr">
        <is>
          <t>1351b9c5-05e4-4553-a6ea-0190dfee4f32</t>
        </is>
      </c>
      <c r="F6210" t="n">
        <v>67</v>
      </c>
    </row>
    <row r="6211">
      <c r="A6211" t="inlineStr">
        <is>
          <t>96f3b2d4-a703-47c0-92a6-fe3c7f4da00c</t>
        </is>
      </c>
      <c r="B6211" t="inlineStr">
        <is>
          <t>44011210</t>
        </is>
      </c>
      <c r="C6211" t="inlineStr">
        <is>
          <t>In logs</t>
        </is>
      </c>
      <c r="D6211" t="inlineStr">
        <is>
          <t>452ce2bf-d5bb-4dde-b915-b72de8c938a6</t>
        </is>
      </c>
      <c r="E6211" t="inlineStr">
        <is>
          <t>1351b9c5-05e4-4553-a6ea-0190dfee4f32</t>
        </is>
      </c>
      <c r="F6211" t="n">
        <v>67</v>
      </c>
    </row>
    <row r="6212">
      <c r="A6212" t="inlineStr">
        <is>
          <t>f1dc03c1-1895-4efb-9739-2531d7e222fc</t>
        </is>
      </c>
      <c r="B6212" t="inlineStr">
        <is>
          <t>44011290</t>
        </is>
      </c>
      <c r="C6212" t="inlineStr">
        <is>
          <t>Other</t>
        </is>
      </c>
      <c r="D6212" t="inlineStr">
        <is>
          <t>452ce2bf-d5bb-4dde-b915-b72de8c938a6</t>
        </is>
      </c>
      <c r="E6212" t="inlineStr">
        <is>
          <t>1351b9c5-05e4-4553-a6ea-0190dfee4f32</t>
        </is>
      </c>
      <c r="F6212" t="n">
        <v>67</v>
      </c>
    </row>
    <row r="6213">
      <c r="A6213" t="inlineStr">
        <is>
          <t>85d795ab-bf51-430b-9a0d-a0eea2f83e1f</t>
        </is>
      </c>
      <c r="B6213" t="inlineStr">
        <is>
          <t>44012100</t>
        </is>
      </c>
      <c r="C6213" t="inlineStr">
        <is>
          <t>CONIFEROUS</t>
        </is>
      </c>
      <c r="D6213" t="inlineStr">
        <is>
          <t>452ce2bf-d5bb-4dde-b915-b72de8c938a6</t>
        </is>
      </c>
      <c r="E6213" t="inlineStr">
        <is>
          <t>1351b9c5-05e4-4553-a6ea-0190dfee4f32</t>
        </is>
      </c>
      <c r="F6213" t="n">
        <v>67</v>
      </c>
    </row>
    <row r="6214">
      <c r="A6214" t="inlineStr">
        <is>
          <t>00248b1d-b52a-4a57-8843-0f25d825bfa0</t>
        </is>
      </c>
      <c r="B6214" t="inlineStr">
        <is>
          <t>44012200</t>
        </is>
      </c>
      <c r="C6214" t="inlineStr">
        <is>
          <t>NON-CONIFEROUS</t>
        </is>
      </c>
      <c r="D6214" t="inlineStr">
        <is>
          <t>452ce2bf-d5bb-4dde-b915-b72de8c938a6</t>
        </is>
      </c>
      <c r="E6214" t="inlineStr">
        <is>
          <t>1351b9c5-05e4-4553-a6ea-0190dfee4f32</t>
        </is>
      </c>
      <c r="F6214" t="n">
        <v>67</v>
      </c>
    </row>
    <row r="6215">
      <c r="A6215" t="inlineStr">
        <is>
          <t>b40fa401-c17f-42ff-bcbb-b3e25333e6d3</t>
        </is>
      </c>
      <c r="B6215" t="inlineStr">
        <is>
          <t>44013100</t>
        </is>
      </c>
      <c r="C6215" t="inlineStr">
        <is>
          <t>WOOD PELLETS</t>
        </is>
      </c>
      <c r="D6215" t="inlineStr">
        <is>
          <t>452ce2bf-d5bb-4dde-b915-b72de8c938a6</t>
        </is>
      </c>
      <c r="E6215" t="inlineStr">
        <is>
          <t>1351b9c5-05e4-4553-a6ea-0190dfee4f32</t>
        </is>
      </c>
      <c r="F6215" t="n">
        <v>67</v>
      </c>
    </row>
    <row r="6216">
      <c r="A6216" t="inlineStr">
        <is>
          <t>453a836d-3063-4f1c-b81f-44a1642da973</t>
        </is>
      </c>
      <c r="B6216" t="inlineStr">
        <is>
          <t>44013200</t>
        </is>
      </c>
      <c r="C6216" t="inlineStr">
        <is>
          <t>WOOD BRIQUETTES</t>
        </is>
      </c>
      <c r="D6216" t="inlineStr">
        <is>
          <t>452ce2bf-d5bb-4dde-b915-b72de8c938a6</t>
        </is>
      </c>
      <c r="E6216" t="inlineStr">
        <is>
          <t>1351b9c5-05e4-4553-a6ea-0190dfee4f32</t>
        </is>
      </c>
      <c r="F6216" t="n">
        <v>67</v>
      </c>
    </row>
    <row r="6217">
      <c r="A6217" t="inlineStr">
        <is>
          <t>e2ae4006-7792-49ac-b92d-d46b9ef67aa8</t>
        </is>
      </c>
      <c r="B6217" t="inlineStr">
        <is>
          <t>44013900</t>
        </is>
      </c>
      <c r="C6217" t="inlineStr">
        <is>
          <t>OTHER</t>
        </is>
      </c>
      <c r="D6217" t="inlineStr">
        <is>
          <t>452ce2bf-d5bb-4dde-b915-b72de8c938a6</t>
        </is>
      </c>
      <c r="E6217" t="inlineStr">
        <is>
          <t>1351b9c5-05e4-4553-a6ea-0190dfee4f32</t>
        </is>
      </c>
      <c r="F6217" t="n">
        <v>67</v>
      </c>
    </row>
    <row r="6218">
      <c r="A6218" t="inlineStr">
        <is>
          <t>bd311743-b540-46d6-8391-fd44eed72492</t>
        </is>
      </c>
      <c r="B6218" t="inlineStr">
        <is>
          <t>44014000</t>
        </is>
      </c>
      <c r="C6218" t="inlineStr">
        <is>
          <t>Sawdust and wood waste and scrap, not agglomerated</t>
        </is>
      </c>
      <c r="D6218" t="inlineStr">
        <is>
          <t>452ce2bf-d5bb-4dde-b915-b72de8c938a6</t>
        </is>
      </c>
      <c r="E6218" t="inlineStr">
        <is>
          <t>1351b9c5-05e4-4553-a6ea-0190dfee4f32</t>
        </is>
      </c>
      <c r="F6218" t="n">
        <v>67</v>
      </c>
    </row>
    <row r="6219">
      <c r="A6219" t="inlineStr">
        <is>
          <t>71786978-e71f-4b10-954d-b43248cc591a</t>
        </is>
      </c>
      <c r="B6219" t="inlineStr">
        <is>
          <t>44014100</t>
        </is>
      </c>
      <c r="C6219" t="inlineStr">
        <is>
          <t>SAWDUST</t>
        </is>
      </c>
      <c r="D6219" t="inlineStr">
        <is>
          <t>452ce2bf-d5bb-4dde-b915-b72de8c938a6</t>
        </is>
      </c>
      <c r="E6219" t="inlineStr">
        <is>
          <t>1351b9c5-05e4-4553-a6ea-0190dfee4f32</t>
        </is>
      </c>
      <c r="F6219" t="n">
        <v>67</v>
      </c>
    </row>
    <row r="6220">
      <c r="A6220" t="inlineStr">
        <is>
          <t>3e40eed6-4756-4997-98b1-083e2e909b57</t>
        </is>
      </c>
      <c r="B6220" t="inlineStr">
        <is>
          <t>44014900</t>
        </is>
      </c>
      <c r="C6220" t="inlineStr">
        <is>
          <t>OTHER</t>
        </is>
      </c>
      <c r="D6220" t="inlineStr">
        <is>
          <t>452ce2bf-d5bb-4dde-b915-b72de8c938a6</t>
        </is>
      </c>
      <c r="E6220" t="inlineStr">
        <is>
          <t>1351b9c5-05e4-4553-a6ea-0190dfee4f32</t>
        </is>
      </c>
      <c r="F6220" t="n">
        <v>67</v>
      </c>
    </row>
    <row r="6221">
      <c r="A6221" t="inlineStr">
        <is>
          <t>b8d53586-fb48-48fd-88e5-3d02f19096f1</t>
        </is>
      </c>
      <c r="B6221" t="inlineStr">
        <is>
          <t>44020010</t>
        </is>
      </c>
      <c r="C6221" t="inlineStr">
        <is>
          <t>WOOD CHARCOAL (INCLUDING SHELL OR NUT CHARCOAL), WHETHER OR NOT AGGLOMERATED - WOOD CHARCOAL (INCLUDING SHELL OR NUT CHARCOAL), WHETHER OR NOT AGGLOMERATED: OF COCONUT SHELL</t>
        </is>
      </c>
      <c r="D6221" t="inlineStr">
        <is>
          <t>452ce2bf-d5bb-4dde-b915-b72de8c938a6</t>
        </is>
      </c>
      <c r="E6221" t="inlineStr">
        <is>
          <t>4f4052d8-7f5f-4b36-a86f-98e30b6924df</t>
        </is>
      </c>
      <c r="F6221" t="n">
        <v>67</v>
      </c>
    </row>
    <row r="6222">
      <c r="A6222" t="inlineStr">
        <is>
          <t>0949b481-341b-478c-bb22-bd84c66ca9f2</t>
        </is>
      </c>
      <c r="B6222" t="inlineStr">
        <is>
          <t>44020090</t>
        </is>
      </c>
      <c r="C6222" t="inlineStr">
        <is>
          <t>WOOD CHARCOAL (INCLUDING SHELL OR NUT CHARCOAL), WHETHER OR NOT AGGLOMERATED - WOOD CHARCOAL (INCLUDING SHELL OR NUT CHARCOAL), WHETHER OR NOT AGGLOMERATED: OTHER</t>
        </is>
      </c>
      <c r="D6222" t="inlineStr">
        <is>
          <t>452ce2bf-d5bb-4dde-b915-b72de8c938a6</t>
        </is>
      </c>
      <c r="E6222" t="inlineStr">
        <is>
          <t>4f4052d8-7f5f-4b36-a86f-98e30b6924df</t>
        </is>
      </c>
      <c r="F6222" t="n">
        <v>67</v>
      </c>
    </row>
    <row r="6223">
      <c r="A6223" t="inlineStr">
        <is>
          <t>c02f47c4-98a2-4a9e-9fc5-7e69714fa60c</t>
        </is>
      </c>
      <c r="B6223" t="inlineStr">
        <is>
          <t>44021000</t>
        </is>
      </c>
      <c r="C6223" t="inlineStr">
        <is>
          <t>Of bamboo</t>
        </is>
      </c>
      <c r="D6223" t="inlineStr">
        <is>
          <t>452ce2bf-d5bb-4dde-b915-b72de8c938a6</t>
        </is>
      </c>
      <c r="E6223" t="inlineStr">
        <is>
          <t>4f4052d8-7f5f-4b36-a86f-98e30b6924df</t>
        </is>
      </c>
      <c r="F6223" t="n">
        <v>67</v>
      </c>
    </row>
    <row r="6224">
      <c r="A6224" t="inlineStr">
        <is>
          <t>2377801d-eb98-45c2-a9be-4511e2deb190</t>
        </is>
      </c>
      <c r="B6224" t="inlineStr">
        <is>
          <t>44021010</t>
        </is>
      </c>
      <c r="C6224" t="inlineStr">
        <is>
          <t>WHETHER OR NOT AGGLOMERATED - WOOD CHARCOAL (INCLUDING SHELL OR NUT CHARCOAL)WOOD CHARCOAL (INCLUDING SHELL OR NUT CHARCOAL), WHETHER OR NOT AGGLOMERATED ---OF BAMBOO</t>
        </is>
      </c>
      <c r="D6224" t="inlineStr">
        <is>
          <t>452ce2bf-d5bb-4dde-b915-b72de8c938a6</t>
        </is>
      </c>
      <c r="E6224" t="inlineStr">
        <is>
          <t>4f4052d8-7f5f-4b36-a86f-98e30b6924df</t>
        </is>
      </c>
      <c r="F6224" t="n">
        <v>67</v>
      </c>
    </row>
    <row r="6225">
      <c r="A6225" t="inlineStr">
        <is>
          <t>8d676bd2-2d94-4cac-862f-10f2dbb7fcda</t>
        </is>
      </c>
      <c r="B6225" t="inlineStr">
        <is>
          <t>44022010</t>
        </is>
      </c>
      <c r="C6225" t="inlineStr">
        <is>
          <t>OF COCONUT SHELL</t>
        </is>
      </c>
      <c r="D6225" t="inlineStr">
        <is>
          <t>452ce2bf-d5bb-4dde-b915-b72de8c938a6</t>
        </is>
      </c>
      <c r="E6225" t="inlineStr">
        <is>
          <t>4f4052d8-7f5f-4b36-a86f-98e30b6924df</t>
        </is>
      </c>
      <c r="F6225" t="n">
        <v>67</v>
      </c>
    </row>
    <row r="6226">
      <c r="A6226" t="inlineStr">
        <is>
          <t>6c3d1ae3-f769-4148-93e6-eb29688a2a41</t>
        </is>
      </c>
      <c r="B6226" t="inlineStr">
        <is>
          <t>44022090</t>
        </is>
      </c>
      <c r="C6226" t="inlineStr">
        <is>
          <t>OTHER</t>
        </is>
      </c>
      <c r="D6226" t="inlineStr">
        <is>
          <t>452ce2bf-d5bb-4dde-b915-b72de8c938a6</t>
        </is>
      </c>
      <c r="E6226" t="inlineStr">
        <is>
          <t>4f4052d8-7f5f-4b36-a86f-98e30b6924df</t>
        </is>
      </c>
      <c r="F6226" t="n">
        <v>67</v>
      </c>
    </row>
    <row r="6227">
      <c r="A6227" t="inlineStr">
        <is>
          <t>f39dda92-2d8c-4e85-9a72-d93499f764b7</t>
        </is>
      </c>
      <c r="B6227" t="inlineStr">
        <is>
          <t>44029000</t>
        </is>
      </c>
      <c r="C6227" t="inlineStr">
        <is>
          <t>OTHER</t>
        </is>
      </c>
      <c r="D6227" t="inlineStr">
        <is>
          <t>452ce2bf-d5bb-4dde-b915-b72de8c938a6</t>
        </is>
      </c>
      <c r="E6227" t="inlineStr">
        <is>
          <t>4f4052d8-7f5f-4b36-a86f-98e30b6924df</t>
        </is>
      </c>
      <c r="F6227" t="n">
        <v>67</v>
      </c>
    </row>
    <row r="6228">
      <c r="A6228" t="inlineStr">
        <is>
          <t>cae82b62-53b9-433e-b30f-ab7293a0064f</t>
        </is>
      </c>
      <c r="B6228" t="inlineStr">
        <is>
          <t>44029010</t>
        </is>
      </c>
      <c r="C6228" t="inlineStr">
        <is>
          <t>WOOD CHARCOAL (INCLUDING SHELL OR NUT CHARCOAL), WHETHER OR NOT AGGLOMERATED - OTHER : --- OF COCUNUT SHELL</t>
        </is>
      </c>
      <c r="D6228" t="inlineStr">
        <is>
          <t>452ce2bf-d5bb-4dde-b915-b72de8c938a6</t>
        </is>
      </c>
      <c r="E6228" t="inlineStr">
        <is>
          <t>4f4052d8-7f5f-4b36-a86f-98e30b6924df</t>
        </is>
      </c>
      <c r="F6228" t="n">
        <v>67</v>
      </c>
    </row>
    <row r="6229">
      <c r="A6229" t="inlineStr">
        <is>
          <t>f7f7340e-2902-424d-b23e-f30f27a89569</t>
        </is>
      </c>
      <c r="B6229" t="inlineStr">
        <is>
          <t>44029090</t>
        </is>
      </c>
      <c r="C6229" t="inlineStr">
        <is>
          <t>WOOD CHARCOAL (INCLUDING SHELL OR NUT CHARCOAL), WHETHER OR NOT AGGLOMERATED: OTHER --- OTHER</t>
        </is>
      </c>
      <c r="D6229" t="inlineStr">
        <is>
          <t>452ce2bf-d5bb-4dde-b915-b72de8c938a6</t>
        </is>
      </c>
      <c r="E6229" t="inlineStr">
        <is>
          <t>4f4052d8-7f5f-4b36-a86f-98e30b6924df</t>
        </is>
      </c>
      <c r="F6229" t="n">
        <v>67</v>
      </c>
    </row>
    <row r="6230">
      <c r="A6230" t="inlineStr">
        <is>
          <t>7b77151d-e2f6-4bae-b942-afc19a7b81d3</t>
        </is>
      </c>
      <c r="B6230" t="inlineStr">
        <is>
          <t>44031000</t>
        </is>
      </c>
      <c r="C6230" t="inlineStr">
        <is>
          <t>WOOD IN THE ROUGH, WHETHER OR NOT STRIPPED OF BARK OR SAPWOOD, OR ROUGHLY SQUARED - TREATED WITH PAINT, STAINS, CREOSOTE OR OTHER PRESERVATIVES</t>
        </is>
      </c>
      <c r="D6230" t="inlineStr">
        <is>
          <t>452ce2bf-d5bb-4dde-b915-b72de8c938a6</t>
        </is>
      </c>
      <c r="E6230" t="inlineStr">
        <is>
          <t>59780c63-6f5f-40ac-b8e0-dbc85c18a57c</t>
        </is>
      </c>
      <c r="F6230" t="n">
        <v>67</v>
      </c>
    </row>
    <row r="6231">
      <c r="A6231" t="inlineStr">
        <is>
          <t>a4523829-2c4d-4bcb-80a8-4fa2fa626d06</t>
        </is>
      </c>
      <c r="B6231" t="inlineStr">
        <is>
          <t>44031100</t>
        </is>
      </c>
      <c r="C6231" t="inlineStr">
        <is>
          <t>Coniferous</t>
        </is>
      </c>
      <c r="D6231" t="inlineStr">
        <is>
          <t>452ce2bf-d5bb-4dde-b915-b72de8c938a6</t>
        </is>
      </c>
      <c r="E6231" t="inlineStr">
        <is>
          <t>59780c63-6f5f-40ac-b8e0-dbc85c18a57c</t>
        </is>
      </c>
      <c r="F6231" t="n">
        <v>67</v>
      </c>
    </row>
    <row r="6232">
      <c r="A6232" t="inlineStr">
        <is>
          <t>a768be11-46ee-4778-8990-704806c6fb1f</t>
        </is>
      </c>
      <c r="B6232" t="inlineStr">
        <is>
          <t>44031200</t>
        </is>
      </c>
      <c r="C6232" t="inlineStr">
        <is>
          <t>Non-Coniferous</t>
        </is>
      </c>
      <c r="D6232" t="inlineStr">
        <is>
          <t>452ce2bf-d5bb-4dde-b915-b72de8c938a6</t>
        </is>
      </c>
      <c r="E6232" t="inlineStr">
        <is>
          <t>59780c63-6f5f-40ac-b8e0-dbc85c18a57c</t>
        </is>
      </c>
      <c r="F6232" t="n">
        <v>67</v>
      </c>
    </row>
    <row r="6233">
      <c r="A6233" t="inlineStr">
        <is>
          <t>7cf47e56-43b7-4c0a-ab17-3e5539feda1b</t>
        </is>
      </c>
      <c r="B6233" t="inlineStr">
        <is>
          <t>44032010</t>
        </is>
      </c>
      <c r="C6233" t="inlineStr">
        <is>
          <t>WOOD IN THE ROUGH, WHETHER OR NOT STRIPPED OF BARK OR SAPWOOD, OR ROUGHLY SQUARED - OTHER, CONIFEROUS : SAWLOGS AND VENEERLOGS</t>
        </is>
      </c>
      <c r="D6233" t="inlineStr">
        <is>
          <t>452ce2bf-d5bb-4dde-b915-b72de8c938a6</t>
        </is>
      </c>
      <c r="E6233" t="inlineStr">
        <is>
          <t>59780c63-6f5f-40ac-b8e0-dbc85c18a57c</t>
        </is>
      </c>
      <c r="F6233" t="n">
        <v>67</v>
      </c>
    </row>
    <row r="6234">
      <c r="A6234" t="inlineStr">
        <is>
          <t>17e428f7-8b5b-4e65-b991-bf6df0aca8b3</t>
        </is>
      </c>
      <c r="B6234" t="inlineStr">
        <is>
          <t>44032020</t>
        </is>
      </c>
      <c r="C6234" t="inlineStr">
        <is>
          <t>WOOD IN THE ROUGH, WHETHER OR NOT STRIPPED OF BARK OR SAPWOOD, OR ROUGHLY SQUARED - OTHER, CONIFEROUS : POLES, PILLING AND POSTS</t>
        </is>
      </c>
      <c r="D6234" t="inlineStr">
        <is>
          <t>452ce2bf-d5bb-4dde-b915-b72de8c938a6</t>
        </is>
      </c>
      <c r="E6234" t="inlineStr">
        <is>
          <t>59780c63-6f5f-40ac-b8e0-dbc85c18a57c</t>
        </is>
      </c>
      <c r="F6234" t="n">
        <v>67</v>
      </c>
    </row>
    <row r="6235">
      <c r="A6235" t="inlineStr">
        <is>
          <t>0d6ba0f8-9789-4a07-9e1c-9e7c5fe9aa61</t>
        </is>
      </c>
      <c r="B6235" t="inlineStr">
        <is>
          <t>44032090</t>
        </is>
      </c>
      <c r="C6235" t="inlineStr">
        <is>
          <t>WOOD IN THE ROUGH, WHETHER OR NOT STRIPPED OF BARK OR SAPWOOD, OR ROUGHLY SQUARED - OTHER, CONIFEROUS : OTHER</t>
        </is>
      </c>
      <c r="D6235" t="inlineStr">
        <is>
          <t>452ce2bf-d5bb-4dde-b915-b72de8c938a6</t>
        </is>
      </c>
      <c r="E6235" t="inlineStr">
        <is>
          <t>59780c63-6f5f-40ac-b8e0-dbc85c18a57c</t>
        </is>
      </c>
      <c r="F6235" t="n">
        <v>67</v>
      </c>
    </row>
    <row r="6236">
      <c r="A6236" t="inlineStr">
        <is>
          <t>69967d79-e136-425d-9202-51432cbbb834</t>
        </is>
      </c>
      <c r="B6236" t="inlineStr">
        <is>
          <t>44032110</t>
        </is>
      </c>
      <c r="C6236" t="inlineStr">
        <is>
          <t>Saw logs and veneer logs</t>
        </is>
      </c>
      <c r="D6236" t="inlineStr">
        <is>
          <t>452ce2bf-d5bb-4dde-b915-b72de8c938a6</t>
        </is>
      </c>
      <c r="E6236" t="inlineStr">
        <is>
          <t>59780c63-6f5f-40ac-b8e0-dbc85c18a57c</t>
        </is>
      </c>
      <c r="F6236" t="n">
        <v>67</v>
      </c>
    </row>
    <row r="6237">
      <c r="A6237" t="inlineStr">
        <is>
          <t>dea965e0-d600-412a-8f69-d5940e188699</t>
        </is>
      </c>
      <c r="B6237" t="inlineStr">
        <is>
          <t>44032120</t>
        </is>
      </c>
      <c r="C6237" t="inlineStr">
        <is>
          <t>POLES, PILINGS AND POSTS</t>
        </is>
      </c>
      <c r="D6237" t="inlineStr">
        <is>
          <t>452ce2bf-d5bb-4dde-b915-b72de8c938a6</t>
        </is>
      </c>
      <c r="E6237" t="inlineStr">
        <is>
          <t>59780c63-6f5f-40ac-b8e0-dbc85c18a57c</t>
        </is>
      </c>
      <c r="F6237" t="n">
        <v>67</v>
      </c>
    </row>
    <row r="6238">
      <c r="A6238" t="inlineStr">
        <is>
          <t>edb4e41b-9ea6-4d38-bbbf-79a580c1a57d</t>
        </is>
      </c>
      <c r="B6238" t="inlineStr">
        <is>
          <t>44032190</t>
        </is>
      </c>
      <c r="C6238" t="inlineStr">
        <is>
          <t>other</t>
        </is>
      </c>
      <c r="D6238" t="inlineStr">
        <is>
          <t>452ce2bf-d5bb-4dde-b915-b72de8c938a6</t>
        </is>
      </c>
      <c r="E6238" t="inlineStr">
        <is>
          <t>59780c63-6f5f-40ac-b8e0-dbc85c18a57c</t>
        </is>
      </c>
      <c r="F6238" t="n">
        <v>67</v>
      </c>
    </row>
    <row r="6239">
      <c r="A6239" t="inlineStr">
        <is>
          <t>e36abffa-17e4-48fc-91c1-f58937deaa54</t>
        </is>
      </c>
      <c r="B6239" t="inlineStr">
        <is>
          <t>44032210</t>
        </is>
      </c>
      <c r="C6239" t="inlineStr">
        <is>
          <t>Saw logs and veneer logs</t>
        </is>
      </c>
      <c r="D6239" t="inlineStr">
        <is>
          <t>452ce2bf-d5bb-4dde-b915-b72de8c938a6</t>
        </is>
      </c>
      <c r="E6239" t="inlineStr">
        <is>
          <t>59780c63-6f5f-40ac-b8e0-dbc85c18a57c</t>
        </is>
      </c>
      <c r="F6239" t="n">
        <v>67</v>
      </c>
    </row>
    <row r="6240">
      <c r="A6240" t="inlineStr">
        <is>
          <t>2fa94c23-24c0-4d8f-8d09-575879eefbcf</t>
        </is>
      </c>
      <c r="B6240" t="inlineStr">
        <is>
          <t>44032220</t>
        </is>
      </c>
      <c r="C6240" t="inlineStr">
        <is>
          <t>POLES, PILINGS AND POSTS</t>
        </is>
      </c>
      <c r="D6240" t="inlineStr">
        <is>
          <t>452ce2bf-d5bb-4dde-b915-b72de8c938a6</t>
        </is>
      </c>
      <c r="E6240" t="inlineStr">
        <is>
          <t>59780c63-6f5f-40ac-b8e0-dbc85c18a57c</t>
        </is>
      </c>
      <c r="F6240" t="n">
        <v>67</v>
      </c>
    </row>
    <row r="6241">
      <c r="A6241" t="inlineStr">
        <is>
          <t>794070e5-3674-4cea-9ab5-9c72b12308ea</t>
        </is>
      </c>
      <c r="B6241" t="inlineStr">
        <is>
          <t>44032290</t>
        </is>
      </c>
      <c r="C6241" t="inlineStr">
        <is>
          <t>Other</t>
        </is>
      </c>
      <c r="D6241" t="inlineStr">
        <is>
          <t>452ce2bf-d5bb-4dde-b915-b72de8c938a6</t>
        </is>
      </c>
      <c r="E6241" t="inlineStr">
        <is>
          <t>59780c63-6f5f-40ac-b8e0-dbc85c18a57c</t>
        </is>
      </c>
      <c r="F6241" t="n">
        <v>67</v>
      </c>
    </row>
    <row r="6242">
      <c r="A6242" t="inlineStr">
        <is>
          <t>8f369ce9-fc52-45a9-b089-b98566b93904</t>
        </is>
      </c>
      <c r="B6242" t="inlineStr">
        <is>
          <t>44032310</t>
        </is>
      </c>
      <c r="C6242" t="inlineStr">
        <is>
          <t>Saw logs and veneer logs</t>
        </is>
      </c>
      <c r="D6242" t="inlineStr">
        <is>
          <t>452ce2bf-d5bb-4dde-b915-b72de8c938a6</t>
        </is>
      </c>
      <c r="E6242" t="inlineStr">
        <is>
          <t>59780c63-6f5f-40ac-b8e0-dbc85c18a57c</t>
        </is>
      </c>
      <c r="F6242" t="n">
        <v>67</v>
      </c>
    </row>
    <row r="6243">
      <c r="A6243" t="inlineStr">
        <is>
          <t>d586d608-cd1b-466e-a314-90d7257b1e43</t>
        </is>
      </c>
      <c r="B6243" t="inlineStr">
        <is>
          <t>44032320</t>
        </is>
      </c>
      <c r="C6243" t="inlineStr">
        <is>
          <t>POLES, PILINGS AND POSTS</t>
        </is>
      </c>
      <c r="D6243" t="inlineStr">
        <is>
          <t>452ce2bf-d5bb-4dde-b915-b72de8c938a6</t>
        </is>
      </c>
      <c r="E6243" t="inlineStr">
        <is>
          <t>59780c63-6f5f-40ac-b8e0-dbc85c18a57c</t>
        </is>
      </c>
      <c r="F6243" t="n">
        <v>67</v>
      </c>
    </row>
    <row r="6244">
      <c r="A6244" t="inlineStr">
        <is>
          <t>d6905855-703f-4aac-8913-6e9361851336</t>
        </is>
      </c>
      <c r="B6244" t="inlineStr">
        <is>
          <t>44032390</t>
        </is>
      </c>
      <c r="C6244" t="inlineStr">
        <is>
          <t>Other</t>
        </is>
      </c>
      <c r="D6244" t="inlineStr">
        <is>
          <t>452ce2bf-d5bb-4dde-b915-b72de8c938a6</t>
        </is>
      </c>
      <c r="E6244" t="inlineStr">
        <is>
          <t>59780c63-6f5f-40ac-b8e0-dbc85c18a57c</t>
        </is>
      </c>
      <c r="F6244" t="n">
        <v>67</v>
      </c>
    </row>
    <row r="6245">
      <c r="A6245" t="inlineStr">
        <is>
          <t>a3c991c3-0472-49ec-a71f-a331453f731f</t>
        </is>
      </c>
      <c r="B6245" t="inlineStr">
        <is>
          <t>44032410</t>
        </is>
      </c>
      <c r="C6245" t="inlineStr">
        <is>
          <t>Saw logs and veneer logs</t>
        </is>
      </c>
      <c r="D6245" t="inlineStr">
        <is>
          <t>452ce2bf-d5bb-4dde-b915-b72de8c938a6</t>
        </is>
      </c>
      <c r="E6245" t="inlineStr">
        <is>
          <t>59780c63-6f5f-40ac-b8e0-dbc85c18a57c</t>
        </is>
      </c>
      <c r="F6245" t="n">
        <v>67</v>
      </c>
    </row>
    <row r="6246">
      <c r="A6246" t="inlineStr">
        <is>
          <t>29686d3c-0fcc-4aee-baa2-f21c14232241</t>
        </is>
      </c>
      <c r="B6246" t="inlineStr">
        <is>
          <t>44032420</t>
        </is>
      </c>
      <c r="C6246" t="inlineStr">
        <is>
          <t>POLES, PILINGS AND POSTS</t>
        </is>
      </c>
      <c r="D6246" t="inlineStr">
        <is>
          <t>452ce2bf-d5bb-4dde-b915-b72de8c938a6</t>
        </is>
      </c>
      <c r="E6246" t="inlineStr">
        <is>
          <t>59780c63-6f5f-40ac-b8e0-dbc85c18a57c</t>
        </is>
      </c>
      <c r="F6246" t="n">
        <v>67</v>
      </c>
    </row>
    <row r="6247">
      <c r="A6247" t="inlineStr">
        <is>
          <t>5e00c77f-0e18-47aa-a2f3-b9cdbf979cf6</t>
        </is>
      </c>
      <c r="B6247" t="inlineStr">
        <is>
          <t>44032490</t>
        </is>
      </c>
      <c r="C6247" t="inlineStr">
        <is>
          <t>Other</t>
        </is>
      </c>
      <c r="D6247" t="inlineStr">
        <is>
          <t>452ce2bf-d5bb-4dde-b915-b72de8c938a6</t>
        </is>
      </c>
      <c r="E6247" t="inlineStr">
        <is>
          <t>59780c63-6f5f-40ac-b8e0-dbc85c18a57c</t>
        </is>
      </c>
      <c r="F6247" t="n">
        <v>67</v>
      </c>
    </row>
    <row r="6248">
      <c r="A6248" t="inlineStr">
        <is>
          <t>3ae7b7fa-6b3b-4cb3-b531-b3c3d96f4a31</t>
        </is>
      </c>
      <c r="B6248" t="inlineStr">
        <is>
          <t>44032510</t>
        </is>
      </c>
      <c r="C6248" t="inlineStr">
        <is>
          <t>Saw logs and veneer logs</t>
        </is>
      </c>
      <c r="D6248" t="inlineStr">
        <is>
          <t>452ce2bf-d5bb-4dde-b915-b72de8c938a6</t>
        </is>
      </c>
      <c r="E6248" t="inlineStr">
        <is>
          <t>59780c63-6f5f-40ac-b8e0-dbc85c18a57c</t>
        </is>
      </c>
      <c r="F6248" t="n">
        <v>67</v>
      </c>
    </row>
    <row r="6249">
      <c r="A6249" t="inlineStr">
        <is>
          <t>9f34ab30-568b-43b6-9289-12df2750481a</t>
        </is>
      </c>
      <c r="B6249" t="inlineStr">
        <is>
          <t>44032520</t>
        </is>
      </c>
      <c r="C6249" t="inlineStr">
        <is>
          <t>POLES, PILINGS AND POSTS</t>
        </is>
      </c>
      <c r="D6249" t="inlineStr">
        <is>
          <t>452ce2bf-d5bb-4dde-b915-b72de8c938a6</t>
        </is>
      </c>
      <c r="E6249" t="inlineStr">
        <is>
          <t>59780c63-6f5f-40ac-b8e0-dbc85c18a57c</t>
        </is>
      </c>
      <c r="F6249" t="n">
        <v>67</v>
      </c>
    </row>
    <row r="6250">
      <c r="A6250" t="inlineStr">
        <is>
          <t>924db959-1b23-4b48-ae3f-813cb13855ef</t>
        </is>
      </c>
      <c r="B6250" t="inlineStr">
        <is>
          <t>44032590</t>
        </is>
      </c>
      <c r="C6250" t="inlineStr">
        <is>
          <t>Other</t>
        </is>
      </c>
      <c r="D6250" t="inlineStr">
        <is>
          <t>452ce2bf-d5bb-4dde-b915-b72de8c938a6</t>
        </is>
      </c>
      <c r="E6250" t="inlineStr">
        <is>
          <t>59780c63-6f5f-40ac-b8e0-dbc85c18a57c</t>
        </is>
      </c>
      <c r="F6250" t="n">
        <v>67</v>
      </c>
    </row>
    <row r="6251">
      <c r="A6251" t="inlineStr">
        <is>
          <t>195d5446-3539-42ae-9bd0-3aefce6bf192</t>
        </is>
      </c>
      <c r="B6251" t="inlineStr">
        <is>
          <t>44032610</t>
        </is>
      </c>
      <c r="C6251" t="inlineStr">
        <is>
          <t>Saw logs and veneer logs</t>
        </is>
      </c>
      <c r="D6251" t="inlineStr">
        <is>
          <t>452ce2bf-d5bb-4dde-b915-b72de8c938a6</t>
        </is>
      </c>
      <c r="E6251" t="inlineStr">
        <is>
          <t>59780c63-6f5f-40ac-b8e0-dbc85c18a57c</t>
        </is>
      </c>
      <c r="F6251" t="n">
        <v>67</v>
      </c>
    </row>
    <row r="6252">
      <c r="A6252" t="inlineStr">
        <is>
          <t>53dbb412-2588-404b-bbc8-d27b1719f62f</t>
        </is>
      </c>
      <c r="B6252" t="inlineStr">
        <is>
          <t>44032620</t>
        </is>
      </c>
      <c r="C6252" t="inlineStr">
        <is>
          <t>POLES, PILINGS AND POSTS</t>
        </is>
      </c>
      <c r="D6252" t="inlineStr">
        <is>
          <t>452ce2bf-d5bb-4dde-b915-b72de8c938a6</t>
        </is>
      </c>
      <c r="E6252" t="inlineStr">
        <is>
          <t>59780c63-6f5f-40ac-b8e0-dbc85c18a57c</t>
        </is>
      </c>
      <c r="F6252" t="n">
        <v>67</v>
      </c>
    </row>
    <row r="6253">
      <c r="A6253" t="inlineStr">
        <is>
          <t>ca8f1fb5-50f9-4acd-b2ee-ec103226b280</t>
        </is>
      </c>
      <c r="B6253" t="inlineStr">
        <is>
          <t>44032690</t>
        </is>
      </c>
      <c r="C6253" t="inlineStr">
        <is>
          <t>Other</t>
        </is>
      </c>
      <c r="D6253" t="inlineStr">
        <is>
          <t>452ce2bf-d5bb-4dde-b915-b72de8c938a6</t>
        </is>
      </c>
      <c r="E6253" t="inlineStr">
        <is>
          <t>59780c63-6f5f-40ac-b8e0-dbc85c18a57c</t>
        </is>
      </c>
      <c r="F6253" t="n">
        <v>67</v>
      </c>
    </row>
    <row r="6254">
      <c r="A6254" t="inlineStr">
        <is>
          <t>4d47d925-d3d8-4b13-94c0-58cf8be2d18a</t>
        </is>
      </c>
      <c r="B6254" t="inlineStr">
        <is>
          <t>44034100</t>
        </is>
      </c>
      <c r="C6254" t="inlineStr">
        <is>
          <t>DARK RED MERANTI, LIGHT RED MERANTI AND MERANTI BAKAU</t>
        </is>
      </c>
      <c r="D6254" t="inlineStr">
        <is>
          <t>452ce2bf-d5bb-4dde-b915-b72de8c938a6</t>
        </is>
      </c>
      <c r="E6254" t="inlineStr">
        <is>
          <t>59780c63-6f5f-40ac-b8e0-dbc85c18a57c</t>
        </is>
      </c>
      <c r="F6254" t="n">
        <v>67</v>
      </c>
    </row>
    <row r="6255">
      <c r="A6255" t="inlineStr">
        <is>
          <t>0234c6f1-2159-411b-af9e-524135e9cb5a</t>
        </is>
      </c>
      <c r="B6255" t="inlineStr">
        <is>
          <t>44034200</t>
        </is>
      </c>
      <c r="C6255" t="inlineStr">
        <is>
          <t>TEAK</t>
        </is>
      </c>
      <c r="D6255" t="inlineStr">
        <is>
          <t>452ce2bf-d5bb-4dde-b915-b72de8c938a6</t>
        </is>
      </c>
      <c r="E6255" t="inlineStr">
        <is>
          <t>59780c63-6f5f-40ac-b8e0-dbc85c18a57c</t>
        </is>
      </c>
      <c r="F6255" t="n">
        <v>67</v>
      </c>
    </row>
    <row r="6256">
      <c r="A6256" t="inlineStr">
        <is>
          <t>6648acd0-a538-4385-907c-31cca8109d39</t>
        </is>
      </c>
      <c r="B6256" t="inlineStr">
        <is>
          <t>44034900</t>
        </is>
      </c>
      <c r="C6256" t="inlineStr">
        <is>
          <t>OTHER</t>
        </is>
      </c>
      <c r="D6256" t="inlineStr">
        <is>
          <t>452ce2bf-d5bb-4dde-b915-b72de8c938a6</t>
        </is>
      </c>
      <c r="E6256" t="inlineStr">
        <is>
          <t>59780c63-6f5f-40ac-b8e0-dbc85c18a57c</t>
        </is>
      </c>
      <c r="F6256" t="n">
        <v>67</v>
      </c>
    </row>
    <row r="6257">
      <c r="A6257" t="inlineStr">
        <is>
          <t>831242af-0e40-4987-9b50-e3b12c00dc39</t>
        </is>
      </c>
      <c r="B6257" t="inlineStr">
        <is>
          <t>44034910</t>
        </is>
      </c>
      <c r="C6257" t="inlineStr">
        <is>
          <t>WOOD IN THE ROUGH, WHETHER OR NOT STRIPPED OF BARK OR SAPWOOD, OR ROUGHLY SQUARED - OTHER, OF TROPICAL WOOD SPECIFIED IN SUBHEADING NOTE 1 TO THIS CHAPTER : OTHER :TEAK WOOD IN ROUGH</t>
        </is>
      </c>
      <c r="D6257" t="inlineStr">
        <is>
          <t>452ce2bf-d5bb-4dde-b915-b72de8c938a6</t>
        </is>
      </c>
      <c r="E6257" t="inlineStr">
        <is>
          <t>59780c63-6f5f-40ac-b8e0-dbc85c18a57c</t>
        </is>
      </c>
      <c r="F6257" t="n">
        <v>67</v>
      </c>
    </row>
    <row r="6258">
      <c r="A6258" t="inlineStr">
        <is>
          <t>75bad62d-a734-454c-bc16-2ce2c9f9b08a</t>
        </is>
      </c>
      <c r="B6258" t="inlineStr">
        <is>
          <t>44034990</t>
        </is>
      </c>
      <c r="C6258" t="inlineStr">
        <is>
          <t>WOOD IN THE ROUGH, WHETHER OR NOT STRIPPED OF BARK OR SAPWOOD, OR ROUGHLY SQUARED - OTHER, OF TROPICAL WOOD SPECIFIED IN SUBHEADING NOTE 1 TO THIS CHAPTER : OTHER :OTHER</t>
        </is>
      </c>
      <c r="D6258" t="inlineStr">
        <is>
          <t>452ce2bf-d5bb-4dde-b915-b72de8c938a6</t>
        </is>
      </c>
      <c r="E6258" t="inlineStr">
        <is>
          <t>59780c63-6f5f-40ac-b8e0-dbc85c18a57c</t>
        </is>
      </c>
      <c r="F6258" t="n">
        <v>67</v>
      </c>
    </row>
    <row r="6259">
      <c r="A6259" t="inlineStr">
        <is>
          <t>de916d97-71ce-4fee-af45-b14098983dc0</t>
        </is>
      </c>
      <c r="B6259" t="inlineStr">
        <is>
          <t>44039100</t>
        </is>
      </c>
      <c r="C6259" t="inlineStr">
        <is>
          <t>OF OAK (QUERCUS SPP.)</t>
        </is>
      </c>
      <c r="D6259" t="inlineStr">
        <is>
          <t>452ce2bf-d5bb-4dde-b915-b72de8c938a6</t>
        </is>
      </c>
      <c r="E6259" t="inlineStr">
        <is>
          <t>59780c63-6f5f-40ac-b8e0-dbc85c18a57c</t>
        </is>
      </c>
      <c r="F6259" t="n">
        <v>67</v>
      </c>
    </row>
    <row r="6260">
      <c r="A6260" t="inlineStr">
        <is>
          <t>f4f5f21a-14e4-4bbe-ad0c-59e2dca138ce</t>
        </is>
      </c>
      <c r="B6260" t="inlineStr">
        <is>
          <t>44039200</t>
        </is>
      </c>
      <c r="C6260" t="inlineStr">
        <is>
          <t>WOOD IN THE ROUGH, WHETHER OR NOT STRIPPED OF BARK OR SAPWOOD, OR ROUGHLY SQUARED - OTHER : OF BEECH (FAGUS SPP.)</t>
        </is>
      </c>
      <c r="D6260" t="inlineStr">
        <is>
          <t>452ce2bf-d5bb-4dde-b915-b72de8c938a6</t>
        </is>
      </c>
      <c r="E6260" t="inlineStr">
        <is>
          <t>59780c63-6f5f-40ac-b8e0-dbc85c18a57c</t>
        </is>
      </c>
      <c r="F6260" t="n">
        <v>67</v>
      </c>
    </row>
    <row r="6261">
      <c r="A6261" t="inlineStr">
        <is>
          <t>8706093e-ff1f-4a3e-a077-57ef3be76cff</t>
        </is>
      </c>
      <c r="B6261" t="inlineStr">
        <is>
          <t>44039300</t>
        </is>
      </c>
      <c r="C6261" t="inlineStr">
        <is>
          <t>OF BEECH (FAGUS SPP.), OF WHICH THE SMALLEST CROSS-SECTIONAL DIMENSION IS 15 CM OR MORE</t>
        </is>
      </c>
      <c r="D6261" t="inlineStr">
        <is>
          <t>452ce2bf-d5bb-4dde-b915-b72de8c938a6</t>
        </is>
      </c>
      <c r="E6261" t="inlineStr">
        <is>
          <t>59780c63-6f5f-40ac-b8e0-dbc85c18a57c</t>
        </is>
      </c>
      <c r="F6261" t="n">
        <v>67</v>
      </c>
    </row>
    <row r="6262">
      <c r="A6262" t="inlineStr">
        <is>
          <t>be16407d-6ee4-40fd-8a14-936606274cd3</t>
        </is>
      </c>
      <c r="B6262" t="inlineStr">
        <is>
          <t>44039400</t>
        </is>
      </c>
      <c r="C6262" t="inlineStr">
        <is>
          <t>Of beech (Fagus spp.), other</t>
        </is>
      </c>
      <c r="D6262" t="inlineStr">
        <is>
          <t>452ce2bf-d5bb-4dde-b915-b72de8c938a6</t>
        </is>
      </c>
      <c r="E6262" t="inlineStr">
        <is>
          <t>59780c63-6f5f-40ac-b8e0-dbc85c18a57c</t>
        </is>
      </c>
      <c r="F6262" t="n">
        <v>67</v>
      </c>
    </row>
    <row r="6263">
      <c r="A6263" t="inlineStr">
        <is>
          <t>4bddf23f-5466-4572-8618-1b8af075ab29</t>
        </is>
      </c>
      <c r="B6263" t="inlineStr">
        <is>
          <t>44039500</t>
        </is>
      </c>
      <c r="C6263" t="inlineStr">
        <is>
          <t>OF BIRCH (BETULA SPP.), OF WHICH THE SMALLEST CROSS-SECTIONAL DIMENSION IS 15 CM OR MORE</t>
        </is>
      </c>
      <c r="D6263" t="inlineStr">
        <is>
          <t>452ce2bf-d5bb-4dde-b915-b72de8c938a6</t>
        </is>
      </c>
      <c r="E6263" t="inlineStr">
        <is>
          <t>59780c63-6f5f-40ac-b8e0-dbc85c18a57c</t>
        </is>
      </c>
      <c r="F6263" t="n">
        <v>67</v>
      </c>
    </row>
    <row r="6264">
      <c r="A6264" t="inlineStr">
        <is>
          <t>ac260a34-6612-4e9a-983c-eb1ac59967c8</t>
        </is>
      </c>
      <c r="B6264" t="inlineStr">
        <is>
          <t>44039600</t>
        </is>
      </c>
      <c r="C6264" t="inlineStr">
        <is>
          <t>Of birch (Betula spp.), other</t>
        </is>
      </c>
      <c r="D6264" t="inlineStr">
        <is>
          <t>452ce2bf-d5bb-4dde-b915-b72de8c938a6</t>
        </is>
      </c>
      <c r="E6264" t="inlineStr">
        <is>
          <t>59780c63-6f5f-40ac-b8e0-dbc85c18a57c</t>
        </is>
      </c>
      <c r="F6264" t="n">
        <v>67</v>
      </c>
    </row>
    <row r="6265">
      <c r="A6265" t="inlineStr">
        <is>
          <t>04615af2-c20d-4c88-bda1-3613820b4942</t>
        </is>
      </c>
      <c r="B6265" t="inlineStr">
        <is>
          <t>44039700</t>
        </is>
      </c>
      <c r="C6265" t="inlineStr">
        <is>
          <t>Of poplar and aspen (Populus spp.)</t>
        </is>
      </c>
      <c r="D6265" t="inlineStr">
        <is>
          <t>452ce2bf-d5bb-4dde-b915-b72de8c938a6</t>
        </is>
      </c>
      <c r="E6265" t="inlineStr">
        <is>
          <t>59780c63-6f5f-40ac-b8e0-dbc85c18a57c</t>
        </is>
      </c>
      <c r="F6265" t="n">
        <v>67</v>
      </c>
    </row>
    <row r="6266">
      <c r="A6266" t="inlineStr">
        <is>
          <t>ce125b35-f85b-4910-81e7-a660fea3c9c6</t>
        </is>
      </c>
      <c r="B6266" t="inlineStr">
        <is>
          <t>44039800</t>
        </is>
      </c>
      <c r="C6266" t="inlineStr">
        <is>
          <t>Of eucalyptus (Eucalyptus spp.)</t>
        </is>
      </c>
      <c r="D6266" t="inlineStr">
        <is>
          <t>452ce2bf-d5bb-4dde-b915-b72de8c938a6</t>
        </is>
      </c>
      <c r="E6266" t="inlineStr">
        <is>
          <t>59780c63-6f5f-40ac-b8e0-dbc85c18a57c</t>
        </is>
      </c>
      <c r="F6266" t="n">
        <v>67</v>
      </c>
    </row>
    <row r="6267">
      <c r="A6267" t="inlineStr">
        <is>
          <t>317be786-abc7-47f6-807e-63c5ea8f83ba</t>
        </is>
      </c>
      <c r="B6267" t="inlineStr">
        <is>
          <t>44039911</t>
        </is>
      </c>
      <c r="C6267" t="inlineStr">
        <is>
          <t>ANDAMAN PADAUK (PTEROCAROUS DALBAERGIODES)</t>
        </is>
      </c>
      <c r="D6267" t="inlineStr">
        <is>
          <t>452ce2bf-d5bb-4dde-b915-b72de8c938a6</t>
        </is>
      </c>
      <c r="E6267" t="inlineStr">
        <is>
          <t>59780c63-6f5f-40ac-b8e0-dbc85c18a57c</t>
        </is>
      </c>
      <c r="F6267" t="n">
        <v>67</v>
      </c>
    </row>
    <row r="6268">
      <c r="A6268" t="inlineStr">
        <is>
          <t>1835b8c1-dc6d-4f78-971a-311b4f9ccdc1</t>
        </is>
      </c>
      <c r="B6268" t="inlineStr">
        <is>
          <t>44039912</t>
        </is>
      </c>
      <c r="C6268" t="inlineStr">
        <is>
          <t>BONSUM (PHOEBE GOALPARENSIS)</t>
        </is>
      </c>
      <c r="D6268" t="inlineStr">
        <is>
          <t>452ce2bf-d5bb-4dde-b915-b72de8c938a6</t>
        </is>
      </c>
      <c r="E6268" t="inlineStr">
        <is>
          <t>59780c63-6f5f-40ac-b8e0-dbc85c18a57c</t>
        </is>
      </c>
      <c r="F6268" t="n">
        <v>67</v>
      </c>
    </row>
    <row r="6269">
      <c r="A6269" t="inlineStr">
        <is>
          <t>04e2b230-565f-4750-aa3c-5137a8a231aa</t>
        </is>
      </c>
      <c r="B6269" t="inlineStr">
        <is>
          <t>44039913</t>
        </is>
      </c>
      <c r="C6269" t="inlineStr">
        <is>
          <t>GURGAN (DIPTEROCARPUS ALATUS)</t>
        </is>
      </c>
      <c r="D6269" t="inlineStr">
        <is>
          <t>452ce2bf-d5bb-4dde-b915-b72de8c938a6</t>
        </is>
      </c>
      <c r="E6269" t="inlineStr">
        <is>
          <t>59780c63-6f5f-40ac-b8e0-dbc85c18a57c</t>
        </is>
      </c>
      <c r="F6269" t="n">
        <v>67</v>
      </c>
    </row>
    <row r="6270">
      <c r="A6270" t="inlineStr">
        <is>
          <t>9dff0bb2-49cf-4f4c-95ca-412d36d6031f</t>
        </is>
      </c>
      <c r="B6270" t="inlineStr">
        <is>
          <t>44039914</t>
        </is>
      </c>
      <c r="C6270" t="inlineStr">
        <is>
          <t>KHAIR (ACACIA CATECHU)</t>
        </is>
      </c>
      <c r="D6270" t="inlineStr">
        <is>
          <t>452ce2bf-d5bb-4dde-b915-b72de8c938a6</t>
        </is>
      </c>
      <c r="E6270" t="inlineStr">
        <is>
          <t>59780c63-6f5f-40ac-b8e0-dbc85c18a57c</t>
        </is>
      </c>
      <c r="F6270" t="n">
        <v>67</v>
      </c>
    </row>
    <row r="6271">
      <c r="A6271" t="inlineStr">
        <is>
          <t>a9ff58d8-f277-4eae-a37c-742a8f6f340d</t>
        </is>
      </c>
      <c r="B6271" t="inlineStr">
        <is>
          <t>44039915</t>
        </is>
      </c>
      <c r="C6271" t="inlineStr">
        <is>
          <t>LAMPATI (DUABANGA GRANDIFLORA)</t>
        </is>
      </c>
      <c r="D6271" t="inlineStr">
        <is>
          <t>452ce2bf-d5bb-4dde-b915-b72de8c938a6</t>
        </is>
      </c>
      <c r="E6271" t="inlineStr">
        <is>
          <t>59780c63-6f5f-40ac-b8e0-dbc85c18a57c</t>
        </is>
      </c>
      <c r="F6271" t="n">
        <v>67</v>
      </c>
    </row>
    <row r="6272">
      <c r="A6272" t="inlineStr">
        <is>
          <t>0668e016-5673-4b21-ae4f-c9f8eba2afb9</t>
        </is>
      </c>
      <c r="B6272" t="inlineStr">
        <is>
          <t>44039916</t>
        </is>
      </c>
      <c r="C6272" t="inlineStr">
        <is>
          <t>LAUREL (TERMINALIA ALATA)</t>
        </is>
      </c>
      <c r="D6272" t="inlineStr">
        <is>
          <t>452ce2bf-d5bb-4dde-b915-b72de8c938a6</t>
        </is>
      </c>
      <c r="E6272" t="inlineStr">
        <is>
          <t>59780c63-6f5f-40ac-b8e0-dbc85c18a57c</t>
        </is>
      </c>
      <c r="F6272" t="n">
        <v>67</v>
      </c>
    </row>
    <row r="6273">
      <c r="A6273" t="inlineStr">
        <is>
          <t>e9893a0d-1586-4bf0-aa5c-b8e0bb2b0cbd</t>
        </is>
      </c>
      <c r="B6273" t="inlineStr">
        <is>
          <t>44039917</t>
        </is>
      </c>
      <c r="C6273" t="inlineStr">
        <is>
          <t>PALIWOOD (PALAQUIUM ELLIPLICUM)</t>
        </is>
      </c>
      <c r="D6273" t="inlineStr">
        <is>
          <t>452ce2bf-d5bb-4dde-b915-b72de8c938a6</t>
        </is>
      </c>
      <c r="E6273" t="inlineStr">
        <is>
          <t>59780c63-6f5f-40ac-b8e0-dbc85c18a57c</t>
        </is>
      </c>
      <c r="F6273" t="n">
        <v>67</v>
      </c>
    </row>
    <row r="6274">
      <c r="A6274" t="inlineStr">
        <is>
          <t>fe135feb-2120-4d22-ab03-21f21051d735</t>
        </is>
      </c>
      <c r="B6274" t="inlineStr">
        <is>
          <t>44039918</t>
        </is>
      </c>
      <c r="C6274" t="inlineStr">
        <is>
          <t>RED SANDERS(PTEROCAR PUS SAUTATINUS)</t>
        </is>
      </c>
      <c r="D6274" t="inlineStr">
        <is>
          <t>452ce2bf-d5bb-4dde-b915-b72de8c938a6</t>
        </is>
      </c>
      <c r="E6274" t="inlineStr">
        <is>
          <t>59780c63-6f5f-40ac-b8e0-dbc85c18a57c</t>
        </is>
      </c>
      <c r="F6274" t="n">
        <v>67</v>
      </c>
    </row>
    <row r="6275">
      <c r="A6275" t="inlineStr">
        <is>
          <t>fc249095-2232-4d18-bc2a-3626f7dcad0a</t>
        </is>
      </c>
      <c r="B6275" t="inlineStr">
        <is>
          <t>44039919</t>
        </is>
      </c>
      <c r="C6275" t="inlineStr">
        <is>
          <t>ROSE WOOD (DALBERGEA LATIFOLIO)</t>
        </is>
      </c>
      <c r="D6275" t="inlineStr">
        <is>
          <t>452ce2bf-d5bb-4dde-b915-b72de8c938a6</t>
        </is>
      </c>
      <c r="E6275" t="inlineStr">
        <is>
          <t>59780c63-6f5f-40ac-b8e0-dbc85c18a57c</t>
        </is>
      </c>
      <c r="F6275" t="n">
        <v>67</v>
      </c>
    </row>
    <row r="6276">
      <c r="A6276" t="inlineStr">
        <is>
          <t>78c2e37b-adf8-40a3-a64e-5dc2d0897860</t>
        </is>
      </c>
      <c r="B6276" t="inlineStr">
        <is>
          <t>44039921</t>
        </is>
      </c>
      <c r="C6276" t="inlineStr">
        <is>
          <t>SAL (CHOREA ROBUSTA)</t>
        </is>
      </c>
      <c r="D6276" t="inlineStr">
        <is>
          <t>452ce2bf-d5bb-4dde-b915-b72de8c938a6</t>
        </is>
      </c>
      <c r="E6276" t="inlineStr">
        <is>
          <t>59780c63-6f5f-40ac-b8e0-dbc85c18a57c</t>
        </is>
      </c>
      <c r="F6276" t="n">
        <v>67</v>
      </c>
    </row>
    <row r="6277">
      <c r="A6277" t="inlineStr">
        <is>
          <t>d9921bcb-7efc-4293-abdb-c7925b385b28</t>
        </is>
      </c>
      <c r="B6277" t="inlineStr">
        <is>
          <t>44039922</t>
        </is>
      </c>
      <c r="C6277" t="inlineStr">
        <is>
          <t>SANDAL WOOD (SANTALUM ALBURN)</t>
        </is>
      </c>
      <c r="D6277" t="inlineStr">
        <is>
          <t>452ce2bf-d5bb-4dde-b915-b72de8c938a6</t>
        </is>
      </c>
      <c r="E6277" t="inlineStr">
        <is>
          <t>59780c63-6f5f-40ac-b8e0-dbc85c18a57c</t>
        </is>
      </c>
      <c r="F6277" t="n">
        <v>67</v>
      </c>
    </row>
    <row r="6278">
      <c r="A6278" t="inlineStr">
        <is>
          <t>1f7899f0-b9a7-4e87-9b3d-0e03e199f050</t>
        </is>
      </c>
      <c r="B6278" t="inlineStr">
        <is>
          <t>44039923</t>
        </is>
      </c>
      <c r="C6278" t="inlineStr">
        <is>
          <t>SEMUL (BOMBAX CEIBA)</t>
        </is>
      </c>
      <c r="D6278" t="inlineStr">
        <is>
          <t>452ce2bf-d5bb-4dde-b915-b72de8c938a6</t>
        </is>
      </c>
      <c r="E6278" t="inlineStr">
        <is>
          <t>59780c63-6f5f-40ac-b8e0-dbc85c18a57c</t>
        </is>
      </c>
      <c r="F6278" t="n">
        <v>67</v>
      </c>
    </row>
    <row r="6279">
      <c r="A6279" t="inlineStr">
        <is>
          <t>58f5d82a-bc3b-4743-bd51-8810bbf7376d</t>
        </is>
      </c>
      <c r="B6279" t="inlineStr">
        <is>
          <t>44039924</t>
        </is>
      </c>
      <c r="C6279" t="inlineStr">
        <is>
          <t>WALNUT WOOD (JUGLANS BINATA)</t>
        </is>
      </c>
      <c r="D6279" t="inlineStr">
        <is>
          <t>452ce2bf-d5bb-4dde-b915-b72de8c938a6</t>
        </is>
      </c>
      <c r="E6279" t="inlineStr">
        <is>
          <t>59780c63-6f5f-40ac-b8e0-dbc85c18a57c</t>
        </is>
      </c>
      <c r="F6279" t="n">
        <v>67</v>
      </c>
    </row>
    <row r="6280">
      <c r="A6280" t="inlineStr">
        <is>
          <t>02d76340-b5ca-458e-a115-4e39512fbac0</t>
        </is>
      </c>
      <c r="B6280" t="inlineStr">
        <is>
          <t>44039925</t>
        </is>
      </c>
      <c r="C6280" t="inlineStr">
        <is>
          <t>ANJAM (HARDWICKIA BINATA)</t>
        </is>
      </c>
      <c r="D6280" t="inlineStr">
        <is>
          <t>452ce2bf-d5bb-4dde-b915-b72de8c938a6</t>
        </is>
      </c>
      <c r="E6280" t="inlineStr">
        <is>
          <t>59780c63-6f5f-40ac-b8e0-dbc85c18a57c</t>
        </is>
      </c>
      <c r="F6280" t="n">
        <v>67</v>
      </c>
    </row>
    <row r="6281">
      <c r="A6281" t="inlineStr">
        <is>
          <t>c9792327-1341-443b-a6e8-5e36c32b0049</t>
        </is>
      </c>
      <c r="B6281" t="inlineStr">
        <is>
          <t>44039926</t>
        </is>
      </c>
      <c r="C6281" t="inlineStr">
        <is>
          <t>WOOD IN THE ROUGH, WHETHER OR NOT STRIPPED OF BARK OR SAPWOOD, OR ROUGHLY SQUARED - OTHER : OTHER : SAL (CHOREA ROBUSTA) SANDAL WOOD (SANTALUM ALBUR) SEMUL (BOMBAX CEIBA) WALNUT WOOD (JUGLANS BINATA) ANJAM (HARDWICKIA BINATA) BIRCH (BETULA SPP.) SISSOO (D</t>
        </is>
      </c>
      <c r="D6281" t="inlineStr">
        <is>
          <t>452ce2bf-d5bb-4dde-b915-b72de8c938a6</t>
        </is>
      </c>
      <c r="E6281" t="inlineStr">
        <is>
          <t>59780c63-6f5f-40ac-b8e0-dbc85c18a57c</t>
        </is>
      </c>
      <c r="F6281" t="n">
        <v>67</v>
      </c>
    </row>
    <row r="6282">
      <c r="A6282" t="inlineStr">
        <is>
          <t>cda358b6-f11f-488c-b231-6b72063c455e</t>
        </is>
      </c>
      <c r="B6282" t="inlineStr">
        <is>
          <t>44039927</t>
        </is>
      </c>
      <c r="C6282" t="inlineStr">
        <is>
          <t>SISSOO (DALBERGIA SISSO)</t>
        </is>
      </c>
      <c r="D6282" t="inlineStr">
        <is>
          <t>452ce2bf-d5bb-4dde-b915-b72de8c938a6</t>
        </is>
      </c>
      <c r="E6282" t="inlineStr">
        <is>
          <t>59780c63-6f5f-40ac-b8e0-dbc85c18a57c</t>
        </is>
      </c>
      <c r="F6282" t="n">
        <v>67</v>
      </c>
    </row>
    <row r="6283">
      <c r="A6283" t="inlineStr">
        <is>
          <t>eab0f3b0-9d75-4b67-a2a9-4824cabac397</t>
        </is>
      </c>
      <c r="B6283" t="inlineStr">
        <is>
          <t>44039928</t>
        </is>
      </c>
      <c r="C6283" t="inlineStr">
        <is>
          <t>WHITE CEDAR (DYSOZYLUM MALABARICUM)</t>
        </is>
      </c>
      <c r="D6283" t="inlineStr">
        <is>
          <t>452ce2bf-d5bb-4dde-b915-b72de8c938a6</t>
        </is>
      </c>
      <c r="E6283" t="inlineStr">
        <is>
          <t>59780c63-6f5f-40ac-b8e0-dbc85c18a57c</t>
        </is>
      </c>
      <c r="F6283" t="n">
        <v>67</v>
      </c>
    </row>
    <row r="6284">
      <c r="A6284" t="inlineStr">
        <is>
          <t>30758188-40ac-40fc-a6b5-d1280ffcf316</t>
        </is>
      </c>
      <c r="B6284" t="inlineStr">
        <is>
          <t>44039929</t>
        </is>
      </c>
      <c r="C6284" t="inlineStr">
        <is>
          <t>WOOD IN THE ROUGH, WHETHER OR NOT STRIPPED OF BARK OR SAPWOOD, OR ROUGHLY SQUARED - OTHER : OTHER : SAL (CHOREA ROBUSTA) SANDAL WOOD (SANTALUM ALBUR) SEMUL (BOMBAX CEIBA) WALNUT WOOD (JUGLANS BINATA) ANJAM (HARDWICKIA BINATA) BIRCH (BETULA SPP.) SISSOO (D</t>
        </is>
      </c>
      <c r="D6284" t="inlineStr">
        <is>
          <t>452ce2bf-d5bb-4dde-b915-b72de8c938a6</t>
        </is>
      </c>
      <c r="E6284" t="inlineStr">
        <is>
          <t>59780c63-6f5f-40ac-b8e0-dbc85c18a57c</t>
        </is>
      </c>
      <c r="F6284" t="n">
        <v>67</v>
      </c>
    </row>
    <row r="6285">
      <c r="A6285" t="inlineStr">
        <is>
          <t>91a6bdcb-628e-40e9-95f1-36121c897cbf</t>
        </is>
      </c>
      <c r="B6285" t="inlineStr">
        <is>
          <t>44039990</t>
        </is>
      </c>
      <c r="C6285" t="inlineStr">
        <is>
          <t>Other</t>
        </is>
      </c>
      <c r="D6285" t="inlineStr">
        <is>
          <t>452ce2bf-d5bb-4dde-b915-b72de8c938a6</t>
        </is>
      </c>
      <c r="E6285" t="inlineStr">
        <is>
          <t>59780c63-6f5f-40ac-b8e0-dbc85c18a57c</t>
        </is>
      </c>
      <c r="F6285" t="n">
        <v>67</v>
      </c>
    </row>
    <row r="6286">
      <c r="A6286" t="inlineStr">
        <is>
          <t>eb005f65-641c-4f3c-b49d-0f3f84deea80</t>
        </is>
      </c>
      <c r="B6286" t="inlineStr">
        <is>
          <t>44041000</t>
        </is>
      </c>
      <c r="C6286" t="inlineStr">
        <is>
          <t>CONIFEROUS</t>
        </is>
      </c>
      <c r="D6286" t="inlineStr">
        <is>
          <t>452ce2bf-d5bb-4dde-b915-b72de8c938a6</t>
        </is>
      </c>
      <c r="E6286" t="inlineStr">
        <is>
          <t>74d3afa2-f40f-4bd4-8c9d-fc28b902ff85</t>
        </is>
      </c>
      <c r="F6286" t="n">
        <v>67</v>
      </c>
    </row>
    <row r="6287">
      <c r="A6287" t="inlineStr">
        <is>
          <t>a07eb986-3711-40c3-b632-a9ef4bb479cf</t>
        </is>
      </c>
      <c r="B6287" t="inlineStr">
        <is>
          <t>44042010</t>
        </is>
      </c>
      <c r="C6287" t="inlineStr">
        <is>
          <t>WOODEN STICKS, ROUGHLY TRIMMED BUT NOT TURNED, BENT OR OTHERWISE WORKED, SUITABLE FOR THE MANUFACTURE OF WALKING STICKS, TOOL HANDLES, SPLIT POLES, PILES, PICKETS, STAKES AND THE LIKE</t>
        </is>
      </c>
      <c r="D6287" t="inlineStr">
        <is>
          <t>452ce2bf-d5bb-4dde-b915-b72de8c938a6</t>
        </is>
      </c>
      <c r="E6287" t="inlineStr">
        <is>
          <t>74d3afa2-f40f-4bd4-8c9d-fc28b902ff85</t>
        </is>
      </c>
      <c r="F6287" t="n">
        <v>67</v>
      </c>
    </row>
    <row r="6288">
      <c r="A6288" t="inlineStr">
        <is>
          <t>7f18d85a-4fe9-4860-9b4b-46cc9977c321</t>
        </is>
      </c>
      <c r="B6288" t="inlineStr">
        <is>
          <t>44042020</t>
        </is>
      </c>
      <c r="C6288" t="inlineStr">
        <is>
          <t>DRAWN WOOD</t>
        </is>
      </c>
      <c r="D6288" t="inlineStr">
        <is>
          <t>452ce2bf-d5bb-4dde-b915-b72de8c938a6</t>
        </is>
      </c>
      <c r="E6288" t="inlineStr">
        <is>
          <t>74d3afa2-f40f-4bd4-8c9d-fc28b902ff85</t>
        </is>
      </c>
      <c r="F6288" t="n">
        <v>67</v>
      </c>
    </row>
    <row r="6289">
      <c r="A6289" t="inlineStr">
        <is>
          <t>f6845a97-c723-4259-aef4-72a3abeab3e2</t>
        </is>
      </c>
      <c r="B6289" t="inlineStr">
        <is>
          <t>44042090</t>
        </is>
      </c>
      <c r="C6289" t="inlineStr">
        <is>
          <t>OTHER</t>
        </is>
      </c>
      <c r="D6289" t="inlineStr">
        <is>
          <t>452ce2bf-d5bb-4dde-b915-b72de8c938a6</t>
        </is>
      </c>
      <c r="E6289" t="inlineStr">
        <is>
          <t>74d3afa2-f40f-4bd4-8c9d-fc28b902ff85</t>
        </is>
      </c>
      <c r="F6289" t="n">
        <v>67</v>
      </c>
    </row>
    <row r="6290">
      <c r="A6290" t="inlineStr">
        <is>
          <t>9492e298-5ae0-4526-acc3-f35ac07871a8</t>
        </is>
      </c>
      <c r="B6290" t="inlineStr">
        <is>
          <t>44050000</t>
        </is>
      </c>
      <c r="C6290" t="inlineStr">
        <is>
          <t>WOOD WOOL; WOOD FLOUR</t>
        </is>
      </c>
      <c r="D6290" t="inlineStr">
        <is>
          <t>452ce2bf-d5bb-4dde-b915-b72de8c938a6</t>
        </is>
      </c>
      <c r="E6290" t="inlineStr">
        <is>
          <t>11f48727-241b-4a29-bc26-8b909beb9339</t>
        </is>
      </c>
      <c r="F6290" t="n">
        <v>67</v>
      </c>
    </row>
    <row r="6291">
      <c r="A6291" t="inlineStr">
        <is>
          <t>18501661-1cdf-476b-93e1-a712898091fb</t>
        </is>
      </c>
      <c r="B6291" t="inlineStr">
        <is>
          <t>44061000</t>
        </is>
      </c>
      <c r="C6291" t="inlineStr">
        <is>
          <t>RAILWAY OR TRAMWAY SLEEPERS (CROSSTIES) OF WOOD - NOT IMPREGNATED</t>
        </is>
      </c>
      <c r="D6291" t="inlineStr">
        <is>
          <t>452ce2bf-d5bb-4dde-b915-b72de8c938a6</t>
        </is>
      </c>
      <c r="E6291" t="inlineStr">
        <is>
          <t>5eebc50a-e58c-486b-9efc-8e2bc7adbd6e</t>
        </is>
      </c>
      <c r="F6291" t="n">
        <v>67</v>
      </c>
    </row>
    <row r="6292">
      <c r="A6292" t="inlineStr">
        <is>
          <t>5babda27-bac4-49a3-af70-b418d0ca0347</t>
        </is>
      </c>
      <c r="B6292" t="inlineStr">
        <is>
          <t>44061100</t>
        </is>
      </c>
      <c r="C6292" t="inlineStr">
        <is>
          <t>Coniferous</t>
        </is>
      </c>
      <c r="D6292" t="inlineStr">
        <is>
          <t>452ce2bf-d5bb-4dde-b915-b72de8c938a6</t>
        </is>
      </c>
      <c r="E6292" t="inlineStr">
        <is>
          <t>5eebc50a-e58c-486b-9efc-8e2bc7adbd6e</t>
        </is>
      </c>
      <c r="F6292" t="n">
        <v>67</v>
      </c>
    </row>
    <row r="6293">
      <c r="A6293" t="inlineStr">
        <is>
          <t>e9af8f1e-a431-44f9-97ab-4a383ad6ce61</t>
        </is>
      </c>
      <c r="B6293" t="inlineStr">
        <is>
          <t>44061200</t>
        </is>
      </c>
      <c r="C6293" t="inlineStr">
        <is>
          <t>Non-coniferous</t>
        </is>
      </c>
      <c r="D6293" t="inlineStr">
        <is>
          <t>452ce2bf-d5bb-4dde-b915-b72de8c938a6</t>
        </is>
      </c>
      <c r="E6293" t="inlineStr">
        <is>
          <t>5eebc50a-e58c-486b-9efc-8e2bc7adbd6e</t>
        </is>
      </c>
      <c r="F6293" t="n">
        <v>67</v>
      </c>
    </row>
    <row r="6294">
      <c r="A6294" t="inlineStr">
        <is>
          <t>53420dcf-2031-4c7d-adac-608e695c2fa0</t>
        </is>
      </c>
      <c r="B6294" t="inlineStr">
        <is>
          <t>44069000</t>
        </is>
      </c>
      <c r="C6294" t="inlineStr">
        <is>
          <t>RAILWAY OR TRAMWAY SLEEPERS (CROSSTIES) OF WOOD - OTHER</t>
        </is>
      </c>
      <c r="D6294" t="inlineStr">
        <is>
          <t>452ce2bf-d5bb-4dde-b915-b72de8c938a6</t>
        </is>
      </c>
      <c r="E6294" t="inlineStr">
        <is>
          <t>5eebc50a-e58c-486b-9efc-8e2bc7adbd6e</t>
        </is>
      </c>
      <c r="F6294" t="n">
        <v>67</v>
      </c>
    </row>
    <row r="6295">
      <c r="A6295" t="inlineStr">
        <is>
          <t>dd994fc9-8c0f-493f-a572-4831456e0d92</t>
        </is>
      </c>
      <c r="B6295" t="inlineStr">
        <is>
          <t>44069100</t>
        </is>
      </c>
      <c r="C6295" t="inlineStr">
        <is>
          <t>Coniferous</t>
        </is>
      </c>
      <c r="D6295" t="inlineStr">
        <is>
          <t>452ce2bf-d5bb-4dde-b915-b72de8c938a6</t>
        </is>
      </c>
      <c r="E6295" t="inlineStr">
        <is>
          <t>5eebc50a-e58c-486b-9efc-8e2bc7adbd6e</t>
        </is>
      </c>
      <c r="F6295" t="n">
        <v>67</v>
      </c>
    </row>
    <row r="6296">
      <c r="A6296" t="inlineStr">
        <is>
          <t>2d42d119-08dc-4957-b713-8890eefa5a24</t>
        </is>
      </c>
      <c r="B6296" t="inlineStr">
        <is>
          <t>44069200</t>
        </is>
      </c>
      <c r="C6296" t="inlineStr">
        <is>
          <t>Non-coniferous</t>
        </is>
      </c>
      <c r="D6296" t="inlineStr">
        <is>
          <t>452ce2bf-d5bb-4dde-b915-b72de8c938a6</t>
        </is>
      </c>
      <c r="E6296" t="inlineStr">
        <is>
          <t>5eebc50a-e58c-486b-9efc-8e2bc7adbd6e</t>
        </is>
      </c>
      <c r="F6296" t="n">
        <v>67</v>
      </c>
    </row>
    <row r="6297">
      <c r="A6297" t="inlineStr">
        <is>
          <t>c877b537-225f-456d-8679-469effe85588</t>
        </is>
      </c>
      <c r="B6297" t="inlineStr">
        <is>
          <t>44071010</t>
        </is>
      </c>
      <c r="C6297" t="inlineStr">
        <is>
          <t>WOOD SAWN OR CHIPPED LENGTHWISE, SLICED OR PEELED, WHETHER OR NOT PLANED, SANDED OR ENDJOINTED, OF A THICKNESS EXCEEDING 6 MM - CONIFERROUS: DOGLAS FIR (PSCUDOTSUGA MENZIESIE)</t>
        </is>
      </c>
      <c r="D6297" t="inlineStr">
        <is>
          <t>452ce2bf-d5bb-4dde-b915-b72de8c938a6</t>
        </is>
      </c>
      <c r="E6297" t="inlineStr">
        <is>
          <t>e2ed8ab3-9ec6-4e1b-bb71-843fae2376c7</t>
        </is>
      </c>
      <c r="F6297" t="n">
        <v>67</v>
      </c>
    </row>
    <row r="6298">
      <c r="A6298" t="inlineStr">
        <is>
          <t>f73672c1-646b-48e8-b0e9-2698f0d224c9</t>
        </is>
      </c>
      <c r="B6298" t="inlineStr">
        <is>
          <t>44071020</t>
        </is>
      </c>
      <c r="C6298" t="inlineStr">
        <is>
          <t>WOOD SAWN OR CHIPPED LENGTHWISE, SLICED OR PEELED, WHETHER OR NOT PLANED, SANDED OR ENDJOINTED, OF A THICKNESS EXCEEDING 6 MM - CONIFERROUS: PINE (PINUS SPP.)</t>
        </is>
      </c>
      <c r="D6298" t="inlineStr">
        <is>
          <t>452ce2bf-d5bb-4dde-b915-b72de8c938a6</t>
        </is>
      </c>
      <c r="E6298" t="inlineStr">
        <is>
          <t>e2ed8ab3-9ec6-4e1b-bb71-843fae2376c7</t>
        </is>
      </c>
      <c r="F6298" t="n">
        <v>67</v>
      </c>
    </row>
    <row r="6299">
      <c r="A6299" t="inlineStr">
        <is>
          <t>0dc267b7-7810-4679-a88d-24c04e5e346e</t>
        </is>
      </c>
      <c r="B6299" t="inlineStr">
        <is>
          <t>44071090</t>
        </is>
      </c>
      <c r="C6299" t="inlineStr">
        <is>
          <t>WOOD SAWN OR CHIPPED LENGTHWISE, SLICED OR PEELED, WHETHER OR NOT PLANED, SANDED OR ENDJOINTED, OF A THICKNESS EXCEEDING 6 MM - CONIFERROUS: OTHER</t>
        </is>
      </c>
      <c r="D6299" t="inlineStr">
        <is>
          <t>452ce2bf-d5bb-4dde-b915-b72de8c938a6</t>
        </is>
      </c>
      <c r="E6299" t="inlineStr">
        <is>
          <t>e2ed8ab3-9ec6-4e1b-bb71-843fae2376c7</t>
        </is>
      </c>
      <c r="F6299" t="n">
        <v>67</v>
      </c>
    </row>
    <row r="6300">
      <c r="A6300" t="inlineStr">
        <is>
          <t>f973f874-d63a-49e5-b7b6-51455813c476</t>
        </is>
      </c>
      <c r="B6300" t="inlineStr">
        <is>
          <t>44071100</t>
        </is>
      </c>
      <c r="C6300" t="inlineStr">
        <is>
          <t>Of pine (Pinus spp.)</t>
        </is>
      </c>
      <c r="D6300" t="inlineStr">
        <is>
          <t>452ce2bf-d5bb-4dde-b915-b72de8c938a6</t>
        </is>
      </c>
      <c r="E6300" t="inlineStr">
        <is>
          <t>e2ed8ab3-9ec6-4e1b-bb71-843fae2376c7</t>
        </is>
      </c>
      <c r="F6300" t="n">
        <v>67</v>
      </c>
    </row>
    <row r="6301">
      <c r="A6301" t="inlineStr">
        <is>
          <t>2e9cf67d-9587-44ee-896b-4355abc832b1</t>
        </is>
      </c>
      <c r="B6301" t="inlineStr">
        <is>
          <t>44071200</t>
        </is>
      </c>
      <c r="C6301" t="inlineStr">
        <is>
          <t>Of fir (Abies spp.) and Spruce ( Picea spp.)</t>
        </is>
      </c>
      <c r="D6301" t="inlineStr">
        <is>
          <t>452ce2bf-d5bb-4dde-b915-b72de8c938a6</t>
        </is>
      </c>
      <c r="E6301" t="inlineStr">
        <is>
          <t>e2ed8ab3-9ec6-4e1b-bb71-843fae2376c7</t>
        </is>
      </c>
      <c r="F6301" t="n">
        <v>67</v>
      </c>
    </row>
    <row r="6302">
      <c r="A6302" t="inlineStr">
        <is>
          <t>276fbeb5-c01b-45a7-9c06-55b47af27e74</t>
        </is>
      </c>
      <c r="B6302" t="inlineStr">
        <is>
          <t>44071300</t>
        </is>
      </c>
      <c r="C6302" t="inlineStr">
        <is>
          <t>OF S-P-F (SPRUCE (PICEA SPP.), PINE (PINUS SPP.), AND FIR (ABIES SPP.))</t>
        </is>
      </c>
      <c r="D6302" t="inlineStr">
        <is>
          <t>452ce2bf-d5bb-4dde-b915-b72de8c938a6</t>
        </is>
      </c>
      <c r="E6302" t="inlineStr">
        <is>
          <t>e2ed8ab3-9ec6-4e1b-bb71-843fae2376c7</t>
        </is>
      </c>
      <c r="F6302" t="n">
        <v>67</v>
      </c>
    </row>
    <row r="6303">
      <c r="A6303" t="inlineStr">
        <is>
          <t>13122b80-fe87-4d3d-a6ed-6437625425b3</t>
        </is>
      </c>
      <c r="B6303" t="inlineStr">
        <is>
          <t>44071400</t>
        </is>
      </c>
      <c r="C6303" t="inlineStr">
        <is>
          <t>OF HEM-FIR (WESTERN HEMLOCK (TSUGAHETEROPHYLLA) AND FIR (ABIES SPP.))</t>
        </is>
      </c>
      <c r="D6303" t="inlineStr">
        <is>
          <t>452ce2bf-d5bb-4dde-b915-b72de8c938a6</t>
        </is>
      </c>
      <c r="E6303" t="inlineStr">
        <is>
          <t>e2ed8ab3-9ec6-4e1b-bb71-843fae2376c7</t>
        </is>
      </c>
      <c r="F6303" t="n">
        <v>67</v>
      </c>
    </row>
    <row r="6304">
      <c r="A6304" t="inlineStr">
        <is>
          <t>bc1d85fd-9876-49bd-b109-c13f3ae9cfb6</t>
        </is>
      </c>
      <c r="B6304" t="inlineStr">
        <is>
          <t>44071910</t>
        </is>
      </c>
      <c r="C6304" t="inlineStr">
        <is>
          <t>Douglas fir (Pseudotsuga menziesii)</t>
        </is>
      </c>
      <c r="D6304" t="inlineStr">
        <is>
          <t>452ce2bf-d5bb-4dde-b915-b72de8c938a6</t>
        </is>
      </c>
      <c r="E6304" t="inlineStr">
        <is>
          <t>e2ed8ab3-9ec6-4e1b-bb71-843fae2376c7</t>
        </is>
      </c>
      <c r="F6304" t="n">
        <v>67</v>
      </c>
    </row>
    <row r="6305">
      <c r="A6305" t="inlineStr">
        <is>
          <t>84c042f2-03d9-431e-a7d0-e09a46edda0c</t>
        </is>
      </c>
      <c r="B6305" t="inlineStr">
        <is>
          <t>44071990</t>
        </is>
      </c>
      <c r="C6305" t="inlineStr">
        <is>
          <t>Other</t>
        </is>
      </c>
      <c r="D6305" t="inlineStr">
        <is>
          <t>452ce2bf-d5bb-4dde-b915-b72de8c938a6</t>
        </is>
      </c>
      <c r="E6305" t="inlineStr">
        <is>
          <t>e2ed8ab3-9ec6-4e1b-bb71-843fae2376c7</t>
        </is>
      </c>
      <c r="F6305" t="n">
        <v>67</v>
      </c>
    </row>
    <row r="6306">
      <c r="A6306" t="inlineStr">
        <is>
          <t>2821723a-fe7a-44db-8b1b-0189b500e314</t>
        </is>
      </c>
      <c r="B6306" t="inlineStr">
        <is>
          <t>44072100</t>
        </is>
      </c>
      <c r="C6306" t="inlineStr">
        <is>
          <t>MAHOGANY (SWIETENIA SPP.)</t>
        </is>
      </c>
      <c r="D6306" t="inlineStr">
        <is>
          <t>452ce2bf-d5bb-4dde-b915-b72de8c938a6</t>
        </is>
      </c>
      <c r="E6306" t="inlineStr">
        <is>
          <t>e2ed8ab3-9ec6-4e1b-bb71-843fae2376c7</t>
        </is>
      </c>
      <c r="F6306" t="n">
        <v>67</v>
      </c>
    </row>
    <row r="6307">
      <c r="A6307" t="inlineStr">
        <is>
          <t>0df38c1c-e945-413e-8649-2b79aa624840</t>
        </is>
      </c>
      <c r="B6307" t="inlineStr">
        <is>
          <t>44072200</t>
        </is>
      </c>
      <c r="C6307" t="inlineStr">
        <is>
          <t>VIROLA, IMBUIA AND BALSA</t>
        </is>
      </c>
      <c r="D6307" t="inlineStr">
        <is>
          <t>452ce2bf-d5bb-4dde-b915-b72de8c938a6</t>
        </is>
      </c>
      <c r="E6307" t="inlineStr">
        <is>
          <t>e2ed8ab3-9ec6-4e1b-bb71-843fae2376c7</t>
        </is>
      </c>
      <c r="F6307" t="n">
        <v>67</v>
      </c>
    </row>
    <row r="6308">
      <c r="A6308" t="inlineStr">
        <is>
          <t>416b0423-5bf4-49b6-a0b5-5b53fda497cf</t>
        </is>
      </c>
      <c r="B6308" t="inlineStr">
        <is>
          <t>44072300</t>
        </is>
      </c>
      <c r="C6308" t="inlineStr">
        <is>
          <t>TEAK</t>
        </is>
      </c>
      <c r="D6308" t="inlineStr">
        <is>
          <t>452ce2bf-d5bb-4dde-b915-b72de8c938a6</t>
        </is>
      </c>
      <c r="E6308" t="inlineStr">
        <is>
          <t>e2ed8ab3-9ec6-4e1b-bb71-843fae2376c7</t>
        </is>
      </c>
      <c r="F6308" t="n">
        <v>67</v>
      </c>
    </row>
    <row r="6309">
      <c r="A6309" t="inlineStr">
        <is>
          <t>cc695c13-5ea3-4b7c-98a1-979a859a0eff</t>
        </is>
      </c>
      <c r="B6309" t="inlineStr">
        <is>
          <t>44072400</t>
        </is>
      </c>
      <c r="C6309" t="inlineStr">
        <is>
          <t>WOOD SAWN OR CHIPPED LENGTHWISE, SLICED OR PEELED, WHETHER OR NOT PLANED, SANDED OR ENDJOINTED, OF A THICKNESS EXCEEDING 6 MM - OF TROPICAL WOOD SPECIFIED IN SUB-HEADING NOTE 1 TO THIS CHAPTER : VIROLA, MAHOGANY (SWIETENIA SPP.) IMBUIA AND BALSA</t>
        </is>
      </c>
      <c r="D6309" t="inlineStr">
        <is>
          <t>452ce2bf-d5bb-4dde-b915-b72de8c938a6</t>
        </is>
      </c>
      <c r="E6309" t="inlineStr">
        <is>
          <t>e2ed8ab3-9ec6-4e1b-bb71-843fae2376c7</t>
        </is>
      </c>
      <c r="F6309" t="n">
        <v>67</v>
      </c>
    </row>
    <row r="6310">
      <c r="A6310" t="inlineStr">
        <is>
          <t>07bfe96d-ba21-4043-8a4b-7201e03a10ac</t>
        </is>
      </c>
      <c r="B6310" t="inlineStr">
        <is>
          <t>44072500</t>
        </is>
      </c>
      <c r="C6310" t="inlineStr">
        <is>
          <t>DARK RED MERANTI, LIGHT RED MERANTI AND MERANTI BAKAU</t>
        </is>
      </c>
      <c r="D6310" t="inlineStr">
        <is>
          <t>452ce2bf-d5bb-4dde-b915-b72de8c938a6</t>
        </is>
      </c>
      <c r="E6310" t="inlineStr">
        <is>
          <t>e2ed8ab3-9ec6-4e1b-bb71-843fae2376c7</t>
        </is>
      </c>
      <c r="F6310" t="n">
        <v>67</v>
      </c>
    </row>
    <row r="6311">
      <c r="A6311" t="inlineStr">
        <is>
          <t>73deea68-876f-451f-a644-cbe7f7f70ab5</t>
        </is>
      </c>
      <c r="B6311" t="inlineStr">
        <is>
          <t>44072600</t>
        </is>
      </c>
      <c r="C6311" t="inlineStr">
        <is>
          <t>WHITE LAUAN, WHITE MERANTI, WHITE SERAYA, YELLOW MERANTI AND ALAN</t>
        </is>
      </c>
      <c r="D6311" t="inlineStr">
        <is>
          <t>452ce2bf-d5bb-4dde-b915-b72de8c938a6</t>
        </is>
      </c>
      <c r="E6311" t="inlineStr">
        <is>
          <t>e2ed8ab3-9ec6-4e1b-bb71-843fae2376c7</t>
        </is>
      </c>
      <c r="F6311" t="n">
        <v>67</v>
      </c>
    </row>
    <row r="6312">
      <c r="A6312" t="inlineStr">
        <is>
          <t>c9e1c587-892d-4346-9f7c-d076dbbe3df4</t>
        </is>
      </c>
      <c r="B6312" t="inlineStr">
        <is>
          <t>44072700</t>
        </is>
      </c>
      <c r="C6312" t="inlineStr">
        <is>
          <t>SAPELLI</t>
        </is>
      </c>
      <c r="D6312" t="inlineStr">
        <is>
          <t>452ce2bf-d5bb-4dde-b915-b72de8c938a6</t>
        </is>
      </c>
      <c r="E6312" t="inlineStr">
        <is>
          <t>e2ed8ab3-9ec6-4e1b-bb71-843fae2376c7</t>
        </is>
      </c>
      <c r="F6312" t="n">
        <v>67</v>
      </c>
    </row>
    <row r="6313">
      <c r="A6313" t="inlineStr">
        <is>
          <t>afd4e384-dd82-454c-97b3-2b688f0f96b6</t>
        </is>
      </c>
      <c r="B6313" t="inlineStr">
        <is>
          <t>44072800</t>
        </is>
      </c>
      <c r="C6313" t="inlineStr">
        <is>
          <t>IROKO</t>
        </is>
      </c>
      <c r="D6313" t="inlineStr">
        <is>
          <t>452ce2bf-d5bb-4dde-b915-b72de8c938a6</t>
        </is>
      </c>
      <c r="E6313" t="inlineStr">
        <is>
          <t>e2ed8ab3-9ec6-4e1b-bb71-843fae2376c7</t>
        </is>
      </c>
      <c r="F6313" t="n">
        <v>67</v>
      </c>
    </row>
    <row r="6314">
      <c r="A6314" t="inlineStr">
        <is>
          <t>748c0318-c5ef-4d33-9c86-93aeb2dcf7be</t>
        </is>
      </c>
      <c r="B6314" t="inlineStr">
        <is>
          <t>44072900</t>
        </is>
      </c>
      <c r="C6314" t="inlineStr">
        <is>
          <t>OTHER</t>
        </is>
      </c>
      <c r="D6314" t="inlineStr">
        <is>
          <t>452ce2bf-d5bb-4dde-b915-b72de8c938a6</t>
        </is>
      </c>
      <c r="E6314" t="inlineStr">
        <is>
          <t>e2ed8ab3-9ec6-4e1b-bb71-843fae2376c7</t>
        </is>
      </c>
      <c r="F6314" t="n">
        <v>67</v>
      </c>
    </row>
    <row r="6315">
      <c r="A6315" t="inlineStr">
        <is>
          <t>ec568d1c-6e12-438b-96be-b25feb091577</t>
        </is>
      </c>
      <c r="B6315" t="inlineStr">
        <is>
          <t>44072910</t>
        </is>
      </c>
      <c r="C6315" t="inlineStr">
        <is>
          <t>29 WOOD SAWN OR CHIPPED LENGTHWISE, SLICED OR PEELED, WHETHER OR NOT PLANED, SANDED OR ENDJOINTED, OF A THICKNESS EXCEEDING 6 MM - OF TROPICAL WOOD SPECIFIED IN SUB-HEADING NOTE 1 TO THIS CHAPTER : OTHER : TEAK WOOD</t>
        </is>
      </c>
      <c r="D6315" t="inlineStr">
        <is>
          <t>452ce2bf-d5bb-4dde-b915-b72de8c938a6</t>
        </is>
      </c>
      <c r="E6315" t="inlineStr">
        <is>
          <t>e2ed8ab3-9ec6-4e1b-bb71-843fae2376c7</t>
        </is>
      </c>
      <c r="F6315" t="n">
        <v>67</v>
      </c>
    </row>
    <row r="6316">
      <c r="A6316" t="inlineStr">
        <is>
          <t>6ccedb76-2886-474d-9f0a-119086b1b125</t>
        </is>
      </c>
      <c r="B6316" t="inlineStr">
        <is>
          <t>44072990</t>
        </is>
      </c>
      <c r="C6316" t="inlineStr">
        <is>
          <t>29 WOOD SAWN OR CHIPPED LENGTHWISE, SLICED OR PEELED, WHETHER OR NOT PLANED, SANDED OR ENDJOINTED, OF A THICKNESS EXCEEDING 6 MM - OF TROPICAL WOOD SPECIFIED IN SUB-HEADING NOTE 1 TO THIS CHAPTER : OTHER : OTHER</t>
        </is>
      </c>
      <c r="D6316" t="inlineStr">
        <is>
          <t>452ce2bf-d5bb-4dde-b915-b72de8c938a6</t>
        </is>
      </c>
      <c r="E6316" t="inlineStr">
        <is>
          <t>e2ed8ab3-9ec6-4e1b-bb71-843fae2376c7</t>
        </is>
      </c>
      <c r="F6316" t="n">
        <v>67</v>
      </c>
    </row>
    <row r="6317">
      <c r="A6317" t="inlineStr">
        <is>
          <t>46f19867-be94-4d07-9fd6-3a7120f07ddb</t>
        </is>
      </c>
      <c r="B6317" t="inlineStr">
        <is>
          <t>44079100</t>
        </is>
      </c>
      <c r="C6317" t="inlineStr">
        <is>
          <t>OF OAK (QUERCUS SPP.)</t>
        </is>
      </c>
      <c r="D6317" t="inlineStr">
        <is>
          <t>452ce2bf-d5bb-4dde-b915-b72de8c938a6</t>
        </is>
      </c>
      <c r="E6317" t="inlineStr">
        <is>
          <t>e2ed8ab3-9ec6-4e1b-bb71-843fae2376c7</t>
        </is>
      </c>
      <c r="F6317" t="n">
        <v>67</v>
      </c>
    </row>
    <row r="6318">
      <c r="A6318" t="inlineStr">
        <is>
          <t>80ed6a0b-abb3-4c4f-9889-4c6ea808eb6d</t>
        </is>
      </c>
      <c r="B6318" t="inlineStr">
        <is>
          <t>44079200</t>
        </is>
      </c>
      <c r="C6318" t="inlineStr">
        <is>
          <t>OF BEECH (FAGUS SPP.)</t>
        </is>
      </c>
      <c r="D6318" t="inlineStr">
        <is>
          <t>452ce2bf-d5bb-4dde-b915-b72de8c938a6</t>
        </is>
      </c>
      <c r="E6318" t="inlineStr">
        <is>
          <t>e2ed8ab3-9ec6-4e1b-bb71-843fae2376c7</t>
        </is>
      </c>
      <c r="F6318" t="n">
        <v>67</v>
      </c>
    </row>
    <row r="6319">
      <c r="A6319" t="inlineStr">
        <is>
          <t>929867fd-873b-4ca8-a2e3-1f9ef9700f69</t>
        </is>
      </c>
      <c r="B6319" t="inlineStr">
        <is>
          <t>44079300</t>
        </is>
      </c>
      <c r="C6319" t="inlineStr">
        <is>
          <t>OF MAPLE (ACER SPP.)</t>
        </is>
      </c>
      <c r="D6319" t="inlineStr">
        <is>
          <t>452ce2bf-d5bb-4dde-b915-b72de8c938a6</t>
        </is>
      </c>
      <c r="E6319" t="inlineStr">
        <is>
          <t>e2ed8ab3-9ec6-4e1b-bb71-843fae2376c7</t>
        </is>
      </c>
      <c r="F6319" t="n">
        <v>67</v>
      </c>
    </row>
    <row r="6320">
      <c r="A6320" t="inlineStr">
        <is>
          <t>a67c5eed-46f4-48b8-b650-b94d92cd0ee8</t>
        </is>
      </c>
      <c r="B6320" t="inlineStr">
        <is>
          <t>44079400</t>
        </is>
      </c>
      <c r="C6320" t="inlineStr">
        <is>
          <t>OF CHERRY (PRUNUS SPP.)</t>
        </is>
      </c>
      <c r="D6320" t="inlineStr">
        <is>
          <t>452ce2bf-d5bb-4dde-b915-b72de8c938a6</t>
        </is>
      </c>
      <c r="E6320" t="inlineStr">
        <is>
          <t>e2ed8ab3-9ec6-4e1b-bb71-843fae2376c7</t>
        </is>
      </c>
      <c r="F6320" t="n">
        <v>67</v>
      </c>
    </row>
    <row r="6321">
      <c r="A6321" t="inlineStr">
        <is>
          <t>e247a2ad-deab-462f-b9bc-3d3483d43b7c</t>
        </is>
      </c>
      <c r="B6321" t="inlineStr">
        <is>
          <t>44079500</t>
        </is>
      </c>
      <c r="C6321" t="inlineStr">
        <is>
          <t>OF ASH (FRAXINUS SPP.)</t>
        </is>
      </c>
      <c r="D6321" t="inlineStr">
        <is>
          <t>452ce2bf-d5bb-4dde-b915-b72de8c938a6</t>
        </is>
      </c>
      <c r="E6321" t="inlineStr">
        <is>
          <t>e2ed8ab3-9ec6-4e1b-bb71-843fae2376c7</t>
        </is>
      </c>
      <c r="F6321" t="n">
        <v>67</v>
      </c>
    </row>
    <row r="6322">
      <c r="A6322" t="inlineStr">
        <is>
          <t>4e7d876a-bd1f-4930-aec1-177439dbd7ca</t>
        </is>
      </c>
      <c r="B6322" t="inlineStr">
        <is>
          <t>44079600</t>
        </is>
      </c>
      <c r="C6322" t="inlineStr">
        <is>
          <t>Of birch (Betula spp.)</t>
        </is>
      </c>
      <c r="D6322" t="inlineStr">
        <is>
          <t>452ce2bf-d5bb-4dde-b915-b72de8c938a6</t>
        </is>
      </c>
      <c r="E6322" t="inlineStr">
        <is>
          <t>e2ed8ab3-9ec6-4e1b-bb71-843fae2376c7</t>
        </is>
      </c>
      <c r="F6322" t="n">
        <v>67</v>
      </c>
    </row>
    <row r="6323">
      <c r="A6323" t="inlineStr">
        <is>
          <t>44952ec6-1a69-478c-b0b9-f86c454cd837</t>
        </is>
      </c>
      <c r="B6323" t="inlineStr">
        <is>
          <t>44079700</t>
        </is>
      </c>
      <c r="C6323" t="inlineStr">
        <is>
          <t>Of poplar and aspen (Populus spp.)</t>
        </is>
      </c>
      <c r="D6323" t="inlineStr">
        <is>
          <t>452ce2bf-d5bb-4dde-b915-b72de8c938a6</t>
        </is>
      </c>
      <c r="E6323" t="inlineStr">
        <is>
          <t>e2ed8ab3-9ec6-4e1b-bb71-843fae2376c7</t>
        </is>
      </c>
      <c r="F6323" t="n">
        <v>67</v>
      </c>
    </row>
    <row r="6324">
      <c r="A6324" t="inlineStr">
        <is>
          <t>033f7ad8-d839-4f22-b3b0-fa1ed4f8b142</t>
        </is>
      </c>
      <c r="B6324" t="inlineStr">
        <is>
          <t>44079910</t>
        </is>
      </c>
      <c r="C6324" t="inlineStr">
        <is>
          <t>WOOD SAWN OR CHIPPED LENGTHWISE, SLICED OR PEELED, WHETHER OR NOT PLANED, SANDED OR ENDJOINTED, OF A THICKNESS EXCEEDING 6 MM - OTHER : OTHER : OF BIRCH (BETULA SPP.)</t>
        </is>
      </c>
      <c r="D6324" t="inlineStr">
        <is>
          <t>452ce2bf-d5bb-4dde-b915-b72de8c938a6</t>
        </is>
      </c>
      <c r="E6324" t="inlineStr">
        <is>
          <t>e2ed8ab3-9ec6-4e1b-bb71-843fae2376c7</t>
        </is>
      </c>
      <c r="F6324" t="n">
        <v>67</v>
      </c>
    </row>
    <row r="6325">
      <c r="A6325" t="inlineStr">
        <is>
          <t>576fe429-c4f0-4164-af92-1ee4121eaaaf</t>
        </is>
      </c>
      <c r="B6325" t="inlineStr">
        <is>
          <t>44079920</t>
        </is>
      </c>
      <c r="C6325" t="inlineStr">
        <is>
          <t>WILLOW</t>
        </is>
      </c>
      <c r="D6325" t="inlineStr">
        <is>
          <t>452ce2bf-d5bb-4dde-b915-b72de8c938a6</t>
        </is>
      </c>
      <c r="E6325" t="inlineStr">
        <is>
          <t>e2ed8ab3-9ec6-4e1b-bb71-843fae2376c7</t>
        </is>
      </c>
      <c r="F6325" t="n">
        <v>67</v>
      </c>
    </row>
    <row r="6326">
      <c r="A6326" t="inlineStr">
        <is>
          <t>c66ede2c-25f5-48a4-931c-b5e6534a874a</t>
        </is>
      </c>
      <c r="B6326" t="inlineStr">
        <is>
          <t>44079990</t>
        </is>
      </c>
      <c r="C6326" t="inlineStr">
        <is>
          <t>OTHER</t>
        </is>
      </c>
      <c r="D6326" t="inlineStr">
        <is>
          <t>452ce2bf-d5bb-4dde-b915-b72de8c938a6</t>
        </is>
      </c>
      <c r="E6326" t="inlineStr">
        <is>
          <t>e2ed8ab3-9ec6-4e1b-bb71-843fae2376c7</t>
        </is>
      </c>
      <c r="F6326" t="n">
        <v>67</v>
      </c>
    </row>
    <row r="6327">
      <c r="A6327" t="inlineStr">
        <is>
          <t>c980eb2b-1543-4311-a0ad-70585f5e2d14</t>
        </is>
      </c>
      <c r="B6327" t="inlineStr">
        <is>
          <t>44081010</t>
        </is>
      </c>
      <c r="C6327" t="inlineStr">
        <is>
          <t>SHEETS FOR PLYWOOD</t>
        </is>
      </c>
      <c r="D6327" t="inlineStr">
        <is>
          <t>452ce2bf-d5bb-4dde-b915-b72de8c938a6</t>
        </is>
      </c>
      <c r="E6327" t="inlineStr">
        <is>
          <t>0c0572a2-eaf2-4704-be31-a454f87577d2</t>
        </is>
      </c>
      <c r="F6327" t="n">
        <v>67</v>
      </c>
    </row>
    <row r="6328">
      <c r="A6328" t="inlineStr">
        <is>
          <t>e407f708-e33d-4f42-834e-4870c2d32bae</t>
        </is>
      </c>
      <c r="B6328" t="inlineStr">
        <is>
          <t>44081020</t>
        </is>
      </c>
      <c r="C6328" t="inlineStr">
        <is>
          <t>OAK WOOD VENEER</t>
        </is>
      </c>
      <c r="D6328" t="inlineStr">
        <is>
          <t>452ce2bf-d5bb-4dde-b915-b72de8c938a6</t>
        </is>
      </c>
      <c r="E6328" t="inlineStr">
        <is>
          <t>0c0572a2-eaf2-4704-be31-a454f87577d2</t>
        </is>
      </c>
      <c r="F6328" t="n">
        <v>67</v>
      </c>
    </row>
    <row r="6329">
      <c r="A6329" t="inlineStr">
        <is>
          <t>54056730-d3dc-4152-95bb-f82ca2a3e767</t>
        </is>
      </c>
      <c r="B6329" t="inlineStr">
        <is>
          <t>44081030</t>
        </is>
      </c>
      <c r="C6329" t="inlineStr">
        <is>
          <t>VENEER SHEETS, FOR MATCH BOXES AND MATCH SPLINTS</t>
        </is>
      </c>
      <c r="D6329" t="inlineStr">
        <is>
          <t>452ce2bf-d5bb-4dde-b915-b72de8c938a6</t>
        </is>
      </c>
      <c r="E6329" t="inlineStr">
        <is>
          <t>0c0572a2-eaf2-4704-be31-a454f87577d2</t>
        </is>
      </c>
      <c r="F6329" t="n">
        <v>67</v>
      </c>
    </row>
    <row r="6330">
      <c r="A6330" t="inlineStr">
        <is>
          <t>88bfeff9-43a0-44a0-a85c-448ba1858d09</t>
        </is>
      </c>
      <c r="B6330" t="inlineStr">
        <is>
          <t>44081090</t>
        </is>
      </c>
      <c r="C6330" t="inlineStr">
        <is>
          <t>OTHER</t>
        </is>
      </c>
      <c r="D6330" t="inlineStr">
        <is>
          <t>452ce2bf-d5bb-4dde-b915-b72de8c938a6</t>
        </is>
      </c>
      <c r="E6330" t="inlineStr">
        <is>
          <t>0c0572a2-eaf2-4704-be31-a454f87577d2</t>
        </is>
      </c>
      <c r="F6330" t="n">
        <v>67</v>
      </c>
    </row>
    <row r="6331">
      <c r="A6331" t="inlineStr">
        <is>
          <t>33dca4d5-4411-4d4e-9816-a872bf798171</t>
        </is>
      </c>
      <c r="B6331" t="inlineStr">
        <is>
          <t>44083110</t>
        </is>
      </c>
      <c r="C6331" t="inlineStr">
        <is>
          <t>SHEETS FOR PLYWOOD</t>
        </is>
      </c>
      <c r="D6331" t="inlineStr">
        <is>
          <t>452ce2bf-d5bb-4dde-b915-b72de8c938a6</t>
        </is>
      </c>
      <c r="E6331" t="inlineStr">
        <is>
          <t>0c0572a2-eaf2-4704-be31-a454f87577d2</t>
        </is>
      </c>
      <c r="F6331" t="n">
        <v>67</v>
      </c>
    </row>
    <row r="6332">
      <c r="A6332" t="inlineStr">
        <is>
          <t>3e2827a2-9364-4981-ae17-f280455d0779</t>
        </is>
      </c>
      <c r="B6332" t="inlineStr">
        <is>
          <t>44083120</t>
        </is>
      </c>
      <c r="C6332" t="inlineStr">
        <is>
          <t>VENEER SHEETS (OF ROSE WOOD)</t>
        </is>
      </c>
      <c r="D6332" t="inlineStr">
        <is>
          <t>452ce2bf-d5bb-4dde-b915-b72de8c938a6</t>
        </is>
      </c>
      <c r="E6332" t="inlineStr">
        <is>
          <t>0c0572a2-eaf2-4704-be31-a454f87577d2</t>
        </is>
      </c>
      <c r="F6332" t="n">
        <v>67</v>
      </c>
    </row>
    <row r="6333">
      <c r="A6333" t="inlineStr">
        <is>
          <t>e66fcabd-0b15-4044-ac70-5a34498f4b7f</t>
        </is>
      </c>
      <c r="B6333" t="inlineStr">
        <is>
          <t>44083130</t>
        </is>
      </c>
      <c r="C6333" t="inlineStr">
        <is>
          <t>VENEER SHEETS, FOR MATCH BOXES AND MATCH SPLINTS</t>
        </is>
      </c>
      <c r="D6333" t="inlineStr">
        <is>
          <t>452ce2bf-d5bb-4dde-b915-b72de8c938a6</t>
        </is>
      </c>
      <c r="E6333" t="inlineStr">
        <is>
          <t>0c0572a2-eaf2-4704-be31-a454f87577d2</t>
        </is>
      </c>
      <c r="F6333" t="n">
        <v>67</v>
      </c>
    </row>
    <row r="6334">
      <c r="A6334" t="inlineStr">
        <is>
          <t>5839a74f-48c2-40de-893b-4e2f859af543</t>
        </is>
      </c>
      <c r="B6334" t="inlineStr">
        <is>
          <t>44083190</t>
        </is>
      </c>
      <c r="C6334" t="inlineStr">
        <is>
          <t>OTHER</t>
        </is>
      </c>
      <c r="D6334" t="inlineStr">
        <is>
          <t>452ce2bf-d5bb-4dde-b915-b72de8c938a6</t>
        </is>
      </c>
      <c r="E6334" t="inlineStr">
        <is>
          <t>0c0572a2-eaf2-4704-be31-a454f87577d2</t>
        </is>
      </c>
      <c r="F6334" t="n">
        <v>67</v>
      </c>
    </row>
    <row r="6335">
      <c r="A6335" t="inlineStr">
        <is>
          <t>1416a322-d922-4e4c-8eaf-6eaf22f1d2b8</t>
        </is>
      </c>
      <c r="B6335" t="inlineStr">
        <is>
          <t>44083910</t>
        </is>
      </c>
      <c r="C6335" t="inlineStr">
        <is>
          <t>SHEETS FOR PLYWOODS</t>
        </is>
      </c>
      <c r="D6335" t="inlineStr">
        <is>
          <t>452ce2bf-d5bb-4dde-b915-b72de8c938a6</t>
        </is>
      </c>
      <c r="E6335" t="inlineStr">
        <is>
          <t>0c0572a2-eaf2-4704-be31-a454f87577d2</t>
        </is>
      </c>
      <c r="F6335" t="n">
        <v>67</v>
      </c>
    </row>
    <row r="6336">
      <c r="A6336" t="inlineStr">
        <is>
          <t>d894273c-6760-4ba7-849d-ce519fe6bd27</t>
        </is>
      </c>
      <c r="B6336" t="inlineStr">
        <is>
          <t>44083920</t>
        </is>
      </c>
      <c r="C6336" t="inlineStr">
        <is>
          <t>VENEER SHEETS (OF ROSE WOOD)</t>
        </is>
      </c>
      <c r="D6336" t="inlineStr">
        <is>
          <t>452ce2bf-d5bb-4dde-b915-b72de8c938a6</t>
        </is>
      </c>
      <c r="E6336" t="inlineStr">
        <is>
          <t>0c0572a2-eaf2-4704-be31-a454f87577d2</t>
        </is>
      </c>
      <c r="F6336" t="n">
        <v>67</v>
      </c>
    </row>
    <row r="6337">
      <c r="A6337" t="inlineStr">
        <is>
          <t>8765cdea-b804-4bbb-b331-6022c3598f09</t>
        </is>
      </c>
      <c r="B6337" t="inlineStr">
        <is>
          <t>44083930</t>
        </is>
      </c>
      <c r="C6337" t="inlineStr">
        <is>
          <t>VENEER SHEETS, FOR MATCH BOXES AND MATCH SPLINTS</t>
        </is>
      </c>
      <c r="D6337" t="inlineStr">
        <is>
          <t>452ce2bf-d5bb-4dde-b915-b72de8c938a6</t>
        </is>
      </c>
      <c r="E6337" t="inlineStr">
        <is>
          <t>0c0572a2-eaf2-4704-be31-a454f87577d2</t>
        </is>
      </c>
      <c r="F6337" t="n">
        <v>67</v>
      </c>
    </row>
    <row r="6338">
      <c r="A6338" t="inlineStr">
        <is>
          <t>54c39c9c-7584-4bd1-99d6-57c45a890ccd</t>
        </is>
      </c>
      <c r="B6338" t="inlineStr">
        <is>
          <t>44083990</t>
        </is>
      </c>
      <c r="C6338" t="inlineStr">
        <is>
          <t>OTHER</t>
        </is>
      </c>
      <c r="D6338" t="inlineStr">
        <is>
          <t>452ce2bf-d5bb-4dde-b915-b72de8c938a6</t>
        </is>
      </c>
      <c r="E6338" t="inlineStr">
        <is>
          <t>0c0572a2-eaf2-4704-be31-a454f87577d2</t>
        </is>
      </c>
      <c r="F6338" t="n">
        <v>67</v>
      </c>
    </row>
    <row r="6339">
      <c r="A6339" t="inlineStr">
        <is>
          <t>b7dfb235-12bd-4d28-bf0a-e11139d7a9a5</t>
        </is>
      </c>
      <c r="B6339" t="inlineStr">
        <is>
          <t>44089010</t>
        </is>
      </c>
      <c r="C6339" t="inlineStr">
        <is>
          <t>SHEETS FOR PLYWOODS</t>
        </is>
      </c>
      <c r="D6339" t="inlineStr">
        <is>
          <t>452ce2bf-d5bb-4dde-b915-b72de8c938a6</t>
        </is>
      </c>
      <c r="E6339" t="inlineStr">
        <is>
          <t>0c0572a2-eaf2-4704-be31-a454f87577d2</t>
        </is>
      </c>
      <c r="F6339" t="n">
        <v>67</v>
      </c>
    </row>
    <row r="6340">
      <c r="A6340" t="inlineStr">
        <is>
          <t>ac743a8c-4b61-4b95-a893-1a561f3fe2dc</t>
        </is>
      </c>
      <c r="B6340" t="inlineStr">
        <is>
          <t>44089020</t>
        </is>
      </c>
      <c r="C6340" t="inlineStr">
        <is>
          <t>VENEER SHEETS, FOR MATCH BOXES AND MATCH SPLINTS</t>
        </is>
      </c>
      <c r="D6340" t="inlineStr">
        <is>
          <t>452ce2bf-d5bb-4dde-b915-b72de8c938a6</t>
        </is>
      </c>
      <c r="E6340" t="inlineStr">
        <is>
          <t>0c0572a2-eaf2-4704-be31-a454f87577d2</t>
        </is>
      </c>
      <c r="F6340" t="n">
        <v>67</v>
      </c>
    </row>
    <row r="6341">
      <c r="A6341" t="inlineStr">
        <is>
          <t>881043b0-9ee7-4f3a-90fb-97d4deb76d94</t>
        </is>
      </c>
      <c r="B6341" t="inlineStr">
        <is>
          <t>44089090</t>
        </is>
      </c>
      <c r="C6341" t="inlineStr">
        <is>
          <t>OTHER</t>
        </is>
      </c>
      <c r="D6341" t="inlineStr">
        <is>
          <t>452ce2bf-d5bb-4dde-b915-b72de8c938a6</t>
        </is>
      </c>
      <c r="E6341" t="inlineStr">
        <is>
          <t>0c0572a2-eaf2-4704-be31-a454f87577d2</t>
        </is>
      </c>
      <c r="F6341" t="n">
        <v>67</v>
      </c>
    </row>
    <row r="6342">
      <c r="A6342" t="inlineStr">
        <is>
          <t>ff577cdb-c42f-4d5c-9b3f-7d56cb00487e</t>
        </is>
      </c>
      <c r="B6342" t="inlineStr">
        <is>
          <t>44091010</t>
        </is>
      </c>
      <c r="C6342" t="inlineStr">
        <is>
          <t>PLANED, TONGUED, GROOVED, REBATED, CHAMFERED, V-JOINTED, AND THE LIKE BUT NOT FURTHER MOULDED</t>
        </is>
      </c>
      <c r="D6342" t="inlineStr">
        <is>
          <t>452ce2bf-d5bb-4dde-b915-b72de8c938a6</t>
        </is>
      </c>
      <c r="E6342" t="inlineStr">
        <is>
          <t>be3a68cd-33f0-4e7f-875b-1f8836ccffc0</t>
        </is>
      </c>
      <c r="F6342" t="n">
        <v>67</v>
      </c>
    </row>
    <row r="6343">
      <c r="A6343" t="inlineStr">
        <is>
          <t>731f1aa9-0584-4019-80ba-753add8c0154</t>
        </is>
      </c>
      <c r="B6343" t="inlineStr">
        <is>
          <t>44091020</t>
        </is>
      </c>
      <c r="C6343" t="inlineStr">
        <is>
          <t>BEADINGS, AND MOULDINGS (INCLUDING MOULDED, SKIRTING AND OTHER MOULDED BOARDS)</t>
        </is>
      </c>
      <c r="D6343" t="inlineStr">
        <is>
          <t>452ce2bf-d5bb-4dde-b915-b72de8c938a6</t>
        </is>
      </c>
      <c r="E6343" t="inlineStr">
        <is>
          <t>be3a68cd-33f0-4e7f-875b-1f8836ccffc0</t>
        </is>
      </c>
      <c r="F6343" t="n">
        <v>67</v>
      </c>
    </row>
    <row r="6344">
      <c r="A6344" t="inlineStr">
        <is>
          <t>d75be2e3-5099-4d91-b2bd-407e0f3e6d9f</t>
        </is>
      </c>
      <c r="B6344" t="inlineStr">
        <is>
          <t>44091090</t>
        </is>
      </c>
      <c r="C6344" t="inlineStr">
        <is>
          <t>OTHER</t>
        </is>
      </c>
      <c r="D6344" t="inlineStr">
        <is>
          <t>452ce2bf-d5bb-4dde-b915-b72de8c938a6</t>
        </is>
      </c>
      <c r="E6344" t="inlineStr">
        <is>
          <t>be3a68cd-33f0-4e7f-875b-1f8836ccffc0</t>
        </is>
      </c>
      <c r="F6344" t="n">
        <v>67</v>
      </c>
    </row>
    <row r="6345">
      <c r="A6345" t="inlineStr">
        <is>
          <t>1849c702-9c62-48d0-af79-0bb1084612ad</t>
        </is>
      </c>
      <c r="B6345" t="inlineStr">
        <is>
          <t>44092010</t>
        </is>
      </c>
      <c r="C6345" t="inlineStr">
        <is>
          <t>WOOD (INCLUDING STRIPS AND FRIEZES FOR PARQUET FLOORING, NOT ASSEMBLED) CONTINUOUSLY SHAPED (TONGUED, GROOVED, REBATED, CHAMFERED, V-JOINTED, BEADED, MOULDED, ROUNDED OR THE LIKE) ALONG ANY OF ITS EDGES OR FACES, WHETHER OR NOT PLANED, SANDED OR END-JOINT</t>
        </is>
      </c>
      <c r="D6345" t="inlineStr">
        <is>
          <t>452ce2bf-d5bb-4dde-b915-b72de8c938a6</t>
        </is>
      </c>
      <c r="E6345" t="inlineStr">
        <is>
          <t>be3a68cd-33f0-4e7f-875b-1f8836ccffc0</t>
        </is>
      </c>
      <c r="F6345" t="n">
        <v>67</v>
      </c>
    </row>
    <row r="6346">
      <c r="A6346" t="inlineStr">
        <is>
          <t>65330bfe-9e3d-45ed-87df-feb8a391f9e9</t>
        </is>
      </c>
      <c r="B6346" t="inlineStr">
        <is>
          <t>44092020</t>
        </is>
      </c>
      <c r="C6346" t="inlineStr">
        <is>
          <t>WOOD (INCLUDING STRIPS AND FRIEZES FOR PARQUET FLOORING, NOT ASSEMBLED) CONTINUOUSLY SHAPED (TONGUED, GROOVED, REBATED, CHAMFERED, V-JOINTED, BEADED, MOULDED, ROUNDED OR THE LIKE) ALONG ANY OF ITS EDGES OR FACES, WHETHER OR NOT PLANED, SANDED OR END-JOINT</t>
        </is>
      </c>
      <c r="D6346" t="inlineStr">
        <is>
          <t>452ce2bf-d5bb-4dde-b915-b72de8c938a6</t>
        </is>
      </c>
      <c r="E6346" t="inlineStr">
        <is>
          <t>be3a68cd-33f0-4e7f-875b-1f8836ccffc0</t>
        </is>
      </c>
      <c r="F6346" t="n">
        <v>67</v>
      </c>
    </row>
    <row r="6347">
      <c r="A6347" t="inlineStr">
        <is>
          <t>a730c1c3-3192-45a5-ba75-00533aa76dd3</t>
        </is>
      </c>
      <c r="B6347" t="inlineStr">
        <is>
          <t>44092090</t>
        </is>
      </c>
      <c r="C6347" t="inlineStr">
        <is>
          <t>WOOD (INCLUDING STRIPS AND FRIEZES FOR PARQUET FLOORING, NOT ASSEMBLED) CONTINUOUSLY SHAPED (TONGUED, GROOVED, REBATED, CHAMFERED, V-JOINTED, BEADED, MOULDED, ROUNDED OR THE LIKE) ALONG ANY OF ITS EDGES OR FACES, WHETHER OR NOT PLANED, SANDED OR END-JOINT</t>
        </is>
      </c>
      <c r="D6347" t="inlineStr">
        <is>
          <t>452ce2bf-d5bb-4dde-b915-b72de8c938a6</t>
        </is>
      </c>
      <c r="E6347" t="inlineStr">
        <is>
          <t>be3a68cd-33f0-4e7f-875b-1f8836ccffc0</t>
        </is>
      </c>
      <c r="F6347" t="n">
        <v>67</v>
      </c>
    </row>
    <row r="6348">
      <c r="A6348" t="inlineStr">
        <is>
          <t>1683fbd0-4047-433f-a58f-cb459b62c477</t>
        </is>
      </c>
      <c r="B6348" t="inlineStr">
        <is>
          <t>44092100</t>
        </is>
      </c>
      <c r="C6348" t="inlineStr">
        <is>
          <t>OF BAMBOO</t>
        </is>
      </c>
      <c r="D6348" t="inlineStr">
        <is>
          <t>452ce2bf-d5bb-4dde-b915-b72de8c938a6</t>
        </is>
      </c>
      <c r="E6348" t="inlineStr">
        <is>
          <t>be3a68cd-33f0-4e7f-875b-1f8836ccffc0</t>
        </is>
      </c>
      <c r="F6348" t="n">
        <v>67</v>
      </c>
    </row>
    <row r="6349">
      <c r="A6349" t="inlineStr">
        <is>
          <t>3efd16dd-9d39-4789-8297-8f3a15ee2cb1</t>
        </is>
      </c>
      <c r="B6349" t="inlineStr">
        <is>
          <t>44092200</t>
        </is>
      </c>
      <c r="C6349" t="inlineStr">
        <is>
          <t>Of tropical wood</t>
        </is>
      </c>
      <c r="D6349" t="inlineStr">
        <is>
          <t>452ce2bf-d5bb-4dde-b915-b72de8c938a6</t>
        </is>
      </c>
      <c r="E6349" t="inlineStr">
        <is>
          <t>be3a68cd-33f0-4e7f-875b-1f8836ccffc0</t>
        </is>
      </c>
      <c r="F6349" t="n">
        <v>67</v>
      </c>
    </row>
    <row r="6350">
      <c r="A6350" t="inlineStr">
        <is>
          <t>77e20e7d-751c-4105-82ac-89ab8fb1c6b6</t>
        </is>
      </c>
      <c r="B6350" t="inlineStr">
        <is>
          <t>44092910</t>
        </is>
      </c>
      <c r="C6350" t="inlineStr">
        <is>
          <t>PLANED, TONGUED, GROOVED, REBATED, CHAMFERED, V-JOINTED, AND THE LIKE BUT NOT FURTHER MOULDED</t>
        </is>
      </c>
      <c r="D6350" t="inlineStr">
        <is>
          <t>452ce2bf-d5bb-4dde-b915-b72de8c938a6</t>
        </is>
      </c>
      <c r="E6350" t="inlineStr">
        <is>
          <t>be3a68cd-33f0-4e7f-875b-1f8836ccffc0</t>
        </is>
      </c>
      <c r="F6350" t="n">
        <v>67</v>
      </c>
    </row>
    <row r="6351">
      <c r="A6351" t="inlineStr">
        <is>
          <t>8a779ecd-b2db-4957-87c4-950faaae83da</t>
        </is>
      </c>
      <c r="B6351" t="inlineStr">
        <is>
          <t>44092920</t>
        </is>
      </c>
      <c r="C6351" t="inlineStr">
        <is>
          <t>BEADINGS AND MOULDINGS (INCLUDING MOULDED SKIRTING AND OTHER MOULDED BOARDS)</t>
        </is>
      </c>
      <c r="D6351" t="inlineStr">
        <is>
          <t>452ce2bf-d5bb-4dde-b915-b72de8c938a6</t>
        </is>
      </c>
      <c r="E6351" t="inlineStr">
        <is>
          <t>be3a68cd-33f0-4e7f-875b-1f8836ccffc0</t>
        </is>
      </c>
      <c r="F6351" t="n">
        <v>67</v>
      </c>
    </row>
    <row r="6352">
      <c r="A6352" t="inlineStr">
        <is>
          <t>ed24a987-057b-4bff-9dc7-520f4e1b2b3d</t>
        </is>
      </c>
      <c r="B6352" t="inlineStr">
        <is>
          <t>44092990</t>
        </is>
      </c>
      <c r="C6352" t="inlineStr">
        <is>
          <t>OTHER</t>
        </is>
      </c>
      <c r="D6352" t="inlineStr">
        <is>
          <t>452ce2bf-d5bb-4dde-b915-b72de8c938a6</t>
        </is>
      </c>
      <c r="E6352" t="inlineStr">
        <is>
          <t>be3a68cd-33f0-4e7f-875b-1f8836ccffc0</t>
        </is>
      </c>
      <c r="F6352" t="n">
        <v>67</v>
      </c>
    </row>
    <row r="6353">
      <c r="A6353" t="inlineStr">
        <is>
          <t>e584e9a6-c7d7-48c0-a5c7-76d3f13e4630</t>
        </is>
      </c>
      <c r="B6353" t="inlineStr">
        <is>
          <t>44101110</t>
        </is>
      </c>
      <c r="C6353" t="inlineStr">
        <is>
          <t>PLAIN PARTICLE BOARDS</t>
        </is>
      </c>
      <c r="D6353" t="inlineStr">
        <is>
          <t>452ce2bf-d5bb-4dde-b915-b72de8c938a6</t>
        </is>
      </c>
      <c r="E6353" t="inlineStr">
        <is>
          <t>90290382-028d-4348-b5e7-433d603271ba</t>
        </is>
      </c>
      <c r="F6353" t="n">
        <v>67</v>
      </c>
    </row>
    <row r="6354">
      <c r="A6354" t="inlineStr">
        <is>
          <t>40e295ef-c14b-4c66-b865-a58cb011f71f</t>
        </is>
      </c>
      <c r="B6354" t="inlineStr">
        <is>
          <t>44101120</t>
        </is>
      </c>
      <c r="C6354" t="inlineStr">
        <is>
          <t>INSULATION BOARD AND HARDBOARD</t>
        </is>
      </c>
      <c r="D6354" t="inlineStr">
        <is>
          <t>452ce2bf-d5bb-4dde-b915-b72de8c938a6</t>
        </is>
      </c>
      <c r="E6354" t="inlineStr">
        <is>
          <t>90290382-028d-4348-b5e7-433d603271ba</t>
        </is>
      </c>
      <c r="F6354" t="n">
        <v>67</v>
      </c>
    </row>
    <row r="6355">
      <c r="A6355" t="inlineStr">
        <is>
          <t>026b6101-818a-4f97-b18c-3bac04ec4828</t>
        </is>
      </c>
      <c r="B6355" t="inlineStr">
        <is>
          <t>44101130</t>
        </is>
      </c>
      <c r="C6355" t="inlineStr">
        <is>
          <t>VENEERED PARTICLE BOARD, NOT HAVING DECORATIVE VENEERS ON ANY FACE</t>
        </is>
      </c>
      <c r="D6355" t="inlineStr">
        <is>
          <t>452ce2bf-d5bb-4dde-b915-b72de8c938a6</t>
        </is>
      </c>
      <c r="E6355" t="inlineStr">
        <is>
          <t>90290382-028d-4348-b5e7-433d603271ba</t>
        </is>
      </c>
      <c r="F6355" t="n">
        <v>67</v>
      </c>
    </row>
    <row r="6356">
      <c r="A6356" t="inlineStr">
        <is>
          <t>a61c3b7b-5ef4-44df-a41c-eae5ea02e4a6</t>
        </is>
      </c>
      <c r="B6356" t="inlineStr">
        <is>
          <t>44101190</t>
        </is>
      </c>
      <c r="C6356" t="inlineStr">
        <is>
          <t>OTHERS</t>
        </is>
      </c>
      <c r="D6356" t="inlineStr">
        <is>
          <t>452ce2bf-d5bb-4dde-b915-b72de8c938a6</t>
        </is>
      </c>
      <c r="E6356" t="inlineStr">
        <is>
          <t>90290382-028d-4348-b5e7-433d603271ba</t>
        </is>
      </c>
      <c r="F6356" t="n">
        <v>67</v>
      </c>
    </row>
    <row r="6357">
      <c r="A6357" t="inlineStr">
        <is>
          <t>fe2fe4ee-bf0b-4b3e-8e03-b305df9ab871</t>
        </is>
      </c>
      <c r="B6357" t="inlineStr">
        <is>
          <t>44101210</t>
        </is>
      </c>
      <c r="C6357" t="inlineStr">
        <is>
          <t>UNWORKED OR NOT FURTHER WORKED THAN SANDED</t>
        </is>
      </c>
      <c r="D6357" t="inlineStr">
        <is>
          <t>452ce2bf-d5bb-4dde-b915-b72de8c938a6</t>
        </is>
      </c>
      <c r="E6357" t="inlineStr">
        <is>
          <t>90290382-028d-4348-b5e7-433d603271ba</t>
        </is>
      </c>
      <c r="F6357" t="n">
        <v>67</v>
      </c>
    </row>
    <row r="6358">
      <c r="A6358" t="inlineStr">
        <is>
          <t>8352c9f9-6efa-494f-9e2c-66153b4854f0</t>
        </is>
      </c>
      <c r="B6358" t="inlineStr">
        <is>
          <t>44101290</t>
        </is>
      </c>
      <c r="C6358" t="inlineStr">
        <is>
          <t>OTHER</t>
        </is>
      </c>
      <c r="D6358" t="inlineStr">
        <is>
          <t>452ce2bf-d5bb-4dde-b915-b72de8c938a6</t>
        </is>
      </c>
      <c r="E6358" t="inlineStr">
        <is>
          <t>90290382-028d-4348-b5e7-433d603271ba</t>
        </is>
      </c>
      <c r="F6358" t="n">
        <v>67</v>
      </c>
    </row>
    <row r="6359">
      <c r="A6359" t="inlineStr">
        <is>
          <t>376d1eef-18ba-4da4-8161-30f801f1b781</t>
        </is>
      </c>
      <c r="B6359" t="inlineStr">
        <is>
          <t>44101900</t>
        </is>
      </c>
      <c r="C6359" t="inlineStr">
        <is>
          <t>OTHER</t>
        </is>
      </c>
      <c r="D6359" t="inlineStr">
        <is>
          <t>452ce2bf-d5bb-4dde-b915-b72de8c938a6</t>
        </is>
      </c>
      <c r="E6359" t="inlineStr">
        <is>
          <t>90290382-028d-4348-b5e7-433d603271ba</t>
        </is>
      </c>
      <c r="F6359" t="n">
        <v>67</v>
      </c>
    </row>
    <row r="6360">
      <c r="A6360" t="inlineStr">
        <is>
          <t>aeb9e0eb-10b4-412b-9a96-2918a79e7667</t>
        </is>
      </c>
      <c r="B6360" t="inlineStr">
        <is>
          <t>44102100</t>
        </is>
      </c>
      <c r="C6360" t="inlineStr">
        <is>
          <t>PARTICLE BOARD AND SIMILAR BOARD (FOR EXAMPLE, ORIENTED STRAND BOARD AND WAFER BOARD) OF WOOD OR OTHER LIGNEOUS MATERIALS, WHETHER OR NOT AGGLOMERATED WITH RESINS OR OTHER ORGANIC BINDING SUBSTANCES - ORIENTED STRAND-BOARD AND WAFER BOARD, OF WOOD: UNWORK</t>
        </is>
      </c>
      <c r="D6360" t="inlineStr">
        <is>
          <t>452ce2bf-d5bb-4dde-b915-b72de8c938a6</t>
        </is>
      </c>
      <c r="E6360" t="inlineStr">
        <is>
          <t>90290382-028d-4348-b5e7-433d603271ba</t>
        </is>
      </c>
      <c r="F6360" t="n">
        <v>67</v>
      </c>
    </row>
    <row r="6361">
      <c r="A6361" t="inlineStr">
        <is>
          <t>9e082b0d-a441-42cf-928d-8dc11bb0bcce</t>
        </is>
      </c>
      <c r="B6361" t="inlineStr">
        <is>
          <t>44102900</t>
        </is>
      </c>
      <c r="C6361" t="inlineStr">
        <is>
          <t>PARTICLE BOARD AND SIMILAR BOARD (FOR EXAMPLE, ORIENTED STRAND BOARD AND WAFER BOARD) OF WOOD OR OTHER LIGNEOUS MATERIALS, WHETHER OR NOT AGGLOMERATED WITH RESINS OR OTHER ORGANIC BINDING SUBSTANCES - ORIENTED STRAND-BOARD AND WAFER BOARD, OF WOOD: OTHER</t>
        </is>
      </c>
      <c r="D6361" t="inlineStr">
        <is>
          <t>452ce2bf-d5bb-4dde-b915-b72de8c938a6</t>
        </is>
      </c>
      <c r="E6361" t="inlineStr">
        <is>
          <t>90290382-028d-4348-b5e7-433d603271ba</t>
        </is>
      </c>
      <c r="F6361" t="n">
        <v>67</v>
      </c>
    </row>
    <row r="6362">
      <c r="A6362" t="inlineStr">
        <is>
          <t>9ae5f11c-6047-4ce6-a504-dbcd8c41f2bd</t>
        </is>
      </c>
      <c r="B6362" t="inlineStr">
        <is>
          <t>44103110</t>
        </is>
      </c>
      <c r="C6362" t="inlineStr">
        <is>
          <t>PARTICLE BOARD AND SIMILAR BOARD (FOR EXAMPLE, ORIENTED STRAND BOARD AND WAFER BOARD) OF WOOD OR OTHER LIGNEOUS MATERIALS, WHETHER OR NOT AGGLOMERATED WITH RESINS OR OTHER ORGANIC BINDING SUBSTANCES - OTHER, OF WOOD: UNWORKED OR NOT FURTHER WORKED THAN SA</t>
        </is>
      </c>
      <c r="D6362" t="inlineStr">
        <is>
          <t>452ce2bf-d5bb-4dde-b915-b72de8c938a6</t>
        </is>
      </c>
      <c r="E6362" t="inlineStr">
        <is>
          <t>90290382-028d-4348-b5e7-433d603271ba</t>
        </is>
      </c>
      <c r="F6362" t="n">
        <v>67</v>
      </c>
    </row>
    <row r="6363">
      <c r="A6363" t="inlineStr">
        <is>
          <t>6cf0bfb0-2a52-42bf-b8ae-1b689f340228</t>
        </is>
      </c>
      <c r="B6363" t="inlineStr">
        <is>
          <t>44103120</t>
        </is>
      </c>
      <c r="C6363" t="inlineStr">
        <is>
          <t>PARTICLE BOARD AND SIMILAR BOARD (FOR EXAMPLE, ORIENTED STRAND BOARD AND WAFER BOARD) OF WOOD OR OTHER LIGNEOUS MATERIALS, WHETHER OR NOT AGGLOMERATED WITH RESINS OR OTHER ORGANIC BINDING SUBSTANCES - OTHER, OF WOOD: UNWORKED OR NOT FURTHER WORKED THAN SA</t>
        </is>
      </c>
      <c r="D6363" t="inlineStr">
        <is>
          <t>452ce2bf-d5bb-4dde-b915-b72de8c938a6</t>
        </is>
      </c>
      <c r="E6363" t="inlineStr">
        <is>
          <t>90290382-028d-4348-b5e7-433d603271ba</t>
        </is>
      </c>
      <c r="F6363" t="n">
        <v>67</v>
      </c>
    </row>
    <row r="6364">
      <c r="A6364" t="inlineStr">
        <is>
          <t>ee47f78a-bc97-4285-9b7e-3144348fed6f</t>
        </is>
      </c>
      <c r="B6364" t="inlineStr">
        <is>
          <t>44103130</t>
        </is>
      </c>
      <c r="C6364" t="inlineStr">
        <is>
          <t>PARTICLE BOARD AND SIMILAR BOARD (FOR EXAMPLE, ORIENTED STRAND BOARD AND WAFER BOARD) OF WOOD OR OTHER LIGNEOUS MATERIALS, WHETHER OR NOT AGGLOMERATED WITH RESINS OR OTHER ORGANIC BINDING SUBSTANCES - OTHER, OF WOOD: UNWORKED OR NOT FURTHER WORKED THAN SA</t>
        </is>
      </c>
      <c r="D6364" t="inlineStr">
        <is>
          <t>452ce2bf-d5bb-4dde-b915-b72de8c938a6</t>
        </is>
      </c>
      <c r="E6364" t="inlineStr">
        <is>
          <t>90290382-028d-4348-b5e7-433d603271ba</t>
        </is>
      </c>
      <c r="F6364" t="n">
        <v>67</v>
      </c>
    </row>
    <row r="6365">
      <c r="A6365" t="inlineStr">
        <is>
          <t>7adee047-20e6-4494-8f56-1983ab44bf93</t>
        </is>
      </c>
      <c r="B6365" t="inlineStr">
        <is>
          <t>44103190</t>
        </is>
      </c>
      <c r="C6365" t="inlineStr">
        <is>
          <t>PARTICLE BOARD AND SIMILAR BOARD (FOR EXAMPLE, ORIENTED STRAND BOARD AND WAFER BOARD) OF WOOD OR OTHER LIGNEOUS MATERIALS, WHETHER OR NOT AGGLOMERATED WITH RESINS OR OTHER ORGANIC BINDING SUBSTANCES - OTHER, OF WOOD: UNWORKED OR NOT FURTHER WORKED THAN SA</t>
        </is>
      </c>
      <c r="D6365" t="inlineStr">
        <is>
          <t>452ce2bf-d5bb-4dde-b915-b72de8c938a6</t>
        </is>
      </c>
      <c r="E6365" t="inlineStr">
        <is>
          <t>90290382-028d-4348-b5e7-433d603271ba</t>
        </is>
      </c>
      <c r="F6365" t="n">
        <v>67</v>
      </c>
    </row>
    <row r="6366">
      <c r="A6366" t="inlineStr">
        <is>
          <t>e862fd2c-f765-4abd-96ba-e1e5d04b26c8</t>
        </is>
      </c>
      <c r="B6366" t="inlineStr">
        <is>
          <t>44103210</t>
        </is>
      </c>
      <c r="C6366" t="inlineStr">
        <is>
          <t>PARTICLE BOARD AND SIMILAR BOARD (FOR EXAMPLE, ORIENTED STRAND BOARD AND WAFER BOARD) OF WOOD OR OTHER LIGNEOUS MATERIALS, WHETHER OR NOT AGGLOMERATED WITH RESINS OR OTHER ORGANIC BINDING SUBSTANCES - OTHER, OF WOOD: SURFACE-COVERED WITH MELAMINE IMPREGNA</t>
        </is>
      </c>
      <c r="D6366" t="inlineStr">
        <is>
          <t>452ce2bf-d5bb-4dde-b915-b72de8c938a6</t>
        </is>
      </c>
      <c r="E6366" t="inlineStr">
        <is>
          <t>90290382-028d-4348-b5e7-433d603271ba</t>
        </is>
      </c>
      <c r="F6366" t="n">
        <v>67</v>
      </c>
    </row>
    <row r="6367">
      <c r="A6367" t="inlineStr">
        <is>
          <t>9a70ca71-a9a0-4445-9c38-1f562db1e75c</t>
        </is>
      </c>
      <c r="B6367" t="inlineStr">
        <is>
          <t>44103220</t>
        </is>
      </c>
      <c r="C6367" t="inlineStr">
        <is>
          <t>PARTICLE BOARD AND SIMILAR BOARD (FOR EXAMPLE, ORIENTED STRAND BOARD AND WAFER BOARD) OF WOOD OR OTHER LIGNEOUS MATERIALS, WHETHER OR NOT AGGLOMERATED WITH RESINS OR OTHER ORGANIC BINDING SUBSTANCES - OTHER, OF WOOD: SURFACE-COVERED WITH MELAMINE IMPREGNA</t>
        </is>
      </c>
      <c r="D6367" t="inlineStr">
        <is>
          <t>452ce2bf-d5bb-4dde-b915-b72de8c938a6</t>
        </is>
      </c>
      <c r="E6367" t="inlineStr">
        <is>
          <t>90290382-028d-4348-b5e7-433d603271ba</t>
        </is>
      </c>
      <c r="F6367" t="n">
        <v>67</v>
      </c>
    </row>
    <row r="6368">
      <c r="A6368" t="inlineStr">
        <is>
          <t>87d6792b-ed19-4fee-9edc-a58fb172a609</t>
        </is>
      </c>
      <c r="B6368" t="inlineStr">
        <is>
          <t>44103230</t>
        </is>
      </c>
      <c r="C6368" t="inlineStr">
        <is>
          <t>PARTICLE BOARD AND SIMILAR BOARD (FOR EXAMPLE, ORIENTED STRAND BOARD AND WAFER BOARD) OF WOOD OR OTHER LIGNEOUS MATERIALS, WHETHER OR NOT AGGLOMERATED WITH RESINS OR OTHER ORGANIC BINDING SUBSTANCES - OTHER, OF WOOD: SURFACE-COVERED WITH MELAMINE IMPREGNA</t>
        </is>
      </c>
      <c r="D6368" t="inlineStr">
        <is>
          <t>452ce2bf-d5bb-4dde-b915-b72de8c938a6</t>
        </is>
      </c>
      <c r="E6368" t="inlineStr">
        <is>
          <t>90290382-028d-4348-b5e7-433d603271ba</t>
        </is>
      </c>
      <c r="F6368" t="n">
        <v>67</v>
      </c>
    </row>
    <row r="6369">
      <c r="A6369" t="inlineStr">
        <is>
          <t>b94ddae1-67fd-47bb-9ca6-91fdd3e8ee91</t>
        </is>
      </c>
      <c r="B6369" t="inlineStr">
        <is>
          <t>44103290</t>
        </is>
      </c>
      <c r="C6369" t="inlineStr">
        <is>
          <t>PARTICLE BOARD AND SIMILAR BOARD (FOR EXAMPLE, ORIENTED STRAND BOARD AND WAFER BOARD) OF WOOD OR OTHER LIGNEOUS MATERIALS, WHETHER OR NOT AGGLOMERATED WITH RESINS OR OTHER ORGANIC BINDING SUBSTANCES - OTHER, OF WOOD: SURFACE-COVERED WITH MELAMINE IMPREGNA</t>
        </is>
      </c>
      <c r="D6369" t="inlineStr">
        <is>
          <t>452ce2bf-d5bb-4dde-b915-b72de8c938a6</t>
        </is>
      </c>
      <c r="E6369" t="inlineStr">
        <is>
          <t>90290382-028d-4348-b5e7-433d603271ba</t>
        </is>
      </c>
      <c r="F6369" t="n">
        <v>67</v>
      </c>
    </row>
    <row r="6370">
      <c r="A6370" t="inlineStr">
        <is>
          <t>52b42d13-02ac-49b7-8cf2-4152c0f7ad9b</t>
        </is>
      </c>
      <c r="B6370" t="inlineStr">
        <is>
          <t>44103310</t>
        </is>
      </c>
      <c r="C6370" t="inlineStr">
        <is>
          <t>PARTICLE BOARD AND SIMILAR BOARD (FOR EXAMPLE, ORIENTED STRAND BOARD AND WAFER BOARD) OF WOOD OR OTHER LIGNEOUS MATERIALS, WHETHER OR NOT AGGLOMERATED WITH RESINS OR OTHER ORGANIC BINDING SUBSTANCES - OTHER, OF WOOD: SURFACE-COVERED WITH DECORATIVE LAMINA</t>
        </is>
      </c>
      <c r="D6370" t="inlineStr">
        <is>
          <t>452ce2bf-d5bb-4dde-b915-b72de8c938a6</t>
        </is>
      </c>
      <c r="E6370" t="inlineStr">
        <is>
          <t>90290382-028d-4348-b5e7-433d603271ba</t>
        </is>
      </c>
      <c r="F6370" t="n">
        <v>67</v>
      </c>
    </row>
    <row r="6371">
      <c r="A6371" t="inlineStr">
        <is>
          <t>f652801e-473e-4e6b-8e46-8e4cced51d18</t>
        </is>
      </c>
      <c r="B6371" t="inlineStr">
        <is>
          <t>44103320</t>
        </is>
      </c>
      <c r="C6371" t="inlineStr">
        <is>
          <t>PARTICLE BOARD AND SIMILAR BOARD (FOR EXAMPLE, ORIENTED STRAND BOARD AND WAFER BOARD) OF WOOD OR OTHER LIGNEOUS MATERIALS, WHETHER OR NOT AGGLOMERATED WITH RESINS OR OTHER ORGANIC BINDING SUBSTANCES - OTHER, OF WOOD: SURFACE-COVERED WITH DECORATIVE LAMINA</t>
        </is>
      </c>
      <c r="D6371" t="inlineStr">
        <is>
          <t>452ce2bf-d5bb-4dde-b915-b72de8c938a6</t>
        </is>
      </c>
      <c r="E6371" t="inlineStr">
        <is>
          <t>90290382-028d-4348-b5e7-433d603271ba</t>
        </is>
      </c>
      <c r="F6371" t="n">
        <v>67</v>
      </c>
    </row>
    <row r="6372">
      <c r="A6372" t="inlineStr">
        <is>
          <t>4a0625c0-d463-460e-b94c-e119121b5a12</t>
        </is>
      </c>
      <c r="B6372" t="inlineStr">
        <is>
          <t>44103330</t>
        </is>
      </c>
      <c r="C6372" t="inlineStr">
        <is>
          <t>PARTICLE BOARD AND SIMILAR BOARD (FOR EXAMPLE, ORIENTED STRAND BOARD AND WAFER BOARD) OF WOOD OR OTHER LIGNEOUS MATERIALS, WHETHER OR NOT AGGLOMERATED WITH RESINS OR OTHER ORGANIC BINDING SUBSTANCES - OTHER, OF WOOD: SURFACE-COVERED WITH DECORATIVE LAMINA</t>
        </is>
      </c>
      <c r="D6372" t="inlineStr">
        <is>
          <t>452ce2bf-d5bb-4dde-b915-b72de8c938a6</t>
        </is>
      </c>
      <c r="E6372" t="inlineStr">
        <is>
          <t>90290382-028d-4348-b5e7-433d603271ba</t>
        </is>
      </c>
      <c r="F6372" t="n">
        <v>67</v>
      </c>
    </row>
    <row r="6373">
      <c r="A6373" t="inlineStr">
        <is>
          <t>34cfae92-609c-41d6-9cc6-984df327fddd</t>
        </is>
      </c>
      <c r="B6373" t="inlineStr">
        <is>
          <t>44103390</t>
        </is>
      </c>
      <c r="C6373" t="inlineStr">
        <is>
          <t>PARTICLE BOARD AND SIMILAR BOARD (FOR EXAMPLE, ORIENTED STRAND BOARD AND WAFER BOARD) OF WOOD OR OTHER LIGNEOUS MATERIALS, WHETHER OR NOT AGGLOMERATED WITH RESINS OR OTHER ORGANIC BINDING SUBSTANCES - OTHER, OF WOOD: SURFACE-COVERED WITH DECORATIVE LAMINA</t>
        </is>
      </c>
      <c r="D6373" t="inlineStr">
        <is>
          <t>452ce2bf-d5bb-4dde-b915-b72de8c938a6</t>
        </is>
      </c>
      <c r="E6373" t="inlineStr">
        <is>
          <t>90290382-028d-4348-b5e7-433d603271ba</t>
        </is>
      </c>
      <c r="F6373" t="n">
        <v>67</v>
      </c>
    </row>
    <row r="6374">
      <c r="A6374" t="inlineStr">
        <is>
          <t>b98e644c-08c3-45ad-a91b-97eadedfa9ed</t>
        </is>
      </c>
      <c r="B6374" t="inlineStr">
        <is>
          <t>44103910</t>
        </is>
      </c>
      <c r="C6374" t="inlineStr">
        <is>
          <t>PARTICLE BOARD AND SIMILAR BOARD (FOR EXAMPLE, ORIENTED STRAND BOARD AND WAFER BOARD) OF WOOD OR OTHER LIGNEOUS MATERIALS, WHETHER OR NOT AGGLOMERATED WITH RESINS OR OTHER ORGANIC BINDING SUBSTANCES - OTHER, OF WOOD: OTHER: PLAIN PARTICLE BOARDS</t>
        </is>
      </c>
      <c r="D6374" t="inlineStr">
        <is>
          <t>452ce2bf-d5bb-4dde-b915-b72de8c938a6</t>
        </is>
      </c>
      <c r="E6374" t="inlineStr">
        <is>
          <t>90290382-028d-4348-b5e7-433d603271ba</t>
        </is>
      </c>
      <c r="F6374" t="n">
        <v>67</v>
      </c>
    </row>
    <row r="6375">
      <c r="A6375" t="inlineStr">
        <is>
          <t>916bc8bc-7148-4350-bf4a-42616ac8cfe0</t>
        </is>
      </c>
      <c r="B6375" t="inlineStr">
        <is>
          <t>44103920</t>
        </is>
      </c>
      <c r="C6375" t="inlineStr">
        <is>
          <t>PARTICLE BOARD AND SIMILAR BOARD (FOR EXAMPLE, ORIENTED STRAND BOARD AND WAFER BOARD) OF WOOD OR OTHER LIGNEOUS MATERIALS, WHETHER OR NOT AGGLOMERATED WITH RESINS OR OTHER ORGANIC BINDING SUBSTANCES - OTHER, OF WOOD: OTHER: INSULATION BOARD AND HARDBOARD</t>
        </is>
      </c>
      <c r="D6375" t="inlineStr">
        <is>
          <t>452ce2bf-d5bb-4dde-b915-b72de8c938a6</t>
        </is>
      </c>
      <c r="E6375" t="inlineStr">
        <is>
          <t>90290382-028d-4348-b5e7-433d603271ba</t>
        </is>
      </c>
      <c r="F6375" t="n">
        <v>67</v>
      </c>
    </row>
    <row r="6376">
      <c r="A6376" t="inlineStr">
        <is>
          <t>59c3af00-185a-41b7-9230-e0a446a70127</t>
        </is>
      </c>
      <c r="B6376" t="inlineStr">
        <is>
          <t>44103930</t>
        </is>
      </c>
      <c r="C6376" t="inlineStr">
        <is>
          <t>PARTICLE BOARD AND SIMILAR BOARD (FOR EXAMPLE, ORIENTED STRAND BOARD AND WAFER BOARD) OF WOOD OR OTHER LIGNEOUS MATERIALS, WHETHER OR NOT AGGLOMERATED WITH RESINS OR OTHER ORGANIC BINDING SUBSTANCES - OTHER, OF WOOD: OTHER: VENEERED PARTICLE BOARD, NOT HA</t>
        </is>
      </c>
      <c r="D6376" t="inlineStr">
        <is>
          <t>452ce2bf-d5bb-4dde-b915-b72de8c938a6</t>
        </is>
      </c>
      <c r="E6376" t="inlineStr">
        <is>
          <t>90290382-028d-4348-b5e7-433d603271ba</t>
        </is>
      </c>
      <c r="F6376" t="n">
        <v>67</v>
      </c>
    </row>
    <row r="6377">
      <c r="A6377" t="inlineStr">
        <is>
          <t>abfc963c-bb56-45c8-958a-26572fdc65dd</t>
        </is>
      </c>
      <c r="B6377" t="inlineStr">
        <is>
          <t>44103990</t>
        </is>
      </c>
      <c r="C6377" t="inlineStr">
        <is>
          <t>PARTICLE BOARD AND SIMILAR BOARD (FOR EXAMPLE, ORIENTED STRAND BOARD AND WAFER BOARD) OF WOOD OR OTHER LIGNEOUS MATERIALS, WHETHER OR NOT AGGLOMERATED WITH RESINS OR OTHER ORGANIC BINDING SUBSTANCES - OTHER, OF WOOD: OTHER: OTHER</t>
        </is>
      </c>
      <c r="D6377" t="inlineStr">
        <is>
          <t>452ce2bf-d5bb-4dde-b915-b72de8c938a6</t>
        </is>
      </c>
      <c r="E6377" t="inlineStr">
        <is>
          <t>90290382-028d-4348-b5e7-433d603271ba</t>
        </is>
      </c>
      <c r="F6377" t="n">
        <v>67</v>
      </c>
    </row>
    <row r="6378">
      <c r="A6378" t="inlineStr">
        <is>
          <t>7f2f29ed-9b8f-49c8-92fd-fb1a3094ad6d</t>
        </is>
      </c>
      <c r="B6378" t="inlineStr">
        <is>
          <t>44109010</t>
        </is>
      </c>
      <c r="C6378" t="inlineStr">
        <is>
          <t>PLAIN PARTICLE BOARD</t>
        </is>
      </c>
      <c r="D6378" t="inlineStr">
        <is>
          <t>452ce2bf-d5bb-4dde-b915-b72de8c938a6</t>
        </is>
      </c>
      <c r="E6378" t="inlineStr">
        <is>
          <t>90290382-028d-4348-b5e7-433d603271ba</t>
        </is>
      </c>
      <c r="F6378" t="n">
        <v>67</v>
      </c>
    </row>
    <row r="6379">
      <c r="A6379" t="inlineStr">
        <is>
          <t>39cf2fa7-49eb-4dd0-acf8-7431d7538df9</t>
        </is>
      </c>
      <c r="B6379" t="inlineStr">
        <is>
          <t>44109011</t>
        </is>
      </c>
      <c r="C6379" t="inlineStr">
        <is>
          <t>PARTICLE BOARD AND SIMILAR BOARD (FOR EXAMPLE, ORIENTED STRAND BOARD AND WAFER BOARD) OF WOOD OR OTHER LIGNEOUS MATERIALS, WHETHER OR NOT AGGLOMERATED WITH RESINS OR OTHER ORGANIC BINDING SUBSTANCES- OTHER: PLASTIC LAMINATED SHEETS: INSULATION BOARD AND H</t>
        </is>
      </c>
      <c r="D6379" t="inlineStr">
        <is>
          <t>452ce2bf-d5bb-4dde-b915-b72de8c938a6</t>
        </is>
      </c>
      <c r="E6379" t="inlineStr">
        <is>
          <t>90290382-028d-4348-b5e7-433d603271ba</t>
        </is>
      </c>
      <c r="F6379" t="n">
        <v>67</v>
      </c>
    </row>
    <row r="6380">
      <c r="A6380" t="inlineStr">
        <is>
          <t>4579a954-c92c-45e2-be0e-e2919d6a6232</t>
        </is>
      </c>
      <c r="B6380" t="inlineStr">
        <is>
          <t>44109012</t>
        </is>
      </c>
      <c r="C6380" t="inlineStr">
        <is>
          <t>PARTICLE BOARD AND SIMILAR BOARD (FOR EXAMPLE, ORIENTED STRAND BOARD AND WAFER BOARD) OF WOOD OR OTHER LIGNEOUS MATERIALS, WHETHER OR NOT AGGLOMERATED WITH RESINS OR OTHER ORGANIC BINDING SUBSTANCES- OTHER: PLASTIC LAMINATED SHEETS: VENEERED PARTICLE BOAR</t>
        </is>
      </c>
      <c r="D6380" t="inlineStr">
        <is>
          <t>452ce2bf-d5bb-4dde-b915-b72de8c938a6</t>
        </is>
      </c>
      <c r="E6380" t="inlineStr">
        <is>
          <t>90290382-028d-4348-b5e7-433d603271ba</t>
        </is>
      </c>
      <c r="F6380" t="n">
        <v>67</v>
      </c>
    </row>
    <row r="6381">
      <c r="A6381" t="inlineStr">
        <is>
          <t>caadef5c-1d08-4835-a413-c6c57ed2be4c</t>
        </is>
      </c>
      <c r="B6381" t="inlineStr">
        <is>
          <t>44109019</t>
        </is>
      </c>
      <c r="C6381" t="inlineStr">
        <is>
          <t>PARTICLE BOARD AND SIMILAR BOARD (FOR EXAMPLE, ORIENTED STRAND BOARD AND WAFER BOARD) OF WOOD OR OTHER LIGNEOUS MATERIALS, WHETHER OR NOT AGGLOMERATED WITH RESINS OR OTHER ORGANIC BINDING SUBSTANCES- OTHER: PLASTIC LAMINATED SHEETS: OTHER</t>
        </is>
      </c>
      <c r="D6381" t="inlineStr">
        <is>
          <t>452ce2bf-d5bb-4dde-b915-b72de8c938a6</t>
        </is>
      </c>
      <c r="E6381" t="inlineStr">
        <is>
          <t>90290382-028d-4348-b5e7-433d603271ba</t>
        </is>
      </c>
      <c r="F6381" t="n">
        <v>67</v>
      </c>
    </row>
    <row r="6382">
      <c r="A6382" t="inlineStr">
        <is>
          <t>56c79169-bb4b-4bc3-a513-8c9a436c30fa</t>
        </is>
      </c>
      <c r="B6382" t="inlineStr">
        <is>
          <t>44109020</t>
        </is>
      </c>
      <c r="C6382" t="inlineStr">
        <is>
          <t>INSULATION BOARD AND HARD BOARD</t>
        </is>
      </c>
      <c r="D6382" t="inlineStr">
        <is>
          <t>452ce2bf-d5bb-4dde-b915-b72de8c938a6</t>
        </is>
      </c>
      <c r="E6382" t="inlineStr">
        <is>
          <t>90290382-028d-4348-b5e7-433d603271ba</t>
        </is>
      </c>
      <c r="F6382" t="n">
        <v>67</v>
      </c>
    </row>
    <row r="6383">
      <c r="A6383" t="inlineStr">
        <is>
          <t>a24a7e28-1057-41eb-a3fc-37e8cd2d4755</t>
        </is>
      </c>
      <c r="B6383" t="inlineStr">
        <is>
          <t>44109030</t>
        </is>
      </c>
      <c r="C6383" t="inlineStr">
        <is>
          <t>VENEERED PARTICLE BOARD, NOT HAVING DECORATIVE VENEERS ON ANY FACE</t>
        </is>
      </c>
      <c r="D6383" t="inlineStr">
        <is>
          <t>452ce2bf-d5bb-4dde-b915-b72de8c938a6</t>
        </is>
      </c>
      <c r="E6383" t="inlineStr">
        <is>
          <t>90290382-028d-4348-b5e7-433d603271ba</t>
        </is>
      </c>
      <c r="F6383" t="n">
        <v>67</v>
      </c>
    </row>
    <row r="6384">
      <c r="A6384" t="inlineStr">
        <is>
          <t>cecd5f27-ecaa-492e-b184-a9fbc58a2f7c</t>
        </is>
      </c>
      <c r="B6384" t="inlineStr">
        <is>
          <t>44109040</t>
        </is>
      </c>
      <c r="C6384" t="inlineStr">
        <is>
          <t>OF COIR</t>
        </is>
      </c>
      <c r="D6384" t="inlineStr">
        <is>
          <t>452ce2bf-d5bb-4dde-b915-b72de8c938a6</t>
        </is>
      </c>
      <c r="E6384" t="inlineStr">
        <is>
          <t>90290382-028d-4348-b5e7-433d603271ba</t>
        </is>
      </c>
      <c r="F6384" t="n">
        <v>67</v>
      </c>
    </row>
    <row r="6385">
      <c r="A6385" t="inlineStr">
        <is>
          <t>46ef7517-20e9-4389-b7b4-abdce573f17c</t>
        </is>
      </c>
      <c r="B6385" t="inlineStr">
        <is>
          <t>44109050</t>
        </is>
      </c>
      <c r="C6385" t="inlineStr">
        <is>
          <t>OF JUTE FIBRE</t>
        </is>
      </c>
      <c r="D6385" t="inlineStr">
        <is>
          <t>452ce2bf-d5bb-4dde-b915-b72de8c938a6</t>
        </is>
      </c>
      <c r="E6385" t="inlineStr">
        <is>
          <t>90290382-028d-4348-b5e7-433d603271ba</t>
        </is>
      </c>
      <c r="F6385" t="n">
        <v>67</v>
      </c>
    </row>
    <row r="6386">
      <c r="A6386" t="inlineStr">
        <is>
          <t>f31a20fb-1921-447a-b43a-55a5c87fd71b</t>
        </is>
      </c>
      <c r="B6386" t="inlineStr">
        <is>
          <t>44109090</t>
        </is>
      </c>
      <c r="C6386" t="inlineStr">
        <is>
          <t>OTHER</t>
        </is>
      </c>
      <c r="D6386" t="inlineStr">
        <is>
          <t>452ce2bf-d5bb-4dde-b915-b72de8c938a6</t>
        </is>
      </c>
      <c r="E6386" t="inlineStr">
        <is>
          <t>90290382-028d-4348-b5e7-433d603271ba</t>
        </is>
      </c>
      <c r="F6386" t="n">
        <v>67</v>
      </c>
    </row>
    <row r="6387">
      <c r="A6387" t="inlineStr">
        <is>
          <t>d710128a-6a7e-4bab-baff-5cdd1dff7b34</t>
        </is>
      </c>
      <c r="B6387" t="inlineStr">
        <is>
          <t>44109091</t>
        </is>
      </c>
      <c r="C6387" t="inlineStr">
        <is>
          <t>PARTICLE BOARD AND SIMILAR BOARD (FOR EXAMPLE, ORIENTED STRAND BOARD AND WAFER BOARD) OF WOOD OR OTHER LIGNEOUS MATERIALS, WHETHER OR NOT AGGLOMERATED WITH RESINS OR OTHER ORGANIC BINDING SUBSTANCES- OTHER: OTHER : PLAIN PARTICLE BOARDS</t>
        </is>
      </c>
      <c r="D6387" t="inlineStr">
        <is>
          <t>452ce2bf-d5bb-4dde-b915-b72de8c938a6</t>
        </is>
      </c>
      <c r="E6387" t="inlineStr">
        <is>
          <t>90290382-028d-4348-b5e7-433d603271ba</t>
        </is>
      </c>
      <c r="F6387" t="n">
        <v>67</v>
      </c>
    </row>
    <row r="6388">
      <c r="A6388" t="inlineStr">
        <is>
          <t>77d85c85-7d38-4331-aef9-e4e11c834442</t>
        </is>
      </c>
      <c r="B6388" t="inlineStr">
        <is>
          <t>44109092</t>
        </is>
      </c>
      <c r="C6388" t="inlineStr">
        <is>
          <t>PARTICLE BOARD AND SIMILAR BOARD (FOR EXAMPLE, ORIENTED STRAND BOARD AND WAFER BOARD) OF WOOD OR OTHER LIGNEOUS MATERIALS, WHETHER OR NOT AGGLOMERATED WITH RESINS OR OTHER ORGANIC BINDING SUBSTANCES- OTHER: OTHER : INSULATION BOARD AND HARDBOARD</t>
        </is>
      </c>
      <c r="D6388" t="inlineStr">
        <is>
          <t>452ce2bf-d5bb-4dde-b915-b72de8c938a6</t>
        </is>
      </c>
      <c r="E6388" t="inlineStr">
        <is>
          <t>90290382-028d-4348-b5e7-433d603271ba</t>
        </is>
      </c>
      <c r="F6388" t="n">
        <v>67</v>
      </c>
    </row>
    <row r="6389">
      <c r="A6389" t="inlineStr">
        <is>
          <t>75b84402-f02e-4fb3-a900-d006e52b8728</t>
        </is>
      </c>
      <c r="B6389" t="inlineStr">
        <is>
          <t>44109093</t>
        </is>
      </c>
      <c r="C6389" t="inlineStr">
        <is>
          <t>PARTICLE BOARD AND SIMILAR BOARD (FOR EXAMPLE, ORIENTED STRAND BOARD AND WAFER BOARD) OF WOOD OR OTHER LIGNEOUS MATERIALS, WHETHER OR NOT AGGLOMERATED WITH RESINS OR OTHER ORGANIC BINDING SUBSTANCES- OTHER: OTHER : VENEERED PARTICLE BOARD, NOT HAVING DECO</t>
        </is>
      </c>
      <c r="D6389" t="inlineStr">
        <is>
          <t>452ce2bf-d5bb-4dde-b915-b72de8c938a6</t>
        </is>
      </c>
      <c r="E6389" t="inlineStr">
        <is>
          <t>90290382-028d-4348-b5e7-433d603271ba</t>
        </is>
      </c>
      <c r="F6389" t="n">
        <v>67</v>
      </c>
    </row>
    <row r="6390">
      <c r="A6390" t="inlineStr">
        <is>
          <t>bbc756e2-977e-4856-a4f6-1d2a1e91a6c5</t>
        </is>
      </c>
      <c r="B6390" t="inlineStr">
        <is>
          <t>44109099</t>
        </is>
      </c>
      <c r="C6390" t="inlineStr">
        <is>
          <t>PARTICLE BOARD AND SIMILAR BOARD (FOR EXAMPLE, ORIENTED STRAND BOARD AND WAFER BOARD) OF WOOD OR OTHER LIGNEOUS MATERIALS, WHETHER OR NOT AGGLOMERATED WITH RESINS OR OTHER ORGANIC BINDING SUBSTANCES- OTHER: OTHER : OTHER</t>
        </is>
      </c>
      <c r="D6390" t="inlineStr">
        <is>
          <t>452ce2bf-d5bb-4dde-b915-b72de8c938a6</t>
        </is>
      </c>
      <c r="E6390" t="inlineStr">
        <is>
          <t>90290382-028d-4348-b5e7-433d603271ba</t>
        </is>
      </c>
      <c r="F6390" t="n">
        <v>67</v>
      </c>
    </row>
    <row r="6391">
      <c r="A6391" t="inlineStr">
        <is>
          <t>39f6c87d-47b4-4c29-ae6f-72f0f19dd6b9</t>
        </is>
      </c>
      <c r="B6391" t="inlineStr">
        <is>
          <t>44111110</t>
        </is>
      </c>
      <c r="C6391" t="inlineStr">
        <is>
          <t>FIBREBOARD OF WOOD OR OTHER LIGNEOUS MATERIALS, WHETHER OR NOT BONDED WITH RESINS OR OTHER ORGANIC SUBSTANCES - FIBREBOARD OF A DENSITY EXCEEDING 0.8 G/C - M3 - : NOT MECHANICALLY WORKED OR SURFACE COVERED : HARDBOARD</t>
        </is>
      </c>
      <c r="D6391" t="inlineStr">
        <is>
          <t>452ce2bf-d5bb-4dde-b915-b72de8c938a6</t>
        </is>
      </c>
      <c r="E6391" t="inlineStr">
        <is>
          <t>c7b1bbf5-c923-45c3-b595-424afd1e1430</t>
        </is>
      </c>
      <c r="F6391" t="n">
        <v>67</v>
      </c>
    </row>
    <row r="6392">
      <c r="A6392" t="inlineStr">
        <is>
          <t>b7c38a2d-c0b7-4026-97be-f5a55fdb905c</t>
        </is>
      </c>
      <c r="B6392" t="inlineStr">
        <is>
          <t>44111190</t>
        </is>
      </c>
      <c r="C6392" t="inlineStr">
        <is>
          <t>FIBREBOARD OF WOOD OR OTHER LIGNEOUS MATERIALS, WHETHER OR NOT BONDED WITH RESINS OR OTHER ORGANIC SUBSTANCES - FIBREBOARD OF A DENSITY EXCEEDING 0.8 G/C - M3 - : NOT MECHANICALLY WORKED OR SURFACE COVERED : OTHER</t>
        </is>
      </c>
      <c r="D6392" t="inlineStr">
        <is>
          <t>452ce2bf-d5bb-4dde-b915-b72de8c938a6</t>
        </is>
      </c>
      <c r="E6392" t="inlineStr">
        <is>
          <t>c7b1bbf5-c923-45c3-b595-424afd1e1430</t>
        </is>
      </c>
      <c r="F6392" t="n">
        <v>67</v>
      </c>
    </row>
    <row r="6393">
      <c r="A6393" t="inlineStr">
        <is>
          <t>1ebec840-f504-4ae9-a8a4-955bfc6be03a</t>
        </is>
      </c>
      <c r="B6393" t="inlineStr">
        <is>
          <t>44111200</t>
        </is>
      </c>
      <c r="C6393" t="inlineStr">
        <is>
          <t>OF A THICKNESS NOT EXCEEDING 5MM</t>
        </is>
      </c>
      <c r="D6393" t="inlineStr">
        <is>
          <t>452ce2bf-d5bb-4dde-b915-b72de8c938a6</t>
        </is>
      </c>
      <c r="E6393" t="inlineStr">
        <is>
          <t>c7b1bbf5-c923-45c3-b595-424afd1e1430</t>
        </is>
      </c>
      <c r="F6393" t="n">
        <v>67</v>
      </c>
    </row>
    <row r="6394">
      <c r="A6394" t="inlineStr">
        <is>
          <t>c915ea66-a254-4444-af4f-33e9f5c8d3f1</t>
        </is>
      </c>
      <c r="B6394" t="inlineStr">
        <is>
          <t>44111300</t>
        </is>
      </c>
      <c r="C6394" t="inlineStr">
        <is>
          <t>OF A THICKNESS EXCEEDING 5MM BUT NOT EXCEEDING 9MM</t>
        </is>
      </c>
      <c r="D6394" t="inlineStr">
        <is>
          <t>452ce2bf-d5bb-4dde-b915-b72de8c938a6</t>
        </is>
      </c>
      <c r="E6394" t="inlineStr">
        <is>
          <t>c7b1bbf5-c923-45c3-b595-424afd1e1430</t>
        </is>
      </c>
      <c r="F6394" t="n">
        <v>67</v>
      </c>
    </row>
    <row r="6395">
      <c r="A6395" t="inlineStr">
        <is>
          <t>bbe5793c-223d-41b0-875c-95fc47f1e861</t>
        </is>
      </c>
      <c r="B6395" t="inlineStr">
        <is>
          <t>44111400</t>
        </is>
      </c>
      <c r="C6395" t="inlineStr">
        <is>
          <t>OF A THICKNESS EXCEEDING 9MM</t>
        </is>
      </c>
      <c r="D6395" t="inlineStr">
        <is>
          <t>452ce2bf-d5bb-4dde-b915-b72de8c938a6</t>
        </is>
      </c>
      <c r="E6395" t="inlineStr">
        <is>
          <t>c7b1bbf5-c923-45c3-b595-424afd1e1430</t>
        </is>
      </c>
      <c r="F6395" t="n">
        <v>67</v>
      </c>
    </row>
    <row r="6396">
      <c r="A6396" t="inlineStr">
        <is>
          <t>7e392d26-3d99-4f4f-9435-ac6fac1b7ec6</t>
        </is>
      </c>
      <c r="B6396" t="inlineStr">
        <is>
          <t>44111910</t>
        </is>
      </c>
      <c r="C6396" t="inlineStr">
        <is>
          <t>FIBREBOARD OF WOOD OR OTHER LIGNEOUS MATERIALS, WHETHER OR NOT BONDED WITH RESINS OR OTHER ORGANIC SUBSTANCES - FIBREBOARD OF A DENSITY EXCEEDING 0.8 G/C - M3 - : OTHER : HARDBOARD</t>
        </is>
      </c>
      <c r="D6396" t="inlineStr">
        <is>
          <t>452ce2bf-d5bb-4dde-b915-b72de8c938a6</t>
        </is>
      </c>
      <c r="E6396" t="inlineStr">
        <is>
          <t>c7b1bbf5-c923-45c3-b595-424afd1e1430</t>
        </is>
      </c>
      <c r="F6396" t="n">
        <v>67</v>
      </c>
    </row>
    <row r="6397">
      <c r="A6397" t="inlineStr">
        <is>
          <t>19d61ac5-2d7f-435d-87d5-3ff19796c6d8</t>
        </is>
      </c>
      <c r="B6397" t="inlineStr">
        <is>
          <t>44111990</t>
        </is>
      </c>
      <c r="C6397" t="inlineStr">
        <is>
          <t>FIBREBOARD OF WOOD OR OTHER LIGNEOUS MATERIALS, WHETHER OR NOT BONDED WITH RESINS OR OTHER ORGANIC SUBSTANCES - FIBREBOARD OF A DENSITY EXCEEDING 0.8 G/C - M3 - : OTHER : OTHER</t>
        </is>
      </c>
      <c r="D6397" t="inlineStr">
        <is>
          <t>452ce2bf-d5bb-4dde-b915-b72de8c938a6</t>
        </is>
      </c>
      <c r="E6397" t="inlineStr">
        <is>
          <t>c7b1bbf5-c923-45c3-b595-424afd1e1430</t>
        </is>
      </c>
      <c r="F6397" t="n">
        <v>67</v>
      </c>
    </row>
    <row r="6398">
      <c r="A6398" t="inlineStr">
        <is>
          <t>86ba834c-3702-4c18-8091-1cdc7ae55387</t>
        </is>
      </c>
      <c r="B6398" t="inlineStr">
        <is>
          <t>44112110</t>
        </is>
      </c>
      <c r="C6398" t="inlineStr">
        <is>
          <t>FIBREBOARD OF WOOD OR OTHER LIGNEOUS MATERIALS, WHETHER OR NOT BONDED WITH RESINS OR OTHER ORGANIC SUBSTANCES - FIBREBOARD OF A DENSITY EXCEEDING 0.5 G/C - M3 - BUT NOT EXCEEDING 0.8 G/C - M3 - : NOT MECHANICALLY WORKED OR SURFACE COVERED:INSULATION BOARD</t>
        </is>
      </c>
      <c r="D6398" t="inlineStr">
        <is>
          <t>452ce2bf-d5bb-4dde-b915-b72de8c938a6</t>
        </is>
      </c>
      <c r="E6398" t="inlineStr">
        <is>
          <t>c7b1bbf5-c923-45c3-b595-424afd1e1430</t>
        </is>
      </c>
      <c r="F6398" t="n">
        <v>67</v>
      </c>
    </row>
    <row r="6399">
      <c r="A6399" t="inlineStr">
        <is>
          <t>c1516866-c8fa-4e30-943e-2e8a18c0bfd5</t>
        </is>
      </c>
      <c r="B6399" t="inlineStr">
        <is>
          <t>44112190</t>
        </is>
      </c>
      <c r="C6399" t="inlineStr">
        <is>
          <t>FIBREBOARD OF WOOD OR OTHER LIGNEOUS MATERIALS, WHETHER OR NOT BONDED WITH RESINS OR OTHER ORGANIC SUBSTANCES - FIBREBOARD OF A DENSITY EXCEEDING 0.5 G/C - M3 - BUT NOT EXCEEDING 0.8 G/C - M3 - : NOT MECHANICALLY WORKED OR SURFACE COVERED:OTHER</t>
        </is>
      </c>
      <c r="D6399" t="inlineStr">
        <is>
          <t>452ce2bf-d5bb-4dde-b915-b72de8c938a6</t>
        </is>
      </c>
      <c r="E6399" t="inlineStr">
        <is>
          <t>c7b1bbf5-c923-45c3-b595-424afd1e1430</t>
        </is>
      </c>
      <c r="F6399" t="n">
        <v>67</v>
      </c>
    </row>
    <row r="6400">
      <c r="A6400" t="inlineStr">
        <is>
          <t>b5ed43cb-e33a-441a-bc06-b582bc604b11</t>
        </is>
      </c>
      <c r="B6400" t="inlineStr">
        <is>
          <t>44112910</t>
        </is>
      </c>
      <c r="C6400" t="inlineStr">
        <is>
          <t>FIBREBOARD OF WOOD OR OTHER LIGNEOUS MATERIALS, WHETHER OR NOT BONDED WITH RESINS OR OTHER ORGANIC SUBSTANCES - FIBREBOARD OF A DENSITY EXCEEDING 0.5 G/C - M3 - BUT NOT EXCEEDING 0.8 G/C - M3 - : OTHER : INSULATION BOARD</t>
        </is>
      </c>
      <c r="D6400" t="inlineStr">
        <is>
          <t>452ce2bf-d5bb-4dde-b915-b72de8c938a6</t>
        </is>
      </c>
      <c r="E6400" t="inlineStr">
        <is>
          <t>c7b1bbf5-c923-45c3-b595-424afd1e1430</t>
        </is>
      </c>
      <c r="F6400" t="n">
        <v>67</v>
      </c>
    </row>
    <row r="6401">
      <c r="A6401" t="inlineStr">
        <is>
          <t>31fea314-c984-4c00-98fa-b25eeeeb9311</t>
        </is>
      </c>
      <c r="B6401" t="inlineStr">
        <is>
          <t>44112990</t>
        </is>
      </c>
      <c r="C6401" t="inlineStr">
        <is>
          <t>FIBREBOARD OF WOOD OR OTHER LIGNEOUS MATERIALS, WHETHER OR NOT BONDED WITH RESINS OR OTHER ORGANIC SUBSTANCES - FIBREBOARD OF A DENSITY EXCEEDING 0.5 G/C - M3 - BUT NOT EXCEEDING 0.8 G/C - M3 - : OTHER : OTHER</t>
        </is>
      </c>
      <c r="D6401" t="inlineStr">
        <is>
          <t>452ce2bf-d5bb-4dde-b915-b72de8c938a6</t>
        </is>
      </c>
      <c r="E6401" t="inlineStr">
        <is>
          <t>c7b1bbf5-c923-45c3-b595-424afd1e1430</t>
        </is>
      </c>
      <c r="F6401" t="n">
        <v>67</v>
      </c>
    </row>
    <row r="6402">
      <c r="A6402" t="inlineStr">
        <is>
          <t>4b98607b-5ada-48fc-8478-8fa0fcbfdf59</t>
        </is>
      </c>
      <c r="B6402" t="inlineStr">
        <is>
          <t>44113110</t>
        </is>
      </c>
      <c r="C6402" t="inlineStr">
        <is>
          <t>FIBREBOARD OF WOOD OR OTHER LIGNEOUS MATERIALS, WHETHER OR NOT BONDED WITH RESINS OR OTHER ORGANIC SUBSTANCES - FIBRE BOARD OF A DENSITY EXCEEDING 0.35 G/C - M3 - BUT NOT EXCEEDING 0.5 G/ C - M3 - : NOT MECHANICALLY WORKED OR SURFACE COVERED: INSULATION B</t>
        </is>
      </c>
      <c r="D6402" t="inlineStr">
        <is>
          <t>452ce2bf-d5bb-4dde-b915-b72de8c938a6</t>
        </is>
      </c>
      <c r="E6402" t="inlineStr">
        <is>
          <t>c7b1bbf5-c923-45c3-b595-424afd1e1430</t>
        </is>
      </c>
      <c r="F6402" t="n">
        <v>67</v>
      </c>
    </row>
    <row r="6403">
      <c r="A6403" t="inlineStr">
        <is>
          <t>27e50d24-685f-4be2-8a83-fee07cc8cbba</t>
        </is>
      </c>
      <c r="B6403" t="inlineStr">
        <is>
          <t>44113190</t>
        </is>
      </c>
      <c r="C6403" t="inlineStr">
        <is>
          <t>FIBREBOARD OF WOOD OR OTHER LIGNEOUS MATERIALS, WHETHER OR NOT BONDED WITH RESINS OR OTHER ORGANIC SUBSTANCES - FIBRE BOARD OF A DENSITY EXCEEDING 0.35 G/C - M3 - BUT NOT EXCEEDING 0.5 G/ C - M3 - : NOT MECHANICALLY WORKED OR SURFACE COVERED: OTHER</t>
        </is>
      </c>
      <c r="D6403" t="inlineStr">
        <is>
          <t>452ce2bf-d5bb-4dde-b915-b72de8c938a6</t>
        </is>
      </c>
      <c r="E6403" t="inlineStr">
        <is>
          <t>c7b1bbf5-c923-45c3-b595-424afd1e1430</t>
        </is>
      </c>
      <c r="F6403" t="n">
        <v>67</v>
      </c>
    </row>
    <row r="6404">
      <c r="A6404" t="inlineStr">
        <is>
          <t>a3571c07-c56f-48ad-8983-73a20fc95f9b</t>
        </is>
      </c>
      <c r="B6404" t="inlineStr">
        <is>
          <t>44113910</t>
        </is>
      </c>
      <c r="C6404" t="inlineStr">
        <is>
          <t>FIBREBOARD OF WOOD OR OTHER LIGNEOUS MATERIALS, WHETHER OR NOT BONDED WITH RESINS OR OTHER ORGANIC SUBSTANCES - FIBRE BOARD OF A DENSITY EXCEEDING 0.35 G/C - M3 - BUT NOT EXCEEDING 0.5 G/ C - M3 - : OTHER: INSULATION BOARD</t>
        </is>
      </c>
      <c r="D6404" t="inlineStr">
        <is>
          <t>452ce2bf-d5bb-4dde-b915-b72de8c938a6</t>
        </is>
      </c>
      <c r="E6404" t="inlineStr">
        <is>
          <t>c7b1bbf5-c923-45c3-b595-424afd1e1430</t>
        </is>
      </c>
      <c r="F6404" t="n">
        <v>67</v>
      </c>
    </row>
    <row r="6405">
      <c r="A6405" t="inlineStr">
        <is>
          <t>f13b1678-e481-4c0a-8d6a-d09328d67db0</t>
        </is>
      </c>
      <c r="B6405" t="inlineStr">
        <is>
          <t>44113990</t>
        </is>
      </c>
      <c r="C6405" t="inlineStr">
        <is>
          <t>FIBREBOARD OF WOOD OR OTHER LIGNEOUS MATERIALS, WHETHER OR NOT BONDED WITH RESINS OR OTHER ORGANIC SUBSTANCES - FIBRE BOARD OF A DENSITY EXCEEDING 0.35 G/C - M3 - BUT NOT EXCEEDING 0.5 G/ C - M3 - : OTHER: OTHER</t>
        </is>
      </c>
      <c r="D6405" t="inlineStr">
        <is>
          <t>452ce2bf-d5bb-4dde-b915-b72de8c938a6</t>
        </is>
      </c>
      <c r="E6405" t="inlineStr">
        <is>
          <t>c7b1bbf5-c923-45c3-b595-424afd1e1430</t>
        </is>
      </c>
      <c r="F6405" t="n">
        <v>67</v>
      </c>
    </row>
    <row r="6406">
      <c r="A6406" t="inlineStr">
        <is>
          <t>6ca843ae-8b0d-4eb5-bf2f-854407ced2d5</t>
        </is>
      </c>
      <c r="B6406" t="inlineStr">
        <is>
          <t>44119110</t>
        </is>
      </c>
      <c r="C6406" t="inlineStr">
        <is>
          <t>FIBREBOARD OF WOOD OR OTHER LIGNEOUS MATERIALS, WHETHER OR NOT BONDED WITH RESINS OR OTHER ORGANIC SUBSTANCES - OTHER : NOT MECHANICALLY WORKED OR SURFACE COVERED: INSULATION BOARD (HOMOGENEOUS)</t>
        </is>
      </c>
      <c r="D6406" t="inlineStr">
        <is>
          <t>452ce2bf-d5bb-4dde-b915-b72de8c938a6</t>
        </is>
      </c>
      <c r="E6406" t="inlineStr">
        <is>
          <t>c7b1bbf5-c923-45c3-b595-424afd1e1430</t>
        </is>
      </c>
      <c r="F6406" t="n">
        <v>67</v>
      </c>
    </row>
    <row r="6407">
      <c r="A6407" t="inlineStr">
        <is>
          <t>4db46316-ddbb-47a5-b431-da54bc2fe3cb</t>
        </is>
      </c>
      <c r="B6407" t="inlineStr">
        <is>
          <t>44119120</t>
        </is>
      </c>
      <c r="C6407" t="inlineStr">
        <is>
          <t>FIBREBOARD OF WOOD OR OTHER LIGNEOUS MATERIALS, WHETHER OR NOT BONDED WITH RESINS OR OTHER ORGANIC SUBSTANCES - OTHER : NOT MECHANICALLY WORKED OR SURFACE COVERED: ACCOUSTIC INSULATION BOARD</t>
        </is>
      </c>
      <c r="D6407" t="inlineStr">
        <is>
          <t>452ce2bf-d5bb-4dde-b915-b72de8c938a6</t>
        </is>
      </c>
      <c r="E6407" t="inlineStr">
        <is>
          <t>c7b1bbf5-c923-45c3-b595-424afd1e1430</t>
        </is>
      </c>
      <c r="F6407" t="n">
        <v>67</v>
      </c>
    </row>
    <row r="6408">
      <c r="A6408" t="inlineStr">
        <is>
          <t>b44f28aa-3202-45c7-945a-4d7992beb283</t>
        </is>
      </c>
      <c r="B6408" t="inlineStr">
        <is>
          <t>44119130</t>
        </is>
      </c>
      <c r="C6408" t="inlineStr">
        <is>
          <t>FIBREBOARD OF WOOD OR OTHER LIGNEOUS MATERIALS, WHETHER OR NOT BONDED WITH RESINS OR OTHER ORGANIC SUBSTANCES - OTHER : NOT MECHANICALLY WORKED OR SURFACE COVERED: OTHER INSULATION BOARD</t>
        </is>
      </c>
      <c r="D6408" t="inlineStr">
        <is>
          <t>452ce2bf-d5bb-4dde-b915-b72de8c938a6</t>
        </is>
      </c>
      <c r="E6408" t="inlineStr">
        <is>
          <t>c7b1bbf5-c923-45c3-b595-424afd1e1430</t>
        </is>
      </c>
      <c r="F6408" t="n">
        <v>67</v>
      </c>
    </row>
    <row r="6409">
      <c r="A6409" t="inlineStr">
        <is>
          <t>7d8297da-9df6-4c23-a6a9-5a0bfdea59d6</t>
        </is>
      </c>
      <c r="B6409" t="inlineStr">
        <is>
          <t>44119190</t>
        </is>
      </c>
      <c r="C6409" t="inlineStr">
        <is>
          <t>FIBREBOARD OF WOOD OR OTHER LIGNEOUS MATERIALS, WHETHER OR NOT BONDED WITH RESINS OR OTHER ORGANIC SUBSTANCES - OTHER : NOT MECHANICALLY WORKED OR SURFACE COVERED: OTHER</t>
        </is>
      </c>
      <c r="D6409" t="inlineStr">
        <is>
          <t>452ce2bf-d5bb-4dde-b915-b72de8c938a6</t>
        </is>
      </c>
      <c r="E6409" t="inlineStr">
        <is>
          <t>c7b1bbf5-c923-45c3-b595-424afd1e1430</t>
        </is>
      </c>
      <c r="F6409" t="n">
        <v>67</v>
      </c>
    </row>
    <row r="6410">
      <c r="A6410" t="inlineStr">
        <is>
          <t>7b4ed269-2845-41e8-8545-dc1711dfb171</t>
        </is>
      </c>
      <c r="B6410" t="inlineStr">
        <is>
          <t>44119211</t>
        </is>
      </c>
      <c r="C6410" t="inlineStr">
        <is>
          <t>HARDBOARD</t>
        </is>
      </c>
      <c r="D6410" t="inlineStr">
        <is>
          <t>452ce2bf-d5bb-4dde-b915-b72de8c938a6</t>
        </is>
      </c>
      <c r="E6410" t="inlineStr">
        <is>
          <t>c7b1bbf5-c923-45c3-b595-424afd1e1430</t>
        </is>
      </c>
      <c r="F6410" t="n">
        <v>67</v>
      </c>
    </row>
    <row r="6411">
      <c r="A6411" t="inlineStr">
        <is>
          <t>25b639c0-97f7-4ab5-a628-02061155ebca</t>
        </is>
      </c>
      <c r="B6411" t="inlineStr">
        <is>
          <t>44119219</t>
        </is>
      </c>
      <c r="C6411" t="inlineStr">
        <is>
          <t>OTHER</t>
        </is>
      </c>
      <c r="D6411" t="inlineStr">
        <is>
          <t>452ce2bf-d5bb-4dde-b915-b72de8c938a6</t>
        </is>
      </c>
      <c r="E6411" t="inlineStr">
        <is>
          <t>c7b1bbf5-c923-45c3-b595-424afd1e1430</t>
        </is>
      </c>
      <c r="F6411" t="n">
        <v>67</v>
      </c>
    </row>
    <row r="6412">
      <c r="A6412" t="inlineStr">
        <is>
          <t>ebfa4bfd-e28f-4082-90cc-8f85e3ce9a0d</t>
        </is>
      </c>
      <c r="B6412" t="inlineStr">
        <is>
          <t>44119221</t>
        </is>
      </c>
      <c r="C6412" t="inlineStr">
        <is>
          <t>HARDBOARD</t>
        </is>
      </c>
      <c r="D6412" t="inlineStr">
        <is>
          <t>452ce2bf-d5bb-4dde-b915-b72de8c938a6</t>
        </is>
      </c>
      <c r="E6412" t="inlineStr">
        <is>
          <t>c7b1bbf5-c923-45c3-b595-424afd1e1430</t>
        </is>
      </c>
      <c r="F6412" t="n">
        <v>67</v>
      </c>
    </row>
    <row r="6413">
      <c r="A6413" t="inlineStr">
        <is>
          <t>a0d198ef-11f1-4fc7-b125-4185b152ac68</t>
        </is>
      </c>
      <c r="B6413" t="inlineStr">
        <is>
          <t>44119229</t>
        </is>
      </c>
      <c r="C6413" t="inlineStr">
        <is>
          <t>OTHER</t>
        </is>
      </c>
      <c r="D6413" t="inlineStr">
        <is>
          <t>452ce2bf-d5bb-4dde-b915-b72de8c938a6</t>
        </is>
      </c>
      <c r="E6413" t="inlineStr">
        <is>
          <t>c7b1bbf5-c923-45c3-b595-424afd1e1430</t>
        </is>
      </c>
      <c r="F6413" t="n">
        <v>67</v>
      </c>
    </row>
    <row r="6414">
      <c r="A6414" t="inlineStr">
        <is>
          <t>d79d0f6e-3942-49e7-8ba8-e736244cb036</t>
        </is>
      </c>
      <c r="B6414" t="inlineStr">
        <is>
          <t>44119311</t>
        </is>
      </c>
      <c r="C6414" t="inlineStr">
        <is>
          <t>INSULATION BOARD KG.</t>
        </is>
      </c>
      <c r="D6414" t="inlineStr">
        <is>
          <t>452ce2bf-d5bb-4dde-b915-b72de8c938a6</t>
        </is>
      </c>
      <c r="E6414" t="inlineStr">
        <is>
          <t>c7b1bbf5-c923-45c3-b595-424afd1e1430</t>
        </is>
      </c>
      <c r="F6414" t="n">
        <v>67</v>
      </c>
    </row>
    <row r="6415">
      <c r="A6415" t="inlineStr">
        <is>
          <t>a9c7470f-caa1-471b-b691-2f85b43dab4a</t>
        </is>
      </c>
      <c r="B6415" t="inlineStr">
        <is>
          <t>44119319</t>
        </is>
      </c>
      <c r="C6415" t="inlineStr">
        <is>
          <t>OTHER KG.</t>
        </is>
      </c>
      <c r="D6415" t="inlineStr">
        <is>
          <t>452ce2bf-d5bb-4dde-b915-b72de8c938a6</t>
        </is>
      </c>
      <c r="E6415" t="inlineStr">
        <is>
          <t>c7b1bbf5-c923-45c3-b595-424afd1e1430</t>
        </is>
      </c>
      <c r="F6415" t="n">
        <v>67</v>
      </c>
    </row>
    <row r="6416">
      <c r="A6416" t="inlineStr">
        <is>
          <t>131930cb-65f5-4bf2-8c75-faaa6a25a98b</t>
        </is>
      </c>
      <c r="B6416" t="inlineStr">
        <is>
          <t>44119321</t>
        </is>
      </c>
      <c r="C6416" t="inlineStr">
        <is>
          <t>INSULATION BOARD KG.</t>
        </is>
      </c>
      <c r="D6416" t="inlineStr">
        <is>
          <t>452ce2bf-d5bb-4dde-b915-b72de8c938a6</t>
        </is>
      </c>
      <c r="E6416" t="inlineStr">
        <is>
          <t>c7b1bbf5-c923-45c3-b595-424afd1e1430</t>
        </is>
      </c>
      <c r="F6416" t="n">
        <v>67</v>
      </c>
    </row>
    <row r="6417">
      <c r="A6417" t="inlineStr">
        <is>
          <t>62b30482-e562-4f3b-9840-e14b1ecfe4cd</t>
        </is>
      </c>
      <c r="B6417" t="inlineStr">
        <is>
          <t>44119329</t>
        </is>
      </c>
      <c r="C6417" t="inlineStr">
        <is>
          <t>OTHER KG.</t>
        </is>
      </c>
      <c r="D6417" t="inlineStr">
        <is>
          <t>452ce2bf-d5bb-4dde-b915-b72de8c938a6</t>
        </is>
      </c>
      <c r="E6417" t="inlineStr">
        <is>
          <t>c7b1bbf5-c923-45c3-b595-424afd1e1430</t>
        </is>
      </c>
      <c r="F6417" t="n">
        <v>67</v>
      </c>
    </row>
    <row r="6418">
      <c r="A6418" t="inlineStr">
        <is>
          <t>4f2b26a2-abca-4120-9ecc-dd766f6507aa</t>
        </is>
      </c>
      <c r="B6418" t="inlineStr">
        <is>
          <t>44119411</t>
        </is>
      </c>
      <c r="C6418" t="inlineStr">
        <is>
          <t>INSULATION BOARD</t>
        </is>
      </c>
      <c r="D6418" t="inlineStr">
        <is>
          <t>452ce2bf-d5bb-4dde-b915-b72de8c938a6</t>
        </is>
      </c>
      <c r="E6418" t="inlineStr">
        <is>
          <t>c7b1bbf5-c923-45c3-b595-424afd1e1430</t>
        </is>
      </c>
      <c r="F6418" t="n">
        <v>67</v>
      </c>
    </row>
    <row r="6419">
      <c r="A6419" t="inlineStr">
        <is>
          <t>ebf870a6-f486-4345-aad2-a8bbea2a19f9</t>
        </is>
      </c>
      <c r="B6419" t="inlineStr">
        <is>
          <t>44119419</t>
        </is>
      </c>
      <c r="C6419" t="inlineStr">
        <is>
          <t>OTHER</t>
        </is>
      </c>
      <c r="D6419" t="inlineStr">
        <is>
          <t>452ce2bf-d5bb-4dde-b915-b72de8c938a6</t>
        </is>
      </c>
      <c r="E6419" t="inlineStr">
        <is>
          <t>c7b1bbf5-c923-45c3-b595-424afd1e1430</t>
        </is>
      </c>
      <c r="F6419" t="n">
        <v>67</v>
      </c>
    </row>
    <row r="6420">
      <c r="A6420" t="inlineStr">
        <is>
          <t>44dd431d-ca16-4eeb-96ae-d0fbe06f1312</t>
        </is>
      </c>
      <c r="B6420" t="inlineStr">
        <is>
          <t>44119421</t>
        </is>
      </c>
      <c r="C6420" t="inlineStr">
        <is>
          <t>INSULATION BOARD</t>
        </is>
      </c>
      <c r="D6420" t="inlineStr">
        <is>
          <t>452ce2bf-d5bb-4dde-b915-b72de8c938a6</t>
        </is>
      </c>
      <c r="E6420" t="inlineStr">
        <is>
          <t>c7b1bbf5-c923-45c3-b595-424afd1e1430</t>
        </is>
      </c>
      <c r="F6420" t="n">
        <v>67</v>
      </c>
    </row>
    <row r="6421">
      <c r="A6421" t="inlineStr">
        <is>
          <t>ab33a9e3-5ec2-487f-8c41-fc4bdda66ef9</t>
        </is>
      </c>
      <c r="B6421" t="inlineStr">
        <is>
          <t>44119422</t>
        </is>
      </c>
      <c r="C6421" t="inlineStr">
        <is>
          <t>OF COIR</t>
        </is>
      </c>
      <c r="D6421" t="inlineStr">
        <is>
          <t>452ce2bf-d5bb-4dde-b915-b72de8c938a6</t>
        </is>
      </c>
      <c r="E6421" t="inlineStr">
        <is>
          <t>c7b1bbf5-c923-45c3-b595-424afd1e1430</t>
        </is>
      </c>
      <c r="F6421" t="n">
        <v>67</v>
      </c>
    </row>
    <row r="6422">
      <c r="A6422" t="inlineStr">
        <is>
          <t>9be11f04-d544-476a-a711-95ab39b93d6f</t>
        </is>
      </c>
      <c r="B6422" t="inlineStr">
        <is>
          <t>44119423</t>
        </is>
      </c>
      <c r="C6422" t="inlineStr">
        <is>
          <t>OF JUTE FIBRE</t>
        </is>
      </c>
      <c r="D6422" t="inlineStr">
        <is>
          <t>452ce2bf-d5bb-4dde-b915-b72de8c938a6</t>
        </is>
      </c>
      <c r="E6422" t="inlineStr">
        <is>
          <t>c7b1bbf5-c923-45c3-b595-424afd1e1430</t>
        </is>
      </c>
      <c r="F6422" t="n">
        <v>67</v>
      </c>
    </row>
    <row r="6423">
      <c r="A6423" t="inlineStr">
        <is>
          <t>06a31c72-0441-41e2-9cc2-40ba5e7d9687</t>
        </is>
      </c>
      <c r="B6423" t="inlineStr">
        <is>
          <t>44119429</t>
        </is>
      </c>
      <c r="C6423" t="inlineStr">
        <is>
          <t>OTHER</t>
        </is>
      </c>
      <c r="D6423" t="inlineStr">
        <is>
          <t>452ce2bf-d5bb-4dde-b915-b72de8c938a6</t>
        </is>
      </c>
      <c r="E6423" t="inlineStr">
        <is>
          <t>c7b1bbf5-c923-45c3-b595-424afd1e1430</t>
        </is>
      </c>
      <c r="F6423" t="n">
        <v>67</v>
      </c>
    </row>
    <row r="6424">
      <c r="A6424" t="inlineStr">
        <is>
          <t>50d8931c-2451-4047-8447-016395361651</t>
        </is>
      </c>
      <c r="B6424" t="inlineStr">
        <is>
          <t>44119910</t>
        </is>
      </c>
      <c r="C6424" t="inlineStr">
        <is>
          <t>FIBREBOARD OF WOOD OR OTHER LIGNEOUS MATERIALS, WHETHER OR NOT BONDED WITH RESINS OR OTHER ORGANIC SUBSTANCES - OTHER : OTHER: INSULATION BOARD (HOMOGENOUS)</t>
        </is>
      </c>
      <c r="D6424" t="inlineStr">
        <is>
          <t>452ce2bf-d5bb-4dde-b915-b72de8c938a6</t>
        </is>
      </c>
      <c r="E6424" t="inlineStr">
        <is>
          <t>c7b1bbf5-c923-45c3-b595-424afd1e1430</t>
        </is>
      </c>
      <c r="F6424" t="n">
        <v>67</v>
      </c>
    </row>
    <row r="6425">
      <c r="A6425" t="inlineStr">
        <is>
          <t>64dc47db-8778-4370-a196-802d7052b382</t>
        </is>
      </c>
      <c r="B6425" t="inlineStr">
        <is>
          <t>44119920</t>
        </is>
      </c>
      <c r="C6425" t="inlineStr">
        <is>
          <t>FIBREBOARD OF WOOD OR OTHER LIGNEOUS MATERIALS, WHETHER OR NOT BONDED WITH RESINS OR OTHER ORGANIC SUBSTANCES - OTHER : OTHER: ACCOUSTIC ISULATION BOARD</t>
        </is>
      </c>
      <c r="D6425" t="inlineStr">
        <is>
          <t>452ce2bf-d5bb-4dde-b915-b72de8c938a6</t>
        </is>
      </c>
      <c r="E6425" t="inlineStr">
        <is>
          <t>c7b1bbf5-c923-45c3-b595-424afd1e1430</t>
        </is>
      </c>
      <c r="F6425" t="n">
        <v>67</v>
      </c>
    </row>
    <row r="6426">
      <c r="A6426" t="inlineStr">
        <is>
          <t>c7f7be89-1ee6-4ae7-ba76-de5d19437d7a</t>
        </is>
      </c>
      <c r="B6426" t="inlineStr">
        <is>
          <t>44119930</t>
        </is>
      </c>
      <c r="C6426" t="inlineStr">
        <is>
          <t>FIBREBOARD OF WOOD OR OTHER LIGNEOUS MATERIALS, WHETHER OR NOT BONDED WITH RESINS OR OTHER ORGANIC SUBSTANCES - OTHER : OTHER: OTHER INSULATION BOARD</t>
        </is>
      </c>
      <c r="D6426" t="inlineStr">
        <is>
          <t>452ce2bf-d5bb-4dde-b915-b72de8c938a6</t>
        </is>
      </c>
      <c r="E6426" t="inlineStr">
        <is>
          <t>c7b1bbf5-c923-45c3-b595-424afd1e1430</t>
        </is>
      </c>
      <c r="F6426" t="n">
        <v>67</v>
      </c>
    </row>
    <row r="6427">
      <c r="A6427" t="inlineStr">
        <is>
          <t>ba0667d0-3168-4dd5-b669-2e76fee700ae</t>
        </is>
      </c>
      <c r="B6427" t="inlineStr">
        <is>
          <t>44119990</t>
        </is>
      </c>
      <c r="C6427" t="inlineStr">
        <is>
          <t>FIBREBOARD OF WOOD OR OTHER LIGNEOUS MATERIALS, WHETHER OR NOT BONDED WITH RESINS OR OTHER ORGANIC SUBSTANCES - OTHER : OTHER: OTHER</t>
        </is>
      </c>
      <c r="D6427" t="inlineStr">
        <is>
          <t>452ce2bf-d5bb-4dde-b915-b72de8c938a6</t>
        </is>
      </c>
      <c r="E6427" t="inlineStr">
        <is>
          <t>c7b1bbf5-c923-45c3-b595-424afd1e1430</t>
        </is>
      </c>
      <c r="F6427" t="n">
        <v>67</v>
      </c>
    </row>
    <row r="6428">
      <c r="A6428" t="inlineStr">
        <is>
          <t>9bf83e14-4118-41df-ad12-5e594fffb153</t>
        </is>
      </c>
      <c r="B6428" t="inlineStr">
        <is>
          <t>44121000</t>
        </is>
      </c>
      <c r="C6428" t="inlineStr">
        <is>
          <t>OF BAMBOO</t>
        </is>
      </c>
      <c r="D6428" t="inlineStr">
        <is>
          <t>452ce2bf-d5bb-4dde-b915-b72de8c938a6</t>
        </is>
      </c>
      <c r="E6428" t="inlineStr">
        <is>
          <t>de9cb8ab-ef26-45d2-93a6-1d38dce92c96</t>
        </is>
      </c>
      <c r="F6428" t="n">
        <v>67</v>
      </c>
    </row>
    <row r="6429">
      <c r="A6429" t="inlineStr">
        <is>
          <t>cbfa4997-8ba7-415d-af23-29f42cd224c6</t>
        </is>
      </c>
      <c r="B6429" t="inlineStr">
        <is>
          <t>44121310</t>
        </is>
      </c>
      <c r="C6429" t="inlineStr">
        <is>
          <t>PLYWOOD, VENEERED PANELS AND SIMILAR LAMINATED WOOD - PLYWOOD, CONSISTING SOLELY OF SHEETS OF WOOD, EACH PLY NOT EXCEEDING 6 MM THICKNESS : WITH AT LEAST ONE OUTER PLY OF TROPICAL WOOD SPECIFIED IN SUB-HEADING NOTE 1 TO THIS CHAPTER : DECORATIVE PLYWOOD</t>
        </is>
      </c>
      <c r="D6429" t="inlineStr">
        <is>
          <t>452ce2bf-d5bb-4dde-b915-b72de8c938a6</t>
        </is>
      </c>
      <c r="E6429" t="inlineStr">
        <is>
          <t>de9cb8ab-ef26-45d2-93a6-1d38dce92c96</t>
        </is>
      </c>
      <c r="F6429" t="n">
        <v>67</v>
      </c>
    </row>
    <row r="6430">
      <c r="A6430" t="inlineStr">
        <is>
          <t>2e4108e1-ece2-49ad-834c-5bd9befc6e45</t>
        </is>
      </c>
      <c r="B6430" t="inlineStr">
        <is>
          <t>44121320</t>
        </is>
      </c>
      <c r="C6430" t="inlineStr">
        <is>
          <t xml:space="preserve">PLYWOOD, VENEERED PANELS AND SIMILAR LAMINATED WOOD - PLYWOOD, CONSISTING SOLELY OF SHEETS OF WOOD, EACH PLY NOT EXCEEDING 6 MM THICKNESS : WITH AT LEAST ONE OUTER PLY OF TROPICAL WOOD SPECIFIED IN SUB-HEADING NOTE 1 TO THIS CHAPTER : TEA CHEST PANELS OR </t>
        </is>
      </c>
      <c r="D6430" t="inlineStr">
        <is>
          <t>452ce2bf-d5bb-4dde-b915-b72de8c938a6</t>
        </is>
      </c>
      <c r="E6430" t="inlineStr">
        <is>
          <t>de9cb8ab-ef26-45d2-93a6-1d38dce92c96</t>
        </is>
      </c>
      <c r="F6430" t="n">
        <v>67</v>
      </c>
    </row>
    <row r="6431">
      <c r="A6431" t="inlineStr">
        <is>
          <t>d705cc54-3ed0-458a-adc4-bf26ec15129f</t>
        </is>
      </c>
      <c r="B6431" t="inlineStr">
        <is>
          <t>44121330</t>
        </is>
      </c>
      <c r="C6431" t="inlineStr">
        <is>
          <t>PLYWOOD, VENEERED PANELS AND SIMILAR LAMINATED WOOD - PLYWOOD, CONSISTING SOLELY OF SHEETS OF WOOD, EACH PLY NOT EXCEEDING 6 MM THICKNESS : WITH AT LEAST ONE OUTER PLY OF TROPICAL WOOD SPECIFIED IN SUB-HEADING NOTE 1 TO THIS CHAPTER : OTHER TEA CHEST PANE</t>
        </is>
      </c>
      <c r="D6431" t="inlineStr">
        <is>
          <t>452ce2bf-d5bb-4dde-b915-b72de8c938a6</t>
        </is>
      </c>
      <c r="E6431" t="inlineStr">
        <is>
          <t>de9cb8ab-ef26-45d2-93a6-1d38dce92c96</t>
        </is>
      </c>
      <c r="F6431" t="n">
        <v>67</v>
      </c>
    </row>
    <row r="6432">
      <c r="A6432" t="inlineStr">
        <is>
          <t>a84edb83-3386-4d1c-8731-ea09b467d89f</t>
        </is>
      </c>
      <c r="B6432" t="inlineStr">
        <is>
          <t>44121340</t>
        </is>
      </c>
      <c r="C6432" t="inlineStr">
        <is>
          <t xml:space="preserve">PLYWOOD, VENEERED PANELS AND SIMILAR LAMINATED WOOD - PLYWOOD, CONSISTING SOLELY OF SHEETS OF WOOD, EACH PLY NOT EXCEEDING 6 MM THICKNESS : WITH AT LEAST ONE OUTER PLY OF TROPICAL WOOD SPECIFIED IN SUB-HEADING NOTE 1 TO THIS CHAPTER : MARINE AND AIRCRAFT </t>
        </is>
      </c>
      <c r="D6432" t="inlineStr">
        <is>
          <t>452ce2bf-d5bb-4dde-b915-b72de8c938a6</t>
        </is>
      </c>
      <c r="E6432" t="inlineStr">
        <is>
          <t>de9cb8ab-ef26-45d2-93a6-1d38dce92c96</t>
        </is>
      </c>
      <c r="F6432" t="n">
        <v>67</v>
      </c>
    </row>
    <row r="6433">
      <c r="A6433" t="inlineStr">
        <is>
          <t>545ca9c8-7428-4e82-8ea1-f28de5a3db10</t>
        </is>
      </c>
      <c r="B6433" t="inlineStr">
        <is>
          <t>44121350</t>
        </is>
      </c>
      <c r="C6433" t="inlineStr">
        <is>
          <t>PLYWOOD, VENEERED PANELS AND SIMILAR LAMINATED WOOD - PLYWOOD, CONSISTING SOLELY OF SHEETS OF WOOD, EACH PLY NOT EXCEEDING 6 MM THICKNESS : WITH AT LEAST ONE OUTER PLY OF TROPICAL WOOD SPECIFIED IN SUB-HEADING NOTE 1 TO THIS CHAPTER : CUTTINGS AND TRIMMIN</t>
        </is>
      </c>
      <c r="D6433" t="inlineStr">
        <is>
          <t>452ce2bf-d5bb-4dde-b915-b72de8c938a6</t>
        </is>
      </c>
      <c r="E6433" t="inlineStr">
        <is>
          <t>de9cb8ab-ef26-45d2-93a6-1d38dce92c96</t>
        </is>
      </c>
      <c r="F6433" t="n">
        <v>67</v>
      </c>
    </row>
    <row r="6434">
      <c r="A6434" t="inlineStr">
        <is>
          <t>463cda77-e735-4f81-98e0-00b4c73e362a</t>
        </is>
      </c>
      <c r="B6434" t="inlineStr">
        <is>
          <t>44121390</t>
        </is>
      </c>
      <c r="C6434" t="inlineStr">
        <is>
          <t>PLYWOOD, VENEERED PANELS AND SIMILAR LAMINATED WOOD - PLYWOOD, CONSISTING SOLELY OF SHEETS OF WOOD, EACH PLY NOT EXCEEDING 6 MM THICKNESS : WITH AT LEAST ONE OUTER PLY OF TROPICAL WOOD SPECIFIED IN SUB-HEADING NOTE 1 TO THIS CHAPTER : OTHER</t>
        </is>
      </c>
      <c r="D6434" t="inlineStr">
        <is>
          <t>452ce2bf-d5bb-4dde-b915-b72de8c938a6</t>
        </is>
      </c>
      <c r="E6434" t="inlineStr">
        <is>
          <t>de9cb8ab-ef26-45d2-93a6-1d38dce92c96</t>
        </is>
      </c>
      <c r="F6434" t="n">
        <v>67</v>
      </c>
    </row>
    <row r="6435">
      <c r="A6435" t="inlineStr">
        <is>
          <t>5d211919-ff81-4646-ad6c-32cc78e606e8</t>
        </is>
      </c>
      <c r="B6435" t="inlineStr">
        <is>
          <t>44121410</t>
        </is>
      </c>
      <c r="C6435" t="inlineStr">
        <is>
          <t>PLYWOOD, VENEERED PANELS AND SIMILAR LAMINATED WOOD - PLYWOOD, CONSISTING SOLELY OF SHEETS OF WOOD, EACH PLY NOT EXCEEDING 6 MM THICKNESS : OTHER, WITH AT LEAST ONE OUTER PLY OF NON-CONIFEROUS WOOD : DECORATIVE PLYWOOD</t>
        </is>
      </c>
      <c r="D6435" t="inlineStr">
        <is>
          <t>452ce2bf-d5bb-4dde-b915-b72de8c938a6</t>
        </is>
      </c>
      <c r="E6435" t="inlineStr">
        <is>
          <t>de9cb8ab-ef26-45d2-93a6-1d38dce92c96</t>
        </is>
      </c>
      <c r="F6435" t="n">
        <v>67</v>
      </c>
    </row>
    <row r="6436">
      <c r="A6436" t="inlineStr">
        <is>
          <t>b056866d-b733-4018-8d05-529c025e76d9</t>
        </is>
      </c>
      <c r="B6436" t="inlineStr">
        <is>
          <t>44121420</t>
        </is>
      </c>
      <c r="C6436" t="inlineStr">
        <is>
          <t>TEA CHEST PANELS OR SHOOKS, PACKED IN SETS</t>
        </is>
      </c>
      <c r="D6436" t="inlineStr">
        <is>
          <t>452ce2bf-d5bb-4dde-b915-b72de8c938a6</t>
        </is>
      </c>
      <c r="E6436" t="inlineStr">
        <is>
          <t>de9cb8ab-ef26-45d2-93a6-1d38dce92c96</t>
        </is>
      </c>
      <c r="F6436" t="n">
        <v>67</v>
      </c>
    </row>
    <row r="6437">
      <c r="A6437" t="inlineStr">
        <is>
          <t>9dd9937a-29a6-4516-9794-c0f3fc45920b</t>
        </is>
      </c>
      <c r="B6437" t="inlineStr">
        <is>
          <t>44121430</t>
        </is>
      </c>
      <c r="C6437" t="inlineStr">
        <is>
          <t>PLYWOOD, VENEERED PANELS AND SIMILAR LAMINATED WOOD - PLYWOOD, CONSISTING SOLELY OF SHEETS OF WOOD, EACH PLY NOT EXCEEDING 6 MM THICKNESS : OTHER, WITH AT LEAST ONE OUTER PLY OF NON-CONIFEROUS WOOD : MARINE AND AIRCRAFT PLYWOOD</t>
        </is>
      </c>
      <c r="D6437" t="inlineStr">
        <is>
          <t>452ce2bf-d5bb-4dde-b915-b72de8c938a6</t>
        </is>
      </c>
      <c r="E6437" t="inlineStr">
        <is>
          <t>de9cb8ab-ef26-45d2-93a6-1d38dce92c96</t>
        </is>
      </c>
      <c r="F6437" t="n">
        <v>67</v>
      </c>
    </row>
    <row r="6438">
      <c r="A6438" t="inlineStr">
        <is>
          <t>7fdaa97c-e5f8-4a9e-9423-7f30afdf7144</t>
        </is>
      </c>
      <c r="B6438" t="inlineStr">
        <is>
          <t>44121440</t>
        </is>
      </c>
      <c r="C6438" t="inlineStr">
        <is>
          <t>PLYWOOD, VENEERED PANELS AND SIMILAR LAMINATED WOOD - PLYWOOD, CONSISTING SOLELY OF SHEETS OF WOOD, EACH PLY NOT EXCEEDING 6 MM THICKNESS : OTHER, WITH AT LEAST ONE OUTER PLY OF NON-CONIFEROUS WOOD : CUTTINGS AND TRIMMINGS OF PLYWOOD OF WIDTH NOT EXCEEDIN</t>
        </is>
      </c>
      <c r="D6438" t="inlineStr">
        <is>
          <t>452ce2bf-d5bb-4dde-b915-b72de8c938a6</t>
        </is>
      </c>
      <c r="E6438" t="inlineStr">
        <is>
          <t>de9cb8ab-ef26-45d2-93a6-1d38dce92c96</t>
        </is>
      </c>
      <c r="F6438" t="n">
        <v>67</v>
      </c>
    </row>
    <row r="6439">
      <c r="A6439" t="inlineStr">
        <is>
          <t>d9cf193d-df2d-49e0-8c12-45b5ddf2c869</t>
        </is>
      </c>
      <c r="B6439" t="inlineStr">
        <is>
          <t>44121490</t>
        </is>
      </c>
      <c r="C6439" t="inlineStr">
        <is>
          <t>PLYWOOD, VENEERED PANELS AND SIMILAR LAMINATED WOOD - PLYWOOD, CONSISTING SOLELY OF SHEETS OF WOOD, EACH PLY NOT EXCEEDING 6 MM THICKNESS : OTHER, WITH AT LEAST ONE OUTER PLY OF NON-CONIFEROUS WOOD : OTHER</t>
        </is>
      </c>
      <c r="D6439" t="inlineStr">
        <is>
          <t>452ce2bf-d5bb-4dde-b915-b72de8c938a6</t>
        </is>
      </c>
      <c r="E6439" t="inlineStr">
        <is>
          <t>de9cb8ab-ef26-45d2-93a6-1d38dce92c96</t>
        </is>
      </c>
      <c r="F6439" t="n">
        <v>67</v>
      </c>
    </row>
    <row r="6440">
      <c r="A6440" t="inlineStr">
        <is>
          <t>c983c7ab-4f43-45ce-ae14-f4fedb50fa22</t>
        </is>
      </c>
      <c r="B6440" t="inlineStr">
        <is>
          <t>44121910</t>
        </is>
      </c>
      <c r="C6440" t="inlineStr">
        <is>
          <t>PLYWOOD, VENEERED PANELS AND SIMILAR LAMINATED WOOD - PLYWOOD, CONSISTING SOLELY OF SHEETS OF WOOD, EACH PLY NOT EXCEEDING 6 MM THICKNESS : OTHER : DECORATIVE PLYWOOD</t>
        </is>
      </c>
      <c r="D6440" t="inlineStr">
        <is>
          <t>452ce2bf-d5bb-4dde-b915-b72de8c938a6</t>
        </is>
      </c>
      <c r="E6440" t="inlineStr">
        <is>
          <t>de9cb8ab-ef26-45d2-93a6-1d38dce92c96</t>
        </is>
      </c>
      <c r="F6440" t="n">
        <v>67</v>
      </c>
    </row>
    <row r="6441">
      <c r="A6441" t="inlineStr">
        <is>
          <t>78449015-dcf1-47a2-a489-794089c527f4</t>
        </is>
      </c>
      <c r="B6441" t="inlineStr">
        <is>
          <t>44121920</t>
        </is>
      </c>
      <c r="C6441" t="inlineStr">
        <is>
          <t>PLYWOOD, VENEERED PANELS AND SIMILAR LAMINATED WOOD - PLYWOOD, CONSISTING SOLELY OF SHEETS OF WOOD, EACH PLY NOT EXCEEDING 6 MM THICKNESS : OTHER : TEA CHEST PANELS OR SHOOKS, PACKED IN SETS</t>
        </is>
      </c>
      <c r="D6441" t="inlineStr">
        <is>
          <t>452ce2bf-d5bb-4dde-b915-b72de8c938a6</t>
        </is>
      </c>
      <c r="E6441" t="inlineStr">
        <is>
          <t>de9cb8ab-ef26-45d2-93a6-1d38dce92c96</t>
        </is>
      </c>
      <c r="F6441" t="n">
        <v>67</v>
      </c>
    </row>
    <row r="6442">
      <c r="A6442" t="inlineStr">
        <is>
          <t>5465c012-cf31-433b-8744-e7c9ea67e909</t>
        </is>
      </c>
      <c r="B6442" t="inlineStr">
        <is>
          <t>44121930</t>
        </is>
      </c>
      <c r="C6442" t="inlineStr">
        <is>
          <t>PLYWOOD, VENEERED PANELS AND SIMILAR LAMINATED WOOD - PLYWOOD, CONSISTING SOLELY OF SHEETS OF WOOD, EACH PLY NOT EXCEEDING 6 MM THICKNESS : OTHER : MARINE AND AIRCRAFT PLYWOOD</t>
        </is>
      </c>
      <c r="D6442" t="inlineStr">
        <is>
          <t>452ce2bf-d5bb-4dde-b915-b72de8c938a6</t>
        </is>
      </c>
      <c r="E6442" t="inlineStr">
        <is>
          <t>de9cb8ab-ef26-45d2-93a6-1d38dce92c96</t>
        </is>
      </c>
      <c r="F6442" t="n">
        <v>67</v>
      </c>
    </row>
    <row r="6443">
      <c r="A6443" t="inlineStr">
        <is>
          <t>044db5d0-19d1-4eeb-8d08-e706689f2df4</t>
        </is>
      </c>
      <c r="B6443" t="inlineStr">
        <is>
          <t>44121940</t>
        </is>
      </c>
      <c r="C6443" t="inlineStr">
        <is>
          <t>PLYWOOD, VENEERED PANELS AND SIMILAR LAMINATED WOOD - PLYWOOD, CONSISTING SOLELY OF SHEETS OF WOOD, EACH PLY NOT EXCEEDING 6 MM THICKNESS : OTHER : CUTTINGS AND TRIMMINGS OF PLYWOOD OF WIDTH NOT EXCEEDING 5 CM</t>
        </is>
      </c>
      <c r="D6443" t="inlineStr">
        <is>
          <t>452ce2bf-d5bb-4dde-b915-b72de8c938a6</t>
        </is>
      </c>
      <c r="E6443" t="inlineStr">
        <is>
          <t>de9cb8ab-ef26-45d2-93a6-1d38dce92c96</t>
        </is>
      </c>
      <c r="F6443" t="n">
        <v>67</v>
      </c>
    </row>
    <row r="6444">
      <c r="A6444" t="inlineStr">
        <is>
          <t>dba3bb5f-33ab-4119-80b5-3e384b6cb2ed</t>
        </is>
      </c>
      <c r="B6444" t="inlineStr">
        <is>
          <t>44121990</t>
        </is>
      </c>
      <c r="C6444" t="inlineStr">
        <is>
          <t>PLYWOOD, VENEERED PANELS AND SIMILAR LAMINATED WOOD - PLYWOOD, CONSISTING SOLELY OF SHEETS OF WOOD, EACH PLY NOT EXCEEDING 6 MM THICKNESS : OTHER : OTHER</t>
        </is>
      </c>
      <c r="D6444" t="inlineStr">
        <is>
          <t>452ce2bf-d5bb-4dde-b915-b72de8c938a6</t>
        </is>
      </c>
      <c r="E6444" t="inlineStr">
        <is>
          <t>de9cb8ab-ef26-45d2-93a6-1d38dce92c96</t>
        </is>
      </c>
      <c r="F6444" t="n">
        <v>67</v>
      </c>
    </row>
    <row r="6445">
      <c r="A6445" t="inlineStr">
        <is>
          <t>a6c50a75-4f66-44fd-9f70-3d15aa54008b</t>
        </is>
      </c>
      <c r="B6445" t="inlineStr">
        <is>
          <t>44122210</t>
        </is>
      </c>
      <c r="C6445" t="inlineStr">
        <is>
          <t>PLYWOOD, VENEERED PANELS AND SIMILAR LAMINATED WOOD - OTHER, WITH AT LEAST ONE OUTER PLY OF NONCONIFEROUS WOOD : WITH AT LEAST ONE PLY OF TROPICAL WOOD SPECIFIED IN SUB-HEADING NOTE 1 TO THIS CHAPTER - DECORATIVE PLYWOOD</t>
        </is>
      </c>
      <c r="D6445" t="inlineStr">
        <is>
          <t>452ce2bf-d5bb-4dde-b915-b72de8c938a6</t>
        </is>
      </c>
      <c r="E6445" t="inlineStr">
        <is>
          <t>de9cb8ab-ef26-45d2-93a6-1d38dce92c96</t>
        </is>
      </c>
      <c r="F6445" t="n">
        <v>67</v>
      </c>
    </row>
    <row r="6446">
      <c r="A6446" t="inlineStr">
        <is>
          <t>6bc88b63-88b5-45cf-baa9-ab1995f9720b</t>
        </is>
      </c>
      <c r="B6446" t="inlineStr">
        <is>
          <t>44122220</t>
        </is>
      </c>
      <c r="C6446" t="inlineStr">
        <is>
          <t>PLYWOOD, VENEERED PANELS AND SIMILAR LAMINATED WOOD - OTHER, WITH AT LEAST ONE OUTER PLY OF NONCONIFEROUS WOOD : WITH AT LEAST ONE PLY OF TROPICAL WOOD SPECIFIED IN SUB-HEADING NOTE 1 TO THIS CHAPTER - TEA CHEST PANELS OR SHOOKS, PACKED IN SETS</t>
        </is>
      </c>
      <c r="D6446" t="inlineStr">
        <is>
          <t>452ce2bf-d5bb-4dde-b915-b72de8c938a6</t>
        </is>
      </c>
      <c r="E6446" t="inlineStr">
        <is>
          <t>de9cb8ab-ef26-45d2-93a6-1d38dce92c96</t>
        </is>
      </c>
      <c r="F6446" t="n">
        <v>67</v>
      </c>
    </row>
    <row r="6447">
      <c r="A6447" t="inlineStr">
        <is>
          <t>d710c1df-cb32-424f-afd8-b5dfe230aa4d</t>
        </is>
      </c>
      <c r="B6447" t="inlineStr">
        <is>
          <t>44122230</t>
        </is>
      </c>
      <c r="C6447" t="inlineStr">
        <is>
          <t>PLYWOOD, VENEERED PANELS AND SIMILAR LAMINATED WOOD - OTHER, WITH AT LEAST ONE OUTER PLY OF NONCONIFEROUS WOOD : WITH AT LEAST ONE PLY OF TROPICAL WOOD SPECIFIED IN SUB-HEADING NOTE 1 TO THIS CHAPTER - MARINE AND AIRCRAFT PLYWOOD</t>
        </is>
      </c>
      <c r="D6447" t="inlineStr">
        <is>
          <t>452ce2bf-d5bb-4dde-b915-b72de8c938a6</t>
        </is>
      </c>
      <c r="E6447" t="inlineStr">
        <is>
          <t>de9cb8ab-ef26-45d2-93a6-1d38dce92c96</t>
        </is>
      </c>
      <c r="F6447" t="n">
        <v>67</v>
      </c>
    </row>
    <row r="6448">
      <c r="A6448" t="inlineStr">
        <is>
          <t>6d9c1861-f945-47a4-9fc8-091f37009240</t>
        </is>
      </c>
      <c r="B6448" t="inlineStr">
        <is>
          <t>44122240</t>
        </is>
      </c>
      <c r="C6448" t="inlineStr">
        <is>
          <t>PLYWOOD, VENEERED PANELS AND SIMILAR LAMINATED WOOD - OTHER, WITH AT LEAST ONE OUTER PLY OF NONCONIFEROUS WOOD : WITH AT LEAST ONE PLY OF TROPICAL WOOD SPECIFIED IN SUB-HEADING NOTE 1 TO THIS CHAPTER - CUTTINGS AND TRIMMINGS OF PLYWOOD OF WIDTH NOT EXCEED</t>
        </is>
      </c>
      <c r="D6448" t="inlineStr">
        <is>
          <t>452ce2bf-d5bb-4dde-b915-b72de8c938a6</t>
        </is>
      </c>
      <c r="E6448" t="inlineStr">
        <is>
          <t>de9cb8ab-ef26-45d2-93a6-1d38dce92c96</t>
        </is>
      </c>
      <c r="F6448" t="n">
        <v>67</v>
      </c>
    </row>
    <row r="6449">
      <c r="A6449" t="inlineStr">
        <is>
          <t>3b219322-fec8-4a07-ba12-e28be19fff93</t>
        </is>
      </c>
      <c r="B6449" t="inlineStr">
        <is>
          <t>44122290</t>
        </is>
      </c>
      <c r="C6449" t="inlineStr">
        <is>
          <t>PLYWOOD, VENEERED PANELS AND SIMILAR LAMINATED WOOD - OTHER, WITH AT LEAST ONE OUTER PLY OF NONCONIFEROUS WOOD : WITH AT LEAST ONE PLY OF TROPICAL WOOD SPECIFIED IN SUB-HEADING NOTE 1 TO THIS CHAPTER - OTHER</t>
        </is>
      </c>
      <c r="D6449" t="inlineStr">
        <is>
          <t>452ce2bf-d5bb-4dde-b915-b72de8c938a6</t>
        </is>
      </c>
      <c r="E6449" t="inlineStr">
        <is>
          <t>de9cb8ab-ef26-45d2-93a6-1d38dce92c96</t>
        </is>
      </c>
      <c r="F6449" t="n">
        <v>67</v>
      </c>
    </row>
    <row r="6450">
      <c r="A6450" t="inlineStr">
        <is>
          <t>ec3c32c5-189f-49ed-84c9-b1e705147e66</t>
        </is>
      </c>
      <c r="B6450" t="inlineStr">
        <is>
          <t>44122310</t>
        </is>
      </c>
      <c r="C6450" t="inlineStr">
        <is>
          <t>PLYWOOD, VENEERED PANELS AND SIMILAR LAMINATED WOOD - OTHER, WITH AT LEAST ONE OUTER PLY OF NONCONIFEROUS WOOD : OTHER, CONTAINING AT LEAST ONE LAYER OF PARTICLE BOARD: DECORATIVE PLYWOOD</t>
        </is>
      </c>
      <c r="D6450" t="inlineStr">
        <is>
          <t>452ce2bf-d5bb-4dde-b915-b72de8c938a6</t>
        </is>
      </c>
      <c r="E6450" t="inlineStr">
        <is>
          <t>de9cb8ab-ef26-45d2-93a6-1d38dce92c96</t>
        </is>
      </c>
      <c r="F6450" t="n">
        <v>67</v>
      </c>
    </row>
    <row r="6451">
      <c r="A6451" t="inlineStr">
        <is>
          <t>3ce2a832-7eb4-4370-ad40-74317203ebab</t>
        </is>
      </c>
      <c r="B6451" t="inlineStr">
        <is>
          <t>44122320</t>
        </is>
      </c>
      <c r="C6451" t="inlineStr">
        <is>
          <t>PLYWOOD, VENEERED PANELS AND SIMILAR LAMINATED WOOD - OTHER, WITH AT LEAST ONE OUTER PLY OF NONCONIFEROUS WOOD : OTHER, CONTAINING AT LEAST ONE LAYER OF PARTICLE BOARD: TEA CHEST PANELS OR SHOOKS, PACKED IN SETS</t>
        </is>
      </c>
      <c r="D6451" t="inlineStr">
        <is>
          <t>452ce2bf-d5bb-4dde-b915-b72de8c938a6</t>
        </is>
      </c>
      <c r="E6451" t="inlineStr">
        <is>
          <t>de9cb8ab-ef26-45d2-93a6-1d38dce92c96</t>
        </is>
      </c>
      <c r="F6451" t="n">
        <v>67</v>
      </c>
    </row>
    <row r="6452">
      <c r="A6452" t="inlineStr">
        <is>
          <t>b9448919-08ab-436e-bc03-7e07cd430b29</t>
        </is>
      </c>
      <c r="B6452" t="inlineStr">
        <is>
          <t>44122330</t>
        </is>
      </c>
      <c r="C6452" t="inlineStr">
        <is>
          <t>PLYWOOD, VENEERED PANELS AND SIMILAR LAMINATED WOOD - OTHER, WITH AT LEAST ONE OUTER PLY OF NONCONIFEROUS WOOD : OTHER, CONTAINING AT LEAST ONE LAYER OF PARTICLE BOARD: MARINE AND AIRCRAFT PLYWOOD</t>
        </is>
      </c>
      <c r="D6452" t="inlineStr">
        <is>
          <t>452ce2bf-d5bb-4dde-b915-b72de8c938a6</t>
        </is>
      </c>
      <c r="E6452" t="inlineStr">
        <is>
          <t>de9cb8ab-ef26-45d2-93a6-1d38dce92c96</t>
        </is>
      </c>
      <c r="F6452" t="n">
        <v>67</v>
      </c>
    </row>
    <row r="6453">
      <c r="A6453" t="inlineStr">
        <is>
          <t>a03bc0f3-2aa1-48fa-86a1-517cfc28adb6</t>
        </is>
      </c>
      <c r="B6453" t="inlineStr">
        <is>
          <t>44122340</t>
        </is>
      </c>
      <c r="C6453" t="inlineStr">
        <is>
          <t>PLYWOOD, VENEERED PANELS AND SIMILAR LAMINATED WOOD - OTHER, WITH AT LEAST ONE OUTER PLY OF NONCONIFEROUS WOOD : OTHER, CONTAINING AT LEAST ONE LAYER OF PARTICLE BOARD: CUTTINGS AND TRIMMINGS OF PLYWOOD OF WIDTH NOT EXCEEDING 5 CM</t>
        </is>
      </c>
      <c r="D6453" t="inlineStr">
        <is>
          <t>452ce2bf-d5bb-4dde-b915-b72de8c938a6</t>
        </is>
      </c>
      <c r="E6453" t="inlineStr">
        <is>
          <t>de9cb8ab-ef26-45d2-93a6-1d38dce92c96</t>
        </is>
      </c>
      <c r="F6453" t="n">
        <v>67</v>
      </c>
    </row>
    <row r="6454">
      <c r="A6454" t="inlineStr">
        <is>
          <t>fd64f9bf-ac8a-4997-8f6a-4d2f14b478f3</t>
        </is>
      </c>
      <c r="B6454" t="inlineStr">
        <is>
          <t>44122390</t>
        </is>
      </c>
      <c r="C6454" t="inlineStr">
        <is>
          <t>PLYWOOD, VENEERED PANELS AND SIMILAR LAMINATED WOOD - OTHER, WITH AT LEAST ONE OUTER PLY OF NONCONIFEROUS WOOD : OTHER, CONTAINING AT LEAST ONE LAYER OF PARTICLE BOARD: OTHER</t>
        </is>
      </c>
      <c r="D6454" t="inlineStr">
        <is>
          <t>452ce2bf-d5bb-4dde-b915-b72de8c938a6</t>
        </is>
      </c>
      <c r="E6454" t="inlineStr">
        <is>
          <t>de9cb8ab-ef26-45d2-93a6-1d38dce92c96</t>
        </is>
      </c>
      <c r="F6454" t="n">
        <v>67</v>
      </c>
    </row>
    <row r="6455">
      <c r="A6455" t="inlineStr">
        <is>
          <t>8abef81c-c281-41af-8e43-6bb5fb975a3f</t>
        </is>
      </c>
      <c r="B6455" t="inlineStr">
        <is>
          <t>44122910</t>
        </is>
      </c>
      <c r="C6455" t="inlineStr">
        <is>
          <t>PLYWOOD, VENEERED PANELS AND SIMILAR LAMINATED WOOD - OTHER, WITH AT LEAST ONE OUTER PLY OF NONCONIFEROUS WOOD : OTHER : ELASTIC LAMINATED PLYWOOD</t>
        </is>
      </c>
      <c r="D6455" t="inlineStr">
        <is>
          <t>452ce2bf-d5bb-4dde-b915-b72de8c938a6</t>
        </is>
      </c>
      <c r="E6455" t="inlineStr">
        <is>
          <t>de9cb8ab-ef26-45d2-93a6-1d38dce92c96</t>
        </is>
      </c>
      <c r="F6455" t="n">
        <v>67</v>
      </c>
    </row>
    <row r="6456">
      <c r="A6456" t="inlineStr">
        <is>
          <t>c8d567b8-81c8-4909-8b6d-8a1e52ddc7f7</t>
        </is>
      </c>
      <c r="B6456" t="inlineStr">
        <is>
          <t>44122920</t>
        </is>
      </c>
      <c r="C6456" t="inlineStr">
        <is>
          <t>PLYWOOD, VENEERED PANELS AND SIMILAR LAMINATED WOOD - OTHER, WITH AT LEAST ONE OUTER PLY OF NONCONIFEROUS WOOD : OTHER : DECORATIVE PLYWOOD</t>
        </is>
      </c>
      <c r="D6456" t="inlineStr">
        <is>
          <t>452ce2bf-d5bb-4dde-b915-b72de8c938a6</t>
        </is>
      </c>
      <c r="E6456" t="inlineStr">
        <is>
          <t>de9cb8ab-ef26-45d2-93a6-1d38dce92c96</t>
        </is>
      </c>
      <c r="F6456" t="n">
        <v>67</v>
      </c>
    </row>
    <row r="6457">
      <c r="A6457" t="inlineStr">
        <is>
          <t>3ac21bfc-58e2-48d7-a0a5-b1ea28bb7196</t>
        </is>
      </c>
      <c r="B6457" t="inlineStr">
        <is>
          <t>44122930</t>
        </is>
      </c>
      <c r="C6457" t="inlineStr">
        <is>
          <t>PLYWOOD, VENEERED PANELS AND SIMILAR LAMINATED WOOD - OTHER, WITH AT LEAST ONE OUTER PLY OF NONCONIFEROUS WOOD : OTHER : TEA CHEST PANELS OR SHOOKS, PACKED IN SETS</t>
        </is>
      </c>
      <c r="D6457" t="inlineStr">
        <is>
          <t>452ce2bf-d5bb-4dde-b915-b72de8c938a6</t>
        </is>
      </c>
      <c r="E6457" t="inlineStr">
        <is>
          <t>de9cb8ab-ef26-45d2-93a6-1d38dce92c96</t>
        </is>
      </c>
      <c r="F6457" t="n">
        <v>67</v>
      </c>
    </row>
    <row r="6458">
      <c r="A6458" t="inlineStr">
        <is>
          <t>d390d226-0a4f-4c0a-ad39-94f229173199</t>
        </is>
      </c>
      <c r="B6458" t="inlineStr">
        <is>
          <t>44122940</t>
        </is>
      </c>
      <c r="C6458" t="inlineStr">
        <is>
          <t>PLYWOOD, VENEERED PANELS AND SIMILAR LAMINATED WOOD - OTHER, WITH AT LEAST ONE OUTER PLY OF NONCONIFEROUS WOOD : OTHER : MARINE AND AIRCRAFT PLYWOOD</t>
        </is>
      </c>
      <c r="D6458" t="inlineStr">
        <is>
          <t>452ce2bf-d5bb-4dde-b915-b72de8c938a6</t>
        </is>
      </c>
      <c r="E6458" t="inlineStr">
        <is>
          <t>de9cb8ab-ef26-45d2-93a6-1d38dce92c96</t>
        </is>
      </c>
      <c r="F6458" t="n">
        <v>67</v>
      </c>
    </row>
    <row r="6459">
      <c r="A6459" t="inlineStr">
        <is>
          <t>8b50ecb6-2c8a-4706-95ce-b0498ebeb7b1</t>
        </is>
      </c>
      <c r="B6459" t="inlineStr">
        <is>
          <t>44122950</t>
        </is>
      </c>
      <c r="C6459" t="inlineStr">
        <is>
          <t>PLYWOOD, VENEERED PANELS AND SIMILAR LAMINATED WOOD - OTHER, WITH AT LEAST ONE OUTER PLY OF NONCONIFEROUS WOOD : OTHER : CUTTINGS AND TRIMMINGS OF PLYWOOD OF WIDTH NOT EXCEEDING 5 CM</t>
        </is>
      </c>
      <c r="D6459" t="inlineStr">
        <is>
          <t>452ce2bf-d5bb-4dde-b915-b72de8c938a6</t>
        </is>
      </c>
      <c r="E6459" t="inlineStr">
        <is>
          <t>de9cb8ab-ef26-45d2-93a6-1d38dce92c96</t>
        </is>
      </c>
      <c r="F6459" t="n">
        <v>67</v>
      </c>
    </row>
    <row r="6460">
      <c r="A6460" t="inlineStr">
        <is>
          <t>b1c8e539-c42d-4b9a-99ec-c0d97174df5b</t>
        </is>
      </c>
      <c r="B6460" t="inlineStr">
        <is>
          <t>44122990</t>
        </is>
      </c>
      <c r="C6460" t="inlineStr">
        <is>
          <t>PLYWOOD, VENEERED PANELS AND SIMILAR LAMINATED WOOD - OTHER, WITH AT LEAST ONE OUTER PLY OF NONCONIFEROUS WOOD : OTHER : OTHER</t>
        </is>
      </c>
      <c r="D6460" t="inlineStr">
        <is>
          <t>452ce2bf-d5bb-4dde-b915-b72de8c938a6</t>
        </is>
      </c>
      <c r="E6460" t="inlineStr">
        <is>
          <t>de9cb8ab-ef26-45d2-93a6-1d38dce92c96</t>
        </is>
      </c>
      <c r="F6460" t="n">
        <v>67</v>
      </c>
    </row>
    <row r="6461">
      <c r="A6461" t="inlineStr">
        <is>
          <t>8606c3b8-c2d8-429c-97ae-d53da335617e</t>
        </is>
      </c>
      <c r="B6461" t="inlineStr">
        <is>
          <t>44123110</t>
        </is>
      </c>
      <c r="C6461" t="inlineStr">
        <is>
          <t>DECORATIVE PLYWOOD</t>
        </is>
      </c>
      <c r="D6461" t="inlineStr">
        <is>
          <t>452ce2bf-d5bb-4dde-b915-b72de8c938a6</t>
        </is>
      </c>
      <c r="E6461" t="inlineStr">
        <is>
          <t>de9cb8ab-ef26-45d2-93a6-1d38dce92c96</t>
        </is>
      </c>
      <c r="F6461" t="n">
        <v>67</v>
      </c>
    </row>
    <row r="6462">
      <c r="A6462" t="inlineStr">
        <is>
          <t>075f0eeb-2c1e-4c71-8ce8-2f4153825e18</t>
        </is>
      </c>
      <c r="B6462" t="inlineStr">
        <is>
          <t>44123120</t>
        </is>
      </c>
      <c r="C6462" t="inlineStr">
        <is>
          <t>TEA CHEST PANELS OR SHOOKS, PACKED IN SETS</t>
        </is>
      </c>
      <c r="D6462" t="inlineStr">
        <is>
          <t>452ce2bf-d5bb-4dde-b915-b72de8c938a6</t>
        </is>
      </c>
      <c r="E6462" t="inlineStr">
        <is>
          <t>de9cb8ab-ef26-45d2-93a6-1d38dce92c96</t>
        </is>
      </c>
      <c r="F6462" t="n">
        <v>67</v>
      </c>
    </row>
    <row r="6463">
      <c r="A6463" t="inlineStr">
        <is>
          <t>cdfab13b-a959-4e6c-8c6e-7c93bb84a910</t>
        </is>
      </c>
      <c r="B6463" t="inlineStr">
        <is>
          <t>44123130</t>
        </is>
      </c>
      <c r="C6463" t="inlineStr">
        <is>
          <t>OTHER TEA CHEST PANELS</t>
        </is>
      </c>
      <c r="D6463" t="inlineStr">
        <is>
          <t>452ce2bf-d5bb-4dde-b915-b72de8c938a6</t>
        </is>
      </c>
      <c r="E6463" t="inlineStr">
        <is>
          <t>de9cb8ab-ef26-45d2-93a6-1d38dce92c96</t>
        </is>
      </c>
      <c r="F6463" t="n">
        <v>67</v>
      </c>
    </row>
    <row r="6464">
      <c r="A6464" t="inlineStr">
        <is>
          <t>b5874bec-1a1f-4177-bdfb-e1cede59891c</t>
        </is>
      </c>
      <c r="B6464" t="inlineStr">
        <is>
          <t>44123140</t>
        </is>
      </c>
      <c r="C6464" t="inlineStr">
        <is>
          <t>MARINE AND AIRCRAFT PLYWOOD</t>
        </is>
      </c>
      <c r="D6464" t="inlineStr">
        <is>
          <t>452ce2bf-d5bb-4dde-b915-b72de8c938a6</t>
        </is>
      </c>
      <c r="E6464" t="inlineStr">
        <is>
          <t>de9cb8ab-ef26-45d2-93a6-1d38dce92c96</t>
        </is>
      </c>
      <c r="F6464" t="n">
        <v>67</v>
      </c>
    </row>
    <row r="6465">
      <c r="A6465" t="inlineStr">
        <is>
          <t>ecf7006a-a947-4a04-a24e-19ed427beee5</t>
        </is>
      </c>
      <c r="B6465" t="inlineStr">
        <is>
          <t>44123150</t>
        </is>
      </c>
      <c r="C6465" t="inlineStr">
        <is>
          <t>CUTTINGS AND TRIMMINGS OF PLYWOOD OF WIDTH NOT EXCEEDING 5CM</t>
        </is>
      </c>
      <c r="D6465" t="inlineStr">
        <is>
          <t>452ce2bf-d5bb-4dde-b915-b72de8c938a6</t>
        </is>
      </c>
      <c r="E6465" t="inlineStr">
        <is>
          <t>de9cb8ab-ef26-45d2-93a6-1d38dce92c96</t>
        </is>
      </c>
      <c r="F6465" t="n">
        <v>67</v>
      </c>
    </row>
    <row r="6466">
      <c r="A6466" t="inlineStr">
        <is>
          <t>5f4cd9ed-3311-4b04-8b42-33f0fb2dba0c</t>
        </is>
      </c>
      <c r="B6466" t="inlineStr">
        <is>
          <t>44123190</t>
        </is>
      </c>
      <c r="C6466" t="inlineStr">
        <is>
          <t>OTHER</t>
        </is>
      </c>
      <c r="D6466" t="inlineStr">
        <is>
          <t>452ce2bf-d5bb-4dde-b915-b72de8c938a6</t>
        </is>
      </c>
      <c r="E6466" t="inlineStr">
        <is>
          <t>de9cb8ab-ef26-45d2-93a6-1d38dce92c96</t>
        </is>
      </c>
      <c r="F6466" t="n">
        <v>67</v>
      </c>
    </row>
    <row r="6467">
      <c r="A6467" t="inlineStr">
        <is>
          <t>46c3443b-aa93-426c-9c99-342345cd505a</t>
        </is>
      </c>
      <c r="B6467" t="inlineStr">
        <is>
          <t>44123210</t>
        </is>
      </c>
      <c r="C6467" t="inlineStr">
        <is>
          <t>PLYWOOD, VENEERED PANELS AND SIMILAR LAMINATED WOOD -- OTHER, WITH AT LEAST ONE OUTERPLY OF NON-CONIFEROUS WOOD:--- DECORATIVE PLYWOOD</t>
        </is>
      </c>
      <c r="D6467" t="inlineStr">
        <is>
          <t>452ce2bf-d5bb-4dde-b915-b72de8c938a6</t>
        </is>
      </c>
      <c r="E6467" t="inlineStr">
        <is>
          <t>de9cb8ab-ef26-45d2-93a6-1d38dce92c96</t>
        </is>
      </c>
      <c r="F6467" t="n">
        <v>67</v>
      </c>
    </row>
    <row r="6468">
      <c r="A6468" t="inlineStr">
        <is>
          <t>9e612c63-c3b1-41c6-be76-ae57d48f04cb</t>
        </is>
      </c>
      <c r="B6468" t="inlineStr">
        <is>
          <t>44123220</t>
        </is>
      </c>
      <c r="C6468" t="inlineStr">
        <is>
          <t>PLYWOOD, VENEERED PANELS AND SIMILAR LAMINATED WOOD -- OTHER, WITH AT LEAST ONE OUTERPLY OF NON-CONIFEROUS WOOD:--- TEA CHEST PANELS OR SHOOKS, PACKED IN SETS</t>
        </is>
      </c>
      <c r="D6468" t="inlineStr">
        <is>
          <t>452ce2bf-d5bb-4dde-b915-b72de8c938a6</t>
        </is>
      </c>
      <c r="E6468" t="inlineStr">
        <is>
          <t>de9cb8ab-ef26-45d2-93a6-1d38dce92c96</t>
        </is>
      </c>
      <c r="F6468" t="n">
        <v>67</v>
      </c>
    </row>
    <row r="6469">
      <c r="A6469" t="inlineStr">
        <is>
          <t>62a73061-83a2-4b22-b345-04959bc229d8</t>
        </is>
      </c>
      <c r="B6469" t="inlineStr">
        <is>
          <t>44123230</t>
        </is>
      </c>
      <c r="C6469" t="inlineStr">
        <is>
          <t>PLYWOOD, VENEERED PANELS AND SIMILAR LAMINATED WOOD -- OTHER, WITH AT LEAST ONE OUTERPLY OF NON-CONIFEROUS WOOD:--- MARINE AND AIRCRAFT PLYWOOD</t>
        </is>
      </c>
      <c r="D6469" t="inlineStr">
        <is>
          <t>452ce2bf-d5bb-4dde-b915-b72de8c938a6</t>
        </is>
      </c>
      <c r="E6469" t="inlineStr">
        <is>
          <t>de9cb8ab-ef26-45d2-93a6-1d38dce92c96</t>
        </is>
      </c>
      <c r="F6469" t="n">
        <v>67</v>
      </c>
    </row>
    <row r="6470">
      <c r="A6470" t="inlineStr">
        <is>
          <t>3012e81d-fc68-41bf-86fa-9c8fb1bc5c20</t>
        </is>
      </c>
      <c r="B6470" t="inlineStr">
        <is>
          <t>44123240</t>
        </is>
      </c>
      <c r="C6470" t="inlineStr">
        <is>
          <t>PLYWOOD, VENEERED PANELS AND SIMILAR LAMINATED WOOD -- OTHER, WITH AT LEAST ONE OUTERPLY OF NON-CONIFEROUS WOOD:CUTTINGS AND TRIMMINGS OF PLYWOOD OF WIDTH NOT EXCEEDING 5CM</t>
        </is>
      </c>
      <c r="D6470" t="inlineStr">
        <is>
          <t>452ce2bf-d5bb-4dde-b915-b72de8c938a6</t>
        </is>
      </c>
      <c r="E6470" t="inlineStr">
        <is>
          <t>de9cb8ab-ef26-45d2-93a6-1d38dce92c96</t>
        </is>
      </c>
      <c r="F6470" t="n">
        <v>67</v>
      </c>
    </row>
    <row r="6471">
      <c r="A6471" t="inlineStr">
        <is>
          <t>26b47404-d289-4eea-a620-7c1e3c70e927</t>
        </is>
      </c>
      <c r="B6471" t="inlineStr">
        <is>
          <t>44123290</t>
        </is>
      </c>
      <c r="C6471" t="inlineStr">
        <is>
          <t>PLYWOOD, VENEERED PANELS AND SIMILAR LAMINATED WOOD -- OTHER, WITH AT LEAST ONE OUTERPLY OF NON-CONIFEROUS WOOD:--- OTHER</t>
        </is>
      </c>
      <c r="D6471" t="inlineStr">
        <is>
          <t>452ce2bf-d5bb-4dde-b915-b72de8c938a6</t>
        </is>
      </c>
      <c r="E6471" t="inlineStr">
        <is>
          <t>de9cb8ab-ef26-45d2-93a6-1d38dce92c96</t>
        </is>
      </c>
      <c r="F6471" t="n">
        <v>67</v>
      </c>
    </row>
    <row r="6472">
      <c r="A6472" t="inlineStr">
        <is>
          <t>a4ebfefe-3045-4726-b68a-0c638ded0631</t>
        </is>
      </c>
      <c r="B6472" t="inlineStr">
        <is>
          <t>44123310</t>
        </is>
      </c>
      <c r="C6472" t="inlineStr">
        <is>
          <t>Decorative plywood</t>
        </is>
      </c>
      <c r="D6472" t="inlineStr">
        <is>
          <t>452ce2bf-d5bb-4dde-b915-b72de8c938a6</t>
        </is>
      </c>
      <c r="E6472" t="inlineStr">
        <is>
          <t>de9cb8ab-ef26-45d2-93a6-1d38dce92c96</t>
        </is>
      </c>
      <c r="F6472" t="n">
        <v>67</v>
      </c>
    </row>
    <row r="6473">
      <c r="A6473" t="inlineStr">
        <is>
          <t>6d8f6f93-85d7-41c0-bb77-8f3c47d78cac</t>
        </is>
      </c>
      <c r="B6473" t="inlineStr">
        <is>
          <t>44123320</t>
        </is>
      </c>
      <c r="C6473" t="inlineStr">
        <is>
          <t>Tea chest panels, shooks whether or not packed in sets</t>
        </is>
      </c>
      <c r="D6473" t="inlineStr">
        <is>
          <t>452ce2bf-d5bb-4dde-b915-b72de8c938a6</t>
        </is>
      </c>
      <c r="E6473" t="inlineStr">
        <is>
          <t>de9cb8ab-ef26-45d2-93a6-1d38dce92c96</t>
        </is>
      </c>
      <c r="F6473" t="n">
        <v>67</v>
      </c>
    </row>
    <row r="6474">
      <c r="A6474" t="inlineStr">
        <is>
          <t>e5522e8c-aa67-48e9-9de1-38edc56f3903</t>
        </is>
      </c>
      <c r="B6474" t="inlineStr">
        <is>
          <t>44123330</t>
        </is>
      </c>
      <c r="C6474" t="inlineStr">
        <is>
          <t>Marine and aircraft plywood</t>
        </is>
      </c>
      <c r="D6474" t="inlineStr">
        <is>
          <t>452ce2bf-d5bb-4dde-b915-b72de8c938a6</t>
        </is>
      </c>
      <c r="E6474" t="inlineStr">
        <is>
          <t>de9cb8ab-ef26-45d2-93a6-1d38dce92c96</t>
        </is>
      </c>
      <c r="F6474" t="n">
        <v>67</v>
      </c>
    </row>
    <row r="6475">
      <c r="A6475" t="inlineStr">
        <is>
          <t>395d433f-cc49-4083-a1dd-b4991c642262</t>
        </is>
      </c>
      <c r="B6475" t="inlineStr">
        <is>
          <t>44123340</t>
        </is>
      </c>
      <c r="C6475" t="inlineStr">
        <is>
          <t>Cutting and trimmings of plywood of width not exceeding 5 cm</t>
        </is>
      </c>
      <c r="D6475" t="inlineStr">
        <is>
          <t>452ce2bf-d5bb-4dde-b915-b72de8c938a6</t>
        </is>
      </c>
      <c r="E6475" t="inlineStr">
        <is>
          <t>de9cb8ab-ef26-45d2-93a6-1d38dce92c96</t>
        </is>
      </c>
      <c r="F6475" t="n">
        <v>67</v>
      </c>
    </row>
    <row r="6476">
      <c r="A6476" t="inlineStr">
        <is>
          <t>2affcc06-080c-4b89-a879-3b7562dcca13</t>
        </is>
      </c>
      <c r="B6476" t="inlineStr">
        <is>
          <t>44123390</t>
        </is>
      </c>
      <c r="C6476" t="inlineStr">
        <is>
          <t>Other</t>
        </is>
      </c>
      <c r="D6476" t="inlineStr">
        <is>
          <t>452ce2bf-d5bb-4dde-b915-b72de8c938a6</t>
        </is>
      </c>
      <c r="E6476" t="inlineStr">
        <is>
          <t>de9cb8ab-ef26-45d2-93a6-1d38dce92c96</t>
        </is>
      </c>
      <c r="F6476" t="n">
        <v>67</v>
      </c>
    </row>
    <row r="6477">
      <c r="A6477" t="inlineStr">
        <is>
          <t>89b1f366-5ea4-4635-8ab6-0ede8eea8d61</t>
        </is>
      </c>
      <c r="B6477" t="inlineStr">
        <is>
          <t>44123410</t>
        </is>
      </c>
      <c r="C6477" t="inlineStr">
        <is>
          <t>Decorative plywood</t>
        </is>
      </c>
      <c r="D6477" t="inlineStr">
        <is>
          <t>452ce2bf-d5bb-4dde-b915-b72de8c938a6</t>
        </is>
      </c>
      <c r="E6477" t="inlineStr">
        <is>
          <t>de9cb8ab-ef26-45d2-93a6-1d38dce92c96</t>
        </is>
      </c>
      <c r="F6477" t="n">
        <v>67</v>
      </c>
    </row>
    <row r="6478">
      <c r="A6478" t="inlineStr">
        <is>
          <t>9ae46159-ff8c-4821-8361-2b659822399a</t>
        </is>
      </c>
      <c r="B6478" t="inlineStr">
        <is>
          <t>44123420</t>
        </is>
      </c>
      <c r="C6478" t="inlineStr">
        <is>
          <t>Tea chest panels, shooks whether or not packed in sets</t>
        </is>
      </c>
      <c r="D6478" t="inlineStr">
        <is>
          <t>452ce2bf-d5bb-4dde-b915-b72de8c938a6</t>
        </is>
      </c>
      <c r="E6478" t="inlineStr">
        <is>
          <t>de9cb8ab-ef26-45d2-93a6-1d38dce92c96</t>
        </is>
      </c>
      <c r="F6478" t="n">
        <v>67</v>
      </c>
    </row>
    <row r="6479">
      <c r="A6479" t="inlineStr">
        <is>
          <t>42ffe1f1-e4f9-4615-9b7a-20bd0c131103</t>
        </is>
      </c>
      <c r="B6479" t="inlineStr">
        <is>
          <t>44123430</t>
        </is>
      </c>
      <c r="C6479" t="inlineStr">
        <is>
          <t>Marine and aircraft plywood</t>
        </is>
      </c>
      <c r="D6479" t="inlineStr">
        <is>
          <t>452ce2bf-d5bb-4dde-b915-b72de8c938a6</t>
        </is>
      </c>
      <c r="E6479" t="inlineStr">
        <is>
          <t>de9cb8ab-ef26-45d2-93a6-1d38dce92c96</t>
        </is>
      </c>
      <c r="F6479" t="n">
        <v>67</v>
      </c>
    </row>
    <row r="6480">
      <c r="A6480" t="inlineStr">
        <is>
          <t>90b3fed7-756c-4282-b199-417221391aa8</t>
        </is>
      </c>
      <c r="B6480" t="inlineStr">
        <is>
          <t>44123440</t>
        </is>
      </c>
      <c r="C6480" t="inlineStr">
        <is>
          <t>Cutting and trimmings of plywood of width not exceeding 5 cm</t>
        </is>
      </c>
      <c r="D6480" t="inlineStr">
        <is>
          <t>452ce2bf-d5bb-4dde-b915-b72de8c938a6</t>
        </is>
      </c>
      <c r="E6480" t="inlineStr">
        <is>
          <t>de9cb8ab-ef26-45d2-93a6-1d38dce92c96</t>
        </is>
      </c>
      <c r="F6480" t="n">
        <v>67</v>
      </c>
    </row>
    <row r="6481">
      <c r="A6481" t="inlineStr">
        <is>
          <t>da8eef4b-3ef1-4d74-83b6-019cf5743c56</t>
        </is>
      </c>
      <c r="B6481" t="inlineStr">
        <is>
          <t>44123490</t>
        </is>
      </c>
      <c r="C6481" t="inlineStr">
        <is>
          <t>Other</t>
        </is>
      </c>
      <c r="D6481" t="inlineStr">
        <is>
          <t>452ce2bf-d5bb-4dde-b915-b72de8c938a6</t>
        </is>
      </c>
      <c r="E6481" t="inlineStr">
        <is>
          <t>de9cb8ab-ef26-45d2-93a6-1d38dce92c96</t>
        </is>
      </c>
      <c r="F6481" t="n">
        <v>67</v>
      </c>
    </row>
    <row r="6482">
      <c r="A6482" t="inlineStr">
        <is>
          <t>4fa5b12e-b952-43cc-941a-e04f2b78d172</t>
        </is>
      </c>
      <c r="B6482" t="inlineStr">
        <is>
          <t>44123910</t>
        </is>
      </c>
      <c r="C6482" t="inlineStr">
        <is>
          <t>DECORATIVE PLYWOOD</t>
        </is>
      </c>
      <c r="D6482" t="inlineStr">
        <is>
          <t>452ce2bf-d5bb-4dde-b915-b72de8c938a6</t>
        </is>
      </c>
      <c r="E6482" t="inlineStr">
        <is>
          <t>de9cb8ab-ef26-45d2-93a6-1d38dce92c96</t>
        </is>
      </c>
      <c r="F6482" t="n">
        <v>67</v>
      </c>
    </row>
    <row r="6483">
      <c r="A6483" t="inlineStr">
        <is>
          <t>7f7213e8-b998-411a-9ec5-8fa752df0931</t>
        </is>
      </c>
      <c r="B6483" t="inlineStr">
        <is>
          <t>44123920</t>
        </is>
      </c>
      <c r="C6483" t="inlineStr">
        <is>
          <t>TEA CHEST PANELS, SHOOKS WHETHER OR NOT PACKED IN SETS</t>
        </is>
      </c>
      <c r="D6483" t="inlineStr">
        <is>
          <t>452ce2bf-d5bb-4dde-b915-b72de8c938a6</t>
        </is>
      </c>
      <c r="E6483" t="inlineStr">
        <is>
          <t>de9cb8ab-ef26-45d2-93a6-1d38dce92c96</t>
        </is>
      </c>
      <c r="F6483" t="n">
        <v>67</v>
      </c>
    </row>
    <row r="6484">
      <c r="A6484" t="inlineStr">
        <is>
          <t>4e5fb1a2-d94a-408d-ad27-9cd3986712ff</t>
        </is>
      </c>
      <c r="B6484" t="inlineStr">
        <is>
          <t>44123930</t>
        </is>
      </c>
      <c r="C6484" t="inlineStr">
        <is>
          <t>MARINE AND AIRCRAFT PLYWOOD</t>
        </is>
      </c>
      <c r="D6484" t="inlineStr">
        <is>
          <t>452ce2bf-d5bb-4dde-b915-b72de8c938a6</t>
        </is>
      </c>
      <c r="E6484" t="inlineStr">
        <is>
          <t>de9cb8ab-ef26-45d2-93a6-1d38dce92c96</t>
        </is>
      </c>
      <c r="F6484" t="n">
        <v>67</v>
      </c>
    </row>
    <row r="6485">
      <c r="A6485" t="inlineStr">
        <is>
          <t>eac0b0e9-d0ec-4117-8361-cde55838da88</t>
        </is>
      </c>
      <c r="B6485" t="inlineStr">
        <is>
          <t>44123940</t>
        </is>
      </c>
      <c r="C6485" t="inlineStr">
        <is>
          <t>CUTTING AND TRIMMINGS OF PLYWOOD OF WIDTH NOT EXCEEDING 5 CM</t>
        </is>
      </c>
      <c r="D6485" t="inlineStr">
        <is>
          <t>452ce2bf-d5bb-4dde-b915-b72de8c938a6</t>
        </is>
      </c>
      <c r="E6485" t="inlineStr">
        <is>
          <t>de9cb8ab-ef26-45d2-93a6-1d38dce92c96</t>
        </is>
      </c>
      <c r="F6485" t="n">
        <v>67</v>
      </c>
    </row>
    <row r="6486">
      <c r="A6486" t="inlineStr">
        <is>
          <t>ca993271-9a86-4791-b20d-4f86c28a932f</t>
        </is>
      </c>
      <c r="B6486" t="inlineStr">
        <is>
          <t>44123990</t>
        </is>
      </c>
      <c r="C6486" t="inlineStr">
        <is>
          <t>OTHER</t>
        </is>
      </c>
      <c r="D6486" t="inlineStr">
        <is>
          <t>452ce2bf-d5bb-4dde-b915-b72de8c938a6</t>
        </is>
      </c>
      <c r="E6486" t="inlineStr">
        <is>
          <t>de9cb8ab-ef26-45d2-93a6-1d38dce92c96</t>
        </is>
      </c>
      <c r="F6486" t="n">
        <v>67</v>
      </c>
    </row>
    <row r="6487">
      <c r="A6487" t="inlineStr">
        <is>
          <t>d33684b0-dfb7-4d04-b0b1-01d1ef46acd9</t>
        </is>
      </c>
      <c r="B6487" t="inlineStr">
        <is>
          <t>44124100</t>
        </is>
      </c>
      <c r="C6487" t="inlineStr">
        <is>
          <t>WITH AT LEAST ONE OUTER PLY OF TROPICAL WOOD</t>
        </is>
      </c>
      <c r="D6487" t="inlineStr">
        <is>
          <t>452ce2bf-d5bb-4dde-b915-b72de8c938a6</t>
        </is>
      </c>
      <c r="E6487" t="inlineStr">
        <is>
          <t>de9cb8ab-ef26-45d2-93a6-1d38dce92c96</t>
        </is>
      </c>
      <c r="F6487" t="n">
        <v>67</v>
      </c>
    </row>
    <row r="6488">
      <c r="A6488" t="inlineStr">
        <is>
          <t>376d55c8-17f2-4697-afdd-2b6b730fdf73</t>
        </is>
      </c>
      <c r="B6488" t="inlineStr">
        <is>
          <t>44124200</t>
        </is>
      </c>
      <c r="C6488" t="inlineStr">
        <is>
          <t>OTHER, WITH AT LEAST ONE OUTER PLY OF NON-CONIFEROUS WOOD</t>
        </is>
      </c>
      <c r="D6488" t="inlineStr">
        <is>
          <t>452ce2bf-d5bb-4dde-b915-b72de8c938a6</t>
        </is>
      </c>
      <c r="E6488" t="inlineStr">
        <is>
          <t>de9cb8ab-ef26-45d2-93a6-1d38dce92c96</t>
        </is>
      </c>
      <c r="F6488" t="n">
        <v>67</v>
      </c>
    </row>
    <row r="6489">
      <c r="A6489" t="inlineStr">
        <is>
          <t>651ccba5-a7c0-4e0d-a52a-bb53da2c7a1a</t>
        </is>
      </c>
      <c r="B6489" t="inlineStr">
        <is>
          <t>44124900</t>
        </is>
      </c>
      <c r="C6489" t="inlineStr">
        <is>
          <t>OTHER, WITH BOTH OUTER PLIES OF CONIFEROUS WOOD</t>
        </is>
      </c>
      <c r="D6489" t="inlineStr">
        <is>
          <t>452ce2bf-d5bb-4dde-b915-b72de8c938a6</t>
        </is>
      </c>
      <c r="E6489" t="inlineStr">
        <is>
          <t>de9cb8ab-ef26-45d2-93a6-1d38dce92c96</t>
        </is>
      </c>
      <c r="F6489" t="n">
        <v>67</v>
      </c>
    </row>
    <row r="6490">
      <c r="A6490" t="inlineStr">
        <is>
          <t>24e7c966-d07a-42b4-bfe3-1cd0dd5a79d1</t>
        </is>
      </c>
      <c r="B6490" t="inlineStr">
        <is>
          <t>44125100</t>
        </is>
      </c>
      <c r="C6490" t="inlineStr">
        <is>
          <t>WITH AT LEAST ONE OUTER PLY OF TROPICAL WOOD</t>
        </is>
      </c>
      <c r="D6490" t="inlineStr">
        <is>
          <t>452ce2bf-d5bb-4dde-b915-b72de8c938a6</t>
        </is>
      </c>
      <c r="E6490" t="inlineStr">
        <is>
          <t>de9cb8ab-ef26-45d2-93a6-1d38dce92c96</t>
        </is>
      </c>
      <c r="F6490" t="n">
        <v>67</v>
      </c>
    </row>
    <row r="6491">
      <c r="A6491" t="inlineStr">
        <is>
          <t>62ae540e-a307-43ed-a3d3-7adea0cea420</t>
        </is>
      </c>
      <c r="B6491" t="inlineStr">
        <is>
          <t>44125200</t>
        </is>
      </c>
      <c r="C6491" t="inlineStr">
        <is>
          <t>OTHER, WITH AT LEAST ONE OUTER PLY OF NON-CONIFEROUS WOOD</t>
        </is>
      </c>
      <c r="D6491" t="inlineStr">
        <is>
          <t>452ce2bf-d5bb-4dde-b915-b72de8c938a6</t>
        </is>
      </c>
      <c r="E6491" t="inlineStr">
        <is>
          <t>de9cb8ab-ef26-45d2-93a6-1d38dce92c96</t>
        </is>
      </c>
      <c r="F6491" t="n">
        <v>67</v>
      </c>
    </row>
    <row r="6492">
      <c r="A6492" t="inlineStr">
        <is>
          <t>79f8c1e2-09c6-4c18-ade6-df420305cef9</t>
        </is>
      </c>
      <c r="B6492" t="inlineStr">
        <is>
          <t>44125900</t>
        </is>
      </c>
      <c r="C6492" t="inlineStr">
        <is>
          <t>OTHER, WITH BOTH OUTER PLIES OF CONIFEROUS WOOD</t>
        </is>
      </c>
      <c r="D6492" t="inlineStr">
        <is>
          <t>452ce2bf-d5bb-4dde-b915-b72de8c938a6</t>
        </is>
      </c>
      <c r="E6492" t="inlineStr">
        <is>
          <t>de9cb8ab-ef26-45d2-93a6-1d38dce92c96</t>
        </is>
      </c>
      <c r="F6492" t="n">
        <v>67</v>
      </c>
    </row>
    <row r="6493">
      <c r="A6493" t="inlineStr">
        <is>
          <t>c7607239-3468-4360-91f2-4cd458a6afb0</t>
        </is>
      </c>
      <c r="B6493" t="inlineStr">
        <is>
          <t>44129110</t>
        </is>
      </c>
      <c r="C6493" t="inlineStr">
        <is>
          <t>DECORATIVE PLYWOOD</t>
        </is>
      </c>
      <c r="D6493" t="inlineStr">
        <is>
          <t>452ce2bf-d5bb-4dde-b915-b72de8c938a6</t>
        </is>
      </c>
      <c r="E6493" t="inlineStr">
        <is>
          <t>de9cb8ab-ef26-45d2-93a6-1d38dce92c96</t>
        </is>
      </c>
      <c r="F6493" t="n">
        <v>67</v>
      </c>
    </row>
    <row r="6494">
      <c r="A6494" t="inlineStr">
        <is>
          <t>4d75521e-398d-4051-bf00-feada537ed82</t>
        </is>
      </c>
      <c r="B6494" t="inlineStr">
        <is>
          <t>44129120</t>
        </is>
      </c>
      <c r="C6494" t="inlineStr">
        <is>
          <t>TEA CHEST PANELS, SHOOKS WHETHER OR NOT PACKED IN SETS</t>
        </is>
      </c>
      <c r="D6494" t="inlineStr">
        <is>
          <t>452ce2bf-d5bb-4dde-b915-b72de8c938a6</t>
        </is>
      </c>
      <c r="E6494" t="inlineStr">
        <is>
          <t>de9cb8ab-ef26-45d2-93a6-1d38dce92c96</t>
        </is>
      </c>
      <c r="F6494" t="n">
        <v>67</v>
      </c>
    </row>
    <row r="6495">
      <c r="A6495" t="inlineStr">
        <is>
          <t>0921cd2b-afd4-4842-8310-ea5dfdf09a57</t>
        </is>
      </c>
      <c r="B6495" t="inlineStr">
        <is>
          <t>44129130</t>
        </is>
      </c>
      <c r="C6495" t="inlineStr">
        <is>
          <t>MARINE AND AIRCRAFT PLYWOOD</t>
        </is>
      </c>
      <c r="D6495" t="inlineStr">
        <is>
          <t>452ce2bf-d5bb-4dde-b915-b72de8c938a6</t>
        </is>
      </c>
      <c r="E6495" t="inlineStr">
        <is>
          <t>de9cb8ab-ef26-45d2-93a6-1d38dce92c96</t>
        </is>
      </c>
      <c r="F6495" t="n">
        <v>67</v>
      </c>
    </row>
    <row r="6496">
      <c r="A6496" t="inlineStr">
        <is>
          <t>99ab8650-8685-4eee-af98-fdd5b623b0db</t>
        </is>
      </c>
      <c r="B6496" t="inlineStr">
        <is>
          <t>44129140</t>
        </is>
      </c>
      <c r="C6496" t="inlineStr">
        <is>
          <t>CUTTING AND TRIMMINGS OF PLYWOOD OF WIDTH NOT EXCEEDING 5 CM</t>
        </is>
      </c>
      <c r="D6496" t="inlineStr">
        <is>
          <t>452ce2bf-d5bb-4dde-b915-b72de8c938a6</t>
        </is>
      </c>
      <c r="E6496" t="inlineStr">
        <is>
          <t>de9cb8ab-ef26-45d2-93a6-1d38dce92c96</t>
        </is>
      </c>
      <c r="F6496" t="n">
        <v>67</v>
      </c>
    </row>
    <row r="6497">
      <c r="A6497" t="inlineStr">
        <is>
          <t>5319ea89-2e65-4477-b266-c9437b0c99aa</t>
        </is>
      </c>
      <c r="B6497" t="inlineStr">
        <is>
          <t>44129190</t>
        </is>
      </c>
      <c r="C6497" t="inlineStr">
        <is>
          <t>OTHER</t>
        </is>
      </c>
      <c r="D6497" t="inlineStr">
        <is>
          <t>452ce2bf-d5bb-4dde-b915-b72de8c938a6</t>
        </is>
      </c>
      <c r="E6497" t="inlineStr">
        <is>
          <t>de9cb8ab-ef26-45d2-93a6-1d38dce92c96</t>
        </is>
      </c>
      <c r="F6497" t="n">
        <v>67</v>
      </c>
    </row>
    <row r="6498">
      <c r="A6498" t="inlineStr">
        <is>
          <t>1603da02-f1cd-4c80-96ed-65c787ee030c</t>
        </is>
      </c>
      <c r="B6498" t="inlineStr">
        <is>
          <t>44129210</t>
        </is>
      </c>
      <c r="C6498" t="inlineStr">
        <is>
          <t>DECORATIVE PLYWOOD</t>
        </is>
      </c>
      <c r="D6498" t="inlineStr">
        <is>
          <t>452ce2bf-d5bb-4dde-b915-b72de8c938a6</t>
        </is>
      </c>
      <c r="E6498" t="inlineStr">
        <is>
          <t>de9cb8ab-ef26-45d2-93a6-1d38dce92c96</t>
        </is>
      </c>
      <c r="F6498" t="n">
        <v>67</v>
      </c>
    </row>
    <row r="6499">
      <c r="A6499" t="inlineStr">
        <is>
          <t>ab59a430-a142-48b2-8501-11f9c45fa2ed</t>
        </is>
      </c>
      <c r="B6499" t="inlineStr">
        <is>
          <t>44129220</t>
        </is>
      </c>
      <c r="C6499" t="inlineStr">
        <is>
          <t>TEA CHEST PANELS, SHOOKS WHETHER OR NOT PACKED IN SETS IN SETS</t>
        </is>
      </c>
      <c r="D6499" t="inlineStr">
        <is>
          <t>452ce2bf-d5bb-4dde-b915-b72de8c938a6</t>
        </is>
      </c>
      <c r="E6499" t="inlineStr">
        <is>
          <t>de9cb8ab-ef26-45d2-93a6-1d38dce92c96</t>
        </is>
      </c>
      <c r="F6499" t="n">
        <v>67</v>
      </c>
    </row>
    <row r="6500">
      <c r="A6500" t="inlineStr">
        <is>
          <t>70dbf41e-1416-46a6-a3fa-ffa5ecdde359</t>
        </is>
      </c>
      <c r="B6500" t="inlineStr">
        <is>
          <t>44129230</t>
        </is>
      </c>
      <c r="C6500" t="inlineStr">
        <is>
          <t>MARINE AND AIRCRAFT PLYWOOD</t>
        </is>
      </c>
      <c r="D6500" t="inlineStr">
        <is>
          <t>452ce2bf-d5bb-4dde-b915-b72de8c938a6</t>
        </is>
      </c>
      <c r="E6500" t="inlineStr">
        <is>
          <t>de9cb8ab-ef26-45d2-93a6-1d38dce92c96</t>
        </is>
      </c>
      <c r="F6500" t="n">
        <v>67</v>
      </c>
    </row>
    <row r="6501">
      <c r="A6501" t="inlineStr">
        <is>
          <t>4bdcfc3b-7cd6-4df7-b66b-089131cc7617</t>
        </is>
      </c>
      <c r="B6501" t="inlineStr">
        <is>
          <t>44129240</t>
        </is>
      </c>
      <c r="C6501" t="inlineStr">
        <is>
          <t>CUTTING AND TRIMMINGS OF PLYWOOD OF WIDTH NOT EXCEEDING 5 CM</t>
        </is>
      </c>
      <c r="D6501" t="inlineStr">
        <is>
          <t>452ce2bf-d5bb-4dde-b915-b72de8c938a6</t>
        </is>
      </c>
      <c r="E6501" t="inlineStr">
        <is>
          <t>de9cb8ab-ef26-45d2-93a6-1d38dce92c96</t>
        </is>
      </c>
      <c r="F6501" t="n">
        <v>67</v>
      </c>
    </row>
    <row r="6502">
      <c r="A6502" t="inlineStr">
        <is>
          <t>1b90f87c-06e9-42a6-82f8-86b50c50f398</t>
        </is>
      </c>
      <c r="B6502" t="inlineStr">
        <is>
          <t>44129250</t>
        </is>
      </c>
      <c r="C6502" t="inlineStr">
        <is>
          <t>PLYWOOD, VENEERED PANELS AND SIMILAR LAMINATED WOOD - OTHER : WITH AT LEAST ONE PLY OF TROPICAL WOOD SPECIFIED IN SUB-HEADING NOTE 1 TO THIS CHAPTER: CUTTINGS AND TRIMMINGS OF PLYWOOD OF WIDTH NOT EXCEEDING 5 CM</t>
        </is>
      </c>
      <c r="D6502" t="inlineStr">
        <is>
          <t>452ce2bf-d5bb-4dde-b915-b72de8c938a6</t>
        </is>
      </c>
      <c r="E6502" t="inlineStr">
        <is>
          <t>de9cb8ab-ef26-45d2-93a6-1d38dce92c96</t>
        </is>
      </c>
      <c r="F6502" t="n">
        <v>67</v>
      </c>
    </row>
    <row r="6503">
      <c r="A6503" t="inlineStr">
        <is>
          <t>3764c123-acb2-4334-8011-f52ff251f212</t>
        </is>
      </c>
      <c r="B6503" t="inlineStr">
        <is>
          <t>44129290</t>
        </is>
      </c>
      <c r="C6503" t="inlineStr">
        <is>
          <t>OTHER</t>
        </is>
      </c>
      <c r="D6503" t="inlineStr">
        <is>
          <t>452ce2bf-d5bb-4dde-b915-b72de8c938a6</t>
        </is>
      </c>
      <c r="E6503" t="inlineStr">
        <is>
          <t>de9cb8ab-ef26-45d2-93a6-1d38dce92c96</t>
        </is>
      </c>
      <c r="F6503" t="n">
        <v>67</v>
      </c>
    </row>
    <row r="6504">
      <c r="A6504" t="inlineStr">
        <is>
          <t>cc4f4912-2afb-4049-bd62-09603890707a</t>
        </is>
      </c>
      <c r="B6504" t="inlineStr">
        <is>
          <t>44129310</t>
        </is>
      </c>
      <c r="C6504" t="inlineStr">
        <is>
          <t>PLYWOOD, VENEERED PANELS AND SIMILAR LAMINATED WOOD - OTHER : OTHER, CONTAINING AT LEAST ONE LAYER OF PARTICLE BOARD: DECORATIVE PLYWOOD</t>
        </is>
      </c>
      <c r="D6504" t="inlineStr">
        <is>
          <t>452ce2bf-d5bb-4dde-b915-b72de8c938a6</t>
        </is>
      </c>
      <c r="E6504" t="inlineStr">
        <is>
          <t>de9cb8ab-ef26-45d2-93a6-1d38dce92c96</t>
        </is>
      </c>
      <c r="F6504" t="n">
        <v>67</v>
      </c>
    </row>
    <row r="6505">
      <c r="A6505" t="inlineStr">
        <is>
          <t>30de80a7-48f1-4ce0-94ea-6cb254cf419c</t>
        </is>
      </c>
      <c r="B6505" t="inlineStr">
        <is>
          <t>44129320</t>
        </is>
      </c>
      <c r="C6505" t="inlineStr">
        <is>
          <t>PLYWOOD, VENEERED PANELS AND SIMILAR LAMINATED WOOD - OTHER : OTHER, CONTAINING AT LEAST ONE LAYER OF PARTICLE BOARD: TEA CHEST PANELS OR SHOOKS, PACKED IN SETS</t>
        </is>
      </c>
      <c r="D6505" t="inlineStr">
        <is>
          <t>452ce2bf-d5bb-4dde-b915-b72de8c938a6</t>
        </is>
      </c>
      <c r="E6505" t="inlineStr">
        <is>
          <t>de9cb8ab-ef26-45d2-93a6-1d38dce92c96</t>
        </is>
      </c>
      <c r="F6505" t="n">
        <v>67</v>
      </c>
    </row>
    <row r="6506">
      <c r="A6506" t="inlineStr">
        <is>
          <t>e1d23ffe-e760-4a45-93cb-ebf9b34e890c</t>
        </is>
      </c>
      <c r="B6506" t="inlineStr">
        <is>
          <t>44129330</t>
        </is>
      </c>
      <c r="C6506" t="inlineStr">
        <is>
          <t>PLYWOOD, VENEERED PANELS AND SIMILAR LAMINATED WOOD - OTHER : OTHER, CONTAINING AT LEAST ONE LAYER OF PARTICLE BOARD: MARINE AND AIRCRAFT PLYWOOD</t>
        </is>
      </c>
      <c r="D6506" t="inlineStr">
        <is>
          <t>452ce2bf-d5bb-4dde-b915-b72de8c938a6</t>
        </is>
      </c>
      <c r="E6506" t="inlineStr">
        <is>
          <t>de9cb8ab-ef26-45d2-93a6-1d38dce92c96</t>
        </is>
      </c>
      <c r="F6506" t="n">
        <v>67</v>
      </c>
    </row>
    <row r="6507">
      <c r="A6507" t="inlineStr">
        <is>
          <t>7b00c36a-0b11-4235-8850-1dbd54e4750c</t>
        </is>
      </c>
      <c r="B6507" t="inlineStr">
        <is>
          <t>44129340</t>
        </is>
      </c>
      <c r="C6507" t="inlineStr">
        <is>
          <t>PLYWOOD, VENEERED PANELS AND SIMILAR LAMINATED WOOD - OTHER : OTHER, CONTAINING AT LEAST ONE LAYER OF PARTICLE BOARD: CUTTINGS AND TRIMMINGS OF PLYWOOD OF WIDTH NOT EXCEEDING 5 CM</t>
        </is>
      </c>
      <c r="D6507" t="inlineStr">
        <is>
          <t>452ce2bf-d5bb-4dde-b915-b72de8c938a6</t>
        </is>
      </c>
      <c r="E6507" t="inlineStr">
        <is>
          <t>de9cb8ab-ef26-45d2-93a6-1d38dce92c96</t>
        </is>
      </c>
      <c r="F6507" t="n">
        <v>67</v>
      </c>
    </row>
    <row r="6508">
      <c r="A6508" t="inlineStr">
        <is>
          <t>5bf96bd9-17f1-4f37-8747-09430b261578</t>
        </is>
      </c>
      <c r="B6508" t="inlineStr">
        <is>
          <t>44129390</t>
        </is>
      </c>
      <c r="C6508" t="inlineStr">
        <is>
          <t>PLYWOOD, VENEERED PANELS AND SIMILAR LAMINATED WOOD - OTHER : OTHER, CONTAINING AT LEAST ONE LAYER OF PARTICLE BOARD: OTHER</t>
        </is>
      </c>
      <c r="D6508" t="inlineStr">
        <is>
          <t>452ce2bf-d5bb-4dde-b915-b72de8c938a6</t>
        </is>
      </c>
      <c r="E6508" t="inlineStr">
        <is>
          <t>de9cb8ab-ef26-45d2-93a6-1d38dce92c96</t>
        </is>
      </c>
      <c r="F6508" t="n">
        <v>67</v>
      </c>
    </row>
    <row r="6509">
      <c r="A6509" t="inlineStr">
        <is>
          <t>b4655057-94fb-4085-a243-c4d25903c27c</t>
        </is>
      </c>
      <c r="B6509" t="inlineStr">
        <is>
          <t>44129400</t>
        </is>
      </c>
      <c r="C6509" t="inlineStr">
        <is>
          <t>PLYWOOD, VENEERED PANELS AND SIMILAR LAMINATED WOOD - OTHER: -- BLOCKBOARD, LAMINBOARD AND BATTENBOARD</t>
        </is>
      </c>
      <c r="D6509" t="inlineStr">
        <is>
          <t>452ce2bf-d5bb-4dde-b915-b72de8c938a6</t>
        </is>
      </c>
      <c r="E6509" t="inlineStr">
        <is>
          <t>de9cb8ab-ef26-45d2-93a6-1d38dce92c96</t>
        </is>
      </c>
      <c r="F6509" t="n">
        <v>67</v>
      </c>
    </row>
    <row r="6510">
      <c r="A6510" t="inlineStr">
        <is>
          <t>6e6e4fcc-6a7f-4035-ab4f-9a3957c22706</t>
        </is>
      </c>
      <c r="B6510" t="inlineStr">
        <is>
          <t>44129910</t>
        </is>
      </c>
      <c r="C6510" t="inlineStr">
        <is>
          <t>DECORATIVE PLYWOOD</t>
        </is>
      </c>
      <c r="D6510" t="inlineStr">
        <is>
          <t>452ce2bf-d5bb-4dde-b915-b72de8c938a6</t>
        </is>
      </c>
      <c r="E6510" t="inlineStr">
        <is>
          <t>de9cb8ab-ef26-45d2-93a6-1d38dce92c96</t>
        </is>
      </c>
      <c r="F6510" t="n">
        <v>67</v>
      </c>
    </row>
    <row r="6511">
      <c r="A6511" t="inlineStr">
        <is>
          <t>55949dc3-2833-4741-82e2-eedf627fbd89</t>
        </is>
      </c>
      <c r="B6511" t="inlineStr">
        <is>
          <t>44129920</t>
        </is>
      </c>
      <c r="C6511" t="inlineStr">
        <is>
          <t>TEA CHEST PANELS, SHOOKS WHETHER OR NOT PACKED IN SETS</t>
        </is>
      </c>
      <c r="D6511" t="inlineStr">
        <is>
          <t>452ce2bf-d5bb-4dde-b915-b72de8c938a6</t>
        </is>
      </c>
      <c r="E6511" t="inlineStr">
        <is>
          <t>de9cb8ab-ef26-45d2-93a6-1d38dce92c96</t>
        </is>
      </c>
      <c r="F6511" t="n">
        <v>67</v>
      </c>
    </row>
    <row r="6512">
      <c r="A6512" t="inlineStr">
        <is>
          <t>e850f5cb-1f4f-458d-8ed1-28fe610f5b47</t>
        </is>
      </c>
      <c r="B6512" t="inlineStr">
        <is>
          <t>44129930</t>
        </is>
      </c>
      <c r="C6512" t="inlineStr">
        <is>
          <t>MARINE AND AIRCRAFT PLYWOOD</t>
        </is>
      </c>
      <c r="D6512" t="inlineStr">
        <is>
          <t>452ce2bf-d5bb-4dde-b915-b72de8c938a6</t>
        </is>
      </c>
      <c r="E6512" t="inlineStr">
        <is>
          <t>de9cb8ab-ef26-45d2-93a6-1d38dce92c96</t>
        </is>
      </c>
      <c r="F6512" t="n">
        <v>67</v>
      </c>
    </row>
    <row r="6513">
      <c r="A6513" t="inlineStr">
        <is>
          <t>0087655f-f715-471f-b18b-4cf47b0bf1f2</t>
        </is>
      </c>
      <c r="B6513" t="inlineStr">
        <is>
          <t>44129940</t>
        </is>
      </c>
      <c r="C6513" t="inlineStr">
        <is>
          <t>CUTTING AND TRIMMINGS OF PLYWOOD OF WIDTH NOT EXCEEDING 5 CM</t>
        </is>
      </c>
      <c r="D6513" t="inlineStr">
        <is>
          <t>452ce2bf-d5bb-4dde-b915-b72de8c938a6</t>
        </is>
      </c>
      <c r="E6513" t="inlineStr">
        <is>
          <t>de9cb8ab-ef26-45d2-93a6-1d38dce92c96</t>
        </is>
      </c>
      <c r="F6513" t="n">
        <v>67</v>
      </c>
    </row>
    <row r="6514">
      <c r="A6514" t="inlineStr">
        <is>
          <t>341f2195-d7ea-4e51-9952-0a8cd5699776</t>
        </is>
      </c>
      <c r="B6514" t="inlineStr">
        <is>
          <t>44129950</t>
        </is>
      </c>
      <c r="C6514" t="inlineStr">
        <is>
          <t>PLYWOOD, VENEERED PANELS AND SIMILAR LAMINATED WOOD - OTHER : OTHER : CUTTINGS AND TRIMMINGS OF PLYWOOD OF WIDTH NOT EXCEEDING 5 CM</t>
        </is>
      </c>
      <c r="D6514" t="inlineStr">
        <is>
          <t>452ce2bf-d5bb-4dde-b915-b72de8c938a6</t>
        </is>
      </c>
      <c r="E6514" t="inlineStr">
        <is>
          <t>de9cb8ab-ef26-45d2-93a6-1d38dce92c96</t>
        </is>
      </c>
      <c r="F6514" t="n">
        <v>67</v>
      </c>
    </row>
    <row r="6515">
      <c r="A6515" t="inlineStr">
        <is>
          <t>3c6549e7-93d6-46c4-80ab-91f2184f9299</t>
        </is>
      </c>
      <c r="B6515" t="inlineStr">
        <is>
          <t>44129990</t>
        </is>
      </c>
      <c r="C6515" t="inlineStr">
        <is>
          <t>OTHER</t>
        </is>
      </c>
      <c r="D6515" t="inlineStr">
        <is>
          <t>452ce2bf-d5bb-4dde-b915-b72de8c938a6</t>
        </is>
      </c>
      <c r="E6515" t="inlineStr">
        <is>
          <t>de9cb8ab-ef26-45d2-93a6-1d38dce92c96</t>
        </is>
      </c>
      <c r="F6515" t="n">
        <v>67</v>
      </c>
    </row>
    <row r="6516">
      <c r="A6516" t="inlineStr">
        <is>
          <t>2cacff52-cd2c-4a0f-8e43-eca92d78d185</t>
        </is>
      </c>
      <c r="B6516" t="inlineStr">
        <is>
          <t>44130000</t>
        </is>
      </c>
      <c r="C6516" t="inlineStr">
        <is>
          <t>DENSIFIED WOOD, IN BLOCKS, PLATES, STRIPS,OR PROFILE SHAPES</t>
        </is>
      </c>
      <c r="D6516" t="inlineStr">
        <is>
          <t>452ce2bf-d5bb-4dde-b915-b72de8c938a6</t>
        </is>
      </c>
      <c r="E6516" t="inlineStr">
        <is>
          <t>8fdbe688-b102-4469-9e66-e6bf2dab239d</t>
        </is>
      </c>
      <c r="F6516" t="n">
        <v>67</v>
      </c>
    </row>
    <row r="6517">
      <c r="A6517" t="inlineStr">
        <is>
          <t>e3c39e42-08e4-418b-972d-dc852e99c737</t>
        </is>
      </c>
      <c r="B6517" t="inlineStr">
        <is>
          <t>44140000</t>
        </is>
      </c>
      <c r="C6517" t="inlineStr">
        <is>
          <t>WOODEN FRAMES FOR PAINTINGS, PHOTOGRAPHS, MIRRORS OR SIMILAR OBJECTS</t>
        </is>
      </c>
      <c r="D6517" t="inlineStr">
        <is>
          <t>452ce2bf-d5bb-4dde-b915-b72de8c938a6</t>
        </is>
      </c>
      <c r="E6517" t="inlineStr">
        <is>
          <t>860f1ad2-397f-488c-8c60-8faf31e59adf</t>
        </is>
      </c>
      <c r="F6517" t="n">
        <v>67</v>
      </c>
    </row>
    <row r="6518">
      <c r="A6518" t="inlineStr">
        <is>
          <t>5f691c08-e4f4-4275-9848-f749ba614af0</t>
        </is>
      </c>
      <c r="B6518" t="inlineStr">
        <is>
          <t>44141000</t>
        </is>
      </c>
      <c r="C6518" t="inlineStr">
        <is>
          <t>OF TROPIC WOOD</t>
        </is>
      </c>
      <c r="D6518" t="inlineStr">
        <is>
          <t>452ce2bf-d5bb-4dde-b915-b72de8c938a6</t>
        </is>
      </c>
      <c r="E6518" t="inlineStr">
        <is>
          <t>860f1ad2-397f-488c-8c60-8faf31e59adf</t>
        </is>
      </c>
      <c r="F6518" t="n">
        <v>67</v>
      </c>
    </row>
    <row r="6519">
      <c r="A6519" t="inlineStr">
        <is>
          <t>a05e902b-6c25-4594-86e5-faad928e5e02</t>
        </is>
      </c>
      <c r="B6519" t="inlineStr">
        <is>
          <t>44149000</t>
        </is>
      </c>
      <c r="C6519" t="inlineStr">
        <is>
          <t>OTHER</t>
        </is>
      </c>
      <c r="D6519" t="inlineStr">
        <is>
          <t>452ce2bf-d5bb-4dde-b915-b72de8c938a6</t>
        </is>
      </c>
      <c r="E6519" t="inlineStr">
        <is>
          <t>860f1ad2-397f-488c-8c60-8faf31e59adf</t>
        </is>
      </c>
      <c r="F6519" t="n">
        <v>67</v>
      </c>
    </row>
    <row r="6520">
      <c r="A6520" t="inlineStr">
        <is>
          <t>08f9d38a-5f32-4169-9295-91b92e67f52a</t>
        </is>
      </c>
      <c r="B6520" t="inlineStr">
        <is>
          <t>44151000</t>
        </is>
      </c>
      <c r="C6520" t="inlineStr">
        <is>
          <t>CASES, BOXES, CRATES, DRUMS AND SIMILAR PACKINGS, CABLE-DRUMS</t>
        </is>
      </c>
      <c r="D6520" t="inlineStr">
        <is>
          <t>452ce2bf-d5bb-4dde-b915-b72de8c938a6</t>
        </is>
      </c>
      <c r="E6520" t="inlineStr">
        <is>
          <t>e5d8d07d-af81-4db0-928b-4bdf4b36a59c</t>
        </is>
      </c>
      <c r="F6520" t="n">
        <v>67</v>
      </c>
    </row>
    <row r="6521">
      <c r="A6521" t="inlineStr">
        <is>
          <t>158323c6-fb21-4dd6-bc90-7c2cbce3038c</t>
        </is>
      </c>
      <c r="B6521" t="inlineStr">
        <is>
          <t>44152000</t>
        </is>
      </c>
      <c r="C6521" t="inlineStr">
        <is>
          <t>PALLETS, BOX PALLETS AND OTHER LOAD BOARDS, PALLET COLLARS</t>
        </is>
      </c>
      <c r="D6521" t="inlineStr">
        <is>
          <t>452ce2bf-d5bb-4dde-b915-b72de8c938a6</t>
        </is>
      </c>
      <c r="E6521" t="inlineStr">
        <is>
          <t>e5d8d07d-af81-4db0-928b-4bdf4b36a59c</t>
        </is>
      </c>
      <c r="F6521" t="n">
        <v>67</v>
      </c>
    </row>
    <row r="6522">
      <c r="A6522" t="inlineStr">
        <is>
          <t>e1b9e285-3940-48b1-b4c8-793548c3d464</t>
        </is>
      </c>
      <c r="B6522" t="inlineStr">
        <is>
          <t>44160010</t>
        </is>
      </c>
      <c r="C6522" t="inlineStr">
        <is>
          <t>CASKS, BARRELS, VATS AND TUBS</t>
        </is>
      </c>
      <c r="D6522" t="inlineStr">
        <is>
          <t>452ce2bf-d5bb-4dde-b915-b72de8c938a6</t>
        </is>
      </c>
      <c r="E6522" t="inlineStr">
        <is>
          <t>db894f47-ad77-4996-afce-a2d19a9f1c8b</t>
        </is>
      </c>
      <c r="F6522" t="n">
        <v>67</v>
      </c>
    </row>
    <row r="6523">
      <c r="A6523" t="inlineStr">
        <is>
          <t>a8d937a9-de72-48ad-ae24-84ebd491ef8b</t>
        </is>
      </c>
      <c r="B6523" t="inlineStr">
        <is>
          <t>44160020</t>
        </is>
      </c>
      <c r="C6523" t="inlineStr">
        <is>
          <t>OTHER COOPERS' PRODUCTS</t>
        </is>
      </c>
      <c r="D6523" t="inlineStr">
        <is>
          <t>452ce2bf-d5bb-4dde-b915-b72de8c938a6</t>
        </is>
      </c>
      <c r="E6523" t="inlineStr">
        <is>
          <t>db894f47-ad77-4996-afce-a2d19a9f1c8b</t>
        </is>
      </c>
      <c r="F6523" t="n">
        <v>67</v>
      </c>
    </row>
    <row r="6524">
      <c r="A6524" t="inlineStr">
        <is>
          <t>25e6ca31-5342-493d-8395-a9d6bb6ab7d4</t>
        </is>
      </c>
      <c r="B6524" t="inlineStr">
        <is>
          <t>44160091</t>
        </is>
      </c>
      <c r="C6524" t="inlineStr">
        <is>
          <t>RIVEN OR SAWN STAVES OF WOOD NOT FURTHER PREPARED</t>
        </is>
      </c>
      <c r="D6524" t="inlineStr">
        <is>
          <t>452ce2bf-d5bb-4dde-b915-b72de8c938a6</t>
        </is>
      </c>
      <c r="E6524" t="inlineStr">
        <is>
          <t>db894f47-ad77-4996-afce-a2d19a9f1c8b</t>
        </is>
      </c>
      <c r="F6524" t="n">
        <v>67</v>
      </c>
    </row>
    <row r="6525">
      <c r="A6525" t="inlineStr">
        <is>
          <t>3d2baf89-f289-4b7d-aaaf-f8260640d7ed</t>
        </is>
      </c>
      <c r="B6525" t="inlineStr">
        <is>
          <t>44160099</t>
        </is>
      </c>
      <c r="C6525" t="inlineStr">
        <is>
          <t>OTHER</t>
        </is>
      </c>
      <c r="D6525" t="inlineStr">
        <is>
          <t>452ce2bf-d5bb-4dde-b915-b72de8c938a6</t>
        </is>
      </c>
      <c r="E6525" t="inlineStr">
        <is>
          <t>db894f47-ad77-4996-afce-a2d19a9f1c8b</t>
        </is>
      </c>
      <c r="F6525" t="n">
        <v>67</v>
      </c>
    </row>
    <row r="6526">
      <c r="A6526" t="inlineStr">
        <is>
          <t>5ae6f835-66b5-4ef2-846e-b6bdcceafa3d</t>
        </is>
      </c>
      <c r="B6526" t="inlineStr">
        <is>
          <t>44170000</t>
        </is>
      </c>
      <c r="C6526" t="inlineStr">
        <is>
          <t>TOOLS, TOOL BODIES, TOOL HANDLES, BROOM OR BRUSH BODIES AND HANDLES, OF WOOD; BOOT OR SHOE LASTS AND TREES, OF WOOD</t>
        </is>
      </c>
      <c r="D6526" t="inlineStr">
        <is>
          <t>452ce2bf-d5bb-4dde-b915-b72de8c938a6</t>
        </is>
      </c>
      <c r="E6526" t="inlineStr">
        <is>
          <t>0f1fac05-5f44-4c73-8f3b-8d01f07de801</t>
        </is>
      </c>
      <c r="F6526" t="n">
        <v>67</v>
      </c>
    </row>
    <row r="6527">
      <c r="A6527" t="inlineStr">
        <is>
          <t>7e694c11-6cf0-4c5c-bae4-0610b800c2be</t>
        </is>
      </c>
      <c r="B6527" t="inlineStr">
        <is>
          <t>44181000</t>
        </is>
      </c>
      <c r="C6527" t="inlineStr">
        <is>
          <t>BUILDERS` JOINERY AND CARPENTRY OF WOOD, INCLUDING CELLULAR WOOD PANELS, ASSEMBLED FLOORING PANELS, SHINGLES AND SHAKES WINDOWS, FRENCH-WINDOWS AND THEIR FRAMES</t>
        </is>
      </c>
      <c r="D6527" t="inlineStr">
        <is>
          <t>452ce2bf-d5bb-4dde-b915-b72de8c938a6</t>
        </is>
      </c>
      <c r="E6527" t="inlineStr">
        <is>
          <t>1c5a024e-d283-4d18-8fb0-58bd1d650646</t>
        </is>
      </c>
      <c r="F6527" t="n">
        <v>67</v>
      </c>
    </row>
    <row r="6528">
      <c r="A6528" t="inlineStr">
        <is>
          <t>7035ec1b-553e-4859-a4bd-2d1d69965650</t>
        </is>
      </c>
      <c r="B6528" t="inlineStr">
        <is>
          <t>44181100</t>
        </is>
      </c>
      <c r="C6528" t="inlineStr">
        <is>
          <t>OF TROPICAL WOOD</t>
        </is>
      </c>
      <c r="D6528" t="inlineStr">
        <is>
          <t>452ce2bf-d5bb-4dde-b915-b72de8c938a6</t>
        </is>
      </c>
      <c r="E6528" t="inlineStr">
        <is>
          <t>1c5a024e-d283-4d18-8fb0-58bd1d650646</t>
        </is>
      </c>
      <c r="F6528" t="n">
        <v>67</v>
      </c>
    </row>
    <row r="6529">
      <c r="A6529" t="inlineStr">
        <is>
          <t>d79b7ada-eb1e-4ad2-bba6-af4d254aa419</t>
        </is>
      </c>
      <c r="B6529" t="inlineStr">
        <is>
          <t>44181900</t>
        </is>
      </c>
      <c r="C6529" t="inlineStr">
        <is>
          <t>OTHER</t>
        </is>
      </c>
      <c r="D6529" t="inlineStr">
        <is>
          <t>452ce2bf-d5bb-4dde-b915-b72de8c938a6</t>
        </is>
      </c>
      <c r="E6529" t="inlineStr">
        <is>
          <t>1c5a024e-d283-4d18-8fb0-58bd1d650646</t>
        </is>
      </c>
      <c r="F6529" t="n">
        <v>67</v>
      </c>
    </row>
    <row r="6530">
      <c r="A6530" t="inlineStr">
        <is>
          <t>609c55fb-7cd4-429a-8294-1f3d8aacb8ac</t>
        </is>
      </c>
      <c r="B6530" t="inlineStr">
        <is>
          <t>44182010</t>
        </is>
      </c>
      <c r="C6530" t="inlineStr">
        <is>
          <t>BUILDERS` JOINERY AND CARPENTRY OF WOOD, INCLUDING CELLULAR WOOD PANELS, ASSEMBLED FLOORING PANELS, SHINGLES AND SHAKES - DOORS AND THEIR FRAMES AND THRESHOLDS: FLUSH DOORS</t>
        </is>
      </c>
      <c r="D6530" t="inlineStr">
        <is>
          <t>452ce2bf-d5bb-4dde-b915-b72de8c938a6</t>
        </is>
      </c>
      <c r="E6530" t="inlineStr">
        <is>
          <t>1c5a024e-d283-4d18-8fb0-58bd1d650646</t>
        </is>
      </c>
      <c r="F6530" t="n">
        <v>67</v>
      </c>
    </row>
    <row r="6531">
      <c r="A6531" t="inlineStr">
        <is>
          <t>6ad632d1-a93e-4bee-98fd-e43dc07a3e4a</t>
        </is>
      </c>
      <c r="B6531" t="inlineStr">
        <is>
          <t>44182020</t>
        </is>
      </c>
      <c r="C6531" t="inlineStr">
        <is>
          <t>BUILDERS` JOINERY AND CARPENTRY OF WOOD, INCLUDING CELLULAR WOOD PANELS, ASSEMBLED FLOORING PANELS, SHINGLES AND SHAKES - DOORS AND THEIR FRAMES AND THRESHOLDS: FRAMES AND THRESHOLDS OF FLUSH DOORS</t>
        </is>
      </c>
      <c r="D6531" t="inlineStr">
        <is>
          <t>452ce2bf-d5bb-4dde-b915-b72de8c938a6</t>
        </is>
      </c>
      <c r="E6531" t="inlineStr">
        <is>
          <t>1c5a024e-d283-4d18-8fb0-58bd1d650646</t>
        </is>
      </c>
      <c r="F6531" t="n">
        <v>67</v>
      </c>
    </row>
    <row r="6532">
      <c r="A6532" t="inlineStr">
        <is>
          <t>0b94cc8d-8983-425b-aa66-304e3825b330</t>
        </is>
      </c>
      <c r="B6532" t="inlineStr">
        <is>
          <t>44182090</t>
        </is>
      </c>
      <c r="C6532" t="inlineStr">
        <is>
          <t>BUILDERS` JOINERY AND CARPENTRY OF WOOD, INCLUDING CELLULAR WOOD PANELS, ASSEMBLED FLOORING PANELS, SHINGLES AND SHAKES - DOORS AND THEIR FRAMES AND THRESHOLDS: OTHER</t>
        </is>
      </c>
      <c r="D6532" t="inlineStr">
        <is>
          <t>452ce2bf-d5bb-4dde-b915-b72de8c938a6</t>
        </is>
      </c>
      <c r="E6532" t="inlineStr">
        <is>
          <t>1c5a024e-d283-4d18-8fb0-58bd1d650646</t>
        </is>
      </c>
      <c r="F6532" t="n">
        <v>67</v>
      </c>
    </row>
    <row r="6533">
      <c r="A6533" t="inlineStr">
        <is>
          <t>9568b8da-1fbf-4327-893f-b4bacdd45a63</t>
        </is>
      </c>
      <c r="B6533" t="inlineStr">
        <is>
          <t>44182110</t>
        </is>
      </c>
      <c r="C6533" t="inlineStr">
        <is>
          <t>FLUSH DOORS</t>
        </is>
      </c>
      <c r="D6533" t="inlineStr">
        <is>
          <t>452ce2bf-d5bb-4dde-b915-b72de8c938a6</t>
        </is>
      </c>
      <c r="E6533" t="inlineStr">
        <is>
          <t>1c5a024e-d283-4d18-8fb0-58bd1d650646</t>
        </is>
      </c>
      <c r="F6533" t="n">
        <v>67</v>
      </c>
    </row>
    <row r="6534">
      <c r="A6534" t="inlineStr">
        <is>
          <t>b23f2753-68a0-48af-8d82-bd4bfece5139</t>
        </is>
      </c>
      <c r="B6534" t="inlineStr">
        <is>
          <t>44182120</t>
        </is>
      </c>
      <c r="C6534" t="inlineStr">
        <is>
          <t>FRAMES AND THRESHOLDS OF FLUSH DOORS</t>
        </is>
      </c>
      <c r="D6534" t="inlineStr">
        <is>
          <t>452ce2bf-d5bb-4dde-b915-b72de8c938a6</t>
        </is>
      </c>
      <c r="E6534" t="inlineStr">
        <is>
          <t>1c5a024e-d283-4d18-8fb0-58bd1d650646</t>
        </is>
      </c>
      <c r="F6534" t="n">
        <v>67</v>
      </c>
    </row>
    <row r="6535">
      <c r="A6535" t="inlineStr">
        <is>
          <t>bb34fb32-94fb-4a6d-8c64-37260e31b834</t>
        </is>
      </c>
      <c r="B6535" t="inlineStr">
        <is>
          <t>44182190</t>
        </is>
      </c>
      <c r="C6535" t="inlineStr">
        <is>
          <t>OTHER</t>
        </is>
      </c>
      <c r="D6535" t="inlineStr">
        <is>
          <t>452ce2bf-d5bb-4dde-b915-b72de8c938a6</t>
        </is>
      </c>
      <c r="E6535" t="inlineStr">
        <is>
          <t>1c5a024e-d283-4d18-8fb0-58bd1d650646</t>
        </is>
      </c>
      <c r="F6535" t="n">
        <v>67</v>
      </c>
    </row>
    <row r="6536">
      <c r="A6536" t="inlineStr">
        <is>
          <t>8d562a10-fb6d-48f7-967a-bc4d8b1af267</t>
        </is>
      </c>
      <c r="B6536" t="inlineStr">
        <is>
          <t>44182910</t>
        </is>
      </c>
      <c r="C6536" t="inlineStr">
        <is>
          <t>FLUSH DOORS</t>
        </is>
      </c>
      <c r="D6536" t="inlineStr">
        <is>
          <t>452ce2bf-d5bb-4dde-b915-b72de8c938a6</t>
        </is>
      </c>
      <c r="E6536" t="inlineStr">
        <is>
          <t>1c5a024e-d283-4d18-8fb0-58bd1d650646</t>
        </is>
      </c>
      <c r="F6536" t="n">
        <v>67</v>
      </c>
    </row>
    <row r="6537">
      <c r="A6537" t="inlineStr">
        <is>
          <t>99b313bb-3eae-412d-85ec-2a9d3b9cbe7f</t>
        </is>
      </c>
      <c r="B6537" t="inlineStr">
        <is>
          <t>44182920</t>
        </is>
      </c>
      <c r="C6537" t="inlineStr">
        <is>
          <t>FRAMES AND THRESHOLDS OF FLUSH DOORS</t>
        </is>
      </c>
      <c r="D6537" t="inlineStr">
        <is>
          <t>452ce2bf-d5bb-4dde-b915-b72de8c938a6</t>
        </is>
      </c>
      <c r="E6537" t="inlineStr">
        <is>
          <t>1c5a024e-d283-4d18-8fb0-58bd1d650646</t>
        </is>
      </c>
      <c r="F6537" t="n">
        <v>67</v>
      </c>
    </row>
    <row r="6538">
      <c r="A6538" t="inlineStr">
        <is>
          <t>42b7dc56-2f86-44df-9b7a-5724d3ff1c45</t>
        </is>
      </c>
      <c r="B6538" t="inlineStr">
        <is>
          <t>44182990</t>
        </is>
      </c>
      <c r="C6538" t="inlineStr">
        <is>
          <t>OTHER</t>
        </is>
      </c>
      <c r="D6538" t="inlineStr">
        <is>
          <t>452ce2bf-d5bb-4dde-b915-b72de8c938a6</t>
        </is>
      </c>
      <c r="E6538" t="inlineStr">
        <is>
          <t>1c5a024e-d283-4d18-8fb0-58bd1d650646</t>
        </is>
      </c>
      <c r="F6538" t="n">
        <v>67</v>
      </c>
    </row>
    <row r="6539">
      <c r="A6539" t="inlineStr">
        <is>
          <t>de4e7f2f-2724-4965-9fe3-ec02fbc0916d</t>
        </is>
      </c>
      <c r="B6539" t="inlineStr">
        <is>
          <t>44183000</t>
        </is>
      </c>
      <c r="C6539" t="inlineStr">
        <is>
          <t>POSTS AND BEAMS OTHER THAN PRODUCTS OF SUBHEADING 4418 81 TO 4418 88</t>
        </is>
      </c>
      <c r="D6539" t="inlineStr">
        <is>
          <t>452ce2bf-d5bb-4dde-b915-b72de8c938a6</t>
        </is>
      </c>
      <c r="E6539" t="inlineStr">
        <is>
          <t>1c5a024e-d283-4d18-8fb0-58bd1d650646</t>
        </is>
      </c>
      <c r="F6539" t="n">
        <v>67</v>
      </c>
    </row>
    <row r="6540">
      <c r="A6540" t="inlineStr">
        <is>
          <t>d0af71d9-1fe0-4620-97ef-afa18fe20a71</t>
        </is>
      </c>
      <c r="B6540" t="inlineStr">
        <is>
          <t>44184000</t>
        </is>
      </c>
      <c r="C6540" t="inlineStr">
        <is>
          <t>SHUTTERING FOR CONCERETE CONSTRUCTIONAL WORK</t>
        </is>
      </c>
      <c r="D6540" t="inlineStr">
        <is>
          <t>452ce2bf-d5bb-4dde-b915-b72de8c938a6</t>
        </is>
      </c>
      <c r="E6540" t="inlineStr">
        <is>
          <t>1c5a024e-d283-4d18-8fb0-58bd1d650646</t>
        </is>
      </c>
      <c r="F6540" t="n">
        <v>67</v>
      </c>
    </row>
    <row r="6541">
      <c r="A6541" t="inlineStr">
        <is>
          <t>d14286f2-986a-4b4a-b1be-e154797a7f76</t>
        </is>
      </c>
      <c r="B6541" t="inlineStr">
        <is>
          <t>44185000</t>
        </is>
      </c>
      <c r="C6541" t="inlineStr">
        <is>
          <t>SHINGLES AND SHAKES</t>
        </is>
      </c>
      <c r="D6541" t="inlineStr">
        <is>
          <t>452ce2bf-d5bb-4dde-b915-b72de8c938a6</t>
        </is>
      </c>
      <c r="E6541" t="inlineStr">
        <is>
          <t>1c5a024e-d283-4d18-8fb0-58bd1d650646</t>
        </is>
      </c>
      <c r="F6541" t="n">
        <v>67</v>
      </c>
    </row>
    <row r="6542">
      <c r="A6542" t="inlineStr">
        <is>
          <t>c510fe11-f559-49a7-a234-26521e797ecb</t>
        </is>
      </c>
      <c r="B6542" t="inlineStr">
        <is>
          <t>44186000</t>
        </is>
      </c>
      <c r="C6542" t="inlineStr">
        <is>
          <t>BUILDERS` JOINERY AND CARPENTRY OF WOOD, INCLUDING CELLULAR WOOD PANELS, ASSEMBLED FLOORING PANELS, SHINGLES AND SHAKES - POSTS AND BEAMS</t>
        </is>
      </c>
      <c r="D6542" t="inlineStr">
        <is>
          <t>452ce2bf-d5bb-4dde-b915-b72de8c938a6</t>
        </is>
      </c>
      <c r="E6542" t="inlineStr">
        <is>
          <t>1c5a024e-d283-4d18-8fb0-58bd1d650646</t>
        </is>
      </c>
      <c r="F6542" t="n">
        <v>67</v>
      </c>
    </row>
    <row r="6543">
      <c r="A6543" t="inlineStr">
        <is>
          <t>f2de372a-e61b-439a-acdd-0726ba018841</t>
        </is>
      </c>
      <c r="B6543" t="inlineStr">
        <is>
          <t>44187100</t>
        </is>
      </c>
      <c r="C6543" t="inlineStr">
        <is>
          <t>BUILDERS` JOINERY AND CARPENTRY OF WOOD, INCLUDING CELLULAR WOOD PANELS, ASSEMBLED FLOORING PANELS, SHINGLES AND SHAKES - ASSEMBLED FLOORING PANELS :-- FOR MOSAIC FLOORS</t>
        </is>
      </c>
      <c r="D6543" t="inlineStr">
        <is>
          <t>452ce2bf-d5bb-4dde-b915-b72de8c938a6</t>
        </is>
      </c>
      <c r="E6543" t="inlineStr">
        <is>
          <t>1c5a024e-d283-4d18-8fb0-58bd1d650646</t>
        </is>
      </c>
      <c r="F6543" t="n">
        <v>67</v>
      </c>
    </row>
    <row r="6544">
      <c r="A6544" t="inlineStr">
        <is>
          <t>276bbd24-26e8-43f6-bc35-7ac1174eae44</t>
        </is>
      </c>
      <c r="B6544" t="inlineStr">
        <is>
          <t>44187200</t>
        </is>
      </c>
      <c r="C6544" t="inlineStr">
        <is>
          <t>BUILDERS` JOINERY AND CARPENTRY OF WOOD, INCLUDING CELLULAR WOOD PANELS, ASSEMBLED FLOORING PANELS, SHINGLES AND SHAKES - ASSEMBLED FLOORING PANELS :--OTHER, MULTILAYER</t>
        </is>
      </c>
      <c r="D6544" t="inlineStr">
        <is>
          <t>452ce2bf-d5bb-4dde-b915-b72de8c938a6</t>
        </is>
      </c>
      <c r="E6544" t="inlineStr">
        <is>
          <t>1c5a024e-d283-4d18-8fb0-58bd1d650646</t>
        </is>
      </c>
      <c r="F6544" t="n">
        <v>67</v>
      </c>
    </row>
    <row r="6545">
      <c r="A6545" t="inlineStr">
        <is>
          <t>a77d5317-b27f-41d2-861e-5413e3a566c6</t>
        </is>
      </c>
      <c r="B6545" t="inlineStr">
        <is>
          <t>44187300</t>
        </is>
      </c>
      <c r="C6545" t="inlineStr">
        <is>
          <t>Of bamboo or with at least the top layer (wear layer) of bamboo</t>
        </is>
      </c>
      <c r="D6545" t="inlineStr">
        <is>
          <t>452ce2bf-d5bb-4dde-b915-b72de8c938a6</t>
        </is>
      </c>
      <c r="E6545" t="inlineStr">
        <is>
          <t>1c5a024e-d283-4d18-8fb0-58bd1d650646</t>
        </is>
      </c>
      <c r="F6545" t="n">
        <v>67</v>
      </c>
    </row>
    <row r="6546">
      <c r="A6546" t="inlineStr">
        <is>
          <t>14c8e5f8-f29c-4c1e-95e1-f0f468d7c2ec</t>
        </is>
      </c>
      <c r="B6546" t="inlineStr">
        <is>
          <t>44187400</t>
        </is>
      </c>
      <c r="C6546" t="inlineStr">
        <is>
          <t>Other, for mosaic floors</t>
        </is>
      </c>
      <c r="D6546" t="inlineStr">
        <is>
          <t>452ce2bf-d5bb-4dde-b915-b72de8c938a6</t>
        </is>
      </c>
      <c r="E6546" t="inlineStr">
        <is>
          <t>1c5a024e-d283-4d18-8fb0-58bd1d650646</t>
        </is>
      </c>
      <c r="F6546" t="n">
        <v>67</v>
      </c>
    </row>
    <row r="6547">
      <c r="A6547" t="inlineStr">
        <is>
          <t>35150d1a-b2ba-4cbe-8faf-9ed836d82440</t>
        </is>
      </c>
      <c r="B6547" t="inlineStr">
        <is>
          <t>44187500</t>
        </is>
      </c>
      <c r="C6547" t="inlineStr">
        <is>
          <t>Other, multilayer</t>
        </is>
      </c>
      <c r="D6547" t="inlineStr">
        <is>
          <t>452ce2bf-d5bb-4dde-b915-b72de8c938a6</t>
        </is>
      </c>
      <c r="E6547" t="inlineStr">
        <is>
          <t>1c5a024e-d283-4d18-8fb0-58bd1d650646</t>
        </is>
      </c>
      <c r="F6547" t="n">
        <v>67</v>
      </c>
    </row>
    <row r="6548">
      <c r="A6548" t="inlineStr">
        <is>
          <t>c5d867c2-2752-40fb-929a-4a94fb09eda7</t>
        </is>
      </c>
      <c r="B6548" t="inlineStr">
        <is>
          <t>44187900</t>
        </is>
      </c>
      <c r="C6548" t="inlineStr">
        <is>
          <t>OTHER</t>
        </is>
      </c>
      <c r="D6548" t="inlineStr">
        <is>
          <t>452ce2bf-d5bb-4dde-b915-b72de8c938a6</t>
        </is>
      </c>
      <c r="E6548" t="inlineStr">
        <is>
          <t>1c5a024e-d283-4d18-8fb0-58bd1d650646</t>
        </is>
      </c>
      <c r="F6548" t="n">
        <v>67</v>
      </c>
    </row>
    <row r="6549">
      <c r="A6549" t="inlineStr">
        <is>
          <t>c98c137e-4f7f-4257-84be-73bc67e601e4</t>
        </is>
      </c>
      <c r="B6549" t="inlineStr">
        <is>
          <t>44188100</t>
        </is>
      </c>
      <c r="C6549" t="inlineStr">
        <is>
          <t>GLUELAMINATED TIMBER (GLULAM)</t>
        </is>
      </c>
      <c r="D6549" t="inlineStr">
        <is>
          <t>452ce2bf-d5bb-4dde-b915-b72de8c938a6</t>
        </is>
      </c>
      <c r="E6549" t="inlineStr">
        <is>
          <t>1c5a024e-d283-4d18-8fb0-58bd1d650646</t>
        </is>
      </c>
      <c r="F6549" t="n">
        <v>67</v>
      </c>
    </row>
    <row r="6550">
      <c r="A6550" t="inlineStr">
        <is>
          <t>87d6da4a-387a-49b6-941e-340f9663487d</t>
        </is>
      </c>
      <c r="B6550" t="inlineStr">
        <is>
          <t>44188200</t>
        </is>
      </c>
      <c r="C6550" t="inlineStr">
        <is>
          <t>CROSSLAMINATED TIMBER (CLT OR XLAM)</t>
        </is>
      </c>
      <c r="D6550" t="inlineStr">
        <is>
          <t>452ce2bf-d5bb-4dde-b915-b72de8c938a6</t>
        </is>
      </c>
      <c r="E6550" t="inlineStr">
        <is>
          <t>1c5a024e-d283-4d18-8fb0-58bd1d650646</t>
        </is>
      </c>
      <c r="F6550" t="n">
        <v>67</v>
      </c>
    </row>
    <row r="6551">
      <c r="A6551" t="inlineStr">
        <is>
          <t>671182f7-3a44-42a1-adb1-d666e2931e4d</t>
        </is>
      </c>
      <c r="B6551" t="inlineStr">
        <is>
          <t>44188300</t>
        </is>
      </c>
      <c r="C6551" t="inlineStr">
        <is>
          <t>I BEAMS</t>
        </is>
      </c>
      <c r="D6551" t="inlineStr">
        <is>
          <t>452ce2bf-d5bb-4dde-b915-b72de8c938a6</t>
        </is>
      </c>
      <c r="E6551" t="inlineStr">
        <is>
          <t>1c5a024e-d283-4d18-8fb0-58bd1d650646</t>
        </is>
      </c>
      <c r="F6551" t="n">
        <v>67</v>
      </c>
    </row>
    <row r="6552">
      <c r="A6552" t="inlineStr">
        <is>
          <t>b48b89c1-1090-4b13-8998-e278a5eb7f28</t>
        </is>
      </c>
      <c r="B6552" t="inlineStr">
        <is>
          <t>44188900</t>
        </is>
      </c>
      <c r="C6552" t="inlineStr">
        <is>
          <t>OTHER</t>
        </is>
      </c>
      <c r="D6552" t="inlineStr">
        <is>
          <t>452ce2bf-d5bb-4dde-b915-b72de8c938a6</t>
        </is>
      </c>
      <c r="E6552" t="inlineStr">
        <is>
          <t>1c5a024e-d283-4d18-8fb0-58bd1d650646</t>
        </is>
      </c>
      <c r="F6552" t="n">
        <v>67</v>
      </c>
    </row>
    <row r="6553">
      <c r="A6553" t="inlineStr">
        <is>
          <t>0f050661-0d11-448a-8a1c-f5103fc16671</t>
        </is>
      </c>
      <c r="B6553" t="inlineStr">
        <is>
          <t>44189000</t>
        </is>
      </c>
      <c r="C6553" t="inlineStr">
        <is>
          <t>BUILDERS` JOINERY AND CARPENTRY OF WOOD, INCLUDING CELLULAR WOOD PANELS, ASSEMBLED FLOORING PANELS, SHINGLES AND SHAKES - SHINGLES AND SHAKES</t>
        </is>
      </c>
      <c r="D6553" t="inlineStr">
        <is>
          <t>452ce2bf-d5bb-4dde-b915-b72de8c938a6</t>
        </is>
      </c>
      <c r="E6553" t="inlineStr">
        <is>
          <t>1c5a024e-d283-4d18-8fb0-58bd1d650646</t>
        </is>
      </c>
      <c r="F6553" t="n">
        <v>67</v>
      </c>
    </row>
    <row r="6554">
      <c r="A6554" t="inlineStr">
        <is>
          <t>92c98511-85a3-4092-afa1-3b71b68999da</t>
        </is>
      </c>
      <c r="B6554" t="inlineStr">
        <is>
          <t>44189100</t>
        </is>
      </c>
      <c r="C6554" t="inlineStr">
        <is>
          <t>Of bamboo</t>
        </is>
      </c>
      <c r="D6554" t="inlineStr">
        <is>
          <t>452ce2bf-d5bb-4dde-b915-b72de8c938a6</t>
        </is>
      </c>
      <c r="E6554" t="inlineStr">
        <is>
          <t>1c5a024e-d283-4d18-8fb0-58bd1d650646</t>
        </is>
      </c>
      <c r="F6554" t="n">
        <v>67</v>
      </c>
    </row>
    <row r="6555">
      <c r="A6555" t="inlineStr">
        <is>
          <t>d4b1ef04-9733-4b38-aae8-6bacd212bba8</t>
        </is>
      </c>
      <c r="B6555" t="inlineStr">
        <is>
          <t>44189200</t>
        </is>
      </c>
      <c r="C6555" t="inlineStr">
        <is>
          <t>CELLULAR WOOD PANELS</t>
        </is>
      </c>
      <c r="D6555" t="inlineStr">
        <is>
          <t>452ce2bf-d5bb-4dde-b915-b72de8c938a6</t>
        </is>
      </c>
      <c r="E6555" t="inlineStr">
        <is>
          <t>1c5a024e-d283-4d18-8fb0-58bd1d650646</t>
        </is>
      </c>
      <c r="F6555" t="n">
        <v>67</v>
      </c>
    </row>
    <row r="6556">
      <c r="A6556" t="inlineStr">
        <is>
          <t>a949b20c-7a02-490a-8672-b2f4879a1030</t>
        </is>
      </c>
      <c r="B6556" t="inlineStr">
        <is>
          <t>44189900</t>
        </is>
      </c>
      <c r="C6556" t="inlineStr">
        <is>
          <t>Other</t>
        </is>
      </c>
      <c r="D6556" t="inlineStr">
        <is>
          <t>452ce2bf-d5bb-4dde-b915-b72de8c938a6</t>
        </is>
      </c>
      <c r="E6556" t="inlineStr">
        <is>
          <t>1c5a024e-d283-4d18-8fb0-58bd1d650646</t>
        </is>
      </c>
      <c r="F6556" t="n">
        <v>67</v>
      </c>
    </row>
    <row r="6557">
      <c r="A6557" t="inlineStr">
        <is>
          <t>f7342bc7-7ed8-4286-8ca5-0e6afdfabb61</t>
        </is>
      </c>
      <c r="B6557" t="inlineStr">
        <is>
          <t>44190010</t>
        </is>
      </c>
      <c r="C6557" t="inlineStr">
        <is>
          <t>TABLEWARE AND KITCHENWARE, OF WOOD - TABLEWARE AND KITCHENWARE, OF WOOD: TABLEWARE</t>
        </is>
      </c>
      <c r="D6557" t="inlineStr">
        <is>
          <t>452ce2bf-d5bb-4dde-b915-b72de8c938a6</t>
        </is>
      </c>
      <c r="E6557" t="inlineStr">
        <is>
          <t>da99d0d6-2236-4e2e-87db-efec22350be8</t>
        </is>
      </c>
      <c r="F6557" t="n">
        <v>67</v>
      </c>
    </row>
    <row r="6558">
      <c r="A6558" t="inlineStr">
        <is>
          <t>f2280e8b-b290-459e-b975-f0bf37962f56</t>
        </is>
      </c>
      <c r="B6558" t="inlineStr">
        <is>
          <t>44190020</t>
        </is>
      </c>
      <c r="C6558" t="inlineStr">
        <is>
          <t>TABLEWARE AND KITCHENWARE, OF WOOD - TABLEWARE AND KITCHENWARE, OF WOOD: KITCHENWARE</t>
        </is>
      </c>
      <c r="D6558" t="inlineStr">
        <is>
          <t>452ce2bf-d5bb-4dde-b915-b72de8c938a6</t>
        </is>
      </c>
      <c r="E6558" t="inlineStr">
        <is>
          <t>da99d0d6-2236-4e2e-87db-efec22350be8</t>
        </is>
      </c>
      <c r="F6558" t="n">
        <v>67</v>
      </c>
    </row>
    <row r="6559">
      <c r="A6559" t="inlineStr">
        <is>
          <t>9f323316-c1a9-4093-be88-78de21604601</t>
        </is>
      </c>
      <c r="B6559" t="inlineStr">
        <is>
          <t>44191100</t>
        </is>
      </c>
      <c r="C6559" t="inlineStr">
        <is>
          <t>Bread boards, chopping boards and similar boards</t>
        </is>
      </c>
      <c r="D6559" t="inlineStr">
        <is>
          <t>452ce2bf-d5bb-4dde-b915-b72de8c938a6</t>
        </is>
      </c>
      <c r="E6559" t="inlineStr">
        <is>
          <t>da99d0d6-2236-4e2e-87db-efec22350be8</t>
        </is>
      </c>
      <c r="F6559" t="n">
        <v>67</v>
      </c>
    </row>
    <row r="6560">
      <c r="A6560" t="inlineStr">
        <is>
          <t>779a6717-b992-480a-81bf-6cef6949fd17</t>
        </is>
      </c>
      <c r="B6560" t="inlineStr">
        <is>
          <t>44191200</t>
        </is>
      </c>
      <c r="C6560" t="inlineStr">
        <is>
          <t>Chopsticks</t>
        </is>
      </c>
      <c r="D6560" t="inlineStr">
        <is>
          <t>452ce2bf-d5bb-4dde-b915-b72de8c938a6</t>
        </is>
      </c>
      <c r="E6560" t="inlineStr">
        <is>
          <t>da99d0d6-2236-4e2e-87db-efec22350be8</t>
        </is>
      </c>
      <c r="F6560" t="n">
        <v>67</v>
      </c>
    </row>
    <row r="6561">
      <c r="A6561" t="inlineStr">
        <is>
          <t>da5bea1e-6e51-488e-befb-aed9319163c1</t>
        </is>
      </c>
      <c r="B6561" t="inlineStr">
        <is>
          <t>44191900</t>
        </is>
      </c>
      <c r="C6561" t="inlineStr">
        <is>
          <t>Other</t>
        </is>
      </c>
      <c r="D6561" t="inlineStr">
        <is>
          <t>452ce2bf-d5bb-4dde-b915-b72de8c938a6</t>
        </is>
      </c>
      <c r="E6561" t="inlineStr">
        <is>
          <t>da99d0d6-2236-4e2e-87db-efec22350be8</t>
        </is>
      </c>
      <c r="F6561" t="n">
        <v>67</v>
      </c>
    </row>
    <row r="6562">
      <c r="A6562" t="inlineStr">
        <is>
          <t>b9564a4f-7a35-49b2-a7f4-a6284bf2c275</t>
        </is>
      </c>
      <c r="B6562" t="inlineStr">
        <is>
          <t>44192000</t>
        </is>
      </c>
      <c r="C6562" t="inlineStr">
        <is>
          <t>OF TROPICAL WOOD</t>
        </is>
      </c>
      <c r="D6562" t="inlineStr">
        <is>
          <t>452ce2bf-d5bb-4dde-b915-b72de8c938a6</t>
        </is>
      </c>
      <c r="E6562" t="inlineStr">
        <is>
          <t>da99d0d6-2236-4e2e-87db-efec22350be8</t>
        </is>
      </c>
      <c r="F6562" t="n">
        <v>67</v>
      </c>
    </row>
    <row r="6563">
      <c r="A6563" t="inlineStr">
        <is>
          <t>24a0c7ca-3af7-4ade-a206-cee50ac2f179</t>
        </is>
      </c>
      <c r="B6563" t="inlineStr">
        <is>
          <t>44199010</t>
        </is>
      </c>
      <c r="C6563" t="inlineStr">
        <is>
          <t>Bread boards, chopping boards and similar boards</t>
        </is>
      </c>
      <c r="D6563" t="inlineStr">
        <is>
          <t>452ce2bf-d5bb-4dde-b915-b72de8c938a6</t>
        </is>
      </c>
      <c r="E6563" t="inlineStr">
        <is>
          <t>da99d0d6-2236-4e2e-87db-efec22350be8</t>
        </is>
      </c>
      <c r="F6563" t="n">
        <v>67</v>
      </c>
    </row>
    <row r="6564">
      <c r="A6564" t="inlineStr">
        <is>
          <t>032e8ea1-02a1-40fc-9305-14e868d8e3b6</t>
        </is>
      </c>
      <c r="B6564" t="inlineStr">
        <is>
          <t>44199020</t>
        </is>
      </c>
      <c r="C6564" t="inlineStr">
        <is>
          <t>Chopsticks</t>
        </is>
      </c>
      <c r="D6564" t="inlineStr">
        <is>
          <t>452ce2bf-d5bb-4dde-b915-b72de8c938a6</t>
        </is>
      </c>
      <c r="E6564" t="inlineStr">
        <is>
          <t>da99d0d6-2236-4e2e-87db-efec22350be8</t>
        </is>
      </c>
      <c r="F6564" t="n">
        <v>67</v>
      </c>
    </row>
    <row r="6565">
      <c r="A6565" t="inlineStr">
        <is>
          <t>6a2ed773-12f2-4db6-9b89-3a5fdb3242db</t>
        </is>
      </c>
      <c r="B6565" t="inlineStr">
        <is>
          <t>44199090</t>
        </is>
      </c>
      <c r="C6565" t="inlineStr">
        <is>
          <t>other</t>
        </is>
      </c>
      <c r="D6565" t="inlineStr">
        <is>
          <t>452ce2bf-d5bb-4dde-b915-b72de8c938a6</t>
        </is>
      </c>
      <c r="E6565" t="inlineStr">
        <is>
          <t>da99d0d6-2236-4e2e-87db-efec22350be8</t>
        </is>
      </c>
      <c r="F6565" t="n">
        <v>67</v>
      </c>
    </row>
    <row r="6566">
      <c r="A6566" t="inlineStr">
        <is>
          <t>571cb1a7-c437-41d4-9f84-6cba190e4135</t>
        </is>
      </c>
      <c r="B6566" t="inlineStr">
        <is>
          <t>44201000</t>
        </is>
      </c>
      <c r="C6566" t="inlineStr">
        <is>
          <t>WOOD MARQUETRY AND INLAID WOOD; CASKETS AND CASES FOR JEWELLERY OR CUTLERY, AND SIMILAR ARTICLES, OF WOOD; STATUETTES AND OTHER ORNAMENTS, OF WOOD; WOODEN ARTICLES OF FURNITURE NOT FALLING IN CHAPTER 94 - STATUETTES AND OTHER ORNAMENTS, OF WOOD</t>
        </is>
      </c>
      <c r="D6566" t="inlineStr">
        <is>
          <t>452ce2bf-d5bb-4dde-b915-b72de8c938a6</t>
        </is>
      </c>
      <c r="E6566" t="inlineStr">
        <is>
          <t>08349e62-d2c9-4d06-ac46-e9886c08f5c5</t>
        </is>
      </c>
      <c r="F6566" t="n">
        <v>67</v>
      </c>
    </row>
    <row r="6567">
      <c r="A6567" t="inlineStr">
        <is>
          <t>bd433f8e-4514-4963-a1cc-7870b71c403e</t>
        </is>
      </c>
      <c r="B6567" t="inlineStr">
        <is>
          <t>44201100</t>
        </is>
      </c>
      <c r="C6567" t="inlineStr">
        <is>
          <t>OF TROPICAL WOOD</t>
        </is>
      </c>
      <c r="D6567" t="inlineStr">
        <is>
          <t>452ce2bf-d5bb-4dde-b915-b72de8c938a6</t>
        </is>
      </c>
      <c r="E6567" t="inlineStr">
        <is>
          <t>08349e62-d2c9-4d06-ac46-e9886c08f5c5</t>
        </is>
      </c>
      <c r="F6567" t="n">
        <v>67</v>
      </c>
    </row>
    <row r="6568">
      <c r="A6568" t="inlineStr">
        <is>
          <t>a7db3b68-cd66-4740-8133-667eef351c0c</t>
        </is>
      </c>
      <c r="B6568" t="inlineStr">
        <is>
          <t>44201900</t>
        </is>
      </c>
      <c r="C6568" t="inlineStr">
        <is>
          <t>OTHER</t>
        </is>
      </c>
      <c r="D6568" t="inlineStr">
        <is>
          <t>452ce2bf-d5bb-4dde-b915-b72de8c938a6</t>
        </is>
      </c>
      <c r="E6568" t="inlineStr">
        <is>
          <t>08349e62-d2c9-4d06-ac46-e9886c08f5c5</t>
        </is>
      </c>
      <c r="F6568" t="n">
        <v>67</v>
      </c>
    </row>
    <row r="6569">
      <c r="A6569" t="inlineStr">
        <is>
          <t>1c049ed8-fdc9-4e5e-9126-eb0690615aad</t>
        </is>
      </c>
      <c r="B6569" t="inlineStr">
        <is>
          <t>44209010</t>
        </is>
      </c>
      <c r="C6569" t="inlineStr">
        <is>
          <t>WOOD MARQUETRY AND INLAID WOOD</t>
        </is>
      </c>
      <c r="D6569" t="inlineStr">
        <is>
          <t>452ce2bf-d5bb-4dde-b915-b72de8c938a6</t>
        </is>
      </c>
      <c r="E6569" t="inlineStr">
        <is>
          <t>08349e62-d2c9-4d06-ac46-e9886c08f5c5</t>
        </is>
      </c>
      <c r="F6569" t="n">
        <v>67</v>
      </c>
    </row>
    <row r="6570">
      <c r="A6570" t="inlineStr">
        <is>
          <t>900275a7-ee74-4215-959e-1fec80a516c5</t>
        </is>
      </c>
      <c r="B6570" t="inlineStr">
        <is>
          <t>44209090</t>
        </is>
      </c>
      <c r="C6570" t="inlineStr">
        <is>
          <t>OTHER</t>
        </is>
      </c>
      <c r="D6570" t="inlineStr">
        <is>
          <t>452ce2bf-d5bb-4dde-b915-b72de8c938a6</t>
        </is>
      </c>
      <c r="E6570" t="inlineStr">
        <is>
          <t>08349e62-d2c9-4d06-ac46-e9886c08f5c5</t>
        </is>
      </c>
      <c r="F6570" t="n">
        <v>67</v>
      </c>
    </row>
    <row r="6571">
      <c r="A6571" t="inlineStr">
        <is>
          <t>3d8380f3-02d5-471e-b921-5aea2409af94</t>
        </is>
      </c>
      <c r="B6571" t="inlineStr">
        <is>
          <t>44211000</t>
        </is>
      </c>
      <c r="C6571" t="inlineStr">
        <is>
          <t>CLOTHES HANGERS</t>
        </is>
      </c>
      <c r="D6571" t="inlineStr">
        <is>
          <t>452ce2bf-d5bb-4dde-b915-b72de8c938a6</t>
        </is>
      </c>
      <c r="E6571" t="inlineStr">
        <is>
          <t>8bf38ccc-5082-4d16-abd7-ff00df77d3e6</t>
        </is>
      </c>
      <c r="F6571" t="n">
        <v>67</v>
      </c>
    </row>
    <row r="6572">
      <c r="A6572" t="inlineStr">
        <is>
          <t>2594203a-a28d-41e7-a061-6b94bba288ac</t>
        </is>
      </c>
      <c r="B6572" t="inlineStr">
        <is>
          <t>44212000</t>
        </is>
      </c>
      <c r="C6572" t="inlineStr">
        <is>
          <t>COFFINS</t>
        </is>
      </c>
      <c r="D6572" t="inlineStr">
        <is>
          <t>452ce2bf-d5bb-4dde-b915-b72de8c938a6</t>
        </is>
      </c>
      <c r="E6572" t="inlineStr">
        <is>
          <t>8bf38ccc-5082-4d16-abd7-ff00df77d3e6</t>
        </is>
      </c>
      <c r="F6572" t="n">
        <v>67</v>
      </c>
    </row>
    <row r="6573">
      <c r="A6573" t="inlineStr">
        <is>
          <t>daa5fb5a-3d6a-416f-85ee-1de1ed542100</t>
        </is>
      </c>
      <c r="B6573" t="inlineStr">
        <is>
          <t>44219011</t>
        </is>
      </c>
      <c r="C6573" t="inlineStr">
        <is>
          <t>OTHER ARTICLES OF WOOD - OTHER : SPOOLS, COPS, BOBBINS, SEWING THREAD REELS AND THE LIKE, OF TURNED WOOD: FOR COTTON MACHINERY</t>
        </is>
      </c>
      <c r="D6573" t="inlineStr">
        <is>
          <t>452ce2bf-d5bb-4dde-b915-b72de8c938a6</t>
        </is>
      </c>
      <c r="E6573" t="inlineStr">
        <is>
          <t>8bf38ccc-5082-4d16-abd7-ff00df77d3e6</t>
        </is>
      </c>
      <c r="F6573" t="n">
        <v>67</v>
      </c>
    </row>
    <row r="6574">
      <c r="A6574" t="inlineStr">
        <is>
          <t>47e2b4c8-05b5-43c9-af93-2b5aba43dcf9</t>
        </is>
      </c>
      <c r="B6574" t="inlineStr">
        <is>
          <t>44219012</t>
        </is>
      </c>
      <c r="C6574" t="inlineStr">
        <is>
          <t>OTHER ARTICLES OF WOOD - OTHER : SPOOLS, COPS, BOBBINS, SEWING THREAD REELS AND THE LIKE, OF TURNED WOOD: FOR JUTE MACHINERY</t>
        </is>
      </c>
      <c r="D6574" t="inlineStr">
        <is>
          <t>452ce2bf-d5bb-4dde-b915-b72de8c938a6</t>
        </is>
      </c>
      <c r="E6574" t="inlineStr">
        <is>
          <t>8bf38ccc-5082-4d16-abd7-ff00df77d3e6</t>
        </is>
      </c>
      <c r="F6574" t="n">
        <v>67</v>
      </c>
    </row>
    <row r="6575">
      <c r="A6575" t="inlineStr">
        <is>
          <t>d89467f4-3d28-4342-89df-9918dca930cb</t>
        </is>
      </c>
      <c r="B6575" t="inlineStr">
        <is>
          <t>44219013</t>
        </is>
      </c>
      <c r="C6575" t="inlineStr">
        <is>
          <t>OTHER ARTICLES OF WOOD - OTHER : SPOOLS, COPS, BOBBINS, SEWING THREAD REELS AND THE LIKE, OF TURNED WOOD: FOR SILK REGENERATED AND SYNTHETIC FIBRES MACHINERY</t>
        </is>
      </c>
      <c r="D6575" t="inlineStr">
        <is>
          <t>452ce2bf-d5bb-4dde-b915-b72de8c938a6</t>
        </is>
      </c>
      <c r="E6575" t="inlineStr">
        <is>
          <t>8bf38ccc-5082-4d16-abd7-ff00df77d3e6</t>
        </is>
      </c>
      <c r="F6575" t="n">
        <v>67</v>
      </c>
    </row>
    <row r="6576">
      <c r="A6576" t="inlineStr">
        <is>
          <t>a5552f72-9e42-48f5-957a-a70165048dba</t>
        </is>
      </c>
      <c r="B6576" t="inlineStr">
        <is>
          <t>44219014</t>
        </is>
      </c>
      <c r="C6576" t="inlineStr">
        <is>
          <t>OTHER ARTICLES OF WOOD - OTHER : SPOOLS, COPS, BOBBINS, SEWING THREAD REELS AND THE LIKE, OF TURNED WOOD: FOR OTHER MACHINERY</t>
        </is>
      </c>
      <c r="D6576" t="inlineStr">
        <is>
          <t>452ce2bf-d5bb-4dde-b915-b72de8c938a6</t>
        </is>
      </c>
      <c r="E6576" t="inlineStr">
        <is>
          <t>8bf38ccc-5082-4d16-abd7-ff00df77d3e6</t>
        </is>
      </c>
      <c r="F6576" t="n">
        <v>67</v>
      </c>
    </row>
    <row r="6577">
      <c r="A6577" t="inlineStr">
        <is>
          <t>6dece6b8-0cda-44c4-ac53-d8d1d1ab1e8c</t>
        </is>
      </c>
      <c r="B6577" t="inlineStr">
        <is>
          <t>44219019</t>
        </is>
      </c>
      <c r="C6577" t="inlineStr">
        <is>
          <t>OTHER ARTICLES OF WOOD - OTHER : SPOOLS, COPS, BOBBINS, SEWING THREAD REELS AND THE LIKE, OF TURNED WOOD: OTHER</t>
        </is>
      </c>
      <c r="D6577" t="inlineStr">
        <is>
          <t>452ce2bf-d5bb-4dde-b915-b72de8c938a6</t>
        </is>
      </c>
      <c r="E6577" t="inlineStr">
        <is>
          <t>8bf38ccc-5082-4d16-abd7-ff00df77d3e6</t>
        </is>
      </c>
      <c r="F6577" t="n">
        <v>67</v>
      </c>
    </row>
    <row r="6578">
      <c r="A6578" t="inlineStr">
        <is>
          <t>93c35a57-01ac-420c-a75c-3fa74230b3ac</t>
        </is>
      </c>
      <c r="B6578" t="inlineStr">
        <is>
          <t>44219020</t>
        </is>
      </c>
      <c r="C6578" t="inlineStr">
        <is>
          <t>OTHER ARTICLES OF WOOD - OTHER : WOOD PAVING BLOCKS</t>
        </is>
      </c>
      <c r="D6578" t="inlineStr">
        <is>
          <t>452ce2bf-d5bb-4dde-b915-b72de8c938a6</t>
        </is>
      </c>
      <c r="E6578" t="inlineStr">
        <is>
          <t>8bf38ccc-5082-4d16-abd7-ff00df77d3e6</t>
        </is>
      </c>
      <c r="F6578" t="n">
        <v>67</v>
      </c>
    </row>
    <row r="6579">
      <c r="A6579" t="inlineStr">
        <is>
          <t>b1504c5f-5acd-4f3a-84cc-606f71e8ec7c</t>
        </is>
      </c>
      <c r="B6579" t="inlineStr">
        <is>
          <t>44219030</t>
        </is>
      </c>
      <c r="C6579" t="inlineStr">
        <is>
          <t>OTHER ARTICLES OF WOOD - OTHER : MATCH SPLINTS</t>
        </is>
      </c>
      <c r="D6579" t="inlineStr">
        <is>
          <t>452ce2bf-d5bb-4dde-b915-b72de8c938a6</t>
        </is>
      </c>
      <c r="E6579" t="inlineStr">
        <is>
          <t>8bf38ccc-5082-4d16-abd7-ff00df77d3e6</t>
        </is>
      </c>
      <c r="F6579" t="n">
        <v>67</v>
      </c>
    </row>
    <row r="6580">
      <c r="A6580" t="inlineStr">
        <is>
          <t>499a7465-d9e0-426d-8f56-9338ed3af69e</t>
        </is>
      </c>
      <c r="B6580" t="inlineStr">
        <is>
          <t>44219040</t>
        </is>
      </c>
      <c r="C6580" t="inlineStr">
        <is>
          <t>OTHER ARTICLES OF WOOD - OTHER : PENCIL SLATES</t>
        </is>
      </c>
      <c r="D6580" t="inlineStr">
        <is>
          <t>452ce2bf-d5bb-4dde-b915-b72de8c938a6</t>
        </is>
      </c>
      <c r="E6580" t="inlineStr">
        <is>
          <t>8bf38ccc-5082-4d16-abd7-ff00df77d3e6</t>
        </is>
      </c>
      <c r="F6580" t="n">
        <v>67</v>
      </c>
    </row>
    <row r="6581">
      <c r="A6581" t="inlineStr">
        <is>
          <t>83c64128-cf9f-445e-b700-26f586ddc199</t>
        </is>
      </c>
      <c r="B6581" t="inlineStr">
        <is>
          <t>44219050</t>
        </is>
      </c>
      <c r="C6581" t="inlineStr">
        <is>
          <t>OTHER ARTICLES OF WOOD - OTHER : PARTS OF WOOD, NAMELY OARS, PADDLES AND RUDDERS FOR SHIPS, BOATS AND OTHER SIMILAR FLOATING STRUCTURES</t>
        </is>
      </c>
      <c r="D6581" t="inlineStr">
        <is>
          <t>452ce2bf-d5bb-4dde-b915-b72de8c938a6</t>
        </is>
      </c>
      <c r="E6581" t="inlineStr">
        <is>
          <t>8bf38ccc-5082-4d16-abd7-ff00df77d3e6</t>
        </is>
      </c>
      <c r="F6581" t="n">
        <v>67</v>
      </c>
    </row>
    <row r="6582">
      <c r="A6582" t="inlineStr">
        <is>
          <t>e20619a5-51d5-486d-8373-282ac1b2c0c4</t>
        </is>
      </c>
      <c r="B6582" t="inlineStr">
        <is>
          <t>44219060</t>
        </is>
      </c>
      <c r="C6582" t="inlineStr">
        <is>
          <t>OTHER ARTICLES OF WOOD - OTHER : PARTS OF DOMESTIC DECORATIVE ARTICLES USED AS TABLEWARE AND KITCHENWARE</t>
        </is>
      </c>
      <c r="D6582" t="inlineStr">
        <is>
          <t>452ce2bf-d5bb-4dde-b915-b72de8c938a6</t>
        </is>
      </c>
      <c r="E6582" t="inlineStr">
        <is>
          <t>8bf38ccc-5082-4d16-abd7-ff00df77d3e6</t>
        </is>
      </c>
      <c r="F6582" t="n">
        <v>67</v>
      </c>
    </row>
    <row r="6583">
      <c r="A6583" t="inlineStr">
        <is>
          <t>faee4d71-8efd-4cf4-b8f3-a7491cd82226</t>
        </is>
      </c>
      <c r="B6583" t="inlineStr">
        <is>
          <t>44219070</t>
        </is>
      </c>
      <c r="C6583" t="inlineStr">
        <is>
          <t>OTHER ARTICLES OF WOOD - OTHER : ARTICLES OF DENSIFIED WOOD NOT ELSEWHERE INCLUDED OR SPECIFIED</t>
        </is>
      </c>
      <c r="D6583" t="inlineStr">
        <is>
          <t>452ce2bf-d5bb-4dde-b915-b72de8c938a6</t>
        </is>
      </c>
      <c r="E6583" t="inlineStr">
        <is>
          <t>8bf38ccc-5082-4d16-abd7-ff00df77d3e6</t>
        </is>
      </c>
      <c r="F6583" t="n">
        <v>67</v>
      </c>
    </row>
    <row r="6584">
      <c r="A6584" t="inlineStr">
        <is>
          <t>64270986-57b4-41d9-820e-b5498a9817e7</t>
        </is>
      </c>
      <c r="B6584" t="inlineStr">
        <is>
          <t>44219090</t>
        </is>
      </c>
      <c r="C6584" t="inlineStr">
        <is>
          <t>OTHER ARTICLES OF WOOD - OTHER : OTHER</t>
        </is>
      </c>
      <c r="D6584" t="inlineStr">
        <is>
          <t>452ce2bf-d5bb-4dde-b915-b72de8c938a6</t>
        </is>
      </c>
      <c r="E6584" t="inlineStr">
        <is>
          <t>8bf38ccc-5082-4d16-abd7-ff00df77d3e6</t>
        </is>
      </c>
      <c r="F6584" t="n">
        <v>67</v>
      </c>
    </row>
    <row r="6585">
      <c r="A6585" t="inlineStr">
        <is>
          <t>41fa0478-73fb-4c94-a3fa-c5aa23fd9c63</t>
        </is>
      </c>
      <c r="B6585" t="inlineStr">
        <is>
          <t>44219111</t>
        </is>
      </c>
      <c r="C6585" t="inlineStr">
        <is>
          <t>For cotton machinery</t>
        </is>
      </c>
      <c r="D6585" t="inlineStr">
        <is>
          <t>452ce2bf-d5bb-4dde-b915-b72de8c938a6</t>
        </is>
      </c>
      <c r="E6585" t="inlineStr">
        <is>
          <t>8bf38ccc-5082-4d16-abd7-ff00df77d3e6</t>
        </is>
      </c>
      <c r="F6585" t="n">
        <v>67</v>
      </c>
    </row>
    <row r="6586">
      <c r="A6586" t="inlineStr">
        <is>
          <t>ecf98b32-91e1-424d-b6cc-49e036321ddc</t>
        </is>
      </c>
      <c r="B6586" t="inlineStr">
        <is>
          <t>44219112</t>
        </is>
      </c>
      <c r="C6586" t="inlineStr">
        <is>
          <t>FOR JUTE MACHINERY</t>
        </is>
      </c>
      <c r="D6586" t="inlineStr">
        <is>
          <t>452ce2bf-d5bb-4dde-b915-b72de8c938a6</t>
        </is>
      </c>
      <c r="E6586" t="inlineStr">
        <is>
          <t>8bf38ccc-5082-4d16-abd7-ff00df77d3e6</t>
        </is>
      </c>
      <c r="F6586" t="n">
        <v>67</v>
      </c>
    </row>
    <row r="6587">
      <c r="A6587" t="inlineStr">
        <is>
          <t>8aa7ee68-b985-4815-915f-16f042c4d17c</t>
        </is>
      </c>
      <c r="B6587" t="inlineStr">
        <is>
          <t>44219113</t>
        </is>
      </c>
      <c r="C6587" t="inlineStr">
        <is>
          <t>FOR SILK REGENERATED AND SYNTHETIC FIBRE MACHINERY</t>
        </is>
      </c>
      <c r="D6587" t="inlineStr">
        <is>
          <t>452ce2bf-d5bb-4dde-b915-b72de8c938a6</t>
        </is>
      </c>
      <c r="E6587" t="inlineStr">
        <is>
          <t>8bf38ccc-5082-4d16-abd7-ff00df77d3e6</t>
        </is>
      </c>
      <c r="F6587" t="n">
        <v>67</v>
      </c>
    </row>
    <row r="6588">
      <c r="A6588" t="inlineStr">
        <is>
          <t>68ba6deb-c8e6-476b-8906-3eb2852f3c94</t>
        </is>
      </c>
      <c r="B6588" t="inlineStr">
        <is>
          <t>44219114</t>
        </is>
      </c>
      <c r="C6588" t="inlineStr">
        <is>
          <t>FOR OTHER MACHINERY</t>
        </is>
      </c>
      <c r="D6588" t="inlineStr">
        <is>
          <t>452ce2bf-d5bb-4dde-b915-b72de8c938a6</t>
        </is>
      </c>
      <c r="E6588" t="inlineStr">
        <is>
          <t>8bf38ccc-5082-4d16-abd7-ff00df77d3e6</t>
        </is>
      </c>
      <c r="F6588" t="n">
        <v>67</v>
      </c>
    </row>
    <row r="6589">
      <c r="A6589" t="inlineStr">
        <is>
          <t>63085b37-8b1e-48d4-a470-58ac7f48a3d0</t>
        </is>
      </c>
      <c r="B6589" t="inlineStr">
        <is>
          <t>44219119</t>
        </is>
      </c>
      <c r="C6589" t="inlineStr">
        <is>
          <t>Other</t>
        </is>
      </c>
      <c r="D6589" t="inlineStr">
        <is>
          <t>452ce2bf-d5bb-4dde-b915-b72de8c938a6</t>
        </is>
      </c>
      <c r="E6589" t="inlineStr">
        <is>
          <t>8bf38ccc-5082-4d16-abd7-ff00df77d3e6</t>
        </is>
      </c>
      <c r="F6589" t="n">
        <v>67</v>
      </c>
    </row>
    <row r="6590">
      <c r="A6590" t="inlineStr">
        <is>
          <t>e8aece73-d274-457d-ac70-1565b881d784</t>
        </is>
      </c>
      <c r="B6590" t="inlineStr">
        <is>
          <t>44219120</t>
        </is>
      </c>
      <c r="C6590" t="inlineStr">
        <is>
          <t>Wood Paving Blocks</t>
        </is>
      </c>
      <c r="D6590" t="inlineStr">
        <is>
          <t>452ce2bf-d5bb-4dde-b915-b72de8c938a6</t>
        </is>
      </c>
      <c r="E6590" t="inlineStr">
        <is>
          <t>8bf38ccc-5082-4d16-abd7-ff00df77d3e6</t>
        </is>
      </c>
      <c r="F6590" t="n">
        <v>67</v>
      </c>
    </row>
    <row r="6591">
      <c r="A6591" t="inlineStr">
        <is>
          <t>67481794-9a1a-4a03-be28-b73fff27b649</t>
        </is>
      </c>
      <c r="B6591" t="inlineStr">
        <is>
          <t>44219130</t>
        </is>
      </c>
      <c r="C6591" t="inlineStr">
        <is>
          <t>Match splints</t>
        </is>
      </c>
      <c r="D6591" t="inlineStr">
        <is>
          <t>452ce2bf-d5bb-4dde-b915-b72de8c938a6</t>
        </is>
      </c>
      <c r="E6591" t="inlineStr">
        <is>
          <t>8bf38ccc-5082-4d16-abd7-ff00df77d3e6</t>
        </is>
      </c>
      <c r="F6591" t="n">
        <v>67</v>
      </c>
    </row>
    <row r="6592">
      <c r="A6592" t="inlineStr">
        <is>
          <t>efc0ae18-d89d-40c0-9d53-698f4a2469fb</t>
        </is>
      </c>
      <c r="B6592" t="inlineStr">
        <is>
          <t>44219140</t>
        </is>
      </c>
      <c r="C6592" t="inlineStr">
        <is>
          <t>Pencil slats</t>
        </is>
      </c>
      <c r="D6592" t="inlineStr">
        <is>
          <t>452ce2bf-d5bb-4dde-b915-b72de8c938a6</t>
        </is>
      </c>
      <c r="E6592" t="inlineStr">
        <is>
          <t>8bf38ccc-5082-4d16-abd7-ff00df77d3e6</t>
        </is>
      </c>
      <c r="F6592" t="n">
        <v>67</v>
      </c>
    </row>
    <row r="6593">
      <c r="A6593" t="inlineStr">
        <is>
          <t>748bf8c7-aa04-409d-b6ad-85e48742cb3b</t>
        </is>
      </c>
      <c r="B6593" t="inlineStr">
        <is>
          <t>44219150</t>
        </is>
      </c>
      <c r="C6593" t="inlineStr">
        <is>
          <t>Parts of wood, namely oars, paddles and rudders for ships, boats and other similarfloating structures</t>
        </is>
      </c>
      <c r="D6593" t="inlineStr">
        <is>
          <t>452ce2bf-d5bb-4dde-b915-b72de8c938a6</t>
        </is>
      </c>
      <c r="E6593" t="inlineStr">
        <is>
          <t>8bf38ccc-5082-4d16-abd7-ff00df77d3e6</t>
        </is>
      </c>
      <c r="F6593" t="n">
        <v>67</v>
      </c>
    </row>
    <row r="6594">
      <c r="A6594" t="inlineStr">
        <is>
          <t>5262ae59-42f1-4e67-b71b-1752b791c120</t>
        </is>
      </c>
      <c r="B6594" t="inlineStr">
        <is>
          <t>44219160</t>
        </is>
      </c>
      <c r="C6594" t="inlineStr">
        <is>
          <t>Parts of domestic decorative articles used as tableware and kitchenware</t>
        </is>
      </c>
      <c r="D6594" t="inlineStr">
        <is>
          <t>452ce2bf-d5bb-4dde-b915-b72de8c938a6</t>
        </is>
      </c>
      <c r="E6594" t="inlineStr">
        <is>
          <t>8bf38ccc-5082-4d16-abd7-ff00df77d3e6</t>
        </is>
      </c>
      <c r="F6594" t="n">
        <v>67</v>
      </c>
    </row>
    <row r="6595">
      <c r="A6595" t="inlineStr">
        <is>
          <t>50c59c66-d8f6-44f2-8ca4-51ffba355318</t>
        </is>
      </c>
      <c r="B6595" t="inlineStr">
        <is>
          <t>44219170</t>
        </is>
      </c>
      <c r="C6595" t="inlineStr">
        <is>
          <t>Articles of densified wood not included or specified elsewhere</t>
        </is>
      </c>
      <c r="D6595" t="inlineStr">
        <is>
          <t>452ce2bf-d5bb-4dde-b915-b72de8c938a6</t>
        </is>
      </c>
      <c r="E6595" t="inlineStr">
        <is>
          <t>8bf38ccc-5082-4d16-abd7-ff00df77d3e6</t>
        </is>
      </c>
      <c r="F6595" t="n">
        <v>67</v>
      </c>
    </row>
    <row r="6596">
      <c r="A6596" t="inlineStr">
        <is>
          <t>c8d887c3-2c5a-48ad-9c6c-0ae3baa0c198</t>
        </is>
      </c>
      <c r="B6596" t="inlineStr">
        <is>
          <t>44219190</t>
        </is>
      </c>
      <c r="C6596" t="inlineStr">
        <is>
          <t>Other</t>
        </is>
      </c>
      <c r="D6596" t="inlineStr">
        <is>
          <t>452ce2bf-d5bb-4dde-b915-b72de8c938a6</t>
        </is>
      </c>
      <c r="E6596" t="inlineStr">
        <is>
          <t>8bf38ccc-5082-4d16-abd7-ff00df77d3e6</t>
        </is>
      </c>
      <c r="F6596" t="n">
        <v>67</v>
      </c>
    </row>
    <row r="6597">
      <c r="A6597" t="inlineStr">
        <is>
          <t>8f238a6e-79e9-4eba-b45b-e0ca6a42aa11</t>
        </is>
      </c>
      <c r="B6597" t="inlineStr">
        <is>
          <t>44219911</t>
        </is>
      </c>
      <c r="C6597" t="inlineStr">
        <is>
          <t>For cotton machinery</t>
        </is>
      </c>
      <c r="D6597" t="inlineStr">
        <is>
          <t>452ce2bf-d5bb-4dde-b915-b72de8c938a6</t>
        </is>
      </c>
      <c r="E6597" t="inlineStr">
        <is>
          <t>8bf38ccc-5082-4d16-abd7-ff00df77d3e6</t>
        </is>
      </c>
      <c r="F6597" t="n">
        <v>67</v>
      </c>
    </row>
    <row r="6598">
      <c r="A6598" t="inlineStr">
        <is>
          <t>f1cb1747-0c62-448f-9b35-59df0b67ed52</t>
        </is>
      </c>
      <c r="B6598" t="inlineStr">
        <is>
          <t>44219912</t>
        </is>
      </c>
      <c r="C6598" t="inlineStr">
        <is>
          <t>For jute machinery</t>
        </is>
      </c>
      <c r="D6598" t="inlineStr">
        <is>
          <t>452ce2bf-d5bb-4dde-b915-b72de8c938a6</t>
        </is>
      </c>
      <c r="E6598" t="inlineStr">
        <is>
          <t>8bf38ccc-5082-4d16-abd7-ff00df77d3e6</t>
        </is>
      </c>
      <c r="F6598" t="n">
        <v>67</v>
      </c>
    </row>
    <row r="6599">
      <c r="A6599" t="inlineStr">
        <is>
          <t>2bc65f52-cfd1-4a2a-87e3-340f622dee45</t>
        </is>
      </c>
      <c r="B6599" t="inlineStr">
        <is>
          <t>44219913</t>
        </is>
      </c>
      <c r="C6599" t="inlineStr">
        <is>
          <t>For silk regenerated and synthetic fibre machinery</t>
        </is>
      </c>
      <c r="D6599" t="inlineStr">
        <is>
          <t>452ce2bf-d5bb-4dde-b915-b72de8c938a6</t>
        </is>
      </c>
      <c r="E6599" t="inlineStr">
        <is>
          <t>8bf38ccc-5082-4d16-abd7-ff00df77d3e6</t>
        </is>
      </c>
      <c r="F6599" t="n">
        <v>67</v>
      </c>
    </row>
    <row r="6600">
      <c r="A6600" t="inlineStr">
        <is>
          <t>7fc832c5-97bc-4f48-b66c-a3bcbc3eae39</t>
        </is>
      </c>
      <c r="B6600" t="inlineStr">
        <is>
          <t>44219914</t>
        </is>
      </c>
      <c r="C6600" t="inlineStr">
        <is>
          <t>For other machinery</t>
        </is>
      </c>
      <c r="D6600" t="inlineStr">
        <is>
          <t>452ce2bf-d5bb-4dde-b915-b72de8c938a6</t>
        </is>
      </c>
      <c r="E6600" t="inlineStr">
        <is>
          <t>8bf38ccc-5082-4d16-abd7-ff00df77d3e6</t>
        </is>
      </c>
      <c r="F6600" t="n">
        <v>67</v>
      </c>
    </row>
    <row r="6601">
      <c r="A6601" t="inlineStr">
        <is>
          <t>7e7750f1-2458-40e2-85db-5ae5a7dd065f</t>
        </is>
      </c>
      <c r="B6601" t="inlineStr">
        <is>
          <t>44219919</t>
        </is>
      </c>
      <c r="C6601" t="inlineStr">
        <is>
          <t>other</t>
        </is>
      </c>
      <c r="D6601" t="inlineStr">
        <is>
          <t>452ce2bf-d5bb-4dde-b915-b72de8c938a6</t>
        </is>
      </c>
      <c r="E6601" t="inlineStr">
        <is>
          <t>8bf38ccc-5082-4d16-abd7-ff00df77d3e6</t>
        </is>
      </c>
      <c r="F6601" t="n">
        <v>67</v>
      </c>
    </row>
    <row r="6602">
      <c r="A6602" t="inlineStr">
        <is>
          <t>19f187bf-b975-468b-a51f-c9fb9f8b46ed</t>
        </is>
      </c>
      <c r="B6602" t="inlineStr">
        <is>
          <t>44219920</t>
        </is>
      </c>
      <c r="C6602" t="inlineStr">
        <is>
          <t>Wood paving blocks</t>
        </is>
      </c>
      <c r="D6602" t="inlineStr">
        <is>
          <t>452ce2bf-d5bb-4dde-b915-b72de8c938a6</t>
        </is>
      </c>
      <c r="E6602" t="inlineStr">
        <is>
          <t>8bf38ccc-5082-4d16-abd7-ff00df77d3e6</t>
        </is>
      </c>
      <c r="F6602" t="n">
        <v>67</v>
      </c>
    </row>
    <row r="6603">
      <c r="A6603" t="inlineStr">
        <is>
          <t>4571e34f-3109-442f-b17a-882b2ea752e5</t>
        </is>
      </c>
      <c r="B6603" t="inlineStr">
        <is>
          <t>44219930</t>
        </is>
      </c>
      <c r="C6603" t="inlineStr">
        <is>
          <t>Match splints</t>
        </is>
      </c>
      <c r="D6603" t="inlineStr">
        <is>
          <t>452ce2bf-d5bb-4dde-b915-b72de8c938a6</t>
        </is>
      </c>
      <c r="E6603" t="inlineStr">
        <is>
          <t>8bf38ccc-5082-4d16-abd7-ff00df77d3e6</t>
        </is>
      </c>
      <c r="F6603" t="n">
        <v>67</v>
      </c>
    </row>
    <row r="6604">
      <c r="A6604" t="inlineStr">
        <is>
          <t>690c91c6-d819-42fd-be84-d81da3fda46d</t>
        </is>
      </c>
      <c r="B6604" t="inlineStr">
        <is>
          <t>44219940</t>
        </is>
      </c>
      <c r="C6604" t="inlineStr">
        <is>
          <t>Pencil slats</t>
        </is>
      </c>
      <c r="D6604" t="inlineStr">
        <is>
          <t>452ce2bf-d5bb-4dde-b915-b72de8c938a6</t>
        </is>
      </c>
      <c r="E6604" t="inlineStr">
        <is>
          <t>8bf38ccc-5082-4d16-abd7-ff00df77d3e6</t>
        </is>
      </c>
      <c r="F6604" t="n">
        <v>67</v>
      </c>
    </row>
    <row r="6605">
      <c r="A6605" t="inlineStr">
        <is>
          <t>297dd29c-b135-4024-9d03-5acecd14735d</t>
        </is>
      </c>
      <c r="B6605" t="inlineStr">
        <is>
          <t>44219950</t>
        </is>
      </c>
      <c r="C6605" t="inlineStr">
        <is>
          <t>Parts of wood, namely oars, paddles and rudders for ships, boats and other similar floating structures</t>
        </is>
      </c>
      <c r="D6605" t="inlineStr">
        <is>
          <t>452ce2bf-d5bb-4dde-b915-b72de8c938a6</t>
        </is>
      </c>
      <c r="E6605" t="inlineStr">
        <is>
          <t>8bf38ccc-5082-4d16-abd7-ff00df77d3e6</t>
        </is>
      </c>
      <c r="F6605" t="n">
        <v>67</v>
      </c>
    </row>
    <row r="6606">
      <c r="A6606" t="inlineStr">
        <is>
          <t>1d57e6bd-7e1f-4d25-976d-7ffc68d2c3f8</t>
        </is>
      </c>
      <c r="B6606" t="inlineStr">
        <is>
          <t>44219960</t>
        </is>
      </c>
      <c r="C6606" t="inlineStr">
        <is>
          <t>Parts of domestic decorative articles used as tableware and kitchenware</t>
        </is>
      </c>
      <c r="D6606" t="inlineStr">
        <is>
          <t>452ce2bf-d5bb-4dde-b915-b72de8c938a6</t>
        </is>
      </c>
      <c r="E6606" t="inlineStr">
        <is>
          <t>8bf38ccc-5082-4d16-abd7-ff00df77d3e6</t>
        </is>
      </c>
      <c r="F6606" t="n">
        <v>67</v>
      </c>
    </row>
    <row r="6607">
      <c r="A6607" t="inlineStr">
        <is>
          <t>264c58c3-1d16-4f1e-a793-d2ae34c22911</t>
        </is>
      </c>
      <c r="B6607" t="inlineStr">
        <is>
          <t>44219970</t>
        </is>
      </c>
      <c r="C6607" t="inlineStr">
        <is>
          <t>Articles of densified wood not included or specified elsewhere</t>
        </is>
      </c>
      <c r="D6607" t="inlineStr">
        <is>
          <t>452ce2bf-d5bb-4dde-b915-b72de8c938a6</t>
        </is>
      </c>
      <c r="E6607" t="inlineStr">
        <is>
          <t>8bf38ccc-5082-4d16-abd7-ff00df77d3e6</t>
        </is>
      </c>
      <c r="F6607" t="n">
        <v>67</v>
      </c>
    </row>
    <row r="6608">
      <c r="A6608" t="inlineStr">
        <is>
          <t>866044e3-45d3-4bdc-aeb6-57f130942527</t>
        </is>
      </c>
      <c r="B6608" t="inlineStr">
        <is>
          <t>44219990</t>
        </is>
      </c>
      <c r="C6608" t="inlineStr">
        <is>
          <t>other</t>
        </is>
      </c>
      <c r="D6608" t="inlineStr">
        <is>
          <t>452ce2bf-d5bb-4dde-b915-b72de8c938a6</t>
        </is>
      </c>
      <c r="E6608" t="inlineStr">
        <is>
          <t>8bf38ccc-5082-4d16-abd7-ff00df77d3e6</t>
        </is>
      </c>
      <c r="F6608" t="n">
        <v>67</v>
      </c>
    </row>
    <row r="6609">
      <c r="A6609" t="inlineStr">
        <is>
          <t>a067e100-0f85-46d5-84a5-170386fbeb26</t>
        </is>
      </c>
      <c r="B6609" t="inlineStr">
        <is>
          <t>44229112</t>
        </is>
      </c>
      <c r="C6609" t="inlineStr">
        <is>
          <t>For jute machinery</t>
        </is>
      </c>
      <c r="D6609" t="inlineStr">
        <is>
          <t>452ce2bf-d5bb-4dde-b915-b72de8c938a6</t>
        </is>
      </c>
      <c r="F6609" t="n">
        <v>67</v>
      </c>
    </row>
    <row r="6610">
      <c r="A6610" t="inlineStr">
        <is>
          <t>3e404074-d759-4c93-9360-b1c28e1a4589</t>
        </is>
      </c>
      <c r="B6610" t="inlineStr">
        <is>
          <t>44239113</t>
        </is>
      </c>
      <c r="C6610" t="inlineStr">
        <is>
          <t>For silk regenerated and synthetic fibre machinery</t>
        </is>
      </c>
      <c r="D6610" t="inlineStr">
        <is>
          <t>452ce2bf-d5bb-4dde-b915-b72de8c938a6</t>
        </is>
      </c>
      <c r="F6610" t="n">
        <v>67</v>
      </c>
    </row>
    <row r="6611">
      <c r="A6611" t="inlineStr">
        <is>
          <t>d9ef0423-bc62-444e-90e5-4dec38cd3400</t>
        </is>
      </c>
      <c r="B6611" t="inlineStr">
        <is>
          <t>44249114</t>
        </is>
      </c>
      <c r="C6611" t="inlineStr">
        <is>
          <t>For other machinery</t>
        </is>
      </c>
      <c r="D6611" t="inlineStr">
        <is>
          <t>452ce2bf-d5bb-4dde-b915-b72de8c938a6</t>
        </is>
      </c>
      <c r="F6611" t="n">
        <v>67</v>
      </c>
    </row>
    <row r="6612">
      <c r="A6612" t="inlineStr">
        <is>
          <t>730608d6-e65d-4b33-9835-f2bba3f27c21</t>
        </is>
      </c>
      <c r="B6612" t="inlineStr">
        <is>
          <t>45011000</t>
        </is>
      </c>
      <c r="C6612" t="inlineStr">
        <is>
          <t>NATURAL CORK, RAW OR SIMPLY PREPARED</t>
        </is>
      </c>
      <c r="D6612" t="inlineStr">
        <is>
          <t>a936b7cf-712e-4504-be38-ba2879b6f9ca</t>
        </is>
      </c>
      <c r="E6612" t="inlineStr">
        <is>
          <t>d526e671-8b38-4d47-929f-c7d68546dc91</t>
        </is>
      </c>
      <c r="F6612" t="n">
        <v>67</v>
      </c>
    </row>
    <row r="6613">
      <c r="A6613" t="inlineStr">
        <is>
          <t>e0efbf09-b2a8-486f-a33f-c073b8655168</t>
        </is>
      </c>
      <c r="B6613" t="inlineStr">
        <is>
          <t>45019000</t>
        </is>
      </c>
      <c r="C6613" t="inlineStr">
        <is>
          <t>OTHER</t>
        </is>
      </c>
      <c r="D6613" t="inlineStr">
        <is>
          <t>a936b7cf-712e-4504-be38-ba2879b6f9ca</t>
        </is>
      </c>
      <c r="E6613" t="inlineStr">
        <is>
          <t>d526e671-8b38-4d47-929f-c7d68546dc91</t>
        </is>
      </c>
      <c r="F6613" t="n">
        <v>67</v>
      </c>
    </row>
    <row r="6614">
      <c r="A6614" t="inlineStr">
        <is>
          <t>a76f055c-0969-4c0d-bc6d-81f39fad8f02</t>
        </is>
      </c>
      <c r="B6614" t="inlineStr">
        <is>
          <t>45020000</t>
        </is>
      </c>
      <c r="C6614" t="inlineStr">
        <is>
          <t>NATURAL CORK, DEBACKED OR ROUGHLY SQUARED, OR IN RECTANGULAR (INCLUDING SQUARE) BLOCKS, PLATES, SHEETS OR STRIP (INCLUDING SHARP-EDGED BLANKS FOR CORKS OR STOPPERS)</t>
        </is>
      </c>
      <c r="D6614" t="inlineStr">
        <is>
          <t>a936b7cf-712e-4504-be38-ba2879b6f9ca</t>
        </is>
      </c>
      <c r="E6614" t="inlineStr">
        <is>
          <t>d1d7d8ca-465b-4bb5-9f45-ea1ebd8871cd</t>
        </is>
      </c>
      <c r="F6614" t="n">
        <v>67</v>
      </c>
    </row>
    <row r="6615">
      <c r="A6615" t="inlineStr">
        <is>
          <t>e8fe251c-0d5d-4afd-9182-2c078af51ac5</t>
        </is>
      </c>
      <c r="B6615" t="inlineStr">
        <is>
          <t>45031000</t>
        </is>
      </c>
      <c r="C6615" t="inlineStr">
        <is>
          <t>CORKS AND STOPPERS</t>
        </is>
      </c>
      <c r="D6615" t="inlineStr">
        <is>
          <t>a936b7cf-712e-4504-be38-ba2879b6f9ca</t>
        </is>
      </c>
      <c r="E6615" t="inlineStr">
        <is>
          <t>2c6b753c-05f8-4dcd-ac71-37e4fcc3c964</t>
        </is>
      </c>
      <c r="F6615" t="n">
        <v>67</v>
      </c>
    </row>
    <row r="6616">
      <c r="A6616" t="inlineStr">
        <is>
          <t>9aa6d72c-9433-4512-afb0-dedcc29645f1</t>
        </is>
      </c>
      <c r="B6616" t="inlineStr">
        <is>
          <t>45039010</t>
        </is>
      </c>
      <c r="C6616" t="inlineStr">
        <is>
          <t>SHUTTLECOCK CORK BOTTOM</t>
        </is>
      </c>
      <c r="D6616" t="inlineStr">
        <is>
          <t>a936b7cf-712e-4504-be38-ba2879b6f9ca</t>
        </is>
      </c>
      <c r="E6616" t="inlineStr">
        <is>
          <t>2c6b753c-05f8-4dcd-ac71-37e4fcc3c964</t>
        </is>
      </c>
      <c r="F6616" t="n">
        <v>67</v>
      </c>
    </row>
    <row r="6617">
      <c r="A6617" t="inlineStr">
        <is>
          <t>7359418f-3b56-479c-8f8c-12eb42a0a3c8</t>
        </is>
      </c>
      <c r="B6617" t="inlineStr">
        <is>
          <t>45039090</t>
        </is>
      </c>
      <c r="C6617" t="inlineStr">
        <is>
          <t>OTHER</t>
        </is>
      </c>
      <c r="D6617" t="inlineStr">
        <is>
          <t>a936b7cf-712e-4504-be38-ba2879b6f9ca</t>
        </is>
      </c>
      <c r="E6617" t="inlineStr">
        <is>
          <t>2c6b753c-05f8-4dcd-ac71-37e4fcc3c964</t>
        </is>
      </c>
      <c r="F6617" t="n">
        <v>67</v>
      </c>
    </row>
    <row r="6618">
      <c r="A6618" t="inlineStr">
        <is>
          <t>7ab644d9-64c7-4326-a1ec-0937d44c85a6</t>
        </is>
      </c>
      <c r="B6618" t="inlineStr">
        <is>
          <t>45041010</t>
        </is>
      </c>
      <c r="C6618" t="inlineStr">
        <is>
          <t>SHEETS</t>
        </is>
      </c>
      <c r="D6618" t="inlineStr">
        <is>
          <t>a936b7cf-712e-4504-be38-ba2879b6f9ca</t>
        </is>
      </c>
      <c r="E6618" t="inlineStr">
        <is>
          <t>4ddad30a-9d81-4db0-a868-aec8f2f188c1</t>
        </is>
      </c>
      <c r="F6618" t="n">
        <v>67</v>
      </c>
    </row>
    <row r="6619">
      <c r="A6619" t="inlineStr">
        <is>
          <t>4ba2aa56-812d-40e6-a6e2-45586edd53f5</t>
        </is>
      </c>
      <c r="B6619" t="inlineStr">
        <is>
          <t>45041020</t>
        </is>
      </c>
      <c r="C6619" t="inlineStr">
        <is>
          <t>SLABS</t>
        </is>
      </c>
      <c r="D6619" t="inlineStr">
        <is>
          <t>a936b7cf-712e-4504-be38-ba2879b6f9ca</t>
        </is>
      </c>
      <c r="E6619" t="inlineStr">
        <is>
          <t>4ddad30a-9d81-4db0-a868-aec8f2f188c1</t>
        </is>
      </c>
      <c r="F6619" t="n">
        <v>67</v>
      </c>
    </row>
    <row r="6620">
      <c r="A6620" t="inlineStr">
        <is>
          <t>d60b5ec2-00e4-42c0-82d2-cd393f084472</t>
        </is>
      </c>
      <c r="B6620" t="inlineStr">
        <is>
          <t>45041090</t>
        </is>
      </c>
      <c r="C6620" t="inlineStr">
        <is>
          <t>OTHER</t>
        </is>
      </c>
      <c r="D6620" t="inlineStr">
        <is>
          <t>a936b7cf-712e-4504-be38-ba2879b6f9ca</t>
        </is>
      </c>
      <c r="E6620" t="inlineStr">
        <is>
          <t>4ddad30a-9d81-4db0-a868-aec8f2f188c1</t>
        </is>
      </c>
      <c r="F6620" t="n">
        <v>67</v>
      </c>
    </row>
    <row r="6621">
      <c r="A6621" t="inlineStr">
        <is>
          <t>a531d526-c848-48eb-b269-04c25581cec6</t>
        </is>
      </c>
      <c r="B6621" t="inlineStr">
        <is>
          <t>45049000</t>
        </is>
      </c>
      <c r="C6621" t="inlineStr">
        <is>
          <t>OTHER</t>
        </is>
      </c>
      <c r="D6621" t="inlineStr">
        <is>
          <t>a936b7cf-712e-4504-be38-ba2879b6f9ca</t>
        </is>
      </c>
      <c r="E6621" t="inlineStr">
        <is>
          <t>4ddad30a-9d81-4db0-a868-aec8f2f188c1</t>
        </is>
      </c>
      <c r="F6621" t="n">
        <v>67</v>
      </c>
    </row>
    <row r="6622">
      <c r="A6622" t="inlineStr">
        <is>
          <t>c15238af-5907-4f86-b1f5-02c9b4723649</t>
        </is>
      </c>
      <c r="B6622" t="inlineStr">
        <is>
          <t>46012010</t>
        </is>
      </c>
      <c r="C6622" t="inlineStr">
        <is>
          <t>PLAITS AND SIMILAR PRODUCTS OF PLAITING MATERIALS, WHETHER OR NOT ASSEMBLED INTO STRIPS ; PLAITING MATERIALS, PLAITS AND SIMILAR PRODUCTS OF PLAITING MATERIALS, BOUND TOGETHER IN PARALLEL STRANDS OR WOVEN, IN SHEET FORM, WHETHER OR NOT BEING FINISHED ARTI</t>
        </is>
      </c>
      <c r="D6622" t="inlineStr">
        <is>
          <t>7bd372b1-c023-44d2-b290-a40f5ef40213</t>
        </is>
      </c>
      <c r="E6622" t="inlineStr">
        <is>
          <t>0fd901c9-181c-4e70-912c-dd2311ddde8f</t>
        </is>
      </c>
      <c r="F6622" t="n">
        <v>60</v>
      </c>
    </row>
    <row r="6623">
      <c r="A6623" t="inlineStr">
        <is>
          <t>75e7c44e-909b-454d-9fa0-fd712e98a94e</t>
        </is>
      </c>
      <c r="B6623" t="inlineStr">
        <is>
          <t>46012020</t>
        </is>
      </c>
      <c r="C6623" t="inlineStr">
        <is>
          <t>PLAITS AND SIMILAR PRODUCTS OF PLAITING MATERIALS, WHETHER OR NOT ASSEMBLED INTO STRIPS ; PLAITING MATERIALS, PLAITS AND SIMILAR PRODUCTS OF PLAITING MATERIALS, BOUND TOGETHER IN PARALLEL STRANDS OR WOVEN, IN SHEET FORM, WHETHER OR NOT BEING FINISHED ARTI</t>
        </is>
      </c>
      <c r="D6623" t="inlineStr">
        <is>
          <t>7bd372b1-c023-44d2-b290-a40f5ef40213</t>
        </is>
      </c>
      <c r="E6623" t="inlineStr">
        <is>
          <t>0fd901c9-181c-4e70-912c-dd2311ddde8f</t>
        </is>
      </c>
      <c r="F6623" t="n">
        <v>60</v>
      </c>
    </row>
    <row r="6624">
      <c r="A6624" t="inlineStr">
        <is>
          <t>96769b9a-4587-4d29-93e1-7fcc3dc77625</t>
        </is>
      </c>
      <c r="B6624" t="inlineStr">
        <is>
          <t>46012090</t>
        </is>
      </c>
      <c r="C6624" t="inlineStr">
        <is>
          <t>PLAITS AND SIMILAR PRODUCTS OF PLAITING MATERIALS, WHETHER OR NOT ASSEMBLED INTO STRIPS ; PLAITING MATERIALS, PLAITS AND SIMILAR PRODUCTS OF PLAITING MATERIALS, BOUND TOGETHER IN PARALLEL STRANDS OR WOVEN, IN SHEET FORM, WHETHER OR NOT BEING FINISHED ARTI</t>
        </is>
      </c>
      <c r="D6624" t="inlineStr">
        <is>
          <t>7bd372b1-c023-44d2-b290-a40f5ef40213</t>
        </is>
      </c>
      <c r="E6624" t="inlineStr">
        <is>
          <t>0fd901c9-181c-4e70-912c-dd2311ddde8f</t>
        </is>
      </c>
      <c r="F6624" t="n">
        <v>60</v>
      </c>
    </row>
    <row r="6625">
      <c r="A6625" t="inlineStr">
        <is>
          <t>bac009e3-024c-4c9c-91c3-8b7dc13679b6</t>
        </is>
      </c>
      <c r="B6625" t="inlineStr">
        <is>
          <t>46012100</t>
        </is>
      </c>
      <c r="C6625" t="inlineStr">
        <is>
          <t>OF BAMBOO</t>
        </is>
      </c>
      <c r="D6625" t="inlineStr">
        <is>
          <t>7bd372b1-c023-44d2-b290-a40f5ef40213</t>
        </is>
      </c>
      <c r="E6625" t="inlineStr">
        <is>
          <t>0fd901c9-181c-4e70-912c-dd2311ddde8f</t>
        </is>
      </c>
      <c r="F6625" t="n">
        <v>60</v>
      </c>
    </row>
    <row r="6626">
      <c r="A6626" t="inlineStr">
        <is>
          <t>3c31f680-b7e0-475c-adb5-a7eec0b03a9d</t>
        </is>
      </c>
      <c r="B6626" t="inlineStr">
        <is>
          <t>46012200</t>
        </is>
      </c>
      <c r="C6626" t="inlineStr">
        <is>
          <t>OF RATTAN</t>
        </is>
      </c>
      <c r="D6626" t="inlineStr">
        <is>
          <t>7bd372b1-c023-44d2-b290-a40f5ef40213</t>
        </is>
      </c>
      <c r="E6626" t="inlineStr">
        <is>
          <t>0fd901c9-181c-4e70-912c-dd2311ddde8f</t>
        </is>
      </c>
      <c r="F6626" t="n">
        <v>60</v>
      </c>
    </row>
    <row r="6627">
      <c r="A6627" t="inlineStr">
        <is>
          <t>a252eb6c-b604-4cb9-90f2-ae0564bd878f</t>
        </is>
      </c>
      <c r="B6627" t="inlineStr">
        <is>
          <t>46012900</t>
        </is>
      </c>
      <c r="C6627" t="inlineStr">
        <is>
          <t>OTHER</t>
        </is>
      </c>
      <c r="D6627" t="inlineStr">
        <is>
          <t>7bd372b1-c023-44d2-b290-a40f5ef40213</t>
        </is>
      </c>
      <c r="E6627" t="inlineStr">
        <is>
          <t>0fd901c9-181c-4e70-912c-dd2311ddde8f</t>
        </is>
      </c>
      <c r="F6627" t="n">
        <v>60</v>
      </c>
    </row>
    <row r="6628">
      <c r="A6628" t="inlineStr">
        <is>
          <t>5554b593-c2bd-4be4-acee-fcd2f4b53eb3</t>
        </is>
      </c>
      <c r="B6628" t="inlineStr">
        <is>
          <t>46019100</t>
        </is>
      </c>
      <c r="C6628" t="inlineStr">
        <is>
          <t>PLAITS AND SIMILAR PRODUCTS OF PLAITING MATERIALS, WHETHER OR NOT ASSEMBLED INTO STRIPS ; PLAITING MATERIALS, PLAITS AND SIMILAR PRODUCTS OF PLAITING MATERIALS, BOUND TOGETHER IN PARALLEL STRANDS OR WOVEN, IN SHEET FORM, WHETHER OR NOT BEING FINISHED ARTI</t>
        </is>
      </c>
      <c r="D6628" t="inlineStr">
        <is>
          <t>7bd372b1-c023-44d2-b290-a40f5ef40213</t>
        </is>
      </c>
      <c r="E6628" t="inlineStr">
        <is>
          <t>0fd901c9-181c-4e70-912c-dd2311ddde8f</t>
        </is>
      </c>
      <c r="F6628" t="n">
        <v>60</v>
      </c>
    </row>
    <row r="6629">
      <c r="A6629" t="inlineStr">
        <is>
          <t>79362cfd-4c70-4c5e-851d-6354d754eb15</t>
        </is>
      </c>
      <c r="B6629" t="inlineStr">
        <is>
          <t>46019200</t>
        </is>
      </c>
      <c r="C6629" t="inlineStr">
        <is>
          <t>OF BAMBOO</t>
        </is>
      </c>
      <c r="D6629" t="inlineStr">
        <is>
          <t>7bd372b1-c023-44d2-b290-a40f5ef40213</t>
        </is>
      </c>
      <c r="E6629" t="inlineStr">
        <is>
          <t>0fd901c9-181c-4e70-912c-dd2311ddde8f</t>
        </is>
      </c>
      <c r="F6629" t="n">
        <v>60</v>
      </c>
    </row>
    <row r="6630">
      <c r="A6630" t="inlineStr">
        <is>
          <t>79dd3a17-8523-46f1-9561-ea3eb77629b2</t>
        </is>
      </c>
      <c r="B6630" t="inlineStr">
        <is>
          <t>46019300</t>
        </is>
      </c>
      <c r="C6630" t="inlineStr">
        <is>
          <t>OF RATTAN</t>
        </is>
      </c>
      <c r="D6630" t="inlineStr">
        <is>
          <t>7bd372b1-c023-44d2-b290-a40f5ef40213</t>
        </is>
      </c>
      <c r="E6630" t="inlineStr">
        <is>
          <t>0fd901c9-181c-4e70-912c-dd2311ddde8f</t>
        </is>
      </c>
      <c r="F6630" t="n">
        <v>60</v>
      </c>
    </row>
    <row r="6631">
      <c r="A6631" t="inlineStr">
        <is>
          <t>12eb1469-bb16-47ff-89f9-402f6961c03c</t>
        </is>
      </c>
      <c r="B6631" t="inlineStr">
        <is>
          <t>46019400</t>
        </is>
      </c>
      <c r="C6631" t="inlineStr">
        <is>
          <t>OF OTHER VEGETABLE MATERIALS</t>
        </is>
      </c>
      <c r="D6631" t="inlineStr">
        <is>
          <t>7bd372b1-c023-44d2-b290-a40f5ef40213</t>
        </is>
      </c>
      <c r="E6631" t="inlineStr">
        <is>
          <t>0fd901c9-181c-4e70-912c-dd2311ddde8f</t>
        </is>
      </c>
      <c r="F6631" t="n">
        <v>60</v>
      </c>
    </row>
    <row r="6632">
      <c r="A6632" t="inlineStr">
        <is>
          <t>ad5b732a-a0b7-4b1f-ba0a-b56d0988e5d1</t>
        </is>
      </c>
      <c r="B6632" t="inlineStr">
        <is>
          <t>46019900</t>
        </is>
      </c>
      <c r="C6632" t="inlineStr">
        <is>
          <t>OTHER</t>
        </is>
      </c>
      <c r="D6632" t="inlineStr">
        <is>
          <t>7bd372b1-c023-44d2-b290-a40f5ef40213</t>
        </is>
      </c>
      <c r="E6632" t="inlineStr">
        <is>
          <t>0fd901c9-181c-4e70-912c-dd2311ddde8f</t>
        </is>
      </c>
      <c r="F6632" t="n">
        <v>60</v>
      </c>
    </row>
    <row r="6633">
      <c r="A6633" t="inlineStr">
        <is>
          <t>baaf2c11-f701-43d7-b567-d3e5fa0cf9bf</t>
        </is>
      </c>
      <c r="B6633" t="inlineStr">
        <is>
          <t>46021011</t>
        </is>
      </c>
      <c r="C6633" t="inlineStr">
        <is>
          <t>BASKETWORK, WICKERWORK AND OTHER ARTICLES, MADE DIRECTLY TO SHAPE FROM PLAITING MATERIALS OR MADE UP FROM GOODS OF HEADING 46 01; ARTICLES OF LOOFAH OF VEGETABLE MATERIALS : OF PALM LEAVES : BASKETS</t>
        </is>
      </c>
      <c r="D6633" t="inlineStr">
        <is>
          <t>7bd372b1-c023-44d2-b290-a40f5ef40213</t>
        </is>
      </c>
      <c r="E6633" t="inlineStr">
        <is>
          <t>a399010b-7d1c-4cdc-bc84-1468604be060</t>
        </is>
      </c>
      <c r="F6633" t="n">
        <v>60</v>
      </c>
    </row>
    <row r="6634">
      <c r="A6634" t="inlineStr">
        <is>
          <t>d5550b55-918e-4fa2-ae69-3fd687608e27</t>
        </is>
      </c>
      <c r="B6634" t="inlineStr">
        <is>
          <t>46021019</t>
        </is>
      </c>
      <c r="C6634" t="inlineStr">
        <is>
          <t>BASKETWORK, WICKERWORK AND OTHER ARTICLES, MADE DIRECTLY TO SHAPE FROM PLAITING MATERIALS OR MADE UP FROM GOODS OF HEADING 46 01; ARTICLES OF LOOFAH OF VEGETABLE MATERIALS : OF PALM LEAVES : OTHER</t>
        </is>
      </c>
      <c r="D6634" t="inlineStr">
        <is>
          <t>7bd372b1-c023-44d2-b290-a40f5ef40213</t>
        </is>
      </c>
      <c r="E6634" t="inlineStr">
        <is>
          <t>a399010b-7d1c-4cdc-bc84-1468604be060</t>
        </is>
      </c>
      <c r="F6634" t="n">
        <v>60</v>
      </c>
    </row>
    <row r="6635">
      <c r="A6635" t="inlineStr">
        <is>
          <t>f25eb0aa-d8fd-4630-ad6d-9b1654215e57</t>
        </is>
      </c>
      <c r="B6635" t="inlineStr">
        <is>
          <t>46021090</t>
        </is>
      </c>
      <c r="C6635" t="inlineStr">
        <is>
          <t>BASKETWORK, WICKERWORK AND OTHER ARTICLES, MADE DIRECTLY TO SHAPE FROM PLAITING MATERIALS OR MADE UP FROM GOODS OF HEADING 46 01; ARTICLES OF LOOFAH OF VEGETABLE MATERIALS : OTHER</t>
        </is>
      </c>
      <c r="D6635" t="inlineStr">
        <is>
          <t>7bd372b1-c023-44d2-b290-a40f5ef40213</t>
        </is>
      </c>
      <c r="E6635" t="inlineStr">
        <is>
          <t>a399010b-7d1c-4cdc-bc84-1468604be060</t>
        </is>
      </c>
      <c r="F6635" t="n">
        <v>60</v>
      </c>
    </row>
    <row r="6636">
      <c r="A6636" t="inlineStr">
        <is>
          <t>294d50d3-9c5a-4f4f-b154-2eb6fe443912</t>
        </is>
      </c>
      <c r="B6636" t="inlineStr">
        <is>
          <t>46021100</t>
        </is>
      </c>
      <c r="C6636" t="inlineStr">
        <is>
          <t>OF BAMBOO</t>
        </is>
      </c>
      <c r="D6636" t="inlineStr">
        <is>
          <t>7bd372b1-c023-44d2-b290-a40f5ef40213</t>
        </is>
      </c>
      <c r="E6636" t="inlineStr">
        <is>
          <t>a399010b-7d1c-4cdc-bc84-1468604be060</t>
        </is>
      </c>
      <c r="F6636" t="n">
        <v>60</v>
      </c>
    </row>
    <row r="6637">
      <c r="A6637" t="inlineStr">
        <is>
          <t>02a032c7-2736-4041-b4f9-479e59677f9b</t>
        </is>
      </c>
      <c r="B6637" t="inlineStr">
        <is>
          <t>46021200</t>
        </is>
      </c>
      <c r="C6637" t="inlineStr">
        <is>
          <t>OF RATTAN</t>
        </is>
      </c>
      <c r="D6637" t="inlineStr">
        <is>
          <t>7bd372b1-c023-44d2-b290-a40f5ef40213</t>
        </is>
      </c>
      <c r="E6637" t="inlineStr">
        <is>
          <t>a399010b-7d1c-4cdc-bc84-1468604be060</t>
        </is>
      </c>
      <c r="F6637" t="n">
        <v>60</v>
      </c>
    </row>
    <row r="6638">
      <c r="A6638" t="inlineStr">
        <is>
          <t>dc371578-c539-4273-82b3-90c32d3620c0</t>
        </is>
      </c>
      <c r="B6638" t="inlineStr">
        <is>
          <t>46021911</t>
        </is>
      </c>
      <c r="C6638" t="inlineStr">
        <is>
          <t>BASKETS</t>
        </is>
      </c>
      <c r="D6638" t="inlineStr">
        <is>
          <t>7bd372b1-c023-44d2-b290-a40f5ef40213</t>
        </is>
      </c>
      <c r="E6638" t="inlineStr">
        <is>
          <t>a399010b-7d1c-4cdc-bc84-1468604be060</t>
        </is>
      </c>
      <c r="F6638" t="n">
        <v>60</v>
      </c>
    </row>
    <row r="6639">
      <c r="A6639" t="inlineStr">
        <is>
          <t>ea07bf29-742e-4d3b-9939-03ce855c564c</t>
        </is>
      </c>
      <c r="B6639" t="inlineStr">
        <is>
          <t>46021919</t>
        </is>
      </c>
      <c r="C6639" t="inlineStr">
        <is>
          <t>OTHER</t>
        </is>
      </c>
      <c r="D6639" t="inlineStr">
        <is>
          <t>7bd372b1-c023-44d2-b290-a40f5ef40213</t>
        </is>
      </c>
      <c r="E6639" t="inlineStr">
        <is>
          <t>a399010b-7d1c-4cdc-bc84-1468604be060</t>
        </is>
      </c>
      <c r="F6639" t="n">
        <v>60</v>
      </c>
    </row>
    <row r="6640">
      <c r="A6640" t="inlineStr">
        <is>
          <t>ac46a10d-e654-438b-865f-9e2bb86535ec</t>
        </is>
      </c>
      <c r="B6640" t="inlineStr">
        <is>
          <t>46021990</t>
        </is>
      </c>
      <c r="C6640" t="inlineStr">
        <is>
          <t>OTHER</t>
        </is>
      </c>
      <c r="D6640" t="inlineStr">
        <is>
          <t>7bd372b1-c023-44d2-b290-a40f5ef40213</t>
        </is>
      </c>
      <c r="E6640" t="inlineStr">
        <is>
          <t>a399010b-7d1c-4cdc-bc84-1468604be060</t>
        </is>
      </c>
      <c r="F6640" t="n">
        <v>60</v>
      </c>
    </row>
    <row r="6641">
      <c r="A6641" t="inlineStr">
        <is>
          <t>9807255f-f56b-4e26-94ea-451900e90223</t>
        </is>
      </c>
      <c r="B6641" t="inlineStr">
        <is>
          <t>46029000</t>
        </is>
      </c>
      <c r="C6641" t="inlineStr">
        <is>
          <t>OTHER</t>
        </is>
      </c>
      <c r="D6641" t="inlineStr">
        <is>
          <t>7bd372b1-c023-44d2-b290-a40f5ef40213</t>
        </is>
      </c>
      <c r="E6641" t="inlineStr">
        <is>
          <t>a399010b-7d1c-4cdc-bc84-1468604be060</t>
        </is>
      </c>
      <c r="F6641" t="n">
        <v>60</v>
      </c>
    </row>
    <row r="6642">
      <c r="A6642" t="inlineStr">
        <is>
          <t>d54af315-2c2f-4f59-8d81-99f09fb44a30</t>
        </is>
      </c>
      <c r="B6642" t="inlineStr">
        <is>
          <t>47010000</t>
        </is>
      </c>
      <c r="C6642" t="inlineStr">
        <is>
          <t>MECHANICAL WOOD PULP</t>
        </is>
      </c>
      <c r="D6642" t="inlineStr">
        <is>
          <t>04be9449-3566-4d74-96f8-0ae6ce185c80</t>
        </is>
      </c>
      <c r="E6642" t="inlineStr">
        <is>
          <t>19f4afdc-bd2d-4922-9057-16d044a2128a</t>
        </is>
      </c>
      <c r="F6642" t="n">
        <v>68</v>
      </c>
    </row>
    <row r="6643">
      <c r="A6643" t="inlineStr">
        <is>
          <t>cc75bc38-30ba-4299-8cb2-2ff3a97ba002</t>
        </is>
      </c>
      <c r="B6643" t="inlineStr">
        <is>
          <t>47020000</t>
        </is>
      </c>
      <c r="C6643" t="inlineStr">
        <is>
          <t>CHEMICAL WOOD PULP, DISSOLVING GRADES</t>
        </is>
      </c>
      <c r="D6643" t="inlineStr">
        <is>
          <t>04be9449-3566-4d74-96f8-0ae6ce185c80</t>
        </is>
      </c>
      <c r="E6643" t="inlineStr">
        <is>
          <t>f4087043-7521-404e-b9ac-b775be9cb991</t>
        </is>
      </c>
      <c r="F6643" t="n">
        <v>68</v>
      </c>
    </row>
    <row r="6644">
      <c r="A6644" t="inlineStr">
        <is>
          <t>e6b97aeb-1d6d-469a-b95f-0379805ebfff</t>
        </is>
      </c>
      <c r="B6644" t="inlineStr">
        <is>
          <t>47031100</t>
        </is>
      </c>
      <c r="C6644" t="inlineStr">
        <is>
          <t>CONIFEROUS</t>
        </is>
      </c>
      <c r="D6644" t="inlineStr">
        <is>
          <t>04be9449-3566-4d74-96f8-0ae6ce185c80</t>
        </is>
      </c>
      <c r="E6644" t="inlineStr">
        <is>
          <t>fda4a2ce-925c-4c00-b996-00adfec9eb81</t>
        </is>
      </c>
      <c r="F6644" t="n">
        <v>68</v>
      </c>
    </row>
    <row r="6645">
      <c r="A6645" t="inlineStr">
        <is>
          <t>6d1ca06a-ab13-4217-9f1c-c2c7c5da4814</t>
        </is>
      </c>
      <c r="B6645" t="inlineStr">
        <is>
          <t>47031900</t>
        </is>
      </c>
      <c r="C6645" t="inlineStr">
        <is>
          <t>NON-CONIFEROUS</t>
        </is>
      </c>
      <c r="D6645" t="inlineStr">
        <is>
          <t>04be9449-3566-4d74-96f8-0ae6ce185c80</t>
        </is>
      </c>
      <c r="E6645" t="inlineStr">
        <is>
          <t>fda4a2ce-925c-4c00-b996-00adfec9eb81</t>
        </is>
      </c>
      <c r="F6645" t="n">
        <v>68</v>
      </c>
    </row>
    <row r="6646">
      <c r="A6646" t="inlineStr">
        <is>
          <t>2d402667-ef38-47f6-8152-605b28079b15</t>
        </is>
      </c>
      <c r="B6646" t="inlineStr">
        <is>
          <t>47032100</t>
        </is>
      </c>
      <c r="C6646" t="inlineStr">
        <is>
          <t>CONIFEROUS</t>
        </is>
      </c>
      <c r="D6646" t="inlineStr">
        <is>
          <t>04be9449-3566-4d74-96f8-0ae6ce185c80</t>
        </is>
      </c>
      <c r="E6646" t="inlineStr">
        <is>
          <t>fda4a2ce-925c-4c00-b996-00adfec9eb81</t>
        </is>
      </c>
      <c r="F6646" t="n">
        <v>68</v>
      </c>
    </row>
    <row r="6647">
      <c r="A6647" t="inlineStr">
        <is>
          <t>1f6e8959-e77e-43da-8474-31dd4d30b3e4</t>
        </is>
      </c>
      <c r="B6647" t="inlineStr">
        <is>
          <t>47032900</t>
        </is>
      </c>
      <c r="C6647" t="inlineStr">
        <is>
          <t>NON-CONIFEROUS</t>
        </is>
      </c>
      <c r="D6647" t="inlineStr">
        <is>
          <t>04be9449-3566-4d74-96f8-0ae6ce185c80</t>
        </is>
      </c>
      <c r="E6647" t="inlineStr">
        <is>
          <t>fda4a2ce-925c-4c00-b996-00adfec9eb81</t>
        </is>
      </c>
      <c r="F6647" t="n">
        <v>68</v>
      </c>
    </row>
    <row r="6648">
      <c r="A6648" t="inlineStr">
        <is>
          <t>520b8e6a-9111-4f5e-9a81-9ccf17035e43</t>
        </is>
      </c>
      <c r="B6648" t="inlineStr">
        <is>
          <t>47041100</t>
        </is>
      </c>
      <c r="C6648" t="inlineStr">
        <is>
          <t>CONIFEROUS</t>
        </is>
      </c>
      <c r="D6648" t="inlineStr">
        <is>
          <t>04be9449-3566-4d74-96f8-0ae6ce185c80</t>
        </is>
      </c>
      <c r="E6648" t="inlineStr">
        <is>
          <t>05db8a15-ae9f-4b38-97d3-f2c99b692746</t>
        </is>
      </c>
      <c r="F6648" t="n">
        <v>68</v>
      </c>
    </row>
    <row r="6649">
      <c r="A6649" t="inlineStr">
        <is>
          <t>efe6fef7-bd70-4792-9e59-a09ec54fc755</t>
        </is>
      </c>
      <c r="B6649" t="inlineStr">
        <is>
          <t>47041900</t>
        </is>
      </c>
      <c r="C6649" t="inlineStr">
        <is>
          <t>NON-CONIFEROUS</t>
        </is>
      </c>
      <c r="D6649" t="inlineStr">
        <is>
          <t>04be9449-3566-4d74-96f8-0ae6ce185c80</t>
        </is>
      </c>
      <c r="E6649" t="inlineStr">
        <is>
          <t>05db8a15-ae9f-4b38-97d3-f2c99b692746</t>
        </is>
      </c>
      <c r="F6649" t="n">
        <v>68</v>
      </c>
    </row>
    <row r="6650">
      <c r="A6650" t="inlineStr">
        <is>
          <t>4d54938b-f4e7-4c91-a8ea-459bc7ddd166</t>
        </is>
      </c>
      <c r="B6650" t="inlineStr">
        <is>
          <t>47042100</t>
        </is>
      </c>
      <c r="C6650" t="inlineStr">
        <is>
          <t>CONIFEROUS</t>
        </is>
      </c>
      <c r="D6650" t="inlineStr">
        <is>
          <t>04be9449-3566-4d74-96f8-0ae6ce185c80</t>
        </is>
      </c>
      <c r="E6650" t="inlineStr">
        <is>
          <t>05db8a15-ae9f-4b38-97d3-f2c99b692746</t>
        </is>
      </c>
      <c r="F6650" t="n">
        <v>68</v>
      </c>
    </row>
    <row r="6651">
      <c r="A6651" t="inlineStr">
        <is>
          <t>325cfa18-8aad-4e0c-89d3-ce978e44e402</t>
        </is>
      </c>
      <c r="B6651" t="inlineStr">
        <is>
          <t>47042900</t>
        </is>
      </c>
      <c r="C6651" t="inlineStr">
        <is>
          <t>NON-CONIFEROUS</t>
        </is>
      </c>
      <c r="D6651" t="inlineStr">
        <is>
          <t>04be9449-3566-4d74-96f8-0ae6ce185c80</t>
        </is>
      </c>
      <c r="E6651" t="inlineStr">
        <is>
          <t>05db8a15-ae9f-4b38-97d3-f2c99b692746</t>
        </is>
      </c>
      <c r="F6651" t="n">
        <v>68</v>
      </c>
    </row>
    <row r="6652">
      <c r="A6652" t="inlineStr">
        <is>
          <t>f644ebff-b662-444f-81e6-8da433263370</t>
        </is>
      </c>
      <c r="B6652" t="inlineStr">
        <is>
          <t>47050000</t>
        </is>
      </c>
      <c r="C6652" t="inlineStr">
        <is>
          <t>WOOD PULP OBTAINED BY A COMBINATION OF MECHANICAL AND CHEMICAL PULPING PROCESSES</t>
        </is>
      </c>
      <c r="D6652" t="inlineStr">
        <is>
          <t>04be9449-3566-4d74-96f8-0ae6ce185c80</t>
        </is>
      </c>
      <c r="E6652" t="inlineStr">
        <is>
          <t>9e74718b-7c09-475c-88ff-366afe74ef1a</t>
        </is>
      </c>
      <c r="F6652" t="n">
        <v>68</v>
      </c>
    </row>
    <row r="6653">
      <c r="A6653" t="inlineStr">
        <is>
          <t>c9fe9137-704d-43e5-b51a-b6332beba211</t>
        </is>
      </c>
      <c r="B6653" t="inlineStr">
        <is>
          <t>47061000</t>
        </is>
      </c>
      <c r="C6653" t="inlineStr">
        <is>
          <t>COTTON LINTERS PULP</t>
        </is>
      </c>
      <c r="D6653" t="inlineStr">
        <is>
          <t>04be9449-3566-4d74-96f8-0ae6ce185c80</t>
        </is>
      </c>
      <c r="E6653" t="inlineStr">
        <is>
          <t>5f4a38d3-4c4d-417f-b438-e5a537c01114</t>
        </is>
      </c>
      <c r="F6653" t="n">
        <v>68</v>
      </c>
    </row>
    <row r="6654">
      <c r="A6654" t="inlineStr">
        <is>
          <t>38eee4ee-68f3-4680-8c47-cc38059ffe86</t>
        </is>
      </c>
      <c r="B6654" t="inlineStr">
        <is>
          <t>47062000</t>
        </is>
      </c>
      <c r="C6654" t="inlineStr">
        <is>
          <t>PULPS OF FIBRES DERIVED FROM RECOVERED (WASTE AND SCRAP) PAPER OR PAPERBOARD</t>
        </is>
      </c>
      <c r="D6654" t="inlineStr">
        <is>
          <t>04be9449-3566-4d74-96f8-0ae6ce185c80</t>
        </is>
      </c>
      <c r="E6654" t="inlineStr">
        <is>
          <t>5f4a38d3-4c4d-417f-b438-e5a537c01114</t>
        </is>
      </c>
      <c r="F6654" t="n">
        <v>68</v>
      </c>
    </row>
    <row r="6655">
      <c r="A6655" t="inlineStr">
        <is>
          <t>4a475504-8537-4a81-8cb2-5725a2f5d046</t>
        </is>
      </c>
      <c r="B6655" t="inlineStr">
        <is>
          <t>47063000</t>
        </is>
      </c>
      <c r="C6655" t="inlineStr">
        <is>
          <t>OTHER, OF BAMBOO</t>
        </is>
      </c>
      <c r="D6655" t="inlineStr">
        <is>
          <t>04be9449-3566-4d74-96f8-0ae6ce185c80</t>
        </is>
      </c>
      <c r="E6655" t="inlineStr">
        <is>
          <t>5f4a38d3-4c4d-417f-b438-e5a537c01114</t>
        </is>
      </c>
      <c r="F6655" t="n">
        <v>68</v>
      </c>
    </row>
    <row r="6656">
      <c r="A6656" t="inlineStr">
        <is>
          <t>3da6c399-cdd3-42e4-8b18-9f540cbef84b</t>
        </is>
      </c>
      <c r="B6656" t="inlineStr">
        <is>
          <t>47069100</t>
        </is>
      </c>
      <c r="C6656" t="inlineStr">
        <is>
          <t>MECHANICAL</t>
        </is>
      </c>
      <c r="D6656" t="inlineStr">
        <is>
          <t>04be9449-3566-4d74-96f8-0ae6ce185c80</t>
        </is>
      </c>
      <c r="E6656" t="inlineStr">
        <is>
          <t>5f4a38d3-4c4d-417f-b438-e5a537c01114</t>
        </is>
      </c>
      <c r="F6656" t="n">
        <v>68</v>
      </c>
    </row>
    <row r="6657">
      <c r="A6657" t="inlineStr">
        <is>
          <t>1e287af0-d950-44b4-a334-f60187281513</t>
        </is>
      </c>
      <c r="B6657" t="inlineStr">
        <is>
          <t>47069200</t>
        </is>
      </c>
      <c r="C6657" t="inlineStr">
        <is>
          <t>CHEMICAL</t>
        </is>
      </c>
      <c r="D6657" t="inlineStr">
        <is>
          <t>04be9449-3566-4d74-96f8-0ae6ce185c80</t>
        </is>
      </c>
      <c r="E6657" t="inlineStr">
        <is>
          <t>5f4a38d3-4c4d-417f-b438-e5a537c01114</t>
        </is>
      </c>
      <c r="F6657" t="n">
        <v>68</v>
      </c>
    </row>
    <row r="6658">
      <c r="A6658" t="inlineStr">
        <is>
          <t>3aea30ae-b285-4686-a80a-113698b151cb</t>
        </is>
      </c>
      <c r="B6658" t="inlineStr">
        <is>
          <t>47069300</t>
        </is>
      </c>
      <c r="C6658" t="inlineStr">
        <is>
          <t>OBTAINED BY A COMBINATION OF MECHANICAL AND CHEMICAL PROCESSES</t>
        </is>
      </c>
      <c r="D6658" t="inlineStr">
        <is>
          <t>04be9449-3566-4d74-96f8-0ae6ce185c80</t>
        </is>
      </c>
      <c r="E6658" t="inlineStr">
        <is>
          <t>5f4a38d3-4c4d-417f-b438-e5a537c01114</t>
        </is>
      </c>
      <c r="F6658" t="n">
        <v>68</v>
      </c>
    </row>
    <row r="6659">
      <c r="A6659" t="inlineStr">
        <is>
          <t>1b8d5bae-f26f-45c0-97c1-d97fa4cfa1c3</t>
        </is>
      </c>
      <c r="B6659" t="inlineStr">
        <is>
          <t>47071000</t>
        </is>
      </c>
      <c r="C6659" t="inlineStr">
        <is>
          <t>UNBLEACHED KRAFT PAPER OR PAPERBOARD ORCORRUGATED PAPER OR PAPERBOARD</t>
        </is>
      </c>
      <c r="D6659" t="inlineStr">
        <is>
          <t>04be9449-3566-4d74-96f8-0ae6ce185c80</t>
        </is>
      </c>
      <c r="E6659" t="inlineStr">
        <is>
          <t>6f1b131e-e178-421f-826a-e6887dada774</t>
        </is>
      </c>
      <c r="F6659" t="n">
        <v>68</v>
      </c>
    </row>
    <row r="6660">
      <c r="A6660" t="inlineStr">
        <is>
          <t>09a149c6-5ccd-4d03-b823-522aabc3efda</t>
        </is>
      </c>
      <c r="B6660" t="inlineStr">
        <is>
          <t>47072000</t>
        </is>
      </c>
      <c r="C6660" t="inlineStr">
        <is>
          <t>OTHER PAPER OR PAPERBOARD MADE MAINLY OF BLEACHED CHEMICAL PULP, NOT COLOURED IN THE MASS</t>
        </is>
      </c>
      <c r="D6660" t="inlineStr">
        <is>
          <t>04be9449-3566-4d74-96f8-0ae6ce185c80</t>
        </is>
      </c>
      <c r="E6660" t="inlineStr">
        <is>
          <t>6f1b131e-e178-421f-826a-e6887dada774</t>
        </is>
      </c>
      <c r="F6660" t="n">
        <v>68</v>
      </c>
    </row>
    <row r="6661">
      <c r="A6661" t="inlineStr">
        <is>
          <t>ef799015-e62d-46d5-b697-49c05c51ba2b</t>
        </is>
      </c>
      <c r="B6661" t="inlineStr">
        <is>
          <t>47073000</t>
        </is>
      </c>
      <c r="C6661" t="inlineStr">
        <is>
          <t>PAPER OR PAPERBOARD MADE MAINLY OF MECHANICAL PULP (FOR EXAMPLE, NEWSPAPERS, JOURNALS AND SIMILAR PRINTED MATTER)</t>
        </is>
      </c>
      <c r="D6661" t="inlineStr">
        <is>
          <t>04be9449-3566-4d74-96f8-0ae6ce185c80</t>
        </is>
      </c>
      <c r="E6661" t="inlineStr">
        <is>
          <t>6f1b131e-e178-421f-826a-e6887dada774</t>
        </is>
      </c>
      <c r="F6661" t="n">
        <v>68</v>
      </c>
    </row>
    <row r="6662">
      <c r="A6662" t="inlineStr">
        <is>
          <t>eaa5360f-448d-47e0-ac7f-b373e364dc55</t>
        </is>
      </c>
      <c r="B6662" t="inlineStr">
        <is>
          <t>47079000</t>
        </is>
      </c>
      <c r="C6662" t="inlineStr">
        <is>
          <t>OTHER, INCLUDING UNSORTED WASTE AND SCRAP</t>
        </is>
      </c>
      <c r="D6662" t="inlineStr">
        <is>
          <t>04be9449-3566-4d74-96f8-0ae6ce185c80</t>
        </is>
      </c>
      <c r="E6662" t="inlineStr">
        <is>
          <t>6f1b131e-e178-421f-826a-e6887dada774</t>
        </is>
      </c>
      <c r="F6662" t="n">
        <v>68</v>
      </c>
    </row>
    <row r="6663">
      <c r="A6663" t="inlineStr">
        <is>
          <t>39b83eb8-1807-40cd-a714-487cf710fdac</t>
        </is>
      </c>
      <c r="B6663" t="inlineStr">
        <is>
          <t>48010010</t>
        </is>
      </c>
      <c r="C6663" t="inlineStr">
        <is>
          <t>GLAZED</t>
        </is>
      </c>
      <c r="D6663" t="inlineStr">
        <is>
          <t>7ab8d365-836c-4189-8161-76fa993e3467</t>
        </is>
      </c>
      <c r="E6663" t="inlineStr">
        <is>
          <t>f33e4d1d-9bad-4030-82da-8b1f273c63bd</t>
        </is>
      </c>
      <c r="F6663" t="n">
        <v>68</v>
      </c>
    </row>
    <row r="6664">
      <c r="A6664" t="inlineStr">
        <is>
          <t>3e87e5bc-9d81-400a-afaf-cb79bda54f89</t>
        </is>
      </c>
      <c r="B6664" t="inlineStr">
        <is>
          <t>48010090</t>
        </is>
      </c>
      <c r="C6664" t="inlineStr">
        <is>
          <t>OTHER</t>
        </is>
      </c>
      <c r="D6664" t="inlineStr">
        <is>
          <t>7ab8d365-836c-4189-8161-76fa993e3467</t>
        </is>
      </c>
      <c r="E6664" t="inlineStr">
        <is>
          <t>f33e4d1d-9bad-4030-82da-8b1f273c63bd</t>
        </is>
      </c>
      <c r="F6664" t="n">
        <v>68</v>
      </c>
    </row>
    <row r="6665">
      <c r="A6665" t="inlineStr">
        <is>
          <t>413bd08f-bc42-404d-aef8-50edddcfb834</t>
        </is>
      </c>
      <c r="B6665" t="inlineStr">
        <is>
          <t>48021010</t>
        </is>
      </c>
      <c r="C6665" t="inlineStr">
        <is>
          <t>PAPER</t>
        </is>
      </c>
      <c r="D6665" t="inlineStr">
        <is>
          <t>7ab8d365-836c-4189-8161-76fa993e3467</t>
        </is>
      </c>
      <c r="E6665" t="inlineStr">
        <is>
          <t>bcf1ebc8-3351-4d86-9340-3f5117249b09</t>
        </is>
      </c>
      <c r="F6665" t="n">
        <v>68</v>
      </c>
    </row>
    <row r="6666">
      <c r="A6666" t="inlineStr">
        <is>
          <t>9ddaf14f-de28-46ba-b613-8db8dcd70550</t>
        </is>
      </c>
      <c r="B6666" t="inlineStr">
        <is>
          <t>48021020</t>
        </is>
      </c>
      <c r="C6666" t="inlineStr">
        <is>
          <t>PAPERBOARD</t>
        </is>
      </c>
      <c r="D6666" t="inlineStr">
        <is>
          <t>7ab8d365-836c-4189-8161-76fa993e3467</t>
        </is>
      </c>
      <c r="E6666" t="inlineStr">
        <is>
          <t>bcf1ebc8-3351-4d86-9340-3f5117249b09</t>
        </is>
      </c>
      <c r="F6666" t="n">
        <v>68</v>
      </c>
    </row>
    <row r="6667">
      <c r="A6667" t="inlineStr">
        <is>
          <t>ab021eee-6b42-423d-9bd7-d0afc6dbb57f</t>
        </is>
      </c>
      <c r="B6667" t="inlineStr">
        <is>
          <t>48022010</t>
        </is>
      </c>
      <c r="C6667" t="inlineStr">
        <is>
          <t>PHOTOGRAPHIC BASE PAPER, UNCOATED</t>
        </is>
      </c>
      <c r="D6667" t="inlineStr">
        <is>
          <t>7ab8d365-836c-4189-8161-76fa993e3467</t>
        </is>
      </c>
      <c r="E6667" t="inlineStr">
        <is>
          <t>bcf1ebc8-3351-4d86-9340-3f5117249b09</t>
        </is>
      </c>
      <c r="F6667" t="n">
        <v>68</v>
      </c>
    </row>
    <row r="6668">
      <c r="A6668" t="inlineStr">
        <is>
          <t>a71d672c-8485-4f35-8884-a6855089cf3c</t>
        </is>
      </c>
      <c r="B6668" t="inlineStr">
        <is>
          <t>48022090</t>
        </is>
      </c>
      <c r="C6668" t="inlineStr">
        <is>
          <t>OTHER</t>
        </is>
      </c>
      <c r="D6668" t="inlineStr">
        <is>
          <t>7ab8d365-836c-4189-8161-76fa993e3467</t>
        </is>
      </c>
      <c r="E6668" t="inlineStr">
        <is>
          <t>bcf1ebc8-3351-4d86-9340-3f5117249b09</t>
        </is>
      </c>
      <c r="F6668" t="n">
        <v>68</v>
      </c>
    </row>
    <row r="6669">
      <c r="A6669" t="inlineStr">
        <is>
          <t>53e53eda-1d10-483d-aeec-7739ea08bfba</t>
        </is>
      </c>
      <c r="B6669" t="inlineStr">
        <is>
          <t>48023000</t>
        </is>
      </c>
      <c r="C6669" t="inlineStr">
        <is>
          <t>UNCOATED PAPER AND PAPERBOARD, OF A KIND USED FOR WRITING, PRINTING OR OTHER GRAPHIC PURPOSES, AND NON-PERFORATED PUNCH CARD AND PUNCH TAPE PAPER, IN ROLLS OR RECTANGULAR (INCLUDING SQUARE) SHEETS OF ANY SIZE, OTHER THAN PAPER OF HEADING 4801 OR 4803; HAN</t>
        </is>
      </c>
      <c r="D6669" t="inlineStr">
        <is>
          <t>7ab8d365-836c-4189-8161-76fa993e3467</t>
        </is>
      </c>
      <c r="E6669" t="inlineStr">
        <is>
          <t>bcf1ebc8-3351-4d86-9340-3f5117249b09</t>
        </is>
      </c>
      <c r="F6669" t="n">
        <v>68</v>
      </c>
    </row>
    <row r="6670">
      <c r="A6670" t="inlineStr">
        <is>
          <t>a663318c-cd3b-4c32-8a4a-63a14a5eccad</t>
        </is>
      </c>
      <c r="B6670" t="inlineStr">
        <is>
          <t>48024000</t>
        </is>
      </c>
      <c r="C6670" t="inlineStr">
        <is>
          <t>WALL PAPER BASE</t>
        </is>
      </c>
      <c r="D6670" t="inlineStr">
        <is>
          <t>7ab8d365-836c-4189-8161-76fa993e3467</t>
        </is>
      </c>
      <c r="E6670" t="inlineStr">
        <is>
          <t>bcf1ebc8-3351-4d86-9340-3f5117249b09</t>
        </is>
      </c>
      <c r="F6670" t="n">
        <v>68</v>
      </c>
    </row>
    <row r="6671">
      <c r="A6671" t="inlineStr">
        <is>
          <t>ddf36c65-250f-434e-956e-7bd92e9bdbd2</t>
        </is>
      </c>
      <c r="B6671" t="inlineStr">
        <is>
          <t>48025410</t>
        </is>
      </c>
      <c r="C6671" t="inlineStr">
        <is>
          <t>INDIA PAPER</t>
        </is>
      </c>
      <c r="D6671" t="inlineStr">
        <is>
          <t>7ab8d365-836c-4189-8161-76fa993e3467</t>
        </is>
      </c>
      <c r="E6671" t="inlineStr">
        <is>
          <t>bcf1ebc8-3351-4d86-9340-3f5117249b09</t>
        </is>
      </c>
      <c r="F6671" t="n">
        <v>68</v>
      </c>
    </row>
    <row r="6672">
      <c r="A6672" t="inlineStr">
        <is>
          <t>d6b6cc7c-2075-43df-a8f9-6f22f0c5cbb9</t>
        </is>
      </c>
      <c r="B6672" t="inlineStr">
        <is>
          <t>48025420</t>
        </is>
      </c>
      <c r="C6672" t="inlineStr">
        <is>
          <t>LITHO AND OFFSET PAPER</t>
        </is>
      </c>
      <c r="D6672" t="inlineStr">
        <is>
          <t>7ab8d365-836c-4189-8161-76fa993e3467</t>
        </is>
      </c>
      <c r="E6672" t="inlineStr">
        <is>
          <t>bcf1ebc8-3351-4d86-9340-3f5117249b09</t>
        </is>
      </c>
      <c r="F6672" t="n">
        <v>68</v>
      </c>
    </row>
    <row r="6673">
      <c r="A6673" t="inlineStr">
        <is>
          <t>2b789feb-3db2-4343-ba9d-aa25c3bf0616</t>
        </is>
      </c>
      <c r="B6673" t="inlineStr">
        <is>
          <t>48025430</t>
        </is>
      </c>
      <c r="C6673" t="inlineStr">
        <is>
          <t>DUPLICATING PAPER</t>
        </is>
      </c>
      <c r="D6673" t="inlineStr">
        <is>
          <t>7ab8d365-836c-4189-8161-76fa993e3467</t>
        </is>
      </c>
      <c r="E6673" t="inlineStr">
        <is>
          <t>bcf1ebc8-3351-4d86-9340-3f5117249b09</t>
        </is>
      </c>
      <c r="F6673" t="n">
        <v>68</v>
      </c>
    </row>
    <row r="6674">
      <c r="A6674" t="inlineStr">
        <is>
          <t>1c012039-403b-4dfa-9c7c-23b931b60b73</t>
        </is>
      </c>
      <c r="B6674" t="inlineStr">
        <is>
          <t>48025440</t>
        </is>
      </c>
      <c r="C6674" t="inlineStr">
        <is>
          <t>AIRMAIL PAPER</t>
        </is>
      </c>
      <c r="D6674" t="inlineStr">
        <is>
          <t>7ab8d365-836c-4189-8161-76fa993e3467</t>
        </is>
      </c>
      <c r="E6674" t="inlineStr">
        <is>
          <t>bcf1ebc8-3351-4d86-9340-3f5117249b09</t>
        </is>
      </c>
      <c r="F6674" t="n">
        <v>68</v>
      </c>
    </row>
    <row r="6675">
      <c r="A6675" t="inlineStr">
        <is>
          <t>0888a7e5-8bed-4005-b4f6-fcc727fed2cd</t>
        </is>
      </c>
      <c r="B6675" t="inlineStr">
        <is>
          <t>48025450</t>
        </is>
      </c>
      <c r="C6675" t="inlineStr">
        <is>
          <t>TISSUE PAPER</t>
        </is>
      </c>
      <c r="D6675" t="inlineStr">
        <is>
          <t>7ab8d365-836c-4189-8161-76fa993e3467</t>
        </is>
      </c>
      <c r="E6675" t="inlineStr">
        <is>
          <t>bcf1ebc8-3351-4d86-9340-3f5117249b09</t>
        </is>
      </c>
      <c r="F6675" t="n">
        <v>68</v>
      </c>
    </row>
    <row r="6676">
      <c r="A6676" t="inlineStr">
        <is>
          <t>41a6f61f-1dc7-4c0a-aed5-6b3f96289e31</t>
        </is>
      </c>
      <c r="B6676" t="inlineStr">
        <is>
          <t>48025490</t>
        </is>
      </c>
      <c r="C6676" t="inlineStr">
        <is>
          <t>OTHER</t>
        </is>
      </c>
      <c r="D6676" t="inlineStr">
        <is>
          <t>7ab8d365-836c-4189-8161-76fa993e3467</t>
        </is>
      </c>
      <c r="E6676" t="inlineStr">
        <is>
          <t>bcf1ebc8-3351-4d86-9340-3f5117249b09</t>
        </is>
      </c>
      <c r="F6676" t="n">
        <v>68</v>
      </c>
    </row>
    <row r="6677">
      <c r="A6677" t="inlineStr">
        <is>
          <t>6dc2ff75-bb29-4a78-80fb-12bbfcc02e71</t>
        </is>
      </c>
      <c r="B6677" t="inlineStr">
        <is>
          <t>48025510</t>
        </is>
      </c>
      <c r="C6677" t="inlineStr">
        <is>
          <t>LITHO AND OFFSET PAPER</t>
        </is>
      </c>
      <c r="D6677" t="inlineStr">
        <is>
          <t>7ab8d365-836c-4189-8161-76fa993e3467</t>
        </is>
      </c>
      <c r="E6677" t="inlineStr">
        <is>
          <t>bcf1ebc8-3351-4d86-9340-3f5117249b09</t>
        </is>
      </c>
      <c r="F6677" t="n">
        <v>68</v>
      </c>
    </row>
    <row r="6678">
      <c r="A6678" t="inlineStr">
        <is>
          <t>163ed929-9c17-4b08-86ce-599dd511dc36</t>
        </is>
      </c>
      <c r="B6678" t="inlineStr">
        <is>
          <t>48025520</t>
        </is>
      </c>
      <c r="C6678" t="inlineStr">
        <is>
          <t>DRAWING PAPER</t>
        </is>
      </c>
      <c r="D6678" t="inlineStr">
        <is>
          <t>7ab8d365-836c-4189-8161-76fa993e3467</t>
        </is>
      </c>
      <c r="E6678" t="inlineStr">
        <is>
          <t>bcf1ebc8-3351-4d86-9340-3f5117249b09</t>
        </is>
      </c>
      <c r="F6678" t="n">
        <v>68</v>
      </c>
    </row>
    <row r="6679">
      <c r="A6679" t="inlineStr">
        <is>
          <t>5eb082fe-5161-4ded-837a-4ee0e53da297</t>
        </is>
      </c>
      <c r="B6679" t="inlineStr">
        <is>
          <t>48025530</t>
        </is>
      </c>
      <c r="C6679" t="inlineStr">
        <is>
          <t>DUPLICATING PAPER</t>
        </is>
      </c>
      <c r="D6679" t="inlineStr">
        <is>
          <t>7ab8d365-836c-4189-8161-76fa993e3467</t>
        </is>
      </c>
      <c r="E6679" t="inlineStr">
        <is>
          <t>bcf1ebc8-3351-4d86-9340-3f5117249b09</t>
        </is>
      </c>
      <c r="F6679" t="n">
        <v>68</v>
      </c>
    </row>
    <row r="6680">
      <c r="A6680" t="inlineStr">
        <is>
          <t>fcefb3d0-69d8-4ec7-a76d-e58f7ae0481b</t>
        </is>
      </c>
      <c r="B6680" t="inlineStr">
        <is>
          <t>48025540</t>
        </is>
      </c>
      <c r="C6680" t="inlineStr">
        <is>
          <t>ACCOUNT BOOK PAPER</t>
        </is>
      </c>
      <c r="D6680" t="inlineStr">
        <is>
          <t>7ab8d365-836c-4189-8161-76fa993e3467</t>
        </is>
      </c>
      <c r="E6680" t="inlineStr">
        <is>
          <t>bcf1ebc8-3351-4d86-9340-3f5117249b09</t>
        </is>
      </c>
      <c r="F6680" t="n">
        <v>68</v>
      </c>
    </row>
    <row r="6681">
      <c r="A6681" t="inlineStr">
        <is>
          <t>24dc1ef3-251f-4093-8721-ce815abc626e</t>
        </is>
      </c>
      <c r="B6681" t="inlineStr">
        <is>
          <t>48025550</t>
        </is>
      </c>
      <c r="C6681" t="inlineStr">
        <is>
          <t>BANK, BOND AND CHEQUE PAPER</t>
        </is>
      </c>
      <c r="D6681" t="inlineStr">
        <is>
          <t>7ab8d365-836c-4189-8161-76fa993e3467</t>
        </is>
      </c>
      <c r="E6681" t="inlineStr">
        <is>
          <t>bcf1ebc8-3351-4d86-9340-3f5117249b09</t>
        </is>
      </c>
      <c r="F6681" t="n">
        <v>68</v>
      </c>
    </row>
    <row r="6682">
      <c r="A6682" t="inlineStr">
        <is>
          <t>190fbef0-fa27-4dab-a985-73df799723b9</t>
        </is>
      </c>
      <c r="B6682" t="inlineStr">
        <is>
          <t>48025560</t>
        </is>
      </c>
      <c r="C6682" t="inlineStr">
        <is>
          <t>CURRENCY NOTE PAPER</t>
        </is>
      </c>
      <c r="D6682" t="inlineStr">
        <is>
          <t>7ab8d365-836c-4189-8161-76fa993e3467</t>
        </is>
      </c>
      <c r="E6682" t="inlineStr">
        <is>
          <t>bcf1ebc8-3351-4d86-9340-3f5117249b09</t>
        </is>
      </c>
      <c r="F6682" t="n">
        <v>68</v>
      </c>
    </row>
    <row r="6683">
      <c r="A6683" t="inlineStr">
        <is>
          <t>cf40ea72-6b45-4bba-bd55-6a23b1d031d7</t>
        </is>
      </c>
      <c r="B6683" t="inlineStr">
        <is>
          <t>48025570</t>
        </is>
      </c>
      <c r="C6683" t="inlineStr">
        <is>
          <t>PAPER FOR SECURITY PRINTING, CURRENCY PAPER, STAMP PAPER</t>
        </is>
      </c>
      <c r="D6683" t="inlineStr">
        <is>
          <t>7ab8d365-836c-4189-8161-76fa993e3467</t>
        </is>
      </c>
      <c r="E6683" t="inlineStr">
        <is>
          <t>bcf1ebc8-3351-4d86-9340-3f5117249b09</t>
        </is>
      </c>
      <c r="F6683" t="n">
        <v>68</v>
      </c>
    </row>
    <row r="6684">
      <c r="A6684" t="inlineStr">
        <is>
          <t>be109061-5bdb-43f4-a20e-7effa18ab309</t>
        </is>
      </c>
      <c r="B6684" t="inlineStr">
        <is>
          <t>48025590</t>
        </is>
      </c>
      <c r="C6684" t="inlineStr">
        <is>
          <t>OTHER</t>
        </is>
      </c>
      <c r="D6684" t="inlineStr">
        <is>
          <t>7ab8d365-836c-4189-8161-76fa993e3467</t>
        </is>
      </c>
      <c r="E6684" t="inlineStr">
        <is>
          <t>bcf1ebc8-3351-4d86-9340-3f5117249b09</t>
        </is>
      </c>
      <c r="F6684" t="n">
        <v>68</v>
      </c>
    </row>
    <row r="6685">
      <c r="A6685" t="inlineStr">
        <is>
          <t>f3b92752-9308-4fda-8c78-1d62d3f1fd69</t>
        </is>
      </c>
      <c r="B6685" t="inlineStr">
        <is>
          <t>48025610</t>
        </is>
      </c>
      <c r="C6685" t="inlineStr">
        <is>
          <t>LITHO AND OFFSET PAPER</t>
        </is>
      </c>
      <c r="D6685" t="inlineStr">
        <is>
          <t>7ab8d365-836c-4189-8161-76fa993e3467</t>
        </is>
      </c>
      <c r="E6685" t="inlineStr">
        <is>
          <t>bcf1ebc8-3351-4d86-9340-3f5117249b09</t>
        </is>
      </c>
      <c r="F6685" t="n">
        <v>68</v>
      </c>
    </row>
    <row r="6686">
      <c r="A6686" t="inlineStr">
        <is>
          <t>a67648a7-157d-4f71-aafa-96591fa65268</t>
        </is>
      </c>
      <c r="B6686" t="inlineStr">
        <is>
          <t>48025620</t>
        </is>
      </c>
      <c r="C6686" t="inlineStr">
        <is>
          <t>DRAWING PAPER</t>
        </is>
      </c>
      <c r="D6686" t="inlineStr">
        <is>
          <t>7ab8d365-836c-4189-8161-76fa993e3467</t>
        </is>
      </c>
      <c r="E6686" t="inlineStr">
        <is>
          <t>bcf1ebc8-3351-4d86-9340-3f5117249b09</t>
        </is>
      </c>
      <c r="F6686" t="n">
        <v>68</v>
      </c>
    </row>
    <row r="6687">
      <c r="A6687" t="inlineStr">
        <is>
          <t>5eee2807-4ef2-4a9a-817b-61ac09e8ac27</t>
        </is>
      </c>
      <c r="B6687" t="inlineStr">
        <is>
          <t>48025630</t>
        </is>
      </c>
      <c r="C6687" t="inlineStr">
        <is>
          <t>DUPLICATING PAPER</t>
        </is>
      </c>
      <c r="D6687" t="inlineStr">
        <is>
          <t>7ab8d365-836c-4189-8161-76fa993e3467</t>
        </is>
      </c>
      <c r="E6687" t="inlineStr">
        <is>
          <t>bcf1ebc8-3351-4d86-9340-3f5117249b09</t>
        </is>
      </c>
      <c r="F6687" t="n">
        <v>68</v>
      </c>
    </row>
    <row r="6688">
      <c r="A6688" t="inlineStr">
        <is>
          <t>17dfec7e-60ec-46a6-b1b7-8b6e0015b981</t>
        </is>
      </c>
      <c r="B6688" t="inlineStr">
        <is>
          <t>48025640</t>
        </is>
      </c>
      <c r="C6688" t="inlineStr">
        <is>
          <t>ACCOUNT BOOK PAPER</t>
        </is>
      </c>
      <c r="D6688" t="inlineStr">
        <is>
          <t>7ab8d365-836c-4189-8161-76fa993e3467</t>
        </is>
      </c>
      <c r="E6688" t="inlineStr">
        <is>
          <t>bcf1ebc8-3351-4d86-9340-3f5117249b09</t>
        </is>
      </c>
      <c r="F6688" t="n">
        <v>68</v>
      </c>
    </row>
    <row r="6689">
      <c r="A6689" t="inlineStr">
        <is>
          <t>2cb0297e-0612-481a-930b-aa42f9b9da3f</t>
        </is>
      </c>
      <c r="B6689" t="inlineStr">
        <is>
          <t>48025650</t>
        </is>
      </c>
      <c r="C6689" t="inlineStr">
        <is>
          <t>BANK, BOND AND CHEQUE PAPER</t>
        </is>
      </c>
      <c r="D6689" t="inlineStr">
        <is>
          <t>7ab8d365-836c-4189-8161-76fa993e3467</t>
        </is>
      </c>
      <c r="E6689" t="inlineStr">
        <is>
          <t>bcf1ebc8-3351-4d86-9340-3f5117249b09</t>
        </is>
      </c>
      <c r="F6689" t="n">
        <v>68</v>
      </c>
    </row>
    <row r="6690">
      <c r="A6690" t="inlineStr">
        <is>
          <t>bba4f64e-d815-492a-ab97-bfbdc06b197d</t>
        </is>
      </c>
      <c r="B6690" t="inlineStr">
        <is>
          <t>48025660</t>
        </is>
      </c>
      <c r="C6690" t="inlineStr">
        <is>
          <t>CURRENCY NOTE PAPER</t>
        </is>
      </c>
      <c r="D6690" t="inlineStr">
        <is>
          <t>7ab8d365-836c-4189-8161-76fa993e3467</t>
        </is>
      </c>
      <c r="E6690" t="inlineStr">
        <is>
          <t>bcf1ebc8-3351-4d86-9340-3f5117249b09</t>
        </is>
      </c>
      <c r="F6690" t="n">
        <v>68</v>
      </c>
    </row>
    <row r="6691">
      <c r="A6691" t="inlineStr">
        <is>
          <t>11ec010c-48ab-4343-b81c-b58c39068673</t>
        </is>
      </c>
      <c r="B6691" t="inlineStr">
        <is>
          <t>48025670</t>
        </is>
      </c>
      <c r="C6691" t="inlineStr">
        <is>
          <t>PAPER FOR SECURITY PRINTING, CURRENCY PAPER, STAMP PAPER</t>
        </is>
      </c>
      <c r="D6691" t="inlineStr">
        <is>
          <t>7ab8d365-836c-4189-8161-76fa993e3467</t>
        </is>
      </c>
      <c r="E6691" t="inlineStr">
        <is>
          <t>bcf1ebc8-3351-4d86-9340-3f5117249b09</t>
        </is>
      </c>
      <c r="F6691" t="n">
        <v>68</v>
      </c>
    </row>
    <row r="6692">
      <c r="A6692" t="inlineStr">
        <is>
          <t>7305d9ad-858b-498a-8c00-86db9339d29a</t>
        </is>
      </c>
      <c r="B6692" t="inlineStr">
        <is>
          <t>48025690</t>
        </is>
      </c>
      <c r="C6692" t="inlineStr">
        <is>
          <t>OTHER</t>
        </is>
      </c>
      <c r="D6692" t="inlineStr">
        <is>
          <t>7ab8d365-836c-4189-8161-76fa993e3467</t>
        </is>
      </c>
      <c r="E6692" t="inlineStr">
        <is>
          <t>bcf1ebc8-3351-4d86-9340-3f5117249b09</t>
        </is>
      </c>
      <c r="F6692" t="n">
        <v>68</v>
      </c>
    </row>
    <row r="6693">
      <c r="A6693" t="inlineStr">
        <is>
          <t>04671531-c2d5-4b42-812d-510d4809073e</t>
        </is>
      </c>
      <c r="B6693" t="inlineStr">
        <is>
          <t>48025710</t>
        </is>
      </c>
      <c r="C6693" t="inlineStr">
        <is>
          <t>LITHO AND OFFSET PAPER</t>
        </is>
      </c>
      <c r="D6693" t="inlineStr">
        <is>
          <t>7ab8d365-836c-4189-8161-76fa993e3467</t>
        </is>
      </c>
      <c r="E6693" t="inlineStr">
        <is>
          <t>bcf1ebc8-3351-4d86-9340-3f5117249b09</t>
        </is>
      </c>
      <c r="F6693" t="n">
        <v>68</v>
      </c>
    </row>
    <row r="6694">
      <c r="A6694" t="inlineStr">
        <is>
          <t>a1b8c29d-2f2e-456d-8e7b-fe5bf4e367bf</t>
        </is>
      </c>
      <c r="B6694" t="inlineStr">
        <is>
          <t>48025720</t>
        </is>
      </c>
      <c r="C6694" t="inlineStr">
        <is>
          <t>DRAWING PAPER</t>
        </is>
      </c>
      <c r="D6694" t="inlineStr">
        <is>
          <t>7ab8d365-836c-4189-8161-76fa993e3467</t>
        </is>
      </c>
      <c r="E6694" t="inlineStr">
        <is>
          <t>bcf1ebc8-3351-4d86-9340-3f5117249b09</t>
        </is>
      </c>
      <c r="F6694" t="n">
        <v>68</v>
      </c>
    </row>
    <row r="6695">
      <c r="A6695" t="inlineStr">
        <is>
          <t>9abe24ae-6a90-41e8-9318-490efbd3541a</t>
        </is>
      </c>
      <c r="B6695" t="inlineStr">
        <is>
          <t>48025730</t>
        </is>
      </c>
      <c r="C6695" t="inlineStr">
        <is>
          <t>DUPLICATING PAPER</t>
        </is>
      </c>
      <c r="D6695" t="inlineStr">
        <is>
          <t>7ab8d365-836c-4189-8161-76fa993e3467</t>
        </is>
      </c>
      <c r="E6695" t="inlineStr">
        <is>
          <t>bcf1ebc8-3351-4d86-9340-3f5117249b09</t>
        </is>
      </c>
      <c r="F6695" t="n">
        <v>68</v>
      </c>
    </row>
    <row r="6696">
      <c r="A6696" t="inlineStr">
        <is>
          <t>a14c86de-1680-493d-afaf-3e980e4798eb</t>
        </is>
      </c>
      <c r="B6696" t="inlineStr">
        <is>
          <t>48025740</t>
        </is>
      </c>
      <c r="C6696" t="inlineStr">
        <is>
          <t>ACCOUNT BOOK PAPER</t>
        </is>
      </c>
      <c r="D6696" t="inlineStr">
        <is>
          <t>7ab8d365-836c-4189-8161-76fa993e3467</t>
        </is>
      </c>
      <c r="E6696" t="inlineStr">
        <is>
          <t>bcf1ebc8-3351-4d86-9340-3f5117249b09</t>
        </is>
      </c>
      <c r="F6696" t="n">
        <v>68</v>
      </c>
    </row>
    <row r="6697">
      <c r="A6697" t="inlineStr">
        <is>
          <t>6563ce77-8880-4f2c-8933-05516d7d8df4</t>
        </is>
      </c>
      <c r="B6697" t="inlineStr">
        <is>
          <t>48025750</t>
        </is>
      </c>
      <c r="C6697" t="inlineStr">
        <is>
          <t>BANK, BOND AND CHEQUE PAPER</t>
        </is>
      </c>
      <c r="D6697" t="inlineStr">
        <is>
          <t>7ab8d365-836c-4189-8161-76fa993e3467</t>
        </is>
      </c>
      <c r="E6697" t="inlineStr">
        <is>
          <t>bcf1ebc8-3351-4d86-9340-3f5117249b09</t>
        </is>
      </c>
      <c r="F6697" t="n">
        <v>68</v>
      </c>
    </row>
    <row r="6698">
      <c r="A6698" t="inlineStr">
        <is>
          <t>eae5a8b0-db17-4fac-8860-0890f6d0f83f</t>
        </is>
      </c>
      <c r="B6698" t="inlineStr">
        <is>
          <t>48025760</t>
        </is>
      </c>
      <c r="C6698" t="inlineStr">
        <is>
          <t>CURRENCY NOTE PAPER</t>
        </is>
      </c>
      <c r="D6698" t="inlineStr">
        <is>
          <t>7ab8d365-836c-4189-8161-76fa993e3467</t>
        </is>
      </c>
      <c r="E6698" t="inlineStr">
        <is>
          <t>bcf1ebc8-3351-4d86-9340-3f5117249b09</t>
        </is>
      </c>
      <c r="F6698" t="n">
        <v>68</v>
      </c>
    </row>
    <row r="6699">
      <c r="A6699" t="inlineStr">
        <is>
          <t>62dddf7f-466f-44e7-aac1-6fb4e8335ff9</t>
        </is>
      </c>
      <c r="B6699" t="inlineStr">
        <is>
          <t>48025770</t>
        </is>
      </c>
      <c r="C6699" t="inlineStr">
        <is>
          <t>PAPER FOR SECURITY PRINTING, CURRENCY PAPER, STAMP PAPER</t>
        </is>
      </c>
      <c r="D6699" t="inlineStr">
        <is>
          <t>7ab8d365-836c-4189-8161-76fa993e3467</t>
        </is>
      </c>
      <c r="E6699" t="inlineStr">
        <is>
          <t>bcf1ebc8-3351-4d86-9340-3f5117249b09</t>
        </is>
      </c>
      <c r="F6699" t="n">
        <v>68</v>
      </c>
    </row>
    <row r="6700">
      <c r="A6700" t="inlineStr">
        <is>
          <t>6e3ea7a8-a524-4f69-961f-9850ea97a108</t>
        </is>
      </c>
      <c r="B6700" t="inlineStr">
        <is>
          <t>48025790</t>
        </is>
      </c>
      <c r="C6700" t="inlineStr">
        <is>
          <t>OTHER</t>
        </is>
      </c>
      <c r="D6700" t="inlineStr">
        <is>
          <t>7ab8d365-836c-4189-8161-76fa993e3467</t>
        </is>
      </c>
      <c r="E6700" t="inlineStr">
        <is>
          <t>bcf1ebc8-3351-4d86-9340-3f5117249b09</t>
        </is>
      </c>
      <c r="F6700" t="n">
        <v>68</v>
      </c>
    </row>
    <row r="6701">
      <c r="A6701" t="inlineStr">
        <is>
          <t>7be20bd6-d468-413d-84fd-b13eff0fd1d0</t>
        </is>
      </c>
      <c r="B6701" t="inlineStr">
        <is>
          <t>48025810</t>
        </is>
      </c>
      <c r="C6701" t="inlineStr">
        <is>
          <t>LITHO AND OFFSET PAPER</t>
        </is>
      </c>
      <c r="D6701" t="inlineStr">
        <is>
          <t>7ab8d365-836c-4189-8161-76fa993e3467</t>
        </is>
      </c>
      <c r="E6701" t="inlineStr">
        <is>
          <t>bcf1ebc8-3351-4d86-9340-3f5117249b09</t>
        </is>
      </c>
      <c r="F6701" t="n">
        <v>68</v>
      </c>
    </row>
    <row r="6702">
      <c r="A6702" t="inlineStr">
        <is>
          <t>ed257eee-3985-4c15-9522-e5e1d0f54c7f</t>
        </is>
      </c>
      <c r="B6702" t="inlineStr">
        <is>
          <t>48025820</t>
        </is>
      </c>
      <c r="C6702" t="inlineStr">
        <is>
          <t>DRAWING PAPER</t>
        </is>
      </c>
      <c r="D6702" t="inlineStr">
        <is>
          <t>7ab8d365-836c-4189-8161-76fa993e3467</t>
        </is>
      </c>
      <c r="E6702" t="inlineStr">
        <is>
          <t>bcf1ebc8-3351-4d86-9340-3f5117249b09</t>
        </is>
      </c>
      <c r="F6702" t="n">
        <v>68</v>
      </c>
    </row>
    <row r="6703">
      <c r="A6703" t="inlineStr">
        <is>
          <t>e23b238e-d292-4562-b902-c019133039c5</t>
        </is>
      </c>
      <c r="B6703" t="inlineStr">
        <is>
          <t>48025830</t>
        </is>
      </c>
      <c r="C6703" t="inlineStr">
        <is>
          <t>DUPLICATING PAPER</t>
        </is>
      </c>
      <c r="D6703" t="inlineStr">
        <is>
          <t>7ab8d365-836c-4189-8161-76fa993e3467</t>
        </is>
      </c>
      <c r="E6703" t="inlineStr">
        <is>
          <t>bcf1ebc8-3351-4d86-9340-3f5117249b09</t>
        </is>
      </c>
      <c r="F6703" t="n">
        <v>68</v>
      </c>
    </row>
    <row r="6704">
      <c r="A6704" t="inlineStr">
        <is>
          <t>6896b2fb-1642-43d0-8c7f-35664642cb28</t>
        </is>
      </c>
      <c r="B6704" t="inlineStr">
        <is>
          <t>48025840</t>
        </is>
      </c>
      <c r="C6704" t="inlineStr">
        <is>
          <t>BANK, BOND AND CHEQUE PAPER</t>
        </is>
      </c>
      <c r="D6704" t="inlineStr">
        <is>
          <t>7ab8d365-836c-4189-8161-76fa993e3467</t>
        </is>
      </c>
      <c r="E6704" t="inlineStr">
        <is>
          <t>bcf1ebc8-3351-4d86-9340-3f5117249b09</t>
        </is>
      </c>
      <c r="F6704" t="n">
        <v>68</v>
      </c>
    </row>
    <row r="6705">
      <c r="A6705" t="inlineStr">
        <is>
          <t>fdba8dce-9482-4e64-9035-785324c650da</t>
        </is>
      </c>
      <c r="B6705" t="inlineStr">
        <is>
          <t>48025850</t>
        </is>
      </c>
      <c r="C6705" t="inlineStr">
        <is>
          <t>PAPER FOR SECURITY PRINTING, CURRENCY PAPER, STAMP PAPER</t>
        </is>
      </c>
      <c r="D6705" t="inlineStr">
        <is>
          <t>7ab8d365-836c-4189-8161-76fa993e3467</t>
        </is>
      </c>
      <c r="E6705" t="inlineStr">
        <is>
          <t>bcf1ebc8-3351-4d86-9340-3f5117249b09</t>
        </is>
      </c>
      <c r="F6705" t="n">
        <v>68</v>
      </c>
    </row>
    <row r="6706">
      <c r="A6706" t="inlineStr">
        <is>
          <t>2b88f9c3-2d35-4c49-b3d7-ff5a8a1102e2</t>
        </is>
      </c>
      <c r="B6706" t="inlineStr">
        <is>
          <t>48025890</t>
        </is>
      </c>
      <c r="C6706" t="inlineStr">
        <is>
          <t>OTHER</t>
        </is>
      </c>
      <c r="D6706" t="inlineStr">
        <is>
          <t>7ab8d365-836c-4189-8161-76fa993e3467</t>
        </is>
      </c>
      <c r="E6706" t="inlineStr">
        <is>
          <t>bcf1ebc8-3351-4d86-9340-3f5117249b09</t>
        </is>
      </c>
      <c r="F6706" t="n">
        <v>68</v>
      </c>
    </row>
    <row r="6707">
      <c r="A6707" t="inlineStr">
        <is>
          <t>c3161a2b-a47e-40b4-9a9f-ea21eff0a56f</t>
        </is>
      </c>
      <c r="B6707" t="inlineStr">
        <is>
          <t>48026110</t>
        </is>
      </c>
      <c r="C6707" t="inlineStr">
        <is>
          <t>DRAWING PAPER</t>
        </is>
      </c>
      <c r="D6707" t="inlineStr">
        <is>
          <t>7ab8d365-836c-4189-8161-76fa993e3467</t>
        </is>
      </c>
      <c r="E6707" t="inlineStr">
        <is>
          <t>bcf1ebc8-3351-4d86-9340-3f5117249b09</t>
        </is>
      </c>
      <c r="F6707" t="n">
        <v>68</v>
      </c>
    </row>
    <row r="6708">
      <c r="A6708" t="inlineStr">
        <is>
          <t>4f9bbe20-5b6e-4561-8ab2-b6876e5f189d</t>
        </is>
      </c>
      <c r="B6708" t="inlineStr">
        <is>
          <t>48026120</t>
        </is>
      </c>
      <c r="C6708" t="inlineStr">
        <is>
          <t>POSTER PAPER</t>
        </is>
      </c>
      <c r="D6708" t="inlineStr">
        <is>
          <t>7ab8d365-836c-4189-8161-76fa993e3467</t>
        </is>
      </c>
      <c r="E6708" t="inlineStr">
        <is>
          <t>bcf1ebc8-3351-4d86-9340-3f5117249b09</t>
        </is>
      </c>
      <c r="F6708" t="n">
        <v>68</v>
      </c>
    </row>
    <row r="6709">
      <c r="A6709" t="inlineStr">
        <is>
          <t>6b44e312-0238-45f2-96bd-1448fa5d0f61</t>
        </is>
      </c>
      <c r="B6709" t="inlineStr">
        <is>
          <t>48026130</t>
        </is>
      </c>
      <c r="C6709" t="inlineStr">
        <is>
          <t>PRINTING PAPER DYED OR MARBLED IN MASS</t>
        </is>
      </c>
      <c r="D6709" t="inlineStr">
        <is>
          <t>7ab8d365-836c-4189-8161-76fa993e3467</t>
        </is>
      </c>
      <c r="E6709" t="inlineStr">
        <is>
          <t>bcf1ebc8-3351-4d86-9340-3f5117249b09</t>
        </is>
      </c>
      <c r="F6709" t="n">
        <v>68</v>
      </c>
    </row>
    <row r="6710">
      <c r="A6710" t="inlineStr">
        <is>
          <t>30f6f7c5-7d21-4a66-87c5-53f3dde47c44</t>
        </is>
      </c>
      <c r="B6710" t="inlineStr">
        <is>
          <t>48026140</t>
        </is>
      </c>
      <c r="C6710" t="inlineStr">
        <is>
          <t>ACCOUNT BOOK PAPER</t>
        </is>
      </c>
      <c r="D6710" t="inlineStr">
        <is>
          <t>7ab8d365-836c-4189-8161-76fa993e3467</t>
        </is>
      </c>
      <c r="E6710" t="inlineStr">
        <is>
          <t>bcf1ebc8-3351-4d86-9340-3f5117249b09</t>
        </is>
      </c>
      <c r="F6710" t="n">
        <v>68</v>
      </c>
    </row>
    <row r="6711">
      <c r="A6711" t="inlineStr">
        <is>
          <t>ea00f7db-f067-4dad-b077-ed6f27fb4b39</t>
        </is>
      </c>
      <c r="B6711" t="inlineStr">
        <is>
          <t>48026150</t>
        </is>
      </c>
      <c r="C6711" t="inlineStr">
        <is>
          <t>AUTOMATIC DATA PROCESSING MACHINE PAPER</t>
        </is>
      </c>
      <c r="D6711" t="inlineStr">
        <is>
          <t>7ab8d365-836c-4189-8161-76fa993e3467</t>
        </is>
      </c>
      <c r="E6711" t="inlineStr">
        <is>
          <t>bcf1ebc8-3351-4d86-9340-3f5117249b09</t>
        </is>
      </c>
      <c r="F6711" t="n">
        <v>68</v>
      </c>
    </row>
    <row r="6712">
      <c r="A6712" t="inlineStr">
        <is>
          <t>c3defe8c-4d4b-471f-99e4-9f53a920d359</t>
        </is>
      </c>
      <c r="B6712" t="inlineStr">
        <is>
          <t>48026160</t>
        </is>
      </c>
      <c r="C6712" t="inlineStr">
        <is>
          <t>PAPER FOR SECURITY PRINTING, CURRENCY PAPER, STAMP PAPER</t>
        </is>
      </c>
      <c r="D6712" t="inlineStr">
        <is>
          <t>7ab8d365-836c-4189-8161-76fa993e3467</t>
        </is>
      </c>
      <c r="E6712" t="inlineStr">
        <is>
          <t>bcf1ebc8-3351-4d86-9340-3f5117249b09</t>
        </is>
      </c>
      <c r="F6712" t="n">
        <v>68</v>
      </c>
    </row>
    <row r="6713">
      <c r="A6713" t="inlineStr">
        <is>
          <t>ba5db749-2fa9-43e7-9f4f-b2d694ea25e6</t>
        </is>
      </c>
      <c r="B6713" t="inlineStr">
        <is>
          <t>48026190</t>
        </is>
      </c>
      <c r="C6713" t="inlineStr">
        <is>
          <t>OTHER</t>
        </is>
      </c>
      <c r="D6713" t="inlineStr">
        <is>
          <t>7ab8d365-836c-4189-8161-76fa993e3467</t>
        </is>
      </c>
      <c r="E6713" t="inlineStr">
        <is>
          <t>bcf1ebc8-3351-4d86-9340-3f5117249b09</t>
        </is>
      </c>
      <c r="F6713" t="n">
        <v>68</v>
      </c>
    </row>
    <row r="6714">
      <c r="A6714" t="inlineStr">
        <is>
          <t>130e2dde-d20b-4f01-896b-432a8c6d5dc9</t>
        </is>
      </c>
      <c r="B6714" t="inlineStr">
        <is>
          <t>48026210</t>
        </is>
      </c>
      <c r="C6714" t="inlineStr">
        <is>
          <t>DRAWING PAPER</t>
        </is>
      </c>
      <c r="D6714" t="inlineStr">
        <is>
          <t>7ab8d365-836c-4189-8161-76fa993e3467</t>
        </is>
      </c>
      <c r="E6714" t="inlineStr">
        <is>
          <t>bcf1ebc8-3351-4d86-9340-3f5117249b09</t>
        </is>
      </c>
      <c r="F6714" t="n">
        <v>68</v>
      </c>
    </row>
    <row r="6715">
      <c r="A6715" t="inlineStr">
        <is>
          <t>8c7fe5b8-c107-4807-ac66-18e59999e769</t>
        </is>
      </c>
      <c r="B6715" t="inlineStr">
        <is>
          <t>48026220</t>
        </is>
      </c>
      <c r="C6715" t="inlineStr">
        <is>
          <t>POSTER PAPER</t>
        </is>
      </c>
      <c r="D6715" t="inlineStr">
        <is>
          <t>7ab8d365-836c-4189-8161-76fa993e3467</t>
        </is>
      </c>
      <c r="E6715" t="inlineStr">
        <is>
          <t>bcf1ebc8-3351-4d86-9340-3f5117249b09</t>
        </is>
      </c>
      <c r="F6715" t="n">
        <v>68</v>
      </c>
    </row>
    <row r="6716">
      <c r="A6716" t="inlineStr">
        <is>
          <t>c79048db-2edb-4773-8da6-ea33450ef453</t>
        </is>
      </c>
      <c r="B6716" t="inlineStr">
        <is>
          <t>48026230</t>
        </is>
      </c>
      <c r="C6716" t="inlineStr">
        <is>
          <t>PRINTING PAPER DYED OR MARBLED IN MASS</t>
        </is>
      </c>
      <c r="D6716" t="inlineStr">
        <is>
          <t>7ab8d365-836c-4189-8161-76fa993e3467</t>
        </is>
      </c>
      <c r="E6716" t="inlineStr">
        <is>
          <t>bcf1ebc8-3351-4d86-9340-3f5117249b09</t>
        </is>
      </c>
      <c r="F6716" t="n">
        <v>68</v>
      </c>
    </row>
    <row r="6717">
      <c r="A6717" t="inlineStr">
        <is>
          <t>7ecfb22d-50e6-4442-a0ff-d404aaf29589</t>
        </is>
      </c>
      <c r="B6717" t="inlineStr">
        <is>
          <t>48026240</t>
        </is>
      </c>
      <c r="C6717" t="inlineStr">
        <is>
          <t>ACCOUNT BOOK PAPER</t>
        </is>
      </c>
      <c r="D6717" t="inlineStr">
        <is>
          <t>7ab8d365-836c-4189-8161-76fa993e3467</t>
        </is>
      </c>
      <c r="E6717" t="inlineStr">
        <is>
          <t>bcf1ebc8-3351-4d86-9340-3f5117249b09</t>
        </is>
      </c>
      <c r="F6717" t="n">
        <v>68</v>
      </c>
    </row>
    <row r="6718">
      <c r="A6718" t="inlineStr">
        <is>
          <t>a8ff4866-bbb3-4613-a07c-b1db47dfb3aa</t>
        </is>
      </c>
      <c r="B6718" t="inlineStr">
        <is>
          <t>48026250</t>
        </is>
      </c>
      <c r="C6718" t="inlineStr">
        <is>
          <t>AUTOMATIC DATA PROCESSING MACHINE PAPER</t>
        </is>
      </c>
      <c r="D6718" t="inlineStr">
        <is>
          <t>7ab8d365-836c-4189-8161-76fa993e3467</t>
        </is>
      </c>
      <c r="E6718" t="inlineStr">
        <is>
          <t>bcf1ebc8-3351-4d86-9340-3f5117249b09</t>
        </is>
      </c>
      <c r="F6718" t="n">
        <v>68</v>
      </c>
    </row>
    <row r="6719">
      <c r="A6719" t="inlineStr">
        <is>
          <t>cdb6e37c-048c-47ab-add9-869e250d1cea</t>
        </is>
      </c>
      <c r="B6719" t="inlineStr">
        <is>
          <t>48026260</t>
        </is>
      </c>
      <c r="C6719" t="inlineStr">
        <is>
          <t>PAPER FOR SECURITY PRINTING, CURRENCY PAPER, STAMP PAPER</t>
        </is>
      </c>
      <c r="D6719" t="inlineStr">
        <is>
          <t>7ab8d365-836c-4189-8161-76fa993e3467</t>
        </is>
      </c>
      <c r="E6719" t="inlineStr">
        <is>
          <t>bcf1ebc8-3351-4d86-9340-3f5117249b09</t>
        </is>
      </c>
      <c r="F6719" t="n">
        <v>68</v>
      </c>
    </row>
    <row r="6720">
      <c r="A6720" t="inlineStr">
        <is>
          <t>68aa7e37-780f-4516-a9fe-b210098e978a</t>
        </is>
      </c>
      <c r="B6720" t="inlineStr">
        <is>
          <t>48026290</t>
        </is>
      </c>
      <c r="C6720" t="inlineStr">
        <is>
          <t>OTHER</t>
        </is>
      </c>
      <c r="D6720" t="inlineStr">
        <is>
          <t>7ab8d365-836c-4189-8161-76fa993e3467</t>
        </is>
      </c>
      <c r="E6720" t="inlineStr">
        <is>
          <t>bcf1ebc8-3351-4d86-9340-3f5117249b09</t>
        </is>
      </c>
      <c r="F6720" t="n">
        <v>68</v>
      </c>
    </row>
    <row r="6721">
      <c r="A6721" t="inlineStr">
        <is>
          <t>aab2be06-fc02-499f-b63d-001e449f5926</t>
        </is>
      </c>
      <c r="B6721" t="inlineStr">
        <is>
          <t>48026910</t>
        </is>
      </c>
      <c r="C6721" t="inlineStr">
        <is>
          <t>DRAWING PAPER</t>
        </is>
      </c>
      <c r="D6721" t="inlineStr">
        <is>
          <t>7ab8d365-836c-4189-8161-76fa993e3467</t>
        </is>
      </c>
      <c r="E6721" t="inlineStr">
        <is>
          <t>bcf1ebc8-3351-4d86-9340-3f5117249b09</t>
        </is>
      </c>
      <c r="F6721" t="n">
        <v>68</v>
      </c>
    </row>
    <row r="6722">
      <c r="A6722" t="inlineStr">
        <is>
          <t>a6262b5e-de8a-4861-b540-7f116bfc9841</t>
        </is>
      </c>
      <c r="B6722" t="inlineStr">
        <is>
          <t>48026920</t>
        </is>
      </c>
      <c r="C6722" t="inlineStr">
        <is>
          <t>POSTER PAPER</t>
        </is>
      </c>
      <c r="D6722" t="inlineStr">
        <is>
          <t>7ab8d365-836c-4189-8161-76fa993e3467</t>
        </is>
      </c>
      <c r="E6722" t="inlineStr">
        <is>
          <t>bcf1ebc8-3351-4d86-9340-3f5117249b09</t>
        </is>
      </c>
      <c r="F6722" t="n">
        <v>68</v>
      </c>
    </row>
    <row r="6723">
      <c r="A6723" t="inlineStr">
        <is>
          <t>c307539f-490a-41fb-83e1-8f2047097929</t>
        </is>
      </c>
      <c r="B6723" t="inlineStr">
        <is>
          <t>48026930</t>
        </is>
      </c>
      <c r="C6723" t="inlineStr">
        <is>
          <t>PRINTING PAPER DYED OR MARBLED IN MASS</t>
        </is>
      </c>
      <c r="D6723" t="inlineStr">
        <is>
          <t>7ab8d365-836c-4189-8161-76fa993e3467</t>
        </is>
      </c>
      <c r="E6723" t="inlineStr">
        <is>
          <t>bcf1ebc8-3351-4d86-9340-3f5117249b09</t>
        </is>
      </c>
      <c r="F6723" t="n">
        <v>68</v>
      </c>
    </row>
    <row r="6724">
      <c r="A6724" t="inlineStr">
        <is>
          <t>c06fb32d-0553-49b8-b7da-dd5821a54227</t>
        </is>
      </c>
      <c r="B6724" t="inlineStr">
        <is>
          <t>48026940</t>
        </is>
      </c>
      <c r="C6724" t="inlineStr">
        <is>
          <t>ACCOUNT BOOK PAPER</t>
        </is>
      </c>
      <c r="D6724" t="inlineStr">
        <is>
          <t>7ab8d365-836c-4189-8161-76fa993e3467</t>
        </is>
      </c>
      <c r="E6724" t="inlineStr">
        <is>
          <t>bcf1ebc8-3351-4d86-9340-3f5117249b09</t>
        </is>
      </c>
      <c r="F6724" t="n">
        <v>68</v>
      </c>
    </row>
    <row r="6725">
      <c r="A6725" t="inlineStr">
        <is>
          <t>19b16d46-a828-4ab0-b637-5923c1101536</t>
        </is>
      </c>
      <c r="B6725" t="inlineStr">
        <is>
          <t>48026950</t>
        </is>
      </c>
      <c r="C6725" t="inlineStr">
        <is>
          <t>AUTOMATIC DATA PROCESSING MACHINE PAPER</t>
        </is>
      </c>
      <c r="D6725" t="inlineStr">
        <is>
          <t>7ab8d365-836c-4189-8161-76fa993e3467</t>
        </is>
      </c>
      <c r="E6725" t="inlineStr">
        <is>
          <t>bcf1ebc8-3351-4d86-9340-3f5117249b09</t>
        </is>
      </c>
      <c r="F6725" t="n">
        <v>68</v>
      </c>
    </row>
    <row r="6726">
      <c r="A6726" t="inlineStr">
        <is>
          <t>43e5caa6-5309-486e-ad41-4975be806b27</t>
        </is>
      </c>
      <c r="B6726" t="inlineStr">
        <is>
          <t>48026960</t>
        </is>
      </c>
      <c r="C6726" t="inlineStr">
        <is>
          <t>PAPER FOR SECURITY PRINTING, CURRENCY PAPER, STAMP PAPER</t>
        </is>
      </c>
      <c r="D6726" t="inlineStr">
        <is>
          <t>7ab8d365-836c-4189-8161-76fa993e3467</t>
        </is>
      </c>
      <c r="E6726" t="inlineStr">
        <is>
          <t>bcf1ebc8-3351-4d86-9340-3f5117249b09</t>
        </is>
      </c>
      <c r="F6726" t="n">
        <v>68</v>
      </c>
    </row>
    <row r="6727">
      <c r="A6727" t="inlineStr">
        <is>
          <t>eea0cdcb-5112-486c-bcba-ba14df11ef5d</t>
        </is>
      </c>
      <c r="B6727" t="inlineStr">
        <is>
          <t>48026990</t>
        </is>
      </c>
      <c r="C6727" t="inlineStr">
        <is>
          <t>OTHER</t>
        </is>
      </c>
      <c r="D6727" t="inlineStr">
        <is>
          <t>7ab8d365-836c-4189-8161-76fa993e3467</t>
        </is>
      </c>
      <c r="E6727" t="inlineStr">
        <is>
          <t>bcf1ebc8-3351-4d86-9340-3f5117249b09</t>
        </is>
      </c>
      <c r="F6727" t="n">
        <v>68</v>
      </c>
    </row>
    <row r="6728">
      <c r="A6728" t="inlineStr">
        <is>
          <t>efc64c54-c51c-4811-b60f-18d3bebd956f</t>
        </is>
      </c>
      <c r="B6728" t="inlineStr">
        <is>
          <t>48030010</t>
        </is>
      </c>
      <c r="C6728" t="inlineStr">
        <is>
          <t>IN COMMERCIAL SIZEROLLS OF A WIDTH 36 CM AND ABOVE</t>
        </is>
      </c>
      <c r="D6728" t="inlineStr">
        <is>
          <t>7ab8d365-836c-4189-8161-76fa993e3467</t>
        </is>
      </c>
      <c r="E6728" t="inlineStr">
        <is>
          <t>8e822b23-97ae-42b8-82de-cdd19ff24eb0</t>
        </is>
      </c>
      <c r="F6728" t="n">
        <v>68</v>
      </c>
    </row>
    <row r="6729">
      <c r="A6729" t="inlineStr">
        <is>
          <t>86736a3c-1f53-4eab-aace-7c7dfe88c0fb</t>
        </is>
      </c>
      <c r="B6729" t="inlineStr">
        <is>
          <t>48030090</t>
        </is>
      </c>
      <c r="C6729" t="inlineStr">
        <is>
          <t>OTHER</t>
        </is>
      </c>
      <c r="D6729" t="inlineStr">
        <is>
          <t>7ab8d365-836c-4189-8161-76fa993e3467</t>
        </is>
      </c>
      <c r="E6729" t="inlineStr">
        <is>
          <t>8e822b23-97ae-42b8-82de-cdd19ff24eb0</t>
        </is>
      </c>
      <c r="F6729" t="n">
        <v>68</v>
      </c>
    </row>
    <row r="6730">
      <c r="A6730" t="inlineStr">
        <is>
          <t>502571f8-dad4-4703-a332-39920a11c4c0</t>
        </is>
      </c>
      <c r="B6730" t="inlineStr">
        <is>
          <t>48041100</t>
        </is>
      </c>
      <c r="C6730" t="inlineStr">
        <is>
          <t>UNBLEACHED</t>
        </is>
      </c>
      <c r="D6730" t="inlineStr">
        <is>
          <t>7ab8d365-836c-4189-8161-76fa993e3467</t>
        </is>
      </c>
      <c r="E6730" t="inlineStr">
        <is>
          <t>395c499b-7659-4ac9-ae22-c3ed10eb153f</t>
        </is>
      </c>
      <c r="F6730" t="n">
        <v>68</v>
      </c>
    </row>
    <row r="6731">
      <c r="A6731" t="inlineStr">
        <is>
          <t>c1ae269b-3216-4e02-9806-8782dab3c956</t>
        </is>
      </c>
      <c r="B6731" t="inlineStr">
        <is>
          <t>48041900</t>
        </is>
      </c>
      <c r="C6731" t="inlineStr">
        <is>
          <t>OTHER</t>
        </is>
      </c>
      <c r="D6731" t="inlineStr">
        <is>
          <t>7ab8d365-836c-4189-8161-76fa993e3467</t>
        </is>
      </c>
      <c r="E6731" t="inlineStr">
        <is>
          <t>395c499b-7659-4ac9-ae22-c3ed10eb153f</t>
        </is>
      </c>
      <c r="F6731" t="n">
        <v>68</v>
      </c>
    </row>
    <row r="6732">
      <c r="A6732" t="inlineStr">
        <is>
          <t>129c3ff6-c004-4323-9be3-bda81150f517</t>
        </is>
      </c>
      <c r="B6732" t="inlineStr">
        <is>
          <t>48042100</t>
        </is>
      </c>
      <c r="C6732" t="inlineStr">
        <is>
          <t>UNBLEACHED</t>
        </is>
      </c>
      <c r="D6732" t="inlineStr">
        <is>
          <t>7ab8d365-836c-4189-8161-76fa993e3467</t>
        </is>
      </c>
      <c r="E6732" t="inlineStr">
        <is>
          <t>395c499b-7659-4ac9-ae22-c3ed10eb153f</t>
        </is>
      </c>
      <c r="F6732" t="n">
        <v>68</v>
      </c>
    </row>
    <row r="6733">
      <c r="A6733" t="inlineStr">
        <is>
          <t>64b6c9c7-0b0e-4756-aa33-5c28df5cb860</t>
        </is>
      </c>
      <c r="B6733" t="inlineStr">
        <is>
          <t>48042900</t>
        </is>
      </c>
      <c r="C6733" t="inlineStr">
        <is>
          <t>OTHER</t>
        </is>
      </c>
      <c r="D6733" t="inlineStr">
        <is>
          <t>7ab8d365-836c-4189-8161-76fa993e3467</t>
        </is>
      </c>
      <c r="E6733" t="inlineStr">
        <is>
          <t>395c499b-7659-4ac9-ae22-c3ed10eb153f</t>
        </is>
      </c>
      <c r="F6733" t="n">
        <v>68</v>
      </c>
    </row>
    <row r="6734">
      <c r="A6734" t="inlineStr">
        <is>
          <t>400a6f39-f16f-4565-9ac9-7315dff2b337</t>
        </is>
      </c>
      <c r="B6734" t="inlineStr">
        <is>
          <t>48043100</t>
        </is>
      </c>
      <c r="C6734" t="inlineStr">
        <is>
          <t>UNBLEACHED</t>
        </is>
      </c>
      <c r="D6734" t="inlineStr">
        <is>
          <t>7ab8d365-836c-4189-8161-76fa993e3467</t>
        </is>
      </c>
      <c r="E6734" t="inlineStr">
        <is>
          <t>395c499b-7659-4ac9-ae22-c3ed10eb153f</t>
        </is>
      </c>
      <c r="F6734" t="n">
        <v>68</v>
      </c>
    </row>
    <row r="6735">
      <c r="A6735" t="inlineStr">
        <is>
          <t>0abf8801-ccb4-4a3b-a9ab-da1075b27350</t>
        </is>
      </c>
      <c r="B6735" t="inlineStr">
        <is>
          <t>48043900</t>
        </is>
      </c>
      <c r="C6735" t="inlineStr">
        <is>
          <t>OTHER</t>
        </is>
      </c>
      <c r="D6735" t="inlineStr">
        <is>
          <t>7ab8d365-836c-4189-8161-76fa993e3467</t>
        </is>
      </c>
      <c r="E6735" t="inlineStr">
        <is>
          <t>395c499b-7659-4ac9-ae22-c3ed10eb153f</t>
        </is>
      </c>
      <c r="F6735" t="n">
        <v>68</v>
      </c>
    </row>
    <row r="6736">
      <c r="A6736" t="inlineStr">
        <is>
          <t>fc6971ca-e62e-460b-a0c7-4d83f04233b8</t>
        </is>
      </c>
      <c r="B6736" t="inlineStr">
        <is>
          <t>48044100</t>
        </is>
      </c>
      <c r="C6736" t="inlineStr">
        <is>
          <t>UNBLEACHED</t>
        </is>
      </c>
      <c r="D6736" t="inlineStr">
        <is>
          <t>7ab8d365-836c-4189-8161-76fa993e3467</t>
        </is>
      </c>
      <c r="E6736" t="inlineStr">
        <is>
          <t>395c499b-7659-4ac9-ae22-c3ed10eb153f</t>
        </is>
      </c>
      <c r="F6736" t="n">
        <v>68</v>
      </c>
    </row>
    <row r="6737">
      <c r="A6737" t="inlineStr">
        <is>
          <t>c9d40576-8e21-4037-bd68-bc186c0c8080</t>
        </is>
      </c>
      <c r="B6737" t="inlineStr">
        <is>
          <t>48044200</t>
        </is>
      </c>
      <c r="C6737" t="inlineStr">
        <is>
          <t>BLEACHED UNIFORMLY THROUGHOUT TH THE TOTAL FIBRE CONTENT CONSISTS OF WOOD FIBRES OBTAINED BY A CHEMICAL PROCESSE MASS AND OF WHICH MORE THAN 95% BY WEIGHT OF</t>
        </is>
      </c>
      <c r="D6737" t="inlineStr">
        <is>
          <t>7ab8d365-836c-4189-8161-76fa993e3467</t>
        </is>
      </c>
      <c r="E6737" t="inlineStr">
        <is>
          <t>395c499b-7659-4ac9-ae22-c3ed10eb153f</t>
        </is>
      </c>
      <c r="F6737" t="n">
        <v>68</v>
      </c>
    </row>
    <row r="6738">
      <c r="A6738" t="inlineStr">
        <is>
          <t>8cb0d4c1-2c8d-447b-b744-d55941a245ad</t>
        </is>
      </c>
      <c r="B6738" t="inlineStr">
        <is>
          <t>48044900</t>
        </is>
      </c>
      <c r="C6738" t="inlineStr">
        <is>
          <t>OTHER</t>
        </is>
      </c>
      <c r="D6738" t="inlineStr">
        <is>
          <t>7ab8d365-836c-4189-8161-76fa993e3467</t>
        </is>
      </c>
      <c r="E6738" t="inlineStr">
        <is>
          <t>395c499b-7659-4ac9-ae22-c3ed10eb153f</t>
        </is>
      </c>
      <c r="F6738" t="n">
        <v>68</v>
      </c>
    </row>
    <row r="6739">
      <c r="A6739" t="inlineStr">
        <is>
          <t>ee6be840-cdd2-415a-a25a-5a62cecb7216</t>
        </is>
      </c>
      <c r="B6739" t="inlineStr">
        <is>
          <t>48045100</t>
        </is>
      </c>
      <c r="C6739" t="inlineStr">
        <is>
          <t>UNBLEACHED</t>
        </is>
      </c>
      <c r="D6739" t="inlineStr">
        <is>
          <t>7ab8d365-836c-4189-8161-76fa993e3467</t>
        </is>
      </c>
      <c r="E6739" t="inlineStr">
        <is>
          <t>395c499b-7659-4ac9-ae22-c3ed10eb153f</t>
        </is>
      </c>
      <c r="F6739" t="n">
        <v>68</v>
      </c>
    </row>
    <row r="6740">
      <c r="A6740" t="inlineStr">
        <is>
          <t>103a52a5-d48e-4658-947b-00ed11458f0f</t>
        </is>
      </c>
      <c r="B6740" t="inlineStr">
        <is>
          <t>48045200</t>
        </is>
      </c>
      <c r="C6740" t="inlineStr">
        <is>
          <t>BLEACHED UNIFORMLY THROUGHOUT THE MASS AND OF WHICH MORE THAN 95% BY WEIGHT OF THE TOTAL FIBRE CONTENT CONSISTS OF WOOD FIBRES OBTAINED BY A CHEMICAL PROCESS</t>
        </is>
      </c>
      <c r="D6740" t="inlineStr">
        <is>
          <t>7ab8d365-836c-4189-8161-76fa993e3467</t>
        </is>
      </c>
      <c r="E6740" t="inlineStr">
        <is>
          <t>395c499b-7659-4ac9-ae22-c3ed10eb153f</t>
        </is>
      </c>
      <c r="F6740" t="n">
        <v>68</v>
      </c>
    </row>
    <row r="6741">
      <c r="A6741" t="inlineStr">
        <is>
          <t>06c6b4ac-8dab-4764-8e23-d632cf3074d1</t>
        </is>
      </c>
      <c r="B6741" t="inlineStr">
        <is>
          <t>48045900</t>
        </is>
      </c>
      <c r="C6741" t="inlineStr">
        <is>
          <t>OTHER</t>
        </is>
      </c>
      <c r="D6741" t="inlineStr">
        <is>
          <t>7ab8d365-836c-4189-8161-76fa993e3467</t>
        </is>
      </c>
      <c r="E6741" t="inlineStr">
        <is>
          <t>395c499b-7659-4ac9-ae22-c3ed10eb153f</t>
        </is>
      </c>
      <c r="F6741" t="n">
        <v>68</v>
      </c>
    </row>
    <row r="6742">
      <c r="A6742" t="inlineStr">
        <is>
          <t>eec27794-ef5b-4ae4-926d-b046196f6364</t>
        </is>
      </c>
      <c r="B6742" t="inlineStr">
        <is>
          <t>48051100</t>
        </is>
      </c>
      <c r="C6742" t="inlineStr">
        <is>
          <t>SEMI-CHEMICAL FLUTING PAPER</t>
        </is>
      </c>
      <c r="D6742" t="inlineStr">
        <is>
          <t>7ab8d365-836c-4189-8161-76fa993e3467</t>
        </is>
      </c>
      <c r="E6742" t="inlineStr">
        <is>
          <t>ff3d739d-6dd0-4596-ade3-c135efaf3041</t>
        </is>
      </c>
      <c r="F6742" t="n">
        <v>68</v>
      </c>
    </row>
    <row r="6743">
      <c r="A6743" t="inlineStr">
        <is>
          <t>84d16c1b-0c1f-40b3-803b-39649b56ace5</t>
        </is>
      </c>
      <c r="B6743" t="inlineStr">
        <is>
          <t>48051200</t>
        </is>
      </c>
      <c r="C6743" t="inlineStr">
        <is>
          <t>STRAW FLUTING PAPER</t>
        </is>
      </c>
      <c r="D6743" t="inlineStr">
        <is>
          <t>7ab8d365-836c-4189-8161-76fa993e3467</t>
        </is>
      </c>
      <c r="E6743" t="inlineStr">
        <is>
          <t>ff3d739d-6dd0-4596-ade3-c135efaf3041</t>
        </is>
      </c>
      <c r="F6743" t="n">
        <v>68</v>
      </c>
    </row>
    <row r="6744">
      <c r="A6744" t="inlineStr">
        <is>
          <t>b471a6e4-a182-426b-a012-509f641994fc</t>
        </is>
      </c>
      <c r="B6744" t="inlineStr">
        <is>
          <t>48051900</t>
        </is>
      </c>
      <c r="C6744" t="inlineStr">
        <is>
          <t>OTHER</t>
        </is>
      </c>
      <c r="D6744" t="inlineStr">
        <is>
          <t>7ab8d365-836c-4189-8161-76fa993e3467</t>
        </is>
      </c>
      <c r="E6744" t="inlineStr">
        <is>
          <t>ff3d739d-6dd0-4596-ade3-c135efaf3041</t>
        </is>
      </c>
      <c r="F6744" t="n">
        <v>68</v>
      </c>
    </row>
    <row r="6745">
      <c r="A6745" t="inlineStr">
        <is>
          <t>fee99339-9424-4e1d-993c-c886ded1bce1</t>
        </is>
      </c>
      <c r="B6745" t="inlineStr">
        <is>
          <t>48052400</t>
        </is>
      </c>
      <c r="C6745" t="inlineStr">
        <is>
          <t>WEIGHING 150 G/M OR LESS</t>
        </is>
      </c>
      <c r="D6745" t="inlineStr">
        <is>
          <t>7ab8d365-836c-4189-8161-76fa993e3467</t>
        </is>
      </c>
      <c r="E6745" t="inlineStr">
        <is>
          <t>ff3d739d-6dd0-4596-ade3-c135efaf3041</t>
        </is>
      </c>
      <c r="F6745" t="n">
        <v>68</v>
      </c>
    </row>
    <row r="6746">
      <c r="A6746" t="inlineStr">
        <is>
          <t>1239ea7b-1332-4eec-a4c9-0c161985543a</t>
        </is>
      </c>
      <c r="B6746" t="inlineStr">
        <is>
          <t>48052500</t>
        </is>
      </c>
      <c r="C6746" t="inlineStr">
        <is>
          <t>WEIGHING MORE THAN 150 G/M</t>
        </is>
      </c>
      <c r="D6746" t="inlineStr">
        <is>
          <t>7ab8d365-836c-4189-8161-76fa993e3467</t>
        </is>
      </c>
      <c r="E6746" t="inlineStr">
        <is>
          <t>ff3d739d-6dd0-4596-ade3-c135efaf3041</t>
        </is>
      </c>
      <c r="F6746" t="n">
        <v>68</v>
      </c>
    </row>
    <row r="6747">
      <c r="A6747" t="inlineStr">
        <is>
          <t>eb772f12-ddc6-4a7b-b949-40530378e000</t>
        </is>
      </c>
      <c r="B6747" t="inlineStr">
        <is>
          <t>48053000</t>
        </is>
      </c>
      <c r="C6747" t="inlineStr">
        <is>
          <t>SULPHITE WRAPPING PAPER</t>
        </is>
      </c>
      <c r="D6747" t="inlineStr">
        <is>
          <t>7ab8d365-836c-4189-8161-76fa993e3467</t>
        </is>
      </c>
      <c r="E6747" t="inlineStr">
        <is>
          <t>ff3d739d-6dd0-4596-ade3-c135efaf3041</t>
        </is>
      </c>
      <c r="F6747" t="n">
        <v>68</v>
      </c>
    </row>
    <row r="6748">
      <c r="A6748" t="inlineStr">
        <is>
          <t>3d7134ae-1dfe-4760-99f9-73a6f6551fe9</t>
        </is>
      </c>
      <c r="B6748" t="inlineStr">
        <is>
          <t>48054000</t>
        </is>
      </c>
      <c r="C6748" t="inlineStr">
        <is>
          <t>FILTER PAPER AND PAPERBOARD</t>
        </is>
      </c>
      <c r="D6748" t="inlineStr">
        <is>
          <t>7ab8d365-836c-4189-8161-76fa993e3467</t>
        </is>
      </c>
      <c r="E6748" t="inlineStr">
        <is>
          <t>ff3d739d-6dd0-4596-ade3-c135efaf3041</t>
        </is>
      </c>
      <c r="F6748" t="n">
        <v>68</v>
      </c>
    </row>
    <row r="6749">
      <c r="A6749" t="inlineStr">
        <is>
          <t>1b8ee3e8-7230-460d-88b7-1e82654efbee</t>
        </is>
      </c>
      <c r="B6749" t="inlineStr">
        <is>
          <t>48055000</t>
        </is>
      </c>
      <c r="C6749" t="inlineStr">
        <is>
          <t>FELT PAPER AND PAPERBOARD</t>
        </is>
      </c>
      <c r="D6749" t="inlineStr">
        <is>
          <t>7ab8d365-836c-4189-8161-76fa993e3467</t>
        </is>
      </c>
      <c r="E6749" t="inlineStr">
        <is>
          <t>ff3d739d-6dd0-4596-ade3-c135efaf3041</t>
        </is>
      </c>
      <c r="F6749" t="n">
        <v>68</v>
      </c>
    </row>
    <row r="6750">
      <c r="A6750" t="inlineStr">
        <is>
          <t>c4c67e42-3419-47b0-b2e5-8a7b99d59990</t>
        </is>
      </c>
      <c r="B6750" t="inlineStr">
        <is>
          <t>48059100</t>
        </is>
      </c>
      <c r="C6750" t="inlineStr">
        <is>
          <t>WEIGHING 150 G/M OR LESS</t>
        </is>
      </c>
      <c r="D6750" t="inlineStr">
        <is>
          <t>7ab8d365-836c-4189-8161-76fa993e3467</t>
        </is>
      </c>
      <c r="E6750" t="inlineStr">
        <is>
          <t>ff3d739d-6dd0-4596-ade3-c135efaf3041</t>
        </is>
      </c>
      <c r="F6750" t="n">
        <v>68</v>
      </c>
    </row>
    <row r="6751">
      <c r="A6751" t="inlineStr">
        <is>
          <t>e12813fb-925d-49fa-ba2d-e70a6f08c00a</t>
        </is>
      </c>
      <c r="B6751" t="inlineStr">
        <is>
          <t>48059200</t>
        </is>
      </c>
      <c r="C6751" t="inlineStr">
        <is>
          <t>WEIGHING MORE THAN 150 G/M BUT LESS THAN 225 G/M</t>
        </is>
      </c>
      <c r="D6751" t="inlineStr">
        <is>
          <t>7ab8d365-836c-4189-8161-76fa993e3467</t>
        </is>
      </c>
      <c r="E6751" t="inlineStr">
        <is>
          <t>ff3d739d-6dd0-4596-ade3-c135efaf3041</t>
        </is>
      </c>
      <c r="F6751" t="n">
        <v>68</v>
      </c>
    </row>
    <row r="6752">
      <c r="A6752" t="inlineStr">
        <is>
          <t>0fbf8a11-7691-45d7-949e-360c6aac23a8</t>
        </is>
      </c>
      <c r="B6752" t="inlineStr">
        <is>
          <t>48059300</t>
        </is>
      </c>
      <c r="C6752" t="inlineStr">
        <is>
          <t>WEIGHING 225 G/M OR MORE</t>
        </is>
      </c>
      <c r="D6752" t="inlineStr">
        <is>
          <t>7ab8d365-836c-4189-8161-76fa993e3467</t>
        </is>
      </c>
      <c r="E6752" t="inlineStr">
        <is>
          <t>ff3d739d-6dd0-4596-ade3-c135efaf3041</t>
        </is>
      </c>
      <c r="F6752" t="n">
        <v>68</v>
      </c>
    </row>
    <row r="6753">
      <c r="A6753" t="inlineStr">
        <is>
          <t>d90dc391-de23-47b3-afdd-407bbe6cb960</t>
        </is>
      </c>
      <c r="B6753" t="inlineStr">
        <is>
          <t>48061000</t>
        </is>
      </c>
      <c r="C6753" t="inlineStr">
        <is>
          <t>VEGETABLE PARCHMENT</t>
        </is>
      </c>
      <c r="D6753" t="inlineStr">
        <is>
          <t>7ab8d365-836c-4189-8161-76fa993e3467</t>
        </is>
      </c>
      <c r="E6753" t="inlineStr">
        <is>
          <t>8a3dc53a-4b25-4924-98ff-1d2d91ef472c</t>
        </is>
      </c>
      <c r="F6753" t="n">
        <v>68</v>
      </c>
    </row>
    <row r="6754">
      <c r="A6754" t="inlineStr">
        <is>
          <t>d27c2500-a634-4843-9fc5-307566bc863a</t>
        </is>
      </c>
      <c r="B6754" t="inlineStr">
        <is>
          <t>48062000</t>
        </is>
      </c>
      <c r="C6754" t="inlineStr">
        <is>
          <t>GREASEPROOF PAPERS</t>
        </is>
      </c>
      <c r="D6754" t="inlineStr">
        <is>
          <t>7ab8d365-836c-4189-8161-76fa993e3467</t>
        </is>
      </c>
      <c r="E6754" t="inlineStr">
        <is>
          <t>8a3dc53a-4b25-4924-98ff-1d2d91ef472c</t>
        </is>
      </c>
      <c r="F6754" t="n">
        <v>68</v>
      </c>
    </row>
    <row r="6755">
      <c r="A6755" t="inlineStr">
        <is>
          <t>5251a8de-4e44-47f0-b38e-572ff5f5c5b7</t>
        </is>
      </c>
      <c r="B6755" t="inlineStr">
        <is>
          <t>48063000</t>
        </is>
      </c>
      <c r="C6755" t="inlineStr">
        <is>
          <t>TRACING PAPERS</t>
        </is>
      </c>
      <c r="D6755" t="inlineStr">
        <is>
          <t>7ab8d365-836c-4189-8161-76fa993e3467</t>
        </is>
      </c>
      <c r="E6755" t="inlineStr">
        <is>
          <t>8a3dc53a-4b25-4924-98ff-1d2d91ef472c</t>
        </is>
      </c>
      <c r="F6755" t="n">
        <v>68</v>
      </c>
    </row>
    <row r="6756">
      <c r="A6756" t="inlineStr">
        <is>
          <t>939f2bac-9112-4f81-a512-3816be8c66c0</t>
        </is>
      </c>
      <c r="B6756" t="inlineStr">
        <is>
          <t>48064010</t>
        </is>
      </c>
      <c r="C6756" t="inlineStr">
        <is>
          <t>GLASSINE PAPERS</t>
        </is>
      </c>
      <c r="D6756" t="inlineStr">
        <is>
          <t>7ab8d365-836c-4189-8161-76fa993e3467</t>
        </is>
      </c>
      <c r="E6756" t="inlineStr">
        <is>
          <t>8a3dc53a-4b25-4924-98ff-1d2d91ef472c</t>
        </is>
      </c>
      <c r="F6756" t="n">
        <v>68</v>
      </c>
    </row>
    <row r="6757">
      <c r="A6757" t="inlineStr">
        <is>
          <t>732143b9-3b3c-4521-b649-3ee638bd21ea</t>
        </is>
      </c>
      <c r="B6757" t="inlineStr">
        <is>
          <t>48064090</t>
        </is>
      </c>
      <c r="C6757" t="inlineStr">
        <is>
          <t>OTHER</t>
        </is>
      </c>
      <c r="D6757" t="inlineStr">
        <is>
          <t>7ab8d365-836c-4189-8161-76fa993e3467</t>
        </is>
      </c>
      <c r="E6757" t="inlineStr">
        <is>
          <t>8a3dc53a-4b25-4924-98ff-1d2d91ef472c</t>
        </is>
      </c>
      <c r="F6757" t="n">
        <v>68</v>
      </c>
    </row>
    <row r="6758">
      <c r="A6758" t="inlineStr">
        <is>
          <t>60e3acf6-4954-43e6-adcf-5dd5f325bdba</t>
        </is>
      </c>
      <c r="B6758" t="inlineStr">
        <is>
          <t>48070010</t>
        </is>
      </c>
      <c r="C6758" t="inlineStr">
        <is>
          <t>STRAW PAPER AND OTHER STRAW BOARD, WHETHER OR NOT COVERED WITH PAPER OTHER THAN STRAW PAPER</t>
        </is>
      </c>
      <c r="D6758" t="inlineStr">
        <is>
          <t>7ab8d365-836c-4189-8161-76fa993e3467</t>
        </is>
      </c>
      <c r="E6758" t="inlineStr">
        <is>
          <t>271ea57b-9afe-4143-ac5c-a36212ba0528</t>
        </is>
      </c>
      <c r="F6758" t="n">
        <v>68</v>
      </c>
    </row>
    <row r="6759">
      <c r="A6759" t="inlineStr">
        <is>
          <t>a6fb10e7-e93d-44c9-ad98-2d090c39e26d</t>
        </is>
      </c>
      <c r="B6759" t="inlineStr">
        <is>
          <t>48070090</t>
        </is>
      </c>
      <c r="C6759" t="inlineStr">
        <is>
          <t>OTHER</t>
        </is>
      </c>
      <c r="D6759" t="inlineStr">
        <is>
          <t>7ab8d365-836c-4189-8161-76fa993e3467</t>
        </is>
      </c>
      <c r="E6759" t="inlineStr">
        <is>
          <t>271ea57b-9afe-4143-ac5c-a36212ba0528</t>
        </is>
      </c>
      <c r="F6759" t="n">
        <v>68</v>
      </c>
    </row>
    <row r="6760">
      <c r="A6760" t="inlineStr">
        <is>
          <t>fbdd87c0-4a5c-4637-b675-98d7f23385d7</t>
        </is>
      </c>
      <c r="B6760" t="inlineStr">
        <is>
          <t>48081000</t>
        </is>
      </c>
      <c r="C6760" t="inlineStr">
        <is>
          <t>CORRUGATED PAPER AND PAPERBOARD, WHETHER OR NOT PERFORATED</t>
        </is>
      </c>
      <c r="D6760" t="inlineStr">
        <is>
          <t>7ab8d365-836c-4189-8161-76fa993e3467</t>
        </is>
      </c>
      <c r="E6760" t="inlineStr">
        <is>
          <t>ab6ab712-3179-46e1-85a4-b48894a790b0</t>
        </is>
      </c>
      <c r="F6760" t="n">
        <v>68</v>
      </c>
    </row>
    <row r="6761">
      <c r="A6761" t="inlineStr">
        <is>
          <t>cfe80bf9-2404-4bf7-9f0d-c56c11a64c52</t>
        </is>
      </c>
      <c r="B6761" t="inlineStr">
        <is>
          <t>48084010</t>
        </is>
      </c>
      <c r="C6761" t="inlineStr">
        <is>
          <t>SACK KRAFT PAPER, CREPED OR CRINKLED, WHETHER OR NOT EMBOSSED OR PERFORATED</t>
        </is>
      </c>
      <c r="D6761" t="inlineStr">
        <is>
          <t>7ab8d365-836c-4189-8161-76fa993e3467</t>
        </is>
      </c>
      <c r="E6761" t="inlineStr">
        <is>
          <t>ab6ab712-3179-46e1-85a4-b48894a790b0</t>
        </is>
      </c>
      <c r="F6761" t="n">
        <v>68</v>
      </c>
    </row>
    <row r="6762">
      <c r="A6762" t="inlineStr">
        <is>
          <t>4c9a0eac-c76a-4f34-b3a2-d5227e05610d</t>
        </is>
      </c>
      <c r="B6762" t="inlineStr">
        <is>
          <t>48084090</t>
        </is>
      </c>
      <c r="C6762" t="inlineStr">
        <is>
          <t>OTHER KRAFT PAPER, CREPED OR CRINKLED, WHETHER OR NOT EMBOSSED OR PERFORATED</t>
        </is>
      </c>
      <c r="D6762" t="inlineStr">
        <is>
          <t>7ab8d365-836c-4189-8161-76fa993e3467</t>
        </is>
      </c>
      <c r="E6762" t="inlineStr">
        <is>
          <t>ab6ab712-3179-46e1-85a4-b48894a790b0</t>
        </is>
      </c>
      <c r="F6762" t="n">
        <v>68</v>
      </c>
    </row>
    <row r="6763">
      <c r="A6763" t="inlineStr">
        <is>
          <t>f20490bb-531c-4c8b-bea7-01641ccf4690</t>
        </is>
      </c>
      <c r="B6763" t="inlineStr">
        <is>
          <t>48089000</t>
        </is>
      </c>
      <c r="C6763" t="inlineStr">
        <is>
          <t>OTHER</t>
        </is>
      </c>
      <c r="D6763" t="inlineStr">
        <is>
          <t>7ab8d365-836c-4189-8161-76fa993e3467</t>
        </is>
      </c>
      <c r="E6763" t="inlineStr">
        <is>
          <t>ab6ab712-3179-46e1-85a4-b48894a790b0</t>
        </is>
      </c>
      <c r="F6763" t="n">
        <v>68</v>
      </c>
    </row>
    <row r="6764">
      <c r="A6764" t="inlineStr">
        <is>
          <t>8bd69c5a-11cc-4fae-a869-55bab5785f62</t>
        </is>
      </c>
      <c r="B6764" t="inlineStr">
        <is>
          <t>48091010</t>
        </is>
      </c>
      <c r="C6764" t="inlineStr">
        <is>
          <t>CARBON PAPER, SELF-COPY PAPER AND OTHER COPYING OR TRANSFER PAPERS (INCLUDING COATED OR IMPREGNATED PAPER FOR DUPLICATOR STENCILS OR OFFSET PLATES), WHETHER OR NOT PRINTED, IN ROLLS OR SHEETS - CARBON OR SIMILAR COPYING PAPERS : MANIFOLD PAPER</t>
        </is>
      </c>
      <c r="D6764" t="inlineStr">
        <is>
          <t>7ab8d365-836c-4189-8161-76fa993e3467</t>
        </is>
      </c>
      <c r="E6764" t="inlineStr">
        <is>
          <t>afe9738d-f85a-4af6-b2ed-11b61a874380</t>
        </is>
      </c>
      <c r="F6764" t="n">
        <v>68</v>
      </c>
    </row>
    <row r="6765">
      <c r="A6765" t="inlineStr">
        <is>
          <t>626f9c85-910c-4222-80ed-1a2355e80afa</t>
        </is>
      </c>
      <c r="B6765" t="inlineStr">
        <is>
          <t>48091090</t>
        </is>
      </c>
      <c r="C6765" t="inlineStr">
        <is>
          <t>CARBON PAPER, SELF-COPY PAPER AND OTHER COPYING OR TRANSFER PAPERS (INCLUDING COATED OR IMPREGNATED PAPER FOR DUPLICATOR STENCILS OR OFFSET PLATES), WHETHER OR NOT PRINTED, IN ROLLS OR SHEETS - CARBON OR SIMILAR COPYING PAPERS : OTHER</t>
        </is>
      </c>
      <c r="D6765" t="inlineStr">
        <is>
          <t>7ab8d365-836c-4189-8161-76fa993e3467</t>
        </is>
      </c>
      <c r="E6765" t="inlineStr">
        <is>
          <t>afe9738d-f85a-4af6-b2ed-11b61a874380</t>
        </is>
      </c>
      <c r="F6765" t="n">
        <v>68</v>
      </c>
    </row>
    <row r="6766">
      <c r="A6766" t="inlineStr">
        <is>
          <t>0833cfce-c87f-46e8-8534-4095cc4ac3e6</t>
        </is>
      </c>
      <c r="B6766" t="inlineStr">
        <is>
          <t>48092000</t>
        </is>
      </c>
      <c r="C6766" t="inlineStr">
        <is>
          <t>SELF-COPY PAPER</t>
        </is>
      </c>
      <c r="D6766" t="inlineStr">
        <is>
          <t>7ab8d365-836c-4189-8161-76fa993e3467</t>
        </is>
      </c>
      <c r="E6766" t="inlineStr">
        <is>
          <t>afe9738d-f85a-4af6-b2ed-11b61a874380</t>
        </is>
      </c>
      <c r="F6766" t="n">
        <v>68</v>
      </c>
    </row>
    <row r="6767">
      <c r="A6767" t="inlineStr">
        <is>
          <t>adb27ad8-f83e-4806-9fe1-2368ea50457f</t>
        </is>
      </c>
      <c r="B6767" t="inlineStr">
        <is>
          <t>48099000</t>
        </is>
      </c>
      <c r="C6767" t="inlineStr">
        <is>
          <t>OTHER</t>
        </is>
      </c>
      <c r="D6767" t="inlineStr">
        <is>
          <t>7ab8d365-836c-4189-8161-76fa993e3467</t>
        </is>
      </c>
      <c r="E6767" t="inlineStr">
        <is>
          <t>afe9738d-f85a-4af6-b2ed-11b61a874380</t>
        </is>
      </c>
      <c r="F6767" t="n">
        <v>68</v>
      </c>
    </row>
    <row r="6768">
      <c r="A6768" t="inlineStr">
        <is>
          <t>2865cdb2-c14a-4347-a707-7d05ee0fc233</t>
        </is>
      </c>
      <c r="B6768" t="inlineStr">
        <is>
          <t>48101310</t>
        </is>
      </c>
      <c r="C6768" t="inlineStr">
        <is>
          <t>IMITATION ART PAPER</t>
        </is>
      </c>
      <c r="D6768" t="inlineStr">
        <is>
          <t>7ab8d365-836c-4189-8161-76fa993e3467</t>
        </is>
      </c>
      <c r="E6768" t="inlineStr">
        <is>
          <t>44c9ccea-49b1-48a0-ba34-4f31239ea8ec</t>
        </is>
      </c>
      <c r="F6768" t="n">
        <v>68</v>
      </c>
    </row>
    <row r="6769">
      <c r="A6769" t="inlineStr">
        <is>
          <t>c1c00285-4b3a-4cf2-afd4-d8e278dff622</t>
        </is>
      </c>
      <c r="B6769" t="inlineStr">
        <is>
          <t>48101320</t>
        </is>
      </c>
      <c r="C6769" t="inlineStr">
        <is>
          <t>ART PAPER</t>
        </is>
      </c>
      <c r="D6769" t="inlineStr">
        <is>
          <t>7ab8d365-836c-4189-8161-76fa993e3467</t>
        </is>
      </c>
      <c r="E6769" t="inlineStr">
        <is>
          <t>44c9ccea-49b1-48a0-ba34-4f31239ea8ec</t>
        </is>
      </c>
      <c r="F6769" t="n">
        <v>68</v>
      </c>
    </row>
    <row r="6770">
      <c r="A6770" t="inlineStr">
        <is>
          <t>8c7f6947-a7fb-4212-8109-b4e643e4890b</t>
        </is>
      </c>
      <c r="B6770" t="inlineStr">
        <is>
          <t>48101330</t>
        </is>
      </c>
      <c r="C6770" t="inlineStr">
        <is>
          <t>CHROME PAPER OR PAPERBOARD</t>
        </is>
      </c>
      <c r="D6770" t="inlineStr">
        <is>
          <t>7ab8d365-836c-4189-8161-76fa993e3467</t>
        </is>
      </c>
      <c r="E6770" t="inlineStr">
        <is>
          <t>44c9ccea-49b1-48a0-ba34-4f31239ea8ec</t>
        </is>
      </c>
      <c r="F6770" t="n">
        <v>68</v>
      </c>
    </row>
    <row r="6771">
      <c r="A6771" t="inlineStr">
        <is>
          <t>2911996b-2c83-41b2-9eb1-f5a7f2a0af6b</t>
        </is>
      </c>
      <c r="B6771" t="inlineStr">
        <is>
          <t>48101390</t>
        </is>
      </c>
      <c r="C6771" t="inlineStr">
        <is>
          <t>OTHER</t>
        </is>
      </c>
      <c r="D6771" t="inlineStr">
        <is>
          <t>7ab8d365-836c-4189-8161-76fa993e3467</t>
        </is>
      </c>
      <c r="E6771" t="inlineStr">
        <is>
          <t>44c9ccea-49b1-48a0-ba34-4f31239ea8ec</t>
        </is>
      </c>
      <c r="F6771" t="n">
        <v>68</v>
      </c>
    </row>
    <row r="6772">
      <c r="A6772" t="inlineStr">
        <is>
          <t>8f990c86-73b0-4677-9504-017c9d36cac6</t>
        </is>
      </c>
      <c r="B6772" t="inlineStr">
        <is>
          <t>48101410</t>
        </is>
      </c>
      <c r="C6772" t="inlineStr">
        <is>
          <t>IMITATION ART PAPER</t>
        </is>
      </c>
      <c r="D6772" t="inlineStr">
        <is>
          <t>7ab8d365-836c-4189-8161-76fa993e3467</t>
        </is>
      </c>
      <c r="E6772" t="inlineStr">
        <is>
          <t>44c9ccea-49b1-48a0-ba34-4f31239ea8ec</t>
        </is>
      </c>
      <c r="F6772" t="n">
        <v>68</v>
      </c>
    </row>
    <row r="6773">
      <c r="A6773" t="inlineStr">
        <is>
          <t>6549664a-7014-409c-8fc7-b197b86aa8ae</t>
        </is>
      </c>
      <c r="B6773" t="inlineStr">
        <is>
          <t>48101420</t>
        </is>
      </c>
      <c r="C6773" t="inlineStr">
        <is>
          <t>ART PAPER</t>
        </is>
      </c>
      <c r="D6773" t="inlineStr">
        <is>
          <t>7ab8d365-836c-4189-8161-76fa993e3467</t>
        </is>
      </c>
      <c r="E6773" t="inlineStr">
        <is>
          <t>44c9ccea-49b1-48a0-ba34-4f31239ea8ec</t>
        </is>
      </c>
      <c r="F6773" t="n">
        <v>68</v>
      </c>
    </row>
    <row r="6774">
      <c r="A6774" t="inlineStr">
        <is>
          <t>e6f1a9bd-fe31-4232-8271-a445457ca010</t>
        </is>
      </c>
      <c r="B6774" t="inlineStr">
        <is>
          <t>48101430</t>
        </is>
      </c>
      <c r="C6774" t="inlineStr">
        <is>
          <t>CHROME PAPER OR PAPERBOARD</t>
        </is>
      </c>
      <c r="D6774" t="inlineStr">
        <is>
          <t>7ab8d365-836c-4189-8161-76fa993e3467</t>
        </is>
      </c>
      <c r="E6774" t="inlineStr">
        <is>
          <t>44c9ccea-49b1-48a0-ba34-4f31239ea8ec</t>
        </is>
      </c>
      <c r="F6774" t="n">
        <v>68</v>
      </c>
    </row>
    <row r="6775">
      <c r="A6775" t="inlineStr">
        <is>
          <t>b6f84ef5-955c-4b81-b674-0d504f358265</t>
        </is>
      </c>
      <c r="B6775" t="inlineStr">
        <is>
          <t>48101490</t>
        </is>
      </c>
      <c r="C6775" t="inlineStr">
        <is>
          <t>OTHER</t>
        </is>
      </c>
      <c r="D6775" t="inlineStr">
        <is>
          <t>7ab8d365-836c-4189-8161-76fa993e3467</t>
        </is>
      </c>
      <c r="E6775" t="inlineStr">
        <is>
          <t>44c9ccea-49b1-48a0-ba34-4f31239ea8ec</t>
        </is>
      </c>
      <c r="F6775" t="n">
        <v>68</v>
      </c>
    </row>
    <row r="6776">
      <c r="A6776" t="inlineStr">
        <is>
          <t>908febf9-b2f8-404b-8f66-d2f0babcee00</t>
        </is>
      </c>
      <c r="B6776" t="inlineStr">
        <is>
          <t>48101910</t>
        </is>
      </c>
      <c r="C6776" t="inlineStr">
        <is>
          <t>IMITATION ART PAPER</t>
        </is>
      </c>
      <c r="D6776" t="inlineStr">
        <is>
          <t>7ab8d365-836c-4189-8161-76fa993e3467</t>
        </is>
      </c>
      <c r="E6776" t="inlineStr">
        <is>
          <t>44c9ccea-49b1-48a0-ba34-4f31239ea8ec</t>
        </is>
      </c>
      <c r="F6776" t="n">
        <v>68</v>
      </c>
    </row>
    <row r="6777">
      <c r="A6777" t="inlineStr">
        <is>
          <t>b1bcc240-d1bb-47f6-9caf-fb9c1c1c5664</t>
        </is>
      </c>
      <c r="B6777" t="inlineStr">
        <is>
          <t>48101920</t>
        </is>
      </c>
      <c r="C6777" t="inlineStr">
        <is>
          <t>ART PAPER</t>
        </is>
      </c>
      <c r="D6777" t="inlineStr">
        <is>
          <t>7ab8d365-836c-4189-8161-76fa993e3467</t>
        </is>
      </c>
      <c r="E6777" t="inlineStr">
        <is>
          <t>44c9ccea-49b1-48a0-ba34-4f31239ea8ec</t>
        </is>
      </c>
      <c r="F6777" t="n">
        <v>68</v>
      </c>
    </row>
    <row r="6778">
      <c r="A6778" t="inlineStr">
        <is>
          <t>58cbf446-b78c-4824-a424-cf8272c572d6</t>
        </is>
      </c>
      <c r="B6778" t="inlineStr">
        <is>
          <t>48101930</t>
        </is>
      </c>
      <c r="C6778" t="inlineStr">
        <is>
          <t>CHROME PAPER OR PAPERBOARD</t>
        </is>
      </c>
      <c r="D6778" t="inlineStr">
        <is>
          <t>7ab8d365-836c-4189-8161-76fa993e3467</t>
        </is>
      </c>
      <c r="E6778" t="inlineStr">
        <is>
          <t>44c9ccea-49b1-48a0-ba34-4f31239ea8ec</t>
        </is>
      </c>
      <c r="F6778" t="n">
        <v>68</v>
      </c>
    </row>
    <row r="6779">
      <c r="A6779" t="inlineStr">
        <is>
          <t>6f2ec005-ae76-464d-8899-fdf509138155</t>
        </is>
      </c>
      <c r="B6779" t="inlineStr">
        <is>
          <t>48101990</t>
        </is>
      </c>
      <c r="C6779" t="inlineStr">
        <is>
          <t>OTHER</t>
        </is>
      </c>
      <c r="D6779" t="inlineStr">
        <is>
          <t>7ab8d365-836c-4189-8161-76fa993e3467</t>
        </is>
      </c>
      <c r="E6779" t="inlineStr">
        <is>
          <t>44c9ccea-49b1-48a0-ba34-4f31239ea8ec</t>
        </is>
      </c>
      <c r="F6779" t="n">
        <v>68</v>
      </c>
    </row>
    <row r="6780">
      <c r="A6780" t="inlineStr">
        <is>
          <t>4d339ec4-4232-4c32-9ecb-819d48174c52</t>
        </is>
      </c>
      <c r="B6780" t="inlineStr">
        <is>
          <t>48102200</t>
        </is>
      </c>
      <c r="C6780" t="inlineStr">
        <is>
          <t>LIGHT-WEIGHT COATED PAPER</t>
        </is>
      </c>
      <c r="D6780" t="inlineStr">
        <is>
          <t>7ab8d365-836c-4189-8161-76fa993e3467</t>
        </is>
      </c>
      <c r="E6780" t="inlineStr">
        <is>
          <t>44c9ccea-49b1-48a0-ba34-4f31239ea8ec</t>
        </is>
      </c>
      <c r="F6780" t="n">
        <v>68</v>
      </c>
    </row>
    <row r="6781">
      <c r="A6781" t="inlineStr">
        <is>
          <t>d74da829-95c8-4548-b279-cceec70f7b05</t>
        </is>
      </c>
      <c r="B6781" t="inlineStr">
        <is>
          <t>48102900</t>
        </is>
      </c>
      <c r="C6781" t="inlineStr">
        <is>
          <t>OTHER</t>
        </is>
      </c>
      <c r="D6781" t="inlineStr">
        <is>
          <t>7ab8d365-836c-4189-8161-76fa993e3467</t>
        </is>
      </c>
      <c r="E6781" t="inlineStr">
        <is>
          <t>44c9ccea-49b1-48a0-ba34-4f31239ea8ec</t>
        </is>
      </c>
      <c r="F6781" t="n">
        <v>68</v>
      </c>
    </row>
    <row r="6782">
      <c r="A6782" t="inlineStr">
        <is>
          <t>eb3c9e8c-3d59-4733-be3c-c149b173b719</t>
        </is>
      </c>
      <c r="B6782" t="inlineStr">
        <is>
          <t>48103100</t>
        </is>
      </c>
      <c r="C6782" t="inlineStr">
        <is>
          <t>BLEACHED UNIFORMLY THROUGHOUT THE MASS AND OF WHICH MORE THAN 95% BY WEIGHT OF THE TOTAL FIBRE CONTENT CONSISTS OF WOOD FIBRES OBTAINED BY A CHEMICAL PROCESS, AND WEIGHING 150 G/ OR LESS</t>
        </is>
      </c>
      <c r="D6782" t="inlineStr">
        <is>
          <t>7ab8d365-836c-4189-8161-76fa993e3467</t>
        </is>
      </c>
      <c r="E6782" t="inlineStr">
        <is>
          <t>44c9ccea-49b1-48a0-ba34-4f31239ea8ec</t>
        </is>
      </c>
      <c r="F6782" t="n">
        <v>68</v>
      </c>
    </row>
    <row r="6783">
      <c r="A6783" t="inlineStr">
        <is>
          <t>d2bc222d-484f-454a-aee7-5b4661b3da33</t>
        </is>
      </c>
      <c r="B6783" t="inlineStr">
        <is>
          <t>48103200</t>
        </is>
      </c>
      <c r="C6783" t="inlineStr">
        <is>
          <t>BLEACHED UNIFORMLY THROUGHOUT THE MASS AND OF WHICH MORE THAN 95% BY WEIGHT OF THE TOTAL FIBRE CONTENT CONSISTS OF WOOD FIBRES OBTAINED BY A CHEMICAL PROCESS, AND WEIGHING MORE THAN 150 G/</t>
        </is>
      </c>
      <c r="D6783" t="inlineStr">
        <is>
          <t>7ab8d365-836c-4189-8161-76fa993e3467</t>
        </is>
      </c>
      <c r="E6783" t="inlineStr">
        <is>
          <t>44c9ccea-49b1-48a0-ba34-4f31239ea8ec</t>
        </is>
      </c>
      <c r="F6783" t="n">
        <v>68</v>
      </c>
    </row>
    <row r="6784">
      <c r="A6784" t="inlineStr">
        <is>
          <t>9ed538cb-ebbb-4619-a4f5-90a09b5b5fa6</t>
        </is>
      </c>
      <c r="B6784" t="inlineStr">
        <is>
          <t>48103910</t>
        </is>
      </c>
      <c r="C6784" t="inlineStr">
        <is>
          <t>INSULATING PAPER</t>
        </is>
      </c>
      <c r="D6784" t="inlineStr">
        <is>
          <t>7ab8d365-836c-4189-8161-76fa993e3467</t>
        </is>
      </c>
      <c r="E6784" t="inlineStr">
        <is>
          <t>44c9ccea-49b1-48a0-ba34-4f31239ea8ec</t>
        </is>
      </c>
      <c r="F6784" t="n">
        <v>68</v>
      </c>
    </row>
    <row r="6785">
      <c r="A6785" t="inlineStr">
        <is>
          <t>ee1f5ffb-6ada-45e8-aca4-c56b858442ee</t>
        </is>
      </c>
      <c r="B6785" t="inlineStr">
        <is>
          <t>48103920</t>
        </is>
      </c>
      <c r="C6785" t="inlineStr">
        <is>
          <t>ELECTRIC INSULATING PRESS BOARD</t>
        </is>
      </c>
      <c r="D6785" t="inlineStr">
        <is>
          <t>7ab8d365-836c-4189-8161-76fa993e3467</t>
        </is>
      </c>
      <c r="E6785" t="inlineStr">
        <is>
          <t>44c9ccea-49b1-48a0-ba34-4f31239ea8ec</t>
        </is>
      </c>
      <c r="F6785" t="n">
        <v>68</v>
      </c>
    </row>
    <row r="6786">
      <c r="A6786" t="inlineStr">
        <is>
          <t>1ac38b13-6d8f-40a2-89ef-f3b98bd85409</t>
        </is>
      </c>
      <c r="B6786" t="inlineStr">
        <is>
          <t>48103930</t>
        </is>
      </c>
      <c r="C6786" t="inlineStr">
        <is>
          <t>INSULATION BOARDS (HOMOGENOUS)</t>
        </is>
      </c>
      <c r="D6786" t="inlineStr">
        <is>
          <t>7ab8d365-836c-4189-8161-76fa993e3467</t>
        </is>
      </c>
      <c r="E6786" t="inlineStr">
        <is>
          <t>44c9ccea-49b1-48a0-ba34-4f31239ea8ec</t>
        </is>
      </c>
      <c r="F6786" t="n">
        <v>68</v>
      </c>
    </row>
    <row r="6787">
      <c r="A6787" t="inlineStr">
        <is>
          <t>9d1d2ab0-b3d7-47ae-8b04-e7fac78f1c45</t>
        </is>
      </c>
      <c r="B6787" t="inlineStr">
        <is>
          <t>48103990</t>
        </is>
      </c>
      <c r="C6787" t="inlineStr">
        <is>
          <t>OTHER</t>
        </is>
      </c>
      <c r="D6787" t="inlineStr">
        <is>
          <t>7ab8d365-836c-4189-8161-76fa993e3467</t>
        </is>
      </c>
      <c r="E6787" t="inlineStr">
        <is>
          <t>44c9ccea-49b1-48a0-ba34-4f31239ea8ec</t>
        </is>
      </c>
      <c r="F6787" t="n">
        <v>68</v>
      </c>
    </row>
    <row r="6788">
      <c r="A6788" t="inlineStr">
        <is>
          <t>d710c3ea-96c0-4d84-8840-99321699f0f8</t>
        </is>
      </c>
      <c r="B6788" t="inlineStr">
        <is>
          <t>48109200</t>
        </is>
      </c>
      <c r="C6788" t="inlineStr">
        <is>
          <t>MULTI-PLY</t>
        </is>
      </c>
      <c r="D6788" t="inlineStr">
        <is>
          <t>7ab8d365-836c-4189-8161-76fa993e3467</t>
        </is>
      </c>
      <c r="E6788" t="inlineStr">
        <is>
          <t>44c9ccea-49b1-48a0-ba34-4f31239ea8ec</t>
        </is>
      </c>
      <c r="F6788" t="n">
        <v>68</v>
      </c>
    </row>
    <row r="6789">
      <c r="A6789" t="inlineStr">
        <is>
          <t>320e9ed5-b70f-4896-b5e3-bcbf3b0b2007</t>
        </is>
      </c>
      <c r="B6789" t="inlineStr">
        <is>
          <t>48109900</t>
        </is>
      </c>
      <c r="C6789" t="inlineStr">
        <is>
          <t>OTHER</t>
        </is>
      </c>
      <c r="D6789" t="inlineStr">
        <is>
          <t>7ab8d365-836c-4189-8161-76fa993e3467</t>
        </is>
      </c>
      <c r="E6789" t="inlineStr">
        <is>
          <t>44c9ccea-49b1-48a0-ba34-4f31239ea8ec</t>
        </is>
      </c>
      <c r="F6789" t="n">
        <v>68</v>
      </c>
    </row>
    <row r="6790">
      <c r="A6790" t="inlineStr">
        <is>
          <t>24b5bea5-dba0-44c1-8287-8e66633c5375</t>
        </is>
      </c>
      <c r="B6790" t="inlineStr">
        <is>
          <t>48111000</t>
        </is>
      </c>
      <c r="C6790" t="inlineStr">
        <is>
          <t>TARRED, BITUMINISED OR ASPHALTED PAPER AND PAPERBOARD</t>
        </is>
      </c>
      <c r="D6790" t="inlineStr">
        <is>
          <t>7ab8d365-836c-4189-8161-76fa993e3467</t>
        </is>
      </c>
      <c r="E6790" t="inlineStr">
        <is>
          <t>3d460a64-117a-4b60-8361-566454f3464a</t>
        </is>
      </c>
      <c r="F6790" t="n">
        <v>68</v>
      </c>
    </row>
    <row r="6791">
      <c r="A6791" t="inlineStr">
        <is>
          <t>97f664cb-a948-4061-8810-49217540745c</t>
        </is>
      </c>
      <c r="B6791" t="inlineStr">
        <is>
          <t>48114100</t>
        </is>
      </c>
      <c r="C6791" t="inlineStr">
        <is>
          <t>SELF-ADHESIVE</t>
        </is>
      </c>
      <c r="D6791" t="inlineStr">
        <is>
          <t>7ab8d365-836c-4189-8161-76fa993e3467</t>
        </is>
      </c>
      <c r="E6791" t="inlineStr">
        <is>
          <t>3d460a64-117a-4b60-8361-566454f3464a</t>
        </is>
      </c>
      <c r="F6791" t="n">
        <v>68</v>
      </c>
    </row>
    <row r="6792">
      <c r="A6792" t="inlineStr">
        <is>
          <t>8c79b2ae-49aa-4d40-862b-5a6d934d609e</t>
        </is>
      </c>
      <c r="B6792" t="inlineStr">
        <is>
          <t>48114900</t>
        </is>
      </c>
      <c r="C6792" t="inlineStr">
        <is>
          <t>OTHER</t>
        </is>
      </c>
      <c r="D6792" t="inlineStr">
        <is>
          <t>7ab8d365-836c-4189-8161-76fa993e3467</t>
        </is>
      </c>
      <c r="E6792" t="inlineStr">
        <is>
          <t>3d460a64-117a-4b60-8361-566454f3464a</t>
        </is>
      </c>
      <c r="F6792" t="n">
        <v>68</v>
      </c>
    </row>
    <row r="6793">
      <c r="A6793" t="inlineStr">
        <is>
          <t>21749d2b-2853-4e43-9f71-e369e00005d9</t>
        </is>
      </c>
      <c r="B6793" t="inlineStr">
        <is>
          <t>48115110</t>
        </is>
      </c>
      <c r="C6793" t="inlineStr">
        <is>
          <t>ASEPTIC PACKAGING PAPER</t>
        </is>
      </c>
      <c r="D6793" t="inlineStr">
        <is>
          <t>7ab8d365-836c-4189-8161-76fa993e3467</t>
        </is>
      </c>
      <c r="E6793" t="inlineStr">
        <is>
          <t>3d460a64-117a-4b60-8361-566454f3464a</t>
        </is>
      </c>
      <c r="F6793" t="n">
        <v>68</v>
      </c>
    </row>
    <row r="6794">
      <c r="A6794" t="inlineStr">
        <is>
          <t>addd97b0-efe0-4ea2-b4e3-0ad104e74e99</t>
        </is>
      </c>
      <c r="B6794" t="inlineStr">
        <is>
          <t>48115190</t>
        </is>
      </c>
      <c r="C6794" t="inlineStr">
        <is>
          <t>OTHER</t>
        </is>
      </c>
      <c r="D6794" t="inlineStr">
        <is>
          <t>7ab8d365-836c-4189-8161-76fa993e3467</t>
        </is>
      </c>
      <c r="E6794" t="inlineStr">
        <is>
          <t>3d460a64-117a-4b60-8361-566454f3464a</t>
        </is>
      </c>
      <c r="F6794" t="n">
        <v>68</v>
      </c>
    </row>
    <row r="6795">
      <c r="A6795" t="inlineStr">
        <is>
          <t>cb172dd2-8daf-4d54-8906-f7a6989cdfe3</t>
        </is>
      </c>
      <c r="B6795" t="inlineStr">
        <is>
          <t>48115910</t>
        </is>
      </c>
      <c r="C6795" t="inlineStr">
        <is>
          <t>ASEPTIC PACKAGING PAPER</t>
        </is>
      </c>
      <c r="D6795" t="inlineStr">
        <is>
          <t>7ab8d365-836c-4189-8161-76fa993e3467</t>
        </is>
      </c>
      <c r="E6795" t="inlineStr">
        <is>
          <t>3d460a64-117a-4b60-8361-566454f3464a</t>
        </is>
      </c>
      <c r="F6795" t="n">
        <v>68</v>
      </c>
    </row>
    <row r="6796">
      <c r="A6796" t="inlineStr">
        <is>
          <t>e47fe525-6c5e-46e8-9bbb-21bb0621ea8d</t>
        </is>
      </c>
      <c r="B6796" t="inlineStr">
        <is>
          <t>48115990</t>
        </is>
      </c>
      <c r="C6796" t="inlineStr">
        <is>
          <t>OTHER</t>
        </is>
      </c>
      <c r="D6796" t="inlineStr">
        <is>
          <t>7ab8d365-836c-4189-8161-76fa993e3467</t>
        </is>
      </c>
      <c r="E6796" t="inlineStr">
        <is>
          <t>3d460a64-117a-4b60-8361-566454f3464a</t>
        </is>
      </c>
      <c r="F6796" t="n">
        <v>68</v>
      </c>
    </row>
    <row r="6797">
      <c r="A6797" t="inlineStr">
        <is>
          <t>982753a3-2b5b-415a-9af1-104407e7d2a9</t>
        </is>
      </c>
      <c r="B6797" t="inlineStr">
        <is>
          <t>48116000</t>
        </is>
      </c>
      <c r="C6797" t="inlineStr">
        <is>
          <t>PAPER AND PAPERBOARD, COATED, IMPREGNATED OR COVERED WITH WAX, PARAFFIN WAX, STEARINE, OIL OR GLYCEROL</t>
        </is>
      </c>
      <c r="D6797" t="inlineStr">
        <is>
          <t>7ab8d365-836c-4189-8161-76fa993e3467</t>
        </is>
      </c>
      <c r="E6797" t="inlineStr">
        <is>
          <t>3d460a64-117a-4b60-8361-566454f3464a</t>
        </is>
      </c>
      <c r="F6797" t="n">
        <v>68</v>
      </c>
    </row>
    <row r="6798">
      <c r="A6798" t="inlineStr">
        <is>
          <t>e32a84d4-e244-4b0f-a44a-8b37d7a1a88f</t>
        </is>
      </c>
      <c r="B6798" t="inlineStr">
        <is>
          <t>48119011</t>
        </is>
      </c>
      <c r="C6798" t="inlineStr">
        <is>
          <t>HANDMADE PAPER AND PAPERBOARD, RULES, LINED OR SQUARED BUT NOT OTHERWISE PRINTED</t>
        </is>
      </c>
      <c r="D6798" t="inlineStr">
        <is>
          <t>7ab8d365-836c-4189-8161-76fa993e3467</t>
        </is>
      </c>
      <c r="E6798" t="inlineStr">
        <is>
          <t>3d460a64-117a-4b60-8361-566454f3464a</t>
        </is>
      </c>
      <c r="F6798" t="n">
        <v>68</v>
      </c>
    </row>
    <row r="6799">
      <c r="A6799" t="inlineStr">
        <is>
          <t>34d063ae-4b7a-4104-a215-d4864587e7f1</t>
        </is>
      </c>
      <c r="B6799" t="inlineStr">
        <is>
          <t>48119012</t>
        </is>
      </c>
      <c r="C6799" t="inlineStr">
        <is>
          <t>CHROMO AND ART PAPER, COATED</t>
        </is>
      </c>
      <c r="D6799" t="inlineStr">
        <is>
          <t>7ab8d365-836c-4189-8161-76fa993e3467</t>
        </is>
      </c>
      <c r="E6799" t="inlineStr">
        <is>
          <t>3d460a64-117a-4b60-8361-566454f3464a</t>
        </is>
      </c>
      <c r="F6799" t="n">
        <v>68</v>
      </c>
    </row>
    <row r="6800">
      <c r="A6800" t="inlineStr">
        <is>
          <t>f612e83d-caeb-4a0c-9fa1-c6476a09ab2c</t>
        </is>
      </c>
      <c r="B6800" t="inlineStr">
        <is>
          <t>48119013</t>
        </is>
      </c>
      <c r="C6800" t="inlineStr">
        <is>
          <t>BUILDING BOARD OF PAPER OR PULP, IMPREGNATED</t>
        </is>
      </c>
      <c r="D6800" t="inlineStr">
        <is>
          <t>7ab8d365-836c-4189-8161-76fa993e3467</t>
        </is>
      </c>
      <c r="E6800" t="inlineStr">
        <is>
          <t>3d460a64-117a-4b60-8361-566454f3464a</t>
        </is>
      </c>
      <c r="F6800" t="n">
        <v>68</v>
      </c>
    </row>
    <row r="6801">
      <c r="A6801" t="inlineStr">
        <is>
          <t>0b96e554-77c6-4658-8fec-f734f856a67b</t>
        </is>
      </c>
      <c r="B6801" t="inlineStr">
        <is>
          <t>48119014</t>
        </is>
      </c>
      <c r="C6801" t="inlineStr">
        <is>
          <t>CHROMO BOARD</t>
        </is>
      </c>
      <c r="D6801" t="inlineStr">
        <is>
          <t>7ab8d365-836c-4189-8161-76fa993e3467</t>
        </is>
      </c>
      <c r="E6801" t="inlineStr">
        <is>
          <t>3d460a64-117a-4b60-8361-566454f3464a</t>
        </is>
      </c>
      <c r="F6801" t="n">
        <v>68</v>
      </c>
    </row>
    <row r="6802">
      <c r="A6802" t="inlineStr">
        <is>
          <t>8b024a5d-b3fa-4390-bed4-e15092f59591</t>
        </is>
      </c>
      <c r="B6802" t="inlineStr">
        <is>
          <t>48119015</t>
        </is>
      </c>
      <c r="C6802" t="inlineStr">
        <is>
          <t>RAW BASE PAPER FOR SENSITISING, COATED</t>
        </is>
      </c>
      <c r="D6802" t="inlineStr">
        <is>
          <t>7ab8d365-836c-4189-8161-76fa993e3467</t>
        </is>
      </c>
      <c r="E6802" t="inlineStr">
        <is>
          <t>3d460a64-117a-4b60-8361-566454f3464a</t>
        </is>
      </c>
      <c r="F6802" t="n">
        <v>68</v>
      </c>
    </row>
    <row r="6803">
      <c r="A6803" t="inlineStr">
        <is>
          <t>4c929d2b-7541-4fa6-a6ca-b428ef68ebe5</t>
        </is>
      </c>
      <c r="B6803" t="inlineStr">
        <is>
          <t>48119016</t>
        </is>
      </c>
      <c r="C6803" t="inlineStr">
        <is>
          <t>SURFACE MARBLED PAPER</t>
        </is>
      </c>
      <c r="D6803" t="inlineStr">
        <is>
          <t>7ab8d365-836c-4189-8161-76fa993e3467</t>
        </is>
      </c>
      <c r="E6803" t="inlineStr">
        <is>
          <t>3d460a64-117a-4b60-8361-566454f3464a</t>
        </is>
      </c>
      <c r="F6803" t="n">
        <v>68</v>
      </c>
    </row>
    <row r="6804">
      <c r="A6804" t="inlineStr">
        <is>
          <t>9e327183-2540-48ef-a9fc-7552c44d034d</t>
        </is>
      </c>
      <c r="B6804" t="inlineStr">
        <is>
          <t>48119017</t>
        </is>
      </c>
      <c r="C6804" t="inlineStr">
        <is>
          <t>LEATHER BOARD AND IMITATION LEATHER BOARD</t>
        </is>
      </c>
      <c r="D6804" t="inlineStr">
        <is>
          <t>7ab8d365-836c-4189-8161-76fa993e3467</t>
        </is>
      </c>
      <c r="E6804" t="inlineStr">
        <is>
          <t>3d460a64-117a-4b60-8361-566454f3464a</t>
        </is>
      </c>
      <c r="F6804" t="n">
        <v>68</v>
      </c>
    </row>
    <row r="6805">
      <c r="A6805" t="inlineStr">
        <is>
          <t>63731b29-0a5b-4b7a-af61-3e79b7e41778</t>
        </is>
      </c>
      <c r="B6805" t="inlineStr">
        <is>
          <t>48119018</t>
        </is>
      </c>
      <c r="C6805" t="inlineStr">
        <is>
          <t>MATRIX BOARD</t>
        </is>
      </c>
      <c r="D6805" t="inlineStr">
        <is>
          <t>7ab8d365-836c-4189-8161-76fa993e3467</t>
        </is>
      </c>
      <c r="E6805" t="inlineStr">
        <is>
          <t>3d460a64-117a-4b60-8361-566454f3464a</t>
        </is>
      </c>
      <c r="F6805" t="n">
        <v>68</v>
      </c>
    </row>
    <row r="6806">
      <c r="A6806" t="inlineStr">
        <is>
          <t>97741e85-eb7e-4fb6-82d6-dbbc8f8cd08a</t>
        </is>
      </c>
      <c r="B6806" t="inlineStr">
        <is>
          <t>48119091</t>
        </is>
      </c>
      <c r="C6806" t="inlineStr">
        <is>
          <t>GRAPE GUARD PAPER</t>
        </is>
      </c>
      <c r="D6806" t="inlineStr">
        <is>
          <t>7ab8d365-836c-4189-8161-76fa993e3467</t>
        </is>
      </c>
      <c r="E6806" t="inlineStr">
        <is>
          <t>3d460a64-117a-4b60-8361-566454f3464a</t>
        </is>
      </c>
      <c r="F6806" t="n">
        <v>68</v>
      </c>
    </row>
    <row r="6807">
      <c r="A6807" t="inlineStr">
        <is>
          <t>57c1f0ce-6f22-4eac-8e93-155025989a67</t>
        </is>
      </c>
      <c r="B6807" t="inlineStr">
        <is>
          <t>48119093</t>
        </is>
      </c>
      <c r="C6807" t="inlineStr">
        <is>
          <t>THERMAL PAPER FOR FAX MACHINES</t>
        </is>
      </c>
      <c r="D6807" t="inlineStr">
        <is>
          <t>7ab8d365-836c-4189-8161-76fa993e3467</t>
        </is>
      </c>
      <c r="E6807" t="inlineStr">
        <is>
          <t>3d460a64-117a-4b60-8361-566454f3464a</t>
        </is>
      </c>
      <c r="F6807" t="n">
        <v>68</v>
      </c>
    </row>
    <row r="6808">
      <c r="A6808" t="inlineStr">
        <is>
          <t>94978ed3-2fbe-4c80-a071-f6897953e9a4</t>
        </is>
      </c>
      <c r="B6808" t="inlineStr">
        <is>
          <t>48119094</t>
        </is>
      </c>
      <c r="C6808" t="inlineStr">
        <is>
          <t>THERMAL PAPER IN JUMBO ROLLS (OF SIZE 1 M AND ABOVE IN WIDTH AND 5,000 M AND ABOVE IN LENGTH)</t>
        </is>
      </c>
      <c r="D6808" t="inlineStr">
        <is>
          <t>7ab8d365-836c-4189-8161-76fa993e3467</t>
        </is>
      </c>
      <c r="E6808" t="inlineStr">
        <is>
          <t>3d460a64-117a-4b60-8361-566454f3464a</t>
        </is>
      </c>
      <c r="F6808" t="n">
        <v>68</v>
      </c>
    </row>
    <row r="6809">
      <c r="A6809" t="inlineStr">
        <is>
          <t>c56a779c-8e9b-468b-8485-cd2944da4cd1</t>
        </is>
      </c>
      <c r="B6809" t="inlineStr">
        <is>
          <t>48119095</t>
        </is>
      </c>
      <c r="C6809" t="inlineStr">
        <is>
          <t>THERMAL PAPER IN JUMBO ROLLS (OF SIZE 1 M AND ABOVE IN WIDTH AND LESS THAN 5,000 M IN LENGTH)</t>
        </is>
      </c>
      <c r="D6809" t="inlineStr">
        <is>
          <t>7ab8d365-836c-4189-8161-76fa993e3467</t>
        </is>
      </c>
      <c r="E6809" t="inlineStr">
        <is>
          <t>3d460a64-117a-4b60-8361-566454f3464a</t>
        </is>
      </c>
      <c r="F6809" t="n">
        <v>68</v>
      </c>
    </row>
    <row r="6810">
      <c r="A6810" t="inlineStr">
        <is>
          <t>35067868-d81d-4d78-86c9-c8d63c0d46d8</t>
        </is>
      </c>
      <c r="B6810" t="inlineStr">
        <is>
          <t>48119096</t>
        </is>
      </c>
      <c r="C6810" t="inlineStr">
        <is>
          <t>THERMAL PAPER IN ROLLS OF SIZE LESS THAN 1 M IN WIDTH</t>
        </is>
      </c>
      <c r="D6810" t="inlineStr">
        <is>
          <t>7ab8d365-836c-4189-8161-76fa993e3467</t>
        </is>
      </c>
      <c r="E6810" t="inlineStr">
        <is>
          <t>3d460a64-117a-4b60-8361-566454f3464a</t>
        </is>
      </c>
      <c r="F6810" t="n">
        <v>68</v>
      </c>
    </row>
    <row r="6811">
      <c r="A6811" t="inlineStr">
        <is>
          <t>e633cb1f-b5af-43da-aad6-61e016b88677</t>
        </is>
      </c>
      <c r="B6811" t="inlineStr">
        <is>
          <t>48119099</t>
        </is>
      </c>
      <c r="C6811" t="inlineStr">
        <is>
          <t>OTHER</t>
        </is>
      </c>
      <c r="D6811" t="inlineStr">
        <is>
          <t>7ab8d365-836c-4189-8161-76fa993e3467</t>
        </is>
      </c>
      <c r="E6811" t="inlineStr">
        <is>
          <t>3d460a64-117a-4b60-8361-566454f3464a</t>
        </is>
      </c>
      <c r="F6811" t="n">
        <v>68</v>
      </c>
    </row>
    <row r="6812">
      <c r="A6812" t="inlineStr">
        <is>
          <t>ee719416-930a-43e3-bed0-bc1a226bc4ab</t>
        </is>
      </c>
      <c r="B6812" t="inlineStr">
        <is>
          <t>48120000</t>
        </is>
      </c>
      <c r="C6812" t="inlineStr">
        <is>
          <t>FILTER BLOCKS, SLABS AND PLATES, OF PAPER PULP</t>
        </is>
      </c>
      <c r="D6812" t="inlineStr">
        <is>
          <t>7ab8d365-836c-4189-8161-76fa993e3467</t>
        </is>
      </c>
      <c r="E6812" t="inlineStr">
        <is>
          <t>e56092b9-d79a-46cb-959d-ef5bfeb3af9b</t>
        </is>
      </c>
      <c r="F6812" t="n">
        <v>68</v>
      </c>
    </row>
    <row r="6813">
      <c r="A6813" t="inlineStr">
        <is>
          <t>1b1e0fcc-278d-4f46-bf2e-9ad8af563470</t>
        </is>
      </c>
      <c r="B6813" t="inlineStr">
        <is>
          <t>48131000</t>
        </is>
      </c>
      <c r="C6813" t="inlineStr">
        <is>
          <t>IN THE FORM OF BOOKLETS OR TUBES</t>
        </is>
      </c>
      <c r="D6813" t="inlineStr">
        <is>
          <t>7ab8d365-836c-4189-8161-76fa993e3467</t>
        </is>
      </c>
      <c r="E6813" t="inlineStr">
        <is>
          <t>4ac88bca-6c54-42a3-b9ac-f98e7ec1ab7d</t>
        </is>
      </c>
      <c r="F6813" t="n">
        <v>68</v>
      </c>
    </row>
    <row r="6814">
      <c r="A6814" t="inlineStr">
        <is>
          <t>3f299a0a-94ce-487e-b4a7-cca20b6a8d4e</t>
        </is>
      </c>
      <c r="B6814" t="inlineStr">
        <is>
          <t>48132000</t>
        </is>
      </c>
      <c r="C6814" t="inlineStr">
        <is>
          <t>IN ROLLS OF A WIDTH NOT EXCEEDING 5 CM</t>
        </is>
      </c>
      <c r="D6814" t="inlineStr">
        <is>
          <t>7ab8d365-836c-4189-8161-76fa993e3467</t>
        </is>
      </c>
      <c r="E6814" t="inlineStr">
        <is>
          <t>4ac88bca-6c54-42a3-b9ac-f98e7ec1ab7d</t>
        </is>
      </c>
      <c r="F6814" t="n">
        <v>68</v>
      </c>
    </row>
    <row r="6815">
      <c r="A6815" t="inlineStr">
        <is>
          <t>99d6198e-de9e-4cbe-bd81-c7521b26ce2d</t>
        </is>
      </c>
      <c r="B6815" t="inlineStr">
        <is>
          <t>48139010</t>
        </is>
      </c>
      <c r="C6815" t="inlineStr">
        <is>
          <t>CIGARETTE PAPER IN BULK, OR IN SHEETS</t>
        </is>
      </c>
      <c r="D6815" t="inlineStr">
        <is>
          <t>7ab8d365-836c-4189-8161-76fa993e3467</t>
        </is>
      </c>
      <c r="E6815" t="inlineStr">
        <is>
          <t>4ac88bca-6c54-42a3-b9ac-f98e7ec1ab7d</t>
        </is>
      </c>
      <c r="F6815" t="n">
        <v>68</v>
      </c>
    </row>
    <row r="6816">
      <c r="A6816" t="inlineStr">
        <is>
          <t>82b087ff-756c-41f1-b694-6e5b6b243429</t>
        </is>
      </c>
      <c r="B6816" t="inlineStr">
        <is>
          <t>48139090</t>
        </is>
      </c>
      <c r="C6816" t="inlineStr">
        <is>
          <t>OTHER</t>
        </is>
      </c>
      <c r="D6816" t="inlineStr">
        <is>
          <t>7ab8d365-836c-4189-8161-76fa993e3467</t>
        </is>
      </c>
      <c r="E6816" t="inlineStr">
        <is>
          <t>4ac88bca-6c54-42a3-b9ac-f98e7ec1ab7d</t>
        </is>
      </c>
      <c r="F6816" t="n">
        <v>68</v>
      </c>
    </row>
    <row r="6817">
      <c r="A6817" t="inlineStr">
        <is>
          <t>294032d0-1af8-4d94-853d-1ec69f61e737</t>
        </is>
      </c>
      <c r="B6817" t="inlineStr">
        <is>
          <t>48142000</t>
        </is>
      </c>
      <c r="C6817" t="inlineStr">
        <is>
          <t>WALLPAPER AND SIMILAR WALL COVERINGS, CONSISTING OF PAPER COATED OR COVERED, ON THE FACE SIDE, WITH A GRAINED, EMBOSSED, COLOURED, DESIGN-PRINTED OR OTHERWISE DECORATED LAYER OF PLASTICS</t>
        </is>
      </c>
      <c r="D6817" t="inlineStr">
        <is>
          <t>7ab8d365-836c-4189-8161-76fa993e3467</t>
        </is>
      </c>
      <c r="E6817" t="inlineStr">
        <is>
          <t>6f52eec7-9278-4f9b-bb76-f00e8a0ae705</t>
        </is>
      </c>
      <c r="F6817" t="n">
        <v>68</v>
      </c>
    </row>
    <row r="6818">
      <c r="A6818" t="inlineStr">
        <is>
          <t>e563c0b1-f345-4411-82db-6b8d87cc99da</t>
        </is>
      </c>
      <c r="B6818" t="inlineStr">
        <is>
          <t>48143000</t>
        </is>
      </c>
      <c r="C6818" t="inlineStr">
        <is>
          <t>WALLPAPER AND SIMILAR WALL COVERINGS; WINDOW TRANSPARENCIES OF PAPER - WALLPAPER AND SIMILAR WALL COVERINGS, CONSISTING OF PAPER COVERED, ON THE FACE SIDE, WITH PLAITING MATERIAL, WHETHER OR NOT BOUND TOGETHER IN PARALLEL STRANDS OR WOVEN</t>
        </is>
      </c>
      <c r="D6818" t="inlineStr">
        <is>
          <t>7ab8d365-836c-4189-8161-76fa993e3467</t>
        </is>
      </c>
      <c r="E6818" t="inlineStr">
        <is>
          <t>6f52eec7-9278-4f9b-bb76-f00e8a0ae705</t>
        </is>
      </c>
      <c r="F6818" t="n">
        <v>68</v>
      </c>
    </row>
    <row r="6819">
      <c r="A6819" t="inlineStr">
        <is>
          <t>f2e828fc-4f19-4dd0-8e67-f99469098fef</t>
        </is>
      </c>
      <c r="B6819" t="inlineStr">
        <is>
          <t>48149000</t>
        </is>
      </c>
      <c r="C6819" t="inlineStr">
        <is>
          <t>OTHER</t>
        </is>
      </c>
      <c r="D6819" t="inlineStr">
        <is>
          <t>7ab8d365-836c-4189-8161-76fa993e3467</t>
        </is>
      </c>
      <c r="E6819" t="inlineStr">
        <is>
          <t>6f52eec7-9278-4f9b-bb76-f00e8a0ae705</t>
        </is>
      </c>
      <c r="F6819" t="n">
        <v>68</v>
      </c>
    </row>
    <row r="6820">
      <c r="A6820" t="inlineStr">
        <is>
          <t>ac29ca0d-c3df-4511-9545-5a7f9221a4d7</t>
        </is>
      </c>
      <c r="B6820" t="inlineStr">
        <is>
          <t>48150000</t>
        </is>
      </c>
      <c r="C6820" t="inlineStr">
        <is>
          <t>Omitted</t>
        </is>
      </c>
      <c r="D6820" t="inlineStr">
        <is>
          <t>7ab8d365-836c-4189-8161-76fa993e3467</t>
        </is>
      </c>
      <c r="E6820" t="inlineStr">
        <is>
          <t>0b027777-45f4-4fa4-bc01-b8b030a0d264</t>
        </is>
      </c>
      <c r="F6820" t="n">
        <v>68</v>
      </c>
    </row>
    <row r="6821">
      <c r="A6821" t="inlineStr">
        <is>
          <t>fbd34e8d-7995-4d47-b88d-2dc708c9bc62</t>
        </is>
      </c>
      <c r="B6821" t="inlineStr">
        <is>
          <t>48161000</t>
        </is>
      </c>
      <c r="C6821" t="inlineStr">
        <is>
          <t>CARBON-PAPER, SELF-COPY PAPER AND OTHER COPYING OR TRANSFER PAPERS (OTHER THAN THOSE OF HEADING 4809), DUPLICATOR STENCILS AND OFFSET PLATES, OF PAPER, WHETHER OR NOT PUT UP IN BOXES - CARBON OR SIMILAR COPYING PAPERS</t>
        </is>
      </c>
      <c r="D6821" t="inlineStr">
        <is>
          <t>7ab8d365-836c-4189-8161-76fa993e3467</t>
        </is>
      </c>
      <c r="E6821" t="inlineStr">
        <is>
          <t>6f3f78b4-3ff6-4843-b7e0-65b976bb3d81</t>
        </is>
      </c>
      <c r="F6821" t="n">
        <v>68</v>
      </c>
    </row>
    <row r="6822">
      <c r="A6822" t="inlineStr">
        <is>
          <t>51dc6c94-1cd0-4e06-ba76-4d8f41a81ca6</t>
        </is>
      </c>
      <c r="B6822" t="inlineStr">
        <is>
          <t>48162010</t>
        </is>
      </c>
      <c r="C6822" t="inlineStr">
        <is>
          <t>DUPLICATING PAPER, CUT TO SIZE</t>
        </is>
      </c>
      <c r="D6822" t="inlineStr">
        <is>
          <t>7ab8d365-836c-4189-8161-76fa993e3467</t>
        </is>
      </c>
      <c r="E6822" t="inlineStr">
        <is>
          <t>6f3f78b4-3ff6-4843-b7e0-65b976bb3d81</t>
        </is>
      </c>
      <c r="F6822" t="n">
        <v>68</v>
      </c>
    </row>
    <row r="6823">
      <c r="A6823" t="inlineStr">
        <is>
          <t>f915cee2-9b3f-4fa5-bca6-e19037c0e6de</t>
        </is>
      </c>
      <c r="B6823" t="inlineStr">
        <is>
          <t>48162020</t>
        </is>
      </c>
      <c r="C6823" t="inlineStr">
        <is>
          <t>PAPER FOR FAX MACHINE</t>
        </is>
      </c>
      <c r="D6823" t="inlineStr">
        <is>
          <t>7ab8d365-836c-4189-8161-76fa993e3467</t>
        </is>
      </c>
      <c r="E6823" t="inlineStr">
        <is>
          <t>6f3f78b4-3ff6-4843-b7e0-65b976bb3d81</t>
        </is>
      </c>
      <c r="F6823" t="n">
        <v>68</v>
      </c>
    </row>
    <row r="6824">
      <c r="A6824" t="inlineStr">
        <is>
          <t>5a0bc446-dcdb-4420-a4e9-73eaac2aa25f</t>
        </is>
      </c>
      <c r="B6824" t="inlineStr">
        <is>
          <t>48162090</t>
        </is>
      </c>
      <c r="C6824" t="inlineStr">
        <is>
          <t>OTHER</t>
        </is>
      </c>
      <c r="D6824" t="inlineStr">
        <is>
          <t>7ab8d365-836c-4189-8161-76fa993e3467</t>
        </is>
      </c>
      <c r="E6824" t="inlineStr">
        <is>
          <t>6f3f78b4-3ff6-4843-b7e0-65b976bb3d81</t>
        </is>
      </c>
      <c r="F6824" t="n">
        <v>68</v>
      </c>
    </row>
    <row r="6825">
      <c r="A6825" t="inlineStr">
        <is>
          <t>32d81adc-35d5-4921-bf02-b944928ab139</t>
        </is>
      </c>
      <c r="B6825" t="inlineStr">
        <is>
          <t>48163000</t>
        </is>
      </c>
      <c r="C6825" t="inlineStr">
        <is>
          <t>CARBON-PAPER, SELF-COPY PAPER AND OTHER COPYING OR TRANSFER PAPERS (OTHER THAN THOSE OF HEADING 4809), DUPLICATOR STENCILS AND OFFSET PLATES, OF PAPER, WHETHER OR NOT PUT UP IN BOXES DUPLICATOR STENCILS</t>
        </is>
      </c>
      <c r="D6825" t="inlineStr">
        <is>
          <t>7ab8d365-836c-4189-8161-76fa993e3467</t>
        </is>
      </c>
      <c r="E6825" t="inlineStr">
        <is>
          <t>6f3f78b4-3ff6-4843-b7e0-65b976bb3d81</t>
        </is>
      </c>
      <c r="F6825" t="n">
        <v>68</v>
      </c>
    </row>
    <row r="6826">
      <c r="A6826" t="inlineStr">
        <is>
          <t>4f125003-b32b-4923-8a6f-c84d5cf28e34</t>
        </is>
      </c>
      <c r="B6826" t="inlineStr">
        <is>
          <t>48169010</t>
        </is>
      </c>
      <c r="C6826" t="inlineStr">
        <is>
          <t>OTHER COPYING OR TRANSFER PAPERS (EXCLUDING PRINTED TRANSFER) CUT TO SIZE WHETHER OR NOT PUT UP IN BOXES</t>
        </is>
      </c>
      <c r="D6826" t="inlineStr">
        <is>
          <t>7ab8d365-836c-4189-8161-76fa993e3467</t>
        </is>
      </c>
      <c r="E6826" t="inlineStr">
        <is>
          <t>6f3f78b4-3ff6-4843-b7e0-65b976bb3d81</t>
        </is>
      </c>
      <c r="F6826" t="n">
        <v>68</v>
      </c>
    </row>
    <row r="6827">
      <c r="A6827" t="inlineStr">
        <is>
          <t>d323987c-2c2c-40ce-8d29-a8102d9f9a04</t>
        </is>
      </c>
      <c r="B6827" t="inlineStr">
        <is>
          <t>48169020</t>
        </is>
      </c>
      <c r="C6827" t="inlineStr">
        <is>
          <t>CALCULATING MACHINE PAPER IN ROLLS AND STRIPS NOT EXCEEDING 15 CM IN WIDTH</t>
        </is>
      </c>
      <c r="D6827" t="inlineStr">
        <is>
          <t>7ab8d365-836c-4189-8161-76fa993e3467</t>
        </is>
      </c>
      <c r="E6827" t="inlineStr">
        <is>
          <t>6f3f78b4-3ff6-4843-b7e0-65b976bb3d81</t>
        </is>
      </c>
      <c r="F6827" t="n">
        <v>68</v>
      </c>
    </row>
    <row r="6828">
      <c r="A6828" t="inlineStr">
        <is>
          <t>3a1fe8c8-93fb-482e-a3ec-e06a450e8e84</t>
        </is>
      </c>
      <c r="B6828" t="inlineStr">
        <is>
          <t>48169090</t>
        </is>
      </c>
      <c r="C6828" t="inlineStr">
        <is>
          <t>OTHER</t>
        </is>
      </c>
      <c r="D6828" t="inlineStr">
        <is>
          <t>7ab8d365-836c-4189-8161-76fa993e3467</t>
        </is>
      </c>
      <c r="E6828" t="inlineStr">
        <is>
          <t>6f3f78b4-3ff6-4843-b7e0-65b976bb3d81</t>
        </is>
      </c>
      <c r="F6828" t="n">
        <v>68</v>
      </c>
    </row>
    <row r="6829">
      <c r="A6829" t="inlineStr">
        <is>
          <t>5619a449-ca0e-45b1-b736-1d2e9fb66ad3</t>
        </is>
      </c>
      <c r="B6829" t="inlineStr">
        <is>
          <t>48171000</t>
        </is>
      </c>
      <c r="C6829" t="inlineStr">
        <is>
          <t>ENVELOPES</t>
        </is>
      </c>
      <c r="D6829" t="inlineStr">
        <is>
          <t>7ab8d365-836c-4189-8161-76fa993e3467</t>
        </is>
      </c>
      <c r="E6829" t="inlineStr">
        <is>
          <t>c382a886-8af6-48b1-b0d0-e70848f7d54d</t>
        </is>
      </c>
      <c r="F6829" t="n">
        <v>68</v>
      </c>
    </row>
    <row r="6830">
      <c r="A6830" t="inlineStr">
        <is>
          <t>89d33280-14b8-4e8b-ae0c-71a7fd04ed3d</t>
        </is>
      </c>
      <c r="B6830" t="inlineStr">
        <is>
          <t>48172000</t>
        </is>
      </c>
      <c r="C6830" t="inlineStr">
        <is>
          <t>LETTER CARDS, PLAIN POSTCARDS AND CORRESPONDENCE CARDS</t>
        </is>
      </c>
      <c r="D6830" t="inlineStr">
        <is>
          <t>7ab8d365-836c-4189-8161-76fa993e3467</t>
        </is>
      </c>
      <c r="E6830" t="inlineStr">
        <is>
          <t>c382a886-8af6-48b1-b0d0-e70848f7d54d</t>
        </is>
      </c>
      <c r="F6830" t="n">
        <v>68</v>
      </c>
    </row>
    <row r="6831">
      <c r="A6831" t="inlineStr">
        <is>
          <t>0d6b2e8f-eed5-4c7b-b40f-9c79721db7e9</t>
        </is>
      </c>
      <c r="B6831" t="inlineStr">
        <is>
          <t>48173010</t>
        </is>
      </c>
      <c r="C6831" t="inlineStr">
        <is>
          <t>WRITING BLOCKS</t>
        </is>
      </c>
      <c r="D6831" t="inlineStr">
        <is>
          <t>7ab8d365-836c-4189-8161-76fa993e3467</t>
        </is>
      </c>
      <c r="E6831" t="inlineStr">
        <is>
          <t>c382a886-8af6-48b1-b0d0-e70848f7d54d</t>
        </is>
      </c>
      <c r="F6831" t="n">
        <v>68</v>
      </c>
    </row>
    <row r="6832">
      <c r="A6832" t="inlineStr">
        <is>
          <t>2492dada-68b5-4655-bbca-a7edf9eb7297</t>
        </is>
      </c>
      <c r="B6832" t="inlineStr">
        <is>
          <t>48173090</t>
        </is>
      </c>
      <c r="C6832" t="inlineStr">
        <is>
          <t>OTHER</t>
        </is>
      </c>
      <c r="D6832" t="inlineStr">
        <is>
          <t>7ab8d365-836c-4189-8161-76fa993e3467</t>
        </is>
      </c>
      <c r="E6832" t="inlineStr">
        <is>
          <t>c382a886-8af6-48b1-b0d0-e70848f7d54d</t>
        </is>
      </c>
      <c r="F6832" t="n">
        <v>68</v>
      </c>
    </row>
    <row r="6833">
      <c r="A6833" t="inlineStr">
        <is>
          <t>7c6a82c1-387f-4831-aeb4-5ac1f8120423</t>
        </is>
      </c>
      <c r="B6833" t="inlineStr">
        <is>
          <t>48181000</t>
        </is>
      </c>
      <c r="C6833" t="inlineStr">
        <is>
          <t>TOILET PAPER</t>
        </is>
      </c>
      <c r="D6833" t="inlineStr">
        <is>
          <t>7ab8d365-836c-4189-8161-76fa993e3467</t>
        </is>
      </c>
      <c r="E6833" t="inlineStr">
        <is>
          <t>175fdf7f-e1fa-4f01-b0d6-ba9c282fc69a</t>
        </is>
      </c>
      <c r="F6833" t="n">
        <v>68</v>
      </c>
    </row>
    <row r="6834">
      <c r="A6834" t="inlineStr">
        <is>
          <t>0dd6aa32-4815-4c52-91cc-d0c6ef72e19d</t>
        </is>
      </c>
      <c r="B6834" t="inlineStr">
        <is>
          <t>48182000</t>
        </is>
      </c>
      <c r="C6834" t="inlineStr">
        <is>
          <t>HANDKERCHIEFS, CLEANSING OR FACIAL TISSUES AND TOWELS</t>
        </is>
      </c>
      <c r="D6834" t="inlineStr">
        <is>
          <t>7ab8d365-836c-4189-8161-76fa993e3467</t>
        </is>
      </c>
      <c r="E6834" t="inlineStr">
        <is>
          <t>175fdf7f-e1fa-4f01-b0d6-ba9c282fc69a</t>
        </is>
      </c>
      <c r="F6834" t="n">
        <v>68</v>
      </c>
    </row>
    <row r="6835">
      <c r="A6835" t="inlineStr">
        <is>
          <t>c9e72b06-8913-4842-bef7-a509bc4c6d4a</t>
        </is>
      </c>
      <c r="B6835" t="inlineStr">
        <is>
          <t>48183000</t>
        </is>
      </c>
      <c r="C6835" t="inlineStr">
        <is>
          <t>TABLECLOTHS AND SERVIETTES</t>
        </is>
      </c>
      <c r="D6835" t="inlineStr">
        <is>
          <t>7ab8d365-836c-4189-8161-76fa993e3467</t>
        </is>
      </c>
      <c r="E6835" t="inlineStr">
        <is>
          <t>175fdf7f-e1fa-4f01-b0d6-ba9c282fc69a</t>
        </is>
      </c>
      <c r="F6835" t="n">
        <v>68</v>
      </c>
    </row>
    <row r="6836">
      <c r="A6836" t="inlineStr">
        <is>
          <t>9442060e-4b89-4551-8ad1-eb434b44ae2c</t>
        </is>
      </c>
      <c r="B6836" t="inlineStr">
        <is>
          <t>48185000</t>
        </is>
      </c>
      <c r="C6836" t="inlineStr">
        <is>
          <t>ARTICLES OF APPAREL AND CLOTHING ACCESSORIES</t>
        </is>
      </c>
      <c r="D6836" t="inlineStr">
        <is>
          <t>7ab8d365-836c-4189-8161-76fa993e3467</t>
        </is>
      </c>
      <c r="E6836" t="inlineStr">
        <is>
          <t>175fdf7f-e1fa-4f01-b0d6-ba9c282fc69a</t>
        </is>
      </c>
      <c r="F6836" t="n">
        <v>68</v>
      </c>
    </row>
    <row r="6837">
      <c r="A6837" t="inlineStr">
        <is>
          <t>d430bcc6-b97e-4a61-afc5-dc233c7c9939</t>
        </is>
      </c>
      <c r="B6837" t="inlineStr">
        <is>
          <t>48189000</t>
        </is>
      </c>
      <c r="C6837" t="inlineStr">
        <is>
          <t>OTHER</t>
        </is>
      </c>
      <c r="D6837" t="inlineStr">
        <is>
          <t>7ab8d365-836c-4189-8161-76fa993e3467</t>
        </is>
      </c>
      <c r="E6837" t="inlineStr">
        <is>
          <t>175fdf7f-e1fa-4f01-b0d6-ba9c282fc69a</t>
        </is>
      </c>
      <c r="F6837" t="n">
        <v>68</v>
      </c>
    </row>
    <row r="6838">
      <c r="A6838" t="inlineStr">
        <is>
          <t>625ff574-3696-484f-a7e8-f420cf3c632e</t>
        </is>
      </c>
      <c r="B6838" t="inlineStr">
        <is>
          <t>48191010</t>
        </is>
      </c>
      <c r="C6838" t="inlineStr">
        <is>
          <t>BOXES</t>
        </is>
      </c>
      <c r="D6838" t="inlineStr">
        <is>
          <t>7ab8d365-836c-4189-8161-76fa993e3467</t>
        </is>
      </c>
      <c r="E6838" t="inlineStr">
        <is>
          <t>e32c00b7-8936-4ff4-9b88-de7cb901a3c2</t>
        </is>
      </c>
      <c r="F6838" t="n">
        <v>68</v>
      </c>
    </row>
    <row r="6839">
      <c r="A6839" t="inlineStr">
        <is>
          <t>5814d8b2-48e8-41b7-9b66-8cdb63fc3971</t>
        </is>
      </c>
      <c r="B6839" t="inlineStr">
        <is>
          <t>48191090</t>
        </is>
      </c>
      <c r="C6839" t="inlineStr">
        <is>
          <t>OTHER</t>
        </is>
      </c>
      <c r="D6839" t="inlineStr">
        <is>
          <t>7ab8d365-836c-4189-8161-76fa993e3467</t>
        </is>
      </c>
      <c r="E6839" t="inlineStr">
        <is>
          <t>e32c00b7-8936-4ff4-9b88-de7cb901a3c2</t>
        </is>
      </c>
      <c r="F6839" t="n">
        <v>68</v>
      </c>
    </row>
    <row r="6840">
      <c r="A6840" t="inlineStr">
        <is>
          <t>ba5845a6-92ec-4383-851a-f5954c89055a</t>
        </is>
      </c>
      <c r="B6840" t="inlineStr">
        <is>
          <t>48192010</t>
        </is>
      </c>
      <c r="C6840" t="inlineStr">
        <is>
          <t>CARTONS, BOXES, CASES, INTENDED FOR THE  PACKING OF MATCH STICKS</t>
        </is>
      </c>
      <c r="D6840" t="inlineStr">
        <is>
          <t>7ab8d365-836c-4189-8161-76fa993e3467</t>
        </is>
      </c>
      <c r="E6840" t="inlineStr">
        <is>
          <t>e32c00b7-8936-4ff4-9b88-de7cb901a3c2</t>
        </is>
      </c>
      <c r="F6840" t="n">
        <v>68</v>
      </c>
    </row>
    <row r="6841">
      <c r="A6841" t="inlineStr">
        <is>
          <t>910bc34c-ade7-4d45-bf51-6e69e7e16fb2</t>
        </is>
      </c>
      <c r="B6841" t="inlineStr">
        <is>
          <t>48192020</t>
        </is>
      </c>
      <c r="C6841" t="inlineStr">
        <is>
          <t>BOXES</t>
        </is>
      </c>
      <c r="D6841" t="inlineStr">
        <is>
          <t>7ab8d365-836c-4189-8161-76fa993e3467</t>
        </is>
      </c>
      <c r="E6841" t="inlineStr">
        <is>
          <t>e32c00b7-8936-4ff4-9b88-de7cb901a3c2</t>
        </is>
      </c>
      <c r="F6841" t="n">
        <v>68</v>
      </c>
    </row>
    <row r="6842">
      <c r="A6842" t="inlineStr">
        <is>
          <t>27db1b6c-fca9-4891-b292-ed833ed38386</t>
        </is>
      </c>
      <c r="B6842" t="inlineStr">
        <is>
          <t>48192090</t>
        </is>
      </c>
      <c r="C6842" t="inlineStr">
        <is>
          <t>OTHER</t>
        </is>
      </c>
      <c r="D6842" t="inlineStr">
        <is>
          <t>7ab8d365-836c-4189-8161-76fa993e3467</t>
        </is>
      </c>
      <c r="E6842" t="inlineStr">
        <is>
          <t>e32c00b7-8936-4ff4-9b88-de7cb901a3c2</t>
        </is>
      </c>
      <c r="F6842" t="n">
        <v>68</v>
      </c>
    </row>
    <row r="6843">
      <c r="A6843" t="inlineStr">
        <is>
          <t>e6bc1761-2816-46a3-b808-d4ae883f12e7</t>
        </is>
      </c>
      <c r="B6843" t="inlineStr">
        <is>
          <t>48193000</t>
        </is>
      </c>
      <c r="C6843" t="inlineStr">
        <is>
          <t>SACKS AND BAGS, HAVING A BASE OF A WIDTH OF  40 CM OR MORE</t>
        </is>
      </c>
      <c r="D6843" t="inlineStr">
        <is>
          <t>7ab8d365-836c-4189-8161-76fa993e3467</t>
        </is>
      </c>
      <c r="E6843" t="inlineStr">
        <is>
          <t>e32c00b7-8936-4ff4-9b88-de7cb901a3c2</t>
        </is>
      </c>
      <c r="F6843" t="n">
        <v>68</v>
      </c>
    </row>
    <row r="6844">
      <c r="A6844" t="inlineStr">
        <is>
          <t>48e17ed3-7ba1-48bc-8a4d-01586f417c94</t>
        </is>
      </c>
      <c r="B6844" t="inlineStr">
        <is>
          <t>48194000</t>
        </is>
      </c>
      <c r="C6844" t="inlineStr">
        <is>
          <t>OTHER SACKS AND BAGS, INCLUDING CONES</t>
        </is>
      </c>
      <c r="D6844" t="inlineStr">
        <is>
          <t>7ab8d365-836c-4189-8161-76fa993e3467</t>
        </is>
      </c>
      <c r="E6844" t="inlineStr">
        <is>
          <t>e32c00b7-8936-4ff4-9b88-de7cb901a3c2</t>
        </is>
      </c>
      <c r="F6844" t="n">
        <v>68</v>
      </c>
    </row>
    <row r="6845">
      <c r="A6845" t="inlineStr">
        <is>
          <t>e02df4ea-cc70-4bea-9847-a3f5eecdf5ca</t>
        </is>
      </c>
      <c r="B6845" t="inlineStr">
        <is>
          <t>48195010</t>
        </is>
      </c>
      <c r="C6845" t="inlineStr">
        <is>
          <t>MADE OF CORRUGATED PAPER OR PAPERBOARD</t>
        </is>
      </c>
      <c r="D6845" t="inlineStr">
        <is>
          <t>7ab8d365-836c-4189-8161-76fa993e3467</t>
        </is>
      </c>
      <c r="E6845" t="inlineStr">
        <is>
          <t>e32c00b7-8936-4ff4-9b88-de7cb901a3c2</t>
        </is>
      </c>
      <c r="F6845" t="n">
        <v>68</v>
      </c>
    </row>
    <row r="6846">
      <c r="A6846" t="inlineStr">
        <is>
          <t>aa186a6b-6a0a-423b-98a1-808018888e37</t>
        </is>
      </c>
      <c r="B6846" t="inlineStr">
        <is>
          <t>48195090</t>
        </is>
      </c>
      <c r="C6846" t="inlineStr">
        <is>
          <t>OTHER</t>
        </is>
      </c>
      <c r="D6846" t="inlineStr">
        <is>
          <t>7ab8d365-836c-4189-8161-76fa993e3467</t>
        </is>
      </c>
      <c r="E6846" t="inlineStr">
        <is>
          <t>e32c00b7-8936-4ff4-9b88-de7cb901a3c2</t>
        </is>
      </c>
      <c r="F6846" t="n">
        <v>68</v>
      </c>
    </row>
    <row r="6847">
      <c r="A6847" t="inlineStr">
        <is>
          <t>5be6ad34-e77c-49c0-8cd8-2c3ba2f6121f</t>
        </is>
      </c>
      <c r="B6847" t="inlineStr">
        <is>
          <t>48196000</t>
        </is>
      </c>
      <c r="C6847" t="inlineStr">
        <is>
          <t>BOX FILES, LETTER TRAYS, STORAGE BOXES AND SIMILAR ARTICLES, OF A KIND USED IN OFFICES, SHOPS OR THE LIKE</t>
        </is>
      </c>
      <c r="D6847" t="inlineStr">
        <is>
          <t>7ab8d365-836c-4189-8161-76fa993e3467</t>
        </is>
      </c>
      <c r="E6847" t="inlineStr">
        <is>
          <t>e32c00b7-8936-4ff4-9b88-de7cb901a3c2</t>
        </is>
      </c>
      <c r="F6847" t="n">
        <v>68</v>
      </c>
    </row>
    <row r="6848">
      <c r="A6848" t="inlineStr">
        <is>
          <t>99c56cc2-85ca-424a-9c1e-d3f812533b3f</t>
        </is>
      </c>
      <c r="B6848" t="inlineStr">
        <is>
          <t>48201010</t>
        </is>
      </c>
      <c r="C6848" t="inlineStr">
        <is>
          <t>REGISTERS, ACCOUNT BOOKS</t>
        </is>
      </c>
      <c r="D6848" t="inlineStr">
        <is>
          <t>7ab8d365-836c-4189-8161-76fa993e3467</t>
        </is>
      </c>
      <c r="E6848" t="inlineStr">
        <is>
          <t>d0564100-3e1b-4be2-8e1e-f28fc0da5e52</t>
        </is>
      </c>
      <c r="F6848" t="n">
        <v>68</v>
      </c>
    </row>
    <row r="6849">
      <c r="A6849" t="inlineStr">
        <is>
          <t>e916debe-ab51-4805-bf30-9d33267d8a2c</t>
        </is>
      </c>
      <c r="B6849" t="inlineStr">
        <is>
          <t>48201020</t>
        </is>
      </c>
      <c r="C6849" t="inlineStr">
        <is>
          <t>LETTER PADS</t>
        </is>
      </c>
      <c r="D6849" t="inlineStr">
        <is>
          <t>7ab8d365-836c-4189-8161-76fa993e3467</t>
        </is>
      </c>
      <c r="E6849" t="inlineStr">
        <is>
          <t>d0564100-3e1b-4be2-8e1e-f28fc0da5e52</t>
        </is>
      </c>
      <c r="F6849" t="n">
        <v>68</v>
      </c>
    </row>
    <row r="6850">
      <c r="A6850" t="inlineStr">
        <is>
          <t>e9d2db4f-43e7-4c73-ac42-95e11b82786d</t>
        </is>
      </c>
      <c r="B6850" t="inlineStr">
        <is>
          <t>48201090</t>
        </is>
      </c>
      <c r="C6850" t="inlineStr">
        <is>
          <t>OTHER</t>
        </is>
      </c>
      <c r="D6850" t="inlineStr">
        <is>
          <t>7ab8d365-836c-4189-8161-76fa993e3467</t>
        </is>
      </c>
      <c r="E6850" t="inlineStr">
        <is>
          <t>d0564100-3e1b-4be2-8e1e-f28fc0da5e52</t>
        </is>
      </c>
      <c r="F6850" t="n">
        <v>68</v>
      </c>
    </row>
    <row r="6851">
      <c r="A6851" t="inlineStr">
        <is>
          <t>ef665444-b3de-4dc5-b416-2d8c1b6e3b1a</t>
        </is>
      </c>
      <c r="B6851" t="inlineStr">
        <is>
          <t>48202000</t>
        </is>
      </c>
      <c r="C6851" t="inlineStr">
        <is>
          <t>EXERCISE BOOKS</t>
        </is>
      </c>
      <c r="D6851" t="inlineStr">
        <is>
          <t>7ab8d365-836c-4189-8161-76fa993e3467</t>
        </is>
      </c>
      <c r="E6851" t="inlineStr">
        <is>
          <t>d0564100-3e1b-4be2-8e1e-f28fc0da5e52</t>
        </is>
      </c>
      <c r="F6851" t="n">
        <v>68</v>
      </c>
    </row>
    <row r="6852">
      <c r="A6852" t="inlineStr">
        <is>
          <t>a5332a9a-b039-43f5-ad19-f23c1d54cf34</t>
        </is>
      </c>
      <c r="B6852" t="inlineStr">
        <is>
          <t>48203000</t>
        </is>
      </c>
      <c r="C6852" t="inlineStr">
        <is>
          <t>BINDERS (OTHER THAN BOOK COVERS), FOLDERS AND FILE COVERS</t>
        </is>
      </c>
      <c r="D6852" t="inlineStr">
        <is>
          <t>7ab8d365-836c-4189-8161-76fa993e3467</t>
        </is>
      </c>
      <c r="E6852" t="inlineStr">
        <is>
          <t>d0564100-3e1b-4be2-8e1e-f28fc0da5e52</t>
        </is>
      </c>
      <c r="F6852" t="n">
        <v>68</v>
      </c>
    </row>
    <row r="6853">
      <c r="A6853" t="inlineStr">
        <is>
          <t>35dad8aa-5b3e-4712-bfca-59e624b0b0e7</t>
        </is>
      </c>
      <c r="B6853" t="inlineStr">
        <is>
          <t>48204000</t>
        </is>
      </c>
      <c r="C6853" t="inlineStr">
        <is>
          <t>MANIFOLD BUSINESS FORMS AND INTERLEAVED CARBON SETS</t>
        </is>
      </c>
      <c r="D6853" t="inlineStr">
        <is>
          <t>7ab8d365-836c-4189-8161-76fa993e3467</t>
        </is>
      </c>
      <c r="E6853" t="inlineStr">
        <is>
          <t>d0564100-3e1b-4be2-8e1e-f28fc0da5e52</t>
        </is>
      </c>
      <c r="F6853" t="n">
        <v>68</v>
      </c>
    </row>
    <row r="6854">
      <c r="A6854" t="inlineStr">
        <is>
          <t>0822bd79-bd91-4476-b854-af81bd19be30</t>
        </is>
      </c>
      <c r="B6854" t="inlineStr">
        <is>
          <t>48205000</t>
        </is>
      </c>
      <c r="C6854" t="inlineStr">
        <is>
          <t>ALBUMS FOR SAMPLES OR FOR COLLECTIONS</t>
        </is>
      </c>
      <c r="D6854" t="inlineStr">
        <is>
          <t>7ab8d365-836c-4189-8161-76fa993e3467</t>
        </is>
      </c>
      <c r="E6854" t="inlineStr">
        <is>
          <t>d0564100-3e1b-4be2-8e1e-f28fc0da5e52</t>
        </is>
      </c>
      <c r="F6854" t="n">
        <v>68</v>
      </c>
    </row>
    <row r="6855">
      <c r="A6855" t="inlineStr">
        <is>
          <t>fb8abdb8-b271-4913-a794-8a6cfe59ee38</t>
        </is>
      </c>
      <c r="B6855" t="inlineStr">
        <is>
          <t>48209010</t>
        </is>
      </c>
      <c r="C6855" t="inlineStr">
        <is>
          <t>BLOTTING PAPERS CUT TO SIZE</t>
        </is>
      </c>
      <c r="D6855" t="inlineStr">
        <is>
          <t>7ab8d365-836c-4189-8161-76fa993e3467</t>
        </is>
      </c>
      <c r="E6855" t="inlineStr">
        <is>
          <t>d0564100-3e1b-4be2-8e1e-f28fc0da5e52</t>
        </is>
      </c>
      <c r="F6855" t="n">
        <v>68</v>
      </c>
    </row>
    <row r="6856">
      <c r="A6856" t="inlineStr">
        <is>
          <t>dc6dda82-964e-44cb-8177-0c194ac498eb</t>
        </is>
      </c>
      <c r="B6856" t="inlineStr">
        <is>
          <t>48209090</t>
        </is>
      </c>
      <c r="C6856" t="inlineStr">
        <is>
          <t>OTHER</t>
        </is>
      </c>
      <c r="D6856" t="inlineStr">
        <is>
          <t>7ab8d365-836c-4189-8161-76fa993e3467</t>
        </is>
      </c>
      <c r="E6856" t="inlineStr">
        <is>
          <t>d0564100-3e1b-4be2-8e1e-f28fc0da5e52</t>
        </is>
      </c>
      <c r="F6856" t="n">
        <v>68</v>
      </c>
    </row>
    <row r="6857">
      <c r="A6857" t="inlineStr">
        <is>
          <t>a8429abb-7e30-4c30-8a3c-f26c9920c07b</t>
        </is>
      </c>
      <c r="B6857" t="inlineStr">
        <is>
          <t>48211010</t>
        </is>
      </c>
      <c r="C6857" t="inlineStr">
        <is>
          <t>PAPER TAGS</t>
        </is>
      </c>
      <c r="D6857" t="inlineStr">
        <is>
          <t>7ab8d365-836c-4189-8161-76fa993e3467</t>
        </is>
      </c>
      <c r="E6857" t="inlineStr">
        <is>
          <t>d75e9e5e-3906-4fbe-b6a6-02cc6ed4c25b</t>
        </is>
      </c>
      <c r="F6857" t="n">
        <v>68</v>
      </c>
    </row>
    <row r="6858">
      <c r="A6858" t="inlineStr">
        <is>
          <t>2852faa8-74ca-4483-9373-5f4908ad5e33</t>
        </is>
      </c>
      <c r="B6858" t="inlineStr">
        <is>
          <t>48211020</t>
        </is>
      </c>
      <c r="C6858" t="inlineStr">
        <is>
          <t>LABELS</t>
        </is>
      </c>
      <c r="D6858" t="inlineStr">
        <is>
          <t>7ab8d365-836c-4189-8161-76fa993e3467</t>
        </is>
      </c>
      <c r="E6858" t="inlineStr">
        <is>
          <t>d75e9e5e-3906-4fbe-b6a6-02cc6ed4c25b</t>
        </is>
      </c>
      <c r="F6858" t="n">
        <v>68</v>
      </c>
    </row>
    <row r="6859">
      <c r="A6859" t="inlineStr">
        <is>
          <t>0d6990e7-db05-419e-92b8-1a36896af1bf</t>
        </is>
      </c>
      <c r="B6859" t="inlineStr">
        <is>
          <t>48211090</t>
        </is>
      </c>
      <c r="C6859" t="inlineStr">
        <is>
          <t>OTHER</t>
        </is>
      </c>
      <c r="D6859" t="inlineStr">
        <is>
          <t>7ab8d365-836c-4189-8161-76fa993e3467</t>
        </is>
      </c>
      <c r="E6859" t="inlineStr">
        <is>
          <t>d75e9e5e-3906-4fbe-b6a6-02cc6ed4c25b</t>
        </is>
      </c>
      <c r="F6859" t="n">
        <v>68</v>
      </c>
    </row>
    <row r="6860">
      <c r="A6860" t="inlineStr">
        <is>
          <t>4d856af0-68c8-439d-8c39-47ae3ff76aa1</t>
        </is>
      </c>
      <c r="B6860" t="inlineStr">
        <is>
          <t>48219010</t>
        </is>
      </c>
      <c r="C6860" t="inlineStr">
        <is>
          <t>LABELS</t>
        </is>
      </c>
      <c r="D6860" t="inlineStr">
        <is>
          <t>7ab8d365-836c-4189-8161-76fa993e3467</t>
        </is>
      </c>
      <c r="E6860" t="inlineStr">
        <is>
          <t>d75e9e5e-3906-4fbe-b6a6-02cc6ed4c25b</t>
        </is>
      </c>
      <c r="F6860" t="n">
        <v>68</v>
      </c>
    </row>
    <row r="6861">
      <c r="A6861" t="inlineStr">
        <is>
          <t>02e7810e-fdea-4142-bbe6-44d51307f9dc</t>
        </is>
      </c>
      <c r="B6861" t="inlineStr">
        <is>
          <t>48219090</t>
        </is>
      </c>
      <c r="C6861" t="inlineStr">
        <is>
          <t>OTHER</t>
        </is>
      </c>
      <c r="D6861" t="inlineStr">
        <is>
          <t>7ab8d365-836c-4189-8161-76fa993e3467</t>
        </is>
      </c>
      <c r="E6861" t="inlineStr">
        <is>
          <t>d75e9e5e-3906-4fbe-b6a6-02cc6ed4c25b</t>
        </is>
      </c>
      <c r="F6861" t="n">
        <v>68</v>
      </c>
    </row>
    <row r="6862">
      <c r="A6862" t="inlineStr">
        <is>
          <t>3a732402-595e-44fb-b51d-6c50fe222b10</t>
        </is>
      </c>
      <c r="B6862" t="inlineStr">
        <is>
          <t>48221000</t>
        </is>
      </c>
      <c r="C6862" t="inlineStr">
        <is>
          <t>OF A KIND USED FOR WINDING TEXTILE YARN</t>
        </is>
      </c>
      <c r="D6862" t="inlineStr">
        <is>
          <t>7ab8d365-836c-4189-8161-76fa993e3467</t>
        </is>
      </c>
      <c r="E6862" t="inlineStr">
        <is>
          <t>b85ba54d-cd78-4674-a269-74ec2f9a256f</t>
        </is>
      </c>
      <c r="F6862" t="n">
        <v>68</v>
      </c>
    </row>
    <row r="6863">
      <c r="A6863" t="inlineStr">
        <is>
          <t>d538921a-7374-491a-ad73-41b66b93b486</t>
        </is>
      </c>
      <c r="B6863" t="inlineStr">
        <is>
          <t>48229010</t>
        </is>
      </c>
      <c r="C6863" t="inlineStr">
        <is>
          <t>PAPER TUBES</t>
        </is>
      </c>
      <c r="D6863" t="inlineStr">
        <is>
          <t>7ab8d365-836c-4189-8161-76fa993e3467</t>
        </is>
      </c>
      <c r="E6863" t="inlineStr">
        <is>
          <t>b85ba54d-cd78-4674-a269-74ec2f9a256f</t>
        </is>
      </c>
      <c r="F6863" t="n">
        <v>68</v>
      </c>
    </row>
    <row r="6864">
      <c r="A6864" t="inlineStr">
        <is>
          <t>01e27c71-1e46-4f12-ab6d-691facef7c49</t>
        </is>
      </c>
      <c r="B6864" t="inlineStr">
        <is>
          <t>48229090</t>
        </is>
      </c>
      <c r="C6864" t="inlineStr">
        <is>
          <t>OTHER</t>
        </is>
      </c>
      <c r="D6864" t="inlineStr">
        <is>
          <t>7ab8d365-836c-4189-8161-76fa993e3467</t>
        </is>
      </c>
      <c r="E6864" t="inlineStr">
        <is>
          <t>b85ba54d-cd78-4674-a269-74ec2f9a256f</t>
        </is>
      </c>
      <c r="F6864" t="n">
        <v>68</v>
      </c>
    </row>
    <row r="6865">
      <c r="A6865" t="inlineStr">
        <is>
          <t>4a85181e-fd62-4f2e-bbd9-ac208aee1f2d</t>
        </is>
      </c>
      <c r="B6865" t="inlineStr">
        <is>
          <t>48231200</t>
        </is>
      </c>
      <c r="C6865" t="inlineStr">
        <is>
          <t>OTHER PAPER, PAPERBOARD, CELLULOSE WADDING AND WEBS OF CELLULOSE FIBRES, CUT TO SIZE OR SHAPE; OTHER ARTICLES OF PAPER PULP, PAPER, PAPERBOARD, CELLULOSE WADDING OR WEBS OF CELLULOSE FIBRES - GUMMED OR ADHESIVE PAPER, IN STRIPS OR ROLLS : SELF-ADHESIVE</t>
        </is>
      </c>
      <c r="D6865" t="inlineStr">
        <is>
          <t>7ab8d365-836c-4189-8161-76fa993e3467</t>
        </is>
      </c>
      <c r="E6865" t="inlineStr">
        <is>
          <t>d18c587b-c285-4084-b821-d70250dcc76d</t>
        </is>
      </c>
      <c r="F6865" t="n">
        <v>68</v>
      </c>
    </row>
    <row r="6866">
      <c r="A6866" t="inlineStr">
        <is>
          <t>35c43a4c-55c1-45eb-b171-59b6bf6a093e</t>
        </is>
      </c>
      <c r="B6866" t="inlineStr">
        <is>
          <t>48231900</t>
        </is>
      </c>
      <c r="C6866" t="inlineStr">
        <is>
          <t>OTHER PAPER, PAPERBOARD, CELLULOSE WADDING AND WEBS OF CELLULOSE FIBRES, CUT TO SIZE OR SHAPE; OTHER ARTICLES OF PAPER PULP, PAPER, PAPERBOARD, CELLULOSE WADDING OR WEBS OF CELLULOSE FIBRES - GUMMED OR ADHESIVE PAPER, IN STRIPS OR ROLLS : OTHER</t>
        </is>
      </c>
      <c r="D6866" t="inlineStr">
        <is>
          <t>7ab8d365-836c-4189-8161-76fa993e3467</t>
        </is>
      </c>
      <c r="E6866" t="inlineStr">
        <is>
          <t>d18c587b-c285-4084-b821-d70250dcc76d</t>
        </is>
      </c>
      <c r="F6866" t="n">
        <v>68</v>
      </c>
    </row>
    <row r="6867">
      <c r="A6867" t="inlineStr">
        <is>
          <t>3c96824b-140d-48c1-9594-4079ca8fa2fe</t>
        </is>
      </c>
      <c r="B6867" t="inlineStr">
        <is>
          <t>48232000</t>
        </is>
      </c>
      <c r="C6867" t="inlineStr">
        <is>
          <t>FILTER PAPER AND PAPERBOARD</t>
        </is>
      </c>
      <c r="D6867" t="inlineStr">
        <is>
          <t>7ab8d365-836c-4189-8161-76fa993e3467</t>
        </is>
      </c>
      <c r="E6867" t="inlineStr">
        <is>
          <t>d18c587b-c285-4084-b821-d70250dcc76d</t>
        </is>
      </c>
      <c r="F6867" t="n">
        <v>68</v>
      </c>
    </row>
    <row r="6868">
      <c r="A6868" t="inlineStr">
        <is>
          <t>66528ff6-8d5a-4e30-bd77-c8ddcb744943</t>
        </is>
      </c>
      <c r="B6868" t="inlineStr">
        <is>
          <t>48234000</t>
        </is>
      </c>
      <c r="C6868" t="inlineStr">
        <is>
          <t>ROLLS, SHEETS AND DIALS, PRINTED FOR SELF- RECORDING APPARATUS</t>
        </is>
      </c>
      <c r="D6868" t="inlineStr">
        <is>
          <t>7ab8d365-836c-4189-8161-76fa993e3467</t>
        </is>
      </c>
      <c r="E6868" t="inlineStr">
        <is>
          <t>d18c587b-c285-4084-b821-d70250dcc76d</t>
        </is>
      </c>
      <c r="F6868" t="n">
        <v>68</v>
      </c>
    </row>
    <row r="6869">
      <c r="A6869" t="inlineStr">
        <is>
          <t>a5e2ab39-131b-4e0f-bdcc-8b2205797bf8</t>
        </is>
      </c>
      <c r="B6869" t="inlineStr">
        <is>
          <t>48236000</t>
        </is>
      </c>
      <c r="C6869" t="inlineStr">
        <is>
          <t>OTHER PAPER, PAPERBOARD, CELLULOSE WADDING AND WEBS OF CELLULOSE FIBRES, CUT TO SIZE OR SHAPE; OTHER ARTICLES OF PAPER PULP, PAPER, PAPERBOARD, CELLULOSE WADDING OR WEBS OF CELLULOSE FIBRES - TRAYS, DISHES, PLATES, CUPS AND THE LIKE, OF PAPER AND PAPERBOA</t>
        </is>
      </c>
      <c r="D6869" t="inlineStr">
        <is>
          <t>7ab8d365-836c-4189-8161-76fa993e3467</t>
        </is>
      </c>
      <c r="E6869" t="inlineStr">
        <is>
          <t>d18c587b-c285-4084-b821-d70250dcc76d</t>
        </is>
      </c>
      <c r="F6869" t="n">
        <v>68</v>
      </c>
    </row>
    <row r="6870">
      <c r="A6870" t="inlineStr">
        <is>
          <t>51a75207-70b1-4dd1-8e41-5068fdcd3d76</t>
        </is>
      </c>
      <c r="B6870" t="inlineStr">
        <is>
          <t>48236100</t>
        </is>
      </c>
      <c r="C6870" t="inlineStr">
        <is>
          <t>OF BAMBOO</t>
        </is>
      </c>
      <c r="D6870" t="inlineStr">
        <is>
          <t>7ab8d365-836c-4189-8161-76fa993e3467</t>
        </is>
      </c>
      <c r="E6870" t="inlineStr">
        <is>
          <t>d18c587b-c285-4084-b821-d70250dcc76d</t>
        </is>
      </c>
      <c r="F6870" t="n">
        <v>68</v>
      </c>
    </row>
    <row r="6871">
      <c r="A6871" t="inlineStr">
        <is>
          <t>ebcf716c-f5ff-44f3-83ba-e0879d4ecb2d</t>
        </is>
      </c>
      <c r="B6871" t="inlineStr">
        <is>
          <t>48236900</t>
        </is>
      </c>
      <c r="C6871" t="inlineStr">
        <is>
          <t>OTHER</t>
        </is>
      </c>
      <c r="D6871" t="inlineStr">
        <is>
          <t>7ab8d365-836c-4189-8161-76fa993e3467</t>
        </is>
      </c>
      <c r="E6871" t="inlineStr">
        <is>
          <t>d18c587b-c285-4084-b821-d70250dcc76d</t>
        </is>
      </c>
      <c r="F6871" t="n">
        <v>68</v>
      </c>
    </row>
    <row r="6872">
      <c r="A6872" t="inlineStr">
        <is>
          <t>1f96b072-fe7b-4c88-9d13-deea22e46f2e</t>
        </is>
      </c>
      <c r="B6872" t="inlineStr">
        <is>
          <t>48237010</t>
        </is>
      </c>
      <c r="C6872" t="inlineStr">
        <is>
          <t>PAPER PULP MOULDED TRAYS</t>
        </is>
      </c>
      <c r="D6872" t="inlineStr">
        <is>
          <t>7ab8d365-836c-4189-8161-76fa993e3467</t>
        </is>
      </c>
      <c r="E6872" t="inlineStr">
        <is>
          <t>d18c587b-c285-4084-b821-d70250dcc76d</t>
        </is>
      </c>
      <c r="F6872" t="n">
        <v>68</v>
      </c>
    </row>
    <row r="6873">
      <c r="A6873" t="inlineStr">
        <is>
          <t>8f936820-b5bf-4b4a-b2e7-bec57c22e807</t>
        </is>
      </c>
      <c r="B6873" t="inlineStr">
        <is>
          <t>48237020</t>
        </is>
      </c>
      <c r="C6873" t="inlineStr">
        <is>
          <t>WOOD PULP BOARD</t>
        </is>
      </c>
      <c r="D6873" t="inlineStr">
        <is>
          <t>7ab8d365-836c-4189-8161-76fa993e3467</t>
        </is>
      </c>
      <c r="E6873" t="inlineStr">
        <is>
          <t>d18c587b-c285-4084-b821-d70250dcc76d</t>
        </is>
      </c>
      <c r="F6873" t="n">
        <v>68</v>
      </c>
    </row>
    <row r="6874">
      <c r="A6874" t="inlineStr">
        <is>
          <t>2c41328a-540c-424b-9a8d-24ea4c23a8bd</t>
        </is>
      </c>
      <c r="B6874" t="inlineStr">
        <is>
          <t>48237030</t>
        </is>
      </c>
      <c r="C6874" t="inlineStr">
        <is>
          <t>ARTICLES MADE OF PAPER MACHE OTHER THAN ARTWARE AND MOULDED OR PRESSED GOODS OF WOOD PULP</t>
        </is>
      </c>
      <c r="D6874" t="inlineStr">
        <is>
          <t>7ab8d365-836c-4189-8161-76fa993e3467</t>
        </is>
      </c>
      <c r="E6874" t="inlineStr">
        <is>
          <t>d18c587b-c285-4084-b821-d70250dcc76d</t>
        </is>
      </c>
      <c r="F6874" t="n">
        <v>68</v>
      </c>
    </row>
    <row r="6875">
      <c r="A6875" t="inlineStr">
        <is>
          <t>b13a0e6a-9c9a-47d1-bda2-5d56d132505e</t>
        </is>
      </c>
      <c r="B6875" t="inlineStr">
        <is>
          <t>48237090</t>
        </is>
      </c>
      <c r="C6875" t="inlineStr">
        <is>
          <t>OTHER</t>
        </is>
      </c>
      <c r="D6875" t="inlineStr">
        <is>
          <t>7ab8d365-836c-4189-8161-76fa993e3467</t>
        </is>
      </c>
      <c r="E6875" t="inlineStr">
        <is>
          <t>d18c587b-c285-4084-b821-d70250dcc76d</t>
        </is>
      </c>
      <c r="F6875" t="n">
        <v>68</v>
      </c>
    </row>
    <row r="6876">
      <c r="A6876" t="inlineStr">
        <is>
          <t>36f80266-f456-4019-a450-cf0ad202c130</t>
        </is>
      </c>
      <c r="B6876" t="inlineStr">
        <is>
          <t>48239011</t>
        </is>
      </c>
      <c r="C6876" t="inlineStr">
        <is>
          <t>BRAILLE PAPER</t>
        </is>
      </c>
      <c r="D6876" t="inlineStr">
        <is>
          <t>7ab8d365-836c-4189-8161-76fa993e3467</t>
        </is>
      </c>
      <c r="E6876" t="inlineStr">
        <is>
          <t>d18c587b-c285-4084-b821-d70250dcc76d</t>
        </is>
      </c>
      <c r="F6876" t="n">
        <v>68</v>
      </c>
    </row>
    <row r="6877">
      <c r="A6877" t="inlineStr">
        <is>
          <t>18a62e3d-e870-4a93-9dd3-39046a23d8e0</t>
        </is>
      </c>
      <c r="B6877" t="inlineStr">
        <is>
          <t>48239012</t>
        </is>
      </c>
      <c r="C6877" t="inlineStr">
        <is>
          <t>CELLULOSE IN SOLE BOARD OR SHEET</t>
        </is>
      </c>
      <c r="D6877" t="inlineStr">
        <is>
          <t>7ab8d365-836c-4189-8161-76fa993e3467</t>
        </is>
      </c>
      <c r="E6877" t="inlineStr">
        <is>
          <t>d18c587b-c285-4084-b821-d70250dcc76d</t>
        </is>
      </c>
      <c r="F6877" t="n">
        <v>68</v>
      </c>
    </row>
    <row r="6878">
      <c r="A6878" t="inlineStr">
        <is>
          <t>baacdf1c-de9f-46d0-9b48-34f64412fbed</t>
        </is>
      </c>
      <c r="B6878" t="inlineStr">
        <is>
          <t>48239013</t>
        </is>
      </c>
      <c r="C6878" t="inlineStr">
        <is>
          <t>PACKING AND WRAPPING PAPER</t>
        </is>
      </c>
      <c r="D6878" t="inlineStr">
        <is>
          <t>7ab8d365-836c-4189-8161-76fa993e3467</t>
        </is>
      </c>
      <c r="E6878" t="inlineStr">
        <is>
          <t>d18c587b-c285-4084-b821-d70250dcc76d</t>
        </is>
      </c>
      <c r="F6878" t="n">
        <v>68</v>
      </c>
    </row>
    <row r="6879">
      <c r="A6879" t="inlineStr">
        <is>
          <t>94c0b9e9-c4c7-480f-963c-bb30ff2e9446</t>
        </is>
      </c>
      <c r="B6879" t="inlineStr">
        <is>
          <t>48239014</t>
        </is>
      </c>
      <c r="C6879" t="inlineStr">
        <is>
          <t>PAPER FOR CIGARETTE FILTER TIPS</t>
        </is>
      </c>
      <c r="D6879" t="inlineStr">
        <is>
          <t>7ab8d365-836c-4189-8161-76fa993e3467</t>
        </is>
      </c>
      <c r="E6879" t="inlineStr">
        <is>
          <t>d18c587b-c285-4084-b821-d70250dcc76d</t>
        </is>
      </c>
      <c r="F6879" t="n">
        <v>68</v>
      </c>
    </row>
    <row r="6880">
      <c r="A6880" t="inlineStr">
        <is>
          <t>69e73484-b218-4cd7-b67d-f27354233d84</t>
        </is>
      </c>
      <c r="B6880" t="inlineStr">
        <is>
          <t>48239015</t>
        </is>
      </c>
      <c r="C6880" t="inlineStr">
        <is>
          <t>PAPER CONE FOR LOUD SPEAKER</t>
        </is>
      </c>
      <c r="D6880" t="inlineStr">
        <is>
          <t>7ab8d365-836c-4189-8161-76fa993e3467</t>
        </is>
      </c>
      <c r="E6880" t="inlineStr">
        <is>
          <t>d18c587b-c285-4084-b821-d70250dcc76d</t>
        </is>
      </c>
      <c r="F6880" t="n">
        <v>68</v>
      </c>
    </row>
    <row r="6881">
      <c r="A6881" t="inlineStr">
        <is>
          <t>c7fcd716-3e4b-4587-b279-792de6e4c17f</t>
        </is>
      </c>
      <c r="B6881" t="inlineStr">
        <is>
          <t>48239016</t>
        </is>
      </c>
      <c r="C6881" t="inlineStr">
        <is>
          <t>PATTERNS MADE OF PAPERS FOR LEATHER FOOTWEAR, LEATHER GARMENTS AND GOODS</t>
        </is>
      </c>
      <c r="D6881" t="inlineStr">
        <is>
          <t>7ab8d365-836c-4189-8161-76fa993e3467</t>
        </is>
      </c>
      <c r="E6881" t="inlineStr">
        <is>
          <t>d18c587b-c285-4084-b821-d70250dcc76d</t>
        </is>
      </c>
      <c r="F6881" t="n">
        <v>68</v>
      </c>
    </row>
    <row r="6882">
      <c r="A6882" t="inlineStr">
        <is>
          <t>c22ae315-6276-497b-8d8d-d74fcf2df108</t>
        </is>
      </c>
      <c r="B6882" t="inlineStr">
        <is>
          <t>48239017</t>
        </is>
      </c>
      <c r="C6882" t="inlineStr">
        <is>
          <t>PATTERNS MADE OF PAPER FOR ARTICLES OF APPAREL AND CLOTHING ACCESSORIES</t>
        </is>
      </c>
      <c r="D6882" t="inlineStr">
        <is>
          <t>7ab8d365-836c-4189-8161-76fa993e3467</t>
        </is>
      </c>
      <c r="E6882" t="inlineStr">
        <is>
          <t>d18c587b-c285-4084-b821-d70250dcc76d</t>
        </is>
      </c>
      <c r="F6882" t="n">
        <v>68</v>
      </c>
    </row>
    <row r="6883">
      <c r="A6883" t="inlineStr">
        <is>
          <t>ae9d01e3-e3e7-4dc4-b712-ab01a0f1f479</t>
        </is>
      </c>
      <c r="B6883" t="inlineStr">
        <is>
          <t>48239018</t>
        </is>
      </c>
      <c r="C6883" t="inlineStr">
        <is>
          <t>PRODUCTS CONSISTING OF SHEETS OF PAPER OR	PAPERBOARD, IMPREGNATED, COATED OR COVERED WITH PLASTICS (INCLUDING THERMOSET RESINS OR MIXTURES THEREOF OR CHEMICAL FORMULATIONS CONTAINING MELAMINE, PHENOL OR UREA FORMALDEHYDE WITH OR WITHOUT CURING AGENTS OR C</t>
        </is>
      </c>
      <c r="D6883" t="inlineStr">
        <is>
          <t>7ab8d365-836c-4189-8161-76fa993e3467</t>
        </is>
      </c>
      <c r="E6883" t="inlineStr">
        <is>
          <t>d18c587b-c285-4084-b821-d70250dcc76d</t>
        </is>
      </c>
      <c r="F6883" t="n">
        <v>68</v>
      </c>
    </row>
    <row r="6884">
      <c r="A6884" t="inlineStr">
        <is>
          <t>21d73622-c37f-47a7-8506-502446235d9a</t>
        </is>
      </c>
      <c r="B6884" t="inlineStr">
        <is>
          <t>48239019</t>
        </is>
      </c>
      <c r="C6884" t="inlineStr">
        <is>
          <t>DECORATIVE LAMINATES</t>
        </is>
      </c>
      <c r="D6884" t="inlineStr">
        <is>
          <t>7ab8d365-836c-4189-8161-76fa993e3467</t>
        </is>
      </c>
      <c r="E6884" t="inlineStr">
        <is>
          <t>d18c587b-c285-4084-b821-d70250dcc76d</t>
        </is>
      </c>
      <c r="F6884" t="n">
        <v>68</v>
      </c>
    </row>
    <row r="6885">
      <c r="A6885" t="inlineStr">
        <is>
          <t>542a5ece-6137-4c43-87e4-0d00370b2e3d</t>
        </is>
      </c>
      <c r="B6885" t="inlineStr">
        <is>
          <t>48239021</t>
        </is>
      </c>
      <c r="C6885" t="inlineStr">
        <is>
          <t>PRE-PUNCHED CARDS</t>
        </is>
      </c>
      <c r="D6885" t="inlineStr">
        <is>
          <t>7ab8d365-836c-4189-8161-76fa993e3467</t>
        </is>
      </c>
      <c r="E6885" t="inlineStr">
        <is>
          <t>d18c587b-c285-4084-b821-d70250dcc76d</t>
        </is>
      </c>
      <c r="F6885" t="n">
        <v>68</v>
      </c>
    </row>
    <row r="6886">
      <c r="A6886" t="inlineStr">
        <is>
          <t>73129bb0-9f8f-4f50-9841-5223a29148cc</t>
        </is>
      </c>
      <c r="B6886" t="inlineStr">
        <is>
          <t>48239022</t>
        </is>
      </c>
      <c r="C6886" t="inlineStr">
        <is>
          <t>MONOTYPE AND NEWSTAPE PAPER IN STRIPS WITH PERFORATED EDGES, NOT EXCEEDING 15CM IN WIDTH</t>
        </is>
      </c>
      <c r="D6886" t="inlineStr">
        <is>
          <t>7ab8d365-836c-4189-8161-76fa993e3467</t>
        </is>
      </c>
      <c r="E6886" t="inlineStr">
        <is>
          <t>d18c587b-c285-4084-b821-d70250dcc76d</t>
        </is>
      </c>
      <c r="F6886" t="n">
        <v>68</v>
      </c>
    </row>
    <row r="6887">
      <c r="A6887" t="inlineStr">
        <is>
          <t>5c9400d9-b659-40aa-9eea-f0d0654ef8ea</t>
        </is>
      </c>
      <c r="B6887" t="inlineStr">
        <is>
          <t>48239023</t>
        </is>
      </c>
      <c r="C6887" t="inlineStr">
        <is>
          <t>TYPEWRITING PAPER CUT TO SIZE</t>
        </is>
      </c>
      <c r="D6887" t="inlineStr">
        <is>
          <t>7ab8d365-836c-4189-8161-76fa993e3467</t>
        </is>
      </c>
      <c r="E6887" t="inlineStr">
        <is>
          <t>d18c587b-c285-4084-b821-d70250dcc76d</t>
        </is>
      </c>
      <c r="F6887" t="n">
        <v>68</v>
      </c>
    </row>
    <row r="6888">
      <c r="A6888" t="inlineStr">
        <is>
          <t>4e4984c2-b581-45a2-990b-46dd492d97a5</t>
        </is>
      </c>
      <c r="B6888" t="inlineStr">
        <is>
          <t>48239030</t>
        </is>
      </c>
      <c r="C6888" t="inlineStr">
        <is>
          <t>PLAIN OR EMBOSSED SEALS MADE OF PAPER, LAMINATED PAPER OR PAPER GASKETS</t>
        </is>
      </c>
      <c r="D6888" t="inlineStr">
        <is>
          <t>7ab8d365-836c-4189-8161-76fa993e3467</t>
        </is>
      </c>
      <c r="E6888" t="inlineStr">
        <is>
          <t>d18c587b-c285-4084-b821-d70250dcc76d</t>
        </is>
      </c>
      <c r="F6888" t="n">
        <v>68</v>
      </c>
    </row>
    <row r="6889">
      <c r="A6889" t="inlineStr">
        <is>
          <t>da3c5575-7c75-4464-9509-f3be0feec47b</t>
        </is>
      </c>
      <c r="B6889" t="inlineStr">
        <is>
          <t>48239090</t>
        </is>
      </c>
      <c r="C6889" t="inlineStr">
        <is>
          <t>OTHER</t>
        </is>
      </c>
      <c r="D6889" t="inlineStr">
        <is>
          <t>7ab8d365-836c-4189-8161-76fa993e3467</t>
        </is>
      </c>
      <c r="E6889" t="inlineStr">
        <is>
          <t>d18c587b-c285-4084-b821-d70250dcc76d</t>
        </is>
      </c>
      <c r="F6889" t="n">
        <v>68</v>
      </c>
    </row>
    <row r="6890">
      <c r="A6890" t="inlineStr">
        <is>
          <t>d2bcd59b-eaf1-4eac-bed4-d3d44b5366a3</t>
        </is>
      </c>
      <c r="B6890" t="inlineStr">
        <is>
          <t>49011010</t>
        </is>
      </c>
      <c r="C6890" t="inlineStr">
        <is>
          <t>PRINTED BOOKS</t>
        </is>
      </c>
      <c r="D6890" t="inlineStr">
        <is>
          <t>0f64fdbf-569c-49cf-9ff9-2b1ab4b297be</t>
        </is>
      </c>
      <c r="E6890" t="inlineStr">
        <is>
          <t>986feaed-8cf5-4cb2-925f-26cb53947dd5</t>
        </is>
      </c>
      <c r="F6890" t="n">
        <v>68</v>
      </c>
    </row>
    <row r="6891">
      <c r="A6891" t="inlineStr">
        <is>
          <t>06baca1e-5257-4cc0-88e0-3136365aea5b</t>
        </is>
      </c>
      <c r="B6891" t="inlineStr">
        <is>
          <t>49011020</t>
        </is>
      </c>
      <c r="C6891" t="inlineStr">
        <is>
          <t>PAMPHLETS, BOOKLETS, BROCHURES, LEAFLETS AND SIMILAR PRINTED MATTER</t>
        </is>
      </c>
      <c r="D6891" t="inlineStr">
        <is>
          <t>0f64fdbf-569c-49cf-9ff9-2b1ab4b297be</t>
        </is>
      </c>
      <c r="E6891" t="inlineStr">
        <is>
          <t>986feaed-8cf5-4cb2-925f-26cb53947dd5</t>
        </is>
      </c>
      <c r="F6891" t="n">
        <v>68</v>
      </c>
    </row>
    <row r="6892">
      <c r="A6892" t="inlineStr">
        <is>
          <t>abadceee-0ee0-4b99-b016-727b23b31513</t>
        </is>
      </c>
      <c r="B6892" t="inlineStr">
        <is>
          <t>49019100</t>
        </is>
      </c>
      <c r="C6892" t="inlineStr">
        <is>
          <t>DICTIONARIES AND ENCYCLOPAEDIAS, AND SERIAL INSTALMENTS THEREOF</t>
        </is>
      </c>
      <c r="D6892" t="inlineStr">
        <is>
          <t>0f64fdbf-569c-49cf-9ff9-2b1ab4b297be</t>
        </is>
      </c>
      <c r="E6892" t="inlineStr">
        <is>
          <t>986feaed-8cf5-4cb2-925f-26cb53947dd5</t>
        </is>
      </c>
      <c r="F6892" t="n">
        <v>68</v>
      </c>
    </row>
    <row r="6893">
      <c r="A6893" t="inlineStr">
        <is>
          <t>1925a5cf-d094-411c-953f-6f831f083ac6</t>
        </is>
      </c>
      <c r="B6893" t="inlineStr">
        <is>
          <t>49019900</t>
        </is>
      </c>
      <c r="C6893" t="inlineStr">
        <is>
          <t>OTHER</t>
        </is>
      </c>
      <c r="D6893" t="inlineStr">
        <is>
          <t>0f64fdbf-569c-49cf-9ff9-2b1ab4b297be</t>
        </is>
      </c>
      <c r="E6893" t="inlineStr">
        <is>
          <t>986feaed-8cf5-4cb2-925f-26cb53947dd5</t>
        </is>
      </c>
      <c r="F6893" t="n">
        <v>68</v>
      </c>
    </row>
    <row r="6894">
      <c r="A6894" t="inlineStr">
        <is>
          <t>02c1f903-be76-4f76-a86c-86f296e13fc1</t>
        </is>
      </c>
      <c r="B6894" t="inlineStr">
        <is>
          <t>49021010</t>
        </is>
      </c>
      <c r="C6894" t="inlineStr">
        <is>
          <t>NEWSPAPERS</t>
        </is>
      </c>
      <c r="D6894" t="inlineStr">
        <is>
          <t>0f64fdbf-569c-49cf-9ff9-2b1ab4b297be</t>
        </is>
      </c>
      <c r="E6894" t="inlineStr">
        <is>
          <t>f09b526e-54bd-4f68-858e-4b33a021a257</t>
        </is>
      </c>
      <c r="F6894" t="n">
        <v>68</v>
      </c>
    </row>
    <row r="6895">
      <c r="A6895" t="inlineStr">
        <is>
          <t>8f391a6a-d7c3-4623-8489-a1a3b43428fe</t>
        </is>
      </c>
      <c r="B6895" t="inlineStr">
        <is>
          <t>49021020</t>
        </is>
      </c>
      <c r="C6895" t="inlineStr">
        <is>
          <t>JOURNALS AND PERIODICALS</t>
        </is>
      </c>
      <c r="D6895" t="inlineStr">
        <is>
          <t>0f64fdbf-569c-49cf-9ff9-2b1ab4b297be</t>
        </is>
      </c>
      <c r="E6895" t="inlineStr">
        <is>
          <t>f09b526e-54bd-4f68-858e-4b33a021a257</t>
        </is>
      </c>
      <c r="F6895" t="n">
        <v>68</v>
      </c>
    </row>
    <row r="6896">
      <c r="A6896" t="inlineStr">
        <is>
          <t>e30c2a50-17b9-4cae-8abe-72bf953e30c6</t>
        </is>
      </c>
      <c r="B6896" t="inlineStr">
        <is>
          <t>49029010</t>
        </is>
      </c>
      <c r="C6896" t="inlineStr">
        <is>
          <t>NEWSPAPERS</t>
        </is>
      </c>
      <c r="D6896" t="inlineStr">
        <is>
          <t>0f64fdbf-569c-49cf-9ff9-2b1ab4b297be</t>
        </is>
      </c>
      <c r="E6896" t="inlineStr">
        <is>
          <t>f09b526e-54bd-4f68-858e-4b33a021a257</t>
        </is>
      </c>
      <c r="F6896" t="n">
        <v>68</v>
      </c>
    </row>
    <row r="6897">
      <c r="A6897" t="inlineStr">
        <is>
          <t>2f02a9a0-12e2-4c20-a190-e5b8c8c78a25</t>
        </is>
      </c>
      <c r="B6897" t="inlineStr">
        <is>
          <t>49029020</t>
        </is>
      </c>
      <c r="C6897" t="inlineStr">
        <is>
          <t>JOURNALS AND PERIODICALS</t>
        </is>
      </c>
      <c r="D6897" t="inlineStr">
        <is>
          <t>0f64fdbf-569c-49cf-9ff9-2b1ab4b297be</t>
        </is>
      </c>
      <c r="E6897" t="inlineStr">
        <is>
          <t>f09b526e-54bd-4f68-858e-4b33a021a257</t>
        </is>
      </c>
      <c r="F6897" t="n">
        <v>68</v>
      </c>
    </row>
    <row r="6898">
      <c r="A6898" t="inlineStr">
        <is>
          <t>ed1427d7-ed4b-4a46-a73c-b3b77c88615a</t>
        </is>
      </c>
      <c r="B6898" t="inlineStr">
        <is>
          <t>49030010</t>
        </is>
      </c>
      <c r="C6898" t="inlineStr">
        <is>
          <t>PICTURE BOOKS</t>
        </is>
      </c>
      <c r="D6898" t="inlineStr">
        <is>
          <t>0f64fdbf-569c-49cf-9ff9-2b1ab4b297be</t>
        </is>
      </c>
      <c r="E6898" t="inlineStr">
        <is>
          <t>6e8493b4-2eb6-401d-b0a9-9d918a87e0c7</t>
        </is>
      </c>
      <c r="F6898" t="n">
        <v>68</v>
      </c>
    </row>
    <row r="6899">
      <c r="A6899" t="inlineStr">
        <is>
          <t>be0b7d1c-e3b7-40ac-8312-71bad0c3d202</t>
        </is>
      </c>
      <c r="B6899" t="inlineStr">
        <is>
          <t>49030020</t>
        </is>
      </c>
      <c r="C6899" t="inlineStr">
        <is>
          <t>DRAWING OR COLOURING BOOKS</t>
        </is>
      </c>
      <c r="D6899" t="inlineStr">
        <is>
          <t>0f64fdbf-569c-49cf-9ff9-2b1ab4b297be</t>
        </is>
      </c>
      <c r="E6899" t="inlineStr">
        <is>
          <t>6e8493b4-2eb6-401d-b0a9-9d918a87e0c7</t>
        </is>
      </c>
      <c r="F6899" t="n">
        <v>68</v>
      </c>
    </row>
    <row r="6900">
      <c r="A6900" t="inlineStr">
        <is>
          <t>a1200983-85fb-4e8d-b691-44d2d4f62dc7</t>
        </is>
      </c>
      <c r="B6900" t="inlineStr">
        <is>
          <t>49040000</t>
        </is>
      </c>
      <c r="C6900" t="inlineStr">
        <is>
          <t>MUSIC, PRINTED OR IN MANUSCRIPT, WHETHER OR NOT BOUND OR ILLUSTRATED</t>
        </is>
      </c>
      <c r="D6900" t="inlineStr">
        <is>
          <t>0f64fdbf-569c-49cf-9ff9-2b1ab4b297be</t>
        </is>
      </c>
      <c r="E6900" t="inlineStr">
        <is>
          <t>ed2bed54-ec98-44e5-9561-261ac294b049</t>
        </is>
      </c>
      <c r="F6900" t="n">
        <v>68</v>
      </c>
    </row>
    <row r="6901">
      <c r="A6901" t="inlineStr">
        <is>
          <t>96ea6880-3fb9-4c5d-989b-5f9bf8138fea</t>
        </is>
      </c>
      <c r="B6901" t="inlineStr">
        <is>
          <t>49051000</t>
        </is>
      </c>
      <c r="C6901" t="inlineStr">
        <is>
          <t>MAPS AND HYDROGRAPHIC OR SIMILAR CHARTS OF ALL KINDS, INCLUDING ATLASES, WALL MAPS, TOPOGRAPHICAL PLANS AND GLOBES, PRINTED GLOBES</t>
        </is>
      </c>
      <c r="D6901" t="inlineStr">
        <is>
          <t>0f64fdbf-569c-49cf-9ff9-2b1ab4b297be</t>
        </is>
      </c>
      <c r="E6901" t="inlineStr">
        <is>
          <t>42f53d6b-13a5-4952-9623-a6e0f88ae054</t>
        </is>
      </c>
      <c r="F6901" t="n">
        <v>68</v>
      </c>
    </row>
    <row r="6902">
      <c r="A6902" t="inlineStr">
        <is>
          <t>af805cec-30ab-44b3-9fdc-8efc83369a80</t>
        </is>
      </c>
      <c r="B6902" t="inlineStr">
        <is>
          <t>49052000</t>
        </is>
      </c>
      <c r="C6902" t="inlineStr">
        <is>
          <t>IN BOOK FORM</t>
        </is>
      </c>
      <c r="D6902" t="inlineStr">
        <is>
          <t>0f64fdbf-569c-49cf-9ff9-2b1ab4b297be</t>
        </is>
      </c>
      <c r="E6902" t="inlineStr">
        <is>
          <t>42f53d6b-13a5-4952-9623-a6e0f88ae054</t>
        </is>
      </c>
      <c r="F6902" t="n">
        <v>68</v>
      </c>
    </row>
    <row r="6903">
      <c r="A6903" t="inlineStr">
        <is>
          <t>d7a5cb3c-bf40-4d1a-8e7b-5df70356cc6b</t>
        </is>
      </c>
      <c r="B6903" t="inlineStr">
        <is>
          <t>49059010</t>
        </is>
      </c>
      <c r="C6903" t="inlineStr">
        <is>
          <t>GEOGRAPHICAL, HYDROLOGICAL, ASTRONOMICAL MAPS OR CHARTS</t>
        </is>
      </c>
      <c r="D6903" t="inlineStr">
        <is>
          <t>0f64fdbf-569c-49cf-9ff9-2b1ab4b297be</t>
        </is>
      </c>
      <c r="E6903" t="inlineStr">
        <is>
          <t>42f53d6b-13a5-4952-9623-a6e0f88ae054</t>
        </is>
      </c>
      <c r="F6903" t="n">
        <v>68</v>
      </c>
    </row>
    <row r="6904">
      <c r="A6904" t="inlineStr">
        <is>
          <t>f4fef273-7386-4a7c-9448-f876ec0e8219</t>
        </is>
      </c>
      <c r="B6904" t="inlineStr">
        <is>
          <t>49059020</t>
        </is>
      </c>
      <c r="C6904" t="inlineStr">
        <is>
          <t>GLOBE</t>
        </is>
      </c>
      <c r="D6904" t="inlineStr">
        <is>
          <t>0f64fdbf-569c-49cf-9ff9-2b1ab4b297be</t>
        </is>
      </c>
      <c r="E6904" t="inlineStr">
        <is>
          <t>42f53d6b-13a5-4952-9623-a6e0f88ae054</t>
        </is>
      </c>
      <c r="F6904" t="n">
        <v>68</v>
      </c>
    </row>
    <row r="6905">
      <c r="A6905" t="inlineStr">
        <is>
          <t>461aca02-51cb-4c3d-84ec-18104782be49</t>
        </is>
      </c>
      <c r="B6905" t="inlineStr">
        <is>
          <t>49059090</t>
        </is>
      </c>
      <c r="C6905" t="inlineStr">
        <is>
          <t>OTHER</t>
        </is>
      </c>
      <c r="D6905" t="inlineStr">
        <is>
          <t>0f64fdbf-569c-49cf-9ff9-2b1ab4b297be</t>
        </is>
      </c>
      <c r="E6905" t="inlineStr">
        <is>
          <t>42f53d6b-13a5-4952-9623-a6e0f88ae054</t>
        </is>
      </c>
      <c r="F6905" t="n">
        <v>68</v>
      </c>
    </row>
    <row r="6906">
      <c r="A6906" t="inlineStr">
        <is>
          <t>1499da03-5e54-4295-93e3-12a76192e21b</t>
        </is>
      </c>
      <c r="B6906" t="inlineStr">
        <is>
          <t>49059100</t>
        </is>
      </c>
      <c r="C6906" t="inlineStr">
        <is>
          <t>MAPS AND HYDROGRAPHIC OR SIMILAR CHARTS OF ALL KINDS, INCLUDING ATLASES, WALL MAPS, TOPOGRAPHICAL PLANS AND GLOBES, PRINTED - OTHER : IN BOOK FORM</t>
        </is>
      </c>
      <c r="D6906" t="inlineStr">
        <is>
          <t>0f64fdbf-569c-49cf-9ff9-2b1ab4b297be</t>
        </is>
      </c>
      <c r="E6906" t="inlineStr">
        <is>
          <t>42f53d6b-13a5-4952-9623-a6e0f88ae054</t>
        </is>
      </c>
      <c r="F6906" t="n">
        <v>68</v>
      </c>
    </row>
    <row r="6907">
      <c r="A6907" t="inlineStr">
        <is>
          <t>e00a116b-2404-4c43-b1a9-8ad49e5525c7</t>
        </is>
      </c>
      <c r="B6907" t="inlineStr">
        <is>
          <t>49059910</t>
        </is>
      </c>
      <c r="C6907" t="inlineStr">
        <is>
          <t>MAPS AND HYDROGRAPHIC OR SIMILAR CHARTS OF ALL KINDS, INCLUDING ATLASES, WALL MAPS, TOPOGRAPHICAL PLANS AND GLOBES, PRINTED - OTHER : - OTHER: GEOGRAPHICAL, HYDROLOGICAL, ASTRONOMICAL MAPS OR CHARTS</t>
        </is>
      </c>
      <c r="D6907" t="inlineStr">
        <is>
          <t>0f64fdbf-569c-49cf-9ff9-2b1ab4b297be</t>
        </is>
      </c>
      <c r="E6907" t="inlineStr">
        <is>
          <t>42f53d6b-13a5-4952-9623-a6e0f88ae054</t>
        </is>
      </c>
      <c r="F6907" t="n">
        <v>68</v>
      </c>
    </row>
    <row r="6908">
      <c r="A6908" t="inlineStr">
        <is>
          <t>1b732248-5b42-471b-ba84-ffb5f6e9ba3f</t>
        </is>
      </c>
      <c r="B6908" t="inlineStr">
        <is>
          <t>49059990</t>
        </is>
      </c>
      <c r="C6908" t="inlineStr">
        <is>
          <t>MAPS AND HYDROGRAPHIC OR SIMILAR CHARTS OF ALL KINDS, INCLUDING ATLASES, WALL MAPS, TOPOGRAPHICAL PLANS AND GLOBES, PRINTED - OTHER : - OTHER: OTHER</t>
        </is>
      </c>
      <c r="D6908" t="inlineStr">
        <is>
          <t>0f64fdbf-569c-49cf-9ff9-2b1ab4b297be</t>
        </is>
      </c>
      <c r="E6908" t="inlineStr">
        <is>
          <t>42f53d6b-13a5-4952-9623-a6e0f88ae054</t>
        </is>
      </c>
      <c r="F6908" t="n">
        <v>68</v>
      </c>
    </row>
    <row r="6909">
      <c r="A6909" t="inlineStr">
        <is>
          <t>c516254d-3496-4c66-b81a-7f40c3e0a38a</t>
        </is>
      </c>
      <c r="B6909" t="inlineStr">
        <is>
          <t>49060000</t>
        </is>
      </c>
      <c r="C6909" t="inlineStr">
        <is>
          <t>PLANS AND DRAWINGS FOR ARCHITECTURAL, ENGINEERING, INDUSTRIAL, COMMERCIAL, TOPOGRAPHICAL OR SIMILAR PURPOSES, BEING ORIGINALS DRAWN BY HAND, HAND WRITTEN TEXTS, PHOTOGRAPHIC REPRODUCTIONS ON SENSITISED PAPER AND CARBON COPIES OF THE FOREGOING</t>
        </is>
      </c>
      <c r="D6909" t="inlineStr">
        <is>
          <t>0f64fdbf-569c-49cf-9ff9-2b1ab4b297be</t>
        </is>
      </c>
      <c r="E6909" t="inlineStr">
        <is>
          <t>1da9e69c-2af2-49d2-9c53-cc627698e454</t>
        </is>
      </c>
      <c r="F6909" t="n">
        <v>68</v>
      </c>
    </row>
    <row r="6910">
      <c r="A6910" t="inlineStr">
        <is>
          <t>096abb15-2d15-4e86-9198-7b71570ac962</t>
        </is>
      </c>
      <c r="B6910" t="inlineStr">
        <is>
          <t>49070010</t>
        </is>
      </c>
      <c r="C6910" t="inlineStr">
        <is>
          <t>UNUSED POSTAGE, REVENUE OR SIMILAR STAMPS OF CURRENT OR NEW ISSUE IN THE COUNTRY IN WHICH THEY HAVE, OR WILL HAVE, A RECOGNIZED FACE VALUE</t>
        </is>
      </c>
      <c r="D6910" t="inlineStr">
        <is>
          <t>0f64fdbf-569c-49cf-9ff9-2b1ab4b297be</t>
        </is>
      </c>
      <c r="E6910" t="inlineStr">
        <is>
          <t>0cbcca21-3cc2-4781-acc6-ac4e4f4eff6a</t>
        </is>
      </c>
      <c r="F6910" t="n">
        <v>68</v>
      </c>
    </row>
    <row r="6911">
      <c r="A6911" t="inlineStr">
        <is>
          <t>ff36c8e7-8299-499b-9cac-dec3dc00c622</t>
        </is>
      </c>
      <c r="B6911" t="inlineStr">
        <is>
          <t>49070020</t>
        </is>
      </c>
      <c r="C6911" t="inlineStr">
        <is>
          <t>BANK NOTES</t>
        </is>
      </c>
      <c r="D6911" t="inlineStr">
        <is>
          <t>0f64fdbf-569c-49cf-9ff9-2b1ab4b297be</t>
        </is>
      </c>
      <c r="E6911" t="inlineStr">
        <is>
          <t>0cbcca21-3cc2-4781-acc6-ac4e4f4eff6a</t>
        </is>
      </c>
      <c r="F6911" t="n">
        <v>68</v>
      </c>
    </row>
    <row r="6912">
      <c r="A6912" t="inlineStr">
        <is>
          <t>d83788bc-da24-4953-9499-50e2be924bcd</t>
        </is>
      </c>
      <c r="B6912" t="inlineStr">
        <is>
          <t>49070030</t>
        </is>
      </c>
      <c r="C6912" t="inlineStr">
        <is>
          <t>DOCUMENTS OF TITLE CONVEYING THE RIGHT TO USE INFORMATION TECHNOLOGY SOFTWARE</t>
        </is>
      </c>
      <c r="D6912" t="inlineStr">
        <is>
          <t>0f64fdbf-569c-49cf-9ff9-2b1ab4b297be</t>
        </is>
      </c>
      <c r="E6912" t="inlineStr">
        <is>
          <t>0cbcca21-3cc2-4781-acc6-ac4e4f4eff6a</t>
        </is>
      </c>
      <c r="F6912" t="n">
        <v>68</v>
      </c>
    </row>
    <row r="6913">
      <c r="A6913" t="inlineStr">
        <is>
          <t>f2505dee-cea3-42d9-b187-93a8506201f7</t>
        </is>
      </c>
      <c r="B6913" t="inlineStr">
        <is>
          <t>49070090</t>
        </is>
      </c>
      <c r="C6913" t="inlineStr">
        <is>
          <t>OTHER</t>
        </is>
      </c>
      <c r="D6913" t="inlineStr">
        <is>
          <t>0f64fdbf-569c-49cf-9ff9-2b1ab4b297be</t>
        </is>
      </c>
      <c r="E6913" t="inlineStr">
        <is>
          <t>0cbcca21-3cc2-4781-acc6-ac4e4f4eff6a</t>
        </is>
      </c>
      <c r="F6913" t="n">
        <v>68</v>
      </c>
    </row>
    <row r="6914">
      <c r="A6914" t="inlineStr">
        <is>
          <t>6a01644c-64d9-4af2-8fbc-b66bd03a70da</t>
        </is>
      </c>
      <c r="B6914" t="inlineStr">
        <is>
          <t>49081000</t>
        </is>
      </c>
      <c r="C6914" t="inlineStr">
        <is>
          <t>TRANSFERS (DECALCOMANIAS), VITRIFIABLE</t>
        </is>
      </c>
      <c r="D6914" t="inlineStr">
        <is>
          <t>0f64fdbf-569c-49cf-9ff9-2b1ab4b297be</t>
        </is>
      </c>
      <c r="E6914" t="inlineStr">
        <is>
          <t>de97c678-417a-428e-bf6c-82f34c9456c0</t>
        </is>
      </c>
      <c r="F6914" t="n">
        <v>68</v>
      </c>
    </row>
    <row r="6915">
      <c r="A6915" t="inlineStr">
        <is>
          <t>d575c7ef-63e8-4532-9d1b-97a28dd31ffe</t>
        </is>
      </c>
      <c r="B6915" t="inlineStr">
        <is>
          <t>49089000</t>
        </is>
      </c>
      <c r="C6915" t="inlineStr">
        <is>
          <t>OTHER</t>
        </is>
      </c>
      <c r="D6915" t="inlineStr">
        <is>
          <t>0f64fdbf-569c-49cf-9ff9-2b1ab4b297be</t>
        </is>
      </c>
      <c r="E6915" t="inlineStr">
        <is>
          <t>de97c678-417a-428e-bf6c-82f34c9456c0</t>
        </is>
      </c>
      <c r="F6915" t="n">
        <v>68</v>
      </c>
    </row>
    <row r="6916">
      <c r="A6916" t="inlineStr">
        <is>
          <t>def269f1-7b57-4e64-9a47-24ff9043c1db</t>
        </is>
      </c>
      <c r="B6916" t="inlineStr">
        <is>
          <t>49090010</t>
        </is>
      </c>
      <c r="C6916" t="inlineStr">
        <is>
          <t>GREETING OR WEDDING CARDS</t>
        </is>
      </c>
      <c r="D6916" t="inlineStr">
        <is>
          <t>0f64fdbf-569c-49cf-9ff9-2b1ab4b297be</t>
        </is>
      </c>
      <c r="E6916" t="inlineStr">
        <is>
          <t>2066cc8e-605a-4cb5-9b6b-2df535040ad1</t>
        </is>
      </c>
      <c r="F6916" t="n">
        <v>68</v>
      </c>
    </row>
    <row r="6917">
      <c r="A6917" t="inlineStr">
        <is>
          <t>71422945-58ec-4783-9a03-79830d163837</t>
        </is>
      </c>
      <c r="B6917" t="inlineStr">
        <is>
          <t>49090090</t>
        </is>
      </c>
      <c r="C6917" t="inlineStr">
        <is>
          <t>OTHER</t>
        </is>
      </c>
      <c r="D6917" t="inlineStr">
        <is>
          <t>0f64fdbf-569c-49cf-9ff9-2b1ab4b297be</t>
        </is>
      </c>
      <c r="E6917" t="inlineStr">
        <is>
          <t>2066cc8e-605a-4cb5-9b6b-2df535040ad1</t>
        </is>
      </c>
      <c r="F6917" t="n">
        <v>68</v>
      </c>
    </row>
    <row r="6918">
      <c r="A6918" t="inlineStr">
        <is>
          <t>118e04af-7906-43df-adaf-0cb8d7c6c27b</t>
        </is>
      </c>
      <c r="B6918" t="inlineStr">
        <is>
          <t>49100010</t>
        </is>
      </c>
      <c r="C6918" t="inlineStr">
        <is>
          <t>ADVERTISING CALENDAR</t>
        </is>
      </c>
      <c r="D6918" t="inlineStr">
        <is>
          <t>0f64fdbf-569c-49cf-9ff9-2b1ab4b297be</t>
        </is>
      </c>
      <c r="E6918" t="inlineStr">
        <is>
          <t>e191156b-6e55-45cd-b36e-4db4a346db7f</t>
        </is>
      </c>
      <c r="F6918" t="n">
        <v>68</v>
      </c>
    </row>
    <row r="6919">
      <c r="A6919" t="inlineStr">
        <is>
          <t>f52a7dad-bc3c-4a1f-a884-a377d3b3511f</t>
        </is>
      </c>
      <c r="B6919" t="inlineStr">
        <is>
          <t>49100090</t>
        </is>
      </c>
      <c r="C6919" t="inlineStr">
        <is>
          <t>OTHER</t>
        </is>
      </c>
      <c r="D6919" t="inlineStr">
        <is>
          <t>0f64fdbf-569c-49cf-9ff9-2b1ab4b297be</t>
        </is>
      </c>
      <c r="E6919" t="inlineStr">
        <is>
          <t>e191156b-6e55-45cd-b36e-4db4a346db7f</t>
        </is>
      </c>
      <c r="F6919" t="n">
        <v>68</v>
      </c>
    </row>
    <row r="6920">
      <c r="A6920" t="inlineStr">
        <is>
          <t>78579adf-b939-44a8-95ef-e0d326053da3</t>
        </is>
      </c>
      <c r="B6920" t="inlineStr">
        <is>
          <t>49111010</t>
        </is>
      </c>
      <c r="C6920" t="inlineStr">
        <is>
          <t>POSTERS, PRINTED</t>
        </is>
      </c>
      <c r="D6920" t="inlineStr">
        <is>
          <t>0f64fdbf-569c-49cf-9ff9-2b1ab4b297be</t>
        </is>
      </c>
      <c r="E6920" t="inlineStr">
        <is>
          <t>64f94efb-5af1-4dba-937b-cf0263f602c0</t>
        </is>
      </c>
      <c r="F6920" t="n">
        <v>68</v>
      </c>
    </row>
    <row r="6921">
      <c r="A6921" t="inlineStr">
        <is>
          <t>84c1422e-2a98-4e5f-95a0-a420ecdb00cd</t>
        </is>
      </c>
      <c r="B6921" t="inlineStr">
        <is>
          <t>49111020</t>
        </is>
      </c>
      <c r="C6921" t="inlineStr">
        <is>
          <t>COMMERCIAL CATALOGUES</t>
        </is>
      </c>
      <c r="D6921" t="inlineStr">
        <is>
          <t>0f64fdbf-569c-49cf-9ff9-2b1ab4b297be</t>
        </is>
      </c>
      <c r="E6921" t="inlineStr">
        <is>
          <t>64f94efb-5af1-4dba-937b-cf0263f602c0</t>
        </is>
      </c>
      <c r="F6921" t="n">
        <v>68</v>
      </c>
    </row>
    <row r="6922">
      <c r="A6922" t="inlineStr">
        <is>
          <t>528fe04e-b904-4b76-8c77-3fefb5562b27</t>
        </is>
      </c>
      <c r="B6922" t="inlineStr">
        <is>
          <t>49111030</t>
        </is>
      </c>
      <c r="C6922" t="inlineStr">
        <is>
          <t>PRINTED INLAY CARDS</t>
        </is>
      </c>
      <c r="D6922" t="inlineStr">
        <is>
          <t>0f64fdbf-569c-49cf-9ff9-2b1ab4b297be</t>
        </is>
      </c>
      <c r="E6922" t="inlineStr">
        <is>
          <t>64f94efb-5af1-4dba-937b-cf0263f602c0</t>
        </is>
      </c>
      <c r="F6922" t="n">
        <v>68</v>
      </c>
    </row>
    <row r="6923">
      <c r="A6923" t="inlineStr">
        <is>
          <t>5ec989b4-65c7-42da-990b-7c21115c4d65</t>
        </is>
      </c>
      <c r="B6923" t="inlineStr">
        <is>
          <t>49111090</t>
        </is>
      </c>
      <c r="C6923" t="inlineStr">
        <is>
          <t>OTHER</t>
        </is>
      </c>
      <c r="D6923" t="inlineStr">
        <is>
          <t>0f64fdbf-569c-49cf-9ff9-2b1ab4b297be</t>
        </is>
      </c>
      <c r="E6923" t="inlineStr">
        <is>
          <t>64f94efb-5af1-4dba-937b-cf0263f602c0</t>
        </is>
      </c>
      <c r="F6923" t="n">
        <v>68</v>
      </c>
    </row>
    <row r="6924">
      <c r="A6924" t="inlineStr">
        <is>
          <t>a0ab5abe-b6ce-42b9-be26-c8186331e22a</t>
        </is>
      </c>
      <c r="B6924" t="inlineStr">
        <is>
          <t>49119100</t>
        </is>
      </c>
      <c r="C6924" t="inlineStr">
        <is>
          <t>PICTURES, DESIGNS AND PHOTOGRAPHS</t>
        </is>
      </c>
      <c r="D6924" t="inlineStr">
        <is>
          <t>0f64fdbf-569c-49cf-9ff9-2b1ab4b297be</t>
        </is>
      </c>
      <c r="E6924" t="inlineStr">
        <is>
          <t>64f94efb-5af1-4dba-937b-cf0263f602c0</t>
        </is>
      </c>
      <c r="F6924" t="n">
        <v>68</v>
      </c>
    </row>
    <row r="6925">
      <c r="A6925" t="inlineStr">
        <is>
          <t>ec5e61f1-bd91-4b31-9636-1840c27ac474</t>
        </is>
      </c>
      <c r="B6925" t="inlineStr">
        <is>
          <t>49119910</t>
        </is>
      </c>
      <c r="C6925" t="inlineStr">
        <is>
          <t>HARD COPY (PRINTED) OF COMPUTER SOFTWARE</t>
        </is>
      </c>
      <c r="D6925" t="inlineStr">
        <is>
          <t>0f64fdbf-569c-49cf-9ff9-2b1ab4b297be</t>
        </is>
      </c>
      <c r="E6925" t="inlineStr">
        <is>
          <t>64f94efb-5af1-4dba-937b-cf0263f602c0</t>
        </is>
      </c>
      <c r="F6925" t="n">
        <v>68</v>
      </c>
    </row>
    <row r="6926">
      <c r="A6926" t="inlineStr">
        <is>
          <t>00fb1f52-3b0b-406a-b339-50e23ad91c99</t>
        </is>
      </c>
      <c r="B6926" t="inlineStr">
        <is>
          <t>49119920</t>
        </is>
      </c>
      <c r="C6926" t="inlineStr">
        <is>
          <t>PLAN AND DRAWINGS FOR ARCHITECTURAL ENGINEERING, INDUSTRIAL, COMMERCIAL, TOPOGRAPHICAL OR SIMILAR PURPOSES REPRODUCED WITH THE AID OF COMPUTER OR ANY OTHER DEVICES</t>
        </is>
      </c>
      <c r="D6926" t="inlineStr">
        <is>
          <t>0f64fdbf-569c-49cf-9ff9-2b1ab4b297be</t>
        </is>
      </c>
      <c r="E6926" t="inlineStr">
        <is>
          <t>64f94efb-5af1-4dba-937b-cf0263f602c0</t>
        </is>
      </c>
      <c r="F6926" t="n">
        <v>68</v>
      </c>
    </row>
    <row r="6927">
      <c r="A6927" t="inlineStr">
        <is>
          <t>8cfe5647-e04c-4954-a2e6-a5564cf68ba7</t>
        </is>
      </c>
      <c r="B6927" t="inlineStr">
        <is>
          <t>49119990</t>
        </is>
      </c>
      <c r="C6927" t="inlineStr">
        <is>
          <t>OTHER</t>
        </is>
      </c>
      <c r="D6927" t="inlineStr">
        <is>
          <t>0f64fdbf-569c-49cf-9ff9-2b1ab4b297be</t>
        </is>
      </c>
      <c r="E6927" t="inlineStr">
        <is>
          <t>64f94efb-5af1-4dba-937b-cf0263f602c0</t>
        </is>
      </c>
      <c r="F6927" t="n">
        <v>68</v>
      </c>
    </row>
    <row r="6928">
      <c r="A6928" t="inlineStr">
        <is>
          <t>bd77be0f-3ef6-4773-9e62-4c06bc2d7de0</t>
        </is>
      </c>
      <c r="B6928" t="inlineStr">
        <is>
          <t>50010000</t>
        </is>
      </c>
      <c r="C6928" t="inlineStr">
        <is>
          <t>SILK-WORM COCOONS SUITABLE FOR REELING</t>
        </is>
      </c>
      <c r="D6928" t="inlineStr">
        <is>
          <t>289b0eac-d285-4497-81c4-4d0f815dfd59</t>
        </is>
      </c>
      <c r="E6928" t="inlineStr">
        <is>
          <t>684544db-dd43-4b99-9550-df144b0551bb</t>
        </is>
      </c>
      <c r="F6928" t="n">
        <v>73</v>
      </c>
    </row>
    <row r="6929">
      <c r="A6929" t="inlineStr">
        <is>
          <t>fcce626f-b614-47fe-a94d-a8449ebfc9ee</t>
        </is>
      </c>
      <c r="B6929" t="inlineStr">
        <is>
          <t>50020010</t>
        </is>
      </c>
      <c r="C6929" t="inlineStr">
        <is>
          <t>MULBERRY RAW SILK</t>
        </is>
      </c>
      <c r="D6929" t="inlineStr">
        <is>
          <t>289b0eac-d285-4497-81c4-4d0f815dfd59</t>
        </is>
      </c>
      <c r="E6929" t="inlineStr">
        <is>
          <t>1aba0260-be7b-4547-b529-657576bac0e0</t>
        </is>
      </c>
      <c r="F6929" t="n">
        <v>73</v>
      </c>
    </row>
    <row r="6930">
      <c r="A6930" t="inlineStr">
        <is>
          <t>ec630752-7ed2-406a-9d84-5b6590d921ae</t>
        </is>
      </c>
      <c r="B6930" t="inlineStr">
        <is>
          <t>50020020</t>
        </is>
      </c>
      <c r="C6930" t="inlineStr">
        <is>
          <t>MULBERRY DUPION SILK</t>
        </is>
      </c>
      <c r="D6930" t="inlineStr">
        <is>
          <t>289b0eac-d285-4497-81c4-4d0f815dfd59</t>
        </is>
      </c>
      <c r="E6930" t="inlineStr">
        <is>
          <t>1aba0260-be7b-4547-b529-657576bac0e0</t>
        </is>
      </c>
      <c r="F6930" t="n">
        <v>73</v>
      </c>
    </row>
    <row r="6931">
      <c r="A6931" t="inlineStr">
        <is>
          <t>5ad50795-cece-4d49-adb7-c8f272ada47b</t>
        </is>
      </c>
      <c r="B6931" t="inlineStr">
        <is>
          <t>50020030</t>
        </is>
      </c>
      <c r="C6931" t="inlineStr">
        <is>
          <t>NON-MULBERRY SILK</t>
        </is>
      </c>
      <c r="D6931" t="inlineStr">
        <is>
          <t>289b0eac-d285-4497-81c4-4d0f815dfd59</t>
        </is>
      </c>
      <c r="E6931" t="inlineStr">
        <is>
          <t>1aba0260-be7b-4547-b529-657576bac0e0</t>
        </is>
      </c>
      <c r="F6931" t="n">
        <v>73</v>
      </c>
    </row>
    <row r="6932">
      <c r="A6932" t="inlineStr">
        <is>
          <t>98088fe5-ccff-4379-99e7-44661c9640c3</t>
        </is>
      </c>
      <c r="B6932" t="inlineStr">
        <is>
          <t>50030010</t>
        </is>
      </c>
      <c r="C6932" t="inlineStr">
        <is>
          <t>MULBERRY SILK WASTE</t>
        </is>
      </c>
      <c r="D6932" t="inlineStr">
        <is>
          <t>289b0eac-d285-4497-81c4-4d0f815dfd59</t>
        </is>
      </c>
      <c r="E6932" t="inlineStr">
        <is>
          <t>bf0148ca-e69d-40e9-9752-9d60c098e5c9</t>
        </is>
      </c>
      <c r="F6932" t="n">
        <v>73</v>
      </c>
    </row>
    <row r="6933">
      <c r="A6933" t="inlineStr">
        <is>
          <t>075bc6d6-06c8-43a2-8146-0ca4edb15a76</t>
        </is>
      </c>
      <c r="B6933" t="inlineStr">
        <is>
          <t>50030020</t>
        </is>
      </c>
      <c r="C6933" t="inlineStr">
        <is>
          <t>TUSSAR SILK WASTE</t>
        </is>
      </c>
      <c r="D6933" t="inlineStr">
        <is>
          <t>289b0eac-d285-4497-81c4-4d0f815dfd59</t>
        </is>
      </c>
      <c r="E6933" t="inlineStr">
        <is>
          <t>bf0148ca-e69d-40e9-9752-9d60c098e5c9</t>
        </is>
      </c>
      <c r="F6933" t="n">
        <v>73</v>
      </c>
    </row>
    <row r="6934">
      <c r="A6934" t="inlineStr">
        <is>
          <t>f6c598f3-d81a-49b9-8e4f-5c153f1b9687</t>
        </is>
      </c>
      <c r="B6934" t="inlineStr">
        <is>
          <t>50030030</t>
        </is>
      </c>
      <c r="C6934" t="inlineStr">
        <is>
          <t>ERI WASTE</t>
        </is>
      </c>
      <c r="D6934" t="inlineStr">
        <is>
          <t>289b0eac-d285-4497-81c4-4d0f815dfd59</t>
        </is>
      </c>
      <c r="E6934" t="inlineStr">
        <is>
          <t>bf0148ca-e69d-40e9-9752-9d60c098e5c9</t>
        </is>
      </c>
      <c r="F6934" t="n">
        <v>73</v>
      </c>
    </row>
    <row r="6935">
      <c r="A6935" t="inlineStr">
        <is>
          <t>e36dd52c-79f2-4540-8451-2ab6494fdc31</t>
        </is>
      </c>
      <c r="B6935" t="inlineStr">
        <is>
          <t>50030040</t>
        </is>
      </c>
      <c r="C6935" t="inlineStr">
        <is>
          <t>MUNGA WASTE</t>
        </is>
      </c>
      <c r="D6935" t="inlineStr">
        <is>
          <t>289b0eac-d285-4497-81c4-4d0f815dfd59</t>
        </is>
      </c>
      <c r="E6935" t="inlineStr">
        <is>
          <t>bf0148ca-e69d-40e9-9752-9d60c098e5c9</t>
        </is>
      </c>
      <c r="F6935" t="n">
        <v>73</v>
      </c>
    </row>
    <row r="6936">
      <c r="A6936" t="inlineStr">
        <is>
          <t>ef504bb3-2bef-4f5e-95f0-0ed3e88c33fc</t>
        </is>
      </c>
      <c r="B6936" t="inlineStr">
        <is>
          <t>50030090</t>
        </is>
      </c>
      <c r="C6936" t="inlineStr">
        <is>
          <t>OTHER</t>
        </is>
      </c>
      <c r="D6936" t="inlineStr">
        <is>
          <t>289b0eac-d285-4497-81c4-4d0f815dfd59</t>
        </is>
      </c>
      <c r="E6936" t="inlineStr">
        <is>
          <t>bf0148ca-e69d-40e9-9752-9d60c098e5c9</t>
        </is>
      </c>
      <c r="F6936" t="n">
        <v>73</v>
      </c>
    </row>
    <row r="6937">
      <c r="A6937" t="inlineStr">
        <is>
          <t>bcf58413-2544-478b-a021-ca89f6c7e63f</t>
        </is>
      </c>
      <c r="B6937" t="inlineStr">
        <is>
          <t>50031010</t>
        </is>
      </c>
      <c r="C6937" t="inlineStr">
        <is>
          <t>SILK WASTE (INCLUDING COCOONS UNSUITABLE FOR REELING, YARN WASTE AND GARNETTED STOCK) NOT CARDED OR COMBED MULBERRY SILK WASTE</t>
        </is>
      </c>
      <c r="D6937" t="inlineStr">
        <is>
          <t>289b0eac-d285-4497-81c4-4d0f815dfd59</t>
        </is>
      </c>
      <c r="E6937" t="inlineStr">
        <is>
          <t>bf0148ca-e69d-40e9-9752-9d60c098e5c9</t>
        </is>
      </c>
      <c r="F6937" t="n">
        <v>73</v>
      </c>
    </row>
    <row r="6938">
      <c r="A6938" t="inlineStr">
        <is>
          <t>6bbd1a47-aaae-463f-a6de-4fa824cc0fda</t>
        </is>
      </c>
      <c r="B6938" t="inlineStr">
        <is>
          <t>50031020</t>
        </is>
      </c>
      <c r="C6938" t="inlineStr">
        <is>
          <t>SILK WASTE (INCLUDING COCOONS UNSUITABLE FOR REELING, YARN WASTE AND GARNETTED STOCK) NOT CARDED OR COMBED TUSSAR WASTE</t>
        </is>
      </c>
      <c r="D6938" t="inlineStr">
        <is>
          <t>289b0eac-d285-4497-81c4-4d0f815dfd59</t>
        </is>
      </c>
      <c r="E6938" t="inlineStr">
        <is>
          <t>bf0148ca-e69d-40e9-9752-9d60c098e5c9</t>
        </is>
      </c>
      <c r="F6938" t="n">
        <v>73</v>
      </c>
    </row>
    <row r="6939">
      <c r="A6939" t="inlineStr">
        <is>
          <t>c82f4775-42e7-4a80-9860-0cbe83d5d8ad</t>
        </is>
      </c>
      <c r="B6939" t="inlineStr">
        <is>
          <t>50031090</t>
        </is>
      </c>
      <c r="C6939" t="inlineStr">
        <is>
          <t>SILK WASTE (INCLUDING COCOONS UNSUITABLE FOR REELING, YARN WASTE AND GARNETTED STOCK) NOT CARDED OR COMBED OTHER</t>
        </is>
      </c>
      <c r="D6939" t="inlineStr">
        <is>
          <t>289b0eac-d285-4497-81c4-4d0f815dfd59</t>
        </is>
      </c>
      <c r="E6939" t="inlineStr">
        <is>
          <t>bf0148ca-e69d-40e9-9752-9d60c098e5c9</t>
        </is>
      </c>
      <c r="F6939" t="n">
        <v>73</v>
      </c>
    </row>
    <row r="6940">
      <c r="A6940" t="inlineStr">
        <is>
          <t>ae82ed55-2f98-46e7-bea6-70a747c19e4b</t>
        </is>
      </c>
      <c r="B6940" t="inlineStr">
        <is>
          <t>50039010</t>
        </is>
      </c>
      <c r="C6940" t="inlineStr">
        <is>
          <t>SILK WASTE (INCLUDING COCOONS UNSUITABLE FOR REELING, YARN WASTE AND GARNETTED STOCK) - OTHER : MULBERRY SILK WASTE</t>
        </is>
      </c>
      <c r="D6940" t="inlineStr">
        <is>
          <t>289b0eac-d285-4497-81c4-4d0f815dfd59</t>
        </is>
      </c>
      <c r="E6940" t="inlineStr">
        <is>
          <t>bf0148ca-e69d-40e9-9752-9d60c098e5c9</t>
        </is>
      </c>
      <c r="F6940" t="n">
        <v>73</v>
      </c>
    </row>
    <row r="6941">
      <c r="A6941" t="inlineStr">
        <is>
          <t>131b3c25-a03c-4a95-a2fd-a7d7f64a52b1</t>
        </is>
      </c>
      <c r="B6941" t="inlineStr">
        <is>
          <t>50039020</t>
        </is>
      </c>
      <c r="C6941" t="inlineStr">
        <is>
          <t>SILK WASTE (INCLUDING COCOONS UNSUITABLE FOR REELING, YARN WASTE AND GARNETTED STOCK) - OTHER : TUSSAR WASTE</t>
        </is>
      </c>
      <c r="D6941" t="inlineStr">
        <is>
          <t>289b0eac-d285-4497-81c4-4d0f815dfd59</t>
        </is>
      </c>
      <c r="E6941" t="inlineStr">
        <is>
          <t>bf0148ca-e69d-40e9-9752-9d60c098e5c9</t>
        </is>
      </c>
      <c r="F6941" t="n">
        <v>73</v>
      </c>
    </row>
    <row r="6942">
      <c r="A6942" t="inlineStr">
        <is>
          <t>a4da6fe3-b57e-4393-bb41-36f439ac9918</t>
        </is>
      </c>
      <c r="B6942" t="inlineStr">
        <is>
          <t>50039030</t>
        </is>
      </c>
      <c r="C6942" t="inlineStr">
        <is>
          <t>SILK WASTE (INCLUDING COCOONS UNSUITABLE FOR REELING, YARN WASTE AND GARNETTED STOCK) - OTHER : ERI WASTE</t>
        </is>
      </c>
      <c r="D6942" t="inlineStr">
        <is>
          <t>289b0eac-d285-4497-81c4-4d0f815dfd59</t>
        </is>
      </c>
      <c r="E6942" t="inlineStr">
        <is>
          <t>bf0148ca-e69d-40e9-9752-9d60c098e5c9</t>
        </is>
      </c>
      <c r="F6942" t="n">
        <v>73</v>
      </c>
    </row>
    <row r="6943">
      <c r="A6943" t="inlineStr">
        <is>
          <t>6af8476a-a3d7-483e-bdd9-4f0793f9628b</t>
        </is>
      </c>
      <c r="B6943" t="inlineStr">
        <is>
          <t>50039040</t>
        </is>
      </c>
      <c r="C6943" t="inlineStr">
        <is>
          <t>SILK WASTE (INCLUDING COCOONS UNSUITABLE FOR REELING, YARN WASTE AND GARNETTED STOCK) - OTHER : MUNGA WASTE</t>
        </is>
      </c>
      <c r="D6943" t="inlineStr">
        <is>
          <t>289b0eac-d285-4497-81c4-4d0f815dfd59</t>
        </is>
      </c>
      <c r="E6943" t="inlineStr">
        <is>
          <t>bf0148ca-e69d-40e9-9752-9d60c098e5c9</t>
        </is>
      </c>
      <c r="F6943" t="n">
        <v>73</v>
      </c>
    </row>
    <row r="6944">
      <c r="A6944" t="inlineStr">
        <is>
          <t>acf7e06d-44a6-47bb-8d1d-86d6521362f8</t>
        </is>
      </c>
      <c r="B6944" t="inlineStr">
        <is>
          <t>50039090</t>
        </is>
      </c>
      <c r="C6944" t="inlineStr">
        <is>
          <t>SILK WASTE (INCLUDING COCOONS UNSUITABLE FOR REELING, YARN WASTE AND GARNETTED STOCK) - OTHER : OTHER</t>
        </is>
      </c>
      <c r="D6944" t="inlineStr">
        <is>
          <t>289b0eac-d285-4497-81c4-4d0f815dfd59</t>
        </is>
      </c>
      <c r="E6944" t="inlineStr">
        <is>
          <t>bf0148ca-e69d-40e9-9752-9d60c098e5c9</t>
        </is>
      </c>
      <c r="F6944" t="n">
        <v>73</v>
      </c>
    </row>
    <row r="6945">
      <c r="A6945" t="inlineStr">
        <is>
          <t>63edc2b6-d7bb-413d-af28-a79ded00f2ea</t>
        </is>
      </c>
      <c r="B6945" t="inlineStr">
        <is>
          <t>50040010</t>
        </is>
      </c>
      <c r="C6945" t="inlineStr">
        <is>
          <t>100% MULBERRY DUPION SILK YARN</t>
        </is>
      </c>
      <c r="D6945" t="inlineStr">
        <is>
          <t>289b0eac-d285-4497-81c4-4d0f815dfd59</t>
        </is>
      </c>
      <c r="E6945" t="inlineStr">
        <is>
          <t>465e02bb-be83-4a49-8c78-602fea93d51c</t>
        </is>
      </c>
      <c r="F6945" t="n">
        <v>73</v>
      </c>
    </row>
    <row r="6946">
      <c r="A6946" t="inlineStr">
        <is>
          <t>ce19d940-c920-467e-b309-55ed462e0d6b</t>
        </is>
      </c>
      <c r="B6946" t="inlineStr">
        <is>
          <t>50040090</t>
        </is>
      </c>
      <c r="C6946" t="inlineStr">
        <is>
          <t>OTHER</t>
        </is>
      </c>
      <c r="D6946" t="inlineStr">
        <is>
          <t>289b0eac-d285-4497-81c4-4d0f815dfd59</t>
        </is>
      </c>
      <c r="E6946" t="inlineStr">
        <is>
          <t>465e02bb-be83-4a49-8c78-602fea93d51c</t>
        </is>
      </c>
      <c r="F6946" t="n">
        <v>73</v>
      </c>
    </row>
    <row r="6947">
      <c r="A6947" t="inlineStr">
        <is>
          <t>39e679c1-df70-4853-b359-95df41967afd</t>
        </is>
      </c>
      <c r="B6947" t="inlineStr">
        <is>
          <t>50050011</t>
        </is>
      </c>
      <c r="C6947" t="inlineStr">
        <is>
          <t>OTHER THAN NOIL SILK</t>
        </is>
      </c>
      <c r="D6947" t="inlineStr">
        <is>
          <t>289b0eac-d285-4497-81c4-4d0f815dfd59</t>
        </is>
      </c>
      <c r="E6947" t="inlineStr">
        <is>
          <t>748f3b56-bb50-406d-b833-1f4782c5c215</t>
        </is>
      </c>
      <c r="F6947" t="n">
        <v>73</v>
      </c>
    </row>
    <row r="6948">
      <c r="A6948" t="inlineStr">
        <is>
          <t>3c1e24e4-d972-4d49-8f6b-87117f2650da</t>
        </is>
      </c>
      <c r="B6948" t="inlineStr">
        <is>
          <t>50050012</t>
        </is>
      </c>
      <c r="C6948" t="inlineStr">
        <is>
          <t>FROM NOIL SILK</t>
        </is>
      </c>
      <c r="D6948" t="inlineStr">
        <is>
          <t>289b0eac-d285-4497-81c4-4d0f815dfd59</t>
        </is>
      </c>
      <c r="E6948" t="inlineStr">
        <is>
          <t>748f3b56-bb50-406d-b833-1f4782c5c215</t>
        </is>
      </c>
      <c r="F6948" t="n">
        <v>73</v>
      </c>
    </row>
    <row r="6949">
      <c r="A6949" t="inlineStr">
        <is>
          <t>9c64b1af-f30b-440d-83fc-83fa764f282d</t>
        </is>
      </c>
      <c r="B6949" t="inlineStr">
        <is>
          <t>50050021</t>
        </is>
      </c>
      <c r="C6949" t="inlineStr">
        <is>
          <t>OTHER THAN NOIL SILK</t>
        </is>
      </c>
      <c r="D6949" t="inlineStr">
        <is>
          <t>289b0eac-d285-4497-81c4-4d0f815dfd59</t>
        </is>
      </c>
      <c r="E6949" t="inlineStr">
        <is>
          <t>748f3b56-bb50-406d-b833-1f4782c5c215</t>
        </is>
      </c>
      <c r="F6949" t="n">
        <v>73</v>
      </c>
    </row>
    <row r="6950">
      <c r="A6950" t="inlineStr">
        <is>
          <t>be173e15-85df-4c9a-bd36-a17fe9e69490</t>
        </is>
      </c>
      <c r="B6950" t="inlineStr">
        <is>
          <t>50050022</t>
        </is>
      </c>
      <c r="C6950" t="inlineStr">
        <is>
          <t>FROM NOIL SILK</t>
        </is>
      </c>
      <c r="D6950" t="inlineStr">
        <is>
          <t>289b0eac-d285-4497-81c4-4d0f815dfd59</t>
        </is>
      </c>
      <c r="E6950" t="inlineStr">
        <is>
          <t>748f3b56-bb50-406d-b833-1f4782c5c215</t>
        </is>
      </c>
      <c r="F6950" t="n">
        <v>73</v>
      </c>
    </row>
    <row r="6951">
      <c r="A6951" t="inlineStr">
        <is>
          <t>ccca7c59-927d-42dd-b2bb-5465496fde93</t>
        </is>
      </c>
      <c r="B6951" t="inlineStr">
        <is>
          <t>50060011</t>
        </is>
      </c>
      <c r="C6951" t="inlineStr">
        <is>
          <t>SILK EMBROIDERY THREAD</t>
        </is>
      </c>
      <c r="D6951" t="inlineStr">
        <is>
          <t>289b0eac-d285-4497-81c4-4d0f815dfd59</t>
        </is>
      </c>
      <c r="E6951" t="inlineStr">
        <is>
          <t>a126179b-1779-4642-8367-32b5dcfe650e</t>
        </is>
      </c>
      <c r="F6951" t="n">
        <v>73</v>
      </c>
    </row>
    <row r="6952">
      <c r="A6952" t="inlineStr">
        <is>
          <t>19a3ccb0-41a5-401f-98f5-482fa6035363</t>
        </is>
      </c>
      <c r="B6952" t="inlineStr">
        <is>
          <t>50060019</t>
        </is>
      </c>
      <c r="C6952" t="inlineStr">
        <is>
          <t>OTHER</t>
        </is>
      </c>
      <c r="D6952" t="inlineStr">
        <is>
          <t>289b0eac-d285-4497-81c4-4d0f815dfd59</t>
        </is>
      </c>
      <c r="E6952" t="inlineStr">
        <is>
          <t>a126179b-1779-4642-8367-32b5dcfe650e</t>
        </is>
      </c>
      <c r="F6952" t="n">
        <v>73</v>
      </c>
    </row>
    <row r="6953">
      <c r="A6953" t="inlineStr">
        <is>
          <t>43e4e176-9a07-4f97-9ad3-cd7fd0736ae4</t>
        </is>
      </c>
      <c r="B6953" t="inlineStr">
        <is>
          <t>50060021</t>
        </is>
      </c>
      <c r="C6953" t="inlineStr">
        <is>
          <t>SILK EMBROIDERY THREAD</t>
        </is>
      </c>
      <c r="D6953" t="inlineStr">
        <is>
          <t>289b0eac-d285-4497-81c4-4d0f815dfd59</t>
        </is>
      </c>
      <c r="E6953" t="inlineStr">
        <is>
          <t>a126179b-1779-4642-8367-32b5dcfe650e</t>
        </is>
      </c>
      <c r="F6953" t="n">
        <v>73</v>
      </c>
    </row>
    <row r="6954">
      <c r="A6954" t="inlineStr">
        <is>
          <t>c6a63682-a244-45a2-a96e-49f0a6b6633b</t>
        </is>
      </c>
      <c r="B6954" t="inlineStr">
        <is>
          <t>50060029</t>
        </is>
      </c>
      <c r="C6954" t="inlineStr">
        <is>
          <t>OTHER</t>
        </is>
      </c>
      <c r="D6954" t="inlineStr">
        <is>
          <t>289b0eac-d285-4497-81c4-4d0f815dfd59</t>
        </is>
      </c>
      <c r="E6954" t="inlineStr">
        <is>
          <t>a126179b-1779-4642-8367-32b5dcfe650e</t>
        </is>
      </c>
      <c r="F6954" t="n">
        <v>73</v>
      </c>
    </row>
    <row r="6955">
      <c r="A6955" t="inlineStr">
        <is>
          <t>5838f8af-6371-432f-ba56-fa1843ca875c</t>
        </is>
      </c>
      <c r="B6955" t="inlineStr">
        <is>
          <t>50060031</t>
        </is>
      </c>
      <c r="C6955" t="inlineStr">
        <is>
          <t>SPUN FROM SILK WASTE OTHER THAN NOIL SILK</t>
        </is>
      </c>
      <c r="D6955" t="inlineStr">
        <is>
          <t>289b0eac-d285-4497-81c4-4d0f815dfd59</t>
        </is>
      </c>
      <c r="E6955" t="inlineStr">
        <is>
          <t>a126179b-1779-4642-8367-32b5dcfe650e</t>
        </is>
      </c>
      <c r="F6955" t="n">
        <v>73</v>
      </c>
    </row>
    <row r="6956">
      <c r="A6956" t="inlineStr">
        <is>
          <t>343b75b6-63a2-413a-a0ff-a574b8647097</t>
        </is>
      </c>
      <c r="B6956" t="inlineStr">
        <is>
          <t>50060032</t>
        </is>
      </c>
      <c r="C6956" t="inlineStr">
        <is>
          <t>YARN SPUN FROM NOIL SILK</t>
        </is>
      </c>
      <c r="D6956" t="inlineStr">
        <is>
          <t>289b0eac-d285-4497-81c4-4d0f815dfd59</t>
        </is>
      </c>
      <c r="E6956" t="inlineStr">
        <is>
          <t>a126179b-1779-4642-8367-32b5dcfe650e</t>
        </is>
      </c>
      <c r="F6956" t="n">
        <v>73</v>
      </c>
    </row>
    <row r="6957">
      <c r="A6957" t="inlineStr">
        <is>
          <t>c26df7a4-0a2e-4863-b3d9-5b9f2f932552</t>
        </is>
      </c>
      <c r="B6957" t="inlineStr">
        <is>
          <t>50060033</t>
        </is>
      </c>
      <c r="C6957" t="inlineStr">
        <is>
          <t>SILK EMBROIDERY THREAD</t>
        </is>
      </c>
      <c r="D6957" t="inlineStr">
        <is>
          <t>289b0eac-d285-4497-81c4-4d0f815dfd59</t>
        </is>
      </c>
      <c r="E6957" t="inlineStr">
        <is>
          <t>a126179b-1779-4642-8367-32b5dcfe650e</t>
        </is>
      </c>
      <c r="F6957" t="n">
        <v>73</v>
      </c>
    </row>
    <row r="6958">
      <c r="A6958" t="inlineStr">
        <is>
          <t>3904e295-cf63-4da4-ae00-0036af8f91fb</t>
        </is>
      </c>
      <c r="B6958" t="inlineStr">
        <is>
          <t>50060039</t>
        </is>
      </c>
      <c r="C6958" t="inlineStr">
        <is>
          <t>OTHER</t>
        </is>
      </c>
      <c r="D6958" t="inlineStr">
        <is>
          <t>289b0eac-d285-4497-81c4-4d0f815dfd59</t>
        </is>
      </c>
      <c r="E6958" t="inlineStr">
        <is>
          <t>a126179b-1779-4642-8367-32b5dcfe650e</t>
        </is>
      </c>
      <c r="F6958" t="n">
        <v>73</v>
      </c>
    </row>
    <row r="6959">
      <c r="A6959" t="inlineStr">
        <is>
          <t>fdf8f867-3053-4dd0-a601-f26fd38e206b</t>
        </is>
      </c>
      <c r="B6959" t="inlineStr">
        <is>
          <t>50060090</t>
        </is>
      </c>
      <c r="C6959" t="inlineStr">
        <is>
          <t>OTHER</t>
        </is>
      </c>
      <c r="D6959" t="inlineStr">
        <is>
          <t>289b0eac-d285-4497-81c4-4d0f815dfd59</t>
        </is>
      </c>
      <c r="E6959" t="inlineStr">
        <is>
          <t>a126179b-1779-4642-8367-32b5dcfe650e</t>
        </is>
      </c>
      <c r="F6959" t="n">
        <v>73</v>
      </c>
    </row>
    <row r="6960">
      <c r="A6960" t="inlineStr">
        <is>
          <t>04117b3a-a233-4d6c-9c2b-a8c3c8ba7bb5</t>
        </is>
      </c>
      <c r="B6960" t="inlineStr">
        <is>
          <t>50071000</t>
        </is>
      </c>
      <c r="C6960" t="inlineStr">
        <is>
          <t>FABRICS OF NOIL SILK</t>
        </is>
      </c>
      <c r="D6960" t="inlineStr">
        <is>
          <t>289b0eac-d285-4497-81c4-4d0f815dfd59</t>
        </is>
      </c>
      <c r="E6960" t="inlineStr">
        <is>
          <t>b75a7c3d-9f47-4357-9afd-482eb8f64b75</t>
        </is>
      </c>
      <c r="F6960" t="n">
        <v>73</v>
      </c>
    </row>
    <row r="6961">
      <c r="A6961" t="inlineStr">
        <is>
          <t>a512b548-87c8-4206-9ad6-347ca8acfb25</t>
        </is>
      </c>
      <c r="B6961" t="inlineStr">
        <is>
          <t>50072010</t>
        </is>
      </c>
      <c r="C6961" t="inlineStr">
        <is>
          <t>SAREES</t>
        </is>
      </c>
      <c r="D6961" t="inlineStr">
        <is>
          <t>289b0eac-d285-4497-81c4-4d0f815dfd59</t>
        </is>
      </c>
      <c r="E6961" t="inlineStr">
        <is>
          <t>b75a7c3d-9f47-4357-9afd-482eb8f64b75</t>
        </is>
      </c>
      <c r="F6961" t="n">
        <v>73</v>
      </c>
    </row>
    <row r="6962">
      <c r="A6962" t="inlineStr">
        <is>
          <t>2e9c1cfe-ce40-4f0d-899f-64c7fc8be1ee</t>
        </is>
      </c>
      <c r="B6962" t="inlineStr">
        <is>
          <t>50072090</t>
        </is>
      </c>
      <c r="C6962" t="inlineStr">
        <is>
          <t>OTHER</t>
        </is>
      </c>
      <c r="D6962" t="inlineStr">
        <is>
          <t>289b0eac-d285-4497-81c4-4d0f815dfd59</t>
        </is>
      </c>
      <c r="E6962" t="inlineStr">
        <is>
          <t>b75a7c3d-9f47-4357-9afd-482eb8f64b75</t>
        </is>
      </c>
      <c r="F6962" t="n">
        <v>73</v>
      </c>
    </row>
    <row r="6963">
      <c r="A6963" t="inlineStr">
        <is>
          <t>6a4363aa-d993-498a-8a17-23b7ee0bc7a0</t>
        </is>
      </c>
      <c r="B6963" t="inlineStr">
        <is>
          <t>50079010</t>
        </is>
      </c>
      <c r="C6963" t="inlineStr">
        <is>
          <t>OF HANDLOOM WOVEN</t>
        </is>
      </c>
      <c r="D6963" t="inlineStr">
        <is>
          <t>289b0eac-d285-4497-81c4-4d0f815dfd59</t>
        </is>
      </c>
      <c r="E6963" t="inlineStr">
        <is>
          <t>b75a7c3d-9f47-4357-9afd-482eb8f64b75</t>
        </is>
      </c>
      <c r="F6963" t="n">
        <v>73</v>
      </c>
    </row>
    <row r="6964">
      <c r="A6964" t="inlineStr">
        <is>
          <t>b51059a6-67d0-4c09-986d-30f48b74a8e2</t>
        </is>
      </c>
      <c r="B6964" t="inlineStr">
        <is>
          <t>50079090</t>
        </is>
      </c>
      <c r="C6964" t="inlineStr">
        <is>
          <t>OTHER FABRICS</t>
        </is>
      </c>
      <c r="D6964" t="inlineStr">
        <is>
          <t>289b0eac-d285-4497-81c4-4d0f815dfd59</t>
        </is>
      </c>
      <c r="E6964" t="inlineStr">
        <is>
          <t>b75a7c3d-9f47-4357-9afd-482eb8f64b75</t>
        </is>
      </c>
      <c r="F6964" t="n">
        <v>73</v>
      </c>
    </row>
    <row r="6965">
      <c r="A6965" t="inlineStr">
        <is>
          <t>f22740ba-bde5-489a-b614-9d105b14a445</t>
        </is>
      </c>
      <c r="B6965" t="inlineStr">
        <is>
          <t>51011100</t>
        </is>
      </c>
      <c r="C6965" t="inlineStr">
        <is>
          <t>SHORN WOOL</t>
        </is>
      </c>
      <c r="D6965" t="inlineStr">
        <is>
          <t>2ac87c90-10d5-4826-8cbe-d93ed4ae6fb5</t>
        </is>
      </c>
      <c r="E6965" t="inlineStr">
        <is>
          <t>9ff27695-a9fd-45c3-bca4-dc4081340731</t>
        </is>
      </c>
      <c r="F6965" t="n">
        <v>73</v>
      </c>
    </row>
    <row r="6966">
      <c r="A6966" t="inlineStr">
        <is>
          <t>d985fd17-45dd-43eb-a323-f0777d20df1a</t>
        </is>
      </c>
      <c r="B6966" t="inlineStr">
        <is>
          <t>51011900</t>
        </is>
      </c>
      <c r="C6966" t="inlineStr">
        <is>
          <t>OTHER</t>
        </is>
      </c>
      <c r="D6966" t="inlineStr">
        <is>
          <t>2ac87c90-10d5-4826-8cbe-d93ed4ae6fb5</t>
        </is>
      </c>
      <c r="E6966" t="inlineStr">
        <is>
          <t>9ff27695-a9fd-45c3-bca4-dc4081340731</t>
        </is>
      </c>
      <c r="F6966" t="n">
        <v>73</v>
      </c>
    </row>
    <row r="6967">
      <c r="A6967" t="inlineStr">
        <is>
          <t>417608d1-007b-462d-88f0-ac77b21d6572</t>
        </is>
      </c>
      <c r="B6967" t="inlineStr">
        <is>
          <t>51012100</t>
        </is>
      </c>
      <c r="C6967" t="inlineStr">
        <is>
          <t>SHORN WOOL</t>
        </is>
      </c>
      <c r="D6967" t="inlineStr">
        <is>
          <t>2ac87c90-10d5-4826-8cbe-d93ed4ae6fb5</t>
        </is>
      </c>
      <c r="E6967" t="inlineStr">
        <is>
          <t>9ff27695-a9fd-45c3-bca4-dc4081340731</t>
        </is>
      </c>
      <c r="F6967" t="n">
        <v>73</v>
      </c>
    </row>
    <row r="6968">
      <c r="A6968" t="inlineStr">
        <is>
          <t>04dfe399-2897-4310-921e-2d35926b2b9c</t>
        </is>
      </c>
      <c r="B6968" t="inlineStr">
        <is>
          <t>51012900</t>
        </is>
      </c>
      <c r="C6968" t="inlineStr">
        <is>
          <t>OTHER</t>
        </is>
      </c>
      <c r="D6968" t="inlineStr">
        <is>
          <t>2ac87c90-10d5-4826-8cbe-d93ed4ae6fb5</t>
        </is>
      </c>
      <c r="E6968" t="inlineStr">
        <is>
          <t>9ff27695-a9fd-45c3-bca4-dc4081340731</t>
        </is>
      </c>
      <c r="F6968" t="n">
        <v>73</v>
      </c>
    </row>
    <row r="6969">
      <c r="A6969" t="inlineStr">
        <is>
          <t>43aaa018-7d75-4122-9651-38da938fc3ec</t>
        </is>
      </c>
      <c r="B6969" t="inlineStr">
        <is>
          <t>51013000</t>
        </is>
      </c>
      <c r="C6969" t="inlineStr">
        <is>
          <t>CARBONISED</t>
        </is>
      </c>
      <c r="D6969" t="inlineStr">
        <is>
          <t>2ac87c90-10d5-4826-8cbe-d93ed4ae6fb5</t>
        </is>
      </c>
      <c r="E6969" t="inlineStr">
        <is>
          <t>9ff27695-a9fd-45c3-bca4-dc4081340731</t>
        </is>
      </c>
      <c r="F6969" t="n">
        <v>73</v>
      </c>
    </row>
    <row r="6970">
      <c r="A6970" t="inlineStr">
        <is>
          <t>764b62df-3852-4a21-9cff-5af9a84014b4</t>
        </is>
      </c>
      <c r="B6970" t="inlineStr">
        <is>
          <t>51021110</t>
        </is>
      </c>
      <c r="C6970" t="inlineStr">
        <is>
          <t>MARINE ANGORA</t>
        </is>
      </c>
      <c r="D6970" t="inlineStr">
        <is>
          <t>2ac87c90-10d5-4826-8cbe-d93ed4ae6fb5</t>
        </is>
      </c>
      <c r="E6970" t="inlineStr">
        <is>
          <t>0360e623-0178-41c6-ac7f-8b1c01317a8d</t>
        </is>
      </c>
      <c r="F6970" t="n">
        <v>73</v>
      </c>
    </row>
    <row r="6971">
      <c r="A6971" t="inlineStr">
        <is>
          <t>353089d3-4b41-4674-8ce4-61a030d872d9</t>
        </is>
      </c>
      <c r="B6971" t="inlineStr">
        <is>
          <t>51021190</t>
        </is>
      </c>
      <c r="C6971" t="inlineStr">
        <is>
          <t>OTHER</t>
        </is>
      </c>
      <c r="D6971" t="inlineStr">
        <is>
          <t>2ac87c90-10d5-4826-8cbe-d93ed4ae6fb5</t>
        </is>
      </c>
      <c r="E6971" t="inlineStr">
        <is>
          <t>0360e623-0178-41c6-ac7f-8b1c01317a8d</t>
        </is>
      </c>
      <c r="F6971" t="n">
        <v>73</v>
      </c>
    </row>
    <row r="6972">
      <c r="A6972" t="inlineStr">
        <is>
          <t>fa1da00a-d82d-44ac-b949-7a0854d7afaa</t>
        </is>
      </c>
      <c r="B6972" t="inlineStr">
        <is>
          <t>51021910</t>
        </is>
      </c>
      <c r="C6972" t="inlineStr">
        <is>
          <t>MARINE ANGORA</t>
        </is>
      </c>
      <c r="D6972" t="inlineStr">
        <is>
          <t>2ac87c90-10d5-4826-8cbe-d93ed4ae6fb5</t>
        </is>
      </c>
      <c r="E6972" t="inlineStr">
        <is>
          <t>0360e623-0178-41c6-ac7f-8b1c01317a8d</t>
        </is>
      </c>
      <c r="F6972" t="n">
        <v>73</v>
      </c>
    </row>
    <row r="6973">
      <c r="A6973" t="inlineStr">
        <is>
          <t>ac51846d-6e0f-4574-be2e-eb32387476d4</t>
        </is>
      </c>
      <c r="B6973" t="inlineStr">
        <is>
          <t>51021990</t>
        </is>
      </c>
      <c r="C6973" t="inlineStr">
        <is>
          <t>OTHER</t>
        </is>
      </c>
      <c r="D6973" t="inlineStr">
        <is>
          <t>2ac87c90-10d5-4826-8cbe-d93ed4ae6fb5</t>
        </is>
      </c>
      <c r="E6973" t="inlineStr">
        <is>
          <t>0360e623-0178-41c6-ac7f-8b1c01317a8d</t>
        </is>
      </c>
      <c r="F6973" t="n">
        <v>73</v>
      </c>
    </row>
    <row r="6974">
      <c r="A6974" t="inlineStr">
        <is>
          <t>a658cff2-d21d-4598-877a-badca32da7f9</t>
        </is>
      </c>
      <c r="B6974" t="inlineStr">
        <is>
          <t>51022010</t>
        </is>
      </c>
      <c r="C6974" t="inlineStr">
        <is>
          <t>GOAT HAIR (OTHER THAN ANGORA)</t>
        </is>
      </c>
      <c r="D6974" t="inlineStr">
        <is>
          <t>2ac87c90-10d5-4826-8cbe-d93ed4ae6fb5</t>
        </is>
      </c>
      <c r="E6974" t="inlineStr">
        <is>
          <t>0360e623-0178-41c6-ac7f-8b1c01317a8d</t>
        </is>
      </c>
      <c r="F6974" t="n">
        <v>73</v>
      </c>
    </row>
    <row r="6975">
      <c r="A6975" t="inlineStr">
        <is>
          <t>b2b8479e-d620-413c-a64c-fbe24a173ab8</t>
        </is>
      </c>
      <c r="B6975" t="inlineStr">
        <is>
          <t>51022090</t>
        </is>
      </c>
      <c r="C6975" t="inlineStr">
        <is>
          <t>OTHER (EXCLUDING PIG AND BOAR BRISTLES)</t>
        </is>
      </c>
      <c r="D6975" t="inlineStr">
        <is>
          <t>2ac87c90-10d5-4826-8cbe-d93ed4ae6fb5</t>
        </is>
      </c>
      <c r="E6975" t="inlineStr">
        <is>
          <t>0360e623-0178-41c6-ac7f-8b1c01317a8d</t>
        </is>
      </c>
      <c r="F6975" t="n">
        <v>73</v>
      </c>
    </row>
    <row r="6976">
      <c r="A6976" t="inlineStr">
        <is>
          <t>9ed29787-fe38-4364-8f98-ca581dc367f6</t>
        </is>
      </c>
      <c r="B6976" t="inlineStr">
        <is>
          <t>51031010</t>
        </is>
      </c>
      <c r="C6976" t="inlineStr">
        <is>
          <t>NOILS OF WOOL</t>
        </is>
      </c>
      <c r="D6976" t="inlineStr">
        <is>
          <t>2ac87c90-10d5-4826-8cbe-d93ed4ae6fb5</t>
        </is>
      </c>
      <c r="E6976" t="inlineStr">
        <is>
          <t>f425832d-1d0d-4a57-a7ec-c058e7b241da</t>
        </is>
      </c>
      <c r="F6976" t="n">
        <v>73</v>
      </c>
    </row>
    <row r="6977">
      <c r="A6977" t="inlineStr">
        <is>
          <t>e437c35f-1dc5-47a9-8515-d06db7f34ad0</t>
        </is>
      </c>
      <c r="B6977" t="inlineStr">
        <is>
          <t>51031090</t>
        </is>
      </c>
      <c r="C6977" t="inlineStr">
        <is>
          <t>OTHER</t>
        </is>
      </c>
      <c r="D6977" t="inlineStr">
        <is>
          <t>2ac87c90-10d5-4826-8cbe-d93ed4ae6fb5</t>
        </is>
      </c>
      <c r="E6977" t="inlineStr">
        <is>
          <t>f425832d-1d0d-4a57-a7ec-c058e7b241da</t>
        </is>
      </c>
      <c r="F6977" t="n">
        <v>73</v>
      </c>
    </row>
    <row r="6978">
      <c r="A6978" t="inlineStr">
        <is>
          <t>87b69138-d36a-4692-b015-ddd865be360a</t>
        </is>
      </c>
      <c r="B6978" t="inlineStr">
        <is>
          <t>51032010</t>
        </is>
      </c>
      <c r="C6978" t="inlineStr">
        <is>
          <t>WASTE OF SHEEPS AND LAMBS WOOL</t>
        </is>
      </c>
      <c r="D6978" t="inlineStr">
        <is>
          <t>2ac87c90-10d5-4826-8cbe-d93ed4ae6fb5</t>
        </is>
      </c>
      <c r="E6978" t="inlineStr">
        <is>
          <t>f425832d-1d0d-4a57-a7ec-c058e7b241da</t>
        </is>
      </c>
      <c r="F6978" t="n">
        <v>73</v>
      </c>
    </row>
    <row r="6979">
      <c r="A6979" t="inlineStr">
        <is>
          <t>eb4943a6-ff3c-44c5-9fee-e1d0a362c74e</t>
        </is>
      </c>
      <c r="B6979" t="inlineStr">
        <is>
          <t>51032020</t>
        </is>
      </c>
      <c r="C6979" t="inlineStr">
        <is>
          <t>YARN WASTE</t>
        </is>
      </c>
      <c r="D6979" t="inlineStr">
        <is>
          <t>2ac87c90-10d5-4826-8cbe-d93ed4ae6fb5</t>
        </is>
      </c>
      <c r="E6979" t="inlineStr">
        <is>
          <t>f425832d-1d0d-4a57-a7ec-c058e7b241da</t>
        </is>
      </c>
      <c r="F6979" t="n">
        <v>73</v>
      </c>
    </row>
    <row r="6980">
      <c r="A6980" t="inlineStr">
        <is>
          <t>1863df12-d8a3-48bb-bbea-bf7f8d94c517</t>
        </is>
      </c>
      <c r="B6980" t="inlineStr">
        <is>
          <t>51032090</t>
        </is>
      </c>
      <c r="C6980" t="inlineStr">
        <is>
          <t>OTHER</t>
        </is>
      </c>
      <c r="D6980" t="inlineStr">
        <is>
          <t>2ac87c90-10d5-4826-8cbe-d93ed4ae6fb5</t>
        </is>
      </c>
      <c r="E6980" t="inlineStr">
        <is>
          <t>f425832d-1d0d-4a57-a7ec-c058e7b241da</t>
        </is>
      </c>
      <c r="F6980" t="n">
        <v>73</v>
      </c>
    </row>
    <row r="6981">
      <c r="A6981" t="inlineStr">
        <is>
          <t>14ac341f-7779-4d4b-b9c1-51a10d414458</t>
        </is>
      </c>
      <c r="B6981" t="inlineStr">
        <is>
          <t>51033000</t>
        </is>
      </c>
      <c r="C6981" t="inlineStr">
        <is>
          <t>WASTE OF COARSE ANIMAL HAIR</t>
        </is>
      </c>
      <c r="D6981" t="inlineStr">
        <is>
          <t>2ac87c90-10d5-4826-8cbe-d93ed4ae6fb5</t>
        </is>
      </c>
      <c r="E6981" t="inlineStr">
        <is>
          <t>f425832d-1d0d-4a57-a7ec-c058e7b241da</t>
        </is>
      </c>
      <c r="F6981" t="n">
        <v>73</v>
      </c>
    </row>
    <row r="6982">
      <c r="A6982" t="inlineStr">
        <is>
          <t>5941a667-915d-452a-afe8-ab4df6e59b75</t>
        </is>
      </c>
      <c r="B6982" t="inlineStr">
        <is>
          <t>51040010</t>
        </is>
      </c>
      <c r="C6982" t="inlineStr">
        <is>
          <t>SHODDY WOOL</t>
        </is>
      </c>
      <c r="D6982" t="inlineStr">
        <is>
          <t>2ac87c90-10d5-4826-8cbe-d93ed4ae6fb5</t>
        </is>
      </c>
      <c r="E6982" t="inlineStr">
        <is>
          <t>2ff61231-c428-409b-8ad3-496b94a1e025</t>
        </is>
      </c>
      <c r="F6982" t="n">
        <v>73</v>
      </c>
    </row>
    <row r="6983">
      <c r="A6983" t="inlineStr">
        <is>
          <t>f5524e75-dca3-49fb-b276-de4fed62a018</t>
        </is>
      </c>
      <c r="B6983" t="inlineStr">
        <is>
          <t>51040090</t>
        </is>
      </c>
      <c r="C6983" t="inlineStr">
        <is>
          <t>OTHER</t>
        </is>
      </c>
      <c r="D6983" t="inlineStr">
        <is>
          <t>2ac87c90-10d5-4826-8cbe-d93ed4ae6fb5</t>
        </is>
      </c>
      <c r="E6983" t="inlineStr">
        <is>
          <t>2ff61231-c428-409b-8ad3-496b94a1e025</t>
        </is>
      </c>
      <c r="F6983" t="n">
        <v>73</v>
      </c>
    </row>
    <row r="6984">
      <c r="A6984" t="inlineStr">
        <is>
          <t>81408ee8-4b28-44fa-b0bc-22f76ca2a840</t>
        </is>
      </c>
      <c r="B6984" t="inlineStr">
        <is>
          <t>51051000</t>
        </is>
      </c>
      <c r="C6984" t="inlineStr">
        <is>
          <t>CARDED WOOL</t>
        </is>
      </c>
      <c r="D6984" t="inlineStr">
        <is>
          <t>2ac87c90-10d5-4826-8cbe-d93ed4ae6fb5</t>
        </is>
      </c>
      <c r="E6984" t="inlineStr">
        <is>
          <t>424a57ed-9653-4c43-ba7e-e3513a7fc6ec</t>
        </is>
      </c>
      <c r="F6984" t="n">
        <v>73</v>
      </c>
    </row>
    <row r="6985">
      <c r="A6985" t="inlineStr">
        <is>
          <t>0f51dc64-7594-4b57-9550-da7dbd773917</t>
        </is>
      </c>
      <c r="B6985" t="inlineStr">
        <is>
          <t>51052100</t>
        </is>
      </c>
      <c r="C6985" t="inlineStr">
        <is>
          <t>COMBED WOOL IN FRAGMENTS</t>
        </is>
      </c>
      <c r="D6985" t="inlineStr">
        <is>
          <t>2ac87c90-10d5-4826-8cbe-d93ed4ae6fb5</t>
        </is>
      </c>
      <c r="E6985" t="inlineStr">
        <is>
          <t>424a57ed-9653-4c43-ba7e-e3513a7fc6ec</t>
        </is>
      </c>
      <c r="F6985" t="n">
        <v>73</v>
      </c>
    </row>
    <row r="6986">
      <c r="A6986" t="inlineStr">
        <is>
          <t>2c103ce7-e8b4-4812-a2b1-26de76fa5a39</t>
        </is>
      </c>
      <c r="B6986" t="inlineStr">
        <is>
          <t>51052910</t>
        </is>
      </c>
      <c r="C6986" t="inlineStr">
        <is>
          <t>WOOL TOPS</t>
        </is>
      </c>
      <c r="D6986" t="inlineStr">
        <is>
          <t>2ac87c90-10d5-4826-8cbe-d93ed4ae6fb5</t>
        </is>
      </c>
      <c r="E6986" t="inlineStr">
        <is>
          <t>424a57ed-9653-4c43-ba7e-e3513a7fc6ec</t>
        </is>
      </c>
      <c r="F6986" t="n">
        <v>73</v>
      </c>
    </row>
    <row r="6987">
      <c r="A6987" t="inlineStr">
        <is>
          <t>b1541716-c0a7-46d2-9caf-8b5eb5a5923d</t>
        </is>
      </c>
      <c r="B6987" t="inlineStr">
        <is>
          <t>51052990</t>
        </is>
      </c>
      <c r="C6987" t="inlineStr">
        <is>
          <t>OTHER</t>
        </is>
      </c>
      <c r="D6987" t="inlineStr">
        <is>
          <t>2ac87c90-10d5-4826-8cbe-d93ed4ae6fb5</t>
        </is>
      </c>
      <c r="E6987" t="inlineStr">
        <is>
          <t>424a57ed-9653-4c43-ba7e-e3513a7fc6ec</t>
        </is>
      </c>
      <c r="F6987" t="n">
        <v>73</v>
      </c>
    </row>
    <row r="6988">
      <c r="A6988" t="inlineStr">
        <is>
          <t>7654e245-41c0-48fb-bc2f-cde2921f94a3</t>
        </is>
      </c>
      <c r="B6988" t="inlineStr">
        <is>
          <t>51053100</t>
        </is>
      </c>
      <c r="C6988" t="inlineStr">
        <is>
          <t>OF KASHMIR (CASHMERE) GOATS</t>
        </is>
      </c>
      <c r="D6988" t="inlineStr">
        <is>
          <t>2ac87c90-10d5-4826-8cbe-d93ed4ae6fb5</t>
        </is>
      </c>
      <c r="E6988" t="inlineStr">
        <is>
          <t>424a57ed-9653-4c43-ba7e-e3513a7fc6ec</t>
        </is>
      </c>
      <c r="F6988" t="n">
        <v>73</v>
      </c>
    </row>
    <row r="6989">
      <c r="A6989" t="inlineStr">
        <is>
          <t>ab98357a-0fb3-4313-9b2d-adaab78c2984</t>
        </is>
      </c>
      <c r="B6989" t="inlineStr">
        <is>
          <t>51053900</t>
        </is>
      </c>
      <c r="C6989" t="inlineStr">
        <is>
          <t>OTHER</t>
        </is>
      </c>
      <c r="D6989" t="inlineStr">
        <is>
          <t>2ac87c90-10d5-4826-8cbe-d93ed4ae6fb5</t>
        </is>
      </c>
      <c r="E6989" t="inlineStr">
        <is>
          <t>424a57ed-9653-4c43-ba7e-e3513a7fc6ec</t>
        </is>
      </c>
      <c r="F6989" t="n">
        <v>73</v>
      </c>
    </row>
    <row r="6990">
      <c r="A6990" t="inlineStr">
        <is>
          <t>28943b9a-1442-4fbf-9276-9202bfc6d07d</t>
        </is>
      </c>
      <c r="B6990" t="inlineStr">
        <is>
          <t>51054000</t>
        </is>
      </c>
      <c r="C6990" t="inlineStr">
        <is>
          <t>COARSE ANIMAL HAIR, CARDED OR COMBED</t>
        </is>
      </c>
      <c r="D6990" t="inlineStr">
        <is>
          <t>2ac87c90-10d5-4826-8cbe-d93ed4ae6fb5</t>
        </is>
      </c>
      <c r="E6990" t="inlineStr">
        <is>
          <t>424a57ed-9653-4c43-ba7e-e3513a7fc6ec</t>
        </is>
      </c>
      <c r="F6990" t="n">
        <v>73</v>
      </c>
    </row>
    <row r="6991">
      <c r="A6991" t="inlineStr">
        <is>
          <t>d8a54029-d9a7-420b-a37f-c52f014e2244</t>
        </is>
      </c>
      <c r="B6991" t="inlineStr">
        <is>
          <t>51061010</t>
        </is>
      </c>
      <c r="C6991" t="inlineStr">
        <is>
          <t>SHODDY WOOLLEN YARN</t>
        </is>
      </c>
      <c r="D6991" t="inlineStr">
        <is>
          <t>2ac87c90-10d5-4826-8cbe-d93ed4ae6fb5</t>
        </is>
      </c>
      <c r="E6991" t="inlineStr">
        <is>
          <t>e11e61e4-cebc-42b2-8302-4ec880ad24dc</t>
        </is>
      </c>
      <c r="F6991" t="n">
        <v>73</v>
      </c>
    </row>
    <row r="6992">
      <c r="A6992" t="inlineStr">
        <is>
          <t>f02810e3-7610-4be2-ae6e-b2c12c30110c</t>
        </is>
      </c>
      <c r="B6992" t="inlineStr">
        <is>
          <t>51061020</t>
        </is>
      </c>
      <c r="C6992" t="inlineStr">
        <is>
          <t>MUNGA WOOLLEN YARN</t>
        </is>
      </c>
      <c r="D6992" t="inlineStr">
        <is>
          <t>2ac87c90-10d5-4826-8cbe-d93ed4ae6fb5</t>
        </is>
      </c>
      <c r="E6992" t="inlineStr">
        <is>
          <t>e11e61e4-cebc-42b2-8302-4ec880ad24dc</t>
        </is>
      </c>
      <c r="F6992" t="n">
        <v>73</v>
      </c>
    </row>
    <row r="6993">
      <c r="A6993" t="inlineStr">
        <is>
          <t>4552dad1-7229-4481-95e2-12b136479956</t>
        </is>
      </c>
      <c r="B6993" t="inlineStr">
        <is>
          <t>51061090</t>
        </is>
      </c>
      <c r="C6993" t="inlineStr">
        <is>
          <t>OTHER</t>
        </is>
      </c>
      <c r="D6993" t="inlineStr">
        <is>
          <t>2ac87c90-10d5-4826-8cbe-d93ed4ae6fb5</t>
        </is>
      </c>
      <c r="E6993" t="inlineStr">
        <is>
          <t>e11e61e4-cebc-42b2-8302-4ec880ad24dc</t>
        </is>
      </c>
      <c r="F6993" t="n">
        <v>73</v>
      </c>
    </row>
    <row r="6994">
      <c r="A6994" t="inlineStr">
        <is>
          <t>8505493a-b51f-4159-9f63-12be9a3975e2</t>
        </is>
      </c>
      <c r="B6994" t="inlineStr">
        <is>
          <t>51062010</t>
        </is>
      </c>
      <c r="C6994" t="inlineStr">
        <is>
          <t>SHODDY WOOLLEN YARN</t>
        </is>
      </c>
      <c r="D6994" t="inlineStr">
        <is>
          <t>2ac87c90-10d5-4826-8cbe-d93ed4ae6fb5</t>
        </is>
      </c>
      <c r="E6994" t="inlineStr">
        <is>
          <t>e11e61e4-cebc-42b2-8302-4ec880ad24dc</t>
        </is>
      </c>
      <c r="F6994" t="n">
        <v>73</v>
      </c>
    </row>
    <row r="6995">
      <c r="A6995" t="inlineStr">
        <is>
          <t>d694ccf5-f098-4d64-ba5f-9cef2e7ffe51</t>
        </is>
      </c>
      <c r="B6995" t="inlineStr">
        <is>
          <t>51062020</t>
        </is>
      </c>
      <c r="C6995" t="inlineStr">
        <is>
          <t>MUNGA WOOLLEN YARN</t>
        </is>
      </c>
      <c r="D6995" t="inlineStr">
        <is>
          <t>2ac87c90-10d5-4826-8cbe-d93ed4ae6fb5</t>
        </is>
      </c>
      <c r="E6995" t="inlineStr">
        <is>
          <t>e11e61e4-cebc-42b2-8302-4ec880ad24dc</t>
        </is>
      </c>
      <c r="F6995" t="n">
        <v>73</v>
      </c>
    </row>
    <row r="6996">
      <c r="A6996" t="inlineStr">
        <is>
          <t>e1fe47dd-c4f2-4bae-a0d8-a4c152319563</t>
        </is>
      </c>
      <c r="B6996" t="inlineStr">
        <is>
          <t>51062090</t>
        </is>
      </c>
      <c r="C6996" t="inlineStr">
        <is>
          <t>OTHER</t>
        </is>
      </c>
      <c r="D6996" t="inlineStr">
        <is>
          <t>2ac87c90-10d5-4826-8cbe-d93ed4ae6fb5</t>
        </is>
      </c>
      <c r="E6996" t="inlineStr">
        <is>
          <t>e11e61e4-cebc-42b2-8302-4ec880ad24dc</t>
        </is>
      </c>
      <c r="F6996" t="n">
        <v>73</v>
      </c>
    </row>
    <row r="6997">
      <c r="A6997" t="inlineStr">
        <is>
          <t>a16c0fe2-3c29-40a0-9edf-1c91d2d4630d</t>
        </is>
      </c>
      <c r="B6997" t="inlineStr">
        <is>
          <t>51071010</t>
        </is>
      </c>
      <c r="C6997" t="inlineStr">
        <is>
          <t>WORSTED HOSIERY YARN</t>
        </is>
      </c>
      <c r="D6997" t="inlineStr">
        <is>
          <t>2ac87c90-10d5-4826-8cbe-d93ed4ae6fb5</t>
        </is>
      </c>
      <c r="E6997" t="inlineStr">
        <is>
          <t>350906df-91be-476e-98e7-d2d78efde45a</t>
        </is>
      </c>
      <c r="F6997" t="n">
        <v>73</v>
      </c>
    </row>
    <row r="6998">
      <c r="A6998" t="inlineStr">
        <is>
          <t>bfc952af-4011-430b-8f0f-e34d08c9adf1</t>
        </is>
      </c>
      <c r="B6998" t="inlineStr">
        <is>
          <t>51071020</t>
        </is>
      </c>
      <c r="C6998" t="inlineStr">
        <is>
          <t>WORSTED KNITTED YARN</t>
        </is>
      </c>
      <c r="D6998" t="inlineStr">
        <is>
          <t>2ac87c90-10d5-4826-8cbe-d93ed4ae6fb5</t>
        </is>
      </c>
      <c r="E6998" t="inlineStr">
        <is>
          <t>350906df-91be-476e-98e7-d2d78efde45a</t>
        </is>
      </c>
      <c r="F6998" t="n">
        <v>73</v>
      </c>
    </row>
    <row r="6999">
      <c r="A6999" t="inlineStr">
        <is>
          <t>935c8e50-dc13-4304-aa35-6ebcaa9e6e9b</t>
        </is>
      </c>
      <c r="B6999" t="inlineStr">
        <is>
          <t>51071030</t>
        </is>
      </c>
      <c r="C6999" t="inlineStr">
        <is>
          <t>WORSTED WEAVING YARN</t>
        </is>
      </c>
      <c r="D6999" t="inlineStr">
        <is>
          <t>2ac87c90-10d5-4826-8cbe-d93ed4ae6fb5</t>
        </is>
      </c>
      <c r="E6999" t="inlineStr">
        <is>
          <t>350906df-91be-476e-98e7-d2d78efde45a</t>
        </is>
      </c>
      <c r="F6999" t="n">
        <v>73</v>
      </c>
    </row>
    <row r="7000">
      <c r="A7000" t="inlineStr">
        <is>
          <t>b72d59ce-b2a2-4ff0-a859-81e5076aa404</t>
        </is>
      </c>
      <c r="B7000" t="inlineStr">
        <is>
          <t>51071040</t>
        </is>
      </c>
      <c r="C7000" t="inlineStr">
        <is>
          <t>WOOLLEN CARPET YARN</t>
        </is>
      </c>
      <c r="D7000" t="inlineStr">
        <is>
          <t>2ac87c90-10d5-4826-8cbe-d93ed4ae6fb5</t>
        </is>
      </c>
      <c r="E7000" t="inlineStr">
        <is>
          <t>350906df-91be-476e-98e7-d2d78efde45a</t>
        </is>
      </c>
      <c r="F7000" t="n">
        <v>73</v>
      </c>
    </row>
    <row r="7001">
      <c r="A7001" t="inlineStr">
        <is>
          <t>d1b96cfc-d948-4af8-a88a-e66431f9612c</t>
        </is>
      </c>
      <c r="B7001" t="inlineStr">
        <is>
          <t>51071090</t>
        </is>
      </c>
      <c r="C7001" t="inlineStr">
        <is>
          <t>OTHER</t>
        </is>
      </c>
      <c r="D7001" t="inlineStr">
        <is>
          <t>2ac87c90-10d5-4826-8cbe-d93ed4ae6fb5</t>
        </is>
      </c>
      <c r="E7001" t="inlineStr">
        <is>
          <t>350906df-91be-476e-98e7-d2d78efde45a</t>
        </is>
      </c>
      <c r="F7001" t="n">
        <v>73</v>
      </c>
    </row>
    <row r="7002">
      <c r="A7002" t="inlineStr">
        <is>
          <t>367825a8-af50-4bb9-9ae6-20d8ece83d99</t>
        </is>
      </c>
      <c r="B7002" t="inlineStr">
        <is>
          <t>51072010</t>
        </is>
      </c>
      <c r="C7002" t="inlineStr">
        <is>
          <t>WORSTED HOSIERY YARN</t>
        </is>
      </c>
      <c r="D7002" t="inlineStr">
        <is>
          <t>2ac87c90-10d5-4826-8cbe-d93ed4ae6fb5</t>
        </is>
      </c>
      <c r="E7002" t="inlineStr">
        <is>
          <t>350906df-91be-476e-98e7-d2d78efde45a</t>
        </is>
      </c>
      <c r="F7002" t="n">
        <v>73</v>
      </c>
    </row>
    <row r="7003">
      <c r="A7003" t="inlineStr">
        <is>
          <t>28922155-b8fa-424e-b547-09b90c68e68c</t>
        </is>
      </c>
      <c r="B7003" t="inlineStr">
        <is>
          <t>51072020</t>
        </is>
      </c>
      <c r="C7003" t="inlineStr">
        <is>
          <t>WORSTED KNITTED YARN</t>
        </is>
      </c>
      <c r="D7003" t="inlineStr">
        <is>
          <t>2ac87c90-10d5-4826-8cbe-d93ed4ae6fb5</t>
        </is>
      </c>
      <c r="E7003" t="inlineStr">
        <is>
          <t>350906df-91be-476e-98e7-d2d78efde45a</t>
        </is>
      </c>
      <c r="F7003" t="n">
        <v>73</v>
      </c>
    </row>
    <row r="7004">
      <c r="A7004" t="inlineStr">
        <is>
          <t>b06aa3fe-0539-4051-b95b-e38339b8cd3d</t>
        </is>
      </c>
      <c r="B7004" t="inlineStr">
        <is>
          <t>51072030</t>
        </is>
      </c>
      <c r="C7004" t="inlineStr">
        <is>
          <t>WORSTED WEAVING YARN</t>
        </is>
      </c>
      <c r="D7004" t="inlineStr">
        <is>
          <t>2ac87c90-10d5-4826-8cbe-d93ed4ae6fb5</t>
        </is>
      </c>
      <c r="E7004" t="inlineStr">
        <is>
          <t>350906df-91be-476e-98e7-d2d78efde45a</t>
        </is>
      </c>
      <c r="F7004" t="n">
        <v>73</v>
      </c>
    </row>
    <row r="7005">
      <c r="A7005" t="inlineStr">
        <is>
          <t>c9a28953-8497-4f5a-bba0-ac6b7e4c10e6</t>
        </is>
      </c>
      <c r="B7005" t="inlineStr">
        <is>
          <t>51072040</t>
        </is>
      </c>
      <c r="C7005" t="inlineStr">
        <is>
          <t>WOOLLEN CARPET YARN</t>
        </is>
      </c>
      <c r="D7005" t="inlineStr">
        <is>
          <t>2ac87c90-10d5-4826-8cbe-d93ed4ae6fb5</t>
        </is>
      </c>
      <c r="E7005" t="inlineStr">
        <is>
          <t>350906df-91be-476e-98e7-d2d78efde45a</t>
        </is>
      </c>
      <c r="F7005" t="n">
        <v>73</v>
      </c>
    </row>
    <row r="7006">
      <c r="A7006" t="inlineStr">
        <is>
          <t>70d4ab83-4ca2-4687-93bf-8ae2fab9f280</t>
        </is>
      </c>
      <c r="B7006" t="inlineStr">
        <is>
          <t>51072090</t>
        </is>
      </c>
      <c r="C7006" t="inlineStr">
        <is>
          <t>OTHER</t>
        </is>
      </c>
      <c r="D7006" t="inlineStr">
        <is>
          <t>2ac87c90-10d5-4826-8cbe-d93ed4ae6fb5</t>
        </is>
      </c>
      <c r="E7006" t="inlineStr">
        <is>
          <t>350906df-91be-476e-98e7-d2d78efde45a</t>
        </is>
      </c>
      <c r="F7006" t="n">
        <v>73</v>
      </c>
    </row>
    <row r="7007">
      <c r="A7007" t="inlineStr">
        <is>
          <t>218ef71d-a431-4fed-912f-12c5cacffebb</t>
        </is>
      </c>
      <c r="B7007" t="inlineStr">
        <is>
          <t>51081000</t>
        </is>
      </c>
      <c r="C7007" t="inlineStr">
        <is>
          <t>CARDED</t>
        </is>
      </c>
      <c r="D7007" t="inlineStr">
        <is>
          <t>2ac87c90-10d5-4826-8cbe-d93ed4ae6fb5</t>
        </is>
      </c>
      <c r="E7007" t="inlineStr">
        <is>
          <t>316b4698-ad41-4c89-b236-30705a45ef86</t>
        </is>
      </c>
      <c r="F7007" t="n">
        <v>73</v>
      </c>
    </row>
    <row r="7008">
      <c r="A7008" t="inlineStr">
        <is>
          <t>4997f697-3658-4ea8-b316-086b4e290d37</t>
        </is>
      </c>
      <c r="B7008" t="inlineStr">
        <is>
          <t>51082000</t>
        </is>
      </c>
      <c r="C7008" t="inlineStr">
        <is>
          <t>COMBED</t>
        </is>
      </c>
      <c r="D7008" t="inlineStr">
        <is>
          <t>2ac87c90-10d5-4826-8cbe-d93ed4ae6fb5</t>
        </is>
      </c>
      <c r="E7008" t="inlineStr">
        <is>
          <t>316b4698-ad41-4c89-b236-30705a45ef86</t>
        </is>
      </c>
      <c r="F7008" t="n">
        <v>73</v>
      </c>
    </row>
    <row r="7009">
      <c r="A7009" t="inlineStr">
        <is>
          <t>05a7c65d-a596-4efb-b6d3-694517e07e5b</t>
        </is>
      </c>
      <c r="B7009" t="inlineStr">
        <is>
          <t>51091010</t>
        </is>
      </c>
      <c r="C7009" t="inlineStr">
        <is>
          <t>HOISERY WOOL</t>
        </is>
      </c>
      <c r="D7009" t="inlineStr">
        <is>
          <t>2ac87c90-10d5-4826-8cbe-d93ed4ae6fb5</t>
        </is>
      </c>
      <c r="E7009" t="inlineStr">
        <is>
          <t>70b36af2-a762-4204-b56b-164b1a0aade5</t>
        </is>
      </c>
      <c r="F7009" t="n">
        <v>73</v>
      </c>
    </row>
    <row r="7010">
      <c r="A7010" t="inlineStr">
        <is>
          <t>59dc46e5-34cb-4243-9ee4-7aab61a71733</t>
        </is>
      </c>
      <c r="B7010" t="inlineStr">
        <is>
          <t>51091090</t>
        </is>
      </c>
      <c r="C7010" t="inlineStr">
        <is>
          <t>OTHER</t>
        </is>
      </c>
      <c r="D7010" t="inlineStr">
        <is>
          <t>2ac87c90-10d5-4826-8cbe-d93ed4ae6fb5</t>
        </is>
      </c>
      <c r="E7010" t="inlineStr">
        <is>
          <t>70b36af2-a762-4204-b56b-164b1a0aade5</t>
        </is>
      </c>
      <c r="F7010" t="n">
        <v>73</v>
      </c>
    </row>
    <row r="7011">
      <c r="A7011" t="inlineStr">
        <is>
          <t>f2e8f523-9163-4049-88f0-52e333c4743f</t>
        </is>
      </c>
      <c r="B7011" t="inlineStr">
        <is>
          <t>51099000</t>
        </is>
      </c>
      <c r="C7011" t="inlineStr">
        <is>
          <t>OTHER</t>
        </is>
      </c>
      <c r="D7011" t="inlineStr">
        <is>
          <t>2ac87c90-10d5-4826-8cbe-d93ed4ae6fb5</t>
        </is>
      </c>
      <c r="E7011" t="inlineStr">
        <is>
          <t>70b36af2-a762-4204-b56b-164b1a0aade5</t>
        </is>
      </c>
      <c r="F7011" t="n">
        <v>73</v>
      </c>
    </row>
    <row r="7012">
      <c r="A7012" t="inlineStr">
        <is>
          <t>4231033a-a10a-40fa-81b5-eccdf839e4bb</t>
        </is>
      </c>
      <c r="B7012" t="inlineStr">
        <is>
          <t>51100010</t>
        </is>
      </c>
      <c r="C7012" t="inlineStr">
        <is>
          <t>PUT UP FOR RETAIL SALE</t>
        </is>
      </c>
      <c r="D7012" t="inlineStr">
        <is>
          <t>2ac87c90-10d5-4826-8cbe-d93ed4ae6fb5</t>
        </is>
      </c>
      <c r="E7012" t="inlineStr">
        <is>
          <t>dc20c8d1-9113-4db2-947a-0f8b7d26b5b6</t>
        </is>
      </c>
      <c r="F7012" t="n">
        <v>73</v>
      </c>
    </row>
    <row r="7013">
      <c r="A7013" t="inlineStr">
        <is>
          <t>b130878c-66d1-4c59-bd42-d7fce35a57cb</t>
        </is>
      </c>
      <c r="B7013" t="inlineStr">
        <is>
          <t>51100020</t>
        </is>
      </c>
      <c r="C7013" t="inlineStr">
        <is>
          <t>OTHER</t>
        </is>
      </c>
      <c r="D7013" t="inlineStr">
        <is>
          <t>2ac87c90-10d5-4826-8cbe-d93ed4ae6fb5</t>
        </is>
      </c>
      <c r="E7013" t="inlineStr">
        <is>
          <t>dc20c8d1-9113-4db2-947a-0f8b7d26b5b6</t>
        </is>
      </c>
      <c r="F7013" t="n">
        <v>73</v>
      </c>
    </row>
    <row r="7014">
      <c r="A7014" t="inlineStr">
        <is>
          <t>b300a32c-1df4-46a8-bdee-168e342c4324</t>
        </is>
      </c>
      <c r="B7014" t="inlineStr">
        <is>
          <t>51111110</t>
        </is>
      </c>
      <c r="C7014" t="inlineStr">
        <is>
          <t>UNBLEACHED</t>
        </is>
      </c>
      <c r="D7014" t="inlineStr">
        <is>
          <t>2ac87c90-10d5-4826-8cbe-d93ed4ae6fb5</t>
        </is>
      </c>
      <c r="E7014" t="inlineStr">
        <is>
          <t>f20ee5dc-b889-41bf-95f0-941d9bbf267e</t>
        </is>
      </c>
      <c r="F7014" t="n">
        <v>73</v>
      </c>
    </row>
    <row r="7015">
      <c r="A7015" t="inlineStr">
        <is>
          <t>3f037ce7-6707-453b-ab54-bf37aae0985c</t>
        </is>
      </c>
      <c r="B7015" t="inlineStr">
        <is>
          <t>51111120</t>
        </is>
      </c>
      <c r="C7015" t="inlineStr">
        <is>
          <t>BLEACHED</t>
        </is>
      </c>
      <c r="D7015" t="inlineStr">
        <is>
          <t>2ac87c90-10d5-4826-8cbe-d93ed4ae6fb5</t>
        </is>
      </c>
      <c r="E7015" t="inlineStr">
        <is>
          <t>f20ee5dc-b889-41bf-95f0-941d9bbf267e</t>
        </is>
      </c>
      <c r="F7015" t="n">
        <v>73</v>
      </c>
    </row>
    <row r="7016">
      <c r="A7016" t="inlineStr">
        <is>
          <t>b4fe8e6a-3f32-4a2e-9939-32809db5a5e9</t>
        </is>
      </c>
      <c r="B7016" t="inlineStr">
        <is>
          <t>51111130</t>
        </is>
      </c>
      <c r="C7016" t="inlineStr">
        <is>
          <t>DYED</t>
        </is>
      </c>
      <c r="D7016" t="inlineStr">
        <is>
          <t>2ac87c90-10d5-4826-8cbe-d93ed4ae6fb5</t>
        </is>
      </c>
      <c r="E7016" t="inlineStr">
        <is>
          <t>f20ee5dc-b889-41bf-95f0-941d9bbf267e</t>
        </is>
      </c>
      <c r="F7016" t="n">
        <v>73</v>
      </c>
    </row>
    <row r="7017">
      <c r="A7017" t="inlineStr">
        <is>
          <t>17b12a95-c090-4d0c-9576-e22bd11bc80b</t>
        </is>
      </c>
      <c r="B7017" t="inlineStr">
        <is>
          <t>51111140</t>
        </is>
      </c>
      <c r="C7017" t="inlineStr">
        <is>
          <t>PRINTED</t>
        </is>
      </c>
      <c r="D7017" t="inlineStr">
        <is>
          <t>2ac87c90-10d5-4826-8cbe-d93ed4ae6fb5</t>
        </is>
      </c>
      <c r="E7017" t="inlineStr">
        <is>
          <t>f20ee5dc-b889-41bf-95f0-941d9bbf267e</t>
        </is>
      </c>
      <c r="F7017" t="n">
        <v>73</v>
      </c>
    </row>
    <row r="7018">
      <c r="A7018" t="inlineStr">
        <is>
          <t>f048ccc4-529b-4a30-aa8e-fa6535c5eb32</t>
        </is>
      </c>
      <c r="B7018" t="inlineStr">
        <is>
          <t>51111190</t>
        </is>
      </c>
      <c r="C7018" t="inlineStr">
        <is>
          <t>OTHER</t>
        </is>
      </c>
      <c r="D7018" t="inlineStr">
        <is>
          <t>2ac87c90-10d5-4826-8cbe-d93ed4ae6fb5</t>
        </is>
      </c>
      <c r="E7018" t="inlineStr">
        <is>
          <t>f20ee5dc-b889-41bf-95f0-941d9bbf267e</t>
        </is>
      </c>
      <c r="F7018" t="n">
        <v>73</v>
      </c>
    </row>
    <row r="7019">
      <c r="A7019" t="inlineStr">
        <is>
          <t>1f5c595b-c419-411b-aa8c-502d4cea3baf</t>
        </is>
      </c>
      <c r="B7019" t="inlineStr">
        <is>
          <t>51111910</t>
        </is>
      </c>
      <c r="C7019" t="inlineStr">
        <is>
          <t>UNBLEACHED</t>
        </is>
      </c>
      <c r="D7019" t="inlineStr">
        <is>
          <t>2ac87c90-10d5-4826-8cbe-d93ed4ae6fb5</t>
        </is>
      </c>
      <c r="E7019" t="inlineStr">
        <is>
          <t>f20ee5dc-b889-41bf-95f0-941d9bbf267e</t>
        </is>
      </c>
      <c r="F7019" t="n">
        <v>73</v>
      </c>
    </row>
    <row r="7020">
      <c r="A7020" t="inlineStr">
        <is>
          <t>48f78881-4d0e-4c96-a4d2-3a5aa236bc9b</t>
        </is>
      </c>
      <c r="B7020" t="inlineStr">
        <is>
          <t>51111920</t>
        </is>
      </c>
      <c r="C7020" t="inlineStr">
        <is>
          <t>BLEACHED</t>
        </is>
      </c>
      <c r="D7020" t="inlineStr">
        <is>
          <t>2ac87c90-10d5-4826-8cbe-d93ed4ae6fb5</t>
        </is>
      </c>
      <c r="E7020" t="inlineStr">
        <is>
          <t>f20ee5dc-b889-41bf-95f0-941d9bbf267e</t>
        </is>
      </c>
      <c r="F7020" t="n">
        <v>73</v>
      </c>
    </row>
    <row r="7021">
      <c r="A7021" t="inlineStr">
        <is>
          <t>2778e511-bfee-47a7-8679-a8460524e07c</t>
        </is>
      </c>
      <c r="B7021" t="inlineStr">
        <is>
          <t>51111930</t>
        </is>
      </c>
      <c r="C7021" t="inlineStr">
        <is>
          <t>DYED</t>
        </is>
      </c>
      <c r="D7021" t="inlineStr">
        <is>
          <t>2ac87c90-10d5-4826-8cbe-d93ed4ae6fb5</t>
        </is>
      </c>
      <c r="E7021" t="inlineStr">
        <is>
          <t>f20ee5dc-b889-41bf-95f0-941d9bbf267e</t>
        </is>
      </c>
      <c r="F7021" t="n">
        <v>73</v>
      </c>
    </row>
    <row r="7022">
      <c r="A7022" t="inlineStr">
        <is>
          <t>a4dbcacd-05ce-476e-b262-aed3539f89aa</t>
        </is>
      </c>
      <c r="B7022" t="inlineStr">
        <is>
          <t>51111940</t>
        </is>
      </c>
      <c r="C7022" t="inlineStr">
        <is>
          <t>PRINTED</t>
        </is>
      </c>
      <c r="D7022" t="inlineStr">
        <is>
          <t>2ac87c90-10d5-4826-8cbe-d93ed4ae6fb5</t>
        </is>
      </c>
      <c r="E7022" t="inlineStr">
        <is>
          <t>f20ee5dc-b889-41bf-95f0-941d9bbf267e</t>
        </is>
      </c>
      <c r="F7022" t="n">
        <v>73</v>
      </c>
    </row>
    <row r="7023">
      <c r="A7023" t="inlineStr">
        <is>
          <t>f6721bb7-b18a-45dd-aaf3-5d1c6664e8ee</t>
        </is>
      </c>
      <c r="B7023" t="inlineStr">
        <is>
          <t>51111990</t>
        </is>
      </c>
      <c r="C7023" t="inlineStr">
        <is>
          <t>OTHER</t>
        </is>
      </c>
      <c r="D7023" t="inlineStr">
        <is>
          <t>2ac87c90-10d5-4826-8cbe-d93ed4ae6fb5</t>
        </is>
      </c>
      <c r="E7023" t="inlineStr">
        <is>
          <t>f20ee5dc-b889-41bf-95f0-941d9bbf267e</t>
        </is>
      </c>
      <c r="F7023" t="n">
        <v>73</v>
      </c>
    </row>
    <row r="7024">
      <c r="A7024" t="inlineStr">
        <is>
          <t>e98c230c-9183-42ff-81c4-31ff13935e46</t>
        </is>
      </c>
      <c r="B7024" t="inlineStr">
        <is>
          <t>51112010</t>
        </is>
      </c>
      <c r="C7024" t="inlineStr">
        <is>
          <t>UNBLEACHED</t>
        </is>
      </c>
      <c r="D7024" t="inlineStr">
        <is>
          <t>2ac87c90-10d5-4826-8cbe-d93ed4ae6fb5</t>
        </is>
      </c>
      <c r="E7024" t="inlineStr">
        <is>
          <t>f20ee5dc-b889-41bf-95f0-941d9bbf267e</t>
        </is>
      </c>
      <c r="F7024" t="n">
        <v>73</v>
      </c>
    </row>
    <row r="7025">
      <c r="A7025" t="inlineStr">
        <is>
          <t>2400e3c1-ee98-4530-9434-6448d13ba762</t>
        </is>
      </c>
      <c r="B7025" t="inlineStr">
        <is>
          <t>51112020</t>
        </is>
      </c>
      <c r="C7025" t="inlineStr">
        <is>
          <t>BLEACHED</t>
        </is>
      </c>
      <c r="D7025" t="inlineStr">
        <is>
          <t>2ac87c90-10d5-4826-8cbe-d93ed4ae6fb5</t>
        </is>
      </c>
      <c r="E7025" t="inlineStr">
        <is>
          <t>f20ee5dc-b889-41bf-95f0-941d9bbf267e</t>
        </is>
      </c>
      <c r="F7025" t="n">
        <v>73</v>
      </c>
    </row>
    <row r="7026">
      <c r="A7026" t="inlineStr">
        <is>
          <t>75fba7fa-9459-43e6-9c0b-d871d93e3b68</t>
        </is>
      </c>
      <c r="B7026" t="inlineStr">
        <is>
          <t>51112030</t>
        </is>
      </c>
      <c r="C7026" t="inlineStr">
        <is>
          <t>DYED</t>
        </is>
      </c>
      <c r="D7026" t="inlineStr">
        <is>
          <t>2ac87c90-10d5-4826-8cbe-d93ed4ae6fb5</t>
        </is>
      </c>
      <c r="E7026" t="inlineStr">
        <is>
          <t>f20ee5dc-b889-41bf-95f0-941d9bbf267e</t>
        </is>
      </c>
      <c r="F7026" t="n">
        <v>73</v>
      </c>
    </row>
    <row r="7027">
      <c r="A7027" t="inlineStr">
        <is>
          <t>eb7e3164-f69e-4eaf-a8cb-d2add41cf920</t>
        </is>
      </c>
      <c r="B7027" t="inlineStr">
        <is>
          <t>51112040</t>
        </is>
      </c>
      <c r="C7027" t="inlineStr">
        <is>
          <t>PRINTED</t>
        </is>
      </c>
      <c r="D7027" t="inlineStr">
        <is>
          <t>2ac87c90-10d5-4826-8cbe-d93ed4ae6fb5</t>
        </is>
      </c>
      <c r="E7027" t="inlineStr">
        <is>
          <t>f20ee5dc-b889-41bf-95f0-941d9bbf267e</t>
        </is>
      </c>
      <c r="F7027" t="n">
        <v>73</v>
      </c>
    </row>
    <row r="7028">
      <c r="A7028" t="inlineStr">
        <is>
          <t>701d2d99-f7e6-461f-8862-09e90f3a37ff</t>
        </is>
      </c>
      <c r="B7028" t="inlineStr">
        <is>
          <t>51112090</t>
        </is>
      </c>
      <c r="C7028" t="inlineStr">
        <is>
          <t>OTHER</t>
        </is>
      </c>
      <c r="D7028" t="inlineStr">
        <is>
          <t>2ac87c90-10d5-4826-8cbe-d93ed4ae6fb5</t>
        </is>
      </c>
      <c r="E7028" t="inlineStr">
        <is>
          <t>f20ee5dc-b889-41bf-95f0-941d9bbf267e</t>
        </is>
      </c>
      <c r="F7028" t="n">
        <v>73</v>
      </c>
    </row>
    <row r="7029">
      <c r="A7029" t="inlineStr">
        <is>
          <t>2b5c21ff-8c8a-470e-979a-c689bacc5b7c</t>
        </is>
      </c>
      <c r="B7029" t="inlineStr">
        <is>
          <t>51113010</t>
        </is>
      </c>
      <c r="C7029" t="inlineStr">
        <is>
          <t>UNBLEACHED</t>
        </is>
      </c>
      <c r="D7029" t="inlineStr">
        <is>
          <t>2ac87c90-10d5-4826-8cbe-d93ed4ae6fb5</t>
        </is>
      </c>
      <c r="E7029" t="inlineStr">
        <is>
          <t>f20ee5dc-b889-41bf-95f0-941d9bbf267e</t>
        </is>
      </c>
      <c r="F7029" t="n">
        <v>73</v>
      </c>
    </row>
    <row r="7030">
      <c r="A7030" t="inlineStr">
        <is>
          <t>935727c7-d8f7-4504-8fb8-1b6ebfa6785a</t>
        </is>
      </c>
      <c r="B7030" t="inlineStr">
        <is>
          <t>51113020</t>
        </is>
      </c>
      <c r="C7030" t="inlineStr">
        <is>
          <t>BLEACHED</t>
        </is>
      </c>
      <c r="D7030" t="inlineStr">
        <is>
          <t>2ac87c90-10d5-4826-8cbe-d93ed4ae6fb5</t>
        </is>
      </c>
      <c r="E7030" t="inlineStr">
        <is>
          <t>f20ee5dc-b889-41bf-95f0-941d9bbf267e</t>
        </is>
      </c>
      <c r="F7030" t="n">
        <v>73</v>
      </c>
    </row>
    <row r="7031">
      <c r="A7031" t="inlineStr">
        <is>
          <t>a7ca193f-5807-4b91-9038-9cee88295594</t>
        </is>
      </c>
      <c r="B7031" t="inlineStr">
        <is>
          <t>51113030</t>
        </is>
      </c>
      <c r="C7031" t="inlineStr">
        <is>
          <t>DYED</t>
        </is>
      </c>
      <c r="D7031" t="inlineStr">
        <is>
          <t>2ac87c90-10d5-4826-8cbe-d93ed4ae6fb5</t>
        </is>
      </c>
      <c r="E7031" t="inlineStr">
        <is>
          <t>f20ee5dc-b889-41bf-95f0-941d9bbf267e</t>
        </is>
      </c>
      <c r="F7031" t="n">
        <v>73</v>
      </c>
    </row>
    <row r="7032">
      <c r="A7032" t="inlineStr">
        <is>
          <t>9974d966-76fc-4f9e-a6a0-5bd48e4bfe7c</t>
        </is>
      </c>
      <c r="B7032" t="inlineStr">
        <is>
          <t>51113040</t>
        </is>
      </c>
      <c r="C7032" t="inlineStr">
        <is>
          <t>PRINTED</t>
        </is>
      </c>
      <c r="D7032" t="inlineStr">
        <is>
          <t>2ac87c90-10d5-4826-8cbe-d93ed4ae6fb5</t>
        </is>
      </c>
      <c r="E7032" t="inlineStr">
        <is>
          <t>f20ee5dc-b889-41bf-95f0-941d9bbf267e</t>
        </is>
      </c>
      <c r="F7032" t="n">
        <v>73</v>
      </c>
    </row>
    <row r="7033">
      <c r="A7033" t="inlineStr">
        <is>
          <t>e97372f8-54fa-4bbb-9739-08b8e18cc1f5</t>
        </is>
      </c>
      <c r="B7033" t="inlineStr">
        <is>
          <t>51113090</t>
        </is>
      </c>
      <c r="C7033" t="inlineStr">
        <is>
          <t>OTHER</t>
        </is>
      </c>
      <c r="D7033" t="inlineStr">
        <is>
          <t>2ac87c90-10d5-4826-8cbe-d93ed4ae6fb5</t>
        </is>
      </c>
      <c r="E7033" t="inlineStr">
        <is>
          <t>f20ee5dc-b889-41bf-95f0-941d9bbf267e</t>
        </is>
      </c>
      <c r="F7033" t="n">
        <v>73</v>
      </c>
    </row>
    <row r="7034">
      <c r="A7034" t="inlineStr">
        <is>
          <t>765721a7-ae29-432e-ba5b-04acd2183f28</t>
        </is>
      </c>
      <c r="B7034" t="inlineStr">
        <is>
          <t>51119010</t>
        </is>
      </c>
      <c r="C7034" t="inlineStr">
        <is>
          <t>UNBLEACHED</t>
        </is>
      </c>
      <c r="D7034" t="inlineStr">
        <is>
          <t>2ac87c90-10d5-4826-8cbe-d93ed4ae6fb5</t>
        </is>
      </c>
      <c r="E7034" t="inlineStr">
        <is>
          <t>f20ee5dc-b889-41bf-95f0-941d9bbf267e</t>
        </is>
      </c>
      <c r="F7034" t="n">
        <v>73</v>
      </c>
    </row>
    <row r="7035">
      <c r="A7035" t="inlineStr">
        <is>
          <t>28a78fd6-26ad-4a7b-9330-562efec4071f</t>
        </is>
      </c>
      <c r="B7035" t="inlineStr">
        <is>
          <t>51119020</t>
        </is>
      </c>
      <c r="C7035" t="inlineStr">
        <is>
          <t>BLEACHED</t>
        </is>
      </c>
      <c r="D7035" t="inlineStr">
        <is>
          <t>2ac87c90-10d5-4826-8cbe-d93ed4ae6fb5</t>
        </is>
      </c>
      <c r="E7035" t="inlineStr">
        <is>
          <t>f20ee5dc-b889-41bf-95f0-941d9bbf267e</t>
        </is>
      </c>
      <c r="F7035" t="n">
        <v>73</v>
      </c>
    </row>
    <row r="7036">
      <c r="A7036" t="inlineStr">
        <is>
          <t>96d26dc2-5860-467b-972b-404c36ee6b79</t>
        </is>
      </c>
      <c r="B7036" t="inlineStr">
        <is>
          <t>51119030</t>
        </is>
      </c>
      <c r="C7036" t="inlineStr">
        <is>
          <t>DYED</t>
        </is>
      </c>
      <c r="D7036" t="inlineStr">
        <is>
          <t>2ac87c90-10d5-4826-8cbe-d93ed4ae6fb5</t>
        </is>
      </c>
      <c r="E7036" t="inlineStr">
        <is>
          <t>f20ee5dc-b889-41bf-95f0-941d9bbf267e</t>
        </is>
      </c>
      <c r="F7036" t="n">
        <v>73</v>
      </c>
    </row>
    <row r="7037">
      <c r="A7037" t="inlineStr">
        <is>
          <t>534174d4-62b3-440a-bcda-928b87a6115b</t>
        </is>
      </c>
      <c r="B7037" t="inlineStr">
        <is>
          <t>51119040</t>
        </is>
      </c>
      <c r="C7037" t="inlineStr">
        <is>
          <t>PRINTED</t>
        </is>
      </c>
      <c r="D7037" t="inlineStr">
        <is>
          <t>2ac87c90-10d5-4826-8cbe-d93ed4ae6fb5</t>
        </is>
      </c>
      <c r="E7037" t="inlineStr">
        <is>
          <t>f20ee5dc-b889-41bf-95f0-941d9bbf267e</t>
        </is>
      </c>
      <c r="F7037" t="n">
        <v>73</v>
      </c>
    </row>
    <row r="7038">
      <c r="A7038" t="inlineStr">
        <is>
          <t>7cfe0f14-b256-4a83-9612-6ce630ba4bc9</t>
        </is>
      </c>
      <c r="B7038" t="inlineStr">
        <is>
          <t>51119090</t>
        </is>
      </c>
      <c r="C7038" t="inlineStr">
        <is>
          <t>OTHER</t>
        </is>
      </c>
      <c r="D7038" t="inlineStr">
        <is>
          <t>2ac87c90-10d5-4826-8cbe-d93ed4ae6fb5</t>
        </is>
      </c>
      <c r="E7038" t="inlineStr">
        <is>
          <t>f20ee5dc-b889-41bf-95f0-941d9bbf267e</t>
        </is>
      </c>
      <c r="F7038" t="n">
        <v>73</v>
      </c>
    </row>
    <row r="7039">
      <c r="A7039" t="inlineStr">
        <is>
          <t>33953219-bf56-41d9-8b62-58093b95b484</t>
        </is>
      </c>
      <c r="B7039" t="inlineStr">
        <is>
          <t>51121110</t>
        </is>
      </c>
      <c r="C7039" t="inlineStr">
        <is>
          <t>UNBLEACHED</t>
        </is>
      </c>
      <c r="D7039" t="inlineStr">
        <is>
          <t>2ac87c90-10d5-4826-8cbe-d93ed4ae6fb5</t>
        </is>
      </c>
      <c r="E7039" t="inlineStr">
        <is>
          <t>754d66c7-c228-45b1-9fb6-f1d4233b42de</t>
        </is>
      </c>
      <c r="F7039" t="n">
        <v>73</v>
      </c>
    </row>
    <row r="7040">
      <c r="A7040" t="inlineStr">
        <is>
          <t>c5167158-4eba-4000-ac52-261ff5b5a054</t>
        </is>
      </c>
      <c r="B7040" t="inlineStr">
        <is>
          <t>51121120</t>
        </is>
      </c>
      <c r="C7040" t="inlineStr">
        <is>
          <t>BLEACHED</t>
        </is>
      </c>
      <c r="D7040" t="inlineStr">
        <is>
          <t>2ac87c90-10d5-4826-8cbe-d93ed4ae6fb5</t>
        </is>
      </c>
      <c r="E7040" t="inlineStr">
        <is>
          <t>754d66c7-c228-45b1-9fb6-f1d4233b42de</t>
        </is>
      </c>
      <c r="F7040" t="n">
        <v>73</v>
      </c>
    </row>
    <row r="7041">
      <c r="A7041" t="inlineStr">
        <is>
          <t>df11e3d4-98c6-4b01-a35e-f3e6633bc4f2</t>
        </is>
      </c>
      <c r="B7041" t="inlineStr">
        <is>
          <t>51121130</t>
        </is>
      </c>
      <c r="C7041" t="inlineStr">
        <is>
          <t>DYED</t>
        </is>
      </c>
      <c r="D7041" t="inlineStr">
        <is>
          <t>2ac87c90-10d5-4826-8cbe-d93ed4ae6fb5</t>
        </is>
      </c>
      <c r="E7041" t="inlineStr">
        <is>
          <t>754d66c7-c228-45b1-9fb6-f1d4233b42de</t>
        </is>
      </c>
      <c r="F7041" t="n">
        <v>73</v>
      </c>
    </row>
    <row r="7042">
      <c r="A7042" t="inlineStr">
        <is>
          <t>9cf4547a-ef80-4b54-8c1c-79ea8bcfc7f4</t>
        </is>
      </c>
      <c r="B7042" t="inlineStr">
        <is>
          <t>51121140</t>
        </is>
      </c>
      <c r="C7042" t="inlineStr">
        <is>
          <t>PRINTED</t>
        </is>
      </c>
      <c r="D7042" t="inlineStr">
        <is>
          <t>2ac87c90-10d5-4826-8cbe-d93ed4ae6fb5</t>
        </is>
      </c>
      <c r="E7042" t="inlineStr">
        <is>
          <t>754d66c7-c228-45b1-9fb6-f1d4233b42de</t>
        </is>
      </c>
      <c r="F7042" t="n">
        <v>73</v>
      </c>
    </row>
    <row r="7043">
      <c r="A7043" t="inlineStr">
        <is>
          <t>481a808a-3d70-4828-a20d-7e8e4f131abb</t>
        </is>
      </c>
      <c r="B7043" t="inlineStr">
        <is>
          <t>51121190</t>
        </is>
      </c>
      <c r="C7043" t="inlineStr">
        <is>
          <t>OTHER</t>
        </is>
      </c>
      <c r="D7043" t="inlineStr">
        <is>
          <t>2ac87c90-10d5-4826-8cbe-d93ed4ae6fb5</t>
        </is>
      </c>
      <c r="E7043" t="inlineStr">
        <is>
          <t>754d66c7-c228-45b1-9fb6-f1d4233b42de</t>
        </is>
      </c>
      <c r="F7043" t="n">
        <v>73</v>
      </c>
    </row>
    <row r="7044">
      <c r="A7044" t="inlineStr">
        <is>
          <t>9a7adced-7409-4660-8048-0bbba5b2687d</t>
        </is>
      </c>
      <c r="B7044" t="inlineStr">
        <is>
          <t>51121910</t>
        </is>
      </c>
      <c r="C7044" t="inlineStr">
        <is>
          <t>UNBLEACHED</t>
        </is>
      </c>
      <c r="D7044" t="inlineStr">
        <is>
          <t>2ac87c90-10d5-4826-8cbe-d93ed4ae6fb5</t>
        </is>
      </c>
      <c r="E7044" t="inlineStr">
        <is>
          <t>754d66c7-c228-45b1-9fb6-f1d4233b42de</t>
        </is>
      </c>
      <c r="F7044" t="n">
        <v>73</v>
      </c>
    </row>
    <row r="7045">
      <c r="A7045" t="inlineStr">
        <is>
          <t>71f9faeb-68b4-41d0-9d28-c526de121d9b</t>
        </is>
      </c>
      <c r="B7045" t="inlineStr">
        <is>
          <t>51121920</t>
        </is>
      </c>
      <c r="C7045" t="inlineStr">
        <is>
          <t>BLEACHED</t>
        </is>
      </c>
      <c r="D7045" t="inlineStr">
        <is>
          <t>2ac87c90-10d5-4826-8cbe-d93ed4ae6fb5</t>
        </is>
      </c>
      <c r="E7045" t="inlineStr">
        <is>
          <t>754d66c7-c228-45b1-9fb6-f1d4233b42de</t>
        </is>
      </c>
      <c r="F7045" t="n">
        <v>73</v>
      </c>
    </row>
    <row r="7046">
      <c r="A7046" t="inlineStr">
        <is>
          <t>2899cc66-f434-4a3a-8fd2-cf4c0f8d0e5c</t>
        </is>
      </c>
      <c r="B7046" t="inlineStr">
        <is>
          <t>51121930</t>
        </is>
      </c>
      <c r="C7046" t="inlineStr">
        <is>
          <t>DYED</t>
        </is>
      </c>
      <c r="D7046" t="inlineStr">
        <is>
          <t>2ac87c90-10d5-4826-8cbe-d93ed4ae6fb5</t>
        </is>
      </c>
      <c r="E7046" t="inlineStr">
        <is>
          <t>754d66c7-c228-45b1-9fb6-f1d4233b42de</t>
        </is>
      </c>
      <c r="F7046" t="n">
        <v>73</v>
      </c>
    </row>
    <row r="7047">
      <c r="A7047" t="inlineStr">
        <is>
          <t>10fc77dc-b17f-4702-8eef-581174c9df87</t>
        </is>
      </c>
      <c r="B7047" t="inlineStr">
        <is>
          <t>51121940</t>
        </is>
      </c>
      <c r="C7047" t="inlineStr">
        <is>
          <t>PRINTED</t>
        </is>
      </c>
      <c r="D7047" t="inlineStr">
        <is>
          <t>2ac87c90-10d5-4826-8cbe-d93ed4ae6fb5</t>
        </is>
      </c>
      <c r="E7047" t="inlineStr">
        <is>
          <t>754d66c7-c228-45b1-9fb6-f1d4233b42de</t>
        </is>
      </c>
      <c r="F7047" t="n">
        <v>73</v>
      </c>
    </row>
    <row r="7048">
      <c r="A7048" t="inlineStr">
        <is>
          <t>ee429ec5-e5d4-4108-b63f-4a63b3530fc7</t>
        </is>
      </c>
      <c r="B7048" t="inlineStr">
        <is>
          <t>51121990</t>
        </is>
      </c>
      <c r="C7048" t="inlineStr">
        <is>
          <t>OTHER</t>
        </is>
      </c>
      <c r="D7048" t="inlineStr">
        <is>
          <t>2ac87c90-10d5-4826-8cbe-d93ed4ae6fb5</t>
        </is>
      </c>
      <c r="E7048" t="inlineStr">
        <is>
          <t>754d66c7-c228-45b1-9fb6-f1d4233b42de</t>
        </is>
      </c>
      <c r="F7048" t="n">
        <v>73</v>
      </c>
    </row>
    <row r="7049">
      <c r="A7049" t="inlineStr">
        <is>
          <t>4367d341-820b-40d6-9058-770a913e6158</t>
        </is>
      </c>
      <c r="B7049" t="inlineStr">
        <is>
          <t>51122010</t>
        </is>
      </c>
      <c r="C7049" t="inlineStr">
        <is>
          <t>UNBLEACHED</t>
        </is>
      </c>
      <c r="D7049" t="inlineStr">
        <is>
          <t>2ac87c90-10d5-4826-8cbe-d93ed4ae6fb5</t>
        </is>
      </c>
      <c r="E7049" t="inlineStr">
        <is>
          <t>754d66c7-c228-45b1-9fb6-f1d4233b42de</t>
        </is>
      </c>
      <c r="F7049" t="n">
        <v>73</v>
      </c>
    </row>
    <row r="7050">
      <c r="A7050" t="inlineStr">
        <is>
          <t>05a3901f-7fef-47ca-81d9-b4f005f4093f</t>
        </is>
      </c>
      <c r="B7050" t="inlineStr">
        <is>
          <t>51122020</t>
        </is>
      </c>
      <c r="C7050" t="inlineStr">
        <is>
          <t>BLEACHED</t>
        </is>
      </c>
      <c r="D7050" t="inlineStr">
        <is>
          <t>2ac87c90-10d5-4826-8cbe-d93ed4ae6fb5</t>
        </is>
      </c>
      <c r="E7050" t="inlineStr">
        <is>
          <t>754d66c7-c228-45b1-9fb6-f1d4233b42de</t>
        </is>
      </c>
      <c r="F7050" t="n">
        <v>73</v>
      </c>
    </row>
    <row r="7051">
      <c r="A7051" t="inlineStr">
        <is>
          <t>5b05cea4-69bd-4afb-b667-649e2e1cb2f1</t>
        </is>
      </c>
      <c r="B7051" t="inlineStr">
        <is>
          <t>51122030</t>
        </is>
      </c>
      <c r="C7051" t="inlineStr">
        <is>
          <t>DYED</t>
        </is>
      </c>
      <c r="D7051" t="inlineStr">
        <is>
          <t>2ac87c90-10d5-4826-8cbe-d93ed4ae6fb5</t>
        </is>
      </c>
      <c r="E7051" t="inlineStr">
        <is>
          <t>754d66c7-c228-45b1-9fb6-f1d4233b42de</t>
        </is>
      </c>
      <c r="F7051" t="n">
        <v>73</v>
      </c>
    </row>
    <row r="7052">
      <c r="A7052" t="inlineStr">
        <is>
          <t>1ef6ee8f-134a-4b61-8dc8-c9dcf23fe337</t>
        </is>
      </c>
      <c r="B7052" t="inlineStr">
        <is>
          <t>51122040</t>
        </is>
      </c>
      <c r="C7052" t="inlineStr">
        <is>
          <t>PRINTED</t>
        </is>
      </c>
      <c r="D7052" t="inlineStr">
        <is>
          <t>2ac87c90-10d5-4826-8cbe-d93ed4ae6fb5</t>
        </is>
      </c>
      <c r="E7052" t="inlineStr">
        <is>
          <t>754d66c7-c228-45b1-9fb6-f1d4233b42de</t>
        </is>
      </c>
      <c r="F7052" t="n">
        <v>73</v>
      </c>
    </row>
    <row r="7053">
      <c r="A7053" t="inlineStr">
        <is>
          <t>58c5f690-c256-42aa-ad2d-2514f78f41f6</t>
        </is>
      </c>
      <c r="B7053" t="inlineStr">
        <is>
          <t>51122090</t>
        </is>
      </c>
      <c r="C7053" t="inlineStr">
        <is>
          <t>OTHER</t>
        </is>
      </c>
      <c r="D7053" t="inlineStr">
        <is>
          <t>2ac87c90-10d5-4826-8cbe-d93ed4ae6fb5</t>
        </is>
      </c>
      <c r="E7053" t="inlineStr">
        <is>
          <t>754d66c7-c228-45b1-9fb6-f1d4233b42de</t>
        </is>
      </c>
      <c r="F7053" t="n">
        <v>73</v>
      </c>
    </row>
    <row r="7054">
      <c r="A7054" t="inlineStr">
        <is>
          <t>cb0107da-4830-42cd-8413-a287976eb4f6</t>
        </is>
      </c>
      <c r="B7054" t="inlineStr">
        <is>
          <t>51123010</t>
        </is>
      </c>
      <c r="C7054" t="inlineStr">
        <is>
          <t>UNBLEACHED</t>
        </is>
      </c>
      <c r="D7054" t="inlineStr">
        <is>
          <t>2ac87c90-10d5-4826-8cbe-d93ed4ae6fb5</t>
        </is>
      </c>
      <c r="E7054" t="inlineStr">
        <is>
          <t>754d66c7-c228-45b1-9fb6-f1d4233b42de</t>
        </is>
      </c>
      <c r="F7054" t="n">
        <v>73</v>
      </c>
    </row>
    <row r="7055">
      <c r="A7055" t="inlineStr">
        <is>
          <t>d609e4ca-d79b-48c3-8fe0-58b9d89110b4</t>
        </is>
      </c>
      <c r="B7055" t="inlineStr">
        <is>
          <t>51123020</t>
        </is>
      </c>
      <c r="C7055" t="inlineStr">
        <is>
          <t>BLEACHED</t>
        </is>
      </c>
      <c r="D7055" t="inlineStr">
        <is>
          <t>2ac87c90-10d5-4826-8cbe-d93ed4ae6fb5</t>
        </is>
      </c>
      <c r="E7055" t="inlineStr">
        <is>
          <t>754d66c7-c228-45b1-9fb6-f1d4233b42de</t>
        </is>
      </c>
      <c r="F7055" t="n">
        <v>73</v>
      </c>
    </row>
    <row r="7056">
      <c r="A7056" t="inlineStr">
        <is>
          <t>3f7dfb5a-9ddc-44d4-bef6-fa4f7de9831e</t>
        </is>
      </c>
      <c r="B7056" t="inlineStr">
        <is>
          <t>51123030</t>
        </is>
      </c>
      <c r="C7056" t="inlineStr">
        <is>
          <t>DYED</t>
        </is>
      </c>
      <c r="D7056" t="inlineStr">
        <is>
          <t>2ac87c90-10d5-4826-8cbe-d93ed4ae6fb5</t>
        </is>
      </c>
      <c r="E7056" t="inlineStr">
        <is>
          <t>754d66c7-c228-45b1-9fb6-f1d4233b42de</t>
        </is>
      </c>
      <c r="F7056" t="n">
        <v>73</v>
      </c>
    </row>
    <row r="7057">
      <c r="A7057" t="inlineStr">
        <is>
          <t>ef648ae2-f7df-4be1-a90b-0a027b38433c</t>
        </is>
      </c>
      <c r="B7057" t="inlineStr">
        <is>
          <t>51123040</t>
        </is>
      </c>
      <c r="C7057" t="inlineStr">
        <is>
          <t>PRINTED</t>
        </is>
      </c>
      <c r="D7057" t="inlineStr">
        <is>
          <t>2ac87c90-10d5-4826-8cbe-d93ed4ae6fb5</t>
        </is>
      </c>
      <c r="E7057" t="inlineStr">
        <is>
          <t>754d66c7-c228-45b1-9fb6-f1d4233b42de</t>
        </is>
      </c>
      <c r="F7057" t="n">
        <v>73</v>
      </c>
    </row>
    <row r="7058">
      <c r="A7058" t="inlineStr">
        <is>
          <t>98f99d20-9b80-4352-82ed-d59abb56f49f</t>
        </is>
      </c>
      <c r="B7058" t="inlineStr">
        <is>
          <t>51123090</t>
        </is>
      </c>
      <c r="C7058" t="inlineStr">
        <is>
          <t>OTHER</t>
        </is>
      </c>
      <c r="D7058" t="inlineStr">
        <is>
          <t>2ac87c90-10d5-4826-8cbe-d93ed4ae6fb5</t>
        </is>
      </c>
      <c r="E7058" t="inlineStr">
        <is>
          <t>754d66c7-c228-45b1-9fb6-f1d4233b42de</t>
        </is>
      </c>
      <c r="F7058" t="n">
        <v>73</v>
      </c>
    </row>
    <row r="7059">
      <c r="A7059" t="inlineStr">
        <is>
          <t>1644d100-47fd-4a30-9ae8-be8b73c1859b</t>
        </is>
      </c>
      <c r="B7059" t="inlineStr">
        <is>
          <t>51129010</t>
        </is>
      </c>
      <c r="C7059" t="inlineStr">
        <is>
          <t>UNBLEACHED</t>
        </is>
      </c>
      <c r="D7059" t="inlineStr">
        <is>
          <t>2ac87c90-10d5-4826-8cbe-d93ed4ae6fb5</t>
        </is>
      </c>
      <c r="E7059" t="inlineStr">
        <is>
          <t>754d66c7-c228-45b1-9fb6-f1d4233b42de</t>
        </is>
      </c>
      <c r="F7059" t="n">
        <v>73</v>
      </c>
    </row>
    <row r="7060">
      <c r="A7060" t="inlineStr">
        <is>
          <t>388dc36d-1fc9-446b-895d-ebffe0e99b53</t>
        </is>
      </c>
      <c r="B7060" t="inlineStr">
        <is>
          <t>51129020</t>
        </is>
      </c>
      <c r="C7060" t="inlineStr">
        <is>
          <t>BLEACHED</t>
        </is>
      </c>
      <c r="D7060" t="inlineStr">
        <is>
          <t>2ac87c90-10d5-4826-8cbe-d93ed4ae6fb5</t>
        </is>
      </c>
      <c r="E7060" t="inlineStr">
        <is>
          <t>754d66c7-c228-45b1-9fb6-f1d4233b42de</t>
        </is>
      </c>
      <c r="F7060" t="n">
        <v>73</v>
      </c>
    </row>
    <row r="7061">
      <c r="A7061" t="inlineStr">
        <is>
          <t>67e82d45-c2f8-4f36-8f95-e24fc6bf834a</t>
        </is>
      </c>
      <c r="B7061" t="inlineStr">
        <is>
          <t>51129030</t>
        </is>
      </c>
      <c r="C7061" t="inlineStr">
        <is>
          <t>DYED</t>
        </is>
      </c>
      <c r="D7061" t="inlineStr">
        <is>
          <t>2ac87c90-10d5-4826-8cbe-d93ed4ae6fb5</t>
        </is>
      </c>
      <c r="E7061" t="inlineStr">
        <is>
          <t>754d66c7-c228-45b1-9fb6-f1d4233b42de</t>
        </is>
      </c>
      <c r="F7061" t="n">
        <v>73</v>
      </c>
    </row>
    <row r="7062">
      <c r="A7062" t="inlineStr">
        <is>
          <t>3b395b64-fa55-4cef-8bb2-703872be5440</t>
        </is>
      </c>
      <c r="B7062" t="inlineStr">
        <is>
          <t>51129040</t>
        </is>
      </c>
      <c r="C7062" t="inlineStr">
        <is>
          <t>PRINTED</t>
        </is>
      </c>
      <c r="D7062" t="inlineStr">
        <is>
          <t>2ac87c90-10d5-4826-8cbe-d93ed4ae6fb5</t>
        </is>
      </c>
      <c r="E7062" t="inlineStr">
        <is>
          <t>754d66c7-c228-45b1-9fb6-f1d4233b42de</t>
        </is>
      </c>
      <c r="F7062" t="n">
        <v>73</v>
      </c>
    </row>
    <row r="7063">
      <c r="A7063" t="inlineStr">
        <is>
          <t>06d30e29-df25-4c6b-90e0-4901bd322365</t>
        </is>
      </c>
      <c r="B7063" t="inlineStr">
        <is>
          <t>51129050</t>
        </is>
      </c>
      <c r="C7063" t="inlineStr">
        <is>
          <t>OF HANDLOOM</t>
        </is>
      </c>
      <c r="D7063" t="inlineStr">
        <is>
          <t>2ac87c90-10d5-4826-8cbe-d93ed4ae6fb5</t>
        </is>
      </c>
      <c r="E7063" t="inlineStr">
        <is>
          <t>754d66c7-c228-45b1-9fb6-f1d4233b42de</t>
        </is>
      </c>
      <c r="F7063" t="n">
        <v>73</v>
      </c>
    </row>
    <row r="7064">
      <c r="A7064" t="inlineStr">
        <is>
          <t>b65807b9-6eb8-47dd-b707-9d0b9cfb4877</t>
        </is>
      </c>
      <c r="B7064" t="inlineStr">
        <is>
          <t>51129090</t>
        </is>
      </c>
      <c r="C7064" t="inlineStr">
        <is>
          <t>OTHER</t>
        </is>
      </c>
      <c r="D7064" t="inlineStr">
        <is>
          <t>2ac87c90-10d5-4826-8cbe-d93ed4ae6fb5</t>
        </is>
      </c>
      <c r="E7064" t="inlineStr">
        <is>
          <t>754d66c7-c228-45b1-9fb6-f1d4233b42de</t>
        </is>
      </c>
      <c r="F7064" t="n">
        <v>73</v>
      </c>
    </row>
    <row r="7065">
      <c r="A7065" t="inlineStr">
        <is>
          <t>73e3b158-1b4a-4821-8179-a64ec3fa8caa</t>
        </is>
      </c>
      <c r="B7065" t="inlineStr">
        <is>
          <t>51130010</t>
        </is>
      </c>
      <c r="C7065" t="inlineStr">
        <is>
          <t>UNBLEACHED</t>
        </is>
      </c>
      <c r="D7065" t="inlineStr">
        <is>
          <t>2ac87c90-10d5-4826-8cbe-d93ed4ae6fb5</t>
        </is>
      </c>
      <c r="E7065" t="inlineStr">
        <is>
          <t>cc0000e1-9de3-4778-8d93-7e8adea67d88</t>
        </is>
      </c>
      <c r="F7065" t="n">
        <v>73</v>
      </c>
    </row>
    <row r="7066">
      <c r="A7066" t="inlineStr">
        <is>
          <t>01d91bae-b3d8-4e9c-85e5-7c2ea9944531</t>
        </is>
      </c>
      <c r="B7066" t="inlineStr">
        <is>
          <t>51130020</t>
        </is>
      </c>
      <c r="C7066" t="inlineStr">
        <is>
          <t>BLEACHED</t>
        </is>
      </c>
      <c r="D7066" t="inlineStr">
        <is>
          <t>2ac87c90-10d5-4826-8cbe-d93ed4ae6fb5</t>
        </is>
      </c>
      <c r="E7066" t="inlineStr">
        <is>
          <t>cc0000e1-9de3-4778-8d93-7e8adea67d88</t>
        </is>
      </c>
      <c r="F7066" t="n">
        <v>73</v>
      </c>
    </row>
    <row r="7067">
      <c r="A7067" t="inlineStr">
        <is>
          <t>8598b3ae-ad25-4b75-ab98-d6e6be506fe4</t>
        </is>
      </c>
      <c r="B7067" t="inlineStr">
        <is>
          <t>51130030</t>
        </is>
      </c>
      <c r="C7067" t="inlineStr">
        <is>
          <t>DYED</t>
        </is>
      </c>
      <c r="D7067" t="inlineStr">
        <is>
          <t>2ac87c90-10d5-4826-8cbe-d93ed4ae6fb5</t>
        </is>
      </c>
      <c r="E7067" t="inlineStr">
        <is>
          <t>cc0000e1-9de3-4778-8d93-7e8adea67d88</t>
        </is>
      </c>
      <c r="F7067" t="n">
        <v>73</v>
      </c>
    </row>
    <row r="7068">
      <c r="A7068" t="inlineStr">
        <is>
          <t>f3c81a84-b3ff-4eda-98e4-0bc3ef90139b</t>
        </is>
      </c>
      <c r="B7068" t="inlineStr">
        <is>
          <t>51130040</t>
        </is>
      </c>
      <c r="C7068" t="inlineStr">
        <is>
          <t>PRINTED</t>
        </is>
      </c>
      <c r="D7068" t="inlineStr">
        <is>
          <t>2ac87c90-10d5-4826-8cbe-d93ed4ae6fb5</t>
        </is>
      </c>
      <c r="E7068" t="inlineStr">
        <is>
          <t>cc0000e1-9de3-4778-8d93-7e8adea67d88</t>
        </is>
      </c>
      <c r="F7068" t="n">
        <v>73</v>
      </c>
    </row>
    <row r="7069">
      <c r="A7069" t="inlineStr">
        <is>
          <t>615ce4f8-48f8-4d46-b2a1-7e1e636d4f1c</t>
        </is>
      </c>
      <c r="B7069" t="inlineStr">
        <is>
          <t>51130090</t>
        </is>
      </c>
      <c r="C7069" t="inlineStr">
        <is>
          <t>OTHER</t>
        </is>
      </c>
      <c r="D7069" t="inlineStr">
        <is>
          <t>2ac87c90-10d5-4826-8cbe-d93ed4ae6fb5</t>
        </is>
      </c>
      <c r="E7069" t="inlineStr">
        <is>
          <t>cc0000e1-9de3-4778-8d93-7e8adea67d88</t>
        </is>
      </c>
      <c r="F7069" t="n">
        <v>73</v>
      </c>
    </row>
    <row r="7070">
      <c r="A7070" t="inlineStr">
        <is>
          <t>711e748a-365e-417b-a91e-ef5e8924d74d</t>
        </is>
      </c>
      <c r="B7070" t="inlineStr">
        <is>
          <t>52010011</t>
        </is>
      </c>
      <c r="C7070" t="inlineStr">
        <is>
          <t>BENGAL DESHI</t>
        </is>
      </c>
      <c r="D7070" t="inlineStr">
        <is>
          <t>3e1bb479-540e-404a-9f82-d430fc8c22cd</t>
        </is>
      </c>
      <c r="E7070" t="inlineStr">
        <is>
          <t>80f1f3be-d94d-46b6-a048-2db55abbc298</t>
        </is>
      </c>
      <c r="F7070" t="n">
        <v>73</v>
      </c>
    </row>
    <row r="7071">
      <c r="A7071" t="inlineStr">
        <is>
          <t>dc8689ba-ca1e-4f0b-ad69-17ed4b5df625</t>
        </is>
      </c>
      <c r="B7071" t="inlineStr">
        <is>
          <t>52010012</t>
        </is>
      </c>
      <c r="C7071" t="inlineStr">
        <is>
          <t>INDIAN COTTON OF STAPLE LENGTHS 20.5 MM (25/32) AND BELOW (E. G. OOMRAS, YELLOW PICKING, ASSAM COMILLAS)</t>
        </is>
      </c>
      <c r="D7071" t="inlineStr">
        <is>
          <t>3e1bb479-540e-404a-9f82-d430fc8c22cd</t>
        </is>
      </c>
      <c r="E7071" t="inlineStr">
        <is>
          <t>80f1f3be-d94d-46b6-a048-2db55abbc298</t>
        </is>
      </c>
      <c r="F7071" t="n">
        <v>73</v>
      </c>
    </row>
    <row r="7072">
      <c r="A7072" t="inlineStr">
        <is>
          <t>3da6baec-efa1-4cda-868a-8cd5c5c4d37b</t>
        </is>
      </c>
      <c r="B7072" t="inlineStr">
        <is>
          <t>52010013</t>
        </is>
      </c>
      <c r="C7072" t="inlineStr">
        <is>
          <t>INDIAN COTTON OF STAPLE LENGTH EXCEEDING 20.5MM (26/32) BUT NOT EXCEEDING 24.5MM (30/32)</t>
        </is>
      </c>
      <c r="D7072" t="inlineStr">
        <is>
          <t>3e1bb479-540e-404a-9f82-d430fc8c22cd</t>
        </is>
      </c>
      <c r="E7072" t="inlineStr">
        <is>
          <t>80f1f3be-d94d-46b6-a048-2db55abbc298</t>
        </is>
      </c>
      <c r="F7072" t="n">
        <v>73</v>
      </c>
    </row>
    <row r="7073">
      <c r="A7073" t="inlineStr">
        <is>
          <t>dbbf7c80-7a6e-45ba-8e99-e6a6c480fa7a</t>
        </is>
      </c>
      <c r="B7073" t="inlineStr">
        <is>
          <t>52010014</t>
        </is>
      </c>
      <c r="C7073" t="inlineStr">
        <is>
          <t>INDIAN COTTON OF STAPLE LENGTH OVER 24.5 MM (31/32") TO 28 MM</t>
        </is>
      </c>
      <c r="D7073" t="inlineStr">
        <is>
          <t>3e1bb479-540e-404a-9f82-d430fc8c22cd</t>
        </is>
      </c>
      <c r="E7073" t="inlineStr">
        <is>
          <t>80f1f3be-d94d-46b6-a048-2db55abbc298</t>
        </is>
      </c>
      <c r="F7073" t="n">
        <v>73</v>
      </c>
    </row>
    <row r="7074">
      <c r="A7074" t="inlineStr">
        <is>
          <t>7fd2066c-8c43-41b8-af4a-8d2b80f66796</t>
        </is>
      </c>
      <c r="B7074" t="inlineStr">
        <is>
          <t>52010015</t>
        </is>
      </c>
      <c r="C7074" t="inlineStr">
        <is>
          <t>INDIAN COTTON OF STAPLE LENGTH 28.5 MM (14/32") AND ABOVE BUT BELOW 34.5 MM</t>
        </is>
      </c>
      <c r="D7074" t="inlineStr">
        <is>
          <t>3e1bb479-540e-404a-9f82-d430fc8c22cd</t>
        </is>
      </c>
      <c r="E7074" t="inlineStr">
        <is>
          <t>80f1f3be-d94d-46b6-a048-2db55abbc298</t>
        </is>
      </c>
      <c r="F7074" t="n">
        <v>73</v>
      </c>
    </row>
    <row r="7075">
      <c r="A7075" t="inlineStr">
        <is>
          <t>8a94a59f-2ecd-4977-a168-3357fe530c20</t>
        </is>
      </c>
      <c r="B7075" t="inlineStr">
        <is>
          <t>52010019</t>
        </is>
      </c>
      <c r="C7075" t="inlineStr">
        <is>
          <t>INDIAN COTTON OF ALL STAPLE LENGTH 34.5 MM AND ABOVE (112/32")</t>
        </is>
      </c>
      <c r="D7075" t="inlineStr">
        <is>
          <t>3e1bb479-540e-404a-9f82-d430fc8c22cd</t>
        </is>
      </c>
      <c r="E7075" t="inlineStr">
        <is>
          <t>80f1f3be-d94d-46b6-a048-2db55abbc298</t>
        </is>
      </c>
      <c r="F7075" t="n">
        <v>73</v>
      </c>
    </row>
    <row r="7076">
      <c r="A7076" t="inlineStr">
        <is>
          <t>dbdc050b-fa5a-406d-b8c6-a2eeb55bb5a9</t>
        </is>
      </c>
      <c r="B7076" t="inlineStr">
        <is>
          <t>52010020</t>
        </is>
      </c>
      <c r="C7076" t="inlineStr">
        <is>
          <t>COTTON, NOT CARDED OR COMBED COTTON, NOT CARDED OR COMBED : COTTON, OTHER THAN INDIAN, OF ALL STAPLE LENGTHS</t>
        </is>
      </c>
      <c r="D7076" t="inlineStr">
        <is>
          <t>3e1bb479-540e-404a-9f82-d430fc8c22cd</t>
        </is>
      </c>
      <c r="E7076" t="inlineStr">
        <is>
          <t>80f1f3be-d94d-46b6-a048-2db55abbc298</t>
        </is>
      </c>
      <c r="F7076" t="n">
        <v>73</v>
      </c>
    </row>
    <row r="7077">
      <c r="A7077" t="inlineStr">
        <is>
          <t>6da96c3a-4c79-4278-87e8-6dd2a9ddbff9</t>
        </is>
      </c>
      <c r="B7077" t="inlineStr">
        <is>
          <t>52010021</t>
        </is>
      </c>
      <c r="C7077" t="inlineStr">
        <is>
          <t>OF STAPLE LENGTH NOT EXCEEDING 20.0 MM</t>
        </is>
      </c>
      <c r="D7077" t="inlineStr">
        <is>
          <t>3e1bb479-540e-404a-9f82-d430fc8c22cd</t>
        </is>
      </c>
      <c r="E7077" t="inlineStr">
        <is>
          <t>80f1f3be-d94d-46b6-a048-2db55abbc298</t>
        </is>
      </c>
      <c r="F7077" t="n">
        <v>73</v>
      </c>
    </row>
    <row r="7078">
      <c r="A7078" t="inlineStr">
        <is>
          <t>5458db10-7f56-4763-bb7f-4d0f562f7553</t>
        </is>
      </c>
      <c r="B7078" t="inlineStr">
        <is>
          <t>52010022</t>
        </is>
      </c>
      <c r="C7078" t="inlineStr">
        <is>
          <t>OF STAPLE LENGTH EXCEEDING 20.0 MM BUT NOT EXCEEDING 24.5 MM</t>
        </is>
      </c>
      <c r="D7078" t="inlineStr">
        <is>
          <t>3e1bb479-540e-404a-9f82-d430fc8c22cd</t>
        </is>
      </c>
      <c r="E7078" t="inlineStr">
        <is>
          <t>80f1f3be-d94d-46b6-a048-2db55abbc298</t>
        </is>
      </c>
      <c r="F7078" t="n">
        <v>73</v>
      </c>
    </row>
    <row r="7079">
      <c r="A7079" t="inlineStr">
        <is>
          <t>492a48a5-da74-414d-9626-afdd1af1e9a6</t>
        </is>
      </c>
      <c r="B7079" t="inlineStr">
        <is>
          <t>52010023</t>
        </is>
      </c>
      <c r="C7079" t="inlineStr">
        <is>
          <t>OF STAPLE LENGTH EXCEEDING 24.5 MM BUT NOT EXCEEDING 27.0 MM</t>
        </is>
      </c>
      <c r="D7079" t="inlineStr">
        <is>
          <t>3e1bb479-540e-404a-9f82-d430fc8c22cd</t>
        </is>
      </c>
      <c r="E7079" t="inlineStr">
        <is>
          <t>80f1f3be-d94d-46b6-a048-2db55abbc298</t>
        </is>
      </c>
      <c r="F7079" t="n">
        <v>73</v>
      </c>
    </row>
    <row r="7080">
      <c r="A7080" t="inlineStr">
        <is>
          <t>5f05ef7b-53ed-4efa-96c1-41fffe058612</t>
        </is>
      </c>
      <c r="B7080" t="inlineStr">
        <is>
          <t>52010024</t>
        </is>
      </c>
      <c r="C7080" t="inlineStr">
        <is>
          <t>OF STAPLE LENGTH EXCEEDING 27.0 MM BUT NOT EXCEEDING 32.0 MM</t>
        </is>
      </c>
      <c r="D7080" t="inlineStr">
        <is>
          <t>3e1bb479-540e-404a-9f82-d430fc8c22cd</t>
        </is>
      </c>
      <c r="E7080" t="inlineStr">
        <is>
          <t>80f1f3be-d94d-46b6-a048-2db55abbc298</t>
        </is>
      </c>
      <c r="F7080" t="n">
        <v>73</v>
      </c>
    </row>
    <row r="7081">
      <c r="A7081" t="inlineStr">
        <is>
          <t>4e5ab1a1-ddc7-467c-a7a2-51e43e05a044</t>
        </is>
      </c>
      <c r="B7081" t="inlineStr">
        <is>
          <t>52010025</t>
        </is>
      </c>
      <c r="C7081" t="inlineStr">
        <is>
          <t>OF STAPLE LENGTH EXCEEDING 32.0 MM</t>
        </is>
      </c>
      <c r="D7081" t="inlineStr">
        <is>
          <t>3e1bb479-540e-404a-9f82-d430fc8c22cd</t>
        </is>
      </c>
      <c r="E7081" t="inlineStr">
        <is>
          <t>80f1f3be-d94d-46b6-a048-2db55abbc298</t>
        </is>
      </c>
      <c r="F7081" t="n">
        <v>73</v>
      </c>
    </row>
    <row r="7082">
      <c r="A7082" t="inlineStr">
        <is>
          <t>3a6095c9-48a4-4059-8019-2b35231bb931</t>
        </is>
      </c>
      <c r="B7082" t="inlineStr">
        <is>
          <t>52021000</t>
        </is>
      </c>
      <c r="C7082" t="inlineStr">
        <is>
          <t>YARN WASTE (INCLUDING THREAD WASTE)</t>
        </is>
      </c>
      <c r="D7082" t="inlineStr">
        <is>
          <t>3e1bb479-540e-404a-9f82-d430fc8c22cd</t>
        </is>
      </c>
      <c r="E7082" t="inlineStr">
        <is>
          <t>6fc6e75e-6d10-430b-8111-44e9abdf8b15</t>
        </is>
      </c>
      <c r="F7082" t="n">
        <v>73</v>
      </c>
    </row>
    <row r="7083">
      <c r="A7083" t="inlineStr">
        <is>
          <t>5f0c5026-d18f-4436-a349-0dd4d27f7496</t>
        </is>
      </c>
      <c r="B7083" t="inlineStr">
        <is>
          <t>52029100</t>
        </is>
      </c>
      <c r="C7083" t="inlineStr">
        <is>
          <t>GARNETTED STOCK</t>
        </is>
      </c>
      <c r="D7083" t="inlineStr">
        <is>
          <t>3e1bb479-540e-404a-9f82-d430fc8c22cd</t>
        </is>
      </c>
      <c r="E7083" t="inlineStr">
        <is>
          <t>6fc6e75e-6d10-430b-8111-44e9abdf8b15</t>
        </is>
      </c>
      <c r="F7083" t="n">
        <v>73</v>
      </c>
    </row>
    <row r="7084">
      <c r="A7084" t="inlineStr">
        <is>
          <t>d6cd81ce-f74f-43ad-9faa-a2fa5567c4a6</t>
        </is>
      </c>
      <c r="B7084" t="inlineStr">
        <is>
          <t>52029900</t>
        </is>
      </c>
      <c r="C7084" t="inlineStr">
        <is>
          <t>OTHER</t>
        </is>
      </c>
      <c r="D7084" t="inlineStr">
        <is>
          <t>3e1bb479-540e-404a-9f82-d430fc8c22cd</t>
        </is>
      </c>
      <c r="E7084" t="inlineStr">
        <is>
          <t>6fc6e75e-6d10-430b-8111-44e9abdf8b15</t>
        </is>
      </c>
      <c r="F7084" t="n">
        <v>73</v>
      </c>
    </row>
    <row r="7085">
      <c r="A7085" t="inlineStr">
        <is>
          <t>310a6a89-f85b-41d3-b790-146ea96a5254</t>
        </is>
      </c>
      <c r="B7085" t="inlineStr">
        <is>
          <t>52030000</t>
        </is>
      </c>
      <c r="C7085" t="inlineStr">
        <is>
          <t>COTTON, CARDED OR COMBED</t>
        </is>
      </c>
      <c r="D7085" t="inlineStr">
        <is>
          <t>3e1bb479-540e-404a-9f82-d430fc8c22cd</t>
        </is>
      </c>
      <c r="E7085" t="inlineStr">
        <is>
          <t>6be1b201-bbac-481e-822e-fb0baaae6a42</t>
        </is>
      </c>
      <c r="F7085" t="n">
        <v>73</v>
      </c>
    </row>
    <row r="7086">
      <c r="A7086" t="inlineStr">
        <is>
          <t>81ced0b6-6f72-4f7b-9a46-d19c94f8749c</t>
        </is>
      </c>
      <c r="B7086" t="inlineStr">
        <is>
          <t>52041110</t>
        </is>
      </c>
      <c r="C7086" t="inlineStr">
        <is>
          <t>COTTON THREAD, SEWING, CONTAINING ANY SYNTHETIC STAPLE FIBRE</t>
        </is>
      </c>
      <c r="D7086" t="inlineStr">
        <is>
          <t>3e1bb479-540e-404a-9f82-d430fc8c22cd</t>
        </is>
      </c>
      <c r="E7086" t="inlineStr">
        <is>
          <t>8b501454-8cd7-4d8b-8321-e991ce50d248</t>
        </is>
      </c>
      <c r="F7086" t="n">
        <v>73</v>
      </c>
    </row>
    <row r="7087">
      <c r="A7087" t="inlineStr">
        <is>
          <t>c977f033-c39f-498a-b29b-53a2d3c463b9</t>
        </is>
      </c>
      <c r="B7087" t="inlineStr">
        <is>
          <t>52041120</t>
        </is>
      </c>
      <c r="C7087" t="inlineStr">
        <is>
          <t>COTTON THREAD, DARNING</t>
        </is>
      </c>
      <c r="D7087" t="inlineStr">
        <is>
          <t>3e1bb479-540e-404a-9f82-d430fc8c22cd</t>
        </is>
      </c>
      <c r="E7087" t="inlineStr">
        <is>
          <t>8b501454-8cd7-4d8b-8321-e991ce50d248</t>
        </is>
      </c>
      <c r="F7087" t="n">
        <v>73</v>
      </c>
    </row>
    <row r="7088">
      <c r="A7088" t="inlineStr">
        <is>
          <t>556bd814-f601-4acc-a7cb-cc6767e7546d</t>
        </is>
      </c>
      <c r="B7088" t="inlineStr">
        <is>
          <t>52041130</t>
        </is>
      </c>
      <c r="C7088" t="inlineStr">
        <is>
          <t>EMBROIDERY COTTON THREAD</t>
        </is>
      </c>
      <c r="D7088" t="inlineStr">
        <is>
          <t>3e1bb479-540e-404a-9f82-d430fc8c22cd</t>
        </is>
      </c>
      <c r="E7088" t="inlineStr">
        <is>
          <t>8b501454-8cd7-4d8b-8321-e991ce50d248</t>
        </is>
      </c>
      <c r="F7088" t="n">
        <v>73</v>
      </c>
    </row>
    <row r="7089">
      <c r="A7089" t="inlineStr">
        <is>
          <t>42f91939-fc76-404d-9156-5f57ecd6e2b3</t>
        </is>
      </c>
      <c r="B7089" t="inlineStr">
        <is>
          <t>52041140</t>
        </is>
      </c>
      <c r="C7089" t="inlineStr">
        <is>
          <t>COTTON SEWING THREAD, NOT CONTAINING ANY SYNTHETIC STAPLE FIBRE</t>
        </is>
      </c>
      <c r="D7089" t="inlineStr">
        <is>
          <t>3e1bb479-540e-404a-9f82-d430fc8c22cd</t>
        </is>
      </c>
      <c r="E7089" t="inlineStr">
        <is>
          <t>8b501454-8cd7-4d8b-8321-e991ce50d248</t>
        </is>
      </c>
      <c r="F7089" t="n">
        <v>73</v>
      </c>
    </row>
    <row r="7090">
      <c r="A7090" t="inlineStr">
        <is>
          <t>1444ef79-b0f2-41eb-bdba-8ffcf0aa1153</t>
        </is>
      </c>
      <c r="B7090" t="inlineStr">
        <is>
          <t>52041190</t>
        </is>
      </c>
      <c r="C7090" t="inlineStr">
        <is>
          <t>OTHER</t>
        </is>
      </c>
      <c r="D7090" t="inlineStr">
        <is>
          <t>3e1bb479-540e-404a-9f82-d430fc8c22cd</t>
        </is>
      </c>
      <c r="E7090" t="inlineStr">
        <is>
          <t>8b501454-8cd7-4d8b-8321-e991ce50d248</t>
        </is>
      </c>
      <c r="F7090" t="n">
        <v>73</v>
      </c>
    </row>
    <row r="7091">
      <c r="A7091" t="inlineStr">
        <is>
          <t>6d2c19b4-1e95-41b4-aed7-c47c5099ca14</t>
        </is>
      </c>
      <c r="B7091" t="inlineStr">
        <is>
          <t>52041900</t>
        </is>
      </c>
      <c r="C7091" t="inlineStr">
        <is>
          <t>OTHER</t>
        </is>
      </c>
      <c r="D7091" t="inlineStr">
        <is>
          <t>3e1bb479-540e-404a-9f82-d430fc8c22cd</t>
        </is>
      </c>
      <c r="E7091" t="inlineStr">
        <is>
          <t>8b501454-8cd7-4d8b-8321-e991ce50d248</t>
        </is>
      </c>
      <c r="F7091" t="n">
        <v>73</v>
      </c>
    </row>
    <row r="7092">
      <c r="A7092" t="inlineStr">
        <is>
          <t>adbe3dda-d433-486b-b83e-b8177b2822a1</t>
        </is>
      </c>
      <c r="B7092" t="inlineStr">
        <is>
          <t>52042010</t>
        </is>
      </c>
      <c r="C7092" t="inlineStr">
        <is>
          <t>COTTON THREAD, SEWING, CONTAINING ANY SYNTHETIC STAPLE FIBRE</t>
        </is>
      </c>
      <c r="D7092" t="inlineStr">
        <is>
          <t>3e1bb479-540e-404a-9f82-d430fc8c22cd</t>
        </is>
      </c>
      <c r="E7092" t="inlineStr">
        <is>
          <t>8b501454-8cd7-4d8b-8321-e991ce50d248</t>
        </is>
      </c>
      <c r="F7092" t="n">
        <v>73</v>
      </c>
    </row>
    <row r="7093">
      <c r="A7093" t="inlineStr">
        <is>
          <t>b1571c1b-b68f-499f-b765-a7400f76d1a0</t>
        </is>
      </c>
      <c r="B7093" t="inlineStr">
        <is>
          <t>52042020</t>
        </is>
      </c>
      <c r="C7093" t="inlineStr">
        <is>
          <t>COTTON THREAD, DARNING</t>
        </is>
      </c>
      <c r="D7093" t="inlineStr">
        <is>
          <t>3e1bb479-540e-404a-9f82-d430fc8c22cd</t>
        </is>
      </c>
      <c r="E7093" t="inlineStr">
        <is>
          <t>8b501454-8cd7-4d8b-8321-e991ce50d248</t>
        </is>
      </c>
      <c r="F7093" t="n">
        <v>73</v>
      </c>
    </row>
    <row r="7094">
      <c r="A7094" t="inlineStr">
        <is>
          <t>0dcb1b88-166e-42de-9b33-b4b113dfdc01</t>
        </is>
      </c>
      <c r="B7094" t="inlineStr">
        <is>
          <t>52042030</t>
        </is>
      </c>
      <c r="C7094" t="inlineStr">
        <is>
          <t>EMBROIDERY COTTON THREAD</t>
        </is>
      </c>
      <c r="D7094" t="inlineStr">
        <is>
          <t>3e1bb479-540e-404a-9f82-d430fc8c22cd</t>
        </is>
      </c>
      <c r="E7094" t="inlineStr">
        <is>
          <t>8b501454-8cd7-4d8b-8321-e991ce50d248</t>
        </is>
      </c>
      <c r="F7094" t="n">
        <v>73</v>
      </c>
    </row>
    <row r="7095">
      <c r="A7095" t="inlineStr">
        <is>
          <t>ea805f08-55a0-4ee4-bee1-31f287727248</t>
        </is>
      </c>
      <c r="B7095" t="inlineStr">
        <is>
          <t>52042040</t>
        </is>
      </c>
      <c r="C7095" t="inlineStr">
        <is>
          <t>COTTON SEWING THREAD, NOT CONTAINING ANY SYNTHETIC STAPLE FIBRE</t>
        </is>
      </c>
      <c r="D7095" t="inlineStr">
        <is>
          <t>3e1bb479-540e-404a-9f82-d430fc8c22cd</t>
        </is>
      </c>
      <c r="E7095" t="inlineStr">
        <is>
          <t>8b501454-8cd7-4d8b-8321-e991ce50d248</t>
        </is>
      </c>
      <c r="F7095" t="n">
        <v>73</v>
      </c>
    </row>
    <row r="7096">
      <c r="A7096" t="inlineStr">
        <is>
          <t>99be0fa6-97d4-45db-9c47-a74cb110f344</t>
        </is>
      </c>
      <c r="B7096" t="inlineStr">
        <is>
          <t>52042090</t>
        </is>
      </c>
      <c r="C7096" t="inlineStr">
        <is>
          <t>OTHER</t>
        </is>
      </c>
      <c r="D7096" t="inlineStr">
        <is>
          <t>3e1bb479-540e-404a-9f82-d430fc8c22cd</t>
        </is>
      </c>
      <c r="E7096" t="inlineStr">
        <is>
          <t>8b501454-8cd7-4d8b-8321-e991ce50d248</t>
        </is>
      </c>
      <c r="F7096" t="n">
        <v>73</v>
      </c>
    </row>
    <row r="7097">
      <c r="A7097" t="inlineStr">
        <is>
          <t>12048174-b593-4a65-98a0-03bda35aa05e</t>
        </is>
      </c>
      <c r="B7097" t="inlineStr">
        <is>
          <t>52051110</t>
        </is>
      </c>
      <c r="C7097" t="inlineStr">
        <is>
          <t>GREY</t>
        </is>
      </c>
      <c r="D7097" t="inlineStr">
        <is>
          <t>3e1bb479-540e-404a-9f82-d430fc8c22cd</t>
        </is>
      </c>
      <c r="E7097" t="inlineStr">
        <is>
          <t>736f95f4-6953-484b-8b7b-3e096af5a6d2</t>
        </is>
      </c>
      <c r="F7097" t="n">
        <v>73</v>
      </c>
    </row>
    <row r="7098">
      <c r="A7098" t="inlineStr">
        <is>
          <t>1b50bd46-bc71-4a6b-ab63-79dbb6b99ff8</t>
        </is>
      </c>
      <c r="B7098" t="inlineStr">
        <is>
          <t>52051120</t>
        </is>
      </c>
      <c r="C7098" t="inlineStr">
        <is>
          <t>BLEACHED</t>
        </is>
      </c>
      <c r="D7098" t="inlineStr">
        <is>
          <t>3e1bb479-540e-404a-9f82-d430fc8c22cd</t>
        </is>
      </c>
      <c r="E7098" t="inlineStr">
        <is>
          <t>736f95f4-6953-484b-8b7b-3e096af5a6d2</t>
        </is>
      </c>
      <c r="F7098" t="n">
        <v>73</v>
      </c>
    </row>
    <row r="7099">
      <c r="A7099" t="inlineStr">
        <is>
          <t>6ed8f566-05e8-4b3f-ace9-e9a3788e6d17</t>
        </is>
      </c>
      <c r="B7099" t="inlineStr">
        <is>
          <t>52051130</t>
        </is>
      </c>
      <c r="C7099" t="inlineStr">
        <is>
          <t>DYED</t>
        </is>
      </c>
      <c r="D7099" t="inlineStr">
        <is>
          <t>3e1bb479-540e-404a-9f82-d430fc8c22cd</t>
        </is>
      </c>
      <c r="E7099" t="inlineStr">
        <is>
          <t>736f95f4-6953-484b-8b7b-3e096af5a6d2</t>
        </is>
      </c>
      <c r="F7099" t="n">
        <v>73</v>
      </c>
    </row>
    <row r="7100">
      <c r="A7100" t="inlineStr">
        <is>
          <t>3db57c63-7216-4976-8801-50876f1570fa</t>
        </is>
      </c>
      <c r="B7100" t="inlineStr">
        <is>
          <t>52051190</t>
        </is>
      </c>
      <c r="C7100" t="inlineStr">
        <is>
          <t>OTHER</t>
        </is>
      </c>
      <c r="D7100" t="inlineStr">
        <is>
          <t>3e1bb479-540e-404a-9f82-d430fc8c22cd</t>
        </is>
      </c>
      <c r="E7100" t="inlineStr">
        <is>
          <t>736f95f4-6953-484b-8b7b-3e096af5a6d2</t>
        </is>
      </c>
      <c r="F7100" t="n">
        <v>73</v>
      </c>
    </row>
    <row r="7101">
      <c r="A7101" t="inlineStr">
        <is>
          <t>1ceccb0a-29d0-4005-a468-8a2d97420542</t>
        </is>
      </c>
      <c r="B7101" t="inlineStr">
        <is>
          <t>52051210</t>
        </is>
      </c>
      <c r="C7101" t="inlineStr">
        <is>
          <t>GREY</t>
        </is>
      </c>
      <c r="D7101" t="inlineStr">
        <is>
          <t>3e1bb479-540e-404a-9f82-d430fc8c22cd</t>
        </is>
      </c>
      <c r="E7101" t="inlineStr">
        <is>
          <t>736f95f4-6953-484b-8b7b-3e096af5a6d2</t>
        </is>
      </c>
      <c r="F7101" t="n">
        <v>73</v>
      </c>
    </row>
    <row r="7102">
      <c r="A7102" t="inlineStr">
        <is>
          <t>7a094a54-37bf-479b-b83e-9d4c5d0c8f7f</t>
        </is>
      </c>
      <c r="B7102" t="inlineStr">
        <is>
          <t>52051220</t>
        </is>
      </c>
      <c r="C7102" t="inlineStr">
        <is>
          <t>BLEACHED</t>
        </is>
      </c>
      <c r="D7102" t="inlineStr">
        <is>
          <t>3e1bb479-540e-404a-9f82-d430fc8c22cd</t>
        </is>
      </c>
      <c r="E7102" t="inlineStr">
        <is>
          <t>736f95f4-6953-484b-8b7b-3e096af5a6d2</t>
        </is>
      </c>
      <c r="F7102" t="n">
        <v>73</v>
      </c>
    </row>
    <row r="7103">
      <c r="A7103" t="inlineStr">
        <is>
          <t>bd709238-6e2e-46a6-a9a5-13de4225c3a8</t>
        </is>
      </c>
      <c r="B7103" t="inlineStr">
        <is>
          <t>52051230</t>
        </is>
      </c>
      <c r="C7103" t="inlineStr">
        <is>
          <t>DYED</t>
        </is>
      </c>
      <c r="D7103" t="inlineStr">
        <is>
          <t>3e1bb479-540e-404a-9f82-d430fc8c22cd</t>
        </is>
      </c>
      <c r="E7103" t="inlineStr">
        <is>
          <t>736f95f4-6953-484b-8b7b-3e096af5a6d2</t>
        </is>
      </c>
      <c r="F7103" t="n">
        <v>73</v>
      </c>
    </row>
    <row r="7104">
      <c r="A7104" t="inlineStr">
        <is>
          <t>303cd318-80b9-4c00-9a0a-51723aa82144</t>
        </is>
      </c>
      <c r="B7104" t="inlineStr">
        <is>
          <t>52051290</t>
        </is>
      </c>
      <c r="C7104" t="inlineStr">
        <is>
          <t>OTHER</t>
        </is>
      </c>
      <c r="D7104" t="inlineStr">
        <is>
          <t>3e1bb479-540e-404a-9f82-d430fc8c22cd</t>
        </is>
      </c>
      <c r="E7104" t="inlineStr">
        <is>
          <t>736f95f4-6953-484b-8b7b-3e096af5a6d2</t>
        </is>
      </c>
      <c r="F7104" t="n">
        <v>73</v>
      </c>
    </row>
    <row r="7105">
      <c r="A7105" t="inlineStr">
        <is>
          <t>ec5f9d9d-cc4f-4d5d-8ec1-38424bfae8ca</t>
        </is>
      </c>
      <c r="B7105" t="inlineStr">
        <is>
          <t>52051310</t>
        </is>
      </c>
      <c r="C7105" t="inlineStr">
        <is>
          <t>GREY</t>
        </is>
      </c>
      <c r="D7105" t="inlineStr">
        <is>
          <t>3e1bb479-540e-404a-9f82-d430fc8c22cd</t>
        </is>
      </c>
      <c r="E7105" t="inlineStr">
        <is>
          <t>736f95f4-6953-484b-8b7b-3e096af5a6d2</t>
        </is>
      </c>
      <c r="F7105" t="n">
        <v>73</v>
      </c>
    </row>
    <row r="7106">
      <c r="A7106" t="inlineStr">
        <is>
          <t>1580b1b5-0486-4c90-b0ff-32fd034e9582</t>
        </is>
      </c>
      <c r="B7106" t="inlineStr">
        <is>
          <t>52051320</t>
        </is>
      </c>
      <c r="C7106" t="inlineStr">
        <is>
          <t>BLEACHED</t>
        </is>
      </c>
      <c r="D7106" t="inlineStr">
        <is>
          <t>3e1bb479-540e-404a-9f82-d430fc8c22cd</t>
        </is>
      </c>
      <c r="E7106" t="inlineStr">
        <is>
          <t>736f95f4-6953-484b-8b7b-3e096af5a6d2</t>
        </is>
      </c>
      <c r="F7106" t="n">
        <v>73</v>
      </c>
    </row>
    <row r="7107">
      <c r="A7107" t="inlineStr">
        <is>
          <t>73d0f597-4f60-407f-962b-5823c9063fa3</t>
        </is>
      </c>
      <c r="B7107" t="inlineStr">
        <is>
          <t>52051330</t>
        </is>
      </c>
      <c r="C7107" t="inlineStr">
        <is>
          <t>DYED</t>
        </is>
      </c>
      <c r="D7107" t="inlineStr">
        <is>
          <t>3e1bb479-540e-404a-9f82-d430fc8c22cd</t>
        </is>
      </c>
      <c r="E7107" t="inlineStr">
        <is>
          <t>736f95f4-6953-484b-8b7b-3e096af5a6d2</t>
        </is>
      </c>
      <c r="F7107" t="n">
        <v>73</v>
      </c>
    </row>
    <row r="7108">
      <c r="A7108" t="inlineStr">
        <is>
          <t>a648682a-fff7-4a81-9f1b-86dd20727c6e</t>
        </is>
      </c>
      <c r="B7108" t="inlineStr">
        <is>
          <t>52051390</t>
        </is>
      </c>
      <c r="C7108" t="inlineStr">
        <is>
          <t>OTHER</t>
        </is>
      </c>
      <c r="D7108" t="inlineStr">
        <is>
          <t>3e1bb479-540e-404a-9f82-d430fc8c22cd</t>
        </is>
      </c>
      <c r="E7108" t="inlineStr">
        <is>
          <t>736f95f4-6953-484b-8b7b-3e096af5a6d2</t>
        </is>
      </c>
      <c r="F7108" t="n">
        <v>73</v>
      </c>
    </row>
    <row r="7109">
      <c r="A7109" t="inlineStr">
        <is>
          <t>be4f507e-a3d7-4a86-8bcd-fc9ada607ba2</t>
        </is>
      </c>
      <c r="B7109" t="inlineStr">
        <is>
          <t>52051410</t>
        </is>
      </c>
      <c r="C7109" t="inlineStr">
        <is>
          <t>GREY</t>
        </is>
      </c>
      <c r="D7109" t="inlineStr">
        <is>
          <t>3e1bb479-540e-404a-9f82-d430fc8c22cd</t>
        </is>
      </c>
      <c r="E7109" t="inlineStr">
        <is>
          <t>736f95f4-6953-484b-8b7b-3e096af5a6d2</t>
        </is>
      </c>
      <c r="F7109" t="n">
        <v>73</v>
      </c>
    </row>
    <row r="7110">
      <c r="A7110" t="inlineStr">
        <is>
          <t>8d46cfa1-bbf8-45c7-87b3-27b33054d09d</t>
        </is>
      </c>
      <c r="B7110" t="inlineStr">
        <is>
          <t>52051420</t>
        </is>
      </c>
      <c r="C7110" t="inlineStr">
        <is>
          <t>BLEACHED</t>
        </is>
      </c>
      <c r="D7110" t="inlineStr">
        <is>
          <t>3e1bb479-540e-404a-9f82-d430fc8c22cd</t>
        </is>
      </c>
      <c r="E7110" t="inlineStr">
        <is>
          <t>736f95f4-6953-484b-8b7b-3e096af5a6d2</t>
        </is>
      </c>
      <c r="F7110" t="n">
        <v>73</v>
      </c>
    </row>
    <row r="7111">
      <c r="A7111" t="inlineStr">
        <is>
          <t>268accc6-7d61-47fd-94ad-077ed683173d</t>
        </is>
      </c>
      <c r="B7111" t="inlineStr">
        <is>
          <t>52051430</t>
        </is>
      </c>
      <c r="C7111" t="inlineStr">
        <is>
          <t>DYED</t>
        </is>
      </c>
      <c r="D7111" t="inlineStr">
        <is>
          <t>3e1bb479-540e-404a-9f82-d430fc8c22cd</t>
        </is>
      </c>
      <c r="E7111" t="inlineStr">
        <is>
          <t>736f95f4-6953-484b-8b7b-3e096af5a6d2</t>
        </is>
      </c>
      <c r="F7111" t="n">
        <v>73</v>
      </c>
    </row>
    <row r="7112">
      <c r="A7112" t="inlineStr">
        <is>
          <t>f1e9f35e-9c55-42ed-b976-64aacba1f313</t>
        </is>
      </c>
      <c r="B7112" t="inlineStr">
        <is>
          <t>52051490</t>
        </is>
      </c>
      <c r="C7112" t="inlineStr">
        <is>
          <t>OTHER</t>
        </is>
      </c>
      <c r="D7112" t="inlineStr">
        <is>
          <t>3e1bb479-540e-404a-9f82-d430fc8c22cd</t>
        </is>
      </c>
      <c r="E7112" t="inlineStr">
        <is>
          <t>736f95f4-6953-484b-8b7b-3e096af5a6d2</t>
        </is>
      </c>
      <c r="F7112" t="n">
        <v>73</v>
      </c>
    </row>
    <row r="7113">
      <c r="A7113" t="inlineStr">
        <is>
          <t>5f4710aa-7477-4cf9-9cf2-109eae2705cd</t>
        </is>
      </c>
      <c r="B7113" t="inlineStr">
        <is>
          <t>52051510</t>
        </is>
      </c>
      <c r="C7113" t="inlineStr">
        <is>
          <t>GREY</t>
        </is>
      </c>
      <c r="D7113" t="inlineStr">
        <is>
          <t>3e1bb479-540e-404a-9f82-d430fc8c22cd</t>
        </is>
      </c>
      <c r="E7113" t="inlineStr">
        <is>
          <t>736f95f4-6953-484b-8b7b-3e096af5a6d2</t>
        </is>
      </c>
      <c r="F7113" t="n">
        <v>73</v>
      </c>
    </row>
    <row r="7114">
      <c r="A7114" t="inlineStr">
        <is>
          <t>703ea42e-3ee5-4e44-a3ad-78ce317c5d9f</t>
        </is>
      </c>
      <c r="B7114" t="inlineStr">
        <is>
          <t>52051520</t>
        </is>
      </c>
      <c r="C7114" t="inlineStr">
        <is>
          <t>BLEACHED</t>
        </is>
      </c>
      <c r="D7114" t="inlineStr">
        <is>
          <t>3e1bb479-540e-404a-9f82-d430fc8c22cd</t>
        </is>
      </c>
      <c r="E7114" t="inlineStr">
        <is>
          <t>736f95f4-6953-484b-8b7b-3e096af5a6d2</t>
        </is>
      </c>
      <c r="F7114" t="n">
        <v>73</v>
      </c>
    </row>
    <row r="7115">
      <c r="A7115" t="inlineStr">
        <is>
          <t>bcad495d-0b71-49c6-ad05-7b87073e38f5</t>
        </is>
      </c>
      <c r="B7115" t="inlineStr">
        <is>
          <t>52051530</t>
        </is>
      </c>
      <c r="C7115" t="inlineStr">
        <is>
          <t>DYED</t>
        </is>
      </c>
      <c r="D7115" t="inlineStr">
        <is>
          <t>3e1bb479-540e-404a-9f82-d430fc8c22cd</t>
        </is>
      </c>
      <c r="E7115" t="inlineStr">
        <is>
          <t>736f95f4-6953-484b-8b7b-3e096af5a6d2</t>
        </is>
      </c>
      <c r="F7115" t="n">
        <v>73</v>
      </c>
    </row>
    <row r="7116">
      <c r="A7116" t="inlineStr">
        <is>
          <t>f3fc964b-8375-4e3a-aee7-9e01bbadd47b</t>
        </is>
      </c>
      <c r="B7116" t="inlineStr">
        <is>
          <t>52051590</t>
        </is>
      </c>
      <c r="C7116" t="inlineStr">
        <is>
          <t>OTHER</t>
        </is>
      </c>
      <c r="D7116" t="inlineStr">
        <is>
          <t>3e1bb479-540e-404a-9f82-d430fc8c22cd</t>
        </is>
      </c>
      <c r="E7116" t="inlineStr">
        <is>
          <t>736f95f4-6953-484b-8b7b-3e096af5a6d2</t>
        </is>
      </c>
      <c r="F7116" t="n">
        <v>73</v>
      </c>
    </row>
    <row r="7117">
      <c r="A7117" t="inlineStr">
        <is>
          <t>fca05ab8-bd0f-4e7d-b5f9-c082bde16c3c</t>
        </is>
      </c>
      <c r="B7117" t="inlineStr">
        <is>
          <t>52052110</t>
        </is>
      </c>
      <c r="C7117" t="inlineStr">
        <is>
          <t>GREY</t>
        </is>
      </c>
      <c r="D7117" t="inlineStr">
        <is>
          <t>3e1bb479-540e-404a-9f82-d430fc8c22cd</t>
        </is>
      </c>
      <c r="E7117" t="inlineStr">
        <is>
          <t>736f95f4-6953-484b-8b7b-3e096af5a6d2</t>
        </is>
      </c>
      <c r="F7117" t="n">
        <v>73</v>
      </c>
    </row>
    <row r="7118">
      <c r="A7118" t="inlineStr">
        <is>
          <t>bfef898f-8b0c-4767-ba4b-8f52e4634bf2</t>
        </is>
      </c>
      <c r="B7118" t="inlineStr">
        <is>
          <t>52052120</t>
        </is>
      </c>
      <c r="C7118" t="inlineStr">
        <is>
          <t>BLEACHED</t>
        </is>
      </c>
      <c r="D7118" t="inlineStr">
        <is>
          <t>3e1bb479-540e-404a-9f82-d430fc8c22cd</t>
        </is>
      </c>
      <c r="E7118" t="inlineStr">
        <is>
          <t>736f95f4-6953-484b-8b7b-3e096af5a6d2</t>
        </is>
      </c>
      <c r="F7118" t="n">
        <v>73</v>
      </c>
    </row>
    <row r="7119">
      <c r="A7119" t="inlineStr">
        <is>
          <t>9095c985-30a7-4fe1-904e-8507b91fe3a9</t>
        </is>
      </c>
      <c r="B7119" t="inlineStr">
        <is>
          <t>52052130</t>
        </is>
      </c>
      <c r="C7119" t="inlineStr">
        <is>
          <t>DYED</t>
        </is>
      </c>
      <c r="D7119" t="inlineStr">
        <is>
          <t>3e1bb479-540e-404a-9f82-d430fc8c22cd</t>
        </is>
      </c>
      <c r="E7119" t="inlineStr">
        <is>
          <t>736f95f4-6953-484b-8b7b-3e096af5a6d2</t>
        </is>
      </c>
      <c r="F7119" t="n">
        <v>73</v>
      </c>
    </row>
    <row r="7120">
      <c r="A7120" t="inlineStr">
        <is>
          <t>6110e531-f8f1-43e5-b321-99218c76338e</t>
        </is>
      </c>
      <c r="B7120" t="inlineStr">
        <is>
          <t>52052190</t>
        </is>
      </c>
      <c r="C7120" t="inlineStr">
        <is>
          <t>OTHER</t>
        </is>
      </c>
      <c r="D7120" t="inlineStr">
        <is>
          <t>3e1bb479-540e-404a-9f82-d430fc8c22cd</t>
        </is>
      </c>
      <c r="E7120" t="inlineStr">
        <is>
          <t>736f95f4-6953-484b-8b7b-3e096af5a6d2</t>
        </is>
      </c>
      <c r="F7120" t="n">
        <v>73</v>
      </c>
    </row>
    <row r="7121">
      <c r="A7121" t="inlineStr">
        <is>
          <t>47b2f30a-392f-4ce2-bf11-e4dc16b0265f</t>
        </is>
      </c>
      <c r="B7121" t="inlineStr">
        <is>
          <t>52052210</t>
        </is>
      </c>
      <c r="C7121" t="inlineStr">
        <is>
          <t>GREY</t>
        </is>
      </c>
      <c r="D7121" t="inlineStr">
        <is>
          <t>3e1bb479-540e-404a-9f82-d430fc8c22cd</t>
        </is>
      </c>
      <c r="E7121" t="inlineStr">
        <is>
          <t>736f95f4-6953-484b-8b7b-3e096af5a6d2</t>
        </is>
      </c>
      <c r="F7121" t="n">
        <v>73</v>
      </c>
    </row>
    <row r="7122">
      <c r="A7122" t="inlineStr">
        <is>
          <t>ae5a7aa3-621b-4b2d-a9e3-54de221ef264</t>
        </is>
      </c>
      <c r="B7122" t="inlineStr">
        <is>
          <t>52052220</t>
        </is>
      </c>
      <c r="C7122" t="inlineStr">
        <is>
          <t>BLEACHED</t>
        </is>
      </c>
      <c r="D7122" t="inlineStr">
        <is>
          <t>3e1bb479-540e-404a-9f82-d430fc8c22cd</t>
        </is>
      </c>
      <c r="E7122" t="inlineStr">
        <is>
          <t>736f95f4-6953-484b-8b7b-3e096af5a6d2</t>
        </is>
      </c>
      <c r="F7122" t="n">
        <v>73</v>
      </c>
    </row>
    <row r="7123">
      <c r="A7123" t="inlineStr">
        <is>
          <t>ff06673a-539f-45ac-b6f2-cdcf54a33ff9</t>
        </is>
      </c>
      <c r="B7123" t="inlineStr">
        <is>
          <t>52052290</t>
        </is>
      </c>
      <c r="C7123" t="inlineStr">
        <is>
          <t>OTHER</t>
        </is>
      </c>
      <c r="D7123" t="inlineStr">
        <is>
          <t>3e1bb479-540e-404a-9f82-d430fc8c22cd</t>
        </is>
      </c>
      <c r="E7123" t="inlineStr">
        <is>
          <t>736f95f4-6953-484b-8b7b-3e096af5a6d2</t>
        </is>
      </c>
      <c r="F7123" t="n">
        <v>73</v>
      </c>
    </row>
    <row r="7124">
      <c r="A7124" t="inlineStr">
        <is>
          <t>747f165a-bd35-422b-964e-7b96e26ed6f0</t>
        </is>
      </c>
      <c r="B7124" t="inlineStr">
        <is>
          <t>52052310</t>
        </is>
      </c>
      <c r="C7124" t="inlineStr">
        <is>
          <t>GREY</t>
        </is>
      </c>
      <c r="D7124" t="inlineStr">
        <is>
          <t>3e1bb479-540e-404a-9f82-d430fc8c22cd</t>
        </is>
      </c>
      <c r="E7124" t="inlineStr">
        <is>
          <t>736f95f4-6953-484b-8b7b-3e096af5a6d2</t>
        </is>
      </c>
      <c r="F7124" t="n">
        <v>73</v>
      </c>
    </row>
    <row r="7125">
      <c r="A7125" t="inlineStr">
        <is>
          <t>d9703a6a-6c49-4bd5-829a-d132c81e228b</t>
        </is>
      </c>
      <c r="B7125" t="inlineStr">
        <is>
          <t>52052320</t>
        </is>
      </c>
      <c r="C7125" t="inlineStr">
        <is>
          <t>BLEACHED</t>
        </is>
      </c>
      <c r="D7125" t="inlineStr">
        <is>
          <t>3e1bb479-540e-404a-9f82-d430fc8c22cd</t>
        </is>
      </c>
      <c r="E7125" t="inlineStr">
        <is>
          <t>736f95f4-6953-484b-8b7b-3e096af5a6d2</t>
        </is>
      </c>
      <c r="F7125" t="n">
        <v>73</v>
      </c>
    </row>
    <row r="7126">
      <c r="A7126" t="inlineStr">
        <is>
          <t>50d607bd-f657-4296-b32c-ee8c2d952307</t>
        </is>
      </c>
      <c r="B7126" t="inlineStr">
        <is>
          <t>52052390</t>
        </is>
      </c>
      <c r="C7126" t="inlineStr">
        <is>
          <t>OTHER</t>
        </is>
      </c>
      <c r="D7126" t="inlineStr">
        <is>
          <t>3e1bb479-540e-404a-9f82-d430fc8c22cd</t>
        </is>
      </c>
      <c r="E7126" t="inlineStr">
        <is>
          <t>736f95f4-6953-484b-8b7b-3e096af5a6d2</t>
        </is>
      </c>
      <c r="F7126" t="n">
        <v>73</v>
      </c>
    </row>
    <row r="7127">
      <c r="A7127" t="inlineStr">
        <is>
          <t>753430db-4fd9-46c5-826c-a3873ee29d5f</t>
        </is>
      </c>
      <c r="B7127" t="inlineStr">
        <is>
          <t>52052410</t>
        </is>
      </c>
      <c r="C7127" t="inlineStr">
        <is>
          <t>GREY</t>
        </is>
      </c>
      <c r="D7127" t="inlineStr">
        <is>
          <t>3e1bb479-540e-404a-9f82-d430fc8c22cd</t>
        </is>
      </c>
      <c r="E7127" t="inlineStr">
        <is>
          <t>736f95f4-6953-484b-8b7b-3e096af5a6d2</t>
        </is>
      </c>
      <c r="F7127" t="n">
        <v>73</v>
      </c>
    </row>
    <row r="7128">
      <c r="A7128" t="inlineStr">
        <is>
          <t>009feda2-46b4-4b12-bf35-43b6d1557dde</t>
        </is>
      </c>
      <c r="B7128" t="inlineStr">
        <is>
          <t>52052420</t>
        </is>
      </c>
      <c r="C7128" t="inlineStr">
        <is>
          <t>BLEACHED</t>
        </is>
      </c>
      <c r="D7128" t="inlineStr">
        <is>
          <t>3e1bb479-540e-404a-9f82-d430fc8c22cd</t>
        </is>
      </c>
      <c r="E7128" t="inlineStr">
        <is>
          <t>736f95f4-6953-484b-8b7b-3e096af5a6d2</t>
        </is>
      </c>
      <c r="F7128" t="n">
        <v>73</v>
      </c>
    </row>
    <row r="7129">
      <c r="A7129" t="inlineStr">
        <is>
          <t>a5e19bc0-99ca-48ca-8191-e76623a61079</t>
        </is>
      </c>
      <c r="B7129" t="inlineStr">
        <is>
          <t>52052490</t>
        </is>
      </c>
      <c r="C7129" t="inlineStr">
        <is>
          <t>OTHER</t>
        </is>
      </c>
      <c r="D7129" t="inlineStr">
        <is>
          <t>3e1bb479-540e-404a-9f82-d430fc8c22cd</t>
        </is>
      </c>
      <c r="E7129" t="inlineStr">
        <is>
          <t>736f95f4-6953-484b-8b7b-3e096af5a6d2</t>
        </is>
      </c>
      <c r="F7129" t="n">
        <v>73</v>
      </c>
    </row>
    <row r="7130">
      <c r="A7130" t="inlineStr">
        <is>
          <t>a1aee210-97bb-441a-a09a-7374382537e4</t>
        </is>
      </c>
      <c r="B7130" t="inlineStr">
        <is>
          <t>52052610</t>
        </is>
      </c>
      <c r="C7130" t="inlineStr">
        <is>
          <t>DYED</t>
        </is>
      </c>
      <c r="D7130" t="inlineStr">
        <is>
          <t>3e1bb479-540e-404a-9f82-d430fc8c22cd</t>
        </is>
      </c>
      <c r="E7130" t="inlineStr">
        <is>
          <t>736f95f4-6953-484b-8b7b-3e096af5a6d2</t>
        </is>
      </c>
      <c r="F7130" t="n">
        <v>73</v>
      </c>
    </row>
    <row r="7131">
      <c r="A7131" t="inlineStr">
        <is>
          <t>2c3219c5-bb02-47fe-8b2b-0830556cc6f1</t>
        </is>
      </c>
      <c r="B7131" t="inlineStr">
        <is>
          <t>52052620</t>
        </is>
      </c>
      <c r="C7131" t="inlineStr">
        <is>
          <t>BLEACHED</t>
        </is>
      </c>
      <c r="D7131" t="inlineStr">
        <is>
          <t>3e1bb479-540e-404a-9f82-d430fc8c22cd</t>
        </is>
      </c>
      <c r="E7131" t="inlineStr">
        <is>
          <t>736f95f4-6953-484b-8b7b-3e096af5a6d2</t>
        </is>
      </c>
      <c r="F7131" t="n">
        <v>73</v>
      </c>
    </row>
    <row r="7132">
      <c r="A7132" t="inlineStr">
        <is>
          <t>a4b32279-712b-4750-ba30-8fa7072c5405</t>
        </is>
      </c>
      <c r="B7132" t="inlineStr">
        <is>
          <t>52052690</t>
        </is>
      </c>
      <c r="C7132" t="inlineStr">
        <is>
          <t>OTHER</t>
        </is>
      </c>
      <c r="D7132" t="inlineStr">
        <is>
          <t>3e1bb479-540e-404a-9f82-d430fc8c22cd</t>
        </is>
      </c>
      <c r="E7132" t="inlineStr">
        <is>
          <t>736f95f4-6953-484b-8b7b-3e096af5a6d2</t>
        </is>
      </c>
      <c r="F7132" t="n">
        <v>73</v>
      </c>
    </row>
    <row r="7133">
      <c r="A7133" t="inlineStr">
        <is>
          <t>3199413e-26e5-494a-9588-16b05b6e50f0</t>
        </is>
      </c>
      <c r="B7133" t="inlineStr">
        <is>
          <t>52052710</t>
        </is>
      </c>
      <c r="C7133" t="inlineStr">
        <is>
          <t>DYED</t>
        </is>
      </c>
      <c r="D7133" t="inlineStr">
        <is>
          <t>3e1bb479-540e-404a-9f82-d430fc8c22cd</t>
        </is>
      </c>
      <c r="E7133" t="inlineStr">
        <is>
          <t>736f95f4-6953-484b-8b7b-3e096af5a6d2</t>
        </is>
      </c>
      <c r="F7133" t="n">
        <v>73</v>
      </c>
    </row>
    <row r="7134">
      <c r="A7134" t="inlineStr">
        <is>
          <t>9bad06be-bde5-4f72-a373-10be54fc00b9</t>
        </is>
      </c>
      <c r="B7134" t="inlineStr">
        <is>
          <t>52052720</t>
        </is>
      </c>
      <c r="C7134" t="inlineStr">
        <is>
          <t>BLEACHED</t>
        </is>
      </c>
      <c r="D7134" t="inlineStr">
        <is>
          <t>3e1bb479-540e-404a-9f82-d430fc8c22cd</t>
        </is>
      </c>
      <c r="E7134" t="inlineStr">
        <is>
          <t>736f95f4-6953-484b-8b7b-3e096af5a6d2</t>
        </is>
      </c>
      <c r="F7134" t="n">
        <v>73</v>
      </c>
    </row>
    <row r="7135">
      <c r="A7135" t="inlineStr">
        <is>
          <t>8ad2c40b-e935-4bfc-a72d-06ab48db0d07</t>
        </is>
      </c>
      <c r="B7135" t="inlineStr">
        <is>
          <t>52052790</t>
        </is>
      </c>
      <c r="C7135" t="inlineStr">
        <is>
          <t>OTHER</t>
        </is>
      </c>
      <c r="D7135" t="inlineStr">
        <is>
          <t>3e1bb479-540e-404a-9f82-d430fc8c22cd</t>
        </is>
      </c>
      <c r="E7135" t="inlineStr">
        <is>
          <t>736f95f4-6953-484b-8b7b-3e096af5a6d2</t>
        </is>
      </c>
      <c r="F7135" t="n">
        <v>73</v>
      </c>
    </row>
    <row r="7136">
      <c r="A7136" t="inlineStr">
        <is>
          <t>11388700-9805-496c-86bd-7abc53ca382d</t>
        </is>
      </c>
      <c r="B7136" t="inlineStr">
        <is>
          <t>52052810</t>
        </is>
      </c>
      <c r="C7136" t="inlineStr">
        <is>
          <t>DYED</t>
        </is>
      </c>
      <c r="D7136" t="inlineStr">
        <is>
          <t>3e1bb479-540e-404a-9f82-d430fc8c22cd</t>
        </is>
      </c>
      <c r="E7136" t="inlineStr">
        <is>
          <t>736f95f4-6953-484b-8b7b-3e096af5a6d2</t>
        </is>
      </c>
      <c r="F7136" t="n">
        <v>73</v>
      </c>
    </row>
    <row r="7137">
      <c r="A7137" t="inlineStr">
        <is>
          <t>8d887e87-25de-4a7d-8ac3-f750d1457933</t>
        </is>
      </c>
      <c r="B7137" t="inlineStr">
        <is>
          <t>52052820</t>
        </is>
      </c>
      <c r="C7137" t="inlineStr">
        <is>
          <t>BLEACHED</t>
        </is>
      </c>
      <c r="D7137" t="inlineStr">
        <is>
          <t>3e1bb479-540e-404a-9f82-d430fc8c22cd</t>
        </is>
      </c>
      <c r="E7137" t="inlineStr">
        <is>
          <t>736f95f4-6953-484b-8b7b-3e096af5a6d2</t>
        </is>
      </c>
      <c r="F7137" t="n">
        <v>73</v>
      </c>
    </row>
    <row r="7138">
      <c r="A7138" t="inlineStr">
        <is>
          <t>dee34de2-71d9-48d8-941d-56ae66436f47</t>
        </is>
      </c>
      <c r="B7138" t="inlineStr">
        <is>
          <t>52052890</t>
        </is>
      </c>
      <c r="C7138" t="inlineStr">
        <is>
          <t>OTHER</t>
        </is>
      </c>
      <c r="D7138" t="inlineStr">
        <is>
          <t>3e1bb479-540e-404a-9f82-d430fc8c22cd</t>
        </is>
      </c>
      <c r="E7138" t="inlineStr">
        <is>
          <t>736f95f4-6953-484b-8b7b-3e096af5a6d2</t>
        </is>
      </c>
      <c r="F7138" t="n">
        <v>73</v>
      </c>
    </row>
    <row r="7139">
      <c r="A7139" t="inlineStr">
        <is>
          <t>f3c04817-cbad-4bf7-82fd-9f12bda6fdb3</t>
        </is>
      </c>
      <c r="B7139" t="inlineStr">
        <is>
          <t>52053110</t>
        </is>
      </c>
      <c r="C7139" t="inlineStr">
        <is>
          <t>GREY</t>
        </is>
      </c>
      <c r="D7139" t="inlineStr">
        <is>
          <t>3e1bb479-540e-404a-9f82-d430fc8c22cd</t>
        </is>
      </c>
      <c r="E7139" t="inlineStr">
        <is>
          <t>736f95f4-6953-484b-8b7b-3e096af5a6d2</t>
        </is>
      </c>
      <c r="F7139" t="n">
        <v>73</v>
      </c>
    </row>
    <row r="7140">
      <c r="A7140" t="inlineStr">
        <is>
          <t>9937078e-a458-4d01-bf69-c41f609dc661</t>
        </is>
      </c>
      <c r="B7140" t="inlineStr">
        <is>
          <t>52053120</t>
        </is>
      </c>
      <c r="C7140" t="inlineStr">
        <is>
          <t>BLEACHED</t>
        </is>
      </c>
      <c r="D7140" t="inlineStr">
        <is>
          <t>3e1bb479-540e-404a-9f82-d430fc8c22cd</t>
        </is>
      </c>
      <c r="E7140" t="inlineStr">
        <is>
          <t>736f95f4-6953-484b-8b7b-3e096af5a6d2</t>
        </is>
      </c>
      <c r="F7140" t="n">
        <v>73</v>
      </c>
    </row>
    <row r="7141">
      <c r="A7141" t="inlineStr">
        <is>
          <t>1d97f181-b539-4e1a-acc8-055196463d29</t>
        </is>
      </c>
      <c r="B7141" t="inlineStr">
        <is>
          <t>52053130</t>
        </is>
      </c>
      <c r="C7141" t="inlineStr">
        <is>
          <t>DYED</t>
        </is>
      </c>
      <c r="D7141" t="inlineStr">
        <is>
          <t>3e1bb479-540e-404a-9f82-d430fc8c22cd</t>
        </is>
      </c>
      <c r="E7141" t="inlineStr">
        <is>
          <t>736f95f4-6953-484b-8b7b-3e096af5a6d2</t>
        </is>
      </c>
      <c r="F7141" t="n">
        <v>73</v>
      </c>
    </row>
    <row r="7142">
      <c r="A7142" t="inlineStr">
        <is>
          <t>19c2c0db-577b-4693-bc2f-099b863ad725</t>
        </is>
      </c>
      <c r="B7142" t="inlineStr">
        <is>
          <t>52053190</t>
        </is>
      </c>
      <c r="C7142" t="inlineStr">
        <is>
          <t>OTHER</t>
        </is>
      </c>
      <c r="D7142" t="inlineStr">
        <is>
          <t>3e1bb479-540e-404a-9f82-d430fc8c22cd</t>
        </is>
      </c>
      <c r="E7142" t="inlineStr">
        <is>
          <t>736f95f4-6953-484b-8b7b-3e096af5a6d2</t>
        </is>
      </c>
      <c r="F7142" t="n">
        <v>73</v>
      </c>
    </row>
    <row r="7143">
      <c r="A7143" t="inlineStr">
        <is>
          <t>8f1b2e8a-72fa-4b0f-9c14-6be9959fd0fa</t>
        </is>
      </c>
      <c r="B7143" t="inlineStr">
        <is>
          <t>52053210</t>
        </is>
      </c>
      <c r="C7143" t="inlineStr">
        <is>
          <t>GREY</t>
        </is>
      </c>
      <c r="D7143" t="inlineStr">
        <is>
          <t>3e1bb479-540e-404a-9f82-d430fc8c22cd</t>
        </is>
      </c>
      <c r="E7143" t="inlineStr">
        <is>
          <t>736f95f4-6953-484b-8b7b-3e096af5a6d2</t>
        </is>
      </c>
      <c r="F7143" t="n">
        <v>73</v>
      </c>
    </row>
    <row r="7144">
      <c r="A7144" t="inlineStr">
        <is>
          <t>ddc8252d-f56f-4668-89f5-58b636272c39</t>
        </is>
      </c>
      <c r="B7144" t="inlineStr">
        <is>
          <t>52053220</t>
        </is>
      </c>
      <c r="C7144" t="inlineStr">
        <is>
          <t>BLEACHED</t>
        </is>
      </c>
      <c r="D7144" t="inlineStr">
        <is>
          <t>3e1bb479-540e-404a-9f82-d430fc8c22cd</t>
        </is>
      </c>
      <c r="E7144" t="inlineStr">
        <is>
          <t>736f95f4-6953-484b-8b7b-3e096af5a6d2</t>
        </is>
      </c>
      <c r="F7144" t="n">
        <v>73</v>
      </c>
    </row>
    <row r="7145">
      <c r="A7145" t="inlineStr">
        <is>
          <t>388ccd46-f9c8-4944-a264-9e9ffdd268dd</t>
        </is>
      </c>
      <c r="B7145" t="inlineStr">
        <is>
          <t>52053290</t>
        </is>
      </c>
      <c r="C7145" t="inlineStr">
        <is>
          <t>OTHER</t>
        </is>
      </c>
      <c r="D7145" t="inlineStr">
        <is>
          <t>3e1bb479-540e-404a-9f82-d430fc8c22cd</t>
        </is>
      </c>
      <c r="E7145" t="inlineStr">
        <is>
          <t>736f95f4-6953-484b-8b7b-3e096af5a6d2</t>
        </is>
      </c>
      <c r="F7145" t="n">
        <v>73</v>
      </c>
    </row>
    <row r="7146">
      <c r="A7146" t="inlineStr">
        <is>
          <t>9195db22-9e6c-4243-b075-8a542c5179ff</t>
        </is>
      </c>
      <c r="B7146" t="inlineStr">
        <is>
          <t>52053310</t>
        </is>
      </c>
      <c r="C7146" t="inlineStr">
        <is>
          <t>GREY</t>
        </is>
      </c>
      <c r="D7146" t="inlineStr">
        <is>
          <t>3e1bb479-540e-404a-9f82-d430fc8c22cd</t>
        </is>
      </c>
      <c r="E7146" t="inlineStr">
        <is>
          <t>736f95f4-6953-484b-8b7b-3e096af5a6d2</t>
        </is>
      </c>
      <c r="F7146" t="n">
        <v>73</v>
      </c>
    </row>
    <row r="7147">
      <c r="A7147" t="inlineStr">
        <is>
          <t>2cf17fe0-537a-46d6-b143-58ba9ce4ce05</t>
        </is>
      </c>
      <c r="B7147" t="inlineStr">
        <is>
          <t>52053320</t>
        </is>
      </c>
      <c r="C7147" t="inlineStr">
        <is>
          <t>BLEACHED</t>
        </is>
      </c>
      <c r="D7147" t="inlineStr">
        <is>
          <t>3e1bb479-540e-404a-9f82-d430fc8c22cd</t>
        </is>
      </c>
      <c r="E7147" t="inlineStr">
        <is>
          <t>736f95f4-6953-484b-8b7b-3e096af5a6d2</t>
        </is>
      </c>
      <c r="F7147" t="n">
        <v>73</v>
      </c>
    </row>
    <row r="7148">
      <c r="A7148" t="inlineStr">
        <is>
          <t>80472918-4d4d-48dd-a711-fae1be423444</t>
        </is>
      </c>
      <c r="B7148" t="inlineStr">
        <is>
          <t>52053330</t>
        </is>
      </c>
      <c r="C7148" t="inlineStr">
        <is>
          <t>DYED</t>
        </is>
      </c>
      <c r="D7148" t="inlineStr">
        <is>
          <t>3e1bb479-540e-404a-9f82-d430fc8c22cd</t>
        </is>
      </c>
      <c r="E7148" t="inlineStr">
        <is>
          <t>736f95f4-6953-484b-8b7b-3e096af5a6d2</t>
        </is>
      </c>
      <c r="F7148" t="n">
        <v>73</v>
      </c>
    </row>
    <row r="7149">
      <c r="A7149" t="inlineStr">
        <is>
          <t>a6006bd4-4d9b-430b-8d5f-f635e65322d2</t>
        </is>
      </c>
      <c r="B7149" t="inlineStr">
        <is>
          <t>52053390</t>
        </is>
      </c>
      <c r="C7149" t="inlineStr">
        <is>
          <t>OTHER</t>
        </is>
      </c>
      <c r="D7149" t="inlineStr">
        <is>
          <t>3e1bb479-540e-404a-9f82-d430fc8c22cd</t>
        </is>
      </c>
      <c r="E7149" t="inlineStr">
        <is>
          <t>736f95f4-6953-484b-8b7b-3e096af5a6d2</t>
        </is>
      </c>
      <c r="F7149" t="n">
        <v>73</v>
      </c>
    </row>
    <row r="7150">
      <c r="A7150" t="inlineStr">
        <is>
          <t>98389747-922b-448f-a395-e0db3c3a5c28</t>
        </is>
      </c>
      <c r="B7150" t="inlineStr">
        <is>
          <t>52053410</t>
        </is>
      </c>
      <c r="C7150" t="inlineStr">
        <is>
          <t>GREY</t>
        </is>
      </c>
      <c r="D7150" t="inlineStr">
        <is>
          <t>3e1bb479-540e-404a-9f82-d430fc8c22cd</t>
        </is>
      </c>
      <c r="E7150" t="inlineStr">
        <is>
          <t>736f95f4-6953-484b-8b7b-3e096af5a6d2</t>
        </is>
      </c>
      <c r="F7150" t="n">
        <v>73</v>
      </c>
    </row>
    <row r="7151">
      <c r="A7151" t="inlineStr">
        <is>
          <t>613dd759-a013-4533-b487-32d190f19765</t>
        </is>
      </c>
      <c r="B7151" t="inlineStr">
        <is>
          <t>52053420</t>
        </is>
      </c>
      <c r="C7151" t="inlineStr">
        <is>
          <t>BLEACHED</t>
        </is>
      </c>
      <c r="D7151" t="inlineStr">
        <is>
          <t>3e1bb479-540e-404a-9f82-d430fc8c22cd</t>
        </is>
      </c>
      <c r="E7151" t="inlineStr">
        <is>
          <t>736f95f4-6953-484b-8b7b-3e096af5a6d2</t>
        </is>
      </c>
      <c r="F7151" t="n">
        <v>73</v>
      </c>
    </row>
    <row r="7152">
      <c r="A7152" t="inlineStr">
        <is>
          <t>e69b3f12-3f9f-4445-a5cb-45887d91ca7f</t>
        </is>
      </c>
      <c r="B7152" t="inlineStr">
        <is>
          <t>52053430</t>
        </is>
      </c>
      <c r="C7152" t="inlineStr">
        <is>
          <t>DYED</t>
        </is>
      </c>
      <c r="D7152" t="inlineStr">
        <is>
          <t>3e1bb479-540e-404a-9f82-d430fc8c22cd</t>
        </is>
      </c>
      <c r="E7152" t="inlineStr">
        <is>
          <t>736f95f4-6953-484b-8b7b-3e096af5a6d2</t>
        </is>
      </c>
      <c r="F7152" t="n">
        <v>73</v>
      </c>
    </row>
    <row r="7153">
      <c r="A7153" t="inlineStr">
        <is>
          <t>85b29d14-3dd3-4209-8486-ccb77ebf2d5d</t>
        </is>
      </c>
      <c r="B7153" t="inlineStr">
        <is>
          <t>52053490</t>
        </is>
      </c>
      <c r="C7153" t="inlineStr">
        <is>
          <t>OTHER</t>
        </is>
      </c>
      <c r="D7153" t="inlineStr">
        <is>
          <t>3e1bb479-540e-404a-9f82-d430fc8c22cd</t>
        </is>
      </c>
      <c r="E7153" t="inlineStr">
        <is>
          <t>736f95f4-6953-484b-8b7b-3e096af5a6d2</t>
        </is>
      </c>
      <c r="F7153" t="n">
        <v>73</v>
      </c>
    </row>
    <row r="7154">
      <c r="A7154" t="inlineStr">
        <is>
          <t>979454b9-b847-4a16-943a-9edb2199fa3e</t>
        </is>
      </c>
      <c r="B7154" t="inlineStr">
        <is>
          <t>52053510</t>
        </is>
      </c>
      <c r="C7154" t="inlineStr">
        <is>
          <t>GREY</t>
        </is>
      </c>
      <c r="D7154" t="inlineStr">
        <is>
          <t>3e1bb479-540e-404a-9f82-d430fc8c22cd</t>
        </is>
      </c>
      <c r="E7154" t="inlineStr">
        <is>
          <t>736f95f4-6953-484b-8b7b-3e096af5a6d2</t>
        </is>
      </c>
      <c r="F7154" t="n">
        <v>73</v>
      </c>
    </row>
    <row r="7155">
      <c r="A7155" t="inlineStr">
        <is>
          <t>bbdc4e76-a8d8-4cd4-92fb-f9cff7dbc893</t>
        </is>
      </c>
      <c r="B7155" t="inlineStr">
        <is>
          <t>52053590</t>
        </is>
      </c>
      <c r="C7155" t="inlineStr">
        <is>
          <t>OTHER</t>
        </is>
      </c>
      <c r="D7155" t="inlineStr">
        <is>
          <t>3e1bb479-540e-404a-9f82-d430fc8c22cd</t>
        </is>
      </c>
      <c r="E7155" t="inlineStr">
        <is>
          <t>736f95f4-6953-484b-8b7b-3e096af5a6d2</t>
        </is>
      </c>
      <c r="F7155" t="n">
        <v>73</v>
      </c>
    </row>
    <row r="7156">
      <c r="A7156" t="inlineStr">
        <is>
          <t>080ba923-3164-4842-8549-55df1118be8a</t>
        </is>
      </c>
      <c r="B7156" t="inlineStr">
        <is>
          <t>52054110</t>
        </is>
      </c>
      <c r="C7156" t="inlineStr">
        <is>
          <t>GREY</t>
        </is>
      </c>
      <c r="D7156" t="inlineStr">
        <is>
          <t>3e1bb479-540e-404a-9f82-d430fc8c22cd</t>
        </is>
      </c>
      <c r="E7156" t="inlineStr">
        <is>
          <t>736f95f4-6953-484b-8b7b-3e096af5a6d2</t>
        </is>
      </c>
      <c r="F7156" t="n">
        <v>73</v>
      </c>
    </row>
    <row r="7157">
      <c r="A7157" t="inlineStr">
        <is>
          <t>337adfda-7136-4b92-907c-96ba92c5a191</t>
        </is>
      </c>
      <c r="B7157" t="inlineStr">
        <is>
          <t>52054120</t>
        </is>
      </c>
      <c r="C7157" t="inlineStr">
        <is>
          <t>BLEACHED</t>
        </is>
      </c>
      <c r="D7157" t="inlineStr">
        <is>
          <t>3e1bb479-540e-404a-9f82-d430fc8c22cd</t>
        </is>
      </c>
      <c r="E7157" t="inlineStr">
        <is>
          <t>736f95f4-6953-484b-8b7b-3e096af5a6d2</t>
        </is>
      </c>
      <c r="F7157" t="n">
        <v>73</v>
      </c>
    </row>
    <row r="7158">
      <c r="A7158" t="inlineStr">
        <is>
          <t>e6b20da1-5e26-4e8d-843a-d5e2f93ca37b</t>
        </is>
      </c>
      <c r="B7158" t="inlineStr">
        <is>
          <t>52054130</t>
        </is>
      </c>
      <c r="C7158" t="inlineStr">
        <is>
          <t>DYED</t>
        </is>
      </c>
      <c r="D7158" t="inlineStr">
        <is>
          <t>3e1bb479-540e-404a-9f82-d430fc8c22cd</t>
        </is>
      </c>
      <c r="E7158" t="inlineStr">
        <is>
          <t>736f95f4-6953-484b-8b7b-3e096af5a6d2</t>
        </is>
      </c>
      <c r="F7158" t="n">
        <v>73</v>
      </c>
    </row>
    <row r="7159">
      <c r="A7159" t="inlineStr">
        <is>
          <t>819fca01-0f87-4a8a-a177-4eb1b9a5c525</t>
        </is>
      </c>
      <c r="B7159" t="inlineStr">
        <is>
          <t>52054190</t>
        </is>
      </c>
      <c r="C7159" t="inlineStr">
        <is>
          <t>OTHER</t>
        </is>
      </c>
      <c r="D7159" t="inlineStr">
        <is>
          <t>3e1bb479-540e-404a-9f82-d430fc8c22cd</t>
        </is>
      </c>
      <c r="E7159" t="inlineStr">
        <is>
          <t>736f95f4-6953-484b-8b7b-3e096af5a6d2</t>
        </is>
      </c>
      <c r="F7159" t="n">
        <v>73</v>
      </c>
    </row>
    <row r="7160">
      <c r="A7160" t="inlineStr">
        <is>
          <t>a4965e4c-5466-4da2-81c3-ac5c5c919503</t>
        </is>
      </c>
      <c r="B7160" t="inlineStr">
        <is>
          <t>52054210</t>
        </is>
      </c>
      <c r="C7160" t="inlineStr">
        <is>
          <t>GREY</t>
        </is>
      </c>
      <c r="D7160" t="inlineStr">
        <is>
          <t>3e1bb479-540e-404a-9f82-d430fc8c22cd</t>
        </is>
      </c>
      <c r="E7160" t="inlineStr">
        <is>
          <t>736f95f4-6953-484b-8b7b-3e096af5a6d2</t>
        </is>
      </c>
      <c r="F7160" t="n">
        <v>73</v>
      </c>
    </row>
    <row r="7161">
      <c r="A7161" t="inlineStr">
        <is>
          <t>37d0c936-c0e0-44ed-b4d8-4991318350f1</t>
        </is>
      </c>
      <c r="B7161" t="inlineStr">
        <is>
          <t>52054290</t>
        </is>
      </c>
      <c r="C7161" t="inlineStr">
        <is>
          <t>OTHER</t>
        </is>
      </c>
      <c r="D7161" t="inlineStr">
        <is>
          <t>3e1bb479-540e-404a-9f82-d430fc8c22cd</t>
        </is>
      </c>
      <c r="E7161" t="inlineStr">
        <is>
          <t>736f95f4-6953-484b-8b7b-3e096af5a6d2</t>
        </is>
      </c>
      <c r="F7161" t="n">
        <v>73</v>
      </c>
    </row>
    <row r="7162">
      <c r="A7162" t="inlineStr">
        <is>
          <t>f807f294-6447-46ab-a57d-3fe4c67c47b4</t>
        </is>
      </c>
      <c r="B7162" t="inlineStr">
        <is>
          <t>52054310</t>
        </is>
      </c>
      <c r="C7162" t="inlineStr">
        <is>
          <t>GREY</t>
        </is>
      </c>
      <c r="D7162" t="inlineStr">
        <is>
          <t>3e1bb479-540e-404a-9f82-d430fc8c22cd</t>
        </is>
      </c>
      <c r="E7162" t="inlineStr">
        <is>
          <t>736f95f4-6953-484b-8b7b-3e096af5a6d2</t>
        </is>
      </c>
      <c r="F7162" t="n">
        <v>73</v>
      </c>
    </row>
    <row r="7163">
      <c r="A7163" t="inlineStr">
        <is>
          <t>ab96a0e5-bdfa-4da7-b68a-6dcb2aea8d31</t>
        </is>
      </c>
      <c r="B7163" t="inlineStr">
        <is>
          <t>52054320</t>
        </is>
      </c>
      <c r="C7163" t="inlineStr">
        <is>
          <t>BLEACHED</t>
        </is>
      </c>
      <c r="D7163" t="inlineStr">
        <is>
          <t>3e1bb479-540e-404a-9f82-d430fc8c22cd</t>
        </is>
      </c>
      <c r="E7163" t="inlineStr">
        <is>
          <t>736f95f4-6953-484b-8b7b-3e096af5a6d2</t>
        </is>
      </c>
      <c r="F7163" t="n">
        <v>73</v>
      </c>
    </row>
    <row r="7164">
      <c r="A7164" t="inlineStr">
        <is>
          <t>ceb9cf6d-3946-4a7c-aed4-8a57d4028540</t>
        </is>
      </c>
      <c r="B7164" t="inlineStr">
        <is>
          <t>52054390</t>
        </is>
      </c>
      <c r="C7164" t="inlineStr">
        <is>
          <t>OTHER</t>
        </is>
      </c>
      <c r="D7164" t="inlineStr">
        <is>
          <t>3e1bb479-540e-404a-9f82-d430fc8c22cd</t>
        </is>
      </c>
      <c r="E7164" t="inlineStr">
        <is>
          <t>736f95f4-6953-484b-8b7b-3e096af5a6d2</t>
        </is>
      </c>
      <c r="F7164" t="n">
        <v>73</v>
      </c>
    </row>
    <row r="7165">
      <c r="A7165" t="inlineStr">
        <is>
          <t>75929b04-09c5-43c5-951f-5a86bbf7bd76</t>
        </is>
      </c>
      <c r="B7165" t="inlineStr">
        <is>
          <t>52054410</t>
        </is>
      </c>
      <c r="C7165" t="inlineStr">
        <is>
          <t>GREY</t>
        </is>
      </c>
      <c r="D7165" t="inlineStr">
        <is>
          <t>3e1bb479-540e-404a-9f82-d430fc8c22cd</t>
        </is>
      </c>
      <c r="E7165" t="inlineStr">
        <is>
          <t>736f95f4-6953-484b-8b7b-3e096af5a6d2</t>
        </is>
      </c>
      <c r="F7165" t="n">
        <v>73</v>
      </c>
    </row>
    <row r="7166">
      <c r="A7166" t="inlineStr">
        <is>
          <t>2fd035b0-34ad-4dec-8ca3-add1201a2012</t>
        </is>
      </c>
      <c r="B7166" t="inlineStr">
        <is>
          <t>52054420</t>
        </is>
      </c>
      <c r="C7166" t="inlineStr">
        <is>
          <t>BLEACHED</t>
        </is>
      </c>
      <c r="D7166" t="inlineStr">
        <is>
          <t>3e1bb479-540e-404a-9f82-d430fc8c22cd</t>
        </is>
      </c>
      <c r="E7166" t="inlineStr">
        <is>
          <t>736f95f4-6953-484b-8b7b-3e096af5a6d2</t>
        </is>
      </c>
      <c r="F7166" t="n">
        <v>73</v>
      </c>
    </row>
    <row r="7167">
      <c r="A7167" t="inlineStr">
        <is>
          <t>ed1e51ae-7bfb-4a26-a3ce-5e917e889c55</t>
        </is>
      </c>
      <c r="B7167" t="inlineStr">
        <is>
          <t>52054490</t>
        </is>
      </c>
      <c r="C7167" t="inlineStr">
        <is>
          <t>OTHER</t>
        </is>
      </c>
      <c r="D7167" t="inlineStr">
        <is>
          <t>3e1bb479-540e-404a-9f82-d430fc8c22cd</t>
        </is>
      </c>
      <c r="E7167" t="inlineStr">
        <is>
          <t>736f95f4-6953-484b-8b7b-3e096af5a6d2</t>
        </is>
      </c>
      <c r="F7167" t="n">
        <v>73</v>
      </c>
    </row>
    <row r="7168">
      <c r="A7168" t="inlineStr">
        <is>
          <t>3163b63c-a6da-42aa-ac0e-4f065b7bf8a3</t>
        </is>
      </c>
      <c r="B7168" t="inlineStr">
        <is>
          <t>52054610</t>
        </is>
      </c>
      <c r="C7168" t="inlineStr">
        <is>
          <t>GREY</t>
        </is>
      </c>
      <c r="D7168" t="inlineStr">
        <is>
          <t>3e1bb479-540e-404a-9f82-d430fc8c22cd</t>
        </is>
      </c>
      <c r="E7168" t="inlineStr">
        <is>
          <t>736f95f4-6953-484b-8b7b-3e096af5a6d2</t>
        </is>
      </c>
      <c r="F7168" t="n">
        <v>73</v>
      </c>
    </row>
    <row r="7169">
      <c r="A7169" t="inlineStr">
        <is>
          <t>7f16efe0-c5f4-489b-9bf3-52054f308bd4</t>
        </is>
      </c>
      <c r="B7169" t="inlineStr">
        <is>
          <t>52054620</t>
        </is>
      </c>
      <c r="C7169" t="inlineStr">
        <is>
          <t>BLEACHED</t>
        </is>
      </c>
      <c r="D7169" t="inlineStr">
        <is>
          <t>3e1bb479-540e-404a-9f82-d430fc8c22cd</t>
        </is>
      </c>
      <c r="E7169" t="inlineStr">
        <is>
          <t>736f95f4-6953-484b-8b7b-3e096af5a6d2</t>
        </is>
      </c>
      <c r="F7169" t="n">
        <v>73</v>
      </c>
    </row>
    <row r="7170">
      <c r="A7170" t="inlineStr">
        <is>
          <t>0be50e58-474e-469d-aaea-853fdfefdc77</t>
        </is>
      </c>
      <c r="B7170" t="inlineStr">
        <is>
          <t>52054630</t>
        </is>
      </c>
      <c r="C7170" t="inlineStr">
        <is>
          <t>DYED</t>
        </is>
      </c>
      <c r="D7170" t="inlineStr">
        <is>
          <t>3e1bb479-540e-404a-9f82-d430fc8c22cd</t>
        </is>
      </c>
      <c r="E7170" t="inlineStr">
        <is>
          <t>736f95f4-6953-484b-8b7b-3e096af5a6d2</t>
        </is>
      </c>
      <c r="F7170" t="n">
        <v>73</v>
      </c>
    </row>
    <row r="7171">
      <c r="A7171" t="inlineStr">
        <is>
          <t>6bc3d6d8-0557-40e3-9465-b0fddb1fe657</t>
        </is>
      </c>
      <c r="B7171" t="inlineStr">
        <is>
          <t>52054690</t>
        </is>
      </c>
      <c r="C7171" t="inlineStr">
        <is>
          <t>OTHER</t>
        </is>
      </c>
      <c r="D7171" t="inlineStr">
        <is>
          <t>3e1bb479-540e-404a-9f82-d430fc8c22cd</t>
        </is>
      </c>
      <c r="E7171" t="inlineStr">
        <is>
          <t>736f95f4-6953-484b-8b7b-3e096af5a6d2</t>
        </is>
      </c>
      <c r="F7171" t="n">
        <v>73</v>
      </c>
    </row>
    <row r="7172">
      <c r="A7172" t="inlineStr">
        <is>
          <t>de9bfe4f-77d1-47af-adbc-3a094cf122dd</t>
        </is>
      </c>
      <c r="B7172" t="inlineStr">
        <is>
          <t>52054710</t>
        </is>
      </c>
      <c r="C7172" t="inlineStr">
        <is>
          <t>GREY</t>
        </is>
      </c>
      <c r="D7172" t="inlineStr">
        <is>
          <t>3e1bb479-540e-404a-9f82-d430fc8c22cd</t>
        </is>
      </c>
      <c r="E7172" t="inlineStr">
        <is>
          <t>736f95f4-6953-484b-8b7b-3e096af5a6d2</t>
        </is>
      </c>
      <c r="F7172" t="n">
        <v>73</v>
      </c>
    </row>
    <row r="7173">
      <c r="A7173" t="inlineStr">
        <is>
          <t>13d56fc4-d458-4f52-b892-88941b6e19cb</t>
        </is>
      </c>
      <c r="B7173" t="inlineStr">
        <is>
          <t>52054720</t>
        </is>
      </c>
      <c r="C7173" t="inlineStr">
        <is>
          <t>BLEACHED</t>
        </is>
      </c>
      <c r="D7173" t="inlineStr">
        <is>
          <t>3e1bb479-540e-404a-9f82-d430fc8c22cd</t>
        </is>
      </c>
      <c r="E7173" t="inlineStr">
        <is>
          <t>736f95f4-6953-484b-8b7b-3e096af5a6d2</t>
        </is>
      </c>
      <c r="F7173" t="n">
        <v>73</v>
      </c>
    </row>
    <row r="7174">
      <c r="A7174" t="inlineStr">
        <is>
          <t>52ffe0f7-4526-4582-8afb-677af3acffa3</t>
        </is>
      </c>
      <c r="B7174" t="inlineStr">
        <is>
          <t>52054730</t>
        </is>
      </c>
      <c r="C7174" t="inlineStr">
        <is>
          <t>DYED</t>
        </is>
      </c>
      <c r="D7174" t="inlineStr">
        <is>
          <t>3e1bb479-540e-404a-9f82-d430fc8c22cd</t>
        </is>
      </c>
      <c r="E7174" t="inlineStr">
        <is>
          <t>736f95f4-6953-484b-8b7b-3e096af5a6d2</t>
        </is>
      </c>
      <c r="F7174" t="n">
        <v>73</v>
      </c>
    </row>
    <row r="7175">
      <c r="A7175" t="inlineStr">
        <is>
          <t>b3fc0a0f-2f94-407d-a7ac-3af5409f96bd</t>
        </is>
      </c>
      <c r="B7175" t="inlineStr">
        <is>
          <t>52054790</t>
        </is>
      </c>
      <c r="C7175" t="inlineStr">
        <is>
          <t>OTHER</t>
        </is>
      </c>
      <c r="D7175" t="inlineStr">
        <is>
          <t>3e1bb479-540e-404a-9f82-d430fc8c22cd</t>
        </is>
      </c>
      <c r="E7175" t="inlineStr">
        <is>
          <t>736f95f4-6953-484b-8b7b-3e096af5a6d2</t>
        </is>
      </c>
      <c r="F7175" t="n">
        <v>73</v>
      </c>
    </row>
    <row r="7176">
      <c r="A7176" t="inlineStr">
        <is>
          <t>36394284-b246-495e-90f2-daa6903ae6c4</t>
        </is>
      </c>
      <c r="B7176" t="inlineStr">
        <is>
          <t>52054810</t>
        </is>
      </c>
      <c r="C7176" t="inlineStr">
        <is>
          <t>GREY</t>
        </is>
      </c>
      <c r="D7176" t="inlineStr">
        <is>
          <t>3e1bb479-540e-404a-9f82-d430fc8c22cd</t>
        </is>
      </c>
      <c r="E7176" t="inlineStr">
        <is>
          <t>736f95f4-6953-484b-8b7b-3e096af5a6d2</t>
        </is>
      </c>
      <c r="F7176" t="n">
        <v>73</v>
      </c>
    </row>
    <row r="7177">
      <c r="A7177" t="inlineStr">
        <is>
          <t>487db378-8a08-486b-a936-07eeaee40088</t>
        </is>
      </c>
      <c r="B7177" t="inlineStr">
        <is>
          <t>52054820</t>
        </is>
      </c>
      <c r="C7177" t="inlineStr">
        <is>
          <t>BLEACHED</t>
        </is>
      </c>
      <c r="D7177" t="inlineStr">
        <is>
          <t>3e1bb479-540e-404a-9f82-d430fc8c22cd</t>
        </is>
      </c>
      <c r="E7177" t="inlineStr">
        <is>
          <t>736f95f4-6953-484b-8b7b-3e096af5a6d2</t>
        </is>
      </c>
      <c r="F7177" t="n">
        <v>73</v>
      </c>
    </row>
    <row r="7178">
      <c r="A7178" t="inlineStr">
        <is>
          <t>d8e31b23-3afc-4a0a-9164-23258151a2b8</t>
        </is>
      </c>
      <c r="B7178" t="inlineStr">
        <is>
          <t>52054830</t>
        </is>
      </c>
      <c r="C7178" t="inlineStr">
        <is>
          <t>DYED</t>
        </is>
      </c>
      <c r="D7178" t="inlineStr">
        <is>
          <t>3e1bb479-540e-404a-9f82-d430fc8c22cd</t>
        </is>
      </c>
      <c r="E7178" t="inlineStr">
        <is>
          <t>736f95f4-6953-484b-8b7b-3e096af5a6d2</t>
        </is>
      </c>
      <c r="F7178" t="n">
        <v>73</v>
      </c>
    </row>
    <row r="7179">
      <c r="A7179" t="inlineStr">
        <is>
          <t>73ab1af6-d427-427e-90f0-ef19c083fc02</t>
        </is>
      </c>
      <c r="B7179" t="inlineStr">
        <is>
          <t>52054890</t>
        </is>
      </c>
      <c r="C7179" t="inlineStr">
        <is>
          <t>OTHER</t>
        </is>
      </c>
      <c r="D7179" t="inlineStr">
        <is>
          <t>3e1bb479-540e-404a-9f82-d430fc8c22cd</t>
        </is>
      </c>
      <c r="E7179" t="inlineStr">
        <is>
          <t>736f95f4-6953-484b-8b7b-3e096af5a6d2</t>
        </is>
      </c>
      <c r="F7179" t="n">
        <v>73</v>
      </c>
    </row>
    <row r="7180">
      <c r="A7180" t="inlineStr">
        <is>
          <t>6c2380a1-dea4-461a-8ec9-4a84884d6dbc</t>
        </is>
      </c>
      <c r="B7180" t="inlineStr">
        <is>
          <t>52061100</t>
        </is>
      </c>
      <c r="C7180" t="inlineStr">
        <is>
          <t>MEASURING 714.29 DECITEX OR MORE (NOT EXCEEDING 14 METRIC NUMBER) :</t>
        </is>
      </c>
      <c r="D7180" t="inlineStr">
        <is>
          <t>3e1bb479-540e-404a-9f82-d430fc8c22cd</t>
        </is>
      </c>
      <c r="E7180" t="inlineStr">
        <is>
          <t>e4e66fe8-2c6b-4bdd-b168-156d9e5ecfbe</t>
        </is>
      </c>
      <c r="F7180" t="n">
        <v>73</v>
      </c>
    </row>
    <row r="7181">
      <c r="A7181" t="inlineStr">
        <is>
          <t>ce577c99-b591-4e3a-8484-c036e2edeb30</t>
        </is>
      </c>
      <c r="B7181" t="inlineStr">
        <is>
          <t>52061200</t>
        </is>
      </c>
      <c r="C7181" t="inlineStr">
        <is>
          <t>MEASURING LESS THAN 714.29 DECITEX BUT NOT LESS THAN 232.56 DECITEX (EXCEEDING 14 METRIC NUMBER BUT NOT EXCEEDING 43 METRIC NUMBER)</t>
        </is>
      </c>
      <c r="D7181" t="inlineStr">
        <is>
          <t>3e1bb479-540e-404a-9f82-d430fc8c22cd</t>
        </is>
      </c>
      <c r="E7181" t="inlineStr">
        <is>
          <t>e4e66fe8-2c6b-4bdd-b168-156d9e5ecfbe</t>
        </is>
      </c>
      <c r="F7181" t="n">
        <v>73</v>
      </c>
    </row>
    <row r="7182">
      <c r="A7182" t="inlineStr">
        <is>
          <t>f3a7d3cb-58c6-47da-9b0b-6f632962e047</t>
        </is>
      </c>
      <c r="B7182" t="inlineStr">
        <is>
          <t>52061300</t>
        </is>
      </c>
      <c r="C7182" t="inlineStr">
        <is>
          <t>MEASURING LESS THAN 232.56 DECITEX BUT NOT LESS THAN 192.31 DECITEX (EXCEEDING 43 METRIC NUMBER BUT NOT EXCEEDING 52 METRIC NUMBER)</t>
        </is>
      </c>
      <c r="D7182" t="inlineStr">
        <is>
          <t>3e1bb479-540e-404a-9f82-d430fc8c22cd</t>
        </is>
      </c>
      <c r="E7182" t="inlineStr">
        <is>
          <t>e4e66fe8-2c6b-4bdd-b168-156d9e5ecfbe</t>
        </is>
      </c>
      <c r="F7182" t="n">
        <v>73</v>
      </c>
    </row>
    <row r="7183">
      <c r="A7183" t="inlineStr">
        <is>
          <t>9e5398d5-0faa-43dc-9447-11eedf852799</t>
        </is>
      </c>
      <c r="B7183" t="inlineStr">
        <is>
          <t>52061400</t>
        </is>
      </c>
      <c r="C7183" t="inlineStr">
        <is>
          <t>MEASURING LESS THAN 192.31 DECITEX BUT NOT LESS THAN 125 DECITEX (EXCEEDING 52 METRIC NUMBER BUT NOT EXCEEDING 80 METRIC NUMBER)</t>
        </is>
      </c>
      <c r="D7183" t="inlineStr">
        <is>
          <t>3e1bb479-540e-404a-9f82-d430fc8c22cd</t>
        </is>
      </c>
      <c r="E7183" t="inlineStr">
        <is>
          <t>e4e66fe8-2c6b-4bdd-b168-156d9e5ecfbe</t>
        </is>
      </c>
      <c r="F7183" t="n">
        <v>73</v>
      </c>
    </row>
    <row r="7184">
      <c r="A7184" t="inlineStr">
        <is>
          <t>4de25ff1-98c9-47e5-b14c-6651c30377d3</t>
        </is>
      </c>
      <c r="B7184" t="inlineStr">
        <is>
          <t>52061500</t>
        </is>
      </c>
      <c r="C7184" t="inlineStr">
        <is>
          <t>MEASURING LESS THAN 125 DECITEX (EXCEEDING 80 METRIC NUMBER)</t>
        </is>
      </c>
      <c r="D7184" t="inlineStr">
        <is>
          <t>3e1bb479-540e-404a-9f82-d430fc8c22cd</t>
        </is>
      </c>
      <c r="E7184" t="inlineStr">
        <is>
          <t>e4e66fe8-2c6b-4bdd-b168-156d9e5ecfbe</t>
        </is>
      </c>
      <c r="F7184" t="n">
        <v>73</v>
      </c>
    </row>
    <row r="7185">
      <c r="A7185" t="inlineStr">
        <is>
          <t>f7cd7b2a-4ef5-4b9e-9121-921b94b6cc6e</t>
        </is>
      </c>
      <c r="B7185" t="inlineStr">
        <is>
          <t>52062100</t>
        </is>
      </c>
      <c r="C7185" t="inlineStr">
        <is>
          <t>MEASURING 714.29 DECITEX OR MORE (NOT EXCEEDING 14 METRIC NUMBER)</t>
        </is>
      </c>
      <c r="D7185" t="inlineStr">
        <is>
          <t>3e1bb479-540e-404a-9f82-d430fc8c22cd</t>
        </is>
      </c>
      <c r="E7185" t="inlineStr">
        <is>
          <t>e4e66fe8-2c6b-4bdd-b168-156d9e5ecfbe</t>
        </is>
      </c>
      <c r="F7185" t="n">
        <v>73</v>
      </c>
    </row>
    <row r="7186">
      <c r="A7186" t="inlineStr">
        <is>
          <t>d4222f6c-689f-4455-a42e-0b18e1ecdf39</t>
        </is>
      </c>
      <c r="B7186" t="inlineStr">
        <is>
          <t>52062200</t>
        </is>
      </c>
      <c r="C7186" t="inlineStr">
        <is>
          <t>MEASURING LESS THAN 714.29 DECITEX BUT NOT LESS THAN 232.56 DECITEX (EXCEEDING 14 METRIC NUMBER BUT NOT EXCEEDING 43 METRIC NUMBER)</t>
        </is>
      </c>
      <c r="D7186" t="inlineStr">
        <is>
          <t>3e1bb479-540e-404a-9f82-d430fc8c22cd</t>
        </is>
      </c>
      <c r="E7186" t="inlineStr">
        <is>
          <t>e4e66fe8-2c6b-4bdd-b168-156d9e5ecfbe</t>
        </is>
      </c>
      <c r="F7186" t="n">
        <v>73</v>
      </c>
    </row>
    <row r="7187">
      <c r="A7187" t="inlineStr">
        <is>
          <t>0f16c19c-9068-4ff5-afa8-b0106d75a27f</t>
        </is>
      </c>
      <c r="B7187" t="inlineStr">
        <is>
          <t>52062300</t>
        </is>
      </c>
      <c r="C7187" t="inlineStr">
        <is>
          <t>MEASURING LESS THAN 232.56 DECITEX BUT NOT LESS THAN 192.31 DECITEX (EXCEEDING 43 METRIC NUMBER BUT NOT EXCEEDING 52 METRIC NUMBER)</t>
        </is>
      </c>
      <c r="D7187" t="inlineStr">
        <is>
          <t>3e1bb479-540e-404a-9f82-d430fc8c22cd</t>
        </is>
      </c>
      <c r="E7187" t="inlineStr">
        <is>
          <t>e4e66fe8-2c6b-4bdd-b168-156d9e5ecfbe</t>
        </is>
      </c>
      <c r="F7187" t="n">
        <v>73</v>
      </c>
    </row>
    <row r="7188">
      <c r="A7188" t="inlineStr">
        <is>
          <t>6b03e30a-c263-402e-a111-8fe49b92cdd2</t>
        </is>
      </c>
      <c r="B7188" t="inlineStr">
        <is>
          <t>52062400</t>
        </is>
      </c>
      <c r="C7188" t="inlineStr">
        <is>
          <t>MEASURING LESS THAN 192.31 DECITEX BUT NOT LESS THAN 125 DECITEX (EXCEEDING 52 METRIC NUMBER BUT NOT EXCEEDING 80 METRIC NUMBER)</t>
        </is>
      </c>
      <c r="D7188" t="inlineStr">
        <is>
          <t>3e1bb479-540e-404a-9f82-d430fc8c22cd</t>
        </is>
      </c>
      <c r="E7188" t="inlineStr">
        <is>
          <t>e4e66fe8-2c6b-4bdd-b168-156d9e5ecfbe</t>
        </is>
      </c>
      <c r="F7188" t="n">
        <v>73</v>
      </c>
    </row>
    <row r="7189">
      <c r="A7189" t="inlineStr">
        <is>
          <t>6e1c862b-bef6-4908-a119-6d4489699ffa</t>
        </is>
      </c>
      <c r="B7189" t="inlineStr">
        <is>
          <t>52062500</t>
        </is>
      </c>
      <c r="C7189" t="inlineStr">
        <is>
          <t>MEASURING LESS THAN 125 DECITEX (EXCEEDING 80 METRIC NUMBER)</t>
        </is>
      </c>
      <c r="D7189" t="inlineStr">
        <is>
          <t>3e1bb479-540e-404a-9f82-d430fc8c22cd</t>
        </is>
      </c>
      <c r="E7189" t="inlineStr">
        <is>
          <t>e4e66fe8-2c6b-4bdd-b168-156d9e5ecfbe</t>
        </is>
      </c>
      <c r="F7189" t="n">
        <v>73</v>
      </c>
    </row>
    <row r="7190">
      <c r="A7190" t="inlineStr">
        <is>
          <t>20633d21-0173-4eb3-8b1a-0c43d01d5847</t>
        </is>
      </c>
      <c r="B7190" t="inlineStr">
        <is>
          <t>52063100</t>
        </is>
      </c>
      <c r="C7190" t="inlineStr">
        <is>
          <t>MEASURING PER SINGLE YARN 714.29 DECITEX OR MORE (NOT EXCEEDING 14 METRIC NUMBER PER SINGLE YARN)</t>
        </is>
      </c>
      <c r="D7190" t="inlineStr">
        <is>
          <t>3e1bb479-540e-404a-9f82-d430fc8c22cd</t>
        </is>
      </c>
      <c r="E7190" t="inlineStr">
        <is>
          <t>e4e66fe8-2c6b-4bdd-b168-156d9e5ecfbe</t>
        </is>
      </c>
      <c r="F7190" t="n">
        <v>73</v>
      </c>
    </row>
    <row r="7191">
      <c r="A7191" t="inlineStr">
        <is>
          <t>6d18f279-20f4-4183-bffb-542d732aa6e6</t>
        </is>
      </c>
      <c r="B7191" t="inlineStr">
        <is>
          <t>52063200</t>
        </is>
      </c>
      <c r="C7191" t="inlineStr">
        <is>
          <t>MEASURING PER SINGLE YARN LESS THAN 714.29 DECITEX BUT NOT LESS THAN 232.56 DECITEX (EXCEEDING 14 METRIC NUMBER BUT NOT EXCEEDING 43 METRIC NUMBER PER SINGLE YARN)</t>
        </is>
      </c>
      <c r="D7191" t="inlineStr">
        <is>
          <t>3e1bb479-540e-404a-9f82-d430fc8c22cd</t>
        </is>
      </c>
      <c r="E7191" t="inlineStr">
        <is>
          <t>e4e66fe8-2c6b-4bdd-b168-156d9e5ecfbe</t>
        </is>
      </c>
      <c r="F7191" t="n">
        <v>73</v>
      </c>
    </row>
    <row r="7192">
      <c r="A7192" t="inlineStr">
        <is>
          <t>fb4363ba-a756-4625-99a9-8bb490c11fa3</t>
        </is>
      </c>
      <c r="B7192" t="inlineStr">
        <is>
          <t>52063300</t>
        </is>
      </c>
      <c r="C7192" t="inlineStr">
        <is>
          <t>MEASURING PER SINGLE YARN LESS THAN 232.56 DECITEX BUT NOT LESS THAN 192.31 DECITEX (EXCEEDING 43 METRIC NUMBER BUT NOT EXCEEDING 52 METRIC NUMBER PER SINGLE YARN)</t>
        </is>
      </c>
      <c r="D7192" t="inlineStr">
        <is>
          <t>3e1bb479-540e-404a-9f82-d430fc8c22cd</t>
        </is>
      </c>
      <c r="E7192" t="inlineStr">
        <is>
          <t>e4e66fe8-2c6b-4bdd-b168-156d9e5ecfbe</t>
        </is>
      </c>
      <c r="F7192" t="n">
        <v>73</v>
      </c>
    </row>
    <row r="7193">
      <c r="A7193" t="inlineStr">
        <is>
          <t>9ff88b82-b11f-4bf0-887f-dbb16cb917d7</t>
        </is>
      </c>
      <c r="B7193" t="inlineStr">
        <is>
          <t>52063400</t>
        </is>
      </c>
      <c r="C7193" t="inlineStr">
        <is>
          <t>MEASURING PER SINGLE YARN LESS THAN 192.31 DECITEX BUT NOT LESS THAN 125 DECITEX (EXCEEDING 52 METRIC NUMBER BUT NOT EXCEEDING 80 METRIC NUMBER PER SINGLE YARN)</t>
        </is>
      </c>
      <c r="D7193" t="inlineStr">
        <is>
          <t>3e1bb479-540e-404a-9f82-d430fc8c22cd</t>
        </is>
      </c>
      <c r="E7193" t="inlineStr">
        <is>
          <t>e4e66fe8-2c6b-4bdd-b168-156d9e5ecfbe</t>
        </is>
      </c>
      <c r="F7193" t="n">
        <v>73</v>
      </c>
    </row>
    <row r="7194">
      <c r="A7194" t="inlineStr">
        <is>
          <t>25a0fb0e-75a5-4426-9aa8-a957d7d8ac2f</t>
        </is>
      </c>
      <c r="B7194" t="inlineStr">
        <is>
          <t>52063500</t>
        </is>
      </c>
      <c r="C7194" t="inlineStr">
        <is>
          <t>MEASURING PER SINGLE YARN LESS THAN 125 DECITEX (EXCEEDING 80 METRIC NUMBER PER SINGLE YARN)</t>
        </is>
      </c>
      <c r="D7194" t="inlineStr">
        <is>
          <t>3e1bb479-540e-404a-9f82-d430fc8c22cd</t>
        </is>
      </c>
      <c r="E7194" t="inlineStr">
        <is>
          <t>e4e66fe8-2c6b-4bdd-b168-156d9e5ecfbe</t>
        </is>
      </c>
      <c r="F7194" t="n">
        <v>73</v>
      </c>
    </row>
    <row r="7195">
      <c r="A7195" t="inlineStr">
        <is>
          <t>03a8eda0-9ac2-4707-949a-7fb60e21e59a</t>
        </is>
      </c>
      <c r="B7195" t="inlineStr">
        <is>
          <t>52064100</t>
        </is>
      </c>
      <c r="C7195" t="inlineStr">
        <is>
          <t>MEASURING PER SINGLE YARN 714.29 DECITEX OR MORE (NOT EXCEEDING 14 METRIC NUMBER PER SINGLE YARN)</t>
        </is>
      </c>
      <c r="D7195" t="inlineStr">
        <is>
          <t>3e1bb479-540e-404a-9f82-d430fc8c22cd</t>
        </is>
      </c>
      <c r="E7195" t="inlineStr">
        <is>
          <t>e4e66fe8-2c6b-4bdd-b168-156d9e5ecfbe</t>
        </is>
      </c>
      <c r="F7195" t="n">
        <v>73</v>
      </c>
    </row>
    <row r="7196">
      <c r="A7196" t="inlineStr">
        <is>
          <t>1fccf5ea-a35a-434e-a341-f46327c8478a</t>
        </is>
      </c>
      <c r="B7196" t="inlineStr">
        <is>
          <t>52064200</t>
        </is>
      </c>
      <c r="C7196" t="inlineStr">
        <is>
          <t>MEASURING PER SINGLE YARN LESS THAN 714.29 DECITEX BUT NOT LESS THAN 232.56 DECITEX (EXCEEDING 14 METRIC NUMBER BUT NOT EXCEEDING 43 METRIC NUMBER PER SINGLE YARN)</t>
        </is>
      </c>
      <c r="D7196" t="inlineStr">
        <is>
          <t>3e1bb479-540e-404a-9f82-d430fc8c22cd</t>
        </is>
      </c>
      <c r="E7196" t="inlineStr">
        <is>
          <t>e4e66fe8-2c6b-4bdd-b168-156d9e5ecfbe</t>
        </is>
      </c>
      <c r="F7196" t="n">
        <v>73</v>
      </c>
    </row>
    <row r="7197">
      <c r="A7197" t="inlineStr">
        <is>
          <t>edd34660-632e-4410-a6ec-62cf89defcd9</t>
        </is>
      </c>
      <c r="B7197" t="inlineStr">
        <is>
          <t>52064300</t>
        </is>
      </c>
      <c r="C7197" t="inlineStr">
        <is>
          <t>MEASURING PER SINGLE YARN LESS THAN 232.56 DECITEX BUT NOT LESS THAN 192.31 DECITEX (EXCEEDING 43 METRIC NUMBER BUT NOT EXCEEDING 52 METRIC NUMBER PER SINGLE YARN)</t>
        </is>
      </c>
      <c r="D7197" t="inlineStr">
        <is>
          <t>3e1bb479-540e-404a-9f82-d430fc8c22cd</t>
        </is>
      </c>
      <c r="E7197" t="inlineStr">
        <is>
          <t>e4e66fe8-2c6b-4bdd-b168-156d9e5ecfbe</t>
        </is>
      </c>
      <c r="F7197" t="n">
        <v>73</v>
      </c>
    </row>
    <row r="7198">
      <c r="A7198" t="inlineStr">
        <is>
          <t>758953d2-b667-4227-abe5-8b1a39d2d40e</t>
        </is>
      </c>
      <c r="B7198" t="inlineStr">
        <is>
          <t>52064400</t>
        </is>
      </c>
      <c r="C7198" t="inlineStr">
        <is>
          <t>MEASURING PER SINGLE YARN LESS THAN 192.31 DECITEX BUT NOT LESS THAN 125 DECITEX (EXCEEDING 52 METRIC NUMBER BUT NOT EXCEEDING 80 METRIC NUMBER PER SINGLE YARN)</t>
        </is>
      </c>
      <c r="D7198" t="inlineStr">
        <is>
          <t>3e1bb479-540e-404a-9f82-d430fc8c22cd</t>
        </is>
      </c>
      <c r="E7198" t="inlineStr">
        <is>
          <t>e4e66fe8-2c6b-4bdd-b168-156d9e5ecfbe</t>
        </is>
      </c>
      <c r="F7198" t="n">
        <v>73</v>
      </c>
    </row>
    <row r="7199">
      <c r="A7199" t="inlineStr">
        <is>
          <t>f2a9933c-ac3e-41b9-942d-fdb15fc1d7f0</t>
        </is>
      </c>
      <c r="B7199" t="inlineStr">
        <is>
          <t>52064500</t>
        </is>
      </c>
      <c r="C7199" t="inlineStr">
        <is>
          <t>MEASURING PER SINGLE YARN LESS THAN 125 DECITEX (EXCEEDING 80 METRIC NUMBER PER SINGLE YARN)</t>
        </is>
      </c>
      <c r="D7199" t="inlineStr">
        <is>
          <t>3e1bb479-540e-404a-9f82-d430fc8c22cd</t>
        </is>
      </c>
      <c r="E7199" t="inlineStr">
        <is>
          <t>e4e66fe8-2c6b-4bdd-b168-156d9e5ecfbe</t>
        </is>
      </c>
      <c r="F7199" t="n">
        <v>73</v>
      </c>
    </row>
    <row r="7200">
      <c r="A7200" t="inlineStr">
        <is>
          <t>3d22fc4d-0990-46f8-a1e6-4135a4b19df4</t>
        </is>
      </c>
      <c r="B7200" t="inlineStr">
        <is>
          <t>52071000</t>
        </is>
      </c>
      <c r="C7200" t="inlineStr">
        <is>
          <t>CONTAINING 85% OR MORE BY WEIGHT OF COTTON</t>
        </is>
      </c>
      <c r="D7200" t="inlineStr">
        <is>
          <t>3e1bb479-540e-404a-9f82-d430fc8c22cd</t>
        </is>
      </c>
      <c r="E7200" t="inlineStr">
        <is>
          <t>39ac027e-deac-47c0-8dc4-6237a765670e</t>
        </is>
      </c>
      <c r="F7200" t="n">
        <v>73</v>
      </c>
    </row>
    <row r="7201">
      <c r="A7201" t="inlineStr">
        <is>
          <t>94684db5-be6f-40f9-aa3b-8d231e812113</t>
        </is>
      </c>
      <c r="B7201" t="inlineStr">
        <is>
          <t>52079000</t>
        </is>
      </c>
      <c r="C7201" t="inlineStr">
        <is>
          <t>OTHER</t>
        </is>
      </c>
      <c r="D7201" t="inlineStr">
        <is>
          <t>3e1bb479-540e-404a-9f82-d430fc8c22cd</t>
        </is>
      </c>
      <c r="E7201" t="inlineStr">
        <is>
          <t>39ac027e-deac-47c0-8dc4-6237a765670e</t>
        </is>
      </c>
      <c r="F7201" t="n">
        <v>73</v>
      </c>
    </row>
    <row r="7202">
      <c r="A7202" t="inlineStr">
        <is>
          <t>83c4bb26-35f0-4a24-9817-19ad9e4368dc</t>
        </is>
      </c>
      <c r="B7202" t="inlineStr">
        <is>
          <t>52081110</t>
        </is>
      </c>
      <c r="C7202" t="inlineStr">
        <is>
          <t>DHOTI</t>
        </is>
      </c>
      <c r="D7202" t="inlineStr">
        <is>
          <t>3e1bb479-540e-404a-9f82-d430fc8c22cd</t>
        </is>
      </c>
      <c r="E7202" t="inlineStr">
        <is>
          <t>fd43af48-7e22-40a3-93f1-aa915deab296</t>
        </is>
      </c>
      <c r="F7202" t="n">
        <v>73</v>
      </c>
    </row>
    <row r="7203">
      <c r="A7203" t="inlineStr">
        <is>
          <t>69f67e1a-b148-4c85-b140-db8b96499567</t>
        </is>
      </c>
      <c r="B7203" t="inlineStr">
        <is>
          <t>52081120</t>
        </is>
      </c>
      <c r="C7203" t="inlineStr">
        <is>
          <t>SAREE</t>
        </is>
      </c>
      <c r="D7203" t="inlineStr">
        <is>
          <t>3e1bb479-540e-404a-9f82-d430fc8c22cd</t>
        </is>
      </c>
      <c r="E7203" t="inlineStr">
        <is>
          <t>fd43af48-7e22-40a3-93f1-aa915deab296</t>
        </is>
      </c>
      <c r="F7203" t="n">
        <v>73</v>
      </c>
    </row>
    <row r="7204">
      <c r="A7204" t="inlineStr">
        <is>
          <t>e97f59cf-fdb5-44cc-83a1-230a6b32ba32</t>
        </is>
      </c>
      <c r="B7204" t="inlineStr">
        <is>
          <t>52081130</t>
        </is>
      </c>
      <c r="C7204" t="inlineStr">
        <is>
          <t>SHIRTING FABRICS</t>
        </is>
      </c>
      <c r="D7204" t="inlineStr">
        <is>
          <t>3e1bb479-540e-404a-9f82-d430fc8c22cd</t>
        </is>
      </c>
      <c r="E7204" t="inlineStr">
        <is>
          <t>fd43af48-7e22-40a3-93f1-aa915deab296</t>
        </is>
      </c>
      <c r="F7204" t="n">
        <v>73</v>
      </c>
    </row>
    <row r="7205">
      <c r="A7205" t="inlineStr">
        <is>
          <t>61d46270-2f18-48cc-9581-2c5d774a5c96</t>
        </is>
      </c>
      <c r="B7205" t="inlineStr">
        <is>
          <t>52081140</t>
        </is>
      </c>
      <c r="C7205" t="inlineStr">
        <is>
          <t>CASEMENT</t>
        </is>
      </c>
      <c r="D7205" t="inlineStr">
        <is>
          <t>3e1bb479-540e-404a-9f82-d430fc8c22cd</t>
        </is>
      </c>
      <c r="E7205" t="inlineStr">
        <is>
          <t>fd43af48-7e22-40a3-93f1-aa915deab296</t>
        </is>
      </c>
      <c r="F7205" t="n">
        <v>73</v>
      </c>
    </row>
    <row r="7206">
      <c r="A7206" t="inlineStr">
        <is>
          <t>b267bb7f-d259-47be-87b0-aae9510fe539</t>
        </is>
      </c>
      <c r="B7206" t="inlineStr">
        <is>
          <t>52081190</t>
        </is>
      </c>
      <c r="C7206" t="inlineStr">
        <is>
          <t>OTHER</t>
        </is>
      </c>
      <c r="D7206" t="inlineStr">
        <is>
          <t>3e1bb479-540e-404a-9f82-d430fc8c22cd</t>
        </is>
      </c>
      <c r="E7206" t="inlineStr">
        <is>
          <t>fd43af48-7e22-40a3-93f1-aa915deab296</t>
        </is>
      </c>
      <c r="F7206" t="n">
        <v>73</v>
      </c>
    </row>
    <row r="7207">
      <c r="A7207" t="inlineStr">
        <is>
          <t>3129b561-e958-4e91-8e57-b6f4f3cb2bac</t>
        </is>
      </c>
      <c r="B7207" t="inlineStr">
        <is>
          <t>52081210</t>
        </is>
      </c>
      <c r="C7207" t="inlineStr">
        <is>
          <t>DHOTI</t>
        </is>
      </c>
      <c r="D7207" t="inlineStr">
        <is>
          <t>3e1bb479-540e-404a-9f82-d430fc8c22cd</t>
        </is>
      </c>
      <c r="E7207" t="inlineStr">
        <is>
          <t>fd43af48-7e22-40a3-93f1-aa915deab296</t>
        </is>
      </c>
      <c r="F7207" t="n">
        <v>73</v>
      </c>
    </row>
    <row r="7208">
      <c r="A7208" t="inlineStr">
        <is>
          <t>e10dcf4f-c108-4b70-829c-68ebb4dcb4fa</t>
        </is>
      </c>
      <c r="B7208" t="inlineStr">
        <is>
          <t>52081220</t>
        </is>
      </c>
      <c r="C7208" t="inlineStr">
        <is>
          <t>SAREE</t>
        </is>
      </c>
      <c r="D7208" t="inlineStr">
        <is>
          <t>3e1bb479-540e-404a-9f82-d430fc8c22cd</t>
        </is>
      </c>
      <c r="E7208" t="inlineStr">
        <is>
          <t>fd43af48-7e22-40a3-93f1-aa915deab296</t>
        </is>
      </c>
      <c r="F7208" t="n">
        <v>73</v>
      </c>
    </row>
    <row r="7209">
      <c r="A7209" t="inlineStr">
        <is>
          <t>c8cac770-b632-4a68-b108-3cc3c56905dd</t>
        </is>
      </c>
      <c r="B7209" t="inlineStr">
        <is>
          <t>52081230</t>
        </is>
      </c>
      <c r="C7209" t="inlineStr">
        <is>
          <t>SHIRTINGFABRICS</t>
        </is>
      </c>
      <c r="D7209" t="inlineStr">
        <is>
          <t>3e1bb479-540e-404a-9f82-d430fc8c22cd</t>
        </is>
      </c>
      <c r="E7209" t="inlineStr">
        <is>
          <t>fd43af48-7e22-40a3-93f1-aa915deab296</t>
        </is>
      </c>
      <c r="F7209" t="n">
        <v>73</v>
      </c>
    </row>
    <row r="7210">
      <c r="A7210" t="inlineStr">
        <is>
          <t>162d22ba-e8a8-4255-9df3-3476d7fd009b</t>
        </is>
      </c>
      <c r="B7210" t="inlineStr">
        <is>
          <t>52081240</t>
        </is>
      </c>
      <c r="C7210" t="inlineStr">
        <is>
          <t>CASEMENT</t>
        </is>
      </c>
      <c r="D7210" t="inlineStr">
        <is>
          <t>3e1bb479-540e-404a-9f82-d430fc8c22cd</t>
        </is>
      </c>
      <c r="E7210" t="inlineStr">
        <is>
          <t>fd43af48-7e22-40a3-93f1-aa915deab296</t>
        </is>
      </c>
      <c r="F7210" t="n">
        <v>73</v>
      </c>
    </row>
    <row r="7211">
      <c r="A7211" t="inlineStr">
        <is>
          <t>60212856-b07c-4b7a-ae65-54e3e51b69a7</t>
        </is>
      </c>
      <c r="B7211" t="inlineStr">
        <is>
          <t>52081250</t>
        </is>
      </c>
      <c r="C7211" t="inlineStr">
        <is>
          <t>SHEETING(TAKIA, LEOPARD FABRICS, OTHER THAN FURNISHING FABRICS)</t>
        </is>
      </c>
      <c r="D7211" t="inlineStr">
        <is>
          <t>3e1bb479-540e-404a-9f82-d430fc8c22cd</t>
        </is>
      </c>
      <c r="E7211" t="inlineStr">
        <is>
          <t>fd43af48-7e22-40a3-93f1-aa915deab296</t>
        </is>
      </c>
      <c r="F7211" t="n">
        <v>73</v>
      </c>
    </row>
    <row r="7212">
      <c r="A7212" t="inlineStr">
        <is>
          <t>033f5ab9-e216-4442-9c4d-abd537ea9db6</t>
        </is>
      </c>
      <c r="B7212" t="inlineStr">
        <is>
          <t>52081260</t>
        </is>
      </c>
      <c r="C7212" t="inlineStr">
        <is>
          <t>VOILS</t>
        </is>
      </c>
      <c r="D7212" t="inlineStr">
        <is>
          <t>3e1bb479-540e-404a-9f82-d430fc8c22cd</t>
        </is>
      </c>
      <c r="E7212" t="inlineStr">
        <is>
          <t>fd43af48-7e22-40a3-93f1-aa915deab296</t>
        </is>
      </c>
      <c r="F7212" t="n">
        <v>73</v>
      </c>
    </row>
    <row r="7213">
      <c r="A7213" t="inlineStr">
        <is>
          <t>6e29d89f-c06e-4519-981f-731bfd95b559</t>
        </is>
      </c>
      <c r="B7213" t="inlineStr">
        <is>
          <t>52081290</t>
        </is>
      </c>
      <c r="C7213" t="inlineStr">
        <is>
          <t>OTHER</t>
        </is>
      </c>
      <c r="D7213" t="inlineStr">
        <is>
          <t>3e1bb479-540e-404a-9f82-d430fc8c22cd</t>
        </is>
      </c>
      <c r="E7213" t="inlineStr">
        <is>
          <t>fd43af48-7e22-40a3-93f1-aa915deab296</t>
        </is>
      </c>
      <c r="F7213" t="n">
        <v>73</v>
      </c>
    </row>
    <row r="7214">
      <c r="A7214" t="inlineStr">
        <is>
          <t>2ee4215d-8aa6-4d9d-b5dd-fa2c7499533c</t>
        </is>
      </c>
      <c r="B7214" t="inlineStr">
        <is>
          <t>52081310</t>
        </is>
      </c>
      <c r="C7214" t="inlineStr">
        <is>
          <t>SHIRTING FABRICS</t>
        </is>
      </c>
      <c r="D7214" t="inlineStr">
        <is>
          <t>3e1bb479-540e-404a-9f82-d430fc8c22cd</t>
        </is>
      </c>
      <c r="E7214" t="inlineStr">
        <is>
          <t>fd43af48-7e22-40a3-93f1-aa915deab296</t>
        </is>
      </c>
      <c r="F7214" t="n">
        <v>73</v>
      </c>
    </row>
    <row r="7215">
      <c r="A7215" t="inlineStr">
        <is>
          <t>d2a9c2f5-a7e4-445d-af98-89a18fe9ae1a</t>
        </is>
      </c>
      <c r="B7215" t="inlineStr">
        <is>
          <t>52081320</t>
        </is>
      </c>
      <c r="C7215" t="inlineStr">
        <is>
          <t>DOBBY FABRICS</t>
        </is>
      </c>
      <c r="D7215" t="inlineStr">
        <is>
          <t>3e1bb479-540e-404a-9f82-d430fc8c22cd</t>
        </is>
      </c>
      <c r="E7215" t="inlineStr">
        <is>
          <t>fd43af48-7e22-40a3-93f1-aa915deab296</t>
        </is>
      </c>
      <c r="F7215" t="n">
        <v>73</v>
      </c>
    </row>
    <row r="7216">
      <c r="A7216" t="inlineStr">
        <is>
          <t>d122174d-e7f4-49d1-871e-f2954ae66b25</t>
        </is>
      </c>
      <c r="B7216" t="inlineStr">
        <is>
          <t>52081390</t>
        </is>
      </c>
      <c r="C7216" t="inlineStr">
        <is>
          <t>OTHER</t>
        </is>
      </c>
      <c r="D7216" t="inlineStr">
        <is>
          <t>3e1bb479-540e-404a-9f82-d430fc8c22cd</t>
        </is>
      </c>
      <c r="E7216" t="inlineStr">
        <is>
          <t>fd43af48-7e22-40a3-93f1-aa915deab296</t>
        </is>
      </c>
      <c r="F7216" t="n">
        <v>73</v>
      </c>
    </row>
    <row r="7217">
      <c r="A7217" t="inlineStr">
        <is>
          <t>7ebab284-ed3a-4bf7-85ab-addc2ab32ca2</t>
        </is>
      </c>
      <c r="B7217" t="inlineStr">
        <is>
          <t>52081910</t>
        </is>
      </c>
      <c r="C7217" t="inlineStr">
        <is>
          <t>DEDSUTI, DOSUTI FABRICS</t>
        </is>
      </c>
      <c r="D7217" t="inlineStr">
        <is>
          <t>3e1bb479-540e-404a-9f82-d430fc8c22cd</t>
        </is>
      </c>
      <c r="E7217" t="inlineStr">
        <is>
          <t>fd43af48-7e22-40a3-93f1-aa915deab296</t>
        </is>
      </c>
      <c r="F7217" t="n">
        <v>73</v>
      </c>
    </row>
    <row r="7218">
      <c r="A7218" t="inlineStr">
        <is>
          <t>2ee3d02e-70d2-43fa-b6d1-a17cafc007f9</t>
        </is>
      </c>
      <c r="B7218" t="inlineStr">
        <is>
          <t>52081990</t>
        </is>
      </c>
      <c r="C7218" t="inlineStr">
        <is>
          <t>OTHER</t>
        </is>
      </c>
      <c r="D7218" t="inlineStr">
        <is>
          <t>3e1bb479-540e-404a-9f82-d430fc8c22cd</t>
        </is>
      </c>
      <c r="E7218" t="inlineStr">
        <is>
          <t>fd43af48-7e22-40a3-93f1-aa915deab296</t>
        </is>
      </c>
      <c r="F7218" t="n">
        <v>73</v>
      </c>
    </row>
    <row r="7219">
      <c r="A7219" t="inlineStr">
        <is>
          <t>5f1ff335-4952-4b16-9ae8-fb8a5577cd7f</t>
        </is>
      </c>
      <c r="B7219" t="inlineStr">
        <is>
          <t>52082110</t>
        </is>
      </c>
      <c r="C7219" t="inlineStr">
        <is>
          <t>DHOTI</t>
        </is>
      </c>
      <c r="D7219" t="inlineStr">
        <is>
          <t>3e1bb479-540e-404a-9f82-d430fc8c22cd</t>
        </is>
      </c>
      <c r="E7219" t="inlineStr">
        <is>
          <t>fd43af48-7e22-40a3-93f1-aa915deab296</t>
        </is>
      </c>
      <c r="F7219" t="n">
        <v>73</v>
      </c>
    </row>
    <row r="7220">
      <c r="A7220" t="inlineStr">
        <is>
          <t>407d9cd2-82ed-4efe-b0e6-f4acf3cbf716</t>
        </is>
      </c>
      <c r="B7220" t="inlineStr">
        <is>
          <t>52082120</t>
        </is>
      </c>
      <c r="C7220" t="inlineStr">
        <is>
          <t>SAREE</t>
        </is>
      </c>
      <c r="D7220" t="inlineStr">
        <is>
          <t>3e1bb479-540e-404a-9f82-d430fc8c22cd</t>
        </is>
      </c>
      <c r="E7220" t="inlineStr">
        <is>
          <t>fd43af48-7e22-40a3-93f1-aa915deab296</t>
        </is>
      </c>
      <c r="F7220" t="n">
        <v>73</v>
      </c>
    </row>
    <row r="7221">
      <c r="A7221" t="inlineStr">
        <is>
          <t>ea3a6007-0e0b-4537-8a03-a53d1f9aed61</t>
        </is>
      </c>
      <c r="B7221" t="inlineStr">
        <is>
          <t>52082130</t>
        </is>
      </c>
      <c r="C7221" t="inlineStr">
        <is>
          <t>CASEMENT</t>
        </is>
      </c>
      <c r="D7221" t="inlineStr">
        <is>
          <t>3e1bb479-540e-404a-9f82-d430fc8c22cd</t>
        </is>
      </c>
      <c r="E7221" t="inlineStr">
        <is>
          <t>fd43af48-7e22-40a3-93f1-aa915deab296</t>
        </is>
      </c>
      <c r="F7221" t="n">
        <v>73</v>
      </c>
    </row>
    <row r="7222">
      <c r="A7222" t="inlineStr">
        <is>
          <t>ccdf514f-a486-4e4c-9f0d-914a6095cd79</t>
        </is>
      </c>
      <c r="B7222" t="inlineStr">
        <is>
          <t>52082140</t>
        </is>
      </c>
      <c r="C7222" t="inlineStr">
        <is>
          <t>SHIRTING FABRICS</t>
        </is>
      </c>
      <c r="D7222" t="inlineStr">
        <is>
          <t>3e1bb479-540e-404a-9f82-d430fc8c22cd</t>
        </is>
      </c>
      <c r="E7222" t="inlineStr">
        <is>
          <t>fd43af48-7e22-40a3-93f1-aa915deab296</t>
        </is>
      </c>
      <c r="F7222" t="n">
        <v>73</v>
      </c>
    </row>
    <row r="7223">
      <c r="A7223" t="inlineStr">
        <is>
          <t>f7efc437-736a-4acc-a9a0-84f7ce306391</t>
        </is>
      </c>
      <c r="B7223" t="inlineStr">
        <is>
          <t>52082150</t>
        </is>
      </c>
      <c r="C7223" t="inlineStr">
        <is>
          <t>CAMBRICS (INCLUDING MADAPOLLAM AND JACONET)</t>
        </is>
      </c>
      <c r="D7223" t="inlineStr">
        <is>
          <t>3e1bb479-540e-404a-9f82-d430fc8c22cd</t>
        </is>
      </c>
      <c r="E7223" t="inlineStr">
        <is>
          <t>fd43af48-7e22-40a3-93f1-aa915deab296</t>
        </is>
      </c>
      <c r="F7223" t="n">
        <v>73</v>
      </c>
    </row>
    <row r="7224">
      <c r="A7224" t="inlineStr">
        <is>
          <t>4d4f3d5e-0279-4160-8b0c-4c2f36d55b19</t>
        </is>
      </c>
      <c r="B7224" t="inlineStr">
        <is>
          <t>52082160</t>
        </is>
      </c>
      <c r="C7224" t="inlineStr">
        <is>
          <t>MULLS (INCLUDING LIMBRIC AND WILLAYA)</t>
        </is>
      </c>
      <c r="D7224" t="inlineStr">
        <is>
          <t>3e1bb479-540e-404a-9f82-d430fc8c22cd</t>
        </is>
      </c>
      <c r="E7224" t="inlineStr">
        <is>
          <t>fd43af48-7e22-40a3-93f1-aa915deab296</t>
        </is>
      </c>
      <c r="F7224" t="n">
        <v>73</v>
      </c>
    </row>
    <row r="7225">
      <c r="A7225" t="inlineStr">
        <is>
          <t>e43f19f8-e06d-49bd-b6b2-be71da0f1d21</t>
        </is>
      </c>
      <c r="B7225" t="inlineStr">
        <is>
          <t>52082170</t>
        </is>
      </c>
      <c r="C7225" t="inlineStr">
        <is>
          <t>MUSLIN (INCLUDING LAWN, MULMUL AND ORGANDI)</t>
        </is>
      </c>
      <c r="D7225" t="inlineStr">
        <is>
          <t>3e1bb479-540e-404a-9f82-d430fc8c22cd</t>
        </is>
      </c>
      <c r="E7225" t="inlineStr">
        <is>
          <t>fd43af48-7e22-40a3-93f1-aa915deab296</t>
        </is>
      </c>
      <c r="F7225" t="n">
        <v>73</v>
      </c>
    </row>
    <row r="7226">
      <c r="A7226" t="inlineStr">
        <is>
          <t>c461faa8-f84f-4d8a-9961-15ccbaeeaecf</t>
        </is>
      </c>
      <c r="B7226" t="inlineStr">
        <is>
          <t>52082180</t>
        </is>
      </c>
      <c r="C7226" t="inlineStr">
        <is>
          <t>VOILS (EXCLUDING LENO FABRICS)</t>
        </is>
      </c>
      <c r="D7226" t="inlineStr">
        <is>
          <t>3e1bb479-540e-404a-9f82-d430fc8c22cd</t>
        </is>
      </c>
      <c r="E7226" t="inlineStr">
        <is>
          <t>fd43af48-7e22-40a3-93f1-aa915deab296</t>
        </is>
      </c>
      <c r="F7226" t="n">
        <v>73</v>
      </c>
    </row>
    <row r="7227">
      <c r="A7227" t="inlineStr">
        <is>
          <t>0631273a-71a4-4882-813d-6f0b3f36b16a</t>
        </is>
      </c>
      <c r="B7227" t="inlineStr">
        <is>
          <t>52082190</t>
        </is>
      </c>
      <c r="C7227" t="inlineStr">
        <is>
          <t>OTHER</t>
        </is>
      </c>
      <c r="D7227" t="inlineStr">
        <is>
          <t>3e1bb479-540e-404a-9f82-d430fc8c22cd</t>
        </is>
      </c>
      <c r="E7227" t="inlineStr">
        <is>
          <t>fd43af48-7e22-40a3-93f1-aa915deab296</t>
        </is>
      </c>
      <c r="F7227" t="n">
        <v>73</v>
      </c>
    </row>
    <row r="7228">
      <c r="A7228" t="inlineStr">
        <is>
          <t>6f7b0312-1aa4-4c34-84df-5c7c67657aac</t>
        </is>
      </c>
      <c r="B7228" t="inlineStr">
        <is>
          <t>52082210</t>
        </is>
      </c>
      <c r="C7228" t="inlineStr">
        <is>
          <t>DHOTI</t>
        </is>
      </c>
      <c r="D7228" t="inlineStr">
        <is>
          <t>3e1bb479-540e-404a-9f82-d430fc8c22cd</t>
        </is>
      </c>
      <c r="E7228" t="inlineStr">
        <is>
          <t>fd43af48-7e22-40a3-93f1-aa915deab296</t>
        </is>
      </c>
      <c r="F7228" t="n">
        <v>73</v>
      </c>
    </row>
    <row r="7229">
      <c r="A7229" t="inlineStr">
        <is>
          <t>049d9c43-d143-47ff-a154-91b94d6ad298</t>
        </is>
      </c>
      <c r="B7229" t="inlineStr">
        <is>
          <t>52082220</t>
        </is>
      </c>
      <c r="C7229" t="inlineStr">
        <is>
          <t>SAREE</t>
        </is>
      </c>
      <c r="D7229" t="inlineStr">
        <is>
          <t>3e1bb479-540e-404a-9f82-d430fc8c22cd</t>
        </is>
      </c>
      <c r="E7229" t="inlineStr">
        <is>
          <t>fd43af48-7e22-40a3-93f1-aa915deab296</t>
        </is>
      </c>
      <c r="F7229" t="n">
        <v>73</v>
      </c>
    </row>
    <row r="7230">
      <c r="A7230" t="inlineStr">
        <is>
          <t>d6d7f296-3aa8-44db-bb36-0ca4ec0e0940</t>
        </is>
      </c>
      <c r="B7230" t="inlineStr">
        <is>
          <t>52082230</t>
        </is>
      </c>
      <c r="C7230" t="inlineStr">
        <is>
          <t>SHIRTING FABRICS</t>
        </is>
      </c>
      <c r="D7230" t="inlineStr">
        <is>
          <t>3e1bb479-540e-404a-9f82-d430fc8c22cd</t>
        </is>
      </c>
      <c r="E7230" t="inlineStr">
        <is>
          <t>fd43af48-7e22-40a3-93f1-aa915deab296</t>
        </is>
      </c>
      <c r="F7230" t="n">
        <v>73</v>
      </c>
    </row>
    <row r="7231">
      <c r="A7231" t="inlineStr">
        <is>
          <t>4184072c-d8fb-45d9-9c13-c0a56bea7a96</t>
        </is>
      </c>
      <c r="B7231" t="inlineStr">
        <is>
          <t>52082240</t>
        </is>
      </c>
      <c r="C7231" t="inlineStr">
        <is>
          <t>CASEMENT</t>
        </is>
      </c>
      <c r="D7231" t="inlineStr">
        <is>
          <t>3e1bb479-540e-404a-9f82-d430fc8c22cd</t>
        </is>
      </c>
      <c r="E7231" t="inlineStr">
        <is>
          <t>fd43af48-7e22-40a3-93f1-aa915deab296</t>
        </is>
      </c>
      <c r="F7231" t="n">
        <v>73</v>
      </c>
    </row>
    <row r="7232">
      <c r="A7232" t="inlineStr">
        <is>
          <t>be6e3ca4-46e7-4607-ba95-4103c47a8b5f</t>
        </is>
      </c>
      <c r="B7232" t="inlineStr">
        <is>
          <t>52082250</t>
        </is>
      </c>
      <c r="C7232" t="inlineStr">
        <is>
          <t>CAMBRICS (INCLUDING MADAPOLLAM AND JACONET)</t>
        </is>
      </c>
      <c r="D7232" t="inlineStr">
        <is>
          <t>3e1bb479-540e-404a-9f82-d430fc8c22cd</t>
        </is>
      </c>
      <c r="E7232" t="inlineStr">
        <is>
          <t>fd43af48-7e22-40a3-93f1-aa915deab296</t>
        </is>
      </c>
      <c r="F7232" t="n">
        <v>73</v>
      </c>
    </row>
    <row r="7233">
      <c r="A7233" t="inlineStr">
        <is>
          <t>dc6a5e82-8f1a-4d37-adc2-bd28bf656db2</t>
        </is>
      </c>
      <c r="B7233" t="inlineStr">
        <is>
          <t>52082260</t>
        </is>
      </c>
      <c r="C7233" t="inlineStr">
        <is>
          <t>LONG CLOTH (INCLUDING CALICO)</t>
        </is>
      </c>
      <c r="D7233" t="inlineStr">
        <is>
          <t>3e1bb479-540e-404a-9f82-d430fc8c22cd</t>
        </is>
      </c>
      <c r="E7233" t="inlineStr">
        <is>
          <t>fd43af48-7e22-40a3-93f1-aa915deab296</t>
        </is>
      </c>
      <c r="F7233" t="n">
        <v>73</v>
      </c>
    </row>
    <row r="7234">
      <c r="A7234" t="inlineStr">
        <is>
          <t>0b7f9f7e-3395-46c4-976b-b04c5366c720</t>
        </is>
      </c>
      <c r="B7234" t="inlineStr">
        <is>
          <t>52082270</t>
        </is>
      </c>
      <c r="C7234" t="inlineStr">
        <is>
          <t>SHEETING (TAKIA AND THE LIKE)</t>
        </is>
      </c>
      <c r="D7234" t="inlineStr">
        <is>
          <t>3e1bb479-540e-404a-9f82-d430fc8c22cd</t>
        </is>
      </c>
      <c r="E7234" t="inlineStr">
        <is>
          <t>fd43af48-7e22-40a3-93f1-aa915deab296</t>
        </is>
      </c>
      <c r="F7234" t="n">
        <v>73</v>
      </c>
    </row>
    <row r="7235">
      <c r="A7235" t="inlineStr">
        <is>
          <t>b41b8190-69ae-471b-8257-7bf6621a4f53</t>
        </is>
      </c>
      <c r="B7235" t="inlineStr">
        <is>
          <t>52082280</t>
        </is>
      </c>
      <c r="C7235" t="inlineStr">
        <is>
          <t>VOILS (EXCLUDING LENO FABRICS)</t>
        </is>
      </c>
      <c r="D7235" t="inlineStr">
        <is>
          <t>3e1bb479-540e-404a-9f82-d430fc8c22cd</t>
        </is>
      </c>
      <c r="E7235" t="inlineStr">
        <is>
          <t>fd43af48-7e22-40a3-93f1-aa915deab296</t>
        </is>
      </c>
      <c r="F7235" t="n">
        <v>73</v>
      </c>
    </row>
    <row r="7236">
      <c r="A7236" t="inlineStr">
        <is>
          <t>907261a2-530f-4eba-97fa-efe252739678</t>
        </is>
      </c>
      <c r="B7236" t="inlineStr">
        <is>
          <t>52082290</t>
        </is>
      </c>
      <c r="C7236" t="inlineStr">
        <is>
          <t>OTHER</t>
        </is>
      </c>
      <c r="D7236" t="inlineStr">
        <is>
          <t>3e1bb479-540e-404a-9f82-d430fc8c22cd</t>
        </is>
      </c>
      <c r="E7236" t="inlineStr">
        <is>
          <t>fd43af48-7e22-40a3-93f1-aa915deab296</t>
        </is>
      </c>
      <c r="F7236" t="n">
        <v>73</v>
      </c>
    </row>
    <row r="7237">
      <c r="A7237" t="inlineStr">
        <is>
          <t>ffafdc9b-79c7-4aca-8254-576e0ab15971</t>
        </is>
      </c>
      <c r="B7237" t="inlineStr">
        <is>
          <t>52082310</t>
        </is>
      </c>
      <c r="C7237" t="inlineStr">
        <is>
          <t>SHIRTING FABRICS</t>
        </is>
      </c>
      <c r="D7237" t="inlineStr">
        <is>
          <t>3e1bb479-540e-404a-9f82-d430fc8c22cd</t>
        </is>
      </c>
      <c r="E7237" t="inlineStr">
        <is>
          <t>fd43af48-7e22-40a3-93f1-aa915deab296</t>
        </is>
      </c>
      <c r="F7237" t="n">
        <v>73</v>
      </c>
    </row>
    <row r="7238">
      <c r="A7238" t="inlineStr">
        <is>
          <t>492838b7-c2ce-4203-8d3e-f87c9f2b92b6</t>
        </is>
      </c>
      <c r="B7238" t="inlineStr">
        <is>
          <t>52082320</t>
        </is>
      </c>
      <c r="C7238" t="inlineStr">
        <is>
          <t>PARMATTA FABRICS (INCLUDING ILESIA, POCKETING, ITALIAN TWILL)</t>
        </is>
      </c>
      <c r="D7238" t="inlineStr">
        <is>
          <t>3e1bb479-540e-404a-9f82-d430fc8c22cd</t>
        </is>
      </c>
      <c r="E7238" t="inlineStr">
        <is>
          <t>fd43af48-7e22-40a3-93f1-aa915deab296</t>
        </is>
      </c>
      <c r="F7238" t="n">
        <v>73</v>
      </c>
    </row>
    <row r="7239">
      <c r="A7239" t="inlineStr">
        <is>
          <t>0338687b-9cee-4329-adf8-6855c83089be</t>
        </is>
      </c>
      <c r="B7239" t="inlineStr">
        <is>
          <t>52082330</t>
        </is>
      </c>
      <c r="C7239" t="inlineStr">
        <is>
          <t>SHIRTING FABRICS</t>
        </is>
      </c>
      <c r="D7239" t="inlineStr">
        <is>
          <t>3e1bb479-540e-404a-9f82-d430fc8c22cd</t>
        </is>
      </c>
      <c r="E7239" t="inlineStr">
        <is>
          <t>fd43af48-7e22-40a3-93f1-aa915deab296</t>
        </is>
      </c>
      <c r="F7239" t="n">
        <v>73</v>
      </c>
    </row>
    <row r="7240">
      <c r="A7240" t="inlineStr">
        <is>
          <t>c364dd10-0d47-4a30-a106-5b31f6ae4416</t>
        </is>
      </c>
      <c r="B7240" t="inlineStr">
        <is>
          <t>52082390</t>
        </is>
      </c>
      <c r="C7240" t="inlineStr">
        <is>
          <t>OTHER</t>
        </is>
      </c>
      <c r="D7240" t="inlineStr">
        <is>
          <t>3e1bb479-540e-404a-9f82-d430fc8c22cd</t>
        </is>
      </c>
      <c r="E7240" t="inlineStr">
        <is>
          <t>fd43af48-7e22-40a3-93f1-aa915deab296</t>
        </is>
      </c>
      <c r="F7240" t="n">
        <v>73</v>
      </c>
    </row>
    <row r="7241">
      <c r="A7241" t="inlineStr">
        <is>
          <t>73a7c3bd-e06f-4499-a021-184b58cfe732</t>
        </is>
      </c>
      <c r="B7241" t="inlineStr">
        <is>
          <t>52082910</t>
        </is>
      </c>
      <c r="C7241" t="inlineStr">
        <is>
          <t>DHOTI AND SAREE, ZARI BORDERED</t>
        </is>
      </c>
      <c r="D7241" t="inlineStr">
        <is>
          <t>3e1bb479-540e-404a-9f82-d430fc8c22cd</t>
        </is>
      </c>
      <c r="E7241" t="inlineStr">
        <is>
          <t>fd43af48-7e22-40a3-93f1-aa915deab296</t>
        </is>
      </c>
      <c r="F7241" t="n">
        <v>73</v>
      </c>
    </row>
    <row r="7242">
      <c r="A7242" t="inlineStr">
        <is>
          <t>b6c37045-1c71-4aaf-b94c-4960600009c3</t>
        </is>
      </c>
      <c r="B7242" t="inlineStr">
        <is>
          <t>52082920</t>
        </is>
      </c>
      <c r="C7242" t="inlineStr">
        <is>
          <t>DEDSUTI, DOSUTI FABRICS, CERETONNES AND OSAMBURGE</t>
        </is>
      </c>
      <c r="D7242" t="inlineStr">
        <is>
          <t>3e1bb479-540e-404a-9f82-d430fc8c22cd</t>
        </is>
      </c>
      <c r="E7242" t="inlineStr">
        <is>
          <t>fd43af48-7e22-40a3-93f1-aa915deab296</t>
        </is>
      </c>
      <c r="F7242" t="n">
        <v>73</v>
      </c>
    </row>
    <row r="7243">
      <c r="A7243" t="inlineStr">
        <is>
          <t>07a6f153-4c9a-47d2-9dab-f943d7964fe6</t>
        </is>
      </c>
      <c r="B7243" t="inlineStr">
        <is>
          <t>52082990</t>
        </is>
      </c>
      <c r="C7243" t="inlineStr">
        <is>
          <t>OTHER</t>
        </is>
      </c>
      <c r="D7243" t="inlineStr">
        <is>
          <t>3e1bb479-540e-404a-9f82-d430fc8c22cd</t>
        </is>
      </c>
      <c r="E7243" t="inlineStr">
        <is>
          <t>fd43af48-7e22-40a3-93f1-aa915deab296</t>
        </is>
      </c>
      <c r="F7243" t="n">
        <v>73</v>
      </c>
    </row>
    <row r="7244">
      <c r="A7244" t="inlineStr">
        <is>
          <t>3d567f2c-6c01-4ef3-86b7-368f626e19f8</t>
        </is>
      </c>
      <c r="B7244" t="inlineStr">
        <is>
          <t>52083110</t>
        </is>
      </c>
      <c r="D7244" t="inlineStr">
        <is>
          <t>3e1bb479-540e-404a-9f82-d430fc8c22cd</t>
        </is>
      </c>
      <c r="E7244" t="inlineStr">
        <is>
          <t>fd43af48-7e22-40a3-93f1-aa915deab296</t>
        </is>
      </c>
      <c r="F7244" t="n">
        <v>73</v>
      </c>
    </row>
    <row r="7245">
      <c r="A7245" t="inlineStr">
        <is>
          <t>0f827fa0-149e-498b-b3ab-23d731ad0944</t>
        </is>
      </c>
      <c r="B7245" t="inlineStr">
        <is>
          <t>52083121</t>
        </is>
      </c>
      <c r="C7245" t="inlineStr">
        <is>
          <t>OF HANDLOOM</t>
        </is>
      </c>
      <c r="D7245" t="inlineStr">
        <is>
          <t>3e1bb479-540e-404a-9f82-d430fc8c22cd</t>
        </is>
      </c>
      <c r="E7245" t="inlineStr">
        <is>
          <t>fd43af48-7e22-40a3-93f1-aa915deab296</t>
        </is>
      </c>
      <c r="F7245" t="n">
        <v>73</v>
      </c>
    </row>
    <row r="7246">
      <c r="A7246" t="inlineStr">
        <is>
          <t>102d7ffa-2109-4d43-8dd0-1cfe4b063c56</t>
        </is>
      </c>
      <c r="B7246" t="inlineStr">
        <is>
          <t>52083129</t>
        </is>
      </c>
      <c r="C7246" t="inlineStr">
        <is>
          <t>OTHER</t>
        </is>
      </c>
      <c r="D7246" t="inlineStr">
        <is>
          <t>3e1bb479-540e-404a-9f82-d430fc8c22cd</t>
        </is>
      </c>
      <c r="E7246" t="inlineStr">
        <is>
          <t>fd43af48-7e22-40a3-93f1-aa915deab296</t>
        </is>
      </c>
      <c r="F7246" t="n">
        <v>73</v>
      </c>
    </row>
    <row r="7247">
      <c r="A7247" t="inlineStr">
        <is>
          <t>df98a622-5f52-492f-b8ba-20b17b72e194</t>
        </is>
      </c>
      <c r="B7247" t="inlineStr">
        <is>
          <t>52083130</t>
        </is>
      </c>
      <c r="C7247" t="inlineStr">
        <is>
          <t>SHIRTING FABRICS</t>
        </is>
      </c>
      <c r="D7247" t="inlineStr">
        <is>
          <t>3e1bb479-540e-404a-9f82-d430fc8c22cd</t>
        </is>
      </c>
      <c r="E7247" t="inlineStr">
        <is>
          <t>fd43af48-7e22-40a3-93f1-aa915deab296</t>
        </is>
      </c>
      <c r="F7247" t="n">
        <v>73</v>
      </c>
    </row>
    <row r="7248">
      <c r="A7248" t="inlineStr">
        <is>
          <t>8649d6e1-ab0b-48c0-8948-e79840e7fc1b</t>
        </is>
      </c>
      <c r="B7248" t="inlineStr">
        <is>
          <t>52083140</t>
        </is>
      </c>
      <c r="C7248" t="inlineStr">
        <is>
          <t>CASEMENT</t>
        </is>
      </c>
      <c r="D7248" t="inlineStr">
        <is>
          <t>3e1bb479-540e-404a-9f82-d430fc8c22cd</t>
        </is>
      </c>
      <c r="E7248" t="inlineStr">
        <is>
          <t>fd43af48-7e22-40a3-93f1-aa915deab296</t>
        </is>
      </c>
      <c r="F7248" t="n">
        <v>73</v>
      </c>
    </row>
    <row r="7249">
      <c r="A7249" t="inlineStr">
        <is>
          <t>246e952a-c082-44b0-94a4-f0031a8fa9d2</t>
        </is>
      </c>
      <c r="B7249" t="inlineStr">
        <is>
          <t>52083150</t>
        </is>
      </c>
      <c r="C7249" t="inlineStr">
        <is>
          <t>CAMBRICS (INCLUDING MADAPOLLAM AND JACONET)</t>
        </is>
      </c>
      <c r="D7249" t="inlineStr">
        <is>
          <t>3e1bb479-540e-404a-9f82-d430fc8c22cd</t>
        </is>
      </c>
      <c r="E7249" t="inlineStr">
        <is>
          <t>fd43af48-7e22-40a3-93f1-aa915deab296</t>
        </is>
      </c>
      <c r="F7249" t="n">
        <v>73</v>
      </c>
    </row>
    <row r="7250">
      <c r="A7250" t="inlineStr">
        <is>
          <t>78002357-8a2d-478c-b6b5-0997e3594553</t>
        </is>
      </c>
      <c r="B7250" t="inlineStr">
        <is>
          <t>52083160</t>
        </is>
      </c>
      <c r="C7250" t="inlineStr">
        <is>
          <t>MULL (INCLUDING LIMBRIC AND WILLAYA)</t>
        </is>
      </c>
      <c r="D7250" t="inlineStr">
        <is>
          <t>3e1bb479-540e-404a-9f82-d430fc8c22cd</t>
        </is>
      </c>
      <c r="E7250" t="inlineStr">
        <is>
          <t>fd43af48-7e22-40a3-93f1-aa915deab296</t>
        </is>
      </c>
      <c r="F7250" t="n">
        <v>73</v>
      </c>
    </row>
    <row r="7251">
      <c r="A7251" t="inlineStr">
        <is>
          <t>c5edab6f-d67c-48e6-a35e-4c87ceee1265</t>
        </is>
      </c>
      <c r="B7251" t="inlineStr">
        <is>
          <t>52083170</t>
        </is>
      </c>
      <c r="C7251" t="inlineStr">
        <is>
          <t>MUSLIN (INCLUDING LAWN MULMUL AND ORGANDI) OF CARDED OR COMBED YARN</t>
        </is>
      </c>
      <c r="D7251" t="inlineStr">
        <is>
          <t>3e1bb479-540e-404a-9f82-d430fc8c22cd</t>
        </is>
      </c>
      <c r="E7251" t="inlineStr">
        <is>
          <t>fd43af48-7e22-40a3-93f1-aa915deab296</t>
        </is>
      </c>
      <c r="F7251" t="n">
        <v>73</v>
      </c>
    </row>
    <row r="7252">
      <c r="A7252" t="inlineStr">
        <is>
          <t>b4e8c57a-b8db-46c3-b9b0-851c3b39fa2b</t>
        </is>
      </c>
      <c r="B7252" t="inlineStr">
        <is>
          <t>52083180</t>
        </is>
      </c>
      <c r="C7252" t="inlineStr">
        <is>
          <t>VOILS (EXCLUDING LENO FABRICS)</t>
        </is>
      </c>
      <c r="D7252" t="inlineStr">
        <is>
          <t>3e1bb479-540e-404a-9f82-d430fc8c22cd</t>
        </is>
      </c>
      <c r="E7252" t="inlineStr">
        <is>
          <t>fd43af48-7e22-40a3-93f1-aa915deab296</t>
        </is>
      </c>
      <c r="F7252" t="n">
        <v>73</v>
      </c>
    </row>
    <row r="7253">
      <c r="A7253" t="inlineStr">
        <is>
          <t>b1d09c19-9716-4e78-8ab7-84446d07b0f3</t>
        </is>
      </c>
      <c r="B7253" t="inlineStr">
        <is>
          <t>52083190</t>
        </is>
      </c>
      <c r="C7253" t="inlineStr">
        <is>
          <t>OTHER</t>
        </is>
      </c>
      <c r="D7253" t="inlineStr">
        <is>
          <t>3e1bb479-540e-404a-9f82-d430fc8c22cd</t>
        </is>
      </c>
      <c r="E7253" t="inlineStr">
        <is>
          <t>fd43af48-7e22-40a3-93f1-aa915deab296</t>
        </is>
      </c>
      <c r="F7253" t="n">
        <v>73</v>
      </c>
    </row>
    <row r="7254">
      <c r="A7254" t="inlineStr">
        <is>
          <t>94063eaa-daa6-4de1-82cf-b352d6eb1563</t>
        </is>
      </c>
      <c r="B7254" t="inlineStr">
        <is>
          <t>52083210</t>
        </is>
      </c>
      <c r="C7254" t="inlineStr">
        <is>
          <t>LUNGI</t>
        </is>
      </c>
      <c r="D7254" t="inlineStr">
        <is>
          <t>3e1bb479-540e-404a-9f82-d430fc8c22cd</t>
        </is>
      </c>
      <c r="E7254" t="inlineStr">
        <is>
          <t>fd43af48-7e22-40a3-93f1-aa915deab296</t>
        </is>
      </c>
      <c r="F7254" t="n">
        <v>73</v>
      </c>
    </row>
    <row r="7255">
      <c r="A7255" t="inlineStr">
        <is>
          <t>dffc2998-eabe-48bc-a1f4-8b472e203efc</t>
        </is>
      </c>
      <c r="B7255" t="inlineStr">
        <is>
          <t>52083220</t>
        </is>
      </c>
      <c r="C7255" t="inlineStr">
        <is>
          <t>SAREE</t>
        </is>
      </c>
      <c r="D7255" t="inlineStr">
        <is>
          <t>3e1bb479-540e-404a-9f82-d430fc8c22cd</t>
        </is>
      </c>
      <c r="E7255" t="inlineStr">
        <is>
          <t>fd43af48-7e22-40a3-93f1-aa915deab296</t>
        </is>
      </c>
      <c r="F7255" t="n">
        <v>73</v>
      </c>
    </row>
    <row r="7256">
      <c r="A7256" t="inlineStr">
        <is>
          <t>13c81af1-59ee-4013-aa44-3415c1020bc8</t>
        </is>
      </c>
      <c r="B7256" t="inlineStr">
        <is>
          <t>52083230</t>
        </is>
      </c>
      <c r="C7256" t="inlineStr">
        <is>
          <t>SHIRTING FABRICS</t>
        </is>
      </c>
      <c r="D7256" t="inlineStr">
        <is>
          <t>3e1bb479-540e-404a-9f82-d430fc8c22cd</t>
        </is>
      </c>
      <c r="E7256" t="inlineStr">
        <is>
          <t>fd43af48-7e22-40a3-93f1-aa915deab296</t>
        </is>
      </c>
      <c r="F7256" t="n">
        <v>73</v>
      </c>
    </row>
    <row r="7257">
      <c r="A7257" t="inlineStr">
        <is>
          <t>63e2b82e-aedd-4fd6-916d-75e4efdedf4d</t>
        </is>
      </c>
      <c r="B7257" t="inlineStr">
        <is>
          <t>52083240</t>
        </is>
      </c>
      <c r="C7257" t="inlineStr">
        <is>
          <t>CASEMENT</t>
        </is>
      </c>
      <c r="D7257" t="inlineStr">
        <is>
          <t>3e1bb479-540e-404a-9f82-d430fc8c22cd</t>
        </is>
      </c>
      <c r="E7257" t="inlineStr">
        <is>
          <t>fd43af48-7e22-40a3-93f1-aa915deab296</t>
        </is>
      </c>
      <c r="F7257" t="n">
        <v>73</v>
      </c>
    </row>
    <row r="7258">
      <c r="A7258" t="inlineStr">
        <is>
          <t>57635379-d9e9-4b8d-ad59-0f910fe1565d</t>
        </is>
      </c>
      <c r="B7258" t="inlineStr">
        <is>
          <t>52083250</t>
        </is>
      </c>
      <c r="C7258" t="inlineStr">
        <is>
          <t>BEDTICKING, DOMESTIC</t>
        </is>
      </c>
      <c r="D7258" t="inlineStr">
        <is>
          <t>3e1bb479-540e-404a-9f82-d430fc8c22cd</t>
        </is>
      </c>
      <c r="E7258" t="inlineStr">
        <is>
          <t>fd43af48-7e22-40a3-93f1-aa915deab296</t>
        </is>
      </c>
      <c r="F7258" t="n">
        <v>73</v>
      </c>
    </row>
    <row r="7259">
      <c r="A7259" t="inlineStr">
        <is>
          <t>acf7572c-55d3-440b-b79e-ab56ee8314bd</t>
        </is>
      </c>
      <c r="B7259" t="inlineStr">
        <is>
          <t>52083260</t>
        </is>
      </c>
      <c r="C7259" t="inlineStr">
        <is>
          <t>CAMBRICS (INCLUDING MADAPOLLAM AND JACONET), LONGCLOTH(INCLUDING CALICO) AND VOILS (EXCLUDING LENO FABRICS)</t>
        </is>
      </c>
      <c r="D7259" t="inlineStr">
        <is>
          <t>3e1bb479-540e-404a-9f82-d430fc8c22cd</t>
        </is>
      </c>
      <c r="E7259" t="inlineStr">
        <is>
          <t>fd43af48-7e22-40a3-93f1-aa915deab296</t>
        </is>
      </c>
      <c r="F7259" t="n">
        <v>73</v>
      </c>
    </row>
    <row r="7260">
      <c r="A7260" t="inlineStr">
        <is>
          <t>68f71224-8c53-4d31-a8f4-72e2dd00b2a7</t>
        </is>
      </c>
      <c r="B7260" t="inlineStr">
        <is>
          <t>52083270</t>
        </is>
      </c>
      <c r="C7260" t="inlineStr">
        <is>
          <t>COATING (INCLUDING SUITING)</t>
        </is>
      </c>
      <c r="D7260" t="inlineStr">
        <is>
          <t>3e1bb479-540e-404a-9f82-d430fc8c22cd</t>
        </is>
      </c>
      <c r="E7260" t="inlineStr">
        <is>
          <t>fd43af48-7e22-40a3-93f1-aa915deab296</t>
        </is>
      </c>
      <c r="F7260" t="n">
        <v>73</v>
      </c>
    </row>
    <row r="7261">
      <c r="A7261" t="inlineStr">
        <is>
          <t>99b0c2d4-a637-4e2e-8c07-59e17e71fba7</t>
        </is>
      </c>
      <c r="B7261" t="inlineStr">
        <is>
          <t>52083280</t>
        </is>
      </c>
      <c r="C7261" t="inlineStr">
        <is>
          <t>FURNISHING FABRICS( EXCLUDING PILE AND CHENILLE FABRICS)</t>
        </is>
      </c>
      <c r="D7261" t="inlineStr">
        <is>
          <t>3e1bb479-540e-404a-9f82-d430fc8c22cd</t>
        </is>
      </c>
      <c r="E7261" t="inlineStr">
        <is>
          <t>fd43af48-7e22-40a3-93f1-aa915deab296</t>
        </is>
      </c>
      <c r="F7261" t="n">
        <v>73</v>
      </c>
    </row>
    <row r="7262">
      <c r="A7262" t="inlineStr">
        <is>
          <t>b22d4562-6f62-4f27-82d9-776b658c046c</t>
        </is>
      </c>
      <c r="B7262" t="inlineStr">
        <is>
          <t>52083290</t>
        </is>
      </c>
      <c r="C7262" t="inlineStr">
        <is>
          <t>OTHER</t>
        </is>
      </c>
      <c r="D7262" t="inlineStr">
        <is>
          <t>3e1bb479-540e-404a-9f82-d430fc8c22cd</t>
        </is>
      </c>
      <c r="E7262" t="inlineStr">
        <is>
          <t>fd43af48-7e22-40a3-93f1-aa915deab296</t>
        </is>
      </c>
      <c r="F7262" t="n">
        <v>73</v>
      </c>
    </row>
    <row r="7263">
      <c r="A7263" t="inlineStr">
        <is>
          <t>b00f15aa-2e4b-42ba-b8fa-53f3015d9c88</t>
        </is>
      </c>
      <c r="B7263" t="inlineStr">
        <is>
          <t>52083310</t>
        </is>
      </c>
      <c r="C7263" t="inlineStr">
        <is>
          <t>SHIRTING FABRICS</t>
        </is>
      </c>
      <c r="D7263" t="inlineStr">
        <is>
          <t>3e1bb479-540e-404a-9f82-d430fc8c22cd</t>
        </is>
      </c>
      <c r="E7263" t="inlineStr">
        <is>
          <t>fd43af48-7e22-40a3-93f1-aa915deab296</t>
        </is>
      </c>
      <c r="F7263" t="n">
        <v>73</v>
      </c>
    </row>
    <row r="7264">
      <c r="A7264" t="inlineStr">
        <is>
          <t>95421092-fc65-419c-84e4-e6c03e7ebff7</t>
        </is>
      </c>
      <c r="B7264" t="inlineStr">
        <is>
          <t>52083320</t>
        </is>
      </c>
      <c r="C7264" t="inlineStr">
        <is>
          <t>COATING (INCLUDING SUITING)</t>
        </is>
      </c>
      <c r="D7264" t="inlineStr">
        <is>
          <t>3e1bb479-540e-404a-9f82-d430fc8c22cd</t>
        </is>
      </c>
      <c r="E7264" t="inlineStr">
        <is>
          <t>fd43af48-7e22-40a3-93f1-aa915deab296</t>
        </is>
      </c>
      <c r="F7264" t="n">
        <v>73</v>
      </c>
    </row>
    <row r="7265">
      <c r="A7265" t="inlineStr">
        <is>
          <t>8df53f4f-ea86-4b93-a4f5-5253a55658ba</t>
        </is>
      </c>
      <c r="B7265" t="inlineStr">
        <is>
          <t>52083330</t>
        </is>
      </c>
      <c r="C7265" t="inlineStr">
        <is>
          <t>SHIRTING (INCLUDING MAZRI)</t>
        </is>
      </c>
      <c r="D7265" t="inlineStr">
        <is>
          <t>3e1bb479-540e-404a-9f82-d430fc8c22cd</t>
        </is>
      </c>
      <c r="E7265" t="inlineStr">
        <is>
          <t>fd43af48-7e22-40a3-93f1-aa915deab296</t>
        </is>
      </c>
      <c r="F7265" t="n">
        <v>73</v>
      </c>
    </row>
    <row r="7266">
      <c r="A7266" t="inlineStr">
        <is>
          <t>ca937219-012f-4248-97b4-8d152b268949</t>
        </is>
      </c>
      <c r="B7266" t="inlineStr">
        <is>
          <t>52083390</t>
        </is>
      </c>
      <c r="C7266" t="inlineStr">
        <is>
          <t>OTHER</t>
        </is>
      </c>
      <c r="D7266" t="inlineStr">
        <is>
          <t>3e1bb479-540e-404a-9f82-d430fc8c22cd</t>
        </is>
      </c>
      <c r="E7266" t="inlineStr">
        <is>
          <t>fd43af48-7e22-40a3-93f1-aa915deab296</t>
        </is>
      </c>
      <c r="F7266" t="n">
        <v>73</v>
      </c>
    </row>
    <row r="7267">
      <c r="A7267" t="inlineStr">
        <is>
          <t>cf1c7777-356a-411b-bf44-1c8f1ed0849e</t>
        </is>
      </c>
      <c r="B7267" t="inlineStr">
        <is>
          <t>52083910</t>
        </is>
      </c>
      <c r="C7267" t="inlineStr">
        <is>
          <t>ZARI BORDERED SAREES</t>
        </is>
      </c>
      <c r="D7267" t="inlineStr">
        <is>
          <t>3e1bb479-540e-404a-9f82-d430fc8c22cd</t>
        </is>
      </c>
      <c r="E7267" t="inlineStr">
        <is>
          <t>fd43af48-7e22-40a3-93f1-aa915deab296</t>
        </is>
      </c>
      <c r="F7267" t="n">
        <v>73</v>
      </c>
    </row>
    <row r="7268">
      <c r="A7268" t="inlineStr">
        <is>
          <t>9b0cc6d8-415f-455a-94c0-e07c91546c44</t>
        </is>
      </c>
      <c r="B7268" t="inlineStr">
        <is>
          <t>52083990</t>
        </is>
      </c>
      <c r="C7268" t="inlineStr">
        <is>
          <t>OTHER</t>
        </is>
      </c>
      <c r="D7268" t="inlineStr">
        <is>
          <t>3e1bb479-540e-404a-9f82-d430fc8c22cd</t>
        </is>
      </c>
      <c r="E7268" t="inlineStr">
        <is>
          <t>fd43af48-7e22-40a3-93f1-aa915deab296</t>
        </is>
      </c>
      <c r="F7268" t="n">
        <v>73</v>
      </c>
    </row>
    <row r="7269">
      <c r="A7269" t="inlineStr">
        <is>
          <t>56477ccc-fc95-4df0-be05-25b774fec2e1</t>
        </is>
      </c>
      <c r="B7269" t="inlineStr">
        <is>
          <t>52084110</t>
        </is>
      </c>
      <c r="C7269" t="inlineStr">
        <is>
          <t>BLEEDING MADRAS</t>
        </is>
      </c>
      <c r="D7269" t="inlineStr">
        <is>
          <t>3e1bb479-540e-404a-9f82-d430fc8c22cd</t>
        </is>
      </c>
      <c r="E7269" t="inlineStr">
        <is>
          <t>fd43af48-7e22-40a3-93f1-aa915deab296</t>
        </is>
      </c>
      <c r="F7269" t="n">
        <v>73</v>
      </c>
    </row>
    <row r="7270">
      <c r="A7270" t="inlineStr">
        <is>
          <t>9e3951f0-b49d-4bcd-a9cf-70581b83c169</t>
        </is>
      </c>
      <c r="B7270" t="inlineStr">
        <is>
          <t>52084120</t>
        </is>
      </c>
      <c r="C7270" t="inlineStr">
        <is>
          <t>WOVEN FABRICS OF COTTON, CONTAINING 85% OR MORE BY WEIGHT OF COTTON, WEIGHING NOT MORE THAN 200 G/M2- OF YARN OF DIFFERENT COLOURS : PLAIN WEAVE, WEIGHING NOT MORE THAN 100 G/M2 :SAREE</t>
        </is>
      </c>
      <c r="D7270" t="inlineStr">
        <is>
          <t>3e1bb479-540e-404a-9f82-d430fc8c22cd</t>
        </is>
      </c>
      <c r="E7270" t="inlineStr">
        <is>
          <t>fd43af48-7e22-40a3-93f1-aa915deab296</t>
        </is>
      </c>
      <c r="F7270" t="n">
        <v>73</v>
      </c>
    </row>
    <row r="7271">
      <c r="A7271" t="inlineStr">
        <is>
          <t>8c3f25a2-e63a-4e5f-92ab-3e46f94adae1</t>
        </is>
      </c>
      <c r="B7271" t="inlineStr">
        <is>
          <t>52084121</t>
        </is>
      </c>
      <c r="C7271" t="inlineStr">
        <is>
          <t>OF HANDLOOM</t>
        </is>
      </c>
      <c r="D7271" t="inlineStr">
        <is>
          <t>3e1bb479-540e-404a-9f82-d430fc8c22cd</t>
        </is>
      </c>
      <c r="E7271" t="inlineStr">
        <is>
          <t>fd43af48-7e22-40a3-93f1-aa915deab296</t>
        </is>
      </c>
      <c r="F7271" t="n">
        <v>73</v>
      </c>
    </row>
    <row r="7272">
      <c r="A7272" t="inlineStr">
        <is>
          <t>90c8178d-2342-47db-bd6a-66ed79b640f6</t>
        </is>
      </c>
      <c r="B7272" t="inlineStr">
        <is>
          <t>52084129</t>
        </is>
      </c>
      <c r="C7272" t="inlineStr">
        <is>
          <t>OTHER</t>
        </is>
      </c>
      <c r="D7272" t="inlineStr">
        <is>
          <t>3e1bb479-540e-404a-9f82-d430fc8c22cd</t>
        </is>
      </c>
      <c r="E7272" t="inlineStr">
        <is>
          <t>fd43af48-7e22-40a3-93f1-aa915deab296</t>
        </is>
      </c>
      <c r="F7272" t="n">
        <v>73</v>
      </c>
    </row>
    <row r="7273">
      <c r="A7273" t="inlineStr">
        <is>
          <t>82cb3b23-2b82-4fd8-8c7b-b39275eabf14</t>
        </is>
      </c>
      <c r="B7273" t="inlineStr">
        <is>
          <t>52084130</t>
        </is>
      </c>
      <c r="C7273" t="inlineStr">
        <is>
          <t>SHIRTING FABRICS</t>
        </is>
      </c>
      <c r="D7273" t="inlineStr">
        <is>
          <t>3e1bb479-540e-404a-9f82-d430fc8c22cd</t>
        </is>
      </c>
      <c r="E7273" t="inlineStr">
        <is>
          <t>fd43af48-7e22-40a3-93f1-aa915deab296</t>
        </is>
      </c>
      <c r="F7273" t="n">
        <v>73</v>
      </c>
    </row>
    <row r="7274">
      <c r="A7274" t="inlineStr">
        <is>
          <t>8f43e052-24d5-4c6a-82a3-3c1e2a5528d1</t>
        </is>
      </c>
      <c r="B7274" t="inlineStr">
        <is>
          <t>52084140</t>
        </is>
      </c>
      <c r="C7274" t="inlineStr">
        <is>
          <t>BED TICKING, DOMESTIC</t>
        </is>
      </c>
      <c r="D7274" t="inlineStr">
        <is>
          <t>3e1bb479-540e-404a-9f82-d430fc8c22cd</t>
        </is>
      </c>
      <c r="E7274" t="inlineStr">
        <is>
          <t>fd43af48-7e22-40a3-93f1-aa915deab296</t>
        </is>
      </c>
      <c r="F7274" t="n">
        <v>73</v>
      </c>
    </row>
    <row r="7275">
      <c r="A7275" t="inlineStr">
        <is>
          <t>bd456661-7eda-4dce-b700-810958ea7f38</t>
        </is>
      </c>
      <c r="B7275" t="inlineStr">
        <is>
          <t>52084150</t>
        </is>
      </c>
      <c r="C7275" t="inlineStr">
        <is>
          <t>FURNISHING FABRICS (EXCLUDING PILE AND CHENILLE FABRICS)</t>
        </is>
      </c>
      <c r="D7275" t="inlineStr">
        <is>
          <t>3e1bb479-540e-404a-9f82-d430fc8c22cd</t>
        </is>
      </c>
      <c r="E7275" t="inlineStr">
        <is>
          <t>fd43af48-7e22-40a3-93f1-aa915deab296</t>
        </is>
      </c>
      <c r="F7275" t="n">
        <v>73</v>
      </c>
    </row>
    <row r="7276">
      <c r="A7276" t="inlineStr">
        <is>
          <t>35618e26-0f04-4569-a85b-3399bd965979</t>
        </is>
      </c>
      <c r="B7276" t="inlineStr">
        <is>
          <t>52084190</t>
        </is>
      </c>
      <c r="C7276" t="inlineStr">
        <is>
          <t>OTHER</t>
        </is>
      </c>
      <c r="D7276" t="inlineStr">
        <is>
          <t>3e1bb479-540e-404a-9f82-d430fc8c22cd</t>
        </is>
      </c>
      <c r="E7276" t="inlineStr">
        <is>
          <t>fd43af48-7e22-40a3-93f1-aa915deab296</t>
        </is>
      </c>
      <c r="F7276" t="n">
        <v>73</v>
      </c>
    </row>
    <row r="7277">
      <c r="A7277" t="inlineStr">
        <is>
          <t>ba79ecac-619c-4083-bc57-25dbf1264336</t>
        </is>
      </c>
      <c r="B7277" t="inlineStr">
        <is>
          <t>52084210</t>
        </is>
      </c>
      <c r="C7277" t="inlineStr">
        <is>
          <t>BLEEDING MADRAS</t>
        </is>
      </c>
      <c r="D7277" t="inlineStr">
        <is>
          <t>3e1bb479-540e-404a-9f82-d430fc8c22cd</t>
        </is>
      </c>
      <c r="E7277" t="inlineStr">
        <is>
          <t>fd43af48-7e22-40a3-93f1-aa915deab296</t>
        </is>
      </c>
      <c r="F7277" t="n">
        <v>73</v>
      </c>
    </row>
    <row r="7278">
      <c r="A7278" t="inlineStr">
        <is>
          <t>49b22b4e-cdb7-4c86-8245-9621e58bdd32</t>
        </is>
      </c>
      <c r="B7278" t="inlineStr">
        <is>
          <t>52084220</t>
        </is>
      </c>
      <c r="C7278" t="inlineStr">
        <is>
          <t>SAREE</t>
        </is>
      </c>
      <c r="D7278" t="inlineStr">
        <is>
          <t>3e1bb479-540e-404a-9f82-d430fc8c22cd</t>
        </is>
      </c>
      <c r="E7278" t="inlineStr">
        <is>
          <t>fd43af48-7e22-40a3-93f1-aa915deab296</t>
        </is>
      </c>
      <c r="F7278" t="n">
        <v>73</v>
      </c>
    </row>
    <row r="7279">
      <c r="A7279" t="inlineStr">
        <is>
          <t>c28737b3-7709-4d14-958a-56c8ce69f8ae</t>
        </is>
      </c>
      <c r="B7279" t="inlineStr">
        <is>
          <t>52084230</t>
        </is>
      </c>
      <c r="C7279" t="inlineStr">
        <is>
          <t>SHIRTING FABRICS</t>
        </is>
      </c>
      <c r="D7279" t="inlineStr">
        <is>
          <t>3e1bb479-540e-404a-9f82-d430fc8c22cd</t>
        </is>
      </c>
      <c r="E7279" t="inlineStr">
        <is>
          <t>fd43af48-7e22-40a3-93f1-aa915deab296</t>
        </is>
      </c>
      <c r="F7279" t="n">
        <v>73</v>
      </c>
    </row>
    <row r="7280">
      <c r="A7280" t="inlineStr">
        <is>
          <t>6af4841f-0c2e-442f-b378-bfe0c9b28039</t>
        </is>
      </c>
      <c r="B7280" t="inlineStr">
        <is>
          <t>52084240</t>
        </is>
      </c>
      <c r="C7280" t="inlineStr">
        <is>
          <t>CASEMENT</t>
        </is>
      </c>
      <c r="D7280" t="inlineStr">
        <is>
          <t>3e1bb479-540e-404a-9f82-d430fc8c22cd</t>
        </is>
      </c>
      <c r="E7280" t="inlineStr">
        <is>
          <t>fd43af48-7e22-40a3-93f1-aa915deab296</t>
        </is>
      </c>
      <c r="F7280" t="n">
        <v>73</v>
      </c>
    </row>
    <row r="7281">
      <c r="A7281" t="inlineStr">
        <is>
          <t>27a97bdf-b65f-4bf7-a058-c50c83773715</t>
        </is>
      </c>
      <c r="B7281" t="inlineStr">
        <is>
          <t>52084250</t>
        </is>
      </c>
      <c r="C7281" t="inlineStr">
        <is>
          <t>BED TICKING, DOMESTIC</t>
        </is>
      </c>
      <c r="D7281" t="inlineStr">
        <is>
          <t>3e1bb479-540e-404a-9f82-d430fc8c22cd</t>
        </is>
      </c>
      <c r="E7281" t="inlineStr">
        <is>
          <t>fd43af48-7e22-40a3-93f1-aa915deab296</t>
        </is>
      </c>
      <c r="F7281" t="n">
        <v>73</v>
      </c>
    </row>
    <row r="7282">
      <c r="A7282" t="inlineStr">
        <is>
          <t>92e69de4-69de-4427-ba7b-02c48a7a2663</t>
        </is>
      </c>
      <c r="B7282" t="inlineStr">
        <is>
          <t>52084260</t>
        </is>
      </c>
      <c r="C7282" t="inlineStr">
        <is>
          <t>FURNISHING FABRICS, OTHER THAN PILE AND CHENILLE FABRICS</t>
        </is>
      </c>
      <c r="D7282" t="inlineStr">
        <is>
          <t>3e1bb479-540e-404a-9f82-d430fc8c22cd</t>
        </is>
      </c>
      <c r="E7282" t="inlineStr">
        <is>
          <t>fd43af48-7e22-40a3-93f1-aa915deab296</t>
        </is>
      </c>
      <c r="F7282" t="n">
        <v>73</v>
      </c>
    </row>
    <row r="7283">
      <c r="A7283" t="inlineStr">
        <is>
          <t>3c634c2e-3293-49ee-9165-dfda6028e303</t>
        </is>
      </c>
      <c r="B7283" t="inlineStr">
        <is>
          <t>52084290</t>
        </is>
      </c>
      <c r="C7283" t="inlineStr">
        <is>
          <t>OTHER</t>
        </is>
      </c>
      <c r="D7283" t="inlineStr">
        <is>
          <t>3e1bb479-540e-404a-9f82-d430fc8c22cd</t>
        </is>
      </c>
      <c r="E7283" t="inlineStr">
        <is>
          <t>fd43af48-7e22-40a3-93f1-aa915deab296</t>
        </is>
      </c>
      <c r="F7283" t="n">
        <v>73</v>
      </c>
    </row>
    <row r="7284">
      <c r="A7284" t="inlineStr">
        <is>
          <t>b892e11d-7db0-477e-9c43-062cd7c0ead9</t>
        </is>
      </c>
      <c r="B7284" t="inlineStr">
        <is>
          <t>52084310</t>
        </is>
      </c>
      <c r="C7284" t="inlineStr">
        <is>
          <t>BLEADING MADRAS</t>
        </is>
      </c>
      <c r="D7284" t="inlineStr">
        <is>
          <t>3e1bb479-540e-404a-9f82-d430fc8c22cd</t>
        </is>
      </c>
      <c r="E7284" t="inlineStr">
        <is>
          <t>fd43af48-7e22-40a3-93f1-aa915deab296</t>
        </is>
      </c>
      <c r="F7284" t="n">
        <v>73</v>
      </c>
    </row>
    <row r="7285">
      <c r="A7285" t="inlineStr">
        <is>
          <t>2517d589-18ab-421b-b457-2e484d88f6cc</t>
        </is>
      </c>
      <c r="B7285" t="inlineStr">
        <is>
          <t>52084320</t>
        </is>
      </c>
      <c r="C7285" t="inlineStr">
        <is>
          <t>SHIRTING FABRICS</t>
        </is>
      </c>
      <c r="D7285" t="inlineStr">
        <is>
          <t>3e1bb479-540e-404a-9f82-d430fc8c22cd</t>
        </is>
      </c>
      <c r="E7285" t="inlineStr">
        <is>
          <t>fd43af48-7e22-40a3-93f1-aa915deab296</t>
        </is>
      </c>
      <c r="F7285" t="n">
        <v>73</v>
      </c>
    </row>
    <row r="7286">
      <c r="A7286" t="inlineStr">
        <is>
          <t>eb567d76-ebab-4c33-957f-b7c28e4254f0</t>
        </is>
      </c>
      <c r="B7286" t="inlineStr">
        <is>
          <t>52084330</t>
        </is>
      </c>
      <c r="C7286" t="inlineStr">
        <is>
          <t>BEDTICKING, DAMASK</t>
        </is>
      </c>
      <c r="D7286" t="inlineStr">
        <is>
          <t>3e1bb479-540e-404a-9f82-d430fc8c22cd</t>
        </is>
      </c>
      <c r="E7286" t="inlineStr">
        <is>
          <t>fd43af48-7e22-40a3-93f1-aa915deab296</t>
        </is>
      </c>
      <c r="F7286" t="n">
        <v>73</v>
      </c>
    </row>
    <row r="7287">
      <c r="A7287" t="inlineStr">
        <is>
          <t>9e252109-71b0-4521-ad46-3a1c4b0b6e47</t>
        </is>
      </c>
      <c r="B7287" t="inlineStr">
        <is>
          <t>52084340</t>
        </is>
      </c>
      <c r="C7287" t="inlineStr">
        <is>
          <t>FLANNELETTE</t>
        </is>
      </c>
      <c r="D7287" t="inlineStr">
        <is>
          <t>3e1bb479-540e-404a-9f82-d430fc8c22cd</t>
        </is>
      </c>
      <c r="E7287" t="inlineStr">
        <is>
          <t>fd43af48-7e22-40a3-93f1-aa915deab296</t>
        </is>
      </c>
      <c r="F7287" t="n">
        <v>73</v>
      </c>
    </row>
    <row r="7288">
      <c r="A7288" t="inlineStr">
        <is>
          <t>e3918b8c-cfd6-41ed-a884-f7bf676f77a7</t>
        </is>
      </c>
      <c r="B7288" t="inlineStr">
        <is>
          <t>52084390</t>
        </is>
      </c>
      <c r="C7288" t="inlineStr">
        <is>
          <t>OTHER</t>
        </is>
      </c>
      <c r="D7288" t="inlineStr">
        <is>
          <t>3e1bb479-540e-404a-9f82-d430fc8c22cd</t>
        </is>
      </c>
      <c r="E7288" t="inlineStr">
        <is>
          <t>fd43af48-7e22-40a3-93f1-aa915deab296</t>
        </is>
      </c>
      <c r="F7288" t="n">
        <v>73</v>
      </c>
    </row>
    <row r="7289">
      <c r="A7289" t="inlineStr">
        <is>
          <t>6b5e9457-f3b4-46e7-b4b2-674bd8b176f7</t>
        </is>
      </c>
      <c r="B7289" t="inlineStr">
        <is>
          <t>52084910</t>
        </is>
      </c>
      <c r="C7289" t="inlineStr">
        <is>
          <t>ZARI BORDERED SAREES</t>
        </is>
      </c>
      <c r="D7289" t="inlineStr">
        <is>
          <t>3e1bb479-540e-404a-9f82-d430fc8c22cd</t>
        </is>
      </c>
      <c r="E7289" t="inlineStr">
        <is>
          <t>fd43af48-7e22-40a3-93f1-aa915deab296</t>
        </is>
      </c>
      <c r="F7289" t="n">
        <v>73</v>
      </c>
    </row>
    <row r="7290">
      <c r="A7290" t="inlineStr">
        <is>
          <t>7cf59353-de7e-43ea-961e-e5672c1c2193</t>
        </is>
      </c>
      <c r="B7290" t="inlineStr">
        <is>
          <t>52084921</t>
        </is>
      </c>
      <c r="C7290" t="inlineStr">
        <is>
          <t>OF HANDLOOM</t>
        </is>
      </c>
      <c r="D7290" t="inlineStr">
        <is>
          <t>3e1bb479-540e-404a-9f82-d430fc8c22cd</t>
        </is>
      </c>
      <c r="E7290" t="inlineStr">
        <is>
          <t>fd43af48-7e22-40a3-93f1-aa915deab296</t>
        </is>
      </c>
      <c r="F7290" t="n">
        <v>73</v>
      </c>
    </row>
    <row r="7291">
      <c r="A7291" t="inlineStr">
        <is>
          <t>bee75ced-1824-420b-a62b-5beb5217e6d0</t>
        </is>
      </c>
      <c r="B7291" t="inlineStr">
        <is>
          <t>52084929</t>
        </is>
      </c>
      <c r="C7291" t="inlineStr">
        <is>
          <t>OTHER</t>
        </is>
      </c>
      <c r="D7291" t="inlineStr">
        <is>
          <t>3e1bb479-540e-404a-9f82-d430fc8c22cd</t>
        </is>
      </c>
      <c r="E7291" t="inlineStr">
        <is>
          <t>fd43af48-7e22-40a3-93f1-aa915deab296</t>
        </is>
      </c>
      <c r="F7291" t="n">
        <v>73</v>
      </c>
    </row>
    <row r="7292">
      <c r="A7292" t="inlineStr">
        <is>
          <t>b99d15e0-8baa-4e99-a80f-4a74701b9735</t>
        </is>
      </c>
      <c r="B7292" t="inlineStr">
        <is>
          <t>52084990</t>
        </is>
      </c>
      <c r="C7292" t="inlineStr">
        <is>
          <t>OTHER</t>
        </is>
      </c>
      <c r="D7292" t="inlineStr">
        <is>
          <t>3e1bb479-540e-404a-9f82-d430fc8c22cd</t>
        </is>
      </c>
      <c r="E7292" t="inlineStr">
        <is>
          <t>fd43af48-7e22-40a3-93f1-aa915deab296</t>
        </is>
      </c>
      <c r="F7292" t="n">
        <v>73</v>
      </c>
    </row>
    <row r="7293">
      <c r="A7293" t="inlineStr">
        <is>
          <t>3de1285d-4e5f-471e-a11a-21e848e645a7</t>
        </is>
      </c>
      <c r="B7293" t="inlineStr">
        <is>
          <t>52085110</t>
        </is>
      </c>
      <c r="C7293" t="inlineStr">
        <is>
          <t>LUNGI</t>
        </is>
      </c>
      <c r="D7293" t="inlineStr">
        <is>
          <t>3e1bb479-540e-404a-9f82-d430fc8c22cd</t>
        </is>
      </c>
      <c r="E7293" t="inlineStr">
        <is>
          <t>fd43af48-7e22-40a3-93f1-aa915deab296</t>
        </is>
      </c>
      <c r="F7293" t="n">
        <v>73</v>
      </c>
    </row>
    <row r="7294">
      <c r="A7294" t="inlineStr">
        <is>
          <t>1428f9f7-6fd9-48d2-be6b-344e0f28ded4</t>
        </is>
      </c>
      <c r="B7294" t="inlineStr">
        <is>
          <t>52085120</t>
        </is>
      </c>
      <c r="C7294" t="inlineStr">
        <is>
          <t>Saari</t>
        </is>
      </c>
      <c r="D7294" t="inlineStr">
        <is>
          <t>3e1bb479-540e-404a-9f82-d430fc8c22cd</t>
        </is>
      </c>
      <c r="E7294" t="inlineStr">
        <is>
          <t>fd43af48-7e22-40a3-93f1-aa915deab296</t>
        </is>
      </c>
      <c r="F7294" t="n">
        <v>73</v>
      </c>
    </row>
    <row r="7295">
      <c r="A7295" t="inlineStr">
        <is>
          <t>5ed6f54d-5583-4532-a4a4-636d4311e415</t>
        </is>
      </c>
      <c r="B7295" t="inlineStr">
        <is>
          <t>52085130</t>
        </is>
      </c>
      <c r="C7295" t="inlineStr">
        <is>
          <t>SHIRTING FABRICS</t>
        </is>
      </c>
      <c r="D7295" t="inlineStr">
        <is>
          <t>3e1bb479-540e-404a-9f82-d430fc8c22cd</t>
        </is>
      </c>
      <c r="E7295" t="inlineStr">
        <is>
          <t>fd43af48-7e22-40a3-93f1-aa915deab296</t>
        </is>
      </c>
      <c r="F7295" t="n">
        <v>73</v>
      </c>
    </row>
    <row r="7296">
      <c r="A7296" t="inlineStr">
        <is>
          <t>0454145f-b67c-4e34-a3f2-74aaadb74b7c</t>
        </is>
      </c>
      <c r="B7296" t="inlineStr">
        <is>
          <t>52085140</t>
        </is>
      </c>
      <c r="C7296" t="inlineStr">
        <is>
          <t>CASEMENT</t>
        </is>
      </c>
      <c r="D7296" t="inlineStr">
        <is>
          <t>3e1bb479-540e-404a-9f82-d430fc8c22cd</t>
        </is>
      </c>
      <c r="E7296" t="inlineStr">
        <is>
          <t>fd43af48-7e22-40a3-93f1-aa915deab296</t>
        </is>
      </c>
      <c r="F7296" t="n">
        <v>73</v>
      </c>
    </row>
    <row r="7297">
      <c r="A7297" t="inlineStr">
        <is>
          <t>cf9bc22d-7461-4a2d-abad-24480365937c</t>
        </is>
      </c>
      <c r="B7297" t="inlineStr">
        <is>
          <t>52085150</t>
        </is>
      </c>
      <c r="C7297" t="inlineStr">
        <is>
          <t>CAMBRICS (INCLUDING MADAPOLLAM AND JACONET)</t>
        </is>
      </c>
      <c r="D7297" t="inlineStr">
        <is>
          <t>3e1bb479-540e-404a-9f82-d430fc8c22cd</t>
        </is>
      </c>
      <c r="E7297" t="inlineStr">
        <is>
          <t>fd43af48-7e22-40a3-93f1-aa915deab296</t>
        </is>
      </c>
      <c r="F7297" t="n">
        <v>73</v>
      </c>
    </row>
    <row r="7298">
      <c r="A7298" t="inlineStr">
        <is>
          <t>412ea544-bb9b-41c7-9eff-2e2dfe1f7090</t>
        </is>
      </c>
      <c r="B7298" t="inlineStr">
        <is>
          <t>52085160</t>
        </is>
      </c>
      <c r="C7298" t="inlineStr">
        <is>
          <t>MULL (INCLUDING LIMBRIC AND WILLAYA)</t>
        </is>
      </c>
      <c r="D7298" t="inlineStr">
        <is>
          <t>3e1bb479-540e-404a-9f82-d430fc8c22cd</t>
        </is>
      </c>
      <c r="E7298" t="inlineStr">
        <is>
          <t>fd43af48-7e22-40a3-93f1-aa915deab296</t>
        </is>
      </c>
      <c r="F7298" t="n">
        <v>73</v>
      </c>
    </row>
    <row r="7299">
      <c r="A7299" t="inlineStr">
        <is>
          <t>aa2524c7-e19b-4711-9184-55f1ff16f95a</t>
        </is>
      </c>
      <c r="B7299" t="inlineStr">
        <is>
          <t>52085170</t>
        </is>
      </c>
      <c r="C7299" t="inlineStr">
        <is>
          <t>MUSLIN (INCLUDING LAWN MULMUL AND ORGANDI)  OF CARDED OR COMBED YARN</t>
        </is>
      </c>
      <c r="D7299" t="inlineStr">
        <is>
          <t>3e1bb479-540e-404a-9f82-d430fc8c22cd</t>
        </is>
      </c>
      <c r="E7299" t="inlineStr">
        <is>
          <t>fd43af48-7e22-40a3-93f1-aa915deab296</t>
        </is>
      </c>
      <c r="F7299" t="n">
        <v>73</v>
      </c>
    </row>
    <row r="7300">
      <c r="A7300" t="inlineStr">
        <is>
          <t>4e83851a-f84a-4974-be75-855cbf9ac53e</t>
        </is>
      </c>
      <c r="B7300" t="inlineStr">
        <is>
          <t>52085180</t>
        </is>
      </c>
      <c r="C7300" t="inlineStr">
        <is>
          <t>VOILS (EXCLUDING LENO FABRICS)</t>
        </is>
      </c>
      <c r="D7300" t="inlineStr">
        <is>
          <t>3e1bb479-540e-404a-9f82-d430fc8c22cd</t>
        </is>
      </c>
      <c r="E7300" t="inlineStr">
        <is>
          <t>fd43af48-7e22-40a3-93f1-aa915deab296</t>
        </is>
      </c>
      <c r="F7300" t="n">
        <v>73</v>
      </c>
    </row>
    <row r="7301">
      <c r="A7301" t="inlineStr">
        <is>
          <t>bdd0c669-4aa5-40f1-b427-c876c17cdafe</t>
        </is>
      </c>
      <c r="B7301" t="inlineStr">
        <is>
          <t>52085190</t>
        </is>
      </c>
      <c r="C7301" t="inlineStr">
        <is>
          <t>OTHERS</t>
        </is>
      </c>
      <c r="D7301" t="inlineStr">
        <is>
          <t>3e1bb479-540e-404a-9f82-d430fc8c22cd</t>
        </is>
      </c>
      <c r="E7301" t="inlineStr">
        <is>
          <t>fd43af48-7e22-40a3-93f1-aa915deab296</t>
        </is>
      </c>
      <c r="F7301" t="n">
        <v>73</v>
      </c>
    </row>
    <row r="7302">
      <c r="A7302" t="inlineStr">
        <is>
          <t>72418f93-a634-441c-a89d-2d279f68480a</t>
        </is>
      </c>
      <c r="B7302" t="inlineStr">
        <is>
          <t>52085210</t>
        </is>
      </c>
      <c r="C7302" t="inlineStr">
        <is>
          <t>LUNGI</t>
        </is>
      </c>
      <c r="D7302" t="inlineStr">
        <is>
          <t>3e1bb479-540e-404a-9f82-d430fc8c22cd</t>
        </is>
      </c>
      <c r="E7302" t="inlineStr">
        <is>
          <t>fd43af48-7e22-40a3-93f1-aa915deab296</t>
        </is>
      </c>
      <c r="F7302" t="n">
        <v>73</v>
      </c>
    </row>
    <row r="7303">
      <c r="A7303" t="inlineStr">
        <is>
          <t>1c3e1e85-8ef6-493b-811b-fe375c8e39c9</t>
        </is>
      </c>
      <c r="B7303" t="inlineStr">
        <is>
          <t>52085220</t>
        </is>
      </c>
      <c r="C7303" t="inlineStr">
        <is>
          <t>SAARI</t>
        </is>
      </c>
      <c r="D7303" t="inlineStr">
        <is>
          <t>3e1bb479-540e-404a-9f82-d430fc8c22cd</t>
        </is>
      </c>
      <c r="E7303" t="inlineStr">
        <is>
          <t>fd43af48-7e22-40a3-93f1-aa915deab296</t>
        </is>
      </c>
      <c r="F7303" t="n">
        <v>73</v>
      </c>
    </row>
    <row r="7304">
      <c r="A7304" t="inlineStr">
        <is>
          <t>9e0d128e-d9d7-4ea4-9742-dd78e05d144e</t>
        </is>
      </c>
      <c r="B7304" t="inlineStr">
        <is>
          <t>52085230</t>
        </is>
      </c>
      <c r="C7304" t="inlineStr">
        <is>
          <t>SHIRTING FABRICS</t>
        </is>
      </c>
      <c r="D7304" t="inlineStr">
        <is>
          <t>3e1bb479-540e-404a-9f82-d430fc8c22cd</t>
        </is>
      </c>
      <c r="E7304" t="inlineStr">
        <is>
          <t>fd43af48-7e22-40a3-93f1-aa915deab296</t>
        </is>
      </c>
      <c r="F7304" t="n">
        <v>73</v>
      </c>
    </row>
    <row r="7305">
      <c r="A7305" t="inlineStr">
        <is>
          <t>046049dc-010c-428a-9797-1fc92d204a74</t>
        </is>
      </c>
      <c r="B7305" t="inlineStr">
        <is>
          <t>52085240</t>
        </is>
      </c>
      <c r="C7305" t="inlineStr">
        <is>
          <t>CASEMENT</t>
        </is>
      </c>
      <c r="D7305" t="inlineStr">
        <is>
          <t>3e1bb479-540e-404a-9f82-d430fc8c22cd</t>
        </is>
      </c>
      <c r="E7305" t="inlineStr">
        <is>
          <t>fd43af48-7e22-40a3-93f1-aa915deab296</t>
        </is>
      </c>
      <c r="F7305" t="n">
        <v>73</v>
      </c>
    </row>
    <row r="7306">
      <c r="A7306" t="inlineStr">
        <is>
          <t>3db77cb9-3b2f-4bf3-9a76-62fee0dda442</t>
        </is>
      </c>
      <c r="B7306" t="inlineStr">
        <is>
          <t>52085250</t>
        </is>
      </c>
      <c r="C7306" t="inlineStr">
        <is>
          <t>CAMBRICS (INCLUDING MADAPOLLAM AND JACONET)</t>
        </is>
      </c>
      <c r="D7306" t="inlineStr">
        <is>
          <t>3e1bb479-540e-404a-9f82-d430fc8c22cd</t>
        </is>
      </c>
      <c r="E7306" t="inlineStr">
        <is>
          <t>fd43af48-7e22-40a3-93f1-aa915deab296</t>
        </is>
      </c>
      <c r="F7306" t="n">
        <v>73</v>
      </c>
    </row>
    <row r="7307">
      <c r="A7307" t="inlineStr">
        <is>
          <t>e64594b0-f77b-4f56-ae3f-b6de33694a50</t>
        </is>
      </c>
      <c r="B7307" t="inlineStr">
        <is>
          <t>52085260</t>
        </is>
      </c>
      <c r="C7307" t="inlineStr">
        <is>
          <t>MULL (INCLUDING LIMBRIC AND WILLAYA)</t>
        </is>
      </c>
      <c r="D7307" t="inlineStr">
        <is>
          <t>3e1bb479-540e-404a-9f82-d430fc8c22cd</t>
        </is>
      </c>
      <c r="E7307" t="inlineStr">
        <is>
          <t>fd43af48-7e22-40a3-93f1-aa915deab296</t>
        </is>
      </c>
      <c r="F7307" t="n">
        <v>73</v>
      </c>
    </row>
    <row r="7308">
      <c r="A7308" t="inlineStr">
        <is>
          <t>01dd9878-fc46-44f3-b0de-52ef40ed11fc</t>
        </is>
      </c>
      <c r="B7308" t="inlineStr">
        <is>
          <t>52085270</t>
        </is>
      </c>
      <c r="C7308" t="inlineStr">
        <is>
          <t>MUSLIN (INCLUDING LAWN MULMUL AND ORGANDI) OF CARDED OR COMBED YARN</t>
        </is>
      </c>
      <c r="D7308" t="inlineStr">
        <is>
          <t>3e1bb479-540e-404a-9f82-d430fc8c22cd</t>
        </is>
      </c>
      <c r="E7308" t="inlineStr">
        <is>
          <t>fd43af48-7e22-40a3-93f1-aa915deab296</t>
        </is>
      </c>
      <c r="F7308" t="n">
        <v>73</v>
      </c>
    </row>
    <row r="7309">
      <c r="A7309" t="inlineStr">
        <is>
          <t>06f0c0c9-8607-4c2e-a70d-1d1e6c37a26d</t>
        </is>
      </c>
      <c r="B7309" t="inlineStr">
        <is>
          <t>52085280</t>
        </is>
      </c>
      <c r="C7309" t="inlineStr">
        <is>
          <t>VOILS (EXCLUDING LENO FABRICS) M</t>
        </is>
      </c>
      <c r="D7309" t="inlineStr">
        <is>
          <t>3e1bb479-540e-404a-9f82-d430fc8c22cd</t>
        </is>
      </c>
      <c r="E7309" t="inlineStr">
        <is>
          <t>fd43af48-7e22-40a3-93f1-aa915deab296</t>
        </is>
      </c>
      <c r="F7309" t="n">
        <v>73</v>
      </c>
    </row>
    <row r="7310">
      <c r="A7310" t="inlineStr">
        <is>
          <t>8abb44ec-42e3-44ce-9260-b187c74afd7f</t>
        </is>
      </c>
      <c r="B7310" t="inlineStr">
        <is>
          <t>52085290</t>
        </is>
      </c>
      <c r="C7310" t="inlineStr">
        <is>
          <t>OTHER</t>
        </is>
      </c>
      <c r="D7310" t="inlineStr">
        <is>
          <t>3e1bb479-540e-404a-9f82-d430fc8c22cd</t>
        </is>
      </c>
      <c r="E7310" t="inlineStr">
        <is>
          <t>fd43af48-7e22-40a3-93f1-aa915deab296</t>
        </is>
      </c>
      <c r="F7310" t="n">
        <v>73</v>
      </c>
    </row>
    <row r="7311">
      <c r="A7311" t="inlineStr">
        <is>
          <t>95ed2c3b-8842-44d4-bd9a-e1d0ead4e8f0</t>
        </is>
      </c>
      <c r="B7311" t="inlineStr">
        <is>
          <t>52085310</t>
        </is>
      </c>
      <c r="C7311" t="inlineStr">
        <is>
          <t>WOVEN FABRICS OF COTTON, CONTAINING 85% OR MORE BY WEIGHT OF COTTON, WEIGHING NOT MORE THAN 200 G/M2- PRINTED : 3-THREAD OR 4-THREAD TWILL, INCLUDING CROSS TWILL :SHIRTING FABRICS</t>
        </is>
      </c>
      <c r="D7311" t="inlineStr">
        <is>
          <t>3e1bb479-540e-404a-9f82-d430fc8c22cd</t>
        </is>
      </c>
      <c r="E7311" t="inlineStr">
        <is>
          <t>fd43af48-7e22-40a3-93f1-aa915deab296</t>
        </is>
      </c>
      <c r="F7311" t="n">
        <v>73</v>
      </c>
    </row>
    <row r="7312">
      <c r="A7312" t="inlineStr">
        <is>
          <t>6d24d6ba-108c-4b30-b4d6-925d04eba481</t>
        </is>
      </c>
      <c r="B7312" t="inlineStr">
        <is>
          <t>52085320</t>
        </is>
      </c>
      <c r="C7312" t="inlineStr">
        <is>
          <t>WOVEN FABRICS OF COTTON, CONTAINING 85% OR MORE BY WEIGHT OF COTTON, WEIGHING NOT MORE THAN 200 G/M2- PRINTED : 3-THREAD OR 4-THREAD TWILL, INCLUDING CROSS TWILL :BEDTICKING</t>
        </is>
      </c>
      <c r="D7312" t="inlineStr">
        <is>
          <t>3e1bb479-540e-404a-9f82-d430fc8c22cd</t>
        </is>
      </c>
      <c r="E7312" t="inlineStr">
        <is>
          <t>fd43af48-7e22-40a3-93f1-aa915deab296</t>
        </is>
      </c>
      <c r="F7312" t="n">
        <v>73</v>
      </c>
    </row>
    <row r="7313">
      <c r="A7313" t="inlineStr">
        <is>
          <t>a4f44a15-1aa0-414c-83d8-3c923622d98d</t>
        </is>
      </c>
      <c r="B7313" t="inlineStr">
        <is>
          <t>52085390</t>
        </is>
      </c>
      <c r="C7313" t="inlineStr">
        <is>
          <t>WOVEN FABRICS OF COTTON, CONTAINING 85% OR MORE BY WEIGHT OF COTTON, WEIGHING NOT MORE THAN 200 G/M2- PRINTED : 3-THREAD OR 4-THREAD TWILL, INCLUDING CROSS TWILL :OTHER</t>
        </is>
      </c>
      <c r="D7313" t="inlineStr">
        <is>
          <t>3e1bb479-540e-404a-9f82-d430fc8c22cd</t>
        </is>
      </c>
      <c r="E7313" t="inlineStr">
        <is>
          <t>fd43af48-7e22-40a3-93f1-aa915deab296</t>
        </is>
      </c>
      <c r="F7313" t="n">
        <v>73</v>
      </c>
    </row>
    <row r="7314">
      <c r="A7314" t="inlineStr">
        <is>
          <t>f4399a28-7784-4831-83c6-47cbb61b0f42</t>
        </is>
      </c>
      <c r="B7314" t="inlineStr">
        <is>
          <t>52085910</t>
        </is>
      </c>
      <c r="C7314" t="inlineStr">
        <is>
          <t>Zari bordered sarees</t>
        </is>
      </c>
      <c r="D7314" t="inlineStr">
        <is>
          <t>3e1bb479-540e-404a-9f82-d430fc8c22cd</t>
        </is>
      </c>
      <c r="E7314" t="inlineStr">
        <is>
          <t>fd43af48-7e22-40a3-93f1-aa915deab296</t>
        </is>
      </c>
      <c r="F7314" t="n">
        <v>73</v>
      </c>
    </row>
    <row r="7315">
      <c r="A7315" t="inlineStr">
        <is>
          <t>85da75b4-cf66-4740-b45e-46429f9654d2</t>
        </is>
      </c>
      <c r="B7315" t="inlineStr">
        <is>
          <t>52085920</t>
        </is>
      </c>
      <c r="C7315" t="inlineStr">
        <is>
          <t>SAREES, HANDLOOM</t>
        </is>
      </c>
      <c r="D7315" t="inlineStr">
        <is>
          <t>3e1bb479-540e-404a-9f82-d430fc8c22cd</t>
        </is>
      </c>
      <c r="E7315" t="inlineStr">
        <is>
          <t>fd43af48-7e22-40a3-93f1-aa915deab296</t>
        </is>
      </c>
      <c r="F7315" t="n">
        <v>73</v>
      </c>
    </row>
    <row r="7316">
      <c r="A7316" t="inlineStr">
        <is>
          <t>0f29ed9f-b145-40bf-a2e6-2e69fd3ae8ca</t>
        </is>
      </c>
      <c r="B7316" t="inlineStr">
        <is>
          <t>52085990</t>
        </is>
      </c>
      <c r="C7316" t="inlineStr">
        <is>
          <t>OTHER</t>
        </is>
      </c>
      <c r="D7316" t="inlineStr">
        <is>
          <t>3e1bb479-540e-404a-9f82-d430fc8c22cd</t>
        </is>
      </c>
      <c r="E7316" t="inlineStr">
        <is>
          <t>fd43af48-7e22-40a3-93f1-aa915deab296</t>
        </is>
      </c>
      <c r="F7316" t="n">
        <v>73</v>
      </c>
    </row>
    <row r="7317">
      <c r="A7317" t="inlineStr">
        <is>
          <t>f0cc8db1-fe9f-4bd4-aa47-ea1aa7159ce8</t>
        </is>
      </c>
      <c r="B7317" t="inlineStr">
        <is>
          <t>52091111</t>
        </is>
      </c>
      <c r="C7317" t="inlineStr">
        <is>
          <t>DHOTI</t>
        </is>
      </c>
      <c r="D7317" t="inlineStr">
        <is>
          <t>3e1bb479-540e-404a-9f82-d430fc8c22cd</t>
        </is>
      </c>
      <c r="E7317" t="inlineStr">
        <is>
          <t>7407be24-727f-49b8-b2be-df2fd593d849</t>
        </is>
      </c>
      <c r="F7317" t="n">
        <v>73</v>
      </c>
    </row>
    <row r="7318">
      <c r="A7318" t="inlineStr">
        <is>
          <t>bc69625c-a272-4114-a537-7a639b134946</t>
        </is>
      </c>
      <c r="B7318" t="inlineStr">
        <is>
          <t>52091112</t>
        </is>
      </c>
      <c r="C7318" t="inlineStr">
        <is>
          <t>SAREE</t>
        </is>
      </c>
      <c r="D7318" t="inlineStr">
        <is>
          <t>3e1bb479-540e-404a-9f82-d430fc8c22cd</t>
        </is>
      </c>
      <c r="E7318" t="inlineStr">
        <is>
          <t>7407be24-727f-49b8-b2be-df2fd593d849</t>
        </is>
      </c>
      <c r="F7318" t="n">
        <v>73</v>
      </c>
    </row>
    <row r="7319">
      <c r="A7319" t="inlineStr">
        <is>
          <t>0c23f11d-81ef-4a43-b445-e6d3d8f72433</t>
        </is>
      </c>
      <c r="B7319" t="inlineStr">
        <is>
          <t>52091113</t>
        </is>
      </c>
      <c r="C7319" t="inlineStr">
        <is>
          <t>CASEMENT</t>
        </is>
      </c>
      <c r="D7319" t="inlineStr">
        <is>
          <t>3e1bb479-540e-404a-9f82-d430fc8c22cd</t>
        </is>
      </c>
      <c r="E7319" t="inlineStr">
        <is>
          <t>7407be24-727f-49b8-b2be-df2fd593d849</t>
        </is>
      </c>
      <c r="F7319" t="n">
        <v>73</v>
      </c>
    </row>
    <row r="7320">
      <c r="A7320" t="inlineStr">
        <is>
          <t>17e83576-e222-4852-a1fa-1df5251ed155</t>
        </is>
      </c>
      <c r="B7320" t="inlineStr">
        <is>
          <t>52091114</t>
        </is>
      </c>
      <c r="C7320" t="inlineStr">
        <is>
          <t>SHEETING (TAKIA, LEOPARD CLOTH AND OTHER THAN FURNISHING)</t>
        </is>
      </c>
      <c r="D7320" t="inlineStr">
        <is>
          <t>3e1bb479-540e-404a-9f82-d430fc8c22cd</t>
        </is>
      </c>
      <c r="E7320" t="inlineStr">
        <is>
          <t>7407be24-727f-49b8-b2be-df2fd593d849</t>
        </is>
      </c>
      <c r="F7320" t="n">
        <v>73</v>
      </c>
    </row>
    <row r="7321">
      <c r="A7321" t="inlineStr">
        <is>
          <t>ec00ac97-7e71-4500-b240-37a71ad01973</t>
        </is>
      </c>
      <c r="B7321" t="inlineStr">
        <is>
          <t>52091119</t>
        </is>
      </c>
      <c r="C7321" t="inlineStr">
        <is>
          <t>OTHER</t>
        </is>
      </c>
      <c r="D7321" t="inlineStr">
        <is>
          <t>3e1bb479-540e-404a-9f82-d430fc8c22cd</t>
        </is>
      </c>
      <c r="E7321" t="inlineStr">
        <is>
          <t>7407be24-727f-49b8-b2be-df2fd593d849</t>
        </is>
      </c>
      <c r="F7321" t="n">
        <v>73</v>
      </c>
    </row>
    <row r="7322">
      <c r="A7322" t="inlineStr">
        <is>
          <t>ad846746-e876-4a5b-bb85-57d23703a0e4</t>
        </is>
      </c>
      <c r="B7322" t="inlineStr">
        <is>
          <t>52091190</t>
        </is>
      </c>
      <c r="C7322" t="inlineStr">
        <is>
          <t>OTHER</t>
        </is>
      </c>
      <c r="D7322" t="inlineStr">
        <is>
          <t>3e1bb479-540e-404a-9f82-d430fc8c22cd</t>
        </is>
      </c>
      <c r="E7322" t="inlineStr">
        <is>
          <t>7407be24-727f-49b8-b2be-df2fd593d849</t>
        </is>
      </c>
      <c r="F7322" t="n">
        <v>73</v>
      </c>
    </row>
    <row r="7323">
      <c r="A7323" t="inlineStr">
        <is>
          <t>8f18d0f5-780d-49e9-bc0b-f67b18c7eab7</t>
        </is>
      </c>
      <c r="B7323" t="inlineStr">
        <is>
          <t>52091210</t>
        </is>
      </c>
      <c r="C7323" t="inlineStr">
        <is>
          <t>SAREE</t>
        </is>
      </c>
      <c r="D7323" t="inlineStr">
        <is>
          <t>3e1bb479-540e-404a-9f82-d430fc8c22cd</t>
        </is>
      </c>
      <c r="E7323" t="inlineStr">
        <is>
          <t>7407be24-727f-49b8-b2be-df2fd593d849</t>
        </is>
      </c>
      <c r="F7323" t="n">
        <v>73</v>
      </c>
    </row>
    <row r="7324">
      <c r="A7324" t="inlineStr">
        <is>
          <t>45ed836c-2560-4db4-9ae7-1223da1a76fb</t>
        </is>
      </c>
      <c r="B7324" t="inlineStr">
        <is>
          <t>52091220</t>
        </is>
      </c>
      <c r="C7324" t="inlineStr">
        <is>
          <t>SHIRTING FABRICS</t>
        </is>
      </c>
      <c r="D7324" t="inlineStr">
        <is>
          <t>3e1bb479-540e-404a-9f82-d430fc8c22cd</t>
        </is>
      </c>
      <c r="E7324" t="inlineStr">
        <is>
          <t>7407be24-727f-49b8-b2be-df2fd593d849</t>
        </is>
      </c>
      <c r="F7324" t="n">
        <v>73</v>
      </c>
    </row>
    <row r="7325">
      <c r="A7325" t="inlineStr">
        <is>
          <t>2f0a3f46-7614-4c12-b72b-19c1c9ee8b37</t>
        </is>
      </c>
      <c r="B7325" t="inlineStr">
        <is>
          <t>52091230</t>
        </is>
      </c>
      <c r="C7325" t="inlineStr">
        <is>
          <t>FURNISHING FABRICS (EXCLUDING PILE AND CHENILLE FABRICS)</t>
        </is>
      </c>
      <c r="D7325" t="inlineStr">
        <is>
          <t>3e1bb479-540e-404a-9f82-d430fc8c22cd</t>
        </is>
      </c>
      <c r="E7325" t="inlineStr">
        <is>
          <t>7407be24-727f-49b8-b2be-df2fd593d849</t>
        </is>
      </c>
      <c r="F7325" t="n">
        <v>73</v>
      </c>
    </row>
    <row r="7326">
      <c r="A7326" t="inlineStr">
        <is>
          <t>cb64e927-2e20-40a8-88f8-412943851eee</t>
        </is>
      </c>
      <c r="B7326" t="inlineStr">
        <is>
          <t>52091240</t>
        </is>
      </c>
      <c r="C7326" t="inlineStr">
        <is>
          <t>SEERSUCKER</t>
        </is>
      </c>
      <c r="D7326" t="inlineStr">
        <is>
          <t>3e1bb479-540e-404a-9f82-d430fc8c22cd</t>
        </is>
      </c>
      <c r="E7326" t="inlineStr">
        <is>
          <t>7407be24-727f-49b8-b2be-df2fd593d849</t>
        </is>
      </c>
      <c r="F7326" t="n">
        <v>73</v>
      </c>
    </row>
    <row r="7327">
      <c r="A7327" t="inlineStr">
        <is>
          <t>392fbaab-6ead-45fb-8078-857cfc687adc</t>
        </is>
      </c>
      <c r="B7327" t="inlineStr">
        <is>
          <t>52091250</t>
        </is>
      </c>
      <c r="C7327" t="inlineStr">
        <is>
          <t>CANVAS, INCLUDING DUCK – CARDED OR COMBED YARN</t>
        </is>
      </c>
      <c r="D7327" t="inlineStr">
        <is>
          <t>3e1bb479-540e-404a-9f82-d430fc8c22cd</t>
        </is>
      </c>
      <c r="E7327" t="inlineStr">
        <is>
          <t>7407be24-727f-49b8-b2be-df2fd593d849</t>
        </is>
      </c>
      <c r="F7327" t="n">
        <v>73</v>
      </c>
    </row>
    <row r="7328">
      <c r="A7328" t="inlineStr">
        <is>
          <t>410cd3a2-0cfc-4dcf-ab87-7ec154a5c9b6</t>
        </is>
      </c>
      <c r="B7328" t="inlineStr">
        <is>
          <t>52091260</t>
        </is>
      </c>
      <c r="C7328" t="inlineStr">
        <is>
          <t>FLANNELETTE</t>
        </is>
      </c>
      <c r="D7328" t="inlineStr">
        <is>
          <t>3e1bb479-540e-404a-9f82-d430fc8c22cd</t>
        </is>
      </c>
      <c r="E7328" t="inlineStr">
        <is>
          <t>7407be24-727f-49b8-b2be-df2fd593d849</t>
        </is>
      </c>
      <c r="F7328" t="n">
        <v>73</v>
      </c>
    </row>
    <row r="7329">
      <c r="A7329" t="inlineStr">
        <is>
          <t>9069d016-9550-4c5e-abc4-7619791b4758</t>
        </is>
      </c>
      <c r="B7329" t="inlineStr">
        <is>
          <t>52091270</t>
        </is>
      </c>
      <c r="C7329" t="inlineStr">
        <is>
          <t>SHETTING (TAKIA, LEOPARD CLOTH)</t>
        </is>
      </c>
      <c r="D7329" t="inlineStr">
        <is>
          <t>3e1bb479-540e-404a-9f82-d430fc8c22cd</t>
        </is>
      </c>
      <c r="E7329" t="inlineStr">
        <is>
          <t>7407be24-727f-49b8-b2be-df2fd593d849</t>
        </is>
      </c>
      <c r="F7329" t="n">
        <v>73</v>
      </c>
    </row>
    <row r="7330">
      <c r="A7330" t="inlineStr">
        <is>
          <t>d2c5692e-b479-4bf8-84f6-6812985d4b5f</t>
        </is>
      </c>
      <c r="B7330" t="inlineStr">
        <is>
          <t>52091290</t>
        </is>
      </c>
      <c r="C7330" t="inlineStr">
        <is>
          <t>OTHER</t>
        </is>
      </c>
      <c r="D7330" t="inlineStr">
        <is>
          <t>3e1bb479-540e-404a-9f82-d430fc8c22cd</t>
        </is>
      </c>
      <c r="E7330" t="inlineStr">
        <is>
          <t>7407be24-727f-49b8-b2be-df2fd593d849</t>
        </is>
      </c>
      <c r="F7330" t="n">
        <v>73</v>
      </c>
    </row>
    <row r="7331">
      <c r="A7331" t="inlineStr">
        <is>
          <t>361e0e73-85e6-4a00-ad48-b8a56136f886</t>
        </is>
      </c>
      <c r="B7331" t="inlineStr">
        <is>
          <t>52091900</t>
        </is>
      </c>
      <c r="C7331" t="inlineStr">
        <is>
          <t>OTHER FABRICS</t>
        </is>
      </c>
      <c r="D7331" t="inlineStr">
        <is>
          <t>3e1bb479-540e-404a-9f82-d430fc8c22cd</t>
        </is>
      </c>
      <c r="E7331" t="inlineStr">
        <is>
          <t>7407be24-727f-49b8-b2be-df2fd593d849</t>
        </is>
      </c>
      <c r="F7331" t="n">
        <v>73</v>
      </c>
    </row>
    <row r="7332">
      <c r="A7332" t="inlineStr">
        <is>
          <t>e0b3f2c0-8c5b-4940-bcdb-4868cf386dc9</t>
        </is>
      </c>
      <c r="B7332" t="inlineStr">
        <is>
          <t>52092110</t>
        </is>
      </c>
      <c r="C7332" t="inlineStr">
        <is>
          <t>SAREE</t>
        </is>
      </c>
      <c r="D7332" t="inlineStr">
        <is>
          <t>3e1bb479-540e-404a-9f82-d430fc8c22cd</t>
        </is>
      </c>
      <c r="E7332" t="inlineStr">
        <is>
          <t>7407be24-727f-49b8-b2be-df2fd593d849</t>
        </is>
      </c>
      <c r="F7332" t="n">
        <v>73</v>
      </c>
    </row>
    <row r="7333">
      <c r="A7333" t="inlineStr">
        <is>
          <t>16429f79-8938-4636-b442-47891c970d3b</t>
        </is>
      </c>
      <c r="B7333" t="inlineStr">
        <is>
          <t>52092120</t>
        </is>
      </c>
      <c r="C7333" t="inlineStr">
        <is>
          <t>SHIRTING FABRICS</t>
        </is>
      </c>
      <c r="D7333" t="inlineStr">
        <is>
          <t>3e1bb479-540e-404a-9f82-d430fc8c22cd</t>
        </is>
      </c>
      <c r="E7333" t="inlineStr">
        <is>
          <t>7407be24-727f-49b8-b2be-df2fd593d849</t>
        </is>
      </c>
      <c r="F7333" t="n">
        <v>73</v>
      </c>
    </row>
    <row r="7334">
      <c r="A7334" t="inlineStr">
        <is>
          <t>8074d22b-c582-416e-8ee3-4cfffe6a263a</t>
        </is>
      </c>
      <c r="B7334" t="inlineStr">
        <is>
          <t>52092130</t>
        </is>
      </c>
      <c r="C7334" t="inlineStr">
        <is>
          <t>FURNISHING FABRICS (EXCLUDING PILE AND CHENILLE FABRICS)</t>
        </is>
      </c>
      <c r="D7334" t="inlineStr">
        <is>
          <t>3e1bb479-540e-404a-9f82-d430fc8c22cd</t>
        </is>
      </c>
      <c r="E7334" t="inlineStr">
        <is>
          <t>7407be24-727f-49b8-b2be-df2fd593d849</t>
        </is>
      </c>
      <c r="F7334" t="n">
        <v>73</v>
      </c>
    </row>
    <row r="7335">
      <c r="A7335" t="inlineStr">
        <is>
          <t>73d00678-1cd7-44cd-ae78-f968fda4babc</t>
        </is>
      </c>
      <c r="B7335" t="inlineStr">
        <is>
          <t>52092140</t>
        </is>
      </c>
      <c r="C7335" t="inlineStr">
        <is>
          <t>SEERSUCKER</t>
        </is>
      </c>
      <c r="D7335" t="inlineStr">
        <is>
          <t>3e1bb479-540e-404a-9f82-d430fc8c22cd</t>
        </is>
      </c>
      <c r="E7335" t="inlineStr">
        <is>
          <t>7407be24-727f-49b8-b2be-df2fd593d849</t>
        </is>
      </c>
      <c r="F7335" t="n">
        <v>73</v>
      </c>
    </row>
    <row r="7336">
      <c r="A7336" t="inlineStr">
        <is>
          <t>0e206431-3622-41fa-8a8a-65c763b1f999</t>
        </is>
      </c>
      <c r="B7336" t="inlineStr">
        <is>
          <t>52092150</t>
        </is>
      </c>
      <c r="C7336" t="inlineStr">
        <is>
          <t>CANVAS (INCLUDING DUCK) OF CARDED OR COMBED YARN</t>
        </is>
      </c>
      <c r="D7336" t="inlineStr">
        <is>
          <t>3e1bb479-540e-404a-9f82-d430fc8c22cd</t>
        </is>
      </c>
      <c r="E7336" t="inlineStr">
        <is>
          <t>7407be24-727f-49b8-b2be-df2fd593d849</t>
        </is>
      </c>
      <c r="F7336" t="n">
        <v>73</v>
      </c>
    </row>
    <row r="7337">
      <c r="A7337" t="inlineStr">
        <is>
          <t>03719ef0-619b-46ef-bcf8-5288b9c98541</t>
        </is>
      </c>
      <c r="B7337" t="inlineStr">
        <is>
          <t>52092160</t>
        </is>
      </c>
      <c r="C7337" t="inlineStr">
        <is>
          <t>DHOTI</t>
        </is>
      </c>
      <c r="D7337" t="inlineStr">
        <is>
          <t>3e1bb479-540e-404a-9f82-d430fc8c22cd</t>
        </is>
      </c>
      <c r="E7337" t="inlineStr">
        <is>
          <t>7407be24-727f-49b8-b2be-df2fd593d849</t>
        </is>
      </c>
      <c r="F7337" t="n">
        <v>73</v>
      </c>
    </row>
    <row r="7338">
      <c r="A7338" t="inlineStr">
        <is>
          <t>dda03619-8d21-423f-90da-6d6a704d1a32</t>
        </is>
      </c>
      <c r="B7338" t="inlineStr">
        <is>
          <t>52092170</t>
        </is>
      </c>
      <c r="C7338" t="inlineStr">
        <is>
          <t>FLANNELLETE</t>
        </is>
      </c>
      <c r="D7338" t="inlineStr">
        <is>
          <t>3e1bb479-540e-404a-9f82-d430fc8c22cd</t>
        </is>
      </c>
      <c r="E7338" t="inlineStr">
        <is>
          <t>7407be24-727f-49b8-b2be-df2fd593d849</t>
        </is>
      </c>
      <c r="F7338" t="n">
        <v>73</v>
      </c>
    </row>
    <row r="7339">
      <c r="A7339" t="inlineStr">
        <is>
          <t>150aa8b3-6622-4afb-b0d3-9de4428cf427</t>
        </is>
      </c>
      <c r="B7339" t="inlineStr">
        <is>
          <t>52092180</t>
        </is>
      </c>
      <c r="C7339" t="inlineStr">
        <is>
          <t>SHEETING( TAKIA, LEOPARDCLOTH)</t>
        </is>
      </c>
      <c r="D7339" t="inlineStr">
        <is>
          <t>3e1bb479-540e-404a-9f82-d430fc8c22cd</t>
        </is>
      </c>
      <c r="E7339" t="inlineStr">
        <is>
          <t>7407be24-727f-49b8-b2be-df2fd593d849</t>
        </is>
      </c>
      <c r="F7339" t="n">
        <v>73</v>
      </c>
    </row>
    <row r="7340">
      <c r="A7340" t="inlineStr">
        <is>
          <t>fd3db822-7b5d-47ca-bb80-ef9b87779475</t>
        </is>
      </c>
      <c r="B7340" t="inlineStr">
        <is>
          <t>52092190</t>
        </is>
      </c>
      <c r="C7340" t="inlineStr">
        <is>
          <t>OTHER</t>
        </is>
      </c>
      <c r="D7340" t="inlineStr">
        <is>
          <t>3e1bb479-540e-404a-9f82-d430fc8c22cd</t>
        </is>
      </c>
      <c r="E7340" t="inlineStr">
        <is>
          <t>7407be24-727f-49b8-b2be-df2fd593d849</t>
        </is>
      </c>
      <c r="F7340" t="n">
        <v>73</v>
      </c>
    </row>
    <row r="7341">
      <c r="A7341" t="inlineStr">
        <is>
          <t>ff6a7163-6bd6-4412-818f-2271ee055958</t>
        </is>
      </c>
      <c r="B7341" t="inlineStr">
        <is>
          <t>52092210</t>
        </is>
      </c>
      <c r="C7341" t="inlineStr">
        <is>
          <t>SHIRTING FABRICS</t>
        </is>
      </c>
      <c r="D7341" t="inlineStr">
        <is>
          <t>3e1bb479-540e-404a-9f82-d430fc8c22cd</t>
        </is>
      </c>
      <c r="E7341" t="inlineStr">
        <is>
          <t>7407be24-727f-49b8-b2be-df2fd593d849</t>
        </is>
      </c>
      <c r="F7341" t="n">
        <v>73</v>
      </c>
    </row>
    <row r="7342">
      <c r="A7342" t="inlineStr">
        <is>
          <t>92116c04-6f4d-42d8-bcc7-b122aff7372d</t>
        </is>
      </c>
      <c r="B7342" t="inlineStr">
        <is>
          <t>52092220</t>
        </is>
      </c>
      <c r="C7342" t="inlineStr">
        <is>
          <t>FURNISHING FABRICS (EXCLUDING PILE AND CHENILLE FABRICS)</t>
        </is>
      </c>
      <c r="D7342" t="inlineStr">
        <is>
          <t>3e1bb479-540e-404a-9f82-d430fc8c22cd</t>
        </is>
      </c>
      <c r="E7342" t="inlineStr">
        <is>
          <t>7407be24-727f-49b8-b2be-df2fd593d849</t>
        </is>
      </c>
      <c r="F7342" t="n">
        <v>73</v>
      </c>
    </row>
    <row r="7343">
      <c r="A7343" t="inlineStr">
        <is>
          <t>33a163d3-53d7-46a4-a6fe-796184d405ed</t>
        </is>
      </c>
      <c r="B7343" t="inlineStr">
        <is>
          <t>52092230</t>
        </is>
      </c>
      <c r="C7343" t="inlineStr">
        <is>
          <t>DRILL</t>
        </is>
      </c>
      <c r="D7343" t="inlineStr">
        <is>
          <t>3e1bb479-540e-404a-9f82-d430fc8c22cd</t>
        </is>
      </c>
      <c r="E7343" t="inlineStr">
        <is>
          <t>7407be24-727f-49b8-b2be-df2fd593d849</t>
        </is>
      </c>
      <c r="F7343" t="n">
        <v>73</v>
      </c>
    </row>
    <row r="7344">
      <c r="A7344" t="inlineStr">
        <is>
          <t>9392ad97-3b63-41bd-acce-1927b4859a8a</t>
        </is>
      </c>
      <c r="B7344" t="inlineStr">
        <is>
          <t>52092290</t>
        </is>
      </c>
      <c r="C7344" t="inlineStr">
        <is>
          <t>OTHER</t>
        </is>
      </c>
      <c r="D7344" t="inlineStr">
        <is>
          <t>3e1bb479-540e-404a-9f82-d430fc8c22cd</t>
        </is>
      </c>
      <c r="E7344" t="inlineStr">
        <is>
          <t>7407be24-727f-49b8-b2be-df2fd593d849</t>
        </is>
      </c>
      <c r="F7344" t="n">
        <v>73</v>
      </c>
    </row>
    <row r="7345">
      <c r="A7345" t="inlineStr">
        <is>
          <t>f478e345-f938-4b5b-aaae-8838cd3bd5fe</t>
        </is>
      </c>
      <c r="B7345" t="inlineStr">
        <is>
          <t>52092910</t>
        </is>
      </c>
      <c r="C7345" t="inlineStr">
        <is>
          <t>DHOTI AND SAREE, ZARI BORDERED</t>
        </is>
      </c>
      <c r="D7345" t="inlineStr">
        <is>
          <t>3e1bb479-540e-404a-9f82-d430fc8c22cd</t>
        </is>
      </c>
      <c r="E7345" t="inlineStr">
        <is>
          <t>7407be24-727f-49b8-b2be-df2fd593d849</t>
        </is>
      </c>
      <c r="F7345" t="n">
        <v>73</v>
      </c>
    </row>
    <row r="7346">
      <c r="A7346" t="inlineStr">
        <is>
          <t>9bad4053-fa4a-444e-839d-608f1d4e35da</t>
        </is>
      </c>
      <c r="B7346" t="inlineStr">
        <is>
          <t>52092920</t>
        </is>
      </c>
      <c r="C7346" t="inlineStr">
        <is>
          <t>DEDSUTI, DOSUTI FABRICS, CERETONNES AND OSAMBURGE</t>
        </is>
      </c>
      <c r="D7346" t="inlineStr">
        <is>
          <t>3e1bb479-540e-404a-9f82-d430fc8c22cd</t>
        </is>
      </c>
      <c r="E7346" t="inlineStr">
        <is>
          <t>7407be24-727f-49b8-b2be-df2fd593d849</t>
        </is>
      </c>
      <c r="F7346" t="n">
        <v>73</v>
      </c>
    </row>
    <row r="7347">
      <c r="A7347" t="inlineStr">
        <is>
          <t>4f3fbba1-066d-44a3-82e6-d9327ce292b1</t>
        </is>
      </c>
      <c r="B7347" t="inlineStr">
        <is>
          <t>52092990</t>
        </is>
      </c>
      <c r="C7347" t="inlineStr">
        <is>
          <t>OTHER</t>
        </is>
      </c>
      <c r="D7347" t="inlineStr">
        <is>
          <t>3e1bb479-540e-404a-9f82-d430fc8c22cd</t>
        </is>
      </c>
      <c r="E7347" t="inlineStr">
        <is>
          <t>7407be24-727f-49b8-b2be-df2fd593d849</t>
        </is>
      </c>
      <c r="F7347" t="n">
        <v>73</v>
      </c>
    </row>
    <row r="7348">
      <c r="A7348" t="inlineStr">
        <is>
          <t>b04b13c2-3358-4c2e-bf72-0a6dd0ac4fb8</t>
        </is>
      </c>
      <c r="B7348" t="inlineStr">
        <is>
          <t>52093110</t>
        </is>
      </c>
      <c r="C7348" t="inlineStr">
        <is>
          <t>LUNGI</t>
        </is>
      </c>
      <c r="D7348" t="inlineStr">
        <is>
          <t>3e1bb479-540e-404a-9f82-d430fc8c22cd</t>
        </is>
      </c>
      <c r="E7348" t="inlineStr">
        <is>
          <t>7407be24-727f-49b8-b2be-df2fd593d849</t>
        </is>
      </c>
      <c r="F7348" t="n">
        <v>73</v>
      </c>
    </row>
    <row r="7349">
      <c r="A7349" t="inlineStr">
        <is>
          <t>48b227e2-f4d8-402d-b879-3a39ade48aee</t>
        </is>
      </c>
      <c r="B7349" t="inlineStr">
        <is>
          <t>52093120</t>
        </is>
      </c>
      <c r="C7349" t="inlineStr">
        <is>
          <t>SAREE</t>
        </is>
      </c>
      <c r="D7349" t="inlineStr">
        <is>
          <t>3e1bb479-540e-404a-9f82-d430fc8c22cd</t>
        </is>
      </c>
      <c r="E7349" t="inlineStr">
        <is>
          <t>7407be24-727f-49b8-b2be-df2fd593d849</t>
        </is>
      </c>
      <c r="F7349" t="n">
        <v>73</v>
      </c>
    </row>
    <row r="7350">
      <c r="A7350" t="inlineStr">
        <is>
          <t>4c994fb9-288c-4357-899f-f0f9a1a42443</t>
        </is>
      </c>
      <c r="B7350" t="inlineStr">
        <is>
          <t>52093130</t>
        </is>
      </c>
      <c r="C7350" t="inlineStr">
        <is>
          <t>SHIRTING FABRICS</t>
        </is>
      </c>
      <c r="D7350" t="inlineStr">
        <is>
          <t>3e1bb479-540e-404a-9f82-d430fc8c22cd</t>
        </is>
      </c>
      <c r="E7350" t="inlineStr">
        <is>
          <t>7407be24-727f-49b8-b2be-df2fd593d849</t>
        </is>
      </c>
      <c r="F7350" t="n">
        <v>73</v>
      </c>
    </row>
    <row r="7351">
      <c r="A7351" t="inlineStr">
        <is>
          <t>5893f64d-b496-47f3-9bd9-38d1eab03931</t>
        </is>
      </c>
      <c r="B7351" t="inlineStr">
        <is>
          <t>52093140</t>
        </is>
      </c>
      <c r="C7351" t="inlineStr">
        <is>
          <t>FURNISHING FABRICS(EXCLUDING PILE AND CHENILLE FABRICS)</t>
        </is>
      </c>
      <c r="D7351" t="inlineStr">
        <is>
          <t>3e1bb479-540e-404a-9f82-d430fc8c22cd</t>
        </is>
      </c>
      <c r="E7351" t="inlineStr">
        <is>
          <t>7407be24-727f-49b8-b2be-df2fd593d849</t>
        </is>
      </c>
      <c r="F7351" t="n">
        <v>73</v>
      </c>
    </row>
    <row r="7352">
      <c r="A7352" t="inlineStr">
        <is>
          <t>b696cb8e-05b0-4fb7-9d77-9d2e5b384e45</t>
        </is>
      </c>
      <c r="B7352" t="inlineStr">
        <is>
          <t>52093150</t>
        </is>
      </c>
      <c r="C7352" t="inlineStr">
        <is>
          <t>SEERSUCKER</t>
        </is>
      </c>
      <c r="D7352" t="inlineStr">
        <is>
          <t>3e1bb479-540e-404a-9f82-d430fc8c22cd</t>
        </is>
      </c>
      <c r="E7352" t="inlineStr">
        <is>
          <t>7407be24-727f-49b8-b2be-df2fd593d849</t>
        </is>
      </c>
      <c r="F7352" t="n">
        <v>73</v>
      </c>
    </row>
    <row r="7353">
      <c r="A7353" t="inlineStr">
        <is>
          <t>173aa2e7-aa19-4ab6-bac4-15358bd4d0fe</t>
        </is>
      </c>
      <c r="B7353" t="inlineStr">
        <is>
          <t>52093160</t>
        </is>
      </c>
      <c r="C7353" t="inlineStr">
        <is>
          <t>BEDTICKING, DOMESTIC(OTHER THAN HAND DYED)</t>
        </is>
      </c>
      <c r="D7353" t="inlineStr">
        <is>
          <t>3e1bb479-540e-404a-9f82-d430fc8c22cd</t>
        </is>
      </c>
      <c r="E7353" t="inlineStr">
        <is>
          <t>7407be24-727f-49b8-b2be-df2fd593d849</t>
        </is>
      </c>
      <c r="F7353" t="n">
        <v>73</v>
      </c>
    </row>
    <row r="7354">
      <c r="A7354" t="inlineStr">
        <is>
          <t>d5584f8e-1da9-46f3-9de4-3ccf8f839e14</t>
        </is>
      </c>
      <c r="B7354" t="inlineStr">
        <is>
          <t>52093170</t>
        </is>
      </c>
      <c r="C7354" t="inlineStr">
        <is>
          <t>CANVAS (INCLUDING DUCK), OF CARDED OR</t>
        </is>
      </c>
      <c r="D7354" t="inlineStr">
        <is>
          <t>3e1bb479-540e-404a-9f82-d430fc8c22cd</t>
        </is>
      </c>
      <c r="E7354" t="inlineStr">
        <is>
          <t>7407be24-727f-49b8-b2be-df2fd593d849</t>
        </is>
      </c>
      <c r="F7354" t="n">
        <v>73</v>
      </c>
    </row>
    <row r="7355">
      <c r="A7355" t="inlineStr">
        <is>
          <t>b32bc12c-6e99-4f44-84eb-f768fb2df226</t>
        </is>
      </c>
      <c r="B7355" t="inlineStr">
        <is>
          <t>52093180</t>
        </is>
      </c>
      <c r="C7355" t="inlineStr">
        <is>
          <t>FLANNELLETE</t>
        </is>
      </c>
      <c r="D7355" t="inlineStr">
        <is>
          <t>3e1bb479-540e-404a-9f82-d430fc8c22cd</t>
        </is>
      </c>
      <c r="E7355" t="inlineStr">
        <is>
          <t>7407be24-727f-49b8-b2be-df2fd593d849</t>
        </is>
      </c>
      <c r="F7355" t="n">
        <v>73</v>
      </c>
    </row>
    <row r="7356">
      <c r="A7356" t="inlineStr">
        <is>
          <t>f8cfe6e1-5308-4ae2-8bfb-09e8d5299bf8</t>
        </is>
      </c>
      <c r="B7356" t="inlineStr">
        <is>
          <t>52093190</t>
        </is>
      </c>
      <c r="C7356" t="inlineStr">
        <is>
          <t>OTHER</t>
        </is>
      </c>
      <c r="D7356" t="inlineStr">
        <is>
          <t>3e1bb479-540e-404a-9f82-d430fc8c22cd</t>
        </is>
      </c>
      <c r="E7356" t="inlineStr">
        <is>
          <t>7407be24-727f-49b8-b2be-df2fd593d849</t>
        </is>
      </c>
      <c r="F7356" t="n">
        <v>73</v>
      </c>
    </row>
    <row r="7357">
      <c r="A7357" t="inlineStr">
        <is>
          <t>f2b0cf83-6789-4af3-ad41-cdfed3b058aa</t>
        </is>
      </c>
      <c r="B7357" t="inlineStr">
        <is>
          <t>52093210</t>
        </is>
      </c>
      <c r="C7357" t="inlineStr">
        <is>
          <t>SHIRTING FABRICS</t>
        </is>
      </c>
      <c r="D7357" t="inlineStr">
        <is>
          <t>3e1bb479-540e-404a-9f82-d430fc8c22cd</t>
        </is>
      </c>
      <c r="E7357" t="inlineStr">
        <is>
          <t>7407be24-727f-49b8-b2be-df2fd593d849</t>
        </is>
      </c>
      <c r="F7357" t="n">
        <v>73</v>
      </c>
    </row>
    <row r="7358">
      <c r="A7358" t="inlineStr">
        <is>
          <t>2ffdbf52-524f-4a7d-8fde-6e4301693917</t>
        </is>
      </c>
      <c r="B7358" t="inlineStr">
        <is>
          <t>52093220</t>
        </is>
      </c>
      <c r="C7358" t="inlineStr">
        <is>
          <t>FURNISHING FABRICS(EXCLUDING PILE AND CHENILLE FABRICS)</t>
        </is>
      </c>
      <c r="D7358" t="inlineStr">
        <is>
          <t>3e1bb479-540e-404a-9f82-d430fc8c22cd</t>
        </is>
      </c>
      <c r="E7358" t="inlineStr">
        <is>
          <t>7407be24-727f-49b8-b2be-df2fd593d849</t>
        </is>
      </c>
      <c r="F7358" t="n">
        <v>73</v>
      </c>
    </row>
    <row r="7359">
      <c r="A7359" t="inlineStr">
        <is>
          <t>a841814c-b657-4838-8063-93486f79d102</t>
        </is>
      </c>
      <c r="B7359" t="inlineStr">
        <is>
          <t>52093230</t>
        </is>
      </c>
      <c r="C7359" t="inlineStr">
        <is>
          <t>DRILL</t>
        </is>
      </c>
      <c r="D7359" t="inlineStr">
        <is>
          <t>3e1bb479-540e-404a-9f82-d430fc8c22cd</t>
        </is>
      </c>
      <c r="E7359" t="inlineStr">
        <is>
          <t>7407be24-727f-49b8-b2be-df2fd593d849</t>
        </is>
      </c>
      <c r="F7359" t="n">
        <v>73</v>
      </c>
    </row>
    <row r="7360">
      <c r="A7360" t="inlineStr">
        <is>
          <t>a449c82a-426f-4a8b-895b-7e8ab24bba3b</t>
        </is>
      </c>
      <c r="B7360" t="inlineStr">
        <is>
          <t>52093290</t>
        </is>
      </c>
      <c r="C7360" t="inlineStr">
        <is>
          <t>OTHER</t>
        </is>
      </c>
      <c r="D7360" t="inlineStr">
        <is>
          <t>3e1bb479-540e-404a-9f82-d430fc8c22cd</t>
        </is>
      </c>
      <c r="E7360" t="inlineStr">
        <is>
          <t>7407be24-727f-49b8-b2be-df2fd593d849</t>
        </is>
      </c>
      <c r="F7360" t="n">
        <v>73</v>
      </c>
    </row>
    <row r="7361">
      <c r="A7361" t="inlineStr">
        <is>
          <t>befa8cca-e004-4e49-952a-7fe3c3a689e7</t>
        </is>
      </c>
      <c r="B7361" t="inlineStr">
        <is>
          <t>52093910</t>
        </is>
      </c>
      <c r="C7361" t="inlineStr">
        <is>
          <t>ZARI BORDERED SAREES</t>
        </is>
      </c>
      <c r="D7361" t="inlineStr">
        <is>
          <t>3e1bb479-540e-404a-9f82-d430fc8c22cd</t>
        </is>
      </c>
      <c r="E7361" t="inlineStr">
        <is>
          <t>7407be24-727f-49b8-b2be-df2fd593d849</t>
        </is>
      </c>
      <c r="F7361" t="n">
        <v>73</v>
      </c>
    </row>
    <row r="7362">
      <c r="A7362" t="inlineStr">
        <is>
          <t>fc17e767-cab1-44a6-a2d8-537b2e9a026b</t>
        </is>
      </c>
      <c r="B7362" t="inlineStr">
        <is>
          <t>52093990</t>
        </is>
      </c>
      <c r="C7362" t="inlineStr">
        <is>
          <t>OTHER</t>
        </is>
      </c>
      <c r="D7362" t="inlineStr">
        <is>
          <t>3e1bb479-540e-404a-9f82-d430fc8c22cd</t>
        </is>
      </c>
      <c r="E7362" t="inlineStr">
        <is>
          <t>7407be24-727f-49b8-b2be-df2fd593d849</t>
        </is>
      </c>
      <c r="F7362" t="n">
        <v>73</v>
      </c>
    </row>
    <row r="7363">
      <c r="A7363" t="inlineStr">
        <is>
          <t>1d4df839-2dd4-4474-80e8-85207f5776b2</t>
        </is>
      </c>
      <c r="B7363" t="inlineStr">
        <is>
          <t>52094110</t>
        </is>
      </c>
      <c r="C7363" t="inlineStr">
        <is>
          <t>BLEEDING MADRAS</t>
        </is>
      </c>
      <c r="D7363" t="inlineStr">
        <is>
          <t>3e1bb479-540e-404a-9f82-d430fc8c22cd</t>
        </is>
      </c>
      <c r="E7363" t="inlineStr">
        <is>
          <t>7407be24-727f-49b8-b2be-df2fd593d849</t>
        </is>
      </c>
      <c r="F7363" t="n">
        <v>73</v>
      </c>
    </row>
    <row r="7364">
      <c r="A7364" t="inlineStr">
        <is>
          <t>e6087067-1f4c-4d09-b710-ee6ad4331608</t>
        </is>
      </c>
      <c r="B7364" t="inlineStr">
        <is>
          <t>52094120</t>
        </is>
      </c>
      <c r="C7364" t="inlineStr">
        <is>
          <t>SAREE</t>
        </is>
      </c>
      <c r="D7364" t="inlineStr">
        <is>
          <t>3e1bb479-540e-404a-9f82-d430fc8c22cd</t>
        </is>
      </c>
      <c r="E7364" t="inlineStr">
        <is>
          <t>7407be24-727f-49b8-b2be-df2fd593d849</t>
        </is>
      </c>
      <c r="F7364" t="n">
        <v>73</v>
      </c>
    </row>
    <row r="7365">
      <c r="A7365" t="inlineStr">
        <is>
          <t>9f62ed65-a33f-4afb-baa1-cab28536ba80</t>
        </is>
      </c>
      <c r="B7365" t="inlineStr">
        <is>
          <t>52094130</t>
        </is>
      </c>
      <c r="C7365" t="inlineStr">
        <is>
          <t>SHIRTING FABRICS</t>
        </is>
      </c>
      <c r="D7365" t="inlineStr">
        <is>
          <t>3e1bb479-540e-404a-9f82-d430fc8c22cd</t>
        </is>
      </c>
      <c r="E7365" t="inlineStr">
        <is>
          <t>7407be24-727f-49b8-b2be-df2fd593d849</t>
        </is>
      </c>
      <c r="F7365" t="n">
        <v>73</v>
      </c>
    </row>
    <row r="7366">
      <c r="A7366" t="inlineStr">
        <is>
          <t>7baab727-1fef-4865-bb79-770b863dec6a</t>
        </is>
      </c>
      <c r="B7366" t="inlineStr">
        <is>
          <t>52094140</t>
        </is>
      </c>
      <c r="C7366" t="inlineStr">
        <is>
          <t>FURNISHING FABRICS (EXCLUDING PILE AND CHENILLE FABRICS)</t>
        </is>
      </c>
      <c r="D7366" t="inlineStr">
        <is>
          <t>3e1bb479-540e-404a-9f82-d430fc8c22cd</t>
        </is>
      </c>
      <c r="E7366" t="inlineStr">
        <is>
          <t>7407be24-727f-49b8-b2be-df2fd593d849</t>
        </is>
      </c>
      <c r="F7366" t="n">
        <v>73</v>
      </c>
    </row>
    <row r="7367">
      <c r="A7367" t="inlineStr">
        <is>
          <t>dfb50f10-bbd2-4725-9700-6eceed6c88e2</t>
        </is>
      </c>
      <c r="B7367" t="inlineStr">
        <is>
          <t>52094150</t>
        </is>
      </c>
      <c r="C7367" t="inlineStr">
        <is>
          <t>SEERSUCKER</t>
        </is>
      </c>
      <c r="D7367" t="inlineStr">
        <is>
          <t>3e1bb479-540e-404a-9f82-d430fc8c22cd</t>
        </is>
      </c>
      <c r="E7367" t="inlineStr">
        <is>
          <t>7407be24-727f-49b8-b2be-df2fd593d849</t>
        </is>
      </c>
      <c r="F7367" t="n">
        <v>73</v>
      </c>
    </row>
    <row r="7368">
      <c r="A7368" t="inlineStr">
        <is>
          <t>55c11fb2-b7a8-4026-9cac-d4bce522d438</t>
        </is>
      </c>
      <c r="B7368" t="inlineStr">
        <is>
          <t>52094160</t>
        </is>
      </c>
      <c r="C7368" t="inlineStr">
        <is>
          <t>BEDTICKING, DOMESTIC (OTHER THAN HAND DYED)</t>
        </is>
      </c>
      <c r="D7368" t="inlineStr">
        <is>
          <t>3e1bb479-540e-404a-9f82-d430fc8c22cd</t>
        </is>
      </c>
      <c r="E7368" t="inlineStr">
        <is>
          <t>7407be24-727f-49b8-b2be-df2fd593d849</t>
        </is>
      </c>
      <c r="F7368" t="n">
        <v>73</v>
      </c>
    </row>
    <row r="7369">
      <c r="A7369" t="inlineStr">
        <is>
          <t>a6ef200c-b64f-4e5d-8b27-28ab83dade39</t>
        </is>
      </c>
      <c r="B7369" t="inlineStr">
        <is>
          <t>52094170</t>
        </is>
      </c>
      <c r="C7369" t="inlineStr">
        <is>
          <t>FLANNELETTE</t>
        </is>
      </c>
      <c r="D7369" t="inlineStr">
        <is>
          <t>3e1bb479-540e-404a-9f82-d430fc8c22cd</t>
        </is>
      </c>
      <c r="E7369" t="inlineStr">
        <is>
          <t>7407be24-727f-49b8-b2be-df2fd593d849</t>
        </is>
      </c>
      <c r="F7369" t="n">
        <v>73</v>
      </c>
    </row>
    <row r="7370">
      <c r="A7370" t="inlineStr">
        <is>
          <t>91cf0a33-ce10-4809-8209-bd76d8d4cb09</t>
        </is>
      </c>
      <c r="B7370" t="inlineStr">
        <is>
          <t>52094190</t>
        </is>
      </c>
      <c r="C7370" t="inlineStr">
        <is>
          <t>OTHER</t>
        </is>
      </c>
      <c r="D7370" t="inlineStr">
        <is>
          <t>3e1bb479-540e-404a-9f82-d430fc8c22cd</t>
        </is>
      </c>
      <c r="E7370" t="inlineStr">
        <is>
          <t>7407be24-727f-49b8-b2be-df2fd593d849</t>
        </is>
      </c>
      <c r="F7370" t="n">
        <v>73</v>
      </c>
    </row>
    <row r="7371">
      <c r="A7371" t="inlineStr">
        <is>
          <t>607d05cd-5b51-4971-b04c-b260092ff450</t>
        </is>
      </c>
      <c r="B7371" t="inlineStr">
        <is>
          <t>52094200</t>
        </is>
      </c>
      <c r="C7371" t="inlineStr">
        <is>
          <t>DENIM</t>
        </is>
      </c>
      <c r="D7371" t="inlineStr">
        <is>
          <t>3e1bb479-540e-404a-9f82-d430fc8c22cd</t>
        </is>
      </c>
      <c r="E7371" t="inlineStr">
        <is>
          <t>7407be24-727f-49b8-b2be-df2fd593d849</t>
        </is>
      </c>
      <c r="F7371" t="n">
        <v>73</v>
      </c>
    </row>
    <row r="7372">
      <c r="A7372" t="inlineStr">
        <is>
          <t>e4a38a1d-1915-4bb6-b64a-1bd6647b93bb</t>
        </is>
      </c>
      <c r="B7372" t="inlineStr">
        <is>
          <t>52094310</t>
        </is>
      </c>
      <c r="C7372" t="inlineStr">
        <is>
          <t>BLEEDING MADRAS</t>
        </is>
      </c>
      <c r="D7372" t="inlineStr">
        <is>
          <t>3e1bb479-540e-404a-9f82-d430fc8c22cd</t>
        </is>
      </c>
      <c r="E7372" t="inlineStr">
        <is>
          <t>7407be24-727f-49b8-b2be-df2fd593d849</t>
        </is>
      </c>
      <c r="F7372" t="n">
        <v>73</v>
      </c>
    </row>
    <row r="7373">
      <c r="A7373" t="inlineStr">
        <is>
          <t>a93ff386-c643-4fd2-87f6-e012a813f94e</t>
        </is>
      </c>
      <c r="B7373" t="inlineStr">
        <is>
          <t>52094320</t>
        </is>
      </c>
      <c r="C7373" t="inlineStr">
        <is>
          <t>SHIRTING FABRICS</t>
        </is>
      </c>
      <c r="D7373" t="inlineStr">
        <is>
          <t>3e1bb479-540e-404a-9f82-d430fc8c22cd</t>
        </is>
      </c>
      <c r="E7373" t="inlineStr">
        <is>
          <t>7407be24-727f-49b8-b2be-df2fd593d849</t>
        </is>
      </c>
      <c r="F7373" t="n">
        <v>73</v>
      </c>
    </row>
    <row r="7374">
      <c r="A7374" t="inlineStr">
        <is>
          <t>328831f5-45ad-47ea-92e1-cd4145dd9259</t>
        </is>
      </c>
      <c r="B7374" t="inlineStr">
        <is>
          <t>52094330</t>
        </is>
      </c>
      <c r="C7374" t="inlineStr">
        <is>
          <t>FURNISHING FABRICS (EXCLUDING PILE AND CHENILLE FABRICS)</t>
        </is>
      </c>
      <c r="D7374" t="inlineStr">
        <is>
          <t>3e1bb479-540e-404a-9f82-d430fc8c22cd</t>
        </is>
      </c>
      <c r="E7374" t="inlineStr">
        <is>
          <t>7407be24-727f-49b8-b2be-df2fd593d849</t>
        </is>
      </c>
      <c r="F7374" t="n">
        <v>73</v>
      </c>
    </row>
    <row r="7375">
      <c r="A7375" t="inlineStr">
        <is>
          <t>ddc6a839-8250-42ce-939d-264a4b304a3a</t>
        </is>
      </c>
      <c r="B7375" t="inlineStr">
        <is>
          <t>52094340</t>
        </is>
      </c>
      <c r="C7375" t="inlineStr">
        <is>
          <t>COATING (INCLUDING SUITING)</t>
        </is>
      </c>
      <c r="D7375" t="inlineStr">
        <is>
          <t>3e1bb479-540e-404a-9f82-d430fc8c22cd</t>
        </is>
      </c>
      <c r="E7375" t="inlineStr">
        <is>
          <t>7407be24-727f-49b8-b2be-df2fd593d849</t>
        </is>
      </c>
      <c r="F7375" t="n">
        <v>73</v>
      </c>
    </row>
    <row r="7376">
      <c r="A7376" t="inlineStr">
        <is>
          <t>6903dde7-28b1-43cf-8902-c51ab4d4095f</t>
        </is>
      </c>
      <c r="B7376" t="inlineStr">
        <is>
          <t>52094390</t>
        </is>
      </c>
      <c r="C7376" t="inlineStr">
        <is>
          <t>OTHER</t>
        </is>
      </c>
      <c r="D7376" t="inlineStr">
        <is>
          <t>3e1bb479-540e-404a-9f82-d430fc8c22cd</t>
        </is>
      </c>
      <c r="E7376" t="inlineStr">
        <is>
          <t>7407be24-727f-49b8-b2be-df2fd593d849</t>
        </is>
      </c>
      <c r="F7376" t="n">
        <v>73</v>
      </c>
    </row>
    <row r="7377">
      <c r="A7377" t="inlineStr">
        <is>
          <t>d4ad22c9-75f3-4eb9-9867-63ecf5308847</t>
        </is>
      </c>
      <c r="B7377" t="inlineStr">
        <is>
          <t>52094910</t>
        </is>
      </c>
      <c r="C7377" t="inlineStr">
        <is>
          <t>ZARI BORDERED SARI</t>
        </is>
      </c>
      <c r="D7377" t="inlineStr">
        <is>
          <t>3e1bb479-540e-404a-9f82-d430fc8c22cd</t>
        </is>
      </c>
      <c r="E7377" t="inlineStr">
        <is>
          <t>7407be24-727f-49b8-b2be-df2fd593d849</t>
        </is>
      </c>
      <c r="F7377" t="n">
        <v>73</v>
      </c>
    </row>
    <row r="7378">
      <c r="A7378" t="inlineStr">
        <is>
          <t>ca3e9aa8-cf5d-4c6d-85a7-69f19af3413c</t>
        </is>
      </c>
      <c r="B7378" t="inlineStr">
        <is>
          <t>52094990</t>
        </is>
      </c>
      <c r="C7378" t="inlineStr">
        <is>
          <t>OTHER</t>
        </is>
      </c>
      <c r="D7378" t="inlineStr">
        <is>
          <t>3e1bb479-540e-404a-9f82-d430fc8c22cd</t>
        </is>
      </c>
      <c r="E7378" t="inlineStr">
        <is>
          <t>7407be24-727f-49b8-b2be-df2fd593d849</t>
        </is>
      </c>
      <c r="F7378" t="n">
        <v>73</v>
      </c>
    </row>
    <row r="7379">
      <c r="A7379" t="inlineStr">
        <is>
          <t>726225d6-97b3-4a92-ba0c-26a6784c8934</t>
        </is>
      </c>
      <c r="B7379" t="inlineStr">
        <is>
          <t>52095111</t>
        </is>
      </c>
      <c r="C7379" t="inlineStr">
        <is>
          <t>OF HANDLOOM</t>
        </is>
      </c>
      <c r="D7379" t="inlineStr">
        <is>
          <t>3e1bb479-540e-404a-9f82-d430fc8c22cd</t>
        </is>
      </c>
      <c r="E7379" t="inlineStr">
        <is>
          <t>7407be24-727f-49b8-b2be-df2fd593d849</t>
        </is>
      </c>
      <c r="F7379" t="n">
        <v>73</v>
      </c>
    </row>
    <row r="7380">
      <c r="A7380" t="inlineStr">
        <is>
          <t>44a33acf-d49c-4f3e-ad40-e2b49b8fa11a</t>
        </is>
      </c>
      <c r="B7380" t="inlineStr">
        <is>
          <t>52095119</t>
        </is>
      </c>
      <c r="C7380" t="inlineStr">
        <is>
          <t>OTHER</t>
        </is>
      </c>
      <c r="D7380" t="inlineStr">
        <is>
          <t>3e1bb479-540e-404a-9f82-d430fc8c22cd</t>
        </is>
      </c>
      <c r="E7380" t="inlineStr">
        <is>
          <t>7407be24-727f-49b8-b2be-df2fd593d849</t>
        </is>
      </c>
      <c r="F7380" t="n">
        <v>73</v>
      </c>
    </row>
    <row r="7381">
      <c r="A7381" t="inlineStr">
        <is>
          <t>db8fca27-a5d4-46ec-9370-d31fd62142a8</t>
        </is>
      </c>
      <c r="B7381" t="inlineStr">
        <is>
          <t>52095120</t>
        </is>
      </c>
      <c r="C7381" t="inlineStr">
        <is>
          <t>SAREE</t>
        </is>
      </c>
      <c r="D7381" t="inlineStr">
        <is>
          <t>3e1bb479-540e-404a-9f82-d430fc8c22cd</t>
        </is>
      </c>
      <c r="E7381" t="inlineStr">
        <is>
          <t>7407be24-727f-49b8-b2be-df2fd593d849</t>
        </is>
      </c>
      <c r="F7381" t="n">
        <v>73</v>
      </c>
    </row>
    <row r="7382">
      <c r="A7382" t="inlineStr">
        <is>
          <t>d1a70147-6bfc-45fe-930f-5162be1d61b4</t>
        </is>
      </c>
      <c r="B7382" t="inlineStr">
        <is>
          <t>52095130</t>
        </is>
      </c>
      <c r="C7382" t="inlineStr">
        <is>
          <t>SHIRTING FABRICS</t>
        </is>
      </c>
      <c r="D7382" t="inlineStr">
        <is>
          <t>3e1bb479-540e-404a-9f82-d430fc8c22cd</t>
        </is>
      </c>
      <c r="E7382" t="inlineStr">
        <is>
          <t>7407be24-727f-49b8-b2be-df2fd593d849</t>
        </is>
      </c>
      <c r="F7382" t="n">
        <v>73</v>
      </c>
    </row>
    <row r="7383">
      <c r="A7383" t="inlineStr">
        <is>
          <t>cfabb4fa-dc2a-46e4-bf5b-f8de473ccaa5</t>
        </is>
      </c>
      <c r="B7383" t="inlineStr">
        <is>
          <t>52095140</t>
        </is>
      </c>
      <c r="C7383" t="inlineStr">
        <is>
          <t>FURNISHING FABRICS (EXCLUDING PILE AND CHENILLE FABRICS)</t>
        </is>
      </c>
      <c r="D7383" t="inlineStr">
        <is>
          <t>3e1bb479-540e-404a-9f82-d430fc8c22cd</t>
        </is>
      </c>
      <c r="E7383" t="inlineStr">
        <is>
          <t>7407be24-727f-49b8-b2be-df2fd593d849</t>
        </is>
      </c>
      <c r="F7383" t="n">
        <v>73</v>
      </c>
    </row>
    <row r="7384">
      <c r="A7384" t="inlineStr">
        <is>
          <t>0604c41a-5242-4a00-9f3c-41429fcf5e23</t>
        </is>
      </c>
      <c r="B7384" t="inlineStr">
        <is>
          <t>52095150</t>
        </is>
      </c>
      <c r="C7384" t="inlineStr">
        <is>
          <t>SEERSUCKER</t>
        </is>
      </c>
      <c r="D7384" t="inlineStr">
        <is>
          <t>3e1bb479-540e-404a-9f82-d430fc8c22cd</t>
        </is>
      </c>
      <c r="E7384" t="inlineStr">
        <is>
          <t>7407be24-727f-49b8-b2be-df2fd593d849</t>
        </is>
      </c>
      <c r="F7384" t="n">
        <v>73</v>
      </c>
    </row>
    <row r="7385">
      <c r="A7385" t="inlineStr">
        <is>
          <t>eb5fb9c5-0bcd-4c67-b3d8-e0fb90f538f1</t>
        </is>
      </c>
      <c r="B7385" t="inlineStr">
        <is>
          <t>52095160</t>
        </is>
      </c>
      <c r="C7385" t="inlineStr">
        <is>
          <t>BEDTICKING, DOMESTIC</t>
        </is>
      </c>
      <c r="D7385" t="inlineStr">
        <is>
          <t>3e1bb479-540e-404a-9f82-d430fc8c22cd</t>
        </is>
      </c>
      <c r="E7385" t="inlineStr">
        <is>
          <t>7407be24-727f-49b8-b2be-df2fd593d849</t>
        </is>
      </c>
      <c r="F7385" t="n">
        <v>73</v>
      </c>
    </row>
    <row r="7386">
      <c r="A7386" t="inlineStr">
        <is>
          <t>e974e1da-f1c7-49e2-b464-84b882bd5d50</t>
        </is>
      </c>
      <c r="B7386" t="inlineStr">
        <is>
          <t>52095170</t>
        </is>
      </c>
      <c r="C7386" t="inlineStr">
        <is>
          <t>FLANNELETTE</t>
        </is>
      </c>
      <c r="D7386" t="inlineStr">
        <is>
          <t>3e1bb479-540e-404a-9f82-d430fc8c22cd</t>
        </is>
      </c>
      <c r="E7386" t="inlineStr">
        <is>
          <t>7407be24-727f-49b8-b2be-df2fd593d849</t>
        </is>
      </c>
      <c r="F7386" t="n">
        <v>73</v>
      </c>
    </row>
    <row r="7387">
      <c r="A7387" t="inlineStr">
        <is>
          <t>d858cb35-9756-4ed3-a92b-c8ac811aee02</t>
        </is>
      </c>
      <c r="B7387" t="inlineStr">
        <is>
          <t>52095190</t>
        </is>
      </c>
      <c r="C7387" t="inlineStr">
        <is>
          <t>OTHER</t>
        </is>
      </c>
      <c r="D7387" t="inlineStr">
        <is>
          <t>3e1bb479-540e-404a-9f82-d430fc8c22cd</t>
        </is>
      </c>
      <c r="E7387" t="inlineStr">
        <is>
          <t>7407be24-727f-49b8-b2be-df2fd593d849</t>
        </is>
      </c>
      <c r="F7387" t="n">
        <v>73</v>
      </c>
    </row>
    <row r="7388">
      <c r="A7388" t="inlineStr">
        <is>
          <t>e959f556-ddea-4d48-886f-64d0963a76d3</t>
        </is>
      </c>
      <c r="B7388" t="inlineStr">
        <is>
          <t>52095210</t>
        </is>
      </c>
      <c r="C7388" t="inlineStr">
        <is>
          <t>SHIRTING FABRICS</t>
        </is>
      </c>
      <c r="D7388" t="inlineStr">
        <is>
          <t>3e1bb479-540e-404a-9f82-d430fc8c22cd</t>
        </is>
      </c>
      <c r="E7388" t="inlineStr">
        <is>
          <t>7407be24-727f-49b8-b2be-df2fd593d849</t>
        </is>
      </c>
      <c r="F7388" t="n">
        <v>73</v>
      </c>
    </row>
    <row r="7389">
      <c r="A7389" t="inlineStr">
        <is>
          <t>f7cff2fe-a46e-406d-8d83-69dfb889c209</t>
        </is>
      </c>
      <c r="B7389" t="inlineStr">
        <is>
          <t>52095220</t>
        </is>
      </c>
      <c r="C7389" t="inlineStr">
        <is>
          <t>FURNISHING FABRICS (EXCLUDING PILE AND CHENILLE FABRICS)</t>
        </is>
      </c>
      <c r="D7389" t="inlineStr">
        <is>
          <t>3e1bb479-540e-404a-9f82-d430fc8c22cd</t>
        </is>
      </c>
      <c r="E7389" t="inlineStr">
        <is>
          <t>7407be24-727f-49b8-b2be-df2fd593d849</t>
        </is>
      </c>
      <c r="F7389" t="n">
        <v>73</v>
      </c>
    </row>
    <row r="7390">
      <c r="A7390" t="inlineStr">
        <is>
          <t>6d268488-af71-4879-80db-d705c9c6702d</t>
        </is>
      </c>
      <c r="B7390" t="inlineStr">
        <is>
          <t>52095290</t>
        </is>
      </c>
      <c r="C7390" t="inlineStr">
        <is>
          <t>OTHER</t>
        </is>
      </c>
      <c r="D7390" t="inlineStr">
        <is>
          <t>3e1bb479-540e-404a-9f82-d430fc8c22cd</t>
        </is>
      </c>
      <c r="E7390" t="inlineStr">
        <is>
          <t>7407be24-727f-49b8-b2be-df2fd593d849</t>
        </is>
      </c>
      <c r="F7390" t="n">
        <v>73</v>
      </c>
    </row>
    <row r="7391">
      <c r="A7391" t="inlineStr">
        <is>
          <t>fafd8162-7be3-4106-8818-eedee2aacac2</t>
        </is>
      </c>
      <c r="B7391" t="inlineStr">
        <is>
          <t>52095910</t>
        </is>
      </c>
      <c r="C7391" t="inlineStr">
        <is>
          <t>ZARI BORDERED SAREE</t>
        </is>
      </c>
      <c r="D7391" t="inlineStr">
        <is>
          <t>3e1bb479-540e-404a-9f82-d430fc8c22cd</t>
        </is>
      </c>
      <c r="E7391" t="inlineStr">
        <is>
          <t>7407be24-727f-49b8-b2be-df2fd593d849</t>
        </is>
      </c>
      <c r="F7391" t="n">
        <v>73</v>
      </c>
    </row>
    <row r="7392">
      <c r="A7392" t="inlineStr">
        <is>
          <t>9c100b93-99b8-4d3f-9ebd-66cf76fabdad</t>
        </is>
      </c>
      <c r="B7392" t="inlineStr">
        <is>
          <t>52095990</t>
        </is>
      </c>
      <c r="C7392" t="inlineStr">
        <is>
          <t>OTHER</t>
        </is>
      </c>
      <c r="D7392" t="inlineStr">
        <is>
          <t>3e1bb479-540e-404a-9f82-d430fc8c22cd</t>
        </is>
      </c>
      <c r="E7392" t="inlineStr">
        <is>
          <t>7407be24-727f-49b8-b2be-df2fd593d849</t>
        </is>
      </c>
      <c r="F7392" t="n">
        <v>73</v>
      </c>
    </row>
    <row r="7393">
      <c r="A7393" t="inlineStr">
        <is>
          <t>15212f6f-9b50-4fb9-a15b-d60a316b7843</t>
        </is>
      </c>
      <c r="B7393" t="inlineStr">
        <is>
          <t>52101110</t>
        </is>
      </c>
      <c r="C7393" t="inlineStr">
        <is>
          <t>SHIRTING FABRICS</t>
        </is>
      </c>
      <c r="D7393" t="inlineStr">
        <is>
          <t>3e1bb479-540e-404a-9f82-d430fc8c22cd</t>
        </is>
      </c>
      <c r="E7393" t="inlineStr">
        <is>
          <t>1e4b270b-d8ca-4e3c-97ee-4d29d54d76be</t>
        </is>
      </c>
      <c r="F7393" t="n">
        <v>73</v>
      </c>
    </row>
    <row r="7394">
      <c r="A7394" t="inlineStr">
        <is>
          <t>91fff92b-9abc-48c8-b40e-13fd6d5efbd7</t>
        </is>
      </c>
      <c r="B7394" t="inlineStr">
        <is>
          <t>52101120</t>
        </is>
      </c>
      <c r="C7394" t="inlineStr">
        <is>
          <t>SAREE</t>
        </is>
      </c>
      <c r="D7394" t="inlineStr">
        <is>
          <t>3e1bb479-540e-404a-9f82-d430fc8c22cd</t>
        </is>
      </c>
      <c r="E7394" t="inlineStr">
        <is>
          <t>1e4b270b-d8ca-4e3c-97ee-4d29d54d76be</t>
        </is>
      </c>
      <c r="F7394" t="n">
        <v>73</v>
      </c>
    </row>
    <row r="7395">
      <c r="A7395" t="inlineStr">
        <is>
          <t>bd180349-8e4f-4ece-9f5f-1c9af7014267</t>
        </is>
      </c>
      <c r="B7395" t="inlineStr">
        <is>
          <t>52101190</t>
        </is>
      </c>
      <c r="C7395" t="inlineStr">
        <is>
          <t>OTHER</t>
        </is>
      </c>
      <c r="D7395" t="inlineStr">
        <is>
          <t>3e1bb479-540e-404a-9f82-d430fc8c22cd</t>
        </is>
      </c>
      <c r="E7395" t="inlineStr">
        <is>
          <t>1e4b270b-d8ca-4e3c-97ee-4d29d54d76be</t>
        </is>
      </c>
      <c r="F7395" t="n">
        <v>73</v>
      </c>
    </row>
    <row r="7396">
      <c r="A7396" t="inlineStr">
        <is>
          <t>18eb20e6-3235-4596-a44d-c1729154adbd</t>
        </is>
      </c>
      <c r="B7396" t="inlineStr">
        <is>
          <t>52101210</t>
        </is>
      </c>
      <c r="C7396" t="inlineStr">
        <is>
          <t>WOVEN FABRICS OF COTTON, CONTAINING LESS THAN 85% BY WEIGHT OF COTTON, MIXED MAINLY OR SOLELY WITH MAN-MADE FIBRES, WEIGHING NOT MORE THAN 200 G/M2- UNBLEACHED : 3-THREAD OR 4-THREAD TWILL, INCLUDING CROSS TWILL :SHIRTING FABRICS</t>
        </is>
      </c>
      <c r="D7396" t="inlineStr">
        <is>
          <t>3e1bb479-540e-404a-9f82-d430fc8c22cd</t>
        </is>
      </c>
      <c r="E7396" t="inlineStr">
        <is>
          <t>1e4b270b-d8ca-4e3c-97ee-4d29d54d76be</t>
        </is>
      </c>
      <c r="F7396" t="n">
        <v>73</v>
      </c>
    </row>
    <row r="7397">
      <c r="A7397" t="inlineStr">
        <is>
          <t>3e8215ab-cbde-4d5e-9b27-17f4d5d57b4f</t>
        </is>
      </c>
      <c r="B7397" t="inlineStr">
        <is>
          <t>52101290</t>
        </is>
      </c>
      <c r="C7397" t="inlineStr">
        <is>
          <t>WOVEN FABRICS OF COTTON, CONTAINING LESS THAN 85% BY WEIGHT OF COTTON, MIXED MAINLY OR SOLELY WITH MAN-MADE FIBRES, WEIGHING NOT MORE THAN 200 G/M2- UNBLEACHED : 3-THREAD OR 4-THREAD TWILL, INCLUDING CROSS TWILL :OTHER</t>
        </is>
      </c>
      <c r="D7397" t="inlineStr">
        <is>
          <t>3e1bb479-540e-404a-9f82-d430fc8c22cd</t>
        </is>
      </c>
      <c r="E7397" t="inlineStr">
        <is>
          <t>1e4b270b-d8ca-4e3c-97ee-4d29d54d76be</t>
        </is>
      </c>
      <c r="F7397" t="n">
        <v>73</v>
      </c>
    </row>
    <row r="7398">
      <c r="A7398" t="inlineStr">
        <is>
          <t>1d020faf-ed77-40c0-9715-544fadd7c63b</t>
        </is>
      </c>
      <c r="B7398" t="inlineStr">
        <is>
          <t>52101900</t>
        </is>
      </c>
      <c r="C7398" t="inlineStr">
        <is>
          <t>OTHER FABRICS</t>
        </is>
      </c>
      <c r="D7398" t="inlineStr">
        <is>
          <t>3e1bb479-540e-404a-9f82-d430fc8c22cd</t>
        </is>
      </c>
      <c r="E7398" t="inlineStr">
        <is>
          <t>1e4b270b-d8ca-4e3c-97ee-4d29d54d76be</t>
        </is>
      </c>
      <c r="F7398" t="n">
        <v>73</v>
      </c>
    </row>
    <row r="7399">
      <c r="A7399" t="inlineStr">
        <is>
          <t>424f9d49-a979-4eb2-a8f0-d1cacdc65538</t>
        </is>
      </c>
      <c r="B7399" t="inlineStr">
        <is>
          <t>52102110</t>
        </is>
      </c>
      <c r="C7399" t="inlineStr">
        <is>
          <t>SHIRTING FABRICS</t>
        </is>
      </c>
      <c r="D7399" t="inlineStr">
        <is>
          <t>3e1bb479-540e-404a-9f82-d430fc8c22cd</t>
        </is>
      </c>
      <c r="E7399" t="inlineStr">
        <is>
          <t>1e4b270b-d8ca-4e3c-97ee-4d29d54d76be</t>
        </is>
      </c>
      <c r="F7399" t="n">
        <v>73</v>
      </c>
    </row>
    <row r="7400">
      <c r="A7400" t="inlineStr">
        <is>
          <t>cd3b23bd-2888-4ed1-ac83-70df061c77a2</t>
        </is>
      </c>
      <c r="B7400" t="inlineStr">
        <is>
          <t>52102120</t>
        </is>
      </c>
      <c r="C7400" t="inlineStr">
        <is>
          <t>POPLIN AND BROAD FABRICS</t>
        </is>
      </c>
      <c r="D7400" t="inlineStr">
        <is>
          <t>3e1bb479-540e-404a-9f82-d430fc8c22cd</t>
        </is>
      </c>
      <c r="E7400" t="inlineStr">
        <is>
          <t>1e4b270b-d8ca-4e3c-97ee-4d29d54d76be</t>
        </is>
      </c>
      <c r="F7400" t="n">
        <v>73</v>
      </c>
    </row>
    <row r="7401">
      <c r="A7401" t="inlineStr">
        <is>
          <t>8253cbd7-6cd5-4066-ac6c-5245471cf053</t>
        </is>
      </c>
      <c r="B7401" t="inlineStr">
        <is>
          <t>52102130</t>
        </is>
      </c>
      <c r="C7401" t="inlineStr">
        <is>
          <t>SAREE</t>
        </is>
      </c>
      <c r="D7401" t="inlineStr">
        <is>
          <t>3e1bb479-540e-404a-9f82-d430fc8c22cd</t>
        </is>
      </c>
      <c r="E7401" t="inlineStr">
        <is>
          <t>1e4b270b-d8ca-4e3c-97ee-4d29d54d76be</t>
        </is>
      </c>
      <c r="F7401" t="n">
        <v>73</v>
      </c>
    </row>
    <row r="7402">
      <c r="A7402" t="inlineStr">
        <is>
          <t>a218a144-5e7d-47fe-a2b8-a934de785f2c</t>
        </is>
      </c>
      <c r="B7402" t="inlineStr">
        <is>
          <t>52102140</t>
        </is>
      </c>
      <c r="C7402" t="inlineStr">
        <is>
          <t>SHIRTING (INCLUDING MAZRI)</t>
        </is>
      </c>
      <c r="D7402" t="inlineStr">
        <is>
          <t>3e1bb479-540e-404a-9f82-d430fc8c22cd</t>
        </is>
      </c>
      <c r="E7402" t="inlineStr">
        <is>
          <t>1e4b270b-d8ca-4e3c-97ee-4d29d54d76be</t>
        </is>
      </c>
      <c r="F7402" t="n">
        <v>73</v>
      </c>
    </row>
    <row r="7403">
      <c r="A7403" t="inlineStr">
        <is>
          <t>8970103b-b13b-4af6-aa57-fa75f4ca4484</t>
        </is>
      </c>
      <c r="B7403" t="inlineStr">
        <is>
          <t>52102150</t>
        </is>
      </c>
      <c r="C7403" t="inlineStr">
        <is>
          <t>VOILE</t>
        </is>
      </c>
      <c r="D7403" t="inlineStr">
        <is>
          <t>3e1bb479-540e-404a-9f82-d430fc8c22cd</t>
        </is>
      </c>
      <c r="E7403" t="inlineStr">
        <is>
          <t>1e4b270b-d8ca-4e3c-97ee-4d29d54d76be</t>
        </is>
      </c>
      <c r="F7403" t="n">
        <v>73</v>
      </c>
    </row>
    <row r="7404">
      <c r="A7404" t="inlineStr">
        <is>
          <t>8f4d849c-e2cf-49e5-8d7f-b397e166187b</t>
        </is>
      </c>
      <c r="B7404" t="inlineStr">
        <is>
          <t>52102190</t>
        </is>
      </c>
      <c r="C7404" t="inlineStr">
        <is>
          <t>OTHER</t>
        </is>
      </c>
      <c r="D7404" t="inlineStr">
        <is>
          <t>3e1bb479-540e-404a-9f82-d430fc8c22cd</t>
        </is>
      </c>
      <c r="E7404" t="inlineStr">
        <is>
          <t>1e4b270b-d8ca-4e3c-97ee-4d29d54d76be</t>
        </is>
      </c>
      <c r="F7404" t="n">
        <v>73</v>
      </c>
    </row>
    <row r="7405">
      <c r="A7405" t="inlineStr">
        <is>
          <t>a26eb5d7-aa7e-402b-b4db-93034ad07cd5</t>
        </is>
      </c>
      <c r="B7405" t="inlineStr">
        <is>
          <t>52102211</t>
        </is>
      </c>
      <c r="C7405" t="inlineStr">
        <is>
          <t>WOVEN FABRICS OF COTTON, CONTAINING LESS THAN 85% BY WEIGHT OF COTTON, MIXED MAINLY OR SOLELY WITH MAN-MADE FIBRES, WEIGHING NOT MORE THAN 200 G/M2- BLEACHED :3-THREAD OR 4-THREAD TWILL, INCLUDING CROSS TWILL : - HANDLOOM :CREPE FABRICS INCLUDING CREPE CH</t>
        </is>
      </c>
      <c r="D7405" t="inlineStr">
        <is>
          <t>3e1bb479-540e-404a-9f82-d430fc8c22cd</t>
        </is>
      </c>
      <c r="E7405" t="inlineStr">
        <is>
          <t>1e4b270b-d8ca-4e3c-97ee-4d29d54d76be</t>
        </is>
      </c>
      <c r="F7405" t="n">
        <v>73</v>
      </c>
    </row>
    <row r="7406">
      <c r="A7406" t="inlineStr">
        <is>
          <t>21cb7e5d-0f55-4305-a068-96114ae70d9f</t>
        </is>
      </c>
      <c r="B7406" t="inlineStr">
        <is>
          <t>52102212</t>
        </is>
      </c>
      <c r="C7406" t="inlineStr">
        <is>
          <t>WOVEN FABRICS OF COTTON, CONTAINING LESS THAN 85% BY WEIGHT OF COTTON, MIXED MAINLY OR SOLELY WITH MAN-MADE FIBRES, WEIGHING NOT MORE THAN 200 G/M2- BLEACHED : 3-THREAD OR 4-THREAD TWILL, INCLUDING CROSS TWILL : - HANDLOOM :SHIRTING FABRICS</t>
        </is>
      </c>
      <c r="D7406" t="inlineStr">
        <is>
          <t>3e1bb479-540e-404a-9f82-d430fc8c22cd</t>
        </is>
      </c>
      <c r="E7406" t="inlineStr">
        <is>
          <t>1e4b270b-d8ca-4e3c-97ee-4d29d54d76be</t>
        </is>
      </c>
      <c r="F7406" t="n">
        <v>73</v>
      </c>
    </row>
    <row r="7407">
      <c r="A7407" t="inlineStr">
        <is>
          <t>16ae23bd-facb-449d-8a19-972b2eae884c</t>
        </is>
      </c>
      <c r="B7407" t="inlineStr">
        <is>
          <t>52102219</t>
        </is>
      </c>
      <c r="C7407" t="inlineStr">
        <is>
          <t>WOVEN FABRICS OF COTTON, CONTAINING LESS THAN 85% BY WEIGHT OF COTTON, MIXED MAINLY OR SOLELY WITH MAN-MADE FIBRES, WEIGHING NOT MORE THAN 200 G/M2- BLEACHED : 3-THREAD OR 4-THREAD TWILL, INCLUDING CROSS TWILL : - HANDLOOM :OTHER FABRICS</t>
        </is>
      </c>
      <c r="D7407" t="inlineStr">
        <is>
          <t>3e1bb479-540e-404a-9f82-d430fc8c22cd</t>
        </is>
      </c>
      <c r="E7407" t="inlineStr">
        <is>
          <t>1e4b270b-d8ca-4e3c-97ee-4d29d54d76be</t>
        </is>
      </c>
      <c r="F7407" t="n">
        <v>73</v>
      </c>
    </row>
    <row r="7408">
      <c r="A7408" t="inlineStr">
        <is>
          <t>25ee4e64-6ed6-4449-9daa-71fed62ab5bc</t>
        </is>
      </c>
      <c r="B7408" t="inlineStr">
        <is>
          <t>52102221</t>
        </is>
      </c>
      <c r="C7408" t="inlineStr">
        <is>
          <t>WOVEN FABRICS OF COTTON, CONTAINING LESS THAN 85% BY WEIGHT OF COTTON, MIXED MAINLY OR SOLELY WITH MAN-MADE FIBRES, WEIGHING NOT MORE THAN 200 G/M2- BLEACHED : 3-THREAD OR 4-THREAD TWILL, INCLUDING CROSS TWILL : OTHER : :SHIRTING (INCLUDING MAZRI)</t>
        </is>
      </c>
      <c r="D7408" t="inlineStr">
        <is>
          <t>3e1bb479-540e-404a-9f82-d430fc8c22cd</t>
        </is>
      </c>
      <c r="E7408" t="inlineStr">
        <is>
          <t>1e4b270b-d8ca-4e3c-97ee-4d29d54d76be</t>
        </is>
      </c>
      <c r="F7408" t="n">
        <v>73</v>
      </c>
    </row>
    <row r="7409">
      <c r="A7409" t="inlineStr">
        <is>
          <t>05f64f3e-f3a4-457e-a5d6-ed2db8310db7</t>
        </is>
      </c>
      <c r="B7409" t="inlineStr">
        <is>
          <t>52102229</t>
        </is>
      </c>
      <c r="C7409" t="inlineStr">
        <is>
          <t>WOVEN FABRICS OF COTTON, CONTAINING LESS THAN 85% BY WEIGHT OF COTTON, MIXED MAINLY OR SOLELY WITH MAN-MADE FIBRES, WEIGHING NOT MORE THAN 200 G/M2- BLEACHED :3-THREAD OR 4-THREAD TWILL, INCLUDING CROSS TWILL : OTHER : OTHER</t>
        </is>
      </c>
      <c r="D7409" t="inlineStr">
        <is>
          <t>3e1bb479-540e-404a-9f82-d430fc8c22cd</t>
        </is>
      </c>
      <c r="E7409" t="inlineStr">
        <is>
          <t>1e4b270b-d8ca-4e3c-97ee-4d29d54d76be</t>
        </is>
      </c>
      <c r="F7409" t="n">
        <v>73</v>
      </c>
    </row>
    <row r="7410">
      <c r="A7410" t="inlineStr">
        <is>
          <t>f5ce70ea-fe47-40cd-858c-3c28fde9d9b6</t>
        </is>
      </c>
      <c r="B7410" t="inlineStr">
        <is>
          <t>52102910</t>
        </is>
      </c>
      <c r="C7410" t="inlineStr">
        <is>
          <t>DHOTI AND SAREE, ZARI BORDERED</t>
        </is>
      </c>
      <c r="D7410" t="inlineStr">
        <is>
          <t>3e1bb479-540e-404a-9f82-d430fc8c22cd</t>
        </is>
      </c>
      <c r="E7410" t="inlineStr">
        <is>
          <t>1e4b270b-d8ca-4e3c-97ee-4d29d54d76be</t>
        </is>
      </c>
      <c r="F7410" t="n">
        <v>73</v>
      </c>
    </row>
    <row r="7411">
      <c r="A7411" t="inlineStr">
        <is>
          <t>219df69c-8f81-418e-a937-9e68de54b19d</t>
        </is>
      </c>
      <c r="B7411" t="inlineStr">
        <is>
          <t>52102920</t>
        </is>
      </c>
      <c r="C7411" t="inlineStr">
        <is>
          <t>DEDSUTI, DOSUTI, CERETONNES AND OSAMBURGE</t>
        </is>
      </c>
      <c r="D7411" t="inlineStr">
        <is>
          <t>3e1bb479-540e-404a-9f82-d430fc8c22cd</t>
        </is>
      </c>
      <c r="E7411" t="inlineStr">
        <is>
          <t>1e4b270b-d8ca-4e3c-97ee-4d29d54d76be</t>
        </is>
      </c>
      <c r="F7411" t="n">
        <v>73</v>
      </c>
    </row>
    <row r="7412">
      <c r="A7412" t="inlineStr">
        <is>
          <t>b7ac5b7b-962d-4efe-b8f2-55c8459a81a1</t>
        </is>
      </c>
      <c r="B7412" t="inlineStr">
        <is>
          <t>52102990</t>
        </is>
      </c>
      <c r="C7412" t="inlineStr">
        <is>
          <t>OTHER</t>
        </is>
      </c>
      <c r="D7412" t="inlineStr">
        <is>
          <t>3e1bb479-540e-404a-9f82-d430fc8c22cd</t>
        </is>
      </c>
      <c r="E7412" t="inlineStr">
        <is>
          <t>1e4b270b-d8ca-4e3c-97ee-4d29d54d76be</t>
        </is>
      </c>
      <c r="F7412" t="n">
        <v>73</v>
      </c>
    </row>
    <row r="7413">
      <c r="A7413" t="inlineStr">
        <is>
          <t>ae5449c1-25c5-4e0d-a101-7df2a7c44f3c</t>
        </is>
      </c>
      <c r="B7413" t="inlineStr">
        <is>
          <t>52103110</t>
        </is>
      </c>
      <c r="C7413" t="inlineStr">
        <is>
          <t>SHIRTING FABRICS</t>
        </is>
      </c>
      <c r="D7413" t="inlineStr">
        <is>
          <t>3e1bb479-540e-404a-9f82-d430fc8c22cd</t>
        </is>
      </c>
      <c r="E7413" t="inlineStr">
        <is>
          <t>1e4b270b-d8ca-4e3c-97ee-4d29d54d76be</t>
        </is>
      </c>
      <c r="F7413" t="n">
        <v>73</v>
      </c>
    </row>
    <row r="7414">
      <c r="A7414" t="inlineStr">
        <is>
          <t>8f3c4eb0-be7d-49ac-ba28-a5183959e096</t>
        </is>
      </c>
      <c r="B7414" t="inlineStr">
        <is>
          <t>52103120</t>
        </is>
      </c>
      <c r="C7414" t="inlineStr">
        <is>
          <t>COATING (INCLUDING SUITINGS)</t>
        </is>
      </c>
      <c r="D7414" t="inlineStr">
        <is>
          <t>3e1bb479-540e-404a-9f82-d430fc8c22cd</t>
        </is>
      </c>
      <c r="E7414" t="inlineStr">
        <is>
          <t>1e4b270b-d8ca-4e3c-97ee-4d29d54d76be</t>
        </is>
      </c>
      <c r="F7414" t="n">
        <v>73</v>
      </c>
    </row>
    <row r="7415">
      <c r="A7415" t="inlineStr">
        <is>
          <t>87f5bfc0-a586-4130-a330-3e03befea69a</t>
        </is>
      </c>
      <c r="B7415" t="inlineStr">
        <is>
          <t>52103130</t>
        </is>
      </c>
      <c r="C7415" t="inlineStr">
        <is>
          <t>FURNISHING FABRICS (EXCLUDING PILE AND CHENILLE FABRICS)</t>
        </is>
      </c>
      <c r="D7415" t="inlineStr">
        <is>
          <t>3e1bb479-540e-404a-9f82-d430fc8c22cd</t>
        </is>
      </c>
      <c r="E7415" t="inlineStr">
        <is>
          <t>1e4b270b-d8ca-4e3c-97ee-4d29d54d76be</t>
        </is>
      </c>
      <c r="F7415" t="n">
        <v>73</v>
      </c>
    </row>
    <row r="7416">
      <c r="A7416" t="inlineStr">
        <is>
          <t>b533798d-351f-4c30-b8d4-63d3fe1ea0c3</t>
        </is>
      </c>
      <c r="B7416" t="inlineStr">
        <is>
          <t>52103140</t>
        </is>
      </c>
      <c r="C7416" t="inlineStr">
        <is>
          <t>POPLIN AND BROAD FABRICS</t>
        </is>
      </c>
      <c r="D7416" t="inlineStr">
        <is>
          <t>3e1bb479-540e-404a-9f82-d430fc8c22cd</t>
        </is>
      </c>
      <c r="E7416" t="inlineStr">
        <is>
          <t>1e4b270b-d8ca-4e3c-97ee-4d29d54d76be</t>
        </is>
      </c>
      <c r="F7416" t="n">
        <v>73</v>
      </c>
    </row>
    <row r="7417">
      <c r="A7417" t="inlineStr">
        <is>
          <t>6e990388-86f0-44e9-93a3-2b92235671f3</t>
        </is>
      </c>
      <c r="B7417" t="inlineStr">
        <is>
          <t>52103150</t>
        </is>
      </c>
      <c r="C7417" t="inlineStr">
        <is>
          <t>SAREE</t>
        </is>
      </c>
      <c r="D7417" t="inlineStr">
        <is>
          <t>3e1bb479-540e-404a-9f82-d430fc8c22cd</t>
        </is>
      </c>
      <c r="E7417" t="inlineStr">
        <is>
          <t>1e4b270b-d8ca-4e3c-97ee-4d29d54d76be</t>
        </is>
      </c>
      <c r="F7417" t="n">
        <v>73</v>
      </c>
    </row>
    <row r="7418">
      <c r="A7418" t="inlineStr">
        <is>
          <t>47b7b126-0081-4dba-83da-ad9f93a2dc9e</t>
        </is>
      </c>
      <c r="B7418" t="inlineStr">
        <is>
          <t>52103160</t>
        </is>
      </c>
      <c r="C7418" t="inlineStr">
        <is>
          <t>VOILS</t>
        </is>
      </c>
      <c r="D7418" t="inlineStr">
        <is>
          <t>3e1bb479-540e-404a-9f82-d430fc8c22cd</t>
        </is>
      </c>
      <c r="E7418" t="inlineStr">
        <is>
          <t>1e4b270b-d8ca-4e3c-97ee-4d29d54d76be</t>
        </is>
      </c>
      <c r="F7418" t="n">
        <v>73</v>
      </c>
    </row>
    <row r="7419">
      <c r="A7419" t="inlineStr">
        <is>
          <t>a9a44031-21be-4946-9469-62e2d2d6d546</t>
        </is>
      </c>
      <c r="B7419" t="inlineStr">
        <is>
          <t>52103190</t>
        </is>
      </c>
      <c r="C7419" t="inlineStr">
        <is>
          <t>OTHER</t>
        </is>
      </c>
      <c r="D7419" t="inlineStr">
        <is>
          <t>3e1bb479-540e-404a-9f82-d430fc8c22cd</t>
        </is>
      </c>
      <c r="E7419" t="inlineStr">
        <is>
          <t>1e4b270b-d8ca-4e3c-97ee-4d29d54d76be</t>
        </is>
      </c>
      <c r="F7419" t="n">
        <v>73</v>
      </c>
    </row>
    <row r="7420">
      <c r="A7420" t="inlineStr">
        <is>
          <t>c13a7214-77cb-49dc-95c8-47d55cc75449</t>
        </is>
      </c>
      <c r="B7420" t="inlineStr">
        <is>
          <t>52103210</t>
        </is>
      </c>
      <c r="C7420" t="inlineStr">
        <is>
          <t>CREPE FABRICS INCLUDING CREPE CHECKS</t>
        </is>
      </c>
      <c r="D7420" t="inlineStr">
        <is>
          <t>3e1bb479-540e-404a-9f82-d430fc8c22cd</t>
        </is>
      </c>
      <c r="E7420" t="inlineStr">
        <is>
          <t>1e4b270b-d8ca-4e3c-97ee-4d29d54d76be</t>
        </is>
      </c>
      <c r="F7420" t="n">
        <v>73</v>
      </c>
    </row>
    <row r="7421">
      <c r="A7421" t="inlineStr">
        <is>
          <t>8865c9dc-6913-491f-84e4-d05e9624d8a3</t>
        </is>
      </c>
      <c r="B7421" t="inlineStr">
        <is>
          <t>52103220</t>
        </is>
      </c>
      <c r="C7421" t="inlineStr">
        <is>
          <t>SHIRTING FABRICS</t>
        </is>
      </c>
      <c r="D7421" t="inlineStr">
        <is>
          <t>3e1bb479-540e-404a-9f82-d430fc8c22cd</t>
        </is>
      </c>
      <c r="E7421" t="inlineStr">
        <is>
          <t>1e4b270b-d8ca-4e3c-97ee-4d29d54d76be</t>
        </is>
      </c>
      <c r="F7421" t="n">
        <v>73</v>
      </c>
    </row>
    <row r="7422">
      <c r="A7422" t="inlineStr">
        <is>
          <t>bfd12f10-7a47-48ca-aceb-4dfaf463d10f</t>
        </is>
      </c>
      <c r="B7422" t="inlineStr">
        <is>
          <t>52103230</t>
        </is>
      </c>
      <c r="C7422" t="inlineStr">
        <is>
          <t>BEDTICKING, DAMASK</t>
        </is>
      </c>
      <c r="D7422" t="inlineStr">
        <is>
          <t>3e1bb479-540e-404a-9f82-d430fc8c22cd</t>
        </is>
      </c>
      <c r="E7422" t="inlineStr">
        <is>
          <t>1e4b270b-d8ca-4e3c-97ee-4d29d54d76be</t>
        </is>
      </c>
      <c r="F7422" t="n">
        <v>73</v>
      </c>
    </row>
    <row r="7423">
      <c r="A7423" t="inlineStr">
        <is>
          <t>7bea5d3f-1744-494d-b2e3-cc417b30433f</t>
        </is>
      </c>
      <c r="B7423" t="inlineStr">
        <is>
          <t>52103239</t>
        </is>
      </c>
      <c r="C7423" t="inlineStr">
        <is>
          <t>WOVEN FABRICS OF COTTON, CONTAINING LESS THAN 85% BY WEIGHT OF COTTON, MIXED MAINLY OR SOLELY WITH MAN-MADE FIBRES, WEIGHING NOT MORE THAN 200 G/M2- DYED : 3-THREAD OR 4-THREAD TWILL, INCLUDING CROSS TWILL :OTHER</t>
        </is>
      </c>
      <c r="D7423" t="inlineStr">
        <is>
          <t>3e1bb479-540e-404a-9f82-d430fc8c22cd</t>
        </is>
      </c>
      <c r="E7423" t="inlineStr">
        <is>
          <t>1e4b270b-d8ca-4e3c-97ee-4d29d54d76be</t>
        </is>
      </c>
      <c r="F7423" t="n">
        <v>73</v>
      </c>
    </row>
    <row r="7424">
      <c r="A7424" t="inlineStr">
        <is>
          <t>5dc35d87-d121-4f38-91b7-f03550f36c1f</t>
        </is>
      </c>
      <c r="B7424" t="inlineStr">
        <is>
          <t>52103290</t>
        </is>
      </c>
      <c r="C7424" t="inlineStr">
        <is>
          <t>Other</t>
        </is>
      </c>
      <c r="D7424" t="inlineStr">
        <is>
          <t>3e1bb479-540e-404a-9f82-d430fc8c22cd</t>
        </is>
      </c>
      <c r="E7424" t="inlineStr">
        <is>
          <t>1e4b270b-d8ca-4e3c-97ee-4d29d54d76be</t>
        </is>
      </c>
      <c r="F7424" t="n">
        <v>73</v>
      </c>
    </row>
    <row r="7425">
      <c r="A7425" t="inlineStr">
        <is>
          <t>c1c9130b-2405-41fc-a64b-2b8ecc0bbfb6</t>
        </is>
      </c>
      <c r="B7425" t="inlineStr">
        <is>
          <t>52103910</t>
        </is>
      </c>
      <c r="C7425" t="inlineStr">
        <is>
          <t>ZARI BORDERED SAREE</t>
        </is>
      </c>
      <c r="D7425" t="inlineStr">
        <is>
          <t>3e1bb479-540e-404a-9f82-d430fc8c22cd</t>
        </is>
      </c>
      <c r="E7425" t="inlineStr">
        <is>
          <t>1e4b270b-d8ca-4e3c-97ee-4d29d54d76be</t>
        </is>
      </c>
      <c r="F7425" t="n">
        <v>73</v>
      </c>
    </row>
    <row r="7426">
      <c r="A7426" t="inlineStr">
        <is>
          <t>75a8a489-01b2-4e56-ae44-d7710814da57</t>
        </is>
      </c>
      <c r="B7426" t="inlineStr">
        <is>
          <t>52103990</t>
        </is>
      </c>
      <c r="C7426" t="inlineStr">
        <is>
          <t>OTHER</t>
        </is>
      </c>
      <c r="D7426" t="inlineStr">
        <is>
          <t>3e1bb479-540e-404a-9f82-d430fc8c22cd</t>
        </is>
      </c>
      <c r="E7426" t="inlineStr">
        <is>
          <t>1e4b270b-d8ca-4e3c-97ee-4d29d54d76be</t>
        </is>
      </c>
      <c r="F7426" t="n">
        <v>73</v>
      </c>
    </row>
    <row r="7427">
      <c r="A7427" t="inlineStr">
        <is>
          <t>ec81d235-945f-4a8c-9f9d-229682f47b60</t>
        </is>
      </c>
      <c r="B7427" t="inlineStr">
        <is>
          <t>52104110</t>
        </is>
      </c>
      <c r="C7427" t="inlineStr">
        <is>
          <t>BLEEDING MADRAS</t>
        </is>
      </c>
      <c r="D7427" t="inlineStr">
        <is>
          <t>3e1bb479-540e-404a-9f82-d430fc8c22cd</t>
        </is>
      </c>
      <c r="E7427" t="inlineStr">
        <is>
          <t>1e4b270b-d8ca-4e3c-97ee-4d29d54d76be</t>
        </is>
      </c>
      <c r="F7427" t="n">
        <v>73</v>
      </c>
    </row>
    <row r="7428">
      <c r="A7428" t="inlineStr">
        <is>
          <t>486e872d-32dd-458a-9116-03e22c42c01b</t>
        </is>
      </c>
      <c r="B7428" t="inlineStr">
        <is>
          <t>52104120</t>
        </is>
      </c>
      <c r="C7428" t="inlineStr">
        <is>
          <t>CREPE FABRICS (EXCLUDING CREPE CHECKS)</t>
        </is>
      </c>
      <c r="D7428" t="inlineStr">
        <is>
          <t>3e1bb479-540e-404a-9f82-d430fc8c22cd</t>
        </is>
      </c>
      <c r="E7428" t="inlineStr">
        <is>
          <t>1e4b270b-d8ca-4e3c-97ee-4d29d54d76be</t>
        </is>
      </c>
      <c r="F7428" t="n">
        <v>73</v>
      </c>
    </row>
    <row r="7429">
      <c r="A7429" t="inlineStr">
        <is>
          <t>bd7b329f-6eb7-475f-b34f-ea91a93ee0cb</t>
        </is>
      </c>
      <c r="B7429" t="inlineStr">
        <is>
          <t>52104130</t>
        </is>
      </c>
      <c r="C7429" t="inlineStr">
        <is>
          <t>SHIRTING FABRICS</t>
        </is>
      </c>
      <c r="D7429" t="inlineStr">
        <is>
          <t>3e1bb479-540e-404a-9f82-d430fc8c22cd</t>
        </is>
      </c>
      <c r="E7429" t="inlineStr">
        <is>
          <t>1e4b270b-d8ca-4e3c-97ee-4d29d54d76be</t>
        </is>
      </c>
      <c r="F7429" t="n">
        <v>73</v>
      </c>
    </row>
    <row r="7430">
      <c r="A7430" t="inlineStr">
        <is>
          <t>9c3c6738-e19d-4fe6-98c1-40244d9fa68a</t>
        </is>
      </c>
      <c r="B7430" t="inlineStr">
        <is>
          <t>52104140</t>
        </is>
      </c>
      <c r="C7430" t="inlineStr">
        <is>
          <t>SUITINGS</t>
        </is>
      </c>
      <c r="D7430" t="inlineStr">
        <is>
          <t>3e1bb479-540e-404a-9f82-d430fc8c22cd</t>
        </is>
      </c>
      <c r="E7430" t="inlineStr">
        <is>
          <t>1e4b270b-d8ca-4e3c-97ee-4d29d54d76be</t>
        </is>
      </c>
      <c r="F7430" t="n">
        <v>73</v>
      </c>
    </row>
    <row r="7431">
      <c r="A7431" t="inlineStr">
        <is>
          <t>8b883f51-3fd4-4a8c-8850-c7742f245499</t>
        </is>
      </c>
      <c r="B7431" t="inlineStr">
        <is>
          <t>52104150</t>
        </is>
      </c>
      <c r="C7431" t="inlineStr">
        <is>
          <t>POPLIN AND BROAD FABRICS</t>
        </is>
      </c>
      <c r="D7431" t="inlineStr">
        <is>
          <t>3e1bb479-540e-404a-9f82-d430fc8c22cd</t>
        </is>
      </c>
      <c r="E7431" t="inlineStr">
        <is>
          <t>1e4b270b-d8ca-4e3c-97ee-4d29d54d76be</t>
        </is>
      </c>
      <c r="F7431" t="n">
        <v>73</v>
      </c>
    </row>
    <row r="7432">
      <c r="A7432" t="inlineStr">
        <is>
          <t>739c9b42-1773-4124-b1e6-9c2116174d70</t>
        </is>
      </c>
      <c r="B7432" t="inlineStr">
        <is>
          <t>52104160</t>
        </is>
      </c>
      <c r="C7432" t="inlineStr">
        <is>
          <t>SAREE</t>
        </is>
      </c>
      <c r="D7432" t="inlineStr">
        <is>
          <t>3e1bb479-540e-404a-9f82-d430fc8c22cd</t>
        </is>
      </c>
      <c r="E7432" t="inlineStr">
        <is>
          <t>1e4b270b-d8ca-4e3c-97ee-4d29d54d76be</t>
        </is>
      </c>
      <c r="F7432" t="n">
        <v>73</v>
      </c>
    </row>
    <row r="7433">
      <c r="A7433" t="inlineStr">
        <is>
          <t>bf16bf9f-1125-40ff-83d6-bcb2bd608864</t>
        </is>
      </c>
      <c r="B7433" t="inlineStr">
        <is>
          <t>52104170</t>
        </is>
      </c>
      <c r="C7433" t="inlineStr">
        <is>
          <t>VOILS</t>
        </is>
      </c>
      <c r="D7433" t="inlineStr">
        <is>
          <t>3e1bb479-540e-404a-9f82-d430fc8c22cd</t>
        </is>
      </c>
      <c r="E7433" t="inlineStr">
        <is>
          <t>1e4b270b-d8ca-4e3c-97ee-4d29d54d76be</t>
        </is>
      </c>
      <c r="F7433" t="n">
        <v>73</v>
      </c>
    </row>
    <row r="7434">
      <c r="A7434" t="inlineStr">
        <is>
          <t>e2e4164d-dda6-40fd-b5e1-793b257f59e0</t>
        </is>
      </c>
      <c r="B7434" t="inlineStr">
        <is>
          <t>52104190</t>
        </is>
      </c>
      <c r="C7434" t="inlineStr">
        <is>
          <t>OTHER</t>
        </is>
      </c>
      <c r="D7434" t="inlineStr">
        <is>
          <t>3e1bb479-540e-404a-9f82-d430fc8c22cd</t>
        </is>
      </c>
      <c r="E7434" t="inlineStr">
        <is>
          <t>1e4b270b-d8ca-4e3c-97ee-4d29d54d76be</t>
        </is>
      </c>
      <c r="F7434" t="n">
        <v>73</v>
      </c>
    </row>
    <row r="7435">
      <c r="A7435" t="inlineStr">
        <is>
          <t>2f748a67-1c80-4847-9b40-13cfc6915139</t>
        </is>
      </c>
      <c r="B7435" t="inlineStr">
        <is>
          <t>52104210</t>
        </is>
      </c>
      <c r="C7435" t="inlineStr">
        <is>
          <t>WOVEN FABRICS OF COTTON, CONTAINING LESS THAN 85% BY WEIGHT OF COTTON, MIXED MAINLY OR SOLELY WITH MAN-MADE FIBRES, WEIGHING NOT MORE THAN 200 G/M2- OF YARNS OF DIFFERENT COLOURS : 3-THREAD OR 4-THREAD TWILL, INCLUDING CROSS TWILL :BLEEDING MADRAS</t>
        </is>
      </c>
      <c r="D7435" t="inlineStr">
        <is>
          <t>3e1bb479-540e-404a-9f82-d430fc8c22cd</t>
        </is>
      </c>
      <c r="E7435" t="inlineStr">
        <is>
          <t>1e4b270b-d8ca-4e3c-97ee-4d29d54d76be</t>
        </is>
      </c>
      <c r="F7435" t="n">
        <v>73</v>
      </c>
    </row>
    <row r="7436">
      <c r="A7436" t="inlineStr">
        <is>
          <t>272ece6a-184c-43d9-b0b7-510e56e560d3</t>
        </is>
      </c>
      <c r="B7436" t="inlineStr">
        <is>
          <t>52104220</t>
        </is>
      </c>
      <c r="C7436" t="inlineStr">
        <is>
          <t>WOVEN FABRICS OF COTTON, CONTAINING LESS THAN 85% BY WEIGHT OF COTTON, MIXED MAINLY OR SOLELY WITH MAN-MADE FIBRES, WEIGHING NOT MORE THAN 200 G/M2- OF YARNS OF DIFFERENT COLOURS : 3-THREAD OR 4-THREAD TWILL, INCLUDING CROSS TWILL :CREPE FABRICS INCLUDING</t>
        </is>
      </c>
      <c r="D7436" t="inlineStr">
        <is>
          <t>3e1bb479-540e-404a-9f82-d430fc8c22cd</t>
        </is>
      </c>
      <c r="E7436" t="inlineStr">
        <is>
          <t>1e4b270b-d8ca-4e3c-97ee-4d29d54d76be</t>
        </is>
      </c>
      <c r="F7436" t="n">
        <v>73</v>
      </c>
    </row>
    <row r="7437">
      <c r="A7437" t="inlineStr">
        <is>
          <t>978b2c1b-bf5e-4eeb-9974-a96cfce1f9dc</t>
        </is>
      </c>
      <c r="B7437" t="inlineStr">
        <is>
          <t>52104230</t>
        </is>
      </c>
      <c r="C7437" t="inlineStr">
        <is>
          <t>WOVEN FABRICS OF COTTON, CONTAINING LESS THAN 85% BY WEIGHT OF COTTON, MIXED MAINLY OR SOLELY WITH MAN-MADE FIBRES, WEIGHING NOT MORE THAN 200 G/M2- OF YARNS OF DIFFERENT COLOURS : 3-THREAD OR 4-THREAD TWILL, INCLUDING CROSS TWILL :SHIRTING FABRICS</t>
        </is>
      </c>
      <c r="D7437" t="inlineStr">
        <is>
          <t>3e1bb479-540e-404a-9f82-d430fc8c22cd</t>
        </is>
      </c>
      <c r="E7437" t="inlineStr">
        <is>
          <t>1e4b270b-d8ca-4e3c-97ee-4d29d54d76be</t>
        </is>
      </c>
      <c r="F7437" t="n">
        <v>73</v>
      </c>
    </row>
    <row r="7438">
      <c r="A7438" t="inlineStr">
        <is>
          <t>464b2560-be2b-4a32-889b-65c811177052</t>
        </is>
      </c>
      <c r="B7438" t="inlineStr">
        <is>
          <t>52104240</t>
        </is>
      </c>
      <c r="C7438" t="inlineStr">
        <is>
          <t>WOVEN FABRICS OF COTTON, CONTAINING LESS THAN 85% BY WEIGHT OF COTTON, MIXED MAINLY OR SOLELY WITH MAN-MADE FIBRES, WEIGHING NOT MORE THAN 200 G/M2- OF YARNS OF DIFFERENT COLOURS : 3-THREAD OR 4-THREAD TWILL, INCLUDING CROSS TWILL :SUITINGS</t>
        </is>
      </c>
      <c r="D7438" t="inlineStr">
        <is>
          <t>3e1bb479-540e-404a-9f82-d430fc8c22cd</t>
        </is>
      </c>
      <c r="E7438" t="inlineStr">
        <is>
          <t>1e4b270b-d8ca-4e3c-97ee-4d29d54d76be</t>
        </is>
      </c>
      <c r="F7438" t="n">
        <v>73</v>
      </c>
    </row>
    <row r="7439">
      <c r="A7439" t="inlineStr">
        <is>
          <t>4c4f3776-b7e1-45b8-a6fe-cd2a9815fef3</t>
        </is>
      </c>
      <c r="B7439" t="inlineStr">
        <is>
          <t>52104250</t>
        </is>
      </c>
      <c r="C7439" t="inlineStr">
        <is>
          <t>WOVEN FABRICS OF COTTON, CONTAINING LESS THAN 85% BY WEIGHT OF COTTON, MIXED MAINLY OR SOLELY WITH MAN-MADE FIBRES, WEIGHING NOT MORE THAN 200 G/M2- OF YARNS OF DIFFERENT COLOURS : 3-THREAD OR 4-THREAD TWILL, INCLUDING CROSS TWILL :BEDTICKING, DAMASK</t>
        </is>
      </c>
      <c r="D7439" t="inlineStr">
        <is>
          <t>3e1bb479-540e-404a-9f82-d430fc8c22cd</t>
        </is>
      </c>
      <c r="E7439" t="inlineStr">
        <is>
          <t>1e4b270b-d8ca-4e3c-97ee-4d29d54d76be</t>
        </is>
      </c>
      <c r="F7439" t="n">
        <v>73</v>
      </c>
    </row>
    <row r="7440">
      <c r="A7440" t="inlineStr">
        <is>
          <t>fedbc467-e5e7-45f9-8df2-646e7e67c859</t>
        </is>
      </c>
      <c r="B7440" t="inlineStr">
        <is>
          <t>52104260</t>
        </is>
      </c>
      <c r="C7440" t="inlineStr">
        <is>
          <t>WOVEN FABRICS OF COTTON, CONTAINING LESS THAN 85% BY WEIGHT OF COTTON, MIXED MAINLY OR SOLELY WITH MAN-MADE FIBRES, WEIGHING NOT MORE THAN 200 G/M2- OF YARNS OF DIFFERENT COLOURS : 3-THREAD OR 4-THREAD TWILL, INCLUDING CROSS TWILL :SHIRTINGS (INCLUDING MA</t>
        </is>
      </c>
      <c r="D7440" t="inlineStr">
        <is>
          <t>3e1bb479-540e-404a-9f82-d430fc8c22cd</t>
        </is>
      </c>
      <c r="E7440" t="inlineStr">
        <is>
          <t>1e4b270b-d8ca-4e3c-97ee-4d29d54d76be</t>
        </is>
      </c>
      <c r="F7440" t="n">
        <v>73</v>
      </c>
    </row>
    <row r="7441">
      <c r="A7441" t="inlineStr">
        <is>
          <t>e8a5303d-80cc-46e0-8bb3-8cebe5a8f30b</t>
        </is>
      </c>
      <c r="B7441" t="inlineStr">
        <is>
          <t>52104290</t>
        </is>
      </c>
      <c r="C7441" t="inlineStr">
        <is>
          <t>WOVEN FABRICS OF COTTON, CONTAINING LESS THAN 85% BY WEIGHT OF COTTON, MIXED MAINLY OR SOLELY WITH MAN-MADE FIBRES, WEIGHING NOT MORE THAN 200 G/M2- OF YARNS OF DIFFERENT COLOURS : 3-THREAD OR 4-THREAD TWILL, INCLUDING CROSS TWILL :OTHER</t>
        </is>
      </c>
      <c r="D7441" t="inlineStr">
        <is>
          <t>3e1bb479-540e-404a-9f82-d430fc8c22cd</t>
        </is>
      </c>
      <c r="E7441" t="inlineStr">
        <is>
          <t>1e4b270b-d8ca-4e3c-97ee-4d29d54d76be</t>
        </is>
      </c>
      <c r="F7441" t="n">
        <v>73</v>
      </c>
    </row>
    <row r="7442">
      <c r="A7442" t="inlineStr">
        <is>
          <t>15e585a7-4ab1-4d15-b74b-37940896abca</t>
        </is>
      </c>
      <c r="B7442" t="inlineStr">
        <is>
          <t>52104910</t>
        </is>
      </c>
      <c r="C7442" t="inlineStr">
        <is>
          <t>ZARI BORDERED SAREE</t>
        </is>
      </c>
      <c r="D7442" t="inlineStr">
        <is>
          <t>3e1bb479-540e-404a-9f82-d430fc8c22cd</t>
        </is>
      </c>
      <c r="E7442" t="inlineStr">
        <is>
          <t>1e4b270b-d8ca-4e3c-97ee-4d29d54d76be</t>
        </is>
      </c>
      <c r="F7442" t="n">
        <v>73</v>
      </c>
    </row>
    <row r="7443">
      <c r="A7443" t="inlineStr">
        <is>
          <t>65a65898-dc47-4a19-87d8-95e712c3ae42</t>
        </is>
      </c>
      <c r="B7443" t="inlineStr">
        <is>
          <t>52104990</t>
        </is>
      </c>
      <c r="C7443" t="inlineStr">
        <is>
          <t>OTHER</t>
        </is>
      </c>
      <c r="D7443" t="inlineStr">
        <is>
          <t>3e1bb479-540e-404a-9f82-d430fc8c22cd</t>
        </is>
      </c>
      <c r="E7443" t="inlineStr">
        <is>
          <t>1e4b270b-d8ca-4e3c-97ee-4d29d54d76be</t>
        </is>
      </c>
      <c r="F7443" t="n">
        <v>73</v>
      </c>
    </row>
    <row r="7444">
      <c r="A7444" t="inlineStr">
        <is>
          <t>7bb4bcea-5e95-4b77-a22c-d9651b5c3c95</t>
        </is>
      </c>
      <c r="B7444" t="inlineStr">
        <is>
          <t>52105110</t>
        </is>
      </c>
      <c r="C7444" t="inlineStr">
        <is>
          <t>SHIRTING FABRICS</t>
        </is>
      </c>
      <c r="D7444" t="inlineStr">
        <is>
          <t>3e1bb479-540e-404a-9f82-d430fc8c22cd</t>
        </is>
      </c>
      <c r="E7444" t="inlineStr">
        <is>
          <t>1e4b270b-d8ca-4e3c-97ee-4d29d54d76be</t>
        </is>
      </c>
      <c r="F7444" t="n">
        <v>73</v>
      </c>
    </row>
    <row r="7445">
      <c r="A7445" t="inlineStr">
        <is>
          <t>40a40656-8b11-47b3-ad3e-d0e248500337</t>
        </is>
      </c>
      <c r="B7445" t="inlineStr">
        <is>
          <t>52105120</t>
        </is>
      </c>
      <c r="C7445" t="inlineStr">
        <is>
          <t>CASEMENT</t>
        </is>
      </c>
      <c r="D7445" t="inlineStr">
        <is>
          <t>3e1bb479-540e-404a-9f82-d430fc8c22cd</t>
        </is>
      </c>
      <c r="E7445" t="inlineStr">
        <is>
          <t>1e4b270b-d8ca-4e3c-97ee-4d29d54d76be</t>
        </is>
      </c>
      <c r="F7445" t="n">
        <v>73</v>
      </c>
    </row>
    <row r="7446">
      <c r="A7446" t="inlineStr">
        <is>
          <t>ca35c164-5693-4fab-8dd6-2098a37a2662</t>
        </is>
      </c>
      <c r="B7446" t="inlineStr">
        <is>
          <t>52105130</t>
        </is>
      </c>
      <c r="C7446" t="inlineStr">
        <is>
          <t>SAREE</t>
        </is>
      </c>
      <c r="D7446" t="inlineStr">
        <is>
          <t>3e1bb479-540e-404a-9f82-d430fc8c22cd</t>
        </is>
      </c>
      <c r="E7446" t="inlineStr">
        <is>
          <t>1e4b270b-d8ca-4e3c-97ee-4d29d54d76be</t>
        </is>
      </c>
      <c r="F7446" t="n">
        <v>73</v>
      </c>
    </row>
    <row r="7447">
      <c r="A7447" t="inlineStr">
        <is>
          <t>f1ca0dbc-edeb-47f2-9ef8-00aa7689fe72</t>
        </is>
      </c>
      <c r="B7447" t="inlineStr">
        <is>
          <t>52105140</t>
        </is>
      </c>
      <c r="C7447" t="inlineStr">
        <is>
          <t>POPLIN AND BROAD FABRICS</t>
        </is>
      </c>
      <c r="D7447" t="inlineStr">
        <is>
          <t>3e1bb479-540e-404a-9f82-d430fc8c22cd</t>
        </is>
      </c>
      <c r="E7447" t="inlineStr">
        <is>
          <t>1e4b270b-d8ca-4e3c-97ee-4d29d54d76be</t>
        </is>
      </c>
      <c r="F7447" t="n">
        <v>73</v>
      </c>
    </row>
    <row r="7448">
      <c r="A7448" t="inlineStr">
        <is>
          <t>5dcf8051-6f98-46ef-9934-c1d3a7032920</t>
        </is>
      </c>
      <c r="B7448" t="inlineStr">
        <is>
          <t>52105150</t>
        </is>
      </c>
      <c r="C7448" t="inlineStr">
        <is>
          <t>VOILS</t>
        </is>
      </c>
      <c r="D7448" t="inlineStr">
        <is>
          <t>3e1bb479-540e-404a-9f82-d430fc8c22cd</t>
        </is>
      </c>
      <c r="E7448" t="inlineStr">
        <is>
          <t>1e4b270b-d8ca-4e3c-97ee-4d29d54d76be</t>
        </is>
      </c>
      <c r="F7448" t="n">
        <v>73</v>
      </c>
    </row>
    <row r="7449">
      <c r="A7449" t="inlineStr">
        <is>
          <t>9e981a8f-e297-435f-bec8-379f1fec1afe</t>
        </is>
      </c>
      <c r="B7449" t="inlineStr">
        <is>
          <t>52105190</t>
        </is>
      </c>
      <c r="C7449" t="inlineStr">
        <is>
          <t>OTHER</t>
        </is>
      </c>
      <c r="D7449" t="inlineStr">
        <is>
          <t>3e1bb479-540e-404a-9f82-d430fc8c22cd</t>
        </is>
      </c>
      <c r="E7449" t="inlineStr">
        <is>
          <t>1e4b270b-d8ca-4e3c-97ee-4d29d54d76be</t>
        </is>
      </c>
      <c r="F7449" t="n">
        <v>73</v>
      </c>
    </row>
    <row r="7450">
      <c r="A7450" t="inlineStr">
        <is>
          <t>f8e3deb2-72d0-40c9-adfc-14370b04168f</t>
        </is>
      </c>
      <c r="B7450" t="inlineStr">
        <is>
          <t>52105210</t>
        </is>
      </c>
      <c r="C7450" t="inlineStr">
        <is>
          <t>WOVEN FABRICS OF COTTON, CONTAINING LESS THAN 85% BY WEIGHT OF COTTON, MIXED MAINLY OR SOLELY WITH MAN-MADE FIBRES, WEIGHING NOT MORE THAN 200 G/M2- PRINTED : 3-THREAD OR 4-THREAD TWILL, INCLUDING CROSS TWILL :CREPE FABRICS INCLUDING CREPE CHECKS</t>
        </is>
      </c>
      <c r="D7450" t="inlineStr">
        <is>
          <t>3e1bb479-540e-404a-9f82-d430fc8c22cd</t>
        </is>
      </c>
      <c r="E7450" t="inlineStr">
        <is>
          <t>1e4b270b-d8ca-4e3c-97ee-4d29d54d76be</t>
        </is>
      </c>
      <c r="F7450" t="n">
        <v>73</v>
      </c>
    </row>
    <row r="7451">
      <c r="A7451" t="inlineStr">
        <is>
          <t>52a561bc-64df-47e9-bafd-6cb1e2428e80</t>
        </is>
      </c>
      <c r="B7451" t="inlineStr">
        <is>
          <t>52105220</t>
        </is>
      </c>
      <c r="C7451" t="inlineStr">
        <is>
          <t>WOVEN FABRICS OF COTTON, CONTAINING LESS THAN 85% BY WEIGHT OF COTTON, MIXED MAINLY OR SOLELY WITH MAN-MADE FIBRES, WEIGHING NOT MORE THAN 200 G/M2- PRINTED : 3-THREAD OR 4-THREAD TWILL, INCLUDING CROSS TWILL :SHIRTING FABRICS</t>
        </is>
      </c>
      <c r="D7451" t="inlineStr">
        <is>
          <t>3e1bb479-540e-404a-9f82-d430fc8c22cd</t>
        </is>
      </c>
      <c r="E7451" t="inlineStr">
        <is>
          <t>1e4b270b-d8ca-4e3c-97ee-4d29d54d76be</t>
        </is>
      </c>
      <c r="F7451" t="n">
        <v>73</v>
      </c>
    </row>
    <row r="7452">
      <c r="A7452" t="inlineStr">
        <is>
          <t>48ce1111-c6be-4b7e-92fa-bdf780461f5c</t>
        </is>
      </c>
      <c r="B7452" t="inlineStr">
        <is>
          <t>52105290</t>
        </is>
      </c>
      <c r="C7452" t="inlineStr">
        <is>
          <t>WOVEN FABRICS OF COTTON, CONTAINING LESS THAN 85% BY WEIGHT OF COTTON, MIXED MAINLY OR SOLELY WITH MAN-MADE FIBRES, WEIGHING NOT MORE THAN 200 G/M2- PRINTED : 3-THREAD OR 4-THREAD TWILL, INCLUDING CROSS TWILL :OTHER</t>
        </is>
      </c>
      <c r="D7452" t="inlineStr">
        <is>
          <t>3e1bb479-540e-404a-9f82-d430fc8c22cd</t>
        </is>
      </c>
      <c r="E7452" t="inlineStr">
        <is>
          <t>1e4b270b-d8ca-4e3c-97ee-4d29d54d76be</t>
        </is>
      </c>
      <c r="F7452" t="n">
        <v>73</v>
      </c>
    </row>
    <row r="7453">
      <c r="A7453" t="inlineStr">
        <is>
          <t>8beb71c2-55f9-4d60-8870-361851cede59</t>
        </is>
      </c>
      <c r="B7453" t="inlineStr">
        <is>
          <t>52105910</t>
        </is>
      </c>
      <c r="C7453" t="inlineStr">
        <is>
          <t>ZARI BORDERED SAREE</t>
        </is>
      </c>
      <c r="D7453" t="inlineStr">
        <is>
          <t>3e1bb479-540e-404a-9f82-d430fc8c22cd</t>
        </is>
      </c>
      <c r="E7453" t="inlineStr">
        <is>
          <t>1e4b270b-d8ca-4e3c-97ee-4d29d54d76be</t>
        </is>
      </c>
      <c r="F7453" t="n">
        <v>73</v>
      </c>
    </row>
    <row r="7454">
      <c r="A7454" t="inlineStr">
        <is>
          <t>a871e404-a095-42c3-9337-518651e2b6fc</t>
        </is>
      </c>
      <c r="B7454" t="inlineStr">
        <is>
          <t>52105990</t>
        </is>
      </c>
      <c r="C7454" t="inlineStr">
        <is>
          <t>OTHER</t>
        </is>
      </c>
      <c r="D7454" t="inlineStr">
        <is>
          <t>3e1bb479-540e-404a-9f82-d430fc8c22cd</t>
        </is>
      </c>
      <c r="E7454" t="inlineStr">
        <is>
          <t>1e4b270b-d8ca-4e3c-97ee-4d29d54d76be</t>
        </is>
      </c>
      <c r="F7454" t="n">
        <v>73</v>
      </c>
    </row>
    <row r="7455">
      <c r="A7455" t="inlineStr">
        <is>
          <t>ee0770d1-53d5-46d2-9c77-4e414b0f0a70</t>
        </is>
      </c>
      <c r="B7455" t="inlineStr">
        <is>
          <t>52111110</t>
        </is>
      </c>
      <c r="C7455" t="inlineStr">
        <is>
          <t>SHIRTING FABRICS</t>
        </is>
      </c>
      <c r="D7455" t="inlineStr">
        <is>
          <t>3e1bb479-540e-404a-9f82-d430fc8c22cd</t>
        </is>
      </c>
      <c r="E7455" t="inlineStr">
        <is>
          <t>65f6a221-f7cf-4baf-9b6e-a10c8b1681a2</t>
        </is>
      </c>
      <c r="F7455" t="n">
        <v>73</v>
      </c>
    </row>
    <row r="7456">
      <c r="A7456" t="inlineStr">
        <is>
          <t>e15a569c-dd80-47a3-aaf9-1968d1908cd0</t>
        </is>
      </c>
      <c r="B7456" t="inlineStr">
        <is>
          <t>52111120</t>
        </is>
      </c>
      <c r="C7456" t="inlineStr">
        <is>
          <t>SAREE</t>
        </is>
      </c>
      <c r="D7456" t="inlineStr">
        <is>
          <t>3e1bb479-540e-404a-9f82-d430fc8c22cd</t>
        </is>
      </c>
      <c r="E7456" t="inlineStr">
        <is>
          <t>65f6a221-f7cf-4baf-9b6e-a10c8b1681a2</t>
        </is>
      </c>
      <c r="F7456" t="n">
        <v>73</v>
      </c>
    </row>
    <row r="7457">
      <c r="A7457" t="inlineStr">
        <is>
          <t>8dc2220c-459b-4aaa-994e-0415a758c139</t>
        </is>
      </c>
      <c r="B7457" t="inlineStr">
        <is>
          <t>52111190</t>
        </is>
      </c>
      <c r="C7457" t="inlineStr">
        <is>
          <t>OTHER</t>
        </is>
      </c>
      <c r="D7457" t="inlineStr">
        <is>
          <t>3e1bb479-540e-404a-9f82-d430fc8c22cd</t>
        </is>
      </c>
      <c r="E7457" t="inlineStr">
        <is>
          <t>65f6a221-f7cf-4baf-9b6e-a10c8b1681a2</t>
        </is>
      </c>
      <c r="F7457" t="n">
        <v>73</v>
      </c>
    </row>
    <row r="7458">
      <c r="A7458" t="inlineStr">
        <is>
          <t>b0307104-3f6f-4429-9ae3-3fc8d541a28e</t>
        </is>
      </c>
      <c r="B7458" t="inlineStr">
        <is>
          <t>52111210</t>
        </is>
      </c>
      <c r="C7458" t="inlineStr">
        <is>
          <t>SHIRTING FABRICS</t>
        </is>
      </c>
      <c r="D7458" t="inlineStr">
        <is>
          <t>3e1bb479-540e-404a-9f82-d430fc8c22cd</t>
        </is>
      </c>
      <c r="E7458" t="inlineStr">
        <is>
          <t>65f6a221-f7cf-4baf-9b6e-a10c8b1681a2</t>
        </is>
      </c>
      <c r="F7458" t="n">
        <v>73</v>
      </c>
    </row>
    <row r="7459">
      <c r="A7459" t="inlineStr">
        <is>
          <t>f1f2a187-03ed-4569-92f5-fe4300d0aefb</t>
        </is>
      </c>
      <c r="B7459" t="inlineStr">
        <is>
          <t>52111220</t>
        </is>
      </c>
      <c r="C7459" t="inlineStr">
        <is>
          <t>TWILL, NOT ELSEWHERE SPECIFIED (INCLUDING GABERDINE)</t>
        </is>
      </c>
      <c r="D7459" t="inlineStr">
        <is>
          <t>3e1bb479-540e-404a-9f82-d430fc8c22cd</t>
        </is>
      </c>
      <c r="E7459" t="inlineStr">
        <is>
          <t>65f6a221-f7cf-4baf-9b6e-a10c8b1681a2</t>
        </is>
      </c>
      <c r="F7459" t="n">
        <v>73</v>
      </c>
    </row>
    <row r="7460">
      <c r="A7460" t="inlineStr">
        <is>
          <t>0e5e72ac-4ab7-47c8-84c5-649352fb0ecb</t>
        </is>
      </c>
      <c r="B7460" t="inlineStr">
        <is>
          <t>52111230</t>
        </is>
      </c>
      <c r="C7460" t="inlineStr">
        <is>
          <t>DAMASK</t>
        </is>
      </c>
      <c r="D7460" t="inlineStr">
        <is>
          <t>3e1bb479-540e-404a-9f82-d430fc8c22cd</t>
        </is>
      </c>
      <c r="E7460" t="inlineStr">
        <is>
          <t>65f6a221-f7cf-4baf-9b6e-a10c8b1681a2</t>
        </is>
      </c>
      <c r="F7460" t="n">
        <v>73</v>
      </c>
    </row>
    <row r="7461">
      <c r="A7461" t="inlineStr">
        <is>
          <t>587abc9b-ea0c-47cb-8762-c4f1d9d257f9</t>
        </is>
      </c>
      <c r="B7461" t="inlineStr">
        <is>
          <t>52111290</t>
        </is>
      </c>
      <c r="C7461" t="inlineStr">
        <is>
          <t>OTHER</t>
        </is>
      </c>
      <c r="D7461" t="inlineStr">
        <is>
          <t>3e1bb479-540e-404a-9f82-d430fc8c22cd</t>
        </is>
      </c>
      <c r="E7461" t="inlineStr">
        <is>
          <t>65f6a221-f7cf-4baf-9b6e-a10c8b1681a2</t>
        </is>
      </c>
      <c r="F7461" t="n">
        <v>73</v>
      </c>
    </row>
    <row r="7462">
      <c r="A7462" t="inlineStr">
        <is>
          <t>62d85601-5774-4bc4-af87-ad65706edfbf</t>
        </is>
      </c>
      <c r="B7462" t="inlineStr">
        <is>
          <t>52111900</t>
        </is>
      </c>
      <c r="C7462" t="inlineStr">
        <is>
          <t>OTHER FABRICS</t>
        </is>
      </c>
      <c r="D7462" t="inlineStr">
        <is>
          <t>3e1bb479-540e-404a-9f82-d430fc8c22cd</t>
        </is>
      </c>
      <c r="E7462" t="inlineStr">
        <is>
          <t>65f6a221-f7cf-4baf-9b6e-a10c8b1681a2</t>
        </is>
      </c>
      <c r="F7462" t="n">
        <v>73</v>
      </c>
    </row>
    <row r="7463">
      <c r="A7463" t="inlineStr">
        <is>
          <t>6f6abe0c-fe02-406b-8676-0b6dae000efc</t>
        </is>
      </c>
      <c r="B7463" t="inlineStr">
        <is>
          <t>52112010</t>
        </is>
      </c>
      <c r="C7463" t="inlineStr">
        <is>
          <t>SHIRTING FABRICS</t>
        </is>
      </c>
      <c r="D7463" t="inlineStr">
        <is>
          <t>3e1bb479-540e-404a-9f82-d430fc8c22cd</t>
        </is>
      </c>
      <c r="E7463" t="inlineStr">
        <is>
          <t>65f6a221-f7cf-4baf-9b6e-a10c8b1681a2</t>
        </is>
      </c>
      <c r="F7463" t="n">
        <v>73</v>
      </c>
    </row>
    <row r="7464">
      <c r="A7464" t="inlineStr">
        <is>
          <t>570868e5-1f0a-4bb8-9c8f-f2d92717ca4b</t>
        </is>
      </c>
      <c r="B7464" t="inlineStr">
        <is>
          <t>52112020</t>
        </is>
      </c>
      <c r="C7464" t="inlineStr">
        <is>
          <t>CANVAS (INCLUDING DUCK) OF CARDED OR COMBED YARN</t>
        </is>
      </c>
      <c r="D7464" t="inlineStr">
        <is>
          <t>3e1bb479-540e-404a-9f82-d430fc8c22cd</t>
        </is>
      </c>
      <c r="E7464" t="inlineStr">
        <is>
          <t>65f6a221-f7cf-4baf-9b6e-a10c8b1681a2</t>
        </is>
      </c>
      <c r="F7464" t="n">
        <v>73</v>
      </c>
    </row>
    <row r="7465">
      <c r="A7465" t="inlineStr">
        <is>
          <t>a63a8672-bc5d-49d0-8ccd-836fcb677592</t>
        </is>
      </c>
      <c r="B7465" t="inlineStr">
        <is>
          <t>52112030</t>
        </is>
      </c>
      <c r="C7465" t="inlineStr">
        <is>
          <t>FLANNELETTEE</t>
        </is>
      </c>
      <c r="D7465" t="inlineStr">
        <is>
          <t>3e1bb479-540e-404a-9f82-d430fc8c22cd</t>
        </is>
      </c>
      <c r="E7465" t="inlineStr">
        <is>
          <t>65f6a221-f7cf-4baf-9b6e-a10c8b1681a2</t>
        </is>
      </c>
      <c r="F7465" t="n">
        <v>73</v>
      </c>
    </row>
    <row r="7466">
      <c r="A7466" t="inlineStr">
        <is>
          <t>ba2cca11-87a9-498e-9ff0-88e254411d31</t>
        </is>
      </c>
      <c r="B7466" t="inlineStr">
        <is>
          <t>52112040</t>
        </is>
      </c>
      <c r="C7466" t="inlineStr">
        <is>
          <t>SAREE</t>
        </is>
      </c>
      <c r="D7466" t="inlineStr">
        <is>
          <t>3e1bb479-540e-404a-9f82-d430fc8c22cd</t>
        </is>
      </c>
      <c r="E7466" t="inlineStr">
        <is>
          <t>65f6a221-f7cf-4baf-9b6e-a10c8b1681a2</t>
        </is>
      </c>
      <c r="F7466" t="n">
        <v>73</v>
      </c>
    </row>
    <row r="7467">
      <c r="A7467" t="inlineStr">
        <is>
          <t>c4aadeb3-c0ee-4f58-a8c6-bdb05cc9f1ef</t>
        </is>
      </c>
      <c r="B7467" t="inlineStr">
        <is>
          <t>52112050</t>
        </is>
      </c>
      <c r="C7467" t="inlineStr">
        <is>
          <t>CREPE FABRIC INCLUDING CREPE CHECKS</t>
        </is>
      </c>
      <c r="D7467" t="inlineStr">
        <is>
          <t>3e1bb479-540e-404a-9f82-d430fc8c22cd</t>
        </is>
      </c>
      <c r="E7467" t="inlineStr">
        <is>
          <t>65f6a221-f7cf-4baf-9b6e-a10c8b1681a2</t>
        </is>
      </c>
      <c r="F7467" t="n">
        <v>73</v>
      </c>
    </row>
    <row r="7468">
      <c r="A7468" t="inlineStr">
        <is>
          <t>e9713cb2-002c-4388-b337-a0f296ee1eb1</t>
        </is>
      </c>
      <c r="B7468" t="inlineStr">
        <is>
          <t>52112060</t>
        </is>
      </c>
      <c r="C7468" t="inlineStr">
        <is>
          <t>TWILL FABRICS</t>
        </is>
      </c>
      <c r="D7468" t="inlineStr">
        <is>
          <t>3e1bb479-540e-404a-9f82-d430fc8c22cd</t>
        </is>
      </c>
      <c r="E7468" t="inlineStr">
        <is>
          <t>65f6a221-f7cf-4baf-9b6e-a10c8b1681a2</t>
        </is>
      </c>
      <c r="F7468" t="n">
        <v>73</v>
      </c>
    </row>
    <row r="7469">
      <c r="A7469" t="inlineStr">
        <is>
          <t>57001633-581b-4bdd-bc50-3f175cf0252f</t>
        </is>
      </c>
      <c r="B7469" t="inlineStr">
        <is>
          <t>52112091</t>
        </is>
      </c>
      <c r="C7469" t="inlineStr">
        <is>
          <t>ZARI BORDERED SARI</t>
        </is>
      </c>
      <c r="D7469" t="inlineStr">
        <is>
          <t>3e1bb479-540e-404a-9f82-d430fc8c22cd</t>
        </is>
      </c>
      <c r="E7469" t="inlineStr">
        <is>
          <t>65f6a221-f7cf-4baf-9b6e-a10c8b1681a2</t>
        </is>
      </c>
      <c r="F7469" t="n">
        <v>73</v>
      </c>
    </row>
    <row r="7470">
      <c r="A7470" t="inlineStr">
        <is>
          <t>6ef413f2-20ea-47fe-8dc9-2aa4b9897a7a</t>
        </is>
      </c>
      <c r="B7470" t="inlineStr">
        <is>
          <t>52112092</t>
        </is>
      </c>
      <c r="C7470" t="inlineStr">
        <is>
          <t>DEDSUTI, DOSUTI, CERETONNES AND OSAMBURGE</t>
        </is>
      </c>
      <c r="D7470" t="inlineStr">
        <is>
          <t>3e1bb479-540e-404a-9f82-d430fc8c22cd</t>
        </is>
      </c>
      <c r="E7470" t="inlineStr">
        <is>
          <t>65f6a221-f7cf-4baf-9b6e-a10c8b1681a2</t>
        </is>
      </c>
      <c r="F7470" t="n">
        <v>73</v>
      </c>
    </row>
    <row r="7471">
      <c r="A7471" t="inlineStr">
        <is>
          <t>12c6a989-2700-40cd-a696-010705f1ad54</t>
        </is>
      </c>
      <c r="B7471" t="inlineStr">
        <is>
          <t>52112099</t>
        </is>
      </c>
      <c r="C7471" t="inlineStr">
        <is>
          <t>OTHER</t>
        </is>
      </c>
      <c r="D7471" t="inlineStr">
        <is>
          <t>3e1bb479-540e-404a-9f82-d430fc8c22cd</t>
        </is>
      </c>
      <c r="E7471" t="inlineStr">
        <is>
          <t>65f6a221-f7cf-4baf-9b6e-a10c8b1681a2</t>
        </is>
      </c>
      <c r="F7471" t="n">
        <v>73</v>
      </c>
    </row>
    <row r="7472">
      <c r="A7472" t="inlineStr">
        <is>
          <t>dcf3d5cf-6b99-4f18-a585-07fff97a6aee</t>
        </is>
      </c>
      <c r="B7472" t="inlineStr">
        <is>
          <t>52112110</t>
        </is>
      </c>
      <c r="C7472" t="inlineStr">
        <is>
          <t>WOVEN FABRICS OF COTTON, CONTAINING LESS THAN 85% BY WEIGHT OF COTTON, MIXED MAINLY OR SOLELY WITH MAN-MADE FIBRES, WEIGHING MORE THAN 200 G/M2 - BLEACHED :PLAIN WEAVE :SHIRTING FABRICS</t>
        </is>
      </c>
      <c r="D7472" t="inlineStr">
        <is>
          <t>3e1bb479-540e-404a-9f82-d430fc8c22cd</t>
        </is>
      </c>
      <c r="E7472" t="inlineStr">
        <is>
          <t>65f6a221-f7cf-4baf-9b6e-a10c8b1681a2</t>
        </is>
      </c>
      <c r="F7472" t="n">
        <v>73</v>
      </c>
    </row>
    <row r="7473">
      <c r="A7473" t="inlineStr">
        <is>
          <t>2fd58288-6fb4-4619-9f04-db1ea013421b</t>
        </is>
      </c>
      <c r="B7473" t="inlineStr">
        <is>
          <t>52112120</t>
        </is>
      </c>
      <c r="C7473" t="inlineStr">
        <is>
          <t>WOVEN FABRICS OF COTTON, CONTAINING LESS THAN 85% BY WEIGHT OF COTTON, MIXED MAINLY OR SOLELY WITH MAN-MADE FIBRES, WEIGHING MORE THAN 200 G/M2 - BLEACHED :PLAIN WEAVE :CANVAS (INCLUDING DUCK) OF CARDED OR COMBED YARN</t>
        </is>
      </c>
      <c r="D7473" t="inlineStr">
        <is>
          <t>3e1bb479-540e-404a-9f82-d430fc8c22cd</t>
        </is>
      </c>
      <c r="E7473" t="inlineStr">
        <is>
          <t>65f6a221-f7cf-4baf-9b6e-a10c8b1681a2</t>
        </is>
      </c>
      <c r="F7473" t="n">
        <v>73</v>
      </c>
    </row>
    <row r="7474">
      <c r="A7474" t="inlineStr">
        <is>
          <t>6e9abd43-4d7d-44be-9c4d-0c51427d48a4</t>
        </is>
      </c>
      <c r="B7474" t="inlineStr">
        <is>
          <t>52112130</t>
        </is>
      </c>
      <c r="C7474" t="inlineStr">
        <is>
          <t>WOVEN FABRICS OF COTTON, CONTAINING LESS THAN 85% BY WEIGHT OF COTTON, MIXED MAINLY OR SOLELY WITH MAN-MADE FIBRES, WEIGHING MORE THAN 200 G/M2 - BLEACHED :PLAIN WEAVE :FLANNELETTE</t>
        </is>
      </c>
      <c r="D7474" t="inlineStr">
        <is>
          <t>3e1bb479-540e-404a-9f82-d430fc8c22cd</t>
        </is>
      </c>
      <c r="E7474" t="inlineStr">
        <is>
          <t>65f6a221-f7cf-4baf-9b6e-a10c8b1681a2</t>
        </is>
      </c>
      <c r="F7474" t="n">
        <v>73</v>
      </c>
    </row>
    <row r="7475">
      <c r="A7475" t="inlineStr">
        <is>
          <t>1fe234a8-a9cd-4b14-9634-c90b6cf89075</t>
        </is>
      </c>
      <c r="B7475" t="inlineStr">
        <is>
          <t>52112140</t>
        </is>
      </c>
      <c r="C7475" t="inlineStr">
        <is>
          <t>WOVEN FABRICS OF COTTON, CONTAINING LESS THAN 85% BY WEIGHT OF COTTON, MIXED MAINLY OR SOLELY WITH MAN-MADE FIBRES, WEIGHING MORE THAN 200 G/M2 - BLEACHED :PLAIN WEAVE :SAREE</t>
        </is>
      </c>
      <c r="D7475" t="inlineStr">
        <is>
          <t>3e1bb479-540e-404a-9f82-d430fc8c22cd</t>
        </is>
      </c>
      <c r="E7475" t="inlineStr">
        <is>
          <t>65f6a221-f7cf-4baf-9b6e-a10c8b1681a2</t>
        </is>
      </c>
      <c r="F7475" t="n">
        <v>73</v>
      </c>
    </row>
    <row r="7476">
      <c r="A7476" t="inlineStr">
        <is>
          <t>f31592d7-3764-4795-8b75-9507a464badb</t>
        </is>
      </c>
      <c r="B7476" t="inlineStr">
        <is>
          <t>52112150</t>
        </is>
      </c>
      <c r="C7476" t="inlineStr">
        <is>
          <t>WOVEN FABRICS OF COTTON, CONTAINING LESS THAN 85% BY WEIGHT OF COTTON, MIXED MAINLY OR SOLELY WITH MAN-MADE FIBRES, WEIGHING MORE THAN 200 G/M2 - BLEACHED :PLAIN WEAVE :SHIRTING FABRICS</t>
        </is>
      </c>
      <c r="D7476" t="inlineStr">
        <is>
          <t>3e1bb479-540e-404a-9f82-d430fc8c22cd</t>
        </is>
      </c>
      <c r="E7476" t="inlineStr">
        <is>
          <t>65f6a221-f7cf-4baf-9b6e-a10c8b1681a2</t>
        </is>
      </c>
      <c r="F7476" t="n">
        <v>73</v>
      </c>
    </row>
    <row r="7477">
      <c r="A7477" t="inlineStr">
        <is>
          <t>382b8913-4483-4a53-847c-fbd2552793b8</t>
        </is>
      </c>
      <c r="B7477" t="inlineStr">
        <is>
          <t>52112190</t>
        </is>
      </c>
      <c r="C7477" t="inlineStr">
        <is>
          <t>WOVEN FABRICS OF COTTON, CONTAINING LESS THAN 85% BY WEIGHT OF COTTON, MIXED MAINLY OR SOLELY WITH MAN-MADE FIBRES, WEIGHING MORE THAN 200 G/M2 - BLEACHED :PLAIN WEAVE :OTHER</t>
        </is>
      </c>
      <c r="D7477" t="inlineStr">
        <is>
          <t>3e1bb479-540e-404a-9f82-d430fc8c22cd</t>
        </is>
      </c>
      <c r="E7477" t="inlineStr">
        <is>
          <t>65f6a221-f7cf-4baf-9b6e-a10c8b1681a2</t>
        </is>
      </c>
      <c r="F7477" t="n">
        <v>73</v>
      </c>
    </row>
    <row r="7478">
      <c r="A7478" t="inlineStr">
        <is>
          <t>13d65d16-9861-4bb6-9623-173fe0c9ae2e</t>
        </is>
      </c>
      <c r="B7478" t="inlineStr">
        <is>
          <t>52112210</t>
        </is>
      </c>
      <c r="C7478" t="inlineStr">
        <is>
          <t>WOVEN FABRICS OF COTTON, CONTAINING LESS THAN 85% BY WEIGHT OF COTTON, MIXED MAINLY OR SOLELY WITH MAN-MADE FIBRES, WEIGHING MORE THAN 200 G/M2 - BLEACHED :3-THREAD OR 4-THREAD TWILL, INCLUDING CROSS TWILL :CREPE FABRICS INCLUDING CREPE CHECKS</t>
        </is>
      </c>
      <c r="D7478" t="inlineStr">
        <is>
          <t>3e1bb479-540e-404a-9f82-d430fc8c22cd</t>
        </is>
      </c>
      <c r="E7478" t="inlineStr">
        <is>
          <t>65f6a221-f7cf-4baf-9b6e-a10c8b1681a2</t>
        </is>
      </c>
      <c r="F7478" t="n">
        <v>73</v>
      </c>
    </row>
    <row r="7479">
      <c r="A7479" t="inlineStr">
        <is>
          <t>00ecfcd4-3fb7-42e5-bee6-cd49896d8e9c</t>
        </is>
      </c>
      <c r="B7479" t="inlineStr">
        <is>
          <t>52112220</t>
        </is>
      </c>
      <c r="C7479" t="inlineStr">
        <is>
          <t>WOVEN FABRICS OF COTTON, CONTAINING LESS THAN 85% BY WEIGHT OF COTTON, MIXED MAINLY OR SOLELY WITH MAN-MADE FIBRES, WEIGHING MORE THAN 200 G/M2 - BLEACHED :3-THREAD OR 4-THREAD TWILL, INCLUDING CROSS TWILL :SHIRTING FABRICS</t>
        </is>
      </c>
      <c r="D7479" t="inlineStr">
        <is>
          <t>3e1bb479-540e-404a-9f82-d430fc8c22cd</t>
        </is>
      </c>
      <c r="E7479" t="inlineStr">
        <is>
          <t>65f6a221-f7cf-4baf-9b6e-a10c8b1681a2</t>
        </is>
      </c>
      <c r="F7479" t="n">
        <v>73</v>
      </c>
    </row>
    <row r="7480">
      <c r="A7480" t="inlineStr">
        <is>
          <t>2bd9d791-7623-44b7-87d1-0f191df1b632</t>
        </is>
      </c>
      <c r="B7480" t="inlineStr">
        <is>
          <t>52112230</t>
        </is>
      </c>
      <c r="C7480" t="inlineStr">
        <is>
          <t>WOVEN FABRICS OF COTTON, CONTAINING LESS THAN 85% BY WEIGHT OF COTTON, MIXED MAINLY OR SOLELY WITH MAN-MADE FIBRES, WEIGHING MORE THAN 200 G/M2 - BLEACHED :3-THREAD OR 4-THREAD TWILL, INCLUDING CROSS TWILL :TWILL FABRICS</t>
        </is>
      </c>
      <c r="D7480" t="inlineStr">
        <is>
          <t>3e1bb479-540e-404a-9f82-d430fc8c22cd</t>
        </is>
      </c>
      <c r="E7480" t="inlineStr">
        <is>
          <t>65f6a221-f7cf-4baf-9b6e-a10c8b1681a2</t>
        </is>
      </c>
      <c r="F7480" t="n">
        <v>73</v>
      </c>
    </row>
    <row r="7481">
      <c r="A7481" t="inlineStr">
        <is>
          <t>2aefff17-c228-4c88-a57f-1b2a4d8420a4</t>
        </is>
      </c>
      <c r="B7481" t="inlineStr">
        <is>
          <t>52112290</t>
        </is>
      </c>
      <c r="C7481" t="inlineStr">
        <is>
          <t>WOVEN FABRICS OF COTTON, CONTAINING LESS THAN 85% BY WEIGHT OF COTTON, MIXED MAINLY OR SOLELY WITH MAN-MADE FIBRES, WEIGHING MORE THAN 200 G/M2 - BLEACHED :3-THREAD OR 4-THREAD TWILL, INCLUDING CROSS TWILL :OTHER</t>
        </is>
      </c>
      <c r="D7481" t="inlineStr">
        <is>
          <t>3e1bb479-540e-404a-9f82-d430fc8c22cd</t>
        </is>
      </c>
      <c r="E7481" t="inlineStr">
        <is>
          <t>65f6a221-f7cf-4baf-9b6e-a10c8b1681a2</t>
        </is>
      </c>
      <c r="F7481" t="n">
        <v>73</v>
      </c>
    </row>
    <row r="7482">
      <c r="A7482" t="inlineStr">
        <is>
          <t>871b3a3e-d183-411b-830f-203be64bf551</t>
        </is>
      </c>
      <c r="B7482" t="inlineStr">
        <is>
          <t>52112910</t>
        </is>
      </c>
      <c r="C7482" t="inlineStr">
        <is>
          <t>WOVEN FABRICS OF COTTON, CONTAINING LESS THAN 85% BY WEIGHT OF COTTON, MIXED MAINLY OR SOLELY WITH MAN-MADE FIBRES, WEIGHING MORE THAN 200 G/M2 - BLEACHED :OTHER FABRICS :ZARI BORDERED SARI</t>
        </is>
      </c>
      <c r="D7482" t="inlineStr">
        <is>
          <t>3e1bb479-540e-404a-9f82-d430fc8c22cd</t>
        </is>
      </c>
      <c r="E7482" t="inlineStr">
        <is>
          <t>65f6a221-f7cf-4baf-9b6e-a10c8b1681a2</t>
        </is>
      </c>
      <c r="F7482" t="n">
        <v>73</v>
      </c>
    </row>
    <row r="7483">
      <c r="A7483" t="inlineStr">
        <is>
          <t>a5c688db-7236-48c1-92a1-d0d91cad7d3a</t>
        </is>
      </c>
      <c r="B7483" t="inlineStr">
        <is>
          <t>52112920</t>
        </is>
      </c>
      <c r="C7483" t="inlineStr">
        <is>
          <t>WOVEN FABRICS OF COTTON, CONTAINING LESS THAN 85% BY WEIGHT OF COTTON, MIXED MAINLY OR SOLELY WITH MAN-MADE FIBRES, WEIGHING MORE THAN 200 G/M2 - BLEACHED :OTHER FABRICS :DEDSUTI, DOSUTI, CERETONNES AND OSAMBURGE</t>
        </is>
      </c>
      <c r="D7483" t="inlineStr">
        <is>
          <t>3e1bb479-540e-404a-9f82-d430fc8c22cd</t>
        </is>
      </c>
      <c r="E7483" t="inlineStr">
        <is>
          <t>65f6a221-f7cf-4baf-9b6e-a10c8b1681a2</t>
        </is>
      </c>
      <c r="F7483" t="n">
        <v>73</v>
      </c>
    </row>
    <row r="7484">
      <c r="A7484" t="inlineStr">
        <is>
          <t>92d77be5-491e-4782-b78f-03db8665d03f</t>
        </is>
      </c>
      <c r="B7484" t="inlineStr">
        <is>
          <t>52112990</t>
        </is>
      </c>
      <c r="C7484" t="inlineStr">
        <is>
          <t>WOVEN FABRICS OF COTTON, CONTAINING LESS THAN 85% BY WEIGHT OF COTTON, MIXED MAINLY OR SOLELY WITH MAN-MADE FIBRES, WEIGHING MORE THAN 200 G/M2 - BLEACHED :OTHER FABRICS :OTHER</t>
        </is>
      </c>
      <c r="D7484" t="inlineStr">
        <is>
          <t>3e1bb479-540e-404a-9f82-d430fc8c22cd</t>
        </is>
      </c>
      <c r="E7484" t="inlineStr">
        <is>
          <t>65f6a221-f7cf-4baf-9b6e-a10c8b1681a2</t>
        </is>
      </c>
      <c r="F7484" t="n">
        <v>73</v>
      </c>
    </row>
    <row r="7485">
      <c r="A7485" t="inlineStr">
        <is>
          <t>739db6a0-6538-48b1-9f38-5bbd355c8c46</t>
        </is>
      </c>
      <c r="B7485" t="inlineStr">
        <is>
          <t>52113110</t>
        </is>
      </c>
      <c r="C7485" t="inlineStr">
        <is>
          <t>SHIRTING FABRICS</t>
        </is>
      </c>
      <c r="D7485" t="inlineStr">
        <is>
          <t>3e1bb479-540e-404a-9f82-d430fc8c22cd</t>
        </is>
      </c>
      <c r="E7485" t="inlineStr">
        <is>
          <t>65f6a221-f7cf-4baf-9b6e-a10c8b1681a2</t>
        </is>
      </c>
      <c r="F7485" t="n">
        <v>73</v>
      </c>
    </row>
    <row r="7486">
      <c r="A7486" t="inlineStr">
        <is>
          <t>cbd42f7c-340b-4cd9-9d63-ae5df83f440c</t>
        </is>
      </c>
      <c r="B7486" t="inlineStr">
        <is>
          <t>52113120</t>
        </is>
      </c>
      <c r="C7486" t="inlineStr">
        <is>
          <t>CANVAS (INCLUDING DUCK) OF CARDED OR COMBED YARN</t>
        </is>
      </c>
      <c r="D7486" t="inlineStr">
        <is>
          <t>3e1bb479-540e-404a-9f82-d430fc8c22cd</t>
        </is>
      </c>
      <c r="E7486" t="inlineStr">
        <is>
          <t>65f6a221-f7cf-4baf-9b6e-a10c8b1681a2</t>
        </is>
      </c>
      <c r="F7486" t="n">
        <v>73</v>
      </c>
    </row>
    <row r="7487">
      <c r="A7487" t="inlineStr">
        <is>
          <t>2e0c3c2f-911c-43cf-a568-3c9366bc96bb</t>
        </is>
      </c>
      <c r="B7487" t="inlineStr">
        <is>
          <t>52113130</t>
        </is>
      </c>
      <c r="C7487" t="inlineStr">
        <is>
          <t>COATING (INCLUDING SUITINGS)</t>
        </is>
      </c>
      <c r="D7487" t="inlineStr">
        <is>
          <t>3e1bb479-540e-404a-9f82-d430fc8c22cd</t>
        </is>
      </c>
      <c r="E7487" t="inlineStr">
        <is>
          <t>65f6a221-f7cf-4baf-9b6e-a10c8b1681a2</t>
        </is>
      </c>
      <c r="F7487" t="n">
        <v>73</v>
      </c>
    </row>
    <row r="7488">
      <c r="A7488" t="inlineStr">
        <is>
          <t>82c6409b-67ae-4be3-a667-c9a04a450c52</t>
        </is>
      </c>
      <c r="B7488" t="inlineStr">
        <is>
          <t>52113140</t>
        </is>
      </c>
      <c r="C7488" t="inlineStr">
        <is>
          <t>FLANNELLETTE</t>
        </is>
      </c>
      <c r="D7488" t="inlineStr">
        <is>
          <t>3e1bb479-540e-404a-9f82-d430fc8c22cd</t>
        </is>
      </c>
      <c r="E7488" t="inlineStr">
        <is>
          <t>65f6a221-f7cf-4baf-9b6e-a10c8b1681a2</t>
        </is>
      </c>
      <c r="F7488" t="n">
        <v>73</v>
      </c>
    </row>
    <row r="7489">
      <c r="A7489" t="inlineStr">
        <is>
          <t>e7cf1758-4f11-44ed-a47d-42608e5aeff2</t>
        </is>
      </c>
      <c r="B7489" t="inlineStr">
        <is>
          <t>52113150</t>
        </is>
      </c>
      <c r="C7489" t="inlineStr">
        <is>
          <t>SAREE</t>
        </is>
      </c>
      <c r="D7489" t="inlineStr">
        <is>
          <t>3e1bb479-540e-404a-9f82-d430fc8c22cd</t>
        </is>
      </c>
      <c r="E7489" t="inlineStr">
        <is>
          <t>65f6a221-f7cf-4baf-9b6e-a10c8b1681a2</t>
        </is>
      </c>
      <c r="F7489" t="n">
        <v>73</v>
      </c>
    </row>
    <row r="7490">
      <c r="A7490" t="inlineStr">
        <is>
          <t>afa88147-d427-47c3-8551-e9fc4daf13c9</t>
        </is>
      </c>
      <c r="B7490" t="inlineStr">
        <is>
          <t>52113190</t>
        </is>
      </c>
      <c r="C7490" t="inlineStr">
        <is>
          <t>OTHER</t>
        </is>
      </c>
      <c r="D7490" t="inlineStr">
        <is>
          <t>3e1bb479-540e-404a-9f82-d430fc8c22cd</t>
        </is>
      </c>
      <c r="E7490" t="inlineStr">
        <is>
          <t>65f6a221-f7cf-4baf-9b6e-a10c8b1681a2</t>
        </is>
      </c>
      <c r="F7490" t="n">
        <v>73</v>
      </c>
    </row>
    <row r="7491">
      <c r="A7491" t="inlineStr">
        <is>
          <t>cb074b53-1665-4c8e-a604-29bcf85de306</t>
        </is>
      </c>
      <c r="B7491" t="inlineStr">
        <is>
          <t>52113210</t>
        </is>
      </c>
      <c r="C7491" t="inlineStr">
        <is>
          <t>CREPE FABRICS INCLUDING CREPE CHECKS</t>
        </is>
      </c>
      <c r="D7491" t="inlineStr">
        <is>
          <t>3e1bb479-540e-404a-9f82-d430fc8c22cd</t>
        </is>
      </c>
      <c r="E7491" t="inlineStr">
        <is>
          <t>65f6a221-f7cf-4baf-9b6e-a10c8b1681a2</t>
        </is>
      </c>
      <c r="F7491" t="n">
        <v>73</v>
      </c>
    </row>
    <row r="7492">
      <c r="A7492" t="inlineStr">
        <is>
          <t>f2f7d646-e3b2-422a-8b18-ca6ba8ab8680</t>
        </is>
      </c>
      <c r="B7492" t="inlineStr">
        <is>
          <t>52113220</t>
        </is>
      </c>
      <c r="C7492" t="inlineStr">
        <is>
          <t>SHIRTING FABRICS</t>
        </is>
      </c>
      <c r="D7492" t="inlineStr">
        <is>
          <t>3e1bb479-540e-404a-9f82-d430fc8c22cd</t>
        </is>
      </c>
      <c r="E7492" t="inlineStr">
        <is>
          <t>65f6a221-f7cf-4baf-9b6e-a10c8b1681a2</t>
        </is>
      </c>
      <c r="F7492" t="n">
        <v>73</v>
      </c>
    </row>
    <row r="7493">
      <c r="A7493" t="inlineStr">
        <is>
          <t>900ce213-19a4-4899-9108-13e7ab93ac6d</t>
        </is>
      </c>
      <c r="B7493" t="inlineStr">
        <is>
          <t>52113230</t>
        </is>
      </c>
      <c r="C7493" t="inlineStr">
        <is>
          <t>TWILL, NOT ELSEWHERE SPECIFIED (INCLUDING GABERDINE)</t>
        </is>
      </c>
      <c r="D7493" t="inlineStr">
        <is>
          <t>3e1bb479-540e-404a-9f82-d430fc8c22cd</t>
        </is>
      </c>
      <c r="E7493" t="inlineStr">
        <is>
          <t>65f6a221-f7cf-4baf-9b6e-a10c8b1681a2</t>
        </is>
      </c>
      <c r="F7493" t="n">
        <v>73</v>
      </c>
    </row>
    <row r="7494">
      <c r="A7494" t="inlineStr">
        <is>
          <t>89b14667-c625-4533-a93d-553f08478e63</t>
        </is>
      </c>
      <c r="B7494" t="inlineStr">
        <is>
          <t>52113240</t>
        </is>
      </c>
      <c r="C7494" t="inlineStr">
        <is>
          <t>TROUSERS OR PANT FABRICS (EXCLUDING JEANS AND CREPE)</t>
        </is>
      </c>
      <c r="D7494" t="inlineStr">
        <is>
          <t>3e1bb479-540e-404a-9f82-d430fc8c22cd</t>
        </is>
      </c>
      <c r="E7494" t="inlineStr">
        <is>
          <t>65f6a221-f7cf-4baf-9b6e-a10c8b1681a2</t>
        </is>
      </c>
      <c r="F7494" t="n">
        <v>73</v>
      </c>
    </row>
    <row r="7495">
      <c r="A7495" t="inlineStr">
        <is>
          <t>35e158ef-34c4-4496-a7d4-d677e3aad9bb</t>
        </is>
      </c>
      <c r="B7495" t="inlineStr">
        <is>
          <t>52113290</t>
        </is>
      </c>
      <c r="C7495" t="inlineStr">
        <is>
          <t>OTHER</t>
        </is>
      </c>
      <c r="D7495" t="inlineStr">
        <is>
          <t>3e1bb479-540e-404a-9f82-d430fc8c22cd</t>
        </is>
      </c>
      <c r="E7495" t="inlineStr">
        <is>
          <t>65f6a221-f7cf-4baf-9b6e-a10c8b1681a2</t>
        </is>
      </c>
      <c r="F7495" t="n">
        <v>73</v>
      </c>
    </row>
    <row r="7496">
      <c r="A7496" t="inlineStr">
        <is>
          <t>413b8563-be97-4ecd-b68b-e6f8d39a0d33</t>
        </is>
      </c>
      <c r="B7496" t="inlineStr">
        <is>
          <t>52113910</t>
        </is>
      </c>
      <c r="C7496" t="inlineStr">
        <is>
          <t>ZARI BORDERED SAREES</t>
        </is>
      </c>
      <c r="D7496" t="inlineStr">
        <is>
          <t>3e1bb479-540e-404a-9f82-d430fc8c22cd</t>
        </is>
      </c>
      <c r="E7496" t="inlineStr">
        <is>
          <t>65f6a221-f7cf-4baf-9b6e-a10c8b1681a2</t>
        </is>
      </c>
      <c r="F7496" t="n">
        <v>73</v>
      </c>
    </row>
    <row r="7497">
      <c r="A7497" t="inlineStr">
        <is>
          <t>f2fcb02e-579e-4310-a680-5766a3a3f354</t>
        </is>
      </c>
      <c r="B7497" t="inlineStr">
        <is>
          <t>52113990</t>
        </is>
      </c>
      <c r="C7497" t="inlineStr">
        <is>
          <t>OTHER</t>
        </is>
      </c>
      <c r="D7497" t="inlineStr">
        <is>
          <t>3e1bb479-540e-404a-9f82-d430fc8c22cd</t>
        </is>
      </c>
      <c r="E7497" t="inlineStr">
        <is>
          <t>65f6a221-f7cf-4baf-9b6e-a10c8b1681a2</t>
        </is>
      </c>
      <c r="F7497" t="n">
        <v>73</v>
      </c>
    </row>
    <row r="7498">
      <c r="A7498" t="inlineStr">
        <is>
          <t>bfb85592-935b-42eb-be18-55e3f4bf833f</t>
        </is>
      </c>
      <c r="B7498" t="inlineStr">
        <is>
          <t>52114110</t>
        </is>
      </c>
      <c r="C7498" t="inlineStr">
        <is>
          <t>BLEEDING MADRAS</t>
        </is>
      </c>
      <c r="D7498" t="inlineStr">
        <is>
          <t>3e1bb479-540e-404a-9f82-d430fc8c22cd</t>
        </is>
      </c>
      <c r="E7498" t="inlineStr">
        <is>
          <t>65f6a221-f7cf-4baf-9b6e-a10c8b1681a2</t>
        </is>
      </c>
      <c r="F7498" t="n">
        <v>73</v>
      </c>
    </row>
    <row r="7499">
      <c r="A7499" t="inlineStr">
        <is>
          <t>03c5b87f-76f9-4f32-8d24-5cf1e57a3a54</t>
        </is>
      </c>
      <c r="B7499" t="inlineStr">
        <is>
          <t>52114120</t>
        </is>
      </c>
      <c r="C7499" t="inlineStr">
        <is>
          <t>CHECK SHIRTING (EXCLUDING CREPE CHECKS)</t>
        </is>
      </c>
      <c r="D7499" t="inlineStr">
        <is>
          <t>3e1bb479-540e-404a-9f82-d430fc8c22cd</t>
        </is>
      </c>
      <c r="E7499" t="inlineStr">
        <is>
          <t>65f6a221-f7cf-4baf-9b6e-a10c8b1681a2</t>
        </is>
      </c>
      <c r="F7499" t="n">
        <v>73</v>
      </c>
    </row>
    <row r="7500">
      <c r="A7500" t="inlineStr">
        <is>
          <t>abc19c4c-6029-452a-8e0e-cb7db7551217</t>
        </is>
      </c>
      <c r="B7500" t="inlineStr">
        <is>
          <t>52114130</t>
        </is>
      </c>
      <c r="C7500" t="inlineStr">
        <is>
          <t>SHIRTING</t>
        </is>
      </c>
      <c r="D7500" t="inlineStr">
        <is>
          <t>3e1bb479-540e-404a-9f82-d430fc8c22cd</t>
        </is>
      </c>
      <c r="E7500" t="inlineStr">
        <is>
          <t>65f6a221-f7cf-4baf-9b6e-a10c8b1681a2</t>
        </is>
      </c>
      <c r="F7500" t="n">
        <v>73</v>
      </c>
    </row>
    <row r="7501">
      <c r="A7501" t="inlineStr">
        <is>
          <t>3e0a3688-ad8e-4cd1-a0d1-01c295754435</t>
        </is>
      </c>
      <c r="B7501" t="inlineStr">
        <is>
          <t>52114140</t>
        </is>
      </c>
      <c r="C7501" t="inlineStr">
        <is>
          <t>SUITINGS</t>
        </is>
      </c>
      <c r="D7501" t="inlineStr">
        <is>
          <t>3e1bb479-540e-404a-9f82-d430fc8c22cd</t>
        </is>
      </c>
      <c r="E7501" t="inlineStr">
        <is>
          <t>65f6a221-f7cf-4baf-9b6e-a10c8b1681a2</t>
        </is>
      </c>
      <c r="F7501" t="n">
        <v>73</v>
      </c>
    </row>
    <row r="7502">
      <c r="A7502" t="inlineStr">
        <is>
          <t>844533c7-5f48-4079-b7cd-ef0229cbf6a3</t>
        </is>
      </c>
      <c r="B7502" t="inlineStr">
        <is>
          <t>52114150</t>
        </is>
      </c>
      <c r="C7502" t="inlineStr">
        <is>
          <t>FLANNELETTE</t>
        </is>
      </c>
      <c r="D7502" t="inlineStr">
        <is>
          <t>3e1bb479-540e-404a-9f82-d430fc8c22cd</t>
        </is>
      </c>
      <c r="E7502" t="inlineStr">
        <is>
          <t>65f6a221-f7cf-4baf-9b6e-a10c8b1681a2</t>
        </is>
      </c>
      <c r="F7502" t="n">
        <v>73</v>
      </c>
    </row>
    <row r="7503">
      <c r="A7503" t="inlineStr">
        <is>
          <t>d834c19d-97e5-40dc-b279-da1245fa9e09</t>
        </is>
      </c>
      <c r="B7503" t="inlineStr">
        <is>
          <t>52114160</t>
        </is>
      </c>
      <c r="C7503" t="inlineStr">
        <is>
          <t>SAREE</t>
        </is>
      </c>
      <c r="D7503" t="inlineStr">
        <is>
          <t>3e1bb479-540e-404a-9f82-d430fc8c22cd</t>
        </is>
      </c>
      <c r="E7503" t="inlineStr">
        <is>
          <t>65f6a221-f7cf-4baf-9b6e-a10c8b1681a2</t>
        </is>
      </c>
      <c r="F7503" t="n">
        <v>73</v>
      </c>
    </row>
    <row r="7504">
      <c r="A7504" t="inlineStr">
        <is>
          <t>3466f2e2-385c-4627-8085-3b18c98eaa36</t>
        </is>
      </c>
      <c r="B7504" t="inlineStr">
        <is>
          <t>52114170</t>
        </is>
      </c>
      <c r="C7504" t="inlineStr">
        <is>
          <t>PARACHUTE FABRICS</t>
        </is>
      </c>
      <c r="D7504" t="inlineStr">
        <is>
          <t>3e1bb479-540e-404a-9f82-d430fc8c22cd</t>
        </is>
      </c>
      <c r="E7504" t="inlineStr">
        <is>
          <t>65f6a221-f7cf-4baf-9b6e-a10c8b1681a2</t>
        </is>
      </c>
      <c r="F7504" t="n">
        <v>73</v>
      </c>
    </row>
    <row r="7505">
      <c r="A7505" t="inlineStr">
        <is>
          <t>b180b16e-7256-4056-bb08-6a82fd0b6b29</t>
        </is>
      </c>
      <c r="B7505" t="inlineStr">
        <is>
          <t>52114190</t>
        </is>
      </c>
      <c r="C7505" t="inlineStr">
        <is>
          <t>OTHER</t>
        </is>
      </c>
      <c r="D7505" t="inlineStr">
        <is>
          <t>3e1bb479-540e-404a-9f82-d430fc8c22cd</t>
        </is>
      </c>
      <c r="E7505" t="inlineStr">
        <is>
          <t>65f6a221-f7cf-4baf-9b6e-a10c8b1681a2</t>
        </is>
      </c>
      <c r="F7505" t="n">
        <v>73</v>
      </c>
    </row>
    <row r="7506">
      <c r="A7506" t="inlineStr">
        <is>
          <t>a41de27a-a3cc-4815-b6a4-398c78afe3c3</t>
        </is>
      </c>
      <c r="B7506" t="inlineStr">
        <is>
          <t>52114200</t>
        </is>
      </c>
      <c r="C7506" t="inlineStr">
        <is>
          <t>DENIM</t>
        </is>
      </c>
      <c r="D7506" t="inlineStr">
        <is>
          <t>3e1bb479-540e-404a-9f82-d430fc8c22cd</t>
        </is>
      </c>
      <c r="E7506" t="inlineStr">
        <is>
          <t>65f6a221-f7cf-4baf-9b6e-a10c8b1681a2</t>
        </is>
      </c>
      <c r="F7506" t="n">
        <v>73</v>
      </c>
    </row>
    <row r="7507">
      <c r="A7507" t="inlineStr">
        <is>
          <t>4ecb904c-abd0-4970-990d-b324dc611de1</t>
        </is>
      </c>
      <c r="B7507" t="inlineStr">
        <is>
          <t>52114310</t>
        </is>
      </c>
      <c r="C7507" t="inlineStr">
        <is>
          <t>BLEEDING MADRAS</t>
        </is>
      </c>
      <c r="D7507" t="inlineStr">
        <is>
          <t>3e1bb479-540e-404a-9f82-d430fc8c22cd</t>
        </is>
      </c>
      <c r="E7507" t="inlineStr">
        <is>
          <t>65f6a221-f7cf-4baf-9b6e-a10c8b1681a2</t>
        </is>
      </c>
      <c r="F7507" t="n">
        <v>73</v>
      </c>
    </row>
    <row r="7508">
      <c r="A7508" t="inlineStr">
        <is>
          <t>55d3d3fe-3c81-4e60-a174-2d3b82a81abe</t>
        </is>
      </c>
      <c r="B7508" t="inlineStr">
        <is>
          <t>52114320</t>
        </is>
      </c>
      <c r="C7508" t="inlineStr">
        <is>
          <t>CREPE FABRICS</t>
        </is>
      </c>
      <c r="D7508" t="inlineStr">
        <is>
          <t>3e1bb479-540e-404a-9f82-d430fc8c22cd</t>
        </is>
      </c>
      <c r="E7508" t="inlineStr">
        <is>
          <t>65f6a221-f7cf-4baf-9b6e-a10c8b1681a2</t>
        </is>
      </c>
      <c r="F7508" t="n">
        <v>73</v>
      </c>
    </row>
    <row r="7509">
      <c r="A7509" t="inlineStr">
        <is>
          <t>4227dc16-3aa0-4ab5-9ff7-ce9cb821aef1</t>
        </is>
      </c>
      <c r="B7509" t="inlineStr">
        <is>
          <t>52114330</t>
        </is>
      </c>
      <c r="C7509" t="inlineStr">
        <is>
          <t>SHIRTING FABRICS</t>
        </is>
      </c>
      <c r="D7509" t="inlineStr">
        <is>
          <t>3e1bb479-540e-404a-9f82-d430fc8c22cd</t>
        </is>
      </c>
      <c r="E7509" t="inlineStr">
        <is>
          <t>65f6a221-f7cf-4baf-9b6e-a10c8b1681a2</t>
        </is>
      </c>
      <c r="F7509" t="n">
        <v>73</v>
      </c>
    </row>
    <row r="7510">
      <c r="A7510" t="inlineStr">
        <is>
          <t>bf443a7e-ff60-4619-b1ee-e7b97c7d7995</t>
        </is>
      </c>
      <c r="B7510" t="inlineStr">
        <is>
          <t>52114340</t>
        </is>
      </c>
      <c r="C7510" t="inlineStr">
        <is>
          <t>SUITINGS</t>
        </is>
      </c>
      <c r="D7510" t="inlineStr">
        <is>
          <t>3e1bb479-540e-404a-9f82-d430fc8c22cd</t>
        </is>
      </c>
      <c r="E7510" t="inlineStr">
        <is>
          <t>65f6a221-f7cf-4baf-9b6e-a10c8b1681a2</t>
        </is>
      </c>
      <c r="F7510" t="n">
        <v>73</v>
      </c>
    </row>
    <row r="7511">
      <c r="A7511" t="inlineStr">
        <is>
          <t>565bc29a-210a-4906-a784-c65ef0d2421b</t>
        </is>
      </c>
      <c r="B7511" t="inlineStr">
        <is>
          <t>52114390</t>
        </is>
      </c>
      <c r="C7511" t="inlineStr">
        <is>
          <t>OTHER</t>
        </is>
      </c>
      <c r="D7511" t="inlineStr">
        <is>
          <t>3e1bb479-540e-404a-9f82-d430fc8c22cd</t>
        </is>
      </c>
      <c r="E7511" t="inlineStr">
        <is>
          <t>65f6a221-f7cf-4baf-9b6e-a10c8b1681a2</t>
        </is>
      </c>
      <c r="F7511" t="n">
        <v>73</v>
      </c>
    </row>
    <row r="7512">
      <c r="A7512" t="inlineStr">
        <is>
          <t>1771ec2f-ad86-4c02-b440-58379a4a15cf</t>
        </is>
      </c>
      <c r="B7512" t="inlineStr">
        <is>
          <t>52114910</t>
        </is>
      </c>
      <c r="C7512" t="inlineStr">
        <is>
          <t>ZARI BORDERED SAREES</t>
        </is>
      </c>
      <c r="D7512" t="inlineStr">
        <is>
          <t>3e1bb479-540e-404a-9f82-d430fc8c22cd</t>
        </is>
      </c>
      <c r="E7512" t="inlineStr">
        <is>
          <t>65f6a221-f7cf-4baf-9b6e-a10c8b1681a2</t>
        </is>
      </c>
      <c r="F7512" t="n">
        <v>73</v>
      </c>
    </row>
    <row r="7513">
      <c r="A7513" t="inlineStr">
        <is>
          <t>b0871a1c-73e3-4ad4-a84e-c3d2015004ae</t>
        </is>
      </c>
      <c r="B7513" t="inlineStr">
        <is>
          <t>52114990</t>
        </is>
      </c>
      <c r="C7513" t="inlineStr">
        <is>
          <t>OTHER</t>
        </is>
      </c>
      <c r="D7513" t="inlineStr">
        <is>
          <t>3e1bb479-540e-404a-9f82-d430fc8c22cd</t>
        </is>
      </c>
      <c r="E7513" t="inlineStr">
        <is>
          <t>65f6a221-f7cf-4baf-9b6e-a10c8b1681a2</t>
        </is>
      </c>
      <c r="F7513" t="n">
        <v>73</v>
      </c>
    </row>
    <row r="7514">
      <c r="A7514" t="inlineStr">
        <is>
          <t>ea1015f0-5525-4ff9-b066-8a6af636df61</t>
        </is>
      </c>
      <c r="B7514" t="inlineStr">
        <is>
          <t>52115110</t>
        </is>
      </c>
      <c r="C7514" t="inlineStr">
        <is>
          <t>SHIRTING FABRICS</t>
        </is>
      </c>
      <c r="D7514" t="inlineStr">
        <is>
          <t>3e1bb479-540e-404a-9f82-d430fc8c22cd</t>
        </is>
      </c>
      <c r="E7514" t="inlineStr">
        <is>
          <t>65f6a221-f7cf-4baf-9b6e-a10c8b1681a2</t>
        </is>
      </c>
      <c r="F7514" t="n">
        <v>73</v>
      </c>
    </row>
    <row r="7515">
      <c r="A7515" t="inlineStr">
        <is>
          <t>936c4d34-989c-41fe-b289-6ec7e2d76fbd</t>
        </is>
      </c>
      <c r="B7515" t="inlineStr">
        <is>
          <t>52115120</t>
        </is>
      </c>
      <c r="C7515" t="inlineStr">
        <is>
          <t>FURNISHING FABRICS (EXCLUDING PILE AND CHENILLE FABRICS)</t>
        </is>
      </c>
      <c r="D7515" t="inlineStr">
        <is>
          <t>3e1bb479-540e-404a-9f82-d430fc8c22cd</t>
        </is>
      </c>
      <c r="E7515" t="inlineStr">
        <is>
          <t>65f6a221-f7cf-4baf-9b6e-a10c8b1681a2</t>
        </is>
      </c>
      <c r="F7515" t="n">
        <v>73</v>
      </c>
    </row>
    <row r="7516">
      <c r="A7516" t="inlineStr">
        <is>
          <t>f3e0f8e9-e386-4f8c-9797-d33ce1c0acab</t>
        </is>
      </c>
      <c r="B7516" t="inlineStr">
        <is>
          <t>52115130</t>
        </is>
      </c>
      <c r="C7516" t="inlineStr">
        <is>
          <t>FLANNELETTE</t>
        </is>
      </c>
      <c r="D7516" t="inlineStr">
        <is>
          <t>3e1bb479-540e-404a-9f82-d430fc8c22cd</t>
        </is>
      </c>
      <c r="E7516" t="inlineStr">
        <is>
          <t>65f6a221-f7cf-4baf-9b6e-a10c8b1681a2</t>
        </is>
      </c>
      <c r="F7516" t="n">
        <v>73</v>
      </c>
    </row>
    <row r="7517">
      <c r="A7517" t="inlineStr">
        <is>
          <t>73ff0954-4e9e-4ae5-82ce-72f7d337b9aa</t>
        </is>
      </c>
      <c r="B7517" t="inlineStr">
        <is>
          <t>52115140</t>
        </is>
      </c>
      <c r="C7517" t="inlineStr">
        <is>
          <t>LONG CLOTH (CHINTZ)</t>
        </is>
      </c>
      <c r="D7517" t="inlineStr">
        <is>
          <t>3e1bb479-540e-404a-9f82-d430fc8c22cd</t>
        </is>
      </c>
      <c r="E7517" t="inlineStr">
        <is>
          <t>65f6a221-f7cf-4baf-9b6e-a10c8b1681a2</t>
        </is>
      </c>
      <c r="F7517" t="n">
        <v>73</v>
      </c>
    </row>
    <row r="7518">
      <c r="A7518" t="inlineStr">
        <is>
          <t>815a27e8-065b-4763-acc2-e8f21c8e55cf</t>
        </is>
      </c>
      <c r="B7518" t="inlineStr">
        <is>
          <t>52115150</t>
        </is>
      </c>
      <c r="C7518" t="inlineStr">
        <is>
          <t>SAREE</t>
        </is>
      </c>
      <c r="D7518" t="inlineStr">
        <is>
          <t>3e1bb479-540e-404a-9f82-d430fc8c22cd</t>
        </is>
      </c>
      <c r="E7518" t="inlineStr">
        <is>
          <t>65f6a221-f7cf-4baf-9b6e-a10c8b1681a2</t>
        </is>
      </c>
      <c r="F7518" t="n">
        <v>73</v>
      </c>
    </row>
    <row r="7519">
      <c r="A7519" t="inlineStr">
        <is>
          <t>e278beaf-200b-4297-93a9-64b541e0bcc7</t>
        </is>
      </c>
      <c r="B7519" t="inlineStr">
        <is>
          <t>52115190</t>
        </is>
      </c>
      <c r="C7519" t="inlineStr">
        <is>
          <t>OTHER</t>
        </is>
      </c>
      <c r="D7519" t="inlineStr">
        <is>
          <t>3e1bb479-540e-404a-9f82-d430fc8c22cd</t>
        </is>
      </c>
      <c r="E7519" t="inlineStr">
        <is>
          <t>65f6a221-f7cf-4baf-9b6e-a10c8b1681a2</t>
        </is>
      </c>
      <c r="F7519" t="n">
        <v>73</v>
      </c>
    </row>
    <row r="7520">
      <c r="A7520" t="inlineStr">
        <is>
          <t>7c930ab5-dcf9-4d55-a875-e6cc98c321a1</t>
        </is>
      </c>
      <c r="B7520" t="inlineStr">
        <is>
          <t>52115210</t>
        </is>
      </c>
      <c r="C7520" t="inlineStr">
        <is>
          <t>CREPE FABRICS INCLUDING CREPE CHECKS</t>
        </is>
      </c>
      <c r="D7520" t="inlineStr">
        <is>
          <t>3e1bb479-540e-404a-9f82-d430fc8c22cd</t>
        </is>
      </c>
      <c r="E7520" t="inlineStr">
        <is>
          <t>65f6a221-f7cf-4baf-9b6e-a10c8b1681a2</t>
        </is>
      </c>
      <c r="F7520" t="n">
        <v>73</v>
      </c>
    </row>
    <row r="7521">
      <c r="A7521" t="inlineStr">
        <is>
          <t>3b2c9ae7-f4a7-4441-9988-3b309ee6790f</t>
        </is>
      </c>
      <c r="B7521" t="inlineStr">
        <is>
          <t>52115220</t>
        </is>
      </c>
      <c r="C7521" t="inlineStr">
        <is>
          <t>SHIRTING FABRICS</t>
        </is>
      </c>
      <c r="D7521" t="inlineStr">
        <is>
          <t>3e1bb479-540e-404a-9f82-d430fc8c22cd</t>
        </is>
      </c>
      <c r="E7521" t="inlineStr">
        <is>
          <t>65f6a221-f7cf-4baf-9b6e-a10c8b1681a2</t>
        </is>
      </c>
      <c r="F7521" t="n">
        <v>73</v>
      </c>
    </row>
    <row r="7522">
      <c r="A7522" t="inlineStr">
        <is>
          <t>0e53768b-f809-41c0-8867-b9d1f10ddcfb</t>
        </is>
      </c>
      <c r="B7522" t="inlineStr">
        <is>
          <t>52115230</t>
        </is>
      </c>
      <c r="C7522" t="inlineStr">
        <is>
          <t>TWILL, NOT ELSEWHERE SPECIFIED (INCLUDING GABERDINE)</t>
        </is>
      </c>
      <c r="D7522" t="inlineStr">
        <is>
          <t>3e1bb479-540e-404a-9f82-d430fc8c22cd</t>
        </is>
      </c>
      <c r="E7522" t="inlineStr">
        <is>
          <t>65f6a221-f7cf-4baf-9b6e-a10c8b1681a2</t>
        </is>
      </c>
      <c r="F7522" t="n">
        <v>73</v>
      </c>
    </row>
    <row r="7523">
      <c r="A7523" t="inlineStr">
        <is>
          <t>97406212-38cf-4822-a516-237ad96e588c</t>
        </is>
      </c>
      <c r="B7523" t="inlineStr">
        <is>
          <t>52115290</t>
        </is>
      </c>
      <c r="C7523" t="inlineStr">
        <is>
          <t>OTHER</t>
        </is>
      </c>
      <c r="D7523" t="inlineStr">
        <is>
          <t>3e1bb479-540e-404a-9f82-d430fc8c22cd</t>
        </is>
      </c>
      <c r="E7523" t="inlineStr">
        <is>
          <t>65f6a221-f7cf-4baf-9b6e-a10c8b1681a2</t>
        </is>
      </c>
      <c r="F7523" t="n">
        <v>73</v>
      </c>
    </row>
    <row r="7524">
      <c r="A7524" t="inlineStr">
        <is>
          <t>2e604b54-90d3-4c03-a3ff-c18527782802</t>
        </is>
      </c>
      <c r="B7524" t="inlineStr">
        <is>
          <t>52115910</t>
        </is>
      </c>
      <c r="C7524" t="inlineStr">
        <is>
          <t>ZARI BORDERED SAREE</t>
        </is>
      </c>
      <c r="D7524" t="inlineStr">
        <is>
          <t>3e1bb479-540e-404a-9f82-d430fc8c22cd</t>
        </is>
      </c>
      <c r="E7524" t="inlineStr">
        <is>
          <t>65f6a221-f7cf-4baf-9b6e-a10c8b1681a2</t>
        </is>
      </c>
      <c r="F7524" t="n">
        <v>73</v>
      </c>
    </row>
    <row r="7525">
      <c r="A7525" t="inlineStr">
        <is>
          <t>1cea78fb-e469-4d80-abcb-a347e0ab82fe</t>
        </is>
      </c>
      <c r="B7525" t="inlineStr">
        <is>
          <t>52115990</t>
        </is>
      </c>
      <c r="C7525" t="inlineStr">
        <is>
          <t>OTHER</t>
        </is>
      </c>
      <c r="D7525" t="inlineStr">
        <is>
          <t>3e1bb479-540e-404a-9f82-d430fc8c22cd</t>
        </is>
      </c>
      <c r="E7525" t="inlineStr">
        <is>
          <t>65f6a221-f7cf-4baf-9b6e-a10c8b1681a2</t>
        </is>
      </c>
      <c r="F7525" t="n">
        <v>73</v>
      </c>
    </row>
    <row r="7526">
      <c r="A7526" t="inlineStr">
        <is>
          <t>cc5b51e8-a2d2-4642-bb11-ad178bb46208</t>
        </is>
      </c>
      <c r="B7526" t="inlineStr">
        <is>
          <t>52121100</t>
        </is>
      </c>
      <c r="C7526" t="inlineStr">
        <is>
          <t>UNBLEACHED</t>
        </is>
      </c>
      <c r="D7526" t="inlineStr">
        <is>
          <t>3e1bb479-540e-404a-9f82-d430fc8c22cd</t>
        </is>
      </c>
      <c r="E7526" t="inlineStr">
        <is>
          <t>c72e99a0-e24c-4fa0-bb74-f0c1a0436073</t>
        </is>
      </c>
      <c r="F7526" t="n">
        <v>73</v>
      </c>
    </row>
    <row r="7527">
      <c r="A7527" t="inlineStr">
        <is>
          <t>e3b2eac2-7d14-468d-87c3-b35f2cf3ddc7</t>
        </is>
      </c>
      <c r="B7527" t="inlineStr">
        <is>
          <t>52121200</t>
        </is>
      </c>
      <c r="C7527" t="inlineStr">
        <is>
          <t>BLEACHED</t>
        </is>
      </c>
      <c r="D7527" t="inlineStr">
        <is>
          <t>3e1bb479-540e-404a-9f82-d430fc8c22cd</t>
        </is>
      </c>
      <c r="E7527" t="inlineStr">
        <is>
          <t>c72e99a0-e24c-4fa0-bb74-f0c1a0436073</t>
        </is>
      </c>
      <c r="F7527" t="n">
        <v>73</v>
      </c>
    </row>
    <row r="7528">
      <c r="A7528" t="inlineStr">
        <is>
          <t>21d91361-39d0-4301-aab6-9dd9ca361ed0</t>
        </is>
      </c>
      <c r="B7528" t="inlineStr">
        <is>
          <t>52121300</t>
        </is>
      </c>
      <c r="C7528" t="inlineStr">
        <is>
          <t>DYED</t>
        </is>
      </c>
      <c r="D7528" t="inlineStr">
        <is>
          <t>3e1bb479-540e-404a-9f82-d430fc8c22cd</t>
        </is>
      </c>
      <c r="E7528" t="inlineStr">
        <is>
          <t>c72e99a0-e24c-4fa0-bb74-f0c1a0436073</t>
        </is>
      </c>
      <c r="F7528" t="n">
        <v>73</v>
      </c>
    </row>
    <row r="7529">
      <c r="A7529" t="inlineStr">
        <is>
          <t>5a326341-a917-48bb-927c-71176a1f7783</t>
        </is>
      </c>
      <c r="B7529" t="inlineStr">
        <is>
          <t>52121400</t>
        </is>
      </c>
      <c r="C7529" t="inlineStr">
        <is>
          <t>OF YARNS OF DIFFERENT COLOURS</t>
        </is>
      </c>
      <c r="D7529" t="inlineStr">
        <is>
          <t>3e1bb479-540e-404a-9f82-d430fc8c22cd</t>
        </is>
      </c>
      <c r="E7529" t="inlineStr">
        <is>
          <t>c72e99a0-e24c-4fa0-bb74-f0c1a0436073</t>
        </is>
      </c>
      <c r="F7529" t="n">
        <v>73</v>
      </c>
    </row>
    <row r="7530">
      <c r="A7530" t="inlineStr">
        <is>
          <t>7b9ef5a8-0a05-4ff2-bd34-12cbc7c93255</t>
        </is>
      </c>
      <c r="B7530" t="inlineStr">
        <is>
          <t>52121500</t>
        </is>
      </c>
      <c r="C7530" t="inlineStr">
        <is>
          <t>PRINTED</t>
        </is>
      </c>
      <c r="D7530" t="inlineStr">
        <is>
          <t>3e1bb479-540e-404a-9f82-d430fc8c22cd</t>
        </is>
      </c>
      <c r="E7530" t="inlineStr">
        <is>
          <t>c72e99a0-e24c-4fa0-bb74-f0c1a0436073</t>
        </is>
      </c>
      <c r="F7530" t="n">
        <v>73</v>
      </c>
    </row>
    <row r="7531">
      <c r="A7531" t="inlineStr">
        <is>
          <t>a139f416-8c07-4d4f-ba77-7c969e838d74</t>
        </is>
      </c>
      <c r="B7531" t="inlineStr">
        <is>
          <t>52122100</t>
        </is>
      </c>
      <c r="C7531" t="inlineStr">
        <is>
          <t>UNBLEACHED</t>
        </is>
      </c>
      <c r="D7531" t="inlineStr">
        <is>
          <t>3e1bb479-540e-404a-9f82-d430fc8c22cd</t>
        </is>
      </c>
      <c r="E7531" t="inlineStr">
        <is>
          <t>c72e99a0-e24c-4fa0-bb74-f0c1a0436073</t>
        </is>
      </c>
      <c r="F7531" t="n">
        <v>73</v>
      </c>
    </row>
    <row r="7532">
      <c r="A7532" t="inlineStr">
        <is>
          <t>a8b0ab95-6ae6-4408-aefd-6bb77943c37d</t>
        </is>
      </c>
      <c r="B7532" t="inlineStr">
        <is>
          <t>52122200</t>
        </is>
      </c>
      <c r="C7532" t="inlineStr">
        <is>
          <t>BLEACHED</t>
        </is>
      </c>
      <c r="D7532" t="inlineStr">
        <is>
          <t>3e1bb479-540e-404a-9f82-d430fc8c22cd</t>
        </is>
      </c>
      <c r="E7532" t="inlineStr">
        <is>
          <t>c72e99a0-e24c-4fa0-bb74-f0c1a0436073</t>
        </is>
      </c>
      <c r="F7532" t="n">
        <v>73</v>
      </c>
    </row>
    <row r="7533">
      <c r="A7533" t="inlineStr">
        <is>
          <t>8339a342-e15b-4609-a528-6a8bb51053f9</t>
        </is>
      </c>
      <c r="B7533" t="inlineStr">
        <is>
          <t>52122300</t>
        </is>
      </c>
      <c r="C7533" t="inlineStr">
        <is>
          <t>DYED</t>
        </is>
      </c>
      <c r="D7533" t="inlineStr">
        <is>
          <t>3e1bb479-540e-404a-9f82-d430fc8c22cd</t>
        </is>
      </c>
      <c r="E7533" t="inlineStr">
        <is>
          <t>c72e99a0-e24c-4fa0-bb74-f0c1a0436073</t>
        </is>
      </c>
      <c r="F7533" t="n">
        <v>73</v>
      </c>
    </row>
    <row r="7534">
      <c r="A7534" t="inlineStr">
        <is>
          <t>94ead9ad-a660-482a-8b54-3cbc516a9e8c</t>
        </is>
      </c>
      <c r="B7534" t="inlineStr">
        <is>
          <t>52122400</t>
        </is>
      </c>
      <c r="C7534" t="inlineStr">
        <is>
          <t>OF YARNS OF DIFFERENT COLOURS</t>
        </is>
      </c>
      <c r="D7534" t="inlineStr">
        <is>
          <t>3e1bb479-540e-404a-9f82-d430fc8c22cd</t>
        </is>
      </c>
      <c r="E7534" t="inlineStr">
        <is>
          <t>c72e99a0-e24c-4fa0-bb74-f0c1a0436073</t>
        </is>
      </c>
      <c r="F7534" t="n">
        <v>73</v>
      </c>
    </row>
    <row r="7535">
      <c r="A7535" t="inlineStr">
        <is>
          <t>bca7379a-2be0-4922-8ca0-af1304f952ae</t>
        </is>
      </c>
      <c r="B7535" t="inlineStr">
        <is>
          <t>52122500</t>
        </is>
      </c>
      <c r="C7535" t="inlineStr">
        <is>
          <t>PRINTED</t>
        </is>
      </c>
      <c r="D7535" t="inlineStr">
        <is>
          <t>3e1bb479-540e-404a-9f82-d430fc8c22cd</t>
        </is>
      </c>
      <c r="E7535" t="inlineStr">
        <is>
          <t>c72e99a0-e24c-4fa0-bb74-f0c1a0436073</t>
        </is>
      </c>
      <c r="F7535" t="n">
        <v>73</v>
      </c>
    </row>
    <row r="7536">
      <c r="A7536" t="inlineStr">
        <is>
          <t>56ddd856-d9dd-417d-91a2-912e16522c70</t>
        </is>
      </c>
      <c r="B7536" t="inlineStr">
        <is>
          <t>52805120</t>
        </is>
      </c>
      <c r="C7536" t="inlineStr">
        <is>
          <t>SAARI</t>
        </is>
      </c>
      <c r="D7536" t="inlineStr">
        <is>
          <t>3e1bb479-540e-404a-9f82-d430fc8c22cd</t>
        </is>
      </c>
      <c r="F7536" t="n">
        <v>73</v>
      </c>
    </row>
    <row r="7537">
      <c r="A7537" t="inlineStr">
        <is>
          <t>39bde11b-1758-4947-b48e-fe1fc28b9a62</t>
        </is>
      </c>
      <c r="B7537" t="inlineStr">
        <is>
          <t>53011000</t>
        </is>
      </c>
      <c r="C7537" t="inlineStr">
        <is>
          <t>FLAX, RAW OR RETTED</t>
        </is>
      </c>
      <c r="D7537" t="inlineStr">
        <is>
          <t>b08ad550-dec9-44dd-a5c4-86934ef9a25f</t>
        </is>
      </c>
      <c r="E7537" t="inlineStr">
        <is>
          <t>58a8d33c-fea4-460f-be05-ae21287304ab</t>
        </is>
      </c>
      <c r="F7537" t="n">
        <v>73</v>
      </c>
    </row>
    <row r="7538">
      <c r="A7538" t="inlineStr">
        <is>
          <t>9ff36018-b74b-4530-a279-262ee05afccd</t>
        </is>
      </c>
      <c r="B7538" t="inlineStr">
        <is>
          <t>53012100</t>
        </is>
      </c>
      <c r="C7538" t="inlineStr">
        <is>
          <t>BROKEN OR SCUTCHED</t>
        </is>
      </c>
      <c r="D7538" t="inlineStr">
        <is>
          <t>b08ad550-dec9-44dd-a5c4-86934ef9a25f</t>
        </is>
      </c>
      <c r="E7538" t="inlineStr">
        <is>
          <t>58a8d33c-fea4-460f-be05-ae21287304ab</t>
        </is>
      </c>
      <c r="F7538" t="n">
        <v>73</v>
      </c>
    </row>
    <row r="7539">
      <c r="A7539" t="inlineStr">
        <is>
          <t>3035c4b0-b053-4fb6-85d5-f80806dd923a</t>
        </is>
      </c>
      <c r="B7539" t="inlineStr">
        <is>
          <t>53012900</t>
        </is>
      </c>
      <c r="C7539" t="inlineStr">
        <is>
          <t>OTHER</t>
        </is>
      </c>
      <c r="D7539" t="inlineStr">
        <is>
          <t>b08ad550-dec9-44dd-a5c4-86934ef9a25f</t>
        </is>
      </c>
      <c r="E7539" t="inlineStr">
        <is>
          <t>58a8d33c-fea4-460f-be05-ae21287304ab</t>
        </is>
      </c>
      <c r="F7539" t="n">
        <v>73</v>
      </c>
    </row>
    <row r="7540">
      <c r="A7540" t="inlineStr">
        <is>
          <t>56a70611-30e5-4033-a0d4-a41c2ab539cb</t>
        </is>
      </c>
      <c r="B7540" t="inlineStr">
        <is>
          <t>53013000</t>
        </is>
      </c>
      <c r="C7540" t="inlineStr">
        <is>
          <t>FLAX TOW AND WASTE</t>
        </is>
      </c>
      <c r="D7540" t="inlineStr">
        <is>
          <t>b08ad550-dec9-44dd-a5c4-86934ef9a25f</t>
        </is>
      </c>
      <c r="E7540" t="inlineStr">
        <is>
          <t>58a8d33c-fea4-460f-be05-ae21287304ab</t>
        </is>
      </c>
      <c r="F7540" t="n">
        <v>73</v>
      </c>
    </row>
    <row r="7541">
      <c r="A7541" t="inlineStr">
        <is>
          <t>2cd6961a-d082-460f-87d8-ad61c8433f6d</t>
        </is>
      </c>
      <c r="B7541" t="inlineStr">
        <is>
          <t>53021000</t>
        </is>
      </c>
      <c r="C7541" t="inlineStr">
        <is>
          <t>TRUE HEMP, RAW OR RETTED</t>
        </is>
      </c>
      <c r="D7541" t="inlineStr">
        <is>
          <t>b08ad550-dec9-44dd-a5c4-86934ef9a25f</t>
        </is>
      </c>
      <c r="E7541" t="inlineStr">
        <is>
          <t>9f150fa0-5b31-4b4c-a8a6-f5f142e5978a</t>
        </is>
      </c>
      <c r="F7541" t="n">
        <v>73</v>
      </c>
    </row>
    <row r="7542">
      <c r="A7542" t="inlineStr">
        <is>
          <t>48aebce3-3173-4d09-8d8c-8c51daf3b430</t>
        </is>
      </c>
      <c r="B7542" t="inlineStr">
        <is>
          <t>53029000</t>
        </is>
      </c>
      <c r="C7542" t="inlineStr">
        <is>
          <t>OTHER</t>
        </is>
      </c>
      <c r="D7542" t="inlineStr">
        <is>
          <t>b08ad550-dec9-44dd-a5c4-86934ef9a25f</t>
        </is>
      </c>
      <c r="E7542" t="inlineStr">
        <is>
          <t>9f150fa0-5b31-4b4c-a8a6-f5f142e5978a</t>
        </is>
      </c>
      <c r="F7542" t="n">
        <v>73</v>
      </c>
    </row>
    <row r="7543">
      <c r="A7543" t="inlineStr">
        <is>
          <t>8ffe3b99-1254-4a35-b869-7c4f0ac4b3de</t>
        </is>
      </c>
      <c r="B7543" t="inlineStr">
        <is>
          <t>53031010</t>
        </is>
      </c>
      <c r="C7543" t="inlineStr">
        <is>
          <t>JUTE, RAW OR RETTED</t>
        </is>
      </c>
      <c r="D7543" t="inlineStr">
        <is>
          <t>b08ad550-dec9-44dd-a5c4-86934ef9a25f</t>
        </is>
      </c>
      <c r="E7543" t="inlineStr">
        <is>
          <t>4e78f521-43d4-45bd-b300-a31d3c5005d9</t>
        </is>
      </c>
      <c r="F7543" t="n">
        <v>73</v>
      </c>
    </row>
    <row r="7544">
      <c r="A7544" t="inlineStr">
        <is>
          <t>c675e0e7-c0ab-4000-a62a-f68cf5a62e28</t>
        </is>
      </c>
      <c r="B7544" t="inlineStr">
        <is>
          <t>53031090</t>
        </is>
      </c>
      <c r="C7544" t="inlineStr">
        <is>
          <t>OTHER</t>
        </is>
      </c>
      <c r="D7544" t="inlineStr">
        <is>
          <t>b08ad550-dec9-44dd-a5c4-86934ef9a25f</t>
        </is>
      </c>
      <c r="E7544" t="inlineStr">
        <is>
          <t>4e78f521-43d4-45bd-b300-a31d3c5005d9</t>
        </is>
      </c>
      <c r="F7544" t="n">
        <v>73</v>
      </c>
    </row>
    <row r="7545">
      <c r="A7545" t="inlineStr">
        <is>
          <t>79d43dde-f813-47d6-ae06-a10d43dcd031</t>
        </is>
      </c>
      <c r="B7545" t="inlineStr">
        <is>
          <t>53039010</t>
        </is>
      </c>
      <c r="C7545" t="inlineStr">
        <is>
          <t>JUTE CUTTING</t>
        </is>
      </c>
      <c r="D7545" t="inlineStr">
        <is>
          <t>b08ad550-dec9-44dd-a5c4-86934ef9a25f</t>
        </is>
      </c>
      <c r="E7545" t="inlineStr">
        <is>
          <t>4e78f521-43d4-45bd-b300-a31d3c5005d9</t>
        </is>
      </c>
      <c r="F7545" t="n">
        <v>73</v>
      </c>
    </row>
    <row r="7546">
      <c r="A7546" t="inlineStr">
        <is>
          <t>2a6dca29-0f60-4bd7-8aad-753f5c2749b0</t>
        </is>
      </c>
      <c r="B7546" t="inlineStr">
        <is>
          <t>53039090</t>
        </is>
      </c>
      <c r="C7546" t="inlineStr">
        <is>
          <t>OTHER</t>
        </is>
      </c>
      <c r="D7546" t="inlineStr">
        <is>
          <t>b08ad550-dec9-44dd-a5c4-86934ef9a25f</t>
        </is>
      </c>
      <c r="E7546" t="inlineStr">
        <is>
          <t>4e78f521-43d4-45bd-b300-a31d3c5005d9</t>
        </is>
      </c>
      <c r="F7546" t="n">
        <v>73</v>
      </c>
    </row>
    <row r="7547">
      <c r="A7547" t="inlineStr">
        <is>
          <t>869abaa1-91c9-4bac-9f73-36f1b4fdfc37</t>
        </is>
      </c>
      <c r="B7547" t="inlineStr">
        <is>
          <t>53041010</t>
        </is>
      </c>
      <c r="C7547" t="inlineStr">
        <is>
          <t>SISAL AND OTHER TEXTILE FIBRES OF THE GENUS AGAVE, RAW OR PROCESSED BUT NOT SPUN; TOW AND WASTE OF THESE FIBRES (INCLUDING YARN WASTE AND GARNETTED STOCK) SISAL AND OTHER TEXTILE FIBRES OF THE GENUS AGAVE, RAW : SISAL FIBRE</t>
        </is>
      </c>
      <c r="D7547" t="inlineStr">
        <is>
          <t>b08ad550-dec9-44dd-a5c4-86934ef9a25f</t>
        </is>
      </c>
      <c r="E7547" t="inlineStr">
        <is>
          <t>56bd5e2f-47f7-4ab5-ac80-23f9b940929f</t>
        </is>
      </c>
      <c r="F7547" t="n">
        <v>73</v>
      </c>
    </row>
    <row r="7548">
      <c r="A7548" t="inlineStr">
        <is>
          <t>d276cf14-5ec1-4a0d-9c3f-52429fb91605</t>
        </is>
      </c>
      <c r="B7548" t="inlineStr">
        <is>
          <t>53041020</t>
        </is>
      </c>
      <c r="C7548" t="inlineStr">
        <is>
          <t>SISAL AND OTHER TEXTILE FIBRES OF THE GENUS AGAVE, RAW OR PROCESSED BUT NOT SPUN; TOW AND WASTE OF THESE FIBRES (INCLUDING YARN WASTE AND GARNETTED STOCK) SISAL AND OTHER TEXTILE FIBRES OF THE GENUS AGAVE, RAW : ALOE FIBRE</t>
        </is>
      </c>
      <c r="D7548" t="inlineStr">
        <is>
          <t>b08ad550-dec9-44dd-a5c4-86934ef9a25f</t>
        </is>
      </c>
      <c r="E7548" t="inlineStr">
        <is>
          <t>56bd5e2f-47f7-4ab5-ac80-23f9b940929f</t>
        </is>
      </c>
      <c r="F7548" t="n">
        <v>73</v>
      </c>
    </row>
    <row r="7549">
      <c r="A7549" t="inlineStr">
        <is>
          <t>d8f124df-ea71-49bd-939c-f5bfbc33225a</t>
        </is>
      </c>
      <c r="B7549" t="inlineStr">
        <is>
          <t>53041090</t>
        </is>
      </c>
      <c r="C7549" t="inlineStr">
        <is>
          <t>SISAL AND OTHER TEXTILE FIBRES OF THE GENUS AGAVE, RAW OR PROCESSED BUT NOT SPUN; TOW AND WASTE OF THESE FIBRES (INCLUDING YARN WASTE AND GARNETTED STOCK) SISAL AND OTHER TEXTILE FIBRES OF THE GENUS AGAVE, RAW : OTHER</t>
        </is>
      </c>
      <c r="D7549" t="inlineStr">
        <is>
          <t>b08ad550-dec9-44dd-a5c4-86934ef9a25f</t>
        </is>
      </c>
      <c r="E7549" t="inlineStr">
        <is>
          <t>56bd5e2f-47f7-4ab5-ac80-23f9b940929f</t>
        </is>
      </c>
      <c r="F7549" t="n">
        <v>73</v>
      </c>
    </row>
    <row r="7550">
      <c r="A7550" t="inlineStr">
        <is>
          <t>9d222c9b-f16e-4d67-b06d-76dfc24ba8df</t>
        </is>
      </c>
      <c r="B7550" t="inlineStr">
        <is>
          <t>53049000</t>
        </is>
      </c>
      <c r="C7550" t="inlineStr">
        <is>
          <t>SISAL AND OTHER TEXTILE FIBRES OF THE GENUS AGAVE, RAW OR PROCESSED BUT NOT SPUN; TOW AND WASTE OF THESE FIBRES (INCLUDING YARN WASTE AND GARNETTED STOCK) OTHER</t>
        </is>
      </c>
      <c r="D7550" t="inlineStr">
        <is>
          <t>b08ad550-dec9-44dd-a5c4-86934ef9a25f</t>
        </is>
      </c>
      <c r="E7550" t="inlineStr">
        <is>
          <t>56bd5e2f-47f7-4ab5-ac80-23f9b940929f</t>
        </is>
      </c>
      <c r="F7550" t="n">
        <v>73</v>
      </c>
    </row>
    <row r="7551">
      <c r="A7551" t="inlineStr">
        <is>
          <t>e40dec75-9596-4a0a-8bf0-80f35891b42b</t>
        </is>
      </c>
      <c r="B7551" t="inlineStr">
        <is>
          <t>53050010</t>
        </is>
      </c>
      <c r="C7551" t="inlineStr">
        <is>
          <t>COIR BRISTLES FIBRE, COIR MATTRESS FIBRE, COIR SHORT FIBRE, COIR BIT FIBRE, DECORTICATED COIR FIBRE</t>
        </is>
      </c>
      <c r="D7551" t="inlineStr">
        <is>
          <t>b08ad550-dec9-44dd-a5c4-86934ef9a25f</t>
        </is>
      </c>
      <c r="E7551" t="inlineStr">
        <is>
          <t>c6455748-fed2-4a62-a97f-25eb07d75466</t>
        </is>
      </c>
      <c r="F7551" t="n">
        <v>73</v>
      </c>
    </row>
    <row r="7552">
      <c r="A7552" t="inlineStr">
        <is>
          <t>16de0a9d-2a7b-41fb-9972-e03104e6acea</t>
        </is>
      </c>
      <c r="B7552" t="inlineStr">
        <is>
          <t>53050030</t>
        </is>
      </c>
      <c r="C7552" t="inlineStr">
        <is>
          <t>CURLED OR MACHINE TWISTED COIR FIBRE</t>
        </is>
      </c>
      <c r="D7552" t="inlineStr">
        <is>
          <t>b08ad550-dec9-44dd-a5c4-86934ef9a25f</t>
        </is>
      </c>
      <c r="E7552" t="inlineStr">
        <is>
          <t>c6455748-fed2-4a62-a97f-25eb07d75466</t>
        </is>
      </c>
      <c r="F7552" t="n">
        <v>73</v>
      </c>
    </row>
    <row r="7553">
      <c r="A7553" t="inlineStr">
        <is>
          <t>353688ae-99d5-463b-af48-2054f71df6f2</t>
        </is>
      </c>
      <c r="B7553" t="inlineStr">
        <is>
          <t>53050040</t>
        </is>
      </c>
      <c r="C7553" t="inlineStr">
        <is>
          <t>COIR PITH, PROCESSED IN VALUE ADDED FORM LIKE BRIQUETTE, COINS, NEO DISC, GROW BAGS, ORGANIC MANURE AND IN LOOSE FORM FOR USE IN HORTICULTURE OR AGRICULTURE.</t>
        </is>
      </c>
      <c r="D7553" t="inlineStr">
        <is>
          <t>b08ad550-dec9-44dd-a5c4-86934ef9a25f</t>
        </is>
      </c>
      <c r="E7553" t="inlineStr">
        <is>
          <t>c6455748-fed2-4a62-a97f-25eb07d75466</t>
        </is>
      </c>
      <c r="F7553" t="n">
        <v>73</v>
      </c>
    </row>
    <row r="7554">
      <c r="A7554" t="inlineStr">
        <is>
          <t>d7f5b6c6-2a9c-4109-915a-8656a1ced01c</t>
        </is>
      </c>
      <c r="B7554" t="inlineStr">
        <is>
          <t>53050050</t>
        </is>
      </c>
      <c r="C7554" t="inlineStr">
        <is>
          <t>OF ABACA</t>
        </is>
      </c>
      <c r="D7554" t="inlineStr">
        <is>
          <t>b08ad550-dec9-44dd-a5c4-86934ef9a25f</t>
        </is>
      </c>
      <c r="E7554" t="inlineStr">
        <is>
          <t>c6455748-fed2-4a62-a97f-25eb07d75466</t>
        </is>
      </c>
      <c r="F7554" t="n">
        <v>73</v>
      </c>
    </row>
    <row r="7555">
      <c r="A7555" t="inlineStr">
        <is>
          <t>4cae565a-12eb-47ca-a023-8e2c64ad5d16</t>
        </is>
      </c>
      <c r="B7555" t="inlineStr">
        <is>
          <t>53050090</t>
        </is>
      </c>
      <c r="C7555" t="inlineStr">
        <is>
          <t>OF OTHERS</t>
        </is>
      </c>
      <c r="D7555" t="inlineStr">
        <is>
          <t>b08ad550-dec9-44dd-a5c4-86934ef9a25f</t>
        </is>
      </c>
      <c r="E7555" t="inlineStr">
        <is>
          <t>c6455748-fed2-4a62-a97f-25eb07d75466</t>
        </is>
      </c>
      <c r="F7555" t="n">
        <v>73</v>
      </c>
    </row>
    <row r="7556">
      <c r="A7556" t="inlineStr">
        <is>
          <t>04800bc9-e2f9-4781-83ef-bd5d4f30be28</t>
        </is>
      </c>
      <c r="B7556" t="inlineStr">
        <is>
          <t>53051110</t>
        </is>
      </c>
      <c r="C7556" t="inlineStr">
        <is>
          <t>COCONUT, ABACA (MANILA HEMP OR MUSA TEXTILIS NEE), RAMIE AND OTHER VEGETABLE TEXTILE FIBRES, NOT ELSEWHERE SPECIFIED OR INCLUDED, RAW OR PROCESSED BUT NOT SPUN; TOW, NOILS AND WASTE OF THESE FIBRES (INCLUDING YARN WASTE AND GARNETTED STOCK) OF COCONUT (CO</t>
        </is>
      </c>
      <c r="D7556" t="inlineStr">
        <is>
          <t>b08ad550-dec9-44dd-a5c4-86934ef9a25f</t>
        </is>
      </c>
      <c r="E7556" t="inlineStr">
        <is>
          <t>c6455748-fed2-4a62-a97f-25eb07d75466</t>
        </is>
      </c>
      <c r="F7556" t="n">
        <v>73</v>
      </c>
    </row>
    <row r="7557">
      <c r="A7557" t="inlineStr">
        <is>
          <t>4fb77e2f-82e0-432c-b3f2-38c18a2a773e</t>
        </is>
      </c>
      <c r="B7557" t="inlineStr">
        <is>
          <t>53051120</t>
        </is>
      </c>
      <c r="C7557" t="inlineStr">
        <is>
          <t>COCONUT, ABACA (MANILA HEMP OR MUSA TEXTILIS NEE), RAMIE AND OTHER VEGETABLE TEXTILE FIBRES, NOT ELSEWHERE SPECIFIED OR INCLUDED, RAW OR PROCESSED BUT NOT SPUN; TOW, NOILS AND WASTE OF THESE FIBRES (INCLUDING YARN WASTE AND GARNETTED STOCK) OF COCONUT (CO</t>
        </is>
      </c>
      <c r="D7557" t="inlineStr">
        <is>
          <t>b08ad550-dec9-44dd-a5c4-86934ef9a25f</t>
        </is>
      </c>
      <c r="E7557" t="inlineStr">
        <is>
          <t>c6455748-fed2-4a62-a97f-25eb07d75466</t>
        </is>
      </c>
      <c r="F7557" t="n">
        <v>73</v>
      </c>
    </row>
    <row r="7558">
      <c r="A7558" t="inlineStr">
        <is>
          <t>de7318ff-3b42-4fc8-ac21-ccddda2889a2</t>
        </is>
      </c>
      <c r="B7558" t="inlineStr">
        <is>
          <t>53051130</t>
        </is>
      </c>
      <c r="C7558" t="inlineStr">
        <is>
          <t>COCONUT, ABACA (MANILA HEMP OR MUSA TEXTILIS NEE), RAMIE AND OTHER VEGETABLE TEXTILE FIBRES, NOT ELSEWHERE SPECIFIED OR INCLUDED, RAW OR PROCESSED BUT NOT SPUN; TOW, NOILS AND WASTE OF THESE FIBRES (INCLUDING YARN WASTE AND GARNETTED STOCK) OF COCONUT (CO</t>
        </is>
      </c>
      <c r="D7558" t="inlineStr">
        <is>
          <t>b08ad550-dec9-44dd-a5c4-86934ef9a25f</t>
        </is>
      </c>
      <c r="E7558" t="inlineStr">
        <is>
          <t>c6455748-fed2-4a62-a97f-25eb07d75466</t>
        </is>
      </c>
      <c r="F7558" t="n">
        <v>73</v>
      </c>
    </row>
    <row r="7559">
      <c r="A7559" t="inlineStr">
        <is>
          <t>f32cebba-402c-4255-a87f-e73f0a33dc1b</t>
        </is>
      </c>
      <c r="B7559" t="inlineStr">
        <is>
          <t>53051140</t>
        </is>
      </c>
      <c r="C7559" t="inlineStr">
        <is>
          <t>COCONUT, ABACA (MANILA HEMP OR MUSA TEXTILIS NEE), RAMIE AND OTHER VEGETABLE TEXTILE FIBRES, NOT ELSEWHERE SPECIFIED OR INCLUDED, RAW OR PROCESSED BUT NOT SPUN; TOW, NOILS AND WASTE OF THESE FIBRES (INCLUDING YARN WASTE AND GARNETTED STOCK) OF COCONUT (CO</t>
        </is>
      </c>
      <c r="D7559" t="inlineStr">
        <is>
          <t>b08ad550-dec9-44dd-a5c4-86934ef9a25f</t>
        </is>
      </c>
      <c r="E7559" t="inlineStr">
        <is>
          <t>c6455748-fed2-4a62-a97f-25eb07d75466</t>
        </is>
      </c>
      <c r="F7559" t="n">
        <v>73</v>
      </c>
    </row>
    <row r="7560">
      <c r="A7560" t="inlineStr">
        <is>
          <t>e376083c-f293-42f9-a68b-c16a724e670d</t>
        </is>
      </c>
      <c r="B7560" t="inlineStr">
        <is>
          <t>53051190</t>
        </is>
      </c>
      <c r="C7560" t="inlineStr">
        <is>
          <t>COCONUT, ABACA (MANILA HEMP OR MUSA TEXTILIS NEE), RAMIE AND OTHER VEGETABLE TEXTILE FIBRES, NOT ELSEWHERE SPECIFIED OR INCLUDED, RAW OR PROCESSED BUT NOT SPUN; TOW, NOILS AND WASTE OF THESE FIBRES (INCLUDING YARN WASTE AND GARNETTED STOCK) OF COCONUT (CO</t>
        </is>
      </c>
      <c r="D7560" t="inlineStr">
        <is>
          <t>b08ad550-dec9-44dd-a5c4-86934ef9a25f</t>
        </is>
      </c>
      <c r="E7560" t="inlineStr">
        <is>
          <t>c6455748-fed2-4a62-a97f-25eb07d75466</t>
        </is>
      </c>
      <c r="F7560" t="n">
        <v>73</v>
      </c>
    </row>
    <row r="7561">
      <c r="A7561" t="inlineStr">
        <is>
          <t>d9a0b87f-da14-4318-ba64-ead2a4cfad95</t>
        </is>
      </c>
      <c r="B7561" t="inlineStr">
        <is>
          <t>53051900</t>
        </is>
      </c>
      <c r="C7561" t="inlineStr">
        <is>
          <t>COCONUT, ABACA (MANILA HEMP OR MUSA TEXTILIS NEE), RAMIE AND OTHER VEGETABLE TEXTILE FIBRES, NOT ELSEWHERE SPECIFIED OR INCLUDED, RAW OR PROCESSED BUT NOT SPUN; TOW, NOILS AND WASTE OF THESE FIBRES (INCLUDING YARN WASTE AND GARNETTED STOCK) OF COCONUT (CO</t>
        </is>
      </c>
      <c r="D7561" t="inlineStr">
        <is>
          <t>b08ad550-dec9-44dd-a5c4-86934ef9a25f</t>
        </is>
      </c>
      <c r="E7561" t="inlineStr">
        <is>
          <t>c6455748-fed2-4a62-a97f-25eb07d75466</t>
        </is>
      </c>
      <c r="F7561" t="n">
        <v>73</v>
      </c>
    </row>
    <row r="7562">
      <c r="A7562" t="inlineStr">
        <is>
          <t>80b5f7f4-3fe6-48ec-87a6-4e560f3e1f8a</t>
        </is>
      </c>
      <c r="B7562" t="inlineStr">
        <is>
          <t>53052100</t>
        </is>
      </c>
      <c r="C7562" t="inlineStr">
        <is>
          <t>COCONUT, ABACA (MANILA HEMP OR MUSA TEXTILIS NEE), RAMIE AND OTHER VEGETABLE TEXTILE FIBRES, NOT ELSEWHERE SPECIFIED OR INCLUDED, RAW OR PROCESSED BUT NOT SPUN; TOW, NOILS AND WASTE OF THESE FIBRES (INCLUDING YARN WASTE AND GARNETTED STOCK) OF ABACA : RAW</t>
        </is>
      </c>
      <c r="D7562" t="inlineStr">
        <is>
          <t>b08ad550-dec9-44dd-a5c4-86934ef9a25f</t>
        </is>
      </c>
      <c r="E7562" t="inlineStr">
        <is>
          <t>c6455748-fed2-4a62-a97f-25eb07d75466</t>
        </is>
      </c>
      <c r="F7562" t="n">
        <v>73</v>
      </c>
    </row>
    <row r="7563">
      <c r="A7563" t="inlineStr">
        <is>
          <t>66229984-5489-4ffb-b818-9f871bce4872</t>
        </is>
      </c>
      <c r="B7563" t="inlineStr">
        <is>
          <t>53052900</t>
        </is>
      </c>
      <c r="C7563" t="inlineStr">
        <is>
          <t>COCONUT, ABACA (MANILA HEMP OR MUSA TEXTILIS NEE), RAMIE AND OTHER VEGETABLE TEXTILE FIBRES, NOT ELSEWHERE SPECIFIED OR INCLUDED, RAW OR PROCESSED BUT NOT SPUN; TOW, NOILS AND WASTE OF THESE FIBRES (INCLUDING YARN WASTE AND GARNETTED STOCK) OF ABACA :OTHE</t>
        </is>
      </c>
      <c r="D7563" t="inlineStr">
        <is>
          <t>b08ad550-dec9-44dd-a5c4-86934ef9a25f</t>
        </is>
      </c>
      <c r="E7563" t="inlineStr">
        <is>
          <t>c6455748-fed2-4a62-a97f-25eb07d75466</t>
        </is>
      </c>
      <c r="F7563" t="n">
        <v>73</v>
      </c>
    </row>
    <row r="7564">
      <c r="A7564" t="inlineStr">
        <is>
          <t>1771a109-3b36-4a19-92e5-a2956e2c99e5</t>
        </is>
      </c>
      <c r="B7564" t="inlineStr">
        <is>
          <t>53059010</t>
        </is>
      </c>
      <c r="C7564" t="inlineStr">
        <is>
          <t xml:space="preserve">COCONUT, ABACA (MANILA HEMP OR MUSA TEXTILIS NEE), RAMIE AND OTHER VEGETABLE TEXTILE FIBRES, NOT ELSEWHERE SPECIFIED OR INCLUDED, RAW OR PROCESSED BUT NOT SPUN; TOW, NOILS AND WASTE OF THESE FIBRES (INCLUDING YARN WASTE AND GARNETTED STOCK) OTHER : RAMIE </t>
        </is>
      </c>
      <c r="D7564" t="inlineStr">
        <is>
          <t>b08ad550-dec9-44dd-a5c4-86934ef9a25f</t>
        </is>
      </c>
      <c r="E7564" t="inlineStr">
        <is>
          <t>c6455748-fed2-4a62-a97f-25eb07d75466</t>
        </is>
      </c>
      <c r="F7564" t="n">
        <v>73</v>
      </c>
    </row>
    <row r="7565">
      <c r="A7565" t="inlineStr">
        <is>
          <t>bb89c6cc-354b-4890-abd4-a5be9ad699a7</t>
        </is>
      </c>
      <c r="B7565" t="inlineStr">
        <is>
          <t>53059090</t>
        </is>
      </c>
      <c r="C7565" t="inlineStr">
        <is>
          <t>COCONUT, ABACA (MANILA HEMP OR MUSA TEXTILIS NEE), RAMIE AND OTHER VEGETABLE TEXTILE FIBRES, NOT ELSEWHERE SPECIFIED OR INCLUDED, RAW OR PROCESSED BUT NOT SPUN; TOW, NOILS AND WASTE OF THESE FIBRES (INCLUDING YARN WASTE AND GARNETTED STOCK) OTHER :OTHER</t>
        </is>
      </c>
      <c r="D7565" t="inlineStr">
        <is>
          <t>b08ad550-dec9-44dd-a5c4-86934ef9a25f</t>
        </is>
      </c>
      <c r="E7565" t="inlineStr">
        <is>
          <t>c6455748-fed2-4a62-a97f-25eb07d75466</t>
        </is>
      </c>
      <c r="F7565" t="n">
        <v>73</v>
      </c>
    </row>
    <row r="7566">
      <c r="A7566" t="inlineStr">
        <is>
          <t>988dcc6c-5bf3-4876-9ab2-ba0052db55c0</t>
        </is>
      </c>
      <c r="B7566" t="inlineStr">
        <is>
          <t>53061010</t>
        </is>
      </c>
      <c r="C7566" t="inlineStr">
        <is>
          <t>PUT UP FOR RETAIL SALE</t>
        </is>
      </c>
      <c r="D7566" t="inlineStr">
        <is>
          <t>b08ad550-dec9-44dd-a5c4-86934ef9a25f</t>
        </is>
      </c>
      <c r="E7566" t="inlineStr">
        <is>
          <t>febd3fc3-4489-42c5-8159-e01f0996ebb1</t>
        </is>
      </c>
      <c r="F7566" t="n">
        <v>73</v>
      </c>
    </row>
    <row r="7567">
      <c r="A7567" t="inlineStr">
        <is>
          <t>35f2e6f5-eb72-482a-a201-e3adff7499b5</t>
        </is>
      </c>
      <c r="B7567" t="inlineStr">
        <is>
          <t>53061090</t>
        </is>
      </c>
      <c r="C7567" t="inlineStr">
        <is>
          <t>OTHER</t>
        </is>
      </c>
      <c r="D7567" t="inlineStr">
        <is>
          <t>b08ad550-dec9-44dd-a5c4-86934ef9a25f</t>
        </is>
      </c>
      <c r="E7567" t="inlineStr">
        <is>
          <t>febd3fc3-4489-42c5-8159-e01f0996ebb1</t>
        </is>
      </c>
      <c r="F7567" t="n">
        <v>73</v>
      </c>
    </row>
    <row r="7568">
      <c r="A7568" t="inlineStr">
        <is>
          <t>9747ce74-df28-4d74-8ed9-de2c2b097c70</t>
        </is>
      </c>
      <c r="B7568" t="inlineStr">
        <is>
          <t>53062010</t>
        </is>
      </c>
      <c r="C7568" t="inlineStr">
        <is>
          <t>PUT UP FOR RETAIL SALE</t>
        </is>
      </c>
      <c r="D7568" t="inlineStr">
        <is>
          <t>b08ad550-dec9-44dd-a5c4-86934ef9a25f</t>
        </is>
      </c>
      <c r="E7568" t="inlineStr">
        <is>
          <t>febd3fc3-4489-42c5-8159-e01f0996ebb1</t>
        </is>
      </c>
      <c r="F7568" t="n">
        <v>73</v>
      </c>
    </row>
    <row r="7569">
      <c r="A7569" t="inlineStr">
        <is>
          <t>940fa97d-c6f0-4ccb-a7ba-7b1352366080</t>
        </is>
      </c>
      <c r="B7569" t="inlineStr">
        <is>
          <t>53062090</t>
        </is>
      </c>
      <c r="C7569" t="inlineStr">
        <is>
          <t>OTHER</t>
        </is>
      </c>
      <c r="D7569" t="inlineStr">
        <is>
          <t>b08ad550-dec9-44dd-a5c4-86934ef9a25f</t>
        </is>
      </c>
      <c r="E7569" t="inlineStr">
        <is>
          <t>febd3fc3-4489-42c5-8159-e01f0996ebb1</t>
        </is>
      </c>
      <c r="F7569" t="n">
        <v>73</v>
      </c>
    </row>
    <row r="7570">
      <c r="A7570" t="inlineStr">
        <is>
          <t>7b466754-b25b-4e1b-b8c2-a7c630a88b69</t>
        </is>
      </c>
      <c r="B7570" t="inlineStr">
        <is>
          <t>53071010</t>
        </is>
      </c>
      <c r="C7570" t="inlineStr">
        <is>
          <t>OF JUTE</t>
        </is>
      </c>
      <c r="D7570" t="inlineStr">
        <is>
          <t>b08ad550-dec9-44dd-a5c4-86934ef9a25f</t>
        </is>
      </c>
      <c r="E7570" t="inlineStr">
        <is>
          <t>81995e36-bf46-45e4-8763-6bf0b063efb7</t>
        </is>
      </c>
      <c r="F7570" t="n">
        <v>73</v>
      </c>
    </row>
    <row r="7571">
      <c r="A7571" t="inlineStr">
        <is>
          <t>753092ca-c66b-481f-8e89-d1b7fda702a1</t>
        </is>
      </c>
      <c r="B7571" t="inlineStr">
        <is>
          <t>53071090</t>
        </is>
      </c>
      <c r="C7571" t="inlineStr">
        <is>
          <t>OTHER</t>
        </is>
      </c>
      <c r="D7571" t="inlineStr">
        <is>
          <t>b08ad550-dec9-44dd-a5c4-86934ef9a25f</t>
        </is>
      </c>
      <c r="E7571" t="inlineStr">
        <is>
          <t>81995e36-bf46-45e4-8763-6bf0b063efb7</t>
        </is>
      </c>
      <c r="F7571" t="n">
        <v>73</v>
      </c>
    </row>
    <row r="7572">
      <c r="A7572" t="inlineStr">
        <is>
          <t>1594fd04-1b18-4bd1-b975-f4182c31e4de</t>
        </is>
      </c>
      <c r="B7572" t="inlineStr">
        <is>
          <t>53072000</t>
        </is>
      </c>
      <c r="C7572" t="inlineStr">
        <is>
          <t>MULTIPLE (FOLDED) OR CABLED</t>
        </is>
      </c>
      <c r="D7572" t="inlineStr">
        <is>
          <t>b08ad550-dec9-44dd-a5c4-86934ef9a25f</t>
        </is>
      </c>
      <c r="E7572" t="inlineStr">
        <is>
          <t>81995e36-bf46-45e4-8763-6bf0b063efb7</t>
        </is>
      </c>
      <c r="F7572" t="n">
        <v>73</v>
      </c>
    </row>
    <row r="7573">
      <c r="A7573" t="inlineStr">
        <is>
          <t>f6bd3f8b-46f7-4e58-90b5-9ee24c82a137</t>
        </is>
      </c>
      <c r="B7573" t="inlineStr">
        <is>
          <t>53081010</t>
        </is>
      </c>
      <c r="C7573" t="inlineStr">
        <is>
          <t>BALED</t>
        </is>
      </c>
      <c r="D7573" t="inlineStr">
        <is>
          <t>b08ad550-dec9-44dd-a5c4-86934ef9a25f</t>
        </is>
      </c>
      <c r="E7573" t="inlineStr">
        <is>
          <t>d15b6e0c-25fe-4cfd-abd8-75b17a16043e</t>
        </is>
      </c>
      <c r="F7573" t="n">
        <v>73</v>
      </c>
    </row>
    <row r="7574">
      <c r="A7574" t="inlineStr">
        <is>
          <t>17222aa0-7536-43a5-acc8-dd7679db6249</t>
        </is>
      </c>
      <c r="B7574" t="inlineStr">
        <is>
          <t>53081020</t>
        </is>
      </c>
      <c r="C7574" t="inlineStr">
        <is>
          <t>SPOOLED HANKS</t>
        </is>
      </c>
      <c r="D7574" t="inlineStr">
        <is>
          <t>b08ad550-dec9-44dd-a5c4-86934ef9a25f</t>
        </is>
      </c>
      <c r="E7574" t="inlineStr">
        <is>
          <t>d15b6e0c-25fe-4cfd-abd8-75b17a16043e</t>
        </is>
      </c>
      <c r="F7574" t="n">
        <v>73</v>
      </c>
    </row>
    <row r="7575">
      <c r="A7575" t="inlineStr">
        <is>
          <t>ff9e4051-38b8-47cf-ba37-421e0ae18515</t>
        </is>
      </c>
      <c r="B7575" t="inlineStr">
        <is>
          <t>53081090</t>
        </is>
      </c>
      <c r="C7575" t="inlineStr">
        <is>
          <t>OTHER</t>
        </is>
      </c>
      <c r="D7575" t="inlineStr">
        <is>
          <t>b08ad550-dec9-44dd-a5c4-86934ef9a25f</t>
        </is>
      </c>
      <c r="E7575" t="inlineStr">
        <is>
          <t>d15b6e0c-25fe-4cfd-abd8-75b17a16043e</t>
        </is>
      </c>
      <c r="F7575" t="n">
        <v>73</v>
      </c>
    </row>
    <row r="7576">
      <c r="A7576" t="inlineStr">
        <is>
          <t>2b9326d4-2b8c-42ee-bc22-0fa111f121c1</t>
        </is>
      </c>
      <c r="B7576" t="inlineStr">
        <is>
          <t>53082000</t>
        </is>
      </c>
      <c r="C7576" t="inlineStr">
        <is>
          <t>TRUE HEMP YARN</t>
        </is>
      </c>
      <c r="D7576" t="inlineStr">
        <is>
          <t>b08ad550-dec9-44dd-a5c4-86934ef9a25f</t>
        </is>
      </c>
      <c r="E7576" t="inlineStr">
        <is>
          <t>d15b6e0c-25fe-4cfd-abd8-75b17a16043e</t>
        </is>
      </c>
      <c r="F7576" t="n">
        <v>73</v>
      </c>
    </row>
    <row r="7577">
      <c r="A7577" t="inlineStr">
        <is>
          <t>16d0b8ce-4242-4025-90fe-0ac344103b4a</t>
        </is>
      </c>
      <c r="B7577" t="inlineStr">
        <is>
          <t>53089010</t>
        </is>
      </c>
      <c r="C7577" t="inlineStr">
        <is>
          <t>RAMIE YARN</t>
        </is>
      </c>
      <c r="D7577" t="inlineStr">
        <is>
          <t>b08ad550-dec9-44dd-a5c4-86934ef9a25f</t>
        </is>
      </c>
      <c r="E7577" t="inlineStr">
        <is>
          <t>d15b6e0c-25fe-4cfd-abd8-75b17a16043e</t>
        </is>
      </c>
      <c r="F7577" t="n">
        <v>73</v>
      </c>
    </row>
    <row r="7578">
      <c r="A7578" t="inlineStr">
        <is>
          <t>0c31279e-7115-44c2-936f-d5e2106c1f5b</t>
        </is>
      </c>
      <c r="B7578" t="inlineStr">
        <is>
          <t>53089090</t>
        </is>
      </c>
      <c r="C7578" t="inlineStr">
        <is>
          <t>OTHER</t>
        </is>
      </c>
      <c r="D7578" t="inlineStr">
        <is>
          <t>b08ad550-dec9-44dd-a5c4-86934ef9a25f</t>
        </is>
      </c>
      <c r="E7578" t="inlineStr">
        <is>
          <t>d15b6e0c-25fe-4cfd-abd8-75b17a16043e</t>
        </is>
      </c>
      <c r="F7578" t="n">
        <v>73</v>
      </c>
    </row>
    <row r="7579">
      <c r="A7579" t="inlineStr">
        <is>
          <t>0b670cf9-be3c-41b7-a58f-3468a6d98e0f</t>
        </is>
      </c>
      <c r="B7579" t="inlineStr">
        <is>
          <t>53091110</t>
        </is>
      </c>
      <c r="C7579" t="inlineStr">
        <is>
          <t>UNBLEACHED</t>
        </is>
      </c>
      <c r="D7579" t="inlineStr">
        <is>
          <t>b08ad550-dec9-44dd-a5c4-86934ef9a25f</t>
        </is>
      </c>
      <c r="E7579" t="inlineStr">
        <is>
          <t>ac9c29a0-748f-4856-a79f-328705d84c17</t>
        </is>
      </c>
      <c r="F7579" t="n">
        <v>73</v>
      </c>
    </row>
    <row r="7580">
      <c r="A7580" t="inlineStr">
        <is>
          <t>65a4e383-46e4-496c-93d5-43de6ea361c5</t>
        </is>
      </c>
      <c r="B7580" t="inlineStr">
        <is>
          <t>53091120</t>
        </is>
      </c>
      <c r="C7580" t="inlineStr">
        <is>
          <t>BLEACHED</t>
        </is>
      </c>
      <c r="D7580" t="inlineStr">
        <is>
          <t>b08ad550-dec9-44dd-a5c4-86934ef9a25f</t>
        </is>
      </c>
      <c r="E7580" t="inlineStr">
        <is>
          <t>ac9c29a0-748f-4856-a79f-328705d84c17</t>
        </is>
      </c>
      <c r="F7580" t="n">
        <v>73</v>
      </c>
    </row>
    <row r="7581">
      <c r="A7581" t="inlineStr">
        <is>
          <t>4c21ba33-869e-416f-b5f8-9bbf623f9ae0</t>
        </is>
      </c>
      <c r="B7581" t="inlineStr">
        <is>
          <t>53091910</t>
        </is>
      </c>
      <c r="C7581" t="inlineStr">
        <is>
          <t>DYED</t>
        </is>
      </c>
      <c r="D7581" t="inlineStr">
        <is>
          <t>b08ad550-dec9-44dd-a5c4-86934ef9a25f</t>
        </is>
      </c>
      <c r="E7581" t="inlineStr">
        <is>
          <t>ac9c29a0-748f-4856-a79f-328705d84c17</t>
        </is>
      </c>
      <c r="F7581" t="n">
        <v>73</v>
      </c>
    </row>
    <row r="7582">
      <c r="A7582" t="inlineStr">
        <is>
          <t>3fd31581-6617-4efe-a413-1779a5a9545d</t>
        </is>
      </c>
      <c r="B7582" t="inlineStr">
        <is>
          <t>53091920</t>
        </is>
      </c>
      <c r="C7582" t="inlineStr">
        <is>
          <t>PRINTED</t>
        </is>
      </c>
      <c r="D7582" t="inlineStr">
        <is>
          <t>b08ad550-dec9-44dd-a5c4-86934ef9a25f</t>
        </is>
      </c>
      <c r="E7582" t="inlineStr">
        <is>
          <t>ac9c29a0-748f-4856-a79f-328705d84c17</t>
        </is>
      </c>
      <c r="F7582" t="n">
        <v>73</v>
      </c>
    </row>
    <row r="7583">
      <c r="A7583" t="inlineStr">
        <is>
          <t>417c4c7b-1628-4b9b-825e-760822ae35f4</t>
        </is>
      </c>
      <c r="B7583" t="inlineStr">
        <is>
          <t>53091990</t>
        </is>
      </c>
      <c r="C7583" t="inlineStr">
        <is>
          <t>OTHER</t>
        </is>
      </c>
      <c r="D7583" t="inlineStr">
        <is>
          <t>b08ad550-dec9-44dd-a5c4-86934ef9a25f</t>
        </is>
      </c>
      <c r="E7583" t="inlineStr">
        <is>
          <t>ac9c29a0-748f-4856-a79f-328705d84c17</t>
        </is>
      </c>
      <c r="F7583" t="n">
        <v>73</v>
      </c>
    </row>
    <row r="7584">
      <c r="A7584" t="inlineStr">
        <is>
          <t>4ac6a462-2062-4329-b6e8-0d07375956c4</t>
        </is>
      </c>
      <c r="B7584" t="inlineStr">
        <is>
          <t>53092110</t>
        </is>
      </c>
      <c r="C7584" t="inlineStr">
        <is>
          <t>UNBLEACHED</t>
        </is>
      </c>
      <c r="D7584" t="inlineStr">
        <is>
          <t>b08ad550-dec9-44dd-a5c4-86934ef9a25f</t>
        </is>
      </c>
      <c r="E7584" t="inlineStr">
        <is>
          <t>ac9c29a0-748f-4856-a79f-328705d84c17</t>
        </is>
      </c>
      <c r="F7584" t="n">
        <v>73</v>
      </c>
    </row>
    <row r="7585">
      <c r="A7585" t="inlineStr">
        <is>
          <t>ba1e4bf9-d588-463c-8e71-5eb0da584943</t>
        </is>
      </c>
      <c r="B7585" t="inlineStr">
        <is>
          <t>53092120</t>
        </is>
      </c>
      <c r="C7585" t="inlineStr">
        <is>
          <t>BLEACHED</t>
        </is>
      </c>
      <c r="D7585" t="inlineStr">
        <is>
          <t>b08ad550-dec9-44dd-a5c4-86934ef9a25f</t>
        </is>
      </c>
      <c r="E7585" t="inlineStr">
        <is>
          <t>ac9c29a0-748f-4856-a79f-328705d84c17</t>
        </is>
      </c>
      <c r="F7585" t="n">
        <v>73</v>
      </c>
    </row>
    <row r="7586">
      <c r="A7586" t="inlineStr">
        <is>
          <t>61ee0a76-9f55-4e45-94cc-8a6d63647942</t>
        </is>
      </c>
      <c r="B7586" t="inlineStr">
        <is>
          <t>53092910</t>
        </is>
      </c>
      <c r="C7586" t="inlineStr">
        <is>
          <t>DYED</t>
        </is>
      </c>
      <c r="D7586" t="inlineStr">
        <is>
          <t>b08ad550-dec9-44dd-a5c4-86934ef9a25f</t>
        </is>
      </c>
      <c r="E7586" t="inlineStr">
        <is>
          <t>ac9c29a0-748f-4856-a79f-328705d84c17</t>
        </is>
      </c>
      <c r="F7586" t="n">
        <v>73</v>
      </c>
    </row>
    <row r="7587">
      <c r="A7587" t="inlineStr">
        <is>
          <t>add7a1cf-9e5c-4d2c-aa5a-5c03ba32dba2</t>
        </is>
      </c>
      <c r="B7587" t="inlineStr">
        <is>
          <t>53092920</t>
        </is>
      </c>
      <c r="C7587" t="inlineStr">
        <is>
          <t>PRINTED</t>
        </is>
      </c>
      <c r="D7587" t="inlineStr">
        <is>
          <t>b08ad550-dec9-44dd-a5c4-86934ef9a25f</t>
        </is>
      </c>
      <c r="E7587" t="inlineStr">
        <is>
          <t>ac9c29a0-748f-4856-a79f-328705d84c17</t>
        </is>
      </c>
      <c r="F7587" t="n">
        <v>73</v>
      </c>
    </row>
    <row r="7588">
      <c r="A7588" t="inlineStr">
        <is>
          <t>672ef87f-7aa0-4f7d-82fd-4f6511a09864</t>
        </is>
      </c>
      <c r="B7588" t="inlineStr">
        <is>
          <t>53092990</t>
        </is>
      </c>
      <c r="C7588" t="inlineStr">
        <is>
          <t>OTHER</t>
        </is>
      </c>
      <c r="D7588" t="inlineStr">
        <is>
          <t>b08ad550-dec9-44dd-a5c4-86934ef9a25f</t>
        </is>
      </c>
      <c r="E7588" t="inlineStr">
        <is>
          <t>ac9c29a0-748f-4856-a79f-328705d84c17</t>
        </is>
      </c>
      <c r="F7588" t="n">
        <v>73</v>
      </c>
    </row>
    <row r="7589">
      <c r="A7589" t="inlineStr">
        <is>
          <t>de8ba723-dca6-44b1-8d56-b728c0e5c0bc</t>
        </is>
      </c>
      <c r="B7589" t="inlineStr">
        <is>
          <t>53101011</t>
        </is>
      </c>
      <c r="C7589" t="inlineStr">
        <is>
          <t>CARPET BACKING FABRICS</t>
        </is>
      </c>
      <c r="D7589" t="inlineStr">
        <is>
          <t>b08ad550-dec9-44dd-a5c4-86934ef9a25f</t>
        </is>
      </c>
      <c r="E7589" t="inlineStr">
        <is>
          <t>213968be-e7a1-4d0b-801b-0877c4931663</t>
        </is>
      </c>
      <c r="F7589" t="n">
        <v>73</v>
      </c>
    </row>
    <row r="7590">
      <c r="A7590" t="inlineStr">
        <is>
          <t>5a3f7c85-d64a-4aee-b6d8-c9bf27d6f6fe</t>
        </is>
      </c>
      <c r="B7590" t="inlineStr">
        <is>
          <t>53101012</t>
        </is>
      </c>
      <c r="C7590" t="inlineStr">
        <is>
          <t>SACKING FABRICS</t>
        </is>
      </c>
      <c r="D7590" t="inlineStr">
        <is>
          <t>b08ad550-dec9-44dd-a5c4-86934ef9a25f</t>
        </is>
      </c>
      <c r="E7590" t="inlineStr">
        <is>
          <t>213968be-e7a1-4d0b-801b-0877c4931663</t>
        </is>
      </c>
      <c r="F7590" t="n">
        <v>73</v>
      </c>
    </row>
    <row r="7591">
      <c r="A7591" t="inlineStr">
        <is>
          <t>d703bf82-c2fb-42f7-8155-92d00b42edf3</t>
        </is>
      </c>
      <c r="B7591" t="inlineStr">
        <is>
          <t>53101013</t>
        </is>
      </c>
      <c r="C7591" t="inlineStr">
        <is>
          <t>HESSIAN FABRICS</t>
        </is>
      </c>
      <c r="D7591" t="inlineStr">
        <is>
          <t>b08ad550-dec9-44dd-a5c4-86934ef9a25f</t>
        </is>
      </c>
      <c r="E7591" t="inlineStr">
        <is>
          <t>213968be-e7a1-4d0b-801b-0877c4931663</t>
        </is>
      </c>
      <c r="F7591" t="n">
        <v>73</v>
      </c>
    </row>
    <row r="7592">
      <c r="A7592" t="inlineStr">
        <is>
          <t>753caf2b-8014-4917-b972-2f76cfb6af1c</t>
        </is>
      </c>
      <c r="B7592" t="inlineStr">
        <is>
          <t>53101014</t>
        </is>
      </c>
      <c r="C7592" t="inlineStr">
        <is>
          <t>JUTE CANVAS</t>
        </is>
      </c>
      <c r="D7592" t="inlineStr">
        <is>
          <t>b08ad550-dec9-44dd-a5c4-86934ef9a25f</t>
        </is>
      </c>
      <c r="E7592" t="inlineStr">
        <is>
          <t>213968be-e7a1-4d0b-801b-0877c4931663</t>
        </is>
      </c>
      <c r="F7592" t="n">
        <v>73</v>
      </c>
    </row>
    <row r="7593">
      <c r="A7593" t="inlineStr">
        <is>
          <t>c457a79e-d136-46b6-a5fa-e3bb2ddc46ef</t>
        </is>
      </c>
      <c r="B7593" t="inlineStr">
        <is>
          <t>53101019</t>
        </is>
      </c>
      <c r="C7593" t="inlineStr">
        <is>
          <t>OTHER</t>
        </is>
      </c>
      <c r="D7593" t="inlineStr">
        <is>
          <t>b08ad550-dec9-44dd-a5c4-86934ef9a25f</t>
        </is>
      </c>
      <c r="E7593" t="inlineStr">
        <is>
          <t>213968be-e7a1-4d0b-801b-0877c4931663</t>
        </is>
      </c>
      <c r="F7593" t="n">
        <v>73</v>
      </c>
    </row>
    <row r="7594">
      <c r="A7594" t="inlineStr">
        <is>
          <t>287c720f-3ea0-402b-96f0-a69ccc59ff70</t>
        </is>
      </c>
      <c r="B7594" t="inlineStr">
        <is>
          <t>53101091</t>
        </is>
      </c>
      <c r="C7594" t="inlineStr">
        <is>
          <t>WOVEN BLENDED FABRICS CONTAINING MORE THAN 50% BY WEIGHT OF JUTE</t>
        </is>
      </c>
      <c r="D7594" t="inlineStr">
        <is>
          <t>b08ad550-dec9-44dd-a5c4-86934ef9a25f</t>
        </is>
      </c>
      <c r="E7594" t="inlineStr">
        <is>
          <t>213968be-e7a1-4d0b-801b-0877c4931663</t>
        </is>
      </c>
      <c r="F7594" t="n">
        <v>73</v>
      </c>
    </row>
    <row r="7595">
      <c r="A7595" t="inlineStr">
        <is>
          <t>cef5884f-6d96-4881-b0ee-f3f5fca3ae3a</t>
        </is>
      </c>
      <c r="B7595" t="inlineStr">
        <is>
          <t>53101092</t>
        </is>
      </c>
      <c r="C7595" t="inlineStr">
        <is>
          <t>STRANDED WOVEN FABRICS OF JUTE CONTAINING 50% OR MORE BY WEIGHT OF JUTE</t>
        </is>
      </c>
      <c r="D7595" t="inlineStr">
        <is>
          <t>b08ad550-dec9-44dd-a5c4-86934ef9a25f</t>
        </is>
      </c>
      <c r="E7595" t="inlineStr">
        <is>
          <t>213968be-e7a1-4d0b-801b-0877c4931663</t>
        </is>
      </c>
      <c r="F7595" t="n">
        <v>73</v>
      </c>
    </row>
    <row r="7596">
      <c r="A7596" t="inlineStr">
        <is>
          <t>b1273de9-58d0-4f9c-b477-81e6c4176192</t>
        </is>
      </c>
      <c r="B7596" t="inlineStr">
        <is>
          <t>53101093</t>
        </is>
      </c>
      <c r="C7596" t="inlineStr">
        <is>
          <t>JUTE SWIM FABRICS</t>
        </is>
      </c>
      <c r="D7596" t="inlineStr">
        <is>
          <t>b08ad550-dec9-44dd-a5c4-86934ef9a25f</t>
        </is>
      </c>
      <c r="E7596" t="inlineStr">
        <is>
          <t>213968be-e7a1-4d0b-801b-0877c4931663</t>
        </is>
      </c>
      <c r="F7596" t="n">
        <v>73</v>
      </c>
    </row>
    <row r="7597">
      <c r="A7597" t="inlineStr">
        <is>
          <t>4fc64ea0-12e7-469f-aaf7-ea5f50d0ad84</t>
        </is>
      </c>
      <c r="B7597" t="inlineStr">
        <is>
          <t>53101099</t>
        </is>
      </c>
      <c r="C7597" t="inlineStr">
        <is>
          <t>OTHER</t>
        </is>
      </c>
      <c r="D7597" t="inlineStr">
        <is>
          <t>b08ad550-dec9-44dd-a5c4-86934ef9a25f</t>
        </is>
      </c>
      <c r="E7597" t="inlineStr">
        <is>
          <t>213968be-e7a1-4d0b-801b-0877c4931663</t>
        </is>
      </c>
      <c r="F7597" t="n">
        <v>73</v>
      </c>
    </row>
    <row r="7598">
      <c r="A7598" t="inlineStr">
        <is>
          <t>1e65c945-b058-4b9b-ac3e-8e63dd770e1f</t>
        </is>
      </c>
      <c r="B7598" t="inlineStr">
        <is>
          <t>53109010</t>
        </is>
      </c>
      <c r="C7598" t="inlineStr">
        <is>
          <t>BLEACHED</t>
        </is>
      </c>
      <c r="D7598" t="inlineStr">
        <is>
          <t>b08ad550-dec9-44dd-a5c4-86934ef9a25f</t>
        </is>
      </c>
      <c r="E7598" t="inlineStr">
        <is>
          <t>213968be-e7a1-4d0b-801b-0877c4931663</t>
        </is>
      </c>
      <c r="F7598" t="n">
        <v>73</v>
      </c>
    </row>
    <row r="7599">
      <c r="A7599" t="inlineStr">
        <is>
          <t>c3f042f8-e3a8-4a22-ae7e-b5b8f0aa379e</t>
        </is>
      </c>
      <c r="B7599" t="inlineStr">
        <is>
          <t>53109020</t>
        </is>
      </c>
      <c r="C7599" t="inlineStr">
        <is>
          <t>DECORATIVE FABRICS</t>
        </is>
      </c>
      <c r="D7599" t="inlineStr">
        <is>
          <t>b08ad550-dec9-44dd-a5c4-86934ef9a25f</t>
        </is>
      </c>
      <c r="E7599" t="inlineStr">
        <is>
          <t>213968be-e7a1-4d0b-801b-0877c4931663</t>
        </is>
      </c>
      <c r="F7599" t="n">
        <v>73</v>
      </c>
    </row>
    <row r="7600">
      <c r="A7600" t="inlineStr">
        <is>
          <t>5735bd21-bdbe-4e90-9ee5-d9a13f0f32d4</t>
        </is>
      </c>
      <c r="B7600" t="inlineStr">
        <is>
          <t>53109091</t>
        </is>
      </c>
      <c r="C7600" t="inlineStr">
        <is>
          <t>BLEACHED</t>
        </is>
      </c>
      <c r="D7600" t="inlineStr">
        <is>
          <t>b08ad550-dec9-44dd-a5c4-86934ef9a25f</t>
        </is>
      </c>
      <c r="E7600" t="inlineStr">
        <is>
          <t>213968be-e7a1-4d0b-801b-0877c4931663</t>
        </is>
      </c>
      <c r="F7600" t="n">
        <v>73</v>
      </c>
    </row>
    <row r="7601">
      <c r="A7601" t="inlineStr">
        <is>
          <t>9f58f095-1b83-4115-b71b-2fe345882ea3</t>
        </is>
      </c>
      <c r="B7601" t="inlineStr">
        <is>
          <t>53109092</t>
        </is>
      </c>
      <c r="C7601" t="inlineStr">
        <is>
          <t>DYED</t>
        </is>
      </c>
      <c r="D7601" t="inlineStr">
        <is>
          <t>b08ad550-dec9-44dd-a5c4-86934ef9a25f</t>
        </is>
      </c>
      <c r="E7601" t="inlineStr">
        <is>
          <t>213968be-e7a1-4d0b-801b-0877c4931663</t>
        </is>
      </c>
      <c r="F7601" t="n">
        <v>73</v>
      </c>
    </row>
    <row r="7602">
      <c r="A7602" t="inlineStr">
        <is>
          <t>9fa5c0e2-0f24-4510-b33b-7639f7e6e33f</t>
        </is>
      </c>
      <c r="B7602" t="inlineStr">
        <is>
          <t>53109093</t>
        </is>
      </c>
      <c r="C7602" t="inlineStr">
        <is>
          <t>PRINTED</t>
        </is>
      </c>
      <c r="D7602" t="inlineStr">
        <is>
          <t>b08ad550-dec9-44dd-a5c4-86934ef9a25f</t>
        </is>
      </c>
      <c r="E7602" t="inlineStr">
        <is>
          <t>213968be-e7a1-4d0b-801b-0877c4931663</t>
        </is>
      </c>
      <c r="F7602" t="n">
        <v>73</v>
      </c>
    </row>
    <row r="7603">
      <c r="A7603" t="inlineStr">
        <is>
          <t>d900cee5-10bf-47f3-9949-2cc42cf0e5d9</t>
        </is>
      </c>
      <c r="B7603" t="inlineStr">
        <is>
          <t>53109099</t>
        </is>
      </c>
      <c r="C7603" t="inlineStr">
        <is>
          <t>OTHER</t>
        </is>
      </c>
      <c r="D7603" t="inlineStr">
        <is>
          <t>b08ad550-dec9-44dd-a5c4-86934ef9a25f</t>
        </is>
      </c>
      <c r="E7603" t="inlineStr">
        <is>
          <t>213968be-e7a1-4d0b-801b-0877c4931663</t>
        </is>
      </c>
      <c r="F7603" t="n">
        <v>73</v>
      </c>
    </row>
    <row r="7604">
      <c r="A7604" t="inlineStr">
        <is>
          <t>0a339fa7-d5c4-4d49-a671-6b9161f493fa</t>
        </is>
      </c>
      <c r="B7604" t="inlineStr">
        <is>
          <t>53110011</t>
        </is>
      </c>
      <c r="C7604" t="inlineStr">
        <is>
          <t>UNBLEACHED</t>
        </is>
      </c>
      <c r="D7604" t="inlineStr">
        <is>
          <t>b08ad550-dec9-44dd-a5c4-86934ef9a25f</t>
        </is>
      </c>
      <c r="E7604" t="inlineStr">
        <is>
          <t>e94094d7-ada6-4338-9883-9a7853f92e6a</t>
        </is>
      </c>
      <c r="F7604" t="n">
        <v>73</v>
      </c>
    </row>
    <row r="7605">
      <c r="A7605" t="inlineStr">
        <is>
          <t>c43c5157-8272-4d3e-ae68-fb300d9c48c6</t>
        </is>
      </c>
      <c r="B7605" t="inlineStr">
        <is>
          <t>53110012</t>
        </is>
      </c>
      <c r="C7605" t="inlineStr">
        <is>
          <t>BLEACHED</t>
        </is>
      </c>
      <c r="D7605" t="inlineStr">
        <is>
          <t>b08ad550-dec9-44dd-a5c4-86934ef9a25f</t>
        </is>
      </c>
      <c r="E7605" t="inlineStr">
        <is>
          <t>e94094d7-ada6-4338-9883-9a7853f92e6a</t>
        </is>
      </c>
      <c r="F7605" t="n">
        <v>73</v>
      </c>
    </row>
    <row r="7606">
      <c r="A7606" t="inlineStr">
        <is>
          <t>b34b726e-109e-437d-a9c6-c131c285f800</t>
        </is>
      </c>
      <c r="B7606" t="inlineStr">
        <is>
          <t>53110013</t>
        </is>
      </c>
      <c r="C7606" t="inlineStr">
        <is>
          <t>DYED</t>
        </is>
      </c>
      <c r="D7606" t="inlineStr">
        <is>
          <t>b08ad550-dec9-44dd-a5c4-86934ef9a25f</t>
        </is>
      </c>
      <c r="E7606" t="inlineStr">
        <is>
          <t>e94094d7-ada6-4338-9883-9a7853f92e6a</t>
        </is>
      </c>
      <c r="F7606" t="n">
        <v>73</v>
      </c>
    </row>
    <row r="7607">
      <c r="A7607" t="inlineStr">
        <is>
          <t>29a31177-26fc-41c0-a6d9-24f76f13f2df</t>
        </is>
      </c>
      <c r="B7607" t="inlineStr">
        <is>
          <t>53110014</t>
        </is>
      </c>
      <c r="C7607" t="inlineStr">
        <is>
          <t>PRINTED</t>
        </is>
      </c>
      <c r="D7607" t="inlineStr">
        <is>
          <t>b08ad550-dec9-44dd-a5c4-86934ef9a25f</t>
        </is>
      </c>
      <c r="E7607" t="inlineStr">
        <is>
          <t>e94094d7-ada6-4338-9883-9a7853f92e6a</t>
        </is>
      </c>
      <c r="F7607" t="n">
        <v>73</v>
      </c>
    </row>
    <row r="7608">
      <c r="A7608" t="inlineStr">
        <is>
          <t>aca80e10-61d2-4c43-8aca-ac5e01ca54e6</t>
        </is>
      </c>
      <c r="B7608" t="inlineStr">
        <is>
          <t>53110015</t>
        </is>
      </c>
      <c r="C7608" t="inlineStr">
        <is>
          <t>OF COIR INCLUDING LOG FORM AND GEOTEXTILES</t>
        </is>
      </c>
      <c r="D7608" t="inlineStr">
        <is>
          <t>b08ad550-dec9-44dd-a5c4-86934ef9a25f</t>
        </is>
      </c>
      <c r="E7608" t="inlineStr">
        <is>
          <t>e94094d7-ada6-4338-9883-9a7853f92e6a</t>
        </is>
      </c>
      <c r="F7608" t="n">
        <v>73</v>
      </c>
    </row>
    <row r="7609">
      <c r="A7609" t="inlineStr">
        <is>
          <t>df1ff3f9-953e-4d85-b729-dab3bb8f6efe</t>
        </is>
      </c>
      <c r="B7609" t="inlineStr">
        <is>
          <t>53110019</t>
        </is>
      </c>
      <c r="C7609" t="inlineStr">
        <is>
          <t>OTHER</t>
        </is>
      </c>
      <c r="D7609" t="inlineStr">
        <is>
          <t>b08ad550-dec9-44dd-a5c4-86934ef9a25f</t>
        </is>
      </c>
      <c r="E7609" t="inlineStr">
        <is>
          <t>e94094d7-ada6-4338-9883-9a7853f92e6a</t>
        </is>
      </c>
      <c r="F7609" t="n">
        <v>73</v>
      </c>
    </row>
    <row r="7610">
      <c r="A7610" t="inlineStr">
        <is>
          <t>b669b5c9-3f66-46f9-9448-98e0822de968</t>
        </is>
      </c>
      <c r="B7610" t="inlineStr">
        <is>
          <t>53110021</t>
        </is>
      </c>
      <c r="C7610" t="inlineStr">
        <is>
          <t>UNBLEACHED</t>
        </is>
      </c>
      <c r="D7610" t="inlineStr">
        <is>
          <t>b08ad550-dec9-44dd-a5c4-86934ef9a25f</t>
        </is>
      </c>
      <c r="E7610" t="inlineStr">
        <is>
          <t>e94094d7-ada6-4338-9883-9a7853f92e6a</t>
        </is>
      </c>
      <c r="F7610" t="n">
        <v>73</v>
      </c>
    </row>
    <row r="7611">
      <c r="A7611" t="inlineStr">
        <is>
          <t>58beb31f-aa89-4377-8126-7a4f26ef93e0</t>
        </is>
      </c>
      <c r="B7611" t="inlineStr">
        <is>
          <t>53110022</t>
        </is>
      </c>
      <c r="C7611" t="inlineStr">
        <is>
          <t>BLEACHED</t>
        </is>
      </c>
      <c r="D7611" t="inlineStr">
        <is>
          <t>b08ad550-dec9-44dd-a5c4-86934ef9a25f</t>
        </is>
      </c>
      <c r="E7611" t="inlineStr">
        <is>
          <t>e94094d7-ada6-4338-9883-9a7853f92e6a</t>
        </is>
      </c>
      <c r="F7611" t="n">
        <v>73</v>
      </c>
    </row>
    <row r="7612">
      <c r="A7612" t="inlineStr">
        <is>
          <t>3108e33f-552c-4e94-ad77-83f6328ff702</t>
        </is>
      </c>
      <c r="B7612" t="inlineStr">
        <is>
          <t>53110023</t>
        </is>
      </c>
      <c r="C7612" t="inlineStr">
        <is>
          <t>DYED</t>
        </is>
      </c>
      <c r="D7612" t="inlineStr">
        <is>
          <t>b08ad550-dec9-44dd-a5c4-86934ef9a25f</t>
        </is>
      </c>
      <c r="E7612" t="inlineStr">
        <is>
          <t>e94094d7-ada6-4338-9883-9a7853f92e6a</t>
        </is>
      </c>
      <c r="F7612" t="n">
        <v>73</v>
      </c>
    </row>
    <row r="7613">
      <c r="A7613" t="inlineStr">
        <is>
          <t>63f6b4c6-c64e-4b11-985d-8537c790661d</t>
        </is>
      </c>
      <c r="B7613" t="inlineStr">
        <is>
          <t>53110024</t>
        </is>
      </c>
      <c r="C7613" t="inlineStr">
        <is>
          <t>PRINTED</t>
        </is>
      </c>
      <c r="D7613" t="inlineStr">
        <is>
          <t>b08ad550-dec9-44dd-a5c4-86934ef9a25f</t>
        </is>
      </c>
      <c r="E7613" t="inlineStr">
        <is>
          <t>e94094d7-ada6-4338-9883-9a7853f92e6a</t>
        </is>
      </c>
      <c r="F7613" t="n">
        <v>73</v>
      </c>
    </row>
    <row r="7614">
      <c r="A7614" t="inlineStr">
        <is>
          <t>5368a740-2dcb-4426-a40e-950e05da61dc</t>
        </is>
      </c>
      <c r="B7614" t="inlineStr">
        <is>
          <t>53110029</t>
        </is>
      </c>
      <c r="C7614" t="inlineStr">
        <is>
          <t>OTHER</t>
        </is>
      </c>
      <c r="D7614" t="inlineStr">
        <is>
          <t>b08ad550-dec9-44dd-a5c4-86934ef9a25f</t>
        </is>
      </c>
      <c r="E7614" t="inlineStr">
        <is>
          <t>e94094d7-ada6-4338-9883-9a7853f92e6a</t>
        </is>
      </c>
      <c r="F7614" t="n">
        <v>73</v>
      </c>
    </row>
    <row r="7615">
      <c r="A7615" t="inlineStr">
        <is>
          <t>004e2221-9507-407b-9b24-e6dcecf6bca9</t>
        </is>
      </c>
      <c r="B7615" t="inlineStr">
        <is>
          <t>54011000</t>
        </is>
      </c>
      <c r="C7615" t="inlineStr">
        <is>
          <t>OF SYNTHETIC FILAMENTS</t>
        </is>
      </c>
      <c r="D7615" t="inlineStr">
        <is>
          <t>e0436433-07a8-46a7-827d-70cf3cd4644a</t>
        </is>
      </c>
      <c r="E7615" t="inlineStr">
        <is>
          <t>ec8743d7-abdd-434d-b998-2b9259c471fe</t>
        </is>
      </c>
      <c r="F7615" t="n">
        <v>73</v>
      </c>
    </row>
    <row r="7616">
      <c r="A7616" t="inlineStr">
        <is>
          <t>b3ad8b08-70e8-42b1-b0fb-2fcd9091dba8</t>
        </is>
      </c>
      <c r="B7616" t="inlineStr">
        <is>
          <t>54012000</t>
        </is>
      </c>
      <c r="C7616" t="inlineStr">
        <is>
          <t>OF ARTIFICIAL FILAMENTS</t>
        </is>
      </c>
      <c r="D7616" t="inlineStr">
        <is>
          <t>e0436433-07a8-46a7-827d-70cf3cd4644a</t>
        </is>
      </c>
      <c r="E7616" t="inlineStr">
        <is>
          <t>ec8743d7-abdd-434d-b998-2b9259c471fe</t>
        </is>
      </c>
      <c r="F7616" t="n">
        <v>73</v>
      </c>
    </row>
    <row r="7617">
      <c r="A7617" t="inlineStr">
        <is>
          <t>5fd417ba-a164-4e66-87d0-f0f03db6b4f8</t>
        </is>
      </c>
      <c r="B7617" t="inlineStr">
        <is>
          <t>54021010</t>
        </is>
      </c>
      <c r="C7617" t="inlineStr">
        <is>
          <t>SYNTHETIC FILAMENT YARN (OTHER THAN SEWING THREAD), NOT PUT UP FOR RETAIL SALE, INCLUDING SYNTHETIC MONOFILAMENT OF LESS THAN 67 DECITEX HIGH TENACITY YARN OF NYLON OR OTHER POLYAMIDES : NYLON TYRE YARN</t>
        </is>
      </c>
      <c r="D7617" t="inlineStr">
        <is>
          <t>e0436433-07a8-46a7-827d-70cf3cd4644a</t>
        </is>
      </c>
      <c r="E7617" t="inlineStr">
        <is>
          <t>d8cc9dbd-f28f-4adb-a7c1-40f15dbb1d9d</t>
        </is>
      </c>
      <c r="F7617" t="n">
        <v>73</v>
      </c>
    </row>
    <row r="7618">
      <c r="A7618" t="inlineStr">
        <is>
          <t>a52ddc75-9707-4e4f-8072-cb7ef8e1d909</t>
        </is>
      </c>
      <c r="B7618" t="inlineStr">
        <is>
          <t>54021090</t>
        </is>
      </c>
      <c r="C7618" t="inlineStr">
        <is>
          <t>SYNTHETIC FILAMENT YARN (OTHER THAN SEWING THREAD), NOT PUT UP FOR RETAIL SALE, INCLUDING SYNTHETIC MONOFILAMENT OF LESS THAN 67 DECITEX HIGH TENACITY YARN OF NYLON OR OTHER POLYAMIDES : OTHER</t>
        </is>
      </c>
      <c r="D7618" t="inlineStr">
        <is>
          <t>e0436433-07a8-46a7-827d-70cf3cd4644a</t>
        </is>
      </c>
      <c r="E7618" t="inlineStr">
        <is>
          <t>d8cc9dbd-f28f-4adb-a7c1-40f15dbb1d9d</t>
        </is>
      </c>
      <c r="F7618" t="n">
        <v>73</v>
      </c>
    </row>
    <row r="7619">
      <c r="A7619" t="inlineStr">
        <is>
          <t>5fa2a4e0-d934-417a-b9b7-0ef87c04d60d</t>
        </is>
      </c>
      <c r="B7619" t="inlineStr">
        <is>
          <t>54021100</t>
        </is>
      </c>
      <c r="C7619" t="inlineStr">
        <is>
          <t>OF ARAMIDS</t>
        </is>
      </c>
      <c r="D7619" t="inlineStr">
        <is>
          <t>e0436433-07a8-46a7-827d-70cf3cd4644a</t>
        </is>
      </c>
      <c r="E7619" t="inlineStr">
        <is>
          <t>d8cc9dbd-f28f-4adb-a7c1-40f15dbb1d9d</t>
        </is>
      </c>
      <c r="F7619" t="n">
        <v>73</v>
      </c>
    </row>
    <row r="7620">
      <c r="A7620" t="inlineStr">
        <is>
          <t>af83c90b-99db-4830-857f-b9d7aad6079f</t>
        </is>
      </c>
      <c r="B7620" t="inlineStr">
        <is>
          <t>54021110</t>
        </is>
      </c>
      <c r="C7620" t="inlineStr">
        <is>
          <t>HIGH TENACITY YARN OF NYLON OR OTHER POLYAMIDES</t>
        </is>
      </c>
      <c r="D7620" t="inlineStr">
        <is>
          <t>e0436433-07a8-46a7-827d-70cf3cd4644a</t>
        </is>
      </c>
      <c r="E7620" t="inlineStr">
        <is>
          <t>d8cc9dbd-f28f-4adb-a7c1-40f15dbb1d9d</t>
        </is>
      </c>
      <c r="F7620" t="n">
        <v>73</v>
      </c>
    </row>
    <row r="7621">
      <c r="A7621" t="inlineStr">
        <is>
          <t>99de756e-78ea-4aea-a3d4-afc713b09feb</t>
        </is>
      </c>
      <c r="B7621" t="inlineStr">
        <is>
          <t>54021910</t>
        </is>
      </c>
      <c r="C7621" t="inlineStr">
        <is>
          <t>NYLON TYRE YARN</t>
        </is>
      </c>
      <c r="D7621" t="inlineStr">
        <is>
          <t>e0436433-07a8-46a7-827d-70cf3cd4644a</t>
        </is>
      </c>
      <c r="E7621" t="inlineStr">
        <is>
          <t>d8cc9dbd-f28f-4adb-a7c1-40f15dbb1d9d</t>
        </is>
      </c>
      <c r="F7621" t="n">
        <v>73</v>
      </c>
    </row>
    <row r="7622">
      <c r="A7622" t="inlineStr">
        <is>
          <t>8abf0e28-0168-4372-92c9-85175c708382</t>
        </is>
      </c>
      <c r="B7622" t="inlineStr">
        <is>
          <t>54021920</t>
        </is>
      </c>
      <c r="C7622" t="inlineStr">
        <is>
          <t>Nylon 66 filament yarn confirming to IS 13464</t>
        </is>
      </c>
      <c r="D7622" t="inlineStr">
        <is>
          <t>e0436433-07a8-46a7-827d-70cf3cd4644a</t>
        </is>
      </c>
      <c r="E7622" t="inlineStr">
        <is>
          <t>d8cc9dbd-f28f-4adb-a7c1-40f15dbb1d9d</t>
        </is>
      </c>
      <c r="F7622" t="n">
        <v>73</v>
      </c>
    </row>
    <row r="7623">
      <c r="A7623" t="inlineStr">
        <is>
          <t>4d1c609d-bab5-499c-bb7b-3198587d5772</t>
        </is>
      </c>
      <c r="B7623" t="inlineStr">
        <is>
          <t>54021990</t>
        </is>
      </c>
      <c r="C7623" t="inlineStr">
        <is>
          <t>OTHER</t>
        </is>
      </c>
      <c r="D7623" t="inlineStr">
        <is>
          <t>e0436433-07a8-46a7-827d-70cf3cd4644a</t>
        </is>
      </c>
      <c r="E7623" t="inlineStr">
        <is>
          <t>d8cc9dbd-f28f-4adb-a7c1-40f15dbb1d9d</t>
        </is>
      </c>
      <c r="F7623" t="n">
        <v>73</v>
      </c>
    </row>
    <row r="7624">
      <c r="A7624" t="inlineStr">
        <is>
          <t>183bf513-805a-4cd3-ae5c-282646cdefeb</t>
        </is>
      </c>
      <c r="B7624" t="inlineStr">
        <is>
          <t>54022010</t>
        </is>
      </c>
      <c r="C7624" t="inlineStr">
        <is>
          <t>OF TERYLENE DACRON</t>
        </is>
      </c>
      <c r="D7624" t="inlineStr">
        <is>
          <t>e0436433-07a8-46a7-827d-70cf3cd4644a</t>
        </is>
      </c>
      <c r="E7624" t="inlineStr">
        <is>
          <t>d8cc9dbd-f28f-4adb-a7c1-40f15dbb1d9d</t>
        </is>
      </c>
      <c r="F7624" t="n">
        <v>73</v>
      </c>
    </row>
    <row r="7625">
      <c r="A7625" t="inlineStr">
        <is>
          <t>edb39392-55b3-4799-a252-5054f5ac8502</t>
        </is>
      </c>
      <c r="B7625" t="inlineStr">
        <is>
          <t>54022090</t>
        </is>
      </c>
      <c r="C7625" t="inlineStr">
        <is>
          <t>OTHER</t>
        </is>
      </c>
      <c r="D7625" t="inlineStr">
        <is>
          <t>e0436433-07a8-46a7-827d-70cf3cd4644a</t>
        </is>
      </c>
      <c r="E7625" t="inlineStr">
        <is>
          <t>d8cc9dbd-f28f-4adb-a7c1-40f15dbb1d9d</t>
        </is>
      </c>
      <c r="F7625" t="n">
        <v>73</v>
      </c>
    </row>
    <row r="7626">
      <c r="A7626" t="inlineStr">
        <is>
          <t>229c9750-0ba1-49d1-9b9b-cae6057ef273</t>
        </is>
      </c>
      <c r="B7626" t="inlineStr">
        <is>
          <t>54023100</t>
        </is>
      </c>
      <c r="C7626" t="inlineStr">
        <is>
          <t>OF NYLON OR OTHER POLYAMIDES, MEASURING PER SINGLE YARN NOT MORE THAN 50 TEX</t>
        </is>
      </c>
      <c r="D7626" t="inlineStr">
        <is>
          <t>e0436433-07a8-46a7-827d-70cf3cd4644a</t>
        </is>
      </c>
      <c r="E7626" t="inlineStr">
        <is>
          <t>d8cc9dbd-f28f-4adb-a7c1-40f15dbb1d9d</t>
        </is>
      </c>
      <c r="F7626" t="n">
        <v>73</v>
      </c>
    </row>
    <row r="7627">
      <c r="A7627" t="inlineStr">
        <is>
          <t>e668c1c7-2221-47e1-9cac-c3664468e43b</t>
        </is>
      </c>
      <c r="B7627" t="inlineStr">
        <is>
          <t>54023200</t>
        </is>
      </c>
      <c r="C7627" t="inlineStr">
        <is>
          <t>OF NYLON OR OTHER POLYAMIDES, MEASURING PER SINGLE YARN MORE THAN 50 TEX</t>
        </is>
      </c>
      <c r="D7627" t="inlineStr">
        <is>
          <t>e0436433-07a8-46a7-827d-70cf3cd4644a</t>
        </is>
      </c>
      <c r="E7627" t="inlineStr">
        <is>
          <t>d8cc9dbd-f28f-4adb-a7c1-40f15dbb1d9d</t>
        </is>
      </c>
      <c r="F7627" t="n">
        <v>73</v>
      </c>
    </row>
    <row r="7628">
      <c r="A7628" t="inlineStr">
        <is>
          <t>2d4b6b33-c8fd-48d2-b14e-76bd5d5454fb</t>
        </is>
      </c>
      <c r="B7628" t="inlineStr">
        <is>
          <t>54023300</t>
        </is>
      </c>
      <c r="C7628" t="inlineStr">
        <is>
          <t>OF POLYESTERS</t>
        </is>
      </c>
      <c r="D7628" t="inlineStr">
        <is>
          <t>e0436433-07a8-46a7-827d-70cf3cd4644a</t>
        </is>
      </c>
      <c r="E7628" t="inlineStr">
        <is>
          <t>d8cc9dbd-f28f-4adb-a7c1-40f15dbb1d9d</t>
        </is>
      </c>
      <c r="F7628" t="n">
        <v>73</v>
      </c>
    </row>
    <row r="7629">
      <c r="A7629" t="inlineStr">
        <is>
          <t>dbd825e2-bba8-4877-a809-3143dc7ca867</t>
        </is>
      </c>
      <c r="B7629" t="inlineStr">
        <is>
          <t>54023400</t>
        </is>
      </c>
      <c r="C7629" t="inlineStr">
        <is>
          <t>OF POLYPROPYLENE</t>
        </is>
      </c>
      <c r="D7629" t="inlineStr">
        <is>
          <t>e0436433-07a8-46a7-827d-70cf3cd4644a</t>
        </is>
      </c>
      <c r="E7629" t="inlineStr">
        <is>
          <t>d8cc9dbd-f28f-4adb-a7c1-40f15dbb1d9d</t>
        </is>
      </c>
      <c r="F7629" t="n">
        <v>73</v>
      </c>
    </row>
    <row r="7630">
      <c r="A7630" t="inlineStr">
        <is>
          <t>ad06c483-9484-44ff-9285-94138d98de27</t>
        </is>
      </c>
      <c r="B7630" t="inlineStr">
        <is>
          <t>54023910</t>
        </is>
      </c>
      <c r="C7630" t="inlineStr">
        <is>
          <t>POLYPROPYLENE FILAMENT YARN</t>
        </is>
      </c>
      <c r="D7630" t="inlineStr">
        <is>
          <t>e0436433-07a8-46a7-827d-70cf3cd4644a</t>
        </is>
      </c>
      <c r="E7630" t="inlineStr">
        <is>
          <t>d8cc9dbd-f28f-4adb-a7c1-40f15dbb1d9d</t>
        </is>
      </c>
      <c r="F7630" t="n">
        <v>73</v>
      </c>
    </row>
    <row r="7631">
      <c r="A7631" t="inlineStr">
        <is>
          <t>d7b3d9c1-f721-4219-a00b-67fef27ea26e</t>
        </is>
      </c>
      <c r="B7631" t="inlineStr">
        <is>
          <t>54023920</t>
        </is>
      </c>
      <c r="C7631" t="inlineStr">
        <is>
          <t>ACRYLIC FILAMENT YARN</t>
        </is>
      </c>
      <c r="D7631" t="inlineStr">
        <is>
          <t>e0436433-07a8-46a7-827d-70cf3cd4644a</t>
        </is>
      </c>
      <c r="E7631" t="inlineStr">
        <is>
          <t>d8cc9dbd-f28f-4adb-a7c1-40f15dbb1d9d</t>
        </is>
      </c>
      <c r="F7631" t="n">
        <v>73</v>
      </c>
    </row>
    <row r="7632">
      <c r="A7632" t="inlineStr">
        <is>
          <t>3273d717-7e90-42ad-a1b4-39de3b36b849</t>
        </is>
      </c>
      <c r="B7632" t="inlineStr">
        <is>
          <t>54023990</t>
        </is>
      </c>
      <c r="C7632" t="inlineStr">
        <is>
          <t>OTHER</t>
        </is>
      </c>
      <c r="D7632" t="inlineStr">
        <is>
          <t>e0436433-07a8-46a7-827d-70cf3cd4644a</t>
        </is>
      </c>
      <c r="E7632" t="inlineStr">
        <is>
          <t>d8cc9dbd-f28f-4adb-a7c1-40f15dbb1d9d</t>
        </is>
      </c>
      <c r="F7632" t="n">
        <v>73</v>
      </c>
    </row>
    <row r="7633">
      <c r="A7633" t="inlineStr">
        <is>
          <t>815c360b-6565-47b1-9143-a892f5898735</t>
        </is>
      </c>
      <c r="B7633" t="inlineStr">
        <is>
          <t>54024100</t>
        </is>
      </c>
      <c r="C7633" t="inlineStr">
        <is>
          <t>SYNTHETIC FILAMENT YARN (OTHER THAN SEWING THREAD), NOT PUT UP FOR RETAIL SALE, INCLUDING SYNTHETIC MONOFILAMENT OF LESS THAN 67 DECITEX OTHER YARN, SINGLE, UNTWISTED OR WITH A TWIST NOT EXCEEDING 50 TURNS PER METRE : OF NYLON OR OTHER POLYAMIDES</t>
        </is>
      </c>
      <c r="D7633" t="inlineStr">
        <is>
          <t>e0436433-07a8-46a7-827d-70cf3cd4644a</t>
        </is>
      </c>
      <c r="E7633" t="inlineStr">
        <is>
          <t>d8cc9dbd-f28f-4adb-a7c1-40f15dbb1d9d</t>
        </is>
      </c>
      <c r="F7633" t="n">
        <v>73</v>
      </c>
    </row>
    <row r="7634">
      <c r="A7634" t="inlineStr">
        <is>
          <t>4f7715e7-1c9e-4b7b-b2aa-49517cbd0ee9</t>
        </is>
      </c>
      <c r="B7634" t="inlineStr">
        <is>
          <t>54024200</t>
        </is>
      </c>
      <c r="C7634" t="inlineStr">
        <is>
          <t>SYNTHETIC FILAMENT YARN (OTHER THAN SEWING THREAD), NOT PUT UP FOR RETAIL SALE, INCLUDING SYNTHETIC MONOFILAMENT OF LESS THAN 67 DECITEX OTHER YARN, SINGLE, UNTWISTED OR WITH A TWIST NOT EXCEEDING 50 TURNS PER METRE : OF POLYESTERS, PARTIALLY ORIENTED</t>
        </is>
      </c>
      <c r="D7634" t="inlineStr">
        <is>
          <t>e0436433-07a8-46a7-827d-70cf3cd4644a</t>
        </is>
      </c>
      <c r="E7634" t="inlineStr">
        <is>
          <t>d8cc9dbd-f28f-4adb-a7c1-40f15dbb1d9d</t>
        </is>
      </c>
      <c r="F7634" t="n">
        <v>73</v>
      </c>
    </row>
    <row r="7635">
      <c r="A7635" t="inlineStr">
        <is>
          <t>8c6eb69d-fe75-4592-8164-1defeb25939c</t>
        </is>
      </c>
      <c r="B7635" t="inlineStr">
        <is>
          <t>54024300</t>
        </is>
      </c>
      <c r="C7635" t="inlineStr">
        <is>
          <t>SYNTHETIC FILAMENT YARN (OTHER THAN SEWING THREAD), NOT PUT UP FOR RETAIL SALE, INCLUDING SYNTHETIC MONOFILAMENT OF LESS THAN 67 DECITEX OTHER YARN, SINGLE, UNTWISTED OR WITH A TWIST NOT EXCEEDING 50 TURNS PER METRE : OF POLYESTERS, OTHER</t>
        </is>
      </c>
      <c r="D7635" t="inlineStr">
        <is>
          <t>e0436433-07a8-46a7-827d-70cf3cd4644a</t>
        </is>
      </c>
      <c r="E7635" t="inlineStr">
        <is>
          <t>d8cc9dbd-f28f-4adb-a7c1-40f15dbb1d9d</t>
        </is>
      </c>
      <c r="F7635" t="n">
        <v>73</v>
      </c>
    </row>
    <row r="7636">
      <c r="A7636" t="inlineStr">
        <is>
          <t>46a30b86-4041-42f9-b272-f2cb57d682b3</t>
        </is>
      </c>
      <c r="B7636" t="inlineStr">
        <is>
          <t>54024400</t>
        </is>
      </c>
      <c r="C7636" t="inlineStr">
        <is>
          <t>ELASTOMERIC</t>
        </is>
      </c>
      <c r="D7636" t="inlineStr">
        <is>
          <t>e0436433-07a8-46a7-827d-70cf3cd4644a</t>
        </is>
      </c>
      <c r="E7636" t="inlineStr">
        <is>
          <t>d8cc9dbd-f28f-4adb-a7c1-40f15dbb1d9d</t>
        </is>
      </c>
      <c r="F7636" t="n">
        <v>73</v>
      </c>
    </row>
    <row r="7637">
      <c r="A7637" t="inlineStr">
        <is>
          <t>8ef42fbc-a7b2-46a7-ae94-8db214f45a84</t>
        </is>
      </c>
      <c r="B7637" t="inlineStr">
        <is>
          <t>54024500</t>
        </is>
      </c>
      <c r="C7637" t="inlineStr">
        <is>
          <t>OTHER, OF NYLON OR OTHER POLYAMIDES</t>
        </is>
      </c>
      <c r="D7637" t="inlineStr">
        <is>
          <t>e0436433-07a8-46a7-827d-70cf3cd4644a</t>
        </is>
      </c>
      <c r="E7637" t="inlineStr">
        <is>
          <t>d8cc9dbd-f28f-4adb-a7c1-40f15dbb1d9d</t>
        </is>
      </c>
      <c r="F7637" t="n">
        <v>73</v>
      </c>
    </row>
    <row r="7638">
      <c r="A7638" t="inlineStr">
        <is>
          <t>622ea847-a728-487f-9813-1e5c8c4bb1a1</t>
        </is>
      </c>
      <c r="B7638" t="inlineStr">
        <is>
          <t>54024600</t>
        </is>
      </c>
      <c r="C7638" t="inlineStr">
        <is>
          <t>OTHER, OF POLYESTERS, PARTIALLY ORIENTED</t>
        </is>
      </c>
      <c r="D7638" t="inlineStr">
        <is>
          <t>e0436433-07a8-46a7-827d-70cf3cd4644a</t>
        </is>
      </c>
      <c r="E7638" t="inlineStr">
        <is>
          <t>d8cc9dbd-f28f-4adb-a7c1-40f15dbb1d9d</t>
        </is>
      </c>
      <c r="F7638" t="n">
        <v>73</v>
      </c>
    </row>
    <row r="7639">
      <c r="A7639" t="inlineStr">
        <is>
          <t>636ec5b7-5b89-4546-a646-6d121566fd12</t>
        </is>
      </c>
      <c r="B7639" t="inlineStr">
        <is>
          <t>54024700</t>
        </is>
      </c>
      <c r="C7639" t="inlineStr">
        <is>
          <t>OTHER, OF POLYESTERS</t>
        </is>
      </c>
      <c r="D7639" t="inlineStr">
        <is>
          <t>e0436433-07a8-46a7-827d-70cf3cd4644a</t>
        </is>
      </c>
      <c r="E7639" t="inlineStr">
        <is>
          <t>d8cc9dbd-f28f-4adb-a7c1-40f15dbb1d9d</t>
        </is>
      </c>
      <c r="F7639" t="n">
        <v>73</v>
      </c>
    </row>
    <row r="7640">
      <c r="A7640" t="inlineStr">
        <is>
          <t>1e438eb6-e294-44af-8793-3640eb3db609</t>
        </is>
      </c>
      <c r="B7640" t="inlineStr">
        <is>
          <t>54024800</t>
        </is>
      </c>
      <c r="C7640" t="inlineStr">
        <is>
          <t>OTHER, OF POLYPROPYLENE</t>
        </is>
      </c>
      <c r="D7640" t="inlineStr">
        <is>
          <t>e0436433-07a8-46a7-827d-70cf3cd4644a</t>
        </is>
      </c>
      <c r="E7640" t="inlineStr">
        <is>
          <t>d8cc9dbd-f28f-4adb-a7c1-40f15dbb1d9d</t>
        </is>
      </c>
      <c r="F7640" t="n">
        <v>73</v>
      </c>
    </row>
    <row r="7641">
      <c r="A7641" t="inlineStr">
        <is>
          <t>a1da5f58-8f7f-431c-bc70-429f4da95950</t>
        </is>
      </c>
      <c r="B7641" t="inlineStr">
        <is>
          <t>54024900</t>
        </is>
      </c>
      <c r="C7641" t="inlineStr">
        <is>
          <t>OTHER</t>
        </is>
      </c>
      <c r="D7641" t="inlineStr">
        <is>
          <t>e0436433-07a8-46a7-827d-70cf3cd4644a</t>
        </is>
      </c>
      <c r="E7641" t="inlineStr">
        <is>
          <t>d8cc9dbd-f28f-4adb-a7c1-40f15dbb1d9d</t>
        </is>
      </c>
      <c r="F7641" t="n">
        <v>73</v>
      </c>
    </row>
    <row r="7642">
      <c r="A7642" t="inlineStr">
        <is>
          <t>9700652e-3b5b-4cfe-b648-37bed6f1c0f6</t>
        </is>
      </c>
      <c r="B7642" t="inlineStr">
        <is>
          <t>54025100</t>
        </is>
      </c>
      <c r="C7642" t="inlineStr">
        <is>
          <t>OF NYLON OR OTHER POLYAMIDES</t>
        </is>
      </c>
      <c r="D7642" t="inlineStr">
        <is>
          <t>e0436433-07a8-46a7-827d-70cf3cd4644a</t>
        </is>
      </c>
      <c r="E7642" t="inlineStr">
        <is>
          <t>d8cc9dbd-f28f-4adb-a7c1-40f15dbb1d9d</t>
        </is>
      </c>
      <c r="F7642" t="n">
        <v>73</v>
      </c>
    </row>
    <row r="7643">
      <c r="A7643" t="inlineStr">
        <is>
          <t>b2a946ab-6318-4fc2-b451-03da54acc135</t>
        </is>
      </c>
      <c r="B7643" t="inlineStr">
        <is>
          <t>54025200</t>
        </is>
      </c>
      <c r="C7643" t="inlineStr">
        <is>
          <t>SYNTHETIC FILAMENT YARN (OTHER THAN SEWING THREAD), NOT PUT UP FOR RETAIL SALE, INCLUDING SYNTHETIC MONOFILAMENT OF LESS THAN 67 DECITEX OTHER YARN, SINGLE, WITH A TWIST EXCEEDING 50 TURNS PER METRE : OF POLYESTERS</t>
        </is>
      </c>
      <c r="D7643" t="inlineStr">
        <is>
          <t>e0436433-07a8-46a7-827d-70cf3cd4644a</t>
        </is>
      </c>
      <c r="E7643" t="inlineStr">
        <is>
          <t>d8cc9dbd-f28f-4adb-a7c1-40f15dbb1d9d</t>
        </is>
      </c>
      <c r="F7643" t="n">
        <v>73</v>
      </c>
    </row>
    <row r="7644">
      <c r="A7644" t="inlineStr">
        <is>
          <t>79f396e8-ff95-4563-b88a-11f1174b499c</t>
        </is>
      </c>
      <c r="B7644" t="inlineStr">
        <is>
          <t>54025210</t>
        </is>
      </c>
      <c r="C7644" t="inlineStr">
        <is>
          <t>Polyester yarn-Anti Static Filament</t>
        </is>
      </c>
      <c r="D7644" t="inlineStr">
        <is>
          <t>e0436433-07a8-46a7-827d-70cf3cd4644a</t>
        </is>
      </c>
      <c r="E7644" t="inlineStr">
        <is>
          <t>d8cc9dbd-f28f-4adb-a7c1-40f15dbb1d9d</t>
        </is>
      </c>
      <c r="F7644" t="n">
        <v>73</v>
      </c>
    </row>
    <row r="7645">
      <c r="A7645" t="inlineStr">
        <is>
          <t>aa9cc3eb-1b78-4f22-bfa3-583d8f71f7f9</t>
        </is>
      </c>
      <c r="B7645" t="inlineStr">
        <is>
          <t>54025290</t>
        </is>
      </c>
      <c r="C7645" t="inlineStr">
        <is>
          <t>Other</t>
        </is>
      </c>
      <c r="D7645" t="inlineStr">
        <is>
          <t>e0436433-07a8-46a7-827d-70cf3cd4644a</t>
        </is>
      </c>
      <c r="E7645" t="inlineStr">
        <is>
          <t>d8cc9dbd-f28f-4adb-a7c1-40f15dbb1d9d</t>
        </is>
      </c>
      <c r="F7645" t="n">
        <v>73</v>
      </c>
    </row>
    <row r="7646">
      <c r="A7646" t="inlineStr">
        <is>
          <t>79cc199f-f01d-4abd-964e-162faabd5caa</t>
        </is>
      </c>
      <c r="B7646" t="inlineStr">
        <is>
          <t>54025300</t>
        </is>
      </c>
      <c r="C7646" t="inlineStr">
        <is>
          <t>Of polypropylene</t>
        </is>
      </c>
      <c r="D7646" t="inlineStr">
        <is>
          <t>e0436433-07a8-46a7-827d-70cf3cd4644a</t>
        </is>
      </c>
      <c r="E7646" t="inlineStr">
        <is>
          <t>d8cc9dbd-f28f-4adb-a7c1-40f15dbb1d9d</t>
        </is>
      </c>
      <c r="F7646" t="n">
        <v>73</v>
      </c>
    </row>
    <row r="7647">
      <c r="A7647" t="inlineStr">
        <is>
          <t>a39d258d-c30a-4632-8ba9-221310a12138</t>
        </is>
      </c>
      <c r="B7647" t="inlineStr">
        <is>
          <t>54025900</t>
        </is>
      </c>
      <c r="C7647" t="inlineStr">
        <is>
          <t>OTHER</t>
        </is>
      </c>
      <c r="D7647" t="inlineStr">
        <is>
          <t>e0436433-07a8-46a7-827d-70cf3cd4644a</t>
        </is>
      </c>
      <c r="E7647" t="inlineStr">
        <is>
          <t>d8cc9dbd-f28f-4adb-a7c1-40f15dbb1d9d</t>
        </is>
      </c>
      <c r="F7647" t="n">
        <v>73</v>
      </c>
    </row>
    <row r="7648">
      <c r="A7648" t="inlineStr">
        <is>
          <t>9213f348-28ad-4542-9d46-a20dbba55be5</t>
        </is>
      </c>
      <c r="B7648" t="inlineStr">
        <is>
          <t>54025910</t>
        </is>
      </c>
      <c r="C7648" t="inlineStr">
        <is>
          <t>SYNTHETIC FILAMENT YARN (OTHER THAN SEWING THREAD), NOT PUT UP FOR RETAIL SALE, INCLUDING SYNTHETIC MONOFILAMENT OF LESS THAN 67 DECITEX OTHER YARN, SINGLE, WITH A TWIST EXCEEDING 50 TURNS PER METRE : OTHER : POLYPROPYLENE FILAMENT YARN</t>
        </is>
      </c>
      <c r="D7648" t="inlineStr">
        <is>
          <t>e0436433-07a8-46a7-827d-70cf3cd4644a</t>
        </is>
      </c>
      <c r="E7648" t="inlineStr">
        <is>
          <t>d8cc9dbd-f28f-4adb-a7c1-40f15dbb1d9d</t>
        </is>
      </c>
      <c r="F7648" t="n">
        <v>73</v>
      </c>
    </row>
    <row r="7649">
      <c r="A7649" t="inlineStr">
        <is>
          <t>06ad1e8f-48bd-4dfc-a9f4-7569b311bea5</t>
        </is>
      </c>
      <c r="B7649" t="inlineStr">
        <is>
          <t>54025990</t>
        </is>
      </c>
      <c r="C7649" t="inlineStr">
        <is>
          <t>SYNTHETIC FILAMENT YARN (OTHER THAN SEWING THREAD), NOT PUT UP FOR RETAIL SALE, INCLUDING SYNTHETIC MONOFILAMENT OF LESS THAN 67 DECITEX OTHER YARN, SINGLE, WITH A TWIST EXCEEDING 50 TURNS PER METRE : OTHER : OTHER</t>
        </is>
      </c>
      <c r="D7649" t="inlineStr">
        <is>
          <t>e0436433-07a8-46a7-827d-70cf3cd4644a</t>
        </is>
      </c>
      <c r="E7649" t="inlineStr">
        <is>
          <t>d8cc9dbd-f28f-4adb-a7c1-40f15dbb1d9d</t>
        </is>
      </c>
      <c r="F7649" t="n">
        <v>73</v>
      </c>
    </row>
    <row r="7650">
      <c r="A7650" t="inlineStr">
        <is>
          <t>4beec44a-6fe0-4d4a-a933-b0b01fcc6a3c</t>
        </is>
      </c>
      <c r="B7650" t="inlineStr">
        <is>
          <t>54026100</t>
        </is>
      </c>
      <c r="C7650" t="inlineStr">
        <is>
          <t>OF NYLON OR OTHER POLYAMIDES</t>
        </is>
      </c>
      <c r="D7650" t="inlineStr">
        <is>
          <t>e0436433-07a8-46a7-827d-70cf3cd4644a</t>
        </is>
      </c>
      <c r="E7650" t="inlineStr">
        <is>
          <t>d8cc9dbd-f28f-4adb-a7c1-40f15dbb1d9d</t>
        </is>
      </c>
      <c r="F7650" t="n">
        <v>73</v>
      </c>
    </row>
    <row r="7651">
      <c r="A7651" t="inlineStr">
        <is>
          <t>199ce204-9e85-4cb1-a122-e444988c5851</t>
        </is>
      </c>
      <c r="B7651" t="inlineStr">
        <is>
          <t>54026200</t>
        </is>
      </c>
      <c r="C7651" t="inlineStr">
        <is>
          <t>OF POLYESTERS</t>
        </is>
      </c>
      <c r="D7651" t="inlineStr">
        <is>
          <t>e0436433-07a8-46a7-827d-70cf3cd4644a</t>
        </is>
      </c>
      <c r="E7651" t="inlineStr">
        <is>
          <t>d8cc9dbd-f28f-4adb-a7c1-40f15dbb1d9d</t>
        </is>
      </c>
      <c r="F7651" t="n">
        <v>73</v>
      </c>
    </row>
    <row r="7652">
      <c r="A7652" t="inlineStr">
        <is>
          <t>e07493cf-a54e-47a6-b31e-1095e7710c10</t>
        </is>
      </c>
      <c r="B7652" t="inlineStr">
        <is>
          <t>54026300</t>
        </is>
      </c>
      <c r="C7652" t="inlineStr">
        <is>
          <t>Of polypropylene</t>
        </is>
      </c>
      <c r="D7652" t="inlineStr">
        <is>
          <t>e0436433-07a8-46a7-827d-70cf3cd4644a</t>
        </is>
      </c>
      <c r="E7652" t="inlineStr">
        <is>
          <t>d8cc9dbd-f28f-4adb-a7c1-40f15dbb1d9d</t>
        </is>
      </c>
      <c r="F7652" t="n">
        <v>73</v>
      </c>
    </row>
    <row r="7653">
      <c r="A7653" t="inlineStr">
        <is>
          <t>9ad9db53-ecbe-4648-8b61-5feea6edc99c</t>
        </is>
      </c>
      <c r="B7653" t="inlineStr">
        <is>
          <t>54026910</t>
        </is>
      </c>
      <c r="C7653" t="inlineStr">
        <is>
          <t>POLYVINYL ACETATE FILAMENT YARN</t>
        </is>
      </c>
      <c r="D7653" t="inlineStr">
        <is>
          <t>e0436433-07a8-46a7-827d-70cf3cd4644a</t>
        </is>
      </c>
      <c r="E7653" t="inlineStr">
        <is>
          <t>d8cc9dbd-f28f-4adb-a7c1-40f15dbb1d9d</t>
        </is>
      </c>
      <c r="F7653" t="n">
        <v>73</v>
      </c>
    </row>
    <row r="7654">
      <c r="A7654" t="inlineStr">
        <is>
          <t>0944180a-69c0-49c7-bc7f-3780cf7328fd</t>
        </is>
      </c>
      <c r="B7654" t="inlineStr">
        <is>
          <t>54026920</t>
        </is>
      </c>
      <c r="C7654" t="inlineStr">
        <is>
          <t>POLYVINYL CHLORIDE FILAMENT YARN</t>
        </is>
      </c>
      <c r="D7654" t="inlineStr">
        <is>
          <t>e0436433-07a8-46a7-827d-70cf3cd4644a</t>
        </is>
      </c>
      <c r="E7654" t="inlineStr">
        <is>
          <t>d8cc9dbd-f28f-4adb-a7c1-40f15dbb1d9d</t>
        </is>
      </c>
      <c r="F7654" t="n">
        <v>73</v>
      </c>
    </row>
    <row r="7655">
      <c r="A7655" t="inlineStr">
        <is>
          <t>b17151bf-75bc-4200-b14c-0944437da151</t>
        </is>
      </c>
      <c r="B7655" t="inlineStr">
        <is>
          <t>54026930</t>
        </is>
      </c>
      <c r="C7655" t="inlineStr">
        <is>
          <t>SYNTHETIC FILAMENT YARN (OTHER THAN SEWING THREAD), NOT PUT UP FOR RETAIL SALE, INCLUDING SYNTHETIC MONOFILAMENT OF LESS THAN 67 DECITEX OTHER YARN, MULTIPLE (FOLDED) OR CABLED : OTHER :POLYPROPYLENE FILAMENT YARN</t>
        </is>
      </c>
      <c r="D7655" t="inlineStr">
        <is>
          <t>e0436433-07a8-46a7-827d-70cf3cd4644a</t>
        </is>
      </c>
      <c r="E7655" t="inlineStr">
        <is>
          <t>d8cc9dbd-f28f-4adb-a7c1-40f15dbb1d9d</t>
        </is>
      </c>
      <c r="F7655" t="n">
        <v>73</v>
      </c>
    </row>
    <row r="7656">
      <c r="A7656" t="inlineStr">
        <is>
          <t>52f74920-d07a-445d-9cd0-6da424781836</t>
        </is>
      </c>
      <c r="B7656" t="inlineStr">
        <is>
          <t>54026940</t>
        </is>
      </c>
      <c r="C7656" t="inlineStr">
        <is>
          <t>ACRYLIC FILAMENT YARN</t>
        </is>
      </c>
      <c r="D7656" t="inlineStr">
        <is>
          <t>e0436433-07a8-46a7-827d-70cf3cd4644a</t>
        </is>
      </c>
      <c r="E7656" t="inlineStr">
        <is>
          <t>d8cc9dbd-f28f-4adb-a7c1-40f15dbb1d9d</t>
        </is>
      </c>
      <c r="F7656" t="n">
        <v>73</v>
      </c>
    </row>
    <row r="7657">
      <c r="A7657" t="inlineStr">
        <is>
          <t>ce91bbaa-8842-46bf-8e25-869f6f77e1af</t>
        </is>
      </c>
      <c r="B7657" t="inlineStr">
        <is>
          <t>54026950</t>
        </is>
      </c>
      <c r="C7657" t="inlineStr">
        <is>
          <t>POLYTETRAFLUOROETHYLENE YARN</t>
        </is>
      </c>
      <c r="D7657" t="inlineStr">
        <is>
          <t>e0436433-07a8-46a7-827d-70cf3cd4644a</t>
        </is>
      </c>
      <c r="E7657" t="inlineStr">
        <is>
          <t>d8cc9dbd-f28f-4adb-a7c1-40f15dbb1d9d</t>
        </is>
      </c>
      <c r="F7657" t="n">
        <v>73</v>
      </c>
    </row>
    <row r="7658">
      <c r="A7658" t="inlineStr">
        <is>
          <t>854a6e90-a8cf-4dd5-a0f3-1852784b06a1</t>
        </is>
      </c>
      <c r="B7658" t="inlineStr">
        <is>
          <t>54026960</t>
        </is>
      </c>
      <c r="C7658" t="inlineStr">
        <is>
          <t>Ultra high molecular weight poly ethylene filament yarn conforming to ASTM F2848</t>
        </is>
      </c>
      <c r="D7658" t="inlineStr">
        <is>
          <t>e0436433-07a8-46a7-827d-70cf3cd4644a</t>
        </is>
      </c>
      <c r="E7658" t="inlineStr">
        <is>
          <t>d8cc9dbd-f28f-4adb-a7c1-40f15dbb1d9d</t>
        </is>
      </c>
      <c r="F7658" t="n">
        <v>73</v>
      </c>
    </row>
    <row r="7659">
      <c r="A7659" t="inlineStr">
        <is>
          <t>5de2a8fd-6ee2-4fb5-99c9-5d8f555e9528</t>
        </is>
      </c>
      <c r="B7659" t="inlineStr">
        <is>
          <t>54026990</t>
        </is>
      </c>
      <c r="C7659" t="inlineStr">
        <is>
          <t>OTHER</t>
        </is>
      </c>
      <c r="D7659" t="inlineStr">
        <is>
          <t>e0436433-07a8-46a7-827d-70cf3cd4644a</t>
        </is>
      </c>
      <c r="E7659" t="inlineStr">
        <is>
          <t>d8cc9dbd-f28f-4adb-a7c1-40f15dbb1d9d</t>
        </is>
      </c>
      <c r="F7659" t="n">
        <v>73</v>
      </c>
    </row>
    <row r="7660">
      <c r="A7660" t="inlineStr">
        <is>
          <t>5b96e19a-95c9-40a9-bd6d-de40c0449957</t>
        </is>
      </c>
      <c r="B7660" t="inlineStr">
        <is>
          <t>54031010</t>
        </is>
      </c>
      <c r="C7660" t="inlineStr">
        <is>
          <t>VISCOSE RAYON TYRE YARN – 1,233 DECITEX</t>
        </is>
      </c>
      <c r="D7660" t="inlineStr">
        <is>
          <t>e0436433-07a8-46a7-827d-70cf3cd4644a</t>
        </is>
      </c>
      <c r="E7660" t="inlineStr">
        <is>
          <t>3c836a24-ad18-47c2-9a99-3b9bf3e95ff8</t>
        </is>
      </c>
      <c r="F7660" t="n">
        <v>73</v>
      </c>
    </row>
    <row r="7661">
      <c r="A7661" t="inlineStr">
        <is>
          <t>5dbfe0c0-8be2-4072-a5dd-dceecbee3794</t>
        </is>
      </c>
      <c r="B7661" t="inlineStr">
        <is>
          <t>54031020</t>
        </is>
      </c>
      <c r="C7661" t="inlineStr">
        <is>
          <t>VISCOSE RAYON TYRE YARN – 1,833 DECITEX</t>
        </is>
      </c>
      <c r="D7661" t="inlineStr">
        <is>
          <t>e0436433-07a8-46a7-827d-70cf3cd4644a</t>
        </is>
      </c>
      <c r="E7661" t="inlineStr">
        <is>
          <t>3c836a24-ad18-47c2-9a99-3b9bf3e95ff8</t>
        </is>
      </c>
      <c r="F7661" t="n">
        <v>73</v>
      </c>
    </row>
    <row r="7662">
      <c r="A7662" t="inlineStr">
        <is>
          <t>2470de5a-8206-4081-8e9a-ea2e0aa7fd6a</t>
        </is>
      </c>
      <c r="B7662" t="inlineStr">
        <is>
          <t>54031090</t>
        </is>
      </c>
      <c r="C7662" t="inlineStr">
        <is>
          <t>OTHER</t>
        </is>
      </c>
      <c r="D7662" t="inlineStr">
        <is>
          <t>e0436433-07a8-46a7-827d-70cf3cd4644a</t>
        </is>
      </c>
      <c r="E7662" t="inlineStr">
        <is>
          <t>3c836a24-ad18-47c2-9a99-3b9bf3e95ff8</t>
        </is>
      </c>
      <c r="F7662" t="n">
        <v>73</v>
      </c>
    </row>
    <row r="7663">
      <c r="A7663" t="inlineStr">
        <is>
          <t>697d76f8-f344-4940-b3b4-178c8756af47</t>
        </is>
      </c>
      <c r="B7663" t="inlineStr">
        <is>
          <t>54032000</t>
        </is>
      </c>
      <c r="C7663" t="inlineStr">
        <is>
          <t>ARTIFICIAL FILAMENT YARN (OTHER THAN SEWING THREAD), NOT PUT FOR RETAIL SALE, INCLUDING ARTIFICIAL MONO FILAMENT OF LESS THAN 67 DECITEX TEXTURED YARN :</t>
        </is>
      </c>
      <c r="D7663" t="inlineStr">
        <is>
          <t>e0436433-07a8-46a7-827d-70cf3cd4644a</t>
        </is>
      </c>
      <c r="E7663" t="inlineStr">
        <is>
          <t>3c836a24-ad18-47c2-9a99-3b9bf3e95ff8</t>
        </is>
      </c>
      <c r="F7663" t="n">
        <v>73</v>
      </c>
    </row>
    <row r="7664">
      <c r="A7664" t="inlineStr">
        <is>
          <t>79381f7d-3cdf-4c72-86d9-a6c66fdd3a43</t>
        </is>
      </c>
      <c r="B7664" t="inlineStr">
        <is>
          <t>54033100</t>
        </is>
      </c>
      <c r="C7664" t="inlineStr">
        <is>
          <t>OF VISCOSE RAYON, UNTWISTED OR WITH A TWIST NOT EXCEEDING 120 TURNS PER METRE</t>
        </is>
      </c>
      <c r="D7664" t="inlineStr">
        <is>
          <t>e0436433-07a8-46a7-827d-70cf3cd4644a</t>
        </is>
      </c>
      <c r="E7664" t="inlineStr">
        <is>
          <t>3c836a24-ad18-47c2-9a99-3b9bf3e95ff8</t>
        </is>
      </c>
      <c r="F7664" t="n">
        <v>73</v>
      </c>
    </row>
    <row r="7665">
      <c r="A7665" t="inlineStr">
        <is>
          <t>b0d114a4-906f-49ea-9d15-c270cd274c3a</t>
        </is>
      </c>
      <c r="B7665" t="inlineStr">
        <is>
          <t>54033200</t>
        </is>
      </c>
      <c r="C7665" t="inlineStr">
        <is>
          <t>OF VISCOSE RAYON, WITH A TWIST EXCEEDING 120 TURNS PER METRE</t>
        </is>
      </c>
      <c r="D7665" t="inlineStr">
        <is>
          <t>e0436433-07a8-46a7-827d-70cf3cd4644a</t>
        </is>
      </c>
      <c r="E7665" t="inlineStr">
        <is>
          <t>3c836a24-ad18-47c2-9a99-3b9bf3e95ff8</t>
        </is>
      </c>
      <c r="F7665" t="n">
        <v>73</v>
      </c>
    </row>
    <row r="7666">
      <c r="A7666" t="inlineStr">
        <is>
          <t>9e02a991-81d1-4483-8557-5421479eb1de</t>
        </is>
      </c>
      <c r="B7666" t="inlineStr">
        <is>
          <t>54033300</t>
        </is>
      </c>
      <c r="C7666" t="inlineStr">
        <is>
          <t>OF CELLULOSE ACETATE</t>
        </is>
      </c>
      <c r="D7666" t="inlineStr">
        <is>
          <t>e0436433-07a8-46a7-827d-70cf3cd4644a</t>
        </is>
      </c>
      <c r="E7666" t="inlineStr">
        <is>
          <t>3c836a24-ad18-47c2-9a99-3b9bf3e95ff8</t>
        </is>
      </c>
      <c r="F7666" t="n">
        <v>73</v>
      </c>
    </row>
    <row r="7667">
      <c r="A7667" t="inlineStr">
        <is>
          <t>9fb388ab-e154-4d3d-a865-58bb6483a846</t>
        </is>
      </c>
      <c r="B7667" t="inlineStr">
        <is>
          <t>54033910</t>
        </is>
      </c>
      <c r="C7667" t="inlineStr">
        <is>
          <t>CUPRAMMONIUM RAYON</t>
        </is>
      </c>
      <c r="D7667" t="inlineStr">
        <is>
          <t>e0436433-07a8-46a7-827d-70cf3cd4644a</t>
        </is>
      </c>
      <c r="E7667" t="inlineStr">
        <is>
          <t>3c836a24-ad18-47c2-9a99-3b9bf3e95ff8</t>
        </is>
      </c>
      <c r="F7667" t="n">
        <v>73</v>
      </c>
    </row>
    <row r="7668">
      <c r="A7668" t="inlineStr">
        <is>
          <t>764d3cc2-7efa-42ce-a703-599456eb479b</t>
        </is>
      </c>
      <c r="B7668" t="inlineStr">
        <is>
          <t>54033990</t>
        </is>
      </c>
      <c r="C7668" t="inlineStr">
        <is>
          <t>OTHER</t>
        </is>
      </c>
      <c r="D7668" t="inlineStr">
        <is>
          <t>e0436433-07a8-46a7-827d-70cf3cd4644a</t>
        </is>
      </c>
      <c r="E7668" t="inlineStr">
        <is>
          <t>3c836a24-ad18-47c2-9a99-3b9bf3e95ff8</t>
        </is>
      </c>
      <c r="F7668" t="n">
        <v>73</v>
      </c>
    </row>
    <row r="7669">
      <c r="A7669" t="inlineStr">
        <is>
          <t>639ef99a-3955-44cc-9ecb-bab0bcc34f8f</t>
        </is>
      </c>
      <c r="B7669" t="inlineStr">
        <is>
          <t>54034110</t>
        </is>
      </c>
      <c r="C7669" t="inlineStr">
        <is>
          <t>UP TO 67 DECITEX</t>
        </is>
      </c>
      <c r="D7669" t="inlineStr">
        <is>
          <t>e0436433-07a8-46a7-827d-70cf3cd4644a</t>
        </is>
      </c>
      <c r="E7669" t="inlineStr">
        <is>
          <t>3c836a24-ad18-47c2-9a99-3b9bf3e95ff8</t>
        </is>
      </c>
      <c r="F7669" t="n">
        <v>73</v>
      </c>
    </row>
    <row r="7670">
      <c r="A7670" t="inlineStr">
        <is>
          <t>317eb05d-7cdc-4367-a291-7a3090428367</t>
        </is>
      </c>
      <c r="B7670" t="inlineStr">
        <is>
          <t>54034120</t>
        </is>
      </c>
      <c r="C7670" t="inlineStr">
        <is>
          <t>OF 83 DECITEX</t>
        </is>
      </c>
      <c r="D7670" t="inlineStr">
        <is>
          <t>e0436433-07a8-46a7-827d-70cf3cd4644a</t>
        </is>
      </c>
      <c r="E7670" t="inlineStr">
        <is>
          <t>3c836a24-ad18-47c2-9a99-3b9bf3e95ff8</t>
        </is>
      </c>
      <c r="F7670" t="n">
        <v>73</v>
      </c>
    </row>
    <row r="7671">
      <c r="A7671" t="inlineStr">
        <is>
          <t>c222c79b-359b-458f-bfe4-921ab3258c40</t>
        </is>
      </c>
      <c r="B7671" t="inlineStr">
        <is>
          <t>54034130</t>
        </is>
      </c>
      <c r="C7671" t="inlineStr">
        <is>
          <t>OF 111 DECITEX, BRIGHT</t>
        </is>
      </c>
      <c r="D7671" t="inlineStr">
        <is>
          <t>e0436433-07a8-46a7-827d-70cf3cd4644a</t>
        </is>
      </c>
      <c r="E7671" t="inlineStr">
        <is>
          <t>3c836a24-ad18-47c2-9a99-3b9bf3e95ff8</t>
        </is>
      </c>
      <c r="F7671" t="n">
        <v>73</v>
      </c>
    </row>
    <row r="7672">
      <c r="A7672" t="inlineStr">
        <is>
          <t>685583c9-e889-484a-9a7a-8bb2e06b251a</t>
        </is>
      </c>
      <c r="B7672" t="inlineStr">
        <is>
          <t>54034140</t>
        </is>
      </c>
      <c r="C7672" t="inlineStr">
        <is>
          <t>OF 111 DECITEX, DULL</t>
        </is>
      </c>
      <c r="D7672" t="inlineStr">
        <is>
          <t>e0436433-07a8-46a7-827d-70cf3cd4644a</t>
        </is>
      </c>
      <c r="E7672" t="inlineStr">
        <is>
          <t>3c836a24-ad18-47c2-9a99-3b9bf3e95ff8</t>
        </is>
      </c>
      <c r="F7672" t="n">
        <v>73</v>
      </c>
    </row>
    <row r="7673">
      <c r="A7673" t="inlineStr">
        <is>
          <t>ef293ac9-84ed-4758-95d4-714997d0b863</t>
        </is>
      </c>
      <c r="B7673" t="inlineStr">
        <is>
          <t>54034150</t>
        </is>
      </c>
      <c r="C7673" t="inlineStr">
        <is>
          <t>OF 133 DECITEX, BRIGHT</t>
        </is>
      </c>
      <c r="D7673" t="inlineStr">
        <is>
          <t>e0436433-07a8-46a7-827d-70cf3cd4644a</t>
        </is>
      </c>
      <c r="E7673" t="inlineStr">
        <is>
          <t>3c836a24-ad18-47c2-9a99-3b9bf3e95ff8</t>
        </is>
      </c>
      <c r="F7673" t="n">
        <v>73</v>
      </c>
    </row>
    <row r="7674">
      <c r="A7674" t="inlineStr">
        <is>
          <t>6a89fbb2-3a98-4436-9e00-3d39a808d8b7</t>
        </is>
      </c>
      <c r="B7674" t="inlineStr">
        <is>
          <t>54034160</t>
        </is>
      </c>
      <c r="C7674" t="inlineStr">
        <is>
          <t>OF 133 DECITEX, DULL</t>
        </is>
      </c>
      <c r="D7674" t="inlineStr">
        <is>
          <t>e0436433-07a8-46a7-827d-70cf3cd4644a</t>
        </is>
      </c>
      <c r="E7674" t="inlineStr">
        <is>
          <t>3c836a24-ad18-47c2-9a99-3b9bf3e95ff8</t>
        </is>
      </c>
      <c r="F7674" t="n">
        <v>73</v>
      </c>
    </row>
    <row r="7675">
      <c r="A7675" t="inlineStr">
        <is>
          <t>2d486d38-9a4b-468c-add1-4aaf04874c84</t>
        </is>
      </c>
      <c r="B7675" t="inlineStr">
        <is>
          <t>54034170</t>
        </is>
      </c>
      <c r="C7675" t="inlineStr">
        <is>
          <t>OF 167 DECITEX, BRIGHT</t>
        </is>
      </c>
      <c r="D7675" t="inlineStr">
        <is>
          <t>e0436433-07a8-46a7-827d-70cf3cd4644a</t>
        </is>
      </c>
      <c r="E7675" t="inlineStr">
        <is>
          <t>3c836a24-ad18-47c2-9a99-3b9bf3e95ff8</t>
        </is>
      </c>
      <c r="F7675" t="n">
        <v>73</v>
      </c>
    </row>
    <row r="7676">
      <c r="A7676" t="inlineStr">
        <is>
          <t>2dc931f9-be6d-4b47-b91a-9231133b4efb</t>
        </is>
      </c>
      <c r="B7676" t="inlineStr">
        <is>
          <t>54034180</t>
        </is>
      </c>
      <c r="C7676" t="inlineStr">
        <is>
          <t>OF 167 DECITEX, DULL</t>
        </is>
      </c>
      <c r="D7676" t="inlineStr">
        <is>
          <t>e0436433-07a8-46a7-827d-70cf3cd4644a</t>
        </is>
      </c>
      <c r="E7676" t="inlineStr">
        <is>
          <t>3c836a24-ad18-47c2-9a99-3b9bf3e95ff8</t>
        </is>
      </c>
      <c r="F7676" t="n">
        <v>73</v>
      </c>
    </row>
    <row r="7677">
      <c r="A7677" t="inlineStr">
        <is>
          <t>959759e1-3ccc-4860-9c4f-c29b12b883bc</t>
        </is>
      </c>
      <c r="B7677" t="inlineStr">
        <is>
          <t>54034190</t>
        </is>
      </c>
      <c r="C7677" t="inlineStr">
        <is>
          <t>OTHER</t>
        </is>
      </c>
      <c r="D7677" t="inlineStr">
        <is>
          <t>e0436433-07a8-46a7-827d-70cf3cd4644a</t>
        </is>
      </c>
      <c r="E7677" t="inlineStr">
        <is>
          <t>3c836a24-ad18-47c2-9a99-3b9bf3e95ff8</t>
        </is>
      </c>
      <c r="F7677" t="n">
        <v>73</v>
      </c>
    </row>
    <row r="7678">
      <c r="A7678" t="inlineStr">
        <is>
          <t>67728424-b480-4295-a1c6-ef2772459025</t>
        </is>
      </c>
      <c r="B7678" t="inlineStr">
        <is>
          <t>54034210</t>
        </is>
      </c>
      <c r="C7678" t="inlineStr">
        <is>
          <t>ACETATE RAYON FILAMENT YARN, 83 DECITEX</t>
        </is>
      </c>
      <c r="D7678" t="inlineStr">
        <is>
          <t>e0436433-07a8-46a7-827d-70cf3cd4644a</t>
        </is>
      </c>
      <c r="E7678" t="inlineStr">
        <is>
          <t>3c836a24-ad18-47c2-9a99-3b9bf3e95ff8</t>
        </is>
      </c>
      <c r="F7678" t="n">
        <v>73</v>
      </c>
    </row>
    <row r="7679">
      <c r="A7679" t="inlineStr">
        <is>
          <t>ccc2dfae-4c1c-47cd-a1d9-824b0485efd4</t>
        </is>
      </c>
      <c r="B7679" t="inlineStr">
        <is>
          <t>54034220</t>
        </is>
      </c>
      <c r="C7679" t="inlineStr">
        <is>
          <t>ACETATE RAYON FILAMENT YARN, 111 DECITEX</t>
        </is>
      </c>
      <c r="D7679" t="inlineStr">
        <is>
          <t>e0436433-07a8-46a7-827d-70cf3cd4644a</t>
        </is>
      </c>
      <c r="E7679" t="inlineStr">
        <is>
          <t>3c836a24-ad18-47c2-9a99-3b9bf3e95ff8</t>
        </is>
      </c>
      <c r="F7679" t="n">
        <v>73</v>
      </c>
    </row>
    <row r="7680">
      <c r="A7680" t="inlineStr">
        <is>
          <t>48de4dda-55a9-4623-87e0-b58ab0df1252</t>
        </is>
      </c>
      <c r="B7680" t="inlineStr">
        <is>
          <t>54034230</t>
        </is>
      </c>
      <c r="C7680" t="inlineStr">
        <is>
          <t>ACETATE RAYON FILAMENT YARN, 133 DECITEX</t>
        </is>
      </c>
      <c r="D7680" t="inlineStr">
        <is>
          <t>e0436433-07a8-46a7-827d-70cf3cd4644a</t>
        </is>
      </c>
      <c r="E7680" t="inlineStr">
        <is>
          <t>3c836a24-ad18-47c2-9a99-3b9bf3e95ff8</t>
        </is>
      </c>
      <c r="F7680" t="n">
        <v>73</v>
      </c>
    </row>
    <row r="7681">
      <c r="A7681" t="inlineStr">
        <is>
          <t>8db088f7-f448-41ef-a450-3e531ef88382</t>
        </is>
      </c>
      <c r="B7681" t="inlineStr">
        <is>
          <t>54034240</t>
        </is>
      </c>
      <c r="C7681" t="inlineStr">
        <is>
          <t>ACETATE RAYON FILAMENT YARN, 167 DECITEX</t>
        </is>
      </c>
      <c r="D7681" t="inlineStr">
        <is>
          <t>e0436433-07a8-46a7-827d-70cf3cd4644a</t>
        </is>
      </c>
      <c r="E7681" t="inlineStr">
        <is>
          <t>3c836a24-ad18-47c2-9a99-3b9bf3e95ff8</t>
        </is>
      </c>
      <c r="F7681" t="n">
        <v>73</v>
      </c>
    </row>
    <row r="7682">
      <c r="A7682" t="inlineStr">
        <is>
          <t>f45f08d9-225d-42ba-af2f-a94531ef857a</t>
        </is>
      </c>
      <c r="B7682" t="inlineStr">
        <is>
          <t>54034250</t>
        </is>
      </c>
      <c r="C7682" t="inlineStr">
        <is>
          <t>ACETATE RAYON FILAMENT YARN, 333 DECITEX</t>
        </is>
      </c>
      <c r="D7682" t="inlineStr">
        <is>
          <t>e0436433-07a8-46a7-827d-70cf3cd4644a</t>
        </is>
      </c>
      <c r="E7682" t="inlineStr">
        <is>
          <t>3c836a24-ad18-47c2-9a99-3b9bf3e95ff8</t>
        </is>
      </c>
      <c r="F7682" t="n">
        <v>73</v>
      </c>
    </row>
    <row r="7683">
      <c r="A7683" t="inlineStr">
        <is>
          <t>cf1e3014-b2ac-495e-9421-3ba99a16bc86</t>
        </is>
      </c>
      <c r="B7683" t="inlineStr">
        <is>
          <t>54034290</t>
        </is>
      </c>
      <c r="C7683" t="inlineStr">
        <is>
          <t>OTHER</t>
        </is>
      </c>
      <c r="D7683" t="inlineStr">
        <is>
          <t>e0436433-07a8-46a7-827d-70cf3cd4644a</t>
        </is>
      </c>
      <c r="E7683" t="inlineStr">
        <is>
          <t>3c836a24-ad18-47c2-9a99-3b9bf3e95ff8</t>
        </is>
      </c>
      <c r="F7683" t="n">
        <v>73</v>
      </c>
    </row>
    <row r="7684">
      <c r="A7684" t="inlineStr">
        <is>
          <t>a3281be1-dae0-48b7-b85b-2f35d5878445</t>
        </is>
      </c>
      <c r="B7684" t="inlineStr">
        <is>
          <t>54034911</t>
        </is>
      </c>
      <c r="C7684" t="inlineStr">
        <is>
          <t>OF 33 DECITEX</t>
        </is>
      </c>
      <c r="D7684" t="inlineStr">
        <is>
          <t>e0436433-07a8-46a7-827d-70cf3cd4644a</t>
        </is>
      </c>
      <c r="E7684" t="inlineStr">
        <is>
          <t>3c836a24-ad18-47c2-9a99-3b9bf3e95ff8</t>
        </is>
      </c>
      <c r="F7684" t="n">
        <v>73</v>
      </c>
    </row>
    <row r="7685">
      <c r="A7685" t="inlineStr">
        <is>
          <t>91b398f5-7ae1-45fe-a90c-e08d62227564</t>
        </is>
      </c>
      <c r="B7685" t="inlineStr">
        <is>
          <t>54034912</t>
        </is>
      </c>
      <c r="C7685" t="inlineStr">
        <is>
          <t>OF 44 DECITEX</t>
        </is>
      </c>
      <c r="D7685" t="inlineStr">
        <is>
          <t>e0436433-07a8-46a7-827d-70cf3cd4644a</t>
        </is>
      </c>
      <c r="E7685" t="inlineStr">
        <is>
          <t>3c836a24-ad18-47c2-9a99-3b9bf3e95ff8</t>
        </is>
      </c>
      <c r="F7685" t="n">
        <v>73</v>
      </c>
    </row>
    <row r="7686">
      <c r="A7686" t="inlineStr">
        <is>
          <t>1789b373-d4d4-4cef-822c-8fcc4f5acf55</t>
        </is>
      </c>
      <c r="B7686" t="inlineStr">
        <is>
          <t>54034913</t>
        </is>
      </c>
      <c r="C7686" t="inlineStr">
        <is>
          <t>OF 67 DECITEX</t>
        </is>
      </c>
      <c r="D7686" t="inlineStr">
        <is>
          <t>e0436433-07a8-46a7-827d-70cf3cd4644a</t>
        </is>
      </c>
      <c r="E7686" t="inlineStr">
        <is>
          <t>3c836a24-ad18-47c2-9a99-3b9bf3e95ff8</t>
        </is>
      </c>
      <c r="F7686" t="n">
        <v>73</v>
      </c>
    </row>
    <row r="7687">
      <c r="A7687" t="inlineStr">
        <is>
          <t>f63cd21c-25a3-4afc-8b61-b70e8e41e1c8</t>
        </is>
      </c>
      <c r="B7687" t="inlineStr">
        <is>
          <t>54034914</t>
        </is>
      </c>
      <c r="C7687" t="inlineStr">
        <is>
          <t>OF 83 DECITEX</t>
        </is>
      </c>
      <c r="D7687" t="inlineStr">
        <is>
          <t>e0436433-07a8-46a7-827d-70cf3cd4644a</t>
        </is>
      </c>
      <c r="E7687" t="inlineStr">
        <is>
          <t>3c836a24-ad18-47c2-9a99-3b9bf3e95ff8</t>
        </is>
      </c>
      <c r="F7687" t="n">
        <v>73</v>
      </c>
    </row>
    <row r="7688">
      <c r="A7688" t="inlineStr">
        <is>
          <t>4bc381f5-f4a5-4c62-bd4f-8aa8ae7f0fa8</t>
        </is>
      </c>
      <c r="B7688" t="inlineStr">
        <is>
          <t>54034915</t>
        </is>
      </c>
      <c r="C7688" t="inlineStr">
        <is>
          <t>OF 89 DECITEX</t>
        </is>
      </c>
      <c r="D7688" t="inlineStr">
        <is>
          <t>e0436433-07a8-46a7-827d-70cf3cd4644a</t>
        </is>
      </c>
      <c r="E7688" t="inlineStr">
        <is>
          <t>3c836a24-ad18-47c2-9a99-3b9bf3e95ff8</t>
        </is>
      </c>
      <c r="F7688" t="n">
        <v>73</v>
      </c>
    </row>
    <row r="7689">
      <c r="A7689" t="inlineStr">
        <is>
          <t>9520f3ac-380a-4cb4-9642-3bdb01aa99e2</t>
        </is>
      </c>
      <c r="B7689" t="inlineStr">
        <is>
          <t>54034919</t>
        </is>
      </c>
      <c r="C7689" t="inlineStr">
        <is>
          <t>OTHER</t>
        </is>
      </c>
      <c r="D7689" t="inlineStr">
        <is>
          <t>e0436433-07a8-46a7-827d-70cf3cd4644a</t>
        </is>
      </c>
      <c r="E7689" t="inlineStr">
        <is>
          <t>3c836a24-ad18-47c2-9a99-3b9bf3e95ff8</t>
        </is>
      </c>
      <c r="F7689" t="n">
        <v>73</v>
      </c>
    </row>
    <row r="7690">
      <c r="A7690" t="inlineStr">
        <is>
          <t>3536c575-0273-4fe9-a80f-04faaa28792a</t>
        </is>
      </c>
      <c r="B7690" t="inlineStr">
        <is>
          <t>54034990</t>
        </is>
      </c>
      <c r="C7690" t="inlineStr">
        <is>
          <t>OTHER</t>
        </is>
      </c>
      <c r="D7690" t="inlineStr">
        <is>
          <t>e0436433-07a8-46a7-827d-70cf3cd4644a</t>
        </is>
      </c>
      <c r="E7690" t="inlineStr">
        <is>
          <t>3c836a24-ad18-47c2-9a99-3b9bf3e95ff8</t>
        </is>
      </c>
      <c r="F7690" t="n">
        <v>73</v>
      </c>
    </row>
    <row r="7691">
      <c r="A7691" t="inlineStr">
        <is>
          <t>0681332d-1e66-4742-9542-7db0ad345f1f</t>
        </is>
      </c>
      <c r="B7691" t="inlineStr">
        <is>
          <t>54041000</t>
        </is>
      </c>
      <c r="C7691" t="inlineStr">
        <is>
          <t>SYNTHETIC MONOFILAMENT OF 67 DECITEX OR MORE AND OF WHICH NO CROSS-SECTIONAL DIMENSION EXCEEDS 1 MM; STRIP AND THE LIKE (FOR EXAMPLE, ARTIFICIAL STRAW) OF SYNTHETIC TEXTILE MATERIALS OF AN APPARENT WIDTH NOT EXCEEDING 5 MM MONOFILAMENT</t>
        </is>
      </c>
      <c r="D7691" t="inlineStr">
        <is>
          <t>e0436433-07a8-46a7-827d-70cf3cd4644a</t>
        </is>
      </c>
      <c r="E7691" t="inlineStr">
        <is>
          <t>a3437623-9475-45aa-9dde-08af38865c89</t>
        </is>
      </c>
      <c r="F7691" t="n">
        <v>73</v>
      </c>
    </row>
    <row r="7692">
      <c r="A7692" t="inlineStr">
        <is>
          <t>5ee2b62c-a21e-4cc8-b29f-5bfc725fee3b</t>
        </is>
      </c>
      <c r="B7692" t="inlineStr">
        <is>
          <t>54041100</t>
        </is>
      </c>
      <c r="C7692" t="inlineStr">
        <is>
          <t>ELASTOMERIC</t>
        </is>
      </c>
      <c r="D7692" t="inlineStr">
        <is>
          <t>e0436433-07a8-46a7-827d-70cf3cd4644a</t>
        </is>
      </c>
      <c r="E7692" t="inlineStr">
        <is>
          <t>a3437623-9475-45aa-9dde-08af38865c89</t>
        </is>
      </c>
      <c r="F7692" t="n">
        <v>73</v>
      </c>
    </row>
    <row r="7693">
      <c r="A7693" t="inlineStr">
        <is>
          <t>94fb8ba9-0fda-420c-9b10-945fbf94db68</t>
        </is>
      </c>
      <c r="B7693" t="inlineStr">
        <is>
          <t>54041200</t>
        </is>
      </c>
      <c r="C7693" t="inlineStr">
        <is>
          <t>OTHER, OF POLYPROPYLENE</t>
        </is>
      </c>
      <c r="D7693" t="inlineStr">
        <is>
          <t>e0436433-07a8-46a7-827d-70cf3cd4644a</t>
        </is>
      </c>
      <c r="E7693" t="inlineStr">
        <is>
          <t>a3437623-9475-45aa-9dde-08af38865c89</t>
        </is>
      </c>
      <c r="F7693" t="n">
        <v>73</v>
      </c>
    </row>
    <row r="7694">
      <c r="A7694" t="inlineStr">
        <is>
          <t>bd280dae-546a-493e-b646-4ab93b71379d</t>
        </is>
      </c>
      <c r="B7694" t="inlineStr">
        <is>
          <t>54041910</t>
        </is>
      </c>
      <c r="C7694" t="inlineStr">
        <is>
          <t>CATGUT IMITATION OF SYNTHETIC YARN, NON-STERILE</t>
        </is>
      </c>
      <c r="D7694" t="inlineStr">
        <is>
          <t>e0436433-07a8-46a7-827d-70cf3cd4644a</t>
        </is>
      </c>
      <c r="E7694" t="inlineStr">
        <is>
          <t>a3437623-9475-45aa-9dde-08af38865c89</t>
        </is>
      </c>
      <c r="F7694" t="n">
        <v>73</v>
      </c>
    </row>
    <row r="7695">
      <c r="A7695" t="inlineStr">
        <is>
          <t>05ce2472-d516-41c0-a34c-ed289ffd309a</t>
        </is>
      </c>
      <c r="B7695" t="inlineStr">
        <is>
          <t>54041920</t>
        </is>
      </c>
      <c r="C7695" t="inlineStr">
        <is>
          <t>STRIP AND THE LIKE OF SYNTHETIC FIBRE MATERIAL</t>
        </is>
      </c>
      <c r="D7695" t="inlineStr">
        <is>
          <t>e0436433-07a8-46a7-827d-70cf3cd4644a</t>
        </is>
      </c>
      <c r="E7695" t="inlineStr">
        <is>
          <t>a3437623-9475-45aa-9dde-08af38865c89</t>
        </is>
      </c>
      <c r="F7695" t="n">
        <v>73</v>
      </c>
    </row>
    <row r="7696">
      <c r="A7696" t="inlineStr">
        <is>
          <t>130481da-3a0d-4884-b171-1430aa6d7839</t>
        </is>
      </c>
      <c r="B7696" t="inlineStr">
        <is>
          <t>54041990</t>
        </is>
      </c>
      <c r="C7696" t="inlineStr">
        <is>
          <t>OTHER</t>
        </is>
      </c>
      <c r="D7696" t="inlineStr">
        <is>
          <t>e0436433-07a8-46a7-827d-70cf3cd4644a</t>
        </is>
      </c>
      <c r="E7696" t="inlineStr">
        <is>
          <t>a3437623-9475-45aa-9dde-08af38865c89</t>
        </is>
      </c>
      <c r="F7696" t="n">
        <v>73</v>
      </c>
    </row>
    <row r="7697">
      <c r="A7697" t="inlineStr">
        <is>
          <t>ea15844e-ad94-4c7b-8130-bebbf019f334</t>
        </is>
      </c>
      <c r="B7697" t="inlineStr">
        <is>
          <t>54049010</t>
        </is>
      </c>
      <c r="C7697" t="inlineStr">
        <is>
          <t>CATGUT IMITATION OF SYNTHETIC YARN, NON-STERILE</t>
        </is>
      </c>
      <c r="D7697" t="inlineStr">
        <is>
          <t>e0436433-07a8-46a7-827d-70cf3cd4644a</t>
        </is>
      </c>
      <c r="E7697" t="inlineStr">
        <is>
          <t>a3437623-9475-45aa-9dde-08af38865c89</t>
        </is>
      </c>
      <c r="F7697" t="n">
        <v>73</v>
      </c>
    </row>
    <row r="7698">
      <c r="A7698" t="inlineStr">
        <is>
          <t>11a8c17b-8fe1-42f0-871f-6f03c50251fd</t>
        </is>
      </c>
      <c r="B7698" t="inlineStr">
        <is>
          <t>54049020</t>
        </is>
      </c>
      <c r="C7698" t="inlineStr">
        <is>
          <t>STRIP AND THE LIKE OF SYNTHETIC FIBRE MATERIALS</t>
        </is>
      </c>
      <c r="D7698" t="inlineStr">
        <is>
          <t>e0436433-07a8-46a7-827d-70cf3cd4644a</t>
        </is>
      </c>
      <c r="E7698" t="inlineStr">
        <is>
          <t>a3437623-9475-45aa-9dde-08af38865c89</t>
        </is>
      </c>
      <c r="F7698" t="n">
        <v>73</v>
      </c>
    </row>
    <row r="7699">
      <c r="A7699" t="inlineStr">
        <is>
          <t>9f4a27eb-296e-45f6-8698-a326943bb9bf</t>
        </is>
      </c>
      <c r="B7699" t="inlineStr">
        <is>
          <t>54049090</t>
        </is>
      </c>
      <c r="C7699" t="inlineStr">
        <is>
          <t>OTHER</t>
        </is>
      </c>
      <c r="D7699" t="inlineStr">
        <is>
          <t>e0436433-07a8-46a7-827d-70cf3cd4644a</t>
        </is>
      </c>
      <c r="E7699" t="inlineStr">
        <is>
          <t>a3437623-9475-45aa-9dde-08af38865c89</t>
        </is>
      </c>
      <c r="F7699" t="n">
        <v>73</v>
      </c>
    </row>
    <row r="7700">
      <c r="A7700" t="inlineStr">
        <is>
          <t>367868d0-496b-44d8-b665-987afc752946</t>
        </is>
      </c>
      <c r="B7700" t="inlineStr">
        <is>
          <t>54050000</t>
        </is>
      </c>
      <c r="C7700" t="inlineStr">
        <is>
          <t>ARTIFICIAL MONOFILAMENT OF 67 DECITEX OR MORE AND OF WHICH NO CROSS-SECTIONAL DIMENSION EXCEEDS 1 MM; STRIP AND THE LIKE (FOR EXAMPLE, ARTIFICIAL STRAW) OF ARTIFICIAL TEXTILE MATERIALS OF AN APPARENT WIDTH NOT EXCEEDING 5 MM</t>
        </is>
      </c>
      <c r="D7700" t="inlineStr">
        <is>
          <t>e0436433-07a8-46a7-827d-70cf3cd4644a</t>
        </is>
      </c>
      <c r="E7700" t="inlineStr">
        <is>
          <t>5b078ddb-ea54-4ed8-b0d8-df97cf547854</t>
        </is>
      </c>
      <c r="F7700" t="n">
        <v>73</v>
      </c>
    </row>
    <row r="7701">
      <c r="A7701" t="inlineStr">
        <is>
          <t>e13e6a31-7b88-40da-b0a6-f8736fdeb922</t>
        </is>
      </c>
      <c r="B7701" t="inlineStr">
        <is>
          <t>54060010</t>
        </is>
      </c>
      <c r="C7701" t="inlineStr">
        <is>
          <t>SYNTHETIC FILAMENT YARN</t>
        </is>
      </c>
      <c r="D7701" t="inlineStr">
        <is>
          <t>e0436433-07a8-46a7-827d-70cf3cd4644a</t>
        </is>
      </c>
      <c r="E7701" t="inlineStr">
        <is>
          <t>87f58b11-1c16-4aeb-b748-ace9e6749444</t>
        </is>
      </c>
      <c r="F7701" t="n">
        <v>73</v>
      </c>
    </row>
    <row r="7702">
      <c r="A7702" t="inlineStr">
        <is>
          <t>fceec262-fbeb-4a65-9fd7-5d719a5a210a</t>
        </is>
      </c>
      <c r="B7702" t="inlineStr">
        <is>
          <t>54060020</t>
        </is>
      </c>
      <c r="C7702" t="inlineStr">
        <is>
          <t>ARTIFICIAL FILAMENT YARN</t>
        </is>
      </c>
      <c r="D7702" t="inlineStr">
        <is>
          <t>e0436433-07a8-46a7-827d-70cf3cd4644a</t>
        </is>
      </c>
      <c r="E7702" t="inlineStr">
        <is>
          <t>87f58b11-1c16-4aeb-b748-ace9e6749444</t>
        </is>
      </c>
      <c r="F7702" t="n">
        <v>73</v>
      </c>
    </row>
    <row r="7703">
      <c r="A7703" t="inlineStr">
        <is>
          <t>e3a92c5e-b917-45ba-80e0-63c33576786c</t>
        </is>
      </c>
      <c r="B7703" t="inlineStr">
        <is>
          <t>54061000</t>
        </is>
      </c>
      <c r="C7703" t="inlineStr">
        <is>
          <t>MAN-MADE FILAMENT YARN (OTHER THAN SEWING THREAD), PUT UP FOR RETAIL SALE SYNTHETIC FILAMENT YARN</t>
        </is>
      </c>
      <c r="D7703" t="inlineStr">
        <is>
          <t>e0436433-07a8-46a7-827d-70cf3cd4644a</t>
        </is>
      </c>
      <c r="E7703" t="inlineStr">
        <is>
          <t>87f58b11-1c16-4aeb-b748-ace9e6749444</t>
        </is>
      </c>
      <c r="F7703" t="n">
        <v>73</v>
      </c>
    </row>
    <row r="7704">
      <c r="A7704" t="inlineStr">
        <is>
          <t>5856e1e9-eaed-4529-8747-dd03e5b6a13f</t>
        </is>
      </c>
      <c r="B7704" t="inlineStr">
        <is>
          <t>54062000</t>
        </is>
      </c>
      <c r="C7704" t="inlineStr">
        <is>
          <t>MAN-MADE FILAMENT YARN (OTHER THAN SEWING THREAD), PUT UP FOR RETAIL SALE ARTIFICIAL FILAMENT YARN</t>
        </is>
      </c>
      <c r="D7704" t="inlineStr">
        <is>
          <t>e0436433-07a8-46a7-827d-70cf3cd4644a</t>
        </is>
      </c>
      <c r="E7704" t="inlineStr">
        <is>
          <t>87f58b11-1c16-4aeb-b748-ace9e6749444</t>
        </is>
      </c>
      <c r="F7704" t="n">
        <v>73</v>
      </c>
    </row>
    <row r="7705">
      <c r="A7705" t="inlineStr">
        <is>
          <t>04b362a9-51df-4388-a793-acfcb8141bd9</t>
        </is>
      </c>
      <c r="B7705" t="inlineStr">
        <is>
          <t>54071011</t>
        </is>
      </c>
      <c r="C7705" t="inlineStr">
        <is>
          <t>PARACHUTE FABRICS</t>
        </is>
      </c>
      <c r="D7705" t="inlineStr">
        <is>
          <t>e0436433-07a8-46a7-827d-70cf3cd4644a</t>
        </is>
      </c>
      <c r="E7705" t="inlineStr">
        <is>
          <t>b5145704-4eb9-4b14-bb11-e20d5c36e5c3</t>
        </is>
      </c>
      <c r="F7705" t="n">
        <v>73</v>
      </c>
    </row>
    <row r="7706">
      <c r="A7706" t="inlineStr">
        <is>
          <t>2b4c0699-ac43-42e7-888e-56f37ebff6f7</t>
        </is>
      </c>
      <c r="B7706" t="inlineStr">
        <is>
          <t>54071012</t>
        </is>
      </c>
      <c r="C7706" t="inlineStr">
        <is>
          <t>TENT FABRICS</t>
        </is>
      </c>
      <c r="D7706" t="inlineStr">
        <is>
          <t>e0436433-07a8-46a7-827d-70cf3cd4644a</t>
        </is>
      </c>
      <c r="E7706" t="inlineStr">
        <is>
          <t>b5145704-4eb9-4b14-bb11-e20d5c36e5c3</t>
        </is>
      </c>
      <c r="F7706" t="n">
        <v>73</v>
      </c>
    </row>
    <row r="7707">
      <c r="A7707" t="inlineStr">
        <is>
          <t>4b42830f-bc75-47ee-995b-1285136000b0</t>
        </is>
      </c>
      <c r="B7707" t="inlineStr">
        <is>
          <t>54071013</t>
        </is>
      </c>
      <c r="C7707" t="inlineStr">
        <is>
          <t>NYLON FURNISHING FABRICS</t>
        </is>
      </c>
      <c r="D7707" t="inlineStr">
        <is>
          <t>e0436433-07a8-46a7-827d-70cf3cd4644a</t>
        </is>
      </c>
      <c r="E7707" t="inlineStr">
        <is>
          <t>b5145704-4eb9-4b14-bb11-e20d5c36e5c3</t>
        </is>
      </c>
      <c r="F7707" t="n">
        <v>73</v>
      </c>
    </row>
    <row r="7708">
      <c r="A7708" t="inlineStr">
        <is>
          <t>781e1442-516e-48f2-bc2c-76b1beb185b2</t>
        </is>
      </c>
      <c r="B7708" t="inlineStr">
        <is>
          <t>54071014</t>
        </is>
      </c>
      <c r="C7708" t="inlineStr">
        <is>
          <t>UMBRELLA CLOTH PANEL FABRICS</t>
        </is>
      </c>
      <c r="D7708" t="inlineStr">
        <is>
          <t>e0436433-07a8-46a7-827d-70cf3cd4644a</t>
        </is>
      </c>
      <c r="E7708" t="inlineStr">
        <is>
          <t>b5145704-4eb9-4b14-bb11-e20d5c36e5c3</t>
        </is>
      </c>
      <c r="F7708" t="n">
        <v>73</v>
      </c>
    </row>
    <row r="7709">
      <c r="A7709" t="inlineStr">
        <is>
          <t>9984afbc-b3cb-45f6-810f-351ae2a52117</t>
        </is>
      </c>
      <c r="B7709" t="inlineStr">
        <is>
          <t>54071015</t>
        </is>
      </c>
      <c r="C7709" t="inlineStr">
        <is>
          <t>OTHER NYLON AND POLYAMIDE FABRICS (FILAMENT)</t>
        </is>
      </c>
      <c r="D7709" t="inlineStr">
        <is>
          <t>e0436433-07a8-46a7-827d-70cf3cd4644a</t>
        </is>
      </c>
      <c r="E7709" t="inlineStr">
        <is>
          <t>b5145704-4eb9-4b14-bb11-e20d5c36e5c3</t>
        </is>
      </c>
      <c r="F7709" t="n">
        <v>73</v>
      </c>
    </row>
    <row r="7710">
      <c r="A7710" t="inlineStr">
        <is>
          <t>90bf58fd-4bd4-467c-81b0-00204dc6d519</t>
        </is>
      </c>
      <c r="B7710" t="inlineStr">
        <is>
          <t>54071016</t>
        </is>
      </c>
      <c r="C7710" t="inlineStr">
        <is>
          <t>POLYESTER SUITINGS</t>
        </is>
      </c>
      <c r="D7710" t="inlineStr">
        <is>
          <t>e0436433-07a8-46a7-827d-70cf3cd4644a</t>
        </is>
      </c>
      <c r="E7710" t="inlineStr">
        <is>
          <t>b5145704-4eb9-4b14-bb11-e20d5c36e5c3</t>
        </is>
      </c>
      <c r="F7710" t="n">
        <v>73</v>
      </c>
    </row>
    <row r="7711">
      <c r="A7711" t="inlineStr">
        <is>
          <t>561ccbbb-7c7a-45c0-8f86-96d6c10498cf</t>
        </is>
      </c>
      <c r="B7711" t="inlineStr">
        <is>
          <t>54071019</t>
        </is>
      </c>
      <c r="C7711" t="inlineStr">
        <is>
          <t>OTHER POLYESTER FABRICS</t>
        </is>
      </c>
      <c r="D7711" t="inlineStr">
        <is>
          <t>e0436433-07a8-46a7-827d-70cf3cd4644a</t>
        </is>
      </c>
      <c r="E7711" t="inlineStr">
        <is>
          <t>b5145704-4eb9-4b14-bb11-e20d5c36e5c3</t>
        </is>
      </c>
      <c r="F7711" t="n">
        <v>73</v>
      </c>
    </row>
    <row r="7712">
      <c r="A7712" t="inlineStr">
        <is>
          <t>6bd74c5a-1285-472d-a9d8-94e836fa25e2</t>
        </is>
      </c>
      <c r="B7712" t="inlineStr">
        <is>
          <t>54071021</t>
        </is>
      </c>
      <c r="C7712" t="inlineStr">
        <is>
          <t>PARACHUTE FABRICS</t>
        </is>
      </c>
      <c r="D7712" t="inlineStr">
        <is>
          <t>e0436433-07a8-46a7-827d-70cf3cd4644a</t>
        </is>
      </c>
      <c r="E7712" t="inlineStr">
        <is>
          <t>b5145704-4eb9-4b14-bb11-e20d5c36e5c3</t>
        </is>
      </c>
      <c r="F7712" t="n">
        <v>73</v>
      </c>
    </row>
    <row r="7713">
      <c r="A7713" t="inlineStr">
        <is>
          <t>c9de634f-7013-4c15-b82b-2db028866a63</t>
        </is>
      </c>
      <c r="B7713" t="inlineStr">
        <is>
          <t>54071022</t>
        </is>
      </c>
      <c r="C7713" t="inlineStr">
        <is>
          <t>TENT FABRICS</t>
        </is>
      </c>
      <c r="D7713" t="inlineStr">
        <is>
          <t>e0436433-07a8-46a7-827d-70cf3cd4644a</t>
        </is>
      </c>
      <c r="E7713" t="inlineStr">
        <is>
          <t>b5145704-4eb9-4b14-bb11-e20d5c36e5c3</t>
        </is>
      </c>
      <c r="F7713" t="n">
        <v>73</v>
      </c>
    </row>
    <row r="7714">
      <c r="A7714" t="inlineStr">
        <is>
          <t>26c87e0f-09ee-4801-9b4c-91b6bb628728</t>
        </is>
      </c>
      <c r="B7714" t="inlineStr">
        <is>
          <t>54071023</t>
        </is>
      </c>
      <c r="C7714" t="inlineStr">
        <is>
          <t>NYLON FURNISHING FABRICS</t>
        </is>
      </c>
      <c r="D7714" t="inlineStr">
        <is>
          <t>e0436433-07a8-46a7-827d-70cf3cd4644a</t>
        </is>
      </c>
      <c r="E7714" t="inlineStr">
        <is>
          <t>b5145704-4eb9-4b14-bb11-e20d5c36e5c3</t>
        </is>
      </c>
      <c r="F7714" t="n">
        <v>73</v>
      </c>
    </row>
    <row r="7715">
      <c r="A7715" t="inlineStr">
        <is>
          <t>0168a4e8-ba60-4d12-917b-650cb3d15621</t>
        </is>
      </c>
      <c r="B7715" t="inlineStr">
        <is>
          <t>54071024</t>
        </is>
      </c>
      <c r="C7715" t="inlineStr">
        <is>
          <t>UMBRELLA CLOTH PANEL FABRICS</t>
        </is>
      </c>
      <c r="D7715" t="inlineStr">
        <is>
          <t>e0436433-07a8-46a7-827d-70cf3cd4644a</t>
        </is>
      </c>
      <c r="E7715" t="inlineStr">
        <is>
          <t>b5145704-4eb9-4b14-bb11-e20d5c36e5c3</t>
        </is>
      </c>
      <c r="F7715" t="n">
        <v>73</v>
      </c>
    </row>
    <row r="7716">
      <c r="A7716" t="inlineStr">
        <is>
          <t>1887c12e-e639-4dbb-9bec-587842280791</t>
        </is>
      </c>
      <c r="B7716" t="inlineStr">
        <is>
          <t>54071025</t>
        </is>
      </c>
      <c r="C7716" t="inlineStr">
        <is>
          <t>OTHER NYLON AND POLYAMIDE FABRICS OF FILAMENT YARN</t>
        </is>
      </c>
      <c r="D7716" t="inlineStr">
        <is>
          <t>e0436433-07a8-46a7-827d-70cf3cd4644a</t>
        </is>
      </c>
      <c r="E7716" t="inlineStr">
        <is>
          <t>b5145704-4eb9-4b14-bb11-e20d5c36e5c3</t>
        </is>
      </c>
      <c r="F7716" t="n">
        <v>73</v>
      </c>
    </row>
    <row r="7717">
      <c r="A7717" t="inlineStr">
        <is>
          <t>2903da69-a894-4b85-aba8-f22b8b876f48</t>
        </is>
      </c>
      <c r="B7717" t="inlineStr">
        <is>
          <t>54071026</t>
        </is>
      </c>
      <c r="C7717" t="inlineStr">
        <is>
          <t>POLYESTER SUITINGS</t>
        </is>
      </c>
      <c r="D7717" t="inlineStr">
        <is>
          <t>e0436433-07a8-46a7-827d-70cf3cd4644a</t>
        </is>
      </c>
      <c r="E7717" t="inlineStr">
        <is>
          <t>b5145704-4eb9-4b14-bb11-e20d5c36e5c3</t>
        </is>
      </c>
      <c r="F7717" t="n">
        <v>73</v>
      </c>
    </row>
    <row r="7718">
      <c r="A7718" t="inlineStr">
        <is>
          <t>71a32acd-6a23-4d29-8f64-5f8a5495b865</t>
        </is>
      </c>
      <c r="B7718" t="inlineStr">
        <is>
          <t>54071029</t>
        </is>
      </c>
      <c r="C7718" t="inlineStr">
        <is>
          <t>OTHER</t>
        </is>
      </c>
      <c r="D7718" t="inlineStr">
        <is>
          <t>e0436433-07a8-46a7-827d-70cf3cd4644a</t>
        </is>
      </c>
      <c r="E7718" t="inlineStr">
        <is>
          <t>b5145704-4eb9-4b14-bb11-e20d5c36e5c3</t>
        </is>
      </c>
      <c r="F7718" t="n">
        <v>73</v>
      </c>
    </row>
    <row r="7719">
      <c r="A7719" t="inlineStr">
        <is>
          <t>2dc602ac-a94f-451b-ad95-27d0157e38ca</t>
        </is>
      </c>
      <c r="B7719" t="inlineStr">
        <is>
          <t>54071031</t>
        </is>
      </c>
      <c r="C7719" t="inlineStr">
        <is>
          <t>PARACHUTE FABRICS</t>
        </is>
      </c>
      <c r="D7719" t="inlineStr">
        <is>
          <t>e0436433-07a8-46a7-827d-70cf3cd4644a</t>
        </is>
      </c>
      <c r="E7719" t="inlineStr">
        <is>
          <t>b5145704-4eb9-4b14-bb11-e20d5c36e5c3</t>
        </is>
      </c>
      <c r="F7719" t="n">
        <v>73</v>
      </c>
    </row>
    <row r="7720">
      <c r="A7720" t="inlineStr">
        <is>
          <t>52a17422-a6f4-4d4a-85df-225fc52811de</t>
        </is>
      </c>
      <c r="B7720" t="inlineStr">
        <is>
          <t>54071032</t>
        </is>
      </c>
      <c r="C7720" t="inlineStr">
        <is>
          <t>TENT FABRICS</t>
        </is>
      </c>
      <c r="D7720" t="inlineStr">
        <is>
          <t>e0436433-07a8-46a7-827d-70cf3cd4644a</t>
        </is>
      </c>
      <c r="E7720" t="inlineStr">
        <is>
          <t>b5145704-4eb9-4b14-bb11-e20d5c36e5c3</t>
        </is>
      </c>
      <c r="F7720" t="n">
        <v>73</v>
      </c>
    </row>
    <row r="7721">
      <c r="A7721" t="inlineStr">
        <is>
          <t>7c7157c4-b2c7-48e3-8311-26101c80934d</t>
        </is>
      </c>
      <c r="B7721" t="inlineStr">
        <is>
          <t>54071033</t>
        </is>
      </c>
      <c r="C7721" t="inlineStr">
        <is>
          <t>NYLON FURNISHING FABRICS</t>
        </is>
      </c>
      <c r="D7721" t="inlineStr">
        <is>
          <t>e0436433-07a8-46a7-827d-70cf3cd4644a</t>
        </is>
      </c>
      <c r="E7721" t="inlineStr">
        <is>
          <t>b5145704-4eb9-4b14-bb11-e20d5c36e5c3</t>
        </is>
      </c>
      <c r="F7721" t="n">
        <v>73</v>
      </c>
    </row>
    <row r="7722">
      <c r="A7722" t="inlineStr">
        <is>
          <t>c24e0b44-251a-45b0-93cc-4bb62dbcb589</t>
        </is>
      </c>
      <c r="B7722" t="inlineStr">
        <is>
          <t>54071034</t>
        </is>
      </c>
      <c r="C7722" t="inlineStr">
        <is>
          <t>UMBRELLA CLOTH PANEL FABRICS</t>
        </is>
      </c>
      <c r="D7722" t="inlineStr">
        <is>
          <t>e0436433-07a8-46a7-827d-70cf3cd4644a</t>
        </is>
      </c>
      <c r="E7722" t="inlineStr">
        <is>
          <t>b5145704-4eb9-4b14-bb11-e20d5c36e5c3</t>
        </is>
      </c>
      <c r="F7722" t="n">
        <v>73</v>
      </c>
    </row>
    <row r="7723">
      <c r="A7723" t="inlineStr">
        <is>
          <t>b768a878-6f17-4714-b0eb-af7bf26c7ac5</t>
        </is>
      </c>
      <c r="B7723" t="inlineStr">
        <is>
          <t>54071035</t>
        </is>
      </c>
      <c r="C7723" t="inlineStr">
        <is>
          <t>OTHER NYLON AND POLYAMIDE FABRICS (FILAMENT)</t>
        </is>
      </c>
      <c r="D7723" t="inlineStr">
        <is>
          <t>e0436433-07a8-46a7-827d-70cf3cd4644a</t>
        </is>
      </c>
      <c r="E7723" t="inlineStr">
        <is>
          <t>b5145704-4eb9-4b14-bb11-e20d5c36e5c3</t>
        </is>
      </c>
      <c r="F7723" t="n">
        <v>73</v>
      </c>
    </row>
    <row r="7724">
      <c r="A7724" t="inlineStr">
        <is>
          <t>341da8be-5770-4bd0-8cf6-09721656e101</t>
        </is>
      </c>
      <c r="B7724" t="inlineStr">
        <is>
          <t>54071036</t>
        </is>
      </c>
      <c r="C7724" t="inlineStr">
        <is>
          <t>POLYESTER SUITINGS</t>
        </is>
      </c>
      <c r="D7724" t="inlineStr">
        <is>
          <t>e0436433-07a8-46a7-827d-70cf3cd4644a</t>
        </is>
      </c>
      <c r="E7724" t="inlineStr">
        <is>
          <t>b5145704-4eb9-4b14-bb11-e20d5c36e5c3</t>
        </is>
      </c>
      <c r="F7724" t="n">
        <v>73</v>
      </c>
    </row>
    <row r="7725">
      <c r="A7725" t="inlineStr">
        <is>
          <t>1d6e23f1-0361-4e2d-b32d-f2fc27fdc87a</t>
        </is>
      </c>
      <c r="B7725" t="inlineStr">
        <is>
          <t>54071039</t>
        </is>
      </c>
      <c r="C7725" t="inlineStr">
        <is>
          <t>OTHER</t>
        </is>
      </c>
      <c r="D7725" t="inlineStr">
        <is>
          <t>e0436433-07a8-46a7-827d-70cf3cd4644a</t>
        </is>
      </c>
      <c r="E7725" t="inlineStr">
        <is>
          <t>b5145704-4eb9-4b14-bb11-e20d5c36e5c3</t>
        </is>
      </c>
      <c r="F7725" t="n">
        <v>73</v>
      </c>
    </row>
    <row r="7726">
      <c r="A7726" t="inlineStr">
        <is>
          <t>501e1e4d-ecb6-4910-b087-e26e45096fff</t>
        </is>
      </c>
      <c r="B7726" t="inlineStr">
        <is>
          <t>54071041</t>
        </is>
      </c>
      <c r="C7726" t="inlineStr">
        <is>
          <t>PARACHUTE FABRICS</t>
        </is>
      </c>
      <c r="D7726" t="inlineStr">
        <is>
          <t>e0436433-07a8-46a7-827d-70cf3cd4644a</t>
        </is>
      </c>
      <c r="E7726" t="inlineStr">
        <is>
          <t>b5145704-4eb9-4b14-bb11-e20d5c36e5c3</t>
        </is>
      </c>
      <c r="F7726" t="n">
        <v>73</v>
      </c>
    </row>
    <row r="7727">
      <c r="A7727" t="inlineStr">
        <is>
          <t>ca76b95c-796d-4c34-aeee-21576991c390</t>
        </is>
      </c>
      <c r="B7727" t="inlineStr">
        <is>
          <t>54071042</t>
        </is>
      </c>
      <c r="C7727" t="inlineStr">
        <is>
          <t>TENT FABRICS</t>
        </is>
      </c>
      <c r="D7727" t="inlineStr">
        <is>
          <t>e0436433-07a8-46a7-827d-70cf3cd4644a</t>
        </is>
      </c>
      <c r="E7727" t="inlineStr">
        <is>
          <t>b5145704-4eb9-4b14-bb11-e20d5c36e5c3</t>
        </is>
      </c>
      <c r="F7727" t="n">
        <v>73</v>
      </c>
    </row>
    <row r="7728">
      <c r="A7728" t="inlineStr">
        <is>
          <t>e57dca3a-ea52-4ca9-8c4e-a3b90b24e0d1</t>
        </is>
      </c>
      <c r="B7728" t="inlineStr">
        <is>
          <t>54071043</t>
        </is>
      </c>
      <c r="C7728" t="inlineStr">
        <is>
          <t>NYLON FURNISHING FABRICS</t>
        </is>
      </c>
      <c r="D7728" t="inlineStr">
        <is>
          <t>e0436433-07a8-46a7-827d-70cf3cd4644a</t>
        </is>
      </c>
      <c r="E7728" t="inlineStr">
        <is>
          <t>b5145704-4eb9-4b14-bb11-e20d5c36e5c3</t>
        </is>
      </c>
      <c r="F7728" t="n">
        <v>73</v>
      </c>
    </row>
    <row r="7729">
      <c r="A7729" t="inlineStr">
        <is>
          <t>d9f5fe36-b111-44f9-9e4f-350aa9b1ecbd</t>
        </is>
      </c>
      <c r="B7729" t="inlineStr">
        <is>
          <t>54071044</t>
        </is>
      </c>
      <c r="C7729" t="inlineStr">
        <is>
          <t>UMBRELLA CLOTH PANEL FABRICS</t>
        </is>
      </c>
      <c r="D7729" t="inlineStr">
        <is>
          <t>e0436433-07a8-46a7-827d-70cf3cd4644a</t>
        </is>
      </c>
      <c r="E7729" t="inlineStr">
        <is>
          <t>b5145704-4eb9-4b14-bb11-e20d5c36e5c3</t>
        </is>
      </c>
      <c r="F7729" t="n">
        <v>73</v>
      </c>
    </row>
    <row r="7730">
      <c r="A7730" t="inlineStr">
        <is>
          <t>4e8eb36b-ac61-4e23-9c64-e0b36c9425d3</t>
        </is>
      </c>
      <c r="B7730" t="inlineStr">
        <is>
          <t>54071045</t>
        </is>
      </c>
      <c r="C7730" t="inlineStr">
        <is>
          <t>OTHER NYLON AND POLYAMIDE FABRICS (FILAMENT)</t>
        </is>
      </c>
      <c r="D7730" t="inlineStr">
        <is>
          <t>e0436433-07a8-46a7-827d-70cf3cd4644a</t>
        </is>
      </c>
      <c r="E7730" t="inlineStr">
        <is>
          <t>b5145704-4eb9-4b14-bb11-e20d5c36e5c3</t>
        </is>
      </c>
      <c r="F7730" t="n">
        <v>73</v>
      </c>
    </row>
    <row r="7731">
      <c r="A7731" t="inlineStr">
        <is>
          <t>29b69615-23e4-414d-99a4-676ad65a9403</t>
        </is>
      </c>
      <c r="B7731" t="inlineStr">
        <is>
          <t>54071046</t>
        </is>
      </c>
      <c r="C7731" t="inlineStr">
        <is>
          <t>POLYESTER SUITINGS</t>
        </is>
      </c>
      <c r="D7731" t="inlineStr">
        <is>
          <t>e0436433-07a8-46a7-827d-70cf3cd4644a</t>
        </is>
      </c>
      <c r="E7731" t="inlineStr">
        <is>
          <t>b5145704-4eb9-4b14-bb11-e20d5c36e5c3</t>
        </is>
      </c>
      <c r="F7731" t="n">
        <v>73</v>
      </c>
    </row>
    <row r="7732">
      <c r="A7732" t="inlineStr">
        <is>
          <t>70f46581-0c72-48b1-b4a3-6c01273031e5</t>
        </is>
      </c>
      <c r="B7732" t="inlineStr">
        <is>
          <t>54071049</t>
        </is>
      </c>
      <c r="C7732" t="inlineStr">
        <is>
          <t>OTHER</t>
        </is>
      </c>
      <c r="D7732" t="inlineStr">
        <is>
          <t>e0436433-07a8-46a7-827d-70cf3cd4644a</t>
        </is>
      </c>
      <c r="E7732" t="inlineStr">
        <is>
          <t>b5145704-4eb9-4b14-bb11-e20d5c36e5c3</t>
        </is>
      </c>
      <c r="F7732" t="n">
        <v>73</v>
      </c>
    </row>
    <row r="7733">
      <c r="A7733" t="inlineStr">
        <is>
          <t>3d86025e-265f-43cb-8459-71e969acb4ed</t>
        </is>
      </c>
      <c r="B7733" t="inlineStr">
        <is>
          <t>54071091</t>
        </is>
      </c>
      <c r="C7733" t="inlineStr">
        <is>
          <t>PARACHUTE FABRICS</t>
        </is>
      </c>
      <c r="D7733" t="inlineStr">
        <is>
          <t>e0436433-07a8-46a7-827d-70cf3cd4644a</t>
        </is>
      </c>
      <c r="E7733" t="inlineStr">
        <is>
          <t>b5145704-4eb9-4b14-bb11-e20d5c36e5c3</t>
        </is>
      </c>
      <c r="F7733" t="n">
        <v>73</v>
      </c>
    </row>
    <row r="7734">
      <c r="A7734" t="inlineStr">
        <is>
          <t>42a2349b-b21e-4255-ac76-c68ace6e23e4</t>
        </is>
      </c>
      <c r="B7734" t="inlineStr">
        <is>
          <t>54071092</t>
        </is>
      </c>
      <c r="C7734" t="inlineStr">
        <is>
          <t>TENT FABRICS</t>
        </is>
      </c>
      <c r="D7734" t="inlineStr">
        <is>
          <t>e0436433-07a8-46a7-827d-70cf3cd4644a</t>
        </is>
      </c>
      <c r="E7734" t="inlineStr">
        <is>
          <t>b5145704-4eb9-4b14-bb11-e20d5c36e5c3</t>
        </is>
      </c>
      <c r="F7734" t="n">
        <v>73</v>
      </c>
    </row>
    <row r="7735">
      <c r="A7735" t="inlineStr">
        <is>
          <t>25001b86-1add-400b-9362-d7f19fa05335</t>
        </is>
      </c>
      <c r="B7735" t="inlineStr">
        <is>
          <t>54071093</t>
        </is>
      </c>
      <c r="C7735" t="inlineStr">
        <is>
          <t>NYLON FURNISHING FABRICS</t>
        </is>
      </c>
      <c r="D7735" t="inlineStr">
        <is>
          <t>e0436433-07a8-46a7-827d-70cf3cd4644a</t>
        </is>
      </c>
      <c r="E7735" t="inlineStr">
        <is>
          <t>b5145704-4eb9-4b14-bb11-e20d5c36e5c3</t>
        </is>
      </c>
      <c r="F7735" t="n">
        <v>73</v>
      </c>
    </row>
    <row r="7736">
      <c r="A7736" t="inlineStr">
        <is>
          <t>60fbfcf2-6df0-4a01-82f3-d0817013ecf4</t>
        </is>
      </c>
      <c r="B7736" t="inlineStr">
        <is>
          <t>54071094</t>
        </is>
      </c>
      <c r="C7736" t="inlineStr">
        <is>
          <t>UMBRELLA CLOTH PANEL FABRICS</t>
        </is>
      </c>
      <c r="D7736" t="inlineStr">
        <is>
          <t>e0436433-07a8-46a7-827d-70cf3cd4644a</t>
        </is>
      </c>
      <c r="E7736" t="inlineStr">
        <is>
          <t>b5145704-4eb9-4b14-bb11-e20d5c36e5c3</t>
        </is>
      </c>
      <c r="F7736" t="n">
        <v>73</v>
      </c>
    </row>
    <row r="7737">
      <c r="A7737" t="inlineStr">
        <is>
          <t>ef4efc9d-caab-447b-8e20-fe9754e796fa</t>
        </is>
      </c>
      <c r="B7737" t="inlineStr">
        <is>
          <t>54071095</t>
        </is>
      </c>
      <c r="C7737" t="inlineStr">
        <is>
          <t>OTHER NYLON AND POLYAMIDE FABRICS OF FILAMENT YARN</t>
        </is>
      </c>
      <c r="D7737" t="inlineStr">
        <is>
          <t>e0436433-07a8-46a7-827d-70cf3cd4644a</t>
        </is>
      </c>
      <c r="E7737" t="inlineStr">
        <is>
          <t>b5145704-4eb9-4b14-bb11-e20d5c36e5c3</t>
        </is>
      </c>
      <c r="F7737" t="n">
        <v>73</v>
      </c>
    </row>
    <row r="7738">
      <c r="A7738" t="inlineStr">
        <is>
          <t>a00ac29e-4426-40b5-9c62-2da48c264585</t>
        </is>
      </c>
      <c r="B7738" t="inlineStr">
        <is>
          <t>54071096</t>
        </is>
      </c>
      <c r="C7738" t="inlineStr">
        <is>
          <t>POLYESTER SUITINGS</t>
        </is>
      </c>
      <c r="D7738" t="inlineStr">
        <is>
          <t>e0436433-07a8-46a7-827d-70cf3cd4644a</t>
        </is>
      </c>
      <c r="E7738" t="inlineStr">
        <is>
          <t>b5145704-4eb9-4b14-bb11-e20d5c36e5c3</t>
        </is>
      </c>
      <c r="F7738" t="n">
        <v>73</v>
      </c>
    </row>
    <row r="7739">
      <c r="A7739" t="inlineStr">
        <is>
          <t>e249edf3-7040-45f5-86cd-61d04c8dd822</t>
        </is>
      </c>
      <c r="B7739" t="inlineStr">
        <is>
          <t>54071099</t>
        </is>
      </c>
      <c r="C7739" t="inlineStr">
        <is>
          <t>OTHER</t>
        </is>
      </c>
      <c r="D7739" t="inlineStr">
        <is>
          <t>e0436433-07a8-46a7-827d-70cf3cd4644a</t>
        </is>
      </c>
      <c r="E7739" t="inlineStr">
        <is>
          <t>b5145704-4eb9-4b14-bb11-e20d5c36e5c3</t>
        </is>
      </c>
      <c r="F7739" t="n">
        <v>73</v>
      </c>
    </row>
    <row r="7740">
      <c r="A7740" t="inlineStr">
        <is>
          <t>e41a13b5-3efc-466f-a213-873ed34ec231</t>
        </is>
      </c>
      <c r="B7740" t="inlineStr">
        <is>
          <t>54072010</t>
        </is>
      </c>
      <c r="C7740" t="inlineStr">
        <is>
          <t>UNBLEACHED</t>
        </is>
      </c>
      <c r="D7740" t="inlineStr">
        <is>
          <t>e0436433-07a8-46a7-827d-70cf3cd4644a</t>
        </is>
      </c>
      <c r="E7740" t="inlineStr">
        <is>
          <t>b5145704-4eb9-4b14-bb11-e20d5c36e5c3</t>
        </is>
      </c>
      <c r="F7740" t="n">
        <v>73</v>
      </c>
    </row>
    <row r="7741">
      <c r="A7741" t="inlineStr">
        <is>
          <t>9261729f-89a5-4007-9fef-f13e8b9980da</t>
        </is>
      </c>
      <c r="B7741" t="inlineStr">
        <is>
          <t>54072020</t>
        </is>
      </c>
      <c r="C7741" t="inlineStr">
        <is>
          <t>BLEACHED</t>
        </is>
      </c>
      <c r="D7741" t="inlineStr">
        <is>
          <t>e0436433-07a8-46a7-827d-70cf3cd4644a</t>
        </is>
      </c>
      <c r="E7741" t="inlineStr">
        <is>
          <t>b5145704-4eb9-4b14-bb11-e20d5c36e5c3</t>
        </is>
      </c>
      <c r="F7741" t="n">
        <v>73</v>
      </c>
    </row>
    <row r="7742">
      <c r="A7742" t="inlineStr">
        <is>
          <t>6bf09ea8-b69b-43fe-b4b2-d61ed6173b0d</t>
        </is>
      </c>
      <c r="B7742" t="inlineStr">
        <is>
          <t>54072030</t>
        </is>
      </c>
      <c r="C7742" t="inlineStr">
        <is>
          <t>DYED</t>
        </is>
      </c>
      <c r="D7742" t="inlineStr">
        <is>
          <t>e0436433-07a8-46a7-827d-70cf3cd4644a</t>
        </is>
      </c>
      <c r="E7742" t="inlineStr">
        <is>
          <t>b5145704-4eb9-4b14-bb11-e20d5c36e5c3</t>
        </is>
      </c>
      <c r="F7742" t="n">
        <v>73</v>
      </c>
    </row>
    <row r="7743">
      <c r="A7743" t="inlineStr">
        <is>
          <t>96010d3c-759d-449f-916d-ce05bc3b19b5</t>
        </is>
      </c>
      <c r="B7743" t="inlineStr">
        <is>
          <t>54072040</t>
        </is>
      </c>
      <c r="C7743" t="inlineStr">
        <is>
          <t>PRINTED</t>
        </is>
      </c>
      <c r="D7743" t="inlineStr">
        <is>
          <t>e0436433-07a8-46a7-827d-70cf3cd4644a</t>
        </is>
      </c>
      <c r="E7743" t="inlineStr">
        <is>
          <t>b5145704-4eb9-4b14-bb11-e20d5c36e5c3</t>
        </is>
      </c>
      <c r="F7743" t="n">
        <v>73</v>
      </c>
    </row>
    <row r="7744">
      <c r="A7744" t="inlineStr">
        <is>
          <t>5012666c-c25c-4159-b1a7-2fe13095ced7</t>
        </is>
      </c>
      <c r="B7744" t="inlineStr">
        <is>
          <t>54072090</t>
        </is>
      </c>
      <c r="C7744" t="inlineStr">
        <is>
          <t>OTHER</t>
        </is>
      </c>
      <c r="D7744" t="inlineStr">
        <is>
          <t>e0436433-07a8-46a7-827d-70cf3cd4644a</t>
        </is>
      </c>
      <c r="E7744" t="inlineStr">
        <is>
          <t>b5145704-4eb9-4b14-bb11-e20d5c36e5c3</t>
        </is>
      </c>
      <c r="F7744" t="n">
        <v>73</v>
      </c>
    </row>
    <row r="7745">
      <c r="A7745" t="inlineStr">
        <is>
          <t>799042ea-e256-4d9d-b529-e54b17f198b4</t>
        </is>
      </c>
      <c r="B7745" t="inlineStr">
        <is>
          <t>54073010</t>
        </is>
      </c>
      <c r="C7745" t="inlineStr">
        <is>
          <t>UNBLEACHED</t>
        </is>
      </c>
      <c r="D7745" t="inlineStr">
        <is>
          <t>e0436433-07a8-46a7-827d-70cf3cd4644a</t>
        </is>
      </c>
      <c r="E7745" t="inlineStr">
        <is>
          <t>b5145704-4eb9-4b14-bb11-e20d5c36e5c3</t>
        </is>
      </c>
      <c r="F7745" t="n">
        <v>73</v>
      </c>
    </row>
    <row r="7746">
      <c r="A7746" t="inlineStr">
        <is>
          <t>5d2e678e-5e4e-4ed6-9b55-2e086917bf8b</t>
        </is>
      </c>
      <c r="B7746" t="inlineStr">
        <is>
          <t>54073020</t>
        </is>
      </c>
      <c r="C7746" t="inlineStr">
        <is>
          <t>BLEACHED</t>
        </is>
      </c>
      <c r="D7746" t="inlineStr">
        <is>
          <t>e0436433-07a8-46a7-827d-70cf3cd4644a</t>
        </is>
      </c>
      <c r="E7746" t="inlineStr">
        <is>
          <t>b5145704-4eb9-4b14-bb11-e20d5c36e5c3</t>
        </is>
      </c>
      <c r="F7746" t="n">
        <v>73</v>
      </c>
    </row>
    <row r="7747">
      <c r="A7747" t="inlineStr">
        <is>
          <t>0789fa4f-d05c-477e-9a80-44fb03bcb210</t>
        </is>
      </c>
      <c r="B7747" t="inlineStr">
        <is>
          <t>54073030</t>
        </is>
      </c>
      <c r="C7747" t="inlineStr">
        <is>
          <t>DYED</t>
        </is>
      </c>
      <c r="D7747" t="inlineStr">
        <is>
          <t>e0436433-07a8-46a7-827d-70cf3cd4644a</t>
        </is>
      </c>
      <c r="E7747" t="inlineStr">
        <is>
          <t>b5145704-4eb9-4b14-bb11-e20d5c36e5c3</t>
        </is>
      </c>
      <c r="F7747" t="n">
        <v>73</v>
      </c>
    </row>
    <row r="7748">
      <c r="A7748" t="inlineStr">
        <is>
          <t>80bb8d69-8b16-4b8e-a2d0-980a528903c6</t>
        </is>
      </c>
      <c r="B7748" t="inlineStr">
        <is>
          <t>54073040</t>
        </is>
      </c>
      <c r="C7748" t="inlineStr">
        <is>
          <t>PRINTED</t>
        </is>
      </c>
      <c r="D7748" t="inlineStr">
        <is>
          <t>e0436433-07a8-46a7-827d-70cf3cd4644a</t>
        </is>
      </c>
      <c r="E7748" t="inlineStr">
        <is>
          <t>b5145704-4eb9-4b14-bb11-e20d5c36e5c3</t>
        </is>
      </c>
      <c r="F7748" t="n">
        <v>73</v>
      </c>
    </row>
    <row r="7749">
      <c r="A7749" t="inlineStr">
        <is>
          <t>9556a826-a235-45cd-bc48-712dd0180ca1</t>
        </is>
      </c>
      <c r="B7749" t="inlineStr">
        <is>
          <t>54073090</t>
        </is>
      </c>
      <c r="C7749" t="inlineStr">
        <is>
          <t>OTHER</t>
        </is>
      </c>
      <c r="D7749" t="inlineStr">
        <is>
          <t>e0436433-07a8-46a7-827d-70cf3cd4644a</t>
        </is>
      </c>
      <c r="E7749" t="inlineStr">
        <is>
          <t>b5145704-4eb9-4b14-bb11-e20d5c36e5c3</t>
        </is>
      </c>
      <c r="F7749" t="n">
        <v>73</v>
      </c>
    </row>
    <row r="7750">
      <c r="A7750" t="inlineStr">
        <is>
          <t>726b93c2-2eb6-482d-89b0-8115f4761a77</t>
        </is>
      </c>
      <c r="B7750" t="inlineStr">
        <is>
          <t>54074111</t>
        </is>
      </c>
      <c r="C7750" t="inlineStr">
        <is>
          <t>NYLON BRASSO</t>
        </is>
      </c>
      <c r="D7750" t="inlineStr">
        <is>
          <t>e0436433-07a8-46a7-827d-70cf3cd4644a</t>
        </is>
      </c>
      <c r="E7750" t="inlineStr">
        <is>
          <t>b5145704-4eb9-4b14-bb11-e20d5c36e5c3</t>
        </is>
      </c>
      <c r="F7750" t="n">
        <v>73</v>
      </c>
    </row>
    <row r="7751">
      <c r="A7751" t="inlineStr">
        <is>
          <t>f35d842a-4f7f-4b6b-a5fa-99f8ea82c3e3</t>
        </is>
      </c>
      <c r="B7751" t="inlineStr">
        <is>
          <t>54074112</t>
        </is>
      </c>
      <c r="C7751" t="inlineStr">
        <is>
          <t>NYLON GEORGETTE</t>
        </is>
      </c>
      <c r="D7751" t="inlineStr">
        <is>
          <t>e0436433-07a8-46a7-827d-70cf3cd4644a</t>
        </is>
      </c>
      <c r="E7751" t="inlineStr">
        <is>
          <t>b5145704-4eb9-4b14-bb11-e20d5c36e5c3</t>
        </is>
      </c>
      <c r="F7751" t="n">
        <v>73</v>
      </c>
    </row>
    <row r="7752">
      <c r="A7752" t="inlineStr">
        <is>
          <t>1c1c4998-53cb-4e3f-87ee-d45fc65228cb</t>
        </is>
      </c>
      <c r="B7752" t="inlineStr">
        <is>
          <t>54074113</t>
        </is>
      </c>
      <c r="C7752" t="inlineStr">
        <is>
          <t>NYLON TAFETTA</t>
        </is>
      </c>
      <c r="D7752" t="inlineStr">
        <is>
          <t>e0436433-07a8-46a7-827d-70cf3cd4644a</t>
        </is>
      </c>
      <c r="E7752" t="inlineStr">
        <is>
          <t>b5145704-4eb9-4b14-bb11-e20d5c36e5c3</t>
        </is>
      </c>
      <c r="F7752" t="n">
        <v>73</v>
      </c>
    </row>
    <row r="7753">
      <c r="A7753" t="inlineStr">
        <is>
          <t>9b174fa5-cbef-4f46-8c78-ba21fcc924b6</t>
        </is>
      </c>
      <c r="B7753" t="inlineStr">
        <is>
          <t>54074114</t>
        </is>
      </c>
      <c r="C7753" t="inlineStr">
        <is>
          <t>NYLON SAREES</t>
        </is>
      </c>
      <c r="D7753" t="inlineStr">
        <is>
          <t>e0436433-07a8-46a7-827d-70cf3cd4644a</t>
        </is>
      </c>
      <c r="E7753" t="inlineStr">
        <is>
          <t>b5145704-4eb9-4b14-bb11-e20d5c36e5c3</t>
        </is>
      </c>
      <c r="F7753" t="n">
        <v>73</v>
      </c>
    </row>
    <row r="7754">
      <c r="A7754" t="inlineStr">
        <is>
          <t>ecee2da9-2445-4d07-9f7d-595a3abc1885</t>
        </is>
      </c>
      <c r="B7754" t="inlineStr">
        <is>
          <t>54074119</t>
        </is>
      </c>
      <c r="C7754" t="inlineStr">
        <is>
          <t>OTHER</t>
        </is>
      </c>
      <c r="D7754" t="inlineStr">
        <is>
          <t>e0436433-07a8-46a7-827d-70cf3cd4644a</t>
        </is>
      </c>
      <c r="E7754" t="inlineStr">
        <is>
          <t>b5145704-4eb9-4b14-bb11-e20d5c36e5c3</t>
        </is>
      </c>
      <c r="F7754" t="n">
        <v>73</v>
      </c>
    </row>
    <row r="7755">
      <c r="A7755" t="inlineStr">
        <is>
          <t>48b2a50e-6c1f-4a41-9ab9-7425f07ccf65</t>
        </is>
      </c>
      <c r="B7755" t="inlineStr">
        <is>
          <t>54074121</t>
        </is>
      </c>
      <c r="C7755" t="inlineStr">
        <is>
          <t>NYLON BRASSO</t>
        </is>
      </c>
      <c r="D7755" t="inlineStr">
        <is>
          <t>e0436433-07a8-46a7-827d-70cf3cd4644a</t>
        </is>
      </c>
      <c r="E7755" t="inlineStr">
        <is>
          <t>b5145704-4eb9-4b14-bb11-e20d5c36e5c3</t>
        </is>
      </c>
      <c r="F7755" t="n">
        <v>73</v>
      </c>
    </row>
    <row r="7756">
      <c r="A7756" t="inlineStr">
        <is>
          <t>8b88e192-c68b-40e5-8a89-56bd0784aac9</t>
        </is>
      </c>
      <c r="B7756" t="inlineStr">
        <is>
          <t>54074122</t>
        </is>
      </c>
      <c r="C7756" t="inlineStr">
        <is>
          <t>NYLON GEORGETTE</t>
        </is>
      </c>
      <c r="D7756" t="inlineStr">
        <is>
          <t>e0436433-07a8-46a7-827d-70cf3cd4644a</t>
        </is>
      </c>
      <c r="E7756" t="inlineStr">
        <is>
          <t>b5145704-4eb9-4b14-bb11-e20d5c36e5c3</t>
        </is>
      </c>
      <c r="F7756" t="n">
        <v>73</v>
      </c>
    </row>
    <row r="7757">
      <c r="A7757" t="inlineStr">
        <is>
          <t>a38dd41f-276a-4a74-9cd3-cd7f951c5487</t>
        </is>
      </c>
      <c r="B7757" t="inlineStr">
        <is>
          <t>54074123</t>
        </is>
      </c>
      <c r="C7757" t="inlineStr">
        <is>
          <t>NYLON TAFETTA</t>
        </is>
      </c>
      <c r="D7757" t="inlineStr">
        <is>
          <t>e0436433-07a8-46a7-827d-70cf3cd4644a</t>
        </is>
      </c>
      <c r="E7757" t="inlineStr">
        <is>
          <t>b5145704-4eb9-4b14-bb11-e20d5c36e5c3</t>
        </is>
      </c>
      <c r="F7757" t="n">
        <v>73</v>
      </c>
    </row>
    <row r="7758">
      <c r="A7758" t="inlineStr">
        <is>
          <t>02588fac-48e1-4f4e-8495-a9644d849250</t>
        </is>
      </c>
      <c r="B7758" t="inlineStr">
        <is>
          <t>54074124</t>
        </is>
      </c>
      <c r="C7758" t="inlineStr">
        <is>
          <t>NYLON SAREES</t>
        </is>
      </c>
      <c r="D7758" t="inlineStr">
        <is>
          <t>e0436433-07a8-46a7-827d-70cf3cd4644a</t>
        </is>
      </c>
      <c r="E7758" t="inlineStr">
        <is>
          <t>b5145704-4eb9-4b14-bb11-e20d5c36e5c3</t>
        </is>
      </c>
      <c r="F7758" t="n">
        <v>73</v>
      </c>
    </row>
    <row r="7759">
      <c r="A7759" t="inlineStr">
        <is>
          <t>3bd44f5d-9ef7-461b-b43a-46207e74c93d</t>
        </is>
      </c>
      <c r="B7759" t="inlineStr">
        <is>
          <t>54074129</t>
        </is>
      </c>
      <c r="C7759" t="inlineStr">
        <is>
          <t>OTHER</t>
        </is>
      </c>
      <c r="D7759" t="inlineStr">
        <is>
          <t>e0436433-07a8-46a7-827d-70cf3cd4644a</t>
        </is>
      </c>
      <c r="E7759" t="inlineStr">
        <is>
          <t>b5145704-4eb9-4b14-bb11-e20d5c36e5c3</t>
        </is>
      </c>
      <c r="F7759" t="n">
        <v>73</v>
      </c>
    </row>
    <row r="7760">
      <c r="A7760" t="inlineStr">
        <is>
          <t>7bfbf122-9a88-456d-9332-ee435518d5ae</t>
        </is>
      </c>
      <c r="B7760" t="inlineStr">
        <is>
          <t>54074210</t>
        </is>
      </c>
      <c r="C7760" t="inlineStr">
        <is>
          <t>NYLON BRASSO</t>
        </is>
      </c>
      <c r="D7760" t="inlineStr">
        <is>
          <t>e0436433-07a8-46a7-827d-70cf3cd4644a</t>
        </is>
      </c>
      <c r="E7760" t="inlineStr">
        <is>
          <t>b5145704-4eb9-4b14-bb11-e20d5c36e5c3</t>
        </is>
      </c>
      <c r="F7760" t="n">
        <v>73</v>
      </c>
    </row>
    <row r="7761">
      <c r="A7761" t="inlineStr">
        <is>
          <t>c4934130-5fe9-4505-82b0-d43cb1c8a972</t>
        </is>
      </c>
      <c r="B7761" t="inlineStr">
        <is>
          <t>54074220</t>
        </is>
      </c>
      <c r="C7761" t="inlineStr">
        <is>
          <t>NYLON GEORGETTE</t>
        </is>
      </c>
      <c r="D7761" t="inlineStr">
        <is>
          <t>e0436433-07a8-46a7-827d-70cf3cd4644a</t>
        </is>
      </c>
      <c r="E7761" t="inlineStr">
        <is>
          <t>b5145704-4eb9-4b14-bb11-e20d5c36e5c3</t>
        </is>
      </c>
      <c r="F7761" t="n">
        <v>73</v>
      </c>
    </row>
    <row r="7762">
      <c r="A7762" t="inlineStr">
        <is>
          <t>ffdbe625-b976-49c2-a57e-1aaf87d4387e</t>
        </is>
      </c>
      <c r="B7762" t="inlineStr">
        <is>
          <t>54074230</t>
        </is>
      </c>
      <c r="C7762" t="inlineStr">
        <is>
          <t>NYLON TAFETTA</t>
        </is>
      </c>
      <c r="D7762" t="inlineStr">
        <is>
          <t>e0436433-07a8-46a7-827d-70cf3cd4644a</t>
        </is>
      </c>
      <c r="E7762" t="inlineStr">
        <is>
          <t>b5145704-4eb9-4b14-bb11-e20d5c36e5c3</t>
        </is>
      </c>
      <c r="F7762" t="n">
        <v>73</v>
      </c>
    </row>
    <row r="7763">
      <c r="A7763" t="inlineStr">
        <is>
          <t>9a2caa44-b49b-493d-ae20-275e972a6379</t>
        </is>
      </c>
      <c r="B7763" t="inlineStr">
        <is>
          <t>54074240</t>
        </is>
      </c>
      <c r="C7763" t="inlineStr">
        <is>
          <t>NYLON SAREES</t>
        </is>
      </c>
      <c r="D7763" t="inlineStr">
        <is>
          <t>e0436433-07a8-46a7-827d-70cf3cd4644a</t>
        </is>
      </c>
      <c r="E7763" t="inlineStr">
        <is>
          <t>b5145704-4eb9-4b14-bb11-e20d5c36e5c3</t>
        </is>
      </c>
      <c r="F7763" t="n">
        <v>73</v>
      </c>
    </row>
    <row r="7764">
      <c r="A7764" t="inlineStr">
        <is>
          <t>81fe41f7-5cb4-478a-9922-e4271eb2080a</t>
        </is>
      </c>
      <c r="B7764" t="inlineStr">
        <is>
          <t>54074290</t>
        </is>
      </c>
      <c r="C7764" t="inlineStr">
        <is>
          <t>OTHER</t>
        </is>
      </c>
      <c r="D7764" t="inlineStr">
        <is>
          <t>e0436433-07a8-46a7-827d-70cf3cd4644a</t>
        </is>
      </c>
      <c r="E7764" t="inlineStr">
        <is>
          <t>b5145704-4eb9-4b14-bb11-e20d5c36e5c3</t>
        </is>
      </c>
      <c r="F7764" t="n">
        <v>73</v>
      </c>
    </row>
    <row r="7765">
      <c r="A7765" t="inlineStr">
        <is>
          <t>23a75e54-9da9-4901-8201-f822b22ef117</t>
        </is>
      </c>
      <c r="B7765" t="inlineStr">
        <is>
          <t>54074300</t>
        </is>
      </c>
      <c r="C7765" t="inlineStr">
        <is>
          <t>OF YARN OF DIFFERENT COLOURS</t>
        </is>
      </c>
      <c r="D7765" t="inlineStr">
        <is>
          <t>e0436433-07a8-46a7-827d-70cf3cd4644a</t>
        </is>
      </c>
      <c r="E7765" t="inlineStr">
        <is>
          <t>b5145704-4eb9-4b14-bb11-e20d5c36e5c3</t>
        </is>
      </c>
      <c r="F7765" t="n">
        <v>73</v>
      </c>
    </row>
    <row r="7766">
      <c r="A7766" t="inlineStr">
        <is>
          <t>58fa296b-f219-4e44-8de2-530fbd0b5da5</t>
        </is>
      </c>
      <c r="B7766" t="inlineStr">
        <is>
          <t>54074410</t>
        </is>
      </c>
      <c r="C7766" t="inlineStr">
        <is>
          <t>NYLON BRASSO</t>
        </is>
      </c>
      <c r="D7766" t="inlineStr">
        <is>
          <t>e0436433-07a8-46a7-827d-70cf3cd4644a</t>
        </is>
      </c>
      <c r="E7766" t="inlineStr">
        <is>
          <t>b5145704-4eb9-4b14-bb11-e20d5c36e5c3</t>
        </is>
      </c>
      <c r="F7766" t="n">
        <v>73</v>
      </c>
    </row>
    <row r="7767">
      <c r="A7767" t="inlineStr">
        <is>
          <t>788c9b3d-5a24-4c70-a99f-117195aa7169</t>
        </is>
      </c>
      <c r="B7767" t="inlineStr">
        <is>
          <t>54074420</t>
        </is>
      </c>
      <c r="C7767" t="inlineStr">
        <is>
          <t>NYLON GEORGETTE</t>
        </is>
      </c>
      <c r="D7767" t="inlineStr">
        <is>
          <t>e0436433-07a8-46a7-827d-70cf3cd4644a</t>
        </is>
      </c>
      <c r="E7767" t="inlineStr">
        <is>
          <t>b5145704-4eb9-4b14-bb11-e20d5c36e5c3</t>
        </is>
      </c>
      <c r="F7767" t="n">
        <v>73</v>
      </c>
    </row>
    <row r="7768">
      <c r="A7768" t="inlineStr">
        <is>
          <t>8e787d3b-3714-4f2e-9797-2deaf776096b</t>
        </is>
      </c>
      <c r="B7768" t="inlineStr">
        <is>
          <t>54074430</t>
        </is>
      </c>
      <c r="C7768" t="inlineStr">
        <is>
          <t>NYLON TAFETTA</t>
        </is>
      </c>
      <c r="D7768" t="inlineStr">
        <is>
          <t>e0436433-07a8-46a7-827d-70cf3cd4644a</t>
        </is>
      </c>
      <c r="E7768" t="inlineStr">
        <is>
          <t>b5145704-4eb9-4b14-bb11-e20d5c36e5c3</t>
        </is>
      </c>
      <c r="F7768" t="n">
        <v>73</v>
      </c>
    </row>
    <row r="7769">
      <c r="A7769" t="inlineStr">
        <is>
          <t>85ad349b-bf83-47ec-be86-cd697eb12bc7</t>
        </is>
      </c>
      <c r="B7769" t="inlineStr">
        <is>
          <t>54074440</t>
        </is>
      </c>
      <c r="C7769" t="inlineStr">
        <is>
          <t>NYLON SAREES,</t>
        </is>
      </c>
      <c r="D7769" t="inlineStr">
        <is>
          <t>e0436433-07a8-46a7-827d-70cf3cd4644a</t>
        </is>
      </c>
      <c r="E7769" t="inlineStr">
        <is>
          <t>b5145704-4eb9-4b14-bb11-e20d5c36e5c3</t>
        </is>
      </c>
      <c r="F7769" t="n">
        <v>73</v>
      </c>
    </row>
    <row r="7770">
      <c r="A7770" t="inlineStr">
        <is>
          <t>4ea690a9-1bdc-4c56-8128-f0dc0a42789d</t>
        </is>
      </c>
      <c r="B7770" t="inlineStr">
        <is>
          <t>54074490</t>
        </is>
      </c>
      <c r="C7770" t="inlineStr">
        <is>
          <t>OTHER</t>
        </is>
      </c>
      <c r="D7770" t="inlineStr">
        <is>
          <t>e0436433-07a8-46a7-827d-70cf3cd4644a</t>
        </is>
      </c>
      <c r="E7770" t="inlineStr">
        <is>
          <t>b5145704-4eb9-4b14-bb11-e20d5c36e5c3</t>
        </is>
      </c>
      <c r="F7770" t="n">
        <v>73</v>
      </c>
    </row>
    <row r="7771">
      <c r="A7771" t="inlineStr">
        <is>
          <t>efb2ae98-8ea7-47bd-866b-d9d1893e352c</t>
        </is>
      </c>
      <c r="B7771" t="inlineStr">
        <is>
          <t>54075111</t>
        </is>
      </c>
      <c r="C7771" t="inlineStr">
        <is>
          <t>POLYESTER SHIRTINGS</t>
        </is>
      </c>
      <c r="D7771" t="inlineStr">
        <is>
          <t>e0436433-07a8-46a7-827d-70cf3cd4644a</t>
        </is>
      </c>
      <c r="E7771" t="inlineStr">
        <is>
          <t>b5145704-4eb9-4b14-bb11-e20d5c36e5c3</t>
        </is>
      </c>
      <c r="F7771" t="n">
        <v>73</v>
      </c>
    </row>
    <row r="7772">
      <c r="A7772" t="inlineStr">
        <is>
          <t>64914ca5-9817-4d9e-ac81-e2c59c371ab8</t>
        </is>
      </c>
      <c r="B7772" t="inlineStr">
        <is>
          <t>54075119</t>
        </is>
      </c>
      <c r="C7772" t="inlineStr">
        <is>
          <t>OTHER</t>
        </is>
      </c>
      <c r="D7772" t="inlineStr">
        <is>
          <t>e0436433-07a8-46a7-827d-70cf3cd4644a</t>
        </is>
      </c>
      <c r="E7772" t="inlineStr">
        <is>
          <t>b5145704-4eb9-4b14-bb11-e20d5c36e5c3</t>
        </is>
      </c>
      <c r="F7772" t="n">
        <v>73</v>
      </c>
    </row>
    <row r="7773">
      <c r="A7773" t="inlineStr">
        <is>
          <t>04181644-9ae1-40c1-b1f1-f6696024bf3f</t>
        </is>
      </c>
      <c r="B7773" t="inlineStr">
        <is>
          <t>54075121</t>
        </is>
      </c>
      <c r="C7773" t="inlineStr">
        <is>
          <t>POLYESTER SHIRTINGS</t>
        </is>
      </c>
      <c r="D7773" t="inlineStr">
        <is>
          <t>e0436433-07a8-46a7-827d-70cf3cd4644a</t>
        </is>
      </c>
      <c r="E7773" t="inlineStr">
        <is>
          <t>b5145704-4eb9-4b14-bb11-e20d5c36e5c3</t>
        </is>
      </c>
      <c r="F7773" t="n">
        <v>73</v>
      </c>
    </row>
    <row r="7774">
      <c r="A7774" t="inlineStr">
        <is>
          <t>85b78adf-282e-40e9-b93e-fa166263943d</t>
        </is>
      </c>
      <c r="B7774" t="inlineStr">
        <is>
          <t>54075129</t>
        </is>
      </c>
      <c r="C7774" t="inlineStr">
        <is>
          <t>OTHER</t>
        </is>
      </c>
      <c r="D7774" t="inlineStr">
        <is>
          <t>e0436433-07a8-46a7-827d-70cf3cd4644a</t>
        </is>
      </c>
      <c r="E7774" t="inlineStr">
        <is>
          <t>b5145704-4eb9-4b14-bb11-e20d5c36e5c3</t>
        </is>
      </c>
      <c r="F7774" t="n">
        <v>73</v>
      </c>
    </row>
    <row r="7775">
      <c r="A7775" t="inlineStr">
        <is>
          <t>8ef1f1a2-088a-4cb2-be98-a346446ecbf9</t>
        </is>
      </c>
      <c r="B7775" t="inlineStr">
        <is>
          <t>54075210</t>
        </is>
      </c>
      <c r="C7775" t="inlineStr">
        <is>
          <t>POLYESTER SHIRTINGS</t>
        </is>
      </c>
      <c r="D7775" t="inlineStr">
        <is>
          <t>e0436433-07a8-46a7-827d-70cf3cd4644a</t>
        </is>
      </c>
      <c r="E7775" t="inlineStr">
        <is>
          <t>b5145704-4eb9-4b14-bb11-e20d5c36e5c3</t>
        </is>
      </c>
      <c r="F7775" t="n">
        <v>73</v>
      </c>
    </row>
    <row r="7776">
      <c r="A7776" t="inlineStr">
        <is>
          <t>0453c4e1-3725-4aa3-ba3c-2ba0e7b4eb08</t>
        </is>
      </c>
      <c r="B7776" t="inlineStr">
        <is>
          <t>54075220</t>
        </is>
      </c>
      <c r="C7776" t="inlineStr">
        <is>
          <t>POLYESTER SUITINGS</t>
        </is>
      </c>
      <c r="D7776" t="inlineStr">
        <is>
          <t>e0436433-07a8-46a7-827d-70cf3cd4644a</t>
        </is>
      </c>
      <c r="E7776" t="inlineStr">
        <is>
          <t>b5145704-4eb9-4b14-bb11-e20d5c36e5c3</t>
        </is>
      </c>
      <c r="F7776" t="n">
        <v>73</v>
      </c>
    </row>
    <row r="7777">
      <c r="A7777" t="inlineStr">
        <is>
          <t>074f451d-f6d8-45c5-bf7a-35d52e1a3da7</t>
        </is>
      </c>
      <c r="B7777" t="inlineStr">
        <is>
          <t>54075230</t>
        </is>
      </c>
      <c r="C7777" t="inlineStr">
        <is>
          <t>TERYLENE AND DACRON SAREES</t>
        </is>
      </c>
      <c r="D7777" t="inlineStr">
        <is>
          <t>e0436433-07a8-46a7-827d-70cf3cd4644a</t>
        </is>
      </c>
      <c r="E7777" t="inlineStr">
        <is>
          <t>b5145704-4eb9-4b14-bb11-e20d5c36e5c3</t>
        </is>
      </c>
      <c r="F7777" t="n">
        <v>73</v>
      </c>
    </row>
    <row r="7778">
      <c r="A7778" t="inlineStr">
        <is>
          <t>ab4b780f-8f3b-47dd-9ef6-edbaa9df5ffe</t>
        </is>
      </c>
      <c r="B7778" t="inlineStr">
        <is>
          <t>54075240</t>
        </is>
      </c>
      <c r="C7778" t="inlineStr">
        <is>
          <t>POLYESTER SAREES</t>
        </is>
      </c>
      <c r="D7778" t="inlineStr">
        <is>
          <t>e0436433-07a8-46a7-827d-70cf3cd4644a</t>
        </is>
      </c>
      <c r="E7778" t="inlineStr">
        <is>
          <t>b5145704-4eb9-4b14-bb11-e20d5c36e5c3</t>
        </is>
      </c>
      <c r="F7778" t="n">
        <v>73</v>
      </c>
    </row>
    <row r="7779">
      <c r="A7779" t="inlineStr">
        <is>
          <t>79759c2f-b911-4176-aec5-35ca1c10bf2a</t>
        </is>
      </c>
      <c r="B7779" t="inlineStr">
        <is>
          <t>54075290</t>
        </is>
      </c>
      <c r="C7779" t="inlineStr">
        <is>
          <t>OTHER</t>
        </is>
      </c>
      <c r="D7779" t="inlineStr">
        <is>
          <t>e0436433-07a8-46a7-827d-70cf3cd4644a</t>
        </is>
      </c>
      <c r="E7779" t="inlineStr">
        <is>
          <t>b5145704-4eb9-4b14-bb11-e20d5c36e5c3</t>
        </is>
      </c>
      <c r="F7779" t="n">
        <v>73</v>
      </c>
    </row>
    <row r="7780">
      <c r="A7780" t="inlineStr">
        <is>
          <t>00bb3137-ef18-430f-a057-1c4f12aaa472</t>
        </is>
      </c>
      <c r="B7780" t="inlineStr">
        <is>
          <t>54075300</t>
        </is>
      </c>
      <c r="C7780" t="inlineStr">
        <is>
          <t>OF YARNS OF DIFFERENT COLOURS</t>
        </is>
      </c>
      <c r="D7780" t="inlineStr">
        <is>
          <t>e0436433-07a8-46a7-827d-70cf3cd4644a</t>
        </is>
      </c>
      <c r="E7780" t="inlineStr">
        <is>
          <t>b5145704-4eb9-4b14-bb11-e20d5c36e5c3</t>
        </is>
      </c>
      <c r="F7780" t="n">
        <v>73</v>
      </c>
    </row>
    <row r="7781">
      <c r="A7781" t="inlineStr">
        <is>
          <t>74d157ab-e18c-4648-b0c0-af9f85dfb277</t>
        </is>
      </c>
      <c r="B7781" t="inlineStr">
        <is>
          <t>54075410</t>
        </is>
      </c>
      <c r="C7781" t="inlineStr">
        <is>
          <t>TERYLENE AND DACRON SAREES</t>
        </is>
      </c>
      <c r="D7781" t="inlineStr">
        <is>
          <t>e0436433-07a8-46a7-827d-70cf3cd4644a</t>
        </is>
      </c>
      <c r="E7781" t="inlineStr">
        <is>
          <t>b5145704-4eb9-4b14-bb11-e20d5c36e5c3</t>
        </is>
      </c>
      <c r="F7781" t="n">
        <v>73</v>
      </c>
    </row>
    <row r="7782">
      <c r="A7782" t="inlineStr">
        <is>
          <t>3bc1ff5e-271d-4487-a431-8ff9233112c3</t>
        </is>
      </c>
      <c r="B7782" t="inlineStr">
        <is>
          <t>54075420</t>
        </is>
      </c>
      <c r="C7782" t="inlineStr">
        <is>
          <t>POLYESTER SHIRTINGS</t>
        </is>
      </c>
      <c r="D7782" t="inlineStr">
        <is>
          <t>e0436433-07a8-46a7-827d-70cf3cd4644a</t>
        </is>
      </c>
      <c r="E7782" t="inlineStr">
        <is>
          <t>b5145704-4eb9-4b14-bb11-e20d5c36e5c3</t>
        </is>
      </c>
      <c r="F7782" t="n">
        <v>73</v>
      </c>
    </row>
    <row r="7783">
      <c r="A7783" t="inlineStr">
        <is>
          <t>344d200a-8e04-4b13-880e-f4984bb37d1d</t>
        </is>
      </c>
      <c r="B7783" t="inlineStr">
        <is>
          <t>54075430</t>
        </is>
      </c>
      <c r="C7783" t="inlineStr">
        <is>
          <t>POLYESTER SAREES</t>
        </is>
      </c>
      <c r="D7783" t="inlineStr">
        <is>
          <t>e0436433-07a8-46a7-827d-70cf3cd4644a</t>
        </is>
      </c>
      <c r="E7783" t="inlineStr">
        <is>
          <t>b5145704-4eb9-4b14-bb11-e20d5c36e5c3</t>
        </is>
      </c>
      <c r="F7783" t="n">
        <v>73</v>
      </c>
    </row>
    <row r="7784">
      <c r="A7784" t="inlineStr">
        <is>
          <t>20fd8229-8861-47ba-8e13-a414e7918120</t>
        </is>
      </c>
      <c r="B7784" t="inlineStr">
        <is>
          <t>54075490</t>
        </is>
      </c>
      <c r="C7784" t="inlineStr">
        <is>
          <t>OTHER</t>
        </is>
      </c>
      <c r="D7784" t="inlineStr">
        <is>
          <t>e0436433-07a8-46a7-827d-70cf3cd4644a</t>
        </is>
      </c>
      <c r="E7784" t="inlineStr">
        <is>
          <t>b5145704-4eb9-4b14-bb11-e20d5c36e5c3</t>
        </is>
      </c>
      <c r="F7784" t="n">
        <v>73</v>
      </c>
    </row>
    <row r="7785">
      <c r="A7785" t="inlineStr">
        <is>
          <t>80d65cc2-c932-4fd0-b8f4-70231d147fd0</t>
        </is>
      </c>
      <c r="B7785" t="inlineStr">
        <is>
          <t>54076110</t>
        </is>
      </c>
      <c r="C7785" t="inlineStr">
        <is>
          <t>POLYESTER SHIRTINGS</t>
        </is>
      </c>
      <c r="D7785" t="inlineStr">
        <is>
          <t>e0436433-07a8-46a7-827d-70cf3cd4644a</t>
        </is>
      </c>
      <c r="E7785" t="inlineStr">
        <is>
          <t>b5145704-4eb9-4b14-bb11-e20d5c36e5c3</t>
        </is>
      </c>
      <c r="F7785" t="n">
        <v>73</v>
      </c>
    </row>
    <row r="7786">
      <c r="A7786" t="inlineStr">
        <is>
          <t>c23be349-1f99-4d86-a904-9503f0287576</t>
        </is>
      </c>
      <c r="B7786" t="inlineStr">
        <is>
          <t>54076120</t>
        </is>
      </c>
      <c r="C7786" t="inlineStr">
        <is>
          <t>POLYESTER SUITINGS</t>
        </is>
      </c>
      <c r="D7786" t="inlineStr">
        <is>
          <t>e0436433-07a8-46a7-827d-70cf3cd4644a</t>
        </is>
      </c>
      <c r="E7786" t="inlineStr">
        <is>
          <t>b5145704-4eb9-4b14-bb11-e20d5c36e5c3</t>
        </is>
      </c>
      <c r="F7786" t="n">
        <v>73</v>
      </c>
    </row>
    <row r="7787">
      <c r="A7787" t="inlineStr">
        <is>
          <t>befda49f-e39b-47d5-a0e6-2434dfbd9960</t>
        </is>
      </c>
      <c r="B7787" t="inlineStr">
        <is>
          <t>54076190</t>
        </is>
      </c>
      <c r="C7787" t="inlineStr">
        <is>
          <t>OTHER</t>
        </is>
      </c>
      <c r="D7787" t="inlineStr">
        <is>
          <t>e0436433-07a8-46a7-827d-70cf3cd4644a</t>
        </is>
      </c>
      <c r="E7787" t="inlineStr">
        <is>
          <t>b5145704-4eb9-4b14-bb11-e20d5c36e5c3</t>
        </is>
      </c>
      <c r="F7787" t="n">
        <v>73</v>
      </c>
    </row>
    <row r="7788">
      <c r="A7788" t="inlineStr">
        <is>
          <t>75758beb-1044-4d55-8b73-2e05537829d6</t>
        </is>
      </c>
      <c r="B7788" t="inlineStr">
        <is>
          <t>54076900</t>
        </is>
      </c>
      <c r="C7788" t="inlineStr">
        <is>
          <t>OTHER</t>
        </is>
      </c>
      <c r="D7788" t="inlineStr">
        <is>
          <t>e0436433-07a8-46a7-827d-70cf3cd4644a</t>
        </is>
      </c>
      <c r="E7788" t="inlineStr">
        <is>
          <t>b5145704-4eb9-4b14-bb11-e20d5c36e5c3</t>
        </is>
      </c>
      <c r="F7788" t="n">
        <v>73</v>
      </c>
    </row>
    <row r="7789">
      <c r="A7789" t="inlineStr">
        <is>
          <t>5c9da448-d3b1-4c99-a10f-6d2816791901</t>
        </is>
      </c>
      <c r="B7789" t="inlineStr">
        <is>
          <t>54077110</t>
        </is>
      </c>
      <c r="C7789" t="inlineStr">
        <is>
          <t>UNBLEACHED</t>
        </is>
      </c>
      <c r="D7789" t="inlineStr">
        <is>
          <t>e0436433-07a8-46a7-827d-70cf3cd4644a</t>
        </is>
      </c>
      <c r="E7789" t="inlineStr">
        <is>
          <t>b5145704-4eb9-4b14-bb11-e20d5c36e5c3</t>
        </is>
      </c>
      <c r="F7789" t="n">
        <v>73</v>
      </c>
    </row>
    <row r="7790">
      <c r="A7790" t="inlineStr">
        <is>
          <t>d2d210b0-6f07-4dfb-bd4d-ba1ec9fc9fd7</t>
        </is>
      </c>
      <c r="B7790" t="inlineStr">
        <is>
          <t>54077120</t>
        </is>
      </c>
      <c r="C7790" t="inlineStr">
        <is>
          <t>BLEACHED</t>
        </is>
      </c>
      <c r="D7790" t="inlineStr">
        <is>
          <t>e0436433-07a8-46a7-827d-70cf3cd4644a</t>
        </is>
      </c>
      <c r="E7790" t="inlineStr">
        <is>
          <t>b5145704-4eb9-4b14-bb11-e20d5c36e5c3</t>
        </is>
      </c>
      <c r="F7790" t="n">
        <v>73</v>
      </c>
    </row>
    <row r="7791">
      <c r="A7791" t="inlineStr">
        <is>
          <t>fa8ea2f3-48f1-4985-bd0d-6949e676cc10</t>
        </is>
      </c>
      <c r="B7791" t="inlineStr">
        <is>
          <t>54077200</t>
        </is>
      </c>
      <c r="C7791" t="inlineStr">
        <is>
          <t>DYED</t>
        </is>
      </c>
      <c r="D7791" t="inlineStr">
        <is>
          <t>e0436433-07a8-46a7-827d-70cf3cd4644a</t>
        </is>
      </c>
      <c r="E7791" t="inlineStr">
        <is>
          <t>b5145704-4eb9-4b14-bb11-e20d5c36e5c3</t>
        </is>
      </c>
      <c r="F7791" t="n">
        <v>73</v>
      </c>
    </row>
    <row r="7792">
      <c r="A7792" t="inlineStr">
        <is>
          <t>efa252bb-5271-42bb-9f54-8f93db20bad6</t>
        </is>
      </c>
      <c r="B7792" t="inlineStr">
        <is>
          <t>54077300</t>
        </is>
      </c>
      <c r="C7792" t="inlineStr">
        <is>
          <t>OF YARNS OF DIFFERENT COLOURS</t>
        </is>
      </c>
      <c r="D7792" t="inlineStr">
        <is>
          <t>e0436433-07a8-46a7-827d-70cf3cd4644a</t>
        </is>
      </c>
      <c r="E7792" t="inlineStr">
        <is>
          <t>b5145704-4eb9-4b14-bb11-e20d5c36e5c3</t>
        </is>
      </c>
      <c r="F7792" t="n">
        <v>73</v>
      </c>
    </row>
    <row r="7793">
      <c r="A7793" t="inlineStr">
        <is>
          <t>4dca97aa-30be-4f09-af5b-a3089b6beb9e</t>
        </is>
      </c>
      <c r="B7793" t="inlineStr">
        <is>
          <t>54077400</t>
        </is>
      </c>
      <c r="C7793" t="inlineStr">
        <is>
          <t>PRINTED</t>
        </is>
      </c>
      <c r="D7793" t="inlineStr">
        <is>
          <t>e0436433-07a8-46a7-827d-70cf3cd4644a</t>
        </is>
      </c>
      <c r="E7793" t="inlineStr">
        <is>
          <t>b5145704-4eb9-4b14-bb11-e20d5c36e5c3</t>
        </is>
      </c>
      <c r="F7793" t="n">
        <v>73</v>
      </c>
    </row>
    <row r="7794">
      <c r="A7794" t="inlineStr">
        <is>
          <t>0aedf541-7624-4408-a92d-7bf025c79587</t>
        </is>
      </c>
      <c r="B7794" t="inlineStr">
        <is>
          <t>54078111</t>
        </is>
      </c>
      <c r="C7794" t="inlineStr">
        <is>
          <t>NYLON GEORGETTE</t>
        </is>
      </c>
      <c r="D7794" t="inlineStr">
        <is>
          <t>e0436433-07a8-46a7-827d-70cf3cd4644a</t>
        </is>
      </c>
      <c r="E7794" t="inlineStr">
        <is>
          <t>b5145704-4eb9-4b14-bb11-e20d5c36e5c3</t>
        </is>
      </c>
      <c r="F7794" t="n">
        <v>73</v>
      </c>
    </row>
    <row r="7795">
      <c r="A7795" t="inlineStr">
        <is>
          <t>01b71e75-ea26-42f4-b80e-0aa2825a89fc</t>
        </is>
      </c>
      <c r="B7795" t="inlineStr">
        <is>
          <t>54078112</t>
        </is>
      </c>
      <c r="C7795" t="inlineStr">
        <is>
          <t>NYLON SAREES</t>
        </is>
      </c>
      <c r="D7795" t="inlineStr">
        <is>
          <t>e0436433-07a8-46a7-827d-70cf3cd4644a</t>
        </is>
      </c>
      <c r="E7795" t="inlineStr">
        <is>
          <t>b5145704-4eb9-4b14-bb11-e20d5c36e5c3</t>
        </is>
      </c>
      <c r="F7795" t="n">
        <v>73</v>
      </c>
    </row>
    <row r="7796">
      <c r="A7796" t="inlineStr">
        <is>
          <t>24588bb7-b7da-4da1-8e88-9aa46b304c4e</t>
        </is>
      </c>
      <c r="B7796" t="inlineStr">
        <is>
          <t>54078113</t>
        </is>
      </c>
      <c r="C7796" t="inlineStr">
        <is>
          <t>POLYESTER SHIRTINGS</t>
        </is>
      </c>
      <c r="D7796" t="inlineStr">
        <is>
          <t>e0436433-07a8-46a7-827d-70cf3cd4644a</t>
        </is>
      </c>
      <c r="E7796" t="inlineStr">
        <is>
          <t>b5145704-4eb9-4b14-bb11-e20d5c36e5c3</t>
        </is>
      </c>
      <c r="F7796" t="n">
        <v>73</v>
      </c>
    </row>
    <row r="7797">
      <c r="A7797" t="inlineStr">
        <is>
          <t>10184b8a-c585-442b-a712-b7f51c0bfd39</t>
        </is>
      </c>
      <c r="B7797" t="inlineStr">
        <is>
          <t>54078114</t>
        </is>
      </c>
      <c r="C7797" t="inlineStr">
        <is>
          <t>POLYESTER SUITINGS</t>
        </is>
      </c>
      <c r="D7797" t="inlineStr">
        <is>
          <t>e0436433-07a8-46a7-827d-70cf3cd4644a</t>
        </is>
      </c>
      <c r="E7797" t="inlineStr">
        <is>
          <t>b5145704-4eb9-4b14-bb11-e20d5c36e5c3</t>
        </is>
      </c>
      <c r="F7797" t="n">
        <v>73</v>
      </c>
    </row>
    <row r="7798">
      <c r="A7798" t="inlineStr">
        <is>
          <t>d0248708-9201-48ae-81e4-6e78669f2018</t>
        </is>
      </c>
      <c r="B7798" t="inlineStr">
        <is>
          <t>54078115</t>
        </is>
      </c>
      <c r="C7798" t="inlineStr">
        <is>
          <t>TERYLENE AND DACRON SAREES</t>
        </is>
      </c>
      <c r="D7798" t="inlineStr">
        <is>
          <t>e0436433-07a8-46a7-827d-70cf3cd4644a</t>
        </is>
      </c>
      <c r="E7798" t="inlineStr">
        <is>
          <t>b5145704-4eb9-4b14-bb11-e20d5c36e5c3</t>
        </is>
      </c>
      <c r="F7798" t="n">
        <v>73</v>
      </c>
    </row>
    <row r="7799">
      <c r="A7799" t="inlineStr">
        <is>
          <t>70847682-c3f7-4300-ac97-3da4e683324a</t>
        </is>
      </c>
      <c r="B7799" t="inlineStr">
        <is>
          <t>54078116</t>
        </is>
      </c>
      <c r="C7799" t="inlineStr">
        <is>
          <t>POLYESTER DHOTI</t>
        </is>
      </c>
      <c r="D7799" t="inlineStr">
        <is>
          <t>e0436433-07a8-46a7-827d-70cf3cd4644a</t>
        </is>
      </c>
      <c r="E7799" t="inlineStr">
        <is>
          <t>b5145704-4eb9-4b14-bb11-e20d5c36e5c3</t>
        </is>
      </c>
      <c r="F7799" t="n">
        <v>73</v>
      </c>
    </row>
    <row r="7800">
      <c r="A7800" t="inlineStr">
        <is>
          <t>66aae873-f744-4b96-82cf-70e64560bbee</t>
        </is>
      </c>
      <c r="B7800" t="inlineStr">
        <is>
          <t>54078119</t>
        </is>
      </c>
      <c r="C7800" t="inlineStr">
        <is>
          <t>OTHER</t>
        </is>
      </c>
      <c r="D7800" t="inlineStr">
        <is>
          <t>e0436433-07a8-46a7-827d-70cf3cd4644a</t>
        </is>
      </c>
      <c r="E7800" t="inlineStr">
        <is>
          <t>b5145704-4eb9-4b14-bb11-e20d5c36e5c3</t>
        </is>
      </c>
      <c r="F7800" t="n">
        <v>73</v>
      </c>
    </row>
    <row r="7801">
      <c r="A7801" t="inlineStr">
        <is>
          <t>dd0042f5-30f7-444b-b5fd-0c02229c751b</t>
        </is>
      </c>
      <c r="B7801" t="inlineStr">
        <is>
          <t>54078121</t>
        </is>
      </c>
      <c r="C7801" t="inlineStr">
        <is>
          <t>NYLON GEORGETTE</t>
        </is>
      </c>
      <c r="D7801" t="inlineStr">
        <is>
          <t>e0436433-07a8-46a7-827d-70cf3cd4644a</t>
        </is>
      </c>
      <c r="E7801" t="inlineStr">
        <is>
          <t>b5145704-4eb9-4b14-bb11-e20d5c36e5c3</t>
        </is>
      </c>
      <c r="F7801" t="n">
        <v>73</v>
      </c>
    </row>
    <row r="7802">
      <c r="A7802" t="inlineStr">
        <is>
          <t>366ac60f-48ad-435a-a35f-f84e0ce5c9e4</t>
        </is>
      </c>
      <c r="B7802" t="inlineStr">
        <is>
          <t>54078122</t>
        </is>
      </c>
      <c r="C7802" t="inlineStr">
        <is>
          <t>NYLON SAREES</t>
        </is>
      </c>
      <c r="D7802" t="inlineStr">
        <is>
          <t>e0436433-07a8-46a7-827d-70cf3cd4644a</t>
        </is>
      </c>
      <c r="E7802" t="inlineStr">
        <is>
          <t>b5145704-4eb9-4b14-bb11-e20d5c36e5c3</t>
        </is>
      </c>
      <c r="F7802" t="n">
        <v>73</v>
      </c>
    </row>
    <row r="7803">
      <c r="A7803" t="inlineStr">
        <is>
          <t>43c60098-1c9d-4916-9ac3-0eea7b212bb2</t>
        </is>
      </c>
      <c r="B7803" t="inlineStr">
        <is>
          <t>54078123</t>
        </is>
      </c>
      <c r="C7803" t="inlineStr">
        <is>
          <t>POLYESTER SHIRTINGS</t>
        </is>
      </c>
      <c r="D7803" t="inlineStr">
        <is>
          <t>e0436433-07a8-46a7-827d-70cf3cd4644a</t>
        </is>
      </c>
      <c r="E7803" t="inlineStr">
        <is>
          <t>b5145704-4eb9-4b14-bb11-e20d5c36e5c3</t>
        </is>
      </c>
      <c r="F7803" t="n">
        <v>73</v>
      </c>
    </row>
    <row r="7804">
      <c r="A7804" t="inlineStr">
        <is>
          <t>04ba757d-86da-441f-ba8a-7527be635090</t>
        </is>
      </c>
      <c r="B7804" t="inlineStr">
        <is>
          <t>54078124</t>
        </is>
      </c>
      <c r="C7804" t="inlineStr">
        <is>
          <t>POLYESTER SUITINGS</t>
        </is>
      </c>
      <c r="D7804" t="inlineStr">
        <is>
          <t>e0436433-07a8-46a7-827d-70cf3cd4644a</t>
        </is>
      </c>
      <c r="E7804" t="inlineStr">
        <is>
          <t>b5145704-4eb9-4b14-bb11-e20d5c36e5c3</t>
        </is>
      </c>
      <c r="F7804" t="n">
        <v>73</v>
      </c>
    </row>
    <row r="7805">
      <c r="A7805" t="inlineStr">
        <is>
          <t>5a0129ca-e0b4-44c7-93fe-345bcaa81302</t>
        </is>
      </c>
      <c r="B7805" t="inlineStr">
        <is>
          <t>54078125</t>
        </is>
      </c>
      <c r="C7805" t="inlineStr">
        <is>
          <t>TERYLENE AND DACRON SAREES</t>
        </is>
      </c>
      <c r="D7805" t="inlineStr">
        <is>
          <t>e0436433-07a8-46a7-827d-70cf3cd4644a</t>
        </is>
      </c>
      <c r="E7805" t="inlineStr">
        <is>
          <t>b5145704-4eb9-4b14-bb11-e20d5c36e5c3</t>
        </is>
      </c>
      <c r="F7805" t="n">
        <v>73</v>
      </c>
    </row>
    <row r="7806">
      <c r="A7806" t="inlineStr">
        <is>
          <t>a346a7db-8ccc-4a2f-864f-a1cf671afe35</t>
        </is>
      </c>
      <c r="B7806" t="inlineStr">
        <is>
          <t>54078126</t>
        </is>
      </c>
      <c r="C7806" t="inlineStr">
        <is>
          <t>POLYESTER DHOTI</t>
        </is>
      </c>
      <c r="D7806" t="inlineStr">
        <is>
          <t>e0436433-07a8-46a7-827d-70cf3cd4644a</t>
        </is>
      </c>
      <c r="E7806" t="inlineStr">
        <is>
          <t>b5145704-4eb9-4b14-bb11-e20d5c36e5c3</t>
        </is>
      </c>
      <c r="F7806" t="n">
        <v>73</v>
      </c>
    </row>
    <row r="7807">
      <c r="A7807" t="inlineStr">
        <is>
          <t>0d8186c9-5c94-42f4-b755-4e1faaa46147</t>
        </is>
      </c>
      <c r="B7807" t="inlineStr">
        <is>
          <t>54078129</t>
        </is>
      </c>
      <c r="C7807" t="inlineStr">
        <is>
          <t>OTHER</t>
        </is>
      </c>
      <c r="D7807" t="inlineStr">
        <is>
          <t>e0436433-07a8-46a7-827d-70cf3cd4644a</t>
        </is>
      </c>
      <c r="E7807" t="inlineStr">
        <is>
          <t>b5145704-4eb9-4b14-bb11-e20d5c36e5c3</t>
        </is>
      </c>
      <c r="F7807" t="n">
        <v>73</v>
      </c>
    </row>
    <row r="7808">
      <c r="A7808" t="inlineStr">
        <is>
          <t>799b65a5-8dd3-48c8-b36e-d96984272f81</t>
        </is>
      </c>
      <c r="B7808" t="inlineStr">
        <is>
          <t>54078210</t>
        </is>
      </c>
      <c r="C7808" t="inlineStr">
        <is>
          <t>NYLON GEORGETTE</t>
        </is>
      </c>
      <c r="D7808" t="inlineStr">
        <is>
          <t>e0436433-07a8-46a7-827d-70cf3cd4644a</t>
        </is>
      </c>
      <c r="E7808" t="inlineStr">
        <is>
          <t>b5145704-4eb9-4b14-bb11-e20d5c36e5c3</t>
        </is>
      </c>
      <c r="F7808" t="n">
        <v>73</v>
      </c>
    </row>
    <row r="7809">
      <c r="A7809" t="inlineStr">
        <is>
          <t>81926736-d306-4111-8bf1-53fbcadfda1e</t>
        </is>
      </c>
      <c r="B7809" t="inlineStr">
        <is>
          <t>54078220</t>
        </is>
      </c>
      <c r="C7809" t="inlineStr">
        <is>
          <t>NYLON SAREES</t>
        </is>
      </c>
      <c r="D7809" t="inlineStr">
        <is>
          <t>e0436433-07a8-46a7-827d-70cf3cd4644a</t>
        </is>
      </c>
      <c r="E7809" t="inlineStr">
        <is>
          <t>b5145704-4eb9-4b14-bb11-e20d5c36e5c3</t>
        </is>
      </c>
      <c r="F7809" t="n">
        <v>73</v>
      </c>
    </row>
    <row r="7810">
      <c r="A7810" t="inlineStr">
        <is>
          <t>b2714def-2ab7-4dc3-8569-1d49ffd40644</t>
        </is>
      </c>
      <c r="B7810" t="inlineStr">
        <is>
          <t>54078230</t>
        </is>
      </c>
      <c r="C7810" t="inlineStr">
        <is>
          <t>POLYESTER SHIRTINGS</t>
        </is>
      </c>
      <c r="D7810" t="inlineStr">
        <is>
          <t>e0436433-07a8-46a7-827d-70cf3cd4644a</t>
        </is>
      </c>
      <c r="E7810" t="inlineStr">
        <is>
          <t>b5145704-4eb9-4b14-bb11-e20d5c36e5c3</t>
        </is>
      </c>
      <c r="F7810" t="n">
        <v>73</v>
      </c>
    </row>
    <row r="7811">
      <c r="A7811" t="inlineStr">
        <is>
          <t>275f32ef-0914-478a-abd2-ed730a4b79c8</t>
        </is>
      </c>
      <c r="B7811" t="inlineStr">
        <is>
          <t>54078240</t>
        </is>
      </c>
      <c r="C7811" t="inlineStr">
        <is>
          <t>POLYESTER SUITINGS</t>
        </is>
      </c>
      <c r="D7811" t="inlineStr">
        <is>
          <t>e0436433-07a8-46a7-827d-70cf3cd4644a</t>
        </is>
      </c>
      <c r="E7811" t="inlineStr">
        <is>
          <t>b5145704-4eb9-4b14-bb11-e20d5c36e5c3</t>
        </is>
      </c>
      <c r="F7811" t="n">
        <v>73</v>
      </c>
    </row>
    <row r="7812">
      <c r="A7812" t="inlineStr">
        <is>
          <t>8a2c35b2-d754-4b0b-8cc6-606bcc4eb7f0</t>
        </is>
      </c>
      <c r="B7812" t="inlineStr">
        <is>
          <t>54078250</t>
        </is>
      </c>
      <c r="C7812" t="inlineStr">
        <is>
          <t>TERYLENE AND DACRON SAREES</t>
        </is>
      </c>
      <c r="D7812" t="inlineStr">
        <is>
          <t>e0436433-07a8-46a7-827d-70cf3cd4644a</t>
        </is>
      </c>
      <c r="E7812" t="inlineStr">
        <is>
          <t>b5145704-4eb9-4b14-bb11-e20d5c36e5c3</t>
        </is>
      </c>
      <c r="F7812" t="n">
        <v>73</v>
      </c>
    </row>
    <row r="7813">
      <c r="A7813" t="inlineStr">
        <is>
          <t>da66c301-2c76-485e-b8e8-b535cf66cfbb</t>
        </is>
      </c>
      <c r="B7813" t="inlineStr">
        <is>
          <t>54078260</t>
        </is>
      </c>
      <c r="C7813" t="inlineStr">
        <is>
          <t>LUNGIES</t>
        </is>
      </c>
      <c r="D7813" t="inlineStr">
        <is>
          <t>e0436433-07a8-46a7-827d-70cf3cd4644a</t>
        </is>
      </c>
      <c r="E7813" t="inlineStr">
        <is>
          <t>b5145704-4eb9-4b14-bb11-e20d5c36e5c3</t>
        </is>
      </c>
      <c r="F7813" t="n">
        <v>73</v>
      </c>
    </row>
    <row r="7814">
      <c r="A7814" t="inlineStr">
        <is>
          <t>183d7a16-2760-4126-9e16-893abc895351</t>
        </is>
      </c>
      <c r="B7814" t="inlineStr">
        <is>
          <t>54078290</t>
        </is>
      </c>
      <c r="C7814" t="inlineStr">
        <is>
          <t>OTHER</t>
        </is>
      </c>
      <c r="D7814" t="inlineStr">
        <is>
          <t>e0436433-07a8-46a7-827d-70cf3cd4644a</t>
        </is>
      </c>
      <c r="E7814" t="inlineStr">
        <is>
          <t>b5145704-4eb9-4b14-bb11-e20d5c36e5c3</t>
        </is>
      </c>
      <c r="F7814" t="n">
        <v>73</v>
      </c>
    </row>
    <row r="7815">
      <c r="A7815" t="inlineStr">
        <is>
          <t>2c284396-e8a8-4904-a0d2-352bd130ddc4</t>
        </is>
      </c>
      <c r="B7815" t="inlineStr">
        <is>
          <t>54078300</t>
        </is>
      </c>
      <c r="C7815" t="inlineStr">
        <is>
          <t>OF YARNS OF DIFFERENT COLOURS</t>
        </is>
      </c>
      <c r="D7815" t="inlineStr">
        <is>
          <t>e0436433-07a8-46a7-827d-70cf3cd4644a</t>
        </is>
      </c>
      <c r="E7815" t="inlineStr">
        <is>
          <t>b5145704-4eb9-4b14-bb11-e20d5c36e5c3</t>
        </is>
      </c>
      <c r="F7815" t="n">
        <v>73</v>
      </c>
    </row>
    <row r="7816">
      <c r="A7816" t="inlineStr">
        <is>
          <t>d3d024b6-c199-4880-8932-68c912f8e74a</t>
        </is>
      </c>
      <c r="B7816" t="inlineStr">
        <is>
          <t>54078410</t>
        </is>
      </c>
      <c r="C7816" t="inlineStr">
        <is>
          <t>NYLON GEORGETTE</t>
        </is>
      </c>
      <c r="D7816" t="inlineStr">
        <is>
          <t>e0436433-07a8-46a7-827d-70cf3cd4644a</t>
        </is>
      </c>
      <c r="E7816" t="inlineStr">
        <is>
          <t>b5145704-4eb9-4b14-bb11-e20d5c36e5c3</t>
        </is>
      </c>
      <c r="F7816" t="n">
        <v>73</v>
      </c>
    </row>
    <row r="7817">
      <c r="A7817" t="inlineStr">
        <is>
          <t>2d4d94eb-e472-4d15-a72a-fba462d0f804</t>
        </is>
      </c>
      <c r="B7817" t="inlineStr">
        <is>
          <t>54078420</t>
        </is>
      </c>
      <c r="C7817" t="inlineStr">
        <is>
          <t>NYLON SAREES</t>
        </is>
      </c>
      <c r="D7817" t="inlineStr">
        <is>
          <t>e0436433-07a8-46a7-827d-70cf3cd4644a</t>
        </is>
      </c>
      <c r="E7817" t="inlineStr">
        <is>
          <t>b5145704-4eb9-4b14-bb11-e20d5c36e5c3</t>
        </is>
      </c>
      <c r="F7817" t="n">
        <v>73</v>
      </c>
    </row>
    <row r="7818">
      <c r="A7818" t="inlineStr">
        <is>
          <t>834d17f6-673f-40a7-bdfb-7ee3f6586d82</t>
        </is>
      </c>
      <c r="B7818" t="inlineStr">
        <is>
          <t>54078430</t>
        </is>
      </c>
      <c r="C7818" t="inlineStr">
        <is>
          <t>POLYESTER SHIRTINGS</t>
        </is>
      </c>
      <c r="D7818" t="inlineStr">
        <is>
          <t>e0436433-07a8-46a7-827d-70cf3cd4644a</t>
        </is>
      </c>
      <c r="E7818" t="inlineStr">
        <is>
          <t>b5145704-4eb9-4b14-bb11-e20d5c36e5c3</t>
        </is>
      </c>
      <c r="F7818" t="n">
        <v>73</v>
      </c>
    </row>
    <row r="7819">
      <c r="A7819" t="inlineStr">
        <is>
          <t>0cb7bda6-7bc9-4091-85da-af3239a57c43</t>
        </is>
      </c>
      <c r="B7819" t="inlineStr">
        <is>
          <t>54078440</t>
        </is>
      </c>
      <c r="C7819" t="inlineStr">
        <is>
          <t>POLYESTER SUITINGS</t>
        </is>
      </c>
      <c r="D7819" t="inlineStr">
        <is>
          <t>e0436433-07a8-46a7-827d-70cf3cd4644a</t>
        </is>
      </c>
      <c r="E7819" t="inlineStr">
        <is>
          <t>b5145704-4eb9-4b14-bb11-e20d5c36e5c3</t>
        </is>
      </c>
      <c r="F7819" t="n">
        <v>73</v>
      </c>
    </row>
    <row r="7820">
      <c r="A7820" t="inlineStr">
        <is>
          <t>25ce4f1c-4d4e-4ae9-914e-421469ec77cf</t>
        </is>
      </c>
      <c r="B7820" t="inlineStr">
        <is>
          <t>54078450</t>
        </is>
      </c>
      <c r="C7820" t="inlineStr">
        <is>
          <t>TERYLENE AND DACRON SAREES</t>
        </is>
      </c>
      <c r="D7820" t="inlineStr">
        <is>
          <t>e0436433-07a8-46a7-827d-70cf3cd4644a</t>
        </is>
      </c>
      <c r="E7820" t="inlineStr">
        <is>
          <t>b5145704-4eb9-4b14-bb11-e20d5c36e5c3</t>
        </is>
      </c>
      <c r="F7820" t="n">
        <v>73</v>
      </c>
    </row>
    <row r="7821">
      <c r="A7821" t="inlineStr">
        <is>
          <t>3b510235-77ff-4257-a1b6-62f49822a085</t>
        </is>
      </c>
      <c r="B7821" t="inlineStr">
        <is>
          <t>54078460</t>
        </is>
      </c>
      <c r="C7821" t="inlineStr">
        <is>
          <t>LUNGIES</t>
        </is>
      </c>
      <c r="D7821" t="inlineStr">
        <is>
          <t>e0436433-07a8-46a7-827d-70cf3cd4644a</t>
        </is>
      </c>
      <c r="E7821" t="inlineStr">
        <is>
          <t>b5145704-4eb9-4b14-bb11-e20d5c36e5c3</t>
        </is>
      </c>
      <c r="F7821" t="n">
        <v>73</v>
      </c>
    </row>
    <row r="7822">
      <c r="A7822" t="inlineStr">
        <is>
          <t>f1e329aa-0c2c-4b5e-97ee-b0701f85b17c</t>
        </is>
      </c>
      <c r="B7822" t="inlineStr">
        <is>
          <t>54078470</t>
        </is>
      </c>
      <c r="C7822" t="inlineStr">
        <is>
          <t>POLYESTER SAREES</t>
        </is>
      </c>
      <c r="D7822" t="inlineStr">
        <is>
          <t>e0436433-07a8-46a7-827d-70cf3cd4644a</t>
        </is>
      </c>
      <c r="E7822" t="inlineStr">
        <is>
          <t>b5145704-4eb9-4b14-bb11-e20d5c36e5c3</t>
        </is>
      </c>
      <c r="F7822" t="n">
        <v>73</v>
      </c>
    </row>
    <row r="7823">
      <c r="A7823" t="inlineStr">
        <is>
          <t>834a17af-2731-4a6a-b193-3c28762cd8a7</t>
        </is>
      </c>
      <c r="B7823" t="inlineStr">
        <is>
          <t>54078490</t>
        </is>
      </c>
      <c r="C7823" t="inlineStr">
        <is>
          <t>OTHER</t>
        </is>
      </c>
      <c r="D7823" t="inlineStr">
        <is>
          <t>e0436433-07a8-46a7-827d-70cf3cd4644a</t>
        </is>
      </c>
      <c r="E7823" t="inlineStr">
        <is>
          <t>b5145704-4eb9-4b14-bb11-e20d5c36e5c3</t>
        </is>
      </c>
      <c r="F7823" t="n">
        <v>73</v>
      </c>
    </row>
    <row r="7824">
      <c r="A7824" t="inlineStr">
        <is>
          <t>26d6b1c8-eb10-41e0-b07b-c7b6e8208a94</t>
        </is>
      </c>
      <c r="B7824" t="inlineStr">
        <is>
          <t>54079110</t>
        </is>
      </c>
      <c r="C7824" t="inlineStr">
        <is>
          <t>UNBLEACHED</t>
        </is>
      </c>
      <c r="D7824" t="inlineStr">
        <is>
          <t>e0436433-07a8-46a7-827d-70cf3cd4644a</t>
        </is>
      </c>
      <c r="E7824" t="inlineStr">
        <is>
          <t>b5145704-4eb9-4b14-bb11-e20d5c36e5c3</t>
        </is>
      </c>
      <c r="F7824" t="n">
        <v>73</v>
      </c>
    </row>
    <row r="7825">
      <c r="A7825" t="inlineStr">
        <is>
          <t>9fb44cb5-9c2d-411b-a6f8-8a757c1c49db</t>
        </is>
      </c>
      <c r="B7825" t="inlineStr">
        <is>
          <t>54079120</t>
        </is>
      </c>
      <c r="C7825" t="inlineStr">
        <is>
          <t>BLEACHED</t>
        </is>
      </c>
      <c r="D7825" t="inlineStr">
        <is>
          <t>e0436433-07a8-46a7-827d-70cf3cd4644a</t>
        </is>
      </c>
      <c r="E7825" t="inlineStr">
        <is>
          <t>b5145704-4eb9-4b14-bb11-e20d5c36e5c3</t>
        </is>
      </c>
      <c r="F7825" t="n">
        <v>73</v>
      </c>
    </row>
    <row r="7826">
      <c r="A7826" t="inlineStr">
        <is>
          <t>ba9ea160-1b85-4ef4-bb91-067405c047d0</t>
        </is>
      </c>
      <c r="B7826" t="inlineStr">
        <is>
          <t>54079200</t>
        </is>
      </c>
      <c r="C7826" t="inlineStr">
        <is>
          <t>DYED</t>
        </is>
      </c>
      <c r="D7826" t="inlineStr">
        <is>
          <t>e0436433-07a8-46a7-827d-70cf3cd4644a</t>
        </is>
      </c>
      <c r="E7826" t="inlineStr">
        <is>
          <t>b5145704-4eb9-4b14-bb11-e20d5c36e5c3</t>
        </is>
      </c>
      <c r="F7826" t="n">
        <v>73</v>
      </c>
    </row>
    <row r="7827">
      <c r="A7827" t="inlineStr">
        <is>
          <t>07ccafe2-2453-4acc-8cec-768f23b0c6b5</t>
        </is>
      </c>
      <c r="B7827" t="inlineStr">
        <is>
          <t>54079300</t>
        </is>
      </c>
      <c r="C7827" t="inlineStr">
        <is>
          <t>OF YARNS OF DIFFERENT COLOURS</t>
        </is>
      </c>
      <c r="D7827" t="inlineStr">
        <is>
          <t>e0436433-07a8-46a7-827d-70cf3cd4644a</t>
        </is>
      </c>
      <c r="E7827" t="inlineStr">
        <is>
          <t>b5145704-4eb9-4b14-bb11-e20d5c36e5c3</t>
        </is>
      </c>
      <c r="F7827" t="n">
        <v>73</v>
      </c>
    </row>
    <row r="7828">
      <c r="A7828" t="inlineStr">
        <is>
          <t>f29d71e7-a83d-428b-a42c-ac8001e8c803</t>
        </is>
      </c>
      <c r="B7828" t="inlineStr">
        <is>
          <t>54079400</t>
        </is>
      </c>
      <c r="C7828" t="inlineStr">
        <is>
          <t>PRINTED</t>
        </is>
      </c>
      <c r="D7828" t="inlineStr">
        <is>
          <t>e0436433-07a8-46a7-827d-70cf3cd4644a</t>
        </is>
      </c>
      <c r="E7828" t="inlineStr">
        <is>
          <t>b5145704-4eb9-4b14-bb11-e20d5c36e5c3</t>
        </is>
      </c>
      <c r="F7828" t="n">
        <v>73</v>
      </c>
    </row>
    <row r="7829">
      <c r="A7829" t="inlineStr">
        <is>
          <t>d22a7a55-c26b-400f-9a81-e4c0919d2aba</t>
        </is>
      </c>
      <c r="B7829" t="inlineStr">
        <is>
          <t>54081000</t>
        </is>
      </c>
      <c r="C7829" t="inlineStr">
        <is>
          <t>WOVEN FABRICS OBTAINED FROM HIGH TENACITY YARN OF VISCOSE RAYON</t>
        </is>
      </c>
      <c r="D7829" t="inlineStr">
        <is>
          <t>e0436433-07a8-46a7-827d-70cf3cd4644a</t>
        </is>
      </c>
      <c r="E7829" t="inlineStr">
        <is>
          <t>427b47b7-2383-4bd8-93fe-7fff6250957e</t>
        </is>
      </c>
      <c r="F7829" t="n">
        <v>73</v>
      </c>
    </row>
    <row r="7830">
      <c r="A7830" t="inlineStr">
        <is>
          <t>60cadc6e-865e-4732-8acc-3ffacc07571a</t>
        </is>
      </c>
      <c r="B7830" t="inlineStr">
        <is>
          <t>54082110</t>
        </is>
      </c>
      <c r="C7830" t="inlineStr">
        <is>
          <t>UNBLEACHED</t>
        </is>
      </c>
      <c r="D7830" t="inlineStr">
        <is>
          <t>e0436433-07a8-46a7-827d-70cf3cd4644a</t>
        </is>
      </c>
      <c r="E7830" t="inlineStr">
        <is>
          <t>427b47b7-2383-4bd8-93fe-7fff6250957e</t>
        </is>
      </c>
      <c r="F7830" t="n">
        <v>73</v>
      </c>
    </row>
    <row r="7831">
      <c r="A7831" t="inlineStr">
        <is>
          <t>c79b15c9-f56b-4078-947f-5ebe5d60029b</t>
        </is>
      </c>
      <c r="B7831" t="inlineStr">
        <is>
          <t>54082120</t>
        </is>
      </c>
      <c r="C7831" t="inlineStr">
        <is>
          <t>BLEACHED</t>
        </is>
      </c>
      <c r="D7831" t="inlineStr">
        <is>
          <t>e0436433-07a8-46a7-827d-70cf3cd4644a</t>
        </is>
      </c>
      <c r="E7831" t="inlineStr">
        <is>
          <t>427b47b7-2383-4bd8-93fe-7fff6250957e</t>
        </is>
      </c>
      <c r="F7831" t="n">
        <v>73</v>
      </c>
    </row>
    <row r="7832">
      <c r="A7832" t="inlineStr">
        <is>
          <t>f67379ec-0ff0-46ce-99da-2364498c2f20</t>
        </is>
      </c>
      <c r="B7832" t="inlineStr">
        <is>
          <t>54082211</t>
        </is>
      </c>
      <c r="C7832" t="inlineStr">
        <is>
          <t>RAYON CREPE FABRICS</t>
        </is>
      </c>
      <c r="D7832" t="inlineStr">
        <is>
          <t>e0436433-07a8-46a7-827d-70cf3cd4644a</t>
        </is>
      </c>
      <c r="E7832" t="inlineStr">
        <is>
          <t>427b47b7-2383-4bd8-93fe-7fff6250957e</t>
        </is>
      </c>
      <c r="F7832" t="n">
        <v>73</v>
      </c>
    </row>
    <row r="7833">
      <c r="A7833" t="inlineStr">
        <is>
          <t>92cc0a54-614c-4e82-b4bc-9bd5fc2dff10</t>
        </is>
      </c>
      <c r="B7833" t="inlineStr">
        <is>
          <t>54082212</t>
        </is>
      </c>
      <c r="C7833" t="inlineStr">
        <is>
          <t>RAYON JACQUARDS</t>
        </is>
      </c>
      <c r="D7833" t="inlineStr">
        <is>
          <t>e0436433-07a8-46a7-827d-70cf3cd4644a</t>
        </is>
      </c>
      <c r="E7833" t="inlineStr">
        <is>
          <t>427b47b7-2383-4bd8-93fe-7fff6250957e</t>
        </is>
      </c>
      <c r="F7833" t="n">
        <v>73</v>
      </c>
    </row>
    <row r="7834">
      <c r="A7834" t="inlineStr">
        <is>
          <t>cc8d4068-98c7-40eb-8dda-be90425cb0de</t>
        </is>
      </c>
      <c r="B7834" t="inlineStr">
        <is>
          <t>54082213</t>
        </is>
      </c>
      <c r="C7834" t="inlineStr">
        <is>
          <t>RAYON BROCADES</t>
        </is>
      </c>
      <c r="D7834" t="inlineStr">
        <is>
          <t>e0436433-07a8-46a7-827d-70cf3cd4644a</t>
        </is>
      </c>
      <c r="E7834" t="inlineStr">
        <is>
          <t>427b47b7-2383-4bd8-93fe-7fff6250957e</t>
        </is>
      </c>
      <c r="F7834" t="n">
        <v>73</v>
      </c>
    </row>
    <row r="7835">
      <c r="A7835" t="inlineStr">
        <is>
          <t>2544598e-61ee-4c3c-9788-b41f55e9ffb5</t>
        </is>
      </c>
      <c r="B7835" t="inlineStr">
        <is>
          <t>54082214</t>
        </is>
      </c>
      <c r="C7835" t="inlineStr">
        <is>
          <t>RAYON GEORGETTE</t>
        </is>
      </c>
      <c r="D7835" t="inlineStr">
        <is>
          <t>e0436433-07a8-46a7-827d-70cf3cd4644a</t>
        </is>
      </c>
      <c r="E7835" t="inlineStr">
        <is>
          <t>427b47b7-2383-4bd8-93fe-7fff6250957e</t>
        </is>
      </c>
      <c r="F7835" t="n">
        <v>73</v>
      </c>
    </row>
    <row r="7836">
      <c r="A7836" t="inlineStr">
        <is>
          <t>fe7f2634-68d8-44d0-82f9-b932b1e4bddb</t>
        </is>
      </c>
      <c r="B7836" t="inlineStr">
        <is>
          <t>54082215</t>
        </is>
      </c>
      <c r="C7836" t="inlineStr">
        <is>
          <t>RAYON TAFETTA</t>
        </is>
      </c>
      <c r="D7836" t="inlineStr">
        <is>
          <t>e0436433-07a8-46a7-827d-70cf3cd4644a</t>
        </is>
      </c>
      <c r="E7836" t="inlineStr">
        <is>
          <t>427b47b7-2383-4bd8-93fe-7fff6250957e</t>
        </is>
      </c>
      <c r="F7836" t="n">
        <v>73</v>
      </c>
    </row>
    <row r="7837">
      <c r="A7837" t="inlineStr">
        <is>
          <t>9fcc0c0d-eecb-4fec-b66b-1f014a0dd726</t>
        </is>
      </c>
      <c r="B7837" t="inlineStr">
        <is>
          <t>54082216</t>
        </is>
      </c>
      <c r="C7837" t="inlineStr">
        <is>
          <t>RAYON SUITINGS</t>
        </is>
      </c>
      <c r="D7837" t="inlineStr">
        <is>
          <t>e0436433-07a8-46a7-827d-70cf3cd4644a</t>
        </is>
      </c>
      <c r="E7837" t="inlineStr">
        <is>
          <t>427b47b7-2383-4bd8-93fe-7fff6250957e</t>
        </is>
      </c>
      <c r="F7837" t="n">
        <v>73</v>
      </c>
    </row>
    <row r="7838">
      <c r="A7838" t="inlineStr">
        <is>
          <t>29974783-3994-4018-9eef-d7ae3f7d476e</t>
        </is>
      </c>
      <c r="B7838" t="inlineStr">
        <is>
          <t>54082217</t>
        </is>
      </c>
      <c r="C7838" t="inlineStr">
        <is>
          <t>RAYON SHIRTINGS</t>
        </is>
      </c>
      <c r="D7838" t="inlineStr">
        <is>
          <t>e0436433-07a8-46a7-827d-70cf3cd4644a</t>
        </is>
      </c>
      <c r="E7838" t="inlineStr">
        <is>
          <t>427b47b7-2383-4bd8-93fe-7fff6250957e</t>
        </is>
      </c>
      <c r="F7838" t="n">
        <v>73</v>
      </c>
    </row>
    <row r="7839">
      <c r="A7839" t="inlineStr">
        <is>
          <t>7693f170-6cc2-478e-b7ba-78b1aeb3829a</t>
        </is>
      </c>
      <c r="B7839" t="inlineStr">
        <is>
          <t>54082218</t>
        </is>
      </c>
      <c r="C7839" t="inlineStr">
        <is>
          <t>RAYON SAREES</t>
        </is>
      </c>
      <c r="D7839" t="inlineStr">
        <is>
          <t>e0436433-07a8-46a7-827d-70cf3cd4644a</t>
        </is>
      </c>
      <c r="E7839" t="inlineStr">
        <is>
          <t>427b47b7-2383-4bd8-93fe-7fff6250957e</t>
        </is>
      </c>
      <c r="F7839" t="n">
        <v>73</v>
      </c>
    </row>
    <row r="7840">
      <c r="A7840" t="inlineStr">
        <is>
          <t>dfc99919-1e0c-462c-8628-56f9117e3878</t>
        </is>
      </c>
      <c r="B7840" t="inlineStr">
        <is>
          <t>54082219</t>
        </is>
      </c>
      <c r="C7840" t="inlineStr">
        <is>
          <t>OTHER</t>
        </is>
      </c>
      <c r="D7840" t="inlineStr">
        <is>
          <t>e0436433-07a8-46a7-827d-70cf3cd4644a</t>
        </is>
      </c>
      <c r="E7840" t="inlineStr">
        <is>
          <t>427b47b7-2383-4bd8-93fe-7fff6250957e</t>
        </is>
      </c>
      <c r="F7840" t="n">
        <v>73</v>
      </c>
    </row>
    <row r="7841">
      <c r="A7841" t="inlineStr">
        <is>
          <t>98913e50-c07e-403a-a08f-32bc527ec14f</t>
        </is>
      </c>
      <c r="B7841" t="inlineStr">
        <is>
          <t>54082220</t>
        </is>
      </c>
      <c r="C7841" t="inlineStr">
        <is>
          <t>FABRICS OF CONTINUOUS FILAMENT, OTHER THAN RAYON</t>
        </is>
      </c>
      <c r="D7841" t="inlineStr">
        <is>
          <t>e0436433-07a8-46a7-827d-70cf3cd4644a</t>
        </is>
      </c>
      <c r="E7841" t="inlineStr">
        <is>
          <t>427b47b7-2383-4bd8-93fe-7fff6250957e</t>
        </is>
      </c>
      <c r="F7841" t="n">
        <v>73</v>
      </c>
    </row>
    <row r="7842">
      <c r="A7842" t="inlineStr">
        <is>
          <t>b6780826-9c71-4ec1-8704-0042c5b994cd</t>
        </is>
      </c>
      <c r="B7842" t="inlineStr">
        <is>
          <t>54082290</t>
        </is>
      </c>
      <c r="C7842" t="inlineStr">
        <is>
          <t>OTHER</t>
        </is>
      </c>
      <c r="D7842" t="inlineStr">
        <is>
          <t>e0436433-07a8-46a7-827d-70cf3cd4644a</t>
        </is>
      </c>
      <c r="E7842" t="inlineStr">
        <is>
          <t>427b47b7-2383-4bd8-93fe-7fff6250957e</t>
        </is>
      </c>
      <c r="F7842" t="n">
        <v>73</v>
      </c>
    </row>
    <row r="7843">
      <c r="A7843" t="inlineStr">
        <is>
          <t>6719b26c-f871-421d-97e8-ec3d701a2cec</t>
        </is>
      </c>
      <c r="B7843" t="inlineStr">
        <is>
          <t>54082300</t>
        </is>
      </c>
      <c r="C7843" t="inlineStr">
        <is>
          <t>OF YARNS OF DIFFERENT COLOURS</t>
        </is>
      </c>
      <c r="D7843" t="inlineStr">
        <is>
          <t>e0436433-07a8-46a7-827d-70cf3cd4644a</t>
        </is>
      </c>
      <c r="E7843" t="inlineStr">
        <is>
          <t>427b47b7-2383-4bd8-93fe-7fff6250957e</t>
        </is>
      </c>
      <c r="F7843" t="n">
        <v>73</v>
      </c>
    </row>
    <row r="7844">
      <c r="A7844" t="inlineStr">
        <is>
          <t>81c90e40-f2f0-4b67-9ad2-42bcec1dcd29</t>
        </is>
      </c>
      <c r="B7844" t="inlineStr">
        <is>
          <t>54082411</t>
        </is>
      </c>
      <c r="C7844" t="inlineStr">
        <is>
          <t>RAYON CREPE FABRICS</t>
        </is>
      </c>
      <c r="D7844" t="inlineStr">
        <is>
          <t>e0436433-07a8-46a7-827d-70cf3cd4644a</t>
        </is>
      </c>
      <c r="E7844" t="inlineStr">
        <is>
          <t>427b47b7-2383-4bd8-93fe-7fff6250957e</t>
        </is>
      </c>
      <c r="F7844" t="n">
        <v>73</v>
      </c>
    </row>
    <row r="7845">
      <c r="A7845" t="inlineStr">
        <is>
          <t>dcc5028f-b5c9-47a1-a0ad-0226dc48078b</t>
        </is>
      </c>
      <c r="B7845" t="inlineStr">
        <is>
          <t>54082412</t>
        </is>
      </c>
      <c r="C7845" t="inlineStr">
        <is>
          <t>RAYON JACQUARDS</t>
        </is>
      </c>
      <c r="D7845" t="inlineStr">
        <is>
          <t>e0436433-07a8-46a7-827d-70cf3cd4644a</t>
        </is>
      </c>
      <c r="E7845" t="inlineStr">
        <is>
          <t>427b47b7-2383-4bd8-93fe-7fff6250957e</t>
        </is>
      </c>
      <c r="F7845" t="n">
        <v>73</v>
      </c>
    </row>
    <row r="7846">
      <c r="A7846" t="inlineStr">
        <is>
          <t>ca898ca8-18c8-485f-8832-6bf77555c50c</t>
        </is>
      </c>
      <c r="B7846" t="inlineStr">
        <is>
          <t>54082413</t>
        </is>
      </c>
      <c r="C7846" t="inlineStr">
        <is>
          <t>RAYON BROCADES</t>
        </is>
      </c>
      <c r="D7846" t="inlineStr">
        <is>
          <t>e0436433-07a8-46a7-827d-70cf3cd4644a</t>
        </is>
      </c>
      <c r="E7846" t="inlineStr">
        <is>
          <t>427b47b7-2383-4bd8-93fe-7fff6250957e</t>
        </is>
      </c>
      <c r="F7846" t="n">
        <v>73</v>
      </c>
    </row>
    <row r="7847">
      <c r="A7847" t="inlineStr">
        <is>
          <t>121f118b-7eeb-47ac-96ee-da02e283bcd9</t>
        </is>
      </c>
      <c r="B7847" t="inlineStr">
        <is>
          <t>54082414</t>
        </is>
      </c>
      <c r="C7847" t="inlineStr">
        <is>
          <t>RAYON GEORGETTE</t>
        </is>
      </c>
      <c r="D7847" t="inlineStr">
        <is>
          <t>e0436433-07a8-46a7-827d-70cf3cd4644a</t>
        </is>
      </c>
      <c r="E7847" t="inlineStr">
        <is>
          <t>427b47b7-2383-4bd8-93fe-7fff6250957e</t>
        </is>
      </c>
      <c r="F7847" t="n">
        <v>73</v>
      </c>
    </row>
    <row r="7848">
      <c r="A7848" t="inlineStr">
        <is>
          <t>75eb9590-fa45-4f74-8f87-7d41575480df</t>
        </is>
      </c>
      <c r="B7848" t="inlineStr">
        <is>
          <t>54082415</t>
        </is>
      </c>
      <c r="C7848" t="inlineStr">
        <is>
          <t>RAYON TAFETTA</t>
        </is>
      </c>
      <c r="D7848" t="inlineStr">
        <is>
          <t>e0436433-07a8-46a7-827d-70cf3cd4644a</t>
        </is>
      </c>
      <c r="E7848" t="inlineStr">
        <is>
          <t>427b47b7-2383-4bd8-93fe-7fff6250957e</t>
        </is>
      </c>
      <c r="F7848" t="n">
        <v>73</v>
      </c>
    </row>
    <row r="7849">
      <c r="A7849" t="inlineStr">
        <is>
          <t>0cca86d7-fe57-44ec-b2fe-9f57e36331a6</t>
        </is>
      </c>
      <c r="B7849" t="inlineStr">
        <is>
          <t>54082416</t>
        </is>
      </c>
      <c r="C7849" t="inlineStr">
        <is>
          <t>RAYON SUITINGS</t>
        </is>
      </c>
      <c r="D7849" t="inlineStr">
        <is>
          <t>e0436433-07a8-46a7-827d-70cf3cd4644a</t>
        </is>
      </c>
      <c r="E7849" t="inlineStr">
        <is>
          <t>427b47b7-2383-4bd8-93fe-7fff6250957e</t>
        </is>
      </c>
      <c r="F7849" t="n">
        <v>73</v>
      </c>
    </row>
    <row r="7850">
      <c r="A7850" t="inlineStr">
        <is>
          <t>fe5b2018-acc2-4a7e-93a9-68b3a403b994</t>
        </is>
      </c>
      <c r="B7850" t="inlineStr">
        <is>
          <t>54082417</t>
        </is>
      </c>
      <c r="C7850" t="inlineStr">
        <is>
          <t>RAYON SHIRTINGS</t>
        </is>
      </c>
      <c r="D7850" t="inlineStr">
        <is>
          <t>e0436433-07a8-46a7-827d-70cf3cd4644a</t>
        </is>
      </c>
      <c r="E7850" t="inlineStr">
        <is>
          <t>427b47b7-2383-4bd8-93fe-7fff6250957e</t>
        </is>
      </c>
      <c r="F7850" t="n">
        <v>73</v>
      </c>
    </row>
    <row r="7851">
      <c r="A7851" t="inlineStr">
        <is>
          <t>dde79893-b53f-4463-a791-5a72a8405418</t>
        </is>
      </c>
      <c r="B7851" t="inlineStr">
        <is>
          <t>54082418</t>
        </is>
      </c>
      <c r="C7851" t="inlineStr">
        <is>
          <t>RAYON SAREES</t>
        </is>
      </c>
      <c r="D7851" t="inlineStr">
        <is>
          <t>e0436433-07a8-46a7-827d-70cf3cd4644a</t>
        </is>
      </c>
      <c r="E7851" t="inlineStr">
        <is>
          <t>427b47b7-2383-4bd8-93fe-7fff6250957e</t>
        </is>
      </c>
      <c r="F7851" t="n">
        <v>73</v>
      </c>
    </row>
    <row r="7852">
      <c r="A7852" t="inlineStr">
        <is>
          <t>7689d33e-4c27-4465-b74e-97cfd6c09625</t>
        </is>
      </c>
      <c r="B7852" t="inlineStr">
        <is>
          <t>54082419</t>
        </is>
      </c>
      <c r="C7852" t="inlineStr">
        <is>
          <t>OTHER</t>
        </is>
      </c>
      <c r="D7852" t="inlineStr">
        <is>
          <t>e0436433-07a8-46a7-827d-70cf3cd4644a</t>
        </is>
      </c>
      <c r="E7852" t="inlineStr">
        <is>
          <t>427b47b7-2383-4bd8-93fe-7fff6250957e</t>
        </is>
      </c>
      <c r="F7852" t="n">
        <v>73</v>
      </c>
    </row>
    <row r="7853">
      <c r="A7853" t="inlineStr">
        <is>
          <t>a10ac12c-1274-4db8-ae7f-051599daa541</t>
        </is>
      </c>
      <c r="B7853" t="inlineStr">
        <is>
          <t>54082490</t>
        </is>
      </c>
      <c r="C7853" t="inlineStr">
        <is>
          <t>OTHER</t>
        </is>
      </c>
      <c r="D7853" t="inlineStr">
        <is>
          <t>e0436433-07a8-46a7-827d-70cf3cd4644a</t>
        </is>
      </c>
      <c r="E7853" t="inlineStr">
        <is>
          <t>427b47b7-2383-4bd8-93fe-7fff6250957e</t>
        </is>
      </c>
      <c r="F7853" t="n">
        <v>73</v>
      </c>
    </row>
    <row r="7854">
      <c r="A7854" t="inlineStr">
        <is>
          <t>0dcfdf97-4fac-40c1-816e-0a9f67a1d67f</t>
        </is>
      </c>
      <c r="B7854" t="inlineStr">
        <is>
          <t>54083110</t>
        </is>
      </c>
      <c r="C7854" t="inlineStr">
        <is>
          <t>UNBLEACHED</t>
        </is>
      </c>
      <c r="D7854" t="inlineStr">
        <is>
          <t>e0436433-07a8-46a7-827d-70cf3cd4644a</t>
        </is>
      </c>
      <c r="E7854" t="inlineStr">
        <is>
          <t>427b47b7-2383-4bd8-93fe-7fff6250957e</t>
        </is>
      </c>
      <c r="F7854" t="n">
        <v>73</v>
      </c>
    </row>
    <row r="7855">
      <c r="A7855" t="inlineStr">
        <is>
          <t>b4afcf0b-5d6a-4638-8af8-a2dc052299f3</t>
        </is>
      </c>
      <c r="B7855" t="inlineStr">
        <is>
          <t>54083120</t>
        </is>
      </c>
      <c r="C7855" t="inlineStr">
        <is>
          <t>BLEACHED</t>
        </is>
      </c>
      <c r="D7855" t="inlineStr">
        <is>
          <t>e0436433-07a8-46a7-827d-70cf3cd4644a</t>
        </is>
      </c>
      <c r="E7855" t="inlineStr">
        <is>
          <t>427b47b7-2383-4bd8-93fe-7fff6250957e</t>
        </is>
      </c>
      <c r="F7855" t="n">
        <v>73</v>
      </c>
    </row>
    <row r="7856">
      <c r="A7856" t="inlineStr">
        <is>
          <t>2126a620-2ab5-4873-ad2a-df0421f03ef8</t>
        </is>
      </c>
      <c r="B7856" t="inlineStr">
        <is>
          <t>54083211</t>
        </is>
      </c>
      <c r="C7856" t="inlineStr">
        <is>
          <t>RAYON BROCADES</t>
        </is>
      </c>
      <c r="D7856" t="inlineStr">
        <is>
          <t>e0436433-07a8-46a7-827d-70cf3cd4644a</t>
        </is>
      </c>
      <c r="E7856" t="inlineStr">
        <is>
          <t>427b47b7-2383-4bd8-93fe-7fff6250957e</t>
        </is>
      </c>
      <c r="F7856" t="n">
        <v>73</v>
      </c>
    </row>
    <row r="7857">
      <c r="A7857" t="inlineStr">
        <is>
          <t>8071b297-c850-4f31-ab56-31d6ec9dccaf</t>
        </is>
      </c>
      <c r="B7857" t="inlineStr">
        <is>
          <t>54083212</t>
        </is>
      </c>
      <c r="C7857" t="inlineStr">
        <is>
          <t>RAYON GEORGETTE</t>
        </is>
      </c>
      <c r="D7857" t="inlineStr">
        <is>
          <t>e0436433-07a8-46a7-827d-70cf3cd4644a</t>
        </is>
      </c>
      <c r="E7857" t="inlineStr">
        <is>
          <t>427b47b7-2383-4bd8-93fe-7fff6250957e</t>
        </is>
      </c>
      <c r="F7857" t="n">
        <v>73</v>
      </c>
    </row>
    <row r="7858">
      <c r="A7858" t="inlineStr">
        <is>
          <t>7438cb44-197b-4aec-85d0-1b83d2c9c89c</t>
        </is>
      </c>
      <c r="B7858" t="inlineStr">
        <is>
          <t>54083213</t>
        </is>
      </c>
      <c r="C7858" t="inlineStr">
        <is>
          <t>RAYON TAFETTA</t>
        </is>
      </c>
      <c r="D7858" t="inlineStr">
        <is>
          <t>e0436433-07a8-46a7-827d-70cf3cd4644a</t>
        </is>
      </c>
      <c r="E7858" t="inlineStr">
        <is>
          <t>427b47b7-2383-4bd8-93fe-7fff6250957e</t>
        </is>
      </c>
      <c r="F7858" t="n">
        <v>73</v>
      </c>
    </row>
    <row r="7859">
      <c r="A7859" t="inlineStr">
        <is>
          <t>744b8ddf-c92d-487a-9d00-cf4586417fb3</t>
        </is>
      </c>
      <c r="B7859" t="inlineStr">
        <is>
          <t>54083214</t>
        </is>
      </c>
      <c r="C7859" t="inlineStr">
        <is>
          <t>RAYON SUITINGS</t>
        </is>
      </c>
      <c r="D7859" t="inlineStr">
        <is>
          <t>e0436433-07a8-46a7-827d-70cf3cd4644a</t>
        </is>
      </c>
      <c r="E7859" t="inlineStr">
        <is>
          <t>427b47b7-2383-4bd8-93fe-7fff6250957e</t>
        </is>
      </c>
      <c r="F7859" t="n">
        <v>73</v>
      </c>
    </row>
    <row r="7860">
      <c r="A7860" t="inlineStr">
        <is>
          <t>040c3d05-9738-4fd6-acd6-9cd1d0bbc4a9</t>
        </is>
      </c>
      <c r="B7860" t="inlineStr">
        <is>
          <t>54083215</t>
        </is>
      </c>
      <c r="C7860" t="inlineStr">
        <is>
          <t>RAYON SHIRTINGS</t>
        </is>
      </c>
      <c r="D7860" t="inlineStr">
        <is>
          <t>e0436433-07a8-46a7-827d-70cf3cd4644a</t>
        </is>
      </c>
      <c r="E7860" t="inlineStr">
        <is>
          <t>427b47b7-2383-4bd8-93fe-7fff6250957e</t>
        </is>
      </c>
      <c r="F7860" t="n">
        <v>73</v>
      </c>
    </row>
    <row r="7861">
      <c r="A7861" t="inlineStr">
        <is>
          <t>9deedcd1-024a-41f7-9a3b-450a90eae516</t>
        </is>
      </c>
      <c r="B7861" t="inlineStr">
        <is>
          <t>54083219</t>
        </is>
      </c>
      <c r="C7861" t="inlineStr">
        <is>
          <t>OTHER</t>
        </is>
      </c>
      <c r="D7861" t="inlineStr">
        <is>
          <t>e0436433-07a8-46a7-827d-70cf3cd4644a</t>
        </is>
      </c>
      <c r="E7861" t="inlineStr">
        <is>
          <t>427b47b7-2383-4bd8-93fe-7fff6250957e</t>
        </is>
      </c>
      <c r="F7861" t="n">
        <v>73</v>
      </c>
    </row>
    <row r="7862">
      <c r="A7862" t="inlineStr">
        <is>
          <t>1e644744-7cf8-467e-95c3-ef11ae09dc85</t>
        </is>
      </c>
      <c r="B7862" t="inlineStr">
        <is>
          <t>54083290</t>
        </is>
      </c>
      <c r="C7862" t="inlineStr">
        <is>
          <t>OTHER</t>
        </is>
      </c>
      <c r="D7862" t="inlineStr">
        <is>
          <t>e0436433-07a8-46a7-827d-70cf3cd4644a</t>
        </is>
      </c>
      <c r="E7862" t="inlineStr">
        <is>
          <t>427b47b7-2383-4bd8-93fe-7fff6250957e</t>
        </is>
      </c>
      <c r="F7862" t="n">
        <v>73</v>
      </c>
    </row>
    <row r="7863">
      <c r="A7863" t="inlineStr">
        <is>
          <t>b3f652d3-9e06-4981-9d01-ae0f6dcf9a93</t>
        </is>
      </c>
      <c r="B7863" t="inlineStr">
        <is>
          <t>54083300</t>
        </is>
      </c>
      <c r="C7863" t="inlineStr">
        <is>
          <t>OF YARNS OF DIFFERENT COLOURS</t>
        </is>
      </c>
      <c r="D7863" t="inlineStr">
        <is>
          <t>e0436433-07a8-46a7-827d-70cf3cd4644a</t>
        </is>
      </c>
      <c r="E7863" t="inlineStr">
        <is>
          <t>427b47b7-2383-4bd8-93fe-7fff6250957e</t>
        </is>
      </c>
      <c r="F7863" t="n">
        <v>73</v>
      </c>
    </row>
    <row r="7864">
      <c r="A7864" t="inlineStr">
        <is>
          <t>307a4365-fb6a-4900-8be8-072b0818ca82</t>
        </is>
      </c>
      <c r="B7864" t="inlineStr">
        <is>
          <t>54083411</t>
        </is>
      </c>
      <c r="C7864" t="inlineStr">
        <is>
          <t>RAYON CREPE FABRICS</t>
        </is>
      </c>
      <c r="D7864" t="inlineStr">
        <is>
          <t>e0436433-07a8-46a7-827d-70cf3cd4644a</t>
        </is>
      </c>
      <c r="E7864" t="inlineStr">
        <is>
          <t>427b47b7-2383-4bd8-93fe-7fff6250957e</t>
        </is>
      </c>
      <c r="F7864" t="n">
        <v>73</v>
      </c>
    </row>
    <row r="7865">
      <c r="A7865" t="inlineStr">
        <is>
          <t>5e00f9ec-5a3a-43f5-b706-b3b247585b9f</t>
        </is>
      </c>
      <c r="B7865" t="inlineStr">
        <is>
          <t>54083412</t>
        </is>
      </c>
      <c r="C7865" t="inlineStr">
        <is>
          <t>RAYON JACQUARDS</t>
        </is>
      </c>
      <c r="D7865" t="inlineStr">
        <is>
          <t>e0436433-07a8-46a7-827d-70cf3cd4644a</t>
        </is>
      </c>
      <c r="E7865" t="inlineStr">
        <is>
          <t>427b47b7-2383-4bd8-93fe-7fff6250957e</t>
        </is>
      </c>
      <c r="F7865" t="n">
        <v>73</v>
      </c>
    </row>
    <row r="7866">
      <c r="A7866" t="inlineStr">
        <is>
          <t>78b8e2e6-5721-4932-b8cb-69e056470660</t>
        </is>
      </c>
      <c r="B7866" t="inlineStr">
        <is>
          <t>54083413</t>
        </is>
      </c>
      <c r="C7866" t="inlineStr">
        <is>
          <t>RAYON BROCADES</t>
        </is>
      </c>
      <c r="D7866" t="inlineStr">
        <is>
          <t>e0436433-07a8-46a7-827d-70cf3cd4644a</t>
        </is>
      </c>
      <c r="E7866" t="inlineStr">
        <is>
          <t>427b47b7-2383-4bd8-93fe-7fff6250957e</t>
        </is>
      </c>
      <c r="F7866" t="n">
        <v>73</v>
      </c>
    </row>
    <row r="7867">
      <c r="A7867" t="inlineStr">
        <is>
          <t>3effb486-ddcd-401f-b230-42cfae470758</t>
        </is>
      </c>
      <c r="B7867" t="inlineStr">
        <is>
          <t>54083414</t>
        </is>
      </c>
      <c r="C7867" t="inlineStr">
        <is>
          <t>RAYON GEORGETTE</t>
        </is>
      </c>
      <c r="D7867" t="inlineStr">
        <is>
          <t>e0436433-07a8-46a7-827d-70cf3cd4644a</t>
        </is>
      </c>
      <c r="E7867" t="inlineStr">
        <is>
          <t>427b47b7-2383-4bd8-93fe-7fff6250957e</t>
        </is>
      </c>
      <c r="F7867" t="n">
        <v>73</v>
      </c>
    </row>
    <row r="7868">
      <c r="A7868" t="inlineStr">
        <is>
          <t>1de83cc7-10b9-4515-a061-9103de71ee39</t>
        </is>
      </c>
      <c r="B7868" t="inlineStr">
        <is>
          <t>54083415</t>
        </is>
      </c>
      <c r="C7868" t="inlineStr">
        <is>
          <t>RAYON TAFETTA</t>
        </is>
      </c>
      <c r="D7868" t="inlineStr">
        <is>
          <t>e0436433-07a8-46a7-827d-70cf3cd4644a</t>
        </is>
      </c>
      <c r="E7868" t="inlineStr">
        <is>
          <t>427b47b7-2383-4bd8-93fe-7fff6250957e</t>
        </is>
      </c>
      <c r="F7868" t="n">
        <v>73</v>
      </c>
    </row>
    <row r="7869">
      <c r="A7869" t="inlineStr">
        <is>
          <t>a8121198-6375-4efa-b395-3b3180092738</t>
        </is>
      </c>
      <c r="B7869" t="inlineStr">
        <is>
          <t>54083416</t>
        </is>
      </c>
      <c r="C7869" t="inlineStr">
        <is>
          <t>RAYON SUITINGS</t>
        </is>
      </c>
      <c r="D7869" t="inlineStr">
        <is>
          <t>e0436433-07a8-46a7-827d-70cf3cd4644a</t>
        </is>
      </c>
      <c r="E7869" t="inlineStr">
        <is>
          <t>427b47b7-2383-4bd8-93fe-7fff6250957e</t>
        </is>
      </c>
      <c r="F7869" t="n">
        <v>73</v>
      </c>
    </row>
    <row r="7870">
      <c r="A7870" t="inlineStr">
        <is>
          <t>86537669-8e3a-4b28-8875-ba685fc16178</t>
        </is>
      </c>
      <c r="B7870" t="inlineStr">
        <is>
          <t>54083417</t>
        </is>
      </c>
      <c r="C7870" t="inlineStr">
        <is>
          <t>RAYON SHIRTINGS</t>
        </is>
      </c>
      <c r="D7870" t="inlineStr">
        <is>
          <t>e0436433-07a8-46a7-827d-70cf3cd4644a</t>
        </is>
      </c>
      <c r="E7870" t="inlineStr">
        <is>
          <t>427b47b7-2383-4bd8-93fe-7fff6250957e</t>
        </is>
      </c>
      <c r="F7870" t="n">
        <v>73</v>
      </c>
    </row>
    <row r="7871">
      <c r="A7871" t="inlineStr">
        <is>
          <t>048b93cc-32bc-4c40-8fd4-94e30ce41226</t>
        </is>
      </c>
      <c r="B7871" t="inlineStr">
        <is>
          <t>54083418</t>
        </is>
      </c>
      <c r="C7871" t="inlineStr">
        <is>
          <t>RAYON SAREES</t>
        </is>
      </c>
      <c r="D7871" t="inlineStr">
        <is>
          <t>e0436433-07a8-46a7-827d-70cf3cd4644a</t>
        </is>
      </c>
      <c r="E7871" t="inlineStr">
        <is>
          <t>427b47b7-2383-4bd8-93fe-7fff6250957e</t>
        </is>
      </c>
      <c r="F7871" t="n">
        <v>73</v>
      </c>
    </row>
    <row r="7872">
      <c r="A7872" t="inlineStr">
        <is>
          <t>03b6a66d-c0e6-4cb1-b054-d0c316474cf0</t>
        </is>
      </c>
      <c r="B7872" t="inlineStr">
        <is>
          <t>54083419</t>
        </is>
      </c>
      <c r="C7872" t="inlineStr">
        <is>
          <t>OTHER</t>
        </is>
      </c>
      <c r="D7872" t="inlineStr">
        <is>
          <t>e0436433-07a8-46a7-827d-70cf3cd4644a</t>
        </is>
      </c>
      <c r="E7872" t="inlineStr">
        <is>
          <t>427b47b7-2383-4bd8-93fe-7fff6250957e</t>
        </is>
      </c>
      <c r="F7872" t="n">
        <v>73</v>
      </c>
    </row>
    <row r="7873">
      <c r="A7873" t="inlineStr">
        <is>
          <t>9c333b81-435f-42d7-8835-88a987ccc1d6</t>
        </is>
      </c>
      <c r="B7873" t="inlineStr">
        <is>
          <t>54083420</t>
        </is>
      </c>
      <c r="C7873" t="inlineStr">
        <is>
          <t>FABRICS OF CONTINUOUS FILAMENT, OTHER THAN RAYON</t>
        </is>
      </c>
      <c r="D7873" t="inlineStr">
        <is>
          <t>e0436433-07a8-46a7-827d-70cf3cd4644a</t>
        </is>
      </c>
      <c r="E7873" t="inlineStr">
        <is>
          <t>427b47b7-2383-4bd8-93fe-7fff6250957e</t>
        </is>
      </c>
      <c r="F7873" t="n">
        <v>73</v>
      </c>
    </row>
    <row r="7874">
      <c r="A7874" t="inlineStr">
        <is>
          <t>0e2d043b-712a-4529-bfdb-ad7d220c396e</t>
        </is>
      </c>
      <c r="B7874" t="inlineStr">
        <is>
          <t>54083490</t>
        </is>
      </c>
      <c r="C7874" t="inlineStr">
        <is>
          <t>OTHER</t>
        </is>
      </c>
      <c r="D7874" t="inlineStr">
        <is>
          <t>e0436433-07a8-46a7-827d-70cf3cd4644a</t>
        </is>
      </c>
      <c r="E7874" t="inlineStr">
        <is>
          <t>427b47b7-2383-4bd8-93fe-7fff6250957e</t>
        </is>
      </c>
      <c r="F7874" t="n">
        <v>73</v>
      </c>
    </row>
    <row r="7875">
      <c r="A7875" t="inlineStr">
        <is>
          <t>6d723ef9-c5be-4f6c-8497-b81b237ea70f</t>
        </is>
      </c>
      <c r="B7875" t="inlineStr">
        <is>
          <t>55011000</t>
        </is>
      </c>
      <c r="C7875" t="inlineStr">
        <is>
          <t>SYNTHETIC FILAMENT TOW - OF NYLON OR OTHER POLYAMIDES</t>
        </is>
      </c>
      <c r="D7875" t="inlineStr">
        <is>
          <t>f35e270a-4f3b-493f-b74a-f2b16c3959a4</t>
        </is>
      </c>
      <c r="E7875" t="inlineStr">
        <is>
          <t>ed89ab24-0c4e-4300-b29c-5e704a29deef</t>
        </is>
      </c>
      <c r="F7875" t="n">
        <v>73</v>
      </c>
    </row>
    <row r="7876">
      <c r="A7876" t="inlineStr">
        <is>
          <t>af671060-488c-4753-846d-f46160e4b221</t>
        </is>
      </c>
      <c r="B7876" t="inlineStr">
        <is>
          <t>55011100</t>
        </is>
      </c>
      <c r="C7876" t="inlineStr">
        <is>
          <t>OF ARAMIDES</t>
        </is>
      </c>
      <c r="D7876" t="inlineStr">
        <is>
          <t>f35e270a-4f3b-493f-b74a-f2b16c3959a4</t>
        </is>
      </c>
      <c r="E7876" t="inlineStr">
        <is>
          <t>ed89ab24-0c4e-4300-b29c-5e704a29deef</t>
        </is>
      </c>
      <c r="F7876" t="n">
        <v>73</v>
      </c>
    </row>
    <row r="7877">
      <c r="A7877" t="inlineStr">
        <is>
          <t>8c7f0aca-c74b-4971-9f8a-cc7df5d72bdc</t>
        </is>
      </c>
      <c r="B7877" t="inlineStr">
        <is>
          <t>55011900</t>
        </is>
      </c>
      <c r="C7877" t="inlineStr">
        <is>
          <t>OTHER</t>
        </is>
      </c>
      <c r="D7877" t="inlineStr">
        <is>
          <t>f35e270a-4f3b-493f-b74a-f2b16c3959a4</t>
        </is>
      </c>
      <c r="E7877" t="inlineStr">
        <is>
          <t>ed89ab24-0c4e-4300-b29c-5e704a29deef</t>
        </is>
      </c>
      <c r="F7877" t="n">
        <v>73</v>
      </c>
    </row>
    <row r="7878">
      <c r="A7878" t="inlineStr">
        <is>
          <t>9713c137-779a-4db1-a1d4-ef617c955234</t>
        </is>
      </c>
      <c r="B7878" t="inlineStr">
        <is>
          <t>55012000</t>
        </is>
      </c>
      <c r="C7878" t="inlineStr">
        <is>
          <t>OF POLYESTERS</t>
        </is>
      </c>
      <c r="D7878" t="inlineStr">
        <is>
          <t>f35e270a-4f3b-493f-b74a-f2b16c3959a4</t>
        </is>
      </c>
      <c r="E7878" t="inlineStr">
        <is>
          <t>ed89ab24-0c4e-4300-b29c-5e704a29deef</t>
        </is>
      </c>
      <c r="F7878" t="n">
        <v>73</v>
      </c>
    </row>
    <row r="7879">
      <c r="A7879" t="inlineStr">
        <is>
          <t>e3c66492-8b9f-4aea-9049-8ae1fb5ba663</t>
        </is>
      </c>
      <c r="B7879" t="inlineStr">
        <is>
          <t>55013000</t>
        </is>
      </c>
      <c r="C7879" t="inlineStr">
        <is>
          <t>ACRYLIC OR MODACRYLIC</t>
        </is>
      </c>
      <c r="D7879" t="inlineStr">
        <is>
          <t>f35e270a-4f3b-493f-b74a-f2b16c3959a4</t>
        </is>
      </c>
      <c r="E7879" t="inlineStr">
        <is>
          <t>ed89ab24-0c4e-4300-b29c-5e704a29deef</t>
        </is>
      </c>
      <c r="F7879" t="n">
        <v>73</v>
      </c>
    </row>
    <row r="7880">
      <c r="A7880" t="inlineStr">
        <is>
          <t>3d217ba8-694e-474d-9bb8-e10c1da3e181</t>
        </is>
      </c>
      <c r="B7880" t="inlineStr">
        <is>
          <t>55014000</t>
        </is>
      </c>
      <c r="C7880" t="inlineStr">
        <is>
          <t>OF POLYPROPYLENE</t>
        </is>
      </c>
      <c r="D7880" t="inlineStr">
        <is>
          <t>f35e270a-4f3b-493f-b74a-f2b16c3959a4</t>
        </is>
      </c>
      <c r="E7880" t="inlineStr">
        <is>
          <t>ed89ab24-0c4e-4300-b29c-5e704a29deef</t>
        </is>
      </c>
      <c r="F7880" t="n">
        <v>73</v>
      </c>
    </row>
    <row r="7881">
      <c r="A7881" t="inlineStr">
        <is>
          <t>077c8d67-6725-4102-8ce4-4951255873d2</t>
        </is>
      </c>
      <c r="B7881" t="inlineStr">
        <is>
          <t>55019010</t>
        </is>
      </c>
      <c r="C7881" t="inlineStr">
        <is>
          <t>OF POLYPROPYLENE</t>
        </is>
      </c>
      <c r="D7881" t="inlineStr">
        <is>
          <t>f35e270a-4f3b-493f-b74a-f2b16c3959a4</t>
        </is>
      </c>
      <c r="E7881" t="inlineStr">
        <is>
          <t>ed89ab24-0c4e-4300-b29c-5e704a29deef</t>
        </is>
      </c>
      <c r="F7881" t="n">
        <v>73</v>
      </c>
    </row>
    <row r="7882">
      <c r="A7882" t="inlineStr">
        <is>
          <t>6fe73343-620e-4172-98b7-cce14dc5bd0d</t>
        </is>
      </c>
      <c r="B7882" t="inlineStr">
        <is>
          <t>55019090</t>
        </is>
      </c>
      <c r="C7882" t="inlineStr">
        <is>
          <t>OTHER</t>
        </is>
      </c>
      <c r="D7882" t="inlineStr">
        <is>
          <t>f35e270a-4f3b-493f-b74a-f2b16c3959a4</t>
        </is>
      </c>
      <c r="E7882" t="inlineStr">
        <is>
          <t>ed89ab24-0c4e-4300-b29c-5e704a29deef</t>
        </is>
      </c>
      <c r="F7882" t="n">
        <v>73</v>
      </c>
    </row>
    <row r="7883">
      <c r="A7883" t="inlineStr">
        <is>
          <t>b186de67-854f-46b3-b2c2-d44f90ce6944</t>
        </is>
      </c>
      <c r="B7883" t="inlineStr">
        <is>
          <t>55020010</t>
        </is>
      </c>
      <c r="C7883" t="inlineStr">
        <is>
          <t>ARTIFICIAL FILAMENT TOW - ARTIFICIAL FILAMENT TOW : ACETATE RAYON TOW</t>
        </is>
      </c>
      <c r="D7883" t="inlineStr">
        <is>
          <t>f35e270a-4f3b-493f-b74a-f2b16c3959a4</t>
        </is>
      </c>
      <c r="E7883" t="inlineStr">
        <is>
          <t>f265504c-0b0c-4556-9b4f-5d2a168f3ce5</t>
        </is>
      </c>
      <c r="F7883" t="n">
        <v>73</v>
      </c>
    </row>
    <row r="7884">
      <c r="A7884" t="inlineStr">
        <is>
          <t>d471ef81-e833-4b4e-b6fa-69f1bcc89613</t>
        </is>
      </c>
      <c r="B7884" t="inlineStr">
        <is>
          <t>55020020</t>
        </is>
      </c>
      <c r="C7884" t="inlineStr">
        <is>
          <t>ARTIFICIAL FILAMENT TOW - ARTIFICIAL FILAMENT TOW : VISCOSE RAYON TOW</t>
        </is>
      </c>
      <c r="D7884" t="inlineStr">
        <is>
          <t>f35e270a-4f3b-493f-b74a-f2b16c3959a4</t>
        </is>
      </c>
      <c r="E7884" t="inlineStr">
        <is>
          <t>f265504c-0b0c-4556-9b4f-5d2a168f3ce5</t>
        </is>
      </c>
      <c r="F7884" t="n">
        <v>73</v>
      </c>
    </row>
    <row r="7885">
      <c r="A7885" t="inlineStr">
        <is>
          <t>8551ef88-86e1-413c-bc47-e67c3c5164e0</t>
        </is>
      </c>
      <c r="B7885" t="inlineStr">
        <is>
          <t>55020090</t>
        </is>
      </c>
      <c r="C7885" t="inlineStr">
        <is>
          <t>ARTIFICIAL FILAMENT TOW - ARTIFICIAL FILAMENT TOW : OTHER</t>
        </is>
      </c>
      <c r="D7885" t="inlineStr">
        <is>
          <t>f35e270a-4f3b-493f-b74a-f2b16c3959a4</t>
        </is>
      </c>
      <c r="E7885" t="inlineStr">
        <is>
          <t>f265504c-0b0c-4556-9b4f-5d2a168f3ce5</t>
        </is>
      </c>
      <c r="F7885" t="n">
        <v>73</v>
      </c>
    </row>
    <row r="7886">
      <c r="A7886" t="inlineStr">
        <is>
          <t>8cb6072a-ebff-4543-bea5-8d7eea53ff67</t>
        </is>
      </c>
      <c r="B7886" t="inlineStr">
        <is>
          <t>55021010</t>
        </is>
      </c>
      <c r="C7886" t="inlineStr">
        <is>
          <t>Viscose rayon tow</t>
        </is>
      </c>
      <c r="D7886" t="inlineStr">
        <is>
          <t>f35e270a-4f3b-493f-b74a-f2b16c3959a4</t>
        </is>
      </c>
      <c r="E7886" t="inlineStr">
        <is>
          <t>f265504c-0b0c-4556-9b4f-5d2a168f3ce5</t>
        </is>
      </c>
      <c r="F7886" t="n">
        <v>73</v>
      </c>
    </row>
    <row r="7887">
      <c r="A7887" t="inlineStr">
        <is>
          <t>951bdc5d-08fc-47c7-a2ed-d21f3af06af9</t>
        </is>
      </c>
      <c r="B7887" t="inlineStr">
        <is>
          <t>55021090</t>
        </is>
      </c>
      <c r="C7887" t="inlineStr">
        <is>
          <t>Other</t>
        </is>
      </c>
      <c r="D7887" t="inlineStr">
        <is>
          <t>f35e270a-4f3b-493f-b74a-f2b16c3959a4</t>
        </is>
      </c>
      <c r="E7887" t="inlineStr">
        <is>
          <t>f265504c-0b0c-4556-9b4f-5d2a168f3ce5</t>
        </is>
      </c>
      <c r="F7887" t="n">
        <v>73</v>
      </c>
    </row>
    <row r="7888">
      <c r="A7888" t="inlineStr">
        <is>
          <t>b69ad1d0-fec4-41d7-b8a3-498b3bbe478f</t>
        </is>
      </c>
      <c r="B7888" t="inlineStr">
        <is>
          <t>55029010</t>
        </is>
      </c>
      <c r="C7888" t="inlineStr">
        <is>
          <t>Viscose rayon tow</t>
        </is>
      </c>
      <c r="D7888" t="inlineStr">
        <is>
          <t>f35e270a-4f3b-493f-b74a-f2b16c3959a4</t>
        </is>
      </c>
      <c r="E7888" t="inlineStr">
        <is>
          <t>f265504c-0b0c-4556-9b4f-5d2a168f3ce5</t>
        </is>
      </c>
      <c r="F7888" t="n">
        <v>73</v>
      </c>
    </row>
    <row r="7889">
      <c r="A7889" t="inlineStr">
        <is>
          <t>6e491a9a-421c-4356-869d-96b5517133b5</t>
        </is>
      </c>
      <c r="B7889" t="inlineStr">
        <is>
          <t>55029090</t>
        </is>
      </c>
      <c r="C7889" t="inlineStr">
        <is>
          <t>other</t>
        </is>
      </c>
      <c r="D7889" t="inlineStr">
        <is>
          <t>f35e270a-4f3b-493f-b74a-f2b16c3959a4</t>
        </is>
      </c>
      <c r="E7889" t="inlineStr">
        <is>
          <t>f265504c-0b0c-4556-9b4f-5d2a168f3ce5</t>
        </is>
      </c>
      <c r="F7889" t="n">
        <v>73</v>
      </c>
    </row>
    <row r="7890">
      <c r="A7890" t="inlineStr">
        <is>
          <t>66db8ddd-727d-4338-a7be-f36c05fe7ac0</t>
        </is>
      </c>
      <c r="B7890" t="inlineStr">
        <is>
          <t>55031000</t>
        </is>
      </c>
      <c r="C7890" t="inlineStr">
        <is>
          <t>SYNTHETIC STAPLE FIBRES, NOT CARDED, COMBED OR OTHERWISE PROCESSED FOR SPINNING - OF NYLON OR OTHER POLYAMIDES</t>
        </is>
      </c>
      <c r="D7890" t="inlineStr">
        <is>
          <t>f35e270a-4f3b-493f-b74a-f2b16c3959a4</t>
        </is>
      </c>
      <c r="E7890" t="inlineStr">
        <is>
          <t>bacc8116-c966-4a81-b042-14439c578dc5</t>
        </is>
      </c>
      <c r="F7890" t="n">
        <v>73</v>
      </c>
    </row>
    <row r="7891">
      <c r="A7891" t="inlineStr">
        <is>
          <t>1fded62c-54d7-4a67-b2f2-5d968f6948f5</t>
        </is>
      </c>
      <c r="B7891" t="inlineStr">
        <is>
          <t>55031100</t>
        </is>
      </c>
      <c r="C7891" t="inlineStr">
        <is>
          <t>SYNTHETIC STAPLE FIBRES, NOT CARDED, COMBED OR OTHERWISE PROCESSED FOR SPINNING - OF NYLON OR OTHER POLYAMIDES - OF ARAMIDES</t>
        </is>
      </c>
      <c r="D7891" t="inlineStr">
        <is>
          <t>f35e270a-4f3b-493f-b74a-f2b16c3959a4</t>
        </is>
      </c>
      <c r="E7891" t="inlineStr">
        <is>
          <t>bacc8116-c966-4a81-b042-14439c578dc5</t>
        </is>
      </c>
      <c r="F7891" t="n">
        <v>73</v>
      </c>
    </row>
    <row r="7892">
      <c r="A7892" t="inlineStr">
        <is>
          <t>9dd452b5-8d14-4931-930b-57bf7308b7dc</t>
        </is>
      </c>
      <c r="B7892" t="inlineStr">
        <is>
          <t>55031110</t>
        </is>
      </c>
      <c r="C7892" t="inlineStr">
        <is>
          <t>Aramid Flame Retardant Fibre</t>
        </is>
      </c>
      <c r="D7892" t="inlineStr">
        <is>
          <t>f35e270a-4f3b-493f-b74a-f2b16c3959a4</t>
        </is>
      </c>
      <c r="E7892" t="inlineStr">
        <is>
          <t>bacc8116-c966-4a81-b042-14439c578dc5</t>
        </is>
      </c>
      <c r="F7892" t="n">
        <v>73</v>
      </c>
    </row>
    <row r="7893">
      <c r="A7893" t="inlineStr">
        <is>
          <t>b0690943-1409-44db-8648-e2fd4d256f47</t>
        </is>
      </c>
      <c r="B7893" t="inlineStr">
        <is>
          <t>55031120</t>
        </is>
      </c>
      <c r="C7893" t="inlineStr">
        <is>
          <t>PARA-ARAMID FIBRE</t>
        </is>
      </c>
      <c r="D7893" t="inlineStr">
        <is>
          <t>f35e270a-4f3b-493f-b74a-f2b16c3959a4</t>
        </is>
      </c>
      <c r="E7893" t="inlineStr">
        <is>
          <t>bacc8116-c966-4a81-b042-14439c578dc5</t>
        </is>
      </c>
      <c r="F7893" t="n">
        <v>73</v>
      </c>
    </row>
    <row r="7894">
      <c r="A7894" t="inlineStr">
        <is>
          <t>54cc5bfc-f774-413c-8155-4d280b12adac</t>
        </is>
      </c>
      <c r="B7894" t="inlineStr">
        <is>
          <t>55031190</t>
        </is>
      </c>
      <c r="C7894" t="inlineStr">
        <is>
          <t>OTHER</t>
        </is>
      </c>
      <c r="D7894" t="inlineStr">
        <is>
          <t>f35e270a-4f3b-493f-b74a-f2b16c3959a4</t>
        </is>
      </c>
      <c r="E7894" t="inlineStr">
        <is>
          <t>bacc8116-c966-4a81-b042-14439c578dc5</t>
        </is>
      </c>
      <c r="F7894" t="n">
        <v>73</v>
      </c>
    </row>
    <row r="7895">
      <c r="A7895" t="inlineStr">
        <is>
          <t>d37d783d-f2ab-4cd5-82ae-ba39f906d053</t>
        </is>
      </c>
      <c r="B7895" t="inlineStr">
        <is>
          <t>55031900</t>
        </is>
      </c>
      <c r="C7895" t="inlineStr">
        <is>
          <t>SYNTHETIC STAPLE FIBRES, NOT CARDED, COMBED OR OTHERWISE PROCESSED FOR SPINNING - OF NYLON OR OTHER POLYAMIDES-OTHERS</t>
        </is>
      </c>
      <c r="D7895" t="inlineStr">
        <is>
          <t>f35e270a-4f3b-493f-b74a-f2b16c3959a4</t>
        </is>
      </c>
      <c r="E7895" t="inlineStr">
        <is>
          <t>bacc8116-c966-4a81-b042-14439c578dc5</t>
        </is>
      </c>
      <c r="F7895" t="n">
        <v>73</v>
      </c>
    </row>
    <row r="7896">
      <c r="A7896" t="inlineStr">
        <is>
          <t>b6542f44-8522-488e-aa72-fdff14d93992</t>
        </is>
      </c>
      <c r="B7896" t="inlineStr">
        <is>
          <t>55031910</t>
        </is>
      </c>
      <c r="C7896" t="inlineStr">
        <is>
          <t>Nylon Staple Fibre</t>
        </is>
      </c>
      <c r="D7896" t="inlineStr">
        <is>
          <t>f35e270a-4f3b-493f-b74a-f2b16c3959a4</t>
        </is>
      </c>
      <c r="E7896" t="inlineStr">
        <is>
          <t>bacc8116-c966-4a81-b042-14439c578dc5</t>
        </is>
      </c>
      <c r="F7896" t="n">
        <v>73</v>
      </c>
    </row>
    <row r="7897">
      <c r="A7897" t="inlineStr">
        <is>
          <t>16d9f4b4-d1f9-4562-8533-b6fd17ecfcaa</t>
        </is>
      </c>
      <c r="B7897" t="inlineStr">
        <is>
          <t>55031920</t>
        </is>
      </c>
      <c r="C7897" t="inlineStr">
        <is>
          <t>Nylon Anti Static Staple Fibre</t>
        </is>
      </c>
      <c r="D7897" t="inlineStr">
        <is>
          <t>f35e270a-4f3b-493f-b74a-f2b16c3959a4</t>
        </is>
      </c>
      <c r="E7897" t="inlineStr">
        <is>
          <t>bacc8116-c966-4a81-b042-14439c578dc5</t>
        </is>
      </c>
      <c r="F7897" t="n">
        <v>73</v>
      </c>
    </row>
    <row r="7898">
      <c r="A7898" t="inlineStr">
        <is>
          <t>5fcc9cea-2ed3-43b2-8ea8-cf855a66cccf</t>
        </is>
      </c>
      <c r="B7898" t="inlineStr">
        <is>
          <t>55031930</t>
        </is>
      </c>
      <c r="C7898" t="inlineStr">
        <is>
          <t>NYLON 66 FIBRE CONFORMING TO IS 13463</t>
        </is>
      </c>
      <c r="D7898" t="inlineStr">
        <is>
          <t>f35e270a-4f3b-493f-b74a-f2b16c3959a4</t>
        </is>
      </c>
      <c r="E7898" t="inlineStr">
        <is>
          <t>bacc8116-c966-4a81-b042-14439c578dc5</t>
        </is>
      </c>
      <c r="F7898" t="n">
        <v>73</v>
      </c>
    </row>
    <row r="7899">
      <c r="A7899" t="inlineStr">
        <is>
          <t>f797f636-e00e-420f-92d2-6c561b1ab7f6</t>
        </is>
      </c>
      <c r="B7899" t="inlineStr">
        <is>
          <t>55031990</t>
        </is>
      </c>
      <c r="C7899" t="inlineStr">
        <is>
          <t>Other</t>
        </is>
      </c>
      <c r="D7899" t="inlineStr">
        <is>
          <t>f35e270a-4f3b-493f-b74a-f2b16c3959a4</t>
        </is>
      </c>
      <c r="E7899" t="inlineStr">
        <is>
          <t>bacc8116-c966-4a81-b042-14439c578dc5</t>
        </is>
      </c>
      <c r="F7899" t="n">
        <v>73</v>
      </c>
    </row>
    <row r="7900">
      <c r="A7900" t="inlineStr">
        <is>
          <t>6a2f4c0d-af79-41f2-bdd6-3817bb78127b</t>
        </is>
      </c>
      <c r="B7900" t="inlineStr">
        <is>
          <t>55032000</t>
        </is>
      </c>
      <c r="C7900" t="inlineStr">
        <is>
          <t>OF POLYESTERS</t>
        </is>
      </c>
      <c r="D7900" t="inlineStr">
        <is>
          <t>f35e270a-4f3b-493f-b74a-f2b16c3959a4</t>
        </is>
      </c>
      <c r="E7900" t="inlineStr">
        <is>
          <t>bacc8116-c966-4a81-b042-14439c578dc5</t>
        </is>
      </c>
      <c r="F7900" t="n">
        <v>73</v>
      </c>
    </row>
    <row r="7901">
      <c r="A7901" t="inlineStr">
        <is>
          <t>0017370a-84f7-4458-8626-f4e99377a3c7</t>
        </is>
      </c>
      <c r="B7901" t="inlineStr">
        <is>
          <t>55033000</t>
        </is>
      </c>
      <c r="C7901" t="inlineStr">
        <is>
          <t>SYNTHETIC STAPLE FIBRES, NOT CARDED, COMBED OR OTHERWISE PROCESSED FOR SPINNING - ACRYLIC OR MODACRYLIC</t>
        </is>
      </c>
      <c r="D7901" t="inlineStr">
        <is>
          <t>f35e270a-4f3b-493f-b74a-f2b16c3959a4</t>
        </is>
      </c>
      <c r="E7901" t="inlineStr">
        <is>
          <t>bacc8116-c966-4a81-b042-14439c578dc5</t>
        </is>
      </c>
      <c r="F7901" t="n">
        <v>73</v>
      </c>
    </row>
    <row r="7902">
      <c r="A7902" t="inlineStr">
        <is>
          <t>da0c8bfd-9cc9-4bb9-9944-38428ee9d7a3</t>
        </is>
      </c>
      <c r="B7902" t="inlineStr">
        <is>
          <t>55033010</t>
        </is>
      </c>
      <c r="C7902" t="inlineStr">
        <is>
          <t>Pre Oxidised Fibre, conforming to IS 17308</t>
        </is>
      </c>
      <c r="D7902" t="inlineStr">
        <is>
          <t>f35e270a-4f3b-493f-b74a-f2b16c3959a4</t>
        </is>
      </c>
      <c r="E7902" t="inlineStr">
        <is>
          <t>bacc8116-c966-4a81-b042-14439c578dc5</t>
        </is>
      </c>
      <c r="F7902" t="n">
        <v>73</v>
      </c>
    </row>
    <row r="7903">
      <c r="A7903" t="inlineStr">
        <is>
          <t>550ee7b3-7ad3-466a-a404-cd3d9d9a75fd</t>
        </is>
      </c>
      <c r="B7903" t="inlineStr">
        <is>
          <t>55033090</t>
        </is>
      </c>
      <c r="C7903" t="inlineStr">
        <is>
          <t>Other</t>
        </is>
      </c>
      <c r="D7903" t="inlineStr">
        <is>
          <t>f35e270a-4f3b-493f-b74a-f2b16c3959a4</t>
        </is>
      </c>
      <c r="E7903" t="inlineStr">
        <is>
          <t>bacc8116-c966-4a81-b042-14439c578dc5</t>
        </is>
      </c>
      <c r="F7903" t="n">
        <v>73</v>
      </c>
    </row>
    <row r="7904">
      <c r="A7904" t="inlineStr">
        <is>
          <t>c837442a-8671-4c1a-b278-01abd32c8a7d</t>
        </is>
      </c>
      <c r="B7904" t="inlineStr">
        <is>
          <t>55034000</t>
        </is>
      </c>
      <c r="C7904" t="inlineStr">
        <is>
          <t>OF POLYPROPYLENE</t>
        </is>
      </c>
      <c r="D7904" t="inlineStr">
        <is>
          <t>f35e270a-4f3b-493f-b74a-f2b16c3959a4</t>
        </is>
      </c>
      <c r="E7904" t="inlineStr">
        <is>
          <t>bacc8116-c966-4a81-b042-14439c578dc5</t>
        </is>
      </c>
      <c r="F7904" t="n">
        <v>73</v>
      </c>
    </row>
    <row r="7905">
      <c r="A7905" t="inlineStr">
        <is>
          <t>d39e099e-23dc-4ed7-bf1a-3e24fedac4fc</t>
        </is>
      </c>
      <c r="B7905" t="inlineStr">
        <is>
          <t>55039010</t>
        </is>
      </c>
      <c r="C7905" t="inlineStr">
        <is>
          <t>POLYVINYL STAPLE FIBRE</t>
        </is>
      </c>
      <c r="D7905" t="inlineStr">
        <is>
          <t>f35e270a-4f3b-493f-b74a-f2b16c3959a4</t>
        </is>
      </c>
      <c r="E7905" t="inlineStr">
        <is>
          <t>bacc8116-c966-4a81-b042-14439c578dc5</t>
        </is>
      </c>
      <c r="F7905" t="n">
        <v>73</v>
      </c>
    </row>
    <row r="7906">
      <c r="A7906" t="inlineStr">
        <is>
          <t>ba27e7a6-f921-43aa-a3b1-166010b6fc1f</t>
        </is>
      </c>
      <c r="B7906" t="inlineStr">
        <is>
          <t>55039020</t>
        </is>
      </c>
      <c r="C7906" t="inlineStr">
        <is>
          <t>POLYVINYL CHLORIDE STAPLE FIBRE</t>
        </is>
      </c>
      <c r="D7906" t="inlineStr">
        <is>
          <t>f35e270a-4f3b-493f-b74a-f2b16c3959a4</t>
        </is>
      </c>
      <c r="E7906" t="inlineStr">
        <is>
          <t>bacc8116-c966-4a81-b042-14439c578dc5</t>
        </is>
      </c>
      <c r="F7906" t="n">
        <v>73</v>
      </c>
    </row>
    <row r="7907">
      <c r="A7907" t="inlineStr">
        <is>
          <t>b45a4363-af3a-43dd-8b65-3a3c4261e61f</t>
        </is>
      </c>
      <c r="B7907" t="inlineStr">
        <is>
          <t>55039030</t>
        </is>
      </c>
      <c r="C7907" t="inlineStr">
        <is>
          <t>Ultra high molecular weight poly ethylene staple fibre conforming to ASTM F2848</t>
        </is>
      </c>
      <c r="D7907" t="inlineStr">
        <is>
          <t>f35e270a-4f3b-493f-b74a-f2b16c3959a4</t>
        </is>
      </c>
      <c r="E7907" t="inlineStr">
        <is>
          <t>bacc8116-c966-4a81-b042-14439c578dc5</t>
        </is>
      </c>
      <c r="F7907" t="n">
        <v>73</v>
      </c>
    </row>
    <row r="7908">
      <c r="A7908" t="inlineStr">
        <is>
          <t>f3a6bba5-0515-4639-a8ab-641dc51a0f5c</t>
        </is>
      </c>
      <c r="B7908" t="inlineStr">
        <is>
          <t>55039090</t>
        </is>
      </c>
      <c r="C7908" t="inlineStr">
        <is>
          <t>OTHER</t>
        </is>
      </c>
      <c r="D7908" t="inlineStr">
        <is>
          <t>f35e270a-4f3b-493f-b74a-f2b16c3959a4</t>
        </is>
      </c>
      <c r="E7908" t="inlineStr">
        <is>
          <t>bacc8116-c966-4a81-b042-14439c578dc5</t>
        </is>
      </c>
      <c r="F7908" t="n">
        <v>73</v>
      </c>
    </row>
    <row r="7909">
      <c r="A7909" t="inlineStr">
        <is>
          <t>f6439601-9d36-4cbc-8494-d52859db8415</t>
        </is>
      </c>
      <c r="B7909" t="inlineStr">
        <is>
          <t>55041000</t>
        </is>
      </c>
      <c r="C7909" t="inlineStr">
        <is>
          <t>ARTIFICIAL STAPLE FIBRES, NOT CARDED, COMBED OR OTHERWISE PROCESSED FOR SPINNING - OF VISCOSE RAYON</t>
        </is>
      </c>
      <c r="D7909" t="inlineStr">
        <is>
          <t>f35e270a-4f3b-493f-b74a-f2b16c3959a4</t>
        </is>
      </c>
      <c r="E7909" t="inlineStr">
        <is>
          <t>9fb3aaeb-d6d9-4129-a944-b275f5e3dd79</t>
        </is>
      </c>
      <c r="F7909" t="n">
        <v>73</v>
      </c>
    </row>
    <row r="7910">
      <c r="A7910" t="inlineStr">
        <is>
          <t>776e6c29-7037-4324-8eb0-056067273786</t>
        </is>
      </c>
      <c r="B7910" t="inlineStr">
        <is>
          <t>55041010</t>
        </is>
      </c>
      <c r="C7910" t="inlineStr">
        <is>
          <t>Obtained from wood other than bamboo</t>
        </is>
      </c>
      <c r="D7910" t="inlineStr">
        <is>
          <t>f35e270a-4f3b-493f-b74a-f2b16c3959a4</t>
        </is>
      </c>
      <c r="E7910" t="inlineStr">
        <is>
          <t>9fb3aaeb-d6d9-4129-a944-b275f5e3dd79</t>
        </is>
      </c>
      <c r="F7910" t="n">
        <v>73</v>
      </c>
    </row>
    <row r="7911">
      <c r="A7911" t="inlineStr">
        <is>
          <t>76406b96-0867-4ff8-bffd-bdceca09ec16</t>
        </is>
      </c>
      <c r="B7911" t="inlineStr">
        <is>
          <t>55041011</t>
        </is>
      </c>
      <c r="C7911" t="inlineStr">
        <is>
          <t>Flame retaradant Viscose Rayon fibre</t>
        </is>
      </c>
      <c r="D7911" t="inlineStr">
        <is>
          <t>f35e270a-4f3b-493f-b74a-f2b16c3959a4</t>
        </is>
      </c>
      <c r="E7911" t="inlineStr">
        <is>
          <t>9fb3aaeb-d6d9-4129-a944-b275f5e3dd79</t>
        </is>
      </c>
      <c r="F7911" t="n">
        <v>73</v>
      </c>
    </row>
    <row r="7912">
      <c r="A7912" t="inlineStr">
        <is>
          <t>ec8b17af-02c8-43a9-8ddc-2b1c5d2eccbe</t>
        </is>
      </c>
      <c r="B7912" t="inlineStr">
        <is>
          <t>55041019</t>
        </is>
      </c>
      <c r="C7912" t="inlineStr">
        <is>
          <t>Other</t>
        </is>
      </c>
      <c r="D7912" t="inlineStr">
        <is>
          <t>f35e270a-4f3b-493f-b74a-f2b16c3959a4</t>
        </is>
      </c>
      <c r="E7912" t="inlineStr">
        <is>
          <t>9fb3aaeb-d6d9-4129-a944-b275f5e3dd79</t>
        </is>
      </c>
      <c r="F7912" t="n">
        <v>73</v>
      </c>
    </row>
    <row r="7913">
      <c r="A7913" t="inlineStr">
        <is>
          <t>7fe246a9-dae2-424d-87ee-05f5aea837e7</t>
        </is>
      </c>
      <c r="B7913" t="inlineStr">
        <is>
          <t>55041020</t>
        </is>
      </c>
      <c r="C7913" t="inlineStr">
        <is>
          <t>Obtained from bamboo</t>
        </is>
      </c>
      <c r="D7913" t="inlineStr">
        <is>
          <t>f35e270a-4f3b-493f-b74a-f2b16c3959a4</t>
        </is>
      </c>
      <c r="E7913" t="inlineStr">
        <is>
          <t>9fb3aaeb-d6d9-4129-a944-b275f5e3dd79</t>
        </is>
      </c>
      <c r="F7913" t="n">
        <v>73</v>
      </c>
    </row>
    <row r="7914">
      <c r="A7914" t="inlineStr">
        <is>
          <t>2449187f-97aa-4dfe-a38d-cf6c70dbf95f</t>
        </is>
      </c>
      <c r="B7914" t="inlineStr">
        <is>
          <t>55041021</t>
        </is>
      </c>
      <c r="C7914" t="inlineStr">
        <is>
          <t>Flame retaradant Viscose Rayon fibre</t>
        </is>
      </c>
      <c r="D7914" t="inlineStr">
        <is>
          <t>f35e270a-4f3b-493f-b74a-f2b16c3959a4</t>
        </is>
      </c>
      <c r="E7914" t="inlineStr">
        <is>
          <t>9fb3aaeb-d6d9-4129-a944-b275f5e3dd79</t>
        </is>
      </c>
      <c r="F7914" t="n">
        <v>73</v>
      </c>
    </row>
    <row r="7915">
      <c r="A7915" t="inlineStr">
        <is>
          <t>f934de0c-d870-4ce5-8146-a35b989be87b</t>
        </is>
      </c>
      <c r="B7915" t="inlineStr">
        <is>
          <t>55041029</t>
        </is>
      </c>
      <c r="C7915" t="inlineStr">
        <is>
          <t>Other</t>
        </is>
      </c>
      <c r="D7915" t="inlineStr">
        <is>
          <t>f35e270a-4f3b-493f-b74a-f2b16c3959a4</t>
        </is>
      </c>
      <c r="E7915" t="inlineStr">
        <is>
          <t>9fb3aaeb-d6d9-4129-a944-b275f5e3dd79</t>
        </is>
      </c>
      <c r="F7915" t="n">
        <v>73</v>
      </c>
    </row>
    <row r="7916">
      <c r="A7916" t="inlineStr">
        <is>
          <t>5ad99060-ace5-43f9-96ee-4fd5934a8166</t>
        </is>
      </c>
      <c r="B7916" t="inlineStr">
        <is>
          <t>55041090</t>
        </is>
      </c>
      <c r="C7916" t="inlineStr">
        <is>
          <t>Other</t>
        </is>
      </c>
      <c r="D7916" t="inlineStr">
        <is>
          <t>f35e270a-4f3b-493f-b74a-f2b16c3959a4</t>
        </is>
      </c>
      <c r="E7916" t="inlineStr">
        <is>
          <t>9fb3aaeb-d6d9-4129-a944-b275f5e3dd79</t>
        </is>
      </c>
      <c r="F7916" t="n">
        <v>73</v>
      </c>
    </row>
    <row r="7917">
      <c r="A7917" t="inlineStr">
        <is>
          <t>8940f575-27c9-4d4d-924f-1cc64b86c5b1</t>
        </is>
      </c>
      <c r="B7917" t="inlineStr">
        <is>
          <t>55049010</t>
        </is>
      </c>
      <c r="C7917" t="inlineStr">
        <is>
          <t>ACETATE RAYON STAPLE FIBRE</t>
        </is>
      </c>
      <c r="D7917" t="inlineStr">
        <is>
          <t>f35e270a-4f3b-493f-b74a-f2b16c3959a4</t>
        </is>
      </c>
      <c r="E7917" t="inlineStr">
        <is>
          <t>9fb3aaeb-d6d9-4129-a944-b275f5e3dd79</t>
        </is>
      </c>
      <c r="F7917" t="n">
        <v>73</v>
      </c>
    </row>
    <row r="7918">
      <c r="A7918" t="inlineStr">
        <is>
          <t>a2671bed-d8e1-43b2-87c6-c49d68df6c09</t>
        </is>
      </c>
      <c r="B7918" t="inlineStr">
        <is>
          <t>55049020</t>
        </is>
      </c>
      <c r="C7918" t="inlineStr">
        <is>
          <t>POLYNOSIC STAPLE FIBRE</t>
        </is>
      </c>
      <c r="D7918" t="inlineStr">
        <is>
          <t>f35e270a-4f3b-493f-b74a-f2b16c3959a4</t>
        </is>
      </c>
      <c r="E7918" t="inlineStr">
        <is>
          <t>9fb3aaeb-d6d9-4129-a944-b275f5e3dd79</t>
        </is>
      </c>
      <c r="F7918" t="n">
        <v>73</v>
      </c>
    </row>
    <row r="7919">
      <c r="A7919" t="inlineStr">
        <is>
          <t>2798e8fc-fb69-4eab-8889-a35fae1fc72b</t>
        </is>
      </c>
      <c r="B7919" t="inlineStr">
        <is>
          <t>55049030</t>
        </is>
      </c>
      <c r="C7919" t="inlineStr">
        <is>
          <t>HIGH WET MODULUS STAPLE FIBRE</t>
        </is>
      </c>
      <c r="D7919" t="inlineStr">
        <is>
          <t>f35e270a-4f3b-493f-b74a-f2b16c3959a4</t>
        </is>
      </c>
      <c r="E7919" t="inlineStr">
        <is>
          <t>9fb3aaeb-d6d9-4129-a944-b275f5e3dd79</t>
        </is>
      </c>
      <c r="F7919" t="n">
        <v>73</v>
      </c>
    </row>
    <row r="7920">
      <c r="A7920" t="inlineStr">
        <is>
          <t>f94cc8f6-1030-4f56-a4fb-0afbe38fe65b</t>
        </is>
      </c>
      <c r="B7920" t="inlineStr">
        <is>
          <t>55049090</t>
        </is>
      </c>
      <c r="C7920" t="inlineStr">
        <is>
          <t>OTHER</t>
        </is>
      </c>
      <c r="D7920" t="inlineStr">
        <is>
          <t>f35e270a-4f3b-493f-b74a-f2b16c3959a4</t>
        </is>
      </c>
      <c r="E7920" t="inlineStr">
        <is>
          <t>9fb3aaeb-d6d9-4129-a944-b275f5e3dd79</t>
        </is>
      </c>
      <c r="F7920" t="n">
        <v>73</v>
      </c>
    </row>
    <row r="7921">
      <c r="A7921" t="inlineStr">
        <is>
          <t>146bfad8-541c-4912-a2e8-037f5b57247f</t>
        </is>
      </c>
      <c r="B7921" t="inlineStr">
        <is>
          <t>55051010</t>
        </is>
      </c>
      <c r="C7921" t="inlineStr">
        <is>
          <t>OF ACRYLIC</t>
        </is>
      </c>
      <c r="D7921" t="inlineStr">
        <is>
          <t>f35e270a-4f3b-493f-b74a-f2b16c3959a4</t>
        </is>
      </c>
      <c r="E7921" t="inlineStr">
        <is>
          <t>2ae062fd-dd15-4c7f-89be-e6a7d45081e7</t>
        </is>
      </c>
      <c r="F7921" t="n">
        <v>73</v>
      </c>
    </row>
    <row r="7922">
      <c r="A7922" t="inlineStr">
        <is>
          <t>bd781091-48a5-44c8-94b7-8cc6f2dcbd78</t>
        </is>
      </c>
      <c r="B7922" t="inlineStr">
        <is>
          <t>55051090</t>
        </is>
      </c>
      <c r="C7922" t="inlineStr">
        <is>
          <t>OTHER</t>
        </is>
      </c>
      <c r="D7922" t="inlineStr">
        <is>
          <t>f35e270a-4f3b-493f-b74a-f2b16c3959a4</t>
        </is>
      </c>
      <c r="E7922" t="inlineStr">
        <is>
          <t>2ae062fd-dd15-4c7f-89be-e6a7d45081e7</t>
        </is>
      </c>
      <c r="F7922" t="n">
        <v>73</v>
      </c>
    </row>
    <row r="7923">
      <c r="A7923" t="inlineStr">
        <is>
          <t>ad405609-1794-4ee8-ba21-2587bd3d9a4e</t>
        </is>
      </c>
      <c r="B7923" t="inlineStr">
        <is>
          <t>55052000</t>
        </is>
      </c>
      <c r="C7923" t="inlineStr">
        <is>
          <t>OF ARTIFICIAL FIBRES</t>
        </is>
      </c>
      <c r="D7923" t="inlineStr">
        <is>
          <t>f35e270a-4f3b-493f-b74a-f2b16c3959a4</t>
        </is>
      </c>
      <c r="E7923" t="inlineStr">
        <is>
          <t>2ae062fd-dd15-4c7f-89be-e6a7d45081e7</t>
        </is>
      </c>
      <c r="F7923" t="n">
        <v>73</v>
      </c>
    </row>
    <row r="7924">
      <c r="A7924" t="inlineStr">
        <is>
          <t>b1e27a84-09be-4bc9-b5b6-1b255c1583b4</t>
        </is>
      </c>
      <c r="B7924" t="inlineStr">
        <is>
          <t>55061000</t>
        </is>
      </c>
      <c r="C7924" t="inlineStr">
        <is>
          <t>OF NYLON OR OTHER POLYAMIDES</t>
        </is>
      </c>
      <c r="D7924" t="inlineStr">
        <is>
          <t>f35e270a-4f3b-493f-b74a-f2b16c3959a4</t>
        </is>
      </c>
      <c r="E7924" t="inlineStr">
        <is>
          <t>73410f39-7f5f-4f13-835d-b1ba55d72081</t>
        </is>
      </c>
      <c r="F7924" t="n">
        <v>73</v>
      </c>
    </row>
    <row r="7925">
      <c r="A7925" t="inlineStr">
        <is>
          <t>839aa3b1-2671-4529-bef8-92596b5b4cf5</t>
        </is>
      </c>
      <c r="B7925" t="inlineStr">
        <is>
          <t>55062000</t>
        </is>
      </c>
      <c r="C7925" t="inlineStr">
        <is>
          <t>OF POLYESTERS</t>
        </is>
      </c>
      <c r="D7925" t="inlineStr">
        <is>
          <t>f35e270a-4f3b-493f-b74a-f2b16c3959a4</t>
        </is>
      </c>
      <c r="E7925" t="inlineStr">
        <is>
          <t>73410f39-7f5f-4f13-835d-b1ba55d72081</t>
        </is>
      </c>
      <c r="F7925" t="n">
        <v>73</v>
      </c>
    </row>
    <row r="7926">
      <c r="A7926" t="inlineStr">
        <is>
          <t>2a9cf684-46ff-4a7a-9172-2ef1acb59b88</t>
        </is>
      </c>
      <c r="B7926" t="inlineStr">
        <is>
          <t>55063000</t>
        </is>
      </c>
      <c r="C7926" t="inlineStr">
        <is>
          <t>ACRYLIC OR MODACRYLIC</t>
        </is>
      </c>
      <c r="D7926" t="inlineStr">
        <is>
          <t>f35e270a-4f3b-493f-b74a-f2b16c3959a4</t>
        </is>
      </c>
      <c r="E7926" t="inlineStr">
        <is>
          <t>73410f39-7f5f-4f13-835d-b1ba55d72081</t>
        </is>
      </c>
      <c r="F7926" t="n">
        <v>73</v>
      </c>
    </row>
    <row r="7927">
      <c r="A7927" t="inlineStr">
        <is>
          <t>a87ed6b4-e39e-4b44-a24c-899403560745</t>
        </is>
      </c>
      <c r="B7927" t="inlineStr">
        <is>
          <t>55064000</t>
        </is>
      </c>
      <c r="C7927" t="inlineStr">
        <is>
          <t>Of polypropylene</t>
        </is>
      </c>
      <c r="D7927" t="inlineStr">
        <is>
          <t>f35e270a-4f3b-493f-b74a-f2b16c3959a4</t>
        </is>
      </c>
      <c r="E7927" t="inlineStr">
        <is>
          <t>73410f39-7f5f-4f13-835d-b1ba55d72081</t>
        </is>
      </c>
      <c r="F7927" t="n">
        <v>73</v>
      </c>
    </row>
    <row r="7928">
      <c r="A7928" t="inlineStr">
        <is>
          <t>831cf4f1-148c-47f2-88c8-05cbc11d117d</t>
        </is>
      </c>
      <c r="B7928" t="inlineStr">
        <is>
          <t>55069010</t>
        </is>
      </c>
      <c r="C7928" t="inlineStr">
        <is>
          <t>POLYPROPYLENE TOPS</t>
        </is>
      </c>
      <c r="D7928" t="inlineStr">
        <is>
          <t>f35e270a-4f3b-493f-b74a-f2b16c3959a4</t>
        </is>
      </c>
      <c r="E7928" t="inlineStr">
        <is>
          <t>73410f39-7f5f-4f13-835d-b1ba55d72081</t>
        </is>
      </c>
      <c r="F7928" t="n">
        <v>73</v>
      </c>
    </row>
    <row r="7929">
      <c r="A7929" t="inlineStr">
        <is>
          <t>852d0e73-123e-4bd6-b827-0151be986c99</t>
        </is>
      </c>
      <c r="B7929" t="inlineStr">
        <is>
          <t>55069090</t>
        </is>
      </c>
      <c r="C7929" t="inlineStr">
        <is>
          <t>OTHER</t>
        </is>
      </c>
      <c r="D7929" t="inlineStr">
        <is>
          <t>f35e270a-4f3b-493f-b74a-f2b16c3959a4</t>
        </is>
      </c>
      <c r="E7929" t="inlineStr">
        <is>
          <t>73410f39-7f5f-4f13-835d-b1ba55d72081</t>
        </is>
      </c>
      <c r="F7929" t="n">
        <v>73</v>
      </c>
    </row>
    <row r="7930">
      <c r="A7930" t="inlineStr">
        <is>
          <t>be553ba9-3ddc-422d-a508-d9b8484625c5</t>
        </is>
      </c>
      <c r="B7930" t="inlineStr">
        <is>
          <t>55070010</t>
        </is>
      </c>
      <c r="C7930" t="inlineStr">
        <is>
          <t>ACETATE RAYON TOPS</t>
        </is>
      </c>
      <c r="D7930" t="inlineStr">
        <is>
          <t>f35e270a-4f3b-493f-b74a-f2b16c3959a4</t>
        </is>
      </c>
      <c r="E7930" t="inlineStr">
        <is>
          <t>b6fdb700-14c0-4fe6-80b7-c8a1ecd52675</t>
        </is>
      </c>
      <c r="F7930" t="n">
        <v>73</v>
      </c>
    </row>
    <row r="7931">
      <c r="A7931" t="inlineStr">
        <is>
          <t>0e2d8f9d-ec28-4701-8b0e-ba65b34c0fff</t>
        </is>
      </c>
      <c r="B7931" t="inlineStr">
        <is>
          <t>55070020</t>
        </is>
      </c>
      <c r="C7931" t="inlineStr">
        <is>
          <t>VISCOSE TOPS</t>
        </is>
      </c>
      <c r="D7931" t="inlineStr">
        <is>
          <t>f35e270a-4f3b-493f-b74a-f2b16c3959a4</t>
        </is>
      </c>
      <c r="E7931" t="inlineStr">
        <is>
          <t>b6fdb700-14c0-4fe6-80b7-c8a1ecd52675</t>
        </is>
      </c>
      <c r="F7931" t="n">
        <v>73</v>
      </c>
    </row>
    <row r="7932">
      <c r="A7932" t="inlineStr">
        <is>
          <t>d194088f-2fb7-4a41-a8e3-8ad167b5c42c</t>
        </is>
      </c>
      <c r="B7932" t="inlineStr">
        <is>
          <t>55070030</t>
        </is>
      </c>
      <c r="C7932" t="inlineStr">
        <is>
          <t>POLYNOSIC TOPS</t>
        </is>
      </c>
      <c r="D7932" t="inlineStr">
        <is>
          <t>f35e270a-4f3b-493f-b74a-f2b16c3959a4</t>
        </is>
      </c>
      <c r="E7932" t="inlineStr">
        <is>
          <t>b6fdb700-14c0-4fe6-80b7-c8a1ecd52675</t>
        </is>
      </c>
      <c r="F7932" t="n">
        <v>73</v>
      </c>
    </row>
    <row r="7933">
      <c r="A7933" t="inlineStr">
        <is>
          <t>88792d66-4349-4a07-b860-0fb6816bd5f5</t>
        </is>
      </c>
      <c r="B7933" t="inlineStr">
        <is>
          <t>55070040</t>
        </is>
      </c>
      <c r="C7933" t="inlineStr">
        <is>
          <t>HIGH WET MODULUS TOPS</t>
        </is>
      </c>
      <c r="D7933" t="inlineStr">
        <is>
          <t>f35e270a-4f3b-493f-b74a-f2b16c3959a4</t>
        </is>
      </c>
      <c r="E7933" t="inlineStr">
        <is>
          <t>b6fdb700-14c0-4fe6-80b7-c8a1ecd52675</t>
        </is>
      </c>
      <c r="F7933" t="n">
        <v>73</v>
      </c>
    </row>
    <row r="7934">
      <c r="A7934" t="inlineStr">
        <is>
          <t>e25cce8b-683a-4263-a4ea-7b016d995f66</t>
        </is>
      </c>
      <c r="B7934" t="inlineStr">
        <is>
          <t>55070090</t>
        </is>
      </c>
      <c r="C7934" t="inlineStr">
        <is>
          <t>OTHER</t>
        </is>
      </c>
      <c r="D7934" t="inlineStr">
        <is>
          <t>f35e270a-4f3b-493f-b74a-f2b16c3959a4</t>
        </is>
      </c>
      <c r="E7934" t="inlineStr">
        <is>
          <t>b6fdb700-14c0-4fe6-80b7-c8a1ecd52675</t>
        </is>
      </c>
      <c r="F7934" t="n">
        <v>73</v>
      </c>
    </row>
    <row r="7935">
      <c r="A7935" t="inlineStr">
        <is>
          <t>a3a5d9ff-9a9c-4e09-9281-423f30516108</t>
        </is>
      </c>
      <c r="B7935" t="inlineStr">
        <is>
          <t>55081000</t>
        </is>
      </c>
      <c r="C7935" t="inlineStr">
        <is>
          <t>OF SYNTHETIC STAPLE FIBRES</t>
        </is>
      </c>
      <c r="D7935" t="inlineStr">
        <is>
          <t>f35e270a-4f3b-493f-b74a-f2b16c3959a4</t>
        </is>
      </c>
      <c r="E7935" t="inlineStr">
        <is>
          <t>73e70f95-3b95-4c8e-a9d9-63825cfbb3d7</t>
        </is>
      </c>
      <c r="F7935" t="n">
        <v>73</v>
      </c>
    </row>
    <row r="7936">
      <c r="A7936" t="inlineStr">
        <is>
          <t>293425e6-5eb0-44fa-b8ce-87e93f949a55</t>
        </is>
      </c>
      <c r="B7936" t="inlineStr">
        <is>
          <t>55082000</t>
        </is>
      </c>
      <c r="C7936" t="inlineStr">
        <is>
          <t>OF ARTIFICIAL STAPLE FIBRES</t>
        </is>
      </c>
      <c r="D7936" t="inlineStr">
        <is>
          <t>f35e270a-4f3b-493f-b74a-f2b16c3959a4</t>
        </is>
      </c>
      <c r="E7936" t="inlineStr">
        <is>
          <t>73e70f95-3b95-4c8e-a9d9-63825cfbb3d7</t>
        </is>
      </c>
      <c r="F7936" t="n">
        <v>73</v>
      </c>
    </row>
    <row r="7937">
      <c r="A7937" t="inlineStr">
        <is>
          <t>a02d0ae8-b1dd-4fcf-9993-89acb5769700</t>
        </is>
      </c>
      <c r="B7937" t="inlineStr">
        <is>
          <t>55091100</t>
        </is>
      </c>
      <c r="C7937" t="inlineStr">
        <is>
          <t>SINGLE YARN</t>
        </is>
      </c>
      <c r="D7937" t="inlineStr">
        <is>
          <t>f35e270a-4f3b-493f-b74a-f2b16c3959a4</t>
        </is>
      </c>
      <c r="E7937" t="inlineStr">
        <is>
          <t>feb91a91-a2bc-49b7-96a2-9109b6c348e1</t>
        </is>
      </c>
      <c r="F7937" t="n">
        <v>73</v>
      </c>
    </row>
    <row r="7938">
      <c r="A7938" t="inlineStr">
        <is>
          <t>33080dea-c752-49db-b78a-9f1994443c54</t>
        </is>
      </c>
      <c r="B7938" t="inlineStr">
        <is>
          <t>55091200</t>
        </is>
      </c>
      <c r="C7938" t="inlineStr">
        <is>
          <t>MULTIPLE (FOLDED) OR CABLED        YARN</t>
        </is>
      </c>
      <c r="D7938" t="inlineStr">
        <is>
          <t>f35e270a-4f3b-493f-b74a-f2b16c3959a4</t>
        </is>
      </c>
      <c r="E7938" t="inlineStr">
        <is>
          <t>feb91a91-a2bc-49b7-96a2-9109b6c348e1</t>
        </is>
      </c>
      <c r="F7938" t="n">
        <v>73</v>
      </c>
    </row>
    <row r="7939">
      <c r="A7939" t="inlineStr">
        <is>
          <t>11257fdb-e483-4a27-90a9-c278888d78f8</t>
        </is>
      </c>
      <c r="B7939" t="inlineStr">
        <is>
          <t>55092100</t>
        </is>
      </c>
      <c r="C7939" t="inlineStr">
        <is>
          <t>SINGLE YARN</t>
        </is>
      </c>
      <c r="D7939" t="inlineStr">
        <is>
          <t>f35e270a-4f3b-493f-b74a-f2b16c3959a4</t>
        </is>
      </c>
      <c r="E7939" t="inlineStr">
        <is>
          <t>feb91a91-a2bc-49b7-96a2-9109b6c348e1</t>
        </is>
      </c>
      <c r="F7939" t="n">
        <v>73</v>
      </c>
    </row>
    <row r="7940">
      <c r="A7940" t="inlineStr">
        <is>
          <t>cfa6e8b4-a620-40f4-943e-f7d9a9de6235</t>
        </is>
      </c>
      <c r="B7940" t="inlineStr">
        <is>
          <t>55092200</t>
        </is>
      </c>
      <c r="C7940" t="inlineStr">
        <is>
          <t>MULTIPLE (FOLDED) OR CABLED            YARN</t>
        </is>
      </c>
      <c r="D7940" t="inlineStr">
        <is>
          <t>f35e270a-4f3b-493f-b74a-f2b16c3959a4</t>
        </is>
      </c>
      <c r="E7940" t="inlineStr">
        <is>
          <t>feb91a91-a2bc-49b7-96a2-9109b6c348e1</t>
        </is>
      </c>
      <c r="F7940" t="n">
        <v>73</v>
      </c>
    </row>
    <row r="7941">
      <c r="A7941" t="inlineStr">
        <is>
          <t>6e695223-0ceb-4975-bd13-aa6f92482202</t>
        </is>
      </c>
      <c r="B7941" t="inlineStr">
        <is>
          <t>55093100</t>
        </is>
      </c>
      <c r="C7941" t="inlineStr">
        <is>
          <t>SINGLE YARN</t>
        </is>
      </c>
      <c r="D7941" t="inlineStr">
        <is>
          <t>f35e270a-4f3b-493f-b74a-f2b16c3959a4</t>
        </is>
      </c>
      <c r="E7941" t="inlineStr">
        <is>
          <t>feb91a91-a2bc-49b7-96a2-9109b6c348e1</t>
        </is>
      </c>
      <c r="F7941" t="n">
        <v>73</v>
      </c>
    </row>
    <row r="7942">
      <c r="A7942" t="inlineStr">
        <is>
          <t>fa54f331-6690-45af-bd8f-64a8b0f3fedd</t>
        </is>
      </c>
      <c r="B7942" t="inlineStr">
        <is>
          <t>55093200</t>
        </is>
      </c>
      <c r="C7942" t="inlineStr">
        <is>
          <t>MULTIPLE (FOLDED) OR CABLED            YARN</t>
        </is>
      </c>
      <c r="D7942" t="inlineStr">
        <is>
          <t>f35e270a-4f3b-493f-b74a-f2b16c3959a4</t>
        </is>
      </c>
      <c r="E7942" t="inlineStr">
        <is>
          <t>feb91a91-a2bc-49b7-96a2-9109b6c348e1</t>
        </is>
      </c>
      <c r="F7942" t="n">
        <v>73</v>
      </c>
    </row>
    <row r="7943">
      <c r="A7943" t="inlineStr">
        <is>
          <t>0bd98416-8c51-4398-b6f9-ce8d29cf4ee3</t>
        </is>
      </c>
      <c r="B7943" t="inlineStr">
        <is>
          <t>55094110</t>
        </is>
      </c>
      <c r="C7943" t="inlineStr">
        <is>
          <t>POLYPROPYLENE SPUN YARN</t>
        </is>
      </c>
      <c r="D7943" t="inlineStr">
        <is>
          <t>f35e270a-4f3b-493f-b74a-f2b16c3959a4</t>
        </is>
      </c>
      <c r="E7943" t="inlineStr">
        <is>
          <t>feb91a91-a2bc-49b7-96a2-9109b6c348e1</t>
        </is>
      </c>
      <c r="F7943" t="n">
        <v>73</v>
      </c>
    </row>
    <row r="7944">
      <c r="A7944" t="inlineStr">
        <is>
          <t>723ec1d8-3ae6-4f74-879e-0a2f638ccae0</t>
        </is>
      </c>
      <c r="B7944" t="inlineStr">
        <is>
          <t>55094120</t>
        </is>
      </c>
      <c r="C7944" t="inlineStr">
        <is>
          <t>POLYVINYL ACETATE SPUN YARN</t>
        </is>
      </c>
      <c r="D7944" t="inlineStr">
        <is>
          <t>f35e270a-4f3b-493f-b74a-f2b16c3959a4</t>
        </is>
      </c>
      <c r="E7944" t="inlineStr">
        <is>
          <t>feb91a91-a2bc-49b7-96a2-9109b6c348e1</t>
        </is>
      </c>
      <c r="F7944" t="n">
        <v>73</v>
      </c>
    </row>
    <row r="7945">
      <c r="A7945" t="inlineStr">
        <is>
          <t>1ba62163-1aa1-4672-bab8-2f9b51e3201c</t>
        </is>
      </c>
      <c r="B7945" t="inlineStr">
        <is>
          <t>55094130</t>
        </is>
      </c>
      <c r="C7945" t="inlineStr">
        <is>
          <t>POLYVINYL CHLORIDE SPUN YARN</t>
        </is>
      </c>
      <c r="D7945" t="inlineStr">
        <is>
          <t>f35e270a-4f3b-493f-b74a-f2b16c3959a4</t>
        </is>
      </c>
      <c r="E7945" t="inlineStr">
        <is>
          <t>feb91a91-a2bc-49b7-96a2-9109b6c348e1</t>
        </is>
      </c>
      <c r="F7945" t="n">
        <v>73</v>
      </c>
    </row>
    <row r="7946">
      <c r="A7946" t="inlineStr">
        <is>
          <t>fddec7c6-2fe5-4fe7-a914-385a8d813a71</t>
        </is>
      </c>
      <c r="B7946" t="inlineStr">
        <is>
          <t>55094190</t>
        </is>
      </c>
      <c r="C7946" t="inlineStr">
        <is>
          <t>OTHER</t>
        </is>
      </c>
      <c r="D7946" t="inlineStr">
        <is>
          <t>f35e270a-4f3b-493f-b74a-f2b16c3959a4</t>
        </is>
      </c>
      <c r="E7946" t="inlineStr">
        <is>
          <t>feb91a91-a2bc-49b7-96a2-9109b6c348e1</t>
        </is>
      </c>
      <c r="F7946" t="n">
        <v>73</v>
      </c>
    </row>
    <row r="7947">
      <c r="A7947" t="inlineStr">
        <is>
          <t>ff6f6163-881b-47d1-893d-0749d56648ba</t>
        </is>
      </c>
      <c r="B7947" t="inlineStr">
        <is>
          <t>55094210</t>
        </is>
      </c>
      <c r="C7947" t="inlineStr">
        <is>
          <t>POLYPROPYLENE SPUN YARN</t>
        </is>
      </c>
      <c r="D7947" t="inlineStr">
        <is>
          <t>f35e270a-4f3b-493f-b74a-f2b16c3959a4</t>
        </is>
      </c>
      <c r="E7947" t="inlineStr">
        <is>
          <t>feb91a91-a2bc-49b7-96a2-9109b6c348e1</t>
        </is>
      </c>
      <c r="F7947" t="n">
        <v>73</v>
      </c>
    </row>
    <row r="7948">
      <c r="A7948" t="inlineStr">
        <is>
          <t>df098eb2-ca2e-4bfe-98b8-030407a93fcc</t>
        </is>
      </c>
      <c r="B7948" t="inlineStr">
        <is>
          <t>55094220</t>
        </is>
      </c>
      <c r="C7948" t="inlineStr">
        <is>
          <t>POLYVINYL ACETATE (PVA) SPUN YARN</t>
        </is>
      </c>
      <c r="D7948" t="inlineStr">
        <is>
          <t>f35e270a-4f3b-493f-b74a-f2b16c3959a4</t>
        </is>
      </c>
      <c r="E7948" t="inlineStr">
        <is>
          <t>feb91a91-a2bc-49b7-96a2-9109b6c348e1</t>
        </is>
      </c>
      <c r="F7948" t="n">
        <v>73</v>
      </c>
    </row>
    <row r="7949">
      <c r="A7949" t="inlineStr">
        <is>
          <t>483d31c6-1e22-4573-bdb0-fc37e0214ac2</t>
        </is>
      </c>
      <c r="B7949" t="inlineStr">
        <is>
          <t>55094230</t>
        </is>
      </c>
      <c r="C7949" t="inlineStr">
        <is>
          <t>POLYVINYL CHLORIDE (PVC) SPUN YARN</t>
        </is>
      </c>
      <c r="D7949" t="inlineStr">
        <is>
          <t>f35e270a-4f3b-493f-b74a-f2b16c3959a4</t>
        </is>
      </c>
      <c r="E7949" t="inlineStr">
        <is>
          <t>feb91a91-a2bc-49b7-96a2-9109b6c348e1</t>
        </is>
      </c>
      <c r="F7949" t="n">
        <v>73</v>
      </c>
    </row>
    <row r="7950">
      <c r="A7950" t="inlineStr">
        <is>
          <t>d1c58c84-9d86-4f0e-9292-b3949a9e098b</t>
        </is>
      </c>
      <c r="B7950" t="inlineStr">
        <is>
          <t>55094290</t>
        </is>
      </c>
      <c r="C7950" t="inlineStr">
        <is>
          <t>OTHER</t>
        </is>
      </c>
      <c r="D7950" t="inlineStr">
        <is>
          <t>f35e270a-4f3b-493f-b74a-f2b16c3959a4</t>
        </is>
      </c>
      <c r="E7950" t="inlineStr">
        <is>
          <t>feb91a91-a2bc-49b7-96a2-9109b6c348e1</t>
        </is>
      </c>
      <c r="F7950" t="n">
        <v>73</v>
      </c>
    </row>
    <row r="7951">
      <c r="A7951" t="inlineStr">
        <is>
          <t>cd0dda88-9925-4fa4-9436-e16fc901c1c6</t>
        </is>
      </c>
      <c r="B7951" t="inlineStr">
        <is>
          <t>55095100</t>
        </is>
      </c>
      <c r="C7951" t="inlineStr">
        <is>
          <t>MIXED MAINLY OR SOLELY WITH ARTIFICIAL STAPLE FIBRES</t>
        </is>
      </c>
      <c r="D7951" t="inlineStr">
        <is>
          <t>f35e270a-4f3b-493f-b74a-f2b16c3959a4</t>
        </is>
      </c>
      <c r="E7951" t="inlineStr">
        <is>
          <t>feb91a91-a2bc-49b7-96a2-9109b6c348e1</t>
        </is>
      </c>
      <c r="F7951" t="n">
        <v>73</v>
      </c>
    </row>
    <row r="7952">
      <c r="A7952" t="inlineStr">
        <is>
          <t>8164a620-8713-4074-b322-0df6ac3a8d1f</t>
        </is>
      </c>
      <c r="B7952" t="inlineStr">
        <is>
          <t>55095200</t>
        </is>
      </c>
      <c r="C7952" t="inlineStr">
        <is>
          <t>MIXED MAINLY OR SOLELY WITH WOOL OR FINE ANIMAL HAIR</t>
        </is>
      </c>
      <c r="D7952" t="inlineStr">
        <is>
          <t>f35e270a-4f3b-493f-b74a-f2b16c3959a4</t>
        </is>
      </c>
      <c r="E7952" t="inlineStr">
        <is>
          <t>feb91a91-a2bc-49b7-96a2-9109b6c348e1</t>
        </is>
      </c>
      <c r="F7952" t="n">
        <v>73</v>
      </c>
    </row>
    <row r="7953">
      <c r="A7953" t="inlineStr">
        <is>
          <t>991946c0-33cc-4d51-97a4-9feaf97bdc3e</t>
        </is>
      </c>
      <c r="B7953" t="inlineStr">
        <is>
          <t>55095300</t>
        </is>
      </c>
      <c r="C7953" t="inlineStr">
        <is>
          <t>MIXED MAINLY OR SOLELY WITH COTTON</t>
        </is>
      </c>
      <c r="D7953" t="inlineStr">
        <is>
          <t>f35e270a-4f3b-493f-b74a-f2b16c3959a4</t>
        </is>
      </c>
      <c r="E7953" t="inlineStr">
        <is>
          <t>feb91a91-a2bc-49b7-96a2-9109b6c348e1</t>
        </is>
      </c>
      <c r="F7953" t="n">
        <v>73</v>
      </c>
    </row>
    <row r="7954">
      <c r="A7954" t="inlineStr">
        <is>
          <t>a87a24d7-46d3-40c5-84fc-2f6bf055fd5d</t>
        </is>
      </c>
      <c r="B7954" t="inlineStr">
        <is>
          <t>55095900</t>
        </is>
      </c>
      <c r="C7954" t="inlineStr">
        <is>
          <t>OTHER</t>
        </is>
      </c>
      <c r="D7954" t="inlineStr">
        <is>
          <t>f35e270a-4f3b-493f-b74a-f2b16c3959a4</t>
        </is>
      </c>
      <c r="E7954" t="inlineStr">
        <is>
          <t>feb91a91-a2bc-49b7-96a2-9109b6c348e1</t>
        </is>
      </c>
      <c r="F7954" t="n">
        <v>73</v>
      </c>
    </row>
    <row r="7955">
      <c r="A7955" t="inlineStr">
        <is>
          <t>dd38d940-86db-483d-9501-86e8b91e8c68</t>
        </is>
      </c>
      <c r="B7955" t="inlineStr">
        <is>
          <t>55096100</t>
        </is>
      </c>
      <c r="C7955" t="inlineStr">
        <is>
          <t>MIXED MAINLY OR SOLELY WITH WOOL OR FINE ANIMAL HAIR</t>
        </is>
      </c>
      <c r="D7955" t="inlineStr">
        <is>
          <t>f35e270a-4f3b-493f-b74a-f2b16c3959a4</t>
        </is>
      </c>
      <c r="E7955" t="inlineStr">
        <is>
          <t>feb91a91-a2bc-49b7-96a2-9109b6c348e1</t>
        </is>
      </c>
      <c r="F7955" t="n">
        <v>73</v>
      </c>
    </row>
    <row r="7956">
      <c r="A7956" t="inlineStr">
        <is>
          <t>d0fa4bda-c453-4a91-ade7-a951602606b2</t>
        </is>
      </c>
      <c r="B7956" t="inlineStr">
        <is>
          <t>55096200</t>
        </is>
      </c>
      <c r="C7956" t="inlineStr">
        <is>
          <t>MIXED MAINLY OR SOLELY WITH COTTON</t>
        </is>
      </c>
      <c r="D7956" t="inlineStr">
        <is>
          <t>f35e270a-4f3b-493f-b74a-f2b16c3959a4</t>
        </is>
      </c>
      <c r="E7956" t="inlineStr">
        <is>
          <t>feb91a91-a2bc-49b7-96a2-9109b6c348e1</t>
        </is>
      </c>
      <c r="F7956" t="n">
        <v>73</v>
      </c>
    </row>
    <row r="7957">
      <c r="A7957" t="inlineStr">
        <is>
          <t>bbce80cd-7932-4fde-93aa-73b369619179</t>
        </is>
      </c>
      <c r="B7957" t="inlineStr">
        <is>
          <t>55096900</t>
        </is>
      </c>
      <c r="C7957" t="inlineStr">
        <is>
          <t>OTHER</t>
        </is>
      </c>
      <c r="D7957" t="inlineStr">
        <is>
          <t>f35e270a-4f3b-493f-b74a-f2b16c3959a4</t>
        </is>
      </c>
      <c r="E7957" t="inlineStr">
        <is>
          <t>feb91a91-a2bc-49b7-96a2-9109b6c348e1</t>
        </is>
      </c>
      <c r="F7957" t="n">
        <v>73</v>
      </c>
    </row>
    <row r="7958">
      <c r="A7958" t="inlineStr">
        <is>
          <t>9159d320-c626-4978-80d5-797e51d864d9</t>
        </is>
      </c>
      <c r="B7958" t="inlineStr">
        <is>
          <t>55099100</t>
        </is>
      </c>
      <c r="C7958" t="inlineStr">
        <is>
          <t>MIXED MAINLY OR SOLELY WITH WOOL OR FINE ANIMAL HAIR</t>
        </is>
      </c>
      <c r="D7958" t="inlineStr">
        <is>
          <t>f35e270a-4f3b-493f-b74a-f2b16c3959a4</t>
        </is>
      </c>
      <c r="E7958" t="inlineStr">
        <is>
          <t>feb91a91-a2bc-49b7-96a2-9109b6c348e1</t>
        </is>
      </c>
      <c r="F7958" t="n">
        <v>73</v>
      </c>
    </row>
    <row r="7959">
      <c r="A7959" t="inlineStr">
        <is>
          <t>e21999a8-231b-4d88-8bc9-eb4d5c9f8ed3</t>
        </is>
      </c>
      <c r="B7959" t="inlineStr">
        <is>
          <t>55099200</t>
        </is>
      </c>
      <c r="C7959" t="inlineStr">
        <is>
          <t>MIXED MAINLY OR SOLELY WITH COTTON</t>
        </is>
      </c>
      <c r="D7959" t="inlineStr">
        <is>
          <t>f35e270a-4f3b-493f-b74a-f2b16c3959a4</t>
        </is>
      </c>
      <c r="E7959" t="inlineStr">
        <is>
          <t>feb91a91-a2bc-49b7-96a2-9109b6c348e1</t>
        </is>
      </c>
      <c r="F7959" t="n">
        <v>73</v>
      </c>
    </row>
    <row r="7960">
      <c r="A7960" t="inlineStr">
        <is>
          <t>c8443563-b516-41a7-bac7-78c79a794aff</t>
        </is>
      </c>
      <c r="B7960" t="inlineStr">
        <is>
          <t>55099900</t>
        </is>
      </c>
      <c r="C7960" t="inlineStr">
        <is>
          <t>YARN (OTHER THAN SEWING THREAD) OF SYNTHETIC STAPLE FIBRES, NOT PUT UP FOR RETAIL SALE - OTHER YARN : OTHER</t>
        </is>
      </c>
      <c r="D7960" t="inlineStr">
        <is>
          <t>f35e270a-4f3b-493f-b74a-f2b16c3959a4</t>
        </is>
      </c>
      <c r="E7960" t="inlineStr">
        <is>
          <t>feb91a91-a2bc-49b7-96a2-9109b6c348e1</t>
        </is>
      </c>
      <c r="F7960" t="n">
        <v>73</v>
      </c>
    </row>
    <row r="7961">
      <c r="A7961" t="inlineStr">
        <is>
          <t>e7f8644b-ac7f-4ab8-a6f2-8ad3b16c69d7</t>
        </is>
      </c>
      <c r="B7961" t="inlineStr">
        <is>
          <t>55099910</t>
        </is>
      </c>
      <c r="C7961" t="inlineStr">
        <is>
          <t>Yarn made of 100% inherent FR synthetic fibre</t>
        </is>
      </c>
      <c r="D7961" t="inlineStr">
        <is>
          <t>f35e270a-4f3b-493f-b74a-f2b16c3959a4</t>
        </is>
      </c>
      <c r="E7961" t="inlineStr">
        <is>
          <t>feb91a91-a2bc-49b7-96a2-9109b6c348e1</t>
        </is>
      </c>
      <c r="F7961" t="n">
        <v>73</v>
      </c>
    </row>
    <row r="7962">
      <c r="A7962" t="inlineStr">
        <is>
          <t>6dcd676f-fa1e-4a1a-abbf-30370b6535e2</t>
        </is>
      </c>
      <c r="B7962" t="inlineStr">
        <is>
          <t>55099990</t>
        </is>
      </c>
      <c r="C7962" t="inlineStr">
        <is>
          <t>Other</t>
        </is>
      </c>
      <c r="D7962" t="inlineStr">
        <is>
          <t>f35e270a-4f3b-493f-b74a-f2b16c3959a4</t>
        </is>
      </c>
      <c r="E7962" t="inlineStr">
        <is>
          <t>feb91a91-a2bc-49b7-96a2-9109b6c348e1</t>
        </is>
      </c>
      <c r="F7962" t="n">
        <v>73</v>
      </c>
    </row>
    <row r="7963">
      <c r="A7963" t="inlineStr">
        <is>
          <t>f147b19c-56d5-4e35-8f73-d5b6468586d0</t>
        </is>
      </c>
      <c r="B7963" t="inlineStr">
        <is>
          <t>55101110</t>
        </is>
      </c>
      <c r="C7963" t="inlineStr">
        <is>
          <t>VISCOSE RAYON SPUN YARN</t>
        </is>
      </c>
      <c r="D7963" t="inlineStr">
        <is>
          <t>f35e270a-4f3b-493f-b74a-f2b16c3959a4</t>
        </is>
      </c>
      <c r="E7963" t="inlineStr">
        <is>
          <t>ab8b37cc-82f7-4e4b-a91a-254c4b7f4567</t>
        </is>
      </c>
      <c r="F7963" t="n">
        <v>73</v>
      </c>
    </row>
    <row r="7964">
      <c r="A7964" t="inlineStr">
        <is>
          <t>b891ee52-88e2-4fdf-ae2b-af78e0c14d90</t>
        </is>
      </c>
      <c r="B7964" t="inlineStr">
        <is>
          <t>55101120</t>
        </is>
      </c>
      <c r="C7964" t="inlineStr">
        <is>
          <t>ACETATE RAYON SPUN YARN</t>
        </is>
      </c>
      <c r="D7964" t="inlineStr">
        <is>
          <t>f35e270a-4f3b-493f-b74a-f2b16c3959a4</t>
        </is>
      </c>
      <c r="E7964" t="inlineStr">
        <is>
          <t>ab8b37cc-82f7-4e4b-a91a-254c4b7f4567</t>
        </is>
      </c>
      <c r="F7964" t="n">
        <v>73</v>
      </c>
    </row>
    <row r="7965">
      <c r="A7965" t="inlineStr">
        <is>
          <t>1a65d67b-9517-43e7-8155-247307df062d</t>
        </is>
      </c>
      <c r="B7965" t="inlineStr">
        <is>
          <t>55101190</t>
        </is>
      </c>
      <c r="C7965" t="inlineStr">
        <is>
          <t>OTHER</t>
        </is>
      </c>
      <c r="D7965" t="inlineStr">
        <is>
          <t>f35e270a-4f3b-493f-b74a-f2b16c3959a4</t>
        </is>
      </c>
      <c r="E7965" t="inlineStr">
        <is>
          <t>ab8b37cc-82f7-4e4b-a91a-254c4b7f4567</t>
        </is>
      </c>
      <c r="F7965" t="n">
        <v>73</v>
      </c>
    </row>
    <row r="7966">
      <c r="A7966" t="inlineStr">
        <is>
          <t>9768504f-6933-4bce-bac6-c683ba7ebfdf</t>
        </is>
      </c>
      <c r="B7966" t="inlineStr">
        <is>
          <t>55101210</t>
        </is>
      </c>
      <c r="C7966" t="inlineStr">
        <is>
          <t>VISCOSE RAYON SPUN YARN</t>
        </is>
      </c>
      <c r="D7966" t="inlineStr">
        <is>
          <t>f35e270a-4f3b-493f-b74a-f2b16c3959a4</t>
        </is>
      </c>
      <c r="E7966" t="inlineStr">
        <is>
          <t>ab8b37cc-82f7-4e4b-a91a-254c4b7f4567</t>
        </is>
      </c>
      <c r="F7966" t="n">
        <v>73</v>
      </c>
    </row>
    <row r="7967">
      <c r="A7967" t="inlineStr">
        <is>
          <t>4e7e233a-9c81-43b0-9ad7-396fde946fd2</t>
        </is>
      </c>
      <c r="B7967" t="inlineStr">
        <is>
          <t>55101220</t>
        </is>
      </c>
      <c r="C7967" t="inlineStr">
        <is>
          <t>ACETATE RAYON SPUN YARN</t>
        </is>
      </c>
      <c r="D7967" t="inlineStr">
        <is>
          <t>f35e270a-4f3b-493f-b74a-f2b16c3959a4</t>
        </is>
      </c>
      <c r="E7967" t="inlineStr">
        <is>
          <t>ab8b37cc-82f7-4e4b-a91a-254c4b7f4567</t>
        </is>
      </c>
      <c r="F7967" t="n">
        <v>73</v>
      </c>
    </row>
    <row r="7968">
      <c r="A7968" t="inlineStr">
        <is>
          <t>80b2c877-df3f-4992-9215-1ecc72985026</t>
        </is>
      </c>
      <c r="B7968" t="inlineStr">
        <is>
          <t>55101290</t>
        </is>
      </c>
      <c r="C7968" t="inlineStr">
        <is>
          <t>OTHER</t>
        </is>
      </c>
      <c r="D7968" t="inlineStr">
        <is>
          <t>f35e270a-4f3b-493f-b74a-f2b16c3959a4</t>
        </is>
      </c>
      <c r="E7968" t="inlineStr">
        <is>
          <t>ab8b37cc-82f7-4e4b-a91a-254c4b7f4567</t>
        </is>
      </c>
      <c r="F7968" t="n">
        <v>73</v>
      </c>
    </row>
    <row r="7969">
      <c r="A7969" t="inlineStr">
        <is>
          <t>0c9032cc-7018-4aa4-9391-8f144d7f0ffc</t>
        </is>
      </c>
      <c r="B7969" t="inlineStr">
        <is>
          <t>55102010</t>
        </is>
      </c>
      <c r="C7969" t="inlineStr">
        <is>
          <t>VISCOSE RAYON SPUN YARN</t>
        </is>
      </c>
      <c r="D7969" t="inlineStr">
        <is>
          <t>f35e270a-4f3b-493f-b74a-f2b16c3959a4</t>
        </is>
      </c>
      <c r="E7969" t="inlineStr">
        <is>
          <t>ab8b37cc-82f7-4e4b-a91a-254c4b7f4567</t>
        </is>
      </c>
      <c r="F7969" t="n">
        <v>73</v>
      </c>
    </row>
    <row r="7970">
      <c r="A7970" t="inlineStr">
        <is>
          <t>fb91dab6-d503-4131-b0f4-6fbbc42619e6</t>
        </is>
      </c>
      <c r="B7970" t="inlineStr">
        <is>
          <t>55102020</t>
        </is>
      </c>
      <c r="C7970" t="inlineStr">
        <is>
          <t>ACETATE RAYON SPUN YARN</t>
        </is>
      </c>
      <c r="D7970" t="inlineStr">
        <is>
          <t>f35e270a-4f3b-493f-b74a-f2b16c3959a4</t>
        </is>
      </c>
      <c r="E7970" t="inlineStr">
        <is>
          <t>ab8b37cc-82f7-4e4b-a91a-254c4b7f4567</t>
        </is>
      </c>
      <c r="F7970" t="n">
        <v>73</v>
      </c>
    </row>
    <row r="7971">
      <c r="A7971" t="inlineStr">
        <is>
          <t>43eeb95a-77dd-4f41-a9cb-9b399f1e087c</t>
        </is>
      </c>
      <c r="B7971" t="inlineStr">
        <is>
          <t>55102090</t>
        </is>
      </c>
      <c r="C7971" t="inlineStr">
        <is>
          <t>OTHER</t>
        </is>
      </c>
      <c r="D7971" t="inlineStr">
        <is>
          <t>f35e270a-4f3b-493f-b74a-f2b16c3959a4</t>
        </is>
      </c>
      <c r="E7971" t="inlineStr">
        <is>
          <t>ab8b37cc-82f7-4e4b-a91a-254c4b7f4567</t>
        </is>
      </c>
      <c r="F7971" t="n">
        <v>73</v>
      </c>
    </row>
    <row r="7972">
      <c r="A7972" t="inlineStr">
        <is>
          <t>8120cdbe-0908-4c95-aabb-89fda6cdc9fb</t>
        </is>
      </c>
      <c r="B7972" t="inlineStr">
        <is>
          <t>55103010</t>
        </is>
      </c>
      <c r="C7972" t="inlineStr">
        <is>
          <t>VISCOSE RAYON SPUN YARN</t>
        </is>
      </c>
      <c r="D7972" t="inlineStr">
        <is>
          <t>f35e270a-4f3b-493f-b74a-f2b16c3959a4</t>
        </is>
      </c>
      <c r="E7972" t="inlineStr">
        <is>
          <t>ab8b37cc-82f7-4e4b-a91a-254c4b7f4567</t>
        </is>
      </c>
      <c r="F7972" t="n">
        <v>73</v>
      </c>
    </row>
    <row r="7973">
      <c r="A7973" t="inlineStr">
        <is>
          <t>3991124c-f928-48e9-8c2e-13392fe8fa3f</t>
        </is>
      </c>
      <c r="B7973" t="inlineStr">
        <is>
          <t>55103020</t>
        </is>
      </c>
      <c r="C7973" t="inlineStr">
        <is>
          <t>ACETATE RAYON SPUN YARN</t>
        </is>
      </c>
      <c r="D7973" t="inlineStr">
        <is>
          <t>f35e270a-4f3b-493f-b74a-f2b16c3959a4</t>
        </is>
      </c>
      <c r="E7973" t="inlineStr">
        <is>
          <t>ab8b37cc-82f7-4e4b-a91a-254c4b7f4567</t>
        </is>
      </c>
      <c r="F7973" t="n">
        <v>73</v>
      </c>
    </row>
    <row r="7974">
      <c r="A7974" t="inlineStr">
        <is>
          <t>7a274f54-9d74-4c18-a963-0148cbf4b17e</t>
        </is>
      </c>
      <c r="B7974" t="inlineStr">
        <is>
          <t>55103090</t>
        </is>
      </c>
      <c r="C7974" t="inlineStr">
        <is>
          <t>OTHER</t>
        </is>
      </c>
      <c r="D7974" t="inlineStr">
        <is>
          <t>f35e270a-4f3b-493f-b74a-f2b16c3959a4</t>
        </is>
      </c>
      <c r="E7974" t="inlineStr">
        <is>
          <t>ab8b37cc-82f7-4e4b-a91a-254c4b7f4567</t>
        </is>
      </c>
      <c r="F7974" t="n">
        <v>73</v>
      </c>
    </row>
    <row r="7975">
      <c r="A7975" t="inlineStr">
        <is>
          <t>b3068cc2-2d1d-430a-a342-b15602bff5f0</t>
        </is>
      </c>
      <c r="B7975" t="inlineStr">
        <is>
          <t>55109010</t>
        </is>
      </c>
      <c r="C7975" t="inlineStr">
        <is>
          <t>VISCOSE RAYON SPUN YARN</t>
        </is>
      </c>
      <c r="D7975" t="inlineStr">
        <is>
          <t>f35e270a-4f3b-493f-b74a-f2b16c3959a4</t>
        </is>
      </c>
      <c r="E7975" t="inlineStr">
        <is>
          <t>ab8b37cc-82f7-4e4b-a91a-254c4b7f4567</t>
        </is>
      </c>
      <c r="F7975" t="n">
        <v>73</v>
      </c>
    </row>
    <row r="7976">
      <c r="A7976" t="inlineStr">
        <is>
          <t>5ee67da6-9495-4aae-8fde-277685a29e43</t>
        </is>
      </c>
      <c r="B7976" t="inlineStr">
        <is>
          <t>55109020</t>
        </is>
      </c>
      <c r="C7976" t="inlineStr">
        <is>
          <t>ACETATE RAYON SPUN YARN</t>
        </is>
      </c>
      <c r="D7976" t="inlineStr">
        <is>
          <t>f35e270a-4f3b-493f-b74a-f2b16c3959a4</t>
        </is>
      </c>
      <c r="E7976" t="inlineStr">
        <is>
          <t>ab8b37cc-82f7-4e4b-a91a-254c4b7f4567</t>
        </is>
      </c>
      <c r="F7976" t="n">
        <v>73</v>
      </c>
    </row>
    <row r="7977">
      <c r="A7977" t="inlineStr">
        <is>
          <t>acf11fa9-d4d2-461b-b215-ab89fcda2d7f</t>
        </is>
      </c>
      <c r="B7977" t="inlineStr">
        <is>
          <t>55109030</t>
        </is>
      </c>
      <c r="C7977" t="inlineStr">
        <is>
          <t>Yarn made of 100% inherent FR artificial fibre</t>
        </is>
      </c>
      <c r="D7977" t="inlineStr">
        <is>
          <t>f35e270a-4f3b-493f-b74a-f2b16c3959a4</t>
        </is>
      </c>
      <c r="E7977" t="inlineStr">
        <is>
          <t>ab8b37cc-82f7-4e4b-a91a-254c4b7f4567</t>
        </is>
      </c>
      <c r="F7977" t="n">
        <v>73</v>
      </c>
    </row>
    <row r="7978">
      <c r="A7978" t="inlineStr">
        <is>
          <t>316fa7cc-2653-401c-a630-18eb031c6ea3</t>
        </is>
      </c>
      <c r="B7978" t="inlineStr">
        <is>
          <t>55109090</t>
        </is>
      </c>
      <c r="C7978" t="inlineStr">
        <is>
          <t>OTHER</t>
        </is>
      </c>
      <c r="D7978" t="inlineStr">
        <is>
          <t>f35e270a-4f3b-493f-b74a-f2b16c3959a4</t>
        </is>
      </c>
      <c r="E7978" t="inlineStr">
        <is>
          <t>ab8b37cc-82f7-4e4b-a91a-254c4b7f4567</t>
        </is>
      </c>
      <c r="F7978" t="n">
        <v>73</v>
      </c>
    </row>
    <row r="7979">
      <c r="A7979" t="inlineStr">
        <is>
          <t>cece9c5e-f686-4fff-b97f-b8882c41fdde</t>
        </is>
      </c>
      <c r="B7979" t="inlineStr">
        <is>
          <t>55111000</t>
        </is>
      </c>
      <c r="C7979" t="inlineStr">
        <is>
          <t>OF SYNTHETIC STAPLE FIBRES, CONTAINING 85% OR MORE BY WEIGHT OF SUCH FIBRES</t>
        </is>
      </c>
      <c r="D7979" t="inlineStr">
        <is>
          <t>f35e270a-4f3b-493f-b74a-f2b16c3959a4</t>
        </is>
      </c>
      <c r="E7979" t="inlineStr">
        <is>
          <t>eda7f146-884e-4861-85d9-033e3653e8a8</t>
        </is>
      </c>
      <c r="F7979" t="n">
        <v>73</v>
      </c>
    </row>
    <row r="7980">
      <c r="A7980" t="inlineStr">
        <is>
          <t>e9004859-e000-41a1-b528-dcb6d6a59333</t>
        </is>
      </c>
      <c r="B7980" t="inlineStr">
        <is>
          <t>55112000</t>
        </is>
      </c>
      <c r="C7980" t="inlineStr">
        <is>
          <t>OF SYNTHETIC STAPLE FIBRES, CONTAINING LESS THAN 85% BY WEIGHT OF SUCH FIBRES</t>
        </is>
      </c>
      <c r="D7980" t="inlineStr">
        <is>
          <t>f35e270a-4f3b-493f-b74a-f2b16c3959a4</t>
        </is>
      </c>
      <c r="E7980" t="inlineStr">
        <is>
          <t>eda7f146-884e-4861-85d9-033e3653e8a8</t>
        </is>
      </c>
      <c r="F7980" t="n">
        <v>73</v>
      </c>
    </row>
    <row r="7981">
      <c r="A7981" t="inlineStr">
        <is>
          <t>ef570662-b937-4dfa-b7d3-211cb1682882</t>
        </is>
      </c>
      <c r="B7981" t="inlineStr">
        <is>
          <t>55113010</t>
        </is>
      </c>
      <c r="C7981" t="inlineStr">
        <is>
          <t>CONTAINING MORE THAN 85% BY WEIGHT OF STAPLE FIBRE</t>
        </is>
      </c>
      <c r="D7981" t="inlineStr">
        <is>
          <t>f35e270a-4f3b-493f-b74a-f2b16c3959a4</t>
        </is>
      </c>
      <c r="E7981" t="inlineStr">
        <is>
          <t>eda7f146-884e-4861-85d9-033e3653e8a8</t>
        </is>
      </c>
      <c r="F7981" t="n">
        <v>73</v>
      </c>
    </row>
    <row r="7982">
      <c r="A7982" t="inlineStr">
        <is>
          <t>916d1df2-ae82-4a70-8b32-7fe461b4b710</t>
        </is>
      </c>
      <c r="B7982" t="inlineStr">
        <is>
          <t>55113090</t>
        </is>
      </c>
      <c r="C7982" t="inlineStr">
        <is>
          <t>OTHER</t>
        </is>
      </c>
      <c r="D7982" t="inlineStr">
        <is>
          <t>f35e270a-4f3b-493f-b74a-f2b16c3959a4</t>
        </is>
      </c>
      <c r="E7982" t="inlineStr">
        <is>
          <t>eda7f146-884e-4861-85d9-033e3653e8a8</t>
        </is>
      </c>
      <c r="F7982" t="n">
        <v>73</v>
      </c>
    </row>
    <row r="7983">
      <c r="A7983" t="inlineStr">
        <is>
          <t>d38f3b85-ec8f-4c25-b7af-7a1cfdc0d274</t>
        </is>
      </c>
      <c r="B7983" t="inlineStr">
        <is>
          <t>55121110</t>
        </is>
      </c>
      <c r="C7983" t="inlineStr">
        <is>
          <t>UNBLEACHED</t>
        </is>
      </c>
      <c r="D7983" t="inlineStr">
        <is>
          <t>f35e270a-4f3b-493f-b74a-f2b16c3959a4</t>
        </is>
      </c>
      <c r="E7983" t="inlineStr">
        <is>
          <t>f0e7b4ab-5013-4191-b071-cd7f64611fba</t>
        </is>
      </c>
      <c r="F7983" t="n">
        <v>73</v>
      </c>
    </row>
    <row r="7984">
      <c r="A7984" t="inlineStr">
        <is>
          <t>84061d48-c8bc-4d43-8fb9-7b81313a366a</t>
        </is>
      </c>
      <c r="B7984" t="inlineStr">
        <is>
          <t>55121120</t>
        </is>
      </c>
      <c r="C7984" t="inlineStr">
        <is>
          <t>BLEACHED</t>
        </is>
      </c>
      <c r="D7984" t="inlineStr">
        <is>
          <t>f35e270a-4f3b-493f-b74a-f2b16c3959a4</t>
        </is>
      </c>
      <c r="E7984" t="inlineStr">
        <is>
          <t>f0e7b4ab-5013-4191-b071-cd7f64611fba</t>
        </is>
      </c>
      <c r="F7984" t="n">
        <v>73</v>
      </c>
    </row>
    <row r="7985">
      <c r="A7985" t="inlineStr">
        <is>
          <t>bb69b364-d8b7-4d69-ab57-47372241aadf</t>
        </is>
      </c>
      <c r="B7985" t="inlineStr">
        <is>
          <t>55121910</t>
        </is>
      </c>
      <c r="C7985" t="inlineStr">
        <is>
          <t>DYED</t>
        </is>
      </c>
      <c r="D7985" t="inlineStr">
        <is>
          <t>f35e270a-4f3b-493f-b74a-f2b16c3959a4</t>
        </is>
      </c>
      <c r="E7985" t="inlineStr">
        <is>
          <t>f0e7b4ab-5013-4191-b071-cd7f64611fba</t>
        </is>
      </c>
      <c r="F7985" t="n">
        <v>73</v>
      </c>
    </row>
    <row r="7986">
      <c r="A7986" t="inlineStr">
        <is>
          <t>02a144f1-6039-4e08-b172-2da7f5965f0c</t>
        </is>
      </c>
      <c r="B7986" t="inlineStr">
        <is>
          <t>55121920</t>
        </is>
      </c>
      <c r="C7986" t="inlineStr">
        <is>
          <t>PRINTED</t>
        </is>
      </c>
      <c r="D7986" t="inlineStr">
        <is>
          <t>f35e270a-4f3b-493f-b74a-f2b16c3959a4</t>
        </is>
      </c>
      <c r="E7986" t="inlineStr">
        <is>
          <t>f0e7b4ab-5013-4191-b071-cd7f64611fba</t>
        </is>
      </c>
      <c r="F7986" t="n">
        <v>73</v>
      </c>
    </row>
    <row r="7987">
      <c r="A7987" t="inlineStr">
        <is>
          <t>7a0faba8-0c95-447a-811e-aabf58965a8f</t>
        </is>
      </c>
      <c r="B7987" t="inlineStr">
        <is>
          <t>55121990</t>
        </is>
      </c>
      <c r="C7987" t="inlineStr">
        <is>
          <t>OTHER</t>
        </is>
      </c>
      <c r="D7987" t="inlineStr">
        <is>
          <t>f35e270a-4f3b-493f-b74a-f2b16c3959a4</t>
        </is>
      </c>
      <c r="E7987" t="inlineStr">
        <is>
          <t>f0e7b4ab-5013-4191-b071-cd7f64611fba</t>
        </is>
      </c>
      <c r="F7987" t="n">
        <v>73</v>
      </c>
    </row>
    <row r="7988">
      <c r="A7988" t="inlineStr">
        <is>
          <t>98f18ebb-c930-4a63-8ec0-55ab29274f80</t>
        </is>
      </c>
      <c r="B7988" t="inlineStr">
        <is>
          <t>55122110</t>
        </is>
      </c>
      <c r="C7988" t="inlineStr">
        <is>
          <t>UNBLEACHED</t>
        </is>
      </c>
      <c r="D7988" t="inlineStr">
        <is>
          <t>f35e270a-4f3b-493f-b74a-f2b16c3959a4</t>
        </is>
      </c>
      <c r="E7988" t="inlineStr">
        <is>
          <t>f0e7b4ab-5013-4191-b071-cd7f64611fba</t>
        </is>
      </c>
      <c r="F7988" t="n">
        <v>73</v>
      </c>
    </row>
    <row r="7989">
      <c r="A7989" t="inlineStr">
        <is>
          <t>cfbc5927-1b4e-4dc7-90cd-954b15110739</t>
        </is>
      </c>
      <c r="B7989" t="inlineStr">
        <is>
          <t>55122120</t>
        </is>
      </c>
      <c r="C7989" t="inlineStr">
        <is>
          <t>BLEACHED</t>
        </is>
      </c>
      <c r="D7989" t="inlineStr">
        <is>
          <t>f35e270a-4f3b-493f-b74a-f2b16c3959a4</t>
        </is>
      </c>
      <c r="E7989" t="inlineStr">
        <is>
          <t>f0e7b4ab-5013-4191-b071-cd7f64611fba</t>
        </is>
      </c>
      <c r="F7989" t="n">
        <v>73</v>
      </c>
    </row>
    <row r="7990">
      <c r="A7990" t="inlineStr">
        <is>
          <t>56f7103a-eb31-47b2-adfe-a8c8a16c563f</t>
        </is>
      </c>
      <c r="B7990" t="inlineStr">
        <is>
          <t>55122910</t>
        </is>
      </c>
      <c r="C7990" t="inlineStr">
        <is>
          <t>DYED</t>
        </is>
      </c>
      <c r="D7990" t="inlineStr">
        <is>
          <t>f35e270a-4f3b-493f-b74a-f2b16c3959a4</t>
        </is>
      </c>
      <c r="E7990" t="inlineStr">
        <is>
          <t>f0e7b4ab-5013-4191-b071-cd7f64611fba</t>
        </is>
      </c>
      <c r="F7990" t="n">
        <v>73</v>
      </c>
    </row>
    <row r="7991">
      <c r="A7991" t="inlineStr">
        <is>
          <t>45a98d32-f7fd-4b3e-b01a-70c31a8f3f62</t>
        </is>
      </c>
      <c r="B7991" t="inlineStr">
        <is>
          <t>55122920</t>
        </is>
      </c>
      <c r="C7991" t="inlineStr">
        <is>
          <t>PRINTED</t>
        </is>
      </c>
      <c r="D7991" t="inlineStr">
        <is>
          <t>f35e270a-4f3b-493f-b74a-f2b16c3959a4</t>
        </is>
      </c>
      <c r="E7991" t="inlineStr">
        <is>
          <t>f0e7b4ab-5013-4191-b071-cd7f64611fba</t>
        </is>
      </c>
      <c r="F7991" t="n">
        <v>73</v>
      </c>
    </row>
    <row r="7992">
      <c r="A7992" t="inlineStr">
        <is>
          <t>8439fccc-3f45-4f0b-92bc-d5a62ba75b66</t>
        </is>
      </c>
      <c r="B7992" t="inlineStr">
        <is>
          <t>55122990</t>
        </is>
      </c>
      <c r="C7992" t="inlineStr">
        <is>
          <t>OTHER</t>
        </is>
      </c>
      <c r="D7992" t="inlineStr">
        <is>
          <t>f35e270a-4f3b-493f-b74a-f2b16c3959a4</t>
        </is>
      </c>
      <c r="E7992" t="inlineStr">
        <is>
          <t>f0e7b4ab-5013-4191-b071-cd7f64611fba</t>
        </is>
      </c>
      <c r="F7992" t="n">
        <v>73</v>
      </c>
    </row>
    <row r="7993">
      <c r="A7993" t="inlineStr">
        <is>
          <t>82bf09e3-bb0f-4d55-bba4-648cd7d0acf1</t>
        </is>
      </c>
      <c r="B7993" t="inlineStr">
        <is>
          <t>55129110</t>
        </is>
      </c>
      <c r="C7993" t="inlineStr">
        <is>
          <t>UNBLEACHED</t>
        </is>
      </c>
      <c r="D7993" t="inlineStr">
        <is>
          <t>f35e270a-4f3b-493f-b74a-f2b16c3959a4</t>
        </is>
      </c>
      <c r="E7993" t="inlineStr">
        <is>
          <t>f0e7b4ab-5013-4191-b071-cd7f64611fba</t>
        </is>
      </c>
      <c r="F7993" t="n">
        <v>73</v>
      </c>
    </row>
    <row r="7994">
      <c r="A7994" t="inlineStr">
        <is>
          <t>3f59fb64-9333-4a5f-9e47-475709211e5d</t>
        </is>
      </c>
      <c r="B7994" t="inlineStr">
        <is>
          <t>55129120</t>
        </is>
      </c>
      <c r="C7994" t="inlineStr">
        <is>
          <t>BLEACHED</t>
        </is>
      </c>
      <c r="D7994" t="inlineStr">
        <is>
          <t>f35e270a-4f3b-493f-b74a-f2b16c3959a4</t>
        </is>
      </c>
      <c r="E7994" t="inlineStr">
        <is>
          <t>f0e7b4ab-5013-4191-b071-cd7f64611fba</t>
        </is>
      </c>
      <c r="F7994" t="n">
        <v>73</v>
      </c>
    </row>
    <row r="7995">
      <c r="A7995" t="inlineStr">
        <is>
          <t>236b343b-ac2f-4db9-8ac0-03aaa015ba18</t>
        </is>
      </c>
      <c r="B7995" t="inlineStr">
        <is>
          <t>55129910</t>
        </is>
      </c>
      <c r="C7995" t="inlineStr">
        <is>
          <t>DYED</t>
        </is>
      </c>
      <c r="D7995" t="inlineStr">
        <is>
          <t>f35e270a-4f3b-493f-b74a-f2b16c3959a4</t>
        </is>
      </c>
      <c r="E7995" t="inlineStr">
        <is>
          <t>f0e7b4ab-5013-4191-b071-cd7f64611fba</t>
        </is>
      </c>
      <c r="F7995" t="n">
        <v>73</v>
      </c>
    </row>
    <row r="7996">
      <c r="A7996" t="inlineStr">
        <is>
          <t>e46bfc9e-e3be-4972-a2c0-03f9a68933ec</t>
        </is>
      </c>
      <c r="B7996" t="inlineStr">
        <is>
          <t>55129920</t>
        </is>
      </c>
      <c r="C7996" t="inlineStr">
        <is>
          <t>PRINTED</t>
        </is>
      </c>
      <c r="D7996" t="inlineStr">
        <is>
          <t>f35e270a-4f3b-493f-b74a-f2b16c3959a4</t>
        </is>
      </c>
      <c r="E7996" t="inlineStr">
        <is>
          <t>f0e7b4ab-5013-4191-b071-cd7f64611fba</t>
        </is>
      </c>
      <c r="F7996" t="n">
        <v>73</v>
      </c>
    </row>
    <row r="7997">
      <c r="A7997" t="inlineStr">
        <is>
          <t>8fcb4c62-8411-4737-8985-2189a5e17339</t>
        </is>
      </c>
      <c r="B7997" t="inlineStr">
        <is>
          <t>55129990</t>
        </is>
      </c>
      <c r="C7997" t="inlineStr">
        <is>
          <t>OTHER</t>
        </is>
      </c>
      <c r="D7997" t="inlineStr">
        <is>
          <t>f35e270a-4f3b-493f-b74a-f2b16c3959a4</t>
        </is>
      </c>
      <c r="E7997" t="inlineStr">
        <is>
          <t>f0e7b4ab-5013-4191-b071-cd7f64611fba</t>
        </is>
      </c>
      <c r="F7997" t="n">
        <v>73</v>
      </c>
    </row>
    <row r="7998">
      <c r="A7998" t="inlineStr">
        <is>
          <t>d067b68e-f81e-440f-b63e-14e0236e7f04</t>
        </is>
      </c>
      <c r="B7998" t="inlineStr">
        <is>
          <t>55131110</t>
        </is>
      </c>
      <c r="C7998" t="inlineStr">
        <is>
          <t>UNBLEACHED</t>
        </is>
      </c>
      <c r="D7998" t="inlineStr">
        <is>
          <t>f35e270a-4f3b-493f-b74a-f2b16c3959a4</t>
        </is>
      </c>
      <c r="E7998" t="inlineStr">
        <is>
          <t>1ff6379f-3b29-481f-b0f6-be44cc70ab0b</t>
        </is>
      </c>
      <c r="F7998" t="n">
        <v>73</v>
      </c>
    </row>
    <row r="7999">
      <c r="A7999" t="inlineStr">
        <is>
          <t>8fb4c72c-dc34-4b00-be0d-a48482ac18df</t>
        </is>
      </c>
      <c r="B7999" t="inlineStr">
        <is>
          <t>55131120</t>
        </is>
      </c>
      <c r="C7999" t="inlineStr">
        <is>
          <t>BLEACHED</t>
        </is>
      </c>
      <c r="D7999" t="inlineStr">
        <is>
          <t>f35e270a-4f3b-493f-b74a-f2b16c3959a4</t>
        </is>
      </c>
      <c r="E7999" t="inlineStr">
        <is>
          <t>1ff6379f-3b29-481f-b0f6-be44cc70ab0b</t>
        </is>
      </c>
      <c r="F7999" t="n">
        <v>73</v>
      </c>
    </row>
    <row r="8000">
      <c r="A8000" t="inlineStr">
        <is>
          <t>d684bee1-02cf-48f3-ac8f-b134e514b6cc</t>
        </is>
      </c>
      <c r="B8000" t="inlineStr">
        <is>
          <t>55131210</t>
        </is>
      </c>
      <c r="C8000" t="inlineStr">
        <is>
          <t>UNBLEACHED</t>
        </is>
      </c>
      <c r="D8000" t="inlineStr">
        <is>
          <t>f35e270a-4f3b-493f-b74a-f2b16c3959a4</t>
        </is>
      </c>
      <c r="E8000" t="inlineStr">
        <is>
          <t>1ff6379f-3b29-481f-b0f6-be44cc70ab0b</t>
        </is>
      </c>
      <c r="F8000" t="n">
        <v>73</v>
      </c>
    </row>
    <row r="8001">
      <c r="A8001" t="inlineStr">
        <is>
          <t>268094cd-6f20-49e9-ab9e-e35214f1edd8</t>
        </is>
      </c>
      <c r="B8001" t="inlineStr">
        <is>
          <t>55131220</t>
        </is>
      </c>
      <c r="C8001" t="inlineStr">
        <is>
          <t>BLEACHED</t>
        </is>
      </c>
      <c r="D8001" t="inlineStr">
        <is>
          <t>f35e270a-4f3b-493f-b74a-f2b16c3959a4</t>
        </is>
      </c>
      <c r="E8001" t="inlineStr">
        <is>
          <t>1ff6379f-3b29-481f-b0f6-be44cc70ab0b</t>
        </is>
      </c>
      <c r="F8001" t="n">
        <v>73</v>
      </c>
    </row>
    <row r="8002">
      <c r="A8002" t="inlineStr">
        <is>
          <t>99f1d890-2722-4174-ade6-db3504982708</t>
        </is>
      </c>
      <c r="B8002" t="inlineStr">
        <is>
          <t>55131310</t>
        </is>
      </c>
      <c r="C8002" t="inlineStr">
        <is>
          <t>UNBLEACHED</t>
        </is>
      </c>
      <c r="D8002" t="inlineStr">
        <is>
          <t>f35e270a-4f3b-493f-b74a-f2b16c3959a4</t>
        </is>
      </c>
      <c r="E8002" t="inlineStr">
        <is>
          <t>1ff6379f-3b29-481f-b0f6-be44cc70ab0b</t>
        </is>
      </c>
      <c r="F8002" t="n">
        <v>73</v>
      </c>
    </row>
    <row r="8003">
      <c r="A8003" t="inlineStr">
        <is>
          <t>1c53ded0-b332-44cf-a109-13a4b6958e74</t>
        </is>
      </c>
      <c r="B8003" t="inlineStr">
        <is>
          <t>55131320</t>
        </is>
      </c>
      <c r="C8003" t="inlineStr">
        <is>
          <t>BLEACHED</t>
        </is>
      </c>
      <c r="D8003" t="inlineStr">
        <is>
          <t>f35e270a-4f3b-493f-b74a-f2b16c3959a4</t>
        </is>
      </c>
      <c r="E8003" t="inlineStr">
        <is>
          <t>1ff6379f-3b29-481f-b0f6-be44cc70ab0b</t>
        </is>
      </c>
      <c r="F8003" t="n">
        <v>73</v>
      </c>
    </row>
    <row r="8004">
      <c r="A8004" t="inlineStr">
        <is>
          <t>6f152ce1-cc61-43f1-b302-63317dd85800</t>
        </is>
      </c>
      <c r="B8004" t="inlineStr">
        <is>
          <t>55131910</t>
        </is>
      </c>
      <c r="C8004" t="inlineStr">
        <is>
          <t>UNBLEACHED</t>
        </is>
      </c>
      <c r="D8004" t="inlineStr">
        <is>
          <t>f35e270a-4f3b-493f-b74a-f2b16c3959a4</t>
        </is>
      </c>
      <c r="E8004" t="inlineStr">
        <is>
          <t>1ff6379f-3b29-481f-b0f6-be44cc70ab0b</t>
        </is>
      </c>
      <c r="F8004" t="n">
        <v>73</v>
      </c>
    </row>
    <row r="8005">
      <c r="A8005" t="inlineStr">
        <is>
          <t>4bd00e82-35bf-4875-99b0-cb81e10d2af2</t>
        </is>
      </c>
      <c r="B8005" t="inlineStr">
        <is>
          <t>55131920</t>
        </is>
      </c>
      <c r="C8005" t="inlineStr">
        <is>
          <t>BLEACHED</t>
        </is>
      </c>
      <c r="D8005" t="inlineStr">
        <is>
          <t>f35e270a-4f3b-493f-b74a-f2b16c3959a4</t>
        </is>
      </c>
      <c r="E8005" t="inlineStr">
        <is>
          <t>1ff6379f-3b29-481f-b0f6-be44cc70ab0b</t>
        </is>
      </c>
      <c r="F8005" t="n">
        <v>73</v>
      </c>
    </row>
    <row r="8006">
      <c r="A8006" t="inlineStr">
        <is>
          <t>3a33024c-d322-48c9-ab84-d4ee9efc234f</t>
        </is>
      </c>
      <c r="B8006" t="inlineStr">
        <is>
          <t>55132100</t>
        </is>
      </c>
      <c r="C8006" t="inlineStr">
        <is>
          <t>OF POLYESTER STAPLE FIBRES, PLAIN WEAVE</t>
        </is>
      </c>
      <c r="D8006" t="inlineStr">
        <is>
          <t>f35e270a-4f3b-493f-b74a-f2b16c3959a4</t>
        </is>
      </c>
      <c r="E8006" t="inlineStr">
        <is>
          <t>1ff6379f-3b29-481f-b0f6-be44cc70ab0b</t>
        </is>
      </c>
      <c r="F8006" t="n">
        <v>73</v>
      </c>
    </row>
    <row r="8007">
      <c r="A8007" t="inlineStr">
        <is>
          <t>0ceec43d-bf70-4f42-9ab5-75715e154a86</t>
        </is>
      </c>
      <c r="B8007" t="inlineStr">
        <is>
          <t>55132200</t>
        </is>
      </c>
      <c r="C8007" t="inlineStr">
        <is>
          <t>WOVEN FABRICS OF SYNTHETIC STAPLE FIBRES, CONTAINING LESS THAN 85% BY WEIGHT OF SUCH FIBRES, MIXED MAINLY OR SOLELY WITH COTTON, OF A WEIGHT NOT EXCEEDING 170 G/M2 - DYED : 3-THREAD OR 4-THREAD TWILL, INCLUDING CROSS TWILL, OF POLYESTER STAPLE FIBRES</t>
        </is>
      </c>
      <c r="D8007" t="inlineStr">
        <is>
          <t>f35e270a-4f3b-493f-b74a-f2b16c3959a4</t>
        </is>
      </c>
      <c r="E8007" t="inlineStr">
        <is>
          <t>1ff6379f-3b29-481f-b0f6-be44cc70ab0b</t>
        </is>
      </c>
      <c r="F8007" t="n">
        <v>73</v>
      </c>
    </row>
    <row r="8008">
      <c r="A8008" t="inlineStr">
        <is>
          <t>70656a86-619b-42c0-9647-6aa648e1f057</t>
        </is>
      </c>
      <c r="B8008" t="inlineStr">
        <is>
          <t>55132300</t>
        </is>
      </c>
      <c r="C8008" t="inlineStr">
        <is>
          <t>OTHER WOVEN FABRICS OF  POLYESTER STAPLE FIBRES</t>
        </is>
      </c>
      <c r="D8008" t="inlineStr">
        <is>
          <t>f35e270a-4f3b-493f-b74a-f2b16c3959a4</t>
        </is>
      </c>
      <c r="E8008" t="inlineStr">
        <is>
          <t>1ff6379f-3b29-481f-b0f6-be44cc70ab0b</t>
        </is>
      </c>
      <c r="F8008" t="n">
        <v>73</v>
      </c>
    </row>
    <row r="8009">
      <c r="A8009" t="inlineStr">
        <is>
          <t>8bbca1ac-86eb-40a5-88ba-8fb4351ff2cc</t>
        </is>
      </c>
      <c r="B8009" t="inlineStr">
        <is>
          <t>55132900</t>
        </is>
      </c>
      <c r="C8009" t="inlineStr">
        <is>
          <t>OTHER WOVEN FABRICS</t>
        </is>
      </c>
      <c r="D8009" t="inlineStr">
        <is>
          <t>f35e270a-4f3b-493f-b74a-f2b16c3959a4</t>
        </is>
      </c>
      <c r="E8009" t="inlineStr">
        <is>
          <t>1ff6379f-3b29-481f-b0f6-be44cc70ab0b</t>
        </is>
      </c>
      <c r="F8009" t="n">
        <v>73</v>
      </c>
    </row>
    <row r="8010">
      <c r="A8010" t="inlineStr">
        <is>
          <t>1b3b903f-dd21-4ca6-aa85-c220368ae87d</t>
        </is>
      </c>
      <c r="B8010" t="inlineStr">
        <is>
          <t>55133100</t>
        </is>
      </c>
      <c r="C8010" t="inlineStr">
        <is>
          <t>OF POLYESTER STAPLE FIBRES,PLAIN WEAVE</t>
        </is>
      </c>
      <c r="D8010" t="inlineStr">
        <is>
          <t>f35e270a-4f3b-493f-b74a-f2b16c3959a4</t>
        </is>
      </c>
      <c r="E8010" t="inlineStr">
        <is>
          <t>1ff6379f-3b29-481f-b0f6-be44cc70ab0b</t>
        </is>
      </c>
      <c r="F8010" t="n">
        <v>73</v>
      </c>
    </row>
    <row r="8011">
      <c r="A8011" t="inlineStr">
        <is>
          <t>1a81782a-6e8e-4e1d-8c21-cf06c2be7629</t>
        </is>
      </c>
      <c r="B8011" t="inlineStr">
        <is>
          <t>55133200</t>
        </is>
      </c>
      <c r="C8011" t="inlineStr">
        <is>
          <t>WOVEN FABRICS OF SYNTHETIC STAPLE FIBRES, CONTAINING LESS THAN 85% BY WEIGHT OF SUCH FIBRES, MIXED MAINLY OR SOLELY WITH COTTON, OF A WEIGHT NOT EXCEEDING 170 G/M2 - OF YARNS OF DIFFERENT COLOURS : 3-THREAD OR 4-THREAD TWILL, INCLUDING CROSS TWILL, OF POL</t>
        </is>
      </c>
      <c r="D8011" t="inlineStr">
        <is>
          <t>f35e270a-4f3b-493f-b74a-f2b16c3959a4</t>
        </is>
      </c>
      <c r="E8011" t="inlineStr">
        <is>
          <t>1ff6379f-3b29-481f-b0f6-be44cc70ab0b</t>
        </is>
      </c>
      <c r="F8011" t="n">
        <v>73</v>
      </c>
    </row>
    <row r="8012">
      <c r="A8012" t="inlineStr">
        <is>
          <t>0a7cf217-c509-4bf2-a775-c69776595fba</t>
        </is>
      </c>
      <c r="B8012" t="inlineStr">
        <is>
          <t>55133300</t>
        </is>
      </c>
      <c r="C8012" t="inlineStr">
        <is>
          <t>WOVEN FABRICS OF SYNTHETIC STAPLE FIBRES, CONTAINING LESS THAN 85% BY WEIGHT OF SUCH FIBRES, MIXED MAINLY OR SOLELY WITH COTTON, OF A WEIGHT NOT EXCEEDING 170 G/M2 - OF YARNS OF DIFFERENT COLOURS : OTHER WOVEN FABRICS OF POLYESTER STAPLE FIBRES</t>
        </is>
      </c>
      <c r="D8012" t="inlineStr">
        <is>
          <t>f35e270a-4f3b-493f-b74a-f2b16c3959a4</t>
        </is>
      </c>
      <c r="E8012" t="inlineStr">
        <is>
          <t>1ff6379f-3b29-481f-b0f6-be44cc70ab0b</t>
        </is>
      </c>
      <c r="F8012" t="n">
        <v>73</v>
      </c>
    </row>
    <row r="8013">
      <c r="A8013" t="inlineStr">
        <is>
          <t>11c4e9f4-0622-4884-ab65-fffe20e36b33</t>
        </is>
      </c>
      <c r="B8013" t="inlineStr">
        <is>
          <t>55133900</t>
        </is>
      </c>
      <c r="C8013" t="inlineStr">
        <is>
          <t>OTHER WOVEN FABRICS</t>
        </is>
      </c>
      <c r="D8013" t="inlineStr">
        <is>
          <t>f35e270a-4f3b-493f-b74a-f2b16c3959a4</t>
        </is>
      </c>
      <c r="E8013" t="inlineStr">
        <is>
          <t>1ff6379f-3b29-481f-b0f6-be44cc70ab0b</t>
        </is>
      </c>
      <c r="F8013" t="n">
        <v>73</v>
      </c>
    </row>
    <row r="8014">
      <c r="A8014" t="inlineStr">
        <is>
          <t>83add401-4d5d-4d47-b378-aa363ee7f219</t>
        </is>
      </c>
      <c r="B8014" t="inlineStr">
        <is>
          <t>55134100</t>
        </is>
      </c>
      <c r="C8014" t="inlineStr">
        <is>
          <t>OF POLYESTER STAPLE FIBRES, PLAIN WEAVE</t>
        </is>
      </c>
      <c r="D8014" t="inlineStr">
        <is>
          <t>f35e270a-4f3b-493f-b74a-f2b16c3959a4</t>
        </is>
      </c>
      <c r="E8014" t="inlineStr">
        <is>
          <t>1ff6379f-3b29-481f-b0f6-be44cc70ab0b</t>
        </is>
      </c>
      <c r="F8014" t="n">
        <v>73</v>
      </c>
    </row>
    <row r="8015">
      <c r="A8015" t="inlineStr">
        <is>
          <t>0a1542bf-decc-4365-be8a-2434933daaa5</t>
        </is>
      </c>
      <c r="B8015" t="inlineStr">
        <is>
          <t>55134200</t>
        </is>
      </c>
      <c r="C8015" t="inlineStr">
        <is>
          <t>WOVEN FABRICS OF SYNTHETIC STAPLE FIBRES, CONTAINING LESS THAN 85% BY WEIGHT OF SUCH FIBRES, MIXED MAINLY OR SOLELY WITH COTTON, OF A WEIGHT NOT EXCEEDING 170 G/M2 - PRINTED : 3-THREAD OR 4-THREAD TWILL, INCLUDING CROSS TWILL, OF POLYESTER STAPLE FIBRES</t>
        </is>
      </c>
      <c r="D8015" t="inlineStr">
        <is>
          <t>f35e270a-4f3b-493f-b74a-f2b16c3959a4</t>
        </is>
      </c>
      <c r="E8015" t="inlineStr">
        <is>
          <t>1ff6379f-3b29-481f-b0f6-be44cc70ab0b</t>
        </is>
      </c>
      <c r="F8015" t="n">
        <v>73</v>
      </c>
    </row>
    <row r="8016">
      <c r="A8016" t="inlineStr">
        <is>
          <t>4d174afe-d6ec-461c-a4c9-b93a11a99932</t>
        </is>
      </c>
      <c r="B8016" t="inlineStr">
        <is>
          <t>55134300</t>
        </is>
      </c>
      <c r="C8016" t="inlineStr">
        <is>
          <t>WOVEN FABRICS OF SYNTHETIC STAPLE FIBRES, CONTAINING LESS THAN 85% BY WEIGHT OF SUCH FIBRES, MIXED MAINLY OR SOLELY WITH COTTON, OF A WEIGHT NOT EXCEEDING 170 G/M2 - PRINTED : OTHER WOVEN FABRICS OF POLYESTER STAPLE FIBRES</t>
        </is>
      </c>
      <c r="D8016" t="inlineStr">
        <is>
          <t>f35e270a-4f3b-493f-b74a-f2b16c3959a4</t>
        </is>
      </c>
      <c r="E8016" t="inlineStr">
        <is>
          <t>1ff6379f-3b29-481f-b0f6-be44cc70ab0b</t>
        </is>
      </c>
      <c r="F8016" t="n">
        <v>73</v>
      </c>
    </row>
    <row r="8017">
      <c r="A8017" t="inlineStr">
        <is>
          <t>14f47d52-6f74-4112-b96d-a4caaac68623</t>
        </is>
      </c>
      <c r="B8017" t="inlineStr">
        <is>
          <t>55134900</t>
        </is>
      </c>
      <c r="C8017" t="inlineStr">
        <is>
          <t>OTHER WOVEN FABRIC.</t>
        </is>
      </c>
      <c r="D8017" t="inlineStr">
        <is>
          <t>f35e270a-4f3b-493f-b74a-f2b16c3959a4</t>
        </is>
      </c>
      <c r="E8017" t="inlineStr">
        <is>
          <t>1ff6379f-3b29-481f-b0f6-be44cc70ab0b</t>
        </is>
      </c>
      <c r="F8017" t="n">
        <v>73</v>
      </c>
    </row>
    <row r="8018">
      <c r="A8018" t="inlineStr">
        <is>
          <t>be36f266-5129-4733-bb44-382fd158a1c2</t>
        </is>
      </c>
      <c r="B8018" t="inlineStr">
        <is>
          <t>55141110</t>
        </is>
      </c>
      <c r="C8018" t="inlineStr">
        <is>
          <t>UNBLEACHED</t>
        </is>
      </c>
      <c r="D8018" t="inlineStr">
        <is>
          <t>f35e270a-4f3b-493f-b74a-f2b16c3959a4</t>
        </is>
      </c>
      <c r="E8018" t="inlineStr">
        <is>
          <t>a3b42c17-4fd8-46ed-b0ba-7e767f228f9b</t>
        </is>
      </c>
      <c r="F8018" t="n">
        <v>73</v>
      </c>
    </row>
    <row r="8019">
      <c r="A8019" t="inlineStr">
        <is>
          <t>cdc90f02-1f59-4198-9c19-adf06b877b59</t>
        </is>
      </c>
      <c r="B8019" t="inlineStr">
        <is>
          <t>55141120</t>
        </is>
      </c>
      <c r="C8019" t="inlineStr">
        <is>
          <t>BLEACHED</t>
        </is>
      </c>
      <c r="D8019" t="inlineStr">
        <is>
          <t>f35e270a-4f3b-493f-b74a-f2b16c3959a4</t>
        </is>
      </c>
      <c r="E8019" t="inlineStr">
        <is>
          <t>a3b42c17-4fd8-46ed-b0ba-7e767f228f9b</t>
        </is>
      </c>
      <c r="F8019" t="n">
        <v>73</v>
      </c>
    </row>
    <row r="8020">
      <c r="A8020" t="inlineStr">
        <is>
          <t>7d3cb08f-69c3-477e-8f1c-e0beaa3052ed</t>
        </is>
      </c>
      <c r="B8020" t="inlineStr">
        <is>
          <t>55141210</t>
        </is>
      </c>
      <c r="C8020" t="inlineStr">
        <is>
          <t>UNBLEACHED</t>
        </is>
      </c>
      <c r="D8020" t="inlineStr">
        <is>
          <t>f35e270a-4f3b-493f-b74a-f2b16c3959a4</t>
        </is>
      </c>
      <c r="E8020" t="inlineStr">
        <is>
          <t>a3b42c17-4fd8-46ed-b0ba-7e767f228f9b</t>
        </is>
      </c>
      <c r="F8020" t="n">
        <v>73</v>
      </c>
    </row>
    <row r="8021">
      <c r="A8021" t="inlineStr">
        <is>
          <t>f7f872a0-077c-4ecd-9030-e1f2909381b6</t>
        </is>
      </c>
      <c r="B8021" t="inlineStr">
        <is>
          <t>55141220</t>
        </is>
      </c>
      <c r="C8021" t="inlineStr">
        <is>
          <t>BLEACHED</t>
        </is>
      </c>
      <c r="D8021" t="inlineStr">
        <is>
          <t>f35e270a-4f3b-493f-b74a-f2b16c3959a4</t>
        </is>
      </c>
      <c r="E8021" t="inlineStr">
        <is>
          <t>a3b42c17-4fd8-46ed-b0ba-7e767f228f9b</t>
        </is>
      </c>
      <c r="F8021" t="n">
        <v>73</v>
      </c>
    </row>
    <row r="8022">
      <c r="A8022" t="inlineStr">
        <is>
          <t>ffb1153c-809a-4765-b753-4d9525017048</t>
        </is>
      </c>
      <c r="B8022" t="inlineStr">
        <is>
          <t>55141310</t>
        </is>
      </c>
      <c r="C8022" t="inlineStr">
        <is>
          <t>WOVEN FABRICS OF SYNTHETIC STAPLE FIBRES, CONTAINING LESS THAN 85% BY WEIGHT OF SUCH FIBRES, MIXED MAINLY OR SOLELY WITH COTTON, OF A WEIGHT EXCEEDING 170 G/M2 - UNBLEACHED OR BLEACHED : OTHER WOVEN FABRICS OF POLYESTER STAPLE FIBRES : UNBLEACHED</t>
        </is>
      </c>
      <c r="D8022" t="inlineStr">
        <is>
          <t>f35e270a-4f3b-493f-b74a-f2b16c3959a4</t>
        </is>
      </c>
      <c r="E8022" t="inlineStr">
        <is>
          <t>a3b42c17-4fd8-46ed-b0ba-7e767f228f9b</t>
        </is>
      </c>
      <c r="F8022" t="n">
        <v>73</v>
      </c>
    </row>
    <row r="8023">
      <c r="A8023" t="inlineStr">
        <is>
          <t>f43907a4-286c-4c25-8659-8890f09349f0</t>
        </is>
      </c>
      <c r="B8023" t="inlineStr">
        <is>
          <t>55141320</t>
        </is>
      </c>
      <c r="C8023" t="inlineStr">
        <is>
          <t>WOVEN FABRICS OF SYNTHETIC STAPLE FIBRES, CONTAINING LESS THAN 85% BY WEIGHT OF SUCH FIBRES, MIXED MAINLY OR SOLELY WITH COTTON, OF A WEIGHT EXCEEDING 170 G/M2 - UNBLEACHED OR BLEACHED : OTHER WOVEN FABRICS OF POLYESTER STAPLE FIBRES : BLEACHED</t>
        </is>
      </c>
      <c r="D8023" t="inlineStr">
        <is>
          <t>f35e270a-4f3b-493f-b74a-f2b16c3959a4</t>
        </is>
      </c>
      <c r="E8023" t="inlineStr">
        <is>
          <t>a3b42c17-4fd8-46ed-b0ba-7e767f228f9b</t>
        </is>
      </c>
      <c r="F8023" t="n">
        <v>73</v>
      </c>
    </row>
    <row r="8024">
      <c r="A8024" t="inlineStr">
        <is>
          <t>665a4fc3-e4cb-4408-8ba3-dde43f7b6d13</t>
        </is>
      </c>
      <c r="B8024" t="inlineStr">
        <is>
          <t>55141910</t>
        </is>
      </c>
      <c r="C8024" t="inlineStr">
        <is>
          <t>UNBLEACHED</t>
        </is>
      </c>
      <c r="D8024" t="inlineStr">
        <is>
          <t>f35e270a-4f3b-493f-b74a-f2b16c3959a4</t>
        </is>
      </c>
      <c r="E8024" t="inlineStr">
        <is>
          <t>a3b42c17-4fd8-46ed-b0ba-7e767f228f9b</t>
        </is>
      </c>
      <c r="F8024" t="n">
        <v>73</v>
      </c>
    </row>
    <row r="8025">
      <c r="A8025" t="inlineStr">
        <is>
          <t>b2457b5d-63fe-41a4-a745-73aff5efaa0e</t>
        </is>
      </c>
      <c r="B8025" t="inlineStr">
        <is>
          <t>55141920</t>
        </is>
      </c>
      <c r="C8025" t="inlineStr">
        <is>
          <t>BLEACHED</t>
        </is>
      </c>
      <c r="D8025" t="inlineStr">
        <is>
          <t>f35e270a-4f3b-493f-b74a-f2b16c3959a4</t>
        </is>
      </c>
      <c r="E8025" t="inlineStr">
        <is>
          <t>a3b42c17-4fd8-46ed-b0ba-7e767f228f9b</t>
        </is>
      </c>
      <c r="F8025" t="n">
        <v>73</v>
      </c>
    </row>
    <row r="8026">
      <c r="A8026" t="inlineStr">
        <is>
          <t>09ae0910-0eae-40dc-bf9d-3352054cc99a</t>
        </is>
      </c>
      <c r="B8026" t="inlineStr">
        <is>
          <t>55142100</t>
        </is>
      </c>
      <c r="C8026" t="inlineStr">
        <is>
          <t>OF POLYESTER STAPLE FIBRES, PLAIN WEAVE</t>
        </is>
      </c>
      <c r="D8026" t="inlineStr">
        <is>
          <t>f35e270a-4f3b-493f-b74a-f2b16c3959a4</t>
        </is>
      </c>
      <c r="E8026" t="inlineStr">
        <is>
          <t>a3b42c17-4fd8-46ed-b0ba-7e767f228f9b</t>
        </is>
      </c>
      <c r="F8026" t="n">
        <v>73</v>
      </c>
    </row>
    <row r="8027">
      <c r="A8027" t="inlineStr">
        <is>
          <t>9218f60f-c885-480c-9cad-44714acfcc28</t>
        </is>
      </c>
      <c r="B8027" t="inlineStr">
        <is>
          <t>55142200</t>
        </is>
      </c>
      <c r="C8027" t="inlineStr">
        <is>
          <t>3-THREAD OR 4-THREAD TWILL, INCLUDING CROSS TWILL, OF POLYESTER STAPLE FIBRES</t>
        </is>
      </c>
      <c r="D8027" t="inlineStr">
        <is>
          <t>f35e270a-4f3b-493f-b74a-f2b16c3959a4</t>
        </is>
      </c>
      <c r="E8027" t="inlineStr">
        <is>
          <t>a3b42c17-4fd8-46ed-b0ba-7e767f228f9b</t>
        </is>
      </c>
      <c r="F8027" t="n">
        <v>73</v>
      </c>
    </row>
    <row r="8028">
      <c r="A8028" t="inlineStr">
        <is>
          <t>fd609833-b04c-4b10-a3a9-29a415f20832</t>
        </is>
      </c>
      <c r="B8028" t="inlineStr">
        <is>
          <t>55142300</t>
        </is>
      </c>
      <c r="C8028" t="inlineStr">
        <is>
          <t>OTHER WOVEN FABRICS OF  POLYESTER STAPLE FIBRES</t>
        </is>
      </c>
      <c r="D8028" t="inlineStr">
        <is>
          <t>f35e270a-4f3b-493f-b74a-f2b16c3959a4</t>
        </is>
      </c>
      <c r="E8028" t="inlineStr">
        <is>
          <t>a3b42c17-4fd8-46ed-b0ba-7e767f228f9b</t>
        </is>
      </c>
      <c r="F8028" t="n">
        <v>73</v>
      </c>
    </row>
    <row r="8029">
      <c r="A8029" t="inlineStr">
        <is>
          <t>c088ccce-8811-40af-9951-bafc41d0dc14</t>
        </is>
      </c>
      <c r="B8029" t="inlineStr">
        <is>
          <t>55142900</t>
        </is>
      </c>
      <c r="C8029" t="inlineStr">
        <is>
          <t>OTHER WOVEN FABRICS</t>
        </is>
      </c>
      <c r="D8029" t="inlineStr">
        <is>
          <t>f35e270a-4f3b-493f-b74a-f2b16c3959a4</t>
        </is>
      </c>
      <c r="E8029" t="inlineStr">
        <is>
          <t>a3b42c17-4fd8-46ed-b0ba-7e767f228f9b</t>
        </is>
      </c>
      <c r="F8029" t="n">
        <v>73</v>
      </c>
    </row>
    <row r="8030">
      <c r="A8030" t="inlineStr">
        <is>
          <t>1ab76092-e6fe-44c6-a864-db51e9866346</t>
        </is>
      </c>
      <c r="B8030" t="inlineStr">
        <is>
          <t>55143011</t>
        </is>
      </c>
      <c r="C8030" t="inlineStr">
        <is>
          <t>OF POLYESTER STAPLE FIBRES, PLAIN WEAVE</t>
        </is>
      </c>
      <c r="D8030" t="inlineStr">
        <is>
          <t>f35e270a-4f3b-493f-b74a-f2b16c3959a4</t>
        </is>
      </c>
      <c r="E8030" t="inlineStr">
        <is>
          <t>a3b42c17-4fd8-46ed-b0ba-7e767f228f9b</t>
        </is>
      </c>
      <c r="F8030" t="n">
        <v>73</v>
      </c>
    </row>
    <row r="8031">
      <c r="A8031" t="inlineStr">
        <is>
          <t>c8c82d2c-7d83-44e1-9384-1dec1a44d562</t>
        </is>
      </c>
      <c r="B8031" t="inlineStr">
        <is>
          <t>55143012</t>
        </is>
      </c>
      <c r="C8031" t="inlineStr">
        <is>
          <t>3-THREAD OR 4-THREAD TWILL, INCLUDING CROSS TWILL, OF POLYESTER STAPLE FIBRES</t>
        </is>
      </c>
      <c r="D8031" t="inlineStr">
        <is>
          <t>f35e270a-4f3b-493f-b74a-f2b16c3959a4</t>
        </is>
      </c>
      <c r="E8031" t="inlineStr">
        <is>
          <t>a3b42c17-4fd8-46ed-b0ba-7e767f228f9b</t>
        </is>
      </c>
      <c r="F8031" t="n">
        <v>73</v>
      </c>
    </row>
    <row r="8032">
      <c r="A8032" t="inlineStr">
        <is>
          <t>78d87d41-19b2-425d-b6b9-4174e8799c87</t>
        </is>
      </c>
      <c r="B8032" t="inlineStr">
        <is>
          <t>55143013</t>
        </is>
      </c>
      <c r="C8032" t="inlineStr">
        <is>
          <t>OTHER WOVEN FABRICS OF POLYESTER STAPLE FIBRES</t>
        </is>
      </c>
      <c r="D8032" t="inlineStr">
        <is>
          <t>f35e270a-4f3b-493f-b74a-f2b16c3959a4</t>
        </is>
      </c>
      <c r="E8032" t="inlineStr">
        <is>
          <t>a3b42c17-4fd8-46ed-b0ba-7e767f228f9b</t>
        </is>
      </c>
      <c r="F8032" t="n">
        <v>73</v>
      </c>
    </row>
    <row r="8033">
      <c r="A8033" t="inlineStr">
        <is>
          <t>06ede29b-1793-4e8c-8d30-77474474a541</t>
        </is>
      </c>
      <c r="B8033" t="inlineStr">
        <is>
          <t>55143019</t>
        </is>
      </c>
      <c r="C8033" t="inlineStr">
        <is>
          <t>OTHER WOVEN FABRICS</t>
        </is>
      </c>
      <c r="D8033" t="inlineStr">
        <is>
          <t>f35e270a-4f3b-493f-b74a-f2b16c3959a4</t>
        </is>
      </c>
      <c r="E8033" t="inlineStr">
        <is>
          <t>a3b42c17-4fd8-46ed-b0ba-7e767f228f9b</t>
        </is>
      </c>
      <c r="F8033" t="n">
        <v>73</v>
      </c>
    </row>
    <row r="8034">
      <c r="A8034" t="inlineStr">
        <is>
          <t>79e8c094-9536-4f54-8bc3-dbc48f3ce376</t>
        </is>
      </c>
      <c r="B8034" t="inlineStr">
        <is>
          <t>55143100</t>
        </is>
      </c>
      <c r="C8034" t="inlineStr">
        <is>
          <t>WOVEN FABRICS OF SYNTHETIC STAPLE FIBRES, CONTAINING LESS THAN 85% BY WEIGHT OF SUCH FIBRES, MIXED MAINLY OR SOLELY WITH COTTON, OF A WEIGHT EXCEEDING 170 G/M2 - OF YARNS OF DIFFERENT COLOURS : OF POLYESTER STAPLE FIBRES, PLAIN WEAVE</t>
        </is>
      </c>
      <c r="D8034" t="inlineStr">
        <is>
          <t>f35e270a-4f3b-493f-b74a-f2b16c3959a4</t>
        </is>
      </c>
      <c r="E8034" t="inlineStr">
        <is>
          <t>a3b42c17-4fd8-46ed-b0ba-7e767f228f9b</t>
        </is>
      </c>
      <c r="F8034" t="n">
        <v>73</v>
      </c>
    </row>
    <row r="8035">
      <c r="A8035" t="inlineStr">
        <is>
          <t>3e76dc8e-4bbc-4ed9-9d09-81bbecee354a</t>
        </is>
      </c>
      <c r="B8035" t="inlineStr">
        <is>
          <t>55143200</t>
        </is>
      </c>
      <c r="C8035" t="inlineStr">
        <is>
          <t>WOVEN FABRICS OF SYNTHETIC STAPLE FIBRES, CONTAINING LESS THAN 85% BY WEIGHT OF SUCH FIBRES, MIXED MAINLY OR SOLELY WITH COTTON, OF A WEIGHT EXCEEDING 170 G/M2 - OF YARNS OF DIFFERENT COLOURS : 3-THREAD OR 4-THREAD TWILL, INCLUDING CROSS TWILL, OF POLYEST</t>
        </is>
      </c>
      <c r="D8035" t="inlineStr">
        <is>
          <t>f35e270a-4f3b-493f-b74a-f2b16c3959a4</t>
        </is>
      </c>
      <c r="E8035" t="inlineStr">
        <is>
          <t>a3b42c17-4fd8-46ed-b0ba-7e767f228f9b</t>
        </is>
      </c>
      <c r="F8035" t="n">
        <v>73</v>
      </c>
    </row>
    <row r="8036">
      <c r="A8036" t="inlineStr">
        <is>
          <t>5a54e212-2d49-43f1-b0bb-9672b4135730</t>
        </is>
      </c>
      <c r="B8036" t="inlineStr">
        <is>
          <t>55143300</t>
        </is>
      </c>
      <c r="C8036" t="inlineStr">
        <is>
          <t>WOVEN FABRICS OF SYNTHETIC STAPLE FIBRES, CONTAINING LESS THAN 85% BY WEIGHT OF SUCH FIBRES, MIXED MAINLY OR SOLELY WITH COTTON, OF A WEIGHT EXCEEDING 170 G/M2 - OF YARNS OF DIFFERENT COLOURS : OTHER WOVEN FABRICS OF POLYESTER STAPLE FIBRES</t>
        </is>
      </c>
      <c r="D8036" t="inlineStr">
        <is>
          <t>f35e270a-4f3b-493f-b74a-f2b16c3959a4</t>
        </is>
      </c>
      <c r="E8036" t="inlineStr">
        <is>
          <t>a3b42c17-4fd8-46ed-b0ba-7e767f228f9b</t>
        </is>
      </c>
      <c r="F8036" t="n">
        <v>73</v>
      </c>
    </row>
    <row r="8037">
      <c r="A8037" t="inlineStr">
        <is>
          <t>36d5e375-1833-4ba4-a31a-eceab293c07d</t>
        </is>
      </c>
      <c r="B8037" t="inlineStr">
        <is>
          <t>55143900</t>
        </is>
      </c>
      <c r="C8037" t="inlineStr">
        <is>
          <t>WOVEN FABRICS OF SYNTHETIC STAPLE FIBRES, CONTAINING LESS THAN 85% BY WEIGHT OF SUCH FIBRES, MIXED MAINLY OR SOLELY WITH COTTON, OF A WEIGHT EXCEEDING 170 G/M2 - OF YARNS OF DIFFERENT COLOURS : OTHER WOVEN FABRICS</t>
        </is>
      </c>
      <c r="D8037" t="inlineStr">
        <is>
          <t>f35e270a-4f3b-493f-b74a-f2b16c3959a4</t>
        </is>
      </c>
      <c r="E8037" t="inlineStr">
        <is>
          <t>a3b42c17-4fd8-46ed-b0ba-7e767f228f9b</t>
        </is>
      </c>
      <c r="F8037" t="n">
        <v>73</v>
      </c>
    </row>
    <row r="8038">
      <c r="A8038" t="inlineStr">
        <is>
          <t>6ba89379-d328-4546-9f1e-f56fd54d6a4c</t>
        </is>
      </c>
      <c r="B8038" t="inlineStr">
        <is>
          <t>55144100</t>
        </is>
      </c>
      <c r="C8038" t="inlineStr">
        <is>
          <t>OF POLYESTER STAPLE FIBRES, PLAIN WEAVE</t>
        </is>
      </c>
      <c r="D8038" t="inlineStr">
        <is>
          <t>f35e270a-4f3b-493f-b74a-f2b16c3959a4</t>
        </is>
      </c>
      <c r="E8038" t="inlineStr">
        <is>
          <t>a3b42c17-4fd8-46ed-b0ba-7e767f228f9b</t>
        </is>
      </c>
      <c r="F8038" t="n">
        <v>73</v>
      </c>
    </row>
    <row r="8039">
      <c r="A8039" t="inlineStr">
        <is>
          <t>e91d7ee7-a27a-4280-a742-2a897f9edad4</t>
        </is>
      </c>
      <c r="B8039" t="inlineStr">
        <is>
          <t>55144200</t>
        </is>
      </c>
      <c r="C8039" t="inlineStr">
        <is>
          <t>3-THREAD OR 4-THREAD TWILL, INCLUDING CROSS TWILL, OF POLYESTER STAPLE FIBRES</t>
        </is>
      </c>
      <c r="D8039" t="inlineStr">
        <is>
          <t>f35e270a-4f3b-493f-b74a-f2b16c3959a4</t>
        </is>
      </c>
      <c r="E8039" t="inlineStr">
        <is>
          <t>a3b42c17-4fd8-46ed-b0ba-7e767f228f9b</t>
        </is>
      </c>
      <c r="F8039" t="n">
        <v>73</v>
      </c>
    </row>
    <row r="8040">
      <c r="A8040" t="inlineStr">
        <is>
          <t>5c3d59a0-d480-4c02-b8ce-377069c1ae09</t>
        </is>
      </c>
      <c r="B8040" t="inlineStr">
        <is>
          <t>55144300</t>
        </is>
      </c>
      <c r="C8040" t="inlineStr">
        <is>
          <t>OTHER WOVEN FABRICS OF POLYESTER STAPLE FIBRES</t>
        </is>
      </c>
      <c r="D8040" t="inlineStr">
        <is>
          <t>f35e270a-4f3b-493f-b74a-f2b16c3959a4</t>
        </is>
      </c>
      <c r="E8040" t="inlineStr">
        <is>
          <t>a3b42c17-4fd8-46ed-b0ba-7e767f228f9b</t>
        </is>
      </c>
      <c r="F8040" t="n">
        <v>73</v>
      </c>
    </row>
    <row r="8041">
      <c r="A8041" t="inlineStr">
        <is>
          <t>bb48bd3d-a0fc-47ac-a084-42c8fe8e96c0</t>
        </is>
      </c>
      <c r="B8041" t="inlineStr">
        <is>
          <t>55144900</t>
        </is>
      </c>
      <c r="C8041" t="inlineStr">
        <is>
          <t>OTHER WOVEN FABRICS</t>
        </is>
      </c>
      <c r="D8041" t="inlineStr">
        <is>
          <t>f35e270a-4f3b-493f-b74a-f2b16c3959a4</t>
        </is>
      </c>
      <c r="E8041" t="inlineStr">
        <is>
          <t>a3b42c17-4fd8-46ed-b0ba-7e767f228f9b</t>
        </is>
      </c>
      <c r="F8041" t="n">
        <v>73</v>
      </c>
    </row>
    <row r="8042">
      <c r="A8042" t="inlineStr">
        <is>
          <t>a67a96cc-8929-4860-9c56-1a2e7681c400</t>
        </is>
      </c>
      <c r="B8042" t="inlineStr">
        <is>
          <t>55151110</t>
        </is>
      </c>
      <c r="C8042" t="inlineStr">
        <is>
          <t>UNBLEACHED</t>
        </is>
      </c>
      <c r="D8042" t="inlineStr">
        <is>
          <t>f35e270a-4f3b-493f-b74a-f2b16c3959a4</t>
        </is>
      </c>
      <c r="E8042" t="inlineStr">
        <is>
          <t>c737f7af-f8b1-45df-9b36-d335ec6e3ca4</t>
        </is>
      </c>
      <c r="F8042" t="n">
        <v>73</v>
      </c>
    </row>
    <row r="8043">
      <c r="A8043" t="inlineStr">
        <is>
          <t>486a4dc8-b924-4c68-b7a9-cd269a9232bb</t>
        </is>
      </c>
      <c r="B8043" t="inlineStr">
        <is>
          <t>55151120</t>
        </is>
      </c>
      <c r="C8043" t="inlineStr">
        <is>
          <t>BLEACHED</t>
        </is>
      </c>
      <c r="D8043" t="inlineStr">
        <is>
          <t>f35e270a-4f3b-493f-b74a-f2b16c3959a4</t>
        </is>
      </c>
      <c r="E8043" t="inlineStr">
        <is>
          <t>c737f7af-f8b1-45df-9b36-d335ec6e3ca4</t>
        </is>
      </c>
      <c r="F8043" t="n">
        <v>73</v>
      </c>
    </row>
    <row r="8044">
      <c r="A8044" t="inlineStr">
        <is>
          <t>6674febc-8bee-4533-a019-c0b05028afe8</t>
        </is>
      </c>
      <c r="B8044" t="inlineStr">
        <is>
          <t>55151130</t>
        </is>
      </c>
      <c r="C8044" t="inlineStr">
        <is>
          <t>DYED</t>
        </is>
      </c>
      <c r="D8044" t="inlineStr">
        <is>
          <t>f35e270a-4f3b-493f-b74a-f2b16c3959a4</t>
        </is>
      </c>
      <c r="E8044" t="inlineStr">
        <is>
          <t>c737f7af-f8b1-45df-9b36-d335ec6e3ca4</t>
        </is>
      </c>
      <c r="F8044" t="n">
        <v>73</v>
      </c>
    </row>
    <row r="8045">
      <c r="A8045" t="inlineStr">
        <is>
          <t>490ea029-8c07-4146-b6b3-7d998f1c2775</t>
        </is>
      </c>
      <c r="B8045" t="inlineStr">
        <is>
          <t>55151140</t>
        </is>
      </c>
      <c r="C8045" t="inlineStr">
        <is>
          <t>PRINTED</t>
        </is>
      </c>
      <c r="D8045" t="inlineStr">
        <is>
          <t>f35e270a-4f3b-493f-b74a-f2b16c3959a4</t>
        </is>
      </c>
      <c r="E8045" t="inlineStr">
        <is>
          <t>c737f7af-f8b1-45df-9b36-d335ec6e3ca4</t>
        </is>
      </c>
      <c r="F8045" t="n">
        <v>73</v>
      </c>
    </row>
    <row r="8046">
      <c r="A8046" t="inlineStr">
        <is>
          <t>8df4f9a4-9dc9-484d-90e7-e205472de71a</t>
        </is>
      </c>
      <c r="B8046" t="inlineStr">
        <is>
          <t>55151190</t>
        </is>
      </c>
      <c r="C8046" t="inlineStr">
        <is>
          <t>OTHER</t>
        </is>
      </c>
      <c r="D8046" t="inlineStr">
        <is>
          <t>f35e270a-4f3b-493f-b74a-f2b16c3959a4</t>
        </is>
      </c>
      <c r="E8046" t="inlineStr">
        <is>
          <t>c737f7af-f8b1-45df-9b36-d335ec6e3ca4</t>
        </is>
      </c>
      <c r="F8046" t="n">
        <v>73</v>
      </c>
    </row>
    <row r="8047">
      <c r="A8047" t="inlineStr">
        <is>
          <t>822b69bb-ef10-4884-86bb-1f10dfa37b15</t>
        </is>
      </c>
      <c r="B8047" t="inlineStr">
        <is>
          <t>55151210</t>
        </is>
      </c>
      <c r="C8047" t="inlineStr">
        <is>
          <t>UNBLEACHED</t>
        </is>
      </c>
      <c r="D8047" t="inlineStr">
        <is>
          <t>f35e270a-4f3b-493f-b74a-f2b16c3959a4</t>
        </is>
      </c>
      <c r="E8047" t="inlineStr">
        <is>
          <t>c737f7af-f8b1-45df-9b36-d335ec6e3ca4</t>
        </is>
      </c>
      <c r="F8047" t="n">
        <v>73</v>
      </c>
    </row>
    <row r="8048">
      <c r="A8048" t="inlineStr">
        <is>
          <t>7a18ac18-8f38-4a97-8d84-30634d4bf36d</t>
        </is>
      </c>
      <c r="B8048" t="inlineStr">
        <is>
          <t>55151220</t>
        </is>
      </c>
      <c r="C8048" t="inlineStr">
        <is>
          <t>BLEACHED</t>
        </is>
      </c>
      <c r="D8048" t="inlineStr">
        <is>
          <t>f35e270a-4f3b-493f-b74a-f2b16c3959a4</t>
        </is>
      </c>
      <c r="E8048" t="inlineStr">
        <is>
          <t>c737f7af-f8b1-45df-9b36-d335ec6e3ca4</t>
        </is>
      </c>
      <c r="F8048" t="n">
        <v>73</v>
      </c>
    </row>
    <row r="8049">
      <c r="A8049" t="inlineStr">
        <is>
          <t>933e6c48-ad74-47a4-ae45-69eda3e140ba</t>
        </is>
      </c>
      <c r="B8049" t="inlineStr">
        <is>
          <t>55151230</t>
        </is>
      </c>
      <c r="C8049" t="inlineStr">
        <is>
          <t>DYED</t>
        </is>
      </c>
      <c r="D8049" t="inlineStr">
        <is>
          <t>f35e270a-4f3b-493f-b74a-f2b16c3959a4</t>
        </is>
      </c>
      <c r="E8049" t="inlineStr">
        <is>
          <t>c737f7af-f8b1-45df-9b36-d335ec6e3ca4</t>
        </is>
      </c>
      <c r="F8049" t="n">
        <v>73</v>
      </c>
    </row>
    <row r="8050">
      <c r="A8050" t="inlineStr">
        <is>
          <t>4365b675-23ac-4e66-98b1-133680264e44</t>
        </is>
      </c>
      <c r="B8050" t="inlineStr">
        <is>
          <t>55151240</t>
        </is>
      </c>
      <c r="C8050" t="inlineStr">
        <is>
          <t>PRINTED</t>
        </is>
      </c>
      <c r="D8050" t="inlineStr">
        <is>
          <t>f35e270a-4f3b-493f-b74a-f2b16c3959a4</t>
        </is>
      </c>
      <c r="E8050" t="inlineStr">
        <is>
          <t>c737f7af-f8b1-45df-9b36-d335ec6e3ca4</t>
        </is>
      </c>
      <c r="F8050" t="n">
        <v>73</v>
      </c>
    </row>
    <row r="8051">
      <c r="A8051" t="inlineStr">
        <is>
          <t>526e321b-d7de-434d-a0e5-0cc1acd909c0</t>
        </is>
      </c>
      <c r="B8051" t="inlineStr">
        <is>
          <t>55151290</t>
        </is>
      </c>
      <c r="C8051" t="inlineStr">
        <is>
          <t>OTHER</t>
        </is>
      </c>
      <c r="D8051" t="inlineStr">
        <is>
          <t>f35e270a-4f3b-493f-b74a-f2b16c3959a4</t>
        </is>
      </c>
      <c r="E8051" t="inlineStr">
        <is>
          <t>c737f7af-f8b1-45df-9b36-d335ec6e3ca4</t>
        </is>
      </c>
      <c r="F8051" t="n">
        <v>73</v>
      </c>
    </row>
    <row r="8052">
      <c r="A8052" t="inlineStr">
        <is>
          <t>5fc79975-8816-475f-b20f-02361ce150a2</t>
        </is>
      </c>
      <c r="B8052" t="inlineStr">
        <is>
          <t>55151310</t>
        </is>
      </c>
      <c r="C8052" t="inlineStr">
        <is>
          <t>UNBLEACHED</t>
        </is>
      </c>
      <c r="D8052" t="inlineStr">
        <is>
          <t>f35e270a-4f3b-493f-b74a-f2b16c3959a4</t>
        </is>
      </c>
      <c r="E8052" t="inlineStr">
        <is>
          <t>c737f7af-f8b1-45df-9b36-d335ec6e3ca4</t>
        </is>
      </c>
      <c r="F8052" t="n">
        <v>73</v>
      </c>
    </row>
    <row r="8053">
      <c r="A8053" t="inlineStr">
        <is>
          <t>0ea07235-f00f-437a-9817-3fe7a9485eec</t>
        </is>
      </c>
      <c r="B8053" t="inlineStr">
        <is>
          <t>55151320</t>
        </is>
      </c>
      <c r="C8053" t="inlineStr">
        <is>
          <t>BLEACHED</t>
        </is>
      </c>
      <c r="D8053" t="inlineStr">
        <is>
          <t>f35e270a-4f3b-493f-b74a-f2b16c3959a4</t>
        </is>
      </c>
      <c r="E8053" t="inlineStr">
        <is>
          <t>c737f7af-f8b1-45df-9b36-d335ec6e3ca4</t>
        </is>
      </c>
      <c r="F8053" t="n">
        <v>73</v>
      </c>
    </row>
    <row r="8054">
      <c r="A8054" t="inlineStr">
        <is>
          <t>272aa38f-f3df-407c-b803-4df68b821718</t>
        </is>
      </c>
      <c r="B8054" t="inlineStr">
        <is>
          <t>55151330</t>
        </is>
      </c>
      <c r="C8054" t="inlineStr">
        <is>
          <t>DYED</t>
        </is>
      </c>
      <c r="D8054" t="inlineStr">
        <is>
          <t>f35e270a-4f3b-493f-b74a-f2b16c3959a4</t>
        </is>
      </c>
      <c r="E8054" t="inlineStr">
        <is>
          <t>c737f7af-f8b1-45df-9b36-d335ec6e3ca4</t>
        </is>
      </c>
      <c r="F8054" t="n">
        <v>73</v>
      </c>
    </row>
    <row r="8055">
      <c r="A8055" t="inlineStr">
        <is>
          <t>0073a06d-2553-4b82-a740-ae82a6276b74</t>
        </is>
      </c>
      <c r="B8055" t="inlineStr">
        <is>
          <t>55151340</t>
        </is>
      </c>
      <c r="C8055" t="inlineStr">
        <is>
          <t>PRINTED</t>
        </is>
      </c>
      <c r="D8055" t="inlineStr">
        <is>
          <t>f35e270a-4f3b-493f-b74a-f2b16c3959a4</t>
        </is>
      </c>
      <c r="E8055" t="inlineStr">
        <is>
          <t>c737f7af-f8b1-45df-9b36-d335ec6e3ca4</t>
        </is>
      </c>
      <c r="F8055" t="n">
        <v>73</v>
      </c>
    </row>
    <row r="8056">
      <c r="A8056" t="inlineStr">
        <is>
          <t>da0a812c-887d-49a6-aa37-cd2997cc0fc5</t>
        </is>
      </c>
      <c r="B8056" t="inlineStr">
        <is>
          <t>55151390</t>
        </is>
      </c>
      <c r="C8056" t="inlineStr">
        <is>
          <t>OTHER</t>
        </is>
      </c>
      <c r="D8056" t="inlineStr">
        <is>
          <t>f35e270a-4f3b-493f-b74a-f2b16c3959a4</t>
        </is>
      </c>
      <c r="E8056" t="inlineStr">
        <is>
          <t>c737f7af-f8b1-45df-9b36-d335ec6e3ca4</t>
        </is>
      </c>
      <c r="F8056" t="n">
        <v>73</v>
      </c>
    </row>
    <row r="8057">
      <c r="A8057" t="inlineStr">
        <is>
          <t>edf4b099-dc0e-4758-9e1c-89a3ec80c5b7</t>
        </is>
      </c>
      <c r="B8057" t="inlineStr">
        <is>
          <t>55151910</t>
        </is>
      </c>
      <c r="C8057" t="inlineStr">
        <is>
          <t>UNBLEACHED</t>
        </is>
      </c>
      <c r="D8057" t="inlineStr">
        <is>
          <t>f35e270a-4f3b-493f-b74a-f2b16c3959a4</t>
        </is>
      </c>
      <c r="E8057" t="inlineStr">
        <is>
          <t>c737f7af-f8b1-45df-9b36-d335ec6e3ca4</t>
        </is>
      </c>
      <c r="F8057" t="n">
        <v>73</v>
      </c>
    </row>
    <row r="8058">
      <c r="A8058" t="inlineStr">
        <is>
          <t>d46cdd89-9b30-4f55-aa51-1d6d50c1a12c</t>
        </is>
      </c>
      <c r="B8058" t="inlineStr">
        <is>
          <t>55151920</t>
        </is>
      </c>
      <c r="C8058" t="inlineStr">
        <is>
          <t>BLEACHED</t>
        </is>
      </c>
      <c r="D8058" t="inlineStr">
        <is>
          <t>f35e270a-4f3b-493f-b74a-f2b16c3959a4</t>
        </is>
      </c>
      <c r="E8058" t="inlineStr">
        <is>
          <t>c737f7af-f8b1-45df-9b36-d335ec6e3ca4</t>
        </is>
      </c>
      <c r="F8058" t="n">
        <v>73</v>
      </c>
    </row>
    <row r="8059">
      <c r="A8059" t="inlineStr">
        <is>
          <t>66c8f832-7a92-454b-bd19-81e6598856df</t>
        </is>
      </c>
      <c r="B8059" t="inlineStr">
        <is>
          <t>55151930</t>
        </is>
      </c>
      <c r="C8059" t="inlineStr">
        <is>
          <t>DYED</t>
        </is>
      </c>
      <c r="D8059" t="inlineStr">
        <is>
          <t>f35e270a-4f3b-493f-b74a-f2b16c3959a4</t>
        </is>
      </c>
      <c r="E8059" t="inlineStr">
        <is>
          <t>c737f7af-f8b1-45df-9b36-d335ec6e3ca4</t>
        </is>
      </c>
      <c r="F8059" t="n">
        <v>73</v>
      </c>
    </row>
    <row r="8060">
      <c r="A8060" t="inlineStr">
        <is>
          <t>1816bb23-8ead-4120-bbe2-03380419681a</t>
        </is>
      </c>
      <c r="B8060" t="inlineStr">
        <is>
          <t>55151940</t>
        </is>
      </c>
      <c r="C8060" t="inlineStr">
        <is>
          <t>PRINTED</t>
        </is>
      </c>
      <c r="D8060" t="inlineStr">
        <is>
          <t>f35e270a-4f3b-493f-b74a-f2b16c3959a4</t>
        </is>
      </c>
      <c r="E8060" t="inlineStr">
        <is>
          <t>c737f7af-f8b1-45df-9b36-d335ec6e3ca4</t>
        </is>
      </c>
      <c r="F8060" t="n">
        <v>73</v>
      </c>
    </row>
    <row r="8061">
      <c r="A8061" t="inlineStr">
        <is>
          <t>5201fa53-8c13-418c-9797-8b3c0cb81ecb</t>
        </is>
      </c>
      <c r="B8061" t="inlineStr">
        <is>
          <t>55151990</t>
        </is>
      </c>
      <c r="C8061" t="inlineStr">
        <is>
          <t>OTHER</t>
        </is>
      </c>
      <c r="D8061" t="inlineStr">
        <is>
          <t>f35e270a-4f3b-493f-b74a-f2b16c3959a4</t>
        </is>
      </c>
      <c r="E8061" t="inlineStr">
        <is>
          <t>c737f7af-f8b1-45df-9b36-d335ec6e3ca4</t>
        </is>
      </c>
      <c r="F8061" t="n">
        <v>73</v>
      </c>
    </row>
    <row r="8062">
      <c r="A8062" t="inlineStr">
        <is>
          <t>22e1fb52-4f40-4655-8d7c-859b544a31ac</t>
        </is>
      </c>
      <c r="B8062" t="inlineStr">
        <is>
          <t>55152110</t>
        </is>
      </c>
      <c r="C8062" t="inlineStr">
        <is>
          <t>UNBLEACHED</t>
        </is>
      </c>
      <c r="D8062" t="inlineStr">
        <is>
          <t>f35e270a-4f3b-493f-b74a-f2b16c3959a4</t>
        </is>
      </c>
      <c r="E8062" t="inlineStr">
        <is>
          <t>c737f7af-f8b1-45df-9b36-d335ec6e3ca4</t>
        </is>
      </c>
      <c r="F8062" t="n">
        <v>73</v>
      </c>
    </row>
    <row r="8063">
      <c r="A8063" t="inlineStr">
        <is>
          <t>04b6c2fb-98d6-4f0a-a129-f20b6bd2a632</t>
        </is>
      </c>
      <c r="B8063" t="inlineStr">
        <is>
          <t>55152120</t>
        </is>
      </c>
      <c r="C8063" t="inlineStr">
        <is>
          <t>BLEACHED</t>
        </is>
      </c>
      <c r="D8063" t="inlineStr">
        <is>
          <t>f35e270a-4f3b-493f-b74a-f2b16c3959a4</t>
        </is>
      </c>
      <c r="E8063" t="inlineStr">
        <is>
          <t>c737f7af-f8b1-45df-9b36-d335ec6e3ca4</t>
        </is>
      </c>
      <c r="F8063" t="n">
        <v>73</v>
      </c>
    </row>
    <row r="8064">
      <c r="A8064" t="inlineStr">
        <is>
          <t>d7be7fbf-fa1d-4491-a833-12d0d072a933</t>
        </is>
      </c>
      <c r="B8064" t="inlineStr">
        <is>
          <t>55152130</t>
        </is>
      </c>
      <c r="C8064" t="inlineStr">
        <is>
          <t>DYED</t>
        </is>
      </c>
      <c r="D8064" t="inlineStr">
        <is>
          <t>f35e270a-4f3b-493f-b74a-f2b16c3959a4</t>
        </is>
      </c>
      <c r="E8064" t="inlineStr">
        <is>
          <t>c737f7af-f8b1-45df-9b36-d335ec6e3ca4</t>
        </is>
      </c>
      <c r="F8064" t="n">
        <v>73</v>
      </c>
    </row>
    <row r="8065">
      <c r="A8065" t="inlineStr">
        <is>
          <t>417cb77e-46e9-4b48-9937-e73e523d2d59</t>
        </is>
      </c>
      <c r="B8065" t="inlineStr">
        <is>
          <t>55152140</t>
        </is>
      </c>
      <c r="C8065" t="inlineStr">
        <is>
          <t>PRINTED</t>
        </is>
      </c>
      <c r="D8065" t="inlineStr">
        <is>
          <t>f35e270a-4f3b-493f-b74a-f2b16c3959a4</t>
        </is>
      </c>
      <c r="E8065" t="inlineStr">
        <is>
          <t>c737f7af-f8b1-45df-9b36-d335ec6e3ca4</t>
        </is>
      </c>
      <c r="F8065" t="n">
        <v>73</v>
      </c>
    </row>
    <row r="8066">
      <c r="A8066" t="inlineStr">
        <is>
          <t>e1c6ac75-a983-499a-9272-20f9353986a5</t>
        </is>
      </c>
      <c r="B8066" t="inlineStr">
        <is>
          <t>55152190</t>
        </is>
      </c>
      <c r="C8066" t="inlineStr">
        <is>
          <t>OTHER</t>
        </is>
      </c>
      <c r="D8066" t="inlineStr">
        <is>
          <t>f35e270a-4f3b-493f-b74a-f2b16c3959a4</t>
        </is>
      </c>
      <c r="E8066" t="inlineStr">
        <is>
          <t>c737f7af-f8b1-45df-9b36-d335ec6e3ca4</t>
        </is>
      </c>
      <c r="F8066" t="n">
        <v>73</v>
      </c>
    </row>
    <row r="8067">
      <c r="A8067" t="inlineStr">
        <is>
          <t>c37e90ff-ff3e-4d07-bd0c-1b29b603f686</t>
        </is>
      </c>
      <c r="B8067" t="inlineStr">
        <is>
          <t>55152210</t>
        </is>
      </c>
      <c r="C8067" t="inlineStr">
        <is>
          <t>UNBLEACHED</t>
        </is>
      </c>
      <c r="D8067" t="inlineStr">
        <is>
          <t>f35e270a-4f3b-493f-b74a-f2b16c3959a4</t>
        </is>
      </c>
      <c r="E8067" t="inlineStr">
        <is>
          <t>c737f7af-f8b1-45df-9b36-d335ec6e3ca4</t>
        </is>
      </c>
      <c r="F8067" t="n">
        <v>73</v>
      </c>
    </row>
    <row r="8068">
      <c r="A8068" t="inlineStr">
        <is>
          <t>da949801-d2f4-40da-af34-c8dad58ad934</t>
        </is>
      </c>
      <c r="B8068" t="inlineStr">
        <is>
          <t>55152220</t>
        </is>
      </c>
      <c r="C8068" t="inlineStr">
        <is>
          <t>BLEACHED</t>
        </is>
      </c>
      <c r="D8068" t="inlineStr">
        <is>
          <t>f35e270a-4f3b-493f-b74a-f2b16c3959a4</t>
        </is>
      </c>
      <c r="E8068" t="inlineStr">
        <is>
          <t>c737f7af-f8b1-45df-9b36-d335ec6e3ca4</t>
        </is>
      </c>
      <c r="F8068" t="n">
        <v>73</v>
      </c>
    </row>
    <row r="8069">
      <c r="A8069" t="inlineStr">
        <is>
          <t>eacb6793-6de1-4739-916b-37c923aa3585</t>
        </is>
      </c>
      <c r="B8069" t="inlineStr">
        <is>
          <t>55152230</t>
        </is>
      </c>
      <c r="C8069" t="inlineStr">
        <is>
          <t>DYED</t>
        </is>
      </c>
      <c r="D8069" t="inlineStr">
        <is>
          <t>f35e270a-4f3b-493f-b74a-f2b16c3959a4</t>
        </is>
      </c>
      <c r="E8069" t="inlineStr">
        <is>
          <t>c737f7af-f8b1-45df-9b36-d335ec6e3ca4</t>
        </is>
      </c>
      <c r="F8069" t="n">
        <v>73</v>
      </c>
    </row>
    <row r="8070">
      <c r="A8070" t="inlineStr">
        <is>
          <t>fcc76627-6396-41dd-a5fc-d572e8407e43</t>
        </is>
      </c>
      <c r="B8070" t="inlineStr">
        <is>
          <t>55152240</t>
        </is>
      </c>
      <c r="C8070" t="inlineStr">
        <is>
          <t>PRINTED</t>
        </is>
      </c>
      <c r="D8070" t="inlineStr">
        <is>
          <t>f35e270a-4f3b-493f-b74a-f2b16c3959a4</t>
        </is>
      </c>
      <c r="E8070" t="inlineStr">
        <is>
          <t>c737f7af-f8b1-45df-9b36-d335ec6e3ca4</t>
        </is>
      </c>
      <c r="F8070" t="n">
        <v>73</v>
      </c>
    </row>
    <row r="8071">
      <c r="A8071" t="inlineStr">
        <is>
          <t>442e1c39-c42b-49a0-b90c-5bbcdb64d325</t>
        </is>
      </c>
      <c r="B8071" t="inlineStr">
        <is>
          <t>55152290</t>
        </is>
      </c>
      <c r="C8071" t="inlineStr">
        <is>
          <t>OTHER</t>
        </is>
      </c>
      <c r="D8071" t="inlineStr">
        <is>
          <t>f35e270a-4f3b-493f-b74a-f2b16c3959a4</t>
        </is>
      </c>
      <c r="E8071" t="inlineStr">
        <is>
          <t>c737f7af-f8b1-45df-9b36-d335ec6e3ca4</t>
        </is>
      </c>
      <c r="F8071" t="n">
        <v>73</v>
      </c>
    </row>
    <row r="8072">
      <c r="A8072" t="inlineStr">
        <is>
          <t>d5ea92fe-8e27-4989-9d23-e4cdd1dfd898</t>
        </is>
      </c>
      <c r="B8072" t="inlineStr">
        <is>
          <t>55152910</t>
        </is>
      </c>
      <c r="C8072" t="inlineStr">
        <is>
          <t>UNBLEACHED</t>
        </is>
      </c>
      <c r="D8072" t="inlineStr">
        <is>
          <t>f35e270a-4f3b-493f-b74a-f2b16c3959a4</t>
        </is>
      </c>
      <c r="E8072" t="inlineStr">
        <is>
          <t>c737f7af-f8b1-45df-9b36-d335ec6e3ca4</t>
        </is>
      </c>
      <c r="F8072" t="n">
        <v>73</v>
      </c>
    </row>
    <row r="8073">
      <c r="A8073" t="inlineStr">
        <is>
          <t>ce0826a9-3a83-4385-b19f-381d1730682d</t>
        </is>
      </c>
      <c r="B8073" t="inlineStr">
        <is>
          <t>55152920</t>
        </is>
      </c>
      <c r="C8073" t="inlineStr">
        <is>
          <t>BLEACHED</t>
        </is>
      </c>
      <c r="D8073" t="inlineStr">
        <is>
          <t>f35e270a-4f3b-493f-b74a-f2b16c3959a4</t>
        </is>
      </c>
      <c r="E8073" t="inlineStr">
        <is>
          <t>c737f7af-f8b1-45df-9b36-d335ec6e3ca4</t>
        </is>
      </c>
      <c r="F8073" t="n">
        <v>73</v>
      </c>
    </row>
    <row r="8074">
      <c r="A8074" t="inlineStr">
        <is>
          <t>07569179-662f-4b34-a465-90792436cbe6</t>
        </is>
      </c>
      <c r="B8074" t="inlineStr">
        <is>
          <t>55152930</t>
        </is>
      </c>
      <c r="C8074" t="inlineStr">
        <is>
          <t>DYED</t>
        </is>
      </c>
      <c r="D8074" t="inlineStr">
        <is>
          <t>f35e270a-4f3b-493f-b74a-f2b16c3959a4</t>
        </is>
      </c>
      <c r="E8074" t="inlineStr">
        <is>
          <t>c737f7af-f8b1-45df-9b36-d335ec6e3ca4</t>
        </is>
      </c>
      <c r="F8074" t="n">
        <v>73</v>
      </c>
    </row>
    <row r="8075">
      <c r="A8075" t="inlineStr">
        <is>
          <t>a9778ded-fa44-4eed-ab3a-394c25bf54ca</t>
        </is>
      </c>
      <c r="B8075" t="inlineStr">
        <is>
          <t>55152940</t>
        </is>
      </c>
      <c r="C8075" t="inlineStr">
        <is>
          <t>PRINTED</t>
        </is>
      </c>
      <c r="D8075" t="inlineStr">
        <is>
          <t>f35e270a-4f3b-493f-b74a-f2b16c3959a4</t>
        </is>
      </c>
      <c r="E8075" t="inlineStr">
        <is>
          <t>c737f7af-f8b1-45df-9b36-d335ec6e3ca4</t>
        </is>
      </c>
      <c r="F8075" t="n">
        <v>73</v>
      </c>
    </row>
    <row r="8076">
      <c r="A8076" t="inlineStr">
        <is>
          <t>ac201aa5-d684-4fb7-a47f-f67703959b91</t>
        </is>
      </c>
      <c r="B8076" t="inlineStr">
        <is>
          <t>55152990</t>
        </is>
      </c>
      <c r="C8076" t="inlineStr">
        <is>
          <t>OTHER</t>
        </is>
      </c>
      <c r="D8076" t="inlineStr">
        <is>
          <t>f35e270a-4f3b-493f-b74a-f2b16c3959a4</t>
        </is>
      </c>
      <c r="E8076" t="inlineStr">
        <is>
          <t>c737f7af-f8b1-45df-9b36-d335ec6e3ca4</t>
        </is>
      </c>
      <c r="F8076" t="n">
        <v>73</v>
      </c>
    </row>
    <row r="8077">
      <c r="A8077" t="inlineStr">
        <is>
          <t>547a082f-871b-4ef1-99f9-99039ac398b7</t>
        </is>
      </c>
      <c r="B8077" t="inlineStr">
        <is>
          <t>55159110</t>
        </is>
      </c>
      <c r="C8077" t="inlineStr">
        <is>
          <t>UNBLEACHED</t>
        </is>
      </c>
      <c r="D8077" t="inlineStr">
        <is>
          <t>f35e270a-4f3b-493f-b74a-f2b16c3959a4</t>
        </is>
      </c>
      <c r="E8077" t="inlineStr">
        <is>
          <t>c737f7af-f8b1-45df-9b36-d335ec6e3ca4</t>
        </is>
      </c>
      <c r="F8077" t="n">
        <v>73</v>
      </c>
    </row>
    <row r="8078">
      <c r="A8078" t="inlineStr">
        <is>
          <t>a7ba42a2-8ffb-487b-99f2-240cf3b61e97</t>
        </is>
      </c>
      <c r="B8078" t="inlineStr">
        <is>
          <t>55159120</t>
        </is>
      </c>
      <c r="C8078" t="inlineStr">
        <is>
          <t>BLEACHED</t>
        </is>
      </c>
      <c r="D8078" t="inlineStr">
        <is>
          <t>f35e270a-4f3b-493f-b74a-f2b16c3959a4</t>
        </is>
      </c>
      <c r="E8078" t="inlineStr">
        <is>
          <t>c737f7af-f8b1-45df-9b36-d335ec6e3ca4</t>
        </is>
      </c>
      <c r="F8078" t="n">
        <v>73</v>
      </c>
    </row>
    <row r="8079">
      <c r="A8079" t="inlineStr">
        <is>
          <t>585cd586-384a-42c5-8360-b83ea028797f</t>
        </is>
      </c>
      <c r="B8079" t="inlineStr">
        <is>
          <t>55159130</t>
        </is>
      </c>
      <c r="C8079" t="inlineStr">
        <is>
          <t>DYED</t>
        </is>
      </c>
      <c r="D8079" t="inlineStr">
        <is>
          <t>f35e270a-4f3b-493f-b74a-f2b16c3959a4</t>
        </is>
      </c>
      <c r="E8079" t="inlineStr">
        <is>
          <t>c737f7af-f8b1-45df-9b36-d335ec6e3ca4</t>
        </is>
      </c>
      <c r="F8079" t="n">
        <v>73</v>
      </c>
    </row>
    <row r="8080">
      <c r="A8080" t="inlineStr">
        <is>
          <t>3dbff135-3308-4391-9b61-8520d73bb716</t>
        </is>
      </c>
      <c r="B8080" t="inlineStr">
        <is>
          <t>55159140</t>
        </is>
      </c>
      <c r="C8080" t="inlineStr">
        <is>
          <t>PRINTED</t>
        </is>
      </c>
      <c r="D8080" t="inlineStr">
        <is>
          <t>f35e270a-4f3b-493f-b74a-f2b16c3959a4</t>
        </is>
      </c>
      <c r="E8080" t="inlineStr">
        <is>
          <t>c737f7af-f8b1-45df-9b36-d335ec6e3ca4</t>
        </is>
      </c>
      <c r="F8080" t="n">
        <v>73</v>
      </c>
    </row>
    <row r="8081">
      <c r="A8081" t="inlineStr">
        <is>
          <t>b90fdbe5-16f1-4a30-b88b-3c15be4e04bc</t>
        </is>
      </c>
      <c r="B8081" t="inlineStr">
        <is>
          <t>55159190</t>
        </is>
      </c>
      <c r="C8081" t="inlineStr">
        <is>
          <t>OTHER</t>
        </is>
      </c>
      <c r="D8081" t="inlineStr">
        <is>
          <t>f35e270a-4f3b-493f-b74a-f2b16c3959a4</t>
        </is>
      </c>
      <c r="E8081" t="inlineStr">
        <is>
          <t>c737f7af-f8b1-45df-9b36-d335ec6e3ca4</t>
        </is>
      </c>
      <c r="F8081" t="n">
        <v>73</v>
      </c>
    </row>
    <row r="8082">
      <c r="A8082" t="inlineStr">
        <is>
          <t>fb87c18f-31ad-4e55-8366-365f593a4068</t>
        </is>
      </c>
      <c r="B8082" t="inlineStr">
        <is>
          <t>55159210</t>
        </is>
      </c>
      <c r="C8082" t="inlineStr">
        <is>
          <t>OTHER WOVEN FABRICS OF SYNTHETIC STAPLE FIBRES - OTHER WOVEN FABRICS : MIXED MAINLY OR SOLELY WITH WOOL OR FINE ANIMAL HAIR : UNBLEACHED</t>
        </is>
      </c>
      <c r="D8082" t="inlineStr">
        <is>
          <t>f35e270a-4f3b-493f-b74a-f2b16c3959a4</t>
        </is>
      </c>
      <c r="E8082" t="inlineStr">
        <is>
          <t>c737f7af-f8b1-45df-9b36-d335ec6e3ca4</t>
        </is>
      </c>
      <c r="F8082" t="n">
        <v>73</v>
      </c>
    </row>
    <row r="8083">
      <c r="A8083" t="inlineStr">
        <is>
          <t>fded135b-f4a0-40e7-9c16-222f7b84c17e</t>
        </is>
      </c>
      <c r="B8083" t="inlineStr">
        <is>
          <t>55159220</t>
        </is>
      </c>
      <c r="C8083" t="inlineStr">
        <is>
          <t>OTHER WOVEN FABRICS OF SYNTHETIC STAPLE FIBRES - OTHER WOVEN FABRICS : MIXED MAINLY OR SOLELY WITH WOOL OR FINE ANIMAL HAIR : BLEACHED</t>
        </is>
      </c>
      <c r="D8083" t="inlineStr">
        <is>
          <t>f35e270a-4f3b-493f-b74a-f2b16c3959a4</t>
        </is>
      </c>
      <c r="E8083" t="inlineStr">
        <is>
          <t>c737f7af-f8b1-45df-9b36-d335ec6e3ca4</t>
        </is>
      </c>
      <c r="F8083" t="n">
        <v>73</v>
      </c>
    </row>
    <row r="8084">
      <c r="A8084" t="inlineStr">
        <is>
          <t>270acb2d-b339-4c86-a7c4-5fa97d3b5490</t>
        </is>
      </c>
      <c r="B8084" t="inlineStr">
        <is>
          <t>55159230</t>
        </is>
      </c>
      <c r="C8084" t="inlineStr">
        <is>
          <t>OTHER WOVEN FABRICS OF SYNTHETIC STAPLE FIBRES - OTHER WOVEN FABRICS : MIXED MAINLY OR SOLELY WITH WOOL OR FINE ANIMAL HAIR : DYED</t>
        </is>
      </c>
      <c r="D8084" t="inlineStr">
        <is>
          <t>f35e270a-4f3b-493f-b74a-f2b16c3959a4</t>
        </is>
      </c>
      <c r="E8084" t="inlineStr">
        <is>
          <t>c737f7af-f8b1-45df-9b36-d335ec6e3ca4</t>
        </is>
      </c>
      <c r="F8084" t="n">
        <v>73</v>
      </c>
    </row>
    <row r="8085">
      <c r="A8085" t="inlineStr">
        <is>
          <t>33a34eda-8e38-45b0-9871-ac9cda16c3d7</t>
        </is>
      </c>
      <c r="B8085" t="inlineStr">
        <is>
          <t>55159240</t>
        </is>
      </c>
      <c r="C8085" t="inlineStr">
        <is>
          <t>OTHER WOVEN FABRICS OF SYNTHETIC STAPLE FIBRES - OTHER WOVEN FABRICS : MIXED MAINLY OR SOLELY WITH WOOL OR FINE ANIMAL HAIR : PRINTED</t>
        </is>
      </c>
      <c r="D8085" t="inlineStr">
        <is>
          <t>f35e270a-4f3b-493f-b74a-f2b16c3959a4</t>
        </is>
      </c>
      <c r="E8085" t="inlineStr">
        <is>
          <t>c737f7af-f8b1-45df-9b36-d335ec6e3ca4</t>
        </is>
      </c>
      <c r="F8085" t="n">
        <v>73</v>
      </c>
    </row>
    <row r="8086">
      <c r="A8086" t="inlineStr">
        <is>
          <t>83fb68f2-e388-4604-8ef0-6e57151bdcea</t>
        </is>
      </c>
      <c r="B8086" t="inlineStr">
        <is>
          <t>55159290</t>
        </is>
      </c>
      <c r="C8086" t="inlineStr">
        <is>
          <t>OTHER WOVEN FABRICS OF SYNTHETIC STAPLE FIBRES - OTHER WOVEN FABRICS : MIXED MAINLY OR SOLELY WITH WOOL OR FINE ANIMAL HAIR : OTHER</t>
        </is>
      </c>
      <c r="D8086" t="inlineStr">
        <is>
          <t>f35e270a-4f3b-493f-b74a-f2b16c3959a4</t>
        </is>
      </c>
      <c r="E8086" t="inlineStr">
        <is>
          <t>c737f7af-f8b1-45df-9b36-d335ec6e3ca4</t>
        </is>
      </c>
      <c r="F8086" t="n">
        <v>73</v>
      </c>
    </row>
    <row r="8087">
      <c r="A8087" t="inlineStr">
        <is>
          <t>a0a54126-5f51-4cc0-a6cd-91b18f2e5469</t>
        </is>
      </c>
      <c r="B8087" t="inlineStr">
        <is>
          <t>55159910</t>
        </is>
      </c>
      <c r="C8087" t="inlineStr">
        <is>
          <t>UNBLEACHED</t>
        </is>
      </c>
      <c r="D8087" t="inlineStr">
        <is>
          <t>f35e270a-4f3b-493f-b74a-f2b16c3959a4</t>
        </is>
      </c>
      <c r="E8087" t="inlineStr">
        <is>
          <t>c737f7af-f8b1-45df-9b36-d335ec6e3ca4</t>
        </is>
      </c>
      <c r="F8087" t="n">
        <v>73</v>
      </c>
    </row>
    <row r="8088">
      <c r="A8088" t="inlineStr">
        <is>
          <t>fb4eb023-0fc1-46c9-818b-599914765530</t>
        </is>
      </c>
      <c r="B8088" t="inlineStr">
        <is>
          <t>55159920</t>
        </is>
      </c>
      <c r="C8088" t="inlineStr">
        <is>
          <t>BLEACHED</t>
        </is>
      </c>
      <c r="D8088" t="inlineStr">
        <is>
          <t>f35e270a-4f3b-493f-b74a-f2b16c3959a4</t>
        </is>
      </c>
      <c r="E8088" t="inlineStr">
        <is>
          <t>c737f7af-f8b1-45df-9b36-d335ec6e3ca4</t>
        </is>
      </c>
      <c r="F8088" t="n">
        <v>73</v>
      </c>
    </row>
    <row r="8089">
      <c r="A8089" t="inlineStr">
        <is>
          <t>441aea3a-620b-49d6-8420-2bc4860a9cbd</t>
        </is>
      </c>
      <c r="B8089" t="inlineStr">
        <is>
          <t>55159930</t>
        </is>
      </c>
      <c r="C8089" t="inlineStr">
        <is>
          <t>DYED</t>
        </is>
      </c>
      <c r="D8089" t="inlineStr">
        <is>
          <t>f35e270a-4f3b-493f-b74a-f2b16c3959a4</t>
        </is>
      </c>
      <c r="E8089" t="inlineStr">
        <is>
          <t>c737f7af-f8b1-45df-9b36-d335ec6e3ca4</t>
        </is>
      </c>
      <c r="F8089" t="n">
        <v>73</v>
      </c>
    </row>
    <row r="8090">
      <c r="A8090" t="inlineStr">
        <is>
          <t>7f9f340d-2fdb-4360-b387-a50e6609c107</t>
        </is>
      </c>
      <c r="B8090" t="inlineStr">
        <is>
          <t>55159940</t>
        </is>
      </c>
      <c r="C8090" t="inlineStr">
        <is>
          <t>PRINTED</t>
        </is>
      </c>
      <c r="D8090" t="inlineStr">
        <is>
          <t>f35e270a-4f3b-493f-b74a-f2b16c3959a4</t>
        </is>
      </c>
      <c r="E8090" t="inlineStr">
        <is>
          <t>c737f7af-f8b1-45df-9b36-d335ec6e3ca4</t>
        </is>
      </c>
      <c r="F8090" t="n">
        <v>73</v>
      </c>
    </row>
    <row r="8091">
      <c r="A8091" t="inlineStr">
        <is>
          <t>a0e62169-b149-4992-af66-2f039b7a3ea2</t>
        </is>
      </c>
      <c r="B8091" t="inlineStr">
        <is>
          <t>55159950</t>
        </is>
      </c>
      <c r="C8091" t="inlineStr">
        <is>
          <t>FABRICS MADE OF 100% INHERENT FR SYNTHETIC FIBRE</t>
        </is>
      </c>
      <c r="D8091" t="inlineStr">
        <is>
          <t>f35e270a-4f3b-493f-b74a-f2b16c3959a4</t>
        </is>
      </c>
      <c r="E8091" t="inlineStr">
        <is>
          <t>c737f7af-f8b1-45df-9b36-d335ec6e3ca4</t>
        </is>
      </c>
      <c r="F8091" t="n">
        <v>73</v>
      </c>
    </row>
    <row r="8092">
      <c r="A8092" t="inlineStr">
        <is>
          <t>4429b19b-4a8d-4fff-be5d-177aa02e1683</t>
        </is>
      </c>
      <c r="B8092" t="inlineStr">
        <is>
          <t>55159990</t>
        </is>
      </c>
      <c r="C8092" t="inlineStr">
        <is>
          <t>OTHER</t>
        </is>
      </c>
      <c r="D8092" t="inlineStr">
        <is>
          <t>f35e270a-4f3b-493f-b74a-f2b16c3959a4</t>
        </is>
      </c>
      <c r="E8092" t="inlineStr">
        <is>
          <t>c737f7af-f8b1-45df-9b36-d335ec6e3ca4</t>
        </is>
      </c>
      <c r="F8092" t="n">
        <v>73</v>
      </c>
    </row>
    <row r="8093">
      <c r="A8093" t="inlineStr">
        <is>
          <t>765508ab-eca0-4659-921b-749e602956bb</t>
        </is>
      </c>
      <c r="B8093" t="inlineStr">
        <is>
          <t>55161110</t>
        </is>
      </c>
      <c r="C8093" t="inlineStr">
        <is>
          <t>UNBLEACHED</t>
        </is>
      </c>
      <c r="D8093" t="inlineStr">
        <is>
          <t>f35e270a-4f3b-493f-b74a-f2b16c3959a4</t>
        </is>
      </c>
      <c r="E8093" t="inlineStr">
        <is>
          <t>7d0429c1-e952-431f-a861-d15a1bb449e4</t>
        </is>
      </c>
      <c r="F8093" t="n">
        <v>73</v>
      </c>
    </row>
    <row r="8094">
      <c r="A8094" t="inlineStr">
        <is>
          <t>bd2806cc-93b1-4ef8-8fc4-165da7eeee12</t>
        </is>
      </c>
      <c r="B8094" t="inlineStr">
        <is>
          <t>55161120</t>
        </is>
      </c>
      <c r="C8094" t="inlineStr">
        <is>
          <t>BLEACHED</t>
        </is>
      </c>
      <c r="D8094" t="inlineStr">
        <is>
          <t>f35e270a-4f3b-493f-b74a-f2b16c3959a4</t>
        </is>
      </c>
      <c r="E8094" t="inlineStr">
        <is>
          <t>7d0429c1-e952-431f-a861-d15a1bb449e4</t>
        </is>
      </c>
      <c r="F8094" t="n">
        <v>73</v>
      </c>
    </row>
    <row r="8095">
      <c r="A8095" t="inlineStr">
        <is>
          <t>ba9dc7f4-52c5-4c2e-896d-432e171fd69f</t>
        </is>
      </c>
      <c r="B8095" t="inlineStr">
        <is>
          <t>55161200</t>
        </is>
      </c>
      <c r="C8095" t="inlineStr">
        <is>
          <t>DYED</t>
        </is>
      </c>
      <c r="D8095" t="inlineStr">
        <is>
          <t>f35e270a-4f3b-493f-b74a-f2b16c3959a4</t>
        </is>
      </c>
      <c r="E8095" t="inlineStr">
        <is>
          <t>7d0429c1-e952-431f-a861-d15a1bb449e4</t>
        </is>
      </c>
      <c r="F8095" t="n">
        <v>73</v>
      </c>
    </row>
    <row r="8096">
      <c r="A8096" t="inlineStr">
        <is>
          <t>835eb273-6056-4ca0-b852-602575574b75</t>
        </is>
      </c>
      <c r="B8096" t="inlineStr">
        <is>
          <t>55161300</t>
        </is>
      </c>
      <c r="C8096" t="inlineStr">
        <is>
          <t>OF YARNS OF DIFFERENT COLOURS</t>
        </is>
      </c>
      <c r="D8096" t="inlineStr">
        <is>
          <t>f35e270a-4f3b-493f-b74a-f2b16c3959a4</t>
        </is>
      </c>
      <c r="E8096" t="inlineStr">
        <is>
          <t>7d0429c1-e952-431f-a861-d15a1bb449e4</t>
        </is>
      </c>
      <c r="F8096" t="n">
        <v>73</v>
      </c>
    </row>
    <row r="8097">
      <c r="A8097" t="inlineStr">
        <is>
          <t>8af4f328-fc31-4776-8698-5e66bda7d6f9</t>
        </is>
      </c>
      <c r="B8097" t="inlineStr">
        <is>
          <t>55161410</t>
        </is>
      </c>
      <c r="C8097" t="inlineStr">
        <is>
          <t>SPUN RAYON PRINTED SHANTUNG</t>
        </is>
      </c>
      <c r="D8097" t="inlineStr">
        <is>
          <t>f35e270a-4f3b-493f-b74a-f2b16c3959a4</t>
        </is>
      </c>
      <c r="E8097" t="inlineStr">
        <is>
          <t>7d0429c1-e952-431f-a861-d15a1bb449e4</t>
        </is>
      </c>
      <c r="F8097" t="n">
        <v>73</v>
      </c>
    </row>
    <row r="8098">
      <c r="A8098" t="inlineStr">
        <is>
          <t>aa97fd78-8f71-478a-9879-c9200637fa5f</t>
        </is>
      </c>
      <c r="B8098" t="inlineStr">
        <is>
          <t>55161420</t>
        </is>
      </c>
      <c r="C8098" t="inlineStr">
        <is>
          <t>SPUN RAYON PRINTED LINEN</t>
        </is>
      </c>
      <c r="D8098" t="inlineStr">
        <is>
          <t>f35e270a-4f3b-493f-b74a-f2b16c3959a4</t>
        </is>
      </c>
      <c r="E8098" t="inlineStr">
        <is>
          <t>7d0429c1-e952-431f-a861-d15a1bb449e4</t>
        </is>
      </c>
      <c r="F8098" t="n">
        <v>73</v>
      </c>
    </row>
    <row r="8099">
      <c r="A8099" t="inlineStr">
        <is>
          <t>3dbfd94d-f822-45ff-9ad2-563fedc12962</t>
        </is>
      </c>
      <c r="B8099" t="inlineStr">
        <is>
          <t>55161490</t>
        </is>
      </c>
      <c r="C8099" t="inlineStr">
        <is>
          <t>OTHER</t>
        </is>
      </c>
      <c r="D8099" t="inlineStr">
        <is>
          <t>f35e270a-4f3b-493f-b74a-f2b16c3959a4</t>
        </is>
      </c>
      <c r="E8099" t="inlineStr">
        <is>
          <t>7d0429c1-e952-431f-a861-d15a1bb449e4</t>
        </is>
      </c>
      <c r="F8099" t="n">
        <v>73</v>
      </c>
    </row>
    <row r="8100">
      <c r="A8100" t="inlineStr">
        <is>
          <t>e81a0bef-f196-4bbd-ae0e-2f0a732e3f6c</t>
        </is>
      </c>
      <c r="B8100" t="inlineStr">
        <is>
          <t>55162110</t>
        </is>
      </c>
      <c r="C8100" t="inlineStr">
        <is>
          <t>UNBLEACHED</t>
        </is>
      </c>
      <c r="D8100" t="inlineStr">
        <is>
          <t>f35e270a-4f3b-493f-b74a-f2b16c3959a4</t>
        </is>
      </c>
      <c r="E8100" t="inlineStr">
        <is>
          <t>7d0429c1-e952-431f-a861-d15a1bb449e4</t>
        </is>
      </c>
      <c r="F8100" t="n">
        <v>73</v>
      </c>
    </row>
    <row r="8101">
      <c r="A8101" t="inlineStr">
        <is>
          <t>1c8e4719-ddf7-4e15-ba31-a43daeb8e462</t>
        </is>
      </c>
      <c r="B8101" t="inlineStr">
        <is>
          <t>55162120</t>
        </is>
      </c>
      <c r="C8101" t="inlineStr">
        <is>
          <t>BLEACHED</t>
        </is>
      </c>
      <c r="D8101" t="inlineStr">
        <is>
          <t>f35e270a-4f3b-493f-b74a-f2b16c3959a4</t>
        </is>
      </c>
      <c r="E8101" t="inlineStr">
        <is>
          <t>7d0429c1-e952-431f-a861-d15a1bb449e4</t>
        </is>
      </c>
      <c r="F8101" t="n">
        <v>73</v>
      </c>
    </row>
    <row r="8102">
      <c r="A8102" t="inlineStr">
        <is>
          <t>d97b6e8b-625a-4be5-b52e-b41130818866</t>
        </is>
      </c>
      <c r="B8102" t="inlineStr">
        <is>
          <t>55162200</t>
        </is>
      </c>
      <c r="C8102" t="inlineStr">
        <is>
          <t>DYED</t>
        </is>
      </c>
      <c r="D8102" t="inlineStr">
        <is>
          <t>f35e270a-4f3b-493f-b74a-f2b16c3959a4</t>
        </is>
      </c>
      <c r="E8102" t="inlineStr">
        <is>
          <t>7d0429c1-e952-431f-a861-d15a1bb449e4</t>
        </is>
      </c>
      <c r="F8102" t="n">
        <v>73</v>
      </c>
    </row>
    <row r="8103">
      <c r="A8103" t="inlineStr">
        <is>
          <t>0c8f5e74-15ae-4288-86bb-beef4a877845</t>
        </is>
      </c>
      <c r="B8103" t="inlineStr">
        <is>
          <t>55162300</t>
        </is>
      </c>
      <c r="C8103" t="inlineStr">
        <is>
          <t>OF YARNS OF DIFFERENT COLOURS</t>
        </is>
      </c>
      <c r="D8103" t="inlineStr">
        <is>
          <t>f35e270a-4f3b-493f-b74a-f2b16c3959a4</t>
        </is>
      </c>
      <c r="E8103" t="inlineStr">
        <is>
          <t>7d0429c1-e952-431f-a861-d15a1bb449e4</t>
        </is>
      </c>
      <c r="F8103" t="n">
        <v>73</v>
      </c>
    </row>
    <row r="8104">
      <c r="A8104" t="inlineStr">
        <is>
          <t>399b7a33-05f7-4eb7-8035-220e9bdcce7a</t>
        </is>
      </c>
      <c r="B8104" t="inlineStr">
        <is>
          <t>55162400</t>
        </is>
      </c>
      <c r="C8104" t="inlineStr">
        <is>
          <t>PRINTED</t>
        </is>
      </c>
      <c r="D8104" t="inlineStr">
        <is>
          <t>f35e270a-4f3b-493f-b74a-f2b16c3959a4</t>
        </is>
      </c>
      <c r="E8104" t="inlineStr">
        <is>
          <t>7d0429c1-e952-431f-a861-d15a1bb449e4</t>
        </is>
      </c>
      <c r="F8104" t="n">
        <v>73</v>
      </c>
    </row>
    <row r="8105">
      <c r="A8105" t="inlineStr">
        <is>
          <t>158966da-1986-4a31-85a8-e559ed1b0464</t>
        </is>
      </c>
      <c r="B8105" t="inlineStr">
        <is>
          <t>55163110</t>
        </is>
      </c>
      <c r="C8105" t="inlineStr">
        <is>
          <t>UNBLEACHED</t>
        </is>
      </c>
      <c r="D8105" t="inlineStr">
        <is>
          <t>f35e270a-4f3b-493f-b74a-f2b16c3959a4</t>
        </is>
      </c>
      <c r="E8105" t="inlineStr">
        <is>
          <t>7d0429c1-e952-431f-a861-d15a1bb449e4</t>
        </is>
      </c>
      <c r="F8105" t="n">
        <v>73</v>
      </c>
    </row>
    <row r="8106">
      <c r="A8106" t="inlineStr">
        <is>
          <t>00dfa426-890e-4408-9db3-b6e0d2fcd043</t>
        </is>
      </c>
      <c r="B8106" t="inlineStr">
        <is>
          <t>55163120</t>
        </is>
      </c>
      <c r="C8106" t="inlineStr">
        <is>
          <t>BLEACHED</t>
        </is>
      </c>
      <c r="D8106" t="inlineStr">
        <is>
          <t>f35e270a-4f3b-493f-b74a-f2b16c3959a4</t>
        </is>
      </c>
      <c r="E8106" t="inlineStr">
        <is>
          <t>7d0429c1-e952-431f-a861-d15a1bb449e4</t>
        </is>
      </c>
      <c r="F8106" t="n">
        <v>73</v>
      </c>
    </row>
    <row r="8107">
      <c r="A8107" t="inlineStr">
        <is>
          <t>c73573e5-2db7-4c08-9cc0-a38a154837ea</t>
        </is>
      </c>
      <c r="B8107" t="inlineStr">
        <is>
          <t>55163200</t>
        </is>
      </c>
      <c r="C8107" t="inlineStr">
        <is>
          <t>DYED</t>
        </is>
      </c>
      <c r="D8107" t="inlineStr">
        <is>
          <t>f35e270a-4f3b-493f-b74a-f2b16c3959a4</t>
        </is>
      </c>
      <c r="E8107" t="inlineStr">
        <is>
          <t>7d0429c1-e952-431f-a861-d15a1bb449e4</t>
        </is>
      </c>
      <c r="F8107" t="n">
        <v>73</v>
      </c>
    </row>
    <row r="8108">
      <c r="A8108" t="inlineStr">
        <is>
          <t>92b763b8-7f05-4408-81f5-d0daac62a7de</t>
        </is>
      </c>
      <c r="B8108" t="inlineStr">
        <is>
          <t>55163300</t>
        </is>
      </c>
      <c r="C8108" t="inlineStr">
        <is>
          <t>OF YARNS OF DIFFERENT COLOURS</t>
        </is>
      </c>
      <c r="D8108" t="inlineStr">
        <is>
          <t>f35e270a-4f3b-493f-b74a-f2b16c3959a4</t>
        </is>
      </c>
      <c r="E8108" t="inlineStr">
        <is>
          <t>7d0429c1-e952-431f-a861-d15a1bb449e4</t>
        </is>
      </c>
      <c r="F8108" t="n">
        <v>73</v>
      </c>
    </row>
    <row r="8109">
      <c r="A8109" t="inlineStr">
        <is>
          <t>d17fd1a6-6ac5-4049-8ec8-979587e7151f</t>
        </is>
      </c>
      <c r="B8109" t="inlineStr">
        <is>
          <t>55163400</t>
        </is>
      </c>
      <c r="C8109" t="inlineStr">
        <is>
          <t>PRINTED</t>
        </is>
      </c>
      <c r="D8109" t="inlineStr">
        <is>
          <t>f35e270a-4f3b-493f-b74a-f2b16c3959a4</t>
        </is>
      </c>
      <c r="E8109" t="inlineStr">
        <is>
          <t>7d0429c1-e952-431f-a861-d15a1bb449e4</t>
        </is>
      </c>
      <c r="F8109" t="n">
        <v>73</v>
      </c>
    </row>
    <row r="8110">
      <c r="A8110" t="inlineStr">
        <is>
          <t>e7071eb4-6e66-4b3a-8365-f48cad93c7e3</t>
        </is>
      </c>
      <c r="B8110" t="inlineStr">
        <is>
          <t>55164110</t>
        </is>
      </c>
      <c r="C8110" t="inlineStr">
        <is>
          <t>UNBLEACHED</t>
        </is>
      </c>
      <c r="D8110" t="inlineStr">
        <is>
          <t>f35e270a-4f3b-493f-b74a-f2b16c3959a4</t>
        </is>
      </c>
      <c r="E8110" t="inlineStr">
        <is>
          <t>7d0429c1-e952-431f-a861-d15a1bb449e4</t>
        </is>
      </c>
      <c r="F8110" t="n">
        <v>73</v>
      </c>
    </row>
    <row r="8111">
      <c r="A8111" t="inlineStr">
        <is>
          <t>422fbb27-8d17-4013-a775-b2211c90e163</t>
        </is>
      </c>
      <c r="B8111" t="inlineStr">
        <is>
          <t>55164120</t>
        </is>
      </c>
      <c r="C8111" t="inlineStr">
        <is>
          <t>BLEACHED</t>
        </is>
      </c>
      <c r="D8111" t="inlineStr">
        <is>
          <t>f35e270a-4f3b-493f-b74a-f2b16c3959a4</t>
        </is>
      </c>
      <c r="E8111" t="inlineStr">
        <is>
          <t>7d0429c1-e952-431f-a861-d15a1bb449e4</t>
        </is>
      </c>
      <c r="F8111" t="n">
        <v>73</v>
      </c>
    </row>
    <row r="8112">
      <c r="A8112" t="inlineStr">
        <is>
          <t>a138040b-2546-45e5-9c49-d13aaf145dda</t>
        </is>
      </c>
      <c r="B8112" t="inlineStr">
        <is>
          <t>55164200</t>
        </is>
      </c>
      <c r="C8112" t="inlineStr">
        <is>
          <t>DYED</t>
        </is>
      </c>
      <c r="D8112" t="inlineStr">
        <is>
          <t>f35e270a-4f3b-493f-b74a-f2b16c3959a4</t>
        </is>
      </c>
      <c r="E8112" t="inlineStr">
        <is>
          <t>7d0429c1-e952-431f-a861-d15a1bb449e4</t>
        </is>
      </c>
      <c r="F8112" t="n">
        <v>73</v>
      </c>
    </row>
    <row r="8113">
      <c r="A8113" t="inlineStr">
        <is>
          <t>13341766-cd15-4a14-aaa0-97c926ff7b95</t>
        </is>
      </c>
      <c r="B8113" t="inlineStr">
        <is>
          <t>55164300</t>
        </is>
      </c>
      <c r="C8113" t="inlineStr">
        <is>
          <t>OF YARNS OF DIFFERENT COLOURS</t>
        </is>
      </c>
      <c r="D8113" t="inlineStr">
        <is>
          <t>f35e270a-4f3b-493f-b74a-f2b16c3959a4</t>
        </is>
      </c>
      <c r="E8113" t="inlineStr">
        <is>
          <t>7d0429c1-e952-431f-a861-d15a1bb449e4</t>
        </is>
      </c>
      <c r="F8113" t="n">
        <v>73</v>
      </c>
    </row>
    <row r="8114">
      <c r="A8114" t="inlineStr">
        <is>
          <t>6227461f-646a-4737-a5bf-251d3dad4475</t>
        </is>
      </c>
      <c r="B8114" t="inlineStr">
        <is>
          <t>55164400</t>
        </is>
      </c>
      <c r="C8114" t="inlineStr">
        <is>
          <t>PRINTED</t>
        </is>
      </c>
      <c r="D8114" t="inlineStr">
        <is>
          <t>f35e270a-4f3b-493f-b74a-f2b16c3959a4</t>
        </is>
      </c>
      <c r="E8114" t="inlineStr">
        <is>
          <t>7d0429c1-e952-431f-a861-d15a1bb449e4</t>
        </is>
      </c>
      <c r="F8114" t="n">
        <v>73</v>
      </c>
    </row>
    <row r="8115">
      <c r="A8115" t="inlineStr">
        <is>
          <t>c9278bc1-f2c0-469b-aa8e-8a9da285bfd1</t>
        </is>
      </c>
      <c r="B8115" t="inlineStr">
        <is>
          <t>55169110</t>
        </is>
      </c>
      <c r="C8115" t="inlineStr">
        <is>
          <t>UNBLEACHED</t>
        </is>
      </c>
      <c r="D8115" t="inlineStr">
        <is>
          <t>f35e270a-4f3b-493f-b74a-f2b16c3959a4</t>
        </is>
      </c>
      <c r="E8115" t="inlineStr">
        <is>
          <t>7d0429c1-e952-431f-a861-d15a1bb449e4</t>
        </is>
      </c>
      <c r="F8115" t="n">
        <v>73</v>
      </c>
    </row>
    <row r="8116">
      <c r="A8116" t="inlineStr">
        <is>
          <t>01fd96b6-1c80-4bd4-b930-13953f6a0ad6</t>
        </is>
      </c>
      <c r="B8116" t="inlineStr">
        <is>
          <t>55169120</t>
        </is>
      </c>
      <c r="C8116" t="inlineStr">
        <is>
          <t>BLEACHED</t>
        </is>
      </c>
      <c r="D8116" t="inlineStr">
        <is>
          <t>f35e270a-4f3b-493f-b74a-f2b16c3959a4</t>
        </is>
      </c>
      <c r="E8116" t="inlineStr">
        <is>
          <t>7d0429c1-e952-431f-a861-d15a1bb449e4</t>
        </is>
      </c>
      <c r="F8116" t="n">
        <v>73</v>
      </c>
    </row>
    <row r="8117">
      <c r="A8117" t="inlineStr">
        <is>
          <t>696faac4-a9c8-4e14-8cb3-84fb5deb6099</t>
        </is>
      </c>
      <c r="B8117" t="inlineStr">
        <is>
          <t>55169200</t>
        </is>
      </c>
      <c r="C8117" t="inlineStr">
        <is>
          <t>DYED</t>
        </is>
      </c>
      <c r="D8117" t="inlineStr">
        <is>
          <t>f35e270a-4f3b-493f-b74a-f2b16c3959a4</t>
        </is>
      </c>
      <c r="E8117" t="inlineStr">
        <is>
          <t>7d0429c1-e952-431f-a861-d15a1bb449e4</t>
        </is>
      </c>
      <c r="F8117" t="n">
        <v>73</v>
      </c>
    </row>
    <row r="8118">
      <c r="A8118" t="inlineStr">
        <is>
          <t>26db3b59-3541-4943-98ff-cd28611d38e5</t>
        </is>
      </c>
      <c r="B8118" t="inlineStr">
        <is>
          <t>55169300</t>
        </is>
      </c>
      <c r="C8118" t="inlineStr">
        <is>
          <t>OF YARNS OF DIFFERENT COLOURS</t>
        </is>
      </c>
      <c r="D8118" t="inlineStr">
        <is>
          <t>f35e270a-4f3b-493f-b74a-f2b16c3959a4</t>
        </is>
      </c>
      <c r="E8118" t="inlineStr">
        <is>
          <t>7d0429c1-e952-431f-a861-d15a1bb449e4</t>
        </is>
      </c>
      <c r="F8118" t="n">
        <v>73</v>
      </c>
    </row>
    <row r="8119">
      <c r="A8119" t="inlineStr">
        <is>
          <t>b6b07bb6-3875-4ac0-bd90-986923e54e87</t>
        </is>
      </c>
      <c r="B8119" t="inlineStr">
        <is>
          <t>55169400</t>
        </is>
      </c>
      <c r="C8119" t="inlineStr">
        <is>
          <t>PRINTED</t>
        </is>
      </c>
      <c r="D8119" t="inlineStr">
        <is>
          <t>f35e270a-4f3b-493f-b74a-f2b16c3959a4</t>
        </is>
      </c>
      <c r="E8119" t="inlineStr">
        <is>
          <t>7d0429c1-e952-431f-a861-d15a1bb449e4</t>
        </is>
      </c>
      <c r="F8119" t="n">
        <v>73</v>
      </c>
    </row>
    <row r="8120">
      <c r="A8120" t="inlineStr">
        <is>
          <t>b9279e44-1fb9-4084-ae20-2f7779d1c45e</t>
        </is>
      </c>
      <c r="B8120" t="inlineStr">
        <is>
          <t>56011000</t>
        </is>
      </c>
      <c r="C8120" t="inlineStr">
        <is>
          <t>WADDING OF TEXTILE MATERIALS AND ARTICLES THEREOF; TEXTILE FIBRES, NOT EXCEEDING 5 MM IN LENGTH (FLOCK), TEXTILE DUST AND MILL NEPS SANITARY TOWELS AND TAMPONS, NAPKINS AND NAPKIN LINERS FOR BABIES AND SIMILAR SANITARY ARTICLES, OF WADDING</t>
        </is>
      </c>
      <c r="D8120" t="inlineStr">
        <is>
          <t>01d9392c-0098-49ab-abdb-5624929b3cfa</t>
        </is>
      </c>
      <c r="E8120" t="inlineStr">
        <is>
          <t>e23b255a-3ba7-4878-8233-0cc1cbd655d0</t>
        </is>
      </c>
      <c r="F8120" t="n">
        <v>73</v>
      </c>
    </row>
    <row r="8121">
      <c r="A8121" t="inlineStr">
        <is>
          <t>4ec29757-2a8f-4f68-be90-b6b4480e671d</t>
        </is>
      </c>
      <c r="B8121" t="inlineStr">
        <is>
          <t>56012110</t>
        </is>
      </c>
      <c r="C8121" t="inlineStr">
        <is>
          <t>ABSORBENT COTTON WOOL</t>
        </is>
      </c>
      <c r="D8121" t="inlineStr">
        <is>
          <t>01d9392c-0098-49ab-abdb-5624929b3cfa</t>
        </is>
      </c>
      <c r="E8121" t="inlineStr">
        <is>
          <t>e23b255a-3ba7-4878-8233-0cc1cbd655d0</t>
        </is>
      </c>
      <c r="F8121" t="n">
        <v>73</v>
      </c>
    </row>
    <row r="8122">
      <c r="A8122" t="inlineStr">
        <is>
          <t>5a9640f0-9aaf-4c18-a8a6-1afae455e478</t>
        </is>
      </c>
      <c r="B8122" t="inlineStr">
        <is>
          <t>56012190</t>
        </is>
      </c>
      <c r="C8122" t="inlineStr">
        <is>
          <t>OTHER</t>
        </is>
      </c>
      <c r="D8122" t="inlineStr">
        <is>
          <t>01d9392c-0098-49ab-abdb-5624929b3cfa</t>
        </is>
      </c>
      <c r="E8122" t="inlineStr">
        <is>
          <t>e23b255a-3ba7-4878-8233-0cc1cbd655d0</t>
        </is>
      </c>
      <c r="F8122" t="n">
        <v>73</v>
      </c>
    </row>
    <row r="8123">
      <c r="A8123" t="inlineStr">
        <is>
          <t>11a43940-c6de-4f12-96b3-298cf59db8a6</t>
        </is>
      </c>
      <c r="B8123" t="inlineStr">
        <is>
          <t>56012200</t>
        </is>
      </c>
      <c r="C8123" t="inlineStr">
        <is>
          <t>OF MAN-MADE FIBRES</t>
        </is>
      </c>
      <c r="D8123" t="inlineStr">
        <is>
          <t>01d9392c-0098-49ab-abdb-5624929b3cfa</t>
        </is>
      </c>
      <c r="E8123" t="inlineStr">
        <is>
          <t>e23b255a-3ba7-4878-8233-0cc1cbd655d0</t>
        </is>
      </c>
      <c r="F8123" t="n">
        <v>73</v>
      </c>
    </row>
    <row r="8124">
      <c r="A8124" t="inlineStr">
        <is>
          <t>006188e8-7ca7-4535-949e-f08a977ec1eb</t>
        </is>
      </c>
      <c r="B8124" t="inlineStr">
        <is>
          <t>56012900</t>
        </is>
      </c>
      <c r="C8124" t="inlineStr">
        <is>
          <t>OTHER</t>
        </is>
      </c>
      <c r="D8124" t="inlineStr">
        <is>
          <t>01d9392c-0098-49ab-abdb-5624929b3cfa</t>
        </is>
      </c>
      <c r="E8124" t="inlineStr">
        <is>
          <t>e23b255a-3ba7-4878-8233-0cc1cbd655d0</t>
        </is>
      </c>
      <c r="F8124" t="n">
        <v>73</v>
      </c>
    </row>
    <row r="8125">
      <c r="A8125" t="inlineStr">
        <is>
          <t>3a226fec-4fa7-4ad3-852d-300d32424c8f</t>
        </is>
      </c>
      <c r="B8125" t="inlineStr">
        <is>
          <t>56013000</t>
        </is>
      </c>
      <c r="C8125" t="inlineStr">
        <is>
          <t>TEXTILE FLOCK AND DUST AND MILL NEPS</t>
        </is>
      </c>
      <c r="D8125" t="inlineStr">
        <is>
          <t>01d9392c-0098-49ab-abdb-5624929b3cfa</t>
        </is>
      </c>
      <c r="E8125" t="inlineStr">
        <is>
          <t>e23b255a-3ba7-4878-8233-0cc1cbd655d0</t>
        </is>
      </c>
      <c r="F8125" t="n">
        <v>73</v>
      </c>
    </row>
    <row r="8126">
      <c r="A8126" t="inlineStr">
        <is>
          <t>7cf225e2-6f2c-44d7-90b1-8e614465b911</t>
        </is>
      </c>
      <c r="B8126" t="inlineStr">
        <is>
          <t>56021000</t>
        </is>
      </c>
      <c r="C8126" t="inlineStr">
        <is>
          <t>NEEDLELOOM FELT AND STITCH-BONDED FIBRE FABRICS</t>
        </is>
      </c>
      <c r="D8126" t="inlineStr">
        <is>
          <t>01d9392c-0098-49ab-abdb-5624929b3cfa</t>
        </is>
      </c>
      <c r="E8126" t="inlineStr">
        <is>
          <t>3c1a9e1c-5bf6-475a-9a64-ff42485bfaad</t>
        </is>
      </c>
      <c r="F8126" t="n">
        <v>73</v>
      </c>
    </row>
    <row r="8127">
      <c r="A8127" t="inlineStr">
        <is>
          <t>d53929b0-82a7-4898-a523-4cb8db7d31b6</t>
        </is>
      </c>
      <c r="B8127" t="inlineStr">
        <is>
          <t>56022100</t>
        </is>
      </c>
      <c r="C8127" t="inlineStr">
        <is>
          <t>OF WOOL OR FINE ANIMAL HAIR</t>
        </is>
      </c>
      <c r="D8127" t="inlineStr">
        <is>
          <t>01d9392c-0098-49ab-abdb-5624929b3cfa</t>
        </is>
      </c>
      <c r="E8127" t="inlineStr">
        <is>
          <t>3c1a9e1c-5bf6-475a-9a64-ff42485bfaad</t>
        </is>
      </c>
      <c r="F8127" t="n">
        <v>73</v>
      </c>
    </row>
    <row r="8128">
      <c r="A8128" t="inlineStr">
        <is>
          <t>b62e6b3a-3de2-42ff-8671-35443c494789</t>
        </is>
      </c>
      <c r="B8128" t="inlineStr">
        <is>
          <t>56022910</t>
        </is>
      </c>
      <c r="C8128" t="inlineStr">
        <is>
          <t>FOR MACHINES OTHER THAN COTTON MACHINERY</t>
        </is>
      </c>
      <c r="D8128" t="inlineStr">
        <is>
          <t>01d9392c-0098-49ab-abdb-5624929b3cfa</t>
        </is>
      </c>
      <c r="E8128" t="inlineStr">
        <is>
          <t>3c1a9e1c-5bf6-475a-9a64-ff42485bfaad</t>
        </is>
      </c>
      <c r="F8128" t="n">
        <v>73</v>
      </c>
    </row>
    <row r="8129">
      <c r="A8129" t="inlineStr">
        <is>
          <t>94831f90-bc12-4e36-b2c7-6bfe32aa6564</t>
        </is>
      </c>
      <c r="B8129" t="inlineStr">
        <is>
          <t>56022920</t>
        </is>
      </c>
      <c r="C8129" t="inlineStr">
        <is>
          <t>OF JUTE (INCLUDING BLENDED OR UNION JUTE), OTHER THAN FOR MACHINERY</t>
        </is>
      </c>
      <c r="D8129" t="inlineStr">
        <is>
          <t>01d9392c-0098-49ab-abdb-5624929b3cfa</t>
        </is>
      </c>
      <c r="E8129" t="inlineStr">
        <is>
          <t>3c1a9e1c-5bf6-475a-9a64-ff42485bfaad</t>
        </is>
      </c>
      <c r="F8129" t="n">
        <v>73</v>
      </c>
    </row>
    <row r="8130">
      <c r="A8130" t="inlineStr">
        <is>
          <t>8605dbaa-3bf9-4c85-9ada-0aefef440896</t>
        </is>
      </c>
      <c r="B8130" t="inlineStr">
        <is>
          <t>56022990</t>
        </is>
      </c>
      <c r="C8130" t="inlineStr">
        <is>
          <t>OTHER</t>
        </is>
      </c>
      <c r="D8130" t="inlineStr">
        <is>
          <t>01d9392c-0098-49ab-abdb-5624929b3cfa</t>
        </is>
      </c>
      <c r="E8130" t="inlineStr">
        <is>
          <t>3c1a9e1c-5bf6-475a-9a64-ff42485bfaad</t>
        </is>
      </c>
      <c r="F8130" t="n">
        <v>73</v>
      </c>
    </row>
    <row r="8131">
      <c r="A8131" t="inlineStr">
        <is>
          <t>ef5517f7-5879-43d7-b347-85e0e86d4ef9</t>
        </is>
      </c>
      <c r="B8131" t="inlineStr">
        <is>
          <t>56029010</t>
        </is>
      </c>
      <c r="C8131" t="inlineStr">
        <is>
          <t>OF RUBBERISED COIR, NEEDLED FELT.</t>
        </is>
      </c>
      <c r="D8131" t="inlineStr">
        <is>
          <t>01d9392c-0098-49ab-abdb-5624929b3cfa</t>
        </is>
      </c>
      <c r="E8131" t="inlineStr">
        <is>
          <t>3c1a9e1c-5bf6-475a-9a64-ff42485bfaad</t>
        </is>
      </c>
      <c r="F8131" t="n">
        <v>73</v>
      </c>
    </row>
    <row r="8132">
      <c r="A8132" t="inlineStr">
        <is>
          <t>b1014500-d1cb-44b3-b7fc-29aa490d96e6</t>
        </is>
      </c>
      <c r="B8132" t="inlineStr">
        <is>
          <t>56029090</t>
        </is>
      </c>
      <c r="C8132" t="inlineStr">
        <is>
          <t>OTHER</t>
        </is>
      </c>
      <c r="D8132" t="inlineStr">
        <is>
          <t>01d9392c-0098-49ab-abdb-5624929b3cfa</t>
        </is>
      </c>
      <c r="E8132" t="inlineStr">
        <is>
          <t>3c1a9e1c-5bf6-475a-9a64-ff42485bfaad</t>
        </is>
      </c>
      <c r="F8132" t="n">
        <v>73</v>
      </c>
    </row>
    <row r="8133">
      <c r="A8133" t="inlineStr">
        <is>
          <t>c82c118e-2fcb-491c-9737-5cf9843f7c69</t>
        </is>
      </c>
      <c r="B8133" t="inlineStr">
        <is>
          <t>56031100</t>
        </is>
      </c>
      <c r="C8133" t="inlineStr">
        <is>
          <t>NONWOVENS, WHETHER OR NOT IMPREGNATED, COATED, COVERED OR LAMINATED - OF MAN-MADE FILAMENTS : WEIGHING NOT MORE THAN 25 G/M2</t>
        </is>
      </c>
      <c r="D8133" t="inlineStr">
        <is>
          <t>01d9392c-0098-49ab-abdb-5624929b3cfa</t>
        </is>
      </c>
      <c r="E8133" t="inlineStr">
        <is>
          <t>af427d07-c447-4f2a-8643-4a62eee82820</t>
        </is>
      </c>
      <c r="F8133" t="n">
        <v>73</v>
      </c>
    </row>
    <row r="8134">
      <c r="A8134" t="inlineStr">
        <is>
          <t>0cccc1df-ae84-4880-b4c1-9429f8923c13</t>
        </is>
      </c>
      <c r="B8134" t="inlineStr">
        <is>
          <t>56031110</t>
        </is>
      </c>
      <c r="C8134" t="inlineStr">
        <is>
          <t>CROP COVERS, CONFORMING TO IS 16717</t>
        </is>
      </c>
      <c r="D8134" t="inlineStr">
        <is>
          <t>01d9392c-0098-49ab-abdb-5624929b3cfa</t>
        </is>
      </c>
      <c r="E8134" t="inlineStr">
        <is>
          <t>af427d07-c447-4f2a-8643-4a62eee82820</t>
        </is>
      </c>
      <c r="F8134" t="n">
        <v>73</v>
      </c>
    </row>
    <row r="8135">
      <c r="A8135" t="inlineStr">
        <is>
          <t>85e2de97-738e-4190-905e-b8c83cd5a756</t>
        </is>
      </c>
      <c r="B8135" t="inlineStr">
        <is>
          <t>56031190</t>
        </is>
      </c>
      <c r="C8135" t="inlineStr">
        <is>
          <t>Other</t>
        </is>
      </c>
      <c r="D8135" t="inlineStr">
        <is>
          <t>01d9392c-0098-49ab-abdb-5624929b3cfa</t>
        </is>
      </c>
      <c r="E8135" t="inlineStr">
        <is>
          <t>af427d07-c447-4f2a-8643-4a62eee82820</t>
        </is>
      </c>
      <c r="F8135" t="n">
        <v>73</v>
      </c>
    </row>
    <row r="8136">
      <c r="A8136" t="inlineStr">
        <is>
          <t>d1c42400-9063-4600-9272-2dcc2a1c08ac</t>
        </is>
      </c>
      <c r="B8136" t="inlineStr">
        <is>
          <t>56031200</t>
        </is>
      </c>
      <c r="C8136" t="inlineStr">
        <is>
          <t>WEIGHING MORE THAN 25 G/M2 BUT NOT MORE THAN 70 G/M1</t>
        </is>
      </c>
      <c r="D8136" t="inlineStr">
        <is>
          <t>01d9392c-0098-49ab-abdb-5624929b3cfa</t>
        </is>
      </c>
      <c r="E8136" t="inlineStr">
        <is>
          <t>af427d07-c447-4f2a-8643-4a62eee82820</t>
        </is>
      </c>
      <c r="F8136" t="n">
        <v>73</v>
      </c>
    </row>
    <row r="8137">
      <c r="A8137" t="inlineStr">
        <is>
          <t>704d9797-7f7a-4998-80a9-52441dd33a08</t>
        </is>
      </c>
      <c r="B8137" t="inlineStr">
        <is>
          <t>56031300</t>
        </is>
      </c>
      <c r="C8137" t="inlineStr">
        <is>
          <t>WEIGHING MORE THAN 70 G/M2 BUT NOT MORE THAN 150 G/M1</t>
        </is>
      </c>
      <c r="D8137" t="inlineStr">
        <is>
          <t>01d9392c-0098-49ab-abdb-5624929b3cfa</t>
        </is>
      </c>
      <c r="E8137" t="inlineStr">
        <is>
          <t>af427d07-c447-4f2a-8643-4a62eee82820</t>
        </is>
      </c>
      <c r="F8137" t="n">
        <v>73</v>
      </c>
    </row>
    <row r="8138">
      <c r="A8138" t="inlineStr">
        <is>
          <t>ee9e976b-a9e9-47d4-b06f-f2df9bfe4ccc</t>
        </is>
      </c>
      <c r="B8138" t="inlineStr">
        <is>
          <t>56031400</t>
        </is>
      </c>
      <c r="C8138" t="inlineStr">
        <is>
          <t>WEIGHING MORE THAN 150 G/M1</t>
        </is>
      </c>
      <c r="D8138" t="inlineStr">
        <is>
          <t>01d9392c-0098-49ab-abdb-5624929b3cfa</t>
        </is>
      </c>
      <c r="E8138" t="inlineStr">
        <is>
          <t>af427d07-c447-4f2a-8643-4a62eee82820</t>
        </is>
      </c>
      <c r="F8138" t="n">
        <v>73</v>
      </c>
    </row>
    <row r="8139">
      <c r="A8139" t="inlineStr">
        <is>
          <t>44369254-df8f-449a-9791-46c4a3b93f61</t>
        </is>
      </c>
      <c r="B8139" t="inlineStr">
        <is>
          <t>56039100</t>
        </is>
      </c>
      <c r="C8139" t="inlineStr">
        <is>
          <t>WEIGHING NOT MORE THAN 25 G/M1</t>
        </is>
      </c>
      <c r="D8139" t="inlineStr">
        <is>
          <t>01d9392c-0098-49ab-abdb-5624929b3cfa</t>
        </is>
      </c>
      <c r="E8139" t="inlineStr">
        <is>
          <t>af427d07-c447-4f2a-8643-4a62eee82820</t>
        </is>
      </c>
      <c r="F8139" t="n">
        <v>73</v>
      </c>
    </row>
    <row r="8140">
      <c r="A8140" t="inlineStr">
        <is>
          <t>d9e522b4-60ba-41f0-ba5e-bd9bd3973659</t>
        </is>
      </c>
      <c r="B8140" t="inlineStr">
        <is>
          <t>56039200</t>
        </is>
      </c>
      <c r="C8140" t="inlineStr">
        <is>
          <t>WEIGHING MORE THAN 25 G/M2 BUT NOT MORE THAN 70 G/M1</t>
        </is>
      </c>
      <c r="D8140" t="inlineStr">
        <is>
          <t>01d9392c-0098-49ab-abdb-5624929b3cfa</t>
        </is>
      </c>
      <c r="E8140" t="inlineStr">
        <is>
          <t>af427d07-c447-4f2a-8643-4a62eee82820</t>
        </is>
      </c>
      <c r="F8140" t="n">
        <v>73</v>
      </c>
    </row>
    <row r="8141">
      <c r="A8141" t="inlineStr">
        <is>
          <t>5718358a-20e4-43cb-b6a2-58073ba2eb01</t>
        </is>
      </c>
      <c r="B8141" t="inlineStr">
        <is>
          <t>56039300</t>
        </is>
      </c>
      <c r="C8141" t="inlineStr">
        <is>
          <t>NONWOVENS, WHETHER OR NOT IMPREGNATED, COATED, COVERED OR LAMINATED - OTHER : WEIGHING MORE THAN 70 G/M2 BUT NOT MORE THAN 150 G/M2</t>
        </is>
      </c>
      <c r="D8141" t="inlineStr">
        <is>
          <t>01d9392c-0098-49ab-abdb-5624929b3cfa</t>
        </is>
      </c>
      <c r="E8141" t="inlineStr">
        <is>
          <t>af427d07-c447-4f2a-8643-4a62eee82820</t>
        </is>
      </c>
      <c r="F8141" t="n">
        <v>73</v>
      </c>
    </row>
    <row r="8142">
      <c r="A8142" t="inlineStr">
        <is>
          <t>abce45d0-5d76-4516-b619-409ceea3fb42</t>
        </is>
      </c>
      <c r="B8142" t="inlineStr">
        <is>
          <t>56039310</t>
        </is>
      </c>
      <c r="C8142" t="inlineStr">
        <is>
          <t>Mulch Mats, conforming to IS 17355</t>
        </is>
      </c>
      <c r="D8142" t="inlineStr">
        <is>
          <t>01d9392c-0098-49ab-abdb-5624929b3cfa</t>
        </is>
      </c>
      <c r="E8142" t="inlineStr">
        <is>
          <t>af427d07-c447-4f2a-8643-4a62eee82820</t>
        </is>
      </c>
      <c r="F8142" t="n">
        <v>73</v>
      </c>
    </row>
    <row r="8143">
      <c r="A8143" t="inlineStr">
        <is>
          <t>05f95889-ef0e-4af3-b228-e2c293bfb8c7</t>
        </is>
      </c>
      <c r="B8143" t="inlineStr">
        <is>
          <t>56039390</t>
        </is>
      </c>
      <c r="C8143" t="inlineStr">
        <is>
          <t>Other</t>
        </is>
      </c>
      <c r="D8143" t="inlineStr">
        <is>
          <t>01d9392c-0098-49ab-abdb-5624929b3cfa</t>
        </is>
      </c>
      <c r="E8143" t="inlineStr">
        <is>
          <t>af427d07-c447-4f2a-8643-4a62eee82820</t>
        </is>
      </c>
      <c r="F8143" t="n">
        <v>73</v>
      </c>
    </row>
    <row r="8144">
      <c r="A8144" t="inlineStr">
        <is>
          <t>4400eb8a-df5d-4d1d-9f90-86de5b93ba7b</t>
        </is>
      </c>
      <c r="B8144" t="inlineStr">
        <is>
          <t>56039400</t>
        </is>
      </c>
      <c r="C8144" t="inlineStr">
        <is>
          <t>NONWOVENS, WHETHER OR NOT IMPREGNATED, COATED, COVERED OR LAMINATED - OTHER : WEIGHING MORE THAN 150 G/M2</t>
        </is>
      </c>
      <c r="D8144" t="inlineStr">
        <is>
          <t>01d9392c-0098-49ab-abdb-5624929b3cfa</t>
        </is>
      </c>
      <c r="E8144" t="inlineStr">
        <is>
          <t>af427d07-c447-4f2a-8643-4a62eee82820</t>
        </is>
      </c>
      <c r="F8144" t="n">
        <v>73</v>
      </c>
    </row>
    <row r="8145">
      <c r="A8145" t="inlineStr">
        <is>
          <t>c30a4af8-55ee-4a73-b0bf-30c933c01760</t>
        </is>
      </c>
      <c r="B8145" t="inlineStr">
        <is>
          <t>56039410</t>
        </is>
      </c>
      <c r="C8145" t="inlineStr">
        <is>
          <t>Non-woven Geotextile and articles thereof, Conforming to IS 16391, IS 16392</t>
        </is>
      </c>
      <c r="D8145" t="inlineStr">
        <is>
          <t>01d9392c-0098-49ab-abdb-5624929b3cfa</t>
        </is>
      </c>
      <c r="E8145" t="inlineStr">
        <is>
          <t>af427d07-c447-4f2a-8643-4a62eee82820</t>
        </is>
      </c>
      <c r="F8145" t="n">
        <v>73</v>
      </c>
    </row>
    <row r="8146">
      <c r="A8146" t="inlineStr">
        <is>
          <t>4aa67f7d-cc64-4c32-b1c8-93820018c4a7</t>
        </is>
      </c>
      <c r="B8146" t="inlineStr">
        <is>
          <t>56039420</t>
        </is>
      </c>
      <c r="C8146" t="inlineStr">
        <is>
          <t>Mulch Mats, conforming to IS 17355</t>
        </is>
      </c>
      <c r="D8146" t="inlineStr">
        <is>
          <t>01d9392c-0098-49ab-abdb-5624929b3cfa</t>
        </is>
      </c>
      <c r="E8146" t="inlineStr">
        <is>
          <t>af427d07-c447-4f2a-8643-4a62eee82820</t>
        </is>
      </c>
      <c r="F8146" t="n">
        <v>73</v>
      </c>
    </row>
    <row r="8147">
      <c r="A8147" t="inlineStr">
        <is>
          <t>98dfc56b-e8b7-4220-9a31-7cd9a58b4d03</t>
        </is>
      </c>
      <c r="B8147" t="inlineStr">
        <is>
          <t>56039490</t>
        </is>
      </c>
      <c r="C8147" t="inlineStr">
        <is>
          <t>Other</t>
        </is>
      </c>
      <c r="D8147" t="inlineStr">
        <is>
          <t>01d9392c-0098-49ab-abdb-5624929b3cfa</t>
        </is>
      </c>
      <c r="E8147" t="inlineStr">
        <is>
          <t>af427d07-c447-4f2a-8643-4a62eee82820</t>
        </is>
      </c>
      <c r="F8147" t="n">
        <v>73</v>
      </c>
    </row>
    <row r="8148">
      <c r="A8148" t="inlineStr">
        <is>
          <t>b3c74a07-ffe3-4428-b86d-72d39a189734</t>
        </is>
      </c>
      <c r="B8148" t="inlineStr">
        <is>
          <t>56041000</t>
        </is>
      </c>
      <c r="C8148" t="inlineStr">
        <is>
          <t>RUBBER THREAD AND CORD, TEXTILE COVERED</t>
        </is>
      </c>
      <c r="D8148" t="inlineStr">
        <is>
          <t>01d9392c-0098-49ab-abdb-5624929b3cfa</t>
        </is>
      </c>
      <c r="E8148" t="inlineStr">
        <is>
          <t>23975b66-ee4f-44e1-b394-cbb38ec08c7b</t>
        </is>
      </c>
      <c r="F8148" t="n">
        <v>73</v>
      </c>
    </row>
    <row r="8149">
      <c r="A8149" t="inlineStr">
        <is>
          <t>58348e5d-f515-49bf-a6b3-9f7a734a6c94</t>
        </is>
      </c>
      <c r="B8149" t="inlineStr">
        <is>
          <t>56042010</t>
        </is>
      </c>
      <c r="C8149" t="inlineStr">
        <is>
          <t>RUBBER THREAD AND CORD, TEXTILE COVERED; TEXTILE YARN, AND STRIP AND THE LIKE OF HEADING 5404 OR 5405, IMPREGNATED, COATED, COVERED OR SHEATHED WITH RUBBER OR PLASTICS - HIGH TENACITY YARN OF POLYESTERS, OF NYLON OR OTHER POLYAMIDES OR OF VISCOSE RAYON, I</t>
        </is>
      </c>
      <c r="D8149" t="inlineStr">
        <is>
          <t>01d9392c-0098-49ab-abdb-5624929b3cfa</t>
        </is>
      </c>
      <c r="E8149" t="inlineStr">
        <is>
          <t>23975b66-ee4f-44e1-b394-cbb38ec08c7b</t>
        </is>
      </c>
      <c r="F8149" t="n">
        <v>73</v>
      </c>
    </row>
    <row r="8150">
      <c r="A8150" t="inlineStr">
        <is>
          <t>4edb2c67-9bc1-459a-bb5e-01ae0bebf378</t>
        </is>
      </c>
      <c r="B8150" t="inlineStr">
        <is>
          <t>56042090</t>
        </is>
      </c>
      <c r="C8150" t="inlineStr">
        <is>
          <t>RUBBER THREAD AND CORD, TEXTILE COVERED; TEXTILE YARN, AND STRIP AND THE LIKE OF HEADING 5404 OR 5405, IMPREGNATED, COATED, COVERED OR SHEATHED WITH RUBBER OR PLASTICS - HIGH TENACITY YARN OF POLYESTERS, OF NYLON OR OTHER POLYAMIDES OR OF VISCOSE RAYON, I</t>
        </is>
      </c>
      <c r="D8150" t="inlineStr">
        <is>
          <t>01d9392c-0098-49ab-abdb-5624929b3cfa</t>
        </is>
      </c>
      <c r="E8150" t="inlineStr">
        <is>
          <t>23975b66-ee4f-44e1-b394-cbb38ec08c7b</t>
        </is>
      </c>
      <c r="F8150" t="n">
        <v>73</v>
      </c>
    </row>
    <row r="8151">
      <c r="A8151" t="inlineStr">
        <is>
          <t>e902cf88-d17b-4693-aea2-1dc00851018a</t>
        </is>
      </c>
      <c r="B8151" t="inlineStr">
        <is>
          <t>56049000</t>
        </is>
      </c>
      <c r="C8151" t="inlineStr">
        <is>
          <t>OTHER</t>
        </is>
      </c>
      <c r="D8151" t="inlineStr">
        <is>
          <t>01d9392c-0098-49ab-abdb-5624929b3cfa</t>
        </is>
      </c>
      <c r="E8151" t="inlineStr">
        <is>
          <t>23975b66-ee4f-44e1-b394-cbb38ec08c7b</t>
        </is>
      </c>
      <c r="F8151" t="n">
        <v>73</v>
      </c>
    </row>
    <row r="8152">
      <c r="A8152" t="inlineStr">
        <is>
          <t>9ed49f15-f668-472f-82a5-fe764aaf302b</t>
        </is>
      </c>
      <c r="B8152" t="inlineStr">
        <is>
          <t>56050010</t>
        </is>
      </c>
      <c r="C8152" t="inlineStr">
        <is>
          <t>REAL ZARI THREAD (GOLD) AND SILVER THREAD COMBINED WITH TEXTILE THREAD</t>
        </is>
      </c>
      <c r="D8152" t="inlineStr">
        <is>
          <t>01d9392c-0098-49ab-abdb-5624929b3cfa</t>
        </is>
      </c>
      <c r="E8152" t="inlineStr">
        <is>
          <t>e0361338-e295-4cd1-94b3-6ac951d60803</t>
        </is>
      </c>
      <c r="F8152" t="n">
        <v>73</v>
      </c>
    </row>
    <row r="8153">
      <c r="A8153" t="inlineStr">
        <is>
          <t>4c43fb26-bbff-42a2-8764-eeda0bdfd75a</t>
        </is>
      </c>
      <c r="B8153" t="inlineStr">
        <is>
          <t>56050020</t>
        </is>
      </c>
      <c r="C8153" t="inlineStr">
        <is>
          <t>IMITATION ZARI THREAD</t>
        </is>
      </c>
      <c r="D8153" t="inlineStr">
        <is>
          <t>01d9392c-0098-49ab-abdb-5624929b3cfa</t>
        </is>
      </c>
      <c r="E8153" t="inlineStr">
        <is>
          <t>e0361338-e295-4cd1-94b3-6ac951d60803</t>
        </is>
      </c>
      <c r="F8153" t="n">
        <v>73</v>
      </c>
    </row>
    <row r="8154">
      <c r="A8154" t="inlineStr">
        <is>
          <t>542dcc42-5b0c-4b79-b90f-b1d8025932bb</t>
        </is>
      </c>
      <c r="B8154" t="inlineStr">
        <is>
          <t>56050090</t>
        </is>
      </c>
      <c r="C8154" t="inlineStr">
        <is>
          <t>OTHER</t>
        </is>
      </c>
      <c r="D8154" t="inlineStr">
        <is>
          <t>01d9392c-0098-49ab-abdb-5624929b3cfa</t>
        </is>
      </c>
      <c r="E8154" t="inlineStr">
        <is>
          <t>e0361338-e295-4cd1-94b3-6ac951d60803</t>
        </is>
      </c>
      <c r="F8154" t="n">
        <v>73</v>
      </c>
    </row>
    <row r="8155">
      <c r="A8155" t="inlineStr">
        <is>
          <t>77f97838-d8ab-4909-8489-f3fb915eb6e9</t>
        </is>
      </c>
      <c r="B8155" t="inlineStr">
        <is>
          <t>56060010</t>
        </is>
      </c>
      <c r="C8155" t="inlineStr">
        <is>
          <t>TRIMMINGS, OF COTTON</t>
        </is>
      </c>
      <c r="D8155" t="inlineStr">
        <is>
          <t>01d9392c-0098-49ab-abdb-5624929b3cfa</t>
        </is>
      </c>
      <c r="E8155" t="inlineStr">
        <is>
          <t>3753dcd9-7301-4344-8939-a6c1b12fe9f0</t>
        </is>
      </c>
      <c r="F8155" t="n">
        <v>73</v>
      </c>
    </row>
    <row r="8156">
      <c r="A8156" t="inlineStr">
        <is>
          <t>3c750b9d-2d8d-4b84-be23-11245b37cce9</t>
        </is>
      </c>
      <c r="B8156" t="inlineStr">
        <is>
          <t>56060020</t>
        </is>
      </c>
      <c r="C8156" t="inlineStr">
        <is>
          <t>TRIMMINGS, OF MAN-MADE FIBRES</t>
        </is>
      </c>
      <c r="D8156" t="inlineStr">
        <is>
          <t>01d9392c-0098-49ab-abdb-5624929b3cfa</t>
        </is>
      </c>
      <c r="E8156" t="inlineStr">
        <is>
          <t>3753dcd9-7301-4344-8939-a6c1b12fe9f0</t>
        </is>
      </c>
      <c r="F8156" t="n">
        <v>73</v>
      </c>
    </row>
    <row r="8157">
      <c r="A8157" t="inlineStr">
        <is>
          <t>54048bd0-c29b-4d0d-8eb2-cbecf7f6ae2e</t>
        </is>
      </c>
      <c r="B8157" t="inlineStr">
        <is>
          <t>56060030</t>
        </is>
      </c>
      <c r="C8157" t="inlineStr">
        <is>
          <t>TRIMMINGS, OF ZARI</t>
        </is>
      </c>
      <c r="D8157" t="inlineStr">
        <is>
          <t>01d9392c-0098-49ab-abdb-5624929b3cfa</t>
        </is>
      </c>
      <c r="E8157" t="inlineStr">
        <is>
          <t>3753dcd9-7301-4344-8939-a6c1b12fe9f0</t>
        </is>
      </c>
      <c r="F8157" t="n">
        <v>73</v>
      </c>
    </row>
    <row r="8158">
      <c r="A8158" t="inlineStr">
        <is>
          <t>6d0aebf1-9b46-400f-bb0e-44f5d49e67b8</t>
        </is>
      </c>
      <c r="B8158" t="inlineStr">
        <is>
          <t>56060090</t>
        </is>
      </c>
      <c r="C8158" t="inlineStr">
        <is>
          <t>OTHER</t>
        </is>
      </c>
      <c r="D8158" t="inlineStr">
        <is>
          <t>01d9392c-0098-49ab-abdb-5624929b3cfa</t>
        </is>
      </c>
      <c r="E8158" t="inlineStr">
        <is>
          <t>3753dcd9-7301-4344-8939-a6c1b12fe9f0</t>
        </is>
      </c>
      <c r="F8158" t="n">
        <v>73</v>
      </c>
    </row>
    <row r="8159">
      <c r="A8159" t="inlineStr">
        <is>
          <t>fcc7e6a7-ee86-476a-9bc0-a5b8ceb0ff0b</t>
        </is>
      </c>
      <c r="B8159" t="inlineStr">
        <is>
          <t>56071010</t>
        </is>
      </c>
      <c r="C8159" t="inlineStr">
        <is>
          <t>TWINE, CORDAGE, ROPES AND CABLES, WHETHER OR NOT PLAITED OR BRAIDED AND WHETHER OR NOT IMPREGNATED, COATED, COVERED OR SHEATHED WITH RUBBER OR PLASTICS - OF JUTE OR OTHER TEXTILE BAST FIBRES OF HEADING 5303 : CORDAGE, CABLE, ROPE AND TWINE OF JUTE</t>
        </is>
      </c>
      <c r="D8159" t="inlineStr">
        <is>
          <t>01d9392c-0098-49ab-abdb-5624929b3cfa</t>
        </is>
      </c>
      <c r="E8159" t="inlineStr">
        <is>
          <t>1dd68bd6-3862-46c2-a955-1e6b50cf9c80</t>
        </is>
      </c>
      <c r="F8159" t="n">
        <v>73</v>
      </c>
    </row>
    <row r="8160">
      <c r="A8160" t="inlineStr">
        <is>
          <t>022dddfe-ce99-46fb-b429-cda8ab424173</t>
        </is>
      </c>
      <c r="B8160" t="inlineStr">
        <is>
          <t>56071090</t>
        </is>
      </c>
      <c r="C8160" t="inlineStr">
        <is>
          <t>TWINE, CORDAGE, ROPES AND CABLES, WHETHER OR NOT PLAITED OR BRAIDED AND WHETHER OR NOT IMPREGNATED, COATED, COVERED OR SHEATHED WITH RUBBER OR PLASTICS - OF JUTE OR OTHER TEXTILE BAST FIBRES OF HEADING 5303 : OTHER</t>
        </is>
      </c>
      <c r="D8160" t="inlineStr">
        <is>
          <t>01d9392c-0098-49ab-abdb-5624929b3cfa</t>
        </is>
      </c>
      <c r="E8160" t="inlineStr">
        <is>
          <t>1dd68bd6-3862-46c2-a955-1e6b50cf9c80</t>
        </is>
      </c>
      <c r="F8160" t="n">
        <v>73</v>
      </c>
    </row>
    <row r="8161">
      <c r="A8161" t="inlineStr">
        <is>
          <t>0dc59d9a-3963-4f66-bb09-9914727800a0</t>
        </is>
      </c>
      <c r="B8161" t="inlineStr">
        <is>
          <t>56072100</t>
        </is>
      </c>
      <c r="C8161" t="inlineStr">
        <is>
          <t>BINDER OR BALER TWINE</t>
        </is>
      </c>
      <c r="D8161" t="inlineStr">
        <is>
          <t>01d9392c-0098-49ab-abdb-5624929b3cfa</t>
        </is>
      </c>
      <c r="E8161" t="inlineStr">
        <is>
          <t>1dd68bd6-3862-46c2-a955-1e6b50cf9c80</t>
        </is>
      </c>
      <c r="F8161" t="n">
        <v>73</v>
      </c>
    </row>
    <row r="8162">
      <c r="A8162" t="inlineStr">
        <is>
          <t>0053421c-1a30-4110-8fd3-754dd493fb27</t>
        </is>
      </c>
      <c r="B8162" t="inlineStr">
        <is>
          <t>56072900</t>
        </is>
      </c>
      <c r="C8162" t="inlineStr">
        <is>
          <t>OTHER</t>
        </is>
      </c>
      <c r="D8162" t="inlineStr">
        <is>
          <t>01d9392c-0098-49ab-abdb-5624929b3cfa</t>
        </is>
      </c>
      <c r="E8162" t="inlineStr">
        <is>
          <t>1dd68bd6-3862-46c2-a955-1e6b50cf9c80</t>
        </is>
      </c>
      <c r="F8162" t="n">
        <v>73</v>
      </c>
    </row>
    <row r="8163">
      <c r="A8163" t="inlineStr">
        <is>
          <t>77981212-1052-44a3-bde5-baf6b2fd0004</t>
        </is>
      </c>
      <c r="B8163" t="inlineStr">
        <is>
          <t>56073000</t>
        </is>
      </c>
      <c r="C8163" t="inlineStr">
        <is>
          <t>TWINE, CORDAGE, ROPES AND CABLES, WHETHER OR NOT PLAITED OR BRAIDED AND WHETHER OR NOT IMPREGNATED, COATED, COVERED OR SHEATHED WITH RUBBER OR PLASTICS OF ABACA (MANILA HEMP OR MUSA TEXTILLIS NEE) OR OTHER HARD (LEAF) FIBRES</t>
        </is>
      </c>
      <c r="D8163" t="inlineStr">
        <is>
          <t>01d9392c-0098-49ab-abdb-5624929b3cfa</t>
        </is>
      </c>
      <c r="E8163" t="inlineStr">
        <is>
          <t>1dd68bd6-3862-46c2-a955-1e6b50cf9c80</t>
        </is>
      </c>
      <c r="F8163" t="n">
        <v>73</v>
      </c>
    </row>
    <row r="8164">
      <c r="A8164" t="inlineStr">
        <is>
          <t>128193b4-eadf-4f67-961a-022b3d70b9d8</t>
        </is>
      </c>
      <c r="B8164" t="inlineStr">
        <is>
          <t>56074100</t>
        </is>
      </c>
      <c r="C8164" t="inlineStr">
        <is>
          <t>BINDER OR BALER TWINE</t>
        </is>
      </c>
      <c r="D8164" t="inlineStr">
        <is>
          <t>01d9392c-0098-49ab-abdb-5624929b3cfa</t>
        </is>
      </c>
      <c r="E8164" t="inlineStr">
        <is>
          <t>1dd68bd6-3862-46c2-a955-1e6b50cf9c80</t>
        </is>
      </c>
      <c r="F8164" t="n">
        <v>73</v>
      </c>
    </row>
    <row r="8165">
      <c r="A8165" t="inlineStr">
        <is>
          <t>a5eea080-03e3-482d-a80d-027af4c615e8</t>
        </is>
      </c>
      <c r="B8165" t="inlineStr">
        <is>
          <t>56074900</t>
        </is>
      </c>
      <c r="C8165" t="inlineStr">
        <is>
          <t>OTHER</t>
        </is>
      </c>
      <c r="D8165" t="inlineStr">
        <is>
          <t>01d9392c-0098-49ab-abdb-5624929b3cfa</t>
        </is>
      </c>
      <c r="E8165" t="inlineStr">
        <is>
          <t>1dd68bd6-3862-46c2-a955-1e6b50cf9c80</t>
        </is>
      </c>
      <c r="F8165" t="n">
        <v>73</v>
      </c>
    </row>
    <row r="8166">
      <c r="A8166" t="inlineStr">
        <is>
          <t>a3da6b5f-d288-48b9-8240-d48def51e57a</t>
        </is>
      </c>
      <c r="B8166" t="inlineStr">
        <is>
          <t>56075010</t>
        </is>
      </c>
      <c r="C8166" t="inlineStr">
        <is>
          <t>NYLON FISH NET TWINE</t>
        </is>
      </c>
      <c r="D8166" t="inlineStr">
        <is>
          <t>01d9392c-0098-49ab-abdb-5624929b3cfa</t>
        </is>
      </c>
      <c r="E8166" t="inlineStr">
        <is>
          <t>1dd68bd6-3862-46c2-a955-1e6b50cf9c80</t>
        </is>
      </c>
      <c r="F8166" t="n">
        <v>73</v>
      </c>
    </row>
    <row r="8167">
      <c r="A8167" t="inlineStr">
        <is>
          <t>f8391b71-22a2-4341-9743-b3b3b6cd4bb6</t>
        </is>
      </c>
      <c r="B8167" t="inlineStr">
        <is>
          <t>56075020</t>
        </is>
      </c>
      <c r="C8167" t="inlineStr">
        <is>
          <t>NYLON TYRE CORD</t>
        </is>
      </c>
      <c r="D8167" t="inlineStr">
        <is>
          <t>01d9392c-0098-49ab-abdb-5624929b3cfa</t>
        </is>
      </c>
      <c r="E8167" t="inlineStr">
        <is>
          <t>1dd68bd6-3862-46c2-a955-1e6b50cf9c80</t>
        </is>
      </c>
      <c r="F8167" t="n">
        <v>73</v>
      </c>
    </row>
    <row r="8168">
      <c r="A8168" t="inlineStr">
        <is>
          <t>652a6fab-5f45-42d2-b0bc-89d7ccdddcee</t>
        </is>
      </c>
      <c r="B8168" t="inlineStr">
        <is>
          <t>56075030</t>
        </is>
      </c>
      <c r="C8168" t="inlineStr">
        <is>
          <t>VISCOSE TYRE CORD</t>
        </is>
      </c>
      <c r="D8168" t="inlineStr">
        <is>
          <t>01d9392c-0098-49ab-abdb-5624929b3cfa</t>
        </is>
      </c>
      <c r="E8168" t="inlineStr">
        <is>
          <t>1dd68bd6-3862-46c2-a955-1e6b50cf9c80</t>
        </is>
      </c>
      <c r="F8168" t="n">
        <v>73</v>
      </c>
    </row>
    <row r="8169">
      <c r="A8169" t="inlineStr">
        <is>
          <t>4dea80a2-4d01-4bd6-8124-6b150c670695</t>
        </is>
      </c>
      <c r="B8169" t="inlineStr">
        <is>
          <t>56075040</t>
        </is>
      </c>
      <c r="C8169" t="inlineStr">
        <is>
          <t>NYLON ROPE</t>
        </is>
      </c>
      <c r="D8169" t="inlineStr">
        <is>
          <t>01d9392c-0098-49ab-abdb-5624929b3cfa</t>
        </is>
      </c>
      <c r="E8169" t="inlineStr">
        <is>
          <t>1dd68bd6-3862-46c2-a955-1e6b50cf9c80</t>
        </is>
      </c>
      <c r="F8169" t="n">
        <v>73</v>
      </c>
    </row>
    <row r="8170">
      <c r="A8170" t="inlineStr">
        <is>
          <t>bb583796-d82c-4423-9070-0404a8bc1ad1</t>
        </is>
      </c>
      <c r="B8170" t="inlineStr">
        <is>
          <t>56075090</t>
        </is>
      </c>
      <c r="C8170" t="inlineStr">
        <is>
          <t>OTHER</t>
        </is>
      </c>
      <c r="D8170" t="inlineStr">
        <is>
          <t>01d9392c-0098-49ab-abdb-5624929b3cfa</t>
        </is>
      </c>
      <c r="E8170" t="inlineStr">
        <is>
          <t>1dd68bd6-3862-46c2-a955-1e6b50cf9c80</t>
        </is>
      </c>
      <c r="F8170" t="n">
        <v>73</v>
      </c>
    </row>
    <row r="8171">
      <c r="A8171" t="inlineStr">
        <is>
          <t>9ad37b26-e284-45f3-bd62-23926d4ddf3f</t>
        </is>
      </c>
      <c r="B8171" t="inlineStr">
        <is>
          <t>56079010</t>
        </is>
      </c>
      <c r="C8171" t="inlineStr">
        <is>
          <t>COIR, CORDAGE AND ROPES, OTHER THAN OF COTTON</t>
        </is>
      </c>
      <c r="D8171" t="inlineStr">
        <is>
          <t>01d9392c-0098-49ab-abdb-5624929b3cfa</t>
        </is>
      </c>
      <c r="E8171" t="inlineStr">
        <is>
          <t>1dd68bd6-3862-46c2-a955-1e6b50cf9c80</t>
        </is>
      </c>
      <c r="F8171" t="n">
        <v>73</v>
      </c>
    </row>
    <row r="8172">
      <c r="A8172" t="inlineStr">
        <is>
          <t>dc569435-8663-4b1c-ac00-9253036deb37</t>
        </is>
      </c>
      <c r="B8172" t="inlineStr">
        <is>
          <t>56079020</t>
        </is>
      </c>
      <c r="C8172" t="inlineStr">
        <is>
          <t>CORDAGE, CABLE, ROPES AND TWINE,   OF COTTON</t>
        </is>
      </c>
      <c r="D8172" t="inlineStr">
        <is>
          <t>01d9392c-0098-49ab-abdb-5624929b3cfa</t>
        </is>
      </c>
      <c r="E8172" t="inlineStr">
        <is>
          <t>1dd68bd6-3862-46c2-a955-1e6b50cf9c80</t>
        </is>
      </c>
      <c r="F8172" t="n">
        <v>73</v>
      </c>
    </row>
    <row r="8173">
      <c r="A8173" t="inlineStr">
        <is>
          <t>61b6a0a9-cb1f-465d-8652-ca0901d70e21</t>
        </is>
      </c>
      <c r="B8173" t="inlineStr">
        <is>
          <t>56079090</t>
        </is>
      </c>
      <c r="C8173" t="inlineStr">
        <is>
          <t>OTHER</t>
        </is>
      </c>
      <c r="D8173" t="inlineStr">
        <is>
          <t>01d9392c-0098-49ab-abdb-5624929b3cfa</t>
        </is>
      </c>
      <c r="E8173" t="inlineStr">
        <is>
          <t>1dd68bd6-3862-46c2-a955-1e6b50cf9c80</t>
        </is>
      </c>
      <c r="F8173" t="n">
        <v>73</v>
      </c>
    </row>
    <row r="8174">
      <c r="A8174" t="inlineStr">
        <is>
          <t>79909c76-4b92-4ea6-8760-3abba51c50d4</t>
        </is>
      </c>
      <c r="B8174" t="inlineStr">
        <is>
          <t>56081110</t>
        </is>
      </c>
      <c r="C8174" t="inlineStr">
        <is>
          <t>MADE UP FISHING NETS OF NYLON</t>
        </is>
      </c>
      <c r="D8174" t="inlineStr">
        <is>
          <t>01d9392c-0098-49ab-abdb-5624929b3cfa</t>
        </is>
      </c>
      <c r="E8174" t="inlineStr">
        <is>
          <t>f5497159-cd0b-4567-9483-9c28f9e1e48e</t>
        </is>
      </c>
      <c r="F8174" t="n">
        <v>73</v>
      </c>
    </row>
    <row r="8175">
      <c r="A8175" t="inlineStr">
        <is>
          <t>fc04f729-f36f-40ae-a7af-d713b685fc7f</t>
        </is>
      </c>
      <c r="B8175" t="inlineStr">
        <is>
          <t>56081190</t>
        </is>
      </c>
      <c r="C8175" t="inlineStr">
        <is>
          <t>OTHER</t>
        </is>
      </c>
      <c r="D8175" t="inlineStr">
        <is>
          <t>01d9392c-0098-49ab-abdb-5624929b3cfa</t>
        </is>
      </c>
      <c r="E8175" t="inlineStr">
        <is>
          <t>f5497159-cd0b-4567-9483-9c28f9e1e48e</t>
        </is>
      </c>
      <c r="F8175" t="n">
        <v>73</v>
      </c>
    </row>
    <row r="8176">
      <c r="A8176" t="inlineStr">
        <is>
          <t>1830ab25-9fd0-4e8e-a6b2-e75686e5ae86</t>
        </is>
      </c>
      <c r="B8176" t="inlineStr">
        <is>
          <t>56081900</t>
        </is>
      </c>
      <c r="C8176" t="inlineStr">
        <is>
          <t>OTHER</t>
        </is>
      </c>
      <c r="D8176" t="inlineStr">
        <is>
          <t>01d9392c-0098-49ab-abdb-5624929b3cfa</t>
        </is>
      </c>
      <c r="E8176" t="inlineStr">
        <is>
          <t>f5497159-cd0b-4567-9483-9c28f9e1e48e</t>
        </is>
      </c>
      <c r="F8176" t="n">
        <v>73</v>
      </c>
    </row>
    <row r="8177">
      <c r="A8177" t="inlineStr">
        <is>
          <t>772cc794-e089-460d-98d6-92715e117120</t>
        </is>
      </c>
      <c r="B8177" t="inlineStr">
        <is>
          <t>56089010</t>
        </is>
      </c>
      <c r="C8177" t="inlineStr">
        <is>
          <t>OF COTTON</t>
        </is>
      </c>
      <c r="D8177" t="inlineStr">
        <is>
          <t>01d9392c-0098-49ab-abdb-5624929b3cfa</t>
        </is>
      </c>
      <c r="E8177" t="inlineStr">
        <is>
          <t>f5497159-cd0b-4567-9483-9c28f9e1e48e</t>
        </is>
      </c>
      <c r="F8177" t="n">
        <v>73</v>
      </c>
    </row>
    <row r="8178">
      <c r="A8178" t="inlineStr">
        <is>
          <t>1deb9651-7f6b-4f61-8d71-8958ac94c507</t>
        </is>
      </c>
      <c r="B8178" t="inlineStr">
        <is>
          <t>56089020</t>
        </is>
      </c>
      <c r="C8178" t="inlineStr">
        <is>
          <t>OF JUTE</t>
        </is>
      </c>
      <c r="D8178" t="inlineStr">
        <is>
          <t>01d9392c-0098-49ab-abdb-5624929b3cfa</t>
        </is>
      </c>
      <c r="E8178" t="inlineStr">
        <is>
          <t>f5497159-cd0b-4567-9483-9c28f9e1e48e</t>
        </is>
      </c>
      <c r="F8178" t="n">
        <v>73</v>
      </c>
    </row>
    <row r="8179">
      <c r="A8179" t="inlineStr">
        <is>
          <t>28bf5a34-b8cb-42cb-a276-0a9ea3f5d0c4</t>
        </is>
      </c>
      <c r="B8179" t="inlineStr">
        <is>
          <t>56089090</t>
        </is>
      </c>
      <c r="C8179" t="inlineStr">
        <is>
          <t>OTHER</t>
        </is>
      </c>
      <c r="D8179" t="inlineStr">
        <is>
          <t>01d9392c-0098-49ab-abdb-5624929b3cfa</t>
        </is>
      </c>
      <c r="E8179" t="inlineStr">
        <is>
          <t>f5497159-cd0b-4567-9483-9c28f9e1e48e</t>
        </is>
      </c>
      <c r="F8179" t="n">
        <v>73</v>
      </c>
    </row>
    <row r="8180">
      <c r="A8180" t="inlineStr">
        <is>
          <t>6d4ee7e5-e76c-468b-bf02-27cffe8e8a54</t>
        </is>
      </c>
      <c r="B8180" t="inlineStr">
        <is>
          <t>56090010</t>
        </is>
      </c>
      <c r="C8180" t="inlineStr">
        <is>
          <t>PRODUCTS OF COIR</t>
        </is>
      </c>
      <c r="D8180" t="inlineStr">
        <is>
          <t>01d9392c-0098-49ab-abdb-5624929b3cfa</t>
        </is>
      </c>
      <c r="E8180" t="inlineStr">
        <is>
          <t>99c5192e-17d2-42d9-b7d1-d52882a52a1e</t>
        </is>
      </c>
      <c r="F8180" t="n">
        <v>73</v>
      </c>
    </row>
    <row r="8181">
      <c r="A8181" t="inlineStr">
        <is>
          <t>d0017bb7-b989-4a4f-b8e0-3479578f7e6b</t>
        </is>
      </c>
      <c r="B8181" t="inlineStr">
        <is>
          <t>56090020</t>
        </is>
      </c>
      <c r="C8181" t="inlineStr">
        <is>
          <t>ARTICLES MADE UP OF COTTON YARN</t>
        </is>
      </c>
      <c r="D8181" t="inlineStr">
        <is>
          <t>01d9392c-0098-49ab-abdb-5624929b3cfa</t>
        </is>
      </c>
      <c r="E8181" t="inlineStr">
        <is>
          <t>99c5192e-17d2-42d9-b7d1-d52882a52a1e</t>
        </is>
      </c>
      <c r="F8181" t="n">
        <v>73</v>
      </c>
    </row>
    <row r="8182">
      <c r="A8182" t="inlineStr">
        <is>
          <t>488c0360-9d1f-4c9a-8f33-ba63c30cef59</t>
        </is>
      </c>
      <c r="B8182" t="inlineStr">
        <is>
          <t>56090030</t>
        </is>
      </c>
      <c r="C8182" t="inlineStr">
        <is>
          <t>ARTICLES MADE UP OF JUTE</t>
        </is>
      </c>
      <c r="D8182" t="inlineStr">
        <is>
          <t>01d9392c-0098-49ab-abdb-5624929b3cfa</t>
        </is>
      </c>
      <c r="E8182" t="inlineStr">
        <is>
          <t>99c5192e-17d2-42d9-b7d1-d52882a52a1e</t>
        </is>
      </c>
      <c r="F8182" t="n">
        <v>73</v>
      </c>
    </row>
    <row r="8183">
      <c r="A8183" t="inlineStr">
        <is>
          <t>114c848d-5f16-46ed-8f25-5bb915ed2212</t>
        </is>
      </c>
      <c r="B8183" t="inlineStr">
        <is>
          <t>56090090</t>
        </is>
      </c>
      <c r="C8183" t="inlineStr">
        <is>
          <t>OTHER</t>
        </is>
      </c>
      <c r="D8183" t="inlineStr">
        <is>
          <t>01d9392c-0098-49ab-abdb-5624929b3cfa</t>
        </is>
      </c>
      <c r="E8183" t="inlineStr">
        <is>
          <t>99c5192e-17d2-42d9-b7d1-d52882a52a1e</t>
        </is>
      </c>
      <c r="F8183" t="n">
        <v>73</v>
      </c>
    </row>
    <row r="8184">
      <c r="A8184" t="inlineStr">
        <is>
          <t>2da1e646-27d3-4532-923c-0b66065217f5</t>
        </is>
      </c>
      <c r="B8184" t="inlineStr">
        <is>
          <t>57011000</t>
        </is>
      </c>
      <c r="C8184" t="inlineStr">
        <is>
          <t>CARPETS AND OTHER TEXTILE FLOOR COVERINGS, KNOTTED, WHETHER OR NOT MADE UP - OF WOOL OR FINE ANIMAL HAIR</t>
        </is>
      </c>
      <c r="D8184" t="inlineStr">
        <is>
          <t>939b4b61-99a9-4615-b4e4-39970d76eeb8</t>
        </is>
      </c>
      <c r="E8184" t="inlineStr">
        <is>
          <t>60da4bb8-5dd6-4e19-aa3e-34445ccfc99c</t>
        </is>
      </c>
      <c r="F8184" t="n">
        <v>73</v>
      </c>
    </row>
    <row r="8185">
      <c r="A8185" t="inlineStr">
        <is>
          <t>ca542af0-72a1-4186-a737-b98587acdf49</t>
        </is>
      </c>
      <c r="B8185" t="inlineStr">
        <is>
          <t>57011010</t>
        </is>
      </c>
      <c r="C8185" t="inlineStr">
        <is>
          <t>Hand-made</t>
        </is>
      </c>
      <c r="D8185" t="inlineStr">
        <is>
          <t>939b4b61-99a9-4615-b4e4-39970d76eeb8</t>
        </is>
      </c>
      <c r="E8185" t="inlineStr">
        <is>
          <t>60da4bb8-5dd6-4e19-aa3e-34445ccfc99c</t>
        </is>
      </c>
      <c r="F8185" t="n">
        <v>73</v>
      </c>
    </row>
    <row r="8186">
      <c r="A8186" t="inlineStr">
        <is>
          <t>1eb61890-7091-4264-b6f0-c3c49cf020a6</t>
        </is>
      </c>
      <c r="B8186" t="inlineStr">
        <is>
          <t>57011090</t>
        </is>
      </c>
      <c r="C8186" t="inlineStr">
        <is>
          <t>Other</t>
        </is>
      </c>
      <c r="D8186" t="inlineStr">
        <is>
          <t>939b4b61-99a9-4615-b4e4-39970d76eeb8</t>
        </is>
      </c>
      <c r="E8186" t="inlineStr">
        <is>
          <t>60da4bb8-5dd6-4e19-aa3e-34445ccfc99c</t>
        </is>
      </c>
      <c r="F8186" t="n">
        <v>73</v>
      </c>
    </row>
    <row r="8187">
      <c r="A8187" t="inlineStr">
        <is>
          <t>c32264ee-eecf-4a9c-a4fc-65784d5088f6</t>
        </is>
      </c>
      <c r="B8187" t="inlineStr">
        <is>
          <t>57019010</t>
        </is>
      </c>
      <c r="C8187" t="inlineStr">
        <is>
          <t>CARPETS AND OTHER TEXTILE FLOOR COVERINGS, KNOTTED, WHETHER OR NOT MADE UP - OF OTHER TEXTILE MATERIALS : OF COTTON</t>
        </is>
      </c>
      <c r="D8187" t="inlineStr">
        <is>
          <t>939b4b61-99a9-4615-b4e4-39970d76eeb8</t>
        </is>
      </c>
      <c r="E8187" t="inlineStr">
        <is>
          <t>60da4bb8-5dd6-4e19-aa3e-34445ccfc99c</t>
        </is>
      </c>
      <c r="F8187" t="n">
        <v>73</v>
      </c>
    </row>
    <row r="8188">
      <c r="A8188" t="inlineStr">
        <is>
          <t>a45c2360-ad38-406e-9e15-d4c902d34294</t>
        </is>
      </c>
      <c r="B8188" t="inlineStr">
        <is>
          <t>57019011</t>
        </is>
      </c>
      <c r="C8188" t="inlineStr">
        <is>
          <t>Hand-made</t>
        </is>
      </c>
      <c r="D8188" t="inlineStr">
        <is>
          <t>939b4b61-99a9-4615-b4e4-39970d76eeb8</t>
        </is>
      </c>
      <c r="E8188" t="inlineStr">
        <is>
          <t>60da4bb8-5dd6-4e19-aa3e-34445ccfc99c</t>
        </is>
      </c>
      <c r="F8188" t="n">
        <v>73</v>
      </c>
    </row>
    <row r="8189">
      <c r="A8189" t="inlineStr">
        <is>
          <t>14d7ecf0-ce38-428e-8061-e05408fa173d</t>
        </is>
      </c>
      <c r="B8189" t="inlineStr">
        <is>
          <t>57019019</t>
        </is>
      </c>
      <c r="C8189" t="inlineStr">
        <is>
          <t>Other</t>
        </is>
      </c>
      <c r="D8189" t="inlineStr">
        <is>
          <t>939b4b61-99a9-4615-b4e4-39970d76eeb8</t>
        </is>
      </c>
      <c r="E8189" t="inlineStr">
        <is>
          <t>60da4bb8-5dd6-4e19-aa3e-34445ccfc99c</t>
        </is>
      </c>
      <c r="F8189" t="n">
        <v>73</v>
      </c>
    </row>
    <row r="8190">
      <c r="A8190" t="inlineStr">
        <is>
          <t>4152251e-dbd7-4a66-9901-be9164712745</t>
        </is>
      </c>
      <c r="B8190" t="inlineStr">
        <is>
          <t>57019020</t>
        </is>
      </c>
      <c r="C8190" t="inlineStr">
        <is>
          <t>OF COIR INCLUDING GEO TEXTILE</t>
        </is>
      </c>
      <c r="D8190" t="inlineStr">
        <is>
          <t>939b4b61-99a9-4615-b4e4-39970d76eeb8</t>
        </is>
      </c>
      <c r="E8190" t="inlineStr">
        <is>
          <t>60da4bb8-5dd6-4e19-aa3e-34445ccfc99c</t>
        </is>
      </c>
      <c r="F8190" t="n">
        <v>73</v>
      </c>
    </row>
    <row r="8191">
      <c r="A8191" t="inlineStr">
        <is>
          <t>24643212-520e-4e34-a0d9-60622973f38f</t>
        </is>
      </c>
      <c r="B8191" t="inlineStr">
        <is>
          <t>57019031</t>
        </is>
      </c>
      <c r="C8191" t="inlineStr">
        <is>
          <t>Hand-made</t>
        </is>
      </c>
      <c r="D8191" t="inlineStr">
        <is>
          <t>939b4b61-99a9-4615-b4e4-39970d76eeb8</t>
        </is>
      </c>
      <c r="E8191" t="inlineStr">
        <is>
          <t>60da4bb8-5dd6-4e19-aa3e-34445ccfc99c</t>
        </is>
      </c>
      <c r="F8191" t="n">
        <v>73</v>
      </c>
    </row>
    <row r="8192">
      <c r="A8192" t="inlineStr">
        <is>
          <t>0b5f95e0-7c32-468a-8050-27b965f2eb26</t>
        </is>
      </c>
      <c r="B8192" t="inlineStr">
        <is>
          <t>57019039</t>
        </is>
      </c>
      <c r="C8192" t="inlineStr">
        <is>
          <t>Other</t>
        </is>
      </c>
      <c r="D8192" t="inlineStr">
        <is>
          <t>939b4b61-99a9-4615-b4e4-39970d76eeb8</t>
        </is>
      </c>
      <c r="E8192" t="inlineStr">
        <is>
          <t>60da4bb8-5dd6-4e19-aa3e-34445ccfc99c</t>
        </is>
      </c>
      <c r="F8192" t="n">
        <v>73</v>
      </c>
    </row>
    <row r="8193">
      <c r="A8193" t="inlineStr">
        <is>
          <t>aef794b2-f50b-441d-8525-b5ca47bf3dac</t>
        </is>
      </c>
      <c r="B8193" t="inlineStr">
        <is>
          <t>57019090</t>
        </is>
      </c>
      <c r="C8193" t="inlineStr">
        <is>
          <t>OTHER</t>
        </is>
      </c>
      <c r="D8193" t="inlineStr">
        <is>
          <t>939b4b61-99a9-4615-b4e4-39970d76eeb8</t>
        </is>
      </c>
      <c r="E8193" t="inlineStr">
        <is>
          <t>60da4bb8-5dd6-4e19-aa3e-34445ccfc99c</t>
        </is>
      </c>
      <c r="F8193" t="n">
        <v>73</v>
      </c>
    </row>
    <row r="8194">
      <c r="A8194" t="inlineStr">
        <is>
          <t>930b7031-6107-4382-a210-a3d20d9a585e</t>
        </is>
      </c>
      <c r="B8194" t="inlineStr">
        <is>
          <t>57021000</t>
        </is>
      </c>
      <c r="C8194" t="inlineStr">
        <is>
          <t>"KELEM", "SCHUMACKS", "KARAMANIE" AND SIMILAR HAND-WOVEN RUGS</t>
        </is>
      </c>
      <c r="D8194" t="inlineStr">
        <is>
          <t>939b4b61-99a9-4615-b4e4-39970d76eeb8</t>
        </is>
      </c>
      <c r="E8194" t="inlineStr">
        <is>
          <t>064f008c-d4da-4b6e-9480-e4080d36fcd3</t>
        </is>
      </c>
      <c r="F8194" t="n">
        <v>73</v>
      </c>
    </row>
    <row r="8195">
      <c r="A8195" t="inlineStr">
        <is>
          <t>6eacc832-a5a5-48ae-b037-887b3e504e69</t>
        </is>
      </c>
      <c r="B8195" t="inlineStr">
        <is>
          <t>57022010</t>
        </is>
      </c>
      <c r="C8195" t="inlineStr">
        <is>
          <t>COIR MATTING, WOVEN</t>
        </is>
      </c>
      <c r="D8195" t="inlineStr">
        <is>
          <t>939b4b61-99a9-4615-b4e4-39970d76eeb8</t>
        </is>
      </c>
      <c r="E8195" t="inlineStr">
        <is>
          <t>064f008c-d4da-4b6e-9480-e4080d36fcd3</t>
        </is>
      </c>
      <c r="F8195" t="n">
        <v>73</v>
      </c>
    </row>
    <row r="8196">
      <c r="A8196" t="inlineStr">
        <is>
          <t>19883328-0cd5-44ae-b1f1-a25ada5365f9</t>
        </is>
      </c>
      <c r="B8196" t="inlineStr">
        <is>
          <t>57022020</t>
        </is>
      </c>
      <c r="C8196" t="inlineStr">
        <is>
          <t>COIR CARPETS AND OTHER RUGS</t>
        </is>
      </c>
      <c r="D8196" t="inlineStr">
        <is>
          <t>939b4b61-99a9-4615-b4e4-39970d76eeb8</t>
        </is>
      </c>
      <c r="E8196" t="inlineStr">
        <is>
          <t>064f008c-d4da-4b6e-9480-e4080d36fcd3</t>
        </is>
      </c>
      <c r="F8196" t="n">
        <v>73</v>
      </c>
    </row>
    <row r="8197">
      <c r="A8197" t="inlineStr">
        <is>
          <t>5edb2b1d-cdfc-416b-86fc-6b7e2346c5a1</t>
        </is>
      </c>
      <c r="B8197" t="inlineStr">
        <is>
          <t>57022090</t>
        </is>
      </c>
      <c r="C8197" t="inlineStr">
        <is>
          <t>OTHER</t>
        </is>
      </c>
      <c r="D8197" t="inlineStr">
        <is>
          <t>939b4b61-99a9-4615-b4e4-39970d76eeb8</t>
        </is>
      </c>
      <c r="E8197" t="inlineStr">
        <is>
          <t>064f008c-d4da-4b6e-9480-e4080d36fcd3</t>
        </is>
      </c>
      <c r="F8197" t="n">
        <v>73</v>
      </c>
    </row>
    <row r="8198">
      <c r="A8198" t="inlineStr">
        <is>
          <t>1559967c-c2dd-4315-9216-93197d776f49</t>
        </is>
      </c>
      <c r="B8198" t="inlineStr">
        <is>
          <t>57023110</t>
        </is>
      </c>
      <c r="C8198" t="inlineStr">
        <is>
          <t>CARPETS</t>
        </is>
      </c>
      <c r="D8198" t="inlineStr">
        <is>
          <t>939b4b61-99a9-4615-b4e4-39970d76eeb8</t>
        </is>
      </c>
      <c r="E8198" t="inlineStr">
        <is>
          <t>064f008c-d4da-4b6e-9480-e4080d36fcd3</t>
        </is>
      </c>
      <c r="F8198" t="n">
        <v>73</v>
      </c>
    </row>
    <row r="8199">
      <c r="A8199" t="inlineStr">
        <is>
          <t>cd61a784-bc25-43a6-8a35-c1f30b87fbe5</t>
        </is>
      </c>
      <c r="B8199" t="inlineStr">
        <is>
          <t>57023120</t>
        </is>
      </c>
      <c r="C8199" t="inlineStr">
        <is>
          <t>DRUGGETS</t>
        </is>
      </c>
      <c r="D8199" t="inlineStr">
        <is>
          <t>939b4b61-99a9-4615-b4e4-39970d76eeb8</t>
        </is>
      </c>
      <c r="E8199" t="inlineStr">
        <is>
          <t>064f008c-d4da-4b6e-9480-e4080d36fcd3</t>
        </is>
      </c>
      <c r="F8199" t="n">
        <v>73</v>
      </c>
    </row>
    <row r="8200">
      <c r="A8200" t="inlineStr">
        <is>
          <t>ec5415bf-4f2c-4d08-91ea-118dcbc7dfa5</t>
        </is>
      </c>
      <c r="B8200" t="inlineStr">
        <is>
          <t>57023130</t>
        </is>
      </c>
      <c r="C8200" t="inlineStr">
        <is>
          <t>MATS AND MATTING</t>
        </is>
      </c>
      <c r="D8200" t="inlineStr">
        <is>
          <t>939b4b61-99a9-4615-b4e4-39970d76eeb8</t>
        </is>
      </c>
      <c r="E8200" t="inlineStr">
        <is>
          <t>064f008c-d4da-4b6e-9480-e4080d36fcd3</t>
        </is>
      </c>
      <c r="F8200" t="n">
        <v>73</v>
      </c>
    </row>
    <row r="8201">
      <c r="A8201" t="inlineStr">
        <is>
          <t>b11c7a21-2368-42b2-981a-075d826e43dc</t>
        </is>
      </c>
      <c r="B8201" t="inlineStr">
        <is>
          <t>57023140</t>
        </is>
      </c>
      <c r="C8201" t="inlineStr">
        <is>
          <t>CARPETING , FLOOR RUGS AND THE LIKE</t>
        </is>
      </c>
      <c r="D8201" t="inlineStr">
        <is>
          <t>939b4b61-99a9-4615-b4e4-39970d76eeb8</t>
        </is>
      </c>
      <c r="E8201" t="inlineStr">
        <is>
          <t>064f008c-d4da-4b6e-9480-e4080d36fcd3</t>
        </is>
      </c>
      <c r="F8201" t="n">
        <v>73</v>
      </c>
    </row>
    <row r="8202">
      <c r="A8202" t="inlineStr">
        <is>
          <t>6c3565d9-aace-4ded-9a2b-390f317a5d62</t>
        </is>
      </c>
      <c r="B8202" t="inlineStr">
        <is>
          <t>57023190</t>
        </is>
      </c>
      <c r="C8202" t="inlineStr">
        <is>
          <t>OTHER</t>
        </is>
      </c>
      <c r="D8202" t="inlineStr">
        <is>
          <t>939b4b61-99a9-4615-b4e4-39970d76eeb8</t>
        </is>
      </c>
      <c r="E8202" t="inlineStr">
        <is>
          <t>064f008c-d4da-4b6e-9480-e4080d36fcd3</t>
        </is>
      </c>
      <c r="F8202" t="n">
        <v>73</v>
      </c>
    </row>
    <row r="8203">
      <c r="A8203" t="inlineStr">
        <is>
          <t>77b1b81a-ad30-4fbc-9b7d-905cd00d7e00</t>
        </is>
      </c>
      <c r="B8203" t="inlineStr">
        <is>
          <t>57023210</t>
        </is>
      </c>
      <c r="C8203" t="inlineStr">
        <is>
          <t>CARPETS, CARPETING AND RUGS AND THE LIKE</t>
        </is>
      </c>
      <c r="D8203" t="inlineStr">
        <is>
          <t>939b4b61-99a9-4615-b4e4-39970d76eeb8</t>
        </is>
      </c>
      <c r="E8203" t="inlineStr">
        <is>
          <t>064f008c-d4da-4b6e-9480-e4080d36fcd3</t>
        </is>
      </c>
      <c r="F8203" t="n">
        <v>73</v>
      </c>
    </row>
    <row r="8204">
      <c r="A8204" t="inlineStr">
        <is>
          <t>330bd15c-cef9-449f-ad4c-92a29ca6b9e2</t>
        </is>
      </c>
      <c r="B8204" t="inlineStr">
        <is>
          <t>57023220</t>
        </is>
      </c>
      <c r="C8204" t="inlineStr">
        <is>
          <t>MATS AND MATTING</t>
        </is>
      </c>
      <c r="D8204" t="inlineStr">
        <is>
          <t>939b4b61-99a9-4615-b4e4-39970d76eeb8</t>
        </is>
      </c>
      <c r="E8204" t="inlineStr">
        <is>
          <t>064f008c-d4da-4b6e-9480-e4080d36fcd3</t>
        </is>
      </c>
      <c r="F8204" t="n">
        <v>73</v>
      </c>
    </row>
    <row r="8205">
      <c r="A8205" t="inlineStr">
        <is>
          <t>78423add-7147-4ba9-b615-c70b6e548baa</t>
        </is>
      </c>
      <c r="B8205" t="inlineStr">
        <is>
          <t>57023290</t>
        </is>
      </c>
      <c r="C8205" t="inlineStr">
        <is>
          <t>OTHER</t>
        </is>
      </c>
      <c r="D8205" t="inlineStr">
        <is>
          <t>939b4b61-99a9-4615-b4e4-39970d76eeb8</t>
        </is>
      </c>
      <c r="E8205" t="inlineStr">
        <is>
          <t>064f008c-d4da-4b6e-9480-e4080d36fcd3</t>
        </is>
      </c>
      <c r="F8205" t="n">
        <v>73</v>
      </c>
    </row>
    <row r="8206">
      <c r="A8206" t="inlineStr">
        <is>
          <t>92a5a11f-9820-4589-8960-689828ebc313</t>
        </is>
      </c>
      <c r="B8206" t="inlineStr">
        <is>
          <t>57023910</t>
        </is>
      </c>
      <c r="C8206" t="inlineStr">
        <is>
          <t>CARPETS AND  OTHER FLOOR COVERINGS OTHER THAN DURRIES OF COTTON</t>
        </is>
      </c>
      <c r="D8206" t="inlineStr">
        <is>
          <t>939b4b61-99a9-4615-b4e4-39970d76eeb8</t>
        </is>
      </c>
      <c r="E8206" t="inlineStr">
        <is>
          <t>064f008c-d4da-4b6e-9480-e4080d36fcd3</t>
        </is>
      </c>
      <c r="F8206" t="n">
        <v>73</v>
      </c>
    </row>
    <row r="8207">
      <c r="A8207" t="inlineStr">
        <is>
          <t>b3a403df-be46-4796-bb5b-9e33600b9e04</t>
        </is>
      </c>
      <c r="B8207" t="inlineStr">
        <is>
          <t>57023920</t>
        </is>
      </c>
      <c r="C8207" t="inlineStr">
        <is>
          <t>CARPETS AND OTHER FLOOR COVERINGS, OF SILK</t>
        </is>
      </c>
      <c r="D8207" t="inlineStr">
        <is>
          <t>939b4b61-99a9-4615-b4e4-39970d76eeb8</t>
        </is>
      </c>
      <c r="E8207" t="inlineStr">
        <is>
          <t>064f008c-d4da-4b6e-9480-e4080d36fcd3</t>
        </is>
      </c>
      <c r="F8207" t="n">
        <v>73</v>
      </c>
    </row>
    <row r="8208">
      <c r="A8208" t="inlineStr">
        <is>
          <t>97e1389e-964a-4dea-8e52-51aef8497bb0</t>
        </is>
      </c>
      <c r="B8208" t="inlineStr">
        <is>
          <t>57023990</t>
        </is>
      </c>
      <c r="C8208" t="inlineStr">
        <is>
          <t>OTHER</t>
        </is>
      </c>
      <c r="D8208" t="inlineStr">
        <is>
          <t>939b4b61-99a9-4615-b4e4-39970d76eeb8</t>
        </is>
      </c>
      <c r="E8208" t="inlineStr">
        <is>
          <t>064f008c-d4da-4b6e-9480-e4080d36fcd3</t>
        </is>
      </c>
      <c r="F8208" t="n">
        <v>73</v>
      </c>
    </row>
    <row r="8209">
      <c r="A8209" t="inlineStr">
        <is>
          <t>22c2003d-2884-4a21-b8b5-186c77dd96d2</t>
        </is>
      </c>
      <c r="B8209" t="inlineStr">
        <is>
          <t>57024110</t>
        </is>
      </c>
      <c r="C8209" t="inlineStr">
        <is>
          <t>CARPETS</t>
        </is>
      </c>
      <c r="D8209" t="inlineStr">
        <is>
          <t>939b4b61-99a9-4615-b4e4-39970d76eeb8</t>
        </is>
      </c>
      <c r="E8209" t="inlineStr">
        <is>
          <t>064f008c-d4da-4b6e-9480-e4080d36fcd3</t>
        </is>
      </c>
      <c r="F8209" t="n">
        <v>73</v>
      </c>
    </row>
    <row r="8210">
      <c r="A8210" t="inlineStr">
        <is>
          <t>457fab1b-63e1-4c29-a4fd-8190491ca1d6</t>
        </is>
      </c>
      <c r="B8210" t="inlineStr">
        <is>
          <t>57024120</t>
        </is>
      </c>
      <c r="C8210" t="inlineStr">
        <is>
          <t>DRUGGETS</t>
        </is>
      </c>
      <c r="D8210" t="inlineStr">
        <is>
          <t>939b4b61-99a9-4615-b4e4-39970d76eeb8</t>
        </is>
      </c>
      <c r="E8210" t="inlineStr">
        <is>
          <t>064f008c-d4da-4b6e-9480-e4080d36fcd3</t>
        </is>
      </c>
      <c r="F8210" t="n">
        <v>73</v>
      </c>
    </row>
    <row r="8211">
      <c r="A8211" t="inlineStr">
        <is>
          <t>ac01dee8-086f-492a-ab92-dd5352cd2880</t>
        </is>
      </c>
      <c r="B8211" t="inlineStr">
        <is>
          <t>57024130</t>
        </is>
      </c>
      <c r="C8211" t="inlineStr">
        <is>
          <t>MATS AND MATTING</t>
        </is>
      </c>
      <c r="D8211" t="inlineStr">
        <is>
          <t>939b4b61-99a9-4615-b4e4-39970d76eeb8</t>
        </is>
      </c>
      <c r="E8211" t="inlineStr">
        <is>
          <t>064f008c-d4da-4b6e-9480-e4080d36fcd3</t>
        </is>
      </c>
      <c r="F8211" t="n">
        <v>73</v>
      </c>
    </row>
    <row r="8212">
      <c r="A8212" t="inlineStr">
        <is>
          <t>6f3ff0fa-a4a7-47b6-9157-cf1ae29a074a</t>
        </is>
      </c>
      <c r="B8212" t="inlineStr">
        <is>
          <t>57024140</t>
        </is>
      </c>
      <c r="C8212" t="inlineStr">
        <is>
          <t>CARPETS AND OTHER TEXTILE FLOOR COVERINGS, WOVEN, NOT TUFTED OR FLOCKED, WHETHER OR NOT MADE UP, INCLUDING KELEM, SCHUMACKS, KARAMANIE AND SIMILAR HAND - WOVEN RUGS - OTHER, OF PILE CONSTRUCTION, MADE UP : OF WOOL OR FINE ANIMAL HAIR : OTHER</t>
        </is>
      </c>
      <c r="D8212" t="inlineStr">
        <is>
          <t>939b4b61-99a9-4615-b4e4-39970d76eeb8</t>
        </is>
      </c>
      <c r="E8212" t="inlineStr">
        <is>
          <t>064f008c-d4da-4b6e-9480-e4080d36fcd3</t>
        </is>
      </c>
      <c r="F8212" t="n">
        <v>73</v>
      </c>
    </row>
    <row r="8213">
      <c r="A8213" t="inlineStr">
        <is>
          <t>b05eb31b-b15f-4196-b730-ce06739bb61a</t>
        </is>
      </c>
      <c r="B8213" t="inlineStr">
        <is>
          <t>57024190</t>
        </is>
      </c>
      <c r="C8213" t="inlineStr">
        <is>
          <t>Other</t>
        </is>
      </c>
      <c r="D8213" t="inlineStr">
        <is>
          <t>939b4b61-99a9-4615-b4e4-39970d76eeb8</t>
        </is>
      </c>
      <c r="E8213" t="inlineStr">
        <is>
          <t>064f008c-d4da-4b6e-9480-e4080d36fcd3</t>
        </is>
      </c>
      <c r="F8213" t="n">
        <v>73</v>
      </c>
    </row>
    <row r="8214">
      <c r="A8214" t="inlineStr">
        <is>
          <t>898ef583-bd37-47d8-9f65-67108a954a6f</t>
        </is>
      </c>
      <c r="B8214" t="inlineStr">
        <is>
          <t>57024210</t>
        </is>
      </c>
      <c r="C8214" t="inlineStr">
        <is>
          <t>CARPETS, CARPETING AND RUGS</t>
        </is>
      </c>
      <c r="D8214" t="inlineStr">
        <is>
          <t>939b4b61-99a9-4615-b4e4-39970d76eeb8</t>
        </is>
      </c>
      <c r="E8214" t="inlineStr">
        <is>
          <t>064f008c-d4da-4b6e-9480-e4080d36fcd3</t>
        </is>
      </c>
      <c r="F8214" t="n">
        <v>73</v>
      </c>
    </row>
    <row r="8215">
      <c r="A8215" t="inlineStr">
        <is>
          <t>a4f28a4d-a05d-4508-bab0-bb6dfbbe7a61</t>
        </is>
      </c>
      <c r="B8215" t="inlineStr">
        <is>
          <t>57024220</t>
        </is>
      </c>
      <c r="C8215" t="inlineStr">
        <is>
          <t>MATS AND   MATTINGS</t>
        </is>
      </c>
      <c r="D8215" t="inlineStr">
        <is>
          <t>939b4b61-99a9-4615-b4e4-39970d76eeb8</t>
        </is>
      </c>
      <c r="E8215" t="inlineStr">
        <is>
          <t>064f008c-d4da-4b6e-9480-e4080d36fcd3</t>
        </is>
      </c>
      <c r="F8215" t="n">
        <v>73</v>
      </c>
    </row>
    <row r="8216">
      <c r="A8216" t="inlineStr">
        <is>
          <t>840f9da7-88ec-4dc6-9ca1-410a6f69dc50</t>
        </is>
      </c>
      <c r="B8216" t="inlineStr">
        <is>
          <t>57024230</t>
        </is>
      </c>
      <c r="C8216" t="inlineStr">
        <is>
          <t>CARPETS, RUGS AND MATS OF HANDLOOM</t>
        </is>
      </c>
      <c r="D8216" t="inlineStr">
        <is>
          <t>939b4b61-99a9-4615-b4e4-39970d76eeb8</t>
        </is>
      </c>
      <c r="E8216" t="inlineStr">
        <is>
          <t>064f008c-d4da-4b6e-9480-e4080d36fcd3</t>
        </is>
      </c>
      <c r="F8216" t="n">
        <v>73</v>
      </c>
    </row>
    <row r="8217">
      <c r="A8217" t="inlineStr">
        <is>
          <t>f8605eec-bbbf-482c-84e6-20a973ee540b</t>
        </is>
      </c>
      <c r="B8217" t="inlineStr">
        <is>
          <t>57024290</t>
        </is>
      </c>
      <c r="C8217" t="inlineStr">
        <is>
          <t>OTHER</t>
        </is>
      </c>
      <c r="D8217" t="inlineStr">
        <is>
          <t>939b4b61-99a9-4615-b4e4-39970d76eeb8</t>
        </is>
      </c>
      <c r="E8217" t="inlineStr">
        <is>
          <t>064f008c-d4da-4b6e-9480-e4080d36fcd3</t>
        </is>
      </c>
      <c r="F8217" t="n">
        <v>73</v>
      </c>
    </row>
    <row r="8218">
      <c r="A8218" t="inlineStr">
        <is>
          <t>3370108f-13f3-471e-8282-03f34d90c68a</t>
        </is>
      </c>
      <c r="B8218" t="inlineStr">
        <is>
          <t>57024910</t>
        </is>
      </c>
      <c r="C8218" t="inlineStr">
        <is>
          <t>CARPETS AND OTHER FLOOR COVERINGS OTHER THAN DURRIES OF COTTON</t>
        </is>
      </c>
      <c r="D8218" t="inlineStr">
        <is>
          <t>939b4b61-99a9-4615-b4e4-39970d76eeb8</t>
        </is>
      </c>
      <c r="E8218" t="inlineStr">
        <is>
          <t>064f008c-d4da-4b6e-9480-e4080d36fcd3</t>
        </is>
      </c>
      <c r="F8218" t="n">
        <v>73</v>
      </c>
    </row>
    <row r="8219">
      <c r="A8219" t="inlineStr">
        <is>
          <t>fd5cfd92-d092-4136-8958-92187409a748</t>
        </is>
      </c>
      <c r="B8219" t="inlineStr">
        <is>
          <t>57024920</t>
        </is>
      </c>
      <c r="C8219" t="inlineStr">
        <is>
          <t>CARPETS AND OTHER FLOOR COVERINGS, OF SILK</t>
        </is>
      </c>
      <c r="D8219" t="inlineStr">
        <is>
          <t>939b4b61-99a9-4615-b4e4-39970d76eeb8</t>
        </is>
      </c>
      <c r="E8219" t="inlineStr">
        <is>
          <t>064f008c-d4da-4b6e-9480-e4080d36fcd3</t>
        </is>
      </c>
      <c r="F8219" t="n">
        <v>73</v>
      </c>
    </row>
    <row r="8220">
      <c r="A8220" t="inlineStr">
        <is>
          <t>133d334b-90a3-4ba8-8d36-951917e71d47</t>
        </is>
      </c>
      <c r="B8220" t="inlineStr">
        <is>
          <t>57024990</t>
        </is>
      </c>
      <c r="C8220" t="inlineStr">
        <is>
          <t>OTHER</t>
        </is>
      </c>
      <c r="D8220" t="inlineStr">
        <is>
          <t>939b4b61-99a9-4615-b4e4-39970d76eeb8</t>
        </is>
      </c>
      <c r="E8220" t="inlineStr">
        <is>
          <t>064f008c-d4da-4b6e-9480-e4080d36fcd3</t>
        </is>
      </c>
      <c r="F8220" t="n">
        <v>73</v>
      </c>
    </row>
    <row r="8221">
      <c r="A8221" t="inlineStr">
        <is>
          <t>8342d91c-b7cf-4cbb-8dcf-b5d61ee0b63e</t>
        </is>
      </c>
      <c r="B8221" t="inlineStr">
        <is>
          <t>57025021</t>
        </is>
      </c>
      <c r="C8221" t="inlineStr">
        <is>
          <t>CARPETS, CARPETING AND RUGS</t>
        </is>
      </c>
      <c r="D8221" t="inlineStr">
        <is>
          <t>939b4b61-99a9-4615-b4e4-39970d76eeb8</t>
        </is>
      </c>
      <c r="E8221" t="inlineStr">
        <is>
          <t>064f008c-d4da-4b6e-9480-e4080d36fcd3</t>
        </is>
      </c>
      <c r="F8221" t="n">
        <v>73</v>
      </c>
    </row>
    <row r="8222">
      <c r="A8222" t="inlineStr">
        <is>
          <t>5df0b1a2-f48a-44f5-8f22-c42f6f7dc1c0</t>
        </is>
      </c>
      <c r="B8222" t="inlineStr">
        <is>
          <t>57025022</t>
        </is>
      </c>
      <c r="C8222" t="inlineStr">
        <is>
          <t>MATS AND MATTING</t>
        </is>
      </c>
      <c r="D8222" t="inlineStr">
        <is>
          <t>939b4b61-99a9-4615-b4e4-39970d76eeb8</t>
        </is>
      </c>
      <c r="E8222" t="inlineStr">
        <is>
          <t>064f008c-d4da-4b6e-9480-e4080d36fcd3</t>
        </is>
      </c>
      <c r="F8222" t="n">
        <v>73</v>
      </c>
    </row>
    <row r="8223">
      <c r="A8223" t="inlineStr">
        <is>
          <t>853542a6-690d-48ff-b6de-611155d66b52</t>
        </is>
      </c>
      <c r="B8223" t="inlineStr">
        <is>
          <t>57025029</t>
        </is>
      </c>
      <c r="C8223" t="inlineStr">
        <is>
          <t>OTHER</t>
        </is>
      </c>
      <c r="D8223" t="inlineStr">
        <is>
          <t>939b4b61-99a9-4615-b4e4-39970d76eeb8</t>
        </is>
      </c>
      <c r="E8223" t="inlineStr">
        <is>
          <t>064f008c-d4da-4b6e-9480-e4080d36fcd3</t>
        </is>
      </c>
      <c r="F8223" t="n">
        <v>73</v>
      </c>
    </row>
    <row r="8224">
      <c r="A8224" t="inlineStr">
        <is>
          <t>9d6345a8-27c6-411b-ab4e-8c701b08be5e</t>
        </is>
      </c>
      <c r="B8224" t="inlineStr">
        <is>
          <t>57025031</t>
        </is>
      </c>
      <c r="C8224" t="inlineStr">
        <is>
          <t>CARPETS AND OTHER FLOOR COVERINGS, OF COTTON OTHER THAN DURRIES</t>
        </is>
      </c>
      <c r="D8224" t="inlineStr">
        <is>
          <t>939b4b61-99a9-4615-b4e4-39970d76eeb8</t>
        </is>
      </c>
      <c r="E8224" t="inlineStr">
        <is>
          <t>064f008c-d4da-4b6e-9480-e4080d36fcd3</t>
        </is>
      </c>
      <c r="F8224" t="n">
        <v>73</v>
      </c>
    </row>
    <row r="8225">
      <c r="A8225" t="inlineStr">
        <is>
          <t>dfbe9f23-d673-47c6-88d0-6c92ed7ccd23</t>
        </is>
      </c>
      <c r="B8225" t="inlineStr">
        <is>
          <t>57025032</t>
        </is>
      </c>
      <c r="C8225" t="inlineStr">
        <is>
          <t>CARPETS AND OTHER FLOOR COVERINGS, OF SILK</t>
        </is>
      </c>
      <c r="D8225" t="inlineStr">
        <is>
          <t>939b4b61-99a9-4615-b4e4-39970d76eeb8</t>
        </is>
      </c>
      <c r="E8225" t="inlineStr">
        <is>
          <t>064f008c-d4da-4b6e-9480-e4080d36fcd3</t>
        </is>
      </c>
      <c r="F8225" t="n">
        <v>73</v>
      </c>
    </row>
    <row r="8226">
      <c r="A8226" t="inlineStr">
        <is>
          <t>e542fc43-43f8-44af-92d2-9835149dd652</t>
        </is>
      </c>
      <c r="B8226" t="inlineStr">
        <is>
          <t>57025033</t>
        </is>
      </c>
      <c r="C8226" t="inlineStr">
        <is>
          <t>PLACE MAT AND OTHER SIMILAR GOODS</t>
        </is>
      </c>
      <c r="D8226" t="inlineStr">
        <is>
          <t>939b4b61-99a9-4615-b4e4-39970d76eeb8</t>
        </is>
      </c>
      <c r="E8226" t="inlineStr">
        <is>
          <t>064f008c-d4da-4b6e-9480-e4080d36fcd3</t>
        </is>
      </c>
      <c r="F8226" t="n">
        <v>73</v>
      </c>
    </row>
    <row r="8227">
      <c r="A8227" t="inlineStr">
        <is>
          <t>f2a3aff0-079a-47e2-a329-fab78aa63c7d</t>
        </is>
      </c>
      <c r="B8227" t="inlineStr">
        <is>
          <t>57025039</t>
        </is>
      </c>
      <c r="C8227" t="inlineStr">
        <is>
          <t>OTHER</t>
        </is>
      </c>
      <c r="D8227" t="inlineStr">
        <is>
          <t>939b4b61-99a9-4615-b4e4-39970d76eeb8</t>
        </is>
      </c>
      <c r="E8227" t="inlineStr">
        <is>
          <t>064f008c-d4da-4b6e-9480-e4080d36fcd3</t>
        </is>
      </c>
      <c r="F8227" t="n">
        <v>73</v>
      </c>
    </row>
    <row r="8228">
      <c r="A8228" t="inlineStr">
        <is>
          <t>e72cc99d-94ca-4231-8bb9-656715679735</t>
        </is>
      </c>
      <c r="B8228" t="inlineStr">
        <is>
          <t>57025110</t>
        </is>
      </c>
      <c r="C8228" t="inlineStr">
        <is>
          <t>CARPETS AND OTHER TEXTILE FLOOR COVERINGS, WOVEN, NOT TUFTED OR FLOCKED, WHETHER OR NOT MADE UP, INCLUDING KELEM, SCHUMACKS, KARAMANIE AND SIMILAR HAND - WOVEN RUGS - OTHER, NOT OF PILE CONSTRUCTION, NOT MADE UP : OF WOOL OR FINE ANIMAL HAIR : CARPETS</t>
        </is>
      </c>
      <c r="D8228" t="inlineStr">
        <is>
          <t>939b4b61-99a9-4615-b4e4-39970d76eeb8</t>
        </is>
      </c>
      <c r="E8228" t="inlineStr">
        <is>
          <t>064f008c-d4da-4b6e-9480-e4080d36fcd3</t>
        </is>
      </c>
      <c r="F8228" t="n">
        <v>73</v>
      </c>
    </row>
    <row r="8229">
      <c r="A8229" t="inlineStr">
        <is>
          <t>3daae253-b121-4085-82aa-55bc8d8062c9</t>
        </is>
      </c>
      <c r="B8229" t="inlineStr">
        <is>
          <t>57025120</t>
        </is>
      </c>
      <c r="C8229" t="inlineStr">
        <is>
          <t>CARPETS AND OTHER TEXTILE FLOOR COVERINGS, WOVEN, NOT TUFTED OR FLOCKED, WHETHER OR NOT MADE UP, INCLUDING KELEM, SCHUMACKS, KARAMANIE AND SIMILAR HAND - WOVEN RUGS - OTHER, NOT OF PILE CONSTRUCTION, NOT MADE UP : OF WOOL OR FINE ANIMAL HAIR : DRUGGETS</t>
        </is>
      </c>
      <c r="D8229" t="inlineStr">
        <is>
          <t>939b4b61-99a9-4615-b4e4-39970d76eeb8</t>
        </is>
      </c>
      <c r="E8229" t="inlineStr">
        <is>
          <t>064f008c-d4da-4b6e-9480-e4080d36fcd3</t>
        </is>
      </c>
      <c r="F8229" t="n">
        <v>73</v>
      </c>
    </row>
    <row r="8230">
      <c r="A8230" t="inlineStr">
        <is>
          <t>a6f8797f-4ce8-4932-b951-c6c2626eb557</t>
        </is>
      </c>
      <c r="B8230" t="inlineStr">
        <is>
          <t>57025130</t>
        </is>
      </c>
      <c r="C8230" t="inlineStr">
        <is>
          <t>CARPETS AND OTHER TEXTILE FLOOR COVERINGS, WOVEN, NOT TUFTED OR FLOCKED, WHETHER OR NOT MADE UP, INCLUDING KELEM, SCHUMACKS, KARAMANIE AND SIMILAR HAND - WOVEN RUGS - OTHER, NOT OF PILE CONSTRUCTION, NOT MADE UP : OF WOOL OR FINE ANIMAL HAIR : MATS AND MA</t>
        </is>
      </c>
      <c r="D8230" t="inlineStr">
        <is>
          <t>939b4b61-99a9-4615-b4e4-39970d76eeb8</t>
        </is>
      </c>
      <c r="E8230" t="inlineStr">
        <is>
          <t>064f008c-d4da-4b6e-9480-e4080d36fcd3</t>
        </is>
      </c>
      <c r="F8230" t="n">
        <v>73</v>
      </c>
    </row>
    <row r="8231">
      <c r="A8231" t="inlineStr">
        <is>
          <t>14ba0695-a931-4013-9bbb-e6faa3761c3e</t>
        </is>
      </c>
      <c r="B8231" t="inlineStr">
        <is>
          <t>57025140</t>
        </is>
      </c>
      <c r="C8231" t="inlineStr">
        <is>
          <t>CARPETS AND OTHER TEXTILE FLOOR COVERINGS, WOVEN, NOT TUFTED OR FLOCKED, WHETHER OR NOT MADE UP, INCLUDING KELEM, SCHUMACKS, KARAMANIE AND SIMILAR HAND - WOVEN RUGS - OTHER, NOT OF PILE CONSTRUCTION, NOT MADE UP : OF WOOL OR FINE ANIMAL HAIR : OTHER</t>
        </is>
      </c>
      <c r="D8231" t="inlineStr">
        <is>
          <t>939b4b61-99a9-4615-b4e4-39970d76eeb8</t>
        </is>
      </c>
      <c r="E8231" t="inlineStr">
        <is>
          <t>064f008c-d4da-4b6e-9480-e4080d36fcd3</t>
        </is>
      </c>
      <c r="F8231" t="n">
        <v>73</v>
      </c>
    </row>
    <row r="8232">
      <c r="A8232" t="inlineStr">
        <is>
          <t>5c8d4352-f683-45ad-ada8-ca32e8d12f61</t>
        </is>
      </c>
      <c r="B8232" t="inlineStr">
        <is>
          <t>57025210</t>
        </is>
      </c>
      <c r="C8232" t="inlineStr">
        <is>
          <t>CARPETS AND OTHER TEXTILE FLOOR COVERINGS, WOVEN, NOT TUFTED OR FLOCKED, WHETHER OR NOT MADE UP, INCLUDING KELEM, SCHUMACKS, KARAMANIE AND SIMILAR HAND - WOVEN RUGS - OTHER, NOT OF PILE CONSTRUCTION, NOT MADE UP : OF MAN - MADE TEXTILE MATERIALS : CARPETS</t>
        </is>
      </c>
      <c r="D8232" t="inlineStr">
        <is>
          <t>939b4b61-99a9-4615-b4e4-39970d76eeb8</t>
        </is>
      </c>
      <c r="E8232" t="inlineStr">
        <is>
          <t>064f008c-d4da-4b6e-9480-e4080d36fcd3</t>
        </is>
      </c>
      <c r="F8232" t="n">
        <v>73</v>
      </c>
    </row>
    <row r="8233">
      <c r="A8233" t="inlineStr">
        <is>
          <t>3a43c201-613a-4457-a59b-a2ada741497d</t>
        </is>
      </c>
      <c r="B8233" t="inlineStr">
        <is>
          <t>57025220</t>
        </is>
      </c>
      <c r="C8233" t="inlineStr">
        <is>
          <t>CARPETS AND OTHER TEXTILE FLOOR COVERINGS, WOVEN, NOT TUFTED OR FLOCKED, WHETHER OR NOT MADE UP, INCLUDING KELEM, SCHUMACKS, KARAMANIE AND SIMILAR HAND - WOVEN RUGS - OTHER, NOT OF PILE CONSTRUCTION, NOT MADE UP : OF MAN - MADE TEXTILE MATERIALS : MATS AN</t>
        </is>
      </c>
      <c r="D8233" t="inlineStr">
        <is>
          <t>939b4b61-99a9-4615-b4e4-39970d76eeb8</t>
        </is>
      </c>
      <c r="E8233" t="inlineStr">
        <is>
          <t>064f008c-d4da-4b6e-9480-e4080d36fcd3</t>
        </is>
      </c>
      <c r="F8233" t="n">
        <v>73</v>
      </c>
    </row>
    <row r="8234">
      <c r="A8234" t="inlineStr">
        <is>
          <t>2d54fe94-29d9-4db6-9602-ed23a3e47b16</t>
        </is>
      </c>
      <c r="B8234" t="inlineStr">
        <is>
          <t>57025290</t>
        </is>
      </c>
      <c r="C8234" t="inlineStr">
        <is>
          <t>CARPETS AND OTHER TEXTILE FLOOR COVERINGS, WOVEN, NOT TUFTED OR FLOCKED, WHETHER OR NOT MADE UP, INCLUDING KELEM, SCHUMACKS, KARAMANIE AND SIMILAR HAND - WOVEN RUGS - OTHER, NOT OF PILE CONSTRUCTION, NOT MADE UP : OF MAN - MADE TEXTILE MATERIALS : OTHER</t>
        </is>
      </c>
      <c r="D8234" t="inlineStr">
        <is>
          <t>939b4b61-99a9-4615-b4e4-39970d76eeb8</t>
        </is>
      </c>
      <c r="E8234" t="inlineStr">
        <is>
          <t>064f008c-d4da-4b6e-9480-e4080d36fcd3</t>
        </is>
      </c>
      <c r="F8234" t="n">
        <v>73</v>
      </c>
    </row>
    <row r="8235">
      <c r="A8235" t="inlineStr">
        <is>
          <t>542eb0ba-3aa3-4f33-a0c8-69bfbd8ecef6</t>
        </is>
      </c>
      <c r="B8235" t="inlineStr">
        <is>
          <t>57025910</t>
        </is>
      </c>
      <c r="C8235" t="inlineStr">
        <is>
          <t xml:space="preserve">CARPETS AND OTHER TEXTILE FLOOR COVERINGS, WOVEN, NOT TUFTED OR FLOCKED, WHETHER OR NOT MADE UP, INCLUDING KELEM, SCHUMACKS, KARAMANIE AND SIMILAR HAND - WOVEN RUGS - OTHER, NOT OF PILE CONSTRUCTION, NOT MADE UP : OF OTHER TEXTILE MATERIALS : CARPETS AND </t>
        </is>
      </c>
      <c r="D8235" t="inlineStr">
        <is>
          <t>939b4b61-99a9-4615-b4e4-39970d76eeb8</t>
        </is>
      </c>
      <c r="E8235" t="inlineStr">
        <is>
          <t>064f008c-d4da-4b6e-9480-e4080d36fcd3</t>
        </is>
      </c>
      <c r="F8235" t="n">
        <v>73</v>
      </c>
    </row>
    <row r="8236">
      <c r="A8236" t="inlineStr">
        <is>
          <t>311861bb-db48-4c5b-8917-ca1837c6a837</t>
        </is>
      </c>
      <c r="B8236" t="inlineStr">
        <is>
          <t>57025920</t>
        </is>
      </c>
      <c r="C8236" t="inlineStr">
        <is>
          <t xml:space="preserve">CARPETS AND OTHER TEXTILE FLOOR COVERINGS, WOVEN, NOT TUFTED OR FLOCKED, WHETHER OR NOT MADE UP, INCLUDING KELEM, SCHUMACKS, KARAMANIE AND SIMILAR HAND - WOVEN RUGS - OTHER, NOT OF PILE CONSTRUCTION, NOT MADE UP : OF OTHER TEXTILE MATERIALS : CARPETS AND </t>
        </is>
      </c>
      <c r="D8236" t="inlineStr">
        <is>
          <t>939b4b61-99a9-4615-b4e4-39970d76eeb8</t>
        </is>
      </c>
      <c r="E8236" t="inlineStr">
        <is>
          <t>064f008c-d4da-4b6e-9480-e4080d36fcd3</t>
        </is>
      </c>
      <c r="F8236" t="n">
        <v>73</v>
      </c>
    </row>
    <row r="8237">
      <c r="A8237" t="inlineStr">
        <is>
          <t>6dd71c05-4191-48b0-9324-0bcd77da6817</t>
        </is>
      </c>
      <c r="B8237" t="inlineStr">
        <is>
          <t>57025930</t>
        </is>
      </c>
      <c r="C8237" t="inlineStr">
        <is>
          <t>CARPETS AND OTHER TEXTILE FLOOR COVERINGS, WOVEN, NOT TUFTED OR FLOCKED, WHETHER OR NOT MADE UP, INCLUDING KELEM, SCHUMACKS, KARAMANIE AND SIMILAR HAND - WOVEN RUGS - OTHER, NOT OF PILE CONSTRUCTION, NOT MADE UP : OF OTHER TEXTILE MATERIALS : PLACE MAT AN</t>
        </is>
      </c>
      <c r="D8237" t="inlineStr">
        <is>
          <t>939b4b61-99a9-4615-b4e4-39970d76eeb8</t>
        </is>
      </c>
      <c r="E8237" t="inlineStr">
        <is>
          <t>064f008c-d4da-4b6e-9480-e4080d36fcd3</t>
        </is>
      </c>
      <c r="F8237" t="n">
        <v>73</v>
      </c>
    </row>
    <row r="8238">
      <c r="A8238" t="inlineStr">
        <is>
          <t>ed1924e1-166f-4f11-88a8-55cf44deaea3</t>
        </is>
      </c>
      <c r="B8238" t="inlineStr">
        <is>
          <t>57025990</t>
        </is>
      </c>
      <c r="C8238" t="inlineStr">
        <is>
          <t>CARPETS AND OTHER TEXTILE FLOOR COVERINGS, WOVEN, NOT TUFTED OR FLOCKED, WHETHER OR NOT MADE UP, INCLUDING KELEM, SCHUMACKS, KARAMANIE AND SIMILAR HAND - WOVEN RUGS - OTHER, NOT OF PILE CONSTRUCTION, NOT MADE UP : OF OTHER TEXTILE MATERIALS : OTHER</t>
        </is>
      </c>
      <c r="D8238" t="inlineStr">
        <is>
          <t>939b4b61-99a9-4615-b4e4-39970d76eeb8</t>
        </is>
      </c>
      <c r="E8238" t="inlineStr">
        <is>
          <t>064f008c-d4da-4b6e-9480-e4080d36fcd3</t>
        </is>
      </c>
      <c r="F8238" t="n">
        <v>73</v>
      </c>
    </row>
    <row r="8239">
      <c r="A8239" t="inlineStr">
        <is>
          <t>4ba65cd5-008c-4ee5-a295-0a1d834b2c03</t>
        </is>
      </c>
      <c r="B8239" t="inlineStr">
        <is>
          <t>57029110</t>
        </is>
      </c>
      <c r="C8239" t="inlineStr">
        <is>
          <t>CARPETS</t>
        </is>
      </c>
      <c r="D8239" t="inlineStr">
        <is>
          <t>939b4b61-99a9-4615-b4e4-39970d76eeb8</t>
        </is>
      </c>
      <c r="E8239" t="inlineStr">
        <is>
          <t>064f008c-d4da-4b6e-9480-e4080d36fcd3</t>
        </is>
      </c>
      <c r="F8239" t="n">
        <v>73</v>
      </c>
    </row>
    <row r="8240">
      <c r="A8240" t="inlineStr">
        <is>
          <t>6cb983fd-4913-40ec-b6ff-071b971c2034</t>
        </is>
      </c>
      <c r="B8240" t="inlineStr">
        <is>
          <t>57029120</t>
        </is>
      </c>
      <c r="C8240" t="inlineStr">
        <is>
          <t>DRUGGETS</t>
        </is>
      </c>
      <c r="D8240" t="inlineStr">
        <is>
          <t>939b4b61-99a9-4615-b4e4-39970d76eeb8</t>
        </is>
      </c>
      <c r="E8240" t="inlineStr">
        <is>
          <t>064f008c-d4da-4b6e-9480-e4080d36fcd3</t>
        </is>
      </c>
      <c r="F8240" t="n">
        <v>73</v>
      </c>
    </row>
    <row r="8241">
      <c r="A8241" t="inlineStr">
        <is>
          <t>9d81d23b-cf87-48d8-a1f5-3979af517fd0</t>
        </is>
      </c>
      <c r="B8241" t="inlineStr">
        <is>
          <t>57029130</t>
        </is>
      </c>
      <c r="C8241" t="inlineStr">
        <is>
          <t>MATS AND MATTING</t>
        </is>
      </c>
      <c r="D8241" t="inlineStr">
        <is>
          <t>939b4b61-99a9-4615-b4e4-39970d76eeb8</t>
        </is>
      </c>
      <c r="E8241" t="inlineStr">
        <is>
          <t>064f008c-d4da-4b6e-9480-e4080d36fcd3</t>
        </is>
      </c>
      <c r="F8241" t="n">
        <v>73</v>
      </c>
    </row>
    <row r="8242">
      <c r="A8242" t="inlineStr">
        <is>
          <t>72688497-3324-4236-ac59-eeb2c8dff607</t>
        </is>
      </c>
      <c r="B8242" t="inlineStr">
        <is>
          <t>57029140</t>
        </is>
      </c>
      <c r="C8242" t="inlineStr">
        <is>
          <t>CARPETS AND OTHER TEXTILE FLOOR COVERINGS, WOVEN, NOT TUFTED OR FLOCKED, WHETHER OR NOT MADE UP, INCLUDING KELEM, SCHUMACKS, KARAMANIE AND SIMILAR HAND - WOVEN RUGS - OTHER, NOT OF PILE CONSTRUCTION, MADE UP : OF WOOL OR FINE ANIMAL HAIR : OTHER</t>
        </is>
      </c>
      <c r="D8242" t="inlineStr">
        <is>
          <t>939b4b61-99a9-4615-b4e4-39970d76eeb8</t>
        </is>
      </c>
      <c r="E8242" t="inlineStr">
        <is>
          <t>064f008c-d4da-4b6e-9480-e4080d36fcd3</t>
        </is>
      </c>
      <c r="F8242" t="n">
        <v>73</v>
      </c>
    </row>
    <row r="8243">
      <c r="A8243" t="inlineStr">
        <is>
          <t>3f49caf2-bb4b-4a49-9129-c608cc453fbe</t>
        </is>
      </c>
      <c r="B8243" t="inlineStr">
        <is>
          <t>57029190</t>
        </is>
      </c>
      <c r="C8243" t="inlineStr">
        <is>
          <t>Other</t>
        </is>
      </c>
      <c r="D8243" t="inlineStr">
        <is>
          <t>939b4b61-99a9-4615-b4e4-39970d76eeb8</t>
        </is>
      </c>
      <c r="E8243" t="inlineStr">
        <is>
          <t>064f008c-d4da-4b6e-9480-e4080d36fcd3</t>
        </is>
      </c>
      <c r="F8243" t="n">
        <v>73</v>
      </c>
    </row>
    <row r="8244">
      <c r="A8244" t="inlineStr">
        <is>
          <t>3c368f95-cc3e-4845-a261-a6465f256bad</t>
        </is>
      </c>
      <c r="B8244" t="inlineStr">
        <is>
          <t>57029210</t>
        </is>
      </c>
      <c r="C8244" t="inlineStr">
        <is>
          <t>CARPETS, CARPETING AND RUGS</t>
        </is>
      </c>
      <c r="D8244" t="inlineStr">
        <is>
          <t>939b4b61-99a9-4615-b4e4-39970d76eeb8</t>
        </is>
      </c>
      <c r="E8244" t="inlineStr">
        <is>
          <t>064f008c-d4da-4b6e-9480-e4080d36fcd3</t>
        </is>
      </c>
      <c r="F8244" t="n">
        <v>73</v>
      </c>
    </row>
    <row r="8245">
      <c r="A8245" t="inlineStr">
        <is>
          <t>3dd3cda9-06ee-456b-bd0d-bdec65476e29</t>
        </is>
      </c>
      <c r="B8245" t="inlineStr">
        <is>
          <t>57029220</t>
        </is>
      </c>
      <c r="C8245" t="inlineStr">
        <is>
          <t>MATS AND   MATTINGS</t>
        </is>
      </c>
      <c r="D8245" t="inlineStr">
        <is>
          <t>939b4b61-99a9-4615-b4e4-39970d76eeb8</t>
        </is>
      </c>
      <c r="E8245" t="inlineStr">
        <is>
          <t>064f008c-d4da-4b6e-9480-e4080d36fcd3</t>
        </is>
      </c>
      <c r="F8245" t="n">
        <v>73</v>
      </c>
    </row>
    <row r="8246">
      <c r="A8246" t="inlineStr">
        <is>
          <t>e80cd27c-bcf2-4219-9fce-dd66f6905487</t>
        </is>
      </c>
      <c r="B8246" t="inlineStr">
        <is>
          <t>57029290</t>
        </is>
      </c>
      <c r="C8246" t="inlineStr">
        <is>
          <t>OTHER</t>
        </is>
      </c>
      <c r="D8246" t="inlineStr">
        <is>
          <t>939b4b61-99a9-4615-b4e4-39970d76eeb8</t>
        </is>
      </c>
      <c r="E8246" t="inlineStr">
        <is>
          <t>064f008c-d4da-4b6e-9480-e4080d36fcd3</t>
        </is>
      </c>
      <c r="F8246" t="n">
        <v>73</v>
      </c>
    </row>
    <row r="8247">
      <c r="A8247" t="inlineStr">
        <is>
          <t>41e8cbf0-3731-4f32-8a14-67579c8b66ab</t>
        </is>
      </c>
      <c r="B8247" t="inlineStr">
        <is>
          <t>57029910</t>
        </is>
      </c>
      <c r="C8247" t="inlineStr">
        <is>
          <t>CARPETS AND OTHER FLOOR COVERINGS, OF COTTON OTHER THAN DURRIES</t>
        </is>
      </c>
      <c r="D8247" t="inlineStr">
        <is>
          <t>939b4b61-99a9-4615-b4e4-39970d76eeb8</t>
        </is>
      </c>
      <c r="E8247" t="inlineStr">
        <is>
          <t>064f008c-d4da-4b6e-9480-e4080d36fcd3</t>
        </is>
      </c>
      <c r="F8247" t="n">
        <v>73</v>
      </c>
    </row>
    <row r="8248">
      <c r="A8248" t="inlineStr">
        <is>
          <t>6430c35c-e983-4299-972a-b37165f96112</t>
        </is>
      </c>
      <c r="B8248" t="inlineStr">
        <is>
          <t>57029920</t>
        </is>
      </c>
      <c r="C8248" t="inlineStr">
        <is>
          <t>CARPETS AND OTHER FLOOR COVERINGS, OF SILK</t>
        </is>
      </c>
      <c r="D8248" t="inlineStr">
        <is>
          <t>939b4b61-99a9-4615-b4e4-39970d76eeb8</t>
        </is>
      </c>
      <c r="E8248" t="inlineStr">
        <is>
          <t>064f008c-d4da-4b6e-9480-e4080d36fcd3</t>
        </is>
      </c>
      <c r="F8248" t="n">
        <v>73</v>
      </c>
    </row>
    <row r="8249">
      <c r="A8249" t="inlineStr">
        <is>
          <t>f39967f9-2f88-4799-9c30-7405b0a079b0</t>
        </is>
      </c>
      <c r="B8249" t="inlineStr">
        <is>
          <t>57029990</t>
        </is>
      </c>
      <c r="C8249" t="inlineStr">
        <is>
          <t>OTHER</t>
        </is>
      </c>
      <c r="D8249" t="inlineStr">
        <is>
          <t>939b4b61-99a9-4615-b4e4-39970d76eeb8</t>
        </is>
      </c>
      <c r="E8249" t="inlineStr">
        <is>
          <t>064f008c-d4da-4b6e-9480-e4080d36fcd3</t>
        </is>
      </c>
      <c r="F8249" t="n">
        <v>73</v>
      </c>
    </row>
    <row r="8250">
      <c r="A8250" t="inlineStr">
        <is>
          <t>86039e8b-c969-445a-a733-9f56ede748bc</t>
        </is>
      </c>
      <c r="B8250" t="inlineStr">
        <is>
          <t>57031010</t>
        </is>
      </c>
      <c r="C8250" t="inlineStr">
        <is>
          <t>CARPETS</t>
        </is>
      </c>
      <c r="D8250" t="inlineStr">
        <is>
          <t>939b4b61-99a9-4615-b4e4-39970d76eeb8</t>
        </is>
      </c>
      <c r="E8250" t="inlineStr">
        <is>
          <t>d2f44d9b-0421-4b90-a3f9-4c053c334e4f</t>
        </is>
      </c>
      <c r="F8250" t="n">
        <v>73</v>
      </c>
    </row>
    <row r="8251">
      <c r="A8251" t="inlineStr">
        <is>
          <t>84b8a86c-3ad0-4091-b4b3-5c24a780abdd</t>
        </is>
      </c>
      <c r="B8251" t="inlineStr">
        <is>
          <t>57031020</t>
        </is>
      </c>
      <c r="C8251" t="inlineStr">
        <is>
          <t>MATS AND MATTING</t>
        </is>
      </c>
      <c r="D8251" t="inlineStr">
        <is>
          <t>939b4b61-99a9-4615-b4e4-39970d76eeb8</t>
        </is>
      </c>
      <c r="E8251" t="inlineStr">
        <is>
          <t>d2f44d9b-0421-4b90-a3f9-4c053c334e4f</t>
        </is>
      </c>
      <c r="F8251" t="n">
        <v>73</v>
      </c>
    </row>
    <row r="8252">
      <c r="A8252" t="inlineStr">
        <is>
          <t>635e55ad-f3a8-4ff4-a48c-21fdffb911ca</t>
        </is>
      </c>
      <c r="B8252" t="inlineStr">
        <is>
          <t>57031090</t>
        </is>
      </c>
      <c r="C8252" t="inlineStr">
        <is>
          <t>OTHER</t>
        </is>
      </c>
      <c r="D8252" t="inlineStr">
        <is>
          <t>939b4b61-99a9-4615-b4e4-39970d76eeb8</t>
        </is>
      </c>
      <c r="E8252" t="inlineStr">
        <is>
          <t>d2f44d9b-0421-4b90-a3f9-4c053c334e4f</t>
        </is>
      </c>
      <c r="F8252" t="n">
        <v>73</v>
      </c>
    </row>
    <row r="8253">
      <c r="A8253" t="inlineStr">
        <is>
          <t>889fb968-0390-4993-b9e2-6f6d1ea91deb</t>
        </is>
      </c>
      <c r="B8253" t="inlineStr">
        <is>
          <t>57032010</t>
        </is>
      </c>
      <c r="C8253" t="inlineStr">
        <is>
          <t>CARPETS AND OTHER TEXTILE FLOOR COVERINGS, TUFTED, WHETHER OR NOT MADE UP - OF NYLON OR OTHER POLYAMIDES : CARPETS, CARPETING AND RUGS</t>
        </is>
      </c>
      <c r="D8253" t="inlineStr">
        <is>
          <t>939b4b61-99a9-4615-b4e4-39970d76eeb8</t>
        </is>
      </c>
      <c r="E8253" t="inlineStr">
        <is>
          <t>d2f44d9b-0421-4b90-a3f9-4c053c334e4f</t>
        </is>
      </c>
      <c r="F8253" t="n">
        <v>73</v>
      </c>
    </row>
    <row r="8254">
      <c r="A8254" t="inlineStr">
        <is>
          <t>5f1b65c0-db6b-470b-b51e-d3d4ae6c4f38</t>
        </is>
      </c>
      <c r="B8254" t="inlineStr">
        <is>
          <t>57032020</t>
        </is>
      </c>
      <c r="C8254" t="inlineStr">
        <is>
          <t>CARPETS AND OTHER TEXTILE FLOOR COVERINGS, TUFTED, WHETHER OR NOT MADE UP - OF NYLON OR OTHER POLYAMIDES : 100% POLYAMIDE TUFTED VELOUR, CUT PILE OR LOOP PILE CARPET MATS WITH JUTE, RUBBER LATEX OR PU FOAM BACKING</t>
        </is>
      </c>
      <c r="D8254" t="inlineStr">
        <is>
          <t>939b4b61-99a9-4615-b4e4-39970d76eeb8</t>
        </is>
      </c>
      <c r="E8254" t="inlineStr">
        <is>
          <t>d2f44d9b-0421-4b90-a3f9-4c053c334e4f</t>
        </is>
      </c>
      <c r="F8254" t="n">
        <v>73</v>
      </c>
    </row>
    <row r="8255">
      <c r="A8255" t="inlineStr">
        <is>
          <t>4c90ac63-b19c-45cd-8e80-328f84e89f59</t>
        </is>
      </c>
      <c r="B8255" t="inlineStr">
        <is>
          <t>57032090</t>
        </is>
      </c>
      <c r="C8255" t="inlineStr">
        <is>
          <t>CARPETS AND OTHER TEXTILE FLOOR COVERINGS, TUFTED, WHETHER OR NOT MADE UP - OF NYLON OR OTHER POLYAMIDES : OTHER</t>
        </is>
      </c>
      <c r="D8255" t="inlineStr">
        <is>
          <t>939b4b61-99a9-4615-b4e4-39970d76eeb8</t>
        </is>
      </c>
      <c r="E8255" t="inlineStr">
        <is>
          <t>d2f44d9b-0421-4b90-a3f9-4c053c334e4f</t>
        </is>
      </c>
      <c r="F8255" t="n">
        <v>73</v>
      </c>
    </row>
    <row r="8256">
      <c r="A8256" t="inlineStr">
        <is>
          <t>d82d21bc-2b51-4195-9bff-c141df13c3b1</t>
        </is>
      </c>
      <c r="B8256" t="inlineStr">
        <is>
          <t>57032100</t>
        </is>
      </c>
      <c r="C8256" t="inlineStr">
        <is>
          <t>TURF</t>
        </is>
      </c>
      <c r="D8256" t="inlineStr">
        <is>
          <t>939b4b61-99a9-4615-b4e4-39970d76eeb8</t>
        </is>
      </c>
      <c r="E8256" t="inlineStr">
        <is>
          <t>d2f44d9b-0421-4b90-a3f9-4c053c334e4f</t>
        </is>
      </c>
      <c r="F8256" t="n">
        <v>73</v>
      </c>
    </row>
    <row r="8257">
      <c r="A8257" t="inlineStr">
        <is>
          <t>0246b4a9-4c3b-4616-a5c3-bf01ceb4c81c</t>
        </is>
      </c>
      <c r="B8257" t="inlineStr">
        <is>
          <t>57032910</t>
        </is>
      </c>
      <c r="C8257" t="inlineStr">
        <is>
          <t>CARPETS, CARPETING AND RUGS</t>
        </is>
      </c>
      <c r="D8257" t="inlineStr">
        <is>
          <t>939b4b61-99a9-4615-b4e4-39970d76eeb8</t>
        </is>
      </c>
      <c r="E8257" t="inlineStr">
        <is>
          <t>d2f44d9b-0421-4b90-a3f9-4c053c334e4f</t>
        </is>
      </c>
      <c r="F8257" t="n">
        <v>73</v>
      </c>
    </row>
    <row r="8258">
      <c r="A8258" t="inlineStr">
        <is>
          <t>e14a3b89-a961-4e7a-abb8-1e88db7642bc</t>
        </is>
      </c>
      <c r="B8258" t="inlineStr">
        <is>
          <t>57032920</t>
        </is>
      </c>
      <c r="C8258" t="inlineStr">
        <is>
          <t>100% POLYAMIDE TUFTED VELOUR, CUT PILE OR LOOP PILE CARPET MATS WITH JUTE, RUBBER LATEX OR PU FOAM BACKING</t>
        </is>
      </c>
      <c r="D8258" t="inlineStr">
        <is>
          <t>939b4b61-99a9-4615-b4e4-39970d76eeb8</t>
        </is>
      </c>
      <c r="E8258" t="inlineStr">
        <is>
          <t>d2f44d9b-0421-4b90-a3f9-4c053c334e4f</t>
        </is>
      </c>
      <c r="F8258" t="n">
        <v>73</v>
      </c>
    </row>
    <row r="8259">
      <c r="A8259" t="inlineStr">
        <is>
          <t>616902e5-fd9d-409f-8cf6-bcfe26bbbd64</t>
        </is>
      </c>
      <c r="B8259" t="inlineStr">
        <is>
          <t>57032921</t>
        </is>
      </c>
      <c r="C8259" t="inlineStr">
        <is>
          <t>100% POLYAMIDE TUFTED VELOUR, CUT PILE OR LOOP PILE CARPET MATS: WITH JUTE, RUBBER LATEX OR PU FOAM BACKING</t>
        </is>
      </c>
      <c r="D8259" t="inlineStr">
        <is>
          <t>939b4b61-99a9-4615-b4e4-39970d76eeb8</t>
        </is>
      </c>
      <c r="E8259" t="inlineStr">
        <is>
          <t>d2f44d9b-0421-4b90-a3f9-4c053c334e4f</t>
        </is>
      </c>
      <c r="F8259" t="n">
        <v>73</v>
      </c>
    </row>
    <row r="8260">
      <c r="A8260" t="inlineStr">
        <is>
          <t>20969ace-1331-4d7e-95b2-6e4401585784</t>
        </is>
      </c>
      <c r="B8260" t="inlineStr">
        <is>
          <t>57032922</t>
        </is>
      </c>
      <c r="C8260" t="inlineStr">
        <is>
          <t>100% POLYAMIDE TUFTED VELOUR, CUT PILE OR LOOP PILE CARPET MATS: WITH ETHYLENE VINYL ACETATE OR OR VINYL ACETATE ETHYLENE OR LATEX COATING AND/OR EXTRUDED POLYVINYL CHLORIDE OR THERMOPLASTIC POLYOLEFIN, WITH SPECIAL FINISHES</t>
        </is>
      </c>
      <c r="D8260" t="inlineStr">
        <is>
          <t>939b4b61-99a9-4615-b4e4-39970d76eeb8</t>
        </is>
      </c>
      <c r="E8260" t="inlineStr">
        <is>
          <t>d2f44d9b-0421-4b90-a3f9-4c053c334e4f</t>
        </is>
      </c>
      <c r="F8260" t="n">
        <v>73</v>
      </c>
    </row>
    <row r="8261">
      <c r="A8261" t="inlineStr">
        <is>
          <t>d1b52bf3-6826-49a2-a87b-2bce5f184671</t>
        </is>
      </c>
      <c r="B8261" t="inlineStr">
        <is>
          <t>57032929</t>
        </is>
      </c>
      <c r="C8261" t="inlineStr">
        <is>
          <t>OTHER 100% POLYAMIDE TUFTED VELOUR, CUT PILE OR LOOP PILE CARPET MATS</t>
        </is>
      </c>
      <c r="D8261" t="inlineStr">
        <is>
          <t>939b4b61-99a9-4615-b4e4-39970d76eeb8</t>
        </is>
      </c>
      <c r="E8261" t="inlineStr">
        <is>
          <t>d2f44d9b-0421-4b90-a3f9-4c053c334e4f</t>
        </is>
      </c>
      <c r="F8261" t="n">
        <v>73</v>
      </c>
    </row>
    <row r="8262">
      <c r="A8262" t="inlineStr">
        <is>
          <t>29ab0a6d-f196-4e73-a6c2-e68f055429c5</t>
        </is>
      </c>
      <c r="B8262" t="inlineStr">
        <is>
          <t>57032990</t>
        </is>
      </c>
      <c r="C8262" t="inlineStr">
        <is>
          <t>OTHER</t>
        </is>
      </c>
      <c r="D8262" t="inlineStr">
        <is>
          <t>939b4b61-99a9-4615-b4e4-39970d76eeb8</t>
        </is>
      </c>
      <c r="E8262" t="inlineStr">
        <is>
          <t>d2f44d9b-0421-4b90-a3f9-4c053c334e4f</t>
        </is>
      </c>
      <c r="F8262" t="n">
        <v>73</v>
      </c>
    </row>
    <row r="8263">
      <c r="A8263" t="inlineStr">
        <is>
          <t>48066420-4b87-46ec-842f-902ea54e32b5</t>
        </is>
      </c>
      <c r="B8263" t="inlineStr">
        <is>
          <t>57033010</t>
        </is>
      </c>
      <c r="C8263" t="inlineStr">
        <is>
          <t>CARPETS AND OTHER TEXTILE FLOOR COVERINGS, TUFTED, WHETHER OR NOT MADE UP - OF OTHER MAN - MADE TEXTILE MATERIALS : CARPETS, CARPETING AND RUGS</t>
        </is>
      </c>
      <c r="D8263" t="inlineStr">
        <is>
          <t>939b4b61-99a9-4615-b4e4-39970d76eeb8</t>
        </is>
      </c>
      <c r="E8263" t="inlineStr">
        <is>
          <t>d2f44d9b-0421-4b90-a3f9-4c053c334e4f</t>
        </is>
      </c>
      <c r="F8263" t="n">
        <v>73</v>
      </c>
    </row>
    <row r="8264">
      <c r="A8264" t="inlineStr">
        <is>
          <t>5f617c02-cb82-4ea4-83af-ee471a1f5101</t>
        </is>
      </c>
      <c r="B8264" t="inlineStr">
        <is>
          <t>57033020</t>
        </is>
      </c>
      <c r="C8264" t="inlineStr">
        <is>
          <t>CARPETS AND OTHER TEXTILE FLOOR COVERINGS, TUFTED, WHETHER OR NOT MADE UP - OF OTHER MAN - MADE TEXTILE MATERIALS : 100% POLYPROPYLENE CARPET MATS WITH JUTE, RUBBER, LATEX OR PU FOAM BACKING</t>
        </is>
      </c>
      <c r="D8264" t="inlineStr">
        <is>
          <t>939b4b61-99a9-4615-b4e4-39970d76eeb8</t>
        </is>
      </c>
      <c r="E8264" t="inlineStr">
        <is>
          <t>d2f44d9b-0421-4b90-a3f9-4c053c334e4f</t>
        </is>
      </c>
      <c r="F8264" t="n">
        <v>73</v>
      </c>
    </row>
    <row r="8265">
      <c r="A8265" t="inlineStr">
        <is>
          <t>d0d2f907-c9ba-4df4-aeb0-b7b0bcfa300f</t>
        </is>
      </c>
      <c r="B8265" t="inlineStr">
        <is>
          <t>57033090</t>
        </is>
      </c>
      <c r="C8265" t="inlineStr">
        <is>
          <t>CARPETS AND OTHER TEXTILE FLOOR COVERINGS, TUFTED, WHETHER OR NOT MADE UP - OF OTHER MAN - MADE TEXTILE MATERIALS : OTHER</t>
        </is>
      </c>
      <c r="D8265" t="inlineStr">
        <is>
          <t>939b4b61-99a9-4615-b4e4-39970d76eeb8</t>
        </is>
      </c>
      <c r="E8265" t="inlineStr">
        <is>
          <t>d2f44d9b-0421-4b90-a3f9-4c053c334e4f</t>
        </is>
      </c>
      <c r="F8265" t="n">
        <v>73</v>
      </c>
    </row>
    <row r="8266">
      <c r="A8266" t="inlineStr">
        <is>
          <t>81b71d22-a230-4991-b882-eeee35e2f7fb</t>
        </is>
      </c>
      <c r="B8266" t="inlineStr">
        <is>
          <t>57033100</t>
        </is>
      </c>
      <c r="C8266" t="inlineStr">
        <is>
          <t>TURF</t>
        </is>
      </c>
      <c r="D8266" t="inlineStr">
        <is>
          <t>939b4b61-99a9-4615-b4e4-39970d76eeb8</t>
        </is>
      </c>
      <c r="E8266" t="inlineStr">
        <is>
          <t>d2f44d9b-0421-4b90-a3f9-4c053c334e4f</t>
        </is>
      </c>
      <c r="F8266" t="n">
        <v>73</v>
      </c>
    </row>
    <row r="8267">
      <c r="A8267" t="inlineStr">
        <is>
          <t>6061f863-8b42-4869-838d-c09d2edd19db</t>
        </is>
      </c>
      <c r="B8267" t="inlineStr">
        <is>
          <t>57033910</t>
        </is>
      </c>
      <c r="C8267" t="inlineStr">
        <is>
          <t>CARPETS, CARPETING AND RUGS</t>
        </is>
      </c>
      <c r="D8267" t="inlineStr">
        <is>
          <t>939b4b61-99a9-4615-b4e4-39970d76eeb8</t>
        </is>
      </c>
      <c r="E8267" t="inlineStr">
        <is>
          <t>d2f44d9b-0421-4b90-a3f9-4c053c334e4f</t>
        </is>
      </c>
      <c r="F8267" t="n">
        <v>73</v>
      </c>
    </row>
    <row r="8268">
      <c r="A8268" t="inlineStr">
        <is>
          <t>b316f16b-11ed-4954-b02f-2a3ea60627b2</t>
        </is>
      </c>
      <c r="B8268" t="inlineStr">
        <is>
          <t>57033920</t>
        </is>
      </c>
      <c r="C8268" t="inlineStr">
        <is>
          <t>100% POLYPROPYLENE CARPET MATS WITH JUTE, RUBBER, LATEX OR PU FOAM BACKING</t>
        </is>
      </c>
      <c r="D8268" t="inlineStr">
        <is>
          <t>939b4b61-99a9-4615-b4e4-39970d76eeb8</t>
        </is>
      </c>
      <c r="E8268" t="inlineStr">
        <is>
          <t>d2f44d9b-0421-4b90-a3f9-4c053c334e4f</t>
        </is>
      </c>
      <c r="F8268" t="n">
        <v>73</v>
      </c>
    </row>
    <row r="8269">
      <c r="A8269" t="inlineStr">
        <is>
          <t>2131b456-e4d0-46b6-80e8-9baeb6a3ddd0</t>
        </is>
      </c>
      <c r="B8269" t="inlineStr">
        <is>
          <t>57033931</t>
        </is>
      </c>
      <c r="C8269" t="inlineStr">
        <is>
          <t>TUFTED VELOUR, CUT PILE OR LOOP PILE CARPET MATS WITH ETHYLENE VINYL ACETATE OR VINYL ACETATE ETHYLENE OR LATEX COATING AND/OR EXTRUDED POLYVINYL CHLORIDE OR THERMOPLASTIC POLYOLEFIN, WITH SPECIAL FINISHES: OF 100% POLYPROPYLENE</t>
        </is>
      </c>
      <c r="D8269" t="inlineStr">
        <is>
          <t>939b4b61-99a9-4615-b4e4-39970d76eeb8</t>
        </is>
      </c>
      <c r="E8269" t="inlineStr">
        <is>
          <t>d2f44d9b-0421-4b90-a3f9-4c053c334e4f</t>
        </is>
      </c>
      <c r="F8269" t="n">
        <v>73</v>
      </c>
    </row>
    <row r="8270">
      <c r="A8270" t="inlineStr">
        <is>
          <t>9380672f-f16e-457e-b8cd-16ca0b92e3e6</t>
        </is>
      </c>
      <c r="B8270" t="inlineStr">
        <is>
          <t>57033932</t>
        </is>
      </c>
      <c r="C8270" t="inlineStr">
        <is>
          <t>TUFTED VELOUR, CUT PILE OR LOOP PILE CARPET MATS WITH ETHYLENE VINYL ACETATE OR VINYL ACETATE ETHYLENE OR LATEX COATING AND/OR EXTRUDED POLYVINYL CHLORIDE OR THERMOPLASTIC POLYOLEFIN, WITH SPECIAL FINISHES: OF 100% POLYESTER</t>
        </is>
      </c>
      <c r="D8270" t="inlineStr">
        <is>
          <t>939b4b61-99a9-4615-b4e4-39970d76eeb8</t>
        </is>
      </c>
      <c r="E8270" t="inlineStr">
        <is>
          <t>d2f44d9b-0421-4b90-a3f9-4c053c334e4f</t>
        </is>
      </c>
      <c r="F8270" t="n">
        <v>73</v>
      </c>
    </row>
    <row r="8271">
      <c r="A8271" t="inlineStr">
        <is>
          <t>70545c1a-9b3d-4b05-a90c-c02f8536a3be</t>
        </is>
      </c>
      <c r="B8271" t="inlineStr">
        <is>
          <t>57033933</t>
        </is>
      </c>
      <c r="C8271" t="inlineStr">
        <is>
          <t>TUFTED VELOUR, CUT PILE OR LOOP PILE CARPET MATS WITH ETHYLENE VINYL ACETATE OR VINYL ACETATE ETHYLENE OR LATEX COATING AND/OR EXTRUDED POLYVINYL CHLORIDE OR THERMOPLASTIC POLYOLEFIN, WITH SPECIAL FINISHES: OF 100% POLYETHYLENE</t>
        </is>
      </c>
      <c r="D8271" t="inlineStr">
        <is>
          <t>939b4b61-99a9-4615-b4e4-39970d76eeb8</t>
        </is>
      </c>
      <c r="E8271" t="inlineStr">
        <is>
          <t>d2f44d9b-0421-4b90-a3f9-4c053c334e4f</t>
        </is>
      </c>
      <c r="F8271" t="n">
        <v>73</v>
      </c>
    </row>
    <row r="8272">
      <c r="A8272" t="inlineStr">
        <is>
          <t>77291ed7-0dda-40a3-a7ea-fb9f2b4171f6</t>
        </is>
      </c>
      <c r="B8272" t="inlineStr">
        <is>
          <t>57033939</t>
        </is>
      </c>
      <c r="C8272" t="inlineStr">
        <is>
          <t>TUFTED VELOUR, CUT PILE OR LOOP PILE CARPET MATS WITH ETHYLENE VINYL ACETATE OR VINYL ACETATE ETHYLENE OR LATEX COATING AND/OR EXTRUDED POLYVINYL CHLORIDE OR THERMOPLASTIC POLYOLEFIN, WITH SPECIAL FINISHES: OTHER</t>
        </is>
      </c>
      <c r="D8272" t="inlineStr">
        <is>
          <t>939b4b61-99a9-4615-b4e4-39970d76eeb8</t>
        </is>
      </c>
      <c r="E8272" t="inlineStr">
        <is>
          <t>d2f44d9b-0421-4b90-a3f9-4c053c334e4f</t>
        </is>
      </c>
      <c r="F8272" t="n">
        <v>73</v>
      </c>
    </row>
    <row r="8273">
      <c r="A8273" t="inlineStr">
        <is>
          <t>c6685d46-4de7-40fe-93bf-50f547fd36f9</t>
        </is>
      </c>
      <c r="B8273" t="inlineStr">
        <is>
          <t>57033990</t>
        </is>
      </c>
      <c r="C8273" t="inlineStr">
        <is>
          <t>OTHER</t>
        </is>
      </c>
      <c r="D8273" t="inlineStr">
        <is>
          <t>939b4b61-99a9-4615-b4e4-39970d76eeb8</t>
        </is>
      </c>
      <c r="E8273" t="inlineStr">
        <is>
          <t>d2f44d9b-0421-4b90-a3f9-4c053c334e4f</t>
        </is>
      </c>
      <c r="F8273" t="n">
        <v>73</v>
      </c>
    </row>
    <row r="8274">
      <c r="A8274" t="inlineStr">
        <is>
          <t>bb84f80d-f32c-4835-9b95-dae9539f9ac3</t>
        </is>
      </c>
      <c r="B8274" t="inlineStr">
        <is>
          <t>57039010</t>
        </is>
      </c>
      <c r="C8274" t="inlineStr">
        <is>
          <t>CARPETS AND OTHER FLOOR COVERINGS, OF COTTON, OTHER THAN DURRIES</t>
        </is>
      </c>
      <c r="D8274" t="inlineStr">
        <is>
          <t>939b4b61-99a9-4615-b4e4-39970d76eeb8</t>
        </is>
      </c>
      <c r="E8274" t="inlineStr">
        <is>
          <t>d2f44d9b-0421-4b90-a3f9-4c053c334e4f</t>
        </is>
      </c>
      <c r="F8274" t="n">
        <v>73</v>
      </c>
    </row>
    <row r="8275">
      <c r="A8275" t="inlineStr">
        <is>
          <t>5d478a93-a1dc-4559-8391-6ff565135f09</t>
        </is>
      </c>
      <c r="B8275" t="inlineStr">
        <is>
          <t>57039020</t>
        </is>
      </c>
      <c r="C8275" t="inlineStr">
        <is>
          <t>CARPETS AND FLOOR COVERINGS OF COIR</t>
        </is>
      </c>
      <c r="D8275" t="inlineStr">
        <is>
          <t>939b4b61-99a9-4615-b4e4-39970d76eeb8</t>
        </is>
      </c>
      <c r="E8275" t="inlineStr">
        <is>
          <t>d2f44d9b-0421-4b90-a3f9-4c053c334e4f</t>
        </is>
      </c>
      <c r="F8275" t="n">
        <v>73</v>
      </c>
    </row>
    <row r="8276">
      <c r="A8276" t="inlineStr">
        <is>
          <t>d4c3b207-aeb6-4125-9ba8-0914d72fe8f8</t>
        </is>
      </c>
      <c r="B8276" t="inlineStr">
        <is>
          <t>57039090</t>
        </is>
      </c>
      <c r="C8276" t="inlineStr">
        <is>
          <t>OTHER</t>
        </is>
      </c>
      <c r="D8276" t="inlineStr">
        <is>
          <t>939b4b61-99a9-4615-b4e4-39970d76eeb8</t>
        </is>
      </c>
      <c r="E8276" t="inlineStr">
        <is>
          <t>d2f44d9b-0421-4b90-a3f9-4c053c334e4f</t>
        </is>
      </c>
      <c r="F8276" t="n">
        <v>73</v>
      </c>
    </row>
    <row r="8277">
      <c r="A8277" t="inlineStr">
        <is>
          <t>9e7de4c1-669e-4d60-ab49-affad0e8dc15</t>
        </is>
      </c>
      <c r="B8277" t="inlineStr">
        <is>
          <t>57041000</t>
        </is>
      </c>
      <c r="C8277" t="inlineStr">
        <is>
          <t>TILES, HAVING A MAXIMUM SURFACE AREA OF 0.3 M1</t>
        </is>
      </c>
      <c r="D8277" t="inlineStr">
        <is>
          <t>939b4b61-99a9-4615-b4e4-39970d76eeb8</t>
        </is>
      </c>
      <c r="E8277" t="inlineStr">
        <is>
          <t>cfe22e07-14eb-46c6-9826-08a79d918ea3</t>
        </is>
      </c>
      <c r="F8277" t="n">
        <v>73</v>
      </c>
    </row>
    <row r="8278">
      <c r="A8278" t="inlineStr">
        <is>
          <t>095cc2c1-4adb-4216-921a-f8d16169239a</t>
        </is>
      </c>
      <c r="B8278" t="inlineStr">
        <is>
          <t>57042010</t>
        </is>
      </c>
      <c r="C8278" t="inlineStr">
        <is>
          <t>Cotton</t>
        </is>
      </c>
      <c r="D8278" t="inlineStr">
        <is>
          <t>939b4b61-99a9-4615-b4e4-39970d76eeb8</t>
        </is>
      </c>
      <c r="E8278" t="inlineStr">
        <is>
          <t>cfe22e07-14eb-46c6-9826-08a79d918ea3</t>
        </is>
      </c>
      <c r="F8278" t="n">
        <v>73</v>
      </c>
    </row>
    <row r="8279">
      <c r="A8279" t="inlineStr">
        <is>
          <t>9db3d0d7-19ca-4728-975a-0f7c67ce0f7b</t>
        </is>
      </c>
      <c r="B8279" t="inlineStr">
        <is>
          <t>57042020</t>
        </is>
      </c>
      <c r="C8279" t="inlineStr">
        <is>
          <t>woollen, other than artware</t>
        </is>
      </c>
      <c r="D8279" t="inlineStr">
        <is>
          <t>939b4b61-99a9-4615-b4e4-39970d76eeb8</t>
        </is>
      </c>
      <c r="E8279" t="inlineStr">
        <is>
          <t>cfe22e07-14eb-46c6-9826-08a79d918ea3</t>
        </is>
      </c>
      <c r="F8279" t="n">
        <v>73</v>
      </c>
    </row>
    <row r="8280">
      <c r="A8280" t="inlineStr">
        <is>
          <t>30960b17-d13c-4827-a778-1a56d51a1b0b</t>
        </is>
      </c>
      <c r="B8280" t="inlineStr">
        <is>
          <t>57042090</t>
        </is>
      </c>
      <c r="C8280" t="inlineStr">
        <is>
          <t>Other</t>
        </is>
      </c>
      <c r="D8280" t="inlineStr">
        <is>
          <t>939b4b61-99a9-4615-b4e4-39970d76eeb8</t>
        </is>
      </c>
      <c r="E8280" t="inlineStr">
        <is>
          <t>cfe22e07-14eb-46c6-9826-08a79d918ea3</t>
        </is>
      </c>
      <c r="F8280" t="n">
        <v>73</v>
      </c>
    </row>
    <row r="8281">
      <c r="A8281" t="inlineStr">
        <is>
          <t>b42f0482-31ff-4ee1-a8ba-c65411fc8a4b</t>
        </is>
      </c>
      <c r="B8281" t="inlineStr">
        <is>
          <t>57049010</t>
        </is>
      </c>
      <c r="C8281" t="inlineStr">
        <is>
          <t>COTTON</t>
        </is>
      </c>
      <c r="D8281" t="inlineStr">
        <is>
          <t>939b4b61-99a9-4615-b4e4-39970d76eeb8</t>
        </is>
      </c>
      <c r="E8281" t="inlineStr">
        <is>
          <t>cfe22e07-14eb-46c6-9826-08a79d918ea3</t>
        </is>
      </c>
      <c r="F8281" t="n">
        <v>73</v>
      </c>
    </row>
    <row r="8282">
      <c r="A8282" t="inlineStr">
        <is>
          <t>58cac3ac-7113-4e94-abd1-080218bad0db</t>
        </is>
      </c>
      <c r="B8282" t="inlineStr">
        <is>
          <t>57049020</t>
        </is>
      </c>
      <c r="C8282" t="inlineStr">
        <is>
          <t>WOOLLEN, OTHER THAN ARTWARE</t>
        </is>
      </c>
      <c r="D8282" t="inlineStr">
        <is>
          <t>939b4b61-99a9-4615-b4e4-39970d76eeb8</t>
        </is>
      </c>
      <c r="E8282" t="inlineStr">
        <is>
          <t>cfe22e07-14eb-46c6-9826-08a79d918ea3</t>
        </is>
      </c>
      <c r="F8282" t="n">
        <v>73</v>
      </c>
    </row>
    <row r="8283">
      <c r="A8283" t="inlineStr">
        <is>
          <t>505dec8c-f3f2-445f-ad24-20eece60244e</t>
        </is>
      </c>
      <c r="B8283" t="inlineStr">
        <is>
          <t>57049090</t>
        </is>
      </c>
      <c r="C8283" t="inlineStr">
        <is>
          <t>OTHER</t>
        </is>
      </c>
      <c r="D8283" t="inlineStr">
        <is>
          <t>939b4b61-99a9-4615-b4e4-39970d76eeb8</t>
        </is>
      </c>
      <c r="E8283" t="inlineStr">
        <is>
          <t>cfe22e07-14eb-46c6-9826-08a79d918ea3</t>
        </is>
      </c>
      <c r="F8283" t="n">
        <v>73</v>
      </c>
    </row>
    <row r="8284">
      <c r="A8284" t="inlineStr">
        <is>
          <t>06ba648d-3043-462e-bbaa-e31b94ae7311</t>
        </is>
      </c>
      <c r="B8284" t="inlineStr">
        <is>
          <t>57050011</t>
        </is>
      </c>
      <c r="C8284" t="inlineStr">
        <is>
          <t>OF SILK</t>
        </is>
      </c>
      <c r="D8284" t="inlineStr">
        <is>
          <t>939b4b61-99a9-4615-b4e4-39970d76eeb8</t>
        </is>
      </c>
      <c r="E8284" t="inlineStr">
        <is>
          <t>67907eab-514b-48e3-9e27-f68fb2a048f1</t>
        </is>
      </c>
      <c r="F8284" t="n">
        <v>73</v>
      </c>
    </row>
    <row r="8285">
      <c r="A8285" t="inlineStr">
        <is>
          <t>b1d241dc-b0ce-4ef2-b719-83a4c990ef19</t>
        </is>
      </c>
      <c r="B8285" t="inlineStr">
        <is>
          <t>57050019</t>
        </is>
      </c>
      <c r="C8285" t="inlineStr">
        <is>
          <t>OTHER</t>
        </is>
      </c>
      <c r="D8285" t="inlineStr">
        <is>
          <t>939b4b61-99a9-4615-b4e4-39970d76eeb8</t>
        </is>
      </c>
      <c r="E8285" t="inlineStr">
        <is>
          <t>67907eab-514b-48e3-9e27-f68fb2a048f1</t>
        </is>
      </c>
      <c r="F8285" t="n">
        <v>73</v>
      </c>
    </row>
    <row r="8286">
      <c r="A8286" t="inlineStr">
        <is>
          <t>f25a3822-e54d-43ff-bda2-9fbe7b65e6d0</t>
        </is>
      </c>
      <c r="B8286" t="inlineStr">
        <is>
          <t>57050021</t>
        </is>
      </c>
      <c r="C8286" t="inlineStr">
        <is>
          <t>DURRIES COTTON</t>
        </is>
      </c>
      <c r="D8286" t="inlineStr">
        <is>
          <t>939b4b61-99a9-4615-b4e4-39970d76eeb8</t>
        </is>
      </c>
      <c r="E8286" t="inlineStr">
        <is>
          <t>67907eab-514b-48e3-9e27-f68fb2a048f1</t>
        </is>
      </c>
      <c r="F8286" t="n">
        <v>73</v>
      </c>
    </row>
    <row r="8287">
      <c r="A8287" t="inlineStr">
        <is>
          <t>5fdddd23-9342-4bc6-8a1a-83552b4df4e2</t>
        </is>
      </c>
      <c r="B8287" t="inlineStr">
        <is>
          <t>57050022</t>
        </is>
      </c>
      <c r="C8287" t="inlineStr">
        <is>
          <t>DURRIES OF MAN-MADE FIBRES</t>
        </is>
      </c>
      <c r="D8287" t="inlineStr">
        <is>
          <t>939b4b61-99a9-4615-b4e4-39970d76eeb8</t>
        </is>
      </c>
      <c r="E8287" t="inlineStr">
        <is>
          <t>67907eab-514b-48e3-9e27-f68fb2a048f1</t>
        </is>
      </c>
      <c r="F8287" t="n">
        <v>73</v>
      </c>
    </row>
    <row r="8288">
      <c r="A8288" t="inlineStr">
        <is>
          <t>9edc268d-6707-416a-abfa-7c29a0344e89</t>
        </is>
      </c>
      <c r="B8288" t="inlineStr">
        <is>
          <t>57050023</t>
        </is>
      </c>
      <c r="C8288" t="inlineStr">
        <is>
          <t>DURRIES OF WOOL</t>
        </is>
      </c>
      <c r="D8288" t="inlineStr">
        <is>
          <t>939b4b61-99a9-4615-b4e4-39970d76eeb8</t>
        </is>
      </c>
      <c r="E8288" t="inlineStr">
        <is>
          <t>67907eab-514b-48e3-9e27-f68fb2a048f1</t>
        </is>
      </c>
      <c r="F8288" t="n">
        <v>73</v>
      </c>
    </row>
    <row r="8289">
      <c r="A8289" t="inlineStr">
        <is>
          <t>8237005b-4220-4f01-bb6b-a7ce12deebe8</t>
        </is>
      </c>
      <c r="B8289" t="inlineStr">
        <is>
          <t>57050024</t>
        </is>
      </c>
      <c r="C8289" t="inlineStr">
        <is>
          <t>COTTON DURRIES OF HANDLOOM (INCLUDING CHINDI DURRIES, COTTON CHENILLE DURRIES, RAG RUG DURRIE, PRINTED DURRIES, DRUGGETS)</t>
        </is>
      </c>
      <c r="D8289" t="inlineStr">
        <is>
          <t>939b4b61-99a9-4615-b4e4-39970d76eeb8</t>
        </is>
      </c>
      <c r="E8289" t="inlineStr">
        <is>
          <t>67907eab-514b-48e3-9e27-f68fb2a048f1</t>
        </is>
      </c>
      <c r="F8289" t="n">
        <v>73</v>
      </c>
    </row>
    <row r="8290">
      <c r="A8290" t="inlineStr">
        <is>
          <t>f50fb674-14a6-4856-96df-8159e88204fd</t>
        </is>
      </c>
      <c r="B8290" t="inlineStr">
        <is>
          <t>57050029</t>
        </is>
      </c>
      <c r="C8290" t="inlineStr">
        <is>
          <t>OTHER</t>
        </is>
      </c>
      <c r="D8290" t="inlineStr">
        <is>
          <t>939b4b61-99a9-4615-b4e4-39970d76eeb8</t>
        </is>
      </c>
      <c r="E8290" t="inlineStr">
        <is>
          <t>67907eab-514b-48e3-9e27-f68fb2a048f1</t>
        </is>
      </c>
      <c r="F8290" t="n">
        <v>73</v>
      </c>
    </row>
    <row r="8291">
      <c r="A8291" t="inlineStr">
        <is>
          <t>2ac7b8e1-0cfd-436a-975a-201c75129ce8</t>
        </is>
      </c>
      <c r="B8291" t="inlineStr">
        <is>
          <t>57050031</t>
        </is>
      </c>
      <c r="C8291" t="inlineStr">
        <is>
          <t>OF BLENDED JUTE</t>
        </is>
      </c>
      <c r="D8291" t="inlineStr">
        <is>
          <t>939b4b61-99a9-4615-b4e4-39970d76eeb8</t>
        </is>
      </c>
      <c r="E8291" t="inlineStr">
        <is>
          <t>67907eab-514b-48e3-9e27-f68fb2a048f1</t>
        </is>
      </c>
      <c r="F8291" t="n">
        <v>73</v>
      </c>
    </row>
    <row r="8292">
      <c r="A8292" t="inlineStr">
        <is>
          <t>be92d868-f96f-4d9e-b14a-4b8188000c1d</t>
        </is>
      </c>
      <c r="B8292" t="inlineStr">
        <is>
          <t>57050032</t>
        </is>
      </c>
      <c r="C8292" t="inlineStr">
        <is>
          <t>OF COIR JUTE</t>
        </is>
      </c>
      <c r="D8292" t="inlineStr">
        <is>
          <t>939b4b61-99a9-4615-b4e4-39970d76eeb8</t>
        </is>
      </c>
      <c r="E8292" t="inlineStr">
        <is>
          <t>67907eab-514b-48e3-9e27-f68fb2a048f1</t>
        </is>
      </c>
      <c r="F8292" t="n">
        <v>73</v>
      </c>
    </row>
    <row r="8293">
      <c r="A8293" t="inlineStr">
        <is>
          <t>3944b6ec-670b-4dd5-85f7-2976604556e3</t>
        </is>
      </c>
      <c r="B8293" t="inlineStr">
        <is>
          <t>57050039</t>
        </is>
      </c>
      <c r="C8293" t="inlineStr">
        <is>
          <t>OTHER</t>
        </is>
      </c>
      <c r="D8293" t="inlineStr">
        <is>
          <t>939b4b61-99a9-4615-b4e4-39970d76eeb8</t>
        </is>
      </c>
      <c r="E8293" t="inlineStr">
        <is>
          <t>67907eab-514b-48e3-9e27-f68fb2a048f1</t>
        </is>
      </c>
      <c r="F8293" t="n">
        <v>73</v>
      </c>
    </row>
    <row r="8294">
      <c r="A8294" t="inlineStr">
        <is>
          <t>f05b70ae-3208-4552-af3c-c847f477a397</t>
        </is>
      </c>
      <c r="B8294" t="inlineStr">
        <is>
          <t>57050041</t>
        </is>
      </c>
      <c r="C8294" t="inlineStr">
        <is>
          <t>KNITTED</t>
        </is>
      </c>
      <c r="D8294" t="inlineStr">
        <is>
          <t>939b4b61-99a9-4615-b4e4-39970d76eeb8</t>
        </is>
      </c>
      <c r="E8294" t="inlineStr">
        <is>
          <t>67907eab-514b-48e3-9e27-f68fb2a048f1</t>
        </is>
      </c>
      <c r="F8294" t="n">
        <v>73</v>
      </c>
    </row>
    <row r="8295">
      <c r="A8295" t="inlineStr">
        <is>
          <t>a32037d5-4d85-4943-b9a6-2aa930cb51fe</t>
        </is>
      </c>
      <c r="B8295" t="inlineStr">
        <is>
          <t>57050042</t>
        </is>
      </c>
      <c r="C8295" t="inlineStr">
        <is>
          <t>MATS AND MATTINGS INCLUDING BATH MATS, WHERE COTTON PREDOMINATES BY WEIGHT, OF HANDLOOM, COTTON RUGS OF HANDLOOM</t>
        </is>
      </c>
      <c r="D8295" t="inlineStr">
        <is>
          <t>939b4b61-99a9-4615-b4e4-39970d76eeb8</t>
        </is>
      </c>
      <c r="E8295" t="inlineStr">
        <is>
          <t>67907eab-514b-48e3-9e27-f68fb2a048f1</t>
        </is>
      </c>
      <c r="F8295" t="n">
        <v>73</v>
      </c>
    </row>
    <row r="8296">
      <c r="A8296" t="inlineStr">
        <is>
          <t>7a20583b-c326-4357-a3a5-90bc7946c206</t>
        </is>
      </c>
      <c r="B8296" t="inlineStr">
        <is>
          <t>57050049</t>
        </is>
      </c>
      <c r="C8296" t="inlineStr">
        <is>
          <t>OTHER</t>
        </is>
      </c>
      <c r="D8296" t="inlineStr">
        <is>
          <t>939b4b61-99a9-4615-b4e4-39970d76eeb8</t>
        </is>
      </c>
      <c r="E8296" t="inlineStr">
        <is>
          <t>67907eab-514b-48e3-9e27-f68fb2a048f1</t>
        </is>
      </c>
      <c r="F8296" t="n">
        <v>73</v>
      </c>
    </row>
    <row r="8297">
      <c r="A8297" t="inlineStr">
        <is>
          <t>236268e3-936e-44cc-bc70-dd65cb9adab9</t>
        </is>
      </c>
      <c r="B8297" t="inlineStr">
        <is>
          <t>57050090</t>
        </is>
      </c>
      <c r="C8297" t="inlineStr">
        <is>
          <t>OTHER</t>
        </is>
      </c>
      <c r="D8297" t="inlineStr">
        <is>
          <t>939b4b61-99a9-4615-b4e4-39970d76eeb8</t>
        </is>
      </c>
      <c r="E8297" t="inlineStr">
        <is>
          <t>67907eab-514b-48e3-9e27-f68fb2a048f1</t>
        </is>
      </c>
      <c r="F8297" t="n">
        <v>73</v>
      </c>
    </row>
    <row r="8298">
      <c r="A8298" t="inlineStr">
        <is>
          <t>31e9121e-8e02-45a6-bc56-1997603eb249</t>
        </is>
      </c>
      <c r="B8298" t="inlineStr">
        <is>
          <t>58011000</t>
        </is>
      </c>
      <c r="C8298" t="inlineStr">
        <is>
          <t>OF WOOL OR FINE ANIMAL HAIR</t>
        </is>
      </c>
      <c r="D8298" t="inlineStr">
        <is>
          <t>2c02beb0-add4-4eb3-b917-a30769c29bb8</t>
        </is>
      </c>
      <c r="E8298" t="inlineStr">
        <is>
          <t>a9feb08e-95e7-4416-9c5d-978649a817ce</t>
        </is>
      </c>
      <c r="F8298" t="n">
        <v>73</v>
      </c>
    </row>
    <row r="8299">
      <c r="A8299" t="inlineStr">
        <is>
          <t>491972b4-ad5e-4fd7-8d53-c1346e015cd3</t>
        </is>
      </c>
      <c r="B8299" t="inlineStr">
        <is>
          <t>58012100</t>
        </is>
      </c>
      <c r="C8299" t="inlineStr">
        <is>
          <t>UNCUT WEFT PILE FABRICS</t>
        </is>
      </c>
      <c r="D8299" t="inlineStr">
        <is>
          <t>2c02beb0-add4-4eb3-b917-a30769c29bb8</t>
        </is>
      </c>
      <c r="E8299" t="inlineStr">
        <is>
          <t>a9feb08e-95e7-4416-9c5d-978649a817ce</t>
        </is>
      </c>
      <c r="F8299" t="n">
        <v>73</v>
      </c>
    </row>
    <row r="8300">
      <c r="A8300" t="inlineStr">
        <is>
          <t>4b006824-1c26-4e4a-9f0a-e0b72e0308c4</t>
        </is>
      </c>
      <c r="B8300" t="inlineStr">
        <is>
          <t>58012210</t>
        </is>
      </c>
      <c r="C8300" t="inlineStr">
        <is>
          <t>SOLELY OF COTTON</t>
        </is>
      </c>
      <c r="D8300" t="inlineStr">
        <is>
          <t>2c02beb0-add4-4eb3-b917-a30769c29bb8</t>
        </is>
      </c>
      <c r="E8300" t="inlineStr">
        <is>
          <t>a9feb08e-95e7-4416-9c5d-978649a817ce</t>
        </is>
      </c>
      <c r="F8300" t="n">
        <v>73</v>
      </c>
    </row>
    <row r="8301">
      <c r="A8301" t="inlineStr">
        <is>
          <t>ec64dafc-e005-4d21-8021-0d6c46f1976f</t>
        </is>
      </c>
      <c r="B8301" t="inlineStr">
        <is>
          <t>58012290</t>
        </is>
      </c>
      <c r="C8301" t="inlineStr">
        <is>
          <t>OTHER</t>
        </is>
      </c>
      <c r="D8301" t="inlineStr">
        <is>
          <t>2c02beb0-add4-4eb3-b917-a30769c29bb8</t>
        </is>
      </c>
      <c r="E8301" t="inlineStr">
        <is>
          <t>a9feb08e-95e7-4416-9c5d-978649a817ce</t>
        </is>
      </c>
      <c r="F8301" t="n">
        <v>73</v>
      </c>
    </row>
    <row r="8302">
      <c r="A8302" t="inlineStr">
        <is>
          <t>35c473e2-d27c-4542-bd3c-7b38cc248a5e</t>
        </is>
      </c>
      <c r="B8302" t="inlineStr">
        <is>
          <t>58012300</t>
        </is>
      </c>
      <c r="C8302" t="inlineStr">
        <is>
          <t>OTHER WEFT PILE FABRICS</t>
        </is>
      </c>
      <c r="D8302" t="inlineStr">
        <is>
          <t>2c02beb0-add4-4eb3-b917-a30769c29bb8</t>
        </is>
      </c>
      <c r="E8302" t="inlineStr">
        <is>
          <t>a9feb08e-95e7-4416-9c5d-978649a817ce</t>
        </is>
      </c>
      <c r="F8302" t="n">
        <v>73</v>
      </c>
    </row>
    <row r="8303">
      <c r="A8303" t="inlineStr">
        <is>
          <t>00d608d2-71f5-4a72-ae7a-2cc66f44863f</t>
        </is>
      </c>
      <c r="B8303" t="inlineStr">
        <is>
          <t>58012600</t>
        </is>
      </c>
      <c r="C8303" t="inlineStr">
        <is>
          <t>CHENILLE FABRICS</t>
        </is>
      </c>
      <c r="D8303" t="inlineStr">
        <is>
          <t>2c02beb0-add4-4eb3-b917-a30769c29bb8</t>
        </is>
      </c>
      <c r="E8303" t="inlineStr">
        <is>
          <t>a9feb08e-95e7-4416-9c5d-978649a817ce</t>
        </is>
      </c>
      <c r="F8303" t="n">
        <v>73</v>
      </c>
    </row>
    <row r="8304">
      <c r="A8304" t="inlineStr">
        <is>
          <t>84ef4bbe-16e4-410c-98f0-bf5ff4ebef3a</t>
        </is>
      </c>
      <c r="B8304" t="inlineStr">
        <is>
          <t>58012710</t>
        </is>
      </c>
      <c r="C8304" t="inlineStr">
        <is>
          <t>WARP PILE FABRICS,EPINGLE, (UNCUT)</t>
        </is>
      </c>
      <c r="D8304" t="inlineStr">
        <is>
          <t>2c02beb0-add4-4eb3-b917-a30769c29bb8</t>
        </is>
      </c>
      <c r="E8304" t="inlineStr">
        <is>
          <t>a9feb08e-95e7-4416-9c5d-978649a817ce</t>
        </is>
      </c>
      <c r="F8304" t="n">
        <v>73</v>
      </c>
    </row>
    <row r="8305">
      <c r="A8305" t="inlineStr">
        <is>
          <t>6ef4be8f-0bf1-42d3-baca-0a4a456c8ec8</t>
        </is>
      </c>
      <c r="B8305" t="inlineStr">
        <is>
          <t>58012720</t>
        </is>
      </c>
      <c r="C8305" t="inlineStr">
        <is>
          <t>WARP PILE FABRICS, CUT</t>
        </is>
      </c>
      <c r="D8305" t="inlineStr">
        <is>
          <t>2c02beb0-add4-4eb3-b917-a30769c29bb8</t>
        </is>
      </c>
      <c r="E8305" t="inlineStr">
        <is>
          <t>a9feb08e-95e7-4416-9c5d-978649a817ce</t>
        </is>
      </c>
      <c r="F8305" t="n">
        <v>73</v>
      </c>
    </row>
    <row r="8306">
      <c r="A8306" t="inlineStr">
        <is>
          <t>ba7e115e-f32f-4090-8f38-ea7fc0d5c79c</t>
        </is>
      </c>
      <c r="B8306" t="inlineStr">
        <is>
          <t>58012790</t>
        </is>
      </c>
      <c r="C8306" t="inlineStr">
        <is>
          <t>OTHER</t>
        </is>
      </c>
      <c r="D8306" t="inlineStr">
        <is>
          <t>2c02beb0-add4-4eb3-b917-a30769c29bb8</t>
        </is>
      </c>
      <c r="E8306" t="inlineStr">
        <is>
          <t>a9feb08e-95e7-4416-9c5d-978649a817ce</t>
        </is>
      </c>
      <c r="F8306" t="n">
        <v>73</v>
      </c>
    </row>
    <row r="8307">
      <c r="A8307" t="inlineStr">
        <is>
          <t>a17afa2c-a1df-4587-b383-796257232e83</t>
        </is>
      </c>
      <c r="B8307" t="inlineStr">
        <is>
          <t>58013100</t>
        </is>
      </c>
      <c r="C8307" t="inlineStr">
        <is>
          <t>UNCUT WEFT PILE FABRICS</t>
        </is>
      </c>
      <c r="D8307" t="inlineStr">
        <is>
          <t>2c02beb0-add4-4eb3-b917-a30769c29bb8</t>
        </is>
      </c>
      <c r="E8307" t="inlineStr">
        <is>
          <t>a9feb08e-95e7-4416-9c5d-978649a817ce</t>
        </is>
      </c>
      <c r="F8307" t="n">
        <v>73</v>
      </c>
    </row>
    <row r="8308">
      <c r="A8308" t="inlineStr">
        <is>
          <t>b159fdf0-ab98-42c7-b6c2-4d954cbbda3a</t>
        </is>
      </c>
      <c r="B8308" t="inlineStr">
        <is>
          <t>58013200</t>
        </is>
      </c>
      <c r="C8308" t="inlineStr">
        <is>
          <t>CUT CORDUROY</t>
        </is>
      </c>
      <c r="D8308" t="inlineStr">
        <is>
          <t>2c02beb0-add4-4eb3-b917-a30769c29bb8</t>
        </is>
      </c>
      <c r="E8308" t="inlineStr">
        <is>
          <t>a9feb08e-95e7-4416-9c5d-978649a817ce</t>
        </is>
      </c>
      <c r="F8308" t="n">
        <v>73</v>
      </c>
    </row>
    <row r="8309">
      <c r="A8309" t="inlineStr">
        <is>
          <t>8ec12cb0-f867-4768-af0f-cc9cb5a16f1e</t>
        </is>
      </c>
      <c r="B8309" t="inlineStr">
        <is>
          <t>58013300</t>
        </is>
      </c>
      <c r="C8309" t="inlineStr">
        <is>
          <t>OTHER WEFT PILE FABRICS</t>
        </is>
      </c>
      <c r="D8309" t="inlineStr">
        <is>
          <t>2c02beb0-add4-4eb3-b917-a30769c29bb8</t>
        </is>
      </c>
      <c r="E8309" t="inlineStr">
        <is>
          <t>a9feb08e-95e7-4416-9c5d-978649a817ce</t>
        </is>
      </c>
      <c r="F8309" t="n">
        <v>73</v>
      </c>
    </row>
    <row r="8310">
      <c r="A8310" t="inlineStr">
        <is>
          <t>f5afd774-4877-42f8-86e6-43504ead77c7</t>
        </is>
      </c>
      <c r="B8310" t="inlineStr">
        <is>
          <t>58013610</t>
        </is>
      </c>
      <c r="C8310" t="inlineStr">
        <is>
          <t>CARDUROYS</t>
        </is>
      </c>
      <c r="D8310" t="inlineStr">
        <is>
          <t>2c02beb0-add4-4eb3-b917-a30769c29bb8</t>
        </is>
      </c>
      <c r="E8310" t="inlineStr">
        <is>
          <t>a9feb08e-95e7-4416-9c5d-978649a817ce</t>
        </is>
      </c>
      <c r="F8310" t="n">
        <v>73</v>
      </c>
    </row>
    <row r="8311">
      <c r="A8311" t="inlineStr">
        <is>
          <t>2d547005-585b-45ce-b0a0-9c749c8dc1bb</t>
        </is>
      </c>
      <c r="B8311" t="inlineStr">
        <is>
          <t>58013690</t>
        </is>
      </c>
      <c r="C8311" t="inlineStr">
        <is>
          <t>OTHER</t>
        </is>
      </c>
      <c r="D8311" t="inlineStr">
        <is>
          <t>2c02beb0-add4-4eb3-b917-a30769c29bb8</t>
        </is>
      </c>
      <c r="E8311" t="inlineStr">
        <is>
          <t>a9feb08e-95e7-4416-9c5d-978649a817ce</t>
        </is>
      </c>
      <c r="F8311" t="n">
        <v>73</v>
      </c>
    </row>
    <row r="8312">
      <c r="A8312" t="inlineStr">
        <is>
          <t>b0299ba8-d318-4250-bd13-50634155cc24</t>
        </is>
      </c>
      <c r="B8312" t="inlineStr">
        <is>
          <t>58013710</t>
        </is>
      </c>
      <c r="C8312" t="inlineStr">
        <is>
          <t>WARP PILE FABRICS, UNCUT</t>
        </is>
      </c>
      <c r="D8312" t="inlineStr">
        <is>
          <t>2c02beb0-add4-4eb3-b917-a30769c29bb8</t>
        </is>
      </c>
      <c r="E8312" t="inlineStr">
        <is>
          <t>a9feb08e-95e7-4416-9c5d-978649a817ce</t>
        </is>
      </c>
      <c r="F8312" t="n">
        <v>73</v>
      </c>
    </row>
    <row r="8313">
      <c r="A8313" t="inlineStr">
        <is>
          <t>6ded84f4-ec57-43e3-9dfa-c465a01f7904</t>
        </is>
      </c>
      <c r="B8313" t="inlineStr">
        <is>
          <t>58013720</t>
        </is>
      </c>
      <c r="C8313" t="inlineStr">
        <is>
          <t>WARP PILE FABRICS, CUT</t>
        </is>
      </c>
      <c r="D8313" t="inlineStr">
        <is>
          <t>2c02beb0-add4-4eb3-b917-a30769c29bb8</t>
        </is>
      </c>
      <c r="E8313" t="inlineStr">
        <is>
          <t>a9feb08e-95e7-4416-9c5d-978649a817ce</t>
        </is>
      </c>
      <c r="F8313" t="n">
        <v>73</v>
      </c>
    </row>
    <row r="8314">
      <c r="A8314" t="inlineStr">
        <is>
          <t>67b6d0a3-4fbc-496e-bad0-69b797b4987f</t>
        </is>
      </c>
      <c r="B8314" t="inlineStr">
        <is>
          <t>58013790</t>
        </is>
      </c>
      <c r="C8314" t="inlineStr">
        <is>
          <t>OTHER</t>
        </is>
      </c>
      <c r="D8314" t="inlineStr">
        <is>
          <t>2c02beb0-add4-4eb3-b917-a30769c29bb8</t>
        </is>
      </c>
      <c r="E8314" t="inlineStr">
        <is>
          <t>a9feb08e-95e7-4416-9c5d-978649a817ce</t>
        </is>
      </c>
      <c r="F8314" t="n">
        <v>73</v>
      </c>
    </row>
    <row r="8315">
      <c r="A8315" t="inlineStr">
        <is>
          <t>2129de90-658d-430d-ad3d-37485a80662e</t>
        </is>
      </c>
      <c r="B8315" t="inlineStr">
        <is>
          <t>58019010</t>
        </is>
      </c>
      <c r="C8315" t="inlineStr">
        <is>
          <t>PILE FABRICS AND CHENILLE FABRICS OF SILK CONTAINING MORE THAN 50% BY WEIGHT OF SILK, BUT NOT CONTAINING WOOL OR HAIR</t>
        </is>
      </c>
      <c r="D8315" t="inlineStr">
        <is>
          <t>2c02beb0-add4-4eb3-b917-a30769c29bb8</t>
        </is>
      </c>
      <c r="E8315" t="inlineStr">
        <is>
          <t>a9feb08e-95e7-4416-9c5d-978649a817ce</t>
        </is>
      </c>
      <c r="F8315" t="n">
        <v>73</v>
      </c>
    </row>
    <row r="8316">
      <c r="A8316" t="inlineStr">
        <is>
          <t>81a98d7b-7a56-437b-ac76-69a7091ac534</t>
        </is>
      </c>
      <c r="B8316" t="inlineStr">
        <is>
          <t>58019090</t>
        </is>
      </c>
      <c r="C8316" t="inlineStr">
        <is>
          <t>PILE FABRICS AND CHENILLE FABRICS NOT ELSEWHERE SPECIFIED OR INCLUDED</t>
        </is>
      </c>
      <c r="D8316" t="inlineStr">
        <is>
          <t>2c02beb0-add4-4eb3-b917-a30769c29bb8</t>
        </is>
      </c>
      <c r="E8316" t="inlineStr">
        <is>
          <t>a9feb08e-95e7-4416-9c5d-978649a817ce</t>
        </is>
      </c>
      <c r="F8316" t="n">
        <v>73</v>
      </c>
    </row>
    <row r="8317">
      <c r="A8317" t="inlineStr">
        <is>
          <t>477d41cd-18f1-44ea-baa4-a05fc58b6f30</t>
        </is>
      </c>
      <c r="B8317" t="inlineStr">
        <is>
          <t>58021010</t>
        </is>
      </c>
      <c r="C8317" t="inlineStr">
        <is>
          <t>UNBLEACHED</t>
        </is>
      </c>
      <c r="D8317" t="inlineStr">
        <is>
          <t>2c02beb0-add4-4eb3-b917-a30769c29bb8</t>
        </is>
      </c>
      <c r="E8317" t="inlineStr">
        <is>
          <t>1f4d0353-8d13-41b3-9682-cc343b61598e</t>
        </is>
      </c>
      <c r="F8317" t="n">
        <v>73</v>
      </c>
    </row>
    <row r="8318">
      <c r="A8318" t="inlineStr">
        <is>
          <t>7969d9a0-0a7e-4dee-b59e-01da8967c93a</t>
        </is>
      </c>
      <c r="B8318" t="inlineStr">
        <is>
          <t>58021020</t>
        </is>
      </c>
      <c r="C8318" t="inlineStr">
        <is>
          <t>BLEACHED</t>
        </is>
      </c>
      <c r="D8318" t="inlineStr">
        <is>
          <t>2c02beb0-add4-4eb3-b917-a30769c29bb8</t>
        </is>
      </c>
      <c r="E8318" t="inlineStr">
        <is>
          <t>1f4d0353-8d13-41b3-9682-cc343b61598e</t>
        </is>
      </c>
      <c r="F8318" t="n">
        <v>73</v>
      </c>
    </row>
    <row r="8319">
      <c r="A8319" t="inlineStr">
        <is>
          <t>0d613ee2-fccc-4b43-bd88-4ed3b608aef0</t>
        </is>
      </c>
      <c r="B8319" t="inlineStr">
        <is>
          <t>58021030</t>
        </is>
      </c>
      <c r="C8319" t="inlineStr">
        <is>
          <t>PIECE DYED</t>
        </is>
      </c>
      <c r="D8319" t="inlineStr">
        <is>
          <t>2c02beb0-add4-4eb3-b917-a30769c29bb8</t>
        </is>
      </c>
      <c r="E8319" t="inlineStr">
        <is>
          <t>1f4d0353-8d13-41b3-9682-cc343b61598e</t>
        </is>
      </c>
      <c r="F8319" t="n">
        <v>73</v>
      </c>
    </row>
    <row r="8320">
      <c r="A8320" t="inlineStr">
        <is>
          <t>037e411f-0481-4e3f-8e90-fc7e9bf1795a</t>
        </is>
      </c>
      <c r="B8320" t="inlineStr">
        <is>
          <t>58021040</t>
        </is>
      </c>
      <c r="C8320" t="inlineStr">
        <is>
          <t>YARN DYED</t>
        </is>
      </c>
      <c r="D8320" t="inlineStr">
        <is>
          <t>2c02beb0-add4-4eb3-b917-a30769c29bb8</t>
        </is>
      </c>
      <c r="E8320" t="inlineStr">
        <is>
          <t>1f4d0353-8d13-41b3-9682-cc343b61598e</t>
        </is>
      </c>
      <c r="F8320" t="n">
        <v>73</v>
      </c>
    </row>
    <row r="8321">
      <c r="A8321" t="inlineStr">
        <is>
          <t>ec4d7eee-9429-4f39-9dc2-f868f9495751</t>
        </is>
      </c>
      <c r="B8321" t="inlineStr">
        <is>
          <t>58021050</t>
        </is>
      </c>
      <c r="C8321" t="inlineStr">
        <is>
          <t>PRINTED</t>
        </is>
      </c>
      <c r="D8321" t="inlineStr">
        <is>
          <t>2c02beb0-add4-4eb3-b917-a30769c29bb8</t>
        </is>
      </c>
      <c r="E8321" t="inlineStr">
        <is>
          <t>1f4d0353-8d13-41b3-9682-cc343b61598e</t>
        </is>
      </c>
      <c r="F8321" t="n">
        <v>73</v>
      </c>
    </row>
    <row r="8322">
      <c r="A8322" t="inlineStr">
        <is>
          <t>bc0f6244-0fe1-41c0-84e1-c182a3ccc473</t>
        </is>
      </c>
      <c r="B8322" t="inlineStr">
        <is>
          <t>58021060</t>
        </is>
      </c>
      <c r="C8322" t="inlineStr">
        <is>
          <t>OF HANDLOOM</t>
        </is>
      </c>
      <c r="D8322" t="inlineStr">
        <is>
          <t>2c02beb0-add4-4eb3-b917-a30769c29bb8</t>
        </is>
      </c>
      <c r="E8322" t="inlineStr">
        <is>
          <t>1f4d0353-8d13-41b3-9682-cc343b61598e</t>
        </is>
      </c>
      <c r="F8322" t="n">
        <v>73</v>
      </c>
    </row>
    <row r="8323">
      <c r="A8323" t="inlineStr">
        <is>
          <t>1029749c-0c75-4856-b471-55ce02915d4e</t>
        </is>
      </c>
      <c r="B8323" t="inlineStr">
        <is>
          <t>58021090</t>
        </is>
      </c>
      <c r="C8323" t="inlineStr">
        <is>
          <t>OTHER</t>
        </is>
      </c>
      <c r="D8323" t="inlineStr">
        <is>
          <t>2c02beb0-add4-4eb3-b917-a30769c29bb8</t>
        </is>
      </c>
      <c r="E8323" t="inlineStr">
        <is>
          <t>1f4d0353-8d13-41b3-9682-cc343b61598e</t>
        </is>
      </c>
      <c r="F8323" t="n">
        <v>73</v>
      </c>
    </row>
    <row r="8324">
      <c r="A8324" t="inlineStr">
        <is>
          <t>0f42cc88-eb9d-4bcd-87a5-5a13a3c87f79</t>
        </is>
      </c>
      <c r="B8324" t="inlineStr">
        <is>
          <t>58021100</t>
        </is>
      </c>
      <c r="C8324" t="inlineStr">
        <is>
          <t>TERRY TOWELLING AND SIMILAR WOVEN TERRY FABRICS, OTHER THAN NARROW FABRICS OF HEADING 5806; TUFTED TEXTILE FABRICS, OTHER THAN PRODUCTS OF HEADING 5703 - TERRY TOWELLING AND SIMILAR WOVEN TERRY FABRICS, OF COTTON:UNBLEACHED</t>
        </is>
      </c>
      <c r="D8324" t="inlineStr">
        <is>
          <t>2c02beb0-add4-4eb3-b917-a30769c29bb8</t>
        </is>
      </c>
      <c r="E8324" t="inlineStr">
        <is>
          <t>1f4d0353-8d13-41b3-9682-cc343b61598e</t>
        </is>
      </c>
      <c r="F8324" t="n">
        <v>73</v>
      </c>
    </row>
    <row r="8325">
      <c r="A8325" t="inlineStr">
        <is>
          <t>fefbd8fd-bc7c-4763-b1f8-3f7967d891e9</t>
        </is>
      </c>
      <c r="B8325" t="inlineStr">
        <is>
          <t>58021910</t>
        </is>
      </c>
      <c r="C8325" t="inlineStr">
        <is>
          <t>TERRY TOWELLING AND SIMILAR WOVEN TERRY FABRICS, OTHER THAN NARROW FABRICS OF HEADING 5806; TUFTED TEXTILE FABRICS, OTHER THAN PRODUCTS OF HEADING 5703 - TERRY TOWELLING AND SIMILAR WOVEN TERRY FABRICS, OF COTTON: - OTHER:BLEACHED</t>
        </is>
      </c>
      <c r="D8325" t="inlineStr">
        <is>
          <t>2c02beb0-add4-4eb3-b917-a30769c29bb8</t>
        </is>
      </c>
      <c r="E8325" t="inlineStr">
        <is>
          <t>1f4d0353-8d13-41b3-9682-cc343b61598e</t>
        </is>
      </c>
      <c r="F8325" t="n">
        <v>73</v>
      </c>
    </row>
    <row r="8326">
      <c r="A8326" t="inlineStr">
        <is>
          <t>bf732712-cc37-42f6-aaad-0d2589d14aa9</t>
        </is>
      </c>
      <c r="B8326" t="inlineStr">
        <is>
          <t>58021920</t>
        </is>
      </c>
      <c r="C8326" t="inlineStr">
        <is>
          <t>TERRY TOWELLING AND SIMILAR WOVEN TERRY FABRICS, OTHER THAN NARROW FABRICS OF HEADING 5806; TUFTED TEXTILE FABRICS, OTHER THAN PRODUCTS OF HEADING 5703 - TERRY TOWELLING AND SIMILAR WOVEN TERRY FABRICS, OF COTTON: - OTHER:PIECE DYED</t>
        </is>
      </c>
      <c r="D8326" t="inlineStr">
        <is>
          <t>2c02beb0-add4-4eb3-b917-a30769c29bb8</t>
        </is>
      </c>
      <c r="E8326" t="inlineStr">
        <is>
          <t>1f4d0353-8d13-41b3-9682-cc343b61598e</t>
        </is>
      </c>
      <c r="F8326" t="n">
        <v>73</v>
      </c>
    </row>
    <row r="8327">
      <c r="A8327" t="inlineStr">
        <is>
          <t>657d6168-a01f-4b92-8d74-cd41abaa991c</t>
        </is>
      </c>
      <c r="B8327" t="inlineStr">
        <is>
          <t>58021930</t>
        </is>
      </c>
      <c r="C8327" t="inlineStr">
        <is>
          <t>TERRY TOWELLING AND SIMILAR WOVEN TERRY FABRICS, OTHER THAN NARROW FABRICS OF HEADING 5806; TUFTED TEXTILE FABRICS, OTHER THAN PRODUCTS OF HEADING 5703 - TERRY TOWELLING AND SIMILAR WOVEN TERRY FABRICS, OF COTTON: - OTHER:YARN DYED</t>
        </is>
      </c>
      <c r="D8327" t="inlineStr">
        <is>
          <t>2c02beb0-add4-4eb3-b917-a30769c29bb8</t>
        </is>
      </c>
      <c r="E8327" t="inlineStr">
        <is>
          <t>1f4d0353-8d13-41b3-9682-cc343b61598e</t>
        </is>
      </c>
      <c r="F8327" t="n">
        <v>73</v>
      </c>
    </row>
    <row r="8328">
      <c r="A8328" t="inlineStr">
        <is>
          <t>37504aa1-2be5-464d-bf70-09afdcc29c3c</t>
        </is>
      </c>
      <c r="B8328" t="inlineStr">
        <is>
          <t>58021940</t>
        </is>
      </c>
      <c r="C8328" t="inlineStr">
        <is>
          <t>TERRY TOWELLING AND SIMILAR WOVEN TERRY FABRICS, OTHER THAN NARROW FABRICS OF HEADING 5806; TUFTED TEXTILE FABRICS, OTHER THAN PRODUCTS OF HEADING 5703 - TERRY TOWELLING AND SIMILAR WOVEN TERRY FABRICS, OF COTTON: - OTHER:PRINTED</t>
        </is>
      </c>
      <c r="D8328" t="inlineStr">
        <is>
          <t>2c02beb0-add4-4eb3-b917-a30769c29bb8</t>
        </is>
      </c>
      <c r="E8328" t="inlineStr">
        <is>
          <t>1f4d0353-8d13-41b3-9682-cc343b61598e</t>
        </is>
      </c>
      <c r="F8328" t="n">
        <v>73</v>
      </c>
    </row>
    <row r="8329">
      <c r="A8329" t="inlineStr">
        <is>
          <t>16d10f3b-81fc-4ca4-8923-f6372a40e2d9</t>
        </is>
      </c>
      <c r="B8329" t="inlineStr">
        <is>
          <t>58021950</t>
        </is>
      </c>
      <c r="C8329" t="inlineStr">
        <is>
          <t>TERRY TOWELLING AND SIMILAR WOVEN TERRY FABRICS, OF COTTON - OF HANDLOOM</t>
        </is>
      </c>
      <c r="D8329" t="inlineStr">
        <is>
          <t>2c02beb0-add4-4eb3-b917-a30769c29bb8</t>
        </is>
      </c>
      <c r="E8329" t="inlineStr">
        <is>
          <t>1f4d0353-8d13-41b3-9682-cc343b61598e</t>
        </is>
      </c>
      <c r="F8329" t="n">
        <v>73</v>
      </c>
    </row>
    <row r="8330">
      <c r="A8330" t="inlineStr">
        <is>
          <t>ff585a73-c404-40ce-80eb-c04f3e5356ec</t>
        </is>
      </c>
      <c r="B8330" t="inlineStr">
        <is>
          <t>58021990</t>
        </is>
      </c>
      <c r="C8330" t="inlineStr">
        <is>
          <t>TERRY TOWELLING AND SIMILAR WOVEN TERRY FABRICS, OTHER THAN NARROW FABRICS OF HEADING 5806; TUFTED TEXTILE FABRICS, OTHER THAN PRODUCTS OF HEADING 5703 - TERRY TOWELLING AND SIMILAR WOVEN TERRY FABRICS, OF COTTON: - OTHER:OTHER</t>
        </is>
      </c>
      <c r="D8330" t="inlineStr">
        <is>
          <t>2c02beb0-add4-4eb3-b917-a30769c29bb8</t>
        </is>
      </c>
      <c r="E8330" t="inlineStr">
        <is>
          <t>1f4d0353-8d13-41b3-9682-cc343b61598e</t>
        </is>
      </c>
      <c r="F8330" t="n">
        <v>73</v>
      </c>
    </row>
    <row r="8331">
      <c r="A8331" t="inlineStr">
        <is>
          <t>bbe2e8f4-45a5-4716-9796-af282c71fb5c</t>
        </is>
      </c>
      <c r="B8331" t="inlineStr">
        <is>
          <t>58022000</t>
        </is>
      </c>
      <c r="C8331" t="inlineStr">
        <is>
          <t>TERRY TOWELLING AND SIMILAR  WOVEN TERRY FABRICS, OF OTHER TEXTILE MATERIALS</t>
        </is>
      </c>
      <c r="D8331" t="inlineStr">
        <is>
          <t>2c02beb0-add4-4eb3-b917-a30769c29bb8</t>
        </is>
      </c>
      <c r="E8331" t="inlineStr">
        <is>
          <t>1f4d0353-8d13-41b3-9682-cc343b61598e</t>
        </is>
      </c>
      <c r="F8331" t="n">
        <v>73</v>
      </c>
    </row>
    <row r="8332">
      <c r="A8332" t="inlineStr">
        <is>
          <t>d570a647-d07b-4928-a896-cb0a5638f562</t>
        </is>
      </c>
      <c r="B8332" t="inlineStr">
        <is>
          <t>58023000</t>
        </is>
      </c>
      <c r="C8332" t="inlineStr">
        <is>
          <t>TUFTED TEXTILE FABRICS</t>
        </is>
      </c>
      <c r="D8332" t="inlineStr">
        <is>
          <t>2c02beb0-add4-4eb3-b917-a30769c29bb8</t>
        </is>
      </c>
      <c r="E8332" t="inlineStr">
        <is>
          <t>1f4d0353-8d13-41b3-9682-cc343b61598e</t>
        </is>
      </c>
      <c r="F8332" t="n">
        <v>73</v>
      </c>
    </row>
    <row r="8333">
      <c r="A8333" t="inlineStr">
        <is>
          <t>d238ca4a-774a-4e79-a076-24ae055fa91b</t>
        </is>
      </c>
      <c r="B8333" t="inlineStr">
        <is>
          <t>58030011</t>
        </is>
      </c>
      <c r="C8333" t="inlineStr">
        <is>
          <t>UNBLEACHED</t>
        </is>
      </c>
      <c r="D8333" t="inlineStr">
        <is>
          <t>2c02beb0-add4-4eb3-b917-a30769c29bb8</t>
        </is>
      </c>
      <c r="E8333" t="inlineStr">
        <is>
          <t>80446b4f-846b-4547-9b3b-9a95a32365ee</t>
        </is>
      </c>
      <c r="F8333" t="n">
        <v>73</v>
      </c>
    </row>
    <row r="8334">
      <c r="A8334" t="inlineStr">
        <is>
          <t>dbc6b86a-8ef1-4287-a865-f14df45ed597</t>
        </is>
      </c>
      <c r="B8334" t="inlineStr">
        <is>
          <t>58030012</t>
        </is>
      </c>
      <c r="C8334" t="inlineStr">
        <is>
          <t>BLEACHED</t>
        </is>
      </c>
      <c r="D8334" t="inlineStr">
        <is>
          <t>2c02beb0-add4-4eb3-b917-a30769c29bb8</t>
        </is>
      </c>
      <c r="E8334" t="inlineStr">
        <is>
          <t>80446b4f-846b-4547-9b3b-9a95a32365ee</t>
        </is>
      </c>
      <c r="F8334" t="n">
        <v>73</v>
      </c>
    </row>
    <row r="8335">
      <c r="A8335" t="inlineStr">
        <is>
          <t>3ab70c35-7ef8-4a1c-9ead-022b9273bb24</t>
        </is>
      </c>
      <c r="B8335" t="inlineStr">
        <is>
          <t>58030013</t>
        </is>
      </c>
      <c r="C8335" t="inlineStr">
        <is>
          <t>PIECE DYED</t>
        </is>
      </c>
      <c r="D8335" t="inlineStr">
        <is>
          <t>2c02beb0-add4-4eb3-b917-a30769c29bb8</t>
        </is>
      </c>
      <c r="E8335" t="inlineStr">
        <is>
          <t>80446b4f-846b-4547-9b3b-9a95a32365ee</t>
        </is>
      </c>
      <c r="F8335" t="n">
        <v>73</v>
      </c>
    </row>
    <row r="8336">
      <c r="A8336" t="inlineStr">
        <is>
          <t>53858243-61b0-4b21-b628-849c4261480f</t>
        </is>
      </c>
      <c r="B8336" t="inlineStr">
        <is>
          <t>58030014</t>
        </is>
      </c>
      <c r="C8336" t="inlineStr">
        <is>
          <t>YARN DYED</t>
        </is>
      </c>
      <c r="D8336" t="inlineStr">
        <is>
          <t>2c02beb0-add4-4eb3-b917-a30769c29bb8</t>
        </is>
      </c>
      <c r="E8336" t="inlineStr">
        <is>
          <t>80446b4f-846b-4547-9b3b-9a95a32365ee</t>
        </is>
      </c>
      <c r="F8336" t="n">
        <v>73</v>
      </c>
    </row>
    <row r="8337">
      <c r="A8337" t="inlineStr">
        <is>
          <t>e154bd8c-799a-43cd-b6c7-a51eb20d6a07</t>
        </is>
      </c>
      <c r="B8337" t="inlineStr">
        <is>
          <t>58030015</t>
        </is>
      </c>
      <c r="C8337" t="inlineStr">
        <is>
          <t>PRINTED</t>
        </is>
      </c>
      <c r="D8337" t="inlineStr">
        <is>
          <t>2c02beb0-add4-4eb3-b917-a30769c29bb8</t>
        </is>
      </c>
      <c r="E8337" t="inlineStr">
        <is>
          <t>80446b4f-846b-4547-9b3b-9a95a32365ee</t>
        </is>
      </c>
      <c r="F8337" t="n">
        <v>73</v>
      </c>
    </row>
    <row r="8338">
      <c r="A8338" t="inlineStr">
        <is>
          <t>9ad3ba2a-8759-43a4-9065-d16a1600ba80</t>
        </is>
      </c>
      <c r="B8338" t="inlineStr">
        <is>
          <t>58030019</t>
        </is>
      </c>
      <c r="C8338" t="inlineStr">
        <is>
          <t>OTHER</t>
        </is>
      </c>
      <c r="D8338" t="inlineStr">
        <is>
          <t>2c02beb0-add4-4eb3-b917-a30769c29bb8</t>
        </is>
      </c>
      <c r="E8338" t="inlineStr">
        <is>
          <t>80446b4f-846b-4547-9b3b-9a95a32365ee</t>
        </is>
      </c>
      <c r="F8338" t="n">
        <v>73</v>
      </c>
    </row>
    <row r="8339">
      <c r="A8339" t="inlineStr">
        <is>
          <t>fa38e75a-cd33-467d-8716-4ff1ef41874e</t>
        </is>
      </c>
      <c r="B8339" t="inlineStr">
        <is>
          <t>58030091</t>
        </is>
      </c>
      <c r="C8339" t="inlineStr">
        <is>
          <t>OF SILK OR SILK WASTE</t>
        </is>
      </c>
      <c r="D8339" t="inlineStr">
        <is>
          <t>2c02beb0-add4-4eb3-b917-a30769c29bb8</t>
        </is>
      </c>
      <c r="E8339" t="inlineStr">
        <is>
          <t>80446b4f-846b-4547-9b3b-9a95a32365ee</t>
        </is>
      </c>
      <c r="F8339" t="n">
        <v>73</v>
      </c>
    </row>
    <row r="8340">
      <c r="A8340" t="inlineStr">
        <is>
          <t>a92a4191-f6ef-46fa-a06e-6277bbdb482c</t>
        </is>
      </c>
      <c r="B8340" t="inlineStr">
        <is>
          <t>58030092</t>
        </is>
      </c>
      <c r="C8340" t="inlineStr">
        <is>
          <t>OF SYNTHETIC FIBER</t>
        </is>
      </c>
      <c r="D8340" t="inlineStr">
        <is>
          <t>2c02beb0-add4-4eb3-b917-a30769c29bb8</t>
        </is>
      </c>
      <c r="E8340" t="inlineStr">
        <is>
          <t>80446b4f-846b-4547-9b3b-9a95a32365ee</t>
        </is>
      </c>
      <c r="F8340" t="n">
        <v>73</v>
      </c>
    </row>
    <row r="8341">
      <c r="A8341" t="inlineStr">
        <is>
          <t>e2c17685-7552-4c76-800e-8d9f1b6da21d</t>
        </is>
      </c>
      <c r="B8341" t="inlineStr">
        <is>
          <t>58030093</t>
        </is>
      </c>
      <c r="C8341" t="inlineStr">
        <is>
          <t>OF ARTIFICIAL FIBRE</t>
        </is>
      </c>
      <c r="D8341" t="inlineStr">
        <is>
          <t>2c02beb0-add4-4eb3-b917-a30769c29bb8</t>
        </is>
      </c>
      <c r="E8341" t="inlineStr">
        <is>
          <t>80446b4f-846b-4547-9b3b-9a95a32365ee</t>
        </is>
      </c>
      <c r="F8341" t="n">
        <v>73</v>
      </c>
    </row>
    <row r="8342">
      <c r="A8342" t="inlineStr">
        <is>
          <t>81b74843-9fdf-41d6-baaa-b9b67f6105a8</t>
        </is>
      </c>
      <c r="B8342" t="inlineStr">
        <is>
          <t>58030099</t>
        </is>
      </c>
      <c r="C8342" t="inlineStr">
        <is>
          <t>OTHER</t>
        </is>
      </c>
      <c r="D8342" t="inlineStr">
        <is>
          <t>2c02beb0-add4-4eb3-b917-a30769c29bb8</t>
        </is>
      </c>
      <c r="E8342" t="inlineStr">
        <is>
          <t>80446b4f-846b-4547-9b3b-9a95a32365ee</t>
        </is>
      </c>
      <c r="F8342" t="n">
        <v>73</v>
      </c>
    </row>
    <row r="8343">
      <c r="A8343" t="inlineStr">
        <is>
          <t>1ff07161-95e9-4ae6-b4d2-f262e8fc84ad</t>
        </is>
      </c>
      <c r="B8343" t="inlineStr">
        <is>
          <t>58031010</t>
        </is>
      </c>
      <c r="C8343" t="inlineStr">
        <is>
          <t>GAUZE, OTHER THAN NARROW FABRICS OF HEADING 5806 5803 10 - OF COTTON:UNBLEACHED</t>
        </is>
      </c>
      <c r="D8343" t="inlineStr">
        <is>
          <t>2c02beb0-add4-4eb3-b917-a30769c29bb8</t>
        </is>
      </c>
      <c r="E8343" t="inlineStr">
        <is>
          <t>80446b4f-846b-4547-9b3b-9a95a32365ee</t>
        </is>
      </c>
      <c r="F8343" t="n">
        <v>73</v>
      </c>
    </row>
    <row r="8344">
      <c r="A8344" t="inlineStr">
        <is>
          <t>d11d4d6e-71a0-4f36-bfa5-21a5f0caff47</t>
        </is>
      </c>
      <c r="B8344" t="inlineStr">
        <is>
          <t>58031020</t>
        </is>
      </c>
      <c r="C8344" t="inlineStr">
        <is>
          <t>GAUZE, OTHER THAN NARROW FABRICS OF HEADING 5806 5803 10 - OF COTTON:BLEACHED</t>
        </is>
      </c>
      <c r="D8344" t="inlineStr">
        <is>
          <t>2c02beb0-add4-4eb3-b917-a30769c29bb8</t>
        </is>
      </c>
      <c r="E8344" t="inlineStr">
        <is>
          <t>80446b4f-846b-4547-9b3b-9a95a32365ee</t>
        </is>
      </c>
      <c r="F8344" t="n">
        <v>73</v>
      </c>
    </row>
    <row r="8345">
      <c r="A8345" t="inlineStr">
        <is>
          <t>c7d44b01-56e7-46a4-ba33-ef824088d3ba</t>
        </is>
      </c>
      <c r="B8345" t="inlineStr">
        <is>
          <t>58031030</t>
        </is>
      </c>
      <c r="C8345" t="inlineStr">
        <is>
          <t>GAUZE, OTHER THAN NARROW FABRICS OF HEADING 5806 5803 10 - OF COTTON:PIECE DYED</t>
        </is>
      </c>
      <c r="D8345" t="inlineStr">
        <is>
          <t>2c02beb0-add4-4eb3-b917-a30769c29bb8</t>
        </is>
      </c>
      <c r="E8345" t="inlineStr">
        <is>
          <t>80446b4f-846b-4547-9b3b-9a95a32365ee</t>
        </is>
      </c>
      <c r="F8345" t="n">
        <v>73</v>
      </c>
    </row>
    <row r="8346">
      <c r="A8346" t="inlineStr">
        <is>
          <t>7a783163-8693-47b7-b2ba-6dd80d28932d</t>
        </is>
      </c>
      <c r="B8346" t="inlineStr">
        <is>
          <t>58031040</t>
        </is>
      </c>
      <c r="C8346" t="inlineStr">
        <is>
          <t>GAUZE, OTHER THAN NARROW FABRICS OF HEADING 5806 5803 10 - OF COTTON:YARN DYED</t>
        </is>
      </c>
      <c r="D8346" t="inlineStr">
        <is>
          <t>2c02beb0-add4-4eb3-b917-a30769c29bb8</t>
        </is>
      </c>
      <c r="E8346" t="inlineStr">
        <is>
          <t>80446b4f-846b-4547-9b3b-9a95a32365ee</t>
        </is>
      </c>
      <c r="F8346" t="n">
        <v>73</v>
      </c>
    </row>
    <row r="8347">
      <c r="A8347" t="inlineStr">
        <is>
          <t>d67ae658-5fb9-4e4f-84ed-d0385412010f</t>
        </is>
      </c>
      <c r="B8347" t="inlineStr">
        <is>
          <t>58031050</t>
        </is>
      </c>
      <c r="C8347" t="inlineStr">
        <is>
          <t>GAUZE, OTHER THAN NARROW FABRICS OF HEADING 5806 5803 10 - OF COTTON:PRINTED</t>
        </is>
      </c>
      <c r="D8347" t="inlineStr">
        <is>
          <t>2c02beb0-add4-4eb3-b917-a30769c29bb8</t>
        </is>
      </c>
      <c r="E8347" t="inlineStr">
        <is>
          <t>80446b4f-846b-4547-9b3b-9a95a32365ee</t>
        </is>
      </c>
      <c r="F8347" t="n">
        <v>73</v>
      </c>
    </row>
    <row r="8348">
      <c r="A8348" t="inlineStr">
        <is>
          <t>b65fe556-e863-4bf1-8195-4d94100bfdfa</t>
        </is>
      </c>
      <c r="B8348" t="inlineStr">
        <is>
          <t>58031090</t>
        </is>
      </c>
      <c r="C8348" t="inlineStr">
        <is>
          <t>GAUZE, OTHER THAN NARROW FABRICS OF HEADING 5806 5803 10 - OF COTTON:OTHER</t>
        </is>
      </c>
      <c r="D8348" t="inlineStr">
        <is>
          <t>2c02beb0-add4-4eb3-b917-a30769c29bb8</t>
        </is>
      </c>
      <c r="E8348" t="inlineStr">
        <is>
          <t>80446b4f-846b-4547-9b3b-9a95a32365ee</t>
        </is>
      </c>
      <c r="F8348" t="n">
        <v>73</v>
      </c>
    </row>
    <row r="8349">
      <c r="A8349" t="inlineStr">
        <is>
          <t>dad972ef-423a-41eb-80b5-eae093d6b0da</t>
        </is>
      </c>
      <c r="B8349" t="inlineStr">
        <is>
          <t>58039010</t>
        </is>
      </c>
      <c r="C8349" t="inlineStr">
        <is>
          <t>GAUZE, OTHER THAN NARROW FABRICS OF HEADING 5806 5803 10 - OF OTHER TEXTILE MATERIALS:OF SILK OR SILK WASTE</t>
        </is>
      </c>
      <c r="D8349" t="inlineStr">
        <is>
          <t>2c02beb0-add4-4eb3-b917-a30769c29bb8</t>
        </is>
      </c>
      <c r="E8349" t="inlineStr">
        <is>
          <t>80446b4f-846b-4547-9b3b-9a95a32365ee</t>
        </is>
      </c>
      <c r="F8349" t="n">
        <v>73</v>
      </c>
    </row>
    <row r="8350">
      <c r="A8350" t="inlineStr">
        <is>
          <t>a67437a8-19d1-40b7-ac35-04c66dea5ce7</t>
        </is>
      </c>
      <c r="B8350" t="inlineStr">
        <is>
          <t>58039020</t>
        </is>
      </c>
      <c r="C8350" t="inlineStr">
        <is>
          <t>GAUZE, OTHER THAN NARROW FABRICS OF HEADING 5806 5803 10 - OF OTHER TEXTILE MATERIALS:OF SYNTHETIC FIBER</t>
        </is>
      </c>
      <c r="D8350" t="inlineStr">
        <is>
          <t>2c02beb0-add4-4eb3-b917-a30769c29bb8</t>
        </is>
      </c>
      <c r="E8350" t="inlineStr">
        <is>
          <t>80446b4f-846b-4547-9b3b-9a95a32365ee</t>
        </is>
      </c>
      <c r="F8350" t="n">
        <v>73</v>
      </c>
    </row>
    <row r="8351">
      <c r="A8351" t="inlineStr">
        <is>
          <t>b22c58f9-8b94-4a2d-941a-75e4fcb3b26b</t>
        </is>
      </c>
      <c r="B8351" t="inlineStr">
        <is>
          <t>58039030</t>
        </is>
      </c>
      <c r="C8351" t="inlineStr">
        <is>
          <t>GAUZE, OTHER THAN NARROW FABRICS OF HEADING 5806 5803 10 - OF OTHER TEXTILE MATERIALS:OF ARTIFICIAL FIBRE</t>
        </is>
      </c>
      <c r="D8351" t="inlineStr">
        <is>
          <t>2c02beb0-add4-4eb3-b917-a30769c29bb8</t>
        </is>
      </c>
      <c r="E8351" t="inlineStr">
        <is>
          <t>80446b4f-846b-4547-9b3b-9a95a32365ee</t>
        </is>
      </c>
      <c r="F8351" t="n">
        <v>73</v>
      </c>
    </row>
    <row r="8352">
      <c r="A8352" t="inlineStr">
        <is>
          <t>fc538fb8-1036-40a6-ac9a-f81cfcc30c79</t>
        </is>
      </c>
      <c r="B8352" t="inlineStr">
        <is>
          <t>58039090</t>
        </is>
      </c>
      <c r="C8352" t="inlineStr">
        <is>
          <t>GAUZE, OTHER THAN NARROW FABRICS OF HEADING 5806 5803 10 - OF OTHER TEXTILE MATERIALS:OTHER</t>
        </is>
      </c>
      <c r="D8352" t="inlineStr">
        <is>
          <t>2c02beb0-add4-4eb3-b917-a30769c29bb8</t>
        </is>
      </c>
      <c r="E8352" t="inlineStr">
        <is>
          <t>80446b4f-846b-4547-9b3b-9a95a32365ee</t>
        </is>
      </c>
      <c r="F8352" t="n">
        <v>73</v>
      </c>
    </row>
    <row r="8353">
      <c r="A8353" t="inlineStr">
        <is>
          <t>87474b56-46be-464d-829e-f09f85760e57</t>
        </is>
      </c>
      <c r="B8353" t="inlineStr">
        <is>
          <t>58041010</t>
        </is>
      </c>
      <c r="C8353" t="inlineStr">
        <is>
          <t>OF COTTON</t>
        </is>
      </c>
      <c r="D8353" t="inlineStr">
        <is>
          <t>2c02beb0-add4-4eb3-b917-a30769c29bb8</t>
        </is>
      </c>
      <c r="E8353" t="inlineStr">
        <is>
          <t>a102fdf0-ac8a-45a4-a9b5-40bae672cdc4</t>
        </is>
      </c>
      <c r="F8353" t="n">
        <v>73</v>
      </c>
    </row>
    <row r="8354">
      <c r="A8354" t="inlineStr">
        <is>
          <t>f3ed879d-b608-40fe-b320-344f00f0b406</t>
        </is>
      </c>
      <c r="B8354" t="inlineStr">
        <is>
          <t>58041090</t>
        </is>
      </c>
      <c r="C8354" t="inlineStr">
        <is>
          <t>OTHER</t>
        </is>
      </c>
      <c r="D8354" t="inlineStr">
        <is>
          <t>2c02beb0-add4-4eb3-b917-a30769c29bb8</t>
        </is>
      </c>
      <c r="E8354" t="inlineStr">
        <is>
          <t>a102fdf0-ac8a-45a4-a9b5-40bae672cdc4</t>
        </is>
      </c>
      <c r="F8354" t="n">
        <v>73</v>
      </c>
    </row>
    <row r="8355">
      <c r="A8355" t="inlineStr">
        <is>
          <t>49314006-8f69-470f-90c0-f84bd6da8cab</t>
        </is>
      </c>
      <c r="B8355" t="inlineStr">
        <is>
          <t>58042100</t>
        </is>
      </c>
      <c r="C8355" t="inlineStr">
        <is>
          <t>OF MAN-MADE FIBRES</t>
        </is>
      </c>
      <c r="D8355" t="inlineStr">
        <is>
          <t>2c02beb0-add4-4eb3-b917-a30769c29bb8</t>
        </is>
      </c>
      <c r="E8355" t="inlineStr">
        <is>
          <t>a102fdf0-ac8a-45a4-a9b5-40bae672cdc4</t>
        </is>
      </c>
      <c r="F8355" t="n">
        <v>73</v>
      </c>
    </row>
    <row r="8356">
      <c r="A8356" t="inlineStr">
        <is>
          <t>bf74f535-dc51-4880-8ccb-a7f318cf5410</t>
        </is>
      </c>
      <c r="B8356" t="inlineStr">
        <is>
          <t>58042910</t>
        </is>
      </c>
      <c r="C8356" t="inlineStr">
        <is>
          <t>OF COTTON</t>
        </is>
      </c>
      <c r="D8356" t="inlineStr">
        <is>
          <t>2c02beb0-add4-4eb3-b917-a30769c29bb8</t>
        </is>
      </c>
      <c r="E8356" t="inlineStr">
        <is>
          <t>a102fdf0-ac8a-45a4-a9b5-40bae672cdc4</t>
        </is>
      </c>
      <c r="F8356" t="n">
        <v>73</v>
      </c>
    </row>
    <row r="8357">
      <c r="A8357" t="inlineStr">
        <is>
          <t>84e78a01-6d31-4a4e-87aa-9667660b44e4</t>
        </is>
      </c>
      <c r="B8357" t="inlineStr">
        <is>
          <t>58042990</t>
        </is>
      </c>
      <c r="C8357" t="inlineStr">
        <is>
          <t>OTHER</t>
        </is>
      </c>
      <c r="D8357" t="inlineStr">
        <is>
          <t>2c02beb0-add4-4eb3-b917-a30769c29bb8</t>
        </is>
      </c>
      <c r="E8357" t="inlineStr">
        <is>
          <t>a102fdf0-ac8a-45a4-a9b5-40bae672cdc4</t>
        </is>
      </c>
      <c r="F8357" t="n">
        <v>73</v>
      </c>
    </row>
    <row r="8358">
      <c r="A8358" t="inlineStr">
        <is>
          <t>37f9da95-a1b0-4432-ba6d-6a2883cf3f15</t>
        </is>
      </c>
      <c r="B8358" t="inlineStr">
        <is>
          <t>58043000</t>
        </is>
      </c>
      <c r="C8358" t="inlineStr">
        <is>
          <t>HAND-MADE LACE</t>
        </is>
      </c>
      <c r="D8358" t="inlineStr">
        <is>
          <t>2c02beb0-add4-4eb3-b917-a30769c29bb8</t>
        </is>
      </c>
      <c r="E8358" t="inlineStr">
        <is>
          <t>a102fdf0-ac8a-45a4-a9b5-40bae672cdc4</t>
        </is>
      </c>
      <c r="F8358" t="n">
        <v>73</v>
      </c>
    </row>
    <row r="8359">
      <c r="A8359" t="inlineStr">
        <is>
          <t>3552c88e-0448-4f54-85b0-f6748f9fdab9</t>
        </is>
      </c>
      <c r="B8359" t="inlineStr">
        <is>
          <t>58050010</t>
        </is>
      </c>
      <c r="C8359" t="inlineStr">
        <is>
          <t>TAPESTRIES HAND MADE OR NEEDLE WORKED BY HAND, OF COTTON</t>
        </is>
      </c>
      <c r="D8359" t="inlineStr">
        <is>
          <t>2c02beb0-add4-4eb3-b917-a30769c29bb8</t>
        </is>
      </c>
      <c r="E8359" t="inlineStr">
        <is>
          <t>47e65a30-f2aa-4429-b1f7-ce3be66d348b</t>
        </is>
      </c>
      <c r="F8359" t="n">
        <v>73</v>
      </c>
    </row>
    <row r="8360">
      <c r="A8360" t="inlineStr">
        <is>
          <t>1d1e61b0-8fdc-47cb-88d2-ae02459743c9</t>
        </is>
      </c>
      <c r="B8360" t="inlineStr">
        <is>
          <t>58050020</t>
        </is>
      </c>
      <c r="C8360" t="inlineStr">
        <is>
          <t>TAPESTRIES OF JUTE</t>
        </is>
      </c>
      <c r="D8360" t="inlineStr">
        <is>
          <t>2c02beb0-add4-4eb3-b917-a30769c29bb8</t>
        </is>
      </c>
      <c r="E8360" t="inlineStr">
        <is>
          <t>47e65a30-f2aa-4429-b1f7-ce3be66d348b</t>
        </is>
      </c>
      <c r="F8360" t="n">
        <v>73</v>
      </c>
    </row>
    <row r="8361">
      <c r="A8361" t="inlineStr">
        <is>
          <t>dc8df0af-23fc-4b63-95c4-a49ff5a6f111</t>
        </is>
      </c>
      <c r="B8361" t="inlineStr">
        <is>
          <t>58050090</t>
        </is>
      </c>
      <c r="C8361" t="inlineStr">
        <is>
          <t>OTHER</t>
        </is>
      </c>
      <c r="D8361" t="inlineStr">
        <is>
          <t>2c02beb0-add4-4eb3-b917-a30769c29bb8</t>
        </is>
      </c>
      <c r="E8361" t="inlineStr">
        <is>
          <t>47e65a30-f2aa-4429-b1f7-ce3be66d348b</t>
        </is>
      </c>
      <c r="F8361" t="n">
        <v>73</v>
      </c>
    </row>
    <row r="8362">
      <c r="A8362" t="inlineStr">
        <is>
          <t>2c4a2886-b11d-4503-bb46-eb94bc54aa19</t>
        </is>
      </c>
      <c r="B8362" t="inlineStr">
        <is>
          <t>58061000</t>
        </is>
      </c>
      <c r="C8362" t="inlineStr">
        <is>
          <t>WOVEN PILE FABRICS (INCLUDING TERRY TOWELING AND SIMILAR TERRY FABRICS) AND CHENILLE FABRICS</t>
        </is>
      </c>
      <c r="D8362" t="inlineStr">
        <is>
          <t>2c02beb0-add4-4eb3-b917-a30769c29bb8</t>
        </is>
      </c>
      <c r="E8362" t="inlineStr">
        <is>
          <t>9862eac2-307d-405d-af16-e4a758d891c5</t>
        </is>
      </c>
      <c r="F8362" t="n">
        <v>73</v>
      </c>
    </row>
    <row r="8363">
      <c r="A8363" t="inlineStr">
        <is>
          <t>d87b0751-b2e0-4ae0-a461-127c83ef85d5</t>
        </is>
      </c>
      <c r="B8363" t="inlineStr">
        <is>
          <t>58062000</t>
        </is>
      </c>
      <c r="C8363" t="inlineStr">
        <is>
          <t>OTHER WOVEN FABRICS, CONTAINING BY WEIGHT 5% OR MORE OF ELASTOMERIC YARN OR RUBBER THREAD</t>
        </is>
      </c>
      <c r="D8363" t="inlineStr">
        <is>
          <t>2c02beb0-add4-4eb3-b917-a30769c29bb8</t>
        </is>
      </c>
      <c r="E8363" t="inlineStr">
        <is>
          <t>9862eac2-307d-405d-af16-e4a758d891c5</t>
        </is>
      </c>
      <c r="F8363" t="n">
        <v>73</v>
      </c>
    </row>
    <row r="8364">
      <c r="A8364" t="inlineStr">
        <is>
          <t>67094a5f-ff5f-4d83-b3c9-d4588b8c7825</t>
        </is>
      </c>
      <c r="B8364" t="inlineStr">
        <is>
          <t>58063110</t>
        </is>
      </c>
      <c r="C8364" t="inlineStr">
        <is>
          <t>TYPEWRITER RIBBON CLOTH</t>
        </is>
      </c>
      <c r="D8364" t="inlineStr">
        <is>
          <t>2c02beb0-add4-4eb3-b917-a30769c29bb8</t>
        </is>
      </c>
      <c r="E8364" t="inlineStr">
        <is>
          <t>9862eac2-307d-405d-af16-e4a758d891c5</t>
        </is>
      </c>
      <c r="F8364" t="n">
        <v>73</v>
      </c>
    </row>
    <row r="8365">
      <c r="A8365" t="inlineStr">
        <is>
          <t>fc2874f2-a2e0-4140-b550-e31543da50a0</t>
        </is>
      </c>
      <c r="B8365" t="inlineStr">
        <is>
          <t>58063120</t>
        </is>
      </c>
      <c r="C8365" t="inlineStr">
        <is>
          <t>NEWAR COTTON</t>
        </is>
      </c>
      <c r="D8365" t="inlineStr">
        <is>
          <t>2c02beb0-add4-4eb3-b917-a30769c29bb8</t>
        </is>
      </c>
      <c r="E8365" t="inlineStr">
        <is>
          <t>9862eac2-307d-405d-af16-e4a758d891c5</t>
        </is>
      </c>
      <c r="F8365" t="n">
        <v>73</v>
      </c>
    </row>
    <row r="8366">
      <c r="A8366" t="inlineStr">
        <is>
          <t>690c1c66-ac69-414c-aeef-9a123b497263</t>
        </is>
      </c>
      <c r="B8366" t="inlineStr">
        <is>
          <t>58063190</t>
        </is>
      </c>
      <c r="C8366" t="inlineStr">
        <is>
          <t>OTHER</t>
        </is>
      </c>
      <c r="D8366" t="inlineStr">
        <is>
          <t>2c02beb0-add4-4eb3-b917-a30769c29bb8</t>
        </is>
      </c>
      <c r="E8366" t="inlineStr">
        <is>
          <t>9862eac2-307d-405d-af16-e4a758d891c5</t>
        </is>
      </c>
      <c r="F8366" t="n">
        <v>73</v>
      </c>
    </row>
    <row r="8367">
      <c r="A8367" t="inlineStr">
        <is>
          <t>0bd76e6d-c7d5-45db-8bc2-9868143d8436</t>
        </is>
      </c>
      <c r="B8367" t="inlineStr">
        <is>
          <t>58063200</t>
        </is>
      </c>
      <c r="C8367" t="inlineStr">
        <is>
          <t>OF MAN-MADE FIBRES</t>
        </is>
      </c>
      <c r="D8367" t="inlineStr">
        <is>
          <t>2c02beb0-add4-4eb3-b917-a30769c29bb8</t>
        </is>
      </c>
      <c r="E8367" t="inlineStr">
        <is>
          <t>9862eac2-307d-405d-af16-e4a758d891c5</t>
        </is>
      </c>
      <c r="F8367" t="n">
        <v>73</v>
      </c>
    </row>
    <row r="8368">
      <c r="A8368" t="inlineStr">
        <is>
          <t>477cef82-fca9-48b8-bacc-11739bc630bc</t>
        </is>
      </c>
      <c r="B8368" t="inlineStr">
        <is>
          <t>58063910</t>
        </is>
      </c>
      <c r="C8368" t="inlineStr">
        <is>
          <t>GOAT HAIR PUTTIS TAPE</t>
        </is>
      </c>
      <c r="D8368" t="inlineStr">
        <is>
          <t>2c02beb0-add4-4eb3-b917-a30769c29bb8</t>
        </is>
      </c>
      <c r="E8368" t="inlineStr">
        <is>
          <t>9862eac2-307d-405d-af16-e4a758d891c5</t>
        </is>
      </c>
      <c r="F8368" t="n">
        <v>73</v>
      </c>
    </row>
    <row r="8369">
      <c r="A8369" t="inlineStr">
        <is>
          <t>5395083b-f912-4f56-af9d-e9d56fbada4b</t>
        </is>
      </c>
      <c r="B8369" t="inlineStr">
        <is>
          <t>58063920</t>
        </is>
      </c>
      <c r="C8369" t="inlineStr">
        <is>
          <t>JUTE WEBBING</t>
        </is>
      </c>
      <c r="D8369" t="inlineStr">
        <is>
          <t>2c02beb0-add4-4eb3-b917-a30769c29bb8</t>
        </is>
      </c>
      <c r="E8369" t="inlineStr">
        <is>
          <t>9862eac2-307d-405d-af16-e4a758d891c5</t>
        </is>
      </c>
      <c r="F8369" t="n">
        <v>73</v>
      </c>
    </row>
    <row r="8370">
      <c r="A8370" t="inlineStr">
        <is>
          <t>9239b2ea-a72e-4f8f-822a-754550d19d42</t>
        </is>
      </c>
      <c r="B8370" t="inlineStr">
        <is>
          <t>58063930</t>
        </is>
      </c>
      <c r="C8370" t="inlineStr">
        <is>
          <t>OTHER NARROW FABRICS OF JUTE</t>
        </is>
      </c>
      <c r="D8370" t="inlineStr">
        <is>
          <t>2c02beb0-add4-4eb3-b917-a30769c29bb8</t>
        </is>
      </c>
      <c r="E8370" t="inlineStr">
        <is>
          <t>9862eac2-307d-405d-af16-e4a758d891c5</t>
        </is>
      </c>
      <c r="F8370" t="n">
        <v>73</v>
      </c>
    </row>
    <row r="8371">
      <c r="A8371" t="inlineStr">
        <is>
          <t>44cdb6fd-572b-47af-bbb1-2d02a4fa4c44</t>
        </is>
      </c>
      <c r="B8371" t="inlineStr">
        <is>
          <t>58063990</t>
        </is>
      </c>
      <c r="C8371" t="inlineStr">
        <is>
          <t>OTHER</t>
        </is>
      </c>
      <c r="D8371" t="inlineStr">
        <is>
          <t>2c02beb0-add4-4eb3-b917-a30769c29bb8</t>
        </is>
      </c>
      <c r="E8371" t="inlineStr">
        <is>
          <t>9862eac2-307d-405d-af16-e4a758d891c5</t>
        </is>
      </c>
      <c r="F8371" t="n">
        <v>73</v>
      </c>
    </row>
    <row r="8372">
      <c r="A8372" t="inlineStr">
        <is>
          <t>c32d5ea9-cffa-4975-87d2-b6fd9d343b9a</t>
        </is>
      </c>
      <c r="B8372" t="inlineStr">
        <is>
          <t>58064000</t>
        </is>
      </c>
      <c r="C8372" t="inlineStr">
        <is>
          <t>FABRICS CONSISTING OF WARP WITHOUT WEFT ASSEMBLED BY MEANS OF  AN ADHESIVE (BOLDUCS)</t>
        </is>
      </c>
      <c r="D8372" t="inlineStr">
        <is>
          <t>2c02beb0-add4-4eb3-b917-a30769c29bb8</t>
        </is>
      </c>
      <c r="E8372" t="inlineStr">
        <is>
          <t>9862eac2-307d-405d-af16-e4a758d891c5</t>
        </is>
      </c>
      <c r="F8372" t="n">
        <v>73</v>
      </c>
    </row>
    <row r="8373">
      <c r="A8373" t="inlineStr">
        <is>
          <t>610c7e83-9595-49e0-813d-07c0f9c92757</t>
        </is>
      </c>
      <c r="B8373" t="inlineStr">
        <is>
          <t>58071010</t>
        </is>
      </c>
      <c r="C8373" t="inlineStr">
        <is>
          <t>OF COTTON</t>
        </is>
      </c>
      <c r="D8373" t="inlineStr">
        <is>
          <t>2c02beb0-add4-4eb3-b917-a30769c29bb8</t>
        </is>
      </c>
      <c r="E8373" t="inlineStr">
        <is>
          <t>fe27eda6-4dca-4ac7-8525-75f0961ad6ec</t>
        </is>
      </c>
      <c r="F8373" t="n">
        <v>73</v>
      </c>
    </row>
    <row r="8374">
      <c r="A8374" t="inlineStr">
        <is>
          <t>196f981d-941b-4eb5-94d1-3301d381fcf1</t>
        </is>
      </c>
      <c r="B8374" t="inlineStr">
        <is>
          <t>58071020</t>
        </is>
      </c>
      <c r="C8374" t="inlineStr">
        <is>
          <t>OF MAN-MADE FIBRE</t>
        </is>
      </c>
      <c r="D8374" t="inlineStr">
        <is>
          <t>2c02beb0-add4-4eb3-b917-a30769c29bb8</t>
        </is>
      </c>
      <c r="E8374" t="inlineStr">
        <is>
          <t>fe27eda6-4dca-4ac7-8525-75f0961ad6ec</t>
        </is>
      </c>
      <c r="F8374" t="n">
        <v>73</v>
      </c>
    </row>
    <row r="8375">
      <c r="A8375" t="inlineStr">
        <is>
          <t>8a546d5d-5660-42ed-a8b8-5233a6a32270</t>
        </is>
      </c>
      <c r="B8375" t="inlineStr">
        <is>
          <t>58071090</t>
        </is>
      </c>
      <c r="C8375" t="inlineStr">
        <is>
          <t>OTHER</t>
        </is>
      </c>
      <c r="D8375" t="inlineStr">
        <is>
          <t>2c02beb0-add4-4eb3-b917-a30769c29bb8</t>
        </is>
      </c>
      <c r="E8375" t="inlineStr">
        <is>
          <t>fe27eda6-4dca-4ac7-8525-75f0961ad6ec</t>
        </is>
      </c>
      <c r="F8375" t="n">
        <v>73</v>
      </c>
    </row>
    <row r="8376">
      <c r="A8376" t="inlineStr">
        <is>
          <t>946251b7-9f77-4cf0-8e2e-f8eca2236e54</t>
        </is>
      </c>
      <c r="B8376" t="inlineStr">
        <is>
          <t>58079010</t>
        </is>
      </c>
      <c r="C8376" t="inlineStr">
        <is>
          <t>FELT OR NON-WOVEN</t>
        </is>
      </c>
      <c r="D8376" t="inlineStr">
        <is>
          <t>2c02beb0-add4-4eb3-b917-a30769c29bb8</t>
        </is>
      </c>
      <c r="E8376" t="inlineStr">
        <is>
          <t>fe27eda6-4dca-4ac7-8525-75f0961ad6ec</t>
        </is>
      </c>
      <c r="F8376" t="n">
        <v>73</v>
      </c>
    </row>
    <row r="8377">
      <c r="A8377" t="inlineStr">
        <is>
          <t>9ac2f62a-f4a3-42b9-9d43-3d52e8bcce3f</t>
        </is>
      </c>
      <c r="B8377" t="inlineStr">
        <is>
          <t>58079090</t>
        </is>
      </c>
      <c r="C8377" t="inlineStr">
        <is>
          <t>OTHER</t>
        </is>
      </c>
      <c r="D8377" t="inlineStr">
        <is>
          <t>2c02beb0-add4-4eb3-b917-a30769c29bb8</t>
        </is>
      </c>
      <c r="E8377" t="inlineStr">
        <is>
          <t>fe27eda6-4dca-4ac7-8525-75f0961ad6ec</t>
        </is>
      </c>
      <c r="F8377" t="n">
        <v>73</v>
      </c>
    </row>
    <row r="8378">
      <c r="A8378" t="inlineStr">
        <is>
          <t>c83aaf70-c146-4a2f-926b-75b473deb4b7</t>
        </is>
      </c>
      <c r="B8378" t="inlineStr">
        <is>
          <t>58081010</t>
        </is>
      </c>
      <c r="C8378" t="inlineStr">
        <is>
          <t>OF COTTON</t>
        </is>
      </c>
      <c r="D8378" t="inlineStr">
        <is>
          <t>2c02beb0-add4-4eb3-b917-a30769c29bb8</t>
        </is>
      </c>
      <c r="E8378" t="inlineStr">
        <is>
          <t>71e69d37-64a6-4711-ac1e-8c8fe38abb52</t>
        </is>
      </c>
      <c r="F8378" t="n">
        <v>73</v>
      </c>
    </row>
    <row r="8379">
      <c r="A8379" t="inlineStr">
        <is>
          <t>4b14a2bb-80d8-483a-ada9-b3f2088cce68</t>
        </is>
      </c>
      <c r="B8379" t="inlineStr">
        <is>
          <t>58081090</t>
        </is>
      </c>
      <c r="C8379" t="inlineStr">
        <is>
          <t>OTHER</t>
        </is>
      </c>
      <c r="D8379" t="inlineStr">
        <is>
          <t>2c02beb0-add4-4eb3-b917-a30769c29bb8</t>
        </is>
      </c>
      <c r="E8379" t="inlineStr">
        <is>
          <t>71e69d37-64a6-4711-ac1e-8c8fe38abb52</t>
        </is>
      </c>
      <c r="F8379" t="n">
        <v>73</v>
      </c>
    </row>
    <row r="8380">
      <c r="A8380" t="inlineStr">
        <is>
          <t>f00c7264-7ec9-4c2e-a781-6c8e5cce0cbd</t>
        </is>
      </c>
      <c r="B8380" t="inlineStr">
        <is>
          <t>58089010</t>
        </is>
      </c>
      <c r="C8380" t="inlineStr">
        <is>
          <t>TAPES, ORNAMENTAL OR COTTON</t>
        </is>
      </c>
      <c r="D8380" t="inlineStr">
        <is>
          <t>2c02beb0-add4-4eb3-b917-a30769c29bb8</t>
        </is>
      </c>
      <c r="E8380" t="inlineStr">
        <is>
          <t>71e69d37-64a6-4711-ac1e-8c8fe38abb52</t>
        </is>
      </c>
      <c r="F8380" t="n">
        <v>73</v>
      </c>
    </row>
    <row r="8381">
      <c r="A8381" t="inlineStr">
        <is>
          <t>29ecadec-3555-42d6-8b86-9710662d49df</t>
        </is>
      </c>
      <c r="B8381" t="inlineStr">
        <is>
          <t>58089020</t>
        </is>
      </c>
      <c r="C8381" t="inlineStr">
        <is>
          <t>HAIR BAND OF NARROW FABRICS</t>
        </is>
      </c>
      <c r="D8381" t="inlineStr">
        <is>
          <t>2c02beb0-add4-4eb3-b917-a30769c29bb8</t>
        </is>
      </c>
      <c r="E8381" t="inlineStr">
        <is>
          <t>71e69d37-64a6-4711-ac1e-8c8fe38abb52</t>
        </is>
      </c>
      <c r="F8381" t="n">
        <v>73</v>
      </c>
    </row>
    <row r="8382">
      <c r="A8382" t="inlineStr">
        <is>
          <t>9629bd1c-deb2-4354-af4c-8fbecfdf1c05</t>
        </is>
      </c>
      <c r="B8382" t="inlineStr">
        <is>
          <t>58089030</t>
        </is>
      </c>
      <c r="C8382" t="inlineStr">
        <is>
          <t>OTHER BRAIDS</t>
        </is>
      </c>
      <c r="D8382" t="inlineStr">
        <is>
          <t>2c02beb0-add4-4eb3-b917-a30769c29bb8</t>
        </is>
      </c>
      <c r="E8382" t="inlineStr">
        <is>
          <t>71e69d37-64a6-4711-ac1e-8c8fe38abb52</t>
        </is>
      </c>
      <c r="F8382" t="n">
        <v>73</v>
      </c>
    </row>
    <row r="8383">
      <c r="A8383" t="inlineStr">
        <is>
          <t>6562e318-b440-43fc-8684-2659b0d88796</t>
        </is>
      </c>
      <c r="B8383" t="inlineStr">
        <is>
          <t>58089040</t>
        </is>
      </c>
      <c r="C8383" t="inlineStr">
        <is>
          <t>RIBBONS OF RAYON WITH ORNAMENTAL   TRIMMINGS</t>
        </is>
      </c>
      <c r="D8383" t="inlineStr">
        <is>
          <t>2c02beb0-add4-4eb3-b917-a30769c29bb8</t>
        </is>
      </c>
      <c r="E8383" t="inlineStr">
        <is>
          <t>71e69d37-64a6-4711-ac1e-8c8fe38abb52</t>
        </is>
      </c>
      <c r="F8383" t="n">
        <v>73</v>
      </c>
    </row>
    <row r="8384">
      <c r="A8384" t="inlineStr">
        <is>
          <t>2eb677a1-c7ff-4e42-be4c-a78ed3150bb5</t>
        </is>
      </c>
      <c r="B8384" t="inlineStr">
        <is>
          <t>58089050</t>
        </is>
      </c>
      <c r="C8384" t="inlineStr">
        <is>
          <t>SAREE FALLS, BORDERS (OTHER THAN ZARI), FRINGS OF COTTON</t>
        </is>
      </c>
      <c r="D8384" t="inlineStr">
        <is>
          <t>2c02beb0-add4-4eb3-b917-a30769c29bb8</t>
        </is>
      </c>
      <c r="E8384" t="inlineStr">
        <is>
          <t>71e69d37-64a6-4711-ac1e-8c8fe38abb52</t>
        </is>
      </c>
      <c r="F8384" t="n">
        <v>73</v>
      </c>
    </row>
    <row r="8385">
      <c r="A8385" t="inlineStr">
        <is>
          <t>afae1b6f-383f-4cf0-9d33-c71a41953938</t>
        </is>
      </c>
      <c r="B8385" t="inlineStr">
        <is>
          <t>58089060</t>
        </is>
      </c>
      <c r="C8385" t="inlineStr">
        <is>
          <t>SAREE FALLS, BORDERS (OTHER THAN ZARI), FRINGS OF MAN-MADE FIBRE</t>
        </is>
      </c>
      <c r="D8385" t="inlineStr">
        <is>
          <t>2c02beb0-add4-4eb3-b917-a30769c29bb8</t>
        </is>
      </c>
      <c r="E8385" t="inlineStr">
        <is>
          <t>71e69d37-64a6-4711-ac1e-8c8fe38abb52</t>
        </is>
      </c>
      <c r="F8385" t="n">
        <v>73</v>
      </c>
    </row>
    <row r="8386">
      <c r="A8386" t="inlineStr">
        <is>
          <t>8265da48-dd69-4b7f-b590-badd6a86d1a7</t>
        </is>
      </c>
      <c r="B8386" t="inlineStr">
        <is>
          <t>58089090</t>
        </is>
      </c>
      <c r="C8386" t="inlineStr">
        <is>
          <t>OTHER</t>
        </is>
      </c>
      <c r="D8386" t="inlineStr">
        <is>
          <t>2c02beb0-add4-4eb3-b917-a30769c29bb8</t>
        </is>
      </c>
      <c r="E8386" t="inlineStr">
        <is>
          <t>71e69d37-64a6-4711-ac1e-8c8fe38abb52</t>
        </is>
      </c>
      <c r="F8386" t="n">
        <v>73</v>
      </c>
    </row>
    <row r="8387">
      <c r="A8387" t="inlineStr">
        <is>
          <t>a40f71b9-2298-458c-b996-883572b9fd14</t>
        </is>
      </c>
      <c r="B8387" t="inlineStr">
        <is>
          <t>58090010</t>
        </is>
      </c>
      <c r="C8387" t="inlineStr">
        <is>
          <t>ZARI BORDER</t>
        </is>
      </c>
      <c r="D8387" t="inlineStr">
        <is>
          <t>2c02beb0-add4-4eb3-b917-a30769c29bb8</t>
        </is>
      </c>
      <c r="E8387" t="inlineStr">
        <is>
          <t>adcfe304-466d-4c63-9929-735a432a9619</t>
        </is>
      </c>
      <c r="F8387" t="n">
        <v>73</v>
      </c>
    </row>
    <row r="8388">
      <c r="A8388" t="inlineStr">
        <is>
          <t>a8bf6a2e-1396-4a92-8f67-6d891b43a046</t>
        </is>
      </c>
      <c r="B8388" t="inlineStr">
        <is>
          <t>58090090</t>
        </is>
      </c>
      <c r="C8388" t="inlineStr">
        <is>
          <t>OTHER</t>
        </is>
      </c>
      <c r="D8388" t="inlineStr">
        <is>
          <t>2c02beb0-add4-4eb3-b917-a30769c29bb8</t>
        </is>
      </c>
      <c r="E8388" t="inlineStr">
        <is>
          <t>adcfe304-466d-4c63-9929-735a432a9619</t>
        </is>
      </c>
      <c r="F8388" t="n">
        <v>73</v>
      </c>
    </row>
    <row r="8389">
      <c r="A8389" t="inlineStr">
        <is>
          <t>c2f810e1-f3e8-4a45-9ca4-5381ebb823d6</t>
        </is>
      </c>
      <c r="B8389" t="inlineStr">
        <is>
          <t>58101000</t>
        </is>
      </c>
      <c r="C8389" t="inlineStr">
        <is>
          <t>EMBROIDERY WITHOUT VISIBLE GROUND</t>
        </is>
      </c>
      <c r="D8389" t="inlineStr">
        <is>
          <t>2c02beb0-add4-4eb3-b917-a30769c29bb8</t>
        </is>
      </c>
      <c r="E8389" t="inlineStr">
        <is>
          <t>e457e018-4537-40db-87cb-30770e2e47b6</t>
        </is>
      </c>
      <c r="F8389" t="n">
        <v>73</v>
      </c>
    </row>
    <row r="8390">
      <c r="A8390" t="inlineStr">
        <is>
          <t>bb16e158-5e51-4c2a-a067-cd7334838ce8</t>
        </is>
      </c>
      <c r="B8390" t="inlineStr">
        <is>
          <t>58109100</t>
        </is>
      </c>
      <c r="C8390" t="inlineStr">
        <is>
          <t>EMBROIDERY IN THE PIECE, IN STRIPS OR IN MOTIFS - OTHER EMBROIDERY: OF COTTON</t>
        </is>
      </c>
      <c r="D8390" t="inlineStr">
        <is>
          <t>2c02beb0-add4-4eb3-b917-a30769c29bb8</t>
        </is>
      </c>
      <c r="E8390" t="inlineStr">
        <is>
          <t>e457e018-4537-40db-87cb-30770e2e47b6</t>
        </is>
      </c>
      <c r="F8390" t="n">
        <v>73</v>
      </c>
    </row>
    <row r="8391">
      <c r="A8391" t="inlineStr">
        <is>
          <t>d70a9041-53e5-424d-898a-d443850f7bb2</t>
        </is>
      </c>
      <c r="B8391" t="inlineStr">
        <is>
          <t>58109110</t>
        </is>
      </c>
      <c r="C8391" t="inlineStr">
        <is>
          <t>Embroidered with Lucknow Chikan Craft</t>
        </is>
      </c>
      <c r="D8391" t="inlineStr">
        <is>
          <t>2c02beb0-add4-4eb3-b917-a30769c29bb8</t>
        </is>
      </c>
      <c r="E8391" t="inlineStr">
        <is>
          <t>e457e018-4537-40db-87cb-30770e2e47b6</t>
        </is>
      </c>
      <c r="F8391" t="n">
        <v>73</v>
      </c>
    </row>
    <row r="8392">
      <c r="A8392" t="inlineStr">
        <is>
          <t>bdf56aa7-f25c-4bdd-bdfe-cfc7c215f7b2</t>
        </is>
      </c>
      <c r="B8392" t="inlineStr">
        <is>
          <t>58109190</t>
        </is>
      </c>
      <c r="C8392" t="inlineStr">
        <is>
          <t>Other</t>
        </is>
      </c>
      <c r="D8392" t="inlineStr">
        <is>
          <t>2c02beb0-add4-4eb3-b917-a30769c29bb8</t>
        </is>
      </c>
      <c r="E8392" t="inlineStr">
        <is>
          <t>e457e018-4537-40db-87cb-30770e2e47b6</t>
        </is>
      </c>
      <c r="F8392" t="n">
        <v>73</v>
      </c>
    </row>
    <row r="8393">
      <c r="A8393" t="inlineStr">
        <is>
          <t>77327465-8cc1-4904-a1fb-95834cd7ef0d</t>
        </is>
      </c>
      <c r="B8393" t="inlineStr">
        <is>
          <t>58109210</t>
        </is>
      </c>
      <c r="C8393" t="inlineStr">
        <is>
          <t>EMBROIDERED BADGES, MOTIFS AND THE LIKE</t>
        </is>
      </c>
      <c r="D8393" t="inlineStr">
        <is>
          <t>2c02beb0-add4-4eb3-b917-a30769c29bb8</t>
        </is>
      </c>
      <c r="E8393" t="inlineStr">
        <is>
          <t>e457e018-4537-40db-87cb-30770e2e47b6</t>
        </is>
      </c>
      <c r="F8393" t="n">
        <v>73</v>
      </c>
    </row>
    <row r="8394">
      <c r="A8394" t="inlineStr">
        <is>
          <t>78d0f15a-3e26-41d4-be34-ad5b95e883f4</t>
        </is>
      </c>
      <c r="B8394" t="inlineStr">
        <is>
          <t>58109220</t>
        </is>
      </c>
      <c r="C8394" t="inlineStr">
        <is>
          <t>Embroidered with Lucknow Chikan Craft</t>
        </is>
      </c>
      <c r="D8394" t="inlineStr">
        <is>
          <t>2c02beb0-add4-4eb3-b917-a30769c29bb8</t>
        </is>
      </c>
      <c r="E8394" t="inlineStr">
        <is>
          <t>e457e018-4537-40db-87cb-30770e2e47b6</t>
        </is>
      </c>
      <c r="F8394" t="n">
        <v>73</v>
      </c>
    </row>
    <row r="8395">
      <c r="A8395" t="inlineStr">
        <is>
          <t>5d7ae879-f1bb-44ec-b593-83b594b90005</t>
        </is>
      </c>
      <c r="B8395" t="inlineStr">
        <is>
          <t>58109290</t>
        </is>
      </c>
      <c r="C8395" t="inlineStr">
        <is>
          <t>OTHER</t>
        </is>
      </c>
      <c r="D8395" t="inlineStr">
        <is>
          <t>2c02beb0-add4-4eb3-b917-a30769c29bb8</t>
        </is>
      </c>
      <c r="E8395" t="inlineStr">
        <is>
          <t>e457e018-4537-40db-87cb-30770e2e47b6</t>
        </is>
      </c>
      <c r="F8395" t="n">
        <v>73</v>
      </c>
    </row>
    <row r="8396">
      <c r="A8396" t="inlineStr">
        <is>
          <t>e4a5ecc0-ea07-4cc9-9be6-976b4027a19c</t>
        </is>
      </c>
      <c r="B8396" t="inlineStr">
        <is>
          <t>58109900</t>
        </is>
      </c>
      <c r="C8396" t="inlineStr">
        <is>
          <t>EMBROIDERY IN THE PIECE, IN STRIPS OR IN MOTIFS - OTHER EMBROIDERY: OF OTHER TEXTILE MATERIALS</t>
        </is>
      </c>
      <c r="D8396" t="inlineStr">
        <is>
          <t>2c02beb0-add4-4eb3-b917-a30769c29bb8</t>
        </is>
      </c>
      <c r="E8396" t="inlineStr">
        <is>
          <t>e457e018-4537-40db-87cb-30770e2e47b6</t>
        </is>
      </c>
      <c r="F8396" t="n">
        <v>73</v>
      </c>
    </row>
    <row r="8397">
      <c r="A8397" t="inlineStr">
        <is>
          <t>e5befa47-61cc-4acb-88e3-27e3e63c2853</t>
        </is>
      </c>
      <c r="B8397" t="inlineStr">
        <is>
          <t>58109910</t>
        </is>
      </c>
      <c r="C8397" t="inlineStr">
        <is>
          <t>Embroidered with Lucknow Chikan Craft</t>
        </is>
      </c>
      <c r="D8397" t="inlineStr">
        <is>
          <t>2c02beb0-add4-4eb3-b917-a30769c29bb8</t>
        </is>
      </c>
      <c r="E8397" t="inlineStr">
        <is>
          <t>e457e018-4537-40db-87cb-30770e2e47b6</t>
        </is>
      </c>
      <c r="F8397" t="n">
        <v>73</v>
      </c>
    </row>
    <row r="8398">
      <c r="A8398" t="inlineStr">
        <is>
          <t>9b2cffa0-1878-488e-8006-4403ea7f0d2d</t>
        </is>
      </c>
      <c r="B8398" t="inlineStr">
        <is>
          <t>58109990</t>
        </is>
      </c>
      <c r="C8398" t="inlineStr">
        <is>
          <t>Other</t>
        </is>
      </c>
      <c r="D8398" t="inlineStr">
        <is>
          <t>2c02beb0-add4-4eb3-b917-a30769c29bb8</t>
        </is>
      </c>
      <c r="E8398" t="inlineStr">
        <is>
          <t>e457e018-4537-40db-87cb-30770e2e47b6</t>
        </is>
      </c>
      <c r="F8398" t="n">
        <v>73</v>
      </c>
    </row>
    <row r="8399">
      <c r="A8399" t="inlineStr">
        <is>
          <t>9d553f9b-2279-4e4a-a01a-ac6fca738206</t>
        </is>
      </c>
      <c r="B8399" t="inlineStr">
        <is>
          <t>58110010</t>
        </is>
      </c>
      <c r="C8399" t="inlineStr">
        <is>
          <t>KANTHA (MULTILAYER STITCHED TEXTILE FABRICS IN PIECE USED FOR BEDDING, MATTRESS PADS OR CLOTHING)</t>
        </is>
      </c>
      <c r="D8399" t="inlineStr">
        <is>
          <t>2c02beb0-add4-4eb3-b917-a30769c29bb8</t>
        </is>
      </c>
      <c r="E8399" t="inlineStr">
        <is>
          <t>092c5a34-2b89-4929-b313-e4cf51b35137</t>
        </is>
      </c>
      <c r="F8399" t="n">
        <v>73</v>
      </c>
    </row>
    <row r="8400">
      <c r="A8400" t="inlineStr">
        <is>
          <t>b24771ce-95b3-4e5c-a2d8-70b592004cf5</t>
        </is>
      </c>
      <c r="B8400" t="inlineStr">
        <is>
          <t>58110020</t>
        </is>
      </c>
      <c r="C8400" t="inlineStr">
        <is>
          <t>QUILTED WADDING</t>
        </is>
      </c>
      <c r="D8400" t="inlineStr">
        <is>
          <t>2c02beb0-add4-4eb3-b917-a30769c29bb8</t>
        </is>
      </c>
      <c r="E8400" t="inlineStr">
        <is>
          <t>092c5a34-2b89-4929-b313-e4cf51b35137</t>
        </is>
      </c>
      <c r="F8400" t="n">
        <v>73</v>
      </c>
    </row>
    <row r="8401">
      <c r="A8401" t="inlineStr">
        <is>
          <t>9e06665d-ecca-46d4-a4ef-2054a8d07561</t>
        </is>
      </c>
      <c r="B8401" t="inlineStr">
        <is>
          <t>58110090</t>
        </is>
      </c>
      <c r="C8401" t="inlineStr">
        <is>
          <t>OTHER</t>
        </is>
      </c>
      <c r="D8401" t="inlineStr">
        <is>
          <t>2c02beb0-add4-4eb3-b917-a30769c29bb8</t>
        </is>
      </c>
      <c r="E8401" t="inlineStr">
        <is>
          <t>092c5a34-2b89-4929-b313-e4cf51b35137</t>
        </is>
      </c>
      <c r="F8401" t="n">
        <v>73</v>
      </c>
    </row>
    <row r="8402">
      <c r="A8402" t="inlineStr">
        <is>
          <t>841cc218-a3af-4c23-b2a4-06a845ba7c8f</t>
        </is>
      </c>
      <c r="B8402" t="inlineStr">
        <is>
          <t>59011010</t>
        </is>
      </c>
      <c r="C8402" t="inlineStr">
        <is>
          <t>OF COTTON</t>
        </is>
      </c>
      <c r="D8402" t="inlineStr">
        <is>
          <t>e895b65a-731c-47f1-a20f-1a1a7db4dc71</t>
        </is>
      </c>
      <c r="E8402" t="inlineStr">
        <is>
          <t>7e89c997-6922-403c-87db-0ee6202d14df</t>
        </is>
      </c>
      <c r="F8402" t="n">
        <v>73</v>
      </c>
    </row>
    <row r="8403">
      <c r="A8403" t="inlineStr">
        <is>
          <t>d9c00dba-095d-4366-b479-6d5a0471dcb0</t>
        </is>
      </c>
      <c r="B8403" t="inlineStr">
        <is>
          <t>59011020</t>
        </is>
      </c>
      <c r="C8403" t="inlineStr">
        <is>
          <t>PREPARED PAINTING CANVAS</t>
        </is>
      </c>
      <c r="D8403" t="inlineStr">
        <is>
          <t>e895b65a-731c-47f1-a20f-1a1a7db4dc71</t>
        </is>
      </c>
      <c r="E8403" t="inlineStr">
        <is>
          <t>7e89c997-6922-403c-87db-0ee6202d14df</t>
        </is>
      </c>
      <c r="F8403" t="n">
        <v>73</v>
      </c>
    </row>
    <row r="8404">
      <c r="A8404" t="inlineStr">
        <is>
          <t>04459be4-acd4-4ea2-b490-1e4efe73729e</t>
        </is>
      </c>
      <c r="B8404" t="inlineStr">
        <is>
          <t>59011090</t>
        </is>
      </c>
      <c r="C8404" t="inlineStr">
        <is>
          <t>OTHER</t>
        </is>
      </c>
      <c r="D8404" t="inlineStr">
        <is>
          <t>e895b65a-731c-47f1-a20f-1a1a7db4dc71</t>
        </is>
      </c>
      <c r="E8404" t="inlineStr">
        <is>
          <t>7e89c997-6922-403c-87db-0ee6202d14df</t>
        </is>
      </c>
      <c r="F8404" t="n">
        <v>73</v>
      </c>
    </row>
    <row r="8405">
      <c r="A8405" t="inlineStr">
        <is>
          <t>78160e0b-a301-464b-9062-34d8e6b0acb4</t>
        </is>
      </c>
      <c r="B8405" t="inlineStr">
        <is>
          <t>59019010</t>
        </is>
      </c>
      <c r="C8405" t="inlineStr">
        <is>
          <t>TRACING CLOTH OF COTTON</t>
        </is>
      </c>
      <c r="D8405" t="inlineStr">
        <is>
          <t>e895b65a-731c-47f1-a20f-1a1a7db4dc71</t>
        </is>
      </c>
      <c r="E8405" t="inlineStr">
        <is>
          <t>7e89c997-6922-403c-87db-0ee6202d14df</t>
        </is>
      </c>
      <c r="F8405" t="n">
        <v>73</v>
      </c>
    </row>
    <row r="8406">
      <c r="A8406" t="inlineStr">
        <is>
          <t>99fb990a-b233-4ebc-8006-38e7f31bbb1e</t>
        </is>
      </c>
      <c r="B8406" t="inlineStr">
        <is>
          <t>59019020</t>
        </is>
      </c>
      <c r="C8406" t="inlineStr">
        <is>
          <t>VARNISHED CAMBRIC FABRICS (EMPIRE FABRICS) TAPES</t>
        </is>
      </c>
      <c r="D8406" t="inlineStr">
        <is>
          <t>e895b65a-731c-47f1-a20f-1a1a7db4dc71</t>
        </is>
      </c>
      <c r="E8406" t="inlineStr">
        <is>
          <t>7e89c997-6922-403c-87db-0ee6202d14df</t>
        </is>
      </c>
      <c r="F8406" t="n">
        <v>73</v>
      </c>
    </row>
    <row r="8407">
      <c r="A8407" t="inlineStr">
        <is>
          <t>5f692cc1-f8dc-441b-bda6-2f7b720e3d99</t>
        </is>
      </c>
      <c r="B8407" t="inlineStr">
        <is>
          <t>59019090</t>
        </is>
      </c>
      <c r="C8407" t="inlineStr">
        <is>
          <t>OTHER</t>
        </is>
      </c>
      <c r="D8407" t="inlineStr">
        <is>
          <t>e895b65a-731c-47f1-a20f-1a1a7db4dc71</t>
        </is>
      </c>
      <c r="E8407" t="inlineStr">
        <is>
          <t>7e89c997-6922-403c-87db-0ee6202d14df</t>
        </is>
      </c>
      <c r="F8407" t="n">
        <v>73</v>
      </c>
    </row>
    <row r="8408">
      <c r="A8408" t="inlineStr">
        <is>
          <t>19b6adc1-8ee1-45e9-9e53-22850a8d849d</t>
        </is>
      </c>
      <c r="B8408" t="inlineStr">
        <is>
          <t>59021010</t>
        </is>
      </c>
      <c r="C8408" t="inlineStr">
        <is>
          <t>IMPREGNATED WITH RUBBER</t>
        </is>
      </c>
      <c r="D8408" t="inlineStr">
        <is>
          <t>e895b65a-731c-47f1-a20f-1a1a7db4dc71</t>
        </is>
      </c>
      <c r="E8408" t="inlineStr">
        <is>
          <t>3d2417b2-2dcd-46df-b794-9d63de017e50</t>
        </is>
      </c>
      <c r="F8408" t="n">
        <v>73</v>
      </c>
    </row>
    <row r="8409">
      <c r="A8409" t="inlineStr">
        <is>
          <t>ec460814-daab-4b21-978d-9468d535c1ca</t>
        </is>
      </c>
      <c r="B8409" t="inlineStr">
        <is>
          <t>59021090</t>
        </is>
      </c>
      <c r="C8409" t="inlineStr">
        <is>
          <t>OTHER</t>
        </is>
      </c>
      <c r="D8409" t="inlineStr">
        <is>
          <t>e895b65a-731c-47f1-a20f-1a1a7db4dc71</t>
        </is>
      </c>
      <c r="E8409" t="inlineStr">
        <is>
          <t>3d2417b2-2dcd-46df-b794-9d63de017e50</t>
        </is>
      </c>
      <c r="F8409" t="n">
        <v>73</v>
      </c>
    </row>
    <row r="8410">
      <c r="A8410" t="inlineStr">
        <is>
          <t>bf2147f6-6a9d-4633-9421-4aee36c6f2c9</t>
        </is>
      </c>
      <c r="B8410" t="inlineStr">
        <is>
          <t>59022010</t>
        </is>
      </c>
      <c r="C8410" t="inlineStr">
        <is>
          <t>IMPREGNATED WITH RUBBER</t>
        </is>
      </c>
      <c r="D8410" t="inlineStr">
        <is>
          <t>e895b65a-731c-47f1-a20f-1a1a7db4dc71</t>
        </is>
      </c>
      <c r="E8410" t="inlineStr">
        <is>
          <t>3d2417b2-2dcd-46df-b794-9d63de017e50</t>
        </is>
      </c>
      <c r="F8410" t="n">
        <v>73</v>
      </c>
    </row>
    <row r="8411">
      <c r="A8411" t="inlineStr">
        <is>
          <t>ac1786f1-fe19-43ae-b5a5-187203bcc298</t>
        </is>
      </c>
      <c r="B8411" t="inlineStr">
        <is>
          <t>59022090</t>
        </is>
      </c>
      <c r="C8411" t="inlineStr">
        <is>
          <t>OTHER</t>
        </is>
      </c>
      <c r="D8411" t="inlineStr">
        <is>
          <t>e895b65a-731c-47f1-a20f-1a1a7db4dc71</t>
        </is>
      </c>
      <c r="E8411" t="inlineStr">
        <is>
          <t>3d2417b2-2dcd-46df-b794-9d63de017e50</t>
        </is>
      </c>
      <c r="F8411" t="n">
        <v>73</v>
      </c>
    </row>
    <row r="8412">
      <c r="A8412" t="inlineStr">
        <is>
          <t>61e249e3-f640-42ac-9ce1-16c93be54512</t>
        </is>
      </c>
      <c r="B8412" t="inlineStr">
        <is>
          <t>59023010</t>
        </is>
      </c>
      <c r="C8412" t="inlineStr">
        <is>
          <t>TYRE CORD FABRIC OF HIGH TENACITY YARN OF NYLON OR OTHER POLYAMIDES, POLYESTERS OR VISCOSE RAYON - OTHER : IMPREGNATED WITH RUBBER</t>
        </is>
      </c>
      <c r="D8412" t="inlineStr">
        <is>
          <t>e895b65a-731c-47f1-a20f-1a1a7db4dc71</t>
        </is>
      </c>
      <c r="E8412" t="inlineStr">
        <is>
          <t>3d2417b2-2dcd-46df-b794-9d63de017e50</t>
        </is>
      </c>
      <c r="F8412" t="n">
        <v>73</v>
      </c>
    </row>
    <row r="8413">
      <c r="A8413" t="inlineStr">
        <is>
          <t>fb052a10-aa44-47b3-b8e4-161a60efd0fe</t>
        </is>
      </c>
      <c r="B8413" t="inlineStr">
        <is>
          <t>59023090</t>
        </is>
      </c>
      <c r="C8413" t="inlineStr">
        <is>
          <t>TYRE CORD FABRIC OF HIGH TENACITY YARN OF NYLON OR OTHER POLYAMIDES, POLYESTERS OR VISCOSE RAYON - OTHER : OTHER</t>
        </is>
      </c>
      <c r="D8413" t="inlineStr">
        <is>
          <t>e895b65a-731c-47f1-a20f-1a1a7db4dc71</t>
        </is>
      </c>
      <c r="E8413" t="inlineStr">
        <is>
          <t>3d2417b2-2dcd-46df-b794-9d63de017e50</t>
        </is>
      </c>
      <c r="F8413" t="n">
        <v>73</v>
      </c>
    </row>
    <row r="8414">
      <c r="A8414" t="inlineStr">
        <is>
          <t>15c0a468-2ddf-4746-ba3c-299e04caa4ab</t>
        </is>
      </c>
      <c r="B8414" t="inlineStr">
        <is>
          <t>59029010</t>
        </is>
      </c>
      <c r="C8414" t="inlineStr">
        <is>
          <t>IMPREGNATED WITH RUBBER</t>
        </is>
      </c>
      <c r="D8414" t="inlineStr">
        <is>
          <t>e895b65a-731c-47f1-a20f-1a1a7db4dc71</t>
        </is>
      </c>
      <c r="E8414" t="inlineStr">
        <is>
          <t>3d2417b2-2dcd-46df-b794-9d63de017e50</t>
        </is>
      </c>
      <c r="F8414" t="n">
        <v>73</v>
      </c>
    </row>
    <row r="8415">
      <c r="A8415" t="inlineStr">
        <is>
          <t>df90f50f-9df1-445c-883a-142c7003e917</t>
        </is>
      </c>
      <c r="B8415" t="inlineStr">
        <is>
          <t>59029090</t>
        </is>
      </c>
      <c r="C8415" t="inlineStr">
        <is>
          <t>OTHER</t>
        </is>
      </c>
      <c r="D8415" t="inlineStr">
        <is>
          <t>e895b65a-731c-47f1-a20f-1a1a7db4dc71</t>
        </is>
      </c>
      <c r="E8415" t="inlineStr">
        <is>
          <t>3d2417b2-2dcd-46df-b794-9d63de017e50</t>
        </is>
      </c>
      <c r="F8415" t="n">
        <v>73</v>
      </c>
    </row>
    <row r="8416">
      <c r="A8416" t="inlineStr">
        <is>
          <t>ea5153a9-6bcf-446e-8f05-7b614b28f3a2</t>
        </is>
      </c>
      <c r="B8416" t="inlineStr">
        <is>
          <t>59031010</t>
        </is>
      </c>
      <c r="C8416" t="inlineStr">
        <is>
          <t>IMITATION LEATHER FABRICS OF COTTON</t>
        </is>
      </c>
      <c r="D8416" t="inlineStr">
        <is>
          <t>e895b65a-731c-47f1-a20f-1a1a7db4dc71</t>
        </is>
      </c>
      <c r="E8416" t="inlineStr">
        <is>
          <t>4a32ba7f-b1d6-4e60-995e-bffab7455cdc</t>
        </is>
      </c>
      <c r="F8416" t="n">
        <v>73</v>
      </c>
    </row>
    <row r="8417">
      <c r="A8417" t="inlineStr">
        <is>
          <t>fd981418-cc51-4b8d-a5e7-8ddb18e73e17</t>
        </is>
      </c>
      <c r="B8417" t="inlineStr">
        <is>
          <t>59031090</t>
        </is>
      </c>
      <c r="C8417" t="inlineStr">
        <is>
          <t>OTHER</t>
        </is>
      </c>
      <c r="D8417" t="inlineStr">
        <is>
          <t>e895b65a-731c-47f1-a20f-1a1a7db4dc71</t>
        </is>
      </c>
      <c r="E8417" t="inlineStr">
        <is>
          <t>4a32ba7f-b1d6-4e60-995e-bffab7455cdc</t>
        </is>
      </c>
      <c r="F8417" t="n">
        <v>73</v>
      </c>
    </row>
    <row r="8418">
      <c r="A8418" t="inlineStr">
        <is>
          <t>17e42cdc-7bc4-435e-a38f-51586fdf4d74</t>
        </is>
      </c>
      <c r="B8418" t="inlineStr">
        <is>
          <t>59032010</t>
        </is>
      </c>
      <c r="C8418" t="inlineStr">
        <is>
          <t>IMITATION LEATHER FABRICS, OF COTTON</t>
        </is>
      </c>
      <c r="D8418" t="inlineStr">
        <is>
          <t>e895b65a-731c-47f1-a20f-1a1a7db4dc71</t>
        </is>
      </c>
      <c r="E8418" t="inlineStr">
        <is>
          <t>4a32ba7f-b1d6-4e60-995e-bffab7455cdc</t>
        </is>
      </c>
      <c r="F8418" t="n">
        <v>73</v>
      </c>
    </row>
    <row r="8419">
      <c r="A8419" t="inlineStr">
        <is>
          <t>9700965a-68a8-4903-a0d6-720d87c681ea</t>
        </is>
      </c>
      <c r="B8419" t="inlineStr">
        <is>
          <t>59032090</t>
        </is>
      </c>
      <c r="C8419" t="inlineStr">
        <is>
          <t>OTHER</t>
        </is>
      </c>
      <c r="D8419" t="inlineStr">
        <is>
          <t>e895b65a-731c-47f1-a20f-1a1a7db4dc71</t>
        </is>
      </c>
      <c r="E8419" t="inlineStr">
        <is>
          <t>4a32ba7f-b1d6-4e60-995e-bffab7455cdc</t>
        </is>
      </c>
      <c r="F8419" t="n">
        <v>73</v>
      </c>
    </row>
    <row r="8420">
      <c r="A8420" t="inlineStr">
        <is>
          <t>b24cea8d-79f2-464e-b1a5-37e42fd26eb7</t>
        </is>
      </c>
      <c r="B8420" t="inlineStr">
        <is>
          <t>59039010</t>
        </is>
      </c>
      <c r="C8420" t="inlineStr">
        <is>
          <t>OF COTTON</t>
        </is>
      </c>
      <c r="D8420" t="inlineStr">
        <is>
          <t>e895b65a-731c-47f1-a20f-1a1a7db4dc71</t>
        </is>
      </c>
      <c r="E8420" t="inlineStr">
        <is>
          <t>4a32ba7f-b1d6-4e60-995e-bffab7455cdc</t>
        </is>
      </c>
      <c r="F8420" t="n">
        <v>73</v>
      </c>
    </row>
    <row r="8421">
      <c r="A8421" t="inlineStr">
        <is>
          <t>3308c4e1-3591-401e-a756-daee86b66550</t>
        </is>
      </c>
      <c r="B8421" t="inlineStr">
        <is>
          <t>59039020</t>
        </is>
      </c>
      <c r="C8421" t="inlineStr">
        <is>
          <t>POLYETHYLENE LAMINATED JUTE FABRICS</t>
        </is>
      </c>
      <c r="D8421" t="inlineStr">
        <is>
          <t>e895b65a-731c-47f1-a20f-1a1a7db4dc71</t>
        </is>
      </c>
      <c r="E8421" t="inlineStr">
        <is>
          <t>4a32ba7f-b1d6-4e60-995e-bffab7455cdc</t>
        </is>
      </c>
      <c r="F8421" t="n">
        <v>73</v>
      </c>
    </row>
    <row r="8422">
      <c r="A8422" t="inlineStr">
        <is>
          <t>88176e55-a471-4b9c-b27b-8eaf6b35fad2</t>
        </is>
      </c>
      <c r="B8422" t="inlineStr">
        <is>
          <t>59039090</t>
        </is>
      </c>
      <c r="C8422" t="inlineStr">
        <is>
          <t>OTHER</t>
        </is>
      </c>
      <c r="D8422" t="inlineStr">
        <is>
          <t>e895b65a-731c-47f1-a20f-1a1a7db4dc71</t>
        </is>
      </c>
      <c r="E8422" t="inlineStr">
        <is>
          <t>4a32ba7f-b1d6-4e60-995e-bffab7455cdc</t>
        </is>
      </c>
      <c r="F8422" t="n">
        <v>73</v>
      </c>
    </row>
    <row r="8423">
      <c r="A8423" t="inlineStr">
        <is>
          <t>9412358a-f884-47d4-82bb-b7a71c64688e</t>
        </is>
      </c>
      <c r="B8423" t="inlineStr">
        <is>
          <t>59041000</t>
        </is>
      </c>
      <c r="C8423" t="inlineStr">
        <is>
          <t>LINOLEUM</t>
        </is>
      </c>
      <c r="D8423" t="inlineStr">
        <is>
          <t>e895b65a-731c-47f1-a20f-1a1a7db4dc71</t>
        </is>
      </c>
      <c r="E8423" t="inlineStr">
        <is>
          <t>90d9efdc-4d8c-4c07-80df-1ed6428b9a0d</t>
        </is>
      </c>
      <c r="F8423" t="n">
        <v>73</v>
      </c>
    </row>
    <row r="8424">
      <c r="A8424" t="inlineStr">
        <is>
          <t>6f83b9b1-0a15-4184-bc13-b3af883ea10a</t>
        </is>
      </c>
      <c r="B8424" t="inlineStr">
        <is>
          <t>59049010</t>
        </is>
      </c>
      <c r="C8424" t="inlineStr">
        <is>
          <t>FLOOR COVERINGS WITH JUTE BASE</t>
        </is>
      </c>
      <c r="D8424" t="inlineStr">
        <is>
          <t>e895b65a-731c-47f1-a20f-1a1a7db4dc71</t>
        </is>
      </c>
      <c r="E8424" t="inlineStr">
        <is>
          <t>90d9efdc-4d8c-4c07-80df-1ed6428b9a0d</t>
        </is>
      </c>
      <c r="F8424" t="n">
        <v>73</v>
      </c>
    </row>
    <row r="8425">
      <c r="A8425" t="inlineStr">
        <is>
          <t>35a101a4-c9c2-4860-b204-b5dce878708d</t>
        </is>
      </c>
      <c r="B8425" t="inlineStr">
        <is>
          <t>59049090</t>
        </is>
      </c>
      <c r="C8425" t="inlineStr">
        <is>
          <t>OTHER</t>
        </is>
      </c>
      <c r="D8425" t="inlineStr">
        <is>
          <t>e895b65a-731c-47f1-a20f-1a1a7db4dc71</t>
        </is>
      </c>
      <c r="E8425" t="inlineStr">
        <is>
          <t>90d9efdc-4d8c-4c07-80df-1ed6428b9a0d</t>
        </is>
      </c>
      <c r="F8425" t="n">
        <v>73</v>
      </c>
    </row>
    <row r="8426">
      <c r="A8426" t="inlineStr">
        <is>
          <t>65d529b6-c8ef-4d6c-835f-1547e6c91583</t>
        </is>
      </c>
      <c r="B8426" t="inlineStr">
        <is>
          <t>59050010</t>
        </is>
      </c>
      <c r="C8426" t="inlineStr">
        <is>
          <t>FIXED ON THE BACKING OF ANY MATERIAL</t>
        </is>
      </c>
      <c r="D8426" t="inlineStr">
        <is>
          <t>e895b65a-731c-47f1-a20f-1a1a7db4dc71</t>
        </is>
      </c>
      <c r="E8426" t="inlineStr">
        <is>
          <t>ec3d83a3-2897-4ab3-847d-9148ab4b53bd</t>
        </is>
      </c>
      <c r="F8426" t="n">
        <v>73</v>
      </c>
    </row>
    <row r="8427">
      <c r="A8427" t="inlineStr">
        <is>
          <t>9666bcd3-77e1-4ca7-9ddd-baba80ede50c</t>
        </is>
      </c>
      <c r="B8427" t="inlineStr">
        <is>
          <t>59050090</t>
        </is>
      </c>
      <c r="C8427" t="inlineStr">
        <is>
          <t>OTHER</t>
        </is>
      </c>
      <c r="D8427" t="inlineStr">
        <is>
          <t>e895b65a-731c-47f1-a20f-1a1a7db4dc71</t>
        </is>
      </c>
      <c r="E8427" t="inlineStr">
        <is>
          <t>ec3d83a3-2897-4ab3-847d-9148ab4b53bd</t>
        </is>
      </c>
      <c r="F8427" t="n">
        <v>73</v>
      </c>
    </row>
    <row r="8428">
      <c r="A8428" t="inlineStr">
        <is>
          <t>2b92360e-ea92-4eb8-8dd3-3390c8e7293c</t>
        </is>
      </c>
      <c r="B8428" t="inlineStr">
        <is>
          <t>59051010</t>
        </is>
      </c>
      <c r="C8428" t="inlineStr">
        <is>
          <t>TEXTILE WALL COVERINGS - TEXTILE WALL COVERINGS : FIXED ON THE BACKING OF ANY MATERIAL</t>
        </is>
      </c>
      <c r="D8428" t="inlineStr">
        <is>
          <t>e895b65a-731c-47f1-a20f-1a1a7db4dc71</t>
        </is>
      </c>
      <c r="E8428" t="inlineStr">
        <is>
          <t>ec3d83a3-2897-4ab3-847d-9148ab4b53bd</t>
        </is>
      </c>
      <c r="F8428" t="n">
        <v>73</v>
      </c>
    </row>
    <row r="8429">
      <c r="A8429" t="inlineStr">
        <is>
          <t>80ccf958-9580-4217-949c-4d76de603afd</t>
        </is>
      </c>
      <c r="B8429" t="inlineStr">
        <is>
          <t>59051090</t>
        </is>
      </c>
      <c r="C8429" t="inlineStr">
        <is>
          <t>TEXTILE WALL COVERINGS - TEXTILE WALL COVERINGS : OTHER</t>
        </is>
      </c>
      <c r="D8429" t="inlineStr">
        <is>
          <t>e895b65a-731c-47f1-a20f-1a1a7db4dc71</t>
        </is>
      </c>
      <c r="E8429" t="inlineStr">
        <is>
          <t>ec3d83a3-2897-4ab3-847d-9148ab4b53bd</t>
        </is>
      </c>
      <c r="F8429" t="n">
        <v>73</v>
      </c>
    </row>
    <row r="8430">
      <c r="A8430" t="inlineStr">
        <is>
          <t>14a80c25-51f8-4fce-9c82-5cccffcb21cc</t>
        </is>
      </c>
      <c r="B8430" t="inlineStr">
        <is>
          <t>59061000</t>
        </is>
      </c>
      <c r="C8430" t="inlineStr">
        <is>
          <t>ADHESIVE TAPE OF A WIDTH NOT EXCEEDING 20 CM</t>
        </is>
      </c>
      <c r="D8430" t="inlineStr">
        <is>
          <t>e895b65a-731c-47f1-a20f-1a1a7db4dc71</t>
        </is>
      </c>
      <c r="E8430" t="inlineStr">
        <is>
          <t>598dfa6d-b436-4041-844e-d5c5307039e7</t>
        </is>
      </c>
      <c r="F8430" t="n">
        <v>73</v>
      </c>
    </row>
    <row r="8431">
      <c r="A8431" t="inlineStr">
        <is>
          <t>061a879a-e066-4f5f-989a-c7883070b30f</t>
        </is>
      </c>
      <c r="B8431" t="inlineStr">
        <is>
          <t>59069110</t>
        </is>
      </c>
      <c r="C8431" t="inlineStr">
        <is>
          <t>OF COTTON</t>
        </is>
      </c>
      <c r="D8431" t="inlineStr">
        <is>
          <t>e895b65a-731c-47f1-a20f-1a1a7db4dc71</t>
        </is>
      </c>
      <c r="E8431" t="inlineStr">
        <is>
          <t>598dfa6d-b436-4041-844e-d5c5307039e7</t>
        </is>
      </c>
      <c r="F8431" t="n">
        <v>73</v>
      </c>
    </row>
    <row r="8432">
      <c r="A8432" t="inlineStr">
        <is>
          <t>39eac349-ff6e-4c20-8894-604c726cabd3</t>
        </is>
      </c>
      <c r="B8432" t="inlineStr">
        <is>
          <t>59069190</t>
        </is>
      </c>
      <c r="C8432" t="inlineStr">
        <is>
          <t>OF OTHER TEXTILE MATERIALS</t>
        </is>
      </c>
      <c r="D8432" t="inlineStr">
        <is>
          <t>e895b65a-731c-47f1-a20f-1a1a7db4dc71</t>
        </is>
      </c>
      <c r="E8432" t="inlineStr">
        <is>
          <t>598dfa6d-b436-4041-844e-d5c5307039e7</t>
        </is>
      </c>
      <c r="F8432" t="n">
        <v>73</v>
      </c>
    </row>
    <row r="8433">
      <c r="A8433" t="inlineStr">
        <is>
          <t>839ca941-0190-4d75-93f2-0791d3386c42</t>
        </is>
      </c>
      <c r="B8433" t="inlineStr">
        <is>
          <t>59069910</t>
        </is>
      </c>
      <c r="C8433" t="inlineStr">
        <is>
          <t>INSULATING TAPE, ELECTRICAL OF COTTON</t>
        </is>
      </c>
      <c r="D8433" t="inlineStr">
        <is>
          <t>e895b65a-731c-47f1-a20f-1a1a7db4dc71</t>
        </is>
      </c>
      <c r="E8433" t="inlineStr">
        <is>
          <t>598dfa6d-b436-4041-844e-d5c5307039e7</t>
        </is>
      </c>
      <c r="F8433" t="n">
        <v>73</v>
      </c>
    </row>
    <row r="8434">
      <c r="A8434" t="inlineStr">
        <is>
          <t>814ad5f3-7835-460e-bd5a-1a4fcfd53715</t>
        </is>
      </c>
      <c r="B8434" t="inlineStr">
        <is>
          <t>59069920</t>
        </is>
      </c>
      <c r="C8434" t="inlineStr">
        <is>
          <t>RUBBERISED COTTON FABRICS, OTHER THAN KNITTED OR CROCHETED</t>
        </is>
      </c>
      <c r="D8434" t="inlineStr">
        <is>
          <t>e895b65a-731c-47f1-a20f-1a1a7db4dc71</t>
        </is>
      </c>
      <c r="E8434" t="inlineStr">
        <is>
          <t>598dfa6d-b436-4041-844e-d5c5307039e7</t>
        </is>
      </c>
      <c r="F8434" t="n">
        <v>73</v>
      </c>
    </row>
    <row r="8435">
      <c r="A8435" t="inlineStr">
        <is>
          <t>77c27378-6d1c-4c1a-b8cb-36be757c22b2</t>
        </is>
      </c>
      <c r="B8435" t="inlineStr">
        <is>
          <t>59069990</t>
        </is>
      </c>
      <c r="C8435" t="inlineStr">
        <is>
          <t>OTHER</t>
        </is>
      </c>
      <c r="D8435" t="inlineStr">
        <is>
          <t>e895b65a-731c-47f1-a20f-1a1a7db4dc71</t>
        </is>
      </c>
      <c r="E8435" t="inlineStr">
        <is>
          <t>598dfa6d-b436-4041-844e-d5c5307039e7</t>
        </is>
      </c>
      <c r="F8435" t="n">
        <v>73</v>
      </c>
    </row>
    <row r="8436">
      <c r="A8436" t="inlineStr">
        <is>
          <t>dc96baff-1eb4-4779-9a03-095accfb71c5</t>
        </is>
      </c>
      <c r="B8436" t="inlineStr">
        <is>
          <t>59070011</t>
        </is>
      </c>
      <c r="C8436" t="inlineStr">
        <is>
          <t>ON THE BASE FABRICS OF COTTON</t>
        </is>
      </c>
      <c r="D8436" t="inlineStr">
        <is>
          <t>e895b65a-731c-47f1-a20f-1a1a7db4dc71</t>
        </is>
      </c>
      <c r="E8436" t="inlineStr">
        <is>
          <t>ed0397bd-c29b-4352-b577-ed41338797cc</t>
        </is>
      </c>
      <c r="F8436" t="n">
        <v>73</v>
      </c>
    </row>
    <row r="8437">
      <c r="A8437" t="inlineStr">
        <is>
          <t>919dfaf0-8fb6-4a9f-afdb-409ef29f0a20</t>
        </is>
      </c>
      <c r="B8437" t="inlineStr">
        <is>
          <t>59070012</t>
        </is>
      </c>
      <c r="C8437" t="inlineStr">
        <is>
          <t>ON THE BASE FABRICS OF MAN-MADE TEXTILE MATERIAL</t>
        </is>
      </c>
      <c r="D8437" t="inlineStr">
        <is>
          <t>e895b65a-731c-47f1-a20f-1a1a7db4dc71</t>
        </is>
      </c>
      <c r="E8437" t="inlineStr">
        <is>
          <t>ed0397bd-c29b-4352-b577-ed41338797cc</t>
        </is>
      </c>
      <c r="F8437" t="n">
        <v>73</v>
      </c>
    </row>
    <row r="8438">
      <c r="A8438" t="inlineStr">
        <is>
          <t>b596285d-c0b1-4c45-bb14-471e8cc5b4f7</t>
        </is>
      </c>
      <c r="B8438" t="inlineStr">
        <is>
          <t>59070019</t>
        </is>
      </c>
      <c r="C8438" t="inlineStr">
        <is>
          <t>ON BASE FABRICS OF OTHER TEXTILE MATERIALS</t>
        </is>
      </c>
      <c r="D8438" t="inlineStr">
        <is>
          <t>e895b65a-731c-47f1-a20f-1a1a7db4dc71</t>
        </is>
      </c>
      <c r="E8438" t="inlineStr">
        <is>
          <t>ed0397bd-c29b-4352-b577-ed41338797cc</t>
        </is>
      </c>
      <c r="F8438" t="n">
        <v>73</v>
      </c>
    </row>
    <row r="8439">
      <c r="A8439" t="inlineStr">
        <is>
          <t>f8810a5b-1dd4-4ea3-8b75-0d593aa21033</t>
        </is>
      </c>
      <c r="B8439" t="inlineStr">
        <is>
          <t>59070091</t>
        </is>
      </c>
      <c r="C8439" t="inlineStr">
        <is>
          <t>COTTON FABRICS COATED OR IMPREGNATED WITHOIL OR PREPARATIONS WITH BASIS OF DRYING OIL</t>
        </is>
      </c>
      <c r="D8439" t="inlineStr">
        <is>
          <t>e895b65a-731c-47f1-a20f-1a1a7db4dc71</t>
        </is>
      </c>
      <c r="E8439" t="inlineStr">
        <is>
          <t>ed0397bd-c29b-4352-b577-ed41338797cc</t>
        </is>
      </c>
      <c r="F8439" t="n">
        <v>73</v>
      </c>
    </row>
    <row r="8440">
      <c r="A8440" t="inlineStr">
        <is>
          <t>cb0d2410-a6cb-4825-8ef0-e45985c6a3ae</t>
        </is>
      </c>
      <c r="B8440" t="inlineStr">
        <is>
          <t>59070092</t>
        </is>
      </c>
      <c r="C8440" t="inlineStr">
        <is>
          <t>OTHER TEXTILE FABRICS COATED OR IMPREGNATED WITH OIL OR OIL PREPARATIONS</t>
        </is>
      </c>
      <c r="D8440" t="inlineStr">
        <is>
          <t>e895b65a-731c-47f1-a20f-1a1a7db4dc71</t>
        </is>
      </c>
      <c r="E8440" t="inlineStr">
        <is>
          <t>ed0397bd-c29b-4352-b577-ed41338797cc</t>
        </is>
      </c>
      <c r="F8440" t="n">
        <v>73</v>
      </c>
    </row>
    <row r="8441">
      <c r="A8441" t="inlineStr">
        <is>
          <t>4188728c-def5-4c19-98e3-93522d520087</t>
        </is>
      </c>
      <c r="B8441" t="inlineStr">
        <is>
          <t>59070093</t>
        </is>
      </c>
      <c r="C8441" t="inlineStr">
        <is>
          <t>JUTE FABRICS OTHERWISE IMPREGNATED OR COATED</t>
        </is>
      </c>
      <c r="D8441" t="inlineStr">
        <is>
          <t>e895b65a-731c-47f1-a20f-1a1a7db4dc71</t>
        </is>
      </c>
      <c r="E8441" t="inlineStr">
        <is>
          <t>ed0397bd-c29b-4352-b577-ed41338797cc</t>
        </is>
      </c>
      <c r="F8441" t="n">
        <v>73</v>
      </c>
    </row>
    <row r="8442">
      <c r="A8442" t="inlineStr">
        <is>
          <t>081ca7d5-9f0a-4b30-b5a5-dd6ddc7f0db2</t>
        </is>
      </c>
      <c r="B8442" t="inlineStr">
        <is>
          <t>59070099</t>
        </is>
      </c>
      <c r="C8442" t="inlineStr">
        <is>
          <t>OTHER</t>
        </is>
      </c>
      <c r="D8442" t="inlineStr">
        <is>
          <t>e895b65a-731c-47f1-a20f-1a1a7db4dc71</t>
        </is>
      </c>
      <c r="E8442" t="inlineStr">
        <is>
          <t>ed0397bd-c29b-4352-b577-ed41338797cc</t>
        </is>
      </c>
      <c r="F8442" t="n">
        <v>73</v>
      </c>
    </row>
    <row r="8443">
      <c r="A8443" t="inlineStr">
        <is>
          <t>d26b0fd3-0300-46c3-8080-e294f5202095</t>
        </is>
      </c>
      <c r="B8443" t="inlineStr">
        <is>
          <t>59080010</t>
        </is>
      </c>
      <c r="C8443" t="inlineStr">
        <is>
          <t>WICKS AND GAS MANTLE FABRICS, OF COTTON</t>
        </is>
      </c>
      <c r="D8443" t="inlineStr">
        <is>
          <t>e895b65a-731c-47f1-a20f-1a1a7db4dc71</t>
        </is>
      </c>
      <c r="E8443" t="inlineStr">
        <is>
          <t>a47c9eb9-8143-4b2d-88ed-7608bc8bd9f4</t>
        </is>
      </c>
      <c r="F8443" t="n">
        <v>73</v>
      </c>
    </row>
    <row r="8444">
      <c r="A8444" t="inlineStr">
        <is>
          <t>0157d00a-980d-4850-a5ea-2fffaec5836a</t>
        </is>
      </c>
      <c r="B8444" t="inlineStr">
        <is>
          <t>59080020</t>
        </is>
      </c>
      <c r="C8444" t="inlineStr">
        <is>
          <t>GAS MANTLES OF RAYON</t>
        </is>
      </c>
      <c r="D8444" t="inlineStr">
        <is>
          <t>e895b65a-731c-47f1-a20f-1a1a7db4dc71</t>
        </is>
      </c>
      <c r="E8444" t="inlineStr">
        <is>
          <t>a47c9eb9-8143-4b2d-88ed-7608bc8bd9f4</t>
        </is>
      </c>
      <c r="F8444" t="n">
        <v>73</v>
      </c>
    </row>
    <row r="8445">
      <c r="A8445" t="inlineStr">
        <is>
          <t>c5f5ba74-fdcb-45aa-915f-263f37f8e7bb</t>
        </is>
      </c>
      <c r="B8445" t="inlineStr">
        <is>
          <t>59080090</t>
        </is>
      </c>
      <c r="C8445" t="inlineStr">
        <is>
          <t>OTHER</t>
        </is>
      </c>
      <c r="D8445" t="inlineStr">
        <is>
          <t>e895b65a-731c-47f1-a20f-1a1a7db4dc71</t>
        </is>
      </c>
      <c r="E8445" t="inlineStr">
        <is>
          <t>a47c9eb9-8143-4b2d-88ed-7608bc8bd9f4</t>
        </is>
      </c>
      <c r="F8445" t="n">
        <v>73</v>
      </c>
    </row>
    <row r="8446">
      <c r="A8446" t="inlineStr">
        <is>
          <t>8dd2d7de-b562-40b4-b12f-3125f6701a65</t>
        </is>
      </c>
      <c r="B8446" t="inlineStr">
        <is>
          <t>59090010</t>
        </is>
      </c>
      <c r="C8446" t="inlineStr">
        <is>
          <t>OF COTTON</t>
        </is>
      </c>
      <c r="D8446" t="inlineStr">
        <is>
          <t>e895b65a-731c-47f1-a20f-1a1a7db4dc71</t>
        </is>
      </c>
      <c r="E8446" t="inlineStr">
        <is>
          <t>6813f75c-7462-433d-98ed-db9384c31c43</t>
        </is>
      </c>
      <c r="F8446" t="n">
        <v>73</v>
      </c>
    </row>
    <row r="8447">
      <c r="A8447" t="inlineStr">
        <is>
          <t>5842358c-2dd4-4fbf-9fa1-14e85ae467f0</t>
        </is>
      </c>
      <c r="B8447" t="inlineStr">
        <is>
          <t>59090020</t>
        </is>
      </c>
      <c r="C8447" t="inlineStr">
        <is>
          <t>OF MAN-MADE FIBRE</t>
        </is>
      </c>
      <c r="D8447" t="inlineStr">
        <is>
          <t>e895b65a-731c-47f1-a20f-1a1a7db4dc71</t>
        </is>
      </c>
      <c r="E8447" t="inlineStr">
        <is>
          <t>6813f75c-7462-433d-98ed-db9384c31c43</t>
        </is>
      </c>
      <c r="F8447" t="n">
        <v>73</v>
      </c>
    </row>
    <row r="8448">
      <c r="A8448" t="inlineStr">
        <is>
          <t>1c1f3aae-b94a-4521-8df2-3aa0aebe74d0</t>
        </is>
      </c>
      <c r="B8448" t="inlineStr">
        <is>
          <t>59090090</t>
        </is>
      </c>
      <c r="C8448" t="inlineStr">
        <is>
          <t>OF OTHER TEXTILE MATERIALS</t>
        </is>
      </c>
      <c r="D8448" t="inlineStr">
        <is>
          <t>e895b65a-731c-47f1-a20f-1a1a7db4dc71</t>
        </is>
      </c>
      <c r="E8448" t="inlineStr">
        <is>
          <t>6813f75c-7462-433d-98ed-db9384c31c43</t>
        </is>
      </c>
      <c r="F8448" t="n">
        <v>73</v>
      </c>
    </row>
    <row r="8449">
      <c r="A8449" t="inlineStr">
        <is>
          <t>96988749-e8c3-4886-9dd6-8200dcc5f305</t>
        </is>
      </c>
      <c r="B8449" t="inlineStr">
        <is>
          <t>59100010</t>
        </is>
      </c>
      <c r="C8449" t="inlineStr">
        <is>
          <t>COTTON CANVAS PLY BELTING</t>
        </is>
      </c>
      <c r="D8449" t="inlineStr">
        <is>
          <t>e895b65a-731c-47f1-a20f-1a1a7db4dc71</t>
        </is>
      </c>
      <c r="E8449" t="inlineStr">
        <is>
          <t>9ae2d255-c75c-482c-9e70-eacba8c43419</t>
        </is>
      </c>
      <c r="F8449" t="n">
        <v>73</v>
      </c>
    </row>
    <row r="8450">
      <c r="A8450" t="inlineStr">
        <is>
          <t>97c37c2b-e071-4e5f-93d9-5dfd45e27d5e</t>
        </is>
      </c>
      <c r="B8450" t="inlineStr">
        <is>
          <t>59100020</t>
        </is>
      </c>
      <c r="C8450" t="inlineStr">
        <is>
          <t>RUBBERISED COTTON BELTING</t>
        </is>
      </c>
      <c r="D8450" t="inlineStr">
        <is>
          <t>e895b65a-731c-47f1-a20f-1a1a7db4dc71</t>
        </is>
      </c>
      <c r="E8450" t="inlineStr">
        <is>
          <t>9ae2d255-c75c-482c-9e70-eacba8c43419</t>
        </is>
      </c>
      <c r="F8450" t="n">
        <v>73</v>
      </c>
    </row>
    <row r="8451">
      <c r="A8451" t="inlineStr">
        <is>
          <t>9c2ea545-dbe1-4e9e-bdfc-83a5bac42187</t>
        </is>
      </c>
      <c r="B8451" t="inlineStr">
        <is>
          <t>59100030</t>
        </is>
      </c>
      <c r="C8451" t="inlineStr">
        <is>
          <t>OTHER TRANSMISSION, CONVEYER  OR ELEVATOR BELTS OR BELTING OF COTTON</t>
        </is>
      </c>
      <c r="D8451" t="inlineStr">
        <is>
          <t>e895b65a-731c-47f1-a20f-1a1a7db4dc71</t>
        </is>
      </c>
      <c r="E8451" t="inlineStr">
        <is>
          <t>9ae2d255-c75c-482c-9e70-eacba8c43419</t>
        </is>
      </c>
      <c r="F8451" t="n">
        <v>73</v>
      </c>
    </row>
    <row r="8452">
      <c r="A8452" t="inlineStr">
        <is>
          <t>45d4f469-d6ec-46a3-a5ec-69157d940dda</t>
        </is>
      </c>
      <c r="B8452" t="inlineStr">
        <is>
          <t>59100040</t>
        </is>
      </c>
      <c r="C8452" t="inlineStr">
        <is>
          <t>HAIR BELTING</t>
        </is>
      </c>
      <c r="D8452" t="inlineStr">
        <is>
          <t>e895b65a-731c-47f1-a20f-1a1a7db4dc71</t>
        </is>
      </c>
      <c r="E8452" t="inlineStr">
        <is>
          <t>9ae2d255-c75c-482c-9e70-eacba8c43419</t>
        </is>
      </c>
      <c r="F8452" t="n">
        <v>73</v>
      </c>
    </row>
    <row r="8453">
      <c r="A8453" t="inlineStr">
        <is>
          <t>3e2b5ea1-4bf0-4861-a789-0dddc8fe3da8</t>
        </is>
      </c>
      <c r="B8453" t="inlineStr">
        <is>
          <t>59100050</t>
        </is>
      </c>
      <c r="C8453" t="inlineStr">
        <is>
          <t>FLAX CANVAS PLY BELTING</t>
        </is>
      </c>
      <c r="D8453" t="inlineStr">
        <is>
          <t>e895b65a-731c-47f1-a20f-1a1a7db4dc71</t>
        </is>
      </c>
      <c r="E8453" t="inlineStr">
        <is>
          <t>9ae2d255-c75c-482c-9e70-eacba8c43419</t>
        </is>
      </c>
      <c r="F8453" t="n">
        <v>73</v>
      </c>
    </row>
    <row r="8454">
      <c r="A8454" t="inlineStr">
        <is>
          <t>d626c0e6-0d35-40ba-afc2-239b2650976e</t>
        </is>
      </c>
      <c r="B8454" t="inlineStr">
        <is>
          <t>59100060</t>
        </is>
      </c>
      <c r="C8454" t="inlineStr">
        <is>
          <t>FIBRE BELT CONVEYOR</t>
        </is>
      </c>
      <c r="D8454" t="inlineStr">
        <is>
          <t>e895b65a-731c-47f1-a20f-1a1a7db4dc71</t>
        </is>
      </c>
      <c r="E8454" t="inlineStr">
        <is>
          <t>9ae2d255-c75c-482c-9e70-eacba8c43419</t>
        </is>
      </c>
      <c r="F8454" t="n">
        <v>73</v>
      </c>
    </row>
    <row r="8455">
      <c r="A8455" t="inlineStr">
        <is>
          <t>f79fdf90-8363-4aac-adaf-e426f92a8506</t>
        </is>
      </c>
      <c r="B8455" t="inlineStr">
        <is>
          <t>59100090</t>
        </is>
      </c>
      <c r="C8455" t="inlineStr">
        <is>
          <t>OTHER</t>
        </is>
      </c>
      <c r="D8455" t="inlineStr">
        <is>
          <t>e895b65a-731c-47f1-a20f-1a1a7db4dc71</t>
        </is>
      </c>
      <c r="E8455" t="inlineStr">
        <is>
          <t>9ae2d255-c75c-482c-9e70-eacba8c43419</t>
        </is>
      </c>
      <c r="F8455" t="n">
        <v>73</v>
      </c>
    </row>
    <row r="8456">
      <c r="A8456" t="inlineStr">
        <is>
          <t>05ea8377-9f76-4310-953a-a96728a05699</t>
        </is>
      </c>
      <c r="B8456" t="inlineStr">
        <is>
          <t>59111000</t>
        </is>
      </c>
      <c r="C8456" t="inlineStr">
        <is>
          <t>TEXTILE FABRICS, FELT AND FELT-LINED WOVEN FABRICS, COATED, COVERED OR LAMINATED WITH RUBBER, LEATHER OR OTHER MATERIAL, OF A KIND USED FOR CARD CLOTHING, AND SIMILAR FABRICS OF A KIND USED FOR OTHER TECHNICAL PURPOSES, INCLUDING NARROW FABRICS MADE OF VE</t>
        </is>
      </c>
      <c r="D8456" t="inlineStr">
        <is>
          <t>e895b65a-731c-47f1-a20f-1a1a7db4dc71</t>
        </is>
      </c>
      <c r="E8456" t="inlineStr">
        <is>
          <t>d4c0af41-9945-46b4-a924-350749b2e30b</t>
        </is>
      </c>
      <c r="F8456" t="n">
        <v>73</v>
      </c>
    </row>
    <row r="8457">
      <c r="A8457" t="inlineStr">
        <is>
          <t>51121e48-8d35-4224-99f3-be96e3a023d0</t>
        </is>
      </c>
      <c r="B8457" t="inlineStr">
        <is>
          <t>59112000</t>
        </is>
      </c>
      <c r="C8457" t="inlineStr">
        <is>
          <t>BOLTING CLOTH, WHETHER OR NOT MADE UP</t>
        </is>
      </c>
      <c r="D8457" t="inlineStr">
        <is>
          <t>e895b65a-731c-47f1-a20f-1a1a7db4dc71</t>
        </is>
      </c>
      <c r="E8457" t="inlineStr">
        <is>
          <t>d4c0af41-9945-46b4-a924-350749b2e30b</t>
        </is>
      </c>
      <c r="F8457" t="n">
        <v>73</v>
      </c>
    </row>
    <row r="8458">
      <c r="A8458" t="inlineStr">
        <is>
          <t>02ea5768-6aa6-4c4d-858f-02b53bb43c52</t>
        </is>
      </c>
      <c r="B8458" t="inlineStr">
        <is>
          <t>59113110</t>
        </is>
      </c>
      <c r="C8458" t="inlineStr">
        <is>
          <t>FELT FOR COTTON TEXTILE INDUSTRIES, WOVEN</t>
        </is>
      </c>
      <c r="D8458" t="inlineStr">
        <is>
          <t>e895b65a-731c-47f1-a20f-1a1a7db4dc71</t>
        </is>
      </c>
      <c r="E8458" t="inlineStr">
        <is>
          <t>d4c0af41-9945-46b4-a924-350749b2e30b</t>
        </is>
      </c>
      <c r="F8458" t="n">
        <v>73</v>
      </c>
    </row>
    <row r="8459">
      <c r="A8459" t="inlineStr">
        <is>
          <t>9225945a-6adc-4d60-a28d-28cfd20a27cb</t>
        </is>
      </c>
      <c r="B8459" t="inlineStr">
        <is>
          <t>59113120</t>
        </is>
      </c>
      <c r="C8459" t="inlineStr">
        <is>
          <t>WOVEN TEXTILES FELT, WHETHER OR NOT IMPREGNATED OR COATED, OF A KIND COMMONLY USED IN OTHER MACHINES</t>
        </is>
      </c>
      <c r="D8459" t="inlineStr">
        <is>
          <t>e895b65a-731c-47f1-a20f-1a1a7db4dc71</t>
        </is>
      </c>
      <c r="E8459" t="inlineStr">
        <is>
          <t>d4c0af41-9945-46b4-a924-350749b2e30b</t>
        </is>
      </c>
      <c r="F8459" t="n">
        <v>73</v>
      </c>
    </row>
    <row r="8460">
      <c r="A8460" t="inlineStr">
        <is>
          <t>fe2225c8-455e-43ed-8125-4268f6b42cc5</t>
        </is>
      </c>
      <c r="B8460" t="inlineStr">
        <is>
          <t>59113130</t>
        </is>
      </c>
      <c r="C8460" t="inlineStr">
        <is>
          <t>COTTON FABRICS AND ARTICLES USED IN MACHINERY AND PLANT</t>
        </is>
      </c>
      <c r="D8460" t="inlineStr">
        <is>
          <t>e895b65a-731c-47f1-a20f-1a1a7db4dc71</t>
        </is>
      </c>
      <c r="E8460" t="inlineStr">
        <is>
          <t>d4c0af41-9945-46b4-a924-350749b2e30b</t>
        </is>
      </c>
      <c r="F8460" t="n">
        <v>73</v>
      </c>
    </row>
    <row r="8461">
      <c r="A8461" t="inlineStr">
        <is>
          <t>f8bae42a-ecc1-43bc-abda-ba1facc3f8bc</t>
        </is>
      </c>
      <c r="B8461" t="inlineStr">
        <is>
          <t>59113140</t>
        </is>
      </c>
      <c r="C8461" t="inlineStr">
        <is>
          <t>JUTE FABRICS AND ARTICLES USED IN MACHINERY OR PLANT</t>
        </is>
      </c>
      <c r="D8461" t="inlineStr">
        <is>
          <t>e895b65a-731c-47f1-a20f-1a1a7db4dc71</t>
        </is>
      </c>
      <c r="E8461" t="inlineStr">
        <is>
          <t>d4c0af41-9945-46b4-a924-350749b2e30b</t>
        </is>
      </c>
      <c r="F8461" t="n">
        <v>73</v>
      </c>
    </row>
    <row r="8462">
      <c r="A8462" t="inlineStr">
        <is>
          <t>d7347c6b-35a3-46d5-81eb-f4c3479010b1</t>
        </is>
      </c>
      <c r="B8462" t="inlineStr">
        <is>
          <t>59113150</t>
        </is>
      </c>
      <c r="C8462" t="inlineStr">
        <is>
          <t>TEXTILE FABRICS OF METALISED YARN OF A KIND COMMONLY USED IN PAPER MAKING OR OTHER MACHINERY</t>
        </is>
      </c>
      <c r="D8462" t="inlineStr">
        <is>
          <t>e895b65a-731c-47f1-a20f-1a1a7db4dc71</t>
        </is>
      </c>
      <c r="E8462" t="inlineStr">
        <is>
          <t>d4c0af41-9945-46b4-a924-350749b2e30b</t>
        </is>
      </c>
      <c r="F8462" t="n">
        <v>73</v>
      </c>
    </row>
    <row r="8463">
      <c r="A8463" t="inlineStr">
        <is>
          <t>0f42fecc-ea9d-491e-9e53-4605aff282f2</t>
        </is>
      </c>
      <c r="B8463" t="inlineStr">
        <is>
          <t>59113190</t>
        </is>
      </c>
      <c r="C8463" t="inlineStr">
        <is>
          <t>OTHER</t>
        </is>
      </c>
      <c r="D8463" t="inlineStr">
        <is>
          <t>e895b65a-731c-47f1-a20f-1a1a7db4dc71</t>
        </is>
      </c>
      <c r="E8463" t="inlineStr">
        <is>
          <t>d4c0af41-9945-46b4-a924-350749b2e30b</t>
        </is>
      </c>
      <c r="F8463" t="n">
        <v>73</v>
      </c>
    </row>
    <row r="8464">
      <c r="A8464" t="inlineStr">
        <is>
          <t>dff9c53c-87d6-4981-99cf-1e80399258e1</t>
        </is>
      </c>
      <c r="B8464" t="inlineStr">
        <is>
          <t>59113210</t>
        </is>
      </c>
      <c r="C8464" t="inlineStr">
        <is>
          <t>FELT FOR COTTON TEXTILE INDUSTRIES, WOVEN</t>
        </is>
      </c>
      <c r="D8464" t="inlineStr">
        <is>
          <t>e895b65a-731c-47f1-a20f-1a1a7db4dc71</t>
        </is>
      </c>
      <c r="E8464" t="inlineStr">
        <is>
          <t>d4c0af41-9945-46b4-a924-350749b2e30b</t>
        </is>
      </c>
      <c r="F8464" t="n">
        <v>73</v>
      </c>
    </row>
    <row r="8465">
      <c r="A8465" t="inlineStr">
        <is>
          <t>a96384bb-4d4b-42dd-b8ce-8c931ea6d773</t>
        </is>
      </c>
      <c r="B8465" t="inlineStr">
        <is>
          <t>59113220</t>
        </is>
      </c>
      <c r="C8465" t="inlineStr">
        <is>
          <t>WOVEN TEXTILES FELT, WHETHER OR NOT IMPREGNATED OR COATED, OF A KIND COMMONLY USED IN OTHER MACHINES</t>
        </is>
      </c>
      <c r="D8465" t="inlineStr">
        <is>
          <t>e895b65a-731c-47f1-a20f-1a1a7db4dc71</t>
        </is>
      </c>
      <c r="E8465" t="inlineStr">
        <is>
          <t>d4c0af41-9945-46b4-a924-350749b2e30b</t>
        </is>
      </c>
      <c r="F8465" t="n">
        <v>73</v>
      </c>
    </row>
    <row r="8466">
      <c r="A8466" t="inlineStr">
        <is>
          <t>33bd20a8-33a0-4d1a-b91c-2a5bc1512ca5</t>
        </is>
      </c>
      <c r="B8466" t="inlineStr">
        <is>
          <t>59113230</t>
        </is>
      </c>
      <c r="C8466" t="inlineStr">
        <is>
          <t>COTTON FABRICS AND ARTICLES USED IN MACHINERY AND PLANT</t>
        </is>
      </c>
      <c r="D8466" t="inlineStr">
        <is>
          <t>e895b65a-731c-47f1-a20f-1a1a7db4dc71</t>
        </is>
      </c>
      <c r="E8466" t="inlineStr">
        <is>
          <t>d4c0af41-9945-46b4-a924-350749b2e30b</t>
        </is>
      </c>
      <c r="F8466" t="n">
        <v>73</v>
      </c>
    </row>
    <row r="8467">
      <c r="A8467" t="inlineStr">
        <is>
          <t>646d8bf0-0241-41c4-b916-a581dc56ad5b</t>
        </is>
      </c>
      <c r="B8467" t="inlineStr">
        <is>
          <t>59113240</t>
        </is>
      </c>
      <c r="C8467" t="inlineStr">
        <is>
          <t>JUTE FABRICS AND ARTICLES USED IN MACHINERY OR PLANT</t>
        </is>
      </c>
      <c r="D8467" t="inlineStr">
        <is>
          <t>e895b65a-731c-47f1-a20f-1a1a7db4dc71</t>
        </is>
      </c>
      <c r="E8467" t="inlineStr">
        <is>
          <t>d4c0af41-9945-46b4-a924-350749b2e30b</t>
        </is>
      </c>
      <c r="F8467" t="n">
        <v>73</v>
      </c>
    </row>
    <row r="8468">
      <c r="A8468" t="inlineStr">
        <is>
          <t>9799335c-1a04-4d80-8cf7-e941bfd3c418</t>
        </is>
      </c>
      <c r="B8468" t="inlineStr">
        <is>
          <t>59113250</t>
        </is>
      </c>
      <c r="C8468" t="inlineStr">
        <is>
          <t>TEXTILE FABRICS OF METALISED YARN OF A KIND COMMONLY USED IN PAPER MAKING OR OTHER MACHINERY.</t>
        </is>
      </c>
      <c r="D8468" t="inlineStr">
        <is>
          <t>e895b65a-731c-47f1-a20f-1a1a7db4dc71</t>
        </is>
      </c>
      <c r="E8468" t="inlineStr">
        <is>
          <t>d4c0af41-9945-46b4-a924-350749b2e30b</t>
        </is>
      </c>
      <c r="F8468" t="n">
        <v>73</v>
      </c>
    </row>
    <row r="8469">
      <c r="A8469" t="inlineStr">
        <is>
          <t>e8ab12ea-0ad9-4902-95b6-1e91fd2394fa</t>
        </is>
      </c>
      <c r="B8469" t="inlineStr">
        <is>
          <t>59113290</t>
        </is>
      </c>
      <c r="C8469" t="inlineStr">
        <is>
          <t>OTHER</t>
        </is>
      </c>
      <c r="D8469" t="inlineStr">
        <is>
          <t>e895b65a-731c-47f1-a20f-1a1a7db4dc71</t>
        </is>
      </c>
      <c r="E8469" t="inlineStr">
        <is>
          <t>d4c0af41-9945-46b4-a924-350749b2e30b</t>
        </is>
      </c>
      <c r="F8469" t="n">
        <v>73</v>
      </c>
    </row>
    <row r="8470">
      <c r="A8470" t="inlineStr">
        <is>
          <t>050b4d49-0a18-4782-8c31-3283b99d3bfd</t>
        </is>
      </c>
      <c r="B8470" t="inlineStr">
        <is>
          <t>59114000</t>
        </is>
      </c>
      <c r="C8470" t="inlineStr">
        <is>
          <t>FILTERING OR STRAINING CLOTH OF A KIND USED IN OIL PRESSES OR THE LIKE, INCLUDING THAT OF HUMAN HAIR</t>
        </is>
      </c>
      <c r="D8470" t="inlineStr">
        <is>
          <t>e895b65a-731c-47f1-a20f-1a1a7db4dc71</t>
        </is>
      </c>
      <c r="E8470" t="inlineStr">
        <is>
          <t>d4c0af41-9945-46b4-a924-350749b2e30b</t>
        </is>
      </c>
      <c r="F8470" t="n">
        <v>73</v>
      </c>
    </row>
    <row r="8471">
      <c r="A8471" t="inlineStr">
        <is>
          <t>cda6ec21-1e15-4dc0-bc91-4a56cd5c1868</t>
        </is>
      </c>
      <c r="B8471" t="inlineStr">
        <is>
          <t>59119010</t>
        </is>
      </c>
      <c r="C8471" t="inlineStr">
        <is>
          <t>PAPER MAKER'S FELT, WOVEN</t>
        </is>
      </c>
      <c r="D8471" t="inlineStr">
        <is>
          <t>e895b65a-731c-47f1-a20f-1a1a7db4dc71</t>
        </is>
      </c>
      <c r="E8471" t="inlineStr">
        <is>
          <t>d4c0af41-9945-46b4-a924-350749b2e30b</t>
        </is>
      </c>
      <c r="F8471" t="n">
        <v>73</v>
      </c>
    </row>
    <row r="8472">
      <c r="A8472" t="inlineStr">
        <is>
          <t>7c6e941b-91c5-4522-85d9-aa692cfe36a0</t>
        </is>
      </c>
      <c r="B8472" t="inlineStr">
        <is>
          <t>59119020</t>
        </is>
      </c>
      <c r="C8472" t="inlineStr">
        <is>
          <t>GASKETS, WASHERS, POLISHING DISCS AND OTHER MACHINERY PARTS OF TEXTILE ARTICLES</t>
        </is>
      </c>
      <c r="D8472" t="inlineStr">
        <is>
          <t>e895b65a-731c-47f1-a20f-1a1a7db4dc71</t>
        </is>
      </c>
      <c r="E8472" t="inlineStr">
        <is>
          <t>d4c0af41-9945-46b4-a924-350749b2e30b</t>
        </is>
      </c>
      <c r="F8472" t="n">
        <v>73</v>
      </c>
    </row>
    <row r="8473">
      <c r="A8473" t="inlineStr">
        <is>
          <t>a1eaeb5a-a557-4b18-baec-e05af9a68ce5</t>
        </is>
      </c>
      <c r="B8473" t="inlineStr">
        <is>
          <t>59119031</t>
        </is>
      </c>
      <c r="C8473" t="inlineStr">
        <is>
          <t>Geogrid conforming to IS 17373</t>
        </is>
      </c>
      <c r="D8473" t="inlineStr">
        <is>
          <t>e895b65a-731c-47f1-a20f-1a1a7db4dc71</t>
        </is>
      </c>
      <c r="E8473" t="inlineStr">
        <is>
          <t>d4c0af41-9945-46b4-a924-350749b2e30b</t>
        </is>
      </c>
      <c r="F8473" t="n">
        <v>73</v>
      </c>
    </row>
    <row r="8474">
      <c r="A8474" t="inlineStr">
        <is>
          <t>206334e0-af18-4d13-aaad-331c4ccef961</t>
        </is>
      </c>
      <c r="B8474" t="inlineStr">
        <is>
          <t>59119032</t>
        </is>
      </c>
      <c r="C8474" t="inlineStr">
        <is>
          <t>Geotextile conforming to IS 16391, IS 16392</t>
        </is>
      </c>
      <c r="D8474" t="inlineStr">
        <is>
          <t>e895b65a-731c-47f1-a20f-1a1a7db4dc71</t>
        </is>
      </c>
      <c r="E8474" t="inlineStr">
        <is>
          <t>d4c0af41-9945-46b4-a924-350749b2e30b</t>
        </is>
      </c>
      <c r="F8474" t="n">
        <v>73</v>
      </c>
    </row>
    <row r="8475">
      <c r="A8475" t="inlineStr">
        <is>
          <t>543c8ef4-8afc-4994-b7b8-f197da530329</t>
        </is>
      </c>
      <c r="B8475" t="inlineStr">
        <is>
          <t>59119039</t>
        </is>
      </c>
      <c r="C8475" t="inlineStr">
        <is>
          <t>Other</t>
        </is>
      </c>
      <c r="D8475" t="inlineStr">
        <is>
          <t>e895b65a-731c-47f1-a20f-1a1a7db4dc71</t>
        </is>
      </c>
      <c r="E8475" t="inlineStr">
        <is>
          <t>d4c0af41-9945-46b4-a924-350749b2e30b</t>
        </is>
      </c>
      <c r="F8475" t="n">
        <v>73</v>
      </c>
    </row>
    <row r="8476">
      <c r="A8476" t="inlineStr">
        <is>
          <t>d0c2a24b-24f0-40e5-ae03-180a1491ccf2</t>
        </is>
      </c>
      <c r="B8476" t="inlineStr">
        <is>
          <t>59119040</t>
        </is>
      </c>
      <c r="C8476" t="inlineStr">
        <is>
          <t>Mulch mats, conforming to IS 16202</t>
        </is>
      </c>
      <c r="D8476" t="inlineStr">
        <is>
          <t>e895b65a-731c-47f1-a20f-1a1a7db4dc71</t>
        </is>
      </c>
      <c r="E8476" t="inlineStr">
        <is>
          <t>d4c0af41-9945-46b4-a924-350749b2e30b</t>
        </is>
      </c>
      <c r="F8476" t="n">
        <v>73</v>
      </c>
    </row>
    <row r="8477">
      <c r="A8477" t="inlineStr">
        <is>
          <t>2193dd33-ef0f-4c31-9ecb-0cfa9f47464a</t>
        </is>
      </c>
      <c r="B8477" t="inlineStr">
        <is>
          <t>59119090</t>
        </is>
      </c>
      <c r="C8477" t="inlineStr">
        <is>
          <t>OTHER</t>
        </is>
      </c>
      <c r="D8477" t="inlineStr">
        <is>
          <t>e895b65a-731c-47f1-a20f-1a1a7db4dc71</t>
        </is>
      </c>
      <c r="E8477" t="inlineStr">
        <is>
          <t>d4c0af41-9945-46b4-a924-350749b2e30b</t>
        </is>
      </c>
      <c r="F8477" t="n">
        <v>73</v>
      </c>
    </row>
    <row r="8478">
      <c r="A8478" t="inlineStr">
        <is>
          <t>da08af3a-b5eb-4ae9-beea-4a75e88c8ff8</t>
        </is>
      </c>
      <c r="B8478" t="inlineStr">
        <is>
          <t>60011010</t>
        </is>
      </c>
      <c r="C8478" t="inlineStr">
        <is>
          <t>OF COTTON</t>
        </is>
      </c>
      <c r="D8478" t="inlineStr">
        <is>
          <t>7556dcb2-8241-4677-bf14-76853636dfe8</t>
        </is>
      </c>
      <c r="E8478" t="inlineStr">
        <is>
          <t>7789c195-b975-4a43-be45-c5a1d45166b1</t>
        </is>
      </c>
      <c r="F8478" t="n">
        <v>73</v>
      </c>
    </row>
    <row r="8479">
      <c r="A8479" t="inlineStr">
        <is>
          <t>4e5f295e-7bf2-420b-a12a-6eb78ead3763</t>
        </is>
      </c>
      <c r="B8479" t="inlineStr">
        <is>
          <t>60011020</t>
        </is>
      </c>
      <c r="C8479" t="inlineStr">
        <is>
          <t>OF MAN-MADE FIBRES</t>
        </is>
      </c>
      <c r="D8479" t="inlineStr">
        <is>
          <t>7556dcb2-8241-4677-bf14-76853636dfe8</t>
        </is>
      </c>
      <c r="E8479" t="inlineStr">
        <is>
          <t>7789c195-b975-4a43-be45-c5a1d45166b1</t>
        </is>
      </c>
      <c r="F8479" t="n">
        <v>73</v>
      </c>
    </row>
    <row r="8480">
      <c r="A8480" t="inlineStr">
        <is>
          <t>53b989c7-11ad-4c12-8c48-9222c2b5f5d7</t>
        </is>
      </c>
      <c r="B8480" t="inlineStr">
        <is>
          <t>60011090</t>
        </is>
      </c>
      <c r="C8480" t="inlineStr">
        <is>
          <t>OF OTHER TEXTILE MATERIALS</t>
        </is>
      </c>
      <c r="D8480" t="inlineStr">
        <is>
          <t>7556dcb2-8241-4677-bf14-76853636dfe8</t>
        </is>
      </c>
      <c r="E8480" t="inlineStr">
        <is>
          <t>7789c195-b975-4a43-be45-c5a1d45166b1</t>
        </is>
      </c>
      <c r="F8480" t="n">
        <v>73</v>
      </c>
    </row>
    <row r="8481">
      <c r="A8481" t="inlineStr">
        <is>
          <t>c32a4a9f-59ad-4675-ac1a-e1a19cf64f67</t>
        </is>
      </c>
      <c r="B8481" t="inlineStr">
        <is>
          <t>60012100</t>
        </is>
      </c>
      <c r="C8481" t="inlineStr">
        <is>
          <t>OF COTTON</t>
        </is>
      </c>
      <c r="D8481" t="inlineStr">
        <is>
          <t>7556dcb2-8241-4677-bf14-76853636dfe8</t>
        </is>
      </c>
      <c r="E8481" t="inlineStr">
        <is>
          <t>7789c195-b975-4a43-be45-c5a1d45166b1</t>
        </is>
      </c>
      <c r="F8481" t="n">
        <v>73</v>
      </c>
    </row>
    <row r="8482">
      <c r="A8482" t="inlineStr">
        <is>
          <t>c5cba3b1-9642-47ea-909a-71544e60d28c</t>
        </is>
      </c>
      <c r="B8482" t="inlineStr">
        <is>
          <t>60012200</t>
        </is>
      </c>
      <c r="C8482" t="inlineStr">
        <is>
          <t>OF MAN-MADE FIBRES</t>
        </is>
      </c>
      <c r="D8482" t="inlineStr">
        <is>
          <t>7556dcb2-8241-4677-bf14-76853636dfe8</t>
        </is>
      </c>
      <c r="E8482" t="inlineStr">
        <is>
          <t>7789c195-b975-4a43-be45-c5a1d45166b1</t>
        </is>
      </c>
      <c r="F8482" t="n">
        <v>73</v>
      </c>
    </row>
    <row r="8483">
      <c r="A8483" t="inlineStr">
        <is>
          <t>bd4a3ae5-438b-4afa-9278-24ef6ff47da0</t>
        </is>
      </c>
      <c r="B8483" t="inlineStr">
        <is>
          <t>60012900</t>
        </is>
      </c>
      <c r="C8483" t="inlineStr">
        <is>
          <t>OF OTHER TEXTILE MATERIALS</t>
        </is>
      </c>
      <c r="D8483" t="inlineStr">
        <is>
          <t>7556dcb2-8241-4677-bf14-76853636dfe8</t>
        </is>
      </c>
      <c r="E8483" t="inlineStr">
        <is>
          <t>7789c195-b975-4a43-be45-c5a1d45166b1</t>
        </is>
      </c>
      <c r="F8483" t="n">
        <v>73</v>
      </c>
    </row>
    <row r="8484">
      <c r="A8484" t="inlineStr">
        <is>
          <t>9b9bbace-6da5-4c87-ae5a-1ef1fc4ec593</t>
        </is>
      </c>
      <c r="B8484" t="inlineStr">
        <is>
          <t>60019100</t>
        </is>
      </c>
      <c r="C8484" t="inlineStr">
        <is>
          <t>OF COTTON</t>
        </is>
      </c>
      <c r="D8484" t="inlineStr">
        <is>
          <t>7556dcb2-8241-4677-bf14-76853636dfe8</t>
        </is>
      </c>
      <c r="E8484" t="inlineStr">
        <is>
          <t>7789c195-b975-4a43-be45-c5a1d45166b1</t>
        </is>
      </c>
      <c r="F8484" t="n">
        <v>73</v>
      </c>
    </row>
    <row r="8485">
      <c r="A8485" t="inlineStr">
        <is>
          <t>6097a99c-879f-4bf6-b874-3de20b5cd3ac</t>
        </is>
      </c>
      <c r="B8485" t="inlineStr">
        <is>
          <t>60019200</t>
        </is>
      </c>
      <c r="C8485" t="inlineStr">
        <is>
          <t>OF MAN-MADE FIBRES</t>
        </is>
      </c>
      <c r="D8485" t="inlineStr">
        <is>
          <t>7556dcb2-8241-4677-bf14-76853636dfe8</t>
        </is>
      </c>
      <c r="E8485" t="inlineStr">
        <is>
          <t>7789c195-b975-4a43-be45-c5a1d45166b1</t>
        </is>
      </c>
      <c r="F8485" t="n">
        <v>73</v>
      </c>
    </row>
    <row r="8486">
      <c r="A8486" t="inlineStr">
        <is>
          <t>e6b3b2a5-2193-4e7f-947b-eeb6c81958c0</t>
        </is>
      </c>
      <c r="B8486" t="inlineStr">
        <is>
          <t>60019910</t>
        </is>
      </c>
      <c r="C8486" t="inlineStr">
        <is>
          <t>OF WOOL OR FINE ANIMAL HAIR</t>
        </is>
      </c>
      <c r="D8486" t="inlineStr">
        <is>
          <t>7556dcb2-8241-4677-bf14-76853636dfe8</t>
        </is>
      </c>
      <c r="E8486" t="inlineStr">
        <is>
          <t>7789c195-b975-4a43-be45-c5a1d45166b1</t>
        </is>
      </c>
      <c r="F8486" t="n">
        <v>73</v>
      </c>
    </row>
    <row r="8487">
      <c r="A8487" t="inlineStr">
        <is>
          <t>48d6aaa7-7682-4e56-8e38-57d4e94e4817</t>
        </is>
      </c>
      <c r="B8487" t="inlineStr">
        <is>
          <t>60019990</t>
        </is>
      </c>
      <c r="C8487" t="inlineStr">
        <is>
          <t>OTHER</t>
        </is>
      </c>
      <c r="D8487" t="inlineStr">
        <is>
          <t>7556dcb2-8241-4677-bf14-76853636dfe8</t>
        </is>
      </c>
      <c r="E8487" t="inlineStr">
        <is>
          <t>7789c195-b975-4a43-be45-c5a1d45166b1</t>
        </is>
      </c>
      <c r="F8487" t="n">
        <v>73</v>
      </c>
    </row>
    <row r="8488">
      <c r="A8488" t="inlineStr">
        <is>
          <t>45098038-7768-41b8-bdf7-2657aef90425</t>
        </is>
      </c>
      <c r="B8488" t="inlineStr">
        <is>
          <t>60024000</t>
        </is>
      </c>
      <c r="C8488" t="inlineStr">
        <is>
          <t>CONTAINING BY WEIGHT 5% OR MORE OF ELASTOMERIC YARN BUT NOT CONTAINING RUBBER THREAD</t>
        </is>
      </c>
      <c r="D8488" t="inlineStr">
        <is>
          <t>7556dcb2-8241-4677-bf14-76853636dfe8</t>
        </is>
      </c>
      <c r="E8488" t="inlineStr">
        <is>
          <t>6f9c9815-ab32-424c-b242-401db39d0628</t>
        </is>
      </c>
      <c r="F8488" t="n">
        <v>73</v>
      </c>
    </row>
    <row r="8489">
      <c r="A8489" t="inlineStr">
        <is>
          <t>f5859a26-8e77-4b79-b2a5-7234d697b0d5</t>
        </is>
      </c>
      <c r="B8489" t="inlineStr">
        <is>
          <t>60029000</t>
        </is>
      </c>
      <c r="C8489" t="inlineStr">
        <is>
          <t>OTHER</t>
        </is>
      </c>
      <c r="D8489" t="inlineStr">
        <is>
          <t>7556dcb2-8241-4677-bf14-76853636dfe8</t>
        </is>
      </c>
      <c r="E8489" t="inlineStr">
        <is>
          <t>6f9c9815-ab32-424c-b242-401db39d0628</t>
        </is>
      </c>
      <c r="F8489" t="n">
        <v>73</v>
      </c>
    </row>
    <row r="8490">
      <c r="A8490" t="inlineStr">
        <is>
          <t>8f10ffd4-2693-4b28-878f-aa30561767cb</t>
        </is>
      </c>
      <c r="B8490" t="inlineStr">
        <is>
          <t>60031000</t>
        </is>
      </c>
      <c r="C8490" t="inlineStr">
        <is>
          <t>OF WOOL OR FINE ANIMAL HAIR</t>
        </is>
      </c>
      <c r="D8490" t="inlineStr">
        <is>
          <t>7556dcb2-8241-4677-bf14-76853636dfe8</t>
        </is>
      </c>
      <c r="E8490" t="inlineStr">
        <is>
          <t>e0010e56-f52e-475c-ac08-86aaf5e13110</t>
        </is>
      </c>
      <c r="F8490" t="n">
        <v>73</v>
      </c>
    </row>
    <row r="8491">
      <c r="A8491" t="inlineStr">
        <is>
          <t>70dc5604-f5d4-427b-b7da-aa04e7d49d4c</t>
        </is>
      </c>
      <c r="B8491" t="inlineStr">
        <is>
          <t>60032000</t>
        </is>
      </c>
      <c r="C8491" t="inlineStr">
        <is>
          <t>OF COTTON</t>
        </is>
      </c>
      <c r="D8491" t="inlineStr">
        <is>
          <t>7556dcb2-8241-4677-bf14-76853636dfe8</t>
        </is>
      </c>
      <c r="E8491" t="inlineStr">
        <is>
          <t>e0010e56-f52e-475c-ac08-86aaf5e13110</t>
        </is>
      </c>
      <c r="F8491" t="n">
        <v>73</v>
      </c>
    </row>
    <row r="8492">
      <c r="A8492" t="inlineStr">
        <is>
          <t>c445b7f0-27d2-49d0-8809-c161b767e875</t>
        </is>
      </c>
      <c r="B8492" t="inlineStr">
        <is>
          <t>60033000</t>
        </is>
      </c>
      <c r="C8492" t="inlineStr">
        <is>
          <t>OF SYNTHETIC FIBRES</t>
        </is>
      </c>
      <c r="D8492" t="inlineStr">
        <is>
          <t>7556dcb2-8241-4677-bf14-76853636dfe8</t>
        </is>
      </c>
      <c r="E8492" t="inlineStr">
        <is>
          <t>e0010e56-f52e-475c-ac08-86aaf5e13110</t>
        </is>
      </c>
      <c r="F8492" t="n">
        <v>73</v>
      </c>
    </row>
    <row r="8493">
      <c r="A8493" t="inlineStr">
        <is>
          <t>9fbe83cd-99ad-4441-9122-ef8e3df55eb3</t>
        </is>
      </c>
      <c r="B8493" t="inlineStr">
        <is>
          <t>60034000</t>
        </is>
      </c>
      <c r="C8493" t="inlineStr">
        <is>
          <t>OF ARTIFICIAL FIBRES</t>
        </is>
      </c>
      <c r="D8493" t="inlineStr">
        <is>
          <t>7556dcb2-8241-4677-bf14-76853636dfe8</t>
        </is>
      </c>
      <c r="E8493" t="inlineStr">
        <is>
          <t>e0010e56-f52e-475c-ac08-86aaf5e13110</t>
        </is>
      </c>
      <c r="F8493" t="n">
        <v>73</v>
      </c>
    </row>
    <row r="8494">
      <c r="A8494" t="inlineStr">
        <is>
          <t>2ffd8867-3c39-4cac-a330-f6a003f6f2ba</t>
        </is>
      </c>
      <c r="B8494" t="inlineStr">
        <is>
          <t>60039000</t>
        </is>
      </c>
      <c r="C8494" t="inlineStr">
        <is>
          <t>OTHER</t>
        </is>
      </c>
      <c r="D8494" t="inlineStr">
        <is>
          <t>7556dcb2-8241-4677-bf14-76853636dfe8</t>
        </is>
      </c>
      <c r="E8494" t="inlineStr">
        <is>
          <t>e0010e56-f52e-475c-ac08-86aaf5e13110</t>
        </is>
      </c>
      <c r="F8494" t="n">
        <v>73</v>
      </c>
    </row>
    <row r="8495">
      <c r="A8495" t="inlineStr">
        <is>
          <t>ee9f4ff0-79df-4325-b7e9-2ef4400933b6</t>
        </is>
      </c>
      <c r="B8495" t="inlineStr">
        <is>
          <t>60041000</t>
        </is>
      </c>
      <c r="C8495" t="inlineStr">
        <is>
          <t>CONTAINING BY WEIGHT 5% OR MORE OF ELASTOMERIC YARN BUT NOT CONTAINING RUBBER THREAD</t>
        </is>
      </c>
      <c r="D8495" t="inlineStr">
        <is>
          <t>7556dcb2-8241-4677-bf14-76853636dfe8</t>
        </is>
      </c>
      <c r="E8495" t="inlineStr">
        <is>
          <t>ca1fc676-24d9-40a1-98d3-cf39eddb5c7b</t>
        </is>
      </c>
      <c r="F8495" t="n">
        <v>73</v>
      </c>
    </row>
    <row r="8496">
      <c r="A8496" t="inlineStr">
        <is>
          <t>bfa31f88-2c64-47a9-93d9-e81e3bfb8f6d</t>
        </is>
      </c>
      <c r="B8496" t="inlineStr">
        <is>
          <t>60049000</t>
        </is>
      </c>
      <c r="C8496" t="inlineStr">
        <is>
          <t>OTHER</t>
        </is>
      </c>
      <c r="D8496" t="inlineStr">
        <is>
          <t>7556dcb2-8241-4677-bf14-76853636dfe8</t>
        </is>
      </c>
      <c r="E8496" t="inlineStr">
        <is>
          <t>ca1fc676-24d9-40a1-98d3-cf39eddb5c7b</t>
        </is>
      </c>
      <c r="F8496" t="n">
        <v>73</v>
      </c>
    </row>
    <row r="8497">
      <c r="A8497" t="inlineStr">
        <is>
          <t>6f84a7c5-5f02-4a63-b07d-896744ea6772</t>
        </is>
      </c>
      <c r="B8497" t="inlineStr">
        <is>
          <t>60051000</t>
        </is>
      </c>
      <c r="C8497" t="inlineStr">
        <is>
          <t>WARP KNIT FABRICS (INCLUDING THOSE MADE ON GALLOON KNITTING MACHINES), OTHER THAN THOSE OF HEADINGS 6001 TO 6004 - OF WOOL OR FINE ANIMAL HAIR</t>
        </is>
      </c>
      <c r="D8497" t="inlineStr">
        <is>
          <t>7556dcb2-8241-4677-bf14-76853636dfe8</t>
        </is>
      </c>
      <c r="E8497" t="inlineStr">
        <is>
          <t>080675eb-e0d3-43f7-91c8-60114757d6eb</t>
        </is>
      </c>
      <c r="F8497" t="n">
        <v>73</v>
      </c>
    </row>
    <row r="8498">
      <c r="A8498" t="inlineStr">
        <is>
          <t>54276774-83ae-49c9-9444-fbf454506caa</t>
        </is>
      </c>
      <c r="B8498" t="inlineStr">
        <is>
          <t>60052100</t>
        </is>
      </c>
      <c r="C8498" t="inlineStr">
        <is>
          <t>UNBLEACHED OR BLEACHED</t>
        </is>
      </c>
      <c r="D8498" t="inlineStr">
        <is>
          <t>7556dcb2-8241-4677-bf14-76853636dfe8</t>
        </is>
      </c>
      <c r="E8498" t="inlineStr">
        <is>
          <t>080675eb-e0d3-43f7-91c8-60114757d6eb</t>
        </is>
      </c>
      <c r="F8498" t="n">
        <v>73</v>
      </c>
    </row>
    <row r="8499">
      <c r="A8499" t="inlineStr">
        <is>
          <t>3878bda2-4e02-4b5a-911d-b7a1b6a66977</t>
        </is>
      </c>
      <c r="B8499" t="inlineStr">
        <is>
          <t>60052200</t>
        </is>
      </c>
      <c r="C8499" t="inlineStr">
        <is>
          <t>DYED</t>
        </is>
      </c>
      <c r="D8499" t="inlineStr">
        <is>
          <t>7556dcb2-8241-4677-bf14-76853636dfe8</t>
        </is>
      </c>
      <c r="E8499" t="inlineStr">
        <is>
          <t>080675eb-e0d3-43f7-91c8-60114757d6eb</t>
        </is>
      </c>
      <c r="F8499" t="n">
        <v>73</v>
      </c>
    </row>
    <row r="8500">
      <c r="A8500" t="inlineStr">
        <is>
          <t>77fb22f2-a06a-427b-a5e3-57c0c3795f1c</t>
        </is>
      </c>
      <c r="B8500" t="inlineStr">
        <is>
          <t>60052300</t>
        </is>
      </c>
      <c r="C8500" t="inlineStr">
        <is>
          <t>OF YARNS OF DIFFERENT COLOURS</t>
        </is>
      </c>
      <c r="D8500" t="inlineStr">
        <is>
          <t>7556dcb2-8241-4677-bf14-76853636dfe8</t>
        </is>
      </c>
      <c r="E8500" t="inlineStr">
        <is>
          <t>080675eb-e0d3-43f7-91c8-60114757d6eb</t>
        </is>
      </c>
      <c r="F8500" t="n">
        <v>73</v>
      </c>
    </row>
    <row r="8501">
      <c r="A8501" t="inlineStr">
        <is>
          <t>17b2abe1-c44e-45c7-a333-9a6db61bc36c</t>
        </is>
      </c>
      <c r="B8501" t="inlineStr">
        <is>
          <t>60052400</t>
        </is>
      </c>
      <c r="C8501" t="inlineStr">
        <is>
          <t>PRINTED</t>
        </is>
      </c>
      <c r="D8501" t="inlineStr">
        <is>
          <t>7556dcb2-8241-4677-bf14-76853636dfe8</t>
        </is>
      </c>
      <c r="E8501" t="inlineStr">
        <is>
          <t>080675eb-e0d3-43f7-91c8-60114757d6eb</t>
        </is>
      </c>
      <c r="F8501" t="n">
        <v>73</v>
      </c>
    </row>
    <row r="8502">
      <c r="A8502" t="inlineStr">
        <is>
          <t>689162ba-70b5-48be-a3a5-eaa551470ca7</t>
        </is>
      </c>
      <c r="B8502" t="inlineStr">
        <is>
          <t>60053100</t>
        </is>
      </c>
      <c r="C8502" t="inlineStr">
        <is>
          <t>WARP KNIT FABRICS (INCLUDING THOSE MADE ON GALLOON KNITTING MACHINES), OTHER THAN THOSE OF HEADINGS 6001 TO 6004 - OF SYNTHETIC FIBRES :UNBLEACHED OR BLEACHED</t>
        </is>
      </c>
      <c r="D8502" t="inlineStr">
        <is>
          <t>7556dcb2-8241-4677-bf14-76853636dfe8</t>
        </is>
      </c>
      <c r="E8502" t="inlineStr">
        <is>
          <t>080675eb-e0d3-43f7-91c8-60114757d6eb</t>
        </is>
      </c>
      <c r="F8502" t="n">
        <v>73</v>
      </c>
    </row>
    <row r="8503">
      <c r="A8503" t="inlineStr">
        <is>
          <t>56a191c1-6376-4ec5-a9b8-eba9c0a1906a</t>
        </is>
      </c>
      <c r="B8503" t="inlineStr">
        <is>
          <t>60053200</t>
        </is>
      </c>
      <c r="C8503" t="inlineStr">
        <is>
          <t>WARP KNIT FABRICS (INCLUDING THOSE MADE ON GALLOON KNITTING MACHINES), OTHER THAN THOSE OF HEADINGS 6001 TO 6004 - OF SYNTHETIC FIBRES :DYED</t>
        </is>
      </c>
      <c r="D8503" t="inlineStr">
        <is>
          <t>7556dcb2-8241-4677-bf14-76853636dfe8</t>
        </is>
      </c>
      <c r="E8503" t="inlineStr">
        <is>
          <t>080675eb-e0d3-43f7-91c8-60114757d6eb</t>
        </is>
      </c>
      <c r="F8503" t="n">
        <v>73</v>
      </c>
    </row>
    <row r="8504">
      <c r="A8504" t="inlineStr">
        <is>
          <t>9d011d38-ba8c-4700-9213-13c6065fc9fc</t>
        </is>
      </c>
      <c r="B8504" t="inlineStr">
        <is>
          <t>60053300</t>
        </is>
      </c>
      <c r="C8504" t="inlineStr">
        <is>
          <t>WARP KNIT FABRICS (INCLUDING THOSE MADE ON GALLOON KNITTING MACHINES), OTHER THAN THOSE OF HEADINGS 6001 TO 6004 - OF SYNTHETIC FIBRES : OF YARNS OF DIFFERENT COLOURS</t>
        </is>
      </c>
      <c r="D8504" t="inlineStr">
        <is>
          <t>7556dcb2-8241-4677-bf14-76853636dfe8</t>
        </is>
      </c>
      <c r="E8504" t="inlineStr">
        <is>
          <t>080675eb-e0d3-43f7-91c8-60114757d6eb</t>
        </is>
      </c>
      <c r="F8504" t="n">
        <v>73</v>
      </c>
    </row>
    <row r="8505">
      <c r="A8505" t="inlineStr">
        <is>
          <t>997f2fbf-9274-4c0d-b49b-e1aa7257c37a</t>
        </is>
      </c>
      <c r="B8505" t="inlineStr">
        <is>
          <t>60053400</t>
        </is>
      </c>
      <c r="C8505" t="inlineStr">
        <is>
          <t>WARP KNIT FABRICS (INCLUDING THOSE MADE ON GALLOON KNITTING MACHINES), OTHER THAN THOSE OF HEADINGS 6001 TO 6004 - OF SYNTHETIC FIBRES :PRINTED</t>
        </is>
      </c>
      <c r="D8505" t="inlineStr">
        <is>
          <t>7556dcb2-8241-4677-bf14-76853636dfe8</t>
        </is>
      </c>
      <c r="E8505" t="inlineStr">
        <is>
          <t>080675eb-e0d3-43f7-91c8-60114757d6eb</t>
        </is>
      </c>
      <c r="F8505" t="n">
        <v>73</v>
      </c>
    </row>
    <row r="8506">
      <c r="A8506" t="inlineStr">
        <is>
          <t>000da3cf-bfff-4e10-b025-2be702d896c3</t>
        </is>
      </c>
      <c r="B8506" t="inlineStr">
        <is>
          <t>60053500</t>
        </is>
      </c>
      <c r="C8506" t="inlineStr">
        <is>
          <t>Fabrics specified in Sub-heading Note 1 to this Chapter</t>
        </is>
      </c>
      <c r="D8506" t="inlineStr">
        <is>
          <t>7556dcb2-8241-4677-bf14-76853636dfe8</t>
        </is>
      </c>
      <c r="E8506" t="inlineStr">
        <is>
          <t>080675eb-e0d3-43f7-91c8-60114757d6eb</t>
        </is>
      </c>
      <c r="F8506" t="n">
        <v>73</v>
      </c>
    </row>
    <row r="8507">
      <c r="A8507" t="inlineStr">
        <is>
          <t>82fa1304-70d1-43bb-b22d-0912a2466c21</t>
        </is>
      </c>
      <c r="B8507" t="inlineStr">
        <is>
          <t>60053600</t>
        </is>
      </c>
      <c r="C8507" t="inlineStr">
        <is>
          <t>Other, unbleached or bleached</t>
        </is>
      </c>
      <c r="D8507" t="inlineStr">
        <is>
          <t>7556dcb2-8241-4677-bf14-76853636dfe8</t>
        </is>
      </c>
      <c r="E8507" t="inlineStr">
        <is>
          <t>080675eb-e0d3-43f7-91c8-60114757d6eb</t>
        </is>
      </c>
      <c r="F8507" t="n">
        <v>73</v>
      </c>
    </row>
    <row r="8508">
      <c r="A8508" t="inlineStr">
        <is>
          <t>88751851-629b-4084-a883-83d6b020db8b</t>
        </is>
      </c>
      <c r="B8508" t="inlineStr">
        <is>
          <t>60053700</t>
        </is>
      </c>
      <c r="C8508" t="inlineStr">
        <is>
          <t>Other, dyed</t>
        </is>
      </c>
      <c r="D8508" t="inlineStr">
        <is>
          <t>7556dcb2-8241-4677-bf14-76853636dfe8</t>
        </is>
      </c>
      <c r="E8508" t="inlineStr">
        <is>
          <t>080675eb-e0d3-43f7-91c8-60114757d6eb</t>
        </is>
      </c>
      <c r="F8508" t="n">
        <v>73</v>
      </c>
    </row>
    <row r="8509">
      <c r="A8509" t="inlineStr">
        <is>
          <t>9c9875c1-570a-4145-8178-85b9d10b2c14</t>
        </is>
      </c>
      <c r="B8509" t="inlineStr">
        <is>
          <t>60053710</t>
        </is>
      </c>
      <c r="C8509" t="inlineStr">
        <is>
          <t>Shade Nets, conforming to IS 16008</t>
        </is>
      </c>
      <c r="D8509" t="inlineStr">
        <is>
          <t>7556dcb2-8241-4677-bf14-76853636dfe8</t>
        </is>
      </c>
      <c r="E8509" t="inlineStr">
        <is>
          <t>080675eb-e0d3-43f7-91c8-60114757d6eb</t>
        </is>
      </c>
      <c r="F8509" t="n">
        <v>73</v>
      </c>
    </row>
    <row r="8510">
      <c r="A8510" t="inlineStr">
        <is>
          <t>b7bb3ffb-d910-478a-a133-2e55dbf4cef5</t>
        </is>
      </c>
      <c r="B8510" t="inlineStr">
        <is>
          <t>60053790</t>
        </is>
      </c>
      <c r="C8510" t="inlineStr">
        <is>
          <t>Other</t>
        </is>
      </c>
      <c r="D8510" t="inlineStr">
        <is>
          <t>7556dcb2-8241-4677-bf14-76853636dfe8</t>
        </is>
      </c>
      <c r="E8510" t="inlineStr">
        <is>
          <t>080675eb-e0d3-43f7-91c8-60114757d6eb</t>
        </is>
      </c>
      <c r="F8510" t="n">
        <v>73</v>
      </c>
    </row>
    <row r="8511">
      <c r="A8511" t="inlineStr">
        <is>
          <t>45792bb3-8a2c-4a6b-85ce-8fdaf270708d</t>
        </is>
      </c>
      <c r="B8511" t="inlineStr">
        <is>
          <t>60053800</t>
        </is>
      </c>
      <c r="C8511" t="inlineStr">
        <is>
          <t>Other, of yarns of different colours</t>
        </is>
      </c>
      <c r="D8511" t="inlineStr">
        <is>
          <t>7556dcb2-8241-4677-bf14-76853636dfe8</t>
        </is>
      </c>
      <c r="E8511" t="inlineStr">
        <is>
          <t>080675eb-e0d3-43f7-91c8-60114757d6eb</t>
        </is>
      </c>
      <c r="F8511" t="n">
        <v>73</v>
      </c>
    </row>
    <row r="8512">
      <c r="A8512" t="inlineStr">
        <is>
          <t>64fa3a33-f03e-4be2-91b4-2700b395825d</t>
        </is>
      </c>
      <c r="B8512" t="inlineStr">
        <is>
          <t>60053900</t>
        </is>
      </c>
      <c r="C8512" t="inlineStr">
        <is>
          <t>Other, printed</t>
        </is>
      </c>
      <c r="D8512" t="inlineStr">
        <is>
          <t>7556dcb2-8241-4677-bf14-76853636dfe8</t>
        </is>
      </c>
      <c r="E8512" t="inlineStr">
        <is>
          <t>080675eb-e0d3-43f7-91c8-60114757d6eb</t>
        </is>
      </c>
      <c r="F8512" t="n">
        <v>73</v>
      </c>
    </row>
    <row r="8513">
      <c r="A8513" t="inlineStr">
        <is>
          <t>be571428-3424-4810-942d-ae59de9a0e9d</t>
        </is>
      </c>
      <c r="B8513" t="inlineStr">
        <is>
          <t>60054100</t>
        </is>
      </c>
      <c r="C8513" t="inlineStr">
        <is>
          <t>UNBLEACHED OR BLEACHED</t>
        </is>
      </c>
      <c r="D8513" t="inlineStr">
        <is>
          <t>7556dcb2-8241-4677-bf14-76853636dfe8</t>
        </is>
      </c>
      <c r="E8513" t="inlineStr">
        <is>
          <t>080675eb-e0d3-43f7-91c8-60114757d6eb</t>
        </is>
      </c>
      <c r="F8513" t="n">
        <v>73</v>
      </c>
    </row>
    <row r="8514">
      <c r="A8514" t="inlineStr">
        <is>
          <t>3308966d-bf79-4792-923f-1c212632398d</t>
        </is>
      </c>
      <c r="B8514" t="inlineStr">
        <is>
          <t>60054200</t>
        </is>
      </c>
      <c r="C8514" t="inlineStr">
        <is>
          <t>DYED</t>
        </is>
      </c>
      <c r="D8514" t="inlineStr">
        <is>
          <t>7556dcb2-8241-4677-bf14-76853636dfe8</t>
        </is>
      </c>
      <c r="E8514" t="inlineStr">
        <is>
          <t>080675eb-e0d3-43f7-91c8-60114757d6eb</t>
        </is>
      </c>
      <c r="F8514" t="n">
        <v>73</v>
      </c>
    </row>
    <row r="8515">
      <c r="A8515" t="inlineStr">
        <is>
          <t>6919ee68-18ad-4ca4-9454-928e72f2379d</t>
        </is>
      </c>
      <c r="B8515" t="inlineStr">
        <is>
          <t>60054300</t>
        </is>
      </c>
      <c r="C8515" t="inlineStr">
        <is>
          <t>OF YARNS OF DIFFERENT COLOURS</t>
        </is>
      </c>
      <c r="D8515" t="inlineStr">
        <is>
          <t>7556dcb2-8241-4677-bf14-76853636dfe8</t>
        </is>
      </c>
      <c r="E8515" t="inlineStr">
        <is>
          <t>080675eb-e0d3-43f7-91c8-60114757d6eb</t>
        </is>
      </c>
      <c r="F8515" t="n">
        <v>73</v>
      </c>
    </row>
    <row r="8516">
      <c r="A8516" t="inlineStr">
        <is>
          <t>1de8fcc0-13ce-437d-a46c-cd2a7fab2571</t>
        </is>
      </c>
      <c r="B8516" t="inlineStr">
        <is>
          <t>60054400</t>
        </is>
      </c>
      <c r="C8516" t="inlineStr">
        <is>
          <t>PRINTED</t>
        </is>
      </c>
      <c r="D8516" t="inlineStr">
        <is>
          <t>7556dcb2-8241-4677-bf14-76853636dfe8</t>
        </is>
      </c>
      <c r="E8516" t="inlineStr">
        <is>
          <t>080675eb-e0d3-43f7-91c8-60114757d6eb</t>
        </is>
      </c>
      <c r="F8516" t="n">
        <v>73</v>
      </c>
    </row>
    <row r="8517">
      <c r="A8517" t="inlineStr">
        <is>
          <t>ee8cb408-b2a5-4ec0-b66d-9188c479e1ab</t>
        </is>
      </c>
      <c r="B8517" t="inlineStr">
        <is>
          <t>60059000</t>
        </is>
      </c>
      <c r="C8517" t="inlineStr">
        <is>
          <t>OTHER</t>
        </is>
      </c>
      <c r="D8517" t="inlineStr">
        <is>
          <t>7556dcb2-8241-4677-bf14-76853636dfe8</t>
        </is>
      </c>
      <c r="E8517" t="inlineStr">
        <is>
          <t>080675eb-e0d3-43f7-91c8-60114757d6eb</t>
        </is>
      </c>
      <c r="F8517" t="n">
        <v>73</v>
      </c>
    </row>
    <row r="8518">
      <c r="A8518" t="inlineStr">
        <is>
          <t>51a0c2e1-ba16-4710-8491-efd74bc444bd</t>
        </is>
      </c>
      <c r="B8518" t="inlineStr">
        <is>
          <t>60061000</t>
        </is>
      </c>
      <c r="C8518" t="inlineStr">
        <is>
          <t>OF WOOL OR FINE ANIMAL HAIR</t>
        </is>
      </c>
      <c r="D8518" t="inlineStr">
        <is>
          <t>7556dcb2-8241-4677-bf14-76853636dfe8</t>
        </is>
      </c>
      <c r="E8518" t="inlineStr">
        <is>
          <t>98de6c0f-333d-4804-9f7b-f8010e95fadc</t>
        </is>
      </c>
      <c r="F8518" t="n">
        <v>73</v>
      </c>
    </row>
    <row r="8519">
      <c r="A8519" t="inlineStr">
        <is>
          <t>a4e2bcd0-649d-491e-98c0-8b6d6f634ef5</t>
        </is>
      </c>
      <c r="B8519" t="inlineStr">
        <is>
          <t>60062100</t>
        </is>
      </c>
      <c r="C8519" t="inlineStr">
        <is>
          <t>UNBLEACHED OR BLEACHED</t>
        </is>
      </c>
      <c r="D8519" t="inlineStr">
        <is>
          <t>7556dcb2-8241-4677-bf14-76853636dfe8</t>
        </is>
      </c>
      <c r="E8519" t="inlineStr">
        <is>
          <t>98de6c0f-333d-4804-9f7b-f8010e95fadc</t>
        </is>
      </c>
      <c r="F8519" t="n">
        <v>73</v>
      </c>
    </row>
    <row r="8520">
      <c r="A8520" t="inlineStr">
        <is>
          <t>b7607017-3ad2-4683-bc19-91d3390fe198</t>
        </is>
      </c>
      <c r="B8520" t="inlineStr">
        <is>
          <t>60062200</t>
        </is>
      </c>
      <c r="C8520" t="inlineStr">
        <is>
          <t>DYED</t>
        </is>
      </c>
      <c r="D8520" t="inlineStr">
        <is>
          <t>7556dcb2-8241-4677-bf14-76853636dfe8</t>
        </is>
      </c>
      <c r="E8520" t="inlineStr">
        <is>
          <t>98de6c0f-333d-4804-9f7b-f8010e95fadc</t>
        </is>
      </c>
      <c r="F8520" t="n">
        <v>73</v>
      </c>
    </row>
    <row r="8521">
      <c r="A8521" t="inlineStr">
        <is>
          <t>65a0dc67-fede-44da-91ca-b6e251b7316f</t>
        </is>
      </c>
      <c r="B8521" t="inlineStr">
        <is>
          <t>60062300</t>
        </is>
      </c>
      <c r="C8521" t="inlineStr">
        <is>
          <t>OF YARNS OF DIFFERENT COLOURS</t>
        </is>
      </c>
      <c r="D8521" t="inlineStr">
        <is>
          <t>7556dcb2-8241-4677-bf14-76853636dfe8</t>
        </is>
      </c>
      <c r="E8521" t="inlineStr">
        <is>
          <t>98de6c0f-333d-4804-9f7b-f8010e95fadc</t>
        </is>
      </c>
      <c r="F8521" t="n">
        <v>73</v>
      </c>
    </row>
    <row r="8522">
      <c r="A8522" t="inlineStr">
        <is>
          <t>d21f3d84-f6f9-4fb4-b8d4-701407aff78c</t>
        </is>
      </c>
      <c r="B8522" t="inlineStr">
        <is>
          <t>60062400</t>
        </is>
      </c>
      <c r="C8522" t="inlineStr">
        <is>
          <t>PRINTED</t>
        </is>
      </c>
      <c r="D8522" t="inlineStr">
        <is>
          <t>7556dcb2-8241-4677-bf14-76853636dfe8</t>
        </is>
      </c>
      <c r="E8522" t="inlineStr">
        <is>
          <t>98de6c0f-333d-4804-9f7b-f8010e95fadc</t>
        </is>
      </c>
      <c r="F8522" t="n">
        <v>73</v>
      </c>
    </row>
    <row r="8523">
      <c r="A8523" t="inlineStr">
        <is>
          <t>fbc7a97e-8e70-4f67-a6e2-25debc23b61f</t>
        </is>
      </c>
      <c r="B8523" t="inlineStr">
        <is>
          <t>60063100</t>
        </is>
      </c>
      <c r="C8523" t="inlineStr">
        <is>
          <t>UNBLEACHED OR BLEACHED</t>
        </is>
      </c>
      <c r="D8523" t="inlineStr">
        <is>
          <t>7556dcb2-8241-4677-bf14-76853636dfe8</t>
        </is>
      </c>
      <c r="E8523" t="inlineStr">
        <is>
          <t>98de6c0f-333d-4804-9f7b-f8010e95fadc</t>
        </is>
      </c>
      <c r="F8523" t="n">
        <v>73</v>
      </c>
    </row>
    <row r="8524">
      <c r="A8524" t="inlineStr">
        <is>
          <t>c1cacc4d-da4b-410f-a8a1-3d29c27f1ffa</t>
        </is>
      </c>
      <c r="B8524" t="inlineStr">
        <is>
          <t>60063200</t>
        </is>
      </c>
      <c r="C8524" t="inlineStr">
        <is>
          <t>DYED</t>
        </is>
      </c>
      <c r="D8524" t="inlineStr">
        <is>
          <t>7556dcb2-8241-4677-bf14-76853636dfe8</t>
        </is>
      </c>
      <c r="E8524" t="inlineStr">
        <is>
          <t>98de6c0f-333d-4804-9f7b-f8010e95fadc</t>
        </is>
      </c>
      <c r="F8524" t="n">
        <v>73</v>
      </c>
    </row>
    <row r="8525">
      <c r="A8525" t="inlineStr">
        <is>
          <t>d6b66b0b-f047-4296-bdf4-7bae2c2082e2</t>
        </is>
      </c>
      <c r="B8525" t="inlineStr">
        <is>
          <t>60063300</t>
        </is>
      </c>
      <c r="C8525" t="inlineStr">
        <is>
          <t>OF YARNS OF DIFFERENT COLOURS</t>
        </is>
      </c>
      <c r="D8525" t="inlineStr">
        <is>
          <t>7556dcb2-8241-4677-bf14-76853636dfe8</t>
        </is>
      </c>
      <c r="E8525" t="inlineStr">
        <is>
          <t>98de6c0f-333d-4804-9f7b-f8010e95fadc</t>
        </is>
      </c>
      <c r="F8525" t="n">
        <v>73</v>
      </c>
    </row>
    <row r="8526">
      <c r="A8526" t="inlineStr">
        <is>
          <t>e75bd2fc-1344-4a04-b856-43c17aa2b8d0</t>
        </is>
      </c>
      <c r="B8526" t="inlineStr">
        <is>
          <t>60063400</t>
        </is>
      </c>
      <c r="C8526" t="inlineStr">
        <is>
          <t>PRINTED</t>
        </is>
      </c>
      <c r="D8526" t="inlineStr">
        <is>
          <t>7556dcb2-8241-4677-bf14-76853636dfe8</t>
        </is>
      </c>
      <c r="E8526" t="inlineStr">
        <is>
          <t>98de6c0f-333d-4804-9f7b-f8010e95fadc</t>
        </is>
      </c>
      <c r="F8526" t="n">
        <v>73</v>
      </c>
    </row>
    <row r="8527">
      <c r="A8527" t="inlineStr">
        <is>
          <t>eff47061-766d-4289-a6db-7a31ebf20b16</t>
        </is>
      </c>
      <c r="B8527" t="inlineStr">
        <is>
          <t>60064100</t>
        </is>
      </c>
      <c r="C8527" t="inlineStr">
        <is>
          <t>UNBLEACHED OR BLEACHED</t>
        </is>
      </c>
      <c r="D8527" t="inlineStr">
        <is>
          <t>7556dcb2-8241-4677-bf14-76853636dfe8</t>
        </is>
      </c>
      <c r="E8527" t="inlineStr">
        <is>
          <t>98de6c0f-333d-4804-9f7b-f8010e95fadc</t>
        </is>
      </c>
      <c r="F8527" t="n">
        <v>73</v>
      </c>
    </row>
    <row r="8528">
      <c r="A8528" t="inlineStr">
        <is>
          <t>fedb65cf-d0e9-45cc-8aed-ecd59a4b1be8</t>
        </is>
      </c>
      <c r="B8528" t="inlineStr">
        <is>
          <t>60064200</t>
        </is>
      </c>
      <c r="C8528" t="inlineStr">
        <is>
          <t>DYED</t>
        </is>
      </c>
      <c r="D8528" t="inlineStr">
        <is>
          <t>7556dcb2-8241-4677-bf14-76853636dfe8</t>
        </is>
      </c>
      <c r="E8528" t="inlineStr">
        <is>
          <t>98de6c0f-333d-4804-9f7b-f8010e95fadc</t>
        </is>
      </c>
      <c r="F8528" t="n">
        <v>73</v>
      </c>
    </row>
    <row r="8529">
      <c r="A8529" t="inlineStr">
        <is>
          <t>e55c23e1-018b-4835-a49e-0524c5821de2</t>
        </is>
      </c>
      <c r="B8529" t="inlineStr">
        <is>
          <t>60064300</t>
        </is>
      </c>
      <c r="C8529" t="inlineStr">
        <is>
          <t>OF YARNS OF DIFFERENT COLOURS</t>
        </is>
      </c>
      <c r="D8529" t="inlineStr">
        <is>
          <t>7556dcb2-8241-4677-bf14-76853636dfe8</t>
        </is>
      </c>
      <c r="E8529" t="inlineStr">
        <is>
          <t>98de6c0f-333d-4804-9f7b-f8010e95fadc</t>
        </is>
      </c>
      <c r="F8529" t="n">
        <v>73</v>
      </c>
    </row>
    <row r="8530">
      <c r="A8530" t="inlineStr">
        <is>
          <t>f6343607-dd8c-427a-b1df-ad73bf0fab52</t>
        </is>
      </c>
      <c r="B8530" t="inlineStr">
        <is>
          <t>60064400</t>
        </is>
      </c>
      <c r="C8530" t="inlineStr">
        <is>
          <t>PRINTED</t>
        </is>
      </c>
      <c r="D8530" t="inlineStr">
        <is>
          <t>7556dcb2-8241-4677-bf14-76853636dfe8</t>
        </is>
      </c>
      <c r="E8530" t="inlineStr">
        <is>
          <t>98de6c0f-333d-4804-9f7b-f8010e95fadc</t>
        </is>
      </c>
      <c r="F8530" t="n">
        <v>73</v>
      </c>
    </row>
    <row r="8531">
      <c r="A8531" t="inlineStr">
        <is>
          <t>ac80f66d-c01c-4259-aac5-fee41c76c9f6</t>
        </is>
      </c>
      <c r="B8531" t="inlineStr">
        <is>
          <t>60069000</t>
        </is>
      </c>
      <c r="C8531" t="inlineStr">
        <is>
          <t>OTHER</t>
        </is>
      </c>
      <c r="D8531" t="inlineStr">
        <is>
          <t>7556dcb2-8241-4677-bf14-76853636dfe8</t>
        </is>
      </c>
      <c r="E8531" t="inlineStr">
        <is>
          <t>98de6c0f-333d-4804-9f7b-f8010e95fadc</t>
        </is>
      </c>
      <c r="F8531" t="n">
        <v>73</v>
      </c>
    </row>
    <row r="8532">
      <c r="A8532" t="inlineStr">
        <is>
          <t>31e3b244-1782-4b01-908b-ea320498b0ad</t>
        </is>
      </c>
      <c r="B8532" t="inlineStr">
        <is>
          <t>61011010</t>
        </is>
      </c>
      <c r="C8532" t="inlineStr">
        <is>
          <t>MENS OR BOYS OVERCOATS, CARCOATS, CAPES, CLOAKS, ANORAKS (INCLUDING SKI-JACKETS), WIND-CHEATERS, WINDJACKETS AND SIMILAR ARTICLES, KNITTED OR CROCHETED, OTHER THAN THOSE OF HEADING 6103 - OF WOOL OR FINE ANIMAL HAIR : OF WOOL</t>
        </is>
      </c>
      <c r="D8532" t="inlineStr">
        <is>
          <t>80350d30-efd5-47ed-816f-57c18d87e523</t>
        </is>
      </c>
      <c r="E8532" t="inlineStr">
        <is>
          <t>098c5db9-00df-4641-9836-c165d4decaca</t>
        </is>
      </c>
      <c r="F8532" t="n">
        <v>73</v>
      </c>
    </row>
    <row r="8533">
      <c r="A8533" t="inlineStr">
        <is>
          <t>05b12fb2-bdba-45c7-8023-75a85f7fca69</t>
        </is>
      </c>
      <c r="B8533" t="inlineStr">
        <is>
          <t>61011020</t>
        </is>
      </c>
      <c r="C8533" t="inlineStr">
        <is>
          <t>MENS OR BOYS OVERCOATS, CARCOATS, CAPES, CLOAKS, ANORAKS (INCLUDING SKI-JACKETS), WIND-CHEATERS, WINDJACKETS AND SIMILAR ARTICLES, KNITTED OR CROCHETED, OTHER THAN THOSE OF HEADING 6103 - OF WOOL OR FINE ANIMAL HAIR : OF KASHMIR (CASHMERE) GOATS</t>
        </is>
      </c>
      <c r="D8533" t="inlineStr">
        <is>
          <t>80350d30-efd5-47ed-816f-57c18d87e523</t>
        </is>
      </c>
      <c r="E8533" t="inlineStr">
        <is>
          <t>098c5db9-00df-4641-9836-c165d4decaca</t>
        </is>
      </c>
      <c r="F8533" t="n">
        <v>73</v>
      </c>
    </row>
    <row r="8534">
      <c r="A8534" t="inlineStr">
        <is>
          <t>9ea5df59-43da-40be-a872-1356562b844e</t>
        </is>
      </c>
      <c r="B8534" t="inlineStr">
        <is>
          <t>61011090</t>
        </is>
      </c>
      <c r="C8534" t="inlineStr">
        <is>
          <t>MENS OR BOYS OVERCOATS, CARCOATS, CAPES, CLOAKS, ANORAKS (INCLUDING SKI-JACKETS), WIND-CHEATERS, WINDJACKETS AND SIMILAR ARTICLES, KNITTED OR CROCHETED, OTHER THAN THOSE OF HEADING 6103 - OF WOOL OR FINE ANIMAL HAIR : OTHER</t>
        </is>
      </c>
      <c r="D8534" t="inlineStr">
        <is>
          <t>80350d30-efd5-47ed-816f-57c18d87e523</t>
        </is>
      </c>
      <c r="E8534" t="inlineStr">
        <is>
          <t>098c5db9-00df-4641-9836-c165d4decaca</t>
        </is>
      </c>
      <c r="F8534" t="n">
        <v>73</v>
      </c>
    </row>
    <row r="8535">
      <c r="A8535" t="inlineStr">
        <is>
          <t>e039d4b8-79d0-4632-82ab-4e9ea0f38c7b</t>
        </is>
      </c>
      <c r="B8535" t="inlineStr">
        <is>
          <t>61012000</t>
        </is>
      </c>
      <c r="C8535" t="inlineStr">
        <is>
          <t>OF COTTON</t>
        </is>
      </c>
      <c r="D8535" t="inlineStr">
        <is>
          <t>80350d30-efd5-47ed-816f-57c18d87e523</t>
        </is>
      </c>
      <c r="E8535" t="inlineStr">
        <is>
          <t>098c5db9-00df-4641-9836-c165d4decaca</t>
        </is>
      </c>
      <c r="F8535" t="n">
        <v>73</v>
      </c>
    </row>
    <row r="8536">
      <c r="A8536" t="inlineStr">
        <is>
          <t>db1261cc-18d6-422d-9703-8fcf31618797</t>
        </is>
      </c>
      <c r="B8536" t="inlineStr">
        <is>
          <t>61013010</t>
        </is>
      </c>
      <c r="C8536" t="inlineStr">
        <is>
          <t>OF SYNTHETIC FIBRES</t>
        </is>
      </c>
      <c r="D8536" t="inlineStr">
        <is>
          <t>80350d30-efd5-47ed-816f-57c18d87e523</t>
        </is>
      </c>
      <c r="E8536" t="inlineStr">
        <is>
          <t>098c5db9-00df-4641-9836-c165d4decaca</t>
        </is>
      </c>
      <c r="F8536" t="n">
        <v>73</v>
      </c>
    </row>
    <row r="8537">
      <c r="A8537" t="inlineStr">
        <is>
          <t>192c5eea-68fa-4691-a2b8-349eb6988522</t>
        </is>
      </c>
      <c r="B8537" t="inlineStr">
        <is>
          <t>61013020</t>
        </is>
      </c>
      <c r="C8537" t="inlineStr">
        <is>
          <t>OF ARTIFICIAL FIBRES</t>
        </is>
      </c>
      <c r="D8537" t="inlineStr">
        <is>
          <t>80350d30-efd5-47ed-816f-57c18d87e523</t>
        </is>
      </c>
      <c r="E8537" t="inlineStr">
        <is>
          <t>098c5db9-00df-4641-9836-c165d4decaca</t>
        </is>
      </c>
      <c r="F8537" t="n">
        <v>73</v>
      </c>
    </row>
    <row r="8538">
      <c r="A8538" t="inlineStr">
        <is>
          <t>bdc95a46-c13a-4fe1-8f85-b34f469b0825</t>
        </is>
      </c>
      <c r="B8538" t="inlineStr">
        <is>
          <t>61019010</t>
        </is>
      </c>
      <c r="C8538" t="inlineStr">
        <is>
          <t>OF SILK</t>
        </is>
      </c>
      <c r="D8538" t="inlineStr">
        <is>
          <t>80350d30-efd5-47ed-816f-57c18d87e523</t>
        </is>
      </c>
      <c r="E8538" t="inlineStr">
        <is>
          <t>098c5db9-00df-4641-9836-c165d4decaca</t>
        </is>
      </c>
      <c r="F8538" t="n">
        <v>73</v>
      </c>
    </row>
    <row r="8539">
      <c r="A8539" t="inlineStr">
        <is>
          <t>162e4b6d-8344-4b0a-9519-332b287f375e</t>
        </is>
      </c>
      <c r="B8539" t="inlineStr">
        <is>
          <t>61019090</t>
        </is>
      </c>
      <c r="C8539" t="inlineStr">
        <is>
          <t>OTHER</t>
        </is>
      </c>
      <c r="D8539" t="inlineStr">
        <is>
          <t>80350d30-efd5-47ed-816f-57c18d87e523</t>
        </is>
      </c>
      <c r="E8539" t="inlineStr">
        <is>
          <t>098c5db9-00df-4641-9836-c165d4decaca</t>
        </is>
      </c>
      <c r="F8539" t="n">
        <v>73</v>
      </c>
    </row>
    <row r="8540">
      <c r="A8540" t="inlineStr">
        <is>
          <t>fdeb38a8-da9b-4da9-b303-5685c6b8f2ff</t>
        </is>
      </c>
      <c r="B8540" t="inlineStr">
        <is>
          <t>61021000</t>
        </is>
      </c>
      <c r="C8540" t="inlineStr">
        <is>
          <t>OF WOOL OR FINE ANIMAL HAIR</t>
        </is>
      </c>
      <c r="D8540" t="inlineStr">
        <is>
          <t>80350d30-efd5-47ed-816f-57c18d87e523</t>
        </is>
      </c>
      <c r="E8540" t="inlineStr">
        <is>
          <t>638e08ed-1fda-46df-8882-881e0be58fea</t>
        </is>
      </c>
      <c r="F8540" t="n">
        <v>73</v>
      </c>
    </row>
    <row r="8541">
      <c r="A8541" t="inlineStr">
        <is>
          <t>0f24e20d-14f4-442d-bcd7-b6f9d3013c74</t>
        </is>
      </c>
      <c r="B8541" t="inlineStr">
        <is>
          <t>61022000</t>
        </is>
      </c>
      <c r="C8541" t="inlineStr">
        <is>
          <t>OF COTTON</t>
        </is>
      </c>
      <c r="D8541" t="inlineStr">
        <is>
          <t>80350d30-efd5-47ed-816f-57c18d87e523</t>
        </is>
      </c>
      <c r="E8541" t="inlineStr">
        <is>
          <t>638e08ed-1fda-46df-8882-881e0be58fea</t>
        </is>
      </c>
      <c r="F8541" t="n">
        <v>73</v>
      </c>
    </row>
    <row r="8542">
      <c r="A8542" t="inlineStr">
        <is>
          <t>cd72746b-f465-4c93-bd4f-1c5ef3ed66d1</t>
        </is>
      </c>
      <c r="B8542" t="inlineStr">
        <is>
          <t>61023010</t>
        </is>
      </c>
      <c r="C8542" t="inlineStr">
        <is>
          <t>OF SYNTHETIC FIBRES</t>
        </is>
      </c>
      <c r="D8542" t="inlineStr">
        <is>
          <t>80350d30-efd5-47ed-816f-57c18d87e523</t>
        </is>
      </c>
      <c r="E8542" t="inlineStr">
        <is>
          <t>638e08ed-1fda-46df-8882-881e0be58fea</t>
        </is>
      </c>
      <c r="F8542" t="n">
        <v>73</v>
      </c>
    </row>
    <row r="8543">
      <c r="A8543" t="inlineStr">
        <is>
          <t>c82a4af8-233e-4240-bc01-79b3531b4046</t>
        </is>
      </c>
      <c r="B8543" t="inlineStr">
        <is>
          <t>61023020</t>
        </is>
      </c>
      <c r="C8543" t="inlineStr">
        <is>
          <t>OF ARTIFICIAL FIBRES</t>
        </is>
      </c>
      <c r="D8543" t="inlineStr">
        <is>
          <t>80350d30-efd5-47ed-816f-57c18d87e523</t>
        </is>
      </c>
      <c r="E8543" t="inlineStr">
        <is>
          <t>638e08ed-1fda-46df-8882-881e0be58fea</t>
        </is>
      </c>
      <c r="F8543" t="n">
        <v>73</v>
      </c>
    </row>
    <row r="8544">
      <c r="A8544" t="inlineStr">
        <is>
          <t>aafc236f-f71a-4311-b81f-7a3b17110fb4</t>
        </is>
      </c>
      <c r="B8544" t="inlineStr">
        <is>
          <t>61029010</t>
        </is>
      </c>
      <c r="C8544" t="inlineStr">
        <is>
          <t>OF SILK</t>
        </is>
      </c>
      <c r="D8544" t="inlineStr">
        <is>
          <t>80350d30-efd5-47ed-816f-57c18d87e523</t>
        </is>
      </c>
      <c r="E8544" t="inlineStr">
        <is>
          <t>638e08ed-1fda-46df-8882-881e0be58fea</t>
        </is>
      </c>
      <c r="F8544" t="n">
        <v>73</v>
      </c>
    </row>
    <row r="8545">
      <c r="A8545" t="inlineStr">
        <is>
          <t>c87cbc0d-1b67-477c-beb0-8c52e503c84e</t>
        </is>
      </c>
      <c r="B8545" t="inlineStr">
        <is>
          <t>61029090</t>
        </is>
      </c>
      <c r="C8545" t="inlineStr">
        <is>
          <t>OTHER</t>
        </is>
      </c>
      <c r="D8545" t="inlineStr">
        <is>
          <t>80350d30-efd5-47ed-816f-57c18d87e523</t>
        </is>
      </c>
      <c r="E8545" t="inlineStr">
        <is>
          <t>638e08ed-1fda-46df-8882-881e0be58fea</t>
        </is>
      </c>
      <c r="F8545" t="n">
        <v>73</v>
      </c>
    </row>
    <row r="8546">
      <c r="A8546" t="inlineStr">
        <is>
          <t>d5da4f6c-b17d-4b21-b111-c0ed338ca5f9</t>
        </is>
      </c>
      <c r="B8546" t="inlineStr">
        <is>
          <t>61031010</t>
        </is>
      </c>
      <c r="C8546" t="inlineStr">
        <is>
          <t>OF SILK</t>
        </is>
      </c>
      <c r="D8546" t="inlineStr">
        <is>
          <t>80350d30-efd5-47ed-816f-57c18d87e523</t>
        </is>
      </c>
      <c r="E8546" t="inlineStr">
        <is>
          <t>876f274d-8db0-4135-896a-b394095f4c8f</t>
        </is>
      </c>
      <c r="F8546" t="n">
        <v>73</v>
      </c>
    </row>
    <row r="8547">
      <c r="A8547" t="inlineStr">
        <is>
          <t>5af46c30-1957-4f32-bdf0-e3b71b1338f2</t>
        </is>
      </c>
      <c r="B8547" t="inlineStr">
        <is>
          <t>61031020</t>
        </is>
      </c>
      <c r="C8547" t="inlineStr">
        <is>
          <t>OF COTTON</t>
        </is>
      </c>
      <c r="D8547" t="inlineStr">
        <is>
          <t>80350d30-efd5-47ed-816f-57c18d87e523</t>
        </is>
      </c>
      <c r="E8547" t="inlineStr">
        <is>
          <t>876f274d-8db0-4135-896a-b394095f4c8f</t>
        </is>
      </c>
      <c r="F8547" t="n">
        <v>73</v>
      </c>
    </row>
    <row r="8548">
      <c r="A8548" t="inlineStr">
        <is>
          <t>3d50eeac-47c1-498b-9f22-755774bd5916</t>
        </is>
      </c>
      <c r="B8548" t="inlineStr">
        <is>
          <t>61031030</t>
        </is>
      </c>
      <c r="C8548" t="inlineStr">
        <is>
          <t>OF ARTIFICIAL FIBRES</t>
        </is>
      </c>
      <c r="D8548" t="inlineStr">
        <is>
          <t>80350d30-efd5-47ed-816f-57c18d87e523</t>
        </is>
      </c>
      <c r="E8548" t="inlineStr">
        <is>
          <t>876f274d-8db0-4135-896a-b394095f4c8f</t>
        </is>
      </c>
      <c r="F8548" t="n">
        <v>73</v>
      </c>
    </row>
    <row r="8549">
      <c r="A8549" t="inlineStr">
        <is>
          <t>c836d07c-9db2-490d-9be0-80647dbbefa8</t>
        </is>
      </c>
      <c r="B8549" t="inlineStr">
        <is>
          <t>61031090</t>
        </is>
      </c>
      <c r="C8549" t="inlineStr">
        <is>
          <t>OTHER</t>
        </is>
      </c>
      <c r="D8549" t="inlineStr">
        <is>
          <t>80350d30-efd5-47ed-816f-57c18d87e523</t>
        </is>
      </c>
      <c r="E8549" t="inlineStr">
        <is>
          <t>876f274d-8db0-4135-896a-b394095f4c8f</t>
        </is>
      </c>
      <c r="F8549" t="n">
        <v>73</v>
      </c>
    </row>
    <row r="8550">
      <c r="A8550" t="inlineStr">
        <is>
          <t>1811aab8-b6f2-40f3-ae23-9ffe0c792237</t>
        </is>
      </c>
      <c r="B8550" t="inlineStr">
        <is>
          <t>61031100</t>
        </is>
      </c>
      <c r="C8550" t="inlineStr">
        <is>
          <t>MENS OR BOYS SUITS, ENSEMBLES, JACKETS, BLAZERS, TROUSERS, BIB AND BRACE OVERALLS, BREECHES AND SHORTS (OTHER THAN SWIM WEAR), KNITTED OR CROCHETED - SUITS : OF WOOL OR FINE ANIMAL HAIR</t>
        </is>
      </c>
      <c r="D8550" t="inlineStr">
        <is>
          <t>80350d30-efd5-47ed-816f-57c18d87e523</t>
        </is>
      </c>
      <c r="E8550" t="inlineStr">
        <is>
          <t>876f274d-8db0-4135-896a-b394095f4c8f</t>
        </is>
      </c>
      <c r="F8550" t="n">
        <v>73</v>
      </c>
    </row>
    <row r="8551">
      <c r="A8551" t="inlineStr">
        <is>
          <t>7b577ed7-07db-4d94-a9a4-dfec31fdced5</t>
        </is>
      </c>
      <c r="B8551" t="inlineStr">
        <is>
          <t>61031200</t>
        </is>
      </c>
      <c r="C8551" t="inlineStr">
        <is>
          <t>MENS OR BOYS SUITS, ENSEMBLES, JACKETS, BLAZERS, TROUSERS, BIB AND BRACE OVERALLS, BREECHES AND SHORTS (OTHER THAN SWIM WEAR), KNITTED OR CROCHETED - SUITS : OF SYNTHETIC FIBRES</t>
        </is>
      </c>
      <c r="D8551" t="inlineStr">
        <is>
          <t>80350d30-efd5-47ed-816f-57c18d87e523</t>
        </is>
      </c>
      <c r="E8551" t="inlineStr">
        <is>
          <t>876f274d-8db0-4135-896a-b394095f4c8f</t>
        </is>
      </c>
      <c r="F8551" t="n">
        <v>73</v>
      </c>
    </row>
    <row r="8552">
      <c r="A8552" t="inlineStr">
        <is>
          <t>694f696b-594d-4786-b37b-f9783b85cdb3</t>
        </is>
      </c>
      <c r="B8552" t="inlineStr">
        <is>
          <t>61031910</t>
        </is>
      </c>
      <c r="C8552" t="inlineStr">
        <is>
          <t>MENS OR BOYS SUITS, ENSEMBLES, JACKETS, BLAZERS, TROUSERS, BIB AND BRACE OVERALLS, BREECHES AND SHORTS (OTHER THAN SWIM WEAR), KNITTED OR CROCHETED - SUITS :OTHER : OF SILK</t>
        </is>
      </c>
      <c r="D8552" t="inlineStr">
        <is>
          <t>80350d30-efd5-47ed-816f-57c18d87e523</t>
        </is>
      </c>
      <c r="E8552" t="inlineStr">
        <is>
          <t>876f274d-8db0-4135-896a-b394095f4c8f</t>
        </is>
      </c>
      <c r="F8552" t="n">
        <v>73</v>
      </c>
    </row>
    <row r="8553">
      <c r="A8553" t="inlineStr">
        <is>
          <t>3fa656d3-1d6b-4562-b4a4-9248f95c82d3</t>
        </is>
      </c>
      <c r="B8553" t="inlineStr">
        <is>
          <t>61031920</t>
        </is>
      </c>
      <c r="C8553" t="inlineStr">
        <is>
          <t>MENS OR BOYS SUITS, ENSEMBLES, JACKETS, BLAZERS, TROUSERS, BIB AND BRACE OVERALLS, BREECHES AND SHORTS (OTHER THAN SWIM WEAR), KNITTED OR CROCHETED - SUITS :OTHER : OF COTTON</t>
        </is>
      </c>
      <c r="D8553" t="inlineStr">
        <is>
          <t>80350d30-efd5-47ed-816f-57c18d87e523</t>
        </is>
      </c>
      <c r="E8553" t="inlineStr">
        <is>
          <t>876f274d-8db0-4135-896a-b394095f4c8f</t>
        </is>
      </c>
      <c r="F8553" t="n">
        <v>73</v>
      </c>
    </row>
    <row r="8554">
      <c r="A8554" t="inlineStr">
        <is>
          <t>0bef76d6-b6a1-47d2-97db-89d8c980c01c</t>
        </is>
      </c>
      <c r="B8554" t="inlineStr">
        <is>
          <t>61031930</t>
        </is>
      </c>
      <c r="C8554" t="inlineStr">
        <is>
          <t>MENS OR BOYS SUITS, ENSEMBLES, JACKETS, BLAZERS, TROUSERS, BIB AND BRACE OVERALLS, BREECHES AND SHORTS (OTHER THAN SWIM WEAR), KNITTED OR CROCHETED - SUITS :OTHER : OF ARTIFICIAL FIBRES</t>
        </is>
      </c>
      <c r="D8554" t="inlineStr">
        <is>
          <t>80350d30-efd5-47ed-816f-57c18d87e523</t>
        </is>
      </c>
      <c r="E8554" t="inlineStr">
        <is>
          <t>876f274d-8db0-4135-896a-b394095f4c8f</t>
        </is>
      </c>
      <c r="F8554" t="n">
        <v>73</v>
      </c>
    </row>
    <row r="8555">
      <c r="A8555" t="inlineStr">
        <is>
          <t>0c9b24fb-0a64-476a-b336-75737161acb8</t>
        </is>
      </c>
      <c r="B8555" t="inlineStr">
        <is>
          <t>61031990</t>
        </is>
      </c>
      <c r="C8555" t="inlineStr">
        <is>
          <t>MENS OR BOYS SUITS, ENSEMBLES, JACKETS, BLAZERS, TROUSERS, BIB AND BRACE OVERALLS, BREECHES AND SHORTS (OTHER THAN SWIM WEAR), KNITTED OR CROCHETED - SUITS :OTHER : OTHER</t>
        </is>
      </c>
      <c r="D8555" t="inlineStr">
        <is>
          <t>80350d30-efd5-47ed-816f-57c18d87e523</t>
        </is>
      </c>
      <c r="E8555" t="inlineStr">
        <is>
          <t>876f274d-8db0-4135-896a-b394095f4c8f</t>
        </is>
      </c>
      <c r="F8555" t="n">
        <v>73</v>
      </c>
    </row>
    <row r="8556">
      <c r="A8556" t="inlineStr">
        <is>
          <t>b7b77cfd-53b0-4a8e-91d1-c21e0c8252e9</t>
        </is>
      </c>
      <c r="B8556" t="inlineStr">
        <is>
          <t>61032100</t>
        </is>
      </c>
      <c r="C8556" t="inlineStr">
        <is>
          <t>MENS OR BOYS SUITS, ENSEMBLES, JACKETS, BLAZERS, TROUSERS, BIB AND BRACE OVERALLS, BREECHES AND SHORTS (OTHER THAN SWIM WEAR), KNITTED OR CROCHETED - ENSEMBLES : OF WOOL OR FINE ANIMAL HAIR</t>
        </is>
      </c>
      <c r="D8556" t="inlineStr">
        <is>
          <t>80350d30-efd5-47ed-816f-57c18d87e523</t>
        </is>
      </c>
      <c r="E8556" t="inlineStr">
        <is>
          <t>876f274d-8db0-4135-896a-b394095f4c8f</t>
        </is>
      </c>
      <c r="F8556" t="n">
        <v>73</v>
      </c>
    </row>
    <row r="8557">
      <c r="A8557" t="inlineStr">
        <is>
          <t>8e8e33b7-f787-44a4-81e3-62bcd2072d22</t>
        </is>
      </c>
      <c r="B8557" t="inlineStr">
        <is>
          <t>61032200</t>
        </is>
      </c>
      <c r="C8557" t="inlineStr">
        <is>
          <t>OF COTTON</t>
        </is>
      </c>
      <c r="D8557" t="inlineStr">
        <is>
          <t>80350d30-efd5-47ed-816f-57c18d87e523</t>
        </is>
      </c>
      <c r="E8557" t="inlineStr">
        <is>
          <t>876f274d-8db0-4135-896a-b394095f4c8f</t>
        </is>
      </c>
      <c r="F8557" t="n">
        <v>73</v>
      </c>
    </row>
    <row r="8558">
      <c r="A8558" t="inlineStr">
        <is>
          <t>0cc9bb7f-3d0c-411c-837a-eb387ab0b8ac</t>
        </is>
      </c>
      <c r="B8558" t="inlineStr">
        <is>
          <t>61032300</t>
        </is>
      </c>
      <c r="C8558" t="inlineStr">
        <is>
          <t>OF SYNTHETIC FIBRES</t>
        </is>
      </c>
      <c r="D8558" t="inlineStr">
        <is>
          <t>80350d30-efd5-47ed-816f-57c18d87e523</t>
        </is>
      </c>
      <c r="E8558" t="inlineStr">
        <is>
          <t>876f274d-8db0-4135-896a-b394095f4c8f</t>
        </is>
      </c>
      <c r="F8558" t="n">
        <v>73</v>
      </c>
    </row>
    <row r="8559">
      <c r="A8559" t="inlineStr">
        <is>
          <t>66726bf8-bdde-4a7b-b9cd-0b006187fca0</t>
        </is>
      </c>
      <c r="B8559" t="inlineStr">
        <is>
          <t>61032910</t>
        </is>
      </c>
      <c r="C8559" t="inlineStr">
        <is>
          <t>OF SILK</t>
        </is>
      </c>
      <c r="D8559" t="inlineStr">
        <is>
          <t>80350d30-efd5-47ed-816f-57c18d87e523</t>
        </is>
      </c>
      <c r="E8559" t="inlineStr">
        <is>
          <t>876f274d-8db0-4135-896a-b394095f4c8f</t>
        </is>
      </c>
      <c r="F8559" t="n">
        <v>73</v>
      </c>
    </row>
    <row r="8560">
      <c r="A8560" t="inlineStr">
        <is>
          <t>b8c0d428-b063-4938-b359-8a79075083c5</t>
        </is>
      </c>
      <c r="B8560" t="inlineStr">
        <is>
          <t>61032920</t>
        </is>
      </c>
      <c r="C8560" t="inlineStr">
        <is>
          <t>OF ARTIFICIAL FIBRES</t>
        </is>
      </c>
      <c r="D8560" t="inlineStr">
        <is>
          <t>80350d30-efd5-47ed-816f-57c18d87e523</t>
        </is>
      </c>
      <c r="E8560" t="inlineStr">
        <is>
          <t>876f274d-8db0-4135-896a-b394095f4c8f</t>
        </is>
      </c>
      <c r="F8560" t="n">
        <v>73</v>
      </c>
    </row>
    <row r="8561">
      <c r="A8561" t="inlineStr">
        <is>
          <t>50bf8716-714a-4d7c-9411-bab89ca3fe7b</t>
        </is>
      </c>
      <c r="B8561" t="inlineStr">
        <is>
          <t>61032990</t>
        </is>
      </c>
      <c r="C8561" t="inlineStr">
        <is>
          <t>OTHER</t>
        </is>
      </c>
      <c r="D8561" t="inlineStr">
        <is>
          <t>80350d30-efd5-47ed-816f-57c18d87e523</t>
        </is>
      </c>
      <c r="E8561" t="inlineStr">
        <is>
          <t>876f274d-8db0-4135-896a-b394095f4c8f</t>
        </is>
      </c>
      <c r="F8561" t="n">
        <v>73</v>
      </c>
    </row>
    <row r="8562">
      <c r="A8562" t="inlineStr">
        <is>
          <t>5832088c-642c-4172-8e9a-8ed63a2d21a8</t>
        </is>
      </c>
      <c r="B8562" t="inlineStr">
        <is>
          <t>61033100</t>
        </is>
      </c>
      <c r="C8562" t="inlineStr">
        <is>
          <t>OF WOOL OR FINE ANIMAL HAIR</t>
        </is>
      </c>
      <c r="D8562" t="inlineStr">
        <is>
          <t>80350d30-efd5-47ed-816f-57c18d87e523</t>
        </is>
      </c>
      <c r="E8562" t="inlineStr">
        <is>
          <t>876f274d-8db0-4135-896a-b394095f4c8f</t>
        </is>
      </c>
      <c r="F8562" t="n">
        <v>73</v>
      </c>
    </row>
    <row r="8563">
      <c r="A8563" t="inlineStr">
        <is>
          <t>eb85f52d-9bd4-42fd-8912-cc73b991659b</t>
        </is>
      </c>
      <c r="B8563" t="inlineStr">
        <is>
          <t>61033200</t>
        </is>
      </c>
      <c r="C8563" t="inlineStr">
        <is>
          <t>OF COTTON</t>
        </is>
      </c>
      <c r="D8563" t="inlineStr">
        <is>
          <t>80350d30-efd5-47ed-816f-57c18d87e523</t>
        </is>
      </c>
      <c r="E8563" t="inlineStr">
        <is>
          <t>876f274d-8db0-4135-896a-b394095f4c8f</t>
        </is>
      </c>
      <c r="F8563" t="n">
        <v>73</v>
      </c>
    </row>
    <row r="8564">
      <c r="A8564" t="inlineStr">
        <is>
          <t>aa07b3e3-c13b-4c76-83d6-881d31f1274b</t>
        </is>
      </c>
      <c r="B8564" t="inlineStr">
        <is>
          <t>61033300</t>
        </is>
      </c>
      <c r="C8564" t="inlineStr">
        <is>
          <t>OF SYNTHETIC FIBRES</t>
        </is>
      </c>
      <c r="D8564" t="inlineStr">
        <is>
          <t>80350d30-efd5-47ed-816f-57c18d87e523</t>
        </is>
      </c>
      <c r="E8564" t="inlineStr">
        <is>
          <t>876f274d-8db0-4135-896a-b394095f4c8f</t>
        </is>
      </c>
      <c r="F8564" t="n">
        <v>73</v>
      </c>
    </row>
    <row r="8565">
      <c r="A8565" t="inlineStr">
        <is>
          <t>62e969a2-a417-47c5-afc0-07fbc3c56729</t>
        </is>
      </c>
      <c r="B8565" t="inlineStr">
        <is>
          <t>61033910</t>
        </is>
      </c>
      <c r="C8565" t="inlineStr">
        <is>
          <t>OF SILK</t>
        </is>
      </c>
      <c r="D8565" t="inlineStr">
        <is>
          <t>80350d30-efd5-47ed-816f-57c18d87e523</t>
        </is>
      </c>
      <c r="E8565" t="inlineStr">
        <is>
          <t>876f274d-8db0-4135-896a-b394095f4c8f</t>
        </is>
      </c>
      <c r="F8565" t="n">
        <v>73</v>
      </c>
    </row>
    <row r="8566">
      <c r="A8566" t="inlineStr">
        <is>
          <t>b5352a80-9c4c-4787-ae4b-dc830690bb67</t>
        </is>
      </c>
      <c r="B8566" t="inlineStr">
        <is>
          <t>61033920</t>
        </is>
      </c>
      <c r="C8566" t="inlineStr">
        <is>
          <t>OF ARTIFICIAL FIBRES</t>
        </is>
      </c>
      <c r="D8566" t="inlineStr">
        <is>
          <t>80350d30-efd5-47ed-816f-57c18d87e523</t>
        </is>
      </c>
      <c r="E8566" t="inlineStr">
        <is>
          <t>876f274d-8db0-4135-896a-b394095f4c8f</t>
        </is>
      </c>
      <c r="F8566" t="n">
        <v>73</v>
      </c>
    </row>
    <row r="8567">
      <c r="A8567" t="inlineStr">
        <is>
          <t>661abfd1-0b49-455c-90a9-0d7116c149f1</t>
        </is>
      </c>
      <c r="B8567" t="inlineStr">
        <is>
          <t>61033990</t>
        </is>
      </c>
      <c r="C8567" t="inlineStr">
        <is>
          <t>OTHER</t>
        </is>
      </c>
      <c r="D8567" t="inlineStr">
        <is>
          <t>80350d30-efd5-47ed-816f-57c18d87e523</t>
        </is>
      </c>
      <c r="E8567" t="inlineStr">
        <is>
          <t>876f274d-8db0-4135-896a-b394095f4c8f</t>
        </is>
      </c>
      <c r="F8567" t="n">
        <v>73</v>
      </c>
    </row>
    <row r="8568">
      <c r="A8568" t="inlineStr">
        <is>
          <t>db16f3ed-28fe-4937-aefd-8af6c301dec4</t>
        </is>
      </c>
      <c r="B8568" t="inlineStr">
        <is>
          <t>61034100</t>
        </is>
      </c>
      <c r="C8568" t="inlineStr">
        <is>
          <t>OF WOOL OR FINE ANIMAL HAIR</t>
        </is>
      </c>
      <c r="D8568" t="inlineStr">
        <is>
          <t>80350d30-efd5-47ed-816f-57c18d87e523</t>
        </is>
      </c>
      <c r="E8568" t="inlineStr">
        <is>
          <t>876f274d-8db0-4135-896a-b394095f4c8f</t>
        </is>
      </c>
      <c r="F8568" t="n">
        <v>73</v>
      </c>
    </row>
    <row r="8569">
      <c r="A8569" t="inlineStr">
        <is>
          <t>564f642e-6a40-49ef-ae06-f1eb4d422ed6</t>
        </is>
      </c>
      <c r="B8569" t="inlineStr">
        <is>
          <t>61034200</t>
        </is>
      </c>
      <c r="C8569" t="inlineStr">
        <is>
          <t>OF COTTON</t>
        </is>
      </c>
      <c r="D8569" t="inlineStr">
        <is>
          <t>80350d30-efd5-47ed-816f-57c18d87e523</t>
        </is>
      </c>
      <c r="E8569" t="inlineStr">
        <is>
          <t>876f274d-8db0-4135-896a-b394095f4c8f</t>
        </is>
      </c>
      <c r="F8569" t="n">
        <v>73</v>
      </c>
    </row>
    <row r="8570">
      <c r="A8570" t="inlineStr">
        <is>
          <t>c9765139-e711-433d-92f3-a2504e5c4d94</t>
        </is>
      </c>
      <c r="B8570" t="inlineStr">
        <is>
          <t>61034300</t>
        </is>
      </c>
      <c r="C8570" t="inlineStr">
        <is>
          <t>OF SYNTHETIC FIBRES</t>
        </is>
      </c>
      <c r="D8570" t="inlineStr">
        <is>
          <t>80350d30-efd5-47ed-816f-57c18d87e523</t>
        </is>
      </c>
      <c r="E8570" t="inlineStr">
        <is>
          <t>876f274d-8db0-4135-896a-b394095f4c8f</t>
        </is>
      </c>
      <c r="F8570" t="n">
        <v>73</v>
      </c>
    </row>
    <row r="8571">
      <c r="A8571" t="inlineStr">
        <is>
          <t>90344736-e1d8-49bd-abc5-e5a0d33589f4</t>
        </is>
      </c>
      <c r="B8571" t="inlineStr">
        <is>
          <t>61034910</t>
        </is>
      </c>
      <c r="C8571" t="inlineStr">
        <is>
          <t>OF SILK</t>
        </is>
      </c>
      <c r="D8571" t="inlineStr">
        <is>
          <t>80350d30-efd5-47ed-816f-57c18d87e523</t>
        </is>
      </c>
      <c r="E8571" t="inlineStr">
        <is>
          <t>876f274d-8db0-4135-896a-b394095f4c8f</t>
        </is>
      </c>
      <c r="F8571" t="n">
        <v>73</v>
      </c>
    </row>
    <row r="8572">
      <c r="A8572" t="inlineStr">
        <is>
          <t>8c56ff59-1f64-4f97-ab52-3257ed7f8d04</t>
        </is>
      </c>
      <c r="B8572" t="inlineStr">
        <is>
          <t>61034920</t>
        </is>
      </c>
      <c r="C8572" t="inlineStr">
        <is>
          <t>OF ARTIFICIAL FIBRES</t>
        </is>
      </c>
      <c r="D8572" t="inlineStr">
        <is>
          <t>80350d30-efd5-47ed-816f-57c18d87e523</t>
        </is>
      </c>
      <c r="E8572" t="inlineStr">
        <is>
          <t>876f274d-8db0-4135-896a-b394095f4c8f</t>
        </is>
      </c>
      <c r="F8572" t="n">
        <v>73</v>
      </c>
    </row>
    <row r="8573">
      <c r="A8573" t="inlineStr">
        <is>
          <t>59bb8c85-53ae-49e4-80a7-d98fccc58f81</t>
        </is>
      </c>
      <c r="B8573" t="inlineStr">
        <is>
          <t>61034990</t>
        </is>
      </c>
      <c r="C8573" t="inlineStr">
        <is>
          <t>OTHER</t>
        </is>
      </c>
      <c r="D8573" t="inlineStr">
        <is>
          <t>80350d30-efd5-47ed-816f-57c18d87e523</t>
        </is>
      </c>
      <c r="E8573" t="inlineStr">
        <is>
          <t>876f274d-8db0-4135-896a-b394095f4c8f</t>
        </is>
      </c>
      <c r="F8573" t="n">
        <v>73</v>
      </c>
    </row>
    <row r="8574">
      <c r="A8574" t="inlineStr">
        <is>
          <t>2fb8ac19-ae40-48a6-aa04-9800338672e0</t>
        </is>
      </c>
      <c r="B8574" t="inlineStr">
        <is>
          <t>61041100</t>
        </is>
      </c>
      <c r="C8574" t="inlineStr">
        <is>
          <t>WOMENS OR GIRLS SUITS, ENSEMBLES, JACKETS, BLAZERS, DRESSES, SKIRTS, DIVIDED SKIRTS, TROUSERS, BIB AND BRACE OVERALLS, BREECHES AND SHORTS (OTHER THAN SWIM WEAR), KNITTED OR CROCHETED - SUITS : OF WOOL OR FINE ANIMAL HAIR</t>
        </is>
      </c>
      <c r="D8574" t="inlineStr">
        <is>
          <t>80350d30-efd5-47ed-816f-57c18d87e523</t>
        </is>
      </c>
      <c r="E8574" t="inlineStr">
        <is>
          <t>18fd3b0e-f49e-4a43-9fc0-8c118b13511b</t>
        </is>
      </c>
      <c r="F8574" t="n">
        <v>73</v>
      </c>
    </row>
    <row r="8575">
      <c r="A8575" t="inlineStr">
        <is>
          <t>5f2fe676-bc7a-4b6f-b145-fc009024ef26</t>
        </is>
      </c>
      <c r="B8575" t="inlineStr">
        <is>
          <t>61041200</t>
        </is>
      </c>
      <c r="C8575" t="inlineStr">
        <is>
          <t>WOMENS OR GIRLS SUITS, ENSEMBLES, JACKETS, BLAZERS, DRESSES, SKIRTS, DIVIDED SKIRTS, TROUSERS, BIB AND BRACE OVERALLS, BREECHES AND SHORTS (OTHER THAN SWIM WEAR), KNITTED OR CROCHETED - SUITS : OF COTTON</t>
        </is>
      </c>
      <c r="D8575" t="inlineStr">
        <is>
          <t>80350d30-efd5-47ed-816f-57c18d87e523</t>
        </is>
      </c>
      <c r="E8575" t="inlineStr">
        <is>
          <t>18fd3b0e-f49e-4a43-9fc0-8c118b13511b</t>
        </is>
      </c>
      <c r="F8575" t="n">
        <v>73</v>
      </c>
    </row>
    <row r="8576">
      <c r="A8576" t="inlineStr">
        <is>
          <t>63115ed6-65ef-4404-b28a-8de0662c9191</t>
        </is>
      </c>
      <c r="B8576" t="inlineStr">
        <is>
          <t>61041300</t>
        </is>
      </c>
      <c r="C8576" t="inlineStr">
        <is>
          <t>OF SYNTHETIC FIBRES</t>
        </is>
      </c>
      <c r="D8576" t="inlineStr">
        <is>
          <t>80350d30-efd5-47ed-816f-57c18d87e523</t>
        </is>
      </c>
      <c r="E8576" t="inlineStr">
        <is>
          <t>18fd3b0e-f49e-4a43-9fc0-8c118b13511b</t>
        </is>
      </c>
      <c r="F8576" t="n">
        <v>73</v>
      </c>
    </row>
    <row r="8577">
      <c r="A8577" t="inlineStr">
        <is>
          <t>5432666e-7e79-487c-a225-9724c93ef6a6</t>
        </is>
      </c>
      <c r="B8577" t="inlineStr">
        <is>
          <t>61041910</t>
        </is>
      </c>
      <c r="C8577" t="inlineStr">
        <is>
          <t>OF SILK</t>
        </is>
      </c>
      <c r="D8577" t="inlineStr">
        <is>
          <t>80350d30-efd5-47ed-816f-57c18d87e523</t>
        </is>
      </c>
      <c r="E8577" t="inlineStr">
        <is>
          <t>18fd3b0e-f49e-4a43-9fc0-8c118b13511b</t>
        </is>
      </c>
      <c r="F8577" t="n">
        <v>73</v>
      </c>
    </row>
    <row r="8578">
      <c r="A8578" t="inlineStr">
        <is>
          <t>56b06bca-5811-4141-9f64-2dabb4c7ee47</t>
        </is>
      </c>
      <c r="B8578" t="inlineStr">
        <is>
          <t>61041920</t>
        </is>
      </c>
      <c r="C8578" t="inlineStr">
        <is>
          <t>OF ARTIFICIAL FIBRES</t>
        </is>
      </c>
      <c r="D8578" t="inlineStr">
        <is>
          <t>80350d30-efd5-47ed-816f-57c18d87e523</t>
        </is>
      </c>
      <c r="E8578" t="inlineStr">
        <is>
          <t>18fd3b0e-f49e-4a43-9fc0-8c118b13511b</t>
        </is>
      </c>
      <c r="F8578" t="n">
        <v>73</v>
      </c>
    </row>
    <row r="8579">
      <c r="A8579" t="inlineStr">
        <is>
          <t>b35ca364-b21c-435c-8fd3-4e32a61e6f9f</t>
        </is>
      </c>
      <c r="B8579" t="inlineStr">
        <is>
          <t>61041990</t>
        </is>
      </c>
      <c r="C8579" t="inlineStr">
        <is>
          <t>OTHER</t>
        </is>
      </c>
      <c r="D8579" t="inlineStr">
        <is>
          <t>80350d30-efd5-47ed-816f-57c18d87e523</t>
        </is>
      </c>
      <c r="E8579" t="inlineStr">
        <is>
          <t>18fd3b0e-f49e-4a43-9fc0-8c118b13511b</t>
        </is>
      </c>
      <c r="F8579" t="n">
        <v>73</v>
      </c>
    </row>
    <row r="8580">
      <c r="A8580" t="inlineStr">
        <is>
          <t>338e723e-dadf-472f-8930-b9cc5b236799</t>
        </is>
      </c>
      <c r="B8580" t="inlineStr">
        <is>
          <t>61042100</t>
        </is>
      </c>
      <c r="C8580" t="inlineStr">
        <is>
          <t>WOMENS OR GIRLS SUITS, ENSEMBLES, JACKETS, BLAZERS, DRESSES, SKIRTS, DIVIDED SKIRTS, TROUSERS, BIB AND BRACE OVERALLS, BREECHES AND SHORTS (OTHER THAN SWIM WEAR), KNITTED OR CROCHETED - ENSEMBLES : OF WOOL OR FINE ANIMAL HAIR</t>
        </is>
      </c>
      <c r="D8580" t="inlineStr">
        <is>
          <t>80350d30-efd5-47ed-816f-57c18d87e523</t>
        </is>
      </c>
      <c r="E8580" t="inlineStr">
        <is>
          <t>18fd3b0e-f49e-4a43-9fc0-8c118b13511b</t>
        </is>
      </c>
      <c r="F8580" t="n">
        <v>73</v>
      </c>
    </row>
    <row r="8581">
      <c r="A8581" t="inlineStr">
        <is>
          <t>418fe374-21de-49b7-810b-2a84dae2916a</t>
        </is>
      </c>
      <c r="B8581" t="inlineStr">
        <is>
          <t>61042200</t>
        </is>
      </c>
      <c r="C8581" t="inlineStr">
        <is>
          <t>OF COTTON</t>
        </is>
      </c>
      <c r="D8581" t="inlineStr">
        <is>
          <t>80350d30-efd5-47ed-816f-57c18d87e523</t>
        </is>
      </c>
      <c r="E8581" t="inlineStr">
        <is>
          <t>18fd3b0e-f49e-4a43-9fc0-8c118b13511b</t>
        </is>
      </c>
      <c r="F8581" t="n">
        <v>73</v>
      </c>
    </row>
    <row r="8582">
      <c r="A8582" t="inlineStr">
        <is>
          <t>47b4dce7-5412-4834-8aeb-eb2ca2397798</t>
        </is>
      </c>
      <c r="B8582" t="inlineStr">
        <is>
          <t>61042300</t>
        </is>
      </c>
      <c r="C8582" t="inlineStr">
        <is>
          <t>OF SYNTHETIC FIBRES</t>
        </is>
      </c>
      <c r="D8582" t="inlineStr">
        <is>
          <t>80350d30-efd5-47ed-816f-57c18d87e523</t>
        </is>
      </c>
      <c r="E8582" t="inlineStr">
        <is>
          <t>18fd3b0e-f49e-4a43-9fc0-8c118b13511b</t>
        </is>
      </c>
      <c r="F8582" t="n">
        <v>73</v>
      </c>
    </row>
    <row r="8583">
      <c r="A8583" t="inlineStr">
        <is>
          <t>8425bb2e-eac1-4573-93fe-48aba1003b1a</t>
        </is>
      </c>
      <c r="B8583" t="inlineStr">
        <is>
          <t>61042910</t>
        </is>
      </c>
      <c r="C8583" t="inlineStr">
        <is>
          <t>OF SILK</t>
        </is>
      </c>
      <c r="D8583" t="inlineStr">
        <is>
          <t>80350d30-efd5-47ed-816f-57c18d87e523</t>
        </is>
      </c>
      <c r="E8583" t="inlineStr">
        <is>
          <t>18fd3b0e-f49e-4a43-9fc0-8c118b13511b</t>
        </is>
      </c>
      <c r="F8583" t="n">
        <v>73</v>
      </c>
    </row>
    <row r="8584">
      <c r="A8584" t="inlineStr">
        <is>
          <t>b5a4c566-d1fd-411e-8122-f2c175f58544</t>
        </is>
      </c>
      <c r="B8584" t="inlineStr">
        <is>
          <t>61042920</t>
        </is>
      </c>
      <c r="C8584" t="inlineStr">
        <is>
          <t>OF ARTIFICIAL FIBRES</t>
        </is>
      </c>
      <c r="D8584" t="inlineStr">
        <is>
          <t>80350d30-efd5-47ed-816f-57c18d87e523</t>
        </is>
      </c>
      <c r="E8584" t="inlineStr">
        <is>
          <t>18fd3b0e-f49e-4a43-9fc0-8c118b13511b</t>
        </is>
      </c>
      <c r="F8584" t="n">
        <v>73</v>
      </c>
    </row>
    <row r="8585">
      <c r="A8585" t="inlineStr">
        <is>
          <t>6a28ddf0-ba23-4c18-ae01-bed64d1eeff4</t>
        </is>
      </c>
      <c r="B8585" t="inlineStr">
        <is>
          <t>61042990</t>
        </is>
      </c>
      <c r="C8585" t="inlineStr">
        <is>
          <t>OTHER</t>
        </is>
      </c>
      <c r="D8585" t="inlineStr">
        <is>
          <t>80350d30-efd5-47ed-816f-57c18d87e523</t>
        </is>
      </c>
      <c r="E8585" t="inlineStr">
        <is>
          <t>18fd3b0e-f49e-4a43-9fc0-8c118b13511b</t>
        </is>
      </c>
      <c r="F8585" t="n">
        <v>73</v>
      </c>
    </row>
    <row r="8586">
      <c r="A8586" t="inlineStr">
        <is>
          <t>705e055e-cb97-4127-a291-5280b9932148</t>
        </is>
      </c>
      <c r="B8586" t="inlineStr">
        <is>
          <t>61043100</t>
        </is>
      </c>
      <c r="C8586" t="inlineStr">
        <is>
          <t>OF WOOL OR FINE ANIMAL HAIR</t>
        </is>
      </c>
      <c r="D8586" t="inlineStr">
        <is>
          <t>80350d30-efd5-47ed-816f-57c18d87e523</t>
        </is>
      </c>
      <c r="E8586" t="inlineStr">
        <is>
          <t>18fd3b0e-f49e-4a43-9fc0-8c118b13511b</t>
        </is>
      </c>
      <c r="F8586" t="n">
        <v>73</v>
      </c>
    </row>
    <row r="8587">
      <c r="A8587" t="inlineStr">
        <is>
          <t>dd45dc60-05df-465c-8881-df7838a46c8a</t>
        </is>
      </c>
      <c r="B8587" t="inlineStr">
        <is>
          <t>61043200</t>
        </is>
      </c>
      <c r="C8587" t="inlineStr">
        <is>
          <t>OF COTTON</t>
        </is>
      </c>
      <c r="D8587" t="inlineStr">
        <is>
          <t>80350d30-efd5-47ed-816f-57c18d87e523</t>
        </is>
      </c>
      <c r="E8587" t="inlineStr">
        <is>
          <t>18fd3b0e-f49e-4a43-9fc0-8c118b13511b</t>
        </is>
      </c>
      <c r="F8587" t="n">
        <v>73</v>
      </c>
    </row>
    <row r="8588">
      <c r="A8588" t="inlineStr">
        <is>
          <t>1f197ec2-87bc-4d4f-942f-a1e6bd25ad7e</t>
        </is>
      </c>
      <c r="B8588" t="inlineStr">
        <is>
          <t>61043300</t>
        </is>
      </c>
      <c r="C8588" t="inlineStr">
        <is>
          <t>OF SYNTHETIC FIBRES</t>
        </is>
      </c>
      <c r="D8588" t="inlineStr">
        <is>
          <t>80350d30-efd5-47ed-816f-57c18d87e523</t>
        </is>
      </c>
      <c r="E8588" t="inlineStr">
        <is>
          <t>18fd3b0e-f49e-4a43-9fc0-8c118b13511b</t>
        </is>
      </c>
      <c r="F8588" t="n">
        <v>73</v>
      </c>
    </row>
    <row r="8589">
      <c r="A8589" t="inlineStr">
        <is>
          <t>445a0848-45f9-43b9-9d50-53477c94024c</t>
        </is>
      </c>
      <c r="B8589" t="inlineStr">
        <is>
          <t>61043910</t>
        </is>
      </c>
      <c r="C8589" t="inlineStr">
        <is>
          <t>OF SILK</t>
        </is>
      </c>
      <c r="D8589" t="inlineStr">
        <is>
          <t>80350d30-efd5-47ed-816f-57c18d87e523</t>
        </is>
      </c>
      <c r="E8589" t="inlineStr">
        <is>
          <t>18fd3b0e-f49e-4a43-9fc0-8c118b13511b</t>
        </is>
      </c>
      <c r="F8589" t="n">
        <v>73</v>
      </c>
    </row>
    <row r="8590">
      <c r="A8590" t="inlineStr">
        <is>
          <t>c03edf2a-7e99-4134-bef6-98ff123c4718</t>
        </is>
      </c>
      <c r="B8590" t="inlineStr">
        <is>
          <t>61043920</t>
        </is>
      </c>
      <c r="C8590" t="inlineStr">
        <is>
          <t>OF ARTIFICIAL FIBRES</t>
        </is>
      </c>
      <c r="D8590" t="inlineStr">
        <is>
          <t>80350d30-efd5-47ed-816f-57c18d87e523</t>
        </is>
      </c>
      <c r="E8590" t="inlineStr">
        <is>
          <t>18fd3b0e-f49e-4a43-9fc0-8c118b13511b</t>
        </is>
      </c>
      <c r="F8590" t="n">
        <v>73</v>
      </c>
    </row>
    <row r="8591">
      <c r="A8591" t="inlineStr">
        <is>
          <t>f9583821-7a80-4ad2-8b4b-f27fdb336b56</t>
        </is>
      </c>
      <c r="B8591" t="inlineStr">
        <is>
          <t>61043990</t>
        </is>
      </c>
      <c r="C8591" t="inlineStr">
        <is>
          <t>OTHER</t>
        </is>
      </c>
      <c r="D8591" t="inlineStr">
        <is>
          <t>80350d30-efd5-47ed-816f-57c18d87e523</t>
        </is>
      </c>
      <c r="E8591" t="inlineStr">
        <is>
          <t>18fd3b0e-f49e-4a43-9fc0-8c118b13511b</t>
        </is>
      </c>
      <c r="F8591" t="n">
        <v>73</v>
      </c>
    </row>
    <row r="8592">
      <c r="A8592" t="inlineStr">
        <is>
          <t>d89ce8b5-cee8-441a-b68a-8831863482fb</t>
        </is>
      </c>
      <c r="B8592" t="inlineStr">
        <is>
          <t>61044100</t>
        </is>
      </c>
      <c r="C8592" t="inlineStr">
        <is>
          <t>OF WOOL OR FINE ANIMAL HAIR</t>
        </is>
      </c>
      <c r="D8592" t="inlineStr">
        <is>
          <t>80350d30-efd5-47ed-816f-57c18d87e523</t>
        </is>
      </c>
      <c r="E8592" t="inlineStr">
        <is>
          <t>18fd3b0e-f49e-4a43-9fc0-8c118b13511b</t>
        </is>
      </c>
      <c r="F8592" t="n">
        <v>73</v>
      </c>
    </row>
    <row r="8593">
      <c r="A8593" t="inlineStr">
        <is>
          <t>853ec2f7-4bb0-4116-b54c-1d544f6f4c29</t>
        </is>
      </c>
      <c r="B8593" t="inlineStr">
        <is>
          <t>61044200</t>
        </is>
      </c>
      <c r="C8593" t="inlineStr">
        <is>
          <t>OF COTTON</t>
        </is>
      </c>
      <c r="D8593" t="inlineStr">
        <is>
          <t>80350d30-efd5-47ed-816f-57c18d87e523</t>
        </is>
      </c>
      <c r="E8593" t="inlineStr">
        <is>
          <t>18fd3b0e-f49e-4a43-9fc0-8c118b13511b</t>
        </is>
      </c>
      <c r="F8593" t="n">
        <v>73</v>
      </c>
    </row>
    <row r="8594">
      <c r="A8594" t="inlineStr">
        <is>
          <t>547ee043-ece7-4023-81cb-5a5be60606f1</t>
        </is>
      </c>
      <c r="B8594" t="inlineStr">
        <is>
          <t>61044300</t>
        </is>
      </c>
      <c r="C8594" t="inlineStr">
        <is>
          <t>OF SYNTHETIC FIBRES</t>
        </is>
      </c>
      <c r="D8594" t="inlineStr">
        <is>
          <t>80350d30-efd5-47ed-816f-57c18d87e523</t>
        </is>
      </c>
      <c r="E8594" t="inlineStr">
        <is>
          <t>18fd3b0e-f49e-4a43-9fc0-8c118b13511b</t>
        </is>
      </c>
      <c r="F8594" t="n">
        <v>73</v>
      </c>
    </row>
    <row r="8595">
      <c r="A8595" t="inlineStr">
        <is>
          <t>d4de6170-b16e-4226-a340-cb646ddd23ae</t>
        </is>
      </c>
      <c r="B8595" t="inlineStr">
        <is>
          <t>61044400</t>
        </is>
      </c>
      <c r="C8595" t="inlineStr">
        <is>
          <t>OF ARTIFICIAL FIBRES</t>
        </is>
      </c>
      <c r="D8595" t="inlineStr">
        <is>
          <t>80350d30-efd5-47ed-816f-57c18d87e523</t>
        </is>
      </c>
      <c r="E8595" t="inlineStr">
        <is>
          <t>18fd3b0e-f49e-4a43-9fc0-8c118b13511b</t>
        </is>
      </c>
      <c r="F8595" t="n">
        <v>73</v>
      </c>
    </row>
    <row r="8596">
      <c r="A8596" t="inlineStr">
        <is>
          <t>4744e5ad-4e74-490b-9dda-1754d2184a6a</t>
        </is>
      </c>
      <c r="B8596" t="inlineStr">
        <is>
          <t>61044910</t>
        </is>
      </c>
      <c r="C8596" t="inlineStr">
        <is>
          <t>OF SILK</t>
        </is>
      </c>
      <c r="D8596" t="inlineStr">
        <is>
          <t>80350d30-efd5-47ed-816f-57c18d87e523</t>
        </is>
      </c>
      <c r="E8596" t="inlineStr">
        <is>
          <t>18fd3b0e-f49e-4a43-9fc0-8c118b13511b</t>
        </is>
      </c>
      <c r="F8596" t="n">
        <v>73</v>
      </c>
    </row>
    <row r="8597">
      <c r="A8597" t="inlineStr">
        <is>
          <t>2db85561-b86c-481f-9491-1c65a698722f</t>
        </is>
      </c>
      <c r="B8597" t="inlineStr">
        <is>
          <t>61044990</t>
        </is>
      </c>
      <c r="C8597" t="inlineStr">
        <is>
          <t>OF OTHER FIBRES</t>
        </is>
      </c>
      <c r="D8597" t="inlineStr">
        <is>
          <t>80350d30-efd5-47ed-816f-57c18d87e523</t>
        </is>
      </c>
      <c r="E8597" t="inlineStr">
        <is>
          <t>18fd3b0e-f49e-4a43-9fc0-8c118b13511b</t>
        </is>
      </c>
      <c r="F8597" t="n">
        <v>73</v>
      </c>
    </row>
    <row r="8598">
      <c r="A8598" t="inlineStr">
        <is>
          <t>d9f37e59-6fb7-43e8-b576-4716c3d585df</t>
        </is>
      </c>
      <c r="B8598" t="inlineStr">
        <is>
          <t>61045100</t>
        </is>
      </c>
      <c r="C8598" t="inlineStr">
        <is>
          <t>OF WOOL OR FINE ANIMAL HAIR</t>
        </is>
      </c>
      <c r="D8598" t="inlineStr">
        <is>
          <t>80350d30-efd5-47ed-816f-57c18d87e523</t>
        </is>
      </c>
      <c r="E8598" t="inlineStr">
        <is>
          <t>18fd3b0e-f49e-4a43-9fc0-8c118b13511b</t>
        </is>
      </c>
      <c r="F8598" t="n">
        <v>73</v>
      </c>
    </row>
    <row r="8599">
      <c r="A8599" t="inlineStr">
        <is>
          <t>cfabc95d-04c2-4c96-9104-3bc194f0ec57</t>
        </is>
      </c>
      <c r="B8599" t="inlineStr">
        <is>
          <t>61045200</t>
        </is>
      </c>
      <c r="C8599" t="inlineStr">
        <is>
          <t>OF COTTON</t>
        </is>
      </c>
      <c r="D8599" t="inlineStr">
        <is>
          <t>80350d30-efd5-47ed-816f-57c18d87e523</t>
        </is>
      </c>
      <c r="E8599" t="inlineStr">
        <is>
          <t>18fd3b0e-f49e-4a43-9fc0-8c118b13511b</t>
        </is>
      </c>
      <c r="F8599" t="n">
        <v>73</v>
      </c>
    </row>
    <row r="8600">
      <c r="A8600" t="inlineStr">
        <is>
          <t>ca242383-4501-462d-8be6-52ebf1353a85</t>
        </is>
      </c>
      <c r="B8600" t="inlineStr">
        <is>
          <t>61045300</t>
        </is>
      </c>
      <c r="C8600" t="inlineStr">
        <is>
          <t>OF SYNTHETIC FIBRES</t>
        </is>
      </c>
      <c r="D8600" t="inlineStr">
        <is>
          <t>80350d30-efd5-47ed-816f-57c18d87e523</t>
        </is>
      </c>
      <c r="E8600" t="inlineStr">
        <is>
          <t>18fd3b0e-f49e-4a43-9fc0-8c118b13511b</t>
        </is>
      </c>
      <c r="F8600" t="n">
        <v>73</v>
      </c>
    </row>
    <row r="8601">
      <c r="A8601" t="inlineStr">
        <is>
          <t>1a5b95db-942e-4b3c-8224-b2c30b6a9f86</t>
        </is>
      </c>
      <c r="B8601" t="inlineStr">
        <is>
          <t>61045910</t>
        </is>
      </c>
      <c r="C8601" t="inlineStr">
        <is>
          <t>OF SILK</t>
        </is>
      </c>
      <c r="D8601" t="inlineStr">
        <is>
          <t>80350d30-efd5-47ed-816f-57c18d87e523</t>
        </is>
      </c>
      <c r="E8601" t="inlineStr">
        <is>
          <t>18fd3b0e-f49e-4a43-9fc0-8c118b13511b</t>
        </is>
      </c>
      <c r="F8601" t="n">
        <v>73</v>
      </c>
    </row>
    <row r="8602">
      <c r="A8602" t="inlineStr">
        <is>
          <t>ae458ec7-03d6-4c6b-b711-10e3c1a7caf3</t>
        </is>
      </c>
      <c r="B8602" t="inlineStr">
        <is>
          <t>61045920</t>
        </is>
      </c>
      <c r="C8602" t="inlineStr">
        <is>
          <t>OF ARTIFICIAL FIBRES</t>
        </is>
      </c>
      <c r="D8602" t="inlineStr">
        <is>
          <t>80350d30-efd5-47ed-816f-57c18d87e523</t>
        </is>
      </c>
      <c r="E8602" t="inlineStr">
        <is>
          <t>18fd3b0e-f49e-4a43-9fc0-8c118b13511b</t>
        </is>
      </c>
      <c r="F8602" t="n">
        <v>73</v>
      </c>
    </row>
    <row r="8603">
      <c r="A8603" t="inlineStr">
        <is>
          <t>39c17a50-9184-47de-b154-50eb5e722b37</t>
        </is>
      </c>
      <c r="B8603" t="inlineStr">
        <is>
          <t>61045990</t>
        </is>
      </c>
      <c r="C8603" t="inlineStr">
        <is>
          <t>OF OTHER FIBRES</t>
        </is>
      </c>
      <c r="D8603" t="inlineStr">
        <is>
          <t>80350d30-efd5-47ed-816f-57c18d87e523</t>
        </is>
      </c>
      <c r="E8603" t="inlineStr">
        <is>
          <t>18fd3b0e-f49e-4a43-9fc0-8c118b13511b</t>
        </is>
      </c>
      <c r="F8603" t="n">
        <v>73</v>
      </c>
    </row>
    <row r="8604">
      <c r="A8604" t="inlineStr">
        <is>
          <t>e5a36220-a0c3-4ce6-9c9e-1642fd652350</t>
        </is>
      </c>
      <c r="B8604" t="inlineStr">
        <is>
          <t>61046100</t>
        </is>
      </c>
      <c r="C8604" t="inlineStr">
        <is>
          <t>OF WOOL OR FINE ANIMAL HAIR</t>
        </is>
      </c>
      <c r="D8604" t="inlineStr">
        <is>
          <t>80350d30-efd5-47ed-816f-57c18d87e523</t>
        </is>
      </c>
      <c r="E8604" t="inlineStr">
        <is>
          <t>18fd3b0e-f49e-4a43-9fc0-8c118b13511b</t>
        </is>
      </c>
      <c r="F8604" t="n">
        <v>73</v>
      </c>
    </row>
    <row r="8605">
      <c r="A8605" t="inlineStr">
        <is>
          <t>aa340505-1b02-4c1b-af1b-364e136e1735</t>
        </is>
      </c>
      <c r="B8605" t="inlineStr">
        <is>
          <t>61046200</t>
        </is>
      </c>
      <c r="C8605" t="inlineStr">
        <is>
          <t>OF COTTON</t>
        </is>
      </c>
      <c r="D8605" t="inlineStr">
        <is>
          <t>80350d30-efd5-47ed-816f-57c18d87e523</t>
        </is>
      </c>
      <c r="E8605" t="inlineStr">
        <is>
          <t>18fd3b0e-f49e-4a43-9fc0-8c118b13511b</t>
        </is>
      </c>
      <c r="F8605" t="n">
        <v>73</v>
      </c>
    </row>
    <row r="8606">
      <c r="A8606" t="inlineStr">
        <is>
          <t>fc35886d-75f4-4ef0-b3a9-bdfe122ce913</t>
        </is>
      </c>
      <c r="B8606" t="inlineStr">
        <is>
          <t>61046300</t>
        </is>
      </c>
      <c r="C8606" t="inlineStr">
        <is>
          <t>OF SYNTHETIC FIBRES</t>
        </is>
      </c>
      <c r="D8606" t="inlineStr">
        <is>
          <t>80350d30-efd5-47ed-816f-57c18d87e523</t>
        </is>
      </c>
      <c r="E8606" t="inlineStr">
        <is>
          <t>18fd3b0e-f49e-4a43-9fc0-8c118b13511b</t>
        </is>
      </c>
      <c r="F8606" t="n">
        <v>73</v>
      </c>
    </row>
    <row r="8607">
      <c r="A8607" t="inlineStr">
        <is>
          <t>30f21095-6206-4c08-a0db-6b0ec14dd932</t>
        </is>
      </c>
      <c r="B8607" t="inlineStr">
        <is>
          <t>61046910</t>
        </is>
      </c>
      <c r="C8607" t="inlineStr">
        <is>
          <t>OF SILK</t>
        </is>
      </c>
      <c r="D8607" t="inlineStr">
        <is>
          <t>80350d30-efd5-47ed-816f-57c18d87e523</t>
        </is>
      </c>
      <c r="E8607" t="inlineStr">
        <is>
          <t>18fd3b0e-f49e-4a43-9fc0-8c118b13511b</t>
        </is>
      </c>
      <c r="F8607" t="n">
        <v>73</v>
      </c>
    </row>
    <row r="8608">
      <c r="A8608" t="inlineStr">
        <is>
          <t>416941bf-ed96-40bb-8e41-4cbffa91b36c</t>
        </is>
      </c>
      <c r="B8608" t="inlineStr">
        <is>
          <t>61046920</t>
        </is>
      </c>
      <c r="C8608" t="inlineStr">
        <is>
          <t>OF ARTIFICIAL FIBRES</t>
        </is>
      </c>
      <c r="D8608" t="inlineStr">
        <is>
          <t>80350d30-efd5-47ed-816f-57c18d87e523</t>
        </is>
      </c>
      <c r="E8608" t="inlineStr">
        <is>
          <t>18fd3b0e-f49e-4a43-9fc0-8c118b13511b</t>
        </is>
      </c>
      <c r="F8608" t="n">
        <v>73</v>
      </c>
    </row>
    <row r="8609">
      <c r="A8609" t="inlineStr">
        <is>
          <t>dda64199-e915-4c9c-a20a-25b03d3d22cb</t>
        </is>
      </c>
      <c r="B8609" t="inlineStr">
        <is>
          <t>61046990</t>
        </is>
      </c>
      <c r="C8609" t="inlineStr">
        <is>
          <t>OTHER</t>
        </is>
      </c>
      <c r="D8609" t="inlineStr">
        <is>
          <t>80350d30-efd5-47ed-816f-57c18d87e523</t>
        </is>
      </c>
      <c r="E8609" t="inlineStr">
        <is>
          <t>18fd3b0e-f49e-4a43-9fc0-8c118b13511b</t>
        </is>
      </c>
      <c r="F8609" t="n">
        <v>73</v>
      </c>
    </row>
    <row r="8610">
      <c r="A8610" t="inlineStr">
        <is>
          <t>14b6229c-9ae6-4923-a1b8-1bbc0f688d5c</t>
        </is>
      </c>
      <c r="B8610" t="inlineStr">
        <is>
          <t>61051010</t>
        </is>
      </c>
      <c r="C8610" t="inlineStr">
        <is>
          <t>SHIRTS, HAND CROCHETED</t>
        </is>
      </c>
      <c r="D8610" t="inlineStr">
        <is>
          <t>80350d30-efd5-47ed-816f-57c18d87e523</t>
        </is>
      </c>
      <c r="E8610" t="inlineStr">
        <is>
          <t>d65599d5-0a95-4715-a118-43d221041d84</t>
        </is>
      </c>
      <c r="F8610" t="n">
        <v>73</v>
      </c>
    </row>
    <row r="8611">
      <c r="A8611" t="inlineStr">
        <is>
          <t>09094735-f98d-4019-9261-7001cb5ff6c1</t>
        </is>
      </c>
      <c r="B8611" t="inlineStr">
        <is>
          <t>61051020</t>
        </is>
      </c>
      <c r="C8611" t="inlineStr">
        <is>
          <t>KNIT SHIRTS (OTHER THAN T-SHIRTS) AND SWEAT SHIRTS, OTHER THAN HAND CROCHETED</t>
        </is>
      </c>
      <c r="D8611" t="inlineStr">
        <is>
          <t>80350d30-efd5-47ed-816f-57c18d87e523</t>
        </is>
      </c>
      <c r="E8611" t="inlineStr">
        <is>
          <t>d65599d5-0a95-4715-a118-43d221041d84</t>
        </is>
      </c>
      <c r="F8611" t="n">
        <v>73</v>
      </c>
    </row>
    <row r="8612">
      <c r="A8612" t="inlineStr">
        <is>
          <t>839a44fc-d1af-413d-a116-afec50663990</t>
        </is>
      </c>
      <c r="B8612" t="inlineStr">
        <is>
          <t>61051090</t>
        </is>
      </c>
      <c r="C8612" t="inlineStr">
        <is>
          <t>OTHER</t>
        </is>
      </c>
      <c r="D8612" t="inlineStr">
        <is>
          <t>80350d30-efd5-47ed-816f-57c18d87e523</t>
        </is>
      </c>
      <c r="E8612" t="inlineStr">
        <is>
          <t>d65599d5-0a95-4715-a118-43d221041d84</t>
        </is>
      </c>
      <c r="F8612" t="n">
        <v>73</v>
      </c>
    </row>
    <row r="8613">
      <c r="A8613" t="inlineStr">
        <is>
          <t>89495dca-256a-4dae-9926-f502f79decca</t>
        </is>
      </c>
      <c r="B8613" t="inlineStr">
        <is>
          <t>61052010</t>
        </is>
      </c>
      <c r="C8613" t="inlineStr">
        <is>
          <t>OF SYNTHETIC FIBRES</t>
        </is>
      </c>
      <c r="D8613" t="inlineStr">
        <is>
          <t>80350d30-efd5-47ed-816f-57c18d87e523</t>
        </is>
      </c>
      <c r="E8613" t="inlineStr">
        <is>
          <t>d65599d5-0a95-4715-a118-43d221041d84</t>
        </is>
      </c>
      <c r="F8613" t="n">
        <v>73</v>
      </c>
    </row>
    <row r="8614">
      <c r="A8614" t="inlineStr">
        <is>
          <t>24a048ff-e1c5-4995-99ee-caf22a2c237f</t>
        </is>
      </c>
      <c r="B8614" t="inlineStr">
        <is>
          <t>61052020</t>
        </is>
      </c>
      <c r="C8614" t="inlineStr">
        <is>
          <t>OF ARTIFICIAL FIBRES</t>
        </is>
      </c>
      <c r="D8614" t="inlineStr">
        <is>
          <t>80350d30-efd5-47ed-816f-57c18d87e523</t>
        </is>
      </c>
      <c r="E8614" t="inlineStr">
        <is>
          <t>d65599d5-0a95-4715-a118-43d221041d84</t>
        </is>
      </c>
      <c r="F8614" t="n">
        <v>73</v>
      </c>
    </row>
    <row r="8615">
      <c r="A8615" t="inlineStr">
        <is>
          <t>a3786a5d-e957-4460-b61c-98dbe2e24e39</t>
        </is>
      </c>
      <c r="B8615" t="inlineStr">
        <is>
          <t>61059010</t>
        </is>
      </c>
      <c r="C8615" t="inlineStr">
        <is>
          <t>OF SILK</t>
        </is>
      </c>
      <c r="D8615" t="inlineStr">
        <is>
          <t>80350d30-efd5-47ed-816f-57c18d87e523</t>
        </is>
      </c>
      <c r="E8615" t="inlineStr">
        <is>
          <t>d65599d5-0a95-4715-a118-43d221041d84</t>
        </is>
      </c>
      <c r="F8615" t="n">
        <v>73</v>
      </c>
    </row>
    <row r="8616">
      <c r="A8616" t="inlineStr">
        <is>
          <t>c77ad5ea-1e8b-436e-9237-2bba201aa6ac</t>
        </is>
      </c>
      <c r="B8616" t="inlineStr">
        <is>
          <t>61059090</t>
        </is>
      </c>
      <c r="C8616" t="inlineStr">
        <is>
          <t>OTHER</t>
        </is>
      </c>
      <c r="D8616" t="inlineStr">
        <is>
          <t>80350d30-efd5-47ed-816f-57c18d87e523</t>
        </is>
      </c>
      <c r="E8616" t="inlineStr">
        <is>
          <t>d65599d5-0a95-4715-a118-43d221041d84</t>
        </is>
      </c>
      <c r="F8616" t="n">
        <v>73</v>
      </c>
    </row>
    <row r="8617">
      <c r="A8617" t="inlineStr">
        <is>
          <t>83cda618-0c16-4009-866f-c987c88c90fb</t>
        </is>
      </c>
      <c r="B8617" t="inlineStr">
        <is>
          <t>61061000</t>
        </is>
      </c>
      <c r="C8617" t="inlineStr">
        <is>
          <t>OF COTTON</t>
        </is>
      </c>
      <c r="D8617" t="inlineStr">
        <is>
          <t>80350d30-efd5-47ed-816f-57c18d87e523</t>
        </is>
      </c>
      <c r="E8617" t="inlineStr">
        <is>
          <t>257c393e-f8d8-4155-a80a-7b65939c63b4</t>
        </is>
      </c>
      <c r="F8617" t="n">
        <v>73</v>
      </c>
    </row>
    <row r="8618">
      <c r="A8618" t="inlineStr">
        <is>
          <t>43cf29ef-5b1e-43ed-808d-f0a047ada936</t>
        </is>
      </c>
      <c r="B8618" t="inlineStr">
        <is>
          <t>61062010</t>
        </is>
      </c>
      <c r="C8618" t="inlineStr">
        <is>
          <t>OF SYNTHETIC FIBRES</t>
        </is>
      </c>
      <c r="D8618" t="inlineStr">
        <is>
          <t>80350d30-efd5-47ed-816f-57c18d87e523</t>
        </is>
      </c>
      <c r="E8618" t="inlineStr">
        <is>
          <t>257c393e-f8d8-4155-a80a-7b65939c63b4</t>
        </is>
      </c>
      <c r="F8618" t="n">
        <v>73</v>
      </c>
    </row>
    <row r="8619">
      <c r="A8619" t="inlineStr">
        <is>
          <t>dd1df451-b246-4443-8fb3-9d59ac816422</t>
        </is>
      </c>
      <c r="B8619" t="inlineStr">
        <is>
          <t>61062020</t>
        </is>
      </c>
      <c r="C8619" t="inlineStr">
        <is>
          <t>OF ARTIFICIAL FIBRES</t>
        </is>
      </c>
      <c r="D8619" t="inlineStr">
        <is>
          <t>80350d30-efd5-47ed-816f-57c18d87e523</t>
        </is>
      </c>
      <c r="E8619" t="inlineStr">
        <is>
          <t>257c393e-f8d8-4155-a80a-7b65939c63b4</t>
        </is>
      </c>
      <c r="F8619" t="n">
        <v>73</v>
      </c>
    </row>
    <row r="8620">
      <c r="A8620" t="inlineStr">
        <is>
          <t>aa40dae9-0cac-4645-ac5a-dff29125a3ee</t>
        </is>
      </c>
      <c r="B8620" t="inlineStr">
        <is>
          <t>61069010</t>
        </is>
      </c>
      <c r="C8620" t="inlineStr">
        <is>
          <t>OF SILK</t>
        </is>
      </c>
      <c r="D8620" t="inlineStr">
        <is>
          <t>80350d30-efd5-47ed-816f-57c18d87e523</t>
        </is>
      </c>
      <c r="E8620" t="inlineStr">
        <is>
          <t>257c393e-f8d8-4155-a80a-7b65939c63b4</t>
        </is>
      </c>
      <c r="F8620" t="n">
        <v>73</v>
      </c>
    </row>
    <row r="8621">
      <c r="A8621" t="inlineStr">
        <is>
          <t>99e626a1-f366-452f-8d9b-dd0f8a33228b</t>
        </is>
      </c>
      <c r="B8621" t="inlineStr">
        <is>
          <t>61069020</t>
        </is>
      </c>
      <c r="C8621" t="inlineStr">
        <is>
          <t>OF WOOL OR FINE ANIMAL HAIR</t>
        </is>
      </c>
      <c r="D8621" t="inlineStr">
        <is>
          <t>80350d30-efd5-47ed-816f-57c18d87e523</t>
        </is>
      </c>
      <c r="E8621" t="inlineStr">
        <is>
          <t>257c393e-f8d8-4155-a80a-7b65939c63b4</t>
        </is>
      </c>
      <c r="F8621" t="n">
        <v>73</v>
      </c>
    </row>
    <row r="8622">
      <c r="A8622" t="inlineStr">
        <is>
          <t>95c09f36-bf96-442a-b52a-a5765ed7a332</t>
        </is>
      </c>
      <c r="B8622" t="inlineStr">
        <is>
          <t>61069090</t>
        </is>
      </c>
      <c r="C8622" t="inlineStr">
        <is>
          <t>OTHER</t>
        </is>
      </c>
      <c r="D8622" t="inlineStr">
        <is>
          <t>80350d30-efd5-47ed-816f-57c18d87e523</t>
        </is>
      </c>
      <c r="E8622" t="inlineStr">
        <is>
          <t>257c393e-f8d8-4155-a80a-7b65939c63b4</t>
        </is>
      </c>
      <c r="F8622" t="n">
        <v>73</v>
      </c>
    </row>
    <row r="8623">
      <c r="A8623" t="inlineStr">
        <is>
          <t>05487042-1753-43aa-9409-ada4750fd696</t>
        </is>
      </c>
      <c r="B8623" t="inlineStr">
        <is>
          <t>61071100</t>
        </is>
      </c>
      <c r="C8623" t="inlineStr">
        <is>
          <t>OF COTTON</t>
        </is>
      </c>
      <c r="D8623" t="inlineStr">
        <is>
          <t>80350d30-efd5-47ed-816f-57c18d87e523</t>
        </is>
      </c>
      <c r="E8623" t="inlineStr">
        <is>
          <t>442b3fa1-b033-429e-99b1-23fa09468fdc</t>
        </is>
      </c>
      <c r="F8623" t="n">
        <v>73</v>
      </c>
    </row>
    <row r="8624">
      <c r="A8624" t="inlineStr">
        <is>
          <t>742e9dd4-baaa-4862-8e09-c1d3f2fd4694</t>
        </is>
      </c>
      <c r="B8624" t="inlineStr">
        <is>
          <t>61071210</t>
        </is>
      </c>
      <c r="C8624" t="inlineStr">
        <is>
          <t>OF SYNTHETIC FIBRES</t>
        </is>
      </c>
      <c r="D8624" t="inlineStr">
        <is>
          <t>80350d30-efd5-47ed-816f-57c18d87e523</t>
        </is>
      </c>
      <c r="E8624" t="inlineStr">
        <is>
          <t>442b3fa1-b033-429e-99b1-23fa09468fdc</t>
        </is>
      </c>
      <c r="F8624" t="n">
        <v>73</v>
      </c>
    </row>
    <row r="8625">
      <c r="A8625" t="inlineStr">
        <is>
          <t>ff2c9249-5702-4c2c-8559-65a32a1bebd9</t>
        </is>
      </c>
      <c r="B8625" t="inlineStr">
        <is>
          <t>61071220</t>
        </is>
      </c>
      <c r="C8625" t="inlineStr">
        <is>
          <t>OF ARTIFICIAL FIBRES</t>
        </is>
      </c>
      <c r="D8625" t="inlineStr">
        <is>
          <t>80350d30-efd5-47ed-816f-57c18d87e523</t>
        </is>
      </c>
      <c r="E8625" t="inlineStr">
        <is>
          <t>442b3fa1-b033-429e-99b1-23fa09468fdc</t>
        </is>
      </c>
      <c r="F8625" t="n">
        <v>73</v>
      </c>
    </row>
    <row r="8626">
      <c r="A8626" t="inlineStr">
        <is>
          <t>543d0566-e6fd-4c7f-9b76-dc73180197f2</t>
        </is>
      </c>
      <c r="B8626" t="inlineStr">
        <is>
          <t>61071910</t>
        </is>
      </c>
      <c r="C8626" t="inlineStr">
        <is>
          <t>OF SILK</t>
        </is>
      </c>
      <c r="D8626" t="inlineStr">
        <is>
          <t>80350d30-efd5-47ed-816f-57c18d87e523</t>
        </is>
      </c>
      <c r="E8626" t="inlineStr">
        <is>
          <t>442b3fa1-b033-429e-99b1-23fa09468fdc</t>
        </is>
      </c>
      <c r="F8626" t="n">
        <v>73</v>
      </c>
    </row>
    <row r="8627">
      <c r="A8627" t="inlineStr">
        <is>
          <t>9bf662bd-63cd-465e-bef9-e0ae41c5b466</t>
        </is>
      </c>
      <c r="B8627" t="inlineStr">
        <is>
          <t>61071990</t>
        </is>
      </c>
      <c r="C8627" t="inlineStr">
        <is>
          <t>OTHER</t>
        </is>
      </c>
      <c r="D8627" t="inlineStr">
        <is>
          <t>80350d30-efd5-47ed-816f-57c18d87e523</t>
        </is>
      </c>
      <c r="E8627" t="inlineStr">
        <is>
          <t>442b3fa1-b033-429e-99b1-23fa09468fdc</t>
        </is>
      </c>
      <c r="F8627" t="n">
        <v>73</v>
      </c>
    </row>
    <row r="8628">
      <c r="A8628" t="inlineStr">
        <is>
          <t>6582e35e-83e7-414e-8992-ee3b678fc2c2</t>
        </is>
      </c>
      <c r="B8628" t="inlineStr">
        <is>
          <t>61072100</t>
        </is>
      </c>
      <c r="C8628" t="inlineStr">
        <is>
          <t>OF COTTON</t>
        </is>
      </c>
      <c r="D8628" t="inlineStr">
        <is>
          <t>80350d30-efd5-47ed-816f-57c18d87e523</t>
        </is>
      </c>
      <c r="E8628" t="inlineStr">
        <is>
          <t>442b3fa1-b033-429e-99b1-23fa09468fdc</t>
        </is>
      </c>
      <c r="F8628" t="n">
        <v>73</v>
      </c>
    </row>
    <row r="8629">
      <c r="A8629" t="inlineStr">
        <is>
          <t>70afc983-90fb-4556-8259-83d9425a2c60</t>
        </is>
      </c>
      <c r="B8629" t="inlineStr">
        <is>
          <t>61072210</t>
        </is>
      </c>
      <c r="C8629" t="inlineStr">
        <is>
          <t>OF SYNTHETIC FIBRES</t>
        </is>
      </c>
      <c r="D8629" t="inlineStr">
        <is>
          <t>80350d30-efd5-47ed-816f-57c18d87e523</t>
        </is>
      </c>
      <c r="E8629" t="inlineStr">
        <is>
          <t>442b3fa1-b033-429e-99b1-23fa09468fdc</t>
        </is>
      </c>
      <c r="F8629" t="n">
        <v>73</v>
      </c>
    </row>
    <row r="8630">
      <c r="A8630" t="inlineStr">
        <is>
          <t>9cc7b0ad-04cc-470d-80f6-0af2fef2d51f</t>
        </is>
      </c>
      <c r="B8630" t="inlineStr">
        <is>
          <t>61072220</t>
        </is>
      </c>
      <c r="C8630" t="inlineStr">
        <is>
          <t>OF ARTIFICIAL FIBRES</t>
        </is>
      </c>
      <c r="D8630" t="inlineStr">
        <is>
          <t>80350d30-efd5-47ed-816f-57c18d87e523</t>
        </is>
      </c>
      <c r="E8630" t="inlineStr">
        <is>
          <t>442b3fa1-b033-429e-99b1-23fa09468fdc</t>
        </is>
      </c>
      <c r="F8630" t="n">
        <v>73</v>
      </c>
    </row>
    <row r="8631">
      <c r="A8631" t="inlineStr">
        <is>
          <t>b16aa6ad-1f8a-4296-853f-ca4da55d4761</t>
        </is>
      </c>
      <c r="B8631" t="inlineStr">
        <is>
          <t>61072910</t>
        </is>
      </c>
      <c r="C8631" t="inlineStr">
        <is>
          <t>OF SILK</t>
        </is>
      </c>
      <c r="D8631" t="inlineStr">
        <is>
          <t>80350d30-efd5-47ed-816f-57c18d87e523</t>
        </is>
      </c>
      <c r="E8631" t="inlineStr">
        <is>
          <t>442b3fa1-b033-429e-99b1-23fa09468fdc</t>
        </is>
      </c>
      <c r="F8631" t="n">
        <v>73</v>
      </c>
    </row>
    <row r="8632">
      <c r="A8632" t="inlineStr">
        <is>
          <t>3b93de14-18de-42fd-a4e6-ec8bcf9e65b7</t>
        </is>
      </c>
      <c r="B8632" t="inlineStr">
        <is>
          <t>61072920</t>
        </is>
      </c>
      <c r="C8632" t="inlineStr">
        <is>
          <t>OF WOOL OR FINE ANIMAL HAIR</t>
        </is>
      </c>
      <c r="D8632" t="inlineStr">
        <is>
          <t>80350d30-efd5-47ed-816f-57c18d87e523</t>
        </is>
      </c>
      <c r="E8632" t="inlineStr">
        <is>
          <t>442b3fa1-b033-429e-99b1-23fa09468fdc</t>
        </is>
      </c>
      <c r="F8632" t="n">
        <v>73</v>
      </c>
    </row>
    <row r="8633">
      <c r="A8633" t="inlineStr">
        <is>
          <t>e65d1d69-694e-4923-b056-e56bbe23be1c</t>
        </is>
      </c>
      <c r="B8633" t="inlineStr">
        <is>
          <t>61072990</t>
        </is>
      </c>
      <c r="C8633" t="inlineStr">
        <is>
          <t>OTHER</t>
        </is>
      </c>
      <c r="D8633" t="inlineStr">
        <is>
          <t>80350d30-efd5-47ed-816f-57c18d87e523</t>
        </is>
      </c>
      <c r="E8633" t="inlineStr">
        <is>
          <t>442b3fa1-b033-429e-99b1-23fa09468fdc</t>
        </is>
      </c>
      <c r="F8633" t="n">
        <v>73</v>
      </c>
    </row>
    <row r="8634">
      <c r="A8634" t="inlineStr">
        <is>
          <t>18d2f385-20d5-47ec-8340-2c6a39419c68</t>
        </is>
      </c>
      <c r="B8634" t="inlineStr">
        <is>
          <t>61079110</t>
        </is>
      </c>
      <c r="C8634" t="inlineStr">
        <is>
          <t>GENGIS (VESTS), OTHER THAN HAND CROCHETED</t>
        </is>
      </c>
      <c r="D8634" t="inlineStr">
        <is>
          <t>80350d30-efd5-47ed-816f-57c18d87e523</t>
        </is>
      </c>
      <c r="E8634" t="inlineStr">
        <is>
          <t>442b3fa1-b033-429e-99b1-23fa09468fdc</t>
        </is>
      </c>
      <c r="F8634" t="n">
        <v>73</v>
      </c>
    </row>
    <row r="8635">
      <c r="A8635" t="inlineStr">
        <is>
          <t>6e467c7c-1112-464d-8001-b9ad62c267db</t>
        </is>
      </c>
      <c r="B8635" t="inlineStr">
        <is>
          <t>61079190</t>
        </is>
      </c>
      <c r="C8635" t="inlineStr">
        <is>
          <t>OTHER</t>
        </is>
      </c>
      <c r="D8635" t="inlineStr">
        <is>
          <t>80350d30-efd5-47ed-816f-57c18d87e523</t>
        </is>
      </c>
      <c r="E8635" t="inlineStr">
        <is>
          <t>442b3fa1-b033-429e-99b1-23fa09468fdc</t>
        </is>
      </c>
      <c r="F8635" t="n">
        <v>73</v>
      </c>
    </row>
    <row r="8636">
      <c r="A8636" t="inlineStr">
        <is>
          <t>6cdcd37a-ce47-4065-862e-54691e4d0d02</t>
        </is>
      </c>
      <c r="B8636" t="inlineStr">
        <is>
          <t>61079210</t>
        </is>
      </c>
      <c r="C8636" t="inlineStr">
        <is>
          <t>MENS OR BOYS UNDERPANTS, BRIEFS, NIGHTSHIRTS, PYJAMAS, BATHROBES, DRESSING GOWNS AND SIMILAR ARTICLES, KNITTED OR CROCHETED - OTHER :OF MAN-MADE FIBRES : OF SYNTHETIC FIBRES</t>
        </is>
      </c>
      <c r="D8636" t="inlineStr">
        <is>
          <t>80350d30-efd5-47ed-816f-57c18d87e523</t>
        </is>
      </c>
      <c r="E8636" t="inlineStr">
        <is>
          <t>442b3fa1-b033-429e-99b1-23fa09468fdc</t>
        </is>
      </c>
      <c r="F8636" t="n">
        <v>73</v>
      </c>
    </row>
    <row r="8637">
      <c r="A8637" t="inlineStr">
        <is>
          <t>1ff5fb4e-1566-49cf-ab14-9c524b530b8d</t>
        </is>
      </c>
      <c r="B8637" t="inlineStr">
        <is>
          <t>61079220</t>
        </is>
      </c>
      <c r="C8637" t="inlineStr">
        <is>
          <t>MENS OR BOYS UNDERPANTS, BRIEFS, NIGHTSHIRTS, PYJAMAS, BATHROBES, DRESSING GOWNS AND SIMILAR ARTICLES, KNITTED OR CROCHETED - OTHER :OF MAN-MADE FIBRES : OF ARTIFICIAL FIBRES</t>
        </is>
      </c>
      <c r="D8637" t="inlineStr">
        <is>
          <t>80350d30-efd5-47ed-816f-57c18d87e523</t>
        </is>
      </c>
      <c r="E8637" t="inlineStr">
        <is>
          <t>442b3fa1-b033-429e-99b1-23fa09468fdc</t>
        </is>
      </c>
      <c r="F8637" t="n">
        <v>73</v>
      </c>
    </row>
    <row r="8638">
      <c r="A8638" t="inlineStr">
        <is>
          <t>23ee3019-9aa9-45aa-8e40-a96fd5cb3d6e</t>
        </is>
      </c>
      <c r="B8638" t="inlineStr">
        <is>
          <t>61079910</t>
        </is>
      </c>
      <c r="C8638" t="inlineStr">
        <is>
          <t>OF SILK</t>
        </is>
      </c>
      <c r="D8638" t="inlineStr">
        <is>
          <t>80350d30-efd5-47ed-816f-57c18d87e523</t>
        </is>
      </c>
      <c r="E8638" t="inlineStr">
        <is>
          <t>442b3fa1-b033-429e-99b1-23fa09468fdc</t>
        </is>
      </c>
      <c r="F8638" t="n">
        <v>73</v>
      </c>
    </row>
    <row r="8639">
      <c r="A8639" t="inlineStr">
        <is>
          <t>f8d98641-6300-4a00-a90f-8fc7b47e9466</t>
        </is>
      </c>
      <c r="B8639" t="inlineStr">
        <is>
          <t>61079920</t>
        </is>
      </c>
      <c r="C8639" t="inlineStr">
        <is>
          <t>OF WOOL OR FINE ANIMAL HAIR</t>
        </is>
      </c>
      <c r="D8639" t="inlineStr">
        <is>
          <t>80350d30-efd5-47ed-816f-57c18d87e523</t>
        </is>
      </c>
      <c r="E8639" t="inlineStr">
        <is>
          <t>442b3fa1-b033-429e-99b1-23fa09468fdc</t>
        </is>
      </c>
      <c r="F8639" t="n">
        <v>73</v>
      </c>
    </row>
    <row r="8640">
      <c r="A8640" t="inlineStr">
        <is>
          <t>ee4b7693-654e-4db2-8ddc-db2ee8fa82af</t>
        </is>
      </c>
      <c r="B8640" t="inlineStr">
        <is>
          <t>61079990</t>
        </is>
      </c>
      <c r="C8640" t="inlineStr">
        <is>
          <t>OTHER</t>
        </is>
      </c>
      <c r="D8640" t="inlineStr">
        <is>
          <t>80350d30-efd5-47ed-816f-57c18d87e523</t>
        </is>
      </c>
      <c r="E8640" t="inlineStr">
        <is>
          <t>442b3fa1-b033-429e-99b1-23fa09468fdc</t>
        </is>
      </c>
      <c r="F8640" t="n">
        <v>73</v>
      </c>
    </row>
    <row r="8641">
      <c r="A8641" t="inlineStr">
        <is>
          <t>3f3cfb0b-dae5-496f-9e8d-d6bf19681b2c</t>
        </is>
      </c>
      <c r="B8641" t="inlineStr">
        <is>
          <t>61081110</t>
        </is>
      </c>
      <c r="C8641" t="inlineStr">
        <is>
          <t>OF SYNTHETIC FIBRES</t>
        </is>
      </c>
      <c r="D8641" t="inlineStr">
        <is>
          <t>80350d30-efd5-47ed-816f-57c18d87e523</t>
        </is>
      </c>
      <c r="E8641" t="inlineStr">
        <is>
          <t>356dc1e4-2c49-44f7-b6d2-5db873cbe2e2</t>
        </is>
      </c>
      <c r="F8641" t="n">
        <v>73</v>
      </c>
    </row>
    <row r="8642">
      <c r="A8642" t="inlineStr">
        <is>
          <t>0577b71a-bbc3-48fc-8115-6cf456c1e7e6</t>
        </is>
      </c>
      <c r="B8642" t="inlineStr">
        <is>
          <t>61081120</t>
        </is>
      </c>
      <c r="C8642" t="inlineStr">
        <is>
          <t>OF ARTIFICIAL FIBRES</t>
        </is>
      </c>
      <c r="D8642" t="inlineStr">
        <is>
          <t>80350d30-efd5-47ed-816f-57c18d87e523</t>
        </is>
      </c>
      <c r="E8642" t="inlineStr">
        <is>
          <t>356dc1e4-2c49-44f7-b6d2-5db873cbe2e2</t>
        </is>
      </c>
      <c r="F8642" t="n">
        <v>73</v>
      </c>
    </row>
    <row r="8643">
      <c r="A8643" t="inlineStr">
        <is>
          <t>2bd2fe5d-2afd-4f39-af85-eef874d400fe</t>
        </is>
      </c>
      <c r="B8643" t="inlineStr">
        <is>
          <t>61081910</t>
        </is>
      </c>
      <c r="C8643" t="inlineStr">
        <is>
          <t>OF SILK</t>
        </is>
      </c>
      <c r="D8643" t="inlineStr">
        <is>
          <t>80350d30-efd5-47ed-816f-57c18d87e523</t>
        </is>
      </c>
      <c r="E8643" t="inlineStr">
        <is>
          <t>356dc1e4-2c49-44f7-b6d2-5db873cbe2e2</t>
        </is>
      </c>
      <c r="F8643" t="n">
        <v>73</v>
      </c>
    </row>
    <row r="8644">
      <c r="A8644" t="inlineStr">
        <is>
          <t>44e8fcb9-acdb-4bdd-b580-ecb4e179d6cc</t>
        </is>
      </c>
      <c r="B8644" t="inlineStr">
        <is>
          <t>61081920</t>
        </is>
      </c>
      <c r="C8644" t="inlineStr">
        <is>
          <t>OF COTTON</t>
        </is>
      </c>
      <c r="D8644" t="inlineStr">
        <is>
          <t>80350d30-efd5-47ed-816f-57c18d87e523</t>
        </is>
      </c>
      <c r="E8644" t="inlineStr">
        <is>
          <t>356dc1e4-2c49-44f7-b6d2-5db873cbe2e2</t>
        </is>
      </c>
      <c r="F8644" t="n">
        <v>73</v>
      </c>
    </row>
    <row r="8645">
      <c r="A8645" t="inlineStr">
        <is>
          <t>888e9e83-864d-4ad3-953d-7dc0d049976a</t>
        </is>
      </c>
      <c r="B8645" t="inlineStr">
        <is>
          <t>61081990</t>
        </is>
      </c>
      <c r="C8645" t="inlineStr">
        <is>
          <t>OF OTHER FIBRES</t>
        </is>
      </c>
      <c r="D8645" t="inlineStr">
        <is>
          <t>80350d30-efd5-47ed-816f-57c18d87e523</t>
        </is>
      </c>
      <c r="E8645" t="inlineStr">
        <is>
          <t>356dc1e4-2c49-44f7-b6d2-5db873cbe2e2</t>
        </is>
      </c>
      <c r="F8645" t="n">
        <v>73</v>
      </c>
    </row>
    <row r="8646">
      <c r="A8646" t="inlineStr">
        <is>
          <t>671a38bb-8e4a-4d46-8d9e-6edb9170816d</t>
        </is>
      </c>
      <c r="B8646" t="inlineStr">
        <is>
          <t>61082100</t>
        </is>
      </c>
      <c r="C8646" t="inlineStr">
        <is>
          <t>OF COTTON</t>
        </is>
      </c>
      <c r="D8646" t="inlineStr">
        <is>
          <t>80350d30-efd5-47ed-816f-57c18d87e523</t>
        </is>
      </c>
      <c r="E8646" t="inlineStr">
        <is>
          <t>356dc1e4-2c49-44f7-b6d2-5db873cbe2e2</t>
        </is>
      </c>
      <c r="F8646" t="n">
        <v>73</v>
      </c>
    </row>
    <row r="8647">
      <c r="A8647" t="inlineStr">
        <is>
          <t>8cc7cd68-d644-4a8e-aa94-297ae0b48b17</t>
        </is>
      </c>
      <c r="B8647" t="inlineStr">
        <is>
          <t>61082210</t>
        </is>
      </c>
      <c r="C8647" t="inlineStr">
        <is>
          <t>OF SYNTHETIC FIBRES</t>
        </is>
      </c>
      <c r="D8647" t="inlineStr">
        <is>
          <t>80350d30-efd5-47ed-816f-57c18d87e523</t>
        </is>
      </c>
      <c r="E8647" t="inlineStr">
        <is>
          <t>356dc1e4-2c49-44f7-b6d2-5db873cbe2e2</t>
        </is>
      </c>
      <c r="F8647" t="n">
        <v>73</v>
      </c>
    </row>
    <row r="8648">
      <c r="A8648" t="inlineStr">
        <is>
          <t>be130530-3b2e-44cd-8790-f30b3643f091</t>
        </is>
      </c>
      <c r="B8648" t="inlineStr">
        <is>
          <t>61082220</t>
        </is>
      </c>
      <c r="C8648" t="inlineStr">
        <is>
          <t>OF ARTIFICIAL FIBRES</t>
        </is>
      </c>
      <c r="D8648" t="inlineStr">
        <is>
          <t>80350d30-efd5-47ed-816f-57c18d87e523</t>
        </is>
      </c>
      <c r="E8648" t="inlineStr">
        <is>
          <t>356dc1e4-2c49-44f7-b6d2-5db873cbe2e2</t>
        </is>
      </c>
      <c r="F8648" t="n">
        <v>73</v>
      </c>
    </row>
    <row r="8649">
      <c r="A8649" t="inlineStr">
        <is>
          <t>f9e0d343-9dad-4219-92e7-06130c764b90</t>
        </is>
      </c>
      <c r="B8649" t="inlineStr">
        <is>
          <t>61082910</t>
        </is>
      </c>
      <c r="C8649" t="inlineStr">
        <is>
          <t>OF SILK</t>
        </is>
      </c>
      <c r="D8649" t="inlineStr">
        <is>
          <t>80350d30-efd5-47ed-816f-57c18d87e523</t>
        </is>
      </c>
      <c r="E8649" t="inlineStr">
        <is>
          <t>356dc1e4-2c49-44f7-b6d2-5db873cbe2e2</t>
        </is>
      </c>
      <c r="F8649" t="n">
        <v>73</v>
      </c>
    </row>
    <row r="8650">
      <c r="A8650" t="inlineStr">
        <is>
          <t>ab05bd21-26cc-4c0d-b2cf-453b603f6138</t>
        </is>
      </c>
      <c r="B8650" t="inlineStr">
        <is>
          <t>61082990</t>
        </is>
      </c>
      <c r="C8650" t="inlineStr">
        <is>
          <t>OTHER</t>
        </is>
      </c>
      <c r="D8650" t="inlineStr">
        <is>
          <t>80350d30-efd5-47ed-816f-57c18d87e523</t>
        </is>
      </c>
      <c r="E8650" t="inlineStr">
        <is>
          <t>356dc1e4-2c49-44f7-b6d2-5db873cbe2e2</t>
        </is>
      </c>
      <c r="F8650" t="n">
        <v>73</v>
      </c>
    </row>
    <row r="8651">
      <c r="A8651" t="inlineStr">
        <is>
          <t>93615c3f-861d-482d-904e-b2c204007086</t>
        </is>
      </c>
      <c r="B8651" t="inlineStr">
        <is>
          <t>61083100</t>
        </is>
      </c>
      <c r="C8651" t="inlineStr">
        <is>
          <t>OF COTTON</t>
        </is>
      </c>
      <c r="D8651" t="inlineStr">
        <is>
          <t>80350d30-efd5-47ed-816f-57c18d87e523</t>
        </is>
      </c>
      <c r="E8651" t="inlineStr">
        <is>
          <t>356dc1e4-2c49-44f7-b6d2-5db873cbe2e2</t>
        </is>
      </c>
      <c r="F8651" t="n">
        <v>73</v>
      </c>
    </row>
    <row r="8652">
      <c r="A8652" t="inlineStr">
        <is>
          <t>3252bbd0-b082-465c-bb76-0fb82b7b5212</t>
        </is>
      </c>
      <c r="B8652" t="inlineStr">
        <is>
          <t>61083210</t>
        </is>
      </c>
      <c r="C8652" t="inlineStr">
        <is>
          <t>OF SYNTHETIC FIBRES</t>
        </is>
      </c>
      <c r="D8652" t="inlineStr">
        <is>
          <t>80350d30-efd5-47ed-816f-57c18d87e523</t>
        </is>
      </c>
      <c r="E8652" t="inlineStr">
        <is>
          <t>356dc1e4-2c49-44f7-b6d2-5db873cbe2e2</t>
        </is>
      </c>
      <c r="F8652" t="n">
        <v>73</v>
      </c>
    </row>
    <row r="8653">
      <c r="A8653" t="inlineStr">
        <is>
          <t>7668802d-4520-4808-a0af-711c25dbb6d0</t>
        </is>
      </c>
      <c r="B8653" t="inlineStr">
        <is>
          <t>61083220</t>
        </is>
      </c>
      <c r="C8653" t="inlineStr">
        <is>
          <t>OF ARTIFICIAL FIBRES</t>
        </is>
      </c>
      <c r="D8653" t="inlineStr">
        <is>
          <t>80350d30-efd5-47ed-816f-57c18d87e523</t>
        </is>
      </c>
      <c r="E8653" t="inlineStr">
        <is>
          <t>356dc1e4-2c49-44f7-b6d2-5db873cbe2e2</t>
        </is>
      </c>
      <c r="F8653" t="n">
        <v>73</v>
      </c>
    </row>
    <row r="8654">
      <c r="A8654" t="inlineStr">
        <is>
          <t>051de59c-f9b3-4751-9d8f-377f01ef01d7</t>
        </is>
      </c>
      <c r="B8654" t="inlineStr">
        <is>
          <t>61083910</t>
        </is>
      </c>
      <c r="C8654" t="inlineStr">
        <is>
          <t>OF SILK</t>
        </is>
      </c>
      <c r="D8654" t="inlineStr">
        <is>
          <t>80350d30-efd5-47ed-816f-57c18d87e523</t>
        </is>
      </c>
      <c r="E8654" t="inlineStr">
        <is>
          <t>356dc1e4-2c49-44f7-b6d2-5db873cbe2e2</t>
        </is>
      </c>
      <c r="F8654" t="n">
        <v>73</v>
      </c>
    </row>
    <row r="8655">
      <c r="A8655" t="inlineStr">
        <is>
          <t>0c3febc2-2d22-4d98-b33b-47ee922c3923</t>
        </is>
      </c>
      <c r="B8655" t="inlineStr">
        <is>
          <t>61083990</t>
        </is>
      </c>
      <c r="C8655" t="inlineStr">
        <is>
          <t>OTHER</t>
        </is>
      </c>
      <c r="D8655" t="inlineStr">
        <is>
          <t>80350d30-efd5-47ed-816f-57c18d87e523</t>
        </is>
      </c>
      <c r="E8655" t="inlineStr">
        <is>
          <t>356dc1e4-2c49-44f7-b6d2-5db873cbe2e2</t>
        </is>
      </c>
      <c r="F8655" t="n">
        <v>73</v>
      </c>
    </row>
    <row r="8656">
      <c r="A8656" t="inlineStr">
        <is>
          <t>85af21f4-8259-44d4-9d4c-72d58b33af90</t>
        </is>
      </c>
      <c r="B8656" t="inlineStr">
        <is>
          <t>61089100</t>
        </is>
      </c>
      <c r="C8656" t="inlineStr">
        <is>
          <t>OF COTTON</t>
        </is>
      </c>
      <c r="D8656" t="inlineStr">
        <is>
          <t>80350d30-efd5-47ed-816f-57c18d87e523</t>
        </is>
      </c>
      <c r="E8656" t="inlineStr">
        <is>
          <t>356dc1e4-2c49-44f7-b6d2-5db873cbe2e2</t>
        </is>
      </c>
      <c r="F8656" t="n">
        <v>73</v>
      </c>
    </row>
    <row r="8657">
      <c r="A8657" t="inlineStr">
        <is>
          <t>93bed4f1-080f-4367-b387-79c06f3b2459</t>
        </is>
      </c>
      <c r="B8657" t="inlineStr">
        <is>
          <t>61089210</t>
        </is>
      </c>
      <c r="C8657" t="inlineStr">
        <is>
          <t>OF SYNTHETIC FIBRES</t>
        </is>
      </c>
      <c r="D8657" t="inlineStr">
        <is>
          <t>80350d30-efd5-47ed-816f-57c18d87e523</t>
        </is>
      </c>
      <c r="E8657" t="inlineStr">
        <is>
          <t>356dc1e4-2c49-44f7-b6d2-5db873cbe2e2</t>
        </is>
      </c>
      <c r="F8657" t="n">
        <v>73</v>
      </c>
    </row>
    <row r="8658">
      <c r="A8658" t="inlineStr">
        <is>
          <t>6f01fc16-18f8-4763-a5d5-27112e0ddc23</t>
        </is>
      </c>
      <c r="B8658" t="inlineStr">
        <is>
          <t>61089220</t>
        </is>
      </c>
      <c r="C8658" t="inlineStr">
        <is>
          <t>OF ARTIFICIAL FIBRES</t>
        </is>
      </c>
      <c r="D8658" t="inlineStr">
        <is>
          <t>80350d30-efd5-47ed-816f-57c18d87e523</t>
        </is>
      </c>
      <c r="E8658" t="inlineStr">
        <is>
          <t>356dc1e4-2c49-44f7-b6d2-5db873cbe2e2</t>
        </is>
      </c>
      <c r="F8658" t="n">
        <v>73</v>
      </c>
    </row>
    <row r="8659">
      <c r="A8659" t="inlineStr">
        <is>
          <t>6e9a8c33-7f9e-4d43-a15e-e05860cc2886</t>
        </is>
      </c>
      <c r="B8659" t="inlineStr">
        <is>
          <t>61089910</t>
        </is>
      </c>
      <c r="C8659" t="inlineStr">
        <is>
          <t>OF SILK</t>
        </is>
      </c>
      <c r="D8659" t="inlineStr">
        <is>
          <t>80350d30-efd5-47ed-816f-57c18d87e523</t>
        </is>
      </c>
      <c r="E8659" t="inlineStr">
        <is>
          <t>356dc1e4-2c49-44f7-b6d2-5db873cbe2e2</t>
        </is>
      </c>
      <c r="F8659" t="n">
        <v>73</v>
      </c>
    </row>
    <row r="8660">
      <c r="A8660" t="inlineStr">
        <is>
          <t>1d4b326f-a939-487d-b52c-efafaa612f55</t>
        </is>
      </c>
      <c r="B8660" t="inlineStr">
        <is>
          <t>61089920</t>
        </is>
      </c>
      <c r="C8660" t="inlineStr">
        <is>
          <t>OF WOOL OR FINE ANIMAL HAIR</t>
        </is>
      </c>
      <c r="D8660" t="inlineStr">
        <is>
          <t>80350d30-efd5-47ed-816f-57c18d87e523</t>
        </is>
      </c>
      <c r="E8660" t="inlineStr">
        <is>
          <t>356dc1e4-2c49-44f7-b6d2-5db873cbe2e2</t>
        </is>
      </c>
      <c r="F8660" t="n">
        <v>73</v>
      </c>
    </row>
    <row r="8661">
      <c r="A8661" t="inlineStr">
        <is>
          <t>66b43a7a-3da9-43c7-beec-a9fc1d9d54c0</t>
        </is>
      </c>
      <c r="B8661" t="inlineStr">
        <is>
          <t>61089990</t>
        </is>
      </c>
      <c r="C8661" t="inlineStr">
        <is>
          <t>OF OTHER TEXTILE MATERIALS</t>
        </is>
      </c>
      <c r="D8661" t="inlineStr">
        <is>
          <t>80350d30-efd5-47ed-816f-57c18d87e523</t>
        </is>
      </c>
      <c r="E8661" t="inlineStr">
        <is>
          <t>356dc1e4-2c49-44f7-b6d2-5db873cbe2e2</t>
        </is>
      </c>
      <c r="F8661" t="n">
        <v>73</v>
      </c>
    </row>
    <row r="8662">
      <c r="A8662" t="inlineStr">
        <is>
          <t>c232ed84-27ef-495c-8705-b9acf40167ae</t>
        </is>
      </c>
      <c r="B8662" t="inlineStr">
        <is>
          <t>61091000</t>
        </is>
      </c>
      <c r="C8662" t="inlineStr">
        <is>
          <t>OF COTTON</t>
        </is>
      </c>
      <c r="D8662" t="inlineStr">
        <is>
          <t>80350d30-efd5-47ed-816f-57c18d87e523</t>
        </is>
      </c>
      <c r="E8662" t="inlineStr">
        <is>
          <t>d090c952-a4e2-4feb-a945-7a7384608aba</t>
        </is>
      </c>
      <c r="F8662" t="n">
        <v>73</v>
      </c>
    </row>
    <row r="8663">
      <c r="A8663" t="inlineStr">
        <is>
          <t>5ac3dcd4-c3e9-4575-983d-faffcab46b11</t>
        </is>
      </c>
      <c r="B8663" t="inlineStr">
        <is>
          <t>61099010</t>
        </is>
      </c>
      <c r="C8663" t="inlineStr">
        <is>
          <t>OF SYNTHETIC FIBRES</t>
        </is>
      </c>
      <c r="D8663" t="inlineStr">
        <is>
          <t>80350d30-efd5-47ed-816f-57c18d87e523</t>
        </is>
      </c>
      <c r="E8663" t="inlineStr">
        <is>
          <t>d090c952-a4e2-4feb-a945-7a7384608aba</t>
        </is>
      </c>
      <c r="F8663" t="n">
        <v>73</v>
      </c>
    </row>
    <row r="8664">
      <c r="A8664" t="inlineStr">
        <is>
          <t>aa6a8c4d-f78f-4d4d-a480-c211783b21db</t>
        </is>
      </c>
      <c r="B8664" t="inlineStr">
        <is>
          <t>61099020</t>
        </is>
      </c>
      <c r="C8664" t="inlineStr">
        <is>
          <t>OF ARTIFICIAL FIBRES</t>
        </is>
      </c>
      <c r="D8664" t="inlineStr">
        <is>
          <t>80350d30-efd5-47ed-816f-57c18d87e523</t>
        </is>
      </c>
      <c r="E8664" t="inlineStr">
        <is>
          <t>d090c952-a4e2-4feb-a945-7a7384608aba</t>
        </is>
      </c>
      <c r="F8664" t="n">
        <v>73</v>
      </c>
    </row>
    <row r="8665">
      <c r="A8665" t="inlineStr">
        <is>
          <t>35258589-8a5e-4e67-829b-0aaa64dbfd73</t>
        </is>
      </c>
      <c r="B8665" t="inlineStr">
        <is>
          <t>61099030</t>
        </is>
      </c>
      <c r="C8665" t="inlineStr">
        <is>
          <t>OF SILK</t>
        </is>
      </c>
      <c r="D8665" t="inlineStr">
        <is>
          <t>80350d30-efd5-47ed-816f-57c18d87e523</t>
        </is>
      </c>
      <c r="E8665" t="inlineStr">
        <is>
          <t>d090c952-a4e2-4feb-a945-7a7384608aba</t>
        </is>
      </c>
      <c r="F8665" t="n">
        <v>73</v>
      </c>
    </row>
    <row r="8666">
      <c r="A8666" t="inlineStr">
        <is>
          <t>8e36f844-1e92-4c2c-a2f1-868fdd7ee385</t>
        </is>
      </c>
      <c r="B8666" t="inlineStr">
        <is>
          <t>61099040</t>
        </is>
      </c>
      <c r="C8666" t="inlineStr">
        <is>
          <t>OF WOOL OR FINE ANIMAL HAIR</t>
        </is>
      </c>
      <c r="D8666" t="inlineStr">
        <is>
          <t>80350d30-efd5-47ed-816f-57c18d87e523</t>
        </is>
      </c>
      <c r="E8666" t="inlineStr">
        <is>
          <t>d090c952-a4e2-4feb-a945-7a7384608aba</t>
        </is>
      </c>
      <c r="F8666" t="n">
        <v>73</v>
      </c>
    </row>
    <row r="8667">
      <c r="A8667" t="inlineStr">
        <is>
          <t>bac9b0f7-3210-4ea5-8cd7-c810bd6c55ec</t>
        </is>
      </c>
      <c r="B8667" t="inlineStr">
        <is>
          <t>61099090</t>
        </is>
      </c>
      <c r="C8667" t="inlineStr">
        <is>
          <t>OTHER</t>
        </is>
      </c>
      <c r="D8667" t="inlineStr">
        <is>
          <t>80350d30-efd5-47ed-816f-57c18d87e523</t>
        </is>
      </c>
      <c r="E8667" t="inlineStr">
        <is>
          <t>d090c952-a4e2-4feb-a945-7a7384608aba</t>
        </is>
      </c>
      <c r="F8667" t="n">
        <v>73</v>
      </c>
    </row>
    <row r="8668">
      <c r="A8668" t="inlineStr">
        <is>
          <t>80a20df7-8403-44c6-9839-be8215309e3d</t>
        </is>
      </c>
      <c r="B8668" t="inlineStr">
        <is>
          <t>61101110</t>
        </is>
      </c>
      <c r="C8668" t="inlineStr">
        <is>
          <t>JERSEYS</t>
        </is>
      </c>
      <c r="D8668" t="inlineStr">
        <is>
          <t>80350d30-efd5-47ed-816f-57c18d87e523</t>
        </is>
      </c>
      <c r="E8668" t="inlineStr">
        <is>
          <t>98fd2f16-870b-403e-9dff-c0db7c1d4e89</t>
        </is>
      </c>
      <c r="F8668" t="n">
        <v>73</v>
      </c>
    </row>
    <row r="8669">
      <c r="A8669" t="inlineStr">
        <is>
          <t>7c077a3e-8a4d-4c88-b8e5-dec90122dccd</t>
        </is>
      </c>
      <c r="B8669" t="inlineStr">
        <is>
          <t>61101120</t>
        </is>
      </c>
      <c r="C8669" t="inlineStr">
        <is>
          <t>SWEATERS AND CARDIGANS</t>
        </is>
      </c>
      <c r="D8669" t="inlineStr">
        <is>
          <t>80350d30-efd5-47ed-816f-57c18d87e523</t>
        </is>
      </c>
      <c r="E8669" t="inlineStr">
        <is>
          <t>98fd2f16-870b-403e-9dff-c0db7c1d4e89</t>
        </is>
      </c>
      <c r="F8669" t="n">
        <v>73</v>
      </c>
    </row>
    <row r="8670">
      <c r="A8670" t="inlineStr">
        <is>
          <t>892815d7-65f6-440f-b442-b7774b098d6a</t>
        </is>
      </c>
      <c r="B8670" t="inlineStr">
        <is>
          <t>61101190</t>
        </is>
      </c>
      <c r="C8670" t="inlineStr">
        <is>
          <t>OTHER</t>
        </is>
      </c>
      <c r="D8670" t="inlineStr">
        <is>
          <t>80350d30-efd5-47ed-816f-57c18d87e523</t>
        </is>
      </c>
      <c r="E8670" t="inlineStr">
        <is>
          <t>98fd2f16-870b-403e-9dff-c0db7c1d4e89</t>
        </is>
      </c>
      <c r="F8670" t="n">
        <v>73</v>
      </c>
    </row>
    <row r="8671">
      <c r="A8671" t="inlineStr">
        <is>
          <t>ae8b60cd-2745-476e-a46d-cdd2cc471acf</t>
        </is>
      </c>
      <c r="B8671" t="inlineStr">
        <is>
          <t>61101200</t>
        </is>
      </c>
      <c r="C8671" t="inlineStr">
        <is>
          <t>OF KASHMIR (CASHMERE) GOATS</t>
        </is>
      </c>
      <c r="D8671" t="inlineStr">
        <is>
          <t>80350d30-efd5-47ed-816f-57c18d87e523</t>
        </is>
      </c>
      <c r="E8671" t="inlineStr">
        <is>
          <t>98fd2f16-870b-403e-9dff-c0db7c1d4e89</t>
        </is>
      </c>
      <c r="F8671" t="n">
        <v>73</v>
      </c>
    </row>
    <row r="8672">
      <c r="A8672" t="inlineStr">
        <is>
          <t>88677940-763a-4e1d-836b-4bb13bfc3d8d</t>
        </is>
      </c>
      <c r="B8672" t="inlineStr">
        <is>
          <t>61101900</t>
        </is>
      </c>
      <c r="C8672" t="inlineStr">
        <is>
          <t>OTHER</t>
        </is>
      </c>
      <c r="D8672" t="inlineStr">
        <is>
          <t>80350d30-efd5-47ed-816f-57c18d87e523</t>
        </is>
      </c>
      <c r="E8672" t="inlineStr">
        <is>
          <t>98fd2f16-870b-403e-9dff-c0db7c1d4e89</t>
        </is>
      </c>
      <c r="F8672" t="n">
        <v>73</v>
      </c>
    </row>
    <row r="8673">
      <c r="A8673" t="inlineStr">
        <is>
          <t>c304cc82-26c5-44b5-8142-effe6a50928e</t>
        </is>
      </c>
      <c r="B8673" t="inlineStr">
        <is>
          <t>61102000</t>
        </is>
      </c>
      <c r="C8673" t="inlineStr">
        <is>
          <t>OF COTTON</t>
        </is>
      </c>
      <c r="D8673" t="inlineStr">
        <is>
          <t>80350d30-efd5-47ed-816f-57c18d87e523</t>
        </is>
      </c>
      <c r="E8673" t="inlineStr">
        <is>
          <t>98fd2f16-870b-403e-9dff-c0db7c1d4e89</t>
        </is>
      </c>
      <c r="F8673" t="n">
        <v>73</v>
      </c>
    </row>
    <row r="8674">
      <c r="A8674" t="inlineStr">
        <is>
          <t>83c21a76-6b6c-4860-8f4f-a557b6b50bdb</t>
        </is>
      </c>
      <c r="B8674" t="inlineStr">
        <is>
          <t>61103010</t>
        </is>
      </c>
      <c r="C8674" t="inlineStr">
        <is>
          <t>OF SYNTHETIC FIBRES</t>
        </is>
      </c>
      <c r="D8674" t="inlineStr">
        <is>
          <t>80350d30-efd5-47ed-816f-57c18d87e523</t>
        </is>
      </c>
      <c r="E8674" t="inlineStr">
        <is>
          <t>98fd2f16-870b-403e-9dff-c0db7c1d4e89</t>
        </is>
      </c>
      <c r="F8674" t="n">
        <v>73</v>
      </c>
    </row>
    <row r="8675">
      <c r="A8675" t="inlineStr">
        <is>
          <t>caa0317e-d2e6-4489-b431-28dc47348257</t>
        </is>
      </c>
      <c r="B8675" t="inlineStr">
        <is>
          <t>61103020</t>
        </is>
      </c>
      <c r="C8675" t="inlineStr">
        <is>
          <t>OF ARTIFICIAL FIBRES</t>
        </is>
      </c>
      <c r="D8675" t="inlineStr">
        <is>
          <t>80350d30-efd5-47ed-816f-57c18d87e523</t>
        </is>
      </c>
      <c r="E8675" t="inlineStr">
        <is>
          <t>98fd2f16-870b-403e-9dff-c0db7c1d4e89</t>
        </is>
      </c>
      <c r="F8675" t="n">
        <v>73</v>
      </c>
    </row>
    <row r="8676">
      <c r="A8676" t="inlineStr">
        <is>
          <t>3c5475c3-70dc-4b92-959f-34a4c2e71947</t>
        </is>
      </c>
      <c r="B8676" t="inlineStr">
        <is>
          <t>61109000</t>
        </is>
      </c>
      <c r="C8676" t="inlineStr">
        <is>
          <t>OF OTHER TEXTILE MATERIALS</t>
        </is>
      </c>
      <c r="D8676" t="inlineStr">
        <is>
          <t>80350d30-efd5-47ed-816f-57c18d87e523</t>
        </is>
      </c>
      <c r="E8676" t="inlineStr">
        <is>
          <t>98fd2f16-870b-403e-9dff-c0db7c1d4e89</t>
        </is>
      </c>
      <c r="F8676" t="n">
        <v>73</v>
      </c>
    </row>
    <row r="8677">
      <c r="A8677" t="inlineStr">
        <is>
          <t>59174359-0c91-427b-9144-6ac46d70347f</t>
        </is>
      </c>
      <c r="B8677" t="inlineStr">
        <is>
          <t>61111000</t>
        </is>
      </c>
      <c r="C8677" t="inlineStr">
        <is>
          <t>BABIES GARMENTS AND CLOTHING ACCESSORIES, KNITTED OR CROCHETED - OF WOOL OR FINE ANIMAL HAIR</t>
        </is>
      </c>
      <c r="D8677" t="inlineStr">
        <is>
          <t>80350d30-efd5-47ed-816f-57c18d87e523</t>
        </is>
      </c>
      <c r="E8677" t="inlineStr">
        <is>
          <t>9ac13676-f793-44ad-a136-3d3666a25b50</t>
        </is>
      </c>
      <c r="F8677" t="n">
        <v>73</v>
      </c>
    </row>
    <row r="8678">
      <c r="A8678" t="inlineStr">
        <is>
          <t>cce65a1e-595c-4bb2-8cde-650fba14bbb1</t>
        </is>
      </c>
      <c r="B8678" t="inlineStr">
        <is>
          <t>61112000</t>
        </is>
      </c>
      <c r="C8678" t="inlineStr">
        <is>
          <t>OF COTTON</t>
        </is>
      </c>
      <c r="D8678" t="inlineStr">
        <is>
          <t>80350d30-efd5-47ed-816f-57c18d87e523</t>
        </is>
      </c>
      <c r="E8678" t="inlineStr">
        <is>
          <t>9ac13676-f793-44ad-a136-3d3666a25b50</t>
        </is>
      </c>
      <c r="F8678" t="n">
        <v>73</v>
      </c>
    </row>
    <row r="8679">
      <c r="A8679" t="inlineStr">
        <is>
          <t>25584783-8ceb-43ac-b75f-8b4b560cd354</t>
        </is>
      </c>
      <c r="B8679" t="inlineStr">
        <is>
          <t>61113000</t>
        </is>
      </c>
      <c r="C8679" t="inlineStr">
        <is>
          <t>OF SYNTHETIC FIBRES</t>
        </is>
      </c>
      <c r="D8679" t="inlineStr">
        <is>
          <t>80350d30-efd5-47ed-816f-57c18d87e523</t>
        </is>
      </c>
      <c r="E8679" t="inlineStr">
        <is>
          <t>9ac13676-f793-44ad-a136-3d3666a25b50</t>
        </is>
      </c>
      <c r="F8679" t="n">
        <v>73</v>
      </c>
    </row>
    <row r="8680">
      <c r="A8680" t="inlineStr">
        <is>
          <t>f4c627a0-bc13-44ac-99c0-9db0baf3a732</t>
        </is>
      </c>
      <c r="B8680" t="inlineStr">
        <is>
          <t>61119010</t>
        </is>
      </c>
      <c r="C8680" t="inlineStr">
        <is>
          <t>OF SILK</t>
        </is>
      </c>
      <c r="D8680" t="inlineStr">
        <is>
          <t>80350d30-efd5-47ed-816f-57c18d87e523</t>
        </is>
      </c>
      <c r="E8680" t="inlineStr">
        <is>
          <t>9ac13676-f793-44ad-a136-3d3666a25b50</t>
        </is>
      </c>
      <c r="F8680" t="n">
        <v>73</v>
      </c>
    </row>
    <row r="8681">
      <c r="A8681" t="inlineStr">
        <is>
          <t>43b517ef-f5c0-4360-80eb-a12bd3fece8e</t>
        </is>
      </c>
      <c r="B8681" t="inlineStr">
        <is>
          <t>61119020</t>
        </is>
      </c>
      <c r="C8681" t="inlineStr">
        <is>
          <t>OF ARTIFICIAL FIBRES</t>
        </is>
      </c>
      <c r="D8681" t="inlineStr">
        <is>
          <t>80350d30-efd5-47ed-816f-57c18d87e523</t>
        </is>
      </c>
      <c r="E8681" t="inlineStr">
        <is>
          <t>9ac13676-f793-44ad-a136-3d3666a25b50</t>
        </is>
      </c>
      <c r="F8681" t="n">
        <v>73</v>
      </c>
    </row>
    <row r="8682">
      <c r="A8682" t="inlineStr">
        <is>
          <t>da4ac8bc-e2d0-420a-97aa-c88f0c01777c</t>
        </is>
      </c>
      <c r="B8682" t="inlineStr">
        <is>
          <t>61119090</t>
        </is>
      </c>
      <c r="C8682" t="inlineStr">
        <is>
          <t>OTHER</t>
        </is>
      </c>
      <c r="D8682" t="inlineStr">
        <is>
          <t>80350d30-efd5-47ed-816f-57c18d87e523</t>
        </is>
      </c>
      <c r="E8682" t="inlineStr">
        <is>
          <t>9ac13676-f793-44ad-a136-3d3666a25b50</t>
        </is>
      </c>
      <c r="F8682" t="n">
        <v>73</v>
      </c>
    </row>
    <row r="8683">
      <c r="A8683" t="inlineStr">
        <is>
          <t>faf9a3cc-3a5e-4760-9e38-065319e7bd97</t>
        </is>
      </c>
      <c r="B8683" t="inlineStr">
        <is>
          <t>61121100</t>
        </is>
      </c>
      <c r="C8683" t="inlineStr">
        <is>
          <t>OF COTTON</t>
        </is>
      </c>
      <c r="D8683" t="inlineStr">
        <is>
          <t>80350d30-efd5-47ed-816f-57c18d87e523</t>
        </is>
      </c>
      <c r="E8683" t="inlineStr">
        <is>
          <t>c1cd5d30-e9de-47e4-b80a-6a8bfa2a14bd</t>
        </is>
      </c>
      <c r="F8683" t="n">
        <v>73</v>
      </c>
    </row>
    <row r="8684">
      <c r="A8684" t="inlineStr">
        <is>
          <t>868e976f-6516-4ab2-9180-ef0cf36bca07</t>
        </is>
      </c>
      <c r="B8684" t="inlineStr">
        <is>
          <t>61121200</t>
        </is>
      </c>
      <c r="C8684" t="inlineStr">
        <is>
          <t>OF SYNTHETIC FIBRES</t>
        </is>
      </c>
      <c r="D8684" t="inlineStr">
        <is>
          <t>80350d30-efd5-47ed-816f-57c18d87e523</t>
        </is>
      </c>
      <c r="E8684" t="inlineStr">
        <is>
          <t>c1cd5d30-e9de-47e4-b80a-6a8bfa2a14bd</t>
        </is>
      </c>
      <c r="F8684" t="n">
        <v>73</v>
      </c>
    </row>
    <row r="8685">
      <c r="A8685" t="inlineStr">
        <is>
          <t>d0f5b09a-58f3-4c40-b968-6fecb3d41e2e</t>
        </is>
      </c>
      <c r="B8685" t="inlineStr">
        <is>
          <t>61121910</t>
        </is>
      </c>
      <c r="C8685" t="inlineStr">
        <is>
          <t>OF SILK</t>
        </is>
      </c>
      <c r="D8685" t="inlineStr">
        <is>
          <t>80350d30-efd5-47ed-816f-57c18d87e523</t>
        </is>
      </c>
      <c r="E8685" t="inlineStr">
        <is>
          <t>c1cd5d30-e9de-47e4-b80a-6a8bfa2a14bd</t>
        </is>
      </c>
      <c r="F8685" t="n">
        <v>73</v>
      </c>
    </row>
    <row r="8686">
      <c r="A8686" t="inlineStr">
        <is>
          <t>f58772fa-ac43-47e3-80bc-4da6d9d7f0ac</t>
        </is>
      </c>
      <c r="B8686" t="inlineStr">
        <is>
          <t>61121920</t>
        </is>
      </c>
      <c r="C8686" t="inlineStr">
        <is>
          <t>OF WOOL OR FINE ANIMAL HAIR</t>
        </is>
      </c>
      <c r="D8686" t="inlineStr">
        <is>
          <t>80350d30-efd5-47ed-816f-57c18d87e523</t>
        </is>
      </c>
      <c r="E8686" t="inlineStr">
        <is>
          <t>c1cd5d30-e9de-47e4-b80a-6a8bfa2a14bd</t>
        </is>
      </c>
      <c r="F8686" t="n">
        <v>73</v>
      </c>
    </row>
    <row r="8687">
      <c r="A8687" t="inlineStr">
        <is>
          <t>0e21170a-bbee-4361-bce8-ffdd903734f9</t>
        </is>
      </c>
      <c r="B8687" t="inlineStr">
        <is>
          <t>61121930</t>
        </is>
      </c>
      <c r="C8687" t="inlineStr">
        <is>
          <t>OF ARTIFICIAL FIBRES</t>
        </is>
      </c>
      <c r="D8687" t="inlineStr">
        <is>
          <t>80350d30-efd5-47ed-816f-57c18d87e523</t>
        </is>
      </c>
      <c r="E8687" t="inlineStr">
        <is>
          <t>c1cd5d30-e9de-47e4-b80a-6a8bfa2a14bd</t>
        </is>
      </c>
      <c r="F8687" t="n">
        <v>73</v>
      </c>
    </row>
    <row r="8688">
      <c r="A8688" t="inlineStr">
        <is>
          <t>0feecd9f-de8a-4c93-90fb-ab4a0be0f4b9</t>
        </is>
      </c>
      <c r="B8688" t="inlineStr">
        <is>
          <t>61121990</t>
        </is>
      </c>
      <c r="C8688" t="inlineStr">
        <is>
          <t>OTHER</t>
        </is>
      </c>
      <c r="D8688" t="inlineStr">
        <is>
          <t>80350d30-efd5-47ed-816f-57c18d87e523</t>
        </is>
      </c>
      <c r="E8688" t="inlineStr">
        <is>
          <t>c1cd5d30-e9de-47e4-b80a-6a8bfa2a14bd</t>
        </is>
      </c>
      <c r="F8688" t="n">
        <v>73</v>
      </c>
    </row>
    <row r="8689">
      <c r="A8689" t="inlineStr">
        <is>
          <t>a1d729c2-2cd0-4bb6-b669-8ff674f6a891</t>
        </is>
      </c>
      <c r="B8689" t="inlineStr">
        <is>
          <t>61122010</t>
        </is>
      </c>
      <c r="C8689" t="inlineStr">
        <is>
          <t>OF SILK</t>
        </is>
      </c>
      <c r="D8689" t="inlineStr">
        <is>
          <t>80350d30-efd5-47ed-816f-57c18d87e523</t>
        </is>
      </c>
      <c r="E8689" t="inlineStr">
        <is>
          <t>c1cd5d30-e9de-47e4-b80a-6a8bfa2a14bd</t>
        </is>
      </c>
      <c r="F8689" t="n">
        <v>73</v>
      </c>
    </row>
    <row r="8690">
      <c r="A8690" t="inlineStr">
        <is>
          <t>999aec5d-9565-49f0-9921-23a8ef0e56cf</t>
        </is>
      </c>
      <c r="B8690" t="inlineStr">
        <is>
          <t>61122020</t>
        </is>
      </c>
      <c r="C8690" t="inlineStr">
        <is>
          <t>OF WOOL OR FINE ANIMAL HAIR</t>
        </is>
      </c>
      <c r="D8690" t="inlineStr">
        <is>
          <t>80350d30-efd5-47ed-816f-57c18d87e523</t>
        </is>
      </c>
      <c r="E8690" t="inlineStr">
        <is>
          <t>c1cd5d30-e9de-47e4-b80a-6a8bfa2a14bd</t>
        </is>
      </c>
      <c r="F8690" t="n">
        <v>73</v>
      </c>
    </row>
    <row r="8691">
      <c r="A8691" t="inlineStr">
        <is>
          <t>1ad32ce7-bbc0-4a2a-9928-af6f7bceabfa</t>
        </is>
      </c>
      <c r="B8691" t="inlineStr">
        <is>
          <t>61122030</t>
        </is>
      </c>
      <c r="C8691" t="inlineStr">
        <is>
          <t>OF COTTON</t>
        </is>
      </c>
      <c r="D8691" t="inlineStr">
        <is>
          <t>80350d30-efd5-47ed-816f-57c18d87e523</t>
        </is>
      </c>
      <c r="E8691" t="inlineStr">
        <is>
          <t>c1cd5d30-e9de-47e4-b80a-6a8bfa2a14bd</t>
        </is>
      </c>
      <c r="F8691" t="n">
        <v>73</v>
      </c>
    </row>
    <row r="8692">
      <c r="A8692" t="inlineStr">
        <is>
          <t>87b5c659-4104-4bf4-81b6-6519df93d4ee</t>
        </is>
      </c>
      <c r="B8692" t="inlineStr">
        <is>
          <t>61122040</t>
        </is>
      </c>
      <c r="C8692" t="inlineStr">
        <is>
          <t>OF SYNTHETIC FIBRES</t>
        </is>
      </c>
      <c r="D8692" t="inlineStr">
        <is>
          <t>80350d30-efd5-47ed-816f-57c18d87e523</t>
        </is>
      </c>
      <c r="E8692" t="inlineStr">
        <is>
          <t>c1cd5d30-e9de-47e4-b80a-6a8bfa2a14bd</t>
        </is>
      </c>
      <c r="F8692" t="n">
        <v>73</v>
      </c>
    </row>
    <row r="8693">
      <c r="A8693" t="inlineStr">
        <is>
          <t>29832fad-52b0-43fe-8b7b-45840eaa0297</t>
        </is>
      </c>
      <c r="B8693" t="inlineStr">
        <is>
          <t>61122050</t>
        </is>
      </c>
      <c r="C8693" t="inlineStr">
        <is>
          <t>OF ARTIFICIAL FIBRES</t>
        </is>
      </c>
      <c r="D8693" t="inlineStr">
        <is>
          <t>80350d30-efd5-47ed-816f-57c18d87e523</t>
        </is>
      </c>
      <c r="E8693" t="inlineStr">
        <is>
          <t>c1cd5d30-e9de-47e4-b80a-6a8bfa2a14bd</t>
        </is>
      </c>
      <c r="F8693" t="n">
        <v>73</v>
      </c>
    </row>
    <row r="8694">
      <c r="A8694" t="inlineStr">
        <is>
          <t>e980c28d-78ac-4740-8b53-de1ccbea29f1</t>
        </is>
      </c>
      <c r="B8694" t="inlineStr">
        <is>
          <t>61122090</t>
        </is>
      </c>
      <c r="C8694" t="inlineStr">
        <is>
          <t>OTHER</t>
        </is>
      </c>
      <c r="D8694" t="inlineStr">
        <is>
          <t>80350d30-efd5-47ed-816f-57c18d87e523</t>
        </is>
      </c>
      <c r="E8694" t="inlineStr">
        <is>
          <t>c1cd5d30-e9de-47e4-b80a-6a8bfa2a14bd</t>
        </is>
      </c>
      <c r="F8694" t="n">
        <v>73</v>
      </c>
    </row>
    <row r="8695">
      <c r="A8695" t="inlineStr">
        <is>
          <t>5c737f5d-a2e2-4bb4-8c04-e65d06490534</t>
        </is>
      </c>
      <c r="B8695" t="inlineStr">
        <is>
          <t>61123100</t>
        </is>
      </c>
      <c r="C8695" t="inlineStr">
        <is>
          <t>OF SYNTHETIC FIBRES</t>
        </is>
      </c>
      <c r="D8695" t="inlineStr">
        <is>
          <t>80350d30-efd5-47ed-816f-57c18d87e523</t>
        </is>
      </c>
      <c r="E8695" t="inlineStr">
        <is>
          <t>c1cd5d30-e9de-47e4-b80a-6a8bfa2a14bd</t>
        </is>
      </c>
      <c r="F8695" t="n">
        <v>73</v>
      </c>
    </row>
    <row r="8696">
      <c r="A8696" t="inlineStr">
        <is>
          <t>37e2950e-140b-4bca-a838-c5439579f838</t>
        </is>
      </c>
      <c r="B8696" t="inlineStr">
        <is>
          <t>61123910</t>
        </is>
      </c>
      <c r="C8696" t="inlineStr">
        <is>
          <t>OF SILK</t>
        </is>
      </c>
      <c r="D8696" t="inlineStr">
        <is>
          <t>80350d30-efd5-47ed-816f-57c18d87e523</t>
        </is>
      </c>
      <c r="E8696" t="inlineStr">
        <is>
          <t>c1cd5d30-e9de-47e4-b80a-6a8bfa2a14bd</t>
        </is>
      </c>
      <c r="F8696" t="n">
        <v>73</v>
      </c>
    </row>
    <row r="8697">
      <c r="A8697" t="inlineStr">
        <is>
          <t>cf92e289-cc21-4458-9c37-a980cea81e63</t>
        </is>
      </c>
      <c r="B8697" t="inlineStr">
        <is>
          <t>61123920</t>
        </is>
      </c>
      <c r="C8697" t="inlineStr">
        <is>
          <t>OF ARTIFICIAL FIBRES</t>
        </is>
      </c>
      <c r="D8697" t="inlineStr">
        <is>
          <t>80350d30-efd5-47ed-816f-57c18d87e523</t>
        </is>
      </c>
      <c r="E8697" t="inlineStr">
        <is>
          <t>c1cd5d30-e9de-47e4-b80a-6a8bfa2a14bd</t>
        </is>
      </c>
      <c r="F8697" t="n">
        <v>73</v>
      </c>
    </row>
    <row r="8698">
      <c r="A8698" t="inlineStr">
        <is>
          <t>643a0ca2-c187-4bae-9316-a2350e4c424d</t>
        </is>
      </c>
      <c r="B8698" t="inlineStr">
        <is>
          <t>61123990</t>
        </is>
      </c>
      <c r="C8698" t="inlineStr">
        <is>
          <t>OTHER</t>
        </is>
      </c>
      <c r="D8698" t="inlineStr">
        <is>
          <t>80350d30-efd5-47ed-816f-57c18d87e523</t>
        </is>
      </c>
      <c r="E8698" t="inlineStr">
        <is>
          <t>c1cd5d30-e9de-47e4-b80a-6a8bfa2a14bd</t>
        </is>
      </c>
      <c r="F8698" t="n">
        <v>73</v>
      </c>
    </row>
    <row r="8699">
      <c r="A8699" t="inlineStr">
        <is>
          <t>0fc96419-2535-4bc8-88a4-285009192b39</t>
        </is>
      </c>
      <c r="B8699" t="inlineStr">
        <is>
          <t>61124100</t>
        </is>
      </c>
      <c r="C8699" t="inlineStr">
        <is>
          <t>OF SYNTHETIC FIBRE</t>
        </is>
      </c>
      <c r="D8699" t="inlineStr">
        <is>
          <t>80350d30-efd5-47ed-816f-57c18d87e523</t>
        </is>
      </c>
      <c r="E8699" t="inlineStr">
        <is>
          <t>c1cd5d30-e9de-47e4-b80a-6a8bfa2a14bd</t>
        </is>
      </c>
      <c r="F8699" t="n">
        <v>73</v>
      </c>
    </row>
    <row r="8700">
      <c r="A8700" t="inlineStr">
        <is>
          <t>5ea2fccc-257b-46e6-9ca4-5d3a5cf14327</t>
        </is>
      </c>
      <c r="B8700" t="inlineStr">
        <is>
          <t>61124910</t>
        </is>
      </c>
      <c r="C8700" t="inlineStr">
        <is>
          <t>OF SILK</t>
        </is>
      </c>
      <c r="D8700" t="inlineStr">
        <is>
          <t>80350d30-efd5-47ed-816f-57c18d87e523</t>
        </is>
      </c>
      <c r="E8700" t="inlineStr">
        <is>
          <t>c1cd5d30-e9de-47e4-b80a-6a8bfa2a14bd</t>
        </is>
      </c>
      <c r="F8700" t="n">
        <v>73</v>
      </c>
    </row>
    <row r="8701">
      <c r="A8701" t="inlineStr">
        <is>
          <t>41c5f332-9352-4e10-adea-2eb0ee7d117e</t>
        </is>
      </c>
      <c r="B8701" t="inlineStr">
        <is>
          <t>61124920</t>
        </is>
      </c>
      <c r="C8701" t="inlineStr">
        <is>
          <t>OF ARTIFICIAL FIBRES</t>
        </is>
      </c>
      <c r="D8701" t="inlineStr">
        <is>
          <t>80350d30-efd5-47ed-816f-57c18d87e523</t>
        </is>
      </c>
      <c r="E8701" t="inlineStr">
        <is>
          <t>c1cd5d30-e9de-47e4-b80a-6a8bfa2a14bd</t>
        </is>
      </c>
      <c r="F8701" t="n">
        <v>73</v>
      </c>
    </row>
    <row r="8702">
      <c r="A8702" t="inlineStr">
        <is>
          <t>576675c6-8ced-4150-b7d7-2e168663fc87</t>
        </is>
      </c>
      <c r="B8702" t="inlineStr">
        <is>
          <t>61124990</t>
        </is>
      </c>
      <c r="C8702" t="inlineStr">
        <is>
          <t>OTHER</t>
        </is>
      </c>
      <c r="D8702" t="inlineStr">
        <is>
          <t>80350d30-efd5-47ed-816f-57c18d87e523</t>
        </is>
      </c>
      <c r="E8702" t="inlineStr">
        <is>
          <t>c1cd5d30-e9de-47e4-b80a-6a8bfa2a14bd</t>
        </is>
      </c>
      <c r="F8702" t="n">
        <v>73</v>
      </c>
    </row>
    <row r="8703">
      <c r="A8703" t="inlineStr">
        <is>
          <t>8f7fc5f6-30ff-47ef-95d2-1a1150ead20a</t>
        </is>
      </c>
      <c r="B8703" t="inlineStr">
        <is>
          <t>61130000</t>
        </is>
      </c>
      <c r="C8703" t="inlineStr">
        <is>
          <t>GARMENTS, MADE UP OF KNITTED OR CROCHETED FABRICS OF HEADING 5903, 5906 OR 5907</t>
        </is>
      </c>
      <c r="D8703" t="inlineStr">
        <is>
          <t>80350d30-efd5-47ed-816f-57c18d87e523</t>
        </is>
      </c>
      <c r="E8703" t="inlineStr">
        <is>
          <t>2c502734-eb8f-4fee-a342-26a479ebb251</t>
        </is>
      </c>
      <c r="F8703" t="n">
        <v>73</v>
      </c>
    </row>
    <row r="8704">
      <c r="A8704" t="inlineStr">
        <is>
          <t>9e973500-0631-47a7-a368-037f3dd7cca7</t>
        </is>
      </c>
      <c r="B8704" t="inlineStr">
        <is>
          <t>61141000</t>
        </is>
      </c>
      <c r="C8704" t="inlineStr">
        <is>
          <t>OTHER GARMENTS, KNITTED OR CROCHETED - OF WOOL OR FINE ANIMAL HAIR</t>
        </is>
      </c>
      <c r="D8704" t="inlineStr">
        <is>
          <t>80350d30-efd5-47ed-816f-57c18d87e523</t>
        </is>
      </c>
      <c r="E8704" t="inlineStr">
        <is>
          <t>2b2456ce-6b14-4810-8ce4-d4ba7522ec1f</t>
        </is>
      </c>
      <c r="F8704" t="n">
        <v>73</v>
      </c>
    </row>
    <row r="8705">
      <c r="A8705" t="inlineStr">
        <is>
          <t>570eba80-a289-4ddd-b9d4-b9d502f96088</t>
        </is>
      </c>
      <c r="B8705" t="inlineStr">
        <is>
          <t>61142000</t>
        </is>
      </c>
      <c r="C8705" t="inlineStr">
        <is>
          <t>OF COTTON</t>
        </is>
      </c>
      <c r="D8705" t="inlineStr">
        <is>
          <t>80350d30-efd5-47ed-816f-57c18d87e523</t>
        </is>
      </c>
      <c r="E8705" t="inlineStr">
        <is>
          <t>2b2456ce-6b14-4810-8ce4-d4ba7522ec1f</t>
        </is>
      </c>
      <c r="F8705" t="n">
        <v>73</v>
      </c>
    </row>
    <row r="8706">
      <c r="A8706" t="inlineStr">
        <is>
          <t>7b369a1b-e005-4aac-98ed-8c8f5186e5c7</t>
        </is>
      </c>
      <c r="B8706" t="inlineStr">
        <is>
          <t>61143010</t>
        </is>
      </c>
      <c r="C8706" t="inlineStr">
        <is>
          <t>OF SYNTHETIC FIBRES</t>
        </is>
      </c>
      <c r="D8706" t="inlineStr">
        <is>
          <t>80350d30-efd5-47ed-816f-57c18d87e523</t>
        </is>
      </c>
      <c r="E8706" t="inlineStr">
        <is>
          <t>2b2456ce-6b14-4810-8ce4-d4ba7522ec1f</t>
        </is>
      </c>
      <c r="F8706" t="n">
        <v>73</v>
      </c>
    </row>
    <row r="8707">
      <c r="A8707" t="inlineStr">
        <is>
          <t>71259f93-1c63-4109-add1-5ea65bdf29e9</t>
        </is>
      </c>
      <c r="B8707" t="inlineStr">
        <is>
          <t>61143020</t>
        </is>
      </c>
      <c r="C8707" t="inlineStr">
        <is>
          <t>OF ARTIFICIAL FIBRES</t>
        </is>
      </c>
      <c r="D8707" t="inlineStr">
        <is>
          <t>80350d30-efd5-47ed-816f-57c18d87e523</t>
        </is>
      </c>
      <c r="E8707" t="inlineStr">
        <is>
          <t>2b2456ce-6b14-4810-8ce4-d4ba7522ec1f</t>
        </is>
      </c>
      <c r="F8707" t="n">
        <v>73</v>
      </c>
    </row>
    <row r="8708">
      <c r="A8708" t="inlineStr">
        <is>
          <t>b61f8d21-eced-43c7-835b-f818b0e8aa95</t>
        </is>
      </c>
      <c r="B8708" t="inlineStr">
        <is>
          <t>61149010</t>
        </is>
      </c>
      <c r="C8708" t="inlineStr">
        <is>
          <t>OF SILK</t>
        </is>
      </c>
      <c r="D8708" t="inlineStr">
        <is>
          <t>80350d30-efd5-47ed-816f-57c18d87e523</t>
        </is>
      </c>
      <c r="E8708" t="inlineStr">
        <is>
          <t>2b2456ce-6b14-4810-8ce4-d4ba7522ec1f</t>
        </is>
      </c>
      <c r="F8708" t="n">
        <v>73</v>
      </c>
    </row>
    <row r="8709">
      <c r="A8709" t="inlineStr">
        <is>
          <t>80911917-860a-4bae-a83f-0aecabb2ae7c</t>
        </is>
      </c>
      <c r="B8709" t="inlineStr">
        <is>
          <t>61149090</t>
        </is>
      </c>
      <c r="C8709" t="inlineStr">
        <is>
          <t>OTHER</t>
        </is>
      </c>
      <c r="D8709" t="inlineStr">
        <is>
          <t>80350d30-efd5-47ed-816f-57c18d87e523</t>
        </is>
      </c>
      <c r="E8709" t="inlineStr">
        <is>
          <t>2b2456ce-6b14-4810-8ce4-d4ba7522ec1f</t>
        </is>
      </c>
      <c r="F8709" t="n">
        <v>73</v>
      </c>
    </row>
    <row r="8710">
      <c r="A8710" t="inlineStr">
        <is>
          <t>3de9a338-cc29-46f2-b1e8-93fdbe0c1eb9</t>
        </is>
      </c>
      <c r="B8710" t="inlineStr">
        <is>
          <t>61151000</t>
        </is>
      </c>
      <c r="C8710" t="inlineStr">
        <is>
          <t>GRADUATED COMPRESSION HOSIERY FOR EXAMPLE, (STOCKINGS FOR VARICOSE VEINS)</t>
        </is>
      </c>
      <c r="D8710" t="inlineStr">
        <is>
          <t>80350d30-efd5-47ed-816f-57c18d87e523</t>
        </is>
      </c>
      <c r="E8710" t="inlineStr">
        <is>
          <t>214c01c6-2142-4c81-b542-83a929eaac24</t>
        </is>
      </c>
      <c r="F8710" t="n">
        <v>73</v>
      </c>
    </row>
    <row r="8711">
      <c r="A8711" t="inlineStr">
        <is>
          <t>d93697a1-378d-4ae7-8a66-a5b5483c51fc</t>
        </is>
      </c>
      <c r="B8711" t="inlineStr">
        <is>
          <t>61151100</t>
        </is>
      </c>
      <c r="C8711" t="inlineStr">
        <is>
          <t>PANTY HOSE, TIGHTS, STOCKINGS, SOCKS AND OTHER HOSIERY, INCLUDING STOCKINGS FOR VARICOSE VEINS AND FOOTWEAR WITHOUT APPLIED SOLES, KNITTED OR CROCHETED - PANTY HOSE AND TIGHTS : OF SYNTHETIC FIBRES, MEASURING PER SINGLE YARN LESS THAN 67 DECITEX</t>
        </is>
      </c>
      <c r="D8711" t="inlineStr">
        <is>
          <t>80350d30-efd5-47ed-816f-57c18d87e523</t>
        </is>
      </c>
      <c r="E8711" t="inlineStr">
        <is>
          <t>214c01c6-2142-4c81-b542-83a929eaac24</t>
        </is>
      </c>
      <c r="F8711" t="n">
        <v>73</v>
      </c>
    </row>
    <row r="8712">
      <c r="A8712" t="inlineStr">
        <is>
          <t>0345e7a6-4783-419b-b981-51df64380d35</t>
        </is>
      </c>
      <c r="B8712" t="inlineStr">
        <is>
          <t>61151200</t>
        </is>
      </c>
      <c r="C8712" t="inlineStr">
        <is>
          <t>PANTY HOSE, TIGHTS, STOCKINGS, SOCKS AND OTHER HOSIERY, INCLUDING STOCKINGS FOR VARICOSE VEINS AND FOOTWEAR WITHOUT APPLIED SOLES, KNITTED OR CROCHETED - PANTY HOSE AND TIGHTS : OF SYNTHETIC FIBRES MEASURING PER SINGLE YARN 67 DECITEX OR MORE</t>
        </is>
      </c>
      <c r="D8712" t="inlineStr">
        <is>
          <t>80350d30-efd5-47ed-816f-57c18d87e523</t>
        </is>
      </c>
      <c r="E8712" t="inlineStr">
        <is>
          <t>214c01c6-2142-4c81-b542-83a929eaac24</t>
        </is>
      </c>
      <c r="F8712" t="n">
        <v>73</v>
      </c>
    </row>
    <row r="8713">
      <c r="A8713" t="inlineStr">
        <is>
          <t>c9a1c19d-be5d-4755-b225-215209f6f7b0</t>
        </is>
      </c>
      <c r="B8713" t="inlineStr">
        <is>
          <t>61151910</t>
        </is>
      </c>
      <c r="C8713" t="inlineStr">
        <is>
          <t>PANTY HOSE, TIGHTS, STOCKINGS, SOCKS AND OTHER HOSIERY, INCLUDING STOCKINGS FOR VARICOSE VEINS AND FOOTWEAR WITHOUT APPLIED SOLES, KNITTED OR CROCHETED - PANTY HOSE AND TIGHTS :OF OTHER TEXTILE MATERIALS : OF SILK</t>
        </is>
      </c>
      <c r="D8713" t="inlineStr">
        <is>
          <t>80350d30-efd5-47ed-816f-57c18d87e523</t>
        </is>
      </c>
      <c r="E8713" t="inlineStr">
        <is>
          <t>214c01c6-2142-4c81-b542-83a929eaac24</t>
        </is>
      </c>
      <c r="F8713" t="n">
        <v>73</v>
      </c>
    </row>
    <row r="8714">
      <c r="A8714" t="inlineStr">
        <is>
          <t>5e7adaec-096f-410f-9fcc-5744b487e0c6</t>
        </is>
      </c>
      <c r="B8714" t="inlineStr">
        <is>
          <t>61151920</t>
        </is>
      </c>
      <c r="C8714" t="inlineStr">
        <is>
          <t>PANTY HOSE, TIGHTS, STOCKINGS, SOCKS AND OTHER HOSIERY, INCLUDING STOCKINGS FOR VARICOSE VEINS AND FOOTWEAR WITHOUT APPLIED SOLES, KNITTED OR CROCHETED - PANTY HOSE AND TIGHTS :OF OTHER TEXTILE MATERIALS : OF WOOL OR FINE ANIMAL HAIR</t>
        </is>
      </c>
      <c r="D8714" t="inlineStr">
        <is>
          <t>80350d30-efd5-47ed-816f-57c18d87e523</t>
        </is>
      </c>
      <c r="E8714" t="inlineStr">
        <is>
          <t>214c01c6-2142-4c81-b542-83a929eaac24</t>
        </is>
      </c>
      <c r="F8714" t="n">
        <v>73</v>
      </c>
    </row>
    <row r="8715">
      <c r="A8715" t="inlineStr">
        <is>
          <t>83577450-0d09-456e-975a-1f88804eae77</t>
        </is>
      </c>
      <c r="B8715" t="inlineStr">
        <is>
          <t>61151930</t>
        </is>
      </c>
      <c r="C8715" t="inlineStr">
        <is>
          <t>PANTY HOSE, TIGHTS, STOCKINGS, SOCKS AND OTHER HOSIERY, INCLUDING STOCKINGS FOR VARICOSE VEINS AND FOOTWEAR WITHOUT APPLIED SOLES, KNITTED OR CROCHETED - PANTY HOSE AND TIGHTS :OF OTHER TEXTILE MATERIALS : OF ARTIFICIAL FIBRES</t>
        </is>
      </c>
      <c r="D8715" t="inlineStr">
        <is>
          <t>80350d30-efd5-47ed-816f-57c18d87e523</t>
        </is>
      </c>
      <c r="E8715" t="inlineStr">
        <is>
          <t>214c01c6-2142-4c81-b542-83a929eaac24</t>
        </is>
      </c>
      <c r="F8715" t="n">
        <v>73</v>
      </c>
    </row>
    <row r="8716">
      <c r="A8716" t="inlineStr">
        <is>
          <t>bf0e03f2-c29d-4a0d-905b-63b33c4dde30</t>
        </is>
      </c>
      <c r="B8716" t="inlineStr">
        <is>
          <t>61151990</t>
        </is>
      </c>
      <c r="C8716" t="inlineStr">
        <is>
          <t>PANTY HOSE, TIGHTS, STOCKINGS, SOCKS AND OTHER HOSIERY, INCLUDING STOCKINGS FOR VARICOSE VEINS AND FOOTWEAR WITHOUT APPLIED SOLES, KNITTED OR CROCHETED - PANTY HOSE AND TIGHTS :OF OTHER TEXTILE MATERIALS : OTHER</t>
        </is>
      </c>
      <c r="D8716" t="inlineStr">
        <is>
          <t>80350d30-efd5-47ed-816f-57c18d87e523</t>
        </is>
      </c>
      <c r="E8716" t="inlineStr">
        <is>
          <t>214c01c6-2142-4c81-b542-83a929eaac24</t>
        </is>
      </c>
      <c r="F8716" t="n">
        <v>73</v>
      </c>
    </row>
    <row r="8717">
      <c r="A8717" t="inlineStr">
        <is>
          <t>f42bf8de-e3ef-4a52-9713-19397e604b77</t>
        </is>
      </c>
      <c r="B8717" t="inlineStr">
        <is>
          <t>61152010</t>
        </is>
      </c>
      <c r="C8717" t="inlineStr">
        <is>
          <t>PANTY HOSE, TIGHTS, STOCKINGS, SOCKS AND OTHER HOSIERY, INCLUDING STOCKINGS FOR VARICOSE VEINS AND FOOTWEAR WITHOUT APPLIED SOLES, KNITTED OR CROCHETED WOMENS FULL-LENGTH OR KNEE-LENGTH HOSIERY MEASURING PER SINGLE YARN LESS THAN 67 DECITEX : OF COTTON</t>
        </is>
      </c>
      <c r="D8717" t="inlineStr">
        <is>
          <t>80350d30-efd5-47ed-816f-57c18d87e523</t>
        </is>
      </c>
      <c r="E8717" t="inlineStr">
        <is>
          <t>214c01c6-2142-4c81-b542-83a929eaac24</t>
        </is>
      </c>
      <c r="F8717" t="n">
        <v>73</v>
      </c>
    </row>
    <row r="8718">
      <c r="A8718" t="inlineStr">
        <is>
          <t>b4731265-5f55-41ed-995a-ec9ddeae951b</t>
        </is>
      </c>
      <c r="B8718" t="inlineStr">
        <is>
          <t>61152090</t>
        </is>
      </c>
      <c r="C8718" t="inlineStr">
        <is>
          <t>PANTY HOSE, TIGHTS, STOCKINGS, SOCKS AND OTHER HOSIERY, INCLUDING STOCKINGS FOR VARICOSE VEINS AND FOOTWEAR WITHOUT APPLIED SOLES, KNITTED OR CROCHETED WOMENS FULL-LENGTH OR KNEE-LENGTH HOSIERY MEASURING PER SINGLE YARN LESS THAN 67 DECITEX : OTHER</t>
        </is>
      </c>
      <c r="D8718" t="inlineStr">
        <is>
          <t>80350d30-efd5-47ed-816f-57c18d87e523</t>
        </is>
      </c>
      <c r="E8718" t="inlineStr">
        <is>
          <t>214c01c6-2142-4c81-b542-83a929eaac24</t>
        </is>
      </c>
      <c r="F8718" t="n">
        <v>73</v>
      </c>
    </row>
    <row r="8719">
      <c r="A8719" t="inlineStr">
        <is>
          <t>f1a6876b-c194-44d2-b664-66cd96852091</t>
        </is>
      </c>
      <c r="B8719" t="inlineStr">
        <is>
          <t>61152100</t>
        </is>
      </c>
      <c r="C8719" t="inlineStr">
        <is>
          <t>OF SYNTHETIC FIBRES, MEASURING PER SINGLE YARN LESS THAN 67 DECITEX</t>
        </is>
      </c>
      <c r="D8719" t="inlineStr">
        <is>
          <t>80350d30-efd5-47ed-816f-57c18d87e523</t>
        </is>
      </c>
      <c r="E8719" t="inlineStr">
        <is>
          <t>214c01c6-2142-4c81-b542-83a929eaac24</t>
        </is>
      </c>
      <c r="F8719" t="n">
        <v>73</v>
      </c>
    </row>
    <row r="8720">
      <c r="A8720" t="inlineStr">
        <is>
          <t>a16a6a38-e7fd-48fb-8ab6-52b47503e5f4</t>
        </is>
      </c>
      <c r="B8720" t="inlineStr">
        <is>
          <t>61152200</t>
        </is>
      </c>
      <c r="C8720" t="inlineStr">
        <is>
          <t>OF SYNTHETIC FIBRES, MEASURING PER SINGLE YARN LESS THAN 67 DECITEX OR MORE</t>
        </is>
      </c>
      <c r="D8720" t="inlineStr">
        <is>
          <t>80350d30-efd5-47ed-816f-57c18d87e523</t>
        </is>
      </c>
      <c r="E8720" t="inlineStr">
        <is>
          <t>214c01c6-2142-4c81-b542-83a929eaac24</t>
        </is>
      </c>
      <c r="F8720" t="n">
        <v>73</v>
      </c>
    </row>
    <row r="8721">
      <c r="A8721" t="inlineStr">
        <is>
          <t>3163edb3-a539-438e-9b92-41cd7a4d858d</t>
        </is>
      </c>
      <c r="B8721" t="inlineStr">
        <is>
          <t>61152910</t>
        </is>
      </c>
      <c r="C8721" t="inlineStr">
        <is>
          <t>OF SILK</t>
        </is>
      </c>
      <c r="D8721" t="inlineStr">
        <is>
          <t>80350d30-efd5-47ed-816f-57c18d87e523</t>
        </is>
      </c>
      <c r="E8721" t="inlineStr">
        <is>
          <t>214c01c6-2142-4c81-b542-83a929eaac24</t>
        </is>
      </c>
      <c r="F8721" t="n">
        <v>73</v>
      </c>
    </row>
    <row r="8722">
      <c r="A8722" t="inlineStr">
        <is>
          <t>3270fd31-9ceb-4959-96f2-3231388d8965</t>
        </is>
      </c>
      <c r="B8722" t="inlineStr">
        <is>
          <t>61152920</t>
        </is>
      </c>
      <c r="C8722" t="inlineStr">
        <is>
          <t>OF WOOL OR FINE ANIMAL HAIR</t>
        </is>
      </c>
      <c r="D8722" t="inlineStr">
        <is>
          <t>80350d30-efd5-47ed-816f-57c18d87e523</t>
        </is>
      </c>
      <c r="E8722" t="inlineStr">
        <is>
          <t>214c01c6-2142-4c81-b542-83a929eaac24</t>
        </is>
      </c>
      <c r="F8722" t="n">
        <v>73</v>
      </c>
    </row>
    <row r="8723">
      <c r="A8723" t="inlineStr">
        <is>
          <t>27453908-0a27-4070-b61a-76f18cacef92</t>
        </is>
      </c>
      <c r="B8723" t="inlineStr">
        <is>
          <t>61152930</t>
        </is>
      </c>
      <c r="C8723" t="inlineStr">
        <is>
          <t>OF ARTIFICIAL FIBRES</t>
        </is>
      </c>
      <c r="D8723" t="inlineStr">
        <is>
          <t>80350d30-efd5-47ed-816f-57c18d87e523</t>
        </is>
      </c>
      <c r="E8723" t="inlineStr">
        <is>
          <t>214c01c6-2142-4c81-b542-83a929eaac24</t>
        </is>
      </c>
      <c r="F8723" t="n">
        <v>73</v>
      </c>
    </row>
    <row r="8724">
      <c r="A8724" t="inlineStr">
        <is>
          <t>5b2712d5-8e33-46c1-b15a-2c35e629eae2</t>
        </is>
      </c>
      <c r="B8724" t="inlineStr">
        <is>
          <t>61152990</t>
        </is>
      </c>
      <c r="C8724" t="inlineStr">
        <is>
          <t>OTHER</t>
        </is>
      </c>
      <c r="D8724" t="inlineStr">
        <is>
          <t>80350d30-efd5-47ed-816f-57c18d87e523</t>
        </is>
      </c>
      <c r="E8724" t="inlineStr">
        <is>
          <t>214c01c6-2142-4c81-b542-83a929eaac24</t>
        </is>
      </c>
      <c r="F8724" t="n">
        <v>73</v>
      </c>
    </row>
    <row r="8725">
      <c r="A8725" t="inlineStr">
        <is>
          <t>1266aa33-118e-40d0-81a5-83d57a0061f3</t>
        </is>
      </c>
      <c r="B8725" t="inlineStr">
        <is>
          <t>61153000</t>
        </is>
      </c>
      <c r="C8725" t="inlineStr">
        <is>
          <t>OTHER WOMENS FULL-LENGTH OR KNEE-LENGTH HOSIERY, MEASURING PER SINGLE YARN LESS THAN 67 DECITEX</t>
        </is>
      </c>
      <c r="D8725" t="inlineStr">
        <is>
          <t>80350d30-efd5-47ed-816f-57c18d87e523</t>
        </is>
      </c>
      <c r="E8725" t="inlineStr">
        <is>
          <t>214c01c6-2142-4c81-b542-83a929eaac24</t>
        </is>
      </c>
      <c r="F8725" t="n">
        <v>73</v>
      </c>
    </row>
    <row r="8726">
      <c r="A8726" t="inlineStr">
        <is>
          <t>c6b29298-7fc5-44a8-8080-e108bc445104</t>
        </is>
      </c>
      <c r="B8726" t="inlineStr">
        <is>
          <t>61159100</t>
        </is>
      </c>
      <c r="C8726" t="inlineStr">
        <is>
          <t>PANTY HOSE, TIGHTS, STOCKINGS, SOCKS AND OTHER HOSIERY, INCLUDING STOCKINGS FOR VARICOSE VEINS AND FOOTWEAR WITHOUT APPLIED SOLES, KNITTED OR CROCHETED - OTHER : OF WOOL OR FINE ANIMAL HAIR</t>
        </is>
      </c>
      <c r="D8726" t="inlineStr">
        <is>
          <t>80350d30-efd5-47ed-816f-57c18d87e523</t>
        </is>
      </c>
      <c r="E8726" t="inlineStr">
        <is>
          <t>214c01c6-2142-4c81-b542-83a929eaac24</t>
        </is>
      </c>
      <c r="F8726" t="n">
        <v>73</v>
      </c>
    </row>
    <row r="8727">
      <c r="A8727" t="inlineStr">
        <is>
          <t>c4c7cdc0-9d29-4834-8584-817ec6f3b0c7</t>
        </is>
      </c>
      <c r="B8727" t="inlineStr">
        <is>
          <t>61159200</t>
        </is>
      </c>
      <c r="C8727" t="inlineStr">
        <is>
          <t>PANTY HOSE, TIGHTS, STOCKINGS, SOCKS AND OTHER HOSIERY, INCLUDING STOCKINGS FOR VARICOSE VEINS AND FOOTWEAR WITHOUT APPLIED SOLES, KNITTED OR CROCHETED - OTHER : OF COTTON</t>
        </is>
      </c>
      <c r="D8727" t="inlineStr">
        <is>
          <t>80350d30-efd5-47ed-816f-57c18d87e523</t>
        </is>
      </c>
      <c r="E8727" t="inlineStr">
        <is>
          <t>214c01c6-2142-4c81-b542-83a929eaac24</t>
        </is>
      </c>
      <c r="F8727" t="n">
        <v>73</v>
      </c>
    </row>
    <row r="8728">
      <c r="A8728" t="inlineStr">
        <is>
          <t>5d1eb4c4-5d88-4e8c-952c-c92f61209a33</t>
        </is>
      </c>
      <c r="B8728" t="inlineStr">
        <is>
          <t>61159300</t>
        </is>
      </c>
      <c r="C8728" t="inlineStr">
        <is>
          <t>PANTY HOSE, TIGHTS, STOCKINGS, SOCKS AND OTHER HOSIERY, INCLUDING STOCKINGS FOR VARICOSE VEINS AND FOOTWEAR WITHOUT APPLIED SOLES, KNITTED OR CROCHETED - OTHER : OF SYNTHETIC FIBRES</t>
        </is>
      </c>
      <c r="D8728" t="inlineStr">
        <is>
          <t>80350d30-efd5-47ed-816f-57c18d87e523</t>
        </is>
      </c>
      <c r="E8728" t="inlineStr">
        <is>
          <t>214c01c6-2142-4c81-b542-83a929eaac24</t>
        </is>
      </c>
      <c r="F8728" t="n">
        <v>73</v>
      </c>
    </row>
    <row r="8729">
      <c r="A8729" t="inlineStr">
        <is>
          <t>895b12d6-70bc-448c-bfc5-df87f646f62e</t>
        </is>
      </c>
      <c r="B8729" t="inlineStr">
        <is>
          <t>61159400</t>
        </is>
      </c>
      <c r="C8729" t="inlineStr">
        <is>
          <t>OF WOOL OR FINE ANIMAL HAIR</t>
        </is>
      </c>
      <c r="D8729" t="inlineStr">
        <is>
          <t>80350d30-efd5-47ed-816f-57c18d87e523</t>
        </is>
      </c>
      <c r="E8729" t="inlineStr">
        <is>
          <t>214c01c6-2142-4c81-b542-83a929eaac24</t>
        </is>
      </c>
      <c r="F8729" t="n">
        <v>73</v>
      </c>
    </row>
    <row r="8730">
      <c r="A8730" t="inlineStr">
        <is>
          <t>652d4164-4938-48d0-b1c9-8b8ba747980b</t>
        </is>
      </c>
      <c r="B8730" t="inlineStr">
        <is>
          <t>61159500</t>
        </is>
      </c>
      <c r="C8730" t="inlineStr">
        <is>
          <t>OF COTTON</t>
        </is>
      </c>
      <c r="D8730" t="inlineStr">
        <is>
          <t>80350d30-efd5-47ed-816f-57c18d87e523</t>
        </is>
      </c>
      <c r="E8730" t="inlineStr">
        <is>
          <t>214c01c6-2142-4c81-b542-83a929eaac24</t>
        </is>
      </c>
      <c r="F8730" t="n">
        <v>73</v>
      </c>
    </row>
    <row r="8731">
      <c r="A8731" t="inlineStr">
        <is>
          <t>4c1800f5-81eb-4612-a683-d81d22a5e476</t>
        </is>
      </c>
      <c r="B8731" t="inlineStr">
        <is>
          <t>61159600</t>
        </is>
      </c>
      <c r="C8731" t="inlineStr">
        <is>
          <t>OF SYNTHETIC FIBRES</t>
        </is>
      </c>
      <c r="D8731" t="inlineStr">
        <is>
          <t>80350d30-efd5-47ed-816f-57c18d87e523</t>
        </is>
      </c>
      <c r="E8731" t="inlineStr">
        <is>
          <t>214c01c6-2142-4c81-b542-83a929eaac24</t>
        </is>
      </c>
      <c r="F8731" t="n">
        <v>73</v>
      </c>
    </row>
    <row r="8732">
      <c r="A8732" t="inlineStr">
        <is>
          <t>08b548eb-af60-496c-8bb0-bdbdb3c403dc</t>
        </is>
      </c>
      <c r="B8732" t="inlineStr">
        <is>
          <t>61159910</t>
        </is>
      </c>
      <c r="C8732" t="inlineStr">
        <is>
          <t>OF ARTIFICIAL FIBRES</t>
        </is>
      </c>
      <c r="D8732" t="inlineStr">
        <is>
          <t>80350d30-efd5-47ed-816f-57c18d87e523</t>
        </is>
      </c>
      <c r="E8732" t="inlineStr">
        <is>
          <t>214c01c6-2142-4c81-b542-83a929eaac24</t>
        </is>
      </c>
      <c r="F8732" t="n">
        <v>73</v>
      </c>
    </row>
    <row r="8733">
      <c r="A8733" t="inlineStr">
        <is>
          <t>db50bc31-4c11-48e3-8188-f921dd338f18</t>
        </is>
      </c>
      <c r="B8733" t="inlineStr">
        <is>
          <t>61159990</t>
        </is>
      </c>
      <c r="C8733" t="inlineStr">
        <is>
          <t>OTHER</t>
        </is>
      </c>
      <c r="D8733" t="inlineStr">
        <is>
          <t>80350d30-efd5-47ed-816f-57c18d87e523</t>
        </is>
      </c>
      <c r="E8733" t="inlineStr">
        <is>
          <t>214c01c6-2142-4c81-b542-83a929eaac24</t>
        </is>
      </c>
      <c r="F8733" t="n">
        <v>73</v>
      </c>
    </row>
    <row r="8734">
      <c r="A8734" t="inlineStr">
        <is>
          <t>bf6d303e-e891-4edd-bed4-21fb0e53f7cf</t>
        </is>
      </c>
      <c r="B8734" t="inlineStr">
        <is>
          <t>61161000</t>
        </is>
      </c>
      <c r="C8734" t="inlineStr">
        <is>
          <t>IMPREGNATED, COATED, COVERED OR LAMINATED  WITH PLASTICS OR RUBBER</t>
        </is>
      </c>
      <c r="D8734" t="inlineStr">
        <is>
          <t>80350d30-efd5-47ed-816f-57c18d87e523</t>
        </is>
      </c>
      <c r="E8734" t="inlineStr">
        <is>
          <t>34c8ff6f-4e58-43b0-ab4a-b9c42a597f50</t>
        </is>
      </c>
      <c r="F8734" t="n">
        <v>73</v>
      </c>
    </row>
    <row r="8735">
      <c r="A8735" t="inlineStr">
        <is>
          <t>81018b85-3666-4859-844a-0fca7652c706</t>
        </is>
      </c>
      <c r="B8735" t="inlineStr">
        <is>
          <t>61169100</t>
        </is>
      </c>
      <c r="C8735" t="inlineStr">
        <is>
          <t>OF WOOL OR FINE ANIMAL HAIR</t>
        </is>
      </c>
      <c r="D8735" t="inlineStr">
        <is>
          <t>80350d30-efd5-47ed-816f-57c18d87e523</t>
        </is>
      </c>
      <c r="E8735" t="inlineStr">
        <is>
          <t>34c8ff6f-4e58-43b0-ab4a-b9c42a597f50</t>
        </is>
      </c>
      <c r="F8735" t="n">
        <v>73</v>
      </c>
    </row>
    <row r="8736">
      <c r="A8736" t="inlineStr">
        <is>
          <t>2a53cbd4-8af6-4f4f-952b-b15658f7b19a</t>
        </is>
      </c>
      <c r="B8736" t="inlineStr">
        <is>
          <t>61169200</t>
        </is>
      </c>
      <c r="C8736" t="inlineStr">
        <is>
          <t>OF COTTON</t>
        </is>
      </c>
      <c r="D8736" t="inlineStr">
        <is>
          <t>80350d30-efd5-47ed-816f-57c18d87e523</t>
        </is>
      </c>
      <c r="E8736" t="inlineStr">
        <is>
          <t>34c8ff6f-4e58-43b0-ab4a-b9c42a597f50</t>
        </is>
      </c>
      <c r="F8736" t="n">
        <v>73</v>
      </c>
    </row>
    <row r="8737">
      <c r="A8737" t="inlineStr">
        <is>
          <t>c96f3647-92ae-403f-a500-e61310bcd9e6</t>
        </is>
      </c>
      <c r="B8737" t="inlineStr">
        <is>
          <t>61169300</t>
        </is>
      </c>
      <c r="C8737" t="inlineStr">
        <is>
          <t>OF SYNTHETIC FIBRES</t>
        </is>
      </c>
      <c r="D8737" t="inlineStr">
        <is>
          <t>80350d30-efd5-47ed-816f-57c18d87e523</t>
        </is>
      </c>
      <c r="E8737" t="inlineStr">
        <is>
          <t>34c8ff6f-4e58-43b0-ab4a-b9c42a597f50</t>
        </is>
      </c>
      <c r="F8737" t="n">
        <v>73</v>
      </c>
    </row>
    <row r="8738">
      <c r="A8738" t="inlineStr">
        <is>
          <t>1d027245-faf5-4a12-a899-57ef58e7935e</t>
        </is>
      </c>
      <c r="B8738" t="inlineStr">
        <is>
          <t>61169910</t>
        </is>
      </c>
      <c r="C8738" t="inlineStr">
        <is>
          <t>OF ARTIFICIAL FIBRES</t>
        </is>
      </c>
      <c r="D8738" t="inlineStr">
        <is>
          <t>80350d30-efd5-47ed-816f-57c18d87e523</t>
        </is>
      </c>
      <c r="E8738" t="inlineStr">
        <is>
          <t>34c8ff6f-4e58-43b0-ab4a-b9c42a597f50</t>
        </is>
      </c>
      <c r="F8738" t="n">
        <v>73</v>
      </c>
    </row>
    <row r="8739">
      <c r="A8739" t="inlineStr">
        <is>
          <t>3c95170e-8a8f-4c0b-8436-b66bba922fc1</t>
        </is>
      </c>
      <c r="B8739" t="inlineStr">
        <is>
          <t>61169990</t>
        </is>
      </c>
      <c r="C8739" t="inlineStr">
        <is>
          <t>OTHER</t>
        </is>
      </c>
      <c r="D8739" t="inlineStr">
        <is>
          <t>80350d30-efd5-47ed-816f-57c18d87e523</t>
        </is>
      </c>
      <c r="E8739" t="inlineStr">
        <is>
          <t>34c8ff6f-4e58-43b0-ab4a-b9c42a597f50</t>
        </is>
      </c>
      <c r="F8739" t="n">
        <v>73</v>
      </c>
    </row>
    <row r="8740">
      <c r="A8740" t="inlineStr">
        <is>
          <t>248f66a5-3f9d-415d-a1d4-f19da46a900c</t>
        </is>
      </c>
      <c r="B8740" t="inlineStr">
        <is>
          <t>61171010</t>
        </is>
      </c>
      <c r="C8740" t="inlineStr">
        <is>
          <t>OF SILK</t>
        </is>
      </c>
      <c r="D8740" t="inlineStr">
        <is>
          <t>80350d30-efd5-47ed-816f-57c18d87e523</t>
        </is>
      </c>
      <c r="E8740" t="inlineStr">
        <is>
          <t>25312e22-b811-4fe1-b36a-4c7ef81ad1b2</t>
        </is>
      </c>
      <c r="F8740" t="n">
        <v>73</v>
      </c>
    </row>
    <row r="8741">
      <c r="A8741" t="inlineStr">
        <is>
          <t>20fba1cc-cfd9-42b2-8357-2ac27d5b92e9</t>
        </is>
      </c>
      <c r="B8741" t="inlineStr">
        <is>
          <t>61171020</t>
        </is>
      </c>
      <c r="C8741" t="inlineStr">
        <is>
          <t>OF WOOL</t>
        </is>
      </c>
      <c r="D8741" t="inlineStr">
        <is>
          <t>80350d30-efd5-47ed-816f-57c18d87e523</t>
        </is>
      </c>
      <c r="E8741" t="inlineStr">
        <is>
          <t>25312e22-b811-4fe1-b36a-4c7ef81ad1b2</t>
        </is>
      </c>
      <c r="F8741" t="n">
        <v>73</v>
      </c>
    </row>
    <row r="8742">
      <c r="A8742" t="inlineStr">
        <is>
          <t>cbaaa597-4576-4feb-9aba-1d42251979d6</t>
        </is>
      </c>
      <c r="B8742" t="inlineStr">
        <is>
          <t>61171030</t>
        </is>
      </c>
      <c r="C8742" t="inlineStr">
        <is>
          <t>OF COTTON</t>
        </is>
      </c>
      <c r="D8742" t="inlineStr">
        <is>
          <t>80350d30-efd5-47ed-816f-57c18d87e523</t>
        </is>
      </c>
      <c r="E8742" t="inlineStr">
        <is>
          <t>25312e22-b811-4fe1-b36a-4c7ef81ad1b2</t>
        </is>
      </c>
      <c r="F8742" t="n">
        <v>73</v>
      </c>
    </row>
    <row r="8743">
      <c r="A8743" t="inlineStr">
        <is>
          <t>cae7bec8-0307-476e-af05-06ce8085cc9c</t>
        </is>
      </c>
      <c r="B8743" t="inlineStr">
        <is>
          <t>61171040</t>
        </is>
      </c>
      <c r="C8743" t="inlineStr">
        <is>
          <t>OF MAN-MADE FIBRES</t>
        </is>
      </c>
      <c r="D8743" t="inlineStr">
        <is>
          <t>80350d30-efd5-47ed-816f-57c18d87e523</t>
        </is>
      </c>
      <c r="E8743" t="inlineStr">
        <is>
          <t>25312e22-b811-4fe1-b36a-4c7ef81ad1b2</t>
        </is>
      </c>
      <c r="F8743" t="n">
        <v>73</v>
      </c>
    </row>
    <row r="8744">
      <c r="A8744" t="inlineStr">
        <is>
          <t>0af2f462-4aea-4f55-8aa4-80a11738aa46</t>
        </is>
      </c>
      <c r="B8744" t="inlineStr">
        <is>
          <t>61171090</t>
        </is>
      </c>
      <c r="C8744" t="inlineStr">
        <is>
          <t>OTHER</t>
        </is>
      </c>
      <c r="D8744" t="inlineStr">
        <is>
          <t>80350d30-efd5-47ed-816f-57c18d87e523</t>
        </is>
      </c>
      <c r="E8744" t="inlineStr">
        <is>
          <t>25312e22-b811-4fe1-b36a-4c7ef81ad1b2</t>
        </is>
      </c>
      <c r="F8744" t="n">
        <v>73</v>
      </c>
    </row>
    <row r="8745">
      <c r="A8745" t="inlineStr">
        <is>
          <t>780860df-4f53-42bc-8f91-a8a15e24e96b</t>
        </is>
      </c>
      <c r="B8745" t="inlineStr">
        <is>
          <t>61172010</t>
        </is>
      </c>
      <c r="C8745" t="inlineStr">
        <is>
          <t>OTHER MADE UP CLOTHING ACCESSORIES, KNITTED OR CROCHETED; KNITTED OR CROCHETED PARTS OF GARMENTS OR OF CLOTHING ACCESSORIES TIES, BOW TIES AND CRAVATS : OF SILK</t>
        </is>
      </c>
      <c r="D8745" t="inlineStr">
        <is>
          <t>80350d30-efd5-47ed-816f-57c18d87e523</t>
        </is>
      </c>
      <c r="E8745" t="inlineStr">
        <is>
          <t>25312e22-b811-4fe1-b36a-4c7ef81ad1b2</t>
        </is>
      </c>
      <c r="F8745" t="n">
        <v>73</v>
      </c>
    </row>
    <row r="8746">
      <c r="A8746" t="inlineStr">
        <is>
          <t>2b788986-1848-4b37-8d18-7af92823c53f</t>
        </is>
      </c>
      <c r="B8746" t="inlineStr">
        <is>
          <t>61172020</t>
        </is>
      </c>
      <c r="C8746" t="inlineStr">
        <is>
          <t>OTHER MADE UP CLOTHING ACCESSORIES, KNITTED OR CROCHETED; KNITTED OR CROCHETED PARTS OF GARMENTS OR OF CLOTHING ACCESSORIES TIES, BOW TIES AND CRAVATS : OF WOOL</t>
        </is>
      </c>
      <c r="D8746" t="inlineStr">
        <is>
          <t>80350d30-efd5-47ed-816f-57c18d87e523</t>
        </is>
      </c>
      <c r="E8746" t="inlineStr">
        <is>
          <t>25312e22-b811-4fe1-b36a-4c7ef81ad1b2</t>
        </is>
      </c>
      <c r="F8746" t="n">
        <v>73</v>
      </c>
    </row>
    <row r="8747">
      <c r="A8747" t="inlineStr">
        <is>
          <t>fefd3551-6ab9-49ee-94a4-73b46d8f0e7e</t>
        </is>
      </c>
      <c r="B8747" t="inlineStr">
        <is>
          <t>61172030</t>
        </is>
      </c>
      <c r="C8747" t="inlineStr">
        <is>
          <t>OTHER MADE UP CLOTHING ACCESSORIES, KNITTED OR CROCHETED; KNITTED OR CROCHETED PARTS OF GARMENTS OR OF CLOTHING ACCESSORIES TIES, BOW TIES AND CRAVATS : OF COTTON</t>
        </is>
      </c>
      <c r="D8747" t="inlineStr">
        <is>
          <t>80350d30-efd5-47ed-816f-57c18d87e523</t>
        </is>
      </c>
      <c r="E8747" t="inlineStr">
        <is>
          <t>25312e22-b811-4fe1-b36a-4c7ef81ad1b2</t>
        </is>
      </c>
      <c r="F8747" t="n">
        <v>73</v>
      </c>
    </row>
    <row r="8748">
      <c r="A8748" t="inlineStr">
        <is>
          <t>154dfe95-db59-4476-9abf-8b061ed8fd06</t>
        </is>
      </c>
      <c r="B8748" t="inlineStr">
        <is>
          <t>61172040</t>
        </is>
      </c>
      <c r="C8748" t="inlineStr">
        <is>
          <t>OTHER MADE UP CLOTHING ACCESSORIES, KNITTED OR CROCHETED; KNITTED OR CROCHETED PARTS OF GARMENTS OR OF CLOTHING ACCESSORIES TIES, BOW TIES AND CRAVATS : OF MAN-MADE FIBRES</t>
        </is>
      </c>
      <c r="D8748" t="inlineStr">
        <is>
          <t>80350d30-efd5-47ed-816f-57c18d87e523</t>
        </is>
      </c>
      <c r="E8748" t="inlineStr">
        <is>
          <t>25312e22-b811-4fe1-b36a-4c7ef81ad1b2</t>
        </is>
      </c>
      <c r="F8748" t="n">
        <v>73</v>
      </c>
    </row>
    <row r="8749">
      <c r="A8749" t="inlineStr">
        <is>
          <t>8a0a1740-95e3-4d03-9042-8687e65318b9</t>
        </is>
      </c>
      <c r="B8749" t="inlineStr">
        <is>
          <t>61172090</t>
        </is>
      </c>
      <c r="C8749" t="inlineStr">
        <is>
          <t>OTHER MADE UP CLOTHING ACCESSORIES, KNITTED OR CROCHETED; KNITTED OR CROCHETED PARTS OF GARMENTS OR OF CLOTHING ACCESSORIES TIES, BOW TIES AND CRAVATS : OF OTHER FIBRES</t>
        </is>
      </c>
      <c r="D8749" t="inlineStr">
        <is>
          <t>80350d30-efd5-47ed-816f-57c18d87e523</t>
        </is>
      </c>
      <c r="E8749" t="inlineStr">
        <is>
          <t>25312e22-b811-4fe1-b36a-4c7ef81ad1b2</t>
        </is>
      </c>
      <c r="F8749" t="n">
        <v>73</v>
      </c>
    </row>
    <row r="8750">
      <c r="A8750" t="inlineStr">
        <is>
          <t>420d7103-c953-4a10-b6db-44ef3ac66e00</t>
        </is>
      </c>
      <c r="B8750" t="inlineStr">
        <is>
          <t>61178010</t>
        </is>
      </c>
      <c r="C8750" t="inlineStr">
        <is>
          <t>OF SILK</t>
        </is>
      </c>
      <c r="D8750" t="inlineStr">
        <is>
          <t>80350d30-efd5-47ed-816f-57c18d87e523</t>
        </is>
      </c>
      <c r="E8750" t="inlineStr">
        <is>
          <t>25312e22-b811-4fe1-b36a-4c7ef81ad1b2</t>
        </is>
      </c>
      <c r="F8750" t="n">
        <v>73</v>
      </c>
    </row>
    <row r="8751">
      <c r="A8751" t="inlineStr">
        <is>
          <t>03272629-ea9a-4daf-a743-46f6758ad0f9</t>
        </is>
      </c>
      <c r="B8751" t="inlineStr">
        <is>
          <t>61178020</t>
        </is>
      </c>
      <c r="C8751" t="inlineStr">
        <is>
          <t>OF WOOL</t>
        </is>
      </c>
      <c r="D8751" t="inlineStr">
        <is>
          <t>80350d30-efd5-47ed-816f-57c18d87e523</t>
        </is>
      </c>
      <c r="E8751" t="inlineStr">
        <is>
          <t>25312e22-b811-4fe1-b36a-4c7ef81ad1b2</t>
        </is>
      </c>
      <c r="F8751" t="n">
        <v>73</v>
      </c>
    </row>
    <row r="8752">
      <c r="A8752" t="inlineStr">
        <is>
          <t>5eb36e18-115b-4666-881a-c0c611cc272d</t>
        </is>
      </c>
      <c r="B8752" t="inlineStr">
        <is>
          <t>61178030</t>
        </is>
      </c>
      <c r="C8752" t="inlineStr">
        <is>
          <t>OF COTTON</t>
        </is>
      </c>
      <c r="D8752" t="inlineStr">
        <is>
          <t>80350d30-efd5-47ed-816f-57c18d87e523</t>
        </is>
      </c>
      <c r="E8752" t="inlineStr">
        <is>
          <t>25312e22-b811-4fe1-b36a-4c7ef81ad1b2</t>
        </is>
      </c>
      <c r="F8752" t="n">
        <v>73</v>
      </c>
    </row>
    <row r="8753">
      <c r="A8753" t="inlineStr">
        <is>
          <t>81fe802d-24f5-45eb-920b-7c80beb4daa2</t>
        </is>
      </c>
      <c r="B8753" t="inlineStr">
        <is>
          <t>61178040</t>
        </is>
      </c>
      <c r="C8753" t="inlineStr">
        <is>
          <t>OF MAN-MADE FIBRES</t>
        </is>
      </c>
      <c r="D8753" t="inlineStr">
        <is>
          <t>80350d30-efd5-47ed-816f-57c18d87e523</t>
        </is>
      </c>
      <c r="E8753" t="inlineStr">
        <is>
          <t>25312e22-b811-4fe1-b36a-4c7ef81ad1b2</t>
        </is>
      </c>
      <c r="F8753" t="n">
        <v>73</v>
      </c>
    </row>
    <row r="8754">
      <c r="A8754" t="inlineStr">
        <is>
          <t>623749ac-98d7-4652-8d33-367aa1c1e8bc</t>
        </is>
      </c>
      <c r="B8754" t="inlineStr">
        <is>
          <t>61178090</t>
        </is>
      </c>
      <c r="C8754" t="inlineStr">
        <is>
          <t>OTHER</t>
        </is>
      </c>
      <c r="D8754" t="inlineStr">
        <is>
          <t>80350d30-efd5-47ed-816f-57c18d87e523</t>
        </is>
      </c>
      <c r="E8754" t="inlineStr">
        <is>
          <t>25312e22-b811-4fe1-b36a-4c7ef81ad1b2</t>
        </is>
      </c>
      <c r="F8754" t="n">
        <v>73</v>
      </c>
    </row>
    <row r="8755">
      <c r="A8755" t="inlineStr">
        <is>
          <t>f34ee3ef-da56-4eb3-b672-b07fbdff1d5f</t>
        </is>
      </c>
      <c r="B8755" t="inlineStr">
        <is>
          <t>61179000</t>
        </is>
      </c>
      <c r="C8755" t="inlineStr">
        <is>
          <t>PARTS</t>
        </is>
      </c>
      <c r="D8755" t="inlineStr">
        <is>
          <t>80350d30-efd5-47ed-816f-57c18d87e523</t>
        </is>
      </c>
      <c r="E8755" t="inlineStr">
        <is>
          <t>25312e22-b811-4fe1-b36a-4c7ef81ad1b2</t>
        </is>
      </c>
      <c r="F8755" t="n">
        <v>73</v>
      </c>
    </row>
    <row r="8756">
      <c r="A8756" t="inlineStr">
        <is>
          <t>15ae9141-ff45-4da3-94fd-d57d75f6d453</t>
        </is>
      </c>
      <c r="B8756" t="inlineStr">
        <is>
          <t>62011100</t>
        </is>
      </c>
      <c r="C8756" t="inlineStr">
        <is>
          <t>MENS OR BOYS OVERCOATS, CAR-COATS, CLOAKS, ANORAKS (INCLUDING SKI-JACKETS), WINDCHEATERS, WIND-JACKETS AND SIMILAR ARTICLES OTHER THAN THOSE OF HEADING 6203 - OVERCOATS, RAINCOATS, CAR-COATS, CAPES, CLOAKS AND SIMILAR ARTICLES : OF WOOL AND FINE ANIMAL HA</t>
        </is>
      </c>
      <c r="D8756" t="inlineStr">
        <is>
          <t>d47ea3d2-777f-446b-a2db-444787dbb778</t>
        </is>
      </c>
      <c r="E8756" t="inlineStr">
        <is>
          <t>dfdbcce1-dc71-43a7-8ea5-3a11b0252cd2</t>
        </is>
      </c>
      <c r="F8756" t="n">
        <v>73</v>
      </c>
    </row>
    <row r="8757">
      <c r="A8757" t="inlineStr">
        <is>
          <t>6fe502ff-f11c-48a7-9766-732d37533efd</t>
        </is>
      </c>
      <c r="B8757" t="inlineStr">
        <is>
          <t>62011210</t>
        </is>
      </c>
      <c r="C8757" t="inlineStr">
        <is>
          <t>MENS OR BOYS OVERCOATS, CAR-COATS, CLOAKS, ANORAKS (INCLUDING SKI-JACKETS), WINDCHEATERS, WIND-JACKETS AND SIMILAR ARTICLES OTHER THAN THOSE OF HEADING 6203 - OVERCOATS, RAINCOATS, CAR-COATS, CAPES, CLOAKS AND SIMILAR ARTICLES : OF COTTON : RAINCOATS</t>
        </is>
      </c>
      <c r="D8757" t="inlineStr">
        <is>
          <t>d47ea3d2-777f-446b-a2db-444787dbb778</t>
        </is>
      </c>
      <c r="E8757" t="inlineStr">
        <is>
          <t>dfdbcce1-dc71-43a7-8ea5-3a11b0252cd2</t>
        </is>
      </c>
      <c r="F8757" t="n">
        <v>73</v>
      </c>
    </row>
    <row r="8758">
      <c r="A8758" t="inlineStr">
        <is>
          <t>0a8bd7ef-c651-4f2f-9eda-c3efdbb33dee</t>
        </is>
      </c>
      <c r="B8758" t="inlineStr">
        <is>
          <t>62011290</t>
        </is>
      </c>
      <c r="C8758" t="inlineStr">
        <is>
          <t>MENS OR BOYS OVERCOATS, CAR-COATS, CLOAKS, ANORAKS (INCLUDING SKI-JACKETS), WINDCHEATERS, WIND-JACKETS AND SIMILAR ARTICLES OTHER THAN THOSE OF HEADING 6203 - OVERCOATS, RAINCOATS, CAR-COATS, CAPES, CLOAKS AND SIMILAR ARTICLES : OF COTTON : OTHER</t>
        </is>
      </c>
      <c r="D8758" t="inlineStr">
        <is>
          <t>d47ea3d2-777f-446b-a2db-444787dbb778</t>
        </is>
      </c>
      <c r="E8758" t="inlineStr">
        <is>
          <t>dfdbcce1-dc71-43a7-8ea5-3a11b0252cd2</t>
        </is>
      </c>
      <c r="F8758" t="n">
        <v>73</v>
      </c>
    </row>
    <row r="8759">
      <c r="A8759" t="inlineStr">
        <is>
          <t>3c99cc0a-7d6a-4164-af16-2fda2e52571f</t>
        </is>
      </c>
      <c r="B8759" t="inlineStr">
        <is>
          <t>62011310</t>
        </is>
      </c>
      <c r="C8759" t="inlineStr">
        <is>
          <t>MENS OR BOYS OVERCOATS, CAR-COATS, CLOAKS, ANORAKS (INCLUDING SKI-JACKETS), WINDCHEATERS, WIND-JACKETS AND SIMILAR ARTICLES OTHER THAN THOSE OF HEADING 6203 - OVERCOATS, RAINCOATS, CAR-COATS, CAPES, CLOAKS AND SIMILAR ARTICLES : OF MAN-MADE FIBRES : RAINC</t>
        </is>
      </c>
      <c r="D8759" t="inlineStr">
        <is>
          <t>d47ea3d2-777f-446b-a2db-444787dbb778</t>
        </is>
      </c>
      <c r="E8759" t="inlineStr">
        <is>
          <t>dfdbcce1-dc71-43a7-8ea5-3a11b0252cd2</t>
        </is>
      </c>
      <c r="F8759" t="n">
        <v>73</v>
      </c>
    </row>
    <row r="8760">
      <c r="A8760" t="inlineStr">
        <is>
          <t>ffcefc23-2223-4333-812f-e6e0269d3e5e</t>
        </is>
      </c>
      <c r="B8760" t="inlineStr">
        <is>
          <t>62011390</t>
        </is>
      </c>
      <c r="C8760" t="inlineStr">
        <is>
          <t>MENS OR BOYS OVERCOATS, CAR-COATS, CLOAKS, ANORAKS (INCLUDING SKI-JACKETS), WINDCHEATERS, WIND-JACKETS AND SIMILAR ARTICLES OTHER THAN THOSE OF HEADING 6203 - OVERCOATS, RAINCOATS, CAR-COATS, CAPES, CLOAKS AND SIMILAR ARTICLES : OF MAN-MADE FIBRES : OTHER</t>
        </is>
      </c>
      <c r="D8760" t="inlineStr">
        <is>
          <t>d47ea3d2-777f-446b-a2db-444787dbb778</t>
        </is>
      </c>
      <c r="E8760" t="inlineStr">
        <is>
          <t>dfdbcce1-dc71-43a7-8ea5-3a11b0252cd2</t>
        </is>
      </c>
      <c r="F8760" t="n">
        <v>73</v>
      </c>
    </row>
    <row r="8761">
      <c r="A8761" t="inlineStr">
        <is>
          <t>1301705a-a84f-410b-91f8-3a13f9fbb482</t>
        </is>
      </c>
      <c r="B8761" t="inlineStr">
        <is>
          <t>62011910</t>
        </is>
      </c>
      <c r="C8761" t="inlineStr">
        <is>
          <t>MENS OR BOYS OVERCOATS, CAR-COATS, CLOAKS, ANORAKS (INCLUDING SKI-JACKETS), WINDCHEATERS, WIND-JACKETS AND SIMILAR ARTICLES OTHER THAN THOSE OF HEADING 6203 - OVERCOATS, RAINCOATS, CAR-COATS, CAPES, CLOAKS AND SIMILAR ARTICLES : OF OTHER TEXTILE MATERIALS</t>
        </is>
      </c>
      <c r="D8761" t="inlineStr">
        <is>
          <t>d47ea3d2-777f-446b-a2db-444787dbb778</t>
        </is>
      </c>
      <c r="E8761" t="inlineStr">
        <is>
          <t>dfdbcce1-dc71-43a7-8ea5-3a11b0252cd2</t>
        </is>
      </c>
      <c r="F8761" t="n">
        <v>73</v>
      </c>
    </row>
    <row r="8762">
      <c r="A8762" t="inlineStr">
        <is>
          <t>a444b4a9-5c1e-4556-8f4c-49c3af113e9c</t>
        </is>
      </c>
      <c r="B8762" t="inlineStr">
        <is>
          <t>62011990</t>
        </is>
      </c>
      <c r="C8762" t="inlineStr">
        <is>
          <t>MENS OR BOYS OVERCOATS, CAR-COATS, CLOAKS, ANORAKS (INCLUDING SKI-JACKETS), WINDCHEATERS, WIND-JACKETS AND SIMILAR ARTICLES OTHER THAN THOSE OF HEADING 6203 - OVERCOATS, RAINCOATS, CAR-COATS, CAPES, CLOAKS AND SIMILAR ARTICLES : OF OTHER TEXTILE MATERIALS</t>
        </is>
      </c>
      <c r="D8762" t="inlineStr">
        <is>
          <t>d47ea3d2-777f-446b-a2db-444787dbb778</t>
        </is>
      </c>
      <c r="E8762" t="inlineStr">
        <is>
          <t>dfdbcce1-dc71-43a7-8ea5-3a11b0252cd2</t>
        </is>
      </c>
      <c r="F8762" t="n">
        <v>73</v>
      </c>
    </row>
    <row r="8763">
      <c r="A8763" t="inlineStr">
        <is>
          <t>03cb26b6-c432-489c-b0c4-919cbf5b0a07</t>
        </is>
      </c>
      <c r="B8763" t="inlineStr">
        <is>
          <t>62012010</t>
        </is>
      </c>
      <c r="C8763" t="inlineStr">
        <is>
          <t>OVERCOATS, RAINCOATS, CAR- COATS, CAPES, CLOAKS AND SIMILAR ARTICLES</t>
        </is>
      </c>
      <c r="D8763" t="inlineStr">
        <is>
          <t>d47ea3d2-777f-446b-a2db-444787dbb778</t>
        </is>
      </c>
      <c r="E8763" t="inlineStr">
        <is>
          <t>dfdbcce1-dc71-43a7-8ea5-3a11b0252cd2</t>
        </is>
      </c>
      <c r="F8763" t="n">
        <v>73</v>
      </c>
    </row>
    <row r="8764">
      <c r="A8764" t="inlineStr">
        <is>
          <t>db269f5d-5b40-434f-9c77-1230d9ce2c3f</t>
        </is>
      </c>
      <c r="B8764" t="inlineStr">
        <is>
          <t>62012090</t>
        </is>
      </c>
      <c r="C8764" t="inlineStr">
        <is>
          <t>OTHER</t>
        </is>
      </c>
      <c r="D8764" t="inlineStr">
        <is>
          <t>d47ea3d2-777f-446b-a2db-444787dbb778</t>
        </is>
      </c>
      <c r="E8764" t="inlineStr">
        <is>
          <t>dfdbcce1-dc71-43a7-8ea5-3a11b0252cd2</t>
        </is>
      </c>
      <c r="F8764" t="n">
        <v>73</v>
      </c>
    </row>
    <row r="8765">
      <c r="A8765" t="inlineStr">
        <is>
          <t>1a8af4cd-3329-4bd7-b082-f7dbbd707ee9</t>
        </is>
      </c>
      <c r="B8765" t="inlineStr">
        <is>
          <t>62013010</t>
        </is>
      </c>
      <c r="C8765" t="inlineStr">
        <is>
          <t>OVERCOATS, RAINCOATS, CAR- COATS, CAPES, CLOAKS AND SIMILAR ARTICLES</t>
        </is>
      </c>
      <c r="D8765" t="inlineStr">
        <is>
          <t>d47ea3d2-777f-446b-a2db-444787dbb778</t>
        </is>
      </c>
      <c r="E8765" t="inlineStr">
        <is>
          <t>dfdbcce1-dc71-43a7-8ea5-3a11b0252cd2</t>
        </is>
      </c>
      <c r="F8765" t="n">
        <v>73</v>
      </c>
    </row>
    <row r="8766">
      <c r="A8766" t="inlineStr">
        <is>
          <t>1c1aaa0e-8f3d-4201-91ea-1557380770e9</t>
        </is>
      </c>
      <c r="B8766" t="inlineStr">
        <is>
          <t>62013090</t>
        </is>
      </c>
      <c r="C8766" t="inlineStr">
        <is>
          <t>OTHER</t>
        </is>
      </c>
      <c r="D8766" t="inlineStr">
        <is>
          <t>d47ea3d2-777f-446b-a2db-444787dbb778</t>
        </is>
      </c>
      <c r="E8766" t="inlineStr">
        <is>
          <t>dfdbcce1-dc71-43a7-8ea5-3a11b0252cd2</t>
        </is>
      </c>
      <c r="F8766" t="n">
        <v>73</v>
      </c>
    </row>
    <row r="8767">
      <c r="A8767" t="inlineStr">
        <is>
          <t>65e95c98-9c91-47d6-9662-12d94aefde0b</t>
        </is>
      </c>
      <c r="B8767" t="inlineStr">
        <is>
          <t>62014010</t>
        </is>
      </c>
      <c r="C8767" t="inlineStr">
        <is>
          <t>OVERCOATS, RAINCOATS, CAR- COATS, CAPES, CLOAKS AND SIMILAR ARTICLES</t>
        </is>
      </c>
      <c r="D8767" t="inlineStr">
        <is>
          <t>d47ea3d2-777f-446b-a2db-444787dbb778</t>
        </is>
      </c>
      <c r="E8767" t="inlineStr">
        <is>
          <t>dfdbcce1-dc71-43a7-8ea5-3a11b0252cd2</t>
        </is>
      </c>
      <c r="F8767" t="n">
        <v>73</v>
      </c>
    </row>
    <row r="8768">
      <c r="A8768" t="inlineStr">
        <is>
          <t>7fe9cf0b-1856-4815-93a3-0f87c0033ac4</t>
        </is>
      </c>
      <c r="B8768" t="inlineStr">
        <is>
          <t>62014090</t>
        </is>
      </c>
      <c r="C8768" t="inlineStr">
        <is>
          <t>OTHER</t>
        </is>
      </c>
      <c r="D8768" t="inlineStr">
        <is>
          <t>d47ea3d2-777f-446b-a2db-444787dbb778</t>
        </is>
      </c>
      <c r="E8768" t="inlineStr">
        <is>
          <t>dfdbcce1-dc71-43a7-8ea5-3a11b0252cd2</t>
        </is>
      </c>
      <c r="F8768" t="n">
        <v>73</v>
      </c>
    </row>
    <row r="8769">
      <c r="A8769" t="inlineStr">
        <is>
          <t>e780ed1a-b80c-4d68-a048-83ffbb6dd59b</t>
        </is>
      </c>
      <c r="B8769" t="inlineStr">
        <is>
          <t>62019010</t>
        </is>
      </c>
      <c r="C8769" t="inlineStr">
        <is>
          <t>OVERCOATS, RAINCOATS, CAR- COATS, CAPES, CLOAKS AND SIMILAR ARTICLES</t>
        </is>
      </c>
      <c r="D8769" t="inlineStr">
        <is>
          <t>d47ea3d2-777f-446b-a2db-444787dbb778</t>
        </is>
      </c>
      <c r="E8769" t="inlineStr">
        <is>
          <t>dfdbcce1-dc71-43a7-8ea5-3a11b0252cd2</t>
        </is>
      </c>
      <c r="F8769" t="n">
        <v>73</v>
      </c>
    </row>
    <row r="8770">
      <c r="A8770" t="inlineStr">
        <is>
          <t>611d9b24-23a6-4bfa-b5f5-f51af0e79908</t>
        </is>
      </c>
      <c r="B8770" t="inlineStr">
        <is>
          <t>62019090</t>
        </is>
      </c>
      <c r="C8770" t="inlineStr">
        <is>
          <t>OTHER</t>
        </is>
      </c>
      <c r="D8770" t="inlineStr">
        <is>
          <t>d47ea3d2-777f-446b-a2db-444787dbb778</t>
        </is>
      </c>
      <c r="E8770" t="inlineStr">
        <is>
          <t>dfdbcce1-dc71-43a7-8ea5-3a11b0252cd2</t>
        </is>
      </c>
      <c r="F8770" t="n">
        <v>73</v>
      </c>
    </row>
    <row r="8771">
      <c r="A8771" t="inlineStr">
        <is>
          <t>90114df5-3a44-44fb-95dc-2ccab5279f51</t>
        </is>
      </c>
      <c r="B8771" t="inlineStr">
        <is>
          <t>62019100</t>
        </is>
      </c>
      <c r="C8771" t="inlineStr">
        <is>
          <t>MENS OR BOYS OVERCOATS, CAR-COATS, CLOAKS, ANORAKS (INCLUDING SKI-JACKETS), WINDCHEATERS, WIND-JACKETS AND SIMILAR ARTICLES OTHER THAN THOSE OF HEADING 6203 - OTHER : OF WOOL OR FINE ANIMAL HAIR</t>
        </is>
      </c>
      <c r="D8771" t="inlineStr">
        <is>
          <t>d47ea3d2-777f-446b-a2db-444787dbb778</t>
        </is>
      </c>
      <c r="E8771" t="inlineStr">
        <is>
          <t>dfdbcce1-dc71-43a7-8ea5-3a11b0252cd2</t>
        </is>
      </c>
      <c r="F8771" t="n">
        <v>73</v>
      </c>
    </row>
    <row r="8772">
      <c r="A8772" t="inlineStr">
        <is>
          <t>47c845c7-0d57-40c5-8a15-76d2d1995e02</t>
        </is>
      </c>
      <c r="B8772" t="inlineStr">
        <is>
          <t>62019200</t>
        </is>
      </c>
      <c r="C8772" t="inlineStr">
        <is>
          <t>MENS OR BOYS OVERCOATS, CAR-COATS, CLOAKS, ANORAKS (INCLUDING SKI-JACKETS), WINDCHEATERS, WIND-JACKETS AND SIMILAR ARTICLES OTHER THAN THOSE OF HEADING 6203 - OTHER : OF COTTON</t>
        </is>
      </c>
      <c r="D8772" t="inlineStr">
        <is>
          <t>d47ea3d2-777f-446b-a2db-444787dbb778</t>
        </is>
      </c>
      <c r="E8772" t="inlineStr">
        <is>
          <t>dfdbcce1-dc71-43a7-8ea5-3a11b0252cd2</t>
        </is>
      </c>
      <c r="F8772" t="n">
        <v>73</v>
      </c>
    </row>
    <row r="8773">
      <c r="A8773" t="inlineStr">
        <is>
          <t>641f6dc8-e8f8-46e5-a11d-1681fa248310</t>
        </is>
      </c>
      <c r="B8773" t="inlineStr">
        <is>
          <t>62019300</t>
        </is>
      </c>
      <c r="C8773" t="inlineStr">
        <is>
          <t>MENS OR BOYS OVERCOATS, CAR-COATS, CLOAKS, ANORAKS (INCLUDING SKI-JACKETS), WINDCHEATERS, WIND-JACKETS AND SIMILAR ARTICLES OTHER THAN THOSE OF HEADING 6203 - OTHER : OF MAN-MADE FIBRES</t>
        </is>
      </c>
      <c r="D8773" t="inlineStr">
        <is>
          <t>d47ea3d2-777f-446b-a2db-444787dbb778</t>
        </is>
      </c>
      <c r="E8773" t="inlineStr">
        <is>
          <t>dfdbcce1-dc71-43a7-8ea5-3a11b0252cd2</t>
        </is>
      </c>
      <c r="F8773" t="n">
        <v>73</v>
      </c>
    </row>
    <row r="8774">
      <c r="A8774" t="inlineStr">
        <is>
          <t>8971a663-3492-4d2d-ac50-23359133da22</t>
        </is>
      </c>
      <c r="B8774" t="inlineStr">
        <is>
          <t>62019910</t>
        </is>
      </c>
      <c r="C8774" t="inlineStr">
        <is>
          <t>MENS OR BOYS OVERCOATS, CAR-COATS, CLOAKS, ANORAKS (INCLUDING SKI-JACKETS), WINDCHEATERS, WIND-JACKETS AND SIMILAR ARTICLES OTHER THAN THOSE OF HEADING 6203 - OTHER : OF OTHER TEXTILE MATERIALS : OF SILK</t>
        </is>
      </c>
      <c r="D8774" t="inlineStr">
        <is>
          <t>d47ea3d2-777f-446b-a2db-444787dbb778</t>
        </is>
      </c>
      <c r="E8774" t="inlineStr">
        <is>
          <t>dfdbcce1-dc71-43a7-8ea5-3a11b0252cd2</t>
        </is>
      </c>
      <c r="F8774" t="n">
        <v>73</v>
      </c>
    </row>
    <row r="8775">
      <c r="A8775" t="inlineStr">
        <is>
          <t>fba086f9-1ea8-4dbe-9d28-6d3e1a59c1cd</t>
        </is>
      </c>
      <c r="B8775" t="inlineStr">
        <is>
          <t>62019990</t>
        </is>
      </c>
      <c r="C8775" t="inlineStr">
        <is>
          <t>MENS OR BOYS OVERCOATS, CAR-COATS, CLOAKS, ANORAKS (INCLUDING SKI-JACKETS), WINDCHEATERS, WIND-JACKETS AND SIMILAR ARTICLES OTHER THAN THOSE OF HEADING 6203 - OTHER : OF OTHER TEXTILE MATERIALS : OTHER</t>
        </is>
      </c>
      <c r="D8775" t="inlineStr">
        <is>
          <t>d47ea3d2-777f-446b-a2db-444787dbb778</t>
        </is>
      </c>
      <c r="E8775" t="inlineStr">
        <is>
          <t>dfdbcce1-dc71-43a7-8ea5-3a11b0252cd2</t>
        </is>
      </c>
      <c r="F8775" t="n">
        <v>73</v>
      </c>
    </row>
    <row r="8776">
      <c r="A8776" t="inlineStr">
        <is>
          <t>311b7cb2-2fa4-440a-bfd1-fe42cfc094be</t>
        </is>
      </c>
      <c r="B8776" t="inlineStr">
        <is>
          <t>62021110</t>
        </is>
      </c>
      <c r="C8776" t="inlineStr">
        <is>
          <t>WOMENS OR GIRLS OVERCOATS, CAR-COATS, CAPES, CLOAKS, ANORAKS (INCLUDING SKI-JACKETS), WIND-CHEATERS, WIND-JACKETS AND SIMILAR ARTICLES, OTHER THAN THOSE OF HEADING 6204 - OVERCOATS, RAINCOATS, CAR-COATS, CAPES, CLOAKS AND SIMILAR ARTICLES : OF WOOL OR FIN</t>
        </is>
      </c>
      <c r="D8776" t="inlineStr">
        <is>
          <t>d47ea3d2-777f-446b-a2db-444787dbb778</t>
        </is>
      </c>
      <c r="E8776" t="inlineStr">
        <is>
          <t>66d3e142-d562-4e46-b064-e21ad3575335</t>
        </is>
      </c>
      <c r="F8776" t="n">
        <v>73</v>
      </c>
    </row>
    <row r="8777">
      <c r="A8777" t="inlineStr">
        <is>
          <t>64ef042a-e457-440f-9040-aa0d84f6fbde</t>
        </is>
      </c>
      <c r="B8777" t="inlineStr">
        <is>
          <t>62021190</t>
        </is>
      </c>
      <c r="C8777" t="inlineStr">
        <is>
          <t>WOMENS OR GIRLS OVERCOATS, CAR-COATS, CAPES, CLOAKS, ANORAKS (INCLUDING SKI-JACKETS), WIND-CHEATERS, WIND-JACKETS AND SIMILAR ARTICLES, OTHER THAN THOSE OF HEADING 6204 - OVERCOATS, RAINCOATS, CAR-COATS, CAPES, CLOAKS AND SIMILAR ARTICLES : OF WOOL OR FIN</t>
        </is>
      </c>
      <c r="D8777" t="inlineStr">
        <is>
          <t>d47ea3d2-777f-446b-a2db-444787dbb778</t>
        </is>
      </c>
      <c r="E8777" t="inlineStr">
        <is>
          <t>66d3e142-d562-4e46-b064-e21ad3575335</t>
        </is>
      </c>
      <c r="F8777" t="n">
        <v>73</v>
      </c>
    </row>
    <row r="8778">
      <c r="A8778" t="inlineStr">
        <is>
          <t>c28eeba1-c534-49dd-9a8a-0b502a30a2ab</t>
        </is>
      </c>
      <c r="B8778" t="inlineStr">
        <is>
          <t>62021200</t>
        </is>
      </c>
      <c r="C8778" t="inlineStr">
        <is>
          <t>WOMENS OR GIRLS OVERCOATS, CAR-COATS, CAPES, CLOAKS, ANORAKS (INCLUDING SKI-JACKETS), WIND-CHEATERS, WIND-JACKETS AND SIMILAR ARTICLES, OTHER THAN THOSE OF HEADING 6204 - OVERCOATS, RAINCOATS, CAR-COATS, CAPES, CLOAKS AND SIMILAR ARTICLES : OF COTTON</t>
        </is>
      </c>
      <c r="D8778" t="inlineStr">
        <is>
          <t>d47ea3d2-777f-446b-a2db-444787dbb778</t>
        </is>
      </c>
      <c r="E8778" t="inlineStr">
        <is>
          <t>66d3e142-d562-4e46-b064-e21ad3575335</t>
        </is>
      </c>
      <c r="F8778" t="n">
        <v>73</v>
      </c>
    </row>
    <row r="8779">
      <c r="A8779" t="inlineStr">
        <is>
          <t>7bd26bdf-b34e-4040-afad-fc4812421713</t>
        </is>
      </c>
      <c r="B8779" t="inlineStr">
        <is>
          <t>62021300</t>
        </is>
      </c>
      <c r="C8779" t="inlineStr">
        <is>
          <t>WOMENS OR GIRLS OVERCOATS, CAR-COATS, CAPES, CLOAKS, ANORAKS (INCLUDING SKI-JACKETS), WIND-CHEATERS, WIND-JACKETS AND SIMILAR ARTICLES, OTHER THAN THOSE OF HEADING 6204 - OVERCOATS, RAINCOATS, CAR-COATS, CAPES, CLOAKS AND SIMILAR ARTICLES : OF MAN-MADE FI</t>
        </is>
      </c>
      <c r="D8779" t="inlineStr">
        <is>
          <t>d47ea3d2-777f-446b-a2db-444787dbb778</t>
        </is>
      </c>
      <c r="E8779" t="inlineStr">
        <is>
          <t>66d3e142-d562-4e46-b064-e21ad3575335</t>
        </is>
      </c>
      <c r="F8779" t="n">
        <v>73</v>
      </c>
    </row>
    <row r="8780">
      <c r="A8780" t="inlineStr">
        <is>
          <t>0930dacd-6539-41fa-b04d-abeac20f85bd</t>
        </is>
      </c>
      <c r="B8780" t="inlineStr">
        <is>
          <t>62021910</t>
        </is>
      </c>
      <c r="C8780" t="inlineStr">
        <is>
          <t>WOMENS OR GIRLS OVERCOATS, CAR-COATS, CAPES, CLOAKS, ANORAKS (INCLUDING SKI-JACKETS), WIND-CHEATERS, WIND-JACKETS AND SIMILAR ARTICLES, OTHER THAN THOSE OF HEADING 6204 - OVERCOATS, RAINCOATS, CAR-COATS, CAPES, CLOAKS AND SIMILAR ARTICLES : OF OTHER TEXTI</t>
        </is>
      </c>
      <c r="D8780" t="inlineStr">
        <is>
          <t>d47ea3d2-777f-446b-a2db-444787dbb778</t>
        </is>
      </c>
      <c r="E8780" t="inlineStr">
        <is>
          <t>66d3e142-d562-4e46-b064-e21ad3575335</t>
        </is>
      </c>
      <c r="F8780" t="n">
        <v>73</v>
      </c>
    </row>
    <row r="8781">
      <c r="A8781" t="inlineStr">
        <is>
          <t>4f7e241a-bc11-4235-bcce-c8812b57286e</t>
        </is>
      </c>
      <c r="B8781" t="inlineStr">
        <is>
          <t>62021920</t>
        </is>
      </c>
      <c r="C8781" t="inlineStr">
        <is>
          <t>WOMENS OR GIRLS OVERCOATS, CAR-COATS, CAPES, CLOAKS, ANORAKS (INCLUDING SKI-JACKETS), WIND-CHEATERS, WIND-JACKETS AND SIMILAR ARTICLES, OTHER THAN THOSE OF HEADING 6204 - OVERCOATS, RAINCOATS, CAR-COATS, CAPES, CLOAKS AND SIMILAR ARTICLES : OF OTHER TEXTI</t>
        </is>
      </c>
      <c r="D8781" t="inlineStr">
        <is>
          <t>d47ea3d2-777f-446b-a2db-444787dbb778</t>
        </is>
      </c>
      <c r="E8781" t="inlineStr">
        <is>
          <t>66d3e142-d562-4e46-b064-e21ad3575335</t>
        </is>
      </c>
      <c r="F8781" t="n">
        <v>73</v>
      </c>
    </row>
    <row r="8782">
      <c r="A8782" t="inlineStr">
        <is>
          <t>4bf7a82b-02f1-407e-904c-20e50fab729c</t>
        </is>
      </c>
      <c r="B8782" t="inlineStr">
        <is>
          <t>62021990</t>
        </is>
      </c>
      <c r="C8782" t="inlineStr">
        <is>
          <t>WOMENS OR GIRLS OVERCOATS, CAR-COATS, CAPES, CLOAKS, ANORAKS (INCLUDING SKI-JACKETS), WIND-CHEATERS, WIND-JACKETS AND SIMILAR ARTICLES, OTHER THAN THOSE OF HEADING 6204 - OVERCOATS, RAINCOATS, CAR-COATS, CAPES, CLOAKS AND SIMILAR ARTICLES : OF OTHER TEXTI</t>
        </is>
      </c>
      <c r="D8782" t="inlineStr">
        <is>
          <t>d47ea3d2-777f-446b-a2db-444787dbb778</t>
        </is>
      </c>
      <c r="E8782" t="inlineStr">
        <is>
          <t>66d3e142-d562-4e46-b064-e21ad3575335</t>
        </is>
      </c>
      <c r="F8782" t="n">
        <v>73</v>
      </c>
    </row>
    <row r="8783">
      <c r="A8783" t="inlineStr">
        <is>
          <t>935ae0db-751c-4b28-a259-6b04ff1c4fc6</t>
        </is>
      </c>
      <c r="B8783" t="inlineStr">
        <is>
          <t>62022010</t>
        </is>
      </c>
      <c r="C8783" t="inlineStr">
        <is>
          <t>OVERCOATS, RAINCOATS, CAR- COATS, CAPES, CLOAKS AND SIMILAR ARTICLES</t>
        </is>
      </c>
      <c r="D8783" t="inlineStr">
        <is>
          <t>d47ea3d2-777f-446b-a2db-444787dbb778</t>
        </is>
      </c>
      <c r="E8783" t="inlineStr">
        <is>
          <t>66d3e142-d562-4e46-b064-e21ad3575335</t>
        </is>
      </c>
      <c r="F8783" t="n">
        <v>73</v>
      </c>
    </row>
    <row r="8784">
      <c r="A8784" t="inlineStr">
        <is>
          <t>ae191635-6f79-4641-8ed7-5d2048c5ba63</t>
        </is>
      </c>
      <c r="B8784" t="inlineStr">
        <is>
          <t>62022090</t>
        </is>
      </c>
      <c r="C8784" t="inlineStr">
        <is>
          <t>OTHER</t>
        </is>
      </c>
      <c r="D8784" t="inlineStr">
        <is>
          <t>d47ea3d2-777f-446b-a2db-444787dbb778</t>
        </is>
      </c>
      <c r="E8784" t="inlineStr">
        <is>
          <t>66d3e142-d562-4e46-b064-e21ad3575335</t>
        </is>
      </c>
      <c r="F8784" t="n">
        <v>73</v>
      </c>
    </row>
    <row r="8785">
      <c r="A8785" t="inlineStr">
        <is>
          <t>75f66925-044e-42bd-9339-33cd1af1e300</t>
        </is>
      </c>
      <c r="B8785" t="inlineStr">
        <is>
          <t>62023010</t>
        </is>
      </c>
      <c r="C8785" t="inlineStr">
        <is>
          <t>OVERCOATS, RAINCOATS, CAR- COATS, CAPES, CLOAKS AND SIMILAR ARTICLES</t>
        </is>
      </c>
      <c r="D8785" t="inlineStr">
        <is>
          <t>d47ea3d2-777f-446b-a2db-444787dbb778</t>
        </is>
      </c>
      <c r="E8785" t="inlineStr">
        <is>
          <t>66d3e142-d562-4e46-b064-e21ad3575335</t>
        </is>
      </c>
      <c r="F8785" t="n">
        <v>73</v>
      </c>
    </row>
    <row r="8786">
      <c r="A8786" t="inlineStr">
        <is>
          <t>832b1414-6bd8-4901-b671-dda208c9abd9</t>
        </is>
      </c>
      <c r="B8786" t="inlineStr">
        <is>
          <t>62023090</t>
        </is>
      </c>
      <c r="C8786" t="inlineStr">
        <is>
          <t>OTHER</t>
        </is>
      </c>
      <c r="D8786" t="inlineStr">
        <is>
          <t>d47ea3d2-777f-446b-a2db-444787dbb778</t>
        </is>
      </c>
      <c r="E8786" t="inlineStr">
        <is>
          <t>66d3e142-d562-4e46-b064-e21ad3575335</t>
        </is>
      </c>
      <c r="F8786" t="n">
        <v>73</v>
      </c>
    </row>
    <row r="8787">
      <c r="A8787" t="inlineStr">
        <is>
          <t>d620aba6-c821-4c53-a46f-e17bab33dcf9</t>
        </is>
      </c>
      <c r="B8787" t="inlineStr">
        <is>
          <t>62024010</t>
        </is>
      </c>
      <c r="C8787" t="inlineStr">
        <is>
          <t>OVERCOATS, RAINCOATS, CAR- COATS, CAPES, CLOAKS AND SIMILAR ARTICLES</t>
        </is>
      </c>
      <c r="D8787" t="inlineStr">
        <is>
          <t>d47ea3d2-777f-446b-a2db-444787dbb778</t>
        </is>
      </c>
      <c r="E8787" t="inlineStr">
        <is>
          <t>66d3e142-d562-4e46-b064-e21ad3575335</t>
        </is>
      </c>
      <c r="F8787" t="n">
        <v>73</v>
      </c>
    </row>
    <row r="8788">
      <c r="A8788" t="inlineStr">
        <is>
          <t>a6cd38ec-0c33-402e-8fa7-b1cae6ccb967</t>
        </is>
      </c>
      <c r="B8788" t="inlineStr">
        <is>
          <t>62024090</t>
        </is>
      </c>
      <c r="C8788" t="inlineStr">
        <is>
          <t>OTHER</t>
        </is>
      </c>
      <c r="D8788" t="inlineStr">
        <is>
          <t>d47ea3d2-777f-446b-a2db-444787dbb778</t>
        </is>
      </c>
      <c r="E8788" t="inlineStr">
        <is>
          <t>66d3e142-d562-4e46-b064-e21ad3575335</t>
        </is>
      </c>
      <c r="F8788" t="n">
        <v>73</v>
      </c>
    </row>
    <row r="8789">
      <c r="A8789" t="inlineStr">
        <is>
          <t>d27aef3d-92a8-4c44-a638-8108250b8e24</t>
        </is>
      </c>
      <c r="B8789" t="inlineStr">
        <is>
          <t>62029010</t>
        </is>
      </c>
      <c r="C8789" t="inlineStr">
        <is>
          <t>OVERCOATS, RAINCOATS, CAR- COATS, CAPES, CLOAKS AND SIMILAR ARTICLES</t>
        </is>
      </c>
      <c r="D8789" t="inlineStr">
        <is>
          <t>d47ea3d2-777f-446b-a2db-444787dbb778</t>
        </is>
      </c>
      <c r="E8789" t="inlineStr">
        <is>
          <t>66d3e142-d562-4e46-b064-e21ad3575335</t>
        </is>
      </c>
      <c r="F8789" t="n">
        <v>73</v>
      </c>
    </row>
    <row r="8790">
      <c r="A8790" t="inlineStr">
        <is>
          <t>0c961d82-ab0b-4fd4-977d-2d24e0b89b0d</t>
        </is>
      </c>
      <c r="B8790" t="inlineStr">
        <is>
          <t>62029090</t>
        </is>
      </c>
      <c r="C8790" t="inlineStr">
        <is>
          <t>OTHER</t>
        </is>
      </c>
      <c r="D8790" t="inlineStr">
        <is>
          <t>d47ea3d2-777f-446b-a2db-444787dbb778</t>
        </is>
      </c>
      <c r="E8790" t="inlineStr">
        <is>
          <t>66d3e142-d562-4e46-b064-e21ad3575335</t>
        </is>
      </c>
      <c r="F8790" t="n">
        <v>73</v>
      </c>
    </row>
    <row r="8791">
      <c r="A8791" t="inlineStr">
        <is>
          <t>c05e4b2e-13eb-4639-a9a7-93e96f27ab84</t>
        </is>
      </c>
      <c r="B8791" t="inlineStr">
        <is>
          <t>62029110</t>
        </is>
      </c>
      <c r="C8791" t="inlineStr">
        <is>
          <t>WOMENS OR GIRLS OVERCOATS, CAR-COATS, CAPES, CLOAKS, ANORAKS (INCLUDING SKI-JACKETS), WIND-CHEATERS, WIND-JACKETS AND SIMILAR ARTICLES, OTHER THAN THOSE OF HEADING 6204 - OTHER : OF WOOL OR FINE ANIMAL HAIR : WIND AND SKI-JACKETS, WIND-CHEATERS</t>
        </is>
      </c>
      <c r="D8791" t="inlineStr">
        <is>
          <t>d47ea3d2-777f-446b-a2db-444787dbb778</t>
        </is>
      </c>
      <c r="E8791" t="inlineStr">
        <is>
          <t>66d3e142-d562-4e46-b064-e21ad3575335</t>
        </is>
      </c>
      <c r="F8791" t="n">
        <v>73</v>
      </c>
    </row>
    <row r="8792">
      <c r="A8792" t="inlineStr">
        <is>
          <t>a47f4036-4bfe-4a55-8650-de87f1411306</t>
        </is>
      </c>
      <c r="B8792" t="inlineStr">
        <is>
          <t>62029190</t>
        </is>
      </c>
      <c r="C8792" t="inlineStr">
        <is>
          <t>WOMENS OR GIRLS OVERCOATS, CAR-COATS, CAPES, CLOAKS, ANORAKS (INCLUDING SKI-JACKETS), WIND-CHEATERS, WIND-JACKETS AND SIMILAR ARTICLES, OTHER THAN THOSE OF HEADING 6204 - OTHER : OF WOOL OR FINE ANIMAL HAIR : OTHER</t>
        </is>
      </c>
      <c r="D8792" t="inlineStr">
        <is>
          <t>d47ea3d2-777f-446b-a2db-444787dbb778</t>
        </is>
      </c>
      <c r="E8792" t="inlineStr">
        <is>
          <t>66d3e142-d562-4e46-b064-e21ad3575335</t>
        </is>
      </c>
      <c r="F8792" t="n">
        <v>73</v>
      </c>
    </row>
    <row r="8793">
      <c r="A8793" t="inlineStr">
        <is>
          <t>e20f8c1a-7286-4244-ae69-eee5fe5b79e7</t>
        </is>
      </c>
      <c r="B8793" t="inlineStr">
        <is>
          <t>62029210</t>
        </is>
      </c>
      <c r="C8793" t="inlineStr">
        <is>
          <t>WOMENS OR GIRLS OVERCOATS, CAR-COATS, CAPES, CLOAKS, ANORAKS (INCLUDING SKI-JACKETS), WIND-CHEATERS, WIND-JACKETS AND SIMILAR ARTICLES, OTHER THAN THOSE OF HEADING 6204 - OTHER : OF COTTON : WIND AND SKI-JACKETS, WIND-CHEATERS</t>
        </is>
      </c>
      <c r="D8793" t="inlineStr">
        <is>
          <t>d47ea3d2-777f-446b-a2db-444787dbb778</t>
        </is>
      </c>
      <c r="E8793" t="inlineStr">
        <is>
          <t>66d3e142-d562-4e46-b064-e21ad3575335</t>
        </is>
      </c>
      <c r="F8793" t="n">
        <v>73</v>
      </c>
    </row>
    <row r="8794">
      <c r="A8794" t="inlineStr">
        <is>
          <t>10a8cb9e-2be6-471b-ba34-689778e19a26</t>
        </is>
      </c>
      <c r="B8794" t="inlineStr">
        <is>
          <t>62029290</t>
        </is>
      </c>
      <c r="C8794" t="inlineStr">
        <is>
          <t>WOMENS OR GIRLS OVERCOATS, CAR-COATS, CAPES, CLOAKS, ANORAKS (INCLUDING SKI-JACKETS), WIND-CHEATERS, WIND-JACKETS AND SIMILAR ARTICLES, OTHER THAN THOSE OF HEADING 6204 - OTHER : OF COTTON : OTHER</t>
        </is>
      </c>
      <c r="D8794" t="inlineStr">
        <is>
          <t>d47ea3d2-777f-446b-a2db-444787dbb778</t>
        </is>
      </c>
      <c r="E8794" t="inlineStr">
        <is>
          <t>66d3e142-d562-4e46-b064-e21ad3575335</t>
        </is>
      </c>
      <c r="F8794" t="n">
        <v>73</v>
      </c>
    </row>
    <row r="8795">
      <c r="A8795" t="inlineStr">
        <is>
          <t>be0d7c11-3a89-456a-8950-938aa2c491d1</t>
        </is>
      </c>
      <c r="B8795" t="inlineStr">
        <is>
          <t>62029310</t>
        </is>
      </c>
      <c r="C8795" t="inlineStr">
        <is>
          <t>WOMENS OR GIRLS OVERCOATS, CAR-COATS, CAPES, CLOAKS, ANORAKS (INCLUDING SKI-JACKETS), WIND-CHEATERS, WIND-JACKETS AND SIMILAR ARTICLES, OTHER THAN THOSE OF HEADING 6204 - OTHER : OF MAN-MADE FIBRES : WIND AND SKI-JACKETS, WIND-CHEATERS</t>
        </is>
      </c>
      <c r="D8795" t="inlineStr">
        <is>
          <t>d47ea3d2-777f-446b-a2db-444787dbb778</t>
        </is>
      </c>
      <c r="E8795" t="inlineStr">
        <is>
          <t>66d3e142-d562-4e46-b064-e21ad3575335</t>
        </is>
      </c>
      <c r="F8795" t="n">
        <v>73</v>
      </c>
    </row>
    <row r="8796">
      <c r="A8796" t="inlineStr">
        <is>
          <t>83d218f9-4f20-4bfc-a049-7cf62eeb5868</t>
        </is>
      </c>
      <c r="B8796" t="inlineStr">
        <is>
          <t>62029390</t>
        </is>
      </c>
      <c r="C8796" t="inlineStr">
        <is>
          <t>WOMENS OR GIRLS OVERCOATS, CAR-COATS, CAPES, CLOAKS, ANORAKS (INCLUDING SKI-JACKETS), WIND-CHEATERS, WIND-JACKETS AND SIMILAR ARTICLES, OTHER THAN THOSE OF HEADING 6204 - OTHER : OF MAN-MADE FIBRES : OTHER</t>
        </is>
      </c>
      <c r="D8796" t="inlineStr">
        <is>
          <t>d47ea3d2-777f-446b-a2db-444787dbb778</t>
        </is>
      </c>
      <c r="E8796" t="inlineStr">
        <is>
          <t>66d3e142-d562-4e46-b064-e21ad3575335</t>
        </is>
      </c>
      <c r="F8796" t="n">
        <v>73</v>
      </c>
    </row>
    <row r="8797">
      <c r="A8797" t="inlineStr">
        <is>
          <t>f05f0175-5a31-45d4-89d0-ac9a029679ab</t>
        </is>
      </c>
      <c r="B8797" t="inlineStr">
        <is>
          <t>62029911</t>
        </is>
      </c>
      <c r="C8797" t="inlineStr">
        <is>
          <t>WOMENS OR GIRLS OVERCOATS, CAR-COATS, CAPES, CLOAKS, ANORAKS (INCLUDING SKI-JACKETS), WIND-CHEATERS, WIND-JACKETS AND SIMILAR ARTICLES, OTHER THAN THOSE OF HEADING 6204 - OTHER : OF OTHER TEXTILE MATERIALS : OF SILK : WIND AND SKI-JACKETS</t>
        </is>
      </c>
      <c r="D8797" t="inlineStr">
        <is>
          <t>d47ea3d2-777f-446b-a2db-444787dbb778</t>
        </is>
      </c>
      <c r="E8797" t="inlineStr">
        <is>
          <t>66d3e142-d562-4e46-b064-e21ad3575335</t>
        </is>
      </c>
      <c r="F8797" t="n">
        <v>73</v>
      </c>
    </row>
    <row r="8798">
      <c r="A8798" t="inlineStr">
        <is>
          <t>9759167f-35e8-4ff7-9d84-3c81212b4555</t>
        </is>
      </c>
      <c r="B8798" t="inlineStr">
        <is>
          <t>62029919</t>
        </is>
      </c>
      <c r="C8798" t="inlineStr">
        <is>
          <t>WOMENS OR GIRLS OVERCOATS, CAR-COATS, CAPES, CLOAKS, ANORAKS (INCLUDING SKI-JACKETS), WIND-CHEATERS, WIND-JACKETS AND SIMILAR ARTICLES, OTHER THAN THOSE OF HEADING 6204 - OTHER : OF OTHER TEXTILE MATERIALS : OF SILK : OTHER</t>
        </is>
      </c>
      <c r="D8798" t="inlineStr">
        <is>
          <t>d47ea3d2-777f-446b-a2db-444787dbb778</t>
        </is>
      </c>
      <c r="E8798" t="inlineStr">
        <is>
          <t>66d3e142-d562-4e46-b064-e21ad3575335</t>
        </is>
      </c>
      <c r="F8798" t="n">
        <v>73</v>
      </c>
    </row>
    <row r="8799">
      <c r="A8799" t="inlineStr">
        <is>
          <t>d4dec332-d988-47a3-bb22-2c7d785ad411</t>
        </is>
      </c>
      <c r="B8799" t="inlineStr">
        <is>
          <t>62029990</t>
        </is>
      </c>
      <c r="C8799" t="inlineStr">
        <is>
          <t>WOMENS OR GIRLS OVERCOATS, CAR-COATS, CAPES, CLOAKS, ANORAKS (INCLUDING SKI-JACKETS), WIND-CHEATERS, WIND-JACKETS AND SIMILAR ARTICLES, OTHER THAN THOSE OF HEADING 6204 - OTHER : OF OTHER TEXTILE MATERIALS : OTHER</t>
        </is>
      </c>
      <c r="D8799" t="inlineStr">
        <is>
          <t>d47ea3d2-777f-446b-a2db-444787dbb778</t>
        </is>
      </c>
      <c r="E8799" t="inlineStr">
        <is>
          <t>66d3e142-d562-4e46-b064-e21ad3575335</t>
        </is>
      </c>
      <c r="F8799" t="n">
        <v>73</v>
      </c>
    </row>
    <row r="8800">
      <c r="A8800" t="inlineStr">
        <is>
          <t>4ee7ea16-2360-43e8-a818-d0a1ea4ee92f</t>
        </is>
      </c>
      <c r="B8800" t="inlineStr">
        <is>
          <t>62031100</t>
        </is>
      </c>
      <c r="C8800" t="inlineStr">
        <is>
          <t>OF WOOL OR FINE ANIMAL HAIR</t>
        </is>
      </c>
      <c r="D8800" t="inlineStr">
        <is>
          <t>d47ea3d2-777f-446b-a2db-444787dbb778</t>
        </is>
      </c>
      <c r="E8800" t="inlineStr">
        <is>
          <t>fdbf97c0-59a0-4e54-bb54-d964313fca36</t>
        </is>
      </c>
      <c r="F8800" t="n">
        <v>73</v>
      </c>
    </row>
    <row r="8801">
      <c r="A8801" t="inlineStr">
        <is>
          <t>110ae133-a186-4501-9f44-b5f1bf79c327</t>
        </is>
      </c>
      <c r="B8801" t="inlineStr">
        <is>
          <t>62031200</t>
        </is>
      </c>
      <c r="C8801" t="inlineStr">
        <is>
          <t>OF SYNTHETIC FIBRES</t>
        </is>
      </c>
      <c r="D8801" t="inlineStr">
        <is>
          <t>d47ea3d2-777f-446b-a2db-444787dbb778</t>
        </is>
      </c>
      <c r="E8801" t="inlineStr">
        <is>
          <t>fdbf97c0-59a0-4e54-bb54-d964313fca36</t>
        </is>
      </c>
      <c r="F8801" t="n">
        <v>73</v>
      </c>
    </row>
    <row r="8802">
      <c r="A8802" t="inlineStr">
        <is>
          <t>9cef6db0-01ee-4c9f-a082-dab5632c4127</t>
        </is>
      </c>
      <c r="B8802" t="inlineStr">
        <is>
          <t>62031910</t>
        </is>
      </c>
      <c r="C8802" t="inlineStr">
        <is>
          <t>OF COTTON</t>
        </is>
      </c>
      <c r="D8802" t="inlineStr">
        <is>
          <t>d47ea3d2-777f-446b-a2db-444787dbb778</t>
        </is>
      </c>
      <c r="E8802" t="inlineStr">
        <is>
          <t>fdbf97c0-59a0-4e54-bb54-d964313fca36</t>
        </is>
      </c>
      <c r="F8802" t="n">
        <v>73</v>
      </c>
    </row>
    <row r="8803">
      <c r="A8803" t="inlineStr">
        <is>
          <t>53e2d09d-28e1-4e18-8163-e638c6ec67de</t>
        </is>
      </c>
      <c r="B8803" t="inlineStr">
        <is>
          <t>62031990</t>
        </is>
      </c>
      <c r="C8803" t="inlineStr">
        <is>
          <t>OTHER</t>
        </is>
      </c>
      <c r="D8803" t="inlineStr">
        <is>
          <t>d47ea3d2-777f-446b-a2db-444787dbb778</t>
        </is>
      </c>
      <c r="E8803" t="inlineStr">
        <is>
          <t>fdbf97c0-59a0-4e54-bb54-d964313fca36</t>
        </is>
      </c>
      <c r="F8803" t="n">
        <v>73</v>
      </c>
    </row>
    <row r="8804">
      <c r="A8804" t="inlineStr">
        <is>
          <t>bf78c23e-3c37-4b13-bb9d-f981e48910d5</t>
        </is>
      </c>
      <c r="B8804" t="inlineStr">
        <is>
          <t>62032100</t>
        </is>
      </c>
      <c r="C8804" t="inlineStr">
        <is>
          <t>MENS OR BOYS SUITS, ENSEMBLES, JACKETS, BLAZERS, TROUSERS, BIB AND BRACE OVERALLS, BREECHES AND SHORTS (OTHER THAN SWIMWEAR) - ENSEMBLES : OF WOOL OR FINE ANIMAL HAIR</t>
        </is>
      </c>
      <c r="D8804" t="inlineStr">
        <is>
          <t>d47ea3d2-777f-446b-a2db-444787dbb778</t>
        </is>
      </c>
      <c r="E8804" t="inlineStr">
        <is>
          <t>fdbf97c0-59a0-4e54-bb54-d964313fca36</t>
        </is>
      </c>
      <c r="F8804" t="n">
        <v>73</v>
      </c>
    </row>
    <row r="8805">
      <c r="A8805" t="inlineStr">
        <is>
          <t>c13c3c7a-dbeb-4c70-b65f-57bce2e35b58</t>
        </is>
      </c>
      <c r="B8805" t="inlineStr">
        <is>
          <t>62032200</t>
        </is>
      </c>
      <c r="C8805" t="inlineStr">
        <is>
          <t>OF COTTON</t>
        </is>
      </c>
      <c r="D8805" t="inlineStr">
        <is>
          <t>d47ea3d2-777f-446b-a2db-444787dbb778</t>
        </is>
      </c>
      <c r="E8805" t="inlineStr">
        <is>
          <t>fdbf97c0-59a0-4e54-bb54-d964313fca36</t>
        </is>
      </c>
      <c r="F8805" t="n">
        <v>73</v>
      </c>
    </row>
    <row r="8806">
      <c r="A8806" t="inlineStr">
        <is>
          <t>e5181c61-cb36-4698-92c3-30cf2c05873b</t>
        </is>
      </c>
      <c r="B8806" t="inlineStr">
        <is>
          <t>62032300</t>
        </is>
      </c>
      <c r="C8806" t="inlineStr">
        <is>
          <t>OF SYNTHETIC FIBRES</t>
        </is>
      </c>
      <c r="D8806" t="inlineStr">
        <is>
          <t>d47ea3d2-777f-446b-a2db-444787dbb778</t>
        </is>
      </c>
      <c r="E8806" t="inlineStr">
        <is>
          <t>fdbf97c0-59a0-4e54-bb54-d964313fca36</t>
        </is>
      </c>
      <c r="F8806" t="n">
        <v>73</v>
      </c>
    </row>
    <row r="8807">
      <c r="A8807" t="inlineStr">
        <is>
          <t>78ba7587-3a4a-4ada-8fde-970d10926595</t>
        </is>
      </c>
      <c r="B8807" t="inlineStr">
        <is>
          <t>62032900</t>
        </is>
      </c>
      <c r="C8807" t="inlineStr">
        <is>
          <t>MENS OR BOYS SUITS, ENSEMBLES, JACKETS, BLAZERS, TROUSERS, BIB AND BRACE OVERALLS, BREECHES AND SHORTS (OTHER THAN SWIMWEAR) - ENSEMBLES : OF OTHER TEXTILE MATERIALS</t>
        </is>
      </c>
      <c r="D8807" t="inlineStr">
        <is>
          <t>d47ea3d2-777f-446b-a2db-444787dbb778</t>
        </is>
      </c>
      <c r="E8807" t="inlineStr">
        <is>
          <t>fdbf97c0-59a0-4e54-bb54-d964313fca36</t>
        </is>
      </c>
      <c r="F8807" t="n">
        <v>73</v>
      </c>
    </row>
    <row r="8808">
      <c r="A8808" t="inlineStr">
        <is>
          <t>635571e3-59e4-4075-b7bb-3229f096ceae</t>
        </is>
      </c>
      <c r="B8808" t="inlineStr">
        <is>
          <t>62032911</t>
        </is>
      </c>
      <c r="C8808" t="inlineStr">
        <is>
          <t>Khadi</t>
        </is>
      </c>
      <c r="D8808" t="inlineStr">
        <is>
          <t>d47ea3d2-777f-446b-a2db-444787dbb778</t>
        </is>
      </c>
      <c r="E8808" t="inlineStr">
        <is>
          <t>fdbf97c0-59a0-4e54-bb54-d964313fca36</t>
        </is>
      </c>
      <c r="F8808" t="n">
        <v>73</v>
      </c>
    </row>
    <row r="8809">
      <c r="A8809" t="inlineStr">
        <is>
          <t>806be7c5-1a60-422f-8c36-9d1a1b75ac13</t>
        </is>
      </c>
      <c r="B8809" t="inlineStr">
        <is>
          <t>62032919</t>
        </is>
      </c>
      <c r="C8809" t="inlineStr">
        <is>
          <t>Other</t>
        </is>
      </c>
      <c r="D8809" t="inlineStr">
        <is>
          <t>d47ea3d2-777f-446b-a2db-444787dbb778</t>
        </is>
      </c>
      <c r="E8809" t="inlineStr">
        <is>
          <t>fdbf97c0-59a0-4e54-bb54-d964313fca36</t>
        </is>
      </c>
      <c r="F8809" t="n">
        <v>73</v>
      </c>
    </row>
    <row r="8810">
      <c r="A8810" t="inlineStr">
        <is>
          <t>23aaec5b-b731-41e7-8634-c9fc1416ef0f</t>
        </is>
      </c>
      <c r="B8810" t="inlineStr">
        <is>
          <t>62032990</t>
        </is>
      </c>
      <c r="C8810" t="inlineStr">
        <is>
          <t>Other</t>
        </is>
      </c>
      <c r="D8810" t="inlineStr">
        <is>
          <t>d47ea3d2-777f-446b-a2db-444787dbb778</t>
        </is>
      </c>
      <c r="E8810" t="inlineStr">
        <is>
          <t>fdbf97c0-59a0-4e54-bb54-d964313fca36</t>
        </is>
      </c>
      <c r="F8810" t="n">
        <v>73</v>
      </c>
    </row>
    <row r="8811">
      <c r="A8811" t="inlineStr">
        <is>
          <t>273a80fe-b8cb-41f3-b3d2-8b38c2a415fa</t>
        </is>
      </c>
      <c r="B8811" t="inlineStr">
        <is>
          <t>62033100</t>
        </is>
      </c>
      <c r="C8811" t="inlineStr">
        <is>
          <t>MENS OR BOYS SUITS, ENSEMBLES, JACKETS, BLAZERS, TROUSERS, BIB AND BRACE OVERALLS, BREECHES AND SHORTS (OTHER THAN SWIMWEAR) - JACKETS AND BLAZERS : OF WOOL OR FINE ANIMAL HAIR</t>
        </is>
      </c>
      <c r="D8811" t="inlineStr">
        <is>
          <t>d47ea3d2-777f-446b-a2db-444787dbb778</t>
        </is>
      </c>
      <c r="E8811" t="inlineStr">
        <is>
          <t>fdbf97c0-59a0-4e54-bb54-d964313fca36</t>
        </is>
      </c>
      <c r="F8811" t="n">
        <v>73</v>
      </c>
    </row>
    <row r="8812">
      <c r="A8812" t="inlineStr">
        <is>
          <t>2eb2456c-0cd4-4283-9bee-6082be0436c2</t>
        </is>
      </c>
      <c r="B8812" t="inlineStr">
        <is>
          <t>62033110</t>
        </is>
      </c>
      <c r="C8812" t="inlineStr">
        <is>
          <t>Khadi</t>
        </is>
      </c>
      <c r="D8812" t="inlineStr">
        <is>
          <t>d47ea3d2-777f-446b-a2db-444787dbb778</t>
        </is>
      </c>
      <c r="E8812" t="inlineStr">
        <is>
          <t>fdbf97c0-59a0-4e54-bb54-d964313fca36</t>
        </is>
      </c>
      <c r="F8812" t="n">
        <v>73</v>
      </c>
    </row>
    <row r="8813">
      <c r="A8813" t="inlineStr">
        <is>
          <t>109b2713-c66f-46e9-a943-22151fad5287</t>
        </is>
      </c>
      <c r="B8813" t="inlineStr">
        <is>
          <t>62033190</t>
        </is>
      </c>
      <c r="C8813" t="inlineStr">
        <is>
          <t>OTHER</t>
        </is>
      </c>
      <c r="D8813" t="inlineStr">
        <is>
          <t>d47ea3d2-777f-446b-a2db-444787dbb778</t>
        </is>
      </c>
      <c r="E8813" t="inlineStr">
        <is>
          <t>fdbf97c0-59a0-4e54-bb54-d964313fca36</t>
        </is>
      </c>
      <c r="F8813" t="n">
        <v>73</v>
      </c>
    </row>
    <row r="8814">
      <c r="A8814" t="inlineStr">
        <is>
          <t>8d0df1a4-358d-45fc-ac6a-34cd5ea4f9a6</t>
        </is>
      </c>
      <c r="B8814" t="inlineStr">
        <is>
          <t>62033200</t>
        </is>
      </c>
      <c r="C8814" t="inlineStr">
        <is>
          <t>OF COTTON</t>
        </is>
      </c>
      <c r="D8814" t="inlineStr">
        <is>
          <t>d47ea3d2-777f-446b-a2db-444787dbb778</t>
        </is>
      </c>
      <c r="E8814" t="inlineStr">
        <is>
          <t>fdbf97c0-59a0-4e54-bb54-d964313fca36</t>
        </is>
      </c>
      <c r="F8814" t="n">
        <v>73</v>
      </c>
    </row>
    <row r="8815">
      <c r="A8815" t="inlineStr">
        <is>
          <t>0b34fbe7-67b1-4ebc-8a42-1c79210483ad</t>
        </is>
      </c>
      <c r="B8815" t="inlineStr">
        <is>
          <t>62033300</t>
        </is>
      </c>
      <c r="C8815" t="inlineStr">
        <is>
          <t>OF SYNTHETIC FIBRES</t>
        </is>
      </c>
      <c r="D8815" t="inlineStr">
        <is>
          <t>d47ea3d2-777f-446b-a2db-444787dbb778</t>
        </is>
      </c>
      <c r="E8815" t="inlineStr">
        <is>
          <t>fdbf97c0-59a0-4e54-bb54-d964313fca36</t>
        </is>
      </c>
      <c r="F8815" t="n">
        <v>73</v>
      </c>
    </row>
    <row r="8816">
      <c r="A8816" t="inlineStr">
        <is>
          <t>26439c0e-5b2f-48c9-9661-ec1a0db04ae0</t>
        </is>
      </c>
      <c r="B8816" t="inlineStr">
        <is>
          <t>62033910</t>
        </is>
      </c>
      <c r="C8816" t="inlineStr">
        <is>
          <t>MENS OR BOYS SUITS, ENSEMBLES, JACKETS, BLAZERS, TROUSERS, BIB AND BRACE OVERALLS, BREECHES AND SHORTS (OTHER THAN SWIMWEAR) - JACKETS AND BLAZERS : OF OTHER TEXTILE MATERIALS : OF SILK</t>
        </is>
      </c>
      <c r="D8816" t="inlineStr">
        <is>
          <t>d47ea3d2-777f-446b-a2db-444787dbb778</t>
        </is>
      </c>
      <c r="E8816" t="inlineStr">
        <is>
          <t>fdbf97c0-59a0-4e54-bb54-d964313fca36</t>
        </is>
      </c>
      <c r="F8816" t="n">
        <v>73</v>
      </c>
    </row>
    <row r="8817">
      <c r="A8817" t="inlineStr">
        <is>
          <t>69005292-788f-4ef4-8c23-423ed480b7e9</t>
        </is>
      </c>
      <c r="B8817" t="inlineStr">
        <is>
          <t>62033911</t>
        </is>
      </c>
      <c r="C8817" t="inlineStr">
        <is>
          <t>Khadi</t>
        </is>
      </c>
      <c r="D8817" t="inlineStr">
        <is>
          <t>d47ea3d2-777f-446b-a2db-444787dbb778</t>
        </is>
      </c>
      <c r="E8817" t="inlineStr">
        <is>
          <t>fdbf97c0-59a0-4e54-bb54-d964313fca36</t>
        </is>
      </c>
      <c r="F8817" t="n">
        <v>73</v>
      </c>
    </row>
    <row r="8818">
      <c r="A8818" t="inlineStr">
        <is>
          <t>4c0657b9-f2f6-493f-9b1b-45df22abfd81</t>
        </is>
      </c>
      <c r="B8818" t="inlineStr">
        <is>
          <t>62033919</t>
        </is>
      </c>
      <c r="C8818" t="inlineStr">
        <is>
          <t>Other</t>
        </is>
      </c>
      <c r="D8818" t="inlineStr">
        <is>
          <t>d47ea3d2-777f-446b-a2db-444787dbb778</t>
        </is>
      </c>
      <c r="E8818" t="inlineStr">
        <is>
          <t>fdbf97c0-59a0-4e54-bb54-d964313fca36</t>
        </is>
      </c>
      <c r="F8818" t="n">
        <v>73</v>
      </c>
    </row>
    <row r="8819">
      <c r="A8819" t="inlineStr">
        <is>
          <t>a3435b2b-ef9a-43c5-82e7-b4662d374ff0</t>
        </is>
      </c>
      <c r="B8819" t="inlineStr">
        <is>
          <t>62033990</t>
        </is>
      </c>
      <c r="C8819" t="inlineStr">
        <is>
          <t>OTHER</t>
        </is>
      </c>
      <c r="D8819" t="inlineStr">
        <is>
          <t>d47ea3d2-777f-446b-a2db-444787dbb778</t>
        </is>
      </c>
      <c r="E8819" t="inlineStr">
        <is>
          <t>fdbf97c0-59a0-4e54-bb54-d964313fca36</t>
        </is>
      </c>
      <c r="F8819" t="n">
        <v>73</v>
      </c>
    </row>
    <row r="8820">
      <c r="A8820" t="inlineStr">
        <is>
          <t>193915c6-f0a8-49c7-9fc2-d1d9ae81686c</t>
        </is>
      </c>
      <c r="B8820" t="inlineStr">
        <is>
          <t>62034100</t>
        </is>
      </c>
      <c r="C8820" t="inlineStr">
        <is>
          <t>OF WOOL OR FINE ANIMAL HAIR</t>
        </is>
      </c>
      <c r="D8820" t="inlineStr">
        <is>
          <t>d47ea3d2-777f-446b-a2db-444787dbb778</t>
        </is>
      </c>
      <c r="E8820" t="inlineStr">
        <is>
          <t>fdbf97c0-59a0-4e54-bb54-d964313fca36</t>
        </is>
      </c>
      <c r="F8820" t="n">
        <v>73</v>
      </c>
    </row>
    <row r="8821">
      <c r="A8821" t="inlineStr">
        <is>
          <t>f90192ee-14b2-49a1-8574-057bc43d6981</t>
        </is>
      </c>
      <c r="B8821" t="inlineStr">
        <is>
          <t>62034200</t>
        </is>
      </c>
      <c r="C8821" t="inlineStr">
        <is>
          <t>MENS OR BOYS SUITS, ENSEMBLES, JACKETS, BLAZERS, TROUSERS, BIB AND BRACE OVERALLS, BREECHES AND SHORTS (OTHER THAN SWIMWEAR) - TROUSERS, BIB AND BRACE OVERALLS, BREECHES AND SHORTS : OF COTTON</t>
        </is>
      </c>
      <c r="D8821" t="inlineStr">
        <is>
          <t>d47ea3d2-777f-446b-a2db-444787dbb778</t>
        </is>
      </c>
      <c r="E8821" t="inlineStr">
        <is>
          <t>fdbf97c0-59a0-4e54-bb54-d964313fca36</t>
        </is>
      </c>
      <c r="F8821" t="n">
        <v>73</v>
      </c>
    </row>
    <row r="8822">
      <c r="A8822" t="inlineStr">
        <is>
          <t>a2e5499d-6c8e-4a4b-8ea8-626ada153cc7</t>
        </is>
      </c>
      <c r="B8822" t="inlineStr">
        <is>
          <t>62034210</t>
        </is>
      </c>
      <c r="C8822" t="inlineStr">
        <is>
          <t>Handloom</t>
        </is>
      </c>
      <c r="D8822" t="inlineStr">
        <is>
          <t>d47ea3d2-777f-446b-a2db-444787dbb778</t>
        </is>
      </c>
      <c r="E8822" t="inlineStr">
        <is>
          <t>fdbf97c0-59a0-4e54-bb54-d964313fca36</t>
        </is>
      </c>
      <c r="F8822" t="n">
        <v>73</v>
      </c>
    </row>
    <row r="8823">
      <c r="A8823" t="inlineStr">
        <is>
          <t>d7904923-ec3d-4abf-8bf4-9a1c4b77cc64</t>
        </is>
      </c>
      <c r="B8823" t="inlineStr">
        <is>
          <t>62034290</t>
        </is>
      </c>
      <c r="C8823" t="inlineStr">
        <is>
          <t>Other</t>
        </is>
      </c>
      <c r="D8823" t="inlineStr">
        <is>
          <t>d47ea3d2-777f-446b-a2db-444787dbb778</t>
        </is>
      </c>
      <c r="E8823" t="inlineStr">
        <is>
          <t>fdbf97c0-59a0-4e54-bb54-d964313fca36</t>
        </is>
      </c>
      <c r="F8823" t="n">
        <v>73</v>
      </c>
    </row>
    <row r="8824">
      <c r="A8824" t="inlineStr">
        <is>
          <t>6de70a8a-a363-451c-a525-4a2bf4238dca</t>
        </is>
      </c>
      <c r="B8824" t="inlineStr">
        <is>
          <t>62034300</t>
        </is>
      </c>
      <c r="C8824" t="inlineStr">
        <is>
          <t>OF SYNTHETIC FIBRES</t>
        </is>
      </c>
      <c r="D8824" t="inlineStr">
        <is>
          <t>d47ea3d2-777f-446b-a2db-444787dbb778</t>
        </is>
      </c>
      <c r="E8824" t="inlineStr">
        <is>
          <t>fdbf97c0-59a0-4e54-bb54-d964313fca36</t>
        </is>
      </c>
      <c r="F8824" t="n">
        <v>73</v>
      </c>
    </row>
    <row r="8825">
      <c r="A8825" t="inlineStr">
        <is>
          <t>66c5ac2a-39e4-4739-8ca0-2337a6db9f27</t>
        </is>
      </c>
      <c r="B8825" t="inlineStr">
        <is>
          <t>62034910</t>
        </is>
      </c>
      <c r="C8825" t="inlineStr">
        <is>
          <t>OF SILK</t>
        </is>
      </c>
      <c r="D8825" t="inlineStr">
        <is>
          <t>d47ea3d2-777f-446b-a2db-444787dbb778</t>
        </is>
      </c>
      <c r="E8825" t="inlineStr">
        <is>
          <t>fdbf97c0-59a0-4e54-bb54-d964313fca36</t>
        </is>
      </c>
      <c r="F8825" t="n">
        <v>73</v>
      </c>
    </row>
    <row r="8826">
      <c r="A8826" t="inlineStr">
        <is>
          <t>6a663b59-843b-49b3-baae-f5b53dee7c16</t>
        </is>
      </c>
      <c r="B8826" t="inlineStr">
        <is>
          <t>62034990</t>
        </is>
      </c>
      <c r="C8826" t="inlineStr">
        <is>
          <t>OTHER</t>
        </is>
      </c>
      <c r="D8826" t="inlineStr">
        <is>
          <t>d47ea3d2-777f-446b-a2db-444787dbb778</t>
        </is>
      </c>
      <c r="E8826" t="inlineStr">
        <is>
          <t>fdbf97c0-59a0-4e54-bb54-d964313fca36</t>
        </is>
      </c>
      <c r="F8826" t="n">
        <v>73</v>
      </c>
    </row>
    <row r="8827">
      <c r="A8827" t="inlineStr">
        <is>
          <t>3429b5d5-62e4-43a8-b0e2-dd90d13d7033</t>
        </is>
      </c>
      <c r="B8827" t="inlineStr">
        <is>
          <t>62041100</t>
        </is>
      </c>
      <c r="C8827" t="inlineStr">
        <is>
          <t>OF WOOL OF FINE ANIMAL HAIR</t>
        </is>
      </c>
      <c r="D8827" t="inlineStr">
        <is>
          <t>d47ea3d2-777f-446b-a2db-444787dbb778</t>
        </is>
      </c>
      <c r="E8827" t="inlineStr">
        <is>
          <t>d49d4687-953f-487c-a648-888535df90ae</t>
        </is>
      </c>
      <c r="F8827" t="n">
        <v>73</v>
      </c>
    </row>
    <row r="8828">
      <c r="A8828" t="inlineStr">
        <is>
          <t>052c4758-ee95-486a-b400-24ad27f8984b</t>
        </is>
      </c>
      <c r="B8828" t="inlineStr">
        <is>
          <t>62041200</t>
        </is>
      </c>
      <c r="C8828" t="inlineStr">
        <is>
          <t>WOMENS OR GIRLS SUITS, ENSEMBLES, JACKETS, BLAZERS, DRESSES, SKIRTS, DIVIDED SKIRTS, TROUSERS, BIB AND BRACE OVERALLS, BREECHES AND SHORTS (OTHER THAN SWIMWEAR) - SUITS : OF COTTON</t>
        </is>
      </c>
      <c r="D8828" t="inlineStr">
        <is>
          <t>d47ea3d2-777f-446b-a2db-444787dbb778</t>
        </is>
      </c>
      <c r="E8828" t="inlineStr">
        <is>
          <t>d49d4687-953f-487c-a648-888535df90ae</t>
        </is>
      </c>
      <c r="F8828" t="n">
        <v>73</v>
      </c>
    </row>
    <row r="8829">
      <c r="A8829" t="inlineStr">
        <is>
          <t>96450e22-4faa-4c43-bfac-e58689c2898b</t>
        </is>
      </c>
      <c r="B8829" t="inlineStr">
        <is>
          <t>62041210</t>
        </is>
      </c>
      <c r="C8829" t="inlineStr">
        <is>
          <t>Embroidered with Lucknow Chikan Craft</t>
        </is>
      </c>
      <c r="D8829" t="inlineStr">
        <is>
          <t>d47ea3d2-777f-446b-a2db-444787dbb778</t>
        </is>
      </c>
      <c r="E8829" t="inlineStr">
        <is>
          <t>d49d4687-953f-487c-a648-888535df90ae</t>
        </is>
      </c>
      <c r="F8829" t="n">
        <v>73</v>
      </c>
    </row>
    <row r="8830">
      <c r="A8830" t="inlineStr">
        <is>
          <t>33df24a2-81af-434b-8c9f-00bd23515fdb</t>
        </is>
      </c>
      <c r="B8830" t="inlineStr">
        <is>
          <t>62041290</t>
        </is>
      </c>
      <c r="C8830" t="inlineStr">
        <is>
          <t>Other</t>
        </is>
      </c>
      <c r="D8830" t="inlineStr">
        <is>
          <t>d47ea3d2-777f-446b-a2db-444787dbb778</t>
        </is>
      </c>
      <c r="E8830" t="inlineStr">
        <is>
          <t>d49d4687-953f-487c-a648-888535df90ae</t>
        </is>
      </c>
      <c r="F8830" t="n">
        <v>73</v>
      </c>
    </row>
    <row r="8831">
      <c r="A8831" t="inlineStr">
        <is>
          <t>2566f5e3-31bd-442e-9235-b4ac2a044891</t>
        </is>
      </c>
      <c r="B8831" t="inlineStr">
        <is>
          <t>62041300</t>
        </is>
      </c>
      <c r="C8831" t="inlineStr">
        <is>
          <t>WOMENS OR GIRLS SUITS, ENSEMBLES, JACKETS, BLAZERS, DRESSES, SKIRTS, DIVIDED SKIRTS, TROUSERS, BIB AND BRACE OVERALLS, BREECHES AND SHORTS (OTHER THAN SWIMWEAR) - SUITS : OF SYNTHETIC FIBRES</t>
        </is>
      </c>
      <c r="D8831" t="inlineStr">
        <is>
          <t>d47ea3d2-777f-446b-a2db-444787dbb778</t>
        </is>
      </c>
      <c r="E8831" t="inlineStr">
        <is>
          <t>d49d4687-953f-487c-a648-888535df90ae</t>
        </is>
      </c>
      <c r="F8831" t="n">
        <v>73</v>
      </c>
    </row>
    <row r="8832">
      <c r="A8832" t="inlineStr">
        <is>
          <t>eb6393d5-895f-462c-8adf-a38774fdd625</t>
        </is>
      </c>
      <c r="B8832" t="inlineStr">
        <is>
          <t>62041310</t>
        </is>
      </c>
      <c r="C8832" t="inlineStr">
        <is>
          <t>EMBROIDERED WITH LUCKNOW CHIKAN CRAFT</t>
        </is>
      </c>
      <c r="D8832" t="inlineStr">
        <is>
          <t>d47ea3d2-777f-446b-a2db-444787dbb778</t>
        </is>
      </c>
      <c r="E8832" t="inlineStr">
        <is>
          <t>d49d4687-953f-487c-a648-888535df90ae</t>
        </is>
      </c>
      <c r="F8832" t="n">
        <v>73</v>
      </c>
    </row>
    <row r="8833">
      <c r="A8833" t="inlineStr">
        <is>
          <t>5fedad38-92e1-4a63-9ebf-e81df65d893a</t>
        </is>
      </c>
      <c r="B8833" t="inlineStr">
        <is>
          <t>62041390</t>
        </is>
      </c>
      <c r="C8833" t="inlineStr">
        <is>
          <t>Other</t>
        </is>
      </c>
      <c r="D8833" t="inlineStr">
        <is>
          <t>d47ea3d2-777f-446b-a2db-444787dbb778</t>
        </is>
      </c>
      <c r="E8833" t="inlineStr">
        <is>
          <t>d49d4687-953f-487c-a648-888535df90ae</t>
        </is>
      </c>
      <c r="F8833" t="n">
        <v>73</v>
      </c>
    </row>
    <row r="8834">
      <c r="A8834" t="inlineStr">
        <is>
          <t>ae84fa0f-b2da-4877-b9f7-785a4291ee5a</t>
        </is>
      </c>
      <c r="B8834" t="inlineStr">
        <is>
          <t>62041911</t>
        </is>
      </c>
      <c r="C8834" t="inlineStr">
        <is>
          <t>SEQUINNED OR BEADED WITH CHATTONS</t>
        </is>
      </c>
      <c r="D8834" t="inlineStr">
        <is>
          <t>d47ea3d2-777f-446b-a2db-444787dbb778</t>
        </is>
      </c>
      <c r="E8834" t="inlineStr">
        <is>
          <t>d49d4687-953f-487c-a648-888535df90ae</t>
        </is>
      </c>
      <c r="F8834" t="n">
        <v>73</v>
      </c>
    </row>
    <row r="8835">
      <c r="A8835" t="inlineStr">
        <is>
          <t>6b6ba7cf-2b2e-4c7c-9e89-2cd7420a45cf</t>
        </is>
      </c>
      <c r="B8835" t="inlineStr">
        <is>
          <t>62041912</t>
        </is>
      </c>
      <c r="C8835" t="inlineStr">
        <is>
          <t>EMBROIDERED WITH LUCKNOW CHIKAN</t>
        </is>
      </c>
      <c r="D8835" t="inlineStr">
        <is>
          <t>d47ea3d2-777f-446b-a2db-444787dbb778</t>
        </is>
      </c>
      <c r="E8835" t="inlineStr">
        <is>
          <t>d49d4687-953f-487c-a648-888535df90ae</t>
        </is>
      </c>
      <c r="F8835" t="n">
        <v>73</v>
      </c>
    </row>
    <row r="8836">
      <c r="A8836" t="inlineStr">
        <is>
          <t>253876d5-a99a-4833-84a7-fdb85ad3ca62</t>
        </is>
      </c>
      <c r="B8836" t="inlineStr">
        <is>
          <t>62041919</t>
        </is>
      </c>
      <c r="C8836" t="inlineStr">
        <is>
          <t>OTHER</t>
        </is>
      </c>
      <c r="D8836" t="inlineStr">
        <is>
          <t>d47ea3d2-777f-446b-a2db-444787dbb778</t>
        </is>
      </c>
      <c r="E8836" t="inlineStr">
        <is>
          <t>d49d4687-953f-487c-a648-888535df90ae</t>
        </is>
      </c>
      <c r="F8836" t="n">
        <v>73</v>
      </c>
    </row>
    <row r="8837">
      <c r="A8837" t="inlineStr">
        <is>
          <t>86b7bd0e-3095-4ab8-a60b-cc792cc54d12</t>
        </is>
      </c>
      <c r="B8837" t="inlineStr">
        <is>
          <t>62041990</t>
        </is>
      </c>
      <c r="C8837" t="inlineStr">
        <is>
          <t>WOMENS OR GIRLS SUITS, ENSEMBLES, JACKETS, BLAZERS, DRESSES, SKIRTS, DIVIDED SKIRTS, TROUSERS, BIB AND BRACE OVERALLS, BREECHES AND SHORTS (OTHER THAN SWIMWEAR) - SUITS : OF OTHER TEXTILE MATERIALS : OF ALL OTHER FIBRES</t>
        </is>
      </c>
      <c r="D8837" t="inlineStr">
        <is>
          <t>d47ea3d2-777f-446b-a2db-444787dbb778</t>
        </is>
      </c>
      <c r="E8837" t="inlineStr">
        <is>
          <t>d49d4687-953f-487c-a648-888535df90ae</t>
        </is>
      </c>
      <c r="F8837" t="n">
        <v>73</v>
      </c>
    </row>
    <row r="8838">
      <c r="A8838" t="inlineStr">
        <is>
          <t>ea032fea-dd22-4b6c-9f98-78ca0755e4cc</t>
        </is>
      </c>
      <c r="B8838" t="inlineStr">
        <is>
          <t>62041991</t>
        </is>
      </c>
      <c r="C8838" t="inlineStr">
        <is>
          <t>Embroidered with Lucknow Chikan Craft</t>
        </is>
      </c>
      <c r="D8838" t="inlineStr">
        <is>
          <t>d47ea3d2-777f-446b-a2db-444787dbb778</t>
        </is>
      </c>
      <c r="E8838" t="inlineStr">
        <is>
          <t>d49d4687-953f-487c-a648-888535df90ae</t>
        </is>
      </c>
      <c r="F8838" t="n">
        <v>73</v>
      </c>
    </row>
    <row r="8839">
      <c r="A8839" t="inlineStr">
        <is>
          <t>ff50d095-b64f-447f-beaa-8766aae2068e</t>
        </is>
      </c>
      <c r="B8839" t="inlineStr">
        <is>
          <t>62041999</t>
        </is>
      </c>
      <c r="C8839" t="inlineStr">
        <is>
          <t>Other</t>
        </is>
      </c>
      <c r="D8839" t="inlineStr">
        <is>
          <t>d47ea3d2-777f-446b-a2db-444787dbb778</t>
        </is>
      </c>
      <c r="E8839" t="inlineStr">
        <is>
          <t>d49d4687-953f-487c-a648-888535df90ae</t>
        </is>
      </c>
      <c r="F8839" t="n">
        <v>73</v>
      </c>
    </row>
    <row r="8840">
      <c r="A8840" t="inlineStr">
        <is>
          <t>5c0e2617-845e-4804-a863-d1b88ea804f8</t>
        </is>
      </c>
      <c r="B8840" t="inlineStr">
        <is>
          <t>62042100</t>
        </is>
      </c>
      <c r="C8840" t="inlineStr">
        <is>
          <t>OF WOOL OR FINE ANIMAL HAIR</t>
        </is>
      </c>
      <c r="D8840" t="inlineStr">
        <is>
          <t>d47ea3d2-777f-446b-a2db-444787dbb778</t>
        </is>
      </c>
      <c r="E8840" t="inlineStr">
        <is>
          <t>d49d4687-953f-487c-a648-888535df90ae</t>
        </is>
      </c>
      <c r="F8840" t="n">
        <v>73</v>
      </c>
    </row>
    <row r="8841">
      <c r="A8841" t="inlineStr">
        <is>
          <t>585b936c-e6fd-4211-b81f-0ad4036dbe88</t>
        </is>
      </c>
      <c r="B8841" t="inlineStr">
        <is>
          <t>62042210</t>
        </is>
      </c>
      <c r="C8841" t="inlineStr">
        <is>
          <t>BLOUSES COMBINED WITH SKIRTS, TROUSERS  OR SHORTS</t>
        </is>
      </c>
      <c r="D8841" t="inlineStr">
        <is>
          <t>d47ea3d2-777f-446b-a2db-444787dbb778</t>
        </is>
      </c>
      <c r="E8841" t="inlineStr">
        <is>
          <t>d49d4687-953f-487c-a648-888535df90ae</t>
        </is>
      </c>
      <c r="F8841" t="n">
        <v>73</v>
      </c>
    </row>
    <row r="8842">
      <c r="A8842" t="inlineStr">
        <is>
          <t>e19db147-9f6e-41f2-89c5-7879ffa48a9d</t>
        </is>
      </c>
      <c r="B8842" t="inlineStr">
        <is>
          <t>62042220</t>
        </is>
      </c>
      <c r="C8842" t="inlineStr">
        <is>
          <t>EMBROIDERED WITH LUCKNOW CHIKAN CRAFT</t>
        </is>
      </c>
      <c r="D8842" t="inlineStr">
        <is>
          <t>d47ea3d2-777f-446b-a2db-444787dbb778</t>
        </is>
      </c>
      <c r="E8842" t="inlineStr">
        <is>
          <t>d49d4687-953f-487c-a648-888535df90ae</t>
        </is>
      </c>
      <c r="F8842" t="n">
        <v>73</v>
      </c>
    </row>
    <row r="8843">
      <c r="A8843" t="inlineStr">
        <is>
          <t>33686485-7f1b-4068-9538-9c2c6a3f2cb3</t>
        </is>
      </c>
      <c r="B8843" t="inlineStr">
        <is>
          <t>62042290</t>
        </is>
      </c>
      <c r="C8843" t="inlineStr">
        <is>
          <t>OTHER</t>
        </is>
      </c>
      <c r="D8843" t="inlineStr">
        <is>
          <t>d47ea3d2-777f-446b-a2db-444787dbb778</t>
        </is>
      </c>
      <c r="E8843" t="inlineStr">
        <is>
          <t>d49d4687-953f-487c-a648-888535df90ae</t>
        </is>
      </c>
      <c r="F8843" t="n">
        <v>73</v>
      </c>
    </row>
    <row r="8844">
      <c r="A8844" t="inlineStr">
        <is>
          <t>3cab75e1-30b1-4743-a870-297e5a37fbc5</t>
        </is>
      </c>
      <c r="B8844" t="inlineStr">
        <is>
          <t>62042300</t>
        </is>
      </c>
      <c r="C8844" t="inlineStr">
        <is>
          <t>WOMENS OR GIRLS SUITS, ENSEMBLES, JACKETS, BLAZERS, DRESSES, SKIRTS, DIVIDED SKIRTS, TROUSERS, BIB AND BRACE OVERALLS, BREECHES AND SHORTS (OTHER THAN SWIMWEAR) - ENSEMBLES : OF SYNTHETIC FIBRES</t>
        </is>
      </c>
      <c r="D8844" t="inlineStr">
        <is>
          <t>d47ea3d2-777f-446b-a2db-444787dbb778</t>
        </is>
      </c>
      <c r="E8844" t="inlineStr">
        <is>
          <t>d49d4687-953f-487c-a648-888535df90ae</t>
        </is>
      </c>
      <c r="F8844" t="n">
        <v>73</v>
      </c>
    </row>
    <row r="8845">
      <c r="A8845" t="inlineStr">
        <is>
          <t>0e6b3c62-2fd9-4d82-9805-4c374ff717ee</t>
        </is>
      </c>
      <c r="B8845" t="inlineStr">
        <is>
          <t>62042310</t>
        </is>
      </c>
      <c r="C8845" t="inlineStr">
        <is>
          <t>embroidered with Lucknow Chikan Craft</t>
        </is>
      </c>
      <c r="D8845" t="inlineStr">
        <is>
          <t>d47ea3d2-777f-446b-a2db-444787dbb778</t>
        </is>
      </c>
      <c r="E8845" t="inlineStr">
        <is>
          <t>d49d4687-953f-487c-a648-888535df90ae</t>
        </is>
      </c>
      <c r="F8845" t="n">
        <v>73</v>
      </c>
    </row>
    <row r="8846">
      <c r="A8846" t="inlineStr">
        <is>
          <t>2067e388-ac61-4c73-8105-078372534289</t>
        </is>
      </c>
      <c r="B8846" t="inlineStr">
        <is>
          <t>62042390</t>
        </is>
      </c>
      <c r="C8846" t="inlineStr">
        <is>
          <t>Other</t>
        </is>
      </c>
      <c r="D8846" t="inlineStr">
        <is>
          <t>d47ea3d2-777f-446b-a2db-444787dbb778</t>
        </is>
      </c>
      <c r="E8846" t="inlineStr">
        <is>
          <t>d49d4687-953f-487c-a648-888535df90ae</t>
        </is>
      </c>
      <c r="F8846" t="n">
        <v>73</v>
      </c>
    </row>
    <row r="8847">
      <c r="A8847" t="inlineStr">
        <is>
          <t>34312da2-a3a5-462f-82a3-8ec65a5df169</t>
        </is>
      </c>
      <c r="B8847" t="inlineStr">
        <is>
          <t>62042911</t>
        </is>
      </c>
      <c r="C8847" t="inlineStr">
        <is>
          <t>WOMENS OR GIRLS SUITS, ENSEMBLES, JACKETS, BLAZERS, DRESSES, SKIRTS, DIVIDED SKIRTS, TROUSERS, BIB AND BRACE OVERALLS, BREECHES AND SHORTS (OTHER THAN SWIMWEAR) - ENSEMBLES : OF OTHER TEXTILE MATERIALS : OF SILK : SEQUINNED OR BEADED</t>
        </is>
      </c>
      <c r="D8847" t="inlineStr">
        <is>
          <t>d47ea3d2-777f-446b-a2db-444787dbb778</t>
        </is>
      </c>
      <c r="E8847" t="inlineStr">
        <is>
          <t>d49d4687-953f-487c-a648-888535df90ae</t>
        </is>
      </c>
      <c r="F8847" t="n">
        <v>73</v>
      </c>
    </row>
    <row r="8848">
      <c r="A8848" t="inlineStr">
        <is>
          <t>9d31f003-29e0-4b47-b18e-cd65b832cbf5</t>
        </is>
      </c>
      <c r="B8848" t="inlineStr">
        <is>
          <t>62042912</t>
        </is>
      </c>
      <c r="C8848" t="inlineStr">
        <is>
          <t>Khadi</t>
        </is>
      </c>
      <c r="D8848" t="inlineStr">
        <is>
          <t>d47ea3d2-777f-446b-a2db-444787dbb778</t>
        </is>
      </c>
      <c r="E8848" t="inlineStr">
        <is>
          <t>d49d4687-953f-487c-a648-888535df90ae</t>
        </is>
      </c>
      <c r="F8848" t="n">
        <v>73</v>
      </c>
    </row>
    <row r="8849">
      <c r="A8849" t="inlineStr">
        <is>
          <t>611e99b9-25c6-4b6f-a8d4-64761bb6511a</t>
        </is>
      </c>
      <c r="B8849" t="inlineStr">
        <is>
          <t>62042913</t>
        </is>
      </c>
      <c r="C8849" t="inlineStr">
        <is>
          <t>embroidered with Lucknow Chikan Craft</t>
        </is>
      </c>
      <c r="D8849" t="inlineStr">
        <is>
          <t>d47ea3d2-777f-446b-a2db-444787dbb778</t>
        </is>
      </c>
      <c r="E8849" t="inlineStr">
        <is>
          <t>d49d4687-953f-487c-a648-888535df90ae</t>
        </is>
      </c>
      <c r="F8849" t="n">
        <v>73</v>
      </c>
    </row>
    <row r="8850">
      <c r="A8850" t="inlineStr">
        <is>
          <t>7f840e96-d551-4458-869e-41bfe24d704e</t>
        </is>
      </c>
      <c r="B8850" t="inlineStr">
        <is>
          <t>62042919</t>
        </is>
      </c>
      <c r="C8850" t="inlineStr">
        <is>
          <t>OTHER</t>
        </is>
      </c>
      <c r="D8850" t="inlineStr">
        <is>
          <t>d47ea3d2-777f-446b-a2db-444787dbb778</t>
        </is>
      </c>
      <c r="E8850" t="inlineStr">
        <is>
          <t>d49d4687-953f-487c-a648-888535df90ae</t>
        </is>
      </c>
      <c r="F8850" t="n">
        <v>73</v>
      </c>
    </row>
    <row r="8851">
      <c r="A8851" t="inlineStr">
        <is>
          <t>53a0e574-cb4d-4bf3-be2a-279722c6911b</t>
        </is>
      </c>
      <c r="B8851" t="inlineStr">
        <is>
          <t>62042990</t>
        </is>
      </c>
      <c r="C8851" t="inlineStr">
        <is>
          <t>WOMENS OR GIRLS SUITS, ENSEMBLES, JACKETS, BLAZERS, DRESSES, SKIRTS, DIVIDED SKIRTS, TROUSERS, BIB AND BRACE OVERALLS, BREECHES AND SHORTS (OTHER THAN SWIMWEAR) - ENSEMBLES : OF OTHER TEXTILE MATERIALS : OTHER</t>
        </is>
      </c>
      <c r="D8851" t="inlineStr">
        <is>
          <t>d47ea3d2-777f-446b-a2db-444787dbb778</t>
        </is>
      </c>
      <c r="E8851" t="inlineStr">
        <is>
          <t>d49d4687-953f-487c-a648-888535df90ae</t>
        </is>
      </c>
      <c r="F8851" t="n">
        <v>73</v>
      </c>
    </row>
    <row r="8852">
      <c r="A8852" t="inlineStr">
        <is>
          <t>af94d90e-5b72-4f9f-b22e-52f46b71694f</t>
        </is>
      </c>
      <c r="B8852" t="inlineStr">
        <is>
          <t>62042991</t>
        </is>
      </c>
      <c r="C8852" t="inlineStr">
        <is>
          <t>Embroidered with Lucknow Chikan Craft</t>
        </is>
      </c>
      <c r="D8852" t="inlineStr">
        <is>
          <t>d47ea3d2-777f-446b-a2db-444787dbb778</t>
        </is>
      </c>
      <c r="E8852" t="inlineStr">
        <is>
          <t>d49d4687-953f-487c-a648-888535df90ae</t>
        </is>
      </c>
      <c r="F8852" t="n">
        <v>73</v>
      </c>
    </row>
    <row r="8853">
      <c r="A8853" t="inlineStr">
        <is>
          <t>9ff97935-a780-40cc-8075-02b438715296</t>
        </is>
      </c>
      <c r="B8853" t="inlineStr">
        <is>
          <t>62042999</t>
        </is>
      </c>
      <c r="C8853" t="inlineStr">
        <is>
          <t>OTHER</t>
        </is>
      </c>
      <c r="D8853" t="inlineStr">
        <is>
          <t>d47ea3d2-777f-446b-a2db-444787dbb778</t>
        </is>
      </c>
      <c r="E8853" t="inlineStr">
        <is>
          <t>d49d4687-953f-487c-a648-888535df90ae</t>
        </is>
      </c>
      <c r="F8853" t="n">
        <v>73</v>
      </c>
    </row>
    <row r="8854">
      <c r="A8854" t="inlineStr">
        <is>
          <t>6261d99a-56de-4251-8336-66dc26e8d5c8</t>
        </is>
      </c>
      <c r="B8854" t="inlineStr">
        <is>
          <t>62043100</t>
        </is>
      </c>
      <c r="C8854" t="inlineStr">
        <is>
          <t>WOMENS OR GIRLS SUITS, ENSEMBLES, JACKETS, BLAZERS, DRESSES, SKIRTS, DIVIDED SKIRTS, TROUSERS, BIB AND BRACE OVERALLS, BREECHES AND SHORTS (OTHER THAN SWIMWEAR) - JACKETS AND BLAZERS : OF WOOL OR FINE ANIMAL HAIR</t>
        </is>
      </c>
      <c r="D8854" t="inlineStr">
        <is>
          <t>d47ea3d2-777f-446b-a2db-444787dbb778</t>
        </is>
      </c>
      <c r="E8854" t="inlineStr">
        <is>
          <t>d49d4687-953f-487c-a648-888535df90ae</t>
        </is>
      </c>
      <c r="F8854" t="n">
        <v>73</v>
      </c>
    </row>
    <row r="8855">
      <c r="A8855" t="inlineStr">
        <is>
          <t>fedfdadf-0685-4d21-bc0a-4adaa9a52055</t>
        </is>
      </c>
      <c r="B8855" t="inlineStr">
        <is>
          <t>62043110</t>
        </is>
      </c>
      <c r="C8855" t="inlineStr">
        <is>
          <t>Khadi</t>
        </is>
      </c>
      <c r="D8855" t="inlineStr">
        <is>
          <t>d47ea3d2-777f-446b-a2db-444787dbb778</t>
        </is>
      </c>
      <c r="E8855" t="inlineStr">
        <is>
          <t>d49d4687-953f-487c-a648-888535df90ae</t>
        </is>
      </c>
      <c r="F8855" t="n">
        <v>73</v>
      </c>
    </row>
    <row r="8856">
      <c r="A8856" t="inlineStr">
        <is>
          <t>0ea0d168-3450-40bf-bc1c-0569e19bec84</t>
        </is>
      </c>
      <c r="B8856" t="inlineStr">
        <is>
          <t>62043190</t>
        </is>
      </c>
      <c r="C8856" t="inlineStr">
        <is>
          <t>Other</t>
        </is>
      </c>
      <c r="D8856" t="inlineStr">
        <is>
          <t>d47ea3d2-777f-446b-a2db-444787dbb778</t>
        </is>
      </c>
      <c r="E8856" t="inlineStr">
        <is>
          <t>d49d4687-953f-487c-a648-888535df90ae</t>
        </is>
      </c>
      <c r="F8856" t="n">
        <v>73</v>
      </c>
    </row>
    <row r="8857">
      <c r="A8857" t="inlineStr">
        <is>
          <t>65c349a5-696f-437b-8871-ca3d7ada9f0d</t>
        </is>
      </c>
      <c r="B8857" t="inlineStr">
        <is>
          <t>62043200</t>
        </is>
      </c>
      <c r="C8857" t="inlineStr">
        <is>
          <t>WOMENS OR GIRLS SUITS, ENSEMBLES, JACKETS, BLAZERS, DRESSES, SKIRTS, DIVIDED SKIRTS, TROUSERS, BIB AND BRACE OVERALLS, BREECHES AND SHORTS (OTHER THAN SWIMWEAR) - JACKETS AND BLAZERS : OF COTTON</t>
        </is>
      </c>
      <c r="D8857" t="inlineStr">
        <is>
          <t>d47ea3d2-777f-446b-a2db-444787dbb778</t>
        </is>
      </c>
      <c r="E8857" t="inlineStr">
        <is>
          <t>d49d4687-953f-487c-a648-888535df90ae</t>
        </is>
      </c>
      <c r="F8857" t="n">
        <v>73</v>
      </c>
    </row>
    <row r="8858">
      <c r="A8858" t="inlineStr">
        <is>
          <t>5d59cc94-7050-43ba-8100-51cadda64caa</t>
        </is>
      </c>
      <c r="B8858" t="inlineStr">
        <is>
          <t>62043210</t>
        </is>
      </c>
      <c r="C8858" t="inlineStr">
        <is>
          <t>embroidered with Lucknow Chikan Craft</t>
        </is>
      </c>
      <c r="D8858" t="inlineStr">
        <is>
          <t>d47ea3d2-777f-446b-a2db-444787dbb778</t>
        </is>
      </c>
      <c r="E8858" t="inlineStr">
        <is>
          <t>d49d4687-953f-487c-a648-888535df90ae</t>
        </is>
      </c>
      <c r="F8858" t="n">
        <v>73</v>
      </c>
    </row>
    <row r="8859">
      <c r="A8859" t="inlineStr">
        <is>
          <t>b6707c7a-8424-4f0f-8423-0a417891a128</t>
        </is>
      </c>
      <c r="B8859" t="inlineStr">
        <is>
          <t>62043290</t>
        </is>
      </c>
      <c r="C8859" t="inlineStr">
        <is>
          <t>Other</t>
        </is>
      </c>
      <c r="D8859" t="inlineStr">
        <is>
          <t>d47ea3d2-777f-446b-a2db-444787dbb778</t>
        </is>
      </c>
      <c r="E8859" t="inlineStr">
        <is>
          <t>d49d4687-953f-487c-a648-888535df90ae</t>
        </is>
      </c>
      <c r="F8859" t="n">
        <v>73</v>
      </c>
    </row>
    <row r="8860">
      <c r="A8860" t="inlineStr">
        <is>
          <t>9b105ca9-ca75-4f0c-b6e4-7654930f55ba</t>
        </is>
      </c>
      <c r="B8860" t="inlineStr">
        <is>
          <t>62043300</t>
        </is>
      </c>
      <c r="C8860" t="inlineStr">
        <is>
          <t>WOMENS OR GIRLS SUITS, ENSEMBLES, JACKETS, BLAZERS, DRESSES, SKIRTS, DIVIDED SKIRTS, TROUSERS, BIB AND BRACE OVERALLS, BREECHES AND SHORTS (OTHER THAN SWIMWEAR) - JACKETS AND BLAZERS : OF SYNTHETIC FIBRES</t>
        </is>
      </c>
      <c r="D8860" t="inlineStr">
        <is>
          <t>d47ea3d2-777f-446b-a2db-444787dbb778</t>
        </is>
      </c>
      <c r="E8860" t="inlineStr">
        <is>
          <t>d49d4687-953f-487c-a648-888535df90ae</t>
        </is>
      </c>
      <c r="F8860" t="n">
        <v>73</v>
      </c>
    </row>
    <row r="8861">
      <c r="A8861" t="inlineStr">
        <is>
          <t>caba7cf7-1623-4f6a-a513-f852fafe4e9e</t>
        </is>
      </c>
      <c r="B8861" t="inlineStr">
        <is>
          <t>62043310</t>
        </is>
      </c>
      <c r="C8861" t="inlineStr">
        <is>
          <t>embroidered with Lucknow Chikan Craft</t>
        </is>
      </c>
      <c r="D8861" t="inlineStr">
        <is>
          <t>d47ea3d2-777f-446b-a2db-444787dbb778</t>
        </is>
      </c>
      <c r="E8861" t="inlineStr">
        <is>
          <t>d49d4687-953f-487c-a648-888535df90ae</t>
        </is>
      </c>
      <c r="F8861" t="n">
        <v>73</v>
      </c>
    </row>
    <row r="8862">
      <c r="A8862" t="inlineStr">
        <is>
          <t>170d6785-01da-4b0f-ab96-92f384752555</t>
        </is>
      </c>
      <c r="B8862" t="inlineStr">
        <is>
          <t>62043390</t>
        </is>
      </c>
      <c r="C8862" t="inlineStr">
        <is>
          <t>Other</t>
        </is>
      </c>
      <c r="D8862" t="inlineStr">
        <is>
          <t>d47ea3d2-777f-446b-a2db-444787dbb778</t>
        </is>
      </c>
      <c r="E8862" t="inlineStr">
        <is>
          <t>d49d4687-953f-487c-a648-888535df90ae</t>
        </is>
      </c>
      <c r="F8862" t="n">
        <v>73</v>
      </c>
    </row>
    <row r="8863">
      <c r="A8863" t="inlineStr">
        <is>
          <t>594816ca-0f0d-4be4-bbb1-2802fda3e4e0</t>
        </is>
      </c>
      <c r="B8863" t="inlineStr">
        <is>
          <t>62043911</t>
        </is>
      </c>
      <c r="C8863" t="inlineStr">
        <is>
          <t>WOMENS OR GIRLS SUITS, ENSEMBLES, JACKETS, BLAZERS, DRESSES, SKIRTS, DIVIDED SKIRTS, TROUSERS, BIB AND BRACE OVERALLS, BREECHES AND SHORTS (OTHER THAN SWIMWEAR) - JACKETS AND BLAZERS : OF OTHER TEXTILE MATERIALS : OF SILK : SEQUINNED OR BEADED WITH CHATTO</t>
        </is>
      </c>
      <c r="D8863" t="inlineStr">
        <is>
          <t>d47ea3d2-777f-446b-a2db-444787dbb778</t>
        </is>
      </c>
      <c r="E8863" t="inlineStr">
        <is>
          <t>d49d4687-953f-487c-a648-888535df90ae</t>
        </is>
      </c>
      <c r="F8863" t="n">
        <v>73</v>
      </c>
    </row>
    <row r="8864">
      <c r="A8864" t="inlineStr">
        <is>
          <t>d0d6e08f-40a8-46fc-a9f2-3eacf7abdaef</t>
        </is>
      </c>
      <c r="B8864" t="inlineStr">
        <is>
          <t>62043912</t>
        </is>
      </c>
      <c r="C8864" t="inlineStr">
        <is>
          <t>Khadi</t>
        </is>
      </c>
      <c r="D8864" t="inlineStr">
        <is>
          <t>d47ea3d2-777f-446b-a2db-444787dbb778</t>
        </is>
      </c>
      <c r="E8864" t="inlineStr">
        <is>
          <t>d49d4687-953f-487c-a648-888535df90ae</t>
        </is>
      </c>
      <c r="F8864" t="n">
        <v>73</v>
      </c>
    </row>
    <row r="8865">
      <c r="A8865" t="inlineStr">
        <is>
          <t>bddf4e5e-76ea-4b58-8294-fbce7de93cde</t>
        </is>
      </c>
      <c r="B8865" t="inlineStr">
        <is>
          <t>62043913</t>
        </is>
      </c>
      <c r="C8865" t="inlineStr">
        <is>
          <t>embroidered with Lucknow Chikan Craft</t>
        </is>
      </c>
      <c r="D8865" t="inlineStr">
        <is>
          <t>d47ea3d2-777f-446b-a2db-444787dbb778</t>
        </is>
      </c>
      <c r="E8865" t="inlineStr">
        <is>
          <t>d49d4687-953f-487c-a648-888535df90ae</t>
        </is>
      </c>
      <c r="F8865" t="n">
        <v>73</v>
      </c>
    </row>
    <row r="8866">
      <c r="A8866" t="inlineStr">
        <is>
          <t>c9839839-7594-4b5f-964b-5264f7b05de2</t>
        </is>
      </c>
      <c r="B8866" t="inlineStr">
        <is>
          <t>62043919</t>
        </is>
      </c>
      <c r="C8866" t="inlineStr">
        <is>
          <t>OTHER</t>
        </is>
      </c>
      <c r="D8866" t="inlineStr">
        <is>
          <t>d47ea3d2-777f-446b-a2db-444787dbb778</t>
        </is>
      </c>
      <c r="E8866" t="inlineStr">
        <is>
          <t>d49d4687-953f-487c-a648-888535df90ae</t>
        </is>
      </c>
      <c r="F8866" t="n">
        <v>73</v>
      </c>
    </row>
    <row r="8867">
      <c r="A8867" t="inlineStr">
        <is>
          <t>adf5da82-382f-4181-9bd5-7ee00e89037c</t>
        </is>
      </c>
      <c r="B8867" t="inlineStr">
        <is>
          <t>62043990</t>
        </is>
      </c>
      <c r="C8867" t="inlineStr">
        <is>
          <t>WOMENS OR GIRLS SUITS, ENSEMBLES, JACKETS, BLAZERS, DRESSES, SKIRTS, DIVIDED SKIRTS, TROUSERS, BIB AND BRACE OVERALLS, BREECHES AND SHORTS (OTHER THAN SWIMWEAR) - JACKETS AND BLAZERS : OF OTHER TEXTILE MATERIALS : OTHER</t>
        </is>
      </c>
      <c r="D8867" t="inlineStr">
        <is>
          <t>d47ea3d2-777f-446b-a2db-444787dbb778</t>
        </is>
      </c>
      <c r="E8867" t="inlineStr">
        <is>
          <t>d49d4687-953f-487c-a648-888535df90ae</t>
        </is>
      </c>
      <c r="F8867" t="n">
        <v>73</v>
      </c>
    </row>
    <row r="8868">
      <c r="A8868" t="inlineStr">
        <is>
          <t>8e14092a-8f3f-4507-ae30-564107895b92</t>
        </is>
      </c>
      <c r="B8868" t="inlineStr">
        <is>
          <t>62043991</t>
        </is>
      </c>
      <c r="C8868" t="inlineStr">
        <is>
          <t>embroidered with Lucknow Chikan Craft</t>
        </is>
      </c>
      <c r="D8868" t="inlineStr">
        <is>
          <t>d47ea3d2-777f-446b-a2db-444787dbb778</t>
        </is>
      </c>
      <c r="E8868" t="inlineStr">
        <is>
          <t>d49d4687-953f-487c-a648-888535df90ae</t>
        </is>
      </c>
      <c r="F8868" t="n">
        <v>73</v>
      </c>
    </row>
    <row r="8869">
      <c r="A8869" t="inlineStr">
        <is>
          <t>a11725f2-9125-4a2f-8ef3-d941dbc423bc</t>
        </is>
      </c>
      <c r="B8869" t="inlineStr">
        <is>
          <t>62043999</t>
        </is>
      </c>
      <c r="C8869" t="inlineStr">
        <is>
          <t>Other</t>
        </is>
      </c>
      <c r="D8869" t="inlineStr">
        <is>
          <t>d47ea3d2-777f-446b-a2db-444787dbb778</t>
        </is>
      </c>
      <c r="E8869" t="inlineStr">
        <is>
          <t>d49d4687-953f-487c-a648-888535df90ae</t>
        </is>
      </c>
      <c r="F8869" t="n">
        <v>73</v>
      </c>
    </row>
    <row r="8870">
      <c r="A8870" t="inlineStr">
        <is>
          <t>e13f5a9c-1386-4fb0-bbd6-1275ff2364e1</t>
        </is>
      </c>
      <c r="B8870" t="inlineStr">
        <is>
          <t>62044110</t>
        </is>
      </c>
      <c r="C8870" t="inlineStr">
        <is>
          <t>HOUSE COATS AND LIKE DRESSES</t>
        </is>
      </c>
      <c r="D8870" t="inlineStr">
        <is>
          <t>d47ea3d2-777f-446b-a2db-444787dbb778</t>
        </is>
      </c>
      <c r="E8870" t="inlineStr">
        <is>
          <t>d49d4687-953f-487c-a648-888535df90ae</t>
        </is>
      </c>
      <c r="F8870" t="n">
        <v>73</v>
      </c>
    </row>
    <row r="8871">
      <c r="A8871" t="inlineStr">
        <is>
          <t>673e582a-3c8c-4cfe-a17a-78711da13097</t>
        </is>
      </c>
      <c r="B8871" t="inlineStr">
        <is>
          <t>62044120</t>
        </is>
      </c>
      <c r="C8871" t="inlineStr">
        <is>
          <t>BLAZERS</t>
        </is>
      </c>
      <c r="D8871" t="inlineStr">
        <is>
          <t>d47ea3d2-777f-446b-a2db-444787dbb778</t>
        </is>
      </c>
      <c r="E8871" t="inlineStr">
        <is>
          <t>d49d4687-953f-487c-a648-888535df90ae</t>
        </is>
      </c>
      <c r="F8871" t="n">
        <v>73</v>
      </c>
    </row>
    <row r="8872">
      <c r="A8872" t="inlineStr">
        <is>
          <t>b6b01380-dd3b-4df6-b9b6-32b383274021</t>
        </is>
      </c>
      <c r="B8872" t="inlineStr">
        <is>
          <t>62044190</t>
        </is>
      </c>
      <c r="C8872" t="inlineStr">
        <is>
          <t>OTHER</t>
        </is>
      </c>
      <c r="D8872" t="inlineStr">
        <is>
          <t>d47ea3d2-777f-446b-a2db-444787dbb778</t>
        </is>
      </c>
      <c r="E8872" t="inlineStr">
        <is>
          <t>d49d4687-953f-487c-a648-888535df90ae</t>
        </is>
      </c>
      <c r="F8872" t="n">
        <v>73</v>
      </c>
    </row>
    <row r="8873">
      <c r="A8873" t="inlineStr">
        <is>
          <t>45fa07a6-cb47-4782-a348-9cce397a54df</t>
        </is>
      </c>
      <c r="B8873" t="inlineStr">
        <is>
          <t>62044210</t>
        </is>
      </c>
      <c r="C8873" t="inlineStr">
        <is>
          <t>HOUSE COATS AND LIKE DRESSES</t>
        </is>
      </c>
      <c r="D8873" t="inlineStr">
        <is>
          <t>d47ea3d2-777f-446b-a2db-444787dbb778</t>
        </is>
      </c>
      <c r="E8873" t="inlineStr">
        <is>
          <t>d49d4687-953f-487c-a648-888535df90ae</t>
        </is>
      </c>
      <c r="F8873" t="n">
        <v>73</v>
      </c>
    </row>
    <row r="8874">
      <c r="A8874" t="inlineStr">
        <is>
          <t>f2976e62-9221-438a-bf64-463f7c786b72</t>
        </is>
      </c>
      <c r="B8874" t="inlineStr">
        <is>
          <t>62044220</t>
        </is>
      </c>
      <c r="C8874" t="inlineStr">
        <is>
          <t>HANDLOOM</t>
        </is>
      </c>
      <c r="D8874" t="inlineStr">
        <is>
          <t>d47ea3d2-777f-446b-a2db-444787dbb778</t>
        </is>
      </c>
      <c r="E8874" t="inlineStr">
        <is>
          <t>d49d4687-953f-487c-a648-888535df90ae</t>
        </is>
      </c>
      <c r="F8874" t="n">
        <v>73</v>
      </c>
    </row>
    <row r="8875">
      <c r="A8875" t="inlineStr">
        <is>
          <t>1577a5d0-baf8-4f51-86c8-cb73f1817785</t>
        </is>
      </c>
      <c r="B8875" t="inlineStr">
        <is>
          <t>62044230</t>
        </is>
      </c>
      <c r="C8875" t="inlineStr">
        <is>
          <t>Embroidered with Lucknow Chikan Craft</t>
        </is>
      </c>
      <c r="D8875" t="inlineStr">
        <is>
          <t>d47ea3d2-777f-446b-a2db-444787dbb778</t>
        </is>
      </c>
      <c r="E8875" t="inlineStr">
        <is>
          <t>d49d4687-953f-487c-a648-888535df90ae</t>
        </is>
      </c>
      <c r="F8875" t="n">
        <v>73</v>
      </c>
    </row>
    <row r="8876">
      <c r="A8876" t="inlineStr">
        <is>
          <t>66cb069e-8fbc-48f2-818b-2b25132b045f</t>
        </is>
      </c>
      <c r="B8876" t="inlineStr">
        <is>
          <t>62044290</t>
        </is>
      </c>
      <c r="C8876" t="inlineStr">
        <is>
          <t>OTHER</t>
        </is>
      </c>
      <c r="D8876" t="inlineStr">
        <is>
          <t>d47ea3d2-777f-446b-a2db-444787dbb778</t>
        </is>
      </c>
      <c r="E8876" t="inlineStr">
        <is>
          <t>d49d4687-953f-487c-a648-888535df90ae</t>
        </is>
      </c>
      <c r="F8876" t="n">
        <v>73</v>
      </c>
    </row>
    <row r="8877">
      <c r="A8877" t="inlineStr">
        <is>
          <t>9afbbdff-e1e9-46e6-8da0-7077ad3b8541</t>
        </is>
      </c>
      <c r="B8877" t="inlineStr">
        <is>
          <t>62044310</t>
        </is>
      </c>
      <c r="C8877" t="inlineStr">
        <is>
          <t>HOUSE COATS AND LIKE DRESSES</t>
        </is>
      </c>
      <c r="D8877" t="inlineStr">
        <is>
          <t>d47ea3d2-777f-446b-a2db-444787dbb778</t>
        </is>
      </c>
      <c r="E8877" t="inlineStr">
        <is>
          <t>d49d4687-953f-487c-a648-888535df90ae</t>
        </is>
      </c>
      <c r="F8877" t="n">
        <v>73</v>
      </c>
    </row>
    <row r="8878">
      <c r="A8878" t="inlineStr">
        <is>
          <t>ea981657-d48c-479d-ba7b-ffa2fe52d19a</t>
        </is>
      </c>
      <c r="B8878" t="inlineStr">
        <is>
          <t>62044320</t>
        </is>
      </c>
      <c r="C8878" t="inlineStr">
        <is>
          <t>Embroidered with Lucknow Chikan Craft</t>
        </is>
      </c>
      <c r="D8878" t="inlineStr">
        <is>
          <t>d47ea3d2-777f-446b-a2db-444787dbb778</t>
        </is>
      </c>
      <c r="E8878" t="inlineStr">
        <is>
          <t>d49d4687-953f-487c-a648-888535df90ae</t>
        </is>
      </c>
      <c r="F8878" t="n">
        <v>73</v>
      </c>
    </row>
    <row r="8879">
      <c r="A8879" t="inlineStr">
        <is>
          <t>dfc70e34-7a93-4a75-8ac3-0900ea45f11b</t>
        </is>
      </c>
      <c r="B8879" t="inlineStr">
        <is>
          <t>62044390</t>
        </is>
      </c>
      <c r="C8879" t="inlineStr">
        <is>
          <t>OTHER</t>
        </is>
      </c>
      <c r="D8879" t="inlineStr">
        <is>
          <t>d47ea3d2-777f-446b-a2db-444787dbb778</t>
        </is>
      </c>
      <c r="E8879" t="inlineStr">
        <is>
          <t>d49d4687-953f-487c-a648-888535df90ae</t>
        </is>
      </c>
      <c r="F8879" t="n">
        <v>73</v>
      </c>
    </row>
    <row r="8880">
      <c r="A8880" t="inlineStr">
        <is>
          <t>9413895e-4076-41c5-9591-085a828041c0</t>
        </is>
      </c>
      <c r="B8880" t="inlineStr">
        <is>
          <t>62044400</t>
        </is>
      </c>
      <c r="C8880" t="inlineStr">
        <is>
          <t>WOMENS OR GIRLS SUITS, ENSEMBLES, JACKETS, BLAZERS, DRESSES, SKIRTS, DIVIDED SKIRTS, TROUSERS, BIB AND BRACE OVERALLS, BREECHES AND SHORTS (OTHER THAN SWIMWEAR) - DRESSES : OF SYNTHETIC FIBRES : OF ARTIFICIAL FIBRES</t>
        </is>
      </c>
      <c r="D8880" t="inlineStr">
        <is>
          <t>d47ea3d2-777f-446b-a2db-444787dbb778</t>
        </is>
      </c>
      <c r="E8880" t="inlineStr">
        <is>
          <t>d49d4687-953f-487c-a648-888535df90ae</t>
        </is>
      </c>
      <c r="F8880" t="n">
        <v>73</v>
      </c>
    </row>
    <row r="8881">
      <c r="A8881" t="inlineStr">
        <is>
          <t>7cbfbbc0-0a90-4eec-a753-30b9f8ccb11c</t>
        </is>
      </c>
      <c r="B8881" t="inlineStr">
        <is>
          <t>62044410</t>
        </is>
      </c>
      <c r="C8881" t="inlineStr">
        <is>
          <t>Embroidered with Lucknow Chikan Craft</t>
        </is>
      </c>
      <c r="D8881" t="inlineStr">
        <is>
          <t>d47ea3d2-777f-446b-a2db-444787dbb778</t>
        </is>
      </c>
      <c r="E8881" t="inlineStr">
        <is>
          <t>d49d4687-953f-487c-a648-888535df90ae</t>
        </is>
      </c>
      <c r="F8881" t="n">
        <v>73</v>
      </c>
    </row>
    <row r="8882">
      <c r="A8882" t="inlineStr">
        <is>
          <t>bb67b28d-697b-44f9-87a3-a1cabf6a32b8</t>
        </is>
      </c>
      <c r="B8882" t="inlineStr">
        <is>
          <t>62044490</t>
        </is>
      </c>
      <c r="C8882" t="inlineStr">
        <is>
          <t>Other</t>
        </is>
      </c>
      <c r="D8882" t="inlineStr">
        <is>
          <t>d47ea3d2-777f-446b-a2db-444787dbb778</t>
        </is>
      </c>
      <c r="E8882" t="inlineStr">
        <is>
          <t>d49d4687-953f-487c-a648-888535df90ae</t>
        </is>
      </c>
      <c r="F8882" t="n">
        <v>73</v>
      </c>
    </row>
    <row r="8883">
      <c r="A8883" t="inlineStr">
        <is>
          <t>15c6537a-6304-4e38-99c1-172215a8fc47</t>
        </is>
      </c>
      <c r="B8883" t="inlineStr">
        <is>
          <t>62044911</t>
        </is>
      </c>
      <c r="C8883" t="inlineStr">
        <is>
          <t>HOUSE COATS AND LIKE DRESSES</t>
        </is>
      </c>
      <c r="D8883" t="inlineStr">
        <is>
          <t>d47ea3d2-777f-446b-a2db-444787dbb778</t>
        </is>
      </c>
      <c r="E8883" t="inlineStr">
        <is>
          <t>d49d4687-953f-487c-a648-888535df90ae</t>
        </is>
      </c>
      <c r="F8883" t="n">
        <v>73</v>
      </c>
    </row>
    <row r="8884">
      <c r="A8884" t="inlineStr">
        <is>
          <t>708450b4-1e28-45cf-989b-f18e2c5428a3</t>
        </is>
      </c>
      <c r="B8884" t="inlineStr">
        <is>
          <t>62044912</t>
        </is>
      </c>
      <c r="C8884" t="inlineStr">
        <is>
          <t>Embroidered with Lucknow Chikan Craft</t>
        </is>
      </c>
      <c r="D8884" t="inlineStr">
        <is>
          <t>d47ea3d2-777f-446b-a2db-444787dbb778</t>
        </is>
      </c>
      <c r="E8884" t="inlineStr">
        <is>
          <t>d49d4687-953f-487c-a648-888535df90ae</t>
        </is>
      </c>
      <c r="F8884" t="n">
        <v>73</v>
      </c>
    </row>
    <row r="8885">
      <c r="A8885" t="inlineStr">
        <is>
          <t>7395c78f-caae-4138-afa0-e699d81d2137</t>
        </is>
      </c>
      <c r="B8885" t="inlineStr">
        <is>
          <t>62044919</t>
        </is>
      </c>
      <c r="C8885" t="inlineStr">
        <is>
          <t>OTHER</t>
        </is>
      </c>
      <c r="D8885" t="inlineStr">
        <is>
          <t>d47ea3d2-777f-446b-a2db-444787dbb778</t>
        </is>
      </c>
      <c r="E8885" t="inlineStr">
        <is>
          <t>d49d4687-953f-487c-a648-888535df90ae</t>
        </is>
      </c>
      <c r="F8885" t="n">
        <v>73</v>
      </c>
    </row>
    <row r="8886">
      <c r="A8886" t="inlineStr">
        <is>
          <t>6610558a-e834-4ffe-be07-627edef29bc3</t>
        </is>
      </c>
      <c r="B8886" t="inlineStr">
        <is>
          <t>62044990</t>
        </is>
      </c>
      <c r="C8886" t="inlineStr">
        <is>
          <t>WOMENS OR GIRLS SUITS, ENSEMBLES, JACKETS, BLAZERS, DRESSES, SKIRTS, DIVIDED SKIRTS, TROUSERS, BIB AND BRACE OVERALLS, BREECHES AND SHORTS (OTHER THAN SWIMWEAR) - DRESSES : OF OTHER TEXTILE MATERIALS : OTHER</t>
        </is>
      </c>
      <c r="D8886" t="inlineStr">
        <is>
          <t>d47ea3d2-777f-446b-a2db-444787dbb778</t>
        </is>
      </c>
      <c r="E8886" t="inlineStr">
        <is>
          <t>d49d4687-953f-487c-a648-888535df90ae</t>
        </is>
      </c>
      <c r="F8886" t="n">
        <v>73</v>
      </c>
    </row>
    <row r="8887">
      <c r="A8887" t="inlineStr">
        <is>
          <t>04c0ec49-f4da-4cba-87e2-626745045aaf</t>
        </is>
      </c>
      <c r="B8887" t="inlineStr">
        <is>
          <t>62044991</t>
        </is>
      </c>
      <c r="C8887" t="inlineStr">
        <is>
          <t>Embroidered with Lucknow Chikan Craft</t>
        </is>
      </c>
      <c r="D8887" t="inlineStr">
        <is>
          <t>d47ea3d2-777f-446b-a2db-444787dbb778</t>
        </is>
      </c>
      <c r="E8887" t="inlineStr">
        <is>
          <t>d49d4687-953f-487c-a648-888535df90ae</t>
        </is>
      </c>
      <c r="F8887" t="n">
        <v>73</v>
      </c>
    </row>
    <row r="8888">
      <c r="A8888" t="inlineStr">
        <is>
          <t>590127c9-89d2-4248-87d0-69dbb4748c6f</t>
        </is>
      </c>
      <c r="B8888" t="inlineStr">
        <is>
          <t>62044999</t>
        </is>
      </c>
      <c r="C8888" t="inlineStr">
        <is>
          <t>Other</t>
        </is>
      </c>
      <c r="D8888" t="inlineStr">
        <is>
          <t>d47ea3d2-777f-446b-a2db-444787dbb778</t>
        </is>
      </c>
      <c r="E8888" t="inlineStr">
        <is>
          <t>d49d4687-953f-487c-a648-888535df90ae</t>
        </is>
      </c>
      <c r="F8888" t="n">
        <v>73</v>
      </c>
    </row>
    <row r="8889">
      <c r="A8889" t="inlineStr">
        <is>
          <t>bb726730-2f25-4742-8b72-3d63e08280c5</t>
        </is>
      </c>
      <c r="B8889" t="inlineStr">
        <is>
          <t>62045100</t>
        </is>
      </c>
      <c r="C8889" t="inlineStr">
        <is>
          <t>OF WOOL OR FINE ANIMAL HAIR</t>
        </is>
      </c>
      <c r="D8889" t="inlineStr">
        <is>
          <t>d47ea3d2-777f-446b-a2db-444787dbb778</t>
        </is>
      </c>
      <c r="E8889" t="inlineStr">
        <is>
          <t>d49d4687-953f-487c-a648-888535df90ae</t>
        </is>
      </c>
      <c r="F8889" t="n">
        <v>73</v>
      </c>
    </row>
    <row r="8890">
      <c r="A8890" t="inlineStr">
        <is>
          <t>810d0070-0bad-4a67-befe-5e05889f564c</t>
        </is>
      </c>
      <c r="B8890" t="inlineStr">
        <is>
          <t>62045200</t>
        </is>
      </c>
      <c r="C8890" t="inlineStr">
        <is>
          <t>WOMENS OR GIRLS SUITS, ENSEMBLES, JACKETS, BLAZERS, DRESSES, SKIRTS, DIVIDED SKIRTS, TROUSERS, BIB AND BRACE OVERALLS, BREECHES AND SHORTS (OTHER THAN SWIMWEAR) - SKIRTS AND DIVIDED SKIRTS : OF COTTON</t>
        </is>
      </c>
      <c r="D8890" t="inlineStr">
        <is>
          <t>d47ea3d2-777f-446b-a2db-444787dbb778</t>
        </is>
      </c>
      <c r="E8890" t="inlineStr">
        <is>
          <t>d49d4687-953f-487c-a648-888535df90ae</t>
        </is>
      </c>
      <c r="F8890" t="n">
        <v>73</v>
      </c>
    </row>
    <row r="8891">
      <c r="A8891" t="inlineStr">
        <is>
          <t>18847409-b86d-4659-907b-4530650e462a</t>
        </is>
      </c>
      <c r="B8891" t="inlineStr">
        <is>
          <t>62045210</t>
        </is>
      </c>
      <c r="C8891" t="inlineStr">
        <is>
          <t>Embroidered with Lucknow Chikan Craft</t>
        </is>
      </c>
      <c r="D8891" t="inlineStr">
        <is>
          <t>d47ea3d2-777f-446b-a2db-444787dbb778</t>
        </is>
      </c>
      <c r="E8891" t="inlineStr">
        <is>
          <t>d49d4687-953f-487c-a648-888535df90ae</t>
        </is>
      </c>
      <c r="F8891" t="n">
        <v>73</v>
      </c>
    </row>
    <row r="8892">
      <c r="A8892" t="inlineStr">
        <is>
          <t>2e14430b-cf05-4e51-a000-e1a45294400c</t>
        </is>
      </c>
      <c r="B8892" t="inlineStr">
        <is>
          <t>62045290</t>
        </is>
      </c>
      <c r="C8892" t="inlineStr">
        <is>
          <t>Other</t>
        </is>
      </c>
      <c r="D8892" t="inlineStr">
        <is>
          <t>d47ea3d2-777f-446b-a2db-444787dbb778</t>
        </is>
      </c>
      <c r="E8892" t="inlineStr">
        <is>
          <t>d49d4687-953f-487c-a648-888535df90ae</t>
        </is>
      </c>
      <c r="F8892" t="n">
        <v>73</v>
      </c>
    </row>
    <row r="8893">
      <c r="A8893" t="inlineStr">
        <is>
          <t>c5757457-607c-43ad-84a8-0031aa08fb18</t>
        </is>
      </c>
      <c r="B8893" t="inlineStr">
        <is>
          <t>62045300</t>
        </is>
      </c>
      <c r="C8893" t="inlineStr">
        <is>
          <t>WOMENS OR GIRLS SUITS, ENSEMBLES, JACKETS, BLAZERS, DRESSES, SKIRTS, DIVIDED SKIRTS, TROUSERS, BIB AND BRACE OVERALLS, BREECHES AND SHORTS (OTHER THAN SWIMWEAR) - SKIRTS AND DIVIDED SKIRTS : OF SYNTHETIC FIBRES</t>
        </is>
      </c>
      <c r="D8893" t="inlineStr">
        <is>
          <t>d47ea3d2-777f-446b-a2db-444787dbb778</t>
        </is>
      </c>
      <c r="E8893" t="inlineStr">
        <is>
          <t>d49d4687-953f-487c-a648-888535df90ae</t>
        </is>
      </c>
      <c r="F8893" t="n">
        <v>73</v>
      </c>
    </row>
    <row r="8894">
      <c r="A8894" t="inlineStr">
        <is>
          <t>b3c24e2b-00e6-407d-bf0f-3096e457a938</t>
        </is>
      </c>
      <c r="B8894" t="inlineStr">
        <is>
          <t>62045310</t>
        </is>
      </c>
      <c r="C8894" t="inlineStr">
        <is>
          <t>embroidered with Lucknow Chikan Craft</t>
        </is>
      </c>
      <c r="D8894" t="inlineStr">
        <is>
          <t>d47ea3d2-777f-446b-a2db-444787dbb778</t>
        </is>
      </c>
      <c r="E8894" t="inlineStr">
        <is>
          <t>d49d4687-953f-487c-a648-888535df90ae</t>
        </is>
      </c>
      <c r="F8894" t="n">
        <v>73</v>
      </c>
    </row>
    <row r="8895">
      <c r="A8895" t="inlineStr">
        <is>
          <t>4fcebf27-90cb-4b3c-8140-798d6290d130</t>
        </is>
      </c>
      <c r="B8895" t="inlineStr">
        <is>
          <t>62045390</t>
        </is>
      </c>
      <c r="C8895" t="inlineStr">
        <is>
          <t>Other</t>
        </is>
      </c>
      <c r="D8895" t="inlineStr">
        <is>
          <t>d47ea3d2-777f-446b-a2db-444787dbb778</t>
        </is>
      </c>
      <c r="E8895" t="inlineStr">
        <is>
          <t>d49d4687-953f-487c-a648-888535df90ae</t>
        </is>
      </c>
      <c r="F8895" t="n">
        <v>73</v>
      </c>
    </row>
    <row r="8896">
      <c r="A8896" t="inlineStr">
        <is>
          <t>b733747a-5694-46ba-9125-7b4f4e924ca8</t>
        </is>
      </c>
      <c r="B8896" t="inlineStr">
        <is>
          <t>62045910</t>
        </is>
      </c>
      <c r="C8896" t="inlineStr">
        <is>
          <t>WOMENS OR GIRLS SUITS, ENSEMBLES, JACKETS, BLAZERS, DRESSES, SKIRTS, DIVIDED SKIRTS, TROUSERS, BIB AND BRACE OVERALLS, BREECHES AND SHORTS (OTHER THAN SWIMWEAR) - SKIRTS AND DIVIDED SKIRTS : OF OTHER TEXTILE MATERIALS : OF SILK</t>
        </is>
      </c>
      <c r="D8896" t="inlineStr">
        <is>
          <t>d47ea3d2-777f-446b-a2db-444787dbb778</t>
        </is>
      </c>
      <c r="E8896" t="inlineStr">
        <is>
          <t>d49d4687-953f-487c-a648-888535df90ae</t>
        </is>
      </c>
      <c r="F8896" t="n">
        <v>73</v>
      </c>
    </row>
    <row r="8897">
      <c r="A8897" t="inlineStr">
        <is>
          <t>e323d4e2-87c3-4ded-a91c-95b3a54c90df</t>
        </is>
      </c>
      <c r="B8897" t="inlineStr">
        <is>
          <t>62045911</t>
        </is>
      </c>
      <c r="C8897" t="inlineStr">
        <is>
          <t>EMBROIDERED WITH LUCKNOW CHIKAN CRAFT</t>
        </is>
      </c>
      <c r="D8897" t="inlineStr">
        <is>
          <t>d47ea3d2-777f-446b-a2db-444787dbb778</t>
        </is>
      </c>
      <c r="E8897" t="inlineStr">
        <is>
          <t>d49d4687-953f-487c-a648-888535df90ae</t>
        </is>
      </c>
      <c r="F8897" t="n">
        <v>73</v>
      </c>
    </row>
    <row r="8898">
      <c r="A8898" t="inlineStr">
        <is>
          <t>f60608f9-fe0e-4c11-98b2-173261d978ae</t>
        </is>
      </c>
      <c r="B8898" t="inlineStr">
        <is>
          <t>62045919</t>
        </is>
      </c>
      <c r="C8898" t="inlineStr">
        <is>
          <t>Other</t>
        </is>
      </c>
      <c r="D8898" t="inlineStr">
        <is>
          <t>d47ea3d2-777f-446b-a2db-444787dbb778</t>
        </is>
      </c>
      <c r="E8898" t="inlineStr">
        <is>
          <t>d49d4687-953f-487c-a648-888535df90ae</t>
        </is>
      </c>
      <c r="F8898" t="n">
        <v>73</v>
      </c>
    </row>
    <row r="8899">
      <c r="A8899" t="inlineStr">
        <is>
          <t>34778283-d0da-4d9d-bbbd-08b231c96fa0</t>
        </is>
      </c>
      <c r="B8899" t="inlineStr">
        <is>
          <t>62045990</t>
        </is>
      </c>
      <c r="C8899" t="inlineStr">
        <is>
          <t>WOMENS OR GIRLS SUITS, ENSEMBLES, JACKETS, BLAZERS, DRESSES, SKIRTS, DIVIDED SKIRTS, TROUSERS, BIB AND BRACE OVERALLS, BREECHES AND SHORTS (OTHER THAN SWIMWEAR) - SKIRTS AND DIVIDED SKIRTS : OF OTHER TEXTILE MATERIALS : OTHER</t>
        </is>
      </c>
      <c r="D8899" t="inlineStr">
        <is>
          <t>d47ea3d2-777f-446b-a2db-444787dbb778</t>
        </is>
      </c>
      <c r="E8899" t="inlineStr">
        <is>
          <t>d49d4687-953f-487c-a648-888535df90ae</t>
        </is>
      </c>
      <c r="F8899" t="n">
        <v>73</v>
      </c>
    </row>
    <row r="8900">
      <c r="A8900" t="inlineStr">
        <is>
          <t>225d121c-cb6c-4ad5-b995-925ae9af8173</t>
        </is>
      </c>
      <c r="B8900" t="inlineStr">
        <is>
          <t>62045991</t>
        </is>
      </c>
      <c r="C8900" t="inlineStr">
        <is>
          <t>Embroidered with Lucknow Chikan Craft</t>
        </is>
      </c>
      <c r="D8900" t="inlineStr">
        <is>
          <t>d47ea3d2-777f-446b-a2db-444787dbb778</t>
        </is>
      </c>
      <c r="E8900" t="inlineStr">
        <is>
          <t>d49d4687-953f-487c-a648-888535df90ae</t>
        </is>
      </c>
      <c r="F8900" t="n">
        <v>73</v>
      </c>
    </row>
    <row r="8901">
      <c r="A8901" t="inlineStr">
        <is>
          <t>66007f7f-c3d8-49ba-8745-21bf56e874c1</t>
        </is>
      </c>
      <c r="B8901" t="inlineStr">
        <is>
          <t>62045999</t>
        </is>
      </c>
      <c r="C8901" t="inlineStr">
        <is>
          <t>Other</t>
        </is>
      </c>
      <c r="D8901" t="inlineStr">
        <is>
          <t>d47ea3d2-777f-446b-a2db-444787dbb778</t>
        </is>
      </c>
      <c r="E8901" t="inlineStr">
        <is>
          <t>d49d4687-953f-487c-a648-888535df90ae</t>
        </is>
      </c>
      <c r="F8901" t="n">
        <v>73</v>
      </c>
    </row>
    <row r="8902">
      <c r="A8902" t="inlineStr">
        <is>
          <t>aff974a5-5304-4106-bf33-e450d8c9e86e</t>
        </is>
      </c>
      <c r="B8902" t="inlineStr">
        <is>
          <t>62046110</t>
        </is>
      </c>
      <c r="C8902" t="inlineStr">
        <is>
          <t>TROUSERS AND SHORTS</t>
        </is>
      </c>
      <c r="D8902" t="inlineStr">
        <is>
          <t>d47ea3d2-777f-446b-a2db-444787dbb778</t>
        </is>
      </c>
      <c r="E8902" t="inlineStr">
        <is>
          <t>d49d4687-953f-487c-a648-888535df90ae</t>
        </is>
      </c>
      <c r="F8902" t="n">
        <v>73</v>
      </c>
    </row>
    <row r="8903">
      <c r="A8903" t="inlineStr">
        <is>
          <t>b6608dcd-7dcb-4fbb-876b-2dc2ff068788</t>
        </is>
      </c>
      <c r="B8903" t="inlineStr">
        <is>
          <t>62046190</t>
        </is>
      </c>
      <c r="C8903" t="inlineStr">
        <is>
          <t>OTHER</t>
        </is>
      </c>
      <c r="D8903" t="inlineStr">
        <is>
          <t>d47ea3d2-777f-446b-a2db-444787dbb778</t>
        </is>
      </c>
      <c r="E8903" t="inlineStr">
        <is>
          <t>d49d4687-953f-487c-a648-888535df90ae</t>
        </is>
      </c>
      <c r="F8903" t="n">
        <v>73</v>
      </c>
    </row>
    <row r="8904">
      <c r="A8904" t="inlineStr">
        <is>
          <t>ce431caf-e5bf-4f2d-9250-47c25d4bf439</t>
        </is>
      </c>
      <c r="B8904" t="inlineStr">
        <is>
          <t>62046200</t>
        </is>
      </c>
      <c r="C8904" t="inlineStr">
        <is>
          <t>WOMENS OR GIRLS SUITS, ENSEMBLES, JACKETS, BLAZERS, DRESSES, SKIRTS, DIVIDED SKIRTS, TROUSERS, BIB AND BRACE OVERALLS, BREECHES AND SHORTS (OTHER THAN SWIMWEAR) - TROUSERS, BIB AND BRACE OVERALLS, BREECHES AND SHORTS : OF COTTON</t>
        </is>
      </c>
      <c r="D8904" t="inlineStr">
        <is>
          <t>d47ea3d2-777f-446b-a2db-444787dbb778</t>
        </is>
      </c>
      <c r="E8904" t="inlineStr">
        <is>
          <t>d49d4687-953f-487c-a648-888535df90ae</t>
        </is>
      </c>
      <c r="F8904" t="n">
        <v>73</v>
      </c>
    </row>
    <row r="8905">
      <c r="A8905" t="inlineStr">
        <is>
          <t>46439fa9-b5df-4a1c-ba0c-661c2d0aa72c</t>
        </is>
      </c>
      <c r="B8905" t="inlineStr">
        <is>
          <t>62046210</t>
        </is>
      </c>
      <c r="C8905" t="inlineStr">
        <is>
          <t>Handloom</t>
        </is>
      </c>
      <c r="D8905" t="inlineStr">
        <is>
          <t>d47ea3d2-777f-446b-a2db-444787dbb778</t>
        </is>
      </c>
      <c r="E8905" t="inlineStr">
        <is>
          <t>d49d4687-953f-487c-a648-888535df90ae</t>
        </is>
      </c>
      <c r="F8905" t="n">
        <v>73</v>
      </c>
    </row>
    <row r="8906">
      <c r="A8906" t="inlineStr">
        <is>
          <t>e78f9136-064e-4b0b-b5c5-076335b009ae</t>
        </is>
      </c>
      <c r="B8906" t="inlineStr">
        <is>
          <t>62046290</t>
        </is>
      </c>
      <c r="C8906" t="inlineStr">
        <is>
          <t>Other</t>
        </is>
      </c>
      <c r="D8906" t="inlineStr">
        <is>
          <t>d47ea3d2-777f-446b-a2db-444787dbb778</t>
        </is>
      </c>
      <c r="E8906" t="inlineStr">
        <is>
          <t>d49d4687-953f-487c-a648-888535df90ae</t>
        </is>
      </c>
      <c r="F8906" t="n">
        <v>73</v>
      </c>
    </row>
    <row r="8907">
      <c r="A8907" t="inlineStr">
        <is>
          <t>7030ba5b-8033-4c5c-96c3-6cbb3499701c</t>
        </is>
      </c>
      <c r="B8907" t="inlineStr">
        <is>
          <t>62046300</t>
        </is>
      </c>
      <c r="C8907" t="inlineStr">
        <is>
          <t>OF SYNTHETIC FIBRES</t>
        </is>
      </c>
      <c r="D8907" t="inlineStr">
        <is>
          <t>d47ea3d2-777f-446b-a2db-444787dbb778</t>
        </is>
      </c>
      <c r="E8907" t="inlineStr">
        <is>
          <t>d49d4687-953f-487c-a648-888535df90ae</t>
        </is>
      </c>
      <c r="F8907" t="n">
        <v>73</v>
      </c>
    </row>
    <row r="8908">
      <c r="A8908" t="inlineStr">
        <is>
          <t>69578fc8-4e2f-40c3-b24d-4211e8b69d91</t>
        </is>
      </c>
      <c r="B8908" t="inlineStr">
        <is>
          <t>62046911</t>
        </is>
      </c>
      <c r="C8908" t="inlineStr">
        <is>
          <t>SEQUINNED OR BEADED OR EMBROIDERED</t>
        </is>
      </c>
      <c r="D8908" t="inlineStr">
        <is>
          <t>d47ea3d2-777f-446b-a2db-444787dbb778</t>
        </is>
      </c>
      <c r="E8908" t="inlineStr">
        <is>
          <t>d49d4687-953f-487c-a648-888535df90ae</t>
        </is>
      </c>
      <c r="F8908" t="n">
        <v>73</v>
      </c>
    </row>
    <row r="8909">
      <c r="A8909" t="inlineStr">
        <is>
          <t>32888a22-922a-4c5c-808d-8992e4a92a64</t>
        </is>
      </c>
      <c r="B8909" t="inlineStr">
        <is>
          <t>62046919</t>
        </is>
      </c>
      <c r="C8909" t="inlineStr">
        <is>
          <t>OTHER</t>
        </is>
      </c>
      <c r="D8909" t="inlineStr">
        <is>
          <t>d47ea3d2-777f-446b-a2db-444787dbb778</t>
        </is>
      </c>
      <c r="E8909" t="inlineStr">
        <is>
          <t>d49d4687-953f-487c-a648-888535df90ae</t>
        </is>
      </c>
      <c r="F8909" t="n">
        <v>73</v>
      </c>
    </row>
    <row r="8910">
      <c r="A8910" t="inlineStr">
        <is>
          <t>8e108e2c-6096-4b5f-b327-2faeea82aa45</t>
        </is>
      </c>
      <c r="B8910" t="inlineStr">
        <is>
          <t>62046990</t>
        </is>
      </c>
      <c r="C8910" t="inlineStr">
        <is>
          <t>OTHER</t>
        </is>
      </c>
      <c r="D8910" t="inlineStr">
        <is>
          <t>d47ea3d2-777f-446b-a2db-444787dbb778</t>
        </is>
      </c>
      <c r="E8910" t="inlineStr">
        <is>
          <t>d49d4687-953f-487c-a648-888535df90ae</t>
        </is>
      </c>
      <c r="F8910" t="n">
        <v>73</v>
      </c>
    </row>
    <row r="8911">
      <c r="A8911" t="inlineStr">
        <is>
          <t>528e3302-1b27-4f43-a666-6a51a4e539fd</t>
        </is>
      </c>
      <c r="B8911" t="inlineStr">
        <is>
          <t>62051000</t>
        </is>
      </c>
      <c r="C8911" t="inlineStr">
        <is>
          <t>MENS OR BOYS SHIRTS - OF WOOL OR FINE ANIMAL HAIR</t>
        </is>
      </c>
      <c r="D8911" t="inlineStr">
        <is>
          <t>d47ea3d2-777f-446b-a2db-444787dbb778</t>
        </is>
      </c>
      <c r="E8911" t="inlineStr">
        <is>
          <t>23472894-9940-44f3-8856-ca62c30157fd</t>
        </is>
      </c>
      <c r="F8911" t="n">
        <v>73</v>
      </c>
    </row>
    <row r="8912">
      <c r="A8912" t="inlineStr">
        <is>
          <t>eef81812-5b71-4795-a8ab-59bcc80188bb</t>
        </is>
      </c>
      <c r="B8912" t="inlineStr">
        <is>
          <t>62052000</t>
        </is>
      </c>
      <c r="C8912" t="inlineStr">
        <is>
          <t>MENS OR BOYS SHIRTS - OF COTTON</t>
        </is>
      </c>
      <c r="D8912" t="inlineStr">
        <is>
          <t>d47ea3d2-777f-446b-a2db-444787dbb778</t>
        </is>
      </c>
      <c r="E8912" t="inlineStr">
        <is>
          <t>23472894-9940-44f3-8856-ca62c30157fd</t>
        </is>
      </c>
      <c r="F8912" t="n">
        <v>73</v>
      </c>
    </row>
    <row r="8913">
      <c r="A8913" t="inlineStr">
        <is>
          <t>31274a85-3abb-4cde-827d-34fd37c5b414</t>
        </is>
      </c>
      <c r="B8913" t="inlineStr">
        <is>
          <t>62052010</t>
        </is>
      </c>
      <c r="C8913" t="inlineStr">
        <is>
          <t>Handloom</t>
        </is>
      </c>
      <c r="D8913" t="inlineStr">
        <is>
          <t>d47ea3d2-777f-446b-a2db-444787dbb778</t>
        </is>
      </c>
      <c r="E8913" t="inlineStr">
        <is>
          <t>23472894-9940-44f3-8856-ca62c30157fd</t>
        </is>
      </c>
      <c r="F8913" t="n">
        <v>73</v>
      </c>
    </row>
    <row r="8914">
      <c r="A8914" t="inlineStr">
        <is>
          <t>0b45cf2c-a72a-4734-8ae9-0498daf9c029</t>
        </is>
      </c>
      <c r="B8914" t="inlineStr">
        <is>
          <t>62052020</t>
        </is>
      </c>
      <c r="C8914" t="inlineStr">
        <is>
          <t>Embroidered with Lucknow Chikan Craft</t>
        </is>
      </c>
      <c r="D8914" t="inlineStr">
        <is>
          <t>d47ea3d2-777f-446b-a2db-444787dbb778</t>
        </is>
      </c>
      <c r="E8914" t="inlineStr">
        <is>
          <t>23472894-9940-44f3-8856-ca62c30157fd</t>
        </is>
      </c>
      <c r="F8914" t="n">
        <v>73</v>
      </c>
    </row>
    <row r="8915">
      <c r="A8915" t="inlineStr">
        <is>
          <t>c78f343e-616c-428a-bef7-23c4857cabc8</t>
        </is>
      </c>
      <c r="B8915" t="inlineStr">
        <is>
          <t>62052090</t>
        </is>
      </c>
      <c r="C8915" t="inlineStr">
        <is>
          <t>Other</t>
        </is>
      </c>
      <c r="D8915" t="inlineStr">
        <is>
          <t>d47ea3d2-777f-446b-a2db-444787dbb778</t>
        </is>
      </c>
      <c r="E8915" t="inlineStr">
        <is>
          <t>23472894-9940-44f3-8856-ca62c30157fd</t>
        </is>
      </c>
      <c r="F8915" t="n">
        <v>73</v>
      </c>
    </row>
    <row r="8916">
      <c r="A8916" t="inlineStr">
        <is>
          <t>693d7d67-37d9-4fb2-be68-05cc036bf447</t>
        </is>
      </c>
      <c r="B8916" t="inlineStr">
        <is>
          <t>62053000</t>
        </is>
      </c>
      <c r="C8916" t="inlineStr">
        <is>
          <t>MENS OR BOYS SHIRTS - OF MAN-MADE FIBRES</t>
        </is>
      </c>
      <c r="D8916" t="inlineStr">
        <is>
          <t>d47ea3d2-777f-446b-a2db-444787dbb778</t>
        </is>
      </c>
      <c r="E8916" t="inlineStr">
        <is>
          <t>23472894-9940-44f3-8856-ca62c30157fd</t>
        </is>
      </c>
      <c r="F8916" t="n">
        <v>73</v>
      </c>
    </row>
    <row r="8917">
      <c r="A8917" t="inlineStr">
        <is>
          <t>6b83f087-f3fd-4320-b5fc-e0875516914a</t>
        </is>
      </c>
      <c r="B8917" t="inlineStr">
        <is>
          <t>62053010</t>
        </is>
      </c>
      <c r="C8917" t="inlineStr">
        <is>
          <t>Embroidered with Lucknow Chikan Craft</t>
        </is>
      </c>
      <c r="D8917" t="inlineStr">
        <is>
          <t>d47ea3d2-777f-446b-a2db-444787dbb778</t>
        </is>
      </c>
      <c r="E8917" t="inlineStr">
        <is>
          <t>23472894-9940-44f3-8856-ca62c30157fd</t>
        </is>
      </c>
      <c r="F8917" t="n">
        <v>73</v>
      </c>
    </row>
    <row r="8918">
      <c r="A8918" t="inlineStr">
        <is>
          <t>59f58d29-2092-420d-b891-92a55282f380</t>
        </is>
      </c>
      <c r="B8918" t="inlineStr">
        <is>
          <t>62053090</t>
        </is>
      </c>
      <c r="C8918" t="inlineStr">
        <is>
          <t>Other</t>
        </is>
      </c>
      <c r="D8918" t="inlineStr">
        <is>
          <t>d47ea3d2-777f-446b-a2db-444787dbb778</t>
        </is>
      </c>
      <c r="E8918" t="inlineStr">
        <is>
          <t>23472894-9940-44f3-8856-ca62c30157fd</t>
        </is>
      </c>
      <c r="F8918" t="n">
        <v>73</v>
      </c>
    </row>
    <row r="8919">
      <c r="A8919" t="inlineStr">
        <is>
          <t>75b9f110-4714-4342-9a08-6b48059410e2</t>
        </is>
      </c>
      <c r="B8919" t="inlineStr">
        <is>
          <t>62059010</t>
        </is>
      </c>
      <c r="C8919" t="inlineStr">
        <is>
          <t>MENS OR BOYS SHIRTS - OF OTHER TEXTILE MATERIALS : OF SILK</t>
        </is>
      </c>
      <c r="D8919" t="inlineStr">
        <is>
          <t>d47ea3d2-777f-446b-a2db-444787dbb778</t>
        </is>
      </c>
      <c r="E8919" t="inlineStr">
        <is>
          <t>23472894-9940-44f3-8856-ca62c30157fd</t>
        </is>
      </c>
      <c r="F8919" t="n">
        <v>73</v>
      </c>
    </row>
    <row r="8920">
      <c r="A8920" t="inlineStr">
        <is>
          <t>cf622fdc-4181-4898-95eb-9f2301f8db7c</t>
        </is>
      </c>
      <c r="B8920" t="inlineStr">
        <is>
          <t>62059011</t>
        </is>
      </c>
      <c r="C8920" t="inlineStr">
        <is>
          <t>Khadi</t>
        </is>
      </c>
      <c r="D8920" t="inlineStr">
        <is>
          <t>d47ea3d2-777f-446b-a2db-444787dbb778</t>
        </is>
      </c>
      <c r="E8920" t="inlineStr">
        <is>
          <t>23472894-9940-44f3-8856-ca62c30157fd</t>
        </is>
      </c>
      <c r="F8920" t="n">
        <v>73</v>
      </c>
    </row>
    <row r="8921">
      <c r="A8921" t="inlineStr">
        <is>
          <t>72effc51-0baf-48ff-8142-3b59ca555b32</t>
        </is>
      </c>
      <c r="B8921" t="inlineStr">
        <is>
          <t>62059012</t>
        </is>
      </c>
      <c r="C8921" t="inlineStr">
        <is>
          <t>EMBROIDERED WITH LUCKNOW CHIKAN CRAFT</t>
        </is>
      </c>
      <c r="D8921" t="inlineStr">
        <is>
          <t>d47ea3d2-777f-446b-a2db-444787dbb778</t>
        </is>
      </c>
      <c r="E8921" t="inlineStr">
        <is>
          <t>23472894-9940-44f3-8856-ca62c30157fd</t>
        </is>
      </c>
      <c r="F8921" t="n">
        <v>73</v>
      </c>
    </row>
    <row r="8922">
      <c r="A8922" t="inlineStr">
        <is>
          <t>c9c0529c-b634-48d8-8cb4-57746ca34c78</t>
        </is>
      </c>
      <c r="B8922" t="inlineStr">
        <is>
          <t>62059019</t>
        </is>
      </c>
      <c r="C8922" t="inlineStr">
        <is>
          <t>Other</t>
        </is>
      </c>
      <c r="D8922" t="inlineStr">
        <is>
          <t>d47ea3d2-777f-446b-a2db-444787dbb778</t>
        </is>
      </c>
      <c r="E8922" t="inlineStr">
        <is>
          <t>23472894-9940-44f3-8856-ca62c30157fd</t>
        </is>
      </c>
      <c r="F8922" t="n">
        <v>73</v>
      </c>
    </row>
    <row r="8923">
      <c r="A8923" t="inlineStr">
        <is>
          <t>74150456-d468-4db1-b94a-5e3759eb0424</t>
        </is>
      </c>
      <c r="B8923" t="inlineStr">
        <is>
          <t>62059090</t>
        </is>
      </c>
      <c r="C8923" t="inlineStr">
        <is>
          <t>OTHER</t>
        </is>
      </c>
      <c r="D8923" t="inlineStr">
        <is>
          <t>d47ea3d2-777f-446b-a2db-444787dbb778</t>
        </is>
      </c>
      <c r="E8923" t="inlineStr">
        <is>
          <t>23472894-9940-44f3-8856-ca62c30157fd</t>
        </is>
      </c>
      <c r="F8923" t="n">
        <v>73</v>
      </c>
    </row>
    <row r="8924">
      <c r="A8924" t="inlineStr">
        <is>
          <t>bb94b71f-91bc-47c9-bcdc-e66365e15147</t>
        </is>
      </c>
      <c r="B8924" t="inlineStr">
        <is>
          <t>62061010</t>
        </is>
      </c>
      <c r="C8924" t="inlineStr">
        <is>
          <t>OF SILK</t>
        </is>
      </c>
      <c r="D8924" t="inlineStr">
        <is>
          <t>d47ea3d2-777f-446b-a2db-444787dbb778</t>
        </is>
      </c>
      <c r="E8924" t="inlineStr">
        <is>
          <t>a4330578-aef6-4445-b10f-33f4764b1fd5</t>
        </is>
      </c>
      <c r="F8924" t="n">
        <v>73</v>
      </c>
    </row>
    <row r="8925">
      <c r="A8925" t="inlineStr">
        <is>
          <t>b948eb87-655b-42ac-80cf-2de27c01cbf0</t>
        </is>
      </c>
      <c r="B8925" t="inlineStr">
        <is>
          <t>62061090</t>
        </is>
      </c>
      <c r="C8925" t="inlineStr">
        <is>
          <t>OTHER</t>
        </is>
      </c>
      <c r="D8925" t="inlineStr">
        <is>
          <t>d47ea3d2-777f-446b-a2db-444787dbb778</t>
        </is>
      </c>
      <c r="E8925" t="inlineStr">
        <is>
          <t>a4330578-aef6-4445-b10f-33f4764b1fd5</t>
        </is>
      </c>
      <c r="F8925" t="n">
        <v>73</v>
      </c>
    </row>
    <row r="8926">
      <c r="A8926" t="inlineStr">
        <is>
          <t>8f940ec9-8706-4a7d-8bfb-748258883b4f</t>
        </is>
      </c>
      <c r="B8926" t="inlineStr">
        <is>
          <t>62062000</t>
        </is>
      </c>
      <c r="C8926" t="inlineStr">
        <is>
          <t>OF WOOL OR FINE ANIMAL HAIR</t>
        </is>
      </c>
      <c r="D8926" t="inlineStr">
        <is>
          <t>d47ea3d2-777f-446b-a2db-444787dbb778</t>
        </is>
      </c>
      <c r="E8926" t="inlineStr">
        <is>
          <t>a4330578-aef6-4445-b10f-33f4764b1fd5</t>
        </is>
      </c>
      <c r="F8926" t="n">
        <v>73</v>
      </c>
    </row>
    <row r="8927">
      <c r="A8927" t="inlineStr">
        <is>
          <t>fb61dfb2-3496-4d5b-98f6-d7335743f574</t>
        </is>
      </c>
      <c r="B8927" t="inlineStr">
        <is>
          <t>62063000</t>
        </is>
      </c>
      <c r="C8927" t="inlineStr">
        <is>
          <t>WOMENS OR GIRLS BLOUSES, SHIRTS AND SHIRT-BLOUSES - OF COTTON</t>
        </is>
      </c>
      <c r="D8927" t="inlineStr">
        <is>
          <t>d47ea3d2-777f-446b-a2db-444787dbb778</t>
        </is>
      </c>
      <c r="E8927" t="inlineStr">
        <is>
          <t>a4330578-aef6-4445-b10f-33f4764b1fd5</t>
        </is>
      </c>
      <c r="F8927" t="n">
        <v>73</v>
      </c>
    </row>
    <row r="8928">
      <c r="A8928" t="inlineStr">
        <is>
          <t>063bac7b-3d17-4cf5-9255-11a9495d7069</t>
        </is>
      </c>
      <c r="B8928" t="inlineStr">
        <is>
          <t>62063010</t>
        </is>
      </c>
      <c r="C8928" t="inlineStr">
        <is>
          <t>Handloom</t>
        </is>
      </c>
      <c r="D8928" t="inlineStr">
        <is>
          <t>d47ea3d2-777f-446b-a2db-444787dbb778</t>
        </is>
      </c>
      <c r="E8928" t="inlineStr">
        <is>
          <t>a4330578-aef6-4445-b10f-33f4764b1fd5</t>
        </is>
      </c>
      <c r="F8928" t="n">
        <v>73</v>
      </c>
    </row>
    <row r="8929">
      <c r="A8929" t="inlineStr">
        <is>
          <t>7866162e-3fe3-4310-ad05-8ae02b099147</t>
        </is>
      </c>
      <c r="B8929" t="inlineStr">
        <is>
          <t>62063090</t>
        </is>
      </c>
      <c r="C8929" t="inlineStr">
        <is>
          <t>Other</t>
        </is>
      </c>
      <c r="D8929" t="inlineStr">
        <is>
          <t>d47ea3d2-777f-446b-a2db-444787dbb778</t>
        </is>
      </c>
      <c r="E8929" t="inlineStr">
        <is>
          <t>a4330578-aef6-4445-b10f-33f4764b1fd5</t>
        </is>
      </c>
      <c r="F8929" t="n">
        <v>73</v>
      </c>
    </row>
    <row r="8930">
      <c r="A8930" t="inlineStr">
        <is>
          <t>2d65aadd-1fa2-4823-a242-15ace1f8d7bf</t>
        </is>
      </c>
      <c r="B8930" t="inlineStr">
        <is>
          <t>62064000</t>
        </is>
      </c>
      <c r="C8930" t="inlineStr">
        <is>
          <t>OF MAN-MADE FIBRES</t>
        </is>
      </c>
      <c r="D8930" t="inlineStr">
        <is>
          <t>d47ea3d2-777f-446b-a2db-444787dbb778</t>
        </is>
      </c>
      <c r="E8930" t="inlineStr">
        <is>
          <t>a4330578-aef6-4445-b10f-33f4764b1fd5</t>
        </is>
      </c>
      <c r="F8930" t="n">
        <v>73</v>
      </c>
    </row>
    <row r="8931">
      <c r="A8931" t="inlineStr">
        <is>
          <t>052d9ee6-169b-4a04-bf23-9308389642e5</t>
        </is>
      </c>
      <c r="B8931" t="inlineStr">
        <is>
          <t>62069000</t>
        </is>
      </c>
      <c r="C8931" t="inlineStr">
        <is>
          <t>OF OTHER TEXTILE MATERIALS</t>
        </is>
      </c>
      <c r="D8931" t="inlineStr">
        <is>
          <t>d47ea3d2-777f-446b-a2db-444787dbb778</t>
        </is>
      </c>
      <c r="E8931" t="inlineStr">
        <is>
          <t>a4330578-aef6-4445-b10f-33f4764b1fd5</t>
        </is>
      </c>
      <c r="F8931" t="n">
        <v>73</v>
      </c>
    </row>
    <row r="8932">
      <c r="A8932" t="inlineStr">
        <is>
          <t>aee01c48-065b-407f-bf74-cbcdf4cdf13f</t>
        </is>
      </c>
      <c r="B8932" t="inlineStr">
        <is>
          <t>62069012</t>
        </is>
      </c>
      <c r="C8932" t="inlineStr">
        <is>
          <t>Embroidered with Lucknow Chikan Craft</t>
        </is>
      </c>
      <c r="D8932" t="inlineStr">
        <is>
          <t>d47ea3d2-777f-446b-a2db-444787dbb778</t>
        </is>
      </c>
      <c r="E8932" t="inlineStr">
        <is>
          <t>a4330578-aef6-4445-b10f-33f4764b1fd5</t>
        </is>
      </c>
      <c r="F8932" t="n">
        <v>73</v>
      </c>
    </row>
    <row r="8933">
      <c r="A8933" t="inlineStr">
        <is>
          <t>64280720-a4fa-4995-b4cf-003b47de2154</t>
        </is>
      </c>
      <c r="B8933" t="inlineStr">
        <is>
          <t>62071100</t>
        </is>
      </c>
      <c r="C8933" t="inlineStr">
        <is>
          <t>OF COTTON</t>
        </is>
      </c>
      <c r="D8933" t="inlineStr">
        <is>
          <t>d47ea3d2-777f-446b-a2db-444787dbb778</t>
        </is>
      </c>
      <c r="E8933" t="inlineStr">
        <is>
          <t>845c1460-b2f7-40f3-b27a-bcc23833202a</t>
        </is>
      </c>
      <c r="F8933" t="n">
        <v>73</v>
      </c>
    </row>
    <row r="8934">
      <c r="A8934" t="inlineStr">
        <is>
          <t>a2c487ef-7558-4b06-8f56-03e283011c35</t>
        </is>
      </c>
      <c r="B8934" t="inlineStr">
        <is>
          <t>62071910</t>
        </is>
      </c>
      <c r="C8934" t="inlineStr">
        <is>
          <t>OF SYNTHETIC FIBRES</t>
        </is>
      </c>
      <c r="D8934" t="inlineStr">
        <is>
          <t>d47ea3d2-777f-446b-a2db-444787dbb778</t>
        </is>
      </c>
      <c r="E8934" t="inlineStr">
        <is>
          <t>845c1460-b2f7-40f3-b27a-bcc23833202a</t>
        </is>
      </c>
      <c r="F8934" t="n">
        <v>73</v>
      </c>
    </row>
    <row r="8935">
      <c r="A8935" t="inlineStr">
        <is>
          <t>908e91f7-2543-465d-bdb3-50c64b888295</t>
        </is>
      </c>
      <c r="B8935" t="inlineStr">
        <is>
          <t>62071920</t>
        </is>
      </c>
      <c r="C8935" t="inlineStr">
        <is>
          <t>OF WOOL</t>
        </is>
      </c>
      <c r="D8935" t="inlineStr">
        <is>
          <t>d47ea3d2-777f-446b-a2db-444787dbb778</t>
        </is>
      </c>
      <c r="E8935" t="inlineStr">
        <is>
          <t>845c1460-b2f7-40f3-b27a-bcc23833202a</t>
        </is>
      </c>
      <c r="F8935" t="n">
        <v>73</v>
      </c>
    </row>
    <row r="8936">
      <c r="A8936" t="inlineStr">
        <is>
          <t>c2e991c1-0db1-486e-8960-b70f18d55ef9</t>
        </is>
      </c>
      <c r="B8936" t="inlineStr">
        <is>
          <t>62071930</t>
        </is>
      </c>
      <c r="C8936" t="inlineStr">
        <is>
          <t>OF SILK</t>
        </is>
      </c>
      <c r="D8936" t="inlineStr">
        <is>
          <t>d47ea3d2-777f-446b-a2db-444787dbb778</t>
        </is>
      </c>
      <c r="E8936" t="inlineStr">
        <is>
          <t>845c1460-b2f7-40f3-b27a-bcc23833202a</t>
        </is>
      </c>
      <c r="F8936" t="n">
        <v>73</v>
      </c>
    </row>
    <row r="8937">
      <c r="A8937" t="inlineStr">
        <is>
          <t>f40e50bf-c05f-4231-b865-2407bd5a2676</t>
        </is>
      </c>
      <c r="B8937" t="inlineStr">
        <is>
          <t>62071990</t>
        </is>
      </c>
      <c r="C8937" t="inlineStr">
        <is>
          <t>OTHER</t>
        </is>
      </c>
      <c r="D8937" t="inlineStr">
        <is>
          <t>d47ea3d2-777f-446b-a2db-444787dbb778</t>
        </is>
      </c>
      <c r="E8937" t="inlineStr">
        <is>
          <t>845c1460-b2f7-40f3-b27a-bcc23833202a</t>
        </is>
      </c>
      <c r="F8937" t="n">
        <v>73</v>
      </c>
    </row>
    <row r="8938">
      <c r="A8938" t="inlineStr">
        <is>
          <t>bd07e930-04c6-4983-a93e-db11cb0187d2</t>
        </is>
      </c>
      <c r="B8938" t="inlineStr">
        <is>
          <t>62072110</t>
        </is>
      </c>
      <c r="C8938" t="inlineStr">
        <is>
          <t>HANDLOOM</t>
        </is>
      </c>
      <c r="D8938" t="inlineStr">
        <is>
          <t>d47ea3d2-777f-446b-a2db-444787dbb778</t>
        </is>
      </c>
      <c r="E8938" t="inlineStr">
        <is>
          <t>845c1460-b2f7-40f3-b27a-bcc23833202a</t>
        </is>
      </c>
      <c r="F8938" t="n">
        <v>73</v>
      </c>
    </row>
    <row r="8939">
      <c r="A8939" t="inlineStr">
        <is>
          <t>4fce7d09-a0cd-48fc-9c86-6a2285af8954</t>
        </is>
      </c>
      <c r="B8939" t="inlineStr">
        <is>
          <t>62072190</t>
        </is>
      </c>
      <c r="C8939" t="inlineStr">
        <is>
          <t>OTHER</t>
        </is>
      </c>
      <c r="D8939" t="inlineStr">
        <is>
          <t>d47ea3d2-777f-446b-a2db-444787dbb778</t>
        </is>
      </c>
      <c r="E8939" t="inlineStr">
        <is>
          <t>845c1460-b2f7-40f3-b27a-bcc23833202a</t>
        </is>
      </c>
      <c r="F8939" t="n">
        <v>73</v>
      </c>
    </row>
    <row r="8940">
      <c r="A8940" t="inlineStr">
        <is>
          <t>1a432f75-47aa-4c94-ab6f-74af043909e4</t>
        </is>
      </c>
      <c r="B8940" t="inlineStr">
        <is>
          <t>62072200</t>
        </is>
      </c>
      <c r="C8940" t="inlineStr">
        <is>
          <t>OF MAN-MADE FIBRES</t>
        </is>
      </c>
      <c r="D8940" t="inlineStr">
        <is>
          <t>d47ea3d2-777f-446b-a2db-444787dbb778</t>
        </is>
      </c>
      <c r="E8940" t="inlineStr">
        <is>
          <t>845c1460-b2f7-40f3-b27a-bcc23833202a</t>
        </is>
      </c>
      <c r="F8940" t="n">
        <v>73</v>
      </c>
    </row>
    <row r="8941">
      <c r="A8941" t="inlineStr">
        <is>
          <t>6509bd0a-4220-4732-935b-2955f371e946</t>
        </is>
      </c>
      <c r="B8941" t="inlineStr">
        <is>
          <t>62072900</t>
        </is>
      </c>
      <c r="C8941" t="inlineStr">
        <is>
          <t>OF OTHER TEXTILE MATERIALS</t>
        </is>
      </c>
      <c r="D8941" t="inlineStr">
        <is>
          <t>d47ea3d2-777f-446b-a2db-444787dbb778</t>
        </is>
      </c>
      <c r="E8941" t="inlineStr">
        <is>
          <t>845c1460-b2f7-40f3-b27a-bcc23833202a</t>
        </is>
      </c>
      <c r="F8941" t="n">
        <v>73</v>
      </c>
    </row>
    <row r="8942">
      <c r="A8942" t="inlineStr">
        <is>
          <t>b6ceebd1-d0fe-47dc-939b-f06c84445115</t>
        </is>
      </c>
      <c r="B8942" t="inlineStr">
        <is>
          <t>62079110</t>
        </is>
      </c>
      <c r="C8942" t="inlineStr">
        <is>
          <t>DRESSING GOWNS AND BATHROBES</t>
        </is>
      </c>
      <c r="D8942" t="inlineStr">
        <is>
          <t>d47ea3d2-777f-446b-a2db-444787dbb778</t>
        </is>
      </c>
      <c r="E8942" t="inlineStr">
        <is>
          <t>845c1460-b2f7-40f3-b27a-bcc23833202a</t>
        </is>
      </c>
      <c r="F8942" t="n">
        <v>73</v>
      </c>
    </row>
    <row r="8943">
      <c r="A8943" t="inlineStr">
        <is>
          <t>96aad1d2-76b1-4e8b-8445-a6614815b426</t>
        </is>
      </c>
      <c r="B8943" t="inlineStr">
        <is>
          <t>62079120</t>
        </is>
      </c>
      <c r="C8943" t="inlineStr">
        <is>
          <t>UNDER SHIRTS OTHER THAN HAND PRINTED</t>
        </is>
      </c>
      <c r="D8943" t="inlineStr">
        <is>
          <t>d47ea3d2-777f-446b-a2db-444787dbb778</t>
        </is>
      </c>
      <c r="E8943" t="inlineStr">
        <is>
          <t>845c1460-b2f7-40f3-b27a-bcc23833202a</t>
        </is>
      </c>
      <c r="F8943" t="n">
        <v>73</v>
      </c>
    </row>
    <row r="8944">
      <c r="A8944" t="inlineStr">
        <is>
          <t>10cb5e42-2b2f-4d7b-aad6-c737c60d0987</t>
        </is>
      </c>
      <c r="B8944" t="inlineStr">
        <is>
          <t>62079190</t>
        </is>
      </c>
      <c r="C8944" t="inlineStr">
        <is>
          <t>OTHER</t>
        </is>
      </c>
      <c r="D8944" t="inlineStr">
        <is>
          <t>d47ea3d2-777f-446b-a2db-444787dbb778</t>
        </is>
      </c>
      <c r="E8944" t="inlineStr">
        <is>
          <t>845c1460-b2f7-40f3-b27a-bcc23833202a</t>
        </is>
      </c>
      <c r="F8944" t="n">
        <v>73</v>
      </c>
    </row>
    <row r="8945">
      <c r="A8945" t="inlineStr">
        <is>
          <t>d49f7f55-763a-4670-9ca4-994b2b21c592</t>
        </is>
      </c>
      <c r="B8945" t="inlineStr">
        <is>
          <t>62079200</t>
        </is>
      </c>
      <c r="C8945" t="inlineStr">
        <is>
          <t>MENS OR BOYS SINGLETS AND OTHER VESTS, UNDERPANTS, BRIEFS, NIGHTSHIRTS, PYJAMAS, BATHROBES, DRESSING GOWNS AND SIMILAR ARTICLES - OTHER : OF MAN-MADE FIBRES</t>
        </is>
      </c>
      <c r="D8945" t="inlineStr">
        <is>
          <t>d47ea3d2-777f-446b-a2db-444787dbb778</t>
        </is>
      </c>
      <c r="E8945" t="inlineStr">
        <is>
          <t>845c1460-b2f7-40f3-b27a-bcc23833202a</t>
        </is>
      </c>
      <c r="F8945" t="n">
        <v>73</v>
      </c>
    </row>
    <row r="8946">
      <c r="A8946" t="inlineStr">
        <is>
          <t>dea27de2-93d3-4ab4-b4a2-22be4545e876</t>
        </is>
      </c>
      <c r="B8946" t="inlineStr">
        <is>
          <t>62079911</t>
        </is>
      </c>
      <c r="C8946" t="inlineStr">
        <is>
          <t>DRESSING GOWNS AND BATHROBES</t>
        </is>
      </c>
      <c r="D8946" t="inlineStr">
        <is>
          <t>d47ea3d2-777f-446b-a2db-444787dbb778</t>
        </is>
      </c>
      <c r="E8946" t="inlineStr">
        <is>
          <t>845c1460-b2f7-40f3-b27a-bcc23833202a</t>
        </is>
      </c>
      <c r="F8946" t="n">
        <v>73</v>
      </c>
    </row>
    <row r="8947">
      <c r="A8947" t="inlineStr">
        <is>
          <t>49aa8e72-bc45-4b1c-9337-04c181fd34ff</t>
        </is>
      </c>
      <c r="B8947" t="inlineStr">
        <is>
          <t>62079919</t>
        </is>
      </c>
      <c r="C8947" t="inlineStr">
        <is>
          <t>OTHER</t>
        </is>
      </c>
      <c r="D8947" t="inlineStr">
        <is>
          <t>d47ea3d2-777f-446b-a2db-444787dbb778</t>
        </is>
      </c>
      <c r="E8947" t="inlineStr">
        <is>
          <t>845c1460-b2f7-40f3-b27a-bcc23833202a</t>
        </is>
      </c>
      <c r="F8947" t="n">
        <v>73</v>
      </c>
    </row>
    <row r="8948">
      <c r="A8948" t="inlineStr">
        <is>
          <t>801e56a3-b8dc-44f6-8a4f-bd263e46e862</t>
        </is>
      </c>
      <c r="B8948" t="inlineStr">
        <is>
          <t>62079921</t>
        </is>
      </c>
      <c r="C8948" t="inlineStr">
        <is>
          <t>DRESSING GOWNS AND BATHROBES</t>
        </is>
      </c>
      <c r="D8948" t="inlineStr">
        <is>
          <t>d47ea3d2-777f-446b-a2db-444787dbb778</t>
        </is>
      </c>
      <c r="E8948" t="inlineStr">
        <is>
          <t>845c1460-b2f7-40f3-b27a-bcc23833202a</t>
        </is>
      </c>
      <c r="F8948" t="n">
        <v>73</v>
      </c>
    </row>
    <row r="8949">
      <c r="A8949" t="inlineStr">
        <is>
          <t>e29727e1-46ac-451f-a43c-9dccc125eec9</t>
        </is>
      </c>
      <c r="B8949" t="inlineStr">
        <is>
          <t>62079929</t>
        </is>
      </c>
      <c r="C8949" t="inlineStr">
        <is>
          <t>OTHER</t>
        </is>
      </c>
      <c r="D8949" t="inlineStr">
        <is>
          <t>d47ea3d2-777f-446b-a2db-444787dbb778</t>
        </is>
      </c>
      <c r="E8949" t="inlineStr">
        <is>
          <t>845c1460-b2f7-40f3-b27a-bcc23833202a</t>
        </is>
      </c>
      <c r="F8949" t="n">
        <v>73</v>
      </c>
    </row>
    <row r="8950">
      <c r="A8950" t="inlineStr">
        <is>
          <t>b75396a5-10f3-404a-b3d5-74387d1b88b1</t>
        </is>
      </c>
      <c r="B8950" t="inlineStr">
        <is>
          <t>62079990</t>
        </is>
      </c>
      <c r="C8950" t="inlineStr">
        <is>
          <t>OTHER</t>
        </is>
      </c>
      <c r="D8950" t="inlineStr">
        <is>
          <t>d47ea3d2-777f-446b-a2db-444787dbb778</t>
        </is>
      </c>
      <c r="E8950" t="inlineStr">
        <is>
          <t>845c1460-b2f7-40f3-b27a-bcc23833202a</t>
        </is>
      </c>
      <c r="F8950" t="n">
        <v>73</v>
      </c>
    </row>
    <row r="8951">
      <c r="A8951" t="inlineStr">
        <is>
          <t>e6af193a-08fc-4ca7-bebf-c909cb798786</t>
        </is>
      </c>
      <c r="B8951" t="inlineStr">
        <is>
          <t>62081100</t>
        </is>
      </c>
      <c r="C8951" t="inlineStr">
        <is>
          <t>OF MAN-MADE FIBRES</t>
        </is>
      </c>
      <c r="D8951" t="inlineStr">
        <is>
          <t>d47ea3d2-777f-446b-a2db-444787dbb778</t>
        </is>
      </c>
      <c r="E8951" t="inlineStr">
        <is>
          <t>4289726c-07c0-4397-968f-7c41e3c44e88</t>
        </is>
      </c>
      <c r="F8951" t="n">
        <v>73</v>
      </c>
    </row>
    <row r="8952">
      <c r="A8952" t="inlineStr">
        <is>
          <t>79742b92-0e50-4431-bd75-fa3b3dc33696</t>
        </is>
      </c>
      <c r="B8952" t="inlineStr">
        <is>
          <t>62081910</t>
        </is>
      </c>
      <c r="C8952" t="inlineStr">
        <is>
          <t>OF COTTON OTHER THAN HAND PRINTED</t>
        </is>
      </c>
      <c r="D8952" t="inlineStr">
        <is>
          <t>d47ea3d2-777f-446b-a2db-444787dbb778</t>
        </is>
      </c>
      <c r="E8952" t="inlineStr">
        <is>
          <t>4289726c-07c0-4397-968f-7c41e3c44e88</t>
        </is>
      </c>
      <c r="F8952" t="n">
        <v>73</v>
      </c>
    </row>
    <row r="8953">
      <c r="A8953" t="inlineStr">
        <is>
          <t>3bc73891-a2a7-4d5c-a136-1f10e7ec1215</t>
        </is>
      </c>
      <c r="B8953" t="inlineStr">
        <is>
          <t>62081990</t>
        </is>
      </c>
      <c r="C8953" t="inlineStr">
        <is>
          <t>OTHER</t>
        </is>
      </c>
      <c r="D8953" t="inlineStr">
        <is>
          <t>d47ea3d2-777f-446b-a2db-444787dbb778</t>
        </is>
      </c>
      <c r="E8953" t="inlineStr">
        <is>
          <t>4289726c-07c0-4397-968f-7c41e3c44e88</t>
        </is>
      </c>
      <c r="F8953" t="n">
        <v>73</v>
      </c>
    </row>
    <row r="8954">
      <c r="A8954" t="inlineStr">
        <is>
          <t>e182f67d-19ff-4dea-b4fc-f94d782f85f9</t>
        </is>
      </c>
      <c r="B8954" t="inlineStr">
        <is>
          <t>62082100</t>
        </is>
      </c>
      <c r="C8954" t="inlineStr">
        <is>
          <t>WOMENS OR GIRLS SINGLETS AND OTHER VESTS, SLIPS, PETTICOATS, BRIEFS, PANTIES, NIGHTDRESSES, PYJAMAS, NEGLIGES, BATHROBES, DRESSING GOWNS AND SIMILAR ARTICLES - NIGHTDRESSES AND PYJAMAS : OF COTTON</t>
        </is>
      </c>
      <c r="D8954" t="inlineStr">
        <is>
          <t>d47ea3d2-777f-446b-a2db-444787dbb778</t>
        </is>
      </c>
      <c r="E8954" t="inlineStr">
        <is>
          <t>4289726c-07c0-4397-968f-7c41e3c44e88</t>
        </is>
      </c>
      <c r="F8954" t="n">
        <v>73</v>
      </c>
    </row>
    <row r="8955">
      <c r="A8955" t="inlineStr">
        <is>
          <t>3ce3f934-070e-4f99-9aac-5d1355176f3d</t>
        </is>
      </c>
      <c r="B8955" t="inlineStr">
        <is>
          <t>62082110</t>
        </is>
      </c>
      <c r="C8955" t="inlineStr">
        <is>
          <t>Handloom</t>
        </is>
      </c>
      <c r="D8955" t="inlineStr">
        <is>
          <t>d47ea3d2-777f-446b-a2db-444787dbb778</t>
        </is>
      </c>
      <c r="E8955" t="inlineStr">
        <is>
          <t>4289726c-07c0-4397-968f-7c41e3c44e88</t>
        </is>
      </c>
      <c r="F8955" t="n">
        <v>73</v>
      </c>
    </row>
    <row r="8956">
      <c r="A8956" t="inlineStr">
        <is>
          <t>8fd95038-1509-4ed7-a352-abd71fe837ac</t>
        </is>
      </c>
      <c r="B8956" t="inlineStr">
        <is>
          <t>62082190</t>
        </is>
      </c>
      <c r="C8956" t="inlineStr">
        <is>
          <t>Other</t>
        </is>
      </c>
      <c r="D8956" t="inlineStr">
        <is>
          <t>d47ea3d2-777f-446b-a2db-444787dbb778</t>
        </is>
      </c>
      <c r="E8956" t="inlineStr">
        <is>
          <t>4289726c-07c0-4397-968f-7c41e3c44e88</t>
        </is>
      </c>
      <c r="F8956" t="n">
        <v>73</v>
      </c>
    </row>
    <row r="8957">
      <c r="A8957" t="inlineStr">
        <is>
          <t>2aabc58b-c2f4-4dc3-9f7f-d2366f8ddf3f</t>
        </is>
      </c>
      <c r="B8957" t="inlineStr">
        <is>
          <t>62082200</t>
        </is>
      </c>
      <c r="C8957" t="inlineStr">
        <is>
          <t>OF MAN-MADE FIBRES</t>
        </is>
      </c>
      <c r="D8957" t="inlineStr">
        <is>
          <t>d47ea3d2-777f-446b-a2db-444787dbb778</t>
        </is>
      </c>
      <c r="E8957" t="inlineStr">
        <is>
          <t>4289726c-07c0-4397-968f-7c41e3c44e88</t>
        </is>
      </c>
      <c r="F8957" t="n">
        <v>73</v>
      </c>
    </row>
    <row r="8958">
      <c r="A8958" t="inlineStr">
        <is>
          <t>7bd27299-3be7-4071-8c5d-54068581d488</t>
        </is>
      </c>
      <c r="B8958" t="inlineStr">
        <is>
          <t>62082910</t>
        </is>
      </c>
      <c r="C8958" t="inlineStr">
        <is>
          <t>OF SILK</t>
        </is>
      </c>
      <c r="D8958" t="inlineStr">
        <is>
          <t>d47ea3d2-777f-446b-a2db-444787dbb778</t>
        </is>
      </c>
      <c r="E8958" t="inlineStr">
        <is>
          <t>4289726c-07c0-4397-968f-7c41e3c44e88</t>
        </is>
      </c>
      <c r="F8958" t="n">
        <v>73</v>
      </c>
    </row>
    <row r="8959">
      <c r="A8959" t="inlineStr">
        <is>
          <t>289df3c8-d493-4d17-a576-35685c445a40</t>
        </is>
      </c>
      <c r="B8959" t="inlineStr">
        <is>
          <t>62082920</t>
        </is>
      </c>
      <c r="C8959" t="inlineStr">
        <is>
          <t>OF WOOL</t>
        </is>
      </c>
      <c r="D8959" t="inlineStr">
        <is>
          <t>d47ea3d2-777f-446b-a2db-444787dbb778</t>
        </is>
      </c>
      <c r="E8959" t="inlineStr">
        <is>
          <t>4289726c-07c0-4397-968f-7c41e3c44e88</t>
        </is>
      </c>
      <c r="F8959" t="n">
        <v>73</v>
      </c>
    </row>
    <row r="8960">
      <c r="A8960" t="inlineStr">
        <is>
          <t>a465b962-9a2a-4d19-be06-d75cf8bd30dd</t>
        </is>
      </c>
      <c r="B8960" t="inlineStr">
        <is>
          <t>62082990</t>
        </is>
      </c>
      <c r="C8960" t="inlineStr">
        <is>
          <t>OTHER</t>
        </is>
      </c>
      <c r="D8960" t="inlineStr">
        <is>
          <t>d47ea3d2-777f-446b-a2db-444787dbb778</t>
        </is>
      </c>
      <c r="E8960" t="inlineStr">
        <is>
          <t>4289726c-07c0-4397-968f-7c41e3c44e88</t>
        </is>
      </c>
      <c r="F8960" t="n">
        <v>73</v>
      </c>
    </row>
    <row r="8961">
      <c r="A8961" t="inlineStr">
        <is>
          <t>caaeb767-c39f-4ee7-b463-215b45bf542a</t>
        </is>
      </c>
      <c r="B8961" t="inlineStr">
        <is>
          <t>62089110</t>
        </is>
      </c>
      <c r="C8961" t="inlineStr">
        <is>
          <t>DRESSING GOWNS AND BATHROBES</t>
        </is>
      </c>
      <c r="D8961" t="inlineStr">
        <is>
          <t>d47ea3d2-777f-446b-a2db-444787dbb778</t>
        </is>
      </c>
      <c r="E8961" t="inlineStr">
        <is>
          <t>4289726c-07c0-4397-968f-7c41e3c44e88</t>
        </is>
      </c>
      <c r="F8961" t="n">
        <v>73</v>
      </c>
    </row>
    <row r="8962">
      <c r="A8962" t="inlineStr">
        <is>
          <t>78dd59d5-cb0a-43b3-9b5c-61426f3c6a86</t>
        </is>
      </c>
      <c r="B8962" t="inlineStr">
        <is>
          <t>62089190</t>
        </is>
      </c>
      <c r="C8962" t="inlineStr">
        <is>
          <t>OTHER</t>
        </is>
      </c>
      <c r="D8962" t="inlineStr">
        <is>
          <t>d47ea3d2-777f-446b-a2db-444787dbb778</t>
        </is>
      </c>
      <c r="E8962" t="inlineStr">
        <is>
          <t>4289726c-07c0-4397-968f-7c41e3c44e88</t>
        </is>
      </c>
      <c r="F8962" t="n">
        <v>73</v>
      </c>
    </row>
    <row r="8963">
      <c r="A8963" t="inlineStr">
        <is>
          <t>901a38d3-302c-4f1c-90df-3abcdcfdef5d</t>
        </is>
      </c>
      <c r="B8963" t="inlineStr">
        <is>
          <t>62089210</t>
        </is>
      </c>
      <c r="C8963" t="inlineStr">
        <is>
          <t>DRESSING GOWNS AND BATHROBES</t>
        </is>
      </c>
      <c r="D8963" t="inlineStr">
        <is>
          <t>d47ea3d2-777f-446b-a2db-444787dbb778</t>
        </is>
      </c>
      <c r="E8963" t="inlineStr">
        <is>
          <t>4289726c-07c0-4397-968f-7c41e3c44e88</t>
        </is>
      </c>
      <c r="F8963" t="n">
        <v>73</v>
      </c>
    </row>
    <row r="8964">
      <c r="A8964" t="inlineStr">
        <is>
          <t>fe3b50a1-3f1e-415e-9e74-c69e5538f89d</t>
        </is>
      </c>
      <c r="B8964" t="inlineStr">
        <is>
          <t>62089290</t>
        </is>
      </c>
      <c r="C8964" t="inlineStr">
        <is>
          <t>OTHER</t>
        </is>
      </c>
      <c r="D8964" t="inlineStr">
        <is>
          <t>d47ea3d2-777f-446b-a2db-444787dbb778</t>
        </is>
      </c>
      <c r="E8964" t="inlineStr">
        <is>
          <t>4289726c-07c0-4397-968f-7c41e3c44e88</t>
        </is>
      </c>
      <c r="F8964" t="n">
        <v>73</v>
      </c>
    </row>
    <row r="8965">
      <c r="A8965" t="inlineStr">
        <is>
          <t>b5be1998-6a83-40c6-8654-7fde03cfb3b6</t>
        </is>
      </c>
      <c r="B8965" t="inlineStr">
        <is>
          <t>62089910</t>
        </is>
      </c>
      <c r="C8965" t="inlineStr">
        <is>
          <t>DRESSING GOWNS AND BATHROBES OF WOOL</t>
        </is>
      </c>
      <c r="D8965" t="inlineStr">
        <is>
          <t>d47ea3d2-777f-446b-a2db-444787dbb778</t>
        </is>
      </c>
      <c r="E8965" t="inlineStr">
        <is>
          <t>4289726c-07c0-4397-968f-7c41e3c44e88</t>
        </is>
      </c>
      <c r="F8965" t="n">
        <v>73</v>
      </c>
    </row>
    <row r="8966">
      <c r="A8966" t="inlineStr">
        <is>
          <t>aa86dcd0-35fa-4e92-84ff-d3d557b23232</t>
        </is>
      </c>
      <c r="B8966" t="inlineStr">
        <is>
          <t>62089920</t>
        </is>
      </c>
      <c r="C8966" t="inlineStr">
        <is>
          <t>DRESSING GOWNS AND BATHROBES OF SILK</t>
        </is>
      </c>
      <c r="D8966" t="inlineStr">
        <is>
          <t>d47ea3d2-777f-446b-a2db-444787dbb778</t>
        </is>
      </c>
      <c r="E8966" t="inlineStr">
        <is>
          <t>4289726c-07c0-4397-968f-7c41e3c44e88</t>
        </is>
      </c>
      <c r="F8966" t="n">
        <v>73</v>
      </c>
    </row>
    <row r="8967">
      <c r="A8967" t="inlineStr">
        <is>
          <t>becc6dbd-814f-4464-8586-0bde5fa0f392</t>
        </is>
      </c>
      <c r="B8967" t="inlineStr">
        <is>
          <t>62089990</t>
        </is>
      </c>
      <c r="C8967" t="inlineStr">
        <is>
          <t>OTHER</t>
        </is>
      </c>
      <c r="D8967" t="inlineStr">
        <is>
          <t>d47ea3d2-777f-446b-a2db-444787dbb778</t>
        </is>
      </c>
      <c r="E8967" t="inlineStr">
        <is>
          <t>4289726c-07c0-4397-968f-7c41e3c44e88</t>
        </is>
      </c>
      <c r="F8967" t="n">
        <v>73</v>
      </c>
    </row>
    <row r="8968">
      <c r="A8968" t="inlineStr">
        <is>
          <t>efa19ff2-1341-44a6-aa5b-dc1dae86c333</t>
        </is>
      </c>
      <c r="B8968" t="inlineStr">
        <is>
          <t>62091000</t>
        </is>
      </c>
      <c r="C8968" t="inlineStr">
        <is>
          <t>BABIES GARMENTS AND CLOTHING ACCESSORIES - OF WOOL OR FINE ANIMAL HAIR</t>
        </is>
      </c>
      <c r="D8968" t="inlineStr">
        <is>
          <t>d47ea3d2-777f-446b-a2db-444787dbb778</t>
        </is>
      </c>
      <c r="E8968" t="inlineStr">
        <is>
          <t>06d60a15-9bbf-4275-9f3a-d79865d159c6</t>
        </is>
      </c>
      <c r="F8968" t="n">
        <v>73</v>
      </c>
    </row>
    <row r="8969">
      <c r="A8969" t="inlineStr">
        <is>
          <t>fa10c4ab-da55-4a0d-83aa-881431f6f74c</t>
        </is>
      </c>
      <c r="B8969" t="inlineStr">
        <is>
          <t>62092000</t>
        </is>
      </c>
      <c r="C8969" t="inlineStr">
        <is>
          <t>BABIES GARMENTS AND CLOTHING ACCESSORIES - OF COTTON</t>
        </is>
      </c>
      <c r="D8969" t="inlineStr">
        <is>
          <t>d47ea3d2-777f-446b-a2db-444787dbb778</t>
        </is>
      </c>
      <c r="E8969" t="inlineStr">
        <is>
          <t>06d60a15-9bbf-4275-9f3a-d79865d159c6</t>
        </is>
      </c>
      <c r="F8969" t="n">
        <v>73</v>
      </c>
    </row>
    <row r="8970">
      <c r="A8970" t="inlineStr">
        <is>
          <t>66299ec0-cf9f-469d-b286-fa78a1d5874b</t>
        </is>
      </c>
      <c r="B8970" t="inlineStr">
        <is>
          <t>62092010</t>
        </is>
      </c>
      <c r="C8970" t="inlineStr">
        <is>
          <t>Handloom</t>
        </is>
      </c>
      <c r="D8970" t="inlineStr">
        <is>
          <t>d47ea3d2-777f-446b-a2db-444787dbb778</t>
        </is>
      </c>
      <c r="E8970" t="inlineStr">
        <is>
          <t>06d60a15-9bbf-4275-9f3a-d79865d159c6</t>
        </is>
      </c>
      <c r="F8970" t="n">
        <v>73</v>
      </c>
    </row>
    <row r="8971">
      <c r="A8971" t="inlineStr">
        <is>
          <t>f2386277-ce87-4f70-8300-0c9623028672</t>
        </is>
      </c>
      <c r="B8971" t="inlineStr">
        <is>
          <t>62092090</t>
        </is>
      </c>
      <c r="C8971" t="inlineStr">
        <is>
          <t>Other</t>
        </is>
      </c>
      <c r="D8971" t="inlineStr">
        <is>
          <t>d47ea3d2-777f-446b-a2db-444787dbb778</t>
        </is>
      </c>
      <c r="E8971" t="inlineStr">
        <is>
          <t>06d60a15-9bbf-4275-9f3a-d79865d159c6</t>
        </is>
      </c>
      <c r="F8971" t="n">
        <v>73</v>
      </c>
    </row>
    <row r="8972">
      <c r="A8972" t="inlineStr">
        <is>
          <t>280eb42c-91d0-477d-9f1c-970afdbf4093</t>
        </is>
      </c>
      <c r="B8972" t="inlineStr">
        <is>
          <t>62093000</t>
        </is>
      </c>
      <c r="C8972" t="inlineStr">
        <is>
          <t>OF SYNTHETIC FIBRES</t>
        </is>
      </c>
      <c r="D8972" t="inlineStr">
        <is>
          <t>d47ea3d2-777f-446b-a2db-444787dbb778</t>
        </is>
      </c>
      <c r="E8972" t="inlineStr">
        <is>
          <t>06d60a15-9bbf-4275-9f3a-d79865d159c6</t>
        </is>
      </c>
      <c r="F8972" t="n">
        <v>73</v>
      </c>
    </row>
    <row r="8973">
      <c r="A8973" t="inlineStr">
        <is>
          <t>b38a6827-5837-41ec-a9ec-3d58867105db</t>
        </is>
      </c>
      <c r="B8973" t="inlineStr">
        <is>
          <t>62099010</t>
        </is>
      </c>
      <c r="C8973" t="inlineStr">
        <is>
          <t>OF SILK</t>
        </is>
      </c>
      <c r="D8973" t="inlineStr">
        <is>
          <t>d47ea3d2-777f-446b-a2db-444787dbb778</t>
        </is>
      </c>
      <c r="E8973" t="inlineStr">
        <is>
          <t>06d60a15-9bbf-4275-9f3a-d79865d159c6</t>
        </is>
      </c>
      <c r="F8973" t="n">
        <v>73</v>
      </c>
    </row>
    <row r="8974">
      <c r="A8974" t="inlineStr">
        <is>
          <t>7defaff5-a264-42b8-8ccc-40d090892b3b</t>
        </is>
      </c>
      <c r="B8974" t="inlineStr">
        <is>
          <t>62099090</t>
        </is>
      </c>
      <c r="C8974" t="inlineStr">
        <is>
          <t>OTHER</t>
        </is>
      </c>
      <c r="D8974" t="inlineStr">
        <is>
          <t>d47ea3d2-777f-446b-a2db-444787dbb778</t>
        </is>
      </c>
      <c r="E8974" t="inlineStr">
        <is>
          <t>06d60a15-9bbf-4275-9f3a-d79865d159c6</t>
        </is>
      </c>
      <c r="F8974" t="n">
        <v>73</v>
      </c>
    </row>
    <row r="8975">
      <c r="A8975" t="inlineStr">
        <is>
          <t>58fa7e29-50e2-40c0-b25d-dd8fd24935b7</t>
        </is>
      </c>
      <c r="B8975" t="inlineStr">
        <is>
          <t>62101000</t>
        </is>
      </c>
      <c r="C8975" t="inlineStr">
        <is>
          <t>GARMENTS, MADE UP OF FABRICS OF HEADING 5602, 5603, 5903, 5906 OR 5907 - OF FABRICS OF HEADING 5602 OR 5603</t>
        </is>
      </c>
      <c r="D8975" t="inlineStr">
        <is>
          <t>d47ea3d2-777f-446b-a2db-444787dbb778</t>
        </is>
      </c>
      <c r="E8975" t="inlineStr">
        <is>
          <t>28d7bf7a-9c7f-483b-8cc9-7909af28b018</t>
        </is>
      </c>
      <c r="F8975" t="n">
        <v>73</v>
      </c>
    </row>
    <row r="8976">
      <c r="A8976" t="inlineStr">
        <is>
          <t>2d920227-3cdd-43a0-9494-40b189a225f4</t>
        </is>
      </c>
      <c r="B8976" t="inlineStr">
        <is>
          <t>62101010</t>
        </is>
      </c>
      <c r="C8976" t="inlineStr">
        <is>
          <t>PERSONAL PROTECTIVE GARMENTS FOR SURGICAL/MEDICAL USE (FELT OR NON-WOVEN) CONFORMING TO IS 17422</t>
        </is>
      </c>
      <c r="D8976" t="inlineStr">
        <is>
          <t>d47ea3d2-777f-446b-a2db-444787dbb778</t>
        </is>
      </c>
      <c r="E8976" t="inlineStr">
        <is>
          <t>28d7bf7a-9c7f-483b-8cc9-7909af28b018</t>
        </is>
      </c>
      <c r="F8976" t="n">
        <v>73</v>
      </c>
    </row>
    <row r="8977">
      <c r="A8977" t="inlineStr">
        <is>
          <t>64742037-4f04-4f9c-9a31-31090f0160e6</t>
        </is>
      </c>
      <c r="B8977" t="inlineStr">
        <is>
          <t>62101020</t>
        </is>
      </c>
      <c r="C8977" t="inlineStr">
        <is>
          <t>Surgical gowns and drapes conforming to IS 17334</t>
        </is>
      </c>
      <c r="D8977" t="inlineStr">
        <is>
          <t>d47ea3d2-777f-446b-a2db-444787dbb778</t>
        </is>
      </c>
      <c r="E8977" t="inlineStr">
        <is>
          <t>28d7bf7a-9c7f-483b-8cc9-7909af28b018</t>
        </is>
      </c>
      <c r="F8977" t="n">
        <v>73</v>
      </c>
    </row>
    <row r="8978">
      <c r="A8978" t="inlineStr">
        <is>
          <t>dfa9ad3c-ae93-4f1c-a610-cdd85c281e9e</t>
        </is>
      </c>
      <c r="B8978" t="inlineStr">
        <is>
          <t>62101090</t>
        </is>
      </c>
      <c r="C8978" t="inlineStr">
        <is>
          <t>Other</t>
        </is>
      </c>
      <c r="D8978" t="inlineStr">
        <is>
          <t>d47ea3d2-777f-446b-a2db-444787dbb778</t>
        </is>
      </c>
      <c r="E8978" t="inlineStr">
        <is>
          <t>28d7bf7a-9c7f-483b-8cc9-7909af28b018</t>
        </is>
      </c>
      <c r="F8978" t="n">
        <v>73</v>
      </c>
    </row>
    <row r="8979">
      <c r="A8979" t="inlineStr">
        <is>
          <t>55d673a6-632c-4713-9389-1b40a62788e2</t>
        </is>
      </c>
      <c r="B8979" t="inlineStr">
        <is>
          <t>62102010</t>
        </is>
      </c>
      <c r="C8979" t="inlineStr">
        <is>
          <t>OUTER GARMENTS, OF RUBBERISED TEXTILE FABRICS</t>
        </is>
      </c>
      <c r="D8979" t="inlineStr">
        <is>
          <t>d47ea3d2-777f-446b-a2db-444787dbb778</t>
        </is>
      </c>
      <c r="E8979" t="inlineStr">
        <is>
          <t>28d7bf7a-9c7f-483b-8cc9-7909af28b018</t>
        </is>
      </c>
      <c r="F8979" t="n">
        <v>73</v>
      </c>
    </row>
    <row r="8980">
      <c r="A8980" t="inlineStr">
        <is>
          <t>677a43f0-c6ed-4fd6-9be6-204bc4ed555c</t>
        </is>
      </c>
      <c r="B8980" t="inlineStr">
        <is>
          <t>62102020</t>
        </is>
      </c>
      <c r="C8980" t="inlineStr">
        <is>
          <t>OUTER GARMENTS, OF FABRICS IMPREGNATED, COATED, COVERED OR LAMINATED WITH PREPARATIONS OF CELLULOSE DERIVATIVES AND OTHER ARTIFICIAL PLASTIC MATERIALS</t>
        </is>
      </c>
      <c r="D8980" t="inlineStr">
        <is>
          <t>d47ea3d2-777f-446b-a2db-444787dbb778</t>
        </is>
      </c>
      <c r="E8980" t="inlineStr">
        <is>
          <t>28d7bf7a-9c7f-483b-8cc9-7909af28b018</t>
        </is>
      </c>
      <c r="F8980" t="n">
        <v>73</v>
      </c>
    </row>
    <row r="8981">
      <c r="A8981" t="inlineStr">
        <is>
          <t>0d42c1d3-4c6f-43eb-82a1-838e75976b3c</t>
        </is>
      </c>
      <c r="B8981" t="inlineStr">
        <is>
          <t>62102030</t>
        </is>
      </c>
      <c r="C8981" t="inlineStr">
        <is>
          <t>OUTER GARMENTS, OF FABRICS OTHERWISE IMPREGNATED OR COATED</t>
        </is>
      </c>
      <c r="D8981" t="inlineStr">
        <is>
          <t>d47ea3d2-777f-446b-a2db-444787dbb778</t>
        </is>
      </c>
      <c r="E8981" t="inlineStr">
        <is>
          <t>28d7bf7a-9c7f-483b-8cc9-7909af28b018</t>
        </is>
      </c>
      <c r="F8981" t="n">
        <v>73</v>
      </c>
    </row>
    <row r="8982">
      <c r="A8982" t="inlineStr">
        <is>
          <t>ec1a7e41-f858-4269-b97e-95e0bd85a983</t>
        </is>
      </c>
      <c r="B8982" t="inlineStr">
        <is>
          <t>62102090</t>
        </is>
      </c>
      <c r="C8982" t="inlineStr">
        <is>
          <t>OTHER</t>
        </is>
      </c>
      <c r="D8982" t="inlineStr">
        <is>
          <t>d47ea3d2-777f-446b-a2db-444787dbb778</t>
        </is>
      </c>
      <c r="E8982" t="inlineStr">
        <is>
          <t>28d7bf7a-9c7f-483b-8cc9-7909af28b018</t>
        </is>
      </c>
      <c r="F8982" t="n">
        <v>73</v>
      </c>
    </row>
    <row r="8983">
      <c r="A8983" t="inlineStr">
        <is>
          <t>a979271b-4ca0-4d33-9c04-67f69cdfdb88</t>
        </is>
      </c>
      <c r="B8983" t="inlineStr">
        <is>
          <t>62103010</t>
        </is>
      </c>
      <c r="C8983" t="inlineStr">
        <is>
          <t>OUTER GARMENTS, OF TEXTILES IMPREGNATED, COATED, COVERED OR LAMINATED WITH PREPARATIONS OF CELLULOSE DERIVATIVES AND OTHER ARTIFICIAL PLASTIC MATERIALS</t>
        </is>
      </c>
      <c r="D8983" t="inlineStr">
        <is>
          <t>d47ea3d2-777f-446b-a2db-444787dbb778</t>
        </is>
      </c>
      <c r="E8983" t="inlineStr">
        <is>
          <t>28d7bf7a-9c7f-483b-8cc9-7909af28b018</t>
        </is>
      </c>
      <c r="F8983" t="n">
        <v>73</v>
      </c>
    </row>
    <row r="8984">
      <c r="A8984" t="inlineStr">
        <is>
          <t>c5ae9139-f929-4a15-90f5-f51785b6f196</t>
        </is>
      </c>
      <c r="B8984" t="inlineStr">
        <is>
          <t>62103020</t>
        </is>
      </c>
      <c r="C8984" t="inlineStr">
        <is>
          <t>OUTER GARMENTS, OF RUBBERISED TEXTILE FABRICS</t>
        </is>
      </c>
      <c r="D8984" t="inlineStr">
        <is>
          <t>d47ea3d2-777f-446b-a2db-444787dbb778</t>
        </is>
      </c>
      <c r="E8984" t="inlineStr">
        <is>
          <t>28d7bf7a-9c7f-483b-8cc9-7909af28b018</t>
        </is>
      </c>
      <c r="F8984" t="n">
        <v>73</v>
      </c>
    </row>
    <row r="8985">
      <c r="A8985" t="inlineStr">
        <is>
          <t>edddeb9b-bb6f-4d55-8223-a395a64f2d88</t>
        </is>
      </c>
      <c r="B8985" t="inlineStr">
        <is>
          <t>62103030</t>
        </is>
      </c>
      <c r="C8985" t="inlineStr">
        <is>
          <t>OUTER GARMENTS,   OF FABRICS OTHERWISE IMPREGNATED</t>
        </is>
      </c>
      <c r="D8985" t="inlineStr">
        <is>
          <t>d47ea3d2-777f-446b-a2db-444787dbb778</t>
        </is>
      </c>
      <c r="E8985" t="inlineStr">
        <is>
          <t>28d7bf7a-9c7f-483b-8cc9-7909af28b018</t>
        </is>
      </c>
      <c r="F8985" t="n">
        <v>73</v>
      </c>
    </row>
    <row r="8986">
      <c r="A8986" t="inlineStr">
        <is>
          <t>97b7c04d-6b3a-4ef9-9c24-75c16f808915</t>
        </is>
      </c>
      <c r="B8986" t="inlineStr">
        <is>
          <t>62103090</t>
        </is>
      </c>
      <c r="C8986" t="inlineStr">
        <is>
          <t>OTHER</t>
        </is>
      </c>
      <c r="D8986" t="inlineStr">
        <is>
          <t>d47ea3d2-777f-446b-a2db-444787dbb778</t>
        </is>
      </c>
      <c r="E8986" t="inlineStr">
        <is>
          <t>28d7bf7a-9c7f-483b-8cc9-7909af28b018</t>
        </is>
      </c>
      <c r="F8986" t="n">
        <v>73</v>
      </c>
    </row>
    <row r="8987">
      <c r="A8987" t="inlineStr">
        <is>
          <t>6947b974-4bc7-4d51-8d7e-26f114e8b1e0</t>
        </is>
      </c>
      <c r="B8987" t="inlineStr">
        <is>
          <t>62104010</t>
        </is>
      </c>
      <c r="C8987" t="inlineStr">
        <is>
          <t>BULLET PROOF JACKET, BOMB DISPOSAL JACKET AND THE LIKE</t>
        </is>
      </c>
      <c r="D8987" t="inlineStr">
        <is>
          <t>d47ea3d2-777f-446b-a2db-444787dbb778</t>
        </is>
      </c>
      <c r="E8987" t="inlineStr">
        <is>
          <t>28d7bf7a-9c7f-483b-8cc9-7909af28b018</t>
        </is>
      </c>
      <c r="F8987" t="n">
        <v>73</v>
      </c>
    </row>
    <row r="8988">
      <c r="A8988" t="inlineStr">
        <is>
          <t>85f9d811-7455-4633-ba6c-90b2913fc068</t>
        </is>
      </c>
      <c r="B8988" t="inlineStr">
        <is>
          <t>62104020</t>
        </is>
      </c>
      <c r="C8988" t="inlineStr">
        <is>
          <t>NBC WARFARE SUITS AND THE LIKE (CONFORMING TO IS 17377)</t>
        </is>
      </c>
      <c r="D8988" t="inlineStr">
        <is>
          <t>d47ea3d2-777f-446b-a2db-444787dbb778</t>
        </is>
      </c>
      <c r="E8988" t="inlineStr">
        <is>
          <t>28d7bf7a-9c7f-483b-8cc9-7909af28b018</t>
        </is>
      </c>
      <c r="F8988" t="n">
        <v>73</v>
      </c>
    </row>
    <row r="8989">
      <c r="A8989" t="inlineStr">
        <is>
          <t>c1d4044b-35ab-48c6-8771-0e5c296639a5</t>
        </is>
      </c>
      <c r="B8989" t="inlineStr">
        <is>
          <t>62104030</t>
        </is>
      </c>
      <c r="C8989" t="inlineStr">
        <is>
          <t>HIGH VISIBILITY WARNING CLOTHES AND THE LIKE ( CONFORMING TO IS 15809)</t>
        </is>
      </c>
      <c r="D8989" t="inlineStr">
        <is>
          <t>d47ea3d2-777f-446b-a2db-444787dbb778</t>
        </is>
      </c>
      <c r="E8989" t="inlineStr">
        <is>
          <t>28d7bf7a-9c7f-483b-8cc9-7909af28b018</t>
        </is>
      </c>
      <c r="F8989" t="n">
        <v>73</v>
      </c>
    </row>
    <row r="8990">
      <c r="A8990" t="inlineStr">
        <is>
          <t>b93e3b97-980e-4a20-8489-54eb23b77b6c</t>
        </is>
      </c>
      <c r="B8990" t="inlineStr">
        <is>
          <t>62104040</t>
        </is>
      </c>
      <c r="C8990" t="inlineStr">
        <is>
          <t>HIGH ALTITUDE CLOTHES (CONFORMING TO IS 5866)</t>
        </is>
      </c>
      <c r="D8990" t="inlineStr">
        <is>
          <t>d47ea3d2-777f-446b-a2db-444787dbb778</t>
        </is>
      </c>
      <c r="E8990" t="inlineStr">
        <is>
          <t>28d7bf7a-9c7f-483b-8cc9-7909af28b018</t>
        </is>
      </c>
      <c r="F8990" t="n">
        <v>73</v>
      </c>
    </row>
    <row r="8991">
      <c r="A8991" t="inlineStr">
        <is>
          <t>2c7e5aa4-2ad9-4aa8-8380-4692fe78d0d9</t>
        </is>
      </c>
      <c r="B8991" t="inlineStr">
        <is>
          <t>62104050</t>
        </is>
      </c>
      <c r="C8991" t="inlineStr">
        <is>
          <t>Fighter Aircraft Clothing (Conforming to IS 11871)</t>
        </is>
      </c>
      <c r="D8991" t="inlineStr">
        <is>
          <t>d47ea3d2-777f-446b-a2db-444787dbb778</t>
        </is>
      </c>
      <c r="E8991" t="inlineStr">
        <is>
          <t>28d7bf7a-9c7f-483b-8cc9-7909af28b018</t>
        </is>
      </c>
      <c r="F8991" t="n">
        <v>73</v>
      </c>
    </row>
    <row r="8992">
      <c r="A8992" t="inlineStr">
        <is>
          <t>1f843b34-2ac1-4053-97c6-16f4e3165af3</t>
        </is>
      </c>
      <c r="B8992" t="inlineStr">
        <is>
          <t>62104060</t>
        </is>
      </c>
      <c r="C8992" t="inlineStr">
        <is>
          <t>PERSONAL PROTECTIVE GARMENTS FOR SURGICAL /MEDICAL USE (FELT OR NON-WOVEN) CONFORMING TO IS 17422</t>
        </is>
      </c>
      <c r="D8992" t="inlineStr">
        <is>
          <t>d47ea3d2-777f-446b-a2db-444787dbb778</t>
        </is>
      </c>
      <c r="E8992" t="inlineStr">
        <is>
          <t>28d7bf7a-9c7f-483b-8cc9-7909af28b018</t>
        </is>
      </c>
      <c r="F8992" t="n">
        <v>73</v>
      </c>
    </row>
    <row r="8993">
      <c r="A8993" t="inlineStr">
        <is>
          <t>b3dbd203-4937-4c25-af87-61a1de105a98</t>
        </is>
      </c>
      <c r="B8993" t="inlineStr">
        <is>
          <t>62104070</t>
        </is>
      </c>
      <c r="C8993" t="inlineStr">
        <is>
          <t>SURGICAL GOWNS AND DRAPES CONFORMING TO IS 17333</t>
        </is>
      </c>
      <c r="D8993" t="inlineStr">
        <is>
          <t>d47ea3d2-777f-446b-a2db-444787dbb778</t>
        </is>
      </c>
      <c r="E8993" t="inlineStr">
        <is>
          <t>28d7bf7a-9c7f-483b-8cc9-7909af28b018</t>
        </is>
      </c>
      <c r="F8993" t="n">
        <v>73</v>
      </c>
    </row>
    <row r="8994">
      <c r="A8994" t="inlineStr">
        <is>
          <t>ebcd2bd0-5536-4da2-ba7a-17616d01911e</t>
        </is>
      </c>
      <c r="B8994" t="inlineStr">
        <is>
          <t>62104080</t>
        </is>
      </c>
      <c r="C8994" t="inlineStr">
        <is>
          <t>CLOTHING FOR SPECIAL USE SUCH AS FR, CHEMICAL (IS 15071,15758), ELECTRICAL (IS 11871, IS 16655) AND INDUSTRIAL PROTECTION (IS 17466)</t>
        </is>
      </c>
      <c r="D8994" t="inlineStr">
        <is>
          <t>d47ea3d2-777f-446b-a2db-444787dbb778</t>
        </is>
      </c>
      <c r="E8994" t="inlineStr">
        <is>
          <t>28d7bf7a-9c7f-483b-8cc9-7909af28b018</t>
        </is>
      </c>
      <c r="F8994" t="n">
        <v>73</v>
      </c>
    </row>
    <row r="8995">
      <c r="A8995" t="inlineStr">
        <is>
          <t>e5ffd866-5cbb-4ade-bab1-5337c2f0586c</t>
        </is>
      </c>
      <c r="B8995" t="inlineStr">
        <is>
          <t>62104090</t>
        </is>
      </c>
      <c r="C8995" t="inlineStr">
        <is>
          <t>OTHER</t>
        </is>
      </c>
      <c r="D8995" t="inlineStr">
        <is>
          <t>d47ea3d2-777f-446b-a2db-444787dbb778</t>
        </is>
      </c>
      <c r="E8995" t="inlineStr">
        <is>
          <t>28d7bf7a-9c7f-483b-8cc9-7909af28b018</t>
        </is>
      </c>
      <c r="F8995" t="n">
        <v>73</v>
      </c>
    </row>
    <row r="8996">
      <c r="A8996" t="inlineStr">
        <is>
          <t>cc9cb18a-dacb-479d-a1ba-c17da241d244</t>
        </is>
      </c>
      <c r="B8996" t="inlineStr">
        <is>
          <t>62105000</t>
        </is>
      </c>
      <c r="C8996" t="inlineStr">
        <is>
          <t>OTHER WOMEN'S OR GIRLS' GARMENTS</t>
        </is>
      </c>
      <c r="D8996" t="inlineStr">
        <is>
          <t>d47ea3d2-777f-446b-a2db-444787dbb778</t>
        </is>
      </c>
      <c r="E8996" t="inlineStr">
        <is>
          <t>28d7bf7a-9c7f-483b-8cc9-7909af28b018</t>
        </is>
      </c>
      <c r="F8996" t="n">
        <v>73</v>
      </c>
    </row>
    <row r="8997">
      <c r="A8997" t="inlineStr">
        <is>
          <t>b639eebb-bffb-4be3-8f93-cace5ba30fef</t>
        </is>
      </c>
      <c r="B8997" t="inlineStr">
        <is>
          <t>62111100</t>
        </is>
      </c>
      <c r="C8997" t="inlineStr">
        <is>
          <t>MEN'S OR BOYS'</t>
        </is>
      </c>
      <c r="D8997" t="inlineStr">
        <is>
          <t>d47ea3d2-777f-446b-a2db-444787dbb778</t>
        </is>
      </c>
      <c r="E8997" t="inlineStr">
        <is>
          <t>4499c8fe-bdc7-4881-96b0-8a7c9dd637ac</t>
        </is>
      </c>
      <c r="F8997" t="n">
        <v>73</v>
      </c>
    </row>
    <row r="8998">
      <c r="A8998" t="inlineStr">
        <is>
          <t>4869f618-ac62-4af0-a39c-c95d9660257e</t>
        </is>
      </c>
      <c r="B8998" t="inlineStr">
        <is>
          <t>62111200</t>
        </is>
      </c>
      <c r="C8998" t="inlineStr">
        <is>
          <t>WOMEN'S OR GIRLS'</t>
        </is>
      </c>
      <c r="D8998" t="inlineStr">
        <is>
          <t>d47ea3d2-777f-446b-a2db-444787dbb778</t>
        </is>
      </c>
      <c r="E8998" t="inlineStr">
        <is>
          <t>4499c8fe-bdc7-4881-96b0-8a7c9dd637ac</t>
        </is>
      </c>
      <c r="F8998" t="n">
        <v>73</v>
      </c>
    </row>
    <row r="8999">
      <c r="A8999" t="inlineStr">
        <is>
          <t>802a7357-2da9-4edb-b96a-c328f588087f</t>
        </is>
      </c>
      <c r="B8999" t="inlineStr">
        <is>
          <t>62112000</t>
        </is>
      </c>
      <c r="C8999" t="inlineStr">
        <is>
          <t>SKI SUITS</t>
        </is>
      </c>
      <c r="D8999" t="inlineStr">
        <is>
          <t>d47ea3d2-777f-446b-a2db-444787dbb778</t>
        </is>
      </c>
      <c r="E8999" t="inlineStr">
        <is>
          <t>4499c8fe-bdc7-4881-96b0-8a7c9dd637ac</t>
        </is>
      </c>
      <c r="F8999" t="n">
        <v>73</v>
      </c>
    </row>
    <row r="9000">
      <c r="A9000" t="inlineStr">
        <is>
          <t>af492c3f-c027-4492-a2d8-d67f6dec2d97</t>
        </is>
      </c>
      <c r="B9000" t="inlineStr">
        <is>
          <t>62113100</t>
        </is>
      </c>
      <c r="C9000" t="inlineStr">
        <is>
          <t>TRACK SUITS, SKI SUITS AND SWIMWEAR; OTHER GARMENTS - OTHER GARMENTS, MENS OR BOYS: OF WOOL OR FINE ANIMAL HAIR</t>
        </is>
      </c>
      <c r="D9000" t="inlineStr">
        <is>
          <t>d47ea3d2-777f-446b-a2db-444787dbb778</t>
        </is>
      </c>
      <c r="E9000" t="inlineStr">
        <is>
          <t>4499c8fe-bdc7-4881-96b0-8a7c9dd637ac</t>
        </is>
      </c>
      <c r="F9000" t="n">
        <v>73</v>
      </c>
    </row>
    <row r="9001">
      <c r="A9001" t="inlineStr">
        <is>
          <t>0a835ba5-0417-429e-9bf9-b120fe029430</t>
        </is>
      </c>
      <c r="B9001" t="inlineStr">
        <is>
          <t>62113200</t>
        </is>
      </c>
      <c r="C9001" t="inlineStr">
        <is>
          <t>OF COTTON</t>
        </is>
      </c>
      <c r="D9001" t="inlineStr">
        <is>
          <t>d47ea3d2-777f-446b-a2db-444787dbb778</t>
        </is>
      </c>
      <c r="E9001" t="inlineStr">
        <is>
          <t>4499c8fe-bdc7-4881-96b0-8a7c9dd637ac</t>
        </is>
      </c>
      <c r="F9001" t="n">
        <v>73</v>
      </c>
    </row>
    <row r="9002">
      <c r="A9002" t="inlineStr">
        <is>
          <t>fd3831a9-a57e-4c50-a461-65ee823cce31</t>
        </is>
      </c>
      <c r="B9002" t="inlineStr">
        <is>
          <t>62113300</t>
        </is>
      </c>
      <c r="C9002" t="inlineStr">
        <is>
          <t>OF MAN-MADE FIBRES</t>
        </is>
      </c>
      <c r="D9002" t="inlineStr">
        <is>
          <t>d47ea3d2-777f-446b-a2db-444787dbb778</t>
        </is>
      </c>
      <c r="E9002" t="inlineStr">
        <is>
          <t>4499c8fe-bdc7-4881-96b0-8a7c9dd637ac</t>
        </is>
      </c>
      <c r="F9002" t="n">
        <v>73</v>
      </c>
    </row>
    <row r="9003">
      <c r="A9003" t="inlineStr">
        <is>
          <t>c3441bd4-c29c-43d7-9c15-ea88b13b751f</t>
        </is>
      </c>
      <c r="B9003" t="inlineStr">
        <is>
          <t>62113900</t>
        </is>
      </c>
      <c r="C9003" t="inlineStr">
        <is>
          <t>TRACK SUITS, SKI SUITS AND SWIMWEAR; OTHER GARMENTS - OTHER GARMENTS, MENS OR BOYS : OF OTHER TEXTILE MATERIALS</t>
        </is>
      </c>
      <c r="D9003" t="inlineStr">
        <is>
          <t>d47ea3d2-777f-446b-a2db-444787dbb778</t>
        </is>
      </c>
      <c r="E9003" t="inlineStr">
        <is>
          <t>4499c8fe-bdc7-4881-96b0-8a7c9dd637ac</t>
        </is>
      </c>
      <c r="F9003" t="n">
        <v>73</v>
      </c>
    </row>
    <row r="9004">
      <c r="A9004" t="inlineStr">
        <is>
          <t>7d2f871e-8d32-48a1-92e6-7dde8f2daa24</t>
        </is>
      </c>
      <c r="B9004" t="inlineStr">
        <is>
          <t>62113911</t>
        </is>
      </c>
      <c r="C9004" t="inlineStr">
        <is>
          <t>Handloom</t>
        </is>
      </c>
      <c r="D9004" t="inlineStr">
        <is>
          <t>d47ea3d2-777f-446b-a2db-444787dbb778</t>
        </is>
      </c>
      <c r="E9004" t="inlineStr">
        <is>
          <t>4499c8fe-bdc7-4881-96b0-8a7c9dd637ac</t>
        </is>
      </c>
      <c r="F9004" t="n">
        <v>73</v>
      </c>
    </row>
    <row r="9005">
      <c r="A9005" t="inlineStr">
        <is>
          <t>1ae7ded1-d07b-4335-868a-fdb7fae104b9</t>
        </is>
      </c>
      <c r="B9005" t="inlineStr">
        <is>
          <t>62113919</t>
        </is>
      </c>
      <c r="C9005" t="inlineStr">
        <is>
          <t>Other</t>
        </is>
      </c>
      <c r="D9005" t="inlineStr">
        <is>
          <t>d47ea3d2-777f-446b-a2db-444787dbb778</t>
        </is>
      </c>
      <c r="E9005" t="inlineStr">
        <is>
          <t>4499c8fe-bdc7-4881-96b0-8a7c9dd637ac</t>
        </is>
      </c>
      <c r="F9005" t="n">
        <v>73</v>
      </c>
    </row>
    <row r="9006">
      <c r="A9006" t="inlineStr">
        <is>
          <t>d45d7e89-7700-498a-a046-40ef963a868e</t>
        </is>
      </c>
      <c r="B9006" t="inlineStr">
        <is>
          <t>62113990</t>
        </is>
      </c>
      <c r="C9006" t="inlineStr">
        <is>
          <t>Other</t>
        </is>
      </c>
      <c r="D9006" t="inlineStr">
        <is>
          <t>d47ea3d2-777f-446b-a2db-444787dbb778</t>
        </is>
      </c>
      <c r="E9006" t="inlineStr">
        <is>
          <t>4499c8fe-bdc7-4881-96b0-8a7c9dd637ac</t>
        </is>
      </c>
      <c r="F9006" t="n">
        <v>73</v>
      </c>
    </row>
    <row r="9007">
      <c r="A9007" t="inlineStr">
        <is>
          <t>553d572c-c890-4544-b3d5-4d856bfb535b</t>
        </is>
      </c>
      <c r="B9007" t="inlineStr">
        <is>
          <t>62114210</t>
        </is>
      </c>
      <c r="C9007" t="inlineStr">
        <is>
          <t>TRACK SUITS, SKI SUITS AND SWIMWEAR; OTHER GARMENTS - OTHER GARMENTS, WOMENS OR GIRLS : OF COTTON : KURTA AND SALWAR WITH OR WITHOUT DUPPATTA</t>
        </is>
      </c>
      <c r="D9007" t="inlineStr">
        <is>
          <t>d47ea3d2-777f-446b-a2db-444787dbb778</t>
        </is>
      </c>
      <c r="E9007" t="inlineStr">
        <is>
          <t>4499c8fe-bdc7-4881-96b0-8a7c9dd637ac</t>
        </is>
      </c>
      <c r="F9007" t="n">
        <v>73</v>
      </c>
    </row>
    <row r="9008">
      <c r="A9008" t="inlineStr">
        <is>
          <t>30983253-3810-45db-a073-577b6897ee81</t>
        </is>
      </c>
      <c r="B9008" t="inlineStr">
        <is>
          <t>62114211</t>
        </is>
      </c>
      <c r="C9008" t="inlineStr">
        <is>
          <t>Embroidered with Lucknow Chikan Craft</t>
        </is>
      </c>
      <c r="D9008" t="inlineStr">
        <is>
          <t>d47ea3d2-777f-446b-a2db-444787dbb778</t>
        </is>
      </c>
      <c r="E9008" t="inlineStr">
        <is>
          <t>4499c8fe-bdc7-4881-96b0-8a7c9dd637ac</t>
        </is>
      </c>
      <c r="F9008" t="n">
        <v>73</v>
      </c>
    </row>
    <row r="9009">
      <c r="A9009" t="inlineStr">
        <is>
          <t>a407ae7b-e64c-4746-93f6-c308bc1c7f61</t>
        </is>
      </c>
      <c r="B9009" t="inlineStr">
        <is>
          <t>62114219</t>
        </is>
      </c>
      <c r="C9009" t="inlineStr">
        <is>
          <t>Other</t>
        </is>
      </c>
      <c r="D9009" t="inlineStr">
        <is>
          <t>d47ea3d2-777f-446b-a2db-444787dbb778</t>
        </is>
      </c>
      <c r="E9009" t="inlineStr">
        <is>
          <t>4499c8fe-bdc7-4881-96b0-8a7c9dd637ac</t>
        </is>
      </c>
      <c r="F9009" t="n">
        <v>73</v>
      </c>
    </row>
    <row r="9010">
      <c r="A9010" t="inlineStr">
        <is>
          <t>038653ac-9ee0-4281-85a1-9af9d5a09bb1</t>
        </is>
      </c>
      <c r="B9010" t="inlineStr">
        <is>
          <t>62114290</t>
        </is>
      </c>
      <c r="C9010" t="inlineStr">
        <is>
          <t>TRACK SUITS, SKI SUITS AND SWIMWEAR; OTHER GARMENTS - OTHER GARMENTS, WOMENS OR GIRLS : OF COTTON : OTHER</t>
        </is>
      </c>
      <c r="D9010" t="inlineStr">
        <is>
          <t>d47ea3d2-777f-446b-a2db-444787dbb778</t>
        </is>
      </c>
      <c r="E9010" t="inlineStr">
        <is>
          <t>4499c8fe-bdc7-4881-96b0-8a7c9dd637ac</t>
        </is>
      </c>
      <c r="F9010" t="n">
        <v>73</v>
      </c>
    </row>
    <row r="9011">
      <c r="A9011" t="inlineStr">
        <is>
          <t>3b7353f9-5197-49d6-b839-29a4c0fb9ec8</t>
        </is>
      </c>
      <c r="B9011" t="inlineStr">
        <is>
          <t>62114291</t>
        </is>
      </c>
      <c r="C9011" t="inlineStr">
        <is>
          <t>Embroidered with Lucknow Chikan Craft</t>
        </is>
      </c>
      <c r="D9011" t="inlineStr">
        <is>
          <t>d47ea3d2-777f-446b-a2db-444787dbb778</t>
        </is>
      </c>
      <c r="E9011" t="inlineStr">
        <is>
          <t>4499c8fe-bdc7-4881-96b0-8a7c9dd637ac</t>
        </is>
      </c>
      <c r="F9011" t="n">
        <v>73</v>
      </c>
    </row>
    <row r="9012">
      <c r="A9012" t="inlineStr">
        <is>
          <t>0ff2eb50-b911-4718-824c-34e33309c607</t>
        </is>
      </c>
      <c r="B9012" t="inlineStr">
        <is>
          <t>62114299</t>
        </is>
      </c>
      <c r="C9012" t="inlineStr">
        <is>
          <t>Other</t>
        </is>
      </c>
      <c r="D9012" t="inlineStr">
        <is>
          <t>d47ea3d2-777f-446b-a2db-444787dbb778</t>
        </is>
      </c>
      <c r="E9012" t="inlineStr">
        <is>
          <t>4499c8fe-bdc7-4881-96b0-8a7c9dd637ac</t>
        </is>
      </c>
      <c r="F9012" t="n">
        <v>73</v>
      </c>
    </row>
    <row r="9013">
      <c r="A9013" t="inlineStr">
        <is>
          <t>8f21dfec-5f78-4bf1-bf62-c9c11cd23167</t>
        </is>
      </c>
      <c r="B9013" t="inlineStr">
        <is>
          <t>62114300</t>
        </is>
      </c>
      <c r="C9013" t="inlineStr">
        <is>
          <t>TRACK SUITS, SKI SUITS AND SWIMWEAR; OTHER GARMENTS - OTHER GARMENTS, WOMENS OR GIRLS : OF MAN-MADE FIBRES</t>
        </is>
      </c>
      <c r="D9013" t="inlineStr">
        <is>
          <t>d47ea3d2-777f-446b-a2db-444787dbb778</t>
        </is>
      </c>
      <c r="E9013" t="inlineStr">
        <is>
          <t>4499c8fe-bdc7-4881-96b0-8a7c9dd637ac</t>
        </is>
      </c>
      <c r="F9013" t="n">
        <v>73</v>
      </c>
    </row>
    <row r="9014">
      <c r="A9014" t="inlineStr">
        <is>
          <t>46367de0-fe4b-4299-a8f3-20a2d6de2ec3</t>
        </is>
      </c>
      <c r="B9014" t="inlineStr">
        <is>
          <t>62114310</t>
        </is>
      </c>
      <c r="C9014" t="inlineStr">
        <is>
          <t>Embroidered with Lucknow Chikan Craft</t>
        </is>
      </c>
      <c r="D9014" t="inlineStr">
        <is>
          <t>d47ea3d2-777f-446b-a2db-444787dbb778</t>
        </is>
      </c>
      <c r="E9014" t="inlineStr">
        <is>
          <t>4499c8fe-bdc7-4881-96b0-8a7c9dd637ac</t>
        </is>
      </c>
      <c r="F9014" t="n">
        <v>73</v>
      </c>
    </row>
    <row r="9015">
      <c r="A9015" t="inlineStr">
        <is>
          <t>1e54c16a-1233-445e-887c-bc72142be8ff</t>
        </is>
      </c>
      <c r="B9015" t="inlineStr">
        <is>
          <t>62114390</t>
        </is>
      </c>
      <c r="C9015" t="inlineStr">
        <is>
          <t>Other</t>
        </is>
      </c>
      <c r="D9015" t="inlineStr">
        <is>
          <t>d47ea3d2-777f-446b-a2db-444787dbb778</t>
        </is>
      </c>
      <c r="E9015" t="inlineStr">
        <is>
          <t>4499c8fe-bdc7-4881-96b0-8a7c9dd637ac</t>
        </is>
      </c>
      <c r="F9015" t="n">
        <v>73</v>
      </c>
    </row>
    <row r="9016">
      <c r="A9016" t="inlineStr">
        <is>
          <t>b1218031-feca-4751-9977-87f9cfdc8f98</t>
        </is>
      </c>
      <c r="B9016" t="inlineStr">
        <is>
          <t>62114910</t>
        </is>
      </c>
      <c r="C9016" t="inlineStr">
        <is>
          <t>OF WOOL OR FINE ANIMAL HAIR</t>
        </is>
      </c>
      <c r="D9016" t="inlineStr">
        <is>
          <t>d47ea3d2-777f-446b-a2db-444787dbb778</t>
        </is>
      </c>
      <c r="E9016" t="inlineStr">
        <is>
          <t>4499c8fe-bdc7-4881-96b0-8a7c9dd637ac</t>
        </is>
      </c>
      <c r="F9016" t="n">
        <v>73</v>
      </c>
    </row>
    <row r="9017">
      <c r="A9017" t="inlineStr">
        <is>
          <t>00c67325-cee2-482d-b7c8-f8de44136ffb</t>
        </is>
      </c>
      <c r="B9017" t="inlineStr">
        <is>
          <t>62114921</t>
        </is>
      </c>
      <c r="C9017" t="inlineStr">
        <is>
          <t>Khadi</t>
        </is>
      </c>
      <c r="D9017" t="inlineStr">
        <is>
          <t>d47ea3d2-777f-446b-a2db-444787dbb778</t>
        </is>
      </c>
      <c r="E9017" t="inlineStr">
        <is>
          <t>4499c8fe-bdc7-4881-96b0-8a7c9dd637ac</t>
        </is>
      </c>
      <c r="F9017" t="n">
        <v>73</v>
      </c>
    </row>
    <row r="9018">
      <c r="A9018" t="inlineStr">
        <is>
          <t>5fb35f38-edf3-4653-9dfe-6a44c55fd65e</t>
        </is>
      </c>
      <c r="B9018" t="inlineStr">
        <is>
          <t>62114922</t>
        </is>
      </c>
      <c r="C9018" t="inlineStr">
        <is>
          <t>Embroidered with Lucknow Chikan Craft</t>
        </is>
      </c>
      <c r="D9018" t="inlineStr">
        <is>
          <t>d47ea3d2-777f-446b-a2db-444787dbb778</t>
        </is>
      </c>
      <c r="E9018" t="inlineStr">
        <is>
          <t>4499c8fe-bdc7-4881-96b0-8a7c9dd637ac</t>
        </is>
      </c>
      <c r="F9018" t="n">
        <v>73</v>
      </c>
    </row>
    <row r="9019">
      <c r="A9019" t="inlineStr">
        <is>
          <t>d1759314-df87-4efb-b732-f07f4b0a2238</t>
        </is>
      </c>
      <c r="B9019" t="inlineStr">
        <is>
          <t>62114929</t>
        </is>
      </c>
      <c r="C9019" t="inlineStr">
        <is>
          <t>Other</t>
        </is>
      </c>
      <c r="D9019" t="inlineStr">
        <is>
          <t>d47ea3d2-777f-446b-a2db-444787dbb778</t>
        </is>
      </c>
      <c r="E9019" t="inlineStr">
        <is>
          <t>4499c8fe-bdc7-4881-96b0-8a7c9dd637ac</t>
        </is>
      </c>
      <c r="F9019" t="n">
        <v>73</v>
      </c>
    </row>
    <row r="9020">
      <c r="A9020" t="inlineStr">
        <is>
          <t>8f9ed55f-3c19-47b9-9d99-37b99c79987d</t>
        </is>
      </c>
      <c r="B9020" t="inlineStr">
        <is>
          <t>62114990</t>
        </is>
      </c>
      <c r="C9020" t="inlineStr">
        <is>
          <t>TRACK SUITS, SKI SUITS AND SWIMWEAR; OTHER GARMENTS - OTHER GARMENTS, WOMENS OR GIRLS --OF OTHER TEXTILE MATERIALS---OTHER</t>
        </is>
      </c>
      <c r="D9020" t="inlineStr">
        <is>
          <t>d47ea3d2-777f-446b-a2db-444787dbb778</t>
        </is>
      </c>
      <c r="E9020" t="inlineStr">
        <is>
          <t>4499c8fe-bdc7-4881-96b0-8a7c9dd637ac</t>
        </is>
      </c>
      <c r="F9020" t="n">
        <v>73</v>
      </c>
    </row>
    <row r="9021">
      <c r="A9021" t="inlineStr">
        <is>
          <t>0fae036d-e32c-4f53-9b5c-8bcfbee13932</t>
        </is>
      </c>
      <c r="B9021" t="inlineStr">
        <is>
          <t>62114991</t>
        </is>
      </c>
      <c r="C9021" t="inlineStr">
        <is>
          <t>Embroidered with Lucknow Chikan Craft</t>
        </is>
      </c>
      <c r="D9021" t="inlineStr">
        <is>
          <t>d47ea3d2-777f-446b-a2db-444787dbb778</t>
        </is>
      </c>
      <c r="E9021" t="inlineStr">
        <is>
          <t>4499c8fe-bdc7-4881-96b0-8a7c9dd637ac</t>
        </is>
      </c>
      <c r="F9021" t="n">
        <v>73</v>
      </c>
    </row>
    <row r="9022">
      <c r="A9022" t="inlineStr">
        <is>
          <t>987c2d33-8db9-4aa9-990f-0e6bfd1e167d</t>
        </is>
      </c>
      <c r="B9022" t="inlineStr">
        <is>
          <t>62114999</t>
        </is>
      </c>
      <c r="C9022" t="inlineStr">
        <is>
          <t>Other</t>
        </is>
      </c>
      <c r="D9022" t="inlineStr">
        <is>
          <t>d47ea3d2-777f-446b-a2db-444787dbb778</t>
        </is>
      </c>
      <c r="E9022" t="inlineStr">
        <is>
          <t>4499c8fe-bdc7-4881-96b0-8a7c9dd637ac</t>
        </is>
      </c>
      <c r="F9022" t="n">
        <v>73</v>
      </c>
    </row>
    <row r="9023">
      <c r="A9023" t="inlineStr">
        <is>
          <t>82e04aa3-71e3-4d16-9335-7929141afc49</t>
        </is>
      </c>
      <c r="B9023" t="inlineStr">
        <is>
          <t>62121000</t>
        </is>
      </c>
      <c r="C9023" t="inlineStr">
        <is>
          <t>BRASSIERES</t>
        </is>
      </c>
      <c r="D9023" t="inlineStr">
        <is>
          <t>d47ea3d2-777f-446b-a2db-444787dbb778</t>
        </is>
      </c>
      <c r="E9023" t="inlineStr">
        <is>
          <t>66aa663c-d3cc-4dec-9efe-d73945caa227</t>
        </is>
      </c>
      <c r="F9023" t="n">
        <v>73</v>
      </c>
    </row>
    <row r="9024">
      <c r="A9024" t="inlineStr">
        <is>
          <t>d0c6f35f-c0e2-47d6-92e3-41e897160759</t>
        </is>
      </c>
      <c r="B9024" t="inlineStr">
        <is>
          <t>62122000</t>
        </is>
      </c>
      <c r="C9024" t="inlineStr">
        <is>
          <t>GIRDLES AND PANTY-GIRDLES</t>
        </is>
      </c>
      <c r="D9024" t="inlineStr">
        <is>
          <t>d47ea3d2-777f-446b-a2db-444787dbb778</t>
        </is>
      </c>
      <c r="E9024" t="inlineStr">
        <is>
          <t>66aa663c-d3cc-4dec-9efe-d73945caa227</t>
        </is>
      </c>
      <c r="F9024" t="n">
        <v>73</v>
      </c>
    </row>
    <row r="9025">
      <c r="A9025" t="inlineStr">
        <is>
          <t>9965e265-f8f3-4dc1-8d68-66f5d6de1664</t>
        </is>
      </c>
      <c r="B9025" t="inlineStr">
        <is>
          <t>62123000</t>
        </is>
      </c>
      <c r="C9025" t="inlineStr">
        <is>
          <t>CORSELETTES</t>
        </is>
      </c>
      <c r="D9025" t="inlineStr">
        <is>
          <t>d47ea3d2-777f-446b-a2db-444787dbb778</t>
        </is>
      </c>
      <c r="E9025" t="inlineStr">
        <is>
          <t>66aa663c-d3cc-4dec-9efe-d73945caa227</t>
        </is>
      </c>
      <c r="F9025" t="n">
        <v>73</v>
      </c>
    </row>
    <row r="9026">
      <c r="A9026" t="inlineStr">
        <is>
          <t>1d54e0a4-ebb8-48e0-8c55-eeb9fa9dd235</t>
        </is>
      </c>
      <c r="B9026" t="inlineStr">
        <is>
          <t>62129010</t>
        </is>
      </c>
      <c r="C9026" t="inlineStr">
        <is>
          <t>SUSPENDER BELTS, BRACES, SUSPENDER GARTERS</t>
        </is>
      </c>
      <c r="D9026" t="inlineStr">
        <is>
          <t>d47ea3d2-777f-446b-a2db-444787dbb778</t>
        </is>
      </c>
      <c r="E9026" t="inlineStr">
        <is>
          <t>66aa663c-d3cc-4dec-9efe-d73945caa227</t>
        </is>
      </c>
      <c r="F9026" t="n">
        <v>73</v>
      </c>
    </row>
    <row r="9027">
      <c r="A9027" t="inlineStr">
        <is>
          <t>1b514a1c-f1e8-4182-a352-638b8eeef01a</t>
        </is>
      </c>
      <c r="B9027" t="inlineStr">
        <is>
          <t>62129090</t>
        </is>
      </c>
      <c r="C9027" t="inlineStr">
        <is>
          <t>OTHER</t>
        </is>
      </c>
      <c r="D9027" t="inlineStr">
        <is>
          <t>d47ea3d2-777f-446b-a2db-444787dbb778</t>
        </is>
      </c>
      <c r="E9027" t="inlineStr">
        <is>
          <t>66aa663c-d3cc-4dec-9efe-d73945caa227</t>
        </is>
      </c>
      <c r="F9027" t="n">
        <v>73</v>
      </c>
    </row>
    <row r="9028">
      <c r="A9028" t="inlineStr">
        <is>
          <t>4da4c199-be68-4e63-b9c5-08306b37456c</t>
        </is>
      </c>
      <c r="B9028" t="inlineStr">
        <is>
          <t>62131000</t>
        </is>
      </c>
      <c r="C9028" t="inlineStr">
        <is>
          <t>HANDKERCHIEFS - OF SILK OR SILK WASTE</t>
        </is>
      </c>
      <c r="D9028" t="inlineStr">
        <is>
          <t>d47ea3d2-777f-446b-a2db-444787dbb778</t>
        </is>
      </c>
      <c r="E9028" t="inlineStr">
        <is>
          <t>319ed4a6-b969-40d3-9d69-1b9cbfc638d8</t>
        </is>
      </c>
      <c r="F9028" t="n">
        <v>73</v>
      </c>
    </row>
    <row r="9029">
      <c r="A9029" t="inlineStr">
        <is>
          <t>22ec7470-0a5b-438d-935e-a4625e37901a</t>
        </is>
      </c>
      <c r="B9029" t="inlineStr">
        <is>
          <t>62132000</t>
        </is>
      </c>
      <c r="C9029" t="inlineStr">
        <is>
          <t>OF COTTON</t>
        </is>
      </c>
      <c r="D9029" t="inlineStr">
        <is>
          <t>d47ea3d2-777f-446b-a2db-444787dbb778</t>
        </is>
      </c>
      <c r="E9029" t="inlineStr">
        <is>
          <t>319ed4a6-b969-40d3-9d69-1b9cbfc638d8</t>
        </is>
      </c>
      <c r="F9029" t="n">
        <v>73</v>
      </c>
    </row>
    <row r="9030">
      <c r="A9030" t="inlineStr">
        <is>
          <t>2ace2e46-4e1a-4fb1-8366-d1fa898940e7</t>
        </is>
      </c>
      <c r="B9030" t="inlineStr">
        <is>
          <t>62139010</t>
        </is>
      </c>
      <c r="C9030" t="inlineStr">
        <is>
          <t>OF MAN-MADE FIBRES</t>
        </is>
      </c>
      <c r="D9030" t="inlineStr">
        <is>
          <t>d47ea3d2-777f-446b-a2db-444787dbb778</t>
        </is>
      </c>
      <c r="E9030" t="inlineStr">
        <is>
          <t>319ed4a6-b969-40d3-9d69-1b9cbfc638d8</t>
        </is>
      </c>
      <c r="F9030" t="n">
        <v>73</v>
      </c>
    </row>
    <row r="9031">
      <c r="A9031" t="inlineStr">
        <is>
          <t>c048bf2c-c003-41a7-8e1e-f53d275f1b47</t>
        </is>
      </c>
      <c r="B9031" t="inlineStr">
        <is>
          <t>62139090</t>
        </is>
      </c>
      <c r="C9031" t="inlineStr">
        <is>
          <t>OTHER</t>
        </is>
      </c>
      <c r="D9031" t="inlineStr">
        <is>
          <t>d47ea3d2-777f-446b-a2db-444787dbb778</t>
        </is>
      </c>
      <c r="E9031" t="inlineStr">
        <is>
          <t>319ed4a6-b969-40d3-9d69-1b9cbfc638d8</t>
        </is>
      </c>
      <c r="F9031" t="n">
        <v>73</v>
      </c>
    </row>
    <row r="9032">
      <c r="A9032" t="inlineStr">
        <is>
          <t>c7277b4b-2f99-406d-abf3-0116cb6dcf6c</t>
        </is>
      </c>
      <c r="B9032" t="inlineStr">
        <is>
          <t>62141010</t>
        </is>
      </c>
      <c r="C9032" t="inlineStr">
        <is>
          <t>SCARVES OF SILK MEASURING 60 CMS OR LESS</t>
        </is>
      </c>
      <c r="D9032" t="inlineStr">
        <is>
          <t>d47ea3d2-777f-446b-a2db-444787dbb778</t>
        </is>
      </c>
      <c r="E9032" t="inlineStr">
        <is>
          <t>d54e38ad-c4bd-41a5-a80c-0dcdd8d82374</t>
        </is>
      </c>
      <c r="F9032" t="n">
        <v>73</v>
      </c>
    </row>
    <row r="9033">
      <c r="A9033" t="inlineStr">
        <is>
          <t>fcd7897d-e862-4c40-8f2f-9b4e47cf4725</t>
        </is>
      </c>
      <c r="B9033" t="inlineStr">
        <is>
          <t>62141020</t>
        </is>
      </c>
      <c r="C9033" t="inlineStr">
        <is>
          <t>SHAWLS, SCARVES (EXCEEDING 60 CMS) AND THE LIKE</t>
        </is>
      </c>
      <c r="D9033" t="inlineStr">
        <is>
          <t>d47ea3d2-777f-446b-a2db-444787dbb778</t>
        </is>
      </c>
      <c r="E9033" t="inlineStr">
        <is>
          <t>d54e38ad-c4bd-41a5-a80c-0dcdd8d82374</t>
        </is>
      </c>
      <c r="F9033" t="n">
        <v>73</v>
      </c>
    </row>
    <row r="9034">
      <c r="A9034" t="inlineStr">
        <is>
          <t>9138edf1-5147-4445-afb0-65b36d544855</t>
        </is>
      </c>
      <c r="B9034" t="inlineStr">
        <is>
          <t>62141030</t>
        </is>
      </c>
      <c r="C9034" t="inlineStr">
        <is>
          <t>OF HANDOOM</t>
        </is>
      </c>
      <c r="D9034" t="inlineStr">
        <is>
          <t>d47ea3d2-777f-446b-a2db-444787dbb778</t>
        </is>
      </c>
      <c r="E9034" t="inlineStr">
        <is>
          <t>d54e38ad-c4bd-41a5-a80c-0dcdd8d82374</t>
        </is>
      </c>
      <c r="F9034" t="n">
        <v>73</v>
      </c>
    </row>
    <row r="9035">
      <c r="A9035" t="inlineStr">
        <is>
          <t>46bfe8b8-d8f3-4b8d-b137-b2bfc9ea3277</t>
        </is>
      </c>
      <c r="B9035" t="inlineStr">
        <is>
          <t>62141040</t>
        </is>
      </c>
      <c r="C9035" t="inlineStr">
        <is>
          <t>Embroidered with Lucknow Chikan Craft</t>
        </is>
      </c>
      <c r="D9035" t="inlineStr">
        <is>
          <t>d47ea3d2-777f-446b-a2db-444787dbb778</t>
        </is>
      </c>
      <c r="E9035" t="inlineStr">
        <is>
          <t>d54e38ad-c4bd-41a5-a80c-0dcdd8d82374</t>
        </is>
      </c>
      <c r="F9035" t="n">
        <v>73</v>
      </c>
    </row>
    <row r="9036">
      <c r="A9036" t="inlineStr">
        <is>
          <t>3e05b048-596c-48b6-9ad6-0bf7fceb64ec</t>
        </is>
      </c>
      <c r="B9036" t="inlineStr">
        <is>
          <t>62141090</t>
        </is>
      </c>
      <c r="C9036" t="inlineStr">
        <is>
          <t>OTHER</t>
        </is>
      </c>
      <c r="D9036" t="inlineStr">
        <is>
          <t>d47ea3d2-777f-446b-a2db-444787dbb778</t>
        </is>
      </c>
      <c r="E9036" t="inlineStr">
        <is>
          <t>d54e38ad-c4bd-41a5-a80c-0dcdd8d82374</t>
        </is>
      </c>
      <c r="F9036" t="n">
        <v>73</v>
      </c>
    </row>
    <row r="9037">
      <c r="A9037" t="inlineStr">
        <is>
          <t>08dc981b-1675-40b1-87c3-4bc0224e8228</t>
        </is>
      </c>
      <c r="B9037" t="inlineStr">
        <is>
          <t>62142010</t>
        </is>
      </c>
      <c r="C9037" t="inlineStr">
        <is>
          <t>SHAWLS</t>
        </is>
      </c>
      <c r="D9037" t="inlineStr">
        <is>
          <t>d47ea3d2-777f-446b-a2db-444787dbb778</t>
        </is>
      </c>
      <c r="E9037" t="inlineStr">
        <is>
          <t>d54e38ad-c4bd-41a5-a80c-0dcdd8d82374</t>
        </is>
      </c>
      <c r="F9037" t="n">
        <v>73</v>
      </c>
    </row>
    <row r="9038">
      <c r="A9038" t="inlineStr">
        <is>
          <t>7412e7ae-fdff-4518-9ca7-13f63c84eb0c</t>
        </is>
      </c>
      <c r="B9038" t="inlineStr">
        <is>
          <t>62142020</t>
        </is>
      </c>
      <c r="C9038" t="inlineStr">
        <is>
          <t>SHAWLS, SCARVES, MUFFLERS, MANTILLAS, VEILS AND THE LIKE - OF WOOL OR FINE ANIMAL HAIR : SCARVES</t>
        </is>
      </c>
      <c r="D9038" t="inlineStr">
        <is>
          <t>d47ea3d2-777f-446b-a2db-444787dbb778</t>
        </is>
      </c>
      <c r="E9038" t="inlineStr">
        <is>
          <t>d54e38ad-c4bd-41a5-a80c-0dcdd8d82374</t>
        </is>
      </c>
      <c r="F9038" t="n">
        <v>73</v>
      </c>
    </row>
    <row r="9039">
      <c r="A9039" t="inlineStr">
        <is>
          <t>803ad908-b3ad-43ad-85f7-203981829f61</t>
        </is>
      </c>
      <c r="B9039" t="inlineStr">
        <is>
          <t>62142021</t>
        </is>
      </c>
      <c r="C9039" t="inlineStr">
        <is>
          <t>Khadi</t>
        </is>
      </c>
      <c r="D9039" t="inlineStr">
        <is>
          <t>d47ea3d2-777f-446b-a2db-444787dbb778</t>
        </is>
      </c>
      <c r="E9039" t="inlineStr">
        <is>
          <t>d54e38ad-c4bd-41a5-a80c-0dcdd8d82374</t>
        </is>
      </c>
      <c r="F9039" t="n">
        <v>73</v>
      </c>
    </row>
    <row r="9040">
      <c r="A9040" t="inlineStr">
        <is>
          <t>aad36a4d-d6a3-4926-b2f9-7869dde860ad</t>
        </is>
      </c>
      <c r="B9040" t="inlineStr">
        <is>
          <t>62142029</t>
        </is>
      </c>
      <c r="C9040" t="inlineStr">
        <is>
          <t>Other</t>
        </is>
      </c>
      <c r="D9040" t="inlineStr">
        <is>
          <t>d47ea3d2-777f-446b-a2db-444787dbb778</t>
        </is>
      </c>
      <c r="E9040" t="inlineStr">
        <is>
          <t>d54e38ad-c4bd-41a5-a80c-0dcdd8d82374</t>
        </is>
      </c>
      <c r="F9040" t="n">
        <v>73</v>
      </c>
    </row>
    <row r="9041">
      <c r="A9041" t="inlineStr">
        <is>
          <t>c8011a6d-573b-4606-9276-4a5df1dd8684</t>
        </is>
      </c>
      <c r="B9041" t="inlineStr">
        <is>
          <t>62142030</t>
        </is>
      </c>
      <c r="C9041" t="inlineStr">
        <is>
          <t>SHAWLS, SCARVES, MUFFLERS, MANTILLAS, VEILS AND THE LIKE - OF WOOL OR FINE ANIMAL HAIR : MUFFLERS</t>
        </is>
      </c>
      <c r="D9041" t="inlineStr">
        <is>
          <t>d47ea3d2-777f-446b-a2db-444787dbb778</t>
        </is>
      </c>
      <c r="E9041" t="inlineStr">
        <is>
          <t>d54e38ad-c4bd-41a5-a80c-0dcdd8d82374</t>
        </is>
      </c>
      <c r="F9041" t="n">
        <v>73</v>
      </c>
    </row>
    <row r="9042">
      <c r="A9042" t="inlineStr">
        <is>
          <t>f524e12f-ef44-4185-9a5c-71f3e1628ed5</t>
        </is>
      </c>
      <c r="B9042" t="inlineStr">
        <is>
          <t>62142031</t>
        </is>
      </c>
      <c r="C9042" t="inlineStr">
        <is>
          <t>Khadi</t>
        </is>
      </c>
      <c r="D9042" t="inlineStr">
        <is>
          <t>d47ea3d2-777f-446b-a2db-444787dbb778</t>
        </is>
      </c>
      <c r="E9042" t="inlineStr">
        <is>
          <t>d54e38ad-c4bd-41a5-a80c-0dcdd8d82374</t>
        </is>
      </c>
      <c r="F9042" t="n">
        <v>73</v>
      </c>
    </row>
    <row r="9043">
      <c r="A9043" t="inlineStr">
        <is>
          <t>217bfb1c-086e-44c3-941b-288d6a0ba954</t>
        </is>
      </c>
      <c r="B9043" t="inlineStr">
        <is>
          <t>62142039</t>
        </is>
      </c>
      <c r="C9043" t="inlineStr">
        <is>
          <t>Other</t>
        </is>
      </c>
      <c r="D9043" t="inlineStr">
        <is>
          <t>d47ea3d2-777f-446b-a2db-444787dbb778</t>
        </is>
      </c>
      <c r="E9043" t="inlineStr">
        <is>
          <t>d54e38ad-c4bd-41a5-a80c-0dcdd8d82374</t>
        </is>
      </c>
      <c r="F9043" t="n">
        <v>73</v>
      </c>
    </row>
    <row r="9044">
      <c r="A9044" t="inlineStr">
        <is>
          <t>e8f4864c-1f90-44a7-bc32-b9cbbddf2c2d</t>
        </is>
      </c>
      <c r="B9044" t="inlineStr">
        <is>
          <t>62142090</t>
        </is>
      </c>
      <c r="C9044" t="inlineStr">
        <is>
          <t>OTHER</t>
        </is>
      </c>
      <c r="D9044" t="inlineStr">
        <is>
          <t>d47ea3d2-777f-446b-a2db-444787dbb778</t>
        </is>
      </c>
      <c r="E9044" t="inlineStr">
        <is>
          <t>d54e38ad-c4bd-41a5-a80c-0dcdd8d82374</t>
        </is>
      </c>
      <c r="F9044" t="n">
        <v>73</v>
      </c>
    </row>
    <row r="9045">
      <c r="A9045" t="inlineStr">
        <is>
          <t>0ccf8abb-fa22-4734-ba62-80ac3072c1df</t>
        </is>
      </c>
      <c r="B9045" t="inlineStr">
        <is>
          <t>62143000</t>
        </is>
      </c>
      <c r="C9045" t="inlineStr">
        <is>
          <t>SHAWLS, SCARVES, MUFFLERS, MANTILLAS, VEILS AND THE LIKE - OF SYNTHETIC FIBRES</t>
        </is>
      </c>
      <c r="D9045" t="inlineStr">
        <is>
          <t>d47ea3d2-777f-446b-a2db-444787dbb778</t>
        </is>
      </c>
      <c r="E9045" t="inlineStr">
        <is>
          <t>d54e38ad-c4bd-41a5-a80c-0dcdd8d82374</t>
        </is>
      </c>
      <c r="F9045" t="n">
        <v>73</v>
      </c>
    </row>
    <row r="9046">
      <c r="A9046" t="inlineStr">
        <is>
          <t>f4fb147b-0ac0-4a79-986e-bcfabd7292af</t>
        </is>
      </c>
      <c r="B9046" t="inlineStr">
        <is>
          <t>62143010</t>
        </is>
      </c>
      <c r="C9046" t="inlineStr">
        <is>
          <t>Embroidered with Lucknow Chikan Craft</t>
        </is>
      </c>
      <c r="D9046" t="inlineStr">
        <is>
          <t>d47ea3d2-777f-446b-a2db-444787dbb778</t>
        </is>
      </c>
      <c r="E9046" t="inlineStr">
        <is>
          <t>d54e38ad-c4bd-41a5-a80c-0dcdd8d82374</t>
        </is>
      </c>
      <c r="F9046" t="n">
        <v>73</v>
      </c>
    </row>
    <row r="9047">
      <c r="A9047" t="inlineStr">
        <is>
          <t>3b061292-baa2-4682-94f6-2af90b4271fd</t>
        </is>
      </c>
      <c r="B9047" t="inlineStr">
        <is>
          <t>62143090</t>
        </is>
      </c>
      <c r="C9047" t="inlineStr">
        <is>
          <t>Other</t>
        </is>
      </c>
      <c r="D9047" t="inlineStr">
        <is>
          <t>d47ea3d2-777f-446b-a2db-444787dbb778</t>
        </is>
      </c>
      <c r="E9047" t="inlineStr">
        <is>
          <t>d54e38ad-c4bd-41a5-a80c-0dcdd8d82374</t>
        </is>
      </c>
      <c r="F9047" t="n">
        <v>73</v>
      </c>
    </row>
    <row r="9048">
      <c r="A9048" t="inlineStr">
        <is>
          <t>f534af84-9b2b-4d5d-a039-adba048cf409</t>
        </is>
      </c>
      <c r="B9048" t="inlineStr">
        <is>
          <t>62144000</t>
        </is>
      </c>
      <c r="C9048" t="inlineStr">
        <is>
          <t>SHAWLS, SCARVES, MUFFLERS, MANTILLAS, VEILS AND THE LIKE - OF ARTIFICIAL FIBRES</t>
        </is>
      </c>
      <c r="D9048" t="inlineStr">
        <is>
          <t>d47ea3d2-777f-446b-a2db-444787dbb778</t>
        </is>
      </c>
      <c r="E9048" t="inlineStr">
        <is>
          <t>d54e38ad-c4bd-41a5-a80c-0dcdd8d82374</t>
        </is>
      </c>
      <c r="F9048" t="n">
        <v>73</v>
      </c>
    </row>
    <row r="9049">
      <c r="A9049" t="inlineStr">
        <is>
          <t>20efe850-bea3-4efd-9052-28af361bf2fd</t>
        </is>
      </c>
      <c r="B9049" t="inlineStr">
        <is>
          <t>62144010</t>
        </is>
      </c>
      <c r="C9049" t="inlineStr">
        <is>
          <t>Embroidered with Lucknow Chikan Craft</t>
        </is>
      </c>
      <c r="D9049" t="inlineStr">
        <is>
          <t>d47ea3d2-777f-446b-a2db-444787dbb778</t>
        </is>
      </c>
      <c r="E9049" t="inlineStr">
        <is>
          <t>d54e38ad-c4bd-41a5-a80c-0dcdd8d82374</t>
        </is>
      </c>
      <c r="F9049" t="n">
        <v>73</v>
      </c>
    </row>
    <row r="9050">
      <c r="A9050" t="inlineStr">
        <is>
          <t>f0b8d192-b56c-489f-92b3-d7fd35416937</t>
        </is>
      </c>
      <c r="B9050" t="inlineStr">
        <is>
          <t>62144090</t>
        </is>
      </c>
      <c r="C9050" t="inlineStr">
        <is>
          <t>Other</t>
        </is>
      </c>
      <c r="D9050" t="inlineStr">
        <is>
          <t>d47ea3d2-777f-446b-a2db-444787dbb778</t>
        </is>
      </c>
      <c r="E9050" t="inlineStr">
        <is>
          <t>d54e38ad-c4bd-41a5-a80c-0dcdd8d82374</t>
        </is>
      </c>
      <c r="F9050" t="n">
        <v>73</v>
      </c>
    </row>
    <row r="9051">
      <c r="A9051" t="inlineStr">
        <is>
          <t>fa39d3fa-e53d-495c-9599-34a4ef094983</t>
        </is>
      </c>
      <c r="B9051" t="inlineStr">
        <is>
          <t>62149010</t>
        </is>
      </c>
      <c r="C9051" t="inlineStr">
        <is>
          <t>ABRABROOMAL, COTTON</t>
        </is>
      </c>
      <c r="D9051" t="inlineStr">
        <is>
          <t>d47ea3d2-777f-446b-a2db-444787dbb778</t>
        </is>
      </c>
      <c r="E9051" t="inlineStr">
        <is>
          <t>d54e38ad-c4bd-41a5-a80c-0dcdd8d82374</t>
        </is>
      </c>
      <c r="F9051" t="n">
        <v>73</v>
      </c>
    </row>
    <row r="9052">
      <c r="A9052" t="inlineStr">
        <is>
          <t>4bb1547d-03a6-4697-99e3-49b026fabe32</t>
        </is>
      </c>
      <c r="B9052" t="inlineStr">
        <is>
          <t>62149021</t>
        </is>
      </c>
      <c r="C9052" t="inlineStr">
        <is>
          <t>GREY</t>
        </is>
      </c>
      <c r="D9052" t="inlineStr">
        <is>
          <t>d47ea3d2-777f-446b-a2db-444787dbb778</t>
        </is>
      </c>
      <c r="E9052" t="inlineStr">
        <is>
          <t>d54e38ad-c4bd-41a5-a80c-0dcdd8d82374</t>
        </is>
      </c>
      <c r="F9052" t="n">
        <v>73</v>
      </c>
    </row>
    <row r="9053">
      <c r="A9053" t="inlineStr">
        <is>
          <t>ccf1f67c-970f-4d0e-9745-c67d942ff241</t>
        </is>
      </c>
      <c r="B9053" t="inlineStr">
        <is>
          <t>62149022</t>
        </is>
      </c>
      <c r="C9053" t="inlineStr">
        <is>
          <t>WHITE BLEACHED</t>
        </is>
      </c>
      <c r="D9053" t="inlineStr">
        <is>
          <t>d47ea3d2-777f-446b-a2db-444787dbb778</t>
        </is>
      </c>
      <c r="E9053" t="inlineStr">
        <is>
          <t>d54e38ad-c4bd-41a5-a80c-0dcdd8d82374</t>
        </is>
      </c>
      <c r="F9053" t="n">
        <v>73</v>
      </c>
    </row>
    <row r="9054">
      <c r="A9054" t="inlineStr">
        <is>
          <t>9d6080d5-cccd-43e6-8b7a-db4ea7527360</t>
        </is>
      </c>
      <c r="B9054" t="inlineStr">
        <is>
          <t>62149029</t>
        </is>
      </c>
      <c r="C9054" t="inlineStr">
        <is>
          <t>OTHER</t>
        </is>
      </c>
      <c r="D9054" t="inlineStr">
        <is>
          <t>d47ea3d2-777f-446b-a2db-444787dbb778</t>
        </is>
      </c>
      <c r="E9054" t="inlineStr">
        <is>
          <t>d54e38ad-c4bd-41a5-a80c-0dcdd8d82374</t>
        </is>
      </c>
      <c r="F9054" t="n">
        <v>73</v>
      </c>
    </row>
    <row r="9055">
      <c r="A9055" t="inlineStr">
        <is>
          <t>48bae74b-70b7-4752-a83c-f8f420a643c0</t>
        </is>
      </c>
      <c r="B9055" t="inlineStr">
        <is>
          <t>62149031</t>
        </is>
      </c>
      <c r="C9055" t="inlineStr">
        <is>
          <t>GREY</t>
        </is>
      </c>
      <c r="D9055" t="inlineStr">
        <is>
          <t>d47ea3d2-777f-446b-a2db-444787dbb778</t>
        </is>
      </c>
      <c r="E9055" t="inlineStr">
        <is>
          <t>d54e38ad-c4bd-41a5-a80c-0dcdd8d82374</t>
        </is>
      </c>
      <c r="F9055" t="n">
        <v>73</v>
      </c>
    </row>
    <row r="9056">
      <c r="A9056" t="inlineStr">
        <is>
          <t>e1f76b59-1783-4aa7-a10a-7277904b8b54</t>
        </is>
      </c>
      <c r="B9056" t="inlineStr">
        <is>
          <t>62149032</t>
        </is>
      </c>
      <c r="C9056" t="inlineStr">
        <is>
          <t>WHITE BLEACHED</t>
        </is>
      </c>
      <c r="D9056" t="inlineStr">
        <is>
          <t>d47ea3d2-777f-446b-a2db-444787dbb778</t>
        </is>
      </c>
      <c r="E9056" t="inlineStr">
        <is>
          <t>d54e38ad-c4bd-41a5-a80c-0dcdd8d82374</t>
        </is>
      </c>
      <c r="F9056" t="n">
        <v>73</v>
      </c>
    </row>
    <row r="9057">
      <c r="A9057" t="inlineStr">
        <is>
          <t>3ed02de4-039d-478f-93a9-8cc97153cf20</t>
        </is>
      </c>
      <c r="B9057" t="inlineStr">
        <is>
          <t>62149039</t>
        </is>
      </c>
      <c r="C9057" t="inlineStr">
        <is>
          <t>OTHER</t>
        </is>
      </c>
      <c r="D9057" t="inlineStr">
        <is>
          <t>d47ea3d2-777f-446b-a2db-444787dbb778</t>
        </is>
      </c>
      <c r="E9057" t="inlineStr">
        <is>
          <t>d54e38ad-c4bd-41a5-a80c-0dcdd8d82374</t>
        </is>
      </c>
      <c r="F9057" t="n">
        <v>73</v>
      </c>
    </row>
    <row r="9058">
      <c r="A9058" t="inlineStr">
        <is>
          <t>b22fb38e-b8ed-4b38-84fc-a4836c6acba6</t>
        </is>
      </c>
      <c r="B9058" t="inlineStr">
        <is>
          <t>62149040</t>
        </is>
      </c>
      <c r="C9058" t="inlineStr">
        <is>
          <t>SHAWLS, SCARVES, MUFFLERS, MANTILLAS, VEILS AND THE LIKE - OF OTHER TEXTILE MATERIALS : SCARVES, OF COTTON</t>
        </is>
      </c>
      <c r="D9058" t="inlineStr">
        <is>
          <t>d47ea3d2-777f-446b-a2db-444787dbb778</t>
        </is>
      </c>
      <c r="E9058" t="inlineStr">
        <is>
          <t>d54e38ad-c4bd-41a5-a80c-0dcdd8d82374</t>
        </is>
      </c>
      <c r="F9058" t="n">
        <v>73</v>
      </c>
    </row>
    <row r="9059">
      <c r="A9059" t="inlineStr">
        <is>
          <t>248269f2-8e71-481e-8df2-a9a91316cefc</t>
        </is>
      </c>
      <c r="B9059" t="inlineStr">
        <is>
          <t>62149041</t>
        </is>
      </c>
      <c r="C9059" t="inlineStr">
        <is>
          <t>Embroidered with Lucknow Chikan Craft</t>
        </is>
      </c>
      <c r="D9059" t="inlineStr">
        <is>
          <t>d47ea3d2-777f-446b-a2db-444787dbb778</t>
        </is>
      </c>
      <c r="E9059" t="inlineStr">
        <is>
          <t>d54e38ad-c4bd-41a5-a80c-0dcdd8d82374</t>
        </is>
      </c>
      <c r="F9059" t="n">
        <v>73</v>
      </c>
    </row>
    <row r="9060">
      <c r="A9060" t="inlineStr">
        <is>
          <t>4fc19757-7ea6-4068-8387-2ed5aad33c94</t>
        </is>
      </c>
      <c r="B9060" t="inlineStr">
        <is>
          <t>62149049</t>
        </is>
      </c>
      <c r="C9060" t="inlineStr">
        <is>
          <t>Other</t>
        </is>
      </c>
      <c r="D9060" t="inlineStr">
        <is>
          <t>d47ea3d2-777f-446b-a2db-444787dbb778</t>
        </is>
      </c>
      <c r="E9060" t="inlineStr">
        <is>
          <t>d54e38ad-c4bd-41a5-a80c-0dcdd8d82374</t>
        </is>
      </c>
      <c r="F9060" t="n">
        <v>73</v>
      </c>
    </row>
    <row r="9061">
      <c r="A9061" t="inlineStr">
        <is>
          <t>e6a57d0e-d095-43b7-b81e-2e44cb025dd6</t>
        </is>
      </c>
      <c r="B9061" t="inlineStr">
        <is>
          <t>62149050</t>
        </is>
      </c>
      <c r="C9061" t="inlineStr">
        <is>
          <t>SHAWLS, SCARVES, MUFFLERS, MANTILLAS, VEILS AND THE LIKE - OF OTHER TEXTILE MATERIALS : SHAWLS, MUFFLERS AND THE LIKE, OF COTTON</t>
        </is>
      </c>
      <c r="D9061" t="inlineStr">
        <is>
          <t>d47ea3d2-777f-446b-a2db-444787dbb778</t>
        </is>
      </c>
      <c r="E9061" t="inlineStr">
        <is>
          <t>d54e38ad-c4bd-41a5-a80c-0dcdd8d82374</t>
        </is>
      </c>
      <c r="F9061" t="n">
        <v>73</v>
      </c>
    </row>
    <row r="9062">
      <c r="A9062" t="inlineStr">
        <is>
          <t>0461b636-a5f3-4669-9228-10c3d2a2659d</t>
        </is>
      </c>
      <c r="B9062" t="inlineStr">
        <is>
          <t>62149051</t>
        </is>
      </c>
      <c r="C9062" t="inlineStr">
        <is>
          <t>Embroidered with Lucknow Chikan Craft</t>
        </is>
      </c>
      <c r="D9062" t="inlineStr">
        <is>
          <t>d47ea3d2-777f-446b-a2db-444787dbb778</t>
        </is>
      </c>
      <c r="E9062" t="inlineStr">
        <is>
          <t>d54e38ad-c4bd-41a5-a80c-0dcdd8d82374</t>
        </is>
      </c>
      <c r="F9062" t="n">
        <v>73</v>
      </c>
    </row>
    <row r="9063">
      <c r="A9063" t="inlineStr">
        <is>
          <t>9e5d03f2-f9b9-437e-a4a8-c00b188ec6fd</t>
        </is>
      </c>
      <c r="B9063" t="inlineStr">
        <is>
          <t>62149059</t>
        </is>
      </c>
      <c r="C9063" t="inlineStr">
        <is>
          <t>Other</t>
        </is>
      </c>
      <c r="D9063" t="inlineStr">
        <is>
          <t>d47ea3d2-777f-446b-a2db-444787dbb778</t>
        </is>
      </c>
      <c r="E9063" t="inlineStr">
        <is>
          <t>d54e38ad-c4bd-41a5-a80c-0dcdd8d82374</t>
        </is>
      </c>
      <c r="F9063" t="n">
        <v>73</v>
      </c>
    </row>
    <row r="9064">
      <c r="A9064" t="inlineStr">
        <is>
          <t>775beb16-a880-4841-b2aa-e52bca3af0b8</t>
        </is>
      </c>
      <c r="B9064" t="inlineStr">
        <is>
          <t>62149060</t>
        </is>
      </c>
      <c r="C9064" t="inlineStr">
        <is>
          <t>SHAWLS, SCARVES, MUFFLERS, MANTILLAS, VEILS AND THE LIKE - OF OTHER TEXTILE MATERIALS : SHAWLS, MUFFLERS AND THE LIKE OF MAN-MADE FIBRES</t>
        </is>
      </c>
      <c r="D9064" t="inlineStr">
        <is>
          <t>d47ea3d2-777f-446b-a2db-444787dbb778</t>
        </is>
      </c>
      <c r="E9064" t="inlineStr">
        <is>
          <t>d54e38ad-c4bd-41a5-a80c-0dcdd8d82374</t>
        </is>
      </c>
      <c r="F9064" t="n">
        <v>73</v>
      </c>
    </row>
    <row r="9065">
      <c r="A9065" t="inlineStr">
        <is>
          <t>26b58095-77f2-4291-8aa0-8bdd01247abc</t>
        </is>
      </c>
      <c r="B9065" t="inlineStr">
        <is>
          <t>62149061</t>
        </is>
      </c>
      <c r="C9065" t="inlineStr">
        <is>
          <t>Embroidered with Lucknow Chikan Craft</t>
        </is>
      </c>
      <c r="D9065" t="inlineStr">
        <is>
          <t>d47ea3d2-777f-446b-a2db-444787dbb778</t>
        </is>
      </c>
      <c r="E9065" t="inlineStr">
        <is>
          <t>d54e38ad-c4bd-41a5-a80c-0dcdd8d82374</t>
        </is>
      </c>
      <c r="F9065" t="n">
        <v>73</v>
      </c>
    </row>
    <row r="9066">
      <c r="A9066" t="inlineStr">
        <is>
          <t>ca21a527-6e95-4360-8106-f9863ea8a8b9</t>
        </is>
      </c>
      <c r="B9066" t="inlineStr">
        <is>
          <t>62149069</t>
        </is>
      </c>
      <c r="C9066" t="inlineStr">
        <is>
          <t>Other</t>
        </is>
      </c>
      <c r="D9066" t="inlineStr">
        <is>
          <t>d47ea3d2-777f-446b-a2db-444787dbb778</t>
        </is>
      </c>
      <c r="E9066" t="inlineStr">
        <is>
          <t>d54e38ad-c4bd-41a5-a80c-0dcdd8d82374</t>
        </is>
      </c>
      <c r="F9066" t="n">
        <v>73</v>
      </c>
    </row>
    <row r="9067">
      <c r="A9067" t="inlineStr">
        <is>
          <t>7bc2d0cc-f3b4-4381-9ae7-133b5ba8dd8d</t>
        </is>
      </c>
      <c r="B9067" t="inlineStr">
        <is>
          <t>62149090</t>
        </is>
      </c>
      <c r="C9067" t="inlineStr">
        <is>
          <t>SHAWLS, SCARVES, MUFFLERS, MANTILLAS, VEILS AND THE LIKE - OF OTHER TEXTILE MATERIALS : OTHER</t>
        </is>
      </c>
      <c r="D9067" t="inlineStr">
        <is>
          <t>d47ea3d2-777f-446b-a2db-444787dbb778</t>
        </is>
      </c>
      <c r="E9067" t="inlineStr">
        <is>
          <t>d54e38ad-c4bd-41a5-a80c-0dcdd8d82374</t>
        </is>
      </c>
      <c r="F9067" t="n">
        <v>73</v>
      </c>
    </row>
    <row r="9068">
      <c r="A9068" t="inlineStr">
        <is>
          <t>dc35d375-ac26-4616-a8c4-d4a6cd8f98c9</t>
        </is>
      </c>
      <c r="B9068" t="inlineStr">
        <is>
          <t>62149091</t>
        </is>
      </c>
      <c r="C9068" t="inlineStr">
        <is>
          <t>Embroidered with Lucknow Chikan Craft</t>
        </is>
      </c>
      <c r="D9068" t="inlineStr">
        <is>
          <t>d47ea3d2-777f-446b-a2db-444787dbb778</t>
        </is>
      </c>
      <c r="E9068" t="inlineStr">
        <is>
          <t>d54e38ad-c4bd-41a5-a80c-0dcdd8d82374</t>
        </is>
      </c>
      <c r="F9068" t="n">
        <v>73</v>
      </c>
    </row>
    <row r="9069">
      <c r="A9069" t="inlineStr">
        <is>
          <t>31a2c6e1-ab16-4a4e-b69c-cdd535620158</t>
        </is>
      </c>
      <c r="B9069" t="inlineStr">
        <is>
          <t>62149099</t>
        </is>
      </c>
      <c r="C9069" t="inlineStr">
        <is>
          <t>Other</t>
        </is>
      </c>
      <c r="D9069" t="inlineStr">
        <is>
          <t>d47ea3d2-777f-446b-a2db-444787dbb778</t>
        </is>
      </c>
      <c r="E9069" t="inlineStr">
        <is>
          <t>d54e38ad-c4bd-41a5-a80c-0dcdd8d82374</t>
        </is>
      </c>
      <c r="F9069" t="n">
        <v>73</v>
      </c>
    </row>
    <row r="9070">
      <c r="A9070" t="inlineStr">
        <is>
          <t>04fb9f98-adea-42b2-94ff-ed005930d992</t>
        </is>
      </c>
      <c r="B9070" t="inlineStr">
        <is>
          <t>62151000</t>
        </is>
      </c>
      <c r="C9070" t="inlineStr">
        <is>
          <t>TIES, BOW TIES AND CRAVATS - OF SILK OR SILK WASTE</t>
        </is>
      </c>
      <c r="D9070" t="inlineStr">
        <is>
          <t>d47ea3d2-777f-446b-a2db-444787dbb778</t>
        </is>
      </c>
      <c r="E9070" t="inlineStr">
        <is>
          <t>0ee2b1ff-150d-4507-a62c-11758ab31480</t>
        </is>
      </c>
      <c r="F9070" t="n">
        <v>73</v>
      </c>
    </row>
    <row r="9071">
      <c r="A9071" t="inlineStr">
        <is>
          <t>698e6719-3ca7-478a-b826-667e01637b17</t>
        </is>
      </c>
      <c r="B9071" t="inlineStr">
        <is>
          <t>62151010</t>
        </is>
      </c>
      <c r="C9071" t="inlineStr">
        <is>
          <t>Khadi</t>
        </is>
      </c>
      <c r="D9071" t="inlineStr">
        <is>
          <t>d47ea3d2-777f-446b-a2db-444787dbb778</t>
        </is>
      </c>
      <c r="E9071" t="inlineStr">
        <is>
          <t>0ee2b1ff-150d-4507-a62c-11758ab31480</t>
        </is>
      </c>
      <c r="F9071" t="n">
        <v>73</v>
      </c>
    </row>
    <row r="9072">
      <c r="A9072" t="inlineStr">
        <is>
          <t>d31a3d71-b52a-4992-a531-265153420a4c</t>
        </is>
      </c>
      <c r="B9072" t="inlineStr">
        <is>
          <t>62151090</t>
        </is>
      </c>
      <c r="C9072" t="inlineStr">
        <is>
          <t>Other</t>
        </is>
      </c>
      <c r="D9072" t="inlineStr">
        <is>
          <t>d47ea3d2-777f-446b-a2db-444787dbb778</t>
        </is>
      </c>
      <c r="E9072" t="inlineStr">
        <is>
          <t>0ee2b1ff-150d-4507-a62c-11758ab31480</t>
        </is>
      </c>
      <c r="F9072" t="n">
        <v>73</v>
      </c>
    </row>
    <row r="9073">
      <c r="A9073" t="inlineStr">
        <is>
          <t>f8ecd528-4eee-472c-a9c9-5c7b5b6179c4</t>
        </is>
      </c>
      <c r="B9073" t="inlineStr">
        <is>
          <t>62152000</t>
        </is>
      </c>
      <c r="C9073" t="inlineStr">
        <is>
          <t>OF MAN-MADE FIBRES</t>
        </is>
      </c>
      <c r="D9073" t="inlineStr">
        <is>
          <t>d47ea3d2-777f-446b-a2db-444787dbb778</t>
        </is>
      </c>
      <c r="E9073" t="inlineStr">
        <is>
          <t>0ee2b1ff-150d-4507-a62c-11758ab31480</t>
        </is>
      </c>
      <c r="F9073" t="n">
        <v>73</v>
      </c>
    </row>
    <row r="9074">
      <c r="A9074" t="inlineStr">
        <is>
          <t>b57e3cd0-e29a-4f12-940e-939121aba08e</t>
        </is>
      </c>
      <c r="B9074" t="inlineStr">
        <is>
          <t>62159010</t>
        </is>
      </c>
      <c r="C9074" t="inlineStr">
        <is>
          <t>OF COTTON</t>
        </is>
      </c>
      <c r="D9074" t="inlineStr">
        <is>
          <t>d47ea3d2-777f-446b-a2db-444787dbb778</t>
        </is>
      </c>
      <c r="E9074" t="inlineStr">
        <is>
          <t>0ee2b1ff-150d-4507-a62c-11758ab31480</t>
        </is>
      </c>
      <c r="F9074" t="n">
        <v>73</v>
      </c>
    </row>
    <row r="9075">
      <c r="A9075" t="inlineStr">
        <is>
          <t>6ef2e94d-80ac-4619-8077-3e7981c2ae69</t>
        </is>
      </c>
      <c r="B9075" t="inlineStr">
        <is>
          <t>62159090</t>
        </is>
      </c>
      <c r="C9075" t="inlineStr">
        <is>
          <t>OTHER</t>
        </is>
      </c>
      <c r="D9075" t="inlineStr">
        <is>
          <t>d47ea3d2-777f-446b-a2db-444787dbb778</t>
        </is>
      </c>
      <c r="E9075" t="inlineStr">
        <is>
          <t>0ee2b1ff-150d-4507-a62c-11758ab31480</t>
        </is>
      </c>
      <c r="F9075" t="n">
        <v>73</v>
      </c>
    </row>
    <row r="9076">
      <c r="A9076" t="inlineStr">
        <is>
          <t>18c5d3ab-47a2-496a-ba45-51fa54c2034f</t>
        </is>
      </c>
      <c r="B9076" t="inlineStr">
        <is>
          <t>62160010</t>
        </is>
      </c>
      <c r="C9076" t="inlineStr">
        <is>
          <t>OF COTTON</t>
        </is>
      </c>
      <c r="D9076" t="inlineStr">
        <is>
          <t>d47ea3d2-777f-446b-a2db-444787dbb778</t>
        </is>
      </c>
      <c r="E9076" t="inlineStr">
        <is>
          <t>43ef976d-3cf7-43c9-943d-1b7c261dfdd1</t>
        </is>
      </c>
      <c r="F9076" t="n">
        <v>73</v>
      </c>
    </row>
    <row r="9077">
      <c r="A9077" t="inlineStr">
        <is>
          <t>e6bcfb0d-4928-46ad-b80c-0a15f3309ced</t>
        </is>
      </c>
      <c r="B9077" t="inlineStr">
        <is>
          <t>62160020</t>
        </is>
      </c>
      <c r="C9077" t="inlineStr">
        <is>
          <t>OF HANDLOOM</t>
        </is>
      </c>
      <c r="D9077" t="inlineStr">
        <is>
          <t>d47ea3d2-777f-446b-a2db-444787dbb778</t>
        </is>
      </c>
      <c r="E9077" t="inlineStr">
        <is>
          <t>43ef976d-3cf7-43c9-943d-1b7c261dfdd1</t>
        </is>
      </c>
      <c r="F9077" t="n">
        <v>73</v>
      </c>
    </row>
    <row r="9078">
      <c r="A9078" t="inlineStr">
        <is>
          <t>319556ed-14b0-4df6-8acf-4049ffba6830</t>
        </is>
      </c>
      <c r="B9078" t="inlineStr">
        <is>
          <t>62160090</t>
        </is>
      </c>
      <c r="C9078" t="inlineStr">
        <is>
          <t>OTHER</t>
        </is>
      </c>
      <c r="D9078" t="inlineStr">
        <is>
          <t>d47ea3d2-777f-446b-a2db-444787dbb778</t>
        </is>
      </c>
      <c r="E9078" t="inlineStr">
        <is>
          <t>43ef976d-3cf7-43c9-943d-1b7c261dfdd1</t>
        </is>
      </c>
      <c r="F9078" t="n">
        <v>73</v>
      </c>
    </row>
    <row r="9079">
      <c r="A9079" t="inlineStr">
        <is>
          <t>71a8a2f7-996e-42eb-be24-82b928d21372</t>
        </is>
      </c>
      <c r="B9079" t="inlineStr">
        <is>
          <t>62171010</t>
        </is>
      </c>
      <c r="C9079" t="inlineStr">
        <is>
          <t>FOR ARTICLES OF APPAREL, OF COTTON</t>
        </is>
      </c>
      <c r="D9079" t="inlineStr">
        <is>
          <t>d47ea3d2-777f-446b-a2db-444787dbb778</t>
        </is>
      </c>
      <c r="E9079" t="inlineStr">
        <is>
          <t>a30bf4d9-8adb-4784-a282-46d965212fc8</t>
        </is>
      </c>
      <c r="F9079" t="n">
        <v>73</v>
      </c>
    </row>
    <row r="9080">
      <c r="A9080" t="inlineStr">
        <is>
          <t>1e831388-24b6-476f-93dc-a97fa41555f6</t>
        </is>
      </c>
      <c r="B9080" t="inlineStr">
        <is>
          <t>62171020</t>
        </is>
      </c>
      <c r="C9080" t="inlineStr">
        <is>
          <t>FOR ARTICLES OF APPAREL, OF SYNTHETIC FIBRES</t>
        </is>
      </c>
      <c r="D9080" t="inlineStr">
        <is>
          <t>d47ea3d2-777f-446b-a2db-444787dbb778</t>
        </is>
      </c>
      <c r="E9080" t="inlineStr">
        <is>
          <t>a30bf4d9-8adb-4784-a282-46d965212fc8</t>
        </is>
      </c>
      <c r="F9080" t="n">
        <v>73</v>
      </c>
    </row>
    <row r="9081">
      <c r="A9081" t="inlineStr">
        <is>
          <t>f9190700-1bca-4612-a501-bec0325dcc78</t>
        </is>
      </c>
      <c r="B9081" t="inlineStr">
        <is>
          <t>62171030</t>
        </is>
      </c>
      <c r="C9081" t="inlineStr">
        <is>
          <t>FOR ARTICLES OF APPAREL, OF WOOL</t>
        </is>
      </c>
      <c r="D9081" t="inlineStr">
        <is>
          <t>d47ea3d2-777f-446b-a2db-444787dbb778</t>
        </is>
      </c>
      <c r="E9081" t="inlineStr">
        <is>
          <t>a30bf4d9-8adb-4784-a282-46d965212fc8</t>
        </is>
      </c>
      <c r="F9081" t="n">
        <v>73</v>
      </c>
    </row>
    <row r="9082">
      <c r="A9082" t="inlineStr">
        <is>
          <t>b11f0ebf-e08d-48c9-87cb-228b7b84f8e9</t>
        </is>
      </c>
      <c r="B9082" t="inlineStr">
        <is>
          <t>62171040</t>
        </is>
      </c>
      <c r="C9082" t="inlineStr">
        <is>
          <t>FOR ARTICLES OF APPAREL, OF SILK</t>
        </is>
      </c>
      <c r="D9082" t="inlineStr">
        <is>
          <t>d47ea3d2-777f-446b-a2db-444787dbb778</t>
        </is>
      </c>
      <c r="E9082" t="inlineStr">
        <is>
          <t>a30bf4d9-8adb-4784-a282-46d965212fc8</t>
        </is>
      </c>
      <c r="F9082" t="n">
        <v>73</v>
      </c>
    </row>
    <row r="9083">
      <c r="A9083" t="inlineStr">
        <is>
          <t>7751ef57-86ef-42f7-a6ce-ab7f6643f004</t>
        </is>
      </c>
      <c r="B9083" t="inlineStr">
        <is>
          <t>62171050</t>
        </is>
      </c>
      <c r="C9083" t="inlineStr">
        <is>
          <t>FOR ARTICLES OF APPAREL, OF REGENERATED FIBRE</t>
        </is>
      </c>
      <c r="D9083" t="inlineStr">
        <is>
          <t>d47ea3d2-777f-446b-a2db-444787dbb778</t>
        </is>
      </c>
      <c r="E9083" t="inlineStr">
        <is>
          <t>a30bf4d9-8adb-4784-a282-46d965212fc8</t>
        </is>
      </c>
      <c r="F9083" t="n">
        <v>73</v>
      </c>
    </row>
    <row r="9084">
      <c r="A9084" t="inlineStr">
        <is>
          <t>f78f61d7-0113-4fe1-9449-98bba9397393</t>
        </is>
      </c>
      <c r="B9084" t="inlineStr">
        <is>
          <t>62171060</t>
        </is>
      </c>
      <c r="C9084" t="inlineStr">
        <is>
          <t>FOR ARTICLES OF APPAREL, OF OTHER FIBRES</t>
        </is>
      </c>
      <c r="D9084" t="inlineStr">
        <is>
          <t>d47ea3d2-777f-446b-a2db-444787dbb778</t>
        </is>
      </c>
      <c r="E9084" t="inlineStr">
        <is>
          <t>a30bf4d9-8adb-4784-a282-46d965212fc8</t>
        </is>
      </c>
      <c r="F9084" t="n">
        <v>73</v>
      </c>
    </row>
    <row r="9085">
      <c r="A9085" t="inlineStr">
        <is>
          <t>f1e46941-fa85-413f-bdb3-40f443943b94</t>
        </is>
      </c>
      <c r="B9085" t="inlineStr">
        <is>
          <t>62171070</t>
        </is>
      </c>
      <c r="C9085" t="inlineStr">
        <is>
          <t>STOCKINGS, SOCKS, SOCKETTES AND THE LIKE, OF COTTON</t>
        </is>
      </c>
      <c r="D9085" t="inlineStr">
        <is>
          <t>d47ea3d2-777f-446b-a2db-444787dbb778</t>
        </is>
      </c>
      <c r="E9085" t="inlineStr">
        <is>
          <t>a30bf4d9-8adb-4784-a282-46d965212fc8</t>
        </is>
      </c>
      <c r="F9085" t="n">
        <v>73</v>
      </c>
    </row>
    <row r="9086">
      <c r="A9086" t="inlineStr">
        <is>
          <t>0d38c9ba-34ee-478d-bc5e-88075fe86402</t>
        </is>
      </c>
      <c r="B9086" t="inlineStr">
        <is>
          <t>62171090</t>
        </is>
      </c>
      <c r="C9086" t="inlineStr">
        <is>
          <t>OTHER</t>
        </is>
      </c>
      <c r="D9086" t="inlineStr">
        <is>
          <t>d47ea3d2-777f-446b-a2db-444787dbb778</t>
        </is>
      </c>
      <c r="E9086" t="inlineStr">
        <is>
          <t>a30bf4d9-8adb-4784-a282-46d965212fc8</t>
        </is>
      </c>
      <c r="F9086" t="n">
        <v>73</v>
      </c>
    </row>
    <row r="9087">
      <c r="A9087" t="inlineStr">
        <is>
          <t>e09c5d8a-1466-4a2e-bfe3-59e1e3b142d5</t>
        </is>
      </c>
      <c r="B9087" t="inlineStr">
        <is>
          <t>62179010</t>
        </is>
      </c>
      <c r="C9087" t="inlineStr">
        <is>
          <t>COLLAR CUFFS AND THE LIKE OF COTTON</t>
        </is>
      </c>
      <c r="D9087" t="inlineStr">
        <is>
          <t>d47ea3d2-777f-446b-a2db-444787dbb778</t>
        </is>
      </c>
      <c r="E9087" t="inlineStr">
        <is>
          <t>a30bf4d9-8adb-4784-a282-46d965212fc8</t>
        </is>
      </c>
      <c r="F9087" t="n">
        <v>73</v>
      </c>
    </row>
    <row r="9088">
      <c r="A9088" t="inlineStr">
        <is>
          <t>80feddb7-b5e6-47b9-9132-ad707ad6e6aa</t>
        </is>
      </c>
      <c r="B9088" t="inlineStr">
        <is>
          <t>62179020</t>
        </is>
      </c>
      <c r="C9088" t="inlineStr">
        <is>
          <t>OF SILK</t>
        </is>
      </c>
      <c r="D9088" t="inlineStr">
        <is>
          <t>d47ea3d2-777f-446b-a2db-444787dbb778</t>
        </is>
      </c>
      <c r="E9088" t="inlineStr">
        <is>
          <t>a30bf4d9-8adb-4784-a282-46d965212fc8</t>
        </is>
      </c>
      <c r="F9088" t="n">
        <v>73</v>
      </c>
    </row>
    <row r="9089">
      <c r="A9089" t="inlineStr">
        <is>
          <t>bf0e8d8a-37e4-46c0-b8eb-79043297f630</t>
        </is>
      </c>
      <c r="B9089" t="inlineStr">
        <is>
          <t>62179030</t>
        </is>
      </c>
      <c r="C9089" t="inlineStr">
        <is>
          <t>OF WOOL</t>
        </is>
      </c>
      <c r="D9089" t="inlineStr">
        <is>
          <t>d47ea3d2-777f-446b-a2db-444787dbb778</t>
        </is>
      </c>
      <c r="E9089" t="inlineStr">
        <is>
          <t>a30bf4d9-8adb-4784-a282-46d965212fc8</t>
        </is>
      </c>
      <c r="F9089" t="n">
        <v>73</v>
      </c>
    </row>
    <row r="9090">
      <c r="A9090" t="inlineStr">
        <is>
          <t>1bb57257-4f94-4b79-b6fd-111962159ef9</t>
        </is>
      </c>
      <c r="B9090" t="inlineStr">
        <is>
          <t>62179040</t>
        </is>
      </c>
      <c r="C9090" t="inlineStr">
        <is>
          <t>SEPARATELY PRESENTED REMOVABLE LININGS FOR RAINCOATS AND OTHER</t>
        </is>
      </c>
      <c r="D9090" t="inlineStr">
        <is>
          <t>d47ea3d2-777f-446b-a2db-444787dbb778</t>
        </is>
      </c>
      <c r="E9090" t="inlineStr">
        <is>
          <t>a30bf4d9-8adb-4784-a282-46d965212fc8</t>
        </is>
      </c>
      <c r="F9090" t="n">
        <v>73</v>
      </c>
    </row>
    <row r="9091">
      <c r="A9091" t="inlineStr">
        <is>
          <t>953c4a6b-c197-4521-b3e0-9da8b22e4c0d</t>
        </is>
      </c>
      <c r="B9091" t="inlineStr">
        <is>
          <t>62179090</t>
        </is>
      </c>
      <c r="C9091" t="inlineStr">
        <is>
          <t>OTHER</t>
        </is>
      </c>
      <c r="D9091" t="inlineStr">
        <is>
          <t>d47ea3d2-777f-446b-a2db-444787dbb778</t>
        </is>
      </c>
      <c r="E9091" t="inlineStr">
        <is>
          <t>a30bf4d9-8adb-4784-a282-46d965212fc8</t>
        </is>
      </c>
      <c r="F9091" t="n">
        <v>73</v>
      </c>
    </row>
    <row r="9092">
      <c r="A9092" t="inlineStr">
        <is>
          <t>bc5b339d-f8f6-4d6d-b04c-72e78b697237</t>
        </is>
      </c>
      <c r="B9092" t="inlineStr">
        <is>
          <t>63011000</t>
        </is>
      </c>
      <c r="C9092" t="inlineStr">
        <is>
          <t>ELECTRIC BLANKETS</t>
        </is>
      </c>
      <c r="D9092" t="inlineStr">
        <is>
          <t>ce997265-f6b8-486f-a3c8-d2ff0a0ef7ea</t>
        </is>
      </c>
      <c r="E9092" t="inlineStr">
        <is>
          <t>440597b0-40a7-44f0-8262-44f6257f0b04</t>
        </is>
      </c>
      <c r="F9092" t="n">
        <v>73</v>
      </c>
    </row>
    <row r="9093">
      <c r="A9093" t="inlineStr">
        <is>
          <t>571980c5-6c4d-41b3-9356-f6c6b6a411fb</t>
        </is>
      </c>
      <c r="B9093" t="inlineStr">
        <is>
          <t>63012000</t>
        </is>
      </c>
      <c r="C9093" t="inlineStr">
        <is>
          <t>BLANKETS (OTHER THAN ELECTRIC BLANKETS) AND TRAVELLING RUGS, OF WOOL OR OF FINE ANIMAL HAIR</t>
        </is>
      </c>
      <c r="D9093" t="inlineStr">
        <is>
          <t>ce997265-f6b8-486f-a3c8-d2ff0a0ef7ea</t>
        </is>
      </c>
      <c r="E9093" t="inlineStr">
        <is>
          <t>440597b0-40a7-44f0-8262-44f6257f0b04</t>
        </is>
      </c>
      <c r="F9093" t="n">
        <v>73</v>
      </c>
    </row>
    <row r="9094">
      <c r="A9094" t="inlineStr">
        <is>
          <t>b6589313-6b25-4c1d-a6d9-feabe12dc6b2</t>
        </is>
      </c>
      <c r="B9094" t="inlineStr">
        <is>
          <t>63013000</t>
        </is>
      </c>
      <c r="C9094" t="inlineStr">
        <is>
          <t>BLANKETS (OTHER THAN ELECTRIC BLANKETS) AND TRAVELLING RUGS, OF COTTON</t>
        </is>
      </c>
      <c r="D9094" t="inlineStr">
        <is>
          <t>ce997265-f6b8-486f-a3c8-d2ff0a0ef7ea</t>
        </is>
      </c>
      <c r="E9094" t="inlineStr">
        <is>
          <t>440597b0-40a7-44f0-8262-44f6257f0b04</t>
        </is>
      </c>
      <c r="F9094" t="n">
        <v>73</v>
      </c>
    </row>
    <row r="9095">
      <c r="A9095" t="inlineStr">
        <is>
          <t>a2bbdb20-6e7e-418d-a295-27fc0f1173a2</t>
        </is>
      </c>
      <c r="B9095" t="inlineStr">
        <is>
          <t>63014000</t>
        </is>
      </c>
      <c r="C9095" t="inlineStr">
        <is>
          <t>BLANKETS (OTHER THAN ELECTRIC BLANKETS) AND TRAVELLING RUGS, OF SYNTHETIC FIBRES</t>
        </is>
      </c>
      <c r="D9095" t="inlineStr">
        <is>
          <t>ce997265-f6b8-486f-a3c8-d2ff0a0ef7ea</t>
        </is>
      </c>
      <c r="E9095" t="inlineStr">
        <is>
          <t>440597b0-40a7-44f0-8262-44f6257f0b04</t>
        </is>
      </c>
      <c r="F9095" t="n">
        <v>73</v>
      </c>
    </row>
    <row r="9096">
      <c r="A9096" t="inlineStr">
        <is>
          <t>5138dac2-3fd0-47fa-a79b-a5b6e063f8dd</t>
        </is>
      </c>
      <c r="B9096" t="inlineStr">
        <is>
          <t>63019010</t>
        </is>
      </c>
      <c r="C9096" t="inlineStr">
        <is>
          <t>JUTE BLANKETS INCLUDING BLANKETS OF BLENDED JUTE</t>
        </is>
      </c>
      <c r="D9096" t="inlineStr">
        <is>
          <t>ce997265-f6b8-486f-a3c8-d2ff0a0ef7ea</t>
        </is>
      </c>
      <c r="E9096" t="inlineStr">
        <is>
          <t>440597b0-40a7-44f0-8262-44f6257f0b04</t>
        </is>
      </c>
      <c r="F9096" t="n">
        <v>73</v>
      </c>
    </row>
    <row r="9097">
      <c r="A9097" t="inlineStr">
        <is>
          <t>5fef3cab-6275-45f3-9b84-58f12d09683f</t>
        </is>
      </c>
      <c r="B9097" t="inlineStr">
        <is>
          <t>63019090</t>
        </is>
      </c>
      <c r="C9097" t="inlineStr">
        <is>
          <t>OTHER</t>
        </is>
      </c>
      <c r="D9097" t="inlineStr">
        <is>
          <t>ce997265-f6b8-486f-a3c8-d2ff0a0ef7ea</t>
        </is>
      </c>
      <c r="E9097" t="inlineStr">
        <is>
          <t>440597b0-40a7-44f0-8262-44f6257f0b04</t>
        </is>
      </c>
      <c r="F9097" t="n">
        <v>73</v>
      </c>
    </row>
    <row r="9098">
      <c r="A9098" t="inlineStr">
        <is>
          <t>13b8cbbd-9117-4963-b83d-5a34b28ddc8a</t>
        </is>
      </c>
      <c r="B9098" t="inlineStr">
        <is>
          <t>63021010</t>
        </is>
      </c>
      <c r="C9098" t="inlineStr">
        <is>
          <t>OF COTTON</t>
        </is>
      </c>
      <c r="D9098" t="inlineStr">
        <is>
          <t>ce997265-f6b8-486f-a3c8-d2ff0a0ef7ea</t>
        </is>
      </c>
      <c r="E9098" t="inlineStr">
        <is>
          <t>d2c341ca-9098-4aa1-83c5-fd86b7214a1a</t>
        </is>
      </c>
      <c r="F9098" t="n">
        <v>73</v>
      </c>
    </row>
    <row r="9099">
      <c r="A9099" t="inlineStr">
        <is>
          <t>707f3a55-74df-420c-8695-29850ee5c52a</t>
        </is>
      </c>
      <c r="B9099" t="inlineStr">
        <is>
          <t>63021090</t>
        </is>
      </c>
      <c r="C9099" t="inlineStr">
        <is>
          <t>OTHER</t>
        </is>
      </c>
      <c r="D9099" t="inlineStr">
        <is>
          <t>ce997265-f6b8-486f-a3c8-d2ff0a0ef7ea</t>
        </is>
      </c>
      <c r="E9099" t="inlineStr">
        <is>
          <t>d2c341ca-9098-4aa1-83c5-fd86b7214a1a</t>
        </is>
      </c>
      <c r="F9099" t="n">
        <v>73</v>
      </c>
    </row>
    <row r="9100">
      <c r="A9100" t="inlineStr">
        <is>
          <t>644d0fb8-036a-4ecd-bcfd-f1614458eee7</t>
        </is>
      </c>
      <c r="B9100" t="inlineStr">
        <is>
          <t>63022110</t>
        </is>
      </c>
      <c r="C9100" t="inlineStr">
        <is>
          <t>HANDLOOM</t>
        </is>
      </c>
      <c r="D9100" t="inlineStr">
        <is>
          <t>ce997265-f6b8-486f-a3c8-d2ff0a0ef7ea</t>
        </is>
      </c>
      <c r="E9100" t="inlineStr">
        <is>
          <t>d2c341ca-9098-4aa1-83c5-fd86b7214a1a</t>
        </is>
      </c>
      <c r="F9100" t="n">
        <v>73</v>
      </c>
    </row>
    <row r="9101">
      <c r="A9101" t="inlineStr">
        <is>
          <t>aae7296d-1f5b-4e1a-a518-5d5956c638ca</t>
        </is>
      </c>
      <c r="B9101" t="inlineStr">
        <is>
          <t>63022190</t>
        </is>
      </c>
      <c r="C9101" t="inlineStr">
        <is>
          <t>OTHER</t>
        </is>
      </c>
      <c r="D9101" t="inlineStr">
        <is>
          <t>ce997265-f6b8-486f-a3c8-d2ff0a0ef7ea</t>
        </is>
      </c>
      <c r="E9101" t="inlineStr">
        <is>
          <t>d2c341ca-9098-4aa1-83c5-fd86b7214a1a</t>
        </is>
      </c>
      <c r="F9101" t="n">
        <v>73</v>
      </c>
    </row>
    <row r="9102">
      <c r="A9102" t="inlineStr">
        <is>
          <t>2ca997a1-fb64-4b20-8693-69a4c3b9a5c2</t>
        </is>
      </c>
      <c r="B9102" t="inlineStr">
        <is>
          <t>63022200</t>
        </is>
      </c>
      <c r="C9102" t="inlineStr">
        <is>
          <t>OF MAN-MADE FIBRES</t>
        </is>
      </c>
      <c r="D9102" t="inlineStr">
        <is>
          <t>ce997265-f6b8-486f-a3c8-d2ff0a0ef7ea</t>
        </is>
      </c>
      <c r="E9102" t="inlineStr">
        <is>
          <t>d2c341ca-9098-4aa1-83c5-fd86b7214a1a</t>
        </is>
      </c>
      <c r="F9102" t="n">
        <v>73</v>
      </c>
    </row>
    <row r="9103">
      <c r="A9103" t="inlineStr">
        <is>
          <t>95d78bdb-af0a-4b63-b9bf-0f7ead36fc2f</t>
        </is>
      </c>
      <c r="B9103" t="inlineStr">
        <is>
          <t>63022900</t>
        </is>
      </c>
      <c r="C9103" t="inlineStr">
        <is>
          <t>OF OTHER TEXTILE MATERIALS</t>
        </is>
      </c>
      <c r="D9103" t="inlineStr">
        <is>
          <t>ce997265-f6b8-486f-a3c8-d2ff0a0ef7ea</t>
        </is>
      </c>
      <c r="E9103" t="inlineStr">
        <is>
          <t>d2c341ca-9098-4aa1-83c5-fd86b7214a1a</t>
        </is>
      </c>
      <c r="F9103" t="n">
        <v>73</v>
      </c>
    </row>
    <row r="9104">
      <c r="A9104" t="inlineStr">
        <is>
          <t>20e3ba10-bc44-4ece-821a-8a6451006582</t>
        </is>
      </c>
      <c r="B9104" t="inlineStr">
        <is>
          <t>63023100</t>
        </is>
      </c>
      <c r="C9104" t="inlineStr">
        <is>
          <t>OF COTTON</t>
        </is>
      </c>
      <c r="D9104" t="inlineStr">
        <is>
          <t>ce997265-f6b8-486f-a3c8-d2ff0a0ef7ea</t>
        </is>
      </c>
      <c r="E9104" t="inlineStr">
        <is>
          <t>d2c341ca-9098-4aa1-83c5-fd86b7214a1a</t>
        </is>
      </c>
      <c r="F9104" t="n">
        <v>73</v>
      </c>
    </row>
    <row r="9105">
      <c r="A9105" t="inlineStr">
        <is>
          <t>d80be29a-5de3-4333-aedf-9efd849a1a60</t>
        </is>
      </c>
      <c r="B9105" t="inlineStr">
        <is>
          <t>63023200</t>
        </is>
      </c>
      <c r="C9105" t="inlineStr">
        <is>
          <t>OF MAN-MADE FIBRES</t>
        </is>
      </c>
      <c r="D9105" t="inlineStr">
        <is>
          <t>ce997265-f6b8-486f-a3c8-d2ff0a0ef7ea</t>
        </is>
      </c>
      <c r="E9105" t="inlineStr">
        <is>
          <t>d2c341ca-9098-4aa1-83c5-fd86b7214a1a</t>
        </is>
      </c>
      <c r="F9105" t="n">
        <v>73</v>
      </c>
    </row>
    <row r="9106">
      <c r="A9106" t="inlineStr">
        <is>
          <t>d9abf30c-1ba2-4611-817a-8988fb1892a4</t>
        </is>
      </c>
      <c r="B9106" t="inlineStr">
        <is>
          <t>63023900</t>
        </is>
      </c>
      <c r="C9106" t="inlineStr">
        <is>
          <t>OF OTHER TEXTILE MATERIALS</t>
        </is>
      </c>
      <c r="D9106" t="inlineStr">
        <is>
          <t>ce997265-f6b8-486f-a3c8-d2ff0a0ef7ea</t>
        </is>
      </c>
      <c r="E9106" t="inlineStr">
        <is>
          <t>d2c341ca-9098-4aa1-83c5-fd86b7214a1a</t>
        </is>
      </c>
      <c r="F9106" t="n">
        <v>73</v>
      </c>
    </row>
    <row r="9107">
      <c r="A9107" t="inlineStr">
        <is>
          <t>4537b345-a32d-493c-b52c-337e86a12957</t>
        </is>
      </c>
      <c r="B9107" t="inlineStr">
        <is>
          <t>63024010</t>
        </is>
      </c>
      <c r="C9107" t="inlineStr">
        <is>
          <t>OF SILK</t>
        </is>
      </c>
      <c r="D9107" t="inlineStr">
        <is>
          <t>ce997265-f6b8-486f-a3c8-d2ff0a0ef7ea</t>
        </is>
      </c>
      <c r="E9107" t="inlineStr">
        <is>
          <t>d2c341ca-9098-4aa1-83c5-fd86b7214a1a</t>
        </is>
      </c>
      <c r="F9107" t="n">
        <v>73</v>
      </c>
    </row>
    <row r="9108">
      <c r="A9108" t="inlineStr">
        <is>
          <t>b2a581c7-051d-4d7d-bf11-8e73c5b46c13</t>
        </is>
      </c>
      <c r="B9108" t="inlineStr">
        <is>
          <t>63024020</t>
        </is>
      </c>
      <c r="C9108" t="inlineStr">
        <is>
          <t>OF WOOL OR FINE ANIMAL HAIR</t>
        </is>
      </c>
      <c r="D9108" t="inlineStr">
        <is>
          <t>ce997265-f6b8-486f-a3c8-d2ff0a0ef7ea</t>
        </is>
      </c>
      <c r="E9108" t="inlineStr">
        <is>
          <t>d2c341ca-9098-4aa1-83c5-fd86b7214a1a</t>
        </is>
      </c>
      <c r="F9108" t="n">
        <v>73</v>
      </c>
    </row>
    <row r="9109">
      <c r="A9109" t="inlineStr">
        <is>
          <t>a7d0241e-b0b8-4d08-a7a0-0b678a4eb0d6</t>
        </is>
      </c>
      <c r="B9109" t="inlineStr">
        <is>
          <t>63024030</t>
        </is>
      </c>
      <c r="C9109" t="inlineStr">
        <is>
          <t>OF COTTON</t>
        </is>
      </c>
      <c r="D9109" t="inlineStr">
        <is>
          <t>ce997265-f6b8-486f-a3c8-d2ff0a0ef7ea</t>
        </is>
      </c>
      <c r="E9109" t="inlineStr">
        <is>
          <t>d2c341ca-9098-4aa1-83c5-fd86b7214a1a</t>
        </is>
      </c>
      <c r="F9109" t="n">
        <v>73</v>
      </c>
    </row>
    <row r="9110">
      <c r="A9110" t="inlineStr">
        <is>
          <t>a8c7a448-8f96-4f5c-adac-5ff3962b4f38</t>
        </is>
      </c>
      <c r="B9110" t="inlineStr">
        <is>
          <t>63024040</t>
        </is>
      </c>
      <c r="C9110" t="inlineStr">
        <is>
          <t>OF MAN-MADE FIBRES</t>
        </is>
      </c>
      <c r="D9110" t="inlineStr">
        <is>
          <t>ce997265-f6b8-486f-a3c8-d2ff0a0ef7ea</t>
        </is>
      </c>
      <c r="E9110" t="inlineStr">
        <is>
          <t>d2c341ca-9098-4aa1-83c5-fd86b7214a1a</t>
        </is>
      </c>
      <c r="F9110" t="n">
        <v>73</v>
      </c>
    </row>
    <row r="9111">
      <c r="A9111" t="inlineStr">
        <is>
          <t>f135502a-cef1-4f5b-b778-6c52cd3a6aea</t>
        </is>
      </c>
      <c r="B9111" t="inlineStr">
        <is>
          <t>63024090</t>
        </is>
      </c>
      <c r="C9111" t="inlineStr">
        <is>
          <t>OTHER</t>
        </is>
      </c>
      <c r="D9111" t="inlineStr">
        <is>
          <t>ce997265-f6b8-486f-a3c8-d2ff0a0ef7ea</t>
        </is>
      </c>
      <c r="E9111" t="inlineStr">
        <is>
          <t>d2c341ca-9098-4aa1-83c5-fd86b7214a1a</t>
        </is>
      </c>
      <c r="F9111" t="n">
        <v>73</v>
      </c>
    </row>
    <row r="9112">
      <c r="A9112" t="inlineStr">
        <is>
          <t>84bb53bd-601f-46c4-82e0-fae18197e8c4</t>
        </is>
      </c>
      <c r="B9112" t="inlineStr">
        <is>
          <t>63025110</t>
        </is>
      </c>
      <c r="C9112" t="inlineStr">
        <is>
          <t>HANDLOOM</t>
        </is>
      </c>
      <c r="D9112" t="inlineStr">
        <is>
          <t>ce997265-f6b8-486f-a3c8-d2ff0a0ef7ea</t>
        </is>
      </c>
      <c r="E9112" t="inlineStr">
        <is>
          <t>d2c341ca-9098-4aa1-83c5-fd86b7214a1a</t>
        </is>
      </c>
      <c r="F9112" t="n">
        <v>73</v>
      </c>
    </row>
    <row r="9113">
      <c r="A9113" t="inlineStr">
        <is>
          <t>183641ce-204f-4841-b375-c1a318cb768d</t>
        </is>
      </c>
      <c r="B9113" t="inlineStr">
        <is>
          <t>63025190</t>
        </is>
      </c>
      <c r="C9113" t="inlineStr">
        <is>
          <t>OTHER</t>
        </is>
      </c>
      <c r="D9113" t="inlineStr">
        <is>
          <t>ce997265-f6b8-486f-a3c8-d2ff0a0ef7ea</t>
        </is>
      </c>
      <c r="E9113" t="inlineStr">
        <is>
          <t>d2c341ca-9098-4aa1-83c5-fd86b7214a1a</t>
        </is>
      </c>
      <c r="F9113" t="n">
        <v>73</v>
      </c>
    </row>
    <row r="9114">
      <c r="A9114" t="inlineStr">
        <is>
          <t>f788ae34-1d3f-4bcb-8afd-9f53d7379e40</t>
        </is>
      </c>
      <c r="B9114" t="inlineStr">
        <is>
          <t>63025200</t>
        </is>
      </c>
      <c r="C9114" t="inlineStr">
        <is>
          <t>BED LINEN, TABLE LINEN, TOILET LINEN AND KITCHEN LINEN OTHER TABLE LINEN: OF FLAX</t>
        </is>
      </c>
      <c r="D9114" t="inlineStr">
        <is>
          <t>ce997265-f6b8-486f-a3c8-d2ff0a0ef7ea</t>
        </is>
      </c>
      <c r="E9114" t="inlineStr">
        <is>
          <t>d2c341ca-9098-4aa1-83c5-fd86b7214a1a</t>
        </is>
      </c>
      <c r="F9114" t="n">
        <v>73</v>
      </c>
    </row>
    <row r="9115">
      <c r="A9115" t="inlineStr">
        <is>
          <t>b6694b70-bb6b-4cab-bd84-8f9f6631acd4</t>
        </is>
      </c>
      <c r="B9115" t="inlineStr">
        <is>
          <t>63025300</t>
        </is>
      </c>
      <c r="C9115" t="inlineStr">
        <is>
          <t>OF MAN-MADE FIBRES</t>
        </is>
      </c>
      <c r="D9115" t="inlineStr">
        <is>
          <t>ce997265-f6b8-486f-a3c8-d2ff0a0ef7ea</t>
        </is>
      </c>
      <c r="E9115" t="inlineStr">
        <is>
          <t>d2c341ca-9098-4aa1-83c5-fd86b7214a1a</t>
        </is>
      </c>
      <c r="F9115" t="n">
        <v>73</v>
      </c>
    </row>
    <row r="9116">
      <c r="A9116" t="inlineStr">
        <is>
          <t>3aee643e-aa04-4356-a945-09ef0cf42871</t>
        </is>
      </c>
      <c r="B9116" t="inlineStr">
        <is>
          <t>63025900</t>
        </is>
      </c>
      <c r="C9116" t="inlineStr">
        <is>
          <t>OF OTHER TEXTILE MATERIALS</t>
        </is>
      </c>
      <c r="D9116" t="inlineStr">
        <is>
          <t>ce997265-f6b8-486f-a3c8-d2ff0a0ef7ea</t>
        </is>
      </c>
      <c r="E9116" t="inlineStr">
        <is>
          <t>d2c341ca-9098-4aa1-83c5-fd86b7214a1a</t>
        </is>
      </c>
      <c r="F9116" t="n">
        <v>73</v>
      </c>
    </row>
    <row r="9117">
      <c r="A9117" t="inlineStr">
        <is>
          <t>f6ce82a7-cdf8-4981-bc65-e098279e68f0</t>
        </is>
      </c>
      <c r="B9117" t="inlineStr">
        <is>
          <t>63026010</t>
        </is>
      </c>
      <c r="C9117" t="inlineStr">
        <is>
          <t>HANDLOOM</t>
        </is>
      </c>
      <c r="D9117" t="inlineStr">
        <is>
          <t>ce997265-f6b8-486f-a3c8-d2ff0a0ef7ea</t>
        </is>
      </c>
      <c r="E9117" t="inlineStr">
        <is>
          <t>d2c341ca-9098-4aa1-83c5-fd86b7214a1a</t>
        </is>
      </c>
      <c r="F9117" t="n">
        <v>73</v>
      </c>
    </row>
    <row r="9118">
      <c r="A9118" t="inlineStr">
        <is>
          <t>08e8a568-f6ea-43b9-a23e-987dcab9051d</t>
        </is>
      </c>
      <c r="B9118" t="inlineStr">
        <is>
          <t>63026090</t>
        </is>
      </c>
      <c r="C9118" t="inlineStr">
        <is>
          <t>OTHER</t>
        </is>
      </c>
      <c r="D9118" t="inlineStr">
        <is>
          <t>ce997265-f6b8-486f-a3c8-d2ff0a0ef7ea</t>
        </is>
      </c>
      <c r="E9118" t="inlineStr">
        <is>
          <t>d2c341ca-9098-4aa1-83c5-fd86b7214a1a</t>
        </is>
      </c>
      <c r="F9118" t="n">
        <v>73</v>
      </c>
    </row>
    <row r="9119">
      <c r="A9119" t="inlineStr">
        <is>
          <t>88be04aa-6ec4-4ec4-887e-ae90ca6938c1</t>
        </is>
      </c>
      <c r="B9119" t="inlineStr">
        <is>
          <t>63029110</t>
        </is>
      </c>
      <c r="C9119" t="inlineStr">
        <is>
          <t>HANDLOOM</t>
        </is>
      </c>
      <c r="D9119" t="inlineStr">
        <is>
          <t>ce997265-f6b8-486f-a3c8-d2ff0a0ef7ea</t>
        </is>
      </c>
      <c r="E9119" t="inlineStr">
        <is>
          <t>d2c341ca-9098-4aa1-83c5-fd86b7214a1a</t>
        </is>
      </c>
      <c r="F9119" t="n">
        <v>73</v>
      </c>
    </row>
    <row r="9120">
      <c r="A9120" t="inlineStr">
        <is>
          <t>37eefab9-3703-4dbe-940a-50953d8c0dd7</t>
        </is>
      </c>
      <c r="B9120" t="inlineStr">
        <is>
          <t>63029190</t>
        </is>
      </c>
      <c r="C9120" t="inlineStr">
        <is>
          <t>OTHER</t>
        </is>
      </c>
      <c r="D9120" t="inlineStr">
        <is>
          <t>ce997265-f6b8-486f-a3c8-d2ff0a0ef7ea</t>
        </is>
      </c>
      <c r="E9120" t="inlineStr">
        <is>
          <t>d2c341ca-9098-4aa1-83c5-fd86b7214a1a</t>
        </is>
      </c>
      <c r="F9120" t="n">
        <v>73</v>
      </c>
    </row>
    <row r="9121">
      <c r="A9121" t="inlineStr">
        <is>
          <t>37f5285d-f3bb-4003-bb5b-86525c9c61d6</t>
        </is>
      </c>
      <c r="B9121" t="inlineStr">
        <is>
          <t>63029200</t>
        </is>
      </c>
      <c r="C9121" t="inlineStr">
        <is>
          <t>BED LINEN, TABLE LINEN, TOILET LINEN AND KITCHEN LINEN OTHER: OF FLAX</t>
        </is>
      </c>
      <c r="D9121" t="inlineStr">
        <is>
          <t>ce997265-f6b8-486f-a3c8-d2ff0a0ef7ea</t>
        </is>
      </c>
      <c r="E9121" t="inlineStr">
        <is>
          <t>d2c341ca-9098-4aa1-83c5-fd86b7214a1a</t>
        </is>
      </c>
      <c r="F9121" t="n">
        <v>73</v>
      </c>
    </row>
    <row r="9122">
      <c r="A9122" t="inlineStr">
        <is>
          <t>2024ef83-eda5-47af-a9d5-939f9bb4553d</t>
        </is>
      </c>
      <c r="B9122" t="inlineStr">
        <is>
          <t>63029300</t>
        </is>
      </c>
      <c r="C9122" t="inlineStr">
        <is>
          <t>OF MAN-MADE FIBRES</t>
        </is>
      </c>
      <c r="D9122" t="inlineStr">
        <is>
          <t>ce997265-f6b8-486f-a3c8-d2ff0a0ef7ea</t>
        </is>
      </c>
      <c r="E9122" t="inlineStr">
        <is>
          <t>d2c341ca-9098-4aa1-83c5-fd86b7214a1a</t>
        </is>
      </c>
      <c r="F9122" t="n">
        <v>73</v>
      </c>
    </row>
    <row r="9123">
      <c r="A9123" t="inlineStr">
        <is>
          <t>b97a55fa-abe0-474a-bb62-380a9893feba</t>
        </is>
      </c>
      <c r="B9123" t="inlineStr">
        <is>
          <t>63029900</t>
        </is>
      </c>
      <c r="C9123" t="inlineStr">
        <is>
          <t>OF OTHER TEXTILE MATERIALS</t>
        </is>
      </c>
      <c r="D9123" t="inlineStr">
        <is>
          <t>ce997265-f6b8-486f-a3c8-d2ff0a0ef7ea</t>
        </is>
      </c>
      <c r="E9123" t="inlineStr">
        <is>
          <t>d2c341ca-9098-4aa1-83c5-fd86b7214a1a</t>
        </is>
      </c>
      <c r="F9123" t="n">
        <v>73</v>
      </c>
    </row>
    <row r="9124">
      <c r="A9124" t="inlineStr">
        <is>
          <t>c3490f99-2630-466f-891f-7dbac60fc412</t>
        </is>
      </c>
      <c r="B9124" t="inlineStr">
        <is>
          <t>63031100</t>
        </is>
      </c>
      <c r="C9124" t="inlineStr">
        <is>
          <t>CURTAINS (INCLUDING DRAPES) AND INTERIOR BLINDS; CURTAIN OR BED VALANCES KNITTED OR CROCHETED: OF COTTON</t>
        </is>
      </c>
      <c r="D9124" t="inlineStr">
        <is>
          <t>ce997265-f6b8-486f-a3c8-d2ff0a0ef7ea</t>
        </is>
      </c>
      <c r="E9124" t="inlineStr">
        <is>
          <t>962e8192-5b9f-4cbc-b313-ac0713cc4d42</t>
        </is>
      </c>
      <c r="F9124" t="n">
        <v>73</v>
      </c>
    </row>
    <row r="9125">
      <c r="A9125" t="inlineStr">
        <is>
          <t>a9f2d064-2761-4b7a-bca1-387936b8a59a</t>
        </is>
      </c>
      <c r="B9125" t="inlineStr">
        <is>
          <t>63031200</t>
        </is>
      </c>
      <c r="C9125" t="inlineStr">
        <is>
          <t>OF SYNTHETIC FIBRES</t>
        </is>
      </c>
      <c r="D9125" t="inlineStr">
        <is>
          <t>ce997265-f6b8-486f-a3c8-d2ff0a0ef7ea</t>
        </is>
      </c>
      <c r="E9125" t="inlineStr">
        <is>
          <t>962e8192-5b9f-4cbc-b313-ac0713cc4d42</t>
        </is>
      </c>
      <c r="F9125" t="n">
        <v>73</v>
      </c>
    </row>
    <row r="9126">
      <c r="A9126" t="inlineStr">
        <is>
          <t>a9c28b76-c9f2-47b4-9000-0983bc708427</t>
        </is>
      </c>
      <c r="B9126" t="inlineStr">
        <is>
          <t>63031900</t>
        </is>
      </c>
      <c r="C9126" t="inlineStr">
        <is>
          <t>OF OTHER TEXTILE MATERIALS</t>
        </is>
      </c>
      <c r="D9126" t="inlineStr">
        <is>
          <t>ce997265-f6b8-486f-a3c8-d2ff0a0ef7ea</t>
        </is>
      </c>
      <c r="E9126" t="inlineStr">
        <is>
          <t>962e8192-5b9f-4cbc-b313-ac0713cc4d42</t>
        </is>
      </c>
      <c r="F9126" t="n">
        <v>73</v>
      </c>
    </row>
    <row r="9127">
      <c r="A9127" t="inlineStr">
        <is>
          <t>f120e323-42ab-4a08-aa52-2132e9fb1e34</t>
        </is>
      </c>
      <c r="B9127" t="inlineStr">
        <is>
          <t>63039100</t>
        </is>
      </c>
      <c r="C9127" t="inlineStr">
        <is>
          <t>OF COTTON</t>
        </is>
      </c>
      <c r="D9127" t="inlineStr">
        <is>
          <t>ce997265-f6b8-486f-a3c8-d2ff0a0ef7ea</t>
        </is>
      </c>
      <c r="E9127" t="inlineStr">
        <is>
          <t>962e8192-5b9f-4cbc-b313-ac0713cc4d42</t>
        </is>
      </c>
      <c r="F9127" t="n">
        <v>73</v>
      </c>
    </row>
    <row r="9128">
      <c r="A9128" t="inlineStr">
        <is>
          <t>316cc0d6-9f14-4903-adcb-ce29975599f7</t>
        </is>
      </c>
      <c r="B9128" t="inlineStr">
        <is>
          <t>63039200</t>
        </is>
      </c>
      <c r="C9128" t="inlineStr">
        <is>
          <t>OF SYNTHETIC FIBRES</t>
        </is>
      </c>
      <c r="D9128" t="inlineStr">
        <is>
          <t>ce997265-f6b8-486f-a3c8-d2ff0a0ef7ea</t>
        </is>
      </c>
      <c r="E9128" t="inlineStr">
        <is>
          <t>962e8192-5b9f-4cbc-b313-ac0713cc4d42</t>
        </is>
      </c>
      <c r="F9128" t="n">
        <v>73</v>
      </c>
    </row>
    <row r="9129">
      <c r="A9129" t="inlineStr">
        <is>
          <t>80392fa4-64ab-4fed-b3bd-c350a422062d</t>
        </is>
      </c>
      <c r="B9129" t="inlineStr">
        <is>
          <t>63039910</t>
        </is>
      </c>
      <c r="C9129" t="inlineStr">
        <is>
          <t>SILK SHOWER CURTAINS</t>
        </is>
      </c>
      <c r="D9129" t="inlineStr">
        <is>
          <t>ce997265-f6b8-486f-a3c8-d2ff0a0ef7ea</t>
        </is>
      </c>
      <c r="E9129" t="inlineStr">
        <is>
          <t>962e8192-5b9f-4cbc-b313-ac0713cc4d42</t>
        </is>
      </c>
      <c r="F9129" t="n">
        <v>73</v>
      </c>
    </row>
    <row r="9130">
      <c r="A9130" t="inlineStr">
        <is>
          <t>51471732-1604-4d79-82cf-9d94acdeb123</t>
        </is>
      </c>
      <c r="B9130" t="inlineStr">
        <is>
          <t>63039990</t>
        </is>
      </c>
      <c r="C9130" t="inlineStr">
        <is>
          <t>OTHER</t>
        </is>
      </c>
      <c r="D9130" t="inlineStr">
        <is>
          <t>ce997265-f6b8-486f-a3c8-d2ff0a0ef7ea</t>
        </is>
      </c>
      <c r="E9130" t="inlineStr">
        <is>
          <t>962e8192-5b9f-4cbc-b313-ac0713cc4d42</t>
        </is>
      </c>
      <c r="F9130" t="n">
        <v>73</v>
      </c>
    </row>
    <row r="9131">
      <c r="A9131" t="inlineStr">
        <is>
          <t>df41be3f-90f8-427b-a858-acbaa7e82475</t>
        </is>
      </c>
      <c r="B9131" t="inlineStr">
        <is>
          <t>63041100</t>
        </is>
      </c>
      <c r="C9131" t="inlineStr">
        <is>
          <t>KNITTED OR CROCHETED</t>
        </is>
      </c>
      <c r="D9131" t="inlineStr">
        <is>
          <t>ce997265-f6b8-486f-a3c8-d2ff0a0ef7ea</t>
        </is>
      </c>
      <c r="E9131" t="inlineStr">
        <is>
          <t>ae2bd03b-8740-49f6-a295-cecddb28805c</t>
        </is>
      </c>
      <c r="F9131" t="n">
        <v>73</v>
      </c>
    </row>
    <row r="9132">
      <c r="A9132" t="inlineStr">
        <is>
          <t>37028501-f625-4f6a-a64c-8f879ea88491</t>
        </is>
      </c>
      <c r="B9132" t="inlineStr">
        <is>
          <t>63041910</t>
        </is>
      </c>
      <c r="C9132" t="inlineStr">
        <is>
          <t>BEDSHEETS AND BEDCOVERS, OF COTTON</t>
        </is>
      </c>
      <c r="D9132" t="inlineStr">
        <is>
          <t>ce997265-f6b8-486f-a3c8-d2ff0a0ef7ea</t>
        </is>
      </c>
      <c r="E9132" t="inlineStr">
        <is>
          <t>ae2bd03b-8740-49f6-a295-cecddb28805c</t>
        </is>
      </c>
      <c r="F9132" t="n">
        <v>73</v>
      </c>
    </row>
    <row r="9133">
      <c r="A9133" t="inlineStr">
        <is>
          <t>6416ec95-8af1-4a24-bac1-cd13bfeb5181</t>
        </is>
      </c>
      <c r="B9133" t="inlineStr">
        <is>
          <t>63041920</t>
        </is>
      </c>
      <c r="C9133" t="inlineStr">
        <is>
          <t>BEDSPREADS OF SILK</t>
        </is>
      </c>
      <c r="D9133" t="inlineStr">
        <is>
          <t>ce997265-f6b8-486f-a3c8-d2ff0a0ef7ea</t>
        </is>
      </c>
      <c r="E9133" t="inlineStr">
        <is>
          <t>ae2bd03b-8740-49f6-a295-cecddb28805c</t>
        </is>
      </c>
      <c r="F9133" t="n">
        <v>73</v>
      </c>
    </row>
    <row r="9134">
      <c r="A9134" t="inlineStr">
        <is>
          <t>ea99dcd0-bc05-4a17-bcc6-b01f2498189a</t>
        </is>
      </c>
      <c r="B9134" t="inlineStr">
        <is>
          <t>63041930</t>
        </is>
      </c>
      <c r="C9134" t="inlineStr">
        <is>
          <t>BEDSHEETS AND BEDCOVERS OF MAN-MADE FIBRES</t>
        </is>
      </c>
      <c r="D9134" t="inlineStr">
        <is>
          <t>ce997265-f6b8-486f-a3c8-d2ff0a0ef7ea</t>
        </is>
      </c>
      <c r="E9134" t="inlineStr">
        <is>
          <t>ae2bd03b-8740-49f6-a295-cecddb28805c</t>
        </is>
      </c>
      <c r="F9134" t="n">
        <v>73</v>
      </c>
    </row>
    <row r="9135">
      <c r="A9135" t="inlineStr">
        <is>
          <t>84417ce2-51cc-4553-ac05-3822bc4fb60d</t>
        </is>
      </c>
      <c r="B9135" t="inlineStr">
        <is>
          <t>63041940</t>
        </is>
      </c>
      <c r="C9135" t="inlineStr">
        <is>
          <t>BED SHEETS AND BED COVERS OF COTTON, HANDLOOM</t>
        </is>
      </c>
      <c r="D9135" t="inlineStr">
        <is>
          <t>ce997265-f6b8-486f-a3c8-d2ff0a0ef7ea</t>
        </is>
      </c>
      <c r="E9135" t="inlineStr">
        <is>
          <t>ae2bd03b-8740-49f6-a295-cecddb28805c</t>
        </is>
      </c>
      <c r="F9135" t="n">
        <v>73</v>
      </c>
    </row>
    <row r="9136">
      <c r="A9136" t="inlineStr">
        <is>
          <t>6274b3fa-b6a2-4b04-9fc2-cfff88d0a053</t>
        </is>
      </c>
      <c r="B9136" t="inlineStr">
        <is>
          <t>63041990</t>
        </is>
      </c>
      <c r="C9136" t="inlineStr">
        <is>
          <t>OTHER</t>
        </is>
      </c>
      <c r="D9136" t="inlineStr">
        <is>
          <t>ce997265-f6b8-486f-a3c8-d2ff0a0ef7ea</t>
        </is>
      </c>
      <c r="E9136" t="inlineStr">
        <is>
          <t>ae2bd03b-8740-49f6-a295-cecddb28805c</t>
        </is>
      </c>
      <c r="F9136" t="n">
        <v>73</v>
      </c>
    </row>
    <row r="9137">
      <c r="A9137" t="inlineStr">
        <is>
          <t>188f7aa8-8298-4c1c-8894-8feddd6c1c27</t>
        </is>
      </c>
      <c r="B9137" t="inlineStr">
        <is>
          <t>63042000</t>
        </is>
      </c>
      <c r="C9137" t="inlineStr">
        <is>
          <t>BED NETS SPECIFIED IN SUB-HEADING NOTE 1 TO THIS CHAPTER</t>
        </is>
      </c>
      <c r="D9137" t="inlineStr">
        <is>
          <t>ce997265-f6b8-486f-a3c8-d2ff0a0ef7ea</t>
        </is>
      </c>
      <c r="E9137" t="inlineStr">
        <is>
          <t>ae2bd03b-8740-49f6-a295-cecddb28805c</t>
        </is>
      </c>
      <c r="F9137" t="n">
        <v>73</v>
      </c>
    </row>
    <row r="9138">
      <c r="A9138" t="inlineStr">
        <is>
          <t>3f77de38-1daf-4745-a95a-00be4aaa3184</t>
        </is>
      </c>
      <c r="B9138" t="inlineStr">
        <is>
          <t>63049110</t>
        </is>
      </c>
      <c r="C9138" t="inlineStr">
        <is>
          <t>SILK BELT</t>
        </is>
      </c>
      <c r="D9138" t="inlineStr">
        <is>
          <t>ce997265-f6b8-486f-a3c8-d2ff0a0ef7ea</t>
        </is>
      </c>
      <c r="E9138" t="inlineStr">
        <is>
          <t>ae2bd03b-8740-49f6-a295-cecddb28805c</t>
        </is>
      </c>
      <c r="F9138" t="n">
        <v>73</v>
      </c>
    </row>
    <row r="9139">
      <c r="A9139" t="inlineStr">
        <is>
          <t>fed82e34-663d-4e95-ab65-9d43adf750ac</t>
        </is>
      </c>
      <c r="B9139" t="inlineStr">
        <is>
          <t>63049120</t>
        </is>
      </c>
      <c r="C9139" t="inlineStr">
        <is>
          <t>WOOLLEN CUSHION COVER</t>
        </is>
      </c>
      <c r="D9139" t="inlineStr">
        <is>
          <t>ce997265-f6b8-486f-a3c8-d2ff0a0ef7ea</t>
        </is>
      </c>
      <c r="E9139" t="inlineStr">
        <is>
          <t>ae2bd03b-8740-49f6-a295-cecddb28805c</t>
        </is>
      </c>
      <c r="F9139" t="n">
        <v>73</v>
      </c>
    </row>
    <row r="9140">
      <c r="A9140" t="inlineStr">
        <is>
          <t>c5048391-813d-4df2-aa93-0910ad886e6a</t>
        </is>
      </c>
      <c r="B9140" t="inlineStr">
        <is>
          <t>63049190</t>
        </is>
      </c>
      <c r="C9140" t="inlineStr">
        <is>
          <t>OTHER</t>
        </is>
      </c>
      <c r="D9140" t="inlineStr">
        <is>
          <t>ce997265-f6b8-486f-a3c8-d2ff0a0ef7ea</t>
        </is>
      </c>
      <c r="E9140" t="inlineStr">
        <is>
          <t>ae2bd03b-8740-49f6-a295-cecddb28805c</t>
        </is>
      </c>
      <c r="F9140" t="n">
        <v>73</v>
      </c>
    </row>
    <row r="9141">
      <c r="A9141" t="inlineStr">
        <is>
          <t>05f4cd5f-476f-44d3-bebd-4aa451632aba</t>
        </is>
      </c>
      <c r="B9141" t="inlineStr">
        <is>
          <t>63049211</t>
        </is>
      </c>
      <c r="C9141" t="inlineStr">
        <is>
          <t>OF HANDLOOM</t>
        </is>
      </c>
      <c r="D9141" t="inlineStr">
        <is>
          <t>ce997265-f6b8-486f-a3c8-d2ff0a0ef7ea</t>
        </is>
      </c>
      <c r="E9141" t="inlineStr">
        <is>
          <t>ae2bd03b-8740-49f6-a295-cecddb28805c</t>
        </is>
      </c>
      <c r="F9141" t="n">
        <v>73</v>
      </c>
    </row>
    <row r="9142">
      <c r="A9142" t="inlineStr">
        <is>
          <t>730a922b-9692-4a74-8e88-7077d8b5572c</t>
        </is>
      </c>
      <c r="B9142" t="inlineStr">
        <is>
          <t>63049219</t>
        </is>
      </c>
      <c r="C9142" t="inlineStr">
        <is>
          <t>OTHER</t>
        </is>
      </c>
      <c r="D9142" t="inlineStr">
        <is>
          <t>ce997265-f6b8-486f-a3c8-d2ff0a0ef7ea</t>
        </is>
      </c>
      <c r="E9142" t="inlineStr">
        <is>
          <t>ae2bd03b-8740-49f6-a295-cecddb28805c</t>
        </is>
      </c>
      <c r="F9142" t="n">
        <v>73</v>
      </c>
    </row>
    <row r="9143">
      <c r="A9143" t="inlineStr">
        <is>
          <t>a6afff7c-5c93-4b69-9725-589c545bb18a</t>
        </is>
      </c>
      <c r="B9143" t="inlineStr">
        <is>
          <t>63049221</t>
        </is>
      </c>
      <c r="C9143" t="inlineStr">
        <is>
          <t>OF HANDLOOM</t>
        </is>
      </c>
      <c r="D9143" t="inlineStr">
        <is>
          <t>ce997265-f6b8-486f-a3c8-d2ff0a0ef7ea</t>
        </is>
      </c>
      <c r="E9143" t="inlineStr">
        <is>
          <t>ae2bd03b-8740-49f6-a295-cecddb28805c</t>
        </is>
      </c>
      <c r="F9143" t="n">
        <v>73</v>
      </c>
    </row>
    <row r="9144">
      <c r="A9144" t="inlineStr">
        <is>
          <t>0d18787d-8c35-492d-b370-89973c084ddf</t>
        </is>
      </c>
      <c r="B9144" t="inlineStr">
        <is>
          <t>63049229</t>
        </is>
      </c>
      <c r="C9144" t="inlineStr">
        <is>
          <t>OTHER</t>
        </is>
      </c>
      <c r="D9144" t="inlineStr">
        <is>
          <t>ce997265-f6b8-486f-a3c8-d2ff0a0ef7ea</t>
        </is>
      </c>
      <c r="E9144" t="inlineStr">
        <is>
          <t>ae2bd03b-8740-49f6-a295-cecddb28805c</t>
        </is>
      </c>
      <c r="F9144" t="n">
        <v>73</v>
      </c>
    </row>
    <row r="9145">
      <c r="A9145" t="inlineStr">
        <is>
          <t>eea3c753-c603-4954-b1a2-7610da6f103c</t>
        </is>
      </c>
      <c r="B9145" t="inlineStr">
        <is>
          <t>63049231</t>
        </is>
      </c>
      <c r="C9145" t="inlineStr">
        <is>
          <t>OF HANDLOOM</t>
        </is>
      </c>
      <c r="D9145" t="inlineStr">
        <is>
          <t>ce997265-f6b8-486f-a3c8-d2ff0a0ef7ea</t>
        </is>
      </c>
      <c r="E9145" t="inlineStr">
        <is>
          <t>ae2bd03b-8740-49f6-a295-cecddb28805c</t>
        </is>
      </c>
      <c r="F9145" t="n">
        <v>73</v>
      </c>
    </row>
    <row r="9146">
      <c r="A9146" t="inlineStr">
        <is>
          <t>60c748c2-a1f5-4364-a622-6ccaff679cd3</t>
        </is>
      </c>
      <c r="B9146" t="inlineStr">
        <is>
          <t>63049239</t>
        </is>
      </c>
      <c r="C9146" t="inlineStr">
        <is>
          <t>OTHER</t>
        </is>
      </c>
      <c r="D9146" t="inlineStr">
        <is>
          <t>ce997265-f6b8-486f-a3c8-d2ff0a0ef7ea</t>
        </is>
      </c>
      <c r="E9146" t="inlineStr">
        <is>
          <t>ae2bd03b-8740-49f6-a295-cecddb28805c</t>
        </is>
      </c>
      <c r="F9146" t="n">
        <v>73</v>
      </c>
    </row>
    <row r="9147">
      <c r="A9147" t="inlineStr">
        <is>
          <t>847ae583-2d0e-4aa9-85b8-cc99e9659290</t>
        </is>
      </c>
      <c r="B9147" t="inlineStr">
        <is>
          <t>63049241</t>
        </is>
      </c>
      <c r="C9147" t="inlineStr">
        <is>
          <t>OF HANDLOOM</t>
        </is>
      </c>
      <c r="D9147" t="inlineStr">
        <is>
          <t>ce997265-f6b8-486f-a3c8-d2ff0a0ef7ea</t>
        </is>
      </c>
      <c r="E9147" t="inlineStr">
        <is>
          <t>ae2bd03b-8740-49f6-a295-cecddb28805c</t>
        </is>
      </c>
      <c r="F9147" t="n">
        <v>73</v>
      </c>
    </row>
    <row r="9148">
      <c r="A9148" t="inlineStr">
        <is>
          <t>7a428332-1cbb-44f0-a3af-0cb019446bf4</t>
        </is>
      </c>
      <c r="B9148" t="inlineStr">
        <is>
          <t>63049249</t>
        </is>
      </c>
      <c r="C9148" t="inlineStr">
        <is>
          <t>OTHER</t>
        </is>
      </c>
      <c r="D9148" t="inlineStr">
        <is>
          <t>ce997265-f6b8-486f-a3c8-d2ff0a0ef7ea</t>
        </is>
      </c>
      <c r="E9148" t="inlineStr">
        <is>
          <t>ae2bd03b-8740-49f6-a295-cecddb28805c</t>
        </is>
      </c>
      <c r="F9148" t="n">
        <v>73</v>
      </c>
    </row>
    <row r="9149">
      <c r="A9149" t="inlineStr">
        <is>
          <t>910b85e5-5665-4e78-a20c-78da34e82c6c</t>
        </is>
      </c>
      <c r="B9149" t="inlineStr">
        <is>
          <t>63049250</t>
        </is>
      </c>
      <c r="C9149" t="inlineStr">
        <is>
          <t>TERRY TOWEL</t>
        </is>
      </c>
      <c r="D9149" t="inlineStr">
        <is>
          <t>ce997265-f6b8-486f-a3c8-d2ff0a0ef7ea</t>
        </is>
      </c>
      <c r="E9149" t="inlineStr">
        <is>
          <t>ae2bd03b-8740-49f6-a295-cecddb28805c</t>
        </is>
      </c>
      <c r="F9149" t="n">
        <v>73</v>
      </c>
    </row>
    <row r="9150">
      <c r="A9150" t="inlineStr">
        <is>
          <t>aa0f0ff2-9c90-4ede-9d79-8b23d4a57726</t>
        </is>
      </c>
      <c r="B9150" t="inlineStr">
        <is>
          <t>63049260</t>
        </is>
      </c>
      <c r="C9150" t="inlineStr">
        <is>
          <t>TOWELS, OTHER THAN TERRY TOWEL</t>
        </is>
      </c>
      <c r="D9150" t="inlineStr">
        <is>
          <t>ce997265-f6b8-486f-a3c8-d2ff0a0ef7ea</t>
        </is>
      </c>
      <c r="E9150" t="inlineStr">
        <is>
          <t>ae2bd03b-8740-49f6-a295-cecddb28805c</t>
        </is>
      </c>
      <c r="F9150" t="n">
        <v>73</v>
      </c>
    </row>
    <row r="9151">
      <c r="A9151" t="inlineStr">
        <is>
          <t>2bf9e143-19e4-425b-94bd-75ace9cc9095</t>
        </is>
      </c>
      <c r="B9151" t="inlineStr">
        <is>
          <t>63049270</t>
        </is>
      </c>
      <c r="C9151" t="inlineStr">
        <is>
          <t>MOSQUITO NETS</t>
        </is>
      </c>
      <c r="D9151" t="inlineStr">
        <is>
          <t>ce997265-f6b8-486f-a3c8-d2ff0a0ef7ea</t>
        </is>
      </c>
      <c r="E9151" t="inlineStr">
        <is>
          <t>ae2bd03b-8740-49f6-a295-cecddb28805c</t>
        </is>
      </c>
      <c r="F9151" t="n">
        <v>73</v>
      </c>
    </row>
    <row r="9152">
      <c r="A9152" t="inlineStr">
        <is>
          <t>4263bdce-83b9-4796-94a7-803cf8f37125</t>
        </is>
      </c>
      <c r="B9152" t="inlineStr">
        <is>
          <t>63049281</t>
        </is>
      </c>
      <c r="C9152" t="inlineStr">
        <is>
          <t>OF HANDLOOM</t>
        </is>
      </c>
      <c r="D9152" t="inlineStr">
        <is>
          <t>ce997265-f6b8-486f-a3c8-d2ff0a0ef7ea</t>
        </is>
      </c>
      <c r="E9152" t="inlineStr">
        <is>
          <t>ae2bd03b-8740-49f6-a295-cecddb28805c</t>
        </is>
      </c>
      <c r="F9152" t="n">
        <v>73</v>
      </c>
    </row>
    <row r="9153">
      <c r="A9153" t="inlineStr">
        <is>
          <t>e1a6bacf-7a08-4476-8a10-b1db3614461b</t>
        </is>
      </c>
      <c r="B9153" t="inlineStr">
        <is>
          <t>63049289</t>
        </is>
      </c>
      <c r="C9153" t="inlineStr">
        <is>
          <t>OTHER</t>
        </is>
      </c>
      <c r="D9153" t="inlineStr">
        <is>
          <t>ce997265-f6b8-486f-a3c8-d2ff0a0ef7ea</t>
        </is>
      </c>
      <c r="E9153" t="inlineStr">
        <is>
          <t>ae2bd03b-8740-49f6-a295-cecddb28805c</t>
        </is>
      </c>
      <c r="F9153" t="n">
        <v>73</v>
      </c>
    </row>
    <row r="9154">
      <c r="A9154" t="inlineStr">
        <is>
          <t>cb10856e-55d2-4872-812d-6bf4e205c565</t>
        </is>
      </c>
      <c r="B9154" t="inlineStr">
        <is>
          <t>63049291</t>
        </is>
      </c>
      <c r="C9154" t="inlineStr">
        <is>
          <t>OF HANDLOOM</t>
        </is>
      </c>
      <c r="D9154" t="inlineStr">
        <is>
          <t>ce997265-f6b8-486f-a3c8-d2ff0a0ef7ea</t>
        </is>
      </c>
      <c r="E9154" t="inlineStr">
        <is>
          <t>ae2bd03b-8740-49f6-a295-cecddb28805c</t>
        </is>
      </c>
      <c r="F9154" t="n">
        <v>73</v>
      </c>
    </row>
    <row r="9155">
      <c r="A9155" t="inlineStr">
        <is>
          <t>5f1af884-6c78-47e7-959c-24087430832e</t>
        </is>
      </c>
      <c r="B9155" t="inlineStr">
        <is>
          <t>63049299</t>
        </is>
      </c>
      <c r="C9155" t="inlineStr">
        <is>
          <t>OTHER</t>
        </is>
      </c>
      <c r="D9155" t="inlineStr">
        <is>
          <t>ce997265-f6b8-486f-a3c8-d2ff0a0ef7ea</t>
        </is>
      </c>
      <c r="E9155" t="inlineStr">
        <is>
          <t>ae2bd03b-8740-49f6-a295-cecddb28805c</t>
        </is>
      </c>
      <c r="F9155" t="n">
        <v>73</v>
      </c>
    </row>
    <row r="9156">
      <c r="A9156" t="inlineStr">
        <is>
          <t>653c6a5e-d56c-4bf5-8142-2f4bc82a78fe</t>
        </is>
      </c>
      <c r="B9156" t="inlineStr">
        <is>
          <t>63049300</t>
        </is>
      </c>
      <c r="C9156" t="inlineStr">
        <is>
          <t>NOT KNITTED OR CROCHETED, OF SYNTHETIC FIBRES</t>
        </is>
      </c>
      <c r="D9156" t="inlineStr">
        <is>
          <t>ce997265-f6b8-486f-a3c8-d2ff0a0ef7ea</t>
        </is>
      </c>
      <c r="E9156" t="inlineStr">
        <is>
          <t>ae2bd03b-8740-49f6-a295-cecddb28805c</t>
        </is>
      </c>
      <c r="F9156" t="n">
        <v>73</v>
      </c>
    </row>
    <row r="9157">
      <c r="A9157" t="inlineStr">
        <is>
          <t>884c14fa-0905-475c-a07c-4be3dcf41fef</t>
        </is>
      </c>
      <c r="B9157" t="inlineStr">
        <is>
          <t>63049910</t>
        </is>
      </c>
      <c r="C9157" t="inlineStr">
        <is>
          <t>SILK CUSHION COVERS</t>
        </is>
      </c>
      <c r="D9157" t="inlineStr">
        <is>
          <t>ce997265-f6b8-486f-a3c8-d2ff0a0ef7ea</t>
        </is>
      </c>
      <c r="E9157" t="inlineStr">
        <is>
          <t>ae2bd03b-8740-49f6-a295-cecddb28805c</t>
        </is>
      </c>
      <c r="F9157" t="n">
        <v>73</v>
      </c>
    </row>
    <row r="9158">
      <c r="A9158" t="inlineStr">
        <is>
          <t>5bd5aef3-97cf-4cbb-8937-503afa1a42b9</t>
        </is>
      </c>
      <c r="B9158" t="inlineStr">
        <is>
          <t>63049991</t>
        </is>
      </c>
      <c r="C9158" t="inlineStr">
        <is>
          <t>OF SILK, HANDLOOM</t>
        </is>
      </c>
      <c r="D9158" t="inlineStr">
        <is>
          <t>ce997265-f6b8-486f-a3c8-d2ff0a0ef7ea</t>
        </is>
      </c>
      <c r="E9158" t="inlineStr">
        <is>
          <t>ae2bd03b-8740-49f6-a295-cecddb28805c</t>
        </is>
      </c>
      <c r="F9158" t="n">
        <v>73</v>
      </c>
    </row>
    <row r="9159">
      <c r="A9159" t="inlineStr">
        <is>
          <t>a2923387-5da9-408d-91b3-58fdd9900189</t>
        </is>
      </c>
      <c r="B9159" t="inlineStr">
        <is>
          <t>63049992</t>
        </is>
      </c>
      <c r="C9159" t="inlineStr">
        <is>
          <t>OF WOOL, HANDLOOM</t>
        </is>
      </c>
      <c r="D9159" t="inlineStr">
        <is>
          <t>ce997265-f6b8-486f-a3c8-d2ff0a0ef7ea</t>
        </is>
      </c>
      <c r="E9159" t="inlineStr">
        <is>
          <t>ae2bd03b-8740-49f6-a295-cecddb28805c</t>
        </is>
      </c>
      <c r="F9159" t="n">
        <v>73</v>
      </c>
    </row>
    <row r="9160">
      <c r="A9160" t="inlineStr">
        <is>
          <t>30cdedc3-59ec-44c9-9f59-7c16f16f74d1</t>
        </is>
      </c>
      <c r="B9160" t="inlineStr">
        <is>
          <t>63049999</t>
        </is>
      </c>
      <c r="C9160" t="inlineStr">
        <is>
          <t>OTHER</t>
        </is>
      </c>
      <c r="D9160" t="inlineStr">
        <is>
          <t>ce997265-f6b8-486f-a3c8-d2ff0a0ef7ea</t>
        </is>
      </c>
      <c r="E9160" t="inlineStr">
        <is>
          <t>ae2bd03b-8740-49f6-a295-cecddb28805c</t>
        </is>
      </c>
      <c r="F9160" t="n">
        <v>73</v>
      </c>
    </row>
    <row r="9161">
      <c r="A9161" t="inlineStr">
        <is>
          <t>f1459180-9d74-4129-aa7b-6597e66ae49c</t>
        </is>
      </c>
      <c r="B9161" t="inlineStr">
        <is>
          <t>63051010</t>
        </is>
      </c>
      <c r="C9161" t="inlineStr">
        <is>
          <t>JUTE BAGGING FOR RAW COTTON</t>
        </is>
      </c>
      <c r="D9161" t="inlineStr">
        <is>
          <t>ce997265-f6b8-486f-a3c8-d2ff0a0ef7ea</t>
        </is>
      </c>
      <c r="E9161" t="inlineStr">
        <is>
          <t>134f08fd-011a-4485-b57f-015e2948f5a6</t>
        </is>
      </c>
      <c r="F9161" t="n">
        <v>73</v>
      </c>
    </row>
    <row r="9162">
      <c r="A9162" t="inlineStr">
        <is>
          <t>8dd8800f-5715-486c-9c44-00a97c9466d8</t>
        </is>
      </c>
      <c r="B9162" t="inlineStr">
        <is>
          <t>63051020</t>
        </is>
      </c>
      <c r="C9162" t="inlineStr">
        <is>
          <t>JUTE CORN (GRAINS) SACKS</t>
        </is>
      </c>
      <c r="D9162" t="inlineStr">
        <is>
          <t>ce997265-f6b8-486f-a3c8-d2ff0a0ef7ea</t>
        </is>
      </c>
      <c r="E9162" t="inlineStr">
        <is>
          <t>134f08fd-011a-4485-b57f-015e2948f5a6</t>
        </is>
      </c>
      <c r="F9162" t="n">
        <v>73</v>
      </c>
    </row>
    <row r="9163">
      <c r="A9163" t="inlineStr">
        <is>
          <t>f7f7836a-8cee-483b-93f3-4d8a3a21402a</t>
        </is>
      </c>
      <c r="B9163" t="inlineStr">
        <is>
          <t>63051030</t>
        </is>
      </c>
      <c r="C9163" t="inlineStr">
        <is>
          <t>JUTE HESSIAN BAGS</t>
        </is>
      </c>
      <c r="D9163" t="inlineStr">
        <is>
          <t>ce997265-f6b8-486f-a3c8-d2ff0a0ef7ea</t>
        </is>
      </c>
      <c r="E9163" t="inlineStr">
        <is>
          <t>134f08fd-011a-4485-b57f-015e2948f5a6</t>
        </is>
      </c>
      <c r="F9163" t="n">
        <v>73</v>
      </c>
    </row>
    <row r="9164">
      <c r="A9164" t="inlineStr">
        <is>
          <t>95bb0d3c-2981-4954-870e-af9857b9917d</t>
        </is>
      </c>
      <c r="B9164" t="inlineStr">
        <is>
          <t>63051040</t>
        </is>
      </c>
      <c r="C9164" t="inlineStr">
        <is>
          <t>JUTE SACKING BAGS</t>
        </is>
      </c>
      <c r="D9164" t="inlineStr">
        <is>
          <t>ce997265-f6b8-486f-a3c8-d2ff0a0ef7ea</t>
        </is>
      </c>
      <c r="E9164" t="inlineStr">
        <is>
          <t>134f08fd-011a-4485-b57f-015e2948f5a6</t>
        </is>
      </c>
      <c r="F9164" t="n">
        <v>73</v>
      </c>
    </row>
    <row r="9165">
      <c r="A9165" t="inlineStr">
        <is>
          <t>0ca44c29-586f-4a07-a6a9-9b695b313734</t>
        </is>
      </c>
      <c r="B9165" t="inlineStr">
        <is>
          <t>63051050</t>
        </is>
      </c>
      <c r="C9165" t="inlineStr">
        <is>
          <t>JUTE WOOL SACKS</t>
        </is>
      </c>
      <c r="D9165" t="inlineStr">
        <is>
          <t>ce997265-f6b8-486f-a3c8-d2ff0a0ef7ea</t>
        </is>
      </c>
      <c r="E9165" t="inlineStr">
        <is>
          <t>134f08fd-011a-4485-b57f-015e2948f5a6</t>
        </is>
      </c>
      <c r="F9165" t="n">
        <v>73</v>
      </c>
    </row>
    <row r="9166">
      <c r="A9166" t="inlineStr">
        <is>
          <t>357a4b8f-ebd8-4bd7-bdaa-b51b8e303b92</t>
        </is>
      </c>
      <c r="B9166" t="inlineStr">
        <is>
          <t>63051060</t>
        </is>
      </c>
      <c r="C9166" t="inlineStr">
        <is>
          <t>PLASTIC COATED OR PAPER CUM POLYTHENE LINED JUTE BAGS AND SACKS</t>
        </is>
      </c>
      <c r="D9166" t="inlineStr">
        <is>
          <t>ce997265-f6b8-486f-a3c8-d2ff0a0ef7ea</t>
        </is>
      </c>
      <c r="E9166" t="inlineStr">
        <is>
          <t>134f08fd-011a-4485-b57f-015e2948f5a6</t>
        </is>
      </c>
      <c r="F9166" t="n">
        <v>73</v>
      </c>
    </row>
    <row r="9167">
      <c r="A9167" t="inlineStr">
        <is>
          <t>e08cb866-03e2-4a14-bcec-f04c71f761d6</t>
        </is>
      </c>
      <c r="B9167" t="inlineStr">
        <is>
          <t>63051070</t>
        </is>
      </c>
      <c r="C9167" t="inlineStr">
        <is>
          <t>PAPER LAMINATED HESSIAN JUTE</t>
        </is>
      </c>
      <c r="D9167" t="inlineStr">
        <is>
          <t>ce997265-f6b8-486f-a3c8-d2ff0a0ef7ea</t>
        </is>
      </c>
      <c r="E9167" t="inlineStr">
        <is>
          <t>134f08fd-011a-4485-b57f-015e2948f5a6</t>
        </is>
      </c>
      <c r="F9167" t="n">
        <v>73</v>
      </c>
    </row>
    <row r="9168">
      <c r="A9168" t="inlineStr">
        <is>
          <t>062739b8-ad0f-46d2-b527-f0a82d00578e</t>
        </is>
      </c>
      <c r="B9168" t="inlineStr">
        <is>
          <t>63051080</t>
        </is>
      </c>
      <c r="C9168" t="inlineStr">
        <is>
          <t>JUTE SOIL SAVERS</t>
        </is>
      </c>
      <c r="D9168" t="inlineStr">
        <is>
          <t>ce997265-f6b8-486f-a3c8-d2ff0a0ef7ea</t>
        </is>
      </c>
      <c r="E9168" t="inlineStr">
        <is>
          <t>134f08fd-011a-4485-b57f-015e2948f5a6</t>
        </is>
      </c>
      <c r="F9168" t="n">
        <v>73</v>
      </c>
    </row>
    <row r="9169">
      <c r="A9169" t="inlineStr">
        <is>
          <t>213c450c-919d-44d8-89a9-eb7de7b22482</t>
        </is>
      </c>
      <c r="B9169" t="inlineStr">
        <is>
          <t>63051090</t>
        </is>
      </c>
      <c r="C9169" t="inlineStr">
        <is>
          <t>OTHER</t>
        </is>
      </c>
      <c r="D9169" t="inlineStr">
        <is>
          <t>ce997265-f6b8-486f-a3c8-d2ff0a0ef7ea</t>
        </is>
      </c>
      <c r="E9169" t="inlineStr">
        <is>
          <t>134f08fd-011a-4485-b57f-015e2948f5a6</t>
        </is>
      </c>
      <c r="F9169" t="n">
        <v>73</v>
      </c>
    </row>
    <row r="9170">
      <c r="A9170" t="inlineStr">
        <is>
          <t>7c2c209f-3d22-4b61-8ffe-72ba097e44a7</t>
        </is>
      </c>
      <c r="B9170" t="inlineStr">
        <is>
          <t>63052000</t>
        </is>
      </c>
      <c r="C9170" t="inlineStr">
        <is>
          <t>OF COTTON</t>
        </is>
      </c>
      <c r="D9170" t="inlineStr">
        <is>
          <t>ce997265-f6b8-486f-a3c8-d2ff0a0ef7ea</t>
        </is>
      </c>
      <c r="E9170" t="inlineStr">
        <is>
          <t>134f08fd-011a-4485-b57f-015e2948f5a6</t>
        </is>
      </c>
      <c r="F9170" t="n">
        <v>73</v>
      </c>
    </row>
    <row r="9171">
      <c r="A9171" t="inlineStr">
        <is>
          <t>0b73ddf8-f5e8-4a9a-bec3-47faa2a58076</t>
        </is>
      </c>
      <c r="B9171" t="inlineStr">
        <is>
          <t>63053200</t>
        </is>
      </c>
      <c r="C9171" t="inlineStr">
        <is>
          <t>FLEXIBLE INTERMEDIATE BULK CONTAINERS</t>
        </is>
      </c>
      <c r="D9171" t="inlineStr">
        <is>
          <t>ce997265-f6b8-486f-a3c8-d2ff0a0ef7ea</t>
        </is>
      </c>
      <c r="E9171" t="inlineStr">
        <is>
          <t>134f08fd-011a-4485-b57f-015e2948f5a6</t>
        </is>
      </c>
      <c r="F9171" t="n">
        <v>73</v>
      </c>
    </row>
    <row r="9172">
      <c r="A9172" t="inlineStr">
        <is>
          <t>b062cc1d-87c5-4d05-bfa2-1f21a6bf7814</t>
        </is>
      </c>
      <c r="B9172" t="inlineStr">
        <is>
          <t>63053300</t>
        </is>
      </c>
      <c r="C9172" t="inlineStr">
        <is>
          <t>OTHER, OF POLYETHYLENE OR POLYPROPYLENE STRIP OR THE LIKE</t>
        </is>
      </c>
      <c r="D9172" t="inlineStr">
        <is>
          <t>ce997265-f6b8-486f-a3c8-d2ff0a0ef7ea</t>
        </is>
      </c>
      <c r="E9172" t="inlineStr">
        <is>
          <t>134f08fd-011a-4485-b57f-015e2948f5a6</t>
        </is>
      </c>
      <c r="F9172" t="n">
        <v>73</v>
      </c>
    </row>
    <row r="9173">
      <c r="A9173" t="inlineStr">
        <is>
          <t>8af5868b-08e4-4754-a24c-0360f0dd2ead</t>
        </is>
      </c>
      <c r="B9173" t="inlineStr">
        <is>
          <t>63053900</t>
        </is>
      </c>
      <c r="C9173" t="inlineStr">
        <is>
          <t>OTHER</t>
        </is>
      </c>
      <c r="D9173" t="inlineStr">
        <is>
          <t>ce997265-f6b8-486f-a3c8-d2ff0a0ef7ea</t>
        </is>
      </c>
      <c r="E9173" t="inlineStr">
        <is>
          <t>134f08fd-011a-4485-b57f-015e2948f5a6</t>
        </is>
      </c>
      <c r="F9173" t="n">
        <v>73</v>
      </c>
    </row>
    <row r="9174">
      <c r="A9174" t="inlineStr">
        <is>
          <t>0d679087-c64c-4f23-ad40-e9a579fdde56</t>
        </is>
      </c>
      <c r="B9174" t="inlineStr">
        <is>
          <t>63059000</t>
        </is>
      </c>
      <c r="C9174" t="inlineStr">
        <is>
          <t>OF OTHER TEXTILE MATERIALS</t>
        </is>
      </c>
      <c r="D9174" t="inlineStr">
        <is>
          <t>ce997265-f6b8-486f-a3c8-d2ff0a0ef7ea</t>
        </is>
      </c>
      <c r="E9174" t="inlineStr">
        <is>
          <t>134f08fd-011a-4485-b57f-015e2948f5a6</t>
        </is>
      </c>
      <c r="F9174" t="n">
        <v>73</v>
      </c>
    </row>
    <row r="9175">
      <c r="A9175" t="inlineStr">
        <is>
          <t>072b6d3a-b1ad-4301-aa38-3dac0c9b81fc</t>
        </is>
      </c>
      <c r="B9175" t="inlineStr">
        <is>
          <t>63061100</t>
        </is>
      </c>
      <c r="C9175" t="inlineStr">
        <is>
          <t>TARPAULINS, AWNINGS AND SUNBLINDS; TENTS; SAILS FOR BOATS, SAILBOARDS OR LANDCRAFT; CAMPING GOODS TARPAULINS, AWNINGS AND SUNBLINDS: OF COTTON</t>
        </is>
      </c>
      <c r="D9175" t="inlineStr">
        <is>
          <t>ce997265-f6b8-486f-a3c8-d2ff0a0ef7ea</t>
        </is>
      </c>
      <c r="E9175" t="inlineStr">
        <is>
          <t>66f79550-ac6b-4044-9d0c-6769c817bcf7</t>
        </is>
      </c>
      <c r="F9175" t="n">
        <v>73</v>
      </c>
    </row>
    <row r="9176">
      <c r="A9176" t="inlineStr">
        <is>
          <t>d86d138d-ed6d-4a44-aad1-bf105b9278ce</t>
        </is>
      </c>
      <c r="B9176" t="inlineStr">
        <is>
          <t>63061200</t>
        </is>
      </c>
      <c r="C9176" t="inlineStr">
        <is>
          <t>OF SYNTHETIC FIBRES</t>
        </is>
      </c>
      <c r="D9176" t="inlineStr">
        <is>
          <t>ce997265-f6b8-486f-a3c8-d2ff0a0ef7ea</t>
        </is>
      </c>
      <c r="E9176" t="inlineStr">
        <is>
          <t>66f79550-ac6b-4044-9d0c-6769c817bcf7</t>
        </is>
      </c>
      <c r="F9176" t="n">
        <v>73</v>
      </c>
    </row>
    <row r="9177">
      <c r="A9177" t="inlineStr">
        <is>
          <t>7b36ed54-9b0d-458f-b3a2-3efc9c43cbdc</t>
        </is>
      </c>
      <c r="B9177" t="inlineStr">
        <is>
          <t>63061910</t>
        </is>
      </c>
      <c r="C9177" t="inlineStr">
        <is>
          <t>JUTE TARPAULINS (INCLUDING DW TARPAULIN)</t>
        </is>
      </c>
      <c r="D9177" t="inlineStr">
        <is>
          <t>ce997265-f6b8-486f-a3c8-d2ff0a0ef7ea</t>
        </is>
      </c>
      <c r="E9177" t="inlineStr">
        <is>
          <t>66f79550-ac6b-4044-9d0c-6769c817bcf7</t>
        </is>
      </c>
      <c r="F9177" t="n">
        <v>73</v>
      </c>
    </row>
    <row r="9178">
      <c r="A9178" t="inlineStr">
        <is>
          <t>bad62316-3495-4fb3-b79b-ce838d374ed3</t>
        </is>
      </c>
      <c r="B9178" t="inlineStr">
        <is>
          <t>63061920</t>
        </is>
      </c>
      <c r="C9178" t="inlineStr">
        <is>
          <t>BLINDS OR AWNINGS OF COIR</t>
        </is>
      </c>
      <c r="D9178" t="inlineStr">
        <is>
          <t>ce997265-f6b8-486f-a3c8-d2ff0a0ef7ea</t>
        </is>
      </c>
      <c r="E9178" t="inlineStr">
        <is>
          <t>66f79550-ac6b-4044-9d0c-6769c817bcf7</t>
        </is>
      </c>
      <c r="F9178" t="n">
        <v>73</v>
      </c>
    </row>
    <row r="9179">
      <c r="A9179" t="inlineStr">
        <is>
          <t>64aee863-8d10-4a9f-9c51-715eeda010bf</t>
        </is>
      </c>
      <c r="B9179" t="inlineStr">
        <is>
          <t>63061930</t>
        </is>
      </c>
      <c r="C9179" t="inlineStr">
        <is>
          <t>VENETIAN OR AUSTRIAN BLINDS</t>
        </is>
      </c>
      <c r="D9179" t="inlineStr">
        <is>
          <t>ce997265-f6b8-486f-a3c8-d2ff0a0ef7ea</t>
        </is>
      </c>
      <c r="E9179" t="inlineStr">
        <is>
          <t>66f79550-ac6b-4044-9d0c-6769c817bcf7</t>
        </is>
      </c>
      <c r="F9179" t="n">
        <v>73</v>
      </c>
    </row>
    <row r="9180">
      <c r="A9180" t="inlineStr">
        <is>
          <t>5b1bf14a-c0ed-413a-94ca-211c8117cdf4</t>
        </is>
      </c>
      <c r="B9180" t="inlineStr">
        <is>
          <t>63061990</t>
        </is>
      </c>
      <c r="C9180" t="inlineStr">
        <is>
          <t>OTHER</t>
        </is>
      </c>
      <c r="D9180" t="inlineStr">
        <is>
          <t>ce997265-f6b8-486f-a3c8-d2ff0a0ef7ea</t>
        </is>
      </c>
      <c r="E9180" t="inlineStr">
        <is>
          <t>66f79550-ac6b-4044-9d0c-6769c817bcf7</t>
        </is>
      </c>
      <c r="F9180" t="n">
        <v>73</v>
      </c>
    </row>
    <row r="9181">
      <c r="A9181" t="inlineStr">
        <is>
          <t>325c39c3-1b2e-432f-ae8e-55e3f03b84de</t>
        </is>
      </c>
      <c r="B9181" t="inlineStr">
        <is>
          <t>63062100</t>
        </is>
      </c>
      <c r="C9181" t="inlineStr">
        <is>
          <t>TARPAULINS, AWNINGS AND SUNBLINDS; TENTS; SAILS FOR BOATS, SAILBOARDS OR LANDCRAFT; CAMPING GOODS TENTS: OF COTTON</t>
        </is>
      </c>
      <c r="D9181" t="inlineStr">
        <is>
          <t>ce997265-f6b8-486f-a3c8-d2ff0a0ef7ea</t>
        </is>
      </c>
      <c r="E9181" t="inlineStr">
        <is>
          <t>66f79550-ac6b-4044-9d0c-6769c817bcf7</t>
        </is>
      </c>
      <c r="F9181" t="n">
        <v>73</v>
      </c>
    </row>
    <row r="9182">
      <c r="A9182" t="inlineStr">
        <is>
          <t>186af8d5-0b1c-448a-9fb9-d5ef5d306524</t>
        </is>
      </c>
      <c r="B9182" t="inlineStr">
        <is>
          <t>63062200</t>
        </is>
      </c>
      <c r="C9182" t="inlineStr">
        <is>
          <t>OF SYNTHETIC FIBRES</t>
        </is>
      </c>
      <c r="D9182" t="inlineStr">
        <is>
          <t>ce997265-f6b8-486f-a3c8-d2ff0a0ef7ea</t>
        </is>
      </c>
      <c r="E9182" t="inlineStr">
        <is>
          <t>66f79550-ac6b-4044-9d0c-6769c817bcf7</t>
        </is>
      </c>
      <c r="F9182" t="n">
        <v>73</v>
      </c>
    </row>
    <row r="9183">
      <c r="A9183" t="inlineStr">
        <is>
          <t>11d40aae-1ed9-4baa-a137-838ec3081c29</t>
        </is>
      </c>
      <c r="B9183" t="inlineStr">
        <is>
          <t>63062910</t>
        </is>
      </c>
      <c r="C9183" t="inlineStr">
        <is>
          <t>OF JUTE</t>
        </is>
      </c>
      <c r="D9183" t="inlineStr">
        <is>
          <t>ce997265-f6b8-486f-a3c8-d2ff0a0ef7ea</t>
        </is>
      </c>
      <c r="E9183" t="inlineStr">
        <is>
          <t>66f79550-ac6b-4044-9d0c-6769c817bcf7</t>
        </is>
      </c>
      <c r="F9183" t="n">
        <v>73</v>
      </c>
    </row>
    <row r="9184">
      <c r="A9184" t="inlineStr">
        <is>
          <t>1160ad65-4d0c-4897-b2db-29f2f059e47b</t>
        </is>
      </c>
      <c r="B9184" t="inlineStr">
        <is>
          <t>63062990</t>
        </is>
      </c>
      <c r="C9184" t="inlineStr">
        <is>
          <t>OTHER</t>
        </is>
      </c>
      <c r="D9184" t="inlineStr">
        <is>
          <t>ce997265-f6b8-486f-a3c8-d2ff0a0ef7ea</t>
        </is>
      </c>
      <c r="E9184" t="inlineStr">
        <is>
          <t>66f79550-ac6b-4044-9d0c-6769c817bcf7</t>
        </is>
      </c>
      <c r="F9184" t="n">
        <v>73</v>
      </c>
    </row>
    <row r="9185">
      <c r="A9185" t="inlineStr">
        <is>
          <t>c60a9ada-d600-45f2-ac86-0eac973d1a2b</t>
        </is>
      </c>
      <c r="B9185" t="inlineStr">
        <is>
          <t>63063000</t>
        </is>
      </c>
      <c r="C9185" t="inlineStr">
        <is>
          <t>SAILS</t>
        </is>
      </c>
      <c r="D9185" t="inlineStr">
        <is>
          <t>ce997265-f6b8-486f-a3c8-d2ff0a0ef7ea</t>
        </is>
      </c>
      <c r="E9185" t="inlineStr">
        <is>
          <t>66f79550-ac6b-4044-9d0c-6769c817bcf7</t>
        </is>
      </c>
      <c r="F9185" t="n">
        <v>73</v>
      </c>
    </row>
    <row r="9186">
      <c r="A9186" t="inlineStr">
        <is>
          <t>79b41cb4-ce91-416d-b76e-95ab279ace5d</t>
        </is>
      </c>
      <c r="B9186" t="inlineStr">
        <is>
          <t>63063100</t>
        </is>
      </c>
      <c r="C9186" t="inlineStr">
        <is>
          <t>TARPAULINS, AWNINGS AND SUNBLINDS; TENTS; SAILS FOR BOATS, SAILBOARDS OR LANDCRAFT; CAMPING GOODS SAILS: OF SYNTHETIC FIBRES</t>
        </is>
      </c>
      <c r="D9186" t="inlineStr">
        <is>
          <t>ce997265-f6b8-486f-a3c8-d2ff0a0ef7ea</t>
        </is>
      </c>
      <c r="E9186" t="inlineStr">
        <is>
          <t>66f79550-ac6b-4044-9d0c-6769c817bcf7</t>
        </is>
      </c>
      <c r="F9186" t="n">
        <v>73</v>
      </c>
    </row>
    <row r="9187">
      <c r="A9187" t="inlineStr">
        <is>
          <t>5f29ddee-240d-45c6-bf02-11c79b1a7662</t>
        </is>
      </c>
      <c r="B9187" t="inlineStr">
        <is>
          <t>63063910</t>
        </is>
      </c>
      <c r="C9187" t="inlineStr">
        <is>
          <t>TARPAULINS, AWNINGS AND SUNBLINDS; TENTS; SAILS FOR BOATS, SAILBOARDS OR LANDCRAFT; CAMPING GOODS SAILS: OF OTHER TEXTILE MATERIALS: OF COTTON</t>
        </is>
      </c>
      <c r="D9187" t="inlineStr">
        <is>
          <t>ce997265-f6b8-486f-a3c8-d2ff0a0ef7ea</t>
        </is>
      </c>
      <c r="E9187" t="inlineStr">
        <is>
          <t>66f79550-ac6b-4044-9d0c-6769c817bcf7</t>
        </is>
      </c>
      <c r="F9187" t="n">
        <v>73</v>
      </c>
    </row>
    <row r="9188">
      <c r="A9188" t="inlineStr">
        <is>
          <t>2b71b84c-25ca-46c8-8bc9-5a0d577000f5</t>
        </is>
      </c>
      <c r="B9188" t="inlineStr">
        <is>
          <t>63063990</t>
        </is>
      </c>
      <c r="C9188" t="inlineStr">
        <is>
          <t>TARPAULINS, AWNINGS AND SUNBLINDS; TENTS; SAILS FOR BOATS, SAILBOARDS OR LANDCRAFT; CAMPING GOODS SAILS: OF OTHER TEXTILE MATERIALS: OTHER</t>
        </is>
      </c>
      <c r="D9188" t="inlineStr">
        <is>
          <t>ce997265-f6b8-486f-a3c8-d2ff0a0ef7ea</t>
        </is>
      </c>
      <c r="E9188" t="inlineStr">
        <is>
          <t>66f79550-ac6b-4044-9d0c-6769c817bcf7</t>
        </is>
      </c>
      <c r="F9188" t="n">
        <v>73</v>
      </c>
    </row>
    <row r="9189">
      <c r="A9189" t="inlineStr">
        <is>
          <t>f9c20dc0-7fbe-4dd5-9fdd-f515f5966916</t>
        </is>
      </c>
      <c r="B9189" t="inlineStr">
        <is>
          <t>63064000</t>
        </is>
      </c>
      <c r="C9189" t="inlineStr">
        <is>
          <t>PNEUMATIC MATTRESSES</t>
        </is>
      </c>
      <c r="D9189" t="inlineStr">
        <is>
          <t>ce997265-f6b8-486f-a3c8-d2ff0a0ef7ea</t>
        </is>
      </c>
      <c r="E9189" t="inlineStr">
        <is>
          <t>66f79550-ac6b-4044-9d0c-6769c817bcf7</t>
        </is>
      </c>
      <c r="F9189" t="n">
        <v>73</v>
      </c>
    </row>
    <row r="9190">
      <c r="A9190" t="inlineStr">
        <is>
          <t>b3886ef3-a99f-4457-9e41-ad3c4e705047</t>
        </is>
      </c>
      <c r="B9190" t="inlineStr">
        <is>
          <t>63064100</t>
        </is>
      </c>
      <c r="C9190" t="inlineStr">
        <is>
          <t>TARPAULINS, AWNINGS AND SUNBLINDS; TENTS; SAILS FOR BOATS, SAILBOARDS OR LANDCRAFT; CAMPING GOODS PNEUMATIC MATTRESSES: OF COTTON</t>
        </is>
      </c>
      <c r="D9190" t="inlineStr">
        <is>
          <t>ce997265-f6b8-486f-a3c8-d2ff0a0ef7ea</t>
        </is>
      </c>
      <c r="E9190" t="inlineStr">
        <is>
          <t>66f79550-ac6b-4044-9d0c-6769c817bcf7</t>
        </is>
      </c>
      <c r="F9190" t="n">
        <v>73</v>
      </c>
    </row>
    <row r="9191">
      <c r="A9191" t="inlineStr">
        <is>
          <t>23b037c3-f10e-4af7-b06d-b41d7b15e27f</t>
        </is>
      </c>
      <c r="B9191" t="inlineStr">
        <is>
          <t>63064900</t>
        </is>
      </c>
      <c r="C9191" t="inlineStr">
        <is>
          <t>TARPAULINS, AWNINGS AND SUNBLINDS; TENTS; SAILS FOR BOATS, SAILBOARDS OR LANDCRAFT; CAMPING GOODS PNEUMATIC MATTRESSES: OF OTHER TEXTILE MATERIALS</t>
        </is>
      </c>
      <c r="D9191" t="inlineStr">
        <is>
          <t>ce997265-f6b8-486f-a3c8-d2ff0a0ef7ea</t>
        </is>
      </c>
      <c r="E9191" t="inlineStr">
        <is>
          <t>66f79550-ac6b-4044-9d0c-6769c817bcf7</t>
        </is>
      </c>
      <c r="F9191" t="n">
        <v>73</v>
      </c>
    </row>
    <row r="9192">
      <c r="A9192" t="inlineStr">
        <is>
          <t>6f3efb2c-903f-4018-bbdd-ae5f3deab8ca</t>
        </is>
      </c>
      <c r="B9192" t="inlineStr">
        <is>
          <t>63069010</t>
        </is>
      </c>
      <c r="C9192" t="inlineStr">
        <is>
          <t>OF COTTON</t>
        </is>
      </c>
      <c r="D9192" t="inlineStr">
        <is>
          <t>ce997265-f6b8-486f-a3c8-d2ff0a0ef7ea</t>
        </is>
      </c>
      <c r="E9192" t="inlineStr">
        <is>
          <t>66f79550-ac6b-4044-9d0c-6769c817bcf7</t>
        </is>
      </c>
      <c r="F9192" t="n">
        <v>73</v>
      </c>
    </row>
    <row r="9193">
      <c r="A9193" t="inlineStr">
        <is>
          <t>7e7acbee-af1f-4008-b116-de7c0d5e9a9f</t>
        </is>
      </c>
      <c r="B9193" t="inlineStr">
        <is>
          <t>63069090</t>
        </is>
      </c>
      <c r="C9193" t="inlineStr">
        <is>
          <t>OF OTHER TEXTILE MATERIALS</t>
        </is>
      </c>
      <c r="D9193" t="inlineStr">
        <is>
          <t>ce997265-f6b8-486f-a3c8-d2ff0a0ef7ea</t>
        </is>
      </c>
      <c r="E9193" t="inlineStr">
        <is>
          <t>66f79550-ac6b-4044-9d0c-6769c817bcf7</t>
        </is>
      </c>
      <c r="F9193" t="n">
        <v>73</v>
      </c>
    </row>
    <row r="9194">
      <c r="A9194" t="inlineStr">
        <is>
          <t>3e2b56fa-975d-46ff-b692-00c855392f30</t>
        </is>
      </c>
      <c r="B9194" t="inlineStr">
        <is>
          <t>63071010</t>
        </is>
      </c>
      <c r="C9194" t="inlineStr">
        <is>
          <t>OF COTTON</t>
        </is>
      </c>
      <c r="D9194" t="inlineStr">
        <is>
          <t>ce997265-f6b8-486f-a3c8-d2ff0a0ef7ea</t>
        </is>
      </c>
      <c r="E9194" t="inlineStr">
        <is>
          <t>08fd3012-5942-4544-a312-09e19049056b</t>
        </is>
      </c>
      <c r="F9194" t="n">
        <v>73</v>
      </c>
    </row>
    <row r="9195">
      <c r="A9195" t="inlineStr">
        <is>
          <t>392d7dbd-3ef8-472d-a21c-692ce7e9ee3a</t>
        </is>
      </c>
      <c r="B9195" t="inlineStr">
        <is>
          <t>63071020</t>
        </is>
      </c>
      <c r="C9195" t="inlineStr">
        <is>
          <t>OF MAN-MADE FIBRES</t>
        </is>
      </c>
      <c r="D9195" t="inlineStr">
        <is>
          <t>ce997265-f6b8-486f-a3c8-d2ff0a0ef7ea</t>
        </is>
      </c>
      <c r="E9195" t="inlineStr">
        <is>
          <t>08fd3012-5942-4544-a312-09e19049056b</t>
        </is>
      </c>
      <c r="F9195" t="n">
        <v>73</v>
      </c>
    </row>
    <row r="9196">
      <c r="A9196" t="inlineStr">
        <is>
          <t>8b80f676-cc5a-4fff-87a0-74b1160f89e1</t>
        </is>
      </c>
      <c r="B9196" t="inlineStr">
        <is>
          <t>63071030</t>
        </is>
      </c>
      <c r="C9196" t="inlineStr">
        <is>
          <t>OF COTTON, HANDLOOM</t>
        </is>
      </c>
      <c r="D9196" t="inlineStr">
        <is>
          <t>ce997265-f6b8-486f-a3c8-d2ff0a0ef7ea</t>
        </is>
      </c>
      <c r="E9196" t="inlineStr">
        <is>
          <t>08fd3012-5942-4544-a312-09e19049056b</t>
        </is>
      </c>
      <c r="F9196" t="n">
        <v>73</v>
      </c>
    </row>
    <row r="9197">
      <c r="A9197" t="inlineStr">
        <is>
          <t>c6ab4b12-2af0-4efb-950c-a60324d3fa00</t>
        </is>
      </c>
      <c r="B9197" t="inlineStr">
        <is>
          <t>63071090</t>
        </is>
      </c>
      <c r="C9197" t="inlineStr">
        <is>
          <t>OTHER</t>
        </is>
      </c>
      <c r="D9197" t="inlineStr">
        <is>
          <t>ce997265-f6b8-486f-a3c8-d2ff0a0ef7ea</t>
        </is>
      </c>
      <c r="E9197" t="inlineStr">
        <is>
          <t>08fd3012-5942-4544-a312-09e19049056b</t>
        </is>
      </c>
      <c r="F9197" t="n">
        <v>73</v>
      </c>
    </row>
    <row r="9198">
      <c r="A9198" t="inlineStr">
        <is>
          <t>f30ba73c-e366-4017-8f47-f34f717e5e2f</t>
        </is>
      </c>
      <c r="B9198" t="inlineStr">
        <is>
          <t>63072010</t>
        </is>
      </c>
      <c r="C9198" t="inlineStr">
        <is>
          <t>OF COTTON</t>
        </is>
      </c>
      <c r="D9198" t="inlineStr">
        <is>
          <t>ce997265-f6b8-486f-a3c8-d2ff0a0ef7ea</t>
        </is>
      </c>
      <c r="E9198" t="inlineStr">
        <is>
          <t>08fd3012-5942-4544-a312-09e19049056b</t>
        </is>
      </c>
      <c r="F9198" t="n">
        <v>73</v>
      </c>
    </row>
    <row r="9199">
      <c r="A9199" t="inlineStr">
        <is>
          <t>cabe6701-b3ba-4ef4-9b6a-d6895db5fa45</t>
        </is>
      </c>
      <c r="B9199" t="inlineStr">
        <is>
          <t>63072090</t>
        </is>
      </c>
      <c r="C9199" t="inlineStr">
        <is>
          <t>OTHER</t>
        </is>
      </c>
      <c r="D9199" t="inlineStr">
        <is>
          <t>ce997265-f6b8-486f-a3c8-d2ff0a0ef7ea</t>
        </is>
      </c>
      <c r="E9199" t="inlineStr">
        <is>
          <t>08fd3012-5942-4544-a312-09e19049056b</t>
        </is>
      </c>
      <c r="F9199" t="n">
        <v>73</v>
      </c>
    </row>
    <row r="9200">
      <c r="A9200" t="inlineStr">
        <is>
          <t>6979df92-80ee-40a6-87f5-9fe1da9ecfa2</t>
        </is>
      </c>
      <c r="B9200" t="inlineStr">
        <is>
          <t>63079011</t>
        </is>
      </c>
      <c r="C9200" t="inlineStr">
        <is>
          <t>OF COTTON</t>
        </is>
      </c>
      <c r="D9200" t="inlineStr">
        <is>
          <t>ce997265-f6b8-486f-a3c8-d2ff0a0ef7ea</t>
        </is>
      </c>
      <c r="E9200" t="inlineStr">
        <is>
          <t>08fd3012-5942-4544-a312-09e19049056b</t>
        </is>
      </c>
      <c r="F9200" t="n">
        <v>73</v>
      </c>
    </row>
    <row r="9201">
      <c r="A9201" t="inlineStr">
        <is>
          <t>4962d2d0-5beb-488e-b71f-025d8712179f</t>
        </is>
      </c>
      <c r="B9201" t="inlineStr">
        <is>
          <t>63079012</t>
        </is>
      </c>
      <c r="C9201" t="inlineStr">
        <is>
          <t>OF SILK</t>
        </is>
      </c>
      <c r="D9201" t="inlineStr">
        <is>
          <t>ce997265-f6b8-486f-a3c8-d2ff0a0ef7ea</t>
        </is>
      </c>
      <c r="E9201" t="inlineStr">
        <is>
          <t>08fd3012-5942-4544-a312-09e19049056b</t>
        </is>
      </c>
      <c r="F9201" t="n">
        <v>73</v>
      </c>
    </row>
    <row r="9202">
      <c r="A9202" t="inlineStr">
        <is>
          <t>3ac1f54d-456f-4f28-8501-b0c25ef05534</t>
        </is>
      </c>
      <c r="B9202" t="inlineStr">
        <is>
          <t>63079013</t>
        </is>
      </c>
      <c r="C9202" t="inlineStr">
        <is>
          <t>OF MAN-MADE FIBRES</t>
        </is>
      </c>
      <c r="D9202" t="inlineStr">
        <is>
          <t>ce997265-f6b8-486f-a3c8-d2ff0a0ef7ea</t>
        </is>
      </c>
      <c r="E9202" t="inlineStr">
        <is>
          <t>08fd3012-5942-4544-a312-09e19049056b</t>
        </is>
      </c>
      <c r="F9202" t="n">
        <v>73</v>
      </c>
    </row>
    <row r="9203">
      <c r="A9203" t="inlineStr">
        <is>
          <t>af5c9fb6-ad51-4974-a3ac-b41cd8b20f97</t>
        </is>
      </c>
      <c r="B9203" t="inlineStr">
        <is>
          <t>63079019</t>
        </is>
      </c>
      <c r="C9203" t="inlineStr">
        <is>
          <t>OTHER</t>
        </is>
      </c>
      <c r="D9203" t="inlineStr">
        <is>
          <t>ce997265-f6b8-486f-a3c8-d2ff0a0ef7ea</t>
        </is>
      </c>
      <c r="E9203" t="inlineStr">
        <is>
          <t>08fd3012-5942-4544-a312-09e19049056b</t>
        </is>
      </c>
      <c r="F9203" t="n">
        <v>73</v>
      </c>
    </row>
    <row r="9204">
      <c r="A9204" t="inlineStr">
        <is>
          <t>803602a1-5a85-46f0-bfcb-10cd268a7e1e</t>
        </is>
      </c>
      <c r="B9204" t="inlineStr">
        <is>
          <t>63079020</t>
        </is>
      </c>
      <c r="C9204" t="inlineStr">
        <is>
          <t>MADE UP ARTICLES OF COTTON</t>
        </is>
      </c>
      <c r="D9204" t="inlineStr">
        <is>
          <t>ce997265-f6b8-486f-a3c8-d2ff0a0ef7ea</t>
        </is>
      </c>
      <c r="E9204" t="inlineStr">
        <is>
          <t>08fd3012-5942-4544-a312-09e19049056b</t>
        </is>
      </c>
      <c r="F9204" t="n">
        <v>73</v>
      </c>
    </row>
    <row r="9205">
      <c r="A9205" t="inlineStr">
        <is>
          <t>9648402f-aa5b-4cf0-82e0-9ceaee28c932</t>
        </is>
      </c>
      <c r="B9205" t="inlineStr">
        <is>
          <t>63079090</t>
        </is>
      </c>
      <c r="C9205" t="inlineStr">
        <is>
          <t>OTHER MADE UP ARTICLES, INCLUDING DRESS PATTERNS OTHER: OTHER</t>
        </is>
      </c>
      <c r="D9205" t="inlineStr">
        <is>
          <t>ce997265-f6b8-486f-a3c8-d2ff0a0ef7ea</t>
        </is>
      </c>
      <c r="E9205" t="inlineStr">
        <is>
          <t>08fd3012-5942-4544-a312-09e19049056b</t>
        </is>
      </c>
      <c r="F9205" t="n">
        <v>73</v>
      </c>
    </row>
    <row r="9206">
      <c r="A9206" t="inlineStr">
        <is>
          <t>6f5c6501-6cd0-42c5-8627-895baae2f593</t>
        </is>
      </c>
      <c r="B9206" t="inlineStr">
        <is>
          <t>63079091</t>
        </is>
      </c>
      <c r="C9206" t="inlineStr">
        <is>
          <t>Textile face masks, without a replaceable filter or mechanical parts, including surgical mask and disposable face mask made of non woven textile</t>
        </is>
      </c>
      <c r="D9206" t="inlineStr">
        <is>
          <t>ce997265-f6b8-486f-a3c8-d2ff0a0ef7ea</t>
        </is>
      </c>
      <c r="E9206" t="inlineStr">
        <is>
          <t>08fd3012-5942-4544-a312-09e19049056b</t>
        </is>
      </c>
      <c r="F9206" t="n">
        <v>73</v>
      </c>
    </row>
    <row r="9207">
      <c r="A9207" t="inlineStr">
        <is>
          <t>00845696-ad2e-48e0-9fff-3563a9faede1</t>
        </is>
      </c>
      <c r="B9207" t="inlineStr">
        <is>
          <t>63079092</t>
        </is>
      </c>
      <c r="C9207" t="inlineStr">
        <is>
          <t>ARMOUR FOR BALLISTIC PROTECTION</t>
        </is>
      </c>
      <c r="D9207" t="inlineStr">
        <is>
          <t>ce997265-f6b8-486f-a3c8-d2ff0a0ef7ea</t>
        </is>
      </c>
      <c r="E9207" t="inlineStr">
        <is>
          <t>08fd3012-5942-4544-a312-09e19049056b</t>
        </is>
      </c>
      <c r="F9207" t="n">
        <v>73</v>
      </c>
    </row>
    <row r="9208">
      <c r="A9208" t="inlineStr">
        <is>
          <t>7ba3703d-a0bd-402a-a91f-639d9e5723fc</t>
        </is>
      </c>
      <c r="B9208" t="inlineStr">
        <is>
          <t>63079099</t>
        </is>
      </c>
      <c r="C9208" t="inlineStr">
        <is>
          <t>Other</t>
        </is>
      </c>
      <c r="D9208" t="inlineStr">
        <is>
          <t>ce997265-f6b8-486f-a3c8-d2ff0a0ef7ea</t>
        </is>
      </c>
      <c r="E9208" t="inlineStr">
        <is>
          <t>08fd3012-5942-4544-a312-09e19049056b</t>
        </is>
      </c>
      <c r="F9208" t="n">
        <v>73</v>
      </c>
    </row>
    <row r="9209">
      <c r="A9209" t="inlineStr">
        <is>
          <t>8554d0d6-827f-4d83-a152-e8fe26590f54</t>
        </is>
      </c>
      <c r="B9209" t="inlineStr">
        <is>
          <t>63080000</t>
        </is>
      </c>
      <c r="C9209" t="inlineStr">
        <is>
          <t>SETS CONSISTING OF WOVEN FABRIC AND YARN, WHETHER OR NOT WITH ACCESSORIES, FOR MAKING UP INTO RUGS, TAPESTRIES, EMBROIDERED TABLE CLOTHS OR SERVIETTES, OR SIMILAR TEXTILE ARTICLES, PUT UP IN PACKINGSFOR RETAIL SALE</t>
        </is>
      </c>
      <c r="D9209" t="inlineStr">
        <is>
          <t>ce997265-f6b8-486f-a3c8-d2ff0a0ef7ea</t>
        </is>
      </c>
      <c r="E9209" t="inlineStr">
        <is>
          <t>0022af6c-6efd-46b3-b7bb-bb11f6486aff</t>
        </is>
      </c>
      <c r="F9209" t="n">
        <v>73</v>
      </c>
    </row>
    <row r="9210">
      <c r="A9210" t="inlineStr">
        <is>
          <t>7f14341c-1e74-4a96-9bd4-0a1176fb442e</t>
        </is>
      </c>
      <c r="B9210" t="inlineStr">
        <is>
          <t>63090000</t>
        </is>
      </c>
      <c r="C9210" t="inlineStr">
        <is>
          <t>WORN CLOTHING AND OTHER WORN ARTICLES</t>
        </is>
      </c>
      <c r="D9210" t="inlineStr">
        <is>
          <t>ce997265-f6b8-486f-a3c8-d2ff0a0ef7ea</t>
        </is>
      </c>
      <c r="E9210" t="inlineStr">
        <is>
          <t>194acc5f-bb47-4962-807c-0519b9c849e9</t>
        </is>
      </c>
      <c r="F9210" t="n">
        <v>73</v>
      </c>
    </row>
    <row r="9211">
      <c r="A9211" t="inlineStr">
        <is>
          <t>96a1eba7-d689-4a15-892f-ee154e757917</t>
        </is>
      </c>
      <c r="B9211" t="inlineStr">
        <is>
          <t>63101010</t>
        </is>
      </c>
      <c r="C9211" t="inlineStr">
        <is>
          <t>WOOLLEN RAGS</t>
        </is>
      </c>
      <c r="D9211" t="inlineStr">
        <is>
          <t>ce997265-f6b8-486f-a3c8-d2ff0a0ef7ea</t>
        </is>
      </c>
      <c r="E9211" t="inlineStr">
        <is>
          <t>38962296-c229-40b7-952b-03268db5123f</t>
        </is>
      </c>
      <c r="F9211" t="n">
        <v>73</v>
      </c>
    </row>
    <row r="9212">
      <c r="A9212" t="inlineStr">
        <is>
          <t>261cbca1-14eb-4fdf-9945-079b2e617de4</t>
        </is>
      </c>
      <c r="B9212" t="inlineStr">
        <is>
          <t>63101020</t>
        </is>
      </c>
      <c r="C9212" t="inlineStr">
        <is>
          <t>COTTON RAGS</t>
        </is>
      </c>
      <c r="D9212" t="inlineStr">
        <is>
          <t>ce997265-f6b8-486f-a3c8-d2ff0a0ef7ea</t>
        </is>
      </c>
      <c r="E9212" t="inlineStr">
        <is>
          <t>38962296-c229-40b7-952b-03268db5123f</t>
        </is>
      </c>
      <c r="F9212" t="n">
        <v>73</v>
      </c>
    </row>
    <row r="9213">
      <c r="A9213" t="inlineStr">
        <is>
          <t>cd6f0bf4-0551-46cf-b668-dfc211088e92</t>
        </is>
      </c>
      <c r="B9213" t="inlineStr">
        <is>
          <t>63101030</t>
        </is>
      </c>
      <c r="C9213" t="inlineStr">
        <is>
          <t>GUNNY CUTTINGS</t>
        </is>
      </c>
      <c r="D9213" t="inlineStr">
        <is>
          <t>ce997265-f6b8-486f-a3c8-d2ff0a0ef7ea</t>
        </is>
      </c>
      <c r="E9213" t="inlineStr">
        <is>
          <t>38962296-c229-40b7-952b-03268db5123f</t>
        </is>
      </c>
      <c r="F9213" t="n">
        <v>73</v>
      </c>
    </row>
    <row r="9214">
      <c r="A9214" t="inlineStr">
        <is>
          <t>2e9a30b2-aff0-4982-acf1-595f1bf5ecaf</t>
        </is>
      </c>
      <c r="B9214" t="inlineStr">
        <is>
          <t>63101090</t>
        </is>
      </c>
      <c r="C9214" t="inlineStr">
        <is>
          <t>OTHER</t>
        </is>
      </c>
      <c r="D9214" t="inlineStr">
        <is>
          <t>ce997265-f6b8-486f-a3c8-d2ff0a0ef7ea</t>
        </is>
      </c>
      <c r="E9214" t="inlineStr">
        <is>
          <t>38962296-c229-40b7-952b-03268db5123f</t>
        </is>
      </c>
      <c r="F9214" t="n">
        <v>73</v>
      </c>
    </row>
    <row r="9215">
      <c r="A9215" t="inlineStr">
        <is>
          <t>03ed7747-adca-413f-ae87-16a6ed81ecb3</t>
        </is>
      </c>
      <c r="B9215" t="inlineStr">
        <is>
          <t>63109010</t>
        </is>
      </c>
      <c r="C9215" t="inlineStr">
        <is>
          <t>WOOLEN RAGS</t>
        </is>
      </c>
      <c r="D9215" t="inlineStr">
        <is>
          <t>ce997265-f6b8-486f-a3c8-d2ff0a0ef7ea</t>
        </is>
      </c>
      <c r="E9215" t="inlineStr">
        <is>
          <t>38962296-c229-40b7-952b-03268db5123f</t>
        </is>
      </c>
      <c r="F9215" t="n">
        <v>73</v>
      </c>
    </row>
    <row r="9216">
      <c r="A9216" t="inlineStr">
        <is>
          <t>a675cfd2-5f8a-47d5-b404-1d2a9ebbe1f7</t>
        </is>
      </c>
      <c r="B9216" t="inlineStr">
        <is>
          <t>63109020</t>
        </is>
      </c>
      <c r="C9216" t="inlineStr">
        <is>
          <t>COTTON RAGS</t>
        </is>
      </c>
      <c r="D9216" t="inlineStr">
        <is>
          <t>ce997265-f6b8-486f-a3c8-d2ff0a0ef7ea</t>
        </is>
      </c>
      <c r="E9216" t="inlineStr">
        <is>
          <t>38962296-c229-40b7-952b-03268db5123f</t>
        </is>
      </c>
      <c r="F9216" t="n">
        <v>73</v>
      </c>
    </row>
    <row r="9217">
      <c r="A9217" t="inlineStr">
        <is>
          <t>bdf42599-bbe9-4183-bebc-147fd4ac7aaa</t>
        </is>
      </c>
      <c r="B9217" t="inlineStr">
        <is>
          <t>63109030</t>
        </is>
      </c>
      <c r="C9217" t="inlineStr">
        <is>
          <t>GUNNY CUTTINGS</t>
        </is>
      </c>
      <c r="D9217" t="inlineStr">
        <is>
          <t>ce997265-f6b8-486f-a3c8-d2ff0a0ef7ea</t>
        </is>
      </c>
      <c r="E9217" t="inlineStr">
        <is>
          <t>38962296-c229-40b7-952b-03268db5123f</t>
        </is>
      </c>
      <c r="F9217" t="n">
        <v>73</v>
      </c>
    </row>
    <row r="9218">
      <c r="A9218" t="inlineStr">
        <is>
          <t>053f49da-f542-428b-85b7-57cfb9184ea7</t>
        </is>
      </c>
      <c r="B9218" t="inlineStr">
        <is>
          <t>63109040</t>
        </is>
      </c>
      <c r="C9218" t="inlineStr">
        <is>
          <t>SYNTHETIC RAGS</t>
        </is>
      </c>
      <c r="D9218" t="inlineStr">
        <is>
          <t>ce997265-f6b8-486f-a3c8-d2ff0a0ef7ea</t>
        </is>
      </c>
      <c r="E9218" t="inlineStr">
        <is>
          <t>38962296-c229-40b7-952b-03268db5123f</t>
        </is>
      </c>
      <c r="F9218" t="n">
        <v>73</v>
      </c>
    </row>
    <row r="9219">
      <c r="A9219" t="inlineStr">
        <is>
          <t>29929609-3949-4dac-9415-a83404391aa8</t>
        </is>
      </c>
      <c r="B9219" t="inlineStr">
        <is>
          <t>63109090</t>
        </is>
      </c>
      <c r="C9219" t="inlineStr">
        <is>
          <t>OTHER</t>
        </is>
      </c>
      <c r="D9219" t="inlineStr">
        <is>
          <t>ce997265-f6b8-486f-a3c8-d2ff0a0ef7ea</t>
        </is>
      </c>
      <c r="E9219" t="inlineStr">
        <is>
          <t>38962296-c229-40b7-952b-03268db5123f</t>
        </is>
      </c>
      <c r="F9219" t="n">
        <v>73</v>
      </c>
    </row>
    <row r="9220">
      <c r="A9220" t="inlineStr">
        <is>
          <t>23b72f95-9bc9-4097-84b5-479b11af86af</t>
        </is>
      </c>
      <c r="B9220" t="inlineStr">
        <is>
          <t>64011010</t>
        </is>
      </c>
      <c r="C9220" t="inlineStr">
        <is>
          <t>OF RUBBER</t>
        </is>
      </c>
      <c r="D9220" t="inlineStr">
        <is>
          <t>aa81b263-d96f-40a9-a3a2-61b38e24362d</t>
        </is>
      </c>
      <c r="E9220" t="inlineStr">
        <is>
          <t>3ec69a75-366b-4469-8a27-1ae4b6370892</t>
        </is>
      </c>
      <c r="F9220" t="n">
        <v>61</v>
      </c>
    </row>
    <row r="9221">
      <c r="A9221" t="inlineStr">
        <is>
          <t>8cccaf3f-436e-4ac6-81e2-b5339b5ee880</t>
        </is>
      </c>
      <c r="B9221" t="inlineStr">
        <is>
          <t>64011090</t>
        </is>
      </c>
      <c r="C9221" t="inlineStr">
        <is>
          <t>OTHER</t>
        </is>
      </c>
      <c r="D9221" t="inlineStr">
        <is>
          <t>aa81b263-d96f-40a9-a3a2-61b38e24362d</t>
        </is>
      </c>
      <c r="E9221" t="inlineStr">
        <is>
          <t>3ec69a75-366b-4469-8a27-1ae4b6370892</t>
        </is>
      </c>
      <c r="F9221" t="n">
        <v>61</v>
      </c>
    </row>
    <row r="9222">
      <c r="A9222" t="inlineStr">
        <is>
          <t>4cc31f5b-85ff-466d-b7b9-a7eafa73824a</t>
        </is>
      </c>
      <c r="B9222" t="inlineStr">
        <is>
          <t>64019110</t>
        </is>
      </c>
      <c r="C9222" t="inlineStr">
        <is>
          <t>WATERPROOF FOOTWEAR WITH OUTER SOLES AND UPPERS OF RUBBER OR OF PLASTICS, THE UPPERS OF WHICH ARE NEITHER FIXED TO THE SOLE NOR ASSEMBLED BY STITCHING, RIVETING, NAILING, SCREWING, PLUGGING OR SIMILAR PROCESSES OTHER FOOTWEAR : COVERING THE KNEE: OF RUBBE</t>
        </is>
      </c>
      <c r="D9222" t="inlineStr">
        <is>
          <t>aa81b263-d96f-40a9-a3a2-61b38e24362d</t>
        </is>
      </c>
      <c r="E9222" t="inlineStr">
        <is>
          <t>3ec69a75-366b-4469-8a27-1ae4b6370892</t>
        </is>
      </c>
      <c r="F9222" t="n">
        <v>61</v>
      </c>
    </row>
    <row r="9223">
      <c r="A9223" t="inlineStr">
        <is>
          <t>9c6d1e34-7fb7-45c0-beb1-de5a78d59236</t>
        </is>
      </c>
      <c r="B9223" t="inlineStr">
        <is>
          <t>64019190</t>
        </is>
      </c>
      <c r="C9223" t="inlineStr">
        <is>
          <t>WATERPROOF FOOTWEAR WITH OUTER SOLES AND UPPERS OF RUBBER OR OF PLASTICS, THE UPPERS OF WHICH ARE NEITHER FIXED TO THE SOLE NOR ASSEMBLED BY STITCHING, RIVETING, NAILING, SCREWING, PLUGGING OR SIMILAR PROCESSES OTHER FOOTWEAR : COVERING THE KNEE: OTHER</t>
        </is>
      </c>
      <c r="D9223" t="inlineStr">
        <is>
          <t>aa81b263-d96f-40a9-a3a2-61b38e24362d</t>
        </is>
      </c>
      <c r="E9223" t="inlineStr">
        <is>
          <t>3ec69a75-366b-4469-8a27-1ae4b6370892</t>
        </is>
      </c>
      <c r="F9223" t="n">
        <v>61</v>
      </c>
    </row>
    <row r="9224">
      <c r="A9224" t="inlineStr">
        <is>
          <t>7b2c8165-9fbc-45bc-8e19-3570cad8dc39</t>
        </is>
      </c>
      <c r="B9224" t="inlineStr">
        <is>
          <t>64019210</t>
        </is>
      </c>
      <c r="C9224" t="inlineStr">
        <is>
          <t>OF RUBBER</t>
        </is>
      </c>
      <c r="D9224" t="inlineStr">
        <is>
          <t>aa81b263-d96f-40a9-a3a2-61b38e24362d</t>
        </is>
      </c>
      <c r="E9224" t="inlineStr">
        <is>
          <t>3ec69a75-366b-4469-8a27-1ae4b6370892</t>
        </is>
      </c>
      <c r="F9224" t="n">
        <v>61</v>
      </c>
    </row>
    <row r="9225">
      <c r="A9225" t="inlineStr">
        <is>
          <t>a3396a71-f615-415b-a858-5161d38c3a5f</t>
        </is>
      </c>
      <c r="B9225" t="inlineStr">
        <is>
          <t>64019290</t>
        </is>
      </c>
      <c r="C9225" t="inlineStr">
        <is>
          <t>OTHER</t>
        </is>
      </c>
      <c r="D9225" t="inlineStr">
        <is>
          <t>aa81b263-d96f-40a9-a3a2-61b38e24362d</t>
        </is>
      </c>
      <c r="E9225" t="inlineStr">
        <is>
          <t>3ec69a75-366b-4469-8a27-1ae4b6370892</t>
        </is>
      </c>
      <c r="F9225" t="n">
        <v>61</v>
      </c>
    </row>
    <row r="9226">
      <c r="A9226" t="inlineStr">
        <is>
          <t>4919dd54-e196-495f-a787-723417f95230</t>
        </is>
      </c>
      <c r="B9226" t="inlineStr">
        <is>
          <t>64019910</t>
        </is>
      </c>
      <c r="C9226" t="inlineStr">
        <is>
          <t>OF RUBBER</t>
        </is>
      </c>
      <c r="D9226" t="inlineStr">
        <is>
          <t>aa81b263-d96f-40a9-a3a2-61b38e24362d</t>
        </is>
      </c>
      <c r="E9226" t="inlineStr">
        <is>
          <t>3ec69a75-366b-4469-8a27-1ae4b6370892</t>
        </is>
      </c>
      <c r="F9226" t="n">
        <v>61</v>
      </c>
    </row>
    <row r="9227">
      <c r="A9227" t="inlineStr">
        <is>
          <t>08954b4b-3371-4406-ac2a-fcf51e37fbc6</t>
        </is>
      </c>
      <c r="B9227" t="inlineStr">
        <is>
          <t>64019990</t>
        </is>
      </c>
      <c r="C9227" t="inlineStr">
        <is>
          <t>OTHER</t>
        </is>
      </c>
      <c r="D9227" t="inlineStr">
        <is>
          <t>aa81b263-d96f-40a9-a3a2-61b38e24362d</t>
        </is>
      </c>
      <c r="E9227" t="inlineStr">
        <is>
          <t>3ec69a75-366b-4469-8a27-1ae4b6370892</t>
        </is>
      </c>
      <c r="F9227" t="n">
        <v>61</v>
      </c>
    </row>
    <row r="9228">
      <c r="A9228" t="inlineStr">
        <is>
          <t>1c4898aa-1f5d-4e0a-99df-86580932aeaf</t>
        </is>
      </c>
      <c r="B9228" t="inlineStr">
        <is>
          <t>64021210</t>
        </is>
      </c>
      <c r="C9228" t="inlineStr">
        <is>
          <t>OF RUBBER</t>
        </is>
      </c>
      <c r="D9228" t="inlineStr">
        <is>
          <t>aa81b263-d96f-40a9-a3a2-61b38e24362d</t>
        </is>
      </c>
      <c r="E9228" t="inlineStr">
        <is>
          <t>64b84cf4-5d3f-46b6-82b8-c6da1385f6d6</t>
        </is>
      </c>
      <c r="F9228" t="n">
        <v>61</v>
      </c>
    </row>
    <row r="9229">
      <c r="A9229" t="inlineStr">
        <is>
          <t>f8ebd6bb-4e17-46a6-8333-8c3febe4d66e</t>
        </is>
      </c>
      <c r="B9229" t="inlineStr">
        <is>
          <t>64021290</t>
        </is>
      </c>
      <c r="C9229" t="inlineStr">
        <is>
          <t>OTHER</t>
        </is>
      </c>
      <c r="D9229" t="inlineStr">
        <is>
          <t>aa81b263-d96f-40a9-a3a2-61b38e24362d</t>
        </is>
      </c>
      <c r="E9229" t="inlineStr">
        <is>
          <t>64b84cf4-5d3f-46b6-82b8-c6da1385f6d6</t>
        </is>
      </c>
      <c r="F9229" t="n">
        <v>61</v>
      </c>
    </row>
    <row r="9230">
      <c r="A9230" t="inlineStr">
        <is>
          <t>e16d5f3f-16a8-407a-beb0-449551e58f1b</t>
        </is>
      </c>
      <c r="B9230" t="inlineStr">
        <is>
          <t>64021910</t>
        </is>
      </c>
      <c r="C9230" t="inlineStr">
        <is>
          <t>OF RUBBER</t>
        </is>
      </c>
      <c r="D9230" t="inlineStr">
        <is>
          <t>aa81b263-d96f-40a9-a3a2-61b38e24362d</t>
        </is>
      </c>
      <c r="E9230" t="inlineStr">
        <is>
          <t>64b84cf4-5d3f-46b6-82b8-c6da1385f6d6</t>
        </is>
      </c>
      <c r="F9230" t="n">
        <v>61</v>
      </c>
    </row>
    <row r="9231">
      <c r="A9231" t="inlineStr">
        <is>
          <t>69230e69-07ca-4e21-aa26-fc55ddfeb9f2</t>
        </is>
      </c>
      <c r="B9231" t="inlineStr">
        <is>
          <t>64021990</t>
        </is>
      </c>
      <c r="C9231" t="inlineStr">
        <is>
          <t>OTHER</t>
        </is>
      </c>
      <c r="D9231" t="inlineStr">
        <is>
          <t>aa81b263-d96f-40a9-a3a2-61b38e24362d</t>
        </is>
      </c>
      <c r="E9231" t="inlineStr">
        <is>
          <t>64b84cf4-5d3f-46b6-82b8-c6da1385f6d6</t>
        </is>
      </c>
      <c r="F9231" t="n">
        <v>61</v>
      </c>
    </row>
    <row r="9232">
      <c r="A9232" t="inlineStr">
        <is>
          <t>4136f45e-cd79-4de6-9926-dcac5c0f9a24</t>
        </is>
      </c>
      <c r="B9232" t="inlineStr">
        <is>
          <t>64022010</t>
        </is>
      </c>
      <c r="C9232" t="inlineStr">
        <is>
          <t>OF RUBBER</t>
        </is>
      </c>
      <c r="D9232" t="inlineStr">
        <is>
          <t>aa81b263-d96f-40a9-a3a2-61b38e24362d</t>
        </is>
      </c>
      <c r="E9232" t="inlineStr">
        <is>
          <t>64b84cf4-5d3f-46b6-82b8-c6da1385f6d6</t>
        </is>
      </c>
      <c r="F9232" t="n">
        <v>61</v>
      </c>
    </row>
    <row r="9233">
      <c r="A9233" t="inlineStr">
        <is>
          <t>0dcdcd75-9d48-4c91-bfe6-630dc7589c7c</t>
        </is>
      </c>
      <c r="B9233" t="inlineStr">
        <is>
          <t>64022090</t>
        </is>
      </c>
      <c r="C9233" t="inlineStr">
        <is>
          <t>OTHER</t>
        </is>
      </c>
      <c r="D9233" t="inlineStr">
        <is>
          <t>aa81b263-d96f-40a9-a3a2-61b38e24362d</t>
        </is>
      </c>
      <c r="E9233" t="inlineStr">
        <is>
          <t>64b84cf4-5d3f-46b6-82b8-c6da1385f6d6</t>
        </is>
      </c>
      <c r="F9233" t="n">
        <v>61</v>
      </c>
    </row>
    <row r="9234">
      <c r="A9234" t="inlineStr">
        <is>
          <t>d9954f6b-34d5-45cc-90f0-86b4208e7f7e</t>
        </is>
      </c>
      <c r="B9234" t="inlineStr">
        <is>
          <t>64023010</t>
        </is>
      </c>
      <c r="C9234" t="inlineStr">
        <is>
          <t>OTHER FOOTWEAR WITH OUTER SOLES AND UPPERS OF RUBBER OR PLASTICS OTHER FOOTWEAR, INCORPORATING A PROTECTIVE METAL TOE-CAP: OF RUBBER</t>
        </is>
      </c>
      <c r="D9234" t="inlineStr">
        <is>
          <t>aa81b263-d96f-40a9-a3a2-61b38e24362d</t>
        </is>
      </c>
      <c r="E9234" t="inlineStr">
        <is>
          <t>64b84cf4-5d3f-46b6-82b8-c6da1385f6d6</t>
        </is>
      </c>
      <c r="F9234" t="n">
        <v>61</v>
      </c>
    </row>
    <row r="9235">
      <c r="A9235" t="inlineStr">
        <is>
          <t>6cb31228-c378-4899-b6fe-de0473484da6</t>
        </is>
      </c>
      <c r="B9235" t="inlineStr">
        <is>
          <t>64023090</t>
        </is>
      </c>
      <c r="C9235" t="inlineStr">
        <is>
          <t>OTHER FOOTWEAR WITH OUTER SOLES AND UPPERS OF RUBBER OR PLASTICS OTHER FOOTWEAR, INCORPORATING A PROTECTIVE METAL TOE-CAP: OTHER</t>
        </is>
      </c>
      <c r="D9235" t="inlineStr">
        <is>
          <t>aa81b263-d96f-40a9-a3a2-61b38e24362d</t>
        </is>
      </c>
      <c r="E9235" t="inlineStr">
        <is>
          <t>64b84cf4-5d3f-46b6-82b8-c6da1385f6d6</t>
        </is>
      </c>
      <c r="F9235" t="n">
        <v>61</v>
      </c>
    </row>
    <row r="9236">
      <c r="A9236" t="inlineStr">
        <is>
          <t>23518c49-76a9-42d6-b35d-bcf6d8e9b1c8</t>
        </is>
      </c>
      <c r="B9236" t="inlineStr">
        <is>
          <t>64029110</t>
        </is>
      </c>
      <c r="C9236" t="inlineStr">
        <is>
          <t>OF RUBBER</t>
        </is>
      </c>
      <c r="D9236" t="inlineStr">
        <is>
          <t>aa81b263-d96f-40a9-a3a2-61b38e24362d</t>
        </is>
      </c>
      <c r="E9236" t="inlineStr">
        <is>
          <t>64b84cf4-5d3f-46b6-82b8-c6da1385f6d6</t>
        </is>
      </c>
      <c r="F9236" t="n">
        <v>61</v>
      </c>
    </row>
    <row r="9237">
      <c r="A9237" t="inlineStr">
        <is>
          <t>051a279b-d994-45dd-9d4b-c74df562a339</t>
        </is>
      </c>
      <c r="B9237" t="inlineStr">
        <is>
          <t>64029190</t>
        </is>
      </c>
      <c r="C9237" t="inlineStr">
        <is>
          <t>OTHER</t>
        </is>
      </c>
      <c r="D9237" t="inlineStr">
        <is>
          <t>aa81b263-d96f-40a9-a3a2-61b38e24362d</t>
        </is>
      </c>
      <c r="E9237" t="inlineStr">
        <is>
          <t>64b84cf4-5d3f-46b6-82b8-c6da1385f6d6</t>
        </is>
      </c>
      <c r="F9237" t="n">
        <v>61</v>
      </c>
    </row>
    <row r="9238">
      <c r="A9238" t="inlineStr">
        <is>
          <t>e57beaed-05f0-4545-b582-5757d98da992</t>
        </is>
      </c>
      <c r="B9238" t="inlineStr">
        <is>
          <t>64029910</t>
        </is>
      </c>
      <c r="C9238" t="inlineStr">
        <is>
          <t>OF RUBBER</t>
        </is>
      </c>
      <c r="D9238" t="inlineStr">
        <is>
          <t>aa81b263-d96f-40a9-a3a2-61b38e24362d</t>
        </is>
      </c>
      <c r="E9238" t="inlineStr">
        <is>
          <t>64b84cf4-5d3f-46b6-82b8-c6da1385f6d6</t>
        </is>
      </c>
      <c r="F9238" t="n">
        <v>61</v>
      </c>
    </row>
    <row r="9239">
      <c r="A9239" t="inlineStr">
        <is>
          <t>7b0ae187-f155-41c5-a386-987f2d6f0e34</t>
        </is>
      </c>
      <c r="B9239" t="inlineStr">
        <is>
          <t>64029990</t>
        </is>
      </c>
      <c r="C9239" t="inlineStr">
        <is>
          <t>OTHER</t>
        </is>
      </c>
      <c r="D9239" t="inlineStr">
        <is>
          <t>aa81b263-d96f-40a9-a3a2-61b38e24362d</t>
        </is>
      </c>
      <c r="E9239" t="inlineStr">
        <is>
          <t>64b84cf4-5d3f-46b6-82b8-c6da1385f6d6</t>
        </is>
      </c>
      <c r="F9239" t="n">
        <v>61</v>
      </c>
    </row>
    <row r="9240">
      <c r="A9240" t="inlineStr">
        <is>
          <t>678d55e6-bb0b-48c4-b544-3e4d5e95c324</t>
        </is>
      </c>
      <c r="B9240" t="inlineStr">
        <is>
          <t>64031200</t>
        </is>
      </c>
      <c r="C9240" t="inlineStr">
        <is>
          <t>SKI-BOOTS, CROSS-COUNTRY SKI FOOTWEAR AND SNOWBOARD BOOTS</t>
        </is>
      </c>
      <c r="D9240" t="inlineStr">
        <is>
          <t>aa81b263-d96f-40a9-a3a2-61b38e24362d</t>
        </is>
      </c>
      <c r="E9240" t="inlineStr">
        <is>
          <t>721e5d18-faca-440e-aaad-8689d2463ae5</t>
        </is>
      </c>
      <c r="F9240" t="n">
        <v>61</v>
      </c>
    </row>
    <row r="9241">
      <c r="A9241" t="inlineStr">
        <is>
          <t>7e4cb3bb-5936-4d6e-bb68-8a46864a9c4f</t>
        </is>
      </c>
      <c r="B9241" t="inlineStr">
        <is>
          <t>64031910</t>
        </is>
      </c>
      <c r="C9241" t="inlineStr">
        <is>
          <t>WITH OUTER SOLES OF LEATHER</t>
        </is>
      </c>
      <c r="D9241" t="inlineStr">
        <is>
          <t>aa81b263-d96f-40a9-a3a2-61b38e24362d</t>
        </is>
      </c>
      <c r="E9241" t="inlineStr">
        <is>
          <t>721e5d18-faca-440e-aaad-8689d2463ae5</t>
        </is>
      </c>
      <c r="F9241" t="n">
        <v>61</v>
      </c>
    </row>
    <row r="9242">
      <c r="A9242" t="inlineStr">
        <is>
          <t>77d58657-dd5d-42ad-a1fb-853948816f23</t>
        </is>
      </c>
      <c r="B9242" t="inlineStr">
        <is>
          <t>64031920</t>
        </is>
      </c>
      <c r="C9242" t="inlineStr">
        <is>
          <t>WITH OUTER SOLES OF RUBBER</t>
        </is>
      </c>
      <c r="D9242" t="inlineStr">
        <is>
          <t>aa81b263-d96f-40a9-a3a2-61b38e24362d</t>
        </is>
      </c>
      <c r="E9242" t="inlineStr">
        <is>
          <t>721e5d18-faca-440e-aaad-8689d2463ae5</t>
        </is>
      </c>
      <c r="F9242" t="n">
        <v>61</v>
      </c>
    </row>
    <row r="9243">
      <c r="A9243" t="inlineStr">
        <is>
          <t>e4bc049f-4d60-42c0-ba9d-d1b7dc66f0bd</t>
        </is>
      </c>
      <c r="B9243" t="inlineStr">
        <is>
          <t>64031990</t>
        </is>
      </c>
      <c r="C9243" t="inlineStr">
        <is>
          <t>OTHER</t>
        </is>
      </c>
      <c r="D9243" t="inlineStr">
        <is>
          <t>aa81b263-d96f-40a9-a3a2-61b38e24362d</t>
        </is>
      </c>
      <c r="E9243" t="inlineStr">
        <is>
          <t>721e5d18-faca-440e-aaad-8689d2463ae5</t>
        </is>
      </c>
      <c r="F9243" t="n">
        <v>61</v>
      </c>
    </row>
    <row r="9244">
      <c r="A9244" t="inlineStr">
        <is>
          <t>f636a3e6-51e5-4818-8196-7f8c549fc13d</t>
        </is>
      </c>
      <c r="B9244" t="inlineStr">
        <is>
          <t>64032011</t>
        </is>
      </c>
      <c r="C9244" t="inlineStr">
        <is>
          <t>FOR MEN</t>
        </is>
      </c>
      <c r="D9244" t="inlineStr">
        <is>
          <t>aa81b263-d96f-40a9-a3a2-61b38e24362d</t>
        </is>
      </c>
      <c r="E9244" t="inlineStr">
        <is>
          <t>721e5d18-faca-440e-aaad-8689d2463ae5</t>
        </is>
      </c>
      <c r="F9244" t="n">
        <v>61</v>
      </c>
    </row>
    <row r="9245">
      <c r="A9245" t="inlineStr">
        <is>
          <t>6565a45c-da0a-4aac-9328-c55c6d46e698</t>
        </is>
      </c>
      <c r="B9245" t="inlineStr">
        <is>
          <t>64032012</t>
        </is>
      </c>
      <c r="C9245" t="inlineStr">
        <is>
          <t>FOR WOMEN</t>
        </is>
      </c>
      <c r="D9245" t="inlineStr">
        <is>
          <t>aa81b263-d96f-40a9-a3a2-61b38e24362d</t>
        </is>
      </c>
      <c r="E9245" t="inlineStr">
        <is>
          <t>721e5d18-faca-440e-aaad-8689d2463ae5</t>
        </is>
      </c>
      <c r="F9245" t="n">
        <v>61</v>
      </c>
    </row>
    <row r="9246">
      <c r="A9246" t="inlineStr">
        <is>
          <t>38f749b9-239b-4043-9139-388075edd9bf</t>
        </is>
      </c>
      <c r="B9246" t="inlineStr">
        <is>
          <t>64032013</t>
        </is>
      </c>
      <c r="C9246" t="inlineStr">
        <is>
          <t>FOR CHILDREN</t>
        </is>
      </c>
      <c r="D9246" t="inlineStr">
        <is>
          <t>aa81b263-d96f-40a9-a3a2-61b38e24362d</t>
        </is>
      </c>
      <c r="E9246" t="inlineStr">
        <is>
          <t>721e5d18-faca-440e-aaad-8689d2463ae5</t>
        </is>
      </c>
      <c r="F9246" t="n">
        <v>61</v>
      </c>
    </row>
    <row r="9247">
      <c r="A9247" t="inlineStr">
        <is>
          <t>63db822f-464b-4636-8c34-b41105ea391c</t>
        </is>
      </c>
      <c r="B9247" t="inlineStr">
        <is>
          <t>64032019</t>
        </is>
      </c>
      <c r="C9247" t="inlineStr">
        <is>
          <t>OTHER</t>
        </is>
      </c>
      <c r="D9247" t="inlineStr">
        <is>
          <t>aa81b263-d96f-40a9-a3a2-61b38e24362d</t>
        </is>
      </c>
      <c r="E9247" t="inlineStr">
        <is>
          <t>721e5d18-faca-440e-aaad-8689d2463ae5</t>
        </is>
      </c>
      <c r="F9247" t="n">
        <v>61</v>
      </c>
    </row>
    <row r="9248">
      <c r="A9248" t="inlineStr">
        <is>
          <t>475e9a57-eff6-4c47-b31f-e9079831bfb7</t>
        </is>
      </c>
      <c r="B9248" t="inlineStr">
        <is>
          <t>64032021</t>
        </is>
      </c>
      <c r="C9248" t="inlineStr">
        <is>
          <t>FOR MEN</t>
        </is>
      </c>
      <c r="D9248" t="inlineStr">
        <is>
          <t>aa81b263-d96f-40a9-a3a2-61b38e24362d</t>
        </is>
      </c>
      <c r="E9248" t="inlineStr">
        <is>
          <t>721e5d18-faca-440e-aaad-8689d2463ae5</t>
        </is>
      </c>
      <c r="F9248" t="n">
        <v>61</v>
      </c>
    </row>
    <row r="9249">
      <c r="A9249" t="inlineStr">
        <is>
          <t>589e799f-0170-4635-8ce5-035f6d7a853d</t>
        </is>
      </c>
      <c r="B9249" t="inlineStr">
        <is>
          <t>64032022</t>
        </is>
      </c>
      <c r="C9249" t="inlineStr">
        <is>
          <t>FOR WOMEN</t>
        </is>
      </c>
      <c r="D9249" t="inlineStr">
        <is>
          <t>aa81b263-d96f-40a9-a3a2-61b38e24362d</t>
        </is>
      </c>
      <c r="E9249" t="inlineStr">
        <is>
          <t>721e5d18-faca-440e-aaad-8689d2463ae5</t>
        </is>
      </c>
      <c r="F9249" t="n">
        <v>61</v>
      </c>
    </row>
    <row r="9250">
      <c r="A9250" t="inlineStr">
        <is>
          <t>d51913f5-8e29-4c6f-9985-3349b741e333</t>
        </is>
      </c>
      <c r="B9250" t="inlineStr">
        <is>
          <t>64032023</t>
        </is>
      </c>
      <c r="C9250" t="inlineStr">
        <is>
          <t>FOR CHILDREN</t>
        </is>
      </c>
      <c r="D9250" t="inlineStr">
        <is>
          <t>aa81b263-d96f-40a9-a3a2-61b38e24362d</t>
        </is>
      </c>
      <c r="E9250" t="inlineStr">
        <is>
          <t>721e5d18-faca-440e-aaad-8689d2463ae5</t>
        </is>
      </c>
      <c r="F9250" t="n">
        <v>61</v>
      </c>
    </row>
    <row r="9251">
      <c r="A9251" t="inlineStr">
        <is>
          <t>6f1c8d97-d4b6-41fa-bf3f-0236d33dab82</t>
        </is>
      </c>
      <c r="B9251" t="inlineStr">
        <is>
          <t>64032029</t>
        </is>
      </c>
      <c r="C9251" t="inlineStr">
        <is>
          <t>OTHERS</t>
        </is>
      </c>
      <c r="D9251" t="inlineStr">
        <is>
          <t>aa81b263-d96f-40a9-a3a2-61b38e24362d</t>
        </is>
      </c>
      <c r="E9251" t="inlineStr">
        <is>
          <t>721e5d18-faca-440e-aaad-8689d2463ae5</t>
        </is>
      </c>
      <c r="F9251" t="n">
        <v>61</v>
      </c>
    </row>
    <row r="9252">
      <c r="A9252" t="inlineStr">
        <is>
          <t>b8c42916-3a25-43e6-be04-49e07e6a4cbc</t>
        </is>
      </c>
      <c r="B9252" t="inlineStr">
        <is>
          <t>64032030</t>
        </is>
      </c>
      <c r="C9252" t="inlineStr">
        <is>
          <t>OF LEATHER SOLES WITH EMBROIDERED UPPERS</t>
        </is>
      </c>
      <c r="D9252" t="inlineStr">
        <is>
          <t>aa81b263-d96f-40a9-a3a2-61b38e24362d</t>
        </is>
      </c>
      <c r="E9252" t="inlineStr">
        <is>
          <t>721e5d18-faca-440e-aaad-8689d2463ae5</t>
        </is>
      </c>
      <c r="F9252" t="n">
        <v>61</v>
      </c>
    </row>
    <row r="9253">
      <c r="A9253" t="inlineStr">
        <is>
          <t>681dcd63-a65c-4ee6-ad0f-2e3b9b33a431</t>
        </is>
      </c>
      <c r="B9253" t="inlineStr">
        <is>
          <t>64032040</t>
        </is>
      </c>
      <c r="C9253" t="inlineStr">
        <is>
          <t>KOLAPURI CHAPPALS AND SIMILAR FOOTWEAR</t>
        </is>
      </c>
      <c r="D9253" t="inlineStr">
        <is>
          <t>aa81b263-d96f-40a9-a3a2-61b38e24362d</t>
        </is>
      </c>
      <c r="E9253" t="inlineStr">
        <is>
          <t>721e5d18-faca-440e-aaad-8689d2463ae5</t>
        </is>
      </c>
      <c r="F9253" t="n">
        <v>61</v>
      </c>
    </row>
    <row r="9254">
      <c r="A9254" t="inlineStr">
        <is>
          <t>2bcf02ad-5eea-4fd9-8fb0-81beada03cf5</t>
        </is>
      </c>
      <c r="B9254" t="inlineStr">
        <is>
          <t>64032090</t>
        </is>
      </c>
      <c r="C9254" t="inlineStr">
        <is>
          <t>OTHER</t>
        </is>
      </c>
      <c r="D9254" t="inlineStr">
        <is>
          <t>aa81b263-d96f-40a9-a3a2-61b38e24362d</t>
        </is>
      </c>
      <c r="E9254" t="inlineStr">
        <is>
          <t>721e5d18-faca-440e-aaad-8689d2463ae5</t>
        </is>
      </c>
      <c r="F9254" t="n">
        <v>61</v>
      </c>
    </row>
    <row r="9255">
      <c r="A9255" t="inlineStr">
        <is>
          <t>110e8a55-bd26-4b8c-8c4c-e0d29073d21c</t>
        </is>
      </c>
      <c r="B9255" t="inlineStr">
        <is>
          <t>64033000</t>
        </is>
      </c>
      <c r="C9255" t="inlineStr">
        <is>
          <t>FOOTWEAR WITH OUTER SOLES OF RUBBER, PLASTICS, LEATHER OR COMPOSITION LEATHER AND UPPERS OF LEATHER FOOTWEAR MADE ON A BASE OR PLATFORM OF WOOD, NOT HAVING AN INNER SOLE OR A PROTECTIVE METAL TOE-CAP</t>
        </is>
      </c>
      <c r="D9255" t="inlineStr">
        <is>
          <t>aa81b263-d96f-40a9-a3a2-61b38e24362d</t>
        </is>
      </c>
      <c r="E9255" t="inlineStr">
        <is>
          <t>721e5d18-faca-440e-aaad-8689d2463ae5</t>
        </is>
      </c>
      <c r="F9255" t="n">
        <v>61</v>
      </c>
    </row>
    <row r="9256">
      <c r="A9256" t="inlineStr">
        <is>
          <t>18713338-f971-4363-98be-31c60d4b90ee</t>
        </is>
      </c>
      <c r="B9256" t="inlineStr">
        <is>
          <t>64034000</t>
        </is>
      </c>
      <c r="C9256" t="inlineStr">
        <is>
          <t>OTHER FOOTWEAR, INCORPORATING A PROTECTIVE METAL TOE-CAP</t>
        </is>
      </c>
      <c r="D9256" t="inlineStr">
        <is>
          <t>aa81b263-d96f-40a9-a3a2-61b38e24362d</t>
        </is>
      </c>
      <c r="E9256" t="inlineStr">
        <is>
          <t>721e5d18-faca-440e-aaad-8689d2463ae5</t>
        </is>
      </c>
      <c r="F9256" t="n">
        <v>61</v>
      </c>
    </row>
    <row r="9257">
      <c r="A9257" t="inlineStr">
        <is>
          <t>c0790886-f98c-49cf-a299-307b74e94664</t>
        </is>
      </c>
      <c r="B9257" t="inlineStr">
        <is>
          <t>64035111</t>
        </is>
      </c>
      <c r="C9257" t="inlineStr">
        <is>
          <t>FOR MEN</t>
        </is>
      </c>
      <c r="D9257" t="inlineStr">
        <is>
          <t>aa81b263-d96f-40a9-a3a2-61b38e24362d</t>
        </is>
      </c>
      <c r="E9257" t="inlineStr">
        <is>
          <t>721e5d18-faca-440e-aaad-8689d2463ae5</t>
        </is>
      </c>
      <c r="F9257" t="n">
        <v>61</v>
      </c>
    </row>
    <row r="9258">
      <c r="A9258" t="inlineStr">
        <is>
          <t>b2c745e1-9b17-4a96-bfff-34e7227e576a</t>
        </is>
      </c>
      <c r="B9258" t="inlineStr">
        <is>
          <t>64035112</t>
        </is>
      </c>
      <c r="C9258" t="inlineStr">
        <is>
          <t>FOR WOMEN</t>
        </is>
      </c>
      <c r="D9258" t="inlineStr">
        <is>
          <t>aa81b263-d96f-40a9-a3a2-61b38e24362d</t>
        </is>
      </c>
      <c r="E9258" t="inlineStr">
        <is>
          <t>721e5d18-faca-440e-aaad-8689d2463ae5</t>
        </is>
      </c>
      <c r="F9258" t="n">
        <v>61</v>
      </c>
    </row>
    <row r="9259">
      <c r="A9259" t="inlineStr">
        <is>
          <t>e6010ff3-f6b9-4e3f-99a1-4642a75197ce</t>
        </is>
      </c>
      <c r="B9259" t="inlineStr">
        <is>
          <t>64035113</t>
        </is>
      </c>
      <c r="C9259" t="inlineStr">
        <is>
          <t>FOR CHILDREN</t>
        </is>
      </c>
      <c r="D9259" t="inlineStr">
        <is>
          <t>aa81b263-d96f-40a9-a3a2-61b38e24362d</t>
        </is>
      </c>
      <c r="E9259" t="inlineStr">
        <is>
          <t>721e5d18-faca-440e-aaad-8689d2463ae5</t>
        </is>
      </c>
      <c r="F9259" t="n">
        <v>61</v>
      </c>
    </row>
    <row r="9260">
      <c r="A9260" t="inlineStr">
        <is>
          <t>59858e3a-0784-4fcb-bf6a-c7bdb42a81d7</t>
        </is>
      </c>
      <c r="B9260" t="inlineStr">
        <is>
          <t>64035119</t>
        </is>
      </c>
      <c r="C9260" t="inlineStr">
        <is>
          <t>OTHER</t>
        </is>
      </c>
      <c r="D9260" t="inlineStr">
        <is>
          <t>aa81b263-d96f-40a9-a3a2-61b38e24362d</t>
        </is>
      </c>
      <c r="E9260" t="inlineStr">
        <is>
          <t>721e5d18-faca-440e-aaad-8689d2463ae5</t>
        </is>
      </c>
      <c r="F9260" t="n">
        <v>61</v>
      </c>
    </row>
    <row r="9261">
      <c r="A9261" t="inlineStr">
        <is>
          <t>d83f206b-3197-4300-8b12-6f4117d47374</t>
        </is>
      </c>
      <c r="B9261" t="inlineStr">
        <is>
          <t>64035190</t>
        </is>
      </c>
      <c r="C9261" t="inlineStr">
        <is>
          <t>OTHER</t>
        </is>
      </c>
      <c r="D9261" t="inlineStr">
        <is>
          <t>aa81b263-d96f-40a9-a3a2-61b38e24362d</t>
        </is>
      </c>
      <c r="E9261" t="inlineStr">
        <is>
          <t>721e5d18-faca-440e-aaad-8689d2463ae5</t>
        </is>
      </c>
      <c r="F9261" t="n">
        <v>61</v>
      </c>
    </row>
    <row r="9262">
      <c r="A9262" t="inlineStr">
        <is>
          <t>05e3e3d5-892f-43c1-9895-b3bba3514550</t>
        </is>
      </c>
      <c r="B9262" t="inlineStr">
        <is>
          <t>64035910</t>
        </is>
      </c>
      <c r="C9262" t="inlineStr">
        <is>
          <t>FOR MEN</t>
        </is>
      </c>
      <c r="D9262" t="inlineStr">
        <is>
          <t>aa81b263-d96f-40a9-a3a2-61b38e24362d</t>
        </is>
      </c>
      <c r="E9262" t="inlineStr">
        <is>
          <t>721e5d18-faca-440e-aaad-8689d2463ae5</t>
        </is>
      </c>
      <c r="F9262" t="n">
        <v>61</v>
      </c>
    </row>
    <row r="9263">
      <c r="A9263" t="inlineStr">
        <is>
          <t>aa0ff8ec-21fd-4ac2-849c-a35cb062844c</t>
        </is>
      </c>
      <c r="B9263" t="inlineStr">
        <is>
          <t>64035920</t>
        </is>
      </c>
      <c r="C9263" t="inlineStr">
        <is>
          <t>FOR WOMEN</t>
        </is>
      </c>
      <c r="D9263" t="inlineStr">
        <is>
          <t>aa81b263-d96f-40a9-a3a2-61b38e24362d</t>
        </is>
      </c>
      <c r="E9263" t="inlineStr">
        <is>
          <t>721e5d18-faca-440e-aaad-8689d2463ae5</t>
        </is>
      </c>
      <c r="F9263" t="n">
        <v>61</v>
      </c>
    </row>
    <row r="9264">
      <c r="A9264" t="inlineStr">
        <is>
          <t>d1ed5df2-902f-4889-bc07-f4fbb2c19dc8</t>
        </is>
      </c>
      <c r="B9264" t="inlineStr">
        <is>
          <t>64035930</t>
        </is>
      </c>
      <c r="C9264" t="inlineStr">
        <is>
          <t>FOR CHILDREN</t>
        </is>
      </c>
      <c r="D9264" t="inlineStr">
        <is>
          <t>aa81b263-d96f-40a9-a3a2-61b38e24362d</t>
        </is>
      </c>
      <c r="E9264" t="inlineStr">
        <is>
          <t>721e5d18-faca-440e-aaad-8689d2463ae5</t>
        </is>
      </c>
      <c r="F9264" t="n">
        <v>61</v>
      </c>
    </row>
    <row r="9265">
      <c r="A9265" t="inlineStr">
        <is>
          <t>3d9000ca-1382-4ca3-9179-8d1ec9f9c634</t>
        </is>
      </c>
      <c r="B9265" t="inlineStr">
        <is>
          <t>64035990</t>
        </is>
      </c>
      <c r="C9265" t="inlineStr">
        <is>
          <t>OTHER</t>
        </is>
      </c>
      <c r="D9265" t="inlineStr">
        <is>
          <t>aa81b263-d96f-40a9-a3a2-61b38e24362d</t>
        </is>
      </c>
      <c r="E9265" t="inlineStr">
        <is>
          <t>721e5d18-faca-440e-aaad-8689d2463ae5</t>
        </is>
      </c>
      <c r="F9265" t="n">
        <v>61</v>
      </c>
    </row>
    <row r="9266">
      <c r="A9266" t="inlineStr">
        <is>
          <t>18164ae8-895c-4368-8079-aa079e6caf37</t>
        </is>
      </c>
      <c r="B9266" t="inlineStr">
        <is>
          <t>64039110</t>
        </is>
      </c>
      <c r="C9266" t="inlineStr">
        <is>
          <t>LEATHER BOOTS AND OTHER FOOTWEAR WITH RUBBER SOLE</t>
        </is>
      </c>
      <c r="D9266" t="inlineStr">
        <is>
          <t>aa81b263-d96f-40a9-a3a2-61b38e24362d</t>
        </is>
      </c>
      <c r="E9266" t="inlineStr">
        <is>
          <t>721e5d18-faca-440e-aaad-8689d2463ae5</t>
        </is>
      </c>
      <c r="F9266" t="n">
        <v>61</v>
      </c>
    </row>
    <row r="9267">
      <c r="A9267" t="inlineStr">
        <is>
          <t>4e53fd68-4792-402e-b831-119cad4d7a49</t>
        </is>
      </c>
      <c r="B9267" t="inlineStr">
        <is>
          <t>64039120</t>
        </is>
      </c>
      <c r="C9267" t="inlineStr">
        <is>
          <t>LEATHER FOOTWEAR WITH PLASTIC AND SYNTHETIC SOLE</t>
        </is>
      </c>
      <c r="D9267" t="inlineStr">
        <is>
          <t>aa81b263-d96f-40a9-a3a2-61b38e24362d</t>
        </is>
      </c>
      <c r="E9267" t="inlineStr">
        <is>
          <t>721e5d18-faca-440e-aaad-8689d2463ae5</t>
        </is>
      </c>
      <c r="F9267" t="n">
        <v>61</v>
      </c>
    </row>
    <row r="9268">
      <c r="A9268" t="inlineStr">
        <is>
          <t>a59c8f75-f650-40f7-a6ca-c8714dff95f5</t>
        </is>
      </c>
      <c r="B9268" t="inlineStr">
        <is>
          <t>64039190</t>
        </is>
      </c>
      <c r="C9268" t="inlineStr">
        <is>
          <t>OTHER</t>
        </is>
      </c>
      <c r="D9268" t="inlineStr">
        <is>
          <t>aa81b263-d96f-40a9-a3a2-61b38e24362d</t>
        </is>
      </c>
      <c r="E9268" t="inlineStr">
        <is>
          <t>721e5d18-faca-440e-aaad-8689d2463ae5</t>
        </is>
      </c>
      <c r="F9268" t="n">
        <v>61</v>
      </c>
    </row>
    <row r="9269">
      <c r="A9269" t="inlineStr">
        <is>
          <t>f6da6fcf-e6bc-433f-a5a6-7c17ffb9887e</t>
        </is>
      </c>
      <c r="B9269" t="inlineStr">
        <is>
          <t>64039910</t>
        </is>
      </c>
      <c r="C9269" t="inlineStr">
        <is>
          <t>LEATHER SANDALS WITH RUBBER SOLE</t>
        </is>
      </c>
      <c r="D9269" t="inlineStr">
        <is>
          <t>aa81b263-d96f-40a9-a3a2-61b38e24362d</t>
        </is>
      </c>
      <c r="E9269" t="inlineStr">
        <is>
          <t>721e5d18-faca-440e-aaad-8689d2463ae5</t>
        </is>
      </c>
      <c r="F9269" t="n">
        <v>61</v>
      </c>
    </row>
    <row r="9270">
      <c r="A9270" t="inlineStr">
        <is>
          <t>a543d372-0177-4f1f-8bfb-92f4e34d0d7c</t>
        </is>
      </c>
      <c r="B9270" t="inlineStr">
        <is>
          <t>64039920</t>
        </is>
      </c>
      <c r="C9270" t="inlineStr">
        <is>
          <t>LEATHER SANDALS WITH PLASTIC OR SYNTHETIC SOLE</t>
        </is>
      </c>
      <c r="D9270" t="inlineStr">
        <is>
          <t>aa81b263-d96f-40a9-a3a2-61b38e24362d</t>
        </is>
      </c>
      <c r="E9270" t="inlineStr">
        <is>
          <t>721e5d18-faca-440e-aaad-8689d2463ae5</t>
        </is>
      </c>
      <c r="F9270" t="n">
        <v>61</v>
      </c>
    </row>
    <row r="9271">
      <c r="A9271" t="inlineStr">
        <is>
          <t>8cc1857a-2b64-4c33-933e-6c13a07bc54f</t>
        </is>
      </c>
      <c r="B9271" t="inlineStr">
        <is>
          <t>64039990</t>
        </is>
      </c>
      <c r="C9271" t="inlineStr">
        <is>
          <t>OTHER</t>
        </is>
      </c>
      <c r="D9271" t="inlineStr">
        <is>
          <t>aa81b263-d96f-40a9-a3a2-61b38e24362d</t>
        </is>
      </c>
      <c r="E9271" t="inlineStr">
        <is>
          <t>721e5d18-faca-440e-aaad-8689d2463ae5</t>
        </is>
      </c>
      <c r="F9271" t="n">
        <v>61</v>
      </c>
    </row>
    <row r="9272">
      <c r="A9272" t="inlineStr">
        <is>
          <t>f6bc86be-00c4-45d9-80de-0f673c80b07e</t>
        </is>
      </c>
      <c r="B9272" t="inlineStr">
        <is>
          <t>64041110</t>
        </is>
      </c>
      <c r="C9272" t="inlineStr">
        <is>
          <t>OF RUBBER SOLE WITH CANVAS UPPER</t>
        </is>
      </c>
      <c r="D9272" t="inlineStr">
        <is>
          <t>aa81b263-d96f-40a9-a3a2-61b38e24362d</t>
        </is>
      </c>
      <c r="E9272" t="inlineStr">
        <is>
          <t>dc5c0a37-c97e-4321-a4ef-14185d6372d5</t>
        </is>
      </c>
      <c r="F9272" t="n">
        <v>61</v>
      </c>
    </row>
    <row r="9273">
      <c r="A9273" t="inlineStr">
        <is>
          <t>10950ebb-671e-417d-b738-37d49df44d91</t>
        </is>
      </c>
      <c r="B9273" t="inlineStr">
        <is>
          <t>64041120</t>
        </is>
      </c>
      <c r="C9273" t="inlineStr">
        <is>
          <t>OF RUBBER SOLE WITH LEATHER CLOTH UPPERS</t>
        </is>
      </c>
      <c r="D9273" t="inlineStr">
        <is>
          <t>aa81b263-d96f-40a9-a3a2-61b38e24362d</t>
        </is>
      </c>
      <c r="E9273" t="inlineStr">
        <is>
          <t>dc5c0a37-c97e-4321-a4ef-14185d6372d5</t>
        </is>
      </c>
      <c r="F9273" t="n">
        <v>61</v>
      </c>
    </row>
    <row r="9274">
      <c r="A9274" t="inlineStr">
        <is>
          <t>b7089f9a-ee31-47d5-95e4-2d55ea5b8e20</t>
        </is>
      </c>
      <c r="B9274" t="inlineStr">
        <is>
          <t>64041190</t>
        </is>
      </c>
      <c r="C9274" t="inlineStr">
        <is>
          <t>OTHER</t>
        </is>
      </c>
      <c r="D9274" t="inlineStr">
        <is>
          <t>aa81b263-d96f-40a9-a3a2-61b38e24362d</t>
        </is>
      </c>
      <c r="E9274" t="inlineStr">
        <is>
          <t>dc5c0a37-c97e-4321-a4ef-14185d6372d5</t>
        </is>
      </c>
      <c r="F9274" t="n">
        <v>61</v>
      </c>
    </row>
    <row r="9275">
      <c r="A9275" t="inlineStr">
        <is>
          <t>81b79d36-fbe9-4c64-9954-13ce2112b22b</t>
        </is>
      </c>
      <c r="B9275" t="inlineStr">
        <is>
          <t>64041910</t>
        </is>
      </c>
      <c r="C9275" t="inlineStr">
        <is>
          <t>OF RUBBER SOLE WITH CANVAS UPPER</t>
        </is>
      </c>
      <c r="D9275" t="inlineStr">
        <is>
          <t>aa81b263-d96f-40a9-a3a2-61b38e24362d</t>
        </is>
      </c>
      <c r="E9275" t="inlineStr">
        <is>
          <t>dc5c0a37-c97e-4321-a4ef-14185d6372d5</t>
        </is>
      </c>
      <c r="F9275" t="n">
        <v>61</v>
      </c>
    </row>
    <row r="9276">
      <c r="A9276" t="inlineStr">
        <is>
          <t>97a612de-ad73-405b-b8f7-7835254e8804</t>
        </is>
      </c>
      <c r="B9276" t="inlineStr">
        <is>
          <t>64041920</t>
        </is>
      </c>
      <c r="C9276" t="inlineStr">
        <is>
          <t>OF RUBBER SOLE WITH LEATHER CLOTH UPPERS</t>
        </is>
      </c>
      <c r="D9276" t="inlineStr">
        <is>
          <t>aa81b263-d96f-40a9-a3a2-61b38e24362d</t>
        </is>
      </c>
      <c r="E9276" t="inlineStr">
        <is>
          <t>dc5c0a37-c97e-4321-a4ef-14185d6372d5</t>
        </is>
      </c>
      <c r="F9276" t="n">
        <v>61</v>
      </c>
    </row>
    <row r="9277">
      <c r="A9277" t="inlineStr">
        <is>
          <t>30d007dc-4b7f-46c0-ac38-8d0b8ab4003d</t>
        </is>
      </c>
      <c r="B9277" t="inlineStr">
        <is>
          <t>64041990</t>
        </is>
      </c>
      <c r="C9277" t="inlineStr">
        <is>
          <t>OTHER</t>
        </is>
      </c>
      <c r="D9277" t="inlineStr">
        <is>
          <t>aa81b263-d96f-40a9-a3a2-61b38e24362d</t>
        </is>
      </c>
      <c r="E9277" t="inlineStr">
        <is>
          <t>dc5c0a37-c97e-4321-a4ef-14185d6372d5</t>
        </is>
      </c>
      <c r="F9277" t="n">
        <v>61</v>
      </c>
    </row>
    <row r="9278">
      <c r="A9278" t="inlineStr">
        <is>
          <t>0272e8fb-26e3-4371-9d0e-6833f5d36ad4</t>
        </is>
      </c>
      <c r="B9278" t="inlineStr">
        <is>
          <t>64042000</t>
        </is>
      </c>
      <c r="C9278" t="inlineStr">
        <is>
          <t>FOOTWEAR WITH OUTER SOLES OF LEATHER OR COMPOSITION LEATHER</t>
        </is>
      </c>
      <c r="D9278" t="inlineStr">
        <is>
          <t>aa81b263-d96f-40a9-a3a2-61b38e24362d</t>
        </is>
      </c>
      <c r="E9278" t="inlineStr">
        <is>
          <t>dc5c0a37-c97e-4321-a4ef-14185d6372d5</t>
        </is>
      </c>
      <c r="F9278" t="n">
        <v>61</v>
      </c>
    </row>
    <row r="9279">
      <c r="A9279" t="inlineStr">
        <is>
          <t>45dccc9d-02d4-46a2-819c-cba091b51c78</t>
        </is>
      </c>
      <c r="B9279" t="inlineStr">
        <is>
          <t>64051000</t>
        </is>
      </c>
      <c r="C9279" t="inlineStr">
        <is>
          <t>WITH UPPERS OF LEATHER OR COMPOSITION LEATHER</t>
        </is>
      </c>
      <c r="D9279" t="inlineStr">
        <is>
          <t>aa81b263-d96f-40a9-a3a2-61b38e24362d</t>
        </is>
      </c>
      <c r="E9279" t="inlineStr">
        <is>
          <t>5b7a8fbe-b8e8-4ee5-abcf-45ba1f67877b</t>
        </is>
      </c>
      <c r="F9279" t="n">
        <v>61</v>
      </c>
    </row>
    <row r="9280">
      <c r="A9280" t="inlineStr">
        <is>
          <t>0a0b5d79-5258-46ee-87ee-a2ae939dfa1a</t>
        </is>
      </c>
      <c r="B9280" t="inlineStr">
        <is>
          <t>64052000</t>
        </is>
      </c>
      <c r="C9280" t="inlineStr">
        <is>
          <t>WITH UPPERS OF TEXTILE MATERIALS</t>
        </is>
      </c>
      <c r="D9280" t="inlineStr">
        <is>
          <t>aa81b263-d96f-40a9-a3a2-61b38e24362d</t>
        </is>
      </c>
      <c r="E9280" t="inlineStr">
        <is>
          <t>5b7a8fbe-b8e8-4ee5-abcf-45ba1f67877b</t>
        </is>
      </c>
      <c r="F9280" t="n">
        <v>61</v>
      </c>
    </row>
    <row r="9281">
      <c r="A9281" t="inlineStr">
        <is>
          <t>6613304c-da80-4722-977b-33b1a70d2af1</t>
        </is>
      </c>
      <c r="B9281" t="inlineStr">
        <is>
          <t>64059000</t>
        </is>
      </c>
      <c r="C9281" t="inlineStr">
        <is>
          <t>OTHER</t>
        </is>
      </c>
      <c r="D9281" t="inlineStr">
        <is>
          <t>aa81b263-d96f-40a9-a3a2-61b38e24362d</t>
        </is>
      </c>
      <c r="E9281" t="inlineStr">
        <is>
          <t>5b7a8fbe-b8e8-4ee5-abcf-45ba1f67877b</t>
        </is>
      </c>
      <c r="F9281" t="n">
        <v>61</v>
      </c>
    </row>
    <row r="9282">
      <c r="A9282" t="inlineStr">
        <is>
          <t>1b00c82e-6825-416a-8fc0-0644db216497</t>
        </is>
      </c>
      <c r="B9282" t="inlineStr">
        <is>
          <t>64061010</t>
        </is>
      </c>
      <c r="C9282" t="inlineStr">
        <is>
          <t>EMBROIDERED UPPERS OF TEXTILE MATERIALS</t>
        </is>
      </c>
      <c r="D9282" t="inlineStr">
        <is>
          <t>aa81b263-d96f-40a9-a3a2-61b38e24362d</t>
        </is>
      </c>
      <c r="E9282" t="inlineStr">
        <is>
          <t>143d18a2-ad2d-47c5-ba26-2c08d14b038d</t>
        </is>
      </c>
      <c r="F9282" t="n">
        <v>61</v>
      </c>
    </row>
    <row r="9283">
      <c r="A9283" t="inlineStr">
        <is>
          <t>8fec4337-ad12-411c-b1ae-91673eaaf3e0</t>
        </is>
      </c>
      <c r="B9283" t="inlineStr">
        <is>
          <t>64061020</t>
        </is>
      </c>
      <c r="C9283" t="inlineStr">
        <is>
          <t>LEATHER UPPERS (PREPARED)</t>
        </is>
      </c>
      <c r="D9283" t="inlineStr">
        <is>
          <t>aa81b263-d96f-40a9-a3a2-61b38e24362d</t>
        </is>
      </c>
      <c r="E9283" t="inlineStr">
        <is>
          <t>143d18a2-ad2d-47c5-ba26-2c08d14b038d</t>
        </is>
      </c>
      <c r="F9283" t="n">
        <v>61</v>
      </c>
    </row>
    <row r="9284">
      <c r="A9284" t="inlineStr">
        <is>
          <t>06967568-b896-4e0d-b4b0-6b40ab17e4ae</t>
        </is>
      </c>
      <c r="B9284" t="inlineStr">
        <is>
          <t>64061030</t>
        </is>
      </c>
      <c r="C9284" t="inlineStr">
        <is>
          <t>GOAT LINING</t>
        </is>
      </c>
      <c r="D9284" t="inlineStr">
        <is>
          <t>aa81b263-d96f-40a9-a3a2-61b38e24362d</t>
        </is>
      </c>
      <c r="E9284" t="inlineStr">
        <is>
          <t>143d18a2-ad2d-47c5-ba26-2c08d14b038d</t>
        </is>
      </c>
      <c r="F9284" t="n">
        <v>61</v>
      </c>
    </row>
    <row r="9285">
      <c r="A9285" t="inlineStr">
        <is>
          <t>8a786b3b-1508-45b2-ab2b-8dab0321b1ad</t>
        </is>
      </c>
      <c r="B9285" t="inlineStr">
        <is>
          <t>64061040</t>
        </is>
      </c>
      <c r="C9285" t="inlineStr">
        <is>
          <t>SHEEP LINING</t>
        </is>
      </c>
      <c r="D9285" t="inlineStr">
        <is>
          <t>aa81b263-d96f-40a9-a3a2-61b38e24362d</t>
        </is>
      </c>
      <c r="E9285" t="inlineStr">
        <is>
          <t>143d18a2-ad2d-47c5-ba26-2c08d14b038d</t>
        </is>
      </c>
      <c r="F9285" t="n">
        <v>61</v>
      </c>
    </row>
    <row r="9286">
      <c r="A9286" t="inlineStr">
        <is>
          <t>b6b19149-000d-4442-ad85-d6591251c623</t>
        </is>
      </c>
      <c r="B9286" t="inlineStr">
        <is>
          <t>64061090</t>
        </is>
      </c>
      <c r="C9286" t="inlineStr">
        <is>
          <t>OTHER</t>
        </is>
      </c>
      <c r="D9286" t="inlineStr">
        <is>
          <t>aa81b263-d96f-40a9-a3a2-61b38e24362d</t>
        </is>
      </c>
      <c r="E9286" t="inlineStr">
        <is>
          <t>143d18a2-ad2d-47c5-ba26-2c08d14b038d</t>
        </is>
      </c>
      <c r="F9286" t="n">
        <v>61</v>
      </c>
    </row>
    <row r="9287">
      <c r="A9287" t="inlineStr">
        <is>
          <t>4e4c07eb-a35f-4cd2-aa7a-851a0a85dc44</t>
        </is>
      </c>
      <c r="B9287" t="inlineStr">
        <is>
          <t>64062000</t>
        </is>
      </c>
      <c r="C9287" t="inlineStr">
        <is>
          <t>OUTER SOLES AND HEELS,OF RUBBER OR PLASTICS</t>
        </is>
      </c>
      <c r="D9287" t="inlineStr">
        <is>
          <t>aa81b263-d96f-40a9-a3a2-61b38e24362d</t>
        </is>
      </c>
      <c r="E9287" t="inlineStr">
        <is>
          <t>143d18a2-ad2d-47c5-ba26-2c08d14b038d</t>
        </is>
      </c>
      <c r="F9287" t="n">
        <v>61</v>
      </c>
    </row>
    <row r="9288">
      <c r="A9288" t="inlineStr">
        <is>
          <t>fdb1cc21-89c1-4ff6-8949-fc16aad9f2c5</t>
        </is>
      </c>
      <c r="B9288" t="inlineStr">
        <is>
          <t>64069010</t>
        </is>
      </c>
      <c r="C9288" t="inlineStr">
        <is>
          <t>OF WOOD</t>
        </is>
      </c>
      <c r="D9288" t="inlineStr">
        <is>
          <t>aa81b263-d96f-40a9-a3a2-61b38e24362d</t>
        </is>
      </c>
      <c r="E9288" t="inlineStr">
        <is>
          <t>143d18a2-ad2d-47c5-ba26-2c08d14b038d</t>
        </is>
      </c>
      <c r="F9288" t="n">
        <v>61</v>
      </c>
    </row>
    <row r="9289">
      <c r="A9289" t="inlineStr">
        <is>
          <t>0ef29164-ee48-46a6-a88c-4e8d4a3f2aef</t>
        </is>
      </c>
      <c r="B9289" t="inlineStr">
        <is>
          <t>64069020</t>
        </is>
      </c>
      <c r="C9289" t="inlineStr">
        <is>
          <t>LEATHER PARTS OTHER THAN SOLES AND PREPARED UPPERS</t>
        </is>
      </c>
      <c r="D9289" t="inlineStr">
        <is>
          <t>aa81b263-d96f-40a9-a3a2-61b38e24362d</t>
        </is>
      </c>
      <c r="E9289" t="inlineStr">
        <is>
          <t>143d18a2-ad2d-47c5-ba26-2c08d14b038d</t>
        </is>
      </c>
      <c r="F9289" t="n">
        <v>61</v>
      </c>
    </row>
    <row r="9290">
      <c r="A9290" t="inlineStr">
        <is>
          <t>3eb11803-ff02-47cd-9808-915743b1cb27</t>
        </is>
      </c>
      <c r="B9290" t="inlineStr">
        <is>
          <t>64069030</t>
        </is>
      </c>
      <c r="C9290" t="inlineStr">
        <is>
          <t>LEATHER SOLES</t>
        </is>
      </c>
      <c r="D9290" t="inlineStr">
        <is>
          <t>aa81b263-d96f-40a9-a3a2-61b38e24362d</t>
        </is>
      </c>
      <c r="E9290" t="inlineStr">
        <is>
          <t>143d18a2-ad2d-47c5-ba26-2c08d14b038d</t>
        </is>
      </c>
      <c r="F9290" t="n">
        <v>61</v>
      </c>
    </row>
    <row r="9291">
      <c r="A9291" t="inlineStr">
        <is>
          <t>8da82c0d-9e09-45ed-a454-781189326fa0</t>
        </is>
      </c>
      <c r="B9291" t="inlineStr">
        <is>
          <t>64069040</t>
        </is>
      </c>
      <c r="C9291" t="inlineStr">
        <is>
          <t>GAITERS,LEGGINGS AND SIMILAR ARTICLES</t>
        </is>
      </c>
      <c r="D9291" t="inlineStr">
        <is>
          <t>aa81b263-d96f-40a9-a3a2-61b38e24362d</t>
        </is>
      </c>
      <c r="E9291" t="inlineStr">
        <is>
          <t>143d18a2-ad2d-47c5-ba26-2c08d14b038d</t>
        </is>
      </c>
      <c r="F9291" t="n">
        <v>61</v>
      </c>
    </row>
    <row r="9292">
      <c r="A9292" t="inlineStr">
        <is>
          <t>a96d0b66-61dc-42d1-8244-fd8816bac3b2</t>
        </is>
      </c>
      <c r="B9292" t="inlineStr">
        <is>
          <t>64069050</t>
        </is>
      </c>
      <c r="C9292" t="inlineStr">
        <is>
          <t>PARTS OF GAITERS,LEGGINGS AND SIMILAR ARTICLES</t>
        </is>
      </c>
      <c r="D9292" t="inlineStr">
        <is>
          <t>aa81b263-d96f-40a9-a3a2-61b38e24362d</t>
        </is>
      </c>
      <c r="E9292" t="inlineStr">
        <is>
          <t>143d18a2-ad2d-47c5-ba26-2c08d14b038d</t>
        </is>
      </c>
      <c r="F9292" t="n">
        <v>61</v>
      </c>
    </row>
    <row r="9293">
      <c r="A9293" t="inlineStr">
        <is>
          <t>0bbc8b44-4003-4107-8495-0acc33abbb33</t>
        </is>
      </c>
      <c r="B9293" t="inlineStr">
        <is>
          <t>64069090</t>
        </is>
      </c>
      <c r="C9293" t="inlineStr">
        <is>
          <t>OTHER</t>
        </is>
      </c>
      <c r="D9293" t="inlineStr">
        <is>
          <t>aa81b263-d96f-40a9-a3a2-61b38e24362d</t>
        </is>
      </c>
      <c r="E9293" t="inlineStr">
        <is>
          <t>143d18a2-ad2d-47c5-ba26-2c08d14b038d</t>
        </is>
      </c>
      <c r="F9293" t="n">
        <v>61</v>
      </c>
    </row>
    <row r="9294">
      <c r="A9294" t="inlineStr">
        <is>
          <t>587017b1-4ba0-48dc-812c-1a2305177177</t>
        </is>
      </c>
      <c r="B9294" t="inlineStr">
        <is>
          <t>65010010</t>
        </is>
      </c>
      <c r="C9294" t="inlineStr">
        <is>
          <t>OF COTTON</t>
        </is>
      </c>
      <c r="D9294" t="inlineStr">
        <is>
          <t>859dddbd-b83a-4712-ad5a-2523db526a4c</t>
        </is>
      </c>
      <c r="E9294" t="inlineStr">
        <is>
          <t>1b4eb55a-dc84-4f3e-bf56-99c383d865e5</t>
        </is>
      </c>
      <c r="F9294" t="n">
        <v>73</v>
      </c>
    </row>
    <row r="9295">
      <c r="A9295" t="inlineStr">
        <is>
          <t>100dd008-c65f-4462-b858-ae856be59dba</t>
        </is>
      </c>
      <c r="B9295" t="inlineStr">
        <is>
          <t>65010020</t>
        </is>
      </c>
      <c r="C9295" t="inlineStr">
        <is>
          <t>OF WOOL AND FUR FELT</t>
        </is>
      </c>
      <c r="D9295" t="inlineStr">
        <is>
          <t>859dddbd-b83a-4712-ad5a-2523db526a4c</t>
        </is>
      </c>
      <c r="E9295" t="inlineStr">
        <is>
          <t>1b4eb55a-dc84-4f3e-bf56-99c383d865e5</t>
        </is>
      </c>
      <c r="F9295" t="n">
        <v>73</v>
      </c>
    </row>
    <row r="9296">
      <c r="A9296" t="inlineStr">
        <is>
          <t>64d57dd8-6f56-4a3a-8a98-e6a9c96eca0c</t>
        </is>
      </c>
      <c r="B9296" t="inlineStr">
        <is>
          <t>65010090</t>
        </is>
      </c>
      <c r="C9296" t="inlineStr">
        <is>
          <t>OTHER</t>
        </is>
      </c>
      <c r="D9296" t="inlineStr">
        <is>
          <t>859dddbd-b83a-4712-ad5a-2523db526a4c</t>
        </is>
      </c>
      <c r="E9296" t="inlineStr">
        <is>
          <t>1b4eb55a-dc84-4f3e-bf56-99c383d865e5</t>
        </is>
      </c>
      <c r="F9296" t="n">
        <v>73</v>
      </c>
    </row>
    <row r="9297">
      <c r="A9297" t="inlineStr">
        <is>
          <t>23234a84-36de-4e6a-8548-19d0b53fd3f4</t>
        </is>
      </c>
      <c r="B9297" t="inlineStr">
        <is>
          <t>65020010</t>
        </is>
      </c>
      <c r="C9297" t="inlineStr">
        <is>
          <t>OF COTTON</t>
        </is>
      </c>
      <c r="D9297" t="inlineStr">
        <is>
          <t>859dddbd-b83a-4712-ad5a-2523db526a4c</t>
        </is>
      </c>
      <c r="E9297" t="inlineStr">
        <is>
          <t>4669369d-cdb2-4d02-9e48-79be0e6fadc6</t>
        </is>
      </c>
      <c r="F9297" t="n">
        <v>73</v>
      </c>
    </row>
    <row r="9298">
      <c r="A9298" t="inlineStr">
        <is>
          <t>e861a876-8e7d-46d6-8d47-b7ccff1831ef</t>
        </is>
      </c>
      <c r="B9298" t="inlineStr">
        <is>
          <t>65020020</t>
        </is>
      </c>
      <c r="C9298" t="inlineStr">
        <is>
          <t>OF WOOL</t>
        </is>
      </c>
      <c r="D9298" t="inlineStr">
        <is>
          <t>859dddbd-b83a-4712-ad5a-2523db526a4c</t>
        </is>
      </c>
      <c r="E9298" t="inlineStr">
        <is>
          <t>4669369d-cdb2-4d02-9e48-79be0e6fadc6</t>
        </is>
      </c>
      <c r="F9298" t="n">
        <v>73</v>
      </c>
    </row>
    <row r="9299">
      <c r="A9299" t="inlineStr">
        <is>
          <t>85276032-206c-4177-97ca-4a7fc76ae7f6</t>
        </is>
      </c>
      <c r="B9299" t="inlineStr">
        <is>
          <t>65020090</t>
        </is>
      </c>
      <c r="C9299" t="inlineStr">
        <is>
          <t>OTHER</t>
        </is>
      </c>
      <c r="D9299" t="inlineStr">
        <is>
          <t>859dddbd-b83a-4712-ad5a-2523db526a4c</t>
        </is>
      </c>
      <c r="E9299" t="inlineStr">
        <is>
          <t>4669369d-cdb2-4d02-9e48-79be0e6fadc6</t>
        </is>
      </c>
      <c r="F9299" t="n">
        <v>73</v>
      </c>
    </row>
    <row r="9300">
      <c r="A9300" t="inlineStr">
        <is>
          <t>8a627096-aea7-4a7e-8819-227ece4b85ec</t>
        </is>
      </c>
      <c r="B9300" t="inlineStr">
        <is>
          <t>65030000</t>
        </is>
      </c>
      <c r="C9300" t="inlineStr">
        <is>
          <t>Omitted</t>
        </is>
      </c>
      <c r="D9300" t="inlineStr">
        <is>
          <t>859dddbd-b83a-4712-ad5a-2523db526a4c</t>
        </is>
      </c>
      <c r="E9300" t="inlineStr">
        <is>
          <t>03dd1257-b24d-40e3-9561-b14980664ef9</t>
        </is>
      </c>
      <c r="F9300" t="n">
        <v>73</v>
      </c>
    </row>
    <row r="9301">
      <c r="A9301" t="inlineStr">
        <is>
          <t>c916f0c3-97c9-4e0b-86db-bd84d9becd43</t>
        </is>
      </c>
      <c r="B9301" t="inlineStr">
        <is>
          <t>65040000</t>
        </is>
      </c>
      <c r="C9301" t="inlineStr">
        <is>
          <t>HATS AND OTHER HEADGEAR, PLAITED OR MADE BY ASSEMBLING STRIPS OF ANY MATERIAL, WHETHER ORNOT LINED OR TRIMMED</t>
        </is>
      </c>
      <c r="D9301" t="inlineStr">
        <is>
          <t>859dddbd-b83a-4712-ad5a-2523db526a4c</t>
        </is>
      </c>
      <c r="E9301" t="inlineStr">
        <is>
          <t>8258ab2c-2319-4dbb-9a1f-874a561a96f3</t>
        </is>
      </c>
      <c r="F9301" t="n">
        <v>73</v>
      </c>
    </row>
    <row r="9302">
      <c r="A9302" t="inlineStr">
        <is>
          <t>c0aa70f3-f99e-40ac-ba54-83d81d9241f6</t>
        </is>
      </c>
      <c r="B9302" t="inlineStr">
        <is>
          <t>65050010</t>
        </is>
      </c>
      <c r="C9302" t="inlineStr">
        <is>
          <t>HAIR NETS</t>
        </is>
      </c>
      <c r="D9302" t="inlineStr">
        <is>
          <t>859dddbd-b83a-4712-ad5a-2523db526a4c</t>
        </is>
      </c>
      <c r="E9302" t="inlineStr">
        <is>
          <t>d54669e0-ffc2-4f7f-a73a-9d8cc8a74d9e</t>
        </is>
      </c>
      <c r="F9302" t="n">
        <v>73</v>
      </c>
    </row>
    <row r="9303">
      <c r="A9303" t="inlineStr">
        <is>
          <t>d3177d02-1448-4389-b076-e539a4794ddd</t>
        </is>
      </c>
      <c r="B9303" t="inlineStr">
        <is>
          <t>65050090</t>
        </is>
      </c>
      <c r="C9303" t="inlineStr">
        <is>
          <t>OTHER</t>
        </is>
      </c>
      <c r="D9303" t="inlineStr">
        <is>
          <t>859dddbd-b83a-4712-ad5a-2523db526a4c</t>
        </is>
      </c>
      <c r="E9303" t="inlineStr">
        <is>
          <t>d54669e0-ffc2-4f7f-a73a-9d8cc8a74d9e</t>
        </is>
      </c>
      <c r="F9303" t="n">
        <v>73</v>
      </c>
    </row>
    <row r="9304">
      <c r="A9304" t="inlineStr">
        <is>
          <t>e8f978f0-1e62-4e63-bfb4-9670f2571c47</t>
        </is>
      </c>
      <c r="B9304" t="inlineStr">
        <is>
          <t>65061010</t>
        </is>
      </c>
      <c r="C9304" t="inlineStr">
        <is>
          <t>SPEED GLASS WELDING HELMETS OR OTHER HELMETS</t>
        </is>
      </c>
      <c r="D9304" t="inlineStr">
        <is>
          <t>859dddbd-b83a-4712-ad5a-2523db526a4c</t>
        </is>
      </c>
      <c r="E9304" t="inlineStr">
        <is>
          <t>850991d4-54cd-42ab-8025-e5afa4066479</t>
        </is>
      </c>
      <c r="F9304" t="n">
        <v>73</v>
      </c>
    </row>
    <row r="9305">
      <c r="A9305" t="inlineStr">
        <is>
          <t>d20b1737-7ebe-4a07-b9b2-87f41221d776</t>
        </is>
      </c>
      <c r="B9305" t="inlineStr">
        <is>
          <t>65061020</t>
        </is>
      </c>
      <c r="C9305" t="inlineStr">
        <is>
          <t>HEADGEAR FOR BALLISTIC PROTECTION</t>
        </is>
      </c>
      <c r="D9305" t="inlineStr">
        <is>
          <t>859dddbd-b83a-4712-ad5a-2523db526a4c</t>
        </is>
      </c>
      <c r="E9305" t="inlineStr">
        <is>
          <t>850991d4-54cd-42ab-8025-e5afa4066479</t>
        </is>
      </c>
      <c r="F9305" t="n">
        <v>73</v>
      </c>
    </row>
    <row r="9306">
      <c r="A9306" t="inlineStr">
        <is>
          <t>b26d0dd4-0000-46ed-a585-bf0090c63696</t>
        </is>
      </c>
      <c r="B9306" t="inlineStr">
        <is>
          <t>65061090</t>
        </is>
      </c>
      <c r="C9306" t="inlineStr">
        <is>
          <t>OTHER</t>
        </is>
      </c>
      <c r="D9306" t="inlineStr">
        <is>
          <t>859dddbd-b83a-4712-ad5a-2523db526a4c</t>
        </is>
      </c>
      <c r="E9306" t="inlineStr">
        <is>
          <t>850991d4-54cd-42ab-8025-e5afa4066479</t>
        </is>
      </c>
      <c r="F9306" t="n">
        <v>73</v>
      </c>
    </row>
    <row r="9307">
      <c r="A9307" t="inlineStr">
        <is>
          <t>933959f2-d112-4995-aed6-4a102c623d34</t>
        </is>
      </c>
      <c r="B9307" t="inlineStr">
        <is>
          <t>65069100</t>
        </is>
      </c>
      <c r="C9307" t="inlineStr">
        <is>
          <t>OF RUBBER OR OF PLASTICS</t>
        </is>
      </c>
      <c r="D9307" t="inlineStr">
        <is>
          <t>859dddbd-b83a-4712-ad5a-2523db526a4c</t>
        </is>
      </c>
      <c r="E9307" t="inlineStr">
        <is>
          <t>850991d4-54cd-42ab-8025-e5afa4066479</t>
        </is>
      </c>
      <c r="F9307" t="n">
        <v>73</v>
      </c>
    </row>
    <row r="9308">
      <c r="A9308" t="inlineStr">
        <is>
          <t>8e4f0081-ced3-4100-8a7d-d9af795717ae</t>
        </is>
      </c>
      <c r="B9308" t="inlineStr">
        <is>
          <t>65069200</t>
        </is>
      </c>
      <c r="C9308" t="inlineStr">
        <is>
          <t>OTHER HEADGEAR, WHETHER OR NOT LINED OR TRIMMED OTHER:OF FURSKIN</t>
        </is>
      </c>
      <c r="D9308" t="inlineStr">
        <is>
          <t>859dddbd-b83a-4712-ad5a-2523db526a4c</t>
        </is>
      </c>
      <c r="E9308" t="inlineStr">
        <is>
          <t>850991d4-54cd-42ab-8025-e5afa4066479</t>
        </is>
      </c>
      <c r="F9308" t="n">
        <v>73</v>
      </c>
    </row>
    <row r="9309">
      <c r="A9309" t="inlineStr">
        <is>
          <t>bee77779-d348-4876-823d-d00aa3d9ced1</t>
        </is>
      </c>
      <c r="B9309" t="inlineStr">
        <is>
          <t>65069900</t>
        </is>
      </c>
      <c r="C9309" t="inlineStr">
        <is>
          <t>OF OTHER MATERIALS</t>
        </is>
      </c>
      <c r="D9309" t="inlineStr">
        <is>
          <t>859dddbd-b83a-4712-ad5a-2523db526a4c</t>
        </is>
      </c>
      <c r="E9309" t="inlineStr">
        <is>
          <t>850991d4-54cd-42ab-8025-e5afa4066479</t>
        </is>
      </c>
      <c r="F9309" t="n">
        <v>73</v>
      </c>
    </row>
    <row r="9310">
      <c r="A9310" t="inlineStr">
        <is>
          <t>52063e1b-3d79-4f58-a6cd-d9d97456f03c</t>
        </is>
      </c>
      <c r="B9310" t="inlineStr">
        <is>
          <t>65070000</t>
        </is>
      </c>
      <c r="C9310" t="inlineStr">
        <is>
          <t>HEAD-BANDS, LININGS, COVERS, HATFOUNDATIONS, HAT FRAMES, PEAKS AND CHINSTRAPS, FOR HEADGEAR</t>
        </is>
      </c>
      <c r="D9310" t="inlineStr">
        <is>
          <t>859dddbd-b83a-4712-ad5a-2523db526a4c</t>
        </is>
      </c>
      <c r="E9310" t="inlineStr">
        <is>
          <t>d4db3a6a-0805-46ec-a5a4-012ce6177c4b</t>
        </is>
      </c>
      <c r="F9310" t="n">
        <v>73</v>
      </c>
    </row>
    <row r="9311">
      <c r="A9311" t="inlineStr">
        <is>
          <t>563ac45d-f32d-45e2-8f24-1bfb172024f1</t>
        </is>
      </c>
      <c r="B9311" t="inlineStr">
        <is>
          <t>66011000</t>
        </is>
      </c>
      <c r="C9311" t="inlineStr">
        <is>
          <t>GARDEN OR SIMILAR UMBRELLAS</t>
        </is>
      </c>
      <c r="D9311" t="inlineStr">
        <is>
          <t>d27742a4-e403-46cb-a858-c57b29ab32be</t>
        </is>
      </c>
      <c r="E9311" t="inlineStr">
        <is>
          <t>a9e0fd75-f763-4ce0-8963-e97fb476b44e</t>
        </is>
      </c>
      <c r="F9311" t="n">
        <v>73</v>
      </c>
    </row>
    <row r="9312">
      <c r="A9312" t="inlineStr">
        <is>
          <t>cf4d1c4d-ae59-4e83-9af7-ea28dcde79cf</t>
        </is>
      </c>
      <c r="B9312" t="inlineStr">
        <is>
          <t>66019100</t>
        </is>
      </c>
      <c r="C9312" t="inlineStr">
        <is>
          <t>HAVING A TELESCOPIC SHAFT</t>
        </is>
      </c>
      <c r="D9312" t="inlineStr">
        <is>
          <t>d27742a4-e403-46cb-a858-c57b29ab32be</t>
        </is>
      </c>
      <c r="E9312" t="inlineStr">
        <is>
          <t>a9e0fd75-f763-4ce0-8963-e97fb476b44e</t>
        </is>
      </c>
      <c r="F9312" t="n">
        <v>73</v>
      </c>
    </row>
    <row r="9313">
      <c r="A9313" t="inlineStr">
        <is>
          <t>426bb970-2109-4afa-8c19-cc966230daf6</t>
        </is>
      </c>
      <c r="B9313" t="inlineStr">
        <is>
          <t>66019900</t>
        </is>
      </c>
      <c r="C9313" t="inlineStr">
        <is>
          <t>OTHER</t>
        </is>
      </c>
      <c r="D9313" t="inlineStr">
        <is>
          <t>d27742a4-e403-46cb-a858-c57b29ab32be</t>
        </is>
      </c>
      <c r="E9313" t="inlineStr">
        <is>
          <t>a9e0fd75-f763-4ce0-8963-e97fb476b44e</t>
        </is>
      </c>
      <c r="F9313" t="n">
        <v>73</v>
      </c>
    </row>
    <row r="9314">
      <c r="A9314" t="inlineStr">
        <is>
          <t>932acf8a-14a4-41d4-b5ea-201873b2554c</t>
        </is>
      </c>
      <c r="B9314" t="inlineStr">
        <is>
          <t>66020000</t>
        </is>
      </c>
      <c r="C9314" t="inlineStr">
        <is>
          <t>WALKING-STICKS, SEAT-STICKS, WHIPS, RIDING CROPS AND THE LIKE</t>
        </is>
      </c>
      <c r="D9314" t="inlineStr">
        <is>
          <t>d27742a4-e403-46cb-a858-c57b29ab32be</t>
        </is>
      </c>
      <c r="E9314" t="inlineStr">
        <is>
          <t>263229cc-993e-4f2c-b7da-d5a91b75d7e1</t>
        </is>
      </c>
      <c r="F9314" t="n">
        <v>73</v>
      </c>
    </row>
    <row r="9315">
      <c r="A9315" t="inlineStr">
        <is>
          <t>9a7e2812-6137-41f8-9d38-8455657d4146</t>
        </is>
      </c>
      <c r="B9315" t="inlineStr">
        <is>
          <t>66031010</t>
        </is>
      </c>
      <c r="C9315" t="inlineStr">
        <is>
          <t>PARTS, TRIMMINGS AND ACCESSORIES OF ARTICLES OF HEADING 6601 TO 6602- HANDLES AND KNOBS:UMBRELLA HANDLES WITH OR WITHOUT STEMS, PLASTIC</t>
        </is>
      </c>
      <c r="D9315" t="inlineStr">
        <is>
          <t>d27742a4-e403-46cb-a858-c57b29ab32be</t>
        </is>
      </c>
      <c r="E9315" t="inlineStr">
        <is>
          <t>8de59cc8-5d6d-4a85-93a9-af6ba40b8180</t>
        </is>
      </c>
      <c r="F9315" t="n">
        <v>73</v>
      </c>
    </row>
    <row r="9316">
      <c r="A9316" t="inlineStr">
        <is>
          <t>3dd84ed0-82dc-4713-b675-1edc3827d375</t>
        </is>
      </c>
      <c r="B9316" t="inlineStr">
        <is>
          <t>66031090</t>
        </is>
      </c>
      <c r="C9316" t="inlineStr">
        <is>
          <t>PARTS, TRIMMINGS AND ACCESSORIES OF ARTICLES OF HEADING 6601 TO 6602- HANDLES AND KNOBS:OTHER</t>
        </is>
      </c>
      <c r="D9316" t="inlineStr">
        <is>
          <t>d27742a4-e403-46cb-a858-c57b29ab32be</t>
        </is>
      </c>
      <c r="E9316" t="inlineStr">
        <is>
          <t>8de59cc8-5d6d-4a85-93a9-af6ba40b8180</t>
        </is>
      </c>
      <c r="F9316" t="n">
        <v>73</v>
      </c>
    </row>
    <row r="9317">
      <c r="A9317" t="inlineStr">
        <is>
          <t>bf7f1256-52db-4be2-988f-ac6127671560</t>
        </is>
      </c>
      <c r="B9317" t="inlineStr">
        <is>
          <t>66032000</t>
        </is>
      </c>
      <c r="C9317" t="inlineStr">
        <is>
          <t>UMBRELLA FRAMES, INCLUDING FRAMES MOUNTED ON SHAFTS (STICKS)</t>
        </is>
      </c>
      <c r="D9317" t="inlineStr">
        <is>
          <t>d27742a4-e403-46cb-a858-c57b29ab32be</t>
        </is>
      </c>
      <c r="E9317" t="inlineStr">
        <is>
          <t>8de59cc8-5d6d-4a85-93a9-af6ba40b8180</t>
        </is>
      </c>
      <c r="F9317" t="n">
        <v>73</v>
      </c>
    </row>
    <row r="9318">
      <c r="A9318" t="inlineStr">
        <is>
          <t>e6065c16-d8ff-433d-9702-1a5699a29204</t>
        </is>
      </c>
      <c r="B9318" t="inlineStr">
        <is>
          <t>66039010</t>
        </is>
      </c>
      <c r="C9318" t="inlineStr">
        <is>
          <t>UMBRELLA RIBS</t>
        </is>
      </c>
      <c r="D9318" t="inlineStr">
        <is>
          <t>d27742a4-e403-46cb-a858-c57b29ab32be</t>
        </is>
      </c>
      <c r="E9318" t="inlineStr">
        <is>
          <t>8de59cc8-5d6d-4a85-93a9-af6ba40b8180</t>
        </is>
      </c>
      <c r="F9318" t="n">
        <v>73</v>
      </c>
    </row>
    <row r="9319">
      <c r="A9319" t="inlineStr">
        <is>
          <t>0dd4d6c5-5883-4349-aec1-16bafc71f1d7</t>
        </is>
      </c>
      <c r="B9319" t="inlineStr">
        <is>
          <t>66039090</t>
        </is>
      </c>
      <c r="C9319" t="inlineStr">
        <is>
          <t>OTHER</t>
        </is>
      </c>
      <c r="D9319" t="inlineStr">
        <is>
          <t>d27742a4-e403-46cb-a858-c57b29ab32be</t>
        </is>
      </c>
      <c r="E9319" t="inlineStr">
        <is>
          <t>8de59cc8-5d6d-4a85-93a9-af6ba40b8180</t>
        </is>
      </c>
      <c r="F9319" t="n">
        <v>73</v>
      </c>
    </row>
    <row r="9320">
      <c r="A9320" t="inlineStr">
        <is>
          <t>b8906218-f066-4cfe-b2e1-aa93e46c69ad</t>
        </is>
      </c>
      <c r="B9320" t="inlineStr">
        <is>
          <t>67010010</t>
        </is>
      </c>
      <c r="C9320" t="inlineStr">
        <is>
          <t>FEATHER DUSTERS</t>
        </is>
      </c>
      <c r="D9320" t="inlineStr">
        <is>
          <t>2dc6425d-2515-45ab-b235-aedf194316fc</t>
        </is>
      </c>
      <c r="E9320" t="inlineStr">
        <is>
          <t>36a07f54-a177-46a9-bef3-d07723fceef6</t>
        </is>
      </c>
      <c r="F9320" t="n">
        <v>73</v>
      </c>
    </row>
    <row r="9321">
      <c r="A9321" t="inlineStr">
        <is>
          <t>5b0cfbc6-0dfa-4db0-a8a3-724e3672d91e</t>
        </is>
      </c>
      <c r="B9321" t="inlineStr">
        <is>
          <t>67010090</t>
        </is>
      </c>
      <c r="C9321" t="inlineStr">
        <is>
          <t>OTHER</t>
        </is>
      </c>
      <c r="D9321" t="inlineStr">
        <is>
          <t>2dc6425d-2515-45ab-b235-aedf194316fc</t>
        </is>
      </c>
      <c r="E9321" t="inlineStr">
        <is>
          <t>36a07f54-a177-46a9-bef3-d07723fceef6</t>
        </is>
      </c>
      <c r="F9321" t="n">
        <v>73</v>
      </c>
    </row>
    <row r="9322">
      <c r="A9322" t="inlineStr">
        <is>
          <t>9e37aa77-d089-4da5-bc09-40ad3d7b5715</t>
        </is>
      </c>
      <c r="B9322" t="inlineStr">
        <is>
          <t>67021010</t>
        </is>
      </c>
      <c r="C9322" t="inlineStr">
        <is>
          <t>DECORATIVE PLANTS</t>
        </is>
      </c>
      <c r="D9322" t="inlineStr">
        <is>
          <t>2dc6425d-2515-45ab-b235-aedf194316fc</t>
        </is>
      </c>
      <c r="E9322" t="inlineStr">
        <is>
          <t>be745b47-f27c-4bb0-86cd-4759a2e756ed</t>
        </is>
      </c>
      <c r="F9322" t="n">
        <v>73</v>
      </c>
    </row>
    <row r="9323">
      <c r="A9323" t="inlineStr">
        <is>
          <t>8b3c21e3-d7c7-49f8-8811-8f9ffa1a434b</t>
        </is>
      </c>
      <c r="B9323" t="inlineStr">
        <is>
          <t>67021090</t>
        </is>
      </c>
      <c r="C9323" t="inlineStr">
        <is>
          <t>OTHER</t>
        </is>
      </c>
      <c r="D9323" t="inlineStr">
        <is>
          <t>2dc6425d-2515-45ab-b235-aedf194316fc</t>
        </is>
      </c>
      <c r="E9323" t="inlineStr">
        <is>
          <t>be745b47-f27c-4bb0-86cd-4759a2e756ed</t>
        </is>
      </c>
      <c r="F9323" t="n">
        <v>73</v>
      </c>
    </row>
    <row r="9324">
      <c r="A9324" t="inlineStr">
        <is>
          <t>1c72a7ba-b5b6-4a78-8006-29286afdfc3d</t>
        </is>
      </c>
      <c r="B9324" t="inlineStr">
        <is>
          <t>67029010</t>
        </is>
      </c>
      <c r="C9324" t="inlineStr">
        <is>
          <t>OF JUTE</t>
        </is>
      </c>
      <c r="D9324" t="inlineStr">
        <is>
          <t>2dc6425d-2515-45ab-b235-aedf194316fc</t>
        </is>
      </c>
      <c r="E9324" t="inlineStr">
        <is>
          <t>be745b47-f27c-4bb0-86cd-4759a2e756ed</t>
        </is>
      </c>
      <c r="F9324" t="n">
        <v>73</v>
      </c>
    </row>
    <row r="9325">
      <c r="A9325" t="inlineStr">
        <is>
          <t>f24135ec-a535-46a8-b068-3a77251c3c46</t>
        </is>
      </c>
      <c r="B9325" t="inlineStr">
        <is>
          <t>67029090</t>
        </is>
      </c>
      <c r="C9325" t="inlineStr">
        <is>
          <t>OTHER</t>
        </is>
      </c>
      <c r="D9325" t="inlineStr">
        <is>
          <t>2dc6425d-2515-45ab-b235-aedf194316fc</t>
        </is>
      </c>
      <c r="E9325" t="inlineStr">
        <is>
          <t>be745b47-f27c-4bb0-86cd-4759a2e756ed</t>
        </is>
      </c>
      <c r="F9325" t="n">
        <v>73</v>
      </c>
    </row>
    <row r="9326">
      <c r="A9326" t="inlineStr">
        <is>
          <t>91b62e37-8a16-4aa0-83d9-424fafb369a9</t>
        </is>
      </c>
      <c r="B9326" t="inlineStr">
        <is>
          <t>67030010</t>
        </is>
      </c>
      <c r="C9326" t="inlineStr">
        <is>
          <t>HUMAN HAIR, DRESSED, THINNED, BLEACHED OR OTHERWISE WORKED</t>
        </is>
      </c>
      <c r="D9326" t="inlineStr">
        <is>
          <t>2dc6425d-2515-45ab-b235-aedf194316fc</t>
        </is>
      </c>
      <c r="E9326" t="inlineStr">
        <is>
          <t>0baa0b88-b312-4360-8337-22bad7158035</t>
        </is>
      </c>
      <c r="F9326" t="n">
        <v>73</v>
      </c>
    </row>
    <row r="9327">
      <c r="A9327" t="inlineStr">
        <is>
          <t>f61bb312-b042-4b52-8ae3-64edb507d803</t>
        </is>
      </c>
      <c r="B9327" t="inlineStr">
        <is>
          <t>67030020</t>
        </is>
      </c>
      <c r="C9327" t="inlineStr">
        <is>
          <t>WOOL OR OTHER ANIMAL HAIR OR OTHER TEXTILE MATERIALS, PREPARED FOR USE IN MAKING WIGS OR THE LIKE</t>
        </is>
      </c>
      <c r="D9327" t="inlineStr">
        <is>
          <t>2dc6425d-2515-45ab-b235-aedf194316fc</t>
        </is>
      </c>
      <c r="E9327" t="inlineStr">
        <is>
          <t>0baa0b88-b312-4360-8337-22bad7158035</t>
        </is>
      </c>
      <c r="F9327" t="n">
        <v>73</v>
      </c>
    </row>
    <row r="9328">
      <c r="A9328" t="inlineStr">
        <is>
          <t>204d0ae9-0738-4c5f-98f2-65fb31db7a2d</t>
        </is>
      </c>
      <c r="B9328" t="inlineStr">
        <is>
          <t>67041100</t>
        </is>
      </c>
      <c r="C9328" t="inlineStr">
        <is>
          <t>COMPLETE WIGS</t>
        </is>
      </c>
      <c r="D9328" t="inlineStr">
        <is>
          <t>2dc6425d-2515-45ab-b235-aedf194316fc</t>
        </is>
      </c>
      <c r="E9328" t="inlineStr">
        <is>
          <t>85b81a4f-3f92-4292-a288-3093f12b9326</t>
        </is>
      </c>
      <c r="F9328" t="n">
        <v>73</v>
      </c>
    </row>
    <row r="9329">
      <c r="A9329" t="inlineStr">
        <is>
          <t>efb517a0-fe9a-4ae6-8a66-e63fda0f42cc</t>
        </is>
      </c>
      <c r="B9329" t="inlineStr">
        <is>
          <t>67041910</t>
        </is>
      </c>
      <c r="C9329" t="inlineStr">
        <is>
          <t>HAIR NETS</t>
        </is>
      </c>
      <c r="D9329" t="inlineStr">
        <is>
          <t>2dc6425d-2515-45ab-b235-aedf194316fc</t>
        </is>
      </c>
      <c r="E9329" t="inlineStr">
        <is>
          <t>85b81a4f-3f92-4292-a288-3093f12b9326</t>
        </is>
      </c>
      <c r="F9329" t="n">
        <v>73</v>
      </c>
    </row>
    <row r="9330">
      <c r="A9330" t="inlineStr">
        <is>
          <t>16c19b04-7960-4593-9fbb-a6f31b3b6165</t>
        </is>
      </c>
      <c r="B9330" t="inlineStr">
        <is>
          <t>67041990</t>
        </is>
      </c>
      <c r="C9330" t="inlineStr">
        <is>
          <t>OTHER</t>
        </is>
      </c>
      <c r="D9330" t="inlineStr">
        <is>
          <t>2dc6425d-2515-45ab-b235-aedf194316fc</t>
        </is>
      </c>
      <c r="E9330" t="inlineStr">
        <is>
          <t>85b81a4f-3f92-4292-a288-3093f12b9326</t>
        </is>
      </c>
      <c r="F9330" t="n">
        <v>73</v>
      </c>
    </row>
    <row r="9331">
      <c r="A9331" t="inlineStr">
        <is>
          <t>3875b95c-3c6e-461b-97c0-7330ad5e560e</t>
        </is>
      </c>
      <c r="B9331" t="inlineStr">
        <is>
          <t>67042010</t>
        </is>
      </c>
      <c r="C9331" t="inlineStr">
        <is>
          <t>WIGS</t>
        </is>
      </c>
      <c r="D9331" t="inlineStr">
        <is>
          <t>2dc6425d-2515-45ab-b235-aedf194316fc</t>
        </is>
      </c>
      <c r="E9331" t="inlineStr">
        <is>
          <t>85b81a4f-3f92-4292-a288-3093f12b9326</t>
        </is>
      </c>
      <c r="F9331" t="n">
        <v>73</v>
      </c>
    </row>
    <row r="9332">
      <c r="A9332" t="inlineStr">
        <is>
          <t>9f0513d2-4c9f-4f85-9458-99c91b561ff9</t>
        </is>
      </c>
      <c r="B9332" t="inlineStr">
        <is>
          <t>67042020</t>
        </is>
      </c>
      <c r="C9332" t="inlineStr">
        <is>
          <t>HAIR NETS</t>
        </is>
      </c>
      <c r="D9332" t="inlineStr">
        <is>
          <t>2dc6425d-2515-45ab-b235-aedf194316fc</t>
        </is>
      </c>
      <c r="E9332" t="inlineStr">
        <is>
          <t>85b81a4f-3f92-4292-a288-3093f12b9326</t>
        </is>
      </c>
      <c r="F9332" t="n">
        <v>73</v>
      </c>
    </row>
    <row r="9333">
      <c r="A9333" t="inlineStr">
        <is>
          <t>342d3587-cbc6-48f8-9029-a4bf8df224f4</t>
        </is>
      </c>
      <c r="B9333" t="inlineStr">
        <is>
          <t>67042090</t>
        </is>
      </c>
      <c r="C9333" t="inlineStr">
        <is>
          <t>OTHER</t>
        </is>
      </c>
      <c r="D9333" t="inlineStr">
        <is>
          <t>2dc6425d-2515-45ab-b235-aedf194316fc</t>
        </is>
      </c>
      <c r="E9333" t="inlineStr">
        <is>
          <t>85b81a4f-3f92-4292-a288-3093f12b9326</t>
        </is>
      </c>
      <c r="F9333" t="n">
        <v>73</v>
      </c>
    </row>
    <row r="9334">
      <c r="A9334" t="inlineStr">
        <is>
          <t>3eddf449-54bf-42f1-b591-788d2625e7cf</t>
        </is>
      </c>
      <c r="B9334" t="inlineStr">
        <is>
          <t>67049000</t>
        </is>
      </c>
      <c r="C9334" t="inlineStr">
        <is>
          <t>OF OTHER MATERIALS</t>
        </is>
      </c>
      <c r="D9334" t="inlineStr">
        <is>
          <t>2dc6425d-2515-45ab-b235-aedf194316fc</t>
        </is>
      </c>
      <c r="E9334" t="inlineStr">
        <is>
          <t>85b81a4f-3f92-4292-a288-3093f12b9326</t>
        </is>
      </c>
      <c r="F9334" t="n">
        <v>73</v>
      </c>
    </row>
    <row r="9335">
      <c r="A9335" t="inlineStr">
        <is>
          <t>6b4d2f3d-af34-4632-9817-2393cd1bc618</t>
        </is>
      </c>
      <c r="B9335" t="inlineStr">
        <is>
          <t>68010000</t>
        </is>
      </c>
      <c r="C9335" t="inlineStr">
        <is>
          <t>SETTS, CURBSTONES AND FLAGSTONES, OF NATURAL STONE (EXCEPT SLATE)</t>
        </is>
      </c>
      <c r="D9335" t="inlineStr">
        <is>
          <t>4170ff71-e96f-4700-810d-5b34aa4aa065</t>
        </is>
      </c>
      <c r="E9335" t="inlineStr">
        <is>
          <t>733be685-7a61-462c-b0e3-2527f0f20717</t>
        </is>
      </c>
      <c r="F9335" t="n">
        <v>72</v>
      </c>
    </row>
    <row r="9336">
      <c r="A9336" t="inlineStr">
        <is>
          <t>cc8e3f60-c7af-4ed2-b6a4-56249faa6eb5</t>
        </is>
      </c>
      <c r="B9336" t="inlineStr">
        <is>
          <t>68021000</t>
        </is>
      </c>
      <c r="C9336" t="inlineStr">
        <is>
          <t>TILES, CUBES AND SIMILAR ARTICLES, WHETHER OR NOT RECTANGULAR (INCLUDING SQUARE), THE LARGEST FACE OF WHICH IS CAPABLE OF BEING ENCLOSED IN A SQUARE THE SIDE OF WHICH IS LESS THAN 7 CM, ARTIFICIALLY COLOURED GRANULES,CHIPPINGS AND POWDER</t>
        </is>
      </c>
      <c r="D9336" t="inlineStr">
        <is>
          <t>4170ff71-e96f-4700-810d-5b34aa4aa065</t>
        </is>
      </c>
      <c r="E9336" t="inlineStr">
        <is>
          <t>82a281b4-c6f2-4654-9798-ba5d77971554</t>
        </is>
      </c>
      <c r="F9336" t="n">
        <v>72</v>
      </c>
    </row>
    <row r="9337">
      <c r="A9337" t="inlineStr">
        <is>
          <t>e6960686-aa54-4d04-8b57-981a6185f09f</t>
        </is>
      </c>
      <c r="B9337" t="inlineStr">
        <is>
          <t>68022110</t>
        </is>
      </c>
      <c r="C9337" t="inlineStr">
        <is>
          <t>MARBLE BLOCKS OR TILES</t>
        </is>
      </c>
      <c r="D9337" t="inlineStr">
        <is>
          <t>4170ff71-e96f-4700-810d-5b34aa4aa065</t>
        </is>
      </c>
      <c r="E9337" t="inlineStr">
        <is>
          <t>82a281b4-c6f2-4654-9798-ba5d77971554</t>
        </is>
      </c>
      <c r="F9337" t="n">
        <v>72</v>
      </c>
    </row>
    <row r="9338">
      <c r="A9338" t="inlineStr">
        <is>
          <t>d9d6eb41-5de0-4819-9d91-ce329d7a59ee</t>
        </is>
      </c>
      <c r="B9338" t="inlineStr">
        <is>
          <t>68022120</t>
        </is>
      </c>
      <c r="C9338" t="inlineStr">
        <is>
          <t>MARBLE MONUMENTAL STONE</t>
        </is>
      </c>
      <c r="D9338" t="inlineStr">
        <is>
          <t>4170ff71-e96f-4700-810d-5b34aa4aa065</t>
        </is>
      </c>
      <c r="E9338" t="inlineStr">
        <is>
          <t>82a281b4-c6f2-4654-9798-ba5d77971554</t>
        </is>
      </c>
      <c r="F9338" t="n">
        <v>72</v>
      </c>
    </row>
    <row r="9339">
      <c r="A9339" t="inlineStr">
        <is>
          <t>8977ada2-0c0e-49a3-b2ae-29def310e072</t>
        </is>
      </c>
      <c r="B9339" t="inlineStr">
        <is>
          <t>68022190</t>
        </is>
      </c>
      <c r="C9339" t="inlineStr">
        <is>
          <t>OTHER</t>
        </is>
      </c>
      <c r="D9339" t="inlineStr">
        <is>
          <t>4170ff71-e96f-4700-810d-5b34aa4aa065</t>
        </is>
      </c>
      <c r="E9339" t="inlineStr">
        <is>
          <t>82a281b4-c6f2-4654-9798-ba5d77971554</t>
        </is>
      </c>
      <c r="F9339" t="n">
        <v>72</v>
      </c>
    </row>
    <row r="9340">
      <c r="A9340" t="inlineStr">
        <is>
          <t>65026688-3765-4c2c-90a0-1b6392f435e7</t>
        </is>
      </c>
      <c r="B9340" t="inlineStr">
        <is>
          <t>68022200</t>
        </is>
      </c>
      <c r="C9340" t="inlineStr">
        <is>
          <t>WORKED MONUMENTAL OR BUILDING STONE (EXCEPT SLATE) AND ARTICLES THEREOF, OTHER THAN GOODS OF HEADING 6801; MOSAIC CUBES AND THE LIKE, OF NATURAL STONE (INCLUDING SLATE), WHETHER OR NOT ON A BACKING; ARTIFICIALLY COLOURED GRANULES, CHIPPINGS AND POWDER, OF</t>
        </is>
      </c>
      <c r="D9340" t="inlineStr">
        <is>
          <t>4170ff71-e96f-4700-810d-5b34aa4aa065</t>
        </is>
      </c>
      <c r="E9340" t="inlineStr">
        <is>
          <t>82a281b4-c6f2-4654-9798-ba5d77971554</t>
        </is>
      </c>
      <c r="F9340" t="n">
        <v>72</v>
      </c>
    </row>
    <row r="9341">
      <c r="A9341" t="inlineStr">
        <is>
          <t>c5ad8896-3510-4077-adbd-142cb2b9cc50</t>
        </is>
      </c>
      <c r="B9341" t="inlineStr">
        <is>
          <t>68022310</t>
        </is>
      </c>
      <c r="C9341" t="inlineStr">
        <is>
          <t>GRANITE BLOCKS OR TILES</t>
        </is>
      </c>
      <c r="D9341" t="inlineStr">
        <is>
          <t>4170ff71-e96f-4700-810d-5b34aa4aa065</t>
        </is>
      </c>
      <c r="E9341" t="inlineStr">
        <is>
          <t>82a281b4-c6f2-4654-9798-ba5d77971554</t>
        </is>
      </c>
      <c r="F9341" t="n">
        <v>72</v>
      </c>
    </row>
    <row r="9342">
      <c r="A9342" t="inlineStr">
        <is>
          <t>04e6affb-1595-40c4-a753-61baa6c7305f</t>
        </is>
      </c>
      <c r="B9342" t="inlineStr">
        <is>
          <t>68022390</t>
        </is>
      </c>
      <c r="C9342" t="inlineStr">
        <is>
          <t>OTHER</t>
        </is>
      </c>
      <c r="D9342" t="inlineStr">
        <is>
          <t>4170ff71-e96f-4700-810d-5b34aa4aa065</t>
        </is>
      </c>
      <c r="E9342" t="inlineStr">
        <is>
          <t>82a281b4-c6f2-4654-9798-ba5d77971554</t>
        </is>
      </c>
      <c r="F9342" t="n">
        <v>72</v>
      </c>
    </row>
    <row r="9343">
      <c r="A9343" t="inlineStr">
        <is>
          <t>8c1e88e9-2b1f-4e89-850b-8d31e31349d9</t>
        </is>
      </c>
      <c r="B9343" t="inlineStr">
        <is>
          <t>68022900</t>
        </is>
      </c>
      <c r="C9343" t="inlineStr">
        <is>
          <t>OTHER STONE</t>
        </is>
      </c>
      <c r="D9343" t="inlineStr">
        <is>
          <t>4170ff71-e96f-4700-810d-5b34aa4aa065</t>
        </is>
      </c>
      <c r="E9343" t="inlineStr">
        <is>
          <t>82a281b4-c6f2-4654-9798-ba5d77971554</t>
        </is>
      </c>
      <c r="F9343" t="n">
        <v>72</v>
      </c>
    </row>
    <row r="9344">
      <c r="A9344" t="inlineStr">
        <is>
          <t>897813b9-1cef-4608-892c-a6dbe184f128</t>
        </is>
      </c>
      <c r="B9344" t="inlineStr">
        <is>
          <t>68029100</t>
        </is>
      </c>
      <c r="C9344" t="inlineStr">
        <is>
          <t>MARBLE, TRAVERTINE AND ALABASTER</t>
        </is>
      </c>
      <c r="D9344" t="inlineStr">
        <is>
          <t>4170ff71-e96f-4700-810d-5b34aa4aa065</t>
        </is>
      </c>
      <c r="E9344" t="inlineStr">
        <is>
          <t>82a281b4-c6f2-4654-9798-ba5d77971554</t>
        </is>
      </c>
      <c r="F9344" t="n">
        <v>72</v>
      </c>
    </row>
    <row r="9345">
      <c r="A9345" t="inlineStr">
        <is>
          <t>f396432a-5c8f-458c-a619-416c8172945e</t>
        </is>
      </c>
      <c r="B9345" t="inlineStr">
        <is>
          <t>68029200</t>
        </is>
      </c>
      <c r="C9345" t="inlineStr">
        <is>
          <t>OTHER CALCAREOUS STONE</t>
        </is>
      </c>
      <c r="D9345" t="inlineStr">
        <is>
          <t>4170ff71-e96f-4700-810d-5b34aa4aa065</t>
        </is>
      </c>
      <c r="E9345" t="inlineStr">
        <is>
          <t>82a281b4-c6f2-4654-9798-ba5d77971554</t>
        </is>
      </c>
      <c r="F9345" t="n">
        <v>72</v>
      </c>
    </row>
    <row r="9346">
      <c r="A9346" t="inlineStr">
        <is>
          <t>f34449a1-e491-490f-91db-4d18de40450d</t>
        </is>
      </c>
      <c r="B9346" t="inlineStr">
        <is>
          <t>68029300</t>
        </is>
      </c>
      <c r="C9346" t="inlineStr">
        <is>
          <t>GRANITE</t>
        </is>
      </c>
      <c r="D9346" t="inlineStr">
        <is>
          <t>4170ff71-e96f-4700-810d-5b34aa4aa065</t>
        </is>
      </c>
      <c r="E9346" t="inlineStr">
        <is>
          <t>82a281b4-c6f2-4654-9798-ba5d77971554</t>
        </is>
      </c>
      <c r="F9346" t="n">
        <v>72</v>
      </c>
    </row>
    <row r="9347">
      <c r="A9347" t="inlineStr">
        <is>
          <t>7c7d79a4-b8f1-44aa-8a2c-d3c369a15996</t>
        </is>
      </c>
      <c r="B9347" t="inlineStr">
        <is>
          <t>68029900</t>
        </is>
      </c>
      <c r="C9347" t="inlineStr">
        <is>
          <t>OTHER STONE</t>
        </is>
      </c>
      <c r="D9347" t="inlineStr">
        <is>
          <t>4170ff71-e96f-4700-810d-5b34aa4aa065</t>
        </is>
      </c>
      <c r="E9347" t="inlineStr">
        <is>
          <t>82a281b4-c6f2-4654-9798-ba5d77971554</t>
        </is>
      </c>
      <c r="F9347" t="n">
        <v>72</v>
      </c>
    </row>
    <row r="9348">
      <c r="A9348" t="inlineStr">
        <is>
          <t>1a9b8d13-9a4e-4375-963c-202773a35cf4</t>
        </is>
      </c>
      <c r="B9348" t="inlineStr">
        <is>
          <t>68030000</t>
        </is>
      </c>
      <c r="C9348" t="inlineStr">
        <is>
          <t>WORKED SLATE AND ARTICLES OF SLATE OR OF AGGLOMERATED SLATE</t>
        </is>
      </c>
      <c r="D9348" t="inlineStr">
        <is>
          <t>4170ff71-e96f-4700-810d-5b34aa4aa065</t>
        </is>
      </c>
      <c r="E9348" t="inlineStr">
        <is>
          <t>1e6a55d1-aae3-4b16-853d-4c7c220c8b82</t>
        </is>
      </c>
      <c r="F9348" t="n">
        <v>72</v>
      </c>
    </row>
    <row r="9349">
      <c r="A9349" t="inlineStr">
        <is>
          <t>21e9e269-fc5d-48bb-846e-ad0c717f7c97</t>
        </is>
      </c>
      <c r="B9349" t="inlineStr">
        <is>
          <t>68041000</t>
        </is>
      </c>
      <c r="C9349" t="inlineStr">
        <is>
          <t>MILLSTONES AND GRINDSTONES FOR MILLING, GRINDING OR PULPING</t>
        </is>
      </c>
      <c r="D9349" t="inlineStr">
        <is>
          <t>4170ff71-e96f-4700-810d-5b34aa4aa065</t>
        </is>
      </c>
      <c r="E9349" t="inlineStr">
        <is>
          <t>66d042c8-ec8c-4d97-9ef0-6515022594bd</t>
        </is>
      </c>
      <c r="F9349" t="n">
        <v>72</v>
      </c>
    </row>
    <row r="9350">
      <c r="A9350" t="inlineStr">
        <is>
          <t>5e36ee7a-3130-4290-b2e1-0064b84d4034</t>
        </is>
      </c>
      <c r="B9350" t="inlineStr">
        <is>
          <t>68042110</t>
        </is>
      </c>
      <c r="C9350" t="inlineStr">
        <is>
          <t>DIAMOND IMPREGNATED WHEELS</t>
        </is>
      </c>
      <c r="D9350" t="inlineStr">
        <is>
          <t>4170ff71-e96f-4700-810d-5b34aa4aa065</t>
        </is>
      </c>
      <c r="E9350" t="inlineStr">
        <is>
          <t>66d042c8-ec8c-4d97-9ef0-6515022594bd</t>
        </is>
      </c>
      <c r="F9350" t="n">
        <v>72</v>
      </c>
    </row>
    <row r="9351">
      <c r="A9351" t="inlineStr">
        <is>
          <t>d7d5d805-af44-413b-b2e1-4e6ef571e784</t>
        </is>
      </c>
      <c r="B9351" t="inlineStr">
        <is>
          <t>68042190</t>
        </is>
      </c>
      <c r="C9351" t="inlineStr">
        <is>
          <t>OTHER</t>
        </is>
      </c>
      <c r="D9351" t="inlineStr">
        <is>
          <t>4170ff71-e96f-4700-810d-5b34aa4aa065</t>
        </is>
      </c>
      <c r="E9351" t="inlineStr">
        <is>
          <t>66d042c8-ec8c-4d97-9ef0-6515022594bd</t>
        </is>
      </c>
      <c r="F9351" t="n">
        <v>72</v>
      </c>
    </row>
    <row r="9352">
      <c r="A9352" t="inlineStr">
        <is>
          <t>435be421-735a-44eb-97b2-d4c0b7c32651</t>
        </is>
      </c>
      <c r="B9352" t="inlineStr">
        <is>
          <t>68042210</t>
        </is>
      </c>
      <c r="C9352" t="inlineStr">
        <is>
          <t>GRINDING WHEELS OF SYNTHETIC ABRASIVES</t>
        </is>
      </c>
      <c r="D9352" t="inlineStr">
        <is>
          <t>4170ff71-e96f-4700-810d-5b34aa4aa065</t>
        </is>
      </c>
      <c r="E9352" t="inlineStr">
        <is>
          <t>66d042c8-ec8c-4d97-9ef0-6515022594bd</t>
        </is>
      </c>
      <c r="F9352" t="n">
        <v>72</v>
      </c>
    </row>
    <row r="9353">
      <c r="A9353" t="inlineStr">
        <is>
          <t>ab063691-e7e5-4a4a-8797-08a07e40f305</t>
        </is>
      </c>
      <c r="B9353" t="inlineStr">
        <is>
          <t>68042220</t>
        </is>
      </c>
      <c r="C9353" t="inlineStr">
        <is>
          <t>GRINDING WHEELS OF OTHER MATERIALS</t>
        </is>
      </c>
      <c r="D9353" t="inlineStr">
        <is>
          <t>4170ff71-e96f-4700-810d-5b34aa4aa065</t>
        </is>
      </c>
      <c r="E9353" t="inlineStr">
        <is>
          <t>66d042c8-ec8c-4d97-9ef0-6515022594bd</t>
        </is>
      </c>
      <c r="F9353" t="n">
        <v>72</v>
      </c>
    </row>
    <row r="9354">
      <c r="A9354" t="inlineStr">
        <is>
          <t>d709b925-252f-4c31-aefe-93f745685660</t>
        </is>
      </c>
      <c r="B9354" t="inlineStr">
        <is>
          <t>68042290</t>
        </is>
      </c>
      <c r="C9354" t="inlineStr">
        <is>
          <t>OTHER</t>
        </is>
      </c>
      <c r="D9354" t="inlineStr">
        <is>
          <t>4170ff71-e96f-4700-810d-5b34aa4aa065</t>
        </is>
      </c>
      <c r="E9354" t="inlineStr">
        <is>
          <t>66d042c8-ec8c-4d97-9ef0-6515022594bd</t>
        </is>
      </c>
      <c r="F9354" t="n">
        <v>72</v>
      </c>
    </row>
    <row r="9355">
      <c r="A9355" t="inlineStr">
        <is>
          <t>3b708a68-fcb0-46ce-aee5-d6ebf5b27f43</t>
        </is>
      </c>
      <c r="B9355" t="inlineStr">
        <is>
          <t>68042310</t>
        </is>
      </c>
      <c r="C9355" t="inlineStr">
        <is>
          <t>GRINDING WHEELS MADE OF NATURAL STONE</t>
        </is>
      </c>
      <c r="D9355" t="inlineStr">
        <is>
          <t>4170ff71-e96f-4700-810d-5b34aa4aa065</t>
        </is>
      </c>
      <c r="E9355" t="inlineStr">
        <is>
          <t>66d042c8-ec8c-4d97-9ef0-6515022594bd</t>
        </is>
      </c>
      <c r="F9355" t="n">
        <v>72</v>
      </c>
    </row>
    <row r="9356">
      <c r="A9356" t="inlineStr">
        <is>
          <t>583b8ede-e71a-493f-afbc-e4faeb1401df</t>
        </is>
      </c>
      <c r="B9356" t="inlineStr">
        <is>
          <t>68042390</t>
        </is>
      </c>
      <c r="C9356" t="inlineStr">
        <is>
          <t>OTHER</t>
        </is>
      </c>
      <c r="D9356" t="inlineStr">
        <is>
          <t>4170ff71-e96f-4700-810d-5b34aa4aa065</t>
        </is>
      </c>
      <c r="E9356" t="inlineStr">
        <is>
          <t>66d042c8-ec8c-4d97-9ef0-6515022594bd</t>
        </is>
      </c>
      <c r="F9356" t="n">
        <v>72</v>
      </c>
    </row>
    <row r="9357">
      <c r="A9357" t="inlineStr">
        <is>
          <t>04fdddc6-d82b-4958-b3c6-57ff6dde231d</t>
        </is>
      </c>
      <c r="B9357" t="inlineStr">
        <is>
          <t>68043010</t>
        </is>
      </c>
      <c r="C9357" t="inlineStr">
        <is>
          <t>POLISHING STONES</t>
        </is>
      </c>
      <c r="D9357" t="inlineStr">
        <is>
          <t>4170ff71-e96f-4700-810d-5b34aa4aa065</t>
        </is>
      </c>
      <c r="E9357" t="inlineStr">
        <is>
          <t>66d042c8-ec8c-4d97-9ef0-6515022594bd</t>
        </is>
      </c>
      <c r="F9357" t="n">
        <v>72</v>
      </c>
    </row>
    <row r="9358">
      <c r="A9358" t="inlineStr">
        <is>
          <t>d8105d69-8b3c-42a0-b85d-aa98117a8f5e</t>
        </is>
      </c>
      <c r="B9358" t="inlineStr">
        <is>
          <t>68043020</t>
        </is>
      </c>
      <c r="C9358" t="inlineStr">
        <is>
          <t>SHARPENING STONES</t>
        </is>
      </c>
      <c r="D9358" t="inlineStr">
        <is>
          <t>4170ff71-e96f-4700-810d-5b34aa4aa065</t>
        </is>
      </c>
      <c r="E9358" t="inlineStr">
        <is>
          <t>66d042c8-ec8c-4d97-9ef0-6515022594bd</t>
        </is>
      </c>
      <c r="F9358" t="n">
        <v>72</v>
      </c>
    </row>
    <row r="9359">
      <c r="A9359" t="inlineStr">
        <is>
          <t>2c8a19d6-cc17-4f72-862c-badd844f5903</t>
        </is>
      </c>
      <c r="B9359" t="inlineStr">
        <is>
          <t>68051010</t>
        </is>
      </c>
      <c r="C9359" t="inlineStr">
        <is>
          <t>ABRASIVE CLOTH</t>
        </is>
      </c>
      <c r="D9359" t="inlineStr">
        <is>
          <t>4170ff71-e96f-4700-810d-5b34aa4aa065</t>
        </is>
      </c>
      <c r="E9359" t="inlineStr">
        <is>
          <t>a6adbd1d-b0fe-49f0-9227-d9f76246ec36</t>
        </is>
      </c>
      <c r="F9359" t="n">
        <v>72</v>
      </c>
    </row>
    <row r="9360">
      <c r="A9360" t="inlineStr">
        <is>
          <t>1e03336d-14a7-4469-9a18-ecb650c8369a</t>
        </is>
      </c>
      <c r="B9360" t="inlineStr">
        <is>
          <t>68051090</t>
        </is>
      </c>
      <c r="C9360" t="inlineStr">
        <is>
          <t>OTHER</t>
        </is>
      </c>
      <c r="D9360" t="inlineStr">
        <is>
          <t>4170ff71-e96f-4700-810d-5b34aa4aa065</t>
        </is>
      </c>
      <c r="E9360" t="inlineStr">
        <is>
          <t>a6adbd1d-b0fe-49f0-9227-d9f76246ec36</t>
        </is>
      </c>
      <c r="F9360" t="n">
        <v>72</v>
      </c>
    </row>
    <row r="9361">
      <c r="A9361" t="inlineStr">
        <is>
          <t>230222f9-9c4b-464e-80d3-891f92a1da67</t>
        </is>
      </c>
      <c r="B9361" t="inlineStr">
        <is>
          <t>68052010</t>
        </is>
      </c>
      <c r="C9361" t="inlineStr">
        <is>
          <t>EMERY OR CORUNDUM COATED PAPER</t>
        </is>
      </c>
      <c r="D9361" t="inlineStr">
        <is>
          <t>4170ff71-e96f-4700-810d-5b34aa4aa065</t>
        </is>
      </c>
      <c r="E9361" t="inlineStr">
        <is>
          <t>a6adbd1d-b0fe-49f0-9227-d9f76246ec36</t>
        </is>
      </c>
      <c r="F9361" t="n">
        <v>72</v>
      </c>
    </row>
    <row r="9362">
      <c r="A9362" t="inlineStr">
        <is>
          <t>7945b02d-c12a-4f34-a274-55c100ae1312</t>
        </is>
      </c>
      <c r="B9362" t="inlineStr">
        <is>
          <t>68052020</t>
        </is>
      </c>
      <c r="C9362" t="inlineStr">
        <is>
          <t>FLINT COATED PAPER</t>
        </is>
      </c>
      <c r="D9362" t="inlineStr">
        <is>
          <t>4170ff71-e96f-4700-810d-5b34aa4aa065</t>
        </is>
      </c>
      <c r="E9362" t="inlineStr">
        <is>
          <t>a6adbd1d-b0fe-49f0-9227-d9f76246ec36</t>
        </is>
      </c>
      <c r="F9362" t="n">
        <v>72</v>
      </c>
    </row>
    <row r="9363">
      <c r="A9363" t="inlineStr">
        <is>
          <t>aa5b21ae-203f-4c8c-92b2-b7b2ad22ae19</t>
        </is>
      </c>
      <c r="B9363" t="inlineStr">
        <is>
          <t>68052030</t>
        </is>
      </c>
      <c r="C9363" t="inlineStr">
        <is>
          <t>GLASS OR SAND COATED PAPER</t>
        </is>
      </c>
      <c r="D9363" t="inlineStr">
        <is>
          <t>4170ff71-e96f-4700-810d-5b34aa4aa065</t>
        </is>
      </c>
      <c r="E9363" t="inlineStr">
        <is>
          <t>a6adbd1d-b0fe-49f0-9227-d9f76246ec36</t>
        </is>
      </c>
      <c r="F9363" t="n">
        <v>72</v>
      </c>
    </row>
    <row r="9364">
      <c r="A9364" t="inlineStr">
        <is>
          <t>f0d477f4-5f5f-46d7-9cfd-dde801eb8308</t>
        </is>
      </c>
      <c r="B9364" t="inlineStr">
        <is>
          <t>68052040</t>
        </is>
      </c>
      <c r="C9364" t="inlineStr">
        <is>
          <t>OTHER ABRASIVE PAPER</t>
        </is>
      </c>
      <c r="D9364" t="inlineStr">
        <is>
          <t>4170ff71-e96f-4700-810d-5b34aa4aa065</t>
        </is>
      </c>
      <c r="E9364" t="inlineStr">
        <is>
          <t>a6adbd1d-b0fe-49f0-9227-d9f76246ec36</t>
        </is>
      </c>
      <c r="F9364" t="n">
        <v>72</v>
      </c>
    </row>
    <row r="9365">
      <c r="A9365" t="inlineStr">
        <is>
          <t>b3f3321e-c857-454d-b9b2-b4e72696f31f</t>
        </is>
      </c>
      <c r="B9365" t="inlineStr">
        <is>
          <t>68052090</t>
        </is>
      </c>
      <c r="C9365" t="inlineStr">
        <is>
          <t>OTHER</t>
        </is>
      </c>
      <c r="D9365" t="inlineStr">
        <is>
          <t>4170ff71-e96f-4700-810d-5b34aa4aa065</t>
        </is>
      </c>
      <c r="E9365" t="inlineStr">
        <is>
          <t>a6adbd1d-b0fe-49f0-9227-d9f76246ec36</t>
        </is>
      </c>
      <c r="F9365" t="n">
        <v>72</v>
      </c>
    </row>
    <row r="9366">
      <c r="A9366" t="inlineStr">
        <is>
          <t>ceb7b20c-28b8-47bc-920a-b65ca5f53bd2</t>
        </is>
      </c>
      <c r="B9366" t="inlineStr">
        <is>
          <t>68053000</t>
        </is>
      </c>
      <c r="C9366" t="inlineStr">
        <is>
          <t>ON A BASE OF OTHER MATERIALS</t>
        </is>
      </c>
      <c r="D9366" t="inlineStr">
        <is>
          <t>4170ff71-e96f-4700-810d-5b34aa4aa065</t>
        </is>
      </c>
      <c r="E9366" t="inlineStr">
        <is>
          <t>a6adbd1d-b0fe-49f0-9227-d9f76246ec36</t>
        </is>
      </c>
      <c r="F9366" t="n">
        <v>72</v>
      </c>
    </row>
    <row r="9367">
      <c r="A9367" t="inlineStr">
        <is>
          <t>3b68c27e-d64b-46aa-b312-585730b2ec31</t>
        </is>
      </c>
      <c r="B9367" t="inlineStr">
        <is>
          <t>68061000</t>
        </is>
      </c>
      <c r="C9367" t="inlineStr">
        <is>
          <t>SLAG WOOL, ROCK WOOL AND SIMILAR MINERAL WOOLS (INCLUDING INTERMIXTURES THEREOF), IN BULK, SHEETS OR ROLLS</t>
        </is>
      </c>
      <c r="D9367" t="inlineStr">
        <is>
          <t>4170ff71-e96f-4700-810d-5b34aa4aa065</t>
        </is>
      </c>
      <c r="E9367" t="inlineStr">
        <is>
          <t>e9b2923e-02c1-42ac-9635-d66223771120</t>
        </is>
      </c>
      <c r="F9367" t="n">
        <v>72</v>
      </c>
    </row>
    <row r="9368">
      <c r="A9368" t="inlineStr">
        <is>
          <t>ec30636d-a788-439a-a564-3e986f30b3c1</t>
        </is>
      </c>
      <c r="B9368" t="inlineStr">
        <is>
          <t>68062000</t>
        </is>
      </c>
      <c r="C9368" t="inlineStr">
        <is>
          <t>EXFOLIATED VERMICULITE, EXPANDED CLAYS, FOAMED SLAG AND SIMILAR EXPANDED MINERAL MATERIALS (INCLUDING INTERMIXTURES THEREOF)</t>
        </is>
      </c>
      <c r="D9368" t="inlineStr">
        <is>
          <t>4170ff71-e96f-4700-810d-5b34aa4aa065</t>
        </is>
      </c>
      <c r="E9368" t="inlineStr">
        <is>
          <t>e9b2923e-02c1-42ac-9635-d66223771120</t>
        </is>
      </c>
      <c r="F9368" t="n">
        <v>72</v>
      </c>
    </row>
    <row r="9369">
      <c r="A9369" t="inlineStr">
        <is>
          <t>f12dfdaa-69c1-445d-ad50-0abe350eb120</t>
        </is>
      </c>
      <c r="B9369" t="inlineStr">
        <is>
          <t>68069000</t>
        </is>
      </c>
      <c r="C9369" t="inlineStr">
        <is>
          <t>OTHER</t>
        </is>
      </c>
      <c r="D9369" t="inlineStr">
        <is>
          <t>4170ff71-e96f-4700-810d-5b34aa4aa065</t>
        </is>
      </c>
      <c r="E9369" t="inlineStr">
        <is>
          <t>e9b2923e-02c1-42ac-9635-d66223771120</t>
        </is>
      </c>
      <c r="F9369" t="n">
        <v>72</v>
      </c>
    </row>
    <row r="9370">
      <c r="A9370" t="inlineStr">
        <is>
          <t>57ea0a11-e259-421f-8a13-c544b0cefbec</t>
        </is>
      </c>
      <c r="B9370" t="inlineStr">
        <is>
          <t>68071010</t>
        </is>
      </c>
      <c r="C9370" t="inlineStr">
        <is>
          <t>TARFELT ROOFING</t>
        </is>
      </c>
      <c r="D9370" t="inlineStr">
        <is>
          <t>4170ff71-e96f-4700-810d-5b34aa4aa065</t>
        </is>
      </c>
      <c r="E9370" t="inlineStr">
        <is>
          <t>f0d7ea0c-6f20-4c4d-aa01-f6eb0a93c13b</t>
        </is>
      </c>
      <c r="F9370" t="n">
        <v>72</v>
      </c>
    </row>
    <row r="9371">
      <c r="A9371" t="inlineStr">
        <is>
          <t>813ccb00-b3ec-4417-9627-b6eb02695ba5</t>
        </is>
      </c>
      <c r="B9371" t="inlineStr">
        <is>
          <t>68071090</t>
        </is>
      </c>
      <c r="C9371" t="inlineStr">
        <is>
          <t>OTHER</t>
        </is>
      </c>
      <c r="D9371" t="inlineStr">
        <is>
          <t>4170ff71-e96f-4700-810d-5b34aa4aa065</t>
        </is>
      </c>
      <c r="E9371" t="inlineStr">
        <is>
          <t>f0d7ea0c-6f20-4c4d-aa01-f6eb0a93c13b</t>
        </is>
      </c>
      <c r="F9371" t="n">
        <v>72</v>
      </c>
    </row>
    <row r="9372">
      <c r="A9372" t="inlineStr">
        <is>
          <t>cf46b154-275d-4402-9807-132fba18721b</t>
        </is>
      </c>
      <c r="B9372" t="inlineStr">
        <is>
          <t>68079010</t>
        </is>
      </c>
      <c r="C9372" t="inlineStr">
        <is>
          <t>TARFELT ROOFING</t>
        </is>
      </c>
      <c r="D9372" t="inlineStr">
        <is>
          <t>4170ff71-e96f-4700-810d-5b34aa4aa065</t>
        </is>
      </c>
      <c r="E9372" t="inlineStr">
        <is>
          <t>f0d7ea0c-6f20-4c4d-aa01-f6eb0a93c13b</t>
        </is>
      </c>
      <c r="F9372" t="n">
        <v>72</v>
      </c>
    </row>
    <row r="9373">
      <c r="A9373" t="inlineStr">
        <is>
          <t>7ae58f2e-a5ff-4903-8c74-9daf723d9e4d</t>
        </is>
      </c>
      <c r="B9373" t="inlineStr">
        <is>
          <t>68079090</t>
        </is>
      </c>
      <c r="C9373" t="inlineStr">
        <is>
          <t>OTHER</t>
        </is>
      </c>
      <c r="D9373" t="inlineStr">
        <is>
          <t>4170ff71-e96f-4700-810d-5b34aa4aa065</t>
        </is>
      </c>
      <c r="E9373" t="inlineStr">
        <is>
          <t>f0d7ea0c-6f20-4c4d-aa01-f6eb0a93c13b</t>
        </is>
      </c>
      <c r="F9373" t="n">
        <v>72</v>
      </c>
    </row>
    <row r="9374">
      <c r="A9374" t="inlineStr">
        <is>
          <t>b36a0cab-cc65-4538-8ab9-4aab17320850</t>
        </is>
      </c>
      <c r="B9374" t="inlineStr">
        <is>
          <t>68080000</t>
        </is>
      </c>
      <c r="C9374" t="inlineStr">
        <is>
          <t>PANELS, BOARDS, TILES, BLOCKS AND SIMILAR ARTICLES OF VEGETABLE FIBRE, OF STRAW OR OF SHAVINGS, CHIPS, PARTICLES, SAWDUST OR OTHER WASTE, OF WOOD, AGGLOMERATED WITH CEMENT, PLASTER OR OTHER MINERAL BINDERS</t>
        </is>
      </c>
      <c r="D9374" t="inlineStr">
        <is>
          <t>4170ff71-e96f-4700-810d-5b34aa4aa065</t>
        </is>
      </c>
      <c r="E9374" t="inlineStr">
        <is>
          <t>0b333461-540a-4e01-92a1-615581d70bef</t>
        </is>
      </c>
      <c r="F9374" t="n">
        <v>72</v>
      </c>
    </row>
    <row r="9375">
      <c r="A9375" t="inlineStr">
        <is>
          <t>181ce097-ca48-440b-9e11-89bedad3ed5f</t>
        </is>
      </c>
      <c r="B9375" t="inlineStr">
        <is>
          <t>68091100</t>
        </is>
      </c>
      <c r="C9375" t="inlineStr">
        <is>
          <t>FACED OR REINFORCED WITH PAPER OR PAPERBOARD ONLY</t>
        </is>
      </c>
      <c r="D9375" t="inlineStr">
        <is>
          <t>4170ff71-e96f-4700-810d-5b34aa4aa065</t>
        </is>
      </c>
      <c r="E9375" t="inlineStr">
        <is>
          <t>c37501fa-3858-45c1-822a-ace60adf4144</t>
        </is>
      </c>
      <c r="F9375" t="n">
        <v>72</v>
      </c>
    </row>
    <row r="9376">
      <c r="A9376" t="inlineStr">
        <is>
          <t>5472895b-1f69-4a9a-b0fa-3a527d1b1aeb</t>
        </is>
      </c>
      <c r="B9376" t="inlineStr">
        <is>
          <t>68091900</t>
        </is>
      </c>
      <c r="C9376" t="inlineStr">
        <is>
          <t>OTHER</t>
        </is>
      </c>
      <c r="D9376" t="inlineStr">
        <is>
          <t>4170ff71-e96f-4700-810d-5b34aa4aa065</t>
        </is>
      </c>
      <c r="E9376" t="inlineStr">
        <is>
          <t>c37501fa-3858-45c1-822a-ace60adf4144</t>
        </is>
      </c>
      <c r="F9376" t="n">
        <v>72</v>
      </c>
    </row>
    <row r="9377">
      <c r="A9377" t="inlineStr">
        <is>
          <t>c5ac9d50-0285-42b7-b9ad-b401ee4cf181</t>
        </is>
      </c>
      <c r="B9377" t="inlineStr">
        <is>
          <t>68099000</t>
        </is>
      </c>
      <c r="C9377" t="inlineStr">
        <is>
          <t>OTHER ARTICLES</t>
        </is>
      </c>
      <c r="D9377" t="inlineStr">
        <is>
          <t>4170ff71-e96f-4700-810d-5b34aa4aa065</t>
        </is>
      </c>
      <c r="E9377" t="inlineStr">
        <is>
          <t>c37501fa-3858-45c1-822a-ace60adf4144</t>
        </is>
      </c>
      <c r="F9377" t="n">
        <v>72</v>
      </c>
    </row>
    <row r="9378">
      <c r="A9378" t="inlineStr">
        <is>
          <t>d61d7570-daae-49b6-ae56-53e2a61685a7</t>
        </is>
      </c>
      <c r="B9378" t="inlineStr">
        <is>
          <t>68101110</t>
        </is>
      </c>
      <c r="C9378" t="inlineStr">
        <is>
          <t>CEMENT BRICKS</t>
        </is>
      </c>
      <c r="D9378" t="inlineStr">
        <is>
          <t>4170ff71-e96f-4700-810d-5b34aa4aa065</t>
        </is>
      </c>
      <c r="E9378" t="inlineStr">
        <is>
          <t>df03e22b-8922-41aa-844f-b9f7ff4b85f8</t>
        </is>
      </c>
      <c r="F9378" t="n">
        <v>72</v>
      </c>
    </row>
    <row r="9379">
      <c r="A9379" t="inlineStr">
        <is>
          <t>947d3bbc-025d-4dc9-a7da-3686fc358fcf</t>
        </is>
      </c>
      <c r="B9379" t="inlineStr">
        <is>
          <t>68101190</t>
        </is>
      </c>
      <c r="C9379" t="inlineStr">
        <is>
          <t>OTHER</t>
        </is>
      </c>
      <c r="D9379" t="inlineStr">
        <is>
          <t>4170ff71-e96f-4700-810d-5b34aa4aa065</t>
        </is>
      </c>
      <c r="E9379" t="inlineStr">
        <is>
          <t>df03e22b-8922-41aa-844f-b9f7ff4b85f8</t>
        </is>
      </c>
      <c r="F9379" t="n">
        <v>72</v>
      </c>
    </row>
    <row r="9380">
      <c r="A9380" t="inlineStr">
        <is>
          <t>5204edc5-e6d8-4d06-9bf4-623102c9cc33</t>
        </is>
      </c>
      <c r="B9380" t="inlineStr">
        <is>
          <t>68101910</t>
        </is>
      </c>
      <c r="C9380" t="inlineStr">
        <is>
          <t>CEMENT TILES FOR MOSAIC</t>
        </is>
      </c>
      <c r="D9380" t="inlineStr">
        <is>
          <t>4170ff71-e96f-4700-810d-5b34aa4aa065</t>
        </is>
      </c>
      <c r="E9380" t="inlineStr">
        <is>
          <t>df03e22b-8922-41aa-844f-b9f7ff4b85f8</t>
        </is>
      </c>
      <c r="F9380" t="n">
        <v>72</v>
      </c>
    </row>
    <row r="9381">
      <c r="A9381" t="inlineStr">
        <is>
          <t>1875c6e2-c95d-4d17-a6f6-2921558885be</t>
        </is>
      </c>
      <c r="B9381" t="inlineStr">
        <is>
          <t>68101990</t>
        </is>
      </c>
      <c r="C9381" t="inlineStr">
        <is>
          <t>OTHER</t>
        </is>
      </c>
      <c r="D9381" t="inlineStr">
        <is>
          <t>4170ff71-e96f-4700-810d-5b34aa4aa065</t>
        </is>
      </c>
      <c r="E9381" t="inlineStr">
        <is>
          <t>df03e22b-8922-41aa-844f-b9f7ff4b85f8</t>
        </is>
      </c>
      <c r="F9381" t="n">
        <v>72</v>
      </c>
    </row>
    <row r="9382">
      <c r="A9382" t="inlineStr">
        <is>
          <t>31aff8da-2044-46a8-b928-7ad83528b81f</t>
        </is>
      </c>
      <c r="B9382" t="inlineStr">
        <is>
          <t>68109100</t>
        </is>
      </c>
      <c r="C9382" t="inlineStr">
        <is>
          <t>PREFABRICATED STRUCTURAL COMPONENTS FOR BUILDING OR CIVIL ENGINEERING</t>
        </is>
      </c>
      <c r="D9382" t="inlineStr">
        <is>
          <t>4170ff71-e96f-4700-810d-5b34aa4aa065</t>
        </is>
      </c>
      <c r="E9382" t="inlineStr">
        <is>
          <t>df03e22b-8922-41aa-844f-b9f7ff4b85f8</t>
        </is>
      </c>
      <c r="F9382" t="n">
        <v>72</v>
      </c>
    </row>
    <row r="9383">
      <c r="A9383" t="inlineStr">
        <is>
          <t>7e67aaee-c769-46e9-8206-5b8f78e7cede</t>
        </is>
      </c>
      <c r="B9383" t="inlineStr">
        <is>
          <t>68109910</t>
        </is>
      </c>
      <c r="C9383" t="inlineStr">
        <is>
          <t>CONCRETE BOULDER</t>
        </is>
      </c>
      <c r="D9383" t="inlineStr">
        <is>
          <t>4170ff71-e96f-4700-810d-5b34aa4aa065</t>
        </is>
      </c>
      <c r="E9383" t="inlineStr">
        <is>
          <t>df03e22b-8922-41aa-844f-b9f7ff4b85f8</t>
        </is>
      </c>
      <c r="F9383" t="n">
        <v>72</v>
      </c>
    </row>
    <row r="9384">
      <c r="A9384" t="inlineStr">
        <is>
          <t>031a364a-c80b-40d0-8169-94427115b4fa</t>
        </is>
      </c>
      <c r="B9384" t="inlineStr">
        <is>
          <t>68109990</t>
        </is>
      </c>
      <c r="C9384" t="inlineStr">
        <is>
          <t>OTHER</t>
        </is>
      </c>
      <c r="D9384" t="inlineStr">
        <is>
          <t>4170ff71-e96f-4700-810d-5b34aa4aa065</t>
        </is>
      </c>
      <c r="E9384" t="inlineStr">
        <is>
          <t>df03e22b-8922-41aa-844f-b9f7ff4b85f8</t>
        </is>
      </c>
      <c r="F9384" t="n">
        <v>72</v>
      </c>
    </row>
    <row r="9385">
      <c r="A9385" t="inlineStr">
        <is>
          <t>3576b161-0258-43c5-b4d9-95127938070e</t>
        </is>
      </c>
      <c r="B9385" t="inlineStr">
        <is>
          <t>68111000</t>
        </is>
      </c>
      <c r="C9385" t="inlineStr">
        <is>
          <t>ARTICLES OF ASBESTOS-CEMENT, OF CELLULOSE FIBRECEMENT OR THE LIKE CORRUGATED SHEETS</t>
        </is>
      </c>
      <c r="D9385" t="inlineStr">
        <is>
          <t>4170ff71-e96f-4700-810d-5b34aa4aa065</t>
        </is>
      </c>
      <c r="E9385" t="inlineStr">
        <is>
          <t>6bb10d5a-dbca-4f0e-84d0-dd21d561dd31</t>
        </is>
      </c>
      <c r="F9385" t="n">
        <v>72</v>
      </c>
    </row>
    <row r="9386">
      <c r="A9386" t="inlineStr">
        <is>
          <t>feb0c1c3-8add-46ee-afd5-fbf92fb9bb5a</t>
        </is>
      </c>
      <c r="B9386" t="inlineStr">
        <is>
          <t>68112010</t>
        </is>
      </c>
      <c r="C9386" t="inlineStr">
        <is>
          <t>ARTICLES OF ASBESTOS-CEMENT, OF CELLULOSE FIBRECEMENT OR THE LIKE OTHER SHEETS, PANELS, TILES AND SIMILAR ARTICLES: ASBESTOS-CEMENT SHEETS</t>
        </is>
      </c>
      <c r="D9386" t="inlineStr">
        <is>
          <t>4170ff71-e96f-4700-810d-5b34aa4aa065</t>
        </is>
      </c>
      <c r="E9386" t="inlineStr">
        <is>
          <t>6bb10d5a-dbca-4f0e-84d0-dd21d561dd31</t>
        </is>
      </c>
      <c r="F9386" t="n">
        <v>72</v>
      </c>
    </row>
    <row r="9387">
      <c r="A9387" t="inlineStr">
        <is>
          <t>bba8157c-8c19-4ec2-8e2f-b54779f7d3ea</t>
        </is>
      </c>
      <c r="B9387" t="inlineStr">
        <is>
          <t>68112020</t>
        </is>
      </c>
      <c r="C9387" t="inlineStr">
        <is>
          <t>ARTICLES OF ASBESTOS-CEMENT, OF CELLULOSE FIBRECEMENT OR THE LIKE OTHER SHEETS, PANELS, TILES AND SIMILAR ARTICLES: ASBESTOS-CEMENT TILES</t>
        </is>
      </c>
      <c r="D9387" t="inlineStr">
        <is>
          <t>4170ff71-e96f-4700-810d-5b34aa4aa065</t>
        </is>
      </c>
      <c r="E9387" t="inlineStr">
        <is>
          <t>6bb10d5a-dbca-4f0e-84d0-dd21d561dd31</t>
        </is>
      </c>
      <c r="F9387" t="n">
        <v>72</v>
      </c>
    </row>
    <row r="9388">
      <c r="A9388" t="inlineStr">
        <is>
          <t>0d005857-8d14-4de9-9cf7-6968de726ca1</t>
        </is>
      </c>
      <c r="B9388" t="inlineStr">
        <is>
          <t>68112090</t>
        </is>
      </c>
      <c r="C9388" t="inlineStr">
        <is>
          <t>ARTICLES OF ASBESTOS-CEMENT, OF CELLULOSE FIBRECEMENT OR THE LIKE OTHER SHEETS, PANELS, TILES AND SIMILAR ARTICLES: OTHER</t>
        </is>
      </c>
      <c r="D9388" t="inlineStr">
        <is>
          <t>4170ff71-e96f-4700-810d-5b34aa4aa065</t>
        </is>
      </c>
      <c r="E9388" t="inlineStr">
        <is>
          <t>6bb10d5a-dbca-4f0e-84d0-dd21d561dd31</t>
        </is>
      </c>
      <c r="F9388" t="n">
        <v>72</v>
      </c>
    </row>
    <row r="9389">
      <c r="A9389" t="inlineStr">
        <is>
          <t>a5b0d409-e3ff-4469-add5-7148f119f3e8</t>
        </is>
      </c>
      <c r="B9389" t="inlineStr">
        <is>
          <t>68113010</t>
        </is>
      </c>
      <c r="C9389" t="inlineStr">
        <is>
          <t>ARTICLES OF ASBESTOS-CEMENT, OF CELLULOSE FIBRECEMENT OR THE LIKE TUBES, PIPES AND TUBE OR PIPE FITTINGS: ASBESTOS-CEMENT PIPES</t>
        </is>
      </c>
      <c r="D9389" t="inlineStr">
        <is>
          <t>4170ff71-e96f-4700-810d-5b34aa4aa065</t>
        </is>
      </c>
      <c r="E9389" t="inlineStr">
        <is>
          <t>6bb10d5a-dbca-4f0e-84d0-dd21d561dd31</t>
        </is>
      </c>
      <c r="F9389" t="n">
        <v>72</v>
      </c>
    </row>
    <row r="9390">
      <c r="A9390" t="inlineStr">
        <is>
          <t>97e712a0-44de-435f-8e59-269c4e2cec82</t>
        </is>
      </c>
      <c r="B9390" t="inlineStr">
        <is>
          <t>68113090</t>
        </is>
      </c>
      <c r="C9390" t="inlineStr">
        <is>
          <t>ARTICLES OF ASBESTOS-CEMENT, OF CELLULOSE FIBRECEMENT OR THE LIKE TUBES, PIPES AND TUBE OR PIPE FITTINGS: OTHER</t>
        </is>
      </c>
      <c r="D9390" t="inlineStr">
        <is>
          <t>4170ff71-e96f-4700-810d-5b34aa4aa065</t>
        </is>
      </c>
      <c r="E9390" t="inlineStr">
        <is>
          <t>6bb10d5a-dbca-4f0e-84d0-dd21d561dd31</t>
        </is>
      </c>
      <c r="F9390" t="n">
        <v>72</v>
      </c>
    </row>
    <row r="9391">
      <c r="A9391" t="inlineStr">
        <is>
          <t>20e838b2-3418-4b44-93da-b2098fe2134a</t>
        </is>
      </c>
      <c r="B9391" t="inlineStr">
        <is>
          <t>68114010</t>
        </is>
      </c>
      <c r="C9391" t="inlineStr">
        <is>
          <t>ASBESTOS - CEMENT SHEETS</t>
        </is>
      </c>
      <c r="D9391" t="inlineStr">
        <is>
          <t>4170ff71-e96f-4700-810d-5b34aa4aa065</t>
        </is>
      </c>
      <c r="E9391" t="inlineStr">
        <is>
          <t>6bb10d5a-dbca-4f0e-84d0-dd21d561dd31</t>
        </is>
      </c>
      <c r="F9391" t="n">
        <v>72</v>
      </c>
    </row>
    <row r="9392">
      <c r="A9392" t="inlineStr">
        <is>
          <t>1fe51b6f-4a50-4589-8f59-770c3a6cd1ef</t>
        </is>
      </c>
      <c r="B9392" t="inlineStr">
        <is>
          <t>68114020</t>
        </is>
      </c>
      <c r="C9392" t="inlineStr">
        <is>
          <t>ASBESTOS - CEMENT TILES</t>
        </is>
      </c>
      <c r="D9392" t="inlineStr">
        <is>
          <t>4170ff71-e96f-4700-810d-5b34aa4aa065</t>
        </is>
      </c>
      <c r="E9392" t="inlineStr">
        <is>
          <t>6bb10d5a-dbca-4f0e-84d0-dd21d561dd31</t>
        </is>
      </c>
      <c r="F9392" t="n">
        <v>72</v>
      </c>
    </row>
    <row r="9393">
      <c r="A9393" t="inlineStr">
        <is>
          <t>f7b0728f-4e2f-48c1-80ce-9dc29cdfc277</t>
        </is>
      </c>
      <c r="B9393" t="inlineStr">
        <is>
          <t>68114090</t>
        </is>
      </c>
      <c r="C9393" t="inlineStr">
        <is>
          <t>OTHER</t>
        </is>
      </c>
      <c r="D9393" t="inlineStr">
        <is>
          <t>4170ff71-e96f-4700-810d-5b34aa4aa065</t>
        </is>
      </c>
      <c r="E9393" t="inlineStr">
        <is>
          <t>6bb10d5a-dbca-4f0e-84d0-dd21d561dd31</t>
        </is>
      </c>
      <c r="F9393" t="n">
        <v>72</v>
      </c>
    </row>
    <row r="9394">
      <c r="A9394" t="inlineStr">
        <is>
          <t>dedccb6d-c8c3-4074-8f9f-0d45f207b745</t>
        </is>
      </c>
      <c r="B9394" t="inlineStr">
        <is>
          <t>68118100</t>
        </is>
      </c>
      <c r="C9394" t="inlineStr">
        <is>
          <t>CORRUGATED SHEETS</t>
        </is>
      </c>
      <c r="D9394" t="inlineStr">
        <is>
          <t>4170ff71-e96f-4700-810d-5b34aa4aa065</t>
        </is>
      </c>
      <c r="E9394" t="inlineStr">
        <is>
          <t>6bb10d5a-dbca-4f0e-84d0-dd21d561dd31</t>
        </is>
      </c>
      <c r="F9394" t="n">
        <v>72</v>
      </c>
    </row>
    <row r="9395">
      <c r="A9395" t="inlineStr">
        <is>
          <t>0cce6e2e-1687-4ac1-a17e-c4df7ff79e6a</t>
        </is>
      </c>
      <c r="B9395" t="inlineStr">
        <is>
          <t>68118200</t>
        </is>
      </c>
      <c r="C9395" t="inlineStr">
        <is>
          <t>OTHER SHEETS, PANELS, TILES AND SIMILAR ARTICLES</t>
        </is>
      </c>
      <c r="D9395" t="inlineStr">
        <is>
          <t>4170ff71-e96f-4700-810d-5b34aa4aa065</t>
        </is>
      </c>
      <c r="E9395" t="inlineStr">
        <is>
          <t>6bb10d5a-dbca-4f0e-84d0-dd21d561dd31</t>
        </is>
      </c>
      <c r="F9395" t="n">
        <v>72</v>
      </c>
    </row>
    <row r="9396">
      <c r="A9396" t="inlineStr">
        <is>
          <t>3f6128d9-3a5e-4e4d-b87c-0260590e1bae</t>
        </is>
      </c>
      <c r="B9396" t="inlineStr">
        <is>
          <t>68118910</t>
        </is>
      </c>
      <c r="C9396" t="inlineStr">
        <is>
          <t>TUBES, PIPES AND TUBE OR PIPE FITTINGS</t>
        </is>
      </c>
      <c r="D9396" t="inlineStr">
        <is>
          <t>4170ff71-e96f-4700-810d-5b34aa4aa065</t>
        </is>
      </c>
      <c r="E9396" t="inlineStr">
        <is>
          <t>6bb10d5a-dbca-4f0e-84d0-dd21d561dd31</t>
        </is>
      </c>
      <c r="F9396" t="n">
        <v>72</v>
      </c>
    </row>
    <row r="9397">
      <c r="A9397" t="inlineStr">
        <is>
          <t>46e84a78-9a47-4a80-9714-f30052ac9d00</t>
        </is>
      </c>
      <c r="B9397" t="inlineStr">
        <is>
          <t>68118990</t>
        </is>
      </c>
      <c r="C9397" t="inlineStr">
        <is>
          <t>OTHER</t>
        </is>
      </c>
      <c r="D9397" t="inlineStr">
        <is>
          <t>4170ff71-e96f-4700-810d-5b34aa4aa065</t>
        </is>
      </c>
      <c r="E9397" t="inlineStr">
        <is>
          <t>6bb10d5a-dbca-4f0e-84d0-dd21d561dd31</t>
        </is>
      </c>
      <c r="F9397" t="n">
        <v>72</v>
      </c>
    </row>
    <row r="9398">
      <c r="A9398" t="inlineStr">
        <is>
          <t>1ae1765d-c682-4c57-84e4-927e1462af41</t>
        </is>
      </c>
      <c r="B9398" t="inlineStr">
        <is>
          <t>68119000</t>
        </is>
      </c>
      <c r="C9398" t="inlineStr">
        <is>
          <t>ARTICLES OF ASBESTOS-CEMENT, OF CELLULOSE FIBRECEMENT OR THE LIKE OTHER ARTICLES</t>
        </is>
      </c>
      <c r="D9398" t="inlineStr">
        <is>
          <t>4170ff71-e96f-4700-810d-5b34aa4aa065</t>
        </is>
      </c>
      <c r="E9398" t="inlineStr">
        <is>
          <t>6bb10d5a-dbca-4f0e-84d0-dd21d561dd31</t>
        </is>
      </c>
      <c r="F9398" t="n">
        <v>72</v>
      </c>
    </row>
    <row r="9399">
      <c r="A9399" t="inlineStr">
        <is>
          <t>73009392-f1e2-4104-9264-91d247ffea42</t>
        </is>
      </c>
      <c r="B9399" t="inlineStr">
        <is>
          <t>68125000</t>
        </is>
      </c>
      <c r="C9399" t="inlineStr">
        <is>
          <t>FABRICATED ASBESTOS FIBRES; MIXTURES WITH A BASIS OF ASBESTOS OR WITH A BASIS OF ASBESTOS AND MAGNESIUM CARBONATE; ARTICLES OF SUCH MIXTURES OR OF ASBESTOS (FOR EXAMPLE, THREAD, WOVEN FABRIC, CLOTHING, HEADGEAR, FOOTWEAR, GASKETS), WHETHER OR NOT REINFORC</t>
        </is>
      </c>
      <c r="D9399" t="inlineStr">
        <is>
          <t>4170ff71-e96f-4700-810d-5b34aa4aa065</t>
        </is>
      </c>
      <c r="E9399" t="inlineStr">
        <is>
          <t>6d908314-a80f-4c2f-b0ed-9e2c07dff4b7</t>
        </is>
      </c>
      <c r="F9399" t="n">
        <v>72</v>
      </c>
    </row>
    <row r="9400">
      <c r="A9400" t="inlineStr">
        <is>
          <t>cef11ff3-37b2-4def-af93-1f056b615999</t>
        </is>
      </c>
      <c r="B9400" t="inlineStr">
        <is>
          <t>68126011</t>
        </is>
      </c>
      <c r="C9400" t="inlineStr">
        <is>
          <t>FABRICATED ASBESTOS FIBRES; MIXTURES WITH A BASIS OF ASBESTOS OR WITH A BASIS OF ASBESTOS AND MAGNESIUM CARBONATE; ARTICLES OF SUCH MIXTURES OR OF ASBESTOS (FOR EXAMPLE, THREAD, WOVEN FABRIC, CLOTHING, HEADGEAR, FOOTWEAR, GASKETS), WHETHER OR NOT REINFORC</t>
        </is>
      </c>
      <c r="D9400" t="inlineStr">
        <is>
          <t>4170ff71-e96f-4700-810d-5b34aa4aa065</t>
        </is>
      </c>
      <c r="E9400" t="inlineStr">
        <is>
          <t>6d908314-a80f-4c2f-b0ed-9e2c07dff4b7</t>
        </is>
      </c>
      <c r="F9400" t="n">
        <v>72</v>
      </c>
    </row>
    <row r="9401">
      <c r="A9401" t="inlineStr">
        <is>
          <t>6b423f28-04e5-465e-9a81-2cddd03e38a7</t>
        </is>
      </c>
      <c r="B9401" t="inlineStr">
        <is>
          <t>68126019</t>
        </is>
      </c>
      <c r="C9401" t="inlineStr">
        <is>
          <t>FABRICATED ASBESTOS FIBRES; MIXTURES WITH A BASIS OF ASBESTOS OR WITH A BASIS OF ASBESTOS AND MAGNESIUM CARBONATE; ARTICLES OF SUCH MIXTURES OR OF ASBESTOS (FOR EXAMPLE, THREAD, WOVEN FABRIC, CLOTHING, HEADGEAR, FOOTWEAR, GASKETS), WHETHER OR NOT REINFORC</t>
        </is>
      </c>
      <c r="D9401" t="inlineStr">
        <is>
          <t>4170ff71-e96f-4700-810d-5b34aa4aa065</t>
        </is>
      </c>
      <c r="E9401" t="inlineStr">
        <is>
          <t>6d908314-a80f-4c2f-b0ed-9e2c07dff4b7</t>
        </is>
      </c>
      <c r="F9401" t="n">
        <v>72</v>
      </c>
    </row>
    <row r="9402">
      <c r="A9402" t="inlineStr">
        <is>
          <t>27028d2c-ea93-410a-8cfa-8954835da633</t>
        </is>
      </c>
      <c r="B9402" t="inlineStr">
        <is>
          <t>68126090</t>
        </is>
      </c>
      <c r="C9402" t="inlineStr">
        <is>
          <t>FABRICATED ASBESTOS FIBRES; MIXTURES WITH A BASIS OF ASBESTOS OR WITH A BASIS OF ASBESTOS AND MAGNESIUM CARBONATE; ARTICLES OF SUCH MIXTURES OR OF ASBESTOS (FOR EXAMPLE, THREAD, WOVEN FABRIC, CLOTHING, HEADGEAR, FOOTWEAR, GASKETS), WHETHER OR NOT REINFORC</t>
        </is>
      </c>
      <c r="D9402" t="inlineStr">
        <is>
          <t>4170ff71-e96f-4700-810d-5b34aa4aa065</t>
        </is>
      </c>
      <c r="E9402" t="inlineStr">
        <is>
          <t>6d908314-a80f-4c2f-b0ed-9e2c07dff4b7</t>
        </is>
      </c>
      <c r="F9402" t="n">
        <v>72</v>
      </c>
    </row>
    <row r="9403">
      <c r="A9403" t="inlineStr">
        <is>
          <t>dfba0ca8-150e-4406-b5f7-114428f5ed4c</t>
        </is>
      </c>
      <c r="B9403" t="inlineStr">
        <is>
          <t>68127000</t>
        </is>
      </c>
      <c r="C9403" t="inlineStr">
        <is>
          <t>FABRICATED ASBESTOS FIBRES; MIXTURES WITH A BASIS OF ASBESTOS OR WITH A BASIS OF ASBESTOS AND MAGNESIUM CARBONATE; ARTICLES OF SUCH MIXTURES OR OF ASBESTOS (FOR EXAMPLE, THREAD, WOVEN FABRIC, CLOTHING, HEADGEAR, FOOTWEAR, GASKETS), WHETHER OR NOT REINFORC</t>
        </is>
      </c>
      <c r="D9403" t="inlineStr">
        <is>
          <t>4170ff71-e96f-4700-810d-5b34aa4aa065</t>
        </is>
      </c>
      <c r="E9403" t="inlineStr">
        <is>
          <t>6d908314-a80f-4c2f-b0ed-9e2c07dff4b7</t>
        </is>
      </c>
      <c r="F9403" t="n">
        <v>72</v>
      </c>
    </row>
    <row r="9404">
      <c r="A9404" t="inlineStr">
        <is>
          <t>4d1df51c-b90d-42f5-803f-50702582309e</t>
        </is>
      </c>
      <c r="B9404" t="inlineStr">
        <is>
          <t>68128000</t>
        </is>
      </c>
      <c r="C9404" t="inlineStr">
        <is>
          <t>OF CROCIDOLITE</t>
        </is>
      </c>
      <c r="D9404" t="inlineStr">
        <is>
          <t>4170ff71-e96f-4700-810d-5b34aa4aa065</t>
        </is>
      </c>
      <c r="E9404" t="inlineStr">
        <is>
          <t>6d908314-a80f-4c2f-b0ed-9e2c07dff4b7</t>
        </is>
      </c>
      <c r="F9404" t="n">
        <v>72</v>
      </c>
    </row>
    <row r="9405">
      <c r="A9405" t="inlineStr">
        <is>
          <t>a6e2364a-b0c3-40f4-a914-05f89eaf7c71</t>
        </is>
      </c>
      <c r="B9405" t="inlineStr">
        <is>
          <t>68129011</t>
        </is>
      </c>
      <c r="C9405" t="inlineStr">
        <is>
          <t>FABRICATED ASBESTOS FIBRES; MIXTURES WITH A BASIS OF ASBESTOS OR WITH A BASIS OF ASBESTOS AND MAGNESIUM CARBONATE; ARTICLES OF SUCH MIXTURES OR OF ASBESTOS (FOR EXAMPLE, THREAD, WOVEN FABRIC, CLOTHING, HEADGEAR, FOOTWEAR, GASKETS), WHETHER OR NOT REINFORC</t>
        </is>
      </c>
      <c r="D9405" t="inlineStr">
        <is>
          <t>4170ff71-e96f-4700-810d-5b34aa4aa065</t>
        </is>
      </c>
      <c r="E9405" t="inlineStr">
        <is>
          <t>6d908314-a80f-4c2f-b0ed-9e2c07dff4b7</t>
        </is>
      </c>
      <c r="F9405" t="n">
        <v>72</v>
      </c>
    </row>
    <row r="9406">
      <c r="A9406" t="inlineStr">
        <is>
          <t>53775cf7-ba30-401c-9167-1d0dea3151ed</t>
        </is>
      </c>
      <c r="B9406" t="inlineStr">
        <is>
          <t>68129019</t>
        </is>
      </c>
      <c r="C9406" t="inlineStr">
        <is>
          <t>FABRICATED ASBESTOS FIBRES; MIXTURES WITH A BASIS OF ASBESTOS OR WITH A BASIS OF ASBESTOS AND MAGNESIUM CARBONATE; ARTICLES OF SUCH MIXTURES OR OF ASBESTOS (FOR EXAMPLE, THREAD, WOVEN FABRIC, CLOTHING, HEADGEAR, FOOTWEAR, GASKETS), WHETHER OR NOT REINFORC</t>
        </is>
      </c>
      <c r="D9406" t="inlineStr">
        <is>
          <t>4170ff71-e96f-4700-810d-5b34aa4aa065</t>
        </is>
      </c>
      <c r="E9406" t="inlineStr">
        <is>
          <t>6d908314-a80f-4c2f-b0ed-9e2c07dff4b7</t>
        </is>
      </c>
      <c r="F9406" t="n">
        <v>72</v>
      </c>
    </row>
    <row r="9407">
      <c r="A9407" t="inlineStr">
        <is>
          <t>8417b88d-c77a-4c30-a3ed-484046305895</t>
        </is>
      </c>
      <c r="B9407" t="inlineStr">
        <is>
          <t>68129021</t>
        </is>
      </c>
      <c r="C9407" t="inlineStr">
        <is>
          <t>FABRICATED ASBESTOS FIBRES; MIXTURES WITH A BASIS OF ASBESTOS OR WITH A BASIS OF ASBESTOS AND MAGNESIUM CARBONATE; ARTICLES OF SUCH MIXTURES OR OF ASBESTOS (FOR EXAMPLE, THREAD, WOVEN FABRIC, CLOTHING, HEADGEAR, FOOTWEAR, GASKETS), WHETHER OR NOT REINFORC</t>
        </is>
      </c>
      <c r="D9407" t="inlineStr">
        <is>
          <t>4170ff71-e96f-4700-810d-5b34aa4aa065</t>
        </is>
      </c>
      <c r="E9407" t="inlineStr">
        <is>
          <t>6d908314-a80f-4c2f-b0ed-9e2c07dff4b7</t>
        </is>
      </c>
      <c r="F9407" t="n">
        <v>72</v>
      </c>
    </row>
    <row r="9408">
      <c r="A9408" t="inlineStr">
        <is>
          <t>82b0dbe1-6e09-43f9-ba8d-a15cc12f914b</t>
        </is>
      </c>
      <c r="B9408" t="inlineStr">
        <is>
          <t>68129022</t>
        </is>
      </c>
      <c r="C9408" t="inlineStr">
        <is>
          <t>FABRICATED ASBESTOS FIBRES; MIXTURES WITH A BASIS OF ASBESTOS OR WITH A BASIS OF ASBESTOS AND MAGNESIUM CARBONATE; ARTICLES OF SUCH MIXTURES OR OF ASBESTOS (FOR EXAMPLE, THREAD, WOVEN FABRIC, CLOTHING, HEADGEAR, FOOTWEAR, GASKETS), WHETHER OR NOT REINFORC</t>
        </is>
      </c>
      <c r="D9408" t="inlineStr">
        <is>
          <t>4170ff71-e96f-4700-810d-5b34aa4aa065</t>
        </is>
      </c>
      <c r="E9408" t="inlineStr">
        <is>
          <t>6d908314-a80f-4c2f-b0ed-9e2c07dff4b7</t>
        </is>
      </c>
      <c r="F9408" t="n">
        <v>72</v>
      </c>
    </row>
    <row r="9409">
      <c r="A9409" t="inlineStr">
        <is>
          <t>53415846-4aef-411d-9ffb-752ea1879123</t>
        </is>
      </c>
      <c r="B9409" t="inlineStr">
        <is>
          <t>68129090</t>
        </is>
      </c>
      <c r="C9409" t="inlineStr">
        <is>
          <t>FABRICATED ASBESTOS FIBRES; MIXTURES WITH A BASIS OF ASBESTOS OR WITH A BASIS OF ASBESTOS AND MAGNESIUM CARBONATE; ARTICLES OF SUCH MIXTURES OR OF ASBESTOS (FOR EXAMPLE, THREAD, WOVEN FABRIC, CLOTHING, HEADGEAR, FOOTWEAR, GASKETS), WHETHER OR NOT REINFORC</t>
        </is>
      </c>
      <c r="D9409" t="inlineStr">
        <is>
          <t>4170ff71-e96f-4700-810d-5b34aa4aa065</t>
        </is>
      </c>
      <c r="E9409" t="inlineStr">
        <is>
          <t>6d908314-a80f-4c2f-b0ed-9e2c07dff4b7</t>
        </is>
      </c>
      <c r="F9409" t="n">
        <v>72</v>
      </c>
    </row>
    <row r="9410">
      <c r="A9410" t="inlineStr">
        <is>
          <t>d3c5ff85-5c33-4ed5-8bf3-42d7e6013bd5</t>
        </is>
      </c>
      <c r="B9410" t="inlineStr">
        <is>
          <t>68129100</t>
        </is>
      </c>
      <c r="C9410" t="inlineStr">
        <is>
          <t>CLOTHING, CLOTHING ACCESSORIES, FOOTWEAR AND HEADGEAR</t>
        </is>
      </c>
      <c r="D9410" t="inlineStr">
        <is>
          <t>4170ff71-e96f-4700-810d-5b34aa4aa065</t>
        </is>
      </c>
      <c r="E9410" t="inlineStr">
        <is>
          <t>6d908314-a80f-4c2f-b0ed-9e2c07dff4b7</t>
        </is>
      </c>
      <c r="F9410" t="n">
        <v>72</v>
      </c>
    </row>
    <row r="9411">
      <c r="A9411" t="inlineStr">
        <is>
          <t>ff5cdcbd-cee8-47b9-b8ad-17e2e4211523</t>
        </is>
      </c>
      <c r="B9411" t="inlineStr">
        <is>
          <t>68129211</t>
        </is>
      </c>
      <c r="C9411" t="inlineStr">
        <is>
          <t>ASBESTOS MILLBOARD</t>
        </is>
      </c>
      <c r="D9411" t="inlineStr">
        <is>
          <t>4170ff71-e96f-4700-810d-5b34aa4aa065</t>
        </is>
      </c>
      <c r="E9411" t="inlineStr">
        <is>
          <t>6d908314-a80f-4c2f-b0ed-9e2c07dff4b7</t>
        </is>
      </c>
      <c r="F9411" t="n">
        <v>72</v>
      </c>
    </row>
    <row r="9412">
      <c r="A9412" t="inlineStr">
        <is>
          <t>cdcf0c0c-94de-4845-a3b5-3305349ebb48</t>
        </is>
      </c>
      <c r="B9412" t="inlineStr">
        <is>
          <t>68129219</t>
        </is>
      </c>
      <c r="C9412" t="inlineStr">
        <is>
          <t>PAPER, MILLBOARD AND FELT</t>
        </is>
      </c>
      <c r="D9412" t="inlineStr">
        <is>
          <t>4170ff71-e96f-4700-810d-5b34aa4aa065</t>
        </is>
      </c>
      <c r="E9412" t="inlineStr">
        <is>
          <t>6d908314-a80f-4c2f-b0ed-9e2c07dff4b7</t>
        </is>
      </c>
      <c r="F9412" t="n">
        <v>72</v>
      </c>
    </row>
    <row r="9413">
      <c r="A9413" t="inlineStr">
        <is>
          <t>0a128fb0-65f6-48dd-851e-0f836d586db1</t>
        </is>
      </c>
      <c r="B9413" t="inlineStr">
        <is>
          <t>68129290</t>
        </is>
      </c>
      <c r="C9413" t="inlineStr">
        <is>
          <t>PAPER, MILLBOARD AND FELT --- OTHERS</t>
        </is>
      </c>
      <c r="D9413" t="inlineStr">
        <is>
          <t>4170ff71-e96f-4700-810d-5b34aa4aa065</t>
        </is>
      </c>
      <c r="E9413" t="inlineStr">
        <is>
          <t>6d908314-a80f-4c2f-b0ed-9e2c07dff4b7</t>
        </is>
      </c>
      <c r="F9413" t="n">
        <v>72</v>
      </c>
    </row>
    <row r="9414">
      <c r="A9414" t="inlineStr">
        <is>
          <t>e32e239b-6116-4a3a-b6a6-038eaefbdce8</t>
        </is>
      </c>
      <c r="B9414" t="inlineStr">
        <is>
          <t>68129300</t>
        </is>
      </c>
      <c r="C9414" t="inlineStr">
        <is>
          <t>COMPRESSED ASBESTOS FIBRE JOINTING IN SHEETS OR ROLLS</t>
        </is>
      </c>
      <c r="D9414" t="inlineStr">
        <is>
          <t>4170ff71-e96f-4700-810d-5b34aa4aa065</t>
        </is>
      </c>
      <c r="E9414" t="inlineStr">
        <is>
          <t>6d908314-a80f-4c2f-b0ed-9e2c07dff4b7</t>
        </is>
      </c>
      <c r="F9414" t="n">
        <v>72</v>
      </c>
    </row>
    <row r="9415">
      <c r="A9415" t="inlineStr">
        <is>
          <t>4280ba42-2502-467b-81f1-9e02d22f68d1</t>
        </is>
      </c>
      <c r="B9415" t="inlineStr">
        <is>
          <t>68129911</t>
        </is>
      </c>
      <c r="C9415" t="inlineStr">
        <is>
          <t>ASBESTOS</t>
        </is>
      </c>
      <c r="D9415" t="inlineStr">
        <is>
          <t>4170ff71-e96f-4700-810d-5b34aa4aa065</t>
        </is>
      </c>
      <c r="E9415" t="inlineStr">
        <is>
          <t>6d908314-a80f-4c2f-b0ed-9e2c07dff4b7</t>
        </is>
      </c>
      <c r="F9415" t="n">
        <v>72</v>
      </c>
    </row>
    <row r="9416">
      <c r="A9416" t="inlineStr">
        <is>
          <t>9d5f6b0c-dd11-4d1a-9892-833a15973f17</t>
        </is>
      </c>
      <c r="B9416" t="inlineStr">
        <is>
          <t>68129919</t>
        </is>
      </c>
      <c r="C9416" t="inlineStr">
        <is>
          <t>OTHER</t>
        </is>
      </c>
      <c r="D9416" t="inlineStr">
        <is>
          <t>4170ff71-e96f-4700-810d-5b34aa4aa065</t>
        </is>
      </c>
      <c r="E9416" t="inlineStr">
        <is>
          <t>6d908314-a80f-4c2f-b0ed-9e2c07dff4b7</t>
        </is>
      </c>
      <c r="F9416" t="n">
        <v>72</v>
      </c>
    </row>
    <row r="9417">
      <c r="A9417" t="inlineStr">
        <is>
          <t>dd78e11b-a201-4da0-9184-9faec5f90f04</t>
        </is>
      </c>
      <c r="B9417" t="inlineStr">
        <is>
          <t>68129921</t>
        </is>
      </c>
      <c r="C9417" t="inlineStr">
        <is>
          <t>PACKING JOINTS</t>
        </is>
      </c>
      <c r="D9417" t="inlineStr">
        <is>
          <t>4170ff71-e96f-4700-810d-5b34aa4aa065</t>
        </is>
      </c>
      <c r="E9417" t="inlineStr">
        <is>
          <t>6d908314-a80f-4c2f-b0ed-9e2c07dff4b7</t>
        </is>
      </c>
      <c r="F9417" t="n">
        <v>72</v>
      </c>
    </row>
    <row r="9418">
      <c r="A9418" t="inlineStr">
        <is>
          <t>babae72f-2abe-43b1-a59d-2970355c0aa5</t>
        </is>
      </c>
      <c r="B9418" t="inlineStr">
        <is>
          <t>68129922</t>
        </is>
      </c>
      <c r="C9418" t="inlineStr">
        <is>
          <t>GASKETS</t>
        </is>
      </c>
      <c r="D9418" t="inlineStr">
        <is>
          <t>4170ff71-e96f-4700-810d-5b34aa4aa065</t>
        </is>
      </c>
      <c r="E9418" t="inlineStr">
        <is>
          <t>6d908314-a80f-4c2f-b0ed-9e2c07dff4b7</t>
        </is>
      </c>
      <c r="F9418" t="n">
        <v>72</v>
      </c>
    </row>
    <row r="9419">
      <c r="A9419" t="inlineStr">
        <is>
          <t>3d96b65d-cf4f-49f5-860f-01bc5d4086ef</t>
        </is>
      </c>
      <c r="B9419" t="inlineStr">
        <is>
          <t>68129990</t>
        </is>
      </c>
      <c r="C9419" t="inlineStr">
        <is>
          <t>OTHER</t>
        </is>
      </c>
      <c r="D9419" t="inlineStr">
        <is>
          <t>4170ff71-e96f-4700-810d-5b34aa4aa065</t>
        </is>
      </c>
      <c r="E9419" t="inlineStr">
        <is>
          <t>6d908314-a80f-4c2f-b0ed-9e2c07dff4b7</t>
        </is>
      </c>
      <c r="F9419" t="n">
        <v>72</v>
      </c>
    </row>
    <row r="9420">
      <c r="A9420" t="inlineStr">
        <is>
          <t>1160c712-f7b3-4d7c-b64c-e550d6d79237</t>
        </is>
      </c>
      <c r="B9420" t="inlineStr">
        <is>
          <t>68131000</t>
        </is>
      </c>
      <c r="C9420" t="inlineStr">
        <is>
          <t xml:space="preserve">FRICTION MATERIAL AND ARTICLES THEREOF (FOR EXAMPLE, SHEETS, ROLLS, STRIPS, SEGMENTS, DISCS, WASHERS, PADS), NOT MOUNTED, FOR BRAKES, FOR CLUTCHES OR THE LIKE, WITH A BASIS OF ASBESTOS, OF OTHER MINERAL SUBSTANCES OR OF CELLULOSE, WHETHER OR NOT COMBINED </t>
        </is>
      </c>
      <c r="D9420" t="inlineStr">
        <is>
          <t>4170ff71-e96f-4700-810d-5b34aa4aa065</t>
        </is>
      </c>
      <c r="E9420" t="inlineStr">
        <is>
          <t>5457ab4c-491d-4d11-b58e-565daaea931a</t>
        </is>
      </c>
      <c r="F9420" t="n">
        <v>72</v>
      </c>
    </row>
    <row r="9421">
      <c r="A9421" t="inlineStr">
        <is>
          <t>3cc2b201-beb5-4122-865a-23623d1ab9c6</t>
        </is>
      </c>
      <c r="B9421" t="inlineStr">
        <is>
          <t>68132010</t>
        </is>
      </c>
      <c r="C9421" t="inlineStr">
        <is>
          <t>BRAKE LINING AND PADS</t>
        </is>
      </c>
      <c r="D9421" t="inlineStr">
        <is>
          <t>4170ff71-e96f-4700-810d-5b34aa4aa065</t>
        </is>
      </c>
      <c r="E9421" t="inlineStr">
        <is>
          <t>5457ab4c-491d-4d11-b58e-565daaea931a</t>
        </is>
      </c>
      <c r="F9421" t="n">
        <v>72</v>
      </c>
    </row>
    <row r="9422">
      <c r="A9422" t="inlineStr">
        <is>
          <t>faa2bbad-47c9-4e05-aaf2-bb2629d30df7</t>
        </is>
      </c>
      <c r="B9422" t="inlineStr">
        <is>
          <t>68132090</t>
        </is>
      </c>
      <c r="C9422" t="inlineStr">
        <is>
          <t>ASBESTOS FRICTION MATERIALS</t>
        </is>
      </c>
      <c r="D9422" t="inlineStr">
        <is>
          <t>4170ff71-e96f-4700-810d-5b34aa4aa065</t>
        </is>
      </c>
      <c r="E9422" t="inlineStr">
        <is>
          <t>5457ab4c-491d-4d11-b58e-565daaea931a</t>
        </is>
      </c>
      <c r="F9422" t="n">
        <v>72</v>
      </c>
    </row>
    <row r="9423">
      <c r="A9423" t="inlineStr">
        <is>
          <t>d634e5c5-1529-42fb-8dc7-7043af35f9c8</t>
        </is>
      </c>
      <c r="B9423" t="inlineStr">
        <is>
          <t>68138100</t>
        </is>
      </c>
      <c r="C9423" t="inlineStr">
        <is>
          <t>BRAKE LININGS AND PADS</t>
        </is>
      </c>
      <c r="D9423" t="inlineStr">
        <is>
          <t>4170ff71-e96f-4700-810d-5b34aa4aa065</t>
        </is>
      </c>
      <c r="E9423" t="inlineStr">
        <is>
          <t>5457ab4c-491d-4d11-b58e-565daaea931a</t>
        </is>
      </c>
      <c r="F9423" t="n">
        <v>72</v>
      </c>
    </row>
    <row r="9424">
      <c r="A9424" t="inlineStr">
        <is>
          <t>cb18a453-a707-48a6-8a6e-be883514b9d0</t>
        </is>
      </c>
      <c r="B9424" t="inlineStr">
        <is>
          <t>68138900</t>
        </is>
      </c>
      <c r="C9424" t="inlineStr">
        <is>
          <t>OTHER</t>
        </is>
      </c>
      <c r="D9424" t="inlineStr">
        <is>
          <t>4170ff71-e96f-4700-810d-5b34aa4aa065</t>
        </is>
      </c>
      <c r="E9424" t="inlineStr">
        <is>
          <t>5457ab4c-491d-4d11-b58e-565daaea931a</t>
        </is>
      </c>
      <c r="F9424" t="n">
        <v>72</v>
      </c>
    </row>
    <row r="9425">
      <c r="A9425" t="inlineStr">
        <is>
          <t>8d031506-68ef-4583-8d3e-bcb971e4634a</t>
        </is>
      </c>
      <c r="B9425" t="inlineStr">
        <is>
          <t>68139010</t>
        </is>
      </c>
      <c r="C9425" t="inlineStr">
        <is>
          <t xml:space="preserve">FRICTION MATERIAL AND ARTICLES THEREOF (FOR EXAMPLE, SHEETS, ROLLS, STRIPS, SEGMENTS, DISCS, WASHERS, PADS), NOT MOUNTED, FOR BRAKES, FOR CLUTCHES OR THE LIKE, WITH A BASIS OF ASBESTOS, OF OTHER MINERAL SUBSTANCES OR OF CELLULOSE, WHETHER OR NOT COMBINED </t>
        </is>
      </c>
      <c r="D9425" t="inlineStr">
        <is>
          <t>4170ff71-e96f-4700-810d-5b34aa4aa065</t>
        </is>
      </c>
      <c r="E9425" t="inlineStr">
        <is>
          <t>5457ab4c-491d-4d11-b58e-565daaea931a</t>
        </is>
      </c>
      <c r="F9425" t="n">
        <v>72</v>
      </c>
    </row>
    <row r="9426">
      <c r="A9426" t="inlineStr">
        <is>
          <t>48c98b91-7d52-4030-b6bb-91f4f4b86943</t>
        </is>
      </c>
      <c r="B9426" t="inlineStr">
        <is>
          <t>68139090</t>
        </is>
      </c>
      <c r="C9426" t="inlineStr">
        <is>
          <t xml:space="preserve">FRICTION MATERIAL AND ARTICLES THEREOF (FOR EXAMPLE, SHEETS, ROLLS, STRIPS, SEGMENTS, DISCS, WASHERS, PADS), NOT MOUNTED, FOR BRAKES, FOR CLUTCHES OR THE LIKE, WITH A BASIS OF ASBESTOS, OF OTHER MINERAL SUBSTANCES OR OF CELLULOSE, WHETHER OR NOT COMBINED </t>
        </is>
      </c>
      <c r="D9426" t="inlineStr">
        <is>
          <t>4170ff71-e96f-4700-810d-5b34aa4aa065</t>
        </is>
      </c>
      <c r="E9426" t="inlineStr">
        <is>
          <t>5457ab4c-491d-4d11-b58e-565daaea931a</t>
        </is>
      </c>
      <c r="F9426" t="n">
        <v>72</v>
      </c>
    </row>
    <row r="9427">
      <c r="A9427" t="inlineStr">
        <is>
          <t>e854e541-1b0e-46a5-bb43-c5c7c2a2f8b3</t>
        </is>
      </c>
      <c r="B9427" t="inlineStr">
        <is>
          <t>68139100</t>
        </is>
      </c>
      <c r="C9427" t="inlineStr">
        <is>
          <t xml:space="preserve">FRICTION MATERIAL AND ARTICLES THEREOF (FOR EXAMPLE, SHEETS, ROLLS, STRIPS, SEGMENTS, DISCS, WASHERS, PADS), NOT MOUNTED, FOR BRAKES, FOR CLUTCHES OR THE LIKE, WITH A BASIS OF ASBESTOS, OF OTHER MINERAL SUBSTANCES OR OF CELLULOSE, WHETHER OR NOT COMBINED </t>
        </is>
      </c>
      <c r="D9427" t="inlineStr">
        <is>
          <t>4170ff71-e96f-4700-810d-5b34aa4aa065</t>
        </is>
      </c>
      <c r="E9427" t="inlineStr">
        <is>
          <t>5457ab4c-491d-4d11-b58e-565daaea931a</t>
        </is>
      </c>
      <c r="F9427" t="n">
        <v>72</v>
      </c>
    </row>
    <row r="9428">
      <c r="A9428" t="inlineStr">
        <is>
          <t>363a3e6c-b7d3-493c-88be-60723a30e76c</t>
        </is>
      </c>
      <c r="B9428" t="inlineStr">
        <is>
          <t>68141010</t>
        </is>
      </c>
      <c r="C9428" t="inlineStr">
        <is>
          <t>CUT MICA CONDENSER FILMS OR PLATES</t>
        </is>
      </c>
      <c r="D9428" t="inlineStr">
        <is>
          <t>4170ff71-e96f-4700-810d-5b34aa4aa065</t>
        </is>
      </c>
      <c r="E9428" t="inlineStr">
        <is>
          <t>2d7cd77f-f330-4bfa-b83b-fb809f2f6f9b</t>
        </is>
      </c>
      <c r="F9428" t="n">
        <v>72</v>
      </c>
    </row>
    <row r="9429">
      <c r="A9429" t="inlineStr">
        <is>
          <t>88cf65ae-90f4-4018-b6e6-fe95206f07db</t>
        </is>
      </c>
      <c r="B9429" t="inlineStr">
        <is>
          <t>68141020</t>
        </is>
      </c>
      <c r="C9429" t="inlineStr">
        <is>
          <t>SHEETS AND STRIPS CUT TO SHAPE</t>
        </is>
      </c>
      <c r="D9429" t="inlineStr">
        <is>
          <t>4170ff71-e96f-4700-810d-5b34aa4aa065</t>
        </is>
      </c>
      <c r="E9429" t="inlineStr">
        <is>
          <t>2d7cd77f-f330-4bfa-b83b-fb809f2f6f9b</t>
        </is>
      </c>
      <c r="F9429" t="n">
        <v>72</v>
      </c>
    </row>
    <row r="9430">
      <c r="A9430" t="inlineStr">
        <is>
          <t>698355aa-f0a8-40c1-abe6-b0a572cc36ff</t>
        </is>
      </c>
      <c r="B9430" t="inlineStr">
        <is>
          <t>68141030</t>
        </is>
      </c>
      <c r="C9430" t="inlineStr">
        <is>
          <t>WASHERS AND DISCS</t>
        </is>
      </c>
      <c r="D9430" t="inlineStr">
        <is>
          <t>4170ff71-e96f-4700-810d-5b34aa4aa065</t>
        </is>
      </c>
      <c r="E9430" t="inlineStr">
        <is>
          <t>2d7cd77f-f330-4bfa-b83b-fb809f2f6f9b</t>
        </is>
      </c>
      <c r="F9430" t="n">
        <v>72</v>
      </c>
    </row>
    <row r="9431">
      <c r="A9431" t="inlineStr">
        <is>
          <t>0d1587a6-5649-47ce-80c1-3e8b12526e53</t>
        </is>
      </c>
      <c r="B9431" t="inlineStr">
        <is>
          <t>68141090</t>
        </is>
      </c>
      <c r="C9431" t="inlineStr">
        <is>
          <t>OTHER</t>
        </is>
      </c>
      <c r="D9431" t="inlineStr">
        <is>
          <t>4170ff71-e96f-4700-810d-5b34aa4aa065</t>
        </is>
      </c>
      <c r="E9431" t="inlineStr">
        <is>
          <t>2d7cd77f-f330-4bfa-b83b-fb809f2f6f9b</t>
        </is>
      </c>
      <c r="F9431" t="n">
        <v>72</v>
      </c>
    </row>
    <row r="9432">
      <c r="A9432" t="inlineStr">
        <is>
          <t>0c84662d-ea7c-4aa3-88d6-8c609aab1a63</t>
        </is>
      </c>
      <c r="B9432" t="inlineStr">
        <is>
          <t>68149010</t>
        </is>
      </c>
      <c r="C9432" t="inlineStr">
        <is>
          <t>MICA STACKED UNITS</t>
        </is>
      </c>
      <c r="D9432" t="inlineStr">
        <is>
          <t>4170ff71-e96f-4700-810d-5b34aa4aa065</t>
        </is>
      </c>
      <c r="E9432" t="inlineStr">
        <is>
          <t>2d7cd77f-f330-4bfa-b83b-fb809f2f6f9b</t>
        </is>
      </c>
      <c r="F9432" t="n">
        <v>72</v>
      </c>
    </row>
    <row r="9433">
      <c r="A9433" t="inlineStr">
        <is>
          <t>d973754b-c859-4e2a-b516-ab6e716677e4</t>
        </is>
      </c>
      <c r="B9433" t="inlineStr">
        <is>
          <t>68149020</t>
        </is>
      </c>
      <c r="C9433" t="inlineStr">
        <is>
          <t>SILVERED MICA, CAPACITOR PLATES OR SILVERED MICA PLATES</t>
        </is>
      </c>
      <c r="D9433" t="inlineStr">
        <is>
          <t>4170ff71-e96f-4700-810d-5b34aa4aa065</t>
        </is>
      </c>
      <c r="E9433" t="inlineStr">
        <is>
          <t>2d7cd77f-f330-4bfa-b83b-fb809f2f6f9b</t>
        </is>
      </c>
      <c r="F9433" t="n">
        <v>72</v>
      </c>
    </row>
    <row r="9434">
      <c r="A9434" t="inlineStr">
        <is>
          <t>922a19da-3ab3-4a76-b549-761d537cd507</t>
        </is>
      </c>
      <c r="B9434" t="inlineStr">
        <is>
          <t>68149030</t>
        </is>
      </c>
      <c r="C9434" t="inlineStr">
        <is>
          <t>MICANITE AND ALL SORTS OF BUILT UP MICA</t>
        </is>
      </c>
      <c r="D9434" t="inlineStr">
        <is>
          <t>4170ff71-e96f-4700-810d-5b34aa4aa065</t>
        </is>
      </c>
      <c r="E9434" t="inlineStr">
        <is>
          <t>2d7cd77f-f330-4bfa-b83b-fb809f2f6f9b</t>
        </is>
      </c>
      <c r="F9434" t="n">
        <v>72</v>
      </c>
    </row>
    <row r="9435">
      <c r="A9435" t="inlineStr">
        <is>
          <t>d515334f-6fe5-4961-9460-62ab64af530d</t>
        </is>
      </c>
      <c r="B9435" t="inlineStr">
        <is>
          <t>68149040</t>
        </is>
      </c>
      <c r="C9435" t="inlineStr">
        <is>
          <t>MICAPAPER OR RECONSTITUTED MICA PAPER</t>
        </is>
      </c>
      <c r="D9435" t="inlineStr">
        <is>
          <t>4170ff71-e96f-4700-810d-5b34aa4aa065</t>
        </is>
      </c>
      <c r="E9435" t="inlineStr">
        <is>
          <t>2d7cd77f-f330-4bfa-b83b-fb809f2f6f9b</t>
        </is>
      </c>
      <c r="F9435" t="n">
        <v>72</v>
      </c>
    </row>
    <row r="9436">
      <c r="A9436" t="inlineStr">
        <is>
          <t>52b4bd35-57d0-4eb9-91b1-0f6030462669</t>
        </is>
      </c>
      <c r="B9436" t="inlineStr">
        <is>
          <t>68149050</t>
        </is>
      </c>
      <c r="C9436" t="inlineStr">
        <is>
          <t>MOULDED GLASS BONDED OR GLASS BONDED MICA</t>
        </is>
      </c>
      <c r="D9436" t="inlineStr">
        <is>
          <t>4170ff71-e96f-4700-810d-5b34aa4aa065</t>
        </is>
      </c>
      <c r="E9436" t="inlineStr">
        <is>
          <t>2d7cd77f-f330-4bfa-b83b-fb809f2f6f9b</t>
        </is>
      </c>
      <c r="F9436" t="n">
        <v>72</v>
      </c>
    </row>
    <row r="9437">
      <c r="A9437" t="inlineStr">
        <is>
          <t>a8f207a7-0e34-4003-9f95-86f7639b86e2</t>
        </is>
      </c>
      <c r="B9437" t="inlineStr">
        <is>
          <t>68149060</t>
        </is>
      </c>
      <c r="C9437" t="inlineStr">
        <is>
          <t>MICA BRICKS</t>
        </is>
      </c>
      <c r="D9437" t="inlineStr">
        <is>
          <t>4170ff71-e96f-4700-810d-5b34aa4aa065</t>
        </is>
      </c>
      <c r="E9437" t="inlineStr">
        <is>
          <t>2d7cd77f-f330-4bfa-b83b-fb809f2f6f9b</t>
        </is>
      </c>
      <c r="F9437" t="n">
        <v>72</v>
      </c>
    </row>
    <row r="9438">
      <c r="A9438" t="inlineStr">
        <is>
          <t>e4393d39-dc47-4ae9-9ce8-50150b4c6e99</t>
        </is>
      </c>
      <c r="B9438" t="inlineStr">
        <is>
          <t>68149090</t>
        </is>
      </c>
      <c r="C9438" t="inlineStr">
        <is>
          <t>OTHER</t>
        </is>
      </c>
      <c r="D9438" t="inlineStr">
        <is>
          <t>4170ff71-e96f-4700-810d-5b34aa4aa065</t>
        </is>
      </c>
      <c r="E9438" t="inlineStr">
        <is>
          <t>2d7cd77f-f330-4bfa-b83b-fb809f2f6f9b</t>
        </is>
      </c>
      <c r="F9438" t="n">
        <v>72</v>
      </c>
    </row>
    <row r="9439">
      <c r="A9439" t="inlineStr">
        <is>
          <t>7aaab6cf-ad49-4369-9fb8-b5a8880b2745</t>
        </is>
      </c>
      <c r="B9439" t="inlineStr">
        <is>
          <t>68151010</t>
        </is>
      </c>
      <c r="C9439" t="inlineStr">
        <is>
          <t>ARTICLES OF STONE OR OF OTHER MINERAL SUBSTANCES (INCLUDING CARBON FIBRES, ARTICLES OF CARBON FIBRES AND ARTICLES OF PEAT), NOT ELSEWHERE SPECIFIED OR INCLUDED NON-ELECTRICAL ARTICLES OF GRAPHITE OR OTHER CARBON: GRAPHITE FILTER CANDLE</t>
        </is>
      </c>
      <c r="D9439" t="inlineStr">
        <is>
          <t>4170ff71-e96f-4700-810d-5b34aa4aa065</t>
        </is>
      </c>
      <c r="E9439" t="inlineStr">
        <is>
          <t>33ee6cbe-0170-4b59-bd37-acf6e5b1cf19</t>
        </is>
      </c>
      <c r="F9439" t="n">
        <v>72</v>
      </c>
    </row>
    <row r="9440">
      <c r="A9440" t="inlineStr">
        <is>
          <t>9238d012-a216-418c-bbac-90e1cd00126d</t>
        </is>
      </c>
      <c r="B9440" t="inlineStr">
        <is>
          <t>68151020</t>
        </is>
      </c>
      <c r="C9440" t="inlineStr">
        <is>
          <t>ARTICLES OF STONE OR OF OTHER MINERAL SUBSTANCES (INCLUDING CARBON FIBRES, ARTICLES OF CARBON FIBRES AND ARTICLES OF PEAT), NOT ELSEWHERE SPECIFIED OR INCLUDED NON-ELECTRICAL ARTICLES OF GRAPHITE OR OTHER CARBON: NON-ELECTRICAL ARTICLES OF GRAPHITE</t>
        </is>
      </c>
      <c r="D9440" t="inlineStr">
        <is>
          <t>4170ff71-e96f-4700-810d-5b34aa4aa065</t>
        </is>
      </c>
      <c r="E9440" t="inlineStr">
        <is>
          <t>33ee6cbe-0170-4b59-bd37-acf6e5b1cf19</t>
        </is>
      </c>
      <c r="F9440" t="n">
        <v>72</v>
      </c>
    </row>
    <row r="9441">
      <c r="A9441" t="inlineStr">
        <is>
          <t>ad05d285-ab73-45ce-bf4c-7612ee52cf36</t>
        </is>
      </c>
      <c r="B9441" t="inlineStr">
        <is>
          <t>68151090</t>
        </is>
      </c>
      <c r="C9441" t="inlineStr">
        <is>
          <t>ARTICLES OF STONE OR OF OTHER MINERAL SUBSTANCES (INCLUDING CARBON FIBRES, ARTICLES OF CARBON FIBRES AND ARTICLES OF PEAT), NOT ELSEWHERE SPECIFIED OR INCLUDED NON-ELECTRICAL ARTICLES OF GRAPHITE OR OTHER CARBON: OTHER</t>
        </is>
      </c>
      <c r="D9441" t="inlineStr">
        <is>
          <t>4170ff71-e96f-4700-810d-5b34aa4aa065</t>
        </is>
      </c>
      <c r="E9441" t="inlineStr">
        <is>
          <t>33ee6cbe-0170-4b59-bd37-acf6e5b1cf19</t>
        </is>
      </c>
      <c r="F9441" t="n">
        <v>72</v>
      </c>
    </row>
    <row r="9442">
      <c r="A9442" t="inlineStr">
        <is>
          <t>a46055a0-7f9c-4130-848d-8056d2d2c6be</t>
        </is>
      </c>
      <c r="B9442" t="inlineStr">
        <is>
          <t>68151100</t>
        </is>
      </c>
      <c r="C9442" t="inlineStr">
        <is>
          <t>CARBON FIBRES</t>
        </is>
      </c>
      <c r="D9442" t="inlineStr">
        <is>
          <t>4170ff71-e96f-4700-810d-5b34aa4aa065</t>
        </is>
      </c>
      <c r="E9442" t="inlineStr">
        <is>
          <t>33ee6cbe-0170-4b59-bd37-acf6e5b1cf19</t>
        </is>
      </c>
      <c r="F9442" t="n">
        <v>72</v>
      </c>
    </row>
    <row r="9443">
      <c r="A9443" t="inlineStr">
        <is>
          <t>bbc6c129-6c66-40ce-9109-379480ec3033</t>
        </is>
      </c>
      <c r="B9443" t="inlineStr">
        <is>
          <t>68151200</t>
        </is>
      </c>
      <c r="C9443" t="inlineStr">
        <is>
          <t>FABRICS OF CARBON FIBRES</t>
        </is>
      </c>
      <c r="D9443" t="inlineStr">
        <is>
          <t>4170ff71-e96f-4700-810d-5b34aa4aa065</t>
        </is>
      </c>
      <c r="E9443" t="inlineStr">
        <is>
          <t>33ee6cbe-0170-4b59-bd37-acf6e5b1cf19</t>
        </is>
      </c>
      <c r="F9443" t="n">
        <v>72</v>
      </c>
    </row>
    <row r="9444">
      <c r="A9444" t="inlineStr">
        <is>
          <t>7b323da4-d1d2-4496-8cff-c2f2997f2ac7</t>
        </is>
      </c>
      <c r="B9444" t="inlineStr">
        <is>
          <t>68151300</t>
        </is>
      </c>
      <c r="C9444" t="inlineStr">
        <is>
          <t>OTHER ARTICLES OF CARBON FIBRES</t>
        </is>
      </c>
      <c r="D9444" t="inlineStr">
        <is>
          <t>4170ff71-e96f-4700-810d-5b34aa4aa065</t>
        </is>
      </c>
      <c r="E9444" t="inlineStr">
        <is>
          <t>33ee6cbe-0170-4b59-bd37-acf6e5b1cf19</t>
        </is>
      </c>
      <c r="F9444" t="n">
        <v>72</v>
      </c>
    </row>
    <row r="9445">
      <c r="A9445" t="inlineStr">
        <is>
          <t>c4fc0312-0d8f-4e0a-a840-fe9b8e39168f</t>
        </is>
      </c>
      <c r="B9445" t="inlineStr">
        <is>
          <t>68151900</t>
        </is>
      </c>
      <c r="C9445" t="inlineStr">
        <is>
          <t>OTHER</t>
        </is>
      </c>
      <c r="D9445" t="inlineStr">
        <is>
          <t>4170ff71-e96f-4700-810d-5b34aa4aa065</t>
        </is>
      </c>
      <c r="E9445" t="inlineStr">
        <is>
          <t>33ee6cbe-0170-4b59-bd37-acf6e5b1cf19</t>
        </is>
      </c>
      <c r="F9445" t="n">
        <v>72</v>
      </c>
    </row>
    <row r="9446">
      <c r="A9446" t="inlineStr">
        <is>
          <t>76b56165-74fe-4ac5-b6f2-a0bc1fa97401</t>
        </is>
      </c>
      <c r="B9446" t="inlineStr">
        <is>
          <t>68152000</t>
        </is>
      </c>
      <c r="C9446" t="inlineStr">
        <is>
          <t>ARTICLES OF PEAT</t>
        </is>
      </c>
      <c r="D9446" t="inlineStr">
        <is>
          <t>4170ff71-e96f-4700-810d-5b34aa4aa065</t>
        </is>
      </c>
      <c r="E9446" t="inlineStr">
        <is>
          <t>33ee6cbe-0170-4b59-bd37-acf6e5b1cf19</t>
        </is>
      </c>
      <c r="F9446" t="n">
        <v>72</v>
      </c>
    </row>
    <row r="9447">
      <c r="A9447" t="inlineStr">
        <is>
          <t>6d1afea3-b251-4b4b-88ca-cae603c78490</t>
        </is>
      </c>
      <c r="B9447" t="inlineStr">
        <is>
          <t>68159100</t>
        </is>
      </c>
      <c r="C9447" t="inlineStr">
        <is>
          <t>CONTAINING MAGNESITE, MAGNESIA IN THE FORM OF PERICLASE, DOLOMITE INCLUDING IN THE FORM OF DOLIME, OR CHROMITE</t>
        </is>
      </c>
      <c r="D9447" t="inlineStr">
        <is>
          <t>4170ff71-e96f-4700-810d-5b34aa4aa065</t>
        </is>
      </c>
      <c r="E9447" t="inlineStr">
        <is>
          <t>33ee6cbe-0170-4b59-bd37-acf6e5b1cf19</t>
        </is>
      </c>
      <c r="F9447" t="n">
        <v>72</v>
      </c>
    </row>
    <row r="9448">
      <c r="A9448" t="inlineStr">
        <is>
          <t>9c03ae3c-770f-4ac5-81c3-86a5ed463e69</t>
        </is>
      </c>
      <c r="B9448" t="inlineStr">
        <is>
          <t>68159910</t>
        </is>
      </c>
      <c r="C9448" t="inlineStr">
        <is>
          <t>BRICKS AND TILES OF FLY ASH</t>
        </is>
      </c>
      <c r="D9448" t="inlineStr">
        <is>
          <t>4170ff71-e96f-4700-810d-5b34aa4aa065</t>
        </is>
      </c>
      <c r="E9448" t="inlineStr">
        <is>
          <t>33ee6cbe-0170-4b59-bd37-acf6e5b1cf19</t>
        </is>
      </c>
      <c r="F9448" t="n">
        <v>72</v>
      </c>
    </row>
    <row r="9449">
      <c r="A9449" t="inlineStr">
        <is>
          <t>5515b584-bd64-4ffc-ba40-598be67f600b</t>
        </is>
      </c>
      <c r="B9449" t="inlineStr">
        <is>
          <t>68159920</t>
        </is>
      </c>
      <c r="C9449" t="inlineStr">
        <is>
          <t>SANITARY WARES, KITCHEN WARES AND OTHER MADE UP ARTICLES OF FLY ASH</t>
        </is>
      </c>
      <c r="D9449" t="inlineStr">
        <is>
          <t>4170ff71-e96f-4700-810d-5b34aa4aa065</t>
        </is>
      </c>
      <c r="E9449" t="inlineStr">
        <is>
          <t>33ee6cbe-0170-4b59-bd37-acf6e5b1cf19</t>
        </is>
      </c>
      <c r="F9449" t="n">
        <v>72</v>
      </c>
    </row>
    <row r="9450">
      <c r="A9450" t="inlineStr">
        <is>
          <t>9c05d1d8-52de-4692-b40f-9a4b8f15cdc9</t>
        </is>
      </c>
      <c r="B9450" t="inlineStr">
        <is>
          <t>68159930</t>
        </is>
      </c>
      <c r="C9450" t="inlineStr">
        <is>
          <t>Basalt fibre, filament and articles thereof conforming to ASTM D3039, C1185</t>
        </is>
      </c>
      <c r="D9450" t="inlineStr">
        <is>
          <t>4170ff71-e96f-4700-810d-5b34aa4aa065</t>
        </is>
      </c>
      <c r="E9450" t="inlineStr">
        <is>
          <t>33ee6cbe-0170-4b59-bd37-acf6e5b1cf19</t>
        </is>
      </c>
      <c r="F9450" t="n">
        <v>72</v>
      </c>
    </row>
    <row r="9451">
      <c r="A9451" t="inlineStr">
        <is>
          <t>1ae8a9b8-212a-4294-a740-61de3318fb40</t>
        </is>
      </c>
      <c r="B9451" t="inlineStr">
        <is>
          <t>68159990</t>
        </is>
      </c>
      <c r="C9451" t="inlineStr">
        <is>
          <t>OTHER</t>
        </is>
      </c>
      <c r="D9451" t="inlineStr">
        <is>
          <t>4170ff71-e96f-4700-810d-5b34aa4aa065</t>
        </is>
      </c>
      <c r="E9451" t="inlineStr">
        <is>
          <t>33ee6cbe-0170-4b59-bd37-acf6e5b1cf19</t>
        </is>
      </c>
      <c r="F9451" t="n">
        <v>72</v>
      </c>
    </row>
    <row r="9452">
      <c r="A9452" t="inlineStr">
        <is>
          <t>93a77d9d-3405-44f2-b838-606f5e6bbcbb</t>
        </is>
      </c>
      <c r="B9452" t="inlineStr">
        <is>
          <t>69010010</t>
        </is>
      </c>
      <c r="C9452" t="inlineStr">
        <is>
          <t>BRICKS</t>
        </is>
      </c>
      <c r="D9452" t="inlineStr">
        <is>
          <t>5327e9f2-ccec-4996-a7ae-b8d90d811987</t>
        </is>
      </c>
      <c r="E9452" t="inlineStr">
        <is>
          <t>97882c49-8fbf-401b-aa01-2007096bdf90</t>
        </is>
      </c>
      <c r="F9452" t="n">
        <v>72</v>
      </c>
    </row>
    <row r="9453">
      <c r="A9453" t="inlineStr">
        <is>
          <t>16a84e95-08cd-4f09-8461-b9d47e6d7595</t>
        </is>
      </c>
      <c r="B9453" t="inlineStr">
        <is>
          <t>69010020</t>
        </is>
      </c>
      <c r="C9453" t="inlineStr">
        <is>
          <t>BLOCKS</t>
        </is>
      </c>
      <c r="D9453" t="inlineStr">
        <is>
          <t>5327e9f2-ccec-4996-a7ae-b8d90d811987</t>
        </is>
      </c>
      <c r="E9453" t="inlineStr">
        <is>
          <t>97882c49-8fbf-401b-aa01-2007096bdf90</t>
        </is>
      </c>
      <c r="F9453" t="n">
        <v>72</v>
      </c>
    </row>
    <row r="9454">
      <c r="A9454" t="inlineStr">
        <is>
          <t>d8188839-19d3-47e9-8651-ee052e15cbac</t>
        </is>
      </c>
      <c r="B9454" t="inlineStr">
        <is>
          <t>69010030</t>
        </is>
      </c>
      <c r="C9454" t="inlineStr">
        <is>
          <t>TILES</t>
        </is>
      </c>
      <c r="D9454" t="inlineStr">
        <is>
          <t>5327e9f2-ccec-4996-a7ae-b8d90d811987</t>
        </is>
      </c>
      <c r="E9454" t="inlineStr">
        <is>
          <t>97882c49-8fbf-401b-aa01-2007096bdf90</t>
        </is>
      </c>
      <c r="F9454" t="n">
        <v>72</v>
      </c>
    </row>
    <row r="9455">
      <c r="A9455" t="inlineStr">
        <is>
          <t>96cc7283-89db-4d25-b686-efa55da72d89</t>
        </is>
      </c>
      <c r="B9455" t="inlineStr">
        <is>
          <t>69010090</t>
        </is>
      </c>
      <c r="C9455" t="inlineStr">
        <is>
          <t>OTHER</t>
        </is>
      </c>
      <c r="D9455" t="inlineStr">
        <is>
          <t>5327e9f2-ccec-4996-a7ae-b8d90d811987</t>
        </is>
      </c>
      <c r="E9455" t="inlineStr">
        <is>
          <t>97882c49-8fbf-401b-aa01-2007096bdf90</t>
        </is>
      </c>
      <c r="F9455" t="n">
        <v>72</v>
      </c>
    </row>
    <row r="9456">
      <c r="A9456" t="inlineStr">
        <is>
          <t>434739a9-3b0f-4a81-a7d7-b50b027f94b8</t>
        </is>
      </c>
      <c r="B9456" t="inlineStr">
        <is>
          <t>69021010</t>
        </is>
      </c>
      <c r="C9456" t="inlineStr">
        <is>
          <t>MAGNESITE BRICKS AND SHAPES</t>
        </is>
      </c>
      <c r="D9456" t="inlineStr">
        <is>
          <t>5327e9f2-ccec-4996-a7ae-b8d90d811987</t>
        </is>
      </c>
      <c r="E9456" t="inlineStr">
        <is>
          <t>d1778bd1-701c-45b9-8446-4c8b7dc76f3e</t>
        </is>
      </c>
      <c r="F9456" t="n">
        <v>72</v>
      </c>
    </row>
    <row r="9457">
      <c r="A9457" t="inlineStr">
        <is>
          <t>63bb1530-e4d0-4c12-b333-fe957484c761</t>
        </is>
      </c>
      <c r="B9457" t="inlineStr">
        <is>
          <t>69021020</t>
        </is>
      </c>
      <c r="C9457" t="inlineStr">
        <is>
          <t>CHROME MAGNESITE BRICKS</t>
        </is>
      </c>
      <c r="D9457" t="inlineStr">
        <is>
          <t>5327e9f2-ccec-4996-a7ae-b8d90d811987</t>
        </is>
      </c>
      <c r="E9457" t="inlineStr">
        <is>
          <t>d1778bd1-701c-45b9-8446-4c8b7dc76f3e</t>
        </is>
      </c>
      <c r="F9457" t="n">
        <v>72</v>
      </c>
    </row>
    <row r="9458">
      <c r="A9458" t="inlineStr">
        <is>
          <t>d339b2b1-5dbc-4f5a-bf4f-dad6f32ac2d1</t>
        </is>
      </c>
      <c r="B9458" t="inlineStr">
        <is>
          <t>69021030</t>
        </is>
      </c>
      <c r="C9458" t="inlineStr">
        <is>
          <t>MAGNESITE CHROME BRICKS AND SHAPES</t>
        </is>
      </c>
      <c r="D9458" t="inlineStr">
        <is>
          <t>5327e9f2-ccec-4996-a7ae-b8d90d811987</t>
        </is>
      </c>
      <c r="E9458" t="inlineStr">
        <is>
          <t>d1778bd1-701c-45b9-8446-4c8b7dc76f3e</t>
        </is>
      </c>
      <c r="F9458" t="n">
        <v>72</v>
      </c>
    </row>
    <row r="9459">
      <c r="A9459" t="inlineStr">
        <is>
          <t>c9ee6aaa-f11f-4461-a3a9-c5765f3aec3c</t>
        </is>
      </c>
      <c r="B9459" t="inlineStr">
        <is>
          <t>69021040</t>
        </is>
      </c>
      <c r="C9459" t="inlineStr">
        <is>
          <t>MAGNESIA CARBON BRICKS AND SHAPES</t>
        </is>
      </c>
      <c r="D9459" t="inlineStr">
        <is>
          <t>5327e9f2-ccec-4996-a7ae-b8d90d811987</t>
        </is>
      </c>
      <c r="E9459" t="inlineStr">
        <is>
          <t>d1778bd1-701c-45b9-8446-4c8b7dc76f3e</t>
        </is>
      </c>
      <c r="F9459" t="n">
        <v>72</v>
      </c>
    </row>
    <row r="9460">
      <c r="A9460" t="inlineStr">
        <is>
          <t>c7726501-ecf6-47d2-9777-81ab8e384982</t>
        </is>
      </c>
      <c r="B9460" t="inlineStr">
        <is>
          <t>69021050</t>
        </is>
      </c>
      <c r="C9460" t="inlineStr">
        <is>
          <t>DIRECT BONDED BASIC BRICKS AND SHAPES</t>
        </is>
      </c>
      <c r="D9460" t="inlineStr">
        <is>
          <t>5327e9f2-ccec-4996-a7ae-b8d90d811987</t>
        </is>
      </c>
      <c r="E9460" t="inlineStr">
        <is>
          <t>d1778bd1-701c-45b9-8446-4c8b7dc76f3e</t>
        </is>
      </c>
      <c r="F9460" t="n">
        <v>72</v>
      </c>
    </row>
    <row r="9461">
      <c r="A9461" t="inlineStr">
        <is>
          <t>16a815f5-3398-4f69-a546-b02bacc68d2e</t>
        </is>
      </c>
      <c r="B9461" t="inlineStr">
        <is>
          <t>69021090</t>
        </is>
      </c>
      <c r="C9461" t="inlineStr">
        <is>
          <t>OTHER</t>
        </is>
      </c>
      <c r="D9461" t="inlineStr">
        <is>
          <t>5327e9f2-ccec-4996-a7ae-b8d90d811987</t>
        </is>
      </c>
      <c r="E9461" t="inlineStr">
        <is>
          <t>d1778bd1-701c-45b9-8446-4c8b7dc76f3e</t>
        </is>
      </c>
      <c r="F9461" t="n">
        <v>72</v>
      </c>
    </row>
    <row r="9462">
      <c r="A9462" t="inlineStr">
        <is>
          <t>c9f2f31f-f43a-4a15-bf64-54dce1fa137a</t>
        </is>
      </c>
      <c r="B9462" t="inlineStr">
        <is>
          <t>69022010</t>
        </is>
      </c>
      <c r="C9462" t="inlineStr">
        <is>
          <t>SILICA BRICKS AND SHAPES</t>
        </is>
      </c>
      <c r="D9462" t="inlineStr">
        <is>
          <t>5327e9f2-ccec-4996-a7ae-b8d90d811987</t>
        </is>
      </c>
      <c r="E9462" t="inlineStr">
        <is>
          <t>d1778bd1-701c-45b9-8446-4c8b7dc76f3e</t>
        </is>
      </c>
      <c r="F9462" t="n">
        <v>72</v>
      </c>
    </row>
    <row r="9463">
      <c r="A9463" t="inlineStr">
        <is>
          <t>eb7d51db-378d-4269-a6b2-c86c8bf75b49</t>
        </is>
      </c>
      <c r="B9463" t="inlineStr">
        <is>
          <t>69022020</t>
        </is>
      </c>
      <c r="C9463" t="inlineStr">
        <is>
          <t>HIGH ALUMINA BRICKS AND SHAPES</t>
        </is>
      </c>
      <c r="D9463" t="inlineStr">
        <is>
          <t>5327e9f2-ccec-4996-a7ae-b8d90d811987</t>
        </is>
      </c>
      <c r="E9463" t="inlineStr">
        <is>
          <t>d1778bd1-701c-45b9-8446-4c8b7dc76f3e</t>
        </is>
      </c>
      <c r="F9463" t="n">
        <v>72</v>
      </c>
    </row>
    <row r="9464">
      <c r="A9464" t="inlineStr">
        <is>
          <t>399b543c-cb47-41f9-9503-1e3672a53f47</t>
        </is>
      </c>
      <c r="B9464" t="inlineStr">
        <is>
          <t>69022030</t>
        </is>
      </c>
      <c r="C9464" t="inlineStr">
        <is>
          <t>ALUMINA CARBON BRICKS AND SHAPES</t>
        </is>
      </c>
      <c r="D9464" t="inlineStr">
        <is>
          <t>5327e9f2-ccec-4996-a7ae-b8d90d811987</t>
        </is>
      </c>
      <c r="E9464" t="inlineStr">
        <is>
          <t>d1778bd1-701c-45b9-8446-4c8b7dc76f3e</t>
        </is>
      </c>
      <c r="F9464" t="n">
        <v>72</v>
      </c>
    </row>
    <row r="9465">
      <c r="A9465" t="inlineStr">
        <is>
          <t>b9781ec7-1e9e-4d3f-a35f-8f0334fc51ec</t>
        </is>
      </c>
      <c r="B9465" t="inlineStr">
        <is>
          <t>69022040</t>
        </is>
      </c>
      <c r="C9465" t="inlineStr">
        <is>
          <t>SILICON CARBIDE BRICKS AND SHAPES</t>
        </is>
      </c>
      <c r="D9465" t="inlineStr">
        <is>
          <t>5327e9f2-ccec-4996-a7ae-b8d90d811987</t>
        </is>
      </c>
      <c r="E9465" t="inlineStr">
        <is>
          <t>d1778bd1-701c-45b9-8446-4c8b7dc76f3e</t>
        </is>
      </c>
      <c r="F9465" t="n">
        <v>72</v>
      </c>
    </row>
    <row r="9466">
      <c r="A9466" t="inlineStr">
        <is>
          <t>9c18d6ca-c9a6-43a6-829e-b762bb36edb9</t>
        </is>
      </c>
      <c r="B9466" t="inlineStr">
        <is>
          <t>69022050</t>
        </is>
      </c>
      <c r="C9466" t="inlineStr">
        <is>
          <t>MULLITE BRICKS</t>
        </is>
      </c>
      <c r="D9466" t="inlineStr">
        <is>
          <t>5327e9f2-ccec-4996-a7ae-b8d90d811987</t>
        </is>
      </c>
      <c r="E9466" t="inlineStr">
        <is>
          <t>d1778bd1-701c-45b9-8446-4c8b7dc76f3e</t>
        </is>
      </c>
      <c r="F9466" t="n">
        <v>72</v>
      </c>
    </row>
    <row r="9467">
      <c r="A9467" t="inlineStr">
        <is>
          <t>99b51b5a-e9ef-48ad-8dde-2df81fa9b378</t>
        </is>
      </c>
      <c r="B9467" t="inlineStr">
        <is>
          <t>69022090</t>
        </is>
      </c>
      <c r="C9467" t="inlineStr">
        <is>
          <t>OTHER</t>
        </is>
      </c>
      <c r="D9467" t="inlineStr">
        <is>
          <t>5327e9f2-ccec-4996-a7ae-b8d90d811987</t>
        </is>
      </c>
      <c r="E9467" t="inlineStr">
        <is>
          <t>d1778bd1-701c-45b9-8446-4c8b7dc76f3e</t>
        </is>
      </c>
      <c r="F9467" t="n">
        <v>72</v>
      </c>
    </row>
    <row r="9468">
      <c r="A9468" t="inlineStr">
        <is>
          <t>8791e045-28fd-4482-a8c3-f586acfe73f7</t>
        </is>
      </c>
      <c r="B9468" t="inlineStr">
        <is>
          <t>69029010</t>
        </is>
      </c>
      <c r="C9468" t="inlineStr">
        <is>
          <t>FIRE CLAY BRICKS AND SHAPES</t>
        </is>
      </c>
      <c r="D9468" t="inlineStr">
        <is>
          <t>5327e9f2-ccec-4996-a7ae-b8d90d811987</t>
        </is>
      </c>
      <c r="E9468" t="inlineStr">
        <is>
          <t>d1778bd1-701c-45b9-8446-4c8b7dc76f3e</t>
        </is>
      </c>
      <c r="F9468" t="n">
        <v>72</v>
      </c>
    </row>
    <row r="9469">
      <c r="A9469" t="inlineStr">
        <is>
          <t>aa89edc1-a13e-4d73-9f7a-01f798401df3</t>
        </is>
      </c>
      <c r="B9469" t="inlineStr">
        <is>
          <t>69029020</t>
        </is>
      </c>
      <c r="C9469" t="inlineStr">
        <is>
          <t>GRAPHITE BRICKS AND SHAPES</t>
        </is>
      </c>
      <c r="D9469" t="inlineStr">
        <is>
          <t>5327e9f2-ccec-4996-a7ae-b8d90d811987</t>
        </is>
      </c>
      <c r="E9469" t="inlineStr">
        <is>
          <t>d1778bd1-701c-45b9-8446-4c8b7dc76f3e</t>
        </is>
      </c>
      <c r="F9469" t="n">
        <v>72</v>
      </c>
    </row>
    <row r="9470">
      <c r="A9470" t="inlineStr">
        <is>
          <t>b8cc18e0-6f85-454a-af83-fd16180b0ca4</t>
        </is>
      </c>
      <c r="B9470" t="inlineStr">
        <is>
          <t>69029030</t>
        </is>
      </c>
      <c r="C9470" t="inlineStr">
        <is>
          <t>VERMICULITE INSULATION BRICKS</t>
        </is>
      </c>
      <c r="D9470" t="inlineStr">
        <is>
          <t>5327e9f2-ccec-4996-a7ae-b8d90d811987</t>
        </is>
      </c>
      <c r="E9470" t="inlineStr">
        <is>
          <t>d1778bd1-701c-45b9-8446-4c8b7dc76f3e</t>
        </is>
      </c>
      <c r="F9470" t="n">
        <v>72</v>
      </c>
    </row>
    <row r="9471">
      <c r="A9471" t="inlineStr">
        <is>
          <t>8ee83545-63b6-416e-b42a-249958394de9</t>
        </is>
      </c>
      <c r="B9471" t="inlineStr">
        <is>
          <t>69029040</t>
        </is>
      </c>
      <c r="C9471" t="inlineStr">
        <is>
          <t>CLAY GRAPHITE STOPPER HEADS</t>
        </is>
      </c>
      <c r="D9471" t="inlineStr">
        <is>
          <t>5327e9f2-ccec-4996-a7ae-b8d90d811987</t>
        </is>
      </c>
      <c r="E9471" t="inlineStr">
        <is>
          <t>d1778bd1-701c-45b9-8446-4c8b7dc76f3e</t>
        </is>
      </c>
      <c r="F9471" t="n">
        <v>72</v>
      </c>
    </row>
    <row r="9472">
      <c r="A9472" t="inlineStr">
        <is>
          <t>3812eb75-0c7f-436a-8d72-c2ad49d36cb1</t>
        </is>
      </c>
      <c r="B9472" t="inlineStr">
        <is>
          <t>69029090</t>
        </is>
      </c>
      <c r="C9472" t="inlineStr">
        <is>
          <t>OTHER</t>
        </is>
      </c>
      <c r="D9472" t="inlineStr">
        <is>
          <t>5327e9f2-ccec-4996-a7ae-b8d90d811987</t>
        </is>
      </c>
      <c r="E9472" t="inlineStr">
        <is>
          <t>d1778bd1-701c-45b9-8446-4c8b7dc76f3e</t>
        </is>
      </c>
      <c r="F9472" t="n">
        <v>72</v>
      </c>
    </row>
    <row r="9473">
      <c r="A9473" t="inlineStr">
        <is>
          <t>2caee438-ac5c-42f0-b8ca-cab980058537</t>
        </is>
      </c>
      <c r="B9473" t="inlineStr">
        <is>
          <t>69031000</t>
        </is>
      </c>
      <c r="C9473" t="inlineStr">
        <is>
          <t>CONTAINING BY WEIGHT MORE THAN 50% OF FREE CARBON</t>
        </is>
      </c>
      <c r="D9473" t="inlineStr">
        <is>
          <t>5327e9f2-ccec-4996-a7ae-b8d90d811987</t>
        </is>
      </c>
      <c r="E9473" t="inlineStr">
        <is>
          <t>d00ebb1a-4ecd-4ed4-ad9d-5fb4ef4bd60a</t>
        </is>
      </c>
      <c r="F9473" t="n">
        <v>72</v>
      </c>
    </row>
    <row r="9474">
      <c r="A9474" t="inlineStr">
        <is>
          <t>bfbbb123-7047-4063-a2da-143f9a2d00e3</t>
        </is>
      </c>
      <c r="B9474" t="inlineStr">
        <is>
          <t>69031010</t>
        </is>
      </c>
      <c r="C9474" t="inlineStr">
        <is>
          <t xml:space="preserve">OTHER REFRACTORY CERAMIC GOODS (FOR EXAMPLE, RETORTS, CRUCIBLES, MUFFLES, NOZZLES, PLUGS, SUPPORTS, CUPELS, TUBES, PIPES, SHEATHS AND RODS), OTHER THAN THOSE OF SILICEOUS FOSSIL MEALS OR OF SIMILAR SILICEOUS EARTHS - CONTAINING BY WEIGHT MORE THAN 50% OF </t>
        </is>
      </c>
      <c r="D9474" t="inlineStr">
        <is>
          <t>5327e9f2-ccec-4996-a7ae-b8d90d811987</t>
        </is>
      </c>
      <c r="E9474" t="inlineStr">
        <is>
          <t>d00ebb1a-4ecd-4ed4-ad9d-5fb4ef4bd60a</t>
        </is>
      </c>
      <c r="F9474" t="n">
        <v>72</v>
      </c>
    </row>
    <row r="9475">
      <c r="A9475" t="inlineStr">
        <is>
          <t>79a8d513-b110-4fd0-a412-e981b86f1983</t>
        </is>
      </c>
      <c r="B9475" t="inlineStr">
        <is>
          <t>69031090</t>
        </is>
      </c>
      <c r="C9475" t="inlineStr">
        <is>
          <t xml:space="preserve">OTHER REFRACTORY CERAMIC GOODS (FOR EXAMPLE, RETORTS, CRUCIBLES, MUFFLES, NOZZLES, PLUGS, SUPPORTS, CUPELS, TUBES, PIPES, SHEATHS AND RODS), OTHER THAN THOSE OF SILICEOUS FOSSIL MEALS OR OF SIMILAR SILICEOUS EARTHS - CONTAINING BY WEIGHT MORE THAN 50% OF </t>
        </is>
      </c>
      <c r="D9475" t="inlineStr">
        <is>
          <t>5327e9f2-ccec-4996-a7ae-b8d90d811987</t>
        </is>
      </c>
      <c r="E9475" t="inlineStr">
        <is>
          <t>d00ebb1a-4ecd-4ed4-ad9d-5fb4ef4bd60a</t>
        </is>
      </c>
      <c r="F9475" t="n">
        <v>72</v>
      </c>
    </row>
    <row r="9476">
      <c r="A9476" t="inlineStr">
        <is>
          <t>39e8b434-25d2-4bed-aaf9-5ebea27c1df4</t>
        </is>
      </c>
      <c r="B9476" t="inlineStr">
        <is>
          <t>69032010</t>
        </is>
      </c>
      <c r="C9476" t="inlineStr">
        <is>
          <t>SILICON CARBIDE CRUCIBLES</t>
        </is>
      </c>
      <c r="D9476" t="inlineStr">
        <is>
          <t>5327e9f2-ccec-4996-a7ae-b8d90d811987</t>
        </is>
      </c>
      <c r="E9476" t="inlineStr">
        <is>
          <t>d00ebb1a-4ecd-4ed4-ad9d-5fb4ef4bd60a</t>
        </is>
      </c>
      <c r="F9476" t="n">
        <v>72</v>
      </c>
    </row>
    <row r="9477">
      <c r="A9477" t="inlineStr">
        <is>
          <t>eee67bee-69c3-4aae-ad95-b4f765bc6672</t>
        </is>
      </c>
      <c r="B9477" t="inlineStr">
        <is>
          <t>69032090</t>
        </is>
      </c>
      <c r="C9477" t="inlineStr">
        <is>
          <t>OTHER</t>
        </is>
      </c>
      <c r="D9477" t="inlineStr">
        <is>
          <t>5327e9f2-ccec-4996-a7ae-b8d90d811987</t>
        </is>
      </c>
      <c r="E9477" t="inlineStr">
        <is>
          <t>d00ebb1a-4ecd-4ed4-ad9d-5fb4ef4bd60a</t>
        </is>
      </c>
      <c r="F9477" t="n">
        <v>72</v>
      </c>
    </row>
    <row r="9478">
      <c r="A9478" t="inlineStr">
        <is>
          <t>b43fe722-6786-47ee-804d-9472149276cc</t>
        </is>
      </c>
      <c r="B9478" t="inlineStr">
        <is>
          <t>69039010</t>
        </is>
      </c>
      <c r="C9478" t="inlineStr">
        <is>
          <t>ZIRCON OR ZIRCON-MULLITE REFRACTORIES</t>
        </is>
      </c>
      <c r="D9478" t="inlineStr">
        <is>
          <t>5327e9f2-ccec-4996-a7ae-b8d90d811987</t>
        </is>
      </c>
      <c r="E9478" t="inlineStr">
        <is>
          <t>d00ebb1a-4ecd-4ed4-ad9d-5fb4ef4bd60a</t>
        </is>
      </c>
      <c r="F9478" t="n">
        <v>72</v>
      </c>
    </row>
    <row r="9479">
      <c r="A9479" t="inlineStr">
        <is>
          <t>f087a1de-b9d5-4672-a250-c5b8037273a9</t>
        </is>
      </c>
      <c r="B9479" t="inlineStr">
        <is>
          <t>69039020</t>
        </is>
      </c>
      <c r="C9479" t="inlineStr">
        <is>
          <t>BASALT TILES</t>
        </is>
      </c>
      <c r="D9479" t="inlineStr">
        <is>
          <t>5327e9f2-ccec-4996-a7ae-b8d90d811987</t>
        </is>
      </c>
      <c r="E9479" t="inlineStr">
        <is>
          <t>d00ebb1a-4ecd-4ed4-ad9d-5fb4ef4bd60a</t>
        </is>
      </c>
      <c r="F9479" t="n">
        <v>72</v>
      </c>
    </row>
    <row r="9480">
      <c r="A9480" t="inlineStr">
        <is>
          <t>5f216abf-a016-4efa-837b-d41a6b93bb2a</t>
        </is>
      </c>
      <c r="B9480" t="inlineStr">
        <is>
          <t>69039030</t>
        </is>
      </c>
      <c r="C9480" t="inlineStr">
        <is>
          <t>CERAMIC FIBRES</t>
        </is>
      </c>
      <c r="D9480" t="inlineStr">
        <is>
          <t>5327e9f2-ccec-4996-a7ae-b8d90d811987</t>
        </is>
      </c>
      <c r="E9480" t="inlineStr">
        <is>
          <t>d00ebb1a-4ecd-4ed4-ad9d-5fb4ef4bd60a</t>
        </is>
      </c>
      <c r="F9480" t="n">
        <v>72</v>
      </c>
    </row>
    <row r="9481">
      <c r="A9481" t="inlineStr">
        <is>
          <t>2a01342a-7efe-4c38-aed6-0c87f8100d65</t>
        </is>
      </c>
      <c r="B9481" t="inlineStr">
        <is>
          <t>69039040</t>
        </is>
      </c>
      <c r="C9481" t="inlineStr">
        <is>
          <t>MONOLITHICS OR CASTABLES (FIRE-CLAY, BASIC, SILICA, HIGH ALUMINA, INSULATING)</t>
        </is>
      </c>
      <c r="D9481" t="inlineStr">
        <is>
          <t>5327e9f2-ccec-4996-a7ae-b8d90d811987</t>
        </is>
      </c>
      <c r="E9481" t="inlineStr">
        <is>
          <t>d00ebb1a-4ecd-4ed4-ad9d-5fb4ef4bd60a</t>
        </is>
      </c>
      <c r="F9481" t="n">
        <v>72</v>
      </c>
    </row>
    <row r="9482">
      <c r="A9482" t="inlineStr">
        <is>
          <t>72b17284-c815-47ff-bcd6-24e1a21d36c4</t>
        </is>
      </c>
      <c r="B9482" t="inlineStr">
        <is>
          <t>69039090</t>
        </is>
      </c>
      <c r="C9482" t="inlineStr">
        <is>
          <t>OTHER</t>
        </is>
      </c>
      <c r="D9482" t="inlineStr">
        <is>
          <t>5327e9f2-ccec-4996-a7ae-b8d90d811987</t>
        </is>
      </c>
      <c r="E9482" t="inlineStr">
        <is>
          <t>d00ebb1a-4ecd-4ed4-ad9d-5fb4ef4bd60a</t>
        </is>
      </c>
      <c r="F9482" t="n">
        <v>72</v>
      </c>
    </row>
    <row r="9483">
      <c r="A9483" t="inlineStr">
        <is>
          <t>4c70c999-426a-4bef-8c84-40f53b275842</t>
        </is>
      </c>
      <c r="B9483" t="inlineStr">
        <is>
          <t>69041000</t>
        </is>
      </c>
      <c r="C9483" t="inlineStr">
        <is>
          <t>BUILDING BRICKS</t>
        </is>
      </c>
      <c r="D9483" t="inlineStr">
        <is>
          <t>5327e9f2-ccec-4996-a7ae-b8d90d811987</t>
        </is>
      </c>
      <c r="E9483" t="inlineStr">
        <is>
          <t>28de3f00-ded8-41e7-ab8b-c18f38a682af</t>
        </is>
      </c>
      <c r="F9483" t="n">
        <v>72</v>
      </c>
    </row>
    <row r="9484">
      <c r="A9484" t="inlineStr">
        <is>
          <t>007c1ade-7b11-4006-938e-e99e82890c2a</t>
        </is>
      </c>
      <c r="B9484" t="inlineStr">
        <is>
          <t>69049000</t>
        </is>
      </c>
      <c r="C9484" t="inlineStr">
        <is>
          <t>OTHER</t>
        </is>
      </c>
      <c r="D9484" t="inlineStr">
        <is>
          <t>5327e9f2-ccec-4996-a7ae-b8d90d811987</t>
        </is>
      </c>
      <c r="E9484" t="inlineStr">
        <is>
          <t>28de3f00-ded8-41e7-ab8b-c18f38a682af</t>
        </is>
      </c>
      <c r="F9484" t="n">
        <v>72</v>
      </c>
    </row>
    <row r="9485">
      <c r="A9485" t="inlineStr">
        <is>
          <t>54794d89-f8e3-4ec4-a27a-3daf3e474717</t>
        </is>
      </c>
      <c r="B9485" t="inlineStr">
        <is>
          <t>69051000</t>
        </is>
      </c>
      <c r="C9485" t="inlineStr">
        <is>
          <t>ROOFING TILES</t>
        </is>
      </c>
      <c r="D9485" t="inlineStr">
        <is>
          <t>5327e9f2-ccec-4996-a7ae-b8d90d811987</t>
        </is>
      </c>
      <c r="E9485" t="inlineStr">
        <is>
          <t>8a84e55a-ad33-4d6d-b5ba-017b8a92c862</t>
        </is>
      </c>
      <c r="F9485" t="n">
        <v>72</v>
      </c>
    </row>
    <row r="9486">
      <c r="A9486" t="inlineStr">
        <is>
          <t>cadf9326-073b-4fe7-94e3-79e6384b7f40</t>
        </is>
      </c>
      <c r="B9486" t="inlineStr">
        <is>
          <t>69059000</t>
        </is>
      </c>
      <c r="C9486" t="inlineStr">
        <is>
          <t>OTHER</t>
        </is>
      </c>
      <c r="D9486" t="inlineStr">
        <is>
          <t>5327e9f2-ccec-4996-a7ae-b8d90d811987</t>
        </is>
      </c>
      <c r="E9486" t="inlineStr">
        <is>
          <t>8a84e55a-ad33-4d6d-b5ba-017b8a92c862</t>
        </is>
      </c>
      <c r="F9486" t="n">
        <v>72</v>
      </c>
    </row>
    <row r="9487">
      <c r="A9487" t="inlineStr">
        <is>
          <t>73c1b8e0-e7e6-4bde-a077-ce0b3fad267d</t>
        </is>
      </c>
      <c r="B9487" t="inlineStr">
        <is>
          <t>69060000</t>
        </is>
      </c>
      <c r="C9487" t="inlineStr">
        <is>
          <t>CERAMIC PIPES, CONDUITS, GUTTERING AND PIPE FITTINGS</t>
        </is>
      </c>
      <c r="D9487" t="inlineStr">
        <is>
          <t>5327e9f2-ccec-4996-a7ae-b8d90d811987</t>
        </is>
      </c>
      <c r="E9487" t="inlineStr">
        <is>
          <t>d2a701d4-fbc3-41bb-8dcf-1c875191e41f</t>
        </is>
      </c>
      <c r="F9487" t="n">
        <v>72</v>
      </c>
    </row>
    <row r="9488">
      <c r="A9488" t="inlineStr">
        <is>
          <t>61185722-5d95-463b-84da-9cb1978ac889</t>
        </is>
      </c>
      <c r="B9488" t="inlineStr">
        <is>
          <t>69071010</t>
        </is>
      </c>
      <c r="C9488" t="inlineStr">
        <is>
          <t>UNGLAZED CERAMIC FLAGS AND PAVING, HEARTH OR WALL TILES; UNGLAZED CERAMIC MOSAIC CUBES AND THE LIKE, WHETHER OR NOT ON A BACKING - TILES, CUBES AND SIMILAR ARTICLES, WHETHER OR NOT RECTANGULAR, THE LARGEST SURFACE AREA OF WHICH IS CAPABLE OF BEING ENCLOSE</t>
        </is>
      </c>
      <c r="D9488" t="inlineStr">
        <is>
          <t>5327e9f2-ccec-4996-a7ae-b8d90d811987</t>
        </is>
      </c>
      <c r="E9488" t="inlineStr">
        <is>
          <t>c0934958-67db-4fd2-883e-20cac63b8cd9</t>
        </is>
      </c>
      <c r="F9488" t="n">
        <v>72</v>
      </c>
    </row>
    <row r="9489">
      <c r="A9489" t="inlineStr">
        <is>
          <t>34f34757-317d-4b0f-a9e8-593ac677032d</t>
        </is>
      </c>
      <c r="B9489" t="inlineStr">
        <is>
          <t>69071090</t>
        </is>
      </c>
      <c r="C9489" t="inlineStr">
        <is>
          <t>UNGLAZED CERAMIC FLAGS AND PAVING, HEARTH OR WALL TILES; UNGLAZED CERAMIC MOSAIC CUBES AND THE LIKE, WHETHER OR NOT ON A BACKING - TILES, CUBES AND SIMILAR ARTICLES, WHETHER OR NOT RECTANGULAR, THE LARGEST SURFACE AREA OF WHICH IS CAPABLE OF BEING ENCLOSE</t>
        </is>
      </c>
      <c r="D9489" t="inlineStr">
        <is>
          <t>5327e9f2-ccec-4996-a7ae-b8d90d811987</t>
        </is>
      </c>
      <c r="E9489" t="inlineStr">
        <is>
          <t>c0934958-67db-4fd2-883e-20cac63b8cd9</t>
        </is>
      </c>
      <c r="F9489" t="n">
        <v>72</v>
      </c>
    </row>
    <row r="9490">
      <c r="A9490" t="inlineStr">
        <is>
          <t>f8be6ce1-4b9a-49e8-a699-a68a6998ba68</t>
        </is>
      </c>
      <c r="B9490" t="inlineStr">
        <is>
          <t>69072100</t>
        </is>
      </c>
      <c r="C9490" t="inlineStr">
        <is>
          <t>Of a water absorption coefficient by weight not exceeding 0.5%</t>
        </is>
      </c>
      <c r="D9490" t="inlineStr">
        <is>
          <t>5327e9f2-ccec-4996-a7ae-b8d90d811987</t>
        </is>
      </c>
      <c r="E9490" t="inlineStr">
        <is>
          <t>c0934958-67db-4fd2-883e-20cac63b8cd9</t>
        </is>
      </c>
      <c r="F9490" t="n">
        <v>72</v>
      </c>
    </row>
    <row r="9491">
      <c r="A9491" t="inlineStr">
        <is>
          <t>16ea9335-7cb9-4082-9efc-7e89e9029dc2</t>
        </is>
      </c>
      <c r="B9491" t="inlineStr">
        <is>
          <t>69072200</t>
        </is>
      </c>
      <c r="C9491" t="inlineStr">
        <is>
          <t>Of a water absorption coefficient by weight exceeding 0.5% but not exceeding 10%</t>
        </is>
      </c>
      <c r="D9491" t="inlineStr">
        <is>
          <t>5327e9f2-ccec-4996-a7ae-b8d90d811987</t>
        </is>
      </c>
      <c r="E9491" t="inlineStr">
        <is>
          <t>c0934958-67db-4fd2-883e-20cac63b8cd9</t>
        </is>
      </c>
      <c r="F9491" t="n">
        <v>72</v>
      </c>
    </row>
    <row r="9492">
      <c r="A9492" t="inlineStr">
        <is>
          <t>f79ae21d-86ae-4861-a9db-88e2a52f6f8d</t>
        </is>
      </c>
      <c r="B9492" t="inlineStr">
        <is>
          <t>69072300</t>
        </is>
      </c>
      <c r="C9492" t="inlineStr">
        <is>
          <t>Of a water absorption coefficient by weight exceeding 10%</t>
        </is>
      </c>
      <c r="D9492" t="inlineStr">
        <is>
          <t>5327e9f2-ccec-4996-a7ae-b8d90d811987</t>
        </is>
      </c>
      <c r="E9492" t="inlineStr">
        <is>
          <t>c0934958-67db-4fd2-883e-20cac63b8cd9</t>
        </is>
      </c>
      <c r="F9492" t="n">
        <v>72</v>
      </c>
    </row>
    <row r="9493">
      <c r="A9493" t="inlineStr">
        <is>
          <t>2afd24ae-5824-49be-a612-5b29e7af37e2</t>
        </is>
      </c>
      <c r="B9493" t="inlineStr">
        <is>
          <t>69073000</t>
        </is>
      </c>
      <c r="C9493" t="inlineStr">
        <is>
          <t>MOSAIC CUBES AND THE LIKE, OTHER THAN THOSE OF SUB- HEADING 6907 39</t>
        </is>
      </c>
      <c r="D9493" t="inlineStr">
        <is>
          <t>5327e9f2-ccec-4996-a7ae-b8d90d811987</t>
        </is>
      </c>
      <c r="E9493" t="inlineStr">
        <is>
          <t>c0934958-67db-4fd2-883e-20cac63b8cd9</t>
        </is>
      </c>
      <c r="F9493" t="n">
        <v>72</v>
      </c>
    </row>
    <row r="9494">
      <c r="A9494" t="inlineStr">
        <is>
          <t>2f699c02-48dc-45ea-89bd-57cefe3652b8</t>
        </is>
      </c>
      <c r="B9494" t="inlineStr">
        <is>
          <t>69073010</t>
        </is>
      </c>
      <c r="C9494" t="inlineStr">
        <is>
          <t>MOSAIC CUBES AND THE LIKE, OTHER THAN THOSE OF SUB HEADING 690740</t>
        </is>
      </c>
      <c r="D9494" t="inlineStr">
        <is>
          <t>5327e9f2-ccec-4996-a7ae-b8d90d811987</t>
        </is>
      </c>
      <c r="E9494" t="inlineStr">
        <is>
          <t>c0934958-67db-4fd2-883e-20cac63b8cd9</t>
        </is>
      </c>
      <c r="F9494" t="n">
        <v>72</v>
      </c>
    </row>
    <row r="9495">
      <c r="A9495" t="inlineStr">
        <is>
          <t>f0c2af42-f2fb-4dbd-880a-5c9d3fb2af4e</t>
        </is>
      </c>
      <c r="B9495" t="inlineStr">
        <is>
          <t>69074000</t>
        </is>
      </c>
      <c r="C9495" t="inlineStr">
        <is>
          <t>FINISHING CERAMICS</t>
        </is>
      </c>
      <c r="D9495" t="inlineStr">
        <is>
          <t>5327e9f2-ccec-4996-a7ae-b8d90d811987</t>
        </is>
      </c>
      <c r="E9495" t="inlineStr">
        <is>
          <t>c0934958-67db-4fd2-883e-20cac63b8cd9</t>
        </is>
      </c>
      <c r="F9495" t="n">
        <v>72</v>
      </c>
    </row>
    <row r="9496">
      <c r="A9496" t="inlineStr">
        <is>
          <t>3ef502b7-820a-49a1-afa6-7ac8d0e989b4</t>
        </is>
      </c>
      <c r="B9496" t="inlineStr">
        <is>
          <t>69074010</t>
        </is>
      </c>
      <c r="C9496" t="inlineStr">
        <is>
          <t>Finishing ceramics</t>
        </is>
      </c>
      <c r="D9496" t="inlineStr">
        <is>
          <t>5327e9f2-ccec-4996-a7ae-b8d90d811987</t>
        </is>
      </c>
      <c r="E9496" t="inlineStr">
        <is>
          <t>c0934958-67db-4fd2-883e-20cac63b8cd9</t>
        </is>
      </c>
      <c r="F9496" t="n">
        <v>72</v>
      </c>
    </row>
    <row r="9497">
      <c r="A9497" t="inlineStr">
        <is>
          <t>e15f0a13-4c97-4c93-9501-52338818f93d</t>
        </is>
      </c>
      <c r="B9497" t="inlineStr">
        <is>
          <t>69079010</t>
        </is>
      </c>
      <c r="C9497" t="inlineStr">
        <is>
          <t>UNGLAZED CERAMIC FLAGS AND PAVING, HEARTH OR WALL TILES; UNGLAZED CERAMIC MOSAIC CUBES AND THE LIKE, WHETHER OR NOT ON A BACKING - OTHER: VITRIFIED TILES, WHETHER POLISHED OR NOT</t>
        </is>
      </c>
      <c r="D9497" t="inlineStr">
        <is>
          <t>5327e9f2-ccec-4996-a7ae-b8d90d811987</t>
        </is>
      </c>
      <c r="E9497" t="inlineStr">
        <is>
          <t>c0934958-67db-4fd2-883e-20cac63b8cd9</t>
        </is>
      </c>
      <c r="F9497" t="n">
        <v>72</v>
      </c>
    </row>
    <row r="9498">
      <c r="A9498" t="inlineStr">
        <is>
          <t>7764fade-c323-40a5-8cc1-048e50ca554e</t>
        </is>
      </c>
      <c r="B9498" t="inlineStr">
        <is>
          <t>69079090</t>
        </is>
      </c>
      <c r="C9498" t="inlineStr">
        <is>
          <t>UNGLAZED CERAMIC FLAGS AND PAVING, HEARTH OR WALL TILES; UNGLAZED CERAMIC MOSAIC CUBES AND THE LIKE, WHETHER OR NOT ON A BACKING - OTHER: OTHER</t>
        </is>
      </c>
      <c r="D9498" t="inlineStr">
        <is>
          <t>5327e9f2-ccec-4996-a7ae-b8d90d811987</t>
        </is>
      </c>
      <c r="E9498" t="inlineStr">
        <is>
          <t>c0934958-67db-4fd2-883e-20cac63b8cd9</t>
        </is>
      </c>
      <c r="F9498" t="n">
        <v>72</v>
      </c>
    </row>
    <row r="9499">
      <c r="A9499" t="inlineStr">
        <is>
          <t>9914c0cd-6015-4b38-ad16-4333172c7eec</t>
        </is>
      </c>
      <c r="B9499" t="inlineStr">
        <is>
          <t>69081010</t>
        </is>
      </c>
      <c r="C9499" t="inlineStr">
        <is>
          <t>GLAZED CERAMIC FLAGS AND PAVING, HEARTH OR WALL TILES; GLAZED CERAMIC MOSAIC CUBES AND THE LIKE, WHETHER OR NOT ON A BACKING - TILES, CUBES AND SIMILAR ARTICLES, WHETHER OR NOT RECTANGULAR, THE LARGEST SURFACE AREA OF WHICH IS CAPABLE OF BEING ENCLOSED IN</t>
        </is>
      </c>
      <c r="D9499" t="inlineStr">
        <is>
          <t>5327e9f2-ccec-4996-a7ae-b8d90d811987</t>
        </is>
      </c>
      <c r="E9499" t="inlineStr">
        <is>
          <t>857aa2d3-e17b-4eb6-b1df-6a4e7091b1be</t>
        </is>
      </c>
      <c r="F9499" t="n">
        <v>72</v>
      </c>
    </row>
    <row r="9500">
      <c r="A9500" t="inlineStr">
        <is>
          <t>b771b029-4c89-4a34-9011-498f3e888130</t>
        </is>
      </c>
      <c r="B9500" t="inlineStr">
        <is>
          <t>69081020</t>
        </is>
      </c>
      <c r="C9500" t="inlineStr">
        <is>
          <t>GLAZED CERAMIC FLAGS AND PAVING, HEARTH OR WALL TILES; GLAZED CERAMIC MOSAIC CUBES AND THE LIKE, WHETHER OR NOT ON A BACKING - TILES, CUBES AND SIMILAR ARTICLES, WHETHER OR NOT RECTANGULAR, THE LARGEST SURFACE AREA OF WHICH IS CAPABLE OF BEING ENCLOSED IN</t>
        </is>
      </c>
      <c r="D9500" t="inlineStr">
        <is>
          <t>5327e9f2-ccec-4996-a7ae-b8d90d811987</t>
        </is>
      </c>
      <c r="E9500" t="inlineStr">
        <is>
          <t>857aa2d3-e17b-4eb6-b1df-6a4e7091b1be</t>
        </is>
      </c>
      <c r="F9500" t="n">
        <v>72</v>
      </c>
    </row>
    <row r="9501">
      <c r="A9501" t="inlineStr">
        <is>
          <t>f3985f78-f768-43eb-98c2-e533f3cc4b84</t>
        </is>
      </c>
      <c r="B9501" t="inlineStr">
        <is>
          <t>69081090</t>
        </is>
      </c>
      <c r="C9501" t="inlineStr">
        <is>
          <t>GLAZED CERAMIC FLAGS AND PAVING, HEARTH OR WALL TILES; GLAZED CERAMIC MOSAIC CUBES AND THE LIKE, WHETHER OR NOT ON A BACKING - TILES, CUBES AND SIMILAR ARTICLES, WHETHER OR NOT RECTANGULAR, THE LARGEST SURFACE AREA OF WHICH IS CAPABLE OF BEING ENCLOSED IN</t>
        </is>
      </c>
      <c r="D9501" t="inlineStr">
        <is>
          <t>5327e9f2-ccec-4996-a7ae-b8d90d811987</t>
        </is>
      </c>
      <c r="E9501" t="inlineStr">
        <is>
          <t>857aa2d3-e17b-4eb6-b1df-6a4e7091b1be</t>
        </is>
      </c>
      <c r="F9501" t="n">
        <v>72</v>
      </c>
    </row>
    <row r="9502">
      <c r="A9502" t="inlineStr">
        <is>
          <t>5a867990-f7d4-4661-bbda-21c5d4ff564e</t>
        </is>
      </c>
      <c r="B9502" t="inlineStr">
        <is>
          <t>69089010</t>
        </is>
      </c>
      <c r="C9502" t="inlineStr">
        <is>
          <t>GLAZED CERAMIC FLAGS AND PAVING, HEARTH OR WALL TILES; GLAZED CERAMIC MOSAIC CUBES AND THE LIKE, WHETHER OR NOT ON A BACKING - OTHER: CERAMIC MOSAIC CUBES</t>
        </is>
      </c>
      <c r="D9502" t="inlineStr">
        <is>
          <t>5327e9f2-ccec-4996-a7ae-b8d90d811987</t>
        </is>
      </c>
      <c r="E9502" t="inlineStr">
        <is>
          <t>857aa2d3-e17b-4eb6-b1df-6a4e7091b1be</t>
        </is>
      </c>
      <c r="F9502" t="n">
        <v>72</v>
      </c>
    </row>
    <row r="9503">
      <c r="A9503" t="inlineStr">
        <is>
          <t>657fabff-4bf7-4253-9435-cb7ba2841cfe</t>
        </is>
      </c>
      <c r="B9503" t="inlineStr">
        <is>
          <t>69089020</t>
        </is>
      </c>
      <c r="C9503" t="inlineStr">
        <is>
          <t>GLAZED CERAMIC FLAGS AND PAVING, HEARTH OR WALL TILES; GLAZED CERAMIC MOSAIC CUBES AND THE LIKE, WHETHER OR NOT ON A BACKING - OTHER: CERAMIC MOSAIC TILES</t>
        </is>
      </c>
      <c r="D9503" t="inlineStr">
        <is>
          <t>5327e9f2-ccec-4996-a7ae-b8d90d811987</t>
        </is>
      </c>
      <c r="E9503" t="inlineStr">
        <is>
          <t>857aa2d3-e17b-4eb6-b1df-6a4e7091b1be</t>
        </is>
      </c>
      <c r="F9503" t="n">
        <v>72</v>
      </c>
    </row>
    <row r="9504">
      <c r="A9504" t="inlineStr">
        <is>
          <t>6df23fe5-b848-4ea7-8839-5c78b6c0cd29</t>
        </is>
      </c>
      <c r="B9504" t="inlineStr">
        <is>
          <t>69089090</t>
        </is>
      </c>
      <c r="C9504" t="inlineStr">
        <is>
          <t>GLAZED CERAMIC FLAGS AND PAVING, HEARTH OR WALL TILES; GLAZED CERAMIC MOSAIC CUBES AND THE LIKE, WHETHER OR NOT ON A BACKING - OTHER: OTHER</t>
        </is>
      </c>
      <c r="D9504" t="inlineStr">
        <is>
          <t>5327e9f2-ccec-4996-a7ae-b8d90d811987</t>
        </is>
      </c>
      <c r="E9504" t="inlineStr">
        <is>
          <t>857aa2d3-e17b-4eb6-b1df-6a4e7091b1be</t>
        </is>
      </c>
      <c r="F9504" t="n">
        <v>72</v>
      </c>
    </row>
    <row r="9505">
      <c r="A9505" t="inlineStr">
        <is>
          <t>3b04113d-0c83-4c6e-baf5-992434936276</t>
        </is>
      </c>
      <c r="B9505" t="inlineStr">
        <is>
          <t>69091100</t>
        </is>
      </c>
      <c r="C9505" t="inlineStr">
        <is>
          <t>OF PORCELAIN OR CHINA</t>
        </is>
      </c>
      <c r="D9505" t="inlineStr">
        <is>
          <t>5327e9f2-ccec-4996-a7ae-b8d90d811987</t>
        </is>
      </c>
      <c r="E9505" t="inlineStr">
        <is>
          <t>b012bb47-59d9-4daa-9383-5696c747c5c5</t>
        </is>
      </c>
      <c r="F9505" t="n">
        <v>72</v>
      </c>
    </row>
    <row r="9506">
      <c r="A9506" t="inlineStr">
        <is>
          <t>d996455f-201e-4886-9f2d-383f4634a43f</t>
        </is>
      </c>
      <c r="B9506" t="inlineStr">
        <is>
          <t>69091200</t>
        </is>
      </c>
      <c r="C9506" t="inlineStr">
        <is>
          <t>ARTICLES HAVING A HARDNESS EQUIVALENT TO 9 OR MORE ON THE MOHS SCALE</t>
        </is>
      </c>
      <c r="D9506" t="inlineStr">
        <is>
          <t>5327e9f2-ccec-4996-a7ae-b8d90d811987</t>
        </is>
      </c>
      <c r="E9506" t="inlineStr">
        <is>
          <t>b012bb47-59d9-4daa-9383-5696c747c5c5</t>
        </is>
      </c>
      <c r="F9506" t="n">
        <v>72</v>
      </c>
    </row>
    <row r="9507">
      <c r="A9507" t="inlineStr">
        <is>
          <t>fadd6588-3894-418a-a338-f78667864bd2</t>
        </is>
      </c>
      <c r="B9507" t="inlineStr">
        <is>
          <t>69091910</t>
        </is>
      </c>
      <c r="C9507" t="inlineStr">
        <is>
          <t>CERAMIC FILTER CANDLE</t>
        </is>
      </c>
      <c r="D9507" t="inlineStr">
        <is>
          <t>5327e9f2-ccec-4996-a7ae-b8d90d811987</t>
        </is>
      </c>
      <c r="E9507" t="inlineStr">
        <is>
          <t>b012bb47-59d9-4daa-9383-5696c747c5c5</t>
        </is>
      </c>
      <c r="F9507" t="n">
        <v>72</v>
      </c>
    </row>
    <row r="9508">
      <c r="A9508" t="inlineStr">
        <is>
          <t>2db6f03b-0476-4bb2-91e7-dda8c6878cf9</t>
        </is>
      </c>
      <c r="B9508" t="inlineStr">
        <is>
          <t>69091990</t>
        </is>
      </c>
      <c r="C9508" t="inlineStr">
        <is>
          <t>OTHER</t>
        </is>
      </c>
      <c r="D9508" t="inlineStr">
        <is>
          <t>5327e9f2-ccec-4996-a7ae-b8d90d811987</t>
        </is>
      </c>
      <c r="E9508" t="inlineStr">
        <is>
          <t>b012bb47-59d9-4daa-9383-5696c747c5c5</t>
        </is>
      </c>
      <c r="F9508" t="n">
        <v>72</v>
      </c>
    </row>
    <row r="9509">
      <c r="A9509" t="inlineStr">
        <is>
          <t>0df7fb37-31dd-4e35-8fdd-0f8f1776fc89</t>
        </is>
      </c>
      <c r="B9509" t="inlineStr">
        <is>
          <t>69099000</t>
        </is>
      </c>
      <c r="C9509" t="inlineStr">
        <is>
          <t>OTHER</t>
        </is>
      </c>
      <c r="D9509" t="inlineStr">
        <is>
          <t>5327e9f2-ccec-4996-a7ae-b8d90d811987</t>
        </is>
      </c>
      <c r="E9509" t="inlineStr">
        <is>
          <t>b012bb47-59d9-4daa-9383-5696c747c5c5</t>
        </is>
      </c>
      <c r="F9509" t="n">
        <v>72</v>
      </c>
    </row>
    <row r="9510">
      <c r="A9510" t="inlineStr">
        <is>
          <t>2fe23a9d-127a-4b0c-808c-7b278e605a97</t>
        </is>
      </c>
      <c r="B9510" t="inlineStr">
        <is>
          <t>69101000</t>
        </is>
      </c>
      <c r="C9510" t="inlineStr">
        <is>
          <t>OF PORCELAIN OR CHINA</t>
        </is>
      </c>
      <c r="D9510" t="inlineStr">
        <is>
          <t>5327e9f2-ccec-4996-a7ae-b8d90d811987</t>
        </is>
      </c>
      <c r="E9510" t="inlineStr">
        <is>
          <t>8bc5ee3b-fffd-445d-b5b0-891ea3e4f445</t>
        </is>
      </c>
      <c r="F9510" t="n">
        <v>72</v>
      </c>
    </row>
    <row r="9511">
      <c r="A9511" t="inlineStr">
        <is>
          <t>9c89f35e-b312-4147-bb93-62108dc73b4e</t>
        </is>
      </c>
      <c r="B9511" t="inlineStr">
        <is>
          <t>69109000</t>
        </is>
      </c>
      <c r="C9511" t="inlineStr">
        <is>
          <t>OTHER</t>
        </is>
      </c>
      <c r="D9511" t="inlineStr">
        <is>
          <t>5327e9f2-ccec-4996-a7ae-b8d90d811987</t>
        </is>
      </c>
      <c r="E9511" t="inlineStr">
        <is>
          <t>8bc5ee3b-fffd-445d-b5b0-891ea3e4f445</t>
        </is>
      </c>
      <c r="F9511" t="n">
        <v>72</v>
      </c>
    </row>
    <row r="9512">
      <c r="A9512" t="inlineStr">
        <is>
          <t>fc83cf81-3b0f-4041-a667-ded3a5d4f2df</t>
        </is>
      </c>
      <c r="B9512" t="inlineStr">
        <is>
          <t>69111011</t>
        </is>
      </c>
      <c r="C9512" t="inlineStr">
        <is>
          <t>OF BONE CHINA AND SOFT PORCELAIN</t>
        </is>
      </c>
      <c r="D9512" t="inlineStr">
        <is>
          <t>5327e9f2-ccec-4996-a7ae-b8d90d811987</t>
        </is>
      </c>
      <c r="E9512" t="inlineStr">
        <is>
          <t>dd86f983-970e-4fae-96dc-b161e0c1fa08</t>
        </is>
      </c>
      <c r="F9512" t="n">
        <v>72</v>
      </c>
    </row>
    <row r="9513">
      <c r="A9513" t="inlineStr">
        <is>
          <t>e0ec4018-0f92-4566-8d40-fb843e1c3873</t>
        </is>
      </c>
      <c r="B9513" t="inlineStr">
        <is>
          <t>69111019</t>
        </is>
      </c>
      <c r="C9513" t="inlineStr">
        <is>
          <t>OTHER</t>
        </is>
      </c>
      <c r="D9513" t="inlineStr">
        <is>
          <t>5327e9f2-ccec-4996-a7ae-b8d90d811987</t>
        </is>
      </c>
      <c r="E9513" t="inlineStr">
        <is>
          <t>dd86f983-970e-4fae-96dc-b161e0c1fa08</t>
        </is>
      </c>
      <c r="F9513" t="n">
        <v>72</v>
      </c>
    </row>
    <row r="9514">
      <c r="A9514" t="inlineStr">
        <is>
          <t>76b1f3d8-41ee-4e5c-8437-2d3ebafb75c9</t>
        </is>
      </c>
      <c r="B9514" t="inlineStr">
        <is>
          <t>69111021</t>
        </is>
      </c>
      <c r="C9514" t="inlineStr">
        <is>
          <t>OF BONE CHINA AND SOFT PORCELAIN</t>
        </is>
      </c>
      <c r="D9514" t="inlineStr">
        <is>
          <t>5327e9f2-ccec-4996-a7ae-b8d90d811987</t>
        </is>
      </c>
      <c r="E9514" t="inlineStr">
        <is>
          <t>dd86f983-970e-4fae-96dc-b161e0c1fa08</t>
        </is>
      </c>
      <c r="F9514" t="n">
        <v>72</v>
      </c>
    </row>
    <row r="9515">
      <c r="A9515" t="inlineStr">
        <is>
          <t>3f245899-f413-4705-a98a-e6b4e0532813</t>
        </is>
      </c>
      <c r="B9515" t="inlineStr">
        <is>
          <t>69111029</t>
        </is>
      </c>
      <c r="C9515" t="inlineStr">
        <is>
          <t>OTHER</t>
        </is>
      </c>
      <c r="D9515" t="inlineStr">
        <is>
          <t>5327e9f2-ccec-4996-a7ae-b8d90d811987</t>
        </is>
      </c>
      <c r="E9515" t="inlineStr">
        <is>
          <t>dd86f983-970e-4fae-96dc-b161e0c1fa08</t>
        </is>
      </c>
      <c r="F9515" t="n">
        <v>72</v>
      </c>
    </row>
    <row r="9516">
      <c r="A9516" t="inlineStr">
        <is>
          <t>cc977132-485b-4c06-8375-4acf8789e034</t>
        </is>
      </c>
      <c r="B9516" t="inlineStr">
        <is>
          <t>69119010</t>
        </is>
      </c>
      <c r="C9516" t="inlineStr">
        <is>
          <t>TOILET ARTICLES</t>
        </is>
      </c>
      <c r="D9516" t="inlineStr">
        <is>
          <t>5327e9f2-ccec-4996-a7ae-b8d90d811987</t>
        </is>
      </c>
      <c r="E9516" t="inlineStr">
        <is>
          <t>dd86f983-970e-4fae-96dc-b161e0c1fa08</t>
        </is>
      </c>
      <c r="F9516" t="n">
        <v>72</v>
      </c>
    </row>
    <row r="9517">
      <c r="A9517" t="inlineStr">
        <is>
          <t>79acda43-fb79-40b5-9739-d8129c8a9a6b</t>
        </is>
      </c>
      <c r="B9517" t="inlineStr">
        <is>
          <t>69119020</t>
        </is>
      </c>
      <c r="C9517" t="inlineStr">
        <is>
          <t>WATER FILTERS OF A CAPACITY NOT EXCEEDING 40 LITRES</t>
        </is>
      </c>
      <c r="D9517" t="inlineStr">
        <is>
          <t>5327e9f2-ccec-4996-a7ae-b8d90d811987</t>
        </is>
      </c>
      <c r="E9517" t="inlineStr">
        <is>
          <t>dd86f983-970e-4fae-96dc-b161e0c1fa08</t>
        </is>
      </c>
      <c r="F9517" t="n">
        <v>72</v>
      </c>
    </row>
    <row r="9518">
      <c r="A9518" t="inlineStr">
        <is>
          <t>d65c5e0c-a20f-452b-8ad4-96e02590c864</t>
        </is>
      </c>
      <c r="B9518" t="inlineStr">
        <is>
          <t>69119090</t>
        </is>
      </c>
      <c r="C9518" t="inlineStr">
        <is>
          <t>OTHER</t>
        </is>
      </c>
      <c r="D9518" t="inlineStr">
        <is>
          <t>5327e9f2-ccec-4996-a7ae-b8d90d811987</t>
        </is>
      </c>
      <c r="E9518" t="inlineStr">
        <is>
          <t>dd86f983-970e-4fae-96dc-b161e0c1fa08</t>
        </is>
      </c>
      <c r="F9518" t="n">
        <v>72</v>
      </c>
    </row>
    <row r="9519">
      <c r="A9519" t="inlineStr">
        <is>
          <t>62754b14-3d93-4bdf-b518-9533225727bb</t>
        </is>
      </c>
      <c r="B9519" t="inlineStr">
        <is>
          <t>69120010</t>
        </is>
      </c>
      <c r="C9519" t="inlineStr">
        <is>
          <t>TABLEWARE</t>
        </is>
      </c>
      <c r="D9519" t="inlineStr">
        <is>
          <t>5327e9f2-ccec-4996-a7ae-b8d90d811987</t>
        </is>
      </c>
      <c r="E9519" t="inlineStr">
        <is>
          <t>abf10c7f-c573-4a6e-8803-f1d2d2a15d15</t>
        </is>
      </c>
      <c r="F9519" t="n">
        <v>72</v>
      </c>
    </row>
    <row r="9520">
      <c r="A9520" t="inlineStr">
        <is>
          <t>1bf65b9b-742e-4fd7-bcb2-d210b3625c3c</t>
        </is>
      </c>
      <c r="B9520" t="inlineStr">
        <is>
          <t>69120020</t>
        </is>
      </c>
      <c r="C9520" t="inlineStr">
        <is>
          <t>KITCHENWARE</t>
        </is>
      </c>
      <c r="D9520" t="inlineStr">
        <is>
          <t>5327e9f2-ccec-4996-a7ae-b8d90d811987</t>
        </is>
      </c>
      <c r="E9520" t="inlineStr">
        <is>
          <t>abf10c7f-c573-4a6e-8803-f1d2d2a15d15</t>
        </is>
      </c>
      <c r="F9520" t="n">
        <v>72</v>
      </c>
    </row>
    <row r="9521">
      <c r="A9521" t="inlineStr">
        <is>
          <t>00f72576-799d-40cb-bdeb-272a879de5ca</t>
        </is>
      </c>
      <c r="B9521" t="inlineStr">
        <is>
          <t>69120030</t>
        </is>
      </c>
      <c r="C9521" t="inlineStr">
        <is>
          <t>TOILET ARTICLES</t>
        </is>
      </c>
      <c r="D9521" t="inlineStr">
        <is>
          <t>5327e9f2-ccec-4996-a7ae-b8d90d811987</t>
        </is>
      </c>
      <c r="E9521" t="inlineStr">
        <is>
          <t>abf10c7f-c573-4a6e-8803-f1d2d2a15d15</t>
        </is>
      </c>
      <c r="F9521" t="n">
        <v>72</v>
      </c>
    </row>
    <row r="9522">
      <c r="A9522" t="inlineStr">
        <is>
          <t>c66be874-0a2f-4c10-a458-8e4b807a4db6</t>
        </is>
      </c>
      <c r="B9522" t="inlineStr">
        <is>
          <t>69120040</t>
        </is>
      </c>
      <c r="C9522" t="inlineStr">
        <is>
          <t>CLAY ARTICLES</t>
        </is>
      </c>
      <c r="D9522" t="inlineStr">
        <is>
          <t>5327e9f2-ccec-4996-a7ae-b8d90d811987</t>
        </is>
      </c>
      <c r="E9522" t="inlineStr">
        <is>
          <t>abf10c7f-c573-4a6e-8803-f1d2d2a15d15</t>
        </is>
      </c>
      <c r="F9522" t="n">
        <v>72</v>
      </c>
    </row>
    <row r="9523">
      <c r="A9523" t="inlineStr">
        <is>
          <t>3a3c20d5-cebf-4f19-ad59-2a1bc7f99678</t>
        </is>
      </c>
      <c r="B9523" t="inlineStr">
        <is>
          <t>69120090</t>
        </is>
      </c>
      <c r="C9523" t="inlineStr">
        <is>
          <t>OTHER</t>
        </is>
      </c>
      <c r="D9523" t="inlineStr">
        <is>
          <t>5327e9f2-ccec-4996-a7ae-b8d90d811987</t>
        </is>
      </c>
      <c r="E9523" t="inlineStr">
        <is>
          <t>abf10c7f-c573-4a6e-8803-f1d2d2a15d15</t>
        </is>
      </c>
      <c r="F9523" t="n">
        <v>72</v>
      </c>
    </row>
    <row r="9524">
      <c r="A9524" t="inlineStr">
        <is>
          <t>cc3df30a-516c-4815-9ee4-16b65ac34720</t>
        </is>
      </c>
      <c r="B9524" t="inlineStr">
        <is>
          <t>69131000</t>
        </is>
      </c>
      <c r="C9524" t="inlineStr">
        <is>
          <t>OF PORCELAIN OR CHINA</t>
        </is>
      </c>
      <c r="D9524" t="inlineStr">
        <is>
          <t>5327e9f2-ccec-4996-a7ae-b8d90d811987</t>
        </is>
      </c>
      <c r="E9524" t="inlineStr">
        <is>
          <t>701d43c4-f6be-43e3-94d5-b1a878a44520</t>
        </is>
      </c>
      <c r="F9524" t="n">
        <v>72</v>
      </c>
    </row>
    <row r="9525">
      <c r="A9525" t="inlineStr">
        <is>
          <t>2c861724-0394-4d7f-9a0b-8e24225463ba</t>
        </is>
      </c>
      <c r="B9525" t="inlineStr">
        <is>
          <t>69139000</t>
        </is>
      </c>
      <c r="C9525" t="inlineStr">
        <is>
          <t>OTHER</t>
        </is>
      </c>
      <c r="D9525" t="inlineStr">
        <is>
          <t>5327e9f2-ccec-4996-a7ae-b8d90d811987</t>
        </is>
      </c>
      <c r="E9525" t="inlineStr">
        <is>
          <t>701d43c4-f6be-43e3-94d5-b1a878a44520</t>
        </is>
      </c>
      <c r="F9525" t="n">
        <v>72</v>
      </c>
    </row>
    <row r="9526">
      <c r="A9526" t="inlineStr">
        <is>
          <t>5cde2ebe-b80d-4259-a7cb-592c574e0bb8</t>
        </is>
      </c>
      <c r="B9526" t="inlineStr">
        <is>
          <t>69141000</t>
        </is>
      </c>
      <c r="C9526" t="inlineStr">
        <is>
          <t>OF PORCELAIN OR CHINA</t>
        </is>
      </c>
      <c r="D9526" t="inlineStr">
        <is>
          <t>5327e9f2-ccec-4996-a7ae-b8d90d811987</t>
        </is>
      </c>
      <c r="E9526" t="inlineStr">
        <is>
          <t>7174aa79-3505-4f86-91e4-0c3c2f48b3c7</t>
        </is>
      </c>
      <c r="F9526" t="n">
        <v>72</v>
      </c>
    </row>
    <row r="9527">
      <c r="A9527" t="inlineStr">
        <is>
          <t>15458c2a-28d7-4413-aa6a-7c38ca019754</t>
        </is>
      </c>
      <c r="B9527" t="inlineStr">
        <is>
          <t>69149000</t>
        </is>
      </c>
      <c r="C9527" t="inlineStr">
        <is>
          <t>OTHER</t>
        </is>
      </c>
      <c r="D9527" t="inlineStr">
        <is>
          <t>5327e9f2-ccec-4996-a7ae-b8d90d811987</t>
        </is>
      </c>
      <c r="E9527" t="inlineStr">
        <is>
          <t>7174aa79-3505-4f86-91e4-0c3c2f48b3c7</t>
        </is>
      </c>
      <c r="F9527" t="n">
        <v>72</v>
      </c>
    </row>
    <row r="9528">
      <c r="A9528" t="inlineStr">
        <is>
          <t>08439171-0647-4007-84d9-28524d7f106b</t>
        </is>
      </c>
      <c r="B9528" t="inlineStr">
        <is>
          <t>69149010</t>
        </is>
      </c>
      <c r="C9528" t="inlineStr">
        <is>
          <t>ARMOUR FOR BALLISTIC PROTECTION</t>
        </is>
      </c>
      <c r="D9528" t="inlineStr">
        <is>
          <t>5327e9f2-ccec-4996-a7ae-b8d90d811987</t>
        </is>
      </c>
      <c r="E9528" t="inlineStr">
        <is>
          <t>7174aa79-3505-4f86-91e4-0c3c2f48b3c7</t>
        </is>
      </c>
      <c r="F9528" t="n">
        <v>72</v>
      </c>
    </row>
    <row r="9529">
      <c r="A9529" t="inlineStr">
        <is>
          <t>80f4e40f-2bbe-4c11-9fc2-d7cba37cdcd6</t>
        </is>
      </c>
      <c r="B9529" t="inlineStr">
        <is>
          <t>69149090</t>
        </is>
      </c>
      <c r="C9529" t="inlineStr">
        <is>
          <t>OTHER</t>
        </is>
      </c>
      <c r="D9529" t="inlineStr">
        <is>
          <t>5327e9f2-ccec-4996-a7ae-b8d90d811987</t>
        </is>
      </c>
      <c r="E9529" t="inlineStr">
        <is>
          <t>7174aa79-3505-4f86-91e4-0c3c2f48b3c7</t>
        </is>
      </c>
      <c r="F9529" t="n">
        <v>72</v>
      </c>
    </row>
    <row r="9530">
      <c r="A9530" t="inlineStr">
        <is>
          <t>4fcd9c4f-8d96-4e46-bc69-d46ff4be3c72</t>
        </is>
      </c>
      <c r="B9530" t="inlineStr">
        <is>
          <t>70010010</t>
        </is>
      </c>
      <c r="C9530" t="inlineStr">
        <is>
          <t>CULLET AND OTHER WASTE AND SCRAP OF GLASS</t>
        </is>
      </c>
      <c r="D9530" t="inlineStr">
        <is>
          <t>c47b5349-3bc0-43bf-999d-4d947100ea52</t>
        </is>
      </c>
      <c r="E9530" t="inlineStr">
        <is>
          <t>34797ef9-4037-4df8-83f1-6eeb0f7074d1</t>
        </is>
      </c>
      <c r="F9530" t="n">
        <v>72</v>
      </c>
    </row>
    <row r="9531">
      <c r="A9531" t="inlineStr">
        <is>
          <t>3c3ca6ca-467d-4c20-aecb-f8fb158563ad</t>
        </is>
      </c>
      <c r="B9531" t="inlineStr">
        <is>
          <t>70010020</t>
        </is>
      </c>
      <c r="C9531" t="inlineStr">
        <is>
          <t>ENAMEL GLASS IN THE MASS</t>
        </is>
      </c>
      <c r="D9531" t="inlineStr">
        <is>
          <t>c47b5349-3bc0-43bf-999d-4d947100ea52</t>
        </is>
      </c>
      <c r="E9531" t="inlineStr">
        <is>
          <t>34797ef9-4037-4df8-83f1-6eeb0f7074d1</t>
        </is>
      </c>
      <c r="F9531" t="n">
        <v>72</v>
      </c>
    </row>
    <row r="9532">
      <c r="A9532" t="inlineStr">
        <is>
          <t>6e52be08-16a9-43e3-b98a-d115fe315baf</t>
        </is>
      </c>
      <c r="B9532" t="inlineStr">
        <is>
          <t>70010090</t>
        </is>
      </c>
      <c r="C9532" t="inlineStr">
        <is>
          <t>OTHER</t>
        </is>
      </c>
      <c r="D9532" t="inlineStr">
        <is>
          <t>c47b5349-3bc0-43bf-999d-4d947100ea52</t>
        </is>
      </c>
      <c r="E9532" t="inlineStr">
        <is>
          <t>34797ef9-4037-4df8-83f1-6eeb0f7074d1</t>
        </is>
      </c>
      <c r="F9532" t="n">
        <v>72</v>
      </c>
    </row>
    <row r="9533">
      <c r="A9533" t="inlineStr">
        <is>
          <t>e65fee96-7996-4b1a-b49f-8ce5358f8a05</t>
        </is>
      </c>
      <c r="B9533" t="inlineStr">
        <is>
          <t>70021000</t>
        </is>
      </c>
      <c r="C9533" t="inlineStr">
        <is>
          <t>BALLS</t>
        </is>
      </c>
      <c r="D9533" t="inlineStr">
        <is>
          <t>c47b5349-3bc0-43bf-999d-4d947100ea52</t>
        </is>
      </c>
      <c r="E9533" t="inlineStr">
        <is>
          <t>cec00aed-970c-4aa8-b323-682006858564</t>
        </is>
      </c>
      <c r="F9533" t="n">
        <v>72</v>
      </c>
    </row>
    <row r="9534">
      <c r="A9534" t="inlineStr">
        <is>
          <t>ba25fd74-c272-44c9-b378-5e3fbad56261</t>
        </is>
      </c>
      <c r="B9534" t="inlineStr">
        <is>
          <t>70022010</t>
        </is>
      </c>
      <c r="C9534" t="inlineStr">
        <is>
          <t>ENAMEL GLASS RODS</t>
        </is>
      </c>
      <c r="D9534" t="inlineStr">
        <is>
          <t>c47b5349-3bc0-43bf-999d-4d947100ea52</t>
        </is>
      </c>
      <c r="E9534" t="inlineStr">
        <is>
          <t>cec00aed-970c-4aa8-b323-682006858564</t>
        </is>
      </c>
      <c r="F9534" t="n">
        <v>72</v>
      </c>
    </row>
    <row r="9535">
      <c r="A9535" t="inlineStr">
        <is>
          <t>390fb789-3c08-4519-be73-cfdfc30fe1c5</t>
        </is>
      </c>
      <c r="B9535" t="inlineStr">
        <is>
          <t>70022090</t>
        </is>
      </c>
      <c r="C9535" t="inlineStr">
        <is>
          <t>OTHER</t>
        </is>
      </c>
      <c r="D9535" t="inlineStr">
        <is>
          <t>c47b5349-3bc0-43bf-999d-4d947100ea52</t>
        </is>
      </c>
      <c r="E9535" t="inlineStr">
        <is>
          <t>cec00aed-970c-4aa8-b323-682006858564</t>
        </is>
      </c>
      <c r="F9535" t="n">
        <v>72</v>
      </c>
    </row>
    <row r="9536">
      <c r="A9536" t="inlineStr">
        <is>
          <t>3233cc10-0a1e-4550-b733-3fcd181e02f9</t>
        </is>
      </c>
      <c r="B9536" t="inlineStr">
        <is>
          <t>70023100</t>
        </is>
      </c>
      <c r="C9536" t="inlineStr">
        <is>
          <t>OF FUSED QUARTZ OR OTHER FUSED SILICA</t>
        </is>
      </c>
      <c r="D9536" t="inlineStr">
        <is>
          <t>c47b5349-3bc0-43bf-999d-4d947100ea52</t>
        </is>
      </c>
      <c r="E9536" t="inlineStr">
        <is>
          <t>cec00aed-970c-4aa8-b323-682006858564</t>
        </is>
      </c>
      <c r="F9536" t="n">
        <v>72</v>
      </c>
    </row>
    <row r="9537">
      <c r="A9537" t="inlineStr">
        <is>
          <t>4a75665d-7c32-440e-b42d-cd08692bee5e</t>
        </is>
      </c>
      <c r="B9537" t="inlineStr">
        <is>
          <t>70023200</t>
        </is>
      </c>
      <c r="C9537" t="inlineStr">
        <is>
          <t>OF OTHER GLASS HAVING A LINEAR COEFFICIENT OF EXPANSION NOT EXCEEDING 5 X 10-6 PER KELVIN WITHIN A TEMPERATURE RANGE OF 00C TO 3000C OTHER</t>
        </is>
      </c>
      <c r="D9537" t="inlineStr">
        <is>
          <t>c47b5349-3bc0-43bf-999d-4d947100ea52</t>
        </is>
      </c>
      <c r="E9537" t="inlineStr">
        <is>
          <t>cec00aed-970c-4aa8-b323-682006858564</t>
        </is>
      </c>
      <c r="F9537" t="n">
        <v>72</v>
      </c>
    </row>
    <row r="9538">
      <c r="A9538" t="inlineStr">
        <is>
          <t>55dd25ac-3c04-4275-9472-94e851252186</t>
        </is>
      </c>
      <c r="B9538" t="inlineStr">
        <is>
          <t>70023900</t>
        </is>
      </c>
      <c r="C9538" t="inlineStr">
        <is>
          <t>OTHER</t>
        </is>
      </c>
      <c r="D9538" t="inlineStr">
        <is>
          <t>c47b5349-3bc0-43bf-999d-4d947100ea52</t>
        </is>
      </c>
      <c r="E9538" t="inlineStr">
        <is>
          <t>cec00aed-970c-4aa8-b323-682006858564</t>
        </is>
      </c>
      <c r="F9538" t="n">
        <v>72</v>
      </c>
    </row>
    <row r="9539">
      <c r="A9539" t="inlineStr">
        <is>
          <t>bc6a1f68-6751-4eed-ab88-05285dbf9107</t>
        </is>
      </c>
      <c r="B9539" t="inlineStr">
        <is>
          <t>70031210</t>
        </is>
      </c>
      <c r="C9539" t="inlineStr">
        <is>
          <t>TINTED</t>
        </is>
      </c>
      <c r="D9539" t="inlineStr">
        <is>
          <t>c47b5349-3bc0-43bf-999d-4d947100ea52</t>
        </is>
      </c>
      <c r="E9539" t="inlineStr">
        <is>
          <t>bfa750b6-ce3d-40e6-b574-148503bd2653</t>
        </is>
      </c>
      <c r="F9539" t="n">
        <v>72</v>
      </c>
    </row>
    <row r="9540">
      <c r="A9540" t="inlineStr">
        <is>
          <t>5b42ee51-b7c3-4821-aec7-8a0079b7ff77</t>
        </is>
      </c>
      <c r="B9540" t="inlineStr">
        <is>
          <t>70031290</t>
        </is>
      </c>
      <c r="C9540" t="inlineStr">
        <is>
          <t>OTHER</t>
        </is>
      </c>
      <c r="D9540" t="inlineStr">
        <is>
          <t>c47b5349-3bc0-43bf-999d-4d947100ea52</t>
        </is>
      </c>
      <c r="E9540" t="inlineStr">
        <is>
          <t>bfa750b6-ce3d-40e6-b574-148503bd2653</t>
        </is>
      </c>
      <c r="F9540" t="n">
        <v>72</v>
      </c>
    </row>
    <row r="9541">
      <c r="A9541" t="inlineStr">
        <is>
          <t>72c351a1-84ee-46f9-9e91-bbf5a7a4ea10</t>
        </is>
      </c>
      <c r="B9541" t="inlineStr">
        <is>
          <t>70031910</t>
        </is>
      </c>
      <c r="C9541" t="inlineStr">
        <is>
          <t>TINTED</t>
        </is>
      </c>
      <c r="D9541" t="inlineStr">
        <is>
          <t>c47b5349-3bc0-43bf-999d-4d947100ea52</t>
        </is>
      </c>
      <c r="E9541" t="inlineStr">
        <is>
          <t>bfa750b6-ce3d-40e6-b574-148503bd2653</t>
        </is>
      </c>
      <c r="F9541" t="n">
        <v>72</v>
      </c>
    </row>
    <row r="9542">
      <c r="A9542" t="inlineStr">
        <is>
          <t>3fb7d32c-1337-45fc-a484-add98a796577</t>
        </is>
      </c>
      <c r="B9542" t="inlineStr">
        <is>
          <t>70031990</t>
        </is>
      </c>
      <c r="C9542" t="inlineStr">
        <is>
          <t>OTHER</t>
        </is>
      </c>
      <c r="D9542" t="inlineStr">
        <is>
          <t>c47b5349-3bc0-43bf-999d-4d947100ea52</t>
        </is>
      </c>
      <c r="E9542" t="inlineStr">
        <is>
          <t>bfa750b6-ce3d-40e6-b574-148503bd2653</t>
        </is>
      </c>
      <c r="F9542" t="n">
        <v>72</v>
      </c>
    </row>
    <row r="9543">
      <c r="A9543" t="inlineStr">
        <is>
          <t>f10f2ced-e150-42af-a70e-71231a31cb63</t>
        </is>
      </c>
      <c r="B9543" t="inlineStr">
        <is>
          <t>70032010</t>
        </is>
      </c>
      <c r="C9543" t="inlineStr">
        <is>
          <t>TINTED</t>
        </is>
      </c>
      <c r="D9543" t="inlineStr">
        <is>
          <t>c47b5349-3bc0-43bf-999d-4d947100ea52</t>
        </is>
      </c>
      <c r="E9543" t="inlineStr">
        <is>
          <t>bfa750b6-ce3d-40e6-b574-148503bd2653</t>
        </is>
      </c>
      <c r="F9543" t="n">
        <v>72</v>
      </c>
    </row>
    <row r="9544">
      <c r="A9544" t="inlineStr">
        <is>
          <t>5cc19f0d-4bd5-455c-ad2c-7e4931614368</t>
        </is>
      </c>
      <c r="B9544" t="inlineStr">
        <is>
          <t>70032090</t>
        </is>
      </c>
      <c r="C9544" t="inlineStr">
        <is>
          <t>OTHER</t>
        </is>
      </c>
      <c r="D9544" t="inlineStr">
        <is>
          <t>c47b5349-3bc0-43bf-999d-4d947100ea52</t>
        </is>
      </c>
      <c r="E9544" t="inlineStr">
        <is>
          <t>bfa750b6-ce3d-40e6-b574-148503bd2653</t>
        </is>
      </c>
      <c r="F9544" t="n">
        <v>72</v>
      </c>
    </row>
    <row r="9545">
      <c r="A9545" t="inlineStr">
        <is>
          <t>1339aa8e-5c68-421a-8376-c475621ccb79</t>
        </is>
      </c>
      <c r="B9545" t="inlineStr">
        <is>
          <t>70033010</t>
        </is>
      </c>
      <c r="C9545" t="inlineStr">
        <is>
          <t>TINTED</t>
        </is>
      </c>
      <c r="D9545" t="inlineStr">
        <is>
          <t>c47b5349-3bc0-43bf-999d-4d947100ea52</t>
        </is>
      </c>
      <c r="E9545" t="inlineStr">
        <is>
          <t>bfa750b6-ce3d-40e6-b574-148503bd2653</t>
        </is>
      </c>
      <c r="F9545" t="n">
        <v>72</v>
      </c>
    </row>
    <row r="9546">
      <c r="A9546" t="inlineStr">
        <is>
          <t>59e2d741-2668-4eaa-afb3-7645c2c5948a</t>
        </is>
      </c>
      <c r="B9546" t="inlineStr">
        <is>
          <t>70033090</t>
        </is>
      </c>
      <c r="C9546" t="inlineStr">
        <is>
          <t>OTHER</t>
        </is>
      </c>
      <c r="D9546" t="inlineStr">
        <is>
          <t>c47b5349-3bc0-43bf-999d-4d947100ea52</t>
        </is>
      </c>
      <c r="E9546" t="inlineStr">
        <is>
          <t>bfa750b6-ce3d-40e6-b574-148503bd2653</t>
        </is>
      </c>
      <c r="F9546" t="n">
        <v>72</v>
      </c>
    </row>
    <row r="9547">
      <c r="A9547" t="inlineStr">
        <is>
          <t>fbe01c82-c3be-4de1-8744-bfdea012b34d</t>
        </is>
      </c>
      <c r="B9547" t="inlineStr">
        <is>
          <t>70042011</t>
        </is>
      </c>
      <c r="C9547" t="inlineStr">
        <is>
          <t>TINTED</t>
        </is>
      </c>
      <c r="D9547" t="inlineStr">
        <is>
          <t>c47b5349-3bc0-43bf-999d-4d947100ea52</t>
        </is>
      </c>
      <c r="E9547" t="inlineStr">
        <is>
          <t>13a9b91b-12c9-4a1a-9b6b-c0856dbb08b8</t>
        </is>
      </c>
      <c r="F9547" t="n">
        <v>72</v>
      </c>
    </row>
    <row r="9548">
      <c r="A9548" t="inlineStr">
        <is>
          <t>db185892-94ad-4424-b4ac-705342d4e90f</t>
        </is>
      </c>
      <c r="B9548" t="inlineStr">
        <is>
          <t>70042019</t>
        </is>
      </c>
      <c r="C9548" t="inlineStr">
        <is>
          <t>OTHER</t>
        </is>
      </c>
      <c r="D9548" t="inlineStr">
        <is>
          <t>c47b5349-3bc0-43bf-999d-4d947100ea52</t>
        </is>
      </c>
      <c r="E9548" t="inlineStr">
        <is>
          <t>13a9b91b-12c9-4a1a-9b6b-c0856dbb08b8</t>
        </is>
      </c>
      <c r="F9548" t="n">
        <v>72</v>
      </c>
    </row>
    <row r="9549">
      <c r="A9549" t="inlineStr">
        <is>
          <t>ba238c93-bf0e-4986-a082-330943640c65</t>
        </is>
      </c>
      <c r="B9549" t="inlineStr">
        <is>
          <t>70042091</t>
        </is>
      </c>
      <c r="C9549" t="inlineStr">
        <is>
          <t>TINTED</t>
        </is>
      </c>
      <c r="D9549" t="inlineStr">
        <is>
          <t>c47b5349-3bc0-43bf-999d-4d947100ea52</t>
        </is>
      </c>
      <c r="E9549" t="inlineStr">
        <is>
          <t>13a9b91b-12c9-4a1a-9b6b-c0856dbb08b8</t>
        </is>
      </c>
      <c r="F9549" t="n">
        <v>72</v>
      </c>
    </row>
    <row r="9550">
      <c r="A9550" t="inlineStr">
        <is>
          <t>3043de6a-02ae-4f83-8397-9673f02a52fc</t>
        </is>
      </c>
      <c r="B9550" t="inlineStr">
        <is>
          <t>70042099</t>
        </is>
      </c>
      <c r="C9550" t="inlineStr">
        <is>
          <t>OTHER</t>
        </is>
      </c>
      <c r="D9550" t="inlineStr">
        <is>
          <t>c47b5349-3bc0-43bf-999d-4d947100ea52</t>
        </is>
      </c>
      <c r="E9550" t="inlineStr">
        <is>
          <t>13a9b91b-12c9-4a1a-9b6b-c0856dbb08b8</t>
        </is>
      </c>
      <c r="F9550" t="n">
        <v>72</v>
      </c>
    </row>
    <row r="9551">
      <c r="A9551" t="inlineStr">
        <is>
          <t>ee929a96-df64-4afe-9af8-0183557c625d</t>
        </is>
      </c>
      <c r="B9551" t="inlineStr">
        <is>
          <t>70049011</t>
        </is>
      </c>
      <c r="C9551" t="inlineStr">
        <is>
          <t>TINTED</t>
        </is>
      </c>
      <c r="D9551" t="inlineStr">
        <is>
          <t>c47b5349-3bc0-43bf-999d-4d947100ea52</t>
        </is>
      </c>
      <c r="E9551" t="inlineStr">
        <is>
          <t>13a9b91b-12c9-4a1a-9b6b-c0856dbb08b8</t>
        </is>
      </c>
      <c r="F9551" t="n">
        <v>72</v>
      </c>
    </row>
    <row r="9552">
      <c r="A9552" t="inlineStr">
        <is>
          <t>0bfbaf44-f81a-4c29-a5c7-e88398f8c9f0</t>
        </is>
      </c>
      <c r="B9552" t="inlineStr">
        <is>
          <t>70049019</t>
        </is>
      </c>
      <c r="C9552" t="inlineStr">
        <is>
          <t>OTHER</t>
        </is>
      </c>
      <c r="D9552" t="inlineStr">
        <is>
          <t>c47b5349-3bc0-43bf-999d-4d947100ea52</t>
        </is>
      </c>
      <c r="E9552" t="inlineStr">
        <is>
          <t>13a9b91b-12c9-4a1a-9b6b-c0856dbb08b8</t>
        </is>
      </c>
      <c r="F9552" t="n">
        <v>72</v>
      </c>
    </row>
    <row r="9553">
      <c r="A9553" t="inlineStr">
        <is>
          <t>e29fce5a-531b-48b6-9dad-6883c93ded22</t>
        </is>
      </c>
      <c r="B9553" t="inlineStr">
        <is>
          <t>70049091</t>
        </is>
      </c>
      <c r="C9553" t="inlineStr">
        <is>
          <t>TINTED</t>
        </is>
      </c>
      <c r="D9553" t="inlineStr">
        <is>
          <t>c47b5349-3bc0-43bf-999d-4d947100ea52</t>
        </is>
      </c>
      <c r="E9553" t="inlineStr">
        <is>
          <t>13a9b91b-12c9-4a1a-9b6b-c0856dbb08b8</t>
        </is>
      </c>
      <c r="F9553" t="n">
        <v>72</v>
      </c>
    </row>
    <row r="9554">
      <c r="A9554" t="inlineStr">
        <is>
          <t>74df9c5e-6ff6-496e-ba0c-73be771bedb3</t>
        </is>
      </c>
      <c r="B9554" t="inlineStr">
        <is>
          <t>70049099</t>
        </is>
      </c>
      <c r="C9554" t="inlineStr">
        <is>
          <t>OTHER</t>
        </is>
      </c>
      <c r="D9554" t="inlineStr">
        <is>
          <t>c47b5349-3bc0-43bf-999d-4d947100ea52</t>
        </is>
      </c>
      <c r="E9554" t="inlineStr">
        <is>
          <t>13a9b91b-12c9-4a1a-9b6b-c0856dbb08b8</t>
        </is>
      </c>
      <c r="F9554" t="n">
        <v>72</v>
      </c>
    </row>
    <row r="9555">
      <c r="A9555" t="inlineStr">
        <is>
          <t>2d8e7745-355d-4ccb-9872-f1cea3eb105a</t>
        </is>
      </c>
      <c r="B9555" t="inlineStr">
        <is>
          <t>70051010</t>
        </is>
      </c>
      <c r="C9555" t="inlineStr">
        <is>
          <t>TINTED</t>
        </is>
      </c>
      <c r="D9555" t="inlineStr">
        <is>
          <t>c47b5349-3bc0-43bf-999d-4d947100ea52</t>
        </is>
      </c>
      <c r="E9555" t="inlineStr">
        <is>
          <t>62b5dc1d-6ca7-40df-aecd-83fc11ee290e</t>
        </is>
      </c>
      <c r="F9555" t="n">
        <v>72</v>
      </c>
    </row>
    <row r="9556">
      <c r="A9556" t="inlineStr">
        <is>
          <t>a9e6762b-9f21-4300-afbb-2623c813dcc5</t>
        </is>
      </c>
      <c r="B9556" t="inlineStr">
        <is>
          <t>70051090</t>
        </is>
      </c>
      <c r="C9556" t="inlineStr">
        <is>
          <t>OTHER</t>
        </is>
      </c>
      <c r="D9556" t="inlineStr">
        <is>
          <t>c47b5349-3bc0-43bf-999d-4d947100ea52</t>
        </is>
      </c>
      <c r="E9556" t="inlineStr">
        <is>
          <t>62b5dc1d-6ca7-40df-aecd-83fc11ee290e</t>
        </is>
      </c>
      <c r="F9556" t="n">
        <v>72</v>
      </c>
    </row>
    <row r="9557">
      <c r="A9557" t="inlineStr">
        <is>
          <t>04c5f29c-6207-40df-8fa6-e33e21c709dd</t>
        </is>
      </c>
      <c r="B9557" t="inlineStr">
        <is>
          <t>70052110</t>
        </is>
      </c>
      <c r="C9557" t="inlineStr">
        <is>
          <t>TINTED</t>
        </is>
      </c>
      <c r="D9557" t="inlineStr">
        <is>
          <t>c47b5349-3bc0-43bf-999d-4d947100ea52</t>
        </is>
      </c>
      <c r="E9557" t="inlineStr">
        <is>
          <t>62b5dc1d-6ca7-40df-aecd-83fc11ee290e</t>
        </is>
      </c>
      <c r="F9557" t="n">
        <v>72</v>
      </c>
    </row>
    <row r="9558">
      <c r="A9558" t="inlineStr">
        <is>
          <t>7ced6af8-eaec-4711-8f64-eef5742f62c6</t>
        </is>
      </c>
      <c r="B9558" t="inlineStr">
        <is>
          <t>70052190</t>
        </is>
      </c>
      <c r="C9558" t="inlineStr">
        <is>
          <t>OTHER</t>
        </is>
      </c>
      <c r="D9558" t="inlineStr">
        <is>
          <t>c47b5349-3bc0-43bf-999d-4d947100ea52</t>
        </is>
      </c>
      <c r="E9558" t="inlineStr">
        <is>
          <t>62b5dc1d-6ca7-40df-aecd-83fc11ee290e</t>
        </is>
      </c>
      <c r="F9558" t="n">
        <v>72</v>
      </c>
    </row>
    <row r="9559">
      <c r="A9559" t="inlineStr">
        <is>
          <t>617e2f69-46ab-4a87-a84d-4ed84902769f</t>
        </is>
      </c>
      <c r="B9559" t="inlineStr">
        <is>
          <t>70052910</t>
        </is>
      </c>
      <c r="C9559" t="inlineStr">
        <is>
          <t>TINTED</t>
        </is>
      </c>
      <c r="D9559" t="inlineStr">
        <is>
          <t>c47b5349-3bc0-43bf-999d-4d947100ea52</t>
        </is>
      </c>
      <c r="E9559" t="inlineStr">
        <is>
          <t>62b5dc1d-6ca7-40df-aecd-83fc11ee290e</t>
        </is>
      </c>
      <c r="F9559" t="n">
        <v>72</v>
      </c>
    </row>
    <row r="9560">
      <c r="A9560" t="inlineStr">
        <is>
          <t>ff0b15f3-3369-4677-8585-1a6d05efcd0e</t>
        </is>
      </c>
      <c r="B9560" t="inlineStr">
        <is>
          <t>70052990</t>
        </is>
      </c>
      <c r="C9560" t="inlineStr">
        <is>
          <t>OTHER</t>
        </is>
      </c>
      <c r="D9560" t="inlineStr">
        <is>
          <t>c47b5349-3bc0-43bf-999d-4d947100ea52</t>
        </is>
      </c>
      <c r="E9560" t="inlineStr">
        <is>
          <t>62b5dc1d-6ca7-40df-aecd-83fc11ee290e</t>
        </is>
      </c>
      <c r="F9560" t="n">
        <v>72</v>
      </c>
    </row>
    <row r="9561">
      <c r="A9561" t="inlineStr">
        <is>
          <t>b5241844-08d6-4715-90c3-3b7024bf8886</t>
        </is>
      </c>
      <c r="B9561" t="inlineStr">
        <is>
          <t>70053010</t>
        </is>
      </c>
      <c r="C9561" t="inlineStr">
        <is>
          <t>TINTED</t>
        </is>
      </c>
      <c r="D9561" t="inlineStr">
        <is>
          <t>c47b5349-3bc0-43bf-999d-4d947100ea52</t>
        </is>
      </c>
      <c r="E9561" t="inlineStr">
        <is>
          <t>62b5dc1d-6ca7-40df-aecd-83fc11ee290e</t>
        </is>
      </c>
      <c r="F9561" t="n">
        <v>72</v>
      </c>
    </row>
    <row r="9562">
      <c r="A9562" t="inlineStr">
        <is>
          <t>d3597c53-c58e-4e7b-98cc-2cd5dcc72966</t>
        </is>
      </c>
      <c r="B9562" t="inlineStr">
        <is>
          <t>70053090</t>
        </is>
      </c>
      <c r="C9562" t="inlineStr">
        <is>
          <t>OTHER</t>
        </is>
      </c>
      <c r="D9562" t="inlineStr">
        <is>
          <t>c47b5349-3bc0-43bf-999d-4d947100ea52</t>
        </is>
      </c>
      <c r="E9562" t="inlineStr">
        <is>
          <t>62b5dc1d-6ca7-40df-aecd-83fc11ee290e</t>
        </is>
      </c>
      <c r="F9562" t="n">
        <v>72</v>
      </c>
    </row>
    <row r="9563">
      <c r="A9563" t="inlineStr">
        <is>
          <t>6daabbc2-b601-4369-9142-e5a6e6c668d8</t>
        </is>
      </c>
      <c r="B9563" t="inlineStr">
        <is>
          <t>70060000</t>
        </is>
      </c>
      <c r="C9563" t="inlineStr">
        <is>
          <t>GLASS OF HEADING 7003, 7004 OR 7005, BENT, EDGE WORKED, ENGRAVED, DRILLED, ENAMELED OR OTHERWISE WORKED, BUT NOT FRAMED OR FITTED WITH OTHER MATERIALS</t>
        </is>
      </c>
      <c r="D9563" t="inlineStr">
        <is>
          <t>c47b5349-3bc0-43bf-999d-4d947100ea52</t>
        </is>
      </c>
      <c r="E9563" t="inlineStr">
        <is>
          <t>2c3dfbe5-00b2-42bf-b741-d5547fe551ff</t>
        </is>
      </c>
      <c r="F9563" t="n">
        <v>72</v>
      </c>
    </row>
    <row r="9564">
      <c r="A9564" t="inlineStr">
        <is>
          <t>4a8c4c86-b2d1-4c9c-aff2-254ae12fac74</t>
        </is>
      </c>
      <c r="B9564" t="inlineStr">
        <is>
          <t>70071100</t>
        </is>
      </c>
      <c r="C9564" t="inlineStr">
        <is>
          <t>OF SIZE AND SHAPE SUITABLE FOR INCORPORATION IN VEHICLES, AIRCRAFT, SPACECRAFT OR VESSELS</t>
        </is>
      </c>
      <c r="D9564" t="inlineStr">
        <is>
          <t>c47b5349-3bc0-43bf-999d-4d947100ea52</t>
        </is>
      </c>
      <c r="E9564" t="inlineStr">
        <is>
          <t>c04f885b-ad66-485b-a02b-ed79931f4ee6</t>
        </is>
      </c>
      <c r="F9564" t="n">
        <v>72</v>
      </c>
    </row>
    <row r="9565">
      <c r="A9565" t="inlineStr">
        <is>
          <t>f49d94a6-046e-4ca4-a9da-95be8ca5358c</t>
        </is>
      </c>
      <c r="B9565" t="inlineStr">
        <is>
          <t>70071900</t>
        </is>
      </c>
      <c r="C9565" t="inlineStr">
        <is>
          <t>OTHER</t>
        </is>
      </c>
      <c r="D9565" t="inlineStr">
        <is>
          <t>c47b5349-3bc0-43bf-999d-4d947100ea52</t>
        </is>
      </c>
      <c r="E9565" t="inlineStr">
        <is>
          <t>c04f885b-ad66-485b-a02b-ed79931f4ee6</t>
        </is>
      </c>
      <c r="F9565" t="n">
        <v>72</v>
      </c>
    </row>
    <row r="9566">
      <c r="A9566" t="inlineStr">
        <is>
          <t>6bc2fb29-fa1b-4ff2-ad30-f5f51e385b83</t>
        </is>
      </c>
      <c r="B9566" t="inlineStr">
        <is>
          <t>70072110</t>
        </is>
      </c>
      <c r="C9566" t="inlineStr">
        <is>
          <t>BULLET PROOF GLASS</t>
        </is>
      </c>
      <c r="D9566" t="inlineStr">
        <is>
          <t>c47b5349-3bc0-43bf-999d-4d947100ea52</t>
        </is>
      </c>
      <c r="E9566" t="inlineStr">
        <is>
          <t>c04f885b-ad66-485b-a02b-ed79931f4ee6</t>
        </is>
      </c>
      <c r="F9566" t="n">
        <v>72</v>
      </c>
    </row>
    <row r="9567">
      <c r="A9567" t="inlineStr">
        <is>
          <t>b5dcba05-9450-4fc0-a57e-b652a7e0f338</t>
        </is>
      </c>
      <c r="B9567" t="inlineStr">
        <is>
          <t>70072190</t>
        </is>
      </c>
      <c r="C9567" t="inlineStr">
        <is>
          <t>OTHER</t>
        </is>
      </c>
      <c r="D9567" t="inlineStr">
        <is>
          <t>c47b5349-3bc0-43bf-999d-4d947100ea52</t>
        </is>
      </c>
      <c r="E9567" t="inlineStr">
        <is>
          <t>c04f885b-ad66-485b-a02b-ed79931f4ee6</t>
        </is>
      </c>
      <c r="F9567" t="n">
        <v>72</v>
      </c>
    </row>
    <row r="9568">
      <c r="A9568" t="inlineStr">
        <is>
          <t>6766dce7-9927-4764-8536-c7176a31e58e</t>
        </is>
      </c>
      <c r="B9568" t="inlineStr">
        <is>
          <t>70072900</t>
        </is>
      </c>
      <c r="C9568" t="inlineStr">
        <is>
          <t>OTHER</t>
        </is>
      </c>
      <c r="D9568" t="inlineStr">
        <is>
          <t>c47b5349-3bc0-43bf-999d-4d947100ea52</t>
        </is>
      </c>
      <c r="E9568" t="inlineStr">
        <is>
          <t>c04f885b-ad66-485b-a02b-ed79931f4ee6</t>
        </is>
      </c>
      <c r="F9568" t="n">
        <v>72</v>
      </c>
    </row>
    <row r="9569">
      <c r="A9569" t="inlineStr">
        <is>
          <t>d32b1b30-51ed-4b3b-a593-2cc8b046a4a1</t>
        </is>
      </c>
      <c r="B9569" t="inlineStr">
        <is>
          <t>70080010</t>
        </is>
      </c>
      <c r="C9569" t="inlineStr">
        <is>
          <t>GLAZED GLASS, DOUBLE WALLED</t>
        </is>
      </c>
      <c r="D9569" t="inlineStr">
        <is>
          <t>c47b5349-3bc0-43bf-999d-4d947100ea52</t>
        </is>
      </c>
      <c r="E9569" t="inlineStr">
        <is>
          <t>ee29718a-36c6-4894-9c96-92e038c9fa20</t>
        </is>
      </c>
      <c r="F9569" t="n">
        <v>72</v>
      </c>
    </row>
    <row r="9570">
      <c r="A9570" t="inlineStr">
        <is>
          <t>1243f1ce-ee73-4009-b287-e5bc43e9a3a4</t>
        </is>
      </c>
      <c r="B9570" t="inlineStr">
        <is>
          <t>70080020</t>
        </is>
      </c>
      <c r="C9570" t="inlineStr">
        <is>
          <t>GLAZED GLASS, MULTIPLE WALLED</t>
        </is>
      </c>
      <c r="D9570" t="inlineStr">
        <is>
          <t>c47b5349-3bc0-43bf-999d-4d947100ea52</t>
        </is>
      </c>
      <c r="E9570" t="inlineStr">
        <is>
          <t>ee29718a-36c6-4894-9c96-92e038c9fa20</t>
        </is>
      </c>
      <c r="F9570" t="n">
        <v>72</v>
      </c>
    </row>
    <row r="9571">
      <c r="A9571" t="inlineStr">
        <is>
          <t>780df6a5-2ae7-4e61-ad44-d8e6a2d546d4</t>
        </is>
      </c>
      <c r="B9571" t="inlineStr">
        <is>
          <t>70080090</t>
        </is>
      </c>
      <c r="C9571" t="inlineStr">
        <is>
          <t>OTHER</t>
        </is>
      </c>
      <c r="D9571" t="inlineStr">
        <is>
          <t>c47b5349-3bc0-43bf-999d-4d947100ea52</t>
        </is>
      </c>
      <c r="E9571" t="inlineStr">
        <is>
          <t>ee29718a-36c6-4894-9c96-92e038c9fa20</t>
        </is>
      </c>
      <c r="F9571" t="n">
        <v>72</v>
      </c>
    </row>
    <row r="9572">
      <c r="A9572" t="inlineStr">
        <is>
          <t>64f32a71-27e4-4240-b4db-39f0a219c5b5</t>
        </is>
      </c>
      <c r="B9572" t="inlineStr">
        <is>
          <t>70091010</t>
        </is>
      </c>
      <c r="C9572" t="inlineStr">
        <is>
          <t>PRISMATIC REAR-VIEW MIRROR FOR VEHICLES</t>
        </is>
      </c>
      <c r="D9572" t="inlineStr">
        <is>
          <t>c47b5349-3bc0-43bf-999d-4d947100ea52</t>
        </is>
      </c>
      <c r="E9572" t="inlineStr">
        <is>
          <t>7e854a36-afa4-4c1f-990f-2e22b086b143</t>
        </is>
      </c>
      <c r="F9572" t="n">
        <v>72</v>
      </c>
    </row>
    <row r="9573">
      <c r="A9573" t="inlineStr">
        <is>
          <t>cb54a11c-65de-48a0-b5d4-c26725c429d3</t>
        </is>
      </c>
      <c r="B9573" t="inlineStr">
        <is>
          <t>70091090</t>
        </is>
      </c>
      <c r="C9573" t="inlineStr">
        <is>
          <t>OTHER</t>
        </is>
      </c>
      <c r="D9573" t="inlineStr">
        <is>
          <t>c47b5349-3bc0-43bf-999d-4d947100ea52</t>
        </is>
      </c>
      <c r="E9573" t="inlineStr">
        <is>
          <t>7e854a36-afa4-4c1f-990f-2e22b086b143</t>
        </is>
      </c>
      <c r="F9573" t="n">
        <v>72</v>
      </c>
    </row>
    <row r="9574">
      <c r="A9574" t="inlineStr">
        <is>
          <t>baaaf364-4a2a-4fb1-ab98-68255b4e02b0</t>
        </is>
      </c>
      <c r="B9574" t="inlineStr">
        <is>
          <t>70099100</t>
        </is>
      </c>
      <c r="C9574" t="inlineStr">
        <is>
          <t>UNFRAMED</t>
        </is>
      </c>
      <c r="D9574" t="inlineStr">
        <is>
          <t>c47b5349-3bc0-43bf-999d-4d947100ea52</t>
        </is>
      </c>
      <c r="E9574" t="inlineStr">
        <is>
          <t>7e854a36-afa4-4c1f-990f-2e22b086b143</t>
        </is>
      </c>
      <c r="F9574" t="n">
        <v>72</v>
      </c>
    </row>
    <row r="9575">
      <c r="A9575" t="inlineStr">
        <is>
          <t>f2061a12-95c5-4f53-83e5-3caf9583f2a4</t>
        </is>
      </c>
      <c r="B9575" t="inlineStr">
        <is>
          <t>70099200</t>
        </is>
      </c>
      <c r="C9575" t="inlineStr">
        <is>
          <t>FRAMED</t>
        </is>
      </c>
      <c r="D9575" t="inlineStr">
        <is>
          <t>c47b5349-3bc0-43bf-999d-4d947100ea52</t>
        </is>
      </c>
      <c r="E9575" t="inlineStr">
        <is>
          <t>7e854a36-afa4-4c1f-990f-2e22b086b143</t>
        </is>
      </c>
      <c r="F9575" t="n">
        <v>72</v>
      </c>
    </row>
    <row r="9576">
      <c r="A9576" t="inlineStr">
        <is>
          <t>702c1d57-95b4-443e-83bb-d0f354e821df</t>
        </is>
      </c>
      <c r="B9576" t="inlineStr">
        <is>
          <t>70101000</t>
        </is>
      </c>
      <c r="C9576" t="inlineStr">
        <is>
          <t>AMPOULES</t>
        </is>
      </c>
      <c r="D9576" t="inlineStr">
        <is>
          <t>c47b5349-3bc0-43bf-999d-4d947100ea52</t>
        </is>
      </c>
      <c r="E9576" t="inlineStr">
        <is>
          <t>75c0fbfd-dc89-4247-bc15-f904e7a71f76</t>
        </is>
      </c>
      <c r="F9576" t="n">
        <v>72</v>
      </c>
    </row>
    <row r="9577">
      <c r="A9577" t="inlineStr">
        <is>
          <t>94fbc1fa-aafc-49f7-bcfa-7fdf160148d0</t>
        </is>
      </c>
      <c r="B9577" t="inlineStr">
        <is>
          <t>70102000</t>
        </is>
      </c>
      <c r="C9577" t="inlineStr">
        <is>
          <t>STOPPERS, LIDS AND OTHER CLOSURES</t>
        </is>
      </c>
      <c r="D9577" t="inlineStr">
        <is>
          <t>c47b5349-3bc0-43bf-999d-4d947100ea52</t>
        </is>
      </c>
      <c r="E9577" t="inlineStr">
        <is>
          <t>75c0fbfd-dc89-4247-bc15-f904e7a71f76</t>
        </is>
      </c>
      <c r="F9577" t="n">
        <v>72</v>
      </c>
    </row>
    <row r="9578">
      <c r="A9578" t="inlineStr">
        <is>
          <t>a7ec7c79-d998-48b6-ab2b-bc6c0bf3c947</t>
        </is>
      </c>
      <c r="B9578" t="inlineStr">
        <is>
          <t>70109000</t>
        </is>
      </c>
      <c r="C9578" t="inlineStr">
        <is>
          <t>OTHER</t>
        </is>
      </c>
      <c r="D9578" t="inlineStr">
        <is>
          <t>c47b5349-3bc0-43bf-999d-4d947100ea52</t>
        </is>
      </c>
      <c r="E9578" t="inlineStr">
        <is>
          <t>75c0fbfd-dc89-4247-bc15-f904e7a71f76</t>
        </is>
      </c>
      <c r="F9578" t="n">
        <v>72</v>
      </c>
    </row>
    <row r="9579">
      <c r="A9579" t="inlineStr">
        <is>
          <t>db1ebac0-2bda-4b46-9e34-c5e48a469e6b</t>
        </is>
      </c>
      <c r="B9579" t="inlineStr">
        <is>
          <t>70111010</t>
        </is>
      </c>
      <c r="C9579" t="inlineStr">
        <is>
          <t>GLASS ENVELOPES FOR FLUORESCENT LAMPS</t>
        </is>
      </c>
      <c r="D9579" t="inlineStr">
        <is>
          <t>c47b5349-3bc0-43bf-999d-4d947100ea52</t>
        </is>
      </c>
      <c r="E9579" t="inlineStr">
        <is>
          <t>27ed58ef-6051-4ca6-9f6b-3e8b373f298d</t>
        </is>
      </c>
      <c r="F9579" t="n">
        <v>72</v>
      </c>
    </row>
    <row r="9580">
      <c r="A9580" t="inlineStr">
        <is>
          <t>86b3cad8-871c-450f-bd90-a4ea527b5fe2</t>
        </is>
      </c>
      <c r="B9580" t="inlineStr">
        <is>
          <t>70111020</t>
        </is>
      </c>
      <c r="C9580" t="inlineStr">
        <is>
          <t>GLASS ENVELOPES FOR FILAMENT LAMPS</t>
        </is>
      </c>
      <c r="D9580" t="inlineStr">
        <is>
          <t>c47b5349-3bc0-43bf-999d-4d947100ea52</t>
        </is>
      </c>
      <c r="E9580" t="inlineStr">
        <is>
          <t>27ed58ef-6051-4ca6-9f6b-3e8b373f298d</t>
        </is>
      </c>
      <c r="F9580" t="n">
        <v>72</v>
      </c>
    </row>
    <row r="9581">
      <c r="A9581" t="inlineStr">
        <is>
          <t>22f44bc9-c504-423b-b3af-1cd6c44c0221</t>
        </is>
      </c>
      <c r="B9581" t="inlineStr">
        <is>
          <t>70111090</t>
        </is>
      </c>
      <c r="C9581" t="inlineStr">
        <is>
          <t>OTHER</t>
        </is>
      </c>
      <c r="D9581" t="inlineStr">
        <is>
          <t>c47b5349-3bc0-43bf-999d-4d947100ea52</t>
        </is>
      </c>
      <c r="E9581" t="inlineStr">
        <is>
          <t>27ed58ef-6051-4ca6-9f6b-3e8b373f298d</t>
        </is>
      </c>
      <c r="F9581" t="n">
        <v>72</v>
      </c>
    </row>
    <row r="9582">
      <c r="A9582" t="inlineStr">
        <is>
          <t>22ebd0c8-bb14-4219-ac32-f1af303cd17a</t>
        </is>
      </c>
      <c r="B9582" t="inlineStr">
        <is>
          <t>70112000</t>
        </is>
      </c>
      <c r="C9582" t="inlineStr">
        <is>
          <t>FOR CATHODE-RAY TUBES</t>
        </is>
      </c>
      <c r="D9582" t="inlineStr">
        <is>
          <t>c47b5349-3bc0-43bf-999d-4d947100ea52</t>
        </is>
      </c>
      <c r="E9582" t="inlineStr">
        <is>
          <t>27ed58ef-6051-4ca6-9f6b-3e8b373f298d</t>
        </is>
      </c>
      <c r="F9582" t="n">
        <v>72</v>
      </c>
    </row>
    <row r="9583">
      <c r="A9583" t="inlineStr">
        <is>
          <t>54d82301-cff2-4f5f-82c8-482fe2b8742e</t>
        </is>
      </c>
      <c r="B9583" t="inlineStr">
        <is>
          <t>70119010</t>
        </is>
      </c>
      <c r="C9583" t="inlineStr">
        <is>
          <t>GLASS ENVELOPES FOR ELECTRONIC VALVES</t>
        </is>
      </c>
      <c r="D9583" t="inlineStr">
        <is>
          <t>c47b5349-3bc0-43bf-999d-4d947100ea52</t>
        </is>
      </c>
      <c r="E9583" t="inlineStr">
        <is>
          <t>27ed58ef-6051-4ca6-9f6b-3e8b373f298d</t>
        </is>
      </c>
      <c r="F9583" t="n">
        <v>72</v>
      </c>
    </row>
    <row r="9584">
      <c r="A9584" t="inlineStr">
        <is>
          <t>f669bf2c-4d32-4a69-a7e0-0412a1e40c22</t>
        </is>
      </c>
      <c r="B9584" t="inlineStr">
        <is>
          <t>70119090</t>
        </is>
      </c>
      <c r="C9584" t="inlineStr">
        <is>
          <t>OTHER</t>
        </is>
      </c>
      <c r="D9584" t="inlineStr">
        <is>
          <t>c47b5349-3bc0-43bf-999d-4d947100ea52</t>
        </is>
      </c>
      <c r="E9584" t="inlineStr">
        <is>
          <t>27ed58ef-6051-4ca6-9f6b-3e8b373f298d</t>
        </is>
      </c>
      <c r="F9584" t="n">
        <v>72</v>
      </c>
    </row>
    <row r="9585">
      <c r="A9585" t="inlineStr">
        <is>
          <t>d004285a-ad92-40ce-8e6a-ec96c822fa00</t>
        </is>
      </c>
      <c r="B9585" t="inlineStr">
        <is>
          <t>70120000</t>
        </is>
      </c>
      <c r="C9585" t="inlineStr">
        <is>
          <t>Omitted</t>
        </is>
      </c>
      <c r="D9585" t="inlineStr">
        <is>
          <t>c47b5349-3bc0-43bf-999d-4d947100ea52</t>
        </is>
      </c>
      <c r="E9585" t="inlineStr">
        <is>
          <t>f9d5231b-cd76-4dd2-b365-dce563fb5986</t>
        </is>
      </c>
      <c r="F9585" t="n">
        <v>72</v>
      </c>
    </row>
    <row r="9586">
      <c r="A9586" t="inlineStr">
        <is>
          <t>9b5562df-dcdb-4e7c-824c-b4ef21d679d8</t>
        </is>
      </c>
      <c r="B9586" t="inlineStr">
        <is>
          <t>70131000</t>
        </is>
      </c>
      <c r="C9586" t="inlineStr">
        <is>
          <t>OF GLASS-CERAMICS</t>
        </is>
      </c>
      <c r="D9586" t="inlineStr">
        <is>
          <t>c47b5349-3bc0-43bf-999d-4d947100ea52</t>
        </is>
      </c>
      <c r="E9586" t="inlineStr">
        <is>
          <t>f3009894-7b60-41d2-92a4-5ca3fa551fc4</t>
        </is>
      </c>
      <c r="F9586" t="n">
        <v>72</v>
      </c>
    </row>
    <row r="9587">
      <c r="A9587" t="inlineStr">
        <is>
          <t>f4798af5-760d-4a44-8ba7-a4890355c5b8</t>
        </is>
      </c>
      <c r="B9587" t="inlineStr">
        <is>
          <t>70132100</t>
        </is>
      </c>
      <c r="C9587" t="inlineStr">
        <is>
          <t>GLASSWARE OF A KIND USED FOR TABLE, KITCHEN, TOILET, OFFICE, INDOOR DECORATION OR SIMILAR PURPOSES (OTHER THAN THAT OF HEADING 7010 OR 7018) - DRINKING GLASSES OTHER THAN OF GLASS-CERAMICS : OF LEAD CRYSTAL</t>
        </is>
      </c>
      <c r="D9587" t="inlineStr">
        <is>
          <t>c47b5349-3bc0-43bf-999d-4d947100ea52</t>
        </is>
      </c>
      <c r="E9587" t="inlineStr">
        <is>
          <t>f3009894-7b60-41d2-92a4-5ca3fa551fc4</t>
        </is>
      </c>
      <c r="F9587" t="n">
        <v>72</v>
      </c>
    </row>
    <row r="9588">
      <c r="A9588" t="inlineStr">
        <is>
          <t>91869e00-8a3a-4fb6-82fb-56285b87bdee</t>
        </is>
      </c>
      <c r="B9588" t="inlineStr">
        <is>
          <t>70132200</t>
        </is>
      </c>
      <c r="C9588" t="inlineStr">
        <is>
          <t>OF LEAD CRYSTAL</t>
        </is>
      </c>
      <c r="D9588" t="inlineStr">
        <is>
          <t>c47b5349-3bc0-43bf-999d-4d947100ea52</t>
        </is>
      </c>
      <c r="E9588" t="inlineStr">
        <is>
          <t>f3009894-7b60-41d2-92a4-5ca3fa551fc4</t>
        </is>
      </c>
      <c r="F9588" t="n">
        <v>72</v>
      </c>
    </row>
    <row r="9589">
      <c r="A9589" t="inlineStr">
        <is>
          <t>aa50b924-cc0d-41ea-9f8f-37a4075bb142</t>
        </is>
      </c>
      <c r="B9589" t="inlineStr">
        <is>
          <t>70132800</t>
        </is>
      </c>
      <c r="C9589" t="inlineStr">
        <is>
          <t>OTHER</t>
        </is>
      </c>
      <c r="D9589" t="inlineStr">
        <is>
          <t>c47b5349-3bc0-43bf-999d-4d947100ea52</t>
        </is>
      </c>
      <c r="E9589" t="inlineStr">
        <is>
          <t>f3009894-7b60-41d2-92a4-5ca3fa551fc4</t>
        </is>
      </c>
      <c r="F9589" t="n">
        <v>72</v>
      </c>
    </row>
    <row r="9590">
      <c r="A9590" t="inlineStr">
        <is>
          <t>4e8c85fa-aa07-4591-9980-bafe24827e0b</t>
        </is>
      </c>
      <c r="B9590" t="inlineStr">
        <is>
          <t>70132900</t>
        </is>
      </c>
      <c r="C9590" t="inlineStr">
        <is>
          <t>GLASSWARE OF A KIND USED FOR TABLE, KITCHEN, TOILET, OFFICE, INDOOR DECORATION OR SIMILAR PURPOSES (OTHER THAN THAT OF HEADING 7010 OR 7018) - DRINKING GLASSES OTHER THAN OF GLASS-CERAMICS : OTHER</t>
        </is>
      </c>
      <c r="D9590" t="inlineStr">
        <is>
          <t>c47b5349-3bc0-43bf-999d-4d947100ea52</t>
        </is>
      </c>
      <c r="E9590" t="inlineStr">
        <is>
          <t>f3009894-7b60-41d2-92a4-5ca3fa551fc4</t>
        </is>
      </c>
      <c r="F9590" t="n">
        <v>72</v>
      </c>
    </row>
    <row r="9591">
      <c r="A9591" t="inlineStr">
        <is>
          <t>28b5b2c3-c5ce-43cc-a5b6-97fa6966f6e4</t>
        </is>
      </c>
      <c r="B9591" t="inlineStr">
        <is>
          <t>70133100</t>
        </is>
      </c>
      <c r="C9591" t="inlineStr">
        <is>
          <t>GLASSWARE OF A KIND USED FOR TABLE, KITCHEN, TOILET, OFFICE, INDOOR DECORATION OR SIMILAR PURPOSES (OTHER THAN THAT OF HEADING 7010 OR 7018) - GLASSWARE OF A KIND USED FOR TABLE (OTHER THAN DRINKING GLASSES) OR KITCHEN PURPOSES OTHER THAN OF GLASS-CERAMIC</t>
        </is>
      </c>
      <c r="D9591" t="inlineStr">
        <is>
          <t>c47b5349-3bc0-43bf-999d-4d947100ea52</t>
        </is>
      </c>
      <c r="E9591" t="inlineStr">
        <is>
          <t>f3009894-7b60-41d2-92a4-5ca3fa551fc4</t>
        </is>
      </c>
      <c r="F9591" t="n">
        <v>72</v>
      </c>
    </row>
    <row r="9592">
      <c r="A9592" t="inlineStr">
        <is>
          <t>c1fbb8fc-8fc9-42ef-a869-9f7080e018e9</t>
        </is>
      </c>
      <c r="B9592" t="inlineStr">
        <is>
          <t>70133200</t>
        </is>
      </c>
      <c r="C9592" t="inlineStr">
        <is>
          <t>GLASSWARE OF A KIND USED FOR TABLE, KITCHEN, TOILET, OFFICE, INDOOR DECORATION OR SIMILAR PURPOSES (OTHER THAN THAT OF HEADING 7010 OR 7018) - GLASSWARE OF A KIND USED FOR TABLE (OTHER THAN DRINKING GLASSES) OR KITCHEN PURPOSES OTHER THAN OF GLASS-CERAMIC</t>
        </is>
      </c>
      <c r="D9592" t="inlineStr">
        <is>
          <t>c47b5349-3bc0-43bf-999d-4d947100ea52</t>
        </is>
      </c>
      <c r="E9592" t="inlineStr">
        <is>
          <t>f3009894-7b60-41d2-92a4-5ca3fa551fc4</t>
        </is>
      </c>
      <c r="F9592" t="n">
        <v>72</v>
      </c>
    </row>
    <row r="9593">
      <c r="A9593" t="inlineStr">
        <is>
          <t>9bded7b0-d09d-4a29-a363-cfd1e44ca998</t>
        </is>
      </c>
      <c r="B9593" t="inlineStr">
        <is>
          <t>70133300</t>
        </is>
      </c>
      <c r="C9593" t="inlineStr">
        <is>
          <t>OF LEAD CRYSTAL</t>
        </is>
      </c>
      <c r="D9593" t="inlineStr">
        <is>
          <t>c47b5349-3bc0-43bf-999d-4d947100ea52</t>
        </is>
      </c>
      <c r="E9593" t="inlineStr">
        <is>
          <t>f3009894-7b60-41d2-92a4-5ca3fa551fc4</t>
        </is>
      </c>
      <c r="F9593" t="n">
        <v>72</v>
      </c>
    </row>
    <row r="9594">
      <c r="A9594" t="inlineStr">
        <is>
          <t>70a90ce3-f055-4bbe-9345-8cc75b0120b8</t>
        </is>
      </c>
      <c r="B9594" t="inlineStr">
        <is>
          <t>70133700</t>
        </is>
      </c>
      <c r="C9594" t="inlineStr">
        <is>
          <t>OTHER</t>
        </is>
      </c>
      <c r="D9594" t="inlineStr">
        <is>
          <t>c47b5349-3bc0-43bf-999d-4d947100ea52</t>
        </is>
      </c>
      <c r="E9594" t="inlineStr">
        <is>
          <t>f3009894-7b60-41d2-92a4-5ca3fa551fc4</t>
        </is>
      </c>
      <c r="F9594" t="n">
        <v>72</v>
      </c>
    </row>
    <row r="9595">
      <c r="A9595" t="inlineStr">
        <is>
          <t>2b0a915a-7858-442c-b6a4-de0593b4d65a</t>
        </is>
      </c>
      <c r="B9595" t="inlineStr">
        <is>
          <t>70133900</t>
        </is>
      </c>
      <c r="C9595" t="inlineStr">
        <is>
          <t>GLASSWARE OF A KIND USED FOR TABLE, KITCHEN, TOILET, OFFICE, INDOOR DECORATION OR SIMILAR PURPOSES (OTHER THAN THAT OF HEADING 7010 OR 7018) - GLASSWARE OF A KIND USED FOR TABLE (OTHER THAN DRINKING GLASSES) OR KITCHEN PURPOSES OTHER THAN OF GLASS-CERAMIC</t>
        </is>
      </c>
      <c r="D9595" t="inlineStr">
        <is>
          <t>c47b5349-3bc0-43bf-999d-4d947100ea52</t>
        </is>
      </c>
      <c r="E9595" t="inlineStr">
        <is>
          <t>f3009894-7b60-41d2-92a4-5ca3fa551fc4</t>
        </is>
      </c>
      <c r="F9595" t="n">
        <v>72</v>
      </c>
    </row>
    <row r="9596">
      <c r="A9596" t="inlineStr">
        <is>
          <t>14770734-ee91-4597-9967-8cffc980bccf</t>
        </is>
      </c>
      <c r="B9596" t="inlineStr">
        <is>
          <t>70134100</t>
        </is>
      </c>
      <c r="C9596" t="inlineStr">
        <is>
          <t>OF LEAD CRYSTAL</t>
        </is>
      </c>
      <c r="D9596" t="inlineStr">
        <is>
          <t>c47b5349-3bc0-43bf-999d-4d947100ea52</t>
        </is>
      </c>
      <c r="E9596" t="inlineStr">
        <is>
          <t>f3009894-7b60-41d2-92a4-5ca3fa551fc4</t>
        </is>
      </c>
      <c r="F9596" t="n">
        <v>72</v>
      </c>
    </row>
    <row r="9597">
      <c r="A9597" t="inlineStr">
        <is>
          <t>2d94f0aa-1b2b-4424-8f60-aa9b6f35ba67</t>
        </is>
      </c>
      <c r="B9597" t="inlineStr">
        <is>
          <t>70134200</t>
        </is>
      </c>
      <c r="C9597" t="inlineStr">
        <is>
          <t>OF GLASS HAVING A LINEAR COEFFICIENT OF EXPANSION NOT EXCEEDING 5 X 10 -6 PER KELVIN WITHIN A TEMPERATURE RANGE OF 0 °C TO 300 °C,</t>
        </is>
      </c>
      <c r="D9597" t="inlineStr">
        <is>
          <t>c47b5349-3bc0-43bf-999d-4d947100ea52</t>
        </is>
      </c>
      <c r="E9597" t="inlineStr">
        <is>
          <t>f3009894-7b60-41d2-92a4-5ca3fa551fc4</t>
        </is>
      </c>
      <c r="F9597" t="n">
        <v>72</v>
      </c>
    </row>
    <row r="9598">
      <c r="A9598" t="inlineStr">
        <is>
          <t>a05ac22f-4353-4fb6-ae2d-8ac5ee0b26a3</t>
        </is>
      </c>
      <c r="B9598" t="inlineStr">
        <is>
          <t>70134900</t>
        </is>
      </c>
      <c r="C9598" t="inlineStr">
        <is>
          <t>OTHER</t>
        </is>
      </c>
      <c r="D9598" t="inlineStr">
        <is>
          <t>c47b5349-3bc0-43bf-999d-4d947100ea52</t>
        </is>
      </c>
      <c r="E9598" t="inlineStr">
        <is>
          <t>f3009894-7b60-41d2-92a4-5ca3fa551fc4</t>
        </is>
      </c>
      <c r="F9598" t="n">
        <v>72</v>
      </c>
    </row>
    <row r="9599">
      <c r="A9599" t="inlineStr">
        <is>
          <t>b7abf3c2-c0bb-44f9-8d26-696083ee629d</t>
        </is>
      </c>
      <c r="B9599" t="inlineStr">
        <is>
          <t>70139100</t>
        </is>
      </c>
      <c r="C9599" t="inlineStr">
        <is>
          <t>OF LEAD CRYSTAL</t>
        </is>
      </c>
      <c r="D9599" t="inlineStr">
        <is>
          <t>c47b5349-3bc0-43bf-999d-4d947100ea52</t>
        </is>
      </c>
      <c r="E9599" t="inlineStr">
        <is>
          <t>f3009894-7b60-41d2-92a4-5ca3fa551fc4</t>
        </is>
      </c>
      <c r="F9599" t="n">
        <v>72</v>
      </c>
    </row>
    <row r="9600">
      <c r="A9600" t="inlineStr">
        <is>
          <t>0b884f21-d5b7-4c28-9d46-29f716d40188</t>
        </is>
      </c>
      <c r="B9600" t="inlineStr">
        <is>
          <t>70139110</t>
        </is>
      </c>
      <c r="C9600" t="inlineStr">
        <is>
          <t>GLASSWARE OF A KIND USED FOR TABLE, KITCHEN, TOILET, OFFICE, INDOOR DECORATION OR SIMILAR PURPOSES (OTHER THAN THAT OF HEADING 7010 OR 7018) - OTHER GLASSWARE : OF LEAD CRYSTAL: GLASS STATUES</t>
        </is>
      </c>
      <c r="D9600" t="inlineStr">
        <is>
          <t>c47b5349-3bc0-43bf-999d-4d947100ea52</t>
        </is>
      </c>
      <c r="E9600" t="inlineStr">
        <is>
          <t>f3009894-7b60-41d2-92a4-5ca3fa551fc4</t>
        </is>
      </c>
      <c r="F9600" t="n">
        <v>72</v>
      </c>
    </row>
    <row r="9601">
      <c r="A9601" t="inlineStr">
        <is>
          <t>ecc71bf5-5d98-4090-9f33-a33d9c6f496c</t>
        </is>
      </c>
      <c r="B9601" t="inlineStr">
        <is>
          <t>70139190</t>
        </is>
      </c>
      <c r="C9601" t="inlineStr">
        <is>
          <t>GLASSWARE OF A KIND USED FOR TABLE, KITCHEN, TOILET, OFFICE, INDOOR DECORATION OR SIMILAR PURPOSES (OTHER THAN THAT OF HEADING 7010 OR 7018) - OTHER GLASSWARE : OF LEAD CRYSTAL: OTHER</t>
        </is>
      </c>
      <c r="D9601" t="inlineStr">
        <is>
          <t>c47b5349-3bc0-43bf-999d-4d947100ea52</t>
        </is>
      </c>
      <c r="E9601" t="inlineStr">
        <is>
          <t>f3009894-7b60-41d2-92a4-5ca3fa551fc4</t>
        </is>
      </c>
      <c r="F9601" t="n">
        <v>72</v>
      </c>
    </row>
    <row r="9602">
      <c r="A9602" t="inlineStr">
        <is>
          <t>5bae8e22-30ea-4265-bd99-8235fd1278d4</t>
        </is>
      </c>
      <c r="B9602" t="inlineStr">
        <is>
          <t>70139900</t>
        </is>
      </c>
      <c r="C9602" t="inlineStr">
        <is>
          <t>OTHER</t>
        </is>
      </c>
      <c r="D9602" t="inlineStr">
        <is>
          <t>c47b5349-3bc0-43bf-999d-4d947100ea52</t>
        </is>
      </c>
      <c r="E9602" t="inlineStr">
        <is>
          <t>f3009894-7b60-41d2-92a4-5ca3fa551fc4</t>
        </is>
      </c>
      <c r="F9602" t="n">
        <v>72</v>
      </c>
    </row>
    <row r="9603">
      <c r="A9603" t="inlineStr">
        <is>
          <t>28d11ce9-3c0d-4af3-8403-7df696c286d5</t>
        </is>
      </c>
      <c r="B9603" t="inlineStr">
        <is>
          <t>70139910</t>
        </is>
      </c>
      <c r="C9603" t="inlineStr">
        <is>
          <t>GLASSWARE OF A KIND USED FOR TABLE, KITCHEN, TOILET, OFFICE, INDOOR DECORATION OR SIMILAR PURPOSES (OTHER THAN THAT OF HEADING 7010 OR 7018) - OTHER GLASSWARE : OTHER: GLASS STATUES</t>
        </is>
      </c>
      <c r="D9603" t="inlineStr">
        <is>
          <t>c47b5349-3bc0-43bf-999d-4d947100ea52</t>
        </is>
      </c>
      <c r="E9603" t="inlineStr">
        <is>
          <t>f3009894-7b60-41d2-92a4-5ca3fa551fc4</t>
        </is>
      </c>
      <c r="F9603" t="n">
        <v>72</v>
      </c>
    </row>
    <row r="9604">
      <c r="A9604" t="inlineStr">
        <is>
          <t>668dee15-f641-4115-9ab5-dc5534342b20</t>
        </is>
      </c>
      <c r="B9604" t="inlineStr">
        <is>
          <t>70139990</t>
        </is>
      </c>
      <c r="C9604" t="inlineStr">
        <is>
          <t>GLASSWARE OF A KIND USED FOR TABLE, KITCHEN, TOILET, OFFICE, INDOOR DECORATION OR SIMILAR PURPOSES (OTHER THAN THAT OF HEADING 7010 OR 7018) - OTHER GLASSWARE : OTHER: OTHER</t>
        </is>
      </c>
      <c r="D9604" t="inlineStr">
        <is>
          <t>c47b5349-3bc0-43bf-999d-4d947100ea52</t>
        </is>
      </c>
      <c r="E9604" t="inlineStr">
        <is>
          <t>f3009894-7b60-41d2-92a4-5ca3fa551fc4</t>
        </is>
      </c>
      <c r="F9604" t="n">
        <v>72</v>
      </c>
    </row>
    <row r="9605">
      <c r="A9605" t="inlineStr">
        <is>
          <t>5bd070a1-56c1-46e2-8521-a0fb693c9eb7</t>
        </is>
      </c>
      <c r="B9605" t="inlineStr">
        <is>
          <t>70140010</t>
        </is>
      </c>
      <c r="C9605" t="inlineStr">
        <is>
          <t>SIGNALLING GLASSWARE</t>
        </is>
      </c>
      <c r="D9605" t="inlineStr">
        <is>
          <t>c47b5349-3bc0-43bf-999d-4d947100ea52</t>
        </is>
      </c>
      <c r="E9605" t="inlineStr">
        <is>
          <t>a6185934-0835-4936-871c-effad7dad625</t>
        </is>
      </c>
      <c r="F9605" t="n">
        <v>72</v>
      </c>
    </row>
    <row r="9606">
      <c r="A9606" t="inlineStr">
        <is>
          <t>61a07786-e2d7-457b-b60e-f07af0b39872</t>
        </is>
      </c>
      <c r="B9606" t="inlineStr">
        <is>
          <t>70140020</t>
        </is>
      </c>
      <c r="C9606" t="inlineStr">
        <is>
          <t>OPTICAL ELEMENTS</t>
        </is>
      </c>
      <c r="D9606" t="inlineStr">
        <is>
          <t>c47b5349-3bc0-43bf-999d-4d947100ea52</t>
        </is>
      </c>
      <c r="E9606" t="inlineStr">
        <is>
          <t>a6185934-0835-4936-871c-effad7dad625</t>
        </is>
      </c>
      <c r="F9606" t="n">
        <v>72</v>
      </c>
    </row>
    <row r="9607">
      <c r="A9607" t="inlineStr">
        <is>
          <t>a72545cc-4784-47f6-9adf-730c3e148312</t>
        </is>
      </c>
      <c r="B9607" t="inlineStr">
        <is>
          <t>70151010</t>
        </is>
      </c>
      <c r="C9607" t="inlineStr">
        <is>
          <t>OPHTHALMIC ROUGH BLANKS</t>
        </is>
      </c>
      <c r="D9607" t="inlineStr">
        <is>
          <t>c47b5349-3bc0-43bf-999d-4d947100ea52</t>
        </is>
      </c>
      <c r="E9607" t="inlineStr">
        <is>
          <t>484a98fd-52d6-4a6a-9381-e74857824b91</t>
        </is>
      </c>
      <c r="F9607" t="n">
        <v>72</v>
      </c>
    </row>
    <row r="9608">
      <c r="A9608" t="inlineStr">
        <is>
          <t>605be31d-d8de-41b1-ab38-d46398f18715</t>
        </is>
      </c>
      <c r="B9608" t="inlineStr">
        <is>
          <t>70151020</t>
        </is>
      </c>
      <c r="C9608" t="inlineStr">
        <is>
          <t>FLINT BUTTON</t>
        </is>
      </c>
      <c r="D9608" t="inlineStr">
        <is>
          <t>c47b5349-3bc0-43bf-999d-4d947100ea52</t>
        </is>
      </c>
      <c r="E9608" t="inlineStr">
        <is>
          <t>484a98fd-52d6-4a6a-9381-e74857824b91</t>
        </is>
      </c>
      <c r="F9608" t="n">
        <v>72</v>
      </c>
    </row>
    <row r="9609">
      <c r="A9609" t="inlineStr">
        <is>
          <t>832ccc33-289a-4456-98ae-ca784aa079f9</t>
        </is>
      </c>
      <c r="B9609" t="inlineStr">
        <is>
          <t>70151090</t>
        </is>
      </c>
      <c r="C9609" t="inlineStr">
        <is>
          <t>OTHER</t>
        </is>
      </c>
      <c r="D9609" t="inlineStr">
        <is>
          <t>c47b5349-3bc0-43bf-999d-4d947100ea52</t>
        </is>
      </c>
      <c r="E9609" t="inlineStr">
        <is>
          <t>484a98fd-52d6-4a6a-9381-e74857824b91</t>
        </is>
      </c>
      <c r="F9609" t="n">
        <v>72</v>
      </c>
    </row>
    <row r="9610">
      <c r="A9610" t="inlineStr">
        <is>
          <t>9dea6255-88d7-46ed-95cb-654523a66309</t>
        </is>
      </c>
      <c r="B9610" t="inlineStr">
        <is>
          <t>70159010</t>
        </is>
      </c>
      <c r="C9610" t="inlineStr">
        <is>
          <t>CLOCK AND WATCH GLASSES AND SIMILAR GLASSES, CURVED, BENT, HOLLOWED AND THE LIKE, GLASS SPHERES AND SEGMENTS OF SPHERES FOR THE MANUFACTURE OF SUCH GLASSES</t>
        </is>
      </c>
      <c r="D9610" t="inlineStr">
        <is>
          <t>c47b5349-3bc0-43bf-999d-4d947100ea52</t>
        </is>
      </c>
      <c r="E9610" t="inlineStr">
        <is>
          <t>484a98fd-52d6-4a6a-9381-e74857824b91</t>
        </is>
      </c>
      <c r="F9610" t="n">
        <v>72</v>
      </c>
    </row>
    <row r="9611">
      <c r="A9611" t="inlineStr">
        <is>
          <t>b80335a6-8fb1-4819-a79e-fe05c6612dbe</t>
        </is>
      </c>
      <c r="B9611" t="inlineStr">
        <is>
          <t>70159020</t>
        </is>
      </c>
      <c r="C9611" t="inlineStr">
        <is>
          <t>GLASS FOR SUN GLASSES</t>
        </is>
      </c>
      <c r="D9611" t="inlineStr">
        <is>
          <t>c47b5349-3bc0-43bf-999d-4d947100ea52</t>
        </is>
      </c>
      <c r="E9611" t="inlineStr">
        <is>
          <t>484a98fd-52d6-4a6a-9381-e74857824b91</t>
        </is>
      </c>
      <c r="F9611" t="n">
        <v>72</v>
      </c>
    </row>
    <row r="9612">
      <c r="A9612" t="inlineStr">
        <is>
          <t>3ae3e5e9-cb89-4663-9fd9-dafaa3e868b3</t>
        </is>
      </c>
      <c r="B9612" t="inlineStr">
        <is>
          <t>70159090</t>
        </is>
      </c>
      <c r="C9612" t="inlineStr">
        <is>
          <t>OTHER</t>
        </is>
      </c>
      <c r="D9612" t="inlineStr">
        <is>
          <t>c47b5349-3bc0-43bf-999d-4d947100ea52</t>
        </is>
      </c>
      <c r="E9612" t="inlineStr">
        <is>
          <t>484a98fd-52d6-4a6a-9381-e74857824b91</t>
        </is>
      </c>
      <c r="F9612" t="n">
        <v>72</v>
      </c>
    </row>
    <row r="9613">
      <c r="A9613" t="inlineStr">
        <is>
          <t>05fa798d-e6f6-4c80-92d8-cc17efb6aeca</t>
        </is>
      </c>
      <c r="B9613" t="inlineStr">
        <is>
          <t>70161000</t>
        </is>
      </c>
      <c r="C9613" t="inlineStr">
        <is>
          <t>GLASS CUBES AND OTHER GLASS SMALLWARES, WHETHER OR NOT ON A BACKING, FOR MOSAICS OR SIMILAR DECORATIVE PURPOSES</t>
        </is>
      </c>
      <c r="D9613" t="inlineStr">
        <is>
          <t>c47b5349-3bc0-43bf-999d-4d947100ea52</t>
        </is>
      </c>
      <c r="E9613" t="inlineStr">
        <is>
          <t>557a603e-3c09-40a3-b4bf-9e76b77a557a</t>
        </is>
      </c>
      <c r="F9613" t="n">
        <v>72</v>
      </c>
    </row>
    <row r="9614">
      <c r="A9614" t="inlineStr">
        <is>
          <t>940313ff-accc-433e-859e-b900335ad1cc</t>
        </is>
      </c>
      <c r="B9614" t="inlineStr">
        <is>
          <t>70169000</t>
        </is>
      </c>
      <c r="C9614" t="inlineStr">
        <is>
          <t>OTHER</t>
        </is>
      </c>
      <c r="D9614" t="inlineStr">
        <is>
          <t>c47b5349-3bc0-43bf-999d-4d947100ea52</t>
        </is>
      </c>
      <c r="E9614" t="inlineStr">
        <is>
          <t>557a603e-3c09-40a3-b4bf-9e76b77a557a</t>
        </is>
      </c>
      <c r="F9614" t="n">
        <v>72</v>
      </c>
    </row>
    <row r="9615">
      <c r="A9615" t="inlineStr">
        <is>
          <t>8f89fbd9-1fd2-439a-a30a-b5a048651728</t>
        </is>
      </c>
      <c r="B9615" t="inlineStr">
        <is>
          <t>70171000</t>
        </is>
      </c>
      <c r="C9615" t="inlineStr">
        <is>
          <t>OF FUSED QUARTZ OR OTHER FUSED SILICA</t>
        </is>
      </c>
      <c r="D9615" t="inlineStr">
        <is>
          <t>c47b5349-3bc0-43bf-999d-4d947100ea52</t>
        </is>
      </c>
      <c r="E9615" t="inlineStr">
        <is>
          <t>7eab88c6-2189-4479-9e47-1db9e436ed19</t>
        </is>
      </c>
      <c r="F9615" t="n">
        <v>72</v>
      </c>
    </row>
    <row r="9616">
      <c r="A9616" t="inlineStr">
        <is>
          <t>75ae5d89-5f94-4310-bdb8-d6ddc41c528a</t>
        </is>
      </c>
      <c r="B9616" t="inlineStr">
        <is>
          <t>70172000</t>
        </is>
      </c>
      <c r="C9616" t="inlineStr">
        <is>
          <t>OF OTHER GLASS HAVING A LINEAR COEFFICIENT OF EXPANSION NOT EXCEEDING 5 X 10-6 PER KELVIN WITHIN A TEMPERATURE RANGE OF 00C TO 3000C</t>
        </is>
      </c>
      <c r="D9616" t="inlineStr">
        <is>
          <t>c47b5349-3bc0-43bf-999d-4d947100ea52</t>
        </is>
      </c>
      <c r="E9616" t="inlineStr">
        <is>
          <t>7eab88c6-2189-4479-9e47-1db9e436ed19</t>
        </is>
      </c>
      <c r="F9616" t="n">
        <v>72</v>
      </c>
    </row>
    <row r="9617">
      <c r="A9617" t="inlineStr">
        <is>
          <t>64ed3c61-29b5-47cb-94bd-488e23eeafb7</t>
        </is>
      </c>
      <c r="B9617" t="inlineStr">
        <is>
          <t>70179010</t>
        </is>
      </c>
      <c r="C9617" t="inlineStr">
        <is>
          <t>GRADUATED OR CALIBRATED LABORATORY GLASSWARE</t>
        </is>
      </c>
      <c r="D9617" t="inlineStr">
        <is>
          <t>c47b5349-3bc0-43bf-999d-4d947100ea52</t>
        </is>
      </c>
      <c r="E9617" t="inlineStr">
        <is>
          <t>7eab88c6-2189-4479-9e47-1db9e436ed19</t>
        </is>
      </c>
      <c r="F9617" t="n">
        <v>72</v>
      </c>
    </row>
    <row r="9618">
      <c r="A9618" t="inlineStr">
        <is>
          <t>75635535-1d53-42cc-8308-f90350fe9baf</t>
        </is>
      </c>
      <c r="B9618" t="inlineStr">
        <is>
          <t>70179020</t>
        </is>
      </c>
      <c r="C9618" t="inlineStr">
        <is>
          <t>PHARMACEUTICAL GLASSWARE</t>
        </is>
      </c>
      <c r="D9618" t="inlineStr">
        <is>
          <t>c47b5349-3bc0-43bf-999d-4d947100ea52</t>
        </is>
      </c>
      <c r="E9618" t="inlineStr">
        <is>
          <t>7eab88c6-2189-4479-9e47-1db9e436ed19</t>
        </is>
      </c>
      <c r="F9618" t="n">
        <v>72</v>
      </c>
    </row>
    <row r="9619">
      <c r="A9619" t="inlineStr">
        <is>
          <t>d712fb83-e892-47f4-bb1f-bee82dc9b7e2</t>
        </is>
      </c>
      <c r="B9619" t="inlineStr">
        <is>
          <t>70179030</t>
        </is>
      </c>
      <c r="C9619" t="inlineStr">
        <is>
          <t>HYGIENIC GLASSWARE</t>
        </is>
      </c>
      <c r="D9619" t="inlineStr">
        <is>
          <t>c47b5349-3bc0-43bf-999d-4d947100ea52</t>
        </is>
      </c>
      <c r="E9619" t="inlineStr">
        <is>
          <t>7eab88c6-2189-4479-9e47-1db9e436ed19</t>
        </is>
      </c>
      <c r="F9619" t="n">
        <v>72</v>
      </c>
    </row>
    <row r="9620">
      <c r="A9620" t="inlineStr">
        <is>
          <t>3612cd96-87a6-403a-9008-a966cc7bd9b6</t>
        </is>
      </c>
      <c r="B9620" t="inlineStr">
        <is>
          <t>70179090</t>
        </is>
      </c>
      <c r="C9620" t="inlineStr">
        <is>
          <t>OTHER</t>
        </is>
      </c>
      <c r="D9620" t="inlineStr">
        <is>
          <t>c47b5349-3bc0-43bf-999d-4d947100ea52</t>
        </is>
      </c>
      <c r="E9620" t="inlineStr">
        <is>
          <t>7eab88c6-2189-4479-9e47-1db9e436ed19</t>
        </is>
      </c>
      <c r="F9620" t="n">
        <v>72</v>
      </c>
    </row>
    <row r="9621">
      <c r="A9621" t="inlineStr">
        <is>
          <t>8744993a-814d-43f5-b107-dc7925371b47</t>
        </is>
      </c>
      <c r="B9621" t="inlineStr">
        <is>
          <t>70181010</t>
        </is>
      </c>
      <c r="C9621" t="inlineStr">
        <is>
          <t>BANGLES</t>
        </is>
      </c>
      <c r="D9621" t="inlineStr">
        <is>
          <t>c47b5349-3bc0-43bf-999d-4d947100ea52</t>
        </is>
      </c>
      <c r="E9621" t="inlineStr">
        <is>
          <t>15587b30-848f-47c8-937c-2b043c354dc2</t>
        </is>
      </c>
      <c r="F9621" t="n">
        <v>72</v>
      </c>
    </row>
    <row r="9622">
      <c r="A9622" t="inlineStr">
        <is>
          <t>ba2b000a-cafb-49f9-a609-1863f6311f20</t>
        </is>
      </c>
      <c r="B9622" t="inlineStr">
        <is>
          <t>70181020</t>
        </is>
      </c>
      <c r="C9622" t="inlineStr">
        <is>
          <t>BEADS</t>
        </is>
      </c>
      <c r="D9622" t="inlineStr">
        <is>
          <t>c47b5349-3bc0-43bf-999d-4d947100ea52</t>
        </is>
      </c>
      <c r="E9622" t="inlineStr">
        <is>
          <t>15587b30-848f-47c8-937c-2b043c354dc2</t>
        </is>
      </c>
      <c r="F9622" t="n">
        <v>72</v>
      </c>
    </row>
    <row r="9623">
      <c r="A9623" t="inlineStr">
        <is>
          <t>67932df9-a1b6-433c-af96-093e92d2eb4a</t>
        </is>
      </c>
      <c r="B9623" t="inlineStr">
        <is>
          <t>70181090</t>
        </is>
      </c>
      <c r="C9623" t="inlineStr">
        <is>
          <t>OTHER</t>
        </is>
      </c>
      <c r="D9623" t="inlineStr">
        <is>
          <t>c47b5349-3bc0-43bf-999d-4d947100ea52</t>
        </is>
      </c>
      <c r="E9623" t="inlineStr">
        <is>
          <t>15587b30-848f-47c8-937c-2b043c354dc2</t>
        </is>
      </c>
      <c r="F9623" t="n">
        <v>72</v>
      </c>
    </row>
    <row r="9624">
      <c r="A9624" t="inlineStr">
        <is>
          <t>39245e22-5557-4d0c-9165-1661e816c0b3</t>
        </is>
      </c>
      <c r="B9624" t="inlineStr">
        <is>
          <t>70182000</t>
        </is>
      </c>
      <c r="C9624" t="inlineStr">
        <is>
          <t>GLASS MICROSPHERES NOT EXCEEDING 1 MM IN DIAMETER</t>
        </is>
      </c>
      <c r="D9624" t="inlineStr">
        <is>
          <t>c47b5349-3bc0-43bf-999d-4d947100ea52</t>
        </is>
      </c>
      <c r="E9624" t="inlineStr">
        <is>
          <t>15587b30-848f-47c8-937c-2b043c354dc2</t>
        </is>
      </c>
      <c r="F9624" t="n">
        <v>72</v>
      </c>
    </row>
    <row r="9625">
      <c r="A9625" t="inlineStr">
        <is>
          <t>0b54556a-1fc8-4db6-9389-b4872a1f20e7</t>
        </is>
      </c>
      <c r="B9625" t="inlineStr">
        <is>
          <t>70189010</t>
        </is>
      </c>
      <c r="C9625" t="inlineStr">
        <is>
          <t>GLASS STATUES</t>
        </is>
      </c>
      <c r="D9625" t="inlineStr">
        <is>
          <t>c47b5349-3bc0-43bf-999d-4d947100ea52</t>
        </is>
      </c>
      <c r="E9625" t="inlineStr">
        <is>
          <t>15587b30-848f-47c8-937c-2b043c354dc2</t>
        </is>
      </c>
      <c r="F9625" t="n">
        <v>72</v>
      </c>
    </row>
    <row r="9626">
      <c r="A9626" t="inlineStr">
        <is>
          <t>6af50ffc-b5a9-4e02-ad5e-9929d8baea76</t>
        </is>
      </c>
      <c r="B9626" t="inlineStr">
        <is>
          <t>70189090</t>
        </is>
      </c>
      <c r="C9626" t="inlineStr">
        <is>
          <t>OTHER</t>
        </is>
      </c>
      <c r="D9626" t="inlineStr">
        <is>
          <t>c47b5349-3bc0-43bf-999d-4d947100ea52</t>
        </is>
      </c>
      <c r="E9626" t="inlineStr">
        <is>
          <t>15587b30-848f-47c8-937c-2b043c354dc2</t>
        </is>
      </c>
      <c r="F9626" t="n">
        <v>72</v>
      </c>
    </row>
    <row r="9627">
      <c r="A9627" t="inlineStr">
        <is>
          <t>5762d3ee-63dc-4489-b624-31be9fe67965</t>
        </is>
      </c>
      <c r="B9627" t="inlineStr">
        <is>
          <t>70191100</t>
        </is>
      </c>
      <c r="C9627" t="inlineStr">
        <is>
          <t>CHOPPED STRANDS, OF A LENGTH OF NOT MORE THAN 50 MM</t>
        </is>
      </c>
      <c r="D9627" t="inlineStr">
        <is>
          <t>c47b5349-3bc0-43bf-999d-4d947100ea52</t>
        </is>
      </c>
      <c r="E9627" t="inlineStr">
        <is>
          <t>2314af18-7322-4ebe-9b98-c12a19c2d658</t>
        </is>
      </c>
      <c r="F9627" t="n">
        <v>72</v>
      </c>
    </row>
    <row r="9628">
      <c r="A9628" t="inlineStr">
        <is>
          <t>0613c2d5-bbfc-46b3-b269-cf396d5098dd</t>
        </is>
      </c>
      <c r="B9628" t="inlineStr">
        <is>
          <t>70191200</t>
        </is>
      </c>
      <c r="C9628" t="inlineStr">
        <is>
          <t>ROVINGS</t>
        </is>
      </c>
      <c r="D9628" t="inlineStr">
        <is>
          <t>c47b5349-3bc0-43bf-999d-4d947100ea52</t>
        </is>
      </c>
      <c r="E9628" t="inlineStr">
        <is>
          <t>2314af18-7322-4ebe-9b98-c12a19c2d658</t>
        </is>
      </c>
      <c r="F9628" t="n">
        <v>72</v>
      </c>
    </row>
    <row r="9629">
      <c r="A9629" t="inlineStr">
        <is>
          <t>4a922f39-0815-4c62-aea6-330aad412c28</t>
        </is>
      </c>
      <c r="B9629" t="inlineStr">
        <is>
          <t>70191300</t>
        </is>
      </c>
      <c r="C9629" t="inlineStr">
        <is>
          <t>OTHER YARN, SLIVERS</t>
        </is>
      </c>
      <c r="D9629" t="inlineStr">
        <is>
          <t>c47b5349-3bc0-43bf-999d-4d947100ea52</t>
        </is>
      </c>
      <c r="E9629" t="inlineStr">
        <is>
          <t>2314af18-7322-4ebe-9b98-c12a19c2d658</t>
        </is>
      </c>
      <c r="F9629" t="n">
        <v>72</v>
      </c>
    </row>
    <row r="9630">
      <c r="A9630" t="inlineStr">
        <is>
          <t>17904fc0-985a-407b-a817-5fd1991b9e69</t>
        </is>
      </c>
      <c r="B9630" t="inlineStr">
        <is>
          <t>70191400</t>
        </is>
      </c>
      <c r="C9630" t="inlineStr">
        <is>
          <t>MECHANICALLY BONDED MATS</t>
        </is>
      </c>
      <c r="D9630" t="inlineStr">
        <is>
          <t>c47b5349-3bc0-43bf-999d-4d947100ea52</t>
        </is>
      </c>
      <c r="E9630" t="inlineStr">
        <is>
          <t>2314af18-7322-4ebe-9b98-c12a19c2d658</t>
        </is>
      </c>
      <c r="F9630" t="n">
        <v>72</v>
      </c>
    </row>
    <row r="9631">
      <c r="A9631" t="inlineStr">
        <is>
          <t>959cba28-d96a-4a2d-bb12-4fc39d80c61a</t>
        </is>
      </c>
      <c r="B9631" t="inlineStr">
        <is>
          <t>70191500</t>
        </is>
      </c>
      <c r="C9631" t="inlineStr">
        <is>
          <t>CHEMICALLY BONDED MATS</t>
        </is>
      </c>
      <c r="D9631" t="inlineStr">
        <is>
          <t>c47b5349-3bc0-43bf-999d-4d947100ea52</t>
        </is>
      </c>
      <c r="E9631" t="inlineStr">
        <is>
          <t>2314af18-7322-4ebe-9b98-c12a19c2d658</t>
        </is>
      </c>
      <c r="F9631" t="n">
        <v>72</v>
      </c>
    </row>
    <row r="9632">
      <c r="A9632" t="inlineStr">
        <is>
          <t>a57dd4eb-5e56-4fcc-a832-5cd2fa645353</t>
        </is>
      </c>
      <c r="B9632" t="inlineStr">
        <is>
          <t>70191900</t>
        </is>
      </c>
      <c r="C9632" t="inlineStr">
        <is>
          <t>OTHER</t>
        </is>
      </c>
      <c r="D9632" t="inlineStr">
        <is>
          <t>c47b5349-3bc0-43bf-999d-4d947100ea52</t>
        </is>
      </c>
      <c r="E9632" t="inlineStr">
        <is>
          <t>2314af18-7322-4ebe-9b98-c12a19c2d658</t>
        </is>
      </c>
      <c r="F9632" t="n">
        <v>72</v>
      </c>
    </row>
    <row r="9633">
      <c r="A9633" t="inlineStr">
        <is>
          <t>389733d0-d0fc-4bcd-8e7d-818004191503</t>
        </is>
      </c>
      <c r="B9633" t="inlineStr">
        <is>
          <t>70193100</t>
        </is>
      </c>
      <c r="C9633" t="inlineStr">
        <is>
          <t>GLASS FIBRES (INCLUDING GLASS WOOL) AND ARTICLES THEREOF (FOR EXAMPLE, YARN, WOVEN FABRICS) - THIN SHEETS (VOILES), WEBS, MATS, MATTRESSES, BOARDS AND SIMILAR NON-WOVEN PRODUCTS : MATS</t>
        </is>
      </c>
      <c r="D9633" t="inlineStr">
        <is>
          <t>c47b5349-3bc0-43bf-999d-4d947100ea52</t>
        </is>
      </c>
      <c r="E9633" t="inlineStr">
        <is>
          <t>2314af18-7322-4ebe-9b98-c12a19c2d658</t>
        </is>
      </c>
      <c r="F9633" t="n">
        <v>72</v>
      </c>
    </row>
    <row r="9634">
      <c r="A9634" t="inlineStr">
        <is>
          <t>30a11cf5-e3d7-48a3-abd6-856c2a608193</t>
        </is>
      </c>
      <c r="B9634" t="inlineStr">
        <is>
          <t>70193200</t>
        </is>
      </c>
      <c r="C9634" t="inlineStr">
        <is>
          <t>GLASS FIBRES (INCLUDING GLASS WOOL) AND ARTICLES THEREOF (FOR EXAMPLE, YARN, WOVEN FABRICS) - THIN SHEETS (VOILES), WEBS, MATS, MATTRESSES, BOARDS AND SIMILAR NON-WOVEN PRODUCTS : THIN SHEETS (VOILES)</t>
        </is>
      </c>
      <c r="D9634" t="inlineStr">
        <is>
          <t>c47b5349-3bc0-43bf-999d-4d947100ea52</t>
        </is>
      </c>
      <c r="E9634" t="inlineStr">
        <is>
          <t>2314af18-7322-4ebe-9b98-c12a19c2d658</t>
        </is>
      </c>
      <c r="F9634" t="n">
        <v>72</v>
      </c>
    </row>
    <row r="9635">
      <c r="A9635" t="inlineStr">
        <is>
          <t>2e4577cc-e980-467f-a4c9-44a3ddce3d25</t>
        </is>
      </c>
      <c r="B9635" t="inlineStr">
        <is>
          <t>70193900</t>
        </is>
      </c>
      <c r="C9635" t="inlineStr">
        <is>
          <t>GLASS FIBRES (INCLUDING GLASS WOOL) AND ARTICLES THEREOF (FOR EXAMPLE, YARN, WOVEN FABRICS) - THIN SHEETS (VOILES), WEBS, MATS, MATTRESSES, BOARDS AND SIMILAR NON-WOVEN PRODUCTS : OTHER</t>
        </is>
      </c>
      <c r="D9635" t="inlineStr">
        <is>
          <t>c47b5349-3bc0-43bf-999d-4d947100ea52</t>
        </is>
      </c>
      <c r="E9635" t="inlineStr">
        <is>
          <t>2314af18-7322-4ebe-9b98-c12a19c2d658</t>
        </is>
      </c>
      <c r="F9635" t="n">
        <v>72</v>
      </c>
    </row>
    <row r="9636">
      <c r="A9636" t="inlineStr">
        <is>
          <t>74ff6e94-d760-4d3c-bf1b-a45302ca0362</t>
        </is>
      </c>
      <c r="B9636" t="inlineStr">
        <is>
          <t>70194000</t>
        </is>
      </c>
      <c r="C9636" t="inlineStr">
        <is>
          <t>GLASS FIBRES (INCLUDING GLASS WOOL) AND ARTICLES THEREOF (FOR EXAMPLE, YARN, WOVEN FABRICS) - WOVEN FABRICS OF ROVINGS</t>
        </is>
      </c>
      <c r="D9636" t="inlineStr">
        <is>
          <t>c47b5349-3bc0-43bf-999d-4d947100ea52</t>
        </is>
      </c>
      <c r="E9636" t="inlineStr">
        <is>
          <t>2314af18-7322-4ebe-9b98-c12a19c2d658</t>
        </is>
      </c>
      <c r="F9636" t="n">
        <v>72</v>
      </c>
    </row>
    <row r="9637">
      <c r="A9637" t="inlineStr">
        <is>
          <t>ec30dbd3-dba3-4a8a-b47b-f1b6d27b5031</t>
        </is>
      </c>
      <c r="B9637" t="inlineStr">
        <is>
          <t>70195100</t>
        </is>
      </c>
      <c r="C9637" t="inlineStr">
        <is>
          <t>GLASS FIBRES (INCLUDING GLASS WOOL) AND ARTICLES THEREOF (FOR EXAMPLE, YARN, WOVEN FABRICS) - OTHER WOVEN FABRICS : OF A WIDTH NOT EXCEEDING 30 CM</t>
        </is>
      </c>
      <c r="D9637" t="inlineStr">
        <is>
          <t>c47b5349-3bc0-43bf-999d-4d947100ea52</t>
        </is>
      </c>
      <c r="E9637" t="inlineStr">
        <is>
          <t>2314af18-7322-4ebe-9b98-c12a19c2d658</t>
        </is>
      </c>
      <c r="F9637" t="n">
        <v>72</v>
      </c>
    </row>
    <row r="9638">
      <c r="A9638" t="inlineStr">
        <is>
          <t>e6615f83-204c-4752-9d55-b6f0eb9ac3cd</t>
        </is>
      </c>
      <c r="B9638" t="inlineStr">
        <is>
          <t>70195200</t>
        </is>
      </c>
      <c r="C9638" t="inlineStr">
        <is>
          <t>GLASS FIBRES (INCLUDING GLASS WOOL) AND ARTICLES THEREOF (FOR EXAMPLE, YARN, WOVEN FABRICS) - OTHER WOVEN FABRICS : OF A WIDTH EXCEEDING 30 CM, PLAIN WEAVE, WEIGHING LESS THAN 250 G/SQ. METRE, OF FILAMENTS MEASURING PER SINGLE YARN NOT MORE THAN 136 TEX</t>
        </is>
      </c>
      <c r="D9638" t="inlineStr">
        <is>
          <t>c47b5349-3bc0-43bf-999d-4d947100ea52</t>
        </is>
      </c>
      <c r="E9638" t="inlineStr">
        <is>
          <t>2314af18-7322-4ebe-9b98-c12a19c2d658</t>
        </is>
      </c>
      <c r="F9638" t="n">
        <v>72</v>
      </c>
    </row>
    <row r="9639">
      <c r="A9639" t="inlineStr">
        <is>
          <t>dc49714f-0dfd-4670-be7e-a6050cb79c4b</t>
        </is>
      </c>
      <c r="B9639" t="inlineStr">
        <is>
          <t>70195900</t>
        </is>
      </c>
      <c r="C9639" t="inlineStr">
        <is>
          <t>GLASS FIBRES (INCLUDING GLASS WOOL) AND ARTICLES THEREOF (FOR EXAMPLE, YARN, WOVEN FABRICS) - OTHER WOVEN FABRICS : OTHER</t>
        </is>
      </c>
      <c r="D9639" t="inlineStr">
        <is>
          <t>c47b5349-3bc0-43bf-999d-4d947100ea52</t>
        </is>
      </c>
      <c r="E9639" t="inlineStr">
        <is>
          <t>2314af18-7322-4ebe-9b98-c12a19c2d658</t>
        </is>
      </c>
      <c r="F9639" t="n">
        <v>72</v>
      </c>
    </row>
    <row r="9640">
      <c r="A9640" t="inlineStr">
        <is>
          <t>260ee784-6ede-4e0e-8400-992ce16f3be4</t>
        </is>
      </c>
      <c r="B9640" t="inlineStr">
        <is>
          <t>70196100</t>
        </is>
      </c>
      <c r="C9640" t="inlineStr">
        <is>
          <t>CLOSED WOVEN FABRICS OF ROVINGS</t>
        </is>
      </c>
      <c r="D9640" t="inlineStr">
        <is>
          <t>c47b5349-3bc0-43bf-999d-4d947100ea52</t>
        </is>
      </c>
      <c r="E9640" t="inlineStr">
        <is>
          <t>2314af18-7322-4ebe-9b98-c12a19c2d658</t>
        </is>
      </c>
      <c r="F9640" t="n">
        <v>72</v>
      </c>
    </row>
    <row r="9641">
      <c r="A9641" t="inlineStr">
        <is>
          <t>a07c5688-a5ec-476d-a2d1-71516092957a</t>
        </is>
      </c>
      <c r="B9641" t="inlineStr">
        <is>
          <t>70196200</t>
        </is>
      </c>
      <c r="C9641" t="inlineStr">
        <is>
          <t>OTHER CLOSED FABRICS OF ROVINGS</t>
        </is>
      </c>
      <c r="D9641" t="inlineStr">
        <is>
          <t>c47b5349-3bc0-43bf-999d-4d947100ea52</t>
        </is>
      </c>
      <c r="E9641" t="inlineStr">
        <is>
          <t>2314af18-7322-4ebe-9b98-c12a19c2d658</t>
        </is>
      </c>
      <c r="F9641" t="n">
        <v>72</v>
      </c>
    </row>
    <row r="9642">
      <c r="A9642" t="inlineStr">
        <is>
          <t>8a068e68-5109-450e-9a16-81cfe00092d2</t>
        </is>
      </c>
      <c r="B9642" t="inlineStr">
        <is>
          <t>70196300</t>
        </is>
      </c>
      <c r="C9642" t="inlineStr">
        <is>
          <t>CLOSED WOVEN FABRICS, PLAIN WEAVE, OF YARNS, NOT COATED OR LAMINATED</t>
        </is>
      </c>
      <c r="D9642" t="inlineStr">
        <is>
          <t>c47b5349-3bc0-43bf-999d-4d947100ea52</t>
        </is>
      </c>
      <c r="E9642" t="inlineStr">
        <is>
          <t>2314af18-7322-4ebe-9b98-c12a19c2d658</t>
        </is>
      </c>
      <c r="F9642" t="n">
        <v>72</v>
      </c>
    </row>
    <row r="9643">
      <c r="A9643" t="inlineStr">
        <is>
          <t>ed841258-7fb2-4ef3-b158-004b49b5a7db</t>
        </is>
      </c>
      <c r="B9643" t="inlineStr">
        <is>
          <t>70196400</t>
        </is>
      </c>
      <c r="C9643" t="inlineStr">
        <is>
          <t>CLOSED WOVEN FABRICS, PLAIN WEAVE, OF YARNS, COATED OR LAMINATED</t>
        </is>
      </c>
      <c r="D9643" t="inlineStr">
        <is>
          <t>c47b5349-3bc0-43bf-999d-4d947100ea52</t>
        </is>
      </c>
      <c r="E9643" t="inlineStr">
        <is>
          <t>2314af18-7322-4ebe-9b98-c12a19c2d658</t>
        </is>
      </c>
      <c r="F9643" t="n">
        <v>72</v>
      </c>
    </row>
    <row r="9644">
      <c r="A9644" t="inlineStr">
        <is>
          <t>6b405aab-6471-4114-ab34-7e6a18398350</t>
        </is>
      </c>
      <c r="B9644" t="inlineStr">
        <is>
          <t>70196500</t>
        </is>
      </c>
      <c r="C9644" t="inlineStr">
        <is>
          <t>OPEN WOVEN FABRICS OF A WIDTH NOT EXCEEDING 30CM</t>
        </is>
      </c>
      <c r="D9644" t="inlineStr">
        <is>
          <t>c47b5349-3bc0-43bf-999d-4d947100ea52</t>
        </is>
      </c>
      <c r="E9644" t="inlineStr">
        <is>
          <t>2314af18-7322-4ebe-9b98-c12a19c2d658</t>
        </is>
      </c>
      <c r="F9644" t="n">
        <v>72</v>
      </c>
    </row>
    <row r="9645">
      <c r="A9645" t="inlineStr">
        <is>
          <t>dd47be50-2a02-4eb1-800a-7ac31352f58d</t>
        </is>
      </c>
      <c r="B9645" t="inlineStr">
        <is>
          <t>70196600</t>
        </is>
      </c>
      <c r="C9645" t="inlineStr">
        <is>
          <t>OPEN WOVEN FABRICS OF A WIDTH EXCEEDING 30 CM</t>
        </is>
      </c>
      <c r="D9645" t="inlineStr">
        <is>
          <t>c47b5349-3bc0-43bf-999d-4d947100ea52</t>
        </is>
      </c>
      <c r="E9645" t="inlineStr">
        <is>
          <t>2314af18-7322-4ebe-9b98-c12a19c2d658</t>
        </is>
      </c>
      <c r="F9645" t="n">
        <v>72</v>
      </c>
    </row>
    <row r="9646">
      <c r="A9646" t="inlineStr">
        <is>
          <t>4c2c8a96-c364-4954-b481-e1783c6103f6</t>
        </is>
      </c>
      <c r="B9646" t="inlineStr">
        <is>
          <t>70196900</t>
        </is>
      </c>
      <c r="C9646" t="inlineStr">
        <is>
          <t>OTHER</t>
        </is>
      </c>
      <c r="D9646" t="inlineStr">
        <is>
          <t>c47b5349-3bc0-43bf-999d-4d947100ea52</t>
        </is>
      </c>
      <c r="E9646" t="inlineStr">
        <is>
          <t>2314af18-7322-4ebe-9b98-c12a19c2d658</t>
        </is>
      </c>
      <c r="F9646" t="n">
        <v>72</v>
      </c>
    </row>
    <row r="9647">
      <c r="A9647" t="inlineStr">
        <is>
          <t>5d0fc787-4d54-45cd-94dc-75e73476015f</t>
        </is>
      </c>
      <c r="B9647" t="inlineStr">
        <is>
          <t>70197100</t>
        </is>
      </c>
      <c r="C9647" t="inlineStr">
        <is>
          <t>VEILS (THIN SHEETS)</t>
        </is>
      </c>
      <c r="D9647" t="inlineStr">
        <is>
          <t>c47b5349-3bc0-43bf-999d-4d947100ea52</t>
        </is>
      </c>
      <c r="E9647" t="inlineStr">
        <is>
          <t>2314af18-7322-4ebe-9b98-c12a19c2d658</t>
        </is>
      </c>
      <c r="F9647" t="n">
        <v>72</v>
      </c>
    </row>
    <row r="9648">
      <c r="A9648" t="inlineStr">
        <is>
          <t>cf590c83-33cc-41a4-a62f-0b251cc9dd1e</t>
        </is>
      </c>
      <c r="B9648" t="inlineStr">
        <is>
          <t>70197200</t>
        </is>
      </c>
      <c r="C9648" t="inlineStr">
        <is>
          <t>OTHER CLOSED FABRICS</t>
        </is>
      </c>
      <c r="D9648" t="inlineStr">
        <is>
          <t>c47b5349-3bc0-43bf-999d-4d947100ea52</t>
        </is>
      </c>
      <c r="E9648" t="inlineStr">
        <is>
          <t>2314af18-7322-4ebe-9b98-c12a19c2d658</t>
        </is>
      </c>
      <c r="F9648" t="n">
        <v>72</v>
      </c>
    </row>
    <row r="9649">
      <c r="A9649" t="inlineStr">
        <is>
          <t>9aa85b7f-7e56-47c8-9943-2133a18a6426</t>
        </is>
      </c>
      <c r="B9649" t="inlineStr">
        <is>
          <t>70197300</t>
        </is>
      </c>
      <c r="C9649" t="inlineStr">
        <is>
          <t>OTHER OPEN FABRICS</t>
        </is>
      </c>
      <c r="D9649" t="inlineStr">
        <is>
          <t>c47b5349-3bc0-43bf-999d-4d947100ea52</t>
        </is>
      </c>
      <c r="E9649" t="inlineStr">
        <is>
          <t>2314af18-7322-4ebe-9b98-c12a19c2d658</t>
        </is>
      </c>
      <c r="F9649" t="n">
        <v>72</v>
      </c>
    </row>
    <row r="9650">
      <c r="A9650" t="inlineStr">
        <is>
          <t>2e0b0552-1f66-4772-b79d-853fa6df502b</t>
        </is>
      </c>
      <c r="B9650" t="inlineStr">
        <is>
          <t>70198000</t>
        </is>
      </c>
      <c r="C9650" t="inlineStr">
        <is>
          <t>GLASS WOOL AND ARTICLES OF GLASS WOOL</t>
        </is>
      </c>
      <c r="D9650" t="inlineStr">
        <is>
          <t>c47b5349-3bc0-43bf-999d-4d947100ea52</t>
        </is>
      </c>
      <c r="E9650" t="inlineStr">
        <is>
          <t>2314af18-7322-4ebe-9b98-c12a19c2d658</t>
        </is>
      </c>
      <c r="F9650" t="n">
        <v>72</v>
      </c>
    </row>
    <row r="9651">
      <c r="A9651" t="inlineStr">
        <is>
          <t>30bc4c10-905b-4cfc-8b66-9eff77eb97b6</t>
        </is>
      </c>
      <c r="B9651" t="inlineStr">
        <is>
          <t>70199000</t>
        </is>
      </c>
      <c r="C9651" t="inlineStr">
        <is>
          <t>OTHER</t>
        </is>
      </c>
      <c r="D9651" t="inlineStr">
        <is>
          <t>c47b5349-3bc0-43bf-999d-4d947100ea52</t>
        </is>
      </c>
      <c r="E9651" t="inlineStr">
        <is>
          <t>2314af18-7322-4ebe-9b98-c12a19c2d658</t>
        </is>
      </c>
      <c r="F9651" t="n">
        <v>72</v>
      </c>
    </row>
    <row r="9652">
      <c r="A9652" t="inlineStr">
        <is>
          <t>45bac5e4-e8cf-4215-a91e-0cf891d72a55</t>
        </is>
      </c>
      <c r="B9652" t="inlineStr">
        <is>
          <t>70199010</t>
        </is>
      </c>
      <c r="C9652" t="inlineStr">
        <is>
          <t>GLASS FIBRES (INCLUDING GLASS WOOL) AND ARTICLES THEREOF (FOR EXAMPLE, YARN, WOVEN FABRICS) - OTHER: GLASS WOOL OR GLASS FIBRE</t>
        </is>
      </c>
      <c r="D9652" t="inlineStr">
        <is>
          <t>c47b5349-3bc0-43bf-999d-4d947100ea52</t>
        </is>
      </c>
      <c r="E9652" t="inlineStr">
        <is>
          <t>2314af18-7322-4ebe-9b98-c12a19c2d658</t>
        </is>
      </c>
      <c r="F9652" t="n">
        <v>72</v>
      </c>
    </row>
    <row r="9653">
      <c r="A9653" t="inlineStr">
        <is>
          <t>6fc50fff-1e38-4c62-845a-6edce935bfff</t>
        </is>
      </c>
      <c r="B9653" t="inlineStr">
        <is>
          <t>70199090</t>
        </is>
      </c>
      <c r="C9653" t="inlineStr">
        <is>
          <t>GLASS FIBRES (INCLUDING GLASS WOOL) AND ARTICLES THEREOF (FOR EXAMPLE, YARN, WOVEN FABRICS) - OTHER: OTHER</t>
        </is>
      </c>
      <c r="D9653" t="inlineStr">
        <is>
          <t>c47b5349-3bc0-43bf-999d-4d947100ea52</t>
        </is>
      </c>
      <c r="E9653" t="inlineStr">
        <is>
          <t>2314af18-7322-4ebe-9b98-c12a19c2d658</t>
        </is>
      </c>
      <c r="F9653" t="n">
        <v>72</v>
      </c>
    </row>
    <row r="9654">
      <c r="A9654" t="inlineStr">
        <is>
          <t>b78503e0-1e5b-44cf-bced-3d9497baf964</t>
        </is>
      </c>
      <c r="B9654" t="inlineStr">
        <is>
          <t>70200011</t>
        </is>
      </c>
      <c r="C9654" t="inlineStr">
        <is>
          <t>GLOBES FOR LAMPS AND LANTERNS</t>
        </is>
      </c>
      <c r="D9654" t="inlineStr">
        <is>
          <t>c47b5349-3bc0-43bf-999d-4d947100ea52</t>
        </is>
      </c>
      <c r="E9654" t="inlineStr">
        <is>
          <t>097381fc-d258-4e71-9897-ed2af9cd9f8b</t>
        </is>
      </c>
      <c r="F9654" t="n">
        <v>72</v>
      </c>
    </row>
    <row r="9655">
      <c r="A9655" t="inlineStr">
        <is>
          <t>beb6adad-fb4a-4713-afc4-5ccfc97294df</t>
        </is>
      </c>
      <c r="B9655" t="inlineStr">
        <is>
          <t>70200012</t>
        </is>
      </c>
      <c r="C9655" t="inlineStr">
        <is>
          <t>FOUNTS FOR KEROSENE WICK LAMPS</t>
        </is>
      </c>
      <c r="D9655" t="inlineStr">
        <is>
          <t>c47b5349-3bc0-43bf-999d-4d947100ea52</t>
        </is>
      </c>
      <c r="E9655" t="inlineStr">
        <is>
          <t>097381fc-d258-4e71-9897-ed2af9cd9f8b</t>
        </is>
      </c>
      <c r="F9655" t="n">
        <v>72</v>
      </c>
    </row>
    <row r="9656">
      <c r="A9656" t="inlineStr">
        <is>
          <t>12a3475f-1d99-40da-98aa-cf6b218a7ec9</t>
        </is>
      </c>
      <c r="B9656" t="inlineStr">
        <is>
          <t>70200019</t>
        </is>
      </c>
      <c r="C9656" t="inlineStr">
        <is>
          <t>OTHER</t>
        </is>
      </c>
      <c r="D9656" t="inlineStr">
        <is>
          <t>c47b5349-3bc0-43bf-999d-4d947100ea52</t>
        </is>
      </c>
      <c r="E9656" t="inlineStr">
        <is>
          <t>097381fc-d258-4e71-9897-ed2af9cd9f8b</t>
        </is>
      </c>
      <c r="F9656" t="n">
        <v>72</v>
      </c>
    </row>
    <row r="9657">
      <c r="A9657" t="inlineStr">
        <is>
          <t>14be4854-1fb5-474d-9da7-891122d26dd5</t>
        </is>
      </c>
      <c r="B9657" t="inlineStr">
        <is>
          <t>70200021</t>
        </is>
      </c>
      <c r="C9657" t="inlineStr">
        <is>
          <t>FOR LAMPS AND LANTERNS</t>
        </is>
      </c>
      <c r="D9657" t="inlineStr">
        <is>
          <t>c47b5349-3bc0-43bf-999d-4d947100ea52</t>
        </is>
      </c>
      <c r="E9657" t="inlineStr">
        <is>
          <t>097381fc-d258-4e71-9897-ed2af9cd9f8b</t>
        </is>
      </c>
      <c r="F9657" t="n">
        <v>72</v>
      </c>
    </row>
    <row r="9658">
      <c r="A9658" t="inlineStr">
        <is>
          <t>3c0ab138-c418-4853-a46d-4109d8c9a392</t>
        </is>
      </c>
      <c r="B9658" t="inlineStr">
        <is>
          <t>70200029</t>
        </is>
      </c>
      <c r="C9658" t="inlineStr">
        <is>
          <t>OTHER</t>
        </is>
      </c>
      <c r="D9658" t="inlineStr">
        <is>
          <t>c47b5349-3bc0-43bf-999d-4d947100ea52</t>
        </is>
      </c>
      <c r="E9658" t="inlineStr">
        <is>
          <t>097381fc-d258-4e71-9897-ed2af9cd9f8b</t>
        </is>
      </c>
      <c r="F9658" t="n">
        <v>72</v>
      </c>
    </row>
    <row r="9659">
      <c r="A9659" t="inlineStr">
        <is>
          <t>ab3fdf63-b94d-4fc3-a5d5-3f3a6b232848</t>
        </is>
      </c>
      <c r="B9659" t="inlineStr">
        <is>
          <t>70200090</t>
        </is>
      </c>
      <c r="C9659" t="inlineStr">
        <is>
          <t>OTHER</t>
        </is>
      </c>
      <c r="D9659" t="inlineStr">
        <is>
          <t>c47b5349-3bc0-43bf-999d-4d947100ea52</t>
        </is>
      </c>
      <c r="E9659" t="inlineStr">
        <is>
          <t>097381fc-d258-4e71-9897-ed2af9cd9f8b</t>
        </is>
      </c>
      <c r="F9659" t="n">
        <v>72</v>
      </c>
    </row>
    <row r="9660">
      <c r="A9660" t="inlineStr">
        <is>
          <t>c488ea68-1fe1-4c4e-b493-c6bc7bee29b6</t>
        </is>
      </c>
      <c r="B9660" t="inlineStr">
        <is>
          <t>71011010</t>
        </is>
      </c>
      <c r="C9660" t="inlineStr">
        <is>
          <t>UNWORKED</t>
        </is>
      </c>
      <c r="D9660" t="inlineStr">
        <is>
          <t>61b605bd-ac34-449f-86ab-074835b22837</t>
        </is>
      </c>
      <c r="E9660" t="inlineStr">
        <is>
          <t>74a2f69b-1898-4d1c-abe9-6d7e90b5e40b</t>
        </is>
      </c>
      <c r="F9660" t="n">
        <v>59</v>
      </c>
    </row>
    <row r="9661">
      <c r="A9661" t="inlineStr">
        <is>
          <t>cbded51b-848a-431a-aec8-736a02d1b95b</t>
        </is>
      </c>
      <c r="B9661" t="inlineStr">
        <is>
          <t>71011020</t>
        </is>
      </c>
      <c r="C9661" t="inlineStr">
        <is>
          <t>WORKED</t>
        </is>
      </c>
      <c r="D9661" t="inlineStr">
        <is>
          <t>61b605bd-ac34-449f-86ab-074835b22837</t>
        </is>
      </c>
      <c r="E9661" t="inlineStr">
        <is>
          <t>74a2f69b-1898-4d1c-abe9-6d7e90b5e40b</t>
        </is>
      </c>
      <c r="F9661" t="n">
        <v>59</v>
      </c>
    </row>
    <row r="9662">
      <c r="A9662" t="inlineStr">
        <is>
          <t>1f4ab705-1c7b-43ed-ada0-73e02c34c018</t>
        </is>
      </c>
      <c r="B9662" t="inlineStr">
        <is>
          <t>71012100</t>
        </is>
      </c>
      <c r="C9662" t="inlineStr">
        <is>
          <t>UNWORKED</t>
        </is>
      </c>
      <c r="D9662" t="inlineStr">
        <is>
          <t>61b605bd-ac34-449f-86ab-074835b22837</t>
        </is>
      </c>
      <c r="E9662" t="inlineStr">
        <is>
          <t>74a2f69b-1898-4d1c-abe9-6d7e90b5e40b</t>
        </is>
      </c>
      <c r="F9662" t="n">
        <v>59</v>
      </c>
    </row>
    <row r="9663">
      <c r="A9663" t="inlineStr">
        <is>
          <t>5bb6f088-736a-4a35-a575-33eecb908404</t>
        </is>
      </c>
      <c r="B9663" t="inlineStr">
        <is>
          <t>71012200</t>
        </is>
      </c>
      <c r="C9663" t="inlineStr">
        <is>
          <t>WORKED</t>
        </is>
      </c>
      <c r="D9663" t="inlineStr">
        <is>
          <t>61b605bd-ac34-449f-86ab-074835b22837</t>
        </is>
      </c>
      <c r="E9663" t="inlineStr">
        <is>
          <t>74a2f69b-1898-4d1c-abe9-6d7e90b5e40b</t>
        </is>
      </c>
      <c r="F9663" t="n">
        <v>59</v>
      </c>
    </row>
    <row r="9664">
      <c r="A9664" t="inlineStr">
        <is>
          <t>17e0c6bc-ebe5-41dc-a55d-e504742e935c</t>
        </is>
      </c>
      <c r="B9664" t="inlineStr">
        <is>
          <t>71021000</t>
        </is>
      </c>
      <c r="C9664" t="inlineStr">
        <is>
          <t>UNSORTED</t>
        </is>
      </c>
      <c r="D9664" t="inlineStr">
        <is>
          <t>61b605bd-ac34-449f-86ab-074835b22837</t>
        </is>
      </c>
      <c r="E9664" t="inlineStr">
        <is>
          <t>213e2677-2c93-48b5-be2a-1162f41da1fb</t>
        </is>
      </c>
      <c r="F9664" t="n">
        <v>59</v>
      </c>
    </row>
    <row r="9665">
      <c r="A9665" t="inlineStr">
        <is>
          <t>621276e0-09e9-43db-ba17-3ea6a51383ef</t>
        </is>
      </c>
      <c r="B9665" t="inlineStr">
        <is>
          <t>71022110</t>
        </is>
      </c>
      <c r="C9665" t="inlineStr">
        <is>
          <t>SORTED</t>
        </is>
      </c>
      <c r="D9665" t="inlineStr">
        <is>
          <t>61b605bd-ac34-449f-86ab-074835b22837</t>
        </is>
      </c>
      <c r="E9665" t="inlineStr">
        <is>
          <t>213e2677-2c93-48b5-be2a-1162f41da1fb</t>
        </is>
      </c>
      <c r="F9665" t="n">
        <v>59</v>
      </c>
    </row>
    <row r="9666">
      <c r="A9666" t="inlineStr">
        <is>
          <t>766463b5-43f2-46a5-a52f-697d135748cb</t>
        </is>
      </c>
      <c r="B9666" t="inlineStr">
        <is>
          <t>71022120</t>
        </is>
      </c>
      <c r="C9666" t="inlineStr">
        <is>
          <t>UNSORTED</t>
        </is>
      </c>
      <c r="D9666" t="inlineStr">
        <is>
          <t>61b605bd-ac34-449f-86ab-074835b22837</t>
        </is>
      </c>
      <c r="E9666" t="inlineStr">
        <is>
          <t>213e2677-2c93-48b5-be2a-1162f41da1fb</t>
        </is>
      </c>
      <c r="F9666" t="n">
        <v>59</v>
      </c>
    </row>
    <row r="9667">
      <c r="A9667" t="inlineStr">
        <is>
          <t>fbc88fd5-9d1e-4a9f-9d95-2a4c74b5af3a</t>
        </is>
      </c>
      <c r="B9667" t="inlineStr">
        <is>
          <t>71022910</t>
        </is>
      </c>
      <c r="C9667" t="inlineStr">
        <is>
          <t>CRUSHED</t>
        </is>
      </c>
      <c r="D9667" t="inlineStr">
        <is>
          <t>61b605bd-ac34-449f-86ab-074835b22837</t>
        </is>
      </c>
      <c r="E9667" t="inlineStr">
        <is>
          <t>213e2677-2c93-48b5-be2a-1162f41da1fb</t>
        </is>
      </c>
      <c r="F9667" t="n">
        <v>59</v>
      </c>
    </row>
    <row r="9668">
      <c r="A9668" t="inlineStr">
        <is>
          <t>ffc40ac4-edf2-445a-85be-7773265c20a5</t>
        </is>
      </c>
      <c r="B9668" t="inlineStr">
        <is>
          <t>71022990</t>
        </is>
      </c>
      <c r="C9668" t="inlineStr">
        <is>
          <t>OTHER</t>
        </is>
      </c>
      <c r="D9668" t="inlineStr">
        <is>
          <t>61b605bd-ac34-449f-86ab-074835b22837</t>
        </is>
      </c>
      <c r="E9668" t="inlineStr">
        <is>
          <t>213e2677-2c93-48b5-be2a-1162f41da1fb</t>
        </is>
      </c>
      <c r="F9668" t="n">
        <v>59</v>
      </c>
    </row>
    <row r="9669">
      <c r="A9669" t="inlineStr">
        <is>
          <t>19f6b49b-035d-408b-bc39-ac16234515ca</t>
        </is>
      </c>
      <c r="B9669" t="inlineStr">
        <is>
          <t>71023100</t>
        </is>
      </c>
      <c r="C9669" t="inlineStr">
        <is>
          <t>UNWORKED OR SIMPLY SAWN, CLEAVED OR BRUTED</t>
        </is>
      </c>
      <c r="D9669" t="inlineStr">
        <is>
          <t>61b605bd-ac34-449f-86ab-074835b22837</t>
        </is>
      </c>
      <c r="E9669" t="inlineStr">
        <is>
          <t>213e2677-2c93-48b5-be2a-1162f41da1fb</t>
        </is>
      </c>
      <c r="F9669" t="n">
        <v>59</v>
      </c>
    </row>
    <row r="9670">
      <c r="A9670" t="inlineStr">
        <is>
          <t>898c3acc-0a52-444a-805f-e3eaccfd5478</t>
        </is>
      </c>
      <c r="B9670" t="inlineStr">
        <is>
          <t>71023910</t>
        </is>
      </c>
      <c r="C9670" t="inlineStr">
        <is>
          <t>DIAMOND, CUT OR OTHERWISE WORKED BUT NOT MOUNTED OR SET</t>
        </is>
      </c>
      <c r="D9670" t="inlineStr">
        <is>
          <t>61b605bd-ac34-449f-86ab-074835b22837</t>
        </is>
      </c>
      <c r="E9670" t="inlineStr">
        <is>
          <t>213e2677-2c93-48b5-be2a-1162f41da1fb</t>
        </is>
      </c>
      <c r="F9670" t="n">
        <v>59</v>
      </c>
    </row>
    <row r="9671">
      <c r="A9671" t="inlineStr">
        <is>
          <t>98991b66-6541-45f1-acd1-afb0680b048f</t>
        </is>
      </c>
      <c r="B9671" t="inlineStr">
        <is>
          <t>71023990</t>
        </is>
      </c>
      <c r="C9671" t="inlineStr">
        <is>
          <t>OTHER</t>
        </is>
      </c>
      <c r="D9671" t="inlineStr">
        <is>
          <t>61b605bd-ac34-449f-86ab-074835b22837</t>
        </is>
      </c>
      <c r="E9671" t="inlineStr">
        <is>
          <t>213e2677-2c93-48b5-be2a-1162f41da1fb</t>
        </is>
      </c>
      <c r="F9671" t="n">
        <v>59</v>
      </c>
    </row>
    <row r="9672">
      <c r="A9672" t="inlineStr">
        <is>
          <t>454e2a93-7199-417f-986c-b6de18789e9e</t>
        </is>
      </c>
      <c r="B9672" t="inlineStr">
        <is>
          <t>71031011</t>
        </is>
      </c>
      <c r="C9672" t="inlineStr">
        <is>
          <t>PRECIOUS STONES (OTHER THAN DIAMONDS) AND SEMIPRECIOUS STONES, WHETHER OR NOT WORKED OR GRADED BUT NOT STRUNG, MOUNTED OR SET; UNGRADED PRECIOUS STONES (OTHER THAN DIAMONDS) AND SEMI-PRECIOUS STONES, TEMPORARILY STRUNG FOR CONVENIENCE OF TRANSPORT - UNWOR</t>
        </is>
      </c>
      <c r="D9672" t="inlineStr">
        <is>
          <t>61b605bd-ac34-449f-86ab-074835b22837</t>
        </is>
      </c>
      <c r="E9672" t="inlineStr">
        <is>
          <t>138e432e-6230-45ad-9644-c10e002e2538</t>
        </is>
      </c>
      <c r="F9672" t="n">
        <v>59</v>
      </c>
    </row>
    <row r="9673">
      <c r="A9673" t="inlineStr">
        <is>
          <t>25236d31-bfb7-40a8-a71b-cfac4b3931af</t>
        </is>
      </c>
      <c r="B9673" t="inlineStr">
        <is>
          <t>71031012</t>
        </is>
      </c>
      <c r="C9673" t="inlineStr">
        <is>
          <t>PRECIOUS STONES (OTHER THAN DIAMONDS) AND SEMIPRECIOUS STONES, WHETHER OR NOT WORKED OR GRADED BUT NOT STRUNG, MOUNTED OR SET; UNGRADED PRECIOUS STONES (OTHER THAN DIAMONDS) AND SEMI-PRECIOUS STONES, TEMPORARILY STRUNG FOR CONVENIENCE OF TRANSPORT - UNWOR</t>
        </is>
      </c>
      <c r="D9673" t="inlineStr">
        <is>
          <t>61b605bd-ac34-449f-86ab-074835b22837</t>
        </is>
      </c>
      <c r="E9673" t="inlineStr">
        <is>
          <t>138e432e-6230-45ad-9644-c10e002e2538</t>
        </is>
      </c>
      <c r="F9673" t="n">
        <v>59</v>
      </c>
    </row>
    <row r="9674">
      <c r="A9674" t="inlineStr">
        <is>
          <t>646ff833-8a1e-4ed0-821a-8d14abba0414</t>
        </is>
      </c>
      <c r="B9674" t="inlineStr">
        <is>
          <t>71031019</t>
        </is>
      </c>
      <c r="C9674" t="inlineStr">
        <is>
          <t>PRECIOUS STONES (OTHER THAN DIAMONDS) AND SEMIPRECIOUS STONES, WHETHER OR NOT WORKED OR GRADED BUT NOT STRUNG, MOUNTED OR SET; UNGRADED PRECIOUS STONES (OTHER THAN DIAMONDS) AND SEMI-PRECIOUS STONES, TEMPORARILY STRUNG FOR CONVENIENCE OF TRANSPORT - UNWOR</t>
        </is>
      </c>
      <c r="D9674" t="inlineStr">
        <is>
          <t>61b605bd-ac34-449f-86ab-074835b22837</t>
        </is>
      </c>
      <c r="E9674" t="inlineStr">
        <is>
          <t>138e432e-6230-45ad-9644-c10e002e2538</t>
        </is>
      </c>
      <c r="F9674" t="n">
        <v>59</v>
      </c>
    </row>
    <row r="9675">
      <c r="A9675" t="inlineStr">
        <is>
          <t>eef6c2f4-1064-4ed3-b8e9-037ff246cfed</t>
        </is>
      </c>
      <c r="B9675" t="inlineStr">
        <is>
          <t>71031021</t>
        </is>
      </c>
      <c r="C9675" t="inlineStr">
        <is>
          <t>PRECIOUS STONES (OTHER THAN DIAMONDS) AND SEMIPRECIOUS STONES, WHETHER OR NOT WORKED OR GRADED BUT NOT STRUNG, MOUNTED OR SET; UNGRADED PRECIOUS STONES (OTHER THAN DIAMONDS) AND SEMI-PRECIOUS STONES, TEMPORARILY STRUNG FOR CONVENIENCE OF TRANSPORT - UNWOR</t>
        </is>
      </c>
      <c r="D9675" t="inlineStr">
        <is>
          <t>61b605bd-ac34-449f-86ab-074835b22837</t>
        </is>
      </c>
      <c r="E9675" t="inlineStr">
        <is>
          <t>138e432e-6230-45ad-9644-c10e002e2538</t>
        </is>
      </c>
      <c r="F9675" t="n">
        <v>59</v>
      </c>
    </row>
    <row r="9676">
      <c r="A9676" t="inlineStr">
        <is>
          <t>2a05e37a-515f-4368-8bd9-235e25e7be8f</t>
        </is>
      </c>
      <c r="B9676" t="inlineStr">
        <is>
          <t>71031022</t>
        </is>
      </c>
      <c r="C9676" t="inlineStr">
        <is>
          <t>PRECIOUS STONES (OTHER THAN DIAMONDS) AND SEMIPRECIOUS STONES, WHETHER OR NOT WORKED OR GRADED BUT NOT STRUNG, MOUNTED OR SET; UNGRADED PRECIOUS STONES (OTHER THAN DIAMONDS) AND SEMI-PRECIOUS STONES, TEMPORARILY STRUNG FOR CONVENIENCE OF TRANSPORT - UNWOR</t>
        </is>
      </c>
      <c r="D9676" t="inlineStr">
        <is>
          <t>61b605bd-ac34-449f-86ab-074835b22837</t>
        </is>
      </c>
      <c r="E9676" t="inlineStr">
        <is>
          <t>138e432e-6230-45ad-9644-c10e002e2538</t>
        </is>
      </c>
      <c r="F9676" t="n">
        <v>59</v>
      </c>
    </row>
    <row r="9677">
      <c r="A9677" t="inlineStr">
        <is>
          <t>d77b777d-6ba1-44c7-a6d7-81b8bdbae075</t>
        </is>
      </c>
      <c r="B9677" t="inlineStr">
        <is>
          <t>71031023</t>
        </is>
      </c>
      <c r="C9677" t="inlineStr">
        <is>
          <t>PRECIOUS STONES (OTHER THAN DIAMONDS) AND SEMIPRECIOUS STONES, WHETHER OR NOT WORKED OR GRADED BUT NOT STRUNG, MOUNTED OR SET; UNGRADED PRECIOUS STONES (OTHER THAN DIAMONDS) AND SEMI-PRECIOUS STONES, TEMPORARILY STRUNG FOR CONVENIENCE OF TRANSPORT - UNWOR</t>
        </is>
      </c>
      <c r="D9677" t="inlineStr">
        <is>
          <t>61b605bd-ac34-449f-86ab-074835b22837</t>
        </is>
      </c>
      <c r="E9677" t="inlineStr">
        <is>
          <t>138e432e-6230-45ad-9644-c10e002e2538</t>
        </is>
      </c>
      <c r="F9677" t="n">
        <v>59</v>
      </c>
    </row>
    <row r="9678">
      <c r="A9678" t="inlineStr">
        <is>
          <t>64dd4fad-7721-489f-ac8b-2158f1ef86b2</t>
        </is>
      </c>
      <c r="B9678" t="inlineStr">
        <is>
          <t>71031024</t>
        </is>
      </c>
      <c r="C9678" t="inlineStr">
        <is>
          <t>PRECIOUS STONES (OTHER THAN DIAMONDS) AND SEMIPRECIOUS STONES, WHETHER OR NOT WORKED OR GRADED BUT NOT STRUNG, MOUNTED OR SET; UNGRADED PRECIOUS STONES (OTHER THAN DIAMONDS) AND SEMI-PRECIOUS STONES, TEMPORARILY STRUNG FOR CONVENIENCE OF TRANSPORT - UNWOR</t>
        </is>
      </c>
      <c r="D9678" t="inlineStr">
        <is>
          <t>61b605bd-ac34-449f-86ab-074835b22837</t>
        </is>
      </c>
      <c r="E9678" t="inlineStr">
        <is>
          <t>138e432e-6230-45ad-9644-c10e002e2538</t>
        </is>
      </c>
      <c r="F9678" t="n">
        <v>59</v>
      </c>
    </row>
    <row r="9679">
      <c r="A9679" t="inlineStr">
        <is>
          <t>b4566c9e-4af1-4bc7-a181-b22a7c451c63</t>
        </is>
      </c>
      <c r="B9679" t="inlineStr">
        <is>
          <t>71031029</t>
        </is>
      </c>
      <c r="C9679" t="inlineStr">
        <is>
          <t>PRECIOUS STONES (OTHER THAN DIAMONDS) AND SEMIPRECIOUS STONES, WHETHER OR NOT WORKED OR GRADED BUT NOT STRUNG, MOUNTED OR SET; UNGRADED PRECIOUS STONES (OTHER THAN DIAMONDS) AND SEMI-PRECIOUS STONES, TEMPORARILY STRUNG FOR CONVENIENCE OF TRANSPORT - UNWOR</t>
        </is>
      </c>
      <c r="D9679" t="inlineStr">
        <is>
          <t>61b605bd-ac34-449f-86ab-074835b22837</t>
        </is>
      </c>
      <c r="E9679" t="inlineStr">
        <is>
          <t>138e432e-6230-45ad-9644-c10e002e2538</t>
        </is>
      </c>
      <c r="F9679" t="n">
        <v>59</v>
      </c>
    </row>
    <row r="9680">
      <c r="A9680" t="inlineStr">
        <is>
          <t>ee434cc2-0e40-43c1-a4e7-d6996f8af3b5</t>
        </is>
      </c>
      <c r="B9680" t="inlineStr">
        <is>
          <t>71031031</t>
        </is>
      </c>
      <c r="C9680" t="inlineStr">
        <is>
          <t>Emerald</t>
        </is>
      </c>
      <c r="D9680" t="inlineStr">
        <is>
          <t>61b605bd-ac34-449f-86ab-074835b22837</t>
        </is>
      </c>
      <c r="E9680" t="inlineStr">
        <is>
          <t>138e432e-6230-45ad-9644-c10e002e2538</t>
        </is>
      </c>
      <c r="F9680" t="n">
        <v>59</v>
      </c>
    </row>
    <row r="9681">
      <c r="A9681" t="inlineStr">
        <is>
          <t>6c0c1c7f-5e4a-4fa7-abf3-6b44d8607b5d</t>
        </is>
      </c>
      <c r="B9681" t="inlineStr">
        <is>
          <t>71031032</t>
        </is>
      </c>
      <c r="C9681" t="inlineStr">
        <is>
          <t>Yellow/golden/pink/red/green beryl</t>
        </is>
      </c>
      <c r="D9681" t="inlineStr">
        <is>
          <t>61b605bd-ac34-449f-86ab-074835b22837</t>
        </is>
      </c>
      <c r="E9681" t="inlineStr">
        <is>
          <t>138e432e-6230-45ad-9644-c10e002e2538</t>
        </is>
      </c>
      <c r="F9681" t="n">
        <v>59</v>
      </c>
    </row>
    <row r="9682">
      <c r="A9682" t="inlineStr">
        <is>
          <t>b2563a36-78d3-4ccc-b6df-ec53e0f3d2eb</t>
        </is>
      </c>
      <c r="B9682" t="inlineStr">
        <is>
          <t>71031033</t>
        </is>
      </c>
      <c r="C9682" t="inlineStr">
        <is>
          <t>CHRYSOBERYL (INCLUDING CHRYSOBERYL CAT'S EYE)</t>
        </is>
      </c>
      <c r="D9682" t="inlineStr">
        <is>
          <t>61b605bd-ac34-449f-86ab-074835b22837</t>
        </is>
      </c>
      <c r="E9682" t="inlineStr">
        <is>
          <t>138e432e-6230-45ad-9644-c10e002e2538</t>
        </is>
      </c>
      <c r="F9682" t="n">
        <v>59</v>
      </c>
    </row>
    <row r="9683">
      <c r="A9683" t="inlineStr">
        <is>
          <t>81440551-73bb-4cab-86ee-9e321e5cda34</t>
        </is>
      </c>
      <c r="B9683" t="inlineStr">
        <is>
          <t>71031034</t>
        </is>
      </c>
      <c r="C9683" t="inlineStr">
        <is>
          <t>ALEXANDRITE (INCLUDING ALEXANDRITE CAT'S EYE)</t>
        </is>
      </c>
      <c r="D9683" t="inlineStr">
        <is>
          <t>61b605bd-ac34-449f-86ab-074835b22837</t>
        </is>
      </c>
      <c r="E9683" t="inlineStr">
        <is>
          <t>138e432e-6230-45ad-9644-c10e002e2538</t>
        </is>
      </c>
      <c r="F9683" t="n">
        <v>59</v>
      </c>
    </row>
    <row r="9684">
      <c r="A9684" t="inlineStr">
        <is>
          <t>f317a663-0797-428d-b946-0e58e2736f54</t>
        </is>
      </c>
      <c r="B9684" t="inlineStr">
        <is>
          <t>71031039</t>
        </is>
      </c>
      <c r="C9684" t="inlineStr">
        <is>
          <t>Other</t>
        </is>
      </c>
      <c r="D9684" t="inlineStr">
        <is>
          <t>61b605bd-ac34-449f-86ab-074835b22837</t>
        </is>
      </c>
      <c r="E9684" t="inlineStr">
        <is>
          <t>138e432e-6230-45ad-9644-c10e002e2538</t>
        </is>
      </c>
      <c r="F9684" t="n">
        <v>59</v>
      </c>
    </row>
    <row r="9685">
      <c r="A9685" t="inlineStr">
        <is>
          <t>d8cf97b0-e1ca-42f0-9eb2-dd119bd4dbe2</t>
        </is>
      </c>
      <c r="B9685" t="inlineStr">
        <is>
          <t>71031041</t>
        </is>
      </c>
      <c r="C9685" t="inlineStr">
        <is>
          <t>Ruby</t>
        </is>
      </c>
      <c r="D9685" t="inlineStr">
        <is>
          <t>61b605bd-ac34-449f-86ab-074835b22837</t>
        </is>
      </c>
      <c r="E9685" t="inlineStr">
        <is>
          <t>138e432e-6230-45ad-9644-c10e002e2538</t>
        </is>
      </c>
      <c r="F9685" t="n">
        <v>59</v>
      </c>
    </row>
    <row r="9686">
      <c r="A9686" t="inlineStr">
        <is>
          <t>bd7235e3-4490-4b7b-bc0c-436d7690b361</t>
        </is>
      </c>
      <c r="B9686" t="inlineStr">
        <is>
          <t>71031042</t>
        </is>
      </c>
      <c r="C9686" t="inlineStr">
        <is>
          <t>Sapphire</t>
        </is>
      </c>
      <c r="D9686" t="inlineStr">
        <is>
          <t>61b605bd-ac34-449f-86ab-074835b22837</t>
        </is>
      </c>
      <c r="E9686" t="inlineStr">
        <is>
          <t>138e432e-6230-45ad-9644-c10e002e2538</t>
        </is>
      </c>
      <c r="F9686" t="n">
        <v>59</v>
      </c>
    </row>
    <row r="9687">
      <c r="A9687" t="inlineStr">
        <is>
          <t>fde62b35-691d-4f80-ace7-b5c0aabf2f5f</t>
        </is>
      </c>
      <c r="B9687" t="inlineStr">
        <is>
          <t>71031043</t>
        </is>
      </c>
      <c r="C9687" t="inlineStr">
        <is>
          <t>Moonstone</t>
        </is>
      </c>
      <c r="D9687" t="inlineStr">
        <is>
          <t>61b605bd-ac34-449f-86ab-074835b22837</t>
        </is>
      </c>
      <c r="E9687" t="inlineStr">
        <is>
          <t>138e432e-6230-45ad-9644-c10e002e2538</t>
        </is>
      </c>
      <c r="F9687" t="n">
        <v>59</v>
      </c>
    </row>
    <row r="9688">
      <c r="A9688" t="inlineStr">
        <is>
          <t>a6706bec-f0a9-4bd5-9fd4-ba9c20f063d4</t>
        </is>
      </c>
      <c r="B9688" t="inlineStr">
        <is>
          <t>71031049</t>
        </is>
      </c>
      <c r="C9688" t="inlineStr">
        <is>
          <t>Other</t>
        </is>
      </c>
      <c r="D9688" t="inlineStr">
        <is>
          <t>61b605bd-ac34-449f-86ab-074835b22837</t>
        </is>
      </c>
      <c r="E9688" t="inlineStr">
        <is>
          <t>138e432e-6230-45ad-9644-c10e002e2538</t>
        </is>
      </c>
      <c r="F9688" t="n">
        <v>59</v>
      </c>
    </row>
    <row r="9689">
      <c r="A9689" t="inlineStr">
        <is>
          <t>7fcb0741-c1ec-43f2-b7b7-513ce73668be</t>
        </is>
      </c>
      <c r="B9689" t="inlineStr">
        <is>
          <t>71031051</t>
        </is>
      </c>
      <c r="C9689" t="inlineStr">
        <is>
          <t>Garnet</t>
        </is>
      </c>
      <c r="D9689" t="inlineStr">
        <is>
          <t>61b605bd-ac34-449f-86ab-074835b22837</t>
        </is>
      </c>
      <c r="E9689" t="inlineStr">
        <is>
          <t>138e432e-6230-45ad-9644-c10e002e2538</t>
        </is>
      </c>
      <c r="F9689" t="n">
        <v>59</v>
      </c>
    </row>
    <row r="9690">
      <c r="A9690" t="inlineStr">
        <is>
          <t>87681a81-5f38-441d-9bf9-606aa20c235c</t>
        </is>
      </c>
      <c r="B9690" t="inlineStr">
        <is>
          <t>71031052</t>
        </is>
      </c>
      <c r="C9690" t="inlineStr">
        <is>
          <t>Lapis-lazuli</t>
        </is>
      </c>
      <c r="D9690" t="inlineStr">
        <is>
          <t>61b605bd-ac34-449f-86ab-074835b22837</t>
        </is>
      </c>
      <c r="E9690" t="inlineStr">
        <is>
          <t>138e432e-6230-45ad-9644-c10e002e2538</t>
        </is>
      </c>
      <c r="F9690" t="n">
        <v>59</v>
      </c>
    </row>
    <row r="9691">
      <c r="A9691" t="inlineStr">
        <is>
          <t>ebed8d23-2fcb-4d13-9547-7dde728cd566</t>
        </is>
      </c>
      <c r="B9691" t="inlineStr">
        <is>
          <t>71031059</t>
        </is>
      </c>
      <c r="C9691" t="inlineStr">
        <is>
          <t>Other</t>
        </is>
      </c>
      <c r="D9691" t="inlineStr">
        <is>
          <t>61b605bd-ac34-449f-86ab-074835b22837</t>
        </is>
      </c>
      <c r="E9691" t="inlineStr">
        <is>
          <t>138e432e-6230-45ad-9644-c10e002e2538</t>
        </is>
      </c>
      <c r="F9691" t="n">
        <v>59</v>
      </c>
    </row>
    <row r="9692">
      <c r="A9692" t="inlineStr">
        <is>
          <t>afef5a1b-0a87-4523-b985-168351d1dafc</t>
        </is>
      </c>
      <c r="B9692" t="inlineStr">
        <is>
          <t>71031061</t>
        </is>
      </c>
      <c r="C9692" t="inlineStr">
        <is>
          <t>Prehnite</t>
        </is>
      </c>
      <c r="D9692" t="inlineStr">
        <is>
          <t>61b605bd-ac34-449f-86ab-074835b22837</t>
        </is>
      </c>
      <c r="E9692" t="inlineStr">
        <is>
          <t>138e432e-6230-45ad-9644-c10e002e2538</t>
        </is>
      </c>
      <c r="F9692" t="n">
        <v>59</v>
      </c>
    </row>
    <row r="9693">
      <c r="A9693" t="inlineStr">
        <is>
          <t>0cc11abe-cebb-4249-9b87-e3073a20ecdc</t>
        </is>
      </c>
      <c r="B9693" t="inlineStr">
        <is>
          <t>71031062</t>
        </is>
      </c>
      <c r="C9693" t="inlineStr">
        <is>
          <t>Agate</t>
        </is>
      </c>
      <c r="D9693" t="inlineStr">
        <is>
          <t>61b605bd-ac34-449f-86ab-074835b22837</t>
        </is>
      </c>
      <c r="E9693" t="inlineStr">
        <is>
          <t>138e432e-6230-45ad-9644-c10e002e2538</t>
        </is>
      </c>
      <c r="F9693" t="n">
        <v>59</v>
      </c>
    </row>
    <row r="9694">
      <c r="A9694" t="inlineStr">
        <is>
          <t>3f141a01-6152-4de0-8ac1-5b51b171ce93</t>
        </is>
      </c>
      <c r="B9694" t="inlineStr">
        <is>
          <t>71031063</t>
        </is>
      </c>
      <c r="C9694" t="inlineStr">
        <is>
          <t>Aventurine</t>
        </is>
      </c>
      <c r="D9694" t="inlineStr">
        <is>
          <t>61b605bd-ac34-449f-86ab-074835b22837</t>
        </is>
      </c>
      <c r="E9694" t="inlineStr">
        <is>
          <t>138e432e-6230-45ad-9644-c10e002e2538</t>
        </is>
      </c>
      <c r="F9694" t="n">
        <v>59</v>
      </c>
    </row>
    <row r="9695">
      <c r="A9695" t="inlineStr">
        <is>
          <t>27ec169e-ef7e-481e-ac99-78678d90a64c</t>
        </is>
      </c>
      <c r="B9695" t="inlineStr">
        <is>
          <t>71031064</t>
        </is>
      </c>
      <c r="C9695" t="inlineStr">
        <is>
          <t>Chalcedony</t>
        </is>
      </c>
      <c r="D9695" t="inlineStr">
        <is>
          <t>61b605bd-ac34-449f-86ab-074835b22837</t>
        </is>
      </c>
      <c r="E9695" t="inlineStr">
        <is>
          <t>138e432e-6230-45ad-9644-c10e002e2538</t>
        </is>
      </c>
      <c r="F9695" t="n">
        <v>59</v>
      </c>
    </row>
    <row r="9696">
      <c r="A9696" t="inlineStr">
        <is>
          <t>d449c0fb-538d-43f3-8d6b-d7d498e652a3</t>
        </is>
      </c>
      <c r="B9696" t="inlineStr">
        <is>
          <t>71031069</t>
        </is>
      </c>
      <c r="C9696" t="inlineStr">
        <is>
          <t>Other</t>
        </is>
      </c>
      <c r="D9696" t="inlineStr">
        <is>
          <t>61b605bd-ac34-449f-86ab-074835b22837</t>
        </is>
      </c>
      <c r="E9696" t="inlineStr">
        <is>
          <t>138e432e-6230-45ad-9644-c10e002e2538</t>
        </is>
      </c>
      <c r="F9696" t="n">
        <v>59</v>
      </c>
    </row>
    <row r="9697">
      <c r="A9697" t="inlineStr">
        <is>
          <t>1b54c91a-6550-4e9d-b535-fa04c8f5072e</t>
        </is>
      </c>
      <c r="B9697" t="inlineStr">
        <is>
          <t>71031071</t>
        </is>
      </c>
      <c r="C9697" t="inlineStr">
        <is>
          <t>Tourmaline</t>
        </is>
      </c>
      <c r="D9697" t="inlineStr">
        <is>
          <t>61b605bd-ac34-449f-86ab-074835b22837</t>
        </is>
      </c>
      <c r="E9697" t="inlineStr">
        <is>
          <t>138e432e-6230-45ad-9644-c10e002e2538</t>
        </is>
      </c>
      <c r="F9697" t="n">
        <v>59</v>
      </c>
    </row>
    <row r="9698">
      <c r="A9698" t="inlineStr">
        <is>
          <t>0e8182fa-573c-4c0a-8af0-bfe159c9d328</t>
        </is>
      </c>
      <c r="B9698" t="inlineStr">
        <is>
          <t>71031072</t>
        </is>
      </c>
      <c r="C9698" t="inlineStr">
        <is>
          <t>Tanzanite</t>
        </is>
      </c>
      <c r="D9698" t="inlineStr">
        <is>
          <t>61b605bd-ac34-449f-86ab-074835b22837</t>
        </is>
      </c>
      <c r="E9698" t="inlineStr">
        <is>
          <t>138e432e-6230-45ad-9644-c10e002e2538</t>
        </is>
      </c>
      <c r="F9698" t="n">
        <v>59</v>
      </c>
    </row>
    <row r="9699">
      <c r="A9699" t="inlineStr">
        <is>
          <t>59e08852-de67-46be-8be4-430543ce195a</t>
        </is>
      </c>
      <c r="B9699" t="inlineStr">
        <is>
          <t>71031079</t>
        </is>
      </c>
      <c r="C9699" t="inlineStr">
        <is>
          <t>Other</t>
        </is>
      </c>
      <c r="D9699" t="inlineStr">
        <is>
          <t>61b605bd-ac34-449f-86ab-074835b22837</t>
        </is>
      </c>
      <c r="E9699" t="inlineStr">
        <is>
          <t>138e432e-6230-45ad-9644-c10e002e2538</t>
        </is>
      </c>
      <c r="F9699" t="n">
        <v>59</v>
      </c>
    </row>
    <row r="9700">
      <c r="A9700" t="inlineStr">
        <is>
          <t>631d9079-3a4a-4e48-a726-4ddd1d2d1831</t>
        </is>
      </c>
      <c r="B9700" t="inlineStr">
        <is>
          <t>71031090</t>
        </is>
      </c>
      <c r="C9700" t="inlineStr">
        <is>
          <t>Other</t>
        </is>
      </c>
      <c r="D9700" t="inlineStr">
        <is>
          <t>61b605bd-ac34-449f-86ab-074835b22837</t>
        </is>
      </c>
      <c r="E9700" t="inlineStr">
        <is>
          <t>138e432e-6230-45ad-9644-c10e002e2538</t>
        </is>
      </c>
      <c r="F9700" t="n">
        <v>59</v>
      </c>
    </row>
    <row r="9701">
      <c r="A9701" t="inlineStr">
        <is>
          <t>4216c944-38df-4a43-983c-0af05b9b2547</t>
        </is>
      </c>
      <c r="B9701" t="inlineStr">
        <is>
          <t>71039100</t>
        </is>
      </c>
      <c r="C9701" t="inlineStr">
        <is>
          <t>PRECIOUS STONES (OTHER THAN DIAMONDS) AND SEMIPRECIOUS STONES, WHETHER OR NOT WORKED OR GRADED BUT NOT STRUNG, MOUNTED OR SET; UNGRADED PRECIOUS STONES (OTHER THAN DIAMONDS) AND SEMI-PRECIOUS STONES, TEMPORARILY STRUNG FOR CONVENIENCE OF TRANSPORT - OTHER</t>
        </is>
      </c>
      <c r="D9701" t="inlineStr">
        <is>
          <t>61b605bd-ac34-449f-86ab-074835b22837</t>
        </is>
      </c>
      <c r="E9701" t="inlineStr">
        <is>
          <t>138e432e-6230-45ad-9644-c10e002e2538</t>
        </is>
      </c>
      <c r="F9701" t="n">
        <v>59</v>
      </c>
    </row>
    <row r="9702">
      <c r="A9702" t="inlineStr">
        <is>
          <t>70a153ed-2d14-43e9-b953-e835e8f92276</t>
        </is>
      </c>
      <c r="B9702" t="inlineStr">
        <is>
          <t>71039110</t>
        </is>
      </c>
      <c r="C9702" t="inlineStr">
        <is>
          <t>Ruby</t>
        </is>
      </c>
      <c r="D9702" t="inlineStr">
        <is>
          <t>61b605bd-ac34-449f-86ab-074835b22837</t>
        </is>
      </c>
      <c r="E9702" t="inlineStr">
        <is>
          <t>138e432e-6230-45ad-9644-c10e002e2538</t>
        </is>
      </c>
      <c r="F9702" t="n">
        <v>59</v>
      </c>
    </row>
    <row r="9703">
      <c r="A9703" t="inlineStr">
        <is>
          <t>8895ff5a-280e-4899-9c19-c44914d742bb</t>
        </is>
      </c>
      <c r="B9703" t="inlineStr">
        <is>
          <t>71039120</t>
        </is>
      </c>
      <c r="C9703" t="inlineStr">
        <is>
          <t>Sapphire</t>
        </is>
      </c>
      <c r="D9703" t="inlineStr">
        <is>
          <t>61b605bd-ac34-449f-86ab-074835b22837</t>
        </is>
      </c>
      <c r="E9703" t="inlineStr">
        <is>
          <t>138e432e-6230-45ad-9644-c10e002e2538</t>
        </is>
      </c>
      <c r="F9703" t="n">
        <v>59</v>
      </c>
    </row>
    <row r="9704">
      <c r="A9704" t="inlineStr">
        <is>
          <t>be4cb95a-6370-4124-a608-a5319cc4c90e</t>
        </is>
      </c>
      <c r="B9704" t="inlineStr">
        <is>
          <t>71039130</t>
        </is>
      </c>
      <c r="C9704" t="inlineStr">
        <is>
          <t>Emeralds</t>
        </is>
      </c>
      <c r="D9704" t="inlineStr">
        <is>
          <t>61b605bd-ac34-449f-86ab-074835b22837</t>
        </is>
      </c>
      <c r="E9704" t="inlineStr">
        <is>
          <t>138e432e-6230-45ad-9644-c10e002e2538</t>
        </is>
      </c>
      <c r="F9704" t="n">
        <v>59</v>
      </c>
    </row>
    <row r="9705">
      <c r="A9705" t="inlineStr">
        <is>
          <t>02a92493-7b09-4bea-9fe2-262779962571</t>
        </is>
      </c>
      <c r="B9705" t="inlineStr">
        <is>
          <t>71039910</t>
        </is>
      </c>
      <c r="C9705" t="inlineStr">
        <is>
          <t>PRECIOUS STONES (OTHER THAN DIAMONDS) AND SEMIPRECIOUS STONES, WHETHER OR NOT WORKED OR GRADED BUT NOT STRUNG, MOUNTED OR SET; UNGRADED PRECIOUS STONES (OTHER THAN DIAMONDS) AND SEMI-PRECIOUS STONES, TEMPORARILY STRUNG FOR CONVENIENCE OF TRANSPORT - OTHER</t>
        </is>
      </c>
      <c r="D9705" t="inlineStr">
        <is>
          <t>61b605bd-ac34-449f-86ab-074835b22837</t>
        </is>
      </c>
      <c r="E9705" t="inlineStr">
        <is>
          <t>138e432e-6230-45ad-9644-c10e002e2538</t>
        </is>
      </c>
      <c r="F9705" t="n">
        <v>59</v>
      </c>
    </row>
    <row r="9706">
      <c r="A9706" t="inlineStr">
        <is>
          <t>3fbc0d91-2c6c-477e-ac73-7dcc78c307aa</t>
        </is>
      </c>
      <c r="B9706" t="inlineStr">
        <is>
          <t>71039911</t>
        </is>
      </c>
      <c r="C9706" t="inlineStr">
        <is>
          <t>Yellow/golden/pink/red/green beryl</t>
        </is>
      </c>
      <c r="D9706" t="inlineStr">
        <is>
          <t>61b605bd-ac34-449f-86ab-074835b22837</t>
        </is>
      </c>
      <c r="E9706" t="inlineStr">
        <is>
          <t>138e432e-6230-45ad-9644-c10e002e2538</t>
        </is>
      </c>
      <c r="F9706" t="n">
        <v>59</v>
      </c>
    </row>
    <row r="9707">
      <c r="A9707" t="inlineStr">
        <is>
          <t>83a4e535-1d52-400a-a6b1-9c3f113b38bd</t>
        </is>
      </c>
      <c r="B9707" t="inlineStr">
        <is>
          <t>71039912</t>
        </is>
      </c>
      <c r="C9707" t="inlineStr">
        <is>
          <t>CHRYSOBERYL (INCLUDING CHRYSOBERYL CAT'S EYE)</t>
        </is>
      </c>
      <c r="D9707" t="inlineStr">
        <is>
          <t>61b605bd-ac34-449f-86ab-074835b22837</t>
        </is>
      </c>
      <c r="E9707" t="inlineStr">
        <is>
          <t>138e432e-6230-45ad-9644-c10e002e2538</t>
        </is>
      </c>
      <c r="F9707" t="n">
        <v>59</v>
      </c>
    </row>
    <row r="9708">
      <c r="A9708" t="inlineStr">
        <is>
          <t>4f88c7e0-55b2-42d4-ad5b-559025abf162</t>
        </is>
      </c>
      <c r="B9708" t="inlineStr">
        <is>
          <t>71039913</t>
        </is>
      </c>
      <c r="C9708" t="inlineStr">
        <is>
          <t>ALEXANDRITE (INCLUDING ALEXANDRITE CAT'S EYE)</t>
        </is>
      </c>
      <c r="D9708" t="inlineStr">
        <is>
          <t>61b605bd-ac34-449f-86ab-074835b22837</t>
        </is>
      </c>
      <c r="E9708" t="inlineStr">
        <is>
          <t>138e432e-6230-45ad-9644-c10e002e2538</t>
        </is>
      </c>
      <c r="F9708" t="n">
        <v>59</v>
      </c>
    </row>
    <row r="9709">
      <c r="A9709" t="inlineStr">
        <is>
          <t>46469cff-87e1-4039-9d85-456cebf8195f</t>
        </is>
      </c>
      <c r="B9709" t="inlineStr">
        <is>
          <t>71039919</t>
        </is>
      </c>
      <c r="C9709" t="inlineStr">
        <is>
          <t>Other</t>
        </is>
      </c>
      <c r="D9709" t="inlineStr">
        <is>
          <t>61b605bd-ac34-449f-86ab-074835b22837</t>
        </is>
      </c>
      <c r="E9709" t="inlineStr">
        <is>
          <t>138e432e-6230-45ad-9644-c10e002e2538</t>
        </is>
      </c>
      <c r="F9709" t="n">
        <v>59</v>
      </c>
    </row>
    <row r="9710">
      <c r="A9710" t="inlineStr">
        <is>
          <t>6da7fa28-1703-4ca4-ab5f-ea16f8abb4d2</t>
        </is>
      </c>
      <c r="B9710" t="inlineStr">
        <is>
          <t>71039920</t>
        </is>
      </c>
      <c r="C9710" t="inlineStr">
        <is>
          <t>PRECIOUS STONES (OTHER THAN DIAMONDS) AND SEMIPRECIOUS STONES, WHETHER OR NOT WORKED OR GRADED BUT NOT STRUNG, MOUNTED OR SET; UNGRADED PRECIOUS STONES (OTHER THAN DIAMONDS) AND SEMI-PRECIOUS STONES, TEMPORARILY STRUNG FOR CONVENIENCE OF TRANSPORT - OTHER</t>
        </is>
      </c>
      <c r="D9710" t="inlineStr">
        <is>
          <t>61b605bd-ac34-449f-86ab-074835b22837</t>
        </is>
      </c>
      <c r="E9710" t="inlineStr">
        <is>
          <t>138e432e-6230-45ad-9644-c10e002e2538</t>
        </is>
      </c>
      <c r="F9710" t="n">
        <v>59</v>
      </c>
    </row>
    <row r="9711">
      <c r="A9711" t="inlineStr">
        <is>
          <t>abf04722-b461-4283-86cc-820d2f1e2dfc</t>
        </is>
      </c>
      <c r="B9711" t="inlineStr">
        <is>
          <t>71039921</t>
        </is>
      </c>
      <c r="C9711" t="inlineStr">
        <is>
          <t>Moonstone</t>
        </is>
      </c>
      <c r="D9711" t="inlineStr">
        <is>
          <t>61b605bd-ac34-449f-86ab-074835b22837</t>
        </is>
      </c>
      <c r="E9711" t="inlineStr">
        <is>
          <t>138e432e-6230-45ad-9644-c10e002e2538</t>
        </is>
      </c>
      <c r="F9711" t="n">
        <v>59</v>
      </c>
    </row>
    <row r="9712">
      <c r="A9712" t="inlineStr">
        <is>
          <t>3f1e8091-e746-4201-b3d6-9bb3a0fac1c5</t>
        </is>
      </c>
      <c r="B9712" t="inlineStr">
        <is>
          <t>71039929</t>
        </is>
      </c>
      <c r="C9712" t="inlineStr">
        <is>
          <t>Other</t>
        </is>
      </c>
      <c r="D9712" t="inlineStr">
        <is>
          <t>61b605bd-ac34-449f-86ab-074835b22837</t>
        </is>
      </c>
      <c r="E9712" t="inlineStr">
        <is>
          <t>138e432e-6230-45ad-9644-c10e002e2538</t>
        </is>
      </c>
      <c r="F9712" t="n">
        <v>59</v>
      </c>
    </row>
    <row r="9713">
      <c r="A9713" t="inlineStr">
        <is>
          <t>9c94f031-200d-46cf-8aa9-1eaed48aa347</t>
        </is>
      </c>
      <c r="B9713" t="inlineStr">
        <is>
          <t>71039930</t>
        </is>
      </c>
      <c r="C9713" t="inlineStr">
        <is>
          <t>PRECIOUS STONES (OTHER THAN DIAMONDS) AND SEMIPRECIOUS STONES, WHETHER OR NOT WORKED OR GRADED BUT NOT STRUNG, MOUNTED OR SET; UNGRADED PRECIOUS STONES (OTHER THAN DIAMONDS) AND SEMI-PRECIOUS STONES, TEMPORARILY STRUNG FOR CONVENIENCE OF TRANSPORT - OTHER</t>
        </is>
      </c>
      <c r="D9713" t="inlineStr">
        <is>
          <t>61b605bd-ac34-449f-86ab-074835b22837</t>
        </is>
      </c>
      <c r="E9713" t="inlineStr">
        <is>
          <t>138e432e-6230-45ad-9644-c10e002e2538</t>
        </is>
      </c>
      <c r="F9713" t="n">
        <v>59</v>
      </c>
    </row>
    <row r="9714">
      <c r="A9714" t="inlineStr">
        <is>
          <t>ab6f52e3-5ff4-48ee-b28b-80ab9bfb3437</t>
        </is>
      </c>
      <c r="B9714" t="inlineStr">
        <is>
          <t>71039931</t>
        </is>
      </c>
      <c r="C9714" t="inlineStr">
        <is>
          <t>Garnet</t>
        </is>
      </c>
      <c r="D9714" t="inlineStr">
        <is>
          <t>61b605bd-ac34-449f-86ab-074835b22837</t>
        </is>
      </c>
      <c r="E9714" t="inlineStr">
        <is>
          <t>138e432e-6230-45ad-9644-c10e002e2538</t>
        </is>
      </c>
      <c r="F9714" t="n">
        <v>59</v>
      </c>
    </row>
    <row r="9715">
      <c r="A9715" t="inlineStr">
        <is>
          <t>f667350d-f751-4059-b0e0-ee4d21f0eed1</t>
        </is>
      </c>
      <c r="B9715" t="inlineStr">
        <is>
          <t>71039932</t>
        </is>
      </c>
      <c r="C9715" t="inlineStr">
        <is>
          <t>Lapis-lazuli</t>
        </is>
      </c>
      <c r="D9715" t="inlineStr">
        <is>
          <t>61b605bd-ac34-449f-86ab-074835b22837</t>
        </is>
      </c>
      <c r="E9715" t="inlineStr">
        <is>
          <t>138e432e-6230-45ad-9644-c10e002e2538</t>
        </is>
      </c>
      <c r="F9715" t="n">
        <v>59</v>
      </c>
    </row>
    <row r="9716">
      <c r="A9716" t="inlineStr">
        <is>
          <t>243953bc-024b-48d7-a4aa-7c2f4499eed7</t>
        </is>
      </c>
      <c r="B9716" t="inlineStr">
        <is>
          <t>71039939</t>
        </is>
      </c>
      <c r="C9716" t="inlineStr">
        <is>
          <t>Other</t>
        </is>
      </c>
      <c r="D9716" t="inlineStr">
        <is>
          <t>61b605bd-ac34-449f-86ab-074835b22837</t>
        </is>
      </c>
      <c r="E9716" t="inlineStr">
        <is>
          <t>138e432e-6230-45ad-9644-c10e002e2538</t>
        </is>
      </c>
      <c r="F9716" t="n">
        <v>59</v>
      </c>
    </row>
    <row r="9717">
      <c r="A9717" t="inlineStr">
        <is>
          <t>96a0f5b7-1cad-45a4-a670-49699476e18b</t>
        </is>
      </c>
      <c r="B9717" t="inlineStr">
        <is>
          <t>71039940</t>
        </is>
      </c>
      <c r="C9717" t="inlineStr">
        <is>
          <t>PRECIOUS STONES (OTHER THAN DIAMONDS) AND SEMIPRECIOUS STONES, WHETHER OR NOT WORKED OR GRADED BUT NOT STRUNG, MOUNTED OR SET; UNGRADED PRECIOUS STONES (OTHER THAN DIAMONDS) AND SEMI-PRECIOUS STONES, TEMPORARILY STRUNG FOR CONVENIENCE OF TRANSPORT - OTHER</t>
        </is>
      </c>
      <c r="D9717" t="inlineStr">
        <is>
          <t>61b605bd-ac34-449f-86ab-074835b22837</t>
        </is>
      </c>
      <c r="E9717" t="inlineStr">
        <is>
          <t>138e432e-6230-45ad-9644-c10e002e2538</t>
        </is>
      </c>
      <c r="F9717" t="n">
        <v>59</v>
      </c>
    </row>
    <row r="9718">
      <c r="A9718" t="inlineStr">
        <is>
          <t>8d353daf-d2a6-4c15-b1a1-2de24155c72c</t>
        </is>
      </c>
      <c r="B9718" t="inlineStr">
        <is>
          <t>71039941</t>
        </is>
      </c>
      <c r="C9718" t="inlineStr">
        <is>
          <t>Prehnite</t>
        </is>
      </c>
      <c r="D9718" t="inlineStr">
        <is>
          <t>61b605bd-ac34-449f-86ab-074835b22837</t>
        </is>
      </c>
      <c r="E9718" t="inlineStr">
        <is>
          <t>138e432e-6230-45ad-9644-c10e002e2538</t>
        </is>
      </c>
      <c r="F9718" t="n">
        <v>59</v>
      </c>
    </row>
    <row r="9719">
      <c r="A9719" t="inlineStr">
        <is>
          <t>770c276c-1e9e-4b36-8300-e561c60fb926</t>
        </is>
      </c>
      <c r="B9719" t="inlineStr">
        <is>
          <t>71039942</t>
        </is>
      </c>
      <c r="C9719" t="inlineStr">
        <is>
          <t>Agate</t>
        </is>
      </c>
      <c r="D9719" t="inlineStr">
        <is>
          <t>61b605bd-ac34-449f-86ab-074835b22837</t>
        </is>
      </c>
      <c r="E9719" t="inlineStr">
        <is>
          <t>138e432e-6230-45ad-9644-c10e002e2538</t>
        </is>
      </c>
      <c r="F9719" t="n">
        <v>59</v>
      </c>
    </row>
    <row r="9720">
      <c r="A9720" t="inlineStr">
        <is>
          <t>f2c255e1-7c6b-453f-8229-d35377b9ae86</t>
        </is>
      </c>
      <c r="B9720" t="inlineStr">
        <is>
          <t>71039943</t>
        </is>
      </c>
      <c r="C9720" t="inlineStr">
        <is>
          <t>Aventurine</t>
        </is>
      </c>
      <c r="D9720" t="inlineStr">
        <is>
          <t>61b605bd-ac34-449f-86ab-074835b22837</t>
        </is>
      </c>
      <c r="E9720" t="inlineStr">
        <is>
          <t>138e432e-6230-45ad-9644-c10e002e2538</t>
        </is>
      </c>
      <c r="F9720" t="n">
        <v>59</v>
      </c>
    </row>
    <row r="9721">
      <c r="A9721" t="inlineStr">
        <is>
          <t>dbb01412-22f4-4e08-a5b7-b4bad15945a4</t>
        </is>
      </c>
      <c r="B9721" t="inlineStr">
        <is>
          <t>71039944</t>
        </is>
      </c>
      <c r="C9721" t="inlineStr">
        <is>
          <t>Chalcedony</t>
        </is>
      </c>
      <c r="D9721" t="inlineStr">
        <is>
          <t>61b605bd-ac34-449f-86ab-074835b22837</t>
        </is>
      </c>
      <c r="E9721" t="inlineStr">
        <is>
          <t>138e432e-6230-45ad-9644-c10e002e2538</t>
        </is>
      </c>
      <c r="F9721" t="n">
        <v>59</v>
      </c>
    </row>
    <row r="9722">
      <c r="A9722" t="inlineStr">
        <is>
          <t>c88bc292-a66b-48ef-853a-aff01bb0c847</t>
        </is>
      </c>
      <c r="B9722" t="inlineStr">
        <is>
          <t>71039949</t>
        </is>
      </c>
      <c r="C9722" t="inlineStr">
        <is>
          <t>Other</t>
        </is>
      </c>
      <c r="D9722" t="inlineStr">
        <is>
          <t>61b605bd-ac34-449f-86ab-074835b22837</t>
        </is>
      </c>
      <c r="E9722" t="inlineStr">
        <is>
          <t>138e432e-6230-45ad-9644-c10e002e2538</t>
        </is>
      </c>
      <c r="F9722" t="n">
        <v>59</v>
      </c>
    </row>
    <row r="9723">
      <c r="A9723" t="inlineStr">
        <is>
          <t>dce35609-2c11-45eb-8903-688c29992ca2</t>
        </is>
      </c>
      <c r="B9723" t="inlineStr">
        <is>
          <t>71039951</t>
        </is>
      </c>
      <c r="C9723" t="inlineStr">
        <is>
          <t>Tourmaline</t>
        </is>
      </c>
      <c r="D9723" t="inlineStr">
        <is>
          <t>61b605bd-ac34-449f-86ab-074835b22837</t>
        </is>
      </c>
      <c r="E9723" t="inlineStr">
        <is>
          <t>138e432e-6230-45ad-9644-c10e002e2538</t>
        </is>
      </c>
      <c r="F9723" t="n">
        <v>59</v>
      </c>
    </row>
    <row r="9724">
      <c r="A9724" t="inlineStr">
        <is>
          <t>e6314b68-7b17-47ea-9fb4-5a5a65bb13c8</t>
        </is>
      </c>
      <c r="B9724" t="inlineStr">
        <is>
          <t>71039952</t>
        </is>
      </c>
      <c r="C9724" t="inlineStr">
        <is>
          <t>Tanzanite</t>
        </is>
      </c>
      <c r="D9724" t="inlineStr">
        <is>
          <t>61b605bd-ac34-449f-86ab-074835b22837</t>
        </is>
      </c>
      <c r="E9724" t="inlineStr">
        <is>
          <t>138e432e-6230-45ad-9644-c10e002e2538</t>
        </is>
      </c>
      <c r="F9724" t="n">
        <v>59</v>
      </c>
    </row>
    <row r="9725">
      <c r="A9725" t="inlineStr">
        <is>
          <t>61a2e7a9-1045-469d-a8e2-7cf0b05b0300</t>
        </is>
      </c>
      <c r="B9725" t="inlineStr">
        <is>
          <t>71039959</t>
        </is>
      </c>
      <c r="C9725" t="inlineStr">
        <is>
          <t>Other</t>
        </is>
      </c>
      <c r="D9725" t="inlineStr">
        <is>
          <t>61b605bd-ac34-449f-86ab-074835b22837</t>
        </is>
      </c>
      <c r="E9725" t="inlineStr">
        <is>
          <t>138e432e-6230-45ad-9644-c10e002e2538</t>
        </is>
      </c>
      <c r="F9725" t="n">
        <v>59</v>
      </c>
    </row>
    <row r="9726">
      <c r="A9726" t="inlineStr">
        <is>
          <t>9cc45563-b247-4f0b-a033-c443b953aab0</t>
        </is>
      </c>
      <c r="B9726" t="inlineStr">
        <is>
          <t>71039990</t>
        </is>
      </c>
      <c r="C9726" t="inlineStr">
        <is>
          <t>OTHER</t>
        </is>
      </c>
      <c r="D9726" t="inlineStr">
        <is>
          <t>61b605bd-ac34-449f-86ab-074835b22837</t>
        </is>
      </c>
      <c r="E9726" t="inlineStr">
        <is>
          <t>138e432e-6230-45ad-9644-c10e002e2538</t>
        </is>
      </c>
      <c r="F9726" t="n">
        <v>59</v>
      </c>
    </row>
    <row r="9727">
      <c r="A9727" t="inlineStr">
        <is>
          <t>60b0a223-5f91-4ac0-b64b-62ee23b9fa19</t>
        </is>
      </c>
      <c r="B9727" t="inlineStr">
        <is>
          <t>71041000</t>
        </is>
      </c>
      <c r="C9727" t="inlineStr">
        <is>
          <t>PIEZO-ELECTRIC QUARTZ</t>
        </is>
      </c>
      <c r="D9727" t="inlineStr">
        <is>
          <t>61b605bd-ac34-449f-86ab-074835b22837</t>
        </is>
      </c>
      <c r="E9727" t="inlineStr">
        <is>
          <t>9d51558e-fa5b-4b1a-90aa-24c87c306dcf</t>
        </is>
      </c>
      <c r="F9727" t="n">
        <v>59</v>
      </c>
    </row>
    <row r="9728">
      <c r="A9728" t="inlineStr">
        <is>
          <t>a468e9db-63c9-40cc-a391-0bec1c8cf7e6</t>
        </is>
      </c>
      <c r="B9728" t="inlineStr">
        <is>
          <t>71042000</t>
        </is>
      </c>
      <c r="C9728" t="inlineStr">
        <is>
          <t>SYNTHETIC OR RECONSTRUCTED PRECIOUS OR SEMIPRECIOUS STONES, WHETHER OR NOT WORKED OR GRADED BUT NOT STRUNG, MOUNTED OR SET; UNGRADED SYNTHETIC OR RECONSTRUCTED PRECIOUS OR SEMI-PRECIOUS STONES, TEMPORARILY STRUNG FOR CONVENIENCE OF TRANSPORT - OTHER, UNWO</t>
        </is>
      </c>
      <c r="D9728" t="inlineStr">
        <is>
          <t>61b605bd-ac34-449f-86ab-074835b22837</t>
        </is>
      </c>
      <c r="E9728" t="inlineStr">
        <is>
          <t>9d51558e-fa5b-4b1a-90aa-24c87c306dcf</t>
        </is>
      </c>
      <c r="F9728" t="n">
        <v>59</v>
      </c>
    </row>
    <row r="9729">
      <c r="A9729" t="inlineStr">
        <is>
          <t>acb245f8-731a-42a4-ae50-ee16dbdcc12e</t>
        </is>
      </c>
      <c r="B9729" t="inlineStr">
        <is>
          <t>71042010</t>
        </is>
      </c>
      <c r="C9729" t="inlineStr">
        <is>
          <t>Laboratory-created or laboratory grown or manmade or cultured or synthetic diamonds</t>
        </is>
      </c>
      <c r="D9729" t="inlineStr">
        <is>
          <t>61b605bd-ac34-449f-86ab-074835b22837</t>
        </is>
      </c>
      <c r="E9729" t="inlineStr">
        <is>
          <t>9d51558e-fa5b-4b1a-90aa-24c87c306dcf</t>
        </is>
      </c>
      <c r="F9729" t="n">
        <v>59</v>
      </c>
    </row>
    <row r="9730">
      <c r="A9730" t="inlineStr">
        <is>
          <t>f9152a08-0b0a-4798-bb4b-7fb92053baab</t>
        </is>
      </c>
      <c r="B9730" t="inlineStr">
        <is>
          <t>71042090</t>
        </is>
      </c>
      <c r="C9730" t="inlineStr">
        <is>
          <t>Other</t>
        </is>
      </c>
      <c r="D9730" t="inlineStr">
        <is>
          <t>61b605bd-ac34-449f-86ab-074835b22837</t>
        </is>
      </c>
      <c r="E9730" t="inlineStr">
        <is>
          <t>9d51558e-fa5b-4b1a-90aa-24c87c306dcf</t>
        </is>
      </c>
      <c r="F9730" t="n">
        <v>59</v>
      </c>
    </row>
    <row r="9731">
      <c r="A9731" t="inlineStr">
        <is>
          <t>ca83658c-2d82-4dc2-849d-1a9b13eda244</t>
        </is>
      </c>
      <c r="B9731" t="inlineStr">
        <is>
          <t>71042100</t>
        </is>
      </c>
      <c r="C9731" t="inlineStr">
        <is>
          <t xml:space="preserve">NATURAL OR CULTURED PEARLS, PRECIOUS OR SEMI-PRECIOUS STONES, PRECIOUS METALS, METALS CLAD WITH PRECIOUS METAL, AND ARTICLES THEREOF; IMITATION JEWELLERY; COIN~Synthetic or reconstructed precious or semi-precious stones, whether or not   worked or graded </t>
        </is>
      </c>
      <c r="D9731" t="inlineStr">
        <is>
          <t>61b605bd-ac34-449f-86ab-074835b22837</t>
        </is>
      </c>
      <c r="E9731" t="inlineStr">
        <is>
          <t>9d51558e-fa5b-4b1a-90aa-24c87c306dcf</t>
        </is>
      </c>
      <c r="F9731" t="n">
        <v>59</v>
      </c>
    </row>
    <row r="9732">
      <c r="A9732" t="inlineStr">
        <is>
          <t>090b87e4-46ab-4114-9f11-9a0ce714dbe8</t>
        </is>
      </c>
      <c r="B9732" t="inlineStr">
        <is>
          <t>71042110</t>
        </is>
      </c>
      <c r="C9732" t="inlineStr">
        <is>
          <t>INDUSTRIAL</t>
        </is>
      </c>
      <c r="D9732" t="inlineStr">
        <is>
          <t>61b605bd-ac34-449f-86ab-074835b22837</t>
        </is>
      </c>
      <c r="E9732" t="inlineStr">
        <is>
          <t>9d51558e-fa5b-4b1a-90aa-24c87c306dcf</t>
        </is>
      </c>
      <c r="F9732" t="n">
        <v>59</v>
      </c>
    </row>
    <row r="9733">
      <c r="A9733" t="inlineStr">
        <is>
          <t>42c223d3-92c2-4a3a-bc7b-92919f0e8c40</t>
        </is>
      </c>
      <c r="B9733" t="inlineStr">
        <is>
          <t>71042120</t>
        </is>
      </c>
      <c r="C9733" t="inlineStr">
        <is>
          <t>NON-INDUSTRIAL</t>
        </is>
      </c>
      <c r="D9733" t="inlineStr">
        <is>
          <t>61b605bd-ac34-449f-86ab-074835b22837</t>
        </is>
      </c>
      <c r="E9733" t="inlineStr">
        <is>
          <t>9d51558e-fa5b-4b1a-90aa-24c87c306dcf</t>
        </is>
      </c>
      <c r="F9733" t="n">
        <v>59</v>
      </c>
    </row>
    <row r="9734">
      <c r="A9734" t="inlineStr">
        <is>
          <t>52ba84f1-af21-492b-b9cd-c385a90058da</t>
        </is>
      </c>
      <c r="B9734" t="inlineStr">
        <is>
          <t>71042900</t>
        </is>
      </c>
      <c r="C9734" t="inlineStr">
        <is>
          <t>OTHER</t>
        </is>
      </c>
      <c r="D9734" t="inlineStr">
        <is>
          <t>61b605bd-ac34-449f-86ab-074835b22837</t>
        </is>
      </c>
      <c r="E9734" t="inlineStr">
        <is>
          <t>9d51558e-fa5b-4b1a-90aa-24c87c306dcf</t>
        </is>
      </c>
      <c r="F9734" t="n">
        <v>59</v>
      </c>
    </row>
    <row r="9735">
      <c r="A9735" t="inlineStr">
        <is>
          <t>392778c5-affe-469a-830b-36909ce6dcf9</t>
        </is>
      </c>
      <c r="B9735" t="inlineStr">
        <is>
          <t>71049010</t>
        </is>
      </c>
      <c r="C9735" t="inlineStr">
        <is>
          <t>SYNTHETIC OR RECONSTRUCTED PRECIOUS OR SEMI-PRECIOUS STONES, WHETHER OR NOT WORKED OR GRADED BUT NOT STRUNG,MOUNTED OR SET; UNGRADED SYNTHETIC OR RECONSTRUCTED PRECIOUS OR SEMI-PRECIOUS STONES, TEMPORARILY STRUNG FOR CONVENIENCE OF TRANSPORT-OTHER--LABORA</t>
        </is>
      </c>
      <c r="D9735" t="inlineStr">
        <is>
          <t>61b605bd-ac34-449f-86ab-074835b22837</t>
        </is>
      </c>
      <c r="E9735" t="inlineStr">
        <is>
          <t>9d51558e-fa5b-4b1a-90aa-24c87c306dcf</t>
        </is>
      </c>
      <c r="F9735" t="n">
        <v>59</v>
      </c>
    </row>
    <row r="9736">
      <c r="A9736" t="inlineStr">
        <is>
          <t>4206a5c9-8d28-4ab1-84f3-b7f97eaffabe</t>
        </is>
      </c>
      <c r="B9736" t="inlineStr">
        <is>
          <t>71049090</t>
        </is>
      </c>
      <c r="C9736" t="inlineStr">
        <is>
          <t>SYNTHETIC OR RECONSTRUCTED PRECIOUS OR SEMI-PRECIOUS STONES, WHETHER OR NOT WORKED OR GRADED BUT NOT STRUNG,MOUNTED OR SET; UNGRADED SYNTHETIC OR RECONSTRUCTED PRECIOUS OR SEMI-PRECIOUS STONES, TEMPORARILY STRUNG FOR CONVENIENCE OF TRANSPORT-OTHER--LABORA</t>
        </is>
      </c>
      <c r="D9736" t="inlineStr">
        <is>
          <t>61b605bd-ac34-449f-86ab-074835b22837</t>
        </is>
      </c>
      <c r="E9736" t="inlineStr">
        <is>
          <t>9d51558e-fa5b-4b1a-90aa-24c87c306dcf</t>
        </is>
      </c>
      <c r="F9736" t="n">
        <v>59</v>
      </c>
    </row>
    <row r="9737">
      <c r="A9737" t="inlineStr">
        <is>
          <t>970824d1-a9c9-46bf-93a3-2f3a9b9ef2b5</t>
        </is>
      </c>
      <c r="B9737" t="inlineStr">
        <is>
          <t>71049100</t>
        </is>
      </c>
      <c r="C9737" t="inlineStr">
        <is>
          <t xml:space="preserve">NATURAL OR CULTURED PEARLS, PRECIOUS OR SEMI-PRECIOUS STONES, PRECIOUS METALS, METALS CLAD WITH PRECIOUS METAL, AND ARTICLES THEREOF; IMITATION JEWELLERY; COIN~Synthetic or reconstructed precious or semi-precious stones, whether or not   worked or graded </t>
        </is>
      </c>
      <c r="D9737" t="inlineStr">
        <is>
          <t>61b605bd-ac34-449f-86ab-074835b22837</t>
        </is>
      </c>
      <c r="E9737" t="inlineStr">
        <is>
          <t>9d51558e-fa5b-4b1a-90aa-24c87c306dcf</t>
        </is>
      </c>
      <c r="F9737" t="n">
        <v>59</v>
      </c>
    </row>
    <row r="9738">
      <c r="A9738" t="inlineStr">
        <is>
          <t>57341af2-dffd-4307-97ad-f04670270f04</t>
        </is>
      </c>
      <c r="B9738" t="inlineStr">
        <is>
          <t>71049110</t>
        </is>
      </c>
      <c r="C9738" t="inlineStr">
        <is>
          <t>INDUSTRIAL</t>
        </is>
      </c>
      <c r="D9738" t="inlineStr">
        <is>
          <t>61b605bd-ac34-449f-86ab-074835b22837</t>
        </is>
      </c>
      <c r="E9738" t="inlineStr">
        <is>
          <t>9d51558e-fa5b-4b1a-90aa-24c87c306dcf</t>
        </is>
      </c>
      <c r="F9738" t="n">
        <v>59</v>
      </c>
    </row>
    <row r="9739">
      <c r="A9739" t="inlineStr">
        <is>
          <t>33b792c9-eee0-4681-92f5-92fdb60bc44e</t>
        </is>
      </c>
      <c r="B9739" t="inlineStr">
        <is>
          <t>71049120</t>
        </is>
      </c>
      <c r="C9739" t="inlineStr">
        <is>
          <t>NON-INDUSTRIAL</t>
        </is>
      </c>
      <c r="D9739" t="inlineStr">
        <is>
          <t>61b605bd-ac34-449f-86ab-074835b22837</t>
        </is>
      </c>
      <c r="E9739" t="inlineStr">
        <is>
          <t>9d51558e-fa5b-4b1a-90aa-24c87c306dcf</t>
        </is>
      </c>
      <c r="F9739" t="n">
        <v>59</v>
      </c>
    </row>
    <row r="9740">
      <c r="A9740" t="inlineStr">
        <is>
          <t>a6a474d3-7582-4a95-9baf-e8ef68ff1b2b</t>
        </is>
      </c>
      <c r="B9740" t="inlineStr">
        <is>
          <t>71049900</t>
        </is>
      </c>
      <c r="C9740" t="inlineStr">
        <is>
          <t>OTHER</t>
        </is>
      </c>
      <c r="D9740" t="inlineStr">
        <is>
          <t>61b605bd-ac34-449f-86ab-074835b22837</t>
        </is>
      </c>
      <c r="E9740" t="inlineStr">
        <is>
          <t>9d51558e-fa5b-4b1a-90aa-24c87c306dcf</t>
        </is>
      </c>
      <c r="F9740" t="n">
        <v>59</v>
      </c>
    </row>
    <row r="9741">
      <c r="A9741" t="inlineStr">
        <is>
          <t>d24ca92d-f6ea-4d96-8f71-34df5f0703db</t>
        </is>
      </c>
      <c r="B9741" t="inlineStr">
        <is>
          <t>71051000</t>
        </is>
      </c>
      <c r="C9741" t="inlineStr">
        <is>
          <t>DUST AND POWDER OF NATURAL OR SYNTHETIC PRECIOUS OR SEMI-PRECIOUS STONES - OF DIAMOND</t>
        </is>
      </c>
      <c r="D9741" t="inlineStr">
        <is>
          <t>61b605bd-ac34-449f-86ab-074835b22837</t>
        </is>
      </c>
      <c r="E9741" t="inlineStr">
        <is>
          <t>8526db2c-319b-4067-93b6-2d50918c1bcd</t>
        </is>
      </c>
      <c r="F9741" t="n">
        <v>59</v>
      </c>
    </row>
    <row r="9742">
      <c r="A9742" t="inlineStr">
        <is>
          <t>1ee547e8-c5ee-4963-a299-5cab84a547b4</t>
        </is>
      </c>
      <c r="B9742" t="inlineStr">
        <is>
          <t>71051010</t>
        </is>
      </c>
      <c r="C9742" t="inlineStr">
        <is>
          <t>OF HEADING 7102</t>
        </is>
      </c>
      <c r="D9742" t="inlineStr">
        <is>
          <t>61b605bd-ac34-449f-86ab-074835b22837</t>
        </is>
      </c>
      <c r="E9742" t="inlineStr">
        <is>
          <t>8526db2c-319b-4067-93b6-2d50918c1bcd</t>
        </is>
      </c>
      <c r="F9742" t="n">
        <v>59</v>
      </c>
    </row>
    <row r="9743">
      <c r="A9743" t="inlineStr">
        <is>
          <t>bc1eda0d-6f79-417f-af4c-feae9cdfbe05</t>
        </is>
      </c>
      <c r="B9743" t="inlineStr">
        <is>
          <t>71051020</t>
        </is>
      </c>
      <c r="C9743" t="inlineStr">
        <is>
          <t>OF HEADING 7104</t>
        </is>
      </c>
      <c r="D9743" t="inlineStr">
        <is>
          <t>61b605bd-ac34-449f-86ab-074835b22837</t>
        </is>
      </c>
      <c r="E9743" t="inlineStr">
        <is>
          <t>8526db2c-319b-4067-93b6-2d50918c1bcd</t>
        </is>
      </c>
      <c r="F9743" t="n">
        <v>59</v>
      </c>
    </row>
    <row r="9744">
      <c r="A9744" t="inlineStr">
        <is>
          <t>6959e100-a312-4aac-a3a3-5521f6f639db</t>
        </is>
      </c>
      <c r="B9744" t="inlineStr">
        <is>
          <t>71059000</t>
        </is>
      </c>
      <c r="C9744" t="inlineStr">
        <is>
          <t>OTHER</t>
        </is>
      </c>
      <c r="D9744" t="inlineStr">
        <is>
          <t>61b605bd-ac34-449f-86ab-074835b22837</t>
        </is>
      </c>
      <c r="E9744" t="inlineStr">
        <is>
          <t>8526db2c-319b-4067-93b6-2d50918c1bcd</t>
        </is>
      </c>
      <c r="F9744" t="n">
        <v>59</v>
      </c>
    </row>
    <row r="9745">
      <c r="A9745" t="inlineStr">
        <is>
          <t>f1654a38-8d67-4aa5-890c-0d78612a841b</t>
        </is>
      </c>
      <c r="B9745" t="inlineStr">
        <is>
          <t>71061000</t>
        </is>
      </c>
      <c r="C9745" t="inlineStr">
        <is>
          <t>POWDER</t>
        </is>
      </c>
      <c r="D9745" t="inlineStr">
        <is>
          <t>61b605bd-ac34-449f-86ab-074835b22837</t>
        </is>
      </c>
      <c r="E9745" t="inlineStr">
        <is>
          <t>4cdc485a-8572-43e7-8dd1-817b9e736589</t>
        </is>
      </c>
      <c r="F9745" t="n">
        <v>59</v>
      </c>
    </row>
    <row r="9746">
      <c r="A9746" t="inlineStr">
        <is>
          <t>94c7db38-d7cc-48ae-a303-2cf3ccb95306</t>
        </is>
      </c>
      <c r="B9746" t="inlineStr">
        <is>
          <t>71069100</t>
        </is>
      </c>
      <c r="C9746" t="inlineStr">
        <is>
          <t>SILVER (INCLUDING SILVER PLATED WITH GOLD OR PLATINUM), UNWROUGHT OR IN SEMI-MANUFACTURED FORMS, OR IN POWDER FORM - OTHER : UNWROUGHT</t>
        </is>
      </c>
      <c r="D9746" t="inlineStr">
        <is>
          <t>61b605bd-ac34-449f-86ab-074835b22837</t>
        </is>
      </c>
      <c r="E9746" t="inlineStr">
        <is>
          <t>4cdc485a-8572-43e7-8dd1-817b9e736589</t>
        </is>
      </c>
      <c r="F9746" t="n">
        <v>59</v>
      </c>
    </row>
    <row r="9747">
      <c r="A9747" t="inlineStr">
        <is>
          <t>37d156ad-6945-40bd-963b-f66c00335d76</t>
        </is>
      </c>
      <c r="B9747" t="inlineStr">
        <is>
          <t>71069110</t>
        </is>
      </c>
      <c r="C9747" t="inlineStr">
        <is>
          <t>Grains</t>
        </is>
      </c>
      <c r="D9747" t="inlineStr">
        <is>
          <t>61b605bd-ac34-449f-86ab-074835b22837</t>
        </is>
      </c>
      <c r="E9747" t="inlineStr">
        <is>
          <t>4cdc485a-8572-43e7-8dd1-817b9e736589</t>
        </is>
      </c>
      <c r="F9747" t="n">
        <v>59</v>
      </c>
    </row>
    <row r="9748">
      <c r="A9748" t="inlineStr">
        <is>
          <t>02a21ee0-3994-4082-b819-2732aa6f72ea</t>
        </is>
      </c>
      <c r="B9748" t="inlineStr">
        <is>
          <t>71069120</t>
        </is>
      </c>
      <c r="C9748" t="inlineStr">
        <is>
          <t>Containing 99.9 per cent. or more by weight of silver</t>
        </is>
      </c>
      <c r="D9748" t="inlineStr">
        <is>
          <t>61b605bd-ac34-449f-86ab-074835b22837</t>
        </is>
      </c>
      <c r="E9748" t="inlineStr">
        <is>
          <t>4cdc485a-8572-43e7-8dd1-817b9e736589</t>
        </is>
      </c>
      <c r="F9748" t="n">
        <v>59</v>
      </c>
    </row>
    <row r="9749">
      <c r="A9749" t="inlineStr">
        <is>
          <t>e1e43ab8-05ac-448b-93a0-0a102cf0cf29</t>
        </is>
      </c>
      <c r="B9749" t="inlineStr">
        <is>
          <t>71069190</t>
        </is>
      </c>
      <c r="C9749" t="inlineStr">
        <is>
          <t>Other</t>
        </is>
      </c>
      <c r="D9749" t="inlineStr">
        <is>
          <t>61b605bd-ac34-449f-86ab-074835b22837</t>
        </is>
      </c>
      <c r="E9749" t="inlineStr">
        <is>
          <t>4cdc485a-8572-43e7-8dd1-817b9e736589</t>
        </is>
      </c>
      <c r="F9749" t="n">
        <v>59</v>
      </c>
    </row>
    <row r="9750">
      <c r="A9750" t="inlineStr">
        <is>
          <t>8063adcc-b3d8-4f99-8ced-24cfd29920bf</t>
        </is>
      </c>
      <c r="B9750" t="inlineStr">
        <is>
          <t>71069210</t>
        </is>
      </c>
      <c r="C9750" t="inlineStr">
        <is>
          <t>SHEETS, PLATES, STRIPS, TUBES AND PIPES</t>
        </is>
      </c>
      <c r="D9750" t="inlineStr">
        <is>
          <t>61b605bd-ac34-449f-86ab-074835b22837</t>
        </is>
      </c>
      <c r="E9750" t="inlineStr">
        <is>
          <t>4cdc485a-8572-43e7-8dd1-817b9e736589</t>
        </is>
      </c>
      <c r="F9750" t="n">
        <v>59</v>
      </c>
    </row>
    <row r="9751">
      <c r="A9751" t="inlineStr">
        <is>
          <t>80617137-3fe5-46a8-89a6-246bd5757fee</t>
        </is>
      </c>
      <c r="B9751" t="inlineStr">
        <is>
          <t>71069220</t>
        </is>
      </c>
      <c r="C9751" t="inlineStr">
        <is>
          <t>Bar</t>
        </is>
      </c>
      <c r="D9751" t="inlineStr">
        <is>
          <t>61b605bd-ac34-449f-86ab-074835b22837</t>
        </is>
      </c>
      <c r="E9751" t="inlineStr">
        <is>
          <t>4cdc485a-8572-43e7-8dd1-817b9e736589</t>
        </is>
      </c>
      <c r="F9751" t="n">
        <v>59</v>
      </c>
    </row>
    <row r="9752">
      <c r="A9752" t="inlineStr">
        <is>
          <t>47fb9248-e17a-4f6b-a493-982d5b192e7e</t>
        </is>
      </c>
      <c r="B9752" t="inlineStr">
        <is>
          <t>71069221</t>
        </is>
      </c>
      <c r="C9752" t="inlineStr">
        <is>
          <t>Containing 99.9 per cent. or more by weight of silver</t>
        </is>
      </c>
      <c r="D9752" t="inlineStr">
        <is>
          <t>61b605bd-ac34-449f-86ab-074835b22837</t>
        </is>
      </c>
      <c r="E9752" t="inlineStr">
        <is>
          <t>4cdc485a-8572-43e7-8dd1-817b9e736589</t>
        </is>
      </c>
      <c r="F9752" t="n">
        <v>59</v>
      </c>
    </row>
    <row r="9753">
      <c r="A9753" t="inlineStr">
        <is>
          <t>e60b7fe3-ec49-4d89-8c45-0cf56307a8eb</t>
        </is>
      </c>
      <c r="B9753" t="inlineStr">
        <is>
          <t>71069229</t>
        </is>
      </c>
      <c r="C9753" t="inlineStr">
        <is>
          <t>Other</t>
        </is>
      </c>
      <c r="D9753" t="inlineStr">
        <is>
          <t>61b605bd-ac34-449f-86ab-074835b22837</t>
        </is>
      </c>
      <c r="E9753" t="inlineStr">
        <is>
          <t>4cdc485a-8572-43e7-8dd1-817b9e736589</t>
        </is>
      </c>
      <c r="F9753" t="n">
        <v>59</v>
      </c>
    </row>
    <row r="9754">
      <c r="A9754" t="inlineStr">
        <is>
          <t>ad98610b-ed06-4735-8c7a-feefadcd92ce</t>
        </is>
      </c>
      <c r="B9754" t="inlineStr">
        <is>
          <t>71069290</t>
        </is>
      </c>
      <c r="C9754" t="inlineStr">
        <is>
          <t>OTHER</t>
        </is>
      </c>
      <c r="D9754" t="inlineStr">
        <is>
          <t>61b605bd-ac34-449f-86ab-074835b22837</t>
        </is>
      </c>
      <c r="E9754" t="inlineStr">
        <is>
          <t>4cdc485a-8572-43e7-8dd1-817b9e736589</t>
        </is>
      </c>
      <c r="F9754" t="n">
        <v>59</v>
      </c>
    </row>
    <row r="9755">
      <c r="A9755" t="inlineStr">
        <is>
          <t>86ca3742-6e61-4495-a90a-4ade705e2415</t>
        </is>
      </c>
      <c r="B9755" t="inlineStr">
        <is>
          <t>71070000</t>
        </is>
      </c>
      <c r="C9755" t="inlineStr">
        <is>
          <t>BASE METALS CLAD WITH SILVER, NOT FURTHER WORKED THAN SEMI-MANUFACTURED</t>
        </is>
      </c>
      <c r="D9755" t="inlineStr">
        <is>
          <t>61b605bd-ac34-449f-86ab-074835b22837</t>
        </is>
      </c>
      <c r="E9755" t="inlineStr">
        <is>
          <t>2eb8e2f3-b601-4f87-90d2-3283c0b343ea</t>
        </is>
      </c>
      <c r="F9755" t="n">
        <v>59</v>
      </c>
    </row>
    <row r="9756">
      <c r="A9756" t="inlineStr">
        <is>
          <t>5ca86618-40fe-459d-97e6-1807061c6941</t>
        </is>
      </c>
      <c r="B9756" t="inlineStr">
        <is>
          <t>71081100</t>
        </is>
      </c>
      <c r="C9756" t="inlineStr">
        <is>
          <t>POWDER</t>
        </is>
      </c>
      <c r="D9756" t="inlineStr">
        <is>
          <t>61b605bd-ac34-449f-86ab-074835b22837</t>
        </is>
      </c>
      <c r="E9756" t="inlineStr">
        <is>
          <t>6024abec-521e-4dd2-84ed-4e94a1b07d49</t>
        </is>
      </c>
      <c r="F9756" t="n">
        <v>59</v>
      </c>
    </row>
    <row r="9757">
      <c r="A9757" t="inlineStr">
        <is>
          <t>1262ec24-171e-4d04-b31f-8a9294159f40</t>
        </is>
      </c>
      <c r="B9757" t="inlineStr">
        <is>
          <t>71081200</t>
        </is>
      </c>
      <c r="C9757" t="inlineStr">
        <is>
          <t>OTHER UNWROUGHT FORMS</t>
        </is>
      </c>
      <c r="D9757" t="inlineStr">
        <is>
          <t>61b605bd-ac34-449f-86ab-074835b22837</t>
        </is>
      </c>
      <c r="E9757" t="inlineStr">
        <is>
          <t>6024abec-521e-4dd2-84ed-4e94a1b07d49</t>
        </is>
      </c>
      <c r="F9757" t="n">
        <v>59</v>
      </c>
    </row>
    <row r="9758">
      <c r="A9758" t="inlineStr">
        <is>
          <t>eb93b98f-89ae-4abb-aa81-250789c74f47</t>
        </is>
      </c>
      <c r="B9758" t="inlineStr">
        <is>
          <t>71081210</t>
        </is>
      </c>
      <c r="C9758" t="inlineStr">
        <is>
          <t>Containing 99.5 per cent. or more by weight of gold</t>
        </is>
      </c>
      <c r="D9758" t="inlineStr">
        <is>
          <t>61b605bd-ac34-449f-86ab-074835b22837</t>
        </is>
      </c>
      <c r="E9758" t="inlineStr">
        <is>
          <t>6024abec-521e-4dd2-84ed-4e94a1b07d49</t>
        </is>
      </c>
      <c r="F9758" t="n">
        <v>59</v>
      </c>
    </row>
    <row r="9759">
      <c r="A9759" t="inlineStr">
        <is>
          <t>d8c42425-6f6a-4571-bd7d-5ced483697ef</t>
        </is>
      </c>
      <c r="B9759" t="inlineStr">
        <is>
          <t>71081290</t>
        </is>
      </c>
      <c r="C9759" t="inlineStr">
        <is>
          <t>Other</t>
        </is>
      </c>
      <c r="D9759" t="inlineStr">
        <is>
          <t>61b605bd-ac34-449f-86ab-074835b22837</t>
        </is>
      </c>
      <c r="E9759" t="inlineStr">
        <is>
          <t>6024abec-521e-4dd2-84ed-4e94a1b07d49</t>
        </is>
      </c>
      <c r="F9759" t="n">
        <v>59</v>
      </c>
    </row>
    <row r="9760">
      <c r="A9760" t="inlineStr">
        <is>
          <t>a014dafb-2451-4ee6-8b2b-31bd0bdb311a</t>
        </is>
      </c>
      <c r="B9760" t="inlineStr">
        <is>
          <t>71081300</t>
        </is>
      </c>
      <c r="C9760" t="inlineStr">
        <is>
          <t>OTHER SEMI-MANUFACTURED FORMS</t>
        </is>
      </c>
      <c r="D9760" t="inlineStr">
        <is>
          <t>61b605bd-ac34-449f-86ab-074835b22837</t>
        </is>
      </c>
      <c r="E9760" t="inlineStr">
        <is>
          <t>6024abec-521e-4dd2-84ed-4e94a1b07d49</t>
        </is>
      </c>
      <c r="F9760" t="n">
        <v>59</v>
      </c>
    </row>
    <row r="9761">
      <c r="A9761" t="inlineStr">
        <is>
          <t>aabac290-ce02-4a33-98db-132c3e8c3525</t>
        </is>
      </c>
      <c r="B9761" t="inlineStr">
        <is>
          <t>71081310</t>
        </is>
      </c>
      <c r="C9761" t="inlineStr">
        <is>
          <t>Containing 99.5 per cent. or more by weight of gold</t>
        </is>
      </c>
      <c r="D9761" t="inlineStr">
        <is>
          <t>61b605bd-ac34-449f-86ab-074835b22837</t>
        </is>
      </c>
      <c r="E9761" t="inlineStr">
        <is>
          <t>6024abec-521e-4dd2-84ed-4e94a1b07d49</t>
        </is>
      </c>
      <c r="F9761" t="n">
        <v>59</v>
      </c>
    </row>
    <row r="9762">
      <c r="A9762" t="inlineStr">
        <is>
          <t>d4a21ff2-8d99-44f9-9417-4db5f2ebde0b</t>
        </is>
      </c>
      <c r="B9762" t="inlineStr">
        <is>
          <t>71081390</t>
        </is>
      </c>
      <c r="C9762" t="inlineStr">
        <is>
          <t>Other</t>
        </is>
      </c>
      <c r="D9762" t="inlineStr">
        <is>
          <t>61b605bd-ac34-449f-86ab-074835b22837</t>
        </is>
      </c>
      <c r="E9762" t="inlineStr">
        <is>
          <t>6024abec-521e-4dd2-84ed-4e94a1b07d49</t>
        </is>
      </c>
      <c r="F9762" t="n">
        <v>59</v>
      </c>
    </row>
    <row r="9763">
      <c r="A9763" t="inlineStr">
        <is>
          <t>d0cf08fa-596d-4f18-84ed-7cd6980a9e1f</t>
        </is>
      </c>
      <c r="B9763" t="inlineStr">
        <is>
          <t>71082000</t>
        </is>
      </c>
      <c r="C9763" t="inlineStr">
        <is>
          <t>MONETARY</t>
        </is>
      </c>
      <c r="D9763" t="inlineStr">
        <is>
          <t>61b605bd-ac34-449f-86ab-074835b22837</t>
        </is>
      </c>
      <c r="E9763" t="inlineStr">
        <is>
          <t>6024abec-521e-4dd2-84ed-4e94a1b07d49</t>
        </is>
      </c>
      <c r="F9763" t="n">
        <v>59</v>
      </c>
    </row>
    <row r="9764">
      <c r="A9764" t="inlineStr">
        <is>
          <t>8524eb93-b4c6-408c-ba25-f45f36f261ea</t>
        </is>
      </c>
      <c r="B9764" t="inlineStr">
        <is>
          <t>71090000</t>
        </is>
      </c>
      <c r="C9764" t="inlineStr">
        <is>
          <t>BASE METALS OR SILVER, CLAD WITH GOLD, NOT FURTHER WORKED THAN SEMI-MANUFACTURED</t>
        </is>
      </c>
      <c r="D9764" t="inlineStr">
        <is>
          <t>61b605bd-ac34-449f-86ab-074835b22837</t>
        </is>
      </c>
      <c r="E9764" t="inlineStr">
        <is>
          <t>35684dfd-96fc-41d8-af3b-b866adeedc5f</t>
        </is>
      </c>
      <c r="F9764" t="n">
        <v>59</v>
      </c>
    </row>
    <row r="9765">
      <c r="A9765" t="inlineStr">
        <is>
          <t>ffa73929-3da7-46d1-a08f-a34ff7166e3c</t>
        </is>
      </c>
      <c r="B9765" t="inlineStr">
        <is>
          <t>71101110</t>
        </is>
      </c>
      <c r="C9765" t="inlineStr">
        <is>
          <t>UNWROUGHT FORM</t>
        </is>
      </c>
      <c r="D9765" t="inlineStr">
        <is>
          <t>61b605bd-ac34-449f-86ab-074835b22837</t>
        </is>
      </c>
      <c r="E9765" t="inlineStr">
        <is>
          <t>704579c6-1547-4088-bded-3bf33c985962</t>
        </is>
      </c>
      <c r="F9765" t="n">
        <v>59</v>
      </c>
    </row>
    <row r="9766">
      <c r="A9766" t="inlineStr">
        <is>
          <t>3f75f12f-c051-4aea-9182-c6bb802638ae</t>
        </is>
      </c>
      <c r="B9766" t="inlineStr">
        <is>
          <t>71101111</t>
        </is>
      </c>
      <c r="C9766" t="inlineStr">
        <is>
          <t>Containing 99.0 per cent. or more by</t>
        </is>
      </c>
    </row>
    <row r="9767">
      <c r="A9767" t="inlineStr">
        <is>
          <t>3db1e701-f97a-4836-b713-595d6ed1f583</t>
        </is>
      </c>
      <c r="B9767" t="inlineStr">
        <is>
          <t>71101119</t>
        </is>
      </c>
      <c r="C9767" t="inlineStr">
        <is>
          <t>Other</t>
        </is>
      </c>
      <c r="D9767" t="inlineStr">
        <is>
          <t>61b605bd-ac34-449f-86ab-074835b22837</t>
        </is>
      </c>
      <c r="E9767" t="inlineStr">
        <is>
          <t>704579c6-1547-4088-bded-3bf33c985962</t>
        </is>
      </c>
      <c r="F9767" t="n">
        <v>59</v>
      </c>
    </row>
    <row r="9768">
      <c r="A9768" t="inlineStr">
        <is>
          <t>95f32790-4171-409e-8286-55f7c0ebd4ef</t>
        </is>
      </c>
      <c r="B9768" t="inlineStr">
        <is>
          <t>71101120</t>
        </is>
      </c>
      <c r="C9768" t="inlineStr">
        <is>
          <t>IN POWDER FORM</t>
        </is>
      </c>
      <c r="D9768" t="inlineStr">
        <is>
          <t>61b605bd-ac34-449f-86ab-074835b22837</t>
        </is>
      </c>
      <c r="E9768" t="inlineStr">
        <is>
          <t>704579c6-1547-4088-bded-3bf33c985962</t>
        </is>
      </c>
      <c r="F9768" t="n">
        <v>59</v>
      </c>
    </row>
    <row r="9769">
      <c r="A9769" t="inlineStr">
        <is>
          <t>6592baba-110d-45cf-ada2-273d7799e4ab</t>
        </is>
      </c>
      <c r="B9769" t="inlineStr">
        <is>
          <t>71101121</t>
        </is>
      </c>
      <c r="C9769" t="inlineStr">
        <is>
          <t>Containing 99.0 per cent. or more by weight of platinum</t>
        </is>
      </c>
      <c r="D9769" t="inlineStr">
        <is>
          <t>61b605bd-ac34-449f-86ab-074835b22837</t>
        </is>
      </c>
      <c r="E9769" t="inlineStr">
        <is>
          <t>704579c6-1547-4088-bded-3bf33c985962</t>
        </is>
      </c>
      <c r="F9769" t="n">
        <v>59</v>
      </c>
    </row>
    <row r="9770">
      <c r="A9770" t="inlineStr">
        <is>
          <t>af0d21cb-acf1-42cc-b0b5-a3344f2096cf</t>
        </is>
      </c>
      <c r="B9770" t="inlineStr">
        <is>
          <t>71101129</t>
        </is>
      </c>
      <c r="C9770" t="inlineStr">
        <is>
          <t>Other</t>
        </is>
      </c>
      <c r="D9770" t="inlineStr">
        <is>
          <t>61b605bd-ac34-449f-86ab-074835b22837</t>
        </is>
      </c>
      <c r="E9770" t="inlineStr">
        <is>
          <t>704579c6-1547-4088-bded-3bf33c985962</t>
        </is>
      </c>
      <c r="F9770" t="n">
        <v>59</v>
      </c>
    </row>
    <row r="9771">
      <c r="A9771" t="inlineStr">
        <is>
          <t>c6ecce21-de1e-49f6-8734-46f959e38b12</t>
        </is>
      </c>
      <c r="B9771" t="inlineStr">
        <is>
          <t>71101900</t>
        </is>
      </c>
      <c r="C9771" t="inlineStr">
        <is>
          <t>OTHER</t>
        </is>
      </c>
      <c r="D9771" t="inlineStr">
        <is>
          <t>61b605bd-ac34-449f-86ab-074835b22837</t>
        </is>
      </c>
      <c r="E9771" t="inlineStr">
        <is>
          <t>704579c6-1547-4088-bded-3bf33c985962</t>
        </is>
      </c>
      <c r="F9771" t="n">
        <v>59</v>
      </c>
    </row>
    <row r="9772">
      <c r="A9772" t="inlineStr">
        <is>
          <t>0774cd8e-99c6-48dc-9dd2-6adbedc6eaa5</t>
        </is>
      </c>
      <c r="B9772" t="inlineStr">
        <is>
          <t>71101910</t>
        </is>
      </c>
      <c r="C9772" t="inlineStr">
        <is>
          <t>Containing 99.0 per cent. or more by weight of platinum</t>
        </is>
      </c>
      <c r="D9772" t="inlineStr">
        <is>
          <t>61b605bd-ac34-449f-86ab-074835b22837</t>
        </is>
      </c>
      <c r="E9772" t="inlineStr">
        <is>
          <t>704579c6-1547-4088-bded-3bf33c985962</t>
        </is>
      </c>
      <c r="F9772" t="n">
        <v>59</v>
      </c>
    </row>
    <row r="9773">
      <c r="A9773" t="inlineStr">
        <is>
          <t>8c6a81e8-6c02-404f-b53e-30657e6ec69b</t>
        </is>
      </c>
      <c r="B9773" t="inlineStr">
        <is>
          <t>71101990</t>
        </is>
      </c>
      <c r="C9773" t="inlineStr">
        <is>
          <t>Other</t>
        </is>
      </c>
      <c r="D9773" t="inlineStr">
        <is>
          <t>61b605bd-ac34-449f-86ab-074835b22837</t>
        </is>
      </c>
      <c r="E9773" t="inlineStr">
        <is>
          <t>704579c6-1547-4088-bded-3bf33c985962</t>
        </is>
      </c>
      <c r="F9773" t="n">
        <v>59</v>
      </c>
    </row>
    <row r="9774">
      <c r="A9774" t="inlineStr">
        <is>
          <t>386332c3-2aea-4aa7-bc58-1611017558cb</t>
        </is>
      </c>
      <c r="B9774" t="inlineStr">
        <is>
          <t>71102100</t>
        </is>
      </c>
      <c r="C9774" t="inlineStr">
        <is>
          <t>UNWROUGHT OR IN POWDER FORM</t>
        </is>
      </c>
      <c r="D9774" t="inlineStr">
        <is>
          <t>61b605bd-ac34-449f-86ab-074835b22837</t>
        </is>
      </c>
      <c r="E9774" t="inlineStr">
        <is>
          <t>704579c6-1547-4088-bded-3bf33c985962</t>
        </is>
      </c>
      <c r="F9774" t="n">
        <v>59</v>
      </c>
    </row>
    <row r="9775">
      <c r="A9775" t="inlineStr">
        <is>
          <t>53daeef8-e2f2-4046-87ec-cf8e81179bae</t>
        </is>
      </c>
      <c r="B9775" t="inlineStr">
        <is>
          <t>71102900</t>
        </is>
      </c>
      <c r="C9775" t="inlineStr">
        <is>
          <t>OTHER</t>
        </is>
      </c>
      <c r="D9775" t="inlineStr">
        <is>
          <t>61b605bd-ac34-449f-86ab-074835b22837</t>
        </is>
      </c>
      <c r="E9775" t="inlineStr">
        <is>
          <t>704579c6-1547-4088-bded-3bf33c985962</t>
        </is>
      </c>
      <c r="F9775" t="n">
        <v>59</v>
      </c>
    </row>
    <row r="9776">
      <c r="A9776" t="inlineStr">
        <is>
          <t>7bd35e51-e134-43d5-82e5-6a65ac0bc73e</t>
        </is>
      </c>
      <c r="B9776" t="inlineStr">
        <is>
          <t>71103100</t>
        </is>
      </c>
      <c r="C9776" t="inlineStr">
        <is>
          <t>UNWROUGHT OR IN POWDER FROM</t>
        </is>
      </c>
      <c r="D9776" t="inlineStr">
        <is>
          <t>61b605bd-ac34-449f-86ab-074835b22837</t>
        </is>
      </c>
      <c r="E9776" t="inlineStr">
        <is>
          <t>704579c6-1547-4088-bded-3bf33c985962</t>
        </is>
      </c>
      <c r="F9776" t="n">
        <v>59</v>
      </c>
    </row>
    <row r="9777">
      <c r="A9777" t="inlineStr">
        <is>
          <t>0cfd729e-8d01-4977-b818-5ce93e50c2e4</t>
        </is>
      </c>
      <c r="B9777" t="inlineStr">
        <is>
          <t>71103900</t>
        </is>
      </c>
      <c r="C9777" t="inlineStr">
        <is>
          <t>OTHER</t>
        </is>
      </c>
      <c r="D9777" t="inlineStr">
        <is>
          <t>61b605bd-ac34-449f-86ab-074835b22837</t>
        </is>
      </c>
      <c r="E9777" t="inlineStr">
        <is>
          <t>704579c6-1547-4088-bded-3bf33c985962</t>
        </is>
      </c>
      <c r="F9777" t="n">
        <v>59</v>
      </c>
    </row>
    <row r="9778">
      <c r="A9778" t="inlineStr">
        <is>
          <t>e8c445ed-8944-4de9-a3b2-c49c3a6c51ad</t>
        </is>
      </c>
      <c r="B9778" t="inlineStr">
        <is>
          <t>71104100</t>
        </is>
      </c>
      <c r="C9778" t="inlineStr">
        <is>
          <t>UNWROUGHT OR IN POWDER FROM</t>
        </is>
      </c>
      <c r="D9778" t="inlineStr">
        <is>
          <t>61b605bd-ac34-449f-86ab-074835b22837</t>
        </is>
      </c>
      <c r="E9778" t="inlineStr">
        <is>
          <t>704579c6-1547-4088-bded-3bf33c985962</t>
        </is>
      </c>
      <c r="F9778" t="n">
        <v>59</v>
      </c>
    </row>
    <row r="9779">
      <c r="A9779" t="inlineStr">
        <is>
          <t>a7c1c137-f03b-4421-b223-94730c418b50</t>
        </is>
      </c>
      <c r="B9779" t="inlineStr">
        <is>
          <t>71104900</t>
        </is>
      </c>
      <c r="C9779" t="inlineStr">
        <is>
          <t>OTHER</t>
        </is>
      </c>
      <c r="D9779" t="inlineStr">
        <is>
          <t>61b605bd-ac34-449f-86ab-074835b22837</t>
        </is>
      </c>
      <c r="E9779" t="inlineStr">
        <is>
          <t>704579c6-1547-4088-bded-3bf33c985962</t>
        </is>
      </c>
      <c r="F9779" t="n">
        <v>59</v>
      </c>
    </row>
    <row r="9780">
      <c r="A9780" t="inlineStr">
        <is>
          <t>89d21e0f-2900-4969-b8a7-d2b6f85d6415</t>
        </is>
      </c>
      <c r="B9780" t="inlineStr">
        <is>
          <t>71110000</t>
        </is>
      </c>
      <c r="C9780" t="inlineStr">
        <is>
          <t>BASE METALS, SILVER OR GOLD, CLAD WITH PLATINUM, NOT FURTHER WORKED THAN SEMI- MANUFACTURED</t>
        </is>
      </c>
      <c r="D9780" t="inlineStr">
        <is>
          <t>61b605bd-ac34-449f-86ab-074835b22837</t>
        </is>
      </c>
      <c r="E9780" t="inlineStr">
        <is>
          <t>c5f3827c-3a5f-48cd-99ff-8777d1e86bb3</t>
        </is>
      </c>
      <c r="F9780" t="n">
        <v>59</v>
      </c>
    </row>
    <row r="9781">
      <c r="A9781" t="inlineStr">
        <is>
          <t>294aff3f-a954-4272-8a10-6346ff2f73ab</t>
        </is>
      </c>
      <c r="B9781" t="inlineStr">
        <is>
          <t>71123000</t>
        </is>
      </c>
      <c r="C9781" t="inlineStr">
        <is>
          <t>ASH CONTAINING PRECIOUS METAL OR PRECIOUS METAL COMPOUNDS</t>
        </is>
      </c>
      <c r="D9781" t="inlineStr">
        <is>
          <t>61b605bd-ac34-449f-86ab-074835b22837</t>
        </is>
      </c>
      <c r="E9781" t="inlineStr">
        <is>
          <t>bc692af8-07e6-4232-ae55-85ab33113837</t>
        </is>
      </c>
      <c r="F9781" t="n">
        <v>59</v>
      </c>
    </row>
    <row r="9782">
      <c r="A9782" t="inlineStr">
        <is>
          <t>5fc2a7b8-84de-446b-ac40-1def041530ad</t>
        </is>
      </c>
      <c r="B9782" t="inlineStr">
        <is>
          <t>71129100</t>
        </is>
      </c>
      <c r="C9782" t="inlineStr">
        <is>
          <t>OF GOLD, INCLUDING METAL CLAD WITH GOLD BUT EXCLUDING SWEEPINGS CONTAINING OTHER PRECIOUS METALS</t>
        </is>
      </c>
      <c r="D9782" t="inlineStr">
        <is>
          <t>61b605bd-ac34-449f-86ab-074835b22837</t>
        </is>
      </c>
      <c r="E9782" t="inlineStr">
        <is>
          <t>bc692af8-07e6-4232-ae55-85ab33113837</t>
        </is>
      </c>
      <c r="F9782" t="n">
        <v>59</v>
      </c>
    </row>
    <row r="9783">
      <c r="A9783" t="inlineStr">
        <is>
          <t>8106a6ca-b47c-4481-9013-2b8612aca627</t>
        </is>
      </c>
      <c r="B9783" t="inlineStr">
        <is>
          <t>71129200</t>
        </is>
      </c>
      <c r="C9783" t="inlineStr">
        <is>
          <t>OF PLATINUM, INCLUDING METAL CLAD WITH PLATINUM BUT EXCLUDING SWEEPINGS CONTAINING OTHER PRECIOUS METALS</t>
        </is>
      </c>
      <c r="D9783" t="inlineStr">
        <is>
          <t>61b605bd-ac34-449f-86ab-074835b22837</t>
        </is>
      </c>
      <c r="E9783" t="inlineStr">
        <is>
          <t>bc692af8-07e6-4232-ae55-85ab33113837</t>
        </is>
      </c>
      <c r="F9783" t="n">
        <v>59</v>
      </c>
    </row>
    <row r="9784">
      <c r="A9784" t="inlineStr">
        <is>
          <t>73f835f6-7262-42ee-bbee-ce1fdc229c1f</t>
        </is>
      </c>
      <c r="B9784" t="inlineStr">
        <is>
          <t>71129910</t>
        </is>
      </c>
      <c r="C9784" t="inlineStr">
        <is>
          <t>OF SILVER, INCLUDING METAL CLAD WITH SILVER BUT EXCLUDING SWEEPINGS CONTAINING OTHER PRECIOUS METALS</t>
        </is>
      </c>
      <c r="D9784" t="inlineStr">
        <is>
          <t>61b605bd-ac34-449f-86ab-074835b22837</t>
        </is>
      </c>
      <c r="E9784" t="inlineStr">
        <is>
          <t>bc692af8-07e6-4232-ae55-85ab33113837</t>
        </is>
      </c>
      <c r="F9784" t="n">
        <v>59</v>
      </c>
    </row>
    <row r="9785">
      <c r="A9785" t="inlineStr">
        <is>
          <t>95affd57-5b22-4dfb-9380-05b65ec93150</t>
        </is>
      </c>
      <c r="B9785" t="inlineStr">
        <is>
          <t>71129920</t>
        </is>
      </c>
      <c r="C9785" t="inlineStr">
        <is>
          <t>SWEEPINGS CONTAINING GOLD OR SILVER</t>
        </is>
      </c>
      <c r="D9785" t="inlineStr">
        <is>
          <t>61b605bd-ac34-449f-86ab-074835b22837</t>
        </is>
      </c>
      <c r="E9785" t="inlineStr">
        <is>
          <t>bc692af8-07e6-4232-ae55-85ab33113837</t>
        </is>
      </c>
      <c r="F9785" t="n">
        <v>59</v>
      </c>
    </row>
    <row r="9786">
      <c r="A9786" t="inlineStr">
        <is>
          <t>d2f1255f-59bb-43f4-b0bd-68cad16c9249</t>
        </is>
      </c>
      <c r="B9786" t="inlineStr">
        <is>
          <t>71129990</t>
        </is>
      </c>
      <c r="C9786" t="inlineStr">
        <is>
          <t>OTHER</t>
        </is>
      </c>
      <c r="D9786" t="inlineStr">
        <is>
          <t>61b605bd-ac34-449f-86ab-074835b22837</t>
        </is>
      </c>
      <c r="E9786" t="inlineStr">
        <is>
          <t>bc692af8-07e6-4232-ae55-85ab33113837</t>
        </is>
      </c>
      <c r="F9786" t="n">
        <v>59</v>
      </c>
    </row>
    <row r="9787">
      <c r="A9787" t="inlineStr">
        <is>
          <t>c757e113-ec62-46be-9b62-7fb346d6760a</t>
        </is>
      </c>
      <c r="B9787" t="inlineStr">
        <is>
          <t>71131110</t>
        </is>
      </c>
      <c r="C9787" t="inlineStr">
        <is>
          <t>JEWELLERY WITH FILIGREE WORK</t>
        </is>
      </c>
      <c r="D9787" t="inlineStr">
        <is>
          <t>61b605bd-ac34-449f-86ab-074835b22837</t>
        </is>
      </c>
      <c r="E9787" t="inlineStr">
        <is>
          <t>04a163b3-4ba1-4eef-b9e7-de93f3e4c455</t>
        </is>
      </c>
      <c r="F9787" t="n">
        <v>59</v>
      </c>
    </row>
    <row r="9788">
      <c r="A9788" t="inlineStr">
        <is>
          <t>417ee1ea-2ef7-4e60-ae8c-684f713513b4</t>
        </is>
      </c>
      <c r="B9788" t="inlineStr">
        <is>
          <t>71131120</t>
        </is>
      </c>
      <c r="C9788" t="inlineStr">
        <is>
          <t>ARTICLES OF JEWELLERY AND PARTS THEREOF, OF PRECIOUS METAL OR OF METAL CLAD WITH PRECIOUS METAL - OF PRECIOUS METAL WHETHER OR NOT PLATED OR CLAD WITH PRECIOUS METAL - OF SILVER, WHETHER OR NOT PLATED OR CLAD WITH OTHER PRECIOUS METAL: JEWELLERY STUDDED W</t>
        </is>
      </c>
      <c r="D9788" t="inlineStr">
        <is>
          <t>61b605bd-ac34-449f-86ab-074835b22837</t>
        </is>
      </c>
      <c r="E9788" t="inlineStr">
        <is>
          <t>04a163b3-4ba1-4eef-b9e7-de93f3e4c455</t>
        </is>
      </c>
      <c r="F9788" t="n">
        <v>59</v>
      </c>
    </row>
    <row r="9789">
      <c r="A9789" t="inlineStr">
        <is>
          <t>78fffa26-e56d-47a7-8a47-4f407127fcba</t>
        </is>
      </c>
      <c r="B9789" t="inlineStr">
        <is>
          <t>71131130</t>
        </is>
      </c>
      <c r="C9789" t="inlineStr">
        <is>
          <t>OTHER ARTICLES OF JEWELLERY</t>
        </is>
      </c>
      <c r="D9789" t="inlineStr">
        <is>
          <t>61b605bd-ac34-449f-86ab-074835b22837</t>
        </is>
      </c>
      <c r="E9789" t="inlineStr">
        <is>
          <t>04a163b3-4ba1-4eef-b9e7-de93f3e4c455</t>
        </is>
      </c>
      <c r="F9789" t="n">
        <v>59</v>
      </c>
    </row>
    <row r="9790">
      <c r="A9790" t="inlineStr">
        <is>
          <t>5056dac2-4005-47b9-b153-bc30184c6898</t>
        </is>
      </c>
      <c r="B9790" t="inlineStr">
        <is>
          <t>71131141</t>
        </is>
      </c>
      <c r="C9790" t="inlineStr">
        <is>
          <t>UNSTUDDED</t>
        </is>
      </c>
      <c r="D9790" t="inlineStr">
        <is>
          <t>61b605bd-ac34-449f-86ab-074835b22837</t>
        </is>
      </c>
      <c r="E9790" t="inlineStr">
        <is>
          <t>04a163b3-4ba1-4eef-b9e7-de93f3e4c455</t>
        </is>
      </c>
      <c r="F9790" t="n">
        <v>59</v>
      </c>
    </row>
    <row r="9791">
      <c r="A9791" t="inlineStr">
        <is>
          <t>7561a567-4d48-40ad-b0a4-a182adb3e73b</t>
        </is>
      </c>
      <c r="B9791" t="inlineStr">
        <is>
          <t>71131142</t>
        </is>
      </c>
      <c r="C9791" t="inlineStr">
        <is>
          <t>STUDDED WITH PEARLS</t>
        </is>
      </c>
      <c r="D9791" t="inlineStr">
        <is>
          <t>61b605bd-ac34-449f-86ab-074835b22837</t>
        </is>
      </c>
      <c r="E9791" t="inlineStr">
        <is>
          <t>04a163b3-4ba1-4eef-b9e7-de93f3e4c455</t>
        </is>
      </c>
      <c r="F9791" t="n">
        <v>59</v>
      </c>
    </row>
    <row r="9792">
      <c r="A9792" t="inlineStr">
        <is>
          <t>8c8a68ee-84a0-441c-b2f1-2b0dd4f12e80</t>
        </is>
      </c>
      <c r="B9792" t="inlineStr">
        <is>
          <t>71131143</t>
        </is>
      </c>
      <c r="C9792" t="inlineStr">
        <is>
          <t>STUDDED WITH DIAMONDS OF HEADING 7102</t>
        </is>
      </c>
      <c r="D9792" t="inlineStr">
        <is>
          <t>61b605bd-ac34-449f-86ab-074835b22837</t>
        </is>
      </c>
      <c r="E9792" t="inlineStr">
        <is>
          <t>04a163b3-4ba1-4eef-b9e7-de93f3e4c455</t>
        </is>
      </c>
      <c r="F9792" t="n">
        <v>59</v>
      </c>
    </row>
    <row r="9793">
      <c r="A9793" t="inlineStr">
        <is>
          <t>2620b8b6-7f8c-41e0-af4b-e9780b88e2b9</t>
        </is>
      </c>
      <c r="B9793" t="inlineStr">
        <is>
          <t>71131144</t>
        </is>
      </c>
      <c r="C9793" t="inlineStr">
        <is>
          <t>STUDDED WITH DIAMONDS OF HEADING 7104</t>
        </is>
      </c>
      <c r="D9793" t="inlineStr">
        <is>
          <t>61b605bd-ac34-449f-86ab-074835b22837</t>
        </is>
      </c>
      <c r="E9793" t="inlineStr">
        <is>
          <t>04a163b3-4ba1-4eef-b9e7-de93f3e4c455</t>
        </is>
      </c>
      <c r="F9793" t="n">
        <v>59</v>
      </c>
    </row>
    <row r="9794">
      <c r="A9794" t="inlineStr">
        <is>
          <t>fc1c68f6-a974-4e1f-adf8-4e9eb9359dea</t>
        </is>
      </c>
      <c r="B9794" t="inlineStr">
        <is>
          <t>71131145</t>
        </is>
      </c>
      <c r="C9794" t="inlineStr">
        <is>
          <t>STUDDED WITH OTHER PRECIOUS AND SEMI-PRECIOUS STONES</t>
        </is>
      </c>
      <c r="D9794" t="inlineStr">
        <is>
          <t>61b605bd-ac34-449f-86ab-074835b22837</t>
        </is>
      </c>
      <c r="E9794" t="inlineStr">
        <is>
          <t>04a163b3-4ba1-4eef-b9e7-de93f3e4c455</t>
        </is>
      </c>
      <c r="F9794" t="n">
        <v>59</v>
      </c>
    </row>
    <row r="9795">
      <c r="A9795" t="inlineStr">
        <is>
          <t>46a6ddc3-7272-462f-9dc7-3401bdecd422</t>
        </is>
      </c>
      <c r="B9795" t="inlineStr">
        <is>
          <t>71131149</t>
        </is>
      </c>
      <c r="C9795" t="inlineStr">
        <is>
          <t>OTHER</t>
        </is>
      </c>
      <c r="D9795" t="inlineStr">
        <is>
          <t>61b605bd-ac34-449f-86ab-074835b22837</t>
        </is>
      </c>
      <c r="E9795" t="inlineStr">
        <is>
          <t>04a163b3-4ba1-4eef-b9e7-de93f3e4c455</t>
        </is>
      </c>
      <c r="F9795" t="n">
        <v>59</v>
      </c>
    </row>
    <row r="9796">
      <c r="A9796" t="inlineStr">
        <is>
          <t>fc73de77-a60b-4194-aff3-0c7b5b11773b</t>
        </is>
      </c>
      <c r="B9796" t="inlineStr">
        <is>
          <t>71131190</t>
        </is>
      </c>
      <c r="C9796" t="inlineStr">
        <is>
          <t>PARTS</t>
        </is>
      </c>
      <c r="D9796" t="inlineStr">
        <is>
          <t>61b605bd-ac34-449f-86ab-074835b22837</t>
        </is>
      </c>
      <c r="E9796" t="inlineStr">
        <is>
          <t>04a163b3-4ba1-4eef-b9e7-de93f3e4c455</t>
        </is>
      </c>
      <c r="F9796" t="n">
        <v>59</v>
      </c>
    </row>
    <row r="9797">
      <c r="A9797" t="inlineStr">
        <is>
          <t>83f484b4-263b-4d05-94ee-31473da02baf</t>
        </is>
      </c>
      <c r="B9797" t="inlineStr">
        <is>
          <t>71131910</t>
        </is>
      </c>
      <c r="C9797" t="inlineStr">
        <is>
          <t>ARTICLES OF JEWELLERY AND PARTS THEREOF, OF PRECIOUS METAL OR OF METAL CLAD WITH PRECIOUS METAL - OF PRECIOUS METAL WHETHER OR NOT PLATED OR CLAD WITH PRECIOUS METAL - OF OTHER PRECIOUS METAL, WHETHER OR NOT PLATED OR CLAD WITH PRECIOUS METAL: OF GOLD, UN</t>
        </is>
      </c>
      <c r="D9797" t="inlineStr">
        <is>
          <t>61b605bd-ac34-449f-86ab-074835b22837</t>
        </is>
      </c>
      <c r="E9797" t="inlineStr">
        <is>
          <t>04a163b3-4ba1-4eef-b9e7-de93f3e4c455</t>
        </is>
      </c>
      <c r="F9797" t="n">
        <v>59</v>
      </c>
    </row>
    <row r="9798">
      <c r="A9798" t="inlineStr">
        <is>
          <t>107e9bf3-490b-4433-b688-d99fc681cdaa</t>
        </is>
      </c>
      <c r="B9798" t="inlineStr">
        <is>
          <t>71131911</t>
        </is>
      </c>
      <c r="C9798" t="inlineStr">
        <is>
          <t>UNSTUDDED</t>
        </is>
      </c>
      <c r="D9798" t="inlineStr">
        <is>
          <t>61b605bd-ac34-449f-86ab-074835b22837</t>
        </is>
      </c>
      <c r="E9798" t="inlineStr">
        <is>
          <t>04a163b3-4ba1-4eef-b9e7-de93f3e4c455</t>
        </is>
      </c>
      <c r="F9798" t="n">
        <v>59</v>
      </c>
    </row>
    <row r="9799">
      <c r="A9799" t="inlineStr">
        <is>
          <t>fe4e6686-c5dd-4c38-b704-82b80197f0c5</t>
        </is>
      </c>
      <c r="B9799" t="inlineStr">
        <is>
          <t>71131912</t>
        </is>
      </c>
      <c r="C9799" t="inlineStr">
        <is>
          <t>STUDDED WITH PEARLS</t>
        </is>
      </c>
      <c r="D9799" t="inlineStr">
        <is>
          <t>61b605bd-ac34-449f-86ab-074835b22837</t>
        </is>
      </c>
      <c r="E9799" t="inlineStr">
        <is>
          <t>04a163b3-4ba1-4eef-b9e7-de93f3e4c455</t>
        </is>
      </c>
      <c r="F9799" t="n">
        <v>59</v>
      </c>
    </row>
    <row r="9800">
      <c r="A9800" t="inlineStr">
        <is>
          <t>8b2c5a3a-2b36-4029-bb2d-89da1407bc1c</t>
        </is>
      </c>
      <c r="B9800" t="inlineStr">
        <is>
          <t>71131913</t>
        </is>
      </c>
      <c r="C9800" t="inlineStr">
        <is>
          <t>STUDDED WITH DIAMONDS OF HEADING 7102</t>
        </is>
      </c>
      <c r="D9800" t="inlineStr">
        <is>
          <t>61b605bd-ac34-449f-86ab-074835b22837</t>
        </is>
      </c>
      <c r="E9800" t="inlineStr">
        <is>
          <t>04a163b3-4ba1-4eef-b9e7-de93f3e4c455</t>
        </is>
      </c>
      <c r="F9800" t="n">
        <v>59</v>
      </c>
    </row>
    <row r="9801">
      <c r="A9801" t="inlineStr">
        <is>
          <t>36e5a3df-79e7-43d8-9404-0ef342190798</t>
        </is>
      </c>
      <c r="B9801" t="inlineStr">
        <is>
          <t>71131914</t>
        </is>
      </c>
      <c r="C9801" t="inlineStr">
        <is>
          <t>STUDDED WITH DIAMONDS OF HEADING 7104</t>
        </is>
      </c>
      <c r="D9801" t="inlineStr">
        <is>
          <t>61b605bd-ac34-449f-86ab-074835b22837</t>
        </is>
      </c>
      <c r="E9801" t="inlineStr">
        <is>
          <t>04a163b3-4ba1-4eef-b9e7-de93f3e4c455</t>
        </is>
      </c>
      <c r="F9801" t="n">
        <v>59</v>
      </c>
    </row>
    <row r="9802">
      <c r="A9802" t="inlineStr">
        <is>
          <t>0bbbed81-e3a5-426e-a5ba-ac535f81acfc</t>
        </is>
      </c>
      <c r="B9802" t="inlineStr">
        <is>
          <t>71131915</t>
        </is>
      </c>
      <c r="C9802" t="inlineStr">
        <is>
          <t>STUDDED WITH OTHER PRECIOUS AND SEMI-PRECIOUS STONES</t>
        </is>
      </c>
      <c r="D9802" t="inlineStr">
        <is>
          <t>61b605bd-ac34-449f-86ab-074835b22837</t>
        </is>
      </c>
      <c r="E9802" t="inlineStr">
        <is>
          <t>04a163b3-4ba1-4eef-b9e7-de93f3e4c455</t>
        </is>
      </c>
      <c r="F9802" t="n">
        <v>59</v>
      </c>
    </row>
    <row r="9803">
      <c r="A9803" t="inlineStr">
        <is>
          <t>713365f7-84ba-4a79-a918-b6ec06027e35</t>
        </is>
      </c>
      <c r="B9803" t="inlineStr">
        <is>
          <t>71131919</t>
        </is>
      </c>
      <c r="C9803" t="inlineStr">
        <is>
          <t>OTHER</t>
        </is>
      </c>
      <c r="D9803" t="inlineStr">
        <is>
          <t>61b605bd-ac34-449f-86ab-074835b22837</t>
        </is>
      </c>
      <c r="E9803" t="inlineStr">
        <is>
          <t>04a163b3-4ba1-4eef-b9e7-de93f3e4c455</t>
        </is>
      </c>
      <c r="F9803" t="n">
        <v>59</v>
      </c>
    </row>
    <row r="9804">
      <c r="A9804" t="inlineStr">
        <is>
          <t>b9a83748-d7a9-4d37-98ec-3851022c74c9</t>
        </is>
      </c>
      <c r="B9804" t="inlineStr">
        <is>
          <t>71131920</t>
        </is>
      </c>
      <c r="C9804" t="inlineStr">
        <is>
          <t>ARTICLES OF JEWELLERY AND PARTS THEREOF, OF PRECIOUS METAL OR OF METAL CLAD WITH PRECIOUS METAL - OF PRECIOUS METAL WHETHER OR NOT PLATED OR CLAD WITH PRECIOUS METAL - OF OTHER PRECIOUS METAL, WHETHER OR NOT PLATED OR CLAD WITH PRECIOUS METAL: OF GOLD, SE</t>
        </is>
      </c>
      <c r="D9804" t="inlineStr">
        <is>
          <t>61b605bd-ac34-449f-86ab-074835b22837</t>
        </is>
      </c>
      <c r="E9804" t="inlineStr">
        <is>
          <t>04a163b3-4ba1-4eef-b9e7-de93f3e4c455</t>
        </is>
      </c>
      <c r="F9804" t="n">
        <v>59</v>
      </c>
    </row>
    <row r="9805">
      <c r="A9805" t="inlineStr">
        <is>
          <t>b95c1b92-f89b-4eb1-b54a-df0f3a7b9f0d</t>
        </is>
      </c>
      <c r="B9805" t="inlineStr">
        <is>
          <t>71131921</t>
        </is>
      </c>
      <c r="C9805" t="inlineStr">
        <is>
          <t>UNSTUDDED</t>
        </is>
      </c>
      <c r="D9805" t="inlineStr">
        <is>
          <t>61b605bd-ac34-449f-86ab-074835b22837</t>
        </is>
      </c>
      <c r="E9805" t="inlineStr">
        <is>
          <t>04a163b3-4ba1-4eef-b9e7-de93f3e4c455</t>
        </is>
      </c>
      <c r="F9805" t="n">
        <v>59</v>
      </c>
    </row>
    <row r="9806">
      <c r="A9806" t="inlineStr">
        <is>
          <t>51ca5e8a-4d82-44c0-8c92-069f2e7d8b18</t>
        </is>
      </c>
      <c r="B9806" t="inlineStr">
        <is>
          <t>71131922</t>
        </is>
      </c>
      <c r="C9806" t="inlineStr">
        <is>
          <t>STUDDED WITH PEARLS</t>
        </is>
      </c>
      <c r="D9806" t="inlineStr">
        <is>
          <t>61b605bd-ac34-449f-86ab-074835b22837</t>
        </is>
      </c>
      <c r="E9806" t="inlineStr">
        <is>
          <t>04a163b3-4ba1-4eef-b9e7-de93f3e4c455</t>
        </is>
      </c>
      <c r="F9806" t="n">
        <v>59</v>
      </c>
    </row>
    <row r="9807">
      <c r="A9807" t="inlineStr">
        <is>
          <t>f77a76b5-cc0c-4216-8167-2c015bcf1571</t>
        </is>
      </c>
      <c r="B9807" t="inlineStr">
        <is>
          <t>71131923</t>
        </is>
      </c>
      <c r="C9807" t="inlineStr">
        <is>
          <t>STUDDED WITH DIAMONDS OF HEADING 7102</t>
        </is>
      </c>
      <c r="D9807" t="inlineStr">
        <is>
          <t>61b605bd-ac34-449f-86ab-074835b22837</t>
        </is>
      </c>
      <c r="E9807" t="inlineStr">
        <is>
          <t>04a163b3-4ba1-4eef-b9e7-de93f3e4c455</t>
        </is>
      </c>
      <c r="F9807" t="n">
        <v>59</v>
      </c>
    </row>
    <row r="9808">
      <c r="A9808" t="inlineStr">
        <is>
          <t>77553901-3a53-4924-be53-238eb109139d</t>
        </is>
      </c>
      <c r="B9808" t="inlineStr">
        <is>
          <t>71131924</t>
        </is>
      </c>
      <c r="C9808" t="inlineStr">
        <is>
          <t>STUDDED WITH DIAMONDS OF HEADING 7104</t>
        </is>
      </c>
      <c r="D9808" t="inlineStr">
        <is>
          <t>61b605bd-ac34-449f-86ab-074835b22837</t>
        </is>
      </c>
      <c r="E9808" t="inlineStr">
        <is>
          <t>04a163b3-4ba1-4eef-b9e7-de93f3e4c455</t>
        </is>
      </c>
      <c r="F9808" t="n">
        <v>59</v>
      </c>
    </row>
    <row r="9809">
      <c r="A9809" t="inlineStr">
        <is>
          <t>2d8a0919-ee85-4660-8a23-f45d602782e5</t>
        </is>
      </c>
      <c r="B9809" t="inlineStr">
        <is>
          <t>71131925</t>
        </is>
      </c>
      <c r="C9809" t="inlineStr">
        <is>
          <t>STUDDED WITH OTHER PRECIOUS AND SEMI-PRECIOUS STONES</t>
        </is>
      </c>
      <c r="D9809" t="inlineStr">
        <is>
          <t>61b605bd-ac34-449f-86ab-074835b22837</t>
        </is>
      </c>
      <c r="E9809" t="inlineStr">
        <is>
          <t>04a163b3-4ba1-4eef-b9e7-de93f3e4c455</t>
        </is>
      </c>
      <c r="F9809" t="n">
        <v>59</v>
      </c>
    </row>
    <row r="9810">
      <c r="A9810" t="inlineStr">
        <is>
          <t>a1328572-574c-4488-b268-eed7f3851d4e</t>
        </is>
      </c>
      <c r="B9810" t="inlineStr">
        <is>
          <t>71131929</t>
        </is>
      </c>
      <c r="C9810" t="inlineStr">
        <is>
          <t>OTHER</t>
        </is>
      </c>
      <c r="D9810" t="inlineStr">
        <is>
          <t>61b605bd-ac34-449f-86ab-074835b22837</t>
        </is>
      </c>
      <c r="E9810" t="inlineStr">
        <is>
          <t>04a163b3-4ba1-4eef-b9e7-de93f3e4c455</t>
        </is>
      </c>
      <c r="F9810" t="n">
        <v>59</v>
      </c>
    </row>
    <row r="9811">
      <c r="A9811" t="inlineStr">
        <is>
          <t>9e7767e2-2119-439d-b237-da74f9a24694</t>
        </is>
      </c>
      <c r="B9811" t="inlineStr">
        <is>
          <t>71131930</t>
        </is>
      </c>
      <c r="C9811" t="inlineStr">
        <is>
          <t>ARTICLES OF JEWELLERY AND PARTS THEREOF, OF PRECIOUS METAL OR OF METAL CLAD WITH PRECIOUS METAL - OF PRECIOUS METAL WHETHER OR NOT PLATED OR CLAD WITH PRECIOUS METAL - OF OTHER PRECIOUS METAL, WHETHER OR NOT PLATED OR CLAD WITH PRECIOUS METAL: OF GOLD, SE</t>
        </is>
      </c>
      <c r="D9811" t="inlineStr">
        <is>
          <t>61b605bd-ac34-449f-86ab-074835b22837</t>
        </is>
      </c>
      <c r="E9811" t="inlineStr">
        <is>
          <t>04a163b3-4ba1-4eef-b9e7-de93f3e4c455</t>
        </is>
      </c>
      <c r="F9811" t="n">
        <v>59</v>
      </c>
    </row>
    <row r="9812">
      <c r="A9812" t="inlineStr">
        <is>
          <t>4c9fa306-eab4-46c3-b3e3-df555ea0025c</t>
        </is>
      </c>
      <c r="B9812" t="inlineStr">
        <is>
          <t>71131940</t>
        </is>
      </c>
      <c r="C9812" t="inlineStr">
        <is>
          <t>ARTICLES OF JEWELLERY AND PARTS THEREOF, OF PRECIOUS METAL OR OF METAL CLAD WITH PRECIOUS METAL - OF PRECIOUS METAL WHETHER OR NOT PLATED OR CLAD WITH PRECIOUS METAL - OF OTHER PRECIOUS METAL, WHETHER OR NOT PLATED OR CLAD WITH PRECIOUS METAL: OF GOLD, SE</t>
        </is>
      </c>
      <c r="D9812" t="inlineStr">
        <is>
          <t>61b605bd-ac34-449f-86ab-074835b22837</t>
        </is>
      </c>
      <c r="E9812" t="inlineStr">
        <is>
          <t>04a163b3-4ba1-4eef-b9e7-de93f3e4c455</t>
        </is>
      </c>
      <c r="F9812" t="n">
        <v>59</v>
      </c>
    </row>
    <row r="9813">
      <c r="A9813" t="inlineStr">
        <is>
          <t>8a39dc65-7295-45dc-8242-38e11023deaa</t>
        </is>
      </c>
      <c r="B9813" t="inlineStr">
        <is>
          <t>71131950</t>
        </is>
      </c>
      <c r="C9813" t="inlineStr">
        <is>
          <t>ARTICLES OF JEWELLERY AND PARTS THEREOF, OF PRECIOUS METAL OR OF METAL CLAD WITH PRECIOUS METAL - OF PRECIOUS METAL WHETHER OR NOT PLATED OR CLAD WITH PRECIOUS METAL - OF OTHER PRECIOUS METAL, WHETHER OR NOT PLATED OR CLAD WITH PRECIOUS METAL: OF PLATINUM</t>
        </is>
      </c>
      <c r="D9813" t="inlineStr">
        <is>
          <t>61b605bd-ac34-449f-86ab-074835b22837</t>
        </is>
      </c>
      <c r="E9813" t="inlineStr">
        <is>
          <t>04a163b3-4ba1-4eef-b9e7-de93f3e4c455</t>
        </is>
      </c>
      <c r="F9813" t="n">
        <v>59</v>
      </c>
    </row>
    <row r="9814">
      <c r="A9814" t="inlineStr">
        <is>
          <t>2d27b038-276a-47ed-99ff-f11ae1a3c64b</t>
        </is>
      </c>
      <c r="B9814" t="inlineStr">
        <is>
          <t>71131960</t>
        </is>
      </c>
      <c r="C9814" t="inlineStr">
        <is>
          <t>PARTS</t>
        </is>
      </c>
      <c r="D9814" t="inlineStr">
        <is>
          <t>61b605bd-ac34-449f-86ab-074835b22837</t>
        </is>
      </c>
      <c r="E9814" t="inlineStr">
        <is>
          <t>04a163b3-4ba1-4eef-b9e7-de93f3e4c455</t>
        </is>
      </c>
      <c r="F9814" t="n">
        <v>59</v>
      </c>
    </row>
    <row r="9815">
      <c r="A9815" t="inlineStr">
        <is>
          <t>aaecba31-e4b0-4f81-b0f9-f602f6eae117</t>
        </is>
      </c>
      <c r="B9815" t="inlineStr">
        <is>
          <t>71131990</t>
        </is>
      </c>
      <c r="C9815" t="inlineStr">
        <is>
          <t>OTHER</t>
        </is>
      </c>
      <c r="D9815" t="inlineStr">
        <is>
          <t>61b605bd-ac34-449f-86ab-074835b22837</t>
        </is>
      </c>
      <c r="E9815" t="inlineStr">
        <is>
          <t>04a163b3-4ba1-4eef-b9e7-de93f3e4c455</t>
        </is>
      </c>
      <c r="F9815" t="n">
        <v>59</v>
      </c>
    </row>
    <row r="9816">
      <c r="A9816" t="inlineStr">
        <is>
          <t>7482da1b-8bb0-4b1f-9ea3-aefacb81effb</t>
        </is>
      </c>
      <c r="B9816" t="inlineStr">
        <is>
          <t>71132000</t>
        </is>
      </c>
      <c r="C9816" t="inlineStr">
        <is>
          <t>OF BASE METAL CLAD WITH PRECIOUS METAL</t>
        </is>
      </c>
      <c r="D9816" t="inlineStr">
        <is>
          <t>61b605bd-ac34-449f-86ab-074835b22837</t>
        </is>
      </c>
      <c r="E9816" t="inlineStr">
        <is>
          <t>04a163b3-4ba1-4eef-b9e7-de93f3e4c455</t>
        </is>
      </c>
      <c r="F9816" t="n">
        <v>59</v>
      </c>
    </row>
    <row r="9817">
      <c r="A9817" t="inlineStr">
        <is>
          <t>aaabe642-d2c6-4f9b-a15a-8427dc6addba</t>
        </is>
      </c>
      <c r="B9817" t="inlineStr">
        <is>
          <t>71141110</t>
        </is>
      </c>
      <c r="C9817" t="inlineStr">
        <is>
          <t>ARTICLES</t>
        </is>
      </c>
      <c r="D9817" t="inlineStr">
        <is>
          <t>61b605bd-ac34-449f-86ab-074835b22837</t>
        </is>
      </c>
      <c r="E9817" t="inlineStr">
        <is>
          <t>c1b62400-0b4d-4a5a-bd80-46c55b3b55e8</t>
        </is>
      </c>
      <c r="F9817" t="n">
        <v>59</v>
      </c>
    </row>
    <row r="9818">
      <c r="A9818" t="inlineStr">
        <is>
          <t>a77b01e6-113a-44af-ab0c-6647ba0af872</t>
        </is>
      </c>
      <c r="B9818" t="inlineStr">
        <is>
          <t>71141120</t>
        </is>
      </c>
      <c r="C9818" t="inlineStr">
        <is>
          <t>PARTS</t>
        </is>
      </c>
      <c r="D9818" t="inlineStr">
        <is>
          <t>61b605bd-ac34-449f-86ab-074835b22837</t>
        </is>
      </c>
      <c r="E9818" t="inlineStr">
        <is>
          <t>c1b62400-0b4d-4a5a-bd80-46c55b3b55e8</t>
        </is>
      </c>
      <c r="F9818" t="n">
        <v>59</v>
      </c>
    </row>
    <row r="9819">
      <c r="A9819" t="inlineStr">
        <is>
          <t>b71a308e-7712-464b-8f3f-68311fe77324</t>
        </is>
      </c>
      <c r="B9819" t="inlineStr">
        <is>
          <t>71141910</t>
        </is>
      </c>
      <c r="C9819" t="inlineStr">
        <is>
          <t>ARTICLES OF GOLD</t>
        </is>
      </c>
      <c r="D9819" t="inlineStr">
        <is>
          <t>61b605bd-ac34-449f-86ab-074835b22837</t>
        </is>
      </c>
      <c r="E9819" t="inlineStr">
        <is>
          <t>c1b62400-0b4d-4a5a-bd80-46c55b3b55e8</t>
        </is>
      </c>
      <c r="F9819" t="n">
        <v>59</v>
      </c>
    </row>
    <row r="9820">
      <c r="A9820" t="inlineStr">
        <is>
          <t>b2cee7a3-3417-4f85-a603-f91e2d051d8b</t>
        </is>
      </c>
      <c r="B9820" t="inlineStr">
        <is>
          <t>71141920</t>
        </is>
      </c>
      <c r="C9820" t="inlineStr">
        <is>
          <t>ARTICLES OF PLATINUM</t>
        </is>
      </c>
      <c r="D9820" t="inlineStr">
        <is>
          <t>61b605bd-ac34-449f-86ab-074835b22837</t>
        </is>
      </c>
      <c r="E9820" t="inlineStr">
        <is>
          <t>c1b62400-0b4d-4a5a-bd80-46c55b3b55e8</t>
        </is>
      </c>
      <c r="F9820" t="n">
        <v>59</v>
      </c>
    </row>
    <row r="9821">
      <c r="A9821" t="inlineStr">
        <is>
          <t>d7e2f4a6-5a0d-479e-b4f3-c3d1ff9fb2ec</t>
        </is>
      </c>
      <c r="B9821" t="inlineStr">
        <is>
          <t>71141930</t>
        </is>
      </c>
      <c r="C9821" t="inlineStr">
        <is>
          <t>PARTS</t>
        </is>
      </c>
      <c r="D9821" t="inlineStr">
        <is>
          <t>61b605bd-ac34-449f-86ab-074835b22837</t>
        </is>
      </c>
      <c r="E9821" t="inlineStr">
        <is>
          <t>c1b62400-0b4d-4a5a-bd80-46c55b3b55e8</t>
        </is>
      </c>
      <c r="F9821" t="n">
        <v>59</v>
      </c>
    </row>
    <row r="9822">
      <c r="A9822" t="inlineStr">
        <is>
          <t>ccd12d43-a7a6-47d5-977e-1b4c147aa0f3</t>
        </is>
      </c>
      <c r="B9822" t="inlineStr">
        <is>
          <t>71142010</t>
        </is>
      </c>
      <c r="C9822" t="inlineStr">
        <is>
          <t>ARTICLES CLAD WITH GOLD</t>
        </is>
      </c>
      <c r="D9822" t="inlineStr">
        <is>
          <t>61b605bd-ac34-449f-86ab-074835b22837</t>
        </is>
      </c>
      <c r="E9822" t="inlineStr">
        <is>
          <t>c1b62400-0b4d-4a5a-bd80-46c55b3b55e8</t>
        </is>
      </c>
      <c r="F9822" t="n">
        <v>59</v>
      </c>
    </row>
    <row r="9823">
      <c r="A9823" t="inlineStr">
        <is>
          <t>8e11d066-408e-4802-8c0b-5f3066922b43</t>
        </is>
      </c>
      <c r="B9823" t="inlineStr">
        <is>
          <t>71142020</t>
        </is>
      </c>
      <c r="C9823" t="inlineStr">
        <is>
          <t>OTHER ARTICLES</t>
        </is>
      </c>
      <c r="D9823" t="inlineStr">
        <is>
          <t>61b605bd-ac34-449f-86ab-074835b22837</t>
        </is>
      </c>
      <c r="E9823" t="inlineStr">
        <is>
          <t>c1b62400-0b4d-4a5a-bd80-46c55b3b55e8</t>
        </is>
      </c>
      <c r="F9823" t="n">
        <v>59</v>
      </c>
    </row>
    <row r="9824">
      <c r="A9824" t="inlineStr">
        <is>
          <t>150ddc7a-eabf-4206-b824-a03787a5303e</t>
        </is>
      </c>
      <c r="B9824" t="inlineStr">
        <is>
          <t>71142030</t>
        </is>
      </c>
      <c r="C9824" t="inlineStr">
        <is>
          <t>PARTS</t>
        </is>
      </c>
      <c r="D9824" t="inlineStr">
        <is>
          <t>61b605bd-ac34-449f-86ab-074835b22837</t>
        </is>
      </c>
      <c r="E9824" t="inlineStr">
        <is>
          <t>c1b62400-0b4d-4a5a-bd80-46c55b3b55e8</t>
        </is>
      </c>
      <c r="F9824" t="n">
        <v>59</v>
      </c>
    </row>
    <row r="9825">
      <c r="A9825" t="inlineStr">
        <is>
          <t>b2cc67f6-6447-4919-b513-3042cb560314</t>
        </is>
      </c>
      <c r="B9825" t="inlineStr">
        <is>
          <t>71151000</t>
        </is>
      </c>
      <c r="C9825" t="inlineStr">
        <is>
          <t>CATALYSTS IN THE FROM OF WIRE CLOTH OR GRILL, OF PLATINUM</t>
        </is>
      </c>
      <c r="D9825" t="inlineStr">
        <is>
          <t>61b605bd-ac34-449f-86ab-074835b22837</t>
        </is>
      </c>
      <c r="E9825" t="inlineStr">
        <is>
          <t>b67643e4-a018-4425-b58d-7f2426e6df66</t>
        </is>
      </c>
      <c r="F9825" t="n">
        <v>59</v>
      </c>
    </row>
    <row r="9826">
      <c r="A9826" t="inlineStr">
        <is>
          <t>39c8c460-b8c8-4cb8-bdae-d95b242a822d</t>
        </is>
      </c>
      <c r="B9826" t="inlineStr">
        <is>
          <t>71159010</t>
        </is>
      </c>
      <c r="C9826" t="inlineStr">
        <is>
          <t>LABORATORY AND INDUSTRIAL ARTICLES OF PRECIOUS METAL</t>
        </is>
      </c>
      <c r="D9826" t="inlineStr">
        <is>
          <t>61b605bd-ac34-449f-86ab-074835b22837</t>
        </is>
      </c>
      <c r="E9826" t="inlineStr">
        <is>
          <t>b67643e4-a018-4425-b58d-7f2426e6df66</t>
        </is>
      </c>
      <c r="F9826" t="n">
        <v>59</v>
      </c>
    </row>
    <row r="9827">
      <c r="A9827" t="inlineStr">
        <is>
          <t>f3d06fb1-9f8b-4486-8431-178cf81087ca</t>
        </is>
      </c>
      <c r="B9827" t="inlineStr">
        <is>
          <t>71159020</t>
        </is>
      </c>
      <c r="C9827" t="inlineStr">
        <is>
          <t>SPINNERET'S MADE MAINLY OF GOLD</t>
        </is>
      </c>
      <c r="D9827" t="inlineStr">
        <is>
          <t>61b605bd-ac34-449f-86ab-074835b22837</t>
        </is>
      </c>
      <c r="E9827" t="inlineStr">
        <is>
          <t>b67643e4-a018-4425-b58d-7f2426e6df66</t>
        </is>
      </c>
      <c r="F9827" t="n">
        <v>59</v>
      </c>
    </row>
    <row r="9828">
      <c r="A9828" t="inlineStr">
        <is>
          <t>58821341-95c1-4d7d-8776-824225914e05</t>
        </is>
      </c>
      <c r="B9828" t="inlineStr">
        <is>
          <t>71159090</t>
        </is>
      </c>
      <c r="C9828" t="inlineStr">
        <is>
          <t>OTHER</t>
        </is>
      </c>
      <c r="D9828" t="inlineStr">
        <is>
          <t>61b605bd-ac34-449f-86ab-074835b22837</t>
        </is>
      </c>
      <c r="E9828" t="inlineStr">
        <is>
          <t>b67643e4-a018-4425-b58d-7f2426e6df66</t>
        </is>
      </c>
      <c r="F9828" t="n">
        <v>59</v>
      </c>
    </row>
    <row r="9829">
      <c r="A9829" t="inlineStr">
        <is>
          <t>ae0cc67d-062f-47b2-ae49-55de488ae9af</t>
        </is>
      </c>
      <c r="B9829" t="inlineStr">
        <is>
          <t>71161000</t>
        </is>
      </c>
      <c r="C9829" t="inlineStr">
        <is>
          <t>OF NATURAL OR CULTURED PEARLS</t>
        </is>
      </c>
      <c r="D9829" t="inlineStr">
        <is>
          <t>61b605bd-ac34-449f-86ab-074835b22837</t>
        </is>
      </c>
      <c r="E9829" t="inlineStr">
        <is>
          <t>5ea65445-d297-426e-bfec-696eba5d9dfa</t>
        </is>
      </c>
      <c r="F9829" t="n">
        <v>59</v>
      </c>
    </row>
    <row r="9830">
      <c r="A9830" t="inlineStr">
        <is>
          <t>b3454b11-ebe0-4d3d-b29d-47a916c383f8</t>
        </is>
      </c>
      <c r="B9830" t="inlineStr">
        <is>
          <t>71162000</t>
        </is>
      </c>
      <c r="C9830" t="inlineStr">
        <is>
          <t>OF PRECIOUS OR SEMI-PRECIOUS STONES (NATURAL, SYNTHETIC OR RECONSTRUCTED)</t>
        </is>
      </c>
      <c r="D9830" t="inlineStr">
        <is>
          <t>61b605bd-ac34-449f-86ab-074835b22837</t>
        </is>
      </c>
      <c r="E9830" t="inlineStr">
        <is>
          <t>5ea65445-d297-426e-bfec-696eba5d9dfa</t>
        </is>
      </c>
      <c r="F9830" t="n">
        <v>59</v>
      </c>
    </row>
    <row r="9831">
      <c r="A9831" t="inlineStr">
        <is>
          <t>39e206d9-198d-4a90-9fee-7d3f7a912904</t>
        </is>
      </c>
      <c r="B9831" t="inlineStr">
        <is>
          <t>71171100</t>
        </is>
      </c>
      <c r="C9831" t="inlineStr">
        <is>
          <t>CUFF-LINKS AND STUDS</t>
        </is>
      </c>
      <c r="D9831" t="inlineStr">
        <is>
          <t>61b605bd-ac34-449f-86ab-074835b22837</t>
        </is>
      </c>
      <c r="E9831" t="inlineStr">
        <is>
          <t>d4d19c04-f426-40e7-af8f-9459e0d5810c</t>
        </is>
      </c>
      <c r="F9831" t="n">
        <v>59</v>
      </c>
    </row>
    <row r="9832">
      <c r="A9832" t="inlineStr">
        <is>
          <t>e73f4742-1c4c-4993-bd2d-56c07b608555</t>
        </is>
      </c>
      <c r="B9832" t="inlineStr">
        <is>
          <t>71171910</t>
        </is>
      </c>
      <c r="C9832" t="inlineStr">
        <is>
          <t>BANGLES</t>
        </is>
      </c>
      <c r="D9832" t="inlineStr">
        <is>
          <t>61b605bd-ac34-449f-86ab-074835b22837</t>
        </is>
      </c>
      <c r="E9832" t="inlineStr">
        <is>
          <t>d4d19c04-f426-40e7-af8f-9459e0d5810c</t>
        </is>
      </c>
      <c r="F9832" t="n">
        <v>59</v>
      </c>
    </row>
    <row r="9833">
      <c r="A9833" t="inlineStr">
        <is>
          <t>75ce9789-9ee5-4403-9002-2d6068877b82</t>
        </is>
      </c>
      <c r="B9833" t="inlineStr">
        <is>
          <t>71171920</t>
        </is>
      </c>
      <c r="C9833" t="inlineStr">
        <is>
          <t>GERMAN SILVER JEWELLERY</t>
        </is>
      </c>
      <c r="D9833" t="inlineStr">
        <is>
          <t>61b605bd-ac34-449f-86ab-074835b22837</t>
        </is>
      </c>
      <c r="E9833" t="inlineStr">
        <is>
          <t>d4d19c04-f426-40e7-af8f-9459e0d5810c</t>
        </is>
      </c>
      <c r="F9833" t="n">
        <v>59</v>
      </c>
    </row>
    <row r="9834">
      <c r="A9834" t="inlineStr">
        <is>
          <t>c6ab9813-a6c3-40d3-af14-536a55a495f7</t>
        </is>
      </c>
      <c r="B9834" t="inlineStr">
        <is>
          <t>71171990</t>
        </is>
      </c>
      <c r="C9834" t="inlineStr">
        <is>
          <t>OTHER</t>
        </is>
      </c>
      <c r="D9834" t="inlineStr">
        <is>
          <t>61b605bd-ac34-449f-86ab-074835b22837</t>
        </is>
      </c>
      <c r="E9834" t="inlineStr">
        <is>
          <t>d4d19c04-f426-40e7-af8f-9459e0d5810c</t>
        </is>
      </c>
      <c r="F9834" t="n">
        <v>59</v>
      </c>
    </row>
    <row r="9835">
      <c r="A9835" t="inlineStr">
        <is>
          <t>65498cb9-b78d-4795-8a57-1adcc427d2eb</t>
        </is>
      </c>
      <c r="B9835" t="inlineStr">
        <is>
          <t>71179010</t>
        </is>
      </c>
      <c r="C9835" t="inlineStr">
        <is>
          <t>JEWELLERY STUDDED WITH IMITATION PEARLS OR IMITATION OR SYNTHETIC STONES</t>
        </is>
      </c>
      <c r="D9835" t="inlineStr">
        <is>
          <t>61b605bd-ac34-449f-86ab-074835b22837</t>
        </is>
      </c>
      <c r="E9835" t="inlineStr">
        <is>
          <t>d4d19c04-f426-40e7-af8f-9459e0d5810c</t>
        </is>
      </c>
      <c r="F9835" t="n">
        <v>59</v>
      </c>
    </row>
    <row r="9836">
      <c r="A9836" t="inlineStr">
        <is>
          <t>91183df1-2e25-461e-a38f-f504036edacc</t>
        </is>
      </c>
      <c r="B9836" t="inlineStr">
        <is>
          <t>71179090</t>
        </is>
      </c>
      <c r="C9836" t="inlineStr">
        <is>
          <t>OTHER</t>
        </is>
      </c>
      <c r="D9836" t="inlineStr">
        <is>
          <t>61b605bd-ac34-449f-86ab-074835b22837</t>
        </is>
      </c>
      <c r="E9836" t="inlineStr">
        <is>
          <t>d4d19c04-f426-40e7-af8f-9459e0d5810c</t>
        </is>
      </c>
      <c r="F9836" t="n">
        <v>59</v>
      </c>
    </row>
    <row r="9837">
      <c r="A9837" t="inlineStr">
        <is>
          <t>2eaef7a6-0e67-4f3e-ab92-d09b46014152</t>
        </is>
      </c>
      <c r="B9837" t="inlineStr">
        <is>
          <t>71181000</t>
        </is>
      </c>
      <c r="C9837" t="inlineStr">
        <is>
          <t>COIN (OTHER THAN GOLD COIN), NOT BEING LEGAL TENDER</t>
        </is>
      </c>
      <c r="D9837" t="inlineStr">
        <is>
          <t>61b605bd-ac34-449f-86ab-074835b22837</t>
        </is>
      </c>
      <c r="E9837" t="inlineStr">
        <is>
          <t>2c3f64db-f1ae-4516-b4ef-f60bc0bf0896</t>
        </is>
      </c>
      <c r="F9837" t="n">
        <v>59</v>
      </c>
    </row>
    <row r="9838">
      <c r="A9838" t="inlineStr">
        <is>
          <t>f7bb80e5-387a-4e42-aaed-45b28ddfdee1</t>
        </is>
      </c>
      <c r="B9838" t="inlineStr">
        <is>
          <t>71189000</t>
        </is>
      </c>
      <c r="C9838" t="inlineStr">
        <is>
          <t>OTHER</t>
        </is>
      </c>
      <c r="D9838" t="inlineStr">
        <is>
          <t>61b605bd-ac34-449f-86ab-074835b22837</t>
        </is>
      </c>
      <c r="E9838" t="inlineStr">
        <is>
          <t>2c3f64db-f1ae-4516-b4ef-f60bc0bf0896</t>
        </is>
      </c>
      <c r="F9838" t="n">
        <v>59</v>
      </c>
    </row>
    <row r="9839">
      <c r="A9839" t="inlineStr">
        <is>
          <t>50762d7e-c0fd-4a88-a8be-e3d4deb16109</t>
        </is>
      </c>
      <c r="B9839" t="inlineStr">
        <is>
          <t>72011000</t>
        </is>
      </c>
      <c r="C9839" t="inlineStr">
        <is>
          <t>NON-ALLOY PIG IRON CONTAINING BY WEIGHT 0.5% OR LESS OF PHOSPHORUS</t>
        </is>
      </c>
      <c r="D9839" t="inlineStr">
        <is>
          <t>0291e93d-cf96-4a71-a353-b31856cc2cc0</t>
        </is>
      </c>
      <c r="E9839" t="inlineStr">
        <is>
          <t>43e1144c-1b0d-4d75-88ed-51ff98624746</t>
        </is>
      </c>
      <c r="F9839" t="n">
        <v>64</v>
      </c>
    </row>
    <row r="9840">
      <c r="A9840" t="inlineStr">
        <is>
          <t>565b26a1-be66-45a2-909f-fa902119cfb4</t>
        </is>
      </c>
      <c r="B9840" t="inlineStr">
        <is>
          <t>72012000</t>
        </is>
      </c>
      <c r="C9840" t="inlineStr">
        <is>
          <t>NON-ALLOY PIG IRON CONTAINING BY WEIGHT MORE THAN 0.5% OF PHOSPHORUS</t>
        </is>
      </c>
      <c r="D9840" t="inlineStr">
        <is>
          <t>0291e93d-cf96-4a71-a353-b31856cc2cc0</t>
        </is>
      </c>
      <c r="E9840" t="inlineStr">
        <is>
          <t>43e1144c-1b0d-4d75-88ed-51ff98624746</t>
        </is>
      </c>
      <c r="F9840" t="n">
        <v>64</v>
      </c>
    </row>
    <row r="9841">
      <c r="A9841" t="inlineStr">
        <is>
          <t>3eba109e-50d7-413b-9453-bdc74e65a858</t>
        </is>
      </c>
      <c r="B9841" t="inlineStr">
        <is>
          <t>72015010</t>
        </is>
      </c>
      <c r="C9841" t="inlineStr">
        <is>
          <t>CAST IRON</t>
        </is>
      </c>
      <c r="D9841" t="inlineStr">
        <is>
          <t>0291e93d-cf96-4a71-a353-b31856cc2cc0</t>
        </is>
      </c>
      <c r="E9841" t="inlineStr">
        <is>
          <t>43e1144c-1b0d-4d75-88ed-51ff98624746</t>
        </is>
      </c>
      <c r="F9841" t="n">
        <v>64</v>
      </c>
    </row>
    <row r="9842">
      <c r="A9842" t="inlineStr">
        <is>
          <t>89c12794-d03c-4cd8-b34b-1a4966d8c6ba</t>
        </is>
      </c>
      <c r="B9842" t="inlineStr">
        <is>
          <t>72015090</t>
        </is>
      </c>
      <c r="C9842" t="inlineStr">
        <is>
          <t>OTHER</t>
        </is>
      </c>
      <c r="D9842" t="inlineStr">
        <is>
          <t>0291e93d-cf96-4a71-a353-b31856cc2cc0</t>
        </is>
      </c>
      <c r="E9842" t="inlineStr">
        <is>
          <t>43e1144c-1b0d-4d75-88ed-51ff98624746</t>
        </is>
      </c>
      <c r="F9842" t="n">
        <v>64</v>
      </c>
    </row>
    <row r="9843">
      <c r="A9843" t="inlineStr">
        <is>
          <t>62c76e9a-50f7-4102-8d69-d96ef2b75cd6</t>
        </is>
      </c>
      <c r="B9843" t="inlineStr">
        <is>
          <t>72021100</t>
        </is>
      </c>
      <c r="C9843" t="inlineStr">
        <is>
          <t>CONTAINING BY WEIGHT MORE THAN 2% OF CARBON</t>
        </is>
      </c>
      <c r="D9843" t="inlineStr">
        <is>
          <t>0291e93d-cf96-4a71-a353-b31856cc2cc0</t>
        </is>
      </c>
      <c r="E9843" t="inlineStr">
        <is>
          <t>83a9d537-54f2-4e38-a75f-ebac0816182c</t>
        </is>
      </c>
      <c r="F9843" t="n">
        <v>64</v>
      </c>
    </row>
    <row r="9844">
      <c r="A9844" t="inlineStr">
        <is>
          <t>61695584-9212-4663-ac37-f930f2ca4b44</t>
        </is>
      </c>
      <c r="B9844" t="inlineStr">
        <is>
          <t>72021900</t>
        </is>
      </c>
      <c r="C9844" t="inlineStr">
        <is>
          <t>OTHER</t>
        </is>
      </c>
      <c r="D9844" t="inlineStr">
        <is>
          <t>0291e93d-cf96-4a71-a353-b31856cc2cc0</t>
        </is>
      </c>
      <c r="E9844" t="inlineStr">
        <is>
          <t>83a9d537-54f2-4e38-a75f-ebac0816182c</t>
        </is>
      </c>
      <c r="F9844" t="n">
        <v>64</v>
      </c>
    </row>
    <row r="9845">
      <c r="A9845" t="inlineStr">
        <is>
          <t>272d0086-77b0-4952-b156-9a933f35308e</t>
        </is>
      </c>
      <c r="B9845" t="inlineStr">
        <is>
          <t>72022100</t>
        </is>
      </c>
      <c r="C9845" t="inlineStr">
        <is>
          <t>CONTAINING BY WEIGHT MORE THAN 55% OF SILICON</t>
        </is>
      </c>
      <c r="D9845" t="inlineStr">
        <is>
          <t>0291e93d-cf96-4a71-a353-b31856cc2cc0</t>
        </is>
      </c>
      <c r="E9845" t="inlineStr">
        <is>
          <t>83a9d537-54f2-4e38-a75f-ebac0816182c</t>
        </is>
      </c>
      <c r="F9845" t="n">
        <v>64</v>
      </c>
    </row>
    <row r="9846">
      <c r="A9846" t="inlineStr">
        <is>
          <t>6746e996-26aa-46bd-9706-23ccf687b323</t>
        </is>
      </c>
      <c r="B9846" t="inlineStr">
        <is>
          <t>72022900</t>
        </is>
      </c>
      <c r="C9846" t="inlineStr">
        <is>
          <t>OTHER</t>
        </is>
      </c>
      <c r="D9846" t="inlineStr">
        <is>
          <t>0291e93d-cf96-4a71-a353-b31856cc2cc0</t>
        </is>
      </c>
      <c r="E9846" t="inlineStr">
        <is>
          <t>83a9d537-54f2-4e38-a75f-ebac0816182c</t>
        </is>
      </c>
      <c r="F9846" t="n">
        <v>64</v>
      </c>
    </row>
    <row r="9847">
      <c r="A9847" t="inlineStr">
        <is>
          <t>1c20ff75-2406-48e1-bc28-0dc2ec83cdd3</t>
        </is>
      </c>
      <c r="B9847" t="inlineStr">
        <is>
          <t>72023000</t>
        </is>
      </c>
      <c r="C9847" t="inlineStr">
        <is>
          <t>FERRO-SILICO-MANGANESE</t>
        </is>
      </c>
      <c r="D9847" t="inlineStr">
        <is>
          <t>0291e93d-cf96-4a71-a353-b31856cc2cc0</t>
        </is>
      </c>
      <c r="E9847" t="inlineStr">
        <is>
          <t>83a9d537-54f2-4e38-a75f-ebac0816182c</t>
        </is>
      </c>
      <c r="F9847" t="n">
        <v>64</v>
      </c>
    </row>
    <row r="9848">
      <c r="A9848" t="inlineStr">
        <is>
          <t>e4f14eb7-226d-42de-8c2c-eea806895460</t>
        </is>
      </c>
      <c r="B9848" t="inlineStr">
        <is>
          <t>72024100</t>
        </is>
      </c>
      <c r="C9848" t="inlineStr">
        <is>
          <t>CONTAINING BY WEIGHT MORE THAN 4% OF CARBON</t>
        </is>
      </c>
      <c r="D9848" t="inlineStr">
        <is>
          <t>0291e93d-cf96-4a71-a353-b31856cc2cc0</t>
        </is>
      </c>
      <c r="E9848" t="inlineStr">
        <is>
          <t>83a9d537-54f2-4e38-a75f-ebac0816182c</t>
        </is>
      </c>
      <c r="F9848" t="n">
        <v>64</v>
      </c>
    </row>
    <row r="9849">
      <c r="A9849" t="inlineStr">
        <is>
          <t>b061cbdc-9829-48d3-918b-391ddb6b3c41</t>
        </is>
      </c>
      <c r="B9849" t="inlineStr">
        <is>
          <t>72024900</t>
        </is>
      </c>
      <c r="C9849" t="inlineStr">
        <is>
          <t>OTHER</t>
        </is>
      </c>
      <c r="D9849" t="inlineStr">
        <is>
          <t>0291e93d-cf96-4a71-a353-b31856cc2cc0</t>
        </is>
      </c>
      <c r="E9849" t="inlineStr">
        <is>
          <t>83a9d537-54f2-4e38-a75f-ebac0816182c</t>
        </is>
      </c>
      <c r="F9849" t="n">
        <v>64</v>
      </c>
    </row>
    <row r="9850">
      <c r="A9850" t="inlineStr">
        <is>
          <t>a37e47d6-5bcf-4942-bdc0-46f589977feb</t>
        </is>
      </c>
      <c r="B9850" t="inlineStr">
        <is>
          <t>72025000</t>
        </is>
      </c>
      <c r="C9850" t="inlineStr">
        <is>
          <t>FERRO-SILICO-CHROMIUM</t>
        </is>
      </c>
      <c r="D9850" t="inlineStr">
        <is>
          <t>0291e93d-cf96-4a71-a353-b31856cc2cc0</t>
        </is>
      </c>
      <c r="E9850" t="inlineStr">
        <is>
          <t>83a9d537-54f2-4e38-a75f-ebac0816182c</t>
        </is>
      </c>
      <c r="F9850" t="n">
        <v>64</v>
      </c>
    </row>
    <row r="9851">
      <c r="A9851" t="inlineStr">
        <is>
          <t>53bde859-3cac-452e-bda1-ec04f55abdf8</t>
        </is>
      </c>
      <c r="B9851" t="inlineStr">
        <is>
          <t>72026000</t>
        </is>
      </c>
      <c r="C9851" t="inlineStr">
        <is>
          <t>FERRO-NICKEL</t>
        </is>
      </c>
      <c r="D9851" t="inlineStr">
        <is>
          <t>0291e93d-cf96-4a71-a353-b31856cc2cc0</t>
        </is>
      </c>
      <c r="E9851" t="inlineStr">
        <is>
          <t>83a9d537-54f2-4e38-a75f-ebac0816182c</t>
        </is>
      </c>
      <c r="F9851" t="n">
        <v>64</v>
      </c>
    </row>
    <row r="9852">
      <c r="A9852" t="inlineStr">
        <is>
          <t>62f30202-dcc8-44b1-9096-68f21dedb19d</t>
        </is>
      </c>
      <c r="B9852" t="inlineStr">
        <is>
          <t>72027000</t>
        </is>
      </c>
      <c r="C9852" t="inlineStr">
        <is>
          <t>FERRO-MOLYBDENUM</t>
        </is>
      </c>
      <c r="D9852" t="inlineStr">
        <is>
          <t>0291e93d-cf96-4a71-a353-b31856cc2cc0</t>
        </is>
      </c>
      <c r="E9852" t="inlineStr">
        <is>
          <t>83a9d537-54f2-4e38-a75f-ebac0816182c</t>
        </is>
      </c>
      <c r="F9852" t="n">
        <v>64</v>
      </c>
    </row>
    <row r="9853">
      <c r="A9853" t="inlineStr">
        <is>
          <t>bf3d1b0b-ac53-4ea8-8b96-d088be05f3b3</t>
        </is>
      </c>
      <c r="B9853" t="inlineStr">
        <is>
          <t>72028000</t>
        </is>
      </c>
      <c r="C9853" t="inlineStr">
        <is>
          <t>FERRO TUNGSTEN AND FERRO-SILICO-TUNGSTEN</t>
        </is>
      </c>
      <c r="D9853" t="inlineStr">
        <is>
          <t>0291e93d-cf96-4a71-a353-b31856cc2cc0</t>
        </is>
      </c>
      <c r="E9853" t="inlineStr">
        <is>
          <t>83a9d537-54f2-4e38-a75f-ebac0816182c</t>
        </is>
      </c>
      <c r="F9853" t="n">
        <v>64</v>
      </c>
    </row>
    <row r="9854">
      <c r="A9854" t="inlineStr">
        <is>
          <t>94146251-9735-496f-a70e-44f5a16ff0b9</t>
        </is>
      </c>
      <c r="B9854" t="inlineStr">
        <is>
          <t>72029100</t>
        </is>
      </c>
      <c r="C9854" t="inlineStr">
        <is>
          <t>FERRO-TITANIUM AND FERRO-SILICO-TITANIUM</t>
        </is>
      </c>
      <c r="D9854" t="inlineStr">
        <is>
          <t>0291e93d-cf96-4a71-a353-b31856cc2cc0</t>
        </is>
      </c>
      <c r="E9854" t="inlineStr">
        <is>
          <t>83a9d537-54f2-4e38-a75f-ebac0816182c</t>
        </is>
      </c>
      <c r="F9854" t="n">
        <v>64</v>
      </c>
    </row>
    <row r="9855">
      <c r="A9855" t="inlineStr">
        <is>
          <t>ac54f0c8-4dfb-4e02-bb27-dae7bac921ba</t>
        </is>
      </c>
      <c r="B9855" t="inlineStr">
        <is>
          <t>72029200</t>
        </is>
      </c>
      <c r="C9855" t="inlineStr">
        <is>
          <t>FERRO-VANADIUM</t>
        </is>
      </c>
      <c r="D9855" t="inlineStr">
        <is>
          <t>0291e93d-cf96-4a71-a353-b31856cc2cc0</t>
        </is>
      </c>
      <c r="E9855" t="inlineStr">
        <is>
          <t>83a9d537-54f2-4e38-a75f-ebac0816182c</t>
        </is>
      </c>
      <c r="F9855" t="n">
        <v>64</v>
      </c>
    </row>
    <row r="9856">
      <c r="A9856" t="inlineStr">
        <is>
          <t>7e3546d7-f01d-4e6a-8b3d-643bae09af67</t>
        </is>
      </c>
      <c r="B9856" t="inlineStr">
        <is>
          <t>72029300</t>
        </is>
      </c>
      <c r="C9856" t="inlineStr">
        <is>
          <t>FERRO-NIOBIUM</t>
        </is>
      </c>
      <c r="D9856" t="inlineStr">
        <is>
          <t>0291e93d-cf96-4a71-a353-b31856cc2cc0</t>
        </is>
      </c>
      <c r="E9856" t="inlineStr">
        <is>
          <t>83a9d537-54f2-4e38-a75f-ebac0816182c</t>
        </is>
      </c>
      <c r="F9856" t="n">
        <v>64</v>
      </c>
    </row>
    <row r="9857">
      <c r="A9857" t="inlineStr">
        <is>
          <t>4bc61587-e595-4a96-bb4b-8813500e1d13</t>
        </is>
      </c>
      <c r="B9857" t="inlineStr">
        <is>
          <t>72029911</t>
        </is>
      </c>
      <c r="C9857" t="inlineStr">
        <is>
          <t>FERRO-PHOSPHORUS</t>
        </is>
      </c>
      <c r="D9857" t="inlineStr">
        <is>
          <t>0291e93d-cf96-4a71-a353-b31856cc2cc0</t>
        </is>
      </c>
      <c r="E9857" t="inlineStr">
        <is>
          <t>83a9d537-54f2-4e38-a75f-ebac0816182c</t>
        </is>
      </c>
      <c r="F9857" t="n">
        <v>64</v>
      </c>
    </row>
    <row r="9858">
      <c r="A9858" t="inlineStr">
        <is>
          <t>73222e24-d1af-443b-b4a7-0f339c80ebd0</t>
        </is>
      </c>
      <c r="B9858" t="inlineStr">
        <is>
          <t>72029912</t>
        </is>
      </c>
      <c r="C9858" t="inlineStr">
        <is>
          <t>FERRO-SELENIUM</t>
        </is>
      </c>
      <c r="D9858" t="inlineStr">
        <is>
          <t>0291e93d-cf96-4a71-a353-b31856cc2cc0</t>
        </is>
      </c>
      <c r="E9858" t="inlineStr">
        <is>
          <t>83a9d537-54f2-4e38-a75f-ebac0816182c</t>
        </is>
      </c>
      <c r="F9858" t="n">
        <v>64</v>
      </c>
    </row>
    <row r="9859">
      <c r="A9859" t="inlineStr">
        <is>
          <t>9230fb50-6cf5-4f3c-8791-cb74432cb81c</t>
        </is>
      </c>
      <c r="B9859" t="inlineStr">
        <is>
          <t>72029913</t>
        </is>
      </c>
      <c r="C9859" t="inlineStr">
        <is>
          <t>FERRO-COBALT</t>
        </is>
      </c>
      <c r="D9859" t="inlineStr">
        <is>
          <t>0291e93d-cf96-4a71-a353-b31856cc2cc0</t>
        </is>
      </c>
      <c r="E9859" t="inlineStr">
        <is>
          <t>83a9d537-54f2-4e38-a75f-ebac0816182c</t>
        </is>
      </c>
      <c r="F9859" t="n">
        <v>64</v>
      </c>
    </row>
    <row r="9860">
      <c r="A9860" t="inlineStr">
        <is>
          <t>7832e2e1-e644-4ec9-bfe2-f1cb5831cb92</t>
        </is>
      </c>
      <c r="B9860" t="inlineStr">
        <is>
          <t>72029914</t>
        </is>
      </c>
      <c r="C9860" t="inlineStr">
        <is>
          <t>FERRO-COLUMBIUM</t>
        </is>
      </c>
      <c r="D9860" t="inlineStr">
        <is>
          <t>0291e93d-cf96-4a71-a353-b31856cc2cc0</t>
        </is>
      </c>
      <c r="E9860" t="inlineStr">
        <is>
          <t>83a9d537-54f2-4e38-a75f-ebac0816182c</t>
        </is>
      </c>
      <c r="F9860" t="n">
        <v>64</v>
      </c>
    </row>
    <row r="9861">
      <c r="A9861" t="inlineStr">
        <is>
          <t>b7bfd178-3223-44f7-ac0d-8fe1475de846</t>
        </is>
      </c>
      <c r="B9861" t="inlineStr">
        <is>
          <t>72029915</t>
        </is>
      </c>
      <c r="C9861" t="inlineStr">
        <is>
          <t>FERRO-ZIRCONIUM</t>
        </is>
      </c>
      <c r="D9861" t="inlineStr">
        <is>
          <t>0291e93d-cf96-4a71-a353-b31856cc2cc0</t>
        </is>
      </c>
      <c r="E9861" t="inlineStr">
        <is>
          <t>83a9d537-54f2-4e38-a75f-ebac0816182c</t>
        </is>
      </c>
      <c r="F9861" t="n">
        <v>64</v>
      </c>
    </row>
    <row r="9862">
      <c r="A9862" t="inlineStr">
        <is>
          <t>a3500d42-269d-49f9-b3c3-f6397ab1964d</t>
        </is>
      </c>
      <c r="B9862" t="inlineStr">
        <is>
          <t>72029916</t>
        </is>
      </c>
      <c r="C9862" t="inlineStr">
        <is>
          <t>FERRO-TANTALUM</t>
        </is>
      </c>
      <c r="D9862" t="inlineStr">
        <is>
          <t>0291e93d-cf96-4a71-a353-b31856cc2cc0</t>
        </is>
      </c>
      <c r="E9862" t="inlineStr">
        <is>
          <t>83a9d537-54f2-4e38-a75f-ebac0816182c</t>
        </is>
      </c>
      <c r="F9862" t="n">
        <v>64</v>
      </c>
    </row>
    <row r="9863">
      <c r="A9863" t="inlineStr">
        <is>
          <t>7cb66d32-e400-4fef-a943-fd18d8910880</t>
        </is>
      </c>
      <c r="B9863" t="inlineStr">
        <is>
          <t>72029921</t>
        </is>
      </c>
      <c r="C9863" t="inlineStr">
        <is>
          <t>FERRO-SILICO-ZIRCONIUM</t>
        </is>
      </c>
      <c r="D9863" t="inlineStr">
        <is>
          <t>0291e93d-cf96-4a71-a353-b31856cc2cc0</t>
        </is>
      </c>
      <c r="E9863" t="inlineStr">
        <is>
          <t>83a9d537-54f2-4e38-a75f-ebac0816182c</t>
        </is>
      </c>
      <c r="F9863" t="n">
        <v>64</v>
      </c>
    </row>
    <row r="9864">
      <c r="A9864" t="inlineStr">
        <is>
          <t>0983937c-0e7d-4688-b892-3313c2ec740b</t>
        </is>
      </c>
      <c r="B9864" t="inlineStr">
        <is>
          <t>72029922</t>
        </is>
      </c>
      <c r="C9864" t="inlineStr">
        <is>
          <t>FERRO-SILICO-MAGNESIUM</t>
        </is>
      </c>
      <c r="D9864" t="inlineStr">
        <is>
          <t>0291e93d-cf96-4a71-a353-b31856cc2cc0</t>
        </is>
      </c>
      <c r="E9864" t="inlineStr">
        <is>
          <t>83a9d537-54f2-4e38-a75f-ebac0816182c</t>
        </is>
      </c>
      <c r="F9864" t="n">
        <v>64</v>
      </c>
    </row>
    <row r="9865">
      <c r="A9865" t="inlineStr">
        <is>
          <t>dbaed898-8329-42f5-ada6-391b536923d8</t>
        </is>
      </c>
      <c r="B9865" t="inlineStr">
        <is>
          <t>72029931</t>
        </is>
      </c>
      <c r="C9865" t="inlineStr">
        <is>
          <t>FERRO-BORON</t>
        </is>
      </c>
      <c r="D9865" t="inlineStr">
        <is>
          <t>0291e93d-cf96-4a71-a353-b31856cc2cc0</t>
        </is>
      </c>
      <c r="E9865" t="inlineStr">
        <is>
          <t>83a9d537-54f2-4e38-a75f-ebac0816182c</t>
        </is>
      </c>
      <c r="F9865" t="n">
        <v>64</v>
      </c>
    </row>
    <row r="9866">
      <c r="A9866" t="inlineStr">
        <is>
          <t>df4268d3-b1aa-4b95-918f-b28dd5ea67a9</t>
        </is>
      </c>
      <c r="B9866" t="inlineStr">
        <is>
          <t>72029932</t>
        </is>
      </c>
      <c r="C9866" t="inlineStr">
        <is>
          <t>CHARGE-CHROME</t>
        </is>
      </c>
      <c r="D9866" t="inlineStr">
        <is>
          <t>0291e93d-cf96-4a71-a353-b31856cc2cc0</t>
        </is>
      </c>
      <c r="E9866" t="inlineStr">
        <is>
          <t>83a9d537-54f2-4e38-a75f-ebac0816182c</t>
        </is>
      </c>
      <c r="F9866" t="n">
        <v>64</v>
      </c>
    </row>
    <row r="9867">
      <c r="A9867" t="inlineStr">
        <is>
          <t>5c2d5b37-7546-41e9-881e-eeea206aec09</t>
        </is>
      </c>
      <c r="B9867" t="inlineStr">
        <is>
          <t>72029990</t>
        </is>
      </c>
      <c r="C9867" t="inlineStr">
        <is>
          <t>OTHER</t>
        </is>
      </c>
      <c r="D9867" t="inlineStr">
        <is>
          <t>0291e93d-cf96-4a71-a353-b31856cc2cc0</t>
        </is>
      </c>
      <c r="E9867" t="inlineStr">
        <is>
          <t>83a9d537-54f2-4e38-a75f-ebac0816182c</t>
        </is>
      </c>
      <c r="F9867" t="n">
        <v>64</v>
      </c>
    </row>
    <row r="9868">
      <c r="A9868" t="inlineStr">
        <is>
          <t>6674d9db-9bd7-4611-b4bd-743fcffc797d</t>
        </is>
      </c>
      <c r="B9868" t="inlineStr">
        <is>
          <t>72031000</t>
        </is>
      </c>
      <c r="C9868" t="inlineStr">
        <is>
          <t>FERROUS PRODUCTS OBTAINED BY DIRECT REDUCTION OF IRON ORE</t>
        </is>
      </c>
      <c r="D9868" t="inlineStr">
        <is>
          <t>0291e93d-cf96-4a71-a353-b31856cc2cc0</t>
        </is>
      </c>
      <c r="E9868" t="inlineStr">
        <is>
          <t>26f6f35f-32cd-4625-9315-17d759a80fc4</t>
        </is>
      </c>
      <c r="F9868" t="n">
        <v>64</v>
      </c>
    </row>
    <row r="9869">
      <c r="A9869" t="inlineStr">
        <is>
          <t>7d8e1926-1042-49d7-8d57-dd4963b523cb</t>
        </is>
      </c>
      <c r="B9869" t="inlineStr">
        <is>
          <t>72039000</t>
        </is>
      </c>
      <c r="C9869" t="inlineStr">
        <is>
          <t>OTHER</t>
        </is>
      </c>
      <c r="D9869" t="inlineStr">
        <is>
          <t>0291e93d-cf96-4a71-a353-b31856cc2cc0</t>
        </is>
      </c>
      <c r="E9869" t="inlineStr">
        <is>
          <t>26f6f35f-32cd-4625-9315-17d759a80fc4</t>
        </is>
      </c>
      <c r="F9869" t="n">
        <v>64</v>
      </c>
    </row>
    <row r="9870">
      <c r="A9870" t="inlineStr">
        <is>
          <t>56ef83ff-4c1f-4315-aa5c-12ef6b8ad5a1</t>
        </is>
      </c>
      <c r="B9870" t="inlineStr">
        <is>
          <t>72041000</t>
        </is>
      </c>
      <c r="C9870" t="inlineStr">
        <is>
          <t>WASTE AND SCRAP OF CAST IRON</t>
        </is>
      </c>
      <c r="D9870" t="inlineStr">
        <is>
          <t>0291e93d-cf96-4a71-a353-b31856cc2cc0</t>
        </is>
      </c>
      <c r="E9870" t="inlineStr">
        <is>
          <t>e02d9baa-6d3f-4513-91a1-23f40c5104a6</t>
        </is>
      </c>
      <c r="F9870" t="n">
        <v>64</v>
      </c>
    </row>
    <row r="9871">
      <c r="A9871" t="inlineStr">
        <is>
          <t>2090f82b-2187-4b01-b556-0bb80ec55a95</t>
        </is>
      </c>
      <c r="B9871" t="inlineStr">
        <is>
          <t>72042110</t>
        </is>
      </c>
      <c r="C9871" t="inlineStr">
        <is>
          <t>EMPTY OR DISCHARGED CARTRIDGES OF ALL BORES AND SIZES</t>
        </is>
      </c>
      <c r="D9871" t="inlineStr">
        <is>
          <t>0291e93d-cf96-4a71-a353-b31856cc2cc0</t>
        </is>
      </c>
      <c r="E9871" t="inlineStr">
        <is>
          <t>e02d9baa-6d3f-4513-91a1-23f40c5104a6</t>
        </is>
      </c>
      <c r="F9871" t="n">
        <v>64</v>
      </c>
    </row>
    <row r="9872">
      <c r="A9872" t="inlineStr">
        <is>
          <t>5df06c01-f94a-4728-8a70-a24beda2f46e</t>
        </is>
      </c>
      <c r="B9872" t="inlineStr">
        <is>
          <t>72042190</t>
        </is>
      </c>
      <c r="C9872" t="inlineStr">
        <is>
          <t>OTHER</t>
        </is>
      </c>
      <c r="D9872" t="inlineStr">
        <is>
          <t>0291e93d-cf96-4a71-a353-b31856cc2cc0</t>
        </is>
      </c>
      <c r="E9872" t="inlineStr">
        <is>
          <t>e02d9baa-6d3f-4513-91a1-23f40c5104a6</t>
        </is>
      </c>
      <c r="F9872" t="n">
        <v>64</v>
      </c>
    </row>
    <row r="9873">
      <c r="A9873" t="inlineStr">
        <is>
          <t>6c9f3f41-390c-4a09-adfe-45205f79681c</t>
        </is>
      </c>
      <c r="B9873" t="inlineStr">
        <is>
          <t>72042910</t>
        </is>
      </c>
      <c r="C9873" t="inlineStr">
        <is>
          <t>EMPTY OR DISCHARGED CARTRIDGES OF ALL BORES AND SIZES</t>
        </is>
      </c>
      <c r="D9873" t="inlineStr">
        <is>
          <t>0291e93d-cf96-4a71-a353-b31856cc2cc0</t>
        </is>
      </c>
      <c r="E9873" t="inlineStr">
        <is>
          <t>e02d9baa-6d3f-4513-91a1-23f40c5104a6</t>
        </is>
      </c>
      <c r="F9873" t="n">
        <v>64</v>
      </c>
    </row>
    <row r="9874">
      <c r="A9874" t="inlineStr">
        <is>
          <t>bbed02f7-bd08-455f-b76e-060079b5fd2b</t>
        </is>
      </c>
      <c r="B9874" t="inlineStr">
        <is>
          <t>72042920</t>
        </is>
      </c>
      <c r="C9874" t="inlineStr">
        <is>
          <t>OF HIGH SPEED STEEL</t>
        </is>
      </c>
      <c r="D9874" t="inlineStr">
        <is>
          <t>0291e93d-cf96-4a71-a353-b31856cc2cc0</t>
        </is>
      </c>
      <c r="E9874" t="inlineStr">
        <is>
          <t>e02d9baa-6d3f-4513-91a1-23f40c5104a6</t>
        </is>
      </c>
      <c r="F9874" t="n">
        <v>64</v>
      </c>
    </row>
    <row r="9875">
      <c r="A9875" t="inlineStr">
        <is>
          <t>1631a90e-dd55-4da8-8132-2e9e0dfad5a0</t>
        </is>
      </c>
      <c r="B9875" t="inlineStr">
        <is>
          <t>72042990</t>
        </is>
      </c>
      <c r="C9875" t="inlineStr">
        <is>
          <t>OTHER</t>
        </is>
      </c>
      <c r="D9875" t="inlineStr">
        <is>
          <t>0291e93d-cf96-4a71-a353-b31856cc2cc0</t>
        </is>
      </c>
      <c r="E9875" t="inlineStr">
        <is>
          <t>e02d9baa-6d3f-4513-91a1-23f40c5104a6</t>
        </is>
      </c>
      <c r="F9875" t="n">
        <v>64</v>
      </c>
    </row>
    <row r="9876">
      <c r="A9876" t="inlineStr">
        <is>
          <t>44ed4879-0c95-4e3e-9481-f9f943d43836</t>
        </is>
      </c>
      <c r="B9876" t="inlineStr">
        <is>
          <t>72043000</t>
        </is>
      </c>
      <c r="C9876" t="inlineStr">
        <is>
          <t>WASTE AND SCRAP OF TINNED IRON OR STEEL</t>
        </is>
      </c>
      <c r="D9876" t="inlineStr">
        <is>
          <t>0291e93d-cf96-4a71-a353-b31856cc2cc0</t>
        </is>
      </c>
      <c r="E9876" t="inlineStr">
        <is>
          <t>e02d9baa-6d3f-4513-91a1-23f40c5104a6</t>
        </is>
      </c>
      <c r="F9876" t="n">
        <v>64</v>
      </c>
    </row>
    <row r="9877">
      <c r="A9877" t="inlineStr">
        <is>
          <t>e0cbfdd4-d15e-4dac-b60e-3dba5f753f29</t>
        </is>
      </c>
      <c r="B9877" t="inlineStr">
        <is>
          <t>72044100</t>
        </is>
      </c>
      <c r="C9877" t="inlineStr">
        <is>
          <t>TURNINGS, SHAVINGS, CHIPS, MILLING WASTE, SAW DUST, FILLINGS, TRIMMINGS AND STAMPINGS, WHETHER OR NOT IN BUNDLES</t>
        </is>
      </c>
      <c r="D9877" t="inlineStr">
        <is>
          <t>0291e93d-cf96-4a71-a353-b31856cc2cc0</t>
        </is>
      </c>
      <c r="E9877" t="inlineStr">
        <is>
          <t>e02d9baa-6d3f-4513-91a1-23f40c5104a6</t>
        </is>
      </c>
      <c r="F9877" t="n">
        <v>64</v>
      </c>
    </row>
    <row r="9878">
      <c r="A9878" t="inlineStr">
        <is>
          <t>227753be-a0b1-495f-b924-f089c0551acd</t>
        </is>
      </c>
      <c r="B9878" t="inlineStr">
        <is>
          <t>72044900</t>
        </is>
      </c>
      <c r="C9878" t="inlineStr">
        <is>
          <t>OTHER</t>
        </is>
      </c>
      <c r="D9878" t="inlineStr">
        <is>
          <t>0291e93d-cf96-4a71-a353-b31856cc2cc0</t>
        </is>
      </c>
      <c r="E9878" t="inlineStr">
        <is>
          <t>e02d9baa-6d3f-4513-91a1-23f40c5104a6</t>
        </is>
      </c>
      <c r="F9878" t="n">
        <v>64</v>
      </c>
    </row>
    <row r="9879">
      <c r="A9879" t="inlineStr">
        <is>
          <t>4979b703-9192-4a79-8b9f-bb470a0ee215</t>
        </is>
      </c>
      <c r="B9879" t="inlineStr">
        <is>
          <t>72045000</t>
        </is>
      </c>
      <c r="C9879" t="inlineStr">
        <is>
          <t>REMELTING SCRAP INGOTS</t>
        </is>
      </c>
      <c r="D9879" t="inlineStr">
        <is>
          <t>0291e93d-cf96-4a71-a353-b31856cc2cc0</t>
        </is>
      </c>
      <c r="E9879" t="inlineStr">
        <is>
          <t>e02d9baa-6d3f-4513-91a1-23f40c5104a6</t>
        </is>
      </c>
      <c r="F9879" t="n">
        <v>64</v>
      </c>
    </row>
    <row r="9880">
      <c r="A9880" t="inlineStr">
        <is>
          <t>3861fae8-519d-4f00-9149-1c334b0bba9d</t>
        </is>
      </c>
      <c r="B9880" t="inlineStr">
        <is>
          <t>72051011</t>
        </is>
      </c>
      <c r="C9880" t="inlineStr">
        <is>
          <t>SHOT AND ANGULAR GRIT</t>
        </is>
      </c>
      <c r="D9880" t="inlineStr">
        <is>
          <t>0291e93d-cf96-4a71-a353-b31856cc2cc0</t>
        </is>
      </c>
      <c r="E9880" t="inlineStr">
        <is>
          <t>2beea70b-8fd8-4cca-a6d5-1c4f6785c898</t>
        </is>
      </c>
      <c r="F9880" t="n">
        <v>64</v>
      </c>
    </row>
    <row r="9881">
      <c r="A9881" t="inlineStr">
        <is>
          <t>1149ee18-2c93-494e-bc67-13737c14604d</t>
        </is>
      </c>
      <c r="B9881" t="inlineStr">
        <is>
          <t>72051012</t>
        </is>
      </c>
      <c r="C9881" t="inlineStr">
        <is>
          <t>WIRE PELLETS</t>
        </is>
      </c>
      <c r="D9881" t="inlineStr">
        <is>
          <t>0291e93d-cf96-4a71-a353-b31856cc2cc0</t>
        </is>
      </c>
      <c r="E9881" t="inlineStr">
        <is>
          <t>2beea70b-8fd8-4cca-a6d5-1c4f6785c898</t>
        </is>
      </c>
      <c r="F9881" t="n">
        <v>64</v>
      </c>
    </row>
    <row r="9882">
      <c r="A9882" t="inlineStr">
        <is>
          <t>a4838f09-a427-47bb-b8ff-deea749e3ab0</t>
        </is>
      </c>
      <c r="B9882" t="inlineStr">
        <is>
          <t>72051019</t>
        </is>
      </c>
      <c r="C9882" t="inlineStr">
        <is>
          <t>OTHER</t>
        </is>
      </c>
      <c r="D9882" t="inlineStr">
        <is>
          <t>0291e93d-cf96-4a71-a353-b31856cc2cc0</t>
        </is>
      </c>
      <c r="E9882" t="inlineStr">
        <is>
          <t>2beea70b-8fd8-4cca-a6d5-1c4f6785c898</t>
        </is>
      </c>
      <c r="F9882" t="n">
        <v>64</v>
      </c>
    </row>
    <row r="9883">
      <c r="A9883" t="inlineStr">
        <is>
          <t>a6e828cf-a699-489d-95ec-3626002b2f8f</t>
        </is>
      </c>
      <c r="B9883" t="inlineStr">
        <is>
          <t>72051021</t>
        </is>
      </c>
      <c r="C9883" t="inlineStr">
        <is>
          <t>SHOT AND ANGULAR GRIT</t>
        </is>
      </c>
      <c r="D9883" t="inlineStr">
        <is>
          <t>0291e93d-cf96-4a71-a353-b31856cc2cc0</t>
        </is>
      </c>
      <c r="E9883" t="inlineStr">
        <is>
          <t>2beea70b-8fd8-4cca-a6d5-1c4f6785c898</t>
        </is>
      </c>
      <c r="F9883" t="n">
        <v>64</v>
      </c>
    </row>
    <row r="9884">
      <c r="A9884" t="inlineStr">
        <is>
          <t>54c347d2-22d7-4a3d-b45c-6b77d8493e22</t>
        </is>
      </c>
      <c r="B9884" t="inlineStr">
        <is>
          <t>72051022</t>
        </is>
      </c>
      <c r="C9884" t="inlineStr">
        <is>
          <t>WIRE PELLETS</t>
        </is>
      </c>
      <c r="D9884" t="inlineStr">
        <is>
          <t>0291e93d-cf96-4a71-a353-b31856cc2cc0</t>
        </is>
      </c>
      <c r="E9884" t="inlineStr">
        <is>
          <t>2beea70b-8fd8-4cca-a6d5-1c4f6785c898</t>
        </is>
      </c>
      <c r="F9884" t="n">
        <v>64</v>
      </c>
    </row>
    <row r="9885">
      <c r="A9885" t="inlineStr">
        <is>
          <t>476d9a98-a5e5-4aa8-bd86-561fac0885e6</t>
        </is>
      </c>
      <c r="B9885" t="inlineStr">
        <is>
          <t>72051029</t>
        </is>
      </c>
      <c r="C9885" t="inlineStr">
        <is>
          <t>OTHER</t>
        </is>
      </c>
      <c r="D9885" t="inlineStr">
        <is>
          <t>0291e93d-cf96-4a71-a353-b31856cc2cc0</t>
        </is>
      </c>
      <c r="E9885" t="inlineStr">
        <is>
          <t>2beea70b-8fd8-4cca-a6d5-1c4f6785c898</t>
        </is>
      </c>
      <c r="F9885" t="n">
        <v>64</v>
      </c>
    </row>
    <row r="9886">
      <c r="A9886" t="inlineStr">
        <is>
          <t>eca59a24-88d9-4037-a2c3-7ab2260b4a80</t>
        </is>
      </c>
      <c r="B9886" t="inlineStr">
        <is>
          <t>72051090</t>
        </is>
      </c>
      <c r="C9886" t="inlineStr">
        <is>
          <t>OTHER</t>
        </is>
      </c>
      <c r="D9886" t="inlineStr">
        <is>
          <t>0291e93d-cf96-4a71-a353-b31856cc2cc0</t>
        </is>
      </c>
      <c r="E9886" t="inlineStr">
        <is>
          <t>2beea70b-8fd8-4cca-a6d5-1c4f6785c898</t>
        </is>
      </c>
      <c r="F9886" t="n">
        <v>64</v>
      </c>
    </row>
    <row r="9887">
      <c r="A9887" t="inlineStr">
        <is>
          <t>3ae3ada9-eed1-47c8-ab38-7909c4364461</t>
        </is>
      </c>
      <c r="B9887" t="inlineStr">
        <is>
          <t>72052100</t>
        </is>
      </c>
      <c r="C9887" t="inlineStr">
        <is>
          <t>OF ALLOY STEEL</t>
        </is>
      </c>
      <c r="D9887" t="inlineStr">
        <is>
          <t>0291e93d-cf96-4a71-a353-b31856cc2cc0</t>
        </is>
      </c>
      <c r="E9887" t="inlineStr">
        <is>
          <t>2beea70b-8fd8-4cca-a6d5-1c4f6785c898</t>
        </is>
      </c>
      <c r="F9887" t="n">
        <v>64</v>
      </c>
    </row>
    <row r="9888">
      <c r="A9888" t="inlineStr">
        <is>
          <t>a767e51d-0ce2-495a-b354-abfa81a6ca1e</t>
        </is>
      </c>
      <c r="B9888" t="inlineStr">
        <is>
          <t>72052910</t>
        </is>
      </c>
      <c r="C9888" t="inlineStr">
        <is>
          <t>OF IRON</t>
        </is>
      </c>
      <c r="D9888" t="inlineStr">
        <is>
          <t>0291e93d-cf96-4a71-a353-b31856cc2cc0</t>
        </is>
      </c>
      <c r="E9888" t="inlineStr">
        <is>
          <t>2beea70b-8fd8-4cca-a6d5-1c4f6785c898</t>
        </is>
      </c>
      <c r="F9888" t="n">
        <v>64</v>
      </c>
    </row>
    <row r="9889">
      <c r="A9889" t="inlineStr">
        <is>
          <t>b1fea9ba-c89f-4283-bef4-ff877986892a</t>
        </is>
      </c>
      <c r="B9889" t="inlineStr">
        <is>
          <t>72052990</t>
        </is>
      </c>
      <c r="C9889" t="inlineStr">
        <is>
          <t>OTHER</t>
        </is>
      </c>
      <c r="D9889" t="inlineStr">
        <is>
          <t>0291e93d-cf96-4a71-a353-b31856cc2cc0</t>
        </is>
      </c>
      <c r="E9889" t="inlineStr">
        <is>
          <t>2beea70b-8fd8-4cca-a6d5-1c4f6785c898</t>
        </is>
      </c>
      <c r="F9889" t="n">
        <v>64</v>
      </c>
    </row>
    <row r="9890">
      <c r="A9890" t="inlineStr">
        <is>
          <t>5143cf0e-191b-46ac-bd76-00689e7164cc</t>
        </is>
      </c>
      <c r="B9890" t="inlineStr">
        <is>
          <t>72061010</t>
        </is>
      </c>
      <c r="C9890" t="inlineStr">
        <is>
          <t>OF IRON</t>
        </is>
      </c>
      <c r="D9890" t="inlineStr">
        <is>
          <t>0291e93d-cf96-4a71-a353-b31856cc2cc0</t>
        </is>
      </c>
      <c r="E9890" t="inlineStr">
        <is>
          <t>e6670663-3a83-40d9-be62-0ffe22618ef5</t>
        </is>
      </c>
      <c r="F9890" t="n">
        <v>64</v>
      </c>
    </row>
    <row r="9891">
      <c r="A9891" t="inlineStr">
        <is>
          <t>4537d765-15b3-4ac2-aa3d-1e7211270024</t>
        </is>
      </c>
      <c r="B9891" t="inlineStr">
        <is>
          <t>72061020</t>
        </is>
      </c>
      <c r="C9891" t="inlineStr">
        <is>
          <t>OF HIGH CARBON STEEL</t>
        </is>
      </c>
      <c r="D9891" t="inlineStr">
        <is>
          <t>0291e93d-cf96-4a71-a353-b31856cc2cc0</t>
        </is>
      </c>
      <c r="E9891" t="inlineStr">
        <is>
          <t>e6670663-3a83-40d9-be62-0ffe22618ef5</t>
        </is>
      </c>
      <c r="F9891" t="n">
        <v>64</v>
      </c>
    </row>
    <row r="9892">
      <c r="A9892" t="inlineStr">
        <is>
          <t>7bd68ef0-a107-4740-a9ba-be211e0b2959</t>
        </is>
      </c>
      <c r="B9892" t="inlineStr">
        <is>
          <t>72061090</t>
        </is>
      </c>
      <c r="C9892" t="inlineStr">
        <is>
          <t>OTHER</t>
        </is>
      </c>
      <c r="D9892" t="inlineStr">
        <is>
          <t>0291e93d-cf96-4a71-a353-b31856cc2cc0</t>
        </is>
      </c>
      <c r="E9892" t="inlineStr">
        <is>
          <t>e6670663-3a83-40d9-be62-0ffe22618ef5</t>
        </is>
      </c>
      <c r="F9892" t="n">
        <v>64</v>
      </c>
    </row>
    <row r="9893">
      <c r="A9893" t="inlineStr">
        <is>
          <t>e131fb27-ff98-4e7e-9596-096c87763648</t>
        </is>
      </c>
      <c r="B9893" t="inlineStr">
        <is>
          <t>72069011</t>
        </is>
      </c>
      <c r="C9893" t="inlineStr">
        <is>
          <t>PUDDLED BARS AND PILINGS</t>
        </is>
      </c>
      <c r="D9893" t="inlineStr">
        <is>
          <t>0291e93d-cf96-4a71-a353-b31856cc2cc0</t>
        </is>
      </c>
      <c r="E9893" t="inlineStr">
        <is>
          <t>e6670663-3a83-40d9-be62-0ffe22618ef5</t>
        </is>
      </c>
      <c r="F9893" t="n">
        <v>64</v>
      </c>
    </row>
    <row r="9894">
      <c r="A9894" t="inlineStr">
        <is>
          <t>e71cb08f-814a-4efa-a5bb-776adb81e86b</t>
        </is>
      </c>
      <c r="B9894" t="inlineStr">
        <is>
          <t>72069012</t>
        </is>
      </c>
      <c r="C9894" t="inlineStr">
        <is>
          <t>BLOCKS, LUMPS AND SIMILAR FORMS</t>
        </is>
      </c>
      <c r="D9894" t="inlineStr">
        <is>
          <t>0291e93d-cf96-4a71-a353-b31856cc2cc0</t>
        </is>
      </c>
      <c r="E9894" t="inlineStr">
        <is>
          <t>e6670663-3a83-40d9-be62-0ffe22618ef5</t>
        </is>
      </c>
      <c r="F9894" t="n">
        <v>64</v>
      </c>
    </row>
    <row r="9895">
      <c r="A9895" t="inlineStr">
        <is>
          <t>7545becc-cd64-4d69-87cb-adc8f68c4c2b</t>
        </is>
      </c>
      <c r="B9895" t="inlineStr">
        <is>
          <t>72069019</t>
        </is>
      </c>
      <c r="C9895" t="inlineStr">
        <is>
          <t>OTHER</t>
        </is>
      </c>
      <c r="D9895" t="inlineStr">
        <is>
          <t>0291e93d-cf96-4a71-a353-b31856cc2cc0</t>
        </is>
      </c>
      <c r="E9895" t="inlineStr">
        <is>
          <t>e6670663-3a83-40d9-be62-0ffe22618ef5</t>
        </is>
      </c>
      <c r="F9895" t="n">
        <v>64</v>
      </c>
    </row>
    <row r="9896">
      <c r="A9896" t="inlineStr">
        <is>
          <t>db545b10-9125-4d97-bf5d-52d8b8a34e62</t>
        </is>
      </c>
      <c r="B9896" t="inlineStr">
        <is>
          <t>72069091</t>
        </is>
      </c>
      <c r="C9896" t="inlineStr">
        <is>
          <t>PUDDLED BARS AND PILINGS</t>
        </is>
      </c>
      <c r="D9896" t="inlineStr">
        <is>
          <t>0291e93d-cf96-4a71-a353-b31856cc2cc0</t>
        </is>
      </c>
      <c r="E9896" t="inlineStr">
        <is>
          <t>e6670663-3a83-40d9-be62-0ffe22618ef5</t>
        </is>
      </c>
      <c r="F9896" t="n">
        <v>64</v>
      </c>
    </row>
    <row r="9897">
      <c r="A9897" t="inlineStr">
        <is>
          <t>9d15195e-47f7-431d-8932-784b649f08eb</t>
        </is>
      </c>
      <c r="B9897" t="inlineStr">
        <is>
          <t>72069092</t>
        </is>
      </c>
      <c r="C9897" t="inlineStr">
        <is>
          <t>BLOCKS, LUMPS AND SIMILAR FORMS</t>
        </is>
      </c>
      <c r="D9897" t="inlineStr">
        <is>
          <t>0291e93d-cf96-4a71-a353-b31856cc2cc0</t>
        </is>
      </c>
      <c r="E9897" t="inlineStr">
        <is>
          <t>e6670663-3a83-40d9-be62-0ffe22618ef5</t>
        </is>
      </c>
      <c r="F9897" t="n">
        <v>64</v>
      </c>
    </row>
    <row r="9898">
      <c r="A9898" t="inlineStr">
        <is>
          <t>6e8396b5-010b-477a-8c63-a5d0c47642a3</t>
        </is>
      </c>
      <c r="B9898" t="inlineStr">
        <is>
          <t>72069099</t>
        </is>
      </c>
      <c r="C9898" t="inlineStr">
        <is>
          <t>OTHER</t>
        </is>
      </c>
      <c r="D9898" t="inlineStr">
        <is>
          <t>0291e93d-cf96-4a71-a353-b31856cc2cc0</t>
        </is>
      </c>
      <c r="E9898" t="inlineStr">
        <is>
          <t>e6670663-3a83-40d9-be62-0ffe22618ef5</t>
        </is>
      </c>
      <c r="F9898" t="n">
        <v>64</v>
      </c>
    </row>
    <row r="9899">
      <c r="A9899" t="inlineStr">
        <is>
          <t>82bd8eff-90a8-4dbf-b1fe-e4abf1469213</t>
        </is>
      </c>
      <c r="B9899" t="inlineStr">
        <is>
          <t>72071110</t>
        </is>
      </c>
      <c r="C9899" t="inlineStr">
        <is>
          <t>ELECTRICAL QUALITY</t>
        </is>
      </c>
      <c r="D9899" t="inlineStr">
        <is>
          <t>0291e93d-cf96-4a71-a353-b31856cc2cc0</t>
        </is>
      </c>
      <c r="E9899" t="inlineStr">
        <is>
          <t>24cfaf1e-2157-4a52-b942-30822bc71247</t>
        </is>
      </c>
      <c r="F9899" t="n">
        <v>64</v>
      </c>
    </row>
    <row r="9900">
      <c r="A9900" t="inlineStr">
        <is>
          <t>71793fed-9d09-479c-ade3-59e7361dd9a6</t>
        </is>
      </c>
      <c r="B9900" t="inlineStr">
        <is>
          <t>72071120</t>
        </is>
      </c>
      <c r="C9900" t="inlineStr">
        <is>
          <t>FORGING QUALITY</t>
        </is>
      </c>
      <c r="D9900" t="inlineStr">
        <is>
          <t>0291e93d-cf96-4a71-a353-b31856cc2cc0</t>
        </is>
      </c>
      <c r="E9900" t="inlineStr">
        <is>
          <t>24cfaf1e-2157-4a52-b942-30822bc71247</t>
        </is>
      </c>
      <c r="F9900" t="n">
        <v>64</v>
      </c>
    </row>
    <row r="9901">
      <c r="A9901" t="inlineStr">
        <is>
          <t>57d90192-07d1-4419-aaa3-bd8a2992b24c</t>
        </is>
      </c>
      <c r="B9901" t="inlineStr">
        <is>
          <t>72071130</t>
        </is>
      </c>
      <c r="C9901" t="inlineStr">
        <is>
          <t>SEAMLESS STEEL TUBE QUALITY</t>
        </is>
      </c>
      <c r="D9901" t="inlineStr">
        <is>
          <t>0291e93d-cf96-4a71-a353-b31856cc2cc0</t>
        </is>
      </c>
      <c r="E9901" t="inlineStr">
        <is>
          <t>24cfaf1e-2157-4a52-b942-30822bc71247</t>
        </is>
      </c>
      <c r="F9901" t="n">
        <v>64</v>
      </c>
    </row>
    <row r="9902">
      <c r="A9902" t="inlineStr">
        <is>
          <t>3b069b97-8900-4b6c-9ebf-285ba727342c</t>
        </is>
      </c>
      <c r="B9902" t="inlineStr">
        <is>
          <t>72071190</t>
        </is>
      </c>
      <c r="C9902" t="inlineStr">
        <is>
          <t>OTHER</t>
        </is>
      </c>
      <c r="D9902" t="inlineStr">
        <is>
          <t>0291e93d-cf96-4a71-a353-b31856cc2cc0</t>
        </is>
      </c>
      <c r="E9902" t="inlineStr">
        <is>
          <t>24cfaf1e-2157-4a52-b942-30822bc71247</t>
        </is>
      </c>
      <c r="F9902" t="n">
        <v>64</v>
      </c>
    </row>
    <row r="9903">
      <c r="A9903" t="inlineStr">
        <is>
          <t>69f2df5e-19e7-445d-b47e-f467828bb4d4</t>
        </is>
      </c>
      <c r="B9903" t="inlineStr">
        <is>
          <t>72071210</t>
        </is>
      </c>
      <c r="C9903" t="inlineStr">
        <is>
          <t>ELECTRICAL QUALITY</t>
        </is>
      </c>
      <c r="D9903" t="inlineStr">
        <is>
          <t>0291e93d-cf96-4a71-a353-b31856cc2cc0</t>
        </is>
      </c>
      <c r="E9903" t="inlineStr">
        <is>
          <t>24cfaf1e-2157-4a52-b942-30822bc71247</t>
        </is>
      </c>
      <c r="F9903" t="n">
        <v>64</v>
      </c>
    </row>
    <row r="9904">
      <c r="A9904" t="inlineStr">
        <is>
          <t>e7e18bbd-34db-4d19-9382-516835376872</t>
        </is>
      </c>
      <c r="B9904" t="inlineStr">
        <is>
          <t>72071220</t>
        </is>
      </c>
      <c r="C9904" t="inlineStr">
        <is>
          <t>FORGING QUALITY</t>
        </is>
      </c>
      <c r="D9904" t="inlineStr">
        <is>
          <t>0291e93d-cf96-4a71-a353-b31856cc2cc0</t>
        </is>
      </c>
      <c r="E9904" t="inlineStr">
        <is>
          <t>24cfaf1e-2157-4a52-b942-30822bc71247</t>
        </is>
      </c>
      <c r="F9904" t="n">
        <v>64</v>
      </c>
    </row>
    <row r="9905">
      <c r="A9905" t="inlineStr">
        <is>
          <t>0b0cdeda-ae15-4805-903d-a4b673fc5a91</t>
        </is>
      </c>
      <c r="B9905" t="inlineStr">
        <is>
          <t>72071230</t>
        </is>
      </c>
      <c r="C9905" t="inlineStr">
        <is>
          <t>SEAMLESS STEEL TUBE QUALITY</t>
        </is>
      </c>
      <c r="D9905" t="inlineStr">
        <is>
          <t>0291e93d-cf96-4a71-a353-b31856cc2cc0</t>
        </is>
      </c>
      <c r="E9905" t="inlineStr">
        <is>
          <t>24cfaf1e-2157-4a52-b942-30822bc71247</t>
        </is>
      </c>
      <c r="F9905" t="n">
        <v>64</v>
      </c>
    </row>
    <row r="9906">
      <c r="A9906" t="inlineStr">
        <is>
          <t>0da49f15-1bee-496a-94c3-5808ef4b1323</t>
        </is>
      </c>
      <c r="B9906" t="inlineStr">
        <is>
          <t>72071290</t>
        </is>
      </c>
      <c r="C9906" t="inlineStr">
        <is>
          <t>OTHER</t>
        </is>
      </c>
      <c r="D9906" t="inlineStr">
        <is>
          <t>0291e93d-cf96-4a71-a353-b31856cc2cc0</t>
        </is>
      </c>
      <c r="E9906" t="inlineStr">
        <is>
          <t>24cfaf1e-2157-4a52-b942-30822bc71247</t>
        </is>
      </c>
      <c r="F9906" t="n">
        <v>64</v>
      </c>
    </row>
    <row r="9907">
      <c r="A9907" t="inlineStr">
        <is>
          <t>6a878ba7-8587-48f2-9359-29f77cea5338</t>
        </is>
      </c>
      <c r="B9907" t="inlineStr">
        <is>
          <t>72071910</t>
        </is>
      </c>
      <c r="C9907" t="inlineStr">
        <is>
          <t>FORGED BLANKS OF NON-ALLOY STEEL</t>
        </is>
      </c>
      <c r="D9907" t="inlineStr">
        <is>
          <t>0291e93d-cf96-4a71-a353-b31856cc2cc0</t>
        </is>
      </c>
      <c r="E9907" t="inlineStr">
        <is>
          <t>24cfaf1e-2157-4a52-b942-30822bc71247</t>
        </is>
      </c>
      <c r="F9907" t="n">
        <v>64</v>
      </c>
    </row>
    <row r="9908">
      <c r="A9908" t="inlineStr">
        <is>
          <t>d82eef66-41bb-442b-adba-36bb126823c5</t>
        </is>
      </c>
      <c r="B9908" t="inlineStr">
        <is>
          <t>72071920</t>
        </is>
      </c>
      <c r="C9908" t="inlineStr">
        <is>
          <t>MILD STEEL BILLETS</t>
        </is>
      </c>
      <c r="D9908" t="inlineStr">
        <is>
          <t>0291e93d-cf96-4a71-a353-b31856cc2cc0</t>
        </is>
      </c>
      <c r="E9908" t="inlineStr">
        <is>
          <t>24cfaf1e-2157-4a52-b942-30822bc71247</t>
        </is>
      </c>
      <c r="F9908" t="n">
        <v>64</v>
      </c>
    </row>
    <row r="9909">
      <c r="A9909" t="inlineStr">
        <is>
          <t>8bc1ec4f-a843-492c-9c51-d2203fed42e2</t>
        </is>
      </c>
      <c r="B9909" t="inlineStr">
        <is>
          <t>72071990</t>
        </is>
      </c>
      <c r="C9909" t="inlineStr">
        <is>
          <t>OTHER</t>
        </is>
      </c>
      <c r="D9909" t="inlineStr">
        <is>
          <t>0291e93d-cf96-4a71-a353-b31856cc2cc0</t>
        </is>
      </c>
      <c r="E9909" t="inlineStr">
        <is>
          <t>24cfaf1e-2157-4a52-b942-30822bc71247</t>
        </is>
      </c>
      <c r="F9909" t="n">
        <v>64</v>
      </c>
    </row>
    <row r="9910">
      <c r="A9910" t="inlineStr">
        <is>
          <t>c132acdd-d524-4842-b3f2-3c17e5adb9cd</t>
        </is>
      </c>
      <c r="B9910" t="inlineStr">
        <is>
          <t>72072010</t>
        </is>
      </c>
      <c r="C9910" t="inlineStr">
        <is>
          <t>FORGING QUALITY</t>
        </is>
      </c>
      <c r="D9910" t="inlineStr">
        <is>
          <t>0291e93d-cf96-4a71-a353-b31856cc2cc0</t>
        </is>
      </c>
      <c r="E9910" t="inlineStr">
        <is>
          <t>24cfaf1e-2157-4a52-b942-30822bc71247</t>
        </is>
      </c>
      <c r="F9910" t="n">
        <v>64</v>
      </c>
    </row>
    <row r="9911">
      <c r="A9911" t="inlineStr">
        <is>
          <t>b76242b5-feb1-48f8-b225-8fa40c75b84d</t>
        </is>
      </c>
      <c r="B9911" t="inlineStr">
        <is>
          <t>72072020</t>
        </is>
      </c>
      <c r="C9911" t="inlineStr">
        <is>
          <t>SPRING STEEL QUALITY</t>
        </is>
      </c>
      <c r="D9911" t="inlineStr">
        <is>
          <t>0291e93d-cf96-4a71-a353-b31856cc2cc0</t>
        </is>
      </c>
      <c r="E9911" t="inlineStr">
        <is>
          <t>24cfaf1e-2157-4a52-b942-30822bc71247</t>
        </is>
      </c>
      <c r="F9911" t="n">
        <v>64</v>
      </c>
    </row>
    <row r="9912">
      <c r="A9912" t="inlineStr">
        <is>
          <t>1e955c69-2b1b-4fda-99f6-37865010a09f</t>
        </is>
      </c>
      <c r="B9912" t="inlineStr">
        <is>
          <t>72072030</t>
        </is>
      </c>
      <c r="C9912" t="inlineStr">
        <is>
          <t>SEAMLESS STEEL TUBE QUALITY</t>
        </is>
      </c>
      <c r="D9912" t="inlineStr">
        <is>
          <t>0291e93d-cf96-4a71-a353-b31856cc2cc0</t>
        </is>
      </c>
      <c r="E9912" t="inlineStr">
        <is>
          <t>24cfaf1e-2157-4a52-b942-30822bc71247</t>
        </is>
      </c>
      <c r="F9912" t="n">
        <v>64</v>
      </c>
    </row>
    <row r="9913">
      <c r="A9913" t="inlineStr">
        <is>
          <t>abc55f37-3d55-4d68-bf08-9a748d61cfef</t>
        </is>
      </c>
      <c r="B9913" t="inlineStr">
        <is>
          <t>72072090</t>
        </is>
      </c>
      <c r="C9913" t="inlineStr">
        <is>
          <t>OTHER</t>
        </is>
      </c>
      <c r="D9913" t="inlineStr">
        <is>
          <t>0291e93d-cf96-4a71-a353-b31856cc2cc0</t>
        </is>
      </c>
      <c r="E9913" t="inlineStr">
        <is>
          <t>24cfaf1e-2157-4a52-b942-30822bc71247</t>
        </is>
      </c>
      <c r="F9913" t="n">
        <v>64</v>
      </c>
    </row>
    <row r="9914">
      <c r="A9914" t="inlineStr">
        <is>
          <t>3ee27d5b-3697-4776-942d-35bf6c26eaab</t>
        </is>
      </c>
      <c r="B9914" t="inlineStr">
        <is>
          <t>72081000</t>
        </is>
      </c>
      <c r="C9914" t="inlineStr">
        <is>
          <t>IN COILS, NOT FURTHER WORKED THAN HOT-ROLLED, WITH PATTERNS IN RELIEF</t>
        </is>
      </c>
      <c r="D9914" t="inlineStr">
        <is>
          <t>0291e93d-cf96-4a71-a353-b31856cc2cc0</t>
        </is>
      </c>
      <c r="E9914" t="inlineStr">
        <is>
          <t>eefbd29b-ce8d-4bff-94bc-16307e398a7d</t>
        </is>
      </c>
      <c r="F9914" t="n">
        <v>64</v>
      </c>
    </row>
    <row r="9915">
      <c r="A9915" t="inlineStr">
        <is>
          <t>5a7194e1-a04b-4895-aec3-dee900973f80</t>
        </is>
      </c>
      <c r="B9915" t="inlineStr">
        <is>
          <t>72082510</t>
        </is>
      </c>
      <c r="C9915" t="inlineStr">
        <is>
          <t>PLATES</t>
        </is>
      </c>
      <c r="D9915" t="inlineStr">
        <is>
          <t>0291e93d-cf96-4a71-a353-b31856cc2cc0</t>
        </is>
      </c>
      <c r="E9915" t="inlineStr">
        <is>
          <t>eefbd29b-ce8d-4bff-94bc-16307e398a7d</t>
        </is>
      </c>
      <c r="F9915" t="n">
        <v>64</v>
      </c>
    </row>
    <row r="9916">
      <c r="A9916" t="inlineStr">
        <is>
          <t>ddae0133-2605-4d2d-8ed8-0b8c4ddb0589</t>
        </is>
      </c>
      <c r="B9916" t="inlineStr">
        <is>
          <t>72082520</t>
        </is>
      </c>
      <c r="C9916" t="inlineStr">
        <is>
          <t>UNIVERSAL PLATES</t>
        </is>
      </c>
      <c r="D9916" t="inlineStr">
        <is>
          <t>0291e93d-cf96-4a71-a353-b31856cc2cc0</t>
        </is>
      </c>
      <c r="E9916" t="inlineStr">
        <is>
          <t>eefbd29b-ce8d-4bff-94bc-16307e398a7d</t>
        </is>
      </c>
      <c r="F9916" t="n">
        <v>64</v>
      </c>
    </row>
    <row r="9917">
      <c r="A9917" t="inlineStr">
        <is>
          <t>a2e2922d-c3d4-4318-8617-74831de956cf</t>
        </is>
      </c>
      <c r="B9917" t="inlineStr">
        <is>
          <t>72082530</t>
        </is>
      </c>
      <c r="C9917" t="inlineStr">
        <is>
          <t>SHEETS</t>
        </is>
      </c>
      <c r="D9917" t="inlineStr">
        <is>
          <t>0291e93d-cf96-4a71-a353-b31856cc2cc0</t>
        </is>
      </c>
      <c r="E9917" t="inlineStr">
        <is>
          <t>eefbd29b-ce8d-4bff-94bc-16307e398a7d</t>
        </is>
      </c>
      <c r="F9917" t="n">
        <v>64</v>
      </c>
    </row>
    <row r="9918">
      <c r="A9918" t="inlineStr">
        <is>
          <t>725da852-a374-4f2d-a9e2-07305e698bed</t>
        </is>
      </c>
      <c r="B9918" t="inlineStr">
        <is>
          <t>72082540</t>
        </is>
      </c>
      <c r="C9918" t="inlineStr">
        <is>
          <t>STRIP</t>
        </is>
      </c>
      <c r="D9918" t="inlineStr">
        <is>
          <t>0291e93d-cf96-4a71-a353-b31856cc2cc0</t>
        </is>
      </c>
      <c r="E9918" t="inlineStr">
        <is>
          <t>eefbd29b-ce8d-4bff-94bc-16307e398a7d</t>
        </is>
      </c>
      <c r="F9918" t="n">
        <v>64</v>
      </c>
    </row>
    <row r="9919">
      <c r="A9919" t="inlineStr">
        <is>
          <t>d8b3176b-53f2-469f-9968-440d942116ec</t>
        </is>
      </c>
      <c r="B9919" t="inlineStr">
        <is>
          <t>72082590</t>
        </is>
      </c>
      <c r="C9919" t="inlineStr">
        <is>
          <t>OTHER</t>
        </is>
      </c>
      <c r="D9919" t="inlineStr">
        <is>
          <t>0291e93d-cf96-4a71-a353-b31856cc2cc0</t>
        </is>
      </c>
      <c r="E9919" t="inlineStr">
        <is>
          <t>eefbd29b-ce8d-4bff-94bc-16307e398a7d</t>
        </is>
      </c>
      <c r="F9919" t="n">
        <v>64</v>
      </c>
    </row>
    <row r="9920">
      <c r="A9920" t="inlineStr">
        <is>
          <t>2f311f60-3b0d-43cf-a192-bba472aaa782</t>
        </is>
      </c>
      <c r="B9920" t="inlineStr">
        <is>
          <t>72082610</t>
        </is>
      </c>
      <c r="C9920" t="inlineStr">
        <is>
          <t>PLATES</t>
        </is>
      </c>
      <c r="D9920" t="inlineStr">
        <is>
          <t>0291e93d-cf96-4a71-a353-b31856cc2cc0</t>
        </is>
      </c>
      <c r="E9920" t="inlineStr">
        <is>
          <t>eefbd29b-ce8d-4bff-94bc-16307e398a7d</t>
        </is>
      </c>
      <c r="F9920" t="n">
        <v>64</v>
      </c>
    </row>
    <row r="9921">
      <c r="A9921" t="inlineStr">
        <is>
          <t>9e1ba31f-c9e8-4457-ab55-102abae5d9b1</t>
        </is>
      </c>
      <c r="B9921" t="inlineStr">
        <is>
          <t>72082620</t>
        </is>
      </c>
      <c r="C9921" t="inlineStr">
        <is>
          <t>UNIVERSAL PLATES</t>
        </is>
      </c>
      <c r="D9921" t="inlineStr">
        <is>
          <t>0291e93d-cf96-4a71-a353-b31856cc2cc0</t>
        </is>
      </c>
      <c r="E9921" t="inlineStr">
        <is>
          <t>eefbd29b-ce8d-4bff-94bc-16307e398a7d</t>
        </is>
      </c>
      <c r="F9921" t="n">
        <v>64</v>
      </c>
    </row>
    <row r="9922">
      <c r="A9922" t="inlineStr">
        <is>
          <t>242a4e1f-7333-4e12-b5f2-2f22e82d1b07</t>
        </is>
      </c>
      <c r="B9922" t="inlineStr">
        <is>
          <t>72082630</t>
        </is>
      </c>
      <c r="C9922" t="inlineStr">
        <is>
          <t>SHEETS</t>
        </is>
      </c>
      <c r="D9922" t="inlineStr">
        <is>
          <t>0291e93d-cf96-4a71-a353-b31856cc2cc0</t>
        </is>
      </c>
      <c r="E9922" t="inlineStr">
        <is>
          <t>eefbd29b-ce8d-4bff-94bc-16307e398a7d</t>
        </is>
      </c>
      <c r="F9922" t="n">
        <v>64</v>
      </c>
    </row>
    <row r="9923">
      <c r="A9923" t="inlineStr">
        <is>
          <t>8b6d1395-33a4-47b3-9952-8e6ce3dc81ef</t>
        </is>
      </c>
      <c r="B9923" t="inlineStr">
        <is>
          <t>72082640</t>
        </is>
      </c>
      <c r="C9923" t="inlineStr">
        <is>
          <t>STRIP</t>
        </is>
      </c>
      <c r="D9923" t="inlineStr">
        <is>
          <t>0291e93d-cf96-4a71-a353-b31856cc2cc0</t>
        </is>
      </c>
      <c r="E9923" t="inlineStr">
        <is>
          <t>eefbd29b-ce8d-4bff-94bc-16307e398a7d</t>
        </is>
      </c>
      <c r="F9923" t="n">
        <v>64</v>
      </c>
    </row>
    <row r="9924">
      <c r="A9924" t="inlineStr">
        <is>
          <t>db0f45a7-56c1-4edc-9e25-dd31175672fd</t>
        </is>
      </c>
      <c r="B9924" t="inlineStr">
        <is>
          <t>72082690</t>
        </is>
      </c>
      <c r="C9924" t="inlineStr">
        <is>
          <t>OTHER</t>
        </is>
      </c>
      <c r="D9924" t="inlineStr">
        <is>
          <t>0291e93d-cf96-4a71-a353-b31856cc2cc0</t>
        </is>
      </c>
      <c r="E9924" t="inlineStr">
        <is>
          <t>eefbd29b-ce8d-4bff-94bc-16307e398a7d</t>
        </is>
      </c>
      <c r="F9924" t="n">
        <v>64</v>
      </c>
    </row>
    <row r="9925">
      <c r="A9925" t="inlineStr">
        <is>
          <t>c1ecf216-5761-40a9-a724-4b50786f72c8</t>
        </is>
      </c>
      <c r="B9925" t="inlineStr">
        <is>
          <t>72082710</t>
        </is>
      </c>
      <c r="C9925" t="inlineStr">
        <is>
          <t>PLATES</t>
        </is>
      </c>
      <c r="D9925" t="inlineStr">
        <is>
          <t>0291e93d-cf96-4a71-a353-b31856cc2cc0</t>
        </is>
      </c>
      <c r="E9925" t="inlineStr">
        <is>
          <t>eefbd29b-ce8d-4bff-94bc-16307e398a7d</t>
        </is>
      </c>
      <c r="F9925" t="n">
        <v>64</v>
      </c>
    </row>
    <row r="9926">
      <c r="A9926" t="inlineStr">
        <is>
          <t>4a47bbf0-a2d2-4c03-9048-bf3d1fe367b9</t>
        </is>
      </c>
      <c r="B9926" t="inlineStr">
        <is>
          <t>72082720</t>
        </is>
      </c>
      <c r="C9926" t="inlineStr">
        <is>
          <t>UNIVERSAL PLATES</t>
        </is>
      </c>
      <c r="D9926" t="inlineStr">
        <is>
          <t>0291e93d-cf96-4a71-a353-b31856cc2cc0</t>
        </is>
      </c>
      <c r="E9926" t="inlineStr">
        <is>
          <t>eefbd29b-ce8d-4bff-94bc-16307e398a7d</t>
        </is>
      </c>
      <c r="F9926" t="n">
        <v>64</v>
      </c>
    </row>
    <row r="9927">
      <c r="A9927" t="inlineStr">
        <is>
          <t>1b6637ed-aecc-420d-ad3b-6a5231a9fdc5</t>
        </is>
      </c>
      <c r="B9927" t="inlineStr">
        <is>
          <t>72082730</t>
        </is>
      </c>
      <c r="C9927" t="inlineStr">
        <is>
          <t>SHEETS</t>
        </is>
      </c>
      <c r="D9927" t="inlineStr">
        <is>
          <t>0291e93d-cf96-4a71-a353-b31856cc2cc0</t>
        </is>
      </c>
      <c r="E9927" t="inlineStr">
        <is>
          <t>eefbd29b-ce8d-4bff-94bc-16307e398a7d</t>
        </is>
      </c>
      <c r="F9927" t="n">
        <v>64</v>
      </c>
    </row>
    <row r="9928">
      <c r="A9928" t="inlineStr">
        <is>
          <t>b6074d8f-bde2-4da1-9757-c870aae892ff</t>
        </is>
      </c>
      <c r="B9928" t="inlineStr">
        <is>
          <t>72082740</t>
        </is>
      </c>
      <c r="C9928" t="inlineStr">
        <is>
          <t>STRIP</t>
        </is>
      </c>
      <c r="D9928" t="inlineStr">
        <is>
          <t>0291e93d-cf96-4a71-a353-b31856cc2cc0</t>
        </is>
      </c>
      <c r="E9928" t="inlineStr">
        <is>
          <t>eefbd29b-ce8d-4bff-94bc-16307e398a7d</t>
        </is>
      </c>
      <c r="F9928" t="n">
        <v>64</v>
      </c>
    </row>
    <row r="9929">
      <c r="A9929" t="inlineStr">
        <is>
          <t>b09804dd-65df-4611-ba5c-0d7cda2ff66b</t>
        </is>
      </c>
      <c r="B9929" t="inlineStr">
        <is>
          <t>72082790</t>
        </is>
      </c>
      <c r="C9929" t="inlineStr">
        <is>
          <t>OTHER</t>
        </is>
      </c>
      <c r="D9929" t="inlineStr">
        <is>
          <t>0291e93d-cf96-4a71-a353-b31856cc2cc0</t>
        </is>
      </c>
      <c r="E9929" t="inlineStr">
        <is>
          <t>eefbd29b-ce8d-4bff-94bc-16307e398a7d</t>
        </is>
      </c>
      <c r="F9929" t="n">
        <v>64</v>
      </c>
    </row>
    <row r="9930">
      <c r="A9930" t="inlineStr">
        <is>
          <t>f0e80cb8-e10b-4502-a3fa-d110e501877b</t>
        </is>
      </c>
      <c r="B9930" t="inlineStr">
        <is>
          <t>72083610</t>
        </is>
      </c>
      <c r="C9930" t="inlineStr">
        <is>
          <t>PLATES</t>
        </is>
      </c>
      <c r="D9930" t="inlineStr">
        <is>
          <t>0291e93d-cf96-4a71-a353-b31856cc2cc0</t>
        </is>
      </c>
      <c r="E9930" t="inlineStr">
        <is>
          <t>eefbd29b-ce8d-4bff-94bc-16307e398a7d</t>
        </is>
      </c>
      <c r="F9930" t="n">
        <v>64</v>
      </c>
    </row>
    <row r="9931">
      <c r="A9931" t="inlineStr">
        <is>
          <t>27c7c9ea-0541-4c4d-826a-c48a1318f89b</t>
        </is>
      </c>
      <c r="B9931" t="inlineStr">
        <is>
          <t>72083620</t>
        </is>
      </c>
      <c r="C9931" t="inlineStr">
        <is>
          <t>UNIVERSAL PLATES</t>
        </is>
      </c>
      <c r="D9931" t="inlineStr">
        <is>
          <t>0291e93d-cf96-4a71-a353-b31856cc2cc0</t>
        </is>
      </c>
      <c r="E9931" t="inlineStr">
        <is>
          <t>eefbd29b-ce8d-4bff-94bc-16307e398a7d</t>
        </is>
      </c>
      <c r="F9931" t="n">
        <v>64</v>
      </c>
    </row>
    <row r="9932">
      <c r="A9932" t="inlineStr">
        <is>
          <t>ac59fa24-4c5b-4d48-becb-70511d543bb1</t>
        </is>
      </c>
      <c r="B9932" t="inlineStr">
        <is>
          <t>72083630</t>
        </is>
      </c>
      <c r="C9932" t="inlineStr">
        <is>
          <t>SHEETS</t>
        </is>
      </c>
      <c r="D9932" t="inlineStr">
        <is>
          <t>0291e93d-cf96-4a71-a353-b31856cc2cc0</t>
        </is>
      </c>
      <c r="E9932" t="inlineStr">
        <is>
          <t>eefbd29b-ce8d-4bff-94bc-16307e398a7d</t>
        </is>
      </c>
      <c r="F9932" t="n">
        <v>64</v>
      </c>
    </row>
    <row r="9933">
      <c r="A9933" t="inlineStr">
        <is>
          <t>3d3ceb9a-bafa-42eb-97e2-84e10cc26033</t>
        </is>
      </c>
      <c r="B9933" t="inlineStr">
        <is>
          <t>72083640</t>
        </is>
      </c>
      <c r="C9933" t="inlineStr">
        <is>
          <t>STRIP</t>
        </is>
      </c>
      <c r="D9933" t="inlineStr">
        <is>
          <t>0291e93d-cf96-4a71-a353-b31856cc2cc0</t>
        </is>
      </c>
      <c r="E9933" t="inlineStr">
        <is>
          <t>eefbd29b-ce8d-4bff-94bc-16307e398a7d</t>
        </is>
      </c>
      <c r="F9933" t="n">
        <v>64</v>
      </c>
    </row>
    <row r="9934">
      <c r="A9934" t="inlineStr">
        <is>
          <t>f791378f-e906-4db2-853e-e280555fb50c</t>
        </is>
      </c>
      <c r="B9934" t="inlineStr">
        <is>
          <t>72083690</t>
        </is>
      </c>
      <c r="C9934" t="inlineStr">
        <is>
          <t>OTHER</t>
        </is>
      </c>
      <c r="D9934" t="inlineStr">
        <is>
          <t>0291e93d-cf96-4a71-a353-b31856cc2cc0</t>
        </is>
      </c>
      <c r="E9934" t="inlineStr">
        <is>
          <t>eefbd29b-ce8d-4bff-94bc-16307e398a7d</t>
        </is>
      </c>
      <c r="F9934" t="n">
        <v>64</v>
      </c>
    </row>
    <row r="9935">
      <c r="A9935" t="inlineStr">
        <is>
          <t>15939133-d63d-44b2-ba53-dd9cd1bc9d2e</t>
        </is>
      </c>
      <c r="B9935" t="inlineStr">
        <is>
          <t>72083710</t>
        </is>
      </c>
      <c r="C9935" t="inlineStr">
        <is>
          <t>PLATES</t>
        </is>
      </c>
      <c r="D9935" t="inlineStr">
        <is>
          <t>0291e93d-cf96-4a71-a353-b31856cc2cc0</t>
        </is>
      </c>
      <c r="E9935" t="inlineStr">
        <is>
          <t>eefbd29b-ce8d-4bff-94bc-16307e398a7d</t>
        </is>
      </c>
      <c r="F9935" t="n">
        <v>64</v>
      </c>
    </row>
    <row r="9936">
      <c r="A9936" t="inlineStr">
        <is>
          <t>3ea47b2d-ccc6-4485-b871-4c46610bea73</t>
        </is>
      </c>
      <c r="B9936" t="inlineStr">
        <is>
          <t>72083720</t>
        </is>
      </c>
      <c r="C9936" t="inlineStr">
        <is>
          <t>UNIVERSAL PLATES</t>
        </is>
      </c>
      <c r="D9936" t="inlineStr">
        <is>
          <t>0291e93d-cf96-4a71-a353-b31856cc2cc0</t>
        </is>
      </c>
      <c r="E9936" t="inlineStr">
        <is>
          <t>eefbd29b-ce8d-4bff-94bc-16307e398a7d</t>
        </is>
      </c>
      <c r="F9936" t="n">
        <v>64</v>
      </c>
    </row>
    <row r="9937">
      <c r="A9937" t="inlineStr">
        <is>
          <t>2bd4dfea-9307-41ec-940e-70396be6d426</t>
        </is>
      </c>
      <c r="B9937" t="inlineStr">
        <is>
          <t>72083730</t>
        </is>
      </c>
      <c r="C9937" t="inlineStr">
        <is>
          <t>SHEETS</t>
        </is>
      </c>
      <c r="D9937" t="inlineStr">
        <is>
          <t>0291e93d-cf96-4a71-a353-b31856cc2cc0</t>
        </is>
      </c>
      <c r="E9937" t="inlineStr">
        <is>
          <t>eefbd29b-ce8d-4bff-94bc-16307e398a7d</t>
        </is>
      </c>
      <c r="F9937" t="n">
        <v>64</v>
      </c>
    </row>
    <row r="9938">
      <c r="A9938" t="inlineStr">
        <is>
          <t>01a12fa1-eb25-4b75-ba0e-939a0b96dfa9</t>
        </is>
      </c>
      <c r="B9938" t="inlineStr">
        <is>
          <t>72083740</t>
        </is>
      </c>
      <c r="C9938" t="inlineStr">
        <is>
          <t>STRIP</t>
        </is>
      </c>
      <c r="D9938" t="inlineStr">
        <is>
          <t>0291e93d-cf96-4a71-a353-b31856cc2cc0</t>
        </is>
      </c>
      <c r="E9938" t="inlineStr">
        <is>
          <t>eefbd29b-ce8d-4bff-94bc-16307e398a7d</t>
        </is>
      </c>
      <c r="F9938" t="n">
        <v>64</v>
      </c>
    </row>
    <row r="9939">
      <c r="A9939" t="inlineStr">
        <is>
          <t>8a582a23-6d54-47a5-81c1-1e9268503924</t>
        </is>
      </c>
      <c r="B9939" t="inlineStr">
        <is>
          <t>72083790</t>
        </is>
      </c>
      <c r="C9939" t="inlineStr">
        <is>
          <t>OTHER</t>
        </is>
      </c>
      <c r="D9939" t="inlineStr">
        <is>
          <t>0291e93d-cf96-4a71-a353-b31856cc2cc0</t>
        </is>
      </c>
      <c r="E9939" t="inlineStr">
        <is>
          <t>eefbd29b-ce8d-4bff-94bc-16307e398a7d</t>
        </is>
      </c>
      <c r="F9939" t="n">
        <v>64</v>
      </c>
    </row>
    <row r="9940">
      <c r="A9940" t="inlineStr">
        <is>
          <t>7a9bb41d-b3aa-497d-9856-05cd35d36c06</t>
        </is>
      </c>
      <c r="B9940" t="inlineStr">
        <is>
          <t>72083810</t>
        </is>
      </c>
      <c r="C9940" t="inlineStr">
        <is>
          <t>PLATES</t>
        </is>
      </c>
      <c r="D9940" t="inlineStr">
        <is>
          <t>0291e93d-cf96-4a71-a353-b31856cc2cc0</t>
        </is>
      </c>
      <c r="E9940" t="inlineStr">
        <is>
          <t>eefbd29b-ce8d-4bff-94bc-16307e398a7d</t>
        </is>
      </c>
      <c r="F9940" t="n">
        <v>64</v>
      </c>
    </row>
    <row r="9941">
      <c r="A9941" t="inlineStr">
        <is>
          <t>5ed08a3a-8636-473a-9de6-5b7840b49274</t>
        </is>
      </c>
      <c r="B9941" t="inlineStr">
        <is>
          <t>72083820</t>
        </is>
      </c>
      <c r="C9941" t="inlineStr">
        <is>
          <t>UNIVERSAL PLATES</t>
        </is>
      </c>
      <c r="D9941" t="inlineStr">
        <is>
          <t>0291e93d-cf96-4a71-a353-b31856cc2cc0</t>
        </is>
      </c>
      <c r="E9941" t="inlineStr">
        <is>
          <t>eefbd29b-ce8d-4bff-94bc-16307e398a7d</t>
        </is>
      </c>
      <c r="F9941" t="n">
        <v>64</v>
      </c>
    </row>
    <row r="9942">
      <c r="A9942" t="inlineStr">
        <is>
          <t>7b49f611-2e30-446c-a378-d8efcabee094</t>
        </is>
      </c>
      <c r="B9942" t="inlineStr">
        <is>
          <t>72083830</t>
        </is>
      </c>
      <c r="C9942" t="inlineStr">
        <is>
          <t>SHEETS</t>
        </is>
      </c>
      <c r="D9942" t="inlineStr">
        <is>
          <t>0291e93d-cf96-4a71-a353-b31856cc2cc0</t>
        </is>
      </c>
      <c r="E9942" t="inlineStr">
        <is>
          <t>eefbd29b-ce8d-4bff-94bc-16307e398a7d</t>
        </is>
      </c>
      <c r="F9942" t="n">
        <v>64</v>
      </c>
    </row>
    <row r="9943">
      <c r="A9943" t="inlineStr">
        <is>
          <t>47e94e8c-f8d4-4f41-8a9e-1f8dddce83a3</t>
        </is>
      </c>
      <c r="B9943" t="inlineStr">
        <is>
          <t>72083840</t>
        </is>
      </c>
      <c r="C9943" t="inlineStr">
        <is>
          <t>STRIP</t>
        </is>
      </c>
      <c r="D9943" t="inlineStr">
        <is>
          <t>0291e93d-cf96-4a71-a353-b31856cc2cc0</t>
        </is>
      </c>
      <c r="E9943" t="inlineStr">
        <is>
          <t>eefbd29b-ce8d-4bff-94bc-16307e398a7d</t>
        </is>
      </c>
      <c r="F9943" t="n">
        <v>64</v>
      </c>
    </row>
    <row r="9944">
      <c r="A9944" t="inlineStr">
        <is>
          <t>e5639920-c079-470f-89d2-eae2fba109c0</t>
        </is>
      </c>
      <c r="B9944" t="inlineStr">
        <is>
          <t>72083890</t>
        </is>
      </c>
      <c r="C9944" t="inlineStr">
        <is>
          <t>OTHER</t>
        </is>
      </c>
      <c r="D9944" t="inlineStr">
        <is>
          <t>0291e93d-cf96-4a71-a353-b31856cc2cc0</t>
        </is>
      </c>
      <c r="E9944" t="inlineStr">
        <is>
          <t>eefbd29b-ce8d-4bff-94bc-16307e398a7d</t>
        </is>
      </c>
      <c r="F9944" t="n">
        <v>64</v>
      </c>
    </row>
    <row r="9945">
      <c r="A9945" t="inlineStr">
        <is>
          <t>abd9f055-ff27-4377-a427-f03bf6474fb0</t>
        </is>
      </c>
      <c r="B9945" t="inlineStr">
        <is>
          <t>72083910</t>
        </is>
      </c>
      <c r="C9945" t="inlineStr">
        <is>
          <t>PLATES</t>
        </is>
      </c>
      <c r="D9945" t="inlineStr">
        <is>
          <t>0291e93d-cf96-4a71-a353-b31856cc2cc0</t>
        </is>
      </c>
      <c r="E9945" t="inlineStr">
        <is>
          <t>eefbd29b-ce8d-4bff-94bc-16307e398a7d</t>
        </is>
      </c>
      <c r="F9945" t="n">
        <v>64</v>
      </c>
    </row>
    <row r="9946">
      <c r="A9946" t="inlineStr">
        <is>
          <t>689c7f11-1c1b-4186-8c4d-05f9a3ea8f4e</t>
        </is>
      </c>
      <c r="B9946" t="inlineStr">
        <is>
          <t>72083920</t>
        </is>
      </c>
      <c r="C9946" t="inlineStr">
        <is>
          <t>UNIVERSAL PLATES</t>
        </is>
      </c>
      <c r="D9946" t="inlineStr">
        <is>
          <t>0291e93d-cf96-4a71-a353-b31856cc2cc0</t>
        </is>
      </c>
      <c r="E9946" t="inlineStr">
        <is>
          <t>eefbd29b-ce8d-4bff-94bc-16307e398a7d</t>
        </is>
      </c>
      <c r="F9946" t="n">
        <v>64</v>
      </c>
    </row>
    <row r="9947">
      <c r="A9947" t="inlineStr">
        <is>
          <t>e478a5fb-d647-457e-a0eb-a0a49cd2acd8</t>
        </is>
      </c>
      <c r="B9947" t="inlineStr">
        <is>
          <t>72083930</t>
        </is>
      </c>
      <c r="C9947" t="inlineStr">
        <is>
          <t>SHEETS</t>
        </is>
      </c>
      <c r="D9947" t="inlineStr">
        <is>
          <t>0291e93d-cf96-4a71-a353-b31856cc2cc0</t>
        </is>
      </c>
      <c r="E9947" t="inlineStr">
        <is>
          <t>eefbd29b-ce8d-4bff-94bc-16307e398a7d</t>
        </is>
      </c>
      <c r="F9947" t="n">
        <v>64</v>
      </c>
    </row>
    <row r="9948">
      <c r="A9948" t="inlineStr">
        <is>
          <t>bbe56065-58c1-4e1d-87df-6ebe325656d8</t>
        </is>
      </c>
      <c r="B9948" t="inlineStr">
        <is>
          <t>72083940</t>
        </is>
      </c>
      <c r="C9948" t="inlineStr">
        <is>
          <t>STRIP</t>
        </is>
      </c>
      <c r="D9948" t="inlineStr">
        <is>
          <t>0291e93d-cf96-4a71-a353-b31856cc2cc0</t>
        </is>
      </c>
      <c r="E9948" t="inlineStr">
        <is>
          <t>eefbd29b-ce8d-4bff-94bc-16307e398a7d</t>
        </is>
      </c>
      <c r="F9948" t="n">
        <v>64</v>
      </c>
    </row>
    <row r="9949">
      <c r="A9949" t="inlineStr">
        <is>
          <t>76d8f7ba-896c-4bee-a299-d54b2ab6e574</t>
        </is>
      </c>
      <c r="B9949" t="inlineStr">
        <is>
          <t>72083990</t>
        </is>
      </c>
      <c r="C9949" t="inlineStr">
        <is>
          <t>OTHER</t>
        </is>
      </c>
      <c r="D9949" t="inlineStr">
        <is>
          <t>0291e93d-cf96-4a71-a353-b31856cc2cc0</t>
        </is>
      </c>
      <c r="E9949" t="inlineStr">
        <is>
          <t>eefbd29b-ce8d-4bff-94bc-16307e398a7d</t>
        </is>
      </c>
      <c r="F9949" t="n">
        <v>64</v>
      </c>
    </row>
    <row r="9950">
      <c r="A9950" t="inlineStr">
        <is>
          <t>74a11235-76c9-4af1-899e-e51841083c25</t>
        </is>
      </c>
      <c r="B9950" t="inlineStr">
        <is>
          <t>72084010</t>
        </is>
      </c>
      <c r="C9950" t="inlineStr">
        <is>
          <t>PLATES</t>
        </is>
      </c>
      <c r="D9950" t="inlineStr">
        <is>
          <t>0291e93d-cf96-4a71-a353-b31856cc2cc0</t>
        </is>
      </c>
      <c r="E9950" t="inlineStr">
        <is>
          <t>eefbd29b-ce8d-4bff-94bc-16307e398a7d</t>
        </is>
      </c>
      <c r="F9950" t="n">
        <v>64</v>
      </c>
    </row>
    <row r="9951">
      <c r="A9951" t="inlineStr">
        <is>
          <t>92355f4a-aa89-4b29-80c2-924ed2586ed6</t>
        </is>
      </c>
      <c r="B9951" t="inlineStr">
        <is>
          <t>72084020</t>
        </is>
      </c>
      <c r="C9951" t="inlineStr">
        <is>
          <t>UNIVERSAL PLATES</t>
        </is>
      </c>
      <c r="D9951" t="inlineStr">
        <is>
          <t>0291e93d-cf96-4a71-a353-b31856cc2cc0</t>
        </is>
      </c>
      <c r="E9951" t="inlineStr">
        <is>
          <t>eefbd29b-ce8d-4bff-94bc-16307e398a7d</t>
        </is>
      </c>
      <c r="F9951" t="n">
        <v>64</v>
      </c>
    </row>
    <row r="9952">
      <c r="A9952" t="inlineStr">
        <is>
          <t>513989a0-e4cf-454a-9eea-72ce34cee0f2</t>
        </is>
      </c>
      <c r="B9952" t="inlineStr">
        <is>
          <t>72084030</t>
        </is>
      </c>
      <c r="C9952" t="inlineStr">
        <is>
          <t>SHEETS</t>
        </is>
      </c>
      <c r="D9952" t="inlineStr">
        <is>
          <t>0291e93d-cf96-4a71-a353-b31856cc2cc0</t>
        </is>
      </c>
      <c r="E9952" t="inlineStr">
        <is>
          <t>eefbd29b-ce8d-4bff-94bc-16307e398a7d</t>
        </is>
      </c>
      <c r="F9952" t="n">
        <v>64</v>
      </c>
    </row>
    <row r="9953">
      <c r="A9953" t="inlineStr">
        <is>
          <t>861e5cf7-4cce-473c-887f-a6de8fbcbd05</t>
        </is>
      </c>
      <c r="B9953" t="inlineStr">
        <is>
          <t>72084040</t>
        </is>
      </c>
      <c r="C9953" t="inlineStr">
        <is>
          <t>STRIP</t>
        </is>
      </c>
      <c r="D9953" t="inlineStr">
        <is>
          <t>0291e93d-cf96-4a71-a353-b31856cc2cc0</t>
        </is>
      </c>
      <c r="E9953" t="inlineStr">
        <is>
          <t>eefbd29b-ce8d-4bff-94bc-16307e398a7d</t>
        </is>
      </c>
      <c r="F9953" t="n">
        <v>64</v>
      </c>
    </row>
    <row r="9954">
      <c r="A9954" t="inlineStr">
        <is>
          <t>e34e21f0-e2a6-4300-b9e9-65cdac4d859f</t>
        </is>
      </c>
      <c r="B9954" t="inlineStr">
        <is>
          <t>72084090</t>
        </is>
      </c>
      <c r="C9954" t="inlineStr">
        <is>
          <t>OTHER</t>
        </is>
      </c>
      <c r="D9954" t="inlineStr">
        <is>
          <t>0291e93d-cf96-4a71-a353-b31856cc2cc0</t>
        </is>
      </c>
      <c r="E9954" t="inlineStr">
        <is>
          <t>eefbd29b-ce8d-4bff-94bc-16307e398a7d</t>
        </is>
      </c>
      <c r="F9954" t="n">
        <v>64</v>
      </c>
    </row>
    <row r="9955">
      <c r="A9955" t="inlineStr">
        <is>
          <t>b7afd098-bd90-4ebd-b3c9-35e7f0ab39be</t>
        </is>
      </c>
      <c r="B9955" t="inlineStr">
        <is>
          <t>72085110</t>
        </is>
      </c>
      <c r="C9955" t="inlineStr">
        <is>
          <t>PLATES</t>
        </is>
      </c>
      <c r="D9955" t="inlineStr">
        <is>
          <t>0291e93d-cf96-4a71-a353-b31856cc2cc0</t>
        </is>
      </c>
      <c r="E9955" t="inlineStr">
        <is>
          <t>eefbd29b-ce8d-4bff-94bc-16307e398a7d</t>
        </is>
      </c>
      <c r="F9955" t="n">
        <v>64</v>
      </c>
    </row>
    <row r="9956">
      <c r="A9956" t="inlineStr">
        <is>
          <t>853ec4d1-abeb-42af-b6f7-a818e177b070</t>
        </is>
      </c>
      <c r="B9956" t="inlineStr">
        <is>
          <t>72085120</t>
        </is>
      </c>
      <c r="C9956" t="inlineStr">
        <is>
          <t>UNIVERSAL PLATES</t>
        </is>
      </c>
      <c r="D9956" t="inlineStr">
        <is>
          <t>0291e93d-cf96-4a71-a353-b31856cc2cc0</t>
        </is>
      </c>
      <c r="E9956" t="inlineStr">
        <is>
          <t>eefbd29b-ce8d-4bff-94bc-16307e398a7d</t>
        </is>
      </c>
      <c r="F9956" t="n">
        <v>64</v>
      </c>
    </row>
    <row r="9957">
      <c r="A9957" t="inlineStr">
        <is>
          <t>faf0790a-1db2-43c1-b4ee-b1f2de24605d</t>
        </is>
      </c>
      <c r="B9957" t="inlineStr">
        <is>
          <t>72085130</t>
        </is>
      </c>
      <c r="C9957" t="inlineStr">
        <is>
          <t>SHEETS</t>
        </is>
      </c>
      <c r="D9957" t="inlineStr">
        <is>
          <t>0291e93d-cf96-4a71-a353-b31856cc2cc0</t>
        </is>
      </c>
      <c r="E9957" t="inlineStr">
        <is>
          <t>eefbd29b-ce8d-4bff-94bc-16307e398a7d</t>
        </is>
      </c>
      <c r="F9957" t="n">
        <v>64</v>
      </c>
    </row>
    <row r="9958">
      <c r="A9958" t="inlineStr">
        <is>
          <t>d221c23a-adf1-46a8-b6d4-d268e890fd31</t>
        </is>
      </c>
      <c r="B9958" t="inlineStr">
        <is>
          <t>72085140</t>
        </is>
      </c>
      <c r="C9958" t="inlineStr">
        <is>
          <t>STRIP</t>
        </is>
      </c>
      <c r="D9958" t="inlineStr">
        <is>
          <t>0291e93d-cf96-4a71-a353-b31856cc2cc0</t>
        </is>
      </c>
      <c r="E9958" t="inlineStr">
        <is>
          <t>eefbd29b-ce8d-4bff-94bc-16307e398a7d</t>
        </is>
      </c>
      <c r="F9958" t="n">
        <v>64</v>
      </c>
    </row>
    <row r="9959">
      <c r="A9959" t="inlineStr">
        <is>
          <t>e68b511b-53a9-4dd3-8bf2-b78320af49f2</t>
        </is>
      </c>
      <c r="B9959" t="inlineStr">
        <is>
          <t>72085190</t>
        </is>
      </c>
      <c r="C9959" t="inlineStr">
        <is>
          <t>OTHER</t>
        </is>
      </c>
      <c r="D9959" t="inlineStr">
        <is>
          <t>0291e93d-cf96-4a71-a353-b31856cc2cc0</t>
        </is>
      </c>
      <c r="E9959" t="inlineStr">
        <is>
          <t>eefbd29b-ce8d-4bff-94bc-16307e398a7d</t>
        </is>
      </c>
      <c r="F9959" t="n">
        <v>64</v>
      </c>
    </row>
    <row r="9960">
      <c r="A9960" t="inlineStr">
        <is>
          <t>2f34daea-4d12-4aff-bce3-c96d6bbf1f08</t>
        </is>
      </c>
      <c r="B9960" t="inlineStr">
        <is>
          <t>72085210</t>
        </is>
      </c>
      <c r="C9960" t="inlineStr">
        <is>
          <t>PLATES</t>
        </is>
      </c>
      <c r="D9960" t="inlineStr">
        <is>
          <t>0291e93d-cf96-4a71-a353-b31856cc2cc0</t>
        </is>
      </c>
      <c r="E9960" t="inlineStr">
        <is>
          <t>eefbd29b-ce8d-4bff-94bc-16307e398a7d</t>
        </is>
      </c>
      <c r="F9960" t="n">
        <v>64</v>
      </c>
    </row>
    <row r="9961">
      <c r="A9961" t="inlineStr">
        <is>
          <t>55bbb141-ef0b-49bb-834a-b617cec7793d</t>
        </is>
      </c>
      <c r="B9961" t="inlineStr">
        <is>
          <t>72085220</t>
        </is>
      </c>
      <c r="C9961" t="inlineStr">
        <is>
          <t>UNIVERSAL PLATES</t>
        </is>
      </c>
      <c r="D9961" t="inlineStr">
        <is>
          <t>0291e93d-cf96-4a71-a353-b31856cc2cc0</t>
        </is>
      </c>
      <c r="E9961" t="inlineStr">
        <is>
          <t>eefbd29b-ce8d-4bff-94bc-16307e398a7d</t>
        </is>
      </c>
      <c r="F9961" t="n">
        <v>64</v>
      </c>
    </row>
    <row r="9962">
      <c r="A9962" t="inlineStr">
        <is>
          <t>23ec9763-694e-4d8a-8e19-637a7676036f</t>
        </is>
      </c>
      <c r="B9962" t="inlineStr">
        <is>
          <t>72085230</t>
        </is>
      </c>
      <c r="C9962" t="inlineStr">
        <is>
          <t>SHEETS</t>
        </is>
      </c>
      <c r="D9962" t="inlineStr">
        <is>
          <t>0291e93d-cf96-4a71-a353-b31856cc2cc0</t>
        </is>
      </c>
      <c r="E9962" t="inlineStr">
        <is>
          <t>eefbd29b-ce8d-4bff-94bc-16307e398a7d</t>
        </is>
      </c>
      <c r="F9962" t="n">
        <v>64</v>
      </c>
    </row>
    <row r="9963">
      <c r="A9963" t="inlineStr">
        <is>
          <t>e3d764c8-b314-40bb-883a-23c3374a7028</t>
        </is>
      </c>
      <c r="B9963" t="inlineStr">
        <is>
          <t>72085240</t>
        </is>
      </c>
      <c r="C9963" t="inlineStr">
        <is>
          <t>STRIP</t>
        </is>
      </c>
      <c r="D9963" t="inlineStr">
        <is>
          <t>0291e93d-cf96-4a71-a353-b31856cc2cc0</t>
        </is>
      </c>
      <c r="E9963" t="inlineStr">
        <is>
          <t>eefbd29b-ce8d-4bff-94bc-16307e398a7d</t>
        </is>
      </c>
      <c r="F9963" t="n">
        <v>64</v>
      </c>
    </row>
    <row r="9964">
      <c r="A9964" t="inlineStr">
        <is>
          <t>f18214df-9468-49ba-9c69-22a34b6ee3e4</t>
        </is>
      </c>
      <c r="B9964" t="inlineStr">
        <is>
          <t>72085290</t>
        </is>
      </c>
      <c r="C9964" t="inlineStr">
        <is>
          <t>OTHER</t>
        </is>
      </c>
      <c r="D9964" t="inlineStr">
        <is>
          <t>0291e93d-cf96-4a71-a353-b31856cc2cc0</t>
        </is>
      </c>
      <c r="E9964" t="inlineStr">
        <is>
          <t>eefbd29b-ce8d-4bff-94bc-16307e398a7d</t>
        </is>
      </c>
      <c r="F9964" t="n">
        <v>64</v>
      </c>
    </row>
    <row r="9965">
      <c r="A9965" t="inlineStr">
        <is>
          <t>ee506b21-3636-4f99-83d0-88935a08cc4a</t>
        </is>
      </c>
      <c r="B9965" t="inlineStr">
        <is>
          <t>72085310</t>
        </is>
      </c>
      <c r="C9965" t="inlineStr">
        <is>
          <t>PLATES</t>
        </is>
      </c>
      <c r="D9965" t="inlineStr">
        <is>
          <t>0291e93d-cf96-4a71-a353-b31856cc2cc0</t>
        </is>
      </c>
      <c r="E9965" t="inlineStr">
        <is>
          <t>eefbd29b-ce8d-4bff-94bc-16307e398a7d</t>
        </is>
      </c>
      <c r="F9965" t="n">
        <v>64</v>
      </c>
    </row>
    <row r="9966">
      <c r="A9966" t="inlineStr">
        <is>
          <t>65adba97-a376-4dfe-bdec-a41806c79e2b</t>
        </is>
      </c>
      <c r="B9966" t="inlineStr">
        <is>
          <t>72085320</t>
        </is>
      </c>
      <c r="C9966" t="inlineStr">
        <is>
          <t>UNIVERSAL PLATES</t>
        </is>
      </c>
      <c r="D9966" t="inlineStr">
        <is>
          <t>0291e93d-cf96-4a71-a353-b31856cc2cc0</t>
        </is>
      </c>
      <c r="E9966" t="inlineStr">
        <is>
          <t>eefbd29b-ce8d-4bff-94bc-16307e398a7d</t>
        </is>
      </c>
      <c r="F9966" t="n">
        <v>64</v>
      </c>
    </row>
    <row r="9967">
      <c r="A9967" t="inlineStr">
        <is>
          <t>c51fd615-c6b9-4434-af87-016dbf06f5ec</t>
        </is>
      </c>
      <c r="B9967" t="inlineStr">
        <is>
          <t>72085330</t>
        </is>
      </c>
      <c r="C9967" t="inlineStr">
        <is>
          <t>SHEETS</t>
        </is>
      </c>
      <c r="D9967" t="inlineStr">
        <is>
          <t>0291e93d-cf96-4a71-a353-b31856cc2cc0</t>
        </is>
      </c>
      <c r="E9967" t="inlineStr">
        <is>
          <t>eefbd29b-ce8d-4bff-94bc-16307e398a7d</t>
        </is>
      </c>
      <c r="F9967" t="n">
        <v>64</v>
      </c>
    </row>
    <row r="9968">
      <c r="A9968" t="inlineStr">
        <is>
          <t>91c04507-07c2-4102-ba6b-84cc526ad96e</t>
        </is>
      </c>
      <c r="B9968" t="inlineStr">
        <is>
          <t>72085340</t>
        </is>
      </c>
      <c r="C9968" t="inlineStr">
        <is>
          <t>STRIP</t>
        </is>
      </c>
      <c r="D9968" t="inlineStr">
        <is>
          <t>0291e93d-cf96-4a71-a353-b31856cc2cc0</t>
        </is>
      </c>
      <c r="E9968" t="inlineStr">
        <is>
          <t>eefbd29b-ce8d-4bff-94bc-16307e398a7d</t>
        </is>
      </c>
      <c r="F9968" t="n">
        <v>64</v>
      </c>
    </row>
    <row r="9969">
      <c r="A9969" t="inlineStr">
        <is>
          <t>e0786ec0-5d11-432f-8ec2-f36602681161</t>
        </is>
      </c>
      <c r="B9969" t="inlineStr">
        <is>
          <t>72085390</t>
        </is>
      </c>
      <c r="C9969" t="inlineStr">
        <is>
          <t>OTHER</t>
        </is>
      </c>
      <c r="D9969" t="inlineStr">
        <is>
          <t>0291e93d-cf96-4a71-a353-b31856cc2cc0</t>
        </is>
      </c>
      <c r="E9969" t="inlineStr">
        <is>
          <t>eefbd29b-ce8d-4bff-94bc-16307e398a7d</t>
        </is>
      </c>
      <c r="F9969" t="n">
        <v>64</v>
      </c>
    </row>
    <row r="9970">
      <c r="A9970" t="inlineStr">
        <is>
          <t>0c729341-addf-4016-b2d5-d326ee0f0ece</t>
        </is>
      </c>
      <c r="B9970" t="inlineStr">
        <is>
          <t>72085410</t>
        </is>
      </c>
      <c r="C9970" t="inlineStr">
        <is>
          <t>PLATES</t>
        </is>
      </c>
      <c r="D9970" t="inlineStr">
        <is>
          <t>0291e93d-cf96-4a71-a353-b31856cc2cc0</t>
        </is>
      </c>
      <c r="E9970" t="inlineStr">
        <is>
          <t>eefbd29b-ce8d-4bff-94bc-16307e398a7d</t>
        </is>
      </c>
      <c r="F9970" t="n">
        <v>64</v>
      </c>
    </row>
    <row r="9971">
      <c r="A9971" t="inlineStr">
        <is>
          <t>a2e474de-a719-41b6-a7b7-3b53cc2ed421</t>
        </is>
      </c>
      <c r="B9971" t="inlineStr">
        <is>
          <t>72085420</t>
        </is>
      </c>
      <c r="C9971" t="inlineStr">
        <is>
          <t>UNIVERSAL PLATES</t>
        </is>
      </c>
      <c r="D9971" t="inlineStr">
        <is>
          <t>0291e93d-cf96-4a71-a353-b31856cc2cc0</t>
        </is>
      </c>
      <c r="E9971" t="inlineStr">
        <is>
          <t>eefbd29b-ce8d-4bff-94bc-16307e398a7d</t>
        </is>
      </c>
      <c r="F9971" t="n">
        <v>64</v>
      </c>
    </row>
    <row r="9972">
      <c r="A9972" t="inlineStr">
        <is>
          <t>d32aba8a-3927-4e0b-9d82-940964e965a4</t>
        </is>
      </c>
      <c r="B9972" t="inlineStr">
        <is>
          <t>72085430</t>
        </is>
      </c>
      <c r="C9972" t="inlineStr">
        <is>
          <t>SHEETS</t>
        </is>
      </c>
      <c r="D9972" t="inlineStr">
        <is>
          <t>0291e93d-cf96-4a71-a353-b31856cc2cc0</t>
        </is>
      </c>
      <c r="E9972" t="inlineStr">
        <is>
          <t>eefbd29b-ce8d-4bff-94bc-16307e398a7d</t>
        </is>
      </c>
      <c r="F9972" t="n">
        <v>64</v>
      </c>
    </row>
    <row r="9973">
      <c r="A9973" t="inlineStr">
        <is>
          <t>cb23d8a2-fd31-446b-9405-e92c01c9c3c3</t>
        </is>
      </c>
      <c r="B9973" t="inlineStr">
        <is>
          <t>72085440</t>
        </is>
      </c>
      <c r="C9973" t="inlineStr">
        <is>
          <t>STRIP</t>
        </is>
      </c>
      <c r="D9973" t="inlineStr">
        <is>
          <t>0291e93d-cf96-4a71-a353-b31856cc2cc0</t>
        </is>
      </c>
      <c r="E9973" t="inlineStr">
        <is>
          <t>eefbd29b-ce8d-4bff-94bc-16307e398a7d</t>
        </is>
      </c>
      <c r="F9973" t="n">
        <v>64</v>
      </c>
    </row>
    <row r="9974">
      <c r="A9974" t="inlineStr">
        <is>
          <t>d7ddc941-c2ee-4b24-80c6-3923095bf82b</t>
        </is>
      </c>
      <c r="B9974" t="inlineStr">
        <is>
          <t>72085490</t>
        </is>
      </c>
      <c r="C9974" t="inlineStr">
        <is>
          <t>OTHER</t>
        </is>
      </c>
      <c r="D9974" t="inlineStr">
        <is>
          <t>0291e93d-cf96-4a71-a353-b31856cc2cc0</t>
        </is>
      </c>
      <c r="E9974" t="inlineStr">
        <is>
          <t>eefbd29b-ce8d-4bff-94bc-16307e398a7d</t>
        </is>
      </c>
      <c r="F9974" t="n">
        <v>64</v>
      </c>
    </row>
    <row r="9975">
      <c r="A9975" t="inlineStr">
        <is>
          <t>f9cf74e4-12b8-43ab-916b-469d2c7cc4ce</t>
        </is>
      </c>
      <c r="B9975" t="inlineStr">
        <is>
          <t>72089000</t>
        </is>
      </c>
      <c r="C9975" t="inlineStr">
        <is>
          <t>OTHER</t>
        </is>
      </c>
      <c r="D9975" t="inlineStr">
        <is>
          <t>0291e93d-cf96-4a71-a353-b31856cc2cc0</t>
        </is>
      </c>
      <c r="E9975" t="inlineStr">
        <is>
          <t>eefbd29b-ce8d-4bff-94bc-16307e398a7d</t>
        </is>
      </c>
      <c r="F9975" t="n">
        <v>64</v>
      </c>
    </row>
    <row r="9976">
      <c r="A9976" t="inlineStr">
        <is>
          <t>5a94f4ce-251f-4df1-9123-418b625566fd</t>
        </is>
      </c>
      <c r="B9976" t="inlineStr">
        <is>
          <t>72091510</t>
        </is>
      </c>
      <c r="C9976" t="inlineStr">
        <is>
          <t>PLATES</t>
        </is>
      </c>
      <c r="D9976" t="inlineStr">
        <is>
          <t>0291e93d-cf96-4a71-a353-b31856cc2cc0</t>
        </is>
      </c>
      <c r="E9976" t="inlineStr">
        <is>
          <t>6d51d325-ad72-4968-9bf6-8df4754ccccd</t>
        </is>
      </c>
      <c r="F9976" t="n">
        <v>64</v>
      </c>
    </row>
    <row r="9977">
      <c r="A9977" t="inlineStr">
        <is>
          <t>85c68730-e9d0-4a69-998b-091b7a4f2f32</t>
        </is>
      </c>
      <c r="B9977" t="inlineStr">
        <is>
          <t>72091520</t>
        </is>
      </c>
      <c r="C9977" t="inlineStr">
        <is>
          <t>SHEETS</t>
        </is>
      </c>
      <c r="D9977" t="inlineStr">
        <is>
          <t>0291e93d-cf96-4a71-a353-b31856cc2cc0</t>
        </is>
      </c>
      <c r="E9977" t="inlineStr">
        <is>
          <t>6d51d325-ad72-4968-9bf6-8df4754ccccd</t>
        </is>
      </c>
      <c r="F9977" t="n">
        <v>64</v>
      </c>
    </row>
    <row r="9978">
      <c r="A9978" t="inlineStr">
        <is>
          <t>67ddbe42-9e02-47d0-9607-7c931ec7a673</t>
        </is>
      </c>
      <c r="B9978" t="inlineStr">
        <is>
          <t>72091530</t>
        </is>
      </c>
      <c r="C9978" t="inlineStr">
        <is>
          <t>STRIP</t>
        </is>
      </c>
      <c r="D9978" t="inlineStr">
        <is>
          <t>0291e93d-cf96-4a71-a353-b31856cc2cc0</t>
        </is>
      </c>
      <c r="E9978" t="inlineStr">
        <is>
          <t>6d51d325-ad72-4968-9bf6-8df4754ccccd</t>
        </is>
      </c>
      <c r="F9978" t="n">
        <v>64</v>
      </c>
    </row>
    <row r="9979">
      <c r="A9979" t="inlineStr">
        <is>
          <t>67331e47-31f7-4f35-8815-3f3bfb320060</t>
        </is>
      </c>
      <c r="B9979" t="inlineStr">
        <is>
          <t>72091590</t>
        </is>
      </c>
      <c r="C9979" t="inlineStr">
        <is>
          <t>OTHER</t>
        </is>
      </c>
      <c r="D9979" t="inlineStr">
        <is>
          <t>0291e93d-cf96-4a71-a353-b31856cc2cc0</t>
        </is>
      </c>
      <c r="E9979" t="inlineStr">
        <is>
          <t>6d51d325-ad72-4968-9bf6-8df4754ccccd</t>
        </is>
      </c>
      <c r="F9979" t="n">
        <v>64</v>
      </c>
    </row>
    <row r="9980">
      <c r="A9980" t="inlineStr">
        <is>
          <t>def95018-7f3d-45f2-99dd-4cb299ecf422</t>
        </is>
      </c>
      <c r="B9980" t="inlineStr">
        <is>
          <t>72091610</t>
        </is>
      </c>
      <c r="C9980" t="inlineStr">
        <is>
          <t>PLATES</t>
        </is>
      </c>
      <c r="D9980" t="inlineStr">
        <is>
          <t>0291e93d-cf96-4a71-a353-b31856cc2cc0</t>
        </is>
      </c>
      <c r="E9980" t="inlineStr">
        <is>
          <t>6d51d325-ad72-4968-9bf6-8df4754ccccd</t>
        </is>
      </c>
      <c r="F9980" t="n">
        <v>64</v>
      </c>
    </row>
    <row r="9981">
      <c r="A9981" t="inlineStr">
        <is>
          <t>d094f217-e0a9-4ab0-99e9-e0e2299557a6</t>
        </is>
      </c>
      <c r="B9981" t="inlineStr">
        <is>
          <t>72091620</t>
        </is>
      </c>
      <c r="C9981" t="inlineStr">
        <is>
          <t>SHEETS</t>
        </is>
      </c>
      <c r="D9981" t="inlineStr">
        <is>
          <t>0291e93d-cf96-4a71-a353-b31856cc2cc0</t>
        </is>
      </c>
      <c r="E9981" t="inlineStr">
        <is>
          <t>6d51d325-ad72-4968-9bf6-8df4754ccccd</t>
        </is>
      </c>
      <c r="F9981" t="n">
        <v>64</v>
      </c>
    </row>
    <row r="9982">
      <c r="A9982" t="inlineStr">
        <is>
          <t>d75572cf-fe4c-408f-8d22-8e7de36074a4</t>
        </is>
      </c>
      <c r="B9982" t="inlineStr">
        <is>
          <t>72091630</t>
        </is>
      </c>
      <c r="C9982" t="inlineStr">
        <is>
          <t>STRIP</t>
        </is>
      </c>
      <c r="D9982" t="inlineStr">
        <is>
          <t>0291e93d-cf96-4a71-a353-b31856cc2cc0</t>
        </is>
      </c>
      <c r="E9982" t="inlineStr">
        <is>
          <t>6d51d325-ad72-4968-9bf6-8df4754ccccd</t>
        </is>
      </c>
      <c r="F9982" t="n">
        <v>64</v>
      </c>
    </row>
    <row r="9983">
      <c r="A9983" t="inlineStr">
        <is>
          <t>80b45ab7-b154-4f69-b425-d9935007a188</t>
        </is>
      </c>
      <c r="B9983" t="inlineStr">
        <is>
          <t>72091690</t>
        </is>
      </c>
      <c r="C9983" t="inlineStr">
        <is>
          <t>OTHER</t>
        </is>
      </c>
      <c r="D9983" t="inlineStr">
        <is>
          <t>0291e93d-cf96-4a71-a353-b31856cc2cc0</t>
        </is>
      </c>
      <c r="E9983" t="inlineStr">
        <is>
          <t>6d51d325-ad72-4968-9bf6-8df4754ccccd</t>
        </is>
      </c>
      <c r="F9983" t="n">
        <v>64</v>
      </c>
    </row>
    <row r="9984">
      <c r="A9984" t="inlineStr">
        <is>
          <t>909f4723-897f-488a-8682-dcc41058a45c</t>
        </is>
      </c>
      <c r="B9984" t="inlineStr">
        <is>
          <t>72091710</t>
        </is>
      </c>
      <c r="C9984" t="inlineStr">
        <is>
          <t>PLATES</t>
        </is>
      </c>
      <c r="D9984" t="inlineStr">
        <is>
          <t>0291e93d-cf96-4a71-a353-b31856cc2cc0</t>
        </is>
      </c>
      <c r="E9984" t="inlineStr">
        <is>
          <t>6d51d325-ad72-4968-9bf6-8df4754ccccd</t>
        </is>
      </c>
      <c r="F9984" t="n">
        <v>64</v>
      </c>
    </row>
    <row r="9985">
      <c r="A9985" t="inlineStr">
        <is>
          <t>43e91e37-6fe2-403f-ad14-bc345d44954b</t>
        </is>
      </c>
      <c r="B9985" t="inlineStr">
        <is>
          <t>72091720</t>
        </is>
      </c>
      <c r="C9985" t="inlineStr">
        <is>
          <t>SHEETS</t>
        </is>
      </c>
      <c r="D9985" t="inlineStr">
        <is>
          <t>0291e93d-cf96-4a71-a353-b31856cc2cc0</t>
        </is>
      </c>
      <c r="E9985" t="inlineStr">
        <is>
          <t>6d51d325-ad72-4968-9bf6-8df4754ccccd</t>
        </is>
      </c>
      <c r="F9985" t="n">
        <v>64</v>
      </c>
    </row>
    <row r="9986">
      <c r="A9986" t="inlineStr">
        <is>
          <t>a8fcc48d-dcf2-494e-a4d9-b9279b4c9d3c</t>
        </is>
      </c>
      <c r="B9986" t="inlineStr">
        <is>
          <t>72091730</t>
        </is>
      </c>
      <c r="C9986" t="inlineStr">
        <is>
          <t>STRIP</t>
        </is>
      </c>
      <c r="D9986" t="inlineStr">
        <is>
          <t>0291e93d-cf96-4a71-a353-b31856cc2cc0</t>
        </is>
      </c>
      <c r="E9986" t="inlineStr">
        <is>
          <t>6d51d325-ad72-4968-9bf6-8df4754ccccd</t>
        </is>
      </c>
      <c r="F9986" t="n">
        <v>64</v>
      </c>
    </row>
    <row r="9987">
      <c r="A9987" t="inlineStr">
        <is>
          <t>7a2a76a1-800d-491c-a334-f322578284a7</t>
        </is>
      </c>
      <c r="B9987" t="inlineStr">
        <is>
          <t>72091790</t>
        </is>
      </c>
      <c r="C9987" t="inlineStr">
        <is>
          <t>OTHER</t>
        </is>
      </c>
      <c r="D9987" t="inlineStr">
        <is>
          <t>0291e93d-cf96-4a71-a353-b31856cc2cc0</t>
        </is>
      </c>
      <c r="E9987" t="inlineStr">
        <is>
          <t>6d51d325-ad72-4968-9bf6-8df4754ccccd</t>
        </is>
      </c>
      <c r="F9987" t="n">
        <v>64</v>
      </c>
    </row>
    <row r="9988">
      <c r="A9988" t="inlineStr">
        <is>
          <t>9f622cb1-fd43-40c1-99a5-c34af99094ac</t>
        </is>
      </c>
      <c r="B9988" t="inlineStr">
        <is>
          <t>72091810</t>
        </is>
      </c>
      <c r="C9988" t="inlineStr">
        <is>
          <t>PLATES</t>
        </is>
      </c>
      <c r="D9988" t="inlineStr">
        <is>
          <t>0291e93d-cf96-4a71-a353-b31856cc2cc0</t>
        </is>
      </c>
      <c r="E9988" t="inlineStr">
        <is>
          <t>6d51d325-ad72-4968-9bf6-8df4754ccccd</t>
        </is>
      </c>
      <c r="F9988" t="n">
        <v>64</v>
      </c>
    </row>
    <row r="9989">
      <c r="A9989" t="inlineStr">
        <is>
          <t>81d7d8f0-579b-4031-9cc4-a18c26e90075</t>
        </is>
      </c>
      <c r="B9989" t="inlineStr">
        <is>
          <t>72091820</t>
        </is>
      </c>
      <c r="C9989" t="inlineStr">
        <is>
          <t>SHEETS</t>
        </is>
      </c>
      <c r="D9989" t="inlineStr">
        <is>
          <t>0291e93d-cf96-4a71-a353-b31856cc2cc0</t>
        </is>
      </c>
      <c r="E9989" t="inlineStr">
        <is>
          <t>6d51d325-ad72-4968-9bf6-8df4754ccccd</t>
        </is>
      </c>
      <c r="F9989" t="n">
        <v>64</v>
      </c>
    </row>
    <row r="9990">
      <c r="A9990" t="inlineStr">
        <is>
          <t>a9bbb458-24bd-41b2-8e0b-c6eb387914c7</t>
        </is>
      </c>
      <c r="B9990" t="inlineStr">
        <is>
          <t>72091830</t>
        </is>
      </c>
      <c r="C9990" t="inlineStr">
        <is>
          <t>STRIP</t>
        </is>
      </c>
      <c r="D9990" t="inlineStr">
        <is>
          <t>0291e93d-cf96-4a71-a353-b31856cc2cc0</t>
        </is>
      </c>
      <c r="E9990" t="inlineStr">
        <is>
          <t>6d51d325-ad72-4968-9bf6-8df4754ccccd</t>
        </is>
      </c>
      <c r="F9990" t="n">
        <v>64</v>
      </c>
    </row>
    <row r="9991">
      <c r="A9991" t="inlineStr">
        <is>
          <t>588babad-42ad-457b-9d75-7e751611ae50</t>
        </is>
      </c>
      <c r="B9991" t="inlineStr">
        <is>
          <t>72091890</t>
        </is>
      </c>
      <c r="C9991" t="inlineStr">
        <is>
          <t>OTHER</t>
        </is>
      </c>
      <c r="D9991" t="inlineStr">
        <is>
          <t>0291e93d-cf96-4a71-a353-b31856cc2cc0</t>
        </is>
      </c>
      <c r="E9991" t="inlineStr">
        <is>
          <t>6d51d325-ad72-4968-9bf6-8df4754ccccd</t>
        </is>
      </c>
      <c r="F9991" t="n">
        <v>64</v>
      </c>
    </row>
    <row r="9992">
      <c r="A9992" t="inlineStr">
        <is>
          <t>9d7ddcff-17eb-4a7b-bd42-a2d1eac38592</t>
        </is>
      </c>
      <c r="B9992" t="inlineStr">
        <is>
          <t>72092510</t>
        </is>
      </c>
      <c r="C9992" t="inlineStr">
        <is>
          <t>PLATES</t>
        </is>
      </c>
      <c r="D9992" t="inlineStr">
        <is>
          <t>0291e93d-cf96-4a71-a353-b31856cc2cc0</t>
        </is>
      </c>
      <c r="E9992" t="inlineStr">
        <is>
          <t>6d51d325-ad72-4968-9bf6-8df4754ccccd</t>
        </is>
      </c>
      <c r="F9992" t="n">
        <v>64</v>
      </c>
    </row>
    <row r="9993">
      <c r="A9993" t="inlineStr">
        <is>
          <t>77f339b8-e1ff-499b-b0f0-736d44b3ae11</t>
        </is>
      </c>
      <c r="B9993" t="inlineStr">
        <is>
          <t>72092520</t>
        </is>
      </c>
      <c r="C9993" t="inlineStr">
        <is>
          <t>SHEETS</t>
        </is>
      </c>
      <c r="D9993" t="inlineStr">
        <is>
          <t>0291e93d-cf96-4a71-a353-b31856cc2cc0</t>
        </is>
      </c>
      <c r="E9993" t="inlineStr">
        <is>
          <t>6d51d325-ad72-4968-9bf6-8df4754ccccd</t>
        </is>
      </c>
      <c r="F9993" t="n">
        <v>64</v>
      </c>
    </row>
    <row r="9994">
      <c r="A9994" t="inlineStr">
        <is>
          <t>54077914-41a9-4e4a-9c4f-639f9e001854</t>
        </is>
      </c>
      <c r="B9994" t="inlineStr">
        <is>
          <t>72092530</t>
        </is>
      </c>
      <c r="C9994" t="inlineStr">
        <is>
          <t>STRIP</t>
        </is>
      </c>
      <c r="D9994" t="inlineStr">
        <is>
          <t>0291e93d-cf96-4a71-a353-b31856cc2cc0</t>
        </is>
      </c>
      <c r="E9994" t="inlineStr">
        <is>
          <t>6d51d325-ad72-4968-9bf6-8df4754ccccd</t>
        </is>
      </c>
      <c r="F9994" t="n">
        <v>64</v>
      </c>
    </row>
    <row r="9995">
      <c r="A9995" t="inlineStr">
        <is>
          <t>a9c4b2c0-f8ba-4e08-a399-56cb0fea91e0</t>
        </is>
      </c>
      <c r="B9995" t="inlineStr">
        <is>
          <t>72092590</t>
        </is>
      </c>
      <c r="C9995" t="inlineStr">
        <is>
          <t>OTHER</t>
        </is>
      </c>
      <c r="D9995" t="inlineStr">
        <is>
          <t>0291e93d-cf96-4a71-a353-b31856cc2cc0</t>
        </is>
      </c>
      <c r="E9995" t="inlineStr">
        <is>
          <t>6d51d325-ad72-4968-9bf6-8df4754ccccd</t>
        </is>
      </c>
      <c r="F9995" t="n">
        <v>64</v>
      </c>
    </row>
    <row r="9996">
      <c r="A9996" t="inlineStr">
        <is>
          <t>d7e19ce6-cd59-46e7-ae48-e78cedcfb19d</t>
        </is>
      </c>
      <c r="B9996" t="inlineStr">
        <is>
          <t>72092610</t>
        </is>
      </c>
      <c r="C9996" t="inlineStr">
        <is>
          <t>PLATES</t>
        </is>
      </c>
      <c r="D9996" t="inlineStr">
        <is>
          <t>0291e93d-cf96-4a71-a353-b31856cc2cc0</t>
        </is>
      </c>
      <c r="E9996" t="inlineStr">
        <is>
          <t>6d51d325-ad72-4968-9bf6-8df4754ccccd</t>
        </is>
      </c>
      <c r="F9996" t="n">
        <v>64</v>
      </c>
    </row>
    <row r="9997">
      <c r="A9997" t="inlineStr">
        <is>
          <t>0383ed0c-0035-4c6d-a09e-1804ed2bf18c</t>
        </is>
      </c>
      <c r="B9997" t="inlineStr">
        <is>
          <t>72092620</t>
        </is>
      </c>
      <c r="C9997" t="inlineStr">
        <is>
          <t>SHEETS</t>
        </is>
      </c>
      <c r="D9997" t="inlineStr">
        <is>
          <t>0291e93d-cf96-4a71-a353-b31856cc2cc0</t>
        </is>
      </c>
      <c r="E9997" t="inlineStr">
        <is>
          <t>6d51d325-ad72-4968-9bf6-8df4754ccccd</t>
        </is>
      </c>
      <c r="F9997" t="n">
        <v>64</v>
      </c>
    </row>
    <row r="9998">
      <c r="A9998" t="inlineStr">
        <is>
          <t>b67133c5-f3b0-4942-938f-c6d04915065a</t>
        </is>
      </c>
      <c r="B9998" t="inlineStr">
        <is>
          <t>72092630</t>
        </is>
      </c>
      <c r="C9998" t="inlineStr">
        <is>
          <t>STRIP</t>
        </is>
      </c>
      <c r="D9998" t="inlineStr">
        <is>
          <t>0291e93d-cf96-4a71-a353-b31856cc2cc0</t>
        </is>
      </c>
      <c r="E9998" t="inlineStr">
        <is>
          <t>6d51d325-ad72-4968-9bf6-8df4754ccccd</t>
        </is>
      </c>
      <c r="F9998" t="n">
        <v>64</v>
      </c>
    </row>
    <row r="9999">
      <c r="A9999" t="inlineStr">
        <is>
          <t>1b197523-0d8e-4bd8-9439-7043d22b5254</t>
        </is>
      </c>
      <c r="B9999" t="inlineStr">
        <is>
          <t>72092690</t>
        </is>
      </c>
      <c r="C9999" t="inlineStr">
        <is>
          <t>OTHER</t>
        </is>
      </c>
      <c r="D9999" t="inlineStr">
        <is>
          <t>0291e93d-cf96-4a71-a353-b31856cc2cc0</t>
        </is>
      </c>
      <c r="E9999" t="inlineStr">
        <is>
          <t>6d51d325-ad72-4968-9bf6-8df4754ccccd</t>
        </is>
      </c>
      <c r="F9999" t="n">
        <v>64</v>
      </c>
    </row>
    <row r="10000">
      <c r="A10000" t="inlineStr">
        <is>
          <t>77e21577-ef9d-4388-99fc-95e24a6a62f8</t>
        </is>
      </c>
      <c r="B10000" t="inlineStr">
        <is>
          <t>72092710</t>
        </is>
      </c>
      <c r="C10000" t="inlineStr">
        <is>
          <t>PLATES</t>
        </is>
      </c>
      <c r="D10000" t="inlineStr">
        <is>
          <t>0291e93d-cf96-4a71-a353-b31856cc2cc0</t>
        </is>
      </c>
      <c r="E10000" t="inlineStr">
        <is>
          <t>6d51d325-ad72-4968-9bf6-8df4754ccccd</t>
        </is>
      </c>
      <c r="F10000" t="n">
        <v>64</v>
      </c>
    </row>
    <row r="10001">
      <c r="A10001" t="inlineStr">
        <is>
          <t>6c265dc9-1297-40c0-bf77-da2239ee2284</t>
        </is>
      </c>
      <c r="B10001" t="inlineStr">
        <is>
          <t>72092720</t>
        </is>
      </c>
      <c r="C10001" t="inlineStr">
        <is>
          <t>SHEETS</t>
        </is>
      </c>
      <c r="D10001" t="inlineStr">
        <is>
          <t>0291e93d-cf96-4a71-a353-b31856cc2cc0</t>
        </is>
      </c>
      <c r="E10001" t="inlineStr">
        <is>
          <t>6d51d325-ad72-4968-9bf6-8df4754ccccd</t>
        </is>
      </c>
      <c r="F10001" t="n">
        <v>64</v>
      </c>
    </row>
    <row r="10002">
      <c r="A10002" t="inlineStr">
        <is>
          <t>586817eb-fec8-4f8f-bc19-f7bd451f797f</t>
        </is>
      </c>
      <c r="B10002" t="inlineStr">
        <is>
          <t>72092730</t>
        </is>
      </c>
      <c r="C10002" t="inlineStr">
        <is>
          <t>STRIP</t>
        </is>
      </c>
      <c r="D10002" t="inlineStr">
        <is>
          <t>0291e93d-cf96-4a71-a353-b31856cc2cc0</t>
        </is>
      </c>
      <c r="E10002" t="inlineStr">
        <is>
          <t>6d51d325-ad72-4968-9bf6-8df4754ccccd</t>
        </is>
      </c>
      <c r="F10002" t="n">
        <v>64</v>
      </c>
    </row>
    <row r="10003">
      <c r="A10003" t="inlineStr">
        <is>
          <t>456ec62a-a5bc-439c-ad88-da127f6d635a</t>
        </is>
      </c>
      <c r="B10003" t="inlineStr">
        <is>
          <t>72092790</t>
        </is>
      </c>
      <c r="C10003" t="inlineStr">
        <is>
          <t>OTHER</t>
        </is>
      </c>
      <c r="D10003" t="inlineStr">
        <is>
          <t>0291e93d-cf96-4a71-a353-b31856cc2cc0</t>
        </is>
      </c>
      <c r="E10003" t="inlineStr">
        <is>
          <t>6d51d325-ad72-4968-9bf6-8df4754ccccd</t>
        </is>
      </c>
      <c r="F10003" t="n">
        <v>64</v>
      </c>
    </row>
    <row r="10004">
      <c r="A10004" t="inlineStr">
        <is>
          <t>7068ef6f-3905-43b3-a83b-b9133bc5efaa</t>
        </is>
      </c>
      <c r="B10004" t="inlineStr">
        <is>
          <t>72092810</t>
        </is>
      </c>
      <c r="C10004" t="inlineStr">
        <is>
          <t>PLATES</t>
        </is>
      </c>
      <c r="D10004" t="inlineStr">
        <is>
          <t>0291e93d-cf96-4a71-a353-b31856cc2cc0</t>
        </is>
      </c>
      <c r="E10004" t="inlineStr">
        <is>
          <t>6d51d325-ad72-4968-9bf6-8df4754ccccd</t>
        </is>
      </c>
      <c r="F10004" t="n">
        <v>64</v>
      </c>
    </row>
    <row r="10005">
      <c r="A10005" t="inlineStr">
        <is>
          <t>01b0319d-3d05-454c-a5b2-203e83ee2e50</t>
        </is>
      </c>
      <c r="B10005" t="inlineStr">
        <is>
          <t>72092820</t>
        </is>
      </c>
      <c r="C10005" t="inlineStr">
        <is>
          <t>SHEETS</t>
        </is>
      </c>
      <c r="D10005" t="inlineStr">
        <is>
          <t>0291e93d-cf96-4a71-a353-b31856cc2cc0</t>
        </is>
      </c>
      <c r="E10005" t="inlineStr">
        <is>
          <t>6d51d325-ad72-4968-9bf6-8df4754ccccd</t>
        </is>
      </c>
      <c r="F10005" t="n">
        <v>64</v>
      </c>
    </row>
    <row r="10006">
      <c r="A10006" t="inlineStr">
        <is>
          <t>ce4c2fa6-643f-4e76-9679-78c0cb2692cf</t>
        </is>
      </c>
      <c r="B10006" t="inlineStr">
        <is>
          <t>72092830</t>
        </is>
      </c>
      <c r="C10006" t="inlineStr">
        <is>
          <t>STRIP</t>
        </is>
      </c>
      <c r="D10006" t="inlineStr">
        <is>
          <t>0291e93d-cf96-4a71-a353-b31856cc2cc0</t>
        </is>
      </c>
      <c r="E10006" t="inlineStr">
        <is>
          <t>6d51d325-ad72-4968-9bf6-8df4754ccccd</t>
        </is>
      </c>
      <c r="F10006" t="n">
        <v>64</v>
      </c>
    </row>
    <row r="10007">
      <c r="A10007" t="inlineStr">
        <is>
          <t>b4a2032c-2a0a-40eb-9879-401531e417e5</t>
        </is>
      </c>
      <c r="B10007" t="inlineStr">
        <is>
          <t>72092890</t>
        </is>
      </c>
      <c r="C10007" t="inlineStr">
        <is>
          <t>OTHER</t>
        </is>
      </c>
      <c r="D10007" t="inlineStr">
        <is>
          <t>0291e93d-cf96-4a71-a353-b31856cc2cc0</t>
        </is>
      </c>
      <c r="E10007" t="inlineStr">
        <is>
          <t>6d51d325-ad72-4968-9bf6-8df4754ccccd</t>
        </is>
      </c>
      <c r="F10007" t="n">
        <v>64</v>
      </c>
    </row>
    <row r="10008">
      <c r="A10008" t="inlineStr">
        <is>
          <t>d1573edf-b750-4c03-a754-0a9dc2c9625c</t>
        </is>
      </c>
      <c r="B10008" t="inlineStr">
        <is>
          <t>72099000</t>
        </is>
      </c>
      <c r="C10008" t="inlineStr">
        <is>
          <t>OTHER</t>
        </is>
      </c>
      <c r="D10008" t="inlineStr">
        <is>
          <t>0291e93d-cf96-4a71-a353-b31856cc2cc0</t>
        </is>
      </c>
      <c r="E10008" t="inlineStr">
        <is>
          <t>6d51d325-ad72-4968-9bf6-8df4754ccccd</t>
        </is>
      </c>
      <c r="F10008" t="n">
        <v>64</v>
      </c>
    </row>
    <row r="10009">
      <c r="A10009" t="inlineStr">
        <is>
          <t>6f696913-60ff-4300-8332-886b7d96496a</t>
        </is>
      </c>
      <c r="B10009" t="inlineStr">
        <is>
          <t>72101110</t>
        </is>
      </c>
      <c r="C10009" t="inlineStr">
        <is>
          <t>OTS/MR TYPE</t>
        </is>
      </c>
      <c r="D10009" t="inlineStr">
        <is>
          <t>0291e93d-cf96-4a71-a353-b31856cc2cc0</t>
        </is>
      </c>
      <c r="E10009" t="inlineStr">
        <is>
          <t>3b070a21-b83d-41e2-bac4-4c6964fd995b</t>
        </is>
      </c>
      <c r="F10009" t="n">
        <v>64</v>
      </c>
    </row>
    <row r="10010">
      <c r="A10010" t="inlineStr">
        <is>
          <t>8080ea0e-cae0-4623-891a-e6d2523e5b4b</t>
        </is>
      </c>
      <c r="B10010" t="inlineStr">
        <is>
          <t>72101190</t>
        </is>
      </c>
      <c r="C10010" t="inlineStr">
        <is>
          <t>OTHER</t>
        </is>
      </c>
      <c r="D10010" t="inlineStr">
        <is>
          <t>0291e93d-cf96-4a71-a353-b31856cc2cc0</t>
        </is>
      </c>
      <c r="E10010" t="inlineStr">
        <is>
          <t>3b070a21-b83d-41e2-bac4-4c6964fd995b</t>
        </is>
      </c>
      <c r="F10010" t="n">
        <v>64</v>
      </c>
    </row>
    <row r="10011">
      <c r="A10011" t="inlineStr">
        <is>
          <t>e4e5dd5a-9cbe-4bc0-8c00-8ba7895fff19</t>
        </is>
      </c>
      <c r="B10011" t="inlineStr">
        <is>
          <t>72101210</t>
        </is>
      </c>
      <c r="C10011" t="inlineStr">
        <is>
          <t>OTS/MR TYPE</t>
        </is>
      </c>
      <c r="D10011" t="inlineStr">
        <is>
          <t>0291e93d-cf96-4a71-a353-b31856cc2cc0</t>
        </is>
      </c>
      <c r="E10011" t="inlineStr">
        <is>
          <t>3b070a21-b83d-41e2-bac4-4c6964fd995b</t>
        </is>
      </c>
      <c r="F10011" t="n">
        <v>64</v>
      </c>
    </row>
    <row r="10012">
      <c r="A10012" t="inlineStr">
        <is>
          <t>51d9247c-1e06-44be-9c60-ff1c6ea14b6a</t>
        </is>
      </c>
      <c r="B10012" t="inlineStr">
        <is>
          <t>72101290</t>
        </is>
      </c>
      <c r="C10012" t="inlineStr">
        <is>
          <t>OTHER</t>
        </is>
      </c>
      <c r="D10012" t="inlineStr">
        <is>
          <t>0291e93d-cf96-4a71-a353-b31856cc2cc0</t>
        </is>
      </c>
      <c r="E10012" t="inlineStr">
        <is>
          <t>3b070a21-b83d-41e2-bac4-4c6964fd995b</t>
        </is>
      </c>
      <c r="F10012" t="n">
        <v>64</v>
      </c>
    </row>
    <row r="10013">
      <c r="A10013" t="inlineStr">
        <is>
          <t>04c4ce97-ee28-4660-8c98-fe039bb281a3</t>
        </is>
      </c>
      <c r="B10013" t="inlineStr">
        <is>
          <t>72102000</t>
        </is>
      </c>
      <c r="C10013" t="inlineStr">
        <is>
          <t>PLATED OR COATED WITH LEAD, INCLUDING TERNE-PLATE</t>
        </is>
      </c>
      <c r="D10013" t="inlineStr">
        <is>
          <t>0291e93d-cf96-4a71-a353-b31856cc2cc0</t>
        </is>
      </c>
      <c r="E10013" t="inlineStr">
        <is>
          <t>3b070a21-b83d-41e2-bac4-4c6964fd995b</t>
        </is>
      </c>
      <c r="F10013" t="n">
        <v>64</v>
      </c>
    </row>
    <row r="10014">
      <c r="A10014" t="inlineStr">
        <is>
          <t>af2038ac-9ac0-4014-91a8-389de6f1cb9e</t>
        </is>
      </c>
      <c r="B10014" t="inlineStr">
        <is>
          <t>72103010</t>
        </is>
      </c>
      <c r="C10014" t="inlineStr">
        <is>
          <t>CORRUGATED</t>
        </is>
      </c>
      <c r="D10014" t="inlineStr">
        <is>
          <t>0291e93d-cf96-4a71-a353-b31856cc2cc0</t>
        </is>
      </c>
      <c r="E10014" t="inlineStr">
        <is>
          <t>3b070a21-b83d-41e2-bac4-4c6964fd995b</t>
        </is>
      </c>
      <c r="F10014" t="n">
        <v>64</v>
      </c>
    </row>
    <row r="10015">
      <c r="A10015" t="inlineStr">
        <is>
          <t>f5d71299-6973-4aa8-98a9-86e183c6f4ee</t>
        </is>
      </c>
      <c r="B10015" t="inlineStr">
        <is>
          <t>72103090</t>
        </is>
      </c>
      <c r="C10015" t="inlineStr">
        <is>
          <t>FLAT-ROLLED PRODUCTS OF IRON OR NON-ALLOY STEEL, OF A WIDTH OF 600 MM OR MORE, CLAD, PLATED OR COATED - ELECTROLYTICALLY PLATED OR COATED WITH ZINC :OTHER</t>
        </is>
      </c>
      <c r="D10015" t="inlineStr">
        <is>
          <t>0291e93d-cf96-4a71-a353-b31856cc2cc0</t>
        </is>
      </c>
      <c r="E10015" t="inlineStr">
        <is>
          <t>3b070a21-b83d-41e2-bac4-4c6964fd995b</t>
        </is>
      </c>
      <c r="F10015" t="n">
        <v>64</v>
      </c>
    </row>
    <row r="10016">
      <c r="A10016" t="inlineStr">
        <is>
          <t>da232e4d-f949-4241-b298-9f7b768efca1</t>
        </is>
      </c>
      <c r="B10016" t="inlineStr">
        <is>
          <t>72103091</t>
        </is>
      </c>
      <c r="C10016" t="inlineStr">
        <is>
          <t>Galvannealed</t>
        </is>
      </c>
      <c r="D10016" t="inlineStr">
        <is>
          <t>0291e93d-cf96-4a71-a353-b31856cc2cc0</t>
        </is>
      </c>
      <c r="E10016" t="inlineStr">
        <is>
          <t>3b070a21-b83d-41e2-bac4-4c6964fd995b</t>
        </is>
      </c>
      <c r="F10016" t="n">
        <v>64</v>
      </c>
    </row>
    <row r="10017">
      <c r="A10017" t="inlineStr">
        <is>
          <t>de1598e1-9765-4cf4-9cde-d900ae798f01</t>
        </is>
      </c>
      <c r="B10017" t="inlineStr">
        <is>
          <t>72103099</t>
        </is>
      </c>
      <c r="C10017" t="inlineStr">
        <is>
          <t>Other</t>
        </is>
      </c>
      <c r="D10017" t="inlineStr">
        <is>
          <t>0291e93d-cf96-4a71-a353-b31856cc2cc0</t>
        </is>
      </c>
      <c r="E10017" t="inlineStr">
        <is>
          <t>3b070a21-b83d-41e2-bac4-4c6964fd995b</t>
        </is>
      </c>
      <c r="F10017" t="n">
        <v>64</v>
      </c>
    </row>
    <row r="10018">
      <c r="A10018" t="inlineStr">
        <is>
          <t>455c327a-f3a7-4732-a36c-048beef59e3e</t>
        </is>
      </c>
      <c r="B10018" t="inlineStr">
        <is>
          <t>72104100</t>
        </is>
      </c>
      <c r="C10018" t="inlineStr">
        <is>
          <t>CORRUGATED</t>
        </is>
      </c>
      <c r="D10018" t="inlineStr">
        <is>
          <t>0291e93d-cf96-4a71-a353-b31856cc2cc0</t>
        </is>
      </c>
      <c r="E10018" t="inlineStr">
        <is>
          <t>3b070a21-b83d-41e2-bac4-4c6964fd995b</t>
        </is>
      </c>
      <c r="F10018" t="n">
        <v>64</v>
      </c>
    </row>
    <row r="10019">
      <c r="A10019" t="inlineStr">
        <is>
          <t>7e9021a1-7629-494c-8493-a5cdcee91d8d</t>
        </is>
      </c>
      <c r="B10019" t="inlineStr">
        <is>
          <t>72104900</t>
        </is>
      </c>
      <c r="C10019" t="inlineStr">
        <is>
          <t>FLAT-ROLLED PRODUCTS OF IRON OR NON-ALLOY STEEL, OF A WIDTH OF 600 MM OR MORE, CLAD, PLATED OR COATED - OTHERWISE PLATED OR COATED WITH ZINC : OTHER</t>
        </is>
      </c>
      <c r="D10019" t="inlineStr">
        <is>
          <t>0291e93d-cf96-4a71-a353-b31856cc2cc0</t>
        </is>
      </c>
      <c r="E10019" t="inlineStr">
        <is>
          <t>3b070a21-b83d-41e2-bac4-4c6964fd995b</t>
        </is>
      </c>
      <c r="F10019" t="n">
        <v>64</v>
      </c>
    </row>
    <row r="10020">
      <c r="A10020" t="inlineStr">
        <is>
          <t>b67651cf-65be-469c-a370-fa3b94034e51</t>
        </is>
      </c>
      <c r="B10020" t="inlineStr">
        <is>
          <t>72104910</t>
        </is>
      </c>
      <c r="C10020" t="inlineStr">
        <is>
          <t>Galvannealed</t>
        </is>
      </c>
      <c r="D10020" t="inlineStr">
        <is>
          <t>0291e93d-cf96-4a71-a353-b31856cc2cc0</t>
        </is>
      </c>
      <c r="E10020" t="inlineStr">
        <is>
          <t>3b070a21-b83d-41e2-bac4-4c6964fd995b</t>
        </is>
      </c>
      <c r="F10020" t="n">
        <v>64</v>
      </c>
    </row>
    <row r="10021">
      <c r="A10021" t="inlineStr">
        <is>
          <t>9c9bec84-5197-4144-a7dd-7e530794d1d9</t>
        </is>
      </c>
      <c r="B10021" t="inlineStr">
        <is>
          <t>72104990</t>
        </is>
      </c>
      <c r="C10021" t="inlineStr">
        <is>
          <t>Other</t>
        </is>
      </c>
      <c r="D10021" t="inlineStr">
        <is>
          <t>0291e93d-cf96-4a71-a353-b31856cc2cc0</t>
        </is>
      </c>
      <c r="E10021" t="inlineStr">
        <is>
          <t>3b070a21-b83d-41e2-bac4-4c6964fd995b</t>
        </is>
      </c>
      <c r="F10021" t="n">
        <v>64</v>
      </c>
    </row>
    <row r="10022">
      <c r="A10022" t="inlineStr">
        <is>
          <t>19e3b558-1107-47f5-84f3-da3a58041fef</t>
        </is>
      </c>
      <c r="B10022" t="inlineStr">
        <is>
          <t>72105000</t>
        </is>
      </c>
      <c r="C10022" t="inlineStr">
        <is>
          <t>PLATED OR COATED WITH CHROMIUM OXIDES OR WITH CHROMIUM AND CHROMIUM OXIDES</t>
        </is>
      </c>
      <c r="D10022" t="inlineStr">
        <is>
          <t>0291e93d-cf96-4a71-a353-b31856cc2cc0</t>
        </is>
      </c>
      <c r="E10022" t="inlineStr">
        <is>
          <t>3b070a21-b83d-41e2-bac4-4c6964fd995b</t>
        </is>
      </c>
      <c r="F10022" t="n">
        <v>64</v>
      </c>
    </row>
    <row r="10023">
      <c r="A10023" t="inlineStr">
        <is>
          <t>3592a708-1aa3-4b52-bc13-6487518a7818</t>
        </is>
      </c>
      <c r="B10023" t="inlineStr">
        <is>
          <t>72106100</t>
        </is>
      </c>
      <c r="C10023" t="inlineStr">
        <is>
          <t>PLATED OR COATED WITH ALUMINIUM-ZINC ALLOYS</t>
        </is>
      </c>
      <c r="D10023" t="inlineStr">
        <is>
          <t>0291e93d-cf96-4a71-a353-b31856cc2cc0</t>
        </is>
      </c>
      <c r="E10023" t="inlineStr">
        <is>
          <t>3b070a21-b83d-41e2-bac4-4c6964fd995b</t>
        </is>
      </c>
      <c r="F10023" t="n">
        <v>64</v>
      </c>
    </row>
    <row r="10024">
      <c r="A10024" t="inlineStr">
        <is>
          <t>a70ccf4b-db5a-4554-af85-57328d5652b5</t>
        </is>
      </c>
      <c r="B10024" t="inlineStr">
        <is>
          <t>72106900</t>
        </is>
      </c>
      <c r="C10024" t="inlineStr">
        <is>
          <t>OTHER</t>
        </is>
      </c>
      <c r="D10024" t="inlineStr">
        <is>
          <t>0291e93d-cf96-4a71-a353-b31856cc2cc0</t>
        </is>
      </c>
      <c r="E10024" t="inlineStr">
        <is>
          <t>3b070a21-b83d-41e2-bac4-4c6964fd995b</t>
        </is>
      </c>
      <c r="F10024" t="n">
        <v>64</v>
      </c>
    </row>
    <row r="10025">
      <c r="A10025" t="inlineStr">
        <is>
          <t>8e4a15c9-0908-4b99-b8d1-af499231a2fc</t>
        </is>
      </c>
      <c r="B10025" t="inlineStr">
        <is>
          <t>72107000</t>
        </is>
      </c>
      <c r="C10025" t="inlineStr">
        <is>
          <t>PAINTED, VARNISHED OR COATED WITH PLASTICS</t>
        </is>
      </c>
      <c r="D10025" t="inlineStr">
        <is>
          <t>0291e93d-cf96-4a71-a353-b31856cc2cc0</t>
        </is>
      </c>
      <c r="E10025" t="inlineStr">
        <is>
          <t>3b070a21-b83d-41e2-bac4-4c6964fd995b</t>
        </is>
      </c>
      <c r="F10025" t="n">
        <v>64</v>
      </c>
    </row>
    <row r="10026">
      <c r="A10026" t="inlineStr">
        <is>
          <t>7d155141-baeb-4dad-8328-cb9c068b1b65</t>
        </is>
      </c>
      <c r="B10026" t="inlineStr">
        <is>
          <t>72109010</t>
        </is>
      </c>
      <c r="C10026" t="inlineStr">
        <is>
          <t>LACQUERED</t>
        </is>
      </c>
      <c r="D10026" t="inlineStr">
        <is>
          <t>0291e93d-cf96-4a71-a353-b31856cc2cc0</t>
        </is>
      </c>
      <c r="E10026" t="inlineStr">
        <is>
          <t>3b070a21-b83d-41e2-bac4-4c6964fd995b</t>
        </is>
      </c>
      <c r="F10026" t="n">
        <v>64</v>
      </c>
    </row>
    <row r="10027">
      <c r="A10027" t="inlineStr">
        <is>
          <t>38526518-a223-4a88-b54d-d6b82ed4bacc</t>
        </is>
      </c>
      <c r="B10027" t="inlineStr">
        <is>
          <t>72109090</t>
        </is>
      </c>
      <c r="C10027" t="inlineStr">
        <is>
          <t>OTHER</t>
        </is>
      </c>
      <c r="D10027" t="inlineStr">
        <is>
          <t>0291e93d-cf96-4a71-a353-b31856cc2cc0</t>
        </is>
      </c>
      <c r="E10027" t="inlineStr">
        <is>
          <t>3b070a21-b83d-41e2-bac4-4c6964fd995b</t>
        </is>
      </c>
      <c r="F10027" t="n">
        <v>64</v>
      </c>
    </row>
    <row r="10028">
      <c r="A10028" t="inlineStr">
        <is>
          <t>32296069-2f47-43ce-bcf7-81e62ee4a79e</t>
        </is>
      </c>
      <c r="B10028" t="inlineStr">
        <is>
          <t>72111300</t>
        </is>
      </c>
      <c r="C10028" t="inlineStr">
        <is>
          <t>ROLLED ON FOUR FACES OR IN A CLOSED BOX PASS, OF A WIDTH EXCEEDING 150 MM AND A THICKNESS OF NOT LESS THAN 4 MM, NOT IN COILS AND WITHOUT PATTERNS IN RELIEF</t>
        </is>
      </c>
      <c r="D10028" t="inlineStr">
        <is>
          <t>0291e93d-cf96-4a71-a353-b31856cc2cc0</t>
        </is>
      </c>
      <c r="E10028" t="inlineStr">
        <is>
          <t>2dbfbc75-2e30-4cb6-8f48-b806c6c2e49b</t>
        </is>
      </c>
      <c r="F10028" t="n">
        <v>64</v>
      </c>
    </row>
    <row r="10029">
      <c r="A10029" t="inlineStr">
        <is>
          <t>63f51d08-631d-419d-b756-ec097b740789</t>
        </is>
      </c>
      <c r="B10029" t="inlineStr">
        <is>
          <t>72111410</t>
        </is>
      </c>
      <c r="C10029" t="inlineStr">
        <is>
          <t>FLATS</t>
        </is>
      </c>
      <c r="D10029" t="inlineStr">
        <is>
          <t>0291e93d-cf96-4a71-a353-b31856cc2cc0</t>
        </is>
      </c>
      <c r="E10029" t="inlineStr">
        <is>
          <t>2dbfbc75-2e30-4cb6-8f48-b806c6c2e49b</t>
        </is>
      </c>
      <c r="F10029" t="n">
        <v>64</v>
      </c>
    </row>
    <row r="10030">
      <c r="A10030" t="inlineStr">
        <is>
          <t>65f50dcd-a0d0-4b34-8946-8b5e1433a1f3</t>
        </is>
      </c>
      <c r="B10030" t="inlineStr">
        <is>
          <t>72111420</t>
        </is>
      </c>
      <c r="C10030" t="inlineStr">
        <is>
          <t>UNIVERSAL PLATES</t>
        </is>
      </c>
      <c r="D10030" t="inlineStr">
        <is>
          <t>0291e93d-cf96-4a71-a353-b31856cc2cc0</t>
        </is>
      </c>
      <c r="E10030" t="inlineStr">
        <is>
          <t>2dbfbc75-2e30-4cb6-8f48-b806c6c2e49b</t>
        </is>
      </c>
      <c r="F10030" t="n">
        <v>64</v>
      </c>
    </row>
    <row r="10031">
      <c r="A10031" t="inlineStr">
        <is>
          <t>5290ffa8-4ffd-4875-b360-a757864fabb3</t>
        </is>
      </c>
      <c r="B10031" t="inlineStr">
        <is>
          <t>72111430</t>
        </is>
      </c>
      <c r="C10031" t="inlineStr">
        <is>
          <t>HOOPS</t>
        </is>
      </c>
      <c r="D10031" t="inlineStr">
        <is>
          <t>0291e93d-cf96-4a71-a353-b31856cc2cc0</t>
        </is>
      </c>
      <c r="E10031" t="inlineStr">
        <is>
          <t>2dbfbc75-2e30-4cb6-8f48-b806c6c2e49b</t>
        </is>
      </c>
      <c r="F10031" t="n">
        <v>64</v>
      </c>
    </row>
    <row r="10032">
      <c r="A10032" t="inlineStr">
        <is>
          <t>a14ab102-4f56-4d62-ba3c-8c0d3c9347ec</t>
        </is>
      </c>
      <c r="B10032" t="inlineStr">
        <is>
          <t>72111440</t>
        </is>
      </c>
      <c r="C10032" t="inlineStr">
        <is>
          <t>SHEETS</t>
        </is>
      </c>
      <c r="D10032" t="inlineStr">
        <is>
          <t>0291e93d-cf96-4a71-a353-b31856cc2cc0</t>
        </is>
      </c>
      <c r="E10032" t="inlineStr">
        <is>
          <t>2dbfbc75-2e30-4cb6-8f48-b806c6c2e49b</t>
        </is>
      </c>
      <c r="F10032" t="n">
        <v>64</v>
      </c>
    </row>
    <row r="10033">
      <c r="A10033" t="inlineStr">
        <is>
          <t>0648c020-2d02-41f1-8b3d-90b0028b6311</t>
        </is>
      </c>
      <c r="B10033" t="inlineStr">
        <is>
          <t>72111450</t>
        </is>
      </c>
      <c r="C10033" t="inlineStr">
        <is>
          <t>STRIP</t>
        </is>
      </c>
      <c r="D10033" t="inlineStr">
        <is>
          <t>0291e93d-cf96-4a71-a353-b31856cc2cc0</t>
        </is>
      </c>
      <c r="E10033" t="inlineStr">
        <is>
          <t>2dbfbc75-2e30-4cb6-8f48-b806c6c2e49b</t>
        </is>
      </c>
      <c r="F10033" t="n">
        <v>64</v>
      </c>
    </row>
    <row r="10034">
      <c r="A10034" t="inlineStr">
        <is>
          <t>b45f5a0e-426b-4c4a-bffc-0983c34f3b98</t>
        </is>
      </c>
      <c r="B10034" t="inlineStr">
        <is>
          <t>72111460</t>
        </is>
      </c>
      <c r="C10034" t="inlineStr">
        <is>
          <t>SKELP</t>
        </is>
      </c>
      <c r="D10034" t="inlineStr">
        <is>
          <t>0291e93d-cf96-4a71-a353-b31856cc2cc0</t>
        </is>
      </c>
      <c r="E10034" t="inlineStr">
        <is>
          <t>2dbfbc75-2e30-4cb6-8f48-b806c6c2e49b</t>
        </is>
      </c>
      <c r="F10034" t="n">
        <v>64</v>
      </c>
    </row>
    <row r="10035">
      <c r="A10035" t="inlineStr">
        <is>
          <t>da5cd502-9fc6-4e29-93b8-17dc58434acb</t>
        </is>
      </c>
      <c r="B10035" t="inlineStr">
        <is>
          <t>72111490</t>
        </is>
      </c>
      <c r="C10035" t="inlineStr">
        <is>
          <t>OTHER</t>
        </is>
      </c>
      <c r="D10035" t="inlineStr">
        <is>
          <t>0291e93d-cf96-4a71-a353-b31856cc2cc0</t>
        </is>
      </c>
      <c r="E10035" t="inlineStr">
        <is>
          <t>2dbfbc75-2e30-4cb6-8f48-b806c6c2e49b</t>
        </is>
      </c>
      <c r="F10035" t="n">
        <v>64</v>
      </c>
    </row>
    <row r="10036">
      <c r="A10036" t="inlineStr">
        <is>
          <t>810f6d5d-7e78-49b7-a8f4-278a4b060983</t>
        </is>
      </c>
      <c r="B10036" t="inlineStr">
        <is>
          <t>72111910</t>
        </is>
      </c>
      <c r="C10036" t="inlineStr">
        <is>
          <t>FLATS</t>
        </is>
      </c>
      <c r="D10036" t="inlineStr">
        <is>
          <t>0291e93d-cf96-4a71-a353-b31856cc2cc0</t>
        </is>
      </c>
      <c r="E10036" t="inlineStr">
        <is>
          <t>2dbfbc75-2e30-4cb6-8f48-b806c6c2e49b</t>
        </is>
      </c>
      <c r="F10036" t="n">
        <v>64</v>
      </c>
    </row>
    <row r="10037">
      <c r="A10037" t="inlineStr">
        <is>
          <t>8d545776-ce6c-42a5-a3fd-6c524cf750e1</t>
        </is>
      </c>
      <c r="B10037" t="inlineStr">
        <is>
          <t>72111920</t>
        </is>
      </c>
      <c r="C10037" t="inlineStr">
        <is>
          <t>UNIVERSAL PLATES</t>
        </is>
      </c>
      <c r="D10037" t="inlineStr">
        <is>
          <t>0291e93d-cf96-4a71-a353-b31856cc2cc0</t>
        </is>
      </c>
      <c r="E10037" t="inlineStr">
        <is>
          <t>2dbfbc75-2e30-4cb6-8f48-b806c6c2e49b</t>
        </is>
      </c>
      <c r="F10037" t="n">
        <v>64</v>
      </c>
    </row>
    <row r="10038">
      <c r="A10038" t="inlineStr">
        <is>
          <t>1460c498-14db-4be1-ac39-9e1c98bcd2bb</t>
        </is>
      </c>
      <c r="B10038" t="inlineStr">
        <is>
          <t>72111930</t>
        </is>
      </c>
      <c r="C10038" t="inlineStr">
        <is>
          <t>HOOPS</t>
        </is>
      </c>
      <c r="D10038" t="inlineStr">
        <is>
          <t>0291e93d-cf96-4a71-a353-b31856cc2cc0</t>
        </is>
      </c>
      <c r="E10038" t="inlineStr">
        <is>
          <t>2dbfbc75-2e30-4cb6-8f48-b806c6c2e49b</t>
        </is>
      </c>
      <c r="F10038" t="n">
        <v>64</v>
      </c>
    </row>
    <row r="10039">
      <c r="A10039" t="inlineStr">
        <is>
          <t>2f37e6a2-2f2c-41da-ab42-811119623386</t>
        </is>
      </c>
      <c r="B10039" t="inlineStr">
        <is>
          <t>72111940</t>
        </is>
      </c>
      <c r="C10039" t="inlineStr">
        <is>
          <t>SHEETS</t>
        </is>
      </c>
      <c r="D10039" t="inlineStr">
        <is>
          <t>0291e93d-cf96-4a71-a353-b31856cc2cc0</t>
        </is>
      </c>
      <c r="E10039" t="inlineStr">
        <is>
          <t>2dbfbc75-2e30-4cb6-8f48-b806c6c2e49b</t>
        </is>
      </c>
      <c r="F10039" t="n">
        <v>64</v>
      </c>
    </row>
    <row r="10040">
      <c r="A10040" t="inlineStr">
        <is>
          <t>1dd0af44-ed1e-4582-8660-78cc759e52f8</t>
        </is>
      </c>
      <c r="B10040" t="inlineStr">
        <is>
          <t>72111950</t>
        </is>
      </c>
      <c r="C10040" t="inlineStr">
        <is>
          <t>STRIP</t>
        </is>
      </c>
      <c r="D10040" t="inlineStr">
        <is>
          <t>0291e93d-cf96-4a71-a353-b31856cc2cc0</t>
        </is>
      </c>
      <c r="E10040" t="inlineStr">
        <is>
          <t>2dbfbc75-2e30-4cb6-8f48-b806c6c2e49b</t>
        </is>
      </c>
      <c r="F10040" t="n">
        <v>64</v>
      </c>
    </row>
    <row r="10041">
      <c r="A10041" t="inlineStr">
        <is>
          <t>f2798657-9bce-4f05-997b-f9a3497f4678</t>
        </is>
      </c>
      <c r="B10041" t="inlineStr">
        <is>
          <t>72111960</t>
        </is>
      </c>
      <c r="C10041" t="inlineStr">
        <is>
          <t>SKELP</t>
        </is>
      </c>
      <c r="D10041" t="inlineStr">
        <is>
          <t>0291e93d-cf96-4a71-a353-b31856cc2cc0</t>
        </is>
      </c>
      <c r="E10041" t="inlineStr">
        <is>
          <t>2dbfbc75-2e30-4cb6-8f48-b806c6c2e49b</t>
        </is>
      </c>
      <c r="F10041" t="n">
        <v>64</v>
      </c>
    </row>
    <row r="10042">
      <c r="A10042" t="inlineStr">
        <is>
          <t>eda0e77b-1cb7-4e7d-bb3f-f9518d2f7dd6</t>
        </is>
      </c>
      <c r="B10042" t="inlineStr">
        <is>
          <t>72111990</t>
        </is>
      </c>
      <c r="C10042" t="inlineStr">
        <is>
          <t>OTHER</t>
        </is>
      </c>
      <c r="D10042" t="inlineStr">
        <is>
          <t>0291e93d-cf96-4a71-a353-b31856cc2cc0</t>
        </is>
      </c>
      <c r="E10042" t="inlineStr">
        <is>
          <t>2dbfbc75-2e30-4cb6-8f48-b806c6c2e49b</t>
        </is>
      </c>
      <c r="F10042" t="n">
        <v>64</v>
      </c>
    </row>
    <row r="10043">
      <c r="A10043" t="inlineStr">
        <is>
          <t>b8bf835b-6f9a-4ce5-952a-4d7d3cf7cab5</t>
        </is>
      </c>
      <c r="B10043" t="inlineStr">
        <is>
          <t>72112310</t>
        </is>
      </c>
      <c r="C10043" t="inlineStr">
        <is>
          <t>FLATS</t>
        </is>
      </c>
      <c r="D10043" t="inlineStr">
        <is>
          <t>0291e93d-cf96-4a71-a353-b31856cc2cc0</t>
        </is>
      </c>
      <c r="E10043" t="inlineStr">
        <is>
          <t>2dbfbc75-2e30-4cb6-8f48-b806c6c2e49b</t>
        </is>
      </c>
      <c r="F10043" t="n">
        <v>64</v>
      </c>
    </row>
    <row r="10044">
      <c r="A10044" t="inlineStr">
        <is>
          <t>eb35c20f-1f04-46b4-bf35-f62674345bb5</t>
        </is>
      </c>
      <c r="B10044" t="inlineStr">
        <is>
          <t>72112320</t>
        </is>
      </c>
      <c r="C10044" t="inlineStr">
        <is>
          <t>UNIVERSAL PLATES</t>
        </is>
      </c>
      <c r="D10044" t="inlineStr">
        <is>
          <t>0291e93d-cf96-4a71-a353-b31856cc2cc0</t>
        </is>
      </c>
      <c r="E10044" t="inlineStr">
        <is>
          <t>2dbfbc75-2e30-4cb6-8f48-b806c6c2e49b</t>
        </is>
      </c>
      <c r="F10044" t="n">
        <v>64</v>
      </c>
    </row>
    <row r="10045">
      <c r="A10045" t="inlineStr">
        <is>
          <t>422e0ad1-6c54-4ad5-b305-5ee49d5d30a4</t>
        </is>
      </c>
      <c r="B10045" t="inlineStr">
        <is>
          <t>72112330</t>
        </is>
      </c>
      <c r="C10045" t="inlineStr">
        <is>
          <t>HOOPS</t>
        </is>
      </c>
      <c r="D10045" t="inlineStr">
        <is>
          <t>0291e93d-cf96-4a71-a353-b31856cc2cc0</t>
        </is>
      </c>
      <c r="E10045" t="inlineStr">
        <is>
          <t>2dbfbc75-2e30-4cb6-8f48-b806c6c2e49b</t>
        </is>
      </c>
      <c r="F10045" t="n">
        <v>64</v>
      </c>
    </row>
    <row r="10046">
      <c r="A10046" t="inlineStr">
        <is>
          <t>f0ac506b-fd7a-4a0a-85ac-3e91aeec8044</t>
        </is>
      </c>
      <c r="B10046" t="inlineStr">
        <is>
          <t>72112340</t>
        </is>
      </c>
      <c r="C10046" t="inlineStr">
        <is>
          <t>SHEETS</t>
        </is>
      </c>
      <c r="D10046" t="inlineStr">
        <is>
          <t>0291e93d-cf96-4a71-a353-b31856cc2cc0</t>
        </is>
      </c>
      <c r="E10046" t="inlineStr">
        <is>
          <t>2dbfbc75-2e30-4cb6-8f48-b806c6c2e49b</t>
        </is>
      </c>
      <c r="F10046" t="n">
        <v>64</v>
      </c>
    </row>
    <row r="10047">
      <c r="A10047" t="inlineStr">
        <is>
          <t>0db95ae7-c00a-4b1b-991c-0c5b39030639</t>
        </is>
      </c>
      <c r="B10047" t="inlineStr">
        <is>
          <t>72112350</t>
        </is>
      </c>
      <c r="C10047" t="inlineStr">
        <is>
          <t>STRIP</t>
        </is>
      </c>
      <c r="D10047" t="inlineStr">
        <is>
          <t>0291e93d-cf96-4a71-a353-b31856cc2cc0</t>
        </is>
      </c>
      <c r="E10047" t="inlineStr">
        <is>
          <t>2dbfbc75-2e30-4cb6-8f48-b806c6c2e49b</t>
        </is>
      </c>
      <c r="F10047" t="n">
        <v>64</v>
      </c>
    </row>
    <row r="10048">
      <c r="A10048" t="inlineStr">
        <is>
          <t>57780413-7373-4eb2-b2d9-b18ef99bb565</t>
        </is>
      </c>
      <c r="B10048" t="inlineStr">
        <is>
          <t>72112390</t>
        </is>
      </c>
      <c r="C10048" t="inlineStr">
        <is>
          <t>OTHER</t>
        </is>
      </c>
      <c r="D10048" t="inlineStr">
        <is>
          <t>0291e93d-cf96-4a71-a353-b31856cc2cc0</t>
        </is>
      </c>
      <c r="E10048" t="inlineStr">
        <is>
          <t>2dbfbc75-2e30-4cb6-8f48-b806c6c2e49b</t>
        </is>
      </c>
      <c r="F10048" t="n">
        <v>64</v>
      </c>
    </row>
    <row r="10049">
      <c r="A10049" t="inlineStr">
        <is>
          <t>ce12ecea-6cd1-4453-be05-f3dbcf13c46f</t>
        </is>
      </c>
      <c r="B10049" t="inlineStr">
        <is>
          <t>72112910</t>
        </is>
      </c>
      <c r="C10049" t="inlineStr">
        <is>
          <t>FLATS</t>
        </is>
      </c>
      <c r="D10049" t="inlineStr">
        <is>
          <t>0291e93d-cf96-4a71-a353-b31856cc2cc0</t>
        </is>
      </c>
      <c r="E10049" t="inlineStr">
        <is>
          <t>2dbfbc75-2e30-4cb6-8f48-b806c6c2e49b</t>
        </is>
      </c>
      <c r="F10049" t="n">
        <v>64</v>
      </c>
    </row>
    <row r="10050">
      <c r="A10050" t="inlineStr">
        <is>
          <t>a8f33e07-66cf-4edd-9868-d5eacc672dc1</t>
        </is>
      </c>
      <c r="B10050" t="inlineStr">
        <is>
          <t>72112920</t>
        </is>
      </c>
      <c r="C10050" t="inlineStr">
        <is>
          <t>UNIVERSAL PLATES</t>
        </is>
      </c>
      <c r="D10050" t="inlineStr">
        <is>
          <t>0291e93d-cf96-4a71-a353-b31856cc2cc0</t>
        </is>
      </c>
      <c r="E10050" t="inlineStr">
        <is>
          <t>2dbfbc75-2e30-4cb6-8f48-b806c6c2e49b</t>
        </is>
      </c>
      <c r="F10050" t="n">
        <v>64</v>
      </c>
    </row>
    <row r="10051">
      <c r="A10051" t="inlineStr">
        <is>
          <t>c97956f8-3cf1-439a-bb8a-528133db16b1</t>
        </is>
      </c>
      <c r="B10051" t="inlineStr">
        <is>
          <t>72112930</t>
        </is>
      </c>
      <c r="C10051" t="inlineStr">
        <is>
          <t>HOOPS</t>
        </is>
      </c>
      <c r="D10051" t="inlineStr">
        <is>
          <t>0291e93d-cf96-4a71-a353-b31856cc2cc0</t>
        </is>
      </c>
      <c r="E10051" t="inlineStr">
        <is>
          <t>2dbfbc75-2e30-4cb6-8f48-b806c6c2e49b</t>
        </is>
      </c>
      <c r="F10051" t="n">
        <v>64</v>
      </c>
    </row>
    <row r="10052">
      <c r="A10052" t="inlineStr">
        <is>
          <t>5500e123-793e-4923-94a6-eae2c6d9d5cf</t>
        </is>
      </c>
      <c r="B10052" t="inlineStr">
        <is>
          <t>72112940</t>
        </is>
      </c>
      <c r="C10052" t="inlineStr">
        <is>
          <t>SHEETS</t>
        </is>
      </c>
      <c r="D10052" t="inlineStr">
        <is>
          <t>0291e93d-cf96-4a71-a353-b31856cc2cc0</t>
        </is>
      </c>
      <c r="E10052" t="inlineStr">
        <is>
          <t>2dbfbc75-2e30-4cb6-8f48-b806c6c2e49b</t>
        </is>
      </c>
      <c r="F10052" t="n">
        <v>64</v>
      </c>
    </row>
    <row r="10053">
      <c r="A10053" t="inlineStr">
        <is>
          <t>244598a1-f4bf-45af-99e8-872fb7cac67c</t>
        </is>
      </c>
      <c r="B10053" t="inlineStr">
        <is>
          <t>72112950</t>
        </is>
      </c>
      <c r="C10053" t="inlineStr">
        <is>
          <t>STRIP</t>
        </is>
      </c>
      <c r="D10053" t="inlineStr">
        <is>
          <t>0291e93d-cf96-4a71-a353-b31856cc2cc0</t>
        </is>
      </c>
      <c r="E10053" t="inlineStr">
        <is>
          <t>2dbfbc75-2e30-4cb6-8f48-b806c6c2e49b</t>
        </is>
      </c>
      <c r="F10053" t="n">
        <v>64</v>
      </c>
    </row>
    <row r="10054">
      <c r="A10054" t="inlineStr">
        <is>
          <t>d983e2f7-46c6-453b-9345-3545fdce4e0a</t>
        </is>
      </c>
      <c r="B10054" t="inlineStr">
        <is>
          <t>72112960</t>
        </is>
      </c>
      <c r="C10054" t="inlineStr">
        <is>
          <t>SKELP</t>
        </is>
      </c>
      <c r="D10054" t="inlineStr">
        <is>
          <t>0291e93d-cf96-4a71-a353-b31856cc2cc0</t>
        </is>
      </c>
      <c r="E10054" t="inlineStr">
        <is>
          <t>2dbfbc75-2e30-4cb6-8f48-b806c6c2e49b</t>
        </is>
      </c>
      <c r="F10054" t="n">
        <v>64</v>
      </c>
    </row>
    <row r="10055">
      <c r="A10055" t="inlineStr">
        <is>
          <t>6d5feef6-e3a5-4b36-acb0-cd3b52d57bf9</t>
        </is>
      </c>
      <c r="B10055" t="inlineStr">
        <is>
          <t>72112990</t>
        </is>
      </c>
      <c r="C10055" t="inlineStr">
        <is>
          <t>OTHER</t>
        </is>
      </c>
      <c r="D10055" t="inlineStr">
        <is>
          <t>0291e93d-cf96-4a71-a353-b31856cc2cc0</t>
        </is>
      </c>
      <c r="E10055" t="inlineStr">
        <is>
          <t>2dbfbc75-2e30-4cb6-8f48-b806c6c2e49b</t>
        </is>
      </c>
      <c r="F10055" t="n">
        <v>64</v>
      </c>
    </row>
    <row r="10056">
      <c r="A10056" t="inlineStr">
        <is>
          <t>fd168253-eb30-4f6f-93b5-05e873324232</t>
        </is>
      </c>
      <c r="B10056" t="inlineStr">
        <is>
          <t>72119011</t>
        </is>
      </c>
      <c r="C10056" t="inlineStr">
        <is>
          <t>OF BOILER QUALITY</t>
        </is>
      </c>
      <c r="D10056" t="inlineStr">
        <is>
          <t>0291e93d-cf96-4a71-a353-b31856cc2cc0</t>
        </is>
      </c>
      <c r="E10056" t="inlineStr">
        <is>
          <t>2dbfbc75-2e30-4cb6-8f48-b806c6c2e49b</t>
        </is>
      </c>
      <c r="F10056" t="n">
        <v>64</v>
      </c>
    </row>
    <row r="10057">
      <c r="A10057" t="inlineStr">
        <is>
          <t>f38cd326-da80-4f46-be15-848c51a0acad</t>
        </is>
      </c>
      <c r="B10057" t="inlineStr">
        <is>
          <t>72119012</t>
        </is>
      </c>
      <c r="C10057" t="inlineStr">
        <is>
          <t>OF HIGH TENSILE QUALITY</t>
        </is>
      </c>
      <c r="D10057" t="inlineStr">
        <is>
          <t>0291e93d-cf96-4a71-a353-b31856cc2cc0</t>
        </is>
      </c>
      <c r="E10057" t="inlineStr">
        <is>
          <t>2dbfbc75-2e30-4cb6-8f48-b806c6c2e49b</t>
        </is>
      </c>
      <c r="F10057" t="n">
        <v>64</v>
      </c>
    </row>
    <row r="10058">
      <c r="A10058" t="inlineStr">
        <is>
          <t>de5a121d-93e5-43e0-98ce-5b3bb81b5639</t>
        </is>
      </c>
      <c r="B10058" t="inlineStr">
        <is>
          <t>72119013</t>
        </is>
      </c>
      <c r="C10058" t="inlineStr">
        <is>
          <t>OF SHIP BUILDING QUALITY</t>
        </is>
      </c>
      <c r="D10058" t="inlineStr">
        <is>
          <t>0291e93d-cf96-4a71-a353-b31856cc2cc0</t>
        </is>
      </c>
      <c r="E10058" t="inlineStr">
        <is>
          <t>2dbfbc75-2e30-4cb6-8f48-b806c6c2e49b</t>
        </is>
      </c>
      <c r="F10058" t="n">
        <v>64</v>
      </c>
    </row>
    <row r="10059">
      <c r="A10059" t="inlineStr">
        <is>
          <t>37570212-7bf5-466b-a87e-6c10d36d1829</t>
        </is>
      </c>
      <c r="B10059" t="inlineStr">
        <is>
          <t>72119090</t>
        </is>
      </c>
      <c r="C10059" t="inlineStr">
        <is>
          <t>OTHER</t>
        </is>
      </c>
      <c r="D10059" t="inlineStr">
        <is>
          <t>0291e93d-cf96-4a71-a353-b31856cc2cc0</t>
        </is>
      </c>
      <c r="E10059" t="inlineStr">
        <is>
          <t>2dbfbc75-2e30-4cb6-8f48-b806c6c2e49b</t>
        </is>
      </c>
      <c r="F10059" t="n">
        <v>64</v>
      </c>
    </row>
    <row r="10060">
      <c r="A10060" t="inlineStr">
        <is>
          <t>b85d27ee-bbe6-4e12-a74d-7018a59ae0ae</t>
        </is>
      </c>
      <c r="B10060" t="inlineStr">
        <is>
          <t>72121010</t>
        </is>
      </c>
      <c r="C10060" t="inlineStr">
        <is>
          <t>OTS OR MR TYPE</t>
        </is>
      </c>
      <c r="D10060" t="inlineStr">
        <is>
          <t>0291e93d-cf96-4a71-a353-b31856cc2cc0</t>
        </is>
      </c>
      <c r="E10060" t="inlineStr">
        <is>
          <t>7c9f1efa-0fa3-4355-8779-76a2d601016b</t>
        </is>
      </c>
      <c r="F10060" t="n">
        <v>64</v>
      </c>
    </row>
    <row r="10061">
      <c r="A10061" t="inlineStr">
        <is>
          <t>04cf36aa-a3a5-447c-822d-bcb9fc30ff9a</t>
        </is>
      </c>
      <c r="B10061" t="inlineStr">
        <is>
          <t>72121090</t>
        </is>
      </c>
      <c r="C10061" t="inlineStr">
        <is>
          <t>OTHER</t>
        </is>
      </c>
      <c r="D10061" t="inlineStr">
        <is>
          <t>0291e93d-cf96-4a71-a353-b31856cc2cc0</t>
        </is>
      </c>
      <c r="E10061" t="inlineStr">
        <is>
          <t>7c9f1efa-0fa3-4355-8779-76a2d601016b</t>
        </is>
      </c>
      <c r="F10061" t="n">
        <v>64</v>
      </c>
    </row>
    <row r="10062">
      <c r="A10062" t="inlineStr">
        <is>
          <t>8a8a77e5-3d99-489b-892b-00d70c3a8330</t>
        </is>
      </c>
      <c r="B10062" t="inlineStr">
        <is>
          <t>72122010</t>
        </is>
      </c>
      <c r="C10062" t="inlineStr">
        <is>
          <t>CORRUGATED</t>
        </is>
      </c>
      <c r="D10062" t="inlineStr">
        <is>
          <t>0291e93d-cf96-4a71-a353-b31856cc2cc0</t>
        </is>
      </c>
      <c r="E10062" t="inlineStr">
        <is>
          <t>7c9f1efa-0fa3-4355-8779-76a2d601016b</t>
        </is>
      </c>
      <c r="F10062" t="n">
        <v>64</v>
      </c>
    </row>
    <row r="10063">
      <c r="A10063" t="inlineStr">
        <is>
          <t>723576ea-b4f9-45fb-88e0-92cbcf07fcb0</t>
        </is>
      </c>
      <c r="B10063" t="inlineStr">
        <is>
          <t>72122090</t>
        </is>
      </c>
      <c r="C10063" t="inlineStr">
        <is>
          <t>FLAT-ROLLED PRODUCTS OF IRON OR NON-ALLOY STEEL, OF A WIDTH OF LESS THAN 600 MM, CLAD, PLATED OR COATED - ELECTROLYTICALLY PLATED OR COATED WITH ZINC : OTHER</t>
        </is>
      </c>
      <c r="D10063" t="inlineStr">
        <is>
          <t>0291e93d-cf96-4a71-a353-b31856cc2cc0</t>
        </is>
      </c>
      <c r="E10063" t="inlineStr">
        <is>
          <t>7c9f1efa-0fa3-4355-8779-76a2d601016b</t>
        </is>
      </c>
      <c r="F10063" t="n">
        <v>64</v>
      </c>
    </row>
    <row r="10064">
      <c r="A10064" t="inlineStr">
        <is>
          <t>6b9804a9-2427-4695-80e5-d99717694659</t>
        </is>
      </c>
      <c r="B10064" t="inlineStr">
        <is>
          <t>72122091</t>
        </is>
      </c>
      <c r="C10064" t="inlineStr">
        <is>
          <t>Galvannealed</t>
        </is>
      </c>
      <c r="D10064" t="inlineStr">
        <is>
          <t>0291e93d-cf96-4a71-a353-b31856cc2cc0</t>
        </is>
      </c>
      <c r="E10064" t="inlineStr">
        <is>
          <t>7c9f1efa-0fa3-4355-8779-76a2d601016b</t>
        </is>
      </c>
      <c r="F10064" t="n">
        <v>64</v>
      </c>
    </row>
    <row r="10065">
      <c r="A10065" t="inlineStr">
        <is>
          <t>8897840f-3180-45c2-b13e-d96176f61140</t>
        </is>
      </c>
      <c r="B10065" t="inlineStr">
        <is>
          <t>72123010</t>
        </is>
      </c>
      <c r="C10065" t="inlineStr">
        <is>
          <t>CORRUGATED</t>
        </is>
      </c>
      <c r="D10065" t="inlineStr">
        <is>
          <t>0291e93d-cf96-4a71-a353-b31856cc2cc0</t>
        </is>
      </c>
      <c r="E10065" t="inlineStr">
        <is>
          <t>7c9f1efa-0fa3-4355-8779-76a2d601016b</t>
        </is>
      </c>
      <c r="F10065" t="n">
        <v>64</v>
      </c>
    </row>
    <row r="10066">
      <c r="A10066" t="inlineStr">
        <is>
          <t>75662919-7d65-4f21-a1a3-8c43d84afa31</t>
        </is>
      </c>
      <c r="B10066" t="inlineStr">
        <is>
          <t>72123090</t>
        </is>
      </c>
      <c r="C10066" t="inlineStr">
        <is>
          <t>FLAT-ROLLED PRODUCTS OF IRON OR NON-ALLOY STEEL, OF A WIDTH OF LESS THAN 600 MM, CLAD, PLATED OR COATED - OTHERWISE PLATED OR COATED WITH ZINC : OTHER</t>
        </is>
      </c>
      <c r="D10066" t="inlineStr">
        <is>
          <t>0291e93d-cf96-4a71-a353-b31856cc2cc0</t>
        </is>
      </c>
      <c r="E10066" t="inlineStr">
        <is>
          <t>7c9f1efa-0fa3-4355-8779-76a2d601016b</t>
        </is>
      </c>
      <c r="F10066" t="n">
        <v>64</v>
      </c>
    </row>
    <row r="10067">
      <c r="A10067" t="inlineStr">
        <is>
          <t>4bfd9104-bd78-477e-abe4-31382d5fa5b3</t>
        </is>
      </c>
      <c r="B10067" t="inlineStr">
        <is>
          <t>72123091</t>
        </is>
      </c>
      <c r="C10067" t="inlineStr">
        <is>
          <t>Galvannealed</t>
        </is>
      </c>
      <c r="D10067" t="inlineStr">
        <is>
          <t>0291e93d-cf96-4a71-a353-b31856cc2cc0</t>
        </is>
      </c>
      <c r="E10067" t="inlineStr">
        <is>
          <t>7c9f1efa-0fa3-4355-8779-76a2d601016b</t>
        </is>
      </c>
      <c r="F10067" t="n">
        <v>64</v>
      </c>
    </row>
    <row r="10068">
      <c r="A10068" t="inlineStr">
        <is>
          <t>d2873f3b-347d-449b-999b-8b934f959a1a</t>
        </is>
      </c>
      <c r="B10068" t="inlineStr">
        <is>
          <t>72123099</t>
        </is>
      </c>
      <c r="C10068" t="inlineStr">
        <is>
          <t>Other</t>
        </is>
      </c>
      <c r="D10068" t="inlineStr">
        <is>
          <t>0291e93d-cf96-4a71-a353-b31856cc2cc0</t>
        </is>
      </c>
      <c r="E10068" t="inlineStr">
        <is>
          <t>7c9f1efa-0fa3-4355-8779-76a2d601016b</t>
        </is>
      </c>
      <c r="F10068" t="n">
        <v>64</v>
      </c>
    </row>
    <row r="10069">
      <c r="A10069" t="inlineStr">
        <is>
          <t>54f1a011-981a-42ad-80d7-f22b17720ce4</t>
        </is>
      </c>
      <c r="B10069" t="inlineStr">
        <is>
          <t>72124000</t>
        </is>
      </c>
      <c r="C10069" t="inlineStr">
        <is>
          <t>PAINTED, VARNISHED OR COATED WITH PLASTICS</t>
        </is>
      </c>
      <c r="D10069" t="inlineStr">
        <is>
          <t>0291e93d-cf96-4a71-a353-b31856cc2cc0</t>
        </is>
      </c>
      <c r="E10069" t="inlineStr">
        <is>
          <t>7c9f1efa-0fa3-4355-8779-76a2d601016b</t>
        </is>
      </c>
      <c r="F10069" t="n">
        <v>64</v>
      </c>
    </row>
    <row r="10070">
      <c r="A10070" t="inlineStr">
        <is>
          <t>b0499694-cafb-43bf-a609-838c0aa7db9f</t>
        </is>
      </c>
      <c r="B10070" t="inlineStr">
        <is>
          <t>72125010</t>
        </is>
      </c>
      <c r="C10070" t="inlineStr">
        <is>
          <t>PLATED OR COATED WITH LEAD</t>
        </is>
      </c>
      <c r="D10070" t="inlineStr">
        <is>
          <t>0291e93d-cf96-4a71-a353-b31856cc2cc0</t>
        </is>
      </c>
      <c r="E10070" t="inlineStr">
        <is>
          <t>7c9f1efa-0fa3-4355-8779-76a2d601016b</t>
        </is>
      </c>
      <c r="F10070" t="n">
        <v>64</v>
      </c>
    </row>
    <row r="10071">
      <c r="A10071" t="inlineStr">
        <is>
          <t>a31414d3-98c8-4945-b74e-dfd35ac057f3</t>
        </is>
      </c>
      <c r="B10071" t="inlineStr">
        <is>
          <t>72125020</t>
        </is>
      </c>
      <c r="C10071" t="inlineStr">
        <is>
          <t>LACQUERED</t>
        </is>
      </c>
      <c r="D10071" t="inlineStr">
        <is>
          <t>0291e93d-cf96-4a71-a353-b31856cc2cc0</t>
        </is>
      </c>
      <c r="E10071" t="inlineStr">
        <is>
          <t>7c9f1efa-0fa3-4355-8779-76a2d601016b</t>
        </is>
      </c>
      <c r="F10071" t="n">
        <v>64</v>
      </c>
    </row>
    <row r="10072">
      <c r="A10072" t="inlineStr">
        <is>
          <t>cb242d37-898b-411c-859b-66ce6f65de79</t>
        </is>
      </c>
      <c r="B10072" t="inlineStr">
        <is>
          <t>72125030</t>
        </is>
      </c>
      <c r="C10072" t="inlineStr">
        <is>
          <t>Plated or coated with aluminium</t>
        </is>
      </c>
      <c r="D10072" t="inlineStr">
        <is>
          <t>0291e93d-cf96-4a71-a353-b31856cc2cc0</t>
        </is>
      </c>
      <c r="E10072" t="inlineStr">
        <is>
          <t>7c9f1efa-0fa3-4355-8779-76a2d601016b</t>
        </is>
      </c>
      <c r="F10072" t="n">
        <v>64</v>
      </c>
    </row>
    <row r="10073">
      <c r="A10073" t="inlineStr">
        <is>
          <t>fbf45077-fe4a-404f-a2d6-3b3e3631e687</t>
        </is>
      </c>
      <c r="B10073" t="inlineStr">
        <is>
          <t>72125040</t>
        </is>
      </c>
      <c r="C10073" t="inlineStr">
        <is>
          <t>Plated or coated with aluminium-zinc alloys</t>
        </is>
      </c>
      <c r="D10073" t="inlineStr">
        <is>
          <t>0291e93d-cf96-4a71-a353-b31856cc2cc0</t>
        </is>
      </c>
      <c r="E10073" t="inlineStr">
        <is>
          <t>7c9f1efa-0fa3-4355-8779-76a2d601016b</t>
        </is>
      </c>
      <c r="F10073" t="n">
        <v>64</v>
      </c>
    </row>
    <row r="10074">
      <c r="A10074" t="inlineStr">
        <is>
          <t>a4383dc8-0746-4c06-a0c2-5b9c0139dfd3</t>
        </is>
      </c>
      <c r="B10074" t="inlineStr">
        <is>
          <t>72125090</t>
        </is>
      </c>
      <c r="C10074" t="inlineStr">
        <is>
          <t>OTHER</t>
        </is>
      </c>
      <c r="D10074" t="inlineStr">
        <is>
          <t>0291e93d-cf96-4a71-a353-b31856cc2cc0</t>
        </is>
      </c>
      <c r="E10074" t="inlineStr">
        <is>
          <t>7c9f1efa-0fa3-4355-8779-76a2d601016b</t>
        </is>
      </c>
      <c r="F10074" t="n">
        <v>64</v>
      </c>
    </row>
    <row r="10075">
      <c r="A10075" t="inlineStr">
        <is>
          <t>44ec1144-018d-4d18-96cc-4ef28fc4d1e1</t>
        </is>
      </c>
      <c r="B10075" t="inlineStr">
        <is>
          <t>72126000</t>
        </is>
      </c>
      <c r="C10075" t="inlineStr">
        <is>
          <t>CLAD</t>
        </is>
      </c>
      <c r="D10075" t="inlineStr">
        <is>
          <t>0291e93d-cf96-4a71-a353-b31856cc2cc0</t>
        </is>
      </c>
      <c r="E10075" t="inlineStr">
        <is>
          <t>7c9f1efa-0fa3-4355-8779-76a2d601016b</t>
        </is>
      </c>
      <c r="F10075" t="n">
        <v>64</v>
      </c>
    </row>
    <row r="10076">
      <c r="A10076" t="inlineStr">
        <is>
          <t>90888d3d-d1fe-48b6-b96f-8c4914353903</t>
        </is>
      </c>
      <c r="B10076" t="inlineStr">
        <is>
          <t>72131010</t>
        </is>
      </c>
      <c r="C10076" t="inlineStr">
        <is>
          <t>OF FREE CUTTING STEEL</t>
        </is>
      </c>
      <c r="D10076" t="inlineStr">
        <is>
          <t>0291e93d-cf96-4a71-a353-b31856cc2cc0</t>
        </is>
      </c>
      <c r="E10076" t="inlineStr">
        <is>
          <t>082520f2-12d7-4b22-92df-b081b8cb3ec4</t>
        </is>
      </c>
      <c r="F10076" t="n">
        <v>64</v>
      </c>
    </row>
    <row r="10077">
      <c r="A10077" t="inlineStr">
        <is>
          <t>5495c0ea-793d-485a-8e68-191e3ee2c926</t>
        </is>
      </c>
      <c r="B10077" t="inlineStr">
        <is>
          <t>72131090</t>
        </is>
      </c>
      <c r="C10077" t="inlineStr">
        <is>
          <t>OTHER</t>
        </is>
      </c>
      <c r="D10077" t="inlineStr">
        <is>
          <t>0291e93d-cf96-4a71-a353-b31856cc2cc0</t>
        </is>
      </c>
      <c r="E10077" t="inlineStr">
        <is>
          <t>082520f2-12d7-4b22-92df-b081b8cb3ec4</t>
        </is>
      </c>
      <c r="F10077" t="n">
        <v>64</v>
      </c>
    </row>
    <row r="10078">
      <c r="A10078" t="inlineStr">
        <is>
          <t>ba110542-fb81-4e3c-a6be-623eca676d1d</t>
        </is>
      </c>
      <c r="B10078" t="inlineStr">
        <is>
          <t>72132010</t>
        </is>
      </c>
      <c r="C10078" t="inlineStr">
        <is>
          <t>ELECTRODE QUALITY</t>
        </is>
      </c>
      <c r="D10078" t="inlineStr">
        <is>
          <t>0291e93d-cf96-4a71-a353-b31856cc2cc0</t>
        </is>
      </c>
      <c r="E10078" t="inlineStr">
        <is>
          <t>082520f2-12d7-4b22-92df-b081b8cb3ec4</t>
        </is>
      </c>
      <c r="F10078" t="n">
        <v>64</v>
      </c>
    </row>
    <row r="10079">
      <c r="A10079" t="inlineStr">
        <is>
          <t>32d547d0-9a1f-4fd6-b847-7b1b41e86ac1</t>
        </is>
      </c>
      <c r="B10079" t="inlineStr">
        <is>
          <t>72132020</t>
        </is>
      </c>
      <c r="C10079" t="inlineStr">
        <is>
          <t>COLD HEADING QUALITY</t>
        </is>
      </c>
      <c r="D10079" t="inlineStr">
        <is>
          <t>0291e93d-cf96-4a71-a353-b31856cc2cc0</t>
        </is>
      </c>
      <c r="E10079" t="inlineStr">
        <is>
          <t>082520f2-12d7-4b22-92df-b081b8cb3ec4</t>
        </is>
      </c>
      <c r="F10079" t="n">
        <v>64</v>
      </c>
    </row>
    <row r="10080">
      <c r="A10080" t="inlineStr">
        <is>
          <t>a7f239cf-b6ca-45cc-9d32-c11403aad03c</t>
        </is>
      </c>
      <c r="B10080" t="inlineStr">
        <is>
          <t>72132090</t>
        </is>
      </c>
      <c r="C10080" t="inlineStr">
        <is>
          <t>OTHER</t>
        </is>
      </c>
      <c r="D10080" t="inlineStr">
        <is>
          <t>0291e93d-cf96-4a71-a353-b31856cc2cc0</t>
        </is>
      </c>
      <c r="E10080" t="inlineStr">
        <is>
          <t>082520f2-12d7-4b22-92df-b081b8cb3ec4</t>
        </is>
      </c>
      <c r="F10080" t="n">
        <v>64</v>
      </c>
    </row>
    <row r="10081">
      <c r="A10081" t="inlineStr">
        <is>
          <t>04ab3366-4c55-4fba-92b9-53ad017ad9ef</t>
        </is>
      </c>
      <c r="B10081" t="inlineStr">
        <is>
          <t>72139110</t>
        </is>
      </c>
      <c r="C10081" t="inlineStr">
        <is>
          <t>ELECTRODE QUALITY</t>
        </is>
      </c>
      <c r="D10081" t="inlineStr">
        <is>
          <t>0291e93d-cf96-4a71-a353-b31856cc2cc0</t>
        </is>
      </c>
      <c r="E10081" t="inlineStr">
        <is>
          <t>082520f2-12d7-4b22-92df-b081b8cb3ec4</t>
        </is>
      </c>
      <c r="F10081" t="n">
        <v>64</v>
      </c>
    </row>
    <row r="10082">
      <c r="A10082" t="inlineStr">
        <is>
          <t>7f4dfad1-1020-466c-aed3-b3ed7131beb3</t>
        </is>
      </c>
      <c r="B10082" t="inlineStr">
        <is>
          <t>72139120</t>
        </is>
      </c>
      <c r="C10082" t="inlineStr">
        <is>
          <t>COLD HEADING QUALITY</t>
        </is>
      </c>
      <c r="D10082" t="inlineStr">
        <is>
          <t>0291e93d-cf96-4a71-a353-b31856cc2cc0</t>
        </is>
      </c>
      <c r="E10082" t="inlineStr">
        <is>
          <t>082520f2-12d7-4b22-92df-b081b8cb3ec4</t>
        </is>
      </c>
      <c r="F10082" t="n">
        <v>64</v>
      </c>
    </row>
    <row r="10083">
      <c r="A10083" t="inlineStr">
        <is>
          <t>66efd0fd-a24a-42c5-8b13-4f0e5517505b</t>
        </is>
      </c>
      <c r="B10083" t="inlineStr">
        <is>
          <t>72139190</t>
        </is>
      </c>
      <c r="C10083" t="inlineStr">
        <is>
          <t>OTHER</t>
        </is>
      </c>
      <c r="D10083" t="inlineStr">
        <is>
          <t>0291e93d-cf96-4a71-a353-b31856cc2cc0</t>
        </is>
      </c>
      <c r="E10083" t="inlineStr">
        <is>
          <t>082520f2-12d7-4b22-92df-b081b8cb3ec4</t>
        </is>
      </c>
      <c r="F10083" t="n">
        <v>64</v>
      </c>
    </row>
    <row r="10084">
      <c r="A10084" t="inlineStr">
        <is>
          <t>6c07188c-3500-4793-805a-50c56a687c7b</t>
        </is>
      </c>
      <c r="B10084" t="inlineStr">
        <is>
          <t>72139910</t>
        </is>
      </c>
      <c r="C10084" t="inlineStr">
        <is>
          <t>ELECTRODE QUALITY</t>
        </is>
      </c>
      <c r="D10084" t="inlineStr">
        <is>
          <t>0291e93d-cf96-4a71-a353-b31856cc2cc0</t>
        </is>
      </c>
      <c r="E10084" t="inlineStr">
        <is>
          <t>082520f2-12d7-4b22-92df-b081b8cb3ec4</t>
        </is>
      </c>
      <c r="F10084" t="n">
        <v>64</v>
      </c>
    </row>
    <row r="10085">
      <c r="A10085" t="inlineStr">
        <is>
          <t>3cb554de-21cc-42a0-a2d4-1057746a5baf</t>
        </is>
      </c>
      <c r="B10085" t="inlineStr">
        <is>
          <t>72139920</t>
        </is>
      </c>
      <c r="C10085" t="inlineStr">
        <is>
          <t>COLD HEADING QUALITY</t>
        </is>
      </c>
      <c r="D10085" t="inlineStr">
        <is>
          <t>0291e93d-cf96-4a71-a353-b31856cc2cc0</t>
        </is>
      </c>
      <c r="E10085" t="inlineStr">
        <is>
          <t>082520f2-12d7-4b22-92df-b081b8cb3ec4</t>
        </is>
      </c>
      <c r="F10085" t="n">
        <v>64</v>
      </c>
    </row>
    <row r="10086">
      <c r="A10086" t="inlineStr">
        <is>
          <t>a181afb3-fb03-449a-a2e7-6dda15893d0d</t>
        </is>
      </c>
      <c r="B10086" t="inlineStr">
        <is>
          <t>72139990</t>
        </is>
      </c>
      <c r="C10086" t="inlineStr">
        <is>
          <t>OTHER</t>
        </is>
      </c>
      <c r="D10086" t="inlineStr">
        <is>
          <t>0291e93d-cf96-4a71-a353-b31856cc2cc0</t>
        </is>
      </c>
      <c r="E10086" t="inlineStr">
        <is>
          <t>082520f2-12d7-4b22-92df-b081b8cb3ec4</t>
        </is>
      </c>
      <c r="F10086" t="n">
        <v>64</v>
      </c>
    </row>
    <row r="10087">
      <c r="A10087" t="inlineStr">
        <is>
          <t>c4e16b3e-63e0-4755-9ecb-7b1f4f5cf5bc</t>
        </is>
      </c>
      <c r="B10087" t="inlineStr">
        <is>
          <t>72141010</t>
        </is>
      </c>
      <c r="C10087" t="inlineStr">
        <is>
          <t>SPRING STEEL QUALITY</t>
        </is>
      </c>
      <c r="D10087" t="inlineStr">
        <is>
          <t>0291e93d-cf96-4a71-a353-b31856cc2cc0</t>
        </is>
      </c>
      <c r="E10087" t="inlineStr">
        <is>
          <t>c92ada79-5e38-4c61-ab41-99ca62593b8d</t>
        </is>
      </c>
      <c r="F10087" t="n">
        <v>64</v>
      </c>
    </row>
    <row r="10088">
      <c r="A10088" t="inlineStr">
        <is>
          <t>c33a0f9b-81f2-4168-aadd-95c90d0c5de7</t>
        </is>
      </c>
      <c r="B10088" t="inlineStr">
        <is>
          <t>72141090</t>
        </is>
      </c>
      <c r="C10088" t="inlineStr">
        <is>
          <t>OTHER</t>
        </is>
      </c>
      <c r="D10088" t="inlineStr">
        <is>
          <t>0291e93d-cf96-4a71-a353-b31856cc2cc0</t>
        </is>
      </c>
      <c r="E10088" t="inlineStr">
        <is>
          <t>c92ada79-5e38-4c61-ab41-99ca62593b8d</t>
        </is>
      </c>
      <c r="F10088" t="n">
        <v>64</v>
      </c>
    </row>
    <row r="10089">
      <c r="A10089" t="inlineStr">
        <is>
          <t>5c48d1d2-1f3d-4e11-bf2b-25d56bccc4f8</t>
        </is>
      </c>
      <c r="B10089" t="inlineStr">
        <is>
          <t>72142010</t>
        </is>
      </c>
      <c r="C10089" t="inlineStr">
        <is>
          <t>SPRING STEEL QUALITY</t>
        </is>
      </c>
      <c r="D10089" t="inlineStr">
        <is>
          <t>0291e93d-cf96-4a71-a353-b31856cc2cc0</t>
        </is>
      </c>
      <c r="E10089" t="inlineStr">
        <is>
          <t>c92ada79-5e38-4c61-ab41-99ca62593b8d</t>
        </is>
      </c>
      <c r="F10089" t="n">
        <v>64</v>
      </c>
    </row>
    <row r="10090">
      <c r="A10090" t="inlineStr">
        <is>
          <t>e2da171d-205e-4019-9840-4f5828cf048b</t>
        </is>
      </c>
      <c r="B10090" t="inlineStr">
        <is>
          <t>72142090</t>
        </is>
      </c>
      <c r="C10090" t="inlineStr">
        <is>
          <t>OTHER</t>
        </is>
      </c>
      <c r="D10090" t="inlineStr">
        <is>
          <t>0291e93d-cf96-4a71-a353-b31856cc2cc0</t>
        </is>
      </c>
      <c r="E10090" t="inlineStr">
        <is>
          <t>c92ada79-5e38-4c61-ab41-99ca62593b8d</t>
        </is>
      </c>
      <c r="F10090" t="n">
        <v>64</v>
      </c>
    </row>
    <row r="10091">
      <c r="A10091" t="inlineStr">
        <is>
          <t>f7527ed5-f40c-4b3e-a3dd-8ab56f25be47</t>
        </is>
      </c>
      <c r="B10091" t="inlineStr">
        <is>
          <t>72143000</t>
        </is>
      </c>
      <c r="C10091" t="inlineStr">
        <is>
          <t>OTHER, OF FREE CUTTING STEEL</t>
        </is>
      </c>
      <c r="D10091" t="inlineStr">
        <is>
          <t>0291e93d-cf96-4a71-a353-b31856cc2cc0</t>
        </is>
      </c>
      <c r="E10091" t="inlineStr">
        <is>
          <t>c92ada79-5e38-4c61-ab41-99ca62593b8d</t>
        </is>
      </c>
      <c r="F10091" t="n">
        <v>64</v>
      </c>
    </row>
    <row r="10092">
      <c r="A10092" t="inlineStr">
        <is>
          <t>bded6368-c3de-4d1d-a5a0-09834df8f264</t>
        </is>
      </c>
      <c r="B10092" t="inlineStr">
        <is>
          <t>72149110</t>
        </is>
      </c>
      <c r="C10092" t="inlineStr">
        <is>
          <t>MILD STEEL BRIGHT BAR</t>
        </is>
      </c>
      <c r="D10092" t="inlineStr">
        <is>
          <t>0291e93d-cf96-4a71-a353-b31856cc2cc0</t>
        </is>
      </c>
      <c r="E10092" t="inlineStr">
        <is>
          <t>c92ada79-5e38-4c61-ab41-99ca62593b8d</t>
        </is>
      </c>
      <c r="F10092" t="n">
        <v>64</v>
      </c>
    </row>
    <row r="10093">
      <c r="A10093" t="inlineStr">
        <is>
          <t>a14e36a3-a7c1-43c6-af6f-540b7fe27b63</t>
        </is>
      </c>
      <c r="B10093" t="inlineStr">
        <is>
          <t>72149190</t>
        </is>
      </c>
      <c r="C10093" t="inlineStr">
        <is>
          <t>OTHER</t>
        </is>
      </c>
      <c r="D10093" t="inlineStr">
        <is>
          <t>0291e93d-cf96-4a71-a353-b31856cc2cc0</t>
        </is>
      </c>
      <c r="E10093" t="inlineStr">
        <is>
          <t>c92ada79-5e38-4c61-ab41-99ca62593b8d</t>
        </is>
      </c>
      <c r="F10093" t="n">
        <v>64</v>
      </c>
    </row>
    <row r="10094">
      <c r="A10094" t="inlineStr">
        <is>
          <t>1578a0a6-64e1-4d05-b6bf-cf7b7189bca9</t>
        </is>
      </c>
      <c r="B10094" t="inlineStr">
        <is>
          <t>72149910</t>
        </is>
      </c>
      <c r="C10094" t="inlineStr">
        <is>
          <t>OF SPRING STEEL QUALITY</t>
        </is>
      </c>
      <c r="D10094" t="inlineStr">
        <is>
          <t>0291e93d-cf96-4a71-a353-b31856cc2cc0</t>
        </is>
      </c>
      <c r="E10094" t="inlineStr">
        <is>
          <t>c92ada79-5e38-4c61-ab41-99ca62593b8d</t>
        </is>
      </c>
      <c r="F10094" t="n">
        <v>64</v>
      </c>
    </row>
    <row r="10095">
      <c r="A10095" t="inlineStr">
        <is>
          <t>ad31bd5c-7d65-475a-b9e8-134492be5561</t>
        </is>
      </c>
      <c r="B10095" t="inlineStr">
        <is>
          <t>72149990</t>
        </is>
      </c>
      <c r="C10095" t="inlineStr">
        <is>
          <t>OTHER</t>
        </is>
      </c>
      <c r="D10095" t="inlineStr">
        <is>
          <t>0291e93d-cf96-4a71-a353-b31856cc2cc0</t>
        </is>
      </c>
      <c r="E10095" t="inlineStr">
        <is>
          <t>c92ada79-5e38-4c61-ab41-99ca62593b8d</t>
        </is>
      </c>
      <c r="F10095" t="n">
        <v>64</v>
      </c>
    </row>
    <row r="10096">
      <c r="A10096" t="inlineStr">
        <is>
          <t>bdee7c06-5418-4259-bcbb-9942d95f1634</t>
        </is>
      </c>
      <c r="B10096" t="inlineStr">
        <is>
          <t>72151000</t>
        </is>
      </c>
      <c r="C10096" t="inlineStr">
        <is>
          <t>OF FREE-CUTTING STEEL, NOT FURTHER WORKED THAN COLD-FORMED OR COLD-FINISHED</t>
        </is>
      </c>
      <c r="D10096" t="inlineStr">
        <is>
          <t>0291e93d-cf96-4a71-a353-b31856cc2cc0</t>
        </is>
      </c>
      <c r="E10096" t="inlineStr">
        <is>
          <t>d2f887bd-80c3-41e6-914a-06d210c075af</t>
        </is>
      </c>
      <c r="F10096" t="n">
        <v>64</v>
      </c>
    </row>
    <row r="10097">
      <c r="A10097" t="inlineStr">
        <is>
          <t>5c4f3fa7-136c-4a6f-acce-c0d0cfee9aa8</t>
        </is>
      </c>
      <c r="B10097" t="inlineStr">
        <is>
          <t>72155010</t>
        </is>
      </c>
      <c r="C10097" t="inlineStr">
        <is>
          <t>MILD STEEL BRIGHT BAR</t>
        </is>
      </c>
      <c r="D10097" t="inlineStr">
        <is>
          <t>0291e93d-cf96-4a71-a353-b31856cc2cc0</t>
        </is>
      </c>
      <c r="E10097" t="inlineStr">
        <is>
          <t>d2f887bd-80c3-41e6-914a-06d210c075af</t>
        </is>
      </c>
      <c r="F10097" t="n">
        <v>64</v>
      </c>
    </row>
    <row r="10098">
      <c r="A10098" t="inlineStr">
        <is>
          <t>321f5f96-5328-481f-a049-c4cecb3a02e2</t>
        </is>
      </c>
      <c r="B10098" t="inlineStr">
        <is>
          <t>72155090</t>
        </is>
      </c>
      <c r="C10098" t="inlineStr">
        <is>
          <t>OTHER</t>
        </is>
      </c>
      <c r="D10098" t="inlineStr">
        <is>
          <t>0291e93d-cf96-4a71-a353-b31856cc2cc0</t>
        </is>
      </c>
      <c r="E10098" t="inlineStr">
        <is>
          <t>d2f887bd-80c3-41e6-914a-06d210c075af</t>
        </is>
      </c>
      <c r="F10098" t="n">
        <v>64</v>
      </c>
    </row>
    <row r="10099">
      <c r="A10099" t="inlineStr">
        <is>
          <t>0d19d896-bb75-4697-9264-f650bceccf03</t>
        </is>
      </c>
      <c r="B10099" t="inlineStr">
        <is>
          <t>72159010</t>
        </is>
      </c>
      <c r="C10099" t="inlineStr">
        <is>
          <t>PLATED OR COATED WITH ZINC</t>
        </is>
      </c>
      <c r="D10099" t="inlineStr">
        <is>
          <t>0291e93d-cf96-4a71-a353-b31856cc2cc0</t>
        </is>
      </c>
      <c r="E10099" t="inlineStr">
        <is>
          <t>d2f887bd-80c3-41e6-914a-06d210c075af</t>
        </is>
      </c>
      <c r="F10099" t="n">
        <v>64</v>
      </c>
    </row>
    <row r="10100">
      <c r="A10100" t="inlineStr">
        <is>
          <t>0b2657b5-9dfe-425b-8740-2a08d383f333</t>
        </is>
      </c>
      <c r="B10100" t="inlineStr">
        <is>
          <t>72159020</t>
        </is>
      </c>
      <c r="C10100" t="inlineStr">
        <is>
          <t>PLATED OR COATED WITH OTHER BASE METALS</t>
        </is>
      </c>
      <c r="D10100" t="inlineStr">
        <is>
          <t>0291e93d-cf96-4a71-a353-b31856cc2cc0</t>
        </is>
      </c>
      <c r="E10100" t="inlineStr">
        <is>
          <t>d2f887bd-80c3-41e6-914a-06d210c075af</t>
        </is>
      </c>
      <c r="F10100" t="n">
        <v>64</v>
      </c>
    </row>
    <row r="10101">
      <c r="A10101" t="inlineStr">
        <is>
          <t>0833b8eb-330d-43a2-86c9-231f086f76e5</t>
        </is>
      </c>
      <c r="B10101" t="inlineStr">
        <is>
          <t>72159090</t>
        </is>
      </c>
      <c r="C10101" t="inlineStr">
        <is>
          <t>OTHER</t>
        </is>
      </c>
      <c r="D10101" t="inlineStr">
        <is>
          <t>0291e93d-cf96-4a71-a353-b31856cc2cc0</t>
        </is>
      </c>
      <c r="E10101" t="inlineStr">
        <is>
          <t>d2f887bd-80c3-41e6-914a-06d210c075af</t>
        </is>
      </c>
      <c r="F10101" t="n">
        <v>64</v>
      </c>
    </row>
    <row r="10102">
      <c r="A10102" t="inlineStr">
        <is>
          <t>e7f6a737-0a4b-474e-b064-e071808f30a3</t>
        </is>
      </c>
      <c r="B10102" t="inlineStr">
        <is>
          <t>72161000</t>
        </is>
      </c>
      <c r="C10102" t="inlineStr">
        <is>
          <t>U, I OR H SECTIONS, NOT FURTHER WORKED THAN HOT- ROLLED,HOT-DRAWN OR EXTRUDED, OF A HEIGHT OF LESS THAN 80 MM</t>
        </is>
      </c>
      <c r="D10102" t="inlineStr">
        <is>
          <t>0291e93d-cf96-4a71-a353-b31856cc2cc0</t>
        </is>
      </c>
      <c r="E10102" t="inlineStr">
        <is>
          <t>3a0928fa-f3a1-4058-9507-fc96944be7d8</t>
        </is>
      </c>
      <c r="F10102" t="n">
        <v>64</v>
      </c>
    </row>
    <row r="10103">
      <c r="A10103" t="inlineStr">
        <is>
          <t>b08c843d-c18b-47c1-b633-b05b1de66492</t>
        </is>
      </c>
      <c r="B10103" t="inlineStr">
        <is>
          <t>72162100</t>
        </is>
      </c>
      <c r="C10103" t="inlineStr">
        <is>
          <t>L SECTIONS</t>
        </is>
      </c>
      <c r="D10103" t="inlineStr">
        <is>
          <t>0291e93d-cf96-4a71-a353-b31856cc2cc0</t>
        </is>
      </c>
      <c r="E10103" t="inlineStr">
        <is>
          <t>3a0928fa-f3a1-4058-9507-fc96944be7d8</t>
        </is>
      </c>
      <c r="F10103" t="n">
        <v>64</v>
      </c>
    </row>
    <row r="10104">
      <c r="A10104" t="inlineStr">
        <is>
          <t>3f7bc99d-205c-4f45-98d8-22fb6ab9e61b</t>
        </is>
      </c>
      <c r="B10104" t="inlineStr">
        <is>
          <t>72162200</t>
        </is>
      </c>
      <c r="C10104" t="inlineStr">
        <is>
          <t>T SECTIONS</t>
        </is>
      </c>
      <c r="D10104" t="inlineStr">
        <is>
          <t>0291e93d-cf96-4a71-a353-b31856cc2cc0</t>
        </is>
      </c>
      <c r="E10104" t="inlineStr">
        <is>
          <t>3a0928fa-f3a1-4058-9507-fc96944be7d8</t>
        </is>
      </c>
      <c r="F10104" t="n">
        <v>64</v>
      </c>
    </row>
    <row r="10105">
      <c r="A10105" t="inlineStr">
        <is>
          <t>e00fb625-e7d7-48f7-8339-356e1eb1b9e4</t>
        </is>
      </c>
      <c r="B10105" t="inlineStr">
        <is>
          <t>72163100</t>
        </is>
      </c>
      <c r="C10105" t="inlineStr">
        <is>
          <t>U SECTIONS</t>
        </is>
      </c>
      <c r="D10105" t="inlineStr">
        <is>
          <t>0291e93d-cf96-4a71-a353-b31856cc2cc0</t>
        </is>
      </c>
      <c r="E10105" t="inlineStr">
        <is>
          <t>3a0928fa-f3a1-4058-9507-fc96944be7d8</t>
        </is>
      </c>
      <c r="F10105" t="n">
        <v>64</v>
      </c>
    </row>
    <row r="10106">
      <c r="A10106" t="inlineStr">
        <is>
          <t>7203d7b0-ef84-4c76-a2ee-df0e5b6fd6e6</t>
        </is>
      </c>
      <c r="B10106" t="inlineStr">
        <is>
          <t>72163200</t>
        </is>
      </c>
      <c r="C10106" t="inlineStr">
        <is>
          <t>I SECTIONS</t>
        </is>
      </c>
      <c r="D10106" t="inlineStr">
        <is>
          <t>0291e93d-cf96-4a71-a353-b31856cc2cc0</t>
        </is>
      </c>
      <c r="E10106" t="inlineStr">
        <is>
          <t>3a0928fa-f3a1-4058-9507-fc96944be7d8</t>
        </is>
      </c>
      <c r="F10106" t="n">
        <v>64</v>
      </c>
    </row>
    <row r="10107">
      <c r="A10107" t="inlineStr">
        <is>
          <t>87a72d1c-4be7-4a22-b92f-95029d928cf5</t>
        </is>
      </c>
      <c r="B10107" t="inlineStr">
        <is>
          <t>72163300</t>
        </is>
      </c>
      <c r="C10107" t="inlineStr">
        <is>
          <t>H SECTIONS</t>
        </is>
      </c>
      <c r="D10107" t="inlineStr">
        <is>
          <t>0291e93d-cf96-4a71-a353-b31856cc2cc0</t>
        </is>
      </c>
      <c r="E10107" t="inlineStr">
        <is>
          <t>3a0928fa-f3a1-4058-9507-fc96944be7d8</t>
        </is>
      </c>
      <c r="F10107" t="n">
        <v>64</v>
      </c>
    </row>
    <row r="10108">
      <c r="A10108" t="inlineStr">
        <is>
          <t>1c976e5f-2aac-4c44-a3c3-85f897087e6a</t>
        </is>
      </c>
      <c r="B10108" t="inlineStr">
        <is>
          <t>72164000</t>
        </is>
      </c>
      <c r="C10108" t="inlineStr">
        <is>
          <t>L OR T SECTIONS, NOT FURTHER WORKED THAN HOT-ROLLED, HOT-DRAWN OR EXTRUDED, OF A HEIGHT OF 80 MM OR MORE</t>
        </is>
      </c>
      <c r="D10108" t="inlineStr">
        <is>
          <t>0291e93d-cf96-4a71-a353-b31856cc2cc0</t>
        </is>
      </c>
      <c r="E10108" t="inlineStr">
        <is>
          <t>3a0928fa-f3a1-4058-9507-fc96944be7d8</t>
        </is>
      </c>
      <c r="F10108" t="n">
        <v>64</v>
      </c>
    </row>
    <row r="10109">
      <c r="A10109" t="inlineStr">
        <is>
          <t>cbc1f47f-802e-4877-8ef6-f4f1c012e54b</t>
        </is>
      </c>
      <c r="B10109" t="inlineStr">
        <is>
          <t>72165000</t>
        </is>
      </c>
      <c r="C10109" t="inlineStr">
        <is>
          <t>OTHER ANGLES, SHAPES AND SECTIONS, NOT FURTHER WORKED THAN HOT-ROLLED, HOT-DRAWN OR EXTRUDED</t>
        </is>
      </c>
      <c r="D10109" t="inlineStr">
        <is>
          <t>0291e93d-cf96-4a71-a353-b31856cc2cc0</t>
        </is>
      </c>
      <c r="E10109" t="inlineStr">
        <is>
          <t>3a0928fa-f3a1-4058-9507-fc96944be7d8</t>
        </is>
      </c>
      <c r="F10109" t="n">
        <v>64</v>
      </c>
    </row>
    <row r="10110">
      <c r="A10110" t="inlineStr">
        <is>
          <t>346da93c-cbf3-4446-8251-f6c25082291f</t>
        </is>
      </c>
      <c r="B10110" t="inlineStr">
        <is>
          <t>72166100</t>
        </is>
      </c>
      <c r="C10110" t="inlineStr">
        <is>
          <t>OBTAINED FROM FLAT-ROLLED PRODUCTS</t>
        </is>
      </c>
      <c r="D10110" t="inlineStr">
        <is>
          <t>0291e93d-cf96-4a71-a353-b31856cc2cc0</t>
        </is>
      </c>
      <c r="E10110" t="inlineStr">
        <is>
          <t>3a0928fa-f3a1-4058-9507-fc96944be7d8</t>
        </is>
      </c>
      <c r="F10110" t="n">
        <v>64</v>
      </c>
    </row>
    <row r="10111">
      <c r="A10111" t="inlineStr">
        <is>
          <t>362de0e9-1f3b-458a-b094-26715476b303</t>
        </is>
      </c>
      <c r="B10111" t="inlineStr">
        <is>
          <t>72166900</t>
        </is>
      </c>
      <c r="C10111" t="inlineStr">
        <is>
          <t>OTHER</t>
        </is>
      </c>
      <c r="D10111" t="inlineStr">
        <is>
          <t>0291e93d-cf96-4a71-a353-b31856cc2cc0</t>
        </is>
      </c>
      <c r="E10111" t="inlineStr">
        <is>
          <t>3a0928fa-f3a1-4058-9507-fc96944be7d8</t>
        </is>
      </c>
      <c r="F10111" t="n">
        <v>64</v>
      </c>
    </row>
    <row r="10112">
      <c r="A10112" t="inlineStr">
        <is>
          <t>88dc962c-80f5-4156-9bb0-5510065326f2</t>
        </is>
      </c>
      <c r="B10112" t="inlineStr">
        <is>
          <t>72169100</t>
        </is>
      </c>
      <c r="C10112" t="inlineStr">
        <is>
          <t>COLD-FORMED OR COLD-FINISHED FROM FLAT ROLLED PRODUCTS</t>
        </is>
      </c>
      <c r="D10112" t="inlineStr">
        <is>
          <t>0291e93d-cf96-4a71-a353-b31856cc2cc0</t>
        </is>
      </c>
      <c r="E10112" t="inlineStr">
        <is>
          <t>3a0928fa-f3a1-4058-9507-fc96944be7d8</t>
        </is>
      </c>
      <c r="F10112" t="n">
        <v>64</v>
      </c>
    </row>
    <row r="10113">
      <c r="A10113" t="inlineStr">
        <is>
          <t>e224959a-89b1-4edf-8f31-b9275e70e554</t>
        </is>
      </c>
      <c r="B10113" t="inlineStr">
        <is>
          <t>72169910</t>
        </is>
      </c>
      <c r="C10113" t="inlineStr">
        <is>
          <t>PLATED OR COATED WITH ZINC</t>
        </is>
      </c>
      <c r="D10113" t="inlineStr">
        <is>
          <t>0291e93d-cf96-4a71-a353-b31856cc2cc0</t>
        </is>
      </c>
      <c r="E10113" t="inlineStr">
        <is>
          <t>3a0928fa-f3a1-4058-9507-fc96944be7d8</t>
        </is>
      </c>
      <c r="F10113" t="n">
        <v>64</v>
      </c>
    </row>
    <row r="10114">
      <c r="A10114" t="inlineStr">
        <is>
          <t>457121b9-74c8-4e80-a676-f4a66690b3fa</t>
        </is>
      </c>
      <c r="B10114" t="inlineStr">
        <is>
          <t>72169920</t>
        </is>
      </c>
      <c r="C10114" t="inlineStr">
        <is>
          <t>PLATED OR COATED WITH BASE METALS OTHER THAN ZINC</t>
        </is>
      </c>
      <c r="D10114" t="inlineStr">
        <is>
          <t>0291e93d-cf96-4a71-a353-b31856cc2cc0</t>
        </is>
      </c>
      <c r="E10114" t="inlineStr">
        <is>
          <t>3a0928fa-f3a1-4058-9507-fc96944be7d8</t>
        </is>
      </c>
      <c r="F10114" t="n">
        <v>64</v>
      </c>
    </row>
    <row r="10115">
      <c r="A10115" t="inlineStr">
        <is>
          <t>400a9771-e5c7-460a-a26f-e883ec1e2ec4</t>
        </is>
      </c>
      <c r="B10115" t="inlineStr">
        <is>
          <t>72169930</t>
        </is>
      </c>
      <c r="C10115" t="inlineStr">
        <is>
          <t>SLOTTED ANGLES AND SLOTTED CHANNELS</t>
        </is>
      </c>
      <c r="D10115" t="inlineStr">
        <is>
          <t>0291e93d-cf96-4a71-a353-b31856cc2cc0</t>
        </is>
      </c>
      <c r="E10115" t="inlineStr">
        <is>
          <t>3a0928fa-f3a1-4058-9507-fc96944be7d8</t>
        </is>
      </c>
      <c r="F10115" t="n">
        <v>64</v>
      </c>
    </row>
    <row r="10116">
      <c r="A10116" t="inlineStr">
        <is>
          <t>96e714a8-e91e-4014-86de-484d1c2970db</t>
        </is>
      </c>
      <c r="B10116" t="inlineStr">
        <is>
          <t>72169940</t>
        </is>
      </c>
      <c r="C10116" t="inlineStr">
        <is>
          <t>FORGED</t>
        </is>
      </c>
      <c r="D10116" t="inlineStr">
        <is>
          <t>0291e93d-cf96-4a71-a353-b31856cc2cc0</t>
        </is>
      </c>
      <c r="E10116" t="inlineStr">
        <is>
          <t>3a0928fa-f3a1-4058-9507-fc96944be7d8</t>
        </is>
      </c>
      <c r="F10116" t="n">
        <v>64</v>
      </c>
    </row>
    <row r="10117">
      <c r="A10117" t="inlineStr">
        <is>
          <t>fff1d06e-2ae2-484f-a93a-fbeea6d9a3ed</t>
        </is>
      </c>
      <c r="B10117" t="inlineStr">
        <is>
          <t>72169990</t>
        </is>
      </c>
      <c r="C10117" t="inlineStr">
        <is>
          <t>OTHER</t>
        </is>
      </c>
      <c r="D10117" t="inlineStr">
        <is>
          <t>0291e93d-cf96-4a71-a353-b31856cc2cc0</t>
        </is>
      </c>
      <c r="E10117" t="inlineStr">
        <is>
          <t>3a0928fa-f3a1-4058-9507-fc96944be7d8</t>
        </is>
      </c>
      <c r="F10117" t="n">
        <v>64</v>
      </c>
    </row>
    <row r="10118">
      <c r="A10118" t="inlineStr">
        <is>
          <t>55a9a449-f9b1-4ebf-9e71-dda322f6073b</t>
        </is>
      </c>
      <c r="B10118" t="inlineStr">
        <is>
          <t>72171010</t>
        </is>
      </c>
      <c r="C10118" t="inlineStr">
        <is>
          <t>OF A THICKNESS OF 18 SWG AND BELOW</t>
        </is>
      </c>
      <c r="D10118" t="inlineStr">
        <is>
          <t>0291e93d-cf96-4a71-a353-b31856cc2cc0</t>
        </is>
      </c>
      <c r="E10118" t="inlineStr">
        <is>
          <t>142d346b-535d-4caa-8504-412b46b1f305</t>
        </is>
      </c>
      <c r="F10118" t="n">
        <v>64</v>
      </c>
    </row>
    <row r="10119">
      <c r="A10119" t="inlineStr">
        <is>
          <t>b0c3848e-55e2-4be2-843c-990f9fbb2510</t>
        </is>
      </c>
      <c r="B10119" t="inlineStr">
        <is>
          <t>72171020</t>
        </is>
      </c>
      <c r="C10119" t="inlineStr">
        <is>
          <t>OF A THICKNESS ABOVE 18 SWG BUT UP TO 26 SWG</t>
        </is>
      </c>
      <c r="D10119" t="inlineStr">
        <is>
          <t>0291e93d-cf96-4a71-a353-b31856cc2cc0</t>
        </is>
      </c>
      <c r="E10119" t="inlineStr">
        <is>
          <t>142d346b-535d-4caa-8504-412b46b1f305</t>
        </is>
      </c>
      <c r="F10119" t="n">
        <v>64</v>
      </c>
    </row>
    <row r="10120">
      <c r="A10120" t="inlineStr">
        <is>
          <t>5a1082b7-da2f-4aac-9a97-699a650f96b1</t>
        </is>
      </c>
      <c r="B10120" t="inlineStr">
        <is>
          <t>72171030</t>
        </is>
      </c>
      <c r="C10120" t="inlineStr">
        <is>
          <t>OF A THICKNESS ABOVE 26 SWG</t>
        </is>
      </c>
      <c r="D10120" t="inlineStr">
        <is>
          <t>0291e93d-cf96-4a71-a353-b31856cc2cc0</t>
        </is>
      </c>
      <c r="E10120" t="inlineStr">
        <is>
          <t>142d346b-535d-4caa-8504-412b46b1f305</t>
        </is>
      </c>
      <c r="F10120" t="n">
        <v>64</v>
      </c>
    </row>
    <row r="10121">
      <c r="A10121" t="inlineStr">
        <is>
          <t>97781684-e034-4249-9924-14c33bae2335</t>
        </is>
      </c>
      <c r="B10121" t="inlineStr">
        <is>
          <t>72172010</t>
        </is>
      </c>
      <c r="C10121" t="inlineStr">
        <is>
          <t>OF A THICKNESS OF 18 SWG AND BELOW</t>
        </is>
      </c>
      <c r="D10121" t="inlineStr">
        <is>
          <t>0291e93d-cf96-4a71-a353-b31856cc2cc0</t>
        </is>
      </c>
      <c r="E10121" t="inlineStr">
        <is>
          <t>142d346b-535d-4caa-8504-412b46b1f305</t>
        </is>
      </c>
      <c r="F10121" t="n">
        <v>64</v>
      </c>
    </row>
    <row r="10122">
      <c r="A10122" t="inlineStr">
        <is>
          <t>5c1e0092-d3c5-4a8b-96a4-469a31e6c3bc</t>
        </is>
      </c>
      <c r="B10122" t="inlineStr">
        <is>
          <t>72172020</t>
        </is>
      </c>
      <c r="C10122" t="inlineStr">
        <is>
          <t>OF A THICKNESS ABOVE 18 SWG BUT UP TO 26 SWG</t>
        </is>
      </c>
      <c r="D10122" t="inlineStr">
        <is>
          <t>0291e93d-cf96-4a71-a353-b31856cc2cc0</t>
        </is>
      </c>
      <c r="E10122" t="inlineStr">
        <is>
          <t>142d346b-535d-4caa-8504-412b46b1f305</t>
        </is>
      </c>
      <c r="F10122" t="n">
        <v>64</v>
      </c>
    </row>
    <row r="10123">
      <c r="A10123" t="inlineStr">
        <is>
          <t>56fe3154-8ca4-4aac-a602-6206626fc645</t>
        </is>
      </c>
      <c r="B10123" t="inlineStr">
        <is>
          <t>72172030</t>
        </is>
      </c>
      <c r="C10123" t="inlineStr">
        <is>
          <t>OF A THICKNESS ABOVE 26 SWG</t>
        </is>
      </c>
      <c r="D10123" t="inlineStr">
        <is>
          <t>0291e93d-cf96-4a71-a353-b31856cc2cc0</t>
        </is>
      </c>
      <c r="E10123" t="inlineStr">
        <is>
          <t>142d346b-535d-4caa-8504-412b46b1f305</t>
        </is>
      </c>
      <c r="F10123" t="n">
        <v>64</v>
      </c>
    </row>
    <row r="10124">
      <c r="A10124" t="inlineStr">
        <is>
          <t>d1cc7bc7-037b-49a8-8890-87defd3d6d76</t>
        </is>
      </c>
      <c r="B10124" t="inlineStr">
        <is>
          <t>72173010</t>
        </is>
      </c>
      <c r="C10124" t="inlineStr">
        <is>
          <t>OF A THICKNESS OF 18 SWG AND BELOW</t>
        </is>
      </c>
      <c r="D10124" t="inlineStr">
        <is>
          <t>0291e93d-cf96-4a71-a353-b31856cc2cc0</t>
        </is>
      </c>
      <c r="E10124" t="inlineStr">
        <is>
          <t>142d346b-535d-4caa-8504-412b46b1f305</t>
        </is>
      </c>
      <c r="F10124" t="n">
        <v>64</v>
      </c>
    </row>
    <row r="10125">
      <c r="A10125" t="inlineStr">
        <is>
          <t>f520743c-4cfa-42e4-bf82-ec449cfee36e</t>
        </is>
      </c>
      <c r="B10125" t="inlineStr">
        <is>
          <t>72173020</t>
        </is>
      </c>
      <c r="C10125" t="inlineStr">
        <is>
          <t>OF A THICKNESS ABOVE 18 SWG BUT UP TO 26 SWG</t>
        </is>
      </c>
      <c r="D10125" t="inlineStr">
        <is>
          <t>0291e93d-cf96-4a71-a353-b31856cc2cc0</t>
        </is>
      </c>
      <c r="E10125" t="inlineStr">
        <is>
          <t>142d346b-535d-4caa-8504-412b46b1f305</t>
        </is>
      </c>
      <c r="F10125" t="n">
        <v>64</v>
      </c>
    </row>
    <row r="10126">
      <c r="A10126" t="inlineStr">
        <is>
          <t>64e8765c-992c-4a94-95a9-f013ea43ed3a</t>
        </is>
      </c>
      <c r="B10126" t="inlineStr">
        <is>
          <t>72173030</t>
        </is>
      </c>
      <c r="C10126" t="inlineStr">
        <is>
          <t>OF A THICKNESS ABOVE 26 SWG</t>
        </is>
      </c>
      <c r="D10126" t="inlineStr">
        <is>
          <t>0291e93d-cf96-4a71-a353-b31856cc2cc0</t>
        </is>
      </c>
      <c r="E10126" t="inlineStr">
        <is>
          <t>142d346b-535d-4caa-8504-412b46b1f305</t>
        </is>
      </c>
      <c r="F10126" t="n">
        <v>64</v>
      </c>
    </row>
    <row r="10127">
      <c r="A10127" t="inlineStr">
        <is>
          <t>7c7d46f4-4983-4f82-bebf-7a82f6f99701</t>
        </is>
      </c>
      <c r="B10127" t="inlineStr">
        <is>
          <t>72179011</t>
        </is>
      </c>
      <c r="C10127" t="inlineStr">
        <is>
          <t>OF CROSS SECTION – HALF ROUND</t>
        </is>
      </c>
      <c r="D10127" t="inlineStr">
        <is>
          <t>0291e93d-cf96-4a71-a353-b31856cc2cc0</t>
        </is>
      </c>
      <c r="E10127" t="inlineStr">
        <is>
          <t>142d346b-535d-4caa-8504-412b46b1f305</t>
        </is>
      </c>
      <c r="F10127" t="n">
        <v>64</v>
      </c>
    </row>
    <row r="10128">
      <c r="A10128" t="inlineStr">
        <is>
          <t>53413dcc-5b41-4bd5-aa41-3a8be4ee1385</t>
        </is>
      </c>
      <c r="B10128" t="inlineStr">
        <is>
          <t>72179012</t>
        </is>
      </c>
      <c r="C10128" t="inlineStr">
        <is>
          <t>OF CROSS SECTION – FLAT AND RECTANGULAR</t>
        </is>
      </c>
      <c r="D10128" t="inlineStr">
        <is>
          <t>0291e93d-cf96-4a71-a353-b31856cc2cc0</t>
        </is>
      </c>
      <c r="E10128" t="inlineStr">
        <is>
          <t>142d346b-535d-4caa-8504-412b46b1f305</t>
        </is>
      </c>
      <c r="F10128" t="n">
        <v>64</v>
      </c>
    </row>
    <row r="10129">
      <c r="A10129" t="inlineStr">
        <is>
          <t>a0f95bb8-e772-44a4-a132-86851ea2bd5a</t>
        </is>
      </c>
      <c r="B10129" t="inlineStr">
        <is>
          <t>72179013</t>
        </is>
      </c>
      <c r="C10129" t="inlineStr">
        <is>
          <t>OF CROSS SECTION – 'Z' SHAPED</t>
        </is>
      </c>
      <c r="D10129" t="inlineStr">
        <is>
          <t>0291e93d-cf96-4a71-a353-b31856cc2cc0</t>
        </is>
      </c>
      <c r="E10129" t="inlineStr">
        <is>
          <t>142d346b-535d-4caa-8504-412b46b1f305</t>
        </is>
      </c>
      <c r="F10129" t="n">
        <v>64</v>
      </c>
    </row>
    <row r="10130">
      <c r="A10130" t="inlineStr">
        <is>
          <t>c33981f1-dd43-492c-9b45-2a2495d619fa</t>
        </is>
      </c>
      <c r="B10130" t="inlineStr">
        <is>
          <t>72179019</t>
        </is>
      </c>
      <c r="C10130" t="inlineStr">
        <is>
          <t>OF CROSS SECTION – OTHER SHAPES</t>
        </is>
      </c>
      <c r="D10130" t="inlineStr">
        <is>
          <t>0291e93d-cf96-4a71-a353-b31856cc2cc0</t>
        </is>
      </c>
      <c r="E10130" t="inlineStr">
        <is>
          <t>142d346b-535d-4caa-8504-412b46b1f305</t>
        </is>
      </c>
      <c r="F10130" t="n">
        <v>64</v>
      </c>
    </row>
    <row r="10131">
      <c r="A10131" t="inlineStr">
        <is>
          <t>b033a8d1-1459-487d-8083-be63ffc74947</t>
        </is>
      </c>
      <c r="B10131" t="inlineStr">
        <is>
          <t>72179091</t>
        </is>
      </c>
      <c r="C10131" t="inlineStr">
        <is>
          <t>HIGH TENSILE QUALITY</t>
        </is>
      </c>
      <c r="D10131" t="inlineStr">
        <is>
          <t>0291e93d-cf96-4a71-a353-b31856cc2cc0</t>
        </is>
      </c>
      <c r="E10131" t="inlineStr">
        <is>
          <t>142d346b-535d-4caa-8504-412b46b1f305</t>
        </is>
      </c>
      <c r="F10131" t="n">
        <v>64</v>
      </c>
    </row>
    <row r="10132">
      <c r="A10132" t="inlineStr">
        <is>
          <t>da53f9a3-2827-4989-829c-82da6ec31bd7</t>
        </is>
      </c>
      <c r="B10132" t="inlineStr">
        <is>
          <t>72179092</t>
        </is>
      </c>
      <c r="C10132" t="inlineStr">
        <is>
          <t>ELECTRODE QUALITY</t>
        </is>
      </c>
      <c r="D10132" t="inlineStr">
        <is>
          <t>0291e93d-cf96-4a71-a353-b31856cc2cc0</t>
        </is>
      </c>
      <c r="E10132" t="inlineStr">
        <is>
          <t>142d346b-535d-4caa-8504-412b46b1f305</t>
        </is>
      </c>
      <c r="F10132" t="n">
        <v>64</v>
      </c>
    </row>
    <row r="10133">
      <c r="A10133" t="inlineStr">
        <is>
          <t>b5f91601-52c4-4730-a8c5-9d93df08c2b5</t>
        </is>
      </c>
      <c r="B10133" t="inlineStr">
        <is>
          <t>72179093</t>
        </is>
      </c>
      <c r="C10133" t="inlineStr">
        <is>
          <t>ELECTRIC RESISTANCE WIRE (INCLUDING ELECTRIC HEATING WIRE) RESISTANCE</t>
        </is>
      </c>
      <c r="D10133" t="inlineStr">
        <is>
          <t>0291e93d-cf96-4a71-a353-b31856cc2cc0</t>
        </is>
      </c>
      <c r="E10133" t="inlineStr">
        <is>
          <t>142d346b-535d-4caa-8504-412b46b1f305</t>
        </is>
      </c>
      <c r="F10133" t="n">
        <v>64</v>
      </c>
    </row>
    <row r="10134">
      <c r="A10134" t="inlineStr">
        <is>
          <t>e47945c8-1dfd-4646-a3df-cebe07b16bfc</t>
        </is>
      </c>
      <c r="B10134" t="inlineStr">
        <is>
          <t>72179099</t>
        </is>
      </c>
      <c r="C10134" t="inlineStr">
        <is>
          <t>OTHER</t>
        </is>
      </c>
      <c r="D10134" t="inlineStr">
        <is>
          <t>0291e93d-cf96-4a71-a353-b31856cc2cc0</t>
        </is>
      </c>
      <c r="E10134" t="inlineStr">
        <is>
          <t>142d346b-535d-4caa-8504-412b46b1f305</t>
        </is>
      </c>
      <c r="F10134" t="n">
        <v>64</v>
      </c>
    </row>
    <row r="10135">
      <c r="A10135" t="inlineStr">
        <is>
          <t>0fa66d0b-8a79-4fde-9e1b-75508cbbbda0</t>
        </is>
      </c>
      <c r="B10135" t="inlineStr">
        <is>
          <t>72181000</t>
        </is>
      </c>
      <c r="C10135" t="inlineStr">
        <is>
          <t>INGOTS AND OTHER PRIMARY FORMS</t>
        </is>
      </c>
      <c r="D10135" t="inlineStr">
        <is>
          <t>0291e93d-cf96-4a71-a353-b31856cc2cc0</t>
        </is>
      </c>
      <c r="E10135" t="inlineStr">
        <is>
          <t>111801fe-73fd-470c-a040-6e46080f6f17</t>
        </is>
      </c>
      <c r="F10135" t="n">
        <v>64</v>
      </c>
    </row>
    <row r="10136">
      <c r="A10136" t="inlineStr">
        <is>
          <t>1d37db13-8f70-40de-9ba5-0a3555f9322b</t>
        </is>
      </c>
      <c r="B10136" t="inlineStr">
        <is>
          <t>72189100</t>
        </is>
      </c>
      <c r="C10136" t="inlineStr">
        <is>
          <t>OF RECTANGULAR (OTHER THAN SQUARE) CROSS-SECTION</t>
        </is>
      </c>
      <c r="D10136" t="inlineStr">
        <is>
          <t>0291e93d-cf96-4a71-a353-b31856cc2cc0</t>
        </is>
      </c>
      <c r="E10136" t="inlineStr">
        <is>
          <t>111801fe-73fd-470c-a040-6e46080f6f17</t>
        </is>
      </c>
      <c r="F10136" t="n">
        <v>64</v>
      </c>
    </row>
    <row r="10137">
      <c r="A10137" t="inlineStr">
        <is>
          <t>abb6b445-046b-4aee-b9e3-5076199c6e44</t>
        </is>
      </c>
      <c r="B10137" t="inlineStr">
        <is>
          <t>72189910</t>
        </is>
      </c>
      <c r="C10137" t="inlineStr">
        <is>
          <t>BILLETS</t>
        </is>
      </c>
      <c r="D10137" t="inlineStr">
        <is>
          <t>0291e93d-cf96-4a71-a353-b31856cc2cc0</t>
        </is>
      </c>
      <c r="E10137" t="inlineStr">
        <is>
          <t>111801fe-73fd-470c-a040-6e46080f6f17</t>
        </is>
      </c>
      <c r="F10137" t="n">
        <v>64</v>
      </c>
    </row>
    <row r="10138">
      <c r="A10138" t="inlineStr">
        <is>
          <t>679eccde-a75b-4a49-b406-8a3a437ef944</t>
        </is>
      </c>
      <c r="B10138" t="inlineStr">
        <is>
          <t>72189990</t>
        </is>
      </c>
      <c r="C10138" t="inlineStr">
        <is>
          <t>OTHER</t>
        </is>
      </c>
      <c r="D10138" t="inlineStr">
        <is>
          <t>0291e93d-cf96-4a71-a353-b31856cc2cc0</t>
        </is>
      </c>
      <c r="E10138" t="inlineStr">
        <is>
          <t>111801fe-73fd-470c-a040-6e46080f6f17</t>
        </is>
      </c>
      <c r="F10138" t="n">
        <v>64</v>
      </c>
    </row>
    <row r="10139">
      <c r="A10139" t="inlineStr">
        <is>
          <t>8a73e17d-7e84-4dc9-9d7e-e14975d4c205</t>
        </is>
      </c>
      <c r="B10139" t="inlineStr">
        <is>
          <t>72191111</t>
        </is>
      </c>
      <c r="C10139" t="inlineStr">
        <is>
          <t>NOT EXCEEDING 14 MM</t>
        </is>
      </c>
      <c r="D10139" t="inlineStr">
        <is>
          <t>0291e93d-cf96-4a71-a353-b31856cc2cc0</t>
        </is>
      </c>
      <c r="E10139" t="inlineStr">
        <is>
          <t>4528e391-46f7-4394-8e5a-e149fa1fa66c</t>
        </is>
      </c>
      <c r="F10139" t="n">
        <v>64</v>
      </c>
    </row>
    <row r="10140">
      <c r="A10140" t="inlineStr">
        <is>
          <t>aaf627d4-6ebd-4916-8a06-ca71fd6c349b</t>
        </is>
      </c>
      <c r="B10140" t="inlineStr">
        <is>
          <t>72191112</t>
        </is>
      </c>
      <c r="C10140" t="inlineStr">
        <is>
          <t>EXCEEDING 14 MM</t>
        </is>
      </c>
      <c r="D10140" t="inlineStr">
        <is>
          <t>0291e93d-cf96-4a71-a353-b31856cc2cc0</t>
        </is>
      </c>
      <c r="E10140" t="inlineStr">
        <is>
          <t>4528e391-46f7-4394-8e5a-e149fa1fa66c</t>
        </is>
      </c>
      <c r="F10140" t="n">
        <v>64</v>
      </c>
    </row>
    <row r="10141">
      <c r="A10141" t="inlineStr">
        <is>
          <t>ba70855b-b8e7-4e48-b5af-6460a55e496e</t>
        </is>
      </c>
      <c r="B10141" t="inlineStr">
        <is>
          <t>72191190</t>
        </is>
      </c>
      <c r="C10141" t="inlineStr">
        <is>
          <t>OTHER</t>
        </is>
      </c>
      <c r="D10141" t="inlineStr">
        <is>
          <t>0291e93d-cf96-4a71-a353-b31856cc2cc0</t>
        </is>
      </c>
      <c r="E10141" t="inlineStr">
        <is>
          <t>4528e391-46f7-4394-8e5a-e149fa1fa66c</t>
        </is>
      </c>
      <c r="F10141" t="n">
        <v>64</v>
      </c>
    </row>
    <row r="10142">
      <c r="A10142" t="inlineStr">
        <is>
          <t>56e5e66d-7e78-4e2f-8ae3-57bdf52cb90d</t>
        </is>
      </c>
      <c r="B10142" t="inlineStr">
        <is>
          <t>72191200</t>
        </is>
      </c>
      <c r="C10142" t="inlineStr">
        <is>
          <t>OF A THICKNESS OF 4.75 MM OR MORE BUT NOT EXCEEDING 10 MM</t>
        </is>
      </c>
      <c r="D10142" t="inlineStr">
        <is>
          <t>0291e93d-cf96-4a71-a353-b31856cc2cc0</t>
        </is>
      </c>
      <c r="E10142" t="inlineStr">
        <is>
          <t>4528e391-46f7-4394-8e5a-e149fa1fa66c</t>
        </is>
      </c>
      <c r="F10142" t="n">
        <v>64</v>
      </c>
    </row>
    <row r="10143">
      <c r="A10143" t="inlineStr">
        <is>
          <t>5fa3ae0d-05d6-4588-9fc0-8e6789d0b19f</t>
        </is>
      </c>
      <c r="B10143" t="inlineStr">
        <is>
          <t>72191300</t>
        </is>
      </c>
      <c r="C10143" t="inlineStr">
        <is>
          <t>OF A THICKNESS OF 3 MM OR MORE BUT LESS THAN 4.75 MM</t>
        </is>
      </c>
      <c r="D10143" t="inlineStr">
        <is>
          <t>0291e93d-cf96-4a71-a353-b31856cc2cc0</t>
        </is>
      </c>
      <c r="E10143" t="inlineStr">
        <is>
          <t>4528e391-46f7-4394-8e5a-e149fa1fa66c</t>
        </is>
      </c>
      <c r="F10143" t="n">
        <v>64</v>
      </c>
    </row>
    <row r="10144">
      <c r="A10144" t="inlineStr">
        <is>
          <t>1e36d9a1-7e8c-44be-8f88-a12c69d6beba</t>
        </is>
      </c>
      <c r="B10144" t="inlineStr">
        <is>
          <t>72191400</t>
        </is>
      </c>
      <c r="C10144" t="inlineStr">
        <is>
          <t>OF A THICKNESS OF LESS THAN 3 MM</t>
        </is>
      </c>
      <c r="D10144" t="inlineStr">
        <is>
          <t>0291e93d-cf96-4a71-a353-b31856cc2cc0</t>
        </is>
      </c>
      <c r="E10144" t="inlineStr">
        <is>
          <t>4528e391-46f7-4394-8e5a-e149fa1fa66c</t>
        </is>
      </c>
      <c r="F10144" t="n">
        <v>64</v>
      </c>
    </row>
    <row r="10145">
      <c r="A10145" t="inlineStr">
        <is>
          <t>c29127bf-9ccc-42a7-bc18-e325c084cc03</t>
        </is>
      </c>
      <c r="B10145" t="inlineStr">
        <is>
          <t>72192111</t>
        </is>
      </c>
      <c r="C10145" t="inlineStr">
        <is>
          <t>NOT EXCEEDING 14 MM</t>
        </is>
      </c>
      <c r="D10145" t="inlineStr">
        <is>
          <t>0291e93d-cf96-4a71-a353-b31856cc2cc0</t>
        </is>
      </c>
      <c r="E10145" t="inlineStr">
        <is>
          <t>4528e391-46f7-4394-8e5a-e149fa1fa66c</t>
        </is>
      </c>
      <c r="F10145" t="n">
        <v>64</v>
      </c>
    </row>
    <row r="10146">
      <c r="A10146" t="inlineStr">
        <is>
          <t>5de5c200-6ceb-442a-8ca8-0a53b43e6767</t>
        </is>
      </c>
      <c r="B10146" t="inlineStr">
        <is>
          <t>72192112</t>
        </is>
      </c>
      <c r="C10146" t="inlineStr">
        <is>
          <t>EXCEEDING 14 MM</t>
        </is>
      </c>
      <c r="D10146" t="inlineStr">
        <is>
          <t>0291e93d-cf96-4a71-a353-b31856cc2cc0</t>
        </is>
      </c>
      <c r="E10146" t="inlineStr">
        <is>
          <t>4528e391-46f7-4394-8e5a-e149fa1fa66c</t>
        </is>
      </c>
      <c r="F10146" t="n">
        <v>64</v>
      </c>
    </row>
    <row r="10147">
      <c r="A10147" t="inlineStr">
        <is>
          <t>9bb2b4b1-37c8-435e-8de7-9dc8883c0d00</t>
        </is>
      </c>
      <c r="B10147" t="inlineStr">
        <is>
          <t>72192121</t>
        </is>
      </c>
      <c r="C10147" t="inlineStr">
        <is>
          <t>NOT EXCEEDING 14 MM</t>
        </is>
      </c>
      <c r="D10147" t="inlineStr">
        <is>
          <t>0291e93d-cf96-4a71-a353-b31856cc2cc0</t>
        </is>
      </c>
      <c r="E10147" t="inlineStr">
        <is>
          <t>4528e391-46f7-4394-8e5a-e149fa1fa66c</t>
        </is>
      </c>
      <c r="F10147" t="n">
        <v>64</v>
      </c>
    </row>
    <row r="10148">
      <c r="A10148" t="inlineStr">
        <is>
          <t>db8e364a-cd30-4e47-85fd-8e5ad39baec7</t>
        </is>
      </c>
      <c r="B10148" t="inlineStr">
        <is>
          <t>72192122</t>
        </is>
      </c>
      <c r="C10148" t="inlineStr">
        <is>
          <t>EXCEEDING 14 MM</t>
        </is>
      </c>
      <c r="D10148" t="inlineStr">
        <is>
          <t>0291e93d-cf96-4a71-a353-b31856cc2cc0</t>
        </is>
      </c>
      <c r="E10148" t="inlineStr">
        <is>
          <t>4528e391-46f7-4394-8e5a-e149fa1fa66c</t>
        </is>
      </c>
      <c r="F10148" t="n">
        <v>64</v>
      </c>
    </row>
    <row r="10149">
      <c r="A10149" t="inlineStr">
        <is>
          <t>961dc2d3-d8c5-47f0-b45a-9961b504d857</t>
        </is>
      </c>
      <c r="B10149" t="inlineStr">
        <is>
          <t>72192131</t>
        </is>
      </c>
      <c r="C10149" t="inlineStr">
        <is>
          <t>NOT EXCEEDING 14 MM</t>
        </is>
      </c>
      <c r="D10149" t="inlineStr">
        <is>
          <t>0291e93d-cf96-4a71-a353-b31856cc2cc0</t>
        </is>
      </c>
      <c r="E10149" t="inlineStr">
        <is>
          <t>4528e391-46f7-4394-8e5a-e149fa1fa66c</t>
        </is>
      </c>
      <c r="F10149" t="n">
        <v>64</v>
      </c>
    </row>
    <row r="10150">
      <c r="A10150" t="inlineStr">
        <is>
          <t>c870dd9b-ab37-465c-8d7a-d903a3b45f81</t>
        </is>
      </c>
      <c r="B10150" t="inlineStr">
        <is>
          <t>72192132</t>
        </is>
      </c>
      <c r="C10150" t="inlineStr">
        <is>
          <t>EXCEEDING 14 MM</t>
        </is>
      </c>
      <c r="D10150" t="inlineStr">
        <is>
          <t>0291e93d-cf96-4a71-a353-b31856cc2cc0</t>
        </is>
      </c>
      <c r="E10150" t="inlineStr">
        <is>
          <t>4528e391-46f7-4394-8e5a-e149fa1fa66c</t>
        </is>
      </c>
      <c r="F10150" t="n">
        <v>64</v>
      </c>
    </row>
    <row r="10151">
      <c r="A10151" t="inlineStr">
        <is>
          <t>08843f8c-5b4c-42ed-9900-bbf9b9b3cb38</t>
        </is>
      </c>
      <c r="B10151" t="inlineStr">
        <is>
          <t>72192141</t>
        </is>
      </c>
      <c r="C10151" t="inlineStr">
        <is>
          <t>NOT EXCEEDING 14 MM</t>
        </is>
      </c>
      <c r="D10151" t="inlineStr">
        <is>
          <t>0291e93d-cf96-4a71-a353-b31856cc2cc0</t>
        </is>
      </c>
      <c r="E10151" t="inlineStr">
        <is>
          <t>4528e391-46f7-4394-8e5a-e149fa1fa66c</t>
        </is>
      </c>
      <c r="F10151" t="n">
        <v>64</v>
      </c>
    </row>
    <row r="10152">
      <c r="A10152" t="inlineStr">
        <is>
          <t>5b790af9-1834-49e8-8edd-b5afb7c6c9e2</t>
        </is>
      </c>
      <c r="B10152" t="inlineStr">
        <is>
          <t>72192142</t>
        </is>
      </c>
      <c r="C10152" t="inlineStr">
        <is>
          <t>EXCEEDING 14 MM</t>
        </is>
      </c>
      <c r="D10152" t="inlineStr">
        <is>
          <t>0291e93d-cf96-4a71-a353-b31856cc2cc0</t>
        </is>
      </c>
      <c r="E10152" t="inlineStr">
        <is>
          <t>4528e391-46f7-4394-8e5a-e149fa1fa66c</t>
        </is>
      </c>
      <c r="F10152" t="n">
        <v>64</v>
      </c>
    </row>
    <row r="10153">
      <c r="A10153" t="inlineStr">
        <is>
          <t>d1e28e78-5987-47be-9c83-c9a2b847dd30</t>
        </is>
      </c>
      <c r="B10153" t="inlineStr">
        <is>
          <t>72192190</t>
        </is>
      </c>
      <c r="C10153" t="inlineStr">
        <is>
          <t>OTHER</t>
        </is>
      </c>
      <c r="D10153" t="inlineStr">
        <is>
          <t>0291e93d-cf96-4a71-a353-b31856cc2cc0</t>
        </is>
      </c>
      <c r="E10153" t="inlineStr">
        <is>
          <t>4528e391-46f7-4394-8e5a-e149fa1fa66c</t>
        </is>
      </c>
      <c r="F10153" t="n">
        <v>64</v>
      </c>
    </row>
    <row r="10154">
      <c r="A10154" t="inlineStr">
        <is>
          <t>0d910110-996b-413e-b63f-8b76300629ec</t>
        </is>
      </c>
      <c r="B10154" t="inlineStr">
        <is>
          <t>72192211</t>
        </is>
      </c>
      <c r="C10154" t="inlineStr">
        <is>
          <t>CHROMIUM TYPE</t>
        </is>
      </c>
      <c r="D10154" t="inlineStr">
        <is>
          <t>0291e93d-cf96-4a71-a353-b31856cc2cc0</t>
        </is>
      </c>
      <c r="E10154" t="inlineStr">
        <is>
          <t>4528e391-46f7-4394-8e5a-e149fa1fa66c</t>
        </is>
      </c>
      <c r="F10154" t="n">
        <v>64</v>
      </c>
    </row>
    <row r="10155">
      <c r="A10155" t="inlineStr">
        <is>
          <t>0381a46d-6369-4993-ac8d-bbdd6a0605f4</t>
        </is>
      </c>
      <c r="B10155" t="inlineStr">
        <is>
          <t>72192212</t>
        </is>
      </c>
      <c r="C10155" t="inlineStr">
        <is>
          <t>NICKEL CHROMIUM AUSTENITIC TYPE</t>
        </is>
      </c>
      <c r="D10155" t="inlineStr">
        <is>
          <t>0291e93d-cf96-4a71-a353-b31856cc2cc0</t>
        </is>
      </c>
      <c r="E10155" t="inlineStr">
        <is>
          <t>4528e391-46f7-4394-8e5a-e149fa1fa66c</t>
        </is>
      </c>
      <c r="F10155" t="n">
        <v>64</v>
      </c>
    </row>
    <row r="10156">
      <c r="A10156" t="inlineStr">
        <is>
          <t>5c45fdde-bfdb-4f95-ac0f-a1bfc708c97d</t>
        </is>
      </c>
      <c r="B10156" t="inlineStr">
        <is>
          <t>72192219</t>
        </is>
      </c>
      <c r="C10156" t="inlineStr">
        <is>
          <t>OTHER</t>
        </is>
      </c>
      <c r="D10156" t="inlineStr">
        <is>
          <t>0291e93d-cf96-4a71-a353-b31856cc2cc0</t>
        </is>
      </c>
      <c r="E10156" t="inlineStr">
        <is>
          <t>4528e391-46f7-4394-8e5a-e149fa1fa66c</t>
        </is>
      </c>
      <c r="F10156" t="n">
        <v>64</v>
      </c>
    </row>
    <row r="10157">
      <c r="A10157" t="inlineStr">
        <is>
          <t>4217a126-7050-4919-8d47-d744c78684e6</t>
        </is>
      </c>
      <c r="B10157" t="inlineStr">
        <is>
          <t>72192291</t>
        </is>
      </c>
      <c r="C10157" t="inlineStr">
        <is>
          <t>CHROMIUM TYPE</t>
        </is>
      </c>
      <c r="D10157" t="inlineStr">
        <is>
          <t>0291e93d-cf96-4a71-a353-b31856cc2cc0</t>
        </is>
      </c>
      <c r="E10157" t="inlineStr">
        <is>
          <t>4528e391-46f7-4394-8e5a-e149fa1fa66c</t>
        </is>
      </c>
      <c r="F10157" t="n">
        <v>64</v>
      </c>
    </row>
    <row r="10158">
      <c r="A10158" t="inlineStr">
        <is>
          <t>7df8a05f-7c31-4ed8-be3d-ef903f772a00</t>
        </is>
      </c>
      <c r="B10158" t="inlineStr">
        <is>
          <t>72192292</t>
        </is>
      </c>
      <c r="C10158" t="inlineStr">
        <is>
          <t>NICKEL CHROMIUM AUSTENITIC TYPE</t>
        </is>
      </c>
      <c r="D10158" t="inlineStr">
        <is>
          <t>0291e93d-cf96-4a71-a353-b31856cc2cc0</t>
        </is>
      </c>
      <c r="E10158" t="inlineStr">
        <is>
          <t>4528e391-46f7-4394-8e5a-e149fa1fa66c</t>
        </is>
      </c>
      <c r="F10158" t="n">
        <v>64</v>
      </c>
    </row>
    <row r="10159">
      <c r="A10159" t="inlineStr">
        <is>
          <t>483b18cb-c68d-46d3-aacc-284de984c0cf</t>
        </is>
      </c>
      <c r="B10159" t="inlineStr">
        <is>
          <t>72192299</t>
        </is>
      </c>
      <c r="C10159" t="inlineStr">
        <is>
          <t>OTHER</t>
        </is>
      </c>
      <c r="D10159" t="inlineStr">
        <is>
          <t>0291e93d-cf96-4a71-a353-b31856cc2cc0</t>
        </is>
      </c>
      <c r="E10159" t="inlineStr">
        <is>
          <t>4528e391-46f7-4394-8e5a-e149fa1fa66c</t>
        </is>
      </c>
      <c r="F10159" t="n">
        <v>64</v>
      </c>
    </row>
    <row r="10160">
      <c r="A10160" t="inlineStr">
        <is>
          <t>dd6ad268-1566-40fb-abdd-2dcf15d18090</t>
        </is>
      </c>
      <c r="B10160" t="inlineStr">
        <is>
          <t>72192310</t>
        </is>
      </c>
      <c r="C10160" t="inlineStr">
        <is>
          <t>CHROMIUM TYPE</t>
        </is>
      </c>
      <c r="D10160" t="inlineStr">
        <is>
          <t>0291e93d-cf96-4a71-a353-b31856cc2cc0</t>
        </is>
      </c>
      <c r="E10160" t="inlineStr">
        <is>
          <t>4528e391-46f7-4394-8e5a-e149fa1fa66c</t>
        </is>
      </c>
      <c r="F10160" t="n">
        <v>64</v>
      </c>
    </row>
    <row r="10161">
      <c r="A10161" t="inlineStr">
        <is>
          <t>0869458c-812c-419e-b8c5-6bb69b3964c2</t>
        </is>
      </c>
      <c r="B10161" t="inlineStr">
        <is>
          <t>72192320</t>
        </is>
      </c>
      <c r="C10161" t="inlineStr">
        <is>
          <t>NICKEL CHROMIUM AUSTENITIC TYPE</t>
        </is>
      </c>
      <c r="D10161" t="inlineStr">
        <is>
          <t>0291e93d-cf96-4a71-a353-b31856cc2cc0</t>
        </is>
      </c>
      <c r="E10161" t="inlineStr">
        <is>
          <t>4528e391-46f7-4394-8e5a-e149fa1fa66c</t>
        </is>
      </c>
      <c r="F10161" t="n">
        <v>64</v>
      </c>
    </row>
    <row r="10162">
      <c r="A10162" t="inlineStr">
        <is>
          <t>eeab3e16-dedd-459d-89d0-59236d8c2e42</t>
        </is>
      </c>
      <c r="B10162" t="inlineStr">
        <is>
          <t>72192390</t>
        </is>
      </c>
      <c r="C10162" t="inlineStr">
        <is>
          <t>OTHER</t>
        </is>
      </c>
      <c r="D10162" t="inlineStr">
        <is>
          <t>0291e93d-cf96-4a71-a353-b31856cc2cc0</t>
        </is>
      </c>
      <c r="E10162" t="inlineStr">
        <is>
          <t>4528e391-46f7-4394-8e5a-e149fa1fa66c</t>
        </is>
      </c>
      <c r="F10162" t="n">
        <v>64</v>
      </c>
    </row>
    <row r="10163">
      <c r="A10163" t="inlineStr">
        <is>
          <t>e11f215f-8bfc-490d-ac92-c2c3c240649a</t>
        </is>
      </c>
      <c r="B10163" t="inlineStr">
        <is>
          <t>72192411</t>
        </is>
      </c>
      <c r="C10163" t="inlineStr">
        <is>
          <t>BELOW 0.35 MM</t>
        </is>
      </c>
      <c r="D10163" t="inlineStr">
        <is>
          <t>0291e93d-cf96-4a71-a353-b31856cc2cc0</t>
        </is>
      </c>
      <c r="E10163" t="inlineStr">
        <is>
          <t>4528e391-46f7-4394-8e5a-e149fa1fa66c</t>
        </is>
      </c>
      <c r="F10163" t="n">
        <v>64</v>
      </c>
    </row>
    <row r="10164">
      <c r="A10164" t="inlineStr">
        <is>
          <t>e876537a-1c69-413a-86b5-63dbaf2e1ab8</t>
        </is>
      </c>
      <c r="B10164" t="inlineStr">
        <is>
          <t>72192412</t>
        </is>
      </c>
      <c r="C10164" t="inlineStr">
        <is>
          <t>0.35 MM AND ABOVE BUT BELOW 0.56 MM</t>
        </is>
      </c>
      <c r="D10164" t="inlineStr">
        <is>
          <t>0291e93d-cf96-4a71-a353-b31856cc2cc0</t>
        </is>
      </c>
      <c r="E10164" t="inlineStr">
        <is>
          <t>4528e391-46f7-4394-8e5a-e149fa1fa66c</t>
        </is>
      </c>
      <c r="F10164" t="n">
        <v>64</v>
      </c>
    </row>
    <row r="10165">
      <c r="A10165" t="inlineStr">
        <is>
          <t>9bbe0dae-35d6-4725-bd55-7ffdcdb364e8</t>
        </is>
      </c>
      <c r="B10165" t="inlineStr">
        <is>
          <t>72192413</t>
        </is>
      </c>
      <c r="C10165" t="inlineStr">
        <is>
          <t>0.56 MM AND ABOVE BUT BELOW 0.90 MM</t>
        </is>
      </c>
      <c r="D10165" t="inlineStr">
        <is>
          <t>0291e93d-cf96-4a71-a353-b31856cc2cc0</t>
        </is>
      </c>
      <c r="E10165" t="inlineStr">
        <is>
          <t>4528e391-46f7-4394-8e5a-e149fa1fa66c</t>
        </is>
      </c>
      <c r="F10165" t="n">
        <v>64</v>
      </c>
    </row>
    <row r="10166">
      <c r="A10166" t="inlineStr">
        <is>
          <t>d4326391-b7b1-44e1-8bbc-a8591a504c9e</t>
        </is>
      </c>
      <c r="B10166" t="inlineStr">
        <is>
          <t>72192419</t>
        </is>
      </c>
      <c r="C10166" t="inlineStr">
        <is>
          <t>OTHER</t>
        </is>
      </c>
      <c r="D10166" t="inlineStr">
        <is>
          <t>0291e93d-cf96-4a71-a353-b31856cc2cc0</t>
        </is>
      </c>
      <c r="E10166" t="inlineStr">
        <is>
          <t>4528e391-46f7-4394-8e5a-e149fa1fa66c</t>
        </is>
      </c>
      <c r="F10166" t="n">
        <v>64</v>
      </c>
    </row>
    <row r="10167">
      <c r="A10167" t="inlineStr">
        <is>
          <t>5015158c-29ae-4d2d-a2b4-16961cf73a4e</t>
        </is>
      </c>
      <c r="B10167" t="inlineStr">
        <is>
          <t>72192421</t>
        </is>
      </c>
      <c r="C10167" t="inlineStr">
        <is>
          <t>BELOW 0.35 MM</t>
        </is>
      </c>
      <c r="D10167" t="inlineStr">
        <is>
          <t>0291e93d-cf96-4a71-a353-b31856cc2cc0</t>
        </is>
      </c>
      <c r="E10167" t="inlineStr">
        <is>
          <t>4528e391-46f7-4394-8e5a-e149fa1fa66c</t>
        </is>
      </c>
      <c r="F10167" t="n">
        <v>64</v>
      </c>
    </row>
    <row r="10168">
      <c r="A10168" t="inlineStr">
        <is>
          <t>76117c48-711e-4bc8-a549-5b8c4ace7c68</t>
        </is>
      </c>
      <c r="B10168" t="inlineStr">
        <is>
          <t>72192422</t>
        </is>
      </c>
      <c r="C10168" t="inlineStr">
        <is>
          <t>0.35 MM AND ABOVE BUT BELOW 0.56 MM</t>
        </is>
      </c>
      <c r="D10168" t="inlineStr">
        <is>
          <t>0291e93d-cf96-4a71-a353-b31856cc2cc0</t>
        </is>
      </c>
      <c r="E10168" t="inlineStr">
        <is>
          <t>4528e391-46f7-4394-8e5a-e149fa1fa66c</t>
        </is>
      </c>
      <c r="F10168" t="n">
        <v>64</v>
      </c>
    </row>
    <row r="10169">
      <c r="A10169" t="inlineStr">
        <is>
          <t>c9723e0e-081c-4ac5-9267-a8fcdf167bfd</t>
        </is>
      </c>
      <c r="B10169" t="inlineStr">
        <is>
          <t>72192423</t>
        </is>
      </c>
      <c r="C10169" t="inlineStr">
        <is>
          <t>0.56 MM AND ABOVE BUT BELOW 0.90 MM</t>
        </is>
      </c>
      <c r="D10169" t="inlineStr">
        <is>
          <t>0291e93d-cf96-4a71-a353-b31856cc2cc0</t>
        </is>
      </c>
      <c r="E10169" t="inlineStr">
        <is>
          <t>4528e391-46f7-4394-8e5a-e149fa1fa66c</t>
        </is>
      </c>
      <c r="F10169" t="n">
        <v>64</v>
      </c>
    </row>
    <row r="10170">
      <c r="A10170" t="inlineStr">
        <is>
          <t>42607d25-0e35-4538-be9b-2b22b65bea13</t>
        </is>
      </c>
      <c r="B10170" t="inlineStr">
        <is>
          <t>72192429</t>
        </is>
      </c>
      <c r="C10170" t="inlineStr">
        <is>
          <t>OTHER</t>
        </is>
      </c>
      <c r="D10170" t="inlineStr">
        <is>
          <t>0291e93d-cf96-4a71-a353-b31856cc2cc0</t>
        </is>
      </c>
      <c r="E10170" t="inlineStr">
        <is>
          <t>4528e391-46f7-4394-8e5a-e149fa1fa66c</t>
        </is>
      </c>
      <c r="F10170" t="n">
        <v>64</v>
      </c>
    </row>
    <row r="10171">
      <c r="A10171" t="inlineStr">
        <is>
          <t>f383e8c9-5fbf-4510-81cf-e7c7cc749db5</t>
        </is>
      </c>
      <c r="B10171" t="inlineStr">
        <is>
          <t>72192490</t>
        </is>
      </c>
      <c r="C10171" t="inlineStr">
        <is>
          <t>OTHER</t>
        </is>
      </c>
      <c r="D10171" t="inlineStr">
        <is>
          <t>0291e93d-cf96-4a71-a353-b31856cc2cc0</t>
        </is>
      </c>
      <c r="E10171" t="inlineStr">
        <is>
          <t>4528e391-46f7-4394-8e5a-e149fa1fa66c</t>
        </is>
      </c>
      <c r="F10171" t="n">
        <v>64</v>
      </c>
    </row>
    <row r="10172">
      <c r="A10172" t="inlineStr">
        <is>
          <t>5f3d3dd2-522c-42e0-a5ef-ce648bd0ae20</t>
        </is>
      </c>
      <c r="B10172" t="inlineStr">
        <is>
          <t>72193111</t>
        </is>
      </c>
      <c r="C10172" t="inlineStr">
        <is>
          <t>NOT EXCEEDING 14 MM</t>
        </is>
      </c>
      <c r="D10172" t="inlineStr">
        <is>
          <t>0291e93d-cf96-4a71-a353-b31856cc2cc0</t>
        </is>
      </c>
      <c r="E10172" t="inlineStr">
        <is>
          <t>4528e391-46f7-4394-8e5a-e149fa1fa66c</t>
        </is>
      </c>
      <c r="F10172" t="n">
        <v>64</v>
      </c>
    </row>
    <row r="10173">
      <c r="A10173" t="inlineStr">
        <is>
          <t>7c4bade9-44b9-40f4-8206-942d904a52ec</t>
        </is>
      </c>
      <c r="B10173" t="inlineStr">
        <is>
          <t>72193112</t>
        </is>
      </c>
      <c r="C10173" t="inlineStr">
        <is>
          <t>EXCEEDING 14 MM</t>
        </is>
      </c>
      <c r="D10173" t="inlineStr">
        <is>
          <t>0291e93d-cf96-4a71-a353-b31856cc2cc0</t>
        </is>
      </c>
      <c r="E10173" t="inlineStr">
        <is>
          <t>4528e391-46f7-4394-8e5a-e149fa1fa66c</t>
        </is>
      </c>
      <c r="F10173" t="n">
        <v>64</v>
      </c>
    </row>
    <row r="10174">
      <c r="A10174" t="inlineStr">
        <is>
          <t>7f980c47-3ed9-41a7-81a0-7f057cedf6fb</t>
        </is>
      </c>
      <c r="B10174" t="inlineStr">
        <is>
          <t>72193121</t>
        </is>
      </c>
      <c r="C10174" t="inlineStr">
        <is>
          <t>NOT EXCEEDING 14 MM</t>
        </is>
      </c>
      <c r="D10174" t="inlineStr">
        <is>
          <t>0291e93d-cf96-4a71-a353-b31856cc2cc0</t>
        </is>
      </c>
      <c r="E10174" t="inlineStr">
        <is>
          <t>4528e391-46f7-4394-8e5a-e149fa1fa66c</t>
        </is>
      </c>
      <c r="F10174" t="n">
        <v>64</v>
      </c>
    </row>
    <row r="10175">
      <c r="A10175" t="inlineStr">
        <is>
          <t>ab8b44fd-1268-47b2-a39d-c8027ca2a0e8</t>
        </is>
      </c>
      <c r="B10175" t="inlineStr">
        <is>
          <t>72193122</t>
        </is>
      </c>
      <c r="C10175" t="inlineStr">
        <is>
          <t>EXCEEDING 14 MM</t>
        </is>
      </c>
      <c r="D10175" t="inlineStr">
        <is>
          <t>0291e93d-cf96-4a71-a353-b31856cc2cc0</t>
        </is>
      </c>
      <c r="E10175" t="inlineStr">
        <is>
          <t>4528e391-46f7-4394-8e5a-e149fa1fa66c</t>
        </is>
      </c>
      <c r="F10175" t="n">
        <v>64</v>
      </c>
    </row>
    <row r="10176">
      <c r="A10176" t="inlineStr">
        <is>
          <t>048dcd8e-039c-446b-84af-b42e45d1817a</t>
        </is>
      </c>
      <c r="B10176" t="inlineStr">
        <is>
          <t>72193190</t>
        </is>
      </c>
      <c r="C10176" t="inlineStr">
        <is>
          <t>OTHER</t>
        </is>
      </c>
      <c r="D10176" t="inlineStr">
        <is>
          <t>0291e93d-cf96-4a71-a353-b31856cc2cc0</t>
        </is>
      </c>
      <c r="E10176" t="inlineStr">
        <is>
          <t>4528e391-46f7-4394-8e5a-e149fa1fa66c</t>
        </is>
      </c>
      <c r="F10176" t="n">
        <v>64</v>
      </c>
    </row>
    <row r="10177">
      <c r="A10177" t="inlineStr">
        <is>
          <t>1faddef5-210b-45c1-9421-a33d77be8cea</t>
        </is>
      </c>
      <c r="B10177" t="inlineStr">
        <is>
          <t>72193210</t>
        </is>
      </c>
      <c r="C10177" t="inlineStr">
        <is>
          <t>CHROMIUM TYPE</t>
        </is>
      </c>
      <c r="D10177" t="inlineStr">
        <is>
          <t>0291e93d-cf96-4a71-a353-b31856cc2cc0</t>
        </is>
      </c>
      <c r="E10177" t="inlineStr">
        <is>
          <t>4528e391-46f7-4394-8e5a-e149fa1fa66c</t>
        </is>
      </c>
      <c r="F10177" t="n">
        <v>64</v>
      </c>
    </row>
    <row r="10178">
      <c r="A10178" t="inlineStr">
        <is>
          <t>e921f42e-693e-40cb-b45d-0db0cef5d14b</t>
        </is>
      </c>
      <c r="B10178" t="inlineStr">
        <is>
          <t>72193220</t>
        </is>
      </c>
      <c r="C10178" t="inlineStr">
        <is>
          <t>NICKEL CHROMIUM AUSTENITIC TYPE</t>
        </is>
      </c>
      <c r="D10178" t="inlineStr">
        <is>
          <t>0291e93d-cf96-4a71-a353-b31856cc2cc0</t>
        </is>
      </c>
      <c r="E10178" t="inlineStr">
        <is>
          <t>4528e391-46f7-4394-8e5a-e149fa1fa66c</t>
        </is>
      </c>
      <c r="F10178" t="n">
        <v>64</v>
      </c>
    </row>
    <row r="10179">
      <c r="A10179" t="inlineStr">
        <is>
          <t>dff6d709-0163-4ee7-b1c5-777984d05227</t>
        </is>
      </c>
      <c r="B10179" t="inlineStr">
        <is>
          <t>72193290</t>
        </is>
      </c>
      <c r="C10179" t="inlineStr">
        <is>
          <t>OTHER</t>
        </is>
      </c>
      <c r="D10179" t="inlineStr">
        <is>
          <t>0291e93d-cf96-4a71-a353-b31856cc2cc0</t>
        </is>
      </c>
      <c r="E10179" t="inlineStr">
        <is>
          <t>4528e391-46f7-4394-8e5a-e149fa1fa66c</t>
        </is>
      </c>
      <c r="F10179" t="n">
        <v>64</v>
      </c>
    </row>
    <row r="10180">
      <c r="A10180" t="inlineStr">
        <is>
          <t>8d67a7c6-775f-4221-96a3-d237f2fc4912</t>
        </is>
      </c>
      <c r="B10180" t="inlineStr">
        <is>
          <t>72193310</t>
        </is>
      </c>
      <c r="C10180" t="inlineStr">
        <is>
          <t>CHROMIUM TYPE</t>
        </is>
      </c>
      <c r="D10180" t="inlineStr">
        <is>
          <t>0291e93d-cf96-4a71-a353-b31856cc2cc0</t>
        </is>
      </c>
      <c r="E10180" t="inlineStr">
        <is>
          <t>4528e391-46f7-4394-8e5a-e149fa1fa66c</t>
        </is>
      </c>
      <c r="F10180" t="n">
        <v>64</v>
      </c>
    </row>
    <row r="10181">
      <c r="A10181" t="inlineStr">
        <is>
          <t>bbb2d0f4-2aa4-4426-8c71-fd76b7e90a2e</t>
        </is>
      </c>
      <c r="B10181" t="inlineStr">
        <is>
          <t>72193320</t>
        </is>
      </c>
      <c r="C10181" t="inlineStr">
        <is>
          <t>NICKEL CHROMIUM AUSTENITIC TYPE</t>
        </is>
      </c>
      <c r="D10181" t="inlineStr">
        <is>
          <t>0291e93d-cf96-4a71-a353-b31856cc2cc0</t>
        </is>
      </c>
      <c r="E10181" t="inlineStr">
        <is>
          <t>4528e391-46f7-4394-8e5a-e149fa1fa66c</t>
        </is>
      </c>
      <c r="F10181" t="n">
        <v>64</v>
      </c>
    </row>
    <row r="10182">
      <c r="A10182" t="inlineStr">
        <is>
          <t>d99f5a48-8cbc-46a1-836b-dec325af4d04</t>
        </is>
      </c>
      <c r="B10182" t="inlineStr">
        <is>
          <t>72193390</t>
        </is>
      </c>
      <c r="C10182" t="inlineStr">
        <is>
          <t>OTHER</t>
        </is>
      </c>
      <c r="D10182" t="inlineStr">
        <is>
          <t>0291e93d-cf96-4a71-a353-b31856cc2cc0</t>
        </is>
      </c>
      <c r="E10182" t="inlineStr">
        <is>
          <t>4528e391-46f7-4394-8e5a-e149fa1fa66c</t>
        </is>
      </c>
      <c r="F10182" t="n">
        <v>64</v>
      </c>
    </row>
    <row r="10183">
      <c r="A10183" t="inlineStr">
        <is>
          <t>0e5d35ab-4214-4c30-952a-f4c4ba7a3a57</t>
        </is>
      </c>
      <c r="B10183" t="inlineStr">
        <is>
          <t>72193410</t>
        </is>
      </c>
      <c r="C10183" t="inlineStr">
        <is>
          <t>CHROMIUM TYPE</t>
        </is>
      </c>
      <c r="D10183" t="inlineStr">
        <is>
          <t>0291e93d-cf96-4a71-a353-b31856cc2cc0</t>
        </is>
      </c>
      <c r="E10183" t="inlineStr">
        <is>
          <t>4528e391-46f7-4394-8e5a-e149fa1fa66c</t>
        </is>
      </c>
      <c r="F10183" t="n">
        <v>64</v>
      </c>
    </row>
    <row r="10184">
      <c r="A10184" t="inlineStr">
        <is>
          <t>bfef3314-b493-47b6-82f0-4ccfb101147a</t>
        </is>
      </c>
      <c r="B10184" t="inlineStr">
        <is>
          <t>72193420</t>
        </is>
      </c>
      <c r="C10184" t="inlineStr">
        <is>
          <t>NICKEL CHROMIUM AUSTENITIC TYPE</t>
        </is>
      </c>
      <c r="D10184" t="inlineStr">
        <is>
          <t>0291e93d-cf96-4a71-a353-b31856cc2cc0</t>
        </is>
      </c>
      <c r="E10184" t="inlineStr">
        <is>
          <t>4528e391-46f7-4394-8e5a-e149fa1fa66c</t>
        </is>
      </c>
      <c r="F10184" t="n">
        <v>64</v>
      </c>
    </row>
    <row r="10185">
      <c r="A10185" t="inlineStr">
        <is>
          <t>d4262d6f-b113-41a1-93e1-832385b3ad46</t>
        </is>
      </c>
      <c r="B10185" t="inlineStr">
        <is>
          <t>72193490</t>
        </is>
      </c>
      <c r="C10185" t="inlineStr">
        <is>
          <t>OTHER</t>
        </is>
      </c>
      <c r="D10185" t="inlineStr">
        <is>
          <t>0291e93d-cf96-4a71-a353-b31856cc2cc0</t>
        </is>
      </c>
      <c r="E10185" t="inlineStr">
        <is>
          <t>4528e391-46f7-4394-8e5a-e149fa1fa66c</t>
        </is>
      </c>
      <c r="F10185" t="n">
        <v>64</v>
      </c>
    </row>
    <row r="10186">
      <c r="A10186" t="inlineStr">
        <is>
          <t>e1d6cbf2-38e3-44b4-8ce3-87fc27e6aec6</t>
        </is>
      </c>
      <c r="B10186" t="inlineStr">
        <is>
          <t>72193510</t>
        </is>
      </c>
      <c r="C10186" t="inlineStr">
        <is>
          <t>CHROMIUM TYPE</t>
        </is>
      </c>
      <c r="D10186" t="inlineStr">
        <is>
          <t>0291e93d-cf96-4a71-a353-b31856cc2cc0</t>
        </is>
      </c>
      <c r="E10186" t="inlineStr">
        <is>
          <t>4528e391-46f7-4394-8e5a-e149fa1fa66c</t>
        </is>
      </c>
      <c r="F10186" t="n">
        <v>64</v>
      </c>
    </row>
    <row r="10187">
      <c r="A10187" t="inlineStr">
        <is>
          <t>03b1afa1-4bb4-40ed-9ef5-448451a41a84</t>
        </is>
      </c>
      <c r="B10187" t="inlineStr">
        <is>
          <t>72193520</t>
        </is>
      </c>
      <c r="C10187" t="inlineStr">
        <is>
          <t>NICKEL CHROMIUM AUSTENITIC TYPE</t>
        </is>
      </c>
      <c r="D10187" t="inlineStr">
        <is>
          <t>0291e93d-cf96-4a71-a353-b31856cc2cc0</t>
        </is>
      </c>
      <c r="E10187" t="inlineStr">
        <is>
          <t>4528e391-46f7-4394-8e5a-e149fa1fa66c</t>
        </is>
      </c>
      <c r="F10187" t="n">
        <v>64</v>
      </c>
    </row>
    <row r="10188">
      <c r="A10188" t="inlineStr">
        <is>
          <t>5ddab53b-e0bb-466d-95cb-f770831d0f3d</t>
        </is>
      </c>
      <c r="B10188" t="inlineStr">
        <is>
          <t>72193590</t>
        </is>
      </c>
      <c r="C10188" t="inlineStr">
        <is>
          <t>OTHER</t>
        </is>
      </c>
      <c r="D10188" t="inlineStr">
        <is>
          <t>0291e93d-cf96-4a71-a353-b31856cc2cc0</t>
        </is>
      </c>
      <c r="E10188" t="inlineStr">
        <is>
          <t>4528e391-46f7-4394-8e5a-e149fa1fa66c</t>
        </is>
      </c>
      <c r="F10188" t="n">
        <v>64</v>
      </c>
    </row>
    <row r="10189">
      <c r="A10189" t="inlineStr">
        <is>
          <t>b8093d78-669d-4ded-956f-27166084be63</t>
        </is>
      </c>
      <c r="B10189" t="inlineStr">
        <is>
          <t>72199011</t>
        </is>
      </c>
      <c r="C10189" t="inlineStr">
        <is>
          <t>THICKNESS MORE THAN 4.75 MM</t>
        </is>
      </c>
      <c r="D10189" t="inlineStr">
        <is>
          <t>0291e93d-cf96-4a71-a353-b31856cc2cc0</t>
        </is>
      </c>
      <c r="E10189" t="inlineStr">
        <is>
          <t>4528e391-46f7-4394-8e5a-e149fa1fa66c</t>
        </is>
      </c>
      <c r="F10189" t="n">
        <v>64</v>
      </c>
    </row>
    <row r="10190">
      <c r="A10190" t="inlineStr">
        <is>
          <t>e1f43018-9898-408a-871d-c3183bca0e3d</t>
        </is>
      </c>
      <c r="B10190" t="inlineStr">
        <is>
          <t>72199012</t>
        </is>
      </c>
      <c r="C10190" t="inlineStr">
        <is>
          <t>THICKNESS 3 MM TO 4.75 MM</t>
        </is>
      </c>
      <c r="D10190" t="inlineStr">
        <is>
          <t>0291e93d-cf96-4a71-a353-b31856cc2cc0</t>
        </is>
      </c>
      <c r="E10190" t="inlineStr">
        <is>
          <t>4528e391-46f7-4394-8e5a-e149fa1fa66c</t>
        </is>
      </c>
      <c r="F10190" t="n">
        <v>64</v>
      </c>
    </row>
    <row r="10191">
      <c r="A10191" t="inlineStr">
        <is>
          <t>740e4fc2-2f51-43d7-b65f-cfa6ee26c975</t>
        </is>
      </c>
      <c r="B10191" t="inlineStr">
        <is>
          <t>72199013</t>
        </is>
      </c>
      <c r="C10191" t="inlineStr">
        <is>
          <t>THICKNESS LESS THAN 3 MM</t>
        </is>
      </c>
      <c r="D10191" t="inlineStr">
        <is>
          <t>0291e93d-cf96-4a71-a353-b31856cc2cc0</t>
        </is>
      </c>
      <c r="E10191" t="inlineStr">
        <is>
          <t>4528e391-46f7-4394-8e5a-e149fa1fa66c</t>
        </is>
      </c>
      <c r="F10191" t="n">
        <v>64</v>
      </c>
    </row>
    <row r="10192">
      <c r="A10192" t="inlineStr">
        <is>
          <t>ccbbc1cc-d8fa-422c-9b51-cce1b07fc252</t>
        </is>
      </c>
      <c r="B10192" t="inlineStr">
        <is>
          <t>72199090</t>
        </is>
      </c>
      <c r="C10192" t="inlineStr">
        <is>
          <t>OTHER</t>
        </is>
      </c>
      <c r="D10192" t="inlineStr">
        <is>
          <t>0291e93d-cf96-4a71-a353-b31856cc2cc0</t>
        </is>
      </c>
      <c r="E10192" t="inlineStr">
        <is>
          <t>4528e391-46f7-4394-8e5a-e149fa1fa66c</t>
        </is>
      </c>
      <c r="F10192" t="n">
        <v>64</v>
      </c>
    </row>
    <row r="10193">
      <c r="A10193" t="inlineStr">
        <is>
          <t>70fb2c84-bb7b-4158-922b-01d1bf91b623</t>
        </is>
      </c>
      <c r="B10193" t="inlineStr">
        <is>
          <t>72201110</t>
        </is>
      </c>
      <c r="C10193" t="inlineStr">
        <is>
          <t>SKELP FOR PIPES AND TUBES</t>
        </is>
      </c>
      <c r="D10193" t="inlineStr">
        <is>
          <t>0291e93d-cf96-4a71-a353-b31856cc2cc0</t>
        </is>
      </c>
      <c r="E10193" t="inlineStr">
        <is>
          <t>25ad802f-ec6e-4b1a-8fb1-b22c3e3a887e</t>
        </is>
      </c>
      <c r="F10193" t="n">
        <v>64</v>
      </c>
    </row>
    <row r="10194">
      <c r="A10194" t="inlineStr">
        <is>
          <t>ce1831e5-78e8-4a94-94c1-c74c3cb70ca7</t>
        </is>
      </c>
      <c r="B10194" t="inlineStr">
        <is>
          <t>72201121</t>
        </is>
      </c>
      <c r="C10194" t="inlineStr">
        <is>
          <t>CHROMIUM TYPE</t>
        </is>
      </c>
      <c r="D10194" t="inlineStr">
        <is>
          <t>0291e93d-cf96-4a71-a353-b31856cc2cc0</t>
        </is>
      </c>
      <c r="E10194" t="inlineStr">
        <is>
          <t>25ad802f-ec6e-4b1a-8fb1-b22c3e3a887e</t>
        </is>
      </c>
      <c r="F10194" t="n">
        <v>64</v>
      </c>
    </row>
    <row r="10195">
      <c r="A10195" t="inlineStr">
        <is>
          <t>4684822d-3868-4a6b-ab8f-e288b77d858c</t>
        </is>
      </c>
      <c r="B10195" t="inlineStr">
        <is>
          <t>72201122</t>
        </is>
      </c>
      <c r="C10195" t="inlineStr">
        <is>
          <t>NICKEL CHROMIUM AUSTENITIC TYPE</t>
        </is>
      </c>
      <c r="D10195" t="inlineStr">
        <is>
          <t>0291e93d-cf96-4a71-a353-b31856cc2cc0</t>
        </is>
      </c>
      <c r="E10195" t="inlineStr">
        <is>
          <t>25ad802f-ec6e-4b1a-8fb1-b22c3e3a887e</t>
        </is>
      </c>
      <c r="F10195" t="n">
        <v>64</v>
      </c>
    </row>
    <row r="10196">
      <c r="A10196" t="inlineStr">
        <is>
          <t>bd9fd2dd-24bb-40c1-835b-323f0aae68fa</t>
        </is>
      </c>
      <c r="B10196" t="inlineStr">
        <is>
          <t>72201129</t>
        </is>
      </c>
      <c r="C10196" t="inlineStr">
        <is>
          <t>OTHER</t>
        </is>
      </c>
      <c r="D10196" t="inlineStr">
        <is>
          <t>0291e93d-cf96-4a71-a353-b31856cc2cc0</t>
        </is>
      </c>
      <c r="E10196" t="inlineStr">
        <is>
          <t>25ad802f-ec6e-4b1a-8fb1-b22c3e3a887e</t>
        </is>
      </c>
      <c r="F10196" t="n">
        <v>64</v>
      </c>
    </row>
    <row r="10197">
      <c r="A10197" t="inlineStr">
        <is>
          <t>f6f5087f-09cc-4d77-a55b-4d52d0d726eb</t>
        </is>
      </c>
      <c r="B10197" t="inlineStr">
        <is>
          <t>72201190</t>
        </is>
      </c>
      <c r="C10197" t="inlineStr">
        <is>
          <t>OTHER</t>
        </is>
      </c>
      <c r="D10197" t="inlineStr">
        <is>
          <t>0291e93d-cf96-4a71-a353-b31856cc2cc0</t>
        </is>
      </c>
      <c r="E10197" t="inlineStr">
        <is>
          <t>25ad802f-ec6e-4b1a-8fb1-b22c3e3a887e</t>
        </is>
      </c>
      <c r="F10197" t="n">
        <v>64</v>
      </c>
    </row>
    <row r="10198">
      <c r="A10198" t="inlineStr">
        <is>
          <t>4f546460-8f31-4e37-9559-66255201df33</t>
        </is>
      </c>
      <c r="B10198" t="inlineStr">
        <is>
          <t>72201210</t>
        </is>
      </c>
      <c r="C10198" t="inlineStr">
        <is>
          <t>SKELP FOR PIPES AND TUBES</t>
        </is>
      </c>
      <c r="D10198" t="inlineStr">
        <is>
          <t>0291e93d-cf96-4a71-a353-b31856cc2cc0</t>
        </is>
      </c>
      <c r="E10198" t="inlineStr">
        <is>
          <t>25ad802f-ec6e-4b1a-8fb1-b22c3e3a887e</t>
        </is>
      </c>
      <c r="F10198" t="n">
        <v>64</v>
      </c>
    </row>
    <row r="10199">
      <c r="A10199" t="inlineStr">
        <is>
          <t>9fd34b18-2409-4e02-abcb-ff92c80c1410</t>
        </is>
      </c>
      <c r="B10199" t="inlineStr">
        <is>
          <t>72201221</t>
        </is>
      </c>
      <c r="C10199" t="inlineStr">
        <is>
          <t>CHROMIUM TYPE</t>
        </is>
      </c>
      <c r="D10199" t="inlineStr">
        <is>
          <t>0291e93d-cf96-4a71-a353-b31856cc2cc0</t>
        </is>
      </c>
      <c r="E10199" t="inlineStr">
        <is>
          <t>25ad802f-ec6e-4b1a-8fb1-b22c3e3a887e</t>
        </is>
      </c>
      <c r="F10199" t="n">
        <v>64</v>
      </c>
    </row>
    <row r="10200">
      <c r="A10200" t="inlineStr">
        <is>
          <t>5796526e-a8eb-4b9b-bf2a-aba17f705779</t>
        </is>
      </c>
      <c r="B10200" t="inlineStr">
        <is>
          <t>72201222</t>
        </is>
      </c>
      <c r="C10200" t="inlineStr">
        <is>
          <t>NICKEL CHROMIUM AUSTENITIC TYPE</t>
        </is>
      </c>
      <c r="D10200" t="inlineStr">
        <is>
          <t>0291e93d-cf96-4a71-a353-b31856cc2cc0</t>
        </is>
      </c>
      <c r="E10200" t="inlineStr">
        <is>
          <t>25ad802f-ec6e-4b1a-8fb1-b22c3e3a887e</t>
        </is>
      </c>
      <c r="F10200" t="n">
        <v>64</v>
      </c>
    </row>
    <row r="10201">
      <c r="A10201" t="inlineStr">
        <is>
          <t>62bc93d2-ba38-4e8e-83f4-13c55fdfa6d8</t>
        </is>
      </c>
      <c r="B10201" t="inlineStr">
        <is>
          <t>72201229</t>
        </is>
      </c>
      <c r="C10201" t="inlineStr">
        <is>
          <t>OTHER</t>
        </is>
      </c>
      <c r="D10201" t="inlineStr">
        <is>
          <t>0291e93d-cf96-4a71-a353-b31856cc2cc0</t>
        </is>
      </c>
      <c r="E10201" t="inlineStr">
        <is>
          <t>25ad802f-ec6e-4b1a-8fb1-b22c3e3a887e</t>
        </is>
      </c>
      <c r="F10201" t="n">
        <v>64</v>
      </c>
    </row>
    <row r="10202">
      <c r="A10202" t="inlineStr">
        <is>
          <t>be7c4cf3-03de-4c24-8af6-f469420ec7c3</t>
        </is>
      </c>
      <c r="B10202" t="inlineStr">
        <is>
          <t>72201290</t>
        </is>
      </c>
      <c r="C10202" t="inlineStr">
        <is>
          <t>OTHER</t>
        </is>
      </c>
      <c r="D10202" t="inlineStr">
        <is>
          <t>0291e93d-cf96-4a71-a353-b31856cc2cc0</t>
        </is>
      </c>
      <c r="E10202" t="inlineStr">
        <is>
          <t>25ad802f-ec6e-4b1a-8fb1-b22c3e3a887e</t>
        </is>
      </c>
      <c r="F10202" t="n">
        <v>64</v>
      </c>
    </row>
    <row r="10203">
      <c r="A10203" t="inlineStr">
        <is>
          <t>724a4f14-6372-48f9-a843-32d43aa3917e</t>
        </is>
      </c>
      <c r="B10203" t="inlineStr">
        <is>
          <t>72202010</t>
        </is>
      </c>
      <c r="C10203" t="inlineStr">
        <is>
          <t>SKELP FOR PIPES AND TUBES</t>
        </is>
      </c>
      <c r="D10203" t="inlineStr">
        <is>
          <t>0291e93d-cf96-4a71-a353-b31856cc2cc0</t>
        </is>
      </c>
      <c r="E10203" t="inlineStr">
        <is>
          <t>25ad802f-ec6e-4b1a-8fb1-b22c3e3a887e</t>
        </is>
      </c>
      <c r="F10203" t="n">
        <v>64</v>
      </c>
    </row>
    <row r="10204">
      <c r="A10204" t="inlineStr">
        <is>
          <t>eb428199-20b7-40fb-9310-4fdb7660044c</t>
        </is>
      </c>
      <c r="B10204" t="inlineStr">
        <is>
          <t>72202021</t>
        </is>
      </c>
      <c r="C10204" t="inlineStr">
        <is>
          <t>CHROMIUM TYPE</t>
        </is>
      </c>
      <c r="D10204" t="inlineStr">
        <is>
          <t>0291e93d-cf96-4a71-a353-b31856cc2cc0</t>
        </is>
      </c>
      <c r="E10204" t="inlineStr">
        <is>
          <t>25ad802f-ec6e-4b1a-8fb1-b22c3e3a887e</t>
        </is>
      </c>
      <c r="F10204" t="n">
        <v>64</v>
      </c>
    </row>
    <row r="10205">
      <c r="A10205" t="inlineStr">
        <is>
          <t>e3b2f3e6-be07-4fe8-b525-2d26455aaca5</t>
        </is>
      </c>
      <c r="B10205" t="inlineStr">
        <is>
          <t>72202022</t>
        </is>
      </c>
      <c r="C10205" t="inlineStr">
        <is>
          <t>NICKEL CHROMIUM AUSTENITIC TYPE</t>
        </is>
      </c>
      <c r="D10205" t="inlineStr">
        <is>
          <t>0291e93d-cf96-4a71-a353-b31856cc2cc0</t>
        </is>
      </c>
      <c r="E10205" t="inlineStr">
        <is>
          <t>25ad802f-ec6e-4b1a-8fb1-b22c3e3a887e</t>
        </is>
      </c>
      <c r="F10205" t="n">
        <v>64</v>
      </c>
    </row>
    <row r="10206">
      <c r="A10206" t="inlineStr">
        <is>
          <t>0e4358d0-59b0-4ac0-9e22-59653f6f7da7</t>
        </is>
      </c>
      <c r="B10206" t="inlineStr">
        <is>
          <t>72202029</t>
        </is>
      </c>
      <c r="C10206" t="inlineStr">
        <is>
          <t>OTHER</t>
        </is>
      </c>
      <c r="D10206" t="inlineStr">
        <is>
          <t>0291e93d-cf96-4a71-a353-b31856cc2cc0</t>
        </is>
      </c>
      <c r="E10206" t="inlineStr">
        <is>
          <t>25ad802f-ec6e-4b1a-8fb1-b22c3e3a887e</t>
        </is>
      </c>
      <c r="F10206" t="n">
        <v>64</v>
      </c>
    </row>
    <row r="10207">
      <c r="A10207" t="inlineStr">
        <is>
          <t>141d75ff-51ad-4d03-a5c8-ad5e5fdc275f</t>
        </is>
      </c>
      <c r="B10207" t="inlineStr">
        <is>
          <t>72202090</t>
        </is>
      </c>
      <c r="C10207" t="inlineStr">
        <is>
          <t>OTHER</t>
        </is>
      </c>
      <c r="D10207" t="inlineStr">
        <is>
          <t>0291e93d-cf96-4a71-a353-b31856cc2cc0</t>
        </is>
      </c>
      <c r="E10207" t="inlineStr">
        <is>
          <t>25ad802f-ec6e-4b1a-8fb1-b22c3e3a887e</t>
        </is>
      </c>
      <c r="F10207" t="n">
        <v>64</v>
      </c>
    </row>
    <row r="10208">
      <c r="A10208" t="inlineStr">
        <is>
          <t>dd117db9-8f5b-48a8-813b-306e6be6f324</t>
        </is>
      </c>
      <c r="B10208" t="inlineStr">
        <is>
          <t>72209010</t>
        </is>
      </c>
      <c r="C10208" t="inlineStr">
        <is>
          <t>SKELP (STRIPS FOR PIPES AND TUBES)</t>
        </is>
      </c>
      <c r="D10208" t="inlineStr">
        <is>
          <t>0291e93d-cf96-4a71-a353-b31856cc2cc0</t>
        </is>
      </c>
      <c r="E10208" t="inlineStr">
        <is>
          <t>25ad802f-ec6e-4b1a-8fb1-b22c3e3a887e</t>
        </is>
      </c>
      <c r="F10208" t="n">
        <v>64</v>
      </c>
    </row>
    <row r="10209">
      <c r="A10209" t="inlineStr">
        <is>
          <t>8fa6a9ef-090a-4e27-9fe9-3a644b575be3</t>
        </is>
      </c>
      <c r="B10209" t="inlineStr">
        <is>
          <t>72209021</t>
        </is>
      </c>
      <c r="C10209" t="inlineStr">
        <is>
          <t>CHROMIUM TYPE</t>
        </is>
      </c>
      <c r="D10209" t="inlineStr">
        <is>
          <t>0291e93d-cf96-4a71-a353-b31856cc2cc0</t>
        </is>
      </c>
      <c r="E10209" t="inlineStr">
        <is>
          <t>25ad802f-ec6e-4b1a-8fb1-b22c3e3a887e</t>
        </is>
      </c>
      <c r="F10209" t="n">
        <v>64</v>
      </c>
    </row>
    <row r="10210">
      <c r="A10210" t="inlineStr">
        <is>
          <t>5042849b-de47-4d67-a976-3a2e9cfe61a0</t>
        </is>
      </c>
      <c r="B10210" t="inlineStr">
        <is>
          <t>72209022</t>
        </is>
      </c>
      <c r="C10210" t="inlineStr">
        <is>
          <t>NICKEL CHROMIUM AUSTENITIC TYPE</t>
        </is>
      </c>
      <c r="D10210" t="inlineStr">
        <is>
          <t>0291e93d-cf96-4a71-a353-b31856cc2cc0</t>
        </is>
      </c>
      <c r="E10210" t="inlineStr">
        <is>
          <t>25ad802f-ec6e-4b1a-8fb1-b22c3e3a887e</t>
        </is>
      </c>
      <c r="F10210" t="n">
        <v>64</v>
      </c>
    </row>
    <row r="10211">
      <c r="A10211" t="inlineStr">
        <is>
          <t>c423aa8a-51a0-4c0b-911a-185b84d02300</t>
        </is>
      </c>
      <c r="B10211" t="inlineStr">
        <is>
          <t>72209029</t>
        </is>
      </c>
      <c r="C10211" t="inlineStr">
        <is>
          <t>OTHER</t>
        </is>
      </c>
      <c r="D10211" t="inlineStr">
        <is>
          <t>0291e93d-cf96-4a71-a353-b31856cc2cc0</t>
        </is>
      </c>
      <c r="E10211" t="inlineStr">
        <is>
          <t>25ad802f-ec6e-4b1a-8fb1-b22c3e3a887e</t>
        </is>
      </c>
      <c r="F10211" t="n">
        <v>64</v>
      </c>
    </row>
    <row r="10212">
      <c r="A10212" t="inlineStr">
        <is>
          <t>f26452bd-10f8-473a-aeab-17f19d171d9e</t>
        </is>
      </c>
      <c r="B10212" t="inlineStr">
        <is>
          <t>72209090</t>
        </is>
      </c>
      <c r="C10212" t="inlineStr">
        <is>
          <t>OTHER</t>
        </is>
      </c>
      <c r="D10212" t="inlineStr">
        <is>
          <t>0291e93d-cf96-4a71-a353-b31856cc2cc0</t>
        </is>
      </c>
      <c r="E10212" t="inlineStr">
        <is>
          <t>25ad802f-ec6e-4b1a-8fb1-b22c3e3a887e</t>
        </is>
      </c>
      <c r="F10212" t="n">
        <v>64</v>
      </c>
    </row>
    <row r="10213">
      <c r="A10213" t="inlineStr">
        <is>
          <t>7a4be5a0-ef51-45b8-91bf-b84a174f09a8</t>
        </is>
      </c>
      <c r="B10213" t="inlineStr">
        <is>
          <t>72210011</t>
        </is>
      </c>
      <c r="C10213" t="inlineStr">
        <is>
          <t>CHROMIUM TYPE</t>
        </is>
      </c>
      <c r="D10213" t="inlineStr">
        <is>
          <t>0291e93d-cf96-4a71-a353-b31856cc2cc0</t>
        </is>
      </c>
      <c r="E10213" t="inlineStr">
        <is>
          <t>2a38a5b9-6b8e-4a7d-8826-689ab1f0680b</t>
        </is>
      </c>
      <c r="F10213" t="n">
        <v>64</v>
      </c>
    </row>
    <row r="10214">
      <c r="A10214" t="inlineStr">
        <is>
          <t>96353d68-b21b-4dcf-9668-9f3d8a34242f</t>
        </is>
      </c>
      <c r="B10214" t="inlineStr">
        <is>
          <t>72210012</t>
        </is>
      </c>
      <c r="C10214" t="inlineStr">
        <is>
          <t>NICKEL CHROMIUM AUSTENITIC TYPE</t>
        </is>
      </c>
      <c r="D10214" t="inlineStr">
        <is>
          <t>0291e93d-cf96-4a71-a353-b31856cc2cc0</t>
        </is>
      </c>
      <c r="E10214" t="inlineStr">
        <is>
          <t>2a38a5b9-6b8e-4a7d-8826-689ab1f0680b</t>
        </is>
      </c>
      <c r="F10214" t="n">
        <v>64</v>
      </c>
    </row>
    <row r="10215">
      <c r="A10215" t="inlineStr">
        <is>
          <t>004ff041-460a-4305-8158-583dbf51420c</t>
        </is>
      </c>
      <c r="B10215" t="inlineStr">
        <is>
          <t>72210019</t>
        </is>
      </c>
      <c r="C10215" t="inlineStr">
        <is>
          <t>OTHER</t>
        </is>
      </c>
      <c r="D10215" t="inlineStr">
        <is>
          <t>0291e93d-cf96-4a71-a353-b31856cc2cc0</t>
        </is>
      </c>
      <c r="E10215" t="inlineStr">
        <is>
          <t>2a38a5b9-6b8e-4a7d-8826-689ab1f0680b</t>
        </is>
      </c>
      <c r="F10215" t="n">
        <v>64</v>
      </c>
    </row>
    <row r="10216">
      <c r="A10216" t="inlineStr">
        <is>
          <t>5c9c0a55-06a1-4e53-9268-eba4612c724b</t>
        </is>
      </c>
      <c r="B10216" t="inlineStr">
        <is>
          <t>72210090</t>
        </is>
      </c>
      <c r="C10216" t="inlineStr">
        <is>
          <t>OTHER</t>
        </is>
      </c>
      <c r="D10216" t="inlineStr">
        <is>
          <t>0291e93d-cf96-4a71-a353-b31856cc2cc0</t>
        </is>
      </c>
      <c r="E10216" t="inlineStr">
        <is>
          <t>2a38a5b9-6b8e-4a7d-8826-689ab1f0680b</t>
        </is>
      </c>
      <c r="F10216" t="n">
        <v>64</v>
      </c>
    </row>
    <row r="10217">
      <c r="A10217" t="inlineStr">
        <is>
          <t>e0e5b82a-ed0e-434d-b880-aca15c17fa71</t>
        </is>
      </c>
      <c r="B10217" t="inlineStr">
        <is>
          <t>72221111</t>
        </is>
      </c>
      <c r="C10217" t="inlineStr">
        <is>
          <t>CHROMIUM TYPE</t>
        </is>
      </c>
      <c r="D10217" t="inlineStr">
        <is>
          <t>0291e93d-cf96-4a71-a353-b31856cc2cc0</t>
        </is>
      </c>
      <c r="E10217" t="inlineStr">
        <is>
          <t>f90aaade-07f4-44f2-9073-2475e3537d7a</t>
        </is>
      </c>
      <c r="F10217" t="n">
        <v>64</v>
      </c>
    </row>
    <row r="10218">
      <c r="A10218" t="inlineStr">
        <is>
          <t>ba2c7dcf-09b4-473f-8423-7e0bc126f897</t>
        </is>
      </c>
      <c r="B10218" t="inlineStr">
        <is>
          <t>72221112</t>
        </is>
      </c>
      <c r="C10218" t="inlineStr">
        <is>
          <t>NICKEL CHROMIUM AUSTENITIC TYPE</t>
        </is>
      </c>
      <c r="D10218" t="inlineStr">
        <is>
          <t>0291e93d-cf96-4a71-a353-b31856cc2cc0</t>
        </is>
      </c>
      <c r="E10218" t="inlineStr">
        <is>
          <t>f90aaade-07f4-44f2-9073-2475e3537d7a</t>
        </is>
      </c>
      <c r="F10218" t="n">
        <v>64</v>
      </c>
    </row>
    <row r="10219">
      <c r="A10219" t="inlineStr">
        <is>
          <t>59bb7058-0d8f-435c-b5fd-1bcfb4c79a78</t>
        </is>
      </c>
      <c r="B10219" t="inlineStr">
        <is>
          <t>72221119</t>
        </is>
      </c>
      <c r="C10219" t="inlineStr">
        <is>
          <t>OTHER</t>
        </is>
      </c>
      <c r="D10219" t="inlineStr">
        <is>
          <t>0291e93d-cf96-4a71-a353-b31856cc2cc0</t>
        </is>
      </c>
      <c r="E10219" t="inlineStr">
        <is>
          <t>f90aaade-07f4-44f2-9073-2475e3537d7a</t>
        </is>
      </c>
      <c r="F10219" t="n">
        <v>64</v>
      </c>
    </row>
    <row r="10220">
      <c r="A10220" t="inlineStr">
        <is>
          <t>1730e941-67b2-4acf-9183-dbec1005a077</t>
        </is>
      </c>
      <c r="B10220" t="inlineStr">
        <is>
          <t>72221191</t>
        </is>
      </c>
      <c r="C10220" t="inlineStr">
        <is>
          <t>CHROMIUM TYPE</t>
        </is>
      </c>
      <c r="D10220" t="inlineStr">
        <is>
          <t>0291e93d-cf96-4a71-a353-b31856cc2cc0</t>
        </is>
      </c>
      <c r="E10220" t="inlineStr">
        <is>
          <t>f90aaade-07f4-44f2-9073-2475e3537d7a</t>
        </is>
      </c>
      <c r="F10220" t="n">
        <v>64</v>
      </c>
    </row>
    <row r="10221">
      <c r="A10221" t="inlineStr">
        <is>
          <t>c3017b10-04bd-466c-aab8-c3b585f6f429</t>
        </is>
      </c>
      <c r="B10221" t="inlineStr">
        <is>
          <t>72221192</t>
        </is>
      </c>
      <c r="C10221" t="inlineStr">
        <is>
          <t>NICKEL CHROMIUM AUSTENITIC TYPE</t>
        </is>
      </c>
      <c r="D10221" t="inlineStr">
        <is>
          <t>0291e93d-cf96-4a71-a353-b31856cc2cc0</t>
        </is>
      </c>
      <c r="E10221" t="inlineStr">
        <is>
          <t>f90aaade-07f4-44f2-9073-2475e3537d7a</t>
        </is>
      </c>
      <c r="F10221" t="n">
        <v>64</v>
      </c>
    </row>
    <row r="10222">
      <c r="A10222" t="inlineStr">
        <is>
          <t>89e9c8bf-4045-471a-950d-8b47e78dd7e8</t>
        </is>
      </c>
      <c r="B10222" t="inlineStr">
        <is>
          <t>72221199</t>
        </is>
      </c>
      <c r="C10222" t="inlineStr">
        <is>
          <t>OTHER</t>
        </is>
      </c>
      <c r="D10222" t="inlineStr">
        <is>
          <t>0291e93d-cf96-4a71-a353-b31856cc2cc0</t>
        </is>
      </c>
      <c r="E10222" t="inlineStr">
        <is>
          <t>f90aaade-07f4-44f2-9073-2475e3537d7a</t>
        </is>
      </c>
      <c r="F10222" t="n">
        <v>64</v>
      </c>
    </row>
    <row r="10223">
      <c r="A10223" t="inlineStr">
        <is>
          <t>c8b47708-b162-4dd2-9217-60c615930a29</t>
        </is>
      </c>
      <c r="B10223" t="inlineStr">
        <is>
          <t>72221911</t>
        </is>
      </c>
      <c r="C10223" t="inlineStr">
        <is>
          <t>CHROMIUM TYPE</t>
        </is>
      </c>
      <c r="D10223" t="inlineStr">
        <is>
          <t>0291e93d-cf96-4a71-a353-b31856cc2cc0</t>
        </is>
      </c>
      <c r="E10223" t="inlineStr">
        <is>
          <t>f90aaade-07f4-44f2-9073-2475e3537d7a</t>
        </is>
      </c>
      <c r="F10223" t="n">
        <v>64</v>
      </c>
    </row>
    <row r="10224">
      <c r="A10224" t="inlineStr">
        <is>
          <t>8b6528ff-51e6-476d-99fa-abb55a012f39</t>
        </is>
      </c>
      <c r="B10224" t="inlineStr">
        <is>
          <t>72221912</t>
        </is>
      </c>
      <c r="C10224" t="inlineStr">
        <is>
          <t>NICKEL CHROMIUM AUSTENITIC TYPE</t>
        </is>
      </c>
      <c r="D10224" t="inlineStr">
        <is>
          <t>0291e93d-cf96-4a71-a353-b31856cc2cc0</t>
        </is>
      </c>
      <c r="E10224" t="inlineStr">
        <is>
          <t>f90aaade-07f4-44f2-9073-2475e3537d7a</t>
        </is>
      </c>
      <c r="F10224" t="n">
        <v>64</v>
      </c>
    </row>
    <row r="10225">
      <c r="A10225" t="inlineStr">
        <is>
          <t>4a00cc90-9f00-4dc2-87a8-5cba7d151231</t>
        </is>
      </c>
      <c r="B10225" t="inlineStr">
        <is>
          <t>72221919</t>
        </is>
      </c>
      <c r="C10225" t="inlineStr">
        <is>
          <t>OTHER</t>
        </is>
      </c>
      <c r="D10225" t="inlineStr">
        <is>
          <t>0291e93d-cf96-4a71-a353-b31856cc2cc0</t>
        </is>
      </c>
      <c r="E10225" t="inlineStr">
        <is>
          <t>f90aaade-07f4-44f2-9073-2475e3537d7a</t>
        </is>
      </c>
      <c r="F10225" t="n">
        <v>64</v>
      </c>
    </row>
    <row r="10226">
      <c r="A10226" t="inlineStr">
        <is>
          <t>afed5357-b77f-4f7e-9961-74efaf9b4b70</t>
        </is>
      </c>
      <c r="B10226" t="inlineStr">
        <is>
          <t>72221991</t>
        </is>
      </c>
      <c r="C10226" t="inlineStr">
        <is>
          <t>CHROMIUM TYPE</t>
        </is>
      </c>
      <c r="D10226" t="inlineStr">
        <is>
          <t>0291e93d-cf96-4a71-a353-b31856cc2cc0</t>
        </is>
      </c>
      <c r="E10226" t="inlineStr">
        <is>
          <t>f90aaade-07f4-44f2-9073-2475e3537d7a</t>
        </is>
      </c>
      <c r="F10226" t="n">
        <v>64</v>
      </c>
    </row>
    <row r="10227">
      <c r="A10227" t="inlineStr">
        <is>
          <t>187ce911-e8da-4c7b-8813-2f5988de6009</t>
        </is>
      </c>
      <c r="B10227" t="inlineStr">
        <is>
          <t>72221992</t>
        </is>
      </c>
      <c r="C10227" t="inlineStr">
        <is>
          <t>NICKEL CHROMIUM AUSTENITIC TYPE</t>
        </is>
      </c>
      <c r="D10227" t="inlineStr">
        <is>
          <t>0291e93d-cf96-4a71-a353-b31856cc2cc0</t>
        </is>
      </c>
      <c r="E10227" t="inlineStr">
        <is>
          <t>f90aaade-07f4-44f2-9073-2475e3537d7a</t>
        </is>
      </c>
      <c r="F10227" t="n">
        <v>64</v>
      </c>
    </row>
    <row r="10228">
      <c r="A10228" t="inlineStr">
        <is>
          <t>8d4fd2c0-d15e-4b14-abb0-c7e80f266bdd</t>
        </is>
      </c>
      <c r="B10228" t="inlineStr">
        <is>
          <t>72221999</t>
        </is>
      </c>
      <c r="C10228" t="inlineStr">
        <is>
          <t>OTHER</t>
        </is>
      </c>
      <c r="D10228" t="inlineStr">
        <is>
          <t>0291e93d-cf96-4a71-a353-b31856cc2cc0</t>
        </is>
      </c>
      <c r="E10228" t="inlineStr">
        <is>
          <t>f90aaade-07f4-44f2-9073-2475e3537d7a</t>
        </is>
      </c>
      <c r="F10228" t="n">
        <v>64</v>
      </c>
    </row>
    <row r="10229">
      <c r="A10229" t="inlineStr">
        <is>
          <t>10f7bfb6-e837-4c7f-8da0-9aec1c0c2c30</t>
        </is>
      </c>
      <c r="B10229" t="inlineStr">
        <is>
          <t>72222011</t>
        </is>
      </c>
      <c r="C10229" t="inlineStr">
        <is>
          <t>CHROMIUM TYPE</t>
        </is>
      </c>
      <c r="D10229" t="inlineStr">
        <is>
          <t>0291e93d-cf96-4a71-a353-b31856cc2cc0</t>
        </is>
      </c>
      <c r="E10229" t="inlineStr">
        <is>
          <t>f90aaade-07f4-44f2-9073-2475e3537d7a</t>
        </is>
      </c>
      <c r="F10229" t="n">
        <v>64</v>
      </c>
    </row>
    <row r="10230">
      <c r="A10230" t="inlineStr">
        <is>
          <t>10d94134-b240-4f65-9622-1cdb3b878def</t>
        </is>
      </c>
      <c r="B10230" t="inlineStr">
        <is>
          <t>72222012</t>
        </is>
      </c>
      <c r="C10230" t="inlineStr">
        <is>
          <t>NICKEL CHROMIUM AUSTENITIC TYPE</t>
        </is>
      </c>
      <c r="D10230" t="inlineStr">
        <is>
          <t>0291e93d-cf96-4a71-a353-b31856cc2cc0</t>
        </is>
      </c>
      <c r="E10230" t="inlineStr">
        <is>
          <t>f90aaade-07f4-44f2-9073-2475e3537d7a</t>
        </is>
      </c>
      <c r="F10230" t="n">
        <v>64</v>
      </c>
    </row>
    <row r="10231">
      <c r="A10231" t="inlineStr">
        <is>
          <t>fb7a51c5-6b3c-4796-b483-ca660dbea2c7</t>
        </is>
      </c>
      <c r="B10231" t="inlineStr">
        <is>
          <t>72222019</t>
        </is>
      </c>
      <c r="C10231" t="inlineStr">
        <is>
          <t>OTHER</t>
        </is>
      </c>
      <c r="D10231" t="inlineStr">
        <is>
          <t>0291e93d-cf96-4a71-a353-b31856cc2cc0</t>
        </is>
      </c>
      <c r="E10231" t="inlineStr">
        <is>
          <t>f90aaade-07f4-44f2-9073-2475e3537d7a</t>
        </is>
      </c>
      <c r="F10231" t="n">
        <v>64</v>
      </c>
    </row>
    <row r="10232">
      <c r="A10232" t="inlineStr">
        <is>
          <t>2d6a415e-3f26-4c4b-ba22-a95f5544bce5</t>
        </is>
      </c>
      <c r="B10232" t="inlineStr">
        <is>
          <t>72222091</t>
        </is>
      </c>
      <c r="C10232" t="inlineStr">
        <is>
          <t>CHROMIUM TYPE</t>
        </is>
      </c>
      <c r="D10232" t="inlineStr">
        <is>
          <t>0291e93d-cf96-4a71-a353-b31856cc2cc0</t>
        </is>
      </c>
      <c r="E10232" t="inlineStr">
        <is>
          <t>f90aaade-07f4-44f2-9073-2475e3537d7a</t>
        </is>
      </c>
      <c r="F10232" t="n">
        <v>64</v>
      </c>
    </row>
    <row r="10233">
      <c r="A10233" t="inlineStr">
        <is>
          <t>b462a409-d39e-45ae-8ba0-f6ee10f50605</t>
        </is>
      </c>
      <c r="B10233" t="inlineStr">
        <is>
          <t>72222092</t>
        </is>
      </c>
      <c r="C10233" t="inlineStr">
        <is>
          <t>NICKEL CHROMIUM AUSTENITIC TYPE</t>
        </is>
      </c>
      <c r="D10233" t="inlineStr">
        <is>
          <t>0291e93d-cf96-4a71-a353-b31856cc2cc0</t>
        </is>
      </c>
      <c r="E10233" t="inlineStr">
        <is>
          <t>f90aaade-07f4-44f2-9073-2475e3537d7a</t>
        </is>
      </c>
      <c r="F10233" t="n">
        <v>64</v>
      </c>
    </row>
    <row r="10234">
      <c r="A10234" t="inlineStr">
        <is>
          <t>47d41524-6f4f-460d-bc33-ebdb7feecd8d</t>
        </is>
      </c>
      <c r="B10234" t="inlineStr">
        <is>
          <t>72222099</t>
        </is>
      </c>
      <c r="C10234" t="inlineStr">
        <is>
          <t>OTHER</t>
        </is>
      </c>
      <c r="D10234" t="inlineStr">
        <is>
          <t>0291e93d-cf96-4a71-a353-b31856cc2cc0</t>
        </is>
      </c>
      <c r="E10234" t="inlineStr">
        <is>
          <t>f90aaade-07f4-44f2-9073-2475e3537d7a</t>
        </is>
      </c>
      <c r="F10234" t="n">
        <v>64</v>
      </c>
    </row>
    <row r="10235">
      <c r="A10235" t="inlineStr">
        <is>
          <t>bc0a0f5e-ec9e-4e8c-b006-04e1134cb6ad</t>
        </is>
      </c>
      <c r="B10235" t="inlineStr">
        <is>
          <t>72223011</t>
        </is>
      </c>
      <c r="C10235" t="inlineStr">
        <is>
          <t>CHROMIUM TYPE</t>
        </is>
      </c>
      <c r="D10235" t="inlineStr">
        <is>
          <t>0291e93d-cf96-4a71-a353-b31856cc2cc0</t>
        </is>
      </c>
      <c r="E10235" t="inlineStr">
        <is>
          <t>f90aaade-07f4-44f2-9073-2475e3537d7a</t>
        </is>
      </c>
      <c r="F10235" t="n">
        <v>64</v>
      </c>
    </row>
    <row r="10236">
      <c r="A10236" t="inlineStr">
        <is>
          <t>d1856b31-734b-4e75-8547-994227349ad1</t>
        </is>
      </c>
      <c r="B10236" t="inlineStr">
        <is>
          <t>72223012</t>
        </is>
      </c>
      <c r="C10236" t="inlineStr">
        <is>
          <t>NICKEL CHROMIUM AUSTENITIC TYPE</t>
        </is>
      </c>
      <c r="D10236" t="inlineStr">
        <is>
          <t>0291e93d-cf96-4a71-a353-b31856cc2cc0</t>
        </is>
      </c>
      <c r="E10236" t="inlineStr">
        <is>
          <t>f90aaade-07f4-44f2-9073-2475e3537d7a</t>
        </is>
      </c>
      <c r="F10236" t="n">
        <v>64</v>
      </c>
    </row>
    <row r="10237">
      <c r="A10237" t="inlineStr">
        <is>
          <t>d5044966-9d6c-4fc6-a444-af735ad8af57</t>
        </is>
      </c>
      <c r="B10237" t="inlineStr">
        <is>
          <t>72223019</t>
        </is>
      </c>
      <c r="C10237" t="inlineStr">
        <is>
          <t>OTHER</t>
        </is>
      </c>
      <c r="D10237" t="inlineStr">
        <is>
          <t>0291e93d-cf96-4a71-a353-b31856cc2cc0</t>
        </is>
      </c>
      <c r="E10237" t="inlineStr">
        <is>
          <t>f90aaade-07f4-44f2-9073-2475e3537d7a</t>
        </is>
      </c>
      <c r="F10237" t="n">
        <v>64</v>
      </c>
    </row>
    <row r="10238">
      <c r="A10238" t="inlineStr">
        <is>
          <t>cda143f6-945f-4b0c-88fc-60a572a8c5b1</t>
        </is>
      </c>
      <c r="B10238" t="inlineStr">
        <is>
          <t>72223091</t>
        </is>
      </c>
      <c r="C10238" t="inlineStr">
        <is>
          <t>CHROMIUM TYPE</t>
        </is>
      </c>
      <c r="D10238" t="inlineStr">
        <is>
          <t>0291e93d-cf96-4a71-a353-b31856cc2cc0</t>
        </is>
      </c>
      <c r="E10238" t="inlineStr">
        <is>
          <t>f90aaade-07f4-44f2-9073-2475e3537d7a</t>
        </is>
      </c>
      <c r="F10238" t="n">
        <v>64</v>
      </c>
    </row>
    <row r="10239">
      <c r="A10239" t="inlineStr">
        <is>
          <t>56002421-caa1-43a7-a153-b8a9a278e162</t>
        </is>
      </c>
      <c r="B10239" t="inlineStr">
        <is>
          <t>72223092</t>
        </is>
      </c>
      <c r="C10239" t="inlineStr">
        <is>
          <t>NICKEL CHROMIUM AUSTENITIC TYPE</t>
        </is>
      </c>
      <c r="D10239" t="inlineStr">
        <is>
          <t>0291e93d-cf96-4a71-a353-b31856cc2cc0</t>
        </is>
      </c>
      <c r="E10239" t="inlineStr">
        <is>
          <t>f90aaade-07f4-44f2-9073-2475e3537d7a</t>
        </is>
      </c>
      <c r="F10239" t="n">
        <v>64</v>
      </c>
    </row>
    <row r="10240">
      <c r="A10240" t="inlineStr">
        <is>
          <t>54e74b4a-8f79-43c9-afa5-996a4403a03e</t>
        </is>
      </c>
      <c r="B10240" t="inlineStr">
        <is>
          <t>72223099</t>
        </is>
      </c>
      <c r="C10240" t="inlineStr">
        <is>
          <t>OTHER</t>
        </is>
      </c>
      <c r="D10240" t="inlineStr">
        <is>
          <t>0291e93d-cf96-4a71-a353-b31856cc2cc0</t>
        </is>
      </c>
      <c r="E10240" t="inlineStr">
        <is>
          <t>f90aaade-07f4-44f2-9073-2475e3537d7a</t>
        </is>
      </c>
      <c r="F10240" t="n">
        <v>64</v>
      </c>
    </row>
    <row r="10241">
      <c r="A10241" t="inlineStr">
        <is>
          <t>9f51203b-62e5-4b6b-9101-528e76f34961</t>
        </is>
      </c>
      <c r="B10241" t="inlineStr">
        <is>
          <t>72224010</t>
        </is>
      </c>
      <c r="C10241" t="inlineStr">
        <is>
          <t>OF THICKNESS OF 80 MM AND ABOVE</t>
        </is>
      </c>
      <c r="D10241" t="inlineStr">
        <is>
          <t>0291e93d-cf96-4a71-a353-b31856cc2cc0</t>
        </is>
      </c>
      <c r="E10241" t="inlineStr">
        <is>
          <t>f90aaade-07f4-44f2-9073-2475e3537d7a</t>
        </is>
      </c>
      <c r="F10241" t="n">
        <v>64</v>
      </c>
    </row>
    <row r="10242">
      <c r="A10242" t="inlineStr">
        <is>
          <t>b200787a-8ead-4191-8213-edc6f9ed1033</t>
        </is>
      </c>
      <c r="B10242" t="inlineStr">
        <is>
          <t>72224020</t>
        </is>
      </c>
      <c r="C10242" t="inlineStr">
        <is>
          <t>OF BELOW 80 MM</t>
        </is>
      </c>
      <c r="D10242" t="inlineStr">
        <is>
          <t>0291e93d-cf96-4a71-a353-b31856cc2cc0</t>
        </is>
      </c>
      <c r="E10242" t="inlineStr">
        <is>
          <t>f90aaade-07f4-44f2-9073-2475e3537d7a</t>
        </is>
      </c>
      <c r="F10242" t="n">
        <v>64</v>
      </c>
    </row>
    <row r="10243">
      <c r="A10243" t="inlineStr">
        <is>
          <t>0c694a10-4dfd-4d05-8d82-fd8254e89846</t>
        </is>
      </c>
      <c r="B10243" t="inlineStr">
        <is>
          <t>72230010</t>
        </is>
      </c>
      <c r="C10243" t="inlineStr">
        <is>
          <t>ELECTRODE QUALITY</t>
        </is>
      </c>
      <c r="D10243" t="inlineStr">
        <is>
          <t>0291e93d-cf96-4a71-a353-b31856cc2cc0</t>
        </is>
      </c>
      <c r="E10243" t="inlineStr">
        <is>
          <t>68b3d182-40ed-429e-9901-00102cd254dd</t>
        </is>
      </c>
      <c r="F10243" t="n">
        <v>64</v>
      </c>
    </row>
    <row r="10244">
      <c r="A10244" t="inlineStr">
        <is>
          <t>98257b15-2fe7-4e2d-b98f-c1c91a263991</t>
        </is>
      </c>
      <c r="B10244" t="inlineStr">
        <is>
          <t>72230091</t>
        </is>
      </c>
      <c r="C10244" t="inlineStr">
        <is>
          <t>OF THICKNESS OF ABOVE 1.5 MM</t>
        </is>
      </c>
      <c r="D10244" t="inlineStr">
        <is>
          <t>0291e93d-cf96-4a71-a353-b31856cc2cc0</t>
        </is>
      </c>
      <c r="E10244" t="inlineStr">
        <is>
          <t>68b3d182-40ed-429e-9901-00102cd254dd</t>
        </is>
      </c>
      <c r="F10244" t="n">
        <v>64</v>
      </c>
    </row>
    <row r="10245">
      <c r="A10245" t="inlineStr">
        <is>
          <t>9ec19a6d-20e5-4444-abd8-ba3180682647</t>
        </is>
      </c>
      <c r="B10245" t="inlineStr">
        <is>
          <t>72230092</t>
        </is>
      </c>
      <c r="C10245" t="inlineStr">
        <is>
          <t>OF THICKNESS OF 0.46 MM AND ABOVE BUT NOT EXCEEDING 1.5 MM</t>
        </is>
      </c>
      <c r="D10245" t="inlineStr">
        <is>
          <t>0291e93d-cf96-4a71-a353-b31856cc2cc0</t>
        </is>
      </c>
      <c r="E10245" t="inlineStr">
        <is>
          <t>68b3d182-40ed-429e-9901-00102cd254dd</t>
        </is>
      </c>
      <c r="F10245" t="n">
        <v>64</v>
      </c>
    </row>
    <row r="10246">
      <c r="A10246" t="inlineStr">
        <is>
          <t>bbea1c91-02ba-4476-8e9a-094b9fe9302a</t>
        </is>
      </c>
      <c r="B10246" t="inlineStr">
        <is>
          <t>72230099</t>
        </is>
      </c>
      <c r="C10246" t="inlineStr">
        <is>
          <t>OF THICKNESS OF BELOW 0.46 MM</t>
        </is>
      </c>
      <c r="D10246" t="inlineStr">
        <is>
          <t>0291e93d-cf96-4a71-a353-b31856cc2cc0</t>
        </is>
      </c>
      <c r="E10246" t="inlineStr">
        <is>
          <t>68b3d182-40ed-429e-9901-00102cd254dd</t>
        </is>
      </c>
      <c r="F10246" t="n">
        <v>64</v>
      </c>
    </row>
    <row r="10247">
      <c r="A10247" t="inlineStr">
        <is>
          <t>c56c666c-ba63-41db-8011-70adab366f25</t>
        </is>
      </c>
      <c r="B10247" t="inlineStr">
        <is>
          <t>72241000</t>
        </is>
      </c>
      <c r="C10247" t="inlineStr">
        <is>
          <t>INGOTS AND OTHER PRIMARY FORMS</t>
        </is>
      </c>
      <c r="D10247" t="inlineStr">
        <is>
          <t>0291e93d-cf96-4a71-a353-b31856cc2cc0</t>
        </is>
      </c>
      <c r="E10247" t="inlineStr">
        <is>
          <t>35b5f933-f7d9-4e4c-aedd-2f67b20b1eec</t>
        </is>
      </c>
      <c r="F10247" t="n">
        <v>64</v>
      </c>
    </row>
    <row r="10248">
      <c r="A10248" t="inlineStr">
        <is>
          <t>8926892d-4805-4ea6-b143-f06d2f947c86</t>
        </is>
      </c>
      <c r="B10248" t="inlineStr">
        <is>
          <t>72249010</t>
        </is>
      </c>
      <c r="C10248" t="inlineStr">
        <is>
          <t>OF TOOL STEEL QUALITY</t>
        </is>
      </c>
      <c r="D10248" t="inlineStr">
        <is>
          <t>0291e93d-cf96-4a71-a353-b31856cc2cc0</t>
        </is>
      </c>
      <c r="E10248" t="inlineStr">
        <is>
          <t>35b5f933-f7d9-4e4c-aedd-2f67b20b1eec</t>
        </is>
      </c>
      <c r="F10248" t="n">
        <v>64</v>
      </c>
    </row>
    <row r="10249">
      <c r="A10249" t="inlineStr">
        <is>
          <t>e3672673-351b-4b0f-874b-0e0662e9c0f3</t>
        </is>
      </c>
      <c r="B10249" t="inlineStr">
        <is>
          <t>72249020</t>
        </is>
      </c>
      <c r="C10249" t="inlineStr">
        <is>
          <t>OF DIE STEEL QUALITY</t>
        </is>
      </c>
      <c r="D10249" t="inlineStr">
        <is>
          <t>0291e93d-cf96-4a71-a353-b31856cc2cc0</t>
        </is>
      </c>
      <c r="E10249" t="inlineStr">
        <is>
          <t>35b5f933-f7d9-4e4c-aedd-2f67b20b1eec</t>
        </is>
      </c>
      <c r="F10249" t="n">
        <v>64</v>
      </c>
    </row>
    <row r="10250">
      <c r="A10250" t="inlineStr">
        <is>
          <t>4ec7c3e9-82b5-4595-8ac5-2ce6cfd5d1f2</t>
        </is>
      </c>
      <c r="B10250" t="inlineStr">
        <is>
          <t>72249030</t>
        </is>
      </c>
      <c r="C10250" t="inlineStr">
        <is>
          <t>OF COBALT BEARING HIGH SPEED STEEL QUALITY</t>
        </is>
      </c>
      <c r="D10250" t="inlineStr">
        <is>
          <t>0291e93d-cf96-4a71-a353-b31856cc2cc0</t>
        </is>
      </c>
      <c r="E10250" t="inlineStr">
        <is>
          <t>35b5f933-f7d9-4e4c-aedd-2f67b20b1eec</t>
        </is>
      </c>
      <c r="F10250" t="n">
        <v>64</v>
      </c>
    </row>
    <row r="10251">
      <c r="A10251" t="inlineStr">
        <is>
          <t>4a8014d2-6dd0-4bc4-b94f-5f3078f7e4a7</t>
        </is>
      </c>
      <c r="B10251" t="inlineStr">
        <is>
          <t>72249040</t>
        </is>
      </c>
      <c r="C10251" t="inlineStr">
        <is>
          <t>FORGED BLANKS OF ALLOY STEEL</t>
        </is>
      </c>
      <c r="D10251" t="inlineStr">
        <is>
          <t>0291e93d-cf96-4a71-a353-b31856cc2cc0</t>
        </is>
      </c>
      <c r="E10251" t="inlineStr">
        <is>
          <t>35b5f933-f7d9-4e4c-aedd-2f67b20b1eec</t>
        </is>
      </c>
      <c r="F10251" t="n">
        <v>64</v>
      </c>
    </row>
    <row r="10252">
      <c r="A10252" t="inlineStr">
        <is>
          <t>f92a5476-77e8-4d81-b941-664fc5083589</t>
        </is>
      </c>
      <c r="B10252" t="inlineStr">
        <is>
          <t>72249091</t>
        </is>
      </c>
      <c r="C10252" t="inlineStr">
        <is>
          <t>BILLETS</t>
        </is>
      </c>
      <c r="D10252" t="inlineStr">
        <is>
          <t>0291e93d-cf96-4a71-a353-b31856cc2cc0</t>
        </is>
      </c>
      <c r="E10252" t="inlineStr">
        <is>
          <t>35b5f933-f7d9-4e4c-aedd-2f67b20b1eec</t>
        </is>
      </c>
      <c r="F10252" t="n">
        <v>64</v>
      </c>
    </row>
    <row r="10253">
      <c r="A10253" t="inlineStr">
        <is>
          <t>36d0abe2-020e-4f02-847a-4a68ea600bda</t>
        </is>
      </c>
      <c r="B10253" t="inlineStr">
        <is>
          <t>72249099</t>
        </is>
      </c>
      <c r="C10253" t="inlineStr">
        <is>
          <t>OTHER</t>
        </is>
      </c>
      <c r="D10253" t="inlineStr">
        <is>
          <t>0291e93d-cf96-4a71-a353-b31856cc2cc0</t>
        </is>
      </c>
      <c r="E10253" t="inlineStr">
        <is>
          <t>35b5f933-f7d9-4e4c-aedd-2f67b20b1eec</t>
        </is>
      </c>
      <c r="F10253" t="n">
        <v>64</v>
      </c>
    </row>
    <row r="10254">
      <c r="A10254" t="inlineStr">
        <is>
          <t>c025be87-9d79-4514-9c23-1e31425242e1</t>
        </is>
      </c>
      <c r="B10254" t="inlineStr">
        <is>
          <t>72251100</t>
        </is>
      </c>
      <c r="C10254" t="inlineStr">
        <is>
          <t>GRAIN-ORIENTED</t>
        </is>
      </c>
      <c r="D10254" t="inlineStr">
        <is>
          <t>0291e93d-cf96-4a71-a353-b31856cc2cc0</t>
        </is>
      </c>
      <c r="E10254" t="inlineStr">
        <is>
          <t>e05ae1a1-9865-48e2-9198-afac9a5a0b8b</t>
        </is>
      </c>
      <c r="F10254" t="n">
        <v>64</v>
      </c>
    </row>
    <row r="10255">
      <c r="A10255" t="inlineStr">
        <is>
          <t>9ab44301-2197-42af-9380-dd49e12c25bb</t>
        </is>
      </c>
      <c r="B10255" t="inlineStr">
        <is>
          <t>72251910</t>
        </is>
      </c>
      <c r="C10255" t="inlineStr">
        <is>
          <t>HOT ROLLED</t>
        </is>
      </c>
      <c r="D10255" t="inlineStr">
        <is>
          <t>0291e93d-cf96-4a71-a353-b31856cc2cc0</t>
        </is>
      </c>
      <c r="E10255" t="inlineStr">
        <is>
          <t>e05ae1a1-9865-48e2-9198-afac9a5a0b8b</t>
        </is>
      </c>
      <c r="F10255" t="n">
        <v>64</v>
      </c>
    </row>
    <row r="10256">
      <c r="A10256" t="inlineStr">
        <is>
          <t>9b86e4eb-647a-4f44-aba3-0fb2966d1f48</t>
        </is>
      </c>
      <c r="B10256" t="inlineStr">
        <is>
          <t>72251920</t>
        </is>
      </c>
      <c r="C10256" t="inlineStr">
        <is>
          <t>COLD ROLLED</t>
        </is>
      </c>
      <c r="D10256" t="inlineStr">
        <is>
          <t>0291e93d-cf96-4a71-a353-b31856cc2cc0</t>
        </is>
      </c>
      <c r="E10256" t="inlineStr">
        <is>
          <t>e05ae1a1-9865-48e2-9198-afac9a5a0b8b</t>
        </is>
      </c>
      <c r="F10256" t="n">
        <v>64</v>
      </c>
    </row>
    <row r="10257">
      <c r="A10257" t="inlineStr">
        <is>
          <t>7693f8fd-f716-4f31-b25e-af4cf7b5c8dc</t>
        </is>
      </c>
      <c r="B10257" t="inlineStr">
        <is>
          <t>72251990</t>
        </is>
      </c>
      <c r="C10257" t="inlineStr">
        <is>
          <t>OTHER</t>
        </is>
      </c>
      <c r="D10257" t="inlineStr">
        <is>
          <t>0291e93d-cf96-4a71-a353-b31856cc2cc0</t>
        </is>
      </c>
      <c r="E10257" t="inlineStr">
        <is>
          <t>e05ae1a1-9865-48e2-9198-afac9a5a0b8b</t>
        </is>
      </c>
      <c r="F10257" t="n">
        <v>64</v>
      </c>
    </row>
    <row r="10258">
      <c r="A10258" t="inlineStr">
        <is>
          <t>b50d99fc-0140-461d-858b-9732f45df9ff</t>
        </is>
      </c>
      <c r="B10258" t="inlineStr">
        <is>
          <t>72252011</t>
        </is>
      </c>
      <c r="C10258" t="inlineStr">
        <is>
          <t>FLAT-ROLLED PRODUCTS OF OTHER ALLOY STEEL, OF A WIDTH OF 600 MM OR MORE - OF HIGH SPEED STEEL : HOT-ROLLED : IN COILS</t>
        </is>
      </c>
      <c r="D10258" t="inlineStr">
        <is>
          <t>0291e93d-cf96-4a71-a353-b31856cc2cc0</t>
        </is>
      </c>
      <c r="E10258" t="inlineStr">
        <is>
          <t>e05ae1a1-9865-48e2-9198-afac9a5a0b8b</t>
        </is>
      </c>
      <c r="F10258" t="n">
        <v>64</v>
      </c>
    </row>
    <row r="10259">
      <c r="A10259" t="inlineStr">
        <is>
          <t>64fae87e-905c-4516-9851-875cf0622cab</t>
        </is>
      </c>
      <c r="B10259" t="inlineStr">
        <is>
          <t>72252019</t>
        </is>
      </c>
      <c r="C10259" t="inlineStr">
        <is>
          <t>FLAT-ROLLED PRODUCTS OF OTHER ALLOY STEEL, OF A WIDTH OF 600 MM OR MORE - OF HIGH SPEED STEEL : HOT-ROLLED : NOT IN COILS</t>
        </is>
      </c>
      <c r="D10259" t="inlineStr">
        <is>
          <t>0291e93d-cf96-4a71-a353-b31856cc2cc0</t>
        </is>
      </c>
      <c r="E10259" t="inlineStr">
        <is>
          <t>e05ae1a1-9865-48e2-9198-afac9a5a0b8b</t>
        </is>
      </c>
      <c r="F10259" t="n">
        <v>64</v>
      </c>
    </row>
    <row r="10260">
      <c r="A10260" t="inlineStr">
        <is>
          <t>cf4555f5-50a5-4d56-a1f3-f6cda411cbf2</t>
        </is>
      </c>
      <c r="B10260" t="inlineStr">
        <is>
          <t>72252021</t>
        </is>
      </c>
      <c r="C10260" t="inlineStr">
        <is>
          <t>FLAT-ROLLED PRODUCTS OF OTHER ALLOY STEEL, OF A WIDTH OF 600 MM OR MORE - OF HIGH SPEED STEEL : COLD-ROLLED : IN COILS</t>
        </is>
      </c>
      <c r="D10260" t="inlineStr">
        <is>
          <t>0291e93d-cf96-4a71-a353-b31856cc2cc0</t>
        </is>
      </c>
      <c r="E10260" t="inlineStr">
        <is>
          <t>e05ae1a1-9865-48e2-9198-afac9a5a0b8b</t>
        </is>
      </c>
      <c r="F10260" t="n">
        <v>64</v>
      </c>
    </row>
    <row r="10261">
      <c r="A10261" t="inlineStr">
        <is>
          <t>057f3cca-79e4-457c-b9c8-9e84de1d381a</t>
        </is>
      </c>
      <c r="B10261" t="inlineStr">
        <is>
          <t>72252029</t>
        </is>
      </c>
      <c r="C10261" t="inlineStr">
        <is>
          <t>FLAT-ROLLED PRODUCTS OF OTHER ALLOY STEEL, OF A WIDTH OF 600 MM OR MORE - OF HIGH SPEED STEEL : COLD-ROLLED : NOT IN COILS</t>
        </is>
      </c>
      <c r="D10261" t="inlineStr">
        <is>
          <t>0291e93d-cf96-4a71-a353-b31856cc2cc0</t>
        </is>
      </c>
      <c r="E10261" t="inlineStr">
        <is>
          <t>e05ae1a1-9865-48e2-9198-afac9a5a0b8b</t>
        </is>
      </c>
      <c r="F10261" t="n">
        <v>64</v>
      </c>
    </row>
    <row r="10262">
      <c r="A10262" t="inlineStr">
        <is>
          <t>75808806-36f8-4b0c-ac3d-e363b7342793</t>
        </is>
      </c>
      <c r="B10262" t="inlineStr">
        <is>
          <t>72253010</t>
        </is>
      </c>
      <c r="C10262" t="inlineStr">
        <is>
          <t>OF SPRING STEEL QUALITY</t>
        </is>
      </c>
      <c r="D10262" t="inlineStr">
        <is>
          <t>0291e93d-cf96-4a71-a353-b31856cc2cc0</t>
        </is>
      </c>
      <c r="E10262" t="inlineStr">
        <is>
          <t>e05ae1a1-9865-48e2-9198-afac9a5a0b8b</t>
        </is>
      </c>
      <c r="F10262" t="n">
        <v>64</v>
      </c>
    </row>
    <row r="10263">
      <c r="A10263" t="inlineStr">
        <is>
          <t>e08ebe40-b5f7-465f-a1ad-f799bb75f8a2</t>
        </is>
      </c>
      <c r="B10263" t="inlineStr">
        <is>
          <t>72253090</t>
        </is>
      </c>
      <c r="C10263" t="inlineStr">
        <is>
          <t>OTHER</t>
        </is>
      </c>
      <c r="D10263" t="inlineStr">
        <is>
          <t>0291e93d-cf96-4a71-a353-b31856cc2cc0</t>
        </is>
      </c>
      <c r="E10263" t="inlineStr">
        <is>
          <t>e05ae1a1-9865-48e2-9198-afac9a5a0b8b</t>
        </is>
      </c>
      <c r="F10263" t="n">
        <v>64</v>
      </c>
    </row>
    <row r="10264">
      <c r="A10264" t="inlineStr">
        <is>
          <t>7a638d90-3ec0-414e-9dd6-2889a44998d3</t>
        </is>
      </c>
      <c r="B10264" t="inlineStr">
        <is>
          <t>72254011</t>
        </is>
      </c>
      <c r="C10264" t="inlineStr">
        <is>
          <t>BOILER QUALITY</t>
        </is>
      </c>
      <c r="D10264" t="inlineStr">
        <is>
          <t>0291e93d-cf96-4a71-a353-b31856cc2cc0</t>
        </is>
      </c>
      <c r="E10264" t="inlineStr">
        <is>
          <t>e05ae1a1-9865-48e2-9198-afac9a5a0b8b</t>
        </is>
      </c>
      <c r="F10264" t="n">
        <v>64</v>
      </c>
    </row>
    <row r="10265">
      <c r="A10265" t="inlineStr">
        <is>
          <t>c6c631a3-0811-465f-8b96-68badda2b0c2</t>
        </is>
      </c>
      <c r="B10265" t="inlineStr">
        <is>
          <t>72254012</t>
        </is>
      </c>
      <c r="C10265" t="inlineStr">
        <is>
          <t>PRESSURE VESSEL QUALITY</t>
        </is>
      </c>
      <c r="D10265" t="inlineStr">
        <is>
          <t>0291e93d-cf96-4a71-a353-b31856cc2cc0</t>
        </is>
      </c>
      <c r="E10265" t="inlineStr">
        <is>
          <t>e05ae1a1-9865-48e2-9198-afac9a5a0b8b</t>
        </is>
      </c>
      <c r="F10265" t="n">
        <v>64</v>
      </c>
    </row>
    <row r="10266">
      <c r="A10266" t="inlineStr">
        <is>
          <t>a2e53527-5389-472e-8563-42373b76be77</t>
        </is>
      </c>
      <c r="B10266" t="inlineStr">
        <is>
          <t>72254013</t>
        </is>
      </c>
      <c r="C10266" t="inlineStr">
        <is>
          <t>HIGH TENSILE QUALITY</t>
        </is>
      </c>
      <c r="D10266" t="inlineStr">
        <is>
          <t>0291e93d-cf96-4a71-a353-b31856cc2cc0</t>
        </is>
      </c>
      <c r="E10266" t="inlineStr">
        <is>
          <t>e05ae1a1-9865-48e2-9198-afac9a5a0b8b</t>
        </is>
      </c>
      <c r="F10266" t="n">
        <v>64</v>
      </c>
    </row>
    <row r="10267">
      <c r="A10267" t="inlineStr">
        <is>
          <t>7fbdeb07-887a-4e70-922f-51d1e1a34fad</t>
        </is>
      </c>
      <c r="B10267" t="inlineStr">
        <is>
          <t>72254019</t>
        </is>
      </c>
      <c r="C10267" t="inlineStr">
        <is>
          <t>OTHER</t>
        </is>
      </c>
      <c r="D10267" t="inlineStr">
        <is>
          <t>0291e93d-cf96-4a71-a353-b31856cc2cc0</t>
        </is>
      </c>
      <c r="E10267" t="inlineStr">
        <is>
          <t>e05ae1a1-9865-48e2-9198-afac9a5a0b8b</t>
        </is>
      </c>
      <c r="F10267" t="n">
        <v>64</v>
      </c>
    </row>
    <row r="10268">
      <c r="A10268" t="inlineStr">
        <is>
          <t>5d519dde-9268-431f-847c-2704351d0ea8</t>
        </is>
      </c>
      <c r="B10268" t="inlineStr">
        <is>
          <t>72254020</t>
        </is>
      </c>
      <c r="C10268" t="inlineStr">
        <is>
          <t>OF A THICKNESS OF 3 MM AND ABOVE BUT NOT EXCEEDING 4.75 MM</t>
        </is>
      </c>
      <c r="D10268" t="inlineStr">
        <is>
          <t>0291e93d-cf96-4a71-a353-b31856cc2cc0</t>
        </is>
      </c>
      <c r="E10268" t="inlineStr">
        <is>
          <t>e05ae1a1-9865-48e2-9198-afac9a5a0b8b</t>
        </is>
      </c>
      <c r="F10268" t="n">
        <v>64</v>
      </c>
    </row>
    <row r="10269">
      <c r="A10269" t="inlineStr">
        <is>
          <t>67416311-555b-48f8-be02-bc8095457366</t>
        </is>
      </c>
      <c r="B10269" t="inlineStr">
        <is>
          <t>72254030</t>
        </is>
      </c>
      <c r="C10269" t="inlineStr">
        <is>
          <t>OF A THICKNESS OF BELOW 3 MM</t>
        </is>
      </c>
      <c r="D10269" t="inlineStr">
        <is>
          <t>0291e93d-cf96-4a71-a353-b31856cc2cc0</t>
        </is>
      </c>
      <c r="E10269" t="inlineStr">
        <is>
          <t>e05ae1a1-9865-48e2-9198-afac9a5a0b8b</t>
        </is>
      </c>
      <c r="F10269" t="n">
        <v>64</v>
      </c>
    </row>
    <row r="10270">
      <c r="A10270" t="inlineStr">
        <is>
          <t>40b417cd-8c71-466f-a983-c46d8b2121be</t>
        </is>
      </c>
      <c r="B10270" t="inlineStr">
        <is>
          <t>72255010</t>
        </is>
      </c>
      <c r="C10270" t="inlineStr">
        <is>
          <t>OF A THICKNESS OF LESS THAN 3 MM</t>
        </is>
      </c>
      <c r="D10270" t="inlineStr">
        <is>
          <t>0291e93d-cf96-4a71-a353-b31856cc2cc0</t>
        </is>
      </c>
      <c r="E10270" t="inlineStr">
        <is>
          <t>e05ae1a1-9865-48e2-9198-afac9a5a0b8b</t>
        </is>
      </c>
      <c r="F10270" t="n">
        <v>64</v>
      </c>
    </row>
    <row r="10271">
      <c r="A10271" t="inlineStr">
        <is>
          <t>b6a76f08-8204-4ac8-a2e0-53fda5e0f0e6</t>
        </is>
      </c>
      <c r="B10271" t="inlineStr">
        <is>
          <t>72255020</t>
        </is>
      </c>
      <c r="C10271" t="inlineStr">
        <is>
          <t>OF A THICKNESS OF 3 MM TO 4.75 MM</t>
        </is>
      </c>
      <c r="D10271" t="inlineStr">
        <is>
          <t>0291e93d-cf96-4a71-a353-b31856cc2cc0</t>
        </is>
      </c>
      <c r="E10271" t="inlineStr">
        <is>
          <t>e05ae1a1-9865-48e2-9198-afac9a5a0b8b</t>
        </is>
      </c>
      <c r="F10271" t="n">
        <v>64</v>
      </c>
    </row>
    <row r="10272">
      <c r="A10272" t="inlineStr">
        <is>
          <t>ee4b671d-86a7-4640-875b-04cf47bdf92e</t>
        </is>
      </c>
      <c r="B10272" t="inlineStr">
        <is>
          <t>72255030</t>
        </is>
      </c>
      <c r="C10272" t="inlineStr">
        <is>
          <t>OF A THICKNESS OF ABOVE 4.75 MM</t>
        </is>
      </c>
      <c r="D10272" t="inlineStr">
        <is>
          <t>0291e93d-cf96-4a71-a353-b31856cc2cc0</t>
        </is>
      </c>
      <c r="E10272" t="inlineStr">
        <is>
          <t>e05ae1a1-9865-48e2-9198-afac9a5a0b8b</t>
        </is>
      </c>
      <c r="F10272" t="n">
        <v>64</v>
      </c>
    </row>
    <row r="10273">
      <c r="A10273" t="inlineStr">
        <is>
          <t>02cb588e-4f22-498d-84c3-3b5b8da780e3</t>
        </is>
      </c>
      <c r="B10273" t="inlineStr">
        <is>
          <t>72259100</t>
        </is>
      </c>
      <c r="C10273" t="inlineStr">
        <is>
          <t>FLAT-ROLLED PRODUCTS OF OTHER ALLOY STEEL, OF A WIDTH OF 600 MM OR MORE - OTHER : ELECTROLYTICALLY PLATED OR COATED WITH ZINC</t>
        </is>
      </c>
      <c r="D10273" t="inlineStr">
        <is>
          <t>0291e93d-cf96-4a71-a353-b31856cc2cc0</t>
        </is>
      </c>
      <c r="E10273" t="inlineStr">
        <is>
          <t>e05ae1a1-9865-48e2-9198-afac9a5a0b8b</t>
        </is>
      </c>
      <c r="F10273" t="n">
        <v>64</v>
      </c>
    </row>
    <row r="10274">
      <c r="A10274" t="inlineStr">
        <is>
          <t>a7d000dc-4eef-443d-8179-9cc3128fa70b</t>
        </is>
      </c>
      <c r="B10274" t="inlineStr">
        <is>
          <t>72259110</t>
        </is>
      </c>
      <c r="C10274" t="inlineStr">
        <is>
          <t>Galvannealed</t>
        </is>
      </c>
      <c r="D10274" t="inlineStr">
        <is>
          <t>0291e93d-cf96-4a71-a353-b31856cc2cc0</t>
        </is>
      </c>
      <c r="E10274" t="inlineStr">
        <is>
          <t>e05ae1a1-9865-48e2-9198-afac9a5a0b8b</t>
        </is>
      </c>
      <c r="F10274" t="n">
        <v>64</v>
      </c>
    </row>
    <row r="10275">
      <c r="A10275" t="inlineStr">
        <is>
          <t>de852742-5471-4c1b-985d-5b364b009b23</t>
        </is>
      </c>
      <c r="B10275" t="inlineStr">
        <is>
          <t>72259190</t>
        </is>
      </c>
      <c r="C10275" t="inlineStr">
        <is>
          <t>Other</t>
        </is>
      </c>
      <c r="D10275" t="inlineStr">
        <is>
          <t>0291e93d-cf96-4a71-a353-b31856cc2cc0</t>
        </is>
      </c>
      <c r="E10275" t="inlineStr">
        <is>
          <t>e05ae1a1-9865-48e2-9198-afac9a5a0b8b</t>
        </is>
      </c>
      <c r="F10275" t="n">
        <v>64</v>
      </c>
    </row>
    <row r="10276">
      <c r="A10276" t="inlineStr">
        <is>
          <t>fc410948-1de7-484e-a990-f5fb6b9e9be8</t>
        </is>
      </c>
      <c r="B10276" t="inlineStr">
        <is>
          <t>72259200</t>
        </is>
      </c>
      <c r="C10276" t="inlineStr">
        <is>
          <t>FLAT-ROLLED PRODUCTS OF OTHER ALLOY STEEL, OF A WIDTH OF 600 MM OR MORE - OTHER : OTHERWISE PLATED OR COATED WITH ZINC</t>
        </is>
      </c>
      <c r="D10276" t="inlineStr">
        <is>
          <t>0291e93d-cf96-4a71-a353-b31856cc2cc0</t>
        </is>
      </c>
      <c r="E10276" t="inlineStr">
        <is>
          <t>e05ae1a1-9865-48e2-9198-afac9a5a0b8b</t>
        </is>
      </c>
      <c r="F10276" t="n">
        <v>64</v>
      </c>
    </row>
    <row r="10277">
      <c r="A10277" t="inlineStr">
        <is>
          <t>dd1f2f04-0d8b-4909-bf5f-33cedc88a896</t>
        </is>
      </c>
      <c r="B10277" t="inlineStr">
        <is>
          <t>72259210</t>
        </is>
      </c>
      <c r="C10277" t="inlineStr">
        <is>
          <t>Galvannealed</t>
        </is>
      </c>
      <c r="D10277" t="inlineStr">
        <is>
          <t>0291e93d-cf96-4a71-a353-b31856cc2cc0</t>
        </is>
      </c>
      <c r="E10277" t="inlineStr">
        <is>
          <t>e05ae1a1-9865-48e2-9198-afac9a5a0b8b</t>
        </is>
      </c>
      <c r="F10277" t="n">
        <v>64</v>
      </c>
    </row>
    <row r="10278">
      <c r="A10278" t="inlineStr">
        <is>
          <t>665beb85-0eb0-4e5b-836c-5bf2e9103828</t>
        </is>
      </c>
      <c r="B10278" t="inlineStr">
        <is>
          <t>72259290</t>
        </is>
      </c>
      <c r="C10278" t="inlineStr">
        <is>
          <t>OTHER</t>
        </is>
      </c>
      <c r="D10278" t="inlineStr">
        <is>
          <t>0291e93d-cf96-4a71-a353-b31856cc2cc0</t>
        </is>
      </c>
      <c r="E10278" t="inlineStr">
        <is>
          <t>e05ae1a1-9865-48e2-9198-afac9a5a0b8b</t>
        </is>
      </c>
      <c r="F10278" t="n">
        <v>64</v>
      </c>
    </row>
    <row r="10279">
      <c r="A10279" t="inlineStr">
        <is>
          <t>b3017942-e2f1-4a61-9936-e415be8cbf7a</t>
        </is>
      </c>
      <c r="B10279" t="inlineStr">
        <is>
          <t>72259900</t>
        </is>
      </c>
      <c r="C10279" t="inlineStr">
        <is>
          <t>FLAT-ROLLED PRODUCTS OF OTHER ALLOY STEEL, OF A WIDTH OF 600 MM OR MORE - OTHER : OTHER</t>
        </is>
      </c>
      <c r="D10279" t="inlineStr">
        <is>
          <t>0291e93d-cf96-4a71-a353-b31856cc2cc0</t>
        </is>
      </c>
      <c r="E10279" t="inlineStr">
        <is>
          <t>e05ae1a1-9865-48e2-9198-afac9a5a0b8b</t>
        </is>
      </c>
      <c r="F10279" t="n">
        <v>64</v>
      </c>
    </row>
    <row r="10280">
      <c r="A10280" t="inlineStr">
        <is>
          <t>b154c2f0-17a4-4afc-a60c-71378f977d31</t>
        </is>
      </c>
      <c r="B10280" t="inlineStr">
        <is>
          <t>72259910</t>
        </is>
      </c>
      <c r="C10280" t="inlineStr">
        <is>
          <t>plated or coated with aluminium</t>
        </is>
      </c>
      <c r="D10280" t="inlineStr">
        <is>
          <t>0291e93d-cf96-4a71-a353-b31856cc2cc0</t>
        </is>
      </c>
      <c r="E10280" t="inlineStr">
        <is>
          <t>e05ae1a1-9865-48e2-9198-afac9a5a0b8b</t>
        </is>
      </c>
      <c r="F10280" t="n">
        <v>64</v>
      </c>
    </row>
    <row r="10281">
      <c r="A10281" t="inlineStr">
        <is>
          <t>6113c857-56df-4c0f-8d52-a222c3ff99ff</t>
        </is>
      </c>
      <c r="B10281" t="inlineStr">
        <is>
          <t>72259920</t>
        </is>
      </c>
      <c r="C10281" t="inlineStr">
        <is>
          <t>plated or coated with aluminium-zinc alloys</t>
        </is>
      </c>
      <c r="D10281" t="inlineStr">
        <is>
          <t>0291e93d-cf96-4a71-a353-b31856cc2cc0</t>
        </is>
      </c>
      <c r="E10281" t="inlineStr">
        <is>
          <t>e05ae1a1-9865-48e2-9198-afac9a5a0b8b</t>
        </is>
      </c>
      <c r="F10281" t="n">
        <v>64</v>
      </c>
    </row>
    <row r="10282">
      <c r="A10282" t="inlineStr">
        <is>
          <t>7a35ea05-ed0f-4fcf-9902-bb3e02b3a9da</t>
        </is>
      </c>
      <c r="B10282" t="inlineStr">
        <is>
          <t>72259930</t>
        </is>
      </c>
      <c r="C10282" t="inlineStr">
        <is>
          <t>painted, coloured or coated with plastics</t>
        </is>
      </c>
      <c r="D10282" t="inlineStr">
        <is>
          <t>0291e93d-cf96-4a71-a353-b31856cc2cc0</t>
        </is>
      </c>
      <c r="E10282" t="inlineStr">
        <is>
          <t>e05ae1a1-9865-48e2-9198-afac9a5a0b8b</t>
        </is>
      </c>
      <c r="F10282" t="n">
        <v>64</v>
      </c>
    </row>
    <row r="10283">
      <c r="A10283" t="inlineStr">
        <is>
          <t>2a5fef90-91fb-49d5-8f56-5cb8dce78eb0</t>
        </is>
      </c>
      <c r="B10283" t="inlineStr">
        <is>
          <t>72259990</t>
        </is>
      </c>
      <c r="C10283" t="inlineStr">
        <is>
          <t>Other</t>
        </is>
      </c>
      <c r="D10283" t="inlineStr">
        <is>
          <t>0291e93d-cf96-4a71-a353-b31856cc2cc0</t>
        </is>
      </c>
      <c r="E10283" t="inlineStr">
        <is>
          <t>e05ae1a1-9865-48e2-9198-afac9a5a0b8b</t>
        </is>
      </c>
      <c r="F10283" t="n">
        <v>64</v>
      </c>
    </row>
    <row r="10284">
      <c r="A10284" t="inlineStr">
        <is>
          <t>0e390c8b-fc46-4b82-b08d-e45f932fd7e5</t>
        </is>
      </c>
      <c r="B10284" t="inlineStr">
        <is>
          <t>72261100</t>
        </is>
      </c>
      <c r="C10284" t="inlineStr">
        <is>
          <t>GRAIN-ORIENTED</t>
        </is>
      </c>
      <c r="D10284" t="inlineStr">
        <is>
          <t>0291e93d-cf96-4a71-a353-b31856cc2cc0</t>
        </is>
      </c>
      <c r="E10284" t="inlineStr">
        <is>
          <t>7730f14b-0ad2-4605-b1d0-913c4b207f5f</t>
        </is>
      </c>
      <c r="F10284" t="n">
        <v>64</v>
      </c>
    </row>
    <row r="10285">
      <c r="A10285" t="inlineStr">
        <is>
          <t>dc3f0005-6bd9-48e2-aabf-b77248774666</t>
        </is>
      </c>
      <c r="B10285" t="inlineStr">
        <is>
          <t>72261910</t>
        </is>
      </c>
      <c r="C10285" t="inlineStr">
        <is>
          <t>HOT ROLLED</t>
        </is>
      </c>
      <c r="D10285" t="inlineStr">
        <is>
          <t>0291e93d-cf96-4a71-a353-b31856cc2cc0</t>
        </is>
      </c>
      <c r="E10285" t="inlineStr">
        <is>
          <t>7730f14b-0ad2-4605-b1d0-913c4b207f5f</t>
        </is>
      </c>
      <c r="F10285" t="n">
        <v>64</v>
      </c>
    </row>
    <row r="10286">
      <c r="A10286" t="inlineStr">
        <is>
          <t>4ba40a74-45e4-4f5f-84d0-86f9d189d643</t>
        </is>
      </c>
      <c r="B10286" t="inlineStr">
        <is>
          <t>72261920</t>
        </is>
      </c>
      <c r="C10286" t="inlineStr">
        <is>
          <t>COLD ROLLED</t>
        </is>
      </c>
      <c r="D10286" t="inlineStr">
        <is>
          <t>0291e93d-cf96-4a71-a353-b31856cc2cc0</t>
        </is>
      </c>
      <c r="E10286" t="inlineStr">
        <is>
          <t>7730f14b-0ad2-4605-b1d0-913c4b207f5f</t>
        </is>
      </c>
      <c r="F10286" t="n">
        <v>64</v>
      </c>
    </row>
    <row r="10287">
      <c r="A10287" t="inlineStr">
        <is>
          <t>dab2e7f8-c3c3-481b-9fd7-755d484d7ad5</t>
        </is>
      </c>
      <c r="B10287" t="inlineStr">
        <is>
          <t>72261990</t>
        </is>
      </c>
      <c r="C10287" t="inlineStr">
        <is>
          <t>OTHER</t>
        </is>
      </c>
      <c r="D10287" t="inlineStr">
        <is>
          <t>0291e93d-cf96-4a71-a353-b31856cc2cc0</t>
        </is>
      </c>
      <c r="E10287" t="inlineStr">
        <is>
          <t>7730f14b-0ad2-4605-b1d0-913c4b207f5f</t>
        </is>
      </c>
      <c r="F10287" t="n">
        <v>64</v>
      </c>
    </row>
    <row r="10288">
      <c r="A10288" t="inlineStr">
        <is>
          <t>b2c4c1bb-3eb6-4866-90d0-5287db2137bf</t>
        </is>
      </c>
      <c r="B10288" t="inlineStr">
        <is>
          <t>72262011</t>
        </is>
      </c>
      <c r="C10288" t="inlineStr">
        <is>
          <t>IN COILS</t>
        </is>
      </c>
      <c r="D10288" t="inlineStr">
        <is>
          <t>0291e93d-cf96-4a71-a353-b31856cc2cc0</t>
        </is>
      </c>
      <c r="E10288" t="inlineStr">
        <is>
          <t>7730f14b-0ad2-4605-b1d0-913c4b207f5f</t>
        </is>
      </c>
      <c r="F10288" t="n">
        <v>64</v>
      </c>
    </row>
    <row r="10289">
      <c r="A10289" t="inlineStr">
        <is>
          <t>55c4d413-d606-42e3-859b-99fe65951360</t>
        </is>
      </c>
      <c r="B10289" t="inlineStr">
        <is>
          <t>72262012</t>
        </is>
      </c>
      <c r="C10289" t="inlineStr">
        <is>
          <t>OTHER</t>
        </is>
      </c>
      <c r="D10289" t="inlineStr">
        <is>
          <t>0291e93d-cf96-4a71-a353-b31856cc2cc0</t>
        </is>
      </c>
      <c r="E10289" t="inlineStr">
        <is>
          <t>7730f14b-0ad2-4605-b1d0-913c4b207f5f</t>
        </is>
      </c>
      <c r="F10289" t="n">
        <v>64</v>
      </c>
    </row>
    <row r="10290">
      <c r="A10290" t="inlineStr">
        <is>
          <t>aacace13-2fe9-419c-a55d-3707a49155fa</t>
        </is>
      </c>
      <c r="B10290" t="inlineStr">
        <is>
          <t>72262021</t>
        </is>
      </c>
      <c r="C10290" t="inlineStr">
        <is>
          <t>IN COILS</t>
        </is>
      </c>
      <c r="D10290" t="inlineStr">
        <is>
          <t>0291e93d-cf96-4a71-a353-b31856cc2cc0</t>
        </is>
      </c>
      <c r="E10290" t="inlineStr">
        <is>
          <t>7730f14b-0ad2-4605-b1d0-913c4b207f5f</t>
        </is>
      </c>
      <c r="F10290" t="n">
        <v>64</v>
      </c>
    </row>
    <row r="10291">
      <c r="A10291" t="inlineStr">
        <is>
          <t>47aa5ade-cf78-4a4b-b8d3-e32c97570625</t>
        </is>
      </c>
      <c r="B10291" t="inlineStr">
        <is>
          <t>72262022</t>
        </is>
      </c>
      <c r="C10291" t="inlineStr">
        <is>
          <t>OTHER</t>
        </is>
      </c>
      <c r="D10291" t="inlineStr">
        <is>
          <t>0291e93d-cf96-4a71-a353-b31856cc2cc0</t>
        </is>
      </c>
      <c r="E10291" t="inlineStr">
        <is>
          <t>7730f14b-0ad2-4605-b1d0-913c4b207f5f</t>
        </is>
      </c>
      <c r="F10291" t="n">
        <v>64</v>
      </c>
    </row>
    <row r="10292">
      <c r="A10292" t="inlineStr">
        <is>
          <t>5a9dad92-b544-4875-88f4-570c18d122bb</t>
        </is>
      </c>
      <c r="B10292" t="inlineStr">
        <is>
          <t>72262030</t>
        </is>
      </c>
      <c r="C10292" t="inlineStr">
        <is>
          <t>HOOPS AND STRIPS</t>
        </is>
      </c>
      <c r="D10292" t="inlineStr">
        <is>
          <t>0291e93d-cf96-4a71-a353-b31856cc2cc0</t>
        </is>
      </c>
      <c r="E10292" t="inlineStr">
        <is>
          <t>7730f14b-0ad2-4605-b1d0-913c4b207f5f</t>
        </is>
      </c>
      <c r="F10292" t="n">
        <v>64</v>
      </c>
    </row>
    <row r="10293">
      <c r="A10293" t="inlineStr">
        <is>
          <t>d4f2315d-4dec-45ef-8f73-0ad143298bc6</t>
        </is>
      </c>
      <c r="B10293" t="inlineStr">
        <is>
          <t>72269110</t>
        </is>
      </c>
      <c r="C10293" t="inlineStr">
        <is>
          <t>OF A THICKNESS OF BELOW 3 MM</t>
        </is>
      </c>
      <c r="D10293" t="inlineStr">
        <is>
          <t>0291e93d-cf96-4a71-a353-b31856cc2cc0</t>
        </is>
      </c>
      <c r="E10293" t="inlineStr">
        <is>
          <t>7730f14b-0ad2-4605-b1d0-913c4b207f5f</t>
        </is>
      </c>
      <c r="F10293" t="n">
        <v>64</v>
      </c>
    </row>
    <row r="10294">
      <c r="A10294" t="inlineStr">
        <is>
          <t>0b53c7e5-0147-4a9f-95eb-dbc0877f001a</t>
        </is>
      </c>
      <c r="B10294" t="inlineStr">
        <is>
          <t>72269120</t>
        </is>
      </c>
      <c r="C10294" t="inlineStr">
        <is>
          <t>OF A THICKNESS OF 3 MM AND ABOVE BUT NOT EXCEEDING 4.75 MM</t>
        </is>
      </c>
      <c r="D10294" t="inlineStr">
        <is>
          <t>0291e93d-cf96-4a71-a353-b31856cc2cc0</t>
        </is>
      </c>
      <c r="E10294" t="inlineStr">
        <is>
          <t>7730f14b-0ad2-4605-b1d0-913c4b207f5f</t>
        </is>
      </c>
      <c r="F10294" t="n">
        <v>64</v>
      </c>
    </row>
    <row r="10295">
      <c r="A10295" t="inlineStr">
        <is>
          <t>7545e6bc-9e98-4c49-9461-42f84205561b</t>
        </is>
      </c>
      <c r="B10295" t="inlineStr">
        <is>
          <t>72269130</t>
        </is>
      </c>
      <c r="C10295" t="inlineStr">
        <is>
          <t>HIGH TENSILE QUALITY OF A THICKNESS OF ABOVE 4.75 MM</t>
        </is>
      </c>
      <c r="D10295" t="inlineStr">
        <is>
          <t>0291e93d-cf96-4a71-a353-b31856cc2cc0</t>
        </is>
      </c>
      <c r="E10295" t="inlineStr">
        <is>
          <t>7730f14b-0ad2-4605-b1d0-913c4b207f5f</t>
        </is>
      </c>
      <c r="F10295" t="n">
        <v>64</v>
      </c>
    </row>
    <row r="10296">
      <c r="A10296" t="inlineStr">
        <is>
          <t>7e5f728b-80b3-402a-8e72-2c4fbd095eeb</t>
        </is>
      </c>
      <c r="B10296" t="inlineStr">
        <is>
          <t>72269190</t>
        </is>
      </c>
      <c r="C10296" t="inlineStr">
        <is>
          <t>OTHER</t>
        </is>
      </c>
      <c r="D10296" t="inlineStr">
        <is>
          <t>0291e93d-cf96-4a71-a353-b31856cc2cc0</t>
        </is>
      </c>
      <c r="E10296" t="inlineStr">
        <is>
          <t>7730f14b-0ad2-4605-b1d0-913c4b207f5f</t>
        </is>
      </c>
      <c r="F10296" t="n">
        <v>64</v>
      </c>
    </row>
    <row r="10297">
      <c r="A10297" t="inlineStr">
        <is>
          <t>d0fafb35-c99f-49ec-ae98-a90663c002be</t>
        </is>
      </c>
      <c r="B10297" t="inlineStr">
        <is>
          <t>72269210</t>
        </is>
      </c>
      <c r="C10297" t="inlineStr">
        <is>
          <t>OF A THICKNESS OF BELOW 3 MM</t>
        </is>
      </c>
      <c r="D10297" t="inlineStr">
        <is>
          <t>0291e93d-cf96-4a71-a353-b31856cc2cc0</t>
        </is>
      </c>
      <c r="E10297" t="inlineStr">
        <is>
          <t>7730f14b-0ad2-4605-b1d0-913c4b207f5f</t>
        </is>
      </c>
      <c r="F10297" t="n">
        <v>64</v>
      </c>
    </row>
    <row r="10298">
      <c r="A10298" t="inlineStr">
        <is>
          <t>d4b73f02-a33b-4ec0-b97d-cfb5ace86f8b</t>
        </is>
      </c>
      <c r="B10298" t="inlineStr">
        <is>
          <t>72269220</t>
        </is>
      </c>
      <c r="C10298" t="inlineStr">
        <is>
          <t>OF A THICKNESS OF 3 MM AND ABOVE BUT NOT EXCEEDING 4.75 MM</t>
        </is>
      </c>
      <c r="D10298" t="inlineStr">
        <is>
          <t>0291e93d-cf96-4a71-a353-b31856cc2cc0</t>
        </is>
      </c>
      <c r="E10298" t="inlineStr">
        <is>
          <t>7730f14b-0ad2-4605-b1d0-913c4b207f5f</t>
        </is>
      </c>
      <c r="F10298" t="n">
        <v>64</v>
      </c>
    </row>
    <row r="10299">
      <c r="A10299" t="inlineStr">
        <is>
          <t>21ed743e-d7dd-4d8f-a20c-7ace84237766</t>
        </is>
      </c>
      <c r="B10299" t="inlineStr">
        <is>
          <t>72269230</t>
        </is>
      </c>
      <c r="C10299" t="inlineStr">
        <is>
          <t>OF A THICKNESS OF ABOVE 4.75 MM</t>
        </is>
      </c>
      <c r="D10299" t="inlineStr">
        <is>
          <t>0291e93d-cf96-4a71-a353-b31856cc2cc0</t>
        </is>
      </c>
      <c r="E10299" t="inlineStr">
        <is>
          <t>7730f14b-0ad2-4605-b1d0-913c4b207f5f</t>
        </is>
      </c>
      <c r="F10299" t="n">
        <v>64</v>
      </c>
    </row>
    <row r="10300">
      <c r="A10300" t="inlineStr">
        <is>
          <t>ed3eea9b-66cd-45fe-a6a0-629330d53c20</t>
        </is>
      </c>
      <c r="B10300" t="inlineStr">
        <is>
          <t>72269300</t>
        </is>
      </c>
      <c r="C10300" t="inlineStr">
        <is>
          <t>FLAT-ROLLED PRODUCTS OF OTHER ALLOY STEEL, OF A WIDTH OF LESS THAN 600 MM - OTHER: ELECTROLYTICALLY PLATED OR COATED WITH ZINC</t>
        </is>
      </c>
      <c r="D10300" t="inlineStr">
        <is>
          <t>0291e93d-cf96-4a71-a353-b31856cc2cc0</t>
        </is>
      </c>
      <c r="E10300" t="inlineStr">
        <is>
          <t>7730f14b-0ad2-4605-b1d0-913c4b207f5f</t>
        </is>
      </c>
      <c r="F10300" t="n">
        <v>64</v>
      </c>
    </row>
    <row r="10301">
      <c r="A10301" t="inlineStr">
        <is>
          <t>6156c0f6-08e4-401d-b3f6-cbf56a44282d</t>
        </is>
      </c>
      <c r="B10301" t="inlineStr">
        <is>
          <t>72269400</t>
        </is>
      </c>
      <c r="C10301" t="inlineStr">
        <is>
          <t>FLAT-ROLLED PRODUCTS OF OTHER ALLOY STEEL, OF A WIDTH OF LESS THAN 600 MM - OTHER: OTHERWISE PLATED OR COATED WITH ZINC</t>
        </is>
      </c>
      <c r="D10301" t="inlineStr">
        <is>
          <t>0291e93d-cf96-4a71-a353-b31856cc2cc0</t>
        </is>
      </c>
      <c r="E10301" t="inlineStr">
        <is>
          <t>7730f14b-0ad2-4605-b1d0-913c4b207f5f</t>
        </is>
      </c>
      <c r="F10301" t="n">
        <v>64</v>
      </c>
    </row>
    <row r="10302">
      <c r="A10302" t="inlineStr">
        <is>
          <t>b7cb79a0-a59f-4729-b5e5-1d932ec8a40a</t>
        </is>
      </c>
      <c r="B10302" t="inlineStr">
        <is>
          <t>72269910</t>
        </is>
      </c>
      <c r="C10302" t="inlineStr">
        <is>
          <t>OF A THICKNESS OF ABOVE 4.75 MM</t>
        </is>
      </c>
      <c r="D10302" t="inlineStr">
        <is>
          <t>0291e93d-cf96-4a71-a353-b31856cc2cc0</t>
        </is>
      </c>
      <c r="E10302" t="inlineStr">
        <is>
          <t>7730f14b-0ad2-4605-b1d0-913c4b207f5f</t>
        </is>
      </c>
      <c r="F10302" t="n">
        <v>64</v>
      </c>
    </row>
    <row r="10303">
      <c r="A10303" t="inlineStr">
        <is>
          <t>2c3a68c0-bbed-4e49-aa8e-b5f7678269bf</t>
        </is>
      </c>
      <c r="B10303" t="inlineStr">
        <is>
          <t>72269920</t>
        </is>
      </c>
      <c r="C10303" t="inlineStr">
        <is>
          <t>OF A THICKNESS OF ABOVE 3 MM AND BUT NOT EXCEEDING 4.75 MM</t>
        </is>
      </c>
      <c r="D10303" t="inlineStr">
        <is>
          <t>0291e93d-cf96-4a71-a353-b31856cc2cc0</t>
        </is>
      </c>
      <c r="E10303" t="inlineStr">
        <is>
          <t>7730f14b-0ad2-4605-b1d0-913c4b207f5f</t>
        </is>
      </c>
      <c r="F10303" t="n">
        <v>64</v>
      </c>
    </row>
    <row r="10304">
      <c r="A10304" t="inlineStr">
        <is>
          <t>c3d90a1d-30ae-487f-b9be-fc223116f47e</t>
        </is>
      </c>
      <c r="B10304" t="inlineStr">
        <is>
          <t>72269930</t>
        </is>
      </c>
      <c r="C10304" t="inlineStr">
        <is>
          <t>OF A THICKNESS OF BELOW 3 MM</t>
        </is>
      </c>
      <c r="D10304" t="inlineStr">
        <is>
          <t>0291e93d-cf96-4a71-a353-b31856cc2cc0</t>
        </is>
      </c>
      <c r="E10304" t="inlineStr">
        <is>
          <t>7730f14b-0ad2-4605-b1d0-913c4b207f5f</t>
        </is>
      </c>
      <c r="F10304" t="n">
        <v>64</v>
      </c>
    </row>
    <row r="10305">
      <c r="A10305" t="inlineStr">
        <is>
          <t>0656d1c7-ee41-432f-b565-07ea5d106226</t>
        </is>
      </c>
      <c r="B10305" t="inlineStr">
        <is>
          <t>72269940</t>
        </is>
      </c>
      <c r="C10305" t="inlineStr">
        <is>
          <t>SKELP (STRIPS FOR PIPES AND TUBES)</t>
        </is>
      </c>
      <c r="D10305" t="inlineStr">
        <is>
          <t>0291e93d-cf96-4a71-a353-b31856cc2cc0</t>
        </is>
      </c>
      <c r="E10305" t="inlineStr">
        <is>
          <t>7730f14b-0ad2-4605-b1d0-913c4b207f5f</t>
        </is>
      </c>
      <c r="F10305" t="n">
        <v>64</v>
      </c>
    </row>
    <row r="10306">
      <c r="A10306" t="inlineStr">
        <is>
          <t>293fb1e4-b477-436f-a02a-4f48acdd4eee</t>
        </is>
      </c>
      <c r="B10306" t="inlineStr">
        <is>
          <t>72269951</t>
        </is>
      </c>
      <c r="C10306" t="inlineStr">
        <is>
          <t>HOT ROLLED</t>
        </is>
      </c>
      <c r="D10306" t="inlineStr">
        <is>
          <t>0291e93d-cf96-4a71-a353-b31856cc2cc0</t>
        </is>
      </c>
      <c r="E10306" t="inlineStr">
        <is>
          <t>7730f14b-0ad2-4605-b1d0-913c4b207f5f</t>
        </is>
      </c>
      <c r="F10306" t="n">
        <v>64</v>
      </c>
    </row>
    <row r="10307">
      <c r="A10307" t="inlineStr">
        <is>
          <t>62633040-0081-4788-b5d5-774e28b6f737</t>
        </is>
      </c>
      <c r="B10307" t="inlineStr">
        <is>
          <t>72269952</t>
        </is>
      </c>
      <c r="C10307" t="inlineStr">
        <is>
          <t>COLD ROLLED</t>
        </is>
      </c>
      <c r="D10307" t="inlineStr">
        <is>
          <t>0291e93d-cf96-4a71-a353-b31856cc2cc0</t>
        </is>
      </c>
      <c r="E10307" t="inlineStr">
        <is>
          <t>7730f14b-0ad2-4605-b1d0-913c4b207f5f</t>
        </is>
      </c>
      <c r="F10307" t="n">
        <v>64</v>
      </c>
    </row>
    <row r="10308">
      <c r="A10308" t="inlineStr">
        <is>
          <t>c7f49b45-f573-4c41-b78c-8c3869a7285e</t>
        </is>
      </c>
      <c r="B10308" t="inlineStr">
        <is>
          <t>72269953</t>
        </is>
      </c>
      <c r="C10308" t="inlineStr">
        <is>
          <t>OF SPRING STEEL, OTHER THAN SKELP</t>
        </is>
      </c>
      <c r="D10308" t="inlineStr">
        <is>
          <t>0291e93d-cf96-4a71-a353-b31856cc2cc0</t>
        </is>
      </c>
      <c r="E10308" t="inlineStr">
        <is>
          <t>7730f14b-0ad2-4605-b1d0-913c4b207f5f</t>
        </is>
      </c>
      <c r="F10308" t="n">
        <v>64</v>
      </c>
    </row>
    <row r="10309">
      <c r="A10309" t="inlineStr">
        <is>
          <t>23c85a85-4b22-47b2-8b29-5279d3f63a8a</t>
        </is>
      </c>
      <c r="B10309" t="inlineStr">
        <is>
          <t>72269960</t>
        </is>
      </c>
      <c r="C10309" t="inlineStr">
        <is>
          <t>SKELPS AND STRIPS FOR RAZOR BLADES AND SAW BLADES</t>
        </is>
      </c>
      <c r="D10309" t="inlineStr">
        <is>
          <t>0291e93d-cf96-4a71-a353-b31856cc2cc0</t>
        </is>
      </c>
      <c r="E10309" t="inlineStr">
        <is>
          <t>7730f14b-0ad2-4605-b1d0-913c4b207f5f</t>
        </is>
      </c>
      <c r="F10309" t="n">
        <v>64</v>
      </c>
    </row>
    <row r="10310">
      <c r="A10310" t="inlineStr">
        <is>
          <t>7580cf96-04af-49cf-9f2d-954c0435b646</t>
        </is>
      </c>
      <c r="B10310" t="inlineStr">
        <is>
          <t>72269971</t>
        </is>
      </c>
      <c r="C10310" t="inlineStr">
        <is>
          <t>PLAIN AND CORRUGATED</t>
        </is>
      </c>
      <c r="D10310" t="inlineStr">
        <is>
          <t>0291e93d-cf96-4a71-a353-b31856cc2cc0</t>
        </is>
      </c>
      <c r="E10310" t="inlineStr">
        <is>
          <t>7730f14b-0ad2-4605-b1d0-913c4b207f5f</t>
        </is>
      </c>
      <c r="F10310" t="n">
        <v>64</v>
      </c>
    </row>
    <row r="10311">
      <c r="A10311" t="inlineStr">
        <is>
          <t>141216fa-1847-4a06-b316-58aa43c1e3cc</t>
        </is>
      </c>
      <c r="B10311" t="inlineStr">
        <is>
          <t>72269972</t>
        </is>
      </c>
      <c r="C10311" t="inlineStr">
        <is>
          <t>electrolytically, plain and corrugated</t>
        </is>
      </c>
      <c r="D10311" t="inlineStr">
        <is>
          <t>0291e93d-cf96-4a71-a353-b31856cc2cc0</t>
        </is>
      </c>
      <c r="E10311" t="inlineStr">
        <is>
          <t>7730f14b-0ad2-4605-b1d0-913c4b207f5f</t>
        </is>
      </c>
      <c r="F10311" t="n">
        <v>64</v>
      </c>
    </row>
    <row r="10312">
      <c r="A10312" t="inlineStr">
        <is>
          <t>566be54e-cd9f-4c10-94d5-80d469759d10</t>
        </is>
      </c>
      <c r="B10312" t="inlineStr">
        <is>
          <t>72269973</t>
        </is>
      </c>
      <c r="C10312" t="inlineStr">
        <is>
          <t>GALVANNEALED</t>
        </is>
      </c>
      <c r="D10312" t="inlineStr">
        <is>
          <t>0291e93d-cf96-4a71-a353-b31856cc2cc0</t>
        </is>
      </c>
      <c r="E10312" t="inlineStr">
        <is>
          <t>7730f14b-0ad2-4605-b1d0-913c4b207f5f</t>
        </is>
      </c>
      <c r="F10312" t="n">
        <v>64</v>
      </c>
    </row>
    <row r="10313">
      <c r="A10313" t="inlineStr">
        <is>
          <t>450e628c-7198-417f-b77f-866022f9ccfd</t>
        </is>
      </c>
      <c r="B10313" t="inlineStr">
        <is>
          <t>72269979</t>
        </is>
      </c>
      <c r="C10313" t="inlineStr">
        <is>
          <t>OTHER</t>
        </is>
      </c>
      <c r="D10313" t="inlineStr">
        <is>
          <t>0291e93d-cf96-4a71-a353-b31856cc2cc0</t>
        </is>
      </c>
      <c r="E10313" t="inlineStr">
        <is>
          <t>7730f14b-0ad2-4605-b1d0-913c4b207f5f</t>
        </is>
      </c>
      <c r="F10313" t="n">
        <v>64</v>
      </c>
    </row>
    <row r="10314">
      <c r="A10314" t="inlineStr">
        <is>
          <t>feed2c2e-029e-4efa-8fa6-b61674245c1f</t>
        </is>
      </c>
      <c r="B10314" t="inlineStr">
        <is>
          <t>72269981</t>
        </is>
      </c>
      <c r="C10314" t="inlineStr">
        <is>
          <t>with aluminium</t>
        </is>
      </c>
      <c r="D10314" t="inlineStr">
        <is>
          <t>0291e93d-cf96-4a71-a353-b31856cc2cc0</t>
        </is>
      </c>
      <c r="E10314" t="inlineStr">
        <is>
          <t>7730f14b-0ad2-4605-b1d0-913c4b207f5f</t>
        </is>
      </c>
      <c r="F10314" t="n">
        <v>64</v>
      </c>
    </row>
    <row r="10315">
      <c r="A10315" t="inlineStr">
        <is>
          <t>c10c0f72-99e9-4cb2-9945-13772a5cb6b2</t>
        </is>
      </c>
      <c r="B10315" t="inlineStr">
        <is>
          <t>72269982</t>
        </is>
      </c>
      <c r="C10315" t="inlineStr">
        <is>
          <t>with aluminium-zinc alloys</t>
        </is>
      </c>
      <c r="D10315" t="inlineStr">
        <is>
          <t>0291e93d-cf96-4a71-a353-b31856cc2cc0</t>
        </is>
      </c>
      <c r="E10315" t="inlineStr">
        <is>
          <t>7730f14b-0ad2-4605-b1d0-913c4b207f5f</t>
        </is>
      </c>
      <c r="F10315" t="n">
        <v>64</v>
      </c>
    </row>
    <row r="10316">
      <c r="A10316" t="inlineStr">
        <is>
          <t>4f1d83ae-85eb-4440-afcb-a0b7bdbdbccf</t>
        </is>
      </c>
      <c r="B10316" t="inlineStr">
        <is>
          <t>72269983</t>
        </is>
      </c>
      <c r="C10316" t="inlineStr">
        <is>
          <t>painted, coloured or coated with plastics</t>
        </is>
      </c>
      <c r="D10316" t="inlineStr">
        <is>
          <t>0291e93d-cf96-4a71-a353-b31856cc2cc0</t>
        </is>
      </c>
      <c r="E10316" t="inlineStr">
        <is>
          <t>7730f14b-0ad2-4605-b1d0-913c4b207f5f</t>
        </is>
      </c>
      <c r="F10316" t="n">
        <v>64</v>
      </c>
    </row>
    <row r="10317">
      <c r="A10317" t="inlineStr">
        <is>
          <t>46606ed0-69c7-4db2-bd55-1dfa209c540a</t>
        </is>
      </c>
      <c r="B10317" t="inlineStr">
        <is>
          <t>72269989</t>
        </is>
      </c>
      <c r="C10317" t="inlineStr">
        <is>
          <t>Other</t>
        </is>
      </c>
      <c r="D10317" t="inlineStr">
        <is>
          <t>0291e93d-cf96-4a71-a353-b31856cc2cc0</t>
        </is>
      </c>
      <c r="E10317" t="inlineStr">
        <is>
          <t>7730f14b-0ad2-4605-b1d0-913c4b207f5f</t>
        </is>
      </c>
      <c r="F10317" t="n">
        <v>64</v>
      </c>
    </row>
    <row r="10318">
      <c r="A10318" t="inlineStr">
        <is>
          <t>eeb443fa-f659-4b4b-88ed-e9ca64d5035c</t>
        </is>
      </c>
      <c r="B10318" t="inlineStr">
        <is>
          <t>72269990</t>
        </is>
      </c>
      <c r="C10318" t="inlineStr">
        <is>
          <t>OTHER</t>
        </is>
      </c>
      <c r="D10318" t="inlineStr">
        <is>
          <t>0291e93d-cf96-4a71-a353-b31856cc2cc0</t>
        </is>
      </c>
      <c r="E10318" t="inlineStr">
        <is>
          <t>7730f14b-0ad2-4605-b1d0-913c4b207f5f</t>
        </is>
      </c>
      <c r="F10318" t="n">
        <v>64</v>
      </c>
    </row>
    <row r="10319">
      <c r="A10319" t="inlineStr">
        <is>
          <t>7d15c77b-a72f-42a7-a8f3-0f68e6e0faa9</t>
        </is>
      </c>
      <c r="B10319" t="inlineStr">
        <is>
          <t>72271000</t>
        </is>
      </c>
      <c r="C10319" t="inlineStr">
        <is>
          <t>OF HIGH SPEED STEEL</t>
        </is>
      </c>
      <c r="D10319" t="inlineStr">
        <is>
          <t>0291e93d-cf96-4a71-a353-b31856cc2cc0</t>
        </is>
      </c>
      <c r="E10319" t="inlineStr">
        <is>
          <t>e49d05d5-d3d9-4c1e-90d2-91580329b282</t>
        </is>
      </c>
      <c r="F10319" t="n">
        <v>64</v>
      </c>
    </row>
    <row r="10320">
      <c r="A10320" t="inlineStr">
        <is>
          <t>8255a5df-6760-4970-b175-fea7a10f9d3c</t>
        </is>
      </c>
      <c r="B10320" t="inlineStr">
        <is>
          <t>72272000</t>
        </is>
      </c>
      <c r="C10320" t="inlineStr">
        <is>
          <t>OF SILICO-MANGANESE STEEL</t>
        </is>
      </c>
      <c r="D10320" t="inlineStr">
        <is>
          <t>0291e93d-cf96-4a71-a353-b31856cc2cc0</t>
        </is>
      </c>
      <c r="E10320" t="inlineStr">
        <is>
          <t>e49d05d5-d3d9-4c1e-90d2-91580329b282</t>
        </is>
      </c>
      <c r="F10320" t="n">
        <v>64</v>
      </c>
    </row>
    <row r="10321">
      <c r="A10321" t="inlineStr">
        <is>
          <t>01940a1a-698a-4ab4-8eb3-1bd25bf3431d</t>
        </is>
      </c>
      <c r="B10321" t="inlineStr">
        <is>
          <t>72279010</t>
        </is>
      </c>
      <c r="C10321" t="inlineStr">
        <is>
          <t>VALVE SPRING STEEL QUALITY</t>
        </is>
      </c>
      <c r="D10321" t="inlineStr">
        <is>
          <t>0291e93d-cf96-4a71-a353-b31856cc2cc0</t>
        </is>
      </c>
      <c r="E10321" t="inlineStr">
        <is>
          <t>e49d05d5-d3d9-4c1e-90d2-91580329b282</t>
        </is>
      </c>
      <c r="F10321" t="n">
        <v>64</v>
      </c>
    </row>
    <row r="10322">
      <c r="A10322" t="inlineStr">
        <is>
          <t>5a9e527c-a12a-4f79-85f0-102a0622e258</t>
        </is>
      </c>
      <c r="B10322" t="inlineStr">
        <is>
          <t>72279020</t>
        </is>
      </c>
      <c r="C10322" t="inlineStr">
        <is>
          <t>OTHER SPRING STEEL QUALITY</t>
        </is>
      </c>
      <c r="D10322" t="inlineStr">
        <is>
          <t>0291e93d-cf96-4a71-a353-b31856cc2cc0</t>
        </is>
      </c>
      <c r="E10322" t="inlineStr">
        <is>
          <t>e49d05d5-d3d9-4c1e-90d2-91580329b282</t>
        </is>
      </c>
      <c r="F10322" t="n">
        <v>64</v>
      </c>
    </row>
    <row r="10323">
      <c r="A10323" t="inlineStr">
        <is>
          <t>69af72b4-3572-43dc-be80-92834b69ceec</t>
        </is>
      </c>
      <c r="B10323" t="inlineStr">
        <is>
          <t>72279030</t>
        </is>
      </c>
      <c r="C10323" t="inlineStr">
        <is>
          <t>BALL BEARING QUALITY</t>
        </is>
      </c>
      <c r="D10323" t="inlineStr">
        <is>
          <t>0291e93d-cf96-4a71-a353-b31856cc2cc0</t>
        </is>
      </c>
      <c r="E10323" t="inlineStr">
        <is>
          <t>e49d05d5-d3d9-4c1e-90d2-91580329b282</t>
        </is>
      </c>
      <c r="F10323" t="n">
        <v>64</v>
      </c>
    </row>
    <row r="10324">
      <c r="A10324" t="inlineStr">
        <is>
          <t>bebabadc-20ce-495d-87a3-79071525373f</t>
        </is>
      </c>
      <c r="B10324" t="inlineStr">
        <is>
          <t>72279040</t>
        </is>
      </c>
      <c r="C10324" t="inlineStr">
        <is>
          <t>COLD HEADING QUALITY</t>
        </is>
      </c>
      <c r="D10324" t="inlineStr">
        <is>
          <t>0291e93d-cf96-4a71-a353-b31856cc2cc0</t>
        </is>
      </c>
      <c r="E10324" t="inlineStr">
        <is>
          <t>e49d05d5-d3d9-4c1e-90d2-91580329b282</t>
        </is>
      </c>
      <c r="F10324" t="n">
        <v>64</v>
      </c>
    </row>
    <row r="10325">
      <c r="A10325" t="inlineStr">
        <is>
          <t>57f16870-2b32-4c06-a398-bbf72d9ad0de</t>
        </is>
      </c>
      <c r="B10325" t="inlineStr">
        <is>
          <t>72279050</t>
        </is>
      </c>
      <c r="C10325" t="inlineStr">
        <is>
          <t>LEAD-FREE CUTTING QUALITY</t>
        </is>
      </c>
      <c r="D10325" t="inlineStr">
        <is>
          <t>0291e93d-cf96-4a71-a353-b31856cc2cc0</t>
        </is>
      </c>
      <c r="E10325" t="inlineStr">
        <is>
          <t>e49d05d5-d3d9-4c1e-90d2-91580329b282</t>
        </is>
      </c>
      <c r="F10325" t="n">
        <v>64</v>
      </c>
    </row>
    <row r="10326">
      <c r="A10326" t="inlineStr">
        <is>
          <t>61802429-7096-4b68-ac2d-b8a980977c06</t>
        </is>
      </c>
      <c r="B10326" t="inlineStr">
        <is>
          <t>72279060</t>
        </is>
      </c>
      <c r="C10326" t="inlineStr">
        <is>
          <t>SULPHUR FREE CUTTING QUALITY</t>
        </is>
      </c>
      <c r="D10326" t="inlineStr">
        <is>
          <t>0291e93d-cf96-4a71-a353-b31856cc2cc0</t>
        </is>
      </c>
      <c r="E10326" t="inlineStr">
        <is>
          <t>e49d05d5-d3d9-4c1e-90d2-91580329b282</t>
        </is>
      </c>
      <c r="F10326" t="n">
        <v>64</v>
      </c>
    </row>
    <row r="10327">
      <c r="A10327" t="inlineStr">
        <is>
          <t>79582288-da13-4848-b4f8-4e46a9e0f98e</t>
        </is>
      </c>
      <c r="B10327" t="inlineStr">
        <is>
          <t>72279090</t>
        </is>
      </c>
      <c r="C10327" t="inlineStr">
        <is>
          <t>OTHER</t>
        </is>
      </c>
      <c r="D10327" t="inlineStr">
        <is>
          <t>0291e93d-cf96-4a71-a353-b31856cc2cc0</t>
        </is>
      </c>
      <c r="E10327" t="inlineStr">
        <is>
          <t>e49d05d5-d3d9-4c1e-90d2-91580329b282</t>
        </is>
      </c>
      <c r="F10327" t="n">
        <v>64</v>
      </c>
    </row>
    <row r="10328">
      <c r="A10328" t="inlineStr">
        <is>
          <t>6b5b2e14-0533-4b58-a90a-aa6bb201031e</t>
        </is>
      </c>
      <c r="B10328" t="inlineStr">
        <is>
          <t>72281010</t>
        </is>
      </c>
      <c r="C10328" t="inlineStr">
        <is>
          <t>BRIGHT BARS</t>
        </is>
      </c>
      <c r="D10328" t="inlineStr">
        <is>
          <t>0291e93d-cf96-4a71-a353-b31856cc2cc0</t>
        </is>
      </c>
      <c r="E10328" t="inlineStr">
        <is>
          <t>278f692c-d4e1-4f04-acee-594c21c1569d</t>
        </is>
      </c>
      <c r="F10328" t="n">
        <v>64</v>
      </c>
    </row>
    <row r="10329">
      <c r="A10329" t="inlineStr">
        <is>
          <t>f3890d69-44b0-4ca7-99b7-6ec1691a098d</t>
        </is>
      </c>
      <c r="B10329" t="inlineStr">
        <is>
          <t>72281090</t>
        </is>
      </c>
      <c r="C10329" t="inlineStr">
        <is>
          <t>OTHER</t>
        </is>
      </c>
      <c r="D10329" t="inlineStr">
        <is>
          <t>0291e93d-cf96-4a71-a353-b31856cc2cc0</t>
        </is>
      </c>
      <c r="E10329" t="inlineStr">
        <is>
          <t>278f692c-d4e1-4f04-acee-594c21c1569d</t>
        </is>
      </c>
      <c r="F10329" t="n">
        <v>64</v>
      </c>
    </row>
    <row r="10330">
      <c r="A10330" t="inlineStr">
        <is>
          <t>49481296-253a-4733-ba8c-270ae03beebb</t>
        </is>
      </c>
      <c r="B10330" t="inlineStr">
        <is>
          <t>72282000</t>
        </is>
      </c>
      <c r="C10330" t="inlineStr">
        <is>
          <t>BARS AND RODS, OF SILICO-MANGANESE STEEL</t>
        </is>
      </c>
      <c r="D10330" t="inlineStr">
        <is>
          <t>0291e93d-cf96-4a71-a353-b31856cc2cc0</t>
        </is>
      </c>
      <c r="E10330" t="inlineStr">
        <is>
          <t>278f692c-d4e1-4f04-acee-594c21c1569d</t>
        </is>
      </c>
      <c r="F10330" t="n">
        <v>64</v>
      </c>
    </row>
    <row r="10331">
      <c r="A10331" t="inlineStr">
        <is>
          <t>c87430ad-afe5-463b-8cb0-700dea6b4473</t>
        </is>
      </c>
      <c r="B10331" t="inlineStr">
        <is>
          <t>72283011</t>
        </is>
      </c>
      <c r="C10331" t="inlineStr">
        <is>
          <t>OF ALLOY TOOL STEEL</t>
        </is>
      </c>
      <c r="D10331" t="inlineStr">
        <is>
          <t>0291e93d-cf96-4a71-a353-b31856cc2cc0</t>
        </is>
      </c>
      <c r="E10331" t="inlineStr">
        <is>
          <t>278f692c-d4e1-4f04-acee-594c21c1569d</t>
        </is>
      </c>
      <c r="F10331" t="n">
        <v>64</v>
      </c>
    </row>
    <row r="10332">
      <c r="A10332" t="inlineStr">
        <is>
          <t>2305e4c5-6ddc-4d01-ac25-e22eb19fa5b7</t>
        </is>
      </c>
      <c r="B10332" t="inlineStr">
        <is>
          <t>72283019</t>
        </is>
      </c>
      <c r="C10332" t="inlineStr">
        <is>
          <t>OTHER</t>
        </is>
      </c>
      <c r="D10332" t="inlineStr">
        <is>
          <t>0291e93d-cf96-4a71-a353-b31856cc2cc0</t>
        </is>
      </c>
      <c r="E10332" t="inlineStr">
        <is>
          <t>278f692c-d4e1-4f04-acee-594c21c1569d</t>
        </is>
      </c>
      <c r="F10332" t="n">
        <v>64</v>
      </c>
    </row>
    <row r="10333">
      <c r="A10333" t="inlineStr">
        <is>
          <t>d298d5e8-7cf4-41fc-8c3f-be87e545043b</t>
        </is>
      </c>
      <c r="B10333" t="inlineStr">
        <is>
          <t>72283021</t>
        </is>
      </c>
      <c r="C10333" t="inlineStr">
        <is>
          <t>LEAD BEARING STEEL</t>
        </is>
      </c>
      <c r="D10333" t="inlineStr">
        <is>
          <t>0291e93d-cf96-4a71-a353-b31856cc2cc0</t>
        </is>
      </c>
      <c r="E10333" t="inlineStr">
        <is>
          <t>278f692c-d4e1-4f04-acee-594c21c1569d</t>
        </is>
      </c>
      <c r="F10333" t="n">
        <v>64</v>
      </c>
    </row>
    <row r="10334">
      <c r="A10334" t="inlineStr">
        <is>
          <t>154cd069-8fd3-4623-8baa-c1cb445858da</t>
        </is>
      </c>
      <c r="B10334" t="inlineStr">
        <is>
          <t>72283022</t>
        </is>
      </c>
      <c r="C10334" t="inlineStr">
        <is>
          <t>SPRING STEEL</t>
        </is>
      </c>
      <c r="D10334" t="inlineStr">
        <is>
          <t>0291e93d-cf96-4a71-a353-b31856cc2cc0</t>
        </is>
      </c>
      <c r="E10334" t="inlineStr">
        <is>
          <t>278f692c-d4e1-4f04-acee-594c21c1569d</t>
        </is>
      </c>
      <c r="F10334" t="n">
        <v>64</v>
      </c>
    </row>
    <row r="10335">
      <c r="A10335" t="inlineStr">
        <is>
          <t>84c80c2c-91d5-4e6c-aea7-37a6978c484a</t>
        </is>
      </c>
      <c r="B10335" t="inlineStr">
        <is>
          <t>72283023</t>
        </is>
      </c>
      <c r="C10335" t="inlineStr">
        <is>
          <t>SULPHUR BEARING STEEL</t>
        </is>
      </c>
      <c r="D10335" t="inlineStr">
        <is>
          <t>0291e93d-cf96-4a71-a353-b31856cc2cc0</t>
        </is>
      </c>
      <c r="E10335" t="inlineStr">
        <is>
          <t>278f692c-d4e1-4f04-acee-594c21c1569d</t>
        </is>
      </c>
      <c r="F10335" t="n">
        <v>64</v>
      </c>
    </row>
    <row r="10336">
      <c r="A10336" t="inlineStr">
        <is>
          <t>1719ca32-4828-42ae-bb96-57b8a833d77e</t>
        </is>
      </c>
      <c r="B10336" t="inlineStr">
        <is>
          <t>72283024</t>
        </is>
      </c>
      <c r="C10336" t="inlineStr">
        <is>
          <t>TOOL AND DIE STEEL</t>
        </is>
      </c>
      <c r="D10336" t="inlineStr">
        <is>
          <t>0291e93d-cf96-4a71-a353-b31856cc2cc0</t>
        </is>
      </c>
      <c r="E10336" t="inlineStr">
        <is>
          <t>278f692c-d4e1-4f04-acee-594c21c1569d</t>
        </is>
      </c>
      <c r="F10336" t="n">
        <v>64</v>
      </c>
    </row>
    <row r="10337">
      <c r="A10337" t="inlineStr">
        <is>
          <t>2f7232ee-fb86-48be-8368-936cf29e7d22</t>
        </is>
      </c>
      <c r="B10337" t="inlineStr">
        <is>
          <t>72283029</t>
        </is>
      </c>
      <c r="C10337" t="inlineStr">
        <is>
          <t>OTHER</t>
        </is>
      </c>
      <c r="D10337" t="inlineStr">
        <is>
          <t>0291e93d-cf96-4a71-a353-b31856cc2cc0</t>
        </is>
      </c>
      <c r="E10337" t="inlineStr">
        <is>
          <t>278f692c-d4e1-4f04-acee-594c21c1569d</t>
        </is>
      </c>
      <c r="F10337" t="n">
        <v>64</v>
      </c>
    </row>
    <row r="10338">
      <c r="A10338" t="inlineStr">
        <is>
          <t>63d919d4-5aca-4f9c-b1b3-0ae817d26ded</t>
        </is>
      </c>
      <c r="B10338" t="inlineStr">
        <is>
          <t>72284000</t>
        </is>
      </c>
      <c r="C10338" t="inlineStr">
        <is>
          <t>OTHER BARS AND RODS, NOT FURTHER WORKED THAN FORGED</t>
        </is>
      </c>
      <c r="D10338" t="inlineStr">
        <is>
          <t>0291e93d-cf96-4a71-a353-b31856cc2cc0</t>
        </is>
      </c>
      <c r="E10338" t="inlineStr">
        <is>
          <t>278f692c-d4e1-4f04-acee-594c21c1569d</t>
        </is>
      </c>
      <c r="F10338" t="n">
        <v>64</v>
      </c>
    </row>
    <row r="10339">
      <c r="A10339" t="inlineStr">
        <is>
          <t>48c12b87-fa36-4b61-982d-5dbbf732d5fd</t>
        </is>
      </c>
      <c r="B10339" t="inlineStr">
        <is>
          <t>72285010</t>
        </is>
      </c>
      <c r="C10339" t="inlineStr">
        <is>
          <t>OF ENGINE VALVES AND COLD HEADING STEEL</t>
        </is>
      </c>
      <c r="D10339" t="inlineStr">
        <is>
          <t>0291e93d-cf96-4a71-a353-b31856cc2cc0</t>
        </is>
      </c>
      <c r="E10339" t="inlineStr">
        <is>
          <t>278f692c-d4e1-4f04-acee-594c21c1569d</t>
        </is>
      </c>
      <c r="F10339" t="n">
        <v>64</v>
      </c>
    </row>
    <row r="10340">
      <c r="A10340" t="inlineStr">
        <is>
          <t>87879992-2c41-4e2c-90a7-03b45b2d596e</t>
        </is>
      </c>
      <c r="B10340" t="inlineStr">
        <is>
          <t>72285090</t>
        </is>
      </c>
      <c r="C10340" t="inlineStr">
        <is>
          <t>OTHER</t>
        </is>
      </c>
      <c r="D10340" t="inlineStr">
        <is>
          <t>0291e93d-cf96-4a71-a353-b31856cc2cc0</t>
        </is>
      </c>
      <c r="E10340" t="inlineStr">
        <is>
          <t>278f692c-d4e1-4f04-acee-594c21c1569d</t>
        </is>
      </c>
      <c r="F10340" t="n">
        <v>64</v>
      </c>
    </row>
    <row r="10341">
      <c r="A10341" t="inlineStr">
        <is>
          <t>1ae1307c-083f-487b-a5b9-3c5b1d222c00</t>
        </is>
      </c>
      <c r="B10341" t="inlineStr">
        <is>
          <t>72286011</t>
        </is>
      </c>
      <c r="C10341" t="inlineStr">
        <is>
          <t>OF ALLOY TOOL STEEL</t>
        </is>
      </c>
      <c r="D10341" t="inlineStr">
        <is>
          <t>0291e93d-cf96-4a71-a353-b31856cc2cc0</t>
        </is>
      </c>
      <c r="E10341" t="inlineStr">
        <is>
          <t>278f692c-d4e1-4f04-acee-594c21c1569d</t>
        </is>
      </c>
      <c r="F10341" t="n">
        <v>64</v>
      </c>
    </row>
    <row r="10342">
      <c r="A10342" t="inlineStr">
        <is>
          <t>5b4569bd-5d19-4c21-b2cd-c7086fc6d6dd</t>
        </is>
      </c>
      <c r="B10342" t="inlineStr">
        <is>
          <t>72286012</t>
        </is>
      </c>
      <c r="C10342" t="inlineStr">
        <is>
          <t>OTHER</t>
        </is>
      </c>
      <c r="D10342" t="inlineStr">
        <is>
          <t>0291e93d-cf96-4a71-a353-b31856cc2cc0</t>
        </is>
      </c>
      <c r="E10342" t="inlineStr">
        <is>
          <t>278f692c-d4e1-4f04-acee-594c21c1569d</t>
        </is>
      </c>
      <c r="F10342" t="n">
        <v>64</v>
      </c>
    </row>
    <row r="10343">
      <c r="A10343" t="inlineStr">
        <is>
          <t>52368ddf-3845-4538-a611-9f339a76908f</t>
        </is>
      </c>
      <c r="B10343" t="inlineStr">
        <is>
          <t>72286091</t>
        </is>
      </c>
      <c r="C10343" t="inlineStr">
        <is>
          <t>LEAD BEARING STEEL</t>
        </is>
      </c>
      <c r="D10343" t="inlineStr">
        <is>
          <t>0291e93d-cf96-4a71-a353-b31856cc2cc0</t>
        </is>
      </c>
      <c r="E10343" t="inlineStr">
        <is>
          <t>278f692c-d4e1-4f04-acee-594c21c1569d</t>
        </is>
      </c>
      <c r="F10343" t="n">
        <v>64</v>
      </c>
    </row>
    <row r="10344">
      <c r="A10344" t="inlineStr">
        <is>
          <t>72d3ab38-393b-4811-9ea0-817904a34891</t>
        </is>
      </c>
      <c r="B10344" t="inlineStr">
        <is>
          <t>72286092</t>
        </is>
      </c>
      <c r="C10344" t="inlineStr">
        <is>
          <t>SPRING STEEL</t>
        </is>
      </c>
      <c r="D10344" t="inlineStr">
        <is>
          <t>0291e93d-cf96-4a71-a353-b31856cc2cc0</t>
        </is>
      </c>
      <c r="E10344" t="inlineStr">
        <is>
          <t>278f692c-d4e1-4f04-acee-594c21c1569d</t>
        </is>
      </c>
      <c r="F10344" t="n">
        <v>64</v>
      </c>
    </row>
    <row r="10345">
      <c r="A10345" t="inlineStr">
        <is>
          <t>53991620-5793-44a1-a501-87eea90cfd06</t>
        </is>
      </c>
      <c r="B10345" t="inlineStr">
        <is>
          <t>72286093</t>
        </is>
      </c>
      <c r="C10345" t="inlineStr">
        <is>
          <t>SULPHUR BEARING STEEL</t>
        </is>
      </c>
      <c r="D10345" t="inlineStr">
        <is>
          <t>0291e93d-cf96-4a71-a353-b31856cc2cc0</t>
        </is>
      </c>
      <c r="E10345" t="inlineStr">
        <is>
          <t>278f692c-d4e1-4f04-acee-594c21c1569d</t>
        </is>
      </c>
      <c r="F10345" t="n">
        <v>64</v>
      </c>
    </row>
    <row r="10346">
      <c r="A10346" t="inlineStr">
        <is>
          <t>ef34b075-db15-40a2-92e7-0668ef4db461</t>
        </is>
      </c>
      <c r="B10346" t="inlineStr">
        <is>
          <t>72286094</t>
        </is>
      </c>
      <c r="C10346" t="inlineStr">
        <is>
          <t>TOOL AND DIE STEEL</t>
        </is>
      </c>
      <c r="D10346" t="inlineStr">
        <is>
          <t>0291e93d-cf96-4a71-a353-b31856cc2cc0</t>
        </is>
      </c>
      <c r="E10346" t="inlineStr">
        <is>
          <t>278f692c-d4e1-4f04-acee-594c21c1569d</t>
        </is>
      </c>
      <c r="F10346" t="n">
        <v>64</v>
      </c>
    </row>
    <row r="10347">
      <c r="A10347" t="inlineStr">
        <is>
          <t>32e1d233-acb6-4c28-99ff-d5075c85c8ca</t>
        </is>
      </c>
      <c r="B10347" t="inlineStr">
        <is>
          <t>72286099</t>
        </is>
      </c>
      <c r="C10347" t="inlineStr">
        <is>
          <t>OTHER</t>
        </is>
      </c>
      <c r="D10347" t="inlineStr">
        <is>
          <t>0291e93d-cf96-4a71-a353-b31856cc2cc0</t>
        </is>
      </c>
      <c r="E10347" t="inlineStr">
        <is>
          <t>278f692c-d4e1-4f04-acee-594c21c1569d</t>
        </is>
      </c>
      <c r="F10347" t="n">
        <v>64</v>
      </c>
    </row>
    <row r="10348">
      <c r="A10348" t="inlineStr">
        <is>
          <t>cc767129-d4ed-4293-86cd-26b035523df6</t>
        </is>
      </c>
      <c r="B10348" t="inlineStr">
        <is>
          <t>72287011</t>
        </is>
      </c>
      <c r="C10348" t="inlineStr">
        <is>
          <t>OF 80 MM OR MORE</t>
        </is>
      </c>
      <c r="D10348" t="inlineStr">
        <is>
          <t>0291e93d-cf96-4a71-a353-b31856cc2cc0</t>
        </is>
      </c>
      <c r="E10348" t="inlineStr">
        <is>
          <t>278f692c-d4e1-4f04-acee-594c21c1569d</t>
        </is>
      </c>
      <c r="F10348" t="n">
        <v>64</v>
      </c>
    </row>
    <row r="10349">
      <c r="A10349" t="inlineStr">
        <is>
          <t>ccb926e1-d088-4350-bd4d-d2826f9fbbb7</t>
        </is>
      </c>
      <c r="B10349" t="inlineStr">
        <is>
          <t>72287012</t>
        </is>
      </c>
      <c r="C10349" t="inlineStr">
        <is>
          <t>OF LESS THAN 80 MM</t>
        </is>
      </c>
      <c r="D10349" t="inlineStr">
        <is>
          <t>0291e93d-cf96-4a71-a353-b31856cc2cc0</t>
        </is>
      </c>
      <c r="E10349" t="inlineStr">
        <is>
          <t>278f692c-d4e1-4f04-acee-594c21c1569d</t>
        </is>
      </c>
      <c r="F10349" t="n">
        <v>64</v>
      </c>
    </row>
    <row r="10350">
      <c r="A10350" t="inlineStr">
        <is>
          <t>269b2930-81c6-4a94-88a1-bac63cd73ea8</t>
        </is>
      </c>
      <c r="B10350" t="inlineStr">
        <is>
          <t>72287021</t>
        </is>
      </c>
      <c r="C10350" t="inlineStr">
        <is>
          <t>OF 80 MM OR MORE</t>
        </is>
      </c>
      <c r="D10350" t="inlineStr">
        <is>
          <t>0291e93d-cf96-4a71-a353-b31856cc2cc0</t>
        </is>
      </c>
      <c r="E10350" t="inlineStr">
        <is>
          <t>278f692c-d4e1-4f04-acee-594c21c1569d</t>
        </is>
      </c>
      <c r="F10350" t="n">
        <v>64</v>
      </c>
    </row>
    <row r="10351">
      <c r="A10351" t="inlineStr">
        <is>
          <t>69004938-742c-488b-a050-3de6f5b8ed13</t>
        </is>
      </c>
      <c r="B10351" t="inlineStr">
        <is>
          <t>72287022</t>
        </is>
      </c>
      <c r="C10351" t="inlineStr">
        <is>
          <t>OF LESS THAN 80 MM</t>
        </is>
      </c>
      <c r="D10351" t="inlineStr">
        <is>
          <t>0291e93d-cf96-4a71-a353-b31856cc2cc0</t>
        </is>
      </c>
      <c r="E10351" t="inlineStr">
        <is>
          <t>278f692c-d4e1-4f04-acee-594c21c1569d</t>
        </is>
      </c>
      <c r="F10351" t="n">
        <v>64</v>
      </c>
    </row>
    <row r="10352">
      <c r="A10352" t="inlineStr">
        <is>
          <t>519a6231-e69a-46c2-a2ac-97a3e15c17d5</t>
        </is>
      </c>
      <c r="B10352" t="inlineStr">
        <is>
          <t>72288010</t>
        </is>
      </c>
      <c r="C10352" t="inlineStr">
        <is>
          <t>OF ALLOY STEEL</t>
        </is>
      </c>
      <c r="D10352" t="inlineStr">
        <is>
          <t>0291e93d-cf96-4a71-a353-b31856cc2cc0</t>
        </is>
      </c>
      <c r="E10352" t="inlineStr">
        <is>
          <t>278f692c-d4e1-4f04-acee-594c21c1569d</t>
        </is>
      </c>
      <c r="F10352" t="n">
        <v>64</v>
      </c>
    </row>
    <row r="10353">
      <c r="A10353" t="inlineStr">
        <is>
          <t>f08f2ec7-e284-42eb-b275-0219114ed7cd</t>
        </is>
      </c>
      <c r="B10353" t="inlineStr">
        <is>
          <t>72288020</t>
        </is>
      </c>
      <c r="C10353" t="inlineStr">
        <is>
          <t>OF NON ALLOY STEEL, FORGED</t>
        </is>
      </c>
      <c r="D10353" t="inlineStr">
        <is>
          <t>0291e93d-cf96-4a71-a353-b31856cc2cc0</t>
        </is>
      </c>
      <c r="E10353" t="inlineStr">
        <is>
          <t>278f692c-d4e1-4f04-acee-594c21c1569d</t>
        </is>
      </c>
      <c r="F10353" t="n">
        <v>64</v>
      </c>
    </row>
    <row r="10354">
      <c r="A10354" t="inlineStr">
        <is>
          <t>a7f4a673-3015-47da-99b7-eda6320c54cd</t>
        </is>
      </c>
      <c r="B10354" t="inlineStr">
        <is>
          <t>72288090</t>
        </is>
      </c>
      <c r="C10354" t="inlineStr">
        <is>
          <t>OTHER</t>
        </is>
      </c>
      <c r="D10354" t="inlineStr">
        <is>
          <t>0291e93d-cf96-4a71-a353-b31856cc2cc0</t>
        </is>
      </c>
      <c r="E10354" t="inlineStr">
        <is>
          <t>278f692c-d4e1-4f04-acee-594c21c1569d</t>
        </is>
      </c>
      <c r="F10354" t="n">
        <v>64</v>
      </c>
    </row>
    <row r="10355">
      <c r="A10355" t="inlineStr">
        <is>
          <t>739c5c79-bb9a-4a37-8b70-377af49c4041</t>
        </is>
      </c>
      <c r="B10355" t="inlineStr">
        <is>
          <t>72291000</t>
        </is>
      </c>
      <c r="C10355" t="inlineStr">
        <is>
          <t>WIRE OF OTHER ALLOY STEEL OF HIGH SPEED STEEL</t>
        </is>
      </c>
      <c r="D10355" t="inlineStr">
        <is>
          <t>0291e93d-cf96-4a71-a353-b31856cc2cc0</t>
        </is>
      </c>
      <c r="E10355" t="inlineStr">
        <is>
          <t>0968e071-8b07-4a7c-8bb1-1934b2ed464d</t>
        </is>
      </c>
      <c r="F10355" t="n">
        <v>64</v>
      </c>
    </row>
    <row r="10356">
      <c r="A10356" t="inlineStr">
        <is>
          <t>73d53a85-aeea-41c5-b571-f93df433ee09</t>
        </is>
      </c>
      <c r="B10356" t="inlineStr">
        <is>
          <t>72292000</t>
        </is>
      </c>
      <c r="C10356" t="inlineStr">
        <is>
          <t>OF SILICO-MANGANESE STEEL</t>
        </is>
      </c>
      <c r="D10356" t="inlineStr">
        <is>
          <t>0291e93d-cf96-4a71-a353-b31856cc2cc0</t>
        </is>
      </c>
      <c r="E10356" t="inlineStr">
        <is>
          <t>0968e071-8b07-4a7c-8bb1-1934b2ed464d</t>
        </is>
      </c>
      <c r="F10356" t="n">
        <v>64</v>
      </c>
    </row>
    <row r="10357">
      <c r="A10357" t="inlineStr">
        <is>
          <t>06b0199b-6a36-41bb-b8c0-6cc8f4f545e4</t>
        </is>
      </c>
      <c r="B10357" t="inlineStr">
        <is>
          <t>72299011</t>
        </is>
      </c>
      <c r="C10357" t="inlineStr">
        <is>
          <t>TINNED WIRE</t>
        </is>
      </c>
      <c r="D10357" t="inlineStr">
        <is>
          <t>0291e93d-cf96-4a71-a353-b31856cc2cc0</t>
        </is>
      </c>
      <c r="E10357" t="inlineStr">
        <is>
          <t>0968e071-8b07-4a7c-8bb1-1934b2ed464d</t>
        </is>
      </c>
      <c r="F10357" t="n">
        <v>64</v>
      </c>
    </row>
    <row r="10358">
      <c r="A10358" t="inlineStr">
        <is>
          <t>b8e0537b-732b-488b-92d3-b7a71f134762</t>
        </is>
      </c>
      <c r="B10358" t="inlineStr">
        <is>
          <t>72299012</t>
        </is>
      </c>
      <c r="C10358" t="inlineStr">
        <is>
          <t>BRONZE COATED WIRE</t>
        </is>
      </c>
      <c r="D10358" t="inlineStr">
        <is>
          <t>0291e93d-cf96-4a71-a353-b31856cc2cc0</t>
        </is>
      </c>
      <c r="E10358" t="inlineStr">
        <is>
          <t>0968e071-8b07-4a7c-8bb1-1934b2ed464d</t>
        </is>
      </c>
      <c r="F10358" t="n">
        <v>64</v>
      </c>
    </row>
    <row r="10359">
      <c r="A10359" t="inlineStr">
        <is>
          <t>bbbaf6ba-f69c-4645-99c0-4dadaeea8677</t>
        </is>
      </c>
      <c r="B10359" t="inlineStr">
        <is>
          <t>72299013</t>
        </is>
      </c>
      <c r="C10359" t="inlineStr">
        <is>
          <t>TRAPEZOIDAL WIRE</t>
        </is>
      </c>
      <c r="D10359" t="inlineStr">
        <is>
          <t>0291e93d-cf96-4a71-a353-b31856cc2cc0</t>
        </is>
      </c>
      <c r="E10359" t="inlineStr">
        <is>
          <t>0968e071-8b07-4a7c-8bb1-1934b2ed464d</t>
        </is>
      </c>
      <c r="F10359" t="n">
        <v>64</v>
      </c>
    </row>
    <row r="10360">
      <c r="A10360" t="inlineStr">
        <is>
          <t>f6b07126-a65c-4bc9-9322-891e74d6852a</t>
        </is>
      </c>
      <c r="B10360" t="inlineStr">
        <is>
          <t>72299014</t>
        </is>
      </c>
      <c r="C10360" t="inlineStr">
        <is>
          <t>HALF ROUND WIRE</t>
        </is>
      </c>
      <c r="D10360" t="inlineStr">
        <is>
          <t>0291e93d-cf96-4a71-a353-b31856cc2cc0</t>
        </is>
      </c>
      <c r="E10360" t="inlineStr">
        <is>
          <t>0968e071-8b07-4a7c-8bb1-1934b2ed464d</t>
        </is>
      </c>
      <c r="F10360" t="n">
        <v>64</v>
      </c>
    </row>
    <row r="10361">
      <c r="A10361" t="inlineStr">
        <is>
          <t>195f7129-b0b7-4e3e-996a-5da25a938681</t>
        </is>
      </c>
      <c r="B10361" t="inlineStr">
        <is>
          <t>72299015</t>
        </is>
      </c>
      <c r="C10361" t="inlineStr">
        <is>
          <t>CRIMPED WIRE</t>
        </is>
      </c>
      <c r="D10361" t="inlineStr">
        <is>
          <t>0291e93d-cf96-4a71-a353-b31856cc2cc0</t>
        </is>
      </c>
      <c r="E10361" t="inlineStr">
        <is>
          <t>0968e071-8b07-4a7c-8bb1-1934b2ed464d</t>
        </is>
      </c>
      <c r="F10361" t="n">
        <v>64</v>
      </c>
    </row>
    <row r="10362">
      <c r="A10362" t="inlineStr">
        <is>
          <t>4147e1d0-f3ad-455f-a681-10cca8a8c232</t>
        </is>
      </c>
      <c r="B10362" t="inlineStr">
        <is>
          <t>72299016</t>
        </is>
      </c>
      <c r="C10362" t="inlineStr">
        <is>
          <t>COPPER COATED WIRE</t>
        </is>
      </c>
      <c r="D10362" t="inlineStr">
        <is>
          <t>0291e93d-cf96-4a71-a353-b31856cc2cc0</t>
        </is>
      </c>
      <c r="E10362" t="inlineStr">
        <is>
          <t>0968e071-8b07-4a7c-8bb1-1934b2ed464d</t>
        </is>
      </c>
      <c r="F10362" t="n">
        <v>64</v>
      </c>
    </row>
    <row r="10363">
      <c r="A10363" t="inlineStr">
        <is>
          <t>383bd8c3-f9a4-49a9-a366-00cc0171cb4e</t>
        </is>
      </c>
      <c r="B10363" t="inlineStr">
        <is>
          <t>72299021</t>
        </is>
      </c>
      <c r="C10363" t="inlineStr">
        <is>
          <t>ELECTRODE QUALITY</t>
        </is>
      </c>
      <c r="D10363" t="inlineStr">
        <is>
          <t>0291e93d-cf96-4a71-a353-b31856cc2cc0</t>
        </is>
      </c>
      <c r="E10363" t="inlineStr">
        <is>
          <t>0968e071-8b07-4a7c-8bb1-1934b2ed464d</t>
        </is>
      </c>
      <c r="F10363" t="n">
        <v>64</v>
      </c>
    </row>
    <row r="10364">
      <c r="A10364" t="inlineStr">
        <is>
          <t>b4c36b71-b366-468c-8473-84cee22fe35a</t>
        </is>
      </c>
      <c r="B10364" t="inlineStr">
        <is>
          <t>72299022</t>
        </is>
      </c>
      <c r="C10364" t="inlineStr">
        <is>
          <t>WIRE ROPE QUALITY</t>
        </is>
      </c>
      <c r="D10364" t="inlineStr">
        <is>
          <t>0291e93d-cf96-4a71-a353-b31856cc2cc0</t>
        </is>
      </c>
      <c r="E10364" t="inlineStr">
        <is>
          <t>0968e071-8b07-4a7c-8bb1-1934b2ed464d</t>
        </is>
      </c>
      <c r="F10364" t="n">
        <v>64</v>
      </c>
    </row>
    <row r="10365">
      <c r="A10365" t="inlineStr">
        <is>
          <t>1233217f-0051-4007-9320-e505a516a8e1</t>
        </is>
      </c>
      <c r="B10365" t="inlineStr">
        <is>
          <t>72299023</t>
        </is>
      </c>
      <c r="C10365" t="inlineStr">
        <is>
          <t>ACSR QUALITY</t>
        </is>
      </c>
      <c r="D10365" t="inlineStr">
        <is>
          <t>0291e93d-cf96-4a71-a353-b31856cc2cc0</t>
        </is>
      </c>
      <c r="E10365" t="inlineStr">
        <is>
          <t>0968e071-8b07-4a7c-8bb1-1934b2ed464d</t>
        </is>
      </c>
      <c r="F10365" t="n">
        <v>64</v>
      </c>
    </row>
    <row r="10366">
      <c r="A10366" t="inlineStr">
        <is>
          <t>c587579f-fb09-4afe-aa1c-07d11bc7c85b</t>
        </is>
      </c>
      <c r="B10366" t="inlineStr">
        <is>
          <t>72299031</t>
        </is>
      </c>
      <c r="C10366" t="inlineStr">
        <is>
          <t>WIRE (EXCLUDING WIRE TYPE LEAD)</t>
        </is>
      </c>
      <c r="D10366" t="inlineStr">
        <is>
          <t>0291e93d-cf96-4a71-a353-b31856cc2cc0</t>
        </is>
      </c>
      <c r="E10366" t="inlineStr">
        <is>
          <t>0968e071-8b07-4a7c-8bb1-1934b2ed464d</t>
        </is>
      </c>
      <c r="F10366" t="n">
        <v>64</v>
      </c>
    </row>
    <row r="10367">
      <c r="A10367" t="inlineStr">
        <is>
          <t>2dcfdc48-6336-4c4d-a6af-96d06fcdf1d6</t>
        </is>
      </c>
      <c r="B10367" t="inlineStr">
        <is>
          <t>72299032</t>
        </is>
      </c>
      <c r="C10367" t="inlineStr">
        <is>
          <t>SPRING WIRE</t>
        </is>
      </c>
      <c r="D10367" t="inlineStr">
        <is>
          <t>0291e93d-cf96-4a71-a353-b31856cc2cc0</t>
        </is>
      </c>
      <c r="E10367" t="inlineStr">
        <is>
          <t>0968e071-8b07-4a7c-8bb1-1934b2ed464d</t>
        </is>
      </c>
      <c r="F10367" t="n">
        <v>64</v>
      </c>
    </row>
    <row r="10368">
      <c r="A10368" t="inlineStr">
        <is>
          <t>a868e24f-2dd0-4b61-86de-dd46859cb56c</t>
        </is>
      </c>
      <c r="B10368" t="inlineStr">
        <is>
          <t>72299033</t>
        </is>
      </c>
      <c r="C10368" t="inlineStr">
        <is>
          <t>HIGH TENSILE WIRE</t>
        </is>
      </c>
      <c r="D10368" t="inlineStr">
        <is>
          <t>0291e93d-cf96-4a71-a353-b31856cc2cc0</t>
        </is>
      </c>
      <c r="E10368" t="inlineStr">
        <is>
          <t>0968e071-8b07-4a7c-8bb1-1934b2ed464d</t>
        </is>
      </c>
      <c r="F10368" t="n">
        <v>64</v>
      </c>
    </row>
    <row r="10369">
      <c r="A10369" t="inlineStr">
        <is>
          <t>8210aef0-4e3a-4328-8cc8-c47c8430a744</t>
        </is>
      </c>
      <c r="B10369" t="inlineStr">
        <is>
          <t>72299034</t>
        </is>
      </c>
      <c r="C10369" t="inlineStr">
        <is>
          <t>HARDENED AND TEMPERED WIRE</t>
        </is>
      </c>
      <c r="D10369" t="inlineStr">
        <is>
          <t>0291e93d-cf96-4a71-a353-b31856cc2cc0</t>
        </is>
      </c>
      <c r="E10369" t="inlineStr">
        <is>
          <t>0968e071-8b07-4a7c-8bb1-1934b2ed464d</t>
        </is>
      </c>
      <c r="F10369" t="n">
        <v>64</v>
      </c>
    </row>
    <row r="10370">
      <c r="A10370" t="inlineStr">
        <is>
          <t>3b765374-aa17-456e-a820-b9bb040dfa5f</t>
        </is>
      </c>
      <c r="B10370" t="inlineStr">
        <is>
          <t>72299040</t>
        </is>
      </c>
      <c r="C10370" t="inlineStr">
        <is>
          <t>OTHER WIRE</t>
        </is>
      </c>
      <c r="D10370" t="inlineStr">
        <is>
          <t>0291e93d-cf96-4a71-a353-b31856cc2cc0</t>
        </is>
      </c>
      <c r="E10370" t="inlineStr">
        <is>
          <t>0968e071-8b07-4a7c-8bb1-1934b2ed464d</t>
        </is>
      </c>
      <c r="F10370" t="n">
        <v>64</v>
      </c>
    </row>
    <row r="10371">
      <c r="A10371" t="inlineStr">
        <is>
          <t>53ef9772-2a1f-485c-8830-09ba7164a4ef</t>
        </is>
      </c>
      <c r="B10371" t="inlineStr">
        <is>
          <t>72299051</t>
        </is>
      </c>
      <c r="C10371" t="inlineStr">
        <is>
          <t>HALF ROUND</t>
        </is>
      </c>
      <c r="D10371" t="inlineStr">
        <is>
          <t>0291e93d-cf96-4a71-a353-b31856cc2cc0</t>
        </is>
      </c>
      <c r="E10371" t="inlineStr">
        <is>
          <t>0968e071-8b07-4a7c-8bb1-1934b2ed464d</t>
        </is>
      </c>
      <c r="F10371" t="n">
        <v>64</v>
      </c>
    </row>
    <row r="10372">
      <c r="A10372" t="inlineStr">
        <is>
          <t>9e37ceec-dbc0-4782-9dcc-aebeff4a308e</t>
        </is>
      </c>
      <c r="B10372" t="inlineStr">
        <is>
          <t>72299052</t>
        </is>
      </c>
      <c r="C10372" t="inlineStr">
        <is>
          <t>FLAT AND RECTANGULAR</t>
        </is>
      </c>
      <c r="D10372" t="inlineStr">
        <is>
          <t>0291e93d-cf96-4a71-a353-b31856cc2cc0</t>
        </is>
      </c>
      <c r="E10372" t="inlineStr">
        <is>
          <t>0968e071-8b07-4a7c-8bb1-1934b2ed464d</t>
        </is>
      </c>
      <c r="F10372" t="n">
        <v>64</v>
      </c>
    </row>
    <row r="10373">
      <c r="A10373" t="inlineStr">
        <is>
          <t>ca1a7ed8-8dd0-4a44-8509-e288a80874c6</t>
        </is>
      </c>
      <c r="B10373" t="inlineStr">
        <is>
          <t>72299053</t>
        </is>
      </c>
      <c r="C10373" t="inlineStr">
        <is>
          <t>L' SHAPE</t>
        </is>
      </c>
      <c r="D10373" t="inlineStr">
        <is>
          <t>0291e93d-cf96-4a71-a353-b31856cc2cc0</t>
        </is>
      </c>
      <c r="E10373" t="inlineStr">
        <is>
          <t>0968e071-8b07-4a7c-8bb1-1934b2ed464d</t>
        </is>
      </c>
      <c r="F10373" t="n">
        <v>64</v>
      </c>
    </row>
    <row r="10374">
      <c r="A10374" t="inlineStr">
        <is>
          <t>84a199df-9de9-4611-8cd4-9e7fc333db92</t>
        </is>
      </c>
      <c r="B10374" t="inlineStr">
        <is>
          <t>72299054</t>
        </is>
      </c>
      <c r="C10374" t="inlineStr">
        <is>
          <t>Z' SHAPE</t>
        </is>
      </c>
      <c r="D10374" t="inlineStr">
        <is>
          <t>0291e93d-cf96-4a71-a353-b31856cc2cc0</t>
        </is>
      </c>
      <c r="E10374" t="inlineStr">
        <is>
          <t>0968e071-8b07-4a7c-8bb1-1934b2ed464d</t>
        </is>
      </c>
      <c r="F10374" t="n">
        <v>64</v>
      </c>
    </row>
    <row r="10375">
      <c r="A10375" t="inlineStr">
        <is>
          <t>2f91c7f0-f9bc-4324-afac-bd0fe5168103</t>
        </is>
      </c>
      <c r="B10375" t="inlineStr">
        <is>
          <t>72299059</t>
        </is>
      </c>
      <c r="C10375" t="inlineStr">
        <is>
          <t>OTHER</t>
        </is>
      </c>
      <c r="D10375" t="inlineStr">
        <is>
          <t>0291e93d-cf96-4a71-a353-b31856cc2cc0</t>
        </is>
      </c>
      <c r="E10375" t="inlineStr">
        <is>
          <t>0968e071-8b07-4a7c-8bb1-1934b2ed464d</t>
        </is>
      </c>
      <c r="F10375" t="n">
        <v>64</v>
      </c>
    </row>
    <row r="10376">
      <c r="A10376" t="inlineStr">
        <is>
          <t>92bb0344-1e7a-4bd4-8f24-c7ad34be65bb</t>
        </is>
      </c>
      <c r="B10376" t="inlineStr">
        <is>
          <t>72299060</t>
        </is>
      </c>
      <c r="C10376" t="inlineStr">
        <is>
          <t>ELECTRIC RESISTANCE WIRE (INCLUDING ELECTRIC RESISTANCE HEATING WIRE)</t>
        </is>
      </c>
      <c r="D10376" t="inlineStr">
        <is>
          <t>0291e93d-cf96-4a71-a353-b31856cc2cc0</t>
        </is>
      </c>
      <c r="E10376" t="inlineStr">
        <is>
          <t>0968e071-8b07-4a7c-8bb1-1934b2ed464d</t>
        </is>
      </c>
      <c r="F10376" t="n">
        <v>64</v>
      </c>
    </row>
    <row r="10377">
      <c r="A10377" t="inlineStr">
        <is>
          <t>7bedd0c7-84ad-4174-a4af-cf784ae85039</t>
        </is>
      </c>
      <c r="B10377" t="inlineStr">
        <is>
          <t>72299070</t>
        </is>
      </c>
      <c r="C10377" t="inlineStr">
        <is>
          <t>CRIMPED WIRE</t>
        </is>
      </c>
      <c r="D10377" t="inlineStr">
        <is>
          <t>0291e93d-cf96-4a71-a353-b31856cc2cc0</t>
        </is>
      </c>
      <c r="E10377" t="inlineStr">
        <is>
          <t>0968e071-8b07-4a7c-8bb1-1934b2ed464d</t>
        </is>
      </c>
      <c r="F10377" t="n">
        <v>64</v>
      </c>
    </row>
    <row r="10378">
      <c r="A10378" t="inlineStr">
        <is>
          <t>56e2c22d-9887-4ab8-8be3-a490102c3cba</t>
        </is>
      </c>
      <c r="B10378" t="inlineStr">
        <is>
          <t>72299090</t>
        </is>
      </c>
      <c r="C10378" t="inlineStr">
        <is>
          <t>OTHER</t>
        </is>
      </c>
      <c r="D10378" t="inlineStr">
        <is>
          <t>0291e93d-cf96-4a71-a353-b31856cc2cc0</t>
        </is>
      </c>
      <c r="E10378" t="inlineStr">
        <is>
          <t>0968e071-8b07-4a7c-8bb1-1934b2ed464d</t>
        </is>
      </c>
      <c r="F10378" t="n">
        <v>64</v>
      </c>
    </row>
    <row r="10379">
      <c r="A10379" t="inlineStr">
        <is>
          <t>daa995dd-ceda-422b-a89e-cc220290b2d5</t>
        </is>
      </c>
      <c r="B10379" t="inlineStr">
        <is>
          <t>73011000</t>
        </is>
      </c>
      <c r="C10379" t="inlineStr">
        <is>
          <t>SHEET PILING</t>
        </is>
      </c>
      <c r="D10379" t="inlineStr">
        <is>
          <t>3eaf88c3-e6bd-4603-88fb-2b17064bb155</t>
        </is>
      </c>
      <c r="E10379" t="inlineStr">
        <is>
          <t>c080d571-43aa-4ce9-ad89-acdbec14a288</t>
        </is>
      </c>
      <c r="F10379" t="n">
        <v>64</v>
      </c>
    </row>
    <row r="10380">
      <c r="A10380" t="inlineStr">
        <is>
          <t>890f4b5a-9c45-41d2-a047-27125b5c96fe</t>
        </is>
      </c>
      <c r="B10380" t="inlineStr">
        <is>
          <t>73012010</t>
        </is>
      </c>
      <c r="C10380" t="inlineStr">
        <is>
          <t>STEEL SLOTTED ANGLES</t>
        </is>
      </c>
      <c r="D10380" t="inlineStr">
        <is>
          <t>3eaf88c3-e6bd-4603-88fb-2b17064bb155</t>
        </is>
      </c>
      <c r="E10380" t="inlineStr">
        <is>
          <t>c080d571-43aa-4ce9-ad89-acdbec14a288</t>
        </is>
      </c>
      <c r="F10380" t="n">
        <v>64</v>
      </c>
    </row>
    <row r="10381">
      <c r="A10381" t="inlineStr">
        <is>
          <t>44d208b1-5511-4f87-84d7-290fbbb97041</t>
        </is>
      </c>
      <c r="B10381" t="inlineStr">
        <is>
          <t>73012090</t>
        </is>
      </c>
      <c r="C10381" t="inlineStr">
        <is>
          <t>OTHER</t>
        </is>
      </c>
      <c r="D10381" t="inlineStr">
        <is>
          <t>3eaf88c3-e6bd-4603-88fb-2b17064bb155</t>
        </is>
      </c>
      <c r="E10381" t="inlineStr">
        <is>
          <t>c080d571-43aa-4ce9-ad89-acdbec14a288</t>
        </is>
      </c>
      <c r="F10381" t="n">
        <v>64</v>
      </c>
    </row>
    <row r="10382">
      <c r="A10382" t="inlineStr">
        <is>
          <t>9d03b87b-6cab-4cca-a4c3-07bebb8313c6</t>
        </is>
      </c>
      <c r="B10382" t="inlineStr">
        <is>
          <t>73021010</t>
        </is>
      </c>
      <c r="C10382" t="inlineStr">
        <is>
          <t>RAILWAY OR TRAMWAY TRACK CONSTRUCTION MATERIAL OF IRON OR STEEL, THE FOLLOWING: RAILS, CHECK-RAILS AND RACK RAILS, SWITCH BLADES, CROSSING FROGS, POINT RODS AND OTHER CROSSING PIECES, SLEEPERS (CROSS-TIES), FISH - PLATES, CHAIRS, CHAIR WEDGES, SOLE PLATES</t>
        </is>
      </c>
      <c r="D10382" t="inlineStr">
        <is>
          <t>3eaf88c3-e6bd-4603-88fb-2b17064bb155</t>
        </is>
      </c>
      <c r="E10382" t="inlineStr">
        <is>
          <t>d4f55aad-f1e7-4744-a4d3-357c529b9272</t>
        </is>
      </c>
      <c r="F10382" t="n">
        <v>64</v>
      </c>
    </row>
    <row r="10383">
      <c r="A10383" t="inlineStr">
        <is>
          <t>1f3b1651-f880-48be-b4f9-9314f18aa5b7</t>
        </is>
      </c>
      <c r="B10383" t="inlineStr">
        <is>
          <t>73021011</t>
        </is>
      </c>
      <c r="C10383" t="inlineStr">
        <is>
          <t>Head hardened rails</t>
        </is>
      </c>
      <c r="D10383" t="inlineStr">
        <is>
          <t>3eaf88c3-e6bd-4603-88fb-2b17064bb155</t>
        </is>
      </c>
      <c r="E10383" t="inlineStr">
        <is>
          <t>d4f55aad-f1e7-4744-a4d3-357c529b9272</t>
        </is>
      </c>
      <c r="F10383" t="n">
        <v>64</v>
      </c>
    </row>
    <row r="10384">
      <c r="A10384" t="inlineStr">
        <is>
          <t>f49c1e9c-099e-4aaa-9195-a7a15527aa09</t>
        </is>
      </c>
      <c r="B10384" t="inlineStr">
        <is>
          <t>73021012</t>
        </is>
      </c>
      <c r="C10384" t="inlineStr">
        <is>
          <t>Asymmetric rails with end forging</t>
        </is>
      </c>
      <c r="D10384" t="inlineStr">
        <is>
          <t>3eaf88c3-e6bd-4603-88fb-2b17064bb155</t>
        </is>
      </c>
      <c r="E10384" t="inlineStr">
        <is>
          <t>d4f55aad-f1e7-4744-a4d3-357c529b9272</t>
        </is>
      </c>
      <c r="F10384" t="n">
        <v>64</v>
      </c>
    </row>
    <row r="10385">
      <c r="A10385" t="inlineStr">
        <is>
          <t>1c41a690-6c7c-430f-b265-79fea8e362a2</t>
        </is>
      </c>
      <c r="B10385" t="inlineStr">
        <is>
          <t>73021013</t>
        </is>
      </c>
      <c r="C10385" t="inlineStr">
        <is>
          <t>Asymmetric rails without end forging</t>
        </is>
      </c>
      <c r="D10385" t="inlineStr">
        <is>
          <t>3eaf88c3-e6bd-4603-88fb-2b17064bb155</t>
        </is>
      </c>
      <c r="E10385" t="inlineStr">
        <is>
          <t>d4f55aad-f1e7-4744-a4d3-357c529b9272</t>
        </is>
      </c>
      <c r="F10385" t="n">
        <v>64</v>
      </c>
    </row>
    <row r="10386">
      <c r="A10386" t="inlineStr">
        <is>
          <t>317962bb-3ba6-436d-99fe-24466855ba59</t>
        </is>
      </c>
      <c r="B10386" t="inlineStr">
        <is>
          <t>73021014</t>
        </is>
      </c>
      <c r="C10386" t="inlineStr">
        <is>
          <t>Other than asymmetric rails and head hardened rails</t>
        </is>
      </c>
      <c r="D10386" t="inlineStr">
        <is>
          <t>3eaf88c3-e6bd-4603-88fb-2b17064bb155</t>
        </is>
      </c>
      <c r="E10386" t="inlineStr">
        <is>
          <t>d4f55aad-f1e7-4744-a4d3-357c529b9272</t>
        </is>
      </c>
      <c r="F10386" t="n">
        <v>64</v>
      </c>
    </row>
    <row r="10387">
      <c r="A10387" t="inlineStr">
        <is>
          <t>d11f071d-8288-4de4-85b8-bb343d919363</t>
        </is>
      </c>
      <c r="B10387" t="inlineStr">
        <is>
          <t>73021019</t>
        </is>
      </c>
      <c r="C10387" t="inlineStr">
        <is>
          <t>Other</t>
        </is>
      </c>
      <c r="D10387" t="inlineStr">
        <is>
          <t>3eaf88c3-e6bd-4603-88fb-2b17064bb155</t>
        </is>
      </c>
      <c r="E10387" t="inlineStr">
        <is>
          <t>d4f55aad-f1e7-4744-a4d3-357c529b9272</t>
        </is>
      </c>
      <c r="F10387" t="n">
        <v>64</v>
      </c>
    </row>
    <row r="10388">
      <c r="A10388" t="inlineStr">
        <is>
          <t>e2386744-3419-44b3-9358-efb6a337c335</t>
        </is>
      </c>
      <c r="B10388" t="inlineStr">
        <is>
          <t>73021020</t>
        </is>
      </c>
      <c r="C10388" t="inlineStr">
        <is>
          <t>FOR TRAMWAYS</t>
        </is>
      </c>
      <c r="D10388" t="inlineStr">
        <is>
          <t>3eaf88c3-e6bd-4603-88fb-2b17064bb155</t>
        </is>
      </c>
      <c r="E10388" t="inlineStr">
        <is>
          <t>d4f55aad-f1e7-4744-a4d3-357c529b9272</t>
        </is>
      </c>
      <c r="F10388" t="n">
        <v>64</v>
      </c>
    </row>
    <row r="10389">
      <c r="A10389" t="inlineStr">
        <is>
          <t>751c78b6-7001-46d8-8b4f-933a247f2ce9</t>
        </is>
      </c>
      <c r="B10389" t="inlineStr">
        <is>
          <t>73021090</t>
        </is>
      </c>
      <c r="C10389" t="inlineStr">
        <is>
          <t>OTHER</t>
        </is>
      </c>
      <c r="D10389" t="inlineStr">
        <is>
          <t>3eaf88c3-e6bd-4603-88fb-2b17064bb155</t>
        </is>
      </c>
      <c r="E10389" t="inlineStr">
        <is>
          <t>d4f55aad-f1e7-4744-a4d3-357c529b9272</t>
        </is>
      </c>
      <c r="F10389" t="n">
        <v>64</v>
      </c>
    </row>
    <row r="10390">
      <c r="A10390" t="inlineStr">
        <is>
          <t>8954c8a2-2a65-4923-9f5c-1860967c8772</t>
        </is>
      </c>
      <c r="B10390" t="inlineStr">
        <is>
          <t>73023000</t>
        </is>
      </c>
      <c r="C10390" t="inlineStr">
        <is>
          <t>SWITCH BLADES, CROSSING FROGS, POINT RODS AND OTHER CROSSING PIECES</t>
        </is>
      </c>
      <c r="D10390" t="inlineStr">
        <is>
          <t>3eaf88c3-e6bd-4603-88fb-2b17064bb155</t>
        </is>
      </c>
      <c r="E10390" t="inlineStr">
        <is>
          <t>d4f55aad-f1e7-4744-a4d3-357c529b9272</t>
        </is>
      </c>
      <c r="F10390" t="n">
        <v>64</v>
      </c>
    </row>
    <row r="10391">
      <c r="A10391" t="inlineStr">
        <is>
          <t>16412a86-d82e-4942-9107-3799f89d260d</t>
        </is>
      </c>
      <c r="B10391" t="inlineStr">
        <is>
          <t>73024000</t>
        </is>
      </c>
      <c r="C10391" t="inlineStr">
        <is>
          <t>FISH-PLATES AND SOLE PLATES</t>
        </is>
      </c>
      <c r="D10391" t="inlineStr">
        <is>
          <t>3eaf88c3-e6bd-4603-88fb-2b17064bb155</t>
        </is>
      </c>
      <c r="E10391" t="inlineStr">
        <is>
          <t>d4f55aad-f1e7-4744-a4d3-357c529b9272</t>
        </is>
      </c>
      <c r="F10391" t="n">
        <v>64</v>
      </c>
    </row>
    <row r="10392">
      <c r="A10392" t="inlineStr">
        <is>
          <t>44cac690-2c6e-4a41-b035-2be97e89d127</t>
        </is>
      </c>
      <c r="B10392" t="inlineStr">
        <is>
          <t>73029010</t>
        </is>
      </c>
      <c r="C10392" t="inlineStr">
        <is>
          <t>MATERIAL FOR JOINTING OR FIXING RAILS</t>
        </is>
      </c>
      <c r="D10392" t="inlineStr">
        <is>
          <t>3eaf88c3-e6bd-4603-88fb-2b17064bb155</t>
        </is>
      </c>
      <c r="E10392" t="inlineStr">
        <is>
          <t>d4f55aad-f1e7-4744-a4d3-357c529b9272</t>
        </is>
      </c>
      <c r="F10392" t="n">
        <v>64</v>
      </c>
    </row>
    <row r="10393">
      <c r="A10393" t="inlineStr">
        <is>
          <t>970d9caf-b262-47fc-b346-37d00e642625</t>
        </is>
      </c>
      <c r="B10393" t="inlineStr">
        <is>
          <t>73029090</t>
        </is>
      </c>
      <c r="C10393" t="inlineStr">
        <is>
          <t>OTHER</t>
        </is>
      </c>
      <c r="D10393" t="inlineStr">
        <is>
          <t>3eaf88c3-e6bd-4603-88fb-2b17064bb155</t>
        </is>
      </c>
      <c r="E10393" t="inlineStr">
        <is>
          <t>d4f55aad-f1e7-4744-a4d3-357c529b9272</t>
        </is>
      </c>
      <c r="F10393" t="n">
        <v>64</v>
      </c>
    </row>
    <row r="10394">
      <c r="A10394" t="inlineStr">
        <is>
          <t>acfcf0f6-80ee-4d4d-9207-16830738388f</t>
        </is>
      </c>
      <c r="B10394" t="inlineStr">
        <is>
          <t>73030010</t>
        </is>
      </c>
      <c r="C10394" t="inlineStr">
        <is>
          <t>RAIN WATER PIPE</t>
        </is>
      </c>
      <c r="D10394" t="inlineStr">
        <is>
          <t>3eaf88c3-e6bd-4603-88fb-2b17064bb155</t>
        </is>
      </c>
      <c r="E10394" t="inlineStr">
        <is>
          <t>41adce86-8961-490e-bab8-18b4fb9121db</t>
        </is>
      </c>
      <c r="F10394" t="n">
        <v>64</v>
      </c>
    </row>
    <row r="10395">
      <c r="A10395" t="inlineStr">
        <is>
          <t>f6caf8d2-6abc-4d5d-9a8f-331318fad87d</t>
        </is>
      </c>
      <c r="B10395" t="inlineStr">
        <is>
          <t>73030020</t>
        </is>
      </c>
      <c r="C10395" t="inlineStr">
        <is>
          <t>SOIL PIPE</t>
        </is>
      </c>
      <c r="D10395" t="inlineStr">
        <is>
          <t>3eaf88c3-e6bd-4603-88fb-2b17064bb155</t>
        </is>
      </c>
      <c r="E10395" t="inlineStr">
        <is>
          <t>41adce86-8961-490e-bab8-18b4fb9121db</t>
        </is>
      </c>
      <c r="F10395" t="n">
        <v>64</v>
      </c>
    </row>
    <row r="10396">
      <c r="A10396" t="inlineStr">
        <is>
          <t>e761fa03-399d-413d-8eb7-bed00f00de9e</t>
        </is>
      </c>
      <c r="B10396" t="inlineStr">
        <is>
          <t>73030030</t>
        </is>
      </c>
      <c r="C10396" t="inlineStr">
        <is>
          <t>SPUN PIPE</t>
        </is>
      </c>
      <c r="D10396" t="inlineStr">
        <is>
          <t>3eaf88c3-e6bd-4603-88fb-2b17064bb155</t>
        </is>
      </c>
      <c r="E10396" t="inlineStr">
        <is>
          <t>41adce86-8961-490e-bab8-18b4fb9121db</t>
        </is>
      </c>
      <c r="F10396" t="n">
        <v>64</v>
      </c>
    </row>
    <row r="10397">
      <c r="A10397" t="inlineStr">
        <is>
          <t>d43aa329-d172-4a12-a6ef-809375388f9a</t>
        </is>
      </c>
      <c r="B10397" t="inlineStr">
        <is>
          <t>73030090</t>
        </is>
      </c>
      <c r="C10397" t="inlineStr">
        <is>
          <t>OTHER</t>
        </is>
      </c>
      <c r="D10397" t="inlineStr">
        <is>
          <t>3eaf88c3-e6bd-4603-88fb-2b17064bb155</t>
        </is>
      </c>
      <c r="E10397" t="inlineStr">
        <is>
          <t>41adce86-8961-490e-bab8-18b4fb9121db</t>
        </is>
      </c>
      <c r="F10397" t="n">
        <v>64</v>
      </c>
    </row>
    <row r="10398">
      <c r="A10398" t="inlineStr">
        <is>
          <t>2f206eb8-1787-4941-8bbb-e4ae27cd7e22</t>
        </is>
      </c>
      <c r="B10398" t="inlineStr">
        <is>
          <t>73041011</t>
        </is>
      </c>
      <c r="C10398" t="inlineStr">
        <is>
          <t>TUBES, PIPES AND HOLLOW PROFILES, SEAMLESS, OF IRON (OTHER THAN CAST IRON) OR STEEL - LINE PIPE OF A KIND USED FOR OIL OR GAS PIPELINES : PIPES OF IRON OR STEEL : OF IRON</t>
        </is>
      </c>
      <c r="D10398" t="inlineStr">
        <is>
          <t>3eaf88c3-e6bd-4603-88fb-2b17064bb155</t>
        </is>
      </c>
      <c r="E10398" t="inlineStr">
        <is>
          <t>8154304c-6b85-405d-b8a5-0b405caf514a</t>
        </is>
      </c>
      <c r="F10398" t="n">
        <v>64</v>
      </c>
    </row>
    <row r="10399">
      <c r="A10399" t="inlineStr">
        <is>
          <t>bc39d11e-284c-486c-9e2b-e7e906e132a3</t>
        </is>
      </c>
      <c r="B10399" t="inlineStr">
        <is>
          <t>73041019</t>
        </is>
      </c>
      <c r="C10399" t="inlineStr">
        <is>
          <t>TUBES, PIPES AND HOLLOW PROFILES, SEAMLESS, OF IRON (OTHER THAN CAST IRON) OR STEEL - LINE PIPE OF A KIND USED FOR OIL OR GAS PIPELINES : PIPES OF IRON OR STEEL : OTHER</t>
        </is>
      </c>
      <c r="D10399" t="inlineStr">
        <is>
          <t>3eaf88c3-e6bd-4603-88fb-2b17064bb155</t>
        </is>
      </c>
      <c r="E10399" t="inlineStr">
        <is>
          <t>8154304c-6b85-405d-b8a5-0b405caf514a</t>
        </is>
      </c>
      <c r="F10399" t="n">
        <v>64</v>
      </c>
    </row>
    <row r="10400">
      <c r="A10400" t="inlineStr">
        <is>
          <t>8df74f3f-85d3-492f-8ba0-0e89fdd68e95</t>
        </is>
      </c>
      <c r="B10400" t="inlineStr">
        <is>
          <t>73041021</t>
        </is>
      </c>
      <c r="C10400" t="inlineStr">
        <is>
          <t>TUBES, PIPES AND HOLLOW PROFILES, SEAMLESS, OF IRON (OTHER THAN CAST IRON) OR STEEL - LINE PIPE OF A KIND USED FOR OIL OR GAS PIPELINES : BLANKS FOR TUBES AND PIPES: OF IRON</t>
        </is>
      </c>
      <c r="D10400" t="inlineStr">
        <is>
          <t>3eaf88c3-e6bd-4603-88fb-2b17064bb155</t>
        </is>
      </c>
      <c r="E10400" t="inlineStr">
        <is>
          <t>8154304c-6b85-405d-b8a5-0b405caf514a</t>
        </is>
      </c>
      <c r="F10400" t="n">
        <v>64</v>
      </c>
    </row>
    <row r="10401">
      <c r="A10401" t="inlineStr">
        <is>
          <t>24144075-0d9e-4f31-8c8b-4dfe3ac60136</t>
        </is>
      </c>
      <c r="B10401" t="inlineStr">
        <is>
          <t>73041029</t>
        </is>
      </c>
      <c r="C10401" t="inlineStr">
        <is>
          <t>TUBES, PIPES AND HOLLOW PROFILES, SEAMLESS, OF IRON (OTHER THAN CAST IRON) OR STEEL - LINE PIPE OF A KIND USED FOR OIL OR GAS PIPELINES : BLANKS FOR TUBES AND PIPES: OTHER</t>
        </is>
      </c>
      <c r="D10401" t="inlineStr">
        <is>
          <t>3eaf88c3-e6bd-4603-88fb-2b17064bb155</t>
        </is>
      </c>
      <c r="E10401" t="inlineStr">
        <is>
          <t>8154304c-6b85-405d-b8a5-0b405caf514a</t>
        </is>
      </c>
      <c r="F10401" t="n">
        <v>64</v>
      </c>
    </row>
    <row r="10402">
      <c r="A10402" t="inlineStr">
        <is>
          <t>f9dfc6ca-4711-421e-9867-b8cd48afa4d1</t>
        </is>
      </c>
      <c r="B10402" t="inlineStr">
        <is>
          <t>73041110</t>
        </is>
      </c>
      <c r="C10402" t="inlineStr">
        <is>
          <t>TUBES AND PIPES</t>
        </is>
      </c>
      <c r="D10402" t="inlineStr">
        <is>
          <t>3eaf88c3-e6bd-4603-88fb-2b17064bb155</t>
        </is>
      </c>
      <c r="E10402" t="inlineStr">
        <is>
          <t>8154304c-6b85-405d-b8a5-0b405caf514a</t>
        </is>
      </c>
      <c r="F10402" t="n">
        <v>64</v>
      </c>
    </row>
    <row r="10403">
      <c r="A10403" t="inlineStr">
        <is>
          <t>3dd44ce1-0b81-400a-b8f9-04e60da43f25</t>
        </is>
      </c>
      <c r="B10403" t="inlineStr">
        <is>
          <t>73041120</t>
        </is>
      </c>
      <c r="C10403" t="inlineStr">
        <is>
          <t>BLANKS FOR TUBES AND PIPES</t>
        </is>
      </c>
      <c r="D10403" t="inlineStr">
        <is>
          <t>3eaf88c3-e6bd-4603-88fb-2b17064bb155</t>
        </is>
      </c>
      <c r="E10403" t="inlineStr">
        <is>
          <t>8154304c-6b85-405d-b8a5-0b405caf514a</t>
        </is>
      </c>
      <c r="F10403" t="n">
        <v>64</v>
      </c>
    </row>
    <row r="10404">
      <c r="A10404" t="inlineStr">
        <is>
          <t>cd177838-721d-4c6b-8f4b-f8f05f4dc3f1</t>
        </is>
      </c>
      <c r="B10404" t="inlineStr">
        <is>
          <t>73041190</t>
        </is>
      </c>
      <c r="C10404" t="inlineStr">
        <is>
          <t>OTHER</t>
        </is>
      </c>
      <c r="D10404" t="inlineStr">
        <is>
          <t>3eaf88c3-e6bd-4603-88fb-2b17064bb155</t>
        </is>
      </c>
      <c r="E10404" t="inlineStr">
        <is>
          <t>8154304c-6b85-405d-b8a5-0b405caf514a</t>
        </is>
      </c>
      <c r="F10404" t="n">
        <v>64</v>
      </c>
    </row>
    <row r="10405">
      <c r="A10405" t="inlineStr">
        <is>
          <t>3207a2c8-19e4-4df3-987d-0c189ae6982f</t>
        </is>
      </c>
      <c r="B10405" t="inlineStr">
        <is>
          <t>73041910</t>
        </is>
      </c>
      <c r="C10405" t="inlineStr">
        <is>
          <t>TUBES AND PIPES</t>
        </is>
      </c>
      <c r="D10405" t="inlineStr">
        <is>
          <t>3eaf88c3-e6bd-4603-88fb-2b17064bb155</t>
        </is>
      </c>
      <c r="E10405" t="inlineStr">
        <is>
          <t>8154304c-6b85-405d-b8a5-0b405caf514a</t>
        </is>
      </c>
      <c r="F10405" t="n">
        <v>64</v>
      </c>
    </row>
    <row r="10406">
      <c r="A10406" t="inlineStr">
        <is>
          <t>f0cf5b5f-891b-4be7-9098-851f3e6384a5</t>
        </is>
      </c>
      <c r="B10406" t="inlineStr">
        <is>
          <t>73041920</t>
        </is>
      </c>
      <c r="C10406" t="inlineStr">
        <is>
          <t>BLANKS FOR TUBES AND PIPES</t>
        </is>
      </c>
      <c r="D10406" t="inlineStr">
        <is>
          <t>3eaf88c3-e6bd-4603-88fb-2b17064bb155</t>
        </is>
      </c>
      <c r="E10406" t="inlineStr">
        <is>
          <t>8154304c-6b85-405d-b8a5-0b405caf514a</t>
        </is>
      </c>
      <c r="F10406" t="n">
        <v>64</v>
      </c>
    </row>
    <row r="10407">
      <c r="A10407" t="inlineStr">
        <is>
          <t>9d5da3e3-d102-4c0a-81a6-41098ed2508d</t>
        </is>
      </c>
      <c r="B10407" t="inlineStr">
        <is>
          <t>73041990</t>
        </is>
      </c>
      <c r="C10407" t="inlineStr">
        <is>
          <t>OTHER</t>
        </is>
      </c>
      <c r="D10407" t="inlineStr">
        <is>
          <t>3eaf88c3-e6bd-4603-88fb-2b17064bb155</t>
        </is>
      </c>
      <c r="E10407" t="inlineStr">
        <is>
          <t>8154304c-6b85-405d-b8a5-0b405caf514a</t>
        </is>
      </c>
      <c r="F10407" t="n">
        <v>64</v>
      </c>
    </row>
    <row r="10408">
      <c r="A10408" t="inlineStr">
        <is>
          <t>7331ccf6-11a3-411d-99d5-205a79ef274a</t>
        </is>
      </c>
      <c r="B10408" t="inlineStr">
        <is>
          <t>73042110</t>
        </is>
      </c>
      <c r="C10408" t="inlineStr">
        <is>
          <t>TUBES, PIPES AND HOLLOW PROFILES, SEAMLESS, OF IRON (OTHER THAN CAST IRON) OR STEEL - CASING, TUBING AND DRILL PIPE, OF A KIND USED IN DRILLING FOR OIL OR GAS : DRILL PIPE : OF IRON</t>
        </is>
      </c>
      <c r="D10408" t="inlineStr">
        <is>
          <t>3eaf88c3-e6bd-4603-88fb-2b17064bb155</t>
        </is>
      </c>
      <c r="E10408" t="inlineStr">
        <is>
          <t>8154304c-6b85-405d-b8a5-0b405caf514a</t>
        </is>
      </c>
      <c r="F10408" t="n">
        <v>64</v>
      </c>
    </row>
    <row r="10409">
      <c r="A10409" t="inlineStr">
        <is>
          <t>9ee93f94-db13-45d6-9cca-ab91194c76cc</t>
        </is>
      </c>
      <c r="B10409" t="inlineStr">
        <is>
          <t>73042190</t>
        </is>
      </c>
      <c r="C10409" t="inlineStr">
        <is>
          <t>TUBES, PIPES AND HOLLOW PROFILES, SEAMLESS, OF IRON (OTHER THAN CAST IRON) OR STEEL - CASING, TUBING AND DRILL PIPE, OF A KIND USED IN DRILLING FOR OIL OR GAS : DRILL PIPE : OTHER</t>
        </is>
      </c>
      <c r="D10409" t="inlineStr">
        <is>
          <t>3eaf88c3-e6bd-4603-88fb-2b17064bb155</t>
        </is>
      </c>
      <c r="E10409" t="inlineStr">
        <is>
          <t>8154304c-6b85-405d-b8a5-0b405caf514a</t>
        </is>
      </c>
      <c r="F10409" t="n">
        <v>64</v>
      </c>
    </row>
    <row r="10410">
      <c r="A10410" t="inlineStr">
        <is>
          <t>c491bd23-d4e9-4471-bdec-1cf0c789fe1d</t>
        </is>
      </c>
      <c r="B10410" t="inlineStr">
        <is>
          <t>73042200</t>
        </is>
      </c>
      <c r="C10410" t="inlineStr">
        <is>
          <t>DRILL PIPE OF STAINLESS STEEL</t>
        </is>
      </c>
      <c r="D10410" t="inlineStr">
        <is>
          <t>3eaf88c3-e6bd-4603-88fb-2b17064bb155</t>
        </is>
      </c>
      <c r="E10410" t="inlineStr">
        <is>
          <t>8154304c-6b85-405d-b8a5-0b405caf514a</t>
        </is>
      </c>
      <c r="F10410" t="n">
        <v>64</v>
      </c>
    </row>
    <row r="10411">
      <c r="A10411" t="inlineStr">
        <is>
          <t>f7a8ed20-1379-408b-b910-9775d9d08b31</t>
        </is>
      </c>
      <c r="B10411" t="inlineStr">
        <is>
          <t>73042310</t>
        </is>
      </c>
      <c r="C10411" t="inlineStr">
        <is>
          <t>OF IRON</t>
        </is>
      </c>
      <c r="D10411" t="inlineStr">
        <is>
          <t>3eaf88c3-e6bd-4603-88fb-2b17064bb155</t>
        </is>
      </c>
      <c r="E10411" t="inlineStr">
        <is>
          <t>8154304c-6b85-405d-b8a5-0b405caf514a</t>
        </is>
      </c>
      <c r="F10411" t="n">
        <v>64</v>
      </c>
    </row>
    <row r="10412">
      <c r="A10412" t="inlineStr">
        <is>
          <t>6258c5a5-a433-4e7d-8ea6-aea029465186</t>
        </is>
      </c>
      <c r="B10412" t="inlineStr">
        <is>
          <t>73042390</t>
        </is>
      </c>
      <c r="C10412" t="inlineStr">
        <is>
          <t>OTHER</t>
        </is>
      </c>
      <c r="D10412" t="inlineStr">
        <is>
          <t>3eaf88c3-e6bd-4603-88fb-2b17064bb155</t>
        </is>
      </c>
      <c r="E10412" t="inlineStr">
        <is>
          <t>8154304c-6b85-405d-b8a5-0b405caf514a</t>
        </is>
      </c>
      <c r="F10412" t="n">
        <v>64</v>
      </c>
    </row>
    <row r="10413">
      <c r="A10413" t="inlineStr">
        <is>
          <t>1617e2a7-a12d-462c-bfb4-ddf839fe2cfc</t>
        </is>
      </c>
      <c r="B10413" t="inlineStr">
        <is>
          <t>73042400</t>
        </is>
      </c>
      <c r="C10413" t="inlineStr">
        <is>
          <t>OTHER, OF STAINLESS STEEL</t>
        </is>
      </c>
      <c r="D10413" t="inlineStr">
        <is>
          <t>3eaf88c3-e6bd-4603-88fb-2b17064bb155</t>
        </is>
      </c>
      <c r="E10413" t="inlineStr">
        <is>
          <t>8154304c-6b85-405d-b8a5-0b405caf514a</t>
        </is>
      </c>
      <c r="F10413" t="n">
        <v>64</v>
      </c>
    </row>
    <row r="10414">
      <c r="A10414" t="inlineStr">
        <is>
          <t>414bc6ab-5bcc-4122-9b75-b7807ab7ab1b</t>
        </is>
      </c>
      <c r="B10414" t="inlineStr">
        <is>
          <t>73042910</t>
        </is>
      </c>
      <c r="C10414" t="inlineStr">
        <is>
          <t>OF IRON</t>
        </is>
      </c>
      <c r="D10414" t="inlineStr">
        <is>
          <t>3eaf88c3-e6bd-4603-88fb-2b17064bb155</t>
        </is>
      </c>
      <c r="E10414" t="inlineStr">
        <is>
          <t>8154304c-6b85-405d-b8a5-0b405caf514a</t>
        </is>
      </c>
      <c r="F10414" t="n">
        <v>64</v>
      </c>
    </row>
    <row r="10415">
      <c r="A10415" t="inlineStr">
        <is>
          <t>15e3123e-9680-4560-8e32-0ee9a79f7870</t>
        </is>
      </c>
      <c r="B10415" t="inlineStr">
        <is>
          <t>73042990</t>
        </is>
      </c>
      <c r="C10415" t="inlineStr">
        <is>
          <t>OTHER</t>
        </is>
      </c>
      <c r="D10415" t="inlineStr">
        <is>
          <t>3eaf88c3-e6bd-4603-88fb-2b17064bb155</t>
        </is>
      </c>
      <c r="E10415" t="inlineStr">
        <is>
          <t>8154304c-6b85-405d-b8a5-0b405caf514a</t>
        </is>
      </c>
      <c r="F10415" t="n">
        <v>64</v>
      </c>
    </row>
    <row r="10416">
      <c r="A10416" t="inlineStr">
        <is>
          <t>f19ba2c3-0faf-4be1-a47c-6ee44216e900</t>
        </is>
      </c>
      <c r="B10416" t="inlineStr">
        <is>
          <t>73043111</t>
        </is>
      </c>
      <c r="C10416" t="inlineStr">
        <is>
          <t>OF IRON</t>
        </is>
      </c>
      <c r="D10416" t="inlineStr">
        <is>
          <t>3eaf88c3-e6bd-4603-88fb-2b17064bb155</t>
        </is>
      </c>
      <c r="E10416" t="inlineStr">
        <is>
          <t>8154304c-6b85-405d-b8a5-0b405caf514a</t>
        </is>
      </c>
      <c r="F10416" t="n">
        <v>64</v>
      </c>
    </row>
    <row r="10417">
      <c r="A10417" t="inlineStr">
        <is>
          <t>e7147581-6d6d-42da-8a70-b563fee456d8</t>
        </is>
      </c>
      <c r="B10417" t="inlineStr">
        <is>
          <t>73043119</t>
        </is>
      </c>
      <c r="C10417" t="inlineStr">
        <is>
          <t>OTHER</t>
        </is>
      </c>
      <c r="D10417" t="inlineStr">
        <is>
          <t>3eaf88c3-e6bd-4603-88fb-2b17064bb155</t>
        </is>
      </c>
      <c r="E10417" t="inlineStr">
        <is>
          <t>8154304c-6b85-405d-b8a5-0b405caf514a</t>
        </is>
      </c>
      <c r="F10417" t="n">
        <v>64</v>
      </c>
    </row>
    <row r="10418">
      <c r="A10418" t="inlineStr">
        <is>
          <t>ee02c915-5316-41a9-bfea-2e0d7b3266e2</t>
        </is>
      </c>
      <c r="B10418" t="inlineStr">
        <is>
          <t>73043121</t>
        </is>
      </c>
      <c r="C10418" t="inlineStr">
        <is>
          <t>OF IRON</t>
        </is>
      </c>
      <c r="D10418" t="inlineStr">
        <is>
          <t>3eaf88c3-e6bd-4603-88fb-2b17064bb155</t>
        </is>
      </c>
      <c r="E10418" t="inlineStr">
        <is>
          <t>8154304c-6b85-405d-b8a5-0b405caf514a</t>
        </is>
      </c>
      <c r="F10418" t="n">
        <v>64</v>
      </c>
    </row>
    <row r="10419">
      <c r="A10419" t="inlineStr">
        <is>
          <t>8b6a7a13-0f54-4b0f-b5c6-ac85b0ae80b7</t>
        </is>
      </c>
      <c r="B10419" t="inlineStr">
        <is>
          <t>73043129</t>
        </is>
      </c>
      <c r="C10419" t="inlineStr">
        <is>
          <t>OTHER</t>
        </is>
      </c>
      <c r="D10419" t="inlineStr">
        <is>
          <t>3eaf88c3-e6bd-4603-88fb-2b17064bb155</t>
        </is>
      </c>
      <c r="E10419" t="inlineStr">
        <is>
          <t>8154304c-6b85-405d-b8a5-0b405caf514a</t>
        </is>
      </c>
      <c r="F10419" t="n">
        <v>64</v>
      </c>
    </row>
    <row r="10420">
      <c r="A10420" t="inlineStr">
        <is>
          <t>cfe1c827-e58b-48a3-aace-44aebdb1fbd4</t>
        </is>
      </c>
      <c r="B10420" t="inlineStr">
        <is>
          <t>73043131</t>
        </is>
      </c>
      <c r="C10420" t="inlineStr">
        <is>
          <t>OF IRON</t>
        </is>
      </c>
      <c r="D10420" t="inlineStr">
        <is>
          <t>3eaf88c3-e6bd-4603-88fb-2b17064bb155</t>
        </is>
      </c>
      <c r="E10420" t="inlineStr">
        <is>
          <t>8154304c-6b85-405d-b8a5-0b405caf514a</t>
        </is>
      </c>
      <c r="F10420" t="n">
        <v>64</v>
      </c>
    </row>
    <row r="10421">
      <c r="A10421" t="inlineStr">
        <is>
          <t>703a771d-700d-4bfb-a0c8-f7835ad7c37a</t>
        </is>
      </c>
      <c r="B10421" t="inlineStr">
        <is>
          <t>73043139</t>
        </is>
      </c>
      <c r="C10421" t="inlineStr">
        <is>
          <t>OTHER</t>
        </is>
      </c>
      <c r="D10421" t="inlineStr">
        <is>
          <t>3eaf88c3-e6bd-4603-88fb-2b17064bb155</t>
        </is>
      </c>
      <c r="E10421" t="inlineStr">
        <is>
          <t>8154304c-6b85-405d-b8a5-0b405caf514a</t>
        </is>
      </c>
      <c r="F10421" t="n">
        <v>64</v>
      </c>
    </row>
    <row r="10422">
      <c r="A10422" t="inlineStr">
        <is>
          <t>ac43fda8-748f-4468-8f21-1902635276b9</t>
        </is>
      </c>
      <c r="B10422" t="inlineStr">
        <is>
          <t>73043911</t>
        </is>
      </c>
      <c r="C10422" t="inlineStr">
        <is>
          <t>OF IRON</t>
        </is>
      </c>
      <c r="D10422" t="inlineStr">
        <is>
          <t>3eaf88c3-e6bd-4603-88fb-2b17064bb155</t>
        </is>
      </c>
      <c r="E10422" t="inlineStr">
        <is>
          <t>8154304c-6b85-405d-b8a5-0b405caf514a</t>
        </is>
      </c>
      <c r="F10422" t="n">
        <v>64</v>
      </c>
    </row>
    <row r="10423">
      <c r="A10423" t="inlineStr">
        <is>
          <t>f5436201-98af-49cd-9daa-91e77997cdc9</t>
        </is>
      </c>
      <c r="B10423" t="inlineStr">
        <is>
          <t>73043919</t>
        </is>
      </c>
      <c r="C10423" t="inlineStr">
        <is>
          <t>OTHER</t>
        </is>
      </c>
      <c r="D10423" t="inlineStr">
        <is>
          <t>3eaf88c3-e6bd-4603-88fb-2b17064bb155</t>
        </is>
      </c>
      <c r="E10423" t="inlineStr">
        <is>
          <t>8154304c-6b85-405d-b8a5-0b405caf514a</t>
        </is>
      </c>
      <c r="F10423" t="n">
        <v>64</v>
      </c>
    </row>
    <row r="10424">
      <c r="A10424" t="inlineStr">
        <is>
          <t>ef03ba01-06bc-45c8-8517-98fd1e969a73</t>
        </is>
      </c>
      <c r="B10424" t="inlineStr">
        <is>
          <t>73043921</t>
        </is>
      </c>
      <c r="C10424" t="inlineStr">
        <is>
          <t>OF IRON</t>
        </is>
      </c>
      <c r="D10424" t="inlineStr">
        <is>
          <t>3eaf88c3-e6bd-4603-88fb-2b17064bb155</t>
        </is>
      </c>
      <c r="E10424" t="inlineStr">
        <is>
          <t>8154304c-6b85-405d-b8a5-0b405caf514a</t>
        </is>
      </c>
      <c r="F10424" t="n">
        <v>64</v>
      </c>
    </row>
    <row r="10425">
      <c r="A10425" t="inlineStr">
        <is>
          <t>215f723e-319f-4b78-be66-415136caaaab</t>
        </is>
      </c>
      <c r="B10425" t="inlineStr">
        <is>
          <t>73043929</t>
        </is>
      </c>
      <c r="C10425" t="inlineStr">
        <is>
          <t>OTHER</t>
        </is>
      </c>
      <c r="D10425" t="inlineStr">
        <is>
          <t>3eaf88c3-e6bd-4603-88fb-2b17064bb155</t>
        </is>
      </c>
      <c r="E10425" t="inlineStr">
        <is>
          <t>8154304c-6b85-405d-b8a5-0b405caf514a</t>
        </is>
      </c>
      <c r="F10425" t="n">
        <v>64</v>
      </c>
    </row>
    <row r="10426">
      <c r="A10426" t="inlineStr">
        <is>
          <t>516e531f-8c1e-44b8-ab67-8bc37408b501</t>
        </is>
      </c>
      <c r="B10426" t="inlineStr">
        <is>
          <t>73043931</t>
        </is>
      </c>
      <c r="C10426" t="inlineStr">
        <is>
          <t>OF IRON</t>
        </is>
      </c>
      <c r="D10426" t="inlineStr">
        <is>
          <t>3eaf88c3-e6bd-4603-88fb-2b17064bb155</t>
        </is>
      </c>
      <c r="E10426" t="inlineStr">
        <is>
          <t>8154304c-6b85-405d-b8a5-0b405caf514a</t>
        </is>
      </c>
      <c r="F10426" t="n">
        <v>64</v>
      </c>
    </row>
    <row r="10427">
      <c r="A10427" t="inlineStr">
        <is>
          <t>7c3d1e17-bb39-46d2-b337-be8cdd7ff477</t>
        </is>
      </c>
      <c r="B10427" t="inlineStr">
        <is>
          <t>73043939</t>
        </is>
      </c>
      <c r="C10427" t="inlineStr">
        <is>
          <t>OTHER</t>
        </is>
      </c>
      <c r="D10427" t="inlineStr">
        <is>
          <t>3eaf88c3-e6bd-4603-88fb-2b17064bb155</t>
        </is>
      </c>
      <c r="E10427" t="inlineStr">
        <is>
          <t>8154304c-6b85-405d-b8a5-0b405caf514a</t>
        </is>
      </c>
      <c r="F10427" t="n">
        <v>64</v>
      </c>
    </row>
    <row r="10428">
      <c r="A10428" t="inlineStr">
        <is>
          <t>c34aaa0a-454a-422b-9be8-22a2158514df</t>
        </is>
      </c>
      <c r="B10428" t="inlineStr">
        <is>
          <t>73044100</t>
        </is>
      </c>
      <c r="C10428" t="inlineStr">
        <is>
          <t>COLD-DRAWN OR COLD-ROLLED (COLD-REDUCED)</t>
        </is>
      </c>
      <c r="D10428" t="inlineStr">
        <is>
          <t>3eaf88c3-e6bd-4603-88fb-2b17064bb155</t>
        </is>
      </c>
      <c r="E10428" t="inlineStr">
        <is>
          <t>8154304c-6b85-405d-b8a5-0b405caf514a</t>
        </is>
      </c>
      <c r="F10428" t="n">
        <v>64</v>
      </c>
    </row>
    <row r="10429">
      <c r="A10429" t="inlineStr">
        <is>
          <t>f0e67408-5357-44e3-94aa-ab26c2f4092c</t>
        </is>
      </c>
      <c r="B10429" t="inlineStr">
        <is>
          <t>73044900</t>
        </is>
      </c>
      <c r="C10429" t="inlineStr">
        <is>
          <t>OTHER</t>
        </is>
      </c>
      <c r="D10429" t="inlineStr">
        <is>
          <t>3eaf88c3-e6bd-4603-88fb-2b17064bb155</t>
        </is>
      </c>
      <c r="E10429" t="inlineStr">
        <is>
          <t>8154304c-6b85-405d-b8a5-0b405caf514a</t>
        </is>
      </c>
      <c r="F10429" t="n">
        <v>64</v>
      </c>
    </row>
    <row r="10430">
      <c r="A10430" t="inlineStr">
        <is>
          <t>bb70679c-7944-491b-b126-05f404c306dc</t>
        </is>
      </c>
      <c r="B10430" t="inlineStr">
        <is>
          <t>73045110</t>
        </is>
      </c>
      <c r="C10430" t="inlineStr">
        <is>
          <t>UP TO 114.3 MM DIAMETER</t>
        </is>
      </c>
      <c r="D10430" t="inlineStr">
        <is>
          <t>3eaf88c3-e6bd-4603-88fb-2b17064bb155</t>
        </is>
      </c>
      <c r="E10430" t="inlineStr">
        <is>
          <t>8154304c-6b85-405d-b8a5-0b405caf514a</t>
        </is>
      </c>
      <c r="F10430" t="n">
        <v>64</v>
      </c>
    </row>
    <row r="10431">
      <c r="A10431" t="inlineStr">
        <is>
          <t>581d96d1-19e0-4e53-bbac-24ae6fd55602</t>
        </is>
      </c>
      <c r="B10431" t="inlineStr">
        <is>
          <t>73045120</t>
        </is>
      </c>
      <c r="C10431" t="inlineStr">
        <is>
          <t>ABOVE 114.3 MM BUT UP TO 219.1 MM OUTER DIAMETER</t>
        </is>
      </c>
      <c r="D10431" t="inlineStr">
        <is>
          <t>3eaf88c3-e6bd-4603-88fb-2b17064bb155</t>
        </is>
      </c>
      <c r="E10431" t="inlineStr">
        <is>
          <t>8154304c-6b85-405d-b8a5-0b405caf514a</t>
        </is>
      </c>
      <c r="F10431" t="n">
        <v>64</v>
      </c>
    </row>
    <row r="10432">
      <c r="A10432" t="inlineStr">
        <is>
          <t>fcccfd84-a627-4812-9c6f-e3721f31ffbe</t>
        </is>
      </c>
      <c r="B10432" t="inlineStr">
        <is>
          <t>73045130</t>
        </is>
      </c>
      <c r="C10432" t="inlineStr">
        <is>
          <t>ABOVE 219.1 MM OUTER DIAMETER</t>
        </is>
      </c>
      <c r="D10432" t="inlineStr">
        <is>
          <t>3eaf88c3-e6bd-4603-88fb-2b17064bb155</t>
        </is>
      </c>
      <c r="E10432" t="inlineStr">
        <is>
          <t>8154304c-6b85-405d-b8a5-0b405caf514a</t>
        </is>
      </c>
      <c r="F10432" t="n">
        <v>64</v>
      </c>
    </row>
    <row r="10433">
      <c r="A10433" t="inlineStr">
        <is>
          <t>8fb3147a-0d01-443f-a4a5-2348f5f229bf</t>
        </is>
      </c>
      <c r="B10433" t="inlineStr">
        <is>
          <t>73045910</t>
        </is>
      </c>
      <c r="C10433" t="inlineStr">
        <is>
          <t>UP TO 114.3 MM DIAMETER</t>
        </is>
      </c>
      <c r="D10433" t="inlineStr">
        <is>
          <t>3eaf88c3-e6bd-4603-88fb-2b17064bb155</t>
        </is>
      </c>
      <c r="E10433" t="inlineStr">
        <is>
          <t>8154304c-6b85-405d-b8a5-0b405caf514a</t>
        </is>
      </c>
      <c r="F10433" t="n">
        <v>64</v>
      </c>
    </row>
    <row r="10434">
      <c r="A10434" t="inlineStr">
        <is>
          <t>8671a3cf-22e1-4915-a4c3-08df4946a38f</t>
        </is>
      </c>
      <c r="B10434" t="inlineStr">
        <is>
          <t>73045920</t>
        </is>
      </c>
      <c r="C10434" t="inlineStr">
        <is>
          <t>ABOVE 114.3 MM BUT UP TO 219.1 MM OUTER DIAMETER</t>
        </is>
      </c>
      <c r="D10434" t="inlineStr">
        <is>
          <t>3eaf88c3-e6bd-4603-88fb-2b17064bb155</t>
        </is>
      </c>
      <c r="E10434" t="inlineStr">
        <is>
          <t>8154304c-6b85-405d-b8a5-0b405caf514a</t>
        </is>
      </c>
      <c r="F10434" t="n">
        <v>64</v>
      </c>
    </row>
    <row r="10435">
      <c r="A10435" t="inlineStr">
        <is>
          <t>53a0d1a4-b01e-455a-8f3d-37ff977bf3b9</t>
        </is>
      </c>
      <c r="B10435" t="inlineStr">
        <is>
          <t>73045930</t>
        </is>
      </c>
      <c r="C10435" t="inlineStr">
        <is>
          <t>ABOVE 219.1 MM OUTER DIAMETER</t>
        </is>
      </c>
      <c r="D10435" t="inlineStr">
        <is>
          <t>3eaf88c3-e6bd-4603-88fb-2b17064bb155</t>
        </is>
      </c>
      <c r="E10435" t="inlineStr">
        <is>
          <t>8154304c-6b85-405d-b8a5-0b405caf514a</t>
        </is>
      </c>
      <c r="F10435" t="n">
        <v>64</v>
      </c>
    </row>
    <row r="10436">
      <c r="A10436" t="inlineStr">
        <is>
          <t>560db194-8bce-46c9-a0c1-ab43caf311a1</t>
        </is>
      </c>
      <c r="B10436" t="inlineStr">
        <is>
          <t>73049000</t>
        </is>
      </c>
      <c r="C10436" t="inlineStr">
        <is>
          <t>OTHER</t>
        </is>
      </c>
      <c r="D10436" t="inlineStr">
        <is>
          <t>3eaf88c3-e6bd-4603-88fb-2b17064bb155</t>
        </is>
      </c>
      <c r="E10436" t="inlineStr">
        <is>
          <t>8154304c-6b85-405d-b8a5-0b405caf514a</t>
        </is>
      </c>
      <c r="F10436" t="n">
        <v>64</v>
      </c>
    </row>
    <row r="10437">
      <c r="A10437" t="inlineStr">
        <is>
          <t>4246feae-7c2f-4ee0-994b-8137af8e70fb</t>
        </is>
      </c>
      <c r="B10437" t="inlineStr">
        <is>
          <t>73051111</t>
        </is>
      </c>
      <c r="C10437" t="inlineStr">
        <is>
          <t>OF IRON</t>
        </is>
      </c>
      <c r="D10437" t="inlineStr">
        <is>
          <t>3eaf88c3-e6bd-4603-88fb-2b17064bb155</t>
        </is>
      </c>
      <c r="E10437" t="inlineStr">
        <is>
          <t>53bd87e9-d09e-44bc-a62f-26771eb6be86</t>
        </is>
      </c>
      <c r="F10437" t="n">
        <v>64</v>
      </c>
    </row>
    <row r="10438">
      <c r="A10438" t="inlineStr">
        <is>
          <t>f31e38c9-adfa-4a32-8da3-1e837266fa12</t>
        </is>
      </c>
      <c r="B10438" t="inlineStr">
        <is>
          <t>73051119</t>
        </is>
      </c>
      <c r="C10438" t="inlineStr">
        <is>
          <t>OTHER</t>
        </is>
      </c>
      <c r="D10438" t="inlineStr">
        <is>
          <t>3eaf88c3-e6bd-4603-88fb-2b17064bb155</t>
        </is>
      </c>
      <c r="E10438" t="inlineStr">
        <is>
          <t>53bd87e9-d09e-44bc-a62f-26771eb6be86</t>
        </is>
      </c>
      <c r="F10438" t="n">
        <v>64</v>
      </c>
    </row>
    <row r="10439">
      <c r="A10439" t="inlineStr">
        <is>
          <t>a939a001-2f6f-4979-9db6-db0ffa2dacd5</t>
        </is>
      </c>
      <c r="B10439" t="inlineStr">
        <is>
          <t>73051121</t>
        </is>
      </c>
      <c r="C10439" t="inlineStr">
        <is>
          <t>OF IRON</t>
        </is>
      </c>
      <c r="D10439" t="inlineStr">
        <is>
          <t>3eaf88c3-e6bd-4603-88fb-2b17064bb155</t>
        </is>
      </c>
      <c r="E10439" t="inlineStr">
        <is>
          <t>53bd87e9-d09e-44bc-a62f-26771eb6be86</t>
        </is>
      </c>
      <c r="F10439" t="n">
        <v>64</v>
      </c>
    </row>
    <row r="10440">
      <c r="A10440" t="inlineStr">
        <is>
          <t>e978e0fe-7b1a-4ab0-b78d-acbbc0fca339</t>
        </is>
      </c>
      <c r="B10440" t="inlineStr">
        <is>
          <t>73051129</t>
        </is>
      </c>
      <c r="C10440" t="inlineStr">
        <is>
          <t>OTHER</t>
        </is>
      </c>
      <c r="D10440" t="inlineStr">
        <is>
          <t>3eaf88c3-e6bd-4603-88fb-2b17064bb155</t>
        </is>
      </c>
      <c r="E10440" t="inlineStr">
        <is>
          <t>53bd87e9-d09e-44bc-a62f-26771eb6be86</t>
        </is>
      </c>
      <c r="F10440" t="n">
        <v>64</v>
      </c>
    </row>
    <row r="10441">
      <c r="A10441" t="inlineStr">
        <is>
          <t>84b36d1b-dc64-40ee-a9c4-b249aadd29c1</t>
        </is>
      </c>
      <c r="B10441" t="inlineStr">
        <is>
          <t>73051211</t>
        </is>
      </c>
      <c r="C10441" t="inlineStr">
        <is>
          <t>OF IRON</t>
        </is>
      </c>
      <c r="D10441" t="inlineStr">
        <is>
          <t>3eaf88c3-e6bd-4603-88fb-2b17064bb155</t>
        </is>
      </c>
      <c r="E10441" t="inlineStr">
        <is>
          <t>53bd87e9-d09e-44bc-a62f-26771eb6be86</t>
        </is>
      </c>
      <c r="F10441" t="n">
        <v>64</v>
      </c>
    </row>
    <row r="10442">
      <c r="A10442" t="inlineStr">
        <is>
          <t>36b58c53-974f-40ed-976f-6c24ca555871</t>
        </is>
      </c>
      <c r="B10442" t="inlineStr">
        <is>
          <t>73051219</t>
        </is>
      </c>
      <c r="C10442" t="inlineStr">
        <is>
          <t>OTHER</t>
        </is>
      </c>
      <c r="D10442" t="inlineStr">
        <is>
          <t>3eaf88c3-e6bd-4603-88fb-2b17064bb155</t>
        </is>
      </c>
      <c r="E10442" t="inlineStr">
        <is>
          <t>53bd87e9-d09e-44bc-a62f-26771eb6be86</t>
        </is>
      </c>
      <c r="F10442" t="n">
        <v>64</v>
      </c>
    </row>
    <row r="10443">
      <c r="A10443" t="inlineStr">
        <is>
          <t>dd5aa6ba-74bf-4a93-8e07-4f5ef9939a55</t>
        </is>
      </c>
      <c r="B10443" t="inlineStr">
        <is>
          <t>73051221</t>
        </is>
      </c>
      <c r="C10443" t="inlineStr">
        <is>
          <t>OF IRON</t>
        </is>
      </c>
      <c r="D10443" t="inlineStr">
        <is>
          <t>3eaf88c3-e6bd-4603-88fb-2b17064bb155</t>
        </is>
      </c>
      <c r="E10443" t="inlineStr">
        <is>
          <t>53bd87e9-d09e-44bc-a62f-26771eb6be86</t>
        </is>
      </c>
      <c r="F10443" t="n">
        <v>64</v>
      </c>
    </row>
    <row r="10444">
      <c r="A10444" t="inlineStr">
        <is>
          <t>7675ff57-0ac2-456f-909e-62fcf4dcac2a</t>
        </is>
      </c>
      <c r="B10444" t="inlineStr">
        <is>
          <t>73051229</t>
        </is>
      </c>
      <c r="C10444" t="inlineStr">
        <is>
          <t>OTHER</t>
        </is>
      </c>
      <c r="D10444" t="inlineStr">
        <is>
          <t>3eaf88c3-e6bd-4603-88fb-2b17064bb155</t>
        </is>
      </c>
      <c r="E10444" t="inlineStr">
        <is>
          <t>53bd87e9-d09e-44bc-a62f-26771eb6be86</t>
        </is>
      </c>
      <c r="F10444" t="n">
        <v>64</v>
      </c>
    </row>
    <row r="10445">
      <c r="A10445" t="inlineStr">
        <is>
          <t>7b05c037-0880-428a-8a4e-966f1c016977</t>
        </is>
      </c>
      <c r="B10445" t="inlineStr">
        <is>
          <t>73051911</t>
        </is>
      </c>
      <c r="C10445" t="inlineStr">
        <is>
          <t>OF IRON</t>
        </is>
      </c>
      <c r="D10445" t="inlineStr">
        <is>
          <t>3eaf88c3-e6bd-4603-88fb-2b17064bb155</t>
        </is>
      </c>
      <c r="E10445" t="inlineStr">
        <is>
          <t>53bd87e9-d09e-44bc-a62f-26771eb6be86</t>
        </is>
      </c>
      <c r="F10445" t="n">
        <v>64</v>
      </c>
    </row>
    <row r="10446">
      <c r="A10446" t="inlineStr">
        <is>
          <t>081dc271-34af-4f89-a8ea-329572ce6069</t>
        </is>
      </c>
      <c r="B10446" t="inlineStr">
        <is>
          <t>73051919</t>
        </is>
      </c>
      <c r="C10446" t="inlineStr">
        <is>
          <t>OTHER</t>
        </is>
      </c>
      <c r="D10446" t="inlineStr">
        <is>
          <t>3eaf88c3-e6bd-4603-88fb-2b17064bb155</t>
        </is>
      </c>
      <c r="E10446" t="inlineStr">
        <is>
          <t>53bd87e9-d09e-44bc-a62f-26771eb6be86</t>
        </is>
      </c>
      <c r="F10446" t="n">
        <v>64</v>
      </c>
    </row>
    <row r="10447">
      <c r="A10447" t="inlineStr">
        <is>
          <t>9030f247-de20-4d60-b338-07c23b401eb0</t>
        </is>
      </c>
      <c r="B10447" t="inlineStr">
        <is>
          <t>73051921</t>
        </is>
      </c>
      <c r="C10447" t="inlineStr">
        <is>
          <t>OF IRON</t>
        </is>
      </c>
      <c r="D10447" t="inlineStr">
        <is>
          <t>3eaf88c3-e6bd-4603-88fb-2b17064bb155</t>
        </is>
      </c>
      <c r="E10447" t="inlineStr">
        <is>
          <t>53bd87e9-d09e-44bc-a62f-26771eb6be86</t>
        </is>
      </c>
      <c r="F10447" t="n">
        <v>64</v>
      </c>
    </row>
    <row r="10448">
      <c r="A10448" t="inlineStr">
        <is>
          <t>be3723f0-8e10-4088-937a-59a8fb1ae8ee</t>
        </is>
      </c>
      <c r="B10448" t="inlineStr">
        <is>
          <t>73051929</t>
        </is>
      </c>
      <c r="C10448" t="inlineStr">
        <is>
          <t>OTHER</t>
        </is>
      </c>
      <c r="D10448" t="inlineStr">
        <is>
          <t>3eaf88c3-e6bd-4603-88fb-2b17064bb155</t>
        </is>
      </c>
      <c r="E10448" t="inlineStr">
        <is>
          <t>53bd87e9-d09e-44bc-a62f-26771eb6be86</t>
        </is>
      </c>
      <c r="F10448" t="n">
        <v>64</v>
      </c>
    </row>
    <row r="10449">
      <c r="A10449" t="inlineStr">
        <is>
          <t>8f012529-305d-408a-a801-5d4fa625c88e</t>
        </is>
      </c>
      <c r="B10449" t="inlineStr">
        <is>
          <t>73052010</t>
        </is>
      </c>
      <c r="C10449" t="inlineStr">
        <is>
          <t>OF IRON</t>
        </is>
      </c>
      <c r="D10449" t="inlineStr">
        <is>
          <t>3eaf88c3-e6bd-4603-88fb-2b17064bb155</t>
        </is>
      </c>
      <c r="E10449" t="inlineStr">
        <is>
          <t>53bd87e9-d09e-44bc-a62f-26771eb6be86</t>
        </is>
      </c>
      <c r="F10449" t="n">
        <v>64</v>
      </c>
    </row>
    <row r="10450">
      <c r="A10450" t="inlineStr">
        <is>
          <t>4cbdfbe2-98c2-4a6d-9d03-f7686f89ba57</t>
        </is>
      </c>
      <c r="B10450" t="inlineStr">
        <is>
          <t>73052090</t>
        </is>
      </c>
      <c r="C10450" t="inlineStr">
        <is>
          <t>OTHER</t>
        </is>
      </c>
      <c r="D10450" t="inlineStr">
        <is>
          <t>3eaf88c3-e6bd-4603-88fb-2b17064bb155</t>
        </is>
      </c>
      <c r="E10450" t="inlineStr">
        <is>
          <t>53bd87e9-d09e-44bc-a62f-26771eb6be86</t>
        </is>
      </c>
      <c r="F10450" t="n">
        <v>64</v>
      </c>
    </row>
    <row r="10451">
      <c r="A10451" t="inlineStr">
        <is>
          <t>20b5a388-5a29-4599-bb9f-24175b058f8c</t>
        </is>
      </c>
      <c r="B10451" t="inlineStr">
        <is>
          <t>73053110</t>
        </is>
      </c>
      <c r="C10451" t="inlineStr">
        <is>
          <t>OF IRON</t>
        </is>
      </c>
      <c r="D10451" t="inlineStr">
        <is>
          <t>3eaf88c3-e6bd-4603-88fb-2b17064bb155</t>
        </is>
      </c>
      <c r="E10451" t="inlineStr">
        <is>
          <t>53bd87e9-d09e-44bc-a62f-26771eb6be86</t>
        </is>
      </c>
      <c r="F10451" t="n">
        <v>64</v>
      </c>
    </row>
    <row r="10452">
      <c r="A10452" t="inlineStr">
        <is>
          <t>0e65d157-84dc-49b9-b414-9827ea8b0855</t>
        </is>
      </c>
      <c r="B10452" t="inlineStr">
        <is>
          <t>73053190</t>
        </is>
      </c>
      <c r="C10452" t="inlineStr">
        <is>
          <t>OTHER</t>
        </is>
      </c>
      <c r="D10452" t="inlineStr">
        <is>
          <t>3eaf88c3-e6bd-4603-88fb-2b17064bb155</t>
        </is>
      </c>
      <c r="E10452" t="inlineStr">
        <is>
          <t>53bd87e9-d09e-44bc-a62f-26771eb6be86</t>
        </is>
      </c>
      <c r="F10452" t="n">
        <v>64</v>
      </c>
    </row>
    <row r="10453">
      <c r="A10453" t="inlineStr">
        <is>
          <t>2e50b4bf-108f-4f01-9cbf-b677236c942a</t>
        </is>
      </c>
      <c r="B10453" t="inlineStr">
        <is>
          <t>73053910</t>
        </is>
      </c>
      <c r="C10453" t="inlineStr">
        <is>
          <t>OF IRON</t>
        </is>
      </c>
      <c r="D10453" t="inlineStr">
        <is>
          <t>3eaf88c3-e6bd-4603-88fb-2b17064bb155</t>
        </is>
      </c>
      <c r="E10453" t="inlineStr">
        <is>
          <t>53bd87e9-d09e-44bc-a62f-26771eb6be86</t>
        </is>
      </c>
      <c r="F10453" t="n">
        <v>64</v>
      </c>
    </row>
    <row r="10454">
      <c r="A10454" t="inlineStr">
        <is>
          <t>49baec7f-3ff0-4b26-a63c-6fa90c722ae6</t>
        </is>
      </c>
      <c r="B10454" t="inlineStr">
        <is>
          <t>73053990</t>
        </is>
      </c>
      <c r="C10454" t="inlineStr">
        <is>
          <t>OTHER</t>
        </is>
      </c>
      <c r="D10454" t="inlineStr">
        <is>
          <t>3eaf88c3-e6bd-4603-88fb-2b17064bb155</t>
        </is>
      </c>
      <c r="E10454" t="inlineStr">
        <is>
          <t>53bd87e9-d09e-44bc-a62f-26771eb6be86</t>
        </is>
      </c>
      <c r="F10454" t="n">
        <v>64</v>
      </c>
    </row>
    <row r="10455">
      <c r="A10455" t="inlineStr">
        <is>
          <t>785115f0-6b0d-42f6-82ec-0a89bd45f616</t>
        </is>
      </c>
      <c r="B10455" t="inlineStr">
        <is>
          <t>73059010</t>
        </is>
      </c>
      <c r="C10455" t="inlineStr">
        <is>
          <t>HIGH PRESSURE HYDROELECTRIC CONDUITS OF STEEL</t>
        </is>
      </c>
      <c r="D10455" t="inlineStr">
        <is>
          <t>3eaf88c3-e6bd-4603-88fb-2b17064bb155</t>
        </is>
      </c>
      <c r="E10455" t="inlineStr">
        <is>
          <t>53bd87e9-d09e-44bc-a62f-26771eb6be86</t>
        </is>
      </c>
      <c r="F10455" t="n">
        <v>64</v>
      </c>
    </row>
    <row r="10456">
      <c r="A10456" t="inlineStr">
        <is>
          <t>bcea64e9-086e-473f-b97b-d7a2a594897e</t>
        </is>
      </c>
      <c r="B10456" t="inlineStr">
        <is>
          <t>73059021</t>
        </is>
      </c>
      <c r="C10456" t="inlineStr">
        <is>
          <t>OF IRON</t>
        </is>
      </c>
      <c r="D10456" t="inlineStr">
        <is>
          <t>3eaf88c3-e6bd-4603-88fb-2b17064bb155</t>
        </is>
      </c>
      <c r="E10456" t="inlineStr">
        <is>
          <t>53bd87e9-d09e-44bc-a62f-26771eb6be86</t>
        </is>
      </c>
      <c r="F10456" t="n">
        <v>64</v>
      </c>
    </row>
    <row r="10457">
      <c r="A10457" t="inlineStr">
        <is>
          <t>a33ff851-27fd-428b-87af-a9cd8eb3551e</t>
        </is>
      </c>
      <c r="B10457" t="inlineStr">
        <is>
          <t>73059029</t>
        </is>
      </c>
      <c r="C10457" t="inlineStr">
        <is>
          <t>OTHER</t>
        </is>
      </c>
      <c r="D10457" t="inlineStr">
        <is>
          <t>3eaf88c3-e6bd-4603-88fb-2b17064bb155</t>
        </is>
      </c>
      <c r="E10457" t="inlineStr">
        <is>
          <t>53bd87e9-d09e-44bc-a62f-26771eb6be86</t>
        </is>
      </c>
      <c r="F10457" t="n">
        <v>64</v>
      </c>
    </row>
    <row r="10458">
      <c r="A10458" t="inlineStr">
        <is>
          <t>d8e0d69b-1209-4eaa-afe5-94d175e50858</t>
        </is>
      </c>
      <c r="B10458" t="inlineStr">
        <is>
          <t>73059091</t>
        </is>
      </c>
      <c r="C10458" t="inlineStr">
        <is>
          <t>OF IRON</t>
        </is>
      </c>
      <c r="D10458" t="inlineStr">
        <is>
          <t>3eaf88c3-e6bd-4603-88fb-2b17064bb155</t>
        </is>
      </c>
      <c r="E10458" t="inlineStr">
        <is>
          <t>53bd87e9-d09e-44bc-a62f-26771eb6be86</t>
        </is>
      </c>
      <c r="F10458" t="n">
        <v>64</v>
      </c>
    </row>
    <row r="10459">
      <c r="A10459" t="inlineStr">
        <is>
          <t>c5e63400-e364-4f8d-9148-686049174320</t>
        </is>
      </c>
      <c r="B10459" t="inlineStr">
        <is>
          <t>73059099</t>
        </is>
      </c>
      <c r="C10459" t="inlineStr">
        <is>
          <t>OTHER</t>
        </is>
      </c>
      <c r="D10459" t="inlineStr">
        <is>
          <t>3eaf88c3-e6bd-4603-88fb-2b17064bb155</t>
        </is>
      </c>
      <c r="E10459" t="inlineStr">
        <is>
          <t>53bd87e9-d09e-44bc-a62f-26771eb6be86</t>
        </is>
      </c>
      <c r="F10459" t="n">
        <v>64</v>
      </c>
    </row>
    <row r="10460">
      <c r="A10460" t="inlineStr">
        <is>
          <t>45e9941b-3ef6-43e1-8221-2cb7060ceca8</t>
        </is>
      </c>
      <c r="B10460" t="inlineStr">
        <is>
          <t>73061011</t>
        </is>
      </c>
      <c r="C10460" t="inlineStr">
        <is>
          <t>OTHER TUBES, PIPES AND HOLLOW PROFILES (FOR EXAMPLE, OPEN SEAM OR WELDED, RIVETED OR SIMILARLY CLOSED), OF IRON OR STEEL - LINE PIPE OF A KIND USED FOR OIL OR GAS PIPELINES : GALVANISED PIPES : OF IRON</t>
        </is>
      </c>
      <c r="D10460" t="inlineStr">
        <is>
          <t>3eaf88c3-e6bd-4603-88fb-2b17064bb155</t>
        </is>
      </c>
      <c r="E10460" t="inlineStr">
        <is>
          <t>0b00228b-6f45-44ec-aac6-10d91b85d00d</t>
        </is>
      </c>
      <c r="F10460" t="n">
        <v>64</v>
      </c>
    </row>
    <row r="10461">
      <c r="A10461" t="inlineStr">
        <is>
          <t>52000005-7adc-4803-b348-413eb7f64ac4</t>
        </is>
      </c>
      <c r="B10461" t="inlineStr">
        <is>
          <t>73061019</t>
        </is>
      </c>
      <c r="C10461" t="inlineStr">
        <is>
          <t>OTHER TUBES, PIPES AND HOLLOW PROFILES (FOR EXAMPLE, OPEN SEAM OR WELDED, RIVETED OR SIMILARLY CLOSED), OF IRON OR STEEL - LINE PIPE OF A KIND USED FOR OIL OR GAS PIPELINES : GALVANISED PIPES : OTHER</t>
        </is>
      </c>
      <c r="D10461" t="inlineStr">
        <is>
          <t>3eaf88c3-e6bd-4603-88fb-2b17064bb155</t>
        </is>
      </c>
      <c r="E10461" t="inlineStr">
        <is>
          <t>0b00228b-6f45-44ec-aac6-10d91b85d00d</t>
        </is>
      </c>
      <c r="F10461" t="n">
        <v>64</v>
      </c>
    </row>
    <row r="10462">
      <c r="A10462" t="inlineStr">
        <is>
          <t>431258cc-2294-42e9-875d-ea4fac31e411</t>
        </is>
      </c>
      <c r="B10462" t="inlineStr">
        <is>
          <t>73061021</t>
        </is>
      </c>
      <c r="C10462" t="inlineStr">
        <is>
          <t>OTHER TUBES, PIPES AND HOLLOW PROFILES (FOR EXAMPLE, OPEN SEAM OR WELDED, RIVETED OR SIMILARLY CLOSED), OF IRON OR STEEL - LINE PIPE OF A KIND USED FOR OIL OR GAS PIPELINES : NON-GALVANISED PIPES : OF IRON</t>
        </is>
      </c>
      <c r="D10462" t="inlineStr">
        <is>
          <t>3eaf88c3-e6bd-4603-88fb-2b17064bb155</t>
        </is>
      </c>
      <c r="E10462" t="inlineStr">
        <is>
          <t>0b00228b-6f45-44ec-aac6-10d91b85d00d</t>
        </is>
      </c>
      <c r="F10462" t="n">
        <v>64</v>
      </c>
    </row>
    <row r="10463">
      <c r="A10463" t="inlineStr">
        <is>
          <t>410f3e03-f84c-46f6-a178-f2131ac4fcf8</t>
        </is>
      </c>
      <c r="B10463" t="inlineStr">
        <is>
          <t>73061029</t>
        </is>
      </c>
      <c r="C10463" t="inlineStr">
        <is>
          <t>OTHER TUBES, PIPES AND HOLLOW PROFILES (FOR EXAMPLE, OPEN SEAM OR WELDED, RIVETED OR SIMILARLY CLOSED), OF IRON OR STEEL - LINE PIPE OF A KIND USED FOR OIL OR GAS PIPELINES : NON-GALVANISED PIPES : OTHER</t>
        </is>
      </c>
      <c r="D10463" t="inlineStr">
        <is>
          <t>3eaf88c3-e6bd-4603-88fb-2b17064bb155</t>
        </is>
      </c>
      <c r="E10463" t="inlineStr">
        <is>
          <t>0b00228b-6f45-44ec-aac6-10d91b85d00d</t>
        </is>
      </c>
      <c r="F10463" t="n">
        <v>64</v>
      </c>
    </row>
    <row r="10464">
      <c r="A10464" t="inlineStr">
        <is>
          <t>c814b864-14c6-4067-9a56-ad1b0eed8e3b</t>
        </is>
      </c>
      <c r="B10464" t="inlineStr">
        <is>
          <t>73061100</t>
        </is>
      </c>
      <c r="C10464" t="inlineStr">
        <is>
          <t>WELDED ,OF STAINLESS STEEL</t>
        </is>
      </c>
      <c r="D10464" t="inlineStr">
        <is>
          <t>3eaf88c3-e6bd-4603-88fb-2b17064bb155</t>
        </is>
      </c>
      <c r="E10464" t="inlineStr">
        <is>
          <t>0b00228b-6f45-44ec-aac6-10d91b85d00d</t>
        </is>
      </c>
      <c r="F10464" t="n">
        <v>64</v>
      </c>
    </row>
    <row r="10465">
      <c r="A10465" t="inlineStr">
        <is>
          <t>7dc0ea9f-f985-4af0-9682-73148a1bdb9e</t>
        </is>
      </c>
      <c r="B10465" t="inlineStr">
        <is>
          <t>73061911</t>
        </is>
      </c>
      <c r="C10465" t="inlineStr">
        <is>
          <t>OF IRON</t>
        </is>
      </c>
      <c r="D10465" t="inlineStr">
        <is>
          <t>3eaf88c3-e6bd-4603-88fb-2b17064bb155</t>
        </is>
      </c>
      <c r="E10465" t="inlineStr">
        <is>
          <t>0b00228b-6f45-44ec-aac6-10d91b85d00d</t>
        </is>
      </c>
      <c r="F10465" t="n">
        <v>64</v>
      </c>
    </row>
    <row r="10466">
      <c r="A10466" t="inlineStr">
        <is>
          <t>ce668404-8cc0-43f3-9883-ece859f1c688</t>
        </is>
      </c>
      <c r="B10466" t="inlineStr">
        <is>
          <t>73061919</t>
        </is>
      </c>
      <c r="C10466" t="inlineStr">
        <is>
          <t>OTHER</t>
        </is>
      </c>
      <c r="D10466" t="inlineStr">
        <is>
          <t>3eaf88c3-e6bd-4603-88fb-2b17064bb155</t>
        </is>
      </c>
      <c r="E10466" t="inlineStr">
        <is>
          <t>0b00228b-6f45-44ec-aac6-10d91b85d00d</t>
        </is>
      </c>
      <c r="F10466" t="n">
        <v>64</v>
      </c>
    </row>
    <row r="10467">
      <c r="A10467" t="inlineStr">
        <is>
          <t>ab019148-92d8-4bb9-b1c7-164b69a1bd11</t>
        </is>
      </c>
      <c r="B10467" t="inlineStr">
        <is>
          <t>73061921</t>
        </is>
      </c>
      <c r="C10467" t="inlineStr">
        <is>
          <t>OF IRON</t>
        </is>
      </c>
      <c r="D10467" t="inlineStr">
        <is>
          <t>3eaf88c3-e6bd-4603-88fb-2b17064bb155</t>
        </is>
      </c>
      <c r="E10467" t="inlineStr">
        <is>
          <t>0b00228b-6f45-44ec-aac6-10d91b85d00d</t>
        </is>
      </c>
      <c r="F10467" t="n">
        <v>64</v>
      </c>
    </row>
    <row r="10468">
      <c r="A10468" t="inlineStr">
        <is>
          <t>46783ad7-d026-4afc-952c-a3c06bbea0b1</t>
        </is>
      </c>
      <c r="B10468" t="inlineStr">
        <is>
          <t>73061929</t>
        </is>
      </c>
      <c r="C10468" t="inlineStr">
        <is>
          <t>OTHER</t>
        </is>
      </c>
      <c r="D10468" t="inlineStr">
        <is>
          <t>3eaf88c3-e6bd-4603-88fb-2b17064bb155</t>
        </is>
      </c>
      <c r="E10468" t="inlineStr">
        <is>
          <t>0b00228b-6f45-44ec-aac6-10d91b85d00d</t>
        </is>
      </c>
      <c r="F10468" t="n">
        <v>64</v>
      </c>
    </row>
    <row r="10469">
      <c r="A10469" t="inlineStr">
        <is>
          <t>8fece84e-1b27-48e3-b46f-9533ca87447c</t>
        </is>
      </c>
      <c r="B10469" t="inlineStr">
        <is>
          <t>73062010</t>
        </is>
      </c>
      <c r="C10469" t="inlineStr">
        <is>
          <t>OTHER TUBES, PIPES AND HOLLOW PROFILES (FOR EXAMPLE, OPEN SEAM OR WELDED, RIVETED OR SIMILARLY CLOSED), OF IRON OR STEEL - CASING AND TUBING OF A KIND USED IN DRILLING FOR OIL OR GAS : OF IRON</t>
        </is>
      </c>
      <c r="D10469" t="inlineStr">
        <is>
          <t>3eaf88c3-e6bd-4603-88fb-2b17064bb155</t>
        </is>
      </c>
      <c r="E10469" t="inlineStr">
        <is>
          <t>0b00228b-6f45-44ec-aac6-10d91b85d00d</t>
        </is>
      </c>
      <c r="F10469" t="n">
        <v>64</v>
      </c>
    </row>
    <row r="10470">
      <c r="A10470" t="inlineStr">
        <is>
          <t>d4a08b30-d0f6-4a7b-b8f9-3ebef7132083</t>
        </is>
      </c>
      <c r="B10470" t="inlineStr">
        <is>
          <t>73062090</t>
        </is>
      </c>
      <c r="C10470" t="inlineStr">
        <is>
          <t>OTHER TUBES, PIPES AND HOLLOW PROFILES (FOR EXAMPLE, OPEN SEAM OR WELDED, RIVETED OR SIMILARLY CLOSED), OF IRON OR STEEL - CASING AND TUBING OF A KIND USED IN DRILLING FOR OIL OR GAS : OTHER</t>
        </is>
      </c>
      <c r="D10470" t="inlineStr">
        <is>
          <t>3eaf88c3-e6bd-4603-88fb-2b17064bb155</t>
        </is>
      </c>
      <c r="E10470" t="inlineStr">
        <is>
          <t>0b00228b-6f45-44ec-aac6-10d91b85d00d</t>
        </is>
      </c>
      <c r="F10470" t="n">
        <v>64</v>
      </c>
    </row>
    <row r="10471">
      <c r="A10471" t="inlineStr">
        <is>
          <t>ba717e8e-7c53-4a25-8609-540c7b6e1991</t>
        </is>
      </c>
      <c r="B10471" t="inlineStr">
        <is>
          <t>73062100</t>
        </is>
      </c>
      <c r="C10471" t="inlineStr">
        <is>
          <t>WELDED, OF STAINLESS STEEL</t>
        </is>
      </c>
      <c r="D10471" t="inlineStr">
        <is>
          <t>3eaf88c3-e6bd-4603-88fb-2b17064bb155</t>
        </is>
      </c>
      <c r="E10471" t="inlineStr">
        <is>
          <t>0b00228b-6f45-44ec-aac6-10d91b85d00d</t>
        </is>
      </c>
      <c r="F10471" t="n">
        <v>64</v>
      </c>
    </row>
    <row r="10472">
      <c r="A10472" t="inlineStr">
        <is>
          <t>d760df98-09cb-43b9-b086-f2f090b39518</t>
        </is>
      </c>
      <c r="B10472" t="inlineStr">
        <is>
          <t>73062911</t>
        </is>
      </c>
      <c r="C10472" t="inlineStr">
        <is>
          <t>OF IRON</t>
        </is>
      </c>
      <c r="D10472" t="inlineStr">
        <is>
          <t>3eaf88c3-e6bd-4603-88fb-2b17064bb155</t>
        </is>
      </c>
      <c r="E10472" t="inlineStr">
        <is>
          <t>0b00228b-6f45-44ec-aac6-10d91b85d00d</t>
        </is>
      </c>
      <c r="F10472" t="n">
        <v>64</v>
      </c>
    </row>
    <row r="10473">
      <c r="A10473" t="inlineStr">
        <is>
          <t>bdeea064-f681-4c44-923a-62b1f9efb28c</t>
        </is>
      </c>
      <c r="B10473" t="inlineStr">
        <is>
          <t>73062919</t>
        </is>
      </c>
      <c r="C10473" t="inlineStr">
        <is>
          <t>OTHER</t>
        </is>
      </c>
      <c r="D10473" t="inlineStr">
        <is>
          <t>3eaf88c3-e6bd-4603-88fb-2b17064bb155</t>
        </is>
      </c>
      <c r="E10473" t="inlineStr">
        <is>
          <t>0b00228b-6f45-44ec-aac6-10d91b85d00d</t>
        </is>
      </c>
      <c r="F10473" t="n">
        <v>64</v>
      </c>
    </row>
    <row r="10474">
      <c r="A10474" t="inlineStr">
        <is>
          <t>6c8f3968-1e8e-49f2-a4be-4a85f4f497fd</t>
        </is>
      </c>
      <c r="B10474" t="inlineStr">
        <is>
          <t>73063010</t>
        </is>
      </c>
      <c r="C10474" t="inlineStr">
        <is>
          <t>OF IRON</t>
        </is>
      </c>
      <c r="D10474" t="inlineStr">
        <is>
          <t>3eaf88c3-e6bd-4603-88fb-2b17064bb155</t>
        </is>
      </c>
      <c r="E10474" t="inlineStr">
        <is>
          <t>0b00228b-6f45-44ec-aac6-10d91b85d00d</t>
        </is>
      </c>
      <c r="F10474" t="n">
        <v>64</v>
      </c>
    </row>
    <row r="10475">
      <c r="A10475" t="inlineStr">
        <is>
          <t>96c2c1b3-8015-4b2e-b703-129e67d2b48c</t>
        </is>
      </c>
      <c r="B10475" t="inlineStr">
        <is>
          <t>73063090</t>
        </is>
      </c>
      <c r="C10475" t="inlineStr">
        <is>
          <t>OTHER</t>
        </is>
      </c>
      <c r="D10475" t="inlineStr">
        <is>
          <t>3eaf88c3-e6bd-4603-88fb-2b17064bb155</t>
        </is>
      </c>
      <c r="E10475" t="inlineStr">
        <is>
          <t>0b00228b-6f45-44ec-aac6-10d91b85d00d</t>
        </is>
      </c>
      <c r="F10475" t="n">
        <v>64</v>
      </c>
    </row>
    <row r="10476">
      <c r="A10476" t="inlineStr">
        <is>
          <t>974ded56-9eed-4ded-9382-7836eac218be</t>
        </is>
      </c>
      <c r="B10476" t="inlineStr">
        <is>
          <t>73064000</t>
        </is>
      </c>
      <c r="C10476" t="inlineStr">
        <is>
          <t>OTHER, WELDED, OF CIRCULAR CROSS- SECTION, OF STAINLESS STEEL</t>
        </is>
      </c>
      <c r="D10476" t="inlineStr">
        <is>
          <t>3eaf88c3-e6bd-4603-88fb-2b17064bb155</t>
        </is>
      </c>
      <c r="E10476" t="inlineStr">
        <is>
          <t>0b00228b-6f45-44ec-aac6-10d91b85d00d</t>
        </is>
      </c>
      <c r="F10476" t="n">
        <v>64</v>
      </c>
    </row>
    <row r="10477">
      <c r="A10477" t="inlineStr">
        <is>
          <t>b84292b5-a8ec-4990-aa9c-ca58d4d5bbc9</t>
        </is>
      </c>
      <c r="B10477" t="inlineStr">
        <is>
          <t>73065000</t>
        </is>
      </c>
      <c r="C10477" t="inlineStr">
        <is>
          <t>OTHER, WELDED, OF CIRCULAR CROSS- SECTION, OF OTHER ALLOY STEEL</t>
        </is>
      </c>
      <c r="D10477" t="inlineStr">
        <is>
          <t>3eaf88c3-e6bd-4603-88fb-2b17064bb155</t>
        </is>
      </c>
      <c r="E10477" t="inlineStr">
        <is>
          <t>0b00228b-6f45-44ec-aac6-10d91b85d00d</t>
        </is>
      </c>
      <c r="F10477" t="n">
        <v>64</v>
      </c>
    </row>
    <row r="10478">
      <c r="A10478" t="inlineStr">
        <is>
          <t>c3c6ffc9-c454-4cfd-a4b3-1c666c013e9c</t>
        </is>
      </c>
      <c r="B10478" t="inlineStr">
        <is>
          <t>73066010</t>
        </is>
      </c>
      <c r="C10478" t="inlineStr">
        <is>
          <t>OTHER TUBES, PIPES AND HOLLOW PROFILES (FOR EXAMPLE, OPEN SEAM OR WELDED, RIVETED OR SIMILARLY CLOSED), OF IRON OR STEEL - OTHER, WELDED, OF NON-CIRCULAR CROSS-SECTION : OF IRON</t>
        </is>
      </c>
      <c r="D10478" t="inlineStr">
        <is>
          <t>3eaf88c3-e6bd-4603-88fb-2b17064bb155</t>
        </is>
      </c>
      <c r="E10478" t="inlineStr">
        <is>
          <t>0b00228b-6f45-44ec-aac6-10d91b85d00d</t>
        </is>
      </c>
      <c r="F10478" t="n">
        <v>64</v>
      </c>
    </row>
    <row r="10479">
      <c r="A10479" t="inlineStr">
        <is>
          <t>1b153d56-7b1d-4c96-8d46-0842796656e0</t>
        </is>
      </c>
      <c r="B10479" t="inlineStr">
        <is>
          <t>73066090</t>
        </is>
      </c>
      <c r="C10479" t="inlineStr">
        <is>
          <t>OTHER TUBES, PIPES AND HOLLOW PROFILES (FOR EXAMPLE, OPEN SEAM OR WELDED, RIVETED OR SIMILARLY CLOSED), OF IRON OR STEEL - OTHER, WELDED, OF NON-CIRCULAR CROSS-SECTION : OTHER</t>
        </is>
      </c>
      <c r="D10479" t="inlineStr">
        <is>
          <t>3eaf88c3-e6bd-4603-88fb-2b17064bb155</t>
        </is>
      </c>
      <c r="E10479" t="inlineStr">
        <is>
          <t>0b00228b-6f45-44ec-aac6-10d91b85d00d</t>
        </is>
      </c>
      <c r="F10479" t="n">
        <v>64</v>
      </c>
    </row>
    <row r="10480">
      <c r="A10480" t="inlineStr">
        <is>
          <t>8371070d-1592-457e-bcf5-5b174e803d58</t>
        </is>
      </c>
      <c r="B10480" t="inlineStr">
        <is>
          <t>73066100</t>
        </is>
      </c>
      <c r="C10480" t="inlineStr">
        <is>
          <t>OF SQUARE OR RECTANGULAR-CROSS- SECTION</t>
        </is>
      </c>
      <c r="D10480" t="inlineStr">
        <is>
          <t>3eaf88c3-e6bd-4603-88fb-2b17064bb155</t>
        </is>
      </c>
      <c r="E10480" t="inlineStr">
        <is>
          <t>0b00228b-6f45-44ec-aac6-10d91b85d00d</t>
        </is>
      </c>
      <c r="F10480" t="n">
        <v>64</v>
      </c>
    </row>
    <row r="10481">
      <c r="A10481" t="inlineStr">
        <is>
          <t>649844a1-a9c4-453b-a39b-788ad0b2c9d2</t>
        </is>
      </c>
      <c r="B10481" t="inlineStr">
        <is>
          <t>73066900</t>
        </is>
      </c>
      <c r="C10481" t="inlineStr">
        <is>
          <t>OF OTHER NON-CIRCULAR CROSS- SECTION</t>
        </is>
      </c>
      <c r="D10481" t="inlineStr">
        <is>
          <t>3eaf88c3-e6bd-4603-88fb-2b17064bb155</t>
        </is>
      </c>
      <c r="E10481" t="inlineStr">
        <is>
          <t>0b00228b-6f45-44ec-aac6-10d91b85d00d</t>
        </is>
      </c>
      <c r="F10481" t="n">
        <v>64</v>
      </c>
    </row>
    <row r="10482">
      <c r="A10482" t="inlineStr">
        <is>
          <t>ef915beb-c41c-4a84-b939-92887e64e2f8</t>
        </is>
      </c>
      <c r="B10482" t="inlineStr">
        <is>
          <t>73069011</t>
        </is>
      </c>
      <c r="C10482" t="inlineStr">
        <is>
          <t>OF IRON</t>
        </is>
      </c>
      <c r="D10482" t="inlineStr">
        <is>
          <t>3eaf88c3-e6bd-4603-88fb-2b17064bb155</t>
        </is>
      </c>
      <c r="E10482" t="inlineStr">
        <is>
          <t>0b00228b-6f45-44ec-aac6-10d91b85d00d</t>
        </is>
      </c>
      <c r="F10482" t="n">
        <v>64</v>
      </c>
    </row>
    <row r="10483">
      <c r="A10483" t="inlineStr">
        <is>
          <t>cda3c442-78c9-4af8-8052-e770be6c2664</t>
        </is>
      </c>
      <c r="B10483" t="inlineStr">
        <is>
          <t>73069019</t>
        </is>
      </c>
      <c r="C10483" t="inlineStr">
        <is>
          <t>OTHER</t>
        </is>
      </c>
      <c r="D10483" t="inlineStr">
        <is>
          <t>3eaf88c3-e6bd-4603-88fb-2b17064bb155</t>
        </is>
      </c>
      <c r="E10483" t="inlineStr">
        <is>
          <t>0b00228b-6f45-44ec-aac6-10d91b85d00d</t>
        </is>
      </c>
      <c r="F10483" t="n">
        <v>64</v>
      </c>
    </row>
    <row r="10484">
      <c r="A10484" t="inlineStr">
        <is>
          <t>a2713d7e-d017-44c0-8194-aa8fbeb4a0dd</t>
        </is>
      </c>
      <c r="B10484" t="inlineStr">
        <is>
          <t>73069090</t>
        </is>
      </c>
      <c r="C10484" t="inlineStr">
        <is>
          <t>OTHER</t>
        </is>
      </c>
      <c r="D10484" t="inlineStr">
        <is>
          <t>3eaf88c3-e6bd-4603-88fb-2b17064bb155</t>
        </is>
      </c>
      <c r="E10484" t="inlineStr">
        <is>
          <t>0b00228b-6f45-44ec-aac6-10d91b85d00d</t>
        </is>
      </c>
      <c r="F10484" t="n">
        <v>64</v>
      </c>
    </row>
    <row r="10485">
      <c r="A10485" t="inlineStr">
        <is>
          <t>3701aa65-eb32-41d8-a37c-7c026067bfb4</t>
        </is>
      </c>
      <c r="B10485" t="inlineStr">
        <is>
          <t>73071110</t>
        </is>
      </c>
      <c r="C10485" t="inlineStr">
        <is>
          <t>SPONGE IRON CAST FITTINGS</t>
        </is>
      </c>
      <c r="D10485" t="inlineStr">
        <is>
          <t>3eaf88c3-e6bd-4603-88fb-2b17064bb155</t>
        </is>
      </c>
      <c r="E10485" t="inlineStr">
        <is>
          <t>6f5bb5f9-9231-495e-af76-e6add29c2a95</t>
        </is>
      </c>
      <c r="F10485" t="n">
        <v>64</v>
      </c>
    </row>
    <row r="10486">
      <c r="A10486" t="inlineStr">
        <is>
          <t>74cc2840-316b-4f12-aed9-086ce1c974b6</t>
        </is>
      </c>
      <c r="B10486" t="inlineStr">
        <is>
          <t>73071120</t>
        </is>
      </c>
      <c r="C10486" t="inlineStr">
        <is>
          <t>SG IRON CAST FITTINGS</t>
        </is>
      </c>
      <c r="D10486" t="inlineStr">
        <is>
          <t>3eaf88c3-e6bd-4603-88fb-2b17064bb155</t>
        </is>
      </c>
      <c r="E10486" t="inlineStr">
        <is>
          <t>6f5bb5f9-9231-495e-af76-e6add29c2a95</t>
        </is>
      </c>
      <c r="F10486" t="n">
        <v>64</v>
      </c>
    </row>
    <row r="10487">
      <c r="A10487" t="inlineStr">
        <is>
          <t>6c0f9bae-6619-4aee-8543-6f3f53bac17f</t>
        </is>
      </c>
      <c r="B10487" t="inlineStr">
        <is>
          <t>73071190</t>
        </is>
      </c>
      <c r="C10487" t="inlineStr">
        <is>
          <t>OTHER</t>
        </is>
      </c>
      <c r="D10487" t="inlineStr">
        <is>
          <t>3eaf88c3-e6bd-4603-88fb-2b17064bb155</t>
        </is>
      </c>
      <c r="E10487" t="inlineStr">
        <is>
          <t>6f5bb5f9-9231-495e-af76-e6add29c2a95</t>
        </is>
      </c>
      <c r="F10487" t="n">
        <v>64</v>
      </c>
    </row>
    <row r="10488">
      <c r="A10488" t="inlineStr">
        <is>
          <t>549185c8-5625-4058-970d-d7578ba91c4c</t>
        </is>
      </c>
      <c r="B10488" t="inlineStr">
        <is>
          <t>73071900</t>
        </is>
      </c>
      <c r="C10488" t="inlineStr">
        <is>
          <t>OTHER</t>
        </is>
      </c>
      <c r="D10488" t="inlineStr">
        <is>
          <t>3eaf88c3-e6bd-4603-88fb-2b17064bb155</t>
        </is>
      </c>
      <c r="E10488" t="inlineStr">
        <is>
          <t>6f5bb5f9-9231-495e-af76-e6add29c2a95</t>
        </is>
      </c>
      <c r="F10488" t="n">
        <v>64</v>
      </c>
    </row>
    <row r="10489">
      <c r="A10489" t="inlineStr">
        <is>
          <t>a2841507-3862-432e-95b6-f3eea7733bc0</t>
        </is>
      </c>
      <c r="B10489" t="inlineStr">
        <is>
          <t>73072100</t>
        </is>
      </c>
      <c r="C10489" t="inlineStr">
        <is>
          <t>FLANGES</t>
        </is>
      </c>
      <c r="D10489" t="inlineStr">
        <is>
          <t>3eaf88c3-e6bd-4603-88fb-2b17064bb155</t>
        </is>
      </c>
      <c r="E10489" t="inlineStr">
        <is>
          <t>6f5bb5f9-9231-495e-af76-e6add29c2a95</t>
        </is>
      </c>
      <c r="F10489" t="n">
        <v>64</v>
      </c>
    </row>
    <row r="10490">
      <c r="A10490" t="inlineStr">
        <is>
          <t>ee966c83-8265-4f4b-bbe0-dae912644f0c</t>
        </is>
      </c>
      <c r="B10490" t="inlineStr">
        <is>
          <t>73072200</t>
        </is>
      </c>
      <c r="C10490" t="inlineStr">
        <is>
          <t>THREADED ELBOWS, BENDS AND SLEEVES</t>
        </is>
      </c>
      <c r="D10490" t="inlineStr">
        <is>
          <t>3eaf88c3-e6bd-4603-88fb-2b17064bb155</t>
        </is>
      </c>
      <c r="E10490" t="inlineStr">
        <is>
          <t>6f5bb5f9-9231-495e-af76-e6add29c2a95</t>
        </is>
      </c>
      <c r="F10490" t="n">
        <v>64</v>
      </c>
    </row>
    <row r="10491">
      <c r="A10491" t="inlineStr">
        <is>
          <t>2449c6a9-c713-4d13-aecd-a7c7ccb496d2</t>
        </is>
      </c>
      <c r="B10491" t="inlineStr">
        <is>
          <t>73072300</t>
        </is>
      </c>
      <c r="C10491" t="inlineStr">
        <is>
          <t>BUTT WELDING FITTINGS</t>
        </is>
      </c>
      <c r="D10491" t="inlineStr">
        <is>
          <t>3eaf88c3-e6bd-4603-88fb-2b17064bb155</t>
        </is>
      </c>
      <c r="E10491" t="inlineStr">
        <is>
          <t>6f5bb5f9-9231-495e-af76-e6add29c2a95</t>
        </is>
      </c>
      <c r="F10491" t="n">
        <v>64</v>
      </c>
    </row>
    <row r="10492">
      <c r="A10492" t="inlineStr">
        <is>
          <t>94e122f7-6560-45dd-8cde-104d6cc23286</t>
        </is>
      </c>
      <c r="B10492" t="inlineStr">
        <is>
          <t>73072900</t>
        </is>
      </c>
      <c r="C10492" t="inlineStr">
        <is>
          <t>OTHER</t>
        </is>
      </c>
      <c r="D10492" t="inlineStr">
        <is>
          <t>3eaf88c3-e6bd-4603-88fb-2b17064bb155</t>
        </is>
      </c>
      <c r="E10492" t="inlineStr">
        <is>
          <t>6f5bb5f9-9231-495e-af76-e6add29c2a95</t>
        </is>
      </c>
      <c r="F10492" t="n">
        <v>64</v>
      </c>
    </row>
    <row r="10493">
      <c r="A10493" t="inlineStr">
        <is>
          <t>98b6cd79-0e43-4584-b47e-46cc4e4801fc</t>
        </is>
      </c>
      <c r="B10493" t="inlineStr">
        <is>
          <t>73079110</t>
        </is>
      </c>
      <c r="C10493" t="inlineStr">
        <is>
          <t>GALVANISED</t>
        </is>
      </c>
      <c r="D10493" t="inlineStr">
        <is>
          <t>3eaf88c3-e6bd-4603-88fb-2b17064bb155</t>
        </is>
      </c>
      <c r="E10493" t="inlineStr">
        <is>
          <t>6f5bb5f9-9231-495e-af76-e6add29c2a95</t>
        </is>
      </c>
      <c r="F10493" t="n">
        <v>64</v>
      </c>
    </row>
    <row r="10494">
      <c r="A10494" t="inlineStr">
        <is>
          <t>bb6118e4-1571-49cd-a09b-5377f32f95db</t>
        </is>
      </c>
      <c r="B10494" t="inlineStr">
        <is>
          <t>73079190</t>
        </is>
      </c>
      <c r="C10494" t="inlineStr">
        <is>
          <t>OTHER</t>
        </is>
      </c>
      <c r="D10494" t="inlineStr">
        <is>
          <t>3eaf88c3-e6bd-4603-88fb-2b17064bb155</t>
        </is>
      </c>
      <c r="E10494" t="inlineStr">
        <is>
          <t>6f5bb5f9-9231-495e-af76-e6add29c2a95</t>
        </is>
      </c>
      <c r="F10494" t="n">
        <v>64</v>
      </c>
    </row>
    <row r="10495">
      <c r="A10495" t="inlineStr">
        <is>
          <t>84ae399c-9037-430c-adc5-f04426323411</t>
        </is>
      </c>
      <c r="B10495" t="inlineStr">
        <is>
          <t>73079210</t>
        </is>
      </c>
      <c r="C10495" t="inlineStr">
        <is>
          <t>GALVANISED</t>
        </is>
      </c>
      <c r="D10495" t="inlineStr">
        <is>
          <t>3eaf88c3-e6bd-4603-88fb-2b17064bb155</t>
        </is>
      </c>
      <c r="E10495" t="inlineStr">
        <is>
          <t>6f5bb5f9-9231-495e-af76-e6add29c2a95</t>
        </is>
      </c>
      <c r="F10495" t="n">
        <v>64</v>
      </c>
    </row>
    <row r="10496">
      <c r="A10496" t="inlineStr">
        <is>
          <t>cf9a5744-2d4a-4899-9390-2ce547c189a9</t>
        </is>
      </c>
      <c r="B10496" t="inlineStr">
        <is>
          <t>73079290</t>
        </is>
      </c>
      <c r="C10496" t="inlineStr">
        <is>
          <t>OTHER</t>
        </is>
      </c>
      <c r="D10496" t="inlineStr">
        <is>
          <t>3eaf88c3-e6bd-4603-88fb-2b17064bb155</t>
        </is>
      </c>
      <c r="E10496" t="inlineStr">
        <is>
          <t>6f5bb5f9-9231-495e-af76-e6add29c2a95</t>
        </is>
      </c>
      <c r="F10496" t="n">
        <v>64</v>
      </c>
    </row>
    <row r="10497">
      <c r="A10497" t="inlineStr">
        <is>
          <t>ea7e4eb2-75ce-4a92-8253-8fe9e9961f7e</t>
        </is>
      </c>
      <c r="B10497" t="inlineStr">
        <is>
          <t>73079310</t>
        </is>
      </c>
      <c r="C10497" t="inlineStr">
        <is>
          <t>GALVANISED</t>
        </is>
      </c>
      <c r="D10497" t="inlineStr">
        <is>
          <t>3eaf88c3-e6bd-4603-88fb-2b17064bb155</t>
        </is>
      </c>
      <c r="E10497" t="inlineStr">
        <is>
          <t>6f5bb5f9-9231-495e-af76-e6add29c2a95</t>
        </is>
      </c>
      <c r="F10497" t="n">
        <v>64</v>
      </c>
    </row>
    <row r="10498">
      <c r="A10498" t="inlineStr">
        <is>
          <t>629165b6-c9fe-48e5-af40-0baa9744c425</t>
        </is>
      </c>
      <c r="B10498" t="inlineStr">
        <is>
          <t>73079390</t>
        </is>
      </c>
      <c r="C10498" t="inlineStr">
        <is>
          <t>OTHER</t>
        </is>
      </c>
      <c r="D10498" t="inlineStr">
        <is>
          <t>3eaf88c3-e6bd-4603-88fb-2b17064bb155</t>
        </is>
      </c>
      <c r="E10498" t="inlineStr">
        <is>
          <t>6f5bb5f9-9231-495e-af76-e6add29c2a95</t>
        </is>
      </c>
      <c r="F10498" t="n">
        <v>64</v>
      </c>
    </row>
    <row r="10499">
      <c r="A10499" t="inlineStr">
        <is>
          <t>397b96ec-32b6-4a57-8a0b-6655265bbaf9</t>
        </is>
      </c>
      <c r="B10499" t="inlineStr">
        <is>
          <t>73079910</t>
        </is>
      </c>
      <c r="C10499" t="inlineStr">
        <is>
          <t>GALVANISED</t>
        </is>
      </c>
      <c r="D10499" t="inlineStr">
        <is>
          <t>3eaf88c3-e6bd-4603-88fb-2b17064bb155</t>
        </is>
      </c>
      <c r="E10499" t="inlineStr">
        <is>
          <t>6f5bb5f9-9231-495e-af76-e6add29c2a95</t>
        </is>
      </c>
      <c r="F10499" t="n">
        <v>64</v>
      </c>
    </row>
    <row r="10500">
      <c r="A10500" t="inlineStr">
        <is>
          <t>d843e33f-f32f-46b2-98f1-19532b3482af</t>
        </is>
      </c>
      <c r="B10500" t="inlineStr">
        <is>
          <t>73079990</t>
        </is>
      </c>
      <c r="C10500" t="inlineStr">
        <is>
          <t>OTHER</t>
        </is>
      </c>
      <c r="D10500" t="inlineStr">
        <is>
          <t>3eaf88c3-e6bd-4603-88fb-2b17064bb155</t>
        </is>
      </c>
      <c r="E10500" t="inlineStr">
        <is>
          <t>6f5bb5f9-9231-495e-af76-e6add29c2a95</t>
        </is>
      </c>
      <c r="F10500" t="n">
        <v>64</v>
      </c>
    </row>
    <row r="10501">
      <c r="A10501" t="inlineStr">
        <is>
          <t>5161f025-db0c-4748-ba2b-20771a2a8537</t>
        </is>
      </c>
      <c r="B10501" t="inlineStr">
        <is>
          <t>73081000</t>
        </is>
      </c>
      <c r="C10501" t="inlineStr">
        <is>
          <t>BRIDGES AND BRIDGE-SECTIONS</t>
        </is>
      </c>
      <c r="D10501" t="inlineStr">
        <is>
          <t>3eaf88c3-e6bd-4603-88fb-2b17064bb155</t>
        </is>
      </c>
      <c r="E10501" t="inlineStr">
        <is>
          <t>a21b2b7a-456f-4c19-bbe4-734976dc67a0</t>
        </is>
      </c>
      <c r="F10501" t="n">
        <v>64</v>
      </c>
    </row>
    <row r="10502">
      <c r="A10502" t="inlineStr">
        <is>
          <t>d735512b-c1f4-4f5b-8a3d-5bb1fa432082</t>
        </is>
      </c>
      <c r="B10502" t="inlineStr">
        <is>
          <t>73081010</t>
        </is>
      </c>
      <c r="C10502" t="inlineStr">
        <is>
          <t>PORTABLE BRIDGE</t>
        </is>
      </c>
      <c r="D10502" t="inlineStr">
        <is>
          <t>3eaf88c3-e6bd-4603-88fb-2b17064bb155</t>
        </is>
      </c>
      <c r="E10502" t="inlineStr">
        <is>
          <t>a21b2b7a-456f-4c19-bbe4-734976dc67a0</t>
        </is>
      </c>
      <c r="F10502" t="n">
        <v>64</v>
      </c>
    </row>
    <row r="10503">
      <c r="A10503" t="inlineStr">
        <is>
          <t>d48d3095-d85c-43e7-8d42-e6fb297439a3</t>
        </is>
      </c>
      <c r="B10503" t="inlineStr">
        <is>
          <t>73081090</t>
        </is>
      </c>
      <c r="C10503" t="inlineStr">
        <is>
          <t>OTHER</t>
        </is>
      </c>
      <c r="D10503" t="inlineStr">
        <is>
          <t>3eaf88c3-e6bd-4603-88fb-2b17064bb155</t>
        </is>
      </c>
      <c r="E10503" t="inlineStr">
        <is>
          <t>a21b2b7a-456f-4c19-bbe4-734976dc67a0</t>
        </is>
      </c>
      <c r="F10503" t="n">
        <v>64</v>
      </c>
    </row>
    <row r="10504">
      <c r="A10504" t="inlineStr">
        <is>
          <t>ea57e919-9702-4409-8c66-a50a8aa9e045</t>
        </is>
      </c>
      <c r="B10504" t="inlineStr">
        <is>
          <t>73082011</t>
        </is>
      </c>
      <c r="C10504" t="inlineStr">
        <is>
          <t>FOR TRANSMISSION LINE</t>
        </is>
      </c>
      <c r="D10504" t="inlineStr">
        <is>
          <t>3eaf88c3-e6bd-4603-88fb-2b17064bb155</t>
        </is>
      </c>
      <c r="E10504" t="inlineStr">
        <is>
          <t>a21b2b7a-456f-4c19-bbe4-734976dc67a0</t>
        </is>
      </c>
      <c r="F10504" t="n">
        <v>64</v>
      </c>
    </row>
    <row r="10505">
      <c r="A10505" t="inlineStr">
        <is>
          <t>1aa6f360-6fb7-463b-835f-d362de40eed6</t>
        </is>
      </c>
      <c r="B10505" t="inlineStr">
        <is>
          <t>73082019</t>
        </is>
      </c>
      <c r="C10505" t="inlineStr">
        <is>
          <t>OTHER</t>
        </is>
      </c>
      <c r="D10505" t="inlineStr">
        <is>
          <t>3eaf88c3-e6bd-4603-88fb-2b17064bb155</t>
        </is>
      </c>
      <c r="E10505" t="inlineStr">
        <is>
          <t>a21b2b7a-456f-4c19-bbe4-734976dc67a0</t>
        </is>
      </c>
      <c r="F10505" t="n">
        <v>64</v>
      </c>
    </row>
    <row r="10506">
      <c r="A10506" t="inlineStr">
        <is>
          <t>83feb635-ca5b-4842-ae45-e769d5bb1337</t>
        </is>
      </c>
      <c r="B10506" t="inlineStr">
        <is>
          <t>73082020</t>
        </is>
      </c>
      <c r="C10506" t="inlineStr">
        <is>
          <t>LATTICE MASTS</t>
        </is>
      </c>
      <c r="D10506" t="inlineStr">
        <is>
          <t>3eaf88c3-e6bd-4603-88fb-2b17064bb155</t>
        </is>
      </c>
      <c r="E10506" t="inlineStr">
        <is>
          <t>a21b2b7a-456f-4c19-bbe4-734976dc67a0</t>
        </is>
      </c>
      <c r="F10506" t="n">
        <v>64</v>
      </c>
    </row>
    <row r="10507">
      <c r="A10507" t="inlineStr">
        <is>
          <t>e7fb8698-1f12-4818-88be-3af4b28be1df</t>
        </is>
      </c>
      <c r="B10507" t="inlineStr">
        <is>
          <t>73083000</t>
        </is>
      </c>
      <c r="C10507" t="inlineStr">
        <is>
          <t>DOORS, WINDOWS AND THEIR FRAMES AND THRESHOLDS FOR DOORS</t>
        </is>
      </c>
      <c r="D10507" t="inlineStr">
        <is>
          <t>3eaf88c3-e6bd-4603-88fb-2b17064bb155</t>
        </is>
      </c>
      <c r="E10507" t="inlineStr">
        <is>
          <t>a21b2b7a-456f-4c19-bbe4-734976dc67a0</t>
        </is>
      </c>
      <c r="F10507" t="n">
        <v>64</v>
      </c>
    </row>
    <row r="10508">
      <c r="A10508" t="inlineStr">
        <is>
          <t>9cb1bde4-1fd2-460d-9afa-d7e1efa626fc</t>
        </is>
      </c>
      <c r="B10508" t="inlineStr">
        <is>
          <t>73084000</t>
        </is>
      </c>
      <c r="C10508" t="inlineStr">
        <is>
          <t>EQUIPMENT FOR SCAFFOLDING, SHUTTERING, PROPPING OR PIT-PROPPING</t>
        </is>
      </c>
      <c r="D10508" t="inlineStr">
        <is>
          <t>3eaf88c3-e6bd-4603-88fb-2b17064bb155</t>
        </is>
      </c>
      <c r="E10508" t="inlineStr">
        <is>
          <t>a21b2b7a-456f-4c19-bbe4-734976dc67a0</t>
        </is>
      </c>
      <c r="F10508" t="n">
        <v>64</v>
      </c>
    </row>
    <row r="10509">
      <c r="A10509" t="inlineStr">
        <is>
          <t>ac45f646-f318-41a3-8b71-b6d42a804bf4</t>
        </is>
      </c>
      <c r="B10509" t="inlineStr">
        <is>
          <t>73089010</t>
        </is>
      </c>
      <c r="C10509" t="inlineStr">
        <is>
          <t>BEAMS, CHANNELS, PILLARS AND GIRDERS PREPARED FOR USE IN STRUCTURES</t>
        </is>
      </c>
      <c r="D10509" t="inlineStr">
        <is>
          <t>3eaf88c3-e6bd-4603-88fb-2b17064bb155</t>
        </is>
      </c>
      <c r="E10509" t="inlineStr">
        <is>
          <t>a21b2b7a-456f-4c19-bbe4-734976dc67a0</t>
        </is>
      </c>
      <c r="F10509" t="n">
        <v>64</v>
      </c>
    </row>
    <row r="10510">
      <c r="A10510" t="inlineStr">
        <is>
          <t>28d843ff-13c8-4d13-a994-ce7a28fc3908</t>
        </is>
      </c>
      <c r="B10510" t="inlineStr">
        <is>
          <t>73089020</t>
        </is>
      </c>
      <c r="C10510" t="inlineStr">
        <is>
          <t>DROP RODS</t>
        </is>
      </c>
      <c r="D10510" t="inlineStr">
        <is>
          <t>3eaf88c3-e6bd-4603-88fb-2b17064bb155</t>
        </is>
      </c>
      <c r="E10510" t="inlineStr">
        <is>
          <t>a21b2b7a-456f-4c19-bbe4-734976dc67a0</t>
        </is>
      </c>
      <c r="F10510" t="n">
        <v>64</v>
      </c>
    </row>
    <row r="10511">
      <c r="A10511" t="inlineStr">
        <is>
          <t>9552256f-33b2-4738-9cc0-11fecd4272c2</t>
        </is>
      </c>
      <c r="B10511" t="inlineStr">
        <is>
          <t>73089030</t>
        </is>
      </c>
      <c r="C10511" t="inlineStr">
        <is>
          <t>HATCHWAY, RAILS AND BULKHEADS FOR SHIPS OR BOATS AND PARTS OF HULL</t>
        </is>
      </c>
      <c r="D10511" t="inlineStr">
        <is>
          <t>3eaf88c3-e6bd-4603-88fb-2b17064bb155</t>
        </is>
      </c>
      <c r="E10511" t="inlineStr">
        <is>
          <t>a21b2b7a-456f-4c19-bbe4-734976dc67a0</t>
        </is>
      </c>
      <c r="F10511" t="n">
        <v>64</v>
      </c>
    </row>
    <row r="10512">
      <c r="A10512" t="inlineStr">
        <is>
          <t>189e83a7-e2df-4a95-8dd9-8e4c4a3427cc</t>
        </is>
      </c>
      <c r="B10512" t="inlineStr">
        <is>
          <t>73089040</t>
        </is>
      </c>
      <c r="C10512" t="inlineStr">
        <is>
          <t>GALVANISED TENSION BARS</t>
        </is>
      </c>
      <c r="D10512" t="inlineStr">
        <is>
          <t>3eaf88c3-e6bd-4603-88fb-2b17064bb155</t>
        </is>
      </c>
      <c r="E10512" t="inlineStr">
        <is>
          <t>a21b2b7a-456f-4c19-bbe4-734976dc67a0</t>
        </is>
      </c>
      <c r="F10512" t="n">
        <v>64</v>
      </c>
    </row>
    <row r="10513">
      <c r="A10513" t="inlineStr">
        <is>
          <t>02da029e-e184-4936-934c-290c8b5dc594</t>
        </is>
      </c>
      <c r="B10513" t="inlineStr">
        <is>
          <t>73089050</t>
        </is>
      </c>
      <c r="C10513" t="inlineStr">
        <is>
          <t>STRUCTURES AND SUPER STRUCTURES FOR MINING</t>
        </is>
      </c>
      <c r="D10513" t="inlineStr">
        <is>
          <t>3eaf88c3-e6bd-4603-88fb-2b17064bb155</t>
        </is>
      </c>
      <c r="E10513" t="inlineStr">
        <is>
          <t>a21b2b7a-456f-4c19-bbe4-734976dc67a0</t>
        </is>
      </c>
      <c r="F10513" t="n">
        <v>64</v>
      </c>
    </row>
    <row r="10514">
      <c r="A10514" t="inlineStr">
        <is>
          <t>e184a5ed-7964-43ee-af8b-11c95363b8f8</t>
        </is>
      </c>
      <c r="B10514" t="inlineStr">
        <is>
          <t>73089060</t>
        </is>
      </c>
      <c r="C10514" t="inlineStr">
        <is>
          <t>TRUSS RODS</t>
        </is>
      </c>
      <c r="D10514" t="inlineStr">
        <is>
          <t>3eaf88c3-e6bd-4603-88fb-2b17064bb155</t>
        </is>
      </c>
      <c r="E10514" t="inlineStr">
        <is>
          <t>a21b2b7a-456f-4c19-bbe4-734976dc67a0</t>
        </is>
      </c>
      <c r="F10514" t="n">
        <v>64</v>
      </c>
    </row>
    <row r="10515">
      <c r="A10515" t="inlineStr">
        <is>
          <t>fe1b1be9-3754-40c7-b162-9e609c59ec5c</t>
        </is>
      </c>
      <c r="B10515" t="inlineStr">
        <is>
          <t>73089070</t>
        </is>
      </c>
      <c r="C10515" t="inlineStr">
        <is>
          <t>TUBULAR STEEL POLES FOR ELECTRIC TRANSMISSION AND DISTRIBUTION LINES</t>
        </is>
      </c>
      <c r="D10515" t="inlineStr">
        <is>
          <t>3eaf88c3-e6bd-4603-88fb-2b17064bb155</t>
        </is>
      </c>
      <c r="E10515" t="inlineStr">
        <is>
          <t>a21b2b7a-456f-4c19-bbe4-734976dc67a0</t>
        </is>
      </c>
      <c r="F10515" t="n">
        <v>64</v>
      </c>
    </row>
    <row r="10516">
      <c r="A10516" t="inlineStr">
        <is>
          <t>855b8d2c-7baf-42f3-b5c6-c7d287859218</t>
        </is>
      </c>
      <c r="B10516" t="inlineStr">
        <is>
          <t>73089090</t>
        </is>
      </c>
      <c r="C10516" t="inlineStr">
        <is>
          <t>OTHER</t>
        </is>
      </c>
      <c r="D10516" t="inlineStr">
        <is>
          <t>3eaf88c3-e6bd-4603-88fb-2b17064bb155</t>
        </is>
      </c>
      <c r="E10516" t="inlineStr">
        <is>
          <t>a21b2b7a-456f-4c19-bbe4-734976dc67a0</t>
        </is>
      </c>
      <c r="F10516" t="n">
        <v>64</v>
      </c>
    </row>
    <row r="10517">
      <c r="A10517" t="inlineStr">
        <is>
          <t>d10b4ae8-e48a-4cc0-ae14-139435b689e5</t>
        </is>
      </c>
      <c r="B10517" t="inlineStr">
        <is>
          <t>73090010</t>
        </is>
      </c>
      <c r="C10517" t="inlineStr">
        <is>
          <t>GALVANIZED IRON TANKS</t>
        </is>
      </c>
      <c r="D10517" t="inlineStr">
        <is>
          <t>3eaf88c3-e6bd-4603-88fb-2b17064bb155</t>
        </is>
      </c>
      <c r="E10517" t="inlineStr">
        <is>
          <t>4d594e32-f8c3-486d-9cc9-2b3d3cf70c17</t>
        </is>
      </c>
      <c r="F10517" t="n">
        <v>64</v>
      </c>
    </row>
    <row r="10518">
      <c r="A10518" t="inlineStr">
        <is>
          <t>a469bfbe-c0bc-4001-880e-7b334c3fc8bb</t>
        </is>
      </c>
      <c r="B10518" t="inlineStr">
        <is>
          <t>73090020</t>
        </is>
      </c>
      <c r="C10518" t="inlineStr">
        <is>
          <t>GALVANIZED IRON BARRELS AND DRUMS</t>
        </is>
      </c>
      <c r="D10518" t="inlineStr">
        <is>
          <t>3eaf88c3-e6bd-4603-88fb-2b17064bb155</t>
        </is>
      </c>
      <c r="E10518" t="inlineStr">
        <is>
          <t>4d594e32-f8c3-486d-9cc9-2b3d3cf70c17</t>
        </is>
      </c>
      <c r="F10518" t="n">
        <v>64</v>
      </c>
    </row>
    <row r="10519">
      <c r="A10519" t="inlineStr">
        <is>
          <t>6e95d809-d125-4d58-8c08-bb3294e6b30c</t>
        </is>
      </c>
      <c r="B10519" t="inlineStr">
        <is>
          <t>73090030</t>
        </is>
      </c>
      <c r="C10519" t="inlineStr">
        <is>
          <t>PRESSED STEEL TANKS</t>
        </is>
      </c>
      <c r="D10519" t="inlineStr">
        <is>
          <t>3eaf88c3-e6bd-4603-88fb-2b17064bb155</t>
        </is>
      </c>
      <c r="E10519" t="inlineStr">
        <is>
          <t>4d594e32-f8c3-486d-9cc9-2b3d3cf70c17</t>
        </is>
      </c>
      <c r="F10519" t="n">
        <v>64</v>
      </c>
    </row>
    <row r="10520">
      <c r="A10520" t="inlineStr">
        <is>
          <t>b907aa17-4455-4c63-b8f6-8df3ceae4f73</t>
        </is>
      </c>
      <c r="B10520" t="inlineStr">
        <is>
          <t>73090040</t>
        </is>
      </c>
      <c r="C10520" t="inlineStr">
        <is>
          <t>PRESSURE VESSELS</t>
        </is>
      </c>
      <c r="D10520" t="inlineStr">
        <is>
          <t>3eaf88c3-e6bd-4603-88fb-2b17064bb155</t>
        </is>
      </c>
      <c r="E10520" t="inlineStr">
        <is>
          <t>4d594e32-f8c3-486d-9cc9-2b3d3cf70c17</t>
        </is>
      </c>
      <c r="F10520" t="n">
        <v>64</v>
      </c>
    </row>
    <row r="10521">
      <c r="A10521" t="inlineStr">
        <is>
          <t>b916fad3-4322-405e-a2b4-8ec643d58304</t>
        </is>
      </c>
      <c r="B10521" t="inlineStr">
        <is>
          <t>73090090</t>
        </is>
      </c>
      <c r="C10521" t="inlineStr">
        <is>
          <t>OTHER</t>
        </is>
      </c>
      <c r="D10521" t="inlineStr">
        <is>
          <t>3eaf88c3-e6bd-4603-88fb-2b17064bb155</t>
        </is>
      </c>
      <c r="E10521" t="inlineStr">
        <is>
          <t>4d594e32-f8c3-486d-9cc9-2b3d3cf70c17</t>
        </is>
      </c>
      <c r="F10521" t="n">
        <v>64</v>
      </c>
    </row>
    <row r="10522">
      <c r="A10522" t="inlineStr">
        <is>
          <t>dd19a28e-aa8f-48fd-9e91-9a93efe5e849</t>
        </is>
      </c>
      <c r="B10522" t="inlineStr">
        <is>
          <t>73101010</t>
        </is>
      </c>
      <c r="C10522" t="inlineStr">
        <is>
          <t>TIN PLATE CONTAINERS</t>
        </is>
      </c>
      <c r="D10522" t="inlineStr">
        <is>
          <t>3eaf88c3-e6bd-4603-88fb-2b17064bb155</t>
        </is>
      </c>
      <c r="E10522" t="inlineStr">
        <is>
          <t>4fbe557f-73a2-4df5-86b6-12d045159e21</t>
        </is>
      </c>
      <c r="F10522" t="n">
        <v>64</v>
      </c>
    </row>
    <row r="10523">
      <c r="A10523" t="inlineStr">
        <is>
          <t>0e783dc0-e1c8-48de-8612-db6bad2df639</t>
        </is>
      </c>
      <c r="B10523" t="inlineStr">
        <is>
          <t>73101020</t>
        </is>
      </c>
      <c r="C10523" t="inlineStr">
        <is>
          <t>TRUNKS AND CASES</t>
        </is>
      </c>
      <c r="D10523" t="inlineStr">
        <is>
          <t>3eaf88c3-e6bd-4603-88fb-2b17064bb155</t>
        </is>
      </c>
      <c r="E10523" t="inlineStr">
        <is>
          <t>4fbe557f-73a2-4df5-86b6-12d045159e21</t>
        </is>
      </c>
      <c r="F10523" t="n">
        <v>64</v>
      </c>
    </row>
    <row r="10524">
      <c r="A10524" t="inlineStr">
        <is>
          <t>192d65e9-0b3c-4353-8247-20840475b538</t>
        </is>
      </c>
      <c r="B10524" t="inlineStr">
        <is>
          <t>73101090</t>
        </is>
      </c>
      <c r="C10524" t="inlineStr">
        <is>
          <t>OTHER</t>
        </is>
      </c>
      <c r="D10524" t="inlineStr">
        <is>
          <t>3eaf88c3-e6bd-4603-88fb-2b17064bb155</t>
        </is>
      </c>
      <c r="E10524" t="inlineStr">
        <is>
          <t>4fbe557f-73a2-4df5-86b6-12d045159e21</t>
        </is>
      </c>
      <c r="F10524" t="n">
        <v>64</v>
      </c>
    </row>
    <row r="10525">
      <c r="A10525" t="inlineStr">
        <is>
          <t>0dfb64ac-d415-4b65-8b31-38926f105e2c</t>
        </is>
      </c>
      <c r="B10525" t="inlineStr">
        <is>
          <t>73102110</t>
        </is>
      </c>
      <c r="C10525" t="inlineStr">
        <is>
          <t>TIN PLATE CONTAINERS</t>
        </is>
      </c>
      <c r="D10525" t="inlineStr">
        <is>
          <t>3eaf88c3-e6bd-4603-88fb-2b17064bb155</t>
        </is>
      </c>
      <c r="E10525" t="inlineStr">
        <is>
          <t>4fbe557f-73a2-4df5-86b6-12d045159e21</t>
        </is>
      </c>
      <c r="F10525" t="n">
        <v>64</v>
      </c>
    </row>
    <row r="10526">
      <c r="A10526" t="inlineStr">
        <is>
          <t>c610ca42-e523-4b13-af7d-95987cb4e0f2</t>
        </is>
      </c>
      <c r="B10526" t="inlineStr">
        <is>
          <t>73102190</t>
        </is>
      </c>
      <c r="C10526" t="inlineStr">
        <is>
          <t>OTHER</t>
        </is>
      </c>
      <c r="D10526" t="inlineStr">
        <is>
          <t>3eaf88c3-e6bd-4603-88fb-2b17064bb155</t>
        </is>
      </c>
      <c r="E10526" t="inlineStr">
        <is>
          <t>4fbe557f-73a2-4df5-86b6-12d045159e21</t>
        </is>
      </c>
      <c r="F10526" t="n">
        <v>64</v>
      </c>
    </row>
    <row r="10527">
      <c r="A10527" t="inlineStr">
        <is>
          <t>54220a6c-bfbe-4b7c-bbcc-df1b7f36495c</t>
        </is>
      </c>
      <c r="B10527" t="inlineStr">
        <is>
          <t>73102910</t>
        </is>
      </c>
      <c r="C10527" t="inlineStr">
        <is>
          <t>TIN PLATE CONTAINERS</t>
        </is>
      </c>
      <c r="D10527" t="inlineStr">
        <is>
          <t>3eaf88c3-e6bd-4603-88fb-2b17064bb155</t>
        </is>
      </c>
      <c r="E10527" t="inlineStr">
        <is>
          <t>4fbe557f-73a2-4df5-86b6-12d045159e21</t>
        </is>
      </c>
      <c r="F10527" t="n">
        <v>64</v>
      </c>
    </row>
    <row r="10528">
      <c r="A10528" t="inlineStr">
        <is>
          <t>294319f7-0db9-4af8-9b59-496fac0c59e3</t>
        </is>
      </c>
      <c r="B10528" t="inlineStr">
        <is>
          <t>73102920</t>
        </is>
      </c>
      <c r="C10528" t="inlineStr">
        <is>
          <t>TRUNKS AND CASES</t>
        </is>
      </c>
      <c r="D10528" t="inlineStr">
        <is>
          <t>3eaf88c3-e6bd-4603-88fb-2b17064bb155</t>
        </is>
      </c>
      <c r="E10528" t="inlineStr">
        <is>
          <t>4fbe557f-73a2-4df5-86b6-12d045159e21</t>
        </is>
      </c>
      <c r="F10528" t="n">
        <v>64</v>
      </c>
    </row>
    <row r="10529">
      <c r="A10529" t="inlineStr">
        <is>
          <t>5b772347-64f4-4c5f-b191-4b96a8c6e0b8</t>
        </is>
      </c>
      <c r="B10529" t="inlineStr">
        <is>
          <t>73102990</t>
        </is>
      </c>
      <c r="C10529" t="inlineStr">
        <is>
          <t>OTHER</t>
        </is>
      </c>
      <c r="D10529" t="inlineStr">
        <is>
          <t>3eaf88c3-e6bd-4603-88fb-2b17064bb155</t>
        </is>
      </c>
      <c r="E10529" t="inlineStr">
        <is>
          <t>4fbe557f-73a2-4df5-86b6-12d045159e21</t>
        </is>
      </c>
      <c r="F10529" t="n">
        <v>64</v>
      </c>
    </row>
    <row r="10530">
      <c r="A10530" t="inlineStr">
        <is>
          <t>ced6896f-de60-4afc-8843-340e2b55631b</t>
        </is>
      </c>
      <c r="B10530" t="inlineStr">
        <is>
          <t>73110010</t>
        </is>
      </c>
      <c r="C10530" t="inlineStr">
        <is>
          <t>LIQUEFIED PETROLEUM GAS (LPG) CYLINDER</t>
        </is>
      </c>
      <c r="D10530" t="inlineStr">
        <is>
          <t>3eaf88c3-e6bd-4603-88fb-2b17064bb155</t>
        </is>
      </c>
      <c r="E10530" t="inlineStr">
        <is>
          <t>a54ac0bc-73cd-4ac8-863f-37fa7a17c8dd</t>
        </is>
      </c>
      <c r="F10530" t="n">
        <v>64</v>
      </c>
    </row>
    <row r="10531">
      <c r="A10531" t="inlineStr">
        <is>
          <t>70665f99-e469-484f-85d4-3090e8862deb</t>
        </is>
      </c>
      <c r="B10531" t="inlineStr">
        <is>
          <t>73110020</t>
        </is>
      </c>
      <c r="C10531" t="inlineStr">
        <is>
          <t>LOW PRESSURE CYLINDER (WORKING PRESSURE UP TO 35.2 KG/SQ.CM OTHER THAN LPG)</t>
        </is>
      </c>
      <c r="D10531" t="inlineStr">
        <is>
          <t>3eaf88c3-e6bd-4603-88fb-2b17064bb155</t>
        </is>
      </c>
      <c r="E10531" t="inlineStr">
        <is>
          <t>a54ac0bc-73cd-4ac8-863f-37fa7a17c8dd</t>
        </is>
      </c>
      <c r="F10531" t="n">
        <v>64</v>
      </c>
    </row>
    <row r="10532">
      <c r="A10532" t="inlineStr">
        <is>
          <t>17b6140b-af23-4924-a65c-ee85fa24c9c8</t>
        </is>
      </c>
      <c r="B10532" t="inlineStr">
        <is>
          <t>73110030</t>
        </is>
      </c>
      <c r="C10532" t="inlineStr">
        <is>
          <t>HIGH PRESSURE CYLINDER (WORKING PRESSURE EXCEEDING 35.2 KG/SQ.CM)</t>
        </is>
      </c>
      <c r="D10532" t="inlineStr">
        <is>
          <t>3eaf88c3-e6bd-4603-88fb-2b17064bb155</t>
        </is>
      </c>
      <c r="E10532" t="inlineStr">
        <is>
          <t>a54ac0bc-73cd-4ac8-863f-37fa7a17c8dd</t>
        </is>
      </c>
      <c r="F10532" t="n">
        <v>64</v>
      </c>
    </row>
    <row r="10533">
      <c r="A10533" t="inlineStr">
        <is>
          <t>03af7a5b-9eeb-488a-9ec8-3e967be2f63d</t>
        </is>
      </c>
      <c r="B10533" t="inlineStr">
        <is>
          <t>73110090</t>
        </is>
      </c>
      <c r="C10533" t="inlineStr">
        <is>
          <t>OTHER</t>
        </is>
      </c>
      <c r="D10533" t="inlineStr">
        <is>
          <t>3eaf88c3-e6bd-4603-88fb-2b17064bb155</t>
        </is>
      </c>
      <c r="E10533" t="inlineStr">
        <is>
          <t>a54ac0bc-73cd-4ac8-863f-37fa7a17c8dd</t>
        </is>
      </c>
      <c r="F10533" t="n">
        <v>64</v>
      </c>
    </row>
    <row r="10534">
      <c r="A10534" t="inlineStr">
        <is>
          <t>2f442ef4-61ca-48b1-921d-05caa7249d31</t>
        </is>
      </c>
      <c r="B10534" t="inlineStr">
        <is>
          <t>73121010</t>
        </is>
      </c>
      <c r="C10534" t="inlineStr">
        <is>
          <t>WIRE ROPES, BLACK</t>
        </is>
      </c>
      <c r="D10534" t="inlineStr">
        <is>
          <t>3eaf88c3-e6bd-4603-88fb-2b17064bb155</t>
        </is>
      </c>
      <c r="E10534" t="inlineStr">
        <is>
          <t>9fd313ae-8dfa-4cb4-b811-df262ef60cab</t>
        </is>
      </c>
      <c r="F10534" t="n">
        <v>64</v>
      </c>
    </row>
    <row r="10535">
      <c r="A10535" t="inlineStr">
        <is>
          <t>c9e68cac-8123-4935-b8c7-4760e30e23d0</t>
        </is>
      </c>
      <c r="B10535" t="inlineStr">
        <is>
          <t>73121020</t>
        </is>
      </c>
      <c r="C10535" t="inlineStr">
        <is>
          <t>WIRE ROPES, GALVANISED</t>
        </is>
      </c>
      <c r="D10535" t="inlineStr">
        <is>
          <t>3eaf88c3-e6bd-4603-88fb-2b17064bb155</t>
        </is>
      </c>
      <c r="E10535" t="inlineStr">
        <is>
          <t>9fd313ae-8dfa-4cb4-b811-df262ef60cab</t>
        </is>
      </c>
      <c r="F10535" t="n">
        <v>64</v>
      </c>
    </row>
    <row r="10536">
      <c r="A10536" t="inlineStr">
        <is>
          <t>0ec146fa-a973-417d-9583-fb39e4cec0f7</t>
        </is>
      </c>
      <c r="B10536" t="inlineStr">
        <is>
          <t>73121030</t>
        </is>
      </c>
      <c r="C10536" t="inlineStr">
        <is>
          <t>STRANDED WIRE</t>
        </is>
      </c>
      <c r="D10536" t="inlineStr">
        <is>
          <t>3eaf88c3-e6bd-4603-88fb-2b17064bb155</t>
        </is>
      </c>
      <c r="E10536" t="inlineStr">
        <is>
          <t>9fd313ae-8dfa-4cb4-b811-df262ef60cab</t>
        </is>
      </c>
      <c r="F10536" t="n">
        <v>64</v>
      </c>
    </row>
    <row r="10537">
      <c r="A10537" t="inlineStr">
        <is>
          <t>8e0672b1-92ce-4785-98b2-5373f986fcbe</t>
        </is>
      </c>
      <c r="B10537" t="inlineStr">
        <is>
          <t>73121090</t>
        </is>
      </c>
      <c r="C10537" t="inlineStr">
        <is>
          <t>OTHER</t>
        </is>
      </c>
      <c r="D10537" t="inlineStr">
        <is>
          <t>3eaf88c3-e6bd-4603-88fb-2b17064bb155</t>
        </is>
      </c>
      <c r="E10537" t="inlineStr">
        <is>
          <t>9fd313ae-8dfa-4cb4-b811-df262ef60cab</t>
        </is>
      </c>
      <c r="F10537" t="n">
        <v>64</v>
      </c>
    </row>
    <row r="10538">
      <c r="A10538" t="inlineStr">
        <is>
          <t>ae3832b6-d226-4fbe-8085-c7f2f4906613</t>
        </is>
      </c>
      <c r="B10538" t="inlineStr">
        <is>
          <t>73129000</t>
        </is>
      </c>
      <c r="C10538" t="inlineStr">
        <is>
          <t>OTHER</t>
        </is>
      </c>
      <c r="D10538" t="inlineStr">
        <is>
          <t>3eaf88c3-e6bd-4603-88fb-2b17064bb155</t>
        </is>
      </c>
      <c r="E10538" t="inlineStr">
        <is>
          <t>9fd313ae-8dfa-4cb4-b811-df262ef60cab</t>
        </is>
      </c>
      <c r="F10538" t="n">
        <v>64</v>
      </c>
    </row>
    <row r="10539">
      <c r="A10539" t="inlineStr">
        <is>
          <t>4ca43636-5180-49a7-87b9-ff1eced5477f</t>
        </is>
      </c>
      <c r="B10539" t="inlineStr">
        <is>
          <t>73130010</t>
        </is>
      </c>
      <c r="C10539" t="inlineStr">
        <is>
          <t>BARBED WIRE</t>
        </is>
      </c>
      <c r="D10539" t="inlineStr">
        <is>
          <t>3eaf88c3-e6bd-4603-88fb-2b17064bb155</t>
        </is>
      </c>
      <c r="E10539" t="inlineStr">
        <is>
          <t>351492f4-2594-4a0b-a1b3-fd1d4f0bb2ca</t>
        </is>
      </c>
      <c r="F10539" t="n">
        <v>64</v>
      </c>
    </row>
    <row r="10540">
      <c r="A10540" t="inlineStr">
        <is>
          <t>1fe59266-ce49-480c-89bf-9993d9545f3d</t>
        </is>
      </c>
      <c r="B10540" t="inlineStr">
        <is>
          <t>73130020</t>
        </is>
      </c>
      <c r="C10540" t="inlineStr">
        <is>
          <t>TWISTED HOOP OR SINGLE FLAT WIRE, BARBED OR NOT, AND LOOSELY TWISTED DOUBLE WIRE, OF A KIND USED FOR FENCING</t>
        </is>
      </c>
      <c r="D10540" t="inlineStr">
        <is>
          <t>3eaf88c3-e6bd-4603-88fb-2b17064bb155</t>
        </is>
      </c>
      <c r="E10540" t="inlineStr">
        <is>
          <t>351492f4-2594-4a0b-a1b3-fd1d4f0bb2ca</t>
        </is>
      </c>
      <c r="F10540" t="n">
        <v>64</v>
      </c>
    </row>
    <row r="10541">
      <c r="A10541" t="inlineStr">
        <is>
          <t>549f1f6c-8ff0-433a-9cbc-a976f3b6a0a0</t>
        </is>
      </c>
      <c r="B10541" t="inlineStr">
        <is>
          <t>73141200</t>
        </is>
      </c>
      <c r="C10541" t="inlineStr">
        <is>
          <t>ENDLESS BANDS FOR MACHINERY, OF STAINLESS STEEL</t>
        </is>
      </c>
      <c r="D10541" t="inlineStr">
        <is>
          <t>3eaf88c3-e6bd-4603-88fb-2b17064bb155</t>
        </is>
      </c>
      <c r="E10541" t="inlineStr">
        <is>
          <t>53f5e402-bc04-48d4-be67-a2cf2f5e127e</t>
        </is>
      </c>
      <c r="F10541" t="n">
        <v>64</v>
      </c>
    </row>
    <row r="10542">
      <c r="A10542" t="inlineStr">
        <is>
          <t>ff863f79-423b-45ad-8241-6d0af006a4c2</t>
        </is>
      </c>
      <c r="B10542" t="inlineStr">
        <is>
          <t>73141300</t>
        </is>
      </c>
      <c r="C10542" t="inlineStr">
        <is>
          <t>CLOTH (INCLUDING ENDLESS BANDS), GRILL, NETTING AND FENCING, OF IRON OR STEEL WIRE; EXPANDED METAL OF IRON OR STEEL - WOVEN CLOTH : OTHER ENDLESS BANDS FOR MACHINERY</t>
        </is>
      </c>
      <c r="D10542" t="inlineStr">
        <is>
          <t>3eaf88c3-e6bd-4603-88fb-2b17064bb155</t>
        </is>
      </c>
      <c r="E10542" t="inlineStr">
        <is>
          <t>53f5e402-bc04-48d4-be67-a2cf2f5e127e</t>
        </is>
      </c>
      <c r="F10542" t="n">
        <v>64</v>
      </c>
    </row>
    <row r="10543">
      <c r="A10543" t="inlineStr">
        <is>
          <t>de355773-cb59-4c81-aab5-074272b5272c</t>
        </is>
      </c>
      <c r="B10543" t="inlineStr">
        <is>
          <t>73141410</t>
        </is>
      </c>
      <c r="C10543" t="inlineStr">
        <is>
          <t>WIRE GAUZE (WIRE CLOTH, WIRE MESH)</t>
        </is>
      </c>
      <c r="D10543" t="inlineStr">
        <is>
          <t>3eaf88c3-e6bd-4603-88fb-2b17064bb155</t>
        </is>
      </c>
      <c r="E10543" t="inlineStr">
        <is>
          <t>53f5e402-bc04-48d4-be67-a2cf2f5e127e</t>
        </is>
      </c>
      <c r="F10543" t="n">
        <v>64</v>
      </c>
    </row>
    <row r="10544">
      <c r="A10544" t="inlineStr">
        <is>
          <t>95548451-d18e-43c1-9d1a-e652e8c119a7</t>
        </is>
      </c>
      <c r="B10544" t="inlineStr">
        <is>
          <t>73141490</t>
        </is>
      </c>
      <c r="C10544" t="inlineStr">
        <is>
          <t>OTHER</t>
        </is>
      </c>
      <c r="D10544" t="inlineStr">
        <is>
          <t>3eaf88c3-e6bd-4603-88fb-2b17064bb155</t>
        </is>
      </c>
      <c r="E10544" t="inlineStr">
        <is>
          <t>53f5e402-bc04-48d4-be67-a2cf2f5e127e</t>
        </is>
      </c>
      <c r="F10544" t="n">
        <v>64</v>
      </c>
    </row>
    <row r="10545">
      <c r="A10545" t="inlineStr">
        <is>
          <t>48733699-cc13-4509-92df-94a84de39895</t>
        </is>
      </c>
      <c r="B10545" t="inlineStr">
        <is>
          <t>73141910</t>
        </is>
      </c>
      <c r="C10545" t="inlineStr">
        <is>
          <t>WIRE GAUZE (WIRE CLOTH, WIRE MESH)</t>
        </is>
      </c>
      <c r="D10545" t="inlineStr">
        <is>
          <t>3eaf88c3-e6bd-4603-88fb-2b17064bb155</t>
        </is>
      </c>
      <c r="E10545" t="inlineStr">
        <is>
          <t>53f5e402-bc04-48d4-be67-a2cf2f5e127e</t>
        </is>
      </c>
      <c r="F10545" t="n">
        <v>64</v>
      </c>
    </row>
    <row r="10546">
      <c r="A10546" t="inlineStr">
        <is>
          <t>88b0557c-54de-4667-817e-cae471f5f361</t>
        </is>
      </c>
      <c r="B10546" t="inlineStr">
        <is>
          <t>73141990</t>
        </is>
      </c>
      <c r="C10546" t="inlineStr">
        <is>
          <t>OTHER</t>
        </is>
      </c>
      <c r="D10546" t="inlineStr">
        <is>
          <t>3eaf88c3-e6bd-4603-88fb-2b17064bb155</t>
        </is>
      </c>
      <c r="E10546" t="inlineStr">
        <is>
          <t>53f5e402-bc04-48d4-be67-a2cf2f5e127e</t>
        </is>
      </c>
      <c r="F10546" t="n">
        <v>64</v>
      </c>
    </row>
    <row r="10547">
      <c r="A10547" t="inlineStr">
        <is>
          <t>a67ec6a0-c1c2-4ae1-b3f8-e52d52b1d224</t>
        </is>
      </c>
      <c r="B10547" t="inlineStr">
        <is>
          <t>73142010</t>
        </is>
      </c>
      <c r="C10547" t="inlineStr">
        <is>
          <t>WIRE NETTING</t>
        </is>
      </c>
      <c r="D10547" t="inlineStr">
        <is>
          <t>3eaf88c3-e6bd-4603-88fb-2b17064bb155</t>
        </is>
      </c>
      <c r="E10547" t="inlineStr">
        <is>
          <t>53f5e402-bc04-48d4-be67-a2cf2f5e127e</t>
        </is>
      </c>
      <c r="F10547" t="n">
        <v>64</v>
      </c>
    </row>
    <row r="10548">
      <c r="A10548" t="inlineStr">
        <is>
          <t>b7789c3f-e9b2-4fb5-8242-15c85dacf77b</t>
        </is>
      </c>
      <c r="B10548" t="inlineStr">
        <is>
          <t>73142090</t>
        </is>
      </c>
      <c r="C10548" t="inlineStr">
        <is>
          <t>OTHER</t>
        </is>
      </c>
      <c r="D10548" t="inlineStr">
        <is>
          <t>3eaf88c3-e6bd-4603-88fb-2b17064bb155</t>
        </is>
      </c>
      <c r="E10548" t="inlineStr">
        <is>
          <t>53f5e402-bc04-48d4-be67-a2cf2f5e127e</t>
        </is>
      </c>
      <c r="F10548" t="n">
        <v>64</v>
      </c>
    </row>
    <row r="10549">
      <c r="A10549" t="inlineStr">
        <is>
          <t>eff837f4-947b-4d5f-b754-f20b95d3417e</t>
        </is>
      </c>
      <c r="B10549" t="inlineStr">
        <is>
          <t>73143100</t>
        </is>
      </c>
      <c r="C10549" t="inlineStr">
        <is>
          <t>PLATED OR COATED WITH ZINC</t>
        </is>
      </c>
      <c r="D10549" t="inlineStr">
        <is>
          <t>3eaf88c3-e6bd-4603-88fb-2b17064bb155</t>
        </is>
      </c>
      <c r="E10549" t="inlineStr">
        <is>
          <t>53f5e402-bc04-48d4-be67-a2cf2f5e127e</t>
        </is>
      </c>
      <c r="F10549" t="n">
        <v>64</v>
      </c>
    </row>
    <row r="10550">
      <c r="A10550" t="inlineStr">
        <is>
          <t>40cdb72a-edcd-4c84-91bd-5a0472624d8d</t>
        </is>
      </c>
      <c r="B10550" t="inlineStr">
        <is>
          <t>73143900</t>
        </is>
      </c>
      <c r="C10550" t="inlineStr">
        <is>
          <t>OTHER</t>
        </is>
      </c>
      <c r="D10550" t="inlineStr">
        <is>
          <t>3eaf88c3-e6bd-4603-88fb-2b17064bb155</t>
        </is>
      </c>
      <c r="E10550" t="inlineStr">
        <is>
          <t>53f5e402-bc04-48d4-be67-a2cf2f5e127e</t>
        </is>
      </c>
      <c r="F10550" t="n">
        <v>64</v>
      </c>
    </row>
    <row r="10551">
      <c r="A10551" t="inlineStr">
        <is>
          <t>5869bd83-51f6-4ae0-940d-e43a9bd9d69f</t>
        </is>
      </c>
      <c r="B10551" t="inlineStr">
        <is>
          <t>73144110</t>
        </is>
      </c>
      <c r="C10551" t="inlineStr">
        <is>
          <t>WIRE NETTING</t>
        </is>
      </c>
      <c r="D10551" t="inlineStr">
        <is>
          <t>3eaf88c3-e6bd-4603-88fb-2b17064bb155</t>
        </is>
      </c>
      <c r="E10551" t="inlineStr">
        <is>
          <t>53f5e402-bc04-48d4-be67-a2cf2f5e127e</t>
        </is>
      </c>
      <c r="F10551" t="n">
        <v>64</v>
      </c>
    </row>
    <row r="10552">
      <c r="A10552" t="inlineStr">
        <is>
          <t>e01c718d-c423-42bb-8c9d-673863c3285f</t>
        </is>
      </c>
      <c r="B10552" t="inlineStr">
        <is>
          <t>73144190</t>
        </is>
      </c>
      <c r="C10552" t="inlineStr">
        <is>
          <t>OTHER</t>
        </is>
      </c>
      <c r="D10552" t="inlineStr">
        <is>
          <t>3eaf88c3-e6bd-4603-88fb-2b17064bb155</t>
        </is>
      </c>
      <c r="E10552" t="inlineStr">
        <is>
          <t>53f5e402-bc04-48d4-be67-a2cf2f5e127e</t>
        </is>
      </c>
      <c r="F10552" t="n">
        <v>64</v>
      </c>
    </row>
    <row r="10553">
      <c r="A10553" t="inlineStr">
        <is>
          <t>e1a4ceae-da86-4a27-b08e-acd03a8c6b13</t>
        </is>
      </c>
      <c r="B10553" t="inlineStr">
        <is>
          <t>73144210</t>
        </is>
      </c>
      <c r="C10553" t="inlineStr">
        <is>
          <t>WIRE NETTING</t>
        </is>
      </c>
      <c r="D10553" t="inlineStr">
        <is>
          <t>3eaf88c3-e6bd-4603-88fb-2b17064bb155</t>
        </is>
      </c>
      <c r="E10553" t="inlineStr">
        <is>
          <t>53f5e402-bc04-48d4-be67-a2cf2f5e127e</t>
        </is>
      </c>
      <c r="F10553" t="n">
        <v>64</v>
      </c>
    </row>
    <row r="10554">
      <c r="A10554" t="inlineStr">
        <is>
          <t>85c8362e-3695-4fe4-803c-e29204a7d7f8</t>
        </is>
      </c>
      <c r="B10554" t="inlineStr">
        <is>
          <t>73144290</t>
        </is>
      </c>
      <c r="C10554" t="inlineStr">
        <is>
          <t>OTHER</t>
        </is>
      </c>
      <c r="D10554" t="inlineStr">
        <is>
          <t>3eaf88c3-e6bd-4603-88fb-2b17064bb155</t>
        </is>
      </c>
      <c r="E10554" t="inlineStr">
        <is>
          <t>53f5e402-bc04-48d4-be67-a2cf2f5e127e</t>
        </is>
      </c>
      <c r="F10554" t="n">
        <v>64</v>
      </c>
    </row>
    <row r="10555">
      <c r="A10555" t="inlineStr">
        <is>
          <t>0482d972-29f2-4f26-9014-2355ff9d4d2b</t>
        </is>
      </c>
      <c r="B10555" t="inlineStr">
        <is>
          <t>73144910</t>
        </is>
      </c>
      <c r="C10555" t="inlineStr">
        <is>
          <t>WIRE NETTING</t>
        </is>
      </c>
      <c r="D10555" t="inlineStr">
        <is>
          <t>3eaf88c3-e6bd-4603-88fb-2b17064bb155</t>
        </is>
      </c>
      <c r="E10555" t="inlineStr">
        <is>
          <t>53f5e402-bc04-48d4-be67-a2cf2f5e127e</t>
        </is>
      </c>
      <c r="F10555" t="n">
        <v>64</v>
      </c>
    </row>
    <row r="10556">
      <c r="A10556" t="inlineStr">
        <is>
          <t>1f2258fc-4c9e-452c-bd0f-7cbba2f3e909</t>
        </is>
      </c>
      <c r="B10556" t="inlineStr">
        <is>
          <t>73144990</t>
        </is>
      </c>
      <c r="C10556" t="inlineStr">
        <is>
          <t>OTHER</t>
        </is>
      </c>
      <c r="D10556" t="inlineStr">
        <is>
          <t>3eaf88c3-e6bd-4603-88fb-2b17064bb155</t>
        </is>
      </c>
      <c r="E10556" t="inlineStr">
        <is>
          <t>53f5e402-bc04-48d4-be67-a2cf2f5e127e</t>
        </is>
      </c>
      <c r="F10556" t="n">
        <v>64</v>
      </c>
    </row>
    <row r="10557">
      <c r="A10557" t="inlineStr">
        <is>
          <t>3c8a05ce-2c30-41a1-b74e-43f755a180a6</t>
        </is>
      </c>
      <c r="B10557" t="inlineStr">
        <is>
          <t>73145000</t>
        </is>
      </c>
      <c r="C10557" t="inlineStr">
        <is>
          <t>EXPANDED METAL</t>
        </is>
      </c>
      <c r="D10557" t="inlineStr">
        <is>
          <t>3eaf88c3-e6bd-4603-88fb-2b17064bb155</t>
        </is>
      </c>
      <c r="E10557" t="inlineStr">
        <is>
          <t>53f5e402-bc04-48d4-be67-a2cf2f5e127e</t>
        </is>
      </c>
      <c r="F10557" t="n">
        <v>64</v>
      </c>
    </row>
    <row r="10558">
      <c r="A10558" t="inlineStr">
        <is>
          <t>42de64ec-dfef-4438-9892-5dfa07d5d0ef</t>
        </is>
      </c>
      <c r="B10558" t="inlineStr">
        <is>
          <t>73151100</t>
        </is>
      </c>
      <c r="C10558" t="inlineStr">
        <is>
          <t>ROLLER CHAIN</t>
        </is>
      </c>
      <c r="D10558" t="inlineStr">
        <is>
          <t>3eaf88c3-e6bd-4603-88fb-2b17064bb155</t>
        </is>
      </c>
      <c r="E10558" t="inlineStr">
        <is>
          <t>51bb8ad6-70db-4eb8-b40b-3801cbc1e2ab</t>
        </is>
      </c>
      <c r="F10558" t="n">
        <v>64</v>
      </c>
    </row>
    <row r="10559">
      <c r="A10559" t="inlineStr">
        <is>
          <t>04bd0a5c-0949-47f2-a10b-8151259867cc</t>
        </is>
      </c>
      <c r="B10559" t="inlineStr">
        <is>
          <t>73151210</t>
        </is>
      </c>
      <c r="C10559" t="inlineStr">
        <is>
          <t>LIFTING AND HOISTING CHAIN</t>
        </is>
      </c>
      <c r="D10559" t="inlineStr">
        <is>
          <t>3eaf88c3-e6bd-4603-88fb-2b17064bb155</t>
        </is>
      </c>
      <c r="E10559" t="inlineStr">
        <is>
          <t>51bb8ad6-70db-4eb8-b40b-3801cbc1e2ab</t>
        </is>
      </c>
      <c r="F10559" t="n">
        <v>64</v>
      </c>
    </row>
    <row r="10560">
      <c r="A10560" t="inlineStr">
        <is>
          <t>d60dd89b-86be-4414-9813-96fe3e175538</t>
        </is>
      </c>
      <c r="B10560" t="inlineStr">
        <is>
          <t>73151220</t>
        </is>
      </c>
      <c r="C10560" t="inlineStr">
        <is>
          <t>SHIP CHAIN</t>
        </is>
      </c>
      <c r="D10560" t="inlineStr">
        <is>
          <t>3eaf88c3-e6bd-4603-88fb-2b17064bb155</t>
        </is>
      </c>
      <c r="E10560" t="inlineStr">
        <is>
          <t>51bb8ad6-70db-4eb8-b40b-3801cbc1e2ab</t>
        </is>
      </c>
      <c r="F10560" t="n">
        <v>64</v>
      </c>
    </row>
    <row r="10561">
      <c r="A10561" t="inlineStr">
        <is>
          <t>09ddede2-eb38-416e-88a9-ea2176b7ad94</t>
        </is>
      </c>
      <c r="B10561" t="inlineStr">
        <is>
          <t>73151290</t>
        </is>
      </c>
      <c r="C10561" t="inlineStr">
        <is>
          <t>OTHER</t>
        </is>
      </c>
      <c r="D10561" t="inlineStr">
        <is>
          <t>3eaf88c3-e6bd-4603-88fb-2b17064bb155</t>
        </is>
      </c>
      <c r="E10561" t="inlineStr">
        <is>
          <t>51bb8ad6-70db-4eb8-b40b-3801cbc1e2ab</t>
        </is>
      </c>
      <c r="F10561" t="n">
        <v>64</v>
      </c>
    </row>
    <row r="10562">
      <c r="A10562" t="inlineStr">
        <is>
          <t>e22438be-cb04-4534-b2c3-d95677574bbf</t>
        </is>
      </c>
      <c r="B10562" t="inlineStr">
        <is>
          <t>73151900</t>
        </is>
      </c>
      <c r="C10562" t="inlineStr">
        <is>
          <t>PARTS</t>
        </is>
      </c>
      <c r="D10562" t="inlineStr">
        <is>
          <t>3eaf88c3-e6bd-4603-88fb-2b17064bb155</t>
        </is>
      </c>
      <c r="E10562" t="inlineStr">
        <is>
          <t>51bb8ad6-70db-4eb8-b40b-3801cbc1e2ab</t>
        </is>
      </c>
      <c r="F10562" t="n">
        <v>64</v>
      </c>
    </row>
    <row r="10563">
      <c r="A10563" t="inlineStr">
        <is>
          <t>b44d18e5-a27a-4f09-b92a-338f9d62d130</t>
        </is>
      </c>
      <c r="B10563" t="inlineStr">
        <is>
          <t>73152000</t>
        </is>
      </c>
      <c r="C10563" t="inlineStr">
        <is>
          <t>SKID CHAIN</t>
        </is>
      </c>
      <c r="D10563" t="inlineStr">
        <is>
          <t>3eaf88c3-e6bd-4603-88fb-2b17064bb155</t>
        </is>
      </c>
      <c r="E10563" t="inlineStr">
        <is>
          <t>51bb8ad6-70db-4eb8-b40b-3801cbc1e2ab</t>
        </is>
      </c>
      <c r="F10563" t="n">
        <v>64</v>
      </c>
    </row>
    <row r="10564">
      <c r="A10564" t="inlineStr">
        <is>
          <t>539041d4-9954-4678-99e0-6542732b52f8</t>
        </is>
      </c>
      <c r="B10564" t="inlineStr">
        <is>
          <t>73158100</t>
        </is>
      </c>
      <c r="C10564" t="inlineStr">
        <is>
          <t>STUD-LINK</t>
        </is>
      </c>
      <c r="D10564" t="inlineStr">
        <is>
          <t>3eaf88c3-e6bd-4603-88fb-2b17064bb155</t>
        </is>
      </c>
      <c r="E10564" t="inlineStr">
        <is>
          <t>51bb8ad6-70db-4eb8-b40b-3801cbc1e2ab</t>
        </is>
      </c>
      <c r="F10564" t="n">
        <v>64</v>
      </c>
    </row>
    <row r="10565">
      <c r="A10565" t="inlineStr">
        <is>
          <t>3052b1d0-746c-404d-8fa3-9c76ecece6af</t>
        </is>
      </c>
      <c r="B10565" t="inlineStr">
        <is>
          <t>73158200</t>
        </is>
      </c>
      <c r="C10565" t="inlineStr">
        <is>
          <t>OTHER, WELDED LINK</t>
        </is>
      </c>
      <c r="D10565" t="inlineStr">
        <is>
          <t>3eaf88c3-e6bd-4603-88fb-2b17064bb155</t>
        </is>
      </c>
      <c r="E10565" t="inlineStr">
        <is>
          <t>51bb8ad6-70db-4eb8-b40b-3801cbc1e2ab</t>
        </is>
      </c>
      <c r="F10565" t="n">
        <v>64</v>
      </c>
    </row>
    <row r="10566">
      <c r="A10566" t="inlineStr">
        <is>
          <t>6f08d44a-d0d1-4249-817d-e4492267aedb</t>
        </is>
      </c>
      <c r="B10566" t="inlineStr">
        <is>
          <t>73158900</t>
        </is>
      </c>
      <c r="C10566" t="inlineStr">
        <is>
          <t>OTHER</t>
        </is>
      </c>
      <c r="D10566" t="inlineStr">
        <is>
          <t>3eaf88c3-e6bd-4603-88fb-2b17064bb155</t>
        </is>
      </c>
      <c r="E10566" t="inlineStr">
        <is>
          <t>51bb8ad6-70db-4eb8-b40b-3801cbc1e2ab</t>
        </is>
      </c>
      <c r="F10566" t="n">
        <v>64</v>
      </c>
    </row>
    <row r="10567">
      <c r="A10567" t="inlineStr">
        <is>
          <t>3d778095-a4f9-44a6-adbd-ef744bc0c885</t>
        </is>
      </c>
      <c r="B10567" t="inlineStr">
        <is>
          <t>73159000</t>
        </is>
      </c>
      <c r="C10567" t="inlineStr">
        <is>
          <t>OTHER PARTS</t>
        </is>
      </c>
      <c r="D10567" t="inlineStr">
        <is>
          <t>3eaf88c3-e6bd-4603-88fb-2b17064bb155</t>
        </is>
      </c>
      <c r="E10567" t="inlineStr">
        <is>
          <t>51bb8ad6-70db-4eb8-b40b-3801cbc1e2ab</t>
        </is>
      </c>
      <c r="F10567" t="n">
        <v>64</v>
      </c>
    </row>
    <row r="10568">
      <c r="A10568" t="inlineStr">
        <is>
          <t>b012a75c-2c3f-4722-b81d-170be31100a1</t>
        </is>
      </c>
      <c r="B10568" t="inlineStr">
        <is>
          <t>73160010</t>
        </is>
      </c>
      <c r="C10568" t="inlineStr">
        <is>
          <t>ANCHORS AND GRAPNELS</t>
        </is>
      </c>
      <c r="D10568" t="inlineStr">
        <is>
          <t>3eaf88c3-e6bd-4603-88fb-2b17064bb155</t>
        </is>
      </c>
      <c r="E10568" t="inlineStr">
        <is>
          <t>0201eff0-8be5-4054-83a3-ef4f99095358</t>
        </is>
      </c>
      <c r="F10568" t="n">
        <v>64</v>
      </c>
    </row>
    <row r="10569">
      <c r="A10569" t="inlineStr">
        <is>
          <t>a8606afd-7575-41f9-b4b9-a0994bdaa128</t>
        </is>
      </c>
      <c r="B10569" t="inlineStr">
        <is>
          <t>73160090</t>
        </is>
      </c>
      <c r="C10569" t="inlineStr">
        <is>
          <t>PARTS</t>
        </is>
      </c>
      <c r="D10569" t="inlineStr">
        <is>
          <t>3eaf88c3-e6bd-4603-88fb-2b17064bb155</t>
        </is>
      </c>
      <c r="E10569" t="inlineStr">
        <is>
          <t>0201eff0-8be5-4054-83a3-ef4f99095358</t>
        </is>
      </c>
      <c r="F10569" t="n">
        <v>64</v>
      </c>
    </row>
    <row r="10570">
      <c r="A10570" t="inlineStr">
        <is>
          <t>1a5b2c6e-ce74-4819-a674-599c3a62a7ca</t>
        </is>
      </c>
      <c r="B10570" t="inlineStr">
        <is>
          <t>73170011</t>
        </is>
      </c>
      <c r="C10570" t="inlineStr">
        <is>
          <t>FOR ANIMAL SHOES</t>
        </is>
      </c>
      <c r="D10570" t="inlineStr">
        <is>
          <t>3eaf88c3-e6bd-4603-88fb-2b17064bb155</t>
        </is>
      </c>
      <c r="E10570" t="inlineStr">
        <is>
          <t>4650e08e-c3ba-489d-9e4a-f82c58e0bd2d</t>
        </is>
      </c>
      <c r="F10570" t="n">
        <v>64</v>
      </c>
    </row>
    <row r="10571">
      <c r="A10571" t="inlineStr">
        <is>
          <t>f2ca02a8-98a1-4d00-ae62-b6681bde9711</t>
        </is>
      </c>
      <c r="B10571" t="inlineStr">
        <is>
          <t>73170012</t>
        </is>
      </c>
      <c r="C10571" t="inlineStr">
        <is>
          <t>FOR FIXING HEEL STRIPS AND TOE PLATES</t>
        </is>
      </c>
      <c r="D10571" t="inlineStr">
        <is>
          <t>3eaf88c3-e6bd-4603-88fb-2b17064bb155</t>
        </is>
      </c>
      <c r="E10571" t="inlineStr">
        <is>
          <t>4650e08e-c3ba-489d-9e4a-f82c58e0bd2d</t>
        </is>
      </c>
      <c r="F10571" t="n">
        <v>64</v>
      </c>
    </row>
    <row r="10572">
      <c r="A10572" t="inlineStr">
        <is>
          <t>1f64666d-07f6-468a-a491-9093f32817ef</t>
        </is>
      </c>
      <c r="B10572" t="inlineStr">
        <is>
          <t>73170013</t>
        </is>
      </c>
      <c r="C10572" t="inlineStr">
        <is>
          <t>WIRE NAILS</t>
        </is>
      </c>
      <c r="D10572" t="inlineStr">
        <is>
          <t>3eaf88c3-e6bd-4603-88fb-2b17064bb155</t>
        </is>
      </c>
      <c r="E10572" t="inlineStr">
        <is>
          <t>4650e08e-c3ba-489d-9e4a-f82c58e0bd2d</t>
        </is>
      </c>
      <c r="F10572" t="n">
        <v>64</v>
      </c>
    </row>
    <row r="10573">
      <c r="A10573" t="inlineStr">
        <is>
          <t>a13066ae-eadb-43f9-af90-d80095ab6cd7</t>
        </is>
      </c>
      <c r="B10573" t="inlineStr">
        <is>
          <t>73170019</t>
        </is>
      </c>
      <c r="C10573" t="inlineStr">
        <is>
          <t>OTHER</t>
        </is>
      </c>
      <c r="D10573" t="inlineStr">
        <is>
          <t>3eaf88c3-e6bd-4603-88fb-2b17064bb155</t>
        </is>
      </c>
      <c r="E10573" t="inlineStr">
        <is>
          <t>4650e08e-c3ba-489d-9e4a-f82c58e0bd2d</t>
        </is>
      </c>
      <c r="F10573" t="n">
        <v>64</v>
      </c>
    </row>
    <row r="10574">
      <c r="A10574" t="inlineStr">
        <is>
          <t>564eba44-f54c-4611-b278-e6e7ce258742</t>
        </is>
      </c>
      <c r="B10574" t="inlineStr">
        <is>
          <t>73170021</t>
        </is>
      </c>
      <c r="C10574" t="inlineStr">
        <is>
          <t>DOG SPIKES</t>
        </is>
      </c>
      <c r="D10574" t="inlineStr">
        <is>
          <t>3eaf88c3-e6bd-4603-88fb-2b17064bb155</t>
        </is>
      </c>
      <c r="E10574" t="inlineStr">
        <is>
          <t>4650e08e-c3ba-489d-9e4a-f82c58e0bd2d</t>
        </is>
      </c>
      <c r="F10574" t="n">
        <v>64</v>
      </c>
    </row>
    <row r="10575">
      <c r="A10575" t="inlineStr">
        <is>
          <t>ba43ef1d-9f80-422f-a2d0-33b22e7cfabb</t>
        </is>
      </c>
      <c r="B10575" t="inlineStr">
        <is>
          <t>73170029</t>
        </is>
      </c>
      <c r="C10575" t="inlineStr">
        <is>
          <t>OTHER</t>
        </is>
      </c>
      <c r="D10575" t="inlineStr">
        <is>
          <t>3eaf88c3-e6bd-4603-88fb-2b17064bb155</t>
        </is>
      </c>
      <c r="E10575" t="inlineStr">
        <is>
          <t>4650e08e-c3ba-489d-9e4a-f82c58e0bd2d</t>
        </is>
      </c>
      <c r="F10575" t="n">
        <v>64</v>
      </c>
    </row>
    <row r="10576">
      <c r="A10576" t="inlineStr">
        <is>
          <t>ce370865-1b28-4df2-85d2-afd295e813e1</t>
        </is>
      </c>
      <c r="B10576" t="inlineStr">
        <is>
          <t>73170030</t>
        </is>
      </c>
      <c r="C10576" t="inlineStr">
        <is>
          <t>TACKS</t>
        </is>
      </c>
      <c r="D10576" t="inlineStr">
        <is>
          <t>3eaf88c3-e6bd-4603-88fb-2b17064bb155</t>
        </is>
      </c>
      <c r="E10576" t="inlineStr">
        <is>
          <t>4650e08e-c3ba-489d-9e4a-f82c58e0bd2d</t>
        </is>
      </c>
      <c r="F10576" t="n">
        <v>64</v>
      </c>
    </row>
    <row r="10577">
      <c r="A10577" t="inlineStr">
        <is>
          <t>6abdba40-77db-432e-9c48-81ce70d229fb</t>
        </is>
      </c>
      <c r="B10577" t="inlineStr">
        <is>
          <t>73170091</t>
        </is>
      </c>
      <c r="C10577" t="inlineStr">
        <is>
          <t>STAPLES OTHER THAN IN STRIPS, AND DRAWING PINS</t>
        </is>
      </c>
      <c r="D10577" t="inlineStr">
        <is>
          <t>3eaf88c3-e6bd-4603-88fb-2b17064bb155</t>
        </is>
      </c>
      <c r="E10577" t="inlineStr">
        <is>
          <t>4650e08e-c3ba-489d-9e4a-f82c58e0bd2d</t>
        </is>
      </c>
      <c r="F10577" t="n">
        <v>64</v>
      </c>
    </row>
    <row r="10578">
      <c r="A10578" t="inlineStr">
        <is>
          <t>8c2fd73e-2a11-4a91-80ce-cbcc58fe55a6</t>
        </is>
      </c>
      <c r="B10578" t="inlineStr">
        <is>
          <t>73170099</t>
        </is>
      </c>
      <c r="C10578" t="inlineStr">
        <is>
          <t>OTHER</t>
        </is>
      </c>
      <c r="D10578" t="inlineStr">
        <is>
          <t>3eaf88c3-e6bd-4603-88fb-2b17064bb155</t>
        </is>
      </c>
      <c r="E10578" t="inlineStr">
        <is>
          <t>4650e08e-c3ba-489d-9e4a-f82c58e0bd2d</t>
        </is>
      </c>
      <c r="F10578" t="n">
        <v>64</v>
      </c>
    </row>
    <row r="10579">
      <c r="A10579" t="inlineStr">
        <is>
          <t>f7f8725b-1dff-47fa-90b5-e3c91b7ede54</t>
        </is>
      </c>
      <c r="B10579" t="inlineStr">
        <is>
          <t>73181110</t>
        </is>
      </c>
      <c r="C10579" t="inlineStr">
        <is>
          <t>MACHINE SCREWS</t>
        </is>
      </c>
      <c r="D10579" t="inlineStr">
        <is>
          <t>3eaf88c3-e6bd-4603-88fb-2b17064bb155</t>
        </is>
      </c>
      <c r="E10579" t="inlineStr">
        <is>
          <t>572cd109-894c-467a-b2fc-59a49e1b763e</t>
        </is>
      </c>
      <c r="F10579" t="n">
        <v>64</v>
      </c>
    </row>
    <row r="10580">
      <c r="A10580" t="inlineStr">
        <is>
          <t>f1c13647-3230-4113-bbe9-43d0c6ff514a</t>
        </is>
      </c>
      <c r="B10580" t="inlineStr">
        <is>
          <t>73181190</t>
        </is>
      </c>
      <c r="C10580" t="inlineStr">
        <is>
          <t>OTHER</t>
        </is>
      </c>
      <c r="D10580" t="inlineStr">
        <is>
          <t>3eaf88c3-e6bd-4603-88fb-2b17064bb155</t>
        </is>
      </c>
      <c r="E10580" t="inlineStr">
        <is>
          <t>572cd109-894c-467a-b2fc-59a49e1b763e</t>
        </is>
      </c>
      <c r="F10580" t="n">
        <v>64</v>
      </c>
    </row>
    <row r="10581">
      <c r="A10581" t="inlineStr">
        <is>
          <t>f49530ec-daaf-4710-a98d-e85380e1435c</t>
        </is>
      </c>
      <c r="B10581" t="inlineStr">
        <is>
          <t>73181200</t>
        </is>
      </c>
      <c r="C10581" t="inlineStr">
        <is>
          <t>OTHER WOOD SCREWS</t>
        </is>
      </c>
      <c r="D10581" t="inlineStr">
        <is>
          <t>3eaf88c3-e6bd-4603-88fb-2b17064bb155</t>
        </is>
      </c>
      <c r="E10581" t="inlineStr">
        <is>
          <t>572cd109-894c-467a-b2fc-59a49e1b763e</t>
        </is>
      </c>
      <c r="F10581" t="n">
        <v>64</v>
      </c>
    </row>
    <row r="10582">
      <c r="A10582" t="inlineStr">
        <is>
          <t>627c486d-b6dd-48c1-ae5b-ccae1536ac3a</t>
        </is>
      </c>
      <c r="B10582" t="inlineStr">
        <is>
          <t>73181300</t>
        </is>
      </c>
      <c r="C10582" t="inlineStr">
        <is>
          <t>SCREW HOOKS AND SCREW RINGS</t>
        </is>
      </c>
      <c r="D10582" t="inlineStr">
        <is>
          <t>3eaf88c3-e6bd-4603-88fb-2b17064bb155</t>
        </is>
      </c>
      <c r="E10582" t="inlineStr">
        <is>
          <t>572cd109-894c-467a-b2fc-59a49e1b763e</t>
        </is>
      </c>
      <c r="F10582" t="n">
        <v>64</v>
      </c>
    </row>
    <row r="10583">
      <c r="A10583" t="inlineStr">
        <is>
          <t>ca9d3774-2b06-4720-b41c-b2935e430eac</t>
        </is>
      </c>
      <c r="B10583" t="inlineStr">
        <is>
          <t>73181400</t>
        </is>
      </c>
      <c r="C10583" t="inlineStr">
        <is>
          <t>SELF-TAPPING SCREWS</t>
        </is>
      </c>
      <c r="D10583" t="inlineStr">
        <is>
          <t>3eaf88c3-e6bd-4603-88fb-2b17064bb155</t>
        </is>
      </c>
      <c r="E10583" t="inlineStr">
        <is>
          <t>572cd109-894c-467a-b2fc-59a49e1b763e</t>
        </is>
      </c>
      <c r="F10583" t="n">
        <v>64</v>
      </c>
    </row>
    <row r="10584">
      <c r="A10584" t="inlineStr">
        <is>
          <t>f3b0dcbd-2831-4d7d-bd13-21e3b8b2a7d5</t>
        </is>
      </c>
      <c r="B10584" t="inlineStr">
        <is>
          <t>73181500</t>
        </is>
      </c>
      <c r="C10584" t="inlineStr">
        <is>
          <t>OTHER SCREWS AND BOLTS, WHETHER OR NOT WITH THEIR NUTS OR WASHERS</t>
        </is>
      </c>
      <c r="D10584" t="inlineStr">
        <is>
          <t>3eaf88c3-e6bd-4603-88fb-2b17064bb155</t>
        </is>
      </c>
      <c r="E10584" t="inlineStr">
        <is>
          <t>572cd109-894c-467a-b2fc-59a49e1b763e</t>
        </is>
      </c>
      <c r="F10584" t="n">
        <v>64</v>
      </c>
    </row>
    <row r="10585">
      <c r="A10585" t="inlineStr">
        <is>
          <t>3bace40f-7a6a-4e2f-8dbc-e604f1c4d602</t>
        </is>
      </c>
      <c r="B10585" t="inlineStr">
        <is>
          <t>73181600</t>
        </is>
      </c>
      <c r="C10585" t="inlineStr">
        <is>
          <t>NUTS</t>
        </is>
      </c>
      <c r="D10585" t="inlineStr">
        <is>
          <t>3eaf88c3-e6bd-4603-88fb-2b17064bb155</t>
        </is>
      </c>
      <c r="E10585" t="inlineStr">
        <is>
          <t>572cd109-894c-467a-b2fc-59a49e1b763e</t>
        </is>
      </c>
      <c r="F10585" t="n">
        <v>64</v>
      </c>
    </row>
    <row r="10586">
      <c r="A10586" t="inlineStr">
        <is>
          <t>7c4f451f-2811-4273-9fb6-b0a6922e3aee</t>
        </is>
      </c>
      <c r="B10586" t="inlineStr">
        <is>
          <t>73181900</t>
        </is>
      </c>
      <c r="C10586" t="inlineStr">
        <is>
          <t>OTHER</t>
        </is>
      </c>
      <c r="D10586" t="inlineStr">
        <is>
          <t>3eaf88c3-e6bd-4603-88fb-2b17064bb155</t>
        </is>
      </c>
      <c r="E10586" t="inlineStr">
        <is>
          <t>572cd109-894c-467a-b2fc-59a49e1b763e</t>
        </is>
      </c>
      <c r="F10586" t="n">
        <v>64</v>
      </c>
    </row>
    <row r="10587">
      <c r="A10587" t="inlineStr">
        <is>
          <t>0e1cf470-6bb4-44ab-ba60-e0a79b5872e7</t>
        </is>
      </c>
      <c r="B10587" t="inlineStr">
        <is>
          <t>73182100</t>
        </is>
      </c>
      <c r="C10587" t="inlineStr">
        <is>
          <t>SPRING WASHERS AND OTHER LOCK WASHERS</t>
        </is>
      </c>
      <c r="D10587" t="inlineStr">
        <is>
          <t>3eaf88c3-e6bd-4603-88fb-2b17064bb155</t>
        </is>
      </c>
      <c r="E10587" t="inlineStr">
        <is>
          <t>572cd109-894c-467a-b2fc-59a49e1b763e</t>
        </is>
      </c>
      <c r="F10587" t="n">
        <v>64</v>
      </c>
    </row>
    <row r="10588">
      <c r="A10588" t="inlineStr">
        <is>
          <t>fd86cafb-4503-4637-8a0a-5cd202104908</t>
        </is>
      </c>
      <c r="B10588" t="inlineStr">
        <is>
          <t>73182200</t>
        </is>
      </c>
      <c r="C10588" t="inlineStr">
        <is>
          <t>OTHER WASHERS</t>
        </is>
      </c>
      <c r="D10588" t="inlineStr">
        <is>
          <t>3eaf88c3-e6bd-4603-88fb-2b17064bb155</t>
        </is>
      </c>
      <c r="E10588" t="inlineStr">
        <is>
          <t>572cd109-894c-467a-b2fc-59a49e1b763e</t>
        </is>
      </c>
      <c r="F10588" t="n">
        <v>64</v>
      </c>
    </row>
    <row r="10589">
      <c r="A10589" t="inlineStr">
        <is>
          <t>bf054196-cb72-4a95-91b6-0f953a7871aa</t>
        </is>
      </c>
      <c r="B10589" t="inlineStr">
        <is>
          <t>73182300</t>
        </is>
      </c>
      <c r="C10589" t="inlineStr">
        <is>
          <t>RIVETS</t>
        </is>
      </c>
      <c r="D10589" t="inlineStr">
        <is>
          <t>3eaf88c3-e6bd-4603-88fb-2b17064bb155</t>
        </is>
      </c>
      <c r="E10589" t="inlineStr">
        <is>
          <t>572cd109-894c-467a-b2fc-59a49e1b763e</t>
        </is>
      </c>
      <c r="F10589" t="n">
        <v>64</v>
      </c>
    </row>
    <row r="10590">
      <c r="A10590" t="inlineStr">
        <is>
          <t>98ec76d9-295a-4036-8bfd-c3520d14b7e2</t>
        </is>
      </c>
      <c r="B10590" t="inlineStr">
        <is>
          <t>73182400</t>
        </is>
      </c>
      <c r="C10590" t="inlineStr">
        <is>
          <t>COTTERS AND COTTER-PINS</t>
        </is>
      </c>
      <c r="D10590" t="inlineStr">
        <is>
          <t>3eaf88c3-e6bd-4603-88fb-2b17064bb155</t>
        </is>
      </c>
      <c r="E10590" t="inlineStr">
        <is>
          <t>572cd109-894c-467a-b2fc-59a49e1b763e</t>
        </is>
      </c>
      <c r="F10590" t="n">
        <v>64</v>
      </c>
    </row>
    <row r="10591">
      <c r="A10591" t="inlineStr">
        <is>
          <t>fa97776d-8ac8-4f74-84c5-37252c7cc1b4</t>
        </is>
      </c>
      <c r="B10591" t="inlineStr">
        <is>
          <t>73182910</t>
        </is>
      </c>
      <c r="C10591" t="inlineStr">
        <is>
          <t>CIRCLIPS</t>
        </is>
      </c>
      <c r="D10591" t="inlineStr">
        <is>
          <t>3eaf88c3-e6bd-4603-88fb-2b17064bb155</t>
        </is>
      </c>
      <c r="E10591" t="inlineStr">
        <is>
          <t>572cd109-894c-467a-b2fc-59a49e1b763e</t>
        </is>
      </c>
      <c r="F10591" t="n">
        <v>64</v>
      </c>
    </row>
    <row r="10592">
      <c r="A10592" t="inlineStr">
        <is>
          <t>ae8471ff-3939-4aaa-9294-9986413b8777</t>
        </is>
      </c>
      <c r="B10592" t="inlineStr">
        <is>
          <t>73182990</t>
        </is>
      </c>
      <c r="C10592" t="inlineStr">
        <is>
          <t>OTHER</t>
        </is>
      </c>
      <c r="D10592" t="inlineStr">
        <is>
          <t>3eaf88c3-e6bd-4603-88fb-2b17064bb155</t>
        </is>
      </c>
      <c r="E10592" t="inlineStr">
        <is>
          <t>572cd109-894c-467a-b2fc-59a49e1b763e</t>
        </is>
      </c>
      <c r="F10592" t="n">
        <v>64</v>
      </c>
    </row>
    <row r="10593">
      <c r="A10593" t="inlineStr">
        <is>
          <t>ecc0a05f-d6bd-4df3-be89-7566033487b6</t>
        </is>
      </c>
      <c r="B10593" t="inlineStr">
        <is>
          <t>73191010</t>
        </is>
      </c>
      <c r="C10593" t="inlineStr">
        <is>
          <t>SEWING NEEDLES, KNITTING NEEDLES, BODKINS, CROCHET HOOKS, EMBROIDERY STILETTOS AND SIMILAR ARTICLES, FOR USE IN THE HAND, OF IRON OR STEEL; SAFETY PINS AND OTHER PINS, OF IRON OR STEEL, NOT ELSEWHERE SPECIFIED OR INCLUDED - SEWING, DARNING OR EMBROIDERY N</t>
        </is>
      </c>
      <c r="D10593" t="inlineStr">
        <is>
          <t>3eaf88c3-e6bd-4603-88fb-2b17064bb155</t>
        </is>
      </c>
      <c r="E10593" t="inlineStr">
        <is>
          <t>67c9b365-3a1c-4ec1-97af-0681a450ceb0</t>
        </is>
      </c>
      <c r="F10593" t="n">
        <v>64</v>
      </c>
    </row>
    <row r="10594">
      <c r="A10594" t="inlineStr">
        <is>
          <t>1ed0a1b4-4125-48d1-b48b-2f71aed76c30</t>
        </is>
      </c>
      <c r="B10594" t="inlineStr">
        <is>
          <t>73191020</t>
        </is>
      </c>
      <c r="C10594" t="inlineStr">
        <is>
          <t>SEWING NEEDLES, KNITTING NEEDLES, BODKINS, CROCHET HOOKS, EMBROIDERY STILETTOS AND SIMILAR ARTICLES, FOR USE IN THE HAND, OF IRON OR STEEL; SAFETY PINS AND OTHER PINS, OF IRON OR STEEL, NOT ELSEWHERE SPECIFIED OR INCLUDED - SEWING, DARNING OR EMBROIDERY N</t>
        </is>
      </c>
      <c r="D10594" t="inlineStr">
        <is>
          <t>3eaf88c3-e6bd-4603-88fb-2b17064bb155</t>
        </is>
      </c>
      <c r="E10594" t="inlineStr">
        <is>
          <t>67c9b365-3a1c-4ec1-97af-0681a450ceb0</t>
        </is>
      </c>
      <c r="F10594" t="n">
        <v>64</v>
      </c>
    </row>
    <row r="10595">
      <c r="A10595" t="inlineStr">
        <is>
          <t>539199b3-725f-4222-8a35-a96092cd1f9f</t>
        </is>
      </c>
      <c r="B10595" t="inlineStr">
        <is>
          <t>73191090</t>
        </is>
      </c>
      <c r="C10595" t="inlineStr">
        <is>
          <t>SEWING NEEDLES, KNITTING NEEDLES, BODKINS, CROCHET HOOKS, EMBROIDERY STILETTOS AND SIMILAR ARTICLES, FOR USE IN THE HAND, OF IRON OR STEEL; SAFETY PINS AND OTHER PINS, OF IRON OR STEEL, NOT ELSEWHERE SPECIFIED OR INCLUDED - SEWING, DARNING OR EMBROIDERY N</t>
        </is>
      </c>
      <c r="D10595" t="inlineStr">
        <is>
          <t>3eaf88c3-e6bd-4603-88fb-2b17064bb155</t>
        </is>
      </c>
      <c r="E10595" t="inlineStr">
        <is>
          <t>67c9b365-3a1c-4ec1-97af-0681a450ceb0</t>
        </is>
      </c>
      <c r="F10595" t="n">
        <v>64</v>
      </c>
    </row>
    <row r="10596">
      <c r="A10596" t="inlineStr">
        <is>
          <t>442122a6-c4d8-40c4-808f-51de0fca72a6</t>
        </is>
      </c>
      <c r="B10596" t="inlineStr">
        <is>
          <t>73194010</t>
        </is>
      </c>
      <c r="C10596" t="inlineStr">
        <is>
          <t>SAFETY PINS</t>
        </is>
      </c>
      <c r="D10596" t="inlineStr">
        <is>
          <t>3eaf88c3-e6bd-4603-88fb-2b17064bb155</t>
        </is>
      </c>
      <c r="E10596" t="inlineStr">
        <is>
          <t>67c9b365-3a1c-4ec1-97af-0681a450ceb0</t>
        </is>
      </c>
      <c r="F10596" t="n">
        <v>64</v>
      </c>
    </row>
    <row r="10597">
      <c r="A10597" t="inlineStr">
        <is>
          <t>a1b36d2b-f2e9-40b8-ae78-f6b6720c8750</t>
        </is>
      </c>
      <c r="B10597" t="inlineStr">
        <is>
          <t>73194090</t>
        </is>
      </c>
      <c r="C10597" t="inlineStr">
        <is>
          <t>OTHER PINS</t>
        </is>
      </c>
      <c r="D10597" t="inlineStr">
        <is>
          <t>3eaf88c3-e6bd-4603-88fb-2b17064bb155</t>
        </is>
      </c>
      <c r="E10597" t="inlineStr">
        <is>
          <t>67c9b365-3a1c-4ec1-97af-0681a450ceb0</t>
        </is>
      </c>
      <c r="F10597" t="n">
        <v>64</v>
      </c>
    </row>
    <row r="10598">
      <c r="A10598" t="inlineStr">
        <is>
          <t>808080b8-54dd-4c55-866f-c5de12593535</t>
        </is>
      </c>
      <c r="B10598" t="inlineStr">
        <is>
          <t>73199000</t>
        </is>
      </c>
      <c r="C10598" t="inlineStr">
        <is>
          <t>OTHER</t>
        </is>
      </c>
      <c r="D10598" t="inlineStr">
        <is>
          <t>3eaf88c3-e6bd-4603-88fb-2b17064bb155</t>
        </is>
      </c>
      <c r="E10598" t="inlineStr">
        <is>
          <t>67c9b365-3a1c-4ec1-97af-0681a450ceb0</t>
        </is>
      </c>
      <c r="F10598" t="n">
        <v>64</v>
      </c>
    </row>
    <row r="10599">
      <c r="A10599" t="inlineStr">
        <is>
          <t>58d91373-e116-4f30-8f36-dd59483501c1</t>
        </is>
      </c>
      <c r="B10599" t="inlineStr">
        <is>
          <t>73201011</t>
        </is>
      </c>
      <c r="C10599" t="inlineStr">
        <is>
          <t>FOR MOTOR VEHICLES</t>
        </is>
      </c>
      <c r="D10599" t="inlineStr">
        <is>
          <t>3eaf88c3-e6bd-4603-88fb-2b17064bb155</t>
        </is>
      </c>
      <c r="E10599" t="inlineStr">
        <is>
          <t>b73898d6-8750-461f-b09b-9079a7809f06</t>
        </is>
      </c>
      <c r="F10599" t="n">
        <v>64</v>
      </c>
    </row>
    <row r="10600">
      <c r="A10600" t="inlineStr">
        <is>
          <t>78fc92d8-e591-498f-a286-4083fd4cafd8</t>
        </is>
      </c>
      <c r="B10600" t="inlineStr">
        <is>
          <t>73201012</t>
        </is>
      </c>
      <c r="C10600" t="inlineStr">
        <is>
          <t>FOR RAILWAYS AND TRAMWAYS</t>
        </is>
      </c>
      <c r="D10600" t="inlineStr">
        <is>
          <t>3eaf88c3-e6bd-4603-88fb-2b17064bb155</t>
        </is>
      </c>
      <c r="E10600" t="inlineStr">
        <is>
          <t>b73898d6-8750-461f-b09b-9079a7809f06</t>
        </is>
      </c>
      <c r="F10600" t="n">
        <v>64</v>
      </c>
    </row>
    <row r="10601">
      <c r="A10601" t="inlineStr">
        <is>
          <t>07a04532-f190-440c-af67-0fde19591e62</t>
        </is>
      </c>
      <c r="B10601" t="inlineStr">
        <is>
          <t>73201019</t>
        </is>
      </c>
      <c r="C10601" t="inlineStr">
        <is>
          <t>OTHER</t>
        </is>
      </c>
      <c r="D10601" t="inlineStr">
        <is>
          <t>3eaf88c3-e6bd-4603-88fb-2b17064bb155</t>
        </is>
      </c>
      <c r="E10601" t="inlineStr">
        <is>
          <t>b73898d6-8750-461f-b09b-9079a7809f06</t>
        </is>
      </c>
      <c r="F10601" t="n">
        <v>64</v>
      </c>
    </row>
    <row r="10602">
      <c r="A10602" t="inlineStr">
        <is>
          <t>40abad0c-0818-4125-b1ec-e591fc3959d1</t>
        </is>
      </c>
      <c r="B10602" t="inlineStr">
        <is>
          <t>73201020</t>
        </is>
      </c>
      <c r="C10602" t="inlineStr">
        <is>
          <t>LEAVES FOR SPRINGS</t>
        </is>
      </c>
      <c r="D10602" t="inlineStr">
        <is>
          <t>3eaf88c3-e6bd-4603-88fb-2b17064bb155</t>
        </is>
      </c>
      <c r="E10602" t="inlineStr">
        <is>
          <t>b73898d6-8750-461f-b09b-9079a7809f06</t>
        </is>
      </c>
      <c r="F10602" t="n">
        <v>64</v>
      </c>
    </row>
    <row r="10603">
      <c r="A10603" t="inlineStr">
        <is>
          <t>bf2501d2-02be-4575-9205-066d85cdf414</t>
        </is>
      </c>
      <c r="B10603" t="inlineStr">
        <is>
          <t>73202000</t>
        </is>
      </c>
      <c r="C10603" t="inlineStr">
        <is>
          <t>HELICAL SPRINGS</t>
        </is>
      </c>
      <c r="D10603" t="inlineStr">
        <is>
          <t>3eaf88c3-e6bd-4603-88fb-2b17064bb155</t>
        </is>
      </c>
      <c r="E10603" t="inlineStr">
        <is>
          <t>b73898d6-8750-461f-b09b-9079a7809f06</t>
        </is>
      </c>
      <c r="F10603" t="n">
        <v>64</v>
      </c>
    </row>
    <row r="10604">
      <c r="A10604" t="inlineStr">
        <is>
          <t>fc72a795-2d31-49a0-93d5-c9eacfdaf43e</t>
        </is>
      </c>
      <c r="B10604" t="inlineStr">
        <is>
          <t>73209010</t>
        </is>
      </c>
      <c r="C10604" t="inlineStr">
        <is>
          <t>COIL SPRING FOR RAILWAYS, TRAMWAYS</t>
        </is>
      </c>
      <c r="D10604" t="inlineStr">
        <is>
          <t>3eaf88c3-e6bd-4603-88fb-2b17064bb155</t>
        </is>
      </c>
      <c r="E10604" t="inlineStr">
        <is>
          <t>b73898d6-8750-461f-b09b-9079a7809f06</t>
        </is>
      </c>
      <c r="F10604" t="n">
        <v>64</v>
      </c>
    </row>
    <row r="10605">
      <c r="A10605" t="inlineStr">
        <is>
          <t>9320fd54-668e-4ae8-832b-c4ff52dc0d9d</t>
        </is>
      </c>
      <c r="B10605" t="inlineStr">
        <is>
          <t>73209020</t>
        </is>
      </c>
      <c r="C10605" t="inlineStr">
        <is>
          <t>SPRING PINS</t>
        </is>
      </c>
      <c r="D10605" t="inlineStr">
        <is>
          <t>3eaf88c3-e6bd-4603-88fb-2b17064bb155</t>
        </is>
      </c>
      <c r="E10605" t="inlineStr">
        <is>
          <t>b73898d6-8750-461f-b09b-9079a7809f06</t>
        </is>
      </c>
      <c r="F10605" t="n">
        <v>64</v>
      </c>
    </row>
    <row r="10606">
      <c r="A10606" t="inlineStr">
        <is>
          <t>5e91fc7b-7461-4546-a8a2-9a54164d77db</t>
        </is>
      </c>
      <c r="B10606" t="inlineStr">
        <is>
          <t>73209090</t>
        </is>
      </c>
      <c r="C10606" t="inlineStr">
        <is>
          <t>OTHER</t>
        </is>
      </c>
      <c r="D10606" t="inlineStr">
        <is>
          <t>3eaf88c3-e6bd-4603-88fb-2b17064bb155</t>
        </is>
      </c>
      <c r="E10606" t="inlineStr">
        <is>
          <t>b73898d6-8750-461f-b09b-9079a7809f06</t>
        </is>
      </c>
      <c r="F10606" t="n">
        <v>64</v>
      </c>
    </row>
    <row r="10607">
      <c r="A10607" t="inlineStr">
        <is>
          <t>b670bf18-bebe-490b-9a36-cd3c7f2c32c7</t>
        </is>
      </c>
      <c r="B10607" t="inlineStr">
        <is>
          <t>73211110</t>
        </is>
      </c>
      <c r="C10607" t="inlineStr">
        <is>
          <t>COOKERS AND KITCHEN STOVES</t>
        </is>
      </c>
      <c r="D10607" t="inlineStr">
        <is>
          <t>3eaf88c3-e6bd-4603-88fb-2b17064bb155</t>
        </is>
      </c>
      <c r="E10607" t="inlineStr">
        <is>
          <t>62e81a28-2e08-4630-95aa-e869d3de56db</t>
        </is>
      </c>
      <c r="F10607" t="n">
        <v>64</v>
      </c>
    </row>
    <row r="10608">
      <c r="A10608" t="inlineStr">
        <is>
          <t>4e28e590-c9ba-40b8-a443-1fa4104bfe04</t>
        </is>
      </c>
      <c r="B10608" t="inlineStr">
        <is>
          <t>73211120</t>
        </is>
      </c>
      <c r="C10608" t="inlineStr">
        <is>
          <t>OTHER STOVES</t>
        </is>
      </c>
      <c r="D10608" t="inlineStr">
        <is>
          <t>3eaf88c3-e6bd-4603-88fb-2b17064bb155</t>
        </is>
      </c>
      <c r="E10608" t="inlineStr">
        <is>
          <t>62e81a28-2e08-4630-95aa-e869d3de56db</t>
        </is>
      </c>
      <c r="F10608" t="n">
        <v>64</v>
      </c>
    </row>
    <row r="10609">
      <c r="A10609" t="inlineStr">
        <is>
          <t>c342f397-974c-4be2-b1ac-32121f4e2f5c</t>
        </is>
      </c>
      <c r="B10609" t="inlineStr">
        <is>
          <t>73211190</t>
        </is>
      </c>
      <c r="C10609" t="inlineStr">
        <is>
          <t>OTHER</t>
        </is>
      </c>
      <c r="D10609" t="inlineStr">
        <is>
          <t>3eaf88c3-e6bd-4603-88fb-2b17064bb155</t>
        </is>
      </c>
      <c r="E10609" t="inlineStr">
        <is>
          <t>62e81a28-2e08-4630-95aa-e869d3de56db</t>
        </is>
      </c>
      <c r="F10609" t="n">
        <v>64</v>
      </c>
    </row>
    <row r="10610">
      <c r="A10610" t="inlineStr">
        <is>
          <t>fb411493-231a-41bb-ab7d-4a78932284a4</t>
        </is>
      </c>
      <c r="B10610" t="inlineStr">
        <is>
          <t>73211210</t>
        </is>
      </c>
      <c r="C10610" t="inlineStr">
        <is>
          <t>COOKERS AND KITCHEN STOVES</t>
        </is>
      </c>
      <c r="D10610" t="inlineStr">
        <is>
          <t>3eaf88c3-e6bd-4603-88fb-2b17064bb155</t>
        </is>
      </c>
      <c r="E10610" t="inlineStr">
        <is>
          <t>62e81a28-2e08-4630-95aa-e869d3de56db</t>
        </is>
      </c>
      <c r="F10610" t="n">
        <v>64</v>
      </c>
    </row>
    <row r="10611">
      <c r="A10611" t="inlineStr">
        <is>
          <t>2115ab38-a02c-41f5-974b-2338632f54f4</t>
        </is>
      </c>
      <c r="B10611" t="inlineStr">
        <is>
          <t>73211220</t>
        </is>
      </c>
      <c r="C10611" t="inlineStr">
        <is>
          <t>OTHER STOVES</t>
        </is>
      </c>
      <c r="D10611" t="inlineStr">
        <is>
          <t>3eaf88c3-e6bd-4603-88fb-2b17064bb155</t>
        </is>
      </c>
      <c r="E10611" t="inlineStr">
        <is>
          <t>62e81a28-2e08-4630-95aa-e869d3de56db</t>
        </is>
      </c>
      <c r="F10611" t="n">
        <v>64</v>
      </c>
    </row>
    <row r="10612">
      <c r="A10612" t="inlineStr">
        <is>
          <t>bbb30f5e-6391-44ee-b112-622402bf6f3c</t>
        </is>
      </c>
      <c r="B10612" t="inlineStr">
        <is>
          <t>73211290</t>
        </is>
      </c>
      <c r="C10612" t="inlineStr">
        <is>
          <t>OTHER</t>
        </is>
      </c>
      <c r="D10612" t="inlineStr">
        <is>
          <t>3eaf88c3-e6bd-4603-88fb-2b17064bb155</t>
        </is>
      </c>
      <c r="E10612" t="inlineStr">
        <is>
          <t>62e81a28-2e08-4630-95aa-e869d3de56db</t>
        </is>
      </c>
      <c r="F10612" t="n">
        <v>64</v>
      </c>
    </row>
    <row r="10613">
      <c r="A10613" t="inlineStr">
        <is>
          <t>16a92e40-d7ae-4f1c-bd6d-2033903f2120</t>
        </is>
      </c>
      <c r="B10613" t="inlineStr">
        <is>
          <t>73211310</t>
        </is>
      </c>
      <c r="C10613" t="inlineStr">
        <is>
          <t>STOVES, RANGES, GRATES, COOKERS (INCLUDING THOSE WITH SUBSIDIARY BOILERS FOR CENTRAL HEATING), BARBECUES, BRAZIERS, GAS-RINGS, PLATE WARMERS AND SIMILAR NON-ELECTRIC DOMESTIC APPLIANCES, AND PARTS THEREOF, OF IRON OR STEEL - COOKING APPLIANCES AND PLATE W</t>
        </is>
      </c>
      <c r="D10613" t="inlineStr">
        <is>
          <t>3eaf88c3-e6bd-4603-88fb-2b17064bb155</t>
        </is>
      </c>
      <c r="E10613" t="inlineStr">
        <is>
          <t>62e81a28-2e08-4630-95aa-e869d3de56db</t>
        </is>
      </c>
      <c r="F10613" t="n">
        <v>64</v>
      </c>
    </row>
    <row r="10614">
      <c r="A10614" t="inlineStr">
        <is>
          <t>ec2cf881-2ee4-4c40-91bf-92da6d41e269</t>
        </is>
      </c>
      <c r="B10614" t="inlineStr">
        <is>
          <t>73211320</t>
        </is>
      </c>
      <c r="C10614" t="inlineStr">
        <is>
          <t>STOVES, RANGES, GRATES, COOKERS (INCLUDING THOSE WITH SUBSIDIARY BOILERS FOR CENTRAL HEATING), BARBECUES, BRAZIERS, GAS-RINGS, PLATE WARMERS AND SIMILAR NON-ELECTRIC DOMESTIC APPLIANCES, AND PARTS THEREOF, OF IRON OR STEEL - COOKING APPLIANCES AND PLATE W</t>
        </is>
      </c>
      <c r="D10614" t="inlineStr">
        <is>
          <t>3eaf88c3-e6bd-4603-88fb-2b17064bb155</t>
        </is>
      </c>
      <c r="E10614" t="inlineStr">
        <is>
          <t>62e81a28-2e08-4630-95aa-e869d3de56db</t>
        </is>
      </c>
      <c r="F10614" t="n">
        <v>64</v>
      </c>
    </row>
    <row r="10615">
      <c r="A10615" t="inlineStr">
        <is>
          <t>36cc66ec-b349-484c-80fd-4572abbe0d83</t>
        </is>
      </c>
      <c r="B10615" t="inlineStr">
        <is>
          <t>73211390</t>
        </is>
      </c>
      <c r="C10615" t="inlineStr">
        <is>
          <t>STOVES, RANGES, GRATES, COOKERS (INCLUDING THOSE WITH SUBSIDIARY BOILERS FOR CENTRAL HEATING), BARBECUES, BRAZIERS, GAS-RINGS, PLATE WARMERS AND SIMILAR NON-ELECTRIC DOMESTIC APPLIANCES, AND PARTS THEREOF, OF IRON OR STEEL - COOKING APPLIANCES AND PLATE W</t>
        </is>
      </c>
      <c r="D10615" t="inlineStr">
        <is>
          <t>3eaf88c3-e6bd-4603-88fb-2b17064bb155</t>
        </is>
      </c>
      <c r="E10615" t="inlineStr">
        <is>
          <t>62e81a28-2e08-4630-95aa-e869d3de56db</t>
        </is>
      </c>
      <c r="F10615" t="n">
        <v>64</v>
      </c>
    </row>
    <row r="10616">
      <c r="A10616" t="inlineStr">
        <is>
          <t>e6521475-d2b4-4da3-b59b-0979e1f5cd63</t>
        </is>
      </c>
      <c r="B10616" t="inlineStr">
        <is>
          <t>73211910</t>
        </is>
      </c>
      <c r="C10616" t="inlineStr">
        <is>
          <t>COOKERS AND KITCHEN STOVES</t>
        </is>
      </c>
      <c r="D10616" t="inlineStr">
        <is>
          <t>3eaf88c3-e6bd-4603-88fb-2b17064bb155</t>
        </is>
      </c>
      <c r="E10616" t="inlineStr">
        <is>
          <t>62e81a28-2e08-4630-95aa-e869d3de56db</t>
        </is>
      </c>
      <c r="F10616" t="n">
        <v>64</v>
      </c>
    </row>
    <row r="10617">
      <c r="A10617" t="inlineStr">
        <is>
          <t>9e82911e-781b-4e20-b19f-887473562745</t>
        </is>
      </c>
      <c r="B10617" t="inlineStr">
        <is>
          <t>73211990</t>
        </is>
      </c>
      <c r="C10617" t="inlineStr">
        <is>
          <t>OTHER STOVES AND APPLIANCES</t>
        </is>
      </c>
      <c r="D10617" t="inlineStr">
        <is>
          <t>3eaf88c3-e6bd-4603-88fb-2b17064bb155</t>
        </is>
      </c>
      <c r="E10617" t="inlineStr">
        <is>
          <t>62e81a28-2e08-4630-95aa-e869d3de56db</t>
        </is>
      </c>
      <c r="F10617" t="n">
        <v>64</v>
      </c>
    </row>
    <row r="10618">
      <c r="A10618" t="inlineStr">
        <is>
          <t>521703f2-dc53-46cd-bcb8-decdaf01d2e6</t>
        </is>
      </c>
      <c r="B10618" t="inlineStr">
        <is>
          <t>73218100</t>
        </is>
      </c>
      <c r="C10618" t="inlineStr">
        <is>
          <t>FOR GAS FUEL OR FOR BOTH GAS AND OTHER FUELS</t>
        </is>
      </c>
      <c r="D10618" t="inlineStr">
        <is>
          <t>3eaf88c3-e6bd-4603-88fb-2b17064bb155</t>
        </is>
      </c>
      <c r="E10618" t="inlineStr">
        <is>
          <t>62e81a28-2e08-4630-95aa-e869d3de56db</t>
        </is>
      </c>
      <c r="F10618" t="n">
        <v>64</v>
      </c>
    </row>
    <row r="10619">
      <c r="A10619" t="inlineStr">
        <is>
          <t>d95127ea-5d40-4ffa-9c3d-444fdbaebb58</t>
        </is>
      </c>
      <c r="B10619" t="inlineStr">
        <is>
          <t>73218200</t>
        </is>
      </c>
      <c r="C10619" t="inlineStr">
        <is>
          <t>FOR LIQUID FUEL</t>
        </is>
      </c>
      <c r="D10619" t="inlineStr">
        <is>
          <t>3eaf88c3-e6bd-4603-88fb-2b17064bb155</t>
        </is>
      </c>
      <c r="E10619" t="inlineStr">
        <is>
          <t>62e81a28-2e08-4630-95aa-e869d3de56db</t>
        </is>
      </c>
      <c r="F10619" t="n">
        <v>64</v>
      </c>
    </row>
    <row r="10620">
      <c r="A10620" t="inlineStr">
        <is>
          <t>e5c4d53f-476c-42ea-b897-ee4b45e6b4eb</t>
        </is>
      </c>
      <c r="B10620" t="inlineStr">
        <is>
          <t>73218310</t>
        </is>
      </c>
      <c r="C10620" t="inlineStr">
        <is>
          <t>STOVES, RANGES, GRATES, COOKERS (INCLUDING THOSE WITH SUBSIDIARY BOILERS FOR CENTRAL HEATING), BARBECUES, BRAZIERS, GAS-RINGS, PLATE WARMERS AND SIMILAR NON-ELECTRIC DOMESTIC APPLIANCES, AND PARTS THEREOF, OF IRON OR STEEL - OTHER APPLIANCES: FOR SOLID FU</t>
        </is>
      </c>
      <c r="D10620" t="inlineStr">
        <is>
          <t>3eaf88c3-e6bd-4603-88fb-2b17064bb155</t>
        </is>
      </c>
      <c r="E10620" t="inlineStr">
        <is>
          <t>62e81a28-2e08-4630-95aa-e869d3de56db</t>
        </is>
      </c>
      <c r="F10620" t="n">
        <v>64</v>
      </c>
    </row>
    <row r="10621">
      <c r="A10621" t="inlineStr">
        <is>
          <t>d4807402-06b6-4322-ac67-5380bc78213a</t>
        </is>
      </c>
      <c r="B10621" t="inlineStr">
        <is>
          <t>73218390</t>
        </is>
      </c>
      <c r="C10621" t="inlineStr">
        <is>
          <t>STOVES, RANGES, GRATES, COOKERS (INCLUDING THOSE WITH SUBSIDIARY BOILERS FOR CENTRAL HEATING), BARBECUES, BRAZIERS, GAS-RINGS, PLATE WARMERS AND SIMILAR NON-ELECTRIC DOMESTIC APPLIANCES, AND PARTS THEREOF, OF IRON OR STEEL - OTHER APPLIANCES: FOR SOLID FU</t>
        </is>
      </c>
      <c r="D10621" t="inlineStr">
        <is>
          <t>3eaf88c3-e6bd-4603-88fb-2b17064bb155</t>
        </is>
      </c>
      <c r="E10621" t="inlineStr">
        <is>
          <t>62e81a28-2e08-4630-95aa-e869d3de56db</t>
        </is>
      </c>
      <c r="F10621" t="n">
        <v>64</v>
      </c>
    </row>
    <row r="10622">
      <c r="A10622" t="inlineStr">
        <is>
          <t>46878d86-9799-419f-9248-0babcd42050a</t>
        </is>
      </c>
      <c r="B10622" t="inlineStr">
        <is>
          <t>73218910</t>
        </is>
      </c>
      <c r="C10622" t="inlineStr">
        <is>
          <t>CLAY TANDOOR (OVEN WITH IRON OR STEEL BODY AND EARTHEN GRATES)</t>
        </is>
      </c>
      <c r="D10622" t="inlineStr">
        <is>
          <t>3eaf88c3-e6bd-4603-88fb-2b17064bb155</t>
        </is>
      </c>
      <c r="E10622" t="inlineStr">
        <is>
          <t>62e81a28-2e08-4630-95aa-e869d3de56db</t>
        </is>
      </c>
      <c r="F10622" t="n">
        <v>64</v>
      </c>
    </row>
    <row r="10623">
      <c r="A10623" t="inlineStr">
        <is>
          <t>f7370f4b-cb3a-4d82-935b-18eb3f61deaa</t>
        </is>
      </c>
      <c r="B10623" t="inlineStr">
        <is>
          <t>73218990</t>
        </is>
      </c>
      <c r="C10623" t="inlineStr">
        <is>
          <t>OTHER</t>
        </is>
      </c>
      <c r="D10623" t="inlineStr">
        <is>
          <t>3eaf88c3-e6bd-4603-88fb-2b17064bb155</t>
        </is>
      </c>
      <c r="E10623" t="inlineStr">
        <is>
          <t>62e81a28-2e08-4630-95aa-e869d3de56db</t>
        </is>
      </c>
      <c r="F10623" t="n">
        <v>64</v>
      </c>
    </row>
    <row r="10624">
      <c r="A10624" t="inlineStr">
        <is>
          <t>88c39dc4-24c9-4abc-9d25-f018e718d787</t>
        </is>
      </c>
      <c r="B10624" t="inlineStr">
        <is>
          <t>73219000</t>
        </is>
      </c>
      <c r="C10624" t="inlineStr">
        <is>
          <t>PARTS</t>
        </is>
      </c>
      <c r="D10624" t="inlineStr">
        <is>
          <t>3eaf88c3-e6bd-4603-88fb-2b17064bb155</t>
        </is>
      </c>
      <c r="E10624" t="inlineStr">
        <is>
          <t>62e81a28-2e08-4630-95aa-e869d3de56db</t>
        </is>
      </c>
      <c r="F10624" t="n">
        <v>64</v>
      </c>
    </row>
    <row r="10625">
      <c r="A10625" t="inlineStr">
        <is>
          <t>f0cb7650-022a-47aa-b18a-75aa506959b1</t>
        </is>
      </c>
      <c r="B10625" t="inlineStr">
        <is>
          <t>73221100</t>
        </is>
      </c>
      <c r="C10625" t="inlineStr">
        <is>
          <t>OF CAST IRON</t>
        </is>
      </c>
      <c r="D10625" t="inlineStr">
        <is>
          <t>3eaf88c3-e6bd-4603-88fb-2b17064bb155</t>
        </is>
      </c>
      <c r="E10625" t="inlineStr">
        <is>
          <t>adec18a3-c9d8-4b43-93bc-65bee03182a2</t>
        </is>
      </c>
      <c r="F10625" t="n">
        <v>64</v>
      </c>
    </row>
    <row r="10626">
      <c r="A10626" t="inlineStr">
        <is>
          <t>76979e7c-5b71-4a85-a65d-84ab8cf5064b</t>
        </is>
      </c>
      <c r="B10626" t="inlineStr">
        <is>
          <t>73221900</t>
        </is>
      </c>
      <c r="C10626" t="inlineStr">
        <is>
          <t>OTHER</t>
        </is>
      </c>
      <c r="D10626" t="inlineStr">
        <is>
          <t>3eaf88c3-e6bd-4603-88fb-2b17064bb155</t>
        </is>
      </c>
      <c r="E10626" t="inlineStr">
        <is>
          <t>adec18a3-c9d8-4b43-93bc-65bee03182a2</t>
        </is>
      </c>
      <c r="F10626" t="n">
        <v>64</v>
      </c>
    </row>
    <row r="10627">
      <c r="A10627" t="inlineStr">
        <is>
          <t>ae3aba3e-93fc-4330-9650-f54da9713903</t>
        </is>
      </c>
      <c r="B10627" t="inlineStr">
        <is>
          <t>73229010</t>
        </is>
      </c>
      <c r="C10627" t="inlineStr">
        <is>
          <t>AIR HEATERS AND HOT AIR DISTRIBUTORS</t>
        </is>
      </c>
      <c r="D10627" t="inlineStr">
        <is>
          <t>3eaf88c3-e6bd-4603-88fb-2b17064bb155</t>
        </is>
      </c>
      <c r="E10627" t="inlineStr">
        <is>
          <t>adec18a3-c9d8-4b43-93bc-65bee03182a2</t>
        </is>
      </c>
      <c r="F10627" t="n">
        <v>64</v>
      </c>
    </row>
    <row r="10628">
      <c r="A10628" t="inlineStr">
        <is>
          <t>7861b7c1-58d9-46b1-a5ea-13c000aad89e</t>
        </is>
      </c>
      <c r="B10628" t="inlineStr">
        <is>
          <t>73229090</t>
        </is>
      </c>
      <c r="C10628" t="inlineStr">
        <is>
          <t>PARTS OF AIR HEATERS AND HOT AIR DISTRIBUTORS</t>
        </is>
      </c>
      <c r="D10628" t="inlineStr">
        <is>
          <t>3eaf88c3-e6bd-4603-88fb-2b17064bb155</t>
        </is>
      </c>
      <c r="E10628" t="inlineStr">
        <is>
          <t>adec18a3-c9d8-4b43-93bc-65bee03182a2</t>
        </is>
      </c>
      <c r="F10628" t="n">
        <v>64</v>
      </c>
    </row>
    <row r="10629">
      <c r="A10629" t="inlineStr">
        <is>
          <t>61f74960-0996-4445-8d10-7dcbbf7a7dc0</t>
        </is>
      </c>
      <c r="B10629" t="inlineStr">
        <is>
          <t>73231000</t>
        </is>
      </c>
      <c r="C10629" t="inlineStr">
        <is>
          <t>IRON OR STEEL WOOL, POT SCOURERS AND SCOURING OR POLISHING PADS, GLOVES AND THE LIKE</t>
        </is>
      </c>
      <c r="D10629" t="inlineStr">
        <is>
          <t>3eaf88c3-e6bd-4603-88fb-2b17064bb155</t>
        </is>
      </c>
      <c r="E10629" t="inlineStr">
        <is>
          <t>a40da5fa-d705-49a0-938b-4fd65b7d69c4</t>
        </is>
      </c>
      <c r="F10629" t="n">
        <v>64</v>
      </c>
    </row>
    <row r="10630">
      <c r="A10630" t="inlineStr">
        <is>
          <t>d9d7ee1f-4a3c-4866-abf7-e84a846624d8</t>
        </is>
      </c>
      <c r="B10630" t="inlineStr">
        <is>
          <t>73239110</t>
        </is>
      </c>
      <c r="C10630" t="inlineStr">
        <is>
          <t>PANS</t>
        </is>
      </c>
      <c r="D10630" t="inlineStr">
        <is>
          <t>3eaf88c3-e6bd-4603-88fb-2b17064bb155</t>
        </is>
      </c>
      <c r="E10630" t="inlineStr">
        <is>
          <t>a40da5fa-d705-49a0-938b-4fd65b7d69c4</t>
        </is>
      </c>
      <c r="F10630" t="n">
        <v>64</v>
      </c>
    </row>
    <row r="10631">
      <c r="A10631" t="inlineStr">
        <is>
          <t>882048d5-22f1-41ea-88a4-7183e1766525</t>
        </is>
      </c>
      <c r="B10631" t="inlineStr">
        <is>
          <t>73239190</t>
        </is>
      </c>
      <c r="C10631" t="inlineStr">
        <is>
          <t>OTHER</t>
        </is>
      </c>
      <c r="D10631" t="inlineStr">
        <is>
          <t>3eaf88c3-e6bd-4603-88fb-2b17064bb155</t>
        </is>
      </c>
      <c r="E10631" t="inlineStr">
        <is>
          <t>a40da5fa-d705-49a0-938b-4fd65b7d69c4</t>
        </is>
      </c>
      <c r="F10631" t="n">
        <v>64</v>
      </c>
    </row>
    <row r="10632">
      <c r="A10632" t="inlineStr">
        <is>
          <t>4283535a-a2b5-4bf6-95eb-10a7d0e01c21</t>
        </is>
      </c>
      <c r="B10632" t="inlineStr">
        <is>
          <t>73239200</t>
        </is>
      </c>
      <c r="C10632" t="inlineStr">
        <is>
          <t>OF CAST IRON, ENAMELLED</t>
        </is>
      </c>
      <c r="D10632" t="inlineStr">
        <is>
          <t>3eaf88c3-e6bd-4603-88fb-2b17064bb155</t>
        </is>
      </c>
      <c r="E10632" t="inlineStr">
        <is>
          <t>a40da5fa-d705-49a0-938b-4fd65b7d69c4</t>
        </is>
      </c>
      <c r="F10632" t="n">
        <v>64</v>
      </c>
    </row>
    <row r="10633">
      <c r="A10633" t="inlineStr">
        <is>
          <t>a5b34bcd-1a8e-4cb3-90d1-9e8d14734616</t>
        </is>
      </c>
      <c r="B10633" t="inlineStr">
        <is>
          <t>73239310</t>
        </is>
      </c>
      <c r="C10633" t="inlineStr">
        <is>
          <t>PRESSURE COOKERS</t>
        </is>
      </c>
      <c r="D10633" t="inlineStr">
        <is>
          <t>3eaf88c3-e6bd-4603-88fb-2b17064bb155</t>
        </is>
      </c>
      <c r="E10633" t="inlineStr">
        <is>
          <t>a40da5fa-d705-49a0-938b-4fd65b7d69c4</t>
        </is>
      </c>
      <c r="F10633" t="n">
        <v>64</v>
      </c>
    </row>
    <row r="10634">
      <c r="A10634" t="inlineStr">
        <is>
          <t>6291e345-e64d-4215-bbfc-dde840146056</t>
        </is>
      </c>
      <c r="B10634" t="inlineStr">
        <is>
          <t>73239390</t>
        </is>
      </c>
      <c r="C10634" t="inlineStr">
        <is>
          <t>OTHER</t>
        </is>
      </c>
      <c r="D10634" t="inlineStr">
        <is>
          <t>3eaf88c3-e6bd-4603-88fb-2b17064bb155</t>
        </is>
      </c>
      <c r="E10634" t="inlineStr">
        <is>
          <t>a40da5fa-d705-49a0-938b-4fd65b7d69c4</t>
        </is>
      </c>
      <c r="F10634" t="n">
        <v>64</v>
      </c>
    </row>
    <row r="10635">
      <c r="A10635" t="inlineStr">
        <is>
          <t>0064e77c-59cd-4ff7-8215-b3da0b3cd9b5</t>
        </is>
      </c>
      <c r="B10635" t="inlineStr">
        <is>
          <t>73239410</t>
        </is>
      </c>
      <c r="C10635" t="inlineStr">
        <is>
          <t>GHAMELLAS</t>
        </is>
      </c>
      <c r="D10635" t="inlineStr">
        <is>
          <t>3eaf88c3-e6bd-4603-88fb-2b17064bb155</t>
        </is>
      </c>
      <c r="E10635" t="inlineStr">
        <is>
          <t>a40da5fa-d705-49a0-938b-4fd65b7d69c4</t>
        </is>
      </c>
      <c r="F10635" t="n">
        <v>64</v>
      </c>
    </row>
    <row r="10636">
      <c r="A10636" t="inlineStr">
        <is>
          <t>144051cd-ece9-464f-992c-9a48b8b9215e</t>
        </is>
      </c>
      <c r="B10636" t="inlineStr">
        <is>
          <t>73239420</t>
        </is>
      </c>
      <c r="C10636" t="inlineStr">
        <is>
          <t>UTENSILS</t>
        </is>
      </c>
      <c r="D10636" t="inlineStr">
        <is>
          <t>3eaf88c3-e6bd-4603-88fb-2b17064bb155</t>
        </is>
      </c>
      <c r="E10636" t="inlineStr">
        <is>
          <t>a40da5fa-d705-49a0-938b-4fd65b7d69c4</t>
        </is>
      </c>
      <c r="F10636" t="n">
        <v>64</v>
      </c>
    </row>
    <row r="10637">
      <c r="A10637" t="inlineStr">
        <is>
          <t>ed13c4ec-cfc6-4bda-a103-f009aa4856b9</t>
        </is>
      </c>
      <c r="B10637" t="inlineStr">
        <is>
          <t>73239490</t>
        </is>
      </c>
      <c r="C10637" t="inlineStr">
        <is>
          <t>OTHER</t>
        </is>
      </c>
      <c r="D10637" t="inlineStr">
        <is>
          <t>3eaf88c3-e6bd-4603-88fb-2b17064bb155</t>
        </is>
      </c>
      <c r="E10637" t="inlineStr">
        <is>
          <t>a40da5fa-d705-49a0-938b-4fd65b7d69c4</t>
        </is>
      </c>
      <c r="F10637" t="n">
        <v>64</v>
      </c>
    </row>
    <row r="10638">
      <c r="A10638" t="inlineStr">
        <is>
          <t>dda6e1c3-7053-4ae5-bf5b-ebf3f7ef4d08</t>
        </is>
      </c>
      <c r="B10638" t="inlineStr">
        <is>
          <t>73239910</t>
        </is>
      </c>
      <c r="C10638" t="inlineStr">
        <is>
          <t>UTENSILS OF GALVANISED IRON</t>
        </is>
      </c>
      <c r="D10638" t="inlineStr">
        <is>
          <t>3eaf88c3-e6bd-4603-88fb-2b17064bb155</t>
        </is>
      </c>
      <c r="E10638" t="inlineStr">
        <is>
          <t>a40da5fa-d705-49a0-938b-4fd65b7d69c4</t>
        </is>
      </c>
      <c r="F10638" t="n">
        <v>64</v>
      </c>
    </row>
    <row r="10639">
      <c r="A10639" t="inlineStr">
        <is>
          <t>54e11906-9561-4ea8-b206-77b8814208c2</t>
        </is>
      </c>
      <c r="B10639" t="inlineStr">
        <is>
          <t>73239920</t>
        </is>
      </c>
      <c r="C10639" t="inlineStr">
        <is>
          <t>OTHER UTENSILS</t>
        </is>
      </c>
      <c r="D10639" t="inlineStr">
        <is>
          <t>3eaf88c3-e6bd-4603-88fb-2b17064bb155</t>
        </is>
      </c>
      <c r="E10639" t="inlineStr">
        <is>
          <t>a40da5fa-d705-49a0-938b-4fd65b7d69c4</t>
        </is>
      </c>
      <c r="F10639" t="n">
        <v>64</v>
      </c>
    </row>
    <row r="10640">
      <c r="A10640" t="inlineStr">
        <is>
          <t>f885cb90-6fd4-4427-a98f-debd81438108</t>
        </is>
      </c>
      <c r="B10640" t="inlineStr">
        <is>
          <t>73239990</t>
        </is>
      </c>
      <c r="C10640" t="inlineStr">
        <is>
          <t>OTHER</t>
        </is>
      </c>
      <c r="D10640" t="inlineStr">
        <is>
          <t>3eaf88c3-e6bd-4603-88fb-2b17064bb155</t>
        </is>
      </c>
      <c r="E10640" t="inlineStr">
        <is>
          <t>a40da5fa-d705-49a0-938b-4fd65b7d69c4</t>
        </is>
      </c>
      <c r="F10640" t="n">
        <v>64</v>
      </c>
    </row>
    <row r="10641">
      <c r="A10641" t="inlineStr">
        <is>
          <t>f8ee47c0-582e-44a4-9ece-fdd9aaf7550d</t>
        </is>
      </c>
      <c r="B10641" t="inlineStr">
        <is>
          <t>73241000</t>
        </is>
      </c>
      <c r="C10641" t="inlineStr">
        <is>
          <t>SINKS AND WASH BASINS, OF STAINLESS STEEL</t>
        </is>
      </c>
      <c r="D10641" t="inlineStr">
        <is>
          <t>3eaf88c3-e6bd-4603-88fb-2b17064bb155</t>
        </is>
      </c>
      <c r="E10641" t="inlineStr">
        <is>
          <t>fe73fd0b-9bb1-4db9-846a-a919b6415c4d</t>
        </is>
      </c>
      <c r="F10641" t="n">
        <v>64</v>
      </c>
    </row>
    <row r="10642">
      <c r="A10642" t="inlineStr">
        <is>
          <t>b9bb8df8-dd2b-45e2-a235-6f6aa3f47803</t>
        </is>
      </c>
      <c r="B10642" t="inlineStr">
        <is>
          <t>73242100</t>
        </is>
      </c>
      <c r="C10642" t="inlineStr">
        <is>
          <t>OF CAST IRON, WHETHER OR NOT ENAMELLED</t>
        </is>
      </c>
      <c r="D10642" t="inlineStr">
        <is>
          <t>3eaf88c3-e6bd-4603-88fb-2b17064bb155</t>
        </is>
      </c>
      <c r="E10642" t="inlineStr">
        <is>
          <t>fe73fd0b-9bb1-4db9-846a-a919b6415c4d</t>
        </is>
      </c>
      <c r="F10642" t="n">
        <v>64</v>
      </c>
    </row>
    <row r="10643">
      <c r="A10643" t="inlineStr">
        <is>
          <t>979cbe0d-9b0f-4c91-a091-e492cf7f177b</t>
        </is>
      </c>
      <c r="B10643" t="inlineStr">
        <is>
          <t>73242900</t>
        </is>
      </c>
      <c r="C10643" t="inlineStr">
        <is>
          <t>OTHER</t>
        </is>
      </c>
      <c r="D10643" t="inlineStr">
        <is>
          <t>3eaf88c3-e6bd-4603-88fb-2b17064bb155</t>
        </is>
      </c>
      <c r="E10643" t="inlineStr">
        <is>
          <t>fe73fd0b-9bb1-4db9-846a-a919b6415c4d</t>
        </is>
      </c>
      <c r="F10643" t="n">
        <v>64</v>
      </c>
    </row>
    <row r="10644">
      <c r="A10644" t="inlineStr">
        <is>
          <t>71e13fcf-595c-4c1f-8e99-be521da8bf7c</t>
        </is>
      </c>
      <c r="B10644" t="inlineStr">
        <is>
          <t>73249000</t>
        </is>
      </c>
      <c r="C10644" t="inlineStr">
        <is>
          <t>OTHER, INCLUDING PARTS</t>
        </is>
      </c>
      <c r="D10644" t="inlineStr">
        <is>
          <t>3eaf88c3-e6bd-4603-88fb-2b17064bb155</t>
        </is>
      </c>
      <c r="E10644" t="inlineStr">
        <is>
          <t>fe73fd0b-9bb1-4db9-846a-a919b6415c4d</t>
        </is>
      </c>
      <c r="F10644" t="n">
        <v>64</v>
      </c>
    </row>
    <row r="10645">
      <c r="A10645" t="inlineStr">
        <is>
          <t>af8bc656-8451-49c3-a892-ed7225a84c7a</t>
        </is>
      </c>
      <c r="B10645" t="inlineStr">
        <is>
          <t>73251000</t>
        </is>
      </c>
      <c r="C10645" t="inlineStr">
        <is>
          <t>OF NON-MALLEABLE CAST IRON</t>
        </is>
      </c>
      <c r="D10645" t="inlineStr">
        <is>
          <t>3eaf88c3-e6bd-4603-88fb-2b17064bb155</t>
        </is>
      </c>
      <c r="E10645" t="inlineStr">
        <is>
          <t>8540e56a-e62a-4e68-a493-99961d164184</t>
        </is>
      </c>
      <c r="F10645" t="n">
        <v>64</v>
      </c>
    </row>
    <row r="10646">
      <c r="A10646" t="inlineStr">
        <is>
          <t>d8a3b16f-1897-4472-a998-7fca3f72a703</t>
        </is>
      </c>
      <c r="B10646" t="inlineStr">
        <is>
          <t>73259100</t>
        </is>
      </c>
      <c r="C10646" t="inlineStr">
        <is>
          <t>GRINDING BALLS AND SIMILAR ARTICLES FOR MILLS</t>
        </is>
      </c>
      <c r="D10646" t="inlineStr">
        <is>
          <t>3eaf88c3-e6bd-4603-88fb-2b17064bb155</t>
        </is>
      </c>
      <c r="E10646" t="inlineStr">
        <is>
          <t>8540e56a-e62a-4e68-a493-99961d164184</t>
        </is>
      </c>
      <c r="F10646" t="n">
        <v>64</v>
      </c>
    </row>
    <row r="10647">
      <c r="A10647" t="inlineStr">
        <is>
          <t>2c60135f-da5a-4e3a-9984-54ce3d8ff60f</t>
        </is>
      </c>
      <c r="B10647" t="inlineStr">
        <is>
          <t>73259910</t>
        </is>
      </c>
      <c r="C10647" t="inlineStr">
        <is>
          <t>OF IRON</t>
        </is>
      </c>
      <c r="D10647" t="inlineStr">
        <is>
          <t>3eaf88c3-e6bd-4603-88fb-2b17064bb155</t>
        </is>
      </c>
      <c r="E10647" t="inlineStr">
        <is>
          <t>8540e56a-e62a-4e68-a493-99961d164184</t>
        </is>
      </c>
      <c r="F10647" t="n">
        <v>64</v>
      </c>
    </row>
    <row r="10648">
      <c r="A10648" t="inlineStr">
        <is>
          <t>2067ac2d-17d2-4ac5-bdd7-f6103cbb20b1</t>
        </is>
      </c>
      <c r="B10648" t="inlineStr">
        <is>
          <t>73259920</t>
        </is>
      </c>
      <c r="C10648" t="inlineStr">
        <is>
          <t>OF ALLOY STEEL</t>
        </is>
      </c>
      <c r="D10648" t="inlineStr">
        <is>
          <t>3eaf88c3-e6bd-4603-88fb-2b17064bb155</t>
        </is>
      </c>
      <c r="E10648" t="inlineStr">
        <is>
          <t>8540e56a-e62a-4e68-a493-99961d164184</t>
        </is>
      </c>
      <c r="F10648" t="n">
        <v>64</v>
      </c>
    </row>
    <row r="10649">
      <c r="A10649" t="inlineStr">
        <is>
          <t>927c4d80-50dc-40fa-a946-4300d38cbd28</t>
        </is>
      </c>
      <c r="B10649" t="inlineStr">
        <is>
          <t>73259930</t>
        </is>
      </c>
      <c r="C10649" t="inlineStr">
        <is>
          <t>OF STAINLESS STEEL</t>
        </is>
      </c>
      <c r="D10649" t="inlineStr">
        <is>
          <t>3eaf88c3-e6bd-4603-88fb-2b17064bb155</t>
        </is>
      </c>
      <c r="E10649" t="inlineStr">
        <is>
          <t>8540e56a-e62a-4e68-a493-99961d164184</t>
        </is>
      </c>
      <c r="F10649" t="n">
        <v>64</v>
      </c>
    </row>
    <row r="10650">
      <c r="A10650" t="inlineStr">
        <is>
          <t>c1a184f1-7611-4556-b9c6-c11d4af041ae</t>
        </is>
      </c>
      <c r="B10650" t="inlineStr">
        <is>
          <t>73259991</t>
        </is>
      </c>
      <c r="C10650" t="inlineStr">
        <is>
          <t>RUDDERS FOR SHIPS OR BOATS</t>
        </is>
      </c>
      <c r="D10650" t="inlineStr">
        <is>
          <t>3eaf88c3-e6bd-4603-88fb-2b17064bb155</t>
        </is>
      </c>
      <c r="E10650" t="inlineStr">
        <is>
          <t>8540e56a-e62a-4e68-a493-99961d164184</t>
        </is>
      </c>
      <c r="F10650" t="n">
        <v>64</v>
      </c>
    </row>
    <row r="10651">
      <c r="A10651" t="inlineStr">
        <is>
          <t>7859dbc2-3dab-4d8b-860a-54f63d8d85c8</t>
        </is>
      </c>
      <c r="B10651" t="inlineStr">
        <is>
          <t>73259992</t>
        </is>
      </c>
      <c r="C10651" t="inlineStr">
        <is>
          <t>DRAIN COVERS</t>
        </is>
      </c>
      <c r="D10651" t="inlineStr">
        <is>
          <t>3eaf88c3-e6bd-4603-88fb-2b17064bb155</t>
        </is>
      </c>
      <c r="E10651" t="inlineStr">
        <is>
          <t>8540e56a-e62a-4e68-a493-99961d164184</t>
        </is>
      </c>
      <c r="F10651" t="n">
        <v>64</v>
      </c>
    </row>
    <row r="10652">
      <c r="A10652" t="inlineStr">
        <is>
          <t>4d820d70-ebd1-433b-80eb-fd64f50efcc3</t>
        </is>
      </c>
      <c r="B10652" t="inlineStr">
        <is>
          <t>73259993</t>
        </is>
      </c>
      <c r="C10652" t="inlineStr">
        <is>
          <t>PLATES AND FRAMES FOR SEWAGE WATER OR SIMILAR SYSTEM</t>
        </is>
      </c>
      <c r="D10652" t="inlineStr">
        <is>
          <t>3eaf88c3-e6bd-4603-88fb-2b17064bb155</t>
        </is>
      </c>
      <c r="E10652" t="inlineStr">
        <is>
          <t>8540e56a-e62a-4e68-a493-99961d164184</t>
        </is>
      </c>
      <c r="F10652" t="n">
        <v>64</v>
      </c>
    </row>
    <row r="10653">
      <c r="A10653" t="inlineStr">
        <is>
          <t>e4415a47-69b1-4de4-be03-8acba8bbff2a</t>
        </is>
      </c>
      <c r="B10653" t="inlineStr">
        <is>
          <t>73259999</t>
        </is>
      </c>
      <c r="C10653" t="inlineStr">
        <is>
          <t>OTHER</t>
        </is>
      </c>
      <c r="D10653" t="inlineStr">
        <is>
          <t>3eaf88c3-e6bd-4603-88fb-2b17064bb155</t>
        </is>
      </c>
      <c r="E10653" t="inlineStr">
        <is>
          <t>8540e56a-e62a-4e68-a493-99961d164184</t>
        </is>
      </c>
      <c r="F10653" t="n">
        <v>64</v>
      </c>
    </row>
    <row r="10654">
      <c r="A10654" t="inlineStr">
        <is>
          <t>31bea56b-63de-4581-a380-e89ee6102b4d</t>
        </is>
      </c>
      <c r="B10654" t="inlineStr">
        <is>
          <t>73261100</t>
        </is>
      </c>
      <c r="C10654" t="inlineStr">
        <is>
          <t>GRINDING BALLS AND SIMILAR ARTICLES FOR MILLS</t>
        </is>
      </c>
      <c r="D10654" t="inlineStr">
        <is>
          <t>3eaf88c3-e6bd-4603-88fb-2b17064bb155</t>
        </is>
      </c>
      <c r="E10654" t="inlineStr">
        <is>
          <t>4ec98e84-c1cd-4cad-8f48-d9e1842aebef</t>
        </is>
      </c>
      <c r="F10654" t="n">
        <v>64</v>
      </c>
    </row>
    <row r="10655">
      <c r="A10655" t="inlineStr">
        <is>
          <t>4da90724-967e-4903-a759-deb0d00348ab</t>
        </is>
      </c>
      <c r="B10655" t="inlineStr">
        <is>
          <t>73261910</t>
        </is>
      </c>
      <c r="C10655" t="inlineStr">
        <is>
          <t>FOR AUTOMOBILES AND EARTH MOVING EQUIPMENTS</t>
        </is>
      </c>
      <c r="D10655" t="inlineStr">
        <is>
          <t>3eaf88c3-e6bd-4603-88fb-2b17064bb155</t>
        </is>
      </c>
      <c r="E10655" t="inlineStr">
        <is>
          <t>4ec98e84-c1cd-4cad-8f48-d9e1842aebef</t>
        </is>
      </c>
      <c r="F10655" t="n">
        <v>64</v>
      </c>
    </row>
    <row r="10656">
      <c r="A10656" t="inlineStr">
        <is>
          <t>fe46934d-1c55-4f3b-8db7-37f683db858a</t>
        </is>
      </c>
      <c r="B10656" t="inlineStr">
        <is>
          <t>73261990</t>
        </is>
      </c>
      <c r="C10656" t="inlineStr">
        <is>
          <t>OTHER</t>
        </is>
      </c>
      <c r="D10656" t="inlineStr">
        <is>
          <t>3eaf88c3-e6bd-4603-88fb-2b17064bb155</t>
        </is>
      </c>
      <c r="E10656" t="inlineStr">
        <is>
          <t>4ec98e84-c1cd-4cad-8f48-d9e1842aebef</t>
        </is>
      </c>
      <c r="F10656" t="n">
        <v>64</v>
      </c>
    </row>
    <row r="10657">
      <c r="A10657" t="inlineStr">
        <is>
          <t>49834fc5-6f7d-4d7d-9544-09db629d5b6a</t>
        </is>
      </c>
      <c r="B10657" t="inlineStr">
        <is>
          <t>73262010</t>
        </is>
      </c>
      <c r="C10657" t="inlineStr">
        <is>
          <t>TYRE BEAD WIRE RINGS INTENDED FOR USE IN THE MANUFACTURE OF TYRES FOR CYCLES AND CYCLE-RICKSHAWS</t>
        </is>
      </c>
      <c r="D10657" t="inlineStr">
        <is>
          <t>3eaf88c3-e6bd-4603-88fb-2b17064bb155</t>
        </is>
      </c>
      <c r="E10657" t="inlineStr">
        <is>
          <t>4ec98e84-c1cd-4cad-8f48-d9e1842aebef</t>
        </is>
      </c>
      <c r="F10657" t="n">
        <v>64</v>
      </c>
    </row>
    <row r="10658">
      <c r="A10658" t="inlineStr">
        <is>
          <t>148982f2-f92b-4404-89b7-d8da35a27805</t>
        </is>
      </c>
      <c r="B10658" t="inlineStr">
        <is>
          <t>73262090</t>
        </is>
      </c>
      <c r="C10658" t="inlineStr">
        <is>
          <t>OTHER</t>
        </is>
      </c>
      <c r="D10658" t="inlineStr">
        <is>
          <t>3eaf88c3-e6bd-4603-88fb-2b17064bb155</t>
        </is>
      </c>
      <c r="E10658" t="inlineStr">
        <is>
          <t>4ec98e84-c1cd-4cad-8f48-d9e1842aebef</t>
        </is>
      </c>
      <c r="F10658" t="n">
        <v>64</v>
      </c>
    </row>
    <row r="10659">
      <c r="A10659" t="inlineStr">
        <is>
          <t>4b134124-6f06-42cc-85ba-2def2e2c9c0a</t>
        </is>
      </c>
      <c r="B10659" t="inlineStr">
        <is>
          <t>73269010</t>
        </is>
      </c>
      <c r="C10659" t="inlineStr">
        <is>
          <t>BELT LACING OF STEEL</t>
        </is>
      </c>
      <c r="D10659" t="inlineStr">
        <is>
          <t>3eaf88c3-e6bd-4603-88fb-2b17064bb155</t>
        </is>
      </c>
      <c r="E10659" t="inlineStr">
        <is>
          <t>4ec98e84-c1cd-4cad-8f48-d9e1842aebef</t>
        </is>
      </c>
      <c r="F10659" t="n">
        <v>64</v>
      </c>
    </row>
    <row r="10660">
      <c r="A10660" t="inlineStr">
        <is>
          <t>604833f9-e2fa-4ea9-a8eb-f58aab80f21f</t>
        </is>
      </c>
      <c r="B10660" t="inlineStr">
        <is>
          <t>73269020</t>
        </is>
      </c>
      <c r="C10660" t="inlineStr">
        <is>
          <t>BELT FASTENERS FOR MACHINERY BELTS</t>
        </is>
      </c>
      <c r="D10660" t="inlineStr">
        <is>
          <t>3eaf88c3-e6bd-4603-88fb-2b17064bb155</t>
        </is>
      </c>
      <c r="E10660" t="inlineStr">
        <is>
          <t>4ec98e84-c1cd-4cad-8f48-d9e1842aebef</t>
        </is>
      </c>
      <c r="F10660" t="n">
        <v>64</v>
      </c>
    </row>
    <row r="10661">
      <c r="A10661" t="inlineStr">
        <is>
          <t>c9409d38-eaf2-44f3-83f6-1dbed78dac18</t>
        </is>
      </c>
      <c r="B10661" t="inlineStr">
        <is>
          <t>73269030</t>
        </is>
      </c>
      <c r="C10661" t="inlineStr">
        <is>
          <t>DRAIN COVERS, PLATES, AND FRAMES FOR SEWAGES, WATER OR SIMILAR SYSTEM</t>
        </is>
      </c>
      <c r="D10661" t="inlineStr">
        <is>
          <t>3eaf88c3-e6bd-4603-88fb-2b17064bb155</t>
        </is>
      </c>
      <c r="E10661" t="inlineStr">
        <is>
          <t>4ec98e84-c1cd-4cad-8f48-d9e1842aebef</t>
        </is>
      </c>
      <c r="F10661" t="n">
        <v>64</v>
      </c>
    </row>
    <row r="10662">
      <c r="A10662" t="inlineStr">
        <is>
          <t>806293f7-b527-4e84-ab48-1d002ff6adec</t>
        </is>
      </c>
      <c r="B10662" t="inlineStr">
        <is>
          <t>73269040</t>
        </is>
      </c>
      <c r="C10662" t="inlineStr">
        <is>
          <t>ENAMELLED IRON WARE</t>
        </is>
      </c>
      <c r="D10662" t="inlineStr">
        <is>
          <t>3eaf88c3-e6bd-4603-88fb-2b17064bb155</t>
        </is>
      </c>
      <c r="E10662" t="inlineStr">
        <is>
          <t>4ec98e84-c1cd-4cad-8f48-d9e1842aebef</t>
        </is>
      </c>
      <c r="F10662" t="n">
        <v>64</v>
      </c>
    </row>
    <row r="10663">
      <c r="A10663" t="inlineStr">
        <is>
          <t>a499440e-97fd-4676-b632-83fc1afbe67a</t>
        </is>
      </c>
      <c r="B10663" t="inlineStr">
        <is>
          <t>73269050</t>
        </is>
      </c>
      <c r="C10663" t="inlineStr">
        <is>
          <t>GRINDING MEDIA BALLS AND CYLPEBS</t>
        </is>
      </c>
      <c r="D10663" t="inlineStr">
        <is>
          <t>3eaf88c3-e6bd-4603-88fb-2b17064bb155</t>
        </is>
      </c>
      <c r="E10663" t="inlineStr">
        <is>
          <t>4ec98e84-c1cd-4cad-8f48-d9e1842aebef</t>
        </is>
      </c>
      <c r="F10663" t="n">
        <v>64</v>
      </c>
    </row>
    <row r="10664">
      <c r="A10664" t="inlineStr">
        <is>
          <t>cc63d2d1-5193-40e7-8933-085a4ec3703f</t>
        </is>
      </c>
      <c r="B10664" t="inlineStr">
        <is>
          <t>73269060</t>
        </is>
      </c>
      <c r="C10664" t="inlineStr">
        <is>
          <t>MANUFACTURES OF STAINLESS STEEL</t>
        </is>
      </c>
      <c r="D10664" t="inlineStr">
        <is>
          <t>3eaf88c3-e6bd-4603-88fb-2b17064bb155</t>
        </is>
      </c>
      <c r="E10664" t="inlineStr">
        <is>
          <t>4ec98e84-c1cd-4cad-8f48-d9e1842aebef</t>
        </is>
      </c>
      <c r="F10664" t="n">
        <v>64</v>
      </c>
    </row>
    <row r="10665">
      <c r="A10665" t="inlineStr">
        <is>
          <t>447264b3-2f64-4ea7-82df-03684437c8f5</t>
        </is>
      </c>
      <c r="B10665" t="inlineStr">
        <is>
          <t>73269070</t>
        </is>
      </c>
      <c r="C10665" t="inlineStr">
        <is>
          <t>ARTICLES OF CLAD METAL</t>
        </is>
      </c>
      <c r="D10665" t="inlineStr">
        <is>
          <t>3eaf88c3-e6bd-4603-88fb-2b17064bb155</t>
        </is>
      </c>
      <c r="E10665" t="inlineStr">
        <is>
          <t>4ec98e84-c1cd-4cad-8f48-d9e1842aebef</t>
        </is>
      </c>
      <c r="F10665" t="n">
        <v>64</v>
      </c>
    </row>
    <row r="10666">
      <c r="A10666" t="inlineStr">
        <is>
          <t>38fd7335-6547-4e03-aac7-f8296bc8b2a4</t>
        </is>
      </c>
      <c r="B10666" t="inlineStr">
        <is>
          <t>73269080</t>
        </is>
      </c>
      <c r="C10666" t="inlineStr">
        <is>
          <t>PARTS OF SHIPS, FLOATING STRUCTURE AND VESSELS (EXCLUDING HULL, PROPELLERS AND PADDLE-WHEELS)</t>
        </is>
      </c>
      <c r="D10666" t="inlineStr">
        <is>
          <t>3eaf88c3-e6bd-4603-88fb-2b17064bb155</t>
        </is>
      </c>
      <c r="E10666" t="inlineStr">
        <is>
          <t>4ec98e84-c1cd-4cad-8f48-d9e1842aebef</t>
        </is>
      </c>
      <c r="F10666" t="n">
        <v>64</v>
      </c>
    </row>
    <row r="10667">
      <c r="A10667" t="inlineStr">
        <is>
          <t>78e3e77d-141b-46b9-99a0-b5373c59daa6</t>
        </is>
      </c>
      <c r="B10667" t="inlineStr">
        <is>
          <t>73269091</t>
        </is>
      </c>
      <c r="C10667" t="inlineStr">
        <is>
          <t>SHANKS</t>
        </is>
      </c>
      <c r="D10667" t="inlineStr">
        <is>
          <t>3eaf88c3-e6bd-4603-88fb-2b17064bb155</t>
        </is>
      </c>
      <c r="E10667" t="inlineStr">
        <is>
          <t>4ec98e84-c1cd-4cad-8f48-d9e1842aebef</t>
        </is>
      </c>
      <c r="F10667" t="n">
        <v>64</v>
      </c>
    </row>
    <row r="10668">
      <c r="A10668" t="inlineStr">
        <is>
          <t>7cdd4cb6-da38-4efc-8759-38890767cc37</t>
        </is>
      </c>
      <c r="B10668" t="inlineStr">
        <is>
          <t>73269099</t>
        </is>
      </c>
      <c r="C10668" t="inlineStr">
        <is>
          <t>OTHER</t>
        </is>
      </c>
      <c r="D10668" t="inlineStr">
        <is>
          <t>3eaf88c3-e6bd-4603-88fb-2b17064bb155</t>
        </is>
      </c>
      <c r="E10668" t="inlineStr">
        <is>
          <t>4ec98e84-c1cd-4cad-8f48-d9e1842aebef</t>
        </is>
      </c>
      <c r="F10668" t="n">
        <v>64</v>
      </c>
    </row>
    <row r="10669">
      <c r="A10669" t="inlineStr">
        <is>
          <t>99f6868b-0662-4fbe-afd4-f19099648448</t>
        </is>
      </c>
      <c r="B10669" t="inlineStr">
        <is>
          <t>74010010</t>
        </is>
      </c>
      <c r="C10669" t="inlineStr">
        <is>
          <t>COPPER MATTES</t>
        </is>
      </c>
      <c r="D10669" t="inlineStr">
        <is>
          <t>944380b5-a8f5-4bfc-9ebb-3f0e26bac476</t>
        </is>
      </c>
      <c r="E10669" t="inlineStr">
        <is>
          <t>c25ea754-1780-4785-b06b-5a9a97a210cf</t>
        </is>
      </c>
      <c r="F10669" t="n">
        <v>64</v>
      </c>
    </row>
    <row r="10670">
      <c r="A10670" t="inlineStr">
        <is>
          <t>55f57eb7-c25d-4865-8636-cf40519c6189</t>
        </is>
      </c>
      <c r="B10670" t="inlineStr">
        <is>
          <t>74010090</t>
        </is>
      </c>
      <c r="C10670" t="inlineStr">
        <is>
          <t>CEMENT COPPER (PRECIPITATED COPPER)</t>
        </is>
      </c>
      <c r="D10670" t="inlineStr">
        <is>
          <t>944380b5-a8f5-4bfc-9ebb-3f0e26bac476</t>
        </is>
      </c>
      <c r="E10670" t="inlineStr">
        <is>
          <t>c25ea754-1780-4785-b06b-5a9a97a210cf</t>
        </is>
      </c>
      <c r="F10670" t="n">
        <v>64</v>
      </c>
    </row>
    <row r="10671">
      <c r="A10671" t="inlineStr">
        <is>
          <t>ae0d194c-b660-499e-8349-a36d7a96b9a0</t>
        </is>
      </c>
      <c r="B10671" t="inlineStr">
        <is>
          <t>74011000</t>
        </is>
      </c>
      <c r="C10671" t="inlineStr">
        <is>
          <t>COPPER MATTES; CEMENT COPPER (PRECIPITATED COPPER) - COPPER MATTES</t>
        </is>
      </c>
      <c r="D10671" t="inlineStr">
        <is>
          <t>944380b5-a8f5-4bfc-9ebb-3f0e26bac476</t>
        </is>
      </c>
      <c r="E10671" t="inlineStr">
        <is>
          <t>c25ea754-1780-4785-b06b-5a9a97a210cf</t>
        </is>
      </c>
      <c r="F10671" t="n">
        <v>64</v>
      </c>
    </row>
    <row r="10672">
      <c r="A10672" t="inlineStr">
        <is>
          <t>8dada1b8-031e-4602-9e9a-ad98b2896677</t>
        </is>
      </c>
      <c r="B10672" t="inlineStr">
        <is>
          <t>74012000</t>
        </is>
      </c>
      <c r="C10672" t="inlineStr">
        <is>
          <t>COPPER MATTES; CEMENT COPPER (PRECIPITATED COPPER) - CEMENT COPPER (PRECIPITATED COPPER)</t>
        </is>
      </c>
      <c r="D10672" t="inlineStr">
        <is>
          <t>944380b5-a8f5-4bfc-9ebb-3f0e26bac476</t>
        </is>
      </c>
      <c r="E10672" t="inlineStr">
        <is>
          <t>c25ea754-1780-4785-b06b-5a9a97a210cf</t>
        </is>
      </c>
      <c r="F10672" t="n">
        <v>64</v>
      </c>
    </row>
    <row r="10673">
      <c r="A10673" t="inlineStr">
        <is>
          <t>061a1317-e287-408a-95a0-07b7115a41f0</t>
        </is>
      </c>
      <c r="B10673" t="inlineStr">
        <is>
          <t>74020010</t>
        </is>
      </c>
      <c r="C10673" t="inlineStr">
        <is>
          <t>BLISTER COPPER</t>
        </is>
      </c>
      <c r="D10673" t="inlineStr">
        <is>
          <t>944380b5-a8f5-4bfc-9ebb-3f0e26bac476</t>
        </is>
      </c>
      <c r="E10673" t="inlineStr">
        <is>
          <t>7e0148f9-1c6c-467f-b260-07ca22489ff7</t>
        </is>
      </c>
      <c r="F10673" t="n">
        <v>64</v>
      </c>
    </row>
    <row r="10674">
      <c r="A10674" t="inlineStr">
        <is>
          <t>a0980fc7-0b59-4c64-977c-73f4885347e0</t>
        </is>
      </c>
      <c r="B10674" t="inlineStr">
        <is>
          <t>74020090</t>
        </is>
      </c>
      <c r="C10674" t="inlineStr">
        <is>
          <t>OTHER</t>
        </is>
      </c>
      <c r="D10674" t="inlineStr">
        <is>
          <t>944380b5-a8f5-4bfc-9ebb-3f0e26bac476</t>
        </is>
      </c>
      <c r="E10674" t="inlineStr">
        <is>
          <t>7e0148f9-1c6c-467f-b260-07ca22489ff7</t>
        </is>
      </c>
      <c r="F10674" t="n">
        <v>64</v>
      </c>
    </row>
    <row r="10675">
      <c r="A10675" t="inlineStr">
        <is>
          <t>2ef3f0f7-bbf3-4e63-935a-f7140cd32165</t>
        </is>
      </c>
      <c r="B10675" t="inlineStr">
        <is>
          <t>74031100</t>
        </is>
      </c>
      <c r="C10675" t="inlineStr">
        <is>
          <t>CATHODES AND SECTIONS OF CATHODES</t>
        </is>
      </c>
      <c r="D10675" t="inlineStr">
        <is>
          <t>944380b5-a8f5-4bfc-9ebb-3f0e26bac476</t>
        </is>
      </c>
      <c r="E10675" t="inlineStr">
        <is>
          <t>63094b03-2a42-4e34-9b54-b85643abda92</t>
        </is>
      </c>
      <c r="F10675" t="n">
        <v>64</v>
      </c>
    </row>
    <row r="10676">
      <c r="A10676" t="inlineStr">
        <is>
          <t>d3dac734-d27a-441a-860c-7e402f3b192d</t>
        </is>
      </c>
      <c r="B10676" t="inlineStr">
        <is>
          <t>74031200</t>
        </is>
      </c>
      <c r="C10676" t="inlineStr">
        <is>
          <t>WIRE-BARS</t>
        </is>
      </c>
      <c r="D10676" t="inlineStr">
        <is>
          <t>944380b5-a8f5-4bfc-9ebb-3f0e26bac476</t>
        </is>
      </c>
      <c r="E10676" t="inlineStr">
        <is>
          <t>63094b03-2a42-4e34-9b54-b85643abda92</t>
        </is>
      </c>
      <c r="F10676" t="n">
        <v>64</v>
      </c>
    </row>
    <row r="10677">
      <c r="A10677" t="inlineStr">
        <is>
          <t>ef65170b-3654-4e6b-8af8-2c6bfef76807</t>
        </is>
      </c>
      <c r="B10677" t="inlineStr">
        <is>
          <t>74031300</t>
        </is>
      </c>
      <c r="C10677" t="inlineStr">
        <is>
          <t>BILLETS</t>
        </is>
      </c>
      <c r="D10677" t="inlineStr">
        <is>
          <t>944380b5-a8f5-4bfc-9ebb-3f0e26bac476</t>
        </is>
      </c>
      <c r="E10677" t="inlineStr">
        <is>
          <t>63094b03-2a42-4e34-9b54-b85643abda92</t>
        </is>
      </c>
      <c r="F10677" t="n">
        <v>64</v>
      </c>
    </row>
    <row r="10678">
      <c r="A10678" t="inlineStr">
        <is>
          <t>a060c24a-eb8e-43a7-9cf2-2366873b9f7f</t>
        </is>
      </c>
      <c r="B10678" t="inlineStr">
        <is>
          <t>74031900</t>
        </is>
      </c>
      <c r="C10678" t="inlineStr">
        <is>
          <t>OTHER</t>
        </is>
      </c>
      <c r="D10678" t="inlineStr">
        <is>
          <t>944380b5-a8f5-4bfc-9ebb-3f0e26bac476</t>
        </is>
      </c>
      <c r="E10678" t="inlineStr">
        <is>
          <t>63094b03-2a42-4e34-9b54-b85643abda92</t>
        </is>
      </c>
      <c r="F10678" t="n">
        <v>64</v>
      </c>
    </row>
    <row r="10679">
      <c r="A10679" t="inlineStr">
        <is>
          <t>69b62c7c-d0db-4661-9a82-eefd38e41a3e</t>
        </is>
      </c>
      <c r="B10679" t="inlineStr">
        <is>
          <t>74032100</t>
        </is>
      </c>
      <c r="C10679" t="inlineStr">
        <is>
          <t>COPPER-ZINC BASE ALLOYS (BRASS)</t>
        </is>
      </c>
      <c r="D10679" t="inlineStr">
        <is>
          <t>944380b5-a8f5-4bfc-9ebb-3f0e26bac476</t>
        </is>
      </c>
      <c r="E10679" t="inlineStr">
        <is>
          <t>63094b03-2a42-4e34-9b54-b85643abda92</t>
        </is>
      </c>
      <c r="F10679" t="n">
        <v>64</v>
      </c>
    </row>
    <row r="10680">
      <c r="A10680" t="inlineStr">
        <is>
          <t>80492dfb-1b4d-4a6f-9f9c-16a3495e39ca</t>
        </is>
      </c>
      <c r="B10680" t="inlineStr">
        <is>
          <t>74032210</t>
        </is>
      </c>
      <c r="C10680" t="inlineStr">
        <is>
          <t>PHOSPHOR BRONZE</t>
        </is>
      </c>
      <c r="D10680" t="inlineStr">
        <is>
          <t>944380b5-a8f5-4bfc-9ebb-3f0e26bac476</t>
        </is>
      </c>
      <c r="E10680" t="inlineStr">
        <is>
          <t>63094b03-2a42-4e34-9b54-b85643abda92</t>
        </is>
      </c>
      <c r="F10680" t="n">
        <v>64</v>
      </c>
    </row>
    <row r="10681">
      <c r="A10681" t="inlineStr">
        <is>
          <t>4330f50f-15f4-435c-bef4-9ce75428c83c</t>
        </is>
      </c>
      <c r="B10681" t="inlineStr">
        <is>
          <t>74032290</t>
        </is>
      </c>
      <c r="C10681" t="inlineStr">
        <is>
          <t>OTHER</t>
        </is>
      </c>
      <c r="D10681" t="inlineStr">
        <is>
          <t>944380b5-a8f5-4bfc-9ebb-3f0e26bac476</t>
        </is>
      </c>
      <c r="E10681" t="inlineStr">
        <is>
          <t>63094b03-2a42-4e34-9b54-b85643abda92</t>
        </is>
      </c>
      <c r="F10681" t="n">
        <v>64</v>
      </c>
    </row>
    <row r="10682">
      <c r="A10682" t="inlineStr">
        <is>
          <t>c53bc6d1-d5e8-44cd-ab6b-65c7c7e12a50</t>
        </is>
      </c>
      <c r="B10682" t="inlineStr">
        <is>
          <t>74032310</t>
        </is>
      </c>
      <c r="C10682" t="inlineStr">
        <is>
          <t>REFINED COPPER AND COPPER ALLOYS, UNWROUGHT - COPPER ALLOYS : COPPER-NICKEL BASE ALLOYS( CUPRO-NICKEL) OR COPPER-NICKEL-ZINC BASE ALLOYS (NICKEL SILVER) : COPPER-NICKEL BASE ALLOYS (CUPRO-NICKEL)</t>
        </is>
      </c>
      <c r="D10682" t="inlineStr">
        <is>
          <t>944380b5-a8f5-4bfc-9ebb-3f0e26bac476</t>
        </is>
      </c>
      <c r="E10682" t="inlineStr">
        <is>
          <t>63094b03-2a42-4e34-9b54-b85643abda92</t>
        </is>
      </c>
      <c r="F10682" t="n">
        <v>64</v>
      </c>
    </row>
    <row r="10683">
      <c r="A10683" t="inlineStr">
        <is>
          <t>51ad9062-4d3f-4413-92d8-8e0254e223a7</t>
        </is>
      </c>
      <c r="B10683" t="inlineStr">
        <is>
          <t>74032320</t>
        </is>
      </c>
      <c r="C10683" t="inlineStr">
        <is>
          <t>REFINED COPPER AND COPPER ALLOYS, UNWROUGHT - COPPER ALLOYS : COPPER-NICKEL BASE ALLOYS( CUPRO-NICKEL) OR COPPER-NICKEL-ZINC BASE ALLOYS (NICKEL SILVER) : COPPER-NICKEL-ZINC BASE ALLOYS(NICKEL SILVER)</t>
        </is>
      </c>
      <c r="D10683" t="inlineStr">
        <is>
          <t>944380b5-a8f5-4bfc-9ebb-3f0e26bac476</t>
        </is>
      </c>
      <c r="E10683" t="inlineStr">
        <is>
          <t>63094b03-2a42-4e34-9b54-b85643abda92</t>
        </is>
      </c>
      <c r="F10683" t="n">
        <v>64</v>
      </c>
    </row>
    <row r="10684">
      <c r="A10684" t="inlineStr">
        <is>
          <t>6ee24d03-e675-4057-9e24-b539fd7cca76</t>
        </is>
      </c>
      <c r="B10684" t="inlineStr">
        <is>
          <t>74032900</t>
        </is>
      </c>
      <c r="C10684" t="inlineStr">
        <is>
          <t>OTHER COPPER ALLOYS (OTHER THAN MASTER ALLOYS OF HEADING 7405)</t>
        </is>
      </c>
      <c r="D10684" t="inlineStr">
        <is>
          <t>944380b5-a8f5-4bfc-9ebb-3f0e26bac476</t>
        </is>
      </c>
      <c r="E10684" t="inlineStr">
        <is>
          <t>63094b03-2a42-4e34-9b54-b85643abda92</t>
        </is>
      </c>
      <c r="F10684" t="n">
        <v>64</v>
      </c>
    </row>
    <row r="10685">
      <c r="A10685" t="inlineStr">
        <is>
          <t>0d308b22-7cc1-42c2-80df-f0312bfb61c4</t>
        </is>
      </c>
      <c r="B10685" t="inlineStr">
        <is>
          <t>74040011</t>
        </is>
      </c>
      <c r="C10685" t="inlineStr">
        <is>
          <t>EMPTY OR DISCHARGED CARTRIDGES OF ALL BORES AND SIZES</t>
        </is>
      </c>
      <c r="D10685" t="inlineStr">
        <is>
          <t>944380b5-a8f5-4bfc-9ebb-3f0e26bac476</t>
        </is>
      </c>
      <c r="E10685" t="inlineStr">
        <is>
          <t>751c3f06-9947-4ee1-9bee-1fc45d67409a</t>
        </is>
      </c>
      <c r="F10685" t="n">
        <v>64</v>
      </c>
    </row>
    <row r="10686">
      <c r="A10686" t="inlineStr">
        <is>
          <t>c678a480-2316-4c05-b9e3-46cd37363457</t>
        </is>
      </c>
      <c r="B10686" t="inlineStr">
        <is>
          <t>74040012</t>
        </is>
      </c>
      <c r="C10686" t="inlineStr">
        <is>
          <t xml:space="preserve">COPPER SCRAP, NAMELY THE FOLLOWING :COPPER WIRE SCRAP COVERED BY ISRI CODE WORDS BARLEY, BERRY AND BIRCH, HEAVY COPPER SCRAP COVERED BY ISRI CODE WORD CANDY,UNALLOYED COPPER SCRAP COVERED BY ISRI CODE WORD CLIFF, COPPER WIRE NODULES SCRAP COVERED BY ISRI </t>
        </is>
      </c>
      <c r="D10686" t="inlineStr">
        <is>
          <t>944380b5-a8f5-4bfc-9ebb-3f0e26bac476</t>
        </is>
      </c>
      <c r="E10686" t="inlineStr">
        <is>
          <t>751c3f06-9947-4ee1-9bee-1fc45d67409a</t>
        </is>
      </c>
      <c r="F10686" t="n">
        <v>64</v>
      </c>
    </row>
    <row r="10687">
      <c r="A10687" t="inlineStr">
        <is>
          <t>09d1185b-4d54-42b4-879a-415b6ab9e721</t>
        </is>
      </c>
      <c r="B10687" t="inlineStr">
        <is>
          <t>74040019</t>
        </is>
      </c>
      <c r="C10687" t="inlineStr">
        <is>
          <t>OTHER</t>
        </is>
      </c>
      <c r="D10687" t="inlineStr">
        <is>
          <t>944380b5-a8f5-4bfc-9ebb-3f0e26bac476</t>
        </is>
      </c>
      <c r="E10687" t="inlineStr">
        <is>
          <t>751c3f06-9947-4ee1-9bee-1fc45d67409a</t>
        </is>
      </c>
      <c r="F10687" t="n">
        <v>64</v>
      </c>
    </row>
    <row r="10688">
      <c r="A10688" t="inlineStr">
        <is>
          <t>93d4a837-e568-42ad-8044-6466220af00d</t>
        </is>
      </c>
      <c r="B10688" t="inlineStr">
        <is>
          <t>74040021</t>
        </is>
      </c>
      <c r="C10688" t="inlineStr">
        <is>
          <t>EMPTY OR DISCHARGED CARTRIDGES OF ALL BORES AND SIZES, INCLUDING THE FOLLOWING: CLEAN FIRED 70/30 BRASS SHELLS FREE OF BULLETS, IRON AND ANY OTHER FOREIGN MATERIAL COVERED BY ISRI CODE WORD 'LAKE', CLEAN MUFFLED (POPPED) 70/30 BRASS SHELLS FREE OF BULLETS</t>
        </is>
      </c>
      <c r="D10688" t="inlineStr">
        <is>
          <t>944380b5-a8f5-4bfc-9ebb-3f0e26bac476</t>
        </is>
      </c>
      <c r="E10688" t="inlineStr">
        <is>
          <t>751c3f06-9947-4ee1-9bee-1fc45d67409a</t>
        </is>
      </c>
      <c r="F10688" t="n">
        <v>64</v>
      </c>
    </row>
    <row r="10689">
      <c r="A10689" t="inlineStr">
        <is>
          <t>d22b46f5-ac8b-428e-9ecc-aded061309aa</t>
        </is>
      </c>
      <c r="B10689" t="inlineStr">
        <is>
          <t>74040022</t>
        </is>
      </c>
      <c r="C10689" t="inlineStr">
        <is>
          <t>BRASS SCRAP, NAMELY THE FOLLOWING :REFINERY BRASS SCRAP COVERED BY ISRI CODE WORD DRINK, COMPOSITION OF RED BRASS SCRAP COVERED BY ISRI CODE WORD EBONY, RED BRASS COMPOSITION TURNINGS SCRAP COVERED BY ISRI CODE WORD ENERV, GENUINE BABBIT-LINED BRASS BUSHI</t>
        </is>
      </c>
      <c r="D10689" t="inlineStr">
        <is>
          <t>944380b5-a8f5-4bfc-9ebb-3f0e26bac476</t>
        </is>
      </c>
      <c r="E10689" t="inlineStr">
        <is>
          <t>751c3f06-9947-4ee1-9bee-1fc45d67409a</t>
        </is>
      </c>
      <c r="F10689" t="n">
        <v>64</v>
      </c>
    </row>
    <row r="10690">
      <c r="A10690" t="inlineStr">
        <is>
          <t>9a02f9b1-387b-4a1c-a2eb-5a0f95cc022e</t>
        </is>
      </c>
      <c r="B10690" t="inlineStr">
        <is>
          <t>74040023</t>
        </is>
      </c>
      <c r="C10690" t="inlineStr">
        <is>
          <t>NICKEL SILVER SCRAP NAMELY THE FOLLOWING:MIXED NEW NICKEL SILVER CLIPPINGS COVERED BY ISRI CODE WORD 'MAIZE', NEW NICKEL SILVER CLIPPINGS COVERED BY ISRI CODE WORD 'MAJOR', NEW SEGREGATED NICKEL SILVER CLIPPINGS COVERED BY ISRI CODE WORD 'MALAR', OLD NICK</t>
        </is>
      </c>
      <c r="D10690" t="inlineStr">
        <is>
          <t>944380b5-a8f5-4bfc-9ebb-3f0e26bac476</t>
        </is>
      </c>
      <c r="E10690" t="inlineStr">
        <is>
          <t>751c3f06-9947-4ee1-9bee-1fc45d67409a</t>
        </is>
      </c>
      <c r="F10690" t="n">
        <v>64</v>
      </c>
    </row>
    <row r="10691">
      <c r="A10691" t="inlineStr">
        <is>
          <t>8320dbc2-be6b-4d92-ae47-b272a05e5348</t>
        </is>
      </c>
      <c r="B10691" t="inlineStr">
        <is>
          <t>74040024</t>
        </is>
      </c>
      <c r="C10691" t="inlineStr">
        <is>
          <t>BRONZE SCRAP, INCLUDING THE FOLLOWING:MANGANESE BRONZE SOLIDS COVERED ISRI CODE WORD 'PARCH',HIGH LEAD BRONZE SOLIDS AND BORINGS COVERED BY ISRI CODE WORD 'ELIAS'</t>
        </is>
      </c>
      <c r="D10691" t="inlineStr">
        <is>
          <t>944380b5-a8f5-4bfc-9ebb-3f0e26bac476</t>
        </is>
      </c>
      <c r="E10691" t="inlineStr">
        <is>
          <t>751c3f06-9947-4ee1-9bee-1fc45d67409a</t>
        </is>
      </c>
      <c r="F10691" t="n">
        <v>64</v>
      </c>
    </row>
    <row r="10692">
      <c r="A10692" t="inlineStr">
        <is>
          <t>4e2b00df-ea26-440f-8c5b-d1d6a333f549</t>
        </is>
      </c>
      <c r="B10692" t="inlineStr">
        <is>
          <t>74040025</t>
        </is>
      </c>
      <c r="C10692" t="inlineStr">
        <is>
          <t>COPPER NICKEL SCRAP, INCLUDING THE FOLLOWING: NEW CUPRO NICKEL CLIPS AND SOLIDS COVERED BY ISRI CODE WORD 'DANDY', CUPRO NICKEL SOLIDS COVERED BY ISRI CODE WORD 'DAUNT', SOLDERED CUPRO-NICKEL SOLIDS COVERED BY ISRI CODE WORD 'DELTA', CUPRO NICKEL SPINNING</t>
        </is>
      </c>
      <c r="D10692" t="inlineStr">
        <is>
          <t>944380b5-a8f5-4bfc-9ebb-3f0e26bac476</t>
        </is>
      </c>
      <c r="E10692" t="inlineStr">
        <is>
          <t>751c3f06-9947-4ee1-9bee-1fc45d67409a</t>
        </is>
      </c>
      <c r="F10692" t="n">
        <v>64</v>
      </c>
    </row>
    <row r="10693">
      <c r="A10693" t="inlineStr">
        <is>
          <t>33bb6d09-9009-4ee9-8fdd-ec73e46ad302</t>
        </is>
      </c>
      <c r="B10693" t="inlineStr">
        <is>
          <t>74040029</t>
        </is>
      </c>
      <c r="C10693" t="inlineStr">
        <is>
          <t>OTHER</t>
        </is>
      </c>
      <c r="D10693" t="inlineStr">
        <is>
          <t>944380b5-a8f5-4bfc-9ebb-3f0e26bac476</t>
        </is>
      </c>
      <c r="E10693" t="inlineStr">
        <is>
          <t>751c3f06-9947-4ee1-9bee-1fc45d67409a</t>
        </is>
      </c>
      <c r="F10693" t="n">
        <v>64</v>
      </c>
    </row>
    <row r="10694">
      <c r="A10694" t="inlineStr">
        <is>
          <t>c838adee-1db6-4880-9bc3-690b44590f57</t>
        </is>
      </c>
      <c r="B10694" t="inlineStr">
        <is>
          <t>74050000</t>
        </is>
      </c>
      <c r="C10694" t="inlineStr">
        <is>
          <t>MASTER ALLOYS OF COPPER</t>
        </is>
      </c>
      <c r="D10694" t="inlineStr">
        <is>
          <t>944380b5-a8f5-4bfc-9ebb-3f0e26bac476</t>
        </is>
      </c>
      <c r="E10694" t="inlineStr">
        <is>
          <t>3daad981-1bd4-47d3-9cca-f8eb0e2b7619</t>
        </is>
      </c>
      <c r="F10694" t="n">
        <v>64</v>
      </c>
    </row>
    <row r="10695">
      <c r="A10695" t="inlineStr">
        <is>
          <t>7449d091-110a-4fa7-a78f-116ad2f727a7</t>
        </is>
      </c>
      <c r="B10695" t="inlineStr">
        <is>
          <t>74061000</t>
        </is>
      </c>
      <c r="C10695" t="inlineStr">
        <is>
          <t>POWDERS OF NON-LAMELLAR STRUCTURE</t>
        </is>
      </c>
      <c r="D10695" t="inlineStr">
        <is>
          <t>944380b5-a8f5-4bfc-9ebb-3f0e26bac476</t>
        </is>
      </c>
      <c r="E10695" t="inlineStr">
        <is>
          <t>1eb8f91c-4b20-4c41-bb91-8b63b229303d</t>
        </is>
      </c>
      <c r="F10695" t="n">
        <v>64</v>
      </c>
    </row>
    <row r="10696">
      <c r="A10696" t="inlineStr">
        <is>
          <t>79860af8-69fd-470d-b150-7b20499af262</t>
        </is>
      </c>
      <c r="B10696" t="inlineStr">
        <is>
          <t>74062000</t>
        </is>
      </c>
      <c r="C10696" t="inlineStr">
        <is>
          <t>POWDERS OF LAMELLAR STRUCTURE, FLAKES</t>
        </is>
      </c>
      <c r="D10696" t="inlineStr">
        <is>
          <t>944380b5-a8f5-4bfc-9ebb-3f0e26bac476</t>
        </is>
      </c>
      <c r="E10696" t="inlineStr">
        <is>
          <t>1eb8f91c-4b20-4c41-bb91-8b63b229303d</t>
        </is>
      </c>
      <c r="F10696" t="n">
        <v>64</v>
      </c>
    </row>
    <row r="10697">
      <c r="A10697" t="inlineStr">
        <is>
          <t>baa7e922-b2af-4327-9252-60f64799083e</t>
        </is>
      </c>
      <c r="B10697" t="inlineStr">
        <is>
          <t>74071010</t>
        </is>
      </c>
      <c r="C10697" t="inlineStr">
        <is>
          <t>ELECTROLYTIC COPPER RODS OR BLACK COPPER RODS</t>
        </is>
      </c>
      <c r="D10697" t="inlineStr">
        <is>
          <t>944380b5-a8f5-4bfc-9ebb-3f0e26bac476</t>
        </is>
      </c>
      <c r="E10697" t="inlineStr">
        <is>
          <t>3430891c-d705-4f14-b580-6644fa5fb35a</t>
        </is>
      </c>
      <c r="F10697" t="n">
        <v>64</v>
      </c>
    </row>
    <row r="10698">
      <c r="A10698" t="inlineStr">
        <is>
          <t>c3ff6ab8-45aa-42f6-8401-4ce7efa485ed</t>
        </is>
      </c>
      <c r="B10698" t="inlineStr">
        <is>
          <t>74071020</t>
        </is>
      </c>
      <c r="C10698" t="inlineStr">
        <is>
          <t>OTHER COPPER RODS</t>
        </is>
      </c>
      <c r="D10698" t="inlineStr">
        <is>
          <t>944380b5-a8f5-4bfc-9ebb-3f0e26bac476</t>
        </is>
      </c>
      <c r="E10698" t="inlineStr">
        <is>
          <t>3430891c-d705-4f14-b580-6644fa5fb35a</t>
        </is>
      </c>
      <c r="F10698" t="n">
        <v>64</v>
      </c>
    </row>
    <row r="10699">
      <c r="A10699" t="inlineStr">
        <is>
          <t>a38517ff-831e-4ca1-99cf-3933f52507e8</t>
        </is>
      </c>
      <c r="B10699" t="inlineStr">
        <is>
          <t>74071030</t>
        </is>
      </c>
      <c r="C10699" t="inlineStr">
        <is>
          <t>COPPER BARS (EXCLUDING HOLLOW BARS)</t>
        </is>
      </c>
      <c r="D10699" t="inlineStr">
        <is>
          <t>944380b5-a8f5-4bfc-9ebb-3f0e26bac476</t>
        </is>
      </c>
      <c r="E10699" t="inlineStr">
        <is>
          <t>3430891c-d705-4f14-b580-6644fa5fb35a</t>
        </is>
      </c>
      <c r="F10699" t="n">
        <v>64</v>
      </c>
    </row>
    <row r="10700">
      <c r="A10700" t="inlineStr">
        <is>
          <t>798d7102-e44e-42e9-a488-f2728c7337db</t>
        </is>
      </c>
      <c r="B10700" t="inlineStr">
        <is>
          <t>74071040</t>
        </is>
      </c>
      <c r="C10700" t="inlineStr">
        <is>
          <t>HOLLOW BARS OF COPPER</t>
        </is>
      </c>
      <c r="D10700" t="inlineStr">
        <is>
          <t>944380b5-a8f5-4bfc-9ebb-3f0e26bac476</t>
        </is>
      </c>
      <c r="E10700" t="inlineStr">
        <is>
          <t>3430891c-d705-4f14-b580-6644fa5fb35a</t>
        </is>
      </c>
      <c r="F10700" t="n">
        <v>64</v>
      </c>
    </row>
    <row r="10701">
      <c r="A10701" t="inlineStr">
        <is>
          <t>fe4211fc-1114-44ee-8d30-3db8273cb99f</t>
        </is>
      </c>
      <c r="B10701" t="inlineStr">
        <is>
          <t>74071051</t>
        </is>
      </c>
      <c r="C10701" t="inlineStr">
        <is>
          <t>HOLLOW PROFILES</t>
        </is>
      </c>
      <c r="D10701" t="inlineStr">
        <is>
          <t>944380b5-a8f5-4bfc-9ebb-3f0e26bac476</t>
        </is>
      </c>
      <c r="E10701" t="inlineStr">
        <is>
          <t>3430891c-d705-4f14-b580-6644fa5fb35a</t>
        </is>
      </c>
      <c r="F10701" t="n">
        <v>64</v>
      </c>
    </row>
    <row r="10702">
      <c r="A10702" t="inlineStr">
        <is>
          <t>8a07dcaa-ef95-4d2d-807f-1c0df0480b5a</t>
        </is>
      </c>
      <c r="B10702" t="inlineStr">
        <is>
          <t>74071059</t>
        </is>
      </c>
      <c r="C10702" t="inlineStr">
        <is>
          <t>OTHER</t>
        </is>
      </c>
      <c r="D10702" t="inlineStr">
        <is>
          <t>944380b5-a8f5-4bfc-9ebb-3f0e26bac476</t>
        </is>
      </c>
      <c r="E10702" t="inlineStr">
        <is>
          <t>3430891c-d705-4f14-b580-6644fa5fb35a</t>
        </is>
      </c>
      <c r="F10702" t="n">
        <v>64</v>
      </c>
    </row>
    <row r="10703">
      <c r="A10703" t="inlineStr">
        <is>
          <t>8efc1823-06e0-4f11-930a-f7898d09cd36</t>
        </is>
      </c>
      <c r="B10703" t="inlineStr">
        <is>
          <t>74071090</t>
        </is>
      </c>
      <c r="C10703" t="inlineStr">
        <is>
          <t>OTHER</t>
        </is>
      </c>
      <c r="D10703" t="inlineStr">
        <is>
          <t>944380b5-a8f5-4bfc-9ebb-3f0e26bac476</t>
        </is>
      </c>
      <c r="E10703" t="inlineStr">
        <is>
          <t>3430891c-d705-4f14-b580-6644fa5fb35a</t>
        </is>
      </c>
      <c r="F10703" t="n">
        <v>64</v>
      </c>
    </row>
    <row r="10704">
      <c r="A10704" t="inlineStr">
        <is>
          <t>518a4ec0-be0d-4896-a62a-664746710f81</t>
        </is>
      </c>
      <c r="B10704" t="inlineStr">
        <is>
          <t>74072110</t>
        </is>
      </c>
      <c r="C10704" t="inlineStr">
        <is>
          <t>BARS</t>
        </is>
      </c>
      <c r="D10704" t="inlineStr">
        <is>
          <t>944380b5-a8f5-4bfc-9ebb-3f0e26bac476</t>
        </is>
      </c>
      <c r="E10704" t="inlineStr">
        <is>
          <t>3430891c-d705-4f14-b580-6644fa5fb35a</t>
        </is>
      </c>
      <c r="F10704" t="n">
        <v>64</v>
      </c>
    </row>
    <row r="10705">
      <c r="A10705" t="inlineStr">
        <is>
          <t>396c8edc-e384-4360-897d-c4894654c49b</t>
        </is>
      </c>
      <c r="B10705" t="inlineStr">
        <is>
          <t>74072120</t>
        </is>
      </c>
      <c r="C10705" t="inlineStr">
        <is>
          <t>RODS</t>
        </is>
      </c>
      <c r="D10705" t="inlineStr">
        <is>
          <t>944380b5-a8f5-4bfc-9ebb-3f0e26bac476</t>
        </is>
      </c>
      <c r="E10705" t="inlineStr">
        <is>
          <t>3430891c-d705-4f14-b580-6644fa5fb35a</t>
        </is>
      </c>
      <c r="F10705" t="n">
        <v>64</v>
      </c>
    </row>
    <row r="10706">
      <c r="A10706" t="inlineStr">
        <is>
          <t>9c5dfa29-b58a-4753-ad5c-c568a3dc8ace</t>
        </is>
      </c>
      <c r="B10706" t="inlineStr">
        <is>
          <t>74072130</t>
        </is>
      </c>
      <c r="C10706" t="inlineStr">
        <is>
          <t>HOLLOW BARS</t>
        </is>
      </c>
      <c r="D10706" t="inlineStr">
        <is>
          <t>944380b5-a8f5-4bfc-9ebb-3f0e26bac476</t>
        </is>
      </c>
      <c r="E10706" t="inlineStr">
        <is>
          <t>3430891c-d705-4f14-b580-6644fa5fb35a</t>
        </is>
      </c>
      <c r="F10706" t="n">
        <v>64</v>
      </c>
    </row>
    <row r="10707">
      <c r="A10707" t="inlineStr">
        <is>
          <t>9f970617-a045-4945-be8d-df1740a79262</t>
        </is>
      </c>
      <c r="B10707" t="inlineStr">
        <is>
          <t>74072190</t>
        </is>
      </c>
      <c r="C10707" t="inlineStr">
        <is>
          <t>OTHER</t>
        </is>
      </c>
      <c r="D10707" t="inlineStr">
        <is>
          <t>944380b5-a8f5-4bfc-9ebb-3f0e26bac476</t>
        </is>
      </c>
      <c r="E10707" t="inlineStr">
        <is>
          <t>3430891c-d705-4f14-b580-6644fa5fb35a</t>
        </is>
      </c>
      <c r="F10707" t="n">
        <v>64</v>
      </c>
    </row>
    <row r="10708">
      <c r="A10708" t="inlineStr">
        <is>
          <t>99158d63-7c65-46cc-b186-16af36fa10d1</t>
        </is>
      </c>
      <c r="B10708" t="inlineStr">
        <is>
          <t>74072210</t>
        </is>
      </c>
      <c r="C10708" t="inlineStr">
        <is>
          <t>COPPER BARS, RODS AND PROFILES - OF COPPER ALLOYS : OF COPPER-NICKEL BASE ALLOYS (CUPRO-NICKEL) OR COPPER-NICKEL-ZINC BASE ALLOYS (NICKEL SILVER) : HOLLOW BARS</t>
        </is>
      </c>
      <c r="D10708" t="inlineStr">
        <is>
          <t>944380b5-a8f5-4bfc-9ebb-3f0e26bac476</t>
        </is>
      </c>
      <c r="E10708" t="inlineStr">
        <is>
          <t>3430891c-d705-4f14-b580-6644fa5fb35a</t>
        </is>
      </c>
      <c r="F10708" t="n">
        <v>64</v>
      </c>
    </row>
    <row r="10709">
      <c r="A10709" t="inlineStr">
        <is>
          <t>e8c31f8f-5c3d-4d43-8157-5c6001f0f724</t>
        </is>
      </c>
      <c r="B10709" t="inlineStr">
        <is>
          <t>74072220</t>
        </is>
      </c>
      <c r="C10709" t="inlineStr">
        <is>
          <t>COPPER BARS, RODS AND PROFILES - OF COPPER ALLOYS : OF COPPER-NICKEL BASE ALLOYS (CUPRO-NICKEL) OR COPPER-NICKEL-ZINC BASE ALLOYS (NICKEL SILVER) : BARS AND RODS</t>
        </is>
      </c>
      <c r="D10709" t="inlineStr">
        <is>
          <t>944380b5-a8f5-4bfc-9ebb-3f0e26bac476</t>
        </is>
      </c>
      <c r="E10709" t="inlineStr">
        <is>
          <t>3430891c-d705-4f14-b580-6644fa5fb35a</t>
        </is>
      </c>
      <c r="F10709" t="n">
        <v>64</v>
      </c>
    </row>
    <row r="10710">
      <c r="A10710" t="inlineStr">
        <is>
          <t>fa30b066-39e6-4af7-a793-3c44f8ead766</t>
        </is>
      </c>
      <c r="B10710" t="inlineStr">
        <is>
          <t>74072910</t>
        </is>
      </c>
      <c r="C10710" t="inlineStr">
        <is>
          <t>RODS OF BRONZE AND SIMILAR ALLOYS</t>
        </is>
      </c>
      <c r="D10710" t="inlineStr">
        <is>
          <t>944380b5-a8f5-4bfc-9ebb-3f0e26bac476</t>
        </is>
      </c>
      <c r="E10710" t="inlineStr">
        <is>
          <t>3430891c-d705-4f14-b580-6644fa5fb35a</t>
        </is>
      </c>
      <c r="F10710" t="n">
        <v>64</v>
      </c>
    </row>
    <row r="10711">
      <c r="A10711" t="inlineStr">
        <is>
          <t>af62e2be-f0f5-4e60-b0c7-d2d8a0865f17</t>
        </is>
      </c>
      <c r="B10711" t="inlineStr">
        <is>
          <t>74072921</t>
        </is>
      </c>
      <c r="C10711" t="inlineStr">
        <is>
          <t>HOLLOW</t>
        </is>
      </c>
      <c r="D10711" t="inlineStr">
        <is>
          <t>944380b5-a8f5-4bfc-9ebb-3f0e26bac476</t>
        </is>
      </c>
      <c r="E10711" t="inlineStr">
        <is>
          <t>3430891c-d705-4f14-b580-6644fa5fb35a</t>
        </is>
      </c>
      <c r="F10711" t="n">
        <v>64</v>
      </c>
    </row>
    <row r="10712">
      <c r="A10712" t="inlineStr">
        <is>
          <t>c5dfdef2-1fbc-4ad5-8edd-541a44d23982</t>
        </is>
      </c>
      <c r="B10712" t="inlineStr">
        <is>
          <t>74072929</t>
        </is>
      </c>
      <c r="C10712" t="inlineStr">
        <is>
          <t>OTHER</t>
        </is>
      </c>
      <c r="D10712" t="inlineStr">
        <is>
          <t>944380b5-a8f5-4bfc-9ebb-3f0e26bac476</t>
        </is>
      </c>
      <c r="E10712" t="inlineStr">
        <is>
          <t>3430891c-d705-4f14-b580-6644fa5fb35a</t>
        </is>
      </c>
      <c r="F10712" t="n">
        <v>64</v>
      </c>
    </row>
    <row r="10713">
      <c r="A10713" t="inlineStr">
        <is>
          <t>08a6b9a5-a112-4044-a705-cf13f00dfbf8</t>
        </is>
      </c>
      <c r="B10713" t="inlineStr">
        <is>
          <t>74072990</t>
        </is>
      </c>
      <c r="C10713" t="inlineStr">
        <is>
          <t>OTHER</t>
        </is>
      </c>
      <c r="D10713" t="inlineStr">
        <is>
          <t>944380b5-a8f5-4bfc-9ebb-3f0e26bac476</t>
        </is>
      </c>
      <c r="E10713" t="inlineStr">
        <is>
          <t>3430891c-d705-4f14-b580-6644fa5fb35a</t>
        </is>
      </c>
      <c r="F10713" t="n">
        <v>64</v>
      </c>
    </row>
    <row r="10714">
      <c r="A10714" t="inlineStr">
        <is>
          <t>5c7245dc-2ca9-4c89-997a-d52510f4534f</t>
        </is>
      </c>
      <c r="B10714" t="inlineStr">
        <is>
          <t>74081110</t>
        </is>
      </c>
      <c r="C10714" t="inlineStr">
        <is>
          <t>COPPER WELD WIRE</t>
        </is>
      </c>
      <c r="D10714" t="inlineStr">
        <is>
          <t>944380b5-a8f5-4bfc-9ebb-3f0e26bac476</t>
        </is>
      </c>
      <c r="E10714" t="inlineStr">
        <is>
          <t>51fab9ad-784e-4774-8bf7-de7e2e8f2120</t>
        </is>
      </c>
      <c r="F10714" t="n">
        <v>64</v>
      </c>
    </row>
    <row r="10715">
      <c r="A10715" t="inlineStr">
        <is>
          <t>2e48c3ff-2371-4ff4-b69f-b82dda2146d7</t>
        </is>
      </c>
      <c r="B10715" t="inlineStr">
        <is>
          <t>74081190</t>
        </is>
      </c>
      <c r="C10715" t="inlineStr">
        <is>
          <t>OTHER</t>
        </is>
      </c>
      <c r="D10715" t="inlineStr">
        <is>
          <t>944380b5-a8f5-4bfc-9ebb-3f0e26bac476</t>
        </is>
      </c>
      <c r="E10715" t="inlineStr">
        <is>
          <t>51fab9ad-784e-4774-8bf7-de7e2e8f2120</t>
        </is>
      </c>
      <c r="F10715" t="n">
        <v>64</v>
      </c>
    </row>
    <row r="10716">
      <c r="A10716" t="inlineStr">
        <is>
          <t>82e11e51-7535-4745-9b29-3fb3343dd0d0</t>
        </is>
      </c>
      <c r="B10716" t="inlineStr">
        <is>
          <t>74081910</t>
        </is>
      </c>
      <c r="C10716" t="inlineStr">
        <is>
          <t>COPPER WELD WIRE</t>
        </is>
      </c>
      <c r="D10716" t="inlineStr">
        <is>
          <t>944380b5-a8f5-4bfc-9ebb-3f0e26bac476</t>
        </is>
      </c>
      <c r="E10716" t="inlineStr">
        <is>
          <t>51fab9ad-784e-4774-8bf7-de7e2e8f2120</t>
        </is>
      </c>
      <c r="F10716" t="n">
        <v>64</v>
      </c>
    </row>
    <row r="10717">
      <c r="A10717" t="inlineStr">
        <is>
          <t>5c8c38a5-dbdd-4a71-9ca0-6f4608183d80</t>
        </is>
      </c>
      <c r="B10717" t="inlineStr">
        <is>
          <t>74081920</t>
        </is>
      </c>
      <c r="C10717" t="inlineStr">
        <is>
          <t>WELDING WIRE</t>
        </is>
      </c>
      <c r="D10717" t="inlineStr">
        <is>
          <t>944380b5-a8f5-4bfc-9ebb-3f0e26bac476</t>
        </is>
      </c>
      <c r="E10717" t="inlineStr">
        <is>
          <t>51fab9ad-784e-4774-8bf7-de7e2e8f2120</t>
        </is>
      </c>
      <c r="F10717" t="n">
        <v>64</v>
      </c>
    </row>
    <row r="10718">
      <c r="A10718" t="inlineStr">
        <is>
          <t>16d37c86-5634-45b0-a434-d28490486619</t>
        </is>
      </c>
      <c r="B10718" t="inlineStr">
        <is>
          <t>74081990</t>
        </is>
      </c>
      <c r="C10718" t="inlineStr">
        <is>
          <t>OTHER</t>
        </is>
      </c>
      <c r="D10718" t="inlineStr">
        <is>
          <t>944380b5-a8f5-4bfc-9ebb-3f0e26bac476</t>
        </is>
      </c>
      <c r="E10718" t="inlineStr">
        <is>
          <t>51fab9ad-784e-4774-8bf7-de7e2e8f2120</t>
        </is>
      </c>
      <c r="F10718" t="n">
        <v>64</v>
      </c>
    </row>
    <row r="10719">
      <c r="A10719" t="inlineStr">
        <is>
          <t>9cc0aac7-3c32-4b07-91e5-3f41ec6bf327</t>
        </is>
      </c>
      <c r="B10719" t="inlineStr">
        <is>
          <t>74082110</t>
        </is>
      </c>
      <c r="C10719" t="inlineStr">
        <is>
          <t>OF WHICH THE MAXIMUM CROSS-SECTIONAL DIMENSION EXCEEDS 6 MM</t>
        </is>
      </c>
      <c r="D10719" t="inlineStr">
        <is>
          <t>944380b5-a8f5-4bfc-9ebb-3f0e26bac476</t>
        </is>
      </c>
      <c r="E10719" t="inlineStr">
        <is>
          <t>51fab9ad-784e-4774-8bf7-de7e2e8f2120</t>
        </is>
      </c>
      <c r="F10719" t="n">
        <v>64</v>
      </c>
    </row>
    <row r="10720">
      <c r="A10720" t="inlineStr">
        <is>
          <t>c1963e8c-1295-457f-b63a-6b21d46afa4d</t>
        </is>
      </c>
      <c r="B10720" t="inlineStr">
        <is>
          <t>74082190</t>
        </is>
      </c>
      <c r="C10720" t="inlineStr">
        <is>
          <t>OTHER</t>
        </is>
      </c>
      <c r="D10720" t="inlineStr">
        <is>
          <t>944380b5-a8f5-4bfc-9ebb-3f0e26bac476</t>
        </is>
      </c>
      <c r="E10720" t="inlineStr">
        <is>
          <t>51fab9ad-784e-4774-8bf7-de7e2e8f2120</t>
        </is>
      </c>
      <c r="F10720" t="n">
        <v>64</v>
      </c>
    </row>
    <row r="10721">
      <c r="A10721" t="inlineStr">
        <is>
          <t>2fccc50b-0ec6-4016-92c1-2329eaca6fa5</t>
        </is>
      </c>
      <c r="B10721" t="inlineStr">
        <is>
          <t>74082210</t>
        </is>
      </c>
      <c r="C10721" t="inlineStr">
        <is>
          <t>SILVER PLATED FLATTENED WIRE OF COPPER (LAMETTA)</t>
        </is>
      </c>
      <c r="D10721" t="inlineStr">
        <is>
          <t>944380b5-a8f5-4bfc-9ebb-3f0e26bac476</t>
        </is>
      </c>
      <c r="E10721" t="inlineStr">
        <is>
          <t>51fab9ad-784e-4774-8bf7-de7e2e8f2120</t>
        </is>
      </c>
      <c r="F10721" t="n">
        <v>64</v>
      </c>
    </row>
    <row r="10722">
      <c r="A10722" t="inlineStr">
        <is>
          <t>c7e04826-b53f-4457-aff5-a6a3c0453499</t>
        </is>
      </c>
      <c r="B10722" t="inlineStr">
        <is>
          <t>74082220</t>
        </is>
      </c>
      <c r="C10722" t="inlineStr">
        <is>
          <t>OTHER OF WHICH THE MAXIMUM CROSS-SECTIONAL DIMENSION EXCEEDS 6 MM</t>
        </is>
      </c>
      <c r="D10722" t="inlineStr">
        <is>
          <t>944380b5-a8f5-4bfc-9ebb-3f0e26bac476</t>
        </is>
      </c>
      <c r="E10722" t="inlineStr">
        <is>
          <t>51fab9ad-784e-4774-8bf7-de7e2e8f2120</t>
        </is>
      </c>
      <c r="F10722" t="n">
        <v>64</v>
      </c>
    </row>
    <row r="10723">
      <c r="A10723" t="inlineStr">
        <is>
          <t>c9e62cbc-312f-4b36-853d-7cc9a50bb651</t>
        </is>
      </c>
      <c r="B10723" t="inlineStr">
        <is>
          <t>74082290</t>
        </is>
      </c>
      <c r="C10723" t="inlineStr">
        <is>
          <t>OTHER</t>
        </is>
      </c>
      <c r="D10723" t="inlineStr">
        <is>
          <t>944380b5-a8f5-4bfc-9ebb-3f0e26bac476</t>
        </is>
      </c>
      <c r="E10723" t="inlineStr">
        <is>
          <t>51fab9ad-784e-4774-8bf7-de7e2e8f2120</t>
        </is>
      </c>
      <c r="F10723" t="n">
        <v>64</v>
      </c>
    </row>
    <row r="10724">
      <c r="A10724" t="inlineStr">
        <is>
          <t>fb4c2ec0-2d3f-4e89-a002-56732d3f3c26</t>
        </is>
      </c>
      <c r="B10724" t="inlineStr">
        <is>
          <t>74082910</t>
        </is>
      </c>
      <c r="C10724" t="inlineStr">
        <is>
          <t>WIRE OF BRONZE AND SIMILAR ALLOYS</t>
        </is>
      </c>
      <c r="D10724" t="inlineStr">
        <is>
          <t>944380b5-a8f5-4bfc-9ebb-3f0e26bac476</t>
        </is>
      </c>
      <c r="E10724" t="inlineStr">
        <is>
          <t>51fab9ad-784e-4774-8bf7-de7e2e8f2120</t>
        </is>
      </c>
      <c r="F10724" t="n">
        <v>64</v>
      </c>
    </row>
    <row r="10725">
      <c r="A10725" t="inlineStr">
        <is>
          <t>aa1715cb-5ff4-4a65-a9a1-67d5008d7925</t>
        </is>
      </c>
      <c r="B10725" t="inlineStr">
        <is>
          <t>74082990</t>
        </is>
      </c>
      <c r="C10725" t="inlineStr">
        <is>
          <t>OTHER</t>
        </is>
      </c>
      <c r="D10725" t="inlineStr">
        <is>
          <t>944380b5-a8f5-4bfc-9ebb-3f0e26bac476</t>
        </is>
      </c>
      <c r="E10725" t="inlineStr">
        <is>
          <t>51fab9ad-784e-4774-8bf7-de7e2e8f2120</t>
        </is>
      </c>
      <c r="F10725" t="n">
        <v>64</v>
      </c>
    </row>
    <row r="10726">
      <c r="A10726" t="inlineStr">
        <is>
          <t>ff19392f-4ae7-4e2c-b5e2-34aeadcecb06</t>
        </is>
      </c>
      <c r="B10726" t="inlineStr">
        <is>
          <t>74091100</t>
        </is>
      </c>
      <c r="C10726" t="inlineStr">
        <is>
          <t>IN COILS</t>
        </is>
      </c>
      <c r="D10726" t="inlineStr">
        <is>
          <t>944380b5-a8f5-4bfc-9ebb-3f0e26bac476</t>
        </is>
      </c>
      <c r="E10726" t="inlineStr">
        <is>
          <t>1fd5b639-ae2b-43c2-a7ff-258f1fc73177</t>
        </is>
      </c>
      <c r="F10726" t="n">
        <v>64</v>
      </c>
    </row>
    <row r="10727">
      <c r="A10727" t="inlineStr">
        <is>
          <t>323d2503-c4d4-45be-8aec-483f635bff4c</t>
        </is>
      </c>
      <c r="B10727" t="inlineStr">
        <is>
          <t>74091900</t>
        </is>
      </c>
      <c r="C10727" t="inlineStr">
        <is>
          <t>OTHER</t>
        </is>
      </c>
      <c r="D10727" t="inlineStr">
        <is>
          <t>944380b5-a8f5-4bfc-9ebb-3f0e26bac476</t>
        </is>
      </c>
      <c r="E10727" t="inlineStr">
        <is>
          <t>1fd5b639-ae2b-43c2-a7ff-258f1fc73177</t>
        </is>
      </c>
      <c r="F10727" t="n">
        <v>64</v>
      </c>
    </row>
    <row r="10728">
      <c r="A10728" t="inlineStr">
        <is>
          <t>f52b22ea-ab4c-4984-8474-ea381be2fd12</t>
        </is>
      </c>
      <c r="B10728" t="inlineStr">
        <is>
          <t>74092100</t>
        </is>
      </c>
      <c r="C10728" t="inlineStr">
        <is>
          <t>IN COILS</t>
        </is>
      </c>
      <c r="D10728" t="inlineStr">
        <is>
          <t>944380b5-a8f5-4bfc-9ebb-3f0e26bac476</t>
        </is>
      </c>
      <c r="E10728" t="inlineStr">
        <is>
          <t>1fd5b639-ae2b-43c2-a7ff-258f1fc73177</t>
        </is>
      </c>
      <c r="F10728" t="n">
        <v>64</v>
      </c>
    </row>
    <row r="10729">
      <c r="A10729" t="inlineStr">
        <is>
          <t>19166e00-badd-4c8d-b87e-cee01a58b1f7</t>
        </is>
      </c>
      <c r="B10729" t="inlineStr">
        <is>
          <t>74092900</t>
        </is>
      </c>
      <c r="C10729" t="inlineStr">
        <is>
          <t>OTHER</t>
        </is>
      </c>
      <c r="D10729" t="inlineStr">
        <is>
          <t>944380b5-a8f5-4bfc-9ebb-3f0e26bac476</t>
        </is>
      </c>
      <c r="E10729" t="inlineStr">
        <is>
          <t>1fd5b639-ae2b-43c2-a7ff-258f1fc73177</t>
        </is>
      </c>
      <c r="F10729" t="n">
        <v>64</v>
      </c>
    </row>
    <row r="10730">
      <c r="A10730" t="inlineStr">
        <is>
          <t>7644138b-7319-4c73-b09d-869af066fde3</t>
        </is>
      </c>
      <c r="B10730" t="inlineStr">
        <is>
          <t>74093100</t>
        </is>
      </c>
      <c r="C10730" t="inlineStr">
        <is>
          <t>IN COILS</t>
        </is>
      </c>
      <c r="D10730" t="inlineStr">
        <is>
          <t>944380b5-a8f5-4bfc-9ebb-3f0e26bac476</t>
        </is>
      </c>
      <c r="E10730" t="inlineStr">
        <is>
          <t>1fd5b639-ae2b-43c2-a7ff-258f1fc73177</t>
        </is>
      </c>
      <c r="F10730" t="n">
        <v>64</v>
      </c>
    </row>
    <row r="10731">
      <c r="A10731" t="inlineStr">
        <is>
          <t>9e820771-9b67-4415-8fa9-6c1599d3f99e</t>
        </is>
      </c>
      <c r="B10731" t="inlineStr">
        <is>
          <t>74093900</t>
        </is>
      </c>
      <c r="C10731" t="inlineStr">
        <is>
          <t>OTHER</t>
        </is>
      </c>
      <c r="D10731" t="inlineStr">
        <is>
          <t>944380b5-a8f5-4bfc-9ebb-3f0e26bac476</t>
        </is>
      </c>
      <c r="E10731" t="inlineStr">
        <is>
          <t>1fd5b639-ae2b-43c2-a7ff-258f1fc73177</t>
        </is>
      </c>
      <c r="F10731" t="n">
        <v>64</v>
      </c>
    </row>
    <row r="10732">
      <c r="A10732" t="inlineStr">
        <is>
          <t>00e6bbf7-2d17-4c34-be9b-46fb087d2675</t>
        </is>
      </c>
      <c r="B10732" t="inlineStr">
        <is>
          <t>74094000</t>
        </is>
      </c>
      <c r="C10732" t="inlineStr">
        <is>
          <t>OF COPPER-NICKEL BASE ALLOYS (CUPRO-NICKEL) OR COPPER-NICKEL-ZINC BASE ALLOYS (NICKEL SILVER)</t>
        </is>
      </c>
      <c r="D10732" t="inlineStr">
        <is>
          <t>944380b5-a8f5-4bfc-9ebb-3f0e26bac476</t>
        </is>
      </c>
      <c r="E10732" t="inlineStr">
        <is>
          <t>1fd5b639-ae2b-43c2-a7ff-258f1fc73177</t>
        </is>
      </c>
      <c r="F10732" t="n">
        <v>64</v>
      </c>
    </row>
    <row r="10733">
      <c r="A10733" t="inlineStr">
        <is>
          <t>3a63ae12-cd32-4729-8b11-dc3075b82da7</t>
        </is>
      </c>
      <c r="B10733" t="inlineStr">
        <is>
          <t>74099000</t>
        </is>
      </c>
      <c r="C10733" t="inlineStr">
        <is>
          <t>OF OTHER COPPER ALLOYS</t>
        </is>
      </c>
      <c r="D10733" t="inlineStr">
        <is>
          <t>944380b5-a8f5-4bfc-9ebb-3f0e26bac476</t>
        </is>
      </c>
      <c r="E10733" t="inlineStr">
        <is>
          <t>1fd5b639-ae2b-43c2-a7ff-258f1fc73177</t>
        </is>
      </c>
      <c r="F10733" t="n">
        <v>64</v>
      </c>
    </row>
    <row r="10734">
      <c r="A10734" t="inlineStr">
        <is>
          <t>1ba42619-ddd7-4f53-8a1c-20e5ea3d0e28</t>
        </is>
      </c>
      <c r="B10734" t="inlineStr">
        <is>
          <t>74101100</t>
        </is>
      </c>
      <c r="C10734" t="inlineStr">
        <is>
          <t>OF REFINED COPPER</t>
        </is>
      </c>
      <c r="D10734" t="inlineStr">
        <is>
          <t>944380b5-a8f5-4bfc-9ebb-3f0e26bac476</t>
        </is>
      </c>
      <c r="E10734" t="inlineStr">
        <is>
          <t>ec7cc1d4-aab5-467a-a3af-7b80c84d3a1a</t>
        </is>
      </c>
      <c r="F10734" t="n">
        <v>64</v>
      </c>
    </row>
    <row r="10735">
      <c r="A10735" t="inlineStr">
        <is>
          <t>afb448d0-a820-4341-8c41-dafd75210d9e</t>
        </is>
      </c>
      <c r="B10735" t="inlineStr">
        <is>
          <t>74101200</t>
        </is>
      </c>
      <c r="C10735" t="inlineStr">
        <is>
          <t>OF COPPER ALLOYS</t>
        </is>
      </c>
      <c r="D10735" t="inlineStr">
        <is>
          <t>944380b5-a8f5-4bfc-9ebb-3f0e26bac476</t>
        </is>
      </c>
      <c r="E10735" t="inlineStr">
        <is>
          <t>ec7cc1d4-aab5-467a-a3af-7b80c84d3a1a</t>
        </is>
      </c>
      <c r="F10735" t="n">
        <v>64</v>
      </c>
    </row>
    <row r="10736">
      <c r="A10736" t="inlineStr">
        <is>
          <t>c571c9a1-fd86-49d7-82d6-e8ac662858d1</t>
        </is>
      </c>
      <c r="B10736" t="inlineStr">
        <is>
          <t>74102100</t>
        </is>
      </c>
      <c r="C10736" t="inlineStr">
        <is>
          <t>OF REFINED COPPER</t>
        </is>
      </c>
      <c r="D10736" t="inlineStr">
        <is>
          <t>944380b5-a8f5-4bfc-9ebb-3f0e26bac476</t>
        </is>
      </c>
      <c r="E10736" t="inlineStr">
        <is>
          <t>ec7cc1d4-aab5-467a-a3af-7b80c84d3a1a</t>
        </is>
      </c>
      <c r="F10736" t="n">
        <v>64</v>
      </c>
    </row>
    <row r="10737">
      <c r="A10737" t="inlineStr">
        <is>
          <t>7e83f39b-fb71-497c-a71d-3589f7867980</t>
        </is>
      </c>
      <c r="B10737" t="inlineStr">
        <is>
          <t>74102200</t>
        </is>
      </c>
      <c r="C10737" t="inlineStr">
        <is>
          <t>OF COPPER ALLOYS</t>
        </is>
      </c>
      <c r="D10737" t="inlineStr">
        <is>
          <t>944380b5-a8f5-4bfc-9ebb-3f0e26bac476</t>
        </is>
      </c>
      <c r="E10737" t="inlineStr">
        <is>
          <t>ec7cc1d4-aab5-467a-a3af-7b80c84d3a1a</t>
        </is>
      </c>
      <c r="F10737" t="n">
        <v>64</v>
      </c>
    </row>
    <row r="10738">
      <c r="A10738" t="inlineStr">
        <is>
          <t>e4142fda-d0a2-42e5-942c-4d2f3270a04d</t>
        </is>
      </c>
      <c r="B10738" t="inlineStr">
        <is>
          <t>74111000</t>
        </is>
      </c>
      <c r="C10738" t="inlineStr">
        <is>
          <t>OF REFINED COPPER</t>
        </is>
      </c>
      <c r="D10738" t="inlineStr">
        <is>
          <t>944380b5-a8f5-4bfc-9ebb-3f0e26bac476</t>
        </is>
      </c>
      <c r="E10738" t="inlineStr">
        <is>
          <t>99259dee-2fbe-4c20-b805-d433ace6e3a1</t>
        </is>
      </c>
      <c r="F10738" t="n">
        <v>64</v>
      </c>
    </row>
    <row r="10739">
      <c r="A10739" t="inlineStr">
        <is>
          <t>26b1ada6-27be-4140-93db-467b1727a3e1</t>
        </is>
      </c>
      <c r="B10739" t="inlineStr">
        <is>
          <t>74112100</t>
        </is>
      </c>
      <c r="C10739" t="inlineStr">
        <is>
          <t>OF COPPERZINC BASE ALLOYS (BRASS)</t>
        </is>
      </c>
      <c r="D10739" t="inlineStr">
        <is>
          <t>944380b5-a8f5-4bfc-9ebb-3f0e26bac476</t>
        </is>
      </c>
      <c r="E10739" t="inlineStr">
        <is>
          <t>99259dee-2fbe-4c20-b805-d433ace6e3a1</t>
        </is>
      </c>
      <c r="F10739" t="n">
        <v>64</v>
      </c>
    </row>
    <row r="10740">
      <c r="A10740" t="inlineStr">
        <is>
          <t>475ea6e2-f276-4e20-8176-0aa8fc86351a</t>
        </is>
      </c>
      <c r="B10740" t="inlineStr">
        <is>
          <t>74112200</t>
        </is>
      </c>
      <c r="C10740" t="inlineStr">
        <is>
          <t>OF COPPERNICKEL BASE ALLOYS (CUPRONICKEL) ORCOPPER-NICKEL-ZINC BASE ALLOYS (NICKEL SILVER)</t>
        </is>
      </c>
      <c r="D10740" t="inlineStr">
        <is>
          <t>944380b5-a8f5-4bfc-9ebb-3f0e26bac476</t>
        </is>
      </c>
      <c r="E10740" t="inlineStr">
        <is>
          <t>99259dee-2fbe-4c20-b805-d433ace6e3a1</t>
        </is>
      </c>
      <c r="F10740" t="n">
        <v>64</v>
      </c>
    </row>
    <row r="10741">
      <c r="A10741" t="inlineStr">
        <is>
          <t>b0ef6680-db19-42fa-acd6-151ea10d5267</t>
        </is>
      </c>
      <c r="B10741" t="inlineStr">
        <is>
          <t>74112900</t>
        </is>
      </c>
      <c r="C10741" t="inlineStr">
        <is>
          <t>OTHER</t>
        </is>
      </c>
      <c r="D10741" t="inlineStr">
        <is>
          <t>944380b5-a8f5-4bfc-9ebb-3f0e26bac476</t>
        </is>
      </c>
      <c r="E10741" t="inlineStr">
        <is>
          <t>99259dee-2fbe-4c20-b805-d433ace6e3a1</t>
        </is>
      </c>
      <c r="F10741" t="n">
        <v>64</v>
      </c>
    </row>
    <row r="10742">
      <c r="A10742" t="inlineStr">
        <is>
          <t>f0f78bfb-6dcc-4112-8159-801aa2cac8e1</t>
        </is>
      </c>
      <c r="B10742" t="inlineStr">
        <is>
          <t>74121000</t>
        </is>
      </c>
      <c r="C10742" t="inlineStr">
        <is>
          <t>OF REFINED COPPER</t>
        </is>
      </c>
      <c r="D10742" t="inlineStr">
        <is>
          <t>944380b5-a8f5-4bfc-9ebb-3f0e26bac476</t>
        </is>
      </c>
      <c r="E10742" t="inlineStr">
        <is>
          <t>80c6412f-d123-4ac4-9981-a0225310af72</t>
        </is>
      </c>
      <c r="F10742" t="n">
        <v>64</v>
      </c>
    </row>
    <row r="10743">
      <c r="A10743" t="inlineStr">
        <is>
          <t>06c2076b-834b-4f69-a63e-b4f0fb3ab121</t>
        </is>
      </c>
      <c r="B10743" t="inlineStr">
        <is>
          <t>74122011</t>
        </is>
      </c>
      <c r="C10743" t="inlineStr">
        <is>
          <t>TUBEWELL STRAINER</t>
        </is>
      </c>
      <c r="D10743" t="inlineStr">
        <is>
          <t>944380b5-a8f5-4bfc-9ebb-3f0e26bac476</t>
        </is>
      </c>
      <c r="E10743" t="inlineStr">
        <is>
          <t>80c6412f-d123-4ac4-9981-a0225310af72</t>
        </is>
      </c>
      <c r="F10743" t="n">
        <v>64</v>
      </c>
    </row>
    <row r="10744">
      <c r="A10744" t="inlineStr">
        <is>
          <t>ba825fe9-87d7-4c5a-8f37-d6ec85cab623</t>
        </is>
      </c>
      <c r="B10744" t="inlineStr">
        <is>
          <t>74122012</t>
        </is>
      </c>
      <c r="C10744" t="inlineStr">
        <is>
          <t>HOSE CONNECTORS</t>
        </is>
      </c>
      <c r="D10744" t="inlineStr">
        <is>
          <t>944380b5-a8f5-4bfc-9ebb-3f0e26bac476</t>
        </is>
      </c>
      <c r="E10744" t="inlineStr">
        <is>
          <t>80c6412f-d123-4ac4-9981-a0225310af72</t>
        </is>
      </c>
      <c r="F10744" t="n">
        <v>64</v>
      </c>
    </row>
    <row r="10745">
      <c r="A10745" t="inlineStr">
        <is>
          <t>e16860bb-4113-49ce-b80c-a4f86fcc6b3c</t>
        </is>
      </c>
      <c r="B10745" t="inlineStr">
        <is>
          <t>74122019</t>
        </is>
      </c>
      <c r="C10745" t="inlineStr">
        <is>
          <t>OTHER</t>
        </is>
      </c>
      <c r="D10745" t="inlineStr">
        <is>
          <t>944380b5-a8f5-4bfc-9ebb-3f0e26bac476</t>
        </is>
      </c>
      <c r="E10745" t="inlineStr">
        <is>
          <t>80c6412f-d123-4ac4-9981-a0225310af72</t>
        </is>
      </c>
      <c r="F10745" t="n">
        <v>64</v>
      </c>
    </row>
    <row r="10746">
      <c r="A10746" t="inlineStr">
        <is>
          <t>dbd7b806-1ecb-4435-8507-acae09b51e87</t>
        </is>
      </c>
      <c r="B10746" t="inlineStr">
        <is>
          <t>74122090</t>
        </is>
      </c>
      <c r="C10746" t="inlineStr">
        <is>
          <t>FITTINGS OF BRONZE OR OTHER ALLOYS OF COPPER</t>
        </is>
      </c>
      <c r="D10746" t="inlineStr">
        <is>
          <t>944380b5-a8f5-4bfc-9ebb-3f0e26bac476</t>
        </is>
      </c>
      <c r="E10746" t="inlineStr">
        <is>
          <t>80c6412f-d123-4ac4-9981-a0225310af72</t>
        </is>
      </c>
      <c r="F10746" t="n">
        <v>64</v>
      </c>
    </row>
    <row r="10747">
      <c r="A10747" t="inlineStr">
        <is>
          <t>29565838-271b-4793-b64a-7a8c5756c3c4</t>
        </is>
      </c>
      <c r="B10747" t="inlineStr">
        <is>
          <t>74130000</t>
        </is>
      </c>
      <c r="C10747" t="inlineStr">
        <is>
          <t>STRANDED WIRE, CABLES, PLATED BANDS AND THE LIKE, OF COPPER, NOT ELECTRICALLY INSULATED</t>
        </is>
      </c>
      <c r="D10747" t="inlineStr">
        <is>
          <t>944380b5-a8f5-4bfc-9ebb-3f0e26bac476</t>
        </is>
      </c>
      <c r="E10747" t="inlineStr">
        <is>
          <t>8bfe6786-c4fd-42dc-a9ff-8d1acd8598ee</t>
        </is>
      </c>
      <c r="F10747" t="n">
        <v>64</v>
      </c>
    </row>
    <row r="10748">
      <c r="A10748" t="inlineStr">
        <is>
          <t>b4b50b37-ce21-40f5-8a7e-3a56d2b00a89</t>
        </is>
      </c>
      <c r="B10748" t="inlineStr">
        <is>
          <t>74142010</t>
        </is>
      </c>
      <c r="C10748" t="inlineStr">
        <is>
          <t>CLOTH (INCLUDING ENDLESS BANDS), GRILL AND NETTING, OF COPPER WIRE; EXPANDED METAL OF COPPER - CLOTH : ENDLESS BANDS, FOR MACHINERY</t>
        </is>
      </c>
      <c r="D10748" t="inlineStr">
        <is>
          <t>944380b5-a8f5-4bfc-9ebb-3f0e26bac476</t>
        </is>
      </c>
      <c r="E10748" t="inlineStr">
        <is>
          <t>2fc1321c-040b-4dc3-b170-c2e9dfd0a4eb</t>
        </is>
      </c>
      <c r="F10748" t="n">
        <v>64</v>
      </c>
    </row>
    <row r="10749">
      <c r="A10749" t="inlineStr">
        <is>
          <t>0e0c36a1-4def-45ed-8fbc-766e8f128f05</t>
        </is>
      </c>
      <c r="B10749" t="inlineStr">
        <is>
          <t>74142090</t>
        </is>
      </c>
      <c r="C10749" t="inlineStr">
        <is>
          <t>CLOTH (INCLUDING ENDLESS BANDS), GRILL AND NETTING, OF COPPER WIRE; EXPANDED METAL OF COPPER - CLOTH : OTHER</t>
        </is>
      </c>
      <c r="D10749" t="inlineStr">
        <is>
          <t>944380b5-a8f5-4bfc-9ebb-3f0e26bac476</t>
        </is>
      </c>
      <c r="E10749" t="inlineStr">
        <is>
          <t>2fc1321c-040b-4dc3-b170-c2e9dfd0a4eb</t>
        </is>
      </c>
      <c r="F10749" t="n">
        <v>64</v>
      </c>
    </row>
    <row r="10750">
      <c r="A10750" t="inlineStr">
        <is>
          <t>4e3407dd-089a-42f2-bee5-df6d73d8f1e0</t>
        </is>
      </c>
      <c r="B10750" t="inlineStr">
        <is>
          <t>74149010</t>
        </is>
      </c>
      <c r="C10750" t="inlineStr">
        <is>
          <t>CLOTH (INCLUDING ENDLESS BANDS), GRILL AND NETTING, OF COPPER WIRE; EXPANDED METAL OF COPPER - OTHER :WIRE GAUZE AND NETTING</t>
        </is>
      </c>
      <c r="D10750" t="inlineStr">
        <is>
          <t>944380b5-a8f5-4bfc-9ebb-3f0e26bac476</t>
        </is>
      </c>
      <c r="E10750" t="inlineStr">
        <is>
          <t>2fc1321c-040b-4dc3-b170-c2e9dfd0a4eb</t>
        </is>
      </c>
      <c r="F10750" t="n">
        <v>64</v>
      </c>
    </row>
    <row r="10751">
      <c r="A10751" t="inlineStr">
        <is>
          <t>89de27fc-b3d4-479a-b9b8-2375349da9e9</t>
        </is>
      </c>
      <c r="B10751" t="inlineStr">
        <is>
          <t>74149020</t>
        </is>
      </c>
      <c r="C10751" t="inlineStr">
        <is>
          <t>CLOTH (INCLUDING ENDLESS BANDS), GRILL AND NETTING, OF COPPER WIRE; EXPANDED METAL OF COPPER - OTHER :EXPANDED METAL OF COPPER AND COPPER ALLOYS</t>
        </is>
      </c>
      <c r="D10751" t="inlineStr">
        <is>
          <t>944380b5-a8f5-4bfc-9ebb-3f0e26bac476</t>
        </is>
      </c>
      <c r="E10751" t="inlineStr">
        <is>
          <t>2fc1321c-040b-4dc3-b170-c2e9dfd0a4eb</t>
        </is>
      </c>
      <c r="F10751" t="n">
        <v>64</v>
      </c>
    </row>
    <row r="10752">
      <c r="A10752" t="inlineStr">
        <is>
          <t>f72b61b2-a9a3-452d-b461-669b2085df4f</t>
        </is>
      </c>
      <c r="B10752" t="inlineStr">
        <is>
          <t>74149090</t>
        </is>
      </c>
      <c r="C10752" t="inlineStr">
        <is>
          <t>CLOTH (INCLUDING ENDLESS BANDS), GRILL AND NETTING, OF COPPER WIRE; EXPANDED METAL OF COPPER - OTHER :OTHER</t>
        </is>
      </c>
      <c r="D10752" t="inlineStr">
        <is>
          <t>944380b5-a8f5-4bfc-9ebb-3f0e26bac476</t>
        </is>
      </c>
      <c r="E10752" t="inlineStr">
        <is>
          <t>2fc1321c-040b-4dc3-b170-c2e9dfd0a4eb</t>
        </is>
      </c>
      <c r="F10752" t="n">
        <v>64</v>
      </c>
    </row>
    <row r="10753">
      <c r="A10753" t="inlineStr">
        <is>
          <t>d4e0b161-fdb9-48e5-84bc-191ba6d89c1e</t>
        </is>
      </c>
      <c r="B10753" t="inlineStr">
        <is>
          <t>74151000</t>
        </is>
      </c>
      <c r="C10753" t="inlineStr">
        <is>
          <t>NAILS AND TACKS, DRAWING PINS, STAPLES AND SIMILAR ARTICLES</t>
        </is>
      </c>
      <c r="D10753" t="inlineStr">
        <is>
          <t>944380b5-a8f5-4bfc-9ebb-3f0e26bac476</t>
        </is>
      </c>
      <c r="E10753" t="inlineStr">
        <is>
          <t>cd81a494-9b72-4c15-939f-a7f6b27eda5e</t>
        </is>
      </c>
      <c r="F10753" t="n">
        <v>64</v>
      </c>
    </row>
    <row r="10754">
      <c r="A10754" t="inlineStr">
        <is>
          <t>6869f6eb-cb29-4a66-a1ba-fdb383cc445e</t>
        </is>
      </c>
      <c r="B10754" t="inlineStr">
        <is>
          <t>74152100</t>
        </is>
      </c>
      <c r="C10754" t="inlineStr">
        <is>
          <t>WASHERS (INCLUDING SPRING WASHERS)</t>
        </is>
      </c>
      <c r="D10754" t="inlineStr">
        <is>
          <t>944380b5-a8f5-4bfc-9ebb-3f0e26bac476</t>
        </is>
      </c>
      <c r="E10754" t="inlineStr">
        <is>
          <t>cd81a494-9b72-4c15-939f-a7f6b27eda5e</t>
        </is>
      </c>
      <c r="F10754" t="n">
        <v>64</v>
      </c>
    </row>
    <row r="10755">
      <c r="A10755" t="inlineStr">
        <is>
          <t>5d54e08c-7e62-4961-9ba7-fb15f0a8fd4b</t>
        </is>
      </c>
      <c r="B10755" t="inlineStr">
        <is>
          <t>74152900</t>
        </is>
      </c>
      <c r="C10755" t="inlineStr">
        <is>
          <t>OTHER</t>
        </is>
      </c>
      <c r="D10755" t="inlineStr">
        <is>
          <t>944380b5-a8f5-4bfc-9ebb-3f0e26bac476</t>
        </is>
      </c>
      <c r="E10755" t="inlineStr">
        <is>
          <t>cd81a494-9b72-4c15-939f-a7f6b27eda5e</t>
        </is>
      </c>
      <c r="F10755" t="n">
        <v>64</v>
      </c>
    </row>
    <row r="10756">
      <c r="A10756" t="inlineStr">
        <is>
          <t>807e6c15-8fc4-4727-ad9a-167748f3d13b</t>
        </is>
      </c>
      <c r="B10756" t="inlineStr">
        <is>
          <t>74153310</t>
        </is>
      </c>
      <c r="C10756" t="inlineStr">
        <is>
          <t>SCREWS FOR WOOD</t>
        </is>
      </c>
      <c r="D10756" t="inlineStr">
        <is>
          <t>944380b5-a8f5-4bfc-9ebb-3f0e26bac476</t>
        </is>
      </c>
      <c r="E10756" t="inlineStr">
        <is>
          <t>cd81a494-9b72-4c15-939f-a7f6b27eda5e</t>
        </is>
      </c>
      <c r="F10756" t="n">
        <v>64</v>
      </c>
    </row>
    <row r="10757">
      <c r="A10757" t="inlineStr">
        <is>
          <t>10579688-ffc4-4969-bdb1-7b17aa7313b4</t>
        </is>
      </c>
      <c r="B10757" t="inlineStr">
        <is>
          <t>74153390</t>
        </is>
      </c>
      <c r="C10757" t="inlineStr">
        <is>
          <t>OTHER</t>
        </is>
      </c>
      <c r="D10757" t="inlineStr">
        <is>
          <t>944380b5-a8f5-4bfc-9ebb-3f0e26bac476</t>
        </is>
      </c>
      <c r="E10757" t="inlineStr">
        <is>
          <t>cd81a494-9b72-4c15-939f-a7f6b27eda5e</t>
        </is>
      </c>
      <c r="F10757" t="n">
        <v>64</v>
      </c>
    </row>
    <row r="10758">
      <c r="A10758" t="inlineStr">
        <is>
          <t>9b63d51e-e9e4-4adf-9036-a9836c3b3dd6</t>
        </is>
      </c>
      <c r="B10758" t="inlineStr">
        <is>
          <t>74153910</t>
        </is>
      </c>
      <c r="C10758" t="inlineStr">
        <is>
          <t>RIVETS (EXCLUDING TUBULAR OR BIFURCATED)</t>
        </is>
      </c>
      <c r="D10758" t="inlineStr">
        <is>
          <t>944380b5-a8f5-4bfc-9ebb-3f0e26bac476</t>
        </is>
      </c>
      <c r="E10758" t="inlineStr">
        <is>
          <t>cd81a494-9b72-4c15-939f-a7f6b27eda5e</t>
        </is>
      </c>
      <c r="F10758" t="n">
        <v>64</v>
      </c>
    </row>
    <row r="10759">
      <c r="A10759" t="inlineStr">
        <is>
          <t>9d043e4e-bfd2-4c33-968b-30b08367207f</t>
        </is>
      </c>
      <c r="B10759" t="inlineStr">
        <is>
          <t>74153990</t>
        </is>
      </c>
      <c r="C10759" t="inlineStr">
        <is>
          <t>OTHER</t>
        </is>
      </c>
      <c r="D10759" t="inlineStr">
        <is>
          <t>944380b5-a8f5-4bfc-9ebb-3f0e26bac476</t>
        </is>
      </c>
      <c r="E10759" t="inlineStr">
        <is>
          <t>cd81a494-9b72-4c15-939f-a7f6b27eda5e</t>
        </is>
      </c>
      <c r="F10759" t="n">
        <v>64</v>
      </c>
    </row>
    <row r="10760">
      <c r="A10760" t="inlineStr">
        <is>
          <t>67cb4cd9-6859-4452-af77-b799d5cf9f4f</t>
        </is>
      </c>
      <c r="B10760" t="inlineStr">
        <is>
          <t>74160000</t>
        </is>
      </c>
      <c r="C10760" t="inlineStr">
        <is>
          <t>COPPER SPRINGS</t>
        </is>
      </c>
      <c r="D10760" t="inlineStr">
        <is>
          <t>944380b5-a8f5-4bfc-9ebb-3f0e26bac476</t>
        </is>
      </c>
      <c r="F10760" t="n">
        <v>64</v>
      </c>
    </row>
    <row r="10761">
      <c r="A10761" t="inlineStr">
        <is>
          <t>731b6548-80a7-40c3-a4bc-32102611995d</t>
        </is>
      </c>
      <c r="B10761" t="inlineStr">
        <is>
          <t>74170011</t>
        </is>
      </c>
      <c r="C10761" t="inlineStr">
        <is>
          <t>COOKING OR HEATING APPARATUS OF A KIND USED FOR DOMESTIC PURPOSES, NON-ELECTRIC, AND PARTS THEREOF, OF COPPER - COOKING OR HEATING APPARATUS OF A KIND USED FOR DOMESTIC PURPOSES, NON-ELECTRIC, AND PARTS THEREOF, OF COPPER : STOVE : OIL PRESSURE STOVE</t>
        </is>
      </c>
      <c r="D10761" t="inlineStr">
        <is>
          <t>944380b5-a8f5-4bfc-9ebb-3f0e26bac476</t>
        </is>
      </c>
      <c r="F10761" t="n">
        <v>64</v>
      </c>
    </row>
    <row r="10762">
      <c r="A10762" t="inlineStr">
        <is>
          <t>943fbb32-9338-4901-b814-0fd2db30f79c</t>
        </is>
      </c>
      <c r="B10762" t="inlineStr">
        <is>
          <t>74170019</t>
        </is>
      </c>
      <c r="C10762" t="inlineStr">
        <is>
          <t>COOKING OR HEATING APPARATUS OF A KIND USED FOR DOMESTIC PURPOSES, NON-ELECTRIC, AND PARTS THEREOF, OF COPPER - COOKING OR HEATING APPARATUS OF A KIND USED FOR DOMESTIC PURPOSES, NON-ELECTRIC, AND PARTS THEREOF, OF COPPER : STOVE : OTHER</t>
        </is>
      </c>
      <c r="D10762" t="inlineStr">
        <is>
          <t>944380b5-a8f5-4bfc-9ebb-3f0e26bac476</t>
        </is>
      </c>
      <c r="F10762" t="n">
        <v>64</v>
      </c>
    </row>
    <row r="10763">
      <c r="A10763" t="inlineStr">
        <is>
          <t>c8a3cb90-4b80-4213-9462-d223ea809d45</t>
        </is>
      </c>
      <c r="B10763" t="inlineStr">
        <is>
          <t>74170020</t>
        </is>
      </c>
      <c r="C10763" t="inlineStr">
        <is>
          <t>COOKING OR HEATING APPARATUS OF A KIND USED FOR DOMESTIC PURPOSES, NON-ELECTRIC, AND PARTS THEREOF, OF COPPER - COOKING OR HEATING APPARATUS OF A KIND USED FOR DOMESTIC PURPOSES, NON-ELECTRIC, AND PARTS THEREOF, OF COPPER : STOVE : OTHER COOKING AND HEATI</t>
        </is>
      </c>
      <c r="D10763" t="inlineStr">
        <is>
          <t>944380b5-a8f5-4bfc-9ebb-3f0e26bac476</t>
        </is>
      </c>
      <c r="F10763" t="n">
        <v>64</v>
      </c>
    </row>
    <row r="10764">
      <c r="A10764" t="inlineStr">
        <is>
          <t>76ea308d-e387-4064-aad0-83535ca3b430</t>
        </is>
      </c>
      <c r="B10764" t="inlineStr">
        <is>
          <t>74170091</t>
        </is>
      </c>
      <c r="C10764" t="inlineStr">
        <is>
          <t>COOKING OR HEATING APPARATUS OF A KIND USED FOR DOMESTIC PURPOSES, NON-ELECTRIC, AND PARTS THEREOF, OF COPPER - COOKING OR HEATING APPARATUS OF A KIND USED FOR DOMESTIC PURPOSES, NON-ELECTRIC, AND PARTS THEREOF, OF COPPER : PARTS : BURNERS</t>
        </is>
      </c>
      <c r="D10764" t="inlineStr">
        <is>
          <t>944380b5-a8f5-4bfc-9ebb-3f0e26bac476</t>
        </is>
      </c>
      <c r="F10764" t="n">
        <v>64</v>
      </c>
    </row>
    <row r="10765">
      <c r="A10765" t="inlineStr">
        <is>
          <t>7a520da7-6d79-4646-a986-7c15ddca64eb</t>
        </is>
      </c>
      <c r="B10765" t="inlineStr">
        <is>
          <t>74170092</t>
        </is>
      </c>
      <c r="C10765" t="inlineStr">
        <is>
          <t>COOKING OR HEATING APPARATUS OF A KIND USED FOR DOMESTIC PURPOSES, NON-ELECTRIC, AND PARTS THEREOF, OF COPPER - COOKING OR HEATING APPARATUS OF A KIND USED FOR DOMESTIC PURPOSES, NON-ELECTRIC, AND PARTS THEREOF, OF COPPER : PARTS : OTHER PARTS OF STOVE</t>
        </is>
      </c>
      <c r="D10765" t="inlineStr">
        <is>
          <t>944380b5-a8f5-4bfc-9ebb-3f0e26bac476</t>
        </is>
      </c>
      <c r="F10765" t="n">
        <v>64</v>
      </c>
    </row>
    <row r="10766">
      <c r="A10766" t="inlineStr">
        <is>
          <t>3d38edbb-3f5c-41aa-a77e-85463f4fe487</t>
        </is>
      </c>
      <c r="B10766" t="inlineStr">
        <is>
          <t>74170099</t>
        </is>
      </c>
      <c r="C10766" t="inlineStr">
        <is>
          <t>COOKING OR HEATING APPARATUS OF A KIND USED FOR DOMESTIC PURPOSES, NON-ELECTRIC, AND PARTS THEREOF, OF COPPER - COOKING OR HEATING APPARATUS OF A KIND USED FOR DOMESTIC PURPOSES, NON-ELECTRIC, AND PARTS THEREOF, OF COPPER : PARTS : OTHER</t>
        </is>
      </c>
      <c r="D10766" t="inlineStr">
        <is>
          <t>944380b5-a8f5-4bfc-9ebb-3f0e26bac476</t>
        </is>
      </c>
      <c r="F10766" t="n">
        <v>64</v>
      </c>
    </row>
    <row r="10767">
      <c r="A10767" t="inlineStr">
        <is>
          <t>08a10f4d-6dbc-4bf7-9d1f-bf5a47fe4add</t>
        </is>
      </c>
      <c r="B10767" t="inlineStr">
        <is>
          <t>74181010</t>
        </is>
      </c>
      <c r="C10767" t="inlineStr">
        <is>
          <t>POT SCOURERS AND SCOURING OR POLISHING PADS, GLOVES AND THE LIKE:</t>
        </is>
      </c>
      <c r="D10767" t="inlineStr">
        <is>
          <t>944380b5-a8f5-4bfc-9ebb-3f0e26bac476</t>
        </is>
      </c>
      <c r="E10767" t="inlineStr">
        <is>
          <t>6df217e8-163a-435e-a7d8-4f398dadade6</t>
        </is>
      </c>
      <c r="F10767" t="n">
        <v>64</v>
      </c>
    </row>
    <row r="10768">
      <c r="A10768" t="inlineStr">
        <is>
          <t>360e01c8-6680-4556-9bcf-95cf9cc2931a</t>
        </is>
      </c>
      <c r="B10768" t="inlineStr">
        <is>
          <t>74181021</t>
        </is>
      </c>
      <c r="C10768" t="inlineStr">
        <is>
          <t>OF BRASS</t>
        </is>
      </c>
      <c r="D10768" t="inlineStr">
        <is>
          <t>944380b5-a8f5-4bfc-9ebb-3f0e26bac476</t>
        </is>
      </c>
      <c r="E10768" t="inlineStr">
        <is>
          <t>6df217e8-163a-435e-a7d8-4f398dadade6</t>
        </is>
      </c>
      <c r="F10768" t="n">
        <v>64</v>
      </c>
    </row>
    <row r="10769">
      <c r="A10769" t="inlineStr">
        <is>
          <t>79e86679-1832-45f7-b967-01211288967d</t>
        </is>
      </c>
      <c r="B10769" t="inlineStr">
        <is>
          <t>74181022</t>
        </is>
      </c>
      <c r="C10769" t="inlineStr">
        <is>
          <t>OF COPPER</t>
        </is>
      </c>
      <c r="D10769" t="inlineStr">
        <is>
          <t>944380b5-a8f5-4bfc-9ebb-3f0e26bac476</t>
        </is>
      </c>
      <c r="E10769" t="inlineStr">
        <is>
          <t>6df217e8-163a-435e-a7d8-4f398dadade6</t>
        </is>
      </c>
      <c r="F10769" t="n">
        <v>64</v>
      </c>
    </row>
    <row r="10770">
      <c r="A10770" t="inlineStr">
        <is>
          <t>d2e8e682-f82c-4352-9c8b-81e66d31c54c</t>
        </is>
      </c>
      <c r="B10770" t="inlineStr">
        <is>
          <t>74181023</t>
        </is>
      </c>
      <c r="C10770" t="inlineStr">
        <is>
          <t>OF OTHER COPPER ALLOYS</t>
        </is>
      </c>
      <c r="D10770" t="inlineStr">
        <is>
          <t>944380b5-a8f5-4bfc-9ebb-3f0e26bac476</t>
        </is>
      </c>
      <c r="E10770" t="inlineStr">
        <is>
          <t>6df217e8-163a-435e-a7d8-4f398dadade6</t>
        </is>
      </c>
      <c r="F10770" t="n">
        <v>64</v>
      </c>
    </row>
    <row r="10771">
      <c r="A10771" t="inlineStr">
        <is>
          <t>71c4a2c9-a7b0-4dca-862a-2c5bf596433b</t>
        </is>
      </c>
      <c r="B10771" t="inlineStr">
        <is>
          <t>74181024</t>
        </is>
      </c>
      <c r="C10771" t="inlineStr">
        <is>
          <t>E.P.N.S. WARE</t>
        </is>
      </c>
      <c r="D10771" t="inlineStr">
        <is>
          <t>944380b5-a8f5-4bfc-9ebb-3f0e26bac476</t>
        </is>
      </c>
      <c r="E10771" t="inlineStr">
        <is>
          <t>6df217e8-163a-435e-a7d8-4f398dadade6</t>
        </is>
      </c>
      <c r="F10771" t="n">
        <v>64</v>
      </c>
    </row>
    <row r="10772">
      <c r="A10772" t="inlineStr">
        <is>
          <t>32c35a68-93f9-40ab-86b5-9b9f789aee22</t>
        </is>
      </c>
      <c r="B10772" t="inlineStr">
        <is>
          <t>74181031</t>
        </is>
      </c>
      <c r="C10772" t="inlineStr">
        <is>
          <t>OF E.P.N.S</t>
        </is>
      </c>
      <c r="D10772" t="inlineStr">
        <is>
          <t>944380b5-a8f5-4bfc-9ebb-3f0e26bac476</t>
        </is>
      </c>
      <c r="E10772" t="inlineStr">
        <is>
          <t>6df217e8-163a-435e-a7d8-4f398dadade6</t>
        </is>
      </c>
      <c r="F10772" t="n">
        <v>64</v>
      </c>
    </row>
    <row r="10773">
      <c r="A10773" t="inlineStr">
        <is>
          <t>e2039a8e-6ab6-40c5-880d-74c3100ae535</t>
        </is>
      </c>
      <c r="B10773" t="inlineStr">
        <is>
          <t>74181039</t>
        </is>
      </c>
      <c r="C10773" t="inlineStr">
        <is>
          <t>OTHER</t>
        </is>
      </c>
      <c r="D10773" t="inlineStr">
        <is>
          <t>944380b5-a8f5-4bfc-9ebb-3f0e26bac476</t>
        </is>
      </c>
      <c r="E10773" t="inlineStr">
        <is>
          <t>6df217e8-163a-435e-a7d8-4f398dadade6</t>
        </is>
      </c>
      <c r="F10773" t="n">
        <v>64</v>
      </c>
    </row>
    <row r="10774">
      <c r="A10774" t="inlineStr">
        <is>
          <t>57fdecd8-3bb9-442e-af8a-ecf3d6e3a2f3</t>
        </is>
      </c>
      <c r="B10774" t="inlineStr">
        <is>
          <t>74181090</t>
        </is>
      </c>
      <c r="C10774" t="inlineStr">
        <is>
          <t>PARTS</t>
        </is>
      </c>
      <c r="D10774" t="inlineStr">
        <is>
          <t>944380b5-a8f5-4bfc-9ebb-3f0e26bac476</t>
        </is>
      </c>
      <c r="E10774" t="inlineStr">
        <is>
          <t>6df217e8-163a-435e-a7d8-4f398dadade6</t>
        </is>
      </c>
      <c r="F10774" t="n">
        <v>64</v>
      </c>
    </row>
    <row r="10775">
      <c r="A10775" t="inlineStr">
        <is>
          <t>e1183b01-c4b2-43ba-a928-6a046a92edba</t>
        </is>
      </c>
      <c r="B10775" t="inlineStr">
        <is>
          <t>74181100</t>
        </is>
      </c>
      <c r="C10775" t="inlineStr">
        <is>
          <t>TABLE, KITCHEN OR OTHER HOUSEHOLD ARTICLES AND PARTS THEREOF, OF COPPER; POT SCOURERS AND SCOURING OR POLISHING PADS, GLOVES AND THE LIKE, OF COPPER; SANITARY WARE AND PARTS THEREOF, OF COPPER - TABLE, KITCHEN OR OTHER HOUSEHOLD ARTICLES AND PARTS THEREOF</t>
        </is>
      </c>
      <c r="D10775" t="inlineStr">
        <is>
          <t>944380b5-a8f5-4bfc-9ebb-3f0e26bac476</t>
        </is>
      </c>
      <c r="E10775" t="inlineStr">
        <is>
          <t>6df217e8-163a-435e-a7d8-4f398dadade6</t>
        </is>
      </c>
      <c r="F10775" t="n">
        <v>64</v>
      </c>
    </row>
    <row r="10776">
      <c r="A10776" t="inlineStr">
        <is>
          <t>e4199308-6ab6-4dcd-ae26-f154486da048</t>
        </is>
      </c>
      <c r="B10776" t="inlineStr">
        <is>
          <t>74182010</t>
        </is>
      </c>
      <c r="C10776" t="inlineStr">
        <is>
          <t>SANITARY WARE</t>
        </is>
      </c>
      <c r="D10776" t="inlineStr">
        <is>
          <t>944380b5-a8f5-4bfc-9ebb-3f0e26bac476</t>
        </is>
      </c>
      <c r="E10776" t="inlineStr">
        <is>
          <t>6df217e8-163a-435e-a7d8-4f398dadade6</t>
        </is>
      </c>
      <c r="F10776" t="n">
        <v>64</v>
      </c>
    </row>
    <row r="10777">
      <c r="A10777" t="inlineStr">
        <is>
          <t>6ef3b629-d1fd-4d6a-90cb-6bf27037a161</t>
        </is>
      </c>
      <c r="B10777" t="inlineStr">
        <is>
          <t>74182020</t>
        </is>
      </c>
      <c r="C10777" t="inlineStr">
        <is>
          <t>PARTS OF SANITARY WARE</t>
        </is>
      </c>
      <c r="D10777" t="inlineStr">
        <is>
          <t>944380b5-a8f5-4bfc-9ebb-3f0e26bac476</t>
        </is>
      </c>
      <c r="E10777" t="inlineStr">
        <is>
          <t>6df217e8-163a-435e-a7d8-4f398dadade6</t>
        </is>
      </c>
      <c r="F10777" t="n">
        <v>64</v>
      </c>
    </row>
    <row r="10778">
      <c r="A10778" t="inlineStr">
        <is>
          <t>b6d2c54d-e9b5-4c29-966b-4caca01bfa63</t>
        </is>
      </c>
      <c r="B10778" t="inlineStr">
        <is>
          <t>74191010</t>
        </is>
      </c>
      <c r="C10778" t="inlineStr">
        <is>
          <t>OTHER ARTICLES OF COPPER - CHAIN AND PARTS THEREOF : CHAIN</t>
        </is>
      </c>
      <c r="D10778" t="inlineStr">
        <is>
          <t>944380b5-a8f5-4bfc-9ebb-3f0e26bac476</t>
        </is>
      </c>
      <c r="E10778" t="inlineStr">
        <is>
          <t>c6d6e80e-bb0c-4d7a-a3e7-257785e0b482</t>
        </is>
      </c>
      <c r="F10778" t="n">
        <v>64</v>
      </c>
    </row>
    <row r="10779">
      <c r="A10779" t="inlineStr">
        <is>
          <t>8766452e-d4a4-47b2-8c32-2baffebeb629</t>
        </is>
      </c>
      <c r="B10779" t="inlineStr">
        <is>
          <t>74191021</t>
        </is>
      </c>
      <c r="C10779" t="inlineStr">
        <is>
          <t>OTHER ARTICLES OF COPPER - CHAIN AND PARTS THEREOF : PARTS : OF COPPER CHAINS</t>
        </is>
      </c>
      <c r="D10779" t="inlineStr">
        <is>
          <t>944380b5-a8f5-4bfc-9ebb-3f0e26bac476</t>
        </is>
      </c>
      <c r="E10779" t="inlineStr">
        <is>
          <t>c6d6e80e-bb0c-4d7a-a3e7-257785e0b482</t>
        </is>
      </c>
      <c r="F10779" t="n">
        <v>64</v>
      </c>
    </row>
    <row r="10780">
      <c r="A10780" t="inlineStr">
        <is>
          <t>b04cb7cb-9742-4b84-a2e8-05d0dba010bf</t>
        </is>
      </c>
      <c r="B10780" t="inlineStr">
        <is>
          <t>74191029</t>
        </is>
      </c>
      <c r="C10780" t="inlineStr">
        <is>
          <t>OTHER ARTICLES OF COPPER - CHAIN AND PARTS THEREOF : PARTS : OTHER</t>
        </is>
      </c>
      <c r="D10780" t="inlineStr">
        <is>
          <t>944380b5-a8f5-4bfc-9ebb-3f0e26bac476</t>
        </is>
      </c>
      <c r="E10780" t="inlineStr">
        <is>
          <t>c6d6e80e-bb0c-4d7a-a3e7-257785e0b482</t>
        </is>
      </c>
      <c r="F10780" t="n">
        <v>64</v>
      </c>
    </row>
    <row r="10781">
      <c r="A10781" t="inlineStr">
        <is>
          <t>76371ae2-96e4-4563-840b-d53bb39147b3</t>
        </is>
      </c>
      <c r="B10781" t="inlineStr">
        <is>
          <t>74192000</t>
        </is>
      </c>
      <c r="C10781" t="inlineStr">
        <is>
          <t>CAST, MOULDED, STAMPED OR FORGED, BUT NOT FURTHER WORKED</t>
        </is>
      </c>
      <c r="D10781" t="inlineStr">
        <is>
          <t>944380b5-a8f5-4bfc-9ebb-3f0e26bac476</t>
        </is>
      </c>
      <c r="E10781" t="inlineStr">
        <is>
          <t>c6d6e80e-bb0c-4d7a-a3e7-257785e0b482</t>
        </is>
      </c>
      <c r="F10781" t="n">
        <v>64</v>
      </c>
    </row>
    <row r="10782">
      <c r="A10782" t="inlineStr">
        <is>
          <t>18a0b368-8860-423f-9508-c32e519f3fb6</t>
        </is>
      </c>
      <c r="B10782" t="inlineStr">
        <is>
          <t>74198010</t>
        </is>
      </c>
      <c r="C10782" t="inlineStr">
        <is>
          <t>RESERVOIRS, TANKS, VATS AND SIMILAR CONTAINERS</t>
        </is>
      </c>
      <c r="D10782" t="inlineStr">
        <is>
          <t>944380b5-a8f5-4bfc-9ebb-3f0e26bac476</t>
        </is>
      </c>
      <c r="E10782" t="inlineStr">
        <is>
          <t>c6d6e80e-bb0c-4d7a-a3e7-257785e0b482</t>
        </is>
      </c>
      <c r="F10782" t="n">
        <v>64</v>
      </c>
    </row>
    <row r="10783">
      <c r="A10783" t="inlineStr">
        <is>
          <t>8e123a20-b7d6-4444-8129-aaab64f41064</t>
        </is>
      </c>
      <c r="B10783" t="inlineStr">
        <is>
          <t>74198020</t>
        </is>
      </c>
      <c r="C10783" t="inlineStr">
        <is>
          <t>ARTICLES OF COPPER ALLOYS ELECTROPLATED WITH NICKEL SILVER</t>
        </is>
      </c>
      <c r="D10783" t="inlineStr">
        <is>
          <t>944380b5-a8f5-4bfc-9ebb-3f0e26bac476</t>
        </is>
      </c>
      <c r="E10783" t="inlineStr">
        <is>
          <t>c6d6e80e-bb0c-4d7a-a3e7-257785e0b482</t>
        </is>
      </c>
      <c r="F10783" t="n">
        <v>64</v>
      </c>
    </row>
    <row r="10784">
      <c r="A10784" t="inlineStr">
        <is>
          <t>ee04a676-8a34-4c11-9ec3-9f823e606a04</t>
        </is>
      </c>
      <c r="B10784" t="inlineStr">
        <is>
          <t>74198030</t>
        </is>
      </c>
      <c r="C10784" t="inlineStr">
        <is>
          <t>ARTICLES OF BRASS</t>
        </is>
      </c>
      <c r="D10784" t="inlineStr">
        <is>
          <t>944380b5-a8f5-4bfc-9ebb-3f0e26bac476</t>
        </is>
      </c>
      <c r="E10784" t="inlineStr">
        <is>
          <t>c6d6e80e-bb0c-4d7a-a3e7-257785e0b482</t>
        </is>
      </c>
      <c r="F10784" t="n">
        <v>64</v>
      </c>
    </row>
    <row r="10785">
      <c r="A10785" t="inlineStr">
        <is>
          <t>6d10ea0b-bcf0-411d-8bb9-9be947a94d9c</t>
        </is>
      </c>
      <c r="B10785" t="inlineStr">
        <is>
          <t>74198040</t>
        </is>
      </c>
      <c r="C10785" t="inlineStr">
        <is>
          <t>COPPER WORKED ARTICLES</t>
        </is>
      </c>
      <c r="D10785" t="inlineStr">
        <is>
          <t>944380b5-a8f5-4bfc-9ebb-3f0e26bac476</t>
        </is>
      </c>
      <c r="E10785" t="inlineStr">
        <is>
          <t>c6d6e80e-bb0c-4d7a-a3e7-257785e0b482</t>
        </is>
      </c>
      <c r="F10785" t="n">
        <v>64</v>
      </c>
    </row>
    <row r="10786">
      <c r="A10786" t="inlineStr">
        <is>
          <t>46a461b4-026f-4a99-aaa9-46fae6256665</t>
        </is>
      </c>
      <c r="B10786" t="inlineStr">
        <is>
          <t>74198050</t>
        </is>
      </c>
      <c r="C10786" t="inlineStr">
        <is>
          <t>COPPER CHAIN</t>
        </is>
      </c>
      <c r="D10786" t="inlineStr">
        <is>
          <t>944380b5-a8f5-4bfc-9ebb-3f0e26bac476</t>
        </is>
      </c>
      <c r="E10786" t="inlineStr">
        <is>
          <t>c6d6e80e-bb0c-4d7a-a3e7-257785e0b482</t>
        </is>
      </c>
      <c r="F10786" t="n">
        <v>64</v>
      </c>
    </row>
    <row r="10787">
      <c r="A10787" t="inlineStr">
        <is>
          <t>8960d30a-55d9-4350-9085-b48adfd2ebcf</t>
        </is>
      </c>
      <c r="B10787" t="inlineStr">
        <is>
          <t>74198090</t>
        </is>
      </c>
      <c r="C10787" t="inlineStr">
        <is>
          <t>OTHER ARTICLES OF COPPER</t>
        </is>
      </c>
      <c r="D10787" t="inlineStr">
        <is>
          <t>944380b5-a8f5-4bfc-9ebb-3f0e26bac476</t>
        </is>
      </c>
      <c r="E10787" t="inlineStr">
        <is>
          <t>c6d6e80e-bb0c-4d7a-a3e7-257785e0b482</t>
        </is>
      </c>
      <c r="F10787" t="n">
        <v>64</v>
      </c>
    </row>
    <row r="10788">
      <c r="A10788" t="inlineStr">
        <is>
          <t>8622fb87-a665-4f96-a877-71e76d626f95</t>
        </is>
      </c>
      <c r="B10788" t="inlineStr">
        <is>
          <t>74199100</t>
        </is>
      </c>
      <c r="C10788" t="inlineStr">
        <is>
          <t>OTHER ARTICLES OF COPPER - OTHER : CAST, MOULDED, STAMPED OR FORGED, BUT NOT FURTHER WORKED</t>
        </is>
      </c>
      <c r="D10788" t="inlineStr">
        <is>
          <t>944380b5-a8f5-4bfc-9ebb-3f0e26bac476</t>
        </is>
      </c>
      <c r="E10788" t="inlineStr">
        <is>
          <t>c6d6e80e-bb0c-4d7a-a3e7-257785e0b482</t>
        </is>
      </c>
      <c r="F10788" t="n">
        <v>64</v>
      </c>
    </row>
    <row r="10789">
      <c r="A10789" t="inlineStr">
        <is>
          <t>d4ef2e7e-c704-458d-9e64-1c07040e7504</t>
        </is>
      </c>
      <c r="B10789" t="inlineStr">
        <is>
          <t>74199910</t>
        </is>
      </c>
      <c r="C10789" t="inlineStr">
        <is>
          <t>OTHER ARTICLES OF COPPER - OTHER : OTHER :RESERVOIRS, TANKS, VATS AND SIMILAR CONTAINERS OF A CAPCITY ABOVE 300 L</t>
        </is>
      </c>
      <c r="D10789" t="inlineStr">
        <is>
          <t>944380b5-a8f5-4bfc-9ebb-3f0e26bac476</t>
        </is>
      </c>
      <c r="E10789" t="inlineStr">
        <is>
          <t>c6d6e80e-bb0c-4d7a-a3e7-257785e0b482</t>
        </is>
      </c>
      <c r="F10789" t="n">
        <v>64</v>
      </c>
    </row>
    <row r="10790">
      <c r="A10790" t="inlineStr">
        <is>
          <t>59d9b907-a8b0-4912-a606-4322b915d617</t>
        </is>
      </c>
      <c r="B10790" t="inlineStr">
        <is>
          <t>74199920</t>
        </is>
      </c>
      <c r="C10790" t="inlineStr">
        <is>
          <t>OTHER ARTICLES OF COPPER - OTHER : OTHER :ARTICLES OF COPPER ALLOYS ELECTRO-PLATED WITH NICKEL-SILVER</t>
        </is>
      </c>
      <c r="D10790" t="inlineStr">
        <is>
          <t>944380b5-a8f5-4bfc-9ebb-3f0e26bac476</t>
        </is>
      </c>
      <c r="E10790" t="inlineStr">
        <is>
          <t>c6d6e80e-bb0c-4d7a-a3e7-257785e0b482</t>
        </is>
      </c>
      <c r="F10790" t="n">
        <v>64</v>
      </c>
    </row>
    <row r="10791">
      <c r="A10791" t="inlineStr">
        <is>
          <t>f8307ff5-81dd-4153-8221-8bed623938ab</t>
        </is>
      </c>
      <c r="B10791" t="inlineStr">
        <is>
          <t>74199930</t>
        </is>
      </c>
      <c r="C10791" t="inlineStr">
        <is>
          <t>OTHER ARTICLES OF COPPER - OTHER : OTHER :ARTICLES OF BRASS</t>
        </is>
      </c>
      <c r="D10791" t="inlineStr">
        <is>
          <t>944380b5-a8f5-4bfc-9ebb-3f0e26bac476</t>
        </is>
      </c>
      <c r="E10791" t="inlineStr">
        <is>
          <t>c6d6e80e-bb0c-4d7a-a3e7-257785e0b482</t>
        </is>
      </c>
      <c r="F10791" t="n">
        <v>64</v>
      </c>
    </row>
    <row r="10792">
      <c r="A10792" t="inlineStr">
        <is>
          <t>19c9943e-968e-4aa6-8632-a64b7dc47bfe</t>
        </is>
      </c>
      <c r="B10792" t="inlineStr">
        <is>
          <t>74199940</t>
        </is>
      </c>
      <c r="C10792" t="inlineStr">
        <is>
          <t>OTHER ARTICLES OF COPPER - OTHER : OTHER :COPPER WORKED ARTICLES</t>
        </is>
      </c>
      <c r="D10792" t="inlineStr">
        <is>
          <t>944380b5-a8f5-4bfc-9ebb-3f0e26bac476</t>
        </is>
      </c>
      <c r="E10792" t="inlineStr">
        <is>
          <t>c6d6e80e-bb0c-4d7a-a3e7-257785e0b482</t>
        </is>
      </c>
      <c r="F10792" t="n">
        <v>64</v>
      </c>
    </row>
    <row r="10793">
      <c r="A10793" t="inlineStr">
        <is>
          <t>8917323c-31ce-4efe-b71c-60996ba1732d</t>
        </is>
      </c>
      <c r="B10793" t="inlineStr">
        <is>
          <t>74199990</t>
        </is>
      </c>
      <c r="C10793" t="inlineStr">
        <is>
          <t>OTHER ARTICLES OF COPPER - OTHER : OTHER : OTHER ARTICLES OF COPPER</t>
        </is>
      </c>
      <c r="D10793" t="inlineStr">
        <is>
          <t>944380b5-a8f5-4bfc-9ebb-3f0e26bac476</t>
        </is>
      </c>
      <c r="E10793" t="inlineStr">
        <is>
          <t>c6d6e80e-bb0c-4d7a-a3e7-257785e0b482</t>
        </is>
      </c>
      <c r="F10793" t="n">
        <v>64</v>
      </c>
    </row>
    <row r="10794">
      <c r="A10794" t="inlineStr">
        <is>
          <t>ad5830e0-947c-4c08-ad27-1912de06c392</t>
        </is>
      </c>
      <c r="B10794" t="inlineStr">
        <is>
          <t>75011000</t>
        </is>
      </c>
      <c r="C10794" t="inlineStr">
        <is>
          <t>NICKEL MATTES</t>
        </is>
      </c>
      <c r="D10794" t="inlineStr">
        <is>
          <t>ec68d5ca-6eec-4f4c-8b92-a06c5e5b0b8c</t>
        </is>
      </c>
      <c r="E10794" t="inlineStr">
        <is>
          <t>6a6542d6-3279-4bac-8b18-6a06d8a6e276</t>
        </is>
      </c>
      <c r="F10794" t="n">
        <v>64</v>
      </c>
    </row>
    <row r="10795">
      <c r="A10795" t="inlineStr">
        <is>
          <t>77f2c127-14e9-4d53-b8d0-28786fd4d7e0</t>
        </is>
      </c>
      <c r="B10795" t="inlineStr">
        <is>
          <t>75012000</t>
        </is>
      </c>
      <c r="C10795" t="inlineStr">
        <is>
          <t>NICKEL OXIDE SINTERS AND OTHER INTERMEDIATE PRODUCTS OF NICKEL METALLURGY</t>
        </is>
      </c>
      <c r="D10795" t="inlineStr">
        <is>
          <t>ec68d5ca-6eec-4f4c-8b92-a06c5e5b0b8c</t>
        </is>
      </c>
      <c r="E10795" t="inlineStr">
        <is>
          <t>6a6542d6-3279-4bac-8b18-6a06d8a6e276</t>
        </is>
      </c>
      <c r="F10795" t="n">
        <v>64</v>
      </c>
    </row>
    <row r="10796">
      <c r="A10796" t="inlineStr">
        <is>
          <t>1dc956cf-dd9a-41fb-996c-cc62ab90be03</t>
        </is>
      </c>
      <c r="B10796" t="inlineStr">
        <is>
          <t>75021000</t>
        </is>
      </c>
      <c r="C10796" t="inlineStr">
        <is>
          <t>NICKEL, NOT ALLOYED</t>
        </is>
      </c>
      <c r="D10796" t="inlineStr">
        <is>
          <t>ec68d5ca-6eec-4f4c-8b92-a06c5e5b0b8c</t>
        </is>
      </c>
      <c r="E10796" t="inlineStr">
        <is>
          <t>b79e9d25-55d7-4354-b786-b9b8203ea558</t>
        </is>
      </c>
      <c r="F10796" t="n">
        <v>64</v>
      </c>
    </row>
    <row r="10797">
      <c r="A10797" t="inlineStr">
        <is>
          <t>b6e40ce6-2fc5-4821-a8ef-ac97488227b7</t>
        </is>
      </c>
      <c r="B10797" t="inlineStr">
        <is>
          <t>75022010</t>
        </is>
      </c>
      <c r="C10797" t="inlineStr">
        <is>
          <t>CUPRO-NICKEL CONTAINING MORE THAN 40% BY WEIGHT OF NICKEL</t>
        </is>
      </c>
      <c r="D10797" t="inlineStr">
        <is>
          <t>ec68d5ca-6eec-4f4c-8b92-a06c5e5b0b8c</t>
        </is>
      </c>
      <c r="E10797" t="inlineStr">
        <is>
          <t>b79e9d25-55d7-4354-b786-b9b8203ea558</t>
        </is>
      </c>
      <c r="F10797" t="n">
        <v>64</v>
      </c>
    </row>
    <row r="10798">
      <c r="A10798" t="inlineStr">
        <is>
          <t>56f52595-c1da-414d-b491-67b67339095e</t>
        </is>
      </c>
      <c r="B10798" t="inlineStr">
        <is>
          <t>75022020</t>
        </is>
      </c>
      <c r="C10798" t="inlineStr">
        <is>
          <t>MONEL METAL INCLUDING 'K' MONEL</t>
        </is>
      </c>
      <c r="D10798" t="inlineStr">
        <is>
          <t>ec68d5ca-6eec-4f4c-8b92-a06c5e5b0b8c</t>
        </is>
      </c>
      <c r="E10798" t="inlineStr">
        <is>
          <t>b79e9d25-55d7-4354-b786-b9b8203ea558</t>
        </is>
      </c>
      <c r="F10798" t="n">
        <v>64</v>
      </c>
    </row>
    <row r="10799">
      <c r="A10799" t="inlineStr">
        <is>
          <t>8c49de08-c6ff-49a1-9747-be4e16ba2f50</t>
        </is>
      </c>
      <c r="B10799" t="inlineStr">
        <is>
          <t>75022030</t>
        </is>
      </c>
      <c r="C10799" t="inlineStr">
        <is>
          <t>NICKEL ALLOYS CONTAINING MORE THAN 40% BY WEIGHT OF NICKEL</t>
        </is>
      </c>
      <c r="D10799" t="inlineStr">
        <is>
          <t>ec68d5ca-6eec-4f4c-8b92-a06c5e5b0b8c</t>
        </is>
      </c>
      <c r="E10799" t="inlineStr">
        <is>
          <t>b79e9d25-55d7-4354-b786-b9b8203ea558</t>
        </is>
      </c>
      <c r="F10799" t="n">
        <v>64</v>
      </c>
    </row>
    <row r="10800">
      <c r="A10800" t="inlineStr">
        <is>
          <t>d70fd49c-b2e5-4cff-b3b4-cb879e08fdbf</t>
        </is>
      </c>
      <c r="B10800" t="inlineStr">
        <is>
          <t>75022040</t>
        </is>
      </c>
      <c r="C10800" t="inlineStr">
        <is>
          <t>NICKEL ALLOYS CONTAINING MORE THAN 10 % BUT NOT MORE THAN 40 % BY WEIGHT OF NICKEL</t>
        </is>
      </c>
      <c r="D10800" t="inlineStr">
        <is>
          <t>ec68d5ca-6eec-4f4c-8b92-a06c5e5b0b8c</t>
        </is>
      </c>
      <c r="E10800" t="inlineStr">
        <is>
          <t>b79e9d25-55d7-4354-b786-b9b8203ea558</t>
        </is>
      </c>
      <c r="F10800" t="n">
        <v>64</v>
      </c>
    </row>
    <row r="10801">
      <c r="A10801" t="inlineStr">
        <is>
          <t>5231476a-af7a-42b5-9f7d-2a70829a7d14</t>
        </is>
      </c>
      <c r="B10801" t="inlineStr">
        <is>
          <t>75022090</t>
        </is>
      </c>
      <c r="C10801" t="inlineStr">
        <is>
          <t>OTHER</t>
        </is>
      </c>
      <c r="D10801" t="inlineStr">
        <is>
          <t>ec68d5ca-6eec-4f4c-8b92-a06c5e5b0b8c</t>
        </is>
      </c>
      <c r="E10801" t="inlineStr">
        <is>
          <t>b79e9d25-55d7-4354-b786-b9b8203ea558</t>
        </is>
      </c>
      <c r="F10801" t="n">
        <v>64</v>
      </c>
    </row>
    <row r="10802">
      <c r="A10802" t="inlineStr">
        <is>
          <t>1db0534d-e996-44ec-888d-4367efed1bb4</t>
        </is>
      </c>
      <c r="B10802" t="inlineStr">
        <is>
          <t>75030010</t>
        </is>
      </c>
      <c r="C10802" t="inlineStr">
        <is>
          <t>NICKEL SCRAP, NAMELY THE FOLLOWING :NEW NICKEL SCRAP COVERED BY ISRI CODE WORD 'AROMA', OLD NICKEL SCRAP COVERED BY ISRI CODE WORD 'BURLY', NEW R-MONEL CLIPPINGS SOLIDS COVERED BY ISRI CODE WORD 'HITCH', NEW MIXED MONEL SOLIDS AND CLIPPINGS COVERED BY ISR</t>
        </is>
      </c>
      <c r="D10802" t="inlineStr">
        <is>
          <t>ec68d5ca-6eec-4f4c-8b92-a06c5e5b0b8c</t>
        </is>
      </c>
      <c r="E10802" t="inlineStr">
        <is>
          <t>2fd99570-72dc-42a8-aba3-92694766e9d1</t>
        </is>
      </c>
      <c r="F10802" t="n">
        <v>64</v>
      </c>
    </row>
    <row r="10803">
      <c r="A10803" t="inlineStr">
        <is>
          <t>75cb4f97-04a4-413d-8494-879862ade067</t>
        </is>
      </c>
      <c r="B10803" t="inlineStr">
        <is>
          <t>75030090</t>
        </is>
      </c>
      <c r="C10803" t="inlineStr">
        <is>
          <t>OTHER</t>
        </is>
      </c>
      <c r="D10803" t="inlineStr">
        <is>
          <t>ec68d5ca-6eec-4f4c-8b92-a06c5e5b0b8c</t>
        </is>
      </c>
      <c r="E10803" t="inlineStr">
        <is>
          <t>2fd99570-72dc-42a8-aba3-92694766e9d1</t>
        </is>
      </c>
      <c r="F10803" t="n">
        <v>64</v>
      </c>
    </row>
    <row r="10804">
      <c r="A10804" t="inlineStr">
        <is>
          <t>5261bfad-0123-49df-9ad3-b6b67fbd9a47</t>
        </is>
      </c>
      <c r="B10804" t="inlineStr">
        <is>
          <t>75040000</t>
        </is>
      </c>
      <c r="C10804" t="inlineStr">
        <is>
          <t>NICKEL POWDERS AND FLAKES</t>
        </is>
      </c>
      <c r="D10804" t="inlineStr">
        <is>
          <t>ec68d5ca-6eec-4f4c-8b92-a06c5e5b0b8c</t>
        </is>
      </c>
      <c r="E10804" t="inlineStr">
        <is>
          <t>88afaf54-276a-430e-8185-6b2efd62ee8f</t>
        </is>
      </c>
      <c r="F10804" t="n">
        <v>64</v>
      </c>
    </row>
    <row r="10805">
      <c r="A10805" t="inlineStr">
        <is>
          <t>7cc63678-6ae5-4067-a248-d407bea1a516</t>
        </is>
      </c>
      <c r="B10805" t="inlineStr">
        <is>
          <t>75051110</t>
        </is>
      </c>
      <c r="C10805" t="inlineStr">
        <is>
          <t>HOLLOW BARS</t>
        </is>
      </c>
      <c r="D10805" t="inlineStr">
        <is>
          <t>ec68d5ca-6eec-4f4c-8b92-a06c5e5b0b8c</t>
        </is>
      </c>
      <c r="E10805" t="inlineStr">
        <is>
          <t>f596ab75-023e-49e3-904b-e5207477d619</t>
        </is>
      </c>
      <c r="F10805" t="n">
        <v>64</v>
      </c>
    </row>
    <row r="10806">
      <c r="A10806" t="inlineStr">
        <is>
          <t>9941df1a-0b3b-4b2a-93f7-219a25f069ac</t>
        </is>
      </c>
      <c r="B10806" t="inlineStr">
        <is>
          <t>75051120</t>
        </is>
      </c>
      <c r="C10806" t="inlineStr">
        <is>
          <t>OTHER BARS, RODS AND PROFILES</t>
        </is>
      </c>
      <c r="D10806" t="inlineStr">
        <is>
          <t>ec68d5ca-6eec-4f4c-8b92-a06c5e5b0b8c</t>
        </is>
      </c>
      <c r="E10806" t="inlineStr">
        <is>
          <t>f596ab75-023e-49e3-904b-e5207477d619</t>
        </is>
      </c>
      <c r="F10806" t="n">
        <v>64</v>
      </c>
    </row>
    <row r="10807">
      <c r="A10807" t="inlineStr">
        <is>
          <t>81a58e06-cc30-48cf-b9d6-391f4c0122ed</t>
        </is>
      </c>
      <c r="B10807" t="inlineStr">
        <is>
          <t>75051210</t>
        </is>
      </c>
      <c r="C10807" t="inlineStr">
        <is>
          <t>HOLLOW BARS</t>
        </is>
      </c>
      <c r="D10807" t="inlineStr">
        <is>
          <t>ec68d5ca-6eec-4f4c-8b92-a06c5e5b0b8c</t>
        </is>
      </c>
      <c r="E10807" t="inlineStr">
        <is>
          <t>f596ab75-023e-49e3-904b-e5207477d619</t>
        </is>
      </c>
      <c r="F10807" t="n">
        <v>64</v>
      </c>
    </row>
    <row r="10808">
      <c r="A10808" t="inlineStr">
        <is>
          <t>8bc4ca31-6114-4dcd-aab7-0e0cc95ddcff</t>
        </is>
      </c>
      <c r="B10808" t="inlineStr">
        <is>
          <t>75051220</t>
        </is>
      </c>
      <c r="C10808" t="inlineStr">
        <is>
          <t>OTHER BARS, RODS AND PROFILES</t>
        </is>
      </c>
      <c r="D10808" t="inlineStr">
        <is>
          <t>ec68d5ca-6eec-4f4c-8b92-a06c5e5b0b8c</t>
        </is>
      </c>
      <c r="E10808" t="inlineStr">
        <is>
          <t>f596ab75-023e-49e3-904b-e5207477d619</t>
        </is>
      </c>
      <c r="F10808" t="n">
        <v>64</v>
      </c>
    </row>
    <row r="10809">
      <c r="A10809" t="inlineStr">
        <is>
          <t>48823ea5-e9cf-4511-a44d-4033b42b014c</t>
        </is>
      </c>
      <c r="B10809" t="inlineStr">
        <is>
          <t>75052100</t>
        </is>
      </c>
      <c r="C10809" t="inlineStr">
        <is>
          <t>OF NICKEL, NOT ALLOYED</t>
        </is>
      </c>
      <c r="D10809" t="inlineStr">
        <is>
          <t>ec68d5ca-6eec-4f4c-8b92-a06c5e5b0b8c</t>
        </is>
      </c>
      <c r="E10809" t="inlineStr">
        <is>
          <t>f596ab75-023e-49e3-904b-e5207477d619</t>
        </is>
      </c>
      <c r="F10809" t="n">
        <v>64</v>
      </c>
    </row>
    <row r="10810">
      <c r="A10810" t="inlineStr">
        <is>
          <t>6aaa1429-babb-4374-a614-59196b6f4bc4</t>
        </is>
      </c>
      <c r="B10810" t="inlineStr">
        <is>
          <t>75052200</t>
        </is>
      </c>
      <c r="C10810" t="inlineStr">
        <is>
          <t>OF NICKEL ALLOYS</t>
        </is>
      </c>
      <c r="D10810" t="inlineStr">
        <is>
          <t>ec68d5ca-6eec-4f4c-8b92-a06c5e5b0b8c</t>
        </is>
      </c>
      <c r="E10810" t="inlineStr">
        <is>
          <t>f596ab75-023e-49e3-904b-e5207477d619</t>
        </is>
      </c>
      <c r="F10810" t="n">
        <v>64</v>
      </c>
    </row>
    <row r="10811">
      <c r="A10811" t="inlineStr">
        <is>
          <t>fcf70fad-fc4d-4525-9ba6-20b51126e2fa</t>
        </is>
      </c>
      <c r="B10811" t="inlineStr">
        <is>
          <t>75061000</t>
        </is>
      </c>
      <c r="C10811" t="inlineStr">
        <is>
          <t>OF NICKEL, NOT ALLOYED</t>
        </is>
      </c>
      <c r="D10811" t="inlineStr">
        <is>
          <t>ec68d5ca-6eec-4f4c-8b92-a06c5e5b0b8c</t>
        </is>
      </c>
      <c r="E10811" t="inlineStr">
        <is>
          <t>6bf74762-22a3-4d1c-96fd-6bcfbee91aca</t>
        </is>
      </c>
      <c r="F10811" t="n">
        <v>64</v>
      </c>
    </row>
    <row r="10812">
      <c r="A10812" t="inlineStr">
        <is>
          <t>1f67fd0d-da69-4eff-88c6-2179bef74228</t>
        </is>
      </c>
      <c r="B10812" t="inlineStr">
        <is>
          <t>75062000</t>
        </is>
      </c>
      <c r="C10812" t="inlineStr">
        <is>
          <t>OF NICKEL ALLOYS</t>
        </is>
      </c>
      <c r="D10812" t="inlineStr">
        <is>
          <t>ec68d5ca-6eec-4f4c-8b92-a06c5e5b0b8c</t>
        </is>
      </c>
      <c r="E10812" t="inlineStr">
        <is>
          <t>6bf74762-22a3-4d1c-96fd-6bcfbee91aca</t>
        </is>
      </c>
      <c r="F10812" t="n">
        <v>64</v>
      </c>
    </row>
    <row r="10813">
      <c r="A10813" t="inlineStr">
        <is>
          <t>a6eb02c9-aece-4e14-9f4a-e3550ca02161</t>
        </is>
      </c>
      <c r="B10813" t="inlineStr">
        <is>
          <t>75071100</t>
        </is>
      </c>
      <c r="C10813" t="inlineStr">
        <is>
          <t>OF NICKEL, NOT ALLOYED</t>
        </is>
      </c>
      <c r="D10813" t="inlineStr">
        <is>
          <t>ec68d5ca-6eec-4f4c-8b92-a06c5e5b0b8c</t>
        </is>
      </c>
      <c r="E10813" t="inlineStr">
        <is>
          <t>49f8fe40-0d25-4428-a0dc-91a4e04159cd</t>
        </is>
      </c>
      <c r="F10813" t="n">
        <v>64</v>
      </c>
    </row>
    <row r="10814">
      <c r="A10814" t="inlineStr">
        <is>
          <t>37362062-c797-4e8b-8e0b-46cd673f5e6b</t>
        </is>
      </c>
      <c r="B10814" t="inlineStr">
        <is>
          <t>75071200</t>
        </is>
      </c>
      <c r="C10814" t="inlineStr">
        <is>
          <t>OF NICKEL ALLOYS</t>
        </is>
      </c>
      <c r="D10814" t="inlineStr">
        <is>
          <t>ec68d5ca-6eec-4f4c-8b92-a06c5e5b0b8c</t>
        </is>
      </c>
      <c r="E10814" t="inlineStr">
        <is>
          <t>49f8fe40-0d25-4428-a0dc-91a4e04159cd</t>
        </is>
      </c>
      <c r="F10814" t="n">
        <v>64</v>
      </c>
    </row>
    <row r="10815">
      <c r="A10815" t="inlineStr">
        <is>
          <t>ad809ce3-c046-4b1b-986f-fd2365279e46</t>
        </is>
      </c>
      <c r="B10815" t="inlineStr">
        <is>
          <t>75072000</t>
        </is>
      </c>
      <c r="C10815" t="inlineStr">
        <is>
          <t>TUBE OR PIPE FITTINGS</t>
        </is>
      </c>
      <c r="D10815" t="inlineStr">
        <is>
          <t>ec68d5ca-6eec-4f4c-8b92-a06c5e5b0b8c</t>
        </is>
      </c>
      <c r="E10815" t="inlineStr">
        <is>
          <t>49f8fe40-0d25-4428-a0dc-91a4e04159cd</t>
        </is>
      </c>
      <c r="F10815" t="n">
        <v>64</v>
      </c>
    </row>
    <row r="10816">
      <c r="A10816" t="inlineStr">
        <is>
          <t>11e99fa7-2743-424d-9f82-39d4faca7459</t>
        </is>
      </c>
      <c r="B10816" t="inlineStr">
        <is>
          <t>75081000</t>
        </is>
      </c>
      <c r="C10816" t="inlineStr">
        <is>
          <t>CLOTH, GRILL AND NETTING, OF NICKEL WIRE</t>
        </is>
      </c>
      <c r="D10816" t="inlineStr">
        <is>
          <t>ec68d5ca-6eec-4f4c-8b92-a06c5e5b0b8c</t>
        </is>
      </c>
      <c r="E10816" t="inlineStr">
        <is>
          <t>a1feffb7-b5ba-4c66-9bef-5283db02c5eb</t>
        </is>
      </c>
      <c r="F10816" t="n">
        <v>64</v>
      </c>
    </row>
    <row r="10817">
      <c r="A10817" t="inlineStr">
        <is>
          <t>7afa3569-8882-48d2-afb0-5983624c97e6</t>
        </is>
      </c>
      <c r="B10817" t="inlineStr">
        <is>
          <t>75089010</t>
        </is>
      </c>
      <c r="C10817" t="inlineStr">
        <is>
          <t>ELECTROPLATING ANODES OF NICKEL</t>
        </is>
      </c>
      <c r="D10817" t="inlineStr">
        <is>
          <t>ec68d5ca-6eec-4f4c-8b92-a06c5e5b0b8c</t>
        </is>
      </c>
      <c r="E10817" t="inlineStr">
        <is>
          <t>a1feffb7-b5ba-4c66-9bef-5283db02c5eb</t>
        </is>
      </c>
      <c r="F10817" t="n">
        <v>64</v>
      </c>
    </row>
    <row r="10818">
      <c r="A10818" t="inlineStr">
        <is>
          <t>2b87df34-77ad-47c1-a4b0-8c29ca9cde26</t>
        </is>
      </c>
      <c r="B10818" t="inlineStr">
        <is>
          <t>75089020</t>
        </is>
      </c>
      <c r="C10818" t="inlineStr">
        <is>
          <t>BLANKS ORDINARILY USED FOR MANUFACTURING TUBES AND PIPES OF NICKEL</t>
        </is>
      </c>
      <c r="D10818" t="inlineStr">
        <is>
          <t>ec68d5ca-6eec-4f4c-8b92-a06c5e5b0b8c</t>
        </is>
      </c>
      <c r="E10818" t="inlineStr">
        <is>
          <t>a1feffb7-b5ba-4c66-9bef-5283db02c5eb</t>
        </is>
      </c>
      <c r="F10818" t="n">
        <v>64</v>
      </c>
    </row>
    <row r="10819">
      <c r="A10819" t="inlineStr">
        <is>
          <t>c8495f70-2909-4e7b-af67-e70cf719407e</t>
        </is>
      </c>
      <c r="B10819" t="inlineStr">
        <is>
          <t>75089030</t>
        </is>
      </c>
      <c r="C10819" t="inlineStr">
        <is>
          <t>NICKEL SCREEN</t>
        </is>
      </c>
      <c r="D10819" t="inlineStr">
        <is>
          <t>ec68d5ca-6eec-4f4c-8b92-a06c5e5b0b8c</t>
        </is>
      </c>
      <c r="E10819" t="inlineStr">
        <is>
          <t>a1feffb7-b5ba-4c66-9bef-5283db02c5eb</t>
        </is>
      </c>
      <c r="F10819" t="n">
        <v>64</v>
      </c>
    </row>
    <row r="10820">
      <c r="A10820" t="inlineStr">
        <is>
          <t>216c3a41-cacb-48c2-b474-01a6064f90dd</t>
        </is>
      </c>
      <c r="B10820" t="inlineStr">
        <is>
          <t>75089090</t>
        </is>
      </c>
      <c r="C10820" t="inlineStr">
        <is>
          <t>OTHER ARTICLES OF NICKEL AND NICKEL ALLOY</t>
        </is>
      </c>
      <c r="D10820" t="inlineStr">
        <is>
          <t>ec68d5ca-6eec-4f4c-8b92-a06c5e5b0b8c</t>
        </is>
      </c>
      <c r="E10820" t="inlineStr">
        <is>
          <t>a1feffb7-b5ba-4c66-9bef-5283db02c5eb</t>
        </is>
      </c>
      <c r="F10820" t="n">
        <v>64</v>
      </c>
    </row>
    <row r="10821">
      <c r="A10821" t="inlineStr">
        <is>
          <t>c39a473f-e6c7-446e-9cdd-2786207868a4</t>
        </is>
      </c>
      <c r="B10821" t="inlineStr">
        <is>
          <t>75122099</t>
        </is>
      </c>
      <c r="C10821" t="inlineStr">
        <is>
          <t>OTHER</t>
        </is>
      </c>
      <c r="D10821" t="inlineStr">
        <is>
          <t>ec68d5ca-6eec-4f4c-8b92-a06c5e5b0b8c</t>
        </is>
      </c>
      <c r="F10821" t="n">
        <v>64</v>
      </c>
    </row>
    <row r="10822">
      <c r="A10822" t="inlineStr">
        <is>
          <t>f816a84d-094e-47fc-b719-93a9b3b2a87b</t>
        </is>
      </c>
      <c r="B10822" t="inlineStr">
        <is>
          <t>76011010</t>
        </is>
      </c>
      <c r="C10822" t="inlineStr">
        <is>
          <t>INGOTS</t>
        </is>
      </c>
      <c r="D10822" t="inlineStr">
        <is>
          <t>0fa5c14a-6376-4e38-9122-f22600ceb26b</t>
        </is>
      </c>
      <c r="E10822" t="inlineStr">
        <is>
          <t>091e3431-97d7-49e8-9850-e3b176f57f3e</t>
        </is>
      </c>
      <c r="F10822" t="n">
        <v>64</v>
      </c>
    </row>
    <row r="10823">
      <c r="A10823" t="inlineStr">
        <is>
          <t>5f348f64-36b4-483f-9130-91b63c264906</t>
        </is>
      </c>
      <c r="B10823" t="inlineStr">
        <is>
          <t>76011020</t>
        </is>
      </c>
      <c r="C10823" t="inlineStr">
        <is>
          <t>BILLETS</t>
        </is>
      </c>
      <c r="D10823" t="inlineStr">
        <is>
          <t>0fa5c14a-6376-4e38-9122-f22600ceb26b</t>
        </is>
      </c>
      <c r="E10823" t="inlineStr">
        <is>
          <t>091e3431-97d7-49e8-9850-e3b176f57f3e</t>
        </is>
      </c>
      <c r="F10823" t="n">
        <v>64</v>
      </c>
    </row>
    <row r="10824">
      <c r="A10824" t="inlineStr">
        <is>
          <t>866bd397-4f7a-47b9-9b8f-19202c013dd0</t>
        </is>
      </c>
      <c r="B10824" t="inlineStr">
        <is>
          <t>76011030</t>
        </is>
      </c>
      <c r="C10824" t="inlineStr">
        <is>
          <t>WIRE BARS</t>
        </is>
      </c>
      <c r="D10824" t="inlineStr">
        <is>
          <t>0fa5c14a-6376-4e38-9122-f22600ceb26b</t>
        </is>
      </c>
      <c r="E10824" t="inlineStr">
        <is>
          <t>091e3431-97d7-49e8-9850-e3b176f57f3e</t>
        </is>
      </c>
      <c r="F10824" t="n">
        <v>64</v>
      </c>
    </row>
    <row r="10825">
      <c r="A10825" t="inlineStr">
        <is>
          <t>31f16313-6fde-401e-a957-4504d6a5c491</t>
        </is>
      </c>
      <c r="B10825" t="inlineStr">
        <is>
          <t>76011040</t>
        </is>
      </c>
      <c r="C10825" t="inlineStr">
        <is>
          <t>WIRE RODS</t>
        </is>
      </c>
      <c r="D10825" t="inlineStr">
        <is>
          <t>0fa5c14a-6376-4e38-9122-f22600ceb26b</t>
        </is>
      </c>
      <c r="E10825" t="inlineStr">
        <is>
          <t>091e3431-97d7-49e8-9850-e3b176f57f3e</t>
        </is>
      </c>
      <c r="F10825" t="n">
        <v>64</v>
      </c>
    </row>
    <row r="10826">
      <c r="A10826" t="inlineStr">
        <is>
          <t>aafd19e8-bb65-4ed8-a985-67bbf8f9b19d</t>
        </is>
      </c>
      <c r="B10826" t="inlineStr">
        <is>
          <t>76011090</t>
        </is>
      </c>
      <c r="C10826" t="inlineStr">
        <is>
          <t>OTHER</t>
        </is>
      </c>
      <c r="D10826" t="inlineStr">
        <is>
          <t>0fa5c14a-6376-4e38-9122-f22600ceb26b</t>
        </is>
      </c>
      <c r="E10826" t="inlineStr">
        <is>
          <t>091e3431-97d7-49e8-9850-e3b176f57f3e</t>
        </is>
      </c>
      <c r="F10826" t="n">
        <v>64</v>
      </c>
    </row>
    <row r="10827">
      <c r="A10827" t="inlineStr">
        <is>
          <t>6a1a5029-d753-4d10-bf82-be9e7141d207</t>
        </is>
      </c>
      <c r="B10827" t="inlineStr">
        <is>
          <t>76012010</t>
        </is>
      </c>
      <c r="C10827" t="inlineStr">
        <is>
          <t>INGOTS</t>
        </is>
      </c>
      <c r="D10827" t="inlineStr">
        <is>
          <t>0fa5c14a-6376-4e38-9122-f22600ceb26b</t>
        </is>
      </c>
      <c r="E10827" t="inlineStr">
        <is>
          <t>091e3431-97d7-49e8-9850-e3b176f57f3e</t>
        </is>
      </c>
      <c r="F10827" t="n">
        <v>64</v>
      </c>
    </row>
    <row r="10828">
      <c r="A10828" t="inlineStr">
        <is>
          <t>63268336-76fc-456a-9980-518949354eb1</t>
        </is>
      </c>
      <c r="B10828" t="inlineStr">
        <is>
          <t>76012020</t>
        </is>
      </c>
      <c r="C10828" t="inlineStr">
        <is>
          <t>BILLETS</t>
        </is>
      </c>
      <c r="D10828" t="inlineStr">
        <is>
          <t>0fa5c14a-6376-4e38-9122-f22600ceb26b</t>
        </is>
      </c>
      <c r="E10828" t="inlineStr">
        <is>
          <t>091e3431-97d7-49e8-9850-e3b176f57f3e</t>
        </is>
      </c>
      <c r="F10828" t="n">
        <v>64</v>
      </c>
    </row>
    <row r="10829">
      <c r="A10829" t="inlineStr">
        <is>
          <t>86dd0556-15e1-4450-8d36-238da4a6ec2d</t>
        </is>
      </c>
      <c r="B10829" t="inlineStr">
        <is>
          <t>76012030</t>
        </is>
      </c>
      <c r="C10829" t="inlineStr">
        <is>
          <t>WIRE BARS</t>
        </is>
      </c>
      <c r="D10829" t="inlineStr">
        <is>
          <t>0fa5c14a-6376-4e38-9122-f22600ceb26b</t>
        </is>
      </c>
      <c r="E10829" t="inlineStr">
        <is>
          <t>091e3431-97d7-49e8-9850-e3b176f57f3e</t>
        </is>
      </c>
      <c r="F10829" t="n">
        <v>64</v>
      </c>
    </row>
    <row r="10830">
      <c r="A10830" t="inlineStr">
        <is>
          <t>9ff32c26-205c-419b-9150-c8f278641248</t>
        </is>
      </c>
      <c r="B10830" t="inlineStr">
        <is>
          <t>76012040</t>
        </is>
      </c>
      <c r="C10830" t="inlineStr">
        <is>
          <t>WIRE RODS</t>
        </is>
      </c>
      <c r="D10830" t="inlineStr">
        <is>
          <t>0fa5c14a-6376-4e38-9122-f22600ceb26b</t>
        </is>
      </c>
      <c r="E10830" t="inlineStr">
        <is>
          <t>091e3431-97d7-49e8-9850-e3b176f57f3e</t>
        </is>
      </c>
      <c r="F10830" t="n">
        <v>64</v>
      </c>
    </row>
    <row r="10831">
      <c r="A10831" t="inlineStr">
        <is>
          <t>30d06e4e-3b11-4dbb-a6d1-0e57e16bf3c1</t>
        </is>
      </c>
      <c r="B10831" t="inlineStr">
        <is>
          <t>76012090</t>
        </is>
      </c>
      <c r="C10831" t="inlineStr">
        <is>
          <t>OTHER</t>
        </is>
      </c>
      <c r="D10831" t="inlineStr">
        <is>
          <t>0fa5c14a-6376-4e38-9122-f22600ceb26b</t>
        </is>
      </c>
      <c r="E10831" t="inlineStr">
        <is>
          <t>091e3431-97d7-49e8-9850-e3b176f57f3e</t>
        </is>
      </c>
      <c r="F10831" t="n">
        <v>64</v>
      </c>
    </row>
    <row r="10832">
      <c r="A10832" t="inlineStr">
        <is>
          <t>19dcec43-afb5-47c8-a683-373576b6926c</t>
        </is>
      </c>
      <c r="B10832" t="inlineStr">
        <is>
          <t>76020010</t>
        </is>
      </c>
      <c r="C10832" t="inlineStr">
        <is>
          <t xml:space="preserve">ALUMINIUM SCRAP, NAMELY THE FOLLOWING : CLEAN ALUMINIUM LITHOGRAPHIC SHEETS COVERED BY ISRI CODE WORD 'TABLET', NEW, CLEAN ALUMINIUM LITHOGRAPHICN SHEETS COVERED BY ISRI CODE WORD 'TABLOID', MIXED LOW COPPER ALUMINIUM CLIPPINGS AND SOLIDS COVERED BY ISRI </t>
        </is>
      </c>
      <c r="D10832" t="inlineStr">
        <is>
          <t>0fa5c14a-6376-4e38-9122-f22600ceb26b</t>
        </is>
      </c>
      <c r="E10832" t="inlineStr">
        <is>
          <t>98a1657d-43ae-4273-b6a4-3a46e05d4ea6</t>
        </is>
      </c>
      <c r="F10832" t="n">
        <v>64</v>
      </c>
    </row>
    <row r="10833">
      <c r="A10833" t="inlineStr">
        <is>
          <t>4a6adc35-a840-44b5-b5b7-f8204f41eda9</t>
        </is>
      </c>
      <c r="B10833" t="inlineStr">
        <is>
          <t>76020090</t>
        </is>
      </c>
      <c r="C10833" t="inlineStr">
        <is>
          <t>OTHER WASTE AND SCRAP</t>
        </is>
      </c>
      <c r="D10833" t="inlineStr">
        <is>
          <t>0fa5c14a-6376-4e38-9122-f22600ceb26b</t>
        </is>
      </c>
      <c r="E10833" t="inlineStr">
        <is>
          <t>98a1657d-43ae-4273-b6a4-3a46e05d4ea6</t>
        </is>
      </c>
      <c r="F10833" t="n">
        <v>64</v>
      </c>
    </row>
    <row r="10834">
      <c r="A10834" t="inlineStr">
        <is>
          <t>80516c19-f6a8-402b-b099-90b9106ef146</t>
        </is>
      </c>
      <c r="B10834" t="inlineStr">
        <is>
          <t>76031010</t>
        </is>
      </c>
      <c r="C10834" t="inlineStr">
        <is>
          <t>ALUMINIUM POWDER FOR THERMIT PROCESS</t>
        </is>
      </c>
      <c r="D10834" t="inlineStr">
        <is>
          <t>0fa5c14a-6376-4e38-9122-f22600ceb26b</t>
        </is>
      </c>
      <c r="E10834" t="inlineStr">
        <is>
          <t>9458a7e2-3867-4ae3-932a-9da67a1d1c1b</t>
        </is>
      </c>
      <c r="F10834" t="n">
        <v>64</v>
      </c>
    </row>
    <row r="10835">
      <c r="A10835" t="inlineStr">
        <is>
          <t>f3b3742c-d545-408a-9248-37c2a6c813d2</t>
        </is>
      </c>
      <c r="B10835" t="inlineStr">
        <is>
          <t>76031090</t>
        </is>
      </c>
      <c r="C10835" t="inlineStr">
        <is>
          <t>OTHER</t>
        </is>
      </c>
      <c r="D10835" t="inlineStr">
        <is>
          <t>0fa5c14a-6376-4e38-9122-f22600ceb26b</t>
        </is>
      </c>
      <c r="E10835" t="inlineStr">
        <is>
          <t>9458a7e2-3867-4ae3-932a-9da67a1d1c1b</t>
        </is>
      </c>
      <c r="F10835" t="n">
        <v>64</v>
      </c>
    </row>
    <row r="10836">
      <c r="A10836" t="inlineStr">
        <is>
          <t>62d83303-7d66-45a9-a009-86c76d18acc8</t>
        </is>
      </c>
      <c r="B10836" t="inlineStr">
        <is>
          <t>76032000</t>
        </is>
      </c>
      <c r="C10836" t="inlineStr">
        <is>
          <t>POWDERS OF LAMELLAR STRUCTURE, FLAKES</t>
        </is>
      </c>
      <c r="D10836" t="inlineStr">
        <is>
          <t>0fa5c14a-6376-4e38-9122-f22600ceb26b</t>
        </is>
      </c>
      <c r="E10836" t="inlineStr">
        <is>
          <t>9458a7e2-3867-4ae3-932a-9da67a1d1c1b</t>
        </is>
      </c>
      <c r="F10836" t="n">
        <v>64</v>
      </c>
    </row>
    <row r="10837">
      <c r="A10837" t="inlineStr">
        <is>
          <t>3523bbe4-06eb-4f30-9e6c-cb374cdfc8e3</t>
        </is>
      </c>
      <c r="B10837" t="inlineStr">
        <is>
          <t>76041010</t>
        </is>
      </c>
      <c r="C10837" t="inlineStr">
        <is>
          <t>WIRE RODS</t>
        </is>
      </c>
      <c r="D10837" t="inlineStr">
        <is>
          <t>0fa5c14a-6376-4e38-9122-f22600ceb26b</t>
        </is>
      </c>
      <c r="E10837" t="inlineStr">
        <is>
          <t>35eda163-4fe8-45cc-ac39-b323879ba100</t>
        </is>
      </c>
      <c r="F10837" t="n">
        <v>64</v>
      </c>
    </row>
    <row r="10838">
      <c r="A10838" t="inlineStr">
        <is>
          <t>804851b2-e987-41c7-a1b7-193097601ee0</t>
        </is>
      </c>
      <c r="B10838" t="inlineStr">
        <is>
          <t>76041020</t>
        </is>
      </c>
      <c r="C10838" t="inlineStr">
        <is>
          <t>BARS AND RODS, OTHER THAN WIRE RODS</t>
        </is>
      </c>
      <c r="D10838" t="inlineStr">
        <is>
          <t>0fa5c14a-6376-4e38-9122-f22600ceb26b</t>
        </is>
      </c>
      <c r="E10838" t="inlineStr">
        <is>
          <t>35eda163-4fe8-45cc-ac39-b323879ba100</t>
        </is>
      </c>
      <c r="F10838" t="n">
        <v>64</v>
      </c>
    </row>
    <row r="10839">
      <c r="A10839" t="inlineStr">
        <is>
          <t>a2021168-fa1d-478c-82d7-698486d72073</t>
        </is>
      </c>
      <c r="B10839" t="inlineStr">
        <is>
          <t>76041031</t>
        </is>
      </c>
      <c r="C10839" t="inlineStr">
        <is>
          <t>HOLLOW</t>
        </is>
      </c>
      <c r="D10839" t="inlineStr">
        <is>
          <t>0fa5c14a-6376-4e38-9122-f22600ceb26b</t>
        </is>
      </c>
      <c r="E10839" t="inlineStr">
        <is>
          <t>35eda163-4fe8-45cc-ac39-b323879ba100</t>
        </is>
      </c>
      <c r="F10839" t="n">
        <v>64</v>
      </c>
    </row>
    <row r="10840">
      <c r="A10840" t="inlineStr">
        <is>
          <t>def1dab7-4f99-45bf-9f7d-37361c3b29d6</t>
        </is>
      </c>
      <c r="B10840" t="inlineStr">
        <is>
          <t>76041039</t>
        </is>
      </c>
      <c r="C10840" t="inlineStr">
        <is>
          <t>OTHER</t>
        </is>
      </c>
      <c r="D10840" t="inlineStr">
        <is>
          <t>0fa5c14a-6376-4e38-9122-f22600ceb26b</t>
        </is>
      </c>
      <c r="E10840" t="inlineStr">
        <is>
          <t>35eda163-4fe8-45cc-ac39-b323879ba100</t>
        </is>
      </c>
      <c r="F10840" t="n">
        <v>64</v>
      </c>
    </row>
    <row r="10841">
      <c r="A10841" t="inlineStr">
        <is>
          <t>360b2548-b46e-407a-9e40-64929340de47</t>
        </is>
      </c>
      <c r="B10841" t="inlineStr">
        <is>
          <t>76042100</t>
        </is>
      </c>
      <c r="C10841" t="inlineStr">
        <is>
          <t>HOLLOW PROFILES</t>
        </is>
      </c>
      <c r="D10841" t="inlineStr">
        <is>
          <t>0fa5c14a-6376-4e38-9122-f22600ceb26b</t>
        </is>
      </c>
      <c r="E10841" t="inlineStr">
        <is>
          <t>35eda163-4fe8-45cc-ac39-b323879ba100</t>
        </is>
      </c>
      <c r="F10841" t="n">
        <v>64</v>
      </c>
    </row>
    <row r="10842">
      <c r="A10842" t="inlineStr">
        <is>
          <t>6bdd3b5d-7ec3-4e9d-a414-e42a3738780c</t>
        </is>
      </c>
      <c r="B10842" t="inlineStr">
        <is>
          <t>76042910</t>
        </is>
      </c>
      <c r="C10842" t="inlineStr">
        <is>
          <t>HARD DRAWN BARE ALUMINIUM CONDUCTORS STEEL RE-INFORCED (A.C.S.R.)</t>
        </is>
      </c>
      <c r="D10842" t="inlineStr">
        <is>
          <t>0fa5c14a-6376-4e38-9122-f22600ceb26b</t>
        </is>
      </c>
      <c r="E10842" t="inlineStr">
        <is>
          <t>35eda163-4fe8-45cc-ac39-b323879ba100</t>
        </is>
      </c>
      <c r="F10842" t="n">
        <v>64</v>
      </c>
    </row>
    <row r="10843">
      <c r="A10843" t="inlineStr">
        <is>
          <t>1ffc2c11-a31e-4b46-9096-e1c85364bfd2</t>
        </is>
      </c>
      <c r="B10843" t="inlineStr">
        <is>
          <t>76042920</t>
        </is>
      </c>
      <c r="C10843" t="inlineStr">
        <is>
          <t>WIRE RODS</t>
        </is>
      </c>
      <c r="D10843" t="inlineStr">
        <is>
          <t>0fa5c14a-6376-4e38-9122-f22600ceb26b</t>
        </is>
      </c>
      <c r="E10843" t="inlineStr">
        <is>
          <t>35eda163-4fe8-45cc-ac39-b323879ba100</t>
        </is>
      </c>
      <c r="F10843" t="n">
        <v>64</v>
      </c>
    </row>
    <row r="10844">
      <c r="A10844" t="inlineStr">
        <is>
          <t>c32bdad9-3c17-4088-a7e5-9d1b292aa6bc</t>
        </is>
      </c>
      <c r="B10844" t="inlineStr">
        <is>
          <t>76042930</t>
        </is>
      </c>
      <c r="C10844" t="inlineStr">
        <is>
          <t>BARS AND RODS, OTHER THAN WIRE RODS</t>
        </is>
      </c>
      <c r="D10844" t="inlineStr">
        <is>
          <t>0fa5c14a-6376-4e38-9122-f22600ceb26b</t>
        </is>
      </c>
      <c r="E10844" t="inlineStr">
        <is>
          <t>35eda163-4fe8-45cc-ac39-b323879ba100</t>
        </is>
      </c>
      <c r="F10844" t="n">
        <v>64</v>
      </c>
    </row>
    <row r="10845">
      <c r="A10845" t="inlineStr">
        <is>
          <t>432f10f7-031d-479d-96de-bfe53161b89b</t>
        </is>
      </c>
      <c r="B10845" t="inlineStr">
        <is>
          <t>76042990</t>
        </is>
      </c>
      <c r="C10845" t="inlineStr">
        <is>
          <t>OTHER</t>
        </is>
      </c>
      <c r="D10845" t="inlineStr">
        <is>
          <t>0fa5c14a-6376-4e38-9122-f22600ceb26b</t>
        </is>
      </c>
      <c r="E10845" t="inlineStr">
        <is>
          <t>35eda163-4fe8-45cc-ac39-b323879ba100</t>
        </is>
      </c>
      <c r="F10845" t="n">
        <v>64</v>
      </c>
    </row>
    <row r="10846">
      <c r="A10846" t="inlineStr">
        <is>
          <t>2c632657-ab2a-4b69-947a-41b2f2e28e2f</t>
        </is>
      </c>
      <c r="B10846" t="inlineStr">
        <is>
          <t>76051100</t>
        </is>
      </c>
      <c r="C10846" t="inlineStr">
        <is>
          <t>OF WHICH THE MAXIMUM CROSS-SECTIONAL DIMENSION EXCEEDS 7 MM</t>
        </is>
      </c>
      <c r="D10846" t="inlineStr">
        <is>
          <t>0fa5c14a-6376-4e38-9122-f22600ceb26b</t>
        </is>
      </c>
      <c r="E10846" t="inlineStr">
        <is>
          <t>a3f0abcf-6633-4c2b-98a0-a13d95f32d70</t>
        </is>
      </c>
      <c r="F10846" t="n">
        <v>64</v>
      </c>
    </row>
    <row r="10847">
      <c r="A10847" t="inlineStr">
        <is>
          <t>260d09ff-7d6c-4c33-ac98-9d2073d97997</t>
        </is>
      </c>
      <c r="B10847" t="inlineStr">
        <is>
          <t>76051910</t>
        </is>
      </c>
      <c r="C10847" t="inlineStr">
        <is>
          <t>OF WHICH THE MAXIMUM CROSS-SECTIONAL DIMENSION EXCEEDS 6 MM BUT DOES NOT EXCEED 7 MM</t>
        </is>
      </c>
      <c r="D10847" t="inlineStr">
        <is>
          <t>0fa5c14a-6376-4e38-9122-f22600ceb26b</t>
        </is>
      </c>
      <c r="E10847" t="inlineStr">
        <is>
          <t>a3f0abcf-6633-4c2b-98a0-a13d95f32d70</t>
        </is>
      </c>
      <c r="F10847" t="n">
        <v>64</v>
      </c>
    </row>
    <row r="10848">
      <c r="A10848" t="inlineStr">
        <is>
          <t>639b0d68-8486-4b67-b9ec-7f41dc97f004</t>
        </is>
      </c>
      <c r="B10848" t="inlineStr">
        <is>
          <t>76051991</t>
        </is>
      </c>
      <c r="C10848" t="inlineStr">
        <is>
          <t>HARD DRAWN BARE-SOLID</t>
        </is>
      </c>
      <c r="D10848" t="inlineStr">
        <is>
          <t>0fa5c14a-6376-4e38-9122-f22600ceb26b</t>
        </is>
      </c>
      <c r="E10848" t="inlineStr">
        <is>
          <t>a3f0abcf-6633-4c2b-98a0-a13d95f32d70</t>
        </is>
      </c>
      <c r="F10848" t="n">
        <v>64</v>
      </c>
    </row>
    <row r="10849">
      <c r="A10849" t="inlineStr">
        <is>
          <t>c42763f2-2eeb-48e9-827a-a9db10518c57</t>
        </is>
      </c>
      <c r="B10849" t="inlineStr">
        <is>
          <t>76051999</t>
        </is>
      </c>
      <c r="C10849" t="inlineStr">
        <is>
          <t>OTHER</t>
        </is>
      </c>
      <c r="D10849" t="inlineStr">
        <is>
          <t>0fa5c14a-6376-4e38-9122-f22600ceb26b</t>
        </is>
      </c>
      <c r="E10849" t="inlineStr">
        <is>
          <t>a3f0abcf-6633-4c2b-98a0-a13d95f32d70</t>
        </is>
      </c>
      <c r="F10849" t="n">
        <v>64</v>
      </c>
    </row>
    <row r="10850">
      <c r="A10850" t="inlineStr">
        <is>
          <t>ff664152-6276-4305-8599-b6d132412e69</t>
        </is>
      </c>
      <c r="B10850" t="inlineStr">
        <is>
          <t>76052100</t>
        </is>
      </c>
      <c r="C10850" t="inlineStr">
        <is>
          <t>OF WHICH THE MAXIMUM CROSS-SECTIONAL DIMENSION EXCEEDS 7 MM</t>
        </is>
      </c>
      <c r="D10850" t="inlineStr">
        <is>
          <t>0fa5c14a-6376-4e38-9122-f22600ceb26b</t>
        </is>
      </c>
      <c r="E10850" t="inlineStr">
        <is>
          <t>a3f0abcf-6633-4c2b-98a0-a13d95f32d70</t>
        </is>
      </c>
      <c r="F10850" t="n">
        <v>64</v>
      </c>
    </row>
    <row r="10851">
      <c r="A10851" t="inlineStr">
        <is>
          <t>6a09b851-cd1b-43cf-b6d6-b846aba8745a</t>
        </is>
      </c>
      <c r="B10851" t="inlineStr">
        <is>
          <t>76052910</t>
        </is>
      </c>
      <c r="C10851" t="inlineStr">
        <is>
          <t>OF WHICH THE MAXIMUM CROSS-SECTIONAL DIMENSION EXCEEDS 6 MM BUT DOES NOT EXCEED 7 MM</t>
        </is>
      </c>
      <c r="D10851" t="inlineStr">
        <is>
          <t>0fa5c14a-6376-4e38-9122-f22600ceb26b</t>
        </is>
      </c>
      <c r="E10851" t="inlineStr">
        <is>
          <t>a3f0abcf-6633-4c2b-98a0-a13d95f32d70</t>
        </is>
      </c>
      <c r="F10851" t="n">
        <v>64</v>
      </c>
    </row>
    <row r="10852">
      <c r="A10852" t="inlineStr">
        <is>
          <t>aebfcdbe-03c6-4088-844c-7b63e8237d0e</t>
        </is>
      </c>
      <c r="B10852" t="inlineStr">
        <is>
          <t>76052990</t>
        </is>
      </c>
      <c r="C10852" t="inlineStr">
        <is>
          <t>OTHER</t>
        </is>
      </c>
      <c r="D10852" t="inlineStr">
        <is>
          <t>0fa5c14a-6376-4e38-9122-f22600ceb26b</t>
        </is>
      </c>
      <c r="E10852" t="inlineStr">
        <is>
          <t>a3f0abcf-6633-4c2b-98a0-a13d95f32d70</t>
        </is>
      </c>
      <c r="F10852" t="n">
        <v>64</v>
      </c>
    </row>
    <row r="10853">
      <c r="A10853" t="inlineStr">
        <is>
          <t>13e558a5-5786-4404-a144-b3f0cadb3905</t>
        </is>
      </c>
      <c r="B10853" t="inlineStr">
        <is>
          <t>76061110</t>
        </is>
      </c>
      <c r="C10853" t="inlineStr">
        <is>
          <t>ELECTROLYTIC PLATES OR SHEETS</t>
        </is>
      </c>
      <c r="D10853" t="inlineStr">
        <is>
          <t>0fa5c14a-6376-4e38-9122-f22600ceb26b</t>
        </is>
      </c>
      <c r="E10853" t="inlineStr">
        <is>
          <t>ebb5ff80-7843-42be-b31e-a94f00149951</t>
        </is>
      </c>
      <c r="F10853" t="n">
        <v>64</v>
      </c>
    </row>
    <row r="10854">
      <c r="A10854" t="inlineStr">
        <is>
          <t>22943acb-9cfa-43ed-a4e4-6e5ef7979dd1</t>
        </is>
      </c>
      <c r="B10854" t="inlineStr">
        <is>
          <t>76061190</t>
        </is>
      </c>
      <c r="C10854" t="inlineStr">
        <is>
          <t>OTHER</t>
        </is>
      </c>
      <c r="D10854" t="inlineStr">
        <is>
          <t>0fa5c14a-6376-4e38-9122-f22600ceb26b</t>
        </is>
      </c>
      <c r="E10854" t="inlineStr">
        <is>
          <t>ebb5ff80-7843-42be-b31e-a94f00149951</t>
        </is>
      </c>
      <c r="F10854" t="n">
        <v>64</v>
      </c>
    </row>
    <row r="10855">
      <c r="A10855" t="inlineStr">
        <is>
          <t>41554636-d44f-4150-9b5c-80b4cce757e2</t>
        </is>
      </c>
      <c r="B10855" t="inlineStr">
        <is>
          <t>76061200</t>
        </is>
      </c>
      <c r="C10855" t="inlineStr">
        <is>
          <t>OF ALUMINIUM ALLOYS</t>
        </is>
      </c>
      <c r="D10855" t="inlineStr">
        <is>
          <t>0fa5c14a-6376-4e38-9122-f22600ceb26b</t>
        </is>
      </c>
      <c r="E10855" t="inlineStr">
        <is>
          <t>ebb5ff80-7843-42be-b31e-a94f00149951</t>
        </is>
      </c>
      <c r="F10855" t="n">
        <v>64</v>
      </c>
    </row>
    <row r="10856">
      <c r="A10856" t="inlineStr">
        <is>
          <t>777e9ff7-2cb0-47f7-8437-2fef4160e917</t>
        </is>
      </c>
      <c r="B10856" t="inlineStr">
        <is>
          <t>76069110</t>
        </is>
      </c>
      <c r="C10856" t="inlineStr">
        <is>
          <t>CIRCLES</t>
        </is>
      </c>
      <c r="D10856" t="inlineStr">
        <is>
          <t>0fa5c14a-6376-4e38-9122-f22600ceb26b</t>
        </is>
      </c>
      <c r="E10856" t="inlineStr">
        <is>
          <t>ebb5ff80-7843-42be-b31e-a94f00149951</t>
        </is>
      </c>
      <c r="F10856" t="n">
        <v>64</v>
      </c>
    </row>
    <row r="10857">
      <c r="A10857" t="inlineStr">
        <is>
          <t>de21e0ba-9985-4c55-87b1-68246edd8501</t>
        </is>
      </c>
      <c r="B10857" t="inlineStr">
        <is>
          <t>76069120</t>
        </is>
      </c>
      <c r="C10857" t="inlineStr">
        <is>
          <t>ELECTROLYTIC PLATES OR SHEETS</t>
        </is>
      </c>
      <c r="D10857" t="inlineStr">
        <is>
          <t>0fa5c14a-6376-4e38-9122-f22600ceb26b</t>
        </is>
      </c>
      <c r="E10857" t="inlineStr">
        <is>
          <t>ebb5ff80-7843-42be-b31e-a94f00149951</t>
        </is>
      </c>
      <c r="F10857" t="n">
        <v>64</v>
      </c>
    </row>
    <row r="10858">
      <c r="A10858" t="inlineStr">
        <is>
          <t>e8016cc1-5be1-42db-89c5-08554b9622dd</t>
        </is>
      </c>
      <c r="B10858" t="inlineStr">
        <is>
          <t>76069190</t>
        </is>
      </c>
      <c r="C10858" t="inlineStr">
        <is>
          <t>OTHER</t>
        </is>
      </c>
      <c r="D10858" t="inlineStr">
        <is>
          <t>0fa5c14a-6376-4e38-9122-f22600ceb26b</t>
        </is>
      </c>
      <c r="E10858" t="inlineStr">
        <is>
          <t>ebb5ff80-7843-42be-b31e-a94f00149951</t>
        </is>
      </c>
      <c r="F10858" t="n">
        <v>64</v>
      </c>
    </row>
    <row r="10859">
      <c r="A10859" t="inlineStr">
        <is>
          <t>abbdc095-f213-4596-a465-b7c3dbd60922</t>
        </is>
      </c>
      <c r="B10859" t="inlineStr">
        <is>
          <t>76069210</t>
        </is>
      </c>
      <c r="C10859" t="inlineStr">
        <is>
          <t>CIRCLES</t>
        </is>
      </c>
      <c r="D10859" t="inlineStr">
        <is>
          <t>0fa5c14a-6376-4e38-9122-f22600ceb26b</t>
        </is>
      </c>
      <c r="E10859" t="inlineStr">
        <is>
          <t>ebb5ff80-7843-42be-b31e-a94f00149951</t>
        </is>
      </c>
      <c r="F10859" t="n">
        <v>64</v>
      </c>
    </row>
    <row r="10860">
      <c r="A10860" t="inlineStr">
        <is>
          <t>0374fc5c-d10f-4519-b865-b08d51c04f03</t>
        </is>
      </c>
      <c r="B10860" t="inlineStr">
        <is>
          <t>76069290</t>
        </is>
      </c>
      <c r="C10860" t="inlineStr">
        <is>
          <t>OTHER</t>
        </is>
      </c>
      <c r="D10860" t="inlineStr">
        <is>
          <t>0fa5c14a-6376-4e38-9122-f22600ceb26b</t>
        </is>
      </c>
      <c r="E10860" t="inlineStr">
        <is>
          <t>ebb5ff80-7843-42be-b31e-a94f00149951</t>
        </is>
      </c>
      <c r="F10860" t="n">
        <v>64</v>
      </c>
    </row>
    <row r="10861">
      <c r="A10861" t="inlineStr">
        <is>
          <t>c9362a67-996a-4803-bdfc-35c9b101d6db</t>
        </is>
      </c>
      <c r="B10861" t="inlineStr">
        <is>
          <t>76071110</t>
        </is>
      </c>
      <c r="C10861" t="inlineStr">
        <is>
          <t>ORDINARILY USED FOR TEA CHEST LINING</t>
        </is>
      </c>
      <c r="D10861" t="inlineStr">
        <is>
          <t>0fa5c14a-6376-4e38-9122-f22600ceb26b</t>
        </is>
      </c>
      <c r="E10861" t="inlineStr">
        <is>
          <t>7537781d-fc2f-47d5-83f5-81c39fea01a7</t>
        </is>
      </c>
      <c r="F10861" t="n">
        <v>64</v>
      </c>
    </row>
    <row r="10862">
      <c r="A10862" t="inlineStr">
        <is>
          <t>852048c6-3f84-4a21-8dc0-0e3896e141c0</t>
        </is>
      </c>
      <c r="B10862" t="inlineStr">
        <is>
          <t>76071190</t>
        </is>
      </c>
      <c r="C10862" t="inlineStr">
        <is>
          <t>OTHER</t>
        </is>
      </c>
      <c r="D10862" t="inlineStr">
        <is>
          <t>0fa5c14a-6376-4e38-9122-f22600ceb26b</t>
        </is>
      </c>
      <c r="E10862" t="inlineStr">
        <is>
          <t>7537781d-fc2f-47d5-83f5-81c39fea01a7</t>
        </is>
      </c>
      <c r="F10862" t="n">
        <v>64</v>
      </c>
    </row>
    <row r="10863">
      <c r="A10863" t="inlineStr">
        <is>
          <t>c0548517-762f-4982-aff7-8535af8f1a32</t>
        </is>
      </c>
      <c r="B10863" t="inlineStr">
        <is>
          <t>76071910</t>
        </is>
      </c>
      <c r="C10863" t="inlineStr">
        <is>
          <t>ORDINARILY USED FOR TEA CHEST LINING</t>
        </is>
      </c>
      <c r="D10863" t="inlineStr">
        <is>
          <t>0fa5c14a-6376-4e38-9122-f22600ceb26b</t>
        </is>
      </c>
      <c r="E10863" t="inlineStr">
        <is>
          <t>7537781d-fc2f-47d5-83f5-81c39fea01a7</t>
        </is>
      </c>
      <c r="F10863" t="n">
        <v>64</v>
      </c>
    </row>
    <row r="10864">
      <c r="A10864" t="inlineStr">
        <is>
          <t>9aff1593-6e75-499a-962d-5144f1f97e4d</t>
        </is>
      </c>
      <c r="B10864" t="inlineStr">
        <is>
          <t>76071991</t>
        </is>
      </c>
      <c r="C10864" t="inlineStr">
        <is>
          <t>PLAIN</t>
        </is>
      </c>
      <c r="D10864" t="inlineStr">
        <is>
          <t>0fa5c14a-6376-4e38-9122-f22600ceb26b</t>
        </is>
      </c>
      <c r="E10864" t="inlineStr">
        <is>
          <t>7537781d-fc2f-47d5-83f5-81c39fea01a7</t>
        </is>
      </c>
      <c r="F10864" t="n">
        <v>64</v>
      </c>
    </row>
    <row r="10865">
      <c r="A10865" t="inlineStr">
        <is>
          <t>bb53814c-ca59-467a-97ad-4979647a2752</t>
        </is>
      </c>
      <c r="B10865" t="inlineStr">
        <is>
          <t>76071992</t>
        </is>
      </c>
      <c r="C10865" t="inlineStr">
        <is>
          <t>EMBOSSED</t>
        </is>
      </c>
      <c r="D10865" t="inlineStr">
        <is>
          <t>0fa5c14a-6376-4e38-9122-f22600ceb26b</t>
        </is>
      </c>
      <c r="E10865" t="inlineStr">
        <is>
          <t>7537781d-fc2f-47d5-83f5-81c39fea01a7</t>
        </is>
      </c>
      <c r="F10865" t="n">
        <v>64</v>
      </c>
    </row>
    <row r="10866">
      <c r="A10866" t="inlineStr">
        <is>
          <t>f98b910f-527f-469d-b26d-726346fd333e</t>
        </is>
      </c>
      <c r="B10866" t="inlineStr">
        <is>
          <t>76071993</t>
        </is>
      </c>
      <c r="C10866" t="inlineStr">
        <is>
          <t>PERFORATED OR CUT-TO-SHAPE</t>
        </is>
      </c>
      <c r="D10866" t="inlineStr">
        <is>
          <t>0fa5c14a-6376-4e38-9122-f22600ceb26b</t>
        </is>
      </c>
      <c r="E10866" t="inlineStr">
        <is>
          <t>7537781d-fc2f-47d5-83f5-81c39fea01a7</t>
        </is>
      </c>
      <c r="F10866" t="n">
        <v>64</v>
      </c>
    </row>
    <row r="10867">
      <c r="A10867" t="inlineStr">
        <is>
          <t>4338d53e-77e4-4d72-beeb-3a5345c9d530</t>
        </is>
      </c>
      <c r="B10867" t="inlineStr">
        <is>
          <t>76071994</t>
        </is>
      </c>
      <c r="C10867" t="inlineStr">
        <is>
          <t>COATED</t>
        </is>
      </c>
      <c r="D10867" t="inlineStr">
        <is>
          <t>0fa5c14a-6376-4e38-9122-f22600ceb26b</t>
        </is>
      </c>
      <c r="E10867" t="inlineStr">
        <is>
          <t>7537781d-fc2f-47d5-83f5-81c39fea01a7</t>
        </is>
      </c>
      <c r="F10867" t="n">
        <v>64</v>
      </c>
    </row>
    <row r="10868">
      <c r="A10868" t="inlineStr">
        <is>
          <t>5a06795b-cf23-47b7-98ec-7b6d6ecc426e</t>
        </is>
      </c>
      <c r="B10868" t="inlineStr">
        <is>
          <t>76071995</t>
        </is>
      </c>
      <c r="C10868" t="inlineStr">
        <is>
          <t>PRINTED</t>
        </is>
      </c>
      <c r="D10868" t="inlineStr">
        <is>
          <t>0fa5c14a-6376-4e38-9122-f22600ceb26b</t>
        </is>
      </c>
      <c r="E10868" t="inlineStr">
        <is>
          <t>7537781d-fc2f-47d5-83f5-81c39fea01a7</t>
        </is>
      </c>
      <c r="F10868" t="n">
        <v>64</v>
      </c>
    </row>
    <row r="10869">
      <c r="A10869" t="inlineStr">
        <is>
          <t>d22ada52-32c0-4442-a1a4-ce7375409281</t>
        </is>
      </c>
      <c r="B10869" t="inlineStr">
        <is>
          <t>76071999</t>
        </is>
      </c>
      <c r="C10869" t="inlineStr">
        <is>
          <t>OTHER</t>
        </is>
      </c>
      <c r="D10869" t="inlineStr">
        <is>
          <t>0fa5c14a-6376-4e38-9122-f22600ceb26b</t>
        </is>
      </c>
      <c r="E10869" t="inlineStr">
        <is>
          <t>7537781d-fc2f-47d5-83f5-81c39fea01a7</t>
        </is>
      </c>
      <c r="F10869" t="n">
        <v>64</v>
      </c>
    </row>
    <row r="10870">
      <c r="A10870" t="inlineStr">
        <is>
          <t>6f0dcf28-2819-40e8-952e-33a90af139ef</t>
        </is>
      </c>
      <c r="B10870" t="inlineStr">
        <is>
          <t>76072010</t>
        </is>
      </c>
      <c r="C10870" t="inlineStr">
        <is>
          <t>ORDINARILY USED FOR TEA CHEST LINING</t>
        </is>
      </c>
      <c r="D10870" t="inlineStr">
        <is>
          <t>0fa5c14a-6376-4e38-9122-f22600ceb26b</t>
        </is>
      </c>
      <c r="E10870" t="inlineStr">
        <is>
          <t>7537781d-fc2f-47d5-83f5-81c39fea01a7</t>
        </is>
      </c>
      <c r="F10870" t="n">
        <v>64</v>
      </c>
    </row>
    <row r="10871">
      <c r="A10871" t="inlineStr">
        <is>
          <t>9de34ad4-87e6-4060-a291-bb03ae86120f</t>
        </is>
      </c>
      <c r="B10871" t="inlineStr">
        <is>
          <t>76072090</t>
        </is>
      </c>
      <c r="C10871" t="inlineStr">
        <is>
          <t>OTHER</t>
        </is>
      </c>
      <c r="D10871" t="inlineStr">
        <is>
          <t>0fa5c14a-6376-4e38-9122-f22600ceb26b</t>
        </is>
      </c>
      <c r="E10871" t="inlineStr">
        <is>
          <t>7537781d-fc2f-47d5-83f5-81c39fea01a7</t>
        </is>
      </c>
      <c r="F10871" t="n">
        <v>64</v>
      </c>
    </row>
    <row r="10872">
      <c r="A10872" t="inlineStr">
        <is>
          <t>09219534-9f4e-49f2-8c58-51fcff42143c</t>
        </is>
      </c>
      <c r="B10872" t="inlineStr">
        <is>
          <t>76081000</t>
        </is>
      </c>
      <c r="C10872" t="inlineStr">
        <is>
          <t>OF ALUMINIUM, NOT ALLOYED</t>
        </is>
      </c>
      <c r="D10872" t="inlineStr">
        <is>
          <t>0fa5c14a-6376-4e38-9122-f22600ceb26b</t>
        </is>
      </c>
      <c r="E10872" t="inlineStr">
        <is>
          <t>c7c6869f-f2d1-496c-93a1-8f2976e42848</t>
        </is>
      </c>
      <c r="F10872" t="n">
        <v>64</v>
      </c>
    </row>
    <row r="10873">
      <c r="A10873" t="inlineStr">
        <is>
          <t>e31e1fb9-7f4c-4c2f-9662-0dca295c1838</t>
        </is>
      </c>
      <c r="B10873" t="inlineStr">
        <is>
          <t>76082000</t>
        </is>
      </c>
      <c r="C10873" t="inlineStr">
        <is>
          <t>OF ALUMINIUM ALLOYS</t>
        </is>
      </c>
      <c r="D10873" t="inlineStr">
        <is>
          <t>0fa5c14a-6376-4e38-9122-f22600ceb26b</t>
        </is>
      </c>
      <c r="E10873" t="inlineStr">
        <is>
          <t>c7c6869f-f2d1-496c-93a1-8f2976e42848</t>
        </is>
      </c>
      <c r="F10873" t="n">
        <v>64</v>
      </c>
    </row>
    <row r="10874">
      <c r="A10874" t="inlineStr">
        <is>
          <t>48ce0db7-f3f5-444b-be4b-a80ca15ab642</t>
        </is>
      </c>
      <c r="B10874" t="inlineStr">
        <is>
          <t>76090000</t>
        </is>
      </c>
      <c r="C10874" t="inlineStr">
        <is>
          <t>ALUMINIUM TUBE OR PIPE FITTINGS (FOR EXAMPLE, COUPLINGS, ELBOWS, SLEEVES)</t>
        </is>
      </c>
      <c r="D10874" t="inlineStr">
        <is>
          <t>0fa5c14a-6376-4e38-9122-f22600ceb26b</t>
        </is>
      </c>
      <c r="E10874" t="inlineStr">
        <is>
          <t>37754be5-31f4-48ca-a2f6-dd94d52ed5af</t>
        </is>
      </c>
      <c r="F10874" t="n">
        <v>64</v>
      </c>
    </row>
    <row r="10875">
      <c r="A10875" t="inlineStr">
        <is>
          <t>ad70bfb8-1a16-4484-84a1-47dfff7bbfeb</t>
        </is>
      </c>
      <c r="B10875" t="inlineStr">
        <is>
          <t>76101000</t>
        </is>
      </c>
      <c r="C10875" t="inlineStr">
        <is>
          <t>DOORS, WINDOWS AND THEIR FRAMES AND THRESHOLDS FOR DOORS</t>
        </is>
      </c>
      <c r="D10875" t="inlineStr">
        <is>
          <t>0fa5c14a-6376-4e38-9122-f22600ceb26b</t>
        </is>
      </c>
      <c r="E10875" t="inlineStr">
        <is>
          <t>fcfda742-542d-467e-b26c-c72688369927</t>
        </is>
      </c>
      <c r="F10875" t="n">
        <v>64</v>
      </c>
    </row>
    <row r="10876">
      <c r="A10876" t="inlineStr">
        <is>
          <t>bc936c8d-328e-4510-913b-6d09fd875354</t>
        </is>
      </c>
      <c r="B10876" t="inlineStr">
        <is>
          <t>76109010</t>
        </is>
      </c>
      <c r="C10876" t="inlineStr">
        <is>
          <t>STRUCTURES</t>
        </is>
      </c>
      <c r="D10876" t="inlineStr">
        <is>
          <t>0fa5c14a-6376-4e38-9122-f22600ceb26b</t>
        </is>
      </c>
      <c r="E10876" t="inlineStr">
        <is>
          <t>fcfda742-542d-467e-b26c-c72688369927</t>
        </is>
      </c>
      <c r="F10876" t="n">
        <v>64</v>
      </c>
    </row>
    <row r="10877">
      <c r="A10877" t="inlineStr">
        <is>
          <t>0f8070a5-cad7-474d-8c49-cb7a84150dc9</t>
        </is>
      </c>
      <c r="B10877" t="inlineStr">
        <is>
          <t>76109020</t>
        </is>
      </c>
      <c r="C10877" t="inlineStr">
        <is>
          <t>PARTS OF STRUCTURES, NOT ELSEWHERE SPECIFIED</t>
        </is>
      </c>
      <c r="D10877" t="inlineStr">
        <is>
          <t>0fa5c14a-6376-4e38-9122-f22600ceb26b</t>
        </is>
      </c>
      <c r="E10877" t="inlineStr">
        <is>
          <t>fcfda742-542d-467e-b26c-c72688369927</t>
        </is>
      </c>
      <c r="F10877" t="n">
        <v>64</v>
      </c>
    </row>
    <row r="10878">
      <c r="A10878" t="inlineStr">
        <is>
          <t>8b8792d1-1050-4bdc-b9ed-bdd7ace72e83</t>
        </is>
      </c>
      <c r="B10878" t="inlineStr">
        <is>
          <t>76109021</t>
        </is>
      </c>
      <c r="C10878" t="inlineStr">
        <is>
          <t>PORTABLE BRIDGE</t>
        </is>
      </c>
      <c r="D10878" t="inlineStr">
        <is>
          <t>0fa5c14a-6376-4e38-9122-f22600ceb26b</t>
        </is>
      </c>
      <c r="E10878" t="inlineStr">
        <is>
          <t>fcfda742-542d-467e-b26c-c72688369927</t>
        </is>
      </c>
      <c r="F10878" t="n">
        <v>64</v>
      </c>
    </row>
    <row r="10879">
      <c r="A10879" t="inlineStr">
        <is>
          <t>85999e2e-b262-4726-925c-9cdffec1c323</t>
        </is>
      </c>
      <c r="B10879" t="inlineStr">
        <is>
          <t>76109029</t>
        </is>
      </c>
      <c r="C10879" t="inlineStr">
        <is>
          <t>OTHER</t>
        </is>
      </c>
      <c r="D10879" t="inlineStr">
        <is>
          <t>0fa5c14a-6376-4e38-9122-f22600ceb26b</t>
        </is>
      </c>
      <c r="E10879" t="inlineStr">
        <is>
          <t>fcfda742-542d-467e-b26c-c72688369927</t>
        </is>
      </c>
      <c r="F10879" t="n">
        <v>64</v>
      </c>
    </row>
    <row r="10880">
      <c r="A10880" t="inlineStr">
        <is>
          <t>e44522b8-8f56-4f3c-ab90-f3d18d514008</t>
        </is>
      </c>
      <c r="B10880" t="inlineStr">
        <is>
          <t>76109030</t>
        </is>
      </c>
      <c r="C10880" t="inlineStr">
        <is>
          <t>ALUMINIUM PLATES , RODS, PROFILES, TUBES AND THE LIKE, PREPARED FOR USE IN STRUCTURE</t>
        </is>
      </c>
      <c r="D10880" t="inlineStr">
        <is>
          <t>0fa5c14a-6376-4e38-9122-f22600ceb26b</t>
        </is>
      </c>
      <c r="E10880" t="inlineStr">
        <is>
          <t>fcfda742-542d-467e-b26c-c72688369927</t>
        </is>
      </c>
      <c r="F10880" t="n">
        <v>64</v>
      </c>
    </row>
    <row r="10881">
      <c r="A10881" t="inlineStr">
        <is>
          <t>0749df88-8fbe-4a84-a553-c4823178e799</t>
        </is>
      </c>
      <c r="B10881" t="inlineStr">
        <is>
          <t>76109090</t>
        </is>
      </c>
      <c r="C10881" t="inlineStr">
        <is>
          <t>OTHER</t>
        </is>
      </c>
      <c r="D10881" t="inlineStr">
        <is>
          <t>0fa5c14a-6376-4e38-9122-f22600ceb26b</t>
        </is>
      </c>
      <c r="E10881" t="inlineStr">
        <is>
          <t>fcfda742-542d-467e-b26c-c72688369927</t>
        </is>
      </c>
      <c r="F10881" t="n">
        <v>64</v>
      </c>
    </row>
    <row r="10882">
      <c r="A10882" t="inlineStr">
        <is>
          <t>cbb722e2-d97f-437e-aaea-4888e87d3802</t>
        </is>
      </c>
      <c r="B10882" t="inlineStr">
        <is>
          <t>76110000</t>
        </is>
      </c>
      <c r="C10882" t="inlineStr">
        <is>
          <t>ALUMINIUM RESERVOIRS, TANKS, VATS AND SIMILAR CONTAINERS, FOR ANY MATERIAL (OTHER THAN COMPRESSED OR LIQUEFIED GAS), OF A CAPACITY EXCEEDING 300 L, WHETHER OR NOT LINED OR HEAT-INSULATED, BUT NOT FITTED WITH MECHANICAL OR THERMAL EQUIPMENT</t>
        </is>
      </c>
      <c r="D10882" t="inlineStr">
        <is>
          <t>0fa5c14a-6376-4e38-9122-f22600ceb26b</t>
        </is>
      </c>
      <c r="E10882" t="inlineStr">
        <is>
          <t>81b6d7ac-72ac-41eb-9f9a-7cdea1232992</t>
        </is>
      </c>
      <c r="F10882" t="n">
        <v>64</v>
      </c>
    </row>
    <row r="10883">
      <c r="A10883" t="inlineStr">
        <is>
          <t>13ffa848-17dd-4c4f-97e0-4ad38499574d</t>
        </is>
      </c>
      <c r="B10883" t="inlineStr">
        <is>
          <t>76121010</t>
        </is>
      </c>
      <c r="C10883" t="inlineStr">
        <is>
          <t>PLAIN</t>
        </is>
      </c>
      <c r="D10883" t="inlineStr">
        <is>
          <t>0fa5c14a-6376-4e38-9122-f22600ceb26b</t>
        </is>
      </c>
      <c r="E10883" t="inlineStr">
        <is>
          <t>8df93da9-7440-4986-803f-c293e23a3173</t>
        </is>
      </c>
      <c r="F10883" t="n">
        <v>64</v>
      </c>
    </row>
    <row r="10884">
      <c r="A10884" t="inlineStr">
        <is>
          <t>35db531a-3a30-44da-a42a-308dcf869239</t>
        </is>
      </c>
      <c r="B10884" t="inlineStr">
        <is>
          <t>76121020</t>
        </is>
      </c>
      <c r="C10884" t="inlineStr">
        <is>
          <t>LACQUERED</t>
        </is>
      </c>
      <c r="D10884" t="inlineStr">
        <is>
          <t>0fa5c14a-6376-4e38-9122-f22600ceb26b</t>
        </is>
      </c>
      <c r="E10884" t="inlineStr">
        <is>
          <t>8df93da9-7440-4986-803f-c293e23a3173</t>
        </is>
      </c>
      <c r="F10884" t="n">
        <v>64</v>
      </c>
    </row>
    <row r="10885">
      <c r="A10885" t="inlineStr">
        <is>
          <t>c655a8a1-698c-4591-9061-361ca82e8250</t>
        </is>
      </c>
      <c r="B10885" t="inlineStr">
        <is>
          <t>76121030</t>
        </is>
      </c>
      <c r="C10885" t="inlineStr">
        <is>
          <t>PRINTED</t>
        </is>
      </c>
      <c r="D10885" t="inlineStr">
        <is>
          <t>0fa5c14a-6376-4e38-9122-f22600ceb26b</t>
        </is>
      </c>
      <c r="E10885" t="inlineStr">
        <is>
          <t>8df93da9-7440-4986-803f-c293e23a3173</t>
        </is>
      </c>
      <c r="F10885" t="n">
        <v>64</v>
      </c>
    </row>
    <row r="10886">
      <c r="A10886" t="inlineStr">
        <is>
          <t>ca4e9a56-d356-4026-af32-16b09fdf0253</t>
        </is>
      </c>
      <c r="B10886" t="inlineStr">
        <is>
          <t>76121090</t>
        </is>
      </c>
      <c r="C10886" t="inlineStr">
        <is>
          <t>OTHER</t>
        </is>
      </c>
      <c r="D10886" t="inlineStr">
        <is>
          <t>0fa5c14a-6376-4e38-9122-f22600ceb26b</t>
        </is>
      </c>
      <c r="E10886" t="inlineStr">
        <is>
          <t>8df93da9-7440-4986-803f-c293e23a3173</t>
        </is>
      </c>
      <c r="F10886" t="n">
        <v>64</v>
      </c>
    </row>
    <row r="10887">
      <c r="A10887" t="inlineStr">
        <is>
          <t>6fcc43ee-71bb-4371-bdb6-d7398cafb8a8</t>
        </is>
      </c>
      <c r="B10887" t="inlineStr">
        <is>
          <t>76129010</t>
        </is>
      </c>
      <c r="C10887" t="inlineStr">
        <is>
          <t>PLAIN</t>
        </is>
      </c>
      <c r="D10887" t="inlineStr">
        <is>
          <t>0fa5c14a-6376-4e38-9122-f22600ceb26b</t>
        </is>
      </c>
      <c r="E10887" t="inlineStr">
        <is>
          <t>8df93da9-7440-4986-803f-c293e23a3173</t>
        </is>
      </c>
      <c r="F10887" t="n">
        <v>64</v>
      </c>
    </row>
    <row r="10888">
      <c r="A10888" t="inlineStr">
        <is>
          <t>ad1b6310-788f-40d3-9a21-f1d9b2cc80a8</t>
        </is>
      </c>
      <c r="B10888" t="inlineStr">
        <is>
          <t>76129020</t>
        </is>
      </c>
      <c r="C10888" t="inlineStr">
        <is>
          <t>LACQUERED</t>
        </is>
      </c>
      <c r="D10888" t="inlineStr">
        <is>
          <t>0fa5c14a-6376-4e38-9122-f22600ceb26b</t>
        </is>
      </c>
      <c r="E10888" t="inlineStr">
        <is>
          <t>8df93da9-7440-4986-803f-c293e23a3173</t>
        </is>
      </c>
      <c r="F10888" t="n">
        <v>64</v>
      </c>
    </row>
    <row r="10889">
      <c r="A10889" t="inlineStr">
        <is>
          <t>e0e99c25-ad2d-4f43-b965-cb59ff4c003a</t>
        </is>
      </c>
      <c r="B10889" t="inlineStr">
        <is>
          <t>76129030</t>
        </is>
      </c>
      <c r="C10889" t="inlineStr">
        <is>
          <t>PRINTED</t>
        </is>
      </c>
      <c r="D10889" t="inlineStr">
        <is>
          <t>0fa5c14a-6376-4e38-9122-f22600ceb26b</t>
        </is>
      </c>
      <c r="E10889" t="inlineStr">
        <is>
          <t>8df93da9-7440-4986-803f-c293e23a3173</t>
        </is>
      </c>
      <c r="F10889" t="n">
        <v>64</v>
      </c>
    </row>
    <row r="10890">
      <c r="A10890" t="inlineStr">
        <is>
          <t>26449c6f-403a-4c46-babe-abce3cbd5daa</t>
        </is>
      </c>
      <c r="B10890" t="inlineStr">
        <is>
          <t>76129090</t>
        </is>
      </c>
      <c r="C10890" t="inlineStr">
        <is>
          <t>OTHER</t>
        </is>
      </c>
      <c r="D10890" t="inlineStr">
        <is>
          <t>0fa5c14a-6376-4e38-9122-f22600ceb26b</t>
        </is>
      </c>
      <c r="E10890" t="inlineStr">
        <is>
          <t>8df93da9-7440-4986-803f-c293e23a3173</t>
        </is>
      </c>
      <c r="F10890" t="n">
        <v>64</v>
      </c>
    </row>
    <row r="10891">
      <c r="A10891" t="inlineStr">
        <is>
          <t>71aa2613-ce32-438d-af87-8fd75da61213</t>
        </is>
      </c>
      <c r="B10891" t="inlineStr">
        <is>
          <t>76130011</t>
        </is>
      </c>
      <c r="C10891" t="inlineStr">
        <is>
          <t>PLAIN</t>
        </is>
      </c>
      <c r="D10891" t="inlineStr">
        <is>
          <t>0fa5c14a-6376-4e38-9122-f22600ceb26b</t>
        </is>
      </c>
      <c r="E10891" t="inlineStr">
        <is>
          <t>ca342960-855b-4280-8227-509619780c9b</t>
        </is>
      </c>
      <c r="F10891" t="n">
        <v>64</v>
      </c>
    </row>
    <row r="10892">
      <c r="A10892" t="inlineStr">
        <is>
          <t>0b764a7d-6b4e-43c8-8c6f-2c15a6cac8aa</t>
        </is>
      </c>
      <c r="B10892" t="inlineStr">
        <is>
          <t>76130012</t>
        </is>
      </c>
      <c r="C10892" t="inlineStr">
        <is>
          <t>LACQUERED</t>
        </is>
      </c>
      <c r="D10892" t="inlineStr">
        <is>
          <t>0fa5c14a-6376-4e38-9122-f22600ceb26b</t>
        </is>
      </c>
      <c r="E10892" t="inlineStr">
        <is>
          <t>ca342960-855b-4280-8227-509619780c9b</t>
        </is>
      </c>
      <c r="F10892" t="n">
        <v>64</v>
      </c>
    </row>
    <row r="10893">
      <c r="A10893" t="inlineStr">
        <is>
          <t>9ab54e90-67e2-4cf5-a1d0-f5349bde4e8c</t>
        </is>
      </c>
      <c r="B10893" t="inlineStr">
        <is>
          <t>76130013</t>
        </is>
      </c>
      <c r="C10893" t="inlineStr">
        <is>
          <t>PRINTED</t>
        </is>
      </c>
      <c r="D10893" t="inlineStr">
        <is>
          <t>0fa5c14a-6376-4e38-9122-f22600ceb26b</t>
        </is>
      </c>
      <c r="E10893" t="inlineStr">
        <is>
          <t>ca342960-855b-4280-8227-509619780c9b</t>
        </is>
      </c>
      <c r="F10893" t="n">
        <v>64</v>
      </c>
    </row>
    <row r="10894">
      <c r="A10894" t="inlineStr">
        <is>
          <t>63889121-22d0-4f0e-bd98-f188f5bf0a46</t>
        </is>
      </c>
      <c r="B10894" t="inlineStr">
        <is>
          <t>76130019</t>
        </is>
      </c>
      <c r="C10894" t="inlineStr">
        <is>
          <t>OTHER</t>
        </is>
      </c>
      <c r="D10894" t="inlineStr">
        <is>
          <t>0fa5c14a-6376-4e38-9122-f22600ceb26b</t>
        </is>
      </c>
      <c r="E10894" t="inlineStr">
        <is>
          <t>ca342960-855b-4280-8227-509619780c9b</t>
        </is>
      </c>
      <c r="F10894" t="n">
        <v>64</v>
      </c>
    </row>
    <row r="10895">
      <c r="A10895" t="inlineStr">
        <is>
          <t>c9e1a20c-cb54-4a64-94aa-a187590d8b67</t>
        </is>
      </c>
      <c r="B10895" t="inlineStr">
        <is>
          <t>76130021</t>
        </is>
      </c>
      <c r="C10895" t="inlineStr">
        <is>
          <t>PLAIN</t>
        </is>
      </c>
      <c r="D10895" t="inlineStr">
        <is>
          <t>0fa5c14a-6376-4e38-9122-f22600ceb26b</t>
        </is>
      </c>
      <c r="E10895" t="inlineStr">
        <is>
          <t>ca342960-855b-4280-8227-509619780c9b</t>
        </is>
      </c>
      <c r="F10895" t="n">
        <v>64</v>
      </c>
    </row>
    <row r="10896">
      <c r="A10896" t="inlineStr">
        <is>
          <t>b8854f1f-78a7-438c-8f6c-d7628de510f5</t>
        </is>
      </c>
      <c r="B10896" t="inlineStr">
        <is>
          <t>76130022</t>
        </is>
      </c>
      <c r="C10896" t="inlineStr">
        <is>
          <t>LACQUERED</t>
        </is>
      </c>
      <c r="D10896" t="inlineStr">
        <is>
          <t>0fa5c14a-6376-4e38-9122-f22600ceb26b</t>
        </is>
      </c>
      <c r="E10896" t="inlineStr">
        <is>
          <t>ca342960-855b-4280-8227-509619780c9b</t>
        </is>
      </c>
      <c r="F10896" t="n">
        <v>64</v>
      </c>
    </row>
    <row r="10897">
      <c r="A10897" t="inlineStr">
        <is>
          <t>7b59c4d3-832b-469c-b1cf-65891bc3e9c7</t>
        </is>
      </c>
      <c r="B10897" t="inlineStr">
        <is>
          <t>76130023</t>
        </is>
      </c>
      <c r="C10897" t="inlineStr">
        <is>
          <t>PRINTED</t>
        </is>
      </c>
      <c r="D10897" t="inlineStr">
        <is>
          <t>0fa5c14a-6376-4e38-9122-f22600ceb26b</t>
        </is>
      </c>
      <c r="E10897" t="inlineStr">
        <is>
          <t>ca342960-855b-4280-8227-509619780c9b</t>
        </is>
      </c>
      <c r="F10897" t="n">
        <v>64</v>
      </c>
    </row>
    <row r="10898">
      <c r="A10898" t="inlineStr">
        <is>
          <t>f79f9248-f0f3-4641-b45e-ca5a41ee45f6</t>
        </is>
      </c>
      <c r="B10898" t="inlineStr">
        <is>
          <t>76130029</t>
        </is>
      </c>
      <c r="C10898" t="inlineStr">
        <is>
          <t>OTHER</t>
        </is>
      </c>
      <c r="D10898" t="inlineStr">
        <is>
          <t>0fa5c14a-6376-4e38-9122-f22600ceb26b</t>
        </is>
      </c>
      <c r="E10898" t="inlineStr">
        <is>
          <t>ca342960-855b-4280-8227-509619780c9b</t>
        </is>
      </c>
      <c r="F10898" t="n">
        <v>64</v>
      </c>
    </row>
    <row r="10899">
      <c r="A10899" t="inlineStr">
        <is>
          <t>7eb65119-3554-4291-9609-4ee134dc9b2a</t>
        </is>
      </c>
      <c r="B10899" t="inlineStr">
        <is>
          <t>76130091</t>
        </is>
      </c>
      <c r="C10899" t="inlineStr">
        <is>
          <t>PLAIN</t>
        </is>
      </c>
      <c r="D10899" t="inlineStr">
        <is>
          <t>0fa5c14a-6376-4e38-9122-f22600ceb26b</t>
        </is>
      </c>
      <c r="E10899" t="inlineStr">
        <is>
          <t>ca342960-855b-4280-8227-509619780c9b</t>
        </is>
      </c>
      <c r="F10899" t="n">
        <v>64</v>
      </c>
    </row>
    <row r="10900">
      <c r="A10900" t="inlineStr">
        <is>
          <t>d4776409-a3c0-4110-8e63-b3945d0df622</t>
        </is>
      </c>
      <c r="B10900" t="inlineStr">
        <is>
          <t>76130092</t>
        </is>
      </c>
      <c r="C10900" t="inlineStr">
        <is>
          <t>LACQUERED</t>
        </is>
      </c>
      <c r="D10900" t="inlineStr">
        <is>
          <t>0fa5c14a-6376-4e38-9122-f22600ceb26b</t>
        </is>
      </c>
      <c r="E10900" t="inlineStr">
        <is>
          <t>ca342960-855b-4280-8227-509619780c9b</t>
        </is>
      </c>
      <c r="F10900" t="n">
        <v>64</v>
      </c>
    </row>
    <row r="10901">
      <c r="A10901" t="inlineStr">
        <is>
          <t>1cd32e22-77f6-4367-8385-01ef3ddd41db</t>
        </is>
      </c>
      <c r="B10901" t="inlineStr">
        <is>
          <t>76130093</t>
        </is>
      </c>
      <c r="C10901" t="inlineStr">
        <is>
          <t>PRINTED</t>
        </is>
      </c>
      <c r="D10901" t="inlineStr">
        <is>
          <t>0fa5c14a-6376-4e38-9122-f22600ceb26b</t>
        </is>
      </c>
      <c r="E10901" t="inlineStr">
        <is>
          <t>ca342960-855b-4280-8227-509619780c9b</t>
        </is>
      </c>
      <c r="F10901" t="n">
        <v>64</v>
      </c>
    </row>
    <row r="10902">
      <c r="A10902" t="inlineStr">
        <is>
          <t>38629015-ed4e-45bb-b74a-34226c9ffd53</t>
        </is>
      </c>
      <c r="B10902" t="inlineStr">
        <is>
          <t>76130099</t>
        </is>
      </c>
      <c r="C10902" t="inlineStr">
        <is>
          <t>OTHER</t>
        </is>
      </c>
      <c r="D10902" t="inlineStr">
        <is>
          <t>0fa5c14a-6376-4e38-9122-f22600ceb26b</t>
        </is>
      </c>
      <c r="E10902" t="inlineStr">
        <is>
          <t>ca342960-855b-4280-8227-509619780c9b</t>
        </is>
      </c>
      <c r="F10902" t="n">
        <v>64</v>
      </c>
    </row>
    <row r="10903">
      <c r="A10903" t="inlineStr">
        <is>
          <t>fb870c56-b2c1-4584-8481-da74bbc6875a</t>
        </is>
      </c>
      <c r="B10903" t="inlineStr">
        <is>
          <t>76141000</t>
        </is>
      </c>
      <c r="C10903" t="inlineStr">
        <is>
          <t>WITH STEEL CORE</t>
        </is>
      </c>
      <c r="D10903" t="inlineStr">
        <is>
          <t>0fa5c14a-6376-4e38-9122-f22600ceb26b</t>
        </is>
      </c>
      <c r="E10903" t="inlineStr">
        <is>
          <t>d7286075-f5d5-426f-b74f-273a0203ae73</t>
        </is>
      </c>
      <c r="F10903" t="n">
        <v>64</v>
      </c>
    </row>
    <row r="10904">
      <c r="A10904" t="inlineStr">
        <is>
          <t>8aae4a07-9ca0-49b6-b362-475d5ff94fcc</t>
        </is>
      </c>
      <c r="B10904" t="inlineStr">
        <is>
          <t>76149000</t>
        </is>
      </c>
      <c r="C10904" t="inlineStr">
        <is>
          <t>OTHER</t>
        </is>
      </c>
      <c r="D10904" t="inlineStr">
        <is>
          <t>0fa5c14a-6376-4e38-9122-f22600ceb26b</t>
        </is>
      </c>
      <c r="E10904" t="inlineStr">
        <is>
          <t>d7286075-f5d5-426f-b74f-273a0203ae73</t>
        </is>
      </c>
      <c r="F10904" t="n">
        <v>64</v>
      </c>
    </row>
    <row r="10905">
      <c r="A10905" t="inlineStr">
        <is>
          <t>0f5977ed-9d0d-4efa-9b3d-3423e5f62200</t>
        </is>
      </c>
      <c r="B10905" t="inlineStr">
        <is>
          <t>76151011</t>
        </is>
      </c>
      <c r="C10905" t="inlineStr">
        <is>
          <t>PRESSURE COOKERS</t>
        </is>
      </c>
      <c r="D10905" t="inlineStr">
        <is>
          <t>0fa5c14a-6376-4e38-9122-f22600ceb26b</t>
        </is>
      </c>
      <c r="E10905" t="inlineStr">
        <is>
          <t>753924c7-1830-41c9-80b5-8a707c36d3e6</t>
        </is>
      </c>
      <c r="F10905" t="n">
        <v>64</v>
      </c>
    </row>
    <row r="10906">
      <c r="A10906" t="inlineStr">
        <is>
          <t>4d0ad0a6-330c-4aeb-bef1-0b8594efd47c</t>
        </is>
      </c>
      <c r="B10906" t="inlineStr">
        <is>
          <t>76151012</t>
        </is>
      </c>
      <c r="C10906" t="inlineStr">
        <is>
          <t>SOLAR COLLECTORS</t>
        </is>
      </c>
      <c r="D10906" t="inlineStr">
        <is>
          <t>0fa5c14a-6376-4e38-9122-f22600ceb26b</t>
        </is>
      </c>
      <c r="E10906" t="inlineStr">
        <is>
          <t>753924c7-1830-41c9-80b5-8a707c36d3e6</t>
        </is>
      </c>
      <c r="F10906" t="n">
        <v>64</v>
      </c>
    </row>
    <row r="10907">
      <c r="A10907" t="inlineStr">
        <is>
          <t>316a7654-a18b-4b3a-8bff-45c38b9a65a7</t>
        </is>
      </c>
      <c r="B10907" t="inlineStr">
        <is>
          <t>76151021</t>
        </is>
      </c>
      <c r="C10907" t="inlineStr">
        <is>
          <t>NON-STICK</t>
        </is>
      </c>
      <c r="D10907" t="inlineStr">
        <is>
          <t>0fa5c14a-6376-4e38-9122-f22600ceb26b</t>
        </is>
      </c>
      <c r="E10907" t="inlineStr">
        <is>
          <t>753924c7-1830-41c9-80b5-8a707c36d3e6</t>
        </is>
      </c>
      <c r="F10907" t="n">
        <v>64</v>
      </c>
    </row>
    <row r="10908">
      <c r="A10908" t="inlineStr">
        <is>
          <t>0e6a0c4d-8e04-4c0e-bd59-bdd42ac1dadd</t>
        </is>
      </c>
      <c r="B10908" t="inlineStr">
        <is>
          <t>76151029</t>
        </is>
      </c>
      <c r="C10908" t="inlineStr">
        <is>
          <t>OTHER</t>
        </is>
      </c>
      <c r="D10908" t="inlineStr">
        <is>
          <t>0fa5c14a-6376-4e38-9122-f22600ceb26b</t>
        </is>
      </c>
      <c r="E10908" t="inlineStr">
        <is>
          <t>753924c7-1830-41c9-80b5-8a707c36d3e6</t>
        </is>
      </c>
      <c r="F10908" t="n">
        <v>64</v>
      </c>
    </row>
    <row r="10909">
      <c r="A10909" t="inlineStr">
        <is>
          <t>62eb9204-56c4-44b5-8f98-b2a0f4c3f035</t>
        </is>
      </c>
      <c r="B10909" t="inlineStr">
        <is>
          <t>76151030</t>
        </is>
      </c>
      <c r="C10909" t="inlineStr">
        <is>
          <t>OTHER TABLE, KITCHEN OR HOUSEHOLD ARTICLES</t>
        </is>
      </c>
      <c r="D10909" t="inlineStr">
        <is>
          <t>0fa5c14a-6376-4e38-9122-f22600ceb26b</t>
        </is>
      </c>
      <c r="E10909" t="inlineStr">
        <is>
          <t>753924c7-1830-41c9-80b5-8a707c36d3e6</t>
        </is>
      </c>
      <c r="F10909" t="n">
        <v>64</v>
      </c>
    </row>
    <row r="10910">
      <c r="A10910" t="inlineStr">
        <is>
          <t>7872ff52-fb26-4e62-85dc-4c39da2b5a43</t>
        </is>
      </c>
      <c r="B10910" t="inlineStr">
        <is>
          <t>76151040</t>
        </is>
      </c>
      <c r="C10910" t="inlineStr">
        <is>
          <t>POT SCOURERS AND SCOURING OR POLISHING PADS, GLOVES AND THE LIKE</t>
        </is>
      </c>
      <c r="D10910" t="inlineStr">
        <is>
          <t>0fa5c14a-6376-4e38-9122-f22600ceb26b</t>
        </is>
      </c>
      <c r="E10910" t="inlineStr">
        <is>
          <t>753924c7-1830-41c9-80b5-8a707c36d3e6</t>
        </is>
      </c>
      <c r="F10910" t="n">
        <v>64</v>
      </c>
    </row>
    <row r="10911">
      <c r="A10911" t="inlineStr">
        <is>
          <t>418084c7-01f6-4673-917a-66e715c7d817</t>
        </is>
      </c>
      <c r="B10911" t="inlineStr">
        <is>
          <t>76151090</t>
        </is>
      </c>
      <c r="C10911" t="inlineStr">
        <is>
          <t>PARTS</t>
        </is>
      </c>
      <c r="D10911" t="inlineStr">
        <is>
          <t>0fa5c14a-6376-4e38-9122-f22600ceb26b</t>
        </is>
      </c>
      <c r="E10911" t="inlineStr">
        <is>
          <t>753924c7-1830-41c9-80b5-8a707c36d3e6</t>
        </is>
      </c>
      <c r="F10911" t="n">
        <v>64</v>
      </c>
    </row>
    <row r="10912">
      <c r="A10912" t="inlineStr">
        <is>
          <t>4e77279e-875b-4bfd-9dac-adbc887f2fb4</t>
        </is>
      </c>
      <c r="B10912" t="inlineStr">
        <is>
          <t>76151100</t>
        </is>
      </c>
      <c r="C10912" t="inlineStr">
        <is>
          <t>TABLE, KITCHEN OR OTHER HOUSEHOLD ARTICLES AND PARTS THEREOF, OF ALUMINIUM; POT SCOURERS AND SCOURING OR POLISHING PADS, GLOVES AND THE LIKE, OF ALUMINIUM; SANITARY WARE AND PARTS THEREOF, OF ALUMINIUM - TABLE, KITCHEN OR OTHER HOUSEHOLD ARTICLES AND PART</t>
        </is>
      </c>
      <c r="D10912" t="inlineStr">
        <is>
          <t>0fa5c14a-6376-4e38-9122-f22600ceb26b</t>
        </is>
      </c>
      <c r="E10912" t="inlineStr">
        <is>
          <t>753924c7-1830-41c9-80b5-8a707c36d3e6</t>
        </is>
      </c>
      <c r="F10912" t="n">
        <v>64</v>
      </c>
    </row>
    <row r="10913">
      <c r="A10913" t="inlineStr">
        <is>
          <t>8fb87db4-2c38-4020-b760-919a6143a2aa</t>
        </is>
      </c>
      <c r="B10913" t="inlineStr">
        <is>
          <t>76152010</t>
        </is>
      </c>
      <c r="C10913" t="inlineStr">
        <is>
          <t>SANITARY WARE OF ALUMINIUM AND ALUMINIUM ALLOYS FOR INDOOR USE</t>
        </is>
      </c>
      <c r="D10913" t="inlineStr">
        <is>
          <t>0fa5c14a-6376-4e38-9122-f22600ceb26b</t>
        </is>
      </c>
      <c r="E10913" t="inlineStr">
        <is>
          <t>753924c7-1830-41c9-80b5-8a707c36d3e6</t>
        </is>
      </c>
      <c r="F10913" t="n">
        <v>64</v>
      </c>
    </row>
    <row r="10914">
      <c r="A10914" t="inlineStr">
        <is>
          <t>4e376089-631f-4161-842a-55de49f428d8</t>
        </is>
      </c>
      <c r="B10914" t="inlineStr">
        <is>
          <t>76152020</t>
        </is>
      </c>
      <c r="C10914" t="inlineStr">
        <is>
          <t>PARTS</t>
        </is>
      </c>
      <c r="D10914" t="inlineStr">
        <is>
          <t>0fa5c14a-6376-4e38-9122-f22600ceb26b</t>
        </is>
      </c>
      <c r="E10914" t="inlineStr">
        <is>
          <t>753924c7-1830-41c9-80b5-8a707c36d3e6</t>
        </is>
      </c>
      <c r="F10914" t="n">
        <v>64</v>
      </c>
    </row>
    <row r="10915">
      <c r="A10915" t="inlineStr">
        <is>
          <t>0a18e031-f764-4b74-82c5-4bc3b1ab3789</t>
        </is>
      </c>
      <c r="B10915" t="inlineStr">
        <is>
          <t>76152090</t>
        </is>
      </c>
      <c r="C10915" t="inlineStr">
        <is>
          <t>OTHER</t>
        </is>
      </c>
      <c r="D10915" t="inlineStr">
        <is>
          <t>0fa5c14a-6376-4e38-9122-f22600ceb26b</t>
        </is>
      </c>
      <c r="E10915" t="inlineStr">
        <is>
          <t>753924c7-1830-41c9-80b5-8a707c36d3e6</t>
        </is>
      </c>
      <c r="F10915" t="n">
        <v>64</v>
      </c>
    </row>
    <row r="10916">
      <c r="A10916" t="inlineStr">
        <is>
          <t>c90c715c-9545-4b7a-9b8e-166921cffc12</t>
        </is>
      </c>
      <c r="B10916" t="inlineStr">
        <is>
          <t>76161000</t>
        </is>
      </c>
      <c r="C10916" t="inlineStr">
        <is>
          <t>NAILS, TACKS, STAPLES (OTHER THAN THOSE OF HEADING 8305), SCREWS, BOLTS, NUTS, SCREW HOOKS, RIVETS, COTTERS, COTTER-PINS, WASHERS AND SIMILAR ARTICLES</t>
        </is>
      </c>
      <c r="D10916" t="inlineStr">
        <is>
          <t>0fa5c14a-6376-4e38-9122-f22600ceb26b</t>
        </is>
      </c>
      <c r="E10916" t="inlineStr">
        <is>
          <t>2c1958be-cbdf-4e0d-8c8d-9da2d932dc17</t>
        </is>
      </c>
      <c r="F10916" t="n">
        <v>64</v>
      </c>
    </row>
    <row r="10917">
      <c r="A10917" t="inlineStr">
        <is>
          <t>4e36a34c-d275-4533-adea-596664af8789</t>
        </is>
      </c>
      <c r="B10917" t="inlineStr">
        <is>
          <t>76169100</t>
        </is>
      </c>
      <c r="C10917" t="inlineStr">
        <is>
          <t>CLOTH, GRILL, NETTING AND FENCING, OF ALUMINIUM WIRE</t>
        </is>
      </c>
      <c r="D10917" t="inlineStr">
        <is>
          <t>0fa5c14a-6376-4e38-9122-f22600ceb26b</t>
        </is>
      </c>
      <c r="E10917" t="inlineStr">
        <is>
          <t>2c1958be-cbdf-4e0d-8c8d-9da2d932dc17</t>
        </is>
      </c>
      <c r="F10917" t="n">
        <v>64</v>
      </c>
    </row>
    <row r="10918">
      <c r="A10918" t="inlineStr">
        <is>
          <t>4fc7fd00-0445-4421-ac01-e8b8f30921f6</t>
        </is>
      </c>
      <c r="B10918" t="inlineStr">
        <is>
          <t>76169910</t>
        </is>
      </c>
      <c r="C10918" t="inlineStr">
        <is>
          <t>EXPANDED METAL OF ALUMINIUM AND ALUMINIUM ALLOYS</t>
        </is>
      </c>
      <c r="D10918" t="inlineStr">
        <is>
          <t>0fa5c14a-6376-4e38-9122-f22600ceb26b</t>
        </is>
      </c>
      <c r="E10918" t="inlineStr">
        <is>
          <t>2c1958be-cbdf-4e0d-8c8d-9da2d932dc17</t>
        </is>
      </c>
      <c r="F10918" t="n">
        <v>64</v>
      </c>
    </row>
    <row r="10919">
      <c r="A10919" t="inlineStr">
        <is>
          <t>0c6759c8-9425-4f68-bbe1-f8033ef64469</t>
        </is>
      </c>
      <c r="B10919" t="inlineStr">
        <is>
          <t>76169920</t>
        </is>
      </c>
      <c r="C10919" t="inlineStr">
        <is>
          <t>CHAINS</t>
        </is>
      </c>
      <c r="D10919" t="inlineStr">
        <is>
          <t>0fa5c14a-6376-4e38-9122-f22600ceb26b</t>
        </is>
      </c>
      <c r="E10919" t="inlineStr">
        <is>
          <t>2c1958be-cbdf-4e0d-8c8d-9da2d932dc17</t>
        </is>
      </c>
      <c r="F10919" t="n">
        <v>64</v>
      </c>
    </row>
    <row r="10920">
      <c r="A10920" t="inlineStr">
        <is>
          <t>bfa4fae8-8f46-41d9-8667-8562bf14a944</t>
        </is>
      </c>
      <c r="B10920" t="inlineStr">
        <is>
          <t>76169930</t>
        </is>
      </c>
      <c r="C10920" t="inlineStr">
        <is>
          <t>BOBBINS</t>
        </is>
      </c>
      <c r="D10920" t="inlineStr">
        <is>
          <t>0fa5c14a-6376-4e38-9122-f22600ceb26b</t>
        </is>
      </c>
      <c r="E10920" t="inlineStr">
        <is>
          <t>2c1958be-cbdf-4e0d-8c8d-9da2d932dc17</t>
        </is>
      </c>
      <c r="F10920" t="n">
        <v>64</v>
      </c>
    </row>
    <row r="10921">
      <c r="A10921" t="inlineStr">
        <is>
          <t>ed9cec3d-098b-4480-bd82-8e11a45ac4f8</t>
        </is>
      </c>
      <c r="B10921" t="inlineStr">
        <is>
          <t>76169990</t>
        </is>
      </c>
      <c r="C10921" t="inlineStr">
        <is>
          <t>OTHER</t>
        </is>
      </c>
      <c r="D10921" t="inlineStr">
        <is>
          <t>0fa5c14a-6376-4e38-9122-f22600ceb26b</t>
        </is>
      </c>
      <c r="E10921" t="inlineStr">
        <is>
          <t>2c1958be-cbdf-4e0d-8c8d-9da2d932dc17</t>
        </is>
      </c>
      <c r="F10921" t="n">
        <v>64</v>
      </c>
    </row>
    <row r="10922">
      <c r="A10922" t="inlineStr">
        <is>
          <t>c2427d38-adc0-444f-bfae-9b21f1c3aaec</t>
        </is>
      </c>
      <c r="B10922" t="inlineStr">
        <is>
          <t>78011000</t>
        </is>
      </c>
      <c r="C10922" t="inlineStr">
        <is>
          <t>REFINED LEAD</t>
        </is>
      </c>
      <c r="D10922" t="inlineStr">
        <is>
          <t>e64b3bdf-7281-4b20-8759-bd16f6ad773e</t>
        </is>
      </c>
      <c r="E10922" t="inlineStr">
        <is>
          <t>317e953c-9e03-420c-bafb-cd88857035f0</t>
        </is>
      </c>
      <c r="F10922" t="n">
        <v>64</v>
      </c>
    </row>
    <row r="10923">
      <c r="A10923" t="inlineStr">
        <is>
          <t>b2f8273b-e3b6-4300-9b74-1deb91b8ab19</t>
        </is>
      </c>
      <c r="B10923" t="inlineStr">
        <is>
          <t>78019100</t>
        </is>
      </c>
      <c r="C10923" t="inlineStr">
        <is>
          <t>CONTAINING BY WEIGHT ANTIMONY AS THE PRINCIPAL OTHER ELEMENT</t>
        </is>
      </c>
      <c r="D10923" t="inlineStr">
        <is>
          <t>e64b3bdf-7281-4b20-8759-bd16f6ad773e</t>
        </is>
      </c>
      <c r="E10923" t="inlineStr">
        <is>
          <t>317e953c-9e03-420c-bafb-cd88857035f0</t>
        </is>
      </c>
      <c r="F10923" t="n">
        <v>64</v>
      </c>
    </row>
    <row r="10924">
      <c r="A10924" t="inlineStr">
        <is>
          <t>c02ca454-1240-4d73-b01f-669f19a309a8</t>
        </is>
      </c>
      <c r="B10924" t="inlineStr">
        <is>
          <t>78019910</t>
        </is>
      </c>
      <c r="C10924" t="inlineStr">
        <is>
          <t>PIG LEAD</t>
        </is>
      </c>
      <c r="D10924" t="inlineStr">
        <is>
          <t>e64b3bdf-7281-4b20-8759-bd16f6ad773e</t>
        </is>
      </c>
      <c r="E10924" t="inlineStr">
        <is>
          <t>317e953c-9e03-420c-bafb-cd88857035f0</t>
        </is>
      </c>
      <c r="F10924" t="n">
        <v>64</v>
      </c>
    </row>
    <row r="10925">
      <c r="A10925" t="inlineStr">
        <is>
          <t>deb596e7-7957-4911-8503-33d8cb585dd9</t>
        </is>
      </c>
      <c r="B10925" t="inlineStr">
        <is>
          <t>78019920</t>
        </is>
      </c>
      <c r="C10925" t="inlineStr">
        <is>
          <t>UNREFINED LEAD</t>
        </is>
      </c>
      <c r="D10925" t="inlineStr">
        <is>
          <t>e64b3bdf-7281-4b20-8759-bd16f6ad773e</t>
        </is>
      </c>
      <c r="E10925" t="inlineStr">
        <is>
          <t>317e953c-9e03-420c-bafb-cd88857035f0</t>
        </is>
      </c>
      <c r="F10925" t="n">
        <v>64</v>
      </c>
    </row>
    <row r="10926">
      <c r="A10926" t="inlineStr">
        <is>
          <t>f12b6084-0a14-4d96-a828-282c943b4a82</t>
        </is>
      </c>
      <c r="B10926" t="inlineStr">
        <is>
          <t>78019930</t>
        </is>
      </c>
      <c r="C10926" t="inlineStr">
        <is>
          <t>UNREFINED LEAD ALLOYS</t>
        </is>
      </c>
      <c r="D10926" t="inlineStr">
        <is>
          <t>e64b3bdf-7281-4b20-8759-bd16f6ad773e</t>
        </is>
      </c>
      <c r="E10926" t="inlineStr">
        <is>
          <t>317e953c-9e03-420c-bafb-cd88857035f0</t>
        </is>
      </c>
      <c r="F10926" t="n">
        <v>64</v>
      </c>
    </row>
    <row r="10927">
      <c r="A10927" t="inlineStr">
        <is>
          <t>8dc8b378-770c-431d-89f3-91c82cc00c18</t>
        </is>
      </c>
      <c r="B10927" t="inlineStr">
        <is>
          <t>78019990</t>
        </is>
      </c>
      <c r="C10927" t="inlineStr">
        <is>
          <t>OTHER</t>
        </is>
      </c>
      <c r="D10927" t="inlineStr">
        <is>
          <t>e64b3bdf-7281-4b20-8759-bd16f6ad773e</t>
        </is>
      </c>
      <c r="E10927" t="inlineStr">
        <is>
          <t>317e953c-9e03-420c-bafb-cd88857035f0</t>
        </is>
      </c>
      <c r="F10927" t="n">
        <v>64</v>
      </c>
    </row>
    <row r="10928">
      <c r="A10928" t="inlineStr">
        <is>
          <t>18113bce-ca76-4f1d-b114-e7d70c44b214</t>
        </is>
      </c>
      <c r="B10928" t="inlineStr">
        <is>
          <t>78020010</t>
        </is>
      </c>
      <c r="C10928" t="inlineStr">
        <is>
          <t>LEAD SCRAP, NAMELY THE FOLLOWING:SCRAP LEAD-SOFT COVERED BY ISRI CODE WORD 'RACKS', MIXED HARD OR SOFT SCRAP LEAD COVERED BY ISRI CODE WORD 'RADIO', WHEEL WEIGHTS COVERED BY ISRI CODE WORD 'ROPES', MIXED COMMON BABBIT COVERED BY ISRI CODE WORD 'ROSES', SC</t>
        </is>
      </c>
      <c r="D10928" t="inlineStr">
        <is>
          <t>e64b3bdf-7281-4b20-8759-bd16f6ad773e</t>
        </is>
      </c>
      <c r="E10928" t="inlineStr">
        <is>
          <t>e7eff33a-e97f-475b-bb9d-0a8cff903709</t>
        </is>
      </c>
      <c r="F10928" t="n">
        <v>64</v>
      </c>
    </row>
    <row r="10929">
      <c r="A10929" t="inlineStr">
        <is>
          <t>e67247b4-ae53-446b-ae5c-91f2a72606d7</t>
        </is>
      </c>
      <c r="B10929" t="inlineStr">
        <is>
          <t>78020090</t>
        </is>
      </c>
      <c r="C10929" t="inlineStr">
        <is>
          <t>OTHER</t>
        </is>
      </c>
      <c r="D10929" t="inlineStr">
        <is>
          <t>e64b3bdf-7281-4b20-8759-bd16f6ad773e</t>
        </is>
      </c>
      <c r="E10929" t="inlineStr">
        <is>
          <t>e7eff33a-e97f-475b-bb9d-0a8cff903709</t>
        </is>
      </c>
      <c r="F10929" t="n">
        <v>64</v>
      </c>
    </row>
    <row r="10930">
      <c r="A10930" t="inlineStr">
        <is>
          <t>164e331e-cca4-4a35-b3a4-58edcf027eaf</t>
        </is>
      </c>
      <c r="B10930" t="inlineStr">
        <is>
          <t>78030011</t>
        </is>
      </c>
      <c r="C10930" t="inlineStr">
        <is>
          <t>LEAD BARS, RODS, PROFILES AND WIRE - LEAD BARS, RODS, PROFILES AND WIRE: BARS AND RODS: HOLLOW BARS</t>
        </is>
      </c>
      <c r="D10930" t="inlineStr">
        <is>
          <t>e64b3bdf-7281-4b20-8759-bd16f6ad773e</t>
        </is>
      </c>
      <c r="F10930" t="n">
        <v>64</v>
      </c>
    </row>
    <row r="10931">
      <c r="A10931" t="inlineStr">
        <is>
          <t>2eb4687d-897e-4b36-9f08-f8997dd66e4f</t>
        </is>
      </c>
      <c r="B10931" t="inlineStr">
        <is>
          <t>78030019</t>
        </is>
      </c>
      <c r="C10931" t="inlineStr">
        <is>
          <t>LEAD BARS, RODS, PROFILES AND WIRE - LEAD BARS, RODS, PROFILES AND WIRE: BARS AND RODS: OTHER</t>
        </is>
      </c>
      <c r="D10931" t="inlineStr">
        <is>
          <t>e64b3bdf-7281-4b20-8759-bd16f6ad773e</t>
        </is>
      </c>
      <c r="F10931" t="n">
        <v>64</v>
      </c>
    </row>
    <row r="10932">
      <c r="A10932" t="inlineStr">
        <is>
          <t>77572ee8-e528-40eb-a04a-68ed8452bfcc</t>
        </is>
      </c>
      <c r="B10932" t="inlineStr">
        <is>
          <t>78030021</t>
        </is>
      </c>
      <c r="C10932" t="inlineStr">
        <is>
          <t>LEAD BARS, RODS, PROFILES AND WIRE - LEAD BARS, RODS, PROFILES AND WIRE: PROFILES: HOLLOW</t>
        </is>
      </c>
      <c r="D10932" t="inlineStr">
        <is>
          <t>e64b3bdf-7281-4b20-8759-bd16f6ad773e</t>
        </is>
      </c>
      <c r="F10932" t="n">
        <v>64</v>
      </c>
    </row>
    <row r="10933">
      <c r="A10933" t="inlineStr">
        <is>
          <t>af721dc7-6ca5-4393-971f-2855ee001eb7</t>
        </is>
      </c>
      <c r="B10933" t="inlineStr">
        <is>
          <t>78030029</t>
        </is>
      </c>
      <c r="C10933" t="inlineStr">
        <is>
          <t>LEAD BARS, RODS, PROFILES AND WIRE - LEAD BARS, RODS, PROFILES AND WIRE: PROFILES: OTHER</t>
        </is>
      </c>
      <c r="D10933" t="inlineStr">
        <is>
          <t>e64b3bdf-7281-4b20-8759-bd16f6ad773e</t>
        </is>
      </c>
      <c r="F10933" t="n">
        <v>64</v>
      </c>
    </row>
    <row r="10934">
      <c r="A10934" t="inlineStr">
        <is>
          <t>0d8f3aed-5e51-498c-9752-9adde87315cf</t>
        </is>
      </c>
      <c r="B10934" t="inlineStr">
        <is>
          <t>78030030</t>
        </is>
      </c>
      <c r="C10934" t="inlineStr">
        <is>
          <t>LEAD BARS, RODS, PROFILES AND WIRE - LEAD BARS, RODS, PROFILES AND WIRE: WIRE</t>
        </is>
      </c>
      <c r="D10934" t="inlineStr">
        <is>
          <t>e64b3bdf-7281-4b20-8759-bd16f6ad773e</t>
        </is>
      </c>
      <c r="F10934" t="n">
        <v>64</v>
      </c>
    </row>
    <row r="10935">
      <c r="A10935" t="inlineStr">
        <is>
          <t>a20ae0a6-0ba8-4a6d-b3b0-4ca7c214d152</t>
        </is>
      </c>
      <c r="B10935" t="inlineStr">
        <is>
          <t>78041110</t>
        </is>
      </c>
      <c r="C10935" t="inlineStr">
        <is>
          <t>SHEETS AND STRIP</t>
        </is>
      </c>
      <c r="D10935" t="inlineStr">
        <is>
          <t>e64b3bdf-7281-4b20-8759-bd16f6ad773e</t>
        </is>
      </c>
      <c r="E10935" t="inlineStr">
        <is>
          <t>b9b204cd-9e24-4ac1-a31b-d0e6617b535e</t>
        </is>
      </c>
      <c r="F10935" t="n">
        <v>64</v>
      </c>
    </row>
    <row r="10936">
      <c r="A10936" t="inlineStr">
        <is>
          <t>97cd0b76-19b9-4739-b1dc-d5cd8bdf045d</t>
        </is>
      </c>
      <c r="B10936" t="inlineStr">
        <is>
          <t>78041120</t>
        </is>
      </c>
      <c r="C10936" t="inlineStr">
        <is>
          <t>FOIL</t>
        </is>
      </c>
      <c r="D10936" t="inlineStr">
        <is>
          <t>e64b3bdf-7281-4b20-8759-bd16f6ad773e</t>
        </is>
      </c>
      <c r="E10936" t="inlineStr">
        <is>
          <t>b9b204cd-9e24-4ac1-a31b-d0e6617b535e</t>
        </is>
      </c>
      <c r="F10936" t="n">
        <v>64</v>
      </c>
    </row>
    <row r="10937">
      <c r="A10937" t="inlineStr">
        <is>
          <t>3b052910-9021-4a08-a8ee-7a121486758f</t>
        </is>
      </c>
      <c r="B10937" t="inlineStr">
        <is>
          <t>78041910</t>
        </is>
      </c>
      <c r="C10937" t="inlineStr">
        <is>
          <t>PLATES</t>
        </is>
      </c>
      <c r="D10937" t="inlineStr">
        <is>
          <t>e64b3bdf-7281-4b20-8759-bd16f6ad773e</t>
        </is>
      </c>
      <c r="E10937" t="inlineStr">
        <is>
          <t>b9b204cd-9e24-4ac1-a31b-d0e6617b535e</t>
        </is>
      </c>
      <c r="F10937" t="n">
        <v>64</v>
      </c>
    </row>
    <row r="10938">
      <c r="A10938" t="inlineStr">
        <is>
          <t>9dde601a-6985-41bf-8698-931984c4efc6</t>
        </is>
      </c>
      <c r="B10938" t="inlineStr">
        <is>
          <t>78041990</t>
        </is>
      </c>
      <c r="C10938" t="inlineStr">
        <is>
          <t>OTHER</t>
        </is>
      </c>
      <c r="D10938" t="inlineStr">
        <is>
          <t>e64b3bdf-7281-4b20-8759-bd16f6ad773e</t>
        </is>
      </c>
      <c r="E10938" t="inlineStr">
        <is>
          <t>b9b204cd-9e24-4ac1-a31b-d0e6617b535e</t>
        </is>
      </c>
      <c r="F10938" t="n">
        <v>64</v>
      </c>
    </row>
    <row r="10939">
      <c r="A10939" t="inlineStr">
        <is>
          <t>329666ed-df0c-4dae-92c6-5e4fd286275b</t>
        </is>
      </c>
      <c r="B10939" t="inlineStr">
        <is>
          <t>78042000</t>
        </is>
      </c>
      <c r="C10939" t="inlineStr">
        <is>
          <t>POWDERS AND FLAKES</t>
        </is>
      </c>
      <c r="D10939" t="inlineStr">
        <is>
          <t>e64b3bdf-7281-4b20-8759-bd16f6ad773e</t>
        </is>
      </c>
      <c r="E10939" t="inlineStr">
        <is>
          <t>b9b204cd-9e24-4ac1-a31b-d0e6617b535e</t>
        </is>
      </c>
      <c r="F10939" t="n">
        <v>64</v>
      </c>
    </row>
    <row r="10940">
      <c r="A10940" t="inlineStr">
        <is>
          <t>8160de14-cc93-433f-96b9-a9de4d58be6d</t>
        </is>
      </c>
      <c r="B10940" t="inlineStr">
        <is>
          <t>78050010</t>
        </is>
      </c>
      <c r="C10940" t="inlineStr">
        <is>
          <t>LEAD TUBES, PIPES AND TUBE OR PIPE FITTINGS (FOR EXAMPLE, COUPLING, ELBOWS, SLEEVES) - LEAD TUBES, PIPES AND TUBE OR PIPE FITTINGS (FOR EXAMPLE, COUPLING, ELBOWS, SLEEVES): TUBES AND PIPES</t>
        </is>
      </c>
      <c r="D10940" t="inlineStr">
        <is>
          <t>e64b3bdf-7281-4b20-8759-bd16f6ad773e</t>
        </is>
      </c>
      <c r="F10940" t="n">
        <v>64</v>
      </c>
    </row>
    <row r="10941">
      <c r="A10941" t="inlineStr">
        <is>
          <t>036a2c81-69c9-40b4-8859-b1ee04d44716</t>
        </is>
      </c>
      <c r="B10941" t="inlineStr">
        <is>
          <t>78050020</t>
        </is>
      </c>
      <c r="C10941" t="inlineStr">
        <is>
          <t>LEAD TUBES, PIPES AND TUBE OR PIPE FITTINGS (FOR EXAMPLE, COUPLING, ELBOWS, SLEEVES) - LEAD TUBES, PIPES AND TUBE OR PIPE FITTINGS (FOR EXAMPLE, COUPLING, ELBOWS, SLEEVES): TUBE OR PIPE FITTINGS</t>
        </is>
      </c>
      <c r="D10941" t="inlineStr">
        <is>
          <t>e64b3bdf-7281-4b20-8759-bd16f6ad773e</t>
        </is>
      </c>
      <c r="F10941" t="n">
        <v>64</v>
      </c>
    </row>
    <row r="10942">
      <c r="A10942" t="inlineStr">
        <is>
          <t>0b82fd28-04b6-4c6b-8b25-55c39aede67f</t>
        </is>
      </c>
      <c r="B10942" t="inlineStr">
        <is>
          <t>78060010</t>
        </is>
      </c>
      <c r="C10942" t="inlineStr">
        <is>
          <t>SANITARY FIXTURES</t>
        </is>
      </c>
      <c r="D10942" t="inlineStr">
        <is>
          <t>e64b3bdf-7281-4b20-8759-bd16f6ad773e</t>
        </is>
      </c>
      <c r="E10942" t="inlineStr">
        <is>
          <t>e05538ea-3414-4e56-a755-113f50f19394</t>
        </is>
      </c>
      <c r="F10942" t="n">
        <v>64</v>
      </c>
    </row>
    <row r="10943">
      <c r="A10943" t="inlineStr">
        <is>
          <t>17ece545-e0e2-4bb9-848e-b396c69a6991</t>
        </is>
      </c>
      <c r="B10943" t="inlineStr">
        <is>
          <t>78060020</t>
        </is>
      </c>
      <c r="C10943" t="inlineStr">
        <is>
          <t>INDIAN LEAD SEALS</t>
        </is>
      </c>
      <c r="D10943" t="inlineStr">
        <is>
          <t>e64b3bdf-7281-4b20-8759-bd16f6ad773e</t>
        </is>
      </c>
      <c r="E10943" t="inlineStr">
        <is>
          <t>e05538ea-3414-4e56-a755-113f50f19394</t>
        </is>
      </c>
      <c r="F10943" t="n">
        <v>64</v>
      </c>
    </row>
    <row r="10944">
      <c r="A10944" t="inlineStr">
        <is>
          <t>5de1470a-da0e-4c24-8e49-38134667b720</t>
        </is>
      </c>
      <c r="B10944" t="inlineStr">
        <is>
          <t>78060030</t>
        </is>
      </c>
      <c r="C10944" t="inlineStr">
        <is>
          <t>BLANKS</t>
        </is>
      </c>
      <c r="D10944" t="inlineStr">
        <is>
          <t>e64b3bdf-7281-4b20-8759-bd16f6ad773e</t>
        </is>
      </c>
      <c r="E10944" t="inlineStr">
        <is>
          <t>e05538ea-3414-4e56-a755-113f50f19394</t>
        </is>
      </c>
      <c r="F10944" t="n">
        <v>64</v>
      </c>
    </row>
    <row r="10945">
      <c r="A10945" t="inlineStr">
        <is>
          <t>56987692-1ca7-4385-8d4f-d14eecbc2586</t>
        </is>
      </c>
      <c r="B10945" t="inlineStr">
        <is>
          <t>78060090</t>
        </is>
      </c>
      <c r="C10945" t="inlineStr">
        <is>
          <t>OTHER</t>
        </is>
      </c>
      <c r="D10945" t="inlineStr">
        <is>
          <t>e64b3bdf-7281-4b20-8759-bd16f6ad773e</t>
        </is>
      </c>
      <c r="E10945" t="inlineStr">
        <is>
          <t>e05538ea-3414-4e56-a755-113f50f19394</t>
        </is>
      </c>
      <c r="F10945" t="n">
        <v>64</v>
      </c>
    </row>
    <row r="10946">
      <c r="A10946" t="inlineStr">
        <is>
          <t>81733775-98d5-408d-bf8a-c8dfe13ccf3d</t>
        </is>
      </c>
      <c r="B10946" t="inlineStr">
        <is>
          <t>79011100</t>
        </is>
      </c>
      <c r="C10946" t="inlineStr">
        <is>
          <t>CONTAINING BY WEIGHT 99.99% OR MORE OF ZINC</t>
        </is>
      </c>
      <c r="D10946" t="inlineStr">
        <is>
          <t>767943bc-1fb9-4b6c-8d03-fa0f1b284872</t>
        </is>
      </c>
      <c r="E10946" t="inlineStr">
        <is>
          <t>0da920db-0f2c-497b-b446-0f851667d76e</t>
        </is>
      </c>
      <c r="F10946" t="n">
        <v>64</v>
      </c>
    </row>
    <row r="10947">
      <c r="A10947" t="inlineStr">
        <is>
          <t>89fe3253-f687-42dc-9ff8-b2576dbf0273</t>
        </is>
      </c>
      <c r="B10947" t="inlineStr">
        <is>
          <t>79011200</t>
        </is>
      </c>
      <c r="C10947" t="inlineStr">
        <is>
          <t>CONTAINING BY WEIGHT LESS THAN 99.99% OF ZINC</t>
        </is>
      </c>
      <c r="D10947" t="inlineStr">
        <is>
          <t>767943bc-1fb9-4b6c-8d03-fa0f1b284872</t>
        </is>
      </c>
      <c r="E10947" t="inlineStr">
        <is>
          <t>0da920db-0f2c-497b-b446-0f851667d76e</t>
        </is>
      </c>
      <c r="F10947" t="n">
        <v>64</v>
      </c>
    </row>
    <row r="10948">
      <c r="A10948" t="inlineStr">
        <is>
          <t>236e88c9-fd49-43b0-82e4-b38798aaa1d6</t>
        </is>
      </c>
      <c r="B10948" t="inlineStr">
        <is>
          <t>79012010</t>
        </is>
      </c>
      <c r="C10948" t="inlineStr">
        <is>
          <t>MOZAK OR ALLOYS OF ZINC AND ALUMINIUM CONTAINING NOT LESS THAN 94% BY WEIGHT OF ZINC</t>
        </is>
      </c>
      <c r="D10948" t="inlineStr">
        <is>
          <t>767943bc-1fb9-4b6c-8d03-fa0f1b284872</t>
        </is>
      </c>
      <c r="E10948" t="inlineStr">
        <is>
          <t>0da920db-0f2c-497b-b446-0f851667d76e</t>
        </is>
      </c>
      <c r="F10948" t="n">
        <v>64</v>
      </c>
    </row>
    <row r="10949">
      <c r="A10949" t="inlineStr">
        <is>
          <t>0858525d-f2d9-40c6-853f-792bfc044c2e</t>
        </is>
      </c>
      <c r="B10949" t="inlineStr">
        <is>
          <t>79012090</t>
        </is>
      </c>
      <c r="C10949" t="inlineStr">
        <is>
          <t>OTHER</t>
        </is>
      </c>
      <c r="D10949" t="inlineStr">
        <is>
          <t>767943bc-1fb9-4b6c-8d03-fa0f1b284872</t>
        </is>
      </c>
      <c r="E10949" t="inlineStr">
        <is>
          <t>0da920db-0f2c-497b-b446-0f851667d76e</t>
        </is>
      </c>
      <c r="F10949" t="n">
        <v>64</v>
      </c>
    </row>
    <row r="10950">
      <c r="A10950" t="inlineStr">
        <is>
          <t>6dd91579-ff91-48d1-8fb3-39e15f21a69c</t>
        </is>
      </c>
      <c r="B10950" t="inlineStr">
        <is>
          <t>79020010</t>
        </is>
      </c>
      <c r="C10950" t="inlineStr">
        <is>
          <t>ZINC SCRAP, NAMELY THE FOLLOWING :OLD ZINC DIE CAST SCRAP COVERED BY ISRI CODE WORD 'SAVES', NEW ZINC DIE CAST SCRAP COVERED BY ISRI CODE WORD 'SCABS', NEW PLATED ZINC DIE CAST SCRAP COVERED BY ISRI CODE WORD 'SCOPE', ZINC DIE CAST AUTOMOTIVE GRILLS COVER</t>
        </is>
      </c>
      <c r="D10950" t="inlineStr">
        <is>
          <t>767943bc-1fb9-4b6c-8d03-fa0f1b284872</t>
        </is>
      </c>
      <c r="E10950" t="inlineStr">
        <is>
          <t>1ff5542c-68c7-40e4-b4fe-314c5e318d73</t>
        </is>
      </c>
      <c r="F10950" t="n">
        <v>64</v>
      </c>
    </row>
    <row r="10951">
      <c r="A10951" t="inlineStr">
        <is>
          <t>27b09cb4-54d4-4eb5-83de-2cfb22d0659e</t>
        </is>
      </c>
      <c r="B10951" t="inlineStr">
        <is>
          <t>79020090</t>
        </is>
      </c>
      <c r="C10951" t="inlineStr">
        <is>
          <t>OTHER</t>
        </is>
      </c>
      <c r="D10951" t="inlineStr">
        <is>
          <t>767943bc-1fb9-4b6c-8d03-fa0f1b284872</t>
        </is>
      </c>
      <c r="E10951" t="inlineStr">
        <is>
          <t>1ff5542c-68c7-40e4-b4fe-314c5e318d73</t>
        </is>
      </c>
      <c r="F10951" t="n">
        <v>64</v>
      </c>
    </row>
    <row r="10952">
      <c r="A10952" t="inlineStr">
        <is>
          <t>891fc228-484a-4780-afb8-f3f06cbed68b</t>
        </is>
      </c>
      <c r="B10952" t="inlineStr">
        <is>
          <t>79031000</t>
        </is>
      </c>
      <c r="C10952" t="inlineStr">
        <is>
          <t>ZINC DUST</t>
        </is>
      </c>
      <c r="D10952" t="inlineStr">
        <is>
          <t>767943bc-1fb9-4b6c-8d03-fa0f1b284872</t>
        </is>
      </c>
      <c r="E10952" t="inlineStr">
        <is>
          <t>8dcdb1b2-148f-49c4-8999-1fbbfcc1560a</t>
        </is>
      </c>
      <c r="F10952" t="n">
        <v>64</v>
      </c>
    </row>
    <row r="10953">
      <c r="A10953" t="inlineStr">
        <is>
          <t>6d97c06d-8c7d-4da2-b15b-37849904c209</t>
        </is>
      </c>
      <c r="B10953" t="inlineStr">
        <is>
          <t>79039000</t>
        </is>
      </c>
      <c r="C10953" t="inlineStr">
        <is>
          <t>OTHER</t>
        </is>
      </c>
      <c r="D10953" t="inlineStr">
        <is>
          <t>767943bc-1fb9-4b6c-8d03-fa0f1b284872</t>
        </is>
      </c>
      <c r="E10953" t="inlineStr">
        <is>
          <t>8dcdb1b2-148f-49c4-8999-1fbbfcc1560a</t>
        </is>
      </c>
      <c r="F10953" t="n">
        <v>64</v>
      </c>
    </row>
    <row r="10954">
      <c r="A10954" t="inlineStr">
        <is>
          <t>78c500bb-ab44-4ed5-847b-330ee0e40fdd</t>
        </is>
      </c>
      <c r="B10954" t="inlineStr">
        <is>
          <t>79040011</t>
        </is>
      </c>
      <c r="C10954" t="inlineStr">
        <is>
          <t>HOLLOW BARS</t>
        </is>
      </c>
      <c r="D10954" t="inlineStr">
        <is>
          <t>767943bc-1fb9-4b6c-8d03-fa0f1b284872</t>
        </is>
      </c>
      <c r="E10954" t="inlineStr">
        <is>
          <t>5b000834-2fa3-4800-9366-06938e8aad64</t>
        </is>
      </c>
      <c r="F10954" t="n">
        <v>64</v>
      </c>
    </row>
    <row r="10955">
      <c r="A10955" t="inlineStr">
        <is>
          <t>d80ed8b4-99e3-4920-8a7e-d49457f7b2b8</t>
        </is>
      </c>
      <c r="B10955" t="inlineStr">
        <is>
          <t>79040012</t>
        </is>
      </c>
      <c r="C10955" t="inlineStr">
        <is>
          <t>RODS, INCLUDING WIRE RODS</t>
        </is>
      </c>
      <c r="D10955" t="inlineStr">
        <is>
          <t>767943bc-1fb9-4b6c-8d03-fa0f1b284872</t>
        </is>
      </c>
      <c r="E10955" t="inlineStr">
        <is>
          <t>5b000834-2fa3-4800-9366-06938e8aad64</t>
        </is>
      </c>
      <c r="F10955" t="n">
        <v>64</v>
      </c>
    </row>
    <row r="10956">
      <c r="A10956" t="inlineStr">
        <is>
          <t>1b7850ef-195b-4bd5-ae9d-e56a0a0b7667</t>
        </is>
      </c>
      <c r="B10956" t="inlineStr">
        <is>
          <t>79040019</t>
        </is>
      </c>
      <c r="C10956" t="inlineStr">
        <is>
          <t>OTHER</t>
        </is>
      </c>
      <c r="D10956" t="inlineStr">
        <is>
          <t>767943bc-1fb9-4b6c-8d03-fa0f1b284872</t>
        </is>
      </c>
      <c r="E10956" t="inlineStr">
        <is>
          <t>5b000834-2fa3-4800-9366-06938e8aad64</t>
        </is>
      </c>
      <c r="F10956" t="n">
        <v>64</v>
      </c>
    </row>
    <row r="10957">
      <c r="A10957" t="inlineStr">
        <is>
          <t>84545334-38d6-4178-9b1e-d5b40d325aa7</t>
        </is>
      </c>
      <c r="B10957" t="inlineStr">
        <is>
          <t>79040021</t>
        </is>
      </c>
      <c r="C10957" t="inlineStr">
        <is>
          <t>HOLLOW</t>
        </is>
      </c>
      <c r="D10957" t="inlineStr">
        <is>
          <t>767943bc-1fb9-4b6c-8d03-fa0f1b284872</t>
        </is>
      </c>
      <c r="E10957" t="inlineStr">
        <is>
          <t>5b000834-2fa3-4800-9366-06938e8aad64</t>
        </is>
      </c>
      <c r="F10957" t="n">
        <v>64</v>
      </c>
    </row>
    <row r="10958">
      <c r="A10958" t="inlineStr">
        <is>
          <t>2e952193-d905-4ef4-b9d6-c1fd5b8251b7</t>
        </is>
      </c>
      <c r="B10958" t="inlineStr">
        <is>
          <t>79040022</t>
        </is>
      </c>
      <c r="C10958" t="inlineStr">
        <is>
          <t>ANGLES, SHAPES AND SECTIONS</t>
        </is>
      </c>
      <c r="D10958" t="inlineStr">
        <is>
          <t>767943bc-1fb9-4b6c-8d03-fa0f1b284872</t>
        </is>
      </c>
      <c r="E10958" t="inlineStr">
        <is>
          <t>5b000834-2fa3-4800-9366-06938e8aad64</t>
        </is>
      </c>
      <c r="F10958" t="n">
        <v>64</v>
      </c>
    </row>
    <row r="10959">
      <c r="A10959" t="inlineStr">
        <is>
          <t>f7265d79-5382-4136-a4dd-d1cba1d123d7</t>
        </is>
      </c>
      <c r="B10959" t="inlineStr">
        <is>
          <t>79040029</t>
        </is>
      </c>
      <c r="C10959" t="inlineStr">
        <is>
          <t>OTHER</t>
        </is>
      </c>
      <c r="D10959" t="inlineStr">
        <is>
          <t>767943bc-1fb9-4b6c-8d03-fa0f1b284872</t>
        </is>
      </c>
      <c r="E10959" t="inlineStr">
        <is>
          <t>5b000834-2fa3-4800-9366-06938e8aad64</t>
        </is>
      </c>
      <c r="F10959" t="n">
        <v>64</v>
      </c>
    </row>
    <row r="10960">
      <c r="A10960" t="inlineStr">
        <is>
          <t>6ec858b1-d38e-4539-b1ac-0003ea076057</t>
        </is>
      </c>
      <c r="B10960" t="inlineStr">
        <is>
          <t>79040030</t>
        </is>
      </c>
      <c r="C10960" t="inlineStr">
        <is>
          <t>WIRE</t>
        </is>
      </c>
      <c r="D10960" t="inlineStr">
        <is>
          <t>767943bc-1fb9-4b6c-8d03-fa0f1b284872</t>
        </is>
      </c>
      <c r="E10960" t="inlineStr">
        <is>
          <t>5b000834-2fa3-4800-9366-06938e8aad64</t>
        </is>
      </c>
      <c r="F10960" t="n">
        <v>64</v>
      </c>
    </row>
    <row r="10961">
      <c r="A10961" t="inlineStr">
        <is>
          <t>539b6bd8-8fca-4325-bd4c-dbd66d555c0b</t>
        </is>
      </c>
      <c r="B10961" t="inlineStr">
        <is>
          <t>79050010</t>
        </is>
      </c>
      <c r="C10961" t="inlineStr">
        <is>
          <t>CALOTS</t>
        </is>
      </c>
      <c r="D10961" t="inlineStr">
        <is>
          <t>767943bc-1fb9-4b6c-8d03-fa0f1b284872</t>
        </is>
      </c>
      <c r="E10961" t="inlineStr">
        <is>
          <t>56776749-5743-4078-a741-c90d56b0cd3f</t>
        </is>
      </c>
      <c r="F10961" t="n">
        <v>64</v>
      </c>
    </row>
    <row r="10962">
      <c r="A10962" t="inlineStr">
        <is>
          <t>ce6d817c-26d9-46df-8464-d22bdc29129e</t>
        </is>
      </c>
      <c r="B10962" t="inlineStr">
        <is>
          <t>79050020</t>
        </is>
      </c>
      <c r="C10962" t="inlineStr">
        <is>
          <t>PLATES</t>
        </is>
      </c>
      <c r="D10962" t="inlineStr">
        <is>
          <t>767943bc-1fb9-4b6c-8d03-fa0f1b284872</t>
        </is>
      </c>
      <c r="E10962" t="inlineStr">
        <is>
          <t>56776749-5743-4078-a741-c90d56b0cd3f</t>
        </is>
      </c>
      <c r="F10962" t="n">
        <v>64</v>
      </c>
    </row>
    <row r="10963">
      <c r="A10963" t="inlineStr">
        <is>
          <t>be60bb22-62c7-4975-a86d-b614336a2d54</t>
        </is>
      </c>
      <c r="B10963" t="inlineStr">
        <is>
          <t>79050030</t>
        </is>
      </c>
      <c r="C10963" t="inlineStr">
        <is>
          <t>SHEETS, STRIP AND CIRCLES</t>
        </is>
      </c>
      <c r="D10963" t="inlineStr">
        <is>
          <t>767943bc-1fb9-4b6c-8d03-fa0f1b284872</t>
        </is>
      </c>
      <c r="E10963" t="inlineStr">
        <is>
          <t>56776749-5743-4078-a741-c90d56b0cd3f</t>
        </is>
      </c>
      <c r="F10963" t="n">
        <v>64</v>
      </c>
    </row>
    <row r="10964">
      <c r="A10964" t="inlineStr">
        <is>
          <t>28b9f5df-d52b-42bc-90de-8bd6005e01f6</t>
        </is>
      </c>
      <c r="B10964" t="inlineStr">
        <is>
          <t>79050040</t>
        </is>
      </c>
      <c r="C10964" t="inlineStr">
        <is>
          <t>FOIL</t>
        </is>
      </c>
      <c r="D10964" t="inlineStr">
        <is>
          <t>767943bc-1fb9-4b6c-8d03-fa0f1b284872</t>
        </is>
      </c>
      <c r="E10964" t="inlineStr">
        <is>
          <t>56776749-5743-4078-a741-c90d56b0cd3f</t>
        </is>
      </c>
      <c r="F10964" t="n">
        <v>64</v>
      </c>
    </row>
    <row r="10965">
      <c r="A10965" t="inlineStr">
        <is>
          <t>a707e323-9efc-4771-abb5-45688334648b</t>
        </is>
      </c>
      <c r="B10965" t="inlineStr">
        <is>
          <t>79060010</t>
        </is>
      </c>
      <c r="C10965" t="inlineStr">
        <is>
          <t>ZINC TUBES, PIPES AND TUBE OR PIPE FITTINGS (FOR EXAMPLE, COUPLINGS, ELBOWS, SLEEVES)- ZINC TUBES, PIPES AND TUBE OR PIPE FITTINGS (FOR EXAMPLE, COUPLINGS, ELBOWS, SLEEVES) :TUBES AND PIPES</t>
        </is>
      </c>
      <c r="D10965" t="inlineStr">
        <is>
          <t>767943bc-1fb9-4b6c-8d03-fa0f1b284872</t>
        </is>
      </c>
      <c r="F10965" t="n">
        <v>64</v>
      </c>
    </row>
    <row r="10966">
      <c r="A10966" t="inlineStr">
        <is>
          <t>b2d957be-d804-49df-bedc-bad68ff62008</t>
        </is>
      </c>
      <c r="B10966" t="inlineStr">
        <is>
          <t>79060020</t>
        </is>
      </c>
      <c r="C10966" t="inlineStr">
        <is>
          <t>ZINC TUBES, PIPES AND TUBE OR PIPE FITTINGS (FOR EXAMPLE, COUPLINGS, ELBOWS, SLEEVES)- ZINC TUBES, PIPES AND TUBE OR PIPE FITTINGS (FOR EXAMPLE, COUPLINGS, ELBOWS, SLEEVES) : TUBE OR PIPE FITTINGS</t>
        </is>
      </c>
      <c r="D10966" t="inlineStr">
        <is>
          <t>767943bc-1fb9-4b6c-8d03-fa0f1b284872</t>
        </is>
      </c>
      <c r="F10966" t="n">
        <v>64</v>
      </c>
    </row>
    <row r="10967">
      <c r="A10967" t="inlineStr">
        <is>
          <t>e6467a81-8cc5-4f93-93ea-e3c41d89c3b0</t>
        </is>
      </c>
      <c r="B10967" t="inlineStr">
        <is>
          <t>79070010</t>
        </is>
      </c>
      <c r="C10967" t="inlineStr">
        <is>
          <t>SANITARY FIXTURES</t>
        </is>
      </c>
      <c r="D10967" t="inlineStr">
        <is>
          <t>767943bc-1fb9-4b6c-8d03-fa0f1b284872</t>
        </is>
      </c>
      <c r="E10967" t="inlineStr">
        <is>
          <t>dba7d49c-507d-4d37-8d4f-153968496d8e</t>
        </is>
      </c>
      <c r="F10967" t="n">
        <v>64</v>
      </c>
    </row>
    <row r="10968">
      <c r="A10968" t="inlineStr">
        <is>
          <t>896335f0-109e-4c81-a0c0-6228008e03f5</t>
        </is>
      </c>
      <c r="B10968" t="inlineStr">
        <is>
          <t>79070090</t>
        </is>
      </c>
      <c r="C10968" t="inlineStr">
        <is>
          <t>OTHER</t>
        </is>
      </c>
      <c r="D10968" t="inlineStr">
        <is>
          <t>767943bc-1fb9-4b6c-8d03-fa0f1b284872</t>
        </is>
      </c>
      <c r="E10968" t="inlineStr">
        <is>
          <t>dba7d49c-507d-4d37-8d4f-153968496d8e</t>
        </is>
      </c>
      <c r="F10968" t="n">
        <v>64</v>
      </c>
    </row>
    <row r="10969">
      <c r="A10969" t="inlineStr">
        <is>
          <t>3d6fd0e6-d508-4b11-becc-979f5c0ecd70</t>
        </is>
      </c>
      <c r="B10969" t="inlineStr">
        <is>
          <t>80011010</t>
        </is>
      </c>
      <c r="C10969" t="inlineStr">
        <is>
          <t>BLOCKS</t>
        </is>
      </c>
      <c r="D10969" t="inlineStr">
        <is>
          <t>7d28b0af-639a-4acd-a406-b303bb6f384f</t>
        </is>
      </c>
      <c r="E10969" t="inlineStr">
        <is>
          <t>29bb8a28-1370-4be7-861b-6ef38373606e</t>
        </is>
      </c>
      <c r="F10969" t="n">
        <v>64</v>
      </c>
    </row>
    <row r="10970">
      <c r="A10970" t="inlineStr">
        <is>
          <t>9482f76a-49a3-44db-9cfd-248da72a2538</t>
        </is>
      </c>
      <c r="B10970" t="inlineStr">
        <is>
          <t>80011090</t>
        </is>
      </c>
      <c r="C10970" t="inlineStr">
        <is>
          <t>INGOTS, PIGS, SLABS AND OTHER PRIMARY FORMS OF TIN</t>
        </is>
      </c>
      <c r="D10970" t="inlineStr">
        <is>
          <t>7d28b0af-639a-4acd-a406-b303bb6f384f</t>
        </is>
      </c>
      <c r="E10970" t="inlineStr">
        <is>
          <t>29bb8a28-1370-4be7-861b-6ef38373606e</t>
        </is>
      </c>
      <c r="F10970" t="n">
        <v>64</v>
      </c>
    </row>
    <row r="10971">
      <c r="A10971" t="inlineStr">
        <is>
          <t>18842545-de54-4e38-83ca-d6487944c6af</t>
        </is>
      </c>
      <c r="B10971" t="inlineStr">
        <is>
          <t>80012000</t>
        </is>
      </c>
      <c r="C10971" t="inlineStr">
        <is>
          <t>TIN ALLOYS</t>
        </is>
      </c>
      <c r="D10971" t="inlineStr">
        <is>
          <t>7d28b0af-639a-4acd-a406-b303bb6f384f</t>
        </is>
      </c>
      <c r="E10971" t="inlineStr">
        <is>
          <t>29bb8a28-1370-4be7-861b-6ef38373606e</t>
        </is>
      </c>
      <c r="F10971" t="n">
        <v>64</v>
      </c>
    </row>
    <row r="10972">
      <c r="A10972" t="inlineStr">
        <is>
          <t>9315c48e-8975-4804-854a-b9d4204bc903</t>
        </is>
      </c>
      <c r="B10972" t="inlineStr">
        <is>
          <t>80020010</t>
        </is>
      </c>
      <c r="C10972" t="inlineStr">
        <is>
          <t>TIN SCRAP, NAMELY THE FOLLOWING: BLOCK TIN COVERED BY ISRI CODE WORD 'RANCH' HIGH TIN BASE BABBIT COVERED BY ISRI CODE WORD 'RAVES', PEWTER COVERED BY ISRI CODE WORD 'RANKS'</t>
        </is>
      </c>
      <c r="D10972" t="inlineStr">
        <is>
          <t>7d28b0af-639a-4acd-a406-b303bb6f384f</t>
        </is>
      </c>
      <c r="E10972" t="inlineStr">
        <is>
          <t>45ff9351-5190-439d-91a7-5d76535cef1c</t>
        </is>
      </c>
      <c r="F10972" t="n">
        <v>64</v>
      </c>
    </row>
    <row r="10973">
      <c r="A10973" t="inlineStr">
        <is>
          <t>eef6c516-a818-4b53-868b-4f0526258697</t>
        </is>
      </c>
      <c r="B10973" t="inlineStr">
        <is>
          <t>80020090</t>
        </is>
      </c>
      <c r="C10973" t="inlineStr">
        <is>
          <t>OTHER</t>
        </is>
      </c>
      <c r="D10973" t="inlineStr">
        <is>
          <t>7d28b0af-639a-4acd-a406-b303bb6f384f</t>
        </is>
      </c>
      <c r="E10973" t="inlineStr">
        <is>
          <t>45ff9351-5190-439d-91a7-5d76535cef1c</t>
        </is>
      </c>
      <c r="F10973" t="n">
        <v>64</v>
      </c>
    </row>
    <row r="10974">
      <c r="A10974" t="inlineStr">
        <is>
          <t>666eee3a-6f81-4bf3-9fd4-f8677d12a9ad</t>
        </is>
      </c>
      <c r="B10974" t="inlineStr">
        <is>
          <t>80030010</t>
        </is>
      </c>
      <c r="C10974" t="inlineStr">
        <is>
          <t>HOLLOW BARS</t>
        </is>
      </c>
      <c r="D10974" t="inlineStr">
        <is>
          <t>7d28b0af-639a-4acd-a406-b303bb6f384f</t>
        </is>
      </c>
      <c r="E10974" t="inlineStr">
        <is>
          <t>98b944ba-1018-4cff-88af-58b69d602d2f</t>
        </is>
      </c>
      <c r="F10974" t="n">
        <v>64</v>
      </c>
    </row>
    <row r="10975">
      <c r="A10975" t="inlineStr">
        <is>
          <t>d96921cb-3fce-43a9-a88e-c5fcfcbfc4fb</t>
        </is>
      </c>
      <c r="B10975" t="inlineStr">
        <is>
          <t>80030020</t>
        </is>
      </c>
      <c r="C10975" t="inlineStr">
        <is>
          <t>BARS, OTHER THAN HOLLOW BARS, RODS</t>
        </is>
      </c>
      <c r="D10975" t="inlineStr">
        <is>
          <t>7d28b0af-639a-4acd-a406-b303bb6f384f</t>
        </is>
      </c>
      <c r="E10975" t="inlineStr">
        <is>
          <t>98b944ba-1018-4cff-88af-58b69d602d2f</t>
        </is>
      </c>
      <c r="F10975" t="n">
        <v>64</v>
      </c>
    </row>
    <row r="10976">
      <c r="A10976" t="inlineStr">
        <is>
          <t>00557c83-5f7f-44b5-97b5-5514f89fffd8</t>
        </is>
      </c>
      <c r="B10976" t="inlineStr">
        <is>
          <t>80030030</t>
        </is>
      </c>
      <c r="C10976" t="inlineStr">
        <is>
          <t>PROFILES</t>
        </is>
      </c>
      <c r="D10976" t="inlineStr">
        <is>
          <t>7d28b0af-639a-4acd-a406-b303bb6f384f</t>
        </is>
      </c>
      <c r="E10976" t="inlineStr">
        <is>
          <t>98b944ba-1018-4cff-88af-58b69d602d2f</t>
        </is>
      </c>
      <c r="F10976" t="n">
        <v>64</v>
      </c>
    </row>
    <row r="10977">
      <c r="A10977" t="inlineStr">
        <is>
          <t>fb20fdfa-d926-44a8-85aa-9da48b8c30f0</t>
        </is>
      </c>
      <c r="B10977" t="inlineStr">
        <is>
          <t>80030040</t>
        </is>
      </c>
      <c r="C10977" t="inlineStr">
        <is>
          <t>WIRE</t>
        </is>
      </c>
      <c r="D10977" t="inlineStr">
        <is>
          <t>7d28b0af-639a-4acd-a406-b303bb6f384f</t>
        </is>
      </c>
      <c r="E10977" t="inlineStr">
        <is>
          <t>98b944ba-1018-4cff-88af-58b69d602d2f</t>
        </is>
      </c>
      <c r="F10977" t="n">
        <v>64</v>
      </c>
    </row>
    <row r="10978">
      <c r="A10978" t="inlineStr">
        <is>
          <t>d4d24b0e-bc12-4631-96df-b9797cea63b5</t>
        </is>
      </c>
      <c r="B10978" t="inlineStr">
        <is>
          <t>80040010</t>
        </is>
      </c>
      <c r="C10978" t="inlineStr">
        <is>
          <t>TIN PLATES, SHEETS AND STRIP, OF A THICKNESS EXCEEDING 0.2 MM - TIN PLATES, SHEETS AND STRIP, OF A THICKNESS EXCEEDING 0.2 MM : ELECTROLYTIC PLATES AND SHEETS</t>
        </is>
      </c>
      <c r="D10978" t="inlineStr">
        <is>
          <t>7d28b0af-639a-4acd-a406-b303bb6f384f</t>
        </is>
      </c>
      <c r="F10978" t="n">
        <v>64</v>
      </c>
    </row>
    <row r="10979">
      <c r="A10979" t="inlineStr">
        <is>
          <t>a2d4206b-e52c-4ce1-86fc-ab30db217f00</t>
        </is>
      </c>
      <c r="B10979" t="inlineStr">
        <is>
          <t>80040090</t>
        </is>
      </c>
      <c r="C10979" t="inlineStr">
        <is>
          <t>TIN PLATES, SHEETS AND STRIP, OF A THICKNESS EXCEEDING 0.2 MM - TIN PLATES, SHEETS AND STRIP, OF A THICKNESS EXCEEDING 0.2 MM : OTHER</t>
        </is>
      </c>
      <c r="D10979" t="inlineStr">
        <is>
          <t>7d28b0af-639a-4acd-a406-b303bb6f384f</t>
        </is>
      </c>
      <c r="F10979" t="n">
        <v>64</v>
      </c>
    </row>
    <row r="10980">
      <c r="A10980" t="inlineStr">
        <is>
          <t>f005726b-a6ef-44cd-b934-5c7776b2464b</t>
        </is>
      </c>
      <c r="B10980" t="inlineStr">
        <is>
          <t>80050000</t>
        </is>
      </c>
      <c r="C10980" t="inlineStr">
        <is>
          <t>Omitted</t>
        </is>
      </c>
      <c r="D10980" t="inlineStr">
        <is>
          <t>7d28b0af-639a-4acd-a406-b303bb6f384f</t>
        </is>
      </c>
      <c r="F10980" t="n">
        <v>64</v>
      </c>
    </row>
    <row r="10981">
      <c r="A10981" t="inlineStr">
        <is>
          <t>620fde3d-5934-4ef2-82b4-0cebb3797549</t>
        </is>
      </c>
      <c r="B10981" t="inlineStr">
        <is>
          <t>80060010</t>
        </is>
      </c>
      <c r="C10981" t="inlineStr">
        <is>
          <t>TIN TUBES, PIPES AND TUBE OR PIPE FITTINGS (FOR EXAMPLE, COUPLINGS, ELBOWS, SLEEVES)- TIN TUBES, PIPES AND TUBE OR PIPE FITTINGS (FOR EXAMPLE, COUPLINGS, ELBOWS, SLEEVES) : TUBES AND PIPES</t>
        </is>
      </c>
      <c r="D10981" t="inlineStr">
        <is>
          <t>7d28b0af-639a-4acd-a406-b303bb6f384f</t>
        </is>
      </c>
      <c r="F10981" t="n">
        <v>64</v>
      </c>
    </row>
    <row r="10982">
      <c r="A10982" t="inlineStr">
        <is>
          <t>aa2d794c-f7a0-4ec6-9093-0e883b74016c</t>
        </is>
      </c>
      <c r="B10982" t="inlineStr">
        <is>
          <t>80060020</t>
        </is>
      </c>
      <c r="C10982" t="inlineStr">
        <is>
          <t>TIN TUBES, PIPES AND TUBE OR PIPE FITTINGS (FOR EXAMPLE, COUPLINGS, ELBOWS, SLEEVES)- TIN TUBES, PIPES AND TUBE OR PIPE FITTINGS (FOR EXAMPLE, COUPLINGS, ELBOWS, SLEEVES) : TUBE OR PIPE FITTINGS</t>
        </is>
      </c>
      <c r="D10982" t="inlineStr">
        <is>
          <t>7d28b0af-639a-4acd-a406-b303bb6f384f</t>
        </is>
      </c>
      <c r="F10982" t="n">
        <v>64</v>
      </c>
    </row>
    <row r="10983">
      <c r="A10983" t="inlineStr">
        <is>
          <t>827fcea4-eccc-4282-8ca9-0f96df2b3732</t>
        </is>
      </c>
      <c r="B10983" t="inlineStr">
        <is>
          <t>80070010</t>
        </is>
      </c>
      <c r="C10983" t="inlineStr">
        <is>
          <t>BLANKS</t>
        </is>
      </c>
      <c r="D10983" t="inlineStr">
        <is>
          <t>7d28b0af-639a-4acd-a406-b303bb6f384f</t>
        </is>
      </c>
      <c r="E10983" t="inlineStr">
        <is>
          <t>db23579f-941b-4856-8e05-fa7b453ee613</t>
        </is>
      </c>
      <c r="F10983" t="n">
        <v>64</v>
      </c>
    </row>
    <row r="10984">
      <c r="A10984" t="inlineStr">
        <is>
          <t>6e580c07-79f5-41a3-aa5a-f09bc74a07bc</t>
        </is>
      </c>
      <c r="B10984" t="inlineStr">
        <is>
          <t>80070090</t>
        </is>
      </c>
      <c r="C10984" t="inlineStr">
        <is>
          <t>OTHER</t>
        </is>
      </c>
      <c r="D10984" t="inlineStr">
        <is>
          <t>7d28b0af-639a-4acd-a406-b303bb6f384f</t>
        </is>
      </c>
      <c r="E10984" t="inlineStr">
        <is>
          <t>db23579f-941b-4856-8e05-fa7b453ee613</t>
        </is>
      </c>
      <c r="F10984" t="n">
        <v>64</v>
      </c>
    </row>
    <row r="10985">
      <c r="A10985" t="inlineStr">
        <is>
          <t>7ba29624-dff1-4852-873b-14f93c40ecb9</t>
        </is>
      </c>
      <c r="B10985" t="inlineStr">
        <is>
          <t>81011000</t>
        </is>
      </c>
      <c r="C10985" t="inlineStr">
        <is>
          <t>POWDERS</t>
        </is>
      </c>
      <c r="D10985" t="inlineStr">
        <is>
          <t>e604e7af-839b-4f40-82ce-fb68d7c47f08</t>
        </is>
      </c>
      <c r="E10985" t="inlineStr">
        <is>
          <t>0159f625-72c8-4de3-8c7a-7e1e598639a2</t>
        </is>
      </c>
      <c r="F10985" t="n">
        <v>64</v>
      </c>
    </row>
    <row r="10986">
      <c r="A10986" t="inlineStr">
        <is>
          <t>2580d903-83f1-429f-9a4b-c36c24619480</t>
        </is>
      </c>
      <c r="B10986" t="inlineStr">
        <is>
          <t>81019400</t>
        </is>
      </c>
      <c r="C10986" t="inlineStr">
        <is>
          <t>UNWROUGHT TUNGSTEN, INCLUDING BARS AND RODS OBTAINED SIMPLY BY SINTERING</t>
        </is>
      </c>
      <c r="D10986" t="inlineStr">
        <is>
          <t>e604e7af-839b-4f40-82ce-fb68d7c47f08</t>
        </is>
      </c>
      <c r="E10986" t="inlineStr">
        <is>
          <t>0159f625-72c8-4de3-8c7a-7e1e598639a2</t>
        </is>
      </c>
      <c r="F10986" t="n">
        <v>64</v>
      </c>
    </row>
    <row r="10987">
      <c r="A10987" t="inlineStr">
        <is>
          <t>6479f690-c6ff-4e8b-a0d3-a857984d5ec5</t>
        </is>
      </c>
      <c r="B10987" t="inlineStr">
        <is>
          <t>81019510</t>
        </is>
      </c>
      <c r="C10987" t="inlineStr">
        <is>
          <t>TUNGSTEN (WOLFRAM) AND ARTICLES THEREOF, INCLUDING WASTE AND SCRAP - OTHER: - BARS AND RODS, OTHER THAN THOSE OBTAINED SIMPLY BY SINTERING, PROFILES, PLATES, SHEETS, STRIP AND FOIL: HOLLOW BARS AND RODS</t>
        </is>
      </c>
      <c r="D10987" t="inlineStr">
        <is>
          <t>e604e7af-839b-4f40-82ce-fb68d7c47f08</t>
        </is>
      </c>
      <c r="E10987" t="inlineStr">
        <is>
          <t>0159f625-72c8-4de3-8c7a-7e1e598639a2</t>
        </is>
      </c>
      <c r="F10987" t="n">
        <v>64</v>
      </c>
    </row>
    <row r="10988">
      <c r="A10988" t="inlineStr">
        <is>
          <t>c77a9a39-b762-44b0-9558-30ca74344745</t>
        </is>
      </c>
      <c r="B10988" t="inlineStr">
        <is>
          <t>81019590</t>
        </is>
      </c>
      <c r="C10988" t="inlineStr">
        <is>
          <t>TUNGSTEN (WOLFRAM) AND ARTICLES THEREOF, INCLUDING WASTE AND SCRAP - OTHER: - BARS AND RODS, OTHER THAN THOSE OBTAINED SIMPLY BY SINTERING, PROFILES, PLATES, SHEETS, STRIP AND FOIL: OTHER</t>
        </is>
      </c>
      <c r="D10988" t="inlineStr">
        <is>
          <t>e604e7af-839b-4f40-82ce-fb68d7c47f08</t>
        </is>
      </c>
      <c r="E10988" t="inlineStr">
        <is>
          <t>0159f625-72c8-4de3-8c7a-7e1e598639a2</t>
        </is>
      </c>
      <c r="F10988" t="n">
        <v>64</v>
      </c>
    </row>
    <row r="10989">
      <c r="A10989" t="inlineStr">
        <is>
          <t>bbf12800-81fc-4425-985e-c4d574777ceb</t>
        </is>
      </c>
      <c r="B10989" t="inlineStr">
        <is>
          <t>81019600</t>
        </is>
      </c>
      <c r="C10989" t="inlineStr">
        <is>
          <t>WIRE</t>
        </is>
      </c>
      <c r="D10989" t="inlineStr">
        <is>
          <t>e604e7af-839b-4f40-82ce-fb68d7c47f08</t>
        </is>
      </c>
      <c r="E10989" t="inlineStr">
        <is>
          <t>0159f625-72c8-4de3-8c7a-7e1e598639a2</t>
        </is>
      </c>
      <c r="F10989" t="n">
        <v>64</v>
      </c>
    </row>
    <row r="10990">
      <c r="A10990" t="inlineStr">
        <is>
          <t>d3df2130-5751-470b-8469-92d29db24d03</t>
        </is>
      </c>
      <c r="B10990" t="inlineStr">
        <is>
          <t>81019700</t>
        </is>
      </c>
      <c r="C10990" t="inlineStr">
        <is>
          <t>WASTE AND SCRAP</t>
        </is>
      </c>
      <c r="D10990" t="inlineStr">
        <is>
          <t>e604e7af-839b-4f40-82ce-fb68d7c47f08</t>
        </is>
      </c>
      <c r="E10990" t="inlineStr">
        <is>
          <t>0159f625-72c8-4de3-8c7a-7e1e598639a2</t>
        </is>
      </c>
      <c r="F10990" t="n">
        <v>64</v>
      </c>
    </row>
    <row r="10991">
      <c r="A10991" t="inlineStr">
        <is>
          <t>28c8455d-8bef-49a8-be75-5b635ec765bf</t>
        </is>
      </c>
      <c r="B10991" t="inlineStr">
        <is>
          <t>81019910</t>
        </is>
      </c>
      <c r="C10991" t="inlineStr">
        <is>
          <t>TUNGSTEN FILAMENT</t>
        </is>
      </c>
      <c r="D10991" t="inlineStr">
        <is>
          <t>e604e7af-839b-4f40-82ce-fb68d7c47f08</t>
        </is>
      </c>
      <c r="E10991" t="inlineStr">
        <is>
          <t>0159f625-72c8-4de3-8c7a-7e1e598639a2</t>
        </is>
      </c>
      <c r="F10991" t="n">
        <v>64</v>
      </c>
    </row>
    <row r="10992">
      <c r="A10992" t="inlineStr">
        <is>
          <t>c01a5a3e-08f9-449f-8e33-3b6dabe5569d</t>
        </is>
      </c>
      <c r="B10992" t="inlineStr">
        <is>
          <t>81019990</t>
        </is>
      </c>
      <c r="C10992" t="inlineStr">
        <is>
          <t>OTHER</t>
        </is>
      </c>
      <c r="D10992" t="inlineStr">
        <is>
          <t>e604e7af-839b-4f40-82ce-fb68d7c47f08</t>
        </is>
      </c>
      <c r="E10992" t="inlineStr">
        <is>
          <t>0159f625-72c8-4de3-8c7a-7e1e598639a2</t>
        </is>
      </c>
      <c r="F10992" t="n">
        <v>64</v>
      </c>
    </row>
    <row r="10993">
      <c r="A10993" t="inlineStr">
        <is>
          <t>924d7c0c-b63c-4b63-8e08-55adc3ad147b</t>
        </is>
      </c>
      <c r="B10993" t="inlineStr">
        <is>
          <t>81021000</t>
        </is>
      </c>
      <c r="C10993" t="inlineStr">
        <is>
          <t>POWDERS</t>
        </is>
      </c>
      <c r="D10993" t="inlineStr">
        <is>
          <t>e604e7af-839b-4f40-82ce-fb68d7c47f08</t>
        </is>
      </c>
      <c r="E10993" t="inlineStr">
        <is>
          <t>ce9e73b4-387d-4446-9e39-7b1974b53f64</t>
        </is>
      </c>
      <c r="F10993" t="n">
        <v>64</v>
      </c>
    </row>
    <row r="10994">
      <c r="A10994" t="inlineStr">
        <is>
          <t>3c60aa0e-6a5b-4b38-a8f5-d8fa2631ed17</t>
        </is>
      </c>
      <c r="B10994" t="inlineStr">
        <is>
          <t>81029400</t>
        </is>
      </c>
      <c r="C10994" t="inlineStr">
        <is>
          <t>UNWROUGHT MOLYBDENUM, INCLUDING BARS AND RODS OBTAINED SIMPLY BY SINTERING</t>
        </is>
      </c>
      <c r="D10994" t="inlineStr">
        <is>
          <t>e604e7af-839b-4f40-82ce-fb68d7c47f08</t>
        </is>
      </c>
      <c r="E10994" t="inlineStr">
        <is>
          <t>ce9e73b4-387d-4446-9e39-7b1974b53f64</t>
        </is>
      </c>
      <c r="F10994" t="n">
        <v>64</v>
      </c>
    </row>
    <row r="10995">
      <c r="A10995" t="inlineStr">
        <is>
          <t>0a2bea76-662d-46ef-8a4c-11d78255e1bb</t>
        </is>
      </c>
      <c r="B10995" t="inlineStr">
        <is>
          <t>81029510</t>
        </is>
      </c>
      <c r="C10995" t="inlineStr">
        <is>
          <t>HOLLOW BARS</t>
        </is>
      </c>
      <c r="D10995" t="inlineStr">
        <is>
          <t>e604e7af-839b-4f40-82ce-fb68d7c47f08</t>
        </is>
      </c>
      <c r="E10995" t="inlineStr">
        <is>
          <t>ce9e73b4-387d-4446-9e39-7b1974b53f64</t>
        </is>
      </c>
      <c r="F10995" t="n">
        <v>64</v>
      </c>
    </row>
    <row r="10996">
      <c r="A10996" t="inlineStr">
        <is>
          <t>b2252c0a-f4a8-4c53-bba2-02ba93b1f48d</t>
        </is>
      </c>
      <c r="B10996" t="inlineStr">
        <is>
          <t>81029590</t>
        </is>
      </c>
      <c r="C10996" t="inlineStr">
        <is>
          <t>OTHER</t>
        </is>
      </c>
      <c r="D10996" t="inlineStr">
        <is>
          <t>e604e7af-839b-4f40-82ce-fb68d7c47f08</t>
        </is>
      </c>
      <c r="E10996" t="inlineStr">
        <is>
          <t>ce9e73b4-387d-4446-9e39-7b1974b53f64</t>
        </is>
      </c>
      <c r="F10996" t="n">
        <v>64</v>
      </c>
    </row>
    <row r="10997">
      <c r="A10997" t="inlineStr">
        <is>
          <t>7f562765-2590-49b1-af36-ff0abf5bc93b</t>
        </is>
      </c>
      <c r="B10997" t="inlineStr">
        <is>
          <t>81029600</t>
        </is>
      </c>
      <c r="C10997" t="inlineStr">
        <is>
          <t>WIRE</t>
        </is>
      </c>
      <c r="D10997" t="inlineStr">
        <is>
          <t>e604e7af-839b-4f40-82ce-fb68d7c47f08</t>
        </is>
      </c>
      <c r="E10997" t="inlineStr">
        <is>
          <t>ce9e73b4-387d-4446-9e39-7b1974b53f64</t>
        </is>
      </c>
      <c r="F10997" t="n">
        <v>64</v>
      </c>
    </row>
    <row r="10998">
      <c r="A10998" t="inlineStr">
        <is>
          <t>ff607838-e7fc-47b9-9d34-a3c4495796b7</t>
        </is>
      </c>
      <c r="B10998" t="inlineStr">
        <is>
          <t>81029700</t>
        </is>
      </c>
      <c r="C10998" t="inlineStr">
        <is>
          <t>WASTE AND SCRAP</t>
        </is>
      </c>
      <c r="D10998" t="inlineStr">
        <is>
          <t>e604e7af-839b-4f40-82ce-fb68d7c47f08</t>
        </is>
      </c>
      <c r="E10998" t="inlineStr">
        <is>
          <t>ce9e73b4-387d-4446-9e39-7b1974b53f64</t>
        </is>
      </c>
      <c r="F10998" t="n">
        <v>64</v>
      </c>
    </row>
    <row r="10999">
      <c r="A10999" t="inlineStr">
        <is>
          <t>393b1499-40e6-450d-84a2-501226393740</t>
        </is>
      </c>
      <c r="B10999" t="inlineStr">
        <is>
          <t>81029900</t>
        </is>
      </c>
      <c r="C10999" t="inlineStr">
        <is>
          <t>OTHER</t>
        </is>
      </c>
      <c r="D10999" t="inlineStr">
        <is>
          <t>e604e7af-839b-4f40-82ce-fb68d7c47f08</t>
        </is>
      </c>
      <c r="E10999" t="inlineStr">
        <is>
          <t>ce9e73b4-387d-4446-9e39-7b1974b53f64</t>
        </is>
      </c>
      <c r="F10999" t="n">
        <v>64</v>
      </c>
    </row>
    <row r="11000">
      <c r="A11000" t="inlineStr">
        <is>
          <t>aa9e2077-7736-4dca-8b40-73fa98f40708</t>
        </is>
      </c>
      <c r="B11000" t="inlineStr">
        <is>
          <t>81032010</t>
        </is>
      </c>
      <c r="C11000" t="inlineStr">
        <is>
          <t>HOLLOW BARS</t>
        </is>
      </c>
      <c r="D11000" t="inlineStr">
        <is>
          <t>e604e7af-839b-4f40-82ce-fb68d7c47f08</t>
        </is>
      </c>
      <c r="E11000" t="inlineStr">
        <is>
          <t>8006e206-f3c4-44bb-b37c-f87763b7fd50</t>
        </is>
      </c>
      <c r="F11000" t="n">
        <v>64</v>
      </c>
    </row>
    <row r="11001">
      <c r="A11001" t="inlineStr">
        <is>
          <t>6c60a705-f7df-431e-839a-ca560cc05a8a</t>
        </is>
      </c>
      <c r="B11001" t="inlineStr">
        <is>
          <t>81032090</t>
        </is>
      </c>
      <c r="C11001" t="inlineStr">
        <is>
          <t>OTHER</t>
        </is>
      </c>
      <c r="D11001" t="inlineStr">
        <is>
          <t>e604e7af-839b-4f40-82ce-fb68d7c47f08</t>
        </is>
      </c>
      <c r="E11001" t="inlineStr">
        <is>
          <t>8006e206-f3c4-44bb-b37c-f87763b7fd50</t>
        </is>
      </c>
      <c r="F11001" t="n">
        <v>64</v>
      </c>
    </row>
    <row r="11002">
      <c r="A11002" t="inlineStr">
        <is>
          <t>9c811608-c8f6-4ad4-a986-b5ad39a61dcb</t>
        </is>
      </c>
      <c r="B11002" t="inlineStr">
        <is>
          <t>81033000</t>
        </is>
      </c>
      <c r="C11002" t="inlineStr">
        <is>
          <t>WASTE AND SCRAP</t>
        </is>
      </c>
      <c r="D11002" t="inlineStr">
        <is>
          <t>e604e7af-839b-4f40-82ce-fb68d7c47f08</t>
        </is>
      </c>
      <c r="E11002" t="inlineStr">
        <is>
          <t>8006e206-f3c4-44bb-b37c-f87763b7fd50</t>
        </is>
      </c>
      <c r="F11002" t="n">
        <v>64</v>
      </c>
    </row>
    <row r="11003">
      <c r="A11003" t="inlineStr">
        <is>
          <t>a8063e26-0ad3-47c0-9b62-0095d2a24a78</t>
        </is>
      </c>
      <c r="B11003" t="inlineStr">
        <is>
          <t>81039000</t>
        </is>
      </c>
      <c r="C11003" t="inlineStr">
        <is>
          <t>TANTALUM AND ARTICLES THEREOF, INCLUDING WASTE AND SCRAP - OTHER</t>
        </is>
      </c>
      <c r="D11003" t="inlineStr">
        <is>
          <t>e604e7af-839b-4f40-82ce-fb68d7c47f08</t>
        </is>
      </c>
      <c r="E11003" t="inlineStr">
        <is>
          <t>8006e206-f3c4-44bb-b37c-f87763b7fd50</t>
        </is>
      </c>
      <c r="F11003" t="n">
        <v>64</v>
      </c>
    </row>
    <row r="11004">
      <c r="A11004" t="inlineStr">
        <is>
          <t>f3413cd9-58a3-456b-8898-86f8c4e66231</t>
        </is>
      </c>
      <c r="B11004" t="inlineStr">
        <is>
          <t>81039100</t>
        </is>
      </c>
      <c r="C11004" t="inlineStr">
        <is>
          <t>CRUCIBLES</t>
        </is>
      </c>
      <c r="D11004" t="inlineStr">
        <is>
          <t>e604e7af-839b-4f40-82ce-fb68d7c47f08</t>
        </is>
      </c>
      <c r="E11004" t="inlineStr">
        <is>
          <t>8006e206-f3c4-44bb-b37c-f87763b7fd50</t>
        </is>
      </c>
      <c r="F11004" t="n">
        <v>64</v>
      </c>
    </row>
    <row r="11005">
      <c r="A11005" t="inlineStr">
        <is>
          <t>e3c1975c-e831-476c-81cb-69f566ae0432</t>
        </is>
      </c>
      <c r="B11005" t="inlineStr">
        <is>
          <t>81039900</t>
        </is>
      </c>
      <c r="C11005" t="inlineStr">
        <is>
          <t>OTHER</t>
        </is>
      </c>
      <c r="D11005" t="inlineStr">
        <is>
          <t>e604e7af-839b-4f40-82ce-fb68d7c47f08</t>
        </is>
      </c>
      <c r="E11005" t="inlineStr">
        <is>
          <t>8006e206-f3c4-44bb-b37c-f87763b7fd50</t>
        </is>
      </c>
      <c r="F11005" t="n">
        <v>64</v>
      </c>
    </row>
    <row r="11006">
      <c r="A11006" t="inlineStr">
        <is>
          <t>e441f57c-7bd3-4f3a-b6d1-400ba57b540d</t>
        </is>
      </c>
      <c r="B11006" t="inlineStr">
        <is>
          <t>81041100</t>
        </is>
      </c>
      <c r="C11006" t="inlineStr">
        <is>
          <t>CONTAINING AT LEAST 99.8% BY WEIGHT OF MAGNESIUM</t>
        </is>
      </c>
      <c r="D11006" t="inlineStr">
        <is>
          <t>e604e7af-839b-4f40-82ce-fb68d7c47f08</t>
        </is>
      </c>
      <c r="E11006" t="inlineStr">
        <is>
          <t>293ecbae-e347-4dcf-bdc7-9f3b254b4849</t>
        </is>
      </c>
      <c r="F11006" t="n">
        <v>64</v>
      </c>
    </row>
    <row r="11007">
      <c r="A11007" t="inlineStr">
        <is>
          <t>7eea7068-98ad-4194-b75c-788162612a1a</t>
        </is>
      </c>
      <c r="B11007" t="inlineStr">
        <is>
          <t>81041900</t>
        </is>
      </c>
      <c r="C11007" t="inlineStr">
        <is>
          <t>OTHER</t>
        </is>
      </c>
      <c r="D11007" t="inlineStr">
        <is>
          <t>e604e7af-839b-4f40-82ce-fb68d7c47f08</t>
        </is>
      </c>
      <c r="E11007" t="inlineStr">
        <is>
          <t>293ecbae-e347-4dcf-bdc7-9f3b254b4849</t>
        </is>
      </c>
      <c r="F11007" t="n">
        <v>64</v>
      </c>
    </row>
    <row r="11008">
      <c r="A11008" t="inlineStr">
        <is>
          <t>b5b21dad-213f-4f99-92ef-5d2a4954bcf4</t>
        </is>
      </c>
      <c r="B11008" t="inlineStr">
        <is>
          <t>81042010</t>
        </is>
      </c>
      <c r="C11008" t="inlineStr">
        <is>
          <t>MAGNESIUM SCRAP, NAMELY THE FOLLOWING : MAGNESIUM CLIPS COVERED BY ISRI CODE WORD 'WAFER', MAGNESIUM SCRAP COVERED BY ISRI CODE WORD 'WALNUT', MAGNESIUM ENGRAVER PLATES COVERED BY ISRI CODE WORD 'WINE', MAGNESIUM DOCK BOARDS COVERED BY ISRI CODE WORD 'WOO</t>
        </is>
      </c>
      <c r="D11008" t="inlineStr">
        <is>
          <t>e604e7af-839b-4f40-82ce-fb68d7c47f08</t>
        </is>
      </c>
      <c r="E11008" t="inlineStr">
        <is>
          <t>293ecbae-e347-4dcf-bdc7-9f3b254b4849</t>
        </is>
      </c>
      <c r="F11008" t="n">
        <v>64</v>
      </c>
    </row>
    <row r="11009">
      <c r="A11009" t="inlineStr">
        <is>
          <t>73152df9-d634-45f0-b0e7-cc8b96e12354</t>
        </is>
      </c>
      <c r="B11009" t="inlineStr">
        <is>
          <t>81042090</t>
        </is>
      </c>
      <c r="C11009" t="inlineStr">
        <is>
          <t>OTHER</t>
        </is>
      </c>
      <c r="D11009" t="inlineStr">
        <is>
          <t>e604e7af-839b-4f40-82ce-fb68d7c47f08</t>
        </is>
      </c>
      <c r="E11009" t="inlineStr">
        <is>
          <t>293ecbae-e347-4dcf-bdc7-9f3b254b4849</t>
        </is>
      </c>
      <c r="F11009" t="n">
        <v>64</v>
      </c>
    </row>
    <row r="11010">
      <c r="A11010" t="inlineStr">
        <is>
          <t>2202d055-cc45-496d-bc4a-fda79a9b3877</t>
        </is>
      </c>
      <c r="B11010" t="inlineStr">
        <is>
          <t>81043010</t>
        </is>
      </c>
      <c r="C11010" t="inlineStr">
        <is>
          <t>RASPINGS, TURNINGS AND GRANULES, GRADED ACCORDING TO SIZE</t>
        </is>
      </c>
      <c r="D11010" t="inlineStr">
        <is>
          <t>e604e7af-839b-4f40-82ce-fb68d7c47f08</t>
        </is>
      </c>
      <c r="E11010" t="inlineStr">
        <is>
          <t>293ecbae-e347-4dcf-bdc7-9f3b254b4849</t>
        </is>
      </c>
      <c r="F11010" t="n">
        <v>64</v>
      </c>
    </row>
    <row r="11011">
      <c r="A11011" t="inlineStr">
        <is>
          <t>624fa5e2-287c-4546-8976-8f3cb83a7819</t>
        </is>
      </c>
      <c r="B11011" t="inlineStr">
        <is>
          <t>81043020</t>
        </is>
      </c>
      <c r="C11011" t="inlineStr">
        <is>
          <t>POWDERS</t>
        </is>
      </c>
      <c r="D11011" t="inlineStr">
        <is>
          <t>e604e7af-839b-4f40-82ce-fb68d7c47f08</t>
        </is>
      </c>
      <c r="E11011" t="inlineStr">
        <is>
          <t>293ecbae-e347-4dcf-bdc7-9f3b254b4849</t>
        </is>
      </c>
      <c r="F11011" t="n">
        <v>64</v>
      </c>
    </row>
    <row r="11012">
      <c r="A11012" t="inlineStr">
        <is>
          <t>99523b40-7031-4847-9ce7-72db506c927b</t>
        </is>
      </c>
      <c r="B11012" t="inlineStr">
        <is>
          <t>81049010</t>
        </is>
      </c>
      <c r="C11012" t="inlineStr">
        <is>
          <t>OTHER MAGNESIUM AND MAGNESIUM BASE ALLOYS, WROUGHT</t>
        </is>
      </c>
      <c r="D11012" t="inlineStr">
        <is>
          <t>e604e7af-839b-4f40-82ce-fb68d7c47f08</t>
        </is>
      </c>
      <c r="E11012" t="inlineStr">
        <is>
          <t>293ecbae-e347-4dcf-bdc7-9f3b254b4849</t>
        </is>
      </c>
      <c r="F11012" t="n">
        <v>64</v>
      </c>
    </row>
    <row r="11013">
      <c r="A11013" t="inlineStr">
        <is>
          <t>3346785c-fee3-46d1-8081-a8c04ded0c1f</t>
        </is>
      </c>
      <c r="B11013" t="inlineStr">
        <is>
          <t>81049020</t>
        </is>
      </c>
      <c r="C11013" t="inlineStr">
        <is>
          <t>FLAKES</t>
        </is>
      </c>
      <c r="D11013" t="inlineStr">
        <is>
          <t>e604e7af-839b-4f40-82ce-fb68d7c47f08</t>
        </is>
      </c>
      <c r="E11013" t="inlineStr">
        <is>
          <t>293ecbae-e347-4dcf-bdc7-9f3b254b4849</t>
        </is>
      </c>
      <c r="F11013" t="n">
        <v>64</v>
      </c>
    </row>
    <row r="11014">
      <c r="A11014" t="inlineStr">
        <is>
          <t>33c523a4-4b20-4e8c-9aa9-8b221d5bb264</t>
        </is>
      </c>
      <c r="B11014" t="inlineStr">
        <is>
          <t>81049030</t>
        </is>
      </c>
      <c r="C11014" t="inlineStr">
        <is>
          <t>WIRE</t>
        </is>
      </c>
      <c r="D11014" t="inlineStr">
        <is>
          <t>e604e7af-839b-4f40-82ce-fb68d7c47f08</t>
        </is>
      </c>
      <c r="E11014" t="inlineStr">
        <is>
          <t>293ecbae-e347-4dcf-bdc7-9f3b254b4849</t>
        </is>
      </c>
      <c r="F11014" t="n">
        <v>64</v>
      </c>
    </row>
    <row r="11015">
      <c r="A11015" t="inlineStr">
        <is>
          <t>c970059a-6eef-4bea-8f79-8048849e417c</t>
        </is>
      </c>
      <c r="B11015" t="inlineStr">
        <is>
          <t>81049090</t>
        </is>
      </c>
      <c r="C11015" t="inlineStr">
        <is>
          <t>OTHER</t>
        </is>
      </c>
      <c r="D11015" t="inlineStr">
        <is>
          <t>e604e7af-839b-4f40-82ce-fb68d7c47f08</t>
        </is>
      </c>
      <c r="E11015" t="inlineStr">
        <is>
          <t>293ecbae-e347-4dcf-bdc7-9f3b254b4849</t>
        </is>
      </c>
      <c r="F11015" t="n">
        <v>64</v>
      </c>
    </row>
    <row r="11016">
      <c r="A11016" t="inlineStr">
        <is>
          <t>3de1c4f1-f0df-4bd3-b365-a95cd33f0f16</t>
        </is>
      </c>
      <c r="B11016" t="inlineStr">
        <is>
          <t>81052010</t>
        </is>
      </c>
      <c r="C11016" t="inlineStr">
        <is>
          <t>COBALT MATTES AND OTHER INTERMEDIATE PRODUCTS OF COBALT METALLURGY</t>
        </is>
      </c>
      <c r="D11016" t="inlineStr">
        <is>
          <t>e604e7af-839b-4f40-82ce-fb68d7c47f08</t>
        </is>
      </c>
      <c r="E11016" t="inlineStr">
        <is>
          <t>865563e8-e8ab-4f7b-bc01-9c06d3c8f6f4</t>
        </is>
      </c>
      <c r="F11016" t="n">
        <v>64</v>
      </c>
    </row>
    <row r="11017">
      <c r="A11017" t="inlineStr">
        <is>
          <t>25a925be-a6f0-4b87-b8bb-29b5b286b1c4</t>
        </is>
      </c>
      <c r="B11017" t="inlineStr">
        <is>
          <t>81052020</t>
        </is>
      </c>
      <c r="C11017" t="inlineStr">
        <is>
          <t>COBALT UNWROUGHT</t>
        </is>
      </c>
      <c r="D11017" t="inlineStr">
        <is>
          <t>e604e7af-839b-4f40-82ce-fb68d7c47f08</t>
        </is>
      </c>
      <c r="E11017" t="inlineStr">
        <is>
          <t>865563e8-e8ab-4f7b-bc01-9c06d3c8f6f4</t>
        </is>
      </c>
      <c r="F11017" t="n">
        <v>64</v>
      </c>
    </row>
    <row r="11018">
      <c r="A11018" t="inlineStr">
        <is>
          <t>ba796804-ea34-4ef6-bc94-e4099a2c9fd8</t>
        </is>
      </c>
      <c r="B11018" t="inlineStr">
        <is>
          <t>81052030</t>
        </is>
      </c>
      <c r="C11018" t="inlineStr">
        <is>
          <t>POWDERS</t>
        </is>
      </c>
      <c r="D11018" t="inlineStr">
        <is>
          <t>e604e7af-839b-4f40-82ce-fb68d7c47f08</t>
        </is>
      </c>
      <c r="E11018" t="inlineStr">
        <is>
          <t>865563e8-e8ab-4f7b-bc01-9c06d3c8f6f4</t>
        </is>
      </c>
      <c r="F11018" t="n">
        <v>64</v>
      </c>
    </row>
    <row r="11019">
      <c r="A11019" t="inlineStr">
        <is>
          <t>214d4afd-7183-4a66-99fa-e38b1e0f560f</t>
        </is>
      </c>
      <c r="B11019" t="inlineStr">
        <is>
          <t>81053000</t>
        </is>
      </c>
      <c r="C11019" t="inlineStr">
        <is>
          <t>WASTE AND SCRAP</t>
        </is>
      </c>
      <c r="D11019" t="inlineStr">
        <is>
          <t>e604e7af-839b-4f40-82ce-fb68d7c47f08</t>
        </is>
      </c>
      <c r="E11019" t="inlineStr">
        <is>
          <t>865563e8-e8ab-4f7b-bc01-9c06d3c8f6f4</t>
        </is>
      </c>
      <c r="F11019" t="n">
        <v>64</v>
      </c>
    </row>
    <row r="11020">
      <c r="A11020" t="inlineStr">
        <is>
          <t>3b5faef2-b712-476f-84ff-e8765c328de0</t>
        </is>
      </c>
      <c r="B11020" t="inlineStr">
        <is>
          <t>81059000</t>
        </is>
      </c>
      <c r="C11020" t="inlineStr">
        <is>
          <t>OTHER</t>
        </is>
      </c>
      <c r="D11020" t="inlineStr">
        <is>
          <t>e604e7af-839b-4f40-82ce-fb68d7c47f08</t>
        </is>
      </c>
      <c r="E11020" t="inlineStr">
        <is>
          <t>865563e8-e8ab-4f7b-bc01-9c06d3c8f6f4</t>
        </is>
      </c>
      <c r="F11020" t="n">
        <v>64</v>
      </c>
    </row>
    <row r="11021">
      <c r="A11021" t="inlineStr">
        <is>
          <t>32a215d4-4094-4ace-b3f3-d03f268e3651</t>
        </is>
      </c>
      <c r="B11021" t="inlineStr">
        <is>
          <t>81060010</t>
        </is>
      </c>
      <c r="C11021" t="inlineStr">
        <is>
          <t>BISMUTH AND ARTICLES THEREOF, INCLUDING WASTE AND SCRAP - BISMUTH AND ARTICLES THEREOF, INCLUDING WASTE AND SCRAP:BISMUTH, UNWROUGHT</t>
        </is>
      </c>
      <c r="D11021" t="inlineStr">
        <is>
          <t>e604e7af-839b-4f40-82ce-fb68d7c47f08</t>
        </is>
      </c>
      <c r="E11021" t="inlineStr">
        <is>
          <t>0530ac1b-e131-46bd-83cb-be036c966836</t>
        </is>
      </c>
      <c r="F11021" t="n">
        <v>64</v>
      </c>
    </row>
    <row r="11022">
      <c r="A11022" t="inlineStr">
        <is>
          <t>efa4dda0-0476-4e08-b752-948a48ec7253</t>
        </is>
      </c>
      <c r="B11022" t="inlineStr">
        <is>
          <t>81060020</t>
        </is>
      </c>
      <c r="C11022" t="inlineStr">
        <is>
          <t>BISMUTH AND ARTICLES THEREOF, INCLUDING WASTE AND SCRAP - BISMUTH AND ARTICLES THEREOF, INCLUDING WASTE AND SCRAP:WASTE AND SCRAP OF BISMUTH AND BISMUTH ALLOYS</t>
        </is>
      </c>
      <c r="D11022" t="inlineStr">
        <is>
          <t>e604e7af-839b-4f40-82ce-fb68d7c47f08</t>
        </is>
      </c>
      <c r="E11022" t="inlineStr">
        <is>
          <t>0530ac1b-e131-46bd-83cb-be036c966836</t>
        </is>
      </c>
      <c r="F11022" t="n">
        <v>64</v>
      </c>
    </row>
    <row r="11023">
      <c r="A11023" t="inlineStr">
        <is>
          <t>eff476fb-bbf1-4d22-b6b4-fd67315aebf6</t>
        </is>
      </c>
      <c r="B11023" t="inlineStr">
        <is>
          <t>81060030</t>
        </is>
      </c>
      <c r="C11023" t="inlineStr">
        <is>
          <t>BISMUTH AND ARTICLES THEREOF, INCLUDING WASTE AND SCRAP - BISMUTH AND ARTICLES THEREOF, INCLUDING WASTE AND SCRAP:BISMUTH, WROUGHT</t>
        </is>
      </c>
      <c r="D11023" t="inlineStr">
        <is>
          <t>e604e7af-839b-4f40-82ce-fb68d7c47f08</t>
        </is>
      </c>
      <c r="E11023" t="inlineStr">
        <is>
          <t>0530ac1b-e131-46bd-83cb-be036c966836</t>
        </is>
      </c>
      <c r="F11023" t="n">
        <v>64</v>
      </c>
    </row>
    <row r="11024">
      <c r="A11024" t="inlineStr">
        <is>
          <t>2a3ee674-a2fe-46aa-8ce8-29f50bb423a8</t>
        </is>
      </c>
      <c r="B11024" t="inlineStr">
        <is>
          <t>81060090</t>
        </is>
      </c>
      <c r="C11024" t="inlineStr">
        <is>
          <t>BISMUTH AND ARTICLES THEREOF, INCLUDING WASTE AND SCRAP - BISMUTH AND ARTICLES THEREOF, INCLUDING WASTE AND SCRAP:OTHER</t>
        </is>
      </c>
      <c r="D11024" t="inlineStr">
        <is>
          <t>e604e7af-839b-4f40-82ce-fb68d7c47f08</t>
        </is>
      </c>
      <c r="E11024" t="inlineStr">
        <is>
          <t>0530ac1b-e131-46bd-83cb-be036c966836</t>
        </is>
      </c>
      <c r="F11024" t="n">
        <v>64</v>
      </c>
    </row>
    <row r="11025">
      <c r="A11025" t="inlineStr">
        <is>
          <t>4b74e100-95c8-4c3a-ab19-b9af6e2f851e</t>
        </is>
      </c>
      <c r="B11025" t="inlineStr">
        <is>
          <t>81061010</t>
        </is>
      </c>
      <c r="C11025" t="inlineStr">
        <is>
          <t>BISMUTH, UNWROUGHT</t>
        </is>
      </c>
      <c r="D11025" t="inlineStr">
        <is>
          <t>e604e7af-839b-4f40-82ce-fb68d7c47f08</t>
        </is>
      </c>
      <c r="E11025" t="inlineStr">
        <is>
          <t>0530ac1b-e131-46bd-83cb-be036c966836</t>
        </is>
      </c>
      <c r="F11025" t="n">
        <v>64</v>
      </c>
    </row>
    <row r="11026">
      <c r="A11026" t="inlineStr">
        <is>
          <t>c15de610-d63e-4894-b73b-2ce134d87003</t>
        </is>
      </c>
      <c r="B11026" t="inlineStr">
        <is>
          <t>81061020</t>
        </is>
      </c>
      <c r="C11026" t="inlineStr">
        <is>
          <t>ARTICLES OF BISMUTH</t>
        </is>
      </c>
      <c r="D11026" t="inlineStr">
        <is>
          <t>e604e7af-839b-4f40-82ce-fb68d7c47f08</t>
        </is>
      </c>
      <c r="E11026" t="inlineStr">
        <is>
          <t>0530ac1b-e131-46bd-83cb-be036c966836</t>
        </is>
      </c>
      <c r="F11026" t="n">
        <v>64</v>
      </c>
    </row>
    <row r="11027">
      <c r="A11027" t="inlineStr">
        <is>
          <t>3b4cf87b-c270-4fff-b54a-e8598b28ba38</t>
        </is>
      </c>
      <c r="B11027" t="inlineStr">
        <is>
          <t>81061090</t>
        </is>
      </c>
      <c r="C11027" t="inlineStr">
        <is>
          <t>OTHER</t>
        </is>
      </c>
      <c r="D11027" t="inlineStr">
        <is>
          <t>e604e7af-839b-4f40-82ce-fb68d7c47f08</t>
        </is>
      </c>
      <c r="E11027" t="inlineStr">
        <is>
          <t>0530ac1b-e131-46bd-83cb-be036c966836</t>
        </is>
      </c>
      <c r="F11027" t="n">
        <v>64</v>
      </c>
    </row>
    <row r="11028">
      <c r="A11028" t="inlineStr">
        <is>
          <t>e739c4e9-2a92-4973-b53f-2db257521e77</t>
        </is>
      </c>
      <c r="B11028" t="inlineStr">
        <is>
          <t>81069010</t>
        </is>
      </c>
      <c r="C11028" t="inlineStr">
        <is>
          <t>WASTE AND SCRAP OF BISMUTH AND BISMUTH ALLOYS</t>
        </is>
      </c>
      <c r="D11028" t="inlineStr">
        <is>
          <t>e604e7af-839b-4f40-82ce-fb68d7c47f08</t>
        </is>
      </c>
      <c r="E11028" t="inlineStr">
        <is>
          <t>0530ac1b-e131-46bd-83cb-be036c966836</t>
        </is>
      </c>
      <c r="F11028" t="n">
        <v>64</v>
      </c>
    </row>
    <row r="11029">
      <c r="A11029" t="inlineStr">
        <is>
          <t>13a012f5-1f29-4146-a226-4088988fdb4f</t>
        </is>
      </c>
      <c r="B11029" t="inlineStr">
        <is>
          <t>81069090</t>
        </is>
      </c>
      <c r="C11029" t="inlineStr">
        <is>
          <t>OTHER</t>
        </is>
      </c>
      <c r="D11029" t="inlineStr">
        <is>
          <t>e604e7af-839b-4f40-82ce-fb68d7c47f08</t>
        </is>
      </c>
      <c r="E11029" t="inlineStr">
        <is>
          <t>0530ac1b-e131-46bd-83cb-be036c966836</t>
        </is>
      </c>
      <c r="F11029" t="n">
        <v>64</v>
      </c>
    </row>
    <row r="11030">
      <c r="A11030" t="inlineStr">
        <is>
          <t>a62da82e-3b71-4b15-9530-bfad939e8b0c</t>
        </is>
      </c>
      <c r="B11030" t="inlineStr">
        <is>
          <t>81072000</t>
        </is>
      </c>
      <c r="C11030" t="inlineStr">
        <is>
          <t>CADMIUM AND ARTICLES THEREOF, INCLUDING WASTE AND SCRAP - UNWROUGHT CADMIUM; POWDERS</t>
        </is>
      </c>
      <c r="D11030" t="inlineStr">
        <is>
          <t>e604e7af-839b-4f40-82ce-fb68d7c47f08</t>
        </is>
      </c>
      <c r="E11030" t="inlineStr">
        <is>
          <t>ae78b8f0-fc07-442f-930d-017dab0cdd56</t>
        </is>
      </c>
      <c r="F11030" t="n">
        <v>64</v>
      </c>
    </row>
    <row r="11031">
      <c r="A11031" t="inlineStr">
        <is>
          <t>7bc62c6b-c9d5-4b29-8ca7-151df5f79d4e</t>
        </is>
      </c>
      <c r="B11031" t="inlineStr">
        <is>
          <t>81073000</t>
        </is>
      </c>
      <c r="C11031" t="inlineStr">
        <is>
          <t>CADMIUM AND ARTICLES THEREOF, INCLUDING WASTE AND SCRAP - WASTE AND SCRAP</t>
        </is>
      </c>
      <c r="D11031" t="inlineStr">
        <is>
          <t>e604e7af-839b-4f40-82ce-fb68d7c47f08</t>
        </is>
      </c>
      <c r="E11031" t="inlineStr">
        <is>
          <t>ae78b8f0-fc07-442f-930d-017dab0cdd56</t>
        </is>
      </c>
      <c r="F11031" t="n">
        <v>64</v>
      </c>
    </row>
    <row r="11032">
      <c r="A11032" t="inlineStr">
        <is>
          <t>400fef1e-1546-4180-9ddb-4f6672db51cf</t>
        </is>
      </c>
      <c r="B11032" t="inlineStr">
        <is>
          <t>81079010</t>
        </is>
      </c>
      <c r="C11032" t="inlineStr">
        <is>
          <t>CADMIUM AND ARTICLES THEREOF, INCLUDING WASTE AND SCRAP - OTHER:CADMIUM, WROUGHT</t>
        </is>
      </c>
      <c r="D11032" t="inlineStr">
        <is>
          <t>e604e7af-839b-4f40-82ce-fb68d7c47f08</t>
        </is>
      </c>
      <c r="E11032" t="inlineStr">
        <is>
          <t>ae78b8f0-fc07-442f-930d-017dab0cdd56</t>
        </is>
      </c>
      <c r="F11032" t="n">
        <v>64</v>
      </c>
    </row>
    <row r="11033">
      <c r="A11033" t="inlineStr">
        <is>
          <t>a3cd6ea3-15c2-4483-a7f8-31c8db216877</t>
        </is>
      </c>
      <c r="B11033" t="inlineStr">
        <is>
          <t>81079090</t>
        </is>
      </c>
      <c r="C11033" t="inlineStr">
        <is>
          <t>CADMIUM AND ARTICLES THEREOF, INCLUDING WASTE AND SCRAP - OTHER:OTHER</t>
        </is>
      </c>
      <c r="D11033" t="inlineStr">
        <is>
          <t>e604e7af-839b-4f40-82ce-fb68d7c47f08</t>
        </is>
      </c>
      <c r="E11033" t="inlineStr">
        <is>
          <t>ae78b8f0-fc07-442f-930d-017dab0cdd56</t>
        </is>
      </c>
      <c r="F11033" t="n">
        <v>64</v>
      </c>
    </row>
    <row r="11034">
      <c r="A11034" t="inlineStr">
        <is>
          <t>dc1623e6-2e24-4140-96cd-4fa977ca3132</t>
        </is>
      </c>
      <c r="B11034" t="inlineStr">
        <is>
          <t>81082000</t>
        </is>
      </c>
      <c r="C11034" t="inlineStr">
        <is>
          <t>UNWROUGHT TITANIUM, POWDERS</t>
        </is>
      </c>
      <c r="D11034" t="inlineStr">
        <is>
          <t>e604e7af-839b-4f40-82ce-fb68d7c47f08</t>
        </is>
      </c>
      <c r="E11034" t="inlineStr">
        <is>
          <t>6dd26ead-9cb2-401c-a5f6-5641d2dbe17d</t>
        </is>
      </c>
      <c r="F11034" t="n">
        <v>64</v>
      </c>
    </row>
    <row r="11035">
      <c r="A11035" t="inlineStr">
        <is>
          <t>518fd38d-4474-4ec0-aeb3-55c345000734</t>
        </is>
      </c>
      <c r="B11035" t="inlineStr">
        <is>
          <t>81083000</t>
        </is>
      </c>
      <c r="C11035" t="inlineStr">
        <is>
          <t>WASTE AND SCRAP</t>
        </is>
      </c>
      <c r="D11035" t="inlineStr">
        <is>
          <t>e604e7af-839b-4f40-82ce-fb68d7c47f08</t>
        </is>
      </c>
      <c r="E11035" t="inlineStr">
        <is>
          <t>6dd26ead-9cb2-401c-a5f6-5641d2dbe17d</t>
        </is>
      </c>
      <c r="F11035" t="n">
        <v>64</v>
      </c>
    </row>
    <row r="11036">
      <c r="A11036" t="inlineStr">
        <is>
          <t>32d413e7-8705-4cd6-abf5-068dd55461d9</t>
        </is>
      </c>
      <c r="B11036" t="inlineStr">
        <is>
          <t>81089010</t>
        </is>
      </c>
      <c r="C11036" t="inlineStr">
        <is>
          <t>TITANIUM, WROUGHT</t>
        </is>
      </c>
      <c r="D11036" t="inlineStr">
        <is>
          <t>e604e7af-839b-4f40-82ce-fb68d7c47f08</t>
        </is>
      </c>
      <c r="E11036" t="inlineStr">
        <is>
          <t>6dd26ead-9cb2-401c-a5f6-5641d2dbe17d</t>
        </is>
      </c>
      <c r="F11036" t="n">
        <v>64</v>
      </c>
    </row>
    <row r="11037">
      <c r="A11037" t="inlineStr">
        <is>
          <t>0315ac84-d7f6-42bb-b7d7-51c202d911db</t>
        </is>
      </c>
      <c r="B11037" t="inlineStr">
        <is>
          <t>81089090</t>
        </is>
      </c>
      <c r="C11037" t="inlineStr">
        <is>
          <t>OTHER</t>
        </is>
      </c>
      <c r="D11037" t="inlineStr">
        <is>
          <t>e604e7af-839b-4f40-82ce-fb68d7c47f08</t>
        </is>
      </c>
      <c r="E11037" t="inlineStr">
        <is>
          <t>6dd26ead-9cb2-401c-a5f6-5641d2dbe17d</t>
        </is>
      </c>
      <c r="F11037" t="n">
        <v>64</v>
      </c>
    </row>
    <row r="11038">
      <c r="A11038" t="inlineStr">
        <is>
          <t>014d0944-110f-4d43-aa17-20bcfc12ba6d</t>
        </is>
      </c>
      <c r="B11038" t="inlineStr">
        <is>
          <t>81092000</t>
        </is>
      </c>
      <c r="C11038" t="inlineStr">
        <is>
          <t>ZIRCONIUM AND ARTICLES THEREOF, INCLUDING WASTE AND SCRAP UNWROUGHT ZIRCONIUM; POWDERS</t>
        </is>
      </c>
      <c r="D11038" t="inlineStr">
        <is>
          <t>e604e7af-839b-4f40-82ce-fb68d7c47f08</t>
        </is>
      </c>
      <c r="E11038" t="inlineStr">
        <is>
          <t>78f5fdc2-c990-4ea7-9d41-4d6be934b1eb</t>
        </is>
      </c>
      <c r="F11038" t="n">
        <v>64</v>
      </c>
    </row>
    <row r="11039">
      <c r="A11039" t="inlineStr">
        <is>
          <t>831d80d4-cb76-461a-8a2a-00d409989452</t>
        </is>
      </c>
      <c r="B11039" t="inlineStr">
        <is>
          <t>81092100</t>
        </is>
      </c>
      <c r="C11039" t="inlineStr">
        <is>
          <t>CONTAINING LESS THAN 1 PART HAFNIUM TO 500 PARTS  ZIRCONIUM BY WEIGHT</t>
        </is>
      </c>
      <c r="D11039" t="inlineStr">
        <is>
          <t>e604e7af-839b-4f40-82ce-fb68d7c47f08</t>
        </is>
      </c>
      <c r="E11039" t="inlineStr">
        <is>
          <t>78f5fdc2-c990-4ea7-9d41-4d6be934b1eb</t>
        </is>
      </c>
      <c r="F11039" t="n">
        <v>64</v>
      </c>
    </row>
    <row r="11040">
      <c r="A11040" t="inlineStr">
        <is>
          <t>265ff40a-b461-43cc-bcfa-c98b92066d8f</t>
        </is>
      </c>
      <c r="B11040" t="inlineStr">
        <is>
          <t>81092900</t>
        </is>
      </c>
      <c r="C11040" t="inlineStr">
        <is>
          <t>OTHER</t>
        </is>
      </c>
      <c r="D11040" t="inlineStr">
        <is>
          <t>e604e7af-839b-4f40-82ce-fb68d7c47f08</t>
        </is>
      </c>
      <c r="E11040" t="inlineStr">
        <is>
          <t>78f5fdc2-c990-4ea7-9d41-4d6be934b1eb</t>
        </is>
      </c>
      <c r="F11040" t="n">
        <v>64</v>
      </c>
    </row>
    <row r="11041">
      <c r="A11041" t="inlineStr">
        <is>
          <t>e68ce2c7-5e85-404a-8cea-01238c060762</t>
        </is>
      </c>
      <c r="B11041" t="inlineStr">
        <is>
          <t>81093000</t>
        </is>
      </c>
      <c r="C11041" t="inlineStr">
        <is>
          <t>ZIRCONIUM AND ARTICLES THEREOF, INCLUDING WASTE AND SCRAP WASTE AND SCRAP</t>
        </is>
      </c>
      <c r="D11041" t="inlineStr">
        <is>
          <t>e604e7af-839b-4f40-82ce-fb68d7c47f08</t>
        </is>
      </c>
      <c r="E11041" t="inlineStr">
        <is>
          <t>78f5fdc2-c990-4ea7-9d41-4d6be934b1eb</t>
        </is>
      </c>
      <c r="F11041" t="n">
        <v>64</v>
      </c>
    </row>
    <row r="11042">
      <c r="A11042" t="inlineStr">
        <is>
          <t>a9e15e4b-a0d1-429b-933e-c3bb6ff7fefa</t>
        </is>
      </c>
      <c r="B11042" t="inlineStr">
        <is>
          <t>81093100</t>
        </is>
      </c>
      <c r="C11042" t="inlineStr">
        <is>
          <t>CONTAINING LESS THAN 1 PART HAFNIUM TO 500 PARTS  ZIRCONIUM BY WEIGHT</t>
        </is>
      </c>
      <c r="D11042" t="inlineStr">
        <is>
          <t>e604e7af-839b-4f40-82ce-fb68d7c47f08</t>
        </is>
      </c>
      <c r="E11042" t="inlineStr">
        <is>
          <t>78f5fdc2-c990-4ea7-9d41-4d6be934b1eb</t>
        </is>
      </c>
      <c r="F11042" t="n">
        <v>64</v>
      </c>
    </row>
    <row r="11043">
      <c r="A11043" t="inlineStr">
        <is>
          <t>6baad75b-3500-402e-872b-f3afaad51d82</t>
        </is>
      </c>
      <c r="B11043" t="inlineStr">
        <is>
          <t>81093900</t>
        </is>
      </c>
      <c r="C11043" t="inlineStr">
        <is>
          <t>OTHER</t>
        </is>
      </c>
      <c r="D11043" t="inlineStr">
        <is>
          <t>e604e7af-839b-4f40-82ce-fb68d7c47f08</t>
        </is>
      </c>
      <c r="E11043" t="inlineStr">
        <is>
          <t>78f5fdc2-c990-4ea7-9d41-4d6be934b1eb</t>
        </is>
      </c>
      <c r="F11043" t="n">
        <v>64</v>
      </c>
    </row>
    <row r="11044">
      <c r="A11044" t="inlineStr">
        <is>
          <t>6a8830d8-5a8b-46dd-81ce-37b21c7bea36</t>
        </is>
      </c>
      <c r="B11044" t="inlineStr">
        <is>
          <t>81099000</t>
        </is>
      </c>
      <c r="C11044" t="inlineStr">
        <is>
          <t>ZIRCONIUM AND ARTICLES THEREOF, INCLUDING WASTE AND SCRAP OTHER</t>
        </is>
      </c>
      <c r="D11044" t="inlineStr">
        <is>
          <t>e604e7af-839b-4f40-82ce-fb68d7c47f08</t>
        </is>
      </c>
      <c r="E11044" t="inlineStr">
        <is>
          <t>78f5fdc2-c990-4ea7-9d41-4d6be934b1eb</t>
        </is>
      </c>
      <c r="F11044" t="n">
        <v>64</v>
      </c>
    </row>
    <row r="11045">
      <c r="A11045" t="inlineStr">
        <is>
          <t>1dd3331d-0cbd-45a7-a898-d6231bbd3663</t>
        </is>
      </c>
      <c r="B11045" t="inlineStr">
        <is>
          <t>81099100</t>
        </is>
      </c>
      <c r="C11045" t="inlineStr">
        <is>
          <t>CONTAINING LESS THAN 1 PART HAFNIUM TO 500 PARTS ZIRCONIUM BY WEIGHT</t>
        </is>
      </c>
      <c r="D11045" t="inlineStr">
        <is>
          <t>e604e7af-839b-4f40-82ce-fb68d7c47f08</t>
        </is>
      </c>
      <c r="E11045" t="inlineStr">
        <is>
          <t>78f5fdc2-c990-4ea7-9d41-4d6be934b1eb</t>
        </is>
      </c>
      <c r="F11045" t="n">
        <v>64</v>
      </c>
    </row>
    <row r="11046">
      <c r="A11046" t="inlineStr">
        <is>
          <t>e585f6cc-246a-4452-aace-2e00b29e640b</t>
        </is>
      </c>
      <c r="B11046" t="inlineStr">
        <is>
          <t>81099900</t>
        </is>
      </c>
      <c r="C11046" t="inlineStr">
        <is>
          <t>OTHER</t>
        </is>
      </c>
      <c r="D11046" t="inlineStr">
        <is>
          <t>e604e7af-839b-4f40-82ce-fb68d7c47f08</t>
        </is>
      </c>
      <c r="E11046" t="inlineStr">
        <is>
          <t>78f5fdc2-c990-4ea7-9d41-4d6be934b1eb</t>
        </is>
      </c>
      <c r="F11046" t="n">
        <v>64</v>
      </c>
    </row>
    <row r="11047">
      <c r="A11047" t="inlineStr">
        <is>
          <t>ac76b468-a3e7-4f38-8ca0-66182f641273</t>
        </is>
      </c>
      <c r="B11047" t="inlineStr">
        <is>
          <t>81101000</t>
        </is>
      </c>
      <c r="C11047" t="inlineStr">
        <is>
          <t>UNWROUGHT , POWDERS</t>
        </is>
      </c>
      <c r="D11047" t="inlineStr">
        <is>
          <t>e604e7af-839b-4f40-82ce-fb68d7c47f08</t>
        </is>
      </c>
      <c r="E11047" t="inlineStr">
        <is>
          <t>9d97d1ad-c4ed-407d-8f13-7f973876ea57</t>
        </is>
      </c>
      <c r="F11047" t="n">
        <v>64</v>
      </c>
    </row>
    <row r="11048">
      <c r="A11048" t="inlineStr">
        <is>
          <t>7a475a00-6562-4811-a918-156477c06b88</t>
        </is>
      </c>
      <c r="B11048" t="inlineStr">
        <is>
          <t>81102000</t>
        </is>
      </c>
      <c r="C11048" t="inlineStr">
        <is>
          <t>WASTE AND SCRAP</t>
        </is>
      </c>
      <c r="D11048" t="inlineStr">
        <is>
          <t>e604e7af-839b-4f40-82ce-fb68d7c47f08</t>
        </is>
      </c>
      <c r="E11048" t="inlineStr">
        <is>
          <t>9d97d1ad-c4ed-407d-8f13-7f973876ea57</t>
        </is>
      </c>
      <c r="F11048" t="n">
        <v>64</v>
      </c>
    </row>
    <row r="11049">
      <c r="A11049" t="inlineStr">
        <is>
          <t>55c1b04f-e56c-4dab-bef1-b00aaf45adf2</t>
        </is>
      </c>
      <c r="B11049" t="inlineStr">
        <is>
          <t>81109000</t>
        </is>
      </c>
      <c r="C11049" t="inlineStr">
        <is>
          <t>OTHER</t>
        </is>
      </c>
      <c r="D11049" t="inlineStr">
        <is>
          <t>e604e7af-839b-4f40-82ce-fb68d7c47f08</t>
        </is>
      </c>
      <c r="E11049" t="inlineStr">
        <is>
          <t>9d97d1ad-c4ed-407d-8f13-7f973876ea57</t>
        </is>
      </c>
      <c r="F11049" t="n">
        <v>64</v>
      </c>
    </row>
    <row r="11050">
      <c r="A11050" t="inlineStr">
        <is>
          <t>21b9281e-105b-4112-a65a-58e96755df14</t>
        </is>
      </c>
      <c r="B11050" t="inlineStr">
        <is>
          <t>81110010</t>
        </is>
      </c>
      <c r="C11050" t="inlineStr">
        <is>
          <t>UNWROUGHT MANGANESE AND MANGANESE BASE ALLOYS</t>
        </is>
      </c>
      <c r="D11050" t="inlineStr">
        <is>
          <t>e604e7af-839b-4f40-82ce-fb68d7c47f08</t>
        </is>
      </c>
      <c r="E11050" t="inlineStr">
        <is>
          <t>ef0cc6d7-e14f-462c-80ea-c2baf86017bd</t>
        </is>
      </c>
      <c r="F11050" t="n">
        <v>64</v>
      </c>
    </row>
    <row r="11051">
      <c r="A11051" t="inlineStr">
        <is>
          <t>190511a0-9e75-4a5f-a769-e3016e28c628</t>
        </is>
      </c>
      <c r="B11051" t="inlineStr">
        <is>
          <t>81110020</t>
        </is>
      </c>
      <c r="C11051" t="inlineStr">
        <is>
          <t>WASTE AND SCRAP OF MANGANESE BASE ALLOYS</t>
        </is>
      </c>
      <c r="D11051" t="inlineStr">
        <is>
          <t>e604e7af-839b-4f40-82ce-fb68d7c47f08</t>
        </is>
      </c>
      <c r="E11051" t="inlineStr">
        <is>
          <t>ef0cc6d7-e14f-462c-80ea-c2baf86017bd</t>
        </is>
      </c>
      <c r="F11051" t="n">
        <v>64</v>
      </c>
    </row>
    <row r="11052">
      <c r="A11052" t="inlineStr">
        <is>
          <t>520765a2-c84b-466e-9a4d-71d94d50a15f</t>
        </is>
      </c>
      <c r="B11052" t="inlineStr">
        <is>
          <t>81110030</t>
        </is>
      </c>
      <c r="C11052" t="inlineStr">
        <is>
          <t>WROUGHT MANGANESE</t>
        </is>
      </c>
      <c r="D11052" t="inlineStr">
        <is>
          <t>e604e7af-839b-4f40-82ce-fb68d7c47f08</t>
        </is>
      </c>
      <c r="E11052" t="inlineStr">
        <is>
          <t>ef0cc6d7-e14f-462c-80ea-c2baf86017bd</t>
        </is>
      </c>
      <c r="F11052" t="n">
        <v>64</v>
      </c>
    </row>
    <row r="11053">
      <c r="A11053" t="inlineStr">
        <is>
          <t>50c7193d-fd42-4eea-9de5-1adb47faec74</t>
        </is>
      </c>
      <c r="B11053" t="inlineStr">
        <is>
          <t>81110090</t>
        </is>
      </c>
      <c r="C11053" t="inlineStr">
        <is>
          <t>OTHER</t>
        </is>
      </c>
      <c r="D11053" t="inlineStr">
        <is>
          <t>e604e7af-839b-4f40-82ce-fb68d7c47f08</t>
        </is>
      </c>
      <c r="E11053" t="inlineStr">
        <is>
          <t>ef0cc6d7-e14f-462c-80ea-c2baf86017bd</t>
        </is>
      </c>
      <c r="F11053" t="n">
        <v>64</v>
      </c>
    </row>
    <row r="11054">
      <c r="A11054" t="inlineStr">
        <is>
          <t>a3ef6fce-684b-439b-affc-1dcf62f87a78</t>
        </is>
      </c>
      <c r="B11054" t="inlineStr">
        <is>
          <t>81121200</t>
        </is>
      </c>
      <c r="C11054" t="inlineStr">
        <is>
          <t>UNWROUGHT, POWDERS</t>
        </is>
      </c>
      <c r="D11054" t="inlineStr">
        <is>
          <t>e604e7af-839b-4f40-82ce-fb68d7c47f08</t>
        </is>
      </c>
      <c r="E11054" t="inlineStr">
        <is>
          <t>6c094037-8a7f-45f1-9be4-0ea457d95f43</t>
        </is>
      </c>
      <c r="F11054" t="n">
        <v>64</v>
      </c>
    </row>
    <row r="11055">
      <c r="A11055" t="inlineStr">
        <is>
          <t>1b371b66-69f8-4880-b6c1-b3399781ce12</t>
        </is>
      </c>
      <c r="B11055" t="inlineStr">
        <is>
          <t>81121300</t>
        </is>
      </c>
      <c r="C11055" t="inlineStr">
        <is>
          <t>WASTE AND SCRAP</t>
        </is>
      </c>
      <c r="D11055" t="inlineStr">
        <is>
          <t>e604e7af-839b-4f40-82ce-fb68d7c47f08</t>
        </is>
      </c>
      <c r="E11055" t="inlineStr">
        <is>
          <t>6c094037-8a7f-45f1-9be4-0ea457d95f43</t>
        </is>
      </c>
      <c r="F11055" t="n">
        <v>64</v>
      </c>
    </row>
    <row r="11056">
      <c r="A11056" t="inlineStr">
        <is>
          <t>78b9aa9d-0de2-4ce8-9425-f745a0ff32dc</t>
        </is>
      </c>
      <c r="B11056" t="inlineStr">
        <is>
          <t>81121900</t>
        </is>
      </c>
      <c r="C11056" t="inlineStr">
        <is>
          <t>OTHER</t>
        </is>
      </c>
      <c r="D11056" t="inlineStr">
        <is>
          <t>e604e7af-839b-4f40-82ce-fb68d7c47f08</t>
        </is>
      </c>
      <c r="E11056" t="inlineStr">
        <is>
          <t>6c094037-8a7f-45f1-9be4-0ea457d95f43</t>
        </is>
      </c>
      <c r="F11056" t="n">
        <v>64</v>
      </c>
    </row>
    <row r="11057">
      <c r="A11057" t="inlineStr">
        <is>
          <t>0eaf2757-8db6-4749-92ca-cb2df873eef3</t>
        </is>
      </c>
      <c r="B11057" t="inlineStr">
        <is>
          <t>81122100</t>
        </is>
      </c>
      <c r="C11057" t="inlineStr">
        <is>
          <t>UNWROUGHT, POWDERS</t>
        </is>
      </c>
      <c r="D11057" t="inlineStr">
        <is>
          <t>e604e7af-839b-4f40-82ce-fb68d7c47f08</t>
        </is>
      </c>
      <c r="E11057" t="inlineStr">
        <is>
          <t>6c094037-8a7f-45f1-9be4-0ea457d95f43</t>
        </is>
      </c>
      <c r="F11057" t="n">
        <v>64</v>
      </c>
    </row>
    <row r="11058">
      <c r="A11058" t="inlineStr">
        <is>
          <t>1c9ac314-255b-4c4d-a871-605f6816b757</t>
        </is>
      </c>
      <c r="B11058" t="inlineStr">
        <is>
          <t>81122200</t>
        </is>
      </c>
      <c r="C11058" t="inlineStr">
        <is>
          <t>WASTE AND SCRAP</t>
        </is>
      </c>
      <c r="D11058" t="inlineStr">
        <is>
          <t>e604e7af-839b-4f40-82ce-fb68d7c47f08</t>
        </is>
      </c>
      <c r="E11058" t="inlineStr">
        <is>
          <t>6c094037-8a7f-45f1-9be4-0ea457d95f43</t>
        </is>
      </c>
      <c r="F11058" t="n">
        <v>64</v>
      </c>
    </row>
    <row r="11059">
      <c r="A11059" t="inlineStr">
        <is>
          <t>28855eb3-449c-415f-b8e1-5cacbbae8557</t>
        </is>
      </c>
      <c r="B11059" t="inlineStr">
        <is>
          <t>81122900</t>
        </is>
      </c>
      <c r="C11059" t="inlineStr">
        <is>
          <t>OTHER</t>
        </is>
      </c>
      <c r="D11059" t="inlineStr">
        <is>
          <t>e604e7af-839b-4f40-82ce-fb68d7c47f08</t>
        </is>
      </c>
      <c r="E11059" t="inlineStr">
        <is>
          <t>6c094037-8a7f-45f1-9be4-0ea457d95f43</t>
        </is>
      </c>
      <c r="F11059" t="n">
        <v>64</v>
      </c>
    </row>
    <row r="11060">
      <c r="A11060" t="inlineStr">
        <is>
          <t>4fd3d0e1-2d0b-434e-a4b3-222ef07096ca</t>
        </is>
      </c>
      <c r="B11060" t="inlineStr">
        <is>
          <t>81123010</t>
        </is>
      </c>
      <c r="C11060" t="inlineStr">
        <is>
          <t>BERYLLIUM, CHROMIUM, GERMANIUM, VANADIUM, GALLIUM, HAFNIUM, INDIUM, NIOBIUM (COLUMBIUM), RHENIUM AND THALLIUM, AND ARTICLES OF THESE METALS, INCLUDING WASTE AND SCRAP - GERMANIUM:UNWROUGHT</t>
        </is>
      </c>
      <c r="D11060" t="inlineStr">
        <is>
          <t>e604e7af-839b-4f40-82ce-fb68d7c47f08</t>
        </is>
      </c>
      <c r="E11060" t="inlineStr">
        <is>
          <t>6c094037-8a7f-45f1-9be4-0ea457d95f43</t>
        </is>
      </c>
      <c r="F11060" t="n">
        <v>64</v>
      </c>
    </row>
    <row r="11061">
      <c r="A11061" t="inlineStr">
        <is>
          <t>2ce7a7bb-2512-48cf-8b60-efeb64b18090</t>
        </is>
      </c>
      <c r="B11061" t="inlineStr">
        <is>
          <t>81123020</t>
        </is>
      </c>
      <c r="C11061" t="inlineStr">
        <is>
          <t>BERYLLIUM, CHROMIUM, GERMANIUM, VANADIUM, GALLIUM, HAFNIUM, INDIUM, NIOBIUM (COLUMBIUM), RHENIUM AND THALLIUM, AND ARTICLES OF THESE METALS, INCLUDING WASTE AND SCRAP - GERMANIUM: WASTE AND SCRAP</t>
        </is>
      </c>
      <c r="D11061" t="inlineStr">
        <is>
          <t>e604e7af-839b-4f40-82ce-fb68d7c47f08</t>
        </is>
      </c>
      <c r="E11061" t="inlineStr">
        <is>
          <t>6c094037-8a7f-45f1-9be4-0ea457d95f43</t>
        </is>
      </c>
      <c r="F11061" t="n">
        <v>64</v>
      </c>
    </row>
    <row r="11062">
      <c r="A11062" t="inlineStr">
        <is>
          <t>97429561-29a0-4e4d-a76f-e508d5f4b7a2</t>
        </is>
      </c>
      <c r="B11062" t="inlineStr">
        <is>
          <t>81123030</t>
        </is>
      </c>
      <c r="C11062" t="inlineStr">
        <is>
          <t>BERYLLIUM, CHROMIUM, GERMANIUM, VANADIUM, GALLIUM, HAFNIUM, INDIUM, NIOBIUM (COLUMBIUM), RHENIUM AND THALLIUM, AND ARTICLES OF THESE METALS, INCLUDING WASTE AND SCRAP - GERMANIUM:WROUGHT</t>
        </is>
      </c>
      <c r="D11062" t="inlineStr">
        <is>
          <t>e604e7af-839b-4f40-82ce-fb68d7c47f08</t>
        </is>
      </c>
      <c r="E11062" t="inlineStr">
        <is>
          <t>6c094037-8a7f-45f1-9be4-0ea457d95f43</t>
        </is>
      </c>
      <c r="F11062" t="n">
        <v>64</v>
      </c>
    </row>
    <row r="11063">
      <c r="A11063" t="inlineStr">
        <is>
          <t>b492891a-2114-45ff-9db7-b4e2d1a5814e</t>
        </is>
      </c>
      <c r="B11063" t="inlineStr">
        <is>
          <t>81123090</t>
        </is>
      </c>
      <c r="C11063" t="inlineStr">
        <is>
          <t>BERYLLIUM, CHROMIUM, GERMANIUM, VANADIUM, GALLIUM, HAFNIUM, INDIUM, NIOBIUM (COLUMBIUM), RHENIUM AND THALLIUM, AND ARTICLES OF THESE METALS, INCLUDING WASTE AND SCRAP - GERMANIUM:OTHER</t>
        </is>
      </c>
      <c r="D11063" t="inlineStr">
        <is>
          <t>e604e7af-839b-4f40-82ce-fb68d7c47f08</t>
        </is>
      </c>
      <c r="E11063" t="inlineStr">
        <is>
          <t>6c094037-8a7f-45f1-9be4-0ea457d95f43</t>
        </is>
      </c>
      <c r="F11063" t="n">
        <v>64</v>
      </c>
    </row>
    <row r="11064">
      <c r="A11064" t="inlineStr">
        <is>
          <t>2fe9134b-a6fb-4517-bdd7-7134490ef2ed</t>
        </is>
      </c>
      <c r="B11064" t="inlineStr">
        <is>
          <t>81123110</t>
        </is>
      </c>
      <c r="C11064" t="inlineStr">
        <is>
          <t>UNWROUGHT</t>
        </is>
      </c>
      <c r="D11064" t="inlineStr">
        <is>
          <t>e604e7af-839b-4f40-82ce-fb68d7c47f08</t>
        </is>
      </c>
      <c r="E11064" t="inlineStr">
        <is>
          <t>6c094037-8a7f-45f1-9be4-0ea457d95f43</t>
        </is>
      </c>
      <c r="F11064" t="n">
        <v>64</v>
      </c>
    </row>
    <row r="11065">
      <c r="A11065" t="inlineStr">
        <is>
          <t>7ccbbb7e-bd30-453c-8c1b-d403d559d61c</t>
        </is>
      </c>
      <c r="B11065" t="inlineStr">
        <is>
          <t>81123120</t>
        </is>
      </c>
      <c r="C11065" t="inlineStr">
        <is>
          <t>WASTE AND SCRAP</t>
        </is>
      </c>
      <c r="D11065" t="inlineStr">
        <is>
          <t>e604e7af-839b-4f40-82ce-fb68d7c47f08</t>
        </is>
      </c>
      <c r="E11065" t="inlineStr">
        <is>
          <t>6c094037-8a7f-45f1-9be4-0ea457d95f43</t>
        </is>
      </c>
      <c r="F11065" t="n">
        <v>64</v>
      </c>
    </row>
    <row r="11066">
      <c r="A11066" t="inlineStr">
        <is>
          <t>79eb6f36-5087-46ca-9e3f-6597993b17d8</t>
        </is>
      </c>
      <c r="B11066" t="inlineStr">
        <is>
          <t>81123130</t>
        </is>
      </c>
      <c r="C11066" t="inlineStr">
        <is>
          <t>POWDERS</t>
        </is>
      </c>
      <c r="D11066" t="inlineStr">
        <is>
          <t>e604e7af-839b-4f40-82ce-fb68d7c47f08</t>
        </is>
      </c>
      <c r="E11066" t="inlineStr">
        <is>
          <t>6c094037-8a7f-45f1-9be4-0ea457d95f43</t>
        </is>
      </c>
      <c r="F11066" t="n">
        <v>64</v>
      </c>
    </row>
    <row r="11067">
      <c r="A11067" t="inlineStr">
        <is>
          <t>b06eed88-26ec-4cc0-9011-97518615aa50</t>
        </is>
      </c>
      <c r="B11067" t="inlineStr">
        <is>
          <t>81123900</t>
        </is>
      </c>
      <c r="C11067" t="inlineStr">
        <is>
          <t>OTHER</t>
        </is>
      </c>
      <c r="D11067" t="inlineStr">
        <is>
          <t>e604e7af-839b-4f40-82ce-fb68d7c47f08</t>
        </is>
      </c>
      <c r="E11067" t="inlineStr">
        <is>
          <t>6c094037-8a7f-45f1-9be4-0ea457d95f43</t>
        </is>
      </c>
      <c r="F11067" t="n">
        <v>64</v>
      </c>
    </row>
    <row r="11068">
      <c r="A11068" t="inlineStr">
        <is>
          <t>c8c6d2d6-744f-4d4a-9868-dbdf3e0574bb</t>
        </is>
      </c>
      <c r="B11068" t="inlineStr">
        <is>
          <t>81124010</t>
        </is>
      </c>
      <c r="C11068" t="inlineStr">
        <is>
          <t>BERYLLIUM, CHROMIUM, GERMANIUM, VANADIUM, GALLIUM, HAFNIUM, INDIUM, NIOBIUM (COLUMBIUM), RHENIUM AND THALLIUM, AND ARTICLES OF THESE METALS, INCLUDING WASTE AND SCRAP - VANADIUM:UNWROUGHT</t>
        </is>
      </c>
      <c r="D11068" t="inlineStr">
        <is>
          <t>e604e7af-839b-4f40-82ce-fb68d7c47f08</t>
        </is>
      </c>
      <c r="E11068" t="inlineStr">
        <is>
          <t>6c094037-8a7f-45f1-9be4-0ea457d95f43</t>
        </is>
      </c>
      <c r="F11068" t="n">
        <v>64</v>
      </c>
    </row>
    <row r="11069">
      <c r="A11069" t="inlineStr">
        <is>
          <t>3a10e9ea-d44e-4d49-ab71-426ce97aa7b0</t>
        </is>
      </c>
      <c r="B11069" t="inlineStr">
        <is>
          <t>81124020</t>
        </is>
      </c>
      <c r="C11069" t="inlineStr">
        <is>
          <t>BERYLLIUM, CHROMIUM, GERMANIUM, VANADIUM, GALLIUM, HAFNIUM, INDIUM, NIOBIUM (COLUMBIUM), RHENIUM AND THALLIUM, AND ARTICLES OF THESE METALS, INCLUDING WASTE AND SCRAP - VANADIUM:WASTE AND SCRAP</t>
        </is>
      </c>
      <c r="D11069" t="inlineStr">
        <is>
          <t>e604e7af-839b-4f40-82ce-fb68d7c47f08</t>
        </is>
      </c>
      <c r="E11069" t="inlineStr">
        <is>
          <t>6c094037-8a7f-45f1-9be4-0ea457d95f43</t>
        </is>
      </c>
      <c r="F11069" t="n">
        <v>64</v>
      </c>
    </row>
    <row r="11070">
      <c r="A11070" t="inlineStr">
        <is>
          <t>2d7190a8-7d06-4b81-861b-6a7d6d4ee8f5</t>
        </is>
      </c>
      <c r="B11070" t="inlineStr">
        <is>
          <t>81124030</t>
        </is>
      </c>
      <c r="C11070" t="inlineStr">
        <is>
          <t>BERYLLIUM, CHROMIUM, GERMANIUM, VANADIUM, GALLIUM, HAFNIUM, INDIUM, NIOBIUM (COLUMBIUM), RHENIUM AND THALLIUM, AND ARTICLES OF THESE METALS, INCLUDING WASTE AND SCRAP - VANADIUM: WROUGHT</t>
        </is>
      </c>
      <c r="D11070" t="inlineStr">
        <is>
          <t>e604e7af-839b-4f40-82ce-fb68d7c47f08</t>
        </is>
      </c>
      <c r="E11070" t="inlineStr">
        <is>
          <t>6c094037-8a7f-45f1-9be4-0ea457d95f43</t>
        </is>
      </c>
      <c r="F11070" t="n">
        <v>64</v>
      </c>
    </row>
    <row r="11071">
      <c r="A11071" t="inlineStr">
        <is>
          <t>2de84d1e-7491-4aa2-b666-946bc5a20fdf</t>
        </is>
      </c>
      <c r="B11071" t="inlineStr">
        <is>
          <t>81124090</t>
        </is>
      </c>
      <c r="C11071" t="inlineStr">
        <is>
          <t>BERYLLIUM, CHROMIUM, GERMANIUM, VANADIUM, GALLIUM, HAFNIUM, INDIUM, NIOBIUM (COLUMBIUM), RHENIUM AND THALLIUM, AND ARTICLES OF THESE METALS, INCLUDING WASTE AND SCRAP - VANADIUM:OTHER</t>
        </is>
      </c>
      <c r="D11071" t="inlineStr">
        <is>
          <t>e604e7af-839b-4f40-82ce-fb68d7c47f08</t>
        </is>
      </c>
      <c r="E11071" t="inlineStr">
        <is>
          <t>6c094037-8a7f-45f1-9be4-0ea457d95f43</t>
        </is>
      </c>
      <c r="F11071" t="n">
        <v>64</v>
      </c>
    </row>
    <row r="11072">
      <c r="A11072" t="inlineStr">
        <is>
          <t>51bddaa8-27d3-4a2f-8a5f-8ddae66cff03</t>
        </is>
      </c>
      <c r="B11072" t="inlineStr">
        <is>
          <t>81124110</t>
        </is>
      </c>
      <c r="C11072" t="inlineStr">
        <is>
          <t>UNWROUGHT</t>
        </is>
      </c>
      <c r="D11072" t="inlineStr">
        <is>
          <t>e604e7af-839b-4f40-82ce-fb68d7c47f08</t>
        </is>
      </c>
      <c r="E11072" t="inlineStr">
        <is>
          <t>6c094037-8a7f-45f1-9be4-0ea457d95f43</t>
        </is>
      </c>
      <c r="F11072" t="n">
        <v>64</v>
      </c>
    </row>
    <row r="11073">
      <c r="A11073" t="inlineStr">
        <is>
          <t>6b55ec47-3faf-4edf-b1aa-2799208b5f1c</t>
        </is>
      </c>
      <c r="B11073" t="inlineStr">
        <is>
          <t>81124120</t>
        </is>
      </c>
      <c r="C11073" t="inlineStr">
        <is>
          <t>WASTE AND SCRAP</t>
        </is>
      </c>
      <c r="D11073" t="inlineStr">
        <is>
          <t>e604e7af-839b-4f40-82ce-fb68d7c47f08</t>
        </is>
      </c>
      <c r="E11073" t="inlineStr">
        <is>
          <t>6c094037-8a7f-45f1-9be4-0ea457d95f43</t>
        </is>
      </c>
      <c r="F11073" t="n">
        <v>64</v>
      </c>
    </row>
    <row r="11074">
      <c r="A11074" t="inlineStr">
        <is>
          <t>1c3d7f4d-92e5-4307-8170-dcd7e61ccee8</t>
        </is>
      </c>
      <c r="B11074" t="inlineStr">
        <is>
          <t>81124130</t>
        </is>
      </c>
      <c r="C11074" t="inlineStr">
        <is>
          <t>POWDERS</t>
        </is>
      </c>
      <c r="D11074" t="inlineStr">
        <is>
          <t>e604e7af-839b-4f40-82ce-fb68d7c47f08</t>
        </is>
      </c>
      <c r="E11074" t="inlineStr">
        <is>
          <t>6c094037-8a7f-45f1-9be4-0ea457d95f43</t>
        </is>
      </c>
      <c r="F11074" t="n">
        <v>64</v>
      </c>
    </row>
    <row r="11075">
      <c r="A11075" t="inlineStr">
        <is>
          <t>77054da2-6862-4262-8744-5799f2737995</t>
        </is>
      </c>
      <c r="B11075" t="inlineStr">
        <is>
          <t>81124900</t>
        </is>
      </c>
      <c r="C11075" t="inlineStr">
        <is>
          <t>OTHER</t>
        </is>
      </c>
      <c r="D11075" t="inlineStr">
        <is>
          <t>e604e7af-839b-4f40-82ce-fb68d7c47f08</t>
        </is>
      </c>
      <c r="E11075" t="inlineStr">
        <is>
          <t>6c094037-8a7f-45f1-9be4-0ea457d95f43</t>
        </is>
      </c>
      <c r="F11075" t="n">
        <v>64</v>
      </c>
    </row>
    <row r="11076">
      <c r="A11076" t="inlineStr">
        <is>
          <t>a3f94e69-6d83-4629-872f-fa5cf5e69bf8</t>
        </is>
      </c>
      <c r="B11076" t="inlineStr">
        <is>
          <t>81125100</t>
        </is>
      </c>
      <c r="C11076" t="inlineStr">
        <is>
          <t>UNWROUGHT, POWDERS</t>
        </is>
      </c>
      <c r="D11076" t="inlineStr">
        <is>
          <t>e604e7af-839b-4f40-82ce-fb68d7c47f08</t>
        </is>
      </c>
      <c r="E11076" t="inlineStr">
        <is>
          <t>6c094037-8a7f-45f1-9be4-0ea457d95f43</t>
        </is>
      </c>
      <c r="F11076" t="n">
        <v>64</v>
      </c>
    </row>
    <row r="11077">
      <c r="A11077" t="inlineStr">
        <is>
          <t>30ef77fc-903e-4392-bdc3-399f0ff8a7a1</t>
        </is>
      </c>
      <c r="B11077" t="inlineStr">
        <is>
          <t>81125200</t>
        </is>
      </c>
      <c r="C11077" t="inlineStr">
        <is>
          <t>WASTE AND SCRAP</t>
        </is>
      </c>
      <c r="D11077" t="inlineStr">
        <is>
          <t>e604e7af-839b-4f40-82ce-fb68d7c47f08</t>
        </is>
      </c>
      <c r="E11077" t="inlineStr">
        <is>
          <t>6c094037-8a7f-45f1-9be4-0ea457d95f43</t>
        </is>
      </c>
      <c r="F11077" t="n">
        <v>64</v>
      </c>
    </row>
    <row r="11078">
      <c r="A11078" t="inlineStr">
        <is>
          <t>c45f1881-0668-460e-b251-15cfb8447710</t>
        </is>
      </c>
      <c r="B11078" t="inlineStr">
        <is>
          <t>81125900</t>
        </is>
      </c>
      <c r="C11078" t="inlineStr">
        <is>
          <t>OTHER</t>
        </is>
      </c>
      <c r="D11078" t="inlineStr">
        <is>
          <t>e604e7af-839b-4f40-82ce-fb68d7c47f08</t>
        </is>
      </c>
      <c r="E11078" t="inlineStr">
        <is>
          <t>6c094037-8a7f-45f1-9be4-0ea457d95f43</t>
        </is>
      </c>
      <c r="F11078" t="n">
        <v>64</v>
      </c>
    </row>
    <row r="11079">
      <c r="A11079" t="inlineStr">
        <is>
          <t>875ad4b0-081b-4edf-bca5-e398ad6eadf5</t>
        </is>
      </c>
      <c r="B11079" t="inlineStr">
        <is>
          <t>81126100</t>
        </is>
      </c>
      <c r="C11079" t="inlineStr">
        <is>
          <t>WASTE AND SCRAP</t>
        </is>
      </c>
      <c r="D11079" t="inlineStr">
        <is>
          <t>e604e7af-839b-4f40-82ce-fb68d7c47f08</t>
        </is>
      </c>
      <c r="E11079" t="inlineStr">
        <is>
          <t>6c094037-8a7f-45f1-9be4-0ea457d95f43</t>
        </is>
      </c>
      <c r="F11079" t="n">
        <v>64</v>
      </c>
    </row>
    <row r="11080">
      <c r="A11080" t="inlineStr">
        <is>
          <t>5492bf45-61a8-44f1-8d41-a990237229ba</t>
        </is>
      </c>
      <c r="B11080" t="inlineStr">
        <is>
          <t>81126910</t>
        </is>
      </c>
      <c r="C11080" t="inlineStr">
        <is>
          <t>Cadmium, unwrought; Powders</t>
        </is>
      </c>
      <c r="D11080" t="inlineStr">
        <is>
          <t>e604e7af-839b-4f40-82ce-fb68d7c47f08</t>
        </is>
      </c>
      <c r="E11080" t="inlineStr">
        <is>
          <t>6c094037-8a7f-45f1-9be4-0ea457d95f43</t>
        </is>
      </c>
      <c r="F11080" t="n">
        <v>64</v>
      </c>
    </row>
    <row r="11081">
      <c r="A11081" t="inlineStr">
        <is>
          <t>0ebfd844-2b70-40d3-9073-4a3232c8f28e</t>
        </is>
      </c>
      <c r="B11081" t="inlineStr">
        <is>
          <t>81126920</t>
        </is>
      </c>
      <c r="C11081" t="inlineStr">
        <is>
          <t>Cadmium, wrought</t>
        </is>
      </c>
      <c r="D11081" t="inlineStr">
        <is>
          <t>e604e7af-839b-4f40-82ce-fb68d7c47f08</t>
        </is>
      </c>
      <c r="E11081" t="inlineStr">
        <is>
          <t>6c094037-8a7f-45f1-9be4-0ea457d95f43</t>
        </is>
      </c>
      <c r="F11081" t="n">
        <v>64</v>
      </c>
    </row>
    <row r="11082">
      <c r="A11082" t="inlineStr">
        <is>
          <t>4a49cc52-2c85-4f5d-a1b1-a414b4a8c607</t>
        </is>
      </c>
      <c r="B11082" t="inlineStr">
        <is>
          <t>81126990</t>
        </is>
      </c>
      <c r="C11082" t="inlineStr">
        <is>
          <t>Other</t>
        </is>
      </c>
      <c r="D11082" t="inlineStr">
        <is>
          <t>e604e7af-839b-4f40-82ce-fb68d7c47f08</t>
        </is>
      </c>
      <c r="E11082" t="inlineStr">
        <is>
          <t>6c094037-8a7f-45f1-9be4-0ea457d95f43</t>
        </is>
      </c>
      <c r="F11082" t="n">
        <v>64</v>
      </c>
    </row>
    <row r="11083">
      <c r="A11083" t="inlineStr">
        <is>
          <t>c56bb823-0810-44a5-9a74-42cf8d140502</t>
        </is>
      </c>
      <c r="B11083" t="inlineStr">
        <is>
          <t>81129200</t>
        </is>
      </c>
      <c r="C11083" t="inlineStr">
        <is>
          <t>UNWROUGHT, WASTE AND SCRAP, POWDERS</t>
        </is>
      </c>
      <c r="D11083" t="inlineStr">
        <is>
          <t>e604e7af-839b-4f40-82ce-fb68d7c47f08</t>
        </is>
      </c>
      <c r="E11083" t="inlineStr">
        <is>
          <t>6c094037-8a7f-45f1-9be4-0ea457d95f43</t>
        </is>
      </c>
      <c r="F11083" t="n">
        <v>64</v>
      </c>
    </row>
    <row r="11084">
      <c r="A11084" t="inlineStr">
        <is>
          <t>a88ea79a-eff5-4422-860d-5534db357f6b</t>
        </is>
      </c>
      <c r="B11084" t="inlineStr">
        <is>
          <t>81129900</t>
        </is>
      </c>
      <c r="C11084" t="inlineStr">
        <is>
          <t>OTHER</t>
        </is>
      </c>
      <c r="D11084" t="inlineStr">
        <is>
          <t>e604e7af-839b-4f40-82ce-fb68d7c47f08</t>
        </is>
      </c>
      <c r="E11084" t="inlineStr">
        <is>
          <t>6c094037-8a7f-45f1-9be4-0ea457d95f43</t>
        </is>
      </c>
      <c r="F11084" t="n">
        <v>64</v>
      </c>
    </row>
    <row r="11085">
      <c r="A11085" t="inlineStr">
        <is>
          <t>6e746006-1369-440a-b792-c8b5e8f4a011</t>
        </is>
      </c>
      <c r="B11085" t="inlineStr">
        <is>
          <t>81130010</t>
        </is>
      </c>
      <c r="C11085" t="inlineStr">
        <is>
          <t>UNWROUGHT CERMETS</t>
        </is>
      </c>
      <c r="D11085" t="inlineStr">
        <is>
          <t>e604e7af-839b-4f40-82ce-fb68d7c47f08</t>
        </is>
      </c>
      <c r="E11085" t="inlineStr">
        <is>
          <t>494a6ce8-1f28-4280-a298-144d8e94ad2a</t>
        </is>
      </c>
      <c r="F11085" t="n">
        <v>64</v>
      </c>
    </row>
    <row r="11086">
      <c r="A11086" t="inlineStr">
        <is>
          <t>35f0b1ea-0b35-4186-9996-81dfc9365c0d</t>
        </is>
      </c>
      <c r="B11086" t="inlineStr">
        <is>
          <t>81130020</t>
        </is>
      </c>
      <c r="C11086" t="inlineStr">
        <is>
          <t>WASTE AND SCRAP OF CERMETS</t>
        </is>
      </c>
      <c r="D11086" t="inlineStr">
        <is>
          <t>e604e7af-839b-4f40-82ce-fb68d7c47f08</t>
        </is>
      </c>
      <c r="E11086" t="inlineStr">
        <is>
          <t>494a6ce8-1f28-4280-a298-144d8e94ad2a</t>
        </is>
      </c>
      <c r="F11086" t="n">
        <v>64</v>
      </c>
    </row>
    <row r="11087">
      <c r="A11087" t="inlineStr">
        <is>
          <t>56094e4b-1ea9-4e80-8776-928e2f5fc3c7</t>
        </is>
      </c>
      <c r="B11087" t="inlineStr">
        <is>
          <t>81130030</t>
        </is>
      </c>
      <c r="C11087" t="inlineStr">
        <is>
          <t>ARTICLES OF CERMETS</t>
        </is>
      </c>
      <c r="D11087" t="inlineStr">
        <is>
          <t>e604e7af-839b-4f40-82ce-fb68d7c47f08</t>
        </is>
      </c>
      <c r="E11087" t="inlineStr">
        <is>
          <t>494a6ce8-1f28-4280-a298-144d8e94ad2a</t>
        </is>
      </c>
      <c r="F11087" t="n">
        <v>64</v>
      </c>
    </row>
    <row r="11088">
      <c r="A11088" t="inlineStr">
        <is>
          <t>c9b5f56f-2d03-4363-9c29-e00ede366a2f</t>
        </is>
      </c>
      <c r="B11088" t="inlineStr">
        <is>
          <t>81130090</t>
        </is>
      </c>
      <c r="C11088" t="inlineStr">
        <is>
          <t>OTHER</t>
        </is>
      </c>
      <c r="D11088" t="inlineStr">
        <is>
          <t>e604e7af-839b-4f40-82ce-fb68d7c47f08</t>
        </is>
      </c>
      <c r="E11088" t="inlineStr">
        <is>
          <t>494a6ce8-1f28-4280-a298-144d8e94ad2a</t>
        </is>
      </c>
      <c r="F11088" t="n">
        <v>64</v>
      </c>
    </row>
    <row r="11089">
      <c r="A11089" t="inlineStr">
        <is>
          <t>62665174-a0bd-4743-a9af-cdf27146fdc8</t>
        </is>
      </c>
      <c r="B11089" t="inlineStr">
        <is>
          <t>82011000</t>
        </is>
      </c>
      <c r="C11089" t="inlineStr">
        <is>
          <t>SPADES AND SHOVELS</t>
        </is>
      </c>
      <c r="D11089" t="inlineStr">
        <is>
          <t>2e09f9fc-7640-4608-993f-be3d975d7319</t>
        </is>
      </c>
      <c r="E11089" t="inlineStr">
        <is>
          <t>63e1a9e8-b91d-4b16-b1db-ab6ccd175911</t>
        </is>
      </c>
      <c r="F11089" t="n">
        <v>64</v>
      </c>
    </row>
    <row r="11090">
      <c r="A11090" t="inlineStr">
        <is>
          <t>937d6fe7-95f6-4ca9-9945-459cd8451311</t>
        </is>
      </c>
      <c r="B11090" t="inlineStr">
        <is>
          <t>82013000</t>
        </is>
      </c>
      <c r="C11090" t="inlineStr">
        <is>
          <t>MATTOCKS, PICKS, HOES AND RAKES</t>
        </is>
      </c>
      <c r="D11090" t="inlineStr">
        <is>
          <t>2e09f9fc-7640-4608-993f-be3d975d7319</t>
        </is>
      </c>
      <c r="E11090" t="inlineStr">
        <is>
          <t>63e1a9e8-b91d-4b16-b1db-ab6ccd175911</t>
        </is>
      </c>
      <c r="F11090" t="n">
        <v>64</v>
      </c>
    </row>
    <row r="11091">
      <c r="A11091" t="inlineStr">
        <is>
          <t>94e28d0f-cd58-4196-b33d-34dd8a89ebdd</t>
        </is>
      </c>
      <c r="B11091" t="inlineStr">
        <is>
          <t>82014000</t>
        </is>
      </c>
      <c r="C11091" t="inlineStr">
        <is>
          <t>AXES, BILL HOOKS AND SIMILAR HEWING TOOLS</t>
        </is>
      </c>
      <c r="D11091" t="inlineStr">
        <is>
          <t>2e09f9fc-7640-4608-993f-be3d975d7319</t>
        </is>
      </c>
      <c r="E11091" t="inlineStr">
        <is>
          <t>63e1a9e8-b91d-4b16-b1db-ab6ccd175911</t>
        </is>
      </c>
      <c r="F11091" t="n">
        <v>64</v>
      </c>
    </row>
    <row r="11092">
      <c r="A11092" t="inlineStr">
        <is>
          <t>68fff424-cb34-4aef-8fde-11de55da08df</t>
        </is>
      </c>
      <c r="B11092" t="inlineStr">
        <is>
          <t>82015000</t>
        </is>
      </c>
      <c r="C11092" t="inlineStr">
        <is>
          <t>SECATEURS AND SIMILAR ONEHANDED PRUNERS AND SHEARS (INCLUDING POULTRY SHEARS)</t>
        </is>
      </c>
      <c r="D11092" t="inlineStr">
        <is>
          <t>2e09f9fc-7640-4608-993f-be3d975d7319</t>
        </is>
      </c>
      <c r="E11092" t="inlineStr">
        <is>
          <t>63e1a9e8-b91d-4b16-b1db-ab6ccd175911</t>
        </is>
      </c>
      <c r="F11092" t="n">
        <v>64</v>
      </c>
    </row>
    <row r="11093">
      <c r="A11093" t="inlineStr">
        <is>
          <t>151cc216-5267-4e94-805e-65821d468f6b</t>
        </is>
      </c>
      <c r="B11093" t="inlineStr">
        <is>
          <t>82016000</t>
        </is>
      </c>
      <c r="C11093" t="inlineStr">
        <is>
          <t>HEDGE SHEARS, TWOHANDED PRUNING SHEARS AND SIMILAR TWO-HANDED SHEARS</t>
        </is>
      </c>
      <c r="D11093" t="inlineStr">
        <is>
          <t>2e09f9fc-7640-4608-993f-be3d975d7319</t>
        </is>
      </c>
      <c r="E11093" t="inlineStr">
        <is>
          <t>63e1a9e8-b91d-4b16-b1db-ab6ccd175911</t>
        </is>
      </c>
      <c r="F11093" t="n">
        <v>64</v>
      </c>
    </row>
    <row r="11094">
      <c r="A11094" t="inlineStr">
        <is>
          <t>905eb0a2-418f-49a4-82c4-18686261b264</t>
        </is>
      </c>
      <c r="B11094" t="inlineStr">
        <is>
          <t>82019000</t>
        </is>
      </c>
      <c r="C11094" t="inlineStr">
        <is>
          <t>OTHER HAND TOOLS OF A KIND USED IN AGRICULTURE, HORTICULTURE OR FORESTRY</t>
        </is>
      </c>
      <c r="D11094" t="inlineStr">
        <is>
          <t>2e09f9fc-7640-4608-993f-be3d975d7319</t>
        </is>
      </c>
      <c r="E11094" t="inlineStr">
        <is>
          <t>63e1a9e8-b91d-4b16-b1db-ab6ccd175911</t>
        </is>
      </c>
      <c r="F11094" t="n">
        <v>64</v>
      </c>
    </row>
    <row r="11095">
      <c r="A11095" t="inlineStr">
        <is>
          <t>89ca3881-04e2-4643-bb6a-267add90b875</t>
        </is>
      </c>
      <c r="B11095" t="inlineStr">
        <is>
          <t>82021010</t>
        </is>
      </c>
      <c r="C11095" t="inlineStr">
        <is>
          <t>METAL WORKING HAND SAWS</t>
        </is>
      </c>
      <c r="D11095" t="inlineStr">
        <is>
          <t>2e09f9fc-7640-4608-993f-be3d975d7319</t>
        </is>
      </c>
      <c r="E11095" t="inlineStr">
        <is>
          <t>e29a4cf2-4198-4749-a0c1-567a43f2688e</t>
        </is>
      </c>
      <c r="F11095" t="n">
        <v>64</v>
      </c>
    </row>
    <row r="11096">
      <c r="A11096" t="inlineStr">
        <is>
          <t>b4cc9768-b6ac-4d43-b5e6-095ee374b817</t>
        </is>
      </c>
      <c r="B11096" t="inlineStr">
        <is>
          <t>82021020</t>
        </is>
      </c>
      <c r="C11096" t="inlineStr">
        <is>
          <t>WOOD WORKING AND SIMILAR HAND SAWS</t>
        </is>
      </c>
      <c r="D11096" t="inlineStr">
        <is>
          <t>2e09f9fc-7640-4608-993f-be3d975d7319</t>
        </is>
      </c>
      <c r="E11096" t="inlineStr">
        <is>
          <t>e29a4cf2-4198-4749-a0c1-567a43f2688e</t>
        </is>
      </c>
      <c r="F11096" t="n">
        <v>64</v>
      </c>
    </row>
    <row r="11097">
      <c r="A11097" t="inlineStr">
        <is>
          <t>bb2291cb-5d83-4c6b-8c53-e28a3b7b9300</t>
        </is>
      </c>
      <c r="B11097" t="inlineStr">
        <is>
          <t>82021090</t>
        </is>
      </c>
      <c r="C11097" t="inlineStr">
        <is>
          <t>OTHER</t>
        </is>
      </c>
      <c r="D11097" t="inlineStr">
        <is>
          <t>2e09f9fc-7640-4608-993f-be3d975d7319</t>
        </is>
      </c>
      <c r="E11097" t="inlineStr">
        <is>
          <t>e29a4cf2-4198-4749-a0c1-567a43f2688e</t>
        </is>
      </c>
      <c r="F11097" t="n">
        <v>64</v>
      </c>
    </row>
    <row r="11098">
      <c r="A11098" t="inlineStr">
        <is>
          <t>237d99fa-e3fc-4972-877b-a51579de98f4</t>
        </is>
      </c>
      <c r="B11098" t="inlineStr">
        <is>
          <t>82022000</t>
        </is>
      </c>
      <c r="C11098" t="inlineStr">
        <is>
          <t>BAND SAW BLADES</t>
        </is>
      </c>
      <c r="D11098" t="inlineStr">
        <is>
          <t>2e09f9fc-7640-4608-993f-be3d975d7319</t>
        </is>
      </c>
      <c r="E11098" t="inlineStr">
        <is>
          <t>e29a4cf2-4198-4749-a0c1-567a43f2688e</t>
        </is>
      </c>
      <c r="F11098" t="n">
        <v>64</v>
      </c>
    </row>
    <row r="11099">
      <c r="A11099" t="inlineStr">
        <is>
          <t>ea45676d-a75c-48e5-a5b3-843745edd27c</t>
        </is>
      </c>
      <c r="B11099" t="inlineStr">
        <is>
          <t>82023100</t>
        </is>
      </c>
      <c r="C11099" t="inlineStr">
        <is>
          <t>WITH WORKING PART OF STEEL</t>
        </is>
      </c>
      <c r="D11099" t="inlineStr">
        <is>
          <t>2e09f9fc-7640-4608-993f-be3d975d7319</t>
        </is>
      </c>
      <c r="E11099" t="inlineStr">
        <is>
          <t>e29a4cf2-4198-4749-a0c1-567a43f2688e</t>
        </is>
      </c>
      <c r="F11099" t="n">
        <v>64</v>
      </c>
    </row>
    <row r="11100">
      <c r="A11100" t="inlineStr">
        <is>
          <t>84fc9ded-796f-42d2-aea5-b6029a35a8a6</t>
        </is>
      </c>
      <c r="B11100" t="inlineStr">
        <is>
          <t>82023900</t>
        </is>
      </c>
      <c r="C11100" t="inlineStr">
        <is>
          <t>OTHER, INCLUDING PARTS</t>
        </is>
      </c>
      <c r="D11100" t="inlineStr">
        <is>
          <t>2e09f9fc-7640-4608-993f-be3d975d7319</t>
        </is>
      </c>
      <c r="E11100" t="inlineStr">
        <is>
          <t>e29a4cf2-4198-4749-a0c1-567a43f2688e</t>
        </is>
      </c>
      <c r="F11100" t="n">
        <v>64</v>
      </c>
    </row>
    <row r="11101">
      <c r="A11101" t="inlineStr">
        <is>
          <t>fdbd9d6a-c1d8-4da4-ae3d-bf083735efe4</t>
        </is>
      </c>
      <c r="B11101" t="inlineStr">
        <is>
          <t>82024000</t>
        </is>
      </c>
      <c r="C11101" t="inlineStr">
        <is>
          <t>CHAIN SAW BLADES</t>
        </is>
      </c>
      <c r="D11101" t="inlineStr">
        <is>
          <t>2e09f9fc-7640-4608-993f-be3d975d7319</t>
        </is>
      </c>
      <c r="E11101" t="inlineStr">
        <is>
          <t>e29a4cf2-4198-4749-a0c1-567a43f2688e</t>
        </is>
      </c>
      <c r="F11101" t="n">
        <v>64</v>
      </c>
    </row>
    <row r="11102">
      <c r="A11102" t="inlineStr">
        <is>
          <t>8bcdb1fe-033e-4e77-8ad8-0e2e8cda8636</t>
        </is>
      </c>
      <c r="B11102" t="inlineStr">
        <is>
          <t>82029110</t>
        </is>
      </c>
      <c r="C11102" t="inlineStr">
        <is>
          <t>MACHINE OPERATED</t>
        </is>
      </c>
      <c r="D11102" t="inlineStr">
        <is>
          <t>2e09f9fc-7640-4608-993f-be3d975d7319</t>
        </is>
      </c>
      <c r="E11102" t="inlineStr">
        <is>
          <t>e29a4cf2-4198-4749-a0c1-567a43f2688e</t>
        </is>
      </c>
      <c r="F11102" t="n">
        <v>64</v>
      </c>
    </row>
    <row r="11103">
      <c r="A11103" t="inlineStr">
        <is>
          <t>2ab67bbf-0db9-4d6a-b4e2-a524e5403136</t>
        </is>
      </c>
      <c r="B11103" t="inlineStr">
        <is>
          <t>82029120</t>
        </is>
      </c>
      <c r="C11103" t="inlineStr">
        <is>
          <t>HAND OPERATED</t>
        </is>
      </c>
      <c r="D11103" t="inlineStr">
        <is>
          <t>2e09f9fc-7640-4608-993f-be3d975d7319</t>
        </is>
      </c>
      <c r="E11103" t="inlineStr">
        <is>
          <t>e29a4cf2-4198-4749-a0c1-567a43f2688e</t>
        </is>
      </c>
      <c r="F11103" t="n">
        <v>64</v>
      </c>
    </row>
    <row r="11104">
      <c r="A11104" t="inlineStr">
        <is>
          <t>74453e17-300a-4d93-8d85-b870e32486ea</t>
        </is>
      </c>
      <c r="B11104" t="inlineStr">
        <is>
          <t>82029910</t>
        </is>
      </c>
      <c r="C11104" t="inlineStr">
        <is>
          <t>HACKSAW FRAMES</t>
        </is>
      </c>
      <c r="D11104" t="inlineStr">
        <is>
          <t>2e09f9fc-7640-4608-993f-be3d975d7319</t>
        </is>
      </c>
      <c r="E11104" t="inlineStr">
        <is>
          <t>e29a4cf2-4198-4749-a0c1-567a43f2688e</t>
        </is>
      </c>
      <c r="F11104" t="n">
        <v>64</v>
      </c>
    </row>
    <row r="11105">
      <c r="A11105" t="inlineStr">
        <is>
          <t>db42c0fe-1452-4b2d-a0d1-348c112a4260</t>
        </is>
      </c>
      <c r="B11105" t="inlineStr">
        <is>
          <t>82029990</t>
        </is>
      </c>
      <c r="C11105" t="inlineStr">
        <is>
          <t>OTHER</t>
        </is>
      </c>
      <c r="D11105" t="inlineStr">
        <is>
          <t>2e09f9fc-7640-4608-993f-be3d975d7319</t>
        </is>
      </c>
      <c r="E11105" t="inlineStr">
        <is>
          <t>e29a4cf2-4198-4749-a0c1-567a43f2688e</t>
        </is>
      </c>
      <c r="F11105" t="n">
        <v>64</v>
      </c>
    </row>
    <row r="11106">
      <c r="A11106" t="inlineStr">
        <is>
          <t>d763e3ad-45a8-402a-aeff-a1b14ecb8c3f</t>
        </is>
      </c>
      <c r="B11106" t="inlineStr">
        <is>
          <t>82031000</t>
        </is>
      </c>
      <c r="C11106" t="inlineStr">
        <is>
          <t>FILES, RASPS AND SIMILAR TOOLS</t>
        </is>
      </c>
      <c r="D11106" t="inlineStr">
        <is>
          <t>2e09f9fc-7640-4608-993f-be3d975d7319</t>
        </is>
      </c>
      <c r="E11106" t="inlineStr">
        <is>
          <t>2cf420ca-0ed4-408c-b81f-e05d79157342</t>
        </is>
      </c>
      <c r="F11106" t="n">
        <v>64</v>
      </c>
    </row>
    <row r="11107">
      <c r="A11107" t="inlineStr">
        <is>
          <t>397cbcb4-6016-4d6a-9c69-d56e07c2f694</t>
        </is>
      </c>
      <c r="B11107" t="inlineStr">
        <is>
          <t>82032000</t>
        </is>
      </c>
      <c r="C11107" t="inlineStr">
        <is>
          <t>PLIERS (INCLUDING CUTTING PLIERS), PINCERS, TWEEZERS AND SIMILAR TOOLS</t>
        </is>
      </c>
      <c r="D11107" t="inlineStr">
        <is>
          <t>2e09f9fc-7640-4608-993f-be3d975d7319</t>
        </is>
      </c>
      <c r="E11107" t="inlineStr">
        <is>
          <t>2cf420ca-0ed4-408c-b81f-e05d79157342</t>
        </is>
      </c>
      <c r="F11107" t="n">
        <v>64</v>
      </c>
    </row>
    <row r="11108">
      <c r="A11108" t="inlineStr">
        <is>
          <t>62396d46-fcb9-488b-b3cc-adbd541b12ad</t>
        </is>
      </c>
      <c r="B11108" t="inlineStr">
        <is>
          <t>82033000</t>
        </is>
      </c>
      <c r="C11108" t="inlineStr">
        <is>
          <t>METAL CUTTING SHEARS AND SIMILAR TOOLS</t>
        </is>
      </c>
      <c r="D11108" t="inlineStr">
        <is>
          <t>2e09f9fc-7640-4608-993f-be3d975d7319</t>
        </is>
      </c>
      <c r="E11108" t="inlineStr">
        <is>
          <t>2cf420ca-0ed4-408c-b81f-e05d79157342</t>
        </is>
      </c>
      <c r="F11108" t="n">
        <v>64</v>
      </c>
    </row>
    <row r="11109">
      <c r="A11109" t="inlineStr">
        <is>
          <t>ca866845-a9aa-40fb-b78a-f17c054c2c21</t>
        </is>
      </c>
      <c r="B11109" t="inlineStr">
        <is>
          <t>82034010</t>
        </is>
      </c>
      <c r="C11109" t="inlineStr">
        <is>
          <t>PERFORATING PUNCHES AND PIPE CUTTERS</t>
        </is>
      </c>
      <c r="D11109" t="inlineStr">
        <is>
          <t>2e09f9fc-7640-4608-993f-be3d975d7319</t>
        </is>
      </c>
      <c r="E11109" t="inlineStr">
        <is>
          <t>2cf420ca-0ed4-408c-b81f-e05d79157342</t>
        </is>
      </c>
      <c r="F11109" t="n">
        <v>64</v>
      </c>
    </row>
    <row r="11110">
      <c r="A11110" t="inlineStr">
        <is>
          <t>31a679ce-e811-486b-bd6b-2fccc0ce9c9c</t>
        </is>
      </c>
      <c r="B11110" t="inlineStr">
        <is>
          <t>82034090</t>
        </is>
      </c>
      <c r="C11110" t="inlineStr">
        <is>
          <t>OTHER</t>
        </is>
      </c>
      <c r="D11110" t="inlineStr">
        <is>
          <t>2e09f9fc-7640-4608-993f-be3d975d7319</t>
        </is>
      </c>
      <c r="E11110" t="inlineStr">
        <is>
          <t>2cf420ca-0ed4-408c-b81f-e05d79157342</t>
        </is>
      </c>
      <c r="F11110" t="n">
        <v>64</v>
      </c>
    </row>
    <row r="11111">
      <c r="A11111" t="inlineStr">
        <is>
          <t>75c19126-ff52-422a-9e01-4131c857db21</t>
        </is>
      </c>
      <c r="B11111" t="inlineStr">
        <is>
          <t>82041110</t>
        </is>
      </c>
      <c r="C11111" t="inlineStr">
        <is>
          <t>SPANNERS</t>
        </is>
      </c>
      <c r="D11111" t="inlineStr">
        <is>
          <t>2e09f9fc-7640-4608-993f-be3d975d7319</t>
        </is>
      </c>
      <c r="E11111" t="inlineStr">
        <is>
          <t>b86d4bf4-e446-4ff6-b674-07122ef37fd7</t>
        </is>
      </c>
      <c r="F11111" t="n">
        <v>64</v>
      </c>
    </row>
    <row r="11112">
      <c r="A11112" t="inlineStr">
        <is>
          <t>ab5a8c38-dff3-4be0-8bd1-411d66a7bc73</t>
        </is>
      </c>
      <c r="B11112" t="inlineStr">
        <is>
          <t>82041120</t>
        </is>
      </c>
      <c r="C11112" t="inlineStr">
        <is>
          <t>WRENCHES</t>
        </is>
      </c>
      <c r="D11112" t="inlineStr">
        <is>
          <t>2e09f9fc-7640-4608-993f-be3d975d7319</t>
        </is>
      </c>
      <c r="E11112" t="inlineStr">
        <is>
          <t>b86d4bf4-e446-4ff6-b674-07122ef37fd7</t>
        </is>
      </c>
      <c r="F11112" t="n">
        <v>64</v>
      </c>
    </row>
    <row r="11113">
      <c r="A11113" t="inlineStr">
        <is>
          <t>a6d8be3e-4fa8-4722-8757-c10e2f3d1dd9</t>
        </is>
      </c>
      <c r="B11113" t="inlineStr">
        <is>
          <t>82041210</t>
        </is>
      </c>
      <c r="C11113" t="inlineStr">
        <is>
          <t>SPANNERS</t>
        </is>
      </c>
      <c r="D11113" t="inlineStr">
        <is>
          <t>2e09f9fc-7640-4608-993f-be3d975d7319</t>
        </is>
      </c>
      <c r="E11113" t="inlineStr">
        <is>
          <t>b86d4bf4-e446-4ff6-b674-07122ef37fd7</t>
        </is>
      </c>
      <c r="F11113" t="n">
        <v>64</v>
      </c>
    </row>
    <row r="11114">
      <c r="A11114" t="inlineStr">
        <is>
          <t>6969f61d-ce40-4472-854e-9345049ebeff</t>
        </is>
      </c>
      <c r="B11114" t="inlineStr">
        <is>
          <t>82041220</t>
        </is>
      </c>
      <c r="C11114" t="inlineStr">
        <is>
          <t>WRENCHES</t>
        </is>
      </c>
      <c r="D11114" t="inlineStr">
        <is>
          <t>2e09f9fc-7640-4608-993f-be3d975d7319</t>
        </is>
      </c>
      <c r="E11114" t="inlineStr">
        <is>
          <t>b86d4bf4-e446-4ff6-b674-07122ef37fd7</t>
        </is>
      </c>
      <c r="F11114" t="n">
        <v>64</v>
      </c>
    </row>
    <row r="11115">
      <c r="A11115" t="inlineStr">
        <is>
          <t>7dc50842-38d1-4170-8960-24e365dcbebd</t>
        </is>
      </c>
      <c r="B11115" t="inlineStr">
        <is>
          <t>82042000</t>
        </is>
      </c>
      <c r="C11115" t="inlineStr">
        <is>
          <t>INTERCHANGEABLE SPANNER SOCKETS, WITH OR WITHOUT HANDLES</t>
        </is>
      </c>
      <c r="D11115" t="inlineStr">
        <is>
          <t>2e09f9fc-7640-4608-993f-be3d975d7319</t>
        </is>
      </c>
      <c r="E11115" t="inlineStr">
        <is>
          <t>b86d4bf4-e446-4ff6-b674-07122ef37fd7</t>
        </is>
      </c>
      <c r="F11115" t="n">
        <v>64</v>
      </c>
    </row>
    <row r="11116">
      <c r="A11116" t="inlineStr">
        <is>
          <t>0b2ddaa0-8ef1-4ae1-84df-95d3d037ce26</t>
        </is>
      </c>
      <c r="B11116" t="inlineStr">
        <is>
          <t>82051000</t>
        </is>
      </c>
      <c r="C11116" t="inlineStr">
        <is>
          <t>DRILLING, THREADING OR TAPPING TOOLS</t>
        </is>
      </c>
      <c r="D11116" t="inlineStr">
        <is>
          <t>2e09f9fc-7640-4608-993f-be3d975d7319</t>
        </is>
      </c>
      <c r="E11116" t="inlineStr">
        <is>
          <t>2d524282-9422-4fa0-9ca7-cccaf26c24bd</t>
        </is>
      </c>
      <c r="F11116" t="n">
        <v>64</v>
      </c>
    </row>
    <row r="11117">
      <c r="A11117" t="inlineStr">
        <is>
          <t>48dcf799-caa4-491e-a2ce-d16dd587df5e</t>
        </is>
      </c>
      <c r="B11117" t="inlineStr">
        <is>
          <t>82052000</t>
        </is>
      </c>
      <c r="C11117" t="inlineStr">
        <is>
          <t>HAMMERS AND SLEDGE HAMMERS</t>
        </is>
      </c>
      <c r="D11117" t="inlineStr">
        <is>
          <t>2e09f9fc-7640-4608-993f-be3d975d7319</t>
        </is>
      </c>
      <c r="E11117" t="inlineStr">
        <is>
          <t>2d524282-9422-4fa0-9ca7-cccaf26c24bd</t>
        </is>
      </c>
      <c r="F11117" t="n">
        <v>64</v>
      </c>
    </row>
    <row r="11118">
      <c r="A11118" t="inlineStr">
        <is>
          <t>f45a89fe-5e2e-47d2-ba39-70094fee187b</t>
        </is>
      </c>
      <c r="B11118" t="inlineStr">
        <is>
          <t>82053000</t>
        </is>
      </c>
      <c r="C11118" t="inlineStr">
        <is>
          <t>PLANES, CHISELS, GOUGES AND SIMILAR CUTTING TOOLS FOR WORKING WOOD</t>
        </is>
      </c>
      <c r="D11118" t="inlineStr">
        <is>
          <t>2e09f9fc-7640-4608-993f-be3d975d7319</t>
        </is>
      </c>
      <c r="E11118" t="inlineStr">
        <is>
          <t>2d524282-9422-4fa0-9ca7-cccaf26c24bd</t>
        </is>
      </c>
      <c r="F11118" t="n">
        <v>64</v>
      </c>
    </row>
    <row r="11119">
      <c r="A11119" t="inlineStr">
        <is>
          <t>96c6cba4-d996-4336-912a-3d42ba3819c6</t>
        </is>
      </c>
      <c r="B11119" t="inlineStr">
        <is>
          <t>82054000</t>
        </is>
      </c>
      <c r="C11119" t="inlineStr">
        <is>
          <t>SCREWDRIVERS</t>
        </is>
      </c>
      <c r="D11119" t="inlineStr">
        <is>
          <t>2e09f9fc-7640-4608-993f-be3d975d7319</t>
        </is>
      </c>
      <c r="E11119" t="inlineStr">
        <is>
          <t>2d524282-9422-4fa0-9ca7-cccaf26c24bd</t>
        </is>
      </c>
      <c r="F11119" t="n">
        <v>64</v>
      </c>
    </row>
    <row r="11120">
      <c r="A11120" t="inlineStr">
        <is>
          <t>27849822-d019-4c51-8955-64de650d920e</t>
        </is>
      </c>
      <c r="B11120" t="inlineStr">
        <is>
          <t>82055110</t>
        </is>
      </c>
      <c r="C11120" t="inlineStr">
        <is>
          <t>CAN OR CORK OPENERS</t>
        </is>
      </c>
      <c r="D11120" t="inlineStr">
        <is>
          <t>2e09f9fc-7640-4608-993f-be3d975d7319</t>
        </is>
      </c>
      <c r="E11120" t="inlineStr">
        <is>
          <t>2d524282-9422-4fa0-9ca7-cccaf26c24bd</t>
        </is>
      </c>
      <c r="F11120" t="n">
        <v>64</v>
      </c>
    </row>
    <row r="11121">
      <c r="A11121" t="inlineStr">
        <is>
          <t>6a553922-b6bd-416f-8aea-ae91ddfa2817</t>
        </is>
      </c>
      <c r="B11121" t="inlineStr">
        <is>
          <t>82055190</t>
        </is>
      </c>
      <c r="C11121" t="inlineStr">
        <is>
          <t>OTHER</t>
        </is>
      </c>
      <c r="D11121" t="inlineStr">
        <is>
          <t>2e09f9fc-7640-4608-993f-be3d975d7319</t>
        </is>
      </c>
      <c r="E11121" t="inlineStr">
        <is>
          <t>2d524282-9422-4fa0-9ca7-cccaf26c24bd</t>
        </is>
      </c>
      <c r="F11121" t="n">
        <v>64</v>
      </c>
    </row>
    <row r="11122">
      <c r="A11122" t="inlineStr">
        <is>
          <t>60b32b62-955c-49a5-a075-8ac2831520e3</t>
        </is>
      </c>
      <c r="B11122" t="inlineStr">
        <is>
          <t>82055910</t>
        </is>
      </c>
      <c r="C11122" t="inlineStr">
        <is>
          <t>GREASE GUNS (EXCLUDING COMPRESSED AIR TYPE)</t>
        </is>
      </c>
      <c r="D11122" t="inlineStr">
        <is>
          <t>2e09f9fc-7640-4608-993f-be3d975d7319</t>
        </is>
      </c>
      <c r="E11122" t="inlineStr">
        <is>
          <t>2d524282-9422-4fa0-9ca7-cccaf26c24bd</t>
        </is>
      </c>
      <c r="F11122" t="n">
        <v>64</v>
      </c>
    </row>
    <row r="11123">
      <c r="A11123" t="inlineStr">
        <is>
          <t>47e8aa47-b8ac-4191-a0da-ca5aa41fceda</t>
        </is>
      </c>
      <c r="B11123" t="inlineStr">
        <is>
          <t>82055920</t>
        </is>
      </c>
      <c r="C11123" t="inlineStr">
        <is>
          <t>METAL WORKING HAND TOOLS</t>
        </is>
      </c>
      <c r="D11123" t="inlineStr">
        <is>
          <t>2e09f9fc-7640-4608-993f-be3d975d7319</t>
        </is>
      </c>
      <c r="E11123" t="inlineStr">
        <is>
          <t>2d524282-9422-4fa0-9ca7-cccaf26c24bd</t>
        </is>
      </c>
      <c r="F11123" t="n">
        <v>64</v>
      </c>
    </row>
    <row r="11124">
      <c r="A11124" t="inlineStr">
        <is>
          <t>2ce5d710-b613-4220-ac5b-4b96bd627a14</t>
        </is>
      </c>
      <c r="B11124" t="inlineStr">
        <is>
          <t>82055930</t>
        </is>
      </c>
      <c r="C11124" t="inlineStr">
        <is>
          <t>HAND TOOLS FOR SPECIFIED USES, SUCH AS WATCH MAKING TOOLS, GOLDSMITH TOOLS</t>
        </is>
      </c>
      <c r="D11124" t="inlineStr">
        <is>
          <t>2e09f9fc-7640-4608-993f-be3d975d7319</t>
        </is>
      </c>
      <c r="E11124" t="inlineStr">
        <is>
          <t>2d524282-9422-4fa0-9ca7-cccaf26c24bd</t>
        </is>
      </c>
      <c r="F11124" t="n">
        <v>64</v>
      </c>
    </row>
    <row r="11125">
      <c r="A11125" t="inlineStr">
        <is>
          <t>3add0e70-a5dc-4840-bd3a-6b6b3b935f2a</t>
        </is>
      </c>
      <c r="B11125" t="inlineStr">
        <is>
          <t>82055940</t>
        </is>
      </c>
      <c r="C11125" t="inlineStr">
        <is>
          <t>FORKS OTHER THAN THOSE OF HEADINGS 8201 AND 8214</t>
        </is>
      </c>
      <c r="D11125" t="inlineStr">
        <is>
          <t>2e09f9fc-7640-4608-993f-be3d975d7319</t>
        </is>
      </c>
      <c r="E11125" t="inlineStr">
        <is>
          <t>2d524282-9422-4fa0-9ca7-cccaf26c24bd</t>
        </is>
      </c>
      <c r="F11125" t="n">
        <v>64</v>
      </c>
    </row>
    <row r="11126">
      <c r="A11126" t="inlineStr">
        <is>
          <t>0ba1fb5d-2bdf-46d4-9e37-1d8fc1545a91</t>
        </is>
      </c>
      <c r="B11126" t="inlineStr">
        <is>
          <t>82055990</t>
        </is>
      </c>
      <c r="C11126" t="inlineStr">
        <is>
          <t>OTHER</t>
        </is>
      </c>
      <c r="D11126" t="inlineStr">
        <is>
          <t>2e09f9fc-7640-4608-993f-be3d975d7319</t>
        </is>
      </c>
      <c r="E11126" t="inlineStr">
        <is>
          <t>2d524282-9422-4fa0-9ca7-cccaf26c24bd</t>
        </is>
      </c>
      <c r="F11126" t="n">
        <v>64</v>
      </c>
    </row>
    <row r="11127">
      <c r="A11127" t="inlineStr">
        <is>
          <t>6021aac9-02e3-4e35-8ac0-57bb0ec35405</t>
        </is>
      </c>
      <c r="B11127" t="inlineStr">
        <is>
          <t>82056000</t>
        </is>
      </c>
      <c r="C11127" t="inlineStr">
        <is>
          <t>BLOW LAMPS</t>
        </is>
      </c>
      <c r="D11127" t="inlineStr">
        <is>
          <t>2e09f9fc-7640-4608-993f-be3d975d7319</t>
        </is>
      </c>
      <c r="E11127" t="inlineStr">
        <is>
          <t>2d524282-9422-4fa0-9ca7-cccaf26c24bd</t>
        </is>
      </c>
      <c r="F11127" t="n">
        <v>64</v>
      </c>
    </row>
    <row r="11128">
      <c r="A11128" t="inlineStr">
        <is>
          <t>b44e65ce-236d-409d-8c3e-7a005305bf0c</t>
        </is>
      </c>
      <c r="B11128" t="inlineStr">
        <is>
          <t>82057000</t>
        </is>
      </c>
      <c r="C11128" t="inlineStr">
        <is>
          <t>VICES, CLAMPS AND THE LIKE</t>
        </is>
      </c>
      <c r="D11128" t="inlineStr">
        <is>
          <t>2e09f9fc-7640-4608-993f-be3d975d7319</t>
        </is>
      </c>
      <c r="E11128" t="inlineStr">
        <is>
          <t>2d524282-9422-4fa0-9ca7-cccaf26c24bd</t>
        </is>
      </c>
      <c r="F11128" t="n">
        <v>64</v>
      </c>
    </row>
    <row r="11129">
      <c r="A11129" t="inlineStr">
        <is>
          <t>207dbfa5-68d9-4f31-90c8-4b59f576809f</t>
        </is>
      </c>
      <c r="B11129" t="inlineStr">
        <is>
          <t>82059010</t>
        </is>
      </c>
      <c r="C11129" t="inlineStr">
        <is>
          <t>ANVILS AND PORTABLE FORGES</t>
        </is>
      </c>
      <c r="D11129" t="inlineStr">
        <is>
          <t>2e09f9fc-7640-4608-993f-be3d975d7319</t>
        </is>
      </c>
      <c r="E11129" t="inlineStr">
        <is>
          <t>2d524282-9422-4fa0-9ca7-cccaf26c24bd</t>
        </is>
      </c>
      <c r="F11129" t="n">
        <v>64</v>
      </c>
    </row>
    <row r="11130">
      <c r="A11130" t="inlineStr">
        <is>
          <t>07662e2f-4cb0-4385-bcf9-d2b71fa2452a</t>
        </is>
      </c>
      <c r="B11130" t="inlineStr">
        <is>
          <t>82059020</t>
        </is>
      </c>
      <c r="C11130" t="inlineStr">
        <is>
          <t>GRINDING WHEELS WITH FRAME, HAND OR PEDAL OPERATED</t>
        </is>
      </c>
      <c r="D11130" t="inlineStr">
        <is>
          <t>2e09f9fc-7640-4608-993f-be3d975d7319</t>
        </is>
      </c>
      <c r="E11130" t="inlineStr">
        <is>
          <t>2d524282-9422-4fa0-9ca7-cccaf26c24bd</t>
        </is>
      </c>
      <c r="F11130" t="n">
        <v>64</v>
      </c>
    </row>
    <row r="11131">
      <c r="A11131" t="inlineStr">
        <is>
          <t>7f5d029f-5361-4575-9e5f-6b80a5f2de60</t>
        </is>
      </c>
      <c r="B11131" t="inlineStr">
        <is>
          <t>82059030</t>
        </is>
      </c>
      <c r="C11131" t="inlineStr">
        <is>
          <t>SETS OF ARTICLES OF TWO OR MORE OF THE FOREGOING SUB-HEADINGS</t>
        </is>
      </c>
      <c r="D11131" t="inlineStr">
        <is>
          <t>2e09f9fc-7640-4608-993f-be3d975d7319</t>
        </is>
      </c>
      <c r="E11131" t="inlineStr">
        <is>
          <t>2d524282-9422-4fa0-9ca7-cccaf26c24bd</t>
        </is>
      </c>
      <c r="F11131" t="n">
        <v>64</v>
      </c>
    </row>
    <row r="11132">
      <c r="A11132" t="inlineStr">
        <is>
          <t>0ac96b15-2513-48d9-ab1a-ad2ad1df6957</t>
        </is>
      </c>
      <c r="B11132" t="inlineStr">
        <is>
          <t>82059090</t>
        </is>
      </c>
      <c r="C11132" t="inlineStr">
        <is>
          <t>OTHER</t>
        </is>
      </c>
      <c r="D11132" t="inlineStr">
        <is>
          <t>2e09f9fc-7640-4608-993f-be3d975d7319</t>
        </is>
      </c>
      <c r="E11132" t="inlineStr">
        <is>
          <t>2d524282-9422-4fa0-9ca7-cccaf26c24bd</t>
        </is>
      </c>
      <c r="F11132" t="n">
        <v>64</v>
      </c>
    </row>
    <row r="11133">
      <c r="A11133" t="inlineStr">
        <is>
          <t>3f86771c-a131-46d0-bacf-396e72cedd31</t>
        </is>
      </c>
      <c r="B11133" t="inlineStr">
        <is>
          <t>82060010</t>
        </is>
      </c>
      <c r="C11133" t="inlineStr">
        <is>
          <t>GARAGE TOOLS IN SETS</t>
        </is>
      </c>
      <c r="D11133" t="inlineStr">
        <is>
          <t>2e09f9fc-7640-4608-993f-be3d975d7319</t>
        </is>
      </c>
      <c r="E11133" t="inlineStr">
        <is>
          <t>ffc62937-01a2-4478-a840-ca62ac0859e9</t>
        </is>
      </c>
      <c r="F11133" t="n">
        <v>64</v>
      </c>
    </row>
    <row r="11134">
      <c r="A11134" t="inlineStr">
        <is>
          <t>5a4bdab7-f880-422a-b3c8-1f5300dfcdbb</t>
        </is>
      </c>
      <c r="B11134" t="inlineStr">
        <is>
          <t>82060090</t>
        </is>
      </c>
      <c r="C11134" t="inlineStr">
        <is>
          <t>OTHER</t>
        </is>
      </c>
      <c r="D11134" t="inlineStr">
        <is>
          <t>2e09f9fc-7640-4608-993f-be3d975d7319</t>
        </is>
      </c>
      <c r="E11134" t="inlineStr">
        <is>
          <t>ffc62937-01a2-4478-a840-ca62ac0859e9</t>
        </is>
      </c>
      <c r="F11134" t="n">
        <v>64</v>
      </c>
    </row>
    <row r="11135">
      <c r="A11135" t="inlineStr">
        <is>
          <t>1daf0db1-c945-4c74-b5a1-3b951597955b</t>
        </is>
      </c>
      <c r="B11135" t="inlineStr">
        <is>
          <t>82071300</t>
        </is>
      </c>
      <c r="C11135" t="inlineStr">
        <is>
          <t>WITH WORKING PART OF CERMETS</t>
        </is>
      </c>
      <c r="D11135" t="inlineStr">
        <is>
          <t>2e09f9fc-7640-4608-993f-be3d975d7319</t>
        </is>
      </c>
      <c r="E11135" t="inlineStr">
        <is>
          <t>f33ec4ca-9bf8-46de-ab98-d59ed7baf24c</t>
        </is>
      </c>
      <c r="F11135" t="n">
        <v>64</v>
      </c>
    </row>
    <row r="11136">
      <c r="A11136" t="inlineStr">
        <is>
          <t>e0ef3e6e-3e1b-4702-b498-4089c8f81666</t>
        </is>
      </c>
      <c r="B11136" t="inlineStr">
        <is>
          <t>82071900</t>
        </is>
      </c>
      <c r="C11136" t="inlineStr">
        <is>
          <t>OTHER, INCLUDING PARTS</t>
        </is>
      </c>
      <c r="D11136" t="inlineStr">
        <is>
          <t>2e09f9fc-7640-4608-993f-be3d975d7319</t>
        </is>
      </c>
      <c r="E11136" t="inlineStr">
        <is>
          <t>f33ec4ca-9bf8-46de-ab98-d59ed7baf24c</t>
        </is>
      </c>
      <c r="F11136" t="n">
        <v>64</v>
      </c>
    </row>
    <row r="11137">
      <c r="A11137" t="inlineStr">
        <is>
          <t>d1262aaf-e8c6-4ebc-9d91-b5fd54b367c9</t>
        </is>
      </c>
      <c r="B11137" t="inlineStr">
        <is>
          <t>82072000</t>
        </is>
      </c>
      <c r="C11137" t="inlineStr">
        <is>
          <t>DIES FOR DRAWING OR EXTRUDING METAL</t>
        </is>
      </c>
      <c r="D11137" t="inlineStr">
        <is>
          <t>2e09f9fc-7640-4608-993f-be3d975d7319</t>
        </is>
      </c>
      <c r="E11137" t="inlineStr">
        <is>
          <t>f33ec4ca-9bf8-46de-ab98-d59ed7baf24c</t>
        </is>
      </c>
      <c r="F11137" t="n">
        <v>64</v>
      </c>
    </row>
    <row r="11138">
      <c r="A11138" t="inlineStr">
        <is>
          <t>622eb4e1-26ee-46ff-b8f9-27be80b12cad</t>
        </is>
      </c>
      <c r="B11138" t="inlineStr">
        <is>
          <t>82073000</t>
        </is>
      </c>
      <c r="C11138" t="inlineStr">
        <is>
          <t>TOOLS FOR PRESSING, STAMPING OR PUNCHING</t>
        </is>
      </c>
      <c r="D11138" t="inlineStr">
        <is>
          <t>2e09f9fc-7640-4608-993f-be3d975d7319</t>
        </is>
      </c>
      <c r="E11138" t="inlineStr">
        <is>
          <t>f33ec4ca-9bf8-46de-ab98-d59ed7baf24c</t>
        </is>
      </c>
      <c r="F11138" t="n">
        <v>64</v>
      </c>
    </row>
    <row r="11139">
      <c r="A11139" t="inlineStr">
        <is>
          <t>c4f21caa-3282-41c3-b9a3-7bb830ae5cc6</t>
        </is>
      </c>
      <c r="B11139" t="inlineStr">
        <is>
          <t>82074010</t>
        </is>
      </c>
      <c r="C11139" t="inlineStr">
        <is>
          <t>CHASERS</t>
        </is>
      </c>
      <c r="D11139" t="inlineStr">
        <is>
          <t>2e09f9fc-7640-4608-993f-be3d975d7319</t>
        </is>
      </c>
      <c r="E11139" t="inlineStr">
        <is>
          <t>f33ec4ca-9bf8-46de-ab98-d59ed7baf24c</t>
        </is>
      </c>
      <c r="F11139" t="n">
        <v>64</v>
      </c>
    </row>
    <row r="11140">
      <c r="A11140" t="inlineStr">
        <is>
          <t>3fd30d95-cc32-42f7-849c-bd16772eb83c</t>
        </is>
      </c>
      <c r="B11140" t="inlineStr">
        <is>
          <t>82074090</t>
        </is>
      </c>
      <c r="C11140" t="inlineStr">
        <is>
          <t>OTHER</t>
        </is>
      </c>
      <c r="D11140" t="inlineStr">
        <is>
          <t>2e09f9fc-7640-4608-993f-be3d975d7319</t>
        </is>
      </c>
      <c r="E11140" t="inlineStr">
        <is>
          <t>f33ec4ca-9bf8-46de-ab98-d59ed7baf24c</t>
        </is>
      </c>
      <c r="F11140" t="n">
        <v>64</v>
      </c>
    </row>
    <row r="11141">
      <c r="A11141" t="inlineStr">
        <is>
          <t>e7d2a26a-b522-4b40-8ff5-8abbb3b87ee7</t>
        </is>
      </c>
      <c r="B11141" t="inlineStr">
        <is>
          <t>82075000</t>
        </is>
      </c>
      <c r="C11141" t="inlineStr">
        <is>
          <t>TOOLS FOR DRILLING, OTHER THAN FOR ROCK DRILLING</t>
        </is>
      </c>
      <c r="D11141" t="inlineStr">
        <is>
          <t>2e09f9fc-7640-4608-993f-be3d975d7319</t>
        </is>
      </c>
      <c r="E11141" t="inlineStr">
        <is>
          <t>f33ec4ca-9bf8-46de-ab98-d59ed7baf24c</t>
        </is>
      </c>
      <c r="F11141" t="n">
        <v>64</v>
      </c>
    </row>
    <row r="11142">
      <c r="A11142" t="inlineStr">
        <is>
          <t>7e73c21a-0723-4a44-bb05-b3c64974bbf4</t>
        </is>
      </c>
      <c r="B11142" t="inlineStr">
        <is>
          <t>82076010</t>
        </is>
      </c>
      <c r="C11142" t="inlineStr">
        <is>
          <t>REAMERS</t>
        </is>
      </c>
      <c r="D11142" t="inlineStr">
        <is>
          <t>2e09f9fc-7640-4608-993f-be3d975d7319</t>
        </is>
      </c>
      <c r="E11142" t="inlineStr">
        <is>
          <t>f33ec4ca-9bf8-46de-ab98-d59ed7baf24c</t>
        </is>
      </c>
      <c r="F11142" t="n">
        <v>64</v>
      </c>
    </row>
    <row r="11143">
      <c r="A11143" t="inlineStr">
        <is>
          <t>3c26a9d4-74ea-4445-a370-341a84495e26</t>
        </is>
      </c>
      <c r="B11143" t="inlineStr">
        <is>
          <t>82076090</t>
        </is>
      </c>
      <c r="C11143" t="inlineStr">
        <is>
          <t>OTHER</t>
        </is>
      </c>
      <c r="D11143" t="inlineStr">
        <is>
          <t>2e09f9fc-7640-4608-993f-be3d975d7319</t>
        </is>
      </c>
      <c r="E11143" t="inlineStr">
        <is>
          <t>f33ec4ca-9bf8-46de-ab98-d59ed7baf24c</t>
        </is>
      </c>
      <c r="F11143" t="n">
        <v>64</v>
      </c>
    </row>
    <row r="11144">
      <c r="A11144" t="inlineStr">
        <is>
          <t>465300ba-5b9c-47c1-b1e7-4e607df475ca</t>
        </is>
      </c>
      <c r="B11144" t="inlineStr">
        <is>
          <t>82077010</t>
        </is>
      </c>
      <c r="C11144" t="inlineStr">
        <is>
          <t>CUTTERS</t>
        </is>
      </c>
      <c r="D11144" t="inlineStr">
        <is>
          <t>2e09f9fc-7640-4608-993f-be3d975d7319</t>
        </is>
      </c>
      <c r="E11144" t="inlineStr">
        <is>
          <t>f33ec4ca-9bf8-46de-ab98-d59ed7baf24c</t>
        </is>
      </c>
      <c r="F11144" t="n">
        <v>64</v>
      </c>
    </row>
    <row r="11145">
      <c r="A11145" t="inlineStr">
        <is>
          <t>9b7946a4-6f43-4506-9c76-9ab3cc1ca8dc</t>
        </is>
      </c>
      <c r="B11145" t="inlineStr">
        <is>
          <t>82077090</t>
        </is>
      </c>
      <c r="C11145" t="inlineStr">
        <is>
          <t>OTHER</t>
        </is>
      </c>
      <c r="D11145" t="inlineStr">
        <is>
          <t>2e09f9fc-7640-4608-993f-be3d975d7319</t>
        </is>
      </c>
      <c r="E11145" t="inlineStr">
        <is>
          <t>f33ec4ca-9bf8-46de-ab98-d59ed7baf24c</t>
        </is>
      </c>
      <c r="F11145" t="n">
        <v>64</v>
      </c>
    </row>
    <row r="11146">
      <c r="A11146" t="inlineStr">
        <is>
          <t>b5a0afef-26b5-4b62-a9fb-95c6137146f0</t>
        </is>
      </c>
      <c r="B11146" t="inlineStr">
        <is>
          <t>82078000</t>
        </is>
      </c>
      <c r="C11146" t="inlineStr">
        <is>
          <t>TOOLS FOR TURNING</t>
        </is>
      </c>
      <c r="D11146" t="inlineStr">
        <is>
          <t>2e09f9fc-7640-4608-993f-be3d975d7319</t>
        </is>
      </c>
      <c r="E11146" t="inlineStr">
        <is>
          <t>f33ec4ca-9bf8-46de-ab98-d59ed7baf24c</t>
        </is>
      </c>
      <c r="F11146" t="n">
        <v>64</v>
      </c>
    </row>
    <row r="11147">
      <c r="A11147" t="inlineStr">
        <is>
          <t>e86d3af8-4a52-4bb0-80cc-3b8fe0869614</t>
        </is>
      </c>
      <c r="B11147" t="inlineStr">
        <is>
          <t>82079010</t>
        </is>
      </c>
      <c r="C11147" t="inlineStr">
        <is>
          <t>FOR METAL WORKING HAND TOOLS</t>
        </is>
      </c>
      <c r="D11147" t="inlineStr">
        <is>
          <t>2e09f9fc-7640-4608-993f-be3d975d7319</t>
        </is>
      </c>
      <c r="E11147" t="inlineStr">
        <is>
          <t>f33ec4ca-9bf8-46de-ab98-d59ed7baf24c</t>
        </is>
      </c>
      <c r="F11147" t="n">
        <v>64</v>
      </c>
    </row>
    <row r="11148">
      <c r="A11148" t="inlineStr">
        <is>
          <t>11f3f797-73f3-412f-a3b9-af32c58bcb16</t>
        </is>
      </c>
      <c r="B11148" t="inlineStr">
        <is>
          <t>82079020</t>
        </is>
      </c>
      <c r="C11148" t="inlineStr">
        <is>
          <t>FOR WOOD WORKING HAND TOOLS</t>
        </is>
      </c>
      <c r="D11148" t="inlineStr">
        <is>
          <t>2e09f9fc-7640-4608-993f-be3d975d7319</t>
        </is>
      </c>
      <c r="E11148" t="inlineStr">
        <is>
          <t>f33ec4ca-9bf8-46de-ab98-d59ed7baf24c</t>
        </is>
      </c>
      <c r="F11148" t="n">
        <v>64</v>
      </c>
    </row>
    <row r="11149">
      <c r="A11149" t="inlineStr">
        <is>
          <t>4df48ec6-4d43-48c3-92c4-de8ff5d350d2</t>
        </is>
      </c>
      <c r="B11149" t="inlineStr">
        <is>
          <t>82079030</t>
        </is>
      </c>
      <c r="C11149" t="inlineStr">
        <is>
          <t>LATHE TOOLS AND TOOL BELTS</t>
        </is>
      </c>
      <c r="D11149" t="inlineStr">
        <is>
          <t>2e09f9fc-7640-4608-993f-be3d975d7319</t>
        </is>
      </c>
      <c r="E11149" t="inlineStr">
        <is>
          <t>f33ec4ca-9bf8-46de-ab98-d59ed7baf24c</t>
        </is>
      </c>
      <c r="F11149" t="n">
        <v>64</v>
      </c>
    </row>
    <row r="11150">
      <c r="A11150" t="inlineStr">
        <is>
          <t>932613f7-4cba-493f-92d5-754afcd181a1</t>
        </is>
      </c>
      <c r="B11150" t="inlineStr">
        <is>
          <t>82079090</t>
        </is>
      </c>
      <c r="C11150" t="inlineStr">
        <is>
          <t>OTHER</t>
        </is>
      </c>
      <c r="D11150" t="inlineStr">
        <is>
          <t>2e09f9fc-7640-4608-993f-be3d975d7319</t>
        </is>
      </c>
      <c r="E11150" t="inlineStr">
        <is>
          <t>f33ec4ca-9bf8-46de-ab98-d59ed7baf24c</t>
        </is>
      </c>
      <c r="F11150" t="n">
        <v>64</v>
      </c>
    </row>
    <row r="11151">
      <c r="A11151" t="inlineStr">
        <is>
          <t>71693f67-248d-4da8-89a7-84c34dbc4384</t>
        </is>
      </c>
      <c r="B11151" t="inlineStr">
        <is>
          <t>82081000</t>
        </is>
      </c>
      <c r="C11151" t="inlineStr">
        <is>
          <t>FOR METAL WORKING</t>
        </is>
      </c>
      <c r="D11151" t="inlineStr">
        <is>
          <t>2e09f9fc-7640-4608-993f-be3d975d7319</t>
        </is>
      </c>
      <c r="E11151" t="inlineStr">
        <is>
          <t>918d651a-7b4c-4f0d-8b8a-e3548e987214</t>
        </is>
      </c>
      <c r="F11151" t="n">
        <v>64</v>
      </c>
    </row>
    <row r="11152">
      <c r="A11152" t="inlineStr">
        <is>
          <t>0b46e8e9-2778-43a7-a4e6-7ae84b8698d0</t>
        </is>
      </c>
      <c r="B11152" t="inlineStr">
        <is>
          <t>82082000</t>
        </is>
      </c>
      <c r="C11152" t="inlineStr">
        <is>
          <t>FOR WOOD WORKING</t>
        </is>
      </c>
      <c r="D11152" t="inlineStr">
        <is>
          <t>2e09f9fc-7640-4608-993f-be3d975d7319</t>
        </is>
      </c>
      <c r="E11152" t="inlineStr">
        <is>
          <t>918d651a-7b4c-4f0d-8b8a-e3548e987214</t>
        </is>
      </c>
      <c r="F11152" t="n">
        <v>64</v>
      </c>
    </row>
    <row r="11153">
      <c r="A11153" t="inlineStr">
        <is>
          <t>8e79b192-d17a-48f8-8b17-c28370cab089</t>
        </is>
      </c>
      <c r="B11153" t="inlineStr">
        <is>
          <t>82083000</t>
        </is>
      </c>
      <c r="C11153" t="inlineStr">
        <is>
          <t>FOR KITCHEN APPLIANCES OR FOR MACHINES USED BY THE FOOD INDUSTRY</t>
        </is>
      </c>
      <c r="D11153" t="inlineStr">
        <is>
          <t>2e09f9fc-7640-4608-993f-be3d975d7319</t>
        </is>
      </c>
      <c r="E11153" t="inlineStr">
        <is>
          <t>918d651a-7b4c-4f0d-8b8a-e3548e987214</t>
        </is>
      </c>
      <c r="F11153" t="n">
        <v>64</v>
      </c>
    </row>
    <row r="11154">
      <c r="A11154" t="inlineStr">
        <is>
          <t>3e587573-16bc-481c-ba28-9b1d1e45cf36</t>
        </is>
      </c>
      <c r="B11154" t="inlineStr">
        <is>
          <t>82084000</t>
        </is>
      </c>
      <c r="C11154" t="inlineStr">
        <is>
          <t>FOR AGRICULTURAL, HORTICULTURAL OR FORESTRY MACHINES</t>
        </is>
      </c>
      <c r="D11154" t="inlineStr">
        <is>
          <t>2e09f9fc-7640-4608-993f-be3d975d7319</t>
        </is>
      </c>
      <c r="E11154" t="inlineStr">
        <is>
          <t>918d651a-7b4c-4f0d-8b8a-e3548e987214</t>
        </is>
      </c>
      <c r="F11154" t="n">
        <v>64</v>
      </c>
    </row>
    <row r="11155">
      <c r="A11155" t="inlineStr">
        <is>
          <t>7f8440c8-8e70-4985-8018-3ca161d5ec4d</t>
        </is>
      </c>
      <c r="B11155" t="inlineStr">
        <is>
          <t>82089010</t>
        </is>
      </c>
      <c r="C11155" t="inlineStr">
        <is>
          <t>KNIVES AND CUTTING BLADES FOR PAPER CUTTING MACHINES</t>
        </is>
      </c>
      <c r="D11155" t="inlineStr">
        <is>
          <t>2e09f9fc-7640-4608-993f-be3d975d7319</t>
        </is>
      </c>
      <c r="E11155" t="inlineStr">
        <is>
          <t>918d651a-7b4c-4f0d-8b8a-e3548e987214</t>
        </is>
      </c>
      <c r="F11155" t="n">
        <v>64</v>
      </c>
    </row>
    <row r="11156">
      <c r="A11156" t="inlineStr">
        <is>
          <t>dedb4a33-8325-47f8-a2a9-72fa0face810</t>
        </is>
      </c>
      <c r="B11156" t="inlineStr">
        <is>
          <t>82089020</t>
        </is>
      </c>
      <c r="C11156" t="inlineStr">
        <is>
          <t>BELL SKIVING KNIVES</t>
        </is>
      </c>
      <c r="D11156" t="inlineStr">
        <is>
          <t>2e09f9fc-7640-4608-993f-be3d975d7319</t>
        </is>
      </c>
      <c r="E11156" t="inlineStr">
        <is>
          <t>918d651a-7b4c-4f0d-8b8a-e3548e987214</t>
        </is>
      </c>
      <c r="F11156" t="n">
        <v>64</v>
      </c>
    </row>
    <row r="11157">
      <c r="A11157" t="inlineStr">
        <is>
          <t>bfc55c51-7f21-4e8a-a651-5dc197dee06a</t>
        </is>
      </c>
      <c r="B11157" t="inlineStr">
        <is>
          <t>82089030</t>
        </is>
      </c>
      <c r="C11157" t="inlineStr">
        <is>
          <t>BAND KNIVES FOR SPLITTING MACHINE</t>
        </is>
      </c>
      <c r="D11157" t="inlineStr">
        <is>
          <t>2e09f9fc-7640-4608-993f-be3d975d7319</t>
        </is>
      </c>
      <c r="E11157" t="inlineStr">
        <is>
          <t>918d651a-7b4c-4f0d-8b8a-e3548e987214</t>
        </is>
      </c>
      <c r="F11157" t="n">
        <v>64</v>
      </c>
    </row>
    <row r="11158">
      <c r="A11158" t="inlineStr">
        <is>
          <t>089c2c35-77ab-4ff3-b06f-95861738937e</t>
        </is>
      </c>
      <c r="B11158" t="inlineStr">
        <is>
          <t>82089040</t>
        </is>
      </c>
      <c r="C11158" t="inlineStr">
        <is>
          <t>CUTTING AND CLICKING DIES</t>
        </is>
      </c>
      <c r="D11158" t="inlineStr">
        <is>
          <t>2e09f9fc-7640-4608-993f-be3d975d7319</t>
        </is>
      </c>
      <c r="E11158" t="inlineStr">
        <is>
          <t>918d651a-7b4c-4f0d-8b8a-e3548e987214</t>
        </is>
      </c>
      <c r="F11158" t="n">
        <v>64</v>
      </c>
    </row>
    <row r="11159">
      <c r="A11159" t="inlineStr">
        <is>
          <t>75c528ee-448a-4673-af73-30b4d052d125</t>
        </is>
      </c>
      <c r="B11159" t="inlineStr">
        <is>
          <t>82089090</t>
        </is>
      </c>
      <c r="C11159" t="inlineStr">
        <is>
          <t>OTHER</t>
        </is>
      </c>
      <c r="D11159" t="inlineStr">
        <is>
          <t>2e09f9fc-7640-4608-993f-be3d975d7319</t>
        </is>
      </c>
      <c r="E11159" t="inlineStr">
        <is>
          <t>918d651a-7b4c-4f0d-8b8a-e3548e987214</t>
        </is>
      </c>
      <c r="F11159" t="n">
        <v>64</v>
      </c>
    </row>
    <row r="11160">
      <c r="A11160" t="inlineStr">
        <is>
          <t>1c682a69-11a8-434c-967d-45d2a8f2ef6a</t>
        </is>
      </c>
      <c r="B11160" t="inlineStr">
        <is>
          <t>82090010</t>
        </is>
      </c>
      <c r="C11160" t="inlineStr">
        <is>
          <t>TUNGSTEN CARBIDE TIPS</t>
        </is>
      </c>
      <c r="D11160" t="inlineStr">
        <is>
          <t>2e09f9fc-7640-4608-993f-be3d975d7319</t>
        </is>
      </c>
      <c r="E11160" t="inlineStr">
        <is>
          <t>5b38bbfb-c857-46c4-921f-2d06ce83cd26</t>
        </is>
      </c>
      <c r="F11160" t="n">
        <v>64</v>
      </c>
    </row>
    <row r="11161">
      <c r="A11161" t="inlineStr">
        <is>
          <t>386c78e4-4d49-45ba-8e68-6c9d9fd3f1c2</t>
        </is>
      </c>
      <c r="B11161" t="inlineStr">
        <is>
          <t>82090090</t>
        </is>
      </c>
      <c r="C11161" t="inlineStr">
        <is>
          <t>OTHER</t>
        </is>
      </c>
      <c r="D11161" t="inlineStr">
        <is>
          <t>2e09f9fc-7640-4608-993f-be3d975d7319</t>
        </is>
      </c>
      <c r="E11161" t="inlineStr">
        <is>
          <t>5b38bbfb-c857-46c4-921f-2d06ce83cd26</t>
        </is>
      </c>
      <c r="F11161" t="n">
        <v>64</v>
      </c>
    </row>
    <row r="11162">
      <c r="A11162" t="inlineStr">
        <is>
          <t>f6e1121d-a4df-4914-b5ff-98bf347b56c1</t>
        </is>
      </c>
      <c r="B11162" t="inlineStr">
        <is>
          <t>82100000</t>
        </is>
      </c>
      <c r="C11162" t="inlineStr">
        <is>
          <t>HAND-OPERATED MECHANICAL APPLIANCES, WEIGHING 10 KG. OR LESS, USED IN THE PREPARATION, CONDITIONING OR SERVING OF FOOD OR DRINK</t>
        </is>
      </c>
      <c r="D11162" t="inlineStr">
        <is>
          <t>2e09f9fc-7640-4608-993f-be3d975d7319</t>
        </is>
      </c>
      <c r="E11162" t="inlineStr">
        <is>
          <t>0ad16c56-9bf8-4fdf-891b-0562db6302fd</t>
        </is>
      </c>
      <c r="F11162" t="n">
        <v>64</v>
      </c>
    </row>
    <row r="11163">
      <c r="A11163" t="inlineStr">
        <is>
          <t>cd942658-265a-434b-8704-cd952fe2c6b6</t>
        </is>
      </c>
      <c r="B11163" t="inlineStr">
        <is>
          <t>82111000</t>
        </is>
      </c>
      <c r="C11163" t="inlineStr">
        <is>
          <t>SETS OF ASSORTED ARTICLES</t>
        </is>
      </c>
      <c r="D11163" t="inlineStr">
        <is>
          <t>2e09f9fc-7640-4608-993f-be3d975d7319</t>
        </is>
      </c>
      <c r="E11163" t="inlineStr">
        <is>
          <t>ee6c08e0-75ed-4261-acee-9ce5ac641925</t>
        </is>
      </c>
      <c r="F11163" t="n">
        <v>64</v>
      </c>
    </row>
    <row r="11164">
      <c r="A11164" t="inlineStr">
        <is>
          <t>05d03f4e-45b8-4cc3-abd9-46f58289a159</t>
        </is>
      </c>
      <c r="B11164" t="inlineStr">
        <is>
          <t>82119100</t>
        </is>
      </c>
      <c r="C11164" t="inlineStr">
        <is>
          <t>TABLE KNIVES HAVING FIXED BLADES</t>
        </is>
      </c>
      <c r="D11164" t="inlineStr">
        <is>
          <t>2e09f9fc-7640-4608-993f-be3d975d7319</t>
        </is>
      </c>
      <c r="E11164" t="inlineStr">
        <is>
          <t>ee6c08e0-75ed-4261-acee-9ce5ac641925</t>
        </is>
      </c>
      <c r="F11164" t="n">
        <v>64</v>
      </c>
    </row>
    <row r="11165">
      <c r="A11165" t="inlineStr">
        <is>
          <t>31b3c6c2-07ba-4f84-8c3f-b63fe57e466c</t>
        </is>
      </c>
      <c r="B11165" t="inlineStr">
        <is>
          <t>82119200</t>
        </is>
      </c>
      <c r="C11165" t="inlineStr">
        <is>
          <t>OTHER KNIVES HAVING FIXED BLADES</t>
        </is>
      </c>
      <c r="D11165" t="inlineStr">
        <is>
          <t>2e09f9fc-7640-4608-993f-be3d975d7319</t>
        </is>
      </c>
      <c r="E11165" t="inlineStr">
        <is>
          <t>ee6c08e0-75ed-4261-acee-9ce5ac641925</t>
        </is>
      </c>
      <c r="F11165" t="n">
        <v>64</v>
      </c>
    </row>
    <row r="11166">
      <c r="A11166" t="inlineStr">
        <is>
          <t>31856df7-3562-464a-9297-e962f0e9b529</t>
        </is>
      </c>
      <c r="B11166" t="inlineStr">
        <is>
          <t>82119310</t>
        </is>
      </c>
      <c r="C11166" t="inlineStr">
        <is>
          <t>POCKET KNIVES</t>
        </is>
      </c>
      <c r="D11166" t="inlineStr">
        <is>
          <t>2e09f9fc-7640-4608-993f-be3d975d7319</t>
        </is>
      </c>
      <c r="E11166" t="inlineStr">
        <is>
          <t>ee6c08e0-75ed-4261-acee-9ce5ac641925</t>
        </is>
      </c>
      <c r="F11166" t="n">
        <v>64</v>
      </c>
    </row>
    <row r="11167">
      <c r="A11167" t="inlineStr">
        <is>
          <t>15fe7286-5cb6-4f17-a876-5d5c723f6ca2</t>
        </is>
      </c>
      <c r="B11167" t="inlineStr">
        <is>
          <t>82119390</t>
        </is>
      </c>
      <c r="C11167" t="inlineStr">
        <is>
          <t>OTHER</t>
        </is>
      </c>
      <c r="D11167" t="inlineStr">
        <is>
          <t>2e09f9fc-7640-4608-993f-be3d975d7319</t>
        </is>
      </c>
      <c r="E11167" t="inlineStr">
        <is>
          <t>ee6c08e0-75ed-4261-acee-9ce5ac641925</t>
        </is>
      </c>
      <c r="F11167" t="n">
        <v>64</v>
      </c>
    </row>
    <row r="11168">
      <c r="A11168" t="inlineStr">
        <is>
          <t>d5e35d27-454a-4ff7-a5f4-a16c3fee1cf6</t>
        </is>
      </c>
      <c r="B11168" t="inlineStr">
        <is>
          <t>82119400</t>
        </is>
      </c>
      <c r="C11168" t="inlineStr">
        <is>
          <t>BLADES</t>
        </is>
      </c>
      <c r="D11168" t="inlineStr">
        <is>
          <t>2e09f9fc-7640-4608-993f-be3d975d7319</t>
        </is>
      </c>
      <c r="E11168" t="inlineStr">
        <is>
          <t>ee6c08e0-75ed-4261-acee-9ce5ac641925</t>
        </is>
      </c>
      <c r="F11168" t="n">
        <v>64</v>
      </c>
    </row>
    <row r="11169">
      <c r="A11169" t="inlineStr">
        <is>
          <t>b1837a85-b67e-4a31-b13c-6314c26cbeea</t>
        </is>
      </c>
      <c r="B11169" t="inlineStr">
        <is>
          <t>82119500</t>
        </is>
      </c>
      <c r="C11169" t="inlineStr">
        <is>
          <t>HANDLES OF BASE METAL</t>
        </is>
      </c>
      <c r="D11169" t="inlineStr">
        <is>
          <t>2e09f9fc-7640-4608-993f-be3d975d7319</t>
        </is>
      </c>
      <c r="E11169" t="inlineStr">
        <is>
          <t>ee6c08e0-75ed-4261-acee-9ce5ac641925</t>
        </is>
      </c>
      <c r="F11169" t="n">
        <v>64</v>
      </c>
    </row>
    <row r="11170">
      <c r="A11170" t="inlineStr">
        <is>
          <t>816c9ad8-5c52-4df0-b11e-66853c339146</t>
        </is>
      </c>
      <c r="B11170" t="inlineStr">
        <is>
          <t>82121010</t>
        </is>
      </c>
      <c r="C11170" t="inlineStr">
        <is>
          <t>TWIN TYPE SHAVING</t>
        </is>
      </c>
      <c r="D11170" t="inlineStr">
        <is>
          <t>2e09f9fc-7640-4608-993f-be3d975d7319</t>
        </is>
      </c>
      <c r="E11170" t="inlineStr">
        <is>
          <t>41b2196f-8e00-48a5-8f57-7b90f10deea9</t>
        </is>
      </c>
      <c r="F11170" t="n">
        <v>64</v>
      </c>
    </row>
    <row r="11171">
      <c r="A11171" t="inlineStr">
        <is>
          <t>3b8c701e-562a-4df1-afc2-0e71f4728676</t>
        </is>
      </c>
      <c r="B11171" t="inlineStr">
        <is>
          <t>82121090</t>
        </is>
      </c>
      <c r="C11171" t="inlineStr">
        <is>
          <t>OTHER</t>
        </is>
      </c>
      <c r="D11171" t="inlineStr">
        <is>
          <t>2e09f9fc-7640-4608-993f-be3d975d7319</t>
        </is>
      </c>
      <c r="E11171" t="inlineStr">
        <is>
          <t>41b2196f-8e00-48a5-8f57-7b90f10deea9</t>
        </is>
      </c>
      <c r="F11171" t="n">
        <v>64</v>
      </c>
    </row>
    <row r="11172">
      <c r="A11172" t="inlineStr">
        <is>
          <t>4e009100-f1a3-4758-a721-a361d6cf8075</t>
        </is>
      </c>
      <c r="B11172" t="inlineStr">
        <is>
          <t>82122011</t>
        </is>
      </c>
      <c r="C11172" t="inlineStr">
        <is>
          <t>DISPOSABLE CATRIDGE BLADES</t>
        </is>
      </c>
      <c r="D11172" t="inlineStr">
        <is>
          <t>2e09f9fc-7640-4608-993f-be3d975d7319</t>
        </is>
      </c>
      <c r="E11172" t="inlineStr">
        <is>
          <t>41b2196f-8e00-48a5-8f57-7b90f10deea9</t>
        </is>
      </c>
      <c r="F11172" t="n">
        <v>64</v>
      </c>
    </row>
    <row r="11173">
      <c r="A11173" t="inlineStr">
        <is>
          <t>1eec89e5-484a-4aa3-a92f-56753756ca72</t>
        </is>
      </c>
      <c r="B11173" t="inlineStr">
        <is>
          <t>82122019</t>
        </is>
      </c>
      <c r="C11173" t="inlineStr">
        <is>
          <t>OTHER</t>
        </is>
      </c>
      <c r="D11173" t="inlineStr">
        <is>
          <t>2e09f9fc-7640-4608-993f-be3d975d7319</t>
        </is>
      </c>
      <c r="E11173" t="inlineStr">
        <is>
          <t>41b2196f-8e00-48a5-8f57-7b90f10deea9</t>
        </is>
      </c>
      <c r="F11173" t="n">
        <v>64</v>
      </c>
    </row>
    <row r="11174">
      <c r="A11174" t="inlineStr">
        <is>
          <t>bb0f3878-845a-4b71-af25-c7dd66ef5440</t>
        </is>
      </c>
      <c r="B11174" t="inlineStr">
        <is>
          <t>82122020</t>
        </is>
      </c>
      <c r="C11174" t="inlineStr">
        <is>
          <t>SAFETY RAZOR BLADE BLANKS, IN STRIPS</t>
        </is>
      </c>
      <c r="D11174" t="inlineStr">
        <is>
          <t>2e09f9fc-7640-4608-993f-be3d975d7319</t>
        </is>
      </c>
      <c r="E11174" t="inlineStr">
        <is>
          <t>41b2196f-8e00-48a5-8f57-7b90f10deea9</t>
        </is>
      </c>
      <c r="F11174" t="n">
        <v>64</v>
      </c>
    </row>
    <row r="11175">
      <c r="A11175" t="inlineStr">
        <is>
          <t>540f3fd0-db26-47d4-9da3-ba2b1f5ab0cc</t>
        </is>
      </c>
      <c r="B11175" t="inlineStr">
        <is>
          <t>82129000</t>
        </is>
      </c>
      <c r="C11175" t="inlineStr">
        <is>
          <t>OTHER PARTS</t>
        </is>
      </c>
      <c r="D11175" t="inlineStr">
        <is>
          <t>2e09f9fc-7640-4608-993f-be3d975d7319</t>
        </is>
      </c>
      <c r="E11175" t="inlineStr">
        <is>
          <t>41b2196f-8e00-48a5-8f57-7b90f10deea9</t>
        </is>
      </c>
      <c r="F11175" t="n">
        <v>64</v>
      </c>
    </row>
    <row r="11176">
      <c r="A11176" t="inlineStr">
        <is>
          <t>870fb745-f7d7-4f88-843a-28989a9e5f52</t>
        </is>
      </c>
      <c r="B11176" t="inlineStr">
        <is>
          <t>82130000</t>
        </is>
      </c>
      <c r="C11176" t="inlineStr">
        <is>
          <t>SCISSORS, TAILORS' SHEARS AND SIMILAR SHEARS, AND BLADES THEREFOR</t>
        </is>
      </c>
      <c r="D11176" t="inlineStr">
        <is>
          <t>2e09f9fc-7640-4608-993f-be3d975d7319</t>
        </is>
      </c>
      <c r="E11176" t="inlineStr">
        <is>
          <t>259e58bb-b7d6-48fa-8f97-d75b9fc96d80</t>
        </is>
      </c>
      <c r="F11176" t="n">
        <v>64</v>
      </c>
    </row>
    <row r="11177">
      <c r="A11177" t="inlineStr">
        <is>
          <t>d2bf48fc-eb51-43e8-b928-16c944548c99</t>
        </is>
      </c>
      <c r="B11177" t="inlineStr">
        <is>
          <t>82141010</t>
        </is>
      </c>
      <c r="C11177" t="inlineStr">
        <is>
          <t>PAPER KNIVES, LETTER OPENERS, ERASING KNIVES, PENCIL SHARPENERS</t>
        </is>
      </c>
      <c r="D11177" t="inlineStr">
        <is>
          <t>2e09f9fc-7640-4608-993f-be3d975d7319</t>
        </is>
      </c>
      <c r="E11177" t="inlineStr">
        <is>
          <t>a50fd870-e021-4a57-893c-6bdabcc92eac</t>
        </is>
      </c>
      <c r="F11177" t="n">
        <v>64</v>
      </c>
    </row>
    <row r="11178">
      <c r="A11178" t="inlineStr">
        <is>
          <t>2048cae2-8d11-460f-83e7-bd08c67059ed</t>
        </is>
      </c>
      <c r="B11178" t="inlineStr">
        <is>
          <t>82141090</t>
        </is>
      </c>
      <c r="C11178" t="inlineStr">
        <is>
          <t>BLADES</t>
        </is>
      </c>
      <c r="D11178" t="inlineStr">
        <is>
          <t>2e09f9fc-7640-4608-993f-be3d975d7319</t>
        </is>
      </c>
      <c r="E11178" t="inlineStr">
        <is>
          <t>a50fd870-e021-4a57-893c-6bdabcc92eac</t>
        </is>
      </c>
      <c r="F11178" t="n">
        <v>64</v>
      </c>
    </row>
    <row r="11179">
      <c r="A11179" t="inlineStr">
        <is>
          <t>c5e0a460-0a39-47ee-8166-bf3c877dbd3f</t>
        </is>
      </c>
      <c r="B11179" t="inlineStr">
        <is>
          <t>82142010</t>
        </is>
      </c>
      <c r="C11179" t="inlineStr">
        <is>
          <t>NAIL CUTTERS</t>
        </is>
      </c>
      <c r="D11179" t="inlineStr">
        <is>
          <t>2e09f9fc-7640-4608-993f-be3d975d7319</t>
        </is>
      </c>
      <c r="E11179" t="inlineStr">
        <is>
          <t>a50fd870-e021-4a57-893c-6bdabcc92eac</t>
        </is>
      </c>
      <c r="F11179" t="n">
        <v>64</v>
      </c>
    </row>
    <row r="11180">
      <c r="A11180" t="inlineStr">
        <is>
          <t>d12f6ef1-db96-400b-aca0-45437fa2550f</t>
        </is>
      </c>
      <c r="B11180" t="inlineStr">
        <is>
          <t>82142090</t>
        </is>
      </c>
      <c r="C11180" t="inlineStr">
        <is>
          <t>OTHER</t>
        </is>
      </c>
      <c r="D11180" t="inlineStr">
        <is>
          <t>2e09f9fc-7640-4608-993f-be3d975d7319</t>
        </is>
      </c>
      <c r="E11180" t="inlineStr">
        <is>
          <t>a50fd870-e021-4a57-893c-6bdabcc92eac</t>
        </is>
      </c>
      <c r="F11180" t="n">
        <v>64</v>
      </c>
    </row>
    <row r="11181">
      <c r="A11181" t="inlineStr">
        <is>
          <t>0b903b69-ded3-410e-8c36-4fa51b44c3a5</t>
        </is>
      </c>
      <c r="B11181" t="inlineStr">
        <is>
          <t>82149010</t>
        </is>
      </c>
      <c r="C11181" t="inlineStr">
        <is>
          <t>HANDLES OF CUTLERY OF BASE METAL</t>
        </is>
      </c>
      <c r="D11181" t="inlineStr">
        <is>
          <t>2e09f9fc-7640-4608-993f-be3d975d7319</t>
        </is>
      </c>
      <c r="E11181" t="inlineStr">
        <is>
          <t>a50fd870-e021-4a57-893c-6bdabcc92eac</t>
        </is>
      </c>
      <c r="F11181" t="n">
        <v>64</v>
      </c>
    </row>
    <row r="11182">
      <c r="A11182" t="inlineStr">
        <is>
          <t>48906e38-e57b-437f-ba97-eb71418dfc89</t>
        </is>
      </c>
      <c r="B11182" t="inlineStr">
        <is>
          <t>82149090</t>
        </is>
      </c>
      <c r="C11182" t="inlineStr">
        <is>
          <t>OTHER</t>
        </is>
      </c>
      <c r="D11182" t="inlineStr">
        <is>
          <t>2e09f9fc-7640-4608-993f-be3d975d7319</t>
        </is>
      </c>
      <c r="E11182" t="inlineStr">
        <is>
          <t>a50fd870-e021-4a57-893c-6bdabcc92eac</t>
        </is>
      </c>
      <c r="F11182" t="n">
        <v>64</v>
      </c>
    </row>
    <row r="11183">
      <c r="A11183" t="inlineStr">
        <is>
          <t>1c7ce7a2-7f7e-4603-aa17-9cd505856bc7</t>
        </is>
      </c>
      <c r="B11183" t="inlineStr">
        <is>
          <t>82151000</t>
        </is>
      </c>
      <c r="C11183" t="inlineStr">
        <is>
          <t>SETS OF ASSORTED ARTICLES CONTAINING AT LEAST ONE ARTICLE PLATED WITH PRECIOUS METAL</t>
        </is>
      </c>
      <c r="D11183" t="inlineStr">
        <is>
          <t>2e09f9fc-7640-4608-993f-be3d975d7319</t>
        </is>
      </c>
      <c r="E11183" t="inlineStr">
        <is>
          <t>a8572bc4-d412-49cf-a6cf-c9ad89ebe390</t>
        </is>
      </c>
      <c r="F11183" t="n">
        <v>64</v>
      </c>
    </row>
    <row r="11184">
      <c r="A11184" t="inlineStr">
        <is>
          <t>ebc084ea-f2ae-4d12-bdec-9f7026dd8a0d</t>
        </is>
      </c>
      <c r="B11184" t="inlineStr">
        <is>
          <t>82152000</t>
        </is>
      </c>
      <c r="C11184" t="inlineStr">
        <is>
          <t>OTHER SETS OF ASSORTED ARTICLES</t>
        </is>
      </c>
      <c r="D11184" t="inlineStr">
        <is>
          <t>2e09f9fc-7640-4608-993f-be3d975d7319</t>
        </is>
      </c>
      <c r="E11184" t="inlineStr">
        <is>
          <t>a8572bc4-d412-49cf-a6cf-c9ad89ebe390</t>
        </is>
      </c>
      <c r="F11184" t="n">
        <v>64</v>
      </c>
    </row>
    <row r="11185">
      <c r="A11185" t="inlineStr">
        <is>
          <t>3968a4e1-f294-485c-ac91-cd59030be462</t>
        </is>
      </c>
      <c r="B11185" t="inlineStr">
        <is>
          <t>82159100</t>
        </is>
      </c>
      <c r="C11185" t="inlineStr">
        <is>
          <t>PLATED WITH PRECIOUS METAL</t>
        </is>
      </c>
      <c r="D11185" t="inlineStr">
        <is>
          <t>2e09f9fc-7640-4608-993f-be3d975d7319</t>
        </is>
      </c>
      <c r="E11185" t="inlineStr">
        <is>
          <t>a8572bc4-d412-49cf-a6cf-c9ad89ebe390</t>
        </is>
      </c>
      <c r="F11185" t="n">
        <v>64</v>
      </c>
    </row>
    <row r="11186">
      <c r="A11186" t="inlineStr">
        <is>
          <t>728ead88-226d-48fa-b39f-70711394564f</t>
        </is>
      </c>
      <c r="B11186" t="inlineStr">
        <is>
          <t>82159900</t>
        </is>
      </c>
      <c r="C11186" t="inlineStr">
        <is>
          <t>OTHER</t>
        </is>
      </c>
      <c r="D11186" t="inlineStr">
        <is>
          <t>2e09f9fc-7640-4608-993f-be3d975d7319</t>
        </is>
      </c>
      <c r="E11186" t="inlineStr">
        <is>
          <t>a8572bc4-d412-49cf-a6cf-c9ad89ebe390</t>
        </is>
      </c>
      <c r="F11186" t="n">
        <v>64</v>
      </c>
    </row>
    <row r="11187">
      <c r="A11187" t="inlineStr">
        <is>
          <t>dc10556c-8999-45c2-bf4f-cdf4012d3fbf</t>
        </is>
      </c>
      <c r="B11187" t="inlineStr">
        <is>
          <t>83011000</t>
        </is>
      </c>
      <c r="C11187" t="inlineStr">
        <is>
          <t>PADLOCKS</t>
        </is>
      </c>
      <c r="D11187" t="inlineStr">
        <is>
          <t>43825eca-a39b-4b21-9738-d3ae5f46239d</t>
        </is>
      </c>
      <c r="E11187" t="inlineStr">
        <is>
          <t>d7032101-74b4-4e30-83b0-cc1cd61f1de6</t>
        </is>
      </c>
      <c r="F11187" t="n">
        <v>64</v>
      </c>
    </row>
    <row r="11188">
      <c r="A11188" t="inlineStr">
        <is>
          <t>9f232949-c606-4c8c-bc81-bbf702dfb395</t>
        </is>
      </c>
      <c r="B11188" t="inlineStr">
        <is>
          <t>83012000</t>
        </is>
      </c>
      <c r="C11188" t="inlineStr">
        <is>
          <t>LOCKS OF A KIND USED FOR MOTOR VEHICLES</t>
        </is>
      </c>
      <c r="D11188" t="inlineStr">
        <is>
          <t>43825eca-a39b-4b21-9738-d3ae5f46239d</t>
        </is>
      </c>
      <c r="E11188" t="inlineStr">
        <is>
          <t>d7032101-74b4-4e30-83b0-cc1cd61f1de6</t>
        </is>
      </c>
      <c r="F11188" t="n">
        <v>64</v>
      </c>
    </row>
    <row r="11189">
      <c r="A11189" t="inlineStr">
        <is>
          <t>b46e4036-6c28-4238-bd85-450b598e950a</t>
        </is>
      </c>
      <c r="B11189" t="inlineStr">
        <is>
          <t>83013000</t>
        </is>
      </c>
      <c r="C11189" t="inlineStr">
        <is>
          <t>LOCKS OF A KIND USED FOR FURNITURE</t>
        </is>
      </c>
      <c r="D11189" t="inlineStr">
        <is>
          <t>43825eca-a39b-4b21-9738-d3ae5f46239d</t>
        </is>
      </c>
      <c r="E11189" t="inlineStr">
        <is>
          <t>d7032101-74b4-4e30-83b0-cc1cd61f1de6</t>
        </is>
      </c>
      <c r="F11189" t="n">
        <v>64</v>
      </c>
    </row>
    <row r="11190">
      <c r="A11190" t="inlineStr">
        <is>
          <t>26d39fc7-c450-4f1d-8485-9d0e38428ee5</t>
        </is>
      </c>
      <c r="B11190" t="inlineStr">
        <is>
          <t>83014010</t>
        </is>
      </c>
      <c r="C11190" t="inlineStr">
        <is>
          <t>COMBINATION LOCKS</t>
        </is>
      </c>
      <c r="D11190" t="inlineStr">
        <is>
          <t>43825eca-a39b-4b21-9738-d3ae5f46239d</t>
        </is>
      </c>
      <c r="E11190" t="inlineStr">
        <is>
          <t>d7032101-74b4-4e30-83b0-cc1cd61f1de6</t>
        </is>
      </c>
      <c r="F11190" t="n">
        <v>64</v>
      </c>
    </row>
    <row r="11191">
      <c r="A11191" t="inlineStr">
        <is>
          <t>9335f0c8-6e5b-483c-95db-6283b3b2a3d1</t>
        </is>
      </c>
      <c r="B11191" t="inlineStr">
        <is>
          <t>83014090</t>
        </is>
      </c>
      <c r="C11191" t="inlineStr">
        <is>
          <t>OTHER</t>
        </is>
      </c>
      <c r="D11191" t="inlineStr">
        <is>
          <t>43825eca-a39b-4b21-9738-d3ae5f46239d</t>
        </is>
      </c>
      <c r="E11191" t="inlineStr">
        <is>
          <t>d7032101-74b4-4e30-83b0-cc1cd61f1de6</t>
        </is>
      </c>
      <c r="F11191" t="n">
        <v>64</v>
      </c>
    </row>
    <row r="11192">
      <c r="A11192" t="inlineStr">
        <is>
          <t>e444ed5d-dd35-48ad-a978-ee82fac7c281</t>
        </is>
      </c>
      <c r="B11192" t="inlineStr">
        <is>
          <t>83015000</t>
        </is>
      </c>
      <c r="C11192" t="inlineStr">
        <is>
          <t>CLASPS AND FRAMES WITH CLASPS, INCORPORATING LOCKS</t>
        </is>
      </c>
      <c r="D11192" t="inlineStr">
        <is>
          <t>43825eca-a39b-4b21-9738-d3ae5f46239d</t>
        </is>
      </c>
      <c r="E11192" t="inlineStr">
        <is>
          <t>d7032101-74b4-4e30-83b0-cc1cd61f1de6</t>
        </is>
      </c>
      <c r="F11192" t="n">
        <v>64</v>
      </c>
    </row>
    <row r="11193">
      <c r="A11193" t="inlineStr">
        <is>
          <t>88cac142-5525-463e-9bfe-bc7fcfd1ed36</t>
        </is>
      </c>
      <c r="B11193" t="inlineStr">
        <is>
          <t>83016000</t>
        </is>
      </c>
      <c r="C11193" t="inlineStr">
        <is>
          <t>PARTS</t>
        </is>
      </c>
      <c r="D11193" t="inlineStr">
        <is>
          <t>43825eca-a39b-4b21-9738-d3ae5f46239d</t>
        </is>
      </c>
      <c r="E11193" t="inlineStr">
        <is>
          <t>d7032101-74b4-4e30-83b0-cc1cd61f1de6</t>
        </is>
      </c>
      <c r="F11193" t="n">
        <v>64</v>
      </c>
    </row>
    <row r="11194">
      <c r="A11194" t="inlineStr">
        <is>
          <t>14b18c55-b484-4356-8e9b-16f173a9fce1</t>
        </is>
      </c>
      <c r="B11194" t="inlineStr">
        <is>
          <t>83017000</t>
        </is>
      </c>
      <c r="C11194" t="inlineStr">
        <is>
          <t>KEYS PRESENTED SEPARATELY</t>
        </is>
      </c>
      <c r="D11194" t="inlineStr">
        <is>
          <t>43825eca-a39b-4b21-9738-d3ae5f46239d</t>
        </is>
      </c>
      <c r="E11194" t="inlineStr">
        <is>
          <t>d7032101-74b4-4e30-83b0-cc1cd61f1de6</t>
        </is>
      </c>
      <c r="F11194" t="n">
        <v>64</v>
      </c>
    </row>
    <row r="11195">
      <c r="A11195" t="inlineStr">
        <is>
          <t>aa379318-e831-4867-b8d0-ca3342b4d16f</t>
        </is>
      </c>
      <c r="B11195" t="inlineStr">
        <is>
          <t>83021010</t>
        </is>
      </c>
      <c r="C11195" t="inlineStr">
        <is>
          <t>OF STEEL</t>
        </is>
      </c>
      <c r="D11195" t="inlineStr">
        <is>
          <t>43825eca-a39b-4b21-9738-d3ae5f46239d</t>
        </is>
      </c>
      <c r="E11195" t="inlineStr">
        <is>
          <t>a0ece8fe-6672-4a7e-baab-03d6d433e1b4</t>
        </is>
      </c>
      <c r="F11195" t="n">
        <v>64</v>
      </c>
    </row>
    <row r="11196">
      <c r="A11196" t="inlineStr">
        <is>
          <t>211c6505-d2cd-4fe6-a66b-5941e3840a0b</t>
        </is>
      </c>
      <c r="B11196" t="inlineStr">
        <is>
          <t>83021020</t>
        </is>
      </c>
      <c r="C11196" t="inlineStr">
        <is>
          <t>OF BRASS</t>
        </is>
      </c>
      <c r="D11196" t="inlineStr">
        <is>
          <t>43825eca-a39b-4b21-9738-d3ae5f46239d</t>
        </is>
      </c>
      <c r="E11196" t="inlineStr">
        <is>
          <t>a0ece8fe-6672-4a7e-baab-03d6d433e1b4</t>
        </is>
      </c>
      <c r="F11196" t="n">
        <v>64</v>
      </c>
    </row>
    <row r="11197">
      <c r="A11197" t="inlineStr">
        <is>
          <t>72edc984-a7d8-4849-9dc6-ac35605e6d06</t>
        </is>
      </c>
      <c r="B11197" t="inlineStr">
        <is>
          <t>83021090</t>
        </is>
      </c>
      <c r="C11197" t="inlineStr">
        <is>
          <t>OTHER</t>
        </is>
      </c>
      <c r="D11197" t="inlineStr">
        <is>
          <t>43825eca-a39b-4b21-9738-d3ae5f46239d</t>
        </is>
      </c>
      <c r="E11197" t="inlineStr">
        <is>
          <t>a0ece8fe-6672-4a7e-baab-03d6d433e1b4</t>
        </is>
      </c>
      <c r="F11197" t="n">
        <v>64</v>
      </c>
    </row>
    <row r="11198">
      <c r="A11198" t="inlineStr">
        <is>
          <t>4c22b509-23ce-4b29-930d-e957dab72afc</t>
        </is>
      </c>
      <c r="B11198" t="inlineStr">
        <is>
          <t>83022000</t>
        </is>
      </c>
      <c r="C11198" t="inlineStr">
        <is>
          <t>CASTORS</t>
        </is>
      </c>
      <c r="D11198" t="inlineStr">
        <is>
          <t>43825eca-a39b-4b21-9738-d3ae5f46239d</t>
        </is>
      </c>
      <c r="E11198" t="inlineStr">
        <is>
          <t>a0ece8fe-6672-4a7e-baab-03d6d433e1b4</t>
        </is>
      </c>
      <c r="F11198" t="n">
        <v>64</v>
      </c>
    </row>
    <row r="11199">
      <c r="A11199" t="inlineStr">
        <is>
          <t>86530350-b501-473d-9669-6b8c843b19e9</t>
        </is>
      </c>
      <c r="B11199" t="inlineStr">
        <is>
          <t>83023010</t>
        </is>
      </c>
      <c r="C11199" t="inlineStr">
        <is>
          <t>CURVE DRIVE STAKES</t>
        </is>
      </c>
      <c r="D11199" t="inlineStr">
        <is>
          <t>43825eca-a39b-4b21-9738-d3ae5f46239d</t>
        </is>
      </c>
      <c r="E11199" t="inlineStr">
        <is>
          <t>a0ece8fe-6672-4a7e-baab-03d6d433e1b4</t>
        </is>
      </c>
      <c r="F11199" t="n">
        <v>64</v>
      </c>
    </row>
    <row r="11200">
      <c r="A11200" t="inlineStr">
        <is>
          <t>21ab9fa5-7950-489a-8259-580666345288</t>
        </is>
      </c>
      <c r="B11200" t="inlineStr">
        <is>
          <t>83023090</t>
        </is>
      </c>
      <c r="C11200" t="inlineStr">
        <is>
          <t>OTHER</t>
        </is>
      </c>
      <c r="D11200" t="inlineStr">
        <is>
          <t>43825eca-a39b-4b21-9738-d3ae5f46239d</t>
        </is>
      </c>
      <c r="E11200" t="inlineStr">
        <is>
          <t>a0ece8fe-6672-4a7e-baab-03d6d433e1b4</t>
        </is>
      </c>
      <c r="F11200" t="n">
        <v>64</v>
      </c>
    </row>
    <row r="11201">
      <c r="A11201" t="inlineStr">
        <is>
          <t>d38df72b-b933-48f2-be42-a01945e2f1e6</t>
        </is>
      </c>
      <c r="B11201" t="inlineStr">
        <is>
          <t>83024110</t>
        </is>
      </c>
      <c r="C11201" t="inlineStr">
        <is>
          <t>FITTINGS FOR DOORS AND WINDOWS</t>
        </is>
      </c>
      <c r="D11201" t="inlineStr">
        <is>
          <t>43825eca-a39b-4b21-9738-d3ae5f46239d</t>
        </is>
      </c>
      <c r="E11201" t="inlineStr">
        <is>
          <t>a0ece8fe-6672-4a7e-baab-03d6d433e1b4</t>
        </is>
      </c>
      <c r="F11201" t="n">
        <v>64</v>
      </c>
    </row>
    <row r="11202">
      <c r="A11202" t="inlineStr">
        <is>
          <t>95495263-1270-4bc7-9287-b5e83bf418c7</t>
        </is>
      </c>
      <c r="B11202" t="inlineStr">
        <is>
          <t>83024120</t>
        </is>
      </c>
      <c r="C11202" t="inlineStr">
        <is>
          <t>TOWER BOLTS</t>
        </is>
      </c>
      <c r="D11202" t="inlineStr">
        <is>
          <t>43825eca-a39b-4b21-9738-d3ae5f46239d</t>
        </is>
      </c>
      <c r="E11202" t="inlineStr">
        <is>
          <t>a0ece8fe-6672-4a7e-baab-03d6d433e1b4</t>
        </is>
      </c>
      <c r="F11202" t="n">
        <v>64</v>
      </c>
    </row>
    <row r="11203">
      <c r="A11203" t="inlineStr">
        <is>
          <t>f6f6e4da-30c5-4d17-96dc-70b59b4660e3</t>
        </is>
      </c>
      <c r="B11203" t="inlineStr">
        <is>
          <t>83024190</t>
        </is>
      </c>
      <c r="C11203" t="inlineStr">
        <is>
          <t>OTHER</t>
        </is>
      </c>
      <c r="D11203" t="inlineStr">
        <is>
          <t>43825eca-a39b-4b21-9738-d3ae5f46239d</t>
        </is>
      </c>
      <c r="E11203" t="inlineStr">
        <is>
          <t>a0ece8fe-6672-4a7e-baab-03d6d433e1b4</t>
        </is>
      </c>
      <c r="F11203" t="n">
        <v>64</v>
      </c>
    </row>
    <row r="11204">
      <c r="A11204" t="inlineStr">
        <is>
          <t>3cab43c1-1a4f-42a7-b482-2dc00fb8a0b0</t>
        </is>
      </c>
      <c r="B11204" t="inlineStr">
        <is>
          <t>83024200</t>
        </is>
      </c>
      <c r="C11204" t="inlineStr">
        <is>
          <t>OTHER, SUITABLE FOR FURNITURE</t>
        </is>
      </c>
      <c r="D11204" t="inlineStr">
        <is>
          <t>43825eca-a39b-4b21-9738-d3ae5f46239d</t>
        </is>
      </c>
      <c r="E11204" t="inlineStr">
        <is>
          <t>a0ece8fe-6672-4a7e-baab-03d6d433e1b4</t>
        </is>
      </c>
      <c r="F11204" t="n">
        <v>64</v>
      </c>
    </row>
    <row r="11205">
      <c r="A11205" t="inlineStr">
        <is>
          <t>bd5dc785-12a7-493e-9183-61047963135a</t>
        </is>
      </c>
      <c r="B11205" t="inlineStr">
        <is>
          <t>83024900</t>
        </is>
      </c>
      <c r="C11205" t="inlineStr">
        <is>
          <t>OTHER</t>
        </is>
      </c>
      <c r="D11205" t="inlineStr">
        <is>
          <t>43825eca-a39b-4b21-9738-d3ae5f46239d</t>
        </is>
      </c>
      <c r="E11205" t="inlineStr">
        <is>
          <t>a0ece8fe-6672-4a7e-baab-03d6d433e1b4</t>
        </is>
      </c>
      <c r="F11205" t="n">
        <v>64</v>
      </c>
    </row>
    <row r="11206">
      <c r="A11206" t="inlineStr">
        <is>
          <t>a3e3cf44-bc43-43eb-928e-7599ba74f9a8</t>
        </is>
      </c>
      <c r="B11206" t="inlineStr">
        <is>
          <t>83025000</t>
        </is>
      </c>
      <c r="C11206" t="inlineStr">
        <is>
          <t>HAT-RACKS, HAT-PEGS, BRACKETS AND SIMILAR FIXTURES</t>
        </is>
      </c>
      <c r="D11206" t="inlineStr">
        <is>
          <t>43825eca-a39b-4b21-9738-d3ae5f46239d</t>
        </is>
      </c>
      <c r="E11206" t="inlineStr">
        <is>
          <t>a0ece8fe-6672-4a7e-baab-03d6d433e1b4</t>
        </is>
      </c>
      <c r="F11206" t="n">
        <v>64</v>
      </c>
    </row>
    <row r="11207">
      <c r="A11207" t="inlineStr">
        <is>
          <t>b2111ba1-7c16-4eef-a1f5-6186d1d592de</t>
        </is>
      </c>
      <c r="B11207" t="inlineStr">
        <is>
          <t>83026000</t>
        </is>
      </c>
      <c r="C11207" t="inlineStr">
        <is>
          <t>AUTOMATIC DOOR CLOSERS</t>
        </is>
      </c>
      <c r="D11207" t="inlineStr">
        <is>
          <t>43825eca-a39b-4b21-9738-d3ae5f46239d</t>
        </is>
      </c>
      <c r="E11207" t="inlineStr">
        <is>
          <t>a0ece8fe-6672-4a7e-baab-03d6d433e1b4</t>
        </is>
      </c>
      <c r="F11207" t="n">
        <v>64</v>
      </c>
    </row>
    <row r="11208">
      <c r="A11208" t="inlineStr">
        <is>
          <t>407c3cd8-0498-4e3a-ba3e-114570b9016f</t>
        </is>
      </c>
      <c r="B11208" t="inlineStr">
        <is>
          <t>83030000</t>
        </is>
      </c>
      <c r="C11208" t="inlineStr">
        <is>
          <t>ARMOURED OR REINFORCED SAFES, STRONG-BOXES AND DOORS AND SAFE DEPOSIT LOCKERS FOR STRONG-ROOMS, CASH OR DEED BOXES AND THE LIKE, OF BASE METAL</t>
        </is>
      </c>
      <c r="D11208" t="inlineStr">
        <is>
          <t>43825eca-a39b-4b21-9738-d3ae5f46239d</t>
        </is>
      </c>
      <c r="E11208" t="inlineStr">
        <is>
          <t>7e230429-dc28-48f1-a952-dde2cb9e75fb</t>
        </is>
      </c>
      <c r="F11208" t="n">
        <v>64</v>
      </c>
    </row>
    <row r="11209">
      <c r="A11209" t="inlineStr">
        <is>
          <t>153c05f6-f82e-4fee-a321-09220f4c50a4</t>
        </is>
      </c>
      <c r="B11209" t="inlineStr">
        <is>
          <t>83040000</t>
        </is>
      </c>
      <c r="C11209" t="inlineStr">
        <is>
          <t>FILING, CABINETS, CARD-INDEX CABINETS, PAPER TRAYS, PAPER RESTS, PEN TRAYS, OFFICE-STAMP STANDS AND SIMILAR OFFICE OR DESK EQUIPMENT, OF BASE METAL, OTHER THAN OFFICE FURNITURE OF HEADING 9403</t>
        </is>
      </c>
      <c r="D11209" t="inlineStr">
        <is>
          <t>43825eca-a39b-4b21-9738-d3ae5f46239d</t>
        </is>
      </c>
      <c r="E11209" t="inlineStr">
        <is>
          <t>30276b5b-6d18-44b4-b592-ea7853d30f9a</t>
        </is>
      </c>
      <c r="F11209" t="n">
        <v>64</v>
      </c>
    </row>
    <row r="11210">
      <c r="A11210" t="inlineStr">
        <is>
          <t>4cf2bf00-37c4-4ef8-b734-d729ff4816ea</t>
        </is>
      </c>
      <c r="B11210" t="inlineStr">
        <is>
          <t>83051000</t>
        </is>
      </c>
      <c r="C11210" t="inlineStr">
        <is>
          <t>FITTINGS FOR LOOSE-LEAF BINDERS OR FILES</t>
        </is>
      </c>
      <c r="D11210" t="inlineStr">
        <is>
          <t>43825eca-a39b-4b21-9738-d3ae5f46239d</t>
        </is>
      </c>
      <c r="E11210" t="inlineStr">
        <is>
          <t>2014fe92-5028-47b8-9588-e878567ea19f</t>
        </is>
      </c>
      <c r="F11210" t="n">
        <v>64</v>
      </c>
    </row>
    <row r="11211">
      <c r="A11211" t="inlineStr">
        <is>
          <t>3fd4a222-7f2f-4a96-a67b-707a6d9eb833</t>
        </is>
      </c>
      <c r="B11211" t="inlineStr">
        <is>
          <t>83052000</t>
        </is>
      </c>
      <c r="C11211" t="inlineStr">
        <is>
          <t>STAPLES IN STRIPS</t>
        </is>
      </c>
      <c r="D11211" t="inlineStr">
        <is>
          <t>43825eca-a39b-4b21-9738-d3ae5f46239d</t>
        </is>
      </c>
      <c r="E11211" t="inlineStr">
        <is>
          <t>2014fe92-5028-47b8-9588-e878567ea19f</t>
        </is>
      </c>
      <c r="F11211" t="n">
        <v>64</v>
      </c>
    </row>
    <row r="11212">
      <c r="A11212" t="inlineStr">
        <is>
          <t>2793cae7-5c33-48a1-a136-edd8c9dc3419</t>
        </is>
      </c>
      <c r="B11212" t="inlineStr">
        <is>
          <t>83059010</t>
        </is>
      </c>
      <c r="C11212" t="inlineStr">
        <is>
          <t>PINS (OTHER THAN THOSE OF HEADING 7317)</t>
        </is>
      </c>
      <c r="D11212" t="inlineStr">
        <is>
          <t>43825eca-a39b-4b21-9738-d3ae5f46239d</t>
        </is>
      </c>
      <c r="E11212" t="inlineStr">
        <is>
          <t>2014fe92-5028-47b8-9588-e878567ea19f</t>
        </is>
      </c>
      <c r="F11212" t="n">
        <v>64</v>
      </c>
    </row>
    <row r="11213">
      <c r="A11213" t="inlineStr">
        <is>
          <t>9c5decb3-3414-4105-8c61-d226dffd9b78</t>
        </is>
      </c>
      <c r="B11213" t="inlineStr">
        <is>
          <t>83059020</t>
        </is>
      </c>
      <c r="C11213" t="inlineStr">
        <is>
          <t>CLIPS</t>
        </is>
      </c>
      <c r="D11213" t="inlineStr">
        <is>
          <t>43825eca-a39b-4b21-9738-d3ae5f46239d</t>
        </is>
      </c>
      <c r="E11213" t="inlineStr">
        <is>
          <t>2014fe92-5028-47b8-9588-e878567ea19f</t>
        </is>
      </c>
      <c r="F11213" t="n">
        <v>64</v>
      </c>
    </row>
    <row r="11214">
      <c r="A11214" t="inlineStr">
        <is>
          <t>cb110890-3f93-4006-a6d7-52effa490aaf</t>
        </is>
      </c>
      <c r="B11214" t="inlineStr">
        <is>
          <t>83059090</t>
        </is>
      </c>
      <c r="C11214" t="inlineStr">
        <is>
          <t>OTHER</t>
        </is>
      </c>
      <c r="D11214" t="inlineStr">
        <is>
          <t>43825eca-a39b-4b21-9738-d3ae5f46239d</t>
        </is>
      </c>
      <c r="E11214" t="inlineStr">
        <is>
          <t>2014fe92-5028-47b8-9588-e878567ea19f</t>
        </is>
      </c>
      <c r="F11214" t="n">
        <v>64</v>
      </c>
    </row>
    <row r="11215">
      <c r="A11215" t="inlineStr">
        <is>
          <t>ee8fe086-a99d-4b52-ad4d-2edd9532337f</t>
        </is>
      </c>
      <c r="B11215" t="inlineStr">
        <is>
          <t>83061000</t>
        </is>
      </c>
      <c r="C11215" t="inlineStr">
        <is>
          <t>BELLS, GONGS AND THE LIKE</t>
        </is>
      </c>
      <c r="D11215" t="inlineStr">
        <is>
          <t>43825eca-a39b-4b21-9738-d3ae5f46239d</t>
        </is>
      </c>
      <c r="E11215" t="inlineStr">
        <is>
          <t>f96475bf-22a7-4c0e-9e22-1996d57de4ed</t>
        </is>
      </c>
      <c r="F11215" t="n">
        <v>64</v>
      </c>
    </row>
    <row r="11216">
      <c r="A11216" t="inlineStr">
        <is>
          <t>fb609ff9-018d-4c6b-b4cf-dbd0e040ae32</t>
        </is>
      </c>
      <c r="B11216" t="inlineStr">
        <is>
          <t>83062110</t>
        </is>
      </c>
      <c r="C11216" t="inlineStr">
        <is>
          <t>STATUETTES</t>
        </is>
      </c>
      <c r="D11216" t="inlineStr">
        <is>
          <t>43825eca-a39b-4b21-9738-d3ae5f46239d</t>
        </is>
      </c>
      <c r="E11216" t="inlineStr">
        <is>
          <t>f96475bf-22a7-4c0e-9e22-1996d57de4ed</t>
        </is>
      </c>
      <c r="F11216" t="n">
        <v>64</v>
      </c>
    </row>
    <row r="11217">
      <c r="A11217" t="inlineStr">
        <is>
          <t>9406ea3b-3f13-4183-adb2-4799d2502ff2</t>
        </is>
      </c>
      <c r="B11217" t="inlineStr">
        <is>
          <t>83062120</t>
        </is>
      </c>
      <c r="C11217" t="inlineStr">
        <is>
          <t>TROPHIES</t>
        </is>
      </c>
      <c r="D11217" t="inlineStr">
        <is>
          <t>43825eca-a39b-4b21-9738-d3ae5f46239d</t>
        </is>
      </c>
      <c r="E11217" t="inlineStr">
        <is>
          <t>f96475bf-22a7-4c0e-9e22-1996d57de4ed</t>
        </is>
      </c>
      <c r="F11217" t="n">
        <v>64</v>
      </c>
    </row>
    <row r="11218">
      <c r="A11218" t="inlineStr">
        <is>
          <t>b6cf5237-3219-4f6c-97cd-dd051062178b</t>
        </is>
      </c>
      <c r="B11218" t="inlineStr">
        <is>
          <t>83062190</t>
        </is>
      </c>
      <c r="C11218" t="inlineStr">
        <is>
          <t>OTHER</t>
        </is>
      </c>
      <c r="D11218" t="inlineStr">
        <is>
          <t>43825eca-a39b-4b21-9738-d3ae5f46239d</t>
        </is>
      </c>
      <c r="E11218" t="inlineStr">
        <is>
          <t>f96475bf-22a7-4c0e-9e22-1996d57de4ed</t>
        </is>
      </c>
      <c r="F11218" t="n">
        <v>64</v>
      </c>
    </row>
    <row r="11219">
      <c r="A11219" t="inlineStr">
        <is>
          <t>643f75aa-f2ba-4acc-8283-81e5856b41f1</t>
        </is>
      </c>
      <c r="B11219" t="inlineStr">
        <is>
          <t>83062910</t>
        </is>
      </c>
      <c r="C11219" t="inlineStr">
        <is>
          <t>STATUETTES</t>
        </is>
      </c>
      <c r="D11219" t="inlineStr">
        <is>
          <t>43825eca-a39b-4b21-9738-d3ae5f46239d</t>
        </is>
      </c>
      <c r="E11219" t="inlineStr">
        <is>
          <t>f96475bf-22a7-4c0e-9e22-1996d57de4ed</t>
        </is>
      </c>
      <c r="F11219" t="n">
        <v>64</v>
      </c>
    </row>
    <row r="11220">
      <c r="A11220" t="inlineStr">
        <is>
          <t>7aafaba0-023d-420d-b3a4-5c8498999e60</t>
        </is>
      </c>
      <c r="B11220" t="inlineStr">
        <is>
          <t>83062920</t>
        </is>
      </c>
      <c r="C11220" t="inlineStr">
        <is>
          <t>TROPHIES</t>
        </is>
      </c>
      <c r="D11220" t="inlineStr">
        <is>
          <t>43825eca-a39b-4b21-9738-d3ae5f46239d</t>
        </is>
      </c>
      <c r="E11220" t="inlineStr">
        <is>
          <t>f96475bf-22a7-4c0e-9e22-1996d57de4ed</t>
        </is>
      </c>
      <c r="F11220" t="n">
        <v>64</v>
      </c>
    </row>
    <row r="11221">
      <c r="A11221" t="inlineStr">
        <is>
          <t>6cb24e50-b548-4cad-9424-085246e8fadb</t>
        </is>
      </c>
      <c r="B11221" t="inlineStr">
        <is>
          <t>83062990</t>
        </is>
      </c>
      <c r="C11221" t="inlineStr">
        <is>
          <t>OTHER</t>
        </is>
      </c>
      <c r="D11221" t="inlineStr">
        <is>
          <t>43825eca-a39b-4b21-9738-d3ae5f46239d</t>
        </is>
      </c>
      <c r="E11221" t="inlineStr">
        <is>
          <t>f96475bf-22a7-4c0e-9e22-1996d57de4ed</t>
        </is>
      </c>
      <c r="F11221" t="n">
        <v>64</v>
      </c>
    </row>
    <row r="11222">
      <c r="A11222" t="inlineStr">
        <is>
          <t>d0b176b7-c8bc-4532-987d-f9c922fa47a5</t>
        </is>
      </c>
      <c r="B11222" t="inlineStr">
        <is>
          <t>83063000</t>
        </is>
      </c>
      <c r="C11222" t="inlineStr">
        <is>
          <t>PHOTOGRAPH, PICTURE OR SIMILAR FRAMES, MIRRORS</t>
        </is>
      </c>
      <c r="D11222" t="inlineStr">
        <is>
          <t>43825eca-a39b-4b21-9738-d3ae5f46239d</t>
        </is>
      </c>
      <c r="E11222" t="inlineStr">
        <is>
          <t>f96475bf-22a7-4c0e-9e22-1996d57de4ed</t>
        </is>
      </c>
      <c r="F11222" t="n">
        <v>64</v>
      </c>
    </row>
    <row r="11223">
      <c r="A11223" t="inlineStr">
        <is>
          <t>f4d5d40a-e1d5-4e27-a0ef-e658180403ad</t>
        </is>
      </c>
      <c r="B11223" t="inlineStr">
        <is>
          <t>83071000</t>
        </is>
      </c>
      <c r="C11223" t="inlineStr">
        <is>
          <t>OF IRON OR STEEL</t>
        </is>
      </c>
      <c r="D11223" t="inlineStr">
        <is>
          <t>43825eca-a39b-4b21-9738-d3ae5f46239d</t>
        </is>
      </c>
      <c r="E11223" t="inlineStr">
        <is>
          <t>53c1061d-fff4-4110-b893-ce91aff52e10</t>
        </is>
      </c>
      <c r="F11223" t="n">
        <v>64</v>
      </c>
    </row>
    <row r="11224">
      <c r="A11224" t="inlineStr">
        <is>
          <t>10ab6239-7807-44e6-b343-6a41c93b9985</t>
        </is>
      </c>
      <c r="B11224" t="inlineStr">
        <is>
          <t>83079000</t>
        </is>
      </c>
      <c r="C11224" t="inlineStr">
        <is>
          <t>OF OTHER BASE METAL</t>
        </is>
      </c>
      <c r="D11224" t="inlineStr">
        <is>
          <t>43825eca-a39b-4b21-9738-d3ae5f46239d</t>
        </is>
      </c>
      <c r="E11224" t="inlineStr">
        <is>
          <t>53c1061d-fff4-4110-b893-ce91aff52e10</t>
        </is>
      </c>
      <c r="F11224" t="n">
        <v>64</v>
      </c>
    </row>
    <row r="11225">
      <c r="A11225" t="inlineStr">
        <is>
          <t>5a144b01-c9ed-4e50-a702-afb32a5b8482</t>
        </is>
      </c>
      <c r="B11225" t="inlineStr">
        <is>
          <t>83081010</t>
        </is>
      </c>
      <c r="C11225" t="inlineStr">
        <is>
          <t>HOOKS AND EYES</t>
        </is>
      </c>
      <c r="D11225" t="inlineStr">
        <is>
          <t>43825eca-a39b-4b21-9738-d3ae5f46239d</t>
        </is>
      </c>
      <c r="E11225" t="inlineStr">
        <is>
          <t>eec40447-9f47-4e37-9d70-8ac80f9b799a</t>
        </is>
      </c>
      <c r="F11225" t="n">
        <v>64</v>
      </c>
    </row>
    <row r="11226">
      <c r="A11226" t="inlineStr">
        <is>
          <t>e1b53c45-5114-411e-bacb-664ce0f3f938</t>
        </is>
      </c>
      <c r="B11226" t="inlineStr">
        <is>
          <t>83081021</t>
        </is>
      </c>
      <c r="C11226" t="inlineStr">
        <is>
          <t>FOR FOOTWEAR</t>
        </is>
      </c>
      <c r="D11226" t="inlineStr">
        <is>
          <t>43825eca-a39b-4b21-9738-d3ae5f46239d</t>
        </is>
      </c>
      <c r="E11226" t="inlineStr">
        <is>
          <t>eec40447-9f47-4e37-9d70-8ac80f9b799a</t>
        </is>
      </c>
      <c r="F11226" t="n">
        <v>64</v>
      </c>
    </row>
    <row r="11227">
      <c r="A11227" t="inlineStr">
        <is>
          <t>59076b5b-677e-46c0-9a0d-4f230cecd5f5</t>
        </is>
      </c>
      <c r="B11227" t="inlineStr">
        <is>
          <t>83081029</t>
        </is>
      </c>
      <c r="C11227" t="inlineStr">
        <is>
          <t>OTHER</t>
        </is>
      </c>
      <c r="D11227" t="inlineStr">
        <is>
          <t>43825eca-a39b-4b21-9738-d3ae5f46239d</t>
        </is>
      </c>
      <c r="E11227" t="inlineStr">
        <is>
          <t>eec40447-9f47-4e37-9d70-8ac80f9b799a</t>
        </is>
      </c>
      <c r="F11227" t="n">
        <v>64</v>
      </c>
    </row>
    <row r="11228">
      <c r="A11228" t="inlineStr">
        <is>
          <t>0886342b-decf-4f4a-9586-ca3d3fb382c6</t>
        </is>
      </c>
      <c r="B11228" t="inlineStr">
        <is>
          <t>83082000</t>
        </is>
      </c>
      <c r="C11228" t="inlineStr">
        <is>
          <t>TUBULAR OR BIFURCATED RIVETS</t>
        </is>
      </c>
      <c r="D11228" t="inlineStr">
        <is>
          <t>43825eca-a39b-4b21-9738-d3ae5f46239d</t>
        </is>
      </c>
      <c r="E11228" t="inlineStr">
        <is>
          <t>eec40447-9f47-4e37-9d70-8ac80f9b799a</t>
        </is>
      </c>
      <c r="F11228" t="n">
        <v>64</v>
      </c>
    </row>
    <row r="11229">
      <c r="A11229" t="inlineStr">
        <is>
          <t>ed6708b4-c26c-409c-951a-98beb9081607</t>
        </is>
      </c>
      <c r="B11229" t="inlineStr">
        <is>
          <t>83089011</t>
        </is>
      </c>
      <c r="C11229" t="inlineStr">
        <is>
          <t>FOR FOOTWEAR</t>
        </is>
      </c>
      <c r="D11229" t="inlineStr">
        <is>
          <t>43825eca-a39b-4b21-9738-d3ae5f46239d</t>
        </is>
      </c>
      <c r="E11229" t="inlineStr">
        <is>
          <t>eec40447-9f47-4e37-9d70-8ac80f9b799a</t>
        </is>
      </c>
      <c r="F11229" t="n">
        <v>64</v>
      </c>
    </row>
    <row r="11230">
      <c r="A11230" t="inlineStr">
        <is>
          <t>c7deb878-02b2-40ee-9b06-448acfc17b43</t>
        </is>
      </c>
      <c r="B11230" t="inlineStr">
        <is>
          <t>83089019</t>
        </is>
      </c>
      <c r="C11230" t="inlineStr">
        <is>
          <t>OTHER</t>
        </is>
      </c>
      <c r="D11230" t="inlineStr">
        <is>
          <t>43825eca-a39b-4b21-9738-d3ae5f46239d</t>
        </is>
      </c>
      <c r="E11230" t="inlineStr">
        <is>
          <t>eec40447-9f47-4e37-9d70-8ac80f9b799a</t>
        </is>
      </c>
      <c r="F11230" t="n">
        <v>64</v>
      </c>
    </row>
    <row r="11231">
      <c r="A11231" t="inlineStr">
        <is>
          <t>bb117d2d-836a-4734-a232-1b32e9116f7c</t>
        </is>
      </c>
      <c r="B11231" t="inlineStr">
        <is>
          <t>83089020</t>
        </is>
      </c>
      <c r="C11231" t="inlineStr">
        <is>
          <t>IMITATION ZARI SPANGLES</t>
        </is>
      </c>
      <c r="D11231" t="inlineStr">
        <is>
          <t>43825eca-a39b-4b21-9738-d3ae5f46239d</t>
        </is>
      </c>
      <c r="E11231" t="inlineStr">
        <is>
          <t>eec40447-9f47-4e37-9d70-8ac80f9b799a</t>
        </is>
      </c>
      <c r="F11231" t="n">
        <v>64</v>
      </c>
    </row>
    <row r="11232">
      <c r="A11232" t="inlineStr">
        <is>
          <t>edc044d2-04df-48ba-ab1f-a757552bc6b3</t>
        </is>
      </c>
      <c r="B11232" t="inlineStr">
        <is>
          <t>83089031</t>
        </is>
      </c>
      <c r="C11232" t="inlineStr">
        <is>
          <t>FOR GARMENTS, MADE UPS, KNITWEAR, PLASTIC AND LEATHER GOODS</t>
        </is>
      </c>
      <c r="D11232" t="inlineStr">
        <is>
          <t>43825eca-a39b-4b21-9738-d3ae5f46239d</t>
        </is>
      </c>
      <c r="E11232" t="inlineStr">
        <is>
          <t>eec40447-9f47-4e37-9d70-8ac80f9b799a</t>
        </is>
      </c>
      <c r="F11232" t="n">
        <v>64</v>
      </c>
    </row>
    <row r="11233">
      <c r="A11233" t="inlineStr">
        <is>
          <t>d7b69242-8e94-404a-98c8-f0d20061c2d5</t>
        </is>
      </c>
      <c r="B11233" t="inlineStr">
        <is>
          <t>83089039</t>
        </is>
      </c>
      <c r="C11233" t="inlineStr">
        <is>
          <t>OTHER</t>
        </is>
      </c>
      <c r="D11233" t="inlineStr">
        <is>
          <t>43825eca-a39b-4b21-9738-d3ae5f46239d</t>
        </is>
      </c>
      <c r="E11233" t="inlineStr">
        <is>
          <t>eec40447-9f47-4e37-9d70-8ac80f9b799a</t>
        </is>
      </c>
      <c r="F11233" t="n">
        <v>64</v>
      </c>
    </row>
    <row r="11234">
      <c r="A11234" t="inlineStr">
        <is>
          <t>4597e6ac-b3b2-44b6-a706-da3c7963ff0c</t>
        </is>
      </c>
      <c r="B11234" t="inlineStr">
        <is>
          <t>83089040</t>
        </is>
      </c>
      <c r="C11234" t="inlineStr">
        <is>
          <t>FITTINGS FOR TRAVEL REQUISITES AND LEATHER GOODS</t>
        </is>
      </c>
      <c r="D11234" t="inlineStr">
        <is>
          <t>43825eca-a39b-4b21-9738-d3ae5f46239d</t>
        </is>
      </c>
      <c r="E11234" t="inlineStr">
        <is>
          <t>eec40447-9f47-4e37-9d70-8ac80f9b799a</t>
        </is>
      </c>
      <c r="F11234" t="n">
        <v>64</v>
      </c>
    </row>
    <row r="11235">
      <c r="A11235" t="inlineStr">
        <is>
          <t>d5763ecc-b636-4118-96a4-35f617ac2af8</t>
        </is>
      </c>
      <c r="B11235" t="inlineStr">
        <is>
          <t>83089091</t>
        </is>
      </c>
      <c r="C11235" t="inlineStr">
        <is>
          <t>FOR GARMENTS, MADE UPS, KNITWEAR, PLASTIC AND LEATHER GOODS</t>
        </is>
      </c>
      <c r="D11235" t="inlineStr">
        <is>
          <t>43825eca-a39b-4b21-9738-d3ae5f46239d</t>
        </is>
      </c>
      <c r="E11235" t="inlineStr">
        <is>
          <t>eec40447-9f47-4e37-9d70-8ac80f9b799a</t>
        </is>
      </c>
      <c r="F11235" t="n">
        <v>64</v>
      </c>
    </row>
    <row r="11236">
      <c r="A11236" t="inlineStr">
        <is>
          <t>249b921e-838d-4d0e-9aa6-ea7ec18dea87</t>
        </is>
      </c>
      <c r="B11236" t="inlineStr">
        <is>
          <t>83089099</t>
        </is>
      </c>
      <c r="C11236" t="inlineStr">
        <is>
          <t>OTHER</t>
        </is>
      </c>
      <c r="D11236" t="inlineStr">
        <is>
          <t>43825eca-a39b-4b21-9738-d3ae5f46239d</t>
        </is>
      </c>
      <c r="E11236" t="inlineStr">
        <is>
          <t>eec40447-9f47-4e37-9d70-8ac80f9b799a</t>
        </is>
      </c>
      <c r="F11236" t="n">
        <v>64</v>
      </c>
    </row>
    <row r="11237">
      <c r="A11237" t="inlineStr">
        <is>
          <t>2674df56-988e-4019-b33a-d3df25e82247</t>
        </is>
      </c>
      <c r="B11237" t="inlineStr">
        <is>
          <t>83091000</t>
        </is>
      </c>
      <c r="C11237" t="inlineStr">
        <is>
          <t>CROWN CORKS</t>
        </is>
      </c>
      <c r="D11237" t="inlineStr">
        <is>
          <t>43825eca-a39b-4b21-9738-d3ae5f46239d</t>
        </is>
      </c>
      <c r="E11237" t="inlineStr">
        <is>
          <t>b5f49ca9-4366-4e73-b3b9-bf8b3ad8c945</t>
        </is>
      </c>
      <c r="F11237" t="n">
        <v>64</v>
      </c>
    </row>
    <row r="11238">
      <c r="A11238" t="inlineStr">
        <is>
          <t>aecf2867-e3be-421b-a722-cd182078feb6</t>
        </is>
      </c>
      <c r="B11238" t="inlineStr">
        <is>
          <t>83099010</t>
        </is>
      </c>
      <c r="C11238" t="inlineStr">
        <is>
          <t>PILFER PROOF CAPS FOR PACKAGING, ALL SORTS, WITH OR WITHOUT WASHERS OR OTHER FITTINGS, OF CORK, RUBBER, POLYETHYLENE OR ANY OTHER MATERIAL</t>
        </is>
      </c>
      <c r="D11238" t="inlineStr">
        <is>
          <t>43825eca-a39b-4b21-9738-d3ae5f46239d</t>
        </is>
      </c>
      <c r="E11238" t="inlineStr">
        <is>
          <t>b5f49ca9-4366-4e73-b3b9-bf8b3ad8c945</t>
        </is>
      </c>
      <c r="F11238" t="n">
        <v>64</v>
      </c>
    </row>
    <row r="11239">
      <c r="A11239" t="inlineStr">
        <is>
          <t>f2d61ec0-a4f8-4d0a-b20d-06bddf7737f4</t>
        </is>
      </c>
      <c r="B11239" t="inlineStr">
        <is>
          <t>83099020</t>
        </is>
      </c>
      <c r="C11239" t="inlineStr">
        <is>
          <t>ALUMINIUM CAPS, SEALS, CAPSULES AND CLOSERS</t>
        </is>
      </c>
      <c r="D11239" t="inlineStr">
        <is>
          <t>43825eca-a39b-4b21-9738-d3ae5f46239d</t>
        </is>
      </c>
      <c r="E11239" t="inlineStr">
        <is>
          <t>b5f49ca9-4366-4e73-b3b9-bf8b3ad8c945</t>
        </is>
      </c>
      <c r="F11239" t="n">
        <v>64</v>
      </c>
    </row>
    <row r="11240">
      <c r="A11240" t="inlineStr">
        <is>
          <t>a6858d17-3f40-4b29-ba25-09cdf9ddca53</t>
        </is>
      </c>
      <c r="B11240" t="inlineStr">
        <is>
          <t>83099030</t>
        </is>
      </c>
      <c r="C11240" t="inlineStr">
        <is>
          <t>OTHER SEALS</t>
        </is>
      </c>
      <c r="D11240" t="inlineStr">
        <is>
          <t>43825eca-a39b-4b21-9738-d3ae5f46239d</t>
        </is>
      </c>
      <c r="E11240" t="inlineStr">
        <is>
          <t>b5f49ca9-4366-4e73-b3b9-bf8b3ad8c945</t>
        </is>
      </c>
      <c r="F11240" t="n">
        <v>64</v>
      </c>
    </row>
    <row r="11241">
      <c r="A11241" t="inlineStr">
        <is>
          <t>b379578f-94e6-4b29-bdfb-f2656379dff8</t>
        </is>
      </c>
      <c r="B11241" t="inlineStr">
        <is>
          <t>83099090</t>
        </is>
      </c>
      <c r="C11241" t="inlineStr">
        <is>
          <t>OTHER</t>
        </is>
      </c>
      <c r="D11241" t="inlineStr">
        <is>
          <t>43825eca-a39b-4b21-9738-d3ae5f46239d</t>
        </is>
      </c>
      <c r="E11241" t="inlineStr">
        <is>
          <t>b5f49ca9-4366-4e73-b3b9-bf8b3ad8c945</t>
        </is>
      </c>
      <c r="F11241" t="n">
        <v>64</v>
      </c>
    </row>
    <row r="11242">
      <c r="A11242" t="inlineStr">
        <is>
          <t>a75617aa-56dc-41bd-b4eb-2cdf07e86677</t>
        </is>
      </c>
      <c r="B11242" t="inlineStr">
        <is>
          <t>83100010</t>
        </is>
      </c>
      <c r="C11242" t="inlineStr">
        <is>
          <t>ENAMEL IRON SIGNBOARD</t>
        </is>
      </c>
      <c r="D11242" t="inlineStr">
        <is>
          <t>43825eca-a39b-4b21-9738-d3ae5f46239d</t>
        </is>
      </c>
      <c r="E11242" t="inlineStr">
        <is>
          <t>a7a7e5aa-10f8-40fb-8b28-920dc78a5c70</t>
        </is>
      </c>
      <c r="F11242" t="n">
        <v>64</v>
      </c>
    </row>
    <row r="11243">
      <c r="A11243" t="inlineStr">
        <is>
          <t>e209b943-fe45-4ff6-8250-a4c4cda1c4fa</t>
        </is>
      </c>
      <c r="B11243" t="inlineStr">
        <is>
          <t>83100090</t>
        </is>
      </c>
      <c r="C11243" t="inlineStr">
        <is>
          <t>OTHER</t>
        </is>
      </c>
      <c r="D11243" t="inlineStr">
        <is>
          <t>43825eca-a39b-4b21-9738-d3ae5f46239d</t>
        </is>
      </c>
      <c r="E11243" t="inlineStr">
        <is>
          <t>a7a7e5aa-10f8-40fb-8b28-920dc78a5c70</t>
        </is>
      </c>
      <c r="F11243" t="n">
        <v>64</v>
      </c>
    </row>
    <row r="11244">
      <c r="A11244" t="inlineStr">
        <is>
          <t>36b6d5bc-4e45-4ffc-9d55-407f2467d700</t>
        </is>
      </c>
      <c r="B11244" t="inlineStr">
        <is>
          <t>83111000</t>
        </is>
      </c>
      <c r="C11244" t="inlineStr">
        <is>
          <t>COATED ELECTRODES OF BASE METAL, FOR ELECTRIC ARC-WELDING</t>
        </is>
      </c>
      <c r="D11244" t="inlineStr">
        <is>
          <t>43825eca-a39b-4b21-9738-d3ae5f46239d</t>
        </is>
      </c>
      <c r="E11244" t="inlineStr">
        <is>
          <t>cb5681f3-0cff-4f94-9c01-42a704a4cd13</t>
        </is>
      </c>
      <c r="F11244" t="n">
        <v>64</v>
      </c>
    </row>
    <row r="11245">
      <c r="A11245" t="inlineStr">
        <is>
          <t>349721b5-3418-407b-85ed-d37355dd8129</t>
        </is>
      </c>
      <c r="B11245" t="inlineStr">
        <is>
          <t>83112000</t>
        </is>
      </c>
      <c r="C11245" t="inlineStr">
        <is>
          <t>CORED WIRE OF BASE METAL, FOR ELECTRIC ARC-WELDING</t>
        </is>
      </c>
      <c r="D11245" t="inlineStr">
        <is>
          <t>43825eca-a39b-4b21-9738-d3ae5f46239d</t>
        </is>
      </c>
      <c r="E11245" t="inlineStr">
        <is>
          <t>cb5681f3-0cff-4f94-9c01-42a704a4cd13</t>
        </is>
      </c>
      <c r="F11245" t="n">
        <v>64</v>
      </c>
    </row>
    <row r="11246">
      <c r="A11246" t="inlineStr">
        <is>
          <t>94884a25-dceb-4091-abf1-e4ea3da88a72</t>
        </is>
      </c>
      <c r="B11246" t="inlineStr">
        <is>
          <t>83113010</t>
        </is>
      </c>
      <c r="C11246" t="inlineStr">
        <is>
          <t>WIRE AND RODS OF AGGLOMERATED BASE METAL</t>
        </is>
      </c>
      <c r="D11246" t="inlineStr">
        <is>
          <t>43825eca-a39b-4b21-9738-d3ae5f46239d</t>
        </is>
      </c>
      <c r="E11246" t="inlineStr">
        <is>
          <t>cb5681f3-0cff-4f94-9c01-42a704a4cd13</t>
        </is>
      </c>
      <c r="F11246" t="n">
        <v>64</v>
      </c>
    </row>
    <row r="11247">
      <c r="A11247" t="inlineStr">
        <is>
          <t>390489f0-7808-48a1-bc95-facd85c176f5</t>
        </is>
      </c>
      <c r="B11247" t="inlineStr">
        <is>
          <t>83113090</t>
        </is>
      </c>
      <c r="C11247" t="inlineStr">
        <is>
          <t>OTHER</t>
        </is>
      </c>
      <c r="D11247" t="inlineStr">
        <is>
          <t>43825eca-a39b-4b21-9738-d3ae5f46239d</t>
        </is>
      </c>
      <c r="E11247" t="inlineStr">
        <is>
          <t>cb5681f3-0cff-4f94-9c01-42a704a4cd13</t>
        </is>
      </c>
      <c r="F11247" t="n">
        <v>64</v>
      </c>
    </row>
    <row r="11248">
      <c r="A11248" t="inlineStr">
        <is>
          <t>f2c1230f-0784-4a86-968a-f89a600eb0c3</t>
        </is>
      </c>
      <c r="B11248" t="inlineStr">
        <is>
          <t>83119000</t>
        </is>
      </c>
      <c r="C11248" t="inlineStr">
        <is>
          <t>OTHER</t>
        </is>
      </c>
      <c r="D11248" t="inlineStr">
        <is>
          <t>43825eca-a39b-4b21-9738-d3ae5f46239d</t>
        </is>
      </c>
      <c r="E11248" t="inlineStr">
        <is>
          <t>cb5681f3-0cff-4f94-9c01-42a704a4cd13</t>
        </is>
      </c>
      <c r="F11248" t="n">
        <v>64</v>
      </c>
    </row>
    <row r="11249">
      <c r="A11249" t="inlineStr">
        <is>
          <t>9cc096a3-baa2-4ee2-9046-2767aed8229f</t>
        </is>
      </c>
      <c r="B11249" t="inlineStr">
        <is>
          <t>84011000</t>
        </is>
      </c>
      <c r="C11249" t="inlineStr">
        <is>
          <t>NUCLEAR REACTORS</t>
        </is>
      </c>
      <c r="D11249" t="inlineStr">
        <is>
          <t>736a17f6-becf-447f-b841-92da473920b6</t>
        </is>
      </c>
      <c r="E11249" t="inlineStr">
        <is>
          <t>5483c316-d1e3-4af2-80e8-b766d58d7046</t>
        </is>
      </c>
      <c r="F11249" t="n">
        <v>56</v>
      </c>
    </row>
    <row r="11250">
      <c r="A11250" t="inlineStr">
        <is>
          <t>0285fe22-4e82-470f-8339-2f5a92c7fde4</t>
        </is>
      </c>
      <c r="B11250" t="inlineStr">
        <is>
          <t>84012000</t>
        </is>
      </c>
      <c r="C11250" t="inlineStr">
        <is>
          <t>MACHINERY AND APPARATUS FOR ISOTOPIC SEPARATION, AND PARTS THEREOF</t>
        </is>
      </c>
      <c r="D11250" t="inlineStr">
        <is>
          <t>736a17f6-becf-447f-b841-92da473920b6</t>
        </is>
      </c>
      <c r="E11250" t="inlineStr">
        <is>
          <t>5483c316-d1e3-4af2-80e8-b766d58d7046</t>
        </is>
      </c>
      <c r="F11250" t="n">
        <v>56</v>
      </c>
    </row>
    <row r="11251">
      <c r="A11251" t="inlineStr">
        <is>
          <t>df2018b8-0a8b-4c0f-a032-855c80e1ebb9</t>
        </is>
      </c>
      <c r="B11251" t="inlineStr">
        <is>
          <t>84013000</t>
        </is>
      </c>
      <c r="C11251" t="inlineStr">
        <is>
          <t>FUEL ELEMENTS (CARTRIDGES), NONIRRADIATED</t>
        </is>
      </c>
      <c r="D11251" t="inlineStr">
        <is>
          <t>736a17f6-becf-447f-b841-92da473920b6</t>
        </is>
      </c>
      <c r="E11251" t="inlineStr">
        <is>
          <t>5483c316-d1e3-4af2-80e8-b766d58d7046</t>
        </is>
      </c>
      <c r="F11251" t="n">
        <v>56</v>
      </c>
    </row>
    <row r="11252">
      <c r="A11252" t="inlineStr">
        <is>
          <t>f974ebaa-de9f-4fad-9847-0f084e62410a</t>
        </is>
      </c>
      <c r="B11252" t="inlineStr">
        <is>
          <t>84014000</t>
        </is>
      </c>
      <c r="C11252" t="inlineStr">
        <is>
          <t>PARTS OF NUCLEAR REACTORS</t>
        </is>
      </c>
      <c r="D11252" t="inlineStr">
        <is>
          <t>736a17f6-becf-447f-b841-92da473920b6</t>
        </is>
      </c>
      <c r="E11252" t="inlineStr">
        <is>
          <t>5483c316-d1e3-4af2-80e8-b766d58d7046</t>
        </is>
      </c>
      <c r="F11252" t="n">
        <v>56</v>
      </c>
    </row>
    <row r="11253">
      <c r="A11253" t="inlineStr">
        <is>
          <t>5a82da27-47bb-45a9-9eae-854025158295</t>
        </is>
      </c>
      <c r="B11253" t="inlineStr">
        <is>
          <t>84021100</t>
        </is>
      </c>
      <c r="C11253" t="inlineStr">
        <is>
          <t>WATERTUBE BOILERS WITH A STEAM PRODUCTION EXCEEDING 45 T PER HOUR</t>
        </is>
      </c>
      <c r="D11253" t="inlineStr">
        <is>
          <t>736a17f6-becf-447f-b841-92da473920b6</t>
        </is>
      </c>
      <c r="E11253" t="inlineStr">
        <is>
          <t>51e3fa70-fda7-452f-9a4d-2322bb0ebcf1</t>
        </is>
      </c>
      <c r="F11253" t="n">
        <v>56</v>
      </c>
    </row>
    <row r="11254">
      <c r="A11254" t="inlineStr">
        <is>
          <t>536f69b7-0686-427d-8591-2426013360d3</t>
        </is>
      </c>
      <c r="B11254" t="inlineStr">
        <is>
          <t>84021200</t>
        </is>
      </c>
      <c r="C11254" t="inlineStr">
        <is>
          <t>WATER TUBE BOILERS WITH A STEAM PRODUCTION NOT EXCEEDING 45 T PER HOUR</t>
        </is>
      </c>
      <c r="D11254" t="inlineStr">
        <is>
          <t>736a17f6-becf-447f-b841-92da473920b6</t>
        </is>
      </c>
      <c r="E11254" t="inlineStr">
        <is>
          <t>51e3fa70-fda7-452f-9a4d-2322bb0ebcf1</t>
        </is>
      </c>
      <c r="F11254" t="n">
        <v>56</v>
      </c>
    </row>
    <row r="11255">
      <c r="A11255" t="inlineStr">
        <is>
          <t>43ca73cf-bd3e-4b87-8b76-4d470c1cccc2</t>
        </is>
      </c>
      <c r="B11255" t="inlineStr">
        <is>
          <t>84021910</t>
        </is>
      </c>
      <c r="C11255" t="inlineStr">
        <is>
          <t>FIRE TUBE HORIZONTAL (LANCASHIRE) BOILERS</t>
        </is>
      </c>
      <c r="D11255" t="inlineStr">
        <is>
          <t>736a17f6-becf-447f-b841-92da473920b6</t>
        </is>
      </c>
      <c r="E11255" t="inlineStr">
        <is>
          <t>51e3fa70-fda7-452f-9a4d-2322bb0ebcf1</t>
        </is>
      </c>
      <c r="F11255" t="n">
        <v>56</v>
      </c>
    </row>
    <row r="11256">
      <c r="A11256" t="inlineStr">
        <is>
          <t>c927d61b-799f-4604-b407-42f57a8665b3</t>
        </is>
      </c>
      <c r="B11256" t="inlineStr">
        <is>
          <t>84021920</t>
        </is>
      </c>
      <c r="C11256" t="inlineStr">
        <is>
          <t>FIRE TUBE BOILERS VERTICAL</t>
        </is>
      </c>
      <c r="D11256" t="inlineStr">
        <is>
          <t>736a17f6-becf-447f-b841-92da473920b6</t>
        </is>
      </c>
      <c r="E11256" t="inlineStr">
        <is>
          <t>51e3fa70-fda7-452f-9a4d-2322bb0ebcf1</t>
        </is>
      </c>
      <c r="F11256" t="n">
        <v>56</v>
      </c>
    </row>
    <row r="11257">
      <c r="A11257" t="inlineStr">
        <is>
          <t>c40ed710-7ac4-4bfe-86e3-b33ac7f8adf0</t>
        </is>
      </c>
      <c r="B11257" t="inlineStr">
        <is>
          <t>84021990</t>
        </is>
      </c>
      <c r="C11257" t="inlineStr">
        <is>
          <t>OTHER</t>
        </is>
      </c>
      <c r="D11257" t="inlineStr">
        <is>
          <t>736a17f6-becf-447f-b841-92da473920b6</t>
        </is>
      </c>
      <c r="E11257" t="inlineStr">
        <is>
          <t>51e3fa70-fda7-452f-9a4d-2322bb0ebcf1</t>
        </is>
      </c>
      <c r="F11257" t="n">
        <v>56</v>
      </c>
    </row>
    <row r="11258">
      <c r="A11258" t="inlineStr">
        <is>
          <t>09d41d32-8450-40a9-b9e5-e66c0d4453a1</t>
        </is>
      </c>
      <c r="B11258" t="inlineStr">
        <is>
          <t>84022000</t>
        </is>
      </c>
      <c r="C11258" t="inlineStr">
        <is>
          <t>SUPER-HEATED WATER BOILERS</t>
        </is>
      </c>
      <c r="D11258" t="inlineStr">
        <is>
          <t>736a17f6-becf-447f-b841-92da473920b6</t>
        </is>
      </c>
      <c r="E11258" t="inlineStr">
        <is>
          <t>51e3fa70-fda7-452f-9a4d-2322bb0ebcf1</t>
        </is>
      </c>
      <c r="F11258" t="n">
        <v>56</v>
      </c>
    </row>
    <row r="11259">
      <c r="A11259" t="inlineStr">
        <is>
          <t>07ea0e1f-eef8-4c33-bb47-ac867445caf2</t>
        </is>
      </c>
      <c r="B11259" t="inlineStr">
        <is>
          <t>84029010</t>
        </is>
      </c>
      <c r="C11259" t="inlineStr">
        <is>
          <t>PARTS OF FIRE TUBE BOILERS</t>
        </is>
      </c>
      <c r="D11259" t="inlineStr">
        <is>
          <t>736a17f6-becf-447f-b841-92da473920b6</t>
        </is>
      </c>
      <c r="E11259" t="inlineStr">
        <is>
          <t>51e3fa70-fda7-452f-9a4d-2322bb0ebcf1</t>
        </is>
      </c>
      <c r="F11259" t="n">
        <v>56</v>
      </c>
    </row>
    <row r="11260">
      <c r="A11260" t="inlineStr">
        <is>
          <t>00db7025-6c8b-4805-ae75-af3b29586202</t>
        </is>
      </c>
      <c r="B11260" t="inlineStr">
        <is>
          <t>84029020</t>
        </is>
      </c>
      <c r="C11260" t="inlineStr">
        <is>
          <t>PARTS OF WATERTUBE BOILERS</t>
        </is>
      </c>
      <c r="D11260" t="inlineStr">
        <is>
          <t>736a17f6-becf-447f-b841-92da473920b6</t>
        </is>
      </c>
      <c r="E11260" t="inlineStr">
        <is>
          <t>51e3fa70-fda7-452f-9a4d-2322bb0ebcf1</t>
        </is>
      </c>
      <c r="F11260" t="n">
        <v>56</v>
      </c>
    </row>
    <row r="11261">
      <c r="A11261" t="inlineStr">
        <is>
          <t>bbaa3a6e-d210-4177-8e1c-16265ee56431</t>
        </is>
      </c>
      <c r="B11261" t="inlineStr">
        <is>
          <t>84029090</t>
        </is>
      </c>
      <c r="C11261" t="inlineStr">
        <is>
          <t>OTHER</t>
        </is>
      </c>
      <c r="D11261" t="inlineStr">
        <is>
          <t>736a17f6-becf-447f-b841-92da473920b6</t>
        </is>
      </c>
      <c r="E11261" t="inlineStr">
        <is>
          <t>51e3fa70-fda7-452f-9a4d-2322bb0ebcf1</t>
        </is>
      </c>
      <c r="F11261" t="n">
        <v>56</v>
      </c>
    </row>
    <row r="11262">
      <c r="A11262" t="inlineStr">
        <is>
          <t>29b039df-df2d-4f04-a027-3f416d5e38e9</t>
        </is>
      </c>
      <c r="B11262" t="inlineStr">
        <is>
          <t>84031000</t>
        </is>
      </c>
      <c r="C11262" t="inlineStr">
        <is>
          <t>BOILERS</t>
        </is>
      </c>
      <c r="D11262" t="inlineStr">
        <is>
          <t>736a17f6-becf-447f-b841-92da473920b6</t>
        </is>
      </c>
      <c r="E11262" t="inlineStr">
        <is>
          <t>25bd80a9-36f3-4c59-ae8c-9fdd1d38b9d8</t>
        </is>
      </c>
      <c r="F11262" t="n">
        <v>56</v>
      </c>
    </row>
    <row r="11263">
      <c r="A11263" t="inlineStr">
        <is>
          <t>531547d9-fa6b-4ae3-9355-2ded30d25372</t>
        </is>
      </c>
      <c r="B11263" t="inlineStr">
        <is>
          <t>84039000</t>
        </is>
      </c>
      <c r="C11263" t="inlineStr">
        <is>
          <t>PARTS</t>
        </is>
      </c>
      <c r="D11263" t="inlineStr">
        <is>
          <t>736a17f6-becf-447f-b841-92da473920b6</t>
        </is>
      </c>
      <c r="E11263" t="inlineStr">
        <is>
          <t>25bd80a9-36f3-4c59-ae8c-9fdd1d38b9d8</t>
        </is>
      </c>
      <c r="F11263" t="n">
        <v>56</v>
      </c>
    </row>
    <row r="11264">
      <c r="A11264" t="inlineStr">
        <is>
          <t>7da5b918-630d-457b-824b-9867a2bc161f</t>
        </is>
      </c>
      <c r="B11264" t="inlineStr">
        <is>
          <t>84041000</t>
        </is>
      </c>
      <c r="C11264" t="inlineStr">
        <is>
          <t>AUXILIARY PLANTS FOR USE WITH BOILERS OF HEADING8402 OR 8402</t>
        </is>
      </c>
      <c r="D11264" t="inlineStr">
        <is>
          <t>736a17f6-becf-447f-b841-92da473920b6</t>
        </is>
      </c>
      <c r="E11264" t="inlineStr">
        <is>
          <t>4a106e2f-fef0-4c1b-8856-30adb15992fb</t>
        </is>
      </c>
      <c r="F11264" t="n">
        <v>56</v>
      </c>
    </row>
    <row r="11265">
      <c r="A11265" t="inlineStr">
        <is>
          <t>83e7e603-6ea0-4f5f-961d-c36fd4bf0bb0</t>
        </is>
      </c>
      <c r="B11265" t="inlineStr">
        <is>
          <t>84042000</t>
        </is>
      </c>
      <c r="C11265" t="inlineStr">
        <is>
          <t>CONDENSERS FOR STEAM OR OTHER VAPOUR POWER UNITS</t>
        </is>
      </c>
      <c r="D11265" t="inlineStr">
        <is>
          <t>736a17f6-becf-447f-b841-92da473920b6</t>
        </is>
      </c>
      <c r="E11265" t="inlineStr">
        <is>
          <t>4a106e2f-fef0-4c1b-8856-30adb15992fb</t>
        </is>
      </c>
      <c r="F11265" t="n">
        <v>56</v>
      </c>
    </row>
    <row r="11266">
      <c r="A11266" t="inlineStr">
        <is>
          <t>f30a9dda-0d1b-49f9-b398-1ffe1fde56e7</t>
        </is>
      </c>
      <c r="B11266" t="inlineStr">
        <is>
          <t>84049000</t>
        </is>
      </c>
      <c r="C11266" t="inlineStr">
        <is>
          <t>PARTS</t>
        </is>
      </c>
      <c r="D11266" t="inlineStr">
        <is>
          <t>736a17f6-becf-447f-b841-92da473920b6</t>
        </is>
      </c>
      <c r="E11266" t="inlineStr">
        <is>
          <t>4a106e2f-fef0-4c1b-8856-30adb15992fb</t>
        </is>
      </c>
      <c r="F11266" t="n">
        <v>56</v>
      </c>
    </row>
    <row r="11267">
      <c r="A11267" t="inlineStr">
        <is>
          <t>d12b9f35-4c38-4da4-a07f-909f2a56df80</t>
        </is>
      </c>
      <c r="B11267" t="inlineStr">
        <is>
          <t>84051010</t>
        </is>
      </c>
      <c r="C11267" t="inlineStr">
        <is>
          <t>PRODUCER GAS OR WATER GAS GENERATORS</t>
        </is>
      </c>
      <c r="D11267" t="inlineStr">
        <is>
          <t>736a17f6-becf-447f-b841-92da473920b6</t>
        </is>
      </c>
      <c r="E11267" t="inlineStr">
        <is>
          <t>74bcfbeb-db6e-43be-aa27-723222e5ddc8</t>
        </is>
      </c>
      <c r="F11267" t="n">
        <v>56</v>
      </c>
    </row>
    <row r="11268">
      <c r="A11268" t="inlineStr">
        <is>
          <t>6a8b04a6-cc56-4d1d-878b-6b3f42988fd4</t>
        </is>
      </c>
      <c r="B11268" t="inlineStr">
        <is>
          <t>84051020</t>
        </is>
      </c>
      <c r="C11268" t="inlineStr">
        <is>
          <t>ACETYLENE GAS GENERATORS</t>
        </is>
      </c>
      <c r="D11268" t="inlineStr">
        <is>
          <t>736a17f6-becf-447f-b841-92da473920b6</t>
        </is>
      </c>
      <c r="E11268" t="inlineStr">
        <is>
          <t>74bcfbeb-db6e-43be-aa27-723222e5ddc8</t>
        </is>
      </c>
      <c r="F11268" t="n">
        <v>56</v>
      </c>
    </row>
    <row r="11269">
      <c r="A11269" t="inlineStr">
        <is>
          <t>b99c4194-aef5-40fa-8fe7-2233c9d04518</t>
        </is>
      </c>
      <c r="B11269" t="inlineStr">
        <is>
          <t>84051090</t>
        </is>
      </c>
      <c r="C11269" t="inlineStr">
        <is>
          <t>OTHER</t>
        </is>
      </c>
      <c r="D11269" t="inlineStr">
        <is>
          <t>736a17f6-becf-447f-b841-92da473920b6</t>
        </is>
      </c>
      <c r="E11269" t="inlineStr">
        <is>
          <t>74bcfbeb-db6e-43be-aa27-723222e5ddc8</t>
        </is>
      </c>
      <c r="F11269" t="n">
        <v>56</v>
      </c>
    </row>
    <row r="11270">
      <c r="A11270" t="inlineStr">
        <is>
          <t>09c84c62-ea90-4c7a-adcb-1db08aae3ad1</t>
        </is>
      </c>
      <c r="B11270" t="inlineStr">
        <is>
          <t>84059000</t>
        </is>
      </c>
      <c r="C11270" t="inlineStr">
        <is>
          <t>PARTS</t>
        </is>
      </c>
      <c r="D11270" t="inlineStr">
        <is>
          <t>736a17f6-becf-447f-b841-92da473920b6</t>
        </is>
      </c>
      <c r="E11270" t="inlineStr">
        <is>
          <t>74bcfbeb-db6e-43be-aa27-723222e5ddc8</t>
        </is>
      </c>
      <c r="F11270" t="n">
        <v>56</v>
      </c>
    </row>
    <row r="11271">
      <c r="A11271" t="inlineStr">
        <is>
          <t>7048d6ec-6421-4eba-afc0-44f59c6683d0</t>
        </is>
      </c>
      <c r="B11271" t="inlineStr">
        <is>
          <t>84061000</t>
        </is>
      </c>
      <c r="C11271" t="inlineStr">
        <is>
          <t>TURBINES FOR MARINE PROPULSION</t>
        </is>
      </c>
      <c r="D11271" t="inlineStr">
        <is>
          <t>736a17f6-becf-447f-b841-92da473920b6</t>
        </is>
      </c>
      <c r="E11271" t="inlineStr">
        <is>
          <t>ce3c42c5-a8ee-4cab-90f1-61c735aff4b2</t>
        </is>
      </c>
      <c r="F11271" t="n">
        <v>56</v>
      </c>
    </row>
    <row r="11272">
      <c r="A11272" t="inlineStr">
        <is>
          <t>ecee868c-cd80-4e36-9ea5-c844b4696dd5</t>
        </is>
      </c>
      <c r="B11272" t="inlineStr">
        <is>
          <t>84068100</t>
        </is>
      </c>
      <c r="C11272" t="inlineStr">
        <is>
          <t>OF AN OUTPUT EXCEEDING 40 MW</t>
        </is>
      </c>
      <c r="D11272" t="inlineStr">
        <is>
          <t>736a17f6-becf-447f-b841-92da473920b6</t>
        </is>
      </c>
      <c r="E11272" t="inlineStr">
        <is>
          <t>ce3c42c5-a8ee-4cab-90f1-61c735aff4b2</t>
        </is>
      </c>
      <c r="F11272" t="n">
        <v>56</v>
      </c>
    </row>
    <row r="11273">
      <c r="A11273" t="inlineStr">
        <is>
          <t>dbd638c1-d60c-4c21-bf76-c2454f336b69</t>
        </is>
      </c>
      <c r="B11273" t="inlineStr">
        <is>
          <t>84068200</t>
        </is>
      </c>
      <c r="C11273" t="inlineStr">
        <is>
          <t>OF AN OUTPUT NOT EXCEEDING 40 MW</t>
        </is>
      </c>
      <c r="D11273" t="inlineStr">
        <is>
          <t>736a17f6-becf-447f-b841-92da473920b6</t>
        </is>
      </c>
      <c r="E11273" t="inlineStr">
        <is>
          <t>ce3c42c5-a8ee-4cab-90f1-61c735aff4b2</t>
        </is>
      </c>
      <c r="F11273" t="n">
        <v>56</v>
      </c>
    </row>
    <row r="11274">
      <c r="A11274" t="inlineStr">
        <is>
          <t>9c225671-a009-4105-8d19-178c2c6e5fb1</t>
        </is>
      </c>
      <c r="B11274" t="inlineStr">
        <is>
          <t>84069000</t>
        </is>
      </c>
      <c r="C11274" t="inlineStr">
        <is>
          <t>PARTS</t>
        </is>
      </c>
      <c r="D11274" t="inlineStr">
        <is>
          <t>736a17f6-becf-447f-b841-92da473920b6</t>
        </is>
      </c>
      <c r="E11274" t="inlineStr">
        <is>
          <t>ce3c42c5-a8ee-4cab-90f1-61c735aff4b2</t>
        </is>
      </c>
      <c r="F11274" t="n">
        <v>56</v>
      </c>
    </row>
    <row r="11275">
      <c r="A11275" t="inlineStr">
        <is>
          <t>a87e9b58-c057-4210-b3b9-e1b0437dcb13</t>
        </is>
      </c>
      <c r="B11275" t="inlineStr">
        <is>
          <t>84071000</t>
        </is>
      </c>
      <c r="C11275" t="inlineStr">
        <is>
          <t>AIRCRAFT ENGINES</t>
        </is>
      </c>
      <c r="D11275" t="inlineStr">
        <is>
          <t>736a17f6-becf-447f-b841-92da473920b6</t>
        </is>
      </c>
      <c r="E11275" t="inlineStr">
        <is>
          <t>07500c35-b6a0-4723-9480-65d0d857e8cc</t>
        </is>
      </c>
      <c r="F11275" t="n">
        <v>56</v>
      </c>
    </row>
    <row r="11276">
      <c r="A11276" t="inlineStr">
        <is>
          <t>4770c25f-676e-4cc6-886e-88b3138f46dd</t>
        </is>
      </c>
      <c r="B11276" t="inlineStr">
        <is>
          <t>84072100</t>
        </is>
      </c>
      <c r="C11276" t="inlineStr">
        <is>
          <t>OUTBOARD MOTORS</t>
        </is>
      </c>
      <c r="D11276" t="inlineStr">
        <is>
          <t>736a17f6-becf-447f-b841-92da473920b6</t>
        </is>
      </c>
      <c r="E11276" t="inlineStr">
        <is>
          <t>07500c35-b6a0-4723-9480-65d0d857e8cc</t>
        </is>
      </c>
      <c r="F11276" t="n">
        <v>56</v>
      </c>
    </row>
    <row r="11277">
      <c r="A11277" t="inlineStr">
        <is>
          <t>1ebbbe26-2c6a-4e06-ae5e-4ace02dade4d</t>
        </is>
      </c>
      <c r="B11277" t="inlineStr">
        <is>
          <t>84072900</t>
        </is>
      </c>
      <c r="C11277" t="inlineStr">
        <is>
          <t>OTHER</t>
        </is>
      </c>
      <c r="D11277" t="inlineStr">
        <is>
          <t>736a17f6-becf-447f-b841-92da473920b6</t>
        </is>
      </c>
      <c r="E11277" t="inlineStr">
        <is>
          <t>07500c35-b6a0-4723-9480-65d0d857e8cc</t>
        </is>
      </c>
      <c r="F11277" t="n">
        <v>56</v>
      </c>
    </row>
    <row r="11278">
      <c r="A11278" t="inlineStr">
        <is>
          <t>574f3984-ad02-4c95-9479-d0e3ccbecf01</t>
        </is>
      </c>
      <c r="B11278" t="inlineStr">
        <is>
          <t>84073110</t>
        </is>
      </c>
      <c r="C11278" t="inlineStr">
        <is>
          <t>FOR MOTOR CYCLES</t>
        </is>
      </c>
      <c r="D11278" t="inlineStr">
        <is>
          <t>736a17f6-becf-447f-b841-92da473920b6</t>
        </is>
      </c>
      <c r="E11278" t="inlineStr">
        <is>
          <t>07500c35-b6a0-4723-9480-65d0d857e8cc</t>
        </is>
      </c>
      <c r="F11278" t="n">
        <v>56</v>
      </c>
    </row>
    <row r="11279">
      <c r="A11279" t="inlineStr">
        <is>
          <t>9840c7eb-16af-464c-a83c-c5ffafe31731</t>
        </is>
      </c>
      <c r="B11279" t="inlineStr">
        <is>
          <t>84073190</t>
        </is>
      </c>
      <c r="C11279" t="inlineStr">
        <is>
          <t>OTHER</t>
        </is>
      </c>
      <c r="D11279" t="inlineStr">
        <is>
          <t>736a17f6-becf-447f-b841-92da473920b6</t>
        </is>
      </c>
      <c r="E11279" t="inlineStr">
        <is>
          <t>07500c35-b6a0-4723-9480-65d0d857e8cc</t>
        </is>
      </c>
      <c r="F11279" t="n">
        <v>56</v>
      </c>
    </row>
    <row r="11280">
      <c r="A11280" t="inlineStr">
        <is>
          <t>f0050f4b-3e14-4afc-87a4-59ce20700527</t>
        </is>
      </c>
      <c r="B11280" t="inlineStr">
        <is>
          <t>84073210</t>
        </is>
      </c>
      <c r="C11280" t="inlineStr">
        <is>
          <t>FOR MOTOR CYCLES</t>
        </is>
      </c>
      <c r="D11280" t="inlineStr">
        <is>
          <t>736a17f6-becf-447f-b841-92da473920b6</t>
        </is>
      </c>
      <c r="E11280" t="inlineStr">
        <is>
          <t>07500c35-b6a0-4723-9480-65d0d857e8cc</t>
        </is>
      </c>
      <c r="F11280" t="n">
        <v>56</v>
      </c>
    </row>
    <row r="11281">
      <c r="A11281" t="inlineStr">
        <is>
          <t>48ca25ca-baed-4048-8bbe-09866d717696</t>
        </is>
      </c>
      <c r="B11281" t="inlineStr">
        <is>
          <t>84073290</t>
        </is>
      </c>
      <c r="C11281" t="inlineStr">
        <is>
          <t>OTHER</t>
        </is>
      </c>
      <c r="D11281" t="inlineStr">
        <is>
          <t>736a17f6-becf-447f-b841-92da473920b6</t>
        </is>
      </c>
      <c r="E11281" t="inlineStr">
        <is>
          <t>07500c35-b6a0-4723-9480-65d0d857e8cc</t>
        </is>
      </c>
      <c r="F11281" t="n">
        <v>56</v>
      </c>
    </row>
    <row r="11282">
      <c r="A11282" t="inlineStr">
        <is>
          <t>d623a850-e850-4e0b-bf3b-03d29553dae8</t>
        </is>
      </c>
      <c r="B11282" t="inlineStr">
        <is>
          <t>84073310</t>
        </is>
      </c>
      <c r="C11282" t="inlineStr">
        <is>
          <t>FOR MOTOR CARS</t>
        </is>
      </c>
      <c r="D11282" t="inlineStr">
        <is>
          <t>736a17f6-becf-447f-b841-92da473920b6</t>
        </is>
      </c>
      <c r="E11282" t="inlineStr">
        <is>
          <t>07500c35-b6a0-4723-9480-65d0d857e8cc</t>
        </is>
      </c>
      <c r="F11282" t="n">
        <v>56</v>
      </c>
    </row>
    <row r="11283">
      <c r="A11283" t="inlineStr">
        <is>
          <t>80abd242-2b2d-4620-99eb-0a7953b7e61e</t>
        </is>
      </c>
      <c r="B11283" t="inlineStr">
        <is>
          <t>84073320</t>
        </is>
      </c>
      <c r="C11283" t="inlineStr">
        <is>
          <t>FOR MOTOR CYCLES</t>
        </is>
      </c>
      <c r="D11283" t="inlineStr">
        <is>
          <t>736a17f6-becf-447f-b841-92da473920b6</t>
        </is>
      </c>
      <c r="E11283" t="inlineStr">
        <is>
          <t>07500c35-b6a0-4723-9480-65d0d857e8cc</t>
        </is>
      </c>
      <c r="F11283" t="n">
        <v>56</v>
      </c>
    </row>
    <row r="11284">
      <c r="A11284" t="inlineStr">
        <is>
          <t>96eea442-3763-400e-8210-ec290e65fdb9</t>
        </is>
      </c>
      <c r="B11284" t="inlineStr">
        <is>
          <t>84073390</t>
        </is>
      </c>
      <c r="C11284" t="inlineStr">
        <is>
          <t>OTHER</t>
        </is>
      </c>
      <c r="D11284" t="inlineStr">
        <is>
          <t>736a17f6-becf-447f-b841-92da473920b6</t>
        </is>
      </c>
      <c r="E11284" t="inlineStr">
        <is>
          <t>07500c35-b6a0-4723-9480-65d0d857e8cc</t>
        </is>
      </c>
      <c r="F11284" t="n">
        <v>56</v>
      </c>
    </row>
    <row r="11285">
      <c r="A11285" t="inlineStr">
        <is>
          <t>45f26487-9939-4f2c-8e21-c06acf9622ea</t>
        </is>
      </c>
      <c r="B11285" t="inlineStr">
        <is>
          <t>84073410</t>
        </is>
      </c>
      <c r="C11285" t="inlineStr">
        <is>
          <t>FOR MOTOR CARS</t>
        </is>
      </c>
      <c r="D11285" t="inlineStr">
        <is>
          <t>736a17f6-becf-447f-b841-92da473920b6</t>
        </is>
      </c>
      <c r="E11285" t="inlineStr">
        <is>
          <t>07500c35-b6a0-4723-9480-65d0d857e8cc</t>
        </is>
      </c>
      <c r="F11285" t="n">
        <v>56</v>
      </c>
    </row>
    <row r="11286">
      <c r="A11286" t="inlineStr">
        <is>
          <t>d11d16a5-b4df-4673-bbc2-62d042875244</t>
        </is>
      </c>
      <c r="B11286" t="inlineStr">
        <is>
          <t>84073490</t>
        </is>
      </c>
      <c r="C11286" t="inlineStr">
        <is>
          <t>OTHER</t>
        </is>
      </c>
      <c r="D11286" t="inlineStr">
        <is>
          <t>736a17f6-becf-447f-b841-92da473920b6</t>
        </is>
      </c>
      <c r="E11286" t="inlineStr">
        <is>
          <t>07500c35-b6a0-4723-9480-65d0d857e8cc</t>
        </is>
      </c>
      <c r="F11286" t="n">
        <v>56</v>
      </c>
    </row>
    <row r="11287">
      <c r="A11287" t="inlineStr">
        <is>
          <t>3246a1f4-32f8-4d9e-b185-74a6c90531a5</t>
        </is>
      </c>
      <c r="B11287" t="inlineStr">
        <is>
          <t>84079010</t>
        </is>
      </c>
      <c r="C11287" t="inlineStr">
        <is>
          <t>PETROL ENGINES</t>
        </is>
      </c>
      <c r="D11287" t="inlineStr">
        <is>
          <t>736a17f6-becf-447f-b841-92da473920b6</t>
        </is>
      </c>
      <c r="E11287" t="inlineStr">
        <is>
          <t>07500c35-b6a0-4723-9480-65d0d857e8cc</t>
        </is>
      </c>
      <c r="F11287" t="n">
        <v>56</v>
      </c>
    </row>
    <row r="11288">
      <c r="A11288" t="inlineStr">
        <is>
          <t>2c5375a9-7a5a-40bd-955d-67b51f8a8609</t>
        </is>
      </c>
      <c r="B11288" t="inlineStr">
        <is>
          <t>84079020</t>
        </is>
      </c>
      <c r="C11288" t="inlineStr">
        <is>
          <t>KEROSENE ENGINES</t>
        </is>
      </c>
      <c r="D11288" t="inlineStr">
        <is>
          <t>736a17f6-becf-447f-b841-92da473920b6</t>
        </is>
      </c>
      <c r="E11288" t="inlineStr">
        <is>
          <t>07500c35-b6a0-4723-9480-65d0d857e8cc</t>
        </is>
      </c>
      <c r="F11288" t="n">
        <v>56</v>
      </c>
    </row>
    <row r="11289">
      <c r="A11289" t="inlineStr">
        <is>
          <t>bd9e623a-efee-4955-8242-df718c6e9769</t>
        </is>
      </c>
      <c r="B11289" t="inlineStr">
        <is>
          <t>84079090</t>
        </is>
      </c>
      <c r="C11289" t="inlineStr">
        <is>
          <t>OTHER</t>
        </is>
      </c>
      <c r="D11289" t="inlineStr">
        <is>
          <t>736a17f6-becf-447f-b841-92da473920b6</t>
        </is>
      </c>
      <c r="E11289" t="inlineStr">
        <is>
          <t>07500c35-b6a0-4723-9480-65d0d857e8cc</t>
        </is>
      </c>
      <c r="F11289" t="n">
        <v>56</v>
      </c>
    </row>
    <row r="11290">
      <c r="A11290" t="inlineStr">
        <is>
          <t>cc081417-4755-440c-a8ee-0370f881e451</t>
        </is>
      </c>
      <c r="B11290" t="inlineStr">
        <is>
          <t>84081010</t>
        </is>
      </c>
      <c r="C11290" t="inlineStr">
        <is>
          <t>OUTBOARD ENGINES</t>
        </is>
      </c>
      <c r="D11290" t="inlineStr">
        <is>
          <t>736a17f6-becf-447f-b841-92da473920b6</t>
        </is>
      </c>
      <c r="E11290" t="inlineStr">
        <is>
          <t>8abf57ea-b62d-41d4-9c9e-2081e7d4243e</t>
        </is>
      </c>
      <c r="F11290" t="n">
        <v>56</v>
      </c>
    </row>
    <row r="11291">
      <c r="A11291" t="inlineStr">
        <is>
          <t>5d40f388-73fd-4f8e-b344-b19f9f9cba31</t>
        </is>
      </c>
      <c r="B11291" t="inlineStr">
        <is>
          <t>84081091</t>
        </is>
      </c>
      <c r="C11291" t="inlineStr">
        <is>
          <t>OF A CYLINDER CAPACITY NOT EXCEEDING 100 CC</t>
        </is>
      </c>
      <c r="D11291" t="inlineStr">
        <is>
          <t>736a17f6-becf-447f-b841-92da473920b6</t>
        </is>
      </c>
      <c r="E11291" t="inlineStr">
        <is>
          <t>8abf57ea-b62d-41d4-9c9e-2081e7d4243e</t>
        </is>
      </c>
      <c r="F11291" t="n">
        <v>56</v>
      </c>
    </row>
    <row r="11292">
      <c r="A11292" t="inlineStr">
        <is>
          <t>0ee0e78a-9116-496d-aef7-bdc60950a4fb</t>
        </is>
      </c>
      <c r="B11292" t="inlineStr">
        <is>
          <t>84081092</t>
        </is>
      </c>
      <c r="C11292" t="inlineStr">
        <is>
          <t>OF A CYLINDER CAPACITY EXCEEDING 100 CC BUT NOT EXCEEDING 250 CC</t>
        </is>
      </c>
      <c r="D11292" t="inlineStr">
        <is>
          <t>736a17f6-becf-447f-b841-92da473920b6</t>
        </is>
      </c>
      <c r="E11292" t="inlineStr">
        <is>
          <t>8abf57ea-b62d-41d4-9c9e-2081e7d4243e</t>
        </is>
      </c>
      <c r="F11292" t="n">
        <v>56</v>
      </c>
    </row>
    <row r="11293">
      <c r="A11293" t="inlineStr">
        <is>
          <t>bd6ef8aa-4ec9-4946-8c19-24fa9082933f</t>
        </is>
      </c>
      <c r="B11293" t="inlineStr">
        <is>
          <t>84081093</t>
        </is>
      </c>
      <c r="C11293" t="inlineStr">
        <is>
          <t>OF A CYLINDER CAPACITY EXCEEDING 250 CC</t>
        </is>
      </c>
      <c r="D11293" t="inlineStr">
        <is>
          <t>736a17f6-becf-447f-b841-92da473920b6</t>
        </is>
      </c>
      <c r="E11293" t="inlineStr">
        <is>
          <t>8abf57ea-b62d-41d4-9c9e-2081e7d4243e</t>
        </is>
      </c>
      <c r="F11293" t="n">
        <v>56</v>
      </c>
    </row>
    <row r="11294">
      <c r="A11294" t="inlineStr">
        <is>
          <t>3c697ec5-3920-4bc2-850b-6d0161714055</t>
        </is>
      </c>
      <c r="B11294" t="inlineStr">
        <is>
          <t>84082010</t>
        </is>
      </c>
      <c r="C11294" t="inlineStr">
        <is>
          <t>OF CYLINDER CAPACITY NOT EXCEEDING 250 CC</t>
        </is>
      </c>
      <c r="D11294" t="inlineStr">
        <is>
          <t>736a17f6-becf-447f-b841-92da473920b6</t>
        </is>
      </c>
      <c r="E11294" t="inlineStr">
        <is>
          <t>8abf57ea-b62d-41d4-9c9e-2081e7d4243e</t>
        </is>
      </c>
      <c r="F11294" t="n">
        <v>56</v>
      </c>
    </row>
    <row r="11295">
      <c r="A11295" t="inlineStr">
        <is>
          <t>a18ea57a-c6af-4711-b809-6bd4ec8934d0</t>
        </is>
      </c>
      <c r="B11295" t="inlineStr">
        <is>
          <t>84082020</t>
        </is>
      </c>
      <c r="C11295" t="inlineStr">
        <is>
          <t>ENGINES OF CYLINDER CAPACITY EXCEEDING 250 CC</t>
        </is>
      </c>
      <c r="D11295" t="inlineStr">
        <is>
          <t>736a17f6-becf-447f-b841-92da473920b6</t>
        </is>
      </c>
      <c r="E11295" t="inlineStr">
        <is>
          <t>8abf57ea-b62d-41d4-9c9e-2081e7d4243e</t>
        </is>
      </c>
      <c r="F11295" t="n">
        <v>56</v>
      </c>
    </row>
    <row r="11296">
      <c r="A11296" t="inlineStr">
        <is>
          <t>f140431f-e1c9-43ad-af5e-a81a06b2f8d8</t>
        </is>
      </c>
      <c r="B11296" t="inlineStr">
        <is>
          <t>84089010</t>
        </is>
      </c>
      <c r="C11296" t="inlineStr">
        <is>
          <t>STATIONARY ENGINES OF CYLINDER CAPACITY EXCEEDING 50 CC</t>
        </is>
      </c>
      <c r="D11296" t="inlineStr">
        <is>
          <t>736a17f6-becf-447f-b841-92da473920b6</t>
        </is>
      </c>
      <c r="E11296" t="inlineStr">
        <is>
          <t>8abf57ea-b62d-41d4-9c9e-2081e7d4243e</t>
        </is>
      </c>
      <c r="F11296" t="n">
        <v>56</v>
      </c>
    </row>
    <row r="11297">
      <c r="A11297" t="inlineStr">
        <is>
          <t>280b3afb-441a-4381-80e1-23d3f6f27f46</t>
        </is>
      </c>
      <c r="B11297" t="inlineStr">
        <is>
          <t>84089090</t>
        </is>
      </c>
      <c r="C11297" t="inlineStr">
        <is>
          <t>OTHER</t>
        </is>
      </c>
      <c r="D11297" t="inlineStr">
        <is>
          <t>736a17f6-becf-447f-b841-92da473920b6</t>
        </is>
      </c>
      <c r="E11297" t="inlineStr">
        <is>
          <t>8abf57ea-b62d-41d4-9c9e-2081e7d4243e</t>
        </is>
      </c>
      <c r="F11297" t="n">
        <v>56</v>
      </c>
    </row>
    <row r="11298">
      <c r="A11298" t="inlineStr">
        <is>
          <t>3ee9f458-9fbe-445f-b8e6-609072e27996</t>
        </is>
      </c>
      <c r="B11298" t="inlineStr">
        <is>
          <t>84091000</t>
        </is>
      </c>
      <c r="C11298" t="inlineStr">
        <is>
          <t>FOR AIRCRAFT ENGINES</t>
        </is>
      </c>
      <c r="D11298" t="inlineStr">
        <is>
          <t>736a17f6-becf-447f-b841-92da473920b6</t>
        </is>
      </c>
      <c r="E11298" t="inlineStr">
        <is>
          <t>7d533b99-5441-459c-8889-1711f907113a</t>
        </is>
      </c>
      <c r="F11298" t="n">
        <v>56</v>
      </c>
    </row>
    <row r="11299">
      <c r="A11299" t="inlineStr">
        <is>
          <t>5a33a94d-b5d7-44a8-9faa-329addd3f41c</t>
        </is>
      </c>
      <c r="B11299" t="inlineStr">
        <is>
          <t>84099111</t>
        </is>
      </c>
      <c r="C11299" t="inlineStr">
        <is>
          <t>VALVES, INLET AND EXHAUST</t>
        </is>
      </c>
      <c r="D11299" t="inlineStr">
        <is>
          <t>736a17f6-becf-447f-b841-92da473920b6</t>
        </is>
      </c>
      <c r="E11299" t="inlineStr">
        <is>
          <t>7d533b99-5441-459c-8889-1711f907113a</t>
        </is>
      </c>
      <c r="F11299" t="n">
        <v>56</v>
      </c>
    </row>
    <row r="11300">
      <c r="A11300" t="inlineStr">
        <is>
          <t>c8d139d9-f1b2-47e7-9c65-ac0b1acd35bf</t>
        </is>
      </c>
      <c r="B11300" t="inlineStr">
        <is>
          <t>84099112</t>
        </is>
      </c>
      <c r="C11300" t="inlineStr">
        <is>
          <t>PISTONS</t>
        </is>
      </c>
      <c r="D11300" t="inlineStr">
        <is>
          <t>736a17f6-becf-447f-b841-92da473920b6</t>
        </is>
      </c>
      <c r="E11300" t="inlineStr">
        <is>
          <t>7d533b99-5441-459c-8889-1711f907113a</t>
        </is>
      </c>
      <c r="F11300" t="n">
        <v>56</v>
      </c>
    </row>
    <row r="11301">
      <c r="A11301" t="inlineStr">
        <is>
          <t>d1a2fdd2-3fe1-40f4-a42a-75e929b648d0</t>
        </is>
      </c>
      <c r="B11301" t="inlineStr">
        <is>
          <t>84099113</t>
        </is>
      </c>
      <c r="C11301" t="inlineStr">
        <is>
          <t>PISTON RINGS</t>
        </is>
      </c>
      <c r="D11301" t="inlineStr">
        <is>
          <t>736a17f6-becf-447f-b841-92da473920b6</t>
        </is>
      </c>
      <c r="E11301" t="inlineStr">
        <is>
          <t>7d533b99-5441-459c-8889-1711f907113a</t>
        </is>
      </c>
      <c r="F11301" t="n">
        <v>56</v>
      </c>
    </row>
    <row r="11302">
      <c r="A11302" t="inlineStr">
        <is>
          <t>3417eba3-41ee-4511-bc39-488cda2d7feb</t>
        </is>
      </c>
      <c r="B11302" t="inlineStr">
        <is>
          <t>84099114</t>
        </is>
      </c>
      <c r="C11302" t="inlineStr">
        <is>
          <t>PISTON ASSEMBLIES</t>
        </is>
      </c>
      <c r="D11302" t="inlineStr">
        <is>
          <t>736a17f6-becf-447f-b841-92da473920b6</t>
        </is>
      </c>
      <c r="E11302" t="inlineStr">
        <is>
          <t>7d533b99-5441-459c-8889-1711f907113a</t>
        </is>
      </c>
      <c r="F11302" t="n">
        <v>56</v>
      </c>
    </row>
    <row r="11303">
      <c r="A11303" t="inlineStr">
        <is>
          <t>c53fe8cc-e259-427a-8da7-f5572ad60ebc</t>
        </is>
      </c>
      <c r="B11303" t="inlineStr">
        <is>
          <t>84099120</t>
        </is>
      </c>
      <c r="C11303" t="inlineStr">
        <is>
          <t>FUEL INJECTION EQUIPMENT EXCLUDING INJECTION PUMPS</t>
        </is>
      </c>
      <c r="D11303" t="inlineStr">
        <is>
          <t>736a17f6-becf-447f-b841-92da473920b6</t>
        </is>
      </c>
      <c r="E11303" t="inlineStr">
        <is>
          <t>7d533b99-5441-459c-8889-1711f907113a</t>
        </is>
      </c>
      <c r="F11303" t="n">
        <v>56</v>
      </c>
    </row>
    <row r="11304">
      <c r="A11304" t="inlineStr">
        <is>
          <t>efe996ef-14e5-4270-ab36-dc3761ff2d3c</t>
        </is>
      </c>
      <c r="B11304" t="inlineStr">
        <is>
          <t>84099191</t>
        </is>
      </c>
      <c r="C11304" t="inlineStr">
        <is>
          <t>OF PETROL ENGINES FOR MOTOR VEHICLES</t>
        </is>
      </c>
      <c r="D11304" t="inlineStr">
        <is>
          <t>736a17f6-becf-447f-b841-92da473920b6</t>
        </is>
      </c>
      <c r="E11304" t="inlineStr">
        <is>
          <t>7d533b99-5441-459c-8889-1711f907113a</t>
        </is>
      </c>
      <c r="F11304" t="n">
        <v>56</v>
      </c>
    </row>
    <row r="11305">
      <c r="A11305" t="inlineStr">
        <is>
          <t>3be9e2b1-7340-4948-82f7-0963d1579ca8</t>
        </is>
      </c>
      <c r="B11305" t="inlineStr">
        <is>
          <t>84099192</t>
        </is>
      </c>
      <c r="C11305" t="inlineStr">
        <is>
          <t>OF OTHER PETROL ENGINES</t>
        </is>
      </c>
      <c r="D11305" t="inlineStr">
        <is>
          <t>736a17f6-becf-447f-b841-92da473920b6</t>
        </is>
      </c>
      <c r="E11305" t="inlineStr">
        <is>
          <t>7d533b99-5441-459c-8889-1711f907113a</t>
        </is>
      </c>
      <c r="F11305" t="n">
        <v>56</v>
      </c>
    </row>
    <row r="11306">
      <c r="A11306" t="inlineStr">
        <is>
          <t>3b5d4681-5e37-415b-a9f8-f85bae497eaf</t>
        </is>
      </c>
      <c r="B11306" t="inlineStr">
        <is>
          <t>84099193</t>
        </is>
      </c>
      <c r="C11306" t="inlineStr">
        <is>
          <t>OF KEROSENE ENGINES</t>
        </is>
      </c>
      <c r="D11306" t="inlineStr">
        <is>
          <t>736a17f6-becf-447f-b841-92da473920b6</t>
        </is>
      </c>
      <c r="E11306" t="inlineStr">
        <is>
          <t>7d533b99-5441-459c-8889-1711f907113a</t>
        </is>
      </c>
      <c r="F11306" t="n">
        <v>56</v>
      </c>
    </row>
    <row r="11307">
      <c r="A11307" t="inlineStr">
        <is>
          <t>8804b28c-bdb6-4028-9bbc-38a5c300a862</t>
        </is>
      </c>
      <c r="B11307" t="inlineStr">
        <is>
          <t>84099194</t>
        </is>
      </c>
      <c r="C11307" t="inlineStr">
        <is>
          <t>OF GAS ENGINES</t>
        </is>
      </c>
      <c r="D11307" t="inlineStr">
        <is>
          <t>736a17f6-becf-447f-b841-92da473920b6</t>
        </is>
      </c>
      <c r="E11307" t="inlineStr">
        <is>
          <t>7d533b99-5441-459c-8889-1711f907113a</t>
        </is>
      </c>
      <c r="F11307" t="n">
        <v>56</v>
      </c>
    </row>
    <row r="11308">
      <c r="A11308" t="inlineStr">
        <is>
          <t>5b5b98d9-a7bf-4cf2-b508-961b90731e5f</t>
        </is>
      </c>
      <c r="B11308" t="inlineStr">
        <is>
          <t>84099199</t>
        </is>
      </c>
      <c r="C11308" t="inlineStr">
        <is>
          <t>OTHER</t>
        </is>
      </c>
      <c r="D11308" t="inlineStr">
        <is>
          <t>736a17f6-becf-447f-b841-92da473920b6</t>
        </is>
      </c>
      <c r="E11308" t="inlineStr">
        <is>
          <t>7d533b99-5441-459c-8889-1711f907113a</t>
        </is>
      </c>
      <c r="F11308" t="n">
        <v>56</v>
      </c>
    </row>
    <row r="11309">
      <c r="A11309" t="inlineStr">
        <is>
          <t>058a5d97-ec42-44fa-86e6-a608cfe4cd57</t>
        </is>
      </c>
      <c r="B11309" t="inlineStr">
        <is>
          <t>84099911</t>
        </is>
      </c>
      <c r="C11309" t="inlineStr">
        <is>
          <t>VALVE, INLET AND EXHAUST</t>
        </is>
      </c>
      <c r="D11309" t="inlineStr">
        <is>
          <t>736a17f6-becf-447f-b841-92da473920b6</t>
        </is>
      </c>
      <c r="E11309" t="inlineStr">
        <is>
          <t>7d533b99-5441-459c-8889-1711f907113a</t>
        </is>
      </c>
      <c r="F11309" t="n">
        <v>56</v>
      </c>
    </row>
    <row r="11310">
      <c r="A11310" t="inlineStr">
        <is>
          <t>fd2f3638-b3b5-4595-97ef-385138a6efc1</t>
        </is>
      </c>
      <c r="B11310" t="inlineStr">
        <is>
          <t>84099912</t>
        </is>
      </c>
      <c r="C11310" t="inlineStr">
        <is>
          <t>PISTONS</t>
        </is>
      </c>
      <c r="D11310" t="inlineStr">
        <is>
          <t>736a17f6-becf-447f-b841-92da473920b6</t>
        </is>
      </c>
      <c r="E11310" t="inlineStr">
        <is>
          <t>7d533b99-5441-459c-8889-1711f907113a</t>
        </is>
      </c>
      <c r="F11310" t="n">
        <v>56</v>
      </c>
    </row>
    <row r="11311">
      <c r="A11311" t="inlineStr">
        <is>
          <t>9f42ea65-11b6-4159-93d4-3d6bfcb7c876</t>
        </is>
      </c>
      <c r="B11311" t="inlineStr">
        <is>
          <t>84099913</t>
        </is>
      </c>
      <c r="C11311" t="inlineStr">
        <is>
          <t>PISTON RINGS</t>
        </is>
      </c>
      <c r="D11311" t="inlineStr">
        <is>
          <t>736a17f6-becf-447f-b841-92da473920b6</t>
        </is>
      </c>
      <c r="E11311" t="inlineStr">
        <is>
          <t>7d533b99-5441-459c-8889-1711f907113a</t>
        </is>
      </c>
      <c r="F11311" t="n">
        <v>56</v>
      </c>
    </row>
    <row r="11312">
      <c r="A11312" t="inlineStr">
        <is>
          <t>93e089f3-11d9-4097-8686-371611e55573</t>
        </is>
      </c>
      <c r="B11312" t="inlineStr">
        <is>
          <t>84099914</t>
        </is>
      </c>
      <c r="C11312" t="inlineStr">
        <is>
          <t>PISTON ASSEMBLIES</t>
        </is>
      </c>
      <c r="D11312" t="inlineStr">
        <is>
          <t>736a17f6-becf-447f-b841-92da473920b6</t>
        </is>
      </c>
      <c r="E11312" t="inlineStr">
        <is>
          <t>7d533b99-5441-459c-8889-1711f907113a</t>
        </is>
      </c>
      <c r="F11312" t="n">
        <v>56</v>
      </c>
    </row>
    <row r="11313">
      <c r="A11313" t="inlineStr">
        <is>
          <t>eea8c450-4e85-456d-9636-47e45e84e8c7</t>
        </is>
      </c>
      <c r="B11313" t="inlineStr">
        <is>
          <t>84099920</t>
        </is>
      </c>
      <c r="C11313" t="inlineStr">
        <is>
          <t>FUEL NOZZLES</t>
        </is>
      </c>
      <c r="D11313" t="inlineStr">
        <is>
          <t>736a17f6-becf-447f-b841-92da473920b6</t>
        </is>
      </c>
      <c r="E11313" t="inlineStr">
        <is>
          <t>7d533b99-5441-459c-8889-1711f907113a</t>
        </is>
      </c>
      <c r="F11313" t="n">
        <v>56</v>
      </c>
    </row>
    <row r="11314">
      <c r="A11314" t="inlineStr">
        <is>
          <t>b2869fb1-ee55-4171-9742-2ce36bce12a1</t>
        </is>
      </c>
      <c r="B11314" t="inlineStr">
        <is>
          <t>84099930</t>
        </is>
      </c>
      <c r="C11314" t="inlineStr">
        <is>
          <t>FUEL INJECTION EQUIPMENT EXCLUDING INJECTION PUMPS</t>
        </is>
      </c>
      <c r="D11314" t="inlineStr">
        <is>
          <t>736a17f6-becf-447f-b841-92da473920b6</t>
        </is>
      </c>
      <c r="E11314" t="inlineStr">
        <is>
          <t>7d533b99-5441-459c-8889-1711f907113a</t>
        </is>
      </c>
      <c r="F11314" t="n">
        <v>56</v>
      </c>
    </row>
    <row r="11315">
      <c r="A11315" t="inlineStr">
        <is>
          <t>7894a04e-91fd-43b8-bd52-4bef7cb31810</t>
        </is>
      </c>
      <c r="B11315" t="inlineStr">
        <is>
          <t>84099941</t>
        </is>
      </c>
      <c r="C11315" t="inlineStr">
        <is>
          <t>OF DIESEL ENGINES FOR MOTOR VEHICLES</t>
        </is>
      </c>
      <c r="D11315" t="inlineStr">
        <is>
          <t>736a17f6-becf-447f-b841-92da473920b6</t>
        </is>
      </c>
      <c r="E11315" t="inlineStr">
        <is>
          <t>7d533b99-5441-459c-8889-1711f907113a</t>
        </is>
      </c>
      <c r="F11315" t="n">
        <v>56</v>
      </c>
    </row>
    <row r="11316">
      <c r="A11316" t="inlineStr">
        <is>
          <t>8d14013d-874d-448f-94b0-a0f70b45205a</t>
        </is>
      </c>
      <c r="B11316" t="inlineStr">
        <is>
          <t>84099942</t>
        </is>
      </c>
      <c r="C11316" t="inlineStr">
        <is>
          <t>OF OUTBOARD ENGINE</t>
        </is>
      </c>
      <c r="D11316" t="inlineStr">
        <is>
          <t>736a17f6-becf-447f-b841-92da473920b6</t>
        </is>
      </c>
      <c r="E11316" t="inlineStr">
        <is>
          <t>7d533b99-5441-459c-8889-1711f907113a</t>
        </is>
      </c>
      <c r="F11316" t="n">
        <v>56</v>
      </c>
    </row>
    <row r="11317">
      <c r="A11317" t="inlineStr">
        <is>
          <t>72cd52dc-c7d9-4345-8772-ae2a1144dabe</t>
        </is>
      </c>
      <c r="B11317" t="inlineStr">
        <is>
          <t>84099949</t>
        </is>
      </c>
      <c r="C11317" t="inlineStr">
        <is>
          <t>OTHER</t>
        </is>
      </c>
      <c r="D11317" t="inlineStr">
        <is>
          <t>736a17f6-becf-447f-b841-92da473920b6</t>
        </is>
      </c>
      <c r="E11317" t="inlineStr">
        <is>
          <t>7d533b99-5441-459c-8889-1711f907113a</t>
        </is>
      </c>
      <c r="F11317" t="n">
        <v>56</v>
      </c>
    </row>
    <row r="11318">
      <c r="A11318" t="inlineStr">
        <is>
          <t>adc92e08-b65a-4ae0-a121-db0c46bad942</t>
        </is>
      </c>
      <c r="B11318" t="inlineStr">
        <is>
          <t>84099990</t>
        </is>
      </c>
      <c r="C11318" t="inlineStr">
        <is>
          <t>OTHER</t>
        </is>
      </c>
      <c r="D11318" t="inlineStr">
        <is>
          <t>736a17f6-becf-447f-b841-92da473920b6</t>
        </is>
      </c>
      <c r="E11318" t="inlineStr">
        <is>
          <t>7d533b99-5441-459c-8889-1711f907113a</t>
        </is>
      </c>
      <c r="F11318" t="n">
        <v>56</v>
      </c>
    </row>
    <row r="11319">
      <c r="A11319" t="inlineStr">
        <is>
          <t>b1d2e51d-de77-4cf2-bb7a-8ee9a19afec7</t>
        </is>
      </c>
      <c r="B11319" t="inlineStr">
        <is>
          <t>84101100</t>
        </is>
      </c>
      <c r="C11319" t="inlineStr">
        <is>
          <t>OF A POWER NOT EXCEEDING 1,000 KW</t>
        </is>
      </c>
      <c r="D11319" t="inlineStr">
        <is>
          <t>736a17f6-becf-447f-b841-92da473920b6</t>
        </is>
      </c>
      <c r="E11319" t="inlineStr">
        <is>
          <t>08db8788-5d6d-4136-b30c-49d09ce3a396</t>
        </is>
      </c>
      <c r="F11319" t="n">
        <v>56</v>
      </c>
    </row>
    <row r="11320">
      <c r="A11320" t="inlineStr">
        <is>
          <t>10b9743a-3880-4701-a03e-b1604ab984fc</t>
        </is>
      </c>
      <c r="B11320" t="inlineStr">
        <is>
          <t>84101210</t>
        </is>
      </c>
      <c r="C11320" t="inlineStr">
        <is>
          <t>OF POWER EXCEEDING 1,000 KW BUT NOT EXCEEDING 5,000 KW</t>
        </is>
      </c>
      <c r="D11320" t="inlineStr">
        <is>
          <t>736a17f6-becf-447f-b841-92da473920b6</t>
        </is>
      </c>
      <c r="E11320" t="inlineStr">
        <is>
          <t>08db8788-5d6d-4136-b30c-49d09ce3a396</t>
        </is>
      </c>
      <c r="F11320" t="n">
        <v>56</v>
      </c>
    </row>
    <row r="11321">
      <c r="A11321" t="inlineStr">
        <is>
          <t>b85630dc-5260-4da3-8ac6-5e4906b67707</t>
        </is>
      </c>
      <c r="B11321" t="inlineStr">
        <is>
          <t>84101220</t>
        </is>
      </c>
      <c r="C11321" t="inlineStr">
        <is>
          <t>OF POWER EXCEEDING 5,000 KW BUT NOT EXCEEDING 10,000 KW</t>
        </is>
      </c>
      <c r="D11321" t="inlineStr">
        <is>
          <t>736a17f6-becf-447f-b841-92da473920b6</t>
        </is>
      </c>
      <c r="E11321" t="inlineStr">
        <is>
          <t>08db8788-5d6d-4136-b30c-49d09ce3a396</t>
        </is>
      </c>
      <c r="F11321" t="n">
        <v>56</v>
      </c>
    </row>
    <row r="11322">
      <c r="A11322" t="inlineStr">
        <is>
          <t>e8b0f582-a7d2-424e-bd06-46fba967613f</t>
        </is>
      </c>
      <c r="B11322" t="inlineStr">
        <is>
          <t>84101310</t>
        </is>
      </c>
      <c r="C11322" t="inlineStr">
        <is>
          <t>OF POWER EXCEEDING 10,000 KW BUT NOT EXCEEDING 30,000 KW</t>
        </is>
      </c>
      <c r="D11322" t="inlineStr">
        <is>
          <t>736a17f6-becf-447f-b841-92da473920b6</t>
        </is>
      </c>
      <c r="E11322" t="inlineStr">
        <is>
          <t>08db8788-5d6d-4136-b30c-49d09ce3a396</t>
        </is>
      </c>
      <c r="F11322" t="n">
        <v>56</v>
      </c>
    </row>
    <row r="11323">
      <c r="A11323" t="inlineStr">
        <is>
          <t>d32f9b48-62ee-470b-94af-0040d8b6e60d</t>
        </is>
      </c>
      <c r="B11323" t="inlineStr">
        <is>
          <t>84101320</t>
        </is>
      </c>
      <c r="C11323" t="inlineStr">
        <is>
          <t>OF POWER EXCEEDING 30,000 KW BUT NOT EXCEEDING 80,000 KW</t>
        </is>
      </c>
      <c r="D11323" t="inlineStr">
        <is>
          <t>736a17f6-becf-447f-b841-92da473920b6</t>
        </is>
      </c>
      <c r="E11323" t="inlineStr">
        <is>
          <t>08db8788-5d6d-4136-b30c-49d09ce3a396</t>
        </is>
      </c>
      <c r="F11323" t="n">
        <v>56</v>
      </c>
    </row>
    <row r="11324">
      <c r="A11324" t="inlineStr">
        <is>
          <t>3b443c6d-96bf-4285-a2f8-db09ab7a7bd8</t>
        </is>
      </c>
      <c r="B11324" t="inlineStr">
        <is>
          <t>84101390</t>
        </is>
      </c>
      <c r="C11324" t="inlineStr">
        <is>
          <t>OF POWER EXCEEDING 80,000 KW</t>
        </is>
      </c>
      <c r="D11324" t="inlineStr">
        <is>
          <t>736a17f6-becf-447f-b841-92da473920b6</t>
        </is>
      </c>
      <c r="E11324" t="inlineStr">
        <is>
          <t>08db8788-5d6d-4136-b30c-49d09ce3a396</t>
        </is>
      </c>
      <c r="F11324" t="n">
        <v>56</v>
      </c>
    </row>
    <row r="11325">
      <c r="A11325" t="inlineStr">
        <is>
          <t>bef8c46e-e22a-497e-857a-40e9c639b3a4</t>
        </is>
      </c>
      <c r="B11325" t="inlineStr">
        <is>
          <t>84109000</t>
        </is>
      </c>
      <c r="C11325" t="inlineStr">
        <is>
          <t>PARTS, INCLUDING REGULATORS</t>
        </is>
      </c>
      <c r="D11325" t="inlineStr">
        <is>
          <t>736a17f6-becf-447f-b841-92da473920b6</t>
        </is>
      </c>
      <c r="E11325" t="inlineStr">
        <is>
          <t>08db8788-5d6d-4136-b30c-49d09ce3a396</t>
        </is>
      </c>
      <c r="F11325" t="n">
        <v>56</v>
      </c>
    </row>
    <row r="11326">
      <c r="A11326" t="inlineStr">
        <is>
          <t>2938c04f-0b75-494e-9e2b-5b04ef02850b</t>
        </is>
      </c>
      <c r="B11326" t="inlineStr">
        <is>
          <t>84111100</t>
        </is>
      </c>
      <c r="C11326" t="inlineStr">
        <is>
          <t>OF A THRUST NOT EXCEEDING 25KN</t>
        </is>
      </c>
      <c r="D11326" t="inlineStr">
        <is>
          <t>736a17f6-becf-447f-b841-92da473920b6</t>
        </is>
      </c>
      <c r="E11326" t="inlineStr">
        <is>
          <t>d6131c88-648a-40ff-b72f-8922a6e05824</t>
        </is>
      </c>
      <c r="F11326" t="n">
        <v>56</v>
      </c>
    </row>
    <row r="11327">
      <c r="A11327" t="inlineStr">
        <is>
          <t>53070636-f74e-45e2-8b29-3296a5b03bd8</t>
        </is>
      </c>
      <c r="B11327" t="inlineStr">
        <is>
          <t>84111200</t>
        </is>
      </c>
      <c r="C11327" t="inlineStr">
        <is>
          <t>OF A THRUST EXCEEDING 25 KN</t>
        </is>
      </c>
      <c r="D11327" t="inlineStr">
        <is>
          <t>736a17f6-becf-447f-b841-92da473920b6</t>
        </is>
      </c>
      <c r="E11327" t="inlineStr">
        <is>
          <t>d6131c88-648a-40ff-b72f-8922a6e05824</t>
        </is>
      </c>
      <c r="F11327" t="n">
        <v>56</v>
      </c>
    </row>
    <row r="11328">
      <c r="A11328" t="inlineStr">
        <is>
          <t>00857534-e2b8-4691-865d-e850098a2ace</t>
        </is>
      </c>
      <c r="B11328" t="inlineStr">
        <is>
          <t>84112100</t>
        </is>
      </c>
      <c r="C11328" t="inlineStr">
        <is>
          <t>OF A POWER NOT EXCEEDING 1,100 KW</t>
        </is>
      </c>
      <c r="D11328" t="inlineStr">
        <is>
          <t>736a17f6-becf-447f-b841-92da473920b6</t>
        </is>
      </c>
      <c r="E11328" t="inlineStr">
        <is>
          <t>d6131c88-648a-40ff-b72f-8922a6e05824</t>
        </is>
      </c>
      <c r="F11328" t="n">
        <v>56</v>
      </c>
    </row>
    <row r="11329">
      <c r="A11329" t="inlineStr">
        <is>
          <t>c34d8f9a-6fb1-4aeb-a413-6c3f948ccaf1</t>
        </is>
      </c>
      <c r="B11329" t="inlineStr">
        <is>
          <t>84112200</t>
        </is>
      </c>
      <c r="C11329" t="inlineStr">
        <is>
          <t>OF A POWER EXCEEDING 1,100 KW</t>
        </is>
      </c>
      <c r="D11329" t="inlineStr">
        <is>
          <t>736a17f6-becf-447f-b841-92da473920b6</t>
        </is>
      </c>
      <c r="E11329" t="inlineStr">
        <is>
          <t>d6131c88-648a-40ff-b72f-8922a6e05824</t>
        </is>
      </c>
      <c r="F11329" t="n">
        <v>56</v>
      </c>
    </row>
    <row r="11330">
      <c r="A11330" t="inlineStr">
        <is>
          <t>ddc6291c-ec3a-4f99-afaf-7b813e381500</t>
        </is>
      </c>
      <c r="B11330" t="inlineStr">
        <is>
          <t>84118100</t>
        </is>
      </c>
      <c r="C11330" t="inlineStr">
        <is>
          <t>OF A POWER NOT EXCEEDING 5,000 KW</t>
        </is>
      </c>
      <c r="D11330" t="inlineStr">
        <is>
          <t>736a17f6-becf-447f-b841-92da473920b6</t>
        </is>
      </c>
      <c r="E11330" t="inlineStr">
        <is>
          <t>d6131c88-648a-40ff-b72f-8922a6e05824</t>
        </is>
      </c>
      <c r="F11330" t="n">
        <v>56</v>
      </c>
    </row>
    <row r="11331">
      <c r="A11331" t="inlineStr">
        <is>
          <t>5b79eea6-765b-410f-8b0d-e72ecdca1f00</t>
        </is>
      </c>
      <c r="B11331" t="inlineStr">
        <is>
          <t>84118210</t>
        </is>
      </c>
      <c r="C11331" t="inlineStr">
        <is>
          <t>OF POWER EXCEEDING 5,000 KW BUT NOT EXCEEDING 15,000 KW</t>
        </is>
      </c>
      <c r="D11331" t="inlineStr">
        <is>
          <t>736a17f6-becf-447f-b841-92da473920b6</t>
        </is>
      </c>
      <c r="E11331" t="inlineStr">
        <is>
          <t>d6131c88-648a-40ff-b72f-8922a6e05824</t>
        </is>
      </c>
      <c r="F11331" t="n">
        <v>56</v>
      </c>
    </row>
    <row r="11332">
      <c r="A11332" t="inlineStr">
        <is>
          <t>cc31eb63-fe67-4c02-8893-37298802134e</t>
        </is>
      </c>
      <c r="B11332" t="inlineStr">
        <is>
          <t>84118220</t>
        </is>
      </c>
      <c r="C11332" t="inlineStr">
        <is>
          <t>OF POWER EXCEEDING 15,000 KW BUT NOT EXCEEDING 30,000 KW</t>
        </is>
      </c>
      <c r="D11332" t="inlineStr">
        <is>
          <t>736a17f6-becf-447f-b841-92da473920b6</t>
        </is>
      </c>
      <c r="E11332" t="inlineStr">
        <is>
          <t>d6131c88-648a-40ff-b72f-8922a6e05824</t>
        </is>
      </c>
      <c r="F11332" t="n">
        <v>56</v>
      </c>
    </row>
    <row r="11333">
      <c r="A11333" t="inlineStr">
        <is>
          <t>e88586a2-a41c-4725-8aa0-d5fcbe2f41e0</t>
        </is>
      </c>
      <c r="B11333" t="inlineStr">
        <is>
          <t>84118230</t>
        </is>
      </c>
      <c r="C11333" t="inlineStr">
        <is>
          <t>OF POWER EXCEEDING 30,000 KW BUT NOT EXCEEDING 60,000 KW</t>
        </is>
      </c>
      <c r="D11333" t="inlineStr">
        <is>
          <t>736a17f6-becf-447f-b841-92da473920b6</t>
        </is>
      </c>
      <c r="E11333" t="inlineStr">
        <is>
          <t>d6131c88-648a-40ff-b72f-8922a6e05824</t>
        </is>
      </c>
      <c r="F11333" t="n">
        <v>56</v>
      </c>
    </row>
    <row r="11334">
      <c r="A11334" t="inlineStr">
        <is>
          <t>0261a43b-f47a-4baf-897a-af52b81c577e</t>
        </is>
      </c>
      <c r="B11334" t="inlineStr">
        <is>
          <t>84118240</t>
        </is>
      </c>
      <c r="C11334" t="inlineStr">
        <is>
          <t>OF POWER EXCEEDING 60,000 KW BUT NOT EXCEEDING 90,000 KW</t>
        </is>
      </c>
      <c r="D11334" t="inlineStr">
        <is>
          <t>736a17f6-becf-447f-b841-92da473920b6</t>
        </is>
      </c>
      <c r="E11334" t="inlineStr">
        <is>
          <t>d6131c88-648a-40ff-b72f-8922a6e05824</t>
        </is>
      </c>
      <c r="F11334" t="n">
        <v>56</v>
      </c>
    </row>
    <row r="11335">
      <c r="A11335" t="inlineStr">
        <is>
          <t>84329901-8d4b-40f5-915d-2a18a633d541</t>
        </is>
      </c>
      <c r="B11335" t="inlineStr">
        <is>
          <t>84118250</t>
        </is>
      </c>
      <c r="C11335" t="inlineStr">
        <is>
          <t>OF POWER EXCEEDING 90,000 KW BUT NOT EXCEEDING 1,15,000 KW</t>
        </is>
      </c>
      <c r="D11335" t="inlineStr">
        <is>
          <t>736a17f6-becf-447f-b841-92da473920b6</t>
        </is>
      </c>
      <c r="E11335" t="inlineStr">
        <is>
          <t>d6131c88-648a-40ff-b72f-8922a6e05824</t>
        </is>
      </c>
      <c r="F11335" t="n">
        <v>56</v>
      </c>
    </row>
    <row r="11336">
      <c r="A11336" t="inlineStr">
        <is>
          <t>d59efaa4-05dc-477d-8cb5-1efd3ecc7aa2</t>
        </is>
      </c>
      <c r="B11336" t="inlineStr">
        <is>
          <t>84118260</t>
        </is>
      </c>
      <c r="C11336" t="inlineStr">
        <is>
          <t>OF POWER EXCEEDING 1,15,000 KW</t>
        </is>
      </c>
      <c r="D11336" t="inlineStr">
        <is>
          <t>736a17f6-becf-447f-b841-92da473920b6</t>
        </is>
      </c>
      <c r="E11336" t="inlineStr">
        <is>
          <t>d6131c88-648a-40ff-b72f-8922a6e05824</t>
        </is>
      </c>
      <c r="F11336" t="n">
        <v>56</v>
      </c>
    </row>
    <row r="11337">
      <c r="A11337" t="inlineStr">
        <is>
          <t>60c0dede-8aec-4353-b18d-824e666d0e76</t>
        </is>
      </c>
      <c r="B11337" t="inlineStr">
        <is>
          <t>84119100</t>
        </is>
      </c>
      <c r="C11337" t="inlineStr">
        <is>
          <t>OF TURBO-JETS OR TURBO-PROPELLERS</t>
        </is>
      </c>
      <c r="D11337" t="inlineStr">
        <is>
          <t>736a17f6-becf-447f-b841-92da473920b6</t>
        </is>
      </c>
      <c r="E11337" t="inlineStr">
        <is>
          <t>d6131c88-648a-40ff-b72f-8922a6e05824</t>
        </is>
      </c>
      <c r="F11337" t="n">
        <v>56</v>
      </c>
    </row>
    <row r="11338">
      <c r="A11338" t="inlineStr">
        <is>
          <t>bb56d976-dc71-4933-a253-55732e0cacf6</t>
        </is>
      </c>
      <c r="B11338" t="inlineStr">
        <is>
          <t>84119900</t>
        </is>
      </c>
      <c r="C11338" t="inlineStr">
        <is>
          <t>OTHER</t>
        </is>
      </c>
      <c r="D11338" t="inlineStr">
        <is>
          <t>736a17f6-becf-447f-b841-92da473920b6</t>
        </is>
      </c>
      <c r="E11338" t="inlineStr">
        <is>
          <t>d6131c88-648a-40ff-b72f-8922a6e05824</t>
        </is>
      </c>
      <c r="F11338" t="n">
        <v>56</v>
      </c>
    </row>
    <row r="11339">
      <c r="A11339" t="inlineStr">
        <is>
          <t>47f5c766-319c-402b-adeb-5022901aaf41</t>
        </is>
      </c>
      <c r="B11339" t="inlineStr">
        <is>
          <t>84121000</t>
        </is>
      </c>
      <c r="C11339" t="inlineStr">
        <is>
          <t>REACTION ENGINES OTHER THAN TURBO-JETS</t>
        </is>
      </c>
      <c r="D11339" t="inlineStr">
        <is>
          <t>736a17f6-becf-447f-b841-92da473920b6</t>
        </is>
      </c>
      <c r="E11339" t="inlineStr">
        <is>
          <t>9db2f5fd-d888-4807-a9b4-615fbddb0870</t>
        </is>
      </c>
      <c r="F11339" t="n">
        <v>56</v>
      </c>
    </row>
    <row r="11340">
      <c r="A11340" t="inlineStr">
        <is>
          <t>c79bd63f-fb93-4465-9599-88796f472d28</t>
        </is>
      </c>
      <c r="B11340" t="inlineStr">
        <is>
          <t>84122100</t>
        </is>
      </c>
      <c r="C11340" t="inlineStr">
        <is>
          <t>LINEAR ACTING (CYLINDERS)</t>
        </is>
      </c>
      <c r="D11340" t="inlineStr">
        <is>
          <t>736a17f6-becf-447f-b841-92da473920b6</t>
        </is>
      </c>
      <c r="E11340" t="inlineStr">
        <is>
          <t>9db2f5fd-d888-4807-a9b4-615fbddb0870</t>
        </is>
      </c>
      <c r="F11340" t="n">
        <v>56</v>
      </c>
    </row>
    <row r="11341">
      <c r="A11341" t="inlineStr">
        <is>
          <t>7b4b79c0-b45e-4192-bac7-ecf3cbc22c73</t>
        </is>
      </c>
      <c r="B11341" t="inlineStr">
        <is>
          <t>84122910</t>
        </is>
      </c>
      <c r="C11341" t="inlineStr">
        <is>
          <t>HYDROJET (HYDRAULIC JET ENGINES)</t>
        </is>
      </c>
      <c r="D11341" t="inlineStr">
        <is>
          <t>736a17f6-becf-447f-b841-92da473920b6</t>
        </is>
      </c>
      <c r="E11341" t="inlineStr">
        <is>
          <t>9db2f5fd-d888-4807-a9b4-615fbddb0870</t>
        </is>
      </c>
      <c r="F11341" t="n">
        <v>56</v>
      </c>
    </row>
    <row r="11342">
      <c r="A11342" t="inlineStr">
        <is>
          <t>8e45a7c6-0529-46d2-84a2-e1728442420e</t>
        </is>
      </c>
      <c r="B11342" t="inlineStr">
        <is>
          <t>84122920</t>
        </is>
      </c>
      <c r="C11342" t="inlineStr">
        <is>
          <t>HYDRAULIC SYSTEMS FOR USE IN GOODS OF CHAPTER 89</t>
        </is>
      </c>
      <c r="D11342" t="inlineStr">
        <is>
          <t>736a17f6-becf-447f-b841-92da473920b6</t>
        </is>
      </c>
      <c r="E11342" t="inlineStr">
        <is>
          <t>9db2f5fd-d888-4807-a9b4-615fbddb0870</t>
        </is>
      </c>
      <c r="F11342" t="n">
        <v>56</v>
      </c>
    </row>
    <row r="11343">
      <c r="A11343" t="inlineStr">
        <is>
          <t>20a6d728-6375-4ca9-a1a6-b7a95816e7cc</t>
        </is>
      </c>
      <c r="B11343" t="inlineStr">
        <is>
          <t>84122990</t>
        </is>
      </c>
      <c r="C11343" t="inlineStr">
        <is>
          <t>OTHER</t>
        </is>
      </c>
      <c r="D11343" t="inlineStr">
        <is>
          <t>736a17f6-becf-447f-b841-92da473920b6</t>
        </is>
      </c>
      <c r="E11343" t="inlineStr">
        <is>
          <t>9db2f5fd-d888-4807-a9b4-615fbddb0870</t>
        </is>
      </c>
      <c r="F11343" t="n">
        <v>56</v>
      </c>
    </row>
    <row r="11344">
      <c r="A11344" t="inlineStr">
        <is>
          <t>b0950432-2d6c-42de-bb0a-178cad01e064</t>
        </is>
      </c>
      <c r="B11344" t="inlineStr">
        <is>
          <t>84123100</t>
        </is>
      </c>
      <c r="C11344" t="inlineStr">
        <is>
          <t>LINEAR ACTING (CYLINDERS)</t>
        </is>
      </c>
      <c r="D11344" t="inlineStr">
        <is>
          <t>736a17f6-becf-447f-b841-92da473920b6</t>
        </is>
      </c>
      <c r="E11344" t="inlineStr">
        <is>
          <t>9db2f5fd-d888-4807-a9b4-615fbddb0870</t>
        </is>
      </c>
      <c r="F11344" t="n">
        <v>56</v>
      </c>
    </row>
    <row r="11345">
      <c r="A11345" t="inlineStr">
        <is>
          <t>0458f355-7cba-41e7-939b-5858a6ad25a0</t>
        </is>
      </c>
      <c r="B11345" t="inlineStr">
        <is>
          <t>84123900</t>
        </is>
      </c>
      <c r="C11345" t="inlineStr">
        <is>
          <t>OTHER</t>
        </is>
      </c>
      <c r="D11345" t="inlineStr">
        <is>
          <t>736a17f6-becf-447f-b841-92da473920b6</t>
        </is>
      </c>
      <c r="E11345" t="inlineStr">
        <is>
          <t>9db2f5fd-d888-4807-a9b4-615fbddb0870</t>
        </is>
      </c>
      <c r="F11345" t="n">
        <v>56</v>
      </c>
    </row>
    <row r="11346">
      <c r="A11346" t="inlineStr">
        <is>
          <t>28bc8cec-7d30-4dbf-9fe8-2fcabb0e54b2</t>
        </is>
      </c>
      <c r="B11346" t="inlineStr">
        <is>
          <t>84128011</t>
        </is>
      </c>
      <c r="C11346" t="inlineStr">
        <is>
          <t>STATIONARY</t>
        </is>
      </c>
      <c r="D11346" t="inlineStr">
        <is>
          <t>736a17f6-becf-447f-b841-92da473920b6</t>
        </is>
      </c>
      <c r="E11346" t="inlineStr">
        <is>
          <t>9db2f5fd-d888-4807-a9b4-615fbddb0870</t>
        </is>
      </c>
      <c r="F11346" t="n">
        <v>56</v>
      </c>
    </row>
    <row r="11347">
      <c r="A11347" t="inlineStr">
        <is>
          <t>4a00345a-0b60-487c-86b8-741840c6c2d6</t>
        </is>
      </c>
      <c r="B11347" t="inlineStr">
        <is>
          <t>84128019</t>
        </is>
      </c>
      <c r="C11347" t="inlineStr">
        <is>
          <t>OTHER</t>
        </is>
      </c>
      <c r="D11347" t="inlineStr">
        <is>
          <t>736a17f6-becf-447f-b841-92da473920b6</t>
        </is>
      </c>
      <c r="E11347" t="inlineStr">
        <is>
          <t>9db2f5fd-d888-4807-a9b4-615fbddb0870</t>
        </is>
      </c>
      <c r="F11347" t="n">
        <v>56</v>
      </c>
    </row>
    <row r="11348">
      <c r="A11348" t="inlineStr">
        <is>
          <t>19b389df-a15b-4d9a-bb5f-6b118dfbf48e</t>
        </is>
      </c>
      <c r="B11348" t="inlineStr">
        <is>
          <t>84128020</t>
        </is>
      </c>
      <c r="C11348" t="inlineStr">
        <is>
          <t>MOTORS, SPRING OPERATED EXCLUDING CLOCK AND WATCH MOVEMENTS</t>
        </is>
      </c>
      <c r="D11348" t="inlineStr">
        <is>
          <t>736a17f6-becf-447f-b841-92da473920b6</t>
        </is>
      </c>
      <c r="E11348" t="inlineStr">
        <is>
          <t>9db2f5fd-d888-4807-a9b4-615fbddb0870</t>
        </is>
      </c>
      <c r="F11348" t="n">
        <v>56</v>
      </c>
    </row>
    <row r="11349">
      <c r="A11349" t="inlineStr">
        <is>
          <t>c031554b-f87b-4e74-a97e-5856c3a60a30</t>
        </is>
      </c>
      <c r="B11349" t="inlineStr">
        <is>
          <t>84128030</t>
        </is>
      </c>
      <c r="C11349" t="inlineStr">
        <is>
          <t>WIND TURBINE OR ENGINE</t>
        </is>
      </c>
      <c r="D11349" t="inlineStr">
        <is>
          <t>736a17f6-becf-447f-b841-92da473920b6</t>
        </is>
      </c>
      <c r="E11349" t="inlineStr">
        <is>
          <t>9db2f5fd-d888-4807-a9b4-615fbddb0870</t>
        </is>
      </c>
      <c r="F11349" t="n">
        <v>56</v>
      </c>
    </row>
    <row r="11350">
      <c r="A11350" t="inlineStr">
        <is>
          <t>029e0518-26d3-4864-861a-48e8f6a3bd68</t>
        </is>
      </c>
      <c r="B11350" t="inlineStr">
        <is>
          <t>84128090</t>
        </is>
      </c>
      <c r="C11350" t="inlineStr">
        <is>
          <t>OTHER</t>
        </is>
      </c>
      <c r="D11350" t="inlineStr">
        <is>
          <t>736a17f6-becf-447f-b841-92da473920b6</t>
        </is>
      </c>
      <c r="E11350" t="inlineStr">
        <is>
          <t>9db2f5fd-d888-4807-a9b4-615fbddb0870</t>
        </is>
      </c>
      <c r="F11350" t="n">
        <v>56</v>
      </c>
    </row>
    <row r="11351">
      <c r="A11351" t="inlineStr">
        <is>
          <t>04fbdcb6-187e-4d59-b42d-34c1bcac32dd</t>
        </is>
      </c>
      <c r="B11351" t="inlineStr">
        <is>
          <t>84129010</t>
        </is>
      </c>
      <c r="C11351" t="inlineStr">
        <is>
          <t>OF STEAM ENGINES INCORPORATING BOILERS</t>
        </is>
      </c>
      <c r="D11351" t="inlineStr">
        <is>
          <t>736a17f6-becf-447f-b841-92da473920b6</t>
        </is>
      </c>
      <c r="E11351" t="inlineStr">
        <is>
          <t>9db2f5fd-d888-4807-a9b4-615fbddb0870</t>
        </is>
      </c>
      <c r="F11351" t="n">
        <v>56</v>
      </c>
    </row>
    <row r="11352">
      <c r="A11352" t="inlineStr">
        <is>
          <t>049966f8-e58e-4651-a9e7-af3cb4bbc3f3</t>
        </is>
      </c>
      <c r="B11352" t="inlineStr">
        <is>
          <t>84129020</t>
        </is>
      </c>
      <c r="C11352" t="inlineStr">
        <is>
          <t>OF OTHER STEAM ENGINES AND OTHER VAPOUR POWER UNITS NOT INCORPORATING BOILERS</t>
        </is>
      </c>
      <c r="D11352" t="inlineStr">
        <is>
          <t>736a17f6-becf-447f-b841-92da473920b6</t>
        </is>
      </c>
      <c r="E11352" t="inlineStr">
        <is>
          <t>9db2f5fd-d888-4807-a9b4-615fbddb0870</t>
        </is>
      </c>
      <c r="F11352" t="n">
        <v>56</v>
      </c>
    </row>
    <row r="11353">
      <c r="A11353" t="inlineStr">
        <is>
          <t>74c6da79-4106-436d-b990-b7db417303a4</t>
        </is>
      </c>
      <c r="B11353" t="inlineStr">
        <is>
          <t>84129030</t>
        </is>
      </c>
      <c r="C11353" t="inlineStr">
        <is>
          <t>OF HYDRAULIC ENGINES AND MOTORS</t>
        </is>
      </c>
      <c r="D11353" t="inlineStr">
        <is>
          <t>736a17f6-becf-447f-b841-92da473920b6</t>
        </is>
      </c>
      <c r="E11353" t="inlineStr">
        <is>
          <t>9db2f5fd-d888-4807-a9b4-615fbddb0870</t>
        </is>
      </c>
      <c r="F11353" t="n">
        <v>56</v>
      </c>
    </row>
    <row r="11354">
      <c r="A11354" t="inlineStr">
        <is>
          <t>847ea659-1ede-4955-ae70-8acd54b34577</t>
        </is>
      </c>
      <c r="B11354" t="inlineStr">
        <is>
          <t>84129090</t>
        </is>
      </c>
      <c r="C11354" t="inlineStr">
        <is>
          <t>OTHER</t>
        </is>
      </c>
      <c r="D11354" t="inlineStr">
        <is>
          <t>736a17f6-becf-447f-b841-92da473920b6</t>
        </is>
      </c>
      <c r="E11354" t="inlineStr">
        <is>
          <t>9db2f5fd-d888-4807-a9b4-615fbddb0870</t>
        </is>
      </c>
      <c r="F11354" t="n">
        <v>56</v>
      </c>
    </row>
    <row r="11355">
      <c r="A11355" t="inlineStr">
        <is>
          <t>cc8b9b56-3de8-428e-951f-63bb687ceffc</t>
        </is>
      </c>
      <c r="B11355" t="inlineStr">
        <is>
          <t>84131110</t>
        </is>
      </c>
      <c r="C11355" t="inlineStr">
        <is>
          <t>HAND PUMPS</t>
        </is>
      </c>
      <c r="D11355" t="inlineStr">
        <is>
          <t>736a17f6-becf-447f-b841-92da473920b6</t>
        </is>
      </c>
      <c r="E11355" t="inlineStr">
        <is>
          <t>595e4375-3e33-45ff-b167-aae3fb1d2c94</t>
        </is>
      </c>
      <c r="F11355" t="n">
        <v>56</v>
      </c>
    </row>
    <row r="11356">
      <c r="A11356" t="inlineStr">
        <is>
          <t>7722a730-7857-4495-9311-7f7b108cf61b</t>
        </is>
      </c>
      <c r="B11356" t="inlineStr">
        <is>
          <t>84131191</t>
        </is>
      </c>
      <c r="C11356" t="inlineStr">
        <is>
          <t>PUMPS FOR DISPENSING FUEL</t>
        </is>
      </c>
      <c r="D11356" t="inlineStr">
        <is>
          <t>736a17f6-becf-447f-b841-92da473920b6</t>
        </is>
      </c>
      <c r="E11356" t="inlineStr">
        <is>
          <t>595e4375-3e33-45ff-b167-aae3fb1d2c94</t>
        </is>
      </c>
      <c r="F11356" t="n">
        <v>56</v>
      </c>
    </row>
    <row r="11357">
      <c r="A11357" t="inlineStr">
        <is>
          <t>accc5f44-0665-4dfb-8092-80d59715bf75</t>
        </is>
      </c>
      <c r="B11357" t="inlineStr">
        <is>
          <t>84131199</t>
        </is>
      </c>
      <c r="C11357" t="inlineStr">
        <is>
          <t>OTHER</t>
        </is>
      </c>
      <c r="D11357" t="inlineStr">
        <is>
          <t>736a17f6-becf-447f-b841-92da473920b6</t>
        </is>
      </c>
      <c r="E11357" t="inlineStr">
        <is>
          <t>595e4375-3e33-45ff-b167-aae3fb1d2c94</t>
        </is>
      </c>
      <c r="F11357" t="n">
        <v>56</v>
      </c>
    </row>
    <row r="11358">
      <c r="A11358" t="inlineStr">
        <is>
          <t>71331008-abe3-418b-ad13-8aba48fe5298</t>
        </is>
      </c>
      <c r="B11358" t="inlineStr">
        <is>
          <t>84131910</t>
        </is>
      </c>
      <c r="C11358" t="inlineStr">
        <is>
          <t>HAND PUMPS</t>
        </is>
      </c>
      <c r="D11358" t="inlineStr">
        <is>
          <t>736a17f6-becf-447f-b841-92da473920b6</t>
        </is>
      </c>
      <c r="E11358" t="inlineStr">
        <is>
          <t>595e4375-3e33-45ff-b167-aae3fb1d2c94</t>
        </is>
      </c>
      <c r="F11358" t="n">
        <v>56</v>
      </c>
    </row>
    <row r="11359">
      <c r="A11359" t="inlineStr">
        <is>
          <t>04497d3c-75ba-42a7-a36c-33479dc17a4b</t>
        </is>
      </c>
      <c r="B11359" t="inlineStr">
        <is>
          <t>84131990</t>
        </is>
      </c>
      <c r="C11359" t="inlineStr">
        <is>
          <t>OTHER</t>
        </is>
      </c>
      <c r="D11359" t="inlineStr">
        <is>
          <t>736a17f6-becf-447f-b841-92da473920b6</t>
        </is>
      </c>
      <c r="E11359" t="inlineStr">
        <is>
          <t>595e4375-3e33-45ff-b167-aae3fb1d2c94</t>
        </is>
      </c>
      <c r="F11359" t="n">
        <v>56</v>
      </c>
    </row>
    <row r="11360">
      <c r="A11360" t="inlineStr">
        <is>
          <t>b5d6544f-dbd4-488a-aeeb-31f1dad4f85a</t>
        </is>
      </c>
      <c r="B11360" t="inlineStr">
        <is>
          <t>84132000</t>
        </is>
      </c>
      <c r="C11360" t="inlineStr">
        <is>
          <t>HAND PUMPS, OTHER THAN THOSE OF SUB-HEADING 8413 11 OR 8413 18</t>
        </is>
      </c>
      <c r="D11360" t="inlineStr">
        <is>
          <t>736a17f6-becf-447f-b841-92da473920b6</t>
        </is>
      </c>
      <c r="E11360" t="inlineStr">
        <is>
          <t>595e4375-3e33-45ff-b167-aae3fb1d2c94</t>
        </is>
      </c>
      <c r="F11360" t="n">
        <v>56</v>
      </c>
    </row>
    <row r="11361">
      <c r="A11361" t="inlineStr">
        <is>
          <t>d8f9078f-bb0a-4b1c-a4c8-b295cd156104</t>
        </is>
      </c>
      <c r="B11361" t="inlineStr">
        <is>
          <t>84133010</t>
        </is>
      </c>
      <c r="C11361" t="inlineStr">
        <is>
          <t>INJECTION PUMPS FOR DIESEL ENGINES</t>
        </is>
      </c>
      <c r="D11361" t="inlineStr">
        <is>
          <t>736a17f6-becf-447f-b841-92da473920b6</t>
        </is>
      </c>
      <c r="E11361" t="inlineStr">
        <is>
          <t>595e4375-3e33-45ff-b167-aae3fb1d2c94</t>
        </is>
      </c>
      <c r="F11361" t="n">
        <v>56</v>
      </c>
    </row>
    <row r="11362">
      <c r="A11362" t="inlineStr">
        <is>
          <t>94eabd0c-5782-45a9-a37f-5c31b9d87bf1</t>
        </is>
      </c>
      <c r="B11362" t="inlineStr">
        <is>
          <t>84133020</t>
        </is>
      </c>
      <c r="C11362" t="inlineStr">
        <is>
          <t>OIL PUMP</t>
        </is>
      </c>
      <c r="D11362" t="inlineStr">
        <is>
          <t>736a17f6-becf-447f-b841-92da473920b6</t>
        </is>
      </c>
      <c r="E11362" t="inlineStr">
        <is>
          <t>595e4375-3e33-45ff-b167-aae3fb1d2c94</t>
        </is>
      </c>
      <c r="F11362" t="n">
        <v>56</v>
      </c>
    </row>
    <row r="11363">
      <c r="A11363" t="inlineStr">
        <is>
          <t>261c36a1-a709-4e4d-a93d-da09fb43ad41</t>
        </is>
      </c>
      <c r="B11363" t="inlineStr">
        <is>
          <t>84133030</t>
        </is>
      </c>
      <c r="C11363" t="inlineStr">
        <is>
          <t>WATER PUMP</t>
        </is>
      </c>
      <c r="D11363" t="inlineStr">
        <is>
          <t>736a17f6-becf-447f-b841-92da473920b6</t>
        </is>
      </c>
      <c r="E11363" t="inlineStr">
        <is>
          <t>595e4375-3e33-45ff-b167-aae3fb1d2c94</t>
        </is>
      </c>
      <c r="F11363" t="n">
        <v>56</v>
      </c>
    </row>
    <row r="11364">
      <c r="A11364" t="inlineStr">
        <is>
          <t>b951c525-d319-4aa6-9515-2a093994a197</t>
        </is>
      </c>
      <c r="B11364" t="inlineStr">
        <is>
          <t>84133090</t>
        </is>
      </c>
      <c r="C11364" t="inlineStr">
        <is>
          <t>OTHER</t>
        </is>
      </c>
      <c r="D11364" t="inlineStr">
        <is>
          <t>736a17f6-becf-447f-b841-92da473920b6</t>
        </is>
      </c>
      <c r="E11364" t="inlineStr">
        <is>
          <t>595e4375-3e33-45ff-b167-aae3fb1d2c94</t>
        </is>
      </c>
      <c r="F11364" t="n">
        <v>56</v>
      </c>
    </row>
    <row r="11365">
      <c r="A11365" t="inlineStr">
        <is>
          <t>c3dd11c1-d509-4de0-8a9b-f11b2a55c2e8</t>
        </is>
      </c>
      <c r="B11365" t="inlineStr">
        <is>
          <t>84134000</t>
        </is>
      </c>
      <c r="C11365" t="inlineStr">
        <is>
          <t>CONCRETE PUMPS</t>
        </is>
      </c>
      <c r="D11365" t="inlineStr">
        <is>
          <t>736a17f6-becf-447f-b841-92da473920b6</t>
        </is>
      </c>
      <c r="E11365" t="inlineStr">
        <is>
          <t>595e4375-3e33-45ff-b167-aae3fb1d2c94</t>
        </is>
      </c>
      <c r="F11365" t="n">
        <v>56</v>
      </c>
    </row>
    <row r="11366">
      <c r="A11366" t="inlineStr">
        <is>
          <t>2b4313d2-c4b5-4b0f-9e68-744633287b8f</t>
        </is>
      </c>
      <c r="B11366" t="inlineStr">
        <is>
          <t>84135010</t>
        </is>
      </c>
      <c r="C11366" t="inlineStr">
        <is>
          <t>METERING AND DOSING PUMPS</t>
        </is>
      </c>
      <c r="D11366" t="inlineStr">
        <is>
          <t>736a17f6-becf-447f-b841-92da473920b6</t>
        </is>
      </c>
      <c r="E11366" t="inlineStr">
        <is>
          <t>595e4375-3e33-45ff-b167-aae3fb1d2c94</t>
        </is>
      </c>
      <c r="F11366" t="n">
        <v>56</v>
      </c>
    </row>
    <row r="11367">
      <c r="A11367" t="inlineStr">
        <is>
          <t>e6ba0a32-d829-42a0-ac8c-a5b8daff675b</t>
        </is>
      </c>
      <c r="B11367" t="inlineStr">
        <is>
          <t>84135021</t>
        </is>
      </c>
      <c r="C11367" t="inlineStr">
        <is>
          <t>DEEP TUBE WELL TURBINE PUMP</t>
        </is>
      </c>
      <c r="D11367" t="inlineStr">
        <is>
          <t>736a17f6-becf-447f-b841-92da473920b6</t>
        </is>
      </c>
      <c r="E11367" t="inlineStr">
        <is>
          <t>595e4375-3e33-45ff-b167-aae3fb1d2c94</t>
        </is>
      </c>
      <c r="F11367" t="n">
        <v>56</v>
      </c>
    </row>
    <row r="11368">
      <c r="A11368" t="inlineStr">
        <is>
          <t>c671ba79-5481-4a91-91f5-ce73d5e9b06a</t>
        </is>
      </c>
      <c r="B11368" t="inlineStr">
        <is>
          <t>84135029</t>
        </is>
      </c>
      <c r="C11368" t="inlineStr">
        <is>
          <t>OTHER</t>
        </is>
      </c>
      <c r="D11368" t="inlineStr">
        <is>
          <t>736a17f6-becf-447f-b841-92da473920b6</t>
        </is>
      </c>
      <c r="E11368" t="inlineStr">
        <is>
          <t>595e4375-3e33-45ff-b167-aae3fb1d2c94</t>
        </is>
      </c>
      <c r="F11368" t="n">
        <v>56</v>
      </c>
    </row>
    <row r="11369">
      <c r="A11369" t="inlineStr">
        <is>
          <t>167a3648-362e-455d-b79e-aaa13e07d9bb</t>
        </is>
      </c>
      <c r="B11369" t="inlineStr">
        <is>
          <t>84135090</t>
        </is>
      </c>
      <c r="C11369" t="inlineStr">
        <is>
          <t>OTHER</t>
        </is>
      </c>
      <c r="D11369" t="inlineStr">
        <is>
          <t>736a17f6-becf-447f-b841-92da473920b6</t>
        </is>
      </c>
      <c r="E11369" t="inlineStr">
        <is>
          <t>595e4375-3e33-45ff-b167-aae3fb1d2c94</t>
        </is>
      </c>
      <c r="F11369" t="n">
        <v>56</v>
      </c>
    </row>
    <row r="11370">
      <c r="A11370" t="inlineStr">
        <is>
          <t>0c377f4c-259c-433e-b1bb-0b094f5afe4c</t>
        </is>
      </c>
      <c r="B11370" t="inlineStr">
        <is>
          <t>84136010</t>
        </is>
      </c>
      <c r="C11370" t="inlineStr">
        <is>
          <t>GEAR TYPE PUMPS</t>
        </is>
      </c>
      <c r="D11370" t="inlineStr">
        <is>
          <t>736a17f6-becf-447f-b841-92da473920b6</t>
        </is>
      </c>
      <c r="E11370" t="inlineStr">
        <is>
          <t>595e4375-3e33-45ff-b167-aae3fb1d2c94</t>
        </is>
      </c>
      <c r="F11370" t="n">
        <v>56</v>
      </c>
    </row>
    <row r="11371">
      <c r="A11371" t="inlineStr">
        <is>
          <t>2114283b-4438-49a8-914b-182ac9e50c7f</t>
        </is>
      </c>
      <c r="B11371" t="inlineStr">
        <is>
          <t>84136020</t>
        </is>
      </c>
      <c r="C11371" t="inlineStr">
        <is>
          <t>SCREW TYPE PUMPS</t>
        </is>
      </c>
      <c r="D11371" t="inlineStr">
        <is>
          <t>736a17f6-becf-447f-b841-92da473920b6</t>
        </is>
      </c>
      <c r="E11371" t="inlineStr">
        <is>
          <t>595e4375-3e33-45ff-b167-aae3fb1d2c94</t>
        </is>
      </c>
      <c r="F11371" t="n">
        <v>56</v>
      </c>
    </row>
    <row r="11372">
      <c r="A11372" t="inlineStr">
        <is>
          <t>2991ed0e-03dd-4052-afc2-d996f7183bc2</t>
        </is>
      </c>
      <c r="B11372" t="inlineStr">
        <is>
          <t>84136090</t>
        </is>
      </c>
      <c r="C11372" t="inlineStr">
        <is>
          <t>OTHER</t>
        </is>
      </c>
      <c r="D11372" t="inlineStr">
        <is>
          <t>736a17f6-becf-447f-b841-92da473920b6</t>
        </is>
      </c>
      <c r="E11372" t="inlineStr">
        <is>
          <t>595e4375-3e33-45ff-b167-aae3fb1d2c94</t>
        </is>
      </c>
      <c r="F11372" t="n">
        <v>56</v>
      </c>
    </row>
    <row r="11373">
      <c r="A11373" t="inlineStr">
        <is>
          <t>3f3165e2-a198-47c9-92e8-c2b54bb3489b</t>
        </is>
      </c>
      <c r="B11373" t="inlineStr">
        <is>
          <t>84137010</t>
        </is>
      </c>
      <c r="C11373" t="inlineStr">
        <is>
          <t>PRIMARILY DESIGNED TO HANDLE WATER</t>
        </is>
      </c>
      <c r="D11373" t="inlineStr">
        <is>
          <t>736a17f6-becf-447f-b841-92da473920b6</t>
        </is>
      </c>
      <c r="E11373" t="inlineStr">
        <is>
          <t>595e4375-3e33-45ff-b167-aae3fb1d2c94</t>
        </is>
      </c>
      <c r="F11373" t="n">
        <v>56</v>
      </c>
    </row>
    <row r="11374">
      <c r="A11374" t="inlineStr">
        <is>
          <t>1564a2aa-dce3-46d6-8545-e61ab7a44260</t>
        </is>
      </c>
      <c r="B11374" t="inlineStr">
        <is>
          <t>84137091</t>
        </is>
      </c>
      <c r="C11374" t="inlineStr">
        <is>
          <t>SINGLE AND MULTISTAGE CHEMICAL PROCESS PUMPS</t>
        </is>
      </c>
      <c r="D11374" t="inlineStr">
        <is>
          <t>736a17f6-becf-447f-b841-92da473920b6</t>
        </is>
      </c>
      <c r="E11374" t="inlineStr">
        <is>
          <t>595e4375-3e33-45ff-b167-aae3fb1d2c94</t>
        </is>
      </c>
      <c r="F11374" t="n">
        <v>56</v>
      </c>
    </row>
    <row r="11375">
      <c r="A11375" t="inlineStr">
        <is>
          <t>1bf6ef78-e27f-4e19-909b-59cd79820672</t>
        </is>
      </c>
      <c r="B11375" t="inlineStr">
        <is>
          <t>84137092</t>
        </is>
      </c>
      <c r="C11375" t="inlineStr">
        <is>
          <t>HORIZONTAL SPLIT CASING PUMPS</t>
        </is>
      </c>
      <c r="D11375" t="inlineStr">
        <is>
          <t>736a17f6-becf-447f-b841-92da473920b6</t>
        </is>
      </c>
      <c r="E11375" t="inlineStr">
        <is>
          <t>595e4375-3e33-45ff-b167-aae3fb1d2c94</t>
        </is>
      </c>
      <c r="F11375" t="n">
        <v>56</v>
      </c>
    </row>
    <row r="11376">
      <c r="A11376" t="inlineStr">
        <is>
          <t>481dc254-5852-4a53-a046-58dd04c91227</t>
        </is>
      </c>
      <c r="B11376" t="inlineStr">
        <is>
          <t>84137093</t>
        </is>
      </c>
      <c r="C11376" t="inlineStr">
        <is>
          <t>HORIZONTAL SELF PRIMING PUMPS</t>
        </is>
      </c>
      <c r="D11376" t="inlineStr">
        <is>
          <t>736a17f6-becf-447f-b841-92da473920b6</t>
        </is>
      </c>
      <c r="E11376" t="inlineStr">
        <is>
          <t>595e4375-3e33-45ff-b167-aae3fb1d2c94</t>
        </is>
      </c>
      <c r="F11376" t="n">
        <v>56</v>
      </c>
    </row>
    <row r="11377">
      <c r="A11377" t="inlineStr">
        <is>
          <t>557fc5b2-0d8a-4349-8bde-f57d1c79e892</t>
        </is>
      </c>
      <c r="B11377" t="inlineStr">
        <is>
          <t>84137094</t>
        </is>
      </c>
      <c r="C11377" t="inlineStr">
        <is>
          <t>VERTICAL TURBINE DRIVEN PUMPS</t>
        </is>
      </c>
      <c r="D11377" t="inlineStr">
        <is>
          <t>736a17f6-becf-447f-b841-92da473920b6</t>
        </is>
      </c>
      <c r="E11377" t="inlineStr">
        <is>
          <t>595e4375-3e33-45ff-b167-aae3fb1d2c94</t>
        </is>
      </c>
      <c r="F11377" t="n">
        <v>56</v>
      </c>
    </row>
    <row r="11378">
      <c r="A11378" t="inlineStr">
        <is>
          <t>736e0e97-3d63-474c-af18-d91cb9a18d99</t>
        </is>
      </c>
      <c r="B11378" t="inlineStr">
        <is>
          <t>84137095</t>
        </is>
      </c>
      <c r="C11378" t="inlineStr">
        <is>
          <t>BOILER FEED PUMPS</t>
        </is>
      </c>
      <c r="D11378" t="inlineStr">
        <is>
          <t>736a17f6-becf-447f-b841-92da473920b6</t>
        </is>
      </c>
      <c r="E11378" t="inlineStr">
        <is>
          <t>595e4375-3e33-45ff-b167-aae3fb1d2c94</t>
        </is>
      </c>
      <c r="F11378" t="n">
        <v>56</v>
      </c>
    </row>
    <row r="11379">
      <c r="A11379" t="inlineStr">
        <is>
          <t>150cb5a4-4d60-48fe-803c-26b3f0271cd5</t>
        </is>
      </c>
      <c r="B11379" t="inlineStr">
        <is>
          <t>84137096</t>
        </is>
      </c>
      <c r="C11379" t="inlineStr">
        <is>
          <t>SLURRY PUMPS</t>
        </is>
      </c>
      <c r="D11379" t="inlineStr">
        <is>
          <t>736a17f6-becf-447f-b841-92da473920b6</t>
        </is>
      </c>
      <c r="E11379" t="inlineStr">
        <is>
          <t>595e4375-3e33-45ff-b167-aae3fb1d2c94</t>
        </is>
      </c>
      <c r="F11379" t="n">
        <v>56</v>
      </c>
    </row>
    <row r="11380">
      <c r="A11380" t="inlineStr">
        <is>
          <t>dcf27212-b381-47b1-81ad-3fe3cae93788</t>
        </is>
      </c>
      <c r="B11380" t="inlineStr">
        <is>
          <t>84137097</t>
        </is>
      </c>
      <c r="C11380" t="inlineStr">
        <is>
          <t>DREDGER PUMPS</t>
        </is>
      </c>
      <c r="D11380" t="inlineStr">
        <is>
          <t>736a17f6-becf-447f-b841-92da473920b6</t>
        </is>
      </c>
      <c r="E11380" t="inlineStr">
        <is>
          <t>595e4375-3e33-45ff-b167-aae3fb1d2c94</t>
        </is>
      </c>
      <c r="F11380" t="n">
        <v>56</v>
      </c>
    </row>
    <row r="11381">
      <c r="A11381" t="inlineStr">
        <is>
          <t>ce02fd85-2a8f-4a9b-8403-6c90ffebec5c</t>
        </is>
      </c>
      <c r="B11381" t="inlineStr">
        <is>
          <t>84137099</t>
        </is>
      </c>
      <c r="C11381" t="inlineStr">
        <is>
          <t>OTHER</t>
        </is>
      </c>
      <c r="D11381" t="inlineStr">
        <is>
          <t>736a17f6-becf-447f-b841-92da473920b6</t>
        </is>
      </c>
      <c r="E11381" t="inlineStr">
        <is>
          <t>595e4375-3e33-45ff-b167-aae3fb1d2c94</t>
        </is>
      </c>
      <c r="F11381" t="n">
        <v>56</v>
      </c>
    </row>
    <row r="11382">
      <c r="A11382" t="inlineStr">
        <is>
          <t>1ed21780-7ef8-47a4-807b-a088054a54f2</t>
        </is>
      </c>
      <c r="B11382" t="inlineStr">
        <is>
          <t>84138110</t>
        </is>
      </c>
      <c r="C11382" t="inlineStr">
        <is>
          <t>GAS PUMPS</t>
        </is>
      </c>
      <c r="D11382" t="inlineStr">
        <is>
          <t>736a17f6-becf-447f-b841-92da473920b6</t>
        </is>
      </c>
      <c r="E11382" t="inlineStr">
        <is>
          <t>595e4375-3e33-45ff-b167-aae3fb1d2c94</t>
        </is>
      </c>
      <c r="F11382" t="n">
        <v>56</v>
      </c>
    </row>
    <row r="11383">
      <c r="A11383" t="inlineStr">
        <is>
          <t>a9eb39dc-b9a0-4a40-8cde-264ba67699b7</t>
        </is>
      </c>
      <c r="B11383" t="inlineStr">
        <is>
          <t>84138120</t>
        </is>
      </c>
      <c r="C11383" t="inlineStr">
        <is>
          <t>HYDRAULIC RAM</t>
        </is>
      </c>
      <c r="D11383" t="inlineStr">
        <is>
          <t>736a17f6-becf-447f-b841-92da473920b6</t>
        </is>
      </c>
      <c r="E11383" t="inlineStr">
        <is>
          <t>595e4375-3e33-45ff-b167-aae3fb1d2c94</t>
        </is>
      </c>
      <c r="F11383" t="n">
        <v>56</v>
      </c>
    </row>
    <row r="11384">
      <c r="A11384" t="inlineStr">
        <is>
          <t>9684639b-ff4f-432a-aff0-e025b2b60096</t>
        </is>
      </c>
      <c r="B11384" t="inlineStr">
        <is>
          <t>84138130</t>
        </is>
      </c>
      <c r="C11384" t="inlineStr">
        <is>
          <t>AXIAL FLOW AND MIXED FLOW VERTICAL PUMP DESIGNED PRIMARILY FOR HANDLING WATER</t>
        </is>
      </c>
      <c r="D11384" t="inlineStr">
        <is>
          <t>736a17f6-becf-447f-b841-92da473920b6</t>
        </is>
      </c>
      <c r="E11384" t="inlineStr">
        <is>
          <t>595e4375-3e33-45ff-b167-aae3fb1d2c94</t>
        </is>
      </c>
      <c r="F11384" t="n">
        <v>56</v>
      </c>
    </row>
    <row r="11385">
      <c r="A11385" t="inlineStr">
        <is>
          <t>d5456ccb-7697-4f25-8544-72ce211a62d3</t>
        </is>
      </c>
      <c r="B11385" t="inlineStr">
        <is>
          <t>84138190</t>
        </is>
      </c>
      <c r="C11385" t="inlineStr">
        <is>
          <t>OTHER</t>
        </is>
      </c>
      <c r="D11385" t="inlineStr">
        <is>
          <t>736a17f6-becf-447f-b841-92da473920b6</t>
        </is>
      </c>
      <c r="E11385" t="inlineStr">
        <is>
          <t>595e4375-3e33-45ff-b167-aae3fb1d2c94</t>
        </is>
      </c>
      <c r="F11385" t="n">
        <v>56</v>
      </c>
    </row>
    <row r="11386">
      <c r="A11386" t="inlineStr">
        <is>
          <t>18391389-4dd6-4532-b494-68ffa66ecd76</t>
        </is>
      </c>
      <c r="B11386" t="inlineStr">
        <is>
          <t>84138200</t>
        </is>
      </c>
      <c r="C11386" t="inlineStr">
        <is>
          <t>LIQUID ELEVATORS</t>
        </is>
      </c>
      <c r="D11386" t="inlineStr">
        <is>
          <t>736a17f6-becf-447f-b841-92da473920b6</t>
        </is>
      </c>
      <c r="E11386" t="inlineStr">
        <is>
          <t>595e4375-3e33-45ff-b167-aae3fb1d2c94</t>
        </is>
      </c>
      <c r="F11386" t="n">
        <v>56</v>
      </c>
    </row>
    <row r="11387">
      <c r="A11387" t="inlineStr">
        <is>
          <t>d718e7ce-4942-45c4-abb7-d37c343df5b6</t>
        </is>
      </c>
      <c r="B11387" t="inlineStr">
        <is>
          <t>84139110</t>
        </is>
      </c>
      <c r="C11387" t="inlineStr">
        <is>
          <t>OF RECIPROCATING PUMPS</t>
        </is>
      </c>
      <c r="D11387" t="inlineStr">
        <is>
          <t>736a17f6-becf-447f-b841-92da473920b6</t>
        </is>
      </c>
      <c r="E11387" t="inlineStr">
        <is>
          <t>595e4375-3e33-45ff-b167-aae3fb1d2c94</t>
        </is>
      </c>
      <c r="F11387" t="n">
        <v>56</v>
      </c>
    </row>
    <row r="11388">
      <c r="A11388" t="inlineStr">
        <is>
          <t>a2ce2be7-d961-4a6f-be49-b7e426cb9756</t>
        </is>
      </c>
      <c r="B11388" t="inlineStr">
        <is>
          <t>84139120</t>
        </is>
      </c>
      <c r="C11388" t="inlineStr">
        <is>
          <t>OF CENTRIFUGAL PUMPS</t>
        </is>
      </c>
      <c r="D11388" t="inlineStr">
        <is>
          <t>736a17f6-becf-447f-b841-92da473920b6</t>
        </is>
      </c>
      <c r="E11388" t="inlineStr">
        <is>
          <t>595e4375-3e33-45ff-b167-aae3fb1d2c94</t>
        </is>
      </c>
      <c r="F11388" t="n">
        <v>56</v>
      </c>
    </row>
    <row r="11389">
      <c r="A11389" t="inlineStr">
        <is>
          <t>63dd6f55-cd68-463c-b7af-77c5aae304d6</t>
        </is>
      </c>
      <c r="B11389" t="inlineStr">
        <is>
          <t>84139130</t>
        </is>
      </c>
      <c r="C11389" t="inlineStr">
        <is>
          <t>OF DEEP WELL TURBINE PUMPS AND OF OTHER ROTARY PUMPS</t>
        </is>
      </c>
      <c r="D11389" t="inlineStr">
        <is>
          <t>736a17f6-becf-447f-b841-92da473920b6</t>
        </is>
      </c>
      <c r="E11389" t="inlineStr">
        <is>
          <t>595e4375-3e33-45ff-b167-aae3fb1d2c94</t>
        </is>
      </c>
      <c r="F11389" t="n">
        <v>56</v>
      </c>
    </row>
    <row r="11390">
      <c r="A11390" t="inlineStr">
        <is>
          <t>9cdb4930-531b-477e-ac3a-6384e75f16cb</t>
        </is>
      </c>
      <c r="B11390" t="inlineStr">
        <is>
          <t>84139140</t>
        </is>
      </c>
      <c r="C11390" t="inlineStr">
        <is>
          <t>OF HAND PUMP FOR HANDLING WATER</t>
        </is>
      </c>
      <c r="D11390" t="inlineStr">
        <is>
          <t>736a17f6-becf-447f-b841-92da473920b6</t>
        </is>
      </c>
      <c r="E11390" t="inlineStr">
        <is>
          <t>595e4375-3e33-45ff-b167-aae3fb1d2c94</t>
        </is>
      </c>
      <c r="F11390" t="n">
        <v>56</v>
      </c>
    </row>
    <row r="11391">
      <c r="A11391" t="inlineStr">
        <is>
          <t>10b5fb23-e385-48ce-8a2c-bbcfba0d19d8</t>
        </is>
      </c>
      <c r="B11391" t="inlineStr">
        <is>
          <t>84139190</t>
        </is>
      </c>
      <c r="C11391" t="inlineStr">
        <is>
          <t>OTHER</t>
        </is>
      </c>
      <c r="D11391" t="inlineStr">
        <is>
          <t>736a17f6-becf-447f-b841-92da473920b6</t>
        </is>
      </c>
      <c r="E11391" t="inlineStr">
        <is>
          <t>595e4375-3e33-45ff-b167-aae3fb1d2c94</t>
        </is>
      </c>
      <c r="F11391" t="n">
        <v>56</v>
      </c>
    </row>
    <row r="11392">
      <c r="A11392" t="inlineStr">
        <is>
          <t>04f7cf0d-c13d-45ca-a2bf-375a59f3448e</t>
        </is>
      </c>
      <c r="B11392" t="inlineStr">
        <is>
          <t>84139200</t>
        </is>
      </c>
      <c r="C11392" t="inlineStr">
        <is>
          <t>OF LIQUID ELEVATORS</t>
        </is>
      </c>
      <c r="D11392" t="inlineStr">
        <is>
          <t>736a17f6-becf-447f-b841-92da473920b6</t>
        </is>
      </c>
      <c r="E11392" t="inlineStr">
        <is>
          <t>595e4375-3e33-45ff-b167-aae3fb1d2c94</t>
        </is>
      </c>
      <c r="F11392" t="n">
        <v>56</v>
      </c>
    </row>
    <row r="11393">
      <c r="A11393" t="inlineStr">
        <is>
          <t>c7faa4ff-8f2e-484f-8ab2-9d2a591500dd</t>
        </is>
      </c>
      <c r="B11393" t="inlineStr">
        <is>
          <t>84141000</t>
        </is>
      </c>
      <c r="C11393" t="inlineStr">
        <is>
          <t>AIR OR VACUUM PUMPS, AIR OR OTHER GAS COMPRESSORS AND FANS; VENTILATING OR RECYCLING HOODS INCORPORATING A FAN, WHETHER OR NOT FITTED WITH FILTERS VACUUM PUMPS</t>
        </is>
      </c>
      <c r="D11393" t="inlineStr">
        <is>
          <t>736a17f6-becf-447f-b841-92da473920b6</t>
        </is>
      </c>
      <c r="E11393" t="inlineStr">
        <is>
          <t>f715da31-06dd-4361-b9ed-9b7d92be387c</t>
        </is>
      </c>
      <c r="F11393" t="n">
        <v>56</v>
      </c>
    </row>
    <row r="11394">
      <c r="A11394" t="inlineStr">
        <is>
          <t>deee8192-50f3-4c5d-884e-f663f782a710</t>
        </is>
      </c>
      <c r="B11394" t="inlineStr">
        <is>
          <t>84141010</t>
        </is>
      </c>
      <c r="C11394" t="inlineStr">
        <is>
          <t>WITH MAXIMUM FLOW-RATE GREATER THAN 5 M³/H(UNDER STANDARD TEMPERATURE (273 K (0 °C)) AND PRESSURE (101.3 KPA) CONDITIONS)</t>
        </is>
      </c>
      <c r="D11394" t="inlineStr">
        <is>
          <t>736a17f6-becf-447f-b841-92da473920b6</t>
        </is>
      </c>
      <c r="E11394" t="inlineStr">
        <is>
          <t>f715da31-06dd-4361-b9ed-9b7d92be387c</t>
        </is>
      </c>
      <c r="F11394" t="n">
        <v>56</v>
      </c>
    </row>
    <row r="11395">
      <c r="A11395" t="inlineStr">
        <is>
          <t>3ec73886-0a98-49bb-904a-b12101e0c52e</t>
        </is>
      </c>
      <c r="B11395" t="inlineStr">
        <is>
          <t>84141090</t>
        </is>
      </c>
      <c r="C11395" t="inlineStr">
        <is>
          <t>OTHER</t>
        </is>
      </c>
      <c r="D11395" t="inlineStr">
        <is>
          <t>736a17f6-becf-447f-b841-92da473920b6</t>
        </is>
      </c>
      <c r="E11395" t="inlineStr">
        <is>
          <t>f715da31-06dd-4361-b9ed-9b7d92be387c</t>
        </is>
      </c>
      <c r="F11395" t="n">
        <v>56</v>
      </c>
    </row>
    <row r="11396">
      <c r="A11396" t="inlineStr">
        <is>
          <t>5b911367-f356-408d-b286-042746c5d479</t>
        </is>
      </c>
      <c r="B11396" t="inlineStr">
        <is>
          <t>84142010</t>
        </is>
      </c>
      <c r="C11396" t="inlineStr">
        <is>
          <t>BICYCLE PUMPS</t>
        </is>
      </c>
      <c r="D11396" t="inlineStr">
        <is>
          <t>736a17f6-becf-447f-b841-92da473920b6</t>
        </is>
      </c>
      <c r="E11396" t="inlineStr">
        <is>
          <t>f715da31-06dd-4361-b9ed-9b7d92be387c</t>
        </is>
      </c>
      <c r="F11396" t="n">
        <v>56</v>
      </c>
    </row>
    <row r="11397">
      <c r="A11397" t="inlineStr">
        <is>
          <t>d10dbcb8-6bf6-4439-bef1-ebf3e7b7b1a1</t>
        </is>
      </c>
      <c r="B11397" t="inlineStr">
        <is>
          <t>84142020</t>
        </is>
      </c>
      <c r="C11397" t="inlineStr">
        <is>
          <t>OTHER HAND PUMPS</t>
        </is>
      </c>
      <c r="D11397" t="inlineStr">
        <is>
          <t>736a17f6-becf-447f-b841-92da473920b6</t>
        </is>
      </c>
      <c r="E11397" t="inlineStr">
        <is>
          <t>f715da31-06dd-4361-b9ed-9b7d92be387c</t>
        </is>
      </c>
      <c r="F11397" t="n">
        <v>56</v>
      </c>
    </row>
    <row r="11398">
      <c r="A11398" t="inlineStr">
        <is>
          <t>2ad80785-b5b4-4081-b414-7abf67455fd4</t>
        </is>
      </c>
      <c r="B11398" t="inlineStr">
        <is>
          <t>84142090</t>
        </is>
      </c>
      <c r="C11398" t="inlineStr">
        <is>
          <t>OTHER</t>
        </is>
      </c>
      <c r="D11398" t="inlineStr">
        <is>
          <t>736a17f6-becf-447f-b841-92da473920b6</t>
        </is>
      </c>
      <c r="E11398" t="inlineStr">
        <is>
          <t>f715da31-06dd-4361-b9ed-9b7d92be387c</t>
        </is>
      </c>
      <c r="F11398" t="n">
        <v>56</v>
      </c>
    </row>
    <row r="11399">
      <c r="A11399" t="inlineStr">
        <is>
          <t>1ccaee96-f2aa-43dd-9f95-61c8e74daabb</t>
        </is>
      </c>
      <c r="B11399" t="inlineStr">
        <is>
          <t>84143000</t>
        </is>
      </c>
      <c r="C11399" t="inlineStr">
        <is>
          <t>COMPRESSORS OF A KIND USED IN REFRIGERATING EQUIPMENT</t>
        </is>
      </c>
      <c r="D11399" t="inlineStr">
        <is>
          <t>736a17f6-becf-447f-b841-92da473920b6</t>
        </is>
      </c>
      <c r="E11399" t="inlineStr">
        <is>
          <t>f715da31-06dd-4361-b9ed-9b7d92be387c</t>
        </is>
      </c>
      <c r="F11399" t="n">
        <v>56</v>
      </c>
    </row>
    <row r="11400">
      <c r="A11400" t="inlineStr">
        <is>
          <t>cc56a56f-3ce2-44bd-b58e-81dfc05fee1b</t>
        </is>
      </c>
      <c r="B11400" t="inlineStr">
        <is>
          <t>84144010</t>
        </is>
      </c>
      <c r="C11400" t="inlineStr">
        <is>
          <t>RECIPROCATING AIR COMPRESSORS</t>
        </is>
      </c>
      <c r="D11400" t="inlineStr">
        <is>
          <t>736a17f6-becf-447f-b841-92da473920b6</t>
        </is>
      </c>
      <c r="E11400" t="inlineStr">
        <is>
          <t>f715da31-06dd-4361-b9ed-9b7d92be387c</t>
        </is>
      </c>
      <c r="F11400" t="n">
        <v>56</v>
      </c>
    </row>
    <row r="11401">
      <c r="A11401" t="inlineStr">
        <is>
          <t>19a164ce-95e8-4be1-a4b3-f924f550ca2a</t>
        </is>
      </c>
      <c r="B11401" t="inlineStr">
        <is>
          <t>84144020</t>
        </is>
      </c>
      <c r="C11401" t="inlineStr">
        <is>
          <t>CENTRIFUGAL AIR COMPRESSORS</t>
        </is>
      </c>
      <c r="D11401" t="inlineStr">
        <is>
          <t>736a17f6-becf-447f-b841-92da473920b6</t>
        </is>
      </c>
      <c r="E11401" t="inlineStr">
        <is>
          <t>f715da31-06dd-4361-b9ed-9b7d92be387c</t>
        </is>
      </c>
      <c r="F11401" t="n">
        <v>56</v>
      </c>
    </row>
    <row r="11402">
      <c r="A11402" t="inlineStr">
        <is>
          <t>8539d17e-8310-4352-a2b8-1045d1b7d77e</t>
        </is>
      </c>
      <c r="B11402" t="inlineStr">
        <is>
          <t>84144030</t>
        </is>
      </c>
      <c r="C11402" t="inlineStr">
        <is>
          <t>SCREW AIR COMPRESSORS</t>
        </is>
      </c>
      <c r="D11402" t="inlineStr">
        <is>
          <t>736a17f6-becf-447f-b841-92da473920b6</t>
        </is>
      </c>
      <c r="E11402" t="inlineStr">
        <is>
          <t>f715da31-06dd-4361-b9ed-9b7d92be387c</t>
        </is>
      </c>
      <c r="F11402" t="n">
        <v>56</v>
      </c>
    </row>
    <row r="11403">
      <c r="A11403" t="inlineStr">
        <is>
          <t>d4d72c5d-b70c-428c-ada2-39b4816a7154</t>
        </is>
      </c>
      <c r="B11403" t="inlineStr">
        <is>
          <t>84144090</t>
        </is>
      </c>
      <c r="C11403" t="inlineStr">
        <is>
          <t>OTHER</t>
        </is>
      </c>
      <c r="D11403" t="inlineStr">
        <is>
          <t>736a17f6-becf-447f-b841-92da473920b6</t>
        </is>
      </c>
      <c r="E11403" t="inlineStr">
        <is>
          <t>f715da31-06dd-4361-b9ed-9b7d92be387c</t>
        </is>
      </c>
      <c r="F11403" t="n">
        <v>56</v>
      </c>
    </row>
    <row r="11404">
      <c r="A11404" t="inlineStr">
        <is>
          <t>3fa3fc38-79a9-4f3f-8fcc-849438de5961</t>
        </is>
      </c>
      <c r="B11404" t="inlineStr">
        <is>
          <t>84145110</t>
        </is>
      </c>
      <c r="C11404" t="inlineStr">
        <is>
          <t>TABLE FANS</t>
        </is>
      </c>
      <c r="D11404" t="inlineStr">
        <is>
          <t>736a17f6-becf-447f-b841-92da473920b6</t>
        </is>
      </c>
      <c r="E11404" t="inlineStr">
        <is>
          <t>f715da31-06dd-4361-b9ed-9b7d92be387c</t>
        </is>
      </c>
      <c r="F11404" t="n">
        <v>56</v>
      </c>
    </row>
    <row r="11405">
      <c r="A11405" t="inlineStr">
        <is>
          <t>7b0c8090-13a6-4948-b616-bb9d7fb9986b</t>
        </is>
      </c>
      <c r="B11405" t="inlineStr">
        <is>
          <t>84145120</t>
        </is>
      </c>
      <c r="C11405" t="inlineStr">
        <is>
          <t>CEILING FANS</t>
        </is>
      </c>
      <c r="D11405" t="inlineStr">
        <is>
          <t>736a17f6-becf-447f-b841-92da473920b6</t>
        </is>
      </c>
      <c r="E11405" t="inlineStr">
        <is>
          <t>f715da31-06dd-4361-b9ed-9b7d92be387c</t>
        </is>
      </c>
      <c r="F11405" t="n">
        <v>56</v>
      </c>
    </row>
    <row r="11406">
      <c r="A11406" t="inlineStr">
        <is>
          <t>9cbc2e2f-e12c-4305-9314-e054f751031e</t>
        </is>
      </c>
      <c r="B11406" t="inlineStr">
        <is>
          <t>84145130</t>
        </is>
      </c>
      <c r="C11406" t="inlineStr">
        <is>
          <t>PEDESTAL FANS</t>
        </is>
      </c>
      <c r="D11406" t="inlineStr">
        <is>
          <t>736a17f6-becf-447f-b841-92da473920b6</t>
        </is>
      </c>
      <c r="E11406" t="inlineStr">
        <is>
          <t>f715da31-06dd-4361-b9ed-9b7d92be387c</t>
        </is>
      </c>
      <c r="F11406" t="n">
        <v>56</v>
      </c>
    </row>
    <row r="11407">
      <c r="A11407" t="inlineStr">
        <is>
          <t>7d82f3b5-e296-4e76-a32d-f8f7917cfefa</t>
        </is>
      </c>
      <c r="B11407" t="inlineStr">
        <is>
          <t>84145140</t>
        </is>
      </c>
      <c r="C11407" t="inlineStr">
        <is>
          <t>RAILWAY CARRIAGE FANS</t>
        </is>
      </c>
      <c r="D11407" t="inlineStr">
        <is>
          <t>736a17f6-becf-447f-b841-92da473920b6</t>
        </is>
      </c>
      <c r="E11407" t="inlineStr">
        <is>
          <t>f715da31-06dd-4361-b9ed-9b7d92be387c</t>
        </is>
      </c>
      <c r="F11407" t="n">
        <v>56</v>
      </c>
    </row>
    <row r="11408">
      <c r="A11408" t="inlineStr">
        <is>
          <t>23d0b4c4-5911-4f31-814d-2e40074e9f25</t>
        </is>
      </c>
      <c r="B11408" t="inlineStr">
        <is>
          <t>84145150</t>
        </is>
      </c>
      <c r="C11408" t="inlineStr">
        <is>
          <t>Wall fans</t>
        </is>
      </c>
      <c r="D11408" t="inlineStr">
        <is>
          <t>736a17f6-becf-447f-b841-92da473920b6</t>
        </is>
      </c>
      <c r="E11408" t="inlineStr">
        <is>
          <t>f715da31-06dd-4361-b9ed-9b7d92be387c</t>
        </is>
      </c>
      <c r="F11408" t="n">
        <v>56</v>
      </c>
    </row>
    <row r="11409">
      <c r="A11409" t="inlineStr">
        <is>
          <t>4d80cafd-f911-4544-9885-5e7dc259be9a</t>
        </is>
      </c>
      <c r="B11409" t="inlineStr">
        <is>
          <t>84145190</t>
        </is>
      </c>
      <c r="C11409" t="inlineStr">
        <is>
          <t>OTHER</t>
        </is>
      </c>
      <c r="D11409" t="inlineStr">
        <is>
          <t>736a17f6-becf-447f-b841-92da473920b6</t>
        </is>
      </c>
      <c r="E11409" t="inlineStr">
        <is>
          <t>f715da31-06dd-4361-b9ed-9b7d92be387c</t>
        </is>
      </c>
      <c r="F11409" t="n">
        <v>56</v>
      </c>
    </row>
    <row r="11410">
      <c r="A11410" t="inlineStr">
        <is>
          <t>fa125341-c277-4ef3-ba1f-9e27b658a9fd</t>
        </is>
      </c>
      <c r="B11410" t="inlineStr">
        <is>
          <t>84145910</t>
        </is>
      </c>
      <c r="C11410" t="inlineStr">
        <is>
          <t>AIR CIRCULATOR</t>
        </is>
      </c>
      <c r="D11410" t="inlineStr">
        <is>
          <t>736a17f6-becf-447f-b841-92da473920b6</t>
        </is>
      </c>
      <c r="E11410" t="inlineStr">
        <is>
          <t>f715da31-06dd-4361-b9ed-9b7d92be387c</t>
        </is>
      </c>
      <c r="F11410" t="n">
        <v>56</v>
      </c>
    </row>
    <row r="11411">
      <c r="A11411" t="inlineStr">
        <is>
          <t>65c872f8-b7bd-44bc-b97f-d8e1100c9796</t>
        </is>
      </c>
      <c r="B11411" t="inlineStr">
        <is>
          <t>84145920</t>
        </is>
      </c>
      <c r="C11411" t="inlineStr">
        <is>
          <t>BLOWERS, PORTABLE</t>
        </is>
      </c>
      <c r="D11411" t="inlineStr">
        <is>
          <t>736a17f6-becf-447f-b841-92da473920b6</t>
        </is>
      </c>
      <c r="E11411" t="inlineStr">
        <is>
          <t>f715da31-06dd-4361-b9ed-9b7d92be387c</t>
        </is>
      </c>
      <c r="F11411" t="n">
        <v>56</v>
      </c>
    </row>
    <row r="11412">
      <c r="A11412" t="inlineStr">
        <is>
          <t>f02835b2-5e73-4752-8a37-1e5c515d9f78</t>
        </is>
      </c>
      <c r="B11412" t="inlineStr">
        <is>
          <t>84145930</t>
        </is>
      </c>
      <c r="C11412" t="inlineStr">
        <is>
          <t>INDUSTRIAL FANS AND BLOWERS</t>
        </is>
      </c>
      <c r="D11412" t="inlineStr">
        <is>
          <t>736a17f6-becf-447f-b841-92da473920b6</t>
        </is>
      </c>
      <c r="E11412" t="inlineStr">
        <is>
          <t>f715da31-06dd-4361-b9ed-9b7d92be387c</t>
        </is>
      </c>
      <c r="F11412" t="n">
        <v>56</v>
      </c>
    </row>
    <row r="11413">
      <c r="A11413" t="inlineStr">
        <is>
          <t>a98bba2f-8812-481d-962e-1bff92557b07</t>
        </is>
      </c>
      <c r="B11413" t="inlineStr">
        <is>
          <t>84145990</t>
        </is>
      </c>
      <c r="C11413" t="inlineStr">
        <is>
          <t>OTHER</t>
        </is>
      </c>
      <c r="D11413" t="inlineStr">
        <is>
          <t>736a17f6-becf-447f-b841-92da473920b6</t>
        </is>
      </c>
      <c r="E11413" t="inlineStr">
        <is>
          <t>f715da31-06dd-4361-b9ed-9b7d92be387c</t>
        </is>
      </c>
      <c r="F11413" t="n">
        <v>56</v>
      </c>
    </row>
    <row r="11414">
      <c r="A11414" t="inlineStr">
        <is>
          <t>42d63ca4-7625-4509-8b03-c33d7f1a167e</t>
        </is>
      </c>
      <c r="B11414" t="inlineStr">
        <is>
          <t>84146000</t>
        </is>
      </c>
      <c r="C11414" t="inlineStr">
        <is>
          <t>HOODS HAVING A MAXIMUM HORIZONTAL SIDE NOT EXCEEDING 120 CM</t>
        </is>
      </c>
      <c r="D11414" t="inlineStr">
        <is>
          <t>736a17f6-becf-447f-b841-92da473920b6</t>
        </is>
      </c>
      <c r="E11414" t="inlineStr">
        <is>
          <t>f715da31-06dd-4361-b9ed-9b7d92be387c</t>
        </is>
      </c>
      <c r="F11414" t="n">
        <v>56</v>
      </c>
    </row>
    <row r="11415">
      <c r="A11415" t="inlineStr">
        <is>
          <t>5580887a-7025-424c-b287-949ed32e1275</t>
        </is>
      </c>
      <c r="B11415" t="inlineStr">
        <is>
          <t>84147000</t>
        </is>
      </c>
      <c r="C11415" t="inlineStr">
        <is>
          <t>GAS-TIGHT BIOLOGICAL SAFETY CABINETS</t>
        </is>
      </c>
      <c r="D11415" t="inlineStr">
        <is>
          <t>736a17f6-becf-447f-b841-92da473920b6</t>
        </is>
      </c>
      <c r="E11415" t="inlineStr">
        <is>
          <t>f715da31-06dd-4361-b9ed-9b7d92be387c</t>
        </is>
      </c>
      <c r="F11415" t="n">
        <v>56</v>
      </c>
    </row>
    <row r="11416">
      <c r="A11416" t="inlineStr">
        <is>
          <t>eea119c0-f693-4459-b1c0-89f71d5808df</t>
        </is>
      </c>
      <c r="B11416" t="inlineStr">
        <is>
          <t>84148011</t>
        </is>
      </c>
      <c r="C11416" t="inlineStr">
        <is>
          <t>OF A KIND USED IN AIR-CONDITIONING EQUIPMENT</t>
        </is>
      </c>
      <c r="D11416" t="inlineStr">
        <is>
          <t>736a17f6-becf-447f-b841-92da473920b6</t>
        </is>
      </c>
      <c r="E11416" t="inlineStr">
        <is>
          <t>f715da31-06dd-4361-b9ed-9b7d92be387c</t>
        </is>
      </c>
      <c r="F11416" t="n">
        <v>56</v>
      </c>
    </row>
    <row r="11417">
      <c r="A11417" t="inlineStr">
        <is>
          <t>cb1c8e1b-4ec0-4506-8640-01234c0a064e</t>
        </is>
      </c>
      <c r="B11417" t="inlineStr">
        <is>
          <t>84148019</t>
        </is>
      </c>
      <c r="C11417" t="inlineStr">
        <is>
          <t>OTHER</t>
        </is>
      </c>
      <c r="D11417" t="inlineStr">
        <is>
          <t>736a17f6-becf-447f-b841-92da473920b6</t>
        </is>
      </c>
      <c r="E11417" t="inlineStr">
        <is>
          <t>f715da31-06dd-4361-b9ed-9b7d92be387c</t>
        </is>
      </c>
      <c r="F11417" t="n">
        <v>56</v>
      </c>
    </row>
    <row r="11418">
      <c r="A11418" t="inlineStr">
        <is>
          <t>81306708-cf49-4bdb-8d80-2ef33d3d206e</t>
        </is>
      </c>
      <c r="B11418" t="inlineStr">
        <is>
          <t>84148020</t>
        </is>
      </c>
      <c r="C11418" t="inlineStr">
        <is>
          <t>FREE-PISTON GENERATORS FOR GAS TURBINE</t>
        </is>
      </c>
      <c r="D11418" t="inlineStr">
        <is>
          <t>736a17f6-becf-447f-b841-92da473920b6</t>
        </is>
      </c>
      <c r="E11418" t="inlineStr">
        <is>
          <t>f715da31-06dd-4361-b9ed-9b7d92be387c</t>
        </is>
      </c>
      <c r="F11418" t="n">
        <v>56</v>
      </c>
    </row>
    <row r="11419">
      <c r="A11419" t="inlineStr">
        <is>
          <t>c05ff240-5fa5-42e2-9721-35fe7b8d860a</t>
        </is>
      </c>
      <c r="B11419" t="inlineStr">
        <is>
          <t>84148030</t>
        </is>
      </c>
      <c r="C11419" t="inlineStr">
        <is>
          <t>TURBO CHARGER</t>
        </is>
      </c>
      <c r="D11419" t="inlineStr">
        <is>
          <t>736a17f6-becf-447f-b841-92da473920b6</t>
        </is>
      </c>
      <c r="E11419" t="inlineStr">
        <is>
          <t>f715da31-06dd-4361-b9ed-9b7d92be387c</t>
        </is>
      </c>
      <c r="F11419" t="n">
        <v>56</v>
      </c>
    </row>
    <row r="11420">
      <c r="A11420" t="inlineStr">
        <is>
          <t>34e036a2-396e-4e56-a6cc-0cc3e3df2dd4</t>
        </is>
      </c>
      <c r="B11420" t="inlineStr">
        <is>
          <t>84148090</t>
        </is>
      </c>
      <c r="C11420" t="inlineStr">
        <is>
          <t>OTHER</t>
        </is>
      </c>
      <c r="D11420" t="inlineStr">
        <is>
          <t>736a17f6-becf-447f-b841-92da473920b6</t>
        </is>
      </c>
      <c r="E11420" t="inlineStr">
        <is>
          <t>f715da31-06dd-4361-b9ed-9b7d92be387c</t>
        </is>
      </c>
      <c r="F11420" t="n">
        <v>56</v>
      </c>
    </row>
    <row r="11421">
      <c r="A11421" t="inlineStr">
        <is>
          <t>f0345530-0363-41bb-8f0e-d424aedaf920</t>
        </is>
      </c>
      <c r="B11421" t="inlineStr">
        <is>
          <t>84149011</t>
        </is>
      </c>
      <c r="C11421" t="inlineStr">
        <is>
          <t>OF GAS COMPRESSORS OF A KIND USED IN REFRIGERATING AND AIR CONDITIONING APPLIANCES AND MACHINERY</t>
        </is>
      </c>
      <c r="D11421" t="inlineStr">
        <is>
          <t>736a17f6-becf-447f-b841-92da473920b6</t>
        </is>
      </c>
      <c r="E11421" t="inlineStr">
        <is>
          <t>f715da31-06dd-4361-b9ed-9b7d92be387c</t>
        </is>
      </c>
      <c r="F11421" t="n">
        <v>56</v>
      </c>
    </row>
    <row r="11422">
      <c r="A11422" t="inlineStr">
        <is>
          <t>cee3d8ae-0630-4015-be1f-36a959ae0613</t>
        </is>
      </c>
      <c r="B11422" t="inlineStr">
        <is>
          <t>84149012</t>
        </is>
      </c>
      <c r="C11422" t="inlineStr">
        <is>
          <t>OF BICYCLE PUMPS</t>
        </is>
      </c>
      <c r="D11422" t="inlineStr">
        <is>
          <t>736a17f6-becf-447f-b841-92da473920b6</t>
        </is>
      </c>
      <c r="E11422" t="inlineStr">
        <is>
          <t>f715da31-06dd-4361-b9ed-9b7d92be387c</t>
        </is>
      </c>
      <c r="F11422" t="n">
        <v>56</v>
      </c>
    </row>
    <row r="11423">
      <c r="A11423" t="inlineStr">
        <is>
          <t>012860fe-b8fb-47a4-bc50-b5e16e946672</t>
        </is>
      </c>
      <c r="B11423" t="inlineStr">
        <is>
          <t>84149019</t>
        </is>
      </c>
      <c r="C11423" t="inlineStr">
        <is>
          <t>OTHER</t>
        </is>
      </c>
      <c r="D11423" t="inlineStr">
        <is>
          <t>736a17f6-becf-447f-b841-92da473920b6</t>
        </is>
      </c>
      <c r="E11423" t="inlineStr">
        <is>
          <t>f715da31-06dd-4361-b9ed-9b7d92be387c</t>
        </is>
      </c>
      <c r="F11423" t="n">
        <v>56</v>
      </c>
    </row>
    <row r="11424">
      <c r="A11424" t="inlineStr">
        <is>
          <t>e22c58fc-a919-472a-a256-e0b3a5a92b03</t>
        </is>
      </c>
      <c r="B11424" t="inlineStr">
        <is>
          <t>84149020</t>
        </is>
      </c>
      <c r="C11424" t="inlineStr">
        <is>
          <t>OF FREE PISTON GENERATORS</t>
        </is>
      </c>
      <c r="D11424" t="inlineStr">
        <is>
          <t>736a17f6-becf-447f-b841-92da473920b6</t>
        </is>
      </c>
      <c r="E11424" t="inlineStr">
        <is>
          <t>f715da31-06dd-4361-b9ed-9b7d92be387c</t>
        </is>
      </c>
      <c r="F11424" t="n">
        <v>56</v>
      </c>
    </row>
    <row r="11425">
      <c r="A11425" t="inlineStr">
        <is>
          <t>5057788b-8d69-4c56-bbf3-08c4ab44ddde</t>
        </is>
      </c>
      <c r="B11425" t="inlineStr">
        <is>
          <t>84149030</t>
        </is>
      </c>
      <c r="C11425" t="inlineStr">
        <is>
          <t>OF ELECTRIC FANS</t>
        </is>
      </c>
      <c r="D11425" t="inlineStr">
        <is>
          <t>736a17f6-becf-447f-b841-92da473920b6</t>
        </is>
      </c>
      <c r="E11425" t="inlineStr">
        <is>
          <t>f715da31-06dd-4361-b9ed-9b7d92be387c</t>
        </is>
      </c>
      <c r="F11425" t="n">
        <v>56</v>
      </c>
    </row>
    <row r="11426">
      <c r="A11426" t="inlineStr">
        <is>
          <t>a3d56922-9f46-4ea0-96de-a80ad8f1ecc3</t>
        </is>
      </c>
      <c r="B11426" t="inlineStr">
        <is>
          <t>84149040</t>
        </is>
      </c>
      <c r="C11426" t="inlineStr">
        <is>
          <t>OF INDUSTRIAL FANS, BLOWERS</t>
        </is>
      </c>
      <c r="D11426" t="inlineStr">
        <is>
          <t>736a17f6-becf-447f-b841-92da473920b6</t>
        </is>
      </c>
      <c r="E11426" t="inlineStr">
        <is>
          <t>f715da31-06dd-4361-b9ed-9b7d92be387c</t>
        </is>
      </c>
      <c r="F11426" t="n">
        <v>56</v>
      </c>
    </row>
    <row r="11427">
      <c r="A11427" t="inlineStr">
        <is>
          <t>f2c4b355-e429-404e-b95f-e5740f1103df</t>
        </is>
      </c>
      <c r="B11427" t="inlineStr">
        <is>
          <t>84149090</t>
        </is>
      </c>
      <c r="C11427" t="inlineStr">
        <is>
          <t>OTHER</t>
        </is>
      </c>
      <c r="D11427" t="inlineStr">
        <is>
          <t>736a17f6-becf-447f-b841-92da473920b6</t>
        </is>
      </c>
      <c r="E11427" t="inlineStr">
        <is>
          <t>f715da31-06dd-4361-b9ed-9b7d92be387c</t>
        </is>
      </c>
      <c r="F11427" t="n">
        <v>56</v>
      </c>
    </row>
    <row r="11428">
      <c r="A11428" t="inlineStr">
        <is>
          <t>26f5410e-b900-441b-b9ba-ee2e186a75c0</t>
        </is>
      </c>
      <c r="B11428" t="inlineStr">
        <is>
          <t>84151010</t>
        </is>
      </c>
      <c r="C11428" t="inlineStr">
        <is>
          <t>SPLIT SYSTEM</t>
        </is>
      </c>
      <c r="D11428" t="inlineStr">
        <is>
          <t>736a17f6-becf-447f-b841-92da473920b6</t>
        </is>
      </c>
      <c r="E11428" t="inlineStr">
        <is>
          <t>3ec436ee-bfc6-417b-b1a5-7c854f02c84a</t>
        </is>
      </c>
      <c r="F11428" t="n">
        <v>56</v>
      </c>
    </row>
    <row r="11429">
      <c r="A11429" t="inlineStr">
        <is>
          <t>4a54bbf3-6773-4f39-a939-983b11d5cd2b</t>
        </is>
      </c>
      <c r="B11429" t="inlineStr">
        <is>
          <t>84151090</t>
        </is>
      </c>
      <c r="C11429" t="inlineStr">
        <is>
          <t>OTHER</t>
        </is>
      </c>
      <c r="D11429" t="inlineStr">
        <is>
          <t>736a17f6-becf-447f-b841-92da473920b6</t>
        </is>
      </c>
      <c r="E11429" t="inlineStr">
        <is>
          <t>3ec436ee-bfc6-417b-b1a5-7c854f02c84a</t>
        </is>
      </c>
      <c r="F11429" t="n">
        <v>56</v>
      </c>
    </row>
    <row r="11430">
      <c r="A11430" t="inlineStr">
        <is>
          <t>2ca935a7-a718-4cb9-a412-ee255bcabae7</t>
        </is>
      </c>
      <c r="B11430" t="inlineStr">
        <is>
          <t>84152010</t>
        </is>
      </c>
      <c r="C11430" t="inlineStr">
        <is>
          <t>FOR BUSES</t>
        </is>
      </c>
      <c r="D11430" t="inlineStr">
        <is>
          <t>736a17f6-becf-447f-b841-92da473920b6</t>
        </is>
      </c>
      <c r="E11430" t="inlineStr">
        <is>
          <t>3ec436ee-bfc6-417b-b1a5-7c854f02c84a</t>
        </is>
      </c>
      <c r="F11430" t="n">
        <v>56</v>
      </c>
    </row>
    <row r="11431">
      <c r="A11431" t="inlineStr">
        <is>
          <t>6ca509c8-267d-4f55-ae2a-8969188bcc0a</t>
        </is>
      </c>
      <c r="B11431" t="inlineStr">
        <is>
          <t>84152090</t>
        </is>
      </c>
      <c r="C11431" t="inlineStr">
        <is>
          <t>OTHER</t>
        </is>
      </c>
      <c r="D11431" t="inlineStr">
        <is>
          <t>736a17f6-becf-447f-b841-92da473920b6</t>
        </is>
      </c>
      <c r="E11431" t="inlineStr">
        <is>
          <t>3ec436ee-bfc6-417b-b1a5-7c854f02c84a</t>
        </is>
      </c>
      <c r="F11431" t="n">
        <v>56</v>
      </c>
    </row>
    <row r="11432">
      <c r="A11432" t="inlineStr">
        <is>
          <t>61d698b6-7e12-42d3-963d-7bc438ff4839</t>
        </is>
      </c>
      <c r="B11432" t="inlineStr">
        <is>
          <t>84158110</t>
        </is>
      </c>
      <c r="C11432" t="inlineStr">
        <is>
          <t>SPLIT AIR-CONDITIONER TWO TONNES AND ABOVE</t>
        </is>
      </c>
      <c r="D11432" t="inlineStr">
        <is>
          <t>736a17f6-becf-447f-b841-92da473920b6</t>
        </is>
      </c>
      <c r="E11432" t="inlineStr">
        <is>
          <t>3ec436ee-bfc6-417b-b1a5-7c854f02c84a</t>
        </is>
      </c>
      <c r="F11432" t="n">
        <v>56</v>
      </c>
    </row>
    <row r="11433">
      <c r="A11433" t="inlineStr">
        <is>
          <t>8737f028-0dce-44a0-a5bd-887dd9d24ed2</t>
        </is>
      </c>
      <c r="B11433" t="inlineStr">
        <is>
          <t>84158190</t>
        </is>
      </c>
      <c r="C11433" t="inlineStr">
        <is>
          <t>OTHER</t>
        </is>
      </c>
      <c r="D11433" t="inlineStr">
        <is>
          <t>736a17f6-becf-447f-b841-92da473920b6</t>
        </is>
      </c>
      <c r="E11433" t="inlineStr">
        <is>
          <t>3ec436ee-bfc6-417b-b1a5-7c854f02c84a</t>
        </is>
      </c>
      <c r="F11433" t="n">
        <v>56</v>
      </c>
    </row>
    <row r="11434">
      <c r="A11434" t="inlineStr">
        <is>
          <t>d0eb25b1-0396-49fe-b243-3cde65db8861</t>
        </is>
      </c>
      <c r="B11434" t="inlineStr">
        <is>
          <t>84158210</t>
        </is>
      </c>
      <c r="C11434" t="inlineStr">
        <is>
          <t>SPLIT AIR-CONDITIONER TWO TONNES AND ABOVE</t>
        </is>
      </c>
      <c r="D11434" t="inlineStr">
        <is>
          <t>736a17f6-becf-447f-b841-92da473920b6</t>
        </is>
      </c>
      <c r="E11434" t="inlineStr">
        <is>
          <t>3ec436ee-bfc6-417b-b1a5-7c854f02c84a</t>
        </is>
      </c>
      <c r="F11434" t="n">
        <v>56</v>
      </c>
    </row>
    <row r="11435">
      <c r="A11435" t="inlineStr">
        <is>
          <t>e10c9f30-b535-4904-a531-ccb9ca891c16</t>
        </is>
      </c>
      <c r="B11435" t="inlineStr">
        <is>
          <t>84158290</t>
        </is>
      </c>
      <c r="C11435" t="inlineStr">
        <is>
          <t>OTHER</t>
        </is>
      </c>
      <c r="D11435" t="inlineStr">
        <is>
          <t>736a17f6-becf-447f-b841-92da473920b6</t>
        </is>
      </c>
      <c r="E11435" t="inlineStr">
        <is>
          <t>3ec436ee-bfc6-417b-b1a5-7c854f02c84a</t>
        </is>
      </c>
      <c r="F11435" t="n">
        <v>56</v>
      </c>
    </row>
    <row r="11436">
      <c r="A11436" t="inlineStr">
        <is>
          <t>4442becd-1c93-4bf5-99a2-660cf6bc405e</t>
        </is>
      </c>
      <c r="B11436" t="inlineStr">
        <is>
          <t>84158310</t>
        </is>
      </c>
      <c r="C11436" t="inlineStr">
        <is>
          <t>SPLIT AIR-CONDITIONER TWO TONNES AND ABOVE</t>
        </is>
      </c>
      <c r="D11436" t="inlineStr">
        <is>
          <t>736a17f6-becf-447f-b841-92da473920b6</t>
        </is>
      </c>
      <c r="E11436" t="inlineStr">
        <is>
          <t>3ec436ee-bfc6-417b-b1a5-7c854f02c84a</t>
        </is>
      </c>
      <c r="F11436" t="n">
        <v>56</v>
      </c>
    </row>
    <row r="11437">
      <c r="A11437" t="inlineStr">
        <is>
          <t>d489a73f-27bb-4c2d-8597-3f6e192f66af</t>
        </is>
      </c>
      <c r="B11437" t="inlineStr">
        <is>
          <t>84158390</t>
        </is>
      </c>
      <c r="C11437" t="inlineStr">
        <is>
          <t>OTHER</t>
        </is>
      </c>
      <c r="D11437" t="inlineStr">
        <is>
          <t>736a17f6-becf-447f-b841-92da473920b6</t>
        </is>
      </c>
      <c r="E11437" t="inlineStr">
        <is>
          <t>3ec436ee-bfc6-417b-b1a5-7c854f02c84a</t>
        </is>
      </c>
      <c r="F11437" t="n">
        <v>56</v>
      </c>
    </row>
    <row r="11438">
      <c r="A11438" t="inlineStr">
        <is>
          <t>1573406a-05a3-43b4-bd0c-7680971c2fdb</t>
        </is>
      </c>
      <c r="B11438" t="inlineStr">
        <is>
          <t>84159000</t>
        </is>
      </c>
      <c r="C11438" t="inlineStr">
        <is>
          <t>PARTS</t>
        </is>
      </c>
      <c r="D11438" t="inlineStr">
        <is>
          <t>736a17f6-becf-447f-b841-92da473920b6</t>
        </is>
      </c>
      <c r="E11438" t="inlineStr">
        <is>
          <t>3ec436ee-bfc6-417b-b1a5-7c854f02c84a</t>
        </is>
      </c>
      <c r="F11438" t="n">
        <v>56</v>
      </c>
    </row>
    <row r="11439">
      <c r="A11439" t="inlineStr">
        <is>
          <t>b6346cb6-f120-4842-bd80-1c3caa2c2c15</t>
        </is>
      </c>
      <c r="B11439" t="inlineStr">
        <is>
          <t>84161000</t>
        </is>
      </c>
      <c r="C11439" t="inlineStr">
        <is>
          <t>FURNACE BURNERS FOR LIQUID FUEL</t>
        </is>
      </c>
      <c r="D11439" t="inlineStr">
        <is>
          <t>736a17f6-becf-447f-b841-92da473920b6</t>
        </is>
      </c>
      <c r="E11439" t="inlineStr">
        <is>
          <t>dbc9e805-c3c0-4b6b-be11-2a280a347388</t>
        </is>
      </c>
      <c r="F11439" t="n">
        <v>56</v>
      </c>
    </row>
    <row r="11440">
      <c r="A11440" t="inlineStr">
        <is>
          <t>b8bc45c0-625c-4e37-821b-f2e51fec5550</t>
        </is>
      </c>
      <c r="B11440" t="inlineStr">
        <is>
          <t>84162000</t>
        </is>
      </c>
      <c r="C11440" t="inlineStr">
        <is>
          <t>OTHER FURNACE BURNERS, INCLUDING COMBINATION BURNERS</t>
        </is>
      </c>
      <c r="D11440" t="inlineStr">
        <is>
          <t>736a17f6-becf-447f-b841-92da473920b6</t>
        </is>
      </c>
      <c r="E11440" t="inlineStr">
        <is>
          <t>dbc9e805-c3c0-4b6b-be11-2a280a347388</t>
        </is>
      </c>
      <c r="F11440" t="n">
        <v>56</v>
      </c>
    </row>
    <row r="11441">
      <c r="A11441" t="inlineStr">
        <is>
          <t>00c68605-4c38-4763-803c-406623e21eaf</t>
        </is>
      </c>
      <c r="B11441" t="inlineStr">
        <is>
          <t>84163000</t>
        </is>
      </c>
      <c r="C11441" t="inlineStr">
        <is>
          <t>MECHANICAL STOKERS, MECHANICAL GRATES, MECHANICAL ASH DISCHARGERS AND SIMILAR APPLIANCES</t>
        </is>
      </c>
      <c r="D11441" t="inlineStr">
        <is>
          <t>736a17f6-becf-447f-b841-92da473920b6</t>
        </is>
      </c>
      <c r="E11441" t="inlineStr">
        <is>
          <t>dbc9e805-c3c0-4b6b-be11-2a280a347388</t>
        </is>
      </c>
      <c r="F11441" t="n">
        <v>56</v>
      </c>
    </row>
    <row r="11442">
      <c r="A11442" t="inlineStr">
        <is>
          <t>9d2e80bf-3978-4d73-bd19-f4ad78b36977</t>
        </is>
      </c>
      <c r="B11442" t="inlineStr">
        <is>
          <t>84169000</t>
        </is>
      </c>
      <c r="C11442" t="inlineStr">
        <is>
          <t>PARTS</t>
        </is>
      </c>
      <c r="D11442" t="inlineStr">
        <is>
          <t>736a17f6-becf-447f-b841-92da473920b6</t>
        </is>
      </c>
      <c r="E11442" t="inlineStr">
        <is>
          <t>dbc9e805-c3c0-4b6b-be11-2a280a347388</t>
        </is>
      </c>
      <c r="F11442" t="n">
        <v>56</v>
      </c>
    </row>
    <row r="11443">
      <c r="A11443" t="inlineStr">
        <is>
          <t>793497e9-ebb1-46b6-88dc-e64a82592249</t>
        </is>
      </c>
      <c r="B11443" t="inlineStr">
        <is>
          <t>84171000</t>
        </is>
      </c>
      <c r="C11443" t="inlineStr">
        <is>
          <t>FURNACES AND OVENS FOR THE ROASTING, MELTING OR OTHER HEAT-TREATMENT OF ORES, PYRITES OR OF METALS</t>
        </is>
      </c>
      <c r="D11443" t="inlineStr">
        <is>
          <t>736a17f6-becf-447f-b841-92da473920b6</t>
        </is>
      </c>
      <c r="E11443" t="inlineStr">
        <is>
          <t>50796628-8162-4df6-8f96-d701b7fd9883</t>
        </is>
      </c>
      <c r="F11443" t="n">
        <v>56</v>
      </c>
    </row>
    <row r="11444">
      <c r="A11444" t="inlineStr">
        <is>
          <t>f8102def-9ec9-4227-a43d-094ae29b6981</t>
        </is>
      </c>
      <c r="B11444" t="inlineStr">
        <is>
          <t>84172000</t>
        </is>
      </c>
      <c r="C11444" t="inlineStr">
        <is>
          <t>BAKERY OVENS, INCLUDING BISCUIT OVENS</t>
        </is>
      </c>
      <c r="D11444" t="inlineStr">
        <is>
          <t>736a17f6-becf-447f-b841-92da473920b6</t>
        </is>
      </c>
      <c r="E11444" t="inlineStr">
        <is>
          <t>50796628-8162-4df6-8f96-d701b7fd9883</t>
        </is>
      </c>
      <c r="F11444" t="n">
        <v>56</v>
      </c>
    </row>
    <row r="11445">
      <c r="A11445" t="inlineStr">
        <is>
          <t>9dbe9acf-71f5-48d7-82f9-8309a73473cb</t>
        </is>
      </c>
      <c r="B11445" t="inlineStr">
        <is>
          <t>84178010</t>
        </is>
      </c>
      <c r="C11445" t="inlineStr">
        <is>
          <t>FOR CEMENT INDUSTRY</t>
        </is>
      </c>
      <c r="D11445" t="inlineStr">
        <is>
          <t>736a17f6-becf-447f-b841-92da473920b6</t>
        </is>
      </c>
      <c r="E11445" t="inlineStr">
        <is>
          <t>50796628-8162-4df6-8f96-d701b7fd9883</t>
        </is>
      </c>
      <c r="F11445" t="n">
        <v>56</v>
      </c>
    </row>
    <row r="11446">
      <c r="A11446" t="inlineStr">
        <is>
          <t>ba26adeb-dfeb-4e1a-b53f-dd35409fa244</t>
        </is>
      </c>
      <c r="B11446" t="inlineStr">
        <is>
          <t>84178090</t>
        </is>
      </c>
      <c r="C11446" t="inlineStr">
        <is>
          <t>OTHER</t>
        </is>
      </c>
      <c r="D11446" t="inlineStr">
        <is>
          <t>736a17f6-becf-447f-b841-92da473920b6</t>
        </is>
      </c>
      <c r="E11446" t="inlineStr">
        <is>
          <t>50796628-8162-4df6-8f96-d701b7fd9883</t>
        </is>
      </c>
      <c r="F11446" t="n">
        <v>56</v>
      </c>
    </row>
    <row r="11447">
      <c r="A11447" t="inlineStr">
        <is>
          <t>54432222-5cc6-460d-8887-5149ac758026</t>
        </is>
      </c>
      <c r="B11447" t="inlineStr">
        <is>
          <t>84179000</t>
        </is>
      </c>
      <c r="C11447" t="inlineStr">
        <is>
          <t>PARTS</t>
        </is>
      </c>
      <c r="D11447" t="inlineStr">
        <is>
          <t>736a17f6-becf-447f-b841-92da473920b6</t>
        </is>
      </c>
      <c r="E11447" t="inlineStr">
        <is>
          <t>50796628-8162-4df6-8f96-d701b7fd9883</t>
        </is>
      </c>
      <c r="F11447" t="n">
        <v>56</v>
      </c>
    </row>
    <row r="11448">
      <c r="A11448" t="inlineStr">
        <is>
          <t>2ba87869-7d1d-48f2-b130-2977eb93cf36</t>
        </is>
      </c>
      <c r="B11448" t="inlineStr">
        <is>
          <t>84181010</t>
        </is>
      </c>
      <c r="C11448" t="inlineStr">
        <is>
          <t>COMMERCIAL TYPE</t>
        </is>
      </c>
      <c r="D11448" t="inlineStr">
        <is>
          <t>736a17f6-becf-447f-b841-92da473920b6</t>
        </is>
      </c>
      <c r="E11448" t="inlineStr">
        <is>
          <t>ffaf6bbe-bf9a-4768-92f3-cdf596c4e506</t>
        </is>
      </c>
      <c r="F11448" t="n">
        <v>56</v>
      </c>
    </row>
    <row r="11449">
      <c r="A11449" t="inlineStr">
        <is>
          <t>7b7871a3-185e-430b-8816-f1924c3fb8d9</t>
        </is>
      </c>
      <c r="B11449" t="inlineStr">
        <is>
          <t>84181090</t>
        </is>
      </c>
      <c r="C11449" t="inlineStr">
        <is>
          <t>OTHER</t>
        </is>
      </c>
      <c r="D11449" t="inlineStr">
        <is>
          <t>736a17f6-becf-447f-b841-92da473920b6</t>
        </is>
      </c>
      <c r="E11449" t="inlineStr">
        <is>
          <t>ffaf6bbe-bf9a-4768-92f3-cdf596c4e506</t>
        </is>
      </c>
      <c r="F11449" t="n">
        <v>56</v>
      </c>
    </row>
    <row r="11450">
      <c r="A11450" t="inlineStr">
        <is>
          <t>9f0c8c55-a08b-459b-bb84-722274c2ff0d</t>
        </is>
      </c>
      <c r="B11450" t="inlineStr">
        <is>
          <t>84182100</t>
        </is>
      </c>
      <c r="C11450" t="inlineStr">
        <is>
          <t>COMPRESSION-TYPE</t>
        </is>
      </c>
      <c r="D11450" t="inlineStr">
        <is>
          <t>736a17f6-becf-447f-b841-92da473920b6</t>
        </is>
      </c>
      <c r="E11450" t="inlineStr">
        <is>
          <t>ffaf6bbe-bf9a-4768-92f3-cdf596c4e506</t>
        </is>
      </c>
      <c r="F11450" t="n">
        <v>56</v>
      </c>
    </row>
    <row r="11451">
      <c r="A11451" t="inlineStr">
        <is>
          <t>03d70f3f-3f35-4283-939a-b23c1ff12488</t>
        </is>
      </c>
      <c r="B11451" t="inlineStr">
        <is>
          <t>84182200</t>
        </is>
      </c>
      <c r="C11451" t="inlineStr">
        <is>
          <t>REFRIGERATORS, FREEZERS AND OTHER REFRIGERATING OR FREEZING EQUIPMENT, ELECTRIC OR OTHER; HEAT PUMPS OTHER THAN AIR CONDITIONING MACHINES OF HEADING 8415 - REFRIGERATORS, HOUSEHOLD TYPE: ABSORPTION/TYPE, ELECTRICAL</t>
        </is>
      </c>
      <c r="D11451" t="inlineStr">
        <is>
          <t>736a17f6-becf-447f-b841-92da473920b6</t>
        </is>
      </c>
      <c r="E11451" t="inlineStr">
        <is>
          <t>ffaf6bbe-bf9a-4768-92f3-cdf596c4e506</t>
        </is>
      </c>
      <c r="F11451" t="n">
        <v>56</v>
      </c>
    </row>
    <row r="11452">
      <c r="A11452" t="inlineStr">
        <is>
          <t>a7947459-7f1b-4840-aa9e-d2d45a3c222c</t>
        </is>
      </c>
      <c r="B11452" t="inlineStr">
        <is>
          <t>84182900</t>
        </is>
      </c>
      <c r="C11452" t="inlineStr">
        <is>
          <t>OTHER</t>
        </is>
      </c>
      <c r="D11452" t="inlineStr">
        <is>
          <t>736a17f6-becf-447f-b841-92da473920b6</t>
        </is>
      </c>
      <c r="E11452" t="inlineStr">
        <is>
          <t>ffaf6bbe-bf9a-4768-92f3-cdf596c4e506</t>
        </is>
      </c>
      <c r="F11452" t="n">
        <v>56</v>
      </c>
    </row>
    <row r="11453">
      <c r="A11453" t="inlineStr">
        <is>
          <t>2cb73025-c98a-4b27-b5ac-c23b36c107f9</t>
        </is>
      </c>
      <c r="B11453" t="inlineStr">
        <is>
          <t>84183010</t>
        </is>
      </c>
      <c r="C11453" t="inlineStr">
        <is>
          <t>COMMERCIAL TYPE ELECTRICAL</t>
        </is>
      </c>
      <c r="D11453" t="inlineStr">
        <is>
          <t>736a17f6-becf-447f-b841-92da473920b6</t>
        </is>
      </c>
      <c r="E11453" t="inlineStr">
        <is>
          <t>ffaf6bbe-bf9a-4768-92f3-cdf596c4e506</t>
        </is>
      </c>
      <c r="F11453" t="n">
        <v>56</v>
      </c>
    </row>
    <row r="11454">
      <c r="A11454" t="inlineStr">
        <is>
          <t>49b92346-0d76-458d-8350-30fa9cd11535</t>
        </is>
      </c>
      <c r="B11454" t="inlineStr">
        <is>
          <t>84183090</t>
        </is>
      </c>
      <c r="C11454" t="inlineStr">
        <is>
          <t>OTHER</t>
        </is>
      </c>
      <c r="D11454" t="inlineStr">
        <is>
          <t>736a17f6-becf-447f-b841-92da473920b6</t>
        </is>
      </c>
      <c r="E11454" t="inlineStr">
        <is>
          <t>ffaf6bbe-bf9a-4768-92f3-cdf596c4e506</t>
        </is>
      </c>
      <c r="F11454" t="n">
        <v>56</v>
      </c>
    </row>
    <row r="11455">
      <c r="A11455" t="inlineStr">
        <is>
          <t>529d777e-a7c5-4b9e-a327-8911e7970e6e</t>
        </is>
      </c>
      <c r="B11455" t="inlineStr">
        <is>
          <t>84184010</t>
        </is>
      </c>
      <c r="C11455" t="inlineStr">
        <is>
          <t>ELECTRICAL</t>
        </is>
      </c>
      <c r="D11455" t="inlineStr">
        <is>
          <t>736a17f6-becf-447f-b841-92da473920b6</t>
        </is>
      </c>
      <c r="E11455" t="inlineStr">
        <is>
          <t>ffaf6bbe-bf9a-4768-92f3-cdf596c4e506</t>
        </is>
      </c>
      <c r="F11455" t="n">
        <v>56</v>
      </c>
    </row>
    <row r="11456">
      <c r="A11456" t="inlineStr">
        <is>
          <t>5b186e48-2d52-42cd-b152-e5f721fba1b2</t>
        </is>
      </c>
      <c r="B11456" t="inlineStr">
        <is>
          <t>84184090</t>
        </is>
      </c>
      <c r="C11456" t="inlineStr">
        <is>
          <t>OTHER</t>
        </is>
      </c>
      <c r="D11456" t="inlineStr">
        <is>
          <t>736a17f6-becf-447f-b841-92da473920b6</t>
        </is>
      </c>
      <c r="E11456" t="inlineStr">
        <is>
          <t>ffaf6bbe-bf9a-4768-92f3-cdf596c4e506</t>
        </is>
      </c>
      <c r="F11456" t="n">
        <v>56</v>
      </c>
    </row>
    <row r="11457">
      <c r="A11457" t="inlineStr">
        <is>
          <t>996c6876-ecbd-4405-82bc-6f708f269abf</t>
        </is>
      </c>
      <c r="B11457" t="inlineStr">
        <is>
          <t>84185000</t>
        </is>
      </c>
      <c r="C11457" t="inlineStr">
        <is>
          <t>Other furniture(chests, cabinets, display counters, showcases and the like)for storage and display incorporating refrigerating or freezing equipment</t>
        </is>
      </c>
      <c r="D11457" t="inlineStr">
        <is>
          <t>736a17f6-becf-447f-b841-92da473920b6</t>
        </is>
      </c>
      <c r="E11457" t="inlineStr">
        <is>
          <t>ffaf6bbe-bf9a-4768-92f3-cdf596c4e506</t>
        </is>
      </c>
      <c r="F11457" t="n">
        <v>56</v>
      </c>
    </row>
    <row r="11458">
      <c r="A11458" t="inlineStr">
        <is>
          <t>7347d877-3abf-4b58-94c2-2d1bb46c6c8e</t>
        </is>
      </c>
      <c r="B11458" t="inlineStr">
        <is>
          <t>84186100</t>
        </is>
      </c>
      <c r="C11458" t="inlineStr">
        <is>
          <t>HEAT PUMPS OTHER THAN AIR-CONDITIONING MACHINES OF HEADING 8414</t>
        </is>
      </c>
      <c r="D11458" t="inlineStr">
        <is>
          <t>736a17f6-becf-447f-b841-92da473920b6</t>
        </is>
      </c>
      <c r="E11458" t="inlineStr">
        <is>
          <t>ffaf6bbe-bf9a-4768-92f3-cdf596c4e506</t>
        </is>
      </c>
      <c r="F11458" t="n">
        <v>56</v>
      </c>
    </row>
    <row r="11459">
      <c r="A11459" t="inlineStr">
        <is>
          <t>e7b38af8-9387-4c85-85ba-c386bf2baf1b</t>
        </is>
      </c>
      <c r="B11459" t="inlineStr">
        <is>
          <t>84186910</t>
        </is>
      </c>
      <c r="C11459" t="inlineStr">
        <is>
          <t>ICE MAKING MACHINERY</t>
        </is>
      </c>
      <c r="D11459" t="inlineStr">
        <is>
          <t>736a17f6-becf-447f-b841-92da473920b6</t>
        </is>
      </c>
      <c r="E11459" t="inlineStr">
        <is>
          <t>ffaf6bbe-bf9a-4768-92f3-cdf596c4e506</t>
        </is>
      </c>
      <c r="F11459" t="n">
        <v>56</v>
      </c>
    </row>
    <row r="11460">
      <c r="A11460" t="inlineStr">
        <is>
          <t>495ed974-5671-42e7-a691-d0750fd639cb</t>
        </is>
      </c>
      <c r="B11460" t="inlineStr">
        <is>
          <t>84186920</t>
        </is>
      </c>
      <c r="C11460" t="inlineStr">
        <is>
          <t>WATER COOLER</t>
        </is>
      </c>
      <c r="D11460" t="inlineStr">
        <is>
          <t>736a17f6-becf-447f-b841-92da473920b6</t>
        </is>
      </c>
      <c r="E11460" t="inlineStr">
        <is>
          <t>ffaf6bbe-bf9a-4768-92f3-cdf596c4e506</t>
        </is>
      </c>
      <c r="F11460" t="n">
        <v>56</v>
      </c>
    </row>
    <row r="11461">
      <c r="A11461" t="inlineStr">
        <is>
          <t>d598f09d-14c2-432d-8cd3-726dad7538aa</t>
        </is>
      </c>
      <c r="B11461" t="inlineStr">
        <is>
          <t>84186930</t>
        </is>
      </c>
      <c r="C11461" t="inlineStr">
        <is>
          <t>VENDING MACHINE, OTHER THAN AUTOMATIC VENDING MACHINE</t>
        </is>
      </c>
      <c r="D11461" t="inlineStr">
        <is>
          <t>736a17f6-becf-447f-b841-92da473920b6</t>
        </is>
      </c>
      <c r="E11461" t="inlineStr">
        <is>
          <t>ffaf6bbe-bf9a-4768-92f3-cdf596c4e506</t>
        </is>
      </c>
      <c r="F11461" t="n">
        <v>56</v>
      </c>
    </row>
    <row r="11462">
      <c r="A11462" t="inlineStr">
        <is>
          <t>960c032d-35cc-4da2-bd55-3275d5dbefda</t>
        </is>
      </c>
      <c r="B11462" t="inlineStr">
        <is>
          <t>84186940</t>
        </is>
      </c>
      <c r="C11462" t="inlineStr">
        <is>
          <t>REFRIGERATION EQUIPMENT OR DEVICES SPECIALLY USED IN LEATHER INDUSTRIES FOR MANUFACTURING OF LEATHER ARTICLES</t>
        </is>
      </c>
      <c r="D11462" t="inlineStr">
        <is>
          <t>736a17f6-becf-447f-b841-92da473920b6</t>
        </is>
      </c>
      <c r="E11462" t="inlineStr">
        <is>
          <t>ffaf6bbe-bf9a-4768-92f3-cdf596c4e506</t>
        </is>
      </c>
      <c r="F11462" t="n">
        <v>56</v>
      </c>
    </row>
    <row r="11463">
      <c r="A11463" t="inlineStr">
        <is>
          <t>aafa00d1-1f8b-4f87-84e7-15a56cfc3a6b</t>
        </is>
      </c>
      <c r="B11463" t="inlineStr">
        <is>
          <t>84186950</t>
        </is>
      </c>
      <c r="C11463" t="inlineStr">
        <is>
          <t>REFRIGERATED FARM TANKS, INDUSTRIAL ICE CREAM FREEZER</t>
        </is>
      </c>
      <c r="D11463" t="inlineStr">
        <is>
          <t>736a17f6-becf-447f-b841-92da473920b6</t>
        </is>
      </c>
      <c r="E11463" t="inlineStr">
        <is>
          <t>ffaf6bbe-bf9a-4768-92f3-cdf596c4e506</t>
        </is>
      </c>
      <c r="F11463" t="n">
        <v>56</v>
      </c>
    </row>
    <row r="11464">
      <c r="A11464" t="inlineStr">
        <is>
          <t>9234ab9e-388b-40bc-b23f-9687dc54bd3a</t>
        </is>
      </c>
      <c r="B11464" t="inlineStr">
        <is>
          <t>84186990</t>
        </is>
      </c>
      <c r="C11464" t="inlineStr">
        <is>
          <t>OTHER</t>
        </is>
      </c>
      <c r="D11464" t="inlineStr">
        <is>
          <t>736a17f6-becf-447f-b841-92da473920b6</t>
        </is>
      </c>
      <c r="E11464" t="inlineStr">
        <is>
          <t>ffaf6bbe-bf9a-4768-92f3-cdf596c4e506</t>
        </is>
      </c>
      <c r="F11464" t="n">
        <v>56</v>
      </c>
    </row>
    <row r="11465">
      <c r="A11465" t="inlineStr">
        <is>
          <t>1e7a377c-182a-40cc-8ffe-b38834bb34fe</t>
        </is>
      </c>
      <c r="B11465" t="inlineStr">
        <is>
          <t>84189100</t>
        </is>
      </c>
      <c r="C11465" t="inlineStr">
        <is>
          <t>FURNITURE DESIGNED TO RECEIVE REFRIGERATING OR FREEZING EQUIPMENT</t>
        </is>
      </c>
      <c r="D11465" t="inlineStr">
        <is>
          <t>736a17f6-becf-447f-b841-92da473920b6</t>
        </is>
      </c>
      <c r="E11465" t="inlineStr">
        <is>
          <t>ffaf6bbe-bf9a-4768-92f3-cdf596c4e506</t>
        </is>
      </c>
      <c r="F11465" t="n">
        <v>56</v>
      </c>
    </row>
    <row r="11466">
      <c r="A11466" t="inlineStr">
        <is>
          <t>ece24572-50d5-4249-965e-baf64a6ff460</t>
        </is>
      </c>
      <c r="B11466" t="inlineStr">
        <is>
          <t>84189900</t>
        </is>
      </c>
      <c r="C11466" t="inlineStr">
        <is>
          <t>OTHER</t>
        </is>
      </c>
      <c r="D11466" t="inlineStr">
        <is>
          <t>736a17f6-becf-447f-b841-92da473920b6</t>
        </is>
      </c>
      <c r="E11466" t="inlineStr">
        <is>
          <t>ffaf6bbe-bf9a-4768-92f3-cdf596c4e506</t>
        </is>
      </c>
      <c r="F11466" t="n">
        <v>56</v>
      </c>
    </row>
    <row r="11467">
      <c r="A11467" t="inlineStr">
        <is>
          <t>c22b3c33-81ca-4108-8471-730154883889</t>
        </is>
      </c>
      <c r="B11467" t="inlineStr">
        <is>
          <t>84191110</t>
        </is>
      </c>
      <c r="C11467" t="inlineStr">
        <is>
          <t>DOMESTIC TYPE</t>
        </is>
      </c>
      <c r="D11467" t="inlineStr">
        <is>
          <t>736a17f6-becf-447f-b841-92da473920b6</t>
        </is>
      </c>
      <c r="E11467" t="inlineStr">
        <is>
          <t>8806cec4-365b-4853-8e6c-e07d0526f49f</t>
        </is>
      </c>
      <c r="F11467" t="n">
        <v>56</v>
      </c>
    </row>
    <row r="11468">
      <c r="A11468" t="inlineStr">
        <is>
          <t>da64e95a-e038-41e9-9e08-a105dc20704a</t>
        </is>
      </c>
      <c r="B11468" t="inlineStr">
        <is>
          <t>84191190</t>
        </is>
      </c>
      <c r="C11468" t="inlineStr">
        <is>
          <t>OTHER</t>
        </is>
      </c>
      <c r="D11468" t="inlineStr">
        <is>
          <t>736a17f6-becf-447f-b841-92da473920b6</t>
        </is>
      </c>
      <c r="E11468" t="inlineStr">
        <is>
          <t>8806cec4-365b-4853-8e6c-e07d0526f49f</t>
        </is>
      </c>
      <c r="F11468" t="n">
        <v>56</v>
      </c>
    </row>
    <row r="11469">
      <c r="A11469" t="inlineStr">
        <is>
          <t>1fbd26d8-ec2e-4647-996f-2fee7b727265</t>
        </is>
      </c>
      <c r="B11469" t="inlineStr">
        <is>
          <t>84191200</t>
        </is>
      </c>
      <c r="C11469" t="inlineStr">
        <is>
          <t>SOLAR WATER HEATERS</t>
        </is>
      </c>
      <c r="D11469" t="inlineStr">
        <is>
          <t>736a17f6-becf-447f-b841-92da473920b6</t>
        </is>
      </c>
      <c r="E11469" t="inlineStr">
        <is>
          <t>8806cec4-365b-4853-8e6c-e07d0526f49f</t>
        </is>
      </c>
      <c r="F11469" t="n">
        <v>56</v>
      </c>
    </row>
    <row r="11470">
      <c r="A11470" t="inlineStr">
        <is>
          <t>c0c7f9d3-d919-4aa7-a2a8-cbc25ff2ad1d</t>
        </is>
      </c>
      <c r="B11470" t="inlineStr">
        <is>
          <t>84191910</t>
        </is>
      </c>
      <c r="C11470" t="inlineStr">
        <is>
          <t>DOMESTIC TYPE</t>
        </is>
      </c>
      <c r="D11470" t="inlineStr">
        <is>
          <t>736a17f6-becf-447f-b841-92da473920b6</t>
        </is>
      </c>
      <c r="E11470" t="inlineStr">
        <is>
          <t>8806cec4-365b-4853-8e6c-e07d0526f49f</t>
        </is>
      </c>
      <c r="F11470" t="n">
        <v>56</v>
      </c>
    </row>
    <row r="11471">
      <c r="A11471" t="inlineStr">
        <is>
          <t>93445984-e9fd-4952-b780-f38023499919</t>
        </is>
      </c>
      <c r="B11471" t="inlineStr">
        <is>
          <t>84191920</t>
        </is>
      </c>
      <c r="C11471" t="inlineStr">
        <is>
          <t>OTHER</t>
        </is>
      </c>
      <c r="D11471" t="inlineStr">
        <is>
          <t>736a17f6-becf-447f-b841-92da473920b6</t>
        </is>
      </c>
      <c r="E11471" t="inlineStr">
        <is>
          <t>8806cec4-365b-4853-8e6c-e07d0526f49f</t>
        </is>
      </c>
      <c r="F11471" t="n">
        <v>56</v>
      </c>
    </row>
    <row r="11472">
      <c r="A11472" t="inlineStr">
        <is>
          <t>7b843582-d057-4069-bcd0-ff060070ca7a</t>
        </is>
      </c>
      <c r="B11472" t="inlineStr">
        <is>
          <t>84192010</t>
        </is>
      </c>
      <c r="C11472" t="inlineStr">
        <is>
          <t>AUTO CLAVES</t>
        </is>
      </c>
      <c r="D11472" t="inlineStr">
        <is>
          <t>736a17f6-becf-447f-b841-92da473920b6</t>
        </is>
      </c>
      <c r="E11472" t="inlineStr">
        <is>
          <t>8806cec4-365b-4853-8e6c-e07d0526f49f</t>
        </is>
      </c>
      <c r="F11472" t="n">
        <v>56</v>
      </c>
    </row>
    <row r="11473">
      <c r="A11473" t="inlineStr">
        <is>
          <t>7c181737-f9e9-4622-b9b8-5417d8f0f8a1</t>
        </is>
      </c>
      <c r="B11473" t="inlineStr">
        <is>
          <t>84192090</t>
        </is>
      </c>
      <c r="C11473" t="inlineStr">
        <is>
          <t>OTHER</t>
        </is>
      </c>
      <c r="D11473" t="inlineStr">
        <is>
          <t>736a17f6-becf-447f-b841-92da473920b6</t>
        </is>
      </c>
      <c r="E11473" t="inlineStr">
        <is>
          <t>8806cec4-365b-4853-8e6c-e07d0526f49f</t>
        </is>
      </c>
      <c r="F11473" t="n">
        <v>56</v>
      </c>
    </row>
    <row r="11474">
      <c r="A11474" t="inlineStr">
        <is>
          <t>589f23fa-e38f-45a5-a861-faee7cefa7e3</t>
        </is>
      </c>
      <c r="B11474" t="inlineStr">
        <is>
          <t>84193100</t>
        </is>
      </c>
      <c r="C11474" t="inlineStr">
        <is>
          <t>MACHINERY, PLANT OR LABORATORY EQUIPMENT, WHETHER OR NOT ELECTRICALLY HEATED (EXCLUDING FURNACES, OVENS AND OTHER EQUIPMENT OF HEADING 8514), FOR THE TREATMENT OF MATERIALS BY A PROCESS INVOLVING A CHANGE OF TEMPERATURE SUCH AS HEATING, COOKING, ROASTING,</t>
        </is>
      </c>
      <c r="D11474" t="inlineStr">
        <is>
          <t>736a17f6-becf-447f-b841-92da473920b6</t>
        </is>
      </c>
      <c r="E11474" t="inlineStr">
        <is>
          <t>8806cec4-365b-4853-8e6c-e07d0526f49f</t>
        </is>
      </c>
      <c r="F11474" t="n">
        <v>56</v>
      </c>
    </row>
    <row r="11475">
      <c r="A11475" t="inlineStr">
        <is>
          <t>c33a1961-440e-4773-8cd1-c2d336a4b68c</t>
        </is>
      </c>
      <c r="B11475" t="inlineStr">
        <is>
          <t>84193200</t>
        </is>
      </c>
      <c r="C11475" t="inlineStr">
        <is>
          <t>MACHINERY, PLANT OR LABORATORY EQUIPMENT, WHETHER OR NOT ELECTRICALLY HEATED (EXCLUDING FURNACES, OVENS AND OTHER EQUIPMENT OF HEADING 8514), FOR THE TREATMENT OF MATERIALS BY A PROCESS INVOLVING A CHANGE OF TEMPERATURE SUCH AS HEATING, COOKING, ROASTING,</t>
        </is>
      </c>
      <c r="D11475" t="inlineStr">
        <is>
          <t>736a17f6-becf-447f-b841-92da473920b6</t>
        </is>
      </c>
      <c r="E11475" t="inlineStr">
        <is>
          <t>8806cec4-365b-4853-8e6c-e07d0526f49f</t>
        </is>
      </c>
      <c r="F11475" t="n">
        <v>56</v>
      </c>
    </row>
    <row r="11476">
      <c r="A11476" t="inlineStr">
        <is>
          <t>4161dc1d-3e1f-4407-8d6d-845dbe7984e3</t>
        </is>
      </c>
      <c r="B11476" t="inlineStr">
        <is>
          <t>84193300</t>
        </is>
      </c>
      <c r="C11476" t="inlineStr">
        <is>
          <t>LYOPHILISATION APPARATUS, FREEZE DRYING UNITS AND SPRAY DRYERS</t>
        </is>
      </c>
      <c r="D11476" t="inlineStr">
        <is>
          <t>736a17f6-becf-447f-b841-92da473920b6</t>
        </is>
      </c>
      <c r="E11476" t="inlineStr">
        <is>
          <t>8806cec4-365b-4853-8e6c-e07d0526f49f</t>
        </is>
      </c>
      <c r="F11476" t="n">
        <v>56</v>
      </c>
    </row>
    <row r="11477">
      <c r="A11477" t="inlineStr">
        <is>
          <t>35758d00-1f17-4c7b-a91c-9f4ebc6e84df</t>
        </is>
      </c>
      <c r="B11477" t="inlineStr">
        <is>
          <t>84193400</t>
        </is>
      </c>
      <c r="C11477" t="inlineStr">
        <is>
          <t>OTHER, FOR AGRICULTURAL PRODUCTS</t>
        </is>
      </c>
      <c r="D11477" t="inlineStr">
        <is>
          <t>736a17f6-becf-447f-b841-92da473920b6</t>
        </is>
      </c>
      <c r="E11477" t="inlineStr">
        <is>
          <t>8806cec4-365b-4853-8e6c-e07d0526f49f</t>
        </is>
      </c>
      <c r="F11477" t="n">
        <v>56</v>
      </c>
    </row>
    <row r="11478">
      <c r="A11478" t="inlineStr">
        <is>
          <t>b9f8c1c4-ae30-48a6-bc59-5a42412796ce</t>
        </is>
      </c>
      <c r="B11478" t="inlineStr">
        <is>
          <t>84193500</t>
        </is>
      </c>
      <c r="C11478" t="inlineStr">
        <is>
          <t>OTHER, FOR WOOD, PAPER PULP, PAPER OR PAPERBOARD</t>
        </is>
      </c>
      <c r="D11478" t="inlineStr">
        <is>
          <t>736a17f6-becf-447f-b841-92da473920b6</t>
        </is>
      </c>
      <c r="E11478" t="inlineStr">
        <is>
          <t>8806cec4-365b-4853-8e6c-e07d0526f49f</t>
        </is>
      </c>
      <c r="F11478" t="n">
        <v>56</v>
      </c>
    </row>
    <row r="11479">
      <c r="A11479" t="inlineStr">
        <is>
          <t>8f20f225-c401-473f-8bbd-b65caf2f8409</t>
        </is>
      </c>
      <c r="B11479" t="inlineStr">
        <is>
          <t>84193900</t>
        </is>
      </c>
      <c r="C11479" t="inlineStr">
        <is>
          <t>OTHER</t>
        </is>
      </c>
      <c r="D11479" t="inlineStr">
        <is>
          <t>736a17f6-becf-447f-b841-92da473920b6</t>
        </is>
      </c>
      <c r="E11479" t="inlineStr">
        <is>
          <t>8806cec4-365b-4853-8e6c-e07d0526f49f</t>
        </is>
      </c>
      <c r="F11479" t="n">
        <v>56</v>
      </c>
    </row>
    <row r="11480">
      <c r="A11480" t="inlineStr">
        <is>
          <t>f2fa390c-d7f9-4ca4-ba3c-38d903e9731a</t>
        </is>
      </c>
      <c r="B11480" t="inlineStr">
        <is>
          <t>84194010</t>
        </is>
      </c>
      <c r="C11480" t="inlineStr">
        <is>
          <t>FOR PETROLEUM REFINING</t>
        </is>
      </c>
      <c r="D11480" t="inlineStr">
        <is>
          <t>736a17f6-becf-447f-b841-92da473920b6</t>
        </is>
      </c>
      <c r="E11480" t="inlineStr">
        <is>
          <t>8806cec4-365b-4853-8e6c-e07d0526f49f</t>
        </is>
      </c>
      <c r="F11480" t="n">
        <v>56</v>
      </c>
    </row>
    <row r="11481">
      <c r="A11481" t="inlineStr">
        <is>
          <t>a3ef2edd-b54b-448f-9b50-f4e05dd1c64e</t>
        </is>
      </c>
      <c r="B11481" t="inlineStr">
        <is>
          <t>84194020</t>
        </is>
      </c>
      <c r="C11481" t="inlineStr">
        <is>
          <t>OTHER DISTILLING EQUIPMENT</t>
        </is>
      </c>
      <c r="D11481" t="inlineStr">
        <is>
          <t>736a17f6-becf-447f-b841-92da473920b6</t>
        </is>
      </c>
      <c r="E11481" t="inlineStr">
        <is>
          <t>8806cec4-365b-4853-8e6c-e07d0526f49f</t>
        </is>
      </c>
      <c r="F11481" t="n">
        <v>56</v>
      </c>
    </row>
    <row r="11482">
      <c r="A11482" t="inlineStr">
        <is>
          <t>1ee31576-55ce-47f0-8bf9-a6a6f906879f</t>
        </is>
      </c>
      <c r="B11482" t="inlineStr">
        <is>
          <t>84194090</t>
        </is>
      </c>
      <c r="C11482" t="inlineStr">
        <is>
          <t>OTHER</t>
        </is>
      </c>
      <c r="D11482" t="inlineStr">
        <is>
          <t>736a17f6-becf-447f-b841-92da473920b6</t>
        </is>
      </c>
      <c r="E11482" t="inlineStr">
        <is>
          <t>8806cec4-365b-4853-8e6c-e07d0526f49f</t>
        </is>
      </c>
      <c r="F11482" t="n">
        <v>56</v>
      </c>
    </row>
    <row r="11483">
      <c r="A11483" t="inlineStr">
        <is>
          <t>7e0e6391-ad3a-4e84-9550-c7f261cb7b3f</t>
        </is>
      </c>
      <c r="B11483" t="inlineStr">
        <is>
          <t>84195010</t>
        </is>
      </c>
      <c r="C11483" t="inlineStr">
        <is>
          <t>MACHINERY, PLANT OR LABORATORY EQUIPMENT, WHETHER OR NOT ELECTRICALLY HEATED (EXCLUDING FURNACES, OVENS AND OTHER EQUIPMENT OF HEADING 8514), FOR THE TREATMENT OF MATERIALS BY A PROCESS INVOLVING A CHANGE OF TEMPERATURE SUCH AS HEATING, COOKING, ROASTING,</t>
        </is>
      </c>
      <c r="D11483" t="inlineStr">
        <is>
          <t>736a17f6-becf-447f-b841-92da473920b6</t>
        </is>
      </c>
      <c r="E11483" t="inlineStr">
        <is>
          <t>8806cec4-365b-4853-8e6c-e07d0526f49f</t>
        </is>
      </c>
      <c r="F11483" t="n">
        <v>56</v>
      </c>
    </row>
    <row r="11484">
      <c r="A11484" t="inlineStr">
        <is>
          <t>41d4a6d0-3913-4284-81d1-d1b4c19188c0</t>
        </is>
      </c>
      <c r="B11484" t="inlineStr">
        <is>
          <t>84195011</t>
        </is>
      </c>
      <c r="C11484" t="inlineStr">
        <is>
          <t>SHELL AND TUBE TYPE</t>
        </is>
      </c>
      <c r="D11484" t="inlineStr">
        <is>
          <t>736a17f6-becf-447f-b841-92da473920b6</t>
        </is>
      </c>
      <c r="E11484" t="inlineStr">
        <is>
          <t>8806cec4-365b-4853-8e6c-e07d0526f49f</t>
        </is>
      </c>
      <c r="F11484" t="n">
        <v>56</v>
      </c>
    </row>
    <row r="11485">
      <c r="A11485" t="inlineStr">
        <is>
          <t>f61dd7c0-b249-4a24-9b1d-0fe9940dd919</t>
        </is>
      </c>
      <c r="B11485" t="inlineStr">
        <is>
          <t>84195012</t>
        </is>
      </c>
      <c r="C11485" t="inlineStr">
        <is>
          <t>PLATE TYPE</t>
        </is>
      </c>
      <c r="D11485" t="inlineStr">
        <is>
          <t>736a17f6-becf-447f-b841-92da473920b6</t>
        </is>
      </c>
      <c r="E11485" t="inlineStr">
        <is>
          <t>8806cec4-365b-4853-8e6c-e07d0526f49f</t>
        </is>
      </c>
      <c r="F11485" t="n">
        <v>56</v>
      </c>
    </row>
    <row r="11486">
      <c r="A11486" t="inlineStr">
        <is>
          <t>60977e60-690c-43fa-902d-dee34804e100</t>
        </is>
      </c>
      <c r="B11486" t="inlineStr">
        <is>
          <t>84195013</t>
        </is>
      </c>
      <c r="C11486" t="inlineStr">
        <is>
          <t>SPIRAL TYPE</t>
        </is>
      </c>
      <c r="D11486" t="inlineStr">
        <is>
          <t>736a17f6-becf-447f-b841-92da473920b6</t>
        </is>
      </c>
      <c r="E11486" t="inlineStr">
        <is>
          <t>8806cec4-365b-4853-8e6c-e07d0526f49f</t>
        </is>
      </c>
      <c r="F11486" t="n">
        <v>56</v>
      </c>
    </row>
    <row r="11487">
      <c r="A11487" t="inlineStr">
        <is>
          <t>be4f54e2-affc-42e9-bf92-dcded5084abb</t>
        </is>
      </c>
      <c r="B11487" t="inlineStr">
        <is>
          <t>84195019</t>
        </is>
      </c>
      <c r="C11487" t="inlineStr">
        <is>
          <t>OTHER</t>
        </is>
      </c>
      <c r="D11487" t="inlineStr">
        <is>
          <t>736a17f6-becf-447f-b841-92da473920b6</t>
        </is>
      </c>
      <c r="E11487" t="inlineStr">
        <is>
          <t>8806cec4-365b-4853-8e6c-e07d0526f49f</t>
        </is>
      </c>
      <c r="F11487" t="n">
        <v>56</v>
      </c>
    </row>
    <row r="11488">
      <c r="A11488" t="inlineStr">
        <is>
          <t>7c1e7684-109c-4f47-a7fb-eef280204f44</t>
        </is>
      </c>
      <c r="B11488" t="inlineStr">
        <is>
          <t>84195020</t>
        </is>
      </c>
      <c r="C11488" t="inlineStr">
        <is>
          <t>MACHINERY, PLANT OR LABORATORY EQUIPMENT, WHETHER OR NOT ELECTRICALLY HEATED (EXCLUDING FURNACES, OVENS AND OTHER EQUIPMENT OF HEADING 8514), FOR THE TREATMENT OF MATERIALS BY A PROCESS INVOLVING A CHANGE OF TEMPERATURE SUCH AS HEATING, COOKING, ROASTING,</t>
        </is>
      </c>
      <c r="D11488" t="inlineStr">
        <is>
          <t>736a17f6-becf-447f-b841-92da473920b6</t>
        </is>
      </c>
      <c r="E11488" t="inlineStr">
        <is>
          <t>8806cec4-365b-4853-8e6c-e07d0526f49f</t>
        </is>
      </c>
      <c r="F11488" t="n">
        <v>56</v>
      </c>
    </row>
    <row r="11489">
      <c r="A11489" t="inlineStr">
        <is>
          <t>67a047e2-3232-425f-8b10-276f5cd73987</t>
        </is>
      </c>
      <c r="B11489" t="inlineStr">
        <is>
          <t>84195030</t>
        </is>
      </c>
      <c r="C11489" t="inlineStr">
        <is>
          <t>MACHINERY, PLANT OR LABORATORY EQUIPMENT, WHETHER OR NOT ELECTRICALLY HEATED (EXCLUDING FURNACES, OVENS AND OTHER EQUIPMENT OF HEADING 8514), FOR THE TREATMENT OF MATERIALS BY A PROCESS INVOLVING A CHANGE OF TEMPERATURE SUCH AS HEATING, COOKING, ROASTING,</t>
        </is>
      </c>
      <c r="D11489" t="inlineStr">
        <is>
          <t>736a17f6-becf-447f-b841-92da473920b6</t>
        </is>
      </c>
      <c r="E11489" t="inlineStr">
        <is>
          <t>8806cec4-365b-4853-8e6c-e07d0526f49f</t>
        </is>
      </c>
      <c r="F11489" t="n">
        <v>56</v>
      </c>
    </row>
    <row r="11490">
      <c r="A11490" t="inlineStr">
        <is>
          <t>3ccbec9d-ec86-4777-870d-0c1811eeae32</t>
        </is>
      </c>
      <c r="B11490" t="inlineStr">
        <is>
          <t>84195090</t>
        </is>
      </c>
      <c r="C11490" t="inlineStr">
        <is>
          <t>MACHINERY, PLANT OR LABORATORY EQUIPMENT, WHETHER OR NOT ELECTRICALLY HEATED (EXCLUDING FURNACES, OVENS AND OTHER EQUIPMENT OF HEADING 8514), FOR THE TREATMENT OF MATERIALS BY A PROCESS INVOLVING A CHANGE OF TEMPERATURE SUCH AS HEATING, COOKING, ROASTING,</t>
        </is>
      </c>
      <c r="D11490" t="inlineStr">
        <is>
          <t>736a17f6-becf-447f-b841-92da473920b6</t>
        </is>
      </c>
      <c r="E11490" t="inlineStr">
        <is>
          <t>8806cec4-365b-4853-8e6c-e07d0526f49f</t>
        </is>
      </c>
      <c r="F11490" t="n">
        <v>56</v>
      </c>
    </row>
    <row r="11491">
      <c r="A11491" t="inlineStr">
        <is>
          <t>10d30eea-57a5-45e4-bbd3-52792d2ce14b</t>
        </is>
      </c>
      <c r="B11491" t="inlineStr">
        <is>
          <t>84195091</t>
        </is>
      </c>
      <c r="C11491" t="inlineStr">
        <is>
          <t>SHELL AND TUBE TYPE</t>
        </is>
      </c>
      <c r="D11491" t="inlineStr">
        <is>
          <t>736a17f6-becf-447f-b841-92da473920b6</t>
        </is>
      </c>
      <c r="E11491" t="inlineStr">
        <is>
          <t>8806cec4-365b-4853-8e6c-e07d0526f49f</t>
        </is>
      </c>
      <c r="F11491" t="n">
        <v>56</v>
      </c>
    </row>
    <row r="11492">
      <c r="A11492" t="inlineStr">
        <is>
          <t>5328c22c-9855-412a-a333-cf8d3a7bab9c</t>
        </is>
      </c>
      <c r="B11492" t="inlineStr">
        <is>
          <t>84195092</t>
        </is>
      </c>
      <c r="C11492" t="inlineStr">
        <is>
          <t>PLATE TYPE</t>
        </is>
      </c>
      <c r="D11492" t="inlineStr">
        <is>
          <t>736a17f6-becf-447f-b841-92da473920b6</t>
        </is>
      </c>
      <c r="E11492" t="inlineStr">
        <is>
          <t>8806cec4-365b-4853-8e6c-e07d0526f49f</t>
        </is>
      </c>
      <c r="F11492" t="n">
        <v>56</v>
      </c>
    </row>
    <row r="11493">
      <c r="A11493" t="inlineStr">
        <is>
          <t>eab363e9-8132-4e33-a4b6-40a7ac91c71c</t>
        </is>
      </c>
      <c r="B11493" t="inlineStr">
        <is>
          <t>84195093</t>
        </is>
      </c>
      <c r="C11493" t="inlineStr">
        <is>
          <t>SPIRAL TYPE</t>
        </is>
      </c>
      <c r="D11493" t="inlineStr">
        <is>
          <t>736a17f6-becf-447f-b841-92da473920b6</t>
        </is>
      </c>
      <c r="E11493" t="inlineStr">
        <is>
          <t>8806cec4-365b-4853-8e6c-e07d0526f49f</t>
        </is>
      </c>
      <c r="F11493" t="n">
        <v>56</v>
      </c>
    </row>
    <row r="11494">
      <c r="A11494" t="inlineStr">
        <is>
          <t>3d4809bf-ea19-4703-9595-ab43b733dde5</t>
        </is>
      </c>
      <c r="B11494" t="inlineStr">
        <is>
          <t>84195099</t>
        </is>
      </c>
      <c r="C11494" t="inlineStr">
        <is>
          <t>OTHER</t>
        </is>
      </c>
      <c r="D11494" t="inlineStr">
        <is>
          <t>736a17f6-becf-447f-b841-92da473920b6</t>
        </is>
      </c>
      <c r="E11494" t="inlineStr">
        <is>
          <t>8806cec4-365b-4853-8e6c-e07d0526f49f</t>
        </is>
      </c>
      <c r="F11494" t="n">
        <v>56</v>
      </c>
    </row>
    <row r="11495">
      <c r="A11495" t="inlineStr">
        <is>
          <t>dfdc871c-3eb4-4fe0-b2b4-f1f427e0a03c</t>
        </is>
      </c>
      <c r="B11495" t="inlineStr">
        <is>
          <t>84196000</t>
        </is>
      </c>
      <c r="C11495" t="inlineStr">
        <is>
          <t>MACHINERY FOR LIQUEFYING AIR OR OTHER GASES</t>
        </is>
      </c>
      <c r="D11495" t="inlineStr">
        <is>
          <t>736a17f6-becf-447f-b841-92da473920b6</t>
        </is>
      </c>
      <c r="E11495" t="inlineStr">
        <is>
          <t>8806cec4-365b-4853-8e6c-e07d0526f49f</t>
        </is>
      </c>
      <c r="F11495" t="n">
        <v>56</v>
      </c>
    </row>
    <row r="11496">
      <c r="A11496" t="inlineStr">
        <is>
          <t>a2cb5706-3f02-467d-b310-cb69fa20d6a2</t>
        </is>
      </c>
      <c r="B11496" t="inlineStr">
        <is>
          <t>84198110</t>
        </is>
      </c>
      <c r="C11496" t="inlineStr">
        <is>
          <t>FRIERS</t>
        </is>
      </c>
      <c r="D11496" t="inlineStr">
        <is>
          <t>736a17f6-becf-447f-b841-92da473920b6</t>
        </is>
      </c>
      <c r="E11496" t="inlineStr">
        <is>
          <t>8806cec4-365b-4853-8e6c-e07d0526f49f</t>
        </is>
      </c>
      <c r="F11496" t="n">
        <v>56</v>
      </c>
    </row>
    <row r="11497">
      <c r="A11497" t="inlineStr">
        <is>
          <t>a19ab607-291d-4bee-869d-d593530ac975</t>
        </is>
      </c>
      <c r="B11497" t="inlineStr">
        <is>
          <t>84198120</t>
        </is>
      </c>
      <c r="C11497" t="inlineStr">
        <is>
          <t>OTHER   KITCHEN MACHINES</t>
        </is>
      </c>
      <c r="D11497" t="inlineStr">
        <is>
          <t>736a17f6-becf-447f-b841-92da473920b6</t>
        </is>
      </c>
      <c r="E11497" t="inlineStr">
        <is>
          <t>8806cec4-365b-4853-8e6c-e07d0526f49f</t>
        </is>
      </c>
      <c r="F11497" t="n">
        <v>56</v>
      </c>
    </row>
    <row r="11498">
      <c r="A11498" t="inlineStr">
        <is>
          <t>e2a74a00-f5bf-4aa4-8e40-69bfc36e12f9</t>
        </is>
      </c>
      <c r="B11498" t="inlineStr">
        <is>
          <t>84198190</t>
        </is>
      </c>
      <c r="C11498" t="inlineStr">
        <is>
          <t>OTHER</t>
        </is>
      </c>
      <c r="D11498" t="inlineStr">
        <is>
          <t>736a17f6-becf-447f-b841-92da473920b6</t>
        </is>
      </c>
      <c r="E11498" t="inlineStr">
        <is>
          <t>8806cec4-365b-4853-8e6c-e07d0526f49f</t>
        </is>
      </c>
      <c r="F11498" t="n">
        <v>56</v>
      </c>
    </row>
    <row r="11499">
      <c r="A11499" t="inlineStr">
        <is>
          <t>a49c78ed-45aa-4205-9479-883886e0edd9</t>
        </is>
      </c>
      <c r="B11499" t="inlineStr">
        <is>
          <t>84198910</t>
        </is>
      </c>
      <c r="C11499" t="inlineStr">
        <is>
          <t>MACHINERY, PLANT OR LABORATORY EQUIPMENT, WHETHER OR NOT ELECTRICALLY HEATED (EXCLUDING FURNACES, OVENS AND OTHER EQUIPMENT OF HEADING 8514), FOR THE TREATMENT OF MATERIALS BY A PROCESS INVOLVING A CHANGE OF TEMPERATURE SUCH AS HEATING, COOKING, ROASTING,</t>
        </is>
      </c>
      <c r="D11499" t="inlineStr">
        <is>
          <t>736a17f6-becf-447f-b841-92da473920b6</t>
        </is>
      </c>
      <c r="E11499" t="inlineStr">
        <is>
          <t>8806cec4-365b-4853-8e6c-e07d0526f49f</t>
        </is>
      </c>
      <c r="F11499" t="n">
        <v>56</v>
      </c>
    </row>
    <row r="11500">
      <c r="A11500" t="inlineStr">
        <is>
          <t>f5d8894a-2248-4eb2-bdd5-b9a91b25413e</t>
        </is>
      </c>
      <c r="B11500" t="inlineStr">
        <is>
          <t>84198911</t>
        </is>
      </c>
      <c r="C11500" t="inlineStr">
        <is>
          <t>PRESSURE VESSELS</t>
        </is>
      </c>
      <c r="D11500" t="inlineStr">
        <is>
          <t>736a17f6-becf-447f-b841-92da473920b6</t>
        </is>
      </c>
      <c r="E11500" t="inlineStr">
        <is>
          <t>8806cec4-365b-4853-8e6c-e07d0526f49f</t>
        </is>
      </c>
      <c r="F11500" t="n">
        <v>56</v>
      </c>
    </row>
    <row r="11501">
      <c r="A11501" t="inlineStr">
        <is>
          <t>ba0de497-44c2-4450-9916-245443fac02d</t>
        </is>
      </c>
      <c r="B11501" t="inlineStr">
        <is>
          <t>84198912</t>
        </is>
      </c>
      <c r="C11501" t="inlineStr">
        <is>
          <t>REACTORS WITH TOTAL INTERNAL (GEOMETRIC) VOLUME GREATER THAN 0.1 M³ (100 L) AND LESS THAN 20 M³(20000 L)</t>
        </is>
      </c>
      <c r="D11501" t="inlineStr">
        <is>
          <t>736a17f6-becf-447f-b841-92da473920b6</t>
        </is>
      </c>
      <c r="E11501" t="inlineStr">
        <is>
          <t>8806cec4-365b-4853-8e6c-e07d0526f49f</t>
        </is>
      </c>
      <c r="F11501" t="n">
        <v>56</v>
      </c>
    </row>
    <row r="11502">
      <c r="A11502" t="inlineStr">
        <is>
          <t>46b25e18-a0d6-4bdc-86fc-ace64ba8a8c4</t>
        </is>
      </c>
      <c r="B11502" t="inlineStr">
        <is>
          <t>84198913</t>
        </is>
      </c>
      <c r="C11502" t="inlineStr">
        <is>
          <t>OTHER REACTORS</t>
        </is>
      </c>
      <c r="D11502" t="inlineStr">
        <is>
          <t>736a17f6-becf-447f-b841-92da473920b6</t>
        </is>
      </c>
      <c r="E11502" t="inlineStr">
        <is>
          <t>8806cec4-365b-4853-8e6c-e07d0526f49f</t>
        </is>
      </c>
      <c r="F11502" t="n">
        <v>56</v>
      </c>
    </row>
    <row r="11503">
      <c r="A11503" t="inlineStr">
        <is>
          <t>2d668f4d-a95b-4110-8827-8566b5bc13f9</t>
        </is>
      </c>
      <c r="B11503" t="inlineStr">
        <is>
          <t>84198914</t>
        </is>
      </c>
      <c r="C11503" t="inlineStr">
        <is>
          <t>DISTILLATION OR ABSORPTION COLUMNS OF INTERNAL DIAMETER GREATER THAN 0.1 M</t>
        </is>
      </c>
      <c r="D11503" t="inlineStr">
        <is>
          <t>736a17f6-becf-447f-b841-92da473920b6</t>
        </is>
      </c>
      <c r="E11503" t="inlineStr">
        <is>
          <t>8806cec4-365b-4853-8e6c-e07d0526f49f</t>
        </is>
      </c>
      <c r="F11503" t="n">
        <v>56</v>
      </c>
    </row>
    <row r="11504">
      <c r="A11504" t="inlineStr">
        <is>
          <t>13139b2f-f330-45a4-905a-eb588595644d</t>
        </is>
      </c>
      <c r="B11504" t="inlineStr">
        <is>
          <t>84198915</t>
        </is>
      </c>
      <c r="C11504" t="inlineStr">
        <is>
          <t>OTHER DISTILLATION OR ABSORPTION COLUMNS</t>
        </is>
      </c>
      <c r="D11504" t="inlineStr">
        <is>
          <t>736a17f6-becf-447f-b841-92da473920b6</t>
        </is>
      </c>
      <c r="E11504" t="inlineStr">
        <is>
          <t>8806cec4-365b-4853-8e6c-e07d0526f49f</t>
        </is>
      </c>
      <c r="F11504" t="n">
        <v>56</v>
      </c>
    </row>
    <row r="11505">
      <c r="A11505" t="inlineStr">
        <is>
          <t>c2041c19-cbca-4aba-976b-681a570fa2fd</t>
        </is>
      </c>
      <c r="B11505" t="inlineStr">
        <is>
          <t>84198916</t>
        </is>
      </c>
      <c r="C11505" t="inlineStr">
        <is>
          <t>CHEMICAL STORAGE TANKS WITH A TOTAL INTERNAL(GEOMETRIC) VOLUME GREATER THAN 0.1 M³ (100 L)</t>
        </is>
      </c>
      <c r="D11505" t="inlineStr">
        <is>
          <t>736a17f6-becf-447f-b841-92da473920b6</t>
        </is>
      </c>
      <c r="E11505" t="inlineStr">
        <is>
          <t>8806cec4-365b-4853-8e6c-e07d0526f49f</t>
        </is>
      </c>
      <c r="F11505" t="n">
        <v>56</v>
      </c>
    </row>
    <row r="11506">
      <c r="A11506" t="inlineStr">
        <is>
          <t>d0efafd1-c8f9-4e5e-a6aa-9979a3f3e2bc</t>
        </is>
      </c>
      <c r="B11506" t="inlineStr">
        <is>
          <t>84198917</t>
        </is>
      </c>
      <c r="C11506" t="inlineStr">
        <is>
          <t>OTHER CHEMICAL STORAGE TANKS</t>
        </is>
      </c>
      <c r="D11506" t="inlineStr">
        <is>
          <t>736a17f6-becf-447f-b841-92da473920b6</t>
        </is>
      </c>
      <c r="E11506" t="inlineStr">
        <is>
          <t>8806cec4-365b-4853-8e6c-e07d0526f49f</t>
        </is>
      </c>
      <c r="F11506" t="n">
        <v>56</v>
      </c>
    </row>
    <row r="11507">
      <c r="A11507" t="inlineStr">
        <is>
          <t>5921e68e-283b-4f46-b23b-48439bf5c876</t>
        </is>
      </c>
      <c r="B11507" t="inlineStr">
        <is>
          <t>84198919</t>
        </is>
      </c>
      <c r="C11507" t="inlineStr">
        <is>
          <t>OTHER</t>
        </is>
      </c>
      <c r="D11507" t="inlineStr">
        <is>
          <t>736a17f6-becf-447f-b841-92da473920b6</t>
        </is>
      </c>
      <c r="E11507" t="inlineStr">
        <is>
          <t>8806cec4-365b-4853-8e6c-e07d0526f49f</t>
        </is>
      </c>
      <c r="F11507" t="n">
        <v>56</v>
      </c>
    </row>
    <row r="11508">
      <c r="A11508" t="inlineStr">
        <is>
          <t>006da28a-432c-4cbe-92ca-7df83405bf1c</t>
        </is>
      </c>
      <c r="B11508" t="inlineStr">
        <is>
          <t>84198920</t>
        </is>
      </c>
      <c r="C11508" t="inlineStr">
        <is>
          <t>GLASS LINED EQUIPMENT</t>
        </is>
      </c>
      <c r="D11508" t="inlineStr">
        <is>
          <t>736a17f6-becf-447f-b841-92da473920b6</t>
        </is>
      </c>
      <c r="E11508" t="inlineStr">
        <is>
          <t>8806cec4-365b-4853-8e6c-e07d0526f49f</t>
        </is>
      </c>
      <c r="F11508" t="n">
        <v>56</v>
      </c>
    </row>
    <row r="11509">
      <c r="A11509" t="inlineStr">
        <is>
          <t>cce78ab4-63e8-4e48-8c16-23e614da1779</t>
        </is>
      </c>
      <c r="B11509" t="inlineStr">
        <is>
          <t>84198930</t>
        </is>
      </c>
      <c r="C11509" t="inlineStr">
        <is>
          <t>AUTO CLAVES OTHER THAN FOR COOKING OR HEATING FOOD, NOT ELSEWHERE SPECIFIED OR INCLUDED</t>
        </is>
      </c>
      <c r="D11509" t="inlineStr">
        <is>
          <t>736a17f6-becf-447f-b841-92da473920b6</t>
        </is>
      </c>
      <c r="E11509" t="inlineStr">
        <is>
          <t>8806cec4-365b-4853-8e6c-e07d0526f49f</t>
        </is>
      </c>
      <c r="F11509" t="n">
        <v>56</v>
      </c>
    </row>
    <row r="11510">
      <c r="A11510" t="inlineStr">
        <is>
          <t>135a204d-a81f-4206-aaca-49e178301d4c</t>
        </is>
      </c>
      <c r="B11510" t="inlineStr">
        <is>
          <t>84198940</t>
        </is>
      </c>
      <c r="C11510" t="inlineStr">
        <is>
          <t>COOLING TOWERS AND SIMILAR PLANTS FOR DIRECT COOLING (WITHOUT A SEPARATING WALL) BY MEANS OF RECIRCULATED WATER</t>
        </is>
      </c>
      <c r="D11510" t="inlineStr">
        <is>
          <t>736a17f6-becf-447f-b841-92da473920b6</t>
        </is>
      </c>
      <c r="E11510" t="inlineStr">
        <is>
          <t>8806cec4-365b-4853-8e6c-e07d0526f49f</t>
        </is>
      </c>
      <c r="F11510" t="n">
        <v>56</v>
      </c>
    </row>
    <row r="11511">
      <c r="A11511" t="inlineStr">
        <is>
          <t>59c3b307-56c1-4ec4-bb05-d6c9a6f36d47</t>
        </is>
      </c>
      <c r="B11511" t="inlineStr">
        <is>
          <t>84198950</t>
        </is>
      </c>
      <c r="C11511" t="inlineStr">
        <is>
          <t>PASTEURIZERS</t>
        </is>
      </c>
      <c r="D11511" t="inlineStr">
        <is>
          <t>736a17f6-becf-447f-b841-92da473920b6</t>
        </is>
      </c>
      <c r="E11511" t="inlineStr">
        <is>
          <t>8806cec4-365b-4853-8e6c-e07d0526f49f</t>
        </is>
      </c>
      <c r="F11511" t="n">
        <v>56</v>
      </c>
    </row>
    <row r="11512">
      <c r="A11512" t="inlineStr">
        <is>
          <t>98eacf54-8eef-4c2d-9a2d-7aa4bf4a82e6</t>
        </is>
      </c>
      <c r="B11512" t="inlineStr">
        <is>
          <t>84198960</t>
        </is>
      </c>
      <c r="C11512" t="inlineStr">
        <is>
          <t>PLANT GROWTH CHAMBERS AND ROOMS AND TISSUE CULTURE CHAMBERS AND ROOMS HAVING TEMPERATURE, HUMIDITY OR LIGHT CONTROL</t>
        </is>
      </c>
      <c r="D11512" t="inlineStr">
        <is>
          <t>736a17f6-becf-447f-b841-92da473920b6</t>
        </is>
      </c>
      <c r="E11512" t="inlineStr">
        <is>
          <t>8806cec4-365b-4853-8e6c-e07d0526f49f</t>
        </is>
      </c>
      <c r="F11512" t="n">
        <v>56</v>
      </c>
    </row>
    <row r="11513">
      <c r="A11513" t="inlineStr">
        <is>
          <t>fc74af7b-9511-4df4-aad7-05307e667d83</t>
        </is>
      </c>
      <c r="B11513" t="inlineStr">
        <is>
          <t>84198970</t>
        </is>
      </c>
      <c r="C11513" t="inlineStr">
        <is>
          <t>APPARATUS FOR RAPID HEATING OF SEMI-CONDUCTOR DEVICES, APPARATUS FOR CHEMICAL OR PHYSICAL VAPOUR DEPOSITION ON SEMI-CONDUCTOR WAFERS, APPARATUS FOR CHEMICAL VAPOUR DEPOSITION ON LCD SUBSTRATUS</t>
        </is>
      </c>
      <c r="D11513" t="inlineStr">
        <is>
          <t>736a17f6-becf-447f-b841-92da473920b6</t>
        </is>
      </c>
      <c r="E11513" t="inlineStr">
        <is>
          <t>8806cec4-365b-4853-8e6c-e07d0526f49f</t>
        </is>
      </c>
      <c r="F11513" t="n">
        <v>56</v>
      </c>
    </row>
    <row r="11514">
      <c r="A11514" t="inlineStr">
        <is>
          <t>2cd0ce2a-d2e6-47dd-8474-53ddb08cf390</t>
        </is>
      </c>
      <c r="B11514" t="inlineStr">
        <is>
          <t>84198980</t>
        </is>
      </c>
      <c r="C11514" t="inlineStr">
        <is>
          <t>VACUUM-VAPOUR PLANT FOR DEPOSITION OF METALS</t>
        </is>
      </c>
      <c r="D11514" t="inlineStr">
        <is>
          <t>736a17f6-becf-447f-b841-92da473920b6</t>
        </is>
      </c>
      <c r="E11514" t="inlineStr">
        <is>
          <t>8806cec4-365b-4853-8e6c-e07d0526f49f</t>
        </is>
      </c>
      <c r="F11514" t="n">
        <v>56</v>
      </c>
    </row>
    <row r="11515">
      <c r="A11515" t="inlineStr">
        <is>
          <t>1b839a98-a774-4fe2-842c-f3723244cc66</t>
        </is>
      </c>
      <c r="B11515" t="inlineStr">
        <is>
          <t>84198990</t>
        </is>
      </c>
      <c r="C11515" t="inlineStr">
        <is>
          <t>OTHER</t>
        </is>
      </c>
      <c r="D11515" t="inlineStr">
        <is>
          <t>736a17f6-becf-447f-b841-92da473920b6</t>
        </is>
      </c>
      <c r="E11515" t="inlineStr">
        <is>
          <t>8806cec4-365b-4853-8e6c-e07d0526f49f</t>
        </is>
      </c>
      <c r="F11515" t="n">
        <v>56</v>
      </c>
    </row>
    <row r="11516">
      <c r="A11516" t="inlineStr">
        <is>
          <t>16674a13-ce6d-4b74-9560-963bf7edb950</t>
        </is>
      </c>
      <c r="B11516" t="inlineStr">
        <is>
          <t>84199010</t>
        </is>
      </c>
      <c r="C11516" t="inlineStr">
        <is>
          <t>PARTS OF INSTANTANEOUS OR STORAGE WATER HEATERS (DOMESTIC TYPE)</t>
        </is>
      </c>
      <c r="D11516" t="inlineStr">
        <is>
          <t>736a17f6-becf-447f-b841-92da473920b6</t>
        </is>
      </c>
      <c r="E11516" t="inlineStr">
        <is>
          <t>8806cec4-365b-4853-8e6c-e07d0526f49f</t>
        </is>
      </c>
      <c r="F11516" t="n">
        <v>56</v>
      </c>
    </row>
    <row r="11517">
      <c r="A11517" t="inlineStr">
        <is>
          <t>3c1029d0-97e0-4d86-b5c4-f5e5641a869c</t>
        </is>
      </c>
      <c r="B11517" t="inlineStr">
        <is>
          <t>84199090</t>
        </is>
      </c>
      <c r="C11517" t="inlineStr">
        <is>
          <t>OTHER</t>
        </is>
      </c>
      <c r="D11517" t="inlineStr">
        <is>
          <t>736a17f6-becf-447f-b841-92da473920b6</t>
        </is>
      </c>
      <c r="E11517" t="inlineStr">
        <is>
          <t>8806cec4-365b-4853-8e6c-e07d0526f49f</t>
        </is>
      </c>
      <c r="F11517" t="n">
        <v>56</v>
      </c>
    </row>
    <row r="11518">
      <c r="A11518" t="inlineStr">
        <is>
          <t>e20cc1ae-9e04-4761-840e-47efd22e3e7f</t>
        </is>
      </c>
      <c r="B11518" t="inlineStr">
        <is>
          <t>84201000</t>
        </is>
      </c>
      <c r="C11518" t="inlineStr">
        <is>
          <t>CALENDERING OR OTHER ROLLING MACHINES</t>
        </is>
      </c>
      <c r="D11518" t="inlineStr">
        <is>
          <t>736a17f6-becf-447f-b841-92da473920b6</t>
        </is>
      </c>
      <c r="E11518" t="inlineStr">
        <is>
          <t>53559712-f9ef-4079-ad57-dbab44db066a</t>
        </is>
      </c>
      <c r="F11518" t="n">
        <v>56</v>
      </c>
    </row>
    <row r="11519">
      <c r="A11519" t="inlineStr">
        <is>
          <t>ceaa0712-c8b9-4f33-ba91-8754f1221f53</t>
        </is>
      </c>
      <c r="B11519" t="inlineStr">
        <is>
          <t>84209100</t>
        </is>
      </c>
      <c r="C11519" t="inlineStr">
        <is>
          <t>CYLINDERS</t>
        </is>
      </c>
      <c r="D11519" t="inlineStr">
        <is>
          <t>736a17f6-becf-447f-b841-92da473920b6</t>
        </is>
      </c>
      <c r="E11519" t="inlineStr">
        <is>
          <t>53559712-f9ef-4079-ad57-dbab44db066a</t>
        </is>
      </c>
      <c r="F11519" t="n">
        <v>56</v>
      </c>
    </row>
    <row r="11520">
      <c r="A11520" t="inlineStr">
        <is>
          <t>62c1e608-11d3-4267-9714-6659d0afc491</t>
        </is>
      </c>
      <c r="B11520" t="inlineStr">
        <is>
          <t>84209900</t>
        </is>
      </c>
      <c r="C11520" t="inlineStr">
        <is>
          <t>OTHER</t>
        </is>
      </c>
      <c r="D11520" t="inlineStr">
        <is>
          <t>736a17f6-becf-447f-b841-92da473920b6</t>
        </is>
      </c>
      <c r="E11520" t="inlineStr">
        <is>
          <t>53559712-f9ef-4079-ad57-dbab44db066a</t>
        </is>
      </c>
      <c r="F11520" t="n">
        <v>56</v>
      </c>
    </row>
    <row r="11521">
      <c r="A11521" t="inlineStr">
        <is>
          <t>1ea60177-4e7a-4eab-8869-51e3d143a10a</t>
        </is>
      </c>
      <c r="B11521" t="inlineStr">
        <is>
          <t>84211100</t>
        </is>
      </c>
      <c r="C11521" t="inlineStr">
        <is>
          <t>CREAM SEPARATORS</t>
        </is>
      </c>
      <c r="D11521" t="inlineStr">
        <is>
          <t>736a17f6-becf-447f-b841-92da473920b6</t>
        </is>
      </c>
      <c r="E11521" t="inlineStr">
        <is>
          <t>428f2fa4-08b9-478b-ba4a-e90cce60a255</t>
        </is>
      </c>
      <c r="F11521" t="n">
        <v>56</v>
      </c>
    </row>
    <row r="11522">
      <c r="A11522" t="inlineStr">
        <is>
          <t>fae3de4a-fcb0-4bb5-b491-b85797a8a99c</t>
        </is>
      </c>
      <c r="B11522" t="inlineStr">
        <is>
          <t>84211200</t>
        </is>
      </c>
      <c r="C11522" t="inlineStr">
        <is>
          <t>CLOTHES-DRYERS</t>
        </is>
      </c>
      <c r="D11522" t="inlineStr">
        <is>
          <t>736a17f6-becf-447f-b841-92da473920b6</t>
        </is>
      </c>
      <c r="E11522" t="inlineStr">
        <is>
          <t>428f2fa4-08b9-478b-ba4a-e90cce60a255</t>
        </is>
      </c>
      <c r="F11522" t="n">
        <v>56</v>
      </c>
    </row>
    <row r="11523">
      <c r="A11523" t="inlineStr">
        <is>
          <t>4b3db08c-3416-4458-ac87-522fc77cfd18</t>
        </is>
      </c>
      <c r="B11523" t="inlineStr">
        <is>
          <t>84211910</t>
        </is>
      </c>
      <c r="C11523" t="inlineStr">
        <is>
          <t>BOWL CENTRIFUGES</t>
        </is>
      </c>
      <c r="D11523" t="inlineStr">
        <is>
          <t>736a17f6-becf-447f-b841-92da473920b6</t>
        </is>
      </c>
      <c r="E11523" t="inlineStr">
        <is>
          <t>428f2fa4-08b9-478b-ba4a-e90cce60a255</t>
        </is>
      </c>
      <c r="F11523" t="n">
        <v>56</v>
      </c>
    </row>
    <row r="11524">
      <c r="A11524" t="inlineStr">
        <is>
          <t>e1706e0f-ae5f-4d94-b7f9-049090db34a6</t>
        </is>
      </c>
      <c r="B11524" t="inlineStr">
        <is>
          <t>84211920</t>
        </is>
      </c>
      <c r="C11524" t="inlineStr">
        <is>
          <t>BASKET CENTRIFUGES</t>
        </is>
      </c>
      <c r="D11524" t="inlineStr">
        <is>
          <t>736a17f6-becf-447f-b841-92da473920b6</t>
        </is>
      </c>
      <c r="E11524" t="inlineStr">
        <is>
          <t>428f2fa4-08b9-478b-ba4a-e90cce60a255</t>
        </is>
      </c>
      <c r="F11524" t="n">
        <v>56</v>
      </c>
    </row>
    <row r="11525">
      <c r="A11525" t="inlineStr">
        <is>
          <t>0b20cb74-d370-4f94-a31c-ae8d794156b0</t>
        </is>
      </c>
      <c r="B11525" t="inlineStr">
        <is>
          <t>84211930</t>
        </is>
      </c>
      <c r="C11525" t="inlineStr">
        <is>
          <t>CONTINUOUS AUTOMATIC CENTRIFUGES</t>
        </is>
      </c>
      <c r="D11525" t="inlineStr">
        <is>
          <t>736a17f6-becf-447f-b841-92da473920b6</t>
        </is>
      </c>
      <c r="E11525" t="inlineStr">
        <is>
          <t>428f2fa4-08b9-478b-ba4a-e90cce60a255</t>
        </is>
      </c>
      <c r="F11525" t="n">
        <v>56</v>
      </c>
    </row>
    <row r="11526">
      <c r="A11526" t="inlineStr">
        <is>
          <t>80573ad6-05de-41d2-97d2-215e30686fb0</t>
        </is>
      </c>
      <c r="B11526" t="inlineStr">
        <is>
          <t>84211940</t>
        </is>
      </c>
      <c r="C11526" t="inlineStr">
        <is>
          <t>SELF CLEANING CENTRIFUGES</t>
        </is>
      </c>
      <c r="D11526" t="inlineStr">
        <is>
          <t>736a17f6-becf-447f-b841-92da473920b6</t>
        </is>
      </c>
      <c r="E11526" t="inlineStr">
        <is>
          <t>428f2fa4-08b9-478b-ba4a-e90cce60a255</t>
        </is>
      </c>
      <c r="F11526" t="n">
        <v>56</v>
      </c>
    </row>
    <row r="11527">
      <c r="A11527" t="inlineStr">
        <is>
          <t>2303e735-2288-4510-aeae-69014f2e4c73</t>
        </is>
      </c>
      <c r="B11527" t="inlineStr">
        <is>
          <t>84211950</t>
        </is>
      </c>
      <c r="C11527" t="inlineStr">
        <is>
          <t>DECANTER CENTRIFUGES HORIZONTAL BOWL</t>
        </is>
      </c>
      <c r="D11527" t="inlineStr">
        <is>
          <t>736a17f6-becf-447f-b841-92da473920b6</t>
        </is>
      </c>
      <c r="E11527" t="inlineStr">
        <is>
          <t>428f2fa4-08b9-478b-ba4a-e90cce60a255</t>
        </is>
      </c>
      <c r="F11527" t="n">
        <v>56</v>
      </c>
    </row>
    <row r="11528">
      <c r="A11528" t="inlineStr">
        <is>
          <t>4f2fe9f4-cbc0-4cb2-af8b-b53fd9597605</t>
        </is>
      </c>
      <c r="B11528" t="inlineStr">
        <is>
          <t>84211960</t>
        </is>
      </c>
      <c r="C11528" t="inlineStr">
        <is>
          <t>SCREW CONVEYOR CENTRIFUGES</t>
        </is>
      </c>
      <c r="D11528" t="inlineStr">
        <is>
          <t>736a17f6-becf-447f-b841-92da473920b6</t>
        </is>
      </c>
      <c r="E11528" t="inlineStr">
        <is>
          <t>428f2fa4-08b9-478b-ba4a-e90cce60a255</t>
        </is>
      </c>
      <c r="F11528" t="n">
        <v>56</v>
      </c>
    </row>
    <row r="11529">
      <c r="A11529" t="inlineStr">
        <is>
          <t>77e07eb6-bc3e-412e-ae13-43481b05c9a0</t>
        </is>
      </c>
      <c r="B11529" t="inlineStr">
        <is>
          <t>84211991</t>
        </is>
      </c>
      <c r="C11529" t="inlineStr">
        <is>
          <t>FOR CHEMICAL INDUSTRIES</t>
        </is>
      </c>
      <c r="D11529" t="inlineStr">
        <is>
          <t>736a17f6-becf-447f-b841-92da473920b6</t>
        </is>
      </c>
      <c r="E11529" t="inlineStr">
        <is>
          <t>428f2fa4-08b9-478b-ba4a-e90cce60a255</t>
        </is>
      </c>
      <c r="F11529" t="n">
        <v>56</v>
      </c>
    </row>
    <row r="11530">
      <c r="A11530" t="inlineStr">
        <is>
          <t>29e54b0c-c08d-4953-98a0-b09e2461dc4a</t>
        </is>
      </c>
      <c r="B11530" t="inlineStr">
        <is>
          <t>84211999</t>
        </is>
      </c>
      <c r="C11530" t="inlineStr">
        <is>
          <t>OTHER</t>
        </is>
      </c>
      <c r="D11530" t="inlineStr">
        <is>
          <t>736a17f6-becf-447f-b841-92da473920b6</t>
        </is>
      </c>
      <c r="E11530" t="inlineStr">
        <is>
          <t>428f2fa4-08b9-478b-ba4a-e90cce60a255</t>
        </is>
      </c>
      <c r="F11530" t="n">
        <v>56</v>
      </c>
    </row>
    <row r="11531">
      <c r="A11531" t="inlineStr">
        <is>
          <t>4bd392bd-6099-4f73-9da9-02ad1f0d929a</t>
        </is>
      </c>
      <c r="B11531" t="inlineStr">
        <is>
          <t>84212110</t>
        </is>
      </c>
      <c r="C11531" t="inlineStr">
        <is>
          <t>ION EXCHANGER PLANT OR APPARATUS</t>
        </is>
      </c>
      <c r="D11531" t="inlineStr">
        <is>
          <t>736a17f6-becf-447f-b841-92da473920b6</t>
        </is>
      </c>
      <c r="E11531" t="inlineStr">
        <is>
          <t>428f2fa4-08b9-478b-ba4a-e90cce60a255</t>
        </is>
      </c>
      <c r="F11531" t="n">
        <v>56</v>
      </c>
    </row>
    <row r="11532">
      <c r="A11532" t="inlineStr">
        <is>
          <t>827bc5a1-598b-4078-9d99-05ee6c7a46ea</t>
        </is>
      </c>
      <c r="B11532" t="inlineStr">
        <is>
          <t>84212120</t>
        </is>
      </c>
      <c r="C11532" t="inlineStr">
        <is>
          <t>HOUSEHOLD TYPE FILTERS</t>
        </is>
      </c>
      <c r="D11532" t="inlineStr">
        <is>
          <t>736a17f6-becf-447f-b841-92da473920b6</t>
        </is>
      </c>
      <c r="E11532" t="inlineStr">
        <is>
          <t>428f2fa4-08b9-478b-ba4a-e90cce60a255</t>
        </is>
      </c>
      <c r="F11532" t="n">
        <v>56</v>
      </c>
    </row>
    <row r="11533">
      <c r="A11533" t="inlineStr">
        <is>
          <t>8a2b4c4e-cbf0-4eae-85c8-96fb11a2da04</t>
        </is>
      </c>
      <c r="B11533" t="inlineStr">
        <is>
          <t>84212190</t>
        </is>
      </c>
      <c r="C11533" t="inlineStr">
        <is>
          <t>OTHER</t>
        </is>
      </c>
      <c r="D11533" t="inlineStr">
        <is>
          <t>736a17f6-becf-447f-b841-92da473920b6</t>
        </is>
      </c>
      <c r="E11533" t="inlineStr">
        <is>
          <t>428f2fa4-08b9-478b-ba4a-e90cce60a255</t>
        </is>
      </c>
      <c r="F11533" t="n">
        <v>56</v>
      </c>
    </row>
    <row r="11534">
      <c r="A11534" t="inlineStr">
        <is>
          <t>97dee173-3773-4230-9491-d7746049a317</t>
        </is>
      </c>
      <c r="B11534" t="inlineStr">
        <is>
          <t>84212200</t>
        </is>
      </c>
      <c r="C11534" t="inlineStr">
        <is>
          <t>FOR FILTERING OR PURIFYING BEVERAGES OTHER THAN WATER</t>
        </is>
      </c>
      <c r="D11534" t="inlineStr">
        <is>
          <t>736a17f6-becf-447f-b841-92da473920b6</t>
        </is>
      </c>
      <c r="E11534" t="inlineStr">
        <is>
          <t>428f2fa4-08b9-478b-ba4a-e90cce60a255</t>
        </is>
      </c>
      <c r="F11534" t="n">
        <v>56</v>
      </c>
    </row>
    <row r="11535">
      <c r="A11535" t="inlineStr">
        <is>
          <t>667ab881-1b73-4d85-8054-7e60a112d72a</t>
        </is>
      </c>
      <c r="B11535" t="inlineStr">
        <is>
          <t>84212300</t>
        </is>
      </c>
      <c r="C11535" t="inlineStr">
        <is>
          <t>OIL OR PETROL-FILTERS FOR INTERNAL COMBUSTION ENGINES</t>
        </is>
      </c>
      <c r="D11535" t="inlineStr">
        <is>
          <t>736a17f6-becf-447f-b841-92da473920b6</t>
        </is>
      </c>
      <c r="E11535" t="inlineStr">
        <is>
          <t>428f2fa4-08b9-478b-ba4a-e90cce60a255</t>
        </is>
      </c>
      <c r="F11535" t="n">
        <v>56</v>
      </c>
    </row>
    <row r="11536">
      <c r="A11536" t="inlineStr">
        <is>
          <t>ed8e299a-a795-40b7-8931-47fc1bb9ef93</t>
        </is>
      </c>
      <c r="B11536" t="inlineStr">
        <is>
          <t>84212900</t>
        </is>
      </c>
      <c r="C11536" t="inlineStr">
        <is>
          <t>OTHER</t>
        </is>
      </c>
      <c r="D11536" t="inlineStr">
        <is>
          <t>736a17f6-becf-447f-b841-92da473920b6</t>
        </is>
      </c>
      <c r="E11536" t="inlineStr">
        <is>
          <t>428f2fa4-08b9-478b-ba4a-e90cce60a255</t>
        </is>
      </c>
      <c r="F11536" t="n">
        <v>56</v>
      </c>
    </row>
    <row r="11537">
      <c r="A11537" t="inlineStr">
        <is>
          <t>1c4883fd-fa3c-4745-991a-712090344fe6</t>
        </is>
      </c>
      <c r="B11537" t="inlineStr">
        <is>
          <t>84213100</t>
        </is>
      </c>
      <c r="C11537" t="inlineStr">
        <is>
          <t>INTAKE AIR FILTERS FOR INTERNAL COMBUSTION ENGINES</t>
        </is>
      </c>
      <c r="D11537" t="inlineStr">
        <is>
          <t>736a17f6-becf-447f-b841-92da473920b6</t>
        </is>
      </c>
      <c r="E11537" t="inlineStr">
        <is>
          <t>428f2fa4-08b9-478b-ba4a-e90cce60a255</t>
        </is>
      </c>
      <c r="F11537" t="n">
        <v>56</v>
      </c>
    </row>
    <row r="11538">
      <c r="A11538" t="inlineStr">
        <is>
          <t>b9f13105-a79d-4035-ad69-dd67e9405512</t>
        </is>
      </c>
      <c r="B11538" t="inlineStr">
        <is>
          <t>84213200</t>
        </is>
      </c>
      <c r="C11538" t="inlineStr">
        <is>
          <t>CATALYTIC CONVERTERS OR PARTICULATE FILTERS, WHETHER OR NOT COMBINED, FOR PURIFYING OR FILTERING EXHAUST GASES FROM INTERNAL COMBUSTION ENGINES</t>
        </is>
      </c>
      <c r="D11538" t="inlineStr">
        <is>
          <t>736a17f6-becf-447f-b841-92da473920b6</t>
        </is>
      </c>
      <c r="E11538" t="inlineStr">
        <is>
          <t>428f2fa4-08b9-478b-ba4a-e90cce60a255</t>
        </is>
      </c>
      <c r="F11538" t="n">
        <v>56</v>
      </c>
    </row>
    <row r="11539">
      <c r="A11539" t="inlineStr">
        <is>
          <t>bd2bc8c8-a596-4909-bc87-9bbacf8c54e7</t>
        </is>
      </c>
      <c r="B11539" t="inlineStr">
        <is>
          <t>84213910</t>
        </is>
      </c>
      <c r="C11539" t="inlineStr">
        <is>
          <t>AIR SEPARATORS TO BE EMPLOYED IN THE PROCESSING, SMELTING OR REFINING OF MINERALS, ORES OR METALS, AIR STRIPPERS</t>
        </is>
      </c>
      <c r="D11539" t="inlineStr">
        <is>
          <t>736a17f6-becf-447f-b841-92da473920b6</t>
        </is>
      </c>
      <c r="E11539" t="inlineStr">
        <is>
          <t>428f2fa4-08b9-478b-ba4a-e90cce60a255</t>
        </is>
      </c>
      <c r="F11539" t="n">
        <v>56</v>
      </c>
    </row>
    <row r="11540">
      <c r="A11540" t="inlineStr">
        <is>
          <t>8ea69d95-c099-45fe-b232-74ddd336d767</t>
        </is>
      </c>
      <c r="B11540" t="inlineStr">
        <is>
          <t>84213920</t>
        </is>
      </c>
      <c r="C11540" t="inlineStr">
        <is>
          <t>AIR PURIFIERS OR CLEANERS</t>
        </is>
      </c>
      <c r="D11540" t="inlineStr">
        <is>
          <t>736a17f6-becf-447f-b841-92da473920b6</t>
        </is>
      </c>
      <c r="E11540" t="inlineStr">
        <is>
          <t>428f2fa4-08b9-478b-ba4a-e90cce60a255</t>
        </is>
      </c>
      <c r="F11540" t="n">
        <v>56</v>
      </c>
    </row>
    <row r="11541">
      <c r="A11541" t="inlineStr">
        <is>
          <t>fef0bf1c-069a-408e-a72c-6804470c948e</t>
        </is>
      </c>
      <c r="B11541" t="inlineStr">
        <is>
          <t>84213990</t>
        </is>
      </c>
      <c r="C11541" t="inlineStr">
        <is>
          <t>OTHER</t>
        </is>
      </c>
      <c r="D11541" t="inlineStr">
        <is>
          <t>736a17f6-becf-447f-b841-92da473920b6</t>
        </is>
      </c>
      <c r="E11541" t="inlineStr">
        <is>
          <t>428f2fa4-08b9-478b-ba4a-e90cce60a255</t>
        </is>
      </c>
      <c r="F11541" t="n">
        <v>56</v>
      </c>
    </row>
    <row r="11542">
      <c r="A11542" t="inlineStr">
        <is>
          <t>4a5bbaa6-ed1d-4009-9d4f-9a6adc5e09f6</t>
        </is>
      </c>
      <c r="B11542" t="inlineStr">
        <is>
          <t>84219100</t>
        </is>
      </c>
      <c r="C11542" t="inlineStr">
        <is>
          <t>OF CENTRIFUGES, INCLUDING CENTRIFUGAL DRYERS</t>
        </is>
      </c>
      <c r="D11542" t="inlineStr">
        <is>
          <t>736a17f6-becf-447f-b841-92da473920b6</t>
        </is>
      </c>
      <c r="E11542" t="inlineStr">
        <is>
          <t>428f2fa4-08b9-478b-ba4a-e90cce60a255</t>
        </is>
      </c>
      <c r="F11542" t="n">
        <v>56</v>
      </c>
    </row>
    <row r="11543">
      <c r="A11543" t="inlineStr">
        <is>
          <t>4682d748-c0f9-4932-9917-7977cdd7fc1d</t>
        </is>
      </c>
      <c r="B11543" t="inlineStr">
        <is>
          <t>84219900</t>
        </is>
      </c>
      <c r="C11543" t="inlineStr">
        <is>
          <t>OTHER</t>
        </is>
      </c>
      <c r="D11543" t="inlineStr">
        <is>
          <t>736a17f6-becf-447f-b841-92da473920b6</t>
        </is>
      </c>
      <c r="E11543" t="inlineStr">
        <is>
          <t>428f2fa4-08b9-478b-ba4a-e90cce60a255</t>
        </is>
      </c>
      <c r="F11543" t="n">
        <v>56</v>
      </c>
    </row>
    <row r="11544">
      <c r="A11544" t="inlineStr">
        <is>
          <t>a6e7388b-2e9e-4fe7-baa0-459b5a4e9a58</t>
        </is>
      </c>
      <c r="B11544" t="inlineStr">
        <is>
          <t>84221100</t>
        </is>
      </c>
      <c r="C11544" t="inlineStr">
        <is>
          <t>OF THE HOUSEHOLD TYPE</t>
        </is>
      </c>
      <c r="D11544" t="inlineStr">
        <is>
          <t>736a17f6-becf-447f-b841-92da473920b6</t>
        </is>
      </c>
      <c r="E11544" t="inlineStr">
        <is>
          <t>0ccfb9a7-fc41-400b-b589-3597a7b2963b</t>
        </is>
      </c>
      <c r="F11544" t="n">
        <v>56</v>
      </c>
    </row>
    <row r="11545">
      <c r="A11545" t="inlineStr">
        <is>
          <t>ac6d5e70-8172-41ef-9fe8-6aea19a93da5</t>
        </is>
      </c>
      <c r="B11545" t="inlineStr">
        <is>
          <t>84221900</t>
        </is>
      </c>
      <c r="C11545" t="inlineStr">
        <is>
          <t>OTHER</t>
        </is>
      </c>
      <c r="D11545" t="inlineStr">
        <is>
          <t>736a17f6-becf-447f-b841-92da473920b6</t>
        </is>
      </c>
      <c r="E11545" t="inlineStr">
        <is>
          <t>0ccfb9a7-fc41-400b-b589-3597a7b2963b</t>
        </is>
      </c>
      <c r="F11545" t="n">
        <v>56</v>
      </c>
    </row>
    <row r="11546">
      <c r="A11546" t="inlineStr">
        <is>
          <t>414f58e5-2441-412f-95cf-46081edb4f0c</t>
        </is>
      </c>
      <c r="B11546" t="inlineStr">
        <is>
          <t>84222000</t>
        </is>
      </c>
      <c r="C11546" t="inlineStr">
        <is>
          <t>MACHINERY FOR CLEANING OR DRYING BOTTLES OR OTHER CONTAINERS</t>
        </is>
      </c>
      <c r="D11546" t="inlineStr">
        <is>
          <t>736a17f6-becf-447f-b841-92da473920b6</t>
        </is>
      </c>
      <c r="E11546" t="inlineStr">
        <is>
          <t>0ccfb9a7-fc41-400b-b589-3597a7b2963b</t>
        </is>
      </c>
      <c r="F11546" t="n">
        <v>56</v>
      </c>
    </row>
    <row r="11547">
      <c r="A11547" t="inlineStr">
        <is>
          <t>1975c50e-9445-4ae2-97e1-11e000cd081b</t>
        </is>
      </c>
      <c r="B11547" t="inlineStr">
        <is>
          <t>84223000</t>
        </is>
      </c>
      <c r="C11547" t="inlineStr">
        <is>
          <t>MACHINERY FOR FILLING, CLOSING, SEALING OR LABELLING BOTTLES, CANS, BOXES, BAGS OR OTHER CONTAINERS MACHINERY FOR CAPSULING BOTTLES, JARS, TUBES AND SIMILAR CONTAINERS, MACHINERY FOR AERATING BEVERAGES</t>
        </is>
      </c>
      <c r="D11547" t="inlineStr">
        <is>
          <t>736a17f6-becf-447f-b841-92da473920b6</t>
        </is>
      </c>
      <c r="E11547" t="inlineStr">
        <is>
          <t>0ccfb9a7-fc41-400b-b589-3597a7b2963b</t>
        </is>
      </c>
      <c r="F11547" t="n">
        <v>56</v>
      </c>
    </row>
    <row r="11548">
      <c r="A11548" t="inlineStr">
        <is>
          <t>79221d53-d6ed-445f-bf78-266e8013e1c3</t>
        </is>
      </c>
      <c r="B11548" t="inlineStr">
        <is>
          <t>84224000</t>
        </is>
      </c>
      <c r="C11548" t="inlineStr">
        <is>
          <t>OTHER PACKING OR WRAPPING MACHINERY (INCLUDING HEAT-SHRINK WRAPPING MACHINERY)</t>
        </is>
      </c>
      <c r="D11548" t="inlineStr">
        <is>
          <t>736a17f6-becf-447f-b841-92da473920b6</t>
        </is>
      </c>
      <c r="E11548" t="inlineStr">
        <is>
          <t>0ccfb9a7-fc41-400b-b589-3597a7b2963b</t>
        </is>
      </c>
      <c r="F11548" t="n">
        <v>56</v>
      </c>
    </row>
    <row r="11549">
      <c r="A11549" t="inlineStr">
        <is>
          <t>acfa9d26-a714-4cfe-95f6-93317b6649a5</t>
        </is>
      </c>
      <c r="B11549" t="inlineStr">
        <is>
          <t>84229010</t>
        </is>
      </c>
      <c r="C11549" t="inlineStr">
        <is>
          <t>OF MACHINERY FOR CLEANING OR DRYING BOTTLES OR OTHER CONTAINERS</t>
        </is>
      </c>
      <c r="D11549" t="inlineStr">
        <is>
          <t>736a17f6-becf-447f-b841-92da473920b6</t>
        </is>
      </c>
      <c r="E11549" t="inlineStr">
        <is>
          <t>0ccfb9a7-fc41-400b-b589-3597a7b2963b</t>
        </is>
      </c>
      <c r="F11549" t="n">
        <v>56</v>
      </c>
    </row>
    <row r="11550">
      <c r="A11550" t="inlineStr">
        <is>
          <t>23a4110b-7ec1-48a3-b722-b97d1da86380</t>
        </is>
      </c>
      <c r="B11550" t="inlineStr">
        <is>
          <t>84229020</t>
        </is>
      </c>
      <c r="C11550" t="inlineStr">
        <is>
          <t>OF DISH WASHING MACHINES OF HOUSEHOLD TYPE</t>
        </is>
      </c>
      <c r="D11550" t="inlineStr">
        <is>
          <t>736a17f6-becf-447f-b841-92da473920b6</t>
        </is>
      </c>
      <c r="E11550" t="inlineStr">
        <is>
          <t>0ccfb9a7-fc41-400b-b589-3597a7b2963b</t>
        </is>
      </c>
      <c r="F11550" t="n">
        <v>56</v>
      </c>
    </row>
    <row r="11551">
      <c r="A11551" t="inlineStr">
        <is>
          <t>4f1a2467-1bf2-4d45-9603-26f65e3c8ac6</t>
        </is>
      </c>
      <c r="B11551" t="inlineStr">
        <is>
          <t>84229090</t>
        </is>
      </c>
      <c r="C11551" t="inlineStr">
        <is>
          <t>OF OTHER MACHINERY</t>
        </is>
      </c>
      <c r="D11551" t="inlineStr">
        <is>
          <t>736a17f6-becf-447f-b841-92da473920b6</t>
        </is>
      </c>
      <c r="E11551" t="inlineStr">
        <is>
          <t>0ccfb9a7-fc41-400b-b589-3597a7b2963b</t>
        </is>
      </c>
      <c r="F11551" t="n">
        <v>56</v>
      </c>
    </row>
    <row r="11552">
      <c r="A11552" t="inlineStr">
        <is>
          <t>bc9b92fe-8cd3-4964-9e1f-7b923184ab65</t>
        </is>
      </c>
      <c r="B11552" t="inlineStr">
        <is>
          <t>84231000</t>
        </is>
      </c>
      <c r="C11552" t="inlineStr">
        <is>
          <t>PERSONAL WEIGHING MACHINES, INCLUDING BABY SCALES, HOUSEHOLD SCALES</t>
        </is>
      </c>
      <c r="D11552" t="inlineStr">
        <is>
          <t>736a17f6-becf-447f-b841-92da473920b6</t>
        </is>
      </c>
      <c r="E11552" t="inlineStr">
        <is>
          <t>d837a1b3-4fe4-4bad-bcad-fd6c18860a33</t>
        </is>
      </c>
      <c r="F11552" t="n">
        <v>56</v>
      </c>
    </row>
    <row r="11553">
      <c r="A11553" t="inlineStr">
        <is>
          <t>8654134f-c5c6-4b54-9eab-06ef7b439ce0</t>
        </is>
      </c>
      <c r="B11553" t="inlineStr">
        <is>
          <t>84232000</t>
        </is>
      </c>
      <c r="C11553" t="inlineStr">
        <is>
          <t>SCALES FOR CONTINUOUS WEIGHING OF GOODS ON CONVEYORS</t>
        </is>
      </c>
      <c r="D11553" t="inlineStr">
        <is>
          <t>736a17f6-becf-447f-b841-92da473920b6</t>
        </is>
      </c>
      <c r="E11553" t="inlineStr">
        <is>
          <t>d837a1b3-4fe4-4bad-bcad-fd6c18860a33</t>
        </is>
      </c>
      <c r="F11553" t="n">
        <v>56</v>
      </c>
    </row>
    <row r="11554">
      <c r="A11554" t="inlineStr">
        <is>
          <t>77ee5d70-1e67-40ff-b234-ec84bd2d259b</t>
        </is>
      </c>
      <c r="B11554" t="inlineStr">
        <is>
          <t>84233000</t>
        </is>
      </c>
      <c r="C11554" t="inlineStr">
        <is>
          <t>CONSTANT WEIGHT SCALES AND SCALES FOR DISCHARGING A  PREDETERMINED WEIGHT OF MATERIAL INTO A BAG OR CONTAINER, INCLUDING HOPPER SCALES</t>
        </is>
      </c>
      <c r="D11554" t="inlineStr">
        <is>
          <t>736a17f6-becf-447f-b841-92da473920b6</t>
        </is>
      </c>
      <c r="E11554" t="inlineStr">
        <is>
          <t>d837a1b3-4fe4-4bad-bcad-fd6c18860a33</t>
        </is>
      </c>
      <c r="F11554" t="n">
        <v>56</v>
      </c>
    </row>
    <row r="11555">
      <c r="A11555" t="inlineStr">
        <is>
          <t>5b21a4db-3eee-49ad-9987-aca886eeb605</t>
        </is>
      </c>
      <c r="B11555" t="inlineStr">
        <is>
          <t>84238110</t>
        </is>
      </c>
      <c r="C11555" t="inlineStr">
        <is>
          <t>BEAM SCALE</t>
        </is>
      </c>
      <c r="D11555" t="inlineStr">
        <is>
          <t>736a17f6-becf-447f-b841-92da473920b6</t>
        </is>
      </c>
      <c r="E11555" t="inlineStr">
        <is>
          <t>d837a1b3-4fe4-4bad-bcad-fd6c18860a33</t>
        </is>
      </c>
      <c r="F11555" t="n">
        <v>56</v>
      </c>
    </row>
    <row r="11556">
      <c r="A11556" t="inlineStr">
        <is>
          <t>94697c6a-b5b4-4148-8ff8-706156b79600</t>
        </is>
      </c>
      <c r="B11556" t="inlineStr">
        <is>
          <t>84238190</t>
        </is>
      </c>
      <c r="C11556" t="inlineStr">
        <is>
          <t>OTHER</t>
        </is>
      </c>
      <c r="D11556" t="inlineStr">
        <is>
          <t>736a17f6-becf-447f-b841-92da473920b6</t>
        </is>
      </c>
      <c r="E11556" t="inlineStr">
        <is>
          <t>d837a1b3-4fe4-4bad-bcad-fd6c18860a33</t>
        </is>
      </c>
      <c r="F11556" t="n">
        <v>56</v>
      </c>
    </row>
    <row r="11557">
      <c r="A11557" t="inlineStr">
        <is>
          <t>536ddbaa-bc89-410b-973a-5fea5e170470</t>
        </is>
      </c>
      <c r="B11557" t="inlineStr">
        <is>
          <t>84238210</t>
        </is>
      </c>
      <c r="C11557" t="inlineStr">
        <is>
          <t>BEAM SCALE</t>
        </is>
      </c>
      <c r="D11557" t="inlineStr">
        <is>
          <t>736a17f6-becf-447f-b841-92da473920b6</t>
        </is>
      </c>
      <c r="E11557" t="inlineStr">
        <is>
          <t>d837a1b3-4fe4-4bad-bcad-fd6c18860a33</t>
        </is>
      </c>
      <c r="F11557" t="n">
        <v>56</v>
      </c>
    </row>
    <row r="11558">
      <c r="A11558" t="inlineStr">
        <is>
          <t>b0dc0b0d-9e28-4192-8c1e-8bed1f582f39</t>
        </is>
      </c>
      <c r="B11558" t="inlineStr">
        <is>
          <t>84238290</t>
        </is>
      </c>
      <c r="C11558" t="inlineStr">
        <is>
          <t>OTHER</t>
        </is>
      </c>
      <c r="D11558" t="inlineStr">
        <is>
          <t>736a17f6-becf-447f-b841-92da473920b6</t>
        </is>
      </c>
      <c r="E11558" t="inlineStr">
        <is>
          <t>d837a1b3-4fe4-4bad-bcad-fd6c18860a33</t>
        </is>
      </c>
      <c r="F11558" t="n">
        <v>56</v>
      </c>
    </row>
    <row r="11559">
      <c r="A11559" t="inlineStr">
        <is>
          <t>6425f5f8-8828-4f5f-ba4c-a8f4324fada9</t>
        </is>
      </c>
      <c r="B11559" t="inlineStr">
        <is>
          <t>84238900</t>
        </is>
      </c>
      <c r="C11559" t="inlineStr">
        <is>
          <t>OTHER</t>
        </is>
      </c>
      <c r="D11559" t="inlineStr">
        <is>
          <t>736a17f6-becf-447f-b841-92da473920b6</t>
        </is>
      </c>
      <c r="E11559" t="inlineStr">
        <is>
          <t>d837a1b3-4fe4-4bad-bcad-fd6c18860a33</t>
        </is>
      </c>
      <c r="F11559" t="n">
        <v>56</v>
      </c>
    </row>
    <row r="11560">
      <c r="A11560" t="inlineStr">
        <is>
          <t>d2e1af9e-1078-4a61-be54-3eba5dde388a</t>
        </is>
      </c>
      <c r="B11560" t="inlineStr">
        <is>
          <t>84239010</t>
        </is>
      </c>
      <c r="C11560" t="inlineStr">
        <is>
          <t>WEIGHING MACHINE WEIGHTS OF ALL KINDS</t>
        </is>
      </c>
      <c r="D11560" t="inlineStr">
        <is>
          <t>736a17f6-becf-447f-b841-92da473920b6</t>
        </is>
      </c>
      <c r="E11560" t="inlineStr">
        <is>
          <t>d837a1b3-4fe4-4bad-bcad-fd6c18860a33</t>
        </is>
      </c>
      <c r="F11560" t="n">
        <v>56</v>
      </c>
    </row>
    <row r="11561">
      <c r="A11561" t="inlineStr">
        <is>
          <t>a1fb027f-0df8-40e8-a000-200ea43a9352</t>
        </is>
      </c>
      <c r="B11561" t="inlineStr">
        <is>
          <t>84239020</t>
        </is>
      </c>
      <c r="C11561" t="inlineStr">
        <is>
          <t>PARTS OF WEIGHING MACHINERY</t>
        </is>
      </c>
      <c r="D11561" t="inlineStr">
        <is>
          <t>736a17f6-becf-447f-b841-92da473920b6</t>
        </is>
      </c>
      <c r="E11561" t="inlineStr">
        <is>
          <t>d837a1b3-4fe4-4bad-bcad-fd6c18860a33</t>
        </is>
      </c>
      <c r="F11561" t="n">
        <v>56</v>
      </c>
    </row>
    <row r="11562">
      <c r="A11562" t="inlineStr">
        <is>
          <t>887018cf-4a29-4995-b02f-a5011b8d3a8f</t>
        </is>
      </c>
      <c r="B11562" t="inlineStr">
        <is>
          <t>84241000</t>
        </is>
      </c>
      <c r="C11562" t="inlineStr">
        <is>
          <t>FIRE EXTINGUISHERS, WHETHER OR NOT CHARGED</t>
        </is>
      </c>
      <c r="D11562" t="inlineStr">
        <is>
          <t>736a17f6-becf-447f-b841-92da473920b6</t>
        </is>
      </c>
      <c r="E11562" t="inlineStr">
        <is>
          <t>41c7d943-848d-4740-9afe-a8d9dbc06123</t>
        </is>
      </c>
      <c r="F11562" t="n">
        <v>56</v>
      </c>
    </row>
    <row r="11563">
      <c r="A11563" t="inlineStr">
        <is>
          <t>a4bc2289-8d29-41ff-a184-97e52df1d74e</t>
        </is>
      </c>
      <c r="B11563" t="inlineStr">
        <is>
          <t>84242000</t>
        </is>
      </c>
      <c r="C11563" t="inlineStr">
        <is>
          <t>SPRAY GUNS AND SIMILAR APPLIANCES</t>
        </is>
      </c>
      <c r="D11563" t="inlineStr">
        <is>
          <t>736a17f6-becf-447f-b841-92da473920b6</t>
        </is>
      </c>
      <c r="E11563" t="inlineStr">
        <is>
          <t>41c7d943-848d-4740-9afe-a8d9dbc06123</t>
        </is>
      </c>
      <c r="F11563" t="n">
        <v>56</v>
      </c>
    </row>
    <row r="11564">
      <c r="A11564" t="inlineStr">
        <is>
          <t>f5bae0ef-191e-4547-8e8d-168549338ab7</t>
        </is>
      </c>
      <c r="B11564" t="inlineStr">
        <is>
          <t>84243000</t>
        </is>
      </c>
      <c r="C11564" t="inlineStr">
        <is>
          <t>STEAM OR SAND BLASTING MACHINES AND SIMILAR JET PROJECTING MACHINES</t>
        </is>
      </c>
      <c r="D11564" t="inlineStr">
        <is>
          <t>736a17f6-becf-447f-b841-92da473920b6</t>
        </is>
      </c>
      <c r="E11564" t="inlineStr">
        <is>
          <t>41c7d943-848d-4740-9afe-a8d9dbc06123</t>
        </is>
      </c>
      <c r="F11564" t="n">
        <v>56</v>
      </c>
    </row>
    <row r="11565">
      <c r="A11565" t="inlineStr">
        <is>
          <t>6164dc02-1ecd-42a6-b650-ce5d0fc96f42</t>
        </is>
      </c>
      <c r="B11565" t="inlineStr">
        <is>
          <t>84244100</t>
        </is>
      </c>
      <c r="C11565" t="inlineStr">
        <is>
          <t>Portable sprayers</t>
        </is>
      </c>
      <c r="D11565" t="inlineStr">
        <is>
          <t>736a17f6-becf-447f-b841-92da473920b6</t>
        </is>
      </c>
      <c r="E11565" t="inlineStr">
        <is>
          <t>41c7d943-848d-4740-9afe-a8d9dbc06123</t>
        </is>
      </c>
      <c r="F11565" t="n">
        <v>56</v>
      </c>
    </row>
    <row r="11566">
      <c r="A11566" t="inlineStr">
        <is>
          <t>19d02725-a850-41e2-aed9-8760f9e44a2f</t>
        </is>
      </c>
      <c r="B11566" t="inlineStr">
        <is>
          <t>84244900</t>
        </is>
      </c>
      <c r="C11566" t="inlineStr">
        <is>
          <t>Other</t>
        </is>
      </c>
      <c r="D11566" t="inlineStr">
        <is>
          <t>736a17f6-becf-447f-b841-92da473920b6</t>
        </is>
      </c>
      <c r="E11566" t="inlineStr">
        <is>
          <t>41c7d943-848d-4740-9afe-a8d9dbc06123</t>
        </is>
      </c>
      <c r="F11566" t="n">
        <v>56</v>
      </c>
    </row>
    <row r="11567">
      <c r="A11567" t="inlineStr">
        <is>
          <t>9c882b65-18fb-481e-9116-ad32f8f40036</t>
        </is>
      </c>
      <c r="B11567" t="inlineStr">
        <is>
          <t>84248100</t>
        </is>
      </c>
      <c r="C11567" t="inlineStr">
        <is>
          <t>MECHANICAL APPLIANCES (WHETHER OR NOT HANDOPERATED) FOR PROJECTING, DISPERSING OR SPRAYING LIQUIDS OR POWDERS; FIRE EXTINGUISHERS, WHETHER OR NOT CHARGED; SPRAY GUNS AND SIMILAR APPLIANCES; STEAM OR SAND BLASTING MACHINES AND SIMILAR JET PROJECTING MACHIN</t>
        </is>
      </c>
      <c r="D11567" t="inlineStr">
        <is>
          <t>736a17f6-becf-447f-b841-92da473920b6</t>
        </is>
      </c>
      <c r="E11567" t="inlineStr">
        <is>
          <t>41c7d943-848d-4740-9afe-a8d9dbc06123</t>
        </is>
      </c>
      <c r="F11567" t="n">
        <v>56</v>
      </c>
    </row>
    <row r="11568">
      <c r="A11568" t="inlineStr">
        <is>
          <t>16f46bda-4b63-4da5-a574-29b681ffc3e0</t>
        </is>
      </c>
      <c r="B11568" t="inlineStr">
        <is>
          <t>84248200</t>
        </is>
      </c>
      <c r="C11568" t="inlineStr">
        <is>
          <t>Agricultural or horticultural</t>
        </is>
      </c>
      <c r="D11568" t="inlineStr">
        <is>
          <t>736a17f6-becf-447f-b841-92da473920b6</t>
        </is>
      </c>
      <c r="E11568" t="inlineStr">
        <is>
          <t>41c7d943-848d-4740-9afe-a8d9dbc06123</t>
        </is>
      </c>
      <c r="F11568" t="n">
        <v>56</v>
      </c>
    </row>
    <row r="11569">
      <c r="A11569" t="inlineStr">
        <is>
          <t>139303e3-1f29-4829-878e-d9e7e3850d55</t>
        </is>
      </c>
      <c r="B11569" t="inlineStr">
        <is>
          <t>84248910</t>
        </is>
      </c>
      <c r="C11569" t="inlineStr">
        <is>
          <t>PAINTING EQUIPMENT, INCLUDING ELECTROSTATIC PHOSPHATING AND POWDER COATING EQUIPMENT</t>
        </is>
      </c>
      <c r="D11569" t="inlineStr">
        <is>
          <t>736a17f6-becf-447f-b841-92da473920b6</t>
        </is>
      </c>
      <c r="E11569" t="inlineStr">
        <is>
          <t>41c7d943-848d-4740-9afe-a8d9dbc06123</t>
        </is>
      </c>
      <c r="F11569" t="n">
        <v>56</v>
      </c>
    </row>
    <row r="11570">
      <c r="A11570" t="inlineStr">
        <is>
          <t>6491fdba-c4f7-4a8a-ab25-77d836eee72c</t>
        </is>
      </c>
      <c r="B11570" t="inlineStr">
        <is>
          <t>84248920</t>
        </is>
      </c>
      <c r="C11570" t="inlineStr">
        <is>
          <t>INDUSTRIAL BELLOWS</t>
        </is>
      </c>
      <c r="D11570" t="inlineStr">
        <is>
          <t>736a17f6-becf-447f-b841-92da473920b6</t>
        </is>
      </c>
      <c r="E11570" t="inlineStr">
        <is>
          <t>41c7d943-848d-4740-9afe-a8d9dbc06123</t>
        </is>
      </c>
      <c r="F11570" t="n">
        <v>56</v>
      </c>
    </row>
    <row r="11571">
      <c r="A11571" t="inlineStr">
        <is>
          <t>fb2126d6-e8bf-43d1-9969-5d0ead14f1da</t>
        </is>
      </c>
      <c r="B11571" t="inlineStr">
        <is>
          <t>84248990</t>
        </is>
      </c>
      <c r="C11571" t="inlineStr">
        <is>
          <t>OTHER</t>
        </is>
      </c>
      <c r="D11571" t="inlineStr">
        <is>
          <t>736a17f6-becf-447f-b841-92da473920b6</t>
        </is>
      </c>
      <c r="E11571" t="inlineStr">
        <is>
          <t>41c7d943-848d-4740-9afe-a8d9dbc06123</t>
        </is>
      </c>
      <c r="F11571" t="n">
        <v>56</v>
      </c>
    </row>
    <row r="11572">
      <c r="A11572" t="inlineStr">
        <is>
          <t>27ba6bd1-fc5b-4cc1-b02c-e398feb64964</t>
        </is>
      </c>
      <c r="B11572" t="inlineStr">
        <is>
          <t>84249000</t>
        </is>
      </c>
      <c r="C11572" t="inlineStr">
        <is>
          <t>PARTS</t>
        </is>
      </c>
      <c r="D11572" t="inlineStr">
        <is>
          <t>736a17f6-becf-447f-b841-92da473920b6</t>
        </is>
      </c>
      <c r="E11572" t="inlineStr">
        <is>
          <t>41c7d943-848d-4740-9afe-a8d9dbc06123</t>
        </is>
      </c>
      <c r="F11572" t="n">
        <v>56</v>
      </c>
    </row>
    <row r="11573">
      <c r="A11573" t="inlineStr">
        <is>
          <t>fabe6df8-538a-49ff-9e9a-7a48c74bba84</t>
        </is>
      </c>
      <c r="B11573" t="inlineStr">
        <is>
          <t>84251110</t>
        </is>
      </c>
      <c r="C11573" t="inlineStr">
        <is>
          <t>HOISTS</t>
        </is>
      </c>
      <c r="D11573" t="inlineStr">
        <is>
          <t>736a17f6-becf-447f-b841-92da473920b6</t>
        </is>
      </c>
      <c r="E11573" t="inlineStr">
        <is>
          <t>b63f2b56-59e8-4b28-b260-1406d4c5806d</t>
        </is>
      </c>
      <c r="F11573" t="n">
        <v>56</v>
      </c>
    </row>
    <row r="11574">
      <c r="A11574" t="inlineStr">
        <is>
          <t>eb314a75-1cf4-44bb-8505-00033b1b254d</t>
        </is>
      </c>
      <c r="B11574" t="inlineStr">
        <is>
          <t>84251120</t>
        </is>
      </c>
      <c r="C11574" t="inlineStr">
        <is>
          <t>PULLEY TACKLE</t>
        </is>
      </c>
      <c r="D11574" t="inlineStr">
        <is>
          <t>736a17f6-becf-447f-b841-92da473920b6</t>
        </is>
      </c>
      <c r="E11574" t="inlineStr">
        <is>
          <t>b63f2b56-59e8-4b28-b260-1406d4c5806d</t>
        </is>
      </c>
      <c r="F11574" t="n">
        <v>56</v>
      </c>
    </row>
    <row r="11575">
      <c r="A11575" t="inlineStr">
        <is>
          <t>a0d263cf-1593-47fe-a388-3561b5cd5667</t>
        </is>
      </c>
      <c r="B11575" t="inlineStr">
        <is>
          <t>84251910</t>
        </is>
      </c>
      <c r="C11575" t="inlineStr">
        <is>
          <t>HOISTS MACHINE</t>
        </is>
      </c>
      <c r="D11575" t="inlineStr">
        <is>
          <t>736a17f6-becf-447f-b841-92da473920b6</t>
        </is>
      </c>
      <c r="E11575" t="inlineStr">
        <is>
          <t>b63f2b56-59e8-4b28-b260-1406d4c5806d</t>
        </is>
      </c>
      <c r="F11575" t="n">
        <v>56</v>
      </c>
    </row>
    <row r="11576">
      <c r="A11576" t="inlineStr">
        <is>
          <t>42192948-c5b0-43c6-8141-8b00f00ba9f2</t>
        </is>
      </c>
      <c r="B11576" t="inlineStr">
        <is>
          <t>84251920</t>
        </is>
      </c>
      <c r="C11576" t="inlineStr">
        <is>
          <t>PULLEY TACKLE</t>
        </is>
      </c>
      <c r="D11576" t="inlineStr">
        <is>
          <t>736a17f6-becf-447f-b841-92da473920b6</t>
        </is>
      </c>
      <c r="E11576" t="inlineStr">
        <is>
          <t>b63f2b56-59e8-4b28-b260-1406d4c5806d</t>
        </is>
      </c>
      <c r="F11576" t="n">
        <v>56</v>
      </c>
    </row>
    <row r="11577">
      <c r="A11577" t="inlineStr">
        <is>
          <t>0418fce5-762f-4373-91cb-cfcf957fb837</t>
        </is>
      </c>
      <c r="B11577" t="inlineStr">
        <is>
          <t>84252000</t>
        </is>
      </c>
      <c r="C11577" t="inlineStr">
        <is>
          <t>PULLEY TACKLE AND HOISTS OTHER THAN SKIP HOISTS; WINCHES AND CAPSTANS; JACKS PIT HEAD WINDING GEAR; WINCHES SPECIALLY DESIGNED FOR USE UNDERGROUND</t>
        </is>
      </c>
      <c r="D11577" t="inlineStr">
        <is>
          <t>736a17f6-becf-447f-b841-92da473920b6</t>
        </is>
      </c>
      <c r="E11577" t="inlineStr">
        <is>
          <t>b63f2b56-59e8-4b28-b260-1406d4c5806d</t>
        </is>
      </c>
      <c r="F11577" t="n">
        <v>56</v>
      </c>
    </row>
    <row r="11578">
      <c r="A11578" t="inlineStr">
        <is>
          <t>c155a309-da4a-4e06-8bdd-75cb8526699b</t>
        </is>
      </c>
      <c r="B11578" t="inlineStr">
        <is>
          <t>84253100</t>
        </is>
      </c>
      <c r="C11578" t="inlineStr">
        <is>
          <t>POWERED BY ELECTRIC MOTOR</t>
        </is>
      </c>
      <c r="D11578" t="inlineStr">
        <is>
          <t>736a17f6-becf-447f-b841-92da473920b6</t>
        </is>
      </c>
      <c r="E11578" t="inlineStr">
        <is>
          <t>b63f2b56-59e8-4b28-b260-1406d4c5806d</t>
        </is>
      </c>
      <c r="F11578" t="n">
        <v>56</v>
      </c>
    </row>
    <row r="11579">
      <c r="A11579" t="inlineStr">
        <is>
          <t>a136c6c5-a648-4084-8590-f3f871dfb456</t>
        </is>
      </c>
      <c r="B11579" t="inlineStr">
        <is>
          <t>84253900</t>
        </is>
      </c>
      <c r="C11579" t="inlineStr">
        <is>
          <t>OTHER</t>
        </is>
      </c>
      <c r="D11579" t="inlineStr">
        <is>
          <t>736a17f6-becf-447f-b841-92da473920b6</t>
        </is>
      </c>
      <c r="E11579" t="inlineStr">
        <is>
          <t>b63f2b56-59e8-4b28-b260-1406d4c5806d</t>
        </is>
      </c>
      <c r="F11579" t="n">
        <v>56</v>
      </c>
    </row>
    <row r="11580">
      <c r="A11580" t="inlineStr">
        <is>
          <t>b61d56f8-5685-4338-b191-7b625ce02be0</t>
        </is>
      </c>
      <c r="B11580" t="inlineStr">
        <is>
          <t>84254100</t>
        </is>
      </c>
      <c r="C11580" t="inlineStr">
        <is>
          <t>BUILT-IN JACKING SYSTEM OF A TYPE USED IN GARAGES</t>
        </is>
      </c>
      <c r="D11580" t="inlineStr">
        <is>
          <t>736a17f6-becf-447f-b841-92da473920b6</t>
        </is>
      </c>
      <c r="E11580" t="inlineStr">
        <is>
          <t>b63f2b56-59e8-4b28-b260-1406d4c5806d</t>
        </is>
      </c>
      <c r="F11580" t="n">
        <v>56</v>
      </c>
    </row>
    <row r="11581">
      <c r="A11581" t="inlineStr">
        <is>
          <t>8bea112b-1b4f-4dc5-82a8-ab39340c9704</t>
        </is>
      </c>
      <c r="B11581" t="inlineStr">
        <is>
          <t>84254200</t>
        </is>
      </c>
      <c r="C11581" t="inlineStr">
        <is>
          <t>OTHER JACKS AND HOISTS, HYDRAULIC</t>
        </is>
      </c>
      <c r="D11581" t="inlineStr">
        <is>
          <t>736a17f6-becf-447f-b841-92da473920b6</t>
        </is>
      </c>
      <c r="E11581" t="inlineStr">
        <is>
          <t>b63f2b56-59e8-4b28-b260-1406d4c5806d</t>
        </is>
      </c>
      <c r="F11581" t="n">
        <v>56</v>
      </c>
    </row>
    <row r="11582">
      <c r="A11582" t="inlineStr">
        <is>
          <t>34fbfa71-b106-4a61-ac49-8a6cb19ec85f</t>
        </is>
      </c>
      <c r="B11582" t="inlineStr">
        <is>
          <t>84254900</t>
        </is>
      </c>
      <c r="C11582" t="inlineStr">
        <is>
          <t>OTHER</t>
        </is>
      </c>
      <c r="D11582" t="inlineStr">
        <is>
          <t>736a17f6-becf-447f-b841-92da473920b6</t>
        </is>
      </c>
      <c r="E11582" t="inlineStr">
        <is>
          <t>b63f2b56-59e8-4b28-b260-1406d4c5806d</t>
        </is>
      </c>
      <c r="F11582" t="n">
        <v>56</v>
      </c>
    </row>
    <row r="11583">
      <c r="A11583" t="inlineStr">
        <is>
          <t>50f09353-bdd9-4923-bfac-023b85cf88fc</t>
        </is>
      </c>
      <c r="B11583" t="inlineStr">
        <is>
          <t>84261100</t>
        </is>
      </c>
      <c r="C11583" t="inlineStr">
        <is>
          <t>OVERHEAD TRAVELLING CRANES ON FIXED SUPPORT</t>
        </is>
      </c>
      <c r="D11583" t="inlineStr">
        <is>
          <t>736a17f6-becf-447f-b841-92da473920b6</t>
        </is>
      </c>
      <c r="E11583" t="inlineStr">
        <is>
          <t>802f242c-d731-4133-a08c-1771b6b12d11</t>
        </is>
      </c>
      <c r="F11583" t="n">
        <v>56</v>
      </c>
    </row>
    <row r="11584">
      <c r="A11584" t="inlineStr">
        <is>
          <t>e5467493-b7b8-444f-b6ad-12953dacd7be</t>
        </is>
      </c>
      <c r="B11584" t="inlineStr">
        <is>
          <t>84261200</t>
        </is>
      </c>
      <c r="C11584" t="inlineStr">
        <is>
          <t>MOBILE LIFTING FRAMES ON TYRES AND STRADDLE CARRIERS</t>
        </is>
      </c>
      <c r="D11584" t="inlineStr">
        <is>
          <t>736a17f6-becf-447f-b841-92da473920b6</t>
        </is>
      </c>
      <c r="E11584" t="inlineStr">
        <is>
          <t>802f242c-d731-4133-a08c-1771b6b12d11</t>
        </is>
      </c>
      <c r="F11584" t="n">
        <v>56</v>
      </c>
    </row>
    <row r="11585">
      <c r="A11585" t="inlineStr">
        <is>
          <t>671be452-4e1d-4775-b903-e40add4ae6b6</t>
        </is>
      </c>
      <c r="B11585" t="inlineStr">
        <is>
          <t>84261900</t>
        </is>
      </c>
      <c r="C11585" t="inlineStr">
        <is>
          <t>OTHER</t>
        </is>
      </c>
      <c r="D11585" t="inlineStr">
        <is>
          <t>736a17f6-becf-447f-b841-92da473920b6</t>
        </is>
      </c>
      <c r="E11585" t="inlineStr">
        <is>
          <t>802f242c-d731-4133-a08c-1771b6b12d11</t>
        </is>
      </c>
      <c r="F11585" t="n">
        <v>56</v>
      </c>
    </row>
    <row r="11586">
      <c r="A11586" t="inlineStr">
        <is>
          <t>ac37abee-3010-4975-8fb7-f90c124f7670</t>
        </is>
      </c>
      <c r="B11586" t="inlineStr">
        <is>
          <t>84262000</t>
        </is>
      </c>
      <c r="C11586" t="inlineStr">
        <is>
          <t>TOWER CRANES</t>
        </is>
      </c>
      <c r="D11586" t="inlineStr">
        <is>
          <t>736a17f6-becf-447f-b841-92da473920b6</t>
        </is>
      </c>
      <c r="E11586" t="inlineStr">
        <is>
          <t>802f242c-d731-4133-a08c-1771b6b12d11</t>
        </is>
      </c>
      <c r="F11586" t="n">
        <v>56</v>
      </c>
    </row>
    <row r="11587">
      <c r="A11587" t="inlineStr">
        <is>
          <t>46a42aea-3bb2-42b8-b5b8-69a49f778fda</t>
        </is>
      </c>
      <c r="B11587" t="inlineStr">
        <is>
          <t>84263000</t>
        </is>
      </c>
      <c r="C11587" t="inlineStr">
        <is>
          <t>PORTAL OR PEDESTAL JIB CRANES</t>
        </is>
      </c>
      <c r="D11587" t="inlineStr">
        <is>
          <t>736a17f6-becf-447f-b841-92da473920b6</t>
        </is>
      </c>
      <c r="E11587" t="inlineStr">
        <is>
          <t>802f242c-d731-4133-a08c-1771b6b12d11</t>
        </is>
      </c>
      <c r="F11587" t="n">
        <v>56</v>
      </c>
    </row>
    <row r="11588">
      <c r="A11588" t="inlineStr">
        <is>
          <t>44392ba0-83e5-4963-8a1e-a8a3ba02517e</t>
        </is>
      </c>
      <c r="B11588" t="inlineStr">
        <is>
          <t>84264100</t>
        </is>
      </c>
      <c r="C11588" t="inlineStr">
        <is>
          <t>ON TYRES</t>
        </is>
      </c>
      <c r="D11588" t="inlineStr">
        <is>
          <t>736a17f6-becf-447f-b841-92da473920b6</t>
        </is>
      </c>
      <c r="E11588" t="inlineStr">
        <is>
          <t>802f242c-d731-4133-a08c-1771b6b12d11</t>
        </is>
      </c>
      <c r="F11588" t="n">
        <v>56</v>
      </c>
    </row>
    <row r="11589">
      <c r="A11589" t="inlineStr">
        <is>
          <t>12fe9bf0-a70b-4b0f-8668-1b7acc1fa75f</t>
        </is>
      </c>
      <c r="B11589" t="inlineStr">
        <is>
          <t>84264900</t>
        </is>
      </c>
      <c r="C11589" t="inlineStr">
        <is>
          <t>OTHER</t>
        </is>
      </c>
      <c r="D11589" t="inlineStr">
        <is>
          <t>736a17f6-becf-447f-b841-92da473920b6</t>
        </is>
      </c>
      <c r="E11589" t="inlineStr">
        <is>
          <t>802f242c-d731-4133-a08c-1771b6b12d11</t>
        </is>
      </c>
      <c r="F11589" t="n">
        <v>56</v>
      </c>
    </row>
    <row r="11590">
      <c r="A11590" t="inlineStr">
        <is>
          <t>18fa5fac-4c64-4484-a206-2a120ea0ccee</t>
        </is>
      </c>
      <c r="B11590" t="inlineStr">
        <is>
          <t>84269100</t>
        </is>
      </c>
      <c r="C11590" t="inlineStr">
        <is>
          <t>DESIGNED FOR MOUNTING ON ROAD VEHICLES</t>
        </is>
      </c>
      <c r="D11590" t="inlineStr">
        <is>
          <t>736a17f6-becf-447f-b841-92da473920b6</t>
        </is>
      </c>
      <c r="E11590" t="inlineStr">
        <is>
          <t>802f242c-d731-4133-a08c-1771b6b12d11</t>
        </is>
      </c>
      <c r="F11590" t="n">
        <v>56</v>
      </c>
    </row>
    <row r="11591">
      <c r="A11591" t="inlineStr">
        <is>
          <t>681a6786-947f-4a5d-8ff4-1fa330202f5a</t>
        </is>
      </c>
      <c r="B11591" t="inlineStr">
        <is>
          <t>84269910</t>
        </is>
      </c>
      <c r="C11591" t="inlineStr">
        <is>
          <t>ROPEWAY AND TELPHERS</t>
        </is>
      </c>
      <c r="D11591" t="inlineStr">
        <is>
          <t>736a17f6-becf-447f-b841-92da473920b6</t>
        </is>
      </c>
      <c r="E11591" t="inlineStr">
        <is>
          <t>802f242c-d731-4133-a08c-1771b6b12d11</t>
        </is>
      </c>
      <c r="F11591" t="n">
        <v>56</v>
      </c>
    </row>
    <row r="11592">
      <c r="A11592" t="inlineStr">
        <is>
          <t>6102b48b-1797-4553-96fb-3ee71c69eb60</t>
        </is>
      </c>
      <c r="B11592" t="inlineStr">
        <is>
          <t>84269990</t>
        </is>
      </c>
      <c r="C11592" t="inlineStr">
        <is>
          <t>OTHER</t>
        </is>
      </c>
      <c r="D11592" t="inlineStr">
        <is>
          <t>736a17f6-becf-447f-b841-92da473920b6</t>
        </is>
      </c>
      <c r="E11592" t="inlineStr">
        <is>
          <t>802f242c-d731-4133-a08c-1771b6b12d11</t>
        </is>
      </c>
      <c r="F11592" t="n">
        <v>56</v>
      </c>
    </row>
    <row r="11593">
      <c r="A11593" t="inlineStr">
        <is>
          <t>9ba39142-d182-4519-b509-bc43051ca049</t>
        </is>
      </c>
      <c r="B11593" t="inlineStr">
        <is>
          <t>84271000</t>
        </is>
      </c>
      <c r="C11593" t="inlineStr">
        <is>
          <t>SELF-PROPELLED TRUCKS POWERED BY AN ELECTRIC MOTOR</t>
        </is>
      </c>
      <c r="D11593" t="inlineStr">
        <is>
          <t>736a17f6-becf-447f-b841-92da473920b6</t>
        </is>
      </c>
      <c r="E11593" t="inlineStr">
        <is>
          <t>53664b3f-103d-4f29-a277-eb9ef1fa71e1</t>
        </is>
      </c>
      <c r="F11593" t="n">
        <v>56</v>
      </c>
    </row>
    <row r="11594">
      <c r="A11594" t="inlineStr">
        <is>
          <t>1e8d9ab7-362e-498f-9ef6-2721162f3e01</t>
        </is>
      </c>
      <c r="B11594" t="inlineStr">
        <is>
          <t>84272000</t>
        </is>
      </c>
      <c r="C11594" t="inlineStr">
        <is>
          <t>OTHER SELF-PROPELLED TRUCKS</t>
        </is>
      </c>
      <c r="D11594" t="inlineStr">
        <is>
          <t>736a17f6-becf-447f-b841-92da473920b6</t>
        </is>
      </c>
      <c r="E11594" t="inlineStr">
        <is>
          <t>53664b3f-103d-4f29-a277-eb9ef1fa71e1</t>
        </is>
      </c>
      <c r="F11594" t="n">
        <v>56</v>
      </c>
    </row>
    <row r="11595">
      <c r="A11595" t="inlineStr">
        <is>
          <t>605265e9-3f50-45d5-8242-7813c8ddd08b</t>
        </is>
      </c>
      <c r="B11595" t="inlineStr">
        <is>
          <t>84279000</t>
        </is>
      </c>
      <c r="C11595" t="inlineStr">
        <is>
          <t>OTHER TRUCKS</t>
        </is>
      </c>
      <c r="D11595" t="inlineStr">
        <is>
          <t>736a17f6-becf-447f-b841-92da473920b6</t>
        </is>
      </c>
      <c r="E11595" t="inlineStr">
        <is>
          <t>53664b3f-103d-4f29-a277-eb9ef1fa71e1</t>
        </is>
      </c>
      <c r="F11595" t="n">
        <v>56</v>
      </c>
    </row>
    <row r="11596">
      <c r="A11596" t="inlineStr">
        <is>
          <t>c62282eb-534a-4cdf-9b03-8da8b236bffd</t>
        </is>
      </c>
      <c r="B11596" t="inlineStr">
        <is>
          <t>84281011</t>
        </is>
      </c>
      <c r="C11596" t="inlineStr">
        <is>
          <t>LIFTS OF A KIND USED IN BUILDINGS</t>
        </is>
      </c>
      <c r="D11596" t="inlineStr">
        <is>
          <t>736a17f6-becf-447f-b841-92da473920b6</t>
        </is>
      </c>
      <c r="E11596" t="inlineStr">
        <is>
          <t>872d9129-4a1b-4247-a163-ce81c7471f4b</t>
        </is>
      </c>
      <c r="F11596" t="n">
        <v>56</v>
      </c>
    </row>
    <row r="11597">
      <c r="A11597" t="inlineStr">
        <is>
          <t>b0f8b464-68e8-42d8-8135-b96f37f42588</t>
        </is>
      </c>
      <c r="B11597" t="inlineStr">
        <is>
          <t>84281019</t>
        </is>
      </c>
      <c r="C11597" t="inlineStr">
        <is>
          <t>OTHER</t>
        </is>
      </c>
      <c r="D11597" t="inlineStr">
        <is>
          <t>736a17f6-becf-447f-b841-92da473920b6</t>
        </is>
      </c>
      <c r="E11597" t="inlineStr">
        <is>
          <t>872d9129-4a1b-4247-a163-ce81c7471f4b</t>
        </is>
      </c>
      <c r="F11597" t="n">
        <v>56</v>
      </c>
    </row>
    <row r="11598">
      <c r="A11598" t="inlineStr">
        <is>
          <t>518c73ed-6dc3-4a5d-8bb4-1381be135f10</t>
        </is>
      </c>
      <c r="B11598" t="inlineStr">
        <is>
          <t>84281020</t>
        </is>
      </c>
      <c r="C11598" t="inlineStr">
        <is>
          <t>SKIP HOISTS</t>
        </is>
      </c>
      <c r="D11598" t="inlineStr">
        <is>
          <t>736a17f6-becf-447f-b841-92da473920b6</t>
        </is>
      </c>
      <c r="E11598" t="inlineStr">
        <is>
          <t>872d9129-4a1b-4247-a163-ce81c7471f4b</t>
        </is>
      </c>
      <c r="F11598" t="n">
        <v>56</v>
      </c>
    </row>
    <row r="11599">
      <c r="A11599" t="inlineStr">
        <is>
          <t>5bd8605f-dbb3-42e4-a59d-c0bdc13ee0dd</t>
        </is>
      </c>
      <c r="B11599" t="inlineStr">
        <is>
          <t>84282011</t>
        </is>
      </c>
      <c r="C11599" t="inlineStr">
        <is>
          <t>BELT CONVEYORS</t>
        </is>
      </c>
      <c r="D11599" t="inlineStr">
        <is>
          <t>736a17f6-becf-447f-b841-92da473920b6</t>
        </is>
      </c>
      <c r="E11599" t="inlineStr">
        <is>
          <t>872d9129-4a1b-4247-a163-ce81c7471f4b</t>
        </is>
      </c>
      <c r="F11599" t="n">
        <v>56</v>
      </c>
    </row>
    <row r="11600">
      <c r="A11600" t="inlineStr">
        <is>
          <t>46dfc187-8a62-468d-ad00-60aa427f472c</t>
        </is>
      </c>
      <c r="B11600" t="inlineStr">
        <is>
          <t>84282019</t>
        </is>
      </c>
      <c r="C11600" t="inlineStr">
        <is>
          <t>OTHER</t>
        </is>
      </c>
      <c r="D11600" t="inlineStr">
        <is>
          <t>736a17f6-becf-447f-b841-92da473920b6</t>
        </is>
      </c>
      <c r="E11600" t="inlineStr">
        <is>
          <t>872d9129-4a1b-4247-a163-ce81c7471f4b</t>
        </is>
      </c>
      <c r="F11600" t="n">
        <v>56</v>
      </c>
    </row>
    <row r="11601">
      <c r="A11601" t="inlineStr">
        <is>
          <t>526cf343-f32a-4061-a3fe-6b78c795cc80</t>
        </is>
      </c>
      <c r="B11601" t="inlineStr">
        <is>
          <t>84282020</t>
        </is>
      </c>
      <c r="C11601" t="inlineStr">
        <is>
          <t>PNEUMATIC ELEVATORS</t>
        </is>
      </c>
      <c r="D11601" t="inlineStr">
        <is>
          <t>736a17f6-becf-447f-b841-92da473920b6</t>
        </is>
      </c>
      <c r="E11601" t="inlineStr">
        <is>
          <t>872d9129-4a1b-4247-a163-ce81c7471f4b</t>
        </is>
      </c>
      <c r="F11601" t="n">
        <v>56</v>
      </c>
    </row>
    <row r="11602">
      <c r="A11602" t="inlineStr">
        <is>
          <t>11679e60-a818-471f-b7fb-3f0c6b1ad3c7</t>
        </is>
      </c>
      <c r="B11602" t="inlineStr">
        <is>
          <t>84283100</t>
        </is>
      </c>
      <c r="C11602" t="inlineStr">
        <is>
          <t>SPECIALLY DESIGNED FOR UNDERGROUND USE</t>
        </is>
      </c>
      <c r="D11602" t="inlineStr">
        <is>
          <t>736a17f6-becf-447f-b841-92da473920b6</t>
        </is>
      </c>
      <c r="E11602" t="inlineStr">
        <is>
          <t>872d9129-4a1b-4247-a163-ce81c7471f4b</t>
        </is>
      </c>
      <c r="F11602" t="n">
        <v>56</v>
      </c>
    </row>
    <row r="11603">
      <c r="A11603" t="inlineStr">
        <is>
          <t>5e27f42b-de58-4386-b039-a2e2e5fe09a5</t>
        </is>
      </c>
      <c r="B11603" t="inlineStr">
        <is>
          <t>84283200</t>
        </is>
      </c>
      <c r="C11603" t="inlineStr">
        <is>
          <t>OTHER, BUCKET TYPE</t>
        </is>
      </c>
      <c r="D11603" t="inlineStr">
        <is>
          <t>736a17f6-becf-447f-b841-92da473920b6</t>
        </is>
      </c>
      <c r="E11603" t="inlineStr">
        <is>
          <t>872d9129-4a1b-4247-a163-ce81c7471f4b</t>
        </is>
      </c>
      <c r="F11603" t="n">
        <v>56</v>
      </c>
    </row>
    <row r="11604">
      <c r="A11604" t="inlineStr">
        <is>
          <t>21c01bb7-5e34-4b7f-a6cc-17776c2125ad</t>
        </is>
      </c>
      <c r="B11604" t="inlineStr">
        <is>
          <t>84283300</t>
        </is>
      </c>
      <c r="C11604" t="inlineStr">
        <is>
          <t>OTHER, BELT TYPE</t>
        </is>
      </c>
      <c r="D11604" t="inlineStr">
        <is>
          <t>736a17f6-becf-447f-b841-92da473920b6</t>
        </is>
      </c>
      <c r="E11604" t="inlineStr">
        <is>
          <t>872d9129-4a1b-4247-a163-ce81c7471f4b</t>
        </is>
      </c>
      <c r="F11604" t="n">
        <v>56</v>
      </c>
    </row>
    <row r="11605">
      <c r="A11605" t="inlineStr">
        <is>
          <t>7b2a5176-fccd-4a88-8395-8755e3c89317</t>
        </is>
      </c>
      <c r="B11605" t="inlineStr">
        <is>
          <t>84283900</t>
        </is>
      </c>
      <c r="C11605" t="inlineStr">
        <is>
          <t>OTHER</t>
        </is>
      </c>
      <c r="D11605" t="inlineStr">
        <is>
          <t>736a17f6-becf-447f-b841-92da473920b6</t>
        </is>
      </c>
      <c r="E11605" t="inlineStr">
        <is>
          <t>872d9129-4a1b-4247-a163-ce81c7471f4b</t>
        </is>
      </c>
      <c r="F11605" t="n">
        <v>56</v>
      </c>
    </row>
    <row r="11606">
      <c r="A11606" t="inlineStr">
        <is>
          <t>3556a62e-4a21-4035-bb7b-4e8a4cffac70</t>
        </is>
      </c>
      <c r="B11606" t="inlineStr">
        <is>
          <t>84284000</t>
        </is>
      </c>
      <c r="C11606" t="inlineStr">
        <is>
          <t>ESCALATORS AND MOVING WALKWAYS</t>
        </is>
      </c>
      <c r="D11606" t="inlineStr">
        <is>
          <t>736a17f6-becf-447f-b841-92da473920b6</t>
        </is>
      </c>
      <c r="E11606" t="inlineStr">
        <is>
          <t>872d9129-4a1b-4247-a163-ce81c7471f4b</t>
        </is>
      </c>
      <c r="F11606" t="n">
        <v>56</v>
      </c>
    </row>
    <row r="11607">
      <c r="A11607" t="inlineStr">
        <is>
          <t>945967ef-3b33-4f97-bd62-671fb3ede6bc</t>
        </is>
      </c>
      <c r="B11607" t="inlineStr">
        <is>
          <t>84285010</t>
        </is>
      </c>
      <c r="C11607" t="inlineStr">
        <is>
          <t>OTHER LIFTING, HANDLING, LOADING OR UNLOADING MACHINERY (FOR EXAMPLE, LIFTS, ESCALATORS, CONVEYORS, TELEFERICS) - MINE WAGON PUSHERS, LOCOMOTIVE OR WAGON TRAVERSERS, WAGON TIPPERS AND SIMILAR RAILWAY WAGON HANDLING EQUIPMENT: WAGON MARSHALLING EQUIPMENT</t>
        </is>
      </c>
      <c r="D11607" t="inlineStr">
        <is>
          <t>736a17f6-becf-447f-b841-92da473920b6</t>
        </is>
      </c>
      <c r="E11607" t="inlineStr">
        <is>
          <t>872d9129-4a1b-4247-a163-ce81c7471f4b</t>
        </is>
      </c>
      <c r="F11607" t="n">
        <v>56</v>
      </c>
    </row>
    <row r="11608">
      <c r="A11608" t="inlineStr">
        <is>
          <t>f44b517c-8a0d-49cb-bc1f-eeaef9cbb36a</t>
        </is>
      </c>
      <c r="B11608" t="inlineStr">
        <is>
          <t>84285020</t>
        </is>
      </c>
      <c r="C11608" t="inlineStr">
        <is>
          <t>OTHER LIFTING, HANDLING, LOADING OR UNLOADING MACHINERY (FOR EXAMPLE, LIFTS, ESCALATORS, CONVEYORS, TELEFERICS) - MINE WAGON PUSHERS, LOCOMOTIVE OR WAGON TRAVERSERS, WAGON TIPPERS AND SIMILAR RAILWAY WAGON HANDLING EQUIPMENT: WAGON TIPPERS</t>
        </is>
      </c>
      <c r="D11608" t="inlineStr">
        <is>
          <t>736a17f6-becf-447f-b841-92da473920b6</t>
        </is>
      </c>
      <c r="E11608" t="inlineStr">
        <is>
          <t>872d9129-4a1b-4247-a163-ce81c7471f4b</t>
        </is>
      </c>
      <c r="F11608" t="n">
        <v>56</v>
      </c>
    </row>
    <row r="11609">
      <c r="A11609" t="inlineStr">
        <is>
          <t>770fa698-f127-4a90-945b-f43f9be3da52</t>
        </is>
      </c>
      <c r="B11609" t="inlineStr">
        <is>
          <t>84285090</t>
        </is>
      </c>
      <c r="C11609" t="inlineStr">
        <is>
          <t>OTHER LIFTING, HANDLING, LOADING OR UNLOADING MACHINERY (FOR EXAMPLE, LIFTS, ESCALATORS, CONVEYORS, TELEFERICS) - MINE WAGON PUSHERS, LOCOMOTIVE OR WAGON TRAVERSERS, WAGON TIPPERS AND SIMILAR RAILWAY WAGON HANDLING EQUIPMENT: OTHER</t>
        </is>
      </c>
      <c r="D11609" t="inlineStr">
        <is>
          <t>736a17f6-becf-447f-b841-92da473920b6</t>
        </is>
      </c>
      <c r="E11609" t="inlineStr">
        <is>
          <t>872d9129-4a1b-4247-a163-ce81c7471f4b</t>
        </is>
      </c>
      <c r="F11609" t="n">
        <v>56</v>
      </c>
    </row>
    <row r="11610">
      <c r="A11610" t="inlineStr">
        <is>
          <t>e11e7d91-7c76-44c3-829c-141f4062004d</t>
        </is>
      </c>
      <c r="B11610" t="inlineStr">
        <is>
          <t>84286000</t>
        </is>
      </c>
      <c r="C11610" t="inlineStr">
        <is>
          <t>TELEFERICS, CHAIR-LIFTS, SKI-RAG LINES, TRACTION MECHANISMS FOR FUNICULARS</t>
        </is>
      </c>
      <c r="D11610" t="inlineStr">
        <is>
          <t>736a17f6-becf-447f-b841-92da473920b6</t>
        </is>
      </c>
      <c r="E11610" t="inlineStr">
        <is>
          <t>872d9129-4a1b-4247-a163-ce81c7471f4b</t>
        </is>
      </c>
      <c r="F11610" t="n">
        <v>56</v>
      </c>
    </row>
    <row r="11611">
      <c r="A11611" t="inlineStr">
        <is>
          <t>2537dcac-04a0-47a9-828e-8f6cfff702a9</t>
        </is>
      </c>
      <c r="B11611" t="inlineStr">
        <is>
          <t>84287000</t>
        </is>
      </c>
      <c r="C11611" t="inlineStr">
        <is>
          <t>INDUSTRIAL ROBOTS</t>
        </is>
      </c>
      <c r="D11611" t="inlineStr">
        <is>
          <t>736a17f6-becf-447f-b841-92da473920b6</t>
        </is>
      </c>
      <c r="E11611" t="inlineStr">
        <is>
          <t>872d9129-4a1b-4247-a163-ce81c7471f4b</t>
        </is>
      </c>
      <c r="F11611" t="n">
        <v>56</v>
      </c>
    </row>
    <row r="11612">
      <c r="A11612" t="inlineStr">
        <is>
          <t>2c2ee3d3-6b24-4f75-a30c-2805a33e383b</t>
        </is>
      </c>
      <c r="B11612" t="inlineStr">
        <is>
          <t>84289010</t>
        </is>
      </c>
      <c r="C11612" t="inlineStr">
        <is>
          <t>FOR COAL HANDLING</t>
        </is>
      </c>
      <c r="D11612" t="inlineStr">
        <is>
          <t>736a17f6-becf-447f-b841-92da473920b6</t>
        </is>
      </c>
      <c r="E11612" t="inlineStr">
        <is>
          <t>872d9129-4a1b-4247-a163-ce81c7471f4b</t>
        </is>
      </c>
      <c r="F11612" t="n">
        <v>56</v>
      </c>
    </row>
    <row r="11613">
      <c r="A11613" t="inlineStr">
        <is>
          <t>3c73243f-a97c-47a2-93c8-9ab9ef8ed04f</t>
        </is>
      </c>
      <c r="B11613" t="inlineStr">
        <is>
          <t>84289020</t>
        </is>
      </c>
      <c r="C11613" t="inlineStr">
        <is>
          <t>FOR ASH HANDLING</t>
        </is>
      </c>
      <c r="D11613" t="inlineStr">
        <is>
          <t>736a17f6-becf-447f-b841-92da473920b6</t>
        </is>
      </c>
      <c r="E11613" t="inlineStr">
        <is>
          <t>872d9129-4a1b-4247-a163-ce81c7471f4b</t>
        </is>
      </c>
      <c r="F11613" t="n">
        <v>56</v>
      </c>
    </row>
    <row r="11614">
      <c r="A11614" t="inlineStr">
        <is>
          <t>b7f9adf0-c5b1-4ebd-b446-2bc3442eb4c3</t>
        </is>
      </c>
      <c r="B11614" t="inlineStr">
        <is>
          <t>84289090</t>
        </is>
      </c>
      <c r="C11614" t="inlineStr">
        <is>
          <t>OTHER</t>
        </is>
      </c>
      <c r="D11614" t="inlineStr">
        <is>
          <t>736a17f6-becf-447f-b841-92da473920b6</t>
        </is>
      </c>
      <c r="E11614" t="inlineStr">
        <is>
          <t>872d9129-4a1b-4247-a163-ce81c7471f4b</t>
        </is>
      </c>
      <c r="F11614" t="n">
        <v>56</v>
      </c>
    </row>
    <row r="11615">
      <c r="A11615" t="inlineStr">
        <is>
          <t>aa864e8a-d1ab-4f19-a806-5024a322f325</t>
        </is>
      </c>
      <c r="B11615" t="inlineStr">
        <is>
          <t>84291110</t>
        </is>
      </c>
      <c r="C11615" t="inlineStr">
        <is>
          <t>ANGLEDOZERS</t>
        </is>
      </c>
      <c r="D11615" t="inlineStr">
        <is>
          <t>736a17f6-becf-447f-b841-92da473920b6</t>
        </is>
      </c>
      <c r="E11615" t="inlineStr">
        <is>
          <t>d3d97331-3b62-46a9-962a-54b3ed37a09d</t>
        </is>
      </c>
      <c r="F11615" t="n">
        <v>56</v>
      </c>
    </row>
    <row r="11616">
      <c r="A11616" t="inlineStr">
        <is>
          <t>0b55cd4d-e501-4441-9e45-44529ee54f5b</t>
        </is>
      </c>
      <c r="B11616" t="inlineStr">
        <is>
          <t>84291120</t>
        </is>
      </c>
      <c r="C11616" t="inlineStr">
        <is>
          <t>BULLDOZERS</t>
        </is>
      </c>
      <c r="D11616" t="inlineStr">
        <is>
          <t>736a17f6-becf-447f-b841-92da473920b6</t>
        </is>
      </c>
      <c r="E11616" t="inlineStr">
        <is>
          <t>d3d97331-3b62-46a9-962a-54b3ed37a09d</t>
        </is>
      </c>
      <c r="F11616" t="n">
        <v>56</v>
      </c>
    </row>
    <row r="11617">
      <c r="A11617" t="inlineStr">
        <is>
          <t>43e88fe9-7b79-4024-8bb0-ea1ce41324fc</t>
        </is>
      </c>
      <c r="B11617" t="inlineStr">
        <is>
          <t>84291910</t>
        </is>
      </c>
      <c r="C11617" t="inlineStr">
        <is>
          <t>ANGLEDOZERS</t>
        </is>
      </c>
      <c r="D11617" t="inlineStr">
        <is>
          <t>736a17f6-becf-447f-b841-92da473920b6</t>
        </is>
      </c>
      <c r="E11617" t="inlineStr">
        <is>
          <t>d3d97331-3b62-46a9-962a-54b3ed37a09d</t>
        </is>
      </c>
      <c r="F11617" t="n">
        <v>56</v>
      </c>
    </row>
    <row r="11618">
      <c r="A11618" t="inlineStr">
        <is>
          <t>2f5003ce-037c-41f6-aa42-17ef5b548b73</t>
        </is>
      </c>
      <c r="B11618" t="inlineStr">
        <is>
          <t>84291920</t>
        </is>
      </c>
      <c r="C11618" t="inlineStr">
        <is>
          <t>BULLDOZERS</t>
        </is>
      </c>
      <c r="D11618" t="inlineStr">
        <is>
          <t>736a17f6-becf-447f-b841-92da473920b6</t>
        </is>
      </c>
      <c r="E11618" t="inlineStr">
        <is>
          <t>d3d97331-3b62-46a9-962a-54b3ed37a09d</t>
        </is>
      </c>
      <c r="F11618" t="n">
        <v>56</v>
      </c>
    </row>
    <row r="11619">
      <c r="A11619" t="inlineStr">
        <is>
          <t>dd6c6fa4-54f8-4793-aed1-612d5fe981f3</t>
        </is>
      </c>
      <c r="B11619" t="inlineStr">
        <is>
          <t>84292000</t>
        </is>
      </c>
      <c r="C11619" t="inlineStr">
        <is>
          <t>GRADERS AND LEVELLERS</t>
        </is>
      </c>
      <c r="D11619" t="inlineStr">
        <is>
          <t>736a17f6-becf-447f-b841-92da473920b6</t>
        </is>
      </c>
      <c r="E11619" t="inlineStr">
        <is>
          <t>d3d97331-3b62-46a9-962a-54b3ed37a09d</t>
        </is>
      </c>
      <c r="F11619" t="n">
        <v>56</v>
      </c>
    </row>
    <row r="11620">
      <c r="A11620" t="inlineStr">
        <is>
          <t>d786d595-0921-4613-9939-5bc555ad7926</t>
        </is>
      </c>
      <c r="B11620" t="inlineStr">
        <is>
          <t>84293000</t>
        </is>
      </c>
      <c r="C11620" t="inlineStr">
        <is>
          <t>SCRAPPERS</t>
        </is>
      </c>
      <c r="D11620" t="inlineStr">
        <is>
          <t>736a17f6-becf-447f-b841-92da473920b6</t>
        </is>
      </c>
      <c r="E11620" t="inlineStr">
        <is>
          <t>d3d97331-3b62-46a9-962a-54b3ed37a09d</t>
        </is>
      </c>
      <c r="F11620" t="n">
        <v>56</v>
      </c>
    </row>
    <row r="11621">
      <c r="A11621" t="inlineStr">
        <is>
          <t>f5ec4f21-f167-481a-b307-d7b178187f75</t>
        </is>
      </c>
      <c r="B11621" t="inlineStr">
        <is>
          <t>84294010</t>
        </is>
      </c>
      <c r="C11621" t="inlineStr">
        <is>
          <t>ROAD ROLLERS UPTO 5 TONS CAPACITY</t>
        </is>
      </c>
      <c r="D11621" t="inlineStr">
        <is>
          <t>736a17f6-becf-447f-b841-92da473920b6</t>
        </is>
      </c>
      <c r="E11621" t="inlineStr">
        <is>
          <t>d3d97331-3b62-46a9-962a-54b3ed37a09d</t>
        </is>
      </c>
      <c r="F11621" t="n">
        <v>56</v>
      </c>
    </row>
    <row r="11622">
      <c r="A11622" t="inlineStr">
        <is>
          <t>e2668d71-2410-416a-bd96-fba3dfe4e36d</t>
        </is>
      </c>
      <c r="B11622" t="inlineStr">
        <is>
          <t>84294020</t>
        </is>
      </c>
      <c r="C11622" t="inlineStr">
        <is>
          <t>ROAD ROLLERS ABOVE 5 TONS CAPACITY</t>
        </is>
      </c>
      <c r="D11622" t="inlineStr">
        <is>
          <t>736a17f6-becf-447f-b841-92da473920b6</t>
        </is>
      </c>
      <c r="E11622" t="inlineStr">
        <is>
          <t>d3d97331-3b62-46a9-962a-54b3ed37a09d</t>
        </is>
      </c>
      <c r="F11622" t="n">
        <v>56</v>
      </c>
    </row>
    <row r="11623">
      <c r="A11623" t="inlineStr">
        <is>
          <t>788c3d3e-bfaf-4c73-bf38-c9195f5062a5</t>
        </is>
      </c>
      <c r="B11623" t="inlineStr">
        <is>
          <t>84294030</t>
        </is>
      </c>
      <c r="C11623" t="inlineStr">
        <is>
          <t>TAMPING MACHINES</t>
        </is>
      </c>
      <c r="D11623" t="inlineStr">
        <is>
          <t>736a17f6-becf-447f-b841-92da473920b6</t>
        </is>
      </c>
      <c r="E11623" t="inlineStr">
        <is>
          <t>d3d97331-3b62-46a9-962a-54b3ed37a09d</t>
        </is>
      </c>
      <c r="F11623" t="n">
        <v>56</v>
      </c>
    </row>
    <row r="11624">
      <c r="A11624" t="inlineStr">
        <is>
          <t>4786974f-7e83-45bf-9433-591c361dedbb</t>
        </is>
      </c>
      <c r="B11624" t="inlineStr">
        <is>
          <t>84295100</t>
        </is>
      </c>
      <c r="C11624" t="inlineStr">
        <is>
          <t>FRONT-END SHOVEL LOADERS</t>
        </is>
      </c>
      <c r="D11624" t="inlineStr">
        <is>
          <t>736a17f6-becf-447f-b841-92da473920b6</t>
        </is>
      </c>
      <c r="E11624" t="inlineStr">
        <is>
          <t>d3d97331-3b62-46a9-962a-54b3ed37a09d</t>
        </is>
      </c>
      <c r="F11624" t="n">
        <v>56</v>
      </c>
    </row>
    <row r="11625">
      <c r="A11625" t="inlineStr">
        <is>
          <t>fc732422-e891-412d-8713-c5c6289d7499</t>
        </is>
      </c>
      <c r="B11625" t="inlineStr">
        <is>
          <t>84295200</t>
        </is>
      </c>
      <c r="C11625" t="inlineStr">
        <is>
          <t>MACHINERY WITH A 360 DEGREES REVOLVING SUPERSTRUCTURE</t>
        </is>
      </c>
      <c r="D11625" t="inlineStr">
        <is>
          <t>736a17f6-becf-447f-b841-92da473920b6</t>
        </is>
      </c>
      <c r="E11625" t="inlineStr">
        <is>
          <t>d3d97331-3b62-46a9-962a-54b3ed37a09d</t>
        </is>
      </c>
      <c r="F11625" t="n">
        <v>56</v>
      </c>
    </row>
    <row r="11626">
      <c r="A11626" t="inlineStr">
        <is>
          <t>1cc237cc-d73e-4854-b617-1a814eb8380a</t>
        </is>
      </c>
      <c r="B11626" t="inlineStr">
        <is>
          <t>84295900</t>
        </is>
      </c>
      <c r="C11626" t="inlineStr">
        <is>
          <t>OTHER</t>
        </is>
      </c>
      <c r="D11626" t="inlineStr">
        <is>
          <t>736a17f6-becf-447f-b841-92da473920b6</t>
        </is>
      </c>
      <c r="E11626" t="inlineStr">
        <is>
          <t>d3d97331-3b62-46a9-962a-54b3ed37a09d</t>
        </is>
      </c>
      <c r="F11626" t="n">
        <v>56</v>
      </c>
    </row>
    <row r="11627">
      <c r="A11627" t="inlineStr">
        <is>
          <t>b20e8cf4-25b5-4879-9b21-dc4b4cff170d</t>
        </is>
      </c>
      <c r="B11627" t="inlineStr">
        <is>
          <t>84301010</t>
        </is>
      </c>
      <c r="C11627" t="inlineStr">
        <is>
          <t>PILE-DRIVERS</t>
        </is>
      </c>
      <c r="D11627" t="inlineStr">
        <is>
          <t>736a17f6-becf-447f-b841-92da473920b6</t>
        </is>
      </c>
      <c r="E11627" t="inlineStr">
        <is>
          <t>70709bea-dd53-41ca-9a8c-c9e10f51f6c5</t>
        </is>
      </c>
      <c r="F11627" t="n">
        <v>56</v>
      </c>
    </row>
    <row r="11628">
      <c r="A11628" t="inlineStr">
        <is>
          <t>907a1ce2-709b-4e3d-8027-2c48f3a612f3</t>
        </is>
      </c>
      <c r="B11628" t="inlineStr">
        <is>
          <t>84301020</t>
        </is>
      </c>
      <c r="C11628" t="inlineStr">
        <is>
          <t>PILE-EXTRACTORS</t>
        </is>
      </c>
      <c r="D11628" t="inlineStr">
        <is>
          <t>736a17f6-becf-447f-b841-92da473920b6</t>
        </is>
      </c>
      <c r="E11628" t="inlineStr">
        <is>
          <t>70709bea-dd53-41ca-9a8c-c9e10f51f6c5</t>
        </is>
      </c>
      <c r="F11628" t="n">
        <v>56</v>
      </c>
    </row>
    <row r="11629">
      <c r="A11629" t="inlineStr">
        <is>
          <t>4702acb0-5619-48a4-94b9-af08f7adb4e2</t>
        </is>
      </c>
      <c r="B11629" t="inlineStr">
        <is>
          <t>84302000</t>
        </is>
      </c>
      <c r="C11629" t="inlineStr">
        <is>
          <t>SNOW-PLOUGHS AND SNOW-BLOWERS</t>
        </is>
      </c>
      <c r="D11629" t="inlineStr">
        <is>
          <t>736a17f6-becf-447f-b841-92da473920b6</t>
        </is>
      </c>
      <c r="E11629" t="inlineStr">
        <is>
          <t>70709bea-dd53-41ca-9a8c-c9e10f51f6c5</t>
        </is>
      </c>
      <c r="F11629" t="n">
        <v>56</v>
      </c>
    </row>
    <row r="11630">
      <c r="A11630" t="inlineStr">
        <is>
          <t>f1043d13-64b7-4f57-8dcf-bdff5a2a16f2</t>
        </is>
      </c>
      <c r="B11630" t="inlineStr">
        <is>
          <t>84303110</t>
        </is>
      </c>
      <c r="C11630" t="inlineStr">
        <is>
          <t>COAL CUTTERS</t>
        </is>
      </c>
      <c r="D11630" t="inlineStr">
        <is>
          <t>736a17f6-becf-447f-b841-92da473920b6</t>
        </is>
      </c>
      <c r="E11630" t="inlineStr">
        <is>
          <t>70709bea-dd53-41ca-9a8c-c9e10f51f6c5</t>
        </is>
      </c>
      <c r="F11630" t="n">
        <v>56</v>
      </c>
    </row>
    <row r="11631">
      <c r="A11631" t="inlineStr">
        <is>
          <t>919f693c-b8f1-4a2a-957a-5a0002dde238</t>
        </is>
      </c>
      <c r="B11631" t="inlineStr">
        <is>
          <t>84303120</t>
        </is>
      </c>
      <c r="C11631" t="inlineStr">
        <is>
          <t>TUNNELING MACHINERY</t>
        </is>
      </c>
      <c r="D11631" t="inlineStr">
        <is>
          <t>736a17f6-becf-447f-b841-92da473920b6</t>
        </is>
      </c>
      <c r="E11631" t="inlineStr">
        <is>
          <t>70709bea-dd53-41ca-9a8c-c9e10f51f6c5</t>
        </is>
      </c>
      <c r="F11631" t="n">
        <v>56</v>
      </c>
    </row>
    <row r="11632">
      <c r="A11632" t="inlineStr">
        <is>
          <t>eee66671-4bc9-4732-ae18-20e4fb9b5e92</t>
        </is>
      </c>
      <c r="B11632" t="inlineStr">
        <is>
          <t>84303190</t>
        </is>
      </c>
      <c r="C11632" t="inlineStr">
        <is>
          <t>OTHER</t>
        </is>
      </c>
      <c r="D11632" t="inlineStr">
        <is>
          <t>736a17f6-becf-447f-b841-92da473920b6</t>
        </is>
      </c>
      <c r="E11632" t="inlineStr">
        <is>
          <t>70709bea-dd53-41ca-9a8c-c9e10f51f6c5</t>
        </is>
      </c>
      <c r="F11632" t="n">
        <v>56</v>
      </c>
    </row>
    <row r="11633">
      <c r="A11633" t="inlineStr">
        <is>
          <t>653f91f8-4a59-4e85-ba65-842474dfcc23</t>
        </is>
      </c>
      <c r="B11633" t="inlineStr">
        <is>
          <t>84303900</t>
        </is>
      </c>
      <c r="C11633" t="inlineStr">
        <is>
          <t>OTHER</t>
        </is>
      </c>
      <c r="D11633" t="inlineStr">
        <is>
          <t>736a17f6-becf-447f-b841-92da473920b6</t>
        </is>
      </c>
      <c r="E11633" t="inlineStr">
        <is>
          <t>70709bea-dd53-41ca-9a8c-c9e10f51f6c5</t>
        </is>
      </c>
      <c r="F11633" t="n">
        <v>56</v>
      </c>
    </row>
    <row r="11634">
      <c r="A11634" t="inlineStr">
        <is>
          <t>9819a811-5a22-401f-8d0d-170a6de7bd85</t>
        </is>
      </c>
      <c r="B11634" t="inlineStr">
        <is>
          <t>84304110</t>
        </is>
      </c>
      <c r="C11634" t="inlineStr">
        <is>
          <t>TUBE WELL DRILLING AND CORE DRILLING MACHINERY</t>
        </is>
      </c>
      <c r="D11634" t="inlineStr">
        <is>
          <t>736a17f6-becf-447f-b841-92da473920b6</t>
        </is>
      </c>
      <c r="E11634" t="inlineStr">
        <is>
          <t>70709bea-dd53-41ca-9a8c-c9e10f51f6c5</t>
        </is>
      </c>
      <c r="F11634" t="n">
        <v>56</v>
      </c>
    </row>
    <row r="11635">
      <c r="A11635" t="inlineStr">
        <is>
          <t>960c0de4-e123-409f-927c-12cdb9da13b7</t>
        </is>
      </c>
      <c r="B11635" t="inlineStr">
        <is>
          <t>84304120</t>
        </is>
      </c>
      <c r="C11635" t="inlineStr">
        <is>
          <t>PETROLEUM AND GAS WELL DRILLING MACHINERY</t>
        </is>
      </c>
      <c r="D11635" t="inlineStr">
        <is>
          <t>736a17f6-becf-447f-b841-92da473920b6</t>
        </is>
      </c>
      <c r="E11635" t="inlineStr">
        <is>
          <t>70709bea-dd53-41ca-9a8c-c9e10f51f6c5</t>
        </is>
      </c>
      <c r="F11635" t="n">
        <v>56</v>
      </c>
    </row>
    <row r="11636">
      <c r="A11636" t="inlineStr">
        <is>
          <t>89d37e3d-9d7b-44af-a43f-1466a54482ff</t>
        </is>
      </c>
      <c r="B11636" t="inlineStr">
        <is>
          <t>84304130</t>
        </is>
      </c>
      <c r="C11636" t="inlineStr">
        <is>
          <t>ROCK DRILLING MACHINERY</t>
        </is>
      </c>
      <c r="D11636" t="inlineStr">
        <is>
          <t>736a17f6-becf-447f-b841-92da473920b6</t>
        </is>
      </c>
      <c r="E11636" t="inlineStr">
        <is>
          <t>70709bea-dd53-41ca-9a8c-c9e10f51f6c5</t>
        </is>
      </c>
      <c r="F11636" t="n">
        <v>56</v>
      </c>
    </row>
    <row r="11637">
      <c r="A11637" t="inlineStr">
        <is>
          <t>64cb2392-8216-45c1-9d4f-926f59a27262</t>
        </is>
      </c>
      <c r="B11637" t="inlineStr">
        <is>
          <t>84304190</t>
        </is>
      </c>
      <c r="C11637" t="inlineStr">
        <is>
          <t>OTHER</t>
        </is>
      </c>
      <c r="D11637" t="inlineStr">
        <is>
          <t>736a17f6-becf-447f-b841-92da473920b6</t>
        </is>
      </c>
      <c r="E11637" t="inlineStr">
        <is>
          <t>70709bea-dd53-41ca-9a8c-c9e10f51f6c5</t>
        </is>
      </c>
      <c r="F11637" t="n">
        <v>56</v>
      </c>
    </row>
    <row r="11638">
      <c r="A11638" t="inlineStr">
        <is>
          <t>fe10c012-d42f-4f97-8bf5-0d2fb68f052e</t>
        </is>
      </c>
      <c r="B11638" t="inlineStr">
        <is>
          <t>84304900</t>
        </is>
      </c>
      <c r="C11638" t="inlineStr">
        <is>
          <t>OTHER</t>
        </is>
      </c>
      <c r="D11638" t="inlineStr">
        <is>
          <t>736a17f6-becf-447f-b841-92da473920b6</t>
        </is>
      </c>
      <c r="E11638" t="inlineStr">
        <is>
          <t>70709bea-dd53-41ca-9a8c-c9e10f51f6c5</t>
        </is>
      </c>
      <c r="F11638" t="n">
        <v>56</v>
      </c>
    </row>
    <row r="11639">
      <c r="A11639" t="inlineStr">
        <is>
          <t>0ffc067b-2fb7-4d77-a71c-954701e36e76</t>
        </is>
      </c>
      <c r="B11639" t="inlineStr">
        <is>
          <t>84305010</t>
        </is>
      </c>
      <c r="C11639" t="inlineStr">
        <is>
          <t>MINING MACHINERY (EXCLUDING COAL MINING)</t>
        </is>
      </c>
      <c r="D11639" t="inlineStr">
        <is>
          <t>736a17f6-becf-447f-b841-92da473920b6</t>
        </is>
      </c>
      <c r="E11639" t="inlineStr">
        <is>
          <t>70709bea-dd53-41ca-9a8c-c9e10f51f6c5</t>
        </is>
      </c>
      <c r="F11639" t="n">
        <v>56</v>
      </c>
    </row>
    <row r="11640">
      <c r="A11640" t="inlineStr">
        <is>
          <t>547a8f66-b80a-4e11-b379-302f8f346165</t>
        </is>
      </c>
      <c r="B11640" t="inlineStr">
        <is>
          <t>84305090</t>
        </is>
      </c>
      <c r="C11640" t="inlineStr">
        <is>
          <t>OTHER</t>
        </is>
      </c>
      <c r="D11640" t="inlineStr">
        <is>
          <t>736a17f6-becf-447f-b841-92da473920b6</t>
        </is>
      </c>
      <c r="E11640" t="inlineStr">
        <is>
          <t>70709bea-dd53-41ca-9a8c-c9e10f51f6c5</t>
        </is>
      </c>
      <c r="F11640" t="n">
        <v>56</v>
      </c>
    </row>
    <row r="11641">
      <c r="A11641" t="inlineStr">
        <is>
          <t>ba9d2496-709b-4850-89d9-e7fe4ce49920</t>
        </is>
      </c>
      <c r="B11641" t="inlineStr">
        <is>
          <t>84306100</t>
        </is>
      </c>
      <c r="C11641" t="inlineStr">
        <is>
          <t>TAMPING OR COMPACTING MACHINERY</t>
        </is>
      </c>
      <c r="D11641" t="inlineStr">
        <is>
          <t>736a17f6-becf-447f-b841-92da473920b6</t>
        </is>
      </c>
      <c r="E11641" t="inlineStr">
        <is>
          <t>70709bea-dd53-41ca-9a8c-c9e10f51f6c5</t>
        </is>
      </c>
      <c r="F11641" t="n">
        <v>56</v>
      </c>
    </row>
    <row r="11642">
      <c r="A11642" t="inlineStr">
        <is>
          <t>80c1245a-0386-43a3-84bf-4e3af9f574e1</t>
        </is>
      </c>
      <c r="B11642" t="inlineStr">
        <is>
          <t>84306900</t>
        </is>
      </c>
      <c r="C11642" t="inlineStr">
        <is>
          <t>OTHER</t>
        </is>
      </c>
      <c r="D11642" t="inlineStr">
        <is>
          <t>736a17f6-becf-447f-b841-92da473920b6</t>
        </is>
      </c>
      <c r="E11642" t="inlineStr">
        <is>
          <t>70709bea-dd53-41ca-9a8c-c9e10f51f6c5</t>
        </is>
      </c>
      <c r="F11642" t="n">
        <v>56</v>
      </c>
    </row>
    <row r="11643">
      <c r="A11643" t="inlineStr">
        <is>
          <t>5caad10e-06fc-43a8-8226-accd14ae0129</t>
        </is>
      </c>
      <c r="B11643" t="inlineStr">
        <is>
          <t>84306910</t>
        </is>
      </c>
      <c r="C11643" t="inlineStr">
        <is>
          <t>MINE PLOUGH MACHINERY</t>
        </is>
      </c>
      <c r="D11643" t="inlineStr">
        <is>
          <t>736a17f6-becf-447f-b841-92da473920b6</t>
        </is>
      </c>
      <c r="E11643" t="inlineStr">
        <is>
          <t>70709bea-dd53-41ca-9a8c-c9e10f51f6c5</t>
        </is>
      </c>
      <c r="F11643" t="n">
        <v>56</v>
      </c>
    </row>
    <row r="11644">
      <c r="A11644" t="inlineStr">
        <is>
          <t>9782acbc-887e-4c96-9654-746c0cfd3e27</t>
        </is>
      </c>
      <c r="B11644" t="inlineStr">
        <is>
          <t>84306990</t>
        </is>
      </c>
      <c r="C11644" t="inlineStr">
        <is>
          <t>OTHER</t>
        </is>
      </c>
      <c r="D11644" t="inlineStr">
        <is>
          <t>736a17f6-becf-447f-b841-92da473920b6</t>
        </is>
      </c>
      <c r="E11644" t="inlineStr">
        <is>
          <t>70709bea-dd53-41ca-9a8c-c9e10f51f6c5</t>
        </is>
      </c>
      <c r="F11644" t="n">
        <v>56</v>
      </c>
    </row>
    <row r="11645">
      <c r="A11645" t="inlineStr">
        <is>
          <t>f8c7b3aa-80a1-4b20-a000-4b4f3813d53f</t>
        </is>
      </c>
      <c r="B11645" t="inlineStr">
        <is>
          <t>84311010</t>
        </is>
      </c>
      <c r="C11645" t="inlineStr">
        <is>
          <t>OF PULLEY TACKLE AND HOISTS, OTHER THAN SHIP HOISTS, WINCHES OR CAPSTANS</t>
        </is>
      </c>
      <c r="D11645" t="inlineStr">
        <is>
          <t>736a17f6-becf-447f-b841-92da473920b6</t>
        </is>
      </c>
      <c r="E11645" t="inlineStr">
        <is>
          <t>1c006c1f-b30f-4b90-9a12-0291cb891d2f</t>
        </is>
      </c>
      <c r="F11645" t="n">
        <v>56</v>
      </c>
    </row>
    <row r="11646">
      <c r="A11646" t="inlineStr">
        <is>
          <t>996928a4-4c4d-4c84-a7c2-d0cb10b37379</t>
        </is>
      </c>
      <c r="B11646" t="inlineStr">
        <is>
          <t>84311090</t>
        </is>
      </c>
      <c r="C11646" t="inlineStr">
        <is>
          <t>OTHER</t>
        </is>
      </c>
      <c r="D11646" t="inlineStr">
        <is>
          <t>736a17f6-becf-447f-b841-92da473920b6</t>
        </is>
      </c>
      <c r="E11646" t="inlineStr">
        <is>
          <t>1c006c1f-b30f-4b90-9a12-0291cb891d2f</t>
        </is>
      </c>
      <c r="F11646" t="n">
        <v>56</v>
      </c>
    </row>
    <row r="11647">
      <c r="A11647" t="inlineStr">
        <is>
          <t>2e7ba8c1-1a5a-49a9-9ee6-95f8344ebe82</t>
        </is>
      </c>
      <c r="B11647" t="inlineStr">
        <is>
          <t>84312010</t>
        </is>
      </c>
      <c r="C11647" t="inlineStr">
        <is>
          <t>OF FORK LIFT TRUCKS</t>
        </is>
      </c>
      <c r="D11647" t="inlineStr">
        <is>
          <t>736a17f6-becf-447f-b841-92da473920b6</t>
        </is>
      </c>
      <c r="E11647" t="inlineStr">
        <is>
          <t>1c006c1f-b30f-4b90-9a12-0291cb891d2f</t>
        </is>
      </c>
      <c r="F11647" t="n">
        <v>56</v>
      </c>
    </row>
    <row r="11648">
      <c r="A11648" t="inlineStr">
        <is>
          <t>6eac5e70-5a37-4abe-a727-7bedfec4de0e</t>
        </is>
      </c>
      <c r="B11648" t="inlineStr">
        <is>
          <t>84312090</t>
        </is>
      </c>
      <c r="C11648" t="inlineStr">
        <is>
          <t>OTHER</t>
        </is>
      </c>
      <c r="D11648" t="inlineStr">
        <is>
          <t>736a17f6-becf-447f-b841-92da473920b6</t>
        </is>
      </c>
      <c r="E11648" t="inlineStr">
        <is>
          <t>1c006c1f-b30f-4b90-9a12-0291cb891d2f</t>
        </is>
      </c>
      <c r="F11648" t="n">
        <v>56</v>
      </c>
    </row>
    <row r="11649">
      <c r="A11649" t="inlineStr">
        <is>
          <t>6405781b-eedb-4cf4-bfe4-3a973ac66886</t>
        </is>
      </c>
      <c r="B11649" t="inlineStr">
        <is>
          <t>84313100</t>
        </is>
      </c>
      <c r="C11649" t="inlineStr">
        <is>
          <t>OF LIFTS, SKIP HOISTS OR ESCALATORS</t>
        </is>
      </c>
      <c r="D11649" t="inlineStr">
        <is>
          <t>736a17f6-becf-447f-b841-92da473920b6</t>
        </is>
      </c>
      <c r="E11649" t="inlineStr">
        <is>
          <t>1c006c1f-b30f-4b90-9a12-0291cb891d2f</t>
        </is>
      </c>
      <c r="F11649" t="n">
        <v>56</v>
      </c>
    </row>
    <row r="11650">
      <c r="A11650" t="inlineStr">
        <is>
          <t>8087c2f3-6d38-42b0-8fa5-db3c905402f8</t>
        </is>
      </c>
      <c r="B11650" t="inlineStr">
        <is>
          <t>84313910</t>
        </is>
      </c>
      <c r="C11650" t="inlineStr">
        <is>
          <t>OF ELEVATORS, CONVEYORS AND MOVING EQUIPMENTS</t>
        </is>
      </c>
      <c r="D11650" t="inlineStr">
        <is>
          <t>736a17f6-becf-447f-b841-92da473920b6</t>
        </is>
      </c>
      <c r="E11650" t="inlineStr">
        <is>
          <t>1c006c1f-b30f-4b90-9a12-0291cb891d2f</t>
        </is>
      </c>
      <c r="F11650" t="n">
        <v>56</v>
      </c>
    </row>
    <row r="11651">
      <c r="A11651" t="inlineStr">
        <is>
          <t>a6615b4e-3fdb-476a-bd6b-10dcdd5b083d</t>
        </is>
      </c>
      <c r="B11651" t="inlineStr">
        <is>
          <t>84313990</t>
        </is>
      </c>
      <c r="C11651" t="inlineStr">
        <is>
          <t>OTHER</t>
        </is>
      </c>
      <c r="D11651" t="inlineStr">
        <is>
          <t>736a17f6-becf-447f-b841-92da473920b6</t>
        </is>
      </c>
      <c r="E11651" t="inlineStr">
        <is>
          <t>1c006c1f-b30f-4b90-9a12-0291cb891d2f</t>
        </is>
      </c>
      <c r="F11651" t="n">
        <v>56</v>
      </c>
    </row>
    <row r="11652">
      <c r="A11652" t="inlineStr">
        <is>
          <t>fb3c41b6-3da1-4aa7-aaf1-0dc11a5dde4d</t>
        </is>
      </c>
      <c r="B11652" t="inlineStr">
        <is>
          <t>84314100</t>
        </is>
      </c>
      <c r="C11652" t="inlineStr">
        <is>
          <t>BUCKETS, SHOVELS, GRABS AND GRIPS</t>
        </is>
      </c>
      <c r="D11652" t="inlineStr">
        <is>
          <t>736a17f6-becf-447f-b841-92da473920b6</t>
        </is>
      </c>
      <c r="E11652" t="inlineStr">
        <is>
          <t>1c006c1f-b30f-4b90-9a12-0291cb891d2f</t>
        </is>
      </c>
      <c r="F11652" t="n">
        <v>56</v>
      </c>
    </row>
    <row r="11653">
      <c r="A11653" t="inlineStr">
        <is>
          <t>0956c624-45b0-4179-9257-5fdc7ac578bc</t>
        </is>
      </c>
      <c r="B11653" t="inlineStr">
        <is>
          <t>84314200</t>
        </is>
      </c>
      <c r="C11653" t="inlineStr">
        <is>
          <t>BULLDOZERS OR ANGLEDOZER BLADES</t>
        </is>
      </c>
      <c r="D11653" t="inlineStr">
        <is>
          <t>736a17f6-becf-447f-b841-92da473920b6</t>
        </is>
      </c>
      <c r="E11653" t="inlineStr">
        <is>
          <t>1c006c1f-b30f-4b90-9a12-0291cb891d2f</t>
        </is>
      </c>
      <c r="F11653" t="n">
        <v>56</v>
      </c>
    </row>
    <row r="11654">
      <c r="A11654" t="inlineStr">
        <is>
          <t>31adf9c1-5c01-4e08-b3f8-ef9c735869aa</t>
        </is>
      </c>
      <c r="B11654" t="inlineStr">
        <is>
          <t>84314310</t>
        </is>
      </c>
      <c r="C11654" t="inlineStr">
        <is>
          <t>OF BORING OR SINKING MACHINERY, SELF-PROPELLED</t>
        </is>
      </c>
      <c r="D11654" t="inlineStr">
        <is>
          <t>736a17f6-becf-447f-b841-92da473920b6</t>
        </is>
      </c>
      <c r="E11654" t="inlineStr">
        <is>
          <t>1c006c1f-b30f-4b90-9a12-0291cb891d2f</t>
        </is>
      </c>
      <c r="F11654" t="n">
        <v>56</v>
      </c>
    </row>
    <row r="11655">
      <c r="A11655" t="inlineStr">
        <is>
          <t>db4190eb-ecd8-4194-91dc-6e4333364a28</t>
        </is>
      </c>
      <c r="B11655" t="inlineStr">
        <is>
          <t>84314390</t>
        </is>
      </c>
      <c r="C11655" t="inlineStr">
        <is>
          <t>OTHER</t>
        </is>
      </c>
      <c r="D11655" t="inlineStr">
        <is>
          <t>736a17f6-becf-447f-b841-92da473920b6</t>
        </is>
      </c>
      <c r="E11655" t="inlineStr">
        <is>
          <t>1c006c1f-b30f-4b90-9a12-0291cb891d2f</t>
        </is>
      </c>
      <c r="F11655" t="n">
        <v>56</v>
      </c>
    </row>
    <row r="11656">
      <c r="A11656" t="inlineStr">
        <is>
          <t>a1cf4153-9df0-4a39-ba41-8012402f0683</t>
        </is>
      </c>
      <c r="B11656" t="inlineStr">
        <is>
          <t>84314910</t>
        </is>
      </c>
      <c r="C11656" t="inlineStr">
        <is>
          <t>OF ROAD ROLLERS, MECHANICALLY PROPELLED</t>
        </is>
      </c>
      <c r="D11656" t="inlineStr">
        <is>
          <t>736a17f6-becf-447f-b841-92da473920b6</t>
        </is>
      </c>
      <c r="E11656" t="inlineStr">
        <is>
          <t>1c006c1f-b30f-4b90-9a12-0291cb891d2f</t>
        </is>
      </c>
      <c r="F11656" t="n">
        <v>56</v>
      </c>
    </row>
    <row r="11657">
      <c r="A11657" t="inlineStr">
        <is>
          <t>3a092d61-50a2-4c15-89d7-694d0932395e</t>
        </is>
      </c>
      <c r="B11657" t="inlineStr">
        <is>
          <t>84314920</t>
        </is>
      </c>
      <c r="C11657" t="inlineStr">
        <is>
          <t>OF SHIPS DERRICKS AND CRANES</t>
        </is>
      </c>
      <c r="D11657" t="inlineStr">
        <is>
          <t>736a17f6-becf-447f-b841-92da473920b6</t>
        </is>
      </c>
      <c r="E11657" t="inlineStr">
        <is>
          <t>1c006c1f-b30f-4b90-9a12-0291cb891d2f</t>
        </is>
      </c>
      <c r="F11657" t="n">
        <v>56</v>
      </c>
    </row>
    <row r="11658">
      <c r="A11658" t="inlineStr">
        <is>
          <t>e4454bbb-a1de-4f45-a672-474cb98bf8b9</t>
        </is>
      </c>
      <c r="B11658" t="inlineStr">
        <is>
          <t>84314930</t>
        </is>
      </c>
      <c r="C11658" t="inlineStr">
        <is>
          <t>OF OTHER EXCAVATING, LEVELLING, TAMPING OR EXCAVATING MACHINERY FOR EARTH, MINERAL OR ORES</t>
        </is>
      </c>
      <c r="D11658" t="inlineStr">
        <is>
          <t>736a17f6-becf-447f-b841-92da473920b6</t>
        </is>
      </c>
      <c r="E11658" t="inlineStr">
        <is>
          <t>1c006c1f-b30f-4b90-9a12-0291cb891d2f</t>
        </is>
      </c>
      <c r="F11658" t="n">
        <v>56</v>
      </c>
    </row>
    <row r="11659">
      <c r="A11659" t="inlineStr">
        <is>
          <t>1f566f68-cf09-40ed-9da8-2456123ee03c</t>
        </is>
      </c>
      <c r="B11659" t="inlineStr">
        <is>
          <t>84314940</t>
        </is>
      </c>
      <c r="C11659" t="inlineStr">
        <is>
          <t>OF PILE DRIVER, SNOW PLOUGH, NOT SELF-PROPELLED</t>
        </is>
      </c>
      <c r="D11659" t="inlineStr">
        <is>
          <t>736a17f6-becf-447f-b841-92da473920b6</t>
        </is>
      </c>
      <c r="E11659" t="inlineStr">
        <is>
          <t>1c006c1f-b30f-4b90-9a12-0291cb891d2f</t>
        </is>
      </c>
      <c r="F11659" t="n">
        <v>56</v>
      </c>
    </row>
    <row r="11660">
      <c r="A11660" t="inlineStr">
        <is>
          <t>ec2145b9-e220-4df1-9fc8-1af0f21ac242</t>
        </is>
      </c>
      <c r="B11660" t="inlineStr">
        <is>
          <t>84314990</t>
        </is>
      </c>
      <c r="C11660" t="inlineStr">
        <is>
          <t>OTHER</t>
        </is>
      </c>
      <c r="D11660" t="inlineStr">
        <is>
          <t>736a17f6-becf-447f-b841-92da473920b6</t>
        </is>
      </c>
      <c r="E11660" t="inlineStr">
        <is>
          <t>1c006c1f-b30f-4b90-9a12-0291cb891d2f</t>
        </is>
      </c>
      <c r="F11660" t="n">
        <v>56</v>
      </c>
    </row>
    <row r="11661">
      <c r="A11661" t="inlineStr">
        <is>
          <t>07690b9d-7725-4ff6-b263-009c9df0bc10</t>
        </is>
      </c>
      <c r="B11661" t="inlineStr">
        <is>
          <t>84321010</t>
        </is>
      </c>
      <c r="C11661" t="inlineStr">
        <is>
          <t>DISC PLOUGHS</t>
        </is>
      </c>
      <c r="D11661" t="inlineStr">
        <is>
          <t>736a17f6-becf-447f-b841-92da473920b6</t>
        </is>
      </c>
      <c r="E11661" t="inlineStr">
        <is>
          <t>bdfb3a23-bf44-42e8-a446-2c529ddc1e55</t>
        </is>
      </c>
      <c r="F11661" t="n">
        <v>56</v>
      </c>
    </row>
    <row r="11662">
      <c r="A11662" t="inlineStr">
        <is>
          <t>2526cd9a-bd2f-4827-ab62-d8f6de657f7c</t>
        </is>
      </c>
      <c r="B11662" t="inlineStr">
        <is>
          <t>84321020</t>
        </is>
      </c>
      <c r="C11662" t="inlineStr">
        <is>
          <t>OTHER TRACTOR PLOUGHS</t>
        </is>
      </c>
      <c r="D11662" t="inlineStr">
        <is>
          <t>736a17f6-becf-447f-b841-92da473920b6</t>
        </is>
      </c>
      <c r="E11662" t="inlineStr">
        <is>
          <t>bdfb3a23-bf44-42e8-a446-2c529ddc1e55</t>
        </is>
      </c>
      <c r="F11662" t="n">
        <v>56</v>
      </c>
    </row>
    <row r="11663">
      <c r="A11663" t="inlineStr">
        <is>
          <t>849aabf8-f550-4821-b0f0-a5880b7a5e36</t>
        </is>
      </c>
      <c r="B11663" t="inlineStr">
        <is>
          <t>84321090</t>
        </is>
      </c>
      <c r="C11663" t="inlineStr">
        <is>
          <t>OTHER</t>
        </is>
      </c>
      <c r="D11663" t="inlineStr">
        <is>
          <t>736a17f6-becf-447f-b841-92da473920b6</t>
        </is>
      </c>
      <c r="E11663" t="inlineStr">
        <is>
          <t>bdfb3a23-bf44-42e8-a446-2c529ddc1e55</t>
        </is>
      </c>
      <c r="F11663" t="n">
        <v>56</v>
      </c>
    </row>
    <row r="11664">
      <c r="A11664" t="inlineStr">
        <is>
          <t>600fa949-d1a5-4eb6-9a59-77ce8af554e8</t>
        </is>
      </c>
      <c r="B11664" t="inlineStr">
        <is>
          <t>84322100</t>
        </is>
      </c>
      <c r="C11664" t="inlineStr">
        <is>
          <t>DISC HARROWS</t>
        </is>
      </c>
      <c r="D11664" t="inlineStr">
        <is>
          <t>736a17f6-becf-447f-b841-92da473920b6</t>
        </is>
      </c>
      <c r="E11664" t="inlineStr">
        <is>
          <t>bdfb3a23-bf44-42e8-a446-2c529ddc1e55</t>
        </is>
      </c>
      <c r="F11664" t="n">
        <v>56</v>
      </c>
    </row>
    <row r="11665">
      <c r="A11665" t="inlineStr">
        <is>
          <t>50c4b3eb-3e77-4b76-880f-1b8d0de931bc</t>
        </is>
      </c>
      <c r="B11665" t="inlineStr">
        <is>
          <t>84322910</t>
        </is>
      </c>
      <c r="C11665" t="inlineStr">
        <is>
          <t>ROTARY HOES</t>
        </is>
      </c>
      <c r="D11665" t="inlineStr">
        <is>
          <t>736a17f6-becf-447f-b841-92da473920b6</t>
        </is>
      </c>
      <c r="E11665" t="inlineStr">
        <is>
          <t>bdfb3a23-bf44-42e8-a446-2c529ddc1e55</t>
        </is>
      </c>
      <c r="F11665" t="n">
        <v>56</v>
      </c>
    </row>
    <row r="11666">
      <c r="A11666" t="inlineStr">
        <is>
          <t>2fc8c8c5-feb3-4e1c-a620-00a708573c10</t>
        </is>
      </c>
      <c r="B11666" t="inlineStr">
        <is>
          <t>84322990</t>
        </is>
      </c>
      <c r="C11666" t="inlineStr">
        <is>
          <t>OTHER</t>
        </is>
      </c>
      <c r="D11666" t="inlineStr">
        <is>
          <t>736a17f6-becf-447f-b841-92da473920b6</t>
        </is>
      </c>
      <c r="E11666" t="inlineStr">
        <is>
          <t>bdfb3a23-bf44-42e8-a446-2c529ddc1e55</t>
        </is>
      </c>
      <c r="F11666" t="n">
        <v>56</v>
      </c>
    </row>
    <row r="11667">
      <c r="A11667" t="inlineStr">
        <is>
          <t>89618cf7-c7aa-44e0-b60e-67cf1f1e5cf6</t>
        </is>
      </c>
      <c r="B11667" t="inlineStr">
        <is>
          <t>84323000</t>
        </is>
      </c>
      <c r="C11667" t="inlineStr">
        <is>
          <t>AGRICULTURAL, HORTICULTURAL OR FORESTRY MACHINERY FOR SOIL PREPARATION OR CULTIVATION; LAWN OR SPORTSGROUND ROLLERS SEEDERS, PLANTERS AND TRANSPLANTERS</t>
        </is>
      </c>
      <c r="D11667" t="inlineStr">
        <is>
          <t>736a17f6-becf-447f-b841-92da473920b6</t>
        </is>
      </c>
      <c r="E11667" t="inlineStr">
        <is>
          <t>bdfb3a23-bf44-42e8-a446-2c529ddc1e55</t>
        </is>
      </c>
      <c r="F11667" t="n">
        <v>56</v>
      </c>
    </row>
    <row r="11668">
      <c r="A11668" t="inlineStr">
        <is>
          <t>8934fbb4-e5fa-4c45-a01c-63c570bc25de</t>
        </is>
      </c>
      <c r="B11668" t="inlineStr">
        <is>
          <t>84323100</t>
        </is>
      </c>
      <c r="C11668" t="inlineStr">
        <is>
          <t>No-till direct seeders, planters and transplanters</t>
        </is>
      </c>
      <c r="D11668" t="inlineStr">
        <is>
          <t>736a17f6-becf-447f-b841-92da473920b6</t>
        </is>
      </c>
      <c r="E11668" t="inlineStr">
        <is>
          <t>bdfb3a23-bf44-42e8-a446-2c529ddc1e55</t>
        </is>
      </c>
      <c r="F11668" t="n">
        <v>56</v>
      </c>
    </row>
    <row r="11669">
      <c r="A11669" t="inlineStr">
        <is>
          <t>d88dc4e6-b566-4b45-8bb0-d3dfb5de60ca</t>
        </is>
      </c>
      <c r="B11669" t="inlineStr">
        <is>
          <t>84323900</t>
        </is>
      </c>
      <c r="C11669" t="inlineStr">
        <is>
          <t>Other</t>
        </is>
      </c>
      <c r="D11669" t="inlineStr">
        <is>
          <t>736a17f6-becf-447f-b841-92da473920b6</t>
        </is>
      </c>
      <c r="E11669" t="inlineStr">
        <is>
          <t>bdfb3a23-bf44-42e8-a446-2c529ddc1e55</t>
        </is>
      </c>
      <c r="F11669" t="n">
        <v>56</v>
      </c>
    </row>
    <row r="11670">
      <c r="A11670" t="inlineStr">
        <is>
          <t>cd561f07-6a95-4ca0-bd3b-e9c7722643e6</t>
        </is>
      </c>
      <c r="B11670" t="inlineStr">
        <is>
          <t>84324000</t>
        </is>
      </c>
      <c r="C11670" t="inlineStr">
        <is>
          <t>AGRICULTURAL, HORTICULTURAL OR FORESTRY MACHINERY FOR SOIL PREPARATION OR CULTIVATION; LAWN OR SPORTSGROUND ROLLERS MANURE SPREADERS AND FERTILIZER DISTRIBUTORS</t>
        </is>
      </c>
      <c r="D11670" t="inlineStr">
        <is>
          <t>736a17f6-becf-447f-b841-92da473920b6</t>
        </is>
      </c>
      <c r="E11670" t="inlineStr">
        <is>
          <t>bdfb3a23-bf44-42e8-a446-2c529ddc1e55</t>
        </is>
      </c>
      <c r="F11670" t="n">
        <v>56</v>
      </c>
    </row>
    <row r="11671">
      <c r="A11671" t="inlineStr">
        <is>
          <t>1e4aea0d-b23f-40b8-afed-be4df979929b</t>
        </is>
      </c>
      <c r="B11671" t="inlineStr">
        <is>
          <t>84324100</t>
        </is>
      </c>
      <c r="C11671" t="inlineStr">
        <is>
          <t>Manure spreaders</t>
        </is>
      </c>
      <c r="D11671" t="inlineStr">
        <is>
          <t>736a17f6-becf-447f-b841-92da473920b6</t>
        </is>
      </c>
      <c r="E11671" t="inlineStr">
        <is>
          <t>bdfb3a23-bf44-42e8-a446-2c529ddc1e55</t>
        </is>
      </c>
      <c r="F11671" t="n">
        <v>56</v>
      </c>
    </row>
    <row r="11672">
      <c r="A11672" t="inlineStr">
        <is>
          <t>b596b09b-6109-441f-96cc-2a90ff6d9a45</t>
        </is>
      </c>
      <c r="B11672" t="inlineStr">
        <is>
          <t>84324200</t>
        </is>
      </c>
      <c r="C11672" t="inlineStr">
        <is>
          <t>Fertiliser distributors</t>
        </is>
      </c>
      <c r="D11672" t="inlineStr">
        <is>
          <t>736a17f6-becf-447f-b841-92da473920b6</t>
        </is>
      </c>
      <c r="E11672" t="inlineStr">
        <is>
          <t>bdfb3a23-bf44-42e8-a446-2c529ddc1e55</t>
        </is>
      </c>
      <c r="F11672" t="n">
        <v>56</v>
      </c>
    </row>
    <row r="11673">
      <c r="A11673" t="inlineStr">
        <is>
          <t>925c3c0f-7fe9-41fe-917b-d9d1379cd3b4</t>
        </is>
      </c>
      <c r="B11673" t="inlineStr">
        <is>
          <t>84328010</t>
        </is>
      </c>
      <c r="C11673" t="inlineStr">
        <is>
          <t>LAWN OR SPORTS GROUND ROLLERS</t>
        </is>
      </c>
      <c r="D11673" t="inlineStr">
        <is>
          <t>736a17f6-becf-447f-b841-92da473920b6</t>
        </is>
      </c>
      <c r="E11673" t="inlineStr">
        <is>
          <t>bdfb3a23-bf44-42e8-a446-2c529ddc1e55</t>
        </is>
      </c>
      <c r="F11673" t="n">
        <v>56</v>
      </c>
    </row>
    <row r="11674">
      <c r="A11674" t="inlineStr">
        <is>
          <t>0f72c1ce-8670-4af2-a2c8-ce5b15e653c0</t>
        </is>
      </c>
      <c r="B11674" t="inlineStr">
        <is>
          <t>84328020</t>
        </is>
      </c>
      <c r="C11674" t="inlineStr">
        <is>
          <t>ROTARY TILLER</t>
        </is>
      </c>
      <c r="D11674" t="inlineStr">
        <is>
          <t>736a17f6-becf-447f-b841-92da473920b6</t>
        </is>
      </c>
      <c r="E11674" t="inlineStr">
        <is>
          <t>bdfb3a23-bf44-42e8-a446-2c529ddc1e55</t>
        </is>
      </c>
      <c r="F11674" t="n">
        <v>56</v>
      </c>
    </row>
    <row r="11675">
      <c r="A11675" t="inlineStr">
        <is>
          <t>20bdad6a-732d-4a10-a81d-6ae96e362d0a</t>
        </is>
      </c>
      <c r="B11675" t="inlineStr">
        <is>
          <t>84328090</t>
        </is>
      </c>
      <c r="C11675" t="inlineStr">
        <is>
          <t>OTHER</t>
        </is>
      </c>
      <c r="D11675" t="inlineStr">
        <is>
          <t>736a17f6-becf-447f-b841-92da473920b6</t>
        </is>
      </c>
      <c r="E11675" t="inlineStr">
        <is>
          <t>bdfb3a23-bf44-42e8-a446-2c529ddc1e55</t>
        </is>
      </c>
      <c r="F11675" t="n">
        <v>56</v>
      </c>
    </row>
    <row r="11676">
      <c r="A11676" t="inlineStr">
        <is>
          <t>c80e30b0-723a-4ef5-8103-47eb5c469863</t>
        </is>
      </c>
      <c r="B11676" t="inlineStr">
        <is>
          <t>84329010</t>
        </is>
      </c>
      <c r="C11676" t="inlineStr">
        <is>
          <t>PARTS OF AGRICULTURAL MACHINERY FALLING WITHIN HEADINGS 8432 10, 8432 21, 8432 29, 8432 30 AND 8432 39</t>
        </is>
      </c>
      <c r="D11676" t="inlineStr">
        <is>
          <t>736a17f6-becf-447f-b841-92da473920b6</t>
        </is>
      </c>
      <c r="E11676" t="inlineStr">
        <is>
          <t>bdfb3a23-bf44-42e8-a446-2c529ddc1e55</t>
        </is>
      </c>
      <c r="F11676" t="n">
        <v>56</v>
      </c>
    </row>
    <row r="11677">
      <c r="A11677" t="inlineStr">
        <is>
          <t>e44b46f0-2418-4efa-aac1-4ef6d1b48c61</t>
        </is>
      </c>
      <c r="B11677" t="inlineStr">
        <is>
          <t>84329090</t>
        </is>
      </c>
      <c r="C11677" t="inlineStr">
        <is>
          <t>OTHER</t>
        </is>
      </c>
      <c r="D11677" t="inlineStr">
        <is>
          <t>736a17f6-becf-447f-b841-92da473920b6</t>
        </is>
      </c>
      <c r="E11677" t="inlineStr">
        <is>
          <t>bdfb3a23-bf44-42e8-a446-2c529ddc1e55</t>
        </is>
      </c>
      <c r="F11677" t="n">
        <v>56</v>
      </c>
    </row>
    <row r="11678">
      <c r="A11678" t="inlineStr">
        <is>
          <t>5ccf747a-a0ee-4f3b-8ad9-d8c6dfd0a16a</t>
        </is>
      </c>
      <c r="B11678" t="inlineStr">
        <is>
          <t>84331110</t>
        </is>
      </c>
      <c r="C11678" t="inlineStr">
        <is>
          <t>POWERED WITH 3 HP OR MORE</t>
        </is>
      </c>
      <c r="D11678" t="inlineStr">
        <is>
          <t>736a17f6-becf-447f-b841-92da473920b6</t>
        </is>
      </c>
      <c r="E11678" t="inlineStr">
        <is>
          <t>4607da06-77e7-4f2e-ab4d-bb7d32417464</t>
        </is>
      </c>
      <c r="F11678" t="n">
        <v>56</v>
      </c>
    </row>
    <row r="11679">
      <c r="A11679" t="inlineStr">
        <is>
          <t>0f00b73d-91f0-422a-a053-288603de39e8</t>
        </is>
      </c>
      <c r="B11679" t="inlineStr">
        <is>
          <t>84331190</t>
        </is>
      </c>
      <c r="C11679" t="inlineStr">
        <is>
          <t>OTHER</t>
        </is>
      </c>
      <c r="D11679" t="inlineStr">
        <is>
          <t>736a17f6-becf-447f-b841-92da473920b6</t>
        </is>
      </c>
      <c r="E11679" t="inlineStr">
        <is>
          <t>4607da06-77e7-4f2e-ab4d-bb7d32417464</t>
        </is>
      </c>
      <c r="F11679" t="n">
        <v>56</v>
      </c>
    </row>
    <row r="11680">
      <c r="A11680" t="inlineStr">
        <is>
          <t>6944cee1-0887-431b-8d32-8f7c6544f0e5</t>
        </is>
      </c>
      <c r="B11680" t="inlineStr">
        <is>
          <t>84331910</t>
        </is>
      </c>
      <c r="C11680" t="inlineStr">
        <is>
          <t>NON-POWERED MOWERS, HAVING WIDTH OF 75 CM OR MORE</t>
        </is>
      </c>
      <c r="D11680" t="inlineStr">
        <is>
          <t>736a17f6-becf-447f-b841-92da473920b6</t>
        </is>
      </c>
      <c r="E11680" t="inlineStr">
        <is>
          <t>4607da06-77e7-4f2e-ab4d-bb7d32417464</t>
        </is>
      </c>
      <c r="F11680" t="n">
        <v>56</v>
      </c>
    </row>
    <row r="11681">
      <c r="A11681" t="inlineStr">
        <is>
          <t>b5b7bce7-e31e-49b0-8dd4-23b8727af8f4</t>
        </is>
      </c>
      <c r="B11681" t="inlineStr">
        <is>
          <t>84331990</t>
        </is>
      </c>
      <c r="C11681" t="inlineStr">
        <is>
          <t>OTHER</t>
        </is>
      </c>
      <c r="D11681" t="inlineStr">
        <is>
          <t>736a17f6-becf-447f-b841-92da473920b6</t>
        </is>
      </c>
      <c r="E11681" t="inlineStr">
        <is>
          <t>4607da06-77e7-4f2e-ab4d-bb7d32417464</t>
        </is>
      </c>
      <c r="F11681" t="n">
        <v>56</v>
      </c>
    </row>
    <row r="11682">
      <c r="A11682" t="inlineStr">
        <is>
          <t>fcd2270e-bb31-4c23-9e11-0895bcd6b70b</t>
        </is>
      </c>
      <c r="B11682" t="inlineStr">
        <is>
          <t>84332000</t>
        </is>
      </c>
      <c r="C11682" t="inlineStr">
        <is>
          <t>OTHER MOWERS, INCLUDING CUTTER BARS FOR TRACTOR MOUNTING</t>
        </is>
      </c>
      <c r="D11682" t="inlineStr">
        <is>
          <t>736a17f6-becf-447f-b841-92da473920b6</t>
        </is>
      </c>
      <c r="E11682" t="inlineStr">
        <is>
          <t>4607da06-77e7-4f2e-ab4d-bb7d32417464</t>
        </is>
      </c>
      <c r="F11682" t="n">
        <v>56</v>
      </c>
    </row>
    <row r="11683">
      <c r="A11683" t="inlineStr">
        <is>
          <t>cf08323d-e01e-4ef5-ba5f-69b202c53aec</t>
        </is>
      </c>
      <c r="B11683" t="inlineStr">
        <is>
          <t>84333000</t>
        </is>
      </c>
      <c r="C11683" t="inlineStr">
        <is>
          <t>OTHER HAYMAKING MACHINERY</t>
        </is>
      </c>
      <c r="D11683" t="inlineStr">
        <is>
          <t>736a17f6-becf-447f-b841-92da473920b6</t>
        </is>
      </c>
      <c r="E11683" t="inlineStr">
        <is>
          <t>4607da06-77e7-4f2e-ab4d-bb7d32417464</t>
        </is>
      </c>
      <c r="F11683" t="n">
        <v>56</v>
      </c>
    </row>
    <row r="11684">
      <c r="A11684" t="inlineStr">
        <is>
          <t>11d2f8c3-8ca8-452e-aec4-ea2429f9442b</t>
        </is>
      </c>
      <c r="B11684" t="inlineStr">
        <is>
          <t>84334000</t>
        </is>
      </c>
      <c r="C11684" t="inlineStr">
        <is>
          <t>STRAW OR FODDER BALERS, INCLUDING PICK-UP BALERS</t>
        </is>
      </c>
      <c r="D11684" t="inlineStr">
        <is>
          <t>736a17f6-becf-447f-b841-92da473920b6</t>
        </is>
      </c>
      <c r="E11684" t="inlineStr">
        <is>
          <t>4607da06-77e7-4f2e-ab4d-bb7d32417464</t>
        </is>
      </c>
      <c r="F11684" t="n">
        <v>56</v>
      </c>
    </row>
    <row r="11685">
      <c r="A11685" t="inlineStr">
        <is>
          <t>87692918-cbac-4ba0-9b1b-78ec9a557cd0</t>
        </is>
      </c>
      <c r="B11685" t="inlineStr">
        <is>
          <t>84335100</t>
        </is>
      </c>
      <c r="C11685" t="inlineStr">
        <is>
          <t>COMBINE HARVESTER-THRESHERS</t>
        </is>
      </c>
      <c r="D11685" t="inlineStr">
        <is>
          <t>736a17f6-becf-447f-b841-92da473920b6</t>
        </is>
      </c>
      <c r="E11685" t="inlineStr">
        <is>
          <t>4607da06-77e7-4f2e-ab4d-bb7d32417464</t>
        </is>
      </c>
      <c r="F11685" t="n">
        <v>56</v>
      </c>
    </row>
    <row r="11686">
      <c r="A11686" t="inlineStr">
        <is>
          <t>5e545f1d-6158-472f-9262-0fe5264e0150</t>
        </is>
      </c>
      <c r="B11686" t="inlineStr">
        <is>
          <t>84335200</t>
        </is>
      </c>
      <c r="C11686" t="inlineStr">
        <is>
          <t>OTHER THRESHING MACHINERY</t>
        </is>
      </c>
      <c r="D11686" t="inlineStr">
        <is>
          <t>736a17f6-becf-447f-b841-92da473920b6</t>
        </is>
      </c>
      <c r="E11686" t="inlineStr">
        <is>
          <t>4607da06-77e7-4f2e-ab4d-bb7d32417464</t>
        </is>
      </c>
      <c r="F11686" t="n">
        <v>56</v>
      </c>
    </row>
    <row r="11687">
      <c r="A11687" t="inlineStr">
        <is>
          <t>5f48b4cc-76fa-4829-8c60-09897ec9c232</t>
        </is>
      </c>
      <c r="B11687" t="inlineStr">
        <is>
          <t>84335300</t>
        </is>
      </c>
      <c r="C11687" t="inlineStr">
        <is>
          <t>ROOT OR TUBER HARVESTING MACHINES</t>
        </is>
      </c>
      <c r="D11687" t="inlineStr">
        <is>
          <t>736a17f6-becf-447f-b841-92da473920b6</t>
        </is>
      </c>
      <c r="E11687" t="inlineStr">
        <is>
          <t>4607da06-77e7-4f2e-ab4d-bb7d32417464</t>
        </is>
      </c>
      <c r="F11687" t="n">
        <v>56</v>
      </c>
    </row>
    <row r="11688">
      <c r="A11688" t="inlineStr">
        <is>
          <t>81effa93-2b76-47a4-b89c-5d986c70d03e</t>
        </is>
      </c>
      <c r="B11688" t="inlineStr">
        <is>
          <t>84335900</t>
        </is>
      </c>
      <c r="C11688" t="inlineStr">
        <is>
          <t>OTHER</t>
        </is>
      </c>
      <c r="D11688" t="inlineStr">
        <is>
          <t>736a17f6-becf-447f-b841-92da473920b6</t>
        </is>
      </c>
      <c r="E11688" t="inlineStr">
        <is>
          <t>4607da06-77e7-4f2e-ab4d-bb7d32417464</t>
        </is>
      </c>
      <c r="F11688" t="n">
        <v>56</v>
      </c>
    </row>
    <row r="11689">
      <c r="A11689" t="inlineStr">
        <is>
          <t>eb19599e-d461-4f36-bb9d-178af24b3fcc</t>
        </is>
      </c>
      <c r="B11689" t="inlineStr">
        <is>
          <t>84336010</t>
        </is>
      </c>
      <c r="C11689" t="inlineStr">
        <is>
          <t>MACHINES FOR CLEANING</t>
        </is>
      </c>
      <c r="D11689" t="inlineStr">
        <is>
          <t>736a17f6-becf-447f-b841-92da473920b6</t>
        </is>
      </c>
      <c r="E11689" t="inlineStr">
        <is>
          <t>4607da06-77e7-4f2e-ab4d-bb7d32417464</t>
        </is>
      </c>
      <c r="F11689" t="n">
        <v>56</v>
      </c>
    </row>
    <row r="11690">
      <c r="A11690" t="inlineStr">
        <is>
          <t>ba96fe91-7a97-4a0e-9692-d52d2e275689</t>
        </is>
      </c>
      <c r="B11690" t="inlineStr">
        <is>
          <t>84336020</t>
        </is>
      </c>
      <c r="C11690" t="inlineStr">
        <is>
          <t>MACHINES FOR SORTING OR GRADING</t>
        </is>
      </c>
      <c r="D11690" t="inlineStr">
        <is>
          <t>736a17f6-becf-447f-b841-92da473920b6</t>
        </is>
      </c>
      <c r="E11690" t="inlineStr">
        <is>
          <t>4607da06-77e7-4f2e-ab4d-bb7d32417464</t>
        </is>
      </c>
      <c r="F11690" t="n">
        <v>56</v>
      </c>
    </row>
    <row r="11691">
      <c r="A11691" t="inlineStr">
        <is>
          <t>54fd9fd9-d1a0-476b-b69d-f7c9125cbed2</t>
        </is>
      </c>
      <c r="B11691" t="inlineStr">
        <is>
          <t>84339000</t>
        </is>
      </c>
      <c r="C11691" t="inlineStr">
        <is>
          <t>PARTS</t>
        </is>
      </c>
      <c r="D11691" t="inlineStr">
        <is>
          <t>736a17f6-becf-447f-b841-92da473920b6</t>
        </is>
      </c>
      <c r="E11691" t="inlineStr">
        <is>
          <t>4607da06-77e7-4f2e-ab4d-bb7d32417464</t>
        </is>
      </c>
      <c r="F11691" t="n">
        <v>56</v>
      </c>
    </row>
    <row r="11692">
      <c r="A11692" t="inlineStr">
        <is>
          <t>357c27b2-f2f5-478b-9ad9-72677cfc9c44</t>
        </is>
      </c>
      <c r="B11692" t="inlineStr">
        <is>
          <t>84341000</t>
        </is>
      </c>
      <c r="C11692" t="inlineStr">
        <is>
          <t>MILKING MACHINES</t>
        </is>
      </c>
      <c r="D11692" t="inlineStr">
        <is>
          <t>736a17f6-becf-447f-b841-92da473920b6</t>
        </is>
      </c>
      <c r="E11692" t="inlineStr">
        <is>
          <t>19c38e0f-f561-43d0-b599-1b48c38fcc95</t>
        </is>
      </c>
      <c r="F11692" t="n">
        <v>56</v>
      </c>
    </row>
    <row r="11693">
      <c r="A11693" t="inlineStr">
        <is>
          <t>0e339a52-4912-40aa-bf34-0ecaca1309c0</t>
        </is>
      </c>
      <c r="B11693" t="inlineStr">
        <is>
          <t>84342000</t>
        </is>
      </c>
      <c r="C11693" t="inlineStr">
        <is>
          <t>DAIRY MACHINERY</t>
        </is>
      </c>
      <c r="D11693" t="inlineStr">
        <is>
          <t>736a17f6-becf-447f-b841-92da473920b6</t>
        </is>
      </c>
      <c r="E11693" t="inlineStr">
        <is>
          <t>19c38e0f-f561-43d0-b599-1b48c38fcc95</t>
        </is>
      </c>
      <c r="F11693" t="n">
        <v>56</v>
      </c>
    </row>
    <row r="11694">
      <c r="A11694" t="inlineStr">
        <is>
          <t>342c5cbf-c9c8-4ae6-b888-dc3904e09cd1</t>
        </is>
      </c>
      <c r="B11694" t="inlineStr">
        <is>
          <t>84349010</t>
        </is>
      </c>
      <c r="C11694" t="inlineStr">
        <is>
          <t>OF MILKING MACHINERY</t>
        </is>
      </c>
      <c r="D11694" t="inlineStr">
        <is>
          <t>736a17f6-becf-447f-b841-92da473920b6</t>
        </is>
      </c>
      <c r="E11694" t="inlineStr">
        <is>
          <t>19c38e0f-f561-43d0-b599-1b48c38fcc95</t>
        </is>
      </c>
      <c r="F11694" t="n">
        <v>56</v>
      </c>
    </row>
    <row r="11695">
      <c r="A11695" t="inlineStr">
        <is>
          <t>d088a3d5-fcad-4d44-8d05-fd6eb8db7263</t>
        </is>
      </c>
      <c r="B11695" t="inlineStr">
        <is>
          <t>84349020</t>
        </is>
      </c>
      <c r="C11695" t="inlineStr">
        <is>
          <t>OF DAIRY MACHINERY</t>
        </is>
      </c>
      <c r="D11695" t="inlineStr">
        <is>
          <t>736a17f6-becf-447f-b841-92da473920b6</t>
        </is>
      </c>
      <c r="E11695" t="inlineStr">
        <is>
          <t>19c38e0f-f561-43d0-b599-1b48c38fcc95</t>
        </is>
      </c>
      <c r="F11695" t="n">
        <v>56</v>
      </c>
    </row>
    <row r="11696">
      <c r="A11696" t="inlineStr">
        <is>
          <t>957ea690-0cf0-4b3e-b9e0-8a3d46fe93d7</t>
        </is>
      </c>
      <c r="B11696" t="inlineStr">
        <is>
          <t>84351000</t>
        </is>
      </c>
      <c r="C11696" t="inlineStr">
        <is>
          <t>MACHINERY</t>
        </is>
      </c>
      <c r="D11696" t="inlineStr">
        <is>
          <t>736a17f6-becf-447f-b841-92da473920b6</t>
        </is>
      </c>
      <c r="E11696" t="inlineStr">
        <is>
          <t>b943a311-bb92-4a96-adf1-a48e4ff93a5d</t>
        </is>
      </c>
      <c r="F11696" t="n">
        <v>56</v>
      </c>
    </row>
    <row r="11697">
      <c r="A11697" t="inlineStr">
        <is>
          <t>e5e4ca04-d0d7-4a62-8615-0efcc1ef7d70</t>
        </is>
      </c>
      <c r="B11697" t="inlineStr">
        <is>
          <t>84359000</t>
        </is>
      </c>
      <c r="C11697" t="inlineStr">
        <is>
          <t>PARTS</t>
        </is>
      </c>
      <c r="D11697" t="inlineStr">
        <is>
          <t>736a17f6-becf-447f-b841-92da473920b6</t>
        </is>
      </c>
      <c r="E11697" t="inlineStr">
        <is>
          <t>b943a311-bb92-4a96-adf1-a48e4ff93a5d</t>
        </is>
      </c>
      <c r="F11697" t="n">
        <v>56</v>
      </c>
    </row>
    <row r="11698">
      <c r="A11698" t="inlineStr">
        <is>
          <t>053fda43-a60f-4863-9991-99e126f2e468</t>
        </is>
      </c>
      <c r="B11698" t="inlineStr">
        <is>
          <t>84361000</t>
        </is>
      </c>
      <c r="C11698" t="inlineStr">
        <is>
          <t>MACHINERY FOR PREPARING ANIMAL FEEDING STUFFS</t>
        </is>
      </c>
      <c r="D11698" t="inlineStr">
        <is>
          <t>736a17f6-becf-447f-b841-92da473920b6</t>
        </is>
      </c>
      <c r="E11698" t="inlineStr">
        <is>
          <t>77674b41-38d2-486a-89b4-283b2a07c9d8</t>
        </is>
      </c>
      <c r="F11698" t="n">
        <v>56</v>
      </c>
    </row>
    <row r="11699">
      <c r="A11699" t="inlineStr">
        <is>
          <t>48425338-923f-46d3-a21f-d0d3e8d568dd</t>
        </is>
      </c>
      <c r="B11699" t="inlineStr">
        <is>
          <t>84362100</t>
        </is>
      </c>
      <c r="C11699" t="inlineStr">
        <is>
          <t>POULTRY INCUBATORS AND BROODERS</t>
        </is>
      </c>
      <c r="D11699" t="inlineStr">
        <is>
          <t>736a17f6-becf-447f-b841-92da473920b6</t>
        </is>
      </c>
      <c r="E11699" t="inlineStr">
        <is>
          <t>77674b41-38d2-486a-89b4-283b2a07c9d8</t>
        </is>
      </c>
      <c r="F11699" t="n">
        <v>56</v>
      </c>
    </row>
    <row r="11700">
      <c r="A11700" t="inlineStr">
        <is>
          <t>78d24811-7c5c-46ca-ab23-68af26886fda</t>
        </is>
      </c>
      <c r="B11700" t="inlineStr">
        <is>
          <t>84362900</t>
        </is>
      </c>
      <c r="C11700" t="inlineStr">
        <is>
          <t>OTHER</t>
        </is>
      </c>
      <c r="D11700" t="inlineStr">
        <is>
          <t>736a17f6-becf-447f-b841-92da473920b6</t>
        </is>
      </c>
      <c r="E11700" t="inlineStr">
        <is>
          <t>77674b41-38d2-486a-89b4-283b2a07c9d8</t>
        </is>
      </c>
      <c r="F11700" t="n">
        <v>56</v>
      </c>
    </row>
    <row r="11701">
      <c r="A11701" t="inlineStr">
        <is>
          <t>0943f747-ac69-4b96-af7a-fd0818acea23</t>
        </is>
      </c>
      <c r="B11701" t="inlineStr">
        <is>
          <t>84368010</t>
        </is>
      </c>
      <c r="C11701" t="inlineStr">
        <is>
          <t>GERMINATION PLANT FITTED WITH MECHANICAL AND THERMAL EQUIPMENT</t>
        </is>
      </c>
      <c r="D11701" t="inlineStr">
        <is>
          <t>736a17f6-becf-447f-b841-92da473920b6</t>
        </is>
      </c>
      <c r="E11701" t="inlineStr">
        <is>
          <t>77674b41-38d2-486a-89b4-283b2a07c9d8</t>
        </is>
      </c>
      <c r="F11701" t="n">
        <v>56</v>
      </c>
    </row>
    <row r="11702">
      <c r="A11702" t="inlineStr">
        <is>
          <t>ee530e6e-376b-4d75-b23a-e5937217eed6</t>
        </is>
      </c>
      <c r="B11702" t="inlineStr">
        <is>
          <t>84368090</t>
        </is>
      </c>
      <c r="C11702" t="inlineStr">
        <is>
          <t>OTHER</t>
        </is>
      </c>
      <c r="D11702" t="inlineStr">
        <is>
          <t>736a17f6-becf-447f-b841-92da473920b6</t>
        </is>
      </c>
      <c r="E11702" t="inlineStr">
        <is>
          <t>77674b41-38d2-486a-89b4-283b2a07c9d8</t>
        </is>
      </c>
      <c r="F11702" t="n">
        <v>56</v>
      </c>
    </row>
    <row r="11703">
      <c r="A11703" t="inlineStr">
        <is>
          <t>96e36a98-fbd7-4b83-94c5-d33a95af714c</t>
        </is>
      </c>
      <c r="B11703" t="inlineStr">
        <is>
          <t>84369100</t>
        </is>
      </c>
      <c r="C11703" t="inlineStr">
        <is>
          <t>OF POULTRY-KEEPING MACHINERY OR POULTRY INCUBATORS AND BROODERS</t>
        </is>
      </c>
      <c r="D11703" t="inlineStr">
        <is>
          <t>736a17f6-becf-447f-b841-92da473920b6</t>
        </is>
      </c>
      <c r="E11703" t="inlineStr">
        <is>
          <t>77674b41-38d2-486a-89b4-283b2a07c9d8</t>
        </is>
      </c>
      <c r="F11703" t="n">
        <v>56</v>
      </c>
    </row>
    <row r="11704">
      <c r="A11704" t="inlineStr">
        <is>
          <t>fd1a20d7-ef25-400a-9996-07b9f7df58b9</t>
        </is>
      </c>
      <c r="B11704" t="inlineStr">
        <is>
          <t>84369900</t>
        </is>
      </c>
      <c r="C11704" t="inlineStr">
        <is>
          <t>OTHER</t>
        </is>
      </c>
      <c r="D11704" t="inlineStr">
        <is>
          <t>736a17f6-becf-447f-b841-92da473920b6</t>
        </is>
      </c>
      <c r="E11704" t="inlineStr">
        <is>
          <t>77674b41-38d2-486a-89b4-283b2a07c9d8</t>
        </is>
      </c>
      <c r="F11704" t="n">
        <v>56</v>
      </c>
    </row>
    <row r="11705">
      <c r="A11705" t="inlineStr">
        <is>
          <t>59154203-8fc9-4955-ae85-1f682cadea6d</t>
        </is>
      </c>
      <c r="B11705" t="inlineStr">
        <is>
          <t>84371000</t>
        </is>
      </c>
      <c r="C11705" t="inlineStr">
        <is>
          <t>MACHINES FOR CLEANING, SORTING OR GRADING SEED, GRAIN OR DRIED LEGUMINOUS VEGETABLES</t>
        </is>
      </c>
      <c r="D11705" t="inlineStr">
        <is>
          <t>736a17f6-becf-447f-b841-92da473920b6</t>
        </is>
      </c>
      <c r="E11705" t="inlineStr">
        <is>
          <t>d4936a6a-934c-44d0-8def-d74f7f22f768</t>
        </is>
      </c>
      <c r="F11705" t="n">
        <v>56</v>
      </c>
    </row>
    <row r="11706">
      <c r="A11706" t="inlineStr">
        <is>
          <t>e4eca61d-6d4b-44d8-9bce-9b6c3efe8c9d</t>
        </is>
      </c>
      <c r="B11706" t="inlineStr">
        <is>
          <t>84378010</t>
        </is>
      </c>
      <c r="C11706" t="inlineStr">
        <is>
          <t>FLOUR MILL MACHINERY</t>
        </is>
      </c>
      <c r="D11706" t="inlineStr">
        <is>
          <t>736a17f6-becf-447f-b841-92da473920b6</t>
        </is>
      </c>
      <c r="E11706" t="inlineStr">
        <is>
          <t>d4936a6a-934c-44d0-8def-d74f7f22f768</t>
        </is>
      </c>
      <c r="F11706" t="n">
        <v>56</v>
      </c>
    </row>
    <row r="11707">
      <c r="A11707" t="inlineStr">
        <is>
          <t>2230491f-652f-41ff-9c22-a11a4a941d91</t>
        </is>
      </c>
      <c r="B11707" t="inlineStr">
        <is>
          <t>84378020</t>
        </is>
      </c>
      <c r="C11707" t="inlineStr">
        <is>
          <t>RICE MILL MACHINERY</t>
        </is>
      </c>
      <c r="D11707" t="inlineStr">
        <is>
          <t>736a17f6-becf-447f-b841-92da473920b6</t>
        </is>
      </c>
      <c r="E11707" t="inlineStr">
        <is>
          <t>d4936a6a-934c-44d0-8def-d74f7f22f768</t>
        </is>
      </c>
      <c r="F11707" t="n">
        <v>56</v>
      </c>
    </row>
    <row r="11708">
      <c r="A11708" t="inlineStr">
        <is>
          <t>52768b6a-2650-4dd5-a0d1-12a7805a239f</t>
        </is>
      </c>
      <c r="B11708" t="inlineStr">
        <is>
          <t>84378090</t>
        </is>
      </c>
      <c r="C11708" t="inlineStr">
        <is>
          <t>OTHER</t>
        </is>
      </c>
      <c r="D11708" t="inlineStr">
        <is>
          <t>736a17f6-becf-447f-b841-92da473920b6</t>
        </is>
      </c>
      <c r="E11708" t="inlineStr">
        <is>
          <t>d4936a6a-934c-44d0-8def-d74f7f22f768</t>
        </is>
      </c>
      <c r="F11708" t="n">
        <v>56</v>
      </c>
    </row>
    <row r="11709">
      <c r="A11709" t="inlineStr">
        <is>
          <t>c8b34b4b-1d3d-4a23-9dba-59ad14ab79cd</t>
        </is>
      </c>
      <c r="B11709" t="inlineStr">
        <is>
          <t>84379010</t>
        </is>
      </c>
      <c r="C11709" t="inlineStr">
        <is>
          <t>OF FLOUR MILL MACHINERY</t>
        </is>
      </c>
      <c r="D11709" t="inlineStr">
        <is>
          <t>736a17f6-becf-447f-b841-92da473920b6</t>
        </is>
      </c>
      <c r="E11709" t="inlineStr">
        <is>
          <t>d4936a6a-934c-44d0-8def-d74f7f22f768</t>
        </is>
      </c>
      <c r="F11709" t="n">
        <v>56</v>
      </c>
    </row>
    <row r="11710">
      <c r="A11710" t="inlineStr">
        <is>
          <t>12b92a11-0e8c-4cf8-a04f-9002236c75de</t>
        </is>
      </c>
      <c r="B11710" t="inlineStr">
        <is>
          <t>84379020</t>
        </is>
      </c>
      <c r="C11710" t="inlineStr">
        <is>
          <t>OF RICE MILL MACHINERY</t>
        </is>
      </c>
      <c r="D11710" t="inlineStr">
        <is>
          <t>736a17f6-becf-447f-b841-92da473920b6</t>
        </is>
      </c>
      <c r="E11710" t="inlineStr">
        <is>
          <t>d4936a6a-934c-44d0-8def-d74f7f22f768</t>
        </is>
      </c>
      <c r="F11710" t="n">
        <v>56</v>
      </c>
    </row>
    <row r="11711">
      <c r="A11711" t="inlineStr">
        <is>
          <t>f29c2acd-0163-4093-9040-100a1604179c</t>
        </is>
      </c>
      <c r="B11711" t="inlineStr">
        <is>
          <t>84379090</t>
        </is>
      </c>
      <c r="C11711" t="inlineStr">
        <is>
          <t>OTHER</t>
        </is>
      </c>
      <c r="D11711" t="inlineStr">
        <is>
          <t>736a17f6-becf-447f-b841-92da473920b6</t>
        </is>
      </c>
      <c r="E11711" t="inlineStr">
        <is>
          <t>d4936a6a-934c-44d0-8def-d74f7f22f768</t>
        </is>
      </c>
      <c r="F11711" t="n">
        <v>56</v>
      </c>
    </row>
    <row r="11712">
      <c r="A11712" t="inlineStr">
        <is>
          <t>bdf41c25-4f11-49d7-9ef4-bf0c6ae21d96</t>
        </is>
      </c>
      <c r="B11712" t="inlineStr">
        <is>
          <t>84381010</t>
        </is>
      </c>
      <c r="C11712" t="inlineStr">
        <is>
          <t>BAKERY MACHINERY</t>
        </is>
      </c>
      <c r="D11712" t="inlineStr">
        <is>
          <t>736a17f6-becf-447f-b841-92da473920b6</t>
        </is>
      </c>
      <c r="E11712" t="inlineStr">
        <is>
          <t>4b7b5569-d0dc-42f7-8151-37cf66563771</t>
        </is>
      </c>
      <c r="F11712" t="n">
        <v>56</v>
      </c>
    </row>
    <row r="11713">
      <c r="A11713" t="inlineStr">
        <is>
          <t>437e104d-57de-4cc1-be3e-02e25c4567a0</t>
        </is>
      </c>
      <c r="B11713" t="inlineStr">
        <is>
          <t>84381020</t>
        </is>
      </c>
      <c r="C11713" t="inlineStr">
        <is>
          <t>MACHINERY FOR MANUFACTURE OF MACARONI OR SPAGHETTI OR SIMILAR PRODUCTS</t>
        </is>
      </c>
      <c r="D11713" t="inlineStr">
        <is>
          <t>736a17f6-becf-447f-b841-92da473920b6</t>
        </is>
      </c>
      <c r="E11713" t="inlineStr">
        <is>
          <t>4b7b5569-d0dc-42f7-8151-37cf66563771</t>
        </is>
      </c>
      <c r="F11713" t="n">
        <v>56</v>
      </c>
    </row>
    <row r="11714">
      <c r="A11714" t="inlineStr">
        <is>
          <t>d9c4bde9-8b38-4ce7-9f71-a575dd13102d</t>
        </is>
      </c>
      <c r="B11714" t="inlineStr">
        <is>
          <t>84382000</t>
        </is>
      </c>
      <c r="C11714" t="inlineStr">
        <is>
          <t>MACHINERY FOR THE MANUFACTURE OF CONFECTIONERY, COCOA OR CHOCOLATE</t>
        </is>
      </c>
      <c r="D11714" t="inlineStr">
        <is>
          <t>736a17f6-becf-447f-b841-92da473920b6</t>
        </is>
      </c>
      <c r="E11714" t="inlineStr">
        <is>
          <t>4b7b5569-d0dc-42f7-8151-37cf66563771</t>
        </is>
      </c>
      <c r="F11714" t="n">
        <v>56</v>
      </c>
    </row>
    <row r="11715">
      <c r="A11715" t="inlineStr">
        <is>
          <t>be1e1b90-a181-46a1-8eed-2d69840cb550</t>
        </is>
      </c>
      <c r="B11715" t="inlineStr">
        <is>
          <t>84383010</t>
        </is>
      </c>
      <c r="C11715" t="inlineStr">
        <is>
          <t>SUGAR CANE CRUSHERS</t>
        </is>
      </c>
      <c r="D11715" t="inlineStr">
        <is>
          <t>736a17f6-becf-447f-b841-92da473920b6</t>
        </is>
      </c>
      <c r="E11715" t="inlineStr">
        <is>
          <t>4b7b5569-d0dc-42f7-8151-37cf66563771</t>
        </is>
      </c>
      <c r="F11715" t="n">
        <v>56</v>
      </c>
    </row>
    <row r="11716">
      <c r="A11716" t="inlineStr">
        <is>
          <t>9b1988e5-0377-44e9-b469-54fb00d482f3</t>
        </is>
      </c>
      <c r="B11716" t="inlineStr">
        <is>
          <t>84383090</t>
        </is>
      </c>
      <c r="C11716" t="inlineStr">
        <is>
          <t>OTHER</t>
        </is>
      </c>
      <c r="D11716" t="inlineStr">
        <is>
          <t>736a17f6-becf-447f-b841-92da473920b6</t>
        </is>
      </c>
      <c r="E11716" t="inlineStr">
        <is>
          <t>4b7b5569-d0dc-42f7-8151-37cf66563771</t>
        </is>
      </c>
      <c r="F11716" t="n">
        <v>56</v>
      </c>
    </row>
    <row r="11717">
      <c r="A11717" t="inlineStr">
        <is>
          <t>5a8810b9-829e-4517-b339-09e9264cb8bc</t>
        </is>
      </c>
      <c r="B11717" t="inlineStr">
        <is>
          <t>84384000</t>
        </is>
      </c>
      <c r="C11717" t="inlineStr">
        <is>
          <t>BREWERY MACHINERY</t>
        </is>
      </c>
      <c r="D11717" t="inlineStr">
        <is>
          <t>736a17f6-becf-447f-b841-92da473920b6</t>
        </is>
      </c>
      <c r="E11717" t="inlineStr">
        <is>
          <t>4b7b5569-d0dc-42f7-8151-37cf66563771</t>
        </is>
      </c>
      <c r="F11717" t="n">
        <v>56</v>
      </c>
    </row>
    <row r="11718">
      <c r="A11718" t="inlineStr">
        <is>
          <t>94c34d03-3cc3-46d3-a7bf-8c3e76443dc3</t>
        </is>
      </c>
      <c r="B11718" t="inlineStr">
        <is>
          <t>84385000</t>
        </is>
      </c>
      <c r="C11718" t="inlineStr">
        <is>
          <t>MACHINERY FOR THE PREPARATION OF MEAT OR POULTRY</t>
        </is>
      </c>
      <c r="D11718" t="inlineStr">
        <is>
          <t>736a17f6-becf-447f-b841-92da473920b6</t>
        </is>
      </c>
      <c r="E11718" t="inlineStr">
        <is>
          <t>4b7b5569-d0dc-42f7-8151-37cf66563771</t>
        </is>
      </c>
      <c r="F11718" t="n">
        <v>56</v>
      </c>
    </row>
    <row r="11719">
      <c r="A11719" t="inlineStr">
        <is>
          <t>823d3d76-7693-41b8-8e65-512cdb9de6f5</t>
        </is>
      </c>
      <c r="B11719" t="inlineStr">
        <is>
          <t>84386000</t>
        </is>
      </c>
      <c r="C11719" t="inlineStr">
        <is>
          <t>MACHINERY FOR THE PREPARATION OF FRUITS, NUTS OR VEGETABLES</t>
        </is>
      </c>
      <c r="D11719" t="inlineStr">
        <is>
          <t>736a17f6-becf-447f-b841-92da473920b6</t>
        </is>
      </c>
      <c r="E11719" t="inlineStr">
        <is>
          <t>4b7b5569-d0dc-42f7-8151-37cf66563771</t>
        </is>
      </c>
      <c r="F11719" t="n">
        <v>56</v>
      </c>
    </row>
    <row r="11720">
      <c r="A11720" t="inlineStr">
        <is>
          <t>d1c1f1f2-c5a2-44f4-83c4-3e6ae36e5e70</t>
        </is>
      </c>
      <c r="B11720" t="inlineStr">
        <is>
          <t>84388010</t>
        </is>
      </c>
      <c r="C11720" t="inlineStr">
        <is>
          <t>AUXILIARY EQUIPMENT FOR EXTRUSION COOKING PLANT</t>
        </is>
      </c>
      <c r="D11720" t="inlineStr">
        <is>
          <t>736a17f6-becf-447f-b841-92da473920b6</t>
        </is>
      </c>
      <c r="E11720" t="inlineStr">
        <is>
          <t>4b7b5569-d0dc-42f7-8151-37cf66563771</t>
        </is>
      </c>
      <c r="F11720" t="n">
        <v>56</v>
      </c>
    </row>
    <row r="11721">
      <c r="A11721" t="inlineStr">
        <is>
          <t>13f23ead-a586-4143-b5b4-020378147595</t>
        </is>
      </c>
      <c r="B11721" t="inlineStr">
        <is>
          <t>84388020</t>
        </is>
      </c>
      <c r="C11721" t="inlineStr">
        <is>
          <t>FOR PRODUCTION OF SOYA MILK OR OTHER SOYA PRODUCTS (OTHER THAN SOYA OIL)</t>
        </is>
      </c>
      <c r="D11721" t="inlineStr">
        <is>
          <t>736a17f6-becf-447f-b841-92da473920b6</t>
        </is>
      </c>
      <c r="E11721" t="inlineStr">
        <is>
          <t>4b7b5569-d0dc-42f7-8151-37cf66563771</t>
        </is>
      </c>
      <c r="F11721" t="n">
        <v>56</v>
      </c>
    </row>
    <row r="11722">
      <c r="A11722" t="inlineStr">
        <is>
          <t>fa75da39-960a-45db-bd9d-5c043b966661</t>
        </is>
      </c>
      <c r="B11722" t="inlineStr">
        <is>
          <t>84388030</t>
        </is>
      </c>
      <c r="C11722" t="inlineStr">
        <is>
          <t>DIFFUSING MACHINES (DIFFUSERS)</t>
        </is>
      </c>
      <c r="D11722" t="inlineStr">
        <is>
          <t>736a17f6-becf-447f-b841-92da473920b6</t>
        </is>
      </c>
      <c r="E11722" t="inlineStr">
        <is>
          <t>4b7b5569-d0dc-42f7-8151-37cf66563771</t>
        </is>
      </c>
      <c r="F11722" t="n">
        <v>56</v>
      </c>
    </row>
    <row r="11723">
      <c r="A11723" t="inlineStr">
        <is>
          <t>cb5329dc-16c0-4d7e-bc29-1d7492257e2d</t>
        </is>
      </c>
      <c r="B11723" t="inlineStr">
        <is>
          <t>84388040</t>
        </is>
      </c>
      <c r="C11723" t="inlineStr">
        <is>
          <t>TEA LEAF ROLLING OR CUTTING MACHINE</t>
        </is>
      </c>
      <c r="D11723" t="inlineStr">
        <is>
          <t>736a17f6-becf-447f-b841-92da473920b6</t>
        </is>
      </c>
      <c r="E11723" t="inlineStr">
        <is>
          <t>4b7b5569-d0dc-42f7-8151-37cf66563771</t>
        </is>
      </c>
      <c r="F11723" t="n">
        <v>56</v>
      </c>
    </row>
    <row r="11724">
      <c r="A11724" t="inlineStr">
        <is>
          <t>92b0f0e8-fa6c-402c-89a9-d795c2b79d56</t>
        </is>
      </c>
      <c r="B11724" t="inlineStr">
        <is>
          <t>84388090</t>
        </is>
      </c>
      <c r="C11724" t="inlineStr">
        <is>
          <t>OTHER</t>
        </is>
      </c>
      <c r="D11724" t="inlineStr">
        <is>
          <t>736a17f6-becf-447f-b841-92da473920b6</t>
        </is>
      </c>
      <c r="E11724" t="inlineStr">
        <is>
          <t>4b7b5569-d0dc-42f7-8151-37cf66563771</t>
        </is>
      </c>
      <c r="F11724" t="n">
        <v>56</v>
      </c>
    </row>
    <row r="11725">
      <c r="A11725" t="inlineStr">
        <is>
          <t>d38b3217-283b-4389-9aef-9929acc130e7</t>
        </is>
      </c>
      <c r="B11725" t="inlineStr">
        <is>
          <t>84389010</t>
        </is>
      </c>
      <c r="C11725" t="inlineStr">
        <is>
          <t>OF SUGAR MANUFACTURING MACHINERY</t>
        </is>
      </c>
      <c r="D11725" t="inlineStr">
        <is>
          <t>736a17f6-becf-447f-b841-92da473920b6</t>
        </is>
      </c>
      <c r="E11725" t="inlineStr">
        <is>
          <t>4b7b5569-d0dc-42f7-8151-37cf66563771</t>
        </is>
      </c>
      <c r="F11725" t="n">
        <v>56</v>
      </c>
    </row>
    <row r="11726">
      <c r="A11726" t="inlineStr">
        <is>
          <t>3973e14f-8796-4f28-86d4-3d4ea4133fba</t>
        </is>
      </c>
      <c r="B11726" t="inlineStr">
        <is>
          <t>84389090</t>
        </is>
      </c>
      <c r="C11726" t="inlineStr">
        <is>
          <t>OF OTHER MACHINERY</t>
        </is>
      </c>
      <c r="D11726" t="inlineStr">
        <is>
          <t>736a17f6-becf-447f-b841-92da473920b6</t>
        </is>
      </c>
      <c r="E11726" t="inlineStr">
        <is>
          <t>4b7b5569-d0dc-42f7-8151-37cf66563771</t>
        </is>
      </c>
      <c r="F11726" t="n">
        <v>56</v>
      </c>
    </row>
    <row r="11727">
      <c r="A11727" t="inlineStr">
        <is>
          <t>5fa9e9bc-6cc8-48f6-9bb7-eee3b6e9816f</t>
        </is>
      </c>
      <c r="B11727" t="inlineStr">
        <is>
          <t>84391000</t>
        </is>
      </c>
      <c r="C11727" t="inlineStr">
        <is>
          <t>MACHINERY FOR MAKING PULP OF FIBROUS CELLULOSIC MATERIAL</t>
        </is>
      </c>
      <c r="D11727" t="inlineStr">
        <is>
          <t>736a17f6-becf-447f-b841-92da473920b6</t>
        </is>
      </c>
      <c r="E11727" t="inlineStr">
        <is>
          <t>60b7756f-744d-40d8-8d23-01f12105e628</t>
        </is>
      </c>
      <c r="F11727" t="n">
        <v>56</v>
      </c>
    </row>
    <row r="11728">
      <c r="A11728" t="inlineStr">
        <is>
          <t>02b9195a-264f-437f-9d07-2f5b1234883b</t>
        </is>
      </c>
      <c r="B11728" t="inlineStr">
        <is>
          <t>84392000</t>
        </is>
      </c>
      <c r="C11728" t="inlineStr">
        <is>
          <t>MACHINERY FOR MAKING PAPER OR PAPERBOARD</t>
        </is>
      </c>
      <c r="D11728" t="inlineStr">
        <is>
          <t>736a17f6-becf-447f-b841-92da473920b6</t>
        </is>
      </c>
      <c r="E11728" t="inlineStr">
        <is>
          <t>60b7756f-744d-40d8-8d23-01f12105e628</t>
        </is>
      </c>
      <c r="F11728" t="n">
        <v>56</v>
      </c>
    </row>
    <row r="11729">
      <c r="A11729" t="inlineStr">
        <is>
          <t>d4de0190-79c2-4856-8a9b-389076f53824</t>
        </is>
      </c>
      <c r="B11729" t="inlineStr">
        <is>
          <t>84393010</t>
        </is>
      </c>
      <c r="C11729" t="inlineStr">
        <is>
          <t>PAPER LAMINATING MACHINE</t>
        </is>
      </c>
      <c r="D11729" t="inlineStr">
        <is>
          <t>736a17f6-becf-447f-b841-92da473920b6</t>
        </is>
      </c>
      <c r="E11729" t="inlineStr">
        <is>
          <t>60b7756f-744d-40d8-8d23-01f12105e628</t>
        </is>
      </c>
      <c r="F11729" t="n">
        <v>56</v>
      </c>
    </row>
    <row r="11730">
      <c r="A11730" t="inlineStr">
        <is>
          <t>e62e65cc-833e-445e-8403-fa565aa03408</t>
        </is>
      </c>
      <c r="B11730" t="inlineStr">
        <is>
          <t>84393090</t>
        </is>
      </c>
      <c r="C11730" t="inlineStr">
        <is>
          <t>OTHER</t>
        </is>
      </c>
      <c r="D11730" t="inlineStr">
        <is>
          <t>736a17f6-becf-447f-b841-92da473920b6</t>
        </is>
      </c>
      <c r="E11730" t="inlineStr">
        <is>
          <t>60b7756f-744d-40d8-8d23-01f12105e628</t>
        </is>
      </c>
      <c r="F11730" t="n">
        <v>56</v>
      </c>
    </row>
    <row r="11731">
      <c r="A11731" t="inlineStr">
        <is>
          <t>542a531a-d176-4e36-b4ef-dbecf7215377</t>
        </is>
      </c>
      <c r="B11731" t="inlineStr">
        <is>
          <t>84399100</t>
        </is>
      </c>
      <c r="C11731" t="inlineStr">
        <is>
          <t>OF MACHINERY FOR MAKING PULP OF FIBROUS CELLULOSIC MATERIAL</t>
        </is>
      </c>
      <c r="D11731" t="inlineStr">
        <is>
          <t>736a17f6-becf-447f-b841-92da473920b6</t>
        </is>
      </c>
      <c r="E11731" t="inlineStr">
        <is>
          <t>60b7756f-744d-40d8-8d23-01f12105e628</t>
        </is>
      </c>
      <c r="F11731" t="n">
        <v>56</v>
      </c>
    </row>
    <row r="11732">
      <c r="A11732" t="inlineStr">
        <is>
          <t>869821f3-c7a0-4c45-921f-059ac7ba8b5d</t>
        </is>
      </c>
      <c r="B11732" t="inlineStr">
        <is>
          <t>84399900</t>
        </is>
      </c>
      <c r="C11732" t="inlineStr">
        <is>
          <t>OTHER</t>
        </is>
      </c>
      <c r="D11732" t="inlineStr">
        <is>
          <t>736a17f6-becf-447f-b841-92da473920b6</t>
        </is>
      </c>
      <c r="E11732" t="inlineStr">
        <is>
          <t>60b7756f-744d-40d8-8d23-01f12105e628</t>
        </is>
      </c>
      <c r="F11732" t="n">
        <v>56</v>
      </c>
    </row>
    <row r="11733">
      <c r="A11733" t="inlineStr">
        <is>
          <t>24b31be6-a551-4c14-8a23-f3f43be781f8</t>
        </is>
      </c>
      <c r="B11733" t="inlineStr">
        <is>
          <t>84401010</t>
        </is>
      </c>
      <c r="C11733" t="inlineStr">
        <is>
          <t>WIRE STITCHING MACHINERY, SINGLE HEADED</t>
        </is>
      </c>
      <c r="D11733" t="inlineStr">
        <is>
          <t>736a17f6-becf-447f-b841-92da473920b6</t>
        </is>
      </c>
      <c r="E11733" t="inlineStr">
        <is>
          <t>76dadd0d-d4e5-4fa0-a6a3-636943e7301b</t>
        </is>
      </c>
      <c r="F11733" t="n">
        <v>56</v>
      </c>
    </row>
    <row r="11734">
      <c r="A11734" t="inlineStr">
        <is>
          <t>8a086c66-819d-409c-94b6-d0f5a19c11a5</t>
        </is>
      </c>
      <c r="B11734" t="inlineStr">
        <is>
          <t>84401090</t>
        </is>
      </c>
      <c r="C11734" t="inlineStr">
        <is>
          <t>OTHER</t>
        </is>
      </c>
      <c r="D11734" t="inlineStr">
        <is>
          <t>736a17f6-becf-447f-b841-92da473920b6</t>
        </is>
      </c>
      <c r="E11734" t="inlineStr">
        <is>
          <t>76dadd0d-d4e5-4fa0-a6a3-636943e7301b</t>
        </is>
      </c>
      <c r="F11734" t="n">
        <v>56</v>
      </c>
    </row>
    <row r="11735">
      <c r="A11735" t="inlineStr">
        <is>
          <t>2d3941a2-f0e5-4da6-9dd1-eb22a4ea48d5</t>
        </is>
      </c>
      <c r="B11735" t="inlineStr">
        <is>
          <t>84409000</t>
        </is>
      </c>
      <c r="C11735" t="inlineStr">
        <is>
          <t>PARTS</t>
        </is>
      </c>
      <c r="D11735" t="inlineStr">
        <is>
          <t>736a17f6-becf-447f-b841-92da473920b6</t>
        </is>
      </c>
      <c r="E11735" t="inlineStr">
        <is>
          <t>76dadd0d-d4e5-4fa0-a6a3-636943e7301b</t>
        </is>
      </c>
      <c r="F11735" t="n">
        <v>56</v>
      </c>
    </row>
    <row r="11736">
      <c r="A11736" t="inlineStr">
        <is>
          <t>608fb0ec-82a9-4ea5-95a4-4a8e21f7b4ab</t>
        </is>
      </c>
      <c r="B11736" t="inlineStr">
        <is>
          <t>84411010</t>
        </is>
      </c>
      <c r="C11736" t="inlineStr">
        <is>
          <t>PAPER CUTTING MACHINES, EXCLUDING MACHINES WITH DEVICES SUCH AS AUTOMATIC PROGRAMME CUTTING OR THREE KNIFE TRIMMERS</t>
        </is>
      </c>
      <c r="D11736" t="inlineStr">
        <is>
          <t>736a17f6-becf-447f-b841-92da473920b6</t>
        </is>
      </c>
      <c r="E11736" t="inlineStr">
        <is>
          <t>6bee21da-77e4-4ec6-8885-d7f35196e765</t>
        </is>
      </c>
      <c r="F11736" t="n">
        <v>56</v>
      </c>
    </row>
    <row r="11737">
      <c r="A11737" t="inlineStr">
        <is>
          <t>bb02bf7e-1aa0-4015-a52d-481d02bc5f91</t>
        </is>
      </c>
      <c r="B11737" t="inlineStr">
        <is>
          <t>84411090</t>
        </is>
      </c>
      <c r="C11737" t="inlineStr">
        <is>
          <t>OTHER</t>
        </is>
      </c>
      <c r="D11737" t="inlineStr">
        <is>
          <t>736a17f6-becf-447f-b841-92da473920b6</t>
        </is>
      </c>
      <c r="E11737" t="inlineStr">
        <is>
          <t>6bee21da-77e4-4ec6-8885-d7f35196e765</t>
        </is>
      </c>
      <c r="F11737" t="n">
        <v>56</v>
      </c>
    </row>
    <row r="11738">
      <c r="A11738" t="inlineStr">
        <is>
          <t>f5ab4f5e-10ee-4fcd-85f2-b7fa2657d5ea</t>
        </is>
      </c>
      <c r="B11738" t="inlineStr">
        <is>
          <t>84412000</t>
        </is>
      </c>
      <c r="C11738" t="inlineStr">
        <is>
          <t>MACHINES FOR MAKING BAGS, SACKS OR ENVELOPES</t>
        </is>
      </c>
      <c r="D11738" t="inlineStr">
        <is>
          <t>736a17f6-becf-447f-b841-92da473920b6</t>
        </is>
      </c>
      <c r="E11738" t="inlineStr">
        <is>
          <t>6bee21da-77e4-4ec6-8885-d7f35196e765</t>
        </is>
      </c>
      <c r="F11738" t="n">
        <v>56</v>
      </c>
    </row>
    <row r="11739">
      <c r="A11739" t="inlineStr">
        <is>
          <t>88d036cb-1595-43e1-8acb-15ab0be8e661</t>
        </is>
      </c>
      <c r="B11739" t="inlineStr">
        <is>
          <t>84413000</t>
        </is>
      </c>
      <c r="C11739" t="inlineStr">
        <is>
          <t>MACHINES FOR MAKING CARTONS, BOXES, CASES, TUBES, DRUMS OR SIMILAR CONTAINERS, OTHER THAN BY MOULDING</t>
        </is>
      </c>
      <c r="D11739" t="inlineStr">
        <is>
          <t>736a17f6-becf-447f-b841-92da473920b6</t>
        </is>
      </c>
      <c r="E11739" t="inlineStr">
        <is>
          <t>6bee21da-77e4-4ec6-8885-d7f35196e765</t>
        </is>
      </c>
      <c r="F11739" t="n">
        <v>56</v>
      </c>
    </row>
    <row r="11740">
      <c r="A11740" t="inlineStr">
        <is>
          <t>dd6daeca-fcdc-4c39-a206-6710698c673e</t>
        </is>
      </c>
      <c r="B11740" t="inlineStr">
        <is>
          <t>84414000</t>
        </is>
      </c>
      <c r="C11740" t="inlineStr">
        <is>
          <t>MACHINES FOR MOULDING ARTICLES IN PAPER PULP, PAPER OR PAPERBOARD</t>
        </is>
      </c>
      <c r="D11740" t="inlineStr">
        <is>
          <t>736a17f6-becf-447f-b841-92da473920b6</t>
        </is>
      </c>
      <c r="E11740" t="inlineStr">
        <is>
          <t>6bee21da-77e4-4ec6-8885-d7f35196e765</t>
        </is>
      </c>
      <c r="F11740" t="n">
        <v>56</v>
      </c>
    </row>
    <row r="11741">
      <c r="A11741" t="inlineStr">
        <is>
          <t>c733c258-0e65-4c03-a5a6-ff3cd6b2a0e8</t>
        </is>
      </c>
      <c r="B11741" t="inlineStr">
        <is>
          <t>84418000</t>
        </is>
      </c>
      <c r="C11741" t="inlineStr">
        <is>
          <t>OTHER MACHINERY</t>
        </is>
      </c>
      <c r="D11741" t="inlineStr">
        <is>
          <t>736a17f6-becf-447f-b841-92da473920b6</t>
        </is>
      </c>
      <c r="E11741" t="inlineStr">
        <is>
          <t>6bee21da-77e4-4ec6-8885-d7f35196e765</t>
        </is>
      </c>
      <c r="F11741" t="n">
        <v>56</v>
      </c>
    </row>
    <row r="11742">
      <c r="A11742" t="inlineStr">
        <is>
          <t>76b46310-558a-419e-a60e-f59b4daa8001</t>
        </is>
      </c>
      <c r="B11742" t="inlineStr">
        <is>
          <t>84419000</t>
        </is>
      </c>
      <c r="C11742" t="inlineStr">
        <is>
          <t>PARTS</t>
        </is>
      </c>
      <c r="D11742" t="inlineStr">
        <is>
          <t>736a17f6-becf-447f-b841-92da473920b6</t>
        </is>
      </c>
      <c r="E11742" t="inlineStr">
        <is>
          <t>6bee21da-77e4-4ec6-8885-d7f35196e765</t>
        </is>
      </c>
      <c r="F11742" t="n">
        <v>56</v>
      </c>
    </row>
    <row r="11743">
      <c r="A11743" t="inlineStr">
        <is>
          <t>ad965440-a8a3-41f8-8701-b444062583ef</t>
        </is>
      </c>
      <c r="B11743" t="inlineStr">
        <is>
          <t>84421000</t>
        </is>
      </c>
      <c r="C11743" t="inlineStr">
        <is>
          <t>MACHINERY, APPARATUS AND EQUIPMENT (OTHER THAN THE MACHINE-TOOLS OF HEADINGS 8456 TO 8465), FOR TYPE-FOUNDING OR TYPE-SETTING, FOR PREPARING OR MAKING PRINTING BLOCKS, PLATES, CYLINDERS OR OTHER PRINTING COMPONENTS; PRINTING TYPE, BLOCKS, PLATES, CYLINDER</t>
        </is>
      </c>
      <c r="D11743" t="inlineStr">
        <is>
          <t>736a17f6-becf-447f-b841-92da473920b6</t>
        </is>
      </c>
      <c r="E11743" t="inlineStr">
        <is>
          <t>e3c4e0f2-4127-488c-bc35-c1c2f63677ab</t>
        </is>
      </c>
      <c r="F11743" t="n">
        <v>56</v>
      </c>
    </row>
    <row r="11744">
      <c r="A11744" t="inlineStr">
        <is>
          <t>e287be6c-ac1d-47c6-bb88-1467dc5e6398</t>
        </is>
      </c>
      <c r="B11744" t="inlineStr">
        <is>
          <t>84422010</t>
        </is>
      </c>
      <c r="C11744" t="inlineStr">
        <is>
          <t>MACHINERY, APPARATUS AND EQUIPMENT (OTHER THAN THE MACHINE-TOOLS OF HEADINGS 8456 TO 8465), FOR TYPE-FOUNDING OR TYPE-SETTING, FOR PREPARING OR MAKING PRINTING BLOCKS, PLATES, CYLINDERS OR OTHER PRINTING COMPONENTS; PRINTING TYPE, BLOCKS, PLATES, CYLINDER</t>
        </is>
      </c>
      <c r="D11744" t="inlineStr">
        <is>
          <t>736a17f6-becf-447f-b841-92da473920b6</t>
        </is>
      </c>
      <c r="E11744" t="inlineStr">
        <is>
          <t>e3c4e0f2-4127-488c-bc35-c1c2f63677ab</t>
        </is>
      </c>
      <c r="F11744" t="n">
        <v>56</v>
      </c>
    </row>
    <row r="11745">
      <c r="A11745" t="inlineStr">
        <is>
          <t>2e5317e7-bf8f-4d8e-b32d-954a98c1f1ca</t>
        </is>
      </c>
      <c r="B11745" t="inlineStr">
        <is>
          <t>84422020</t>
        </is>
      </c>
      <c r="C11745" t="inlineStr">
        <is>
          <t>MACHINERY, APPARATUS AND EQUIPMENT (OTHER THAN THE MACHINE-TOOLS OF HEADINGS 8456 TO 8465), FOR TYPE-FOUNDING OR TYPE-SETTING, FOR PREPARING OR MAKING PRINTING BLOCKS, PLATES, CYLINDERS OR OTHER PRINTING COMPONENTS; PRINTING TYPE, BLOCKS, PLATES, CYLINDER</t>
        </is>
      </c>
      <c r="D11745" t="inlineStr">
        <is>
          <t>736a17f6-becf-447f-b841-92da473920b6</t>
        </is>
      </c>
      <c r="E11745" t="inlineStr">
        <is>
          <t>e3c4e0f2-4127-488c-bc35-c1c2f63677ab</t>
        </is>
      </c>
      <c r="F11745" t="n">
        <v>56</v>
      </c>
    </row>
    <row r="11746">
      <c r="A11746" t="inlineStr">
        <is>
          <t>ea47893a-3296-4a82-9a2d-32add6f043aa</t>
        </is>
      </c>
      <c r="B11746" t="inlineStr">
        <is>
          <t>84422030</t>
        </is>
      </c>
      <c r="C11746" t="inlineStr">
        <is>
          <t>MACHINERY, APPARATUS AND EQUIPMENT (OTHER THAN THE MACHINE-TOOLS OF HEADINGS 8456 TO 8465), FOR TYPE-FOUNDING OR TYPE-SETTING, FOR PREPARING OR MAKING PRINTING BLOCKS, PLATES, CYLINDERS OR OTHER PRINTING COMPONENTS; PRINTING TYPE, BLOCKS, PLATES, CYLINDER</t>
        </is>
      </c>
      <c r="D11746" t="inlineStr">
        <is>
          <t>736a17f6-becf-447f-b841-92da473920b6</t>
        </is>
      </c>
      <c r="E11746" t="inlineStr">
        <is>
          <t>e3c4e0f2-4127-488c-bc35-c1c2f63677ab</t>
        </is>
      </c>
      <c r="F11746" t="n">
        <v>56</v>
      </c>
    </row>
    <row r="11747">
      <c r="A11747" t="inlineStr">
        <is>
          <t>a90f03e0-8d9d-4c17-8f52-0b614ae7b083</t>
        </is>
      </c>
      <c r="B11747" t="inlineStr">
        <is>
          <t>84422090</t>
        </is>
      </c>
      <c r="C11747" t="inlineStr">
        <is>
          <t>MACHINERY, APPARATUS AND EQUIPMENT (OTHER THAN THE MACHINE-TOOLS OF HEADINGS 8456 TO 8465), FOR TYPE-FOUNDING OR TYPE-SETTING, FOR PREPARING OR MAKING PRINTING BLOCKS, PLATES, CYLINDERS OR OTHER PRINTING COMPONENTS; PRINTING TYPE, BLOCKS, PLATES, CYLINDER</t>
        </is>
      </c>
      <c r="D11747" t="inlineStr">
        <is>
          <t>736a17f6-becf-447f-b841-92da473920b6</t>
        </is>
      </c>
      <c r="E11747" t="inlineStr">
        <is>
          <t>e3c4e0f2-4127-488c-bc35-c1c2f63677ab</t>
        </is>
      </c>
      <c r="F11747" t="n">
        <v>56</v>
      </c>
    </row>
    <row r="11748">
      <c r="A11748" t="inlineStr">
        <is>
          <t>cd092a76-bb6c-4ffe-bea3-d5e37c9c80b1</t>
        </is>
      </c>
      <c r="B11748" t="inlineStr">
        <is>
          <t>84423010</t>
        </is>
      </c>
      <c r="C11748" t="inlineStr">
        <is>
          <t>BRASS RULES</t>
        </is>
      </c>
      <c r="D11748" t="inlineStr">
        <is>
          <t>736a17f6-becf-447f-b841-92da473920b6</t>
        </is>
      </c>
      <c r="E11748" t="inlineStr">
        <is>
          <t>e3c4e0f2-4127-488c-bc35-c1c2f63677ab</t>
        </is>
      </c>
      <c r="F11748" t="n">
        <v>56</v>
      </c>
    </row>
    <row r="11749">
      <c r="A11749" t="inlineStr">
        <is>
          <t>ae8b5f75-8d5d-4680-bc19-907d9088a16a</t>
        </is>
      </c>
      <c r="B11749" t="inlineStr">
        <is>
          <t>84423020</t>
        </is>
      </c>
      <c r="C11749" t="inlineStr">
        <is>
          <t>CHASES</t>
        </is>
      </c>
      <c r="D11749" t="inlineStr">
        <is>
          <t>736a17f6-becf-447f-b841-92da473920b6</t>
        </is>
      </c>
      <c r="E11749" t="inlineStr">
        <is>
          <t>e3c4e0f2-4127-488c-bc35-c1c2f63677ab</t>
        </is>
      </c>
      <c r="F11749" t="n">
        <v>56</v>
      </c>
    </row>
    <row r="11750">
      <c r="A11750" t="inlineStr">
        <is>
          <t>30db542c-d69d-4e54-bbb3-2c2ce21ae47f</t>
        </is>
      </c>
      <c r="B11750" t="inlineStr">
        <is>
          <t>84423090</t>
        </is>
      </c>
      <c r="C11750" t="inlineStr">
        <is>
          <t>OTHER</t>
        </is>
      </c>
      <c r="D11750" t="inlineStr">
        <is>
          <t>736a17f6-becf-447f-b841-92da473920b6</t>
        </is>
      </c>
      <c r="E11750" t="inlineStr">
        <is>
          <t>e3c4e0f2-4127-488c-bc35-c1c2f63677ab</t>
        </is>
      </c>
      <c r="F11750" t="n">
        <v>56</v>
      </c>
    </row>
    <row r="11751">
      <c r="A11751" t="inlineStr">
        <is>
          <t>3ed0dee9-a28b-4129-b97e-61cf2696d8cc</t>
        </is>
      </c>
      <c r="B11751" t="inlineStr">
        <is>
          <t>84424000</t>
        </is>
      </c>
      <c r="C11751" t="inlineStr">
        <is>
          <t>PARTS OF THE FOREGOING MACHINERY, APPARATUS OR EQUIPMENT</t>
        </is>
      </c>
      <c r="D11751" t="inlineStr">
        <is>
          <t>736a17f6-becf-447f-b841-92da473920b6</t>
        </is>
      </c>
      <c r="E11751" t="inlineStr">
        <is>
          <t>e3c4e0f2-4127-488c-bc35-c1c2f63677ab</t>
        </is>
      </c>
      <c r="F11751" t="n">
        <v>56</v>
      </c>
    </row>
    <row r="11752">
      <c r="A11752" t="inlineStr">
        <is>
          <t>a715adc2-9b83-433f-b3c2-5061bd3df7a8</t>
        </is>
      </c>
      <c r="B11752" t="inlineStr">
        <is>
          <t>84425010</t>
        </is>
      </c>
      <c r="C11752" t="inlineStr">
        <is>
          <t>PLATES AND CYLINDERS</t>
        </is>
      </c>
      <c r="D11752" t="inlineStr">
        <is>
          <t>736a17f6-becf-447f-b841-92da473920b6</t>
        </is>
      </c>
      <c r="E11752" t="inlineStr">
        <is>
          <t>e3c4e0f2-4127-488c-bc35-c1c2f63677ab</t>
        </is>
      </c>
      <c r="F11752" t="n">
        <v>56</v>
      </c>
    </row>
    <row r="11753">
      <c r="A11753" t="inlineStr">
        <is>
          <t>a6a88255-a8d7-405b-aa0b-8236516226bb</t>
        </is>
      </c>
      <c r="B11753" t="inlineStr">
        <is>
          <t>84425020</t>
        </is>
      </c>
      <c r="C11753" t="inlineStr">
        <is>
          <t>LITHOGRAPHIC PLATES</t>
        </is>
      </c>
      <c r="D11753" t="inlineStr">
        <is>
          <t>736a17f6-becf-447f-b841-92da473920b6</t>
        </is>
      </c>
      <c r="E11753" t="inlineStr">
        <is>
          <t>e3c4e0f2-4127-488c-bc35-c1c2f63677ab</t>
        </is>
      </c>
      <c r="F11753" t="n">
        <v>56</v>
      </c>
    </row>
    <row r="11754">
      <c r="A11754" t="inlineStr">
        <is>
          <t>3ba50b4f-9e13-4566-bb6e-60fe90e82654</t>
        </is>
      </c>
      <c r="B11754" t="inlineStr">
        <is>
          <t>84425031</t>
        </is>
      </c>
      <c r="C11754" t="inlineStr">
        <is>
          <t>PLATE AND CYLINDER FOR TEXTILE PRINTING MACHINE</t>
        </is>
      </c>
      <c r="D11754" t="inlineStr">
        <is>
          <t>736a17f6-becf-447f-b841-92da473920b6</t>
        </is>
      </c>
      <c r="E11754" t="inlineStr">
        <is>
          <t>e3c4e0f2-4127-488c-bc35-c1c2f63677ab</t>
        </is>
      </c>
      <c r="F11754" t="n">
        <v>56</v>
      </c>
    </row>
    <row r="11755">
      <c r="A11755" t="inlineStr">
        <is>
          <t>c6e2bb1b-3c4b-44ea-a7ad-02a41d8e80f8</t>
        </is>
      </c>
      <c r="B11755" t="inlineStr">
        <is>
          <t>84425032</t>
        </is>
      </c>
      <c r="C11755" t="inlineStr">
        <is>
          <t>MACHINERY, APPARATUS AND EQUIPMENT (OTHER THAN THE MACHINE-TOOLS OF HEADINGS 8456 TO 8465), FOR TYPE-FOUNDING OR TYPE-SETTING, FOR PREPARING OR MAKING PRINTING BLOCKS, PLATES, CYLINDERS OR OTHER PRINTING COMPONENTS; PRINTING TYPE, BLOCKS, PLATES, CYLINDER</t>
        </is>
      </c>
      <c r="D11755" t="inlineStr">
        <is>
          <t>736a17f6-becf-447f-b841-92da473920b6</t>
        </is>
      </c>
      <c r="E11755" t="inlineStr">
        <is>
          <t>e3c4e0f2-4127-488c-bc35-c1c2f63677ab</t>
        </is>
      </c>
      <c r="F11755" t="n">
        <v>56</v>
      </c>
    </row>
    <row r="11756">
      <c r="A11756" t="inlineStr">
        <is>
          <t>c99a7346-2d6c-4b8c-b54e-653e8bd702e7</t>
        </is>
      </c>
      <c r="B11756" t="inlineStr">
        <is>
          <t>84425039</t>
        </is>
      </c>
      <c r="C11756" t="inlineStr">
        <is>
          <t>OTHER</t>
        </is>
      </c>
      <c r="D11756" t="inlineStr">
        <is>
          <t>736a17f6-becf-447f-b841-92da473920b6</t>
        </is>
      </c>
      <c r="E11756" t="inlineStr">
        <is>
          <t>e3c4e0f2-4127-488c-bc35-c1c2f63677ab</t>
        </is>
      </c>
      <c r="F11756" t="n">
        <v>56</v>
      </c>
    </row>
    <row r="11757">
      <c r="A11757" t="inlineStr">
        <is>
          <t>9b86900c-9008-4162-accd-348637e209f2</t>
        </is>
      </c>
      <c r="B11757" t="inlineStr">
        <is>
          <t>84425040</t>
        </is>
      </c>
      <c r="C11757" t="inlineStr">
        <is>
          <t>HIGHLY POLISHED COPPER SHEETS FOR MAKING BLOCKS</t>
        </is>
      </c>
      <c r="D11757" t="inlineStr">
        <is>
          <t>736a17f6-becf-447f-b841-92da473920b6</t>
        </is>
      </c>
      <c r="E11757" t="inlineStr">
        <is>
          <t>e3c4e0f2-4127-488c-bc35-c1c2f63677ab</t>
        </is>
      </c>
      <c r="F11757" t="n">
        <v>56</v>
      </c>
    </row>
    <row r="11758">
      <c r="A11758" t="inlineStr">
        <is>
          <t>90bff3b3-fd69-49d0-ba9a-7666dd0918ee</t>
        </is>
      </c>
      <c r="B11758" t="inlineStr">
        <is>
          <t>84425050</t>
        </is>
      </c>
      <c r="C11758" t="inlineStr">
        <is>
          <t>HIGHLY POLISHED ZINC SHEETS FOR MAKING PROCESS BLOCKS</t>
        </is>
      </c>
      <c r="D11758" t="inlineStr">
        <is>
          <t>736a17f6-becf-447f-b841-92da473920b6</t>
        </is>
      </c>
      <c r="E11758" t="inlineStr">
        <is>
          <t>e3c4e0f2-4127-488c-bc35-c1c2f63677ab</t>
        </is>
      </c>
      <c r="F11758" t="n">
        <v>56</v>
      </c>
    </row>
    <row r="11759">
      <c r="A11759" t="inlineStr">
        <is>
          <t>f5a0691f-5cd3-481f-a5f7-a42183fc0d68</t>
        </is>
      </c>
      <c r="B11759" t="inlineStr">
        <is>
          <t>84425060</t>
        </is>
      </c>
      <c r="C11759" t="inlineStr">
        <is>
          <t>MACHINERY, APPARATUS AND EQUIPMENT (OTHER THAN THE MACHINE-TOOLS OF HEADINGS 8456 TO 8465), FOR TYPE-FOUNDING OR TYPE-SETTING, FOR PREPARING OR MAKING PRINTING BLOCKS, PLATES, CYLINDERS OR OTHER PRINTING COMPONENTS; PRINTING TYPE, BLOCKS, PLATES, CYLINDER</t>
        </is>
      </c>
      <c r="D11759" t="inlineStr">
        <is>
          <t>736a17f6-becf-447f-b841-92da473920b6</t>
        </is>
      </c>
      <c r="E11759" t="inlineStr">
        <is>
          <t>e3c4e0f2-4127-488c-bc35-c1c2f63677ab</t>
        </is>
      </c>
      <c r="F11759" t="n">
        <v>56</v>
      </c>
    </row>
    <row r="11760">
      <c r="A11760" t="inlineStr">
        <is>
          <t>caf3d6d2-cfc5-4779-b87c-11b1385ca503</t>
        </is>
      </c>
      <c r="B11760" t="inlineStr">
        <is>
          <t>84425090</t>
        </is>
      </c>
      <c r="C11760" t="inlineStr">
        <is>
          <t>OTHER</t>
        </is>
      </c>
      <c r="D11760" t="inlineStr">
        <is>
          <t>736a17f6-becf-447f-b841-92da473920b6</t>
        </is>
      </c>
      <c r="E11760" t="inlineStr">
        <is>
          <t>e3c4e0f2-4127-488c-bc35-c1c2f63677ab</t>
        </is>
      </c>
      <c r="F11760" t="n">
        <v>56</v>
      </c>
    </row>
    <row r="11761">
      <c r="A11761" t="inlineStr">
        <is>
          <t>ee51c675-9abe-40a0-92b6-da236f46272c</t>
        </is>
      </c>
      <c r="B11761" t="inlineStr">
        <is>
          <t>84431100</t>
        </is>
      </c>
      <c r="C11761" t="inlineStr">
        <is>
          <t>OFF SET PRINTING MACHINERY, REEL FED</t>
        </is>
      </c>
      <c r="D11761" t="inlineStr">
        <is>
          <t>736a17f6-becf-447f-b841-92da473920b6</t>
        </is>
      </c>
      <c r="E11761" t="inlineStr">
        <is>
          <t>dd1e6afb-a79f-4d3c-bcdd-8f2046277c4e</t>
        </is>
      </c>
      <c r="F11761" t="n">
        <v>56</v>
      </c>
    </row>
    <row r="11762">
      <c r="A11762" t="inlineStr">
        <is>
          <t>e523fc84-c4a0-456b-bb69-95c622f9f6d1</t>
        </is>
      </c>
      <c r="B11762" t="inlineStr">
        <is>
          <t>84431200</t>
        </is>
      </c>
      <c r="C11762" t="inlineStr">
        <is>
          <t>OFFSET PRINTING MACHINERY, SHEET- FED, OFFICE TYPE (USING SHEETS WITH ONE SIDE NOT EXCEEDING 22 CM AND THE OTHER SIDE NOT EXCEEDING 36 CM IN THE UNFOLDED STATE)</t>
        </is>
      </c>
      <c r="D11762" t="inlineStr">
        <is>
          <t>736a17f6-becf-447f-b841-92da473920b6</t>
        </is>
      </c>
      <c r="E11762" t="inlineStr">
        <is>
          <t>dd1e6afb-a79f-4d3c-bcdd-8f2046277c4e</t>
        </is>
      </c>
      <c r="F11762" t="n">
        <v>56</v>
      </c>
    </row>
    <row r="11763">
      <c r="A11763" t="inlineStr">
        <is>
          <t>cc39810d-993c-441d-819e-0a4b592959a5</t>
        </is>
      </c>
      <c r="B11763" t="inlineStr">
        <is>
          <t>84431300</t>
        </is>
      </c>
      <c r="C11763" t="inlineStr">
        <is>
          <t>OTHER OFFSET PRINTING MACHINERY</t>
        </is>
      </c>
      <c r="D11763" t="inlineStr">
        <is>
          <t>736a17f6-becf-447f-b841-92da473920b6</t>
        </is>
      </c>
      <c r="E11763" t="inlineStr">
        <is>
          <t>dd1e6afb-a79f-4d3c-bcdd-8f2046277c4e</t>
        </is>
      </c>
      <c r="F11763" t="n">
        <v>56</v>
      </c>
    </row>
    <row r="11764">
      <c r="A11764" t="inlineStr">
        <is>
          <t>0206fcb8-9127-449d-bf00-fdb73a551729</t>
        </is>
      </c>
      <c r="B11764" t="inlineStr">
        <is>
          <t>84431400</t>
        </is>
      </c>
      <c r="C11764" t="inlineStr">
        <is>
          <t>Letterpress printing machinery,reel feed,excluding flexography printing</t>
        </is>
      </c>
      <c r="D11764" t="inlineStr">
        <is>
          <t>736a17f6-becf-447f-b841-92da473920b6</t>
        </is>
      </c>
      <c r="E11764" t="inlineStr">
        <is>
          <t>dd1e6afb-a79f-4d3c-bcdd-8f2046277c4e</t>
        </is>
      </c>
      <c r="F11764" t="n">
        <v>56</v>
      </c>
    </row>
    <row r="11765">
      <c r="A11765" t="inlineStr">
        <is>
          <t>c0c06207-cae4-4cd2-8639-704162c6aa32</t>
        </is>
      </c>
      <c r="B11765" t="inlineStr">
        <is>
          <t>84431500</t>
        </is>
      </c>
      <c r="C11765" t="inlineStr">
        <is>
          <t>LETTERPRESS PRINTING MACHINERY, OTHER THAN REEL FED, EXCLUDING FLEXOGRAPHIC PRINTING</t>
        </is>
      </c>
      <c r="D11765" t="inlineStr">
        <is>
          <t>736a17f6-becf-447f-b841-92da473920b6</t>
        </is>
      </c>
      <c r="E11765" t="inlineStr">
        <is>
          <t>dd1e6afb-a79f-4d3c-bcdd-8f2046277c4e</t>
        </is>
      </c>
      <c r="F11765" t="n">
        <v>56</v>
      </c>
    </row>
    <row r="11766">
      <c r="A11766" t="inlineStr">
        <is>
          <t>796292eb-6856-4add-9ae5-fc38ad7c249d</t>
        </is>
      </c>
      <c r="B11766" t="inlineStr">
        <is>
          <t>84431600</t>
        </is>
      </c>
      <c r="C11766" t="inlineStr">
        <is>
          <t>FLEXOGRAPHIC PRINTING MACHINERY</t>
        </is>
      </c>
      <c r="D11766" t="inlineStr">
        <is>
          <t>736a17f6-becf-447f-b841-92da473920b6</t>
        </is>
      </c>
      <c r="E11766" t="inlineStr">
        <is>
          <t>dd1e6afb-a79f-4d3c-bcdd-8f2046277c4e</t>
        </is>
      </c>
      <c r="F11766" t="n">
        <v>56</v>
      </c>
    </row>
    <row r="11767">
      <c r="A11767" t="inlineStr">
        <is>
          <t>a090e314-86c7-44ad-a7ca-19159b3b4f82</t>
        </is>
      </c>
      <c r="B11767" t="inlineStr">
        <is>
          <t>84431700</t>
        </is>
      </c>
      <c r="C11767" t="inlineStr">
        <is>
          <t>GRAVURE PRINTING MACHINERY</t>
        </is>
      </c>
      <c r="D11767" t="inlineStr">
        <is>
          <t>736a17f6-becf-447f-b841-92da473920b6</t>
        </is>
      </c>
      <c r="E11767" t="inlineStr">
        <is>
          <t>dd1e6afb-a79f-4d3c-bcdd-8f2046277c4e</t>
        </is>
      </c>
      <c r="F11767" t="n">
        <v>56</v>
      </c>
    </row>
    <row r="11768">
      <c r="A11768" t="inlineStr">
        <is>
          <t>994f92a6-15e2-4c65-9617-ebf5a63995a3</t>
        </is>
      </c>
      <c r="B11768" t="inlineStr">
        <is>
          <t>84431900</t>
        </is>
      </c>
      <c r="C11768" t="inlineStr">
        <is>
          <t>PRINTING MACHINERY USED FOR PRINTING BY MEANS OF THE PRINTING TYPE, BLOCKS, PLATES, CYLINDERS AND OTHER PRINTING COMPONENTS OF HEADING 8442; INK-JET PRINTING MACHINES, OTHER THAN THOSE OF HEADING 8471; MACHINES FOR USES ANCILLARY TO PRINTING - OFFSET PRIN</t>
        </is>
      </c>
      <c r="D11768" t="inlineStr">
        <is>
          <t>736a17f6-becf-447f-b841-92da473920b6</t>
        </is>
      </c>
      <c r="E11768" t="inlineStr">
        <is>
          <t>dd1e6afb-a79f-4d3c-bcdd-8f2046277c4e</t>
        </is>
      </c>
      <c r="F11768" t="n">
        <v>56</v>
      </c>
    </row>
    <row r="11769">
      <c r="A11769" t="inlineStr">
        <is>
          <t>cdad81a2-8346-4adc-ae28-43eff41d919e</t>
        </is>
      </c>
      <c r="B11769" t="inlineStr">
        <is>
          <t>84431910</t>
        </is>
      </c>
      <c r="C11769" t="inlineStr">
        <is>
          <t>FLAT BED PRIANTING PRESSES</t>
        </is>
      </c>
      <c r="D11769" t="inlineStr">
        <is>
          <t>736a17f6-becf-447f-b841-92da473920b6</t>
        </is>
      </c>
      <c r="E11769" t="inlineStr">
        <is>
          <t>dd1e6afb-a79f-4d3c-bcdd-8f2046277c4e</t>
        </is>
      </c>
      <c r="F11769" t="n">
        <v>56</v>
      </c>
    </row>
    <row r="11770">
      <c r="A11770" t="inlineStr">
        <is>
          <t>7de7ee9d-d582-492b-83fe-d6c945a66692</t>
        </is>
      </c>
      <c r="B11770" t="inlineStr">
        <is>
          <t>84431920</t>
        </is>
      </c>
      <c r="C11770" t="inlineStr">
        <is>
          <t>PLATEN PRINTING PRESSES</t>
        </is>
      </c>
      <c r="D11770" t="inlineStr">
        <is>
          <t>736a17f6-becf-447f-b841-92da473920b6</t>
        </is>
      </c>
      <c r="E11770" t="inlineStr">
        <is>
          <t>dd1e6afb-a79f-4d3c-bcdd-8f2046277c4e</t>
        </is>
      </c>
      <c r="F11770" t="n">
        <v>56</v>
      </c>
    </row>
    <row r="11771">
      <c r="A11771" t="inlineStr">
        <is>
          <t>802ceb91-8b50-408a-894d-82686526d596</t>
        </is>
      </c>
      <c r="B11771" t="inlineStr">
        <is>
          <t>84431930</t>
        </is>
      </c>
      <c r="C11771" t="inlineStr">
        <is>
          <t>PROOF PRESSES</t>
        </is>
      </c>
      <c r="D11771" t="inlineStr">
        <is>
          <t>736a17f6-becf-447f-b841-92da473920b6</t>
        </is>
      </c>
      <c r="E11771" t="inlineStr">
        <is>
          <t>dd1e6afb-a79f-4d3c-bcdd-8f2046277c4e</t>
        </is>
      </c>
      <c r="F11771" t="n">
        <v>56</v>
      </c>
    </row>
    <row r="11772">
      <c r="A11772" t="inlineStr">
        <is>
          <t>81811076-9dae-4edb-8b64-9615ebe557aa</t>
        </is>
      </c>
      <c r="B11772" t="inlineStr">
        <is>
          <t>84431941</t>
        </is>
      </c>
      <c r="C11772" t="inlineStr">
        <is>
          <t>ON COTTON TEXTILE</t>
        </is>
      </c>
      <c r="D11772" t="inlineStr">
        <is>
          <t>736a17f6-becf-447f-b841-92da473920b6</t>
        </is>
      </c>
      <c r="E11772" t="inlineStr">
        <is>
          <t>dd1e6afb-a79f-4d3c-bcdd-8f2046277c4e</t>
        </is>
      </c>
      <c r="F11772" t="n">
        <v>56</v>
      </c>
    </row>
    <row r="11773">
      <c r="A11773" t="inlineStr">
        <is>
          <t>db5bb354-4305-44c9-aa33-7f901461b2d7</t>
        </is>
      </c>
      <c r="B11773" t="inlineStr">
        <is>
          <t>84431949</t>
        </is>
      </c>
      <c r="C11773" t="inlineStr">
        <is>
          <t>OTHER</t>
        </is>
      </c>
      <c r="D11773" t="inlineStr">
        <is>
          <t>736a17f6-becf-447f-b841-92da473920b6</t>
        </is>
      </c>
      <c r="E11773" t="inlineStr">
        <is>
          <t>dd1e6afb-a79f-4d3c-bcdd-8f2046277c4e</t>
        </is>
      </c>
      <c r="F11773" t="n">
        <v>56</v>
      </c>
    </row>
    <row r="11774">
      <c r="A11774" t="inlineStr">
        <is>
          <t>a9324c55-dd81-4a30-805d-40c90ef31547</t>
        </is>
      </c>
      <c r="B11774" t="inlineStr">
        <is>
          <t>84431990</t>
        </is>
      </c>
      <c r="C11774" t="inlineStr">
        <is>
          <t>OTHER</t>
        </is>
      </c>
      <c r="D11774" t="inlineStr">
        <is>
          <t>736a17f6-becf-447f-b841-92da473920b6</t>
        </is>
      </c>
      <c r="E11774" t="inlineStr">
        <is>
          <t>dd1e6afb-a79f-4d3c-bcdd-8f2046277c4e</t>
        </is>
      </c>
      <c r="F11774" t="n">
        <v>56</v>
      </c>
    </row>
    <row r="11775">
      <c r="A11775" t="inlineStr">
        <is>
          <t>a9443e10-c62f-4e32-95cf-92cdc9cf7865</t>
        </is>
      </c>
      <c r="B11775" t="inlineStr">
        <is>
          <t>84432100</t>
        </is>
      </c>
      <c r="C11775" t="inlineStr">
        <is>
          <t>PRINTING MACHINERY USED FOR PRINTING BY MEANS OF THE PRINTING TYPE, BLOCKS, PLATES, CYLINDERS AND OTHER PRINTING COMPONENTS OF HEADING 8442; INK-JET PRINTING MACHINES, OTHER THAN THOSE OF HEADING 8471; MACHINES FOR USES ANCILLARY TO PRINTING - LETTERPRESS</t>
        </is>
      </c>
      <c r="D11775" t="inlineStr">
        <is>
          <t>736a17f6-becf-447f-b841-92da473920b6</t>
        </is>
      </c>
      <c r="E11775" t="inlineStr">
        <is>
          <t>dd1e6afb-a79f-4d3c-bcdd-8f2046277c4e</t>
        </is>
      </c>
      <c r="F11775" t="n">
        <v>56</v>
      </c>
    </row>
    <row r="11776">
      <c r="A11776" t="inlineStr">
        <is>
          <t>7c0f0ef6-b68f-46d0-9fcc-ca20a29e9ad6</t>
        </is>
      </c>
      <c r="B11776" t="inlineStr">
        <is>
          <t>84432900</t>
        </is>
      </c>
      <c r="C11776" t="inlineStr">
        <is>
          <t>PRINTING MACHINERY USED FOR PRINTING BY MEANS OF THE PRINTING TYPE, BLOCKS, PLATES, CYLINDERS AND OTHER PRINTING COMPONENTS OF HEADING 8442; INK-JET PRINTING MACHINES, OTHER THAN THOSE OF HEADING 8471; MACHINES FOR USES ANCILLARY TO PRINTING - LETTERPRESS</t>
        </is>
      </c>
      <c r="D11776" t="inlineStr">
        <is>
          <t>736a17f6-becf-447f-b841-92da473920b6</t>
        </is>
      </c>
      <c r="E11776" t="inlineStr">
        <is>
          <t>dd1e6afb-a79f-4d3c-bcdd-8f2046277c4e</t>
        </is>
      </c>
      <c r="F11776" t="n">
        <v>56</v>
      </c>
    </row>
    <row r="11777">
      <c r="A11777" t="inlineStr">
        <is>
          <t>1f0f597f-9b18-4343-9b6c-1ad21061166e</t>
        </is>
      </c>
      <c r="B11777" t="inlineStr">
        <is>
          <t>84433000</t>
        </is>
      </c>
      <c r="C11777" t="inlineStr">
        <is>
          <t xml:space="preserve">PRINTING MACHINERY USED FOR PRINTING BY MEANS OF THE PRINTING TYPE, BLOCKS, PLATES, CYLINDERS AND OTHER PRINTING COMPONENTS OF HEADING 8442; INK-JET PRINTING MACHINES, OTHER THAN THOSE OF HEADING 8471; MACHINES FOR USES ANCILLARY TO PRINTING FLEXOGRAPHIC </t>
        </is>
      </c>
      <c r="D11777" t="inlineStr">
        <is>
          <t>736a17f6-becf-447f-b841-92da473920b6</t>
        </is>
      </c>
      <c r="E11777" t="inlineStr">
        <is>
          <t>dd1e6afb-a79f-4d3c-bcdd-8f2046277c4e</t>
        </is>
      </c>
      <c r="F11777" t="n">
        <v>56</v>
      </c>
    </row>
    <row r="11778">
      <c r="A11778" t="inlineStr">
        <is>
          <t>69ad48bb-97b2-4dff-8ff1-f92cbf8818a1</t>
        </is>
      </c>
      <c r="B11778" t="inlineStr">
        <is>
          <t>84433100</t>
        </is>
      </c>
      <c r="C11778" t="inlineStr">
        <is>
          <t>MACHINES WHICH PERFORM TWO OR MORE OF THE FUNCTIONS OF PRINTING, COPYING OR FACSIMILE TRANSMISSION, CAPABLE OF CONNECTING TO AN AUTOMATIC DATA PROCESSING MACHINE OR TO A NETWORK</t>
        </is>
      </c>
      <c r="D11778" t="inlineStr">
        <is>
          <t>736a17f6-becf-447f-b841-92da473920b6</t>
        </is>
      </c>
      <c r="E11778" t="inlineStr">
        <is>
          <t>dd1e6afb-a79f-4d3c-bcdd-8f2046277c4e</t>
        </is>
      </c>
      <c r="F11778" t="n">
        <v>56</v>
      </c>
    </row>
    <row r="11779">
      <c r="A11779" t="inlineStr">
        <is>
          <t>98c41f99-fcc7-4938-a966-0eea52ce0fbc</t>
        </is>
      </c>
      <c r="B11779" t="inlineStr">
        <is>
          <t>84433210</t>
        </is>
      </c>
      <c r="C11779" t="inlineStr">
        <is>
          <t>LINE PRINTER</t>
        </is>
      </c>
      <c r="D11779" t="inlineStr">
        <is>
          <t>736a17f6-becf-447f-b841-92da473920b6</t>
        </is>
      </c>
      <c r="E11779" t="inlineStr">
        <is>
          <t>dd1e6afb-a79f-4d3c-bcdd-8f2046277c4e</t>
        </is>
      </c>
      <c r="F11779" t="n">
        <v>56</v>
      </c>
    </row>
    <row r="11780">
      <c r="A11780" t="inlineStr">
        <is>
          <t>70634329-d778-42ea-9c31-b8a283e7998f</t>
        </is>
      </c>
      <c r="B11780" t="inlineStr">
        <is>
          <t>84433220</t>
        </is>
      </c>
      <c r="C11780" t="inlineStr">
        <is>
          <t>DOT MATRIX PRINTER</t>
        </is>
      </c>
      <c r="D11780" t="inlineStr">
        <is>
          <t>736a17f6-becf-447f-b841-92da473920b6</t>
        </is>
      </c>
      <c r="E11780" t="inlineStr">
        <is>
          <t>dd1e6afb-a79f-4d3c-bcdd-8f2046277c4e</t>
        </is>
      </c>
      <c r="F11780" t="n">
        <v>56</v>
      </c>
    </row>
    <row r="11781">
      <c r="A11781" t="inlineStr">
        <is>
          <t>fb72e9b0-7d9c-4680-a51d-3dda1a4eedf7</t>
        </is>
      </c>
      <c r="B11781" t="inlineStr">
        <is>
          <t>84433230</t>
        </is>
      </c>
      <c r="C11781" t="inlineStr">
        <is>
          <t>LETTER QUALITY DAISY WHEEL PRINTER</t>
        </is>
      </c>
      <c r="D11781" t="inlineStr">
        <is>
          <t>736a17f6-becf-447f-b841-92da473920b6</t>
        </is>
      </c>
      <c r="E11781" t="inlineStr">
        <is>
          <t>dd1e6afb-a79f-4d3c-bcdd-8f2046277c4e</t>
        </is>
      </c>
      <c r="F11781" t="n">
        <v>56</v>
      </c>
    </row>
    <row r="11782">
      <c r="A11782" t="inlineStr">
        <is>
          <t>dffdbb60-9bd6-44a2-bb09-2b1dc62f1493</t>
        </is>
      </c>
      <c r="B11782" t="inlineStr">
        <is>
          <t>84433240</t>
        </is>
      </c>
      <c r="C11782" t="inlineStr">
        <is>
          <t>LASER JET PRINTER</t>
        </is>
      </c>
      <c r="D11782" t="inlineStr">
        <is>
          <t>736a17f6-becf-447f-b841-92da473920b6</t>
        </is>
      </c>
      <c r="E11782" t="inlineStr">
        <is>
          <t>dd1e6afb-a79f-4d3c-bcdd-8f2046277c4e</t>
        </is>
      </c>
      <c r="F11782" t="n">
        <v>56</v>
      </c>
    </row>
    <row r="11783">
      <c r="A11783" t="inlineStr">
        <is>
          <t>157194ec-28a1-4b03-a2de-0efcf53194c8</t>
        </is>
      </c>
      <c r="B11783" t="inlineStr">
        <is>
          <t>84433250</t>
        </is>
      </c>
      <c r="C11783" t="inlineStr">
        <is>
          <t>INK JET PRINTER</t>
        </is>
      </c>
      <c r="D11783" t="inlineStr">
        <is>
          <t>736a17f6-becf-447f-b841-92da473920b6</t>
        </is>
      </c>
      <c r="E11783" t="inlineStr">
        <is>
          <t>dd1e6afb-a79f-4d3c-bcdd-8f2046277c4e</t>
        </is>
      </c>
      <c r="F11783" t="n">
        <v>56</v>
      </c>
    </row>
    <row r="11784">
      <c r="A11784" t="inlineStr">
        <is>
          <t>5032dd8f-4bf9-4db2-a37f-d66e4c42caf2</t>
        </is>
      </c>
      <c r="B11784" t="inlineStr">
        <is>
          <t>84433260</t>
        </is>
      </c>
      <c r="C11784" t="inlineStr">
        <is>
          <t>FACSIMILE MACHINE</t>
        </is>
      </c>
      <c r="D11784" t="inlineStr">
        <is>
          <t>736a17f6-becf-447f-b841-92da473920b6</t>
        </is>
      </c>
      <c r="E11784" t="inlineStr">
        <is>
          <t>dd1e6afb-a79f-4d3c-bcdd-8f2046277c4e</t>
        </is>
      </c>
      <c r="F11784" t="n">
        <v>56</v>
      </c>
    </row>
    <row r="11785">
      <c r="A11785" t="inlineStr">
        <is>
          <t>675e34db-52ad-4384-a4e6-251bc781ed65</t>
        </is>
      </c>
      <c r="B11785" t="inlineStr">
        <is>
          <t>84433290</t>
        </is>
      </c>
      <c r="C11785" t="inlineStr">
        <is>
          <t>OTHER</t>
        </is>
      </c>
      <c r="D11785" t="inlineStr">
        <is>
          <t>736a17f6-becf-447f-b841-92da473920b6</t>
        </is>
      </c>
      <c r="E11785" t="inlineStr">
        <is>
          <t>dd1e6afb-a79f-4d3c-bcdd-8f2046277c4e</t>
        </is>
      </c>
      <c r="F11785" t="n">
        <v>56</v>
      </c>
    </row>
    <row r="11786">
      <c r="A11786" t="inlineStr">
        <is>
          <t>673f33fb-9c8d-4d68-8245-ce117c0ba2d4</t>
        </is>
      </c>
      <c r="B11786" t="inlineStr">
        <is>
          <t>84433910</t>
        </is>
      </c>
      <c r="C11786" t="inlineStr">
        <is>
          <t>INK-JET PRINTING MACHINE</t>
        </is>
      </c>
      <c r="D11786" t="inlineStr">
        <is>
          <t>736a17f6-becf-447f-b841-92da473920b6</t>
        </is>
      </c>
      <c r="E11786" t="inlineStr">
        <is>
          <t>dd1e6afb-a79f-4d3c-bcdd-8f2046277c4e</t>
        </is>
      </c>
      <c r="F11786" t="n">
        <v>56</v>
      </c>
    </row>
    <row r="11787">
      <c r="A11787" t="inlineStr">
        <is>
          <t>6f783c8b-5dab-431e-bf1c-c32a3c21fe8b</t>
        </is>
      </c>
      <c r="B11787" t="inlineStr">
        <is>
          <t>84433920</t>
        </is>
      </c>
      <c r="C11787" t="inlineStr">
        <is>
          <t>ELECTROSTATIC PHOTOCOPYING APPARATUS OPERATED BY REPRODUCING THE ORIGINAL IMAGE DIRECTLY ONTO THE COPY (DIRECT PROCESS)</t>
        </is>
      </c>
      <c r="D11787" t="inlineStr">
        <is>
          <t>736a17f6-becf-447f-b841-92da473920b6</t>
        </is>
      </c>
      <c r="E11787" t="inlineStr">
        <is>
          <t>dd1e6afb-a79f-4d3c-bcdd-8f2046277c4e</t>
        </is>
      </c>
      <c r="F11787" t="n">
        <v>56</v>
      </c>
    </row>
    <row r="11788">
      <c r="A11788" t="inlineStr">
        <is>
          <t>47b09cba-59c6-477a-a5d0-40e9b5b05658</t>
        </is>
      </c>
      <c r="B11788" t="inlineStr">
        <is>
          <t>84433930</t>
        </is>
      </c>
      <c r="C11788" t="inlineStr">
        <is>
          <t>ELECTROSTATIC PHOTOCOPYING APPARATUS OPERATED BY REPRODUCING THE ORIGINAL IMAGE VIA AND INTERME- DIATE ONTO THE COPY (INDIRECT PROCESS)</t>
        </is>
      </c>
      <c r="D11788" t="inlineStr">
        <is>
          <t>736a17f6-becf-447f-b841-92da473920b6</t>
        </is>
      </c>
      <c r="E11788" t="inlineStr">
        <is>
          <t>dd1e6afb-a79f-4d3c-bcdd-8f2046277c4e</t>
        </is>
      </c>
      <c r="F11788" t="n">
        <v>56</v>
      </c>
    </row>
    <row r="11789">
      <c r="A11789" t="inlineStr">
        <is>
          <t>85d62380-f1a7-4fa9-9c7a-27e1dbbf8759</t>
        </is>
      </c>
      <c r="B11789" t="inlineStr">
        <is>
          <t>84433940</t>
        </is>
      </c>
      <c r="C11789" t="inlineStr">
        <is>
          <t>OTHER PHOTOCOPYING APPARATUS INCORPORATING AN OPTICAL SYSTEM</t>
        </is>
      </c>
      <c r="D11789" t="inlineStr">
        <is>
          <t>736a17f6-becf-447f-b841-92da473920b6</t>
        </is>
      </c>
      <c r="E11789" t="inlineStr">
        <is>
          <t>dd1e6afb-a79f-4d3c-bcdd-8f2046277c4e</t>
        </is>
      </c>
      <c r="F11789" t="n">
        <v>56</v>
      </c>
    </row>
    <row r="11790">
      <c r="A11790" t="inlineStr">
        <is>
          <t>be283900-f595-4bfd-989f-1674db5dd52e</t>
        </is>
      </c>
      <c r="B11790" t="inlineStr">
        <is>
          <t>84433950</t>
        </is>
      </c>
      <c r="C11790" t="inlineStr">
        <is>
          <t>OTHER PHOTOCOPYING APPARATUS OF CONTACT TYPE</t>
        </is>
      </c>
      <c r="D11790" t="inlineStr">
        <is>
          <t>736a17f6-becf-447f-b841-92da473920b6</t>
        </is>
      </c>
      <c r="E11790" t="inlineStr">
        <is>
          <t>dd1e6afb-a79f-4d3c-bcdd-8f2046277c4e</t>
        </is>
      </c>
      <c r="F11790" t="n">
        <v>56</v>
      </c>
    </row>
    <row r="11791">
      <c r="A11791" t="inlineStr">
        <is>
          <t>8f6b45b7-78cd-4945-acf0-9b924ff78383</t>
        </is>
      </c>
      <c r="B11791" t="inlineStr">
        <is>
          <t>84433960</t>
        </is>
      </c>
      <c r="C11791" t="inlineStr">
        <is>
          <t>THERMO-COPYING APPARATUS</t>
        </is>
      </c>
      <c r="D11791" t="inlineStr">
        <is>
          <t>736a17f6-becf-447f-b841-92da473920b6</t>
        </is>
      </c>
      <c r="E11791" t="inlineStr">
        <is>
          <t>dd1e6afb-a79f-4d3c-bcdd-8f2046277c4e</t>
        </is>
      </c>
      <c r="F11791" t="n">
        <v>56</v>
      </c>
    </row>
    <row r="11792">
      <c r="A11792" t="inlineStr">
        <is>
          <t>4f710706-55de-453d-8dcb-1015fe056832</t>
        </is>
      </c>
      <c r="B11792" t="inlineStr">
        <is>
          <t>84433970</t>
        </is>
      </c>
      <c r="C11792" t="inlineStr">
        <is>
          <t>FACSIMILE MACHINE NOT CAPABLE OF GETTING CONNECTED TO   AUTOMATIC DATA PROCESSING MACHINE</t>
        </is>
      </c>
      <c r="D11792" t="inlineStr">
        <is>
          <t>736a17f6-becf-447f-b841-92da473920b6</t>
        </is>
      </c>
      <c r="E11792" t="inlineStr">
        <is>
          <t>dd1e6afb-a79f-4d3c-bcdd-8f2046277c4e</t>
        </is>
      </c>
      <c r="F11792" t="n">
        <v>56</v>
      </c>
    </row>
    <row r="11793">
      <c r="A11793" t="inlineStr">
        <is>
          <t>c2d0d107-119a-4907-84b2-0f8761825dd3</t>
        </is>
      </c>
      <c r="B11793" t="inlineStr">
        <is>
          <t>84433990</t>
        </is>
      </c>
      <c r="C11793" t="inlineStr">
        <is>
          <t>OTHER</t>
        </is>
      </c>
      <c r="D11793" t="inlineStr">
        <is>
          <t>736a17f6-becf-447f-b841-92da473920b6</t>
        </is>
      </c>
      <c r="E11793" t="inlineStr">
        <is>
          <t>dd1e6afb-a79f-4d3c-bcdd-8f2046277c4e</t>
        </is>
      </c>
      <c r="F11793" t="n">
        <v>56</v>
      </c>
    </row>
    <row r="11794">
      <c r="A11794" t="inlineStr">
        <is>
          <t>57a8cd88-f4ab-4788-bc26-f98c4591871a</t>
        </is>
      </c>
      <c r="B11794" t="inlineStr">
        <is>
          <t>84434000</t>
        </is>
      </c>
      <c r="C11794" t="inlineStr">
        <is>
          <t>PRINTING MACHINERY USED FOR PRINTING BY MEANS OF THE PRINTING TYPE, BLOCKS, PLATES, CYLINDERS AND OTHER PRINTING COMPONENTS OF HEADING 8442; INK-JET PRINTING MACHINES, OTHER THAN THOSE OF HEADING 8471; MACHINES FOR USES ANCILLARY TO PRINTING:- GRAVURE PRI</t>
        </is>
      </c>
      <c r="D11794" t="inlineStr">
        <is>
          <t>736a17f6-becf-447f-b841-92da473920b6</t>
        </is>
      </c>
      <c r="E11794" t="inlineStr">
        <is>
          <t>dd1e6afb-a79f-4d3c-bcdd-8f2046277c4e</t>
        </is>
      </c>
      <c r="F11794" t="n">
        <v>56</v>
      </c>
    </row>
    <row r="11795">
      <c r="A11795" t="inlineStr">
        <is>
          <t>376ee2b0-dc2b-42fc-b6b2-4a6be7d4b858</t>
        </is>
      </c>
      <c r="B11795" t="inlineStr">
        <is>
          <t>84435100</t>
        </is>
      </c>
      <c r="C11795" t="inlineStr">
        <is>
          <t>PRINTING MACHINERY USED FOR PRINTING BY MEANS OF THE PRINTING TYPE, BLOCKS, PLATES, CYLINDERS AND OTHER PRINTING COMPONENTS OF HEADING 8442; INK-JET PRINTING MACHINES, OTHER THAN THOSE OF HEADING 8471; MACHINES FOR USES ANCILLARY TO PRINTING - OTHER PRINT</t>
        </is>
      </c>
      <c r="D11795" t="inlineStr">
        <is>
          <t>736a17f6-becf-447f-b841-92da473920b6</t>
        </is>
      </c>
      <c r="E11795" t="inlineStr">
        <is>
          <t>dd1e6afb-a79f-4d3c-bcdd-8f2046277c4e</t>
        </is>
      </c>
      <c r="F11795" t="n">
        <v>56</v>
      </c>
    </row>
    <row r="11796">
      <c r="A11796" t="inlineStr">
        <is>
          <t>3fac56ff-aa8d-41ca-b5eb-bc278022e620</t>
        </is>
      </c>
      <c r="B11796" t="inlineStr">
        <is>
          <t>84435910</t>
        </is>
      </c>
      <c r="C11796" t="inlineStr">
        <is>
          <t>PRINTING MACHINERY USED FOR PRINTING BY MEANS OF THE PRINTING TYPE, BLOCKS, PLATES, CYLINDERS AND OTHER PRINTING COMPONENTS OF HEADING 8442; INK-JET PRINTING MACHINES, OTHER THAN THOSE OF HEADING 8471; MACHINES FOR USES ANCILLARY TO PRINTING - OTHER PRINT</t>
        </is>
      </c>
      <c r="D11796" t="inlineStr">
        <is>
          <t>736a17f6-becf-447f-b841-92da473920b6</t>
        </is>
      </c>
      <c r="E11796" t="inlineStr">
        <is>
          <t>dd1e6afb-a79f-4d3c-bcdd-8f2046277c4e</t>
        </is>
      </c>
      <c r="F11796" t="n">
        <v>56</v>
      </c>
    </row>
    <row r="11797">
      <c r="A11797" t="inlineStr">
        <is>
          <t>6e6aaa47-0663-4346-80ee-cb78545b0598</t>
        </is>
      </c>
      <c r="B11797" t="inlineStr">
        <is>
          <t>84435920</t>
        </is>
      </c>
      <c r="C11797" t="inlineStr">
        <is>
          <t>PRINTING MACHINERY USED FOR PRINTING BY MEANS OF THE PRINTING TYPE, BLOCKS, PLATES, CYLINDERS AND OTHER PRINTING COMPONENTS OF HEADING 8442; INK-JET PRINTING MACHINES, OTHER THAN THOSE OF HEADING 8471; MACHINES FOR USES ANCILLARY TO PRINTING - OTHER PRINT</t>
        </is>
      </c>
      <c r="D11797" t="inlineStr">
        <is>
          <t>736a17f6-becf-447f-b841-92da473920b6</t>
        </is>
      </c>
      <c r="E11797" t="inlineStr">
        <is>
          <t>dd1e6afb-a79f-4d3c-bcdd-8f2046277c4e</t>
        </is>
      </c>
      <c r="F11797" t="n">
        <v>56</v>
      </c>
    </row>
    <row r="11798">
      <c r="A11798" t="inlineStr">
        <is>
          <t>8ddb0ca5-ce79-4f24-b394-5e34e2640b57</t>
        </is>
      </c>
      <c r="B11798" t="inlineStr">
        <is>
          <t>84435930</t>
        </is>
      </c>
      <c r="C11798" t="inlineStr">
        <is>
          <t>PRINTING MACHINERY USED FOR PRINTING BY MEANS OF THE PRINTING TYPE, BLOCKS, PLATES, CYLINDERS AND OTHER PRINTING COMPONENTS OF HEADING 8442; INK-JET PRINTING MACHINES, OTHER THAN THOSE OF HEADING 8471; MACHINES FOR USES ANCILLARY TO PRINTING - OTHER PRINT</t>
        </is>
      </c>
      <c r="D11798" t="inlineStr">
        <is>
          <t>736a17f6-becf-447f-b841-92da473920b6</t>
        </is>
      </c>
      <c r="E11798" t="inlineStr">
        <is>
          <t>dd1e6afb-a79f-4d3c-bcdd-8f2046277c4e</t>
        </is>
      </c>
      <c r="F11798" t="n">
        <v>56</v>
      </c>
    </row>
    <row r="11799">
      <c r="A11799" t="inlineStr">
        <is>
          <t>6a550bd5-f53c-4b43-966e-c2d7d28b3def</t>
        </is>
      </c>
      <c r="B11799" t="inlineStr">
        <is>
          <t>84435941</t>
        </is>
      </c>
      <c r="C11799" t="inlineStr">
        <is>
          <t>PRINTING MACHINERY USED FOR PRINTING BY MEANS OF THE PRINTING TYPE, BLOCKS, PLATES, CYLINDERS AND OTHER PRINTING COMPONENTS OF HEADING 8442; INK-JET PRINTING MACHINES, OTHER THAN THOSE OF HEADING 8471; MACHINES FOR USES ANCILLARY TO PRINTING - OTHER PRINT</t>
        </is>
      </c>
      <c r="D11799" t="inlineStr">
        <is>
          <t>736a17f6-becf-447f-b841-92da473920b6</t>
        </is>
      </c>
      <c r="E11799" t="inlineStr">
        <is>
          <t>dd1e6afb-a79f-4d3c-bcdd-8f2046277c4e</t>
        </is>
      </c>
      <c r="F11799" t="n">
        <v>56</v>
      </c>
    </row>
    <row r="11800">
      <c r="A11800" t="inlineStr">
        <is>
          <t>9642eec9-b18e-4c66-baea-29a350aa9c39</t>
        </is>
      </c>
      <c r="B11800" t="inlineStr">
        <is>
          <t>84435949</t>
        </is>
      </c>
      <c r="C11800" t="inlineStr">
        <is>
          <t>PRINTING MACHINERY USED FOR PRINTING BY MEANS OF THE PRINTING TYPE, BLOCKS, PLATES, CYLINDERS AND OTHER PRINTING COMPONENTS OF HEADING 8442; INK-JET PRINTING MACHINES, OTHER THAN THOSE OF HEADING 8471; MACHINES FOR USES ANCILLARY TO PRINTING - OTHER PRINT</t>
        </is>
      </c>
      <c r="D11800" t="inlineStr">
        <is>
          <t>736a17f6-becf-447f-b841-92da473920b6</t>
        </is>
      </c>
      <c r="E11800" t="inlineStr">
        <is>
          <t>dd1e6afb-a79f-4d3c-bcdd-8f2046277c4e</t>
        </is>
      </c>
      <c r="F11800" t="n">
        <v>56</v>
      </c>
    </row>
    <row r="11801">
      <c r="A11801" t="inlineStr">
        <is>
          <t>e5dbfef5-7a49-4e60-8187-ee9231a77839</t>
        </is>
      </c>
      <c r="B11801" t="inlineStr">
        <is>
          <t>84435990</t>
        </is>
      </c>
      <c r="C11801" t="inlineStr">
        <is>
          <t>PRINTING MACHINERY USED FOR PRINTING BY MEANS OF THE PRINTING TYPE, BLOCKS, PLATES, CYLINDERS AND OTHER PRINTING COMPONENTS OF HEADING 8442; INK-JET PRINTING MACHINES, OTHER THAN THOSE OF HEADING 8471; MACHINES FOR USES ANCILLARY TO PRINTING - OTHER PRINT</t>
        </is>
      </c>
      <c r="D11801" t="inlineStr">
        <is>
          <t>736a17f6-becf-447f-b841-92da473920b6</t>
        </is>
      </c>
      <c r="E11801" t="inlineStr">
        <is>
          <t>dd1e6afb-a79f-4d3c-bcdd-8f2046277c4e</t>
        </is>
      </c>
      <c r="F11801" t="n">
        <v>56</v>
      </c>
    </row>
    <row r="11802">
      <c r="A11802" t="inlineStr">
        <is>
          <t>f16d6f62-a59a-41c2-9e41-6dd31d7d4be4</t>
        </is>
      </c>
      <c r="B11802" t="inlineStr">
        <is>
          <t>84436010</t>
        </is>
      </c>
      <c r="C11802" t="inlineStr">
        <is>
          <t>PRINTING MACHINERY USED FOR PRINTING BY MEANS OF THE PRINTING TYPE, BLOCKS, PLATES, CYLINDERS AND OTHER PRINTING COMPONENTS OF HEADING 8442; INK-JET PRINTING MACHINES, OTHER THAN THOSE OF HEADING 8471; MACHINES FOR USES ANCILLARY TO PRINTING - OTHER PRINT</t>
        </is>
      </c>
      <c r="D11802" t="inlineStr">
        <is>
          <t>736a17f6-becf-447f-b841-92da473920b6</t>
        </is>
      </c>
      <c r="E11802" t="inlineStr">
        <is>
          <t>dd1e6afb-a79f-4d3c-bcdd-8f2046277c4e</t>
        </is>
      </c>
      <c r="F11802" t="n">
        <v>56</v>
      </c>
    </row>
    <row r="11803">
      <c r="A11803" t="inlineStr">
        <is>
          <t>28c80bb7-be05-48e2-9929-39c1e0e8e744</t>
        </is>
      </c>
      <c r="B11803" t="inlineStr">
        <is>
          <t>84436020</t>
        </is>
      </c>
      <c r="C11803" t="inlineStr">
        <is>
          <t>PRINTING MACHINERY USED FOR PRINTING BY MEANS OF THE PRINTING TYPE, BLOCKS, PLATES, CYLINDERS AND OTHER PRINTING COMPONENTS OF HEADING 8442; INK-JET PRINTING MACHINES, OTHER THAN THOSE OF HEADING 8471; MACHINES FOR USES ANCILLARY TO PRINTING - OTHER PRINT</t>
        </is>
      </c>
      <c r="D11803" t="inlineStr">
        <is>
          <t>736a17f6-becf-447f-b841-92da473920b6</t>
        </is>
      </c>
      <c r="E11803" t="inlineStr">
        <is>
          <t>dd1e6afb-a79f-4d3c-bcdd-8f2046277c4e</t>
        </is>
      </c>
      <c r="F11803" t="n">
        <v>56</v>
      </c>
    </row>
    <row r="11804">
      <c r="A11804" t="inlineStr">
        <is>
          <t>f5f09ce4-efcb-4e1b-8877-936827eb131c</t>
        </is>
      </c>
      <c r="B11804" t="inlineStr">
        <is>
          <t>84436030</t>
        </is>
      </c>
      <c r="C11804" t="inlineStr">
        <is>
          <t>PRINTING MACHINERY USED FOR PRINTING BY MEANS OF THE PRINTING TYPE, BLOCKS, PLATES, CYLINDERS AND OTHER PRINTING COMPONENTS OF HEADING 8442; INK-JET PRINTING MACHINES, OTHER THAN THOSE OF HEADING 8471; MACHINES FOR USES ANCILLARY TO PRINTING - OTHER PRINT</t>
        </is>
      </c>
      <c r="D11804" t="inlineStr">
        <is>
          <t>736a17f6-becf-447f-b841-92da473920b6</t>
        </is>
      </c>
      <c r="E11804" t="inlineStr">
        <is>
          <t>dd1e6afb-a79f-4d3c-bcdd-8f2046277c4e</t>
        </is>
      </c>
      <c r="F11804" t="n">
        <v>56</v>
      </c>
    </row>
    <row r="11805">
      <c r="A11805" t="inlineStr">
        <is>
          <t>fce0b011-f6f6-4507-a497-7a22ef74c6a0</t>
        </is>
      </c>
      <c r="B11805" t="inlineStr">
        <is>
          <t>84436090</t>
        </is>
      </c>
      <c r="C11805" t="inlineStr">
        <is>
          <t>PRINTING MACHINERY USED FOR PRINTING BY MEANS OF THE PRINTING TYPE, BLOCKS, PLATES, CYLINDERS AND OTHER PRINTING COMPONENTS OF HEADING 8442; INK-JET PRINTING MACHINES, OTHER THAN THOSE OF HEADING 8471; MACHINES FOR USES ANCILLARY TO PRINTING - OTHER PRINT</t>
        </is>
      </c>
      <c r="D11805" t="inlineStr">
        <is>
          <t>736a17f6-becf-447f-b841-92da473920b6</t>
        </is>
      </c>
      <c r="E11805" t="inlineStr">
        <is>
          <t>dd1e6afb-a79f-4d3c-bcdd-8f2046277c4e</t>
        </is>
      </c>
      <c r="F11805" t="n">
        <v>56</v>
      </c>
    </row>
    <row r="11806">
      <c r="A11806" t="inlineStr">
        <is>
          <t>2f359dbc-5f05-4784-94a4-b260049274c9</t>
        </is>
      </c>
      <c r="B11806" t="inlineStr">
        <is>
          <t>84439010</t>
        </is>
      </c>
      <c r="C11806" t="inlineStr">
        <is>
          <t>PRINTING MACHINERY USED FOR PRINTING BY MEANS OF THE PRINTING TYPE, BLOCKS, PLATES, CYLINDERS AND OTHER PRINTING COMPONENTS OF HEADING 8442; INK-JET PRINTING MACHINES, OTHER THAN THOSE OF HEADING 8471; MACHINES FOR USES ANCILLARY TO PRINTING - - PARTS: PA</t>
        </is>
      </c>
      <c r="D11806" t="inlineStr">
        <is>
          <t>736a17f6-becf-447f-b841-92da473920b6</t>
        </is>
      </c>
      <c r="E11806" t="inlineStr">
        <is>
          <t>dd1e6afb-a79f-4d3c-bcdd-8f2046277c4e</t>
        </is>
      </c>
      <c r="F11806" t="n">
        <v>56</v>
      </c>
    </row>
    <row r="11807">
      <c r="A11807" t="inlineStr">
        <is>
          <t>25d743db-8c4d-419e-9273-1d9b63c89a4e</t>
        </is>
      </c>
      <c r="B11807" t="inlineStr">
        <is>
          <t>84439090</t>
        </is>
      </c>
      <c r="C11807" t="inlineStr">
        <is>
          <t>PRINTING MACHINERY USED FOR PRINTING BY MEANS OF THE PRINTING TYPE, BLOCKS, PLATES, CYLINDERS AND OTHER PRINTING COMPONENTS OF HEADING 8442; INK-JET PRINTING MACHINES, OTHER THAN THOSE OF HEADING 8471; MACHINES FOR USES ANCILLARY TO PRINTING - - PARTS: OT</t>
        </is>
      </c>
      <c r="D11807" t="inlineStr">
        <is>
          <t>736a17f6-becf-447f-b841-92da473920b6</t>
        </is>
      </c>
      <c r="E11807" t="inlineStr">
        <is>
          <t>dd1e6afb-a79f-4d3c-bcdd-8f2046277c4e</t>
        </is>
      </c>
      <c r="F11807" t="n">
        <v>56</v>
      </c>
    </row>
    <row r="11808">
      <c r="A11808" t="inlineStr">
        <is>
          <t>a28b9a32-6d19-4d5b-8101-615b65155e72</t>
        </is>
      </c>
      <c r="B11808" t="inlineStr">
        <is>
          <t>84439100</t>
        </is>
      </c>
      <c r="C11808" t="inlineStr">
        <is>
          <t>Parts and accessories: Parts and accessories of printing machinery used for printing by means of plates,cylinders and other printing components of heading 8442</t>
        </is>
      </c>
      <c r="D11808" t="inlineStr">
        <is>
          <t>736a17f6-becf-447f-b841-92da473920b6</t>
        </is>
      </c>
      <c r="E11808" t="inlineStr">
        <is>
          <t>dd1e6afb-a79f-4d3c-bcdd-8f2046277c4e</t>
        </is>
      </c>
      <c r="F11808" t="n">
        <v>56</v>
      </c>
    </row>
    <row r="11809">
      <c r="A11809" t="inlineStr">
        <is>
          <t>07e120b8-5284-445b-aa03-172061b6772c</t>
        </is>
      </c>
      <c r="B11809" t="inlineStr">
        <is>
          <t>84439910</t>
        </is>
      </c>
      <c r="C11809" t="inlineStr">
        <is>
          <t>AUTOMATIC DOCUMENTS FEEDERS OF COPYING MACHINES</t>
        </is>
      </c>
      <c r="D11809" t="inlineStr">
        <is>
          <t>736a17f6-becf-447f-b841-92da473920b6</t>
        </is>
      </c>
      <c r="E11809" t="inlineStr">
        <is>
          <t>dd1e6afb-a79f-4d3c-bcdd-8f2046277c4e</t>
        </is>
      </c>
      <c r="F11809" t="n">
        <v>56</v>
      </c>
    </row>
    <row r="11810">
      <c r="A11810" t="inlineStr">
        <is>
          <t>e6a00f68-db4e-4b19-9e6c-18bc18c00bf7</t>
        </is>
      </c>
      <c r="B11810" t="inlineStr">
        <is>
          <t>84439920</t>
        </is>
      </c>
      <c r="C11810" t="inlineStr">
        <is>
          <t>PAPER FEEDERS OF COPYING MACHINES</t>
        </is>
      </c>
      <c r="D11810" t="inlineStr">
        <is>
          <t>736a17f6-becf-447f-b841-92da473920b6</t>
        </is>
      </c>
      <c r="E11810" t="inlineStr">
        <is>
          <t>dd1e6afb-a79f-4d3c-bcdd-8f2046277c4e</t>
        </is>
      </c>
      <c r="F11810" t="n">
        <v>56</v>
      </c>
    </row>
    <row r="11811">
      <c r="A11811" t="inlineStr">
        <is>
          <t>2a5dee69-5ab5-47c2-a0e5-92c8cc0e33f7</t>
        </is>
      </c>
      <c r="B11811" t="inlineStr">
        <is>
          <t>84439930</t>
        </is>
      </c>
      <c r="C11811" t="inlineStr">
        <is>
          <t>SORTERS OF COPYING MACHINES</t>
        </is>
      </c>
      <c r="D11811" t="inlineStr">
        <is>
          <t>736a17f6-becf-447f-b841-92da473920b6</t>
        </is>
      </c>
      <c r="E11811" t="inlineStr">
        <is>
          <t>dd1e6afb-a79f-4d3c-bcdd-8f2046277c4e</t>
        </is>
      </c>
      <c r="F11811" t="n">
        <v>56</v>
      </c>
    </row>
    <row r="11812">
      <c r="A11812" t="inlineStr">
        <is>
          <t>5cc72284-b01a-4e8b-8b76-2fb323fef575</t>
        </is>
      </c>
      <c r="B11812" t="inlineStr">
        <is>
          <t>84439940</t>
        </is>
      </c>
      <c r="C11812" t="inlineStr">
        <is>
          <t>OTHER PARTS OF COPYING MACHINES</t>
        </is>
      </c>
      <c r="D11812" t="inlineStr">
        <is>
          <t>736a17f6-becf-447f-b841-92da473920b6</t>
        </is>
      </c>
      <c r="E11812" t="inlineStr">
        <is>
          <t>dd1e6afb-a79f-4d3c-bcdd-8f2046277c4e</t>
        </is>
      </c>
      <c r="F11812" t="n">
        <v>56</v>
      </c>
    </row>
    <row r="11813">
      <c r="A11813" t="inlineStr">
        <is>
          <t>7220042a-4dc4-4ecd-87d2-e8305891f7c6</t>
        </is>
      </c>
      <c r="B11813" t="inlineStr">
        <is>
          <t>84439950</t>
        </is>
      </c>
      <c r="C11813" t="inlineStr">
        <is>
          <t>PRINTING MACHINERY USED FOR PRINTING BY MEANS OF PLATES, CYLINDERS AND OTHERPRINTING COMPONENTS OF HEADING 8442; OTHER PRINTERS, COPYING MACHINES ANDFACSIMILE MACHINES, WHETHER OR NOT COMBINED; PARTS AND ACCESSORIES THEREOF - PRINTING MACHINERY USED FOR P</t>
        </is>
      </c>
      <c r="D11813" t="inlineStr">
        <is>
          <t>736a17f6-becf-447f-b841-92da473920b6</t>
        </is>
      </c>
      <c r="E11813" t="inlineStr">
        <is>
          <t>dd1e6afb-a79f-4d3c-bcdd-8f2046277c4e</t>
        </is>
      </c>
      <c r="F11813" t="n">
        <v>56</v>
      </c>
    </row>
    <row r="11814">
      <c r="A11814" t="inlineStr">
        <is>
          <t>3521c5eb-0c1d-47e1-8566-02e8684e4c1d</t>
        </is>
      </c>
      <c r="B11814" t="inlineStr">
        <is>
          <t>84439951</t>
        </is>
      </c>
      <c r="C11814" t="inlineStr">
        <is>
          <t>INK CARTRIDGES, WITH PRINT HEAD ASSEMBLY</t>
        </is>
      </c>
      <c r="D11814" t="inlineStr">
        <is>
          <t>736a17f6-becf-447f-b841-92da473920b6</t>
        </is>
      </c>
      <c r="E11814" t="inlineStr">
        <is>
          <t>dd1e6afb-a79f-4d3c-bcdd-8f2046277c4e</t>
        </is>
      </c>
      <c r="F11814" t="n">
        <v>56</v>
      </c>
    </row>
    <row r="11815">
      <c r="A11815" t="inlineStr">
        <is>
          <t>9f64aa3d-48a7-48fc-a256-d3f34716b5b1</t>
        </is>
      </c>
      <c r="B11815" t="inlineStr">
        <is>
          <t>84439952</t>
        </is>
      </c>
      <c r="C11815" t="inlineStr">
        <is>
          <t>INK CARTRIDGES, WITHOUT PRINT HEAD ASSEMBLY</t>
        </is>
      </c>
      <c r="D11815" t="inlineStr">
        <is>
          <t>736a17f6-becf-447f-b841-92da473920b6</t>
        </is>
      </c>
      <c r="E11815" t="inlineStr">
        <is>
          <t>dd1e6afb-a79f-4d3c-bcdd-8f2046277c4e</t>
        </is>
      </c>
      <c r="F11815" t="n">
        <v>56</v>
      </c>
    </row>
    <row r="11816">
      <c r="A11816" t="inlineStr">
        <is>
          <t>7dece0ab-8baf-4191-b040-94022f02d8aa</t>
        </is>
      </c>
      <c r="B11816" t="inlineStr">
        <is>
          <t>84439953</t>
        </is>
      </c>
      <c r="C11816" t="inlineStr">
        <is>
          <t>INK SPRAY NOZZLE</t>
        </is>
      </c>
      <c r="D11816" t="inlineStr">
        <is>
          <t>736a17f6-becf-447f-b841-92da473920b6</t>
        </is>
      </c>
      <c r="E11816" t="inlineStr">
        <is>
          <t>dd1e6afb-a79f-4d3c-bcdd-8f2046277c4e</t>
        </is>
      </c>
      <c r="F11816" t="n">
        <v>56</v>
      </c>
    </row>
    <row r="11817">
      <c r="A11817" t="inlineStr">
        <is>
          <t>4657cceb-f851-4cc7-865e-32c4d199768a</t>
        </is>
      </c>
      <c r="B11817" t="inlineStr">
        <is>
          <t>84439959</t>
        </is>
      </c>
      <c r="C11817" t="inlineStr">
        <is>
          <t>OTHER</t>
        </is>
      </c>
      <c r="D11817" t="inlineStr">
        <is>
          <t>736a17f6-becf-447f-b841-92da473920b6</t>
        </is>
      </c>
      <c r="E11817" t="inlineStr">
        <is>
          <t>dd1e6afb-a79f-4d3c-bcdd-8f2046277c4e</t>
        </is>
      </c>
      <c r="F11817" t="n">
        <v>56</v>
      </c>
    </row>
    <row r="11818">
      <c r="A11818" t="inlineStr">
        <is>
          <t>0b387991-fac2-4caf-9d9b-1a246a8f9e6e</t>
        </is>
      </c>
      <c r="B11818" t="inlineStr">
        <is>
          <t>84439960</t>
        </is>
      </c>
      <c r="C11818" t="inlineStr">
        <is>
          <t>PARTS AND ACCESSORIES OF GOODS OF SUB-HEADING 8443 38</t>
        </is>
      </c>
      <c r="D11818" t="inlineStr">
        <is>
          <t>736a17f6-becf-447f-b841-92da473920b6</t>
        </is>
      </c>
      <c r="E11818" t="inlineStr">
        <is>
          <t>dd1e6afb-a79f-4d3c-bcdd-8f2046277c4e</t>
        </is>
      </c>
      <c r="F11818" t="n">
        <v>56</v>
      </c>
    </row>
    <row r="11819">
      <c r="A11819" t="inlineStr">
        <is>
          <t>241f10f7-7a7f-49e8-b43b-e2c437d9d590</t>
        </is>
      </c>
      <c r="B11819" t="inlineStr">
        <is>
          <t>84439970</t>
        </is>
      </c>
      <c r="C11819" t="inlineStr">
        <is>
          <t>PRINTING MACHINERY USED FOR PRINTING BY MEANS OF PLATES, CYLINDERS AND OTHERPRINTING COMPONENTS OF HEADING 8442; OTHER PRINTERS, COPYING MACHINES ANDFACSIMILE MACHINES, WHETHER OR NOT COMBINED; PARTS AND ACCESSORIES THEREOF - PRINTING MACHINERY USED FOR P</t>
        </is>
      </c>
      <c r="D11819" t="inlineStr">
        <is>
          <t>736a17f6-becf-447f-b841-92da473920b6</t>
        </is>
      </c>
      <c r="E11819" t="inlineStr">
        <is>
          <t>dd1e6afb-a79f-4d3c-bcdd-8f2046277c4e</t>
        </is>
      </c>
      <c r="F11819" t="n">
        <v>56</v>
      </c>
    </row>
    <row r="11820">
      <c r="A11820" t="inlineStr">
        <is>
          <t>5e82cc53-d489-402a-9491-94961f50f49e</t>
        </is>
      </c>
      <c r="B11820" t="inlineStr">
        <is>
          <t>84439990</t>
        </is>
      </c>
      <c r="C11820" t="inlineStr">
        <is>
          <t>OTHER</t>
        </is>
      </c>
      <c r="D11820" t="inlineStr">
        <is>
          <t>736a17f6-becf-447f-b841-92da473920b6</t>
        </is>
      </c>
      <c r="E11820" t="inlineStr">
        <is>
          <t>dd1e6afb-a79f-4d3c-bcdd-8f2046277c4e</t>
        </is>
      </c>
      <c r="F11820" t="n">
        <v>56</v>
      </c>
    </row>
    <row r="11821">
      <c r="A11821" t="inlineStr">
        <is>
          <t>c8b9763d-5667-4080-85ba-1b39f840bf7f</t>
        </is>
      </c>
      <c r="B11821" t="inlineStr">
        <is>
          <t>84440010</t>
        </is>
      </c>
      <c r="C11821" t="inlineStr">
        <is>
          <t>MACHINES FOR EXTRUDING MAN-MADE TEXTILE MATERIALS</t>
        </is>
      </c>
      <c r="D11821" t="inlineStr">
        <is>
          <t>736a17f6-becf-447f-b841-92da473920b6</t>
        </is>
      </c>
      <c r="E11821" t="inlineStr">
        <is>
          <t>961fba38-5211-4d10-b5fe-e4245c6b1ea6</t>
        </is>
      </c>
      <c r="F11821" t="n">
        <v>56</v>
      </c>
    </row>
    <row r="11822">
      <c r="A11822" t="inlineStr">
        <is>
          <t>dc270416-abe8-4955-bf67-62bfd3726d50</t>
        </is>
      </c>
      <c r="B11822" t="inlineStr">
        <is>
          <t>84440090</t>
        </is>
      </c>
      <c r="C11822" t="inlineStr">
        <is>
          <t>OTHER</t>
        </is>
      </c>
      <c r="D11822" t="inlineStr">
        <is>
          <t>736a17f6-becf-447f-b841-92da473920b6</t>
        </is>
      </c>
      <c r="E11822" t="inlineStr">
        <is>
          <t>961fba38-5211-4d10-b5fe-e4245c6b1ea6</t>
        </is>
      </c>
      <c r="F11822" t="n">
        <v>56</v>
      </c>
    </row>
    <row r="11823">
      <c r="A11823" t="inlineStr">
        <is>
          <t>7758369a-8544-4f65-8d4d-4653834ad952</t>
        </is>
      </c>
      <c r="B11823" t="inlineStr">
        <is>
          <t>84451110</t>
        </is>
      </c>
      <c r="C11823" t="inlineStr">
        <is>
          <t>COTTON CARDING MACHINES</t>
        </is>
      </c>
      <c r="D11823" t="inlineStr">
        <is>
          <t>736a17f6-becf-447f-b841-92da473920b6</t>
        </is>
      </c>
      <c r="E11823" t="inlineStr">
        <is>
          <t>ca5f4256-c5df-4949-ae7f-fcedb2869280</t>
        </is>
      </c>
      <c r="F11823" t="n">
        <v>56</v>
      </c>
    </row>
    <row r="11824">
      <c r="A11824" t="inlineStr">
        <is>
          <t>7d22611c-417f-4229-8332-ad923c78cb5a</t>
        </is>
      </c>
      <c r="B11824" t="inlineStr">
        <is>
          <t>84451190</t>
        </is>
      </c>
      <c r="C11824" t="inlineStr">
        <is>
          <t>OTHER</t>
        </is>
      </c>
      <c r="D11824" t="inlineStr">
        <is>
          <t>736a17f6-becf-447f-b841-92da473920b6</t>
        </is>
      </c>
      <c r="E11824" t="inlineStr">
        <is>
          <t>ca5f4256-c5df-4949-ae7f-fcedb2869280</t>
        </is>
      </c>
      <c r="F11824" t="n">
        <v>56</v>
      </c>
    </row>
    <row r="11825">
      <c r="A11825" t="inlineStr">
        <is>
          <t>7687e7c2-e026-4add-9d18-dc772bec34fb</t>
        </is>
      </c>
      <c r="B11825" t="inlineStr">
        <is>
          <t>84451210</t>
        </is>
      </c>
      <c r="C11825" t="inlineStr">
        <is>
          <t>COTTON COMBING MACHINES</t>
        </is>
      </c>
      <c r="D11825" t="inlineStr">
        <is>
          <t>736a17f6-becf-447f-b841-92da473920b6</t>
        </is>
      </c>
      <c r="E11825" t="inlineStr">
        <is>
          <t>ca5f4256-c5df-4949-ae7f-fcedb2869280</t>
        </is>
      </c>
      <c r="F11825" t="n">
        <v>56</v>
      </c>
    </row>
    <row r="11826">
      <c r="A11826" t="inlineStr">
        <is>
          <t>059c65d6-6c5d-416f-813c-7d3dbcca383b</t>
        </is>
      </c>
      <c r="B11826" t="inlineStr">
        <is>
          <t>84451290</t>
        </is>
      </c>
      <c r="C11826" t="inlineStr">
        <is>
          <t>OTHER</t>
        </is>
      </c>
      <c r="D11826" t="inlineStr">
        <is>
          <t>736a17f6-becf-447f-b841-92da473920b6</t>
        </is>
      </c>
      <c r="E11826" t="inlineStr">
        <is>
          <t>ca5f4256-c5df-4949-ae7f-fcedb2869280</t>
        </is>
      </c>
      <c r="F11826" t="n">
        <v>56</v>
      </c>
    </row>
    <row r="11827">
      <c r="A11827" t="inlineStr">
        <is>
          <t>2de8fe00-03e7-4ca0-a24e-a877192892d7</t>
        </is>
      </c>
      <c r="B11827" t="inlineStr">
        <is>
          <t>84451300</t>
        </is>
      </c>
      <c r="C11827" t="inlineStr">
        <is>
          <t>DRAWING OR ROVING MACHINES</t>
        </is>
      </c>
      <c r="D11827" t="inlineStr">
        <is>
          <t>736a17f6-becf-447f-b841-92da473920b6</t>
        </is>
      </c>
      <c r="E11827" t="inlineStr">
        <is>
          <t>ca5f4256-c5df-4949-ae7f-fcedb2869280</t>
        </is>
      </c>
      <c r="F11827" t="n">
        <v>56</v>
      </c>
    </row>
    <row r="11828">
      <c r="A11828" t="inlineStr">
        <is>
          <t>ea1c0a88-6abc-4513-8efe-8d46156e57d6</t>
        </is>
      </c>
      <c r="B11828" t="inlineStr">
        <is>
          <t>84451910</t>
        </is>
      </c>
      <c r="C11828" t="inlineStr">
        <is>
          <t>COTTON PROCESSING MACHINES (INCLUDING COTTON GINNING MACHINE)</t>
        </is>
      </c>
      <c r="D11828" t="inlineStr">
        <is>
          <t>736a17f6-becf-447f-b841-92da473920b6</t>
        </is>
      </c>
      <c r="E11828" t="inlineStr">
        <is>
          <t>ca5f4256-c5df-4949-ae7f-fcedb2869280</t>
        </is>
      </c>
      <c r="F11828" t="n">
        <v>56</v>
      </c>
    </row>
    <row r="11829">
      <c r="A11829" t="inlineStr">
        <is>
          <t>9f7aab76-61c3-4093-9ea3-b89a3d0daf80</t>
        </is>
      </c>
      <c r="B11829" t="inlineStr">
        <is>
          <t>84451920</t>
        </is>
      </c>
      <c r="C11829" t="inlineStr">
        <is>
          <t>JUTE FIBRE PROCESSING MACHINES</t>
        </is>
      </c>
      <c r="D11829" t="inlineStr">
        <is>
          <t>736a17f6-becf-447f-b841-92da473920b6</t>
        </is>
      </c>
      <c r="E11829" t="inlineStr">
        <is>
          <t>ca5f4256-c5df-4949-ae7f-fcedb2869280</t>
        </is>
      </c>
      <c r="F11829" t="n">
        <v>56</v>
      </c>
    </row>
    <row r="11830">
      <c r="A11830" t="inlineStr">
        <is>
          <t>fbfdb9ea-3ec8-4e54-8d5f-ab61dc64a835</t>
        </is>
      </c>
      <c r="B11830" t="inlineStr">
        <is>
          <t>84451930</t>
        </is>
      </c>
      <c r="C11830" t="inlineStr">
        <is>
          <t>REGENERATED FIBRES AND SYNTHETIC FIBRES PROCESSING MACHINES</t>
        </is>
      </c>
      <c r="D11830" t="inlineStr">
        <is>
          <t>736a17f6-becf-447f-b841-92da473920b6</t>
        </is>
      </c>
      <c r="E11830" t="inlineStr">
        <is>
          <t>ca5f4256-c5df-4949-ae7f-fcedb2869280</t>
        </is>
      </c>
      <c r="F11830" t="n">
        <v>56</v>
      </c>
    </row>
    <row r="11831">
      <c r="A11831" t="inlineStr">
        <is>
          <t>0b0be0de-2d2d-4817-a62d-379a72ac3388</t>
        </is>
      </c>
      <c r="B11831" t="inlineStr">
        <is>
          <t>84451940</t>
        </is>
      </c>
      <c r="C11831" t="inlineStr">
        <is>
          <t>SILK PROCESSING MACHINES</t>
        </is>
      </c>
      <c r="D11831" t="inlineStr">
        <is>
          <t>736a17f6-becf-447f-b841-92da473920b6</t>
        </is>
      </c>
      <c r="E11831" t="inlineStr">
        <is>
          <t>ca5f4256-c5df-4949-ae7f-fcedb2869280</t>
        </is>
      </c>
      <c r="F11831" t="n">
        <v>56</v>
      </c>
    </row>
    <row r="11832">
      <c r="A11832" t="inlineStr">
        <is>
          <t>e3926ef7-33ea-4c09-bcca-538c9e306215</t>
        </is>
      </c>
      <c r="B11832" t="inlineStr">
        <is>
          <t>84451950</t>
        </is>
      </c>
      <c r="C11832" t="inlineStr">
        <is>
          <t>WOOL PROCESSING MACHINES</t>
        </is>
      </c>
      <c r="D11832" t="inlineStr">
        <is>
          <t>736a17f6-becf-447f-b841-92da473920b6</t>
        </is>
      </c>
      <c r="E11832" t="inlineStr">
        <is>
          <t>ca5f4256-c5df-4949-ae7f-fcedb2869280</t>
        </is>
      </c>
      <c r="F11832" t="n">
        <v>56</v>
      </c>
    </row>
    <row r="11833">
      <c r="A11833" t="inlineStr">
        <is>
          <t>5dd9411b-6410-4ed9-b021-e4234fddb57b</t>
        </is>
      </c>
      <c r="B11833" t="inlineStr">
        <is>
          <t>84451960</t>
        </is>
      </c>
      <c r="C11833" t="inlineStr">
        <is>
          <t>BLOWROOM MACHINES</t>
        </is>
      </c>
      <c r="D11833" t="inlineStr">
        <is>
          <t>736a17f6-becf-447f-b841-92da473920b6</t>
        </is>
      </c>
      <c r="E11833" t="inlineStr">
        <is>
          <t>ca5f4256-c5df-4949-ae7f-fcedb2869280</t>
        </is>
      </c>
      <c r="F11833" t="n">
        <v>56</v>
      </c>
    </row>
    <row r="11834">
      <c r="A11834" t="inlineStr">
        <is>
          <t>1fa92407-bc18-4301-9335-1bc6d08254dd</t>
        </is>
      </c>
      <c r="B11834" t="inlineStr">
        <is>
          <t>84451990</t>
        </is>
      </c>
      <c r="C11834" t="inlineStr">
        <is>
          <t>OTHER</t>
        </is>
      </c>
      <c r="D11834" t="inlineStr">
        <is>
          <t>736a17f6-becf-447f-b841-92da473920b6</t>
        </is>
      </c>
      <c r="E11834" t="inlineStr">
        <is>
          <t>ca5f4256-c5df-4949-ae7f-fcedb2869280</t>
        </is>
      </c>
      <c r="F11834" t="n">
        <v>56</v>
      </c>
    </row>
    <row r="11835">
      <c r="A11835" t="inlineStr">
        <is>
          <t>aa2aaade-db86-47c1-84b6-2ea267aa51af</t>
        </is>
      </c>
      <c r="B11835" t="inlineStr">
        <is>
          <t>84452011</t>
        </is>
      </c>
      <c r="C11835" t="inlineStr">
        <is>
          <t>DRAWING FRAMES</t>
        </is>
      </c>
      <c r="D11835" t="inlineStr">
        <is>
          <t>736a17f6-becf-447f-b841-92da473920b6</t>
        </is>
      </c>
      <c r="E11835" t="inlineStr">
        <is>
          <t>ca5f4256-c5df-4949-ae7f-fcedb2869280</t>
        </is>
      </c>
      <c r="F11835" t="n">
        <v>56</v>
      </c>
    </row>
    <row r="11836">
      <c r="A11836" t="inlineStr">
        <is>
          <t>3a9c1c8c-b878-4d4b-8d12-256b04a028c6</t>
        </is>
      </c>
      <c r="B11836" t="inlineStr">
        <is>
          <t>84452012</t>
        </is>
      </c>
      <c r="C11836" t="inlineStr">
        <is>
          <t>INTERMEDIATE FRAMES</t>
        </is>
      </c>
      <c r="D11836" t="inlineStr">
        <is>
          <t>736a17f6-becf-447f-b841-92da473920b6</t>
        </is>
      </c>
      <c r="E11836" t="inlineStr">
        <is>
          <t>ca5f4256-c5df-4949-ae7f-fcedb2869280</t>
        </is>
      </c>
      <c r="F11836" t="n">
        <v>56</v>
      </c>
    </row>
    <row r="11837">
      <c r="A11837" t="inlineStr">
        <is>
          <t>6fd1cc9e-8eeb-4037-8374-77a114f79e4d</t>
        </is>
      </c>
      <c r="B11837" t="inlineStr">
        <is>
          <t>84452013</t>
        </is>
      </c>
      <c r="C11837" t="inlineStr">
        <is>
          <t>RING FRAMES</t>
        </is>
      </c>
      <c r="D11837" t="inlineStr">
        <is>
          <t>736a17f6-becf-447f-b841-92da473920b6</t>
        </is>
      </c>
      <c r="E11837" t="inlineStr">
        <is>
          <t>ca5f4256-c5df-4949-ae7f-fcedb2869280</t>
        </is>
      </c>
      <c r="F11837" t="n">
        <v>56</v>
      </c>
    </row>
    <row r="11838">
      <c r="A11838" t="inlineStr">
        <is>
          <t>b5a6e734-ba84-4ba5-a94c-34f81e4d770d</t>
        </is>
      </c>
      <c r="B11838" t="inlineStr">
        <is>
          <t>84452014</t>
        </is>
      </c>
      <c r="C11838" t="inlineStr">
        <is>
          <t>ROVING FRAMES</t>
        </is>
      </c>
      <c r="D11838" t="inlineStr">
        <is>
          <t>736a17f6-becf-447f-b841-92da473920b6</t>
        </is>
      </c>
      <c r="E11838" t="inlineStr">
        <is>
          <t>ca5f4256-c5df-4949-ae7f-fcedb2869280</t>
        </is>
      </c>
      <c r="F11838" t="n">
        <v>56</v>
      </c>
    </row>
    <row r="11839">
      <c r="A11839" t="inlineStr">
        <is>
          <t>ba6c6edf-b91a-4ba7-b087-adb4bf280f40</t>
        </is>
      </c>
      <c r="B11839" t="inlineStr">
        <is>
          <t>84452019</t>
        </is>
      </c>
      <c r="C11839" t="inlineStr">
        <is>
          <t>OTHER</t>
        </is>
      </c>
      <c r="D11839" t="inlineStr">
        <is>
          <t>736a17f6-becf-447f-b841-92da473920b6</t>
        </is>
      </c>
      <c r="E11839" t="inlineStr">
        <is>
          <t>ca5f4256-c5df-4949-ae7f-fcedb2869280</t>
        </is>
      </c>
      <c r="F11839" t="n">
        <v>56</v>
      </c>
    </row>
    <row r="11840">
      <c r="A11840" t="inlineStr">
        <is>
          <t>89d8c1b0-c00a-491d-b67e-f79d76688dd9</t>
        </is>
      </c>
      <c r="B11840" t="inlineStr">
        <is>
          <t>84452020</t>
        </is>
      </c>
      <c r="C11840" t="inlineStr">
        <is>
          <t>JUTE FIBRES SPINNING MACHINES</t>
        </is>
      </c>
      <c r="D11840" t="inlineStr">
        <is>
          <t>736a17f6-becf-447f-b841-92da473920b6</t>
        </is>
      </c>
      <c r="E11840" t="inlineStr">
        <is>
          <t>ca5f4256-c5df-4949-ae7f-fcedb2869280</t>
        </is>
      </c>
      <c r="F11840" t="n">
        <v>56</v>
      </c>
    </row>
    <row r="11841">
      <c r="A11841" t="inlineStr">
        <is>
          <t>f27015f9-ac48-4043-b660-aaee755d5cb6</t>
        </is>
      </c>
      <c r="B11841" t="inlineStr">
        <is>
          <t>84452030</t>
        </is>
      </c>
      <c r="C11841" t="inlineStr">
        <is>
          <t>REGENERATED FIBRES AND SYNTHETIC FIBRES SPINNING MACHINES</t>
        </is>
      </c>
      <c r="D11841" t="inlineStr">
        <is>
          <t>736a17f6-becf-447f-b841-92da473920b6</t>
        </is>
      </c>
      <c r="E11841" t="inlineStr">
        <is>
          <t>ca5f4256-c5df-4949-ae7f-fcedb2869280</t>
        </is>
      </c>
      <c r="F11841" t="n">
        <v>56</v>
      </c>
    </row>
    <row r="11842">
      <c r="A11842" t="inlineStr">
        <is>
          <t>4008d5b2-28a8-4970-994d-05583a002ae7</t>
        </is>
      </c>
      <c r="B11842" t="inlineStr">
        <is>
          <t>84452040</t>
        </is>
      </c>
      <c r="C11842" t="inlineStr">
        <is>
          <t>SILK FIBRES SPINNING MACHINES</t>
        </is>
      </c>
      <c r="D11842" t="inlineStr">
        <is>
          <t>736a17f6-becf-447f-b841-92da473920b6</t>
        </is>
      </c>
      <c r="E11842" t="inlineStr">
        <is>
          <t>ca5f4256-c5df-4949-ae7f-fcedb2869280</t>
        </is>
      </c>
      <c r="F11842" t="n">
        <v>56</v>
      </c>
    </row>
    <row r="11843">
      <c r="A11843" t="inlineStr">
        <is>
          <t>4d04e4ed-4a9c-47a9-9d35-2e7ade1934a1</t>
        </is>
      </c>
      <c r="B11843" t="inlineStr">
        <is>
          <t>84452050</t>
        </is>
      </c>
      <c r="C11843" t="inlineStr">
        <is>
          <t>WOOL SPINNING MACHINES</t>
        </is>
      </c>
      <c r="D11843" t="inlineStr">
        <is>
          <t>736a17f6-becf-447f-b841-92da473920b6</t>
        </is>
      </c>
      <c r="E11843" t="inlineStr">
        <is>
          <t>ca5f4256-c5df-4949-ae7f-fcedb2869280</t>
        </is>
      </c>
      <c r="F11843" t="n">
        <v>56</v>
      </c>
    </row>
    <row r="11844">
      <c r="A11844" t="inlineStr">
        <is>
          <t>2ee00a8a-4ccb-4fdb-8619-2084625118ba</t>
        </is>
      </c>
      <c r="B11844" t="inlineStr">
        <is>
          <t>84452090</t>
        </is>
      </c>
      <c r="C11844" t="inlineStr">
        <is>
          <t>OTHER</t>
        </is>
      </c>
      <c r="D11844" t="inlineStr">
        <is>
          <t>736a17f6-becf-447f-b841-92da473920b6</t>
        </is>
      </c>
      <c r="E11844" t="inlineStr">
        <is>
          <t>ca5f4256-c5df-4949-ae7f-fcedb2869280</t>
        </is>
      </c>
      <c r="F11844" t="n">
        <v>56</v>
      </c>
    </row>
    <row r="11845">
      <c r="A11845" t="inlineStr">
        <is>
          <t>8bb0513a-fa13-477f-85ce-6146560cb02d</t>
        </is>
      </c>
      <c r="B11845" t="inlineStr">
        <is>
          <t>84453011</t>
        </is>
      </c>
      <c r="C11845" t="inlineStr">
        <is>
          <t>DOUBLING FRAMES</t>
        </is>
      </c>
      <c r="D11845" t="inlineStr">
        <is>
          <t>736a17f6-becf-447f-b841-92da473920b6</t>
        </is>
      </c>
      <c r="E11845" t="inlineStr">
        <is>
          <t>ca5f4256-c5df-4949-ae7f-fcedb2869280</t>
        </is>
      </c>
      <c r="F11845" t="n">
        <v>56</v>
      </c>
    </row>
    <row r="11846">
      <c r="A11846" t="inlineStr">
        <is>
          <t>e1551d3d-0a0e-4567-a3c8-5431b680efb6</t>
        </is>
      </c>
      <c r="B11846" t="inlineStr">
        <is>
          <t>84453019</t>
        </is>
      </c>
      <c r="C11846" t="inlineStr">
        <is>
          <t>OTHER</t>
        </is>
      </c>
      <c r="D11846" t="inlineStr">
        <is>
          <t>736a17f6-becf-447f-b841-92da473920b6</t>
        </is>
      </c>
      <c r="E11846" t="inlineStr">
        <is>
          <t>ca5f4256-c5df-4949-ae7f-fcedb2869280</t>
        </is>
      </c>
      <c r="F11846" t="n">
        <v>56</v>
      </c>
    </row>
    <row r="11847">
      <c r="A11847" t="inlineStr">
        <is>
          <t>17db0d57-20ae-4766-909b-4220d82db905</t>
        </is>
      </c>
      <c r="B11847" t="inlineStr">
        <is>
          <t>84453020</t>
        </is>
      </c>
      <c r="C11847" t="inlineStr">
        <is>
          <t>JUTE FIBRE   DOUBLING OR TWISTING MACHINES</t>
        </is>
      </c>
      <c r="D11847" t="inlineStr">
        <is>
          <t>736a17f6-becf-447f-b841-92da473920b6</t>
        </is>
      </c>
      <c r="E11847" t="inlineStr">
        <is>
          <t>ca5f4256-c5df-4949-ae7f-fcedb2869280</t>
        </is>
      </c>
      <c r="F11847" t="n">
        <v>56</v>
      </c>
    </row>
    <row r="11848">
      <c r="A11848" t="inlineStr">
        <is>
          <t>639acf9c-d57f-464c-ba91-0602e213d2b4</t>
        </is>
      </c>
      <c r="B11848" t="inlineStr">
        <is>
          <t>84453030</t>
        </is>
      </c>
      <c r="C11848" t="inlineStr">
        <is>
          <t>REGENERATED FIBRE AND SYNTHETIC FIBRE YARN DOUBLING OR TWISTING MACHINES</t>
        </is>
      </c>
      <c r="D11848" t="inlineStr">
        <is>
          <t>736a17f6-becf-447f-b841-92da473920b6</t>
        </is>
      </c>
      <c r="E11848" t="inlineStr">
        <is>
          <t>ca5f4256-c5df-4949-ae7f-fcedb2869280</t>
        </is>
      </c>
      <c r="F11848" t="n">
        <v>56</v>
      </c>
    </row>
    <row r="11849">
      <c r="A11849" t="inlineStr">
        <is>
          <t>02323c49-1ed9-48cb-ab2f-ced01587a6c1</t>
        </is>
      </c>
      <c r="B11849" t="inlineStr">
        <is>
          <t>84453040</t>
        </is>
      </c>
      <c r="C11849" t="inlineStr">
        <is>
          <t>SILK FIBRE DOUBLING OR TWISTING MACHINES</t>
        </is>
      </c>
      <c r="D11849" t="inlineStr">
        <is>
          <t>736a17f6-becf-447f-b841-92da473920b6</t>
        </is>
      </c>
      <c r="E11849" t="inlineStr">
        <is>
          <t>ca5f4256-c5df-4949-ae7f-fcedb2869280</t>
        </is>
      </c>
      <c r="F11849" t="n">
        <v>56</v>
      </c>
    </row>
    <row r="11850">
      <c r="A11850" t="inlineStr">
        <is>
          <t>e0df2dce-bffe-4960-a44b-7600527a9f8a</t>
        </is>
      </c>
      <c r="B11850" t="inlineStr">
        <is>
          <t>84453050</t>
        </is>
      </c>
      <c r="C11850" t="inlineStr">
        <is>
          <t>WOOL FIBRE DOUBLING OR TWISTING MACHINES</t>
        </is>
      </c>
      <c r="D11850" t="inlineStr">
        <is>
          <t>736a17f6-becf-447f-b841-92da473920b6</t>
        </is>
      </c>
      <c r="E11850" t="inlineStr">
        <is>
          <t>ca5f4256-c5df-4949-ae7f-fcedb2869280</t>
        </is>
      </c>
      <c r="F11850" t="n">
        <v>56</v>
      </c>
    </row>
    <row r="11851">
      <c r="A11851" t="inlineStr">
        <is>
          <t>78a75f31-6df8-42d0-9944-6c3f62a6ea7d</t>
        </is>
      </c>
      <c r="B11851" t="inlineStr">
        <is>
          <t>84453090</t>
        </is>
      </c>
      <c r="C11851" t="inlineStr">
        <is>
          <t>OTHER FIBRE DOUBLING OR TWISTING MACHINES</t>
        </is>
      </c>
      <c r="D11851" t="inlineStr">
        <is>
          <t>736a17f6-becf-447f-b841-92da473920b6</t>
        </is>
      </c>
      <c r="E11851" t="inlineStr">
        <is>
          <t>ca5f4256-c5df-4949-ae7f-fcedb2869280</t>
        </is>
      </c>
      <c r="F11851" t="n">
        <v>56</v>
      </c>
    </row>
    <row r="11852">
      <c r="A11852" t="inlineStr">
        <is>
          <t>458f2341-c04d-4c53-a456-e92eb59376f1</t>
        </is>
      </c>
      <c r="B11852" t="inlineStr">
        <is>
          <t>84454010</t>
        </is>
      </c>
      <c r="C11852" t="inlineStr">
        <is>
          <t>COTTON FIBRE WINDING (INCLUDING WEFT-WINDING) OR REELING MACHINES, AUTOMATIC OR OTHERWISE</t>
        </is>
      </c>
      <c r="D11852" t="inlineStr">
        <is>
          <t>736a17f6-becf-447f-b841-92da473920b6</t>
        </is>
      </c>
      <c r="E11852" t="inlineStr">
        <is>
          <t>ca5f4256-c5df-4949-ae7f-fcedb2869280</t>
        </is>
      </c>
      <c r="F11852" t="n">
        <v>56</v>
      </c>
    </row>
    <row r="11853">
      <c r="A11853" t="inlineStr">
        <is>
          <t>c1fa4ba8-cbfd-4319-914b-5aceef2aeb3e</t>
        </is>
      </c>
      <c r="B11853" t="inlineStr">
        <is>
          <t>84454020</t>
        </is>
      </c>
      <c r="C11853" t="inlineStr">
        <is>
          <t>JUTE FIBRE REELING (INCLUDING WEFT-WINDING) MACHINES</t>
        </is>
      </c>
      <c r="D11853" t="inlineStr">
        <is>
          <t>736a17f6-becf-447f-b841-92da473920b6</t>
        </is>
      </c>
      <c r="E11853" t="inlineStr">
        <is>
          <t>ca5f4256-c5df-4949-ae7f-fcedb2869280</t>
        </is>
      </c>
      <c r="F11853" t="n">
        <v>56</v>
      </c>
    </row>
    <row r="11854">
      <c r="A11854" t="inlineStr">
        <is>
          <t>0114d096-db4e-4426-a917-77b716470b54</t>
        </is>
      </c>
      <c r="B11854" t="inlineStr">
        <is>
          <t>84454030</t>
        </is>
      </c>
      <c r="C11854" t="inlineStr">
        <is>
          <t>REGENERATED FIBRES YARN AND SYNTHETIC FIBRES YARN REELING (INCLUDING WEFT-WINDING) MACHINES</t>
        </is>
      </c>
      <c r="D11854" t="inlineStr">
        <is>
          <t>736a17f6-becf-447f-b841-92da473920b6</t>
        </is>
      </c>
      <c r="E11854" t="inlineStr">
        <is>
          <t>ca5f4256-c5df-4949-ae7f-fcedb2869280</t>
        </is>
      </c>
      <c r="F11854" t="n">
        <v>56</v>
      </c>
    </row>
    <row r="11855">
      <c r="A11855" t="inlineStr">
        <is>
          <t>4ecda720-9fd6-4b42-94fd-7891eceb8378</t>
        </is>
      </c>
      <c r="B11855" t="inlineStr">
        <is>
          <t>84454040</t>
        </is>
      </c>
      <c r="C11855" t="inlineStr">
        <is>
          <t>SILK FIBRE REELING (INCLUDING WEFT-WINDING) MACHINES</t>
        </is>
      </c>
      <c r="D11855" t="inlineStr">
        <is>
          <t>736a17f6-becf-447f-b841-92da473920b6</t>
        </is>
      </c>
      <c r="E11855" t="inlineStr">
        <is>
          <t>ca5f4256-c5df-4949-ae7f-fcedb2869280</t>
        </is>
      </c>
      <c r="F11855" t="n">
        <v>56</v>
      </c>
    </row>
    <row r="11856">
      <c r="A11856" t="inlineStr">
        <is>
          <t>71026d47-de79-495b-96de-fb47e80d169a</t>
        </is>
      </c>
      <c r="B11856" t="inlineStr">
        <is>
          <t>84454050</t>
        </is>
      </c>
      <c r="C11856" t="inlineStr">
        <is>
          <t>WOOL FIBRE REELING (INCLUDING WEFT-WINDING) MACHINES</t>
        </is>
      </c>
      <c r="D11856" t="inlineStr">
        <is>
          <t>736a17f6-becf-447f-b841-92da473920b6</t>
        </is>
      </c>
      <c r="E11856" t="inlineStr">
        <is>
          <t>ca5f4256-c5df-4949-ae7f-fcedb2869280</t>
        </is>
      </c>
      <c r="F11856" t="n">
        <v>56</v>
      </c>
    </row>
    <row r="11857">
      <c r="A11857" t="inlineStr">
        <is>
          <t>6d652a10-e96e-4928-af41-8b6aa9cf1189</t>
        </is>
      </c>
      <c r="B11857" t="inlineStr">
        <is>
          <t>84454090</t>
        </is>
      </c>
      <c r="C11857" t="inlineStr">
        <is>
          <t>OTHER</t>
        </is>
      </c>
      <c r="D11857" t="inlineStr">
        <is>
          <t>736a17f6-becf-447f-b841-92da473920b6</t>
        </is>
      </c>
      <c r="E11857" t="inlineStr">
        <is>
          <t>ca5f4256-c5df-4949-ae7f-fcedb2869280</t>
        </is>
      </c>
      <c r="F11857" t="n">
        <v>56</v>
      </c>
    </row>
    <row r="11858">
      <c r="A11858" t="inlineStr">
        <is>
          <t>7c211c47-c0c1-42e7-a44f-05df20b7bfbe</t>
        </is>
      </c>
      <c r="B11858" t="inlineStr">
        <is>
          <t>84459000</t>
        </is>
      </c>
      <c r="C11858" t="inlineStr">
        <is>
          <t>OTHER</t>
        </is>
      </c>
      <c r="D11858" t="inlineStr">
        <is>
          <t>736a17f6-becf-447f-b841-92da473920b6</t>
        </is>
      </c>
      <c r="E11858" t="inlineStr">
        <is>
          <t>ca5f4256-c5df-4949-ae7f-fcedb2869280</t>
        </is>
      </c>
      <c r="F11858" t="n">
        <v>56</v>
      </c>
    </row>
    <row r="11859">
      <c r="A11859" t="inlineStr">
        <is>
          <t>3852bc26-7b78-4e1d-85f7-7d4f63f3f8ed</t>
        </is>
      </c>
      <c r="B11859" t="inlineStr">
        <is>
          <t>84461011</t>
        </is>
      </c>
      <c r="C11859" t="inlineStr">
        <is>
          <t>AUTOMATIC, POWERLOOM</t>
        </is>
      </c>
      <c r="D11859" t="inlineStr">
        <is>
          <t>736a17f6-becf-447f-b841-92da473920b6</t>
        </is>
      </c>
      <c r="E11859" t="inlineStr">
        <is>
          <t>77ebd5d7-ba60-4d11-ae0d-c75beb979217</t>
        </is>
      </c>
      <c r="F11859" t="n">
        <v>56</v>
      </c>
    </row>
    <row r="11860">
      <c r="A11860" t="inlineStr">
        <is>
          <t>031bf529-81ea-4052-b1c0-f90645d029c0</t>
        </is>
      </c>
      <c r="B11860" t="inlineStr">
        <is>
          <t>84461012</t>
        </is>
      </c>
      <c r="C11860" t="inlineStr">
        <is>
          <t>PLAIN, POWERLOOM</t>
        </is>
      </c>
      <c r="D11860" t="inlineStr">
        <is>
          <t>736a17f6-becf-447f-b841-92da473920b6</t>
        </is>
      </c>
      <c r="E11860" t="inlineStr">
        <is>
          <t>77ebd5d7-ba60-4d11-ae0d-c75beb979217</t>
        </is>
      </c>
      <c r="F11860" t="n">
        <v>56</v>
      </c>
    </row>
    <row r="11861">
      <c r="A11861" t="inlineStr">
        <is>
          <t>e8792153-5d56-4589-9cdb-0c9dcf1aae2d</t>
        </is>
      </c>
      <c r="B11861" t="inlineStr">
        <is>
          <t>84461019</t>
        </is>
      </c>
      <c r="C11861" t="inlineStr">
        <is>
          <t>OTHER</t>
        </is>
      </c>
      <c r="D11861" t="inlineStr">
        <is>
          <t>736a17f6-becf-447f-b841-92da473920b6</t>
        </is>
      </c>
      <c r="E11861" t="inlineStr">
        <is>
          <t>77ebd5d7-ba60-4d11-ae0d-c75beb979217</t>
        </is>
      </c>
      <c r="F11861" t="n">
        <v>56</v>
      </c>
    </row>
    <row r="11862">
      <c r="A11862" t="inlineStr">
        <is>
          <t>d9c73e53-2a1c-4c80-af15-91f5aa04d639</t>
        </is>
      </c>
      <c r="B11862" t="inlineStr">
        <is>
          <t>84461090</t>
        </is>
      </c>
      <c r="C11862" t="inlineStr">
        <is>
          <t>OTHER</t>
        </is>
      </c>
      <c r="D11862" t="inlineStr">
        <is>
          <t>736a17f6-becf-447f-b841-92da473920b6</t>
        </is>
      </c>
      <c r="E11862" t="inlineStr">
        <is>
          <t>77ebd5d7-ba60-4d11-ae0d-c75beb979217</t>
        </is>
      </c>
      <c r="F11862" t="n">
        <v>56</v>
      </c>
    </row>
    <row r="11863">
      <c r="A11863" t="inlineStr">
        <is>
          <t>a589eb0f-1bf3-4cce-baa8-24481c1ed313</t>
        </is>
      </c>
      <c r="B11863" t="inlineStr">
        <is>
          <t>84462110</t>
        </is>
      </c>
      <c r="C11863" t="inlineStr">
        <is>
          <t>COTTON WEAVING MACHINES, AUTOMATIC</t>
        </is>
      </c>
      <c r="D11863" t="inlineStr">
        <is>
          <t>736a17f6-becf-447f-b841-92da473920b6</t>
        </is>
      </c>
      <c r="E11863" t="inlineStr">
        <is>
          <t>77ebd5d7-ba60-4d11-ae0d-c75beb979217</t>
        </is>
      </c>
      <c r="F11863" t="n">
        <v>56</v>
      </c>
    </row>
    <row r="11864">
      <c r="A11864" t="inlineStr">
        <is>
          <t>9af40461-b867-4ef7-bec3-1af15a0c2b8f</t>
        </is>
      </c>
      <c r="B11864" t="inlineStr">
        <is>
          <t>84462190</t>
        </is>
      </c>
      <c r="C11864" t="inlineStr">
        <is>
          <t>OTHER</t>
        </is>
      </c>
      <c r="D11864" t="inlineStr">
        <is>
          <t>736a17f6-becf-447f-b841-92da473920b6</t>
        </is>
      </c>
      <c r="E11864" t="inlineStr">
        <is>
          <t>77ebd5d7-ba60-4d11-ae0d-c75beb979217</t>
        </is>
      </c>
      <c r="F11864" t="n">
        <v>56</v>
      </c>
    </row>
    <row r="11865">
      <c r="A11865" t="inlineStr">
        <is>
          <t>00151779-7c2e-4048-ac11-1da4c1c9fa1a</t>
        </is>
      </c>
      <c r="B11865" t="inlineStr">
        <is>
          <t>84462910</t>
        </is>
      </c>
      <c r="C11865" t="inlineStr">
        <is>
          <t>COTTON WEAVING MACHINES</t>
        </is>
      </c>
      <c r="D11865" t="inlineStr">
        <is>
          <t>736a17f6-becf-447f-b841-92da473920b6</t>
        </is>
      </c>
      <c r="E11865" t="inlineStr">
        <is>
          <t>77ebd5d7-ba60-4d11-ae0d-c75beb979217</t>
        </is>
      </c>
      <c r="F11865" t="n">
        <v>56</v>
      </c>
    </row>
    <row r="11866">
      <c r="A11866" t="inlineStr">
        <is>
          <t>b5513ddb-bf57-4b15-81ad-54f800619edc</t>
        </is>
      </c>
      <c r="B11866" t="inlineStr">
        <is>
          <t>84462990</t>
        </is>
      </c>
      <c r="C11866" t="inlineStr">
        <is>
          <t>OTHER</t>
        </is>
      </c>
      <c r="D11866" t="inlineStr">
        <is>
          <t>736a17f6-becf-447f-b841-92da473920b6</t>
        </is>
      </c>
      <c r="E11866" t="inlineStr">
        <is>
          <t>77ebd5d7-ba60-4d11-ae0d-c75beb979217</t>
        </is>
      </c>
      <c r="F11866" t="n">
        <v>56</v>
      </c>
    </row>
    <row r="11867">
      <c r="A11867" t="inlineStr">
        <is>
          <t>8629699d-77b1-4f46-aae7-3237297016cd</t>
        </is>
      </c>
      <c r="B11867" t="inlineStr">
        <is>
          <t>84463011</t>
        </is>
      </c>
      <c r="C11867" t="inlineStr">
        <is>
          <t>AUTOMATIC, POWERLOOM</t>
        </is>
      </c>
      <c r="D11867" t="inlineStr">
        <is>
          <t>736a17f6-becf-447f-b841-92da473920b6</t>
        </is>
      </c>
      <c r="E11867" t="inlineStr">
        <is>
          <t>77ebd5d7-ba60-4d11-ae0d-c75beb979217</t>
        </is>
      </c>
      <c r="F11867" t="n">
        <v>56</v>
      </c>
    </row>
    <row r="11868">
      <c r="A11868" t="inlineStr">
        <is>
          <t>e6337cd9-06cd-4295-9c20-f26690bf0032</t>
        </is>
      </c>
      <c r="B11868" t="inlineStr">
        <is>
          <t>84463012</t>
        </is>
      </c>
      <c r="C11868" t="inlineStr">
        <is>
          <t>PLAIN, POWERLOOM</t>
        </is>
      </c>
      <c r="D11868" t="inlineStr">
        <is>
          <t>736a17f6-becf-447f-b841-92da473920b6</t>
        </is>
      </c>
      <c r="E11868" t="inlineStr">
        <is>
          <t>77ebd5d7-ba60-4d11-ae0d-c75beb979217</t>
        </is>
      </c>
      <c r="F11868" t="n">
        <v>56</v>
      </c>
    </row>
    <row r="11869">
      <c r="A11869" t="inlineStr">
        <is>
          <t>c55fee04-40bf-4edc-a2fd-77392dafa994</t>
        </is>
      </c>
      <c r="B11869" t="inlineStr">
        <is>
          <t>84463019</t>
        </is>
      </c>
      <c r="C11869" t="inlineStr">
        <is>
          <t>OTHER</t>
        </is>
      </c>
      <c r="D11869" t="inlineStr">
        <is>
          <t>736a17f6-becf-447f-b841-92da473920b6</t>
        </is>
      </c>
      <c r="E11869" t="inlineStr">
        <is>
          <t>77ebd5d7-ba60-4d11-ae0d-c75beb979217</t>
        </is>
      </c>
      <c r="F11869" t="n">
        <v>56</v>
      </c>
    </row>
    <row r="11870">
      <c r="A11870" t="inlineStr">
        <is>
          <t>80d27d53-1220-4938-971c-6958f97a4791</t>
        </is>
      </c>
      <c r="B11870" t="inlineStr">
        <is>
          <t>84463090</t>
        </is>
      </c>
      <c r="C11870" t="inlineStr">
        <is>
          <t>OTHER</t>
        </is>
      </c>
      <c r="D11870" t="inlineStr">
        <is>
          <t>736a17f6-becf-447f-b841-92da473920b6</t>
        </is>
      </c>
      <c r="E11870" t="inlineStr">
        <is>
          <t>77ebd5d7-ba60-4d11-ae0d-c75beb979217</t>
        </is>
      </c>
      <c r="F11870" t="n">
        <v>56</v>
      </c>
    </row>
    <row r="11871">
      <c r="A11871" t="inlineStr">
        <is>
          <t>d5e3216c-4ffc-414d-82d4-d0b6a65a25b7</t>
        </is>
      </c>
      <c r="B11871" t="inlineStr">
        <is>
          <t>84471111</t>
        </is>
      </c>
      <c r="C11871" t="inlineStr">
        <is>
          <t>HAND KNITTING MACHINES</t>
        </is>
      </c>
      <c r="D11871" t="inlineStr">
        <is>
          <t>736a17f6-becf-447f-b841-92da473920b6</t>
        </is>
      </c>
      <c r="E11871" t="inlineStr">
        <is>
          <t>2ac0414a-cc66-415a-aa11-7a0ba5f37b3a</t>
        </is>
      </c>
      <c r="F11871" t="n">
        <v>56</v>
      </c>
    </row>
    <row r="11872">
      <c r="A11872" t="inlineStr">
        <is>
          <t>4c12f4ec-49c8-42e9-9a35-269d9240f024</t>
        </is>
      </c>
      <c r="B11872" t="inlineStr">
        <is>
          <t>84471119</t>
        </is>
      </c>
      <c r="C11872" t="inlineStr">
        <is>
          <t>OTHER</t>
        </is>
      </c>
      <c r="D11872" t="inlineStr">
        <is>
          <t>736a17f6-becf-447f-b841-92da473920b6</t>
        </is>
      </c>
      <c r="E11872" t="inlineStr">
        <is>
          <t>2ac0414a-cc66-415a-aa11-7a0ba5f37b3a</t>
        </is>
      </c>
      <c r="F11872" t="n">
        <v>56</v>
      </c>
    </row>
    <row r="11873">
      <c r="A11873" t="inlineStr">
        <is>
          <t>bec41c38-a99a-43ab-8eba-266f7b841ebd</t>
        </is>
      </c>
      <c r="B11873" t="inlineStr">
        <is>
          <t>84471120</t>
        </is>
      </c>
      <c r="C11873" t="inlineStr">
        <is>
          <t>COTTON HOSIERY MACHINES</t>
        </is>
      </c>
      <c r="D11873" t="inlineStr">
        <is>
          <t>736a17f6-becf-447f-b841-92da473920b6</t>
        </is>
      </c>
      <c r="E11873" t="inlineStr">
        <is>
          <t>2ac0414a-cc66-415a-aa11-7a0ba5f37b3a</t>
        </is>
      </c>
      <c r="F11873" t="n">
        <v>56</v>
      </c>
    </row>
    <row r="11874">
      <c r="A11874" t="inlineStr">
        <is>
          <t>47861a91-8f94-484a-b304-ad31ac1a7d59</t>
        </is>
      </c>
      <c r="B11874" t="inlineStr">
        <is>
          <t>84471190</t>
        </is>
      </c>
      <c r="C11874" t="inlineStr">
        <is>
          <t>OTHER</t>
        </is>
      </c>
      <c r="D11874" t="inlineStr">
        <is>
          <t>736a17f6-becf-447f-b841-92da473920b6</t>
        </is>
      </c>
      <c r="E11874" t="inlineStr">
        <is>
          <t>2ac0414a-cc66-415a-aa11-7a0ba5f37b3a</t>
        </is>
      </c>
      <c r="F11874" t="n">
        <v>56</v>
      </c>
    </row>
    <row r="11875">
      <c r="A11875" t="inlineStr">
        <is>
          <t>68a8dfb8-b7d3-426f-a366-27a78a6f7a71</t>
        </is>
      </c>
      <c r="B11875" t="inlineStr">
        <is>
          <t>84471211</t>
        </is>
      </c>
      <c r="C11875" t="inlineStr">
        <is>
          <t>HAND KNITTING MACHINES</t>
        </is>
      </c>
      <c r="D11875" t="inlineStr">
        <is>
          <t>736a17f6-becf-447f-b841-92da473920b6</t>
        </is>
      </c>
      <c r="E11875" t="inlineStr">
        <is>
          <t>2ac0414a-cc66-415a-aa11-7a0ba5f37b3a</t>
        </is>
      </c>
      <c r="F11875" t="n">
        <v>56</v>
      </c>
    </row>
    <row r="11876">
      <c r="A11876" t="inlineStr">
        <is>
          <t>f535b1bf-573e-467a-8941-d97aef460b83</t>
        </is>
      </c>
      <c r="B11876" t="inlineStr">
        <is>
          <t>84471219</t>
        </is>
      </c>
      <c r="C11876" t="inlineStr">
        <is>
          <t>OTHER</t>
        </is>
      </c>
      <c r="D11876" t="inlineStr">
        <is>
          <t>736a17f6-becf-447f-b841-92da473920b6</t>
        </is>
      </c>
      <c r="E11876" t="inlineStr">
        <is>
          <t>2ac0414a-cc66-415a-aa11-7a0ba5f37b3a</t>
        </is>
      </c>
      <c r="F11876" t="n">
        <v>56</v>
      </c>
    </row>
    <row r="11877">
      <c r="A11877" t="inlineStr">
        <is>
          <t>72a7da6a-7b7b-4b10-956c-e0f26379c6b3</t>
        </is>
      </c>
      <c r="B11877" t="inlineStr">
        <is>
          <t>84471220</t>
        </is>
      </c>
      <c r="C11877" t="inlineStr">
        <is>
          <t>COTTON HOSIERY MACHINES</t>
        </is>
      </c>
      <c r="D11877" t="inlineStr">
        <is>
          <t>736a17f6-becf-447f-b841-92da473920b6</t>
        </is>
      </c>
      <c r="E11877" t="inlineStr">
        <is>
          <t>2ac0414a-cc66-415a-aa11-7a0ba5f37b3a</t>
        </is>
      </c>
      <c r="F11877" t="n">
        <v>56</v>
      </c>
    </row>
    <row r="11878">
      <c r="A11878" t="inlineStr">
        <is>
          <t>c882237d-85ef-43fc-9f1e-d0c1fa1abaf4</t>
        </is>
      </c>
      <c r="B11878" t="inlineStr">
        <is>
          <t>84471290</t>
        </is>
      </c>
      <c r="C11878" t="inlineStr">
        <is>
          <t>OTHER</t>
        </is>
      </c>
      <c r="D11878" t="inlineStr">
        <is>
          <t>736a17f6-becf-447f-b841-92da473920b6</t>
        </is>
      </c>
      <c r="E11878" t="inlineStr">
        <is>
          <t>2ac0414a-cc66-415a-aa11-7a0ba5f37b3a</t>
        </is>
      </c>
      <c r="F11878" t="n">
        <v>56</v>
      </c>
    </row>
    <row r="11879">
      <c r="A11879" t="inlineStr">
        <is>
          <t>2477c1bd-cf21-4559-8dbb-40f383a4b41f</t>
        </is>
      </c>
      <c r="B11879" t="inlineStr">
        <is>
          <t>84472010</t>
        </is>
      </c>
      <c r="C11879" t="inlineStr">
        <is>
          <t>HAND KNITTING MACHINES FOR WOOL</t>
        </is>
      </c>
      <c r="D11879" t="inlineStr">
        <is>
          <t>736a17f6-becf-447f-b841-92da473920b6</t>
        </is>
      </c>
      <c r="E11879" t="inlineStr">
        <is>
          <t>2ac0414a-cc66-415a-aa11-7a0ba5f37b3a</t>
        </is>
      </c>
      <c r="F11879" t="n">
        <v>56</v>
      </c>
    </row>
    <row r="11880">
      <c r="A11880" t="inlineStr">
        <is>
          <t>7f47cd63-499b-4bcb-8a39-6cd058769560</t>
        </is>
      </c>
      <c r="B11880" t="inlineStr">
        <is>
          <t>84472020</t>
        </is>
      </c>
      <c r="C11880" t="inlineStr">
        <is>
          <t>OTHER KNITTING MACHINES FOR WOOL</t>
        </is>
      </c>
      <c r="D11880" t="inlineStr">
        <is>
          <t>736a17f6-becf-447f-b841-92da473920b6</t>
        </is>
      </c>
      <c r="E11880" t="inlineStr">
        <is>
          <t>2ac0414a-cc66-415a-aa11-7a0ba5f37b3a</t>
        </is>
      </c>
      <c r="F11880" t="n">
        <v>56</v>
      </c>
    </row>
    <row r="11881">
      <c r="A11881" t="inlineStr">
        <is>
          <t>c6b82a72-3c08-46fa-a169-303528ebc5ca</t>
        </is>
      </c>
      <c r="B11881" t="inlineStr">
        <is>
          <t>84472030</t>
        </is>
      </c>
      <c r="C11881" t="inlineStr">
        <is>
          <t>COTTON HOSIERY MACHINES</t>
        </is>
      </c>
      <c r="D11881" t="inlineStr">
        <is>
          <t>736a17f6-becf-447f-b841-92da473920b6</t>
        </is>
      </c>
      <c r="E11881" t="inlineStr">
        <is>
          <t>2ac0414a-cc66-415a-aa11-7a0ba5f37b3a</t>
        </is>
      </c>
      <c r="F11881" t="n">
        <v>56</v>
      </c>
    </row>
    <row r="11882">
      <c r="A11882" t="inlineStr">
        <is>
          <t>79930cc9-fc60-4605-a3b3-01c73960f4f7</t>
        </is>
      </c>
      <c r="B11882" t="inlineStr">
        <is>
          <t>84472090</t>
        </is>
      </c>
      <c r="C11882" t="inlineStr">
        <is>
          <t>OTHER</t>
        </is>
      </c>
      <c r="D11882" t="inlineStr">
        <is>
          <t>736a17f6-becf-447f-b841-92da473920b6</t>
        </is>
      </c>
      <c r="E11882" t="inlineStr">
        <is>
          <t>2ac0414a-cc66-415a-aa11-7a0ba5f37b3a</t>
        </is>
      </c>
      <c r="F11882" t="n">
        <v>56</v>
      </c>
    </row>
    <row r="11883">
      <c r="A11883" t="inlineStr">
        <is>
          <t>abbde2fb-b161-40b3-a8cb-9b374f818d52</t>
        </is>
      </c>
      <c r="B11883" t="inlineStr">
        <is>
          <t>84479010</t>
        </is>
      </c>
      <c r="C11883" t="inlineStr">
        <is>
          <t>MACHINES FOR MAKING OF TULLE AND LACE</t>
        </is>
      </c>
      <c r="D11883" t="inlineStr">
        <is>
          <t>736a17f6-becf-447f-b841-92da473920b6</t>
        </is>
      </c>
      <c r="E11883" t="inlineStr">
        <is>
          <t>2ac0414a-cc66-415a-aa11-7a0ba5f37b3a</t>
        </is>
      </c>
      <c r="F11883" t="n">
        <v>56</v>
      </c>
    </row>
    <row r="11884">
      <c r="A11884" t="inlineStr">
        <is>
          <t>e638fcf2-b3f8-402f-8f66-c0b4d972c083</t>
        </is>
      </c>
      <c r="B11884" t="inlineStr">
        <is>
          <t>84479020</t>
        </is>
      </c>
      <c r="C11884" t="inlineStr">
        <is>
          <t>MACHINES FOR MAKING EMBROIDERY</t>
        </is>
      </c>
      <c r="D11884" t="inlineStr">
        <is>
          <t>736a17f6-becf-447f-b841-92da473920b6</t>
        </is>
      </c>
      <c r="E11884" t="inlineStr">
        <is>
          <t>2ac0414a-cc66-415a-aa11-7a0ba5f37b3a</t>
        </is>
      </c>
      <c r="F11884" t="n">
        <v>56</v>
      </c>
    </row>
    <row r="11885">
      <c r="A11885" t="inlineStr">
        <is>
          <t>d03e7ab6-9b13-419f-8c89-da390c4f9add</t>
        </is>
      </c>
      <c r="B11885" t="inlineStr">
        <is>
          <t>84479030</t>
        </is>
      </c>
      <c r="C11885" t="inlineStr">
        <is>
          <t>OTHER</t>
        </is>
      </c>
      <c r="D11885" t="inlineStr">
        <is>
          <t>736a17f6-becf-447f-b841-92da473920b6</t>
        </is>
      </c>
      <c r="E11885" t="inlineStr">
        <is>
          <t>2ac0414a-cc66-415a-aa11-7a0ba5f37b3a</t>
        </is>
      </c>
      <c r="F11885" t="n">
        <v>56</v>
      </c>
    </row>
    <row r="11886">
      <c r="A11886" t="inlineStr">
        <is>
          <t>4956f755-7ab2-48e1-a10f-9f926dedf6d5</t>
        </is>
      </c>
      <c r="B11886" t="inlineStr">
        <is>
          <t>84481110</t>
        </is>
      </c>
      <c r="C11886" t="inlineStr">
        <is>
          <t>JACQUARDS AND HARNESS LINER CARDS FOR COTTON TEXTILE MACHINERY</t>
        </is>
      </c>
      <c r="D11886" t="inlineStr">
        <is>
          <t>736a17f6-becf-447f-b841-92da473920b6</t>
        </is>
      </c>
      <c r="E11886" t="inlineStr">
        <is>
          <t>7670ac34-6d94-4e26-b205-071ecb586e58</t>
        </is>
      </c>
      <c r="F11886" t="n">
        <v>56</v>
      </c>
    </row>
    <row r="11887">
      <c r="A11887" t="inlineStr">
        <is>
          <t>0238c498-913e-4739-bbca-5d866fa17a50</t>
        </is>
      </c>
      <c r="B11887" t="inlineStr">
        <is>
          <t>84481190</t>
        </is>
      </c>
      <c r="C11887" t="inlineStr">
        <is>
          <t>OTHER</t>
        </is>
      </c>
      <c r="D11887" t="inlineStr">
        <is>
          <t>736a17f6-becf-447f-b841-92da473920b6</t>
        </is>
      </c>
      <c r="E11887" t="inlineStr">
        <is>
          <t>7670ac34-6d94-4e26-b205-071ecb586e58</t>
        </is>
      </c>
      <c r="F11887" t="n">
        <v>56</v>
      </c>
    </row>
    <row r="11888">
      <c r="A11888" t="inlineStr">
        <is>
          <t>178435b9-79e5-448e-934d-1c547c10a73c</t>
        </is>
      </c>
      <c r="B11888" t="inlineStr">
        <is>
          <t>84481900</t>
        </is>
      </c>
      <c r="C11888" t="inlineStr">
        <is>
          <t>OTHER</t>
        </is>
      </c>
      <c r="D11888" t="inlineStr">
        <is>
          <t>736a17f6-becf-447f-b841-92da473920b6</t>
        </is>
      </c>
      <c r="E11888" t="inlineStr">
        <is>
          <t>7670ac34-6d94-4e26-b205-071ecb586e58</t>
        </is>
      </c>
      <c r="F11888" t="n">
        <v>56</v>
      </c>
    </row>
    <row r="11889">
      <c r="A11889" t="inlineStr">
        <is>
          <t>48cae407-aa29-4b21-a3fd-3883001a2ba7</t>
        </is>
      </c>
      <c r="B11889" t="inlineStr">
        <is>
          <t>84482000</t>
        </is>
      </c>
      <c r="C11889" t="inlineStr">
        <is>
          <t>PARTS AND ACCESSORIES OF MACHINES OF HEADING 8444 OR OF THEIR AUXILIARY MACHINERY</t>
        </is>
      </c>
      <c r="D11889" t="inlineStr">
        <is>
          <t>736a17f6-becf-447f-b841-92da473920b6</t>
        </is>
      </c>
      <c r="E11889" t="inlineStr">
        <is>
          <t>7670ac34-6d94-4e26-b205-071ecb586e58</t>
        </is>
      </c>
      <c r="F11889" t="n">
        <v>56</v>
      </c>
    </row>
    <row r="11890">
      <c r="A11890" t="inlineStr">
        <is>
          <t>ca86f431-3f83-42bb-9233-98e5b345cf14</t>
        </is>
      </c>
      <c r="B11890" t="inlineStr">
        <is>
          <t>84483100</t>
        </is>
      </c>
      <c r="C11890" t="inlineStr">
        <is>
          <t>CARD CLOTHING</t>
        </is>
      </c>
      <c r="D11890" t="inlineStr">
        <is>
          <t>736a17f6-becf-447f-b841-92da473920b6</t>
        </is>
      </c>
      <c r="E11890" t="inlineStr">
        <is>
          <t>7670ac34-6d94-4e26-b205-071ecb586e58</t>
        </is>
      </c>
      <c r="F11890" t="n">
        <v>56</v>
      </c>
    </row>
    <row r="11891">
      <c r="A11891" t="inlineStr">
        <is>
          <t>dbc7468f-376a-435c-a175-fc2ffa465a89</t>
        </is>
      </c>
      <c r="B11891" t="inlineStr">
        <is>
          <t>84483210</t>
        </is>
      </c>
      <c r="C11891" t="inlineStr">
        <is>
          <t>FOR COTTON PROCESSING MACHINES</t>
        </is>
      </c>
      <c r="D11891" t="inlineStr">
        <is>
          <t>736a17f6-becf-447f-b841-92da473920b6</t>
        </is>
      </c>
      <c r="E11891" t="inlineStr">
        <is>
          <t>7670ac34-6d94-4e26-b205-071ecb586e58</t>
        </is>
      </c>
      <c r="F11891" t="n">
        <v>56</v>
      </c>
    </row>
    <row r="11892">
      <c r="A11892" t="inlineStr">
        <is>
          <t>db2f9381-52de-4fe7-bbec-ae03be43a067</t>
        </is>
      </c>
      <c r="B11892" t="inlineStr">
        <is>
          <t>84483220</t>
        </is>
      </c>
      <c r="C11892" t="inlineStr">
        <is>
          <t>FOR JUTE PROCESSING MACHINES</t>
        </is>
      </c>
      <c r="D11892" t="inlineStr">
        <is>
          <t>736a17f6-becf-447f-b841-92da473920b6</t>
        </is>
      </c>
      <c r="E11892" t="inlineStr">
        <is>
          <t>7670ac34-6d94-4e26-b205-071ecb586e58</t>
        </is>
      </c>
      <c r="F11892" t="n">
        <v>56</v>
      </c>
    </row>
    <row r="11893">
      <c r="A11893" t="inlineStr">
        <is>
          <t>35b5703d-4371-48e6-9e80-77cf649032f6</t>
        </is>
      </c>
      <c r="B11893" t="inlineStr">
        <is>
          <t>84483230</t>
        </is>
      </c>
      <c r="C11893" t="inlineStr">
        <is>
          <t>FOR SILK AND MANMADE (REGENERATED AND SYNTHETIC FIBRES PROCESSING MACHINES)</t>
        </is>
      </c>
      <c r="D11893" t="inlineStr">
        <is>
          <t>736a17f6-becf-447f-b841-92da473920b6</t>
        </is>
      </c>
      <c r="E11893" t="inlineStr">
        <is>
          <t>7670ac34-6d94-4e26-b205-071ecb586e58</t>
        </is>
      </c>
      <c r="F11893" t="n">
        <v>56</v>
      </c>
    </row>
    <row r="11894">
      <c r="A11894" t="inlineStr">
        <is>
          <t>4b847874-a7e5-450c-968b-d0432994f2fa</t>
        </is>
      </c>
      <c r="B11894" t="inlineStr">
        <is>
          <t>84483240</t>
        </is>
      </c>
      <c r="C11894" t="inlineStr">
        <is>
          <t>FOR WOOL PROCESSING MACHINES</t>
        </is>
      </c>
      <c r="D11894" t="inlineStr">
        <is>
          <t>736a17f6-becf-447f-b841-92da473920b6</t>
        </is>
      </c>
      <c r="E11894" t="inlineStr">
        <is>
          <t>7670ac34-6d94-4e26-b205-071ecb586e58</t>
        </is>
      </c>
      <c r="F11894" t="n">
        <v>56</v>
      </c>
    </row>
    <row r="11895">
      <c r="A11895" t="inlineStr">
        <is>
          <t>b505818f-d1ff-4aa0-8dd3-2ea91141992c</t>
        </is>
      </c>
      <c r="B11895" t="inlineStr">
        <is>
          <t>84483290</t>
        </is>
      </c>
      <c r="C11895" t="inlineStr">
        <is>
          <t>OTHER</t>
        </is>
      </c>
      <c r="D11895" t="inlineStr">
        <is>
          <t>736a17f6-becf-447f-b841-92da473920b6</t>
        </is>
      </c>
      <c r="E11895" t="inlineStr">
        <is>
          <t>7670ac34-6d94-4e26-b205-071ecb586e58</t>
        </is>
      </c>
      <c r="F11895" t="n">
        <v>56</v>
      </c>
    </row>
    <row r="11896">
      <c r="A11896" t="inlineStr">
        <is>
          <t>2d7708e5-43f0-4bf6-b626-52f3c29d725e</t>
        </is>
      </c>
      <c r="B11896" t="inlineStr">
        <is>
          <t>84483310</t>
        </is>
      </c>
      <c r="C11896" t="inlineStr">
        <is>
          <t>FOR COTTON SPINNING MACHINES</t>
        </is>
      </c>
      <c r="D11896" t="inlineStr">
        <is>
          <t>736a17f6-becf-447f-b841-92da473920b6</t>
        </is>
      </c>
      <c r="E11896" t="inlineStr">
        <is>
          <t>7670ac34-6d94-4e26-b205-071ecb586e58</t>
        </is>
      </c>
      <c r="F11896" t="n">
        <v>56</v>
      </c>
    </row>
    <row r="11897">
      <c r="A11897" t="inlineStr">
        <is>
          <t>12b2c06f-d967-4dc1-96c6-dfc4dd2d1254</t>
        </is>
      </c>
      <c r="B11897" t="inlineStr">
        <is>
          <t>84483320</t>
        </is>
      </c>
      <c r="C11897" t="inlineStr">
        <is>
          <t>FOR JUTE SPINNING MACHINES</t>
        </is>
      </c>
      <c r="D11897" t="inlineStr">
        <is>
          <t>736a17f6-becf-447f-b841-92da473920b6</t>
        </is>
      </c>
      <c r="E11897" t="inlineStr">
        <is>
          <t>7670ac34-6d94-4e26-b205-071ecb586e58</t>
        </is>
      </c>
      <c r="F11897" t="n">
        <v>56</v>
      </c>
    </row>
    <row r="11898">
      <c r="A11898" t="inlineStr">
        <is>
          <t>8b380d2c-e3a1-4ca5-b251-b8cabe00ac3b</t>
        </is>
      </c>
      <c r="B11898" t="inlineStr">
        <is>
          <t>84483330</t>
        </is>
      </c>
      <c r="C11898" t="inlineStr">
        <is>
          <t>FOR SILK AND MANMADE (REGENERATED AND SYNTHETIC) FIBRE SPINNING MACHINES</t>
        </is>
      </c>
      <c r="D11898" t="inlineStr">
        <is>
          <t>736a17f6-becf-447f-b841-92da473920b6</t>
        </is>
      </c>
      <c r="E11898" t="inlineStr">
        <is>
          <t>7670ac34-6d94-4e26-b205-071ecb586e58</t>
        </is>
      </c>
      <c r="F11898" t="n">
        <v>56</v>
      </c>
    </row>
    <row r="11899">
      <c r="A11899" t="inlineStr">
        <is>
          <t>89e19f36-fefd-4a67-bc2a-5c327418f5cc</t>
        </is>
      </c>
      <c r="B11899" t="inlineStr">
        <is>
          <t>84483340</t>
        </is>
      </c>
      <c r="C11899" t="inlineStr">
        <is>
          <t>FOR WOOL SPINNING MACHINES</t>
        </is>
      </c>
      <c r="D11899" t="inlineStr">
        <is>
          <t>736a17f6-becf-447f-b841-92da473920b6</t>
        </is>
      </c>
      <c r="E11899" t="inlineStr">
        <is>
          <t>7670ac34-6d94-4e26-b205-071ecb586e58</t>
        </is>
      </c>
      <c r="F11899" t="n">
        <v>56</v>
      </c>
    </row>
    <row r="11900">
      <c r="A11900" t="inlineStr">
        <is>
          <t>a82719ca-d8c5-4d1e-8acd-9a8e1718b62a</t>
        </is>
      </c>
      <c r="B11900" t="inlineStr">
        <is>
          <t>84483390</t>
        </is>
      </c>
      <c r="C11900" t="inlineStr">
        <is>
          <t>FOR OTHER TEXTILE FIBRE SPINNING MACHINES</t>
        </is>
      </c>
      <c r="D11900" t="inlineStr">
        <is>
          <t>736a17f6-becf-447f-b841-92da473920b6</t>
        </is>
      </c>
      <c r="E11900" t="inlineStr">
        <is>
          <t>7670ac34-6d94-4e26-b205-071ecb586e58</t>
        </is>
      </c>
      <c r="F11900" t="n">
        <v>56</v>
      </c>
    </row>
    <row r="11901">
      <c r="A11901" t="inlineStr">
        <is>
          <t>8f711483-fee6-4460-89fc-097d4170aa2c</t>
        </is>
      </c>
      <c r="B11901" t="inlineStr">
        <is>
          <t>84483910</t>
        </is>
      </c>
      <c r="C11901" t="inlineStr">
        <is>
          <t>COMBS FOR COTTON TEXTILE MACHINERY</t>
        </is>
      </c>
      <c r="D11901" t="inlineStr">
        <is>
          <t>736a17f6-becf-447f-b841-92da473920b6</t>
        </is>
      </c>
      <c r="E11901" t="inlineStr">
        <is>
          <t>7670ac34-6d94-4e26-b205-071ecb586e58</t>
        </is>
      </c>
      <c r="F11901" t="n">
        <v>56</v>
      </c>
    </row>
    <row r="11902">
      <c r="A11902" t="inlineStr">
        <is>
          <t>bb5b492a-2922-4352-8165-38859a1e4f0e</t>
        </is>
      </c>
      <c r="B11902" t="inlineStr">
        <is>
          <t>84483920</t>
        </is>
      </c>
      <c r="C11902" t="inlineStr">
        <is>
          <t>GILLS FOR GILL BOXES</t>
        </is>
      </c>
      <c r="D11902" t="inlineStr">
        <is>
          <t>736a17f6-becf-447f-b841-92da473920b6</t>
        </is>
      </c>
      <c r="E11902" t="inlineStr">
        <is>
          <t>7670ac34-6d94-4e26-b205-071ecb586e58</t>
        </is>
      </c>
      <c r="F11902" t="n">
        <v>56</v>
      </c>
    </row>
    <row r="11903">
      <c r="A11903" t="inlineStr">
        <is>
          <t>6752acb3-f850-4987-87f3-9f5761a09bc5</t>
        </is>
      </c>
      <c r="B11903" t="inlineStr">
        <is>
          <t>84483990</t>
        </is>
      </c>
      <c r="C11903" t="inlineStr">
        <is>
          <t>OTHER</t>
        </is>
      </c>
      <c r="D11903" t="inlineStr">
        <is>
          <t>736a17f6-becf-447f-b841-92da473920b6</t>
        </is>
      </c>
      <c r="E11903" t="inlineStr">
        <is>
          <t>7670ac34-6d94-4e26-b205-071ecb586e58</t>
        </is>
      </c>
      <c r="F11903" t="n">
        <v>56</v>
      </c>
    </row>
    <row r="11904">
      <c r="A11904" t="inlineStr">
        <is>
          <t>07d7df89-62b7-4ba1-ba38-b86e6a3ee94b</t>
        </is>
      </c>
      <c r="B11904" t="inlineStr">
        <is>
          <t>84484110</t>
        </is>
      </c>
      <c r="C11904" t="inlineStr">
        <is>
          <t>AUXILIARY MACHINERY FOR USE WITH MACHINES OF HEADING 8444, 8445, 8446 OR 8447 (FOR EXAMPLE, DOBBIES, JACQUARDS, AUTOMATIC STOP MOTIONS, SHUTTLE CHANGING MECHANISMS); PARTS AND ACCESSORIES SUITABLE FOR USE SOLELY OR PRINCIPALLY WITH THE MACHINES OF THIS HE</t>
        </is>
      </c>
      <c r="D11904" t="inlineStr">
        <is>
          <t>736a17f6-becf-447f-b841-92da473920b6</t>
        </is>
      </c>
      <c r="E11904" t="inlineStr">
        <is>
          <t>7670ac34-6d94-4e26-b205-071ecb586e58</t>
        </is>
      </c>
      <c r="F11904" t="n">
        <v>56</v>
      </c>
    </row>
    <row r="11905">
      <c r="A11905" t="inlineStr">
        <is>
          <t>30cffbe0-625d-47b6-a299-7eb94b65c220</t>
        </is>
      </c>
      <c r="B11905" t="inlineStr">
        <is>
          <t>84484120</t>
        </is>
      </c>
      <c r="C11905" t="inlineStr">
        <is>
          <t>AUXILIARY MACHINERY FOR USE WITH MACHINES OF HEADING 8444, 8445, 8446 OR 8447 (FOR EXAMPLE, DOBBIES, JACQUARDS, AUTOMATIC STOP MOTIONS, SHUTTLE CHANGING MECHANISMS); PARTS AND ACCESSORIES SUITABLE FOR USE SOLELY OR PRINCIPALLY WITH THE MACHINES OF THIS HE</t>
        </is>
      </c>
      <c r="D11905" t="inlineStr">
        <is>
          <t>736a17f6-becf-447f-b841-92da473920b6</t>
        </is>
      </c>
      <c r="E11905" t="inlineStr">
        <is>
          <t>7670ac34-6d94-4e26-b205-071ecb586e58</t>
        </is>
      </c>
      <c r="F11905" t="n">
        <v>56</v>
      </c>
    </row>
    <row r="11906">
      <c r="A11906" t="inlineStr">
        <is>
          <t>a8ba967e-73e7-4816-8edc-c57eb0abb506</t>
        </is>
      </c>
      <c r="B11906" t="inlineStr">
        <is>
          <t>84484130</t>
        </is>
      </c>
      <c r="C11906" t="inlineStr">
        <is>
          <t>AUXILIARY MACHINERY FOR USE WITH MACHINES OF HEADING 8444, 8445, 8446 OR 8447 (FOR EXAMPLE, DOBBIES, JACQUARDS, AUTOMATIC STOP MOTIONS, SHUTTLE CHANGING MECHANISMS); PARTS AND ACCESSORIES SUITABLE FOR USE SOLELY OR PRINCIPALLY WITH THE MACHINES OF THIS HE</t>
        </is>
      </c>
      <c r="D11906" t="inlineStr">
        <is>
          <t>736a17f6-becf-447f-b841-92da473920b6</t>
        </is>
      </c>
      <c r="E11906" t="inlineStr">
        <is>
          <t>7670ac34-6d94-4e26-b205-071ecb586e58</t>
        </is>
      </c>
      <c r="F11906" t="n">
        <v>56</v>
      </c>
    </row>
    <row r="11907">
      <c r="A11907" t="inlineStr">
        <is>
          <t>b185bc1c-d392-4963-a7aa-db157f44c82e</t>
        </is>
      </c>
      <c r="B11907" t="inlineStr">
        <is>
          <t>84484140</t>
        </is>
      </c>
      <c r="C11907" t="inlineStr">
        <is>
          <t>AUXILIARY MACHINERY FOR USE WITH MACHINES OF HEADING 8444, 8445, 8446 OR 8447 (FOR EXAMPLE, DOBBIES, JACQUARDS, AUTOMATIC STOP MOTIONS, SHUTTLE CHANGING MECHANISMS); PARTS AND ACCESSORIES SUITABLE FOR USE SOLELY OR PRINCIPALLY WITH THE MACHINES OF THIS HE</t>
        </is>
      </c>
      <c r="D11907" t="inlineStr">
        <is>
          <t>736a17f6-becf-447f-b841-92da473920b6</t>
        </is>
      </c>
      <c r="E11907" t="inlineStr">
        <is>
          <t>7670ac34-6d94-4e26-b205-071ecb586e58</t>
        </is>
      </c>
      <c r="F11907" t="n">
        <v>56</v>
      </c>
    </row>
    <row r="11908">
      <c r="A11908" t="inlineStr">
        <is>
          <t>24d5a8a2-68b7-42c2-aab8-04d1f8dc0e42</t>
        </is>
      </c>
      <c r="B11908" t="inlineStr">
        <is>
          <t>84484150</t>
        </is>
      </c>
      <c r="C11908" t="inlineStr">
        <is>
          <t>AUXILIARY MACHINERY FOR USE WITH MACHINES OF HEADING 8444, 8445, 8446 OR 8447 (FOR EXAMPLE, DOBBIES, JACQUARDS, AUTOMATIC STOP MOTIONS, SHUTTLE CHANGING MECHANISMS); PARTS AND ACCESSORIES SUITABLE FOR USE SOLELY OR PRINCIPALLY WITH THE MACHINES OF THIS HE</t>
        </is>
      </c>
      <c r="D11908" t="inlineStr">
        <is>
          <t>736a17f6-becf-447f-b841-92da473920b6</t>
        </is>
      </c>
      <c r="E11908" t="inlineStr">
        <is>
          <t>7670ac34-6d94-4e26-b205-071ecb586e58</t>
        </is>
      </c>
      <c r="F11908" t="n">
        <v>56</v>
      </c>
    </row>
    <row r="11909">
      <c r="A11909" t="inlineStr">
        <is>
          <t>690fba89-6bec-4245-bf2f-79786fc0e415</t>
        </is>
      </c>
      <c r="B11909" t="inlineStr">
        <is>
          <t>84484160</t>
        </is>
      </c>
      <c r="C11909" t="inlineStr">
        <is>
          <t>AUXILIARY MACHINERY FOR USE WITH MACHINES OF HEADING 8444, 8445, 8446 OR 8447 (FOR EXAMPLE, DOBBIES, JACQUARDS, AUTOMATIC STOP MOTIONS, SHUTTLE CHANGING MECHANISMS); PARTS AND ACCESSORIES SUITABLE FOR USE SOLELY OR PRINCIPALLY WITH THE MACHINES OF THIS HE</t>
        </is>
      </c>
      <c r="D11909" t="inlineStr">
        <is>
          <t>736a17f6-becf-447f-b841-92da473920b6</t>
        </is>
      </c>
      <c r="E11909" t="inlineStr">
        <is>
          <t>7670ac34-6d94-4e26-b205-071ecb586e58</t>
        </is>
      </c>
      <c r="F11909" t="n">
        <v>56</v>
      </c>
    </row>
    <row r="11910">
      <c r="A11910" t="inlineStr">
        <is>
          <t>25d1c3df-6851-4b13-85e2-fb6c5a42faaa</t>
        </is>
      </c>
      <c r="B11910" t="inlineStr">
        <is>
          <t>84484190</t>
        </is>
      </c>
      <c r="C11910" t="inlineStr">
        <is>
          <t>AUXILIARY MACHINERY FOR USE WITH MACHINES OF HEADING 8444, 8445, 8446 OR 8447 (FOR EXAMPLE, DOBBIES, JACQUARDS, AUTOMATIC STOP MOTIONS, SHUTTLE CHANGING MECHANISMS); PARTS AND ACCESSORIES SUITABLE FOR USE SOLELY OR PRINCIPALLY WITH THE MACHINES OF THIS HE</t>
        </is>
      </c>
      <c r="D11910" t="inlineStr">
        <is>
          <t>736a17f6-becf-447f-b841-92da473920b6</t>
        </is>
      </c>
      <c r="E11910" t="inlineStr">
        <is>
          <t>7670ac34-6d94-4e26-b205-071ecb586e58</t>
        </is>
      </c>
      <c r="F11910" t="n">
        <v>56</v>
      </c>
    </row>
    <row r="11911">
      <c r="A11911" t="inlineStr">
        <is>
          <t>50881dbb-49c9-404d-9da4-b063fcf2d4bb</t>
        </is>
      </c>
      <c r="B11911" t="inlineStr">
        <is>
          <t>84484210</t>
        </is>
      </c>
      <c r="C11911" t="inlineStr">
        <is>
          <t>HEALDS (EXCLUDING WIRE HEALDS) AND REEDS FOR COTTON MACHINERY</t>
        </is>
      </c>
      <c r="D11911" t="inlineStr">
        <is>
          <t>736a17f6-becf-447f-b841-92da473920b6</t>
        </is>
      </c>
      <c r="E11911" t="inlineStr">
        <is>
          <t>7670ac34-6d94-4e26-b205-071ecb586e58</t>
        </is>
      </c>
      <c r="F11911" t="n">
        <v>56</v>
      </c>
    </row>
    <row r="11912">
      <c r="A11912" t="inlineStr">
        <is>
          <t>bb4c147d-3653-4c68-9059-9438adedd365</t>
        </is>
      </c>
      <c r="B11912" t="inlineStr">
        <is>
          <t>84484220</t>
        </is>
      </c>
      <c r="C11912" t="inlineStr">
        <is>
          <t>HEALDS, WIRE</t>
        </is>
      </c>
      <c r="D11912" t="inlineStr">
        <is>
          <t>736a17f6-becf-447f-b841-92da473920b6</t>
        </is>
      </c>
      <c r="E11912" t="inlineStr">
        <is>
          <t>7670ac34-6d94-4e26-b205-071ecb586e58</t>
        </is>
      </c>
      <c r="F11912" t="n">
        <v>56</v>
      </c>
    </row>
    <row r="11913">
      <c r="A11913" t="inlineStr">
        <is>
          <t>fd6d4098-9e7b-4060-9e1f-304f5e075274</t>
        </is>
      </c>
      <c r="B11913" t="inlineStr">
        <is>
          <t>84484290</t>
        </is>
      </c>
      <c r="C11913" t="inlineStr">
        <is>
          <t>OTHER</t>
        </is>
      </c>
      <c r="D11913" t="inlineStr">
        <is>
          <t>736a17f6-becf-447f-b841-92da473920b6</t>
        </is>
      </c>
      <c r="E11913" t="inlineStr">
        <is>
          <t>7670ac34-6d94-4e26-b205-071ecb586e58</t>
        </is>
      </c>
      <c r="F11913" t="n">
        <v>56</v>
      </c>
    </row>
    <row r="11914">
      <c r="A11914" t="inlineStr">
        <is>
          <t>03df0bcf-9634-4b83-be48-90c2710e12f1</t>
        </is>
      </c>
      <c r="B11914" t="inlineStr">
        <is>
          <t>84484910</t>
        </is>
      </c>
      <c r="C11914" t="inlineStr">
        <is>
          <t>PARTS OF COTTON WEAVING MACHINERY</t>
        </is>
      </c>
      <c r="D11914" t="inlineStr">
        <is>
          <t>736a17f6-becf-447f-b841-92da473920b6</t>
        </is>
      </c>
      <c r="E11914" t="inlineStr">
        <is>
          <t>7670ac34-6d94-4e26-b205-071ecb586e58</t>
        </is>
      </c>
      <c r="F11914" t="n">
        <v>56</v>
      </c>
    </row>
    <row r="11915">
      <c r="A11915" t="inlineStr">
        <is>
          <t>6077944c-9c2a-47d3-a764-a045f389090b</t>
        </is>
      </c>
      <c r="B11915" t="inlineStr">
        <is>
          <t>84484920</t>
        </is>
      </c>
      <c r="C11915" t="inlineStr">
        <is>
          <t>PARTS OF JUTE WEAVING MACHINERY</t>
        </is>
      </c>
      <c r="D11915" t="inlineStr">
        <is>
          <t>736a17f6-becf-447f-b841-92da473920b6</t>
        </is>
      </c>
      <c r="E11915" t="inlineStr">
        <is>
          <t>7670ac34-6d94-4e26-b205-071ecb586e58</t>
        </is>
      </c>
      <c r="F11915" t="n">
        <v>56</v>
      </c>
    </row>
    <row r="11916">
      <c r="A11916" t="inlineStr">
        <is>
          <t>b49319c8-2a13-42d5-93ef-daaf68749c49</t>
        </is>
      </c>
      <c r="B11916" t="inlineStr">
        <is>
          <t>84484930</t>
        </is>
      </c>
      <c r="C11916" t="inlineStr">
        <is>
          <t>PARTS OF SILK AND MANMADE FIBRES WEAVING MACHINERY</t>
        </is>
      </c>
      <c r="D11916" t="inlineStr">
        <is>
          <t>736a17f6-becf-447f-b841-92da473920b6</t>
        </is>
      </c>
      <c r="E11916" t="inlineStr">
        <is>
          <t>7670ac34-6d94-4e26-b205-071ecb586e58</t>
        </is>
      </c>
      <c r="F11916" t="n">
        <v>56</v>
      </c>
    </row>
    <row r="11917">
      <c r="A11917" t="inlineStr">
        <is>
          <t>6f6fc0b5-c209-4d6b-b621-64c99bec7de6</t>
        </is>
      </c>
      <c r="B11917" t="inlineStr">
        <is>
          <t>84484940</t>
        </is>
      </c>
      <c r="C11917" t="inlineStr">
        <is>
          <t>PARTS OF WOOL WEAVING MACHINERY</t>
        </is>
      </c>
      <c r="D11917" t="inlineStr">
        <is>
          <t>736a17f6-becf-447f-b841-92da473920b6</t>
        </is>
      </c>
      <c r="E11917" t="inlineStr">
        <is>
          <t>7670ac34-6d94-4e26-b205-071ecb586e58</t>
        </is>
      </c>
      <c r="F11917" t="n">
        <v>56</v>
      </c>
    </row>
    <row r="11918">
      <c r="A11918" t="inlineStr">
        <is>
          <t>598b866a-8f75-4e2a-b094-111caae85fd7</t>
        </is>
      </c>
      <c r="B11918" t="inlineStr">
        <is>
          <t>84484950</t>
        </is>
      </c>
      <c r="C11918" t="inlineStr">
        <is>
          <t>PARTS OF OTHER TEXTILE WEAVING MACHINERY</t>
        </is>
      </c>
      <c r="D11918" t="inlineStr">
        <is>
          <t>736a17f6-becf-447f-b841-92da473920b6</t>
        </is>
      </c>
      <c r="E11918" t="inlineStr">
        <is>
          <t>7670ac34-6d94-4e26-b205-071ecb586e58</t>
        </is>
      </c>
      <c r="F11918" t="n">
        <v>56</v>
      </c>
    </row>
    <row r="11919">
      <c r="A11919" t="inlineStr">
        <is>
          <t>ebade88e-4e21-481e-8c59-a6b5fb66dc00</t>
        </is>
      </c>
      <c r="B11919" t="inlineStr">
        <is>
          <t>84484990</t>
        </is>
      </c>
      <c r="C11919" t="inlineStr">
        <is>
          <t>OTHER</t>
        </is>
      </c>
      <c r="D11919" t="inlineStr">
        <is>
          <t>736a17f6-becf-447f-b841-92da473920b6</t>
        </is>
      </c>
      <c r="E11919" t="inlineStr">
        <is>
          <t>7670ac34-6d94-4e26-b205-071ecb586e58</t>
        </is>
      </c>
      <c r="F11919" t="n">
        <v>56</v>
      </c>
    </row>
    <row r="11920">
      <c r="A11920" t="inlineStr">
        <is>
          <t>db9ddf6a-478f-48e4-ab55-f50da7b605b6</t>
        </is>
      </c>
      <c r="B11920" t="inlineStr">
        <is>
          <t>84485110</t>
        </is>
      </c>
      <c r="C11920" t="inlineStr">
        <is>
          <t>OF COTTON HOSIERY MACHINE</t>
        </is>
      </c>
      <c r="D11920" t="inlineStr">
        <is>
          <t>736a17f6-becf-447f-b841-92da473920b6</t>
        </is>
      </c>
      <c r="E11920" t="inlineStr">
        <is>
          <t>7670ac34-6d94-4e26-b205-071ecb586e58</t>
        </is>
      </c>
      <c r="F11920" t="n">
        <v>56</v>
      </c>
    </row>
    <row r="11921">
      <c r="A11921" t="inlineStr">
        <is>
          <t>7c63ccd3-c6ee-4892-ba83-c2844d62e9ed</t>
        </is>
      </c>
      <c r="B11921" t="inlineStr">
        <is>
          <t>84485120</t>
        </is>
      </c>
      <c r="C11921" t="inlineStr">
        <is>
          <t>OF WOOL KNITTING MACHINES</t>
        </is>
      </c>
      <c r="D11921" t="inlineStr">
        <is>
          <t>736a17f6-becf-447f-b841-92da473920b6</t>
        </is>
      </c>
      <c r="E11921" t="inlineStr">
        <is>
          <t>7670ac34-6d94-4e26-b205-071ecb586e58</t>
        </is>
      </c>
      <c r="F11921" t="n">
        <v>56</v>
      </c>
    </row>
    <row r="11922">
      <c r="A11922" t="inlineStr">
        <is>
          <t>e4b78a00-f57c-4a8a-82df-d996fefc76d0</t>
        </is>
      </c>
      <c r="B11922" t="inlineStr">
        <is>
          <t>84485130</t>
        </is>
      </c>
      <c r="C11922" t="inlineStr">
        <is>
          <t>OF MACHINES FOR TULLE, LACE</t>
        </is>
      </c>
      <c r="D11922" t="inlineStr">
        <is>
          <t>736a17f6-becf-447f-b841-92da473920b6</t>
        </is>
      </c>
      <c r="E11922" t="inlineStr">
        <is>
          <t>7670ac34-6d94-4e26-b205-071ecb586e58</t>
        </is>
      </c>
      <c r="F11922" t="n">
        <v>56</v>
      </c>
    </row>
    <row r="11923">
      <c r="A11923" t="inlineStr">
        <is>
          <t>bef042bb-7841-4cd5-94a5-f87371a1a80f</t>
        </is>
      </c>
      <c r="B11923" t="inlineStr">
        <is>
          <t>84485190</t>
        </is>
      </c>
      <c r="C11923" t="inlineStr">
        <is>
          <t>OTHER</t>
        </is>
      </c>
      <c r="D11923" t="inlineStr">
        <is>
          <t>736a17f6-becf-447f-b841-92da473920b6</t>
        </is>
      </c>
      <c r="E11923" t="inlineStr">
        <is>
          <t>7670ac34-6d94-4e26-b205-071ecb586e58</t>
        </is>
      </c>
      <c r="F11923" t="n">
        <v>56</v>
      </c>
    </row>
    <row r="11924">
      <c r="A11924" t="inlineStr">
        <is>
          <t>c494c49e-4254-4660-9748-dccc81bd67ed</t>
        </is>
      </c>
      <c r="B11924" t="inlineStr">
        <is>
          <t>84485900</t>
        </is>
      </c>
      <c r="C11924" t="inlineStr">
        <is>
          <t>OTHER</t>
        </is>
      </c>
      <c r="D11924" t="inlineStr">
        <is>
          <t>736a17f6-becf-447f-b841-92da473920b6</t>
        </is>
      </c>
      <c r="E11924" t="inlineStr">
        <is>
          <t>7670ac34-6d94-4e26-b205-071ecb586e58</t>
        </is>
      </c>
      <c r="F11924" t="n">
        <v>56</v>
      </c>
    </row>
    <row r="11925">
      <c r="A11925" t="inlineStr">
        <is>
          <t>99b0201c-510a-4194-97c5-d7703eb37203</t>
        </is>
      </c>
      <c r="B11925" t="inlineStr">
        <is>
          <t>84490010</t>
        </is>
      </c>
      <c r="C11925" t="inlineStr">
        <is>
          <t>MACHINERY FOR MANUFACTURE OR FINISHING OF FELT IN PIECE OR INSHAPES (INCLUDING FELT HAT-MAKING MACHINES AND HAT MAKING BLOCKS)</t>
        </is>
      </c>
      <c r="D11925" t="inlineStr">
        <is>
          <t>736a17f6-becf-447f-b841-92da473920b6</t>
        </is>
      </c>
      <c r="E11925" t="inlineStr">
        <is>
          <t>94d43c84-09c4-4b03-9238-c3d9bd58882e</t>
        </is>
      </c>
      <c r="F11925" t="n">
        <v>56</v>
      </c>
    </row>
    <row r="11926">
      <c r="A11926" t="inlineStr">
        <is>
          <t>918d75ff-cc76-44c0-8a97-4347831d5a9e</t>
        </is>
      </c>
      <c r="B11926" t="inlineStr">
        <is>
          <t>84490090</t>
        </is>
      </c>
      <c r="C11926" t="inlineStr">
        <is>
          <t>OTHER</t>
        </is>
      </c>
      <c r="D11926" t="inlineStr">
        <is>
          <t>736a17f6-becf-447f-b841-92da473920b6</t>
        </is>
      </c>
      <c r="E11926" t="inlineStr">
        <is>
          <t>94d43c84-09c4-4b03-9238-c3d9bd58882e</t>
        </is>
      </c>
      <c r="F11926" t="n">
        <v>56</v>
      </c>
    </row>
    <row r="11927">
      <c r="A11927" t="inlineStr">
        <is>
          <t>830ace88-e8de-43ab-9392-746276b51a96</t>
        </is>
      </c>
      <c r="B11927" t="inlineStr">
        <is>
          <t>84501100</t>
        </is>
      </c>
      <c r="C11927" t="inlineStr">
        <is>
          <t>FULLY-AUTOMATIC MACHINES</t>
        </is>
      </c>
      <c r="D11927" t="inlineStr">
        <is>
          <t>736a17f6-becf-447f-b841-92da473920b6</t>
        </is>
      </c>
      <c r="E11927" t="inlineStr">
        <is>
          <t>a6f3f305-f0d3-4677-96db-894b580c8bb9</t>
        </is>
      </c>
      <c r="F11927" t="n">
        <v>56</v>
      </c>
    </row>
    <row r="11928">
      <c r="A11928" t="inlineStr">
        <is>
          <t>43256c9c-0f89-4461-82fe-3e378222f79d</t>
        </is>
      </c>
      <c r="B11928" t="inlineStr">
        <is>
          <t>84501200</t>
        </is>
      </c>
      <c r="C11928" t="inlineStr">
        <is>
          <t>OTHER MACHINES, WITH BUILT-IN CENTRIFUGAL DRIER</t>
        </is>
      </c>
      <c r="D11928" t="inlineStr">
        <is>
          <t>736a17f6-becf-447f-b841-92da473920b6</t>
        </is>
      </c>
      <c r="E11928" t="inlineStr">
        <is>
          <t>a6f3f305-f0d3-4677-96db-894b580c8bb9</t>
        </is>
      </c>
      <c r="F11928" t="n">
        <v>56</v>
      </c>
    </row>
    <row r="11929">
      <c r="A11929" t="inlineStr">
        <is>
          <t>f716ef4b-9708-4ae9-9be7-bf527814d48b</t>
        </is>
      </c>
      <c r="B11929" t="inlineStr">
        <is>
          <t>84501900</t>
        </is>
      </c>
      <c r="C11929" t="inlineStr">
        <is>
          <t>OTHER</t>
        </is>
      </c>
      <c r="D11929" t="inlineStr">
        <is>
          <t>736a17f6-becf-447f-b841-92da473920b6</t>
        </is>
      </c>
      <c r="E11929" t="inlineStr">
        <is>
          <t>a6f3f305-f0d3-4677-96db-894b580c8bb9</t>
        </is>
      </c>
      <c r="F11929" t="n">
        <v>56</v>
      </c>
    </row>
    <row r="11930">
      <c r="A11930" t="inlineStr">
        <is>
          <t>c559e871-3bb9-4bee-b4e6-9390f8bad0f0</t>
        </is>
      </c>
      <c r="B11930" t="inlineStr">
        <is>
          <t>84502000</t>
        </is>
      </c>
      <c r="C11930" t="inlineStr">
        <is>
          <t>MACHINES, EACH OF A DRY LINEN CAPACITY EXCEEDING 10 KG</t>
        </is>
      </c>
      <c r="D11930" t="inlineStr">
        <is>
          <t>736a17f6-becf-447f-b841-92da473920b6</t>
        </is>
      </c>
      <c r="E11930" t="inlineStr">
        <is>
          <t>a6f3f305-f0d3-4677-96db-894b580c8bb9</t>
        </is>
      </c>
      <c r="F11930" t="n">
        <v>56</v>
      </c>
    </row>
    <row r="11931">
      <c r="A11931" t="inlineStr">
        <is>
          <t>2130e0bf-dc99-4021-ada7-edad4c3a960c</t>
        </is>
      </c>
      <c r="B11931" t="inlineStr">
        <is>
          <t>84509010</t>
        </is>
      </c>
      <c r="C11931" t="inlineStr">
        <is>
          <t>PARTS OF HOUSEHOLD TYPE MACHINES</t>
        </is>
      </c>
      <c r="D11931" t="inlineStr">
        <is>
          <t>736a17f6-becf-447f-b841-92da473920b6</t>
        </is>
      </c>
      <c r="E11931" t="inlineStr">
        <is>
          <t>a6f3f305-f0d3-4677-96db-894b580c8bb9</t>
        </is>
      </c>
      <c r="F11931" t="n">
        <v>56</v>
      </c>
    </row>
    <row r="11932">
      <c r="A11932" t="inlineStr">
        <is>
          <t>c34590e6-d8ac-49ce-bce2-58eaf5d524f5</t>
        </is>
      </c>
      <c r="B11932" t="inlineStr">
        <is>
          <t>84509090</t>
        </is>
      </c>
      <c r="C11932" t="inlineStr">
        <is>
          <t>OTHER</t>
        </is>
      </c>
      <c r="D11932" t="inlineStr">
        <is>
          <t>736a17f6-becf-447f-b841-92da473920b6</t>
        </is>
      </c>
      <c r="E11932" t="inlineStr">
        <is>
          <t>a6f3f305-f0d3-4677-96db-894b580c8bb9</t>
        </is>
      </c>
      <c r="F11932" t="n">
        <v>56</v>
      </c>
    </row>
    <row r="11933">
      <c r="A11933" t="inlineStr">
        <is>
          <t>4be0b976-6eaa-4484-a4bf-a2a09a889352</t>
        </is>
      </c>
      <c r="B11933" t="inlineStr">
        <is>
          <t>84511010</t>
        </is>
      </c>
      <c r="C11933" t="inlineStr">
        <is>
          <t>DRY CLEANING MACHINES FOR COTTON TEXTILE</t>
        </is>
      </c>
      <c r="D11933" t="inlineStr">
        <is>
          <t>736a17f6-becf-447f-b841-92da473920b6</t>
        </is>
      </c>
      <c r="E11933" t="inlineStr">
        <is>
          <t>71d36802-41c4-4e64-abc4-a19f98f3459b</t>
        </is>
      </c>
      <c r="F11933" t="n">
        <v>56</v>
      </c>
    </row>
    <row r="11934">
      <c r="A11934" t="inlineStr">
        <is>
          <t>4618eb1f-67c8-4da7-a2d3-29bef625e303</t>
        </is>
      </c>
      <c r="B11934" t="inlineStr">
        <is>
          <t>84511090</t>
        </is>
      </c>
      <c r="C11934" t="inlineStr">
        <is>
          <t>OTHER</t>
        </is>
      </c>
      <c r="D11934" t="inlineStr">
        <is>
          <t>736a17f6-becf-447f-b841-92da473920b6</t>
        </is>
      </c>
      <c r="E11934" t="inlineStr">
        <is>
          <t>71d36802-41c4-4e64-abc4-a19f98f3459b</t>
        </is>
      </c>
      <c r="F11934" t="n">
        <v>56</v>
      </c>
    </row>
    <row r="11935">
      <c r="A11935" t="inlineStr">
        <is>
          <t>987c1785-9b24-47f1-9bcb-9b72db8f11d3</t>
        </is>
      </c>
      <c r="B11935" t="inlineStr">
        <is>
          <t>84512100</t>
        </is>
      </c>
      <c r="C11935" t="inlineStr">
        <is>
          <t>EACH OF A DRY LINEN CAPACITY NOT EXCEEDING 10 KG</t>
        </is>
      </c>
      <c r="D11935" t="inlineStr">
        <is>
          <t>736a17f6-becf-447f-b841-92da473920b6</t>
        </is>
      </c>
      <c r="E11935" t="inlineStr">
        <is>
          <t>71d36802-41c4-4e64-abc4-a19f98f3459b</t>
        </is>
      </c>
      <c r="F11935" t="n">
        <v>56</v>
      </c>
    </row>
    <row r="11936">
      <c r="A11936" t="inlineStr">
        <is>
          <t>c9e837c7-0041-412f-9123-eab8dc84a06a</t>
        </is>
      </c>
      <c r="B11936" t="inlineStr">
        <is>
          <t>84512900</t>
        </is>
      </c>
      <c r="C11936" t="inlineStr">
        <is>
          <t>OTHER</t>
        </is>
      </c>
      <c r="D11936" t="inlineStr">
        <is>
          <t>736a17f6-becf-447f-b841-92da473920b6</t>
        </is>
      </c>
      <c r="E11936" t="inlineStr">
        <is>
          <t>71d36802-41c4-4e64-abc4-a19f98f3459b</t>
        </is>
      </c>
      <c r="F11936" t="n">
        <v>56</v>
      </c>
    </row>
    <row r="11937">
      <c r="A11937" t="inlineStr">
        <is>
          <t>20adf02f-9644-42b0-990b-5a4fc7a2242a</t>
        </is>
      </c>
      <c r="B11937" t="inlineStr">
        <is>
          <t>84513010</t>
        </is>
      </c>
      <c r="C11937" t="inlineStr">
        <is>
          <t>HAND IRONING PRESS</t>
        </is>
      </c>
      <c r="D11937" t="inlineStr">
        <is>
          <t>736a17f6-becf-447f-b841-92da473920b6</t>
        </is>
      </c>
      <c r="E11937" t="inlineStr">
        <is>
          <t>71d36802-41c4-4e64-abc4-a19f98f3459b</t>
        </is>
      </c>
      <c r="F11937" t="n">
        <v>56</v>
      </c>
    </row>
    <row r="11938">
      <c r="A11938" t="inlineStr">
        <is>
          <t>92f5f5c7-df2c-4957-8881-8a82085b4b03</t>
        </is>
      </c>
      <c r="B11938" t="inlineStr">
        <is>
          <t>84513090</t>
        </is>
      </c>
      <c r="C11938" t="inlineStr">
        <is>
          <t>OTHER</t>
        </is>
      </c>
      <c r="D11938" t="inlineStr">
        <is>
          <t>736a17f6-becf-447f-b841-92da473920b6</t>
        </is>
      </c>
      <c r="E11938" t="inlineStr">
        <is>
          <t>71d36802-41c4-4e64-abc4-a19f98f3459b</t>
        </is>
      </c>
      <c r="F11938" t="n">
        <v>56</v>
      </c>
    </row>
    <row r="11939">
      <c r="A11939" t="inlineStr">
        <is>
          <t>75ad0980-013a-4198-b034-8861dd73c828</t>
        </is>
      </c>
      <c r="B11939" t="inlineStr">
        <is>
          <t>84514011</t>
        </is>
      </c>
      <c r="C11939" t="inlineStr">
        <is>
          <t>FOR COTTON TEXTILE</t>
        </is>
      </c>
      <c r="D11939" t="inlineStr">
        <is>
          <t>736a17f6-becf-447f-b841-92da473920b6</t>
        </is>
      </c>
      <c r="E11939" t="inlineStr">
        <is>
          <t>71d36802-41c4-4e64-abc4-a19f98f3459b</t>
        </is>
      </c>
      <c r="F11939" t="n">
        <v>56</v>
      </c>
    </row>
    <row r="11940">
      <c r="A11940" t="inlineStr">
        <is>
          <t>09b4725e-b30b-46b3-8e45-af8284e306cd</t>
        </is>
      </c>
      <c r="B11940" t="inlineStr">
        <is>
          <t>84514019</t>
        </is>
      </c>
      <c r="C11940" t="inlineStr">
        <is>
          <t>OTHER</t>
        </is>
      </c>
      <c r="D11940" t="inlineStr">
        <is>
          <t>736a17f6-becf-447f-b841-92da473920b6</t>
        </is>
      </c>
      <c r="E11940" t="inlineStr">
        <is>
          <t>71d36802-41c4-4e64-abc4-a19f98f3459b</t>
        </is>
      </c>
      <c r="F11940" t="n">
        <v>56</v>
      </c>
    </row>
    <row r="11941">
      <c r="A11941" t="inlineStr">
        <is>
          <t>41ab2fe2-9980-4c9a-84ee-4c34f1a025df</t>
        </is>
      </c>
      <c r="B11941" t="inlineStr">
        <is>
          <t>84514021</t>
        </is>
      </c>
      <c r="C11941" t="inlineStr">
        <is>
          <t>FOR COTTON TEXTILE</t>
        </is>
      </c>
      <c r="D11941" t="inlineStr">
        <is>
          <t>736a17f6-becf-447f-b841-92da473920b6</t>
        </is>
      </c>
      <c r="E11941" t="inlineStr">
        <is>
          <t>71d36802-41c4-4e64-abc4-a19f98f3459b</t>
        </is>
      </c>
      <c r="F11941" t="n">
        <v>56</v>
      </c>
    </row>
    <row r="11942">
      <c r="A11942" t="inlineStr">
        <is>
          <t>dfbe1f88-36d9-4107-9c72-5604e2c98b89</t>
        </is>
      </c>
      <c r="B11942" t="inlineStr">
        <is>
          <t>84514029</t>
        </is>
      </c>
      <c r="C11942" t="inlineStr">
        <is>
          <t>FOR OTHER TEXTILE</t>
        </is>
      </c>
      <c r="D11942" t="inlineStr">
        <is>
          <t>736a17f6-becf-447f-b841-92da473920b6</t>
        </is>
      </c>
      <c r="E11942" t="inlineStr">
        <is>
          <t>71d36802-41c4-4e64-abc4-a19f98f3459b</t>
        </is>
      </c>
      <c r="F11942" t="n">
        <v>56</v>
      </c>
    </row>
    <row r="11943">
      <c r="A11943" t="inlineStr">
        <is>
          <t>29c52e7d-d00e-4347-967c-5c4f74211675</t>
        </is>
      </c>
      <c r="B11943" t="inlineStr">
        <is>
          <t>84514091</t>
        </is>
      </c>
      <c r="C11943" t="inlineStr">
        <is>
          <t>FOR WASHING AND CLEANING FOR WOOLLEN TEXTILE</t>
        </is>
      </c>
      <c r="D11943" t="inlineStr">
        <is>
          <t>736a17f6-becf-447f-b841-92da473920b6</t>
        </is>
      </c>
      <c r="E11943" t="inlineStr">
        <is>
          <t>71d36802-41c4-4e64-abc4-a19f98f3459b</t>
        </is>
      </c>
      <c r="F11943" t="n">
        <v>56</v>
      </c>
    </row>
    <row r="11944">
      <c r="A11944" t="inlineStr">
        <is>
          <t>045d8d40-500c-4921-9f3e-a932c57dcfef</t>
        </is>
      </c>
      <c r="B11944" t="inlineStr">
        <is>
          <t>84514099</t>
        </is>
      </c>
      <c r="C11944" t="inlineStr">
        <is>
          <t>OTHER</t>
        </is>
      </c>
      <c r="D11944" t="inlineStr">
        <is>
          <t>736a17f6-becf-447f-b841-92da473920b6</t>
        </is>
      </c>
      <c r="E11944" t="inlineStr">
        <is>
          <t>71d36802-41c4-4e64-abc4-a19f98f3459b</t>
        </is>
      </c>
      <c r="F11944" t="n">
        <v>56</v>
      </c>
    </row>
    <row r="11945">
      <c r="A11945" t="inlineStr">
        <is>
          <t>dda6d24b-972f-48fa-99be-b8e2658b55b5</t>
        </is>
      </c>
      <c r="B11945" t="inlineStr">
        <is>
          <t>84515000</t>
        </is>
      </c>
      <c r="C11945" t="inlineStr">
        <is>
          <t>MACHINES FOR REELING, UNREELING, FOLDING, CUTTING OR PINKING TEXTILE FABRICS</t>
        </is>
      </c>
      <c r="D11945" t="inlineStr">
        <is>
          <t>736a17f6-becf-447f-b841-92da473920b6</t>
        </is>
      </c>
      <c r="E11945" t="inlineStr">
        <is>
          <t>71d36802-41c4-4e64-abc4-a19f98f3459b</t>
        </is>
      </c>
      <c r="F11945" t="n">
        <v>56</v>
      </c>
    </row>
    <row r="11946">
      <c r="A11946" t="inlineStr">
        <is>
          <t>f1b8b286-4904-422a-96e0-1c4943991bd0</t>
        </is>
      </c>
      <c r="B11946" t="inlineStr">
        <is>
          <t>84518011</t>
        </is>
      </c>
      <c r="C11946" t="inlineStr">
        <is>
          <t>FOR COTTON TEXTILE</t>
        </is>
      </c>
      <c r="D11946" t="inlineStr">
        <is>
          <t>736a17f6-becf-447f-b841-92da473920b6</t>
        </is>
      </c>
      <c r="E11946" t="inlineStr">
        <is>
          <t>71d36802-41c4-4e64-abc4-a19f98f3459b</t>
        </is>
      </c>
      <c r="F11946" t="n">
        <v>56</v>
      </c>
    </row>
    <row r="11947">
      <c r="A11947" t="inlineStr">
        <is>
          <t>124826ca-b05e-4e3d-8202-5b27a3acf4cc</t>
        </is>
      </c>
      <c r="B11947" t="inlineStr">
        <is>
          <t>84518019</t>
        </is>
      </c>
      <c r="C11947" t="inlineStr">
        <is>
          <t>OTHER</t>
        </is>
      </c>
      <c r="D11947" t="inlineStr">
        <is>
          <t>736a17f6-becf-447f-b841-92da473920b6</t>
        </is>
      </c>
      <c r="E11947" t="inlineStr">
        <is>
          <t>71d36802-41c4-4e64-abc4-a19f98f3459b</t>
        </is>
      </c>
      <c r="F11947" t="n">
        <v>56</v>
      </c>
    </row>
    <row r="11948">
      <c r="A11948" t="inlineStr">
        <is>
          <t>9f1c4a55-7e8a-41ab-83fa-2423413d6876</t>
        </is>
      </c>
      <c r="B11948" t="inlineStr">
        <is>
          <t>84518021</t>
        </is>
      </c>
      <c r="C11948" t="inlineStr">
        <is>
          <t>FOR COATING OR IMPREGNATING YARN OR FABRICS</t>
        </is>
      </c>
      <c r="D11948" t="inlineStr">
        <is>
          <t>736a17f6-becf-447f-b841-92da473920b6</t>
        </is>
      </c>
      <c r="E11948" t="inlineStr">
        <is>
          <t>71d36802-41c4-4e64-abc4-a19f98f3459b</t>
        </is>
      </c>
      <c r="F11948" t="n">
        <v>56</v>
      </c>
    </row>
    <row r="11949">
      <c r="A11949" t="inlineStr">
        <is>
          <t>98d7afdd-3265-4a80-94e7-ec1099e61308</t>
        </is>
      </c>
      <c r="B11949" t="inlineStr">
        <is>
          <t>84518022</t>
        </is>
      </c>
      <c r="C11949" t="inlineStr">
        <is>
          <t>OTHER FINISHING PROCESSES FOR COTTON TEXTILE</t>
        </is>
      </c>
      <c r="D11949" t="inlineStr">
        <is>
          <t>736a17f6-becf-447f-b841-92da473920b6</t>
        </is>
      </c>
      <c r="E11949" t="inlineStr">
        <is>
          <t>71d36802-41c4-4e64-abc4-a19f98f3459b</t>
        </is>
      </c>
      <c r="F11949" t="n">
        <v>56</v>
      </c>
    </row>
    <row r="11950">
      <c r="A11950" t="inlineStr">
        <is>
          <t>42e0f29c-38d1-4959-807e-055f382178b4</t>
        </is>
      </c>
      <c r="B11950" t="inlineStr">
        <is>
          <t>84518029</t>
        </is>
      </c>
      <c r="C11950" t="inlineStr">
        <is>
          <t>OTHER</t>
        </is>
      </c>
      <c r="D11950" t="inlineStr">
        <is>
          <t>736a17f6-becf-447f-b841-92da473920b6</t>
        </is>
      </c>
      <c r="E11950" t="inlineStr">
        <is>
          <t>71d36802-41c4-4e64-abc4-a19f98f3459b</t>
        </is>
      </c>
      <c r="F11950" t="n">
        <v>56</v>
      </c>
    </row>
    <row r="11951">
      <c r="A11951" t="inlineStr">
        <is>
          <t>590e3546-760b-4960-9387-d95083433920</t>
        </is>
      </c>
      <c r="B11951" t="inlineStr">
        <is>
          <t>84518090</t>
        </is>
      </c>
      <c r="C11951" t="inlineStr">
        <is>
          <t>OTHER</t>
        </is>
      </c>
      <c r="D11951" t="inlineStr">
        <is>
          <t>736a17f6-becf-447f-b841-92da473920b6</t>
        </is>
      </c>
      <c r="E11951" t="inlineStr">
        <is>
          <t>71d36802-41c4-4e64-abc4-a19f98f3459b</t>
        </is>
      </c>
      <c r="F11951" t="n">
        <v>56</v>
      </c>
    </row>
    <row r="11952">
      <c r="A11952" t="inlineStr">
        <is>
          <t>2d89f2d1-0312-4224-aa94-c753829bec9f</t>
        </is>
      </c>
      <c r="B11952" t="inlineStr">
        <is>
          <t>84519000</t>
        </is>
      </c>
      <c r="C11952" t="inlineStr">
        <is>
          <t>PARTS</t>
        </is>
      </c>
      <c r="D11952" t="inlineStr">
        <is>
          <t>736a17f6-becf-447f-b841-92da473920b6</t>
        </is>
      </c>
      <c r="E11952" t="inlineStr">
        <is>
          <t>71d36802-41c4-4e64-abc4-a19f98f3459b</t>
        </is>
      </c>
      <c r="F11952" t="n">
        <v>56</v>
      </c>
    </row>
    <row r="11953">
      <c r="A11953" t="inlineStr">
        <is>
          <t>46395482-9c1d-4820-b699-48349e2002d6</t>
        </is>
      </c>
      <c r="B11953" t="inlineStr">
        <is>
          <t>84521011</t>
        </is>
      </c>
      <c r="C11953" t="inlineStr">
        <is>
          <t>WITH ELECTRONIC CONTROLS OR ELECTRIC MOTORS</t>
        </is>
      </c>
      <c r="D11953" t="inlineStr">
        <is>
          <t>736a17f6-becf-447f-b841-92da473920b6</t>
        </is>
      </c>
      <c r="E11953" t="inlineStr">
        <is>
          <t>4238d556-9bdb-4846-8eda-78cd98359f6e</t>
        </is>
      </c>
      <c r="F11953" t="n">
        <v>56</v>
      </c>
    </row>
    <row r="11954">
      <c r="A11954" t="inlineStr">
        <is>
          <t>1a58571a-beb7-4629-8c58-a38db3e977e7</t>
        </is>
      </c>
      <c r="B11954" t="inlineStr">
        <is>
          <t>84521012</t>
        </is>
      </c>
      <c r="C11954" t="inlineStr">
        <is>
          <t>HAND OPERATED</t>
        </is>
      </c>
      <c r="D11954" t="inlineStr">
        <is>
          <t>736a17f6-becf-447f-b841-92da473920b6</t>
        </is>
      </c>
      <c r="E11954" t="inlineStr">
        <is>
          <t>4238d556-9bdb-4846-8eda-78cd98359f6e</t>
        </is>
      </c>
      <c r="F11954" t="n">
        <v>56</v>
      </c>
    </row>
    <row r="11955">
      <c r="A11955" t="inlineStr">
        <is>
          <t>533208ee-ac8e-46e6-afcc-b92470a7a735</t>
        </is>
      </c>
      <c r="B11955" t="inlineStr">
        <is>
          <t>84521019</t>
        </is>
      </c>
      <c r="C11955" t="inlineStr">
        <is>
          <t>OTHER</t>
        </is>
      </c>
      <c r="D11955" t="inlineStr">
        <is>
          <t>736a17f6-becf-447f-b841-92da473920b6</t>
        </is>
      </c>
      <c r="E11955" t="inlineStr">
        <is>
          <t>4238d556-9bdb-4846-8eda-78cd98359f6e</t>
        </is>
      </c>
      <c r="F11955" t="n">
        <v>56</v>
      </c>
    </row>
    <row r="11956">
      <c r="A11956" t="inlineStr">
        <is>
          <t>3dc76001-c8ac-406c-9d7c-4f1000eeceb4</t>
        </is>
      </c>
      <c r="B11956" t="inlineStr">
        <is>
          <t>84521021</t>
        </is>
      </c>
      <c r="C11956" t="inlineStr">
        <is>
          <t>WITH ELECTRONIC CONTROLS OR ELECTRIC MOTORS</t>
        </is>
      </c>
      <c r="D11956" t="inlineStr">
        <is>
          <t>736a17f6-becf-447f-b841-92da473920b6</t>
        </is>
      </c>
      <c r="E11956" t="inlineStr">
        <is>
          <t>4238d556-9bdb-4846-8eda-78cd98359f6e</t>
        </is>
      </c>
      <c r="F11956" t="n">
        <v>56</v>
      </c>
    </row>
    <row r="11957">
      <c r="A11957" t="inlineStr">
        <is>
          <t>7e7a5d55-5bfb-468a-9b4f-f160f4a2638b</t>
        </is>
      </c>
      <c r="B11957" t="inlineStr">
        <is>
          <t>84521022</t>
        </is>
      </c>
      <c r="C11957" t="inlineStr">
        <is>
          <t>HAND OPERATED</t>
        </is>
      </c>
      <c r="D11957" t="inlineStr">
        <is>
          <t>736a17f6-becf-447f-b841-92da473920b6</t>
        </is>
      </c>
      <c r="E11957" t="inlineStr">
        <is>
          <t>4238d556-9bdb-4846-8eda-78cd98359f6e</t>
        </is>
      </c>
      <c r="F11957" t="n">
        <v>56</v>
      </c>
    </row>
    <row r="11958">
      <c r="A11958" t="inlineStr">
        <is>
          <t>18bab731-734e-4fdb-aee1-4b5f8d622865</t>
        </is>
      </c>
      <c r="B11958" t="inlineStr">
        <is>
          <t>84521029</t>
        </is>
      </c>
      <c r="C11958" t="inlineStr">
        <is>
          <t>OTHER</t>
        </is>
      </c>
      <c r="D11958" t="inlineStr">
        <is>
          <t>736a17f6-becf-447f-b841-92da473920b6</t>
        </is>
      </c>
      <c r="E11958" t="inlineStr">
        <is>
          <t>4238d556-9bdb-4846-8eda-78cd98359f6e</t>
        </is>
      </c>
      <c r="F11958" t="n">
        <v>56</v>
      </c>
    </row>
    <row r="11959">
      <c r="A11959" t="inlineStr">
        <is>
          <t>7b023ad2-8f72-47d3-9cab-130b4674a871</t>
        </is>
      </c>
      <c r="B11959" t="inlineStr">
        <is>
          <t>84522110</t>
        </is>
      </c>
      <c r="C11959" t="inlineStr">
        <is>
          <t>INDUSTRIAL SEWING MACHINES HAVING A MOTOR OF 12.50 WATTS CAPACITY AND ABOVE AND HAVING A SPEED OF 1,500 STITCHES PER MINUTE OR MORE</t>
        </is>
      </c>
      <c r="D11959" t="inlineStr">
        <is>
          <t>736a17f6-becf-447f-b841-92da473920b6</t>
        </is>
      </c>
      <c r="E11959" t="inlineStr">
        <is>
          <t>4238d556-9bdb-4846-8eda-78cd98359f6e</t>
        </is>
      </c>
      <c r="F11959" t="n">
        <v>56</v>
      </c>
    </row>
    <row r="11960">
      <c r="A11960" t="inlineStr">
        <is>
          <t>8f49257e-5e3c-4607-9cd1-60bd7edacc86</t>
        </is>
      </c>
      <c r="B11960" t="inlineStr">
        <is>
          <t>84522120</t>
        </is>
      </c>
      <c r="C11960" t="inlineStr">
        <is>
          <t>OTHER WITH ELECTRONIC CONTROLS OR ELECTRIC MOTORS</t>
        </is>
      </c>
      <c r="D11960" t="inlineStr">
        <is>
          <t>736a17f6-becf-447f-b841-92da473920b6</t>
        </is>
      </c>
      <c r="E11960" t="inlineStr">
        <is>
          <t>4238d556-9bdb-4846-8eda-78cd98359f6e</t>
        </is>
      </c>
      <c r="F11960" t="n">
        <v>56</v>
      </c>
    </row>
    <row r="11961">
      <c r="A11961" t="inlineStr">
        <is>
          <t>6d2f6b21-1afe-4c01-ab3c-a4960ffe188c</t>
        </is>
      </c>
      <c r="B11961" t="inlineStr">
        <is>
          <t>84522190</t>
        </is>
      </c>
      <c r="C11961" t="inlineStr">
        <is>
          <t>OTHER</t>
        </is>
      </c>
      <c r="D11961" t="inlineStr">
        <is>
          <t>736a17f6-becf-447f-b841-92da473920b6</t>
        </is>
      </c>
      <c r="E11961" t="inlineStr">
        <is>
          <t>4238d556-9bdb-4846-8eda-78cd98359f6e</t>
        </is>
      </c>
      <c r="F11961" t="n">
        <v>56</v>
      </c>
    </row>
    <row r="11962">
      <c r="A11962" t="inlineStr">
        <is>
          <t>b41adbef-5ec7-4975-b96e-ffb5b0e41c73</t>
        </is>
      </c>
      <c r="B11962" t="inlineStr">
        <is>
          <t>84522900</t>
        </is>
      </c>
      <c r="C11962" t="inlineStr">
        <is>
          <t>OTHER</t>
        </is>
      </c>
      <c r="D11962" t="inlineStr">
        <is>
          <t>736a17f6-becf-447f-b841-92da473920b6</t>
        </is>
      </c>
      <c r="E11962" t="inlineStr">
        <is>
          <t>4238d556-9bdb-4846-8eda-78cd98359f6e</t>
        </is>
      </c>
      <c r="F11962" t="n">
        <v>56</v>
      </c>
    </row>
    <row r="11963">
      <c r="A11963" t="inlineStr">
        <is>
          <t>f74651c7-de23-4afa-9696-ebe874cb6e64</t>
        </is>
      </c>
      <c r="B11963" t="inlineStr">
        <is>
          <t>84523010</t>
        </is>
      </c>
      <c r="C11963" t="inlineStr">
        <is>
          <t>FOR HOUSEHOLD TYPE SEWING MACHINES</t>
        </is>
      </c>
      <c r="D11963" t="inlineStr">
        <is>
          <t>736a17f6-becf-447f-b841-92da473920b6</t>
        </is>
      </c>
      <c r="E11963" t="inlineStr">
        <is>
          <t>4238d556-9bdb-4846-8eda-78cd98359f6e</t>
        </is>
      </c>
      <c r="F11963" t="n">
        <v>56</v>
      </c>
    </row>
    <row r="11964">
      <c r="A11964" t="inlineStr">
        <is>
          <t>e978c09b-c618-4a11-bd63-40e8f4797eaa</t>
        </is>
      </c>
      <c r="B11964" t="inlineStr">
        <is>
          <t>84523090</t>
        </is>
      </c>
      <c r="C11964" t="inlineStr">
        <is>
          <t>OTHER</t>
        </is>
      </c>
      <c r="D11964" t="inlineStr">
        <is>
          <t>736a17f6-becf-447f-b841-92da473920b6</t>
        </is>
      </c>
      <c r="E11964" t="inlineStr">
        <is>
          <t>4238d556-9bdb-4846-8eda-78cd98359f6e</t>
        </is>
      </c>
      <c r="F11964" t="n">
        <v>56</v>
      </c>
    </row>
    <row r="11965">
      <c r="A11965" t="inlineStr">
        <is>
          <t>2c1e0eef-eacb-4ae4-867e-29f7d2234fbb</t>
        </is>
      </c>
      <c r="B11965" t="inlineStr">
        <is>
          <t>84529011</t>
        </is>
      </c>
      <c r="C11965" t="inlineStr">
        <is>
          <t>FURNITURE, BASES AND COVERS</t>
        </is>
      </c>
      <c r="D11965" t="inlineStr">
        <is>
          <t>736a17f6-becf-447f-b841-92da473920b6</t>
        </is>
      </c>
      <c r="E11965" t="inlineStr">
        <is>
          <t>4238d556-9bdb-4846-8eda-78cd98359f6e</t>
        </is>
      </c>
      <c r="F11965" t="n">
        <v>56</v>
      </c>
    </row>
    <row r="11966">
      <c r="A11966" t="inlineStr">
        <is>
          <t>c2cbb574-675f-4588-be63-e5f4d959b14f</t>
        </is>
      </c>
      <c r="B11966" t="inlineStr">
        <is>
          <t>84529019</t>
        </is>
      </c>
      <c r="C11966" t="inlineStr">
        <is>
          <t>PARTS OF FURNITURE, BASES AND COVERS OF SEWING MACHINES</t>
        </is>
      </c>
      <c r="D11966" t="inlineStr">
        <is>
          <t>736a17f6-becf-447f-b841-92da473920b6</t>
        </is>
      </c>
      <c r="E11966" t="inlineStr">
        <is>
          <t>4238d556-9bdb-4846-8eda-78cd98359f6e</t>
        </is>
      </c>
      <c r="F11966" t="n">
        <v>56</v>
      </c>
    </row>
    <row r="11967">
      <c r="A11967" t="inlineStr">
        <is>
          <t>204ba0e5-d615-4d8e-b947-dfaae94ba213</t>
        </is>
      </c>
      <c r="B11967" t="inlineStr">
        <is>
          <t>84529091</t>
        </is>
      </c>
      <c r="C11967" t="inlineStr">
        <is>
          <t>OF HOUSEHOLD SEWING MACHINES</t>
        </is>
      </c>
      <c r="D11967" t="inlineStr">
        <is>
          <t>736a17f6-becf-447f-b841-92da473920b6</t>
        </is>
      </c>
      <c r="E11967" t="inlineStr">
        <is>
          <t>4238d556-9bdb-4846-8eda-78cd98359f6e</t>
        </is>
      </c>
      <c r="F11967" t="n">
        <v>56</v>
      </c>
    </row>
    <row r="11968">
      <c r="A11968" t="inlineStr">
        <is>
          <t>b7ec31de-341b-4d67-baac-9ea810b6e0dc</t>
        </is>
      </c>
      <c r="B11968" t="inlineStr">
        <is>
          <t>84529099</t>
        </is>
      </c>
      <c r="C11968" t="inlineStr">
        <is>
          <t>OTHER</t>
        </is>
      </c>
      <c r="D11968" t="inlineStr">
        <is>
          <t>736a17f6-becf-447f-b841-92da473920b6</t>
        </is>
      </c>
      <c r="E11968" t="inlineStr">
        <is>
          <t>4238d556-9bdb-4846-8eda-78cd98359f6e</t>
        </is>
      </c>
      <c r="F11968" t="n">
        <v>56</v>
      </c>
    </row>
    <row r="11969">
      <c r="A11969" t="inlineStr">
        <is>
          <t>29f0b66e-c5f7-4aea-8f25-9531a1540b13</t>
        </is>
      </c>
      <c r="B11969" t="inlineStr">
        <is>
          <t>84531000</t>
        </is>
      </c>
      <c r="C11969" t="inlineStr">
        <is>
          <t>MACHINERY FOR PREPARING, TANNING OR WORKING HIDES, SKINS OR LEATHER</t>
        </is>
      </c>
      <c r="D11969" t="inlineStr">
        <is>
          <t>736a17f6-becf-447f-b841-92da473920b6</t>
        </is>
      </c>
      <c r="E11969" t="inlineStr">
        <is>
          <t>75294313-b536-40a6-86d5-3228a48779b4</t>
        </is>
      </c>
      <c r="F11969" t="n">
        <v>56</v>
      </c>
    </row>
    <row r="11970">
      <c r="A11970" t="inlineStr">
        <is>
          <t>d8904f77-5635-4fd7-a862-0212a5ee9d1b</t>
        </is>
      </c>
      <c r="B11970" t="inlineStr">
        <is>
          <t>84532000</t>
        </is>
      </c>
      <c r="C11970" t="inlineStr">
        <is>
          <t>MACHINERY FOR MAKING OR REPAIRING FOOTWEAR</t>
        </is>
      </c>
      <c r="D11970" t="inlineStr">
        <is>
          <t>736a17f6-becf-447f-b841-92da473920b6</t>
        </is>
      </c>
      <c r="E11970" t="inlineStr">
        <is>
          <t>75294313-b536-40a6-86d5-3228a48779b4</t>
        </is>
      </c>
      <c r="F11970" t="n">
        <v>56</v>
      </c>
    </row>
    <row r="11971">
      <c r="A11971" t="inlineStr">
        <is>
          <t>94acda3c-0b37-4e00-9d0b-730d4c02b19f</t>
        </is>
      </c>
      <c r="B11971" t="inlineStr">
        <is>
          <t>84538000</t>
        </is>
      </c>
      <c r="C11971" t="inlineStr">
        <is>
          <t>OTHER MACHINERY</t>
        </is>
      </c>
      <c r="D11971" t="inlineStr">
        <is>
          <t>736a17f6-becf-447f-b841-92da473920b6</t>
        </is>
      </c>
      <c r="E11971" t="inlineStr">
        <is>
          <t>75294313-b536-40a6-86d5-3228a48779b4</t>
        </is>
      </c>
      <c r="F11971" t="n">
        <v>56</v>
      </c>
    </row>
    <row r="11972">
      <c r="A11972" t="inlineStr">
        <is>
          <t>eea41c00-133b-4ae8-a7c7-3b339838be7f</t>
        </is>
      </c>
      <c r="B11972" t="inlineStr">
        <is>
          <t>84539010</t>
        </is>
      </c>
      <c r="C11972" t="inlineStr">
        <is>
          <t>OF BOOT AND SHOE MANUFACTURING MACHINERY</t>
        </is>
      </c>
      <c r="D11972" t="inlineStr">
        <is>
          <t>736a17f6-becf-447f-b841-92da473920b6</t>
        </is>
      </c>
      <c r="E11972" t="inlineStr">
        <is>
          <t>75294313-b536-40a6-86d5-3228a48779b4</t>
        </is>
      </c>
      <c r="F11972" t="n">
        <v>56</v>
      </c>
    </row>
    <row r="11973">
      <c r="A11973" t="inlineStr">
        <is>
          <t>bb3fbf64-c40d-4e68-8e1f-d3a3b8de98fa</t>
        </is>
      </c>
      <c r="B11973" t="inlineStr">
        <is>
          <t>84539090</t>
        </is>
      </c>
      <c r="C11973" t="inlineStr">
        <is>
          <t>OTHER</t>
        </is>
      </c>
      <c r="D11973" t="inlineStr">
        <is>
          <t>736a17f6-becf-447f-b841-92da473920b6</t>
        </is>
      </c>
      <c r="E11973" t="inlineStr">
        <is>
          <t>75294313-b536-40a6-86d5-3228a48779b4</t>
        </is>
      </c>
      <c r="F11973" t="n">
        <v>56</v>
      </c>
    </row>
    <row r="11974">
      <c r="A11974" t="inlineStr">
        <is>
          <t>ba40b98d-5a62-4c5f-be19-be183e7f7edd</t>
        </is>
      </c>
      <c r="B11974" t="inlineStr">
        <is>
          <t>84541000</t>
        </is>
      </c>
      <c r="C11974" t="inlineStr">
        <is>
          <t>CONVERTERS</t>
        </is>
      </c>
      <c r="D11974" t="inlineStr">
        <is>
          <t>736a17f6-becf-447f-b841-92da473920b6</t>
        </is>
      </c>
      <c r="E11974" t="inlineStr">
        <is>
          <t>a2bd5ca7-c9b2-4eea-b209-c2a8c0793493</t>
        </is>
      </c>
      <c r="F11974" t="n">
        <v>56</v>
      </c>
    </row>
    <row r="11975">
      <c r="A11975" t="inlineStr">
        <is>
          <t>122df944-a22d-4b3f-a2a9-0902b350f54a</t>
        </is>
      </c>
      <c r="B11975" t="inlineStr">
        <is>
          <t>84542010</t>
        </is>
      </c>
      <c r="C11975" t="inlineStr">
        <is>
          <t>LADLES</t>
        </is>
      </c>
      <c r="D11975" t="inlineStr">
        <is>
          <t>736a17f6-becf-447f-b841-92da473920b6</t>
        </is>
      </c>
      <c r="E11975" t="inlineStr">
        <is>
          <t>a2bd5ca7-c9b2-4eea-b209-c2a8c0793493</t>
        </is>
      </c>
      <c r="F11975" t="n">
        <v>56</v>
      </c>
    </row>
    <row r="11976">
      <c r="A11976" t="inlineStr">
        <is>
          <t>95678b89-c3b5-4285-9036-8b494f797b2c</t>
        </is>
      </c>
      <c r="B11976" t="inlineStr">
        <is>
          <t>84542020</t>
        </is>
      </c>
      <c r="C11976" t="inlineStr">
        <is>
          <t>INGOT MOULDS</t>
        </is>
      </c>
      <c r="D11976" t="inlineStr">
        <is>
          <t>736a17f6-becf-447f-b841-92da473920b6</t>
        </is>
      </c>
      <c r="E11976" t="inlineStr">
        <is>
          <t>a2bd5ca7-c9b2-4eea-b209-c2a8c0793493</t>
        </is>
      </c>
      <c r="F11976" t="n">
        <v>56</v>
      </c>
    </row>
    <row r="11977">
      <c r="A11977" t="inlineStr">
        <is>
          <t>077816cd-90e6-49d9-a7d7-0302465c655b</t>
        </is>
      </c>
      <c r="B11977" t="inlineStr">
        <is>
          <t>84543010</t>
        </is>
      </c>
      <c r="C11977" t="inlineStr">
        <is>
          <t>DIE-CASTING MACHINES</t>
        </is>
      </c>
      <c r="D11977" t="inlineStr">
        <is>
          <t>736a17f6-becf-447f-b841-92da473920b6</t>
        </is>
      </c>
      <c r="E11977" t="inlineStr">
        <is>
          <t>a2bd5ca7-c9b2-4eea-b209-c2a8c0793493</t>
        </is>
      </c>
      <c r="F11977" t="n">
        <v>56</v>
      </c>
    </row>
    <row r="11978">
      <c r="A11978" t="inlineStr">
        <is>
          <t>5dc82d40-1f70-4a9f-a27a-ca6a993c8611</t>
        </is>
      </c>
      <c r="B11978" t="inlineStr">
        <is>
          <t>84543020</t>
        </is>
      </c>
      <c r="C11978" t="inlineStr">
        <is>
          <t>CONTINUOUS CASTING MACHINES</t>
        </is>
      </c>
      <c r="D11978" t="inlineStr">
        <is>
          <t>736a17f6-becf-447f-b841-92da473920b6</t>
        </is>
      </c>
      <c r="E11978" t="inlineStr">
        <is>
          <t>a2bd5ca7-c9b2-4eea-b209-c2a8c0793493</t>
        </is>
      </c>
      <c r="F11978" t="n">
        <v>56</v>
      </c>
    </row>
    <row r="11979">
      <c r="A11979" t="inlineStr">
        <is>
          <t>413a6146-4e85-4a9e-aa2e-f6867bde0470</t>
        </is>
      </c>
      <c r="B11979" t="inlineStr">
        <is>
          <t>84543090</t>
        </is>
      </c>
      <c r="C11979" t="inlineStr">
        <is>
          <t>OTHER</t>
        </is>
      </c>
      <c r="D11979" t="inlineStr">
        <is>
          <t>736a17f6-becf-447f-b841-92da473920b6</t>
        </is>
      </c>
      <c r="E11979" t="inlineStr">
        <is>
          <t>a2bd5ca7-c9b2-4eea-b209-c2a8c0793493</t>
        </is>
      </c>
      <c r="F11979" t="n">
        <v>56</v>
      </c>
    </row>
    <row r="11980">
      <c r="A11980" t="inlineStr">
        <is>
          <t>9c86548b-357a-493f-9ada-06787b8a119c</t>
        </is>
      </c>
      <c r="B11980" t="inlineStr">
        <is>
          <t>84549000</t>
        </is>
      </c>
      <c r="C11980" t="inlineStr">
        <is>
          <t>PARTS</t>
        </is>
      </c>
      <c r="D11980" t="inlineStr">
        <is>
          <t>736a17f6-becf-447f-b841-92da473920b6</t>
        </is>
      </c>
      <c r="E11980" t="inlineStr">
        <is>
          <t>a2bd5ca7-c9b2-4eea-b209-c2a8c0793493</t>
        </is>
      </c>
      <c r="F11980" t="n">
        <v>56</v>
      </c>
    </row>
    <row r="11981">
      <c r="A11981" t="inlineStr">
        <is>
          <t>e7c02b82-2aa7-45b1-ac95-9522c7ef39c7</t>
        </is>
      </c>
      <c r="B11981" t="inlineStr">
        <is>
          <t>84551000</t>
        </is>
      </c>
      <c r="C11981" t="inlineStr">
        <is>
          <t>TUBE MILLS</t>
        </is>
      </c>
      <c r="D11981" t="inlineStr">
        <is>
          <t>736a17f6-becf-447f-b841-92da473920b6</t>
        </is>
      </c>
      <c r="E11981" t="inlineStr">
        <is>
          <t>15cedcd8-3462-4438-87eb-85ee1328b48b</t>
        </is>
      </c>
      <c r="F11981" t="n">
        <v>56</v>
      </c>
    </row>
    <row r="11982">
      <c r="A11982" t="inlineStr">
        <is>
          <t>842f63a6-8529-49ba-af21-be6fa1167c93</t>
        </is>
      </c>
      <c r="B11982" t="inlineStr">
        <is>
          <t>84552110</t>
        </is>
      </c>
      <c r="C11982" t="inlineStr">
        <is>
          <t>HOT</t>
        </is>
      </c>
      <c r="D11982" t="inlineStr">
        <is>
          <t>736a17f6-becf-447f-b841-92da473920b6</t>
        </is>
      </c>
      <c r="E11982" t="inlineStr">
        <is>
          <t>15cedcd8-3462-4438-87eb-85ee1328b48b</t>
        </is>
      </c>
      <c r="F11982" t="n">
        <v>56</v>
      </c>
    </row>
    <row r="11983">
      <c r="A11983" t="inlineStr">
        <is>
          <t>1ef38973-ff96-421b-a1b3-964da3d2402b</t>
        </is>
      </c>
      <c r="B11983" t="inlineStr">
        <is>
          <t>84552120</t>
        </is>
      </c>
      <c r="C11983" t="inlineStr">
        <is>
          <t>COMBINATION HOT AND COLD</t>
        </is>
      </c>
      <c r="D11983" t="inlineStr">
        <is>
          <t>736a17f6-becf-447f-b841-92da473920b6</t>
        </is>
      </c>
      <c r="E11983" t="inlineStr">
        <is>
          <t>15cedcd8-3462-4438-87eb-85ee1328b48b</t>
        </is>
      </c>
      <c r="F11983" t="n">
        <v>56</v>
      </c>
    </row>
    <row r="11984">
      <c r="A11984" t="inlineStr">
        <is>
          <t>d1f152a7-7a38-4ef4-8cfd-963bb69ba6e5</t>
        </is>
      </c>
      <c r="B11984" t="inlineStr">
        <is>
          <t>84552200</t>
        </is>
      </c>
      <c r="C11984" t="inlineStr">
        <is>
          <t>COLD</t>
        </is>
      </c>
      <c r="D11984" t="inlineStr">
        <is>
          <t>736a17f6-becf-447f-b841-92da473920b6</t>
        </is>
      </c>
      <c r="E11984" t="inlineStr">
        <is>
          <t>15cedcd8-3462-4438-87eb-85ee1328b48b</t>
        </is>
      </c>
      <c r="F11984" t="n">
        <v>56</v>
      </c>
    </row>
    <row r="11985">
      <c r="A11985" t="inlineStr">
        <is>
          <t>0756dd51-ae0e-4d33-bb8b-67679c1675d8</t>
        </is>
      </c>
      <c r="B11985" t="inlineStr">
        <is>
          <t>84553000</t>
        </is>
      </c>
      <c r="C11985" t="inlineStr">
        <is>
          <t>ROLLS FOR ROLLING MILLS</t>
        </is>
      </c>
      <c r="D11985" t="inlineStr">
        <is>
          <t>736a17f6-becf-447f-b841-92da473920b6</t>
        </is>
      </c>
      <c r="E11985" t="inlineStr">
        <is>
          <t>15cedcd8-3462-4438-87eb-85ee1328b48b</t>
        </is>
      </c>
      <c r="F11985" t="n">
        <v>56</v>
      </c>
    </row>
    <row r="11986">
      <c r="A11986" t="inlineStr">
        <is>
          <t>3c06daac-6542-40c4-a600-06186f7ac2cc</t>
        </is>
      </c>
      <c r="B11986" t="inlineStr">
        <is>
          <t>84559000</t>
        </is>
      </c>
      <c r="C11986" t="inlineStr">
        <is>
          <t>OTHER PARTS</t>
        </is>
      </c>
      <c r="D11986" t="inlineStr">
        <is>
          <t>736a17f6-becf-447f-b841-92da473920b6</t>
        </is>
      </c>
      <c r="E11986" t="inlineStr">
        <is>
          <t>15cedcd8-3462-4438-87eb-85ee1328b48b</t>
        </is>
      </c>
      <c r="F11986" t="n">
        <v>56</v>
      </c>
    </row>
    <row r="11987">
      <c r="A11987" t="inlineStr">
        <is>
          <t>32a76f29-81de-4afe-8daf-1cd8eed76283</t>
        </is>
      </c>
      <c r="B11987" t="inlineStr">
        <is>
          <t>84561000</t>
        </is>
      </c>
      <c r="C11987" t="inlineStr">
        <is>
          <t>MACHINE-TOOLS FOR WORKING ANY MATERIAL BY REMOVAL OF MATERIAL, BY LASER OR OTHER LIGHT OR PHOTON BEAM, ULTRA-SONIC, ELECTRO-DISCHARGE, ELECTROCHEMICAL, ELECTRON BEAM, IONIC-BEAM OR PLASMA ARC PROCESSES - OPERATED BY LASER OR OTHER LIGHT OR PHOTONBEAM PROC</t>
        </is>
      </c>
      <c r="D11987" t="inlineStr">
        <is>
          <t>736a17f6-becf-447f-b841-92da473920b6</t>
        </is>
      </c>
      <c r="E11987" t="inlineStr">
        <is>
          <t>9dcc2358-4f46-47f9-82a1-43aa02ff5542</t>
        </is>
      </c>
      <c r="F11987" t="n">
        <v>56</v>
      </c>
    </row>
    <row r="11988">
      <c r="A11988" t="inlineStr">
        <is>
          <t>4b2e10c6-ef72-4715-8819-76fe9e76c06f</t>
        </is>
      </c>
      <c r="B11988" t="inlineStr">
        <is>
          <t>84561100</t>
        </is>
      </c>
      <c r="C11988" t="inlineStr">
        <is>
          <t>Operated by laser</t>
        </is>
      </c>
      <c r="D11988" t="inlineStr">
        <is>
          <t>736a17f6-becf-447f-b841-92da473920b6</t>
        </is>
      </c>
      <c r="E11988" t="inlineStr">
        <is>
          <t>9dcc2358-4f46-47f9-82a1-43aa02ff5542</t>
        </is>
      </c>
      <c r="F11988" t="n">
        <v>56</v>
      </c>
    </row>
    <row r="11989">
      <c r="A11989" t="inlineStr">
        <is>
          <t>e471bbc2-a921-48a1-a0fa-c7c8f01a46ad</t>
        </is>
      </c>
      <c r="B11989" t="inlineStr">
        <is>
          <t>84561200</t>
        </is>
      </c>
      <c r="C11989" t="inlineStr">
        <is>
          <t>Operated by other light or photon beam processes</t>
        </is>
      </c>
      <c r="D11989" t="inlineStr">
        <is>
          <t>736a17f6-becf-447f-b841-92da473920b6</t>
        </is>
      </c>
      <c r="E11989" t="inlineStr">
        <is>
          <t>9dcc2358-4f46-47f9-82a1-43aa02ff5542</t>
        </is>
      </c>
      <c r="F11989" t="n">
        <v>56</v>
      </c>
    </row>
    <row r="11990">
      <c r="A11990" t="inlineStr">
        <is>
          <t>5f19a807-3312-4f85-8781-1de94b82c502</t>
        </is>
      </c>
      <c r="B11990" t="inlineStr">
        <is>
          <t>84562000</t>
        </is>
      </c>
      <c r="C11990" t="inlineStr">
        <is>
          <t>OPERATED BY ULTRASONIC PROCESSES</t>
        </is>
      </c>
      <c r="D11990" t="inlineStr">
        <is>
          <t>736a17f6-becf-447f-b841-92da473920b6</t>
        </is>
      </c>
      <c r="E11990" t="inlineStr">
        <is>
          <t>9dcc2358-4f46-47f9-82a1-43aa02ff5542</t>
        </is>
      </c>
      <c r="F11990" t="n">
        <v>56</v>
      </c>
    </row>
    <row r="11991">
      <c r="A11991" t="inlineStr">
        <is>
          <t>3cb002f6-779d-46c9-857c-4c08e05e571c</t>
        </is>
      </c>
      <c r="B11991" t="inlineStr">
        <is>
          <t>84563000</t>
        </is>
      </c>
      <c r="C11991" t="inlineStr">
        <is>
          <t>OPERATED BY ELECTRO-DISCHARGE PROCESSES</t>
        </is>
      </c>
      <c r="D11991" t="inlineStr">
        <is>
          <t>736a17f6-becf-447f-b841-92da473920b6</t>
        </is>
      </c>
      <c r="E11991" t="inlineStr">
        <is>
          <t>9dcc2358-4f46-47f9-82a1-43aa02ff5542</t>
        </is>
      </c>
      <c r="F11991" t="n">
        <v>56</v>
      </c>
    </row>
    <row r="11992">
      <c r="A11992" t="inlineStr">
        <is>
          <t>157e8e9c-f88d-41aa-acde-62ba4d84af8e</t>
        </is>
      </c>
      <c r="B11992" t="inlineStr">
        <is>
          <t>84564000</t>
        </is>
      </c>
      <c r="C11992" t="inlineStr">
        <is>
          <t>Operated by plasma arc processes</t>
        </is>
      </c>
      <c r="D11992" t="inlineStr">
        <is>
          <t>736a17f6-becf-447f-b841-92da473920b6</t>
        </is>
      </c>
      <c r="E11992" t="inlineStr">
        <is>
          <t>9dcc2358-4f46-47f9-82a1-43aa02ff5542</t>
        </is>
      </c>
      <c r="F11992" t="n">
        <v>56</v>
      </c>
    </row>
    <row r="11993">
      <c r="A11993" t="inlineStr">
        <is>
          <t>c4749635-34a6-4e98-8247-c57dcfdb67b9</t>
        </is>
      </c>
      <c r="B11993" t="inlineStr">
        <is>
          <t>84565000</t>
        </is>
      </c>
      <c r="C11993" t="inlineStr">
        <is>
          <t>Water-jet cutting machines</t>
        </is>
      </c>
      <c r="D11993" t="inlineStr">
        <is>
          <t>736a17f6-becf-447f-b841-92da473920b6</t>
        </is>
      </c>
      <c r="E11993" t="inlineStr">
        <is>
          <t>9dcc2358-4f46-47f9-82a1-43aa02ff5542</t>
        </is>
      </c>
      <c r="F11993" t="n">
        <v>56</v>
      </c>
    </row>
    <row r="11994">
      <c r="A11994" t="inlineStr">
        <is>
          <t>21e59dc5-fe81-47d8-98d7-049519723b97</t>
        </is>
      </c>
      <c r="B11994" t="inlineStr">
        <is>
          <t>84569010</t>
        </is>
      </c>
      <c r="C11994" t="inlineStr">
        <is>
          <t>FOR DRY-ETCHING PATTERNS ON SEMI-CONDUCTOR MATERIALS</t>
        </is>
      </c>
      <c r="D11994" t="inlineStr">
        <is>
          <t>736a17f6-becf-447f-b841-92da473920b6</t>
        </is>
      </c>
      <c r="E11994" t="inlineStr">
        <is>
          <t>9dcc2358-4f46-47f9-82a1-43aa02ff5542</t>
        </is>
      </c>
      <c r="F11994" t="n">
        <v>56</v>
      </c>
    </row>
    <row r="11995">
      <c r="A11995" t="inlineStr">
        <is>
          <t>f45fdc59-32c9-4585-9d50-596441dcc126</t>
        </is>
      </c>
      <c r="B11995" t="inlineStr">
        <is>
          <t>84569020</t>
        </is>
      </c>
      <c r="C11995" t="inlineStr">
        <is>
          <t>ELECTRO-CHEMICAL MACHINES</t>
        </is>
      </c>
      <c r="D11995" t="inlineStr">
        <is>
          <t>736a17f6-becf-447f-b841-92da473920b6</t>
        </is>
      </c>
      <c r="E11995" t="inlineStr">
        <is>
          <t>9dcc2358-4f46-47f9-82a1-43aa02ff5542</t>
        </is>
      </c>
      <c r="F11995" t="n">
        <v>56</v>
      </c>
    </row>
    <row r="11996">
      <c r="A11996" t="inlineStr">
        <is>
          <t>c853fcd5-f974-45a5-871d-cfd91febb1c0</t>
        </is>
      </c>
      <c r="B11996" t="inlineStr">
        <is>
          <t>84569090</t>
        </is>
      </c>
      <c r="C11996" t="inlineStr">
        <is>
          <t>OTHER</t>
        </is>
      </c>
      <c r="D11996" t="inlineStr">
        <is>
          <t>736a17f6-becf-447f-b841-92da473920b6</t>
        </is>
      </c>
      <c r="E11996" t="inlineStr">
        <is>
          <t>9dcc2358-4f46-47f9-82a1-43aa02ff5542</t>
        </is>
      </c>
      <c r="F11996" t="n">
        <v>56</v>
      </c>
    </row>
    <row r="11997">
      <c r="A11997" t="inlineStr">
        <is>
          <t>368c9eed-745b-476a-a755-2a88acca0502</t>
        </is>
      </c>
      <c r="B11997" t="inlineStr">
        <is>
          <t>84569100</t>
        </is>
      </c>
      <c r="C11997" t="inlineStr">
        <is>
          <t>MACHINE-TOOLS FOR WORKING ANY MATERIAL BY REMOVAL OF MATERIAL, BY LASER OR OTHER LIGHT OR PHOTON BEAM, ULTRA-SONIC, ELECTRO-DISCHARGE, ELECTROCHEMICAL, ELECTRON BEAM, IONIC-BEAM OR PLASMA ARC PROCESSES - OTHER: FOR DRY-ETCHING PATTERNS ON SEMI-CONDUCTOR M</t>
        </is>
      </c>
      <c r="D11997" t="inlineStr">
        <is>
          <t>736a17f6-becf-447f-b841-92da473920b6</t>
        </is>
      </c>
      <c r="E11997" t="inlineStr">
        <is>
          <t>9dcc2358-4f46-47f9-82a1-43aa02ff5542</t>
        </is>
      </c>
      <c r="F11997" t="n">
        <v>56</v>
      </c>
    </row>
    <row r="11998">
      <c r="A11998" t="inlineStr">
        <is>
          <t>07aef6f9-1579-4b21-a049-1011b1885f3d</t>
        </is>
      </c>
      <c r="B11998" t="inlineStr">
        <is>
          <t>84569910</t>
        </is>
      </c>
      <c r="C11998" t="inlineStr">
        <is>
          <t>MACHINE-TOOLS FOR WORKING ANY MATERIAL BY REMOVAL OF MATERIAL, BY LASER OR OTHER LIGHT OR PHOTON BEAM, ULTRA-SONIC, ELECTRO-DISCHARGE, ELECTROCHEMICAL, ELECTRON BEAM, IONIC-BEAM OR PLASMA ARC PROCESSES - OTHER: OTHER - ELECTRO CHEMICAL MACHINES</t>
        </is>
      </c>
      <c r="D11998" t="inlineStr">
        <is>
          <t>736a17f6-becf-447f-b841-92da473920b6</t>
        </is>
      </c>
      <c r="E11998" t="inlineStr">
        <is>
          <t>9dcc2358-4f46-47f9-82a1-43aa02ff5542</t>
        </is>
      </c>
      <c r="F11998" t="n">
        <v>56</v>
      </c>
    </row>
    <row r="11999">
      <c r="A11999" t="inlineStr">
        <is>
          <t>f91fc722-2ce2-43fb-8813-00874e8361da</t>
        </is>
      </c>
      <c r="B11999" t="inlineStr">
        <is>
          <t>84569990</t>
        </is>
      </c>
      <c r="C11999" t="inlineStr">
        <is>
          <t>MACHINE-TOOLS FOR WORKING ANY MATERIAL BY REMOVAL OF MATERIAL, BY LASER OR OTHER LIGHT OR PHOTON BEAM, ULTRA-SONIC, ELECTRO-DISCHARGE, ELECTROCHEMICAL, ELECTRON BEAM, IONIC-BEAM OR PLASMA ARC PROCESSES - OTHER: OTHER - OTHER</t>
        </is>
      </c>
      <c r="D11999" t="inlineStr">
        <is>
          <t>736a17f6-becf-447f-b841-92da473920b6</t>
        </is>
      </c>
      <c r="E11999" t="inlineStr">
        <is>
          <t>9dcc2358-4f46-47f9-82a1-43aa02ff5542</t>
        </is>
      </c>
      <c r="F11999" t="n">
        <v>56</v>
      </c>
    </row>
    <row r="12000">
      <c r="A12000" t="inlineStr">
        <is>
          <t>2e99c181-5574-44bf-85f6-e863fec2e026</t>
        </is>
      </c>
      <c r="B12000" t="inlineStr">
        <is>
          <t>84571010</t>
        </is>
      </c>
      <c r="C12000" t="inlineStr">
        <is>
          <t>HORIZONTAL</t>
        </is>
      </c>
      <c r="D12000" t="inlineStr">
        <is>
          <t>736a17f6-becf-447f-b841-92da473920b6</t>
        </is>
      </c>
      <c r="E12000" t="inlineStr">
        <is>
          <t>0cc0f8e0-e746-46b2-9c13-245ed39b5179</t>
        </is>
      </c>
      <c r="F12000" t="n">
        <v>56</v>
      </c>
    </row>
    <row r="12001">
      <c r="A12001" t="inlineStr">
        <is>
          <t>b861353d-e557-4136-ad6d-7d2d6a057809</t>
        </is>
      </c>
      <c r="B12001" t="inlineStr">
        <is>
          <t>84571020</t>
        </is>
      </c>
      <c r="C12001" t="inlineStr">
        <is>
          <t>VERTICAL</t>
        </is>
      </c>
      <c r="D12001" t="inlineStr">
        <is>
          <t>736a17f6-becf-447f-b841-92da473920b6</t>
        </is>
      </c>
      <c r="E12001" t="inlineStr">
        <is>
          <t>0cc0f8e0-e746-46b2-9c13-245ed39b5179</t>
        </is>
      </c>
      <c r="F12001" t="n">
        <v>56</v>
      </c>
    </row>
    <row r="12002">
      <c r="A12002" t="inlineStr">
        <is>
          <t>19868f9a-54ff-4305-a5b1-98fbf4106fa0</t>
        </is>
      </c>
      <c r="B12002" t="inlineStr">
        <is>
          <t>84572010</t>
        </is>
      </c>
      <c r="C12002" t="inlineStr">
        <is>
          <t>UNIT HEAD BORING</t>
        </is>
      </c>
      <c r="D12002" t="inlineStr">
        <is>
          <t>736a17f6-becf-447f-b841-92da473920b6</t>
        </is>
      </c>
      <c r="E12002" t="inlineStr">
        <is>
          <t>0cc0f8e0-e746-46b2-9c13-245ed39b5179</t>
        </is>
      </c>
      <c r="F12002" t="n">
        <v>56</v>
      </c>
    </row>
    <row r="12003">
      <c r="A12003" t="inlineStr">
        <is>
          <t>928706b1-0324-43cd-85a7-70c482ce3b99</t>
        </is>
      </c>
      <c r="B12003" t="inlineStr">
        <is>
          <t>84572020</t>
        </is>
      </c>
      <c r="C12003" t="inlineStr">
        <is>
          <t>UNIT HEAD DRILLING</t>
        </is>
      </c>
      <c r="D12003" t="inlineStr">
        <is>
          <t>736a17f6-becf-447f-b841-92da473920b6</t>
        </is>
      </c>
      <c r="E12003" t="inlineStr">
        <is>
          <t>0cc0f8e0-e746-46b2-9c13-245ed39b5179</t>
        </is>
      </c>
      <c r="F12003" t="n">
        <v>56</v>
      </c>
    </row>
    <row r="12004">
      <c r="A12004" t="inlineStr">
        <is>
          <t>cc3899c7-51d1-497d-8bcd-fa1f2e9f9b37</t>
        </is>
      </c>
      <c r="B12004" t="inlineStr">
        <is>
          <t>84572090</t>
        </is>
      </c>
      <c r="C12004" t="inlineStr">
        <is>
          <t>OTHER</t>
        </is>
      </c>
      <c r="D12004" t="inlineStr">
        <is>
          <t>736a17f6-becf-447f-b841-92da473920b6</t>
        </is>
      </c>
      <c r="E12004" t="inlineStr">
        <is>
          <t>0cc0f8e0-e746-46b2-9c13-245ed39b5179</t>
        </is>
      </c>
      <c r="F12004" t="n">
        <v>56</v>
      </c>
    </row>
    <row r="12005">
      <c r="A12005" t="inlineStr">
        <is>
          <t>7c13df41-ff48-4326-bf5c-aa5b86b3f38f</t>
        </is>
      </c>
      <c r="B12005" t="inlineStr">
        <is>
          <t>84573010</t>
        </is>
      </c>
      <c r="C12005" t="inlineStr">
        <is>
          <t>ROTARY TYPE</t>
        </is>
      </c>
      <c r="D12005" t="inlineStr">
        <is>
          <t>736a17f6-becf-447f-b841-92da473920b6</t>
        </is>
      </c>
      <c r="E12005" t="inlineStr">
        <is>
          <t>0cc0f8e0-e746-46b2-9c13-245ed39b5179</t>
        </is>
      </c>
      <c r="F12005" t="n">
        <v>56</v>
      </c>
    </row>
    <row r="12006">
      <c r="A12006" t="inlineStr">
        <is>
          <t>a276267b-abe1-4499-be10-48b95b1a2d6f</t>
        </is>
      </c>
      <c r="B12006" t="inlineStr">
        <is>
          <t>84573020</t>
        </is>
      </c>
      <c r="C12006" t="inlineStr">
        <is>
          <t>IN-LINE TYPE</t>
        </is>
      </c>
      <c r="D12006" t="inlineStr">
        <is>
          <t>736a17f6-becf-447f-b841-92da473920b6</t>
        </is>
      </c>
      <c r="E12006" t="inlineStr">
        <is>
          <t>0cc0f8e0-e746-46b2-9c13-245ed39b5179</t>
        </is>
      </c>
      <c r="F12006" t="n">
        <v>56</v>
      </c>
    </row>
    <row r="12007">
      <c r="A12007" t="inlineStr">
        <is>
          <t>06d130f1-77f9-4b28-93c3-fbd4b52f5298</t>
        </is>
      </c>
      <c r="B12007" t="inlineStr">
        <is>
          <t>84573090</t>
        </is>
      </c>
      <c r="C12007" t="inlineStr">
        <is>
          <t>OTHER</t>
        </is>
      </c>
      <c r="D12007" t="inlineStr">
        <is>
          <t>736a17f6-becf-447f-b841-92da473920b6</t>
        </is>
      </c>
      <c r="E12007" t="inlineStr">
        <is>
          <t>0cc0f8e0-e746-46b2-9c13-245ed39b5179</t>
        </is>
      </c>
      <c r="F12007" t="n">
        <v>56</v>
      </c>
    </row>
    <row r="12008">
      <c r="A12008" t="inlineStr">
        <is>
          <t>73cb9584-6fdd-48b6-9015-b46f1696e333</t>
        </is>
      </c>
      <c r="B12008" t="inlineStr">
        <is>
          <t>84581100</t>
        </is>
      </c>
      <c r="C12008" t="inlineStr">
        <is>
          <t>NUMERICALLY CONTROLLED</t>
        </is>
      </c>
      <c r="D12008" t="inlineStr">
        <is>
          <t>736a17f6-becf-447f-b841-92da473920b6</t>
        </is>
      </c>
      <c r="E12008" t="inlineStr">
        <is>
          <t>80aede69-8229-4420-9c30-4b7a8e07197f</t>
        </is>
      </c>
      <c r="F12008" t="n">
        <v>56</v>
      </c>
    </row>
    <row r="12009">
      <c r="A12009" t="inlineStr">
        <is>
          <t>b3dc8b51-7f83-4e82-a4e0-43dd9cd8217f</t>
        </is>
      </c>
      <c r="B12009" t="inlineStr">
        <is>
          <t>84581911</t>
        </is>
      </c>
      <c r="C12009" t="inlineStr">
        <is>
          <t>HORIZONTAL BAR, SWISS TYPE</t>
        </is>
      </c>
      <c r="D12009" t="inlineStr">
        <is>
          <t>736a17f6-becf-447f-b841-92da473920b6</t>
        </is>
      </c>
      <c r="E12009" t="inlineStr">
        <is>
          <t>80aede69-8229-4420-9c30-4b7a8e07197f</t>
        </is>
      </c>
      <c r="F12009" t="n">
        <v>56</v>
      </c>
    </row>
    <row r="12010">
      <c r="A12010" t="inlineStr">
        <is>
          <t>4019ff89-ae12-4630-9cdb-8ec5da60e60e</t>
        </is>
      </c>
      <c r="B12010" t="inlineStr">
        <is>
          <t>84581912</t>
        </is>
      </c>
      <c r="C12010" t="inlineStr">
        <is>
          <t>BASE SLIDING HEAD TYPE</t>
        </is>
      </c>
      <c r="D12010" t="inlineStr">
        <is>
          <t>736a17f6-becf-447f-b841-92da473920b6</t>
        </is>
      </c>
      <c r="E12010" t="inlineStr">
        <is>
          <t>80aede69-8229-4420-9c30-4b7a8e07197f</t>
        </is>
      </c>
      <c r="F12010" t="n">
        <v>56</v>
      </c>
    </row>
    <row r="12011">
      <c r="A12011" t="inlineStr">
        <is>
          <t>429d6028-de93-4f7c-b33d-ed45dc9b3a0d</t>
        </is>
      </c>
      <c r="B12011" t="inlineStr">
        <is>
          <t>84581913</t>
        </is>
      </c>
      <c r="C12011" t="inlineStr">
        <is>
          <t>HORIZONTAL CHUCKING</t>
        </is>
      </c>
      <c r="D12011" t="inlineStr">
        <is>
          <t>736a17f6-becf-447f-b841-92da473920b6</t>
        </is>
      </c>
      <c r="E12011" t="inlineStr">
        <is>
          <t>80aede69-8229-4420-9c30-4b7a8e07197f</t>
        </is>
      </c>
      <c r="F12011" t="n">
        <v>56</v>
      </c>
    </row>
    <row r="12012">
      <c r="A12012" t="inlineStr">
        <is>
          <t>b84dc8f5-0a6e-4f87-a306-c430da4ebe5e</t>
        </is>
      </c>
      <c r="B12012" t="inlineStr">
        <is>
          <t>84581919</t>
        </is>
      </c>
      <c r="C12012" t="inlineStr">
        <is>
          <t>OTHER</t>
        </is>
      </c>
      <c r="D12012" t="inlineStr">
        <is>
          <t>736a17f6-becf-447f-b841-92da473920b6</t>
        </is>
      </c>
      <c r="E12012" t="inlineStr">
        <is>
          <t>80aede69-8229-4420-9c30-4b7a8e07197f</t>
        </is>
      </c>
      <c r="F12012" t="n">
        <v>56</v>
      </c>
    </row>
    <row r="12013">
      <c r="A12013" t="inlineStr">
        <is>
          <t>f119cd4e-350f-4e59-b06c-2d4ac16044d1</t>
        </is>
      </c>
      <c r="B12013" t="inlineStr">
        <is>
          <t>84581990</t>
        </is>
      </c>
      <c r="C12013" t="inlineStr">
        <is>
          <t>OTHER</t>
        </is>
      </c>
      <c r="D12013" t="inlineStr">
        <is>
          <t>736a17f6-becf-447f-b841-92da473920b6</t>
        </is>
      </c>
      <c r="E12013" t="inlineStr">
        <is>
          <t>80aede69-8229-4420-9c30-4b7a8e07197f</t>
        </is>
      </c>
      <c r="F12013" t="n">
        <v>56</v>
      </c>
    </row>
    <row r="12014">
      <c r="A12014" t="inlineStr">
        <is>
          <t>b8da0cad-ca29-4dce-ae9e-52360819abbd</t>
        </is>
      </c>
      <c r="B12014" t="inlineStr">
        <is>
          <t>84589100</t>
        </is>
      </c>
      <c r="C12014" t="inlineStr">
        <is>
          <t>NUMERICALLY CONTROLLED</t>
        </is>
      </c>
      <c r="D12014" t="inlineStr">
        <is>
          <t>736a17f6-becf-447f-b841-92da473920b6</t>
        </is>
      </c>
      <c r="E12014" t="inlineStr">
        <is>
          <t>80aede69-8229-4420-9c30-4b7a8e07197f</t>
        </is>
      </c>
      <c r="F12014" t="n">
        <v>56</v>
      </c>
    </row>
    <row r="12015">
      <c r="A12015" t="inlineStr">
        <is>
          <t>61e56a7f-37ba-4434-82bc-343541ac2fb2</t>
        </is>
      </c>
      <c r="B12015" t="inlineStr">
        <is>
          <t>84589910</t>
        </is>
      </c>
      <c r="C12015" t="inlineStr">
        <is>
          <t>AUTOMATIC, MULTI-SPINDLE BAR</t>
        </is>
      </c>
      <c r="D12015" t="inlineStr">
        <is>
          <t>736a17f6-becf-447f-b841-92da473920b6</t>
        </is>
      </c>
      <c r="E12015" t="inlineStr">
        <is>
          <t>80aede69-8229-4420-9c30-4b7a8e07197f</t>
        </is>
      </c>
      <c r="F12015" t="n">
        <v>56</v>
      </c>
    </row>
    <row r="12016">
      <c r="A12016" t="inlineStr">
        <is>
          <t>ba8c72d9-6485-41a5-8bb9-9e2473d67fe2</t>
        </is>
      </c>
      <c r="B12016" t="inlineStr">
        <is>
          <t>84589920</t>
        </is>
      </c>
      <c r="C12016" t="inlineStr">
        <is>
          <t>AUTOMATIC, MULTI-SPINDLE CHUCKING</t>
        </is>
      </c>
      <c r="D12016" t="inlineStr">
        <is>
          <t>736a17f6-becf-447f-b841-92da473920b6</t>
        </is>
      </c>
      <c r="E12016" t="inlineStr">
        <is>
          <t>80aede69-8229-4420-9c30-4b7a8e07197f</t>
        </is>
      </c>
      <c r="F12016" t="n">
        <v>56</v>
      </c>
    </row>
    <row r="12017">
      <c r="A12017" t="inlineStr">
        <is>
          <t>2896f65f-c86c-440f-9ef5-52006ad8a5df</t>
        </is>
      </c>
      <c r="B12017" t="inlineStr">
        <is>
          <t>84589931</t>
        </is>
      </c>
      <c r="C12017" t="inlineStr">
        <is>
          <t>CAPSTANS LATHES</t>
        </is>
      </c>
      <c r="D12017" t="inlineStr">
        <is>
          <t>736a17f6-becf-447f-b841-92da473920b6</t>
        </is>
      </c>
      <c r="E12017" t="inlineStr">
        <is>
          <t>80aede69-8229-4420-9c30-4b7a8e07197f</t>
        </is>
      </c>
      <c r="F12017" t="n">
        <v>56</v>
      </c>
    </row>
    <row r="12018">
      <c r="A12018" t="inlineStr">
        <is>
          <t>cb0e53fb-5048-42bd-add3-0748625b9f64</t>
        </is>
      </c>
      <c r="B12018" t="inlineStr">
        <is>
          <t>84589932</t>
        </is>
      </c>
      <c r="C12018" t="inlineStr">
        <is>
          <t>TURRETS LATHES</t>
        </is>
      </c>
      <c r="D12018" t="inlineStr">
        <is>
          <t>736a17f6-becf-447f-b841-92da473920b6</t>
        </is>
      </c>
      <c r="E12018" t="inlineStr">
        <is>
          <t>80aede69-8229-4420-9c30-4b7a8e07197f</t>
        </is>
      </c>
      <c r="F12018" t="n">
        <v>56</v>
      </c>
    </row>
    <row r="12019">
      <c r="A12019" t="inlineStr">
        <is>
          <t>3162d74f-2e29-4b92-bb7c-b1fdfb8ca248</t>
        </is>
      </c>
      <c r="B12019" t="inlineStr">
        <is>
          <t>84589933</t>
        </is>
      </c>
      <c r="C12019" t="inlineStr">
        <is>
          <t>CAPSTAN AND TURRET COMBINATION LATHES</t>
        </is>
      </c>
      <c r="D12019" t="inlineStr">
        <is>
          <t>736a17f6-becf-447f-b841-92da473920b6</t>
        </is>
      </c>
      <c r="E12019" t="inlineStr">
        <is>
          <t>80aede69-8229-4420-9c30-4b7a8e07197f</t>
        </is>
      </c>
      <c r="F12019" t="n">
        <v>56</v>
      </c>
    </row>
    <row r="12020">
      <c r="A12020" t="inlineStr">
        <is>
          <t>5f6b9534-8228-4f46-bb8d-d59cd6fa365c</t>
        </is>
      </c>
      <c r="B12020" t="inlineStr">
        <is>
          <t>84589934</t>
        </is>
      </c>
      <c r="C12020" t="inlineStr">
        <is>
          <t>COPYING LATHES</t>
        </is>
      </c>
      <c r="D12020" t="inlineStr">
        <is>
          <t>736a17f6-becf-447f-b841-92da473920b6</t>
        </is>
      </c>
      <c r="E12020" t="inlineStr">
        <is>
          <t>80aede69-8229-4420-9c30-4b7a8e07197f</t>
        </is>
      </c>
      <c r="F12020" t="n">
        <v>56</v>
      </c>
    </row>
    <row r="12021">
      <c r="A12021" t="inlineStr">
        <is>
          <t>63d37752-6c19-4908-9e68-bafe6ce8f00b</t>
        </is>
      </c>
      <c r="B12021" t="inlineStr">
        <is>
          <t>84589935</t>
        </is>
      </c>
      <c r="C12021" t="inlineStr">
        <is>
          <t>MULTI-TOOL AND PRODUCTION LATHES</t>
        </is>
      </c>
      <c r="D12021" t="inlineStr">
        <is>
          <t>736a17f6-becf-447f-b841-92da473920b6</t>
        </is>
      </c>
      <c r="E12021" t="inlineStr">
        <is>
          <t>80aede69-8229-4420-9c30-4b7a8e07197f</t>
        </is>
      </c>
      <c r="F12021" t="n">
        <v>56</v>
      </c>
    </row>
    <row r="12022">
      <c r="A12022" t="inlineStr">
        <is>
          <t>d915c36d-4ba2-495b-afbd-fa503b0228a4</t>
        </is>
      </c>
      <c r="B12022" t="inlineStr">
        <is>
          <t>84589941</t>
        </is>
      </c>
      <c r="C12022" t="inlineStr">
        <is>
          <t>CRANKSHAFT LATHES</t>
        </is>
      </c>
      <c r="D12022" t="inlineStr">
        <is>
          <t>736a17f6-becf-447f-b841-92da473920b6</t>
        </is>
      </c>
      <c r="E12022" t="inlineStr">
        <is>
          <t>80aede69-8229-4420-9c30-4b7a8e07197f</t>
        </is>
      </c>
      <c r="F12022" t="n">
        <v>56</v>
      </c>
    </row>
    <row r="12023">
      <c r="A12023" t="inlineStr">
        <is>
          <t>be39322c-e37f-4fb3-9869-757b5677d593</t>
        </is>
      </c>
      <c r="B12023" t="inlineStr">
        <is>
          <t>84589942</t>
        </is>
      </c>
      <c r="C12023" t="inlineStr">
        <is>
          <t>RELIEVING LATHES</t>
        </is>
      </c>
      <c r="D12023" t="inlineStr">
        <is>
          <t>736a17f6-becf-447f-b841-92da473920b6</t>
        </is>
      </c>
      <c r="E12023" t="inlineStr">
        <is>
          <t>80aede69-8229-4420-9c30-4b7a8e07197f</t>
        </is>
      </c>
      <c r="F12023" t="n">
        <v>56</v>
      </c>
    </row>
    <row r="12024">
      <c r="A12024" t="inlineStr">
        <is>
          <t>686f6960-3d24-403d-8f68-893e74e26ff1</t>
        </is>
      </c>
      <c r="B12024" t="inlineStr">
        <is>
          <t>84589943</t>
        </is>
      </c>
      <c r="C12024" t="inlineStr">
        <is>
          <t>WHEEL AND AXLE LATHES</t>
        </is>
      </c>
      <c r="D12024" t="inlineStr">
        <is>
          <t>736a17f6-becf-447f-b841-92da473920b6</t>
        </is>
      </c>
      <c r="E12024" t="inlineStr">
        <is>
          <t>80aede69-8229-4420-9c30-4b7a8e07197f</t>
        </is>
      </c>
      <c r="F12024" t="n">
        <v>56</v>
      </c>
    </row>
    <row r="12025">
      <c r="A12025" t="inlineStr">
        <is>
          <t>13d84b01-f235-4ace-ab7e-d66f88cb2a62</t>
        </is>
      </c>
      <c r="B12025" t="inlineStr">
        <is>
          <t>84589951</t>
        </is>
      </c>
      <c r="C12025" t="inlineStr">
        <is>
          <t>TOOL-ROOM TYPE</t>
        </is>
      </c>
      <c r="D12025" t="inlineStr">
        <is>
          <t>736a17f6-becf-447f-b841-92da473920b6</t>
        </is>
      </c>
      <c r="E12025" t="inlineStr">
        <is>
          <t>80aede69-8229-4420-9c30-4b7a8e07197f</t>
        </is>
      </c>
      <c r="F12025" t="n">
        <v>56</v>
      </c>
    </row>
    <row r="12026">
      <c r="A12026" t="inlineStr">
        <is>
          <t>e5dbb99a-31d5-49e6-af65-9c6d9293bd8c</t>
        </is>
      </c>
      <c r="B12026" t="inlineStr">
        <is>
          <t>84589959</t>
        </is>
      </c>
      <c r="C12026" t="inlineStr">
        <is>
          <t>OTHER</t>
        </is>
      </c>
      <c r="D12026" t="inlineStr">
        <is>
          <t>736a17f6-becf-447f-b841-92da473920b6</t>
        </is>
      </c>
      <c r="E12026" t="inlineStr">
        <is>
          <t>80aede69-8229-4420-9c30-4b7a8e07197f</t>
        </is>
      </c>
      <c r="F12026" t="n">
        <v>56</v>
      </c>
    </row>
    <row r="12027">
      <c r="A12027" t="inlineStr">
        <is>
          <t>818bf1ba-19e0-404d-a213-393dd0e79bca</t>
        </is>
      </c>
      <c r="B12027" t="inlineStr">
        <is>
          <t>84589990</t>
        </is>
      </c>
      <c r="C12027" t="inlineStr">
        <is>
          <t>OTHER</t>
        </is>
      </c>
      <c r="D12027" t="inlineStr">
        <is>
          <t>736a17f6-becf-447f-b841-92da473920b6</t>
        </is>
      </c>
      <c r="E12027" t="inlineStr">
        <is>
          <t>80aede69-8229-4420-9c30-4b7a8e07197f</t>
        </is>
      </c>
      <c r="F12027" t="n">
        <v>56</v>
      </c>
    </row>
    <row r="12028">
      <c r="A12028" t="inlineStr">
        <is>
          <t>57b970fb-1fae-4d29-a975-93e28979cd1a</t>
        </is>
      </c>
      <c r="B12028" t="inlineStr">
        <is>
          <t>84591000</t>
        </is>
      </c>
      <c r="C12028" t="inlineStr">
        <is>
          <t>WAY-TYPE UNIT HEAD MACHINES</t>
        </is>
      </c>
      <c r="D12028" t="inlineStr">
        <is>
          <t>736a17f6-becf-447f-b841-92da473920b6</t>
        </is>
      </c>
      <c r="E12028" t="inlineStr">
        <is>
          <t>fba44e76-bb58-4636-86b3-c3e3226925bd</t>
        </is>
      </c>
      <c r="F12028" t="n">
        <v>56</v>
      </c>
    </row>
    <row r="12029">
      <c r="A12029" t="inlineStr">
        <is>
          <t>46447385-23ed-425e-bd24-1fe91a9db7b4</t>
        </is>
      </c>
      <c r="B12029" t="inlineStr">
        <is>
          <t>84592100</t>
        </is>
      </c>
      <c r="C12029" t="inlineStr">
        <is>
          <t>NUMERICALLY CONTROLLED</t>
        </is>
      </c>
      <c r="D12029" t="inlineStr">
        <is>
          <t>736a17f6-becf-447f-b841-92da473920b6</t>
        </is>
      </c>
      <c r="E12029" t="inlineStr">
        <is>
          <t>fba44e76-bb58-4636-86b3-c3e3226925bd</t>
        </is>
      </c>
      <c r="F12029" t="n">
        <v>56</v>
      </c>
    </row>
    <row r="12030">
      <c r="A12030" t="inlineStr">
        <is>
          <t>f269233c-6416-45fd-8075-d03b4a0670cf</t>
        </is>
      </c>
      <c r="B12030" t="inlineStr">
        <is>
          <t>84592910</t>
        </is>
      </c>
      <c r="C12030" t="inlineStr">
        <is>
          <t>BENCH AND PILLAR</t>
        </is>
      </c>
      <c r="D12030" t="inlineStr">
        <is>
          <t>736a17f6-becf-447f-b841-92da473920b6</t>
        </is>
      </c>
      <c r="E12030" t="inlineStr">
        <is>
          <t>fba44e76-bb58-4636-86b3-c3e3226925bd</t>
        </is>
      </c>
      <c r="F12030" t="n">
        <v>56</v>
      </c>
    </row>
    <row r="12031">
      <c r="A12031" t="inlineStr">
        <is>
          <t>be542c8d-19ce-4ca0-a46f-026408a82c53</t>
        </is>
      </c>
      <c r="B12031" t="inlineStr">
        <is>
          <t>84592920</t>
        </is>
      </c>
      <c r="C12031" t="inlineStr">
        <is>
          <t>PILLAR OR COLUMNS, MULTI-SPINDLE</t>
        </is>
      </c>
      <c r="D12031" t="inlineStr">
        <is>
          <t>736a17f6-becf-447f-b841-92da473920b6</t>
        </is>
      </c>
      <c r="E12031" t="inlineStr">
        <is>
          <t>fba44e76-bb58-4636-86b3-c3e3226925bd</t>
        </is>
      </c>
      <c r="F12031" t="n">
        <v>56</v>
      </c>
    </row>
    <row r="12032">
      <c r="A12032" t="inlineStr">
        <is>
          <t>f229e9da-0097-4f17-8843-54eb190ac772</t>
        </is>
      </c>
      <c r="B12032" t="inlineStr">
        <is>
          <t>84592930</t>
        </is>
      </c>
      <c r="C12032" t="inlineStr">
        <is>
          <t>RADIAL</t>
        </is>
      </c>
      <c r="D12032" t="inlineStr">
        <is>
          <t>736a17f6-becf-447f-b841-92da473920b6</t>
        </is>
      </c>
      <c r="E12032" t="inlineStr">
        <is>
          <t>fba44e76-bb58-4636-86b3-c3e3226925bd</t>
        </is>
      </c>
      <c r="F12032" t="n">
        <v>56</v>
      </c>
    </row>
    <row r="12033">
      <c r="A12033" t="inlineStr">
        <is>
          <t>249027cc-a7db-4f36-87a8-e0e236def2ae</t>
        </is>
      </c>
      <c r="B12033" t="inlineStr">
        <is>
          <t>84592940</t>
        </is>
      </c>
      <c r="C12033" t="inlineStr">
        <is>
          <t>DEEP HOLE</t>
        </is>
      </c>
      <c r="D12033" t="inlineStr">
        <is>
          <t>736a17f6-becf-447f-b841-92da473920b6</t>
        </is>
      </c>
      <c r="E12033" t="inlineStr">
        <is>
          <t>fba44e76-bb58-4636-86b3-c3e3226925bd</t>
        </is>
      </c>
      <c r="F12033" t="n">
        <v>56</v>
      </c>
    </row>
    <row r="12034">
      <c r="A12034" t="inlineStr">
        <is>
          <t>6949deef-4d6f-409e-86d9-7c17b86c05f6</t>
        </is>
      </c>
      <c r="B12034" t="inlineStr">
        <is>
          <t>84592950</t>
        </is>
      </c>
      <c r="C12034" t="inlineStr">
        <is>
          <t>MULTI HEAD DRILLING MACHINES</t>
        </is>
      </c>
      <c r="D12034" t="inlineStr">
        <is>
          <t>736a17f6-becf-447f-b841-92da473920b6</t>
        </is>
      </c>
      <c r="E12034" t="inlineStr">
        <is>
          <t>fba44e76-bb58-4636-86b3-c3e3226925bd</t>
        </is>
      </c>
      <c r="F12034" t="n">
        <v>56</v>
      </c>
    </row>
    <row r="12035">
      <c r="A12035" t="inlineStr">
        <is>
          <t>052006e7-74e9-4425-8337-4b6a6b36d8cf</t>
        </is>
      </c>
      <c r="B12035" t="inlineStr">
        <is>
          <t>84592990</t>
        </is>
      </c>
      <c r="C12035" t="inlineStr">
        <is>
          <t>OTHER</t>
        </is>
      </c>
      <c r="D12035" t="inlineStr">
        <is>
          <t>736a17f6-becf-447f-b841-92da473920b6</t>
        </is>
      </c>
      <c r="E12035" t="inlineStr">
        <is>
          <t>fba44e76-bb58-4636-86b3-c3e3226925bd</t>
        </is>
      </c>
      <c r="F12035" t="n">
        <v>56</v>
      </c>
    </row>
    <row r="12036">
      <c r="A12036" t="inlineStr">
        <is>
          <t>2933bd53-1222-4b07-9744-09eae30f4fd8</t>
        </is>
      </c>
      <c r="B12036" t="inlineStr">
        <is>
          <t>84593100</t>
        </is>
      </c>
      <c r="C12036" t="inlineStr">
        <is>
          <t>NUMERICALLY CONTROLLED</t>
        </is>
      </c>
      <c r="D12036" t="inlineStr">
        <is>
          <t>736a17f6-becf-447f-b841-92da473920b6</t>
        </is>
      </c>
      <c r="E12036" t="inlineStr">
        <is>
          <t>fba44e76-bb58-4636-86b3-c3e3226925bd</t>
        </is>
      </c>
      <c r="F12036" t="n">
        <v>56</v>
      </c>
    </row>
    <row r="12037">
      <c r="A12037" t="inlineStr">
        <is>
          <t>e55f7416-b8a1-4644-a60e-0dd2c5de7cae</t>
        </is>
      </c>
      <c r="B12037" t="inlineStr">
        <is>
          <t>84593910</t>
        </is>
      </c>
      <c r="C12037" t="inlineStr">
        <is>
          <t>VERTICAL TURNING OR BORING</t>
        </is>
      </c>
      <c r="D12037" t="inlineStr">
        <is>
          <t>736a17f6-becf-447f-b841-92da473920b6</t>
        </is>
      </c>
      <c r="E12037" t="inlineStr">
        <is>
          <t>fba44e76-bb58-4636-86b3-c3e3226925bd</t>
        </is>
      </c>
      <c r="F12037" t="n">
        <v>56</v>
      </c>
    </row>
    <row r="12038">
      <c r="A12038" t="inlineStr">
        <is>
          <t>50cb05ae-5c7d-4aff-bbc4-793099979fdb</t>
        </is>
      </c>
      <c r="B12038" t="inlineStr">
        <is>
          <t>84593990</t>
        </is>
      </c>
      <c r="C12038" t="inlineStr">
        <is>
          <t>OTHER</t>
        </is>
      </c>
      <c r="D12038" t="inlineStr">
        <is>
          <t>736a17f6-becf-447f-b841-92da473920b6</t>
        </is>
      </c>
      <c r="E12038" t="inlineStr">
        <is>
          <t>fba44e76-bb58-4636-86b3-c3e3226925bd</t>
        </is>
      </c>
      <c r="F12038" t="n">
        <v>56</v>
      </c>
    </row>
    <row r="12039">
      <c r="A12039" t="inlineStr">
        <is>
          <t>80a677f6-e37f-43d9-a702-a3573537a9d4</t>
        </is>
      </c>
      <c r="B12039" t="inlineStr">
        <is>
          <t>84594010</t>
        </is>
      </c>
      <c r="C12039" t="inlineStr">
        <is>
          <t>MACHINE-TOOLS (INCLUDING WAY-TYPE UNIT HEAD MACHINES) FOR DRILLING, BORING, MILLING, THREADING OR TAPPING BY REMOVING METAL, OTHER THAN LATHES (INCLUDING TURNING CENTRES) OF HEADING 8458 - OTHER BORING MACHINES : JIG BORING MACHINES HORIZONTAL</t>
        </is>
      </c>
      <c r="D12039" t="inlineStr">
        <is>
          <t>736a17f6-becf-447f-b841-92da473920b6</t>
        </is>
      </c>
      <c r="E12039" t="inlineStr">
        <is>
          <t>fba44e76-bb58-4636-86b3-c3e3226925bd</t>
        </is>
      </c>
      <c r="F12039" t="n">
        <v>56</v>
      </c>
    </row>
    <row r="12040">
      <c r="A12040" t="inlineStr">
        <is>
          <t>e05f3003-e86a-4976-82cd-31002a96e199</t>
        </is>
      </c>
      <c r="B12040" t="inlineStr">
        <is>
          <t>84594020</t>
        </is>
      </c>
      <c r="C12040" t="inlineStr">
        <is>
          <t>MACHINE-TOOLS (INCLUDING WAY-TYPE UNIT HEAD MACHINES) FOR DRILLING, BORING, MILLING, THREADING OR TAPPING BY REMOVING METAL, OTHER THAN LATHES (INCLUDING TURNING CENTRES) OF HEADING 8458 - OTHER BORING MACHINES : FINE BORING MACHINES, HORIZONTAL</t>
        </is>
      </c>
      <c r="D12040" t="inlineStr">
        <is>
          <t>736a17f6-becf-447f-b841-92da473920b6</t>
        </is>
      </c>
      <c r="E12040" t="inlineStr">
        <is>
          <t>fba44e76-bb58-4636-86b3-c3e3226925bd</t>
        </is>
      </c>
      <c r="F12040" t="n">
        <v>56</v>
      </c>
    </row>
    <row r="12041">
      <c r="A12041" t="inlineStr">
        <is>
          <t>c6c04ed6-9290-4399-8f6a-43e196ed6602</t>
        </is>
      </c>
      <c r="B12041" t="inlineStr">
        <is>
          <t>84594030</t>
        </is>
      </c>
      <c r="C12041" t="inlineStr">
        <is>
          <t>MACHINE-TOOLS (INCLUDING WAY-TYPE UNIT HEAD MACHINES) FOR DRILLING, BORING, MILLING, THREADING OR TAPPING BY REMOVING METAL, OTHER THAN LATHES (INCLUDING TURNING CENTRES) OF HEADING 8458 - OTHER BORING MACHINES : FINE BORING MACHINES, VERTICAL</t>
        </is>
      </c>
      <c r="D12041" t="inlineStr">
        <is>
          <t>736a17f6-becf-447f-b841-92da473920b6</t>
        </is>
      </c>
      <c r="E12041" t="inlineStr">
        <is>
          <t>fba44e76-bb58-4636-86b3-c3e3226925bd</t>
        </is>
      </c>
      <c r="F12041" t="n">
        <v>56</v>
      </c>
    </row>
    <row r="12042">
      <c r="A12042" t="inlineStr">
        <is>
          <t>4ba12063-28e6-4cc9-b36d-e23175e479bd</t>
        </is>
      </c>
      <c r="B12042" t="inlineStr">
        <is>
          <t>84594090</t>
        </is>
      </c>
      <c r="C12042" t="inlineStr">
        <is>
          <t>MACHINE-TOOLS (INCLUDING WAY-TYPE UNIT HEAD MACHINES) FOR DRILLING, BORING, MILLING, THREADING OR TAPPING BY REMOVING METAL, OTHER THAN LATHES (INCLUDING TURNING CENTRES) OF HEADING 8458 - OTHER BORING MACHINES : OTHER</t>
        </is>
      </c>
      <c r="D12042" t="inlineStr">
        <is>
          <t>736a17f6-becf-447f-b841-92da473920b6</t>
        </is>
      </c>
      <c r="E12042" t="inlineStr">
        <is>
          <t>fba44e76-bb58-4636-86b3-c3e3226925bd</t>
        </is>
      </c>
      <c r="F12042" t="n">
        <v>56</v>
      </c>
    </row>
    <row r="12043">
      <c r="A12043" t="inlineStr">
        <is>
          <t>5da2ac3d-f8a7-4873-b331-20b987ecf955</t>
        </is>
      </c>
      <c r="B12043" t="inlineStr">
        <is>
          <t>84594110</t>
        </is>
      </c>
      <c r="C12043" t="inlineStr">
        <is>
          <t>Jig boring machines, horizontal</t>
        </is>
      </c>
      <c r="D12043" t="inlineStr">
        <is>
          <t>736a17f6-becf-447f-b841-92da473920b6</t>
        </is>
      </c>
      <c r="E12043" t="inlineStr">
        <is>
          <t>fba44e76-bb58-4636-86b3-c3e3226925bd</t>
        </is>
      </c>
      <c r="F12043" t="n">
        <v>56</v>
      </c>
    </row>
    <row r="12044">
      <c r="A12044" t="inlineStr">
        <is>
          <t>c545bcc0-3b3b-4250-93c9-d23963ab78b8</t>
        </is>
      </c>
      <c r="B12044" t="inlineStr">
        <is>
          <t>84594120</t>
        </is>
      </c>
      <c r="C12044" t="inlineStr">
        <is>
          <t>Fine boring machines, horizontal</t>
        </is>
      </c>
      <c r="D12044" t="inlineStr">
        <is>
          <t>736a17f6-becf-447f-b841-92da473920b6</t>
        </is>
      </c>
      <c r="E12044" t="inlineStr">
        <is>
          <t>fba44e76-bb58-4636-86b3-c3e3226925bd</t>
        </is>
      </c>
      <c r="F12044" t="n">
        <v>56</v>
      </c>
    </row>
    <row r="12045">
      <c r="A12045" t="inlineStr">
        <is>
          <t>03631b0c-1e59-4c87-bb3e-ee0acf6cbe60</t>
        </is>
      </c>
      <c r="B12045" t="inlineStr">
        <is>
          <t>84594130</t>
        </is>
      </c>
      <c r="C12045" t="inlineStr">
        <is>
          <t>Fine boring machines, vertical</t>
        </is>
      </c>
      <c r="D12045" t="inlineStr">
        <is>
          <t>736a17f6-becf-447f-b841-92da473920b6</t>
        </is>
      </c>
      <c r="E12045" t="inlineStr">
        <is>
          <t>fba44e76-bb58-4636-86b3-c3e3226925bd</t>
        </is>
      </c>
      <c r="F12045" t="n">
        <v>56</v>
      </c>
    </row>
    <row r="12046">
      <c r="A12046" t="inlineStr">
        <is>
          <t>87b86954-dcbd-4826-9a47-1873081775d8</t>
        </is>
      </c>
      <c r="B12046" t="inlineStr">
        <is>
          <t>84594190</t>
        </is>
      </c>
      <c r="C12046" t="inlineStr">
        <is>
          <t>Other</t>
        </is>
      </c>
      <c r="D12046" t="inlineStr">
        <is>
          <t>736a17f6-becf-447f-b841-92da473920b6</t>
        </is>
      </c>
      <c r="E12046" t="inlineStr">
        <is>
          <t>fba44e76-bb58-4636-86b3-c3e3226925bd</t>
        </is>
      </c>
      <c r="F12046" t="n">
        <v>56</v>
      </c>
    </row>
    <row r="12047">
      <c r="A12047" t="inlineStr">
        <is>
          <t>9de7da79-bd58-492b-a852-c3186607b89c</t>
        </is>
      </c>
      <c r="B12047" t="inlineStr">
        <is>
          <t>84594910</t>
        </is>
      </c>
      <c r="C12047" t="inlineStr">
        <is>
          <t>Jig boring machines, horizontal</t>
        </is>
      </c>
      <c r="D12047" t="inlineStr">
        <is>
          <t>736a17f6-becf-447f-b841-92da473920b6</t>
        </is>
      </c>
      <c r="E12047" t="inlineStr">
        <is>
          <t>fba44e76-bb58-4636-86b3-c3e3226925bd</t>
        </is>
      </c>
      <c r="F12047" t="n">
        <v>56</v>
      </c>
    </row>
    <row r="12048">
      <c r="A12048" t="inlineStr">
        <is>
          <t>185965e1-dead-45b3-8cda-b73d44bcc981</t>
        </is>
      </c>
      <c r="B12048" t="inlineStr">
        <is>
          <t>84594920</t>
        </is>
      </c>
      <c r="C12048" t="inlineStr">
        <is>
          <t>Fine boring machines, horizontal</t>
        </is>
      </c>
      <c r="D12048" t="inlineStr">
        <is>
          <t>736a17f6-becf-447f-b841-92da473920b6</t>
        </is>
      </c>
      <c r="E12048" t="inlineStr">
        <is>
          <t>fba44e76-bb58-4636-86b3-c3e3226925bd</t>
        </is>
      </c>
      <c r="F12048" t="n">
        <v>56</v>
      </c>
    </row>
    <row r="12049">
      <c r="A12049" t="inlineStr">
        <is>
          <t>921efa07-3c32-4005-8d95-2c3af27d3741</t>
        </is>
      </c>
      <c r="B12049" t="inlineStr">
        <is>
          <t>84594930</t>
        </is>
      </c>
      <c r="C12049" t="inlineStr">
        <is>
          <t>Fine boring machines, vertical</t>
        </is>
      </c>
      <c r="D12049" t="inlineStr">
        <is>
          <t>736a17f6-becf-447f-b841-92da473920b6</t>
        </is>
      </c>
      <c r="E12049" t="inlineStr">
        <is>
          <t>fba44e76-bb58-4636-86b3-c3e3226925bd</t>
        </is>
      </c>
      <c r="F12049" t="n">
        <v>56</v>
      </c>
    </row>
    <row r="12050">
      <c r="A12050" t="inlineStr">
        <is>
          <t>f5f7c777-542e-4f12-9760-edc90714e3ad</t>
        </is>
      </c>
      <c r="B12050" t="inlineStr">
        <is>
          <t>84594990</t>
        </is>
      </c>
      <c r="C12050" t="inlineStr">
        <is>
          <t>Other</t>
        </is>
      </c>
      <c r="D12050" t="inlineStr">
        <is>
          <t>736a17f6-becf-447f-b841-92da473920b6</t>
        </is>
      </c>
      <c r="E12050" t="inlineStr">
        <is>
          <t>fba44e76-bb58-4636-86b3-c3e3226925bd</t>
        </is>
      </c>
      <c r="F12050" t="n">
        <v>56</v>
      </c>
    </row>
    <row r="12051">
      <c r="A12051" t="inlineStr">
        <is>
          <t>68884684-7e2f-4735-b709-6d2caef93a80</t>
        </is>
      </c>
      <c r="B12051" t="inlineStr">
        <is>
          <t>84595110</t>
        </is>
      </c>
      <c r="C12051" t="inlineStr">
        <is>
          <t>HORIZONTAL</t>
        </is>
      </c>
      <c r="D12051" t="inlineStr">
        <is>
          <t>736a17f6-becf-447f-b841-92da473920b6</t>
        </is>
      </c>
      <c r="E12051" t="inlineStr">
        <is>
          <t>fba44e76-bb58-4636-86b3-c3e3226925bd</t>
        </is>
      </c>
      <c r="F12051" t="n">
        <v>56</v>
      </c>
    </row>
    <row r="12052">
      <c r="A12052" t="inlineStr">
        <is>
          <t>7d8ea29e-fda7-458b-88eb-563f9d65874a</t>
        </is>
      </c>
      <c r="B12052" t="inlineStr">
        <is>
          <t>84595120</t>
        </is>
      </c>
      <c r="C12052" t="inlineStr">
        <is>
          <t>VERTICAL</t>
        </is>
      </c>
      <c r="D12052" t="inlineStr">
        <is>
          <t>736a17f6-becf-447f-b841-92da473920b6</t>
        </is>
      </c>
      <c r="E12052" t="inlineStr">
        <is>
          <t>fba44e76-bb58-4636-86b3-c3e3226925bd</t>
        </is>
      </c>
      <c r="F12052" t="n">
        <v>56</v>
      </c>
    </row>
    <row r="12053">
      <c r="A12053" t="inlineStr">
        <is>
          <t>ae65dd2b-7535-41d4-9326-b4110788ce39</t>
        </is>
      </c>
      <c r="B12053" t="inlineStr">
        <is>
          <t>84595130</t>
        </is>
      </c>
      <c r="C12053" t="inlineStr">
        <is>
          <t>UNIVERSAL</t>
        </is>
      </c>
      <c r="D12053" t="inlineStr">
        <is>
          <t>736a17f6-becf-447f-b841-92da473920b6</t>
        </is>
      </c>
      <c r="E12053" t="inlineStr">
        <is>
          <t>fba44e76-bb58-4636-86b3-c3e3226925bd</t>
        </is>
      </c>
      <c r="F12053" t="n">
        <v>56</v>
      </c>
    </row>
    <row r="12054">
      <c r="A12054" t="inlineStr">
        <is>
          <t>82f1054a-466e-4916-8465-6956944d281b</t>
        </is>
      </c>
      <c r="B12054" t="inlineStr">
        <is>
          <t>84595190</t>
        </is>
      </c>
      <c r="C12054" t="inlineStr">
        <is>
          <t>OTHER</t>
        </is>
      </c>
      <c r="D12054" t="inlineStr">
        <is>
          <t>736a17f6-becf-447f-b841-92da473920b6</t>
        </is>
      </c>
      <c r="E12054" t="inlineStr">
        <is>
          <t>fba44e76-bb58-4636-86b3-c3e3226925bd</t>
        </is>
      </c>
      <c r="F12054" t="n">
        <v>56</v>
      </c>
    </row>
    <row r="12055">
      <c r="A12055" t="inlineStr">
        <is>
          <t>7c7fb090-926a-4c9c-a8a3-6d05040009b6</t>
        </is>
      </c>
      <c r="B12055" t="inlineStr">
        <is>
          <t>84595910</t>
        </is>
      </c>
      <c r="C12055" t="inlineStr">
        <is>
          <t>HORIZONTAL</t>
        </is>
      </c>
      <c r="D12055" t="inlineStr">
        <is>
          <t>736a17f6-becf-447f-b841-92da473920b6</t>
        </is>
      </c>
      <c r="E12055" t="inlineStr">
        <is>
          <t>fba44e76-bb58-4636-86b3-c3e3226925bd</t>
        </is>
      </c>
      <c r="F12055" t="n">
        <v>56</v>
      </c>
    </row>
    <row r="12056">
      <c r="A12056" t="inlineStr">
        <is>
          <t>1c8d9c20-6397-4044-8422-3bd8c2733f88</t>
        </is>
      </c>
      <c r="B12056" t="inlineStr">
        <is>
          <t>84595920</t>
        </is>
      </c>
      <c r="C12056" t="inlineStr">
        <is>
          <t>VERTICAL</t>
        </is>
      </c>
      <c r="D12056" t="inlineStr">
        <is>
          <t>736a17f6-becf-447f-b841-92da473920b6</t>
        </is>
      </c>
      <c r="E12056" t="inlineStr">
        <is>
          <t>fba44e76-bb58-4636-86b3-c3e3226925bd</t>
        </is>
      </c>
      <c r="F12056" t="n">
        <v>56</v>
      </c>
    </row>
    <row r="12057">
      <c r="A12057" t="inlineStr">
        <is>
          <t>faef74bc-5f5a-4ecc-8468-93dfc4e0b34f</t>
        </is>
      </c>
      <c r="B12057" t="inlineStr">
        <is>
          <t>84595930</t>
        </is>
      </c>
      <c r="C12057" t="inlineStr">
        <is>
          <t>UNIVERSAL</t>
        </is>
      </c>
      <c r="D12057" t="inlineStr">
        <is>
          <t>736a17f6-becf-447f-b841-92da473920b6</t>
        </is>
      </c>
      <c r="E12057" t="inlineStr">
        <is>
          <t>fba44e76-bb58-4636-86b3-c3e3226925bd</t>
        </is>
      </c>
      <c r="F12057" t="n">
        <v>56</v>
      </c>
    </row>
    <row r="12058">
      <c r="A12058" t="inlineStr">
        <is>
          <t>002f6f8d-27f4-4bc1-b880-05e17ce04e86</t>
        </is>
      </c>
      <c r="B12058" t="inlineStr">
        <is>
          <t>84595940</t>
        </is>
      </c>
      <c r="C12058" t="inlineStr">
        <is>
          <t>RAM TYPE</t>
        </is>
      </c>
      <c r="D12058" t="inlineStr">
        <is>
          <t>736a17f6-becf-447f-b841-92da473920b6</t>
        </is>
      </c>
      <c r="E12058" t="inlineStr">
        <is>
          <t>fba44e76-bb58-4636-86b3-c3e3226925bd</t>
        </is>
      </c>
      <c r="F12058" t="n">
        <v>56</v>
      </c>
    </row>
    <row r="12059">
      <c r="A12059" t="inlineStr">
        <is>
          <t>234bb8d5-214f-4699-bf19-b9128a8a4760</t>
        </is>
      </c>
      <c r="B12059" t="inlineStr">
        <is>
          <t>84595950</t>
        </is>
      </c>
      <c r="C12059" t="inlineStr">
        <is>
          <t>DIE-SINKING OR PANTOGRAPH</t>
        </is>
      </c>
      <c r="D12059" t="inlineStr">
        <is>
          <t>736a17f6-becf-447f-b841-92da473920b6</t>
        </is>
      </c>
      <c r="E12059" t="inlineStr">
        <is>
          <t>fba44e76-bb58-4636-86b3-c3e3226925bd</t>
        </is>
      </c>
      <c r="F12059" t="n">
        <v>56</v>
      </c>
    </row>
    <row r="12060">
      <c r="A12060" t="inlineStr">
        <is>
          <t>ef51cf7d-840d-490a-8088-91a83bfc599b</t>
        </is>
      </c>
      <c r="B12060" t="inlineStr">
        <is>
          <t>84595990</t>
        </is>
      </c>
      <c r="C12060" t="inlineStr">
        <is>
          <t>OTHER</t>
        </is>
      </c>
      <c r="D12060" t="inlineStr">
        <is>
          <t>736a17f6-becf-447f-b841-92da473920b6</t>
        </is>
      </c>
      <c r="E12060" t="inlineStr">
        <is>
          <t>fba44e76-bb58-4636-86b3-c3e3226925bd</t>
        </is>
      </c>
      <c r="F12060" t="n">
        <v>56</v>
      </c>
    </row>
    <row r="12061">
      <c r="A12061" t="inlineStr">
        <is>
          <t>5031762b-39ae-4f73-8c66-948139567f59</t>
        </is>
      </c>
      <c r="B12061" t="inlineStr">
        <is>
          <t>84596110</t>
        </is>
      </c>
      <c r="C12061" t="inlineStr">
        <is>
          <t>PIANO MILLING</t>
        </is>
      </c>
      <c r="D12061" t="inlineStr">
        <is>
          <t>736a17f6-becf-447f-b841-92da473920b6</t>
        </is>
      </c>
      <c r="E12061" t="inlineStr">
        <is>
          <t>fba44e76-bb58-4636-86b3-c3e3226925bd</t>
        </is>
      </c>
      <c r="F12061" t="n">
        <v>56</v>
      </c>
    </row>
    <row r="12062">
      <c r="A12062" t="inlineStr">
        <is>
          <t>ceaffe0d-16d0-42ca-aeda-0afe38ace0f8</t>
        </is>
      </c>
      <c r="B12062" t="inlineStr">
        <is>
          <t>84596190</t>
        </is>
      </c>
      <c r="C12062" t="inlineStr">
        <is>
          <t>OTHER</t>
        </is>
      </c>
      <c r="D12062" t="inlineStr">
        <is>
          <t>736a17f6-becf-447f-b841-92da473920b6</t>
        </is>
      </c>
      <c r="E12062" t="inlineStr">
        <is>
          <t>fba44e76-bb58-4636-86b3-c3e3226925bd</t>
        </is>
      </c>
      <c r="F12062" t="n">
        <v>56</v>
      </c>
    </row>
    <row r="12063">
      <c r="A12063" t="inlineStr">
        <is>
          <t>77c222fe-602d-4b72-b85d-41cf19c97c19</t>
        </is>
      </c>
      <c r="B12063" t="inlineStr">
        <is>
          <t>84596910</t>
        </is>
      </c>
      <c r="C12063" t="inlineStr">
        <is>
          <t>BED TYPE, HORIZONTAL</t>
        </is>
      </c>
      <c r="D12063" t="inlineStr">
        <is>
          <t>736a17f6-becf-447f-b841-92da473920b6</t>
        </is>
      </c>
      <c r="E12063" t="inlineStr">
        <is>
          <t>fba44e76-bb58-4636-86b3-c3e3226925bd</t>
        </is>
      </c>
      <c r="F12063" t="n">
        <v>56</v>
      </c>
    </row>
    <row r="12064">
      <c r="A12064" t="inlineStr">
        <is>
          <t>b5439593-1753-404d-b844-d3a65f3f5eae</t>
        </is>
      </c>
      <c r="B12064" t="inlineStr">
        <is>
          <t>84596920</t>
        </is>
      </c>
      <c r="C12064" t="inlineStr">
        <is>
          <t>BED TYPE, VERTICAL</t>
        </is>
      </c>
      <c r="D12064" t="inlineStr">
        <is>
          <t>736a17f6-becf-447f-b841-92da473920b6</t>
        </is>
      </c>
      <c r="E12064" t="inlineStr">
        <is>
          <t>fba44e76-bb58-4636-86b3-c3e3226925bd</t>
        </is>
      </c>
      <c r="F12064" t="n">
        <v>56</v>
      </c>
    </row>
    <row r="12065">
      <c r="A12065" t="inlineStr">
        <is>
          <t>fddc7019-8aad-4afc-a4c7-a2d920b174f1</t>
        </is>
      </c>
      <c r="B12065" t="inlineStr">
        <is>
          <t>84596930</t>
        </is>
      </c>
      <c r="C12065" t="inlineStr">
        <is>
          <t>PIANO MILLING, SINGLE COLUMN</t>
        </is>
      </c>
      <c r="D12065" t="inlineStr">
        <is>
          <t>736a17f6-becf-447f-b841-92da473920b6</t>
        </is>
      </c>
      <c r="E12065" t="inlineStr">
        <is>
          <t>fba44e76-bb58-4636-86b3-c3e3226925bd</t>
        </is>
      </c>
      <c r="F12065" t="n">
        <v>56</v>
      </c>
    </row>
    <row r="12066">
      <c r="A12066" t="inlineStr">
        <is>
          <t>eec6e4d5-c1b8-47ce-9566-72e364936081</t>
        </is>
      </c>
      <c r="B12066" t="inlineStr">
        <is>
          <t>84596940</t>
        </is>
      </c>
      <c r="C12066" t="inlineStr">
        <is>
          <t>PIANO MILLING, DOUBLE COLUMN</t>
        </is>
      </c>
      <c r="D12066" t="inlineStr">
        <is>
          <t>736a17f6-becf-447f-b841-92da473920b6</t>
        </is>
      </c>
      <c r="E12066" t="inlineStr">
        <is>
          <t>fba44e76-bb58-4636-86b3-c3e3226925bd</t>
        </is>
      </c>
      <c r="F12066" t="n">
        <v>56</v>
      </c>
    </row>
    <row r="12067">
      <c r="A12067" t="inlineStr">
        <is>
          <t>0b3568e8-0ab8-4b92-9402-90b42a3f43a2</t>
        </is>
      </c>
      <c r="B12067" t="inlineStr">
        <is>
          <t>84596990</t>
        </is>
      </c>
      <c r="C12067" t="inlineStr">
        <is>
          <t>OTHER</t>
        </is>
      </c>
      <c r="D12067" t="inlineStr">
        <is>
          <t>736a17f6-becf-447f-b841-92da473920b6</t>
        </is>
      </c>
      <c r="E12067" t="inlineStr">
        <is>
          <t>fba44e76-bb58-4636-86b3-c3e3226925bd</t>
        </is>
      </c>
      <c r="F12067" t="n">
        <v>56</v>
      </c>
    </row>
    <row r="12068">
      <c r="A12068" t="inlineStr">
        <is>
          <t>a2320452-0048-4b4c-8a50-461332d5f73a</t>
        </is>
      </c>
      <c r="B12068" t="inlineStr">
        <is>
          <t>84597010</t>
        </is>
      </c>
      <c r="C12068" t="inlineStr">
        <is>
          <t>THREADING MACHINES</t>
        </is>
      </c>
      <c r="D12068" t="inlineStr">
        <is>
          <t>736a17f6-becf-447f-b841-92da473920b6</t>
        </is>
      </c>
      <c r="E12068" t="inlineStr">
        <is>
          <t>fba44e76-bb58-4636-86b3-c3e3226925bd</t>
        </is>
      </c>
      <c r="F12068" t="n">
        <v>56</v>
      </c>
    </row>
    <row r="12069">
      <c r="A12069" t="inlineStr">
        <is>
          <t>33cd14d5-9fc8-43e2-a84c-16a60daf4eed</t>
        </is>
      </c>
      <c r="B12069" t="inlineStr">
        <is>
          <t>84597020</t>
        </is>
      </c>
      <c r="C12069" t="inlineStr">
        <is>
          <t>TAPPING MACHINES</t>
        </is>
      </c>
      <c r="D12069" t="inlineStr">
        <is>
          <t>736a17f6-becf-447f-b841-92da473920b6</t>
        </is>
      </c>
      <c r="E12069" t="inlineStr">
        <is>
          <t>fba44e76-bb58-4636-86b3-c3e3226925bd</t>
        </is>
      </c>
      <c r="F12069" t="n">
        <v>56</v>
      </c>
    </row>
    <row r="12070">
      <c r="A12070" t="inlineStr">
        <is>
          <t>c3f94732-95d2-413e-97ef-eb51f02a6866</t>
        </is>
      </c>
      <c r="B12070" t="inlineStr">
        <is>
          <t>84601100</t>
        </is>
      </c>
      <c r="C12070" t="inlineStr">
        <is>
          <t>MACHINE-TOOLS FOR DEBURRING, SHARPENING, GRINDING, HONING, LAPPING, POLISHING OR OTHERWISE FINISHING METAL, OR CERMETS BY MEANS OF GRINDING STONES, ABRASIVES OR POLISHING PRODUCTS, OTHER THAN GEAR CUTTING, GEAR GRINDING OR GEAR FINISHING MACHINES OF HEADI</t>
        </is>
      </c>
      <c r="D12070" t="inlineStr">
        <is>
          <t>736a17f6-becf-447f-b841-92da473920b6</t>
        </is>
      </c>
      <c r="E12070" t="inlineStr">
        <is>
          <t>50b5d258-319c-44af-800f-be5286d127f5</t>
        </is>
      </c>
      <c r="F12070" t="n">
        <v>56</v>
      </c>
    </row>
    <row r="12071">
      <c r="A12071" t="inlineStr">
        <is>
          <t>f76190f5-48b2-4403-ac74-21a395243c1f</t>
        </is>
      </c>
      <c r="B12071" t="inlineStr">
        <is>
          <t>84601200</t>
        </is>
      </c>
      <c r="C12071" t="inlineStr">
        <is>
          <t>Numerically controlled</t>
        </is>
      </c>
      <c r="D12071" t="inlineStr">
        <is>
          <t>736a17f6-becf-447f-b841-92da473920b6</t>
        </is>
      </c>
      <c r="E12071" t="inlineStr">
        <is>
          <t>50b5d258-319c-44af-800f-be5286d127f5</t>
        </is>
      </c>
      <c r="F12071" t="n">
        <v>56</v>
      </c>
    </row>
    <row r="12072">
      <c r="A12072" t="inlineStr">
        <is>
          <t>b46400cc-f6d8-44cb-9dbb-7511ef6fba77</t>
        </is>
      </c>
      <c r="B12072" t="inlineStr">
        <is>
          <t>84601900</t>
        </is>
      </c>
      <c r="C12072" t="inlineStr">
        <is>
          <t>OTHER</t>
        </is>
      </c>
      <c r="D12072" t="inlineStr">
        <is>
          <t>736a17f6-becf-447f-b841-92da473920b6</t>
        </is>
      </c>
      <c r="E12072" t="inlineStr">
        <is>
          <t>50b5d258-319c-44af-800f-be5286d127f5</t>
        </is>
      </c>
      <c r="F12072" t="n">
        <v>56</v>
      </c>
    </row>
    <row r="12073">
      <c r="A12073" t="inlineStr">
        <is>
          <t>40ff5a11-8c01-4061-a65f-dfe566164add</t>
        </is>
      </c>
      <c r="B12073" t="inlineStr">
        <is>
          <t>84602100</t>
        </is>
      </c>
      <c r="C12073" t="inlineStr">
        <is>
          <t>MACHINE-TOOLS FOR DEBURRING, SHARPENING, GRINDING, HONING, LAPPING, POLISHING OR OTHERWISE FINISHING METAL, OR CERMETS BY MEANS OF GRINDING STONES, ABRASIVES OR POLISHING PRODUCTS, OTHER THAN GEAR CUTTING, GEAR GRINDING OR GEAR FINISHING MACHINES OF HEADI</t>
        </is>
      </c>
      <c r="D12073" t="inlineStr">
        <is>
          <t>736a17f6-becf-447f-b841-92da473920b6</t>
        </is>
      </c>
      <c r="E12073" t="inlineStr">
        <is>
          <t>50b5d258-319c-44af-800f-be5286d127f5</t>
        </is>
      </c>
      <c r="F12073" t="n">
        <v>56</v>
      </c>
    </row>
    <row r="12074">
      <c r="A12074" t="inlineStr">
        <is>
          <t>88ab6ebb-1cad-4ae4-b16f-d508065a9ed3</t>
        </is>
      </c>
      <c r="B12074" t="inlineStr">
        <is>
          <t>84602200</t>
        </is>
      </c>
      <c r="C12074" t="inlineStr">
        <is>
          <t>Centreless grinding machines, numerically controlled</t>
        </is>
      </c>
      <c r="D12074" t="inlineStr">
        <is>
          <t>736a17f6-becf-447f-b841-92da473920b6</t>
        </is>
      </c>
      <c r="E12074" t="inlineStr">
        <is>
          <t>50b5d258-319c-44af-800f-be5286d127f5</t>
        </is>
      </c>
      <c r="F12074" t="n">
        <v>56</v>
      </c>
    </row>
    <row r="12075">
      <c r="A12075" t="inlineStr">
        <is>
          <t>510aa0cf-0f5e-4c9f-b112-43314183cf23</t>
        </is>
      </c>
      <c r="B12075" t="inlineStr">
        <is>
          <t>84602300</t>
        </is>
      </c>
      <c r="C12075" t="inlineStr">
        <is>
          <t>Other cylindrical grinding machines, numerically controlled</t>
        </is>
      </c>
      <c r="D12075" t="inlineStr">
        <is>
          <t>736a17f6-becf-447f-b841-92da473920b6</t>
        </is>
      </c>
      <c r="E12075" t="inlineStr">
        <is>
          <t>50b5d258-319c-44af-800f-be5286d127f5</t>
        </is>
      </c>
      <c r="F12075" t="n">
        <v>56</v>
      </c>
    </row>
    <row r="12076">
      <c r="A12076" t="inlineStr">
        <is>
          <t>fe2df40a-24b0-40eb-a4e3-fe012dcb4de8</t>
        </is>
      </c>
      <c r="B12076" t="inlineStr">
        <is>
          <t>84602400</t>
        </is>
      </c>
      <c r="C12076" t="inlineStr">
        <is>
          <t>Other, numerically controlled</t>
        </is>
      </c>
      <c r="D12076" t="inlineStr">
        <is>
          <t>736a17f6-becf-447f-b841-92da473920b6</t>
        </is>
      </c>
      <c r="E12076" t="inlineStr">
        <is>
          <t>50b5d258-319c-44af-800f-be5286d127f5</t>
        </is>
      </c>
      <c r="F12076" t="n">
        <v>56</v>
      </c>
    </row>
    <row r="12077">
      <c r="A12077" t="inlineStr">
        <is>
          <t>a963355f-ca14-4046-89ff-f0e3270c2846</t>
        </is>
      </c>
      <c r="B12077" t="inlineStr">
        <is>
          <t>84602910</t>
        </is>
      </c>
      <c r="C12077" t="inlineStr">
        <is>
          <t>CYLINDRICAL GRINDERS</t>
        </is>
      </c>
      <c r="D12077" t="inlineStr">
        <is>
          <t>736a17f6-becf-447f-b841-92da473920b6</t>
        </is>
      </c>
      <c r="E12077" t="inlineStr">
        <is>
          <t>50b5d258-319c-44af-800f-be5286d127f5</t>
        </is>
      </c>
      <c r="F12077" t="n">
        <v>56</v>
      </c>
    </row>
    <row r="12078">
      <c r="A12078" t="inlineStr">
        <is>
          <t>3300cb8d-8e8a-4a35-bad7-c8337e794869</t>
        </is>
      </c>
      <c r="B12078" t="inlineStr">
        <is>
          <t>84602920</t>
        </is>
      </c>
      <c r="C12078" t="inlineStr">
        <is>
          <t>INTERNAL GRINDERS</t>
        </is>
      </c>
      <c r="D12078" t="inlineStr">
        <is>
          <t>736a17f6-becf-447f-b841-92da473920b6</t>
        </is>
      </c>
      <c r="E12078" t="inlineStr">
        <is>
          <t>50b5d258-319c-44af-800f-be5286d127f5</t>
        </is>
      </c>
      <c r="F12078" t="n">
        <v>56</v>
      </c>
    </row>
    <row r="12079">
      <c r="A12079" t="inlineStr">
        <is>
          <t>4ccf28f7-002f-488e-a578-dd0756df4acc</t>
        </is>
      </c>
      <c r="B12079" t="inlineStr">
        <is>
          <t>84602930</t>
        </is>
      </c>
      <c r="C12079" t="inlineStr">
        <is>
          <t>CENTRELESS GRINDERS</t>
        </is>
      </c>
      <c r="D12079" t="inlineStr">
        <is>
          <t>736a17f6-becf-447f-b841-92da473920b6</t>
        </is>
      </c>
      <c r="E12079" t="inlineStr">
        <is>
          <t>50b5d258-319c-44af-800f-be5286d127f5</t>
        </is>
      </c>
      <c r="F12079" t="n">
        <v>56</v>
      </c>
    </row>
    <row r="12080">
      <c r="A12080" t="inlineStr">
        <is>
          <t>97d5e9c2-7873-4308-96fc-c9fa1fc328a6</t>
        </is>
      </c>
      <c r="B12080" t="inlineStr">
        <is>
          <t>84602940</t>
        </is>
      </c>
      <c r="C12080" t="inlineStr">
        <is>
          <t>PROFILE GRINDERS</t>
        </is>
      </c>
      <c r="D12080" t="inlineStr">
        <is>
          <t>736a17f6-becf-447f-b841-92da473920b6</t>
        </is>
      </c>
      <c r="E12080" t="inlineStr">
        <is>
          <t>50b5d258-319c-44af-800f-be5286d127f5</t>
        </is>
      </c>
      <c r="F12080" t="n">
        <v>56</v>
      </c>
    </row>
    <row r="12081">
      <c r="A12081" t="inlineStr">
        <is>
          <t>6e2bbf62-85cd-4eff-a2b0-67e108593afa</t>
        </is>
      </c>
      <c r="B12081" t="inlineStr">
        <is>
          <t>84602990</t>
        </is>
      </c>
      <c r="C12081" t="inlineStr">
        <is>
          <t>OTHER</t>
        </is>
      </c>
      <c r="D12081" t="inlineStr">
        <is>
          <t>736a17f6-becf-447f-b841-92da473920b6</t>
        </is>
      </c>
      <c r="E12081" t="inlineStr">
        <is>
          <t>50b5d258-319c-44af-800f-be5286d127f5</t>
        </is>
      </c>
      <c r="F12081" t="n">
        <v>56</v>
      </c>
    </row>
    <row r="12082">
      <c r="A12082" t="inlineStr">
        <is>
          <t>b676faf6-190e-4422-beb6-33bc99f5f568</t>
        </is>
      </c>
      <c r="B12082" t="inlineStr">
        <is>
          <t>84603100</t>
        </is>
      </c>
      <c r="C12082" t="inlineStr">
        <is>
          <t>NUMERICALLY CONTROLLED</t>
        </is>
      </c>
      <c r="D12082" t="inlineStr">
        <is>
          <t>736a17f6-becf-447f-b841-92da473920b6</t>
        </is>
      </c>
      <c r="E12082" t="inlineStr">
        <is>
          <t>50b5d258-319c-44af-800f-be5286d127f5</t>
        </is>
      </c>
      <c r="F12082" t="n">
        <v>56</v>
      </c>
    </row>
    <row r="12083">
      <c r="A12083" t="inlineStr">
        <is>
          <t>5d155fe1-2ced-45ea-a75a-e330a363e6c9</t>
        </is>
      </c>
      <c r="B12083" t="inlineStr">
        <is>
          <t>84603910</t>
        </is>
      </c>
      <c r="C12083" t="inlineStr">
        <is>
          <t>GRINDER, TOOL OR CUTTER</t>
        </is>
      </c>
      <c r="D12083" t="inlineStr">
        <is>
          <t>736a17f6-becf-447f-b841-92da473920b6</t>
        </is>
      </c>
      <c r="E12083" t="inlineStr">
        <is>
          <t>50b5d258-319c-44af-800f-be5286d127f5</t>
        </is>
      </c>
      <c r="F12083" t="n">
        <v>56</v>
      </c>
    </row>
    <row r="12084">
      <c r="A12084" t="inlineStr">
        <is>
          <t>72a730b1-c178-4349-a55d-0c28382bcc52</t>
        </is>
      </c>
      <c r="B12084" t="inlineStr">
        <is>
          <t>84603990</t>
        </is>
      </c>
      <c r="C12084" t="inlineStr">
        <is>
          <t>OTHER</t>
        </is>
      </c>
      <c r="D12084" t="inlineStr">
        <is>
          <t>736a17f6-becf-447f-b841-92da473920b6</t>
        </is>
      </c>
      <c r="E12084" t="inlineStr">
        <is>
          <t>50b5d258-319c-44af-800f-be5286d127f5</t>
        </is>
      </c>
      <c r="F12084" t="n">
        <v>56</v>
      </c>
    </row>
    <row r="12085">
      <c r="A12085" t="inlineStr">
        <is>
          <t>c5f3948f-49f5-4a35-841e-109522bde303</t>
        </is>
      </c>
      <c r="B12085" t="inlineStr">
        <is>
          <t>84604011</t>
        </is>
      </c>
      <c r="C12085" t="inlineStr">
        <is>
          <t>VERTICAL, SINGLE SPINDLE</t>
        </is>
      </c>
      <c r="D12085" t="inlineStr">
        <is>
          <t>736a17f6-becf-447f-b841-92da473920b6</t>
        </is>
      </c>
      <c r="E12085" t="inlineStr">
        <is>
          <t>50b5d258-319c-44af-800f-be5286d127f5</t>
        </is>
      </c>
      <c r="F12085" t="n">
        <v>56</v>
      </c>
    </row>
    <row r="12086">
      <c r="A12086" t="inlineStr">
        <is>
          <t>77ca4661-482a-4271-9db9-d83bb9fee5ba</t>
        </is>
      </c>
      <c r="B12086" t="inlineStr">
        <is>
          <t>84604012</t>
        </is>
      </c>
      <c r="C12086" t="inlineStr">
        <is>
          <t>VERTICAL, MULTI-SPINDLE</t>
        </is>
      </c>
      <c r="D12086" t="inlineStr">
        <is>
          <t>736a17f6-becf-447f-b841-92da473920b6</t>
        </is>
      </c>
      <c r="E12086" t="inlineStr">
        <is>
          <t>50b5d258-319c-44af-800f-be5286d127f5</t>
        </is>
      </c>
      <c r="F12086" t="n">
        <v>56</v>
      </c>
    </row>
    <row r="12087">
      <c r="A12087" t="inlineStr">
        <is>
          <t>c9721443-d347-4219-b537-1620fb3c9bb8</t>
        </is>
      </c>
      <c r="B12087" t="inlineStr">
        <is>
          <t>84604013</t>
        </is>
      </c>
      <c r="C12087" t="inlineStr">
        <is>
          <t>HORIZONTAL</t>
        </is>
      </c>
      <c r="D12087" t="inlineStr">
        <is>
          <t>736a17f6-becf-447f-b841-92da473920b6</t>
        </is>
      </c>
      <c r="E12087" t="inlineStr">
        <is>
          <t>50b5d258-319c-44af-800f-be5286d127f5</t>
        </is>
      </c>
      <c r="F12087" t="n">
        <v>56</v>
      </c>
    </row>
    <row r="12088">
      <c r="A12088" t="inlineStr">
        <is>
          <t>801c8148-1344-41b3-a432-2034d8a3a005</t>
        </is>
      </c>
      <c r="B12088" t="inlineStr">
        <is>
          <t>84604019</t>
        </is>
      </c>
      <c r="C12088" t="inlineStr">
        <is>
          <t>OTHER</t>
        </is>
      </c>
      <c r="D12088" t="inlineStr">
        <is>
          <t>736a17f6-becf-447f-b841-92da473920b6</t>
        </is>
      </c>
      <c r="E12088" t="inlineStr">
        <is>
          <t>50b5d258-319c-44af-800f-be5286d127f5</t>
        </is>
      </c>
      <c r="F12088" t="n">
        <v>56</v>
      </c>
    </row>
    <row r="12089">
      <c r="A12089" t="inlineStr">
        <is>
          <t>0be89e6a-2b1a-4cb2-9439-756f3b672464</t>
        </is>
      </c>
      <c r="B12089" t="inlineStr">
        <is>
          <t>84604020</t>
        </is>
      </c>
      <c r="C12089" t="inlineStr">
        <is>
          <t>LAPPING MACHINES</t>
        </is>
      </c>
      <c r="D12089" t="inlineStr">
        <is>
          <t>736a17f6-becf-447f-b841-92da473920b6</t>
        </is>
      </c>
      <c r="E12089" t="inlineStr">
        <is>
          <t>50b5d258-319c-44af-800f-be5286d127f5</t>
        </is>
      </c>
      <c r="F12089" t="n">
        <v>56</v>
      </c>
    </row>
    <row r="12090">
      <c r="A12090" t="inlineStr">
        <is>
          <t>249724cf-3fb9-4d41-b7a8-6d74f50e7130</t>
        </is>
      </c>
      <c r="B12090" t="inlineStr">
        <is>
          <t>84609010</t>
        </is>
      </c>
      <c r="C12090" t="inlineStr">
        <is>
          <t>POLISHING AND BUFFING MACHINES</t>
        </is>
      </c>
      <c r="D12090" t="inlineStr">
        <is>
          <t>736a17f6-becf-447f-b841-92da473920b6</t>
        </is>
      </c>
      <c r="E12090" t="inlineStr">
        <is>
          <t>50b5d258-319c-44af-800f-be5286d127f5</t>
        </is>
      </c>
      <c r="F12090" t="n">
        <v>56</v>
      </c>
    </row>
    <row r="12091">
      <c r="A12091" t="inlineStr">
        <is>
          <t>acd01bf9-9780-4318-851b-bfe7cb19bfef</t>
        </is>
      </c>
      <c r="B12091" t="inlineStr">
        <is>
          <t>84609090</t>
        </is>
      </c>
      <c r="C12091" t="inlineStr">
        <is>
          <t>OTHER</t>
        </is>
      </c>
      <c r="D12091" t="inlineStr">
        <is>
          <t>736a17f6-becf-447f-b841-92da473920b6</t>
        </is>
      </c>
      <c r="E12091" t="inlineStr">
        <is>
          <t>50b5d258-319c-44af-800f-be5286d127f5</t>
        </is>
      </c>
      <c r="F12091" t="n">
        <v>56</v>
      </c>
    </row>
    <row r="12092">
      <c r="A12092" t="inlineStr">
        <is>
          <t>21e9521c-f3bf-45fc-b483-e6542a62e116</t>
        </is>
      </c>
      <c r="B12092" t="inlineStr">
        <is>
          <t>84612011</t>
        </is>
      </c>
      <c r="C12092" t="inlineStr">
        <is>
          <t>DIE AND PUNCH SHAPING MACHINES</t>
        </is>
      </c>
      <c r="D12092" t="inlineStr">
        <is>
          <t>736a17f6-becf-447f-b841-92da473920b6</t>
        </is>
      </c>
      <c r="E12092" t="inlineStr">
        <is>
          <t>2126f09e-56d2-4406-923a-432479b00c1e</t>
        </is>
      </c>
      <c r="F12092" t="n">
        <v>56</v>
      </c>
    </row>
    <row r="12093">
      <c r="A12093" t="inlineStr">
        <is>
          <t>bc4edde7-c820-430a-81bf-7baad66edff2</t>
        </is>
      </c>
      <c r="B12093" t="inlineStr">
        <is>
          <t>84612019</t>
        </is>
      </c>
      <c r="C12093" t="inlineStr">
        <is>
          <t>OTHER</t>
        </is>
      </c>
      <c r="D12093" t="inlineStr">
        <is>
          <t>736a17f6-becf-447f-b841-92da473920b6</t>
        </is>
      </c>
      <c r="E12093" t="inlineStr">
        <is>
          <t>2126f09e-56d2-4406-923a-432479b00c1e</t>
        </is>
      </c>
      <c r="F12093" t="n">
        <v>56</v>
      </c>
    </row>
    <row r="12094">
      <c r="A12094" t="inlineStr">
        <is>
          <t>3b81c613-b152-4d45-81fa-f928cd5900ea</t>
        </is>
      </c>
      <c r="B12094" t="inlineStr">
        <is>
          <t>84612020</t>
        </is>
      </c>
      <c r="C12094" t="inlineStr">
        <is>
          <t>SLOTTING MACHINES</t>
        </is>
      </c>
      <c r="D12094" t="inlineStr">
        <is>
          <t>736a17f6-becf-447f-b841-92da473920b6</t>
        </is>
      </c>
      <c r="E12094" t="inlineStr">
        <is>
          <t>2126f09e-56d2-4406-923a-432479b00c1e</t>
        </is>
      </c>
      <c r="F12094" t="n">
        <v>56</v>
      </c>
    </row>
    <row r="12095">
      <c r="A12095" t="inlineStr">
        <is>
          <t>a8e27d8f-aa0c-411b-b6c2-7771f3cdceb2</t>
        </is>
      </c>
      <c r="B12095" t="inlineStr">
        <is>
          <t>84613010</t>
        </is>
      </c>
      <c r="C12095" t="inlineStr">
        <is>
          <t>VERTICAL</t>
        </is>
      </c>
      <c r="D12095" t="inlineStr">
        <is>
          <t>736a17f6-becf-447f-b841-92da473920b6</t>
        </is>
      </c>
      <c r="E12095" t="inlineStr">
        <is>
          <t>2126f09e-56d2-4406-923a-432479b00c1e</t>
        </is>
      </c>
      <c r="F12095" t="n">
        <v>56</v>
      </c>
    </row>
    <row r="12096">
      <c r="A12096" t="inlineStr">
        <is>
          <t>b37c86da-8057-4bdb-ac8e-a367a6bb67a7</t>
        </is>
      </c>
      <c r="B12096" t="inlineStr">
        <is>
          <t>84613020</t>
        </is>
      </c>
      <c r="C12096" t="inlineStr">
        <is>
          <t>HORIZONTAL</t>
        </is>
      </c>
      <c r="D12096" t="inlineStr">
        <is>
          <t>736a17f6-becf-447f-b841-92da473920b6</t>
        </is>
      </c>
      <c r="E12096" t="inlineStr">
        <is>
          <t>2126f09e-56d2-4406-923a-432479b00c1e</t>
        </is>
      </c>
      <c r="F12096" t="n">
        <v>56</v>
      </c>
    </row>
    <row r="12097">
      <c r="A12097" t="inlineStr">
        <is>
          <t>6af99e32-1408-43a6-ba13-89a0cc311d16</t>
        </is>
      </c>
      <c r="B12097" t="inlineStr">
        <is>
          <t>84613090</t>
        </is>
      </c>
      <c r="C12097" t="inlineStr">
        <is>
          <t>OTHER</t>
        </is>
      </c>
      <c r="D12097" t="inlineStr">
        <is>
          <t>736a17f6-becf-447f-b841-92da473920b6</t>
        </is>
      </c>
      <c r="E12097" t="inlineStr">
        <is>
          <t>2126f09e-56d2-4406-923a-432479b00c1e</t>
        </is>
      </c>
      <c r="F12097" t="n">
        <v>56</v>
      </c>
    </row>
    <row r="12098">
      <c r="A12098" t="inlineStr">
        <is>
          <t>6e69d492-8574-4c15-99b8-bef41faf5809</t>
        </is>
      </c>
      <c r="B12098" t="inlineStr">
        <is>
          <t>84614011</t>
        </is>
      </c>
      <c r="C12098" t="inlineStr">
        <is>
          <t>BEVEL GEAR CUTTING</t>
        </is>
      </c>
      <c r="D12098" t="inlineStr">
        <is>
          <t>736a17f6-becf-447f-b841-92da473920b6</t>
        </is>
      </c>
      <c r="E12098" t="inlineStr">
        <is>
          <t>2126f09e-56d2-4406-923a-432479b00c1e</t>
        </is>
      </c>
      <c r="F12098" t="n">
        <v>56</v>
      </c>
    </row>
    <row r="12099">
      <c r="A12099" t="inlineStr">
        <is>
          <t>4a471555-22ab-4d7c-8a21-779907ccd243</t>
        </is>
      </c>
      <c r="B12099" t="inlineStr">
        <is>
          <t>84614012</t>
        </is>
      </c>
      <c r="C12099" t="inlineStr">
        <is>
          <t>GEAR CUTTING SPIRAL BEVEL AND /OR HYPOID</t>
        </is>
      </c>
      <c r="D12099" t="inlineStr">
        <is>
          <t>736a17f6-becf-447f-b841-92da473920b6</t>
        </is>
      </c>
      <c r="E12099" t="inlineStr">
        <is>
          <t>2126f09e-56d2-4406-923a-432479b00c1e</t>
        </is>
      </c>
      <c r="F12099" t="n">
        <v>56</v>
      </c>
    </row>
    <row r="12100">
      <c r="A12100" t="inlineStr">
        <is>
          <t>31413871-48f1-426e-9505-45a6b403f854</t>
        </is>
      </c>
      <c r="B12100" t="inlineStr">
        <is>
          <t>84614013</t>
        </is>
      </c>
      <c r="C12100" t="inlineStr">
        <is>
          <t>GEAR SLOTTER OR PLANAR FORMED CUTTER TYPE</t>
        </is>
      </c>
      <c r="D12100" t="inlineStr">
        <is>
          <t>736a17f6-becf-447f-b841-92da473920b6</t>
        </is>
      </c>
      <c r="E12100" t="inlineStr">
        <is>
          <t>2126f09e-56d2-4406-923a-432479b00c1e</t>
        </is>
      </c>
      <c r="F12100" t="n">
        <v>56</v>
      </c>
    </row>
    <row r="12101">
      <c r="A12101" t="inlineStr">
        <is>
          <t>a39cb1a1-cd16-45dd-853e-584aa0646864</t>
        </is>
      </c>
      <c r="B12101" t="inlineStr">
        <is>
          <t>84614014</t>
        </is>
      </c>
      <c r="C12101" t="inlineStr">
        <is>
          <t>GEAR MILLING FORMED DISC CUTTER TYPE</t>
        </is>
      </c>
      <c r="D12101" t="inlineStr">
        <is>
          <t>736a17f6-becf-447f-b841-92da473920b6</t>
        </is>
      </c>
      <c r="E12101" t="inlineStr">
        <is>
          <t>2126f09e-56d2-4406-923a-432479b00c1e</t>
        </is>
      </c>
      <c r="F12101" t="n">
        <v>56</v>
      </c>
    </row>
    <row r="12102">
      <c r="A12102" t="inlineStr">
        <is>
          <t>5ec2220e-a5b3-4693-87ed-2a8f74ac08f1</t>
        </is>
      </c>
      <c r="B12102" t="inlineStr">
        <is>
          <t>84614019</t>
        </is>
      </c>
      <c r="C12102" t="inlineStr">
        <is>
          <t>OTHER</t>
        </is>
      </c>
      <c r="D12102" t="inlineStr">
        <is>
          <t>736a17f6-becf-447f-b841-92da473920b6</t>
        </is>
      </c>
      <c r="E12102" t="inlineStr">
        <is>
          <t>2126f09e-56d2-4406-923a-432479b00c1e</t>
        </is>
      </c>
      <c r="F12102" t="n">
        <v>56</v>
      </c>
    </row>
    <row r="12103">
      <c r="A12103" t="inlineStr">
        <is>
          <t>933edd3e-6a9a-4c72-bfcb-370c050de8a9</t>
        </is>
      </c>
      <c r="B12103" t="inlineStr">
        <is>
          <t>84614021</t>
        </is>
      </c>
      <c r="C12103" t="inlineStr">
        <is>
          <t>SINGLE OR DOUBLE WHEEL DISC TYPE GEAR GRINDER</t>
        </is>
      </c>
      <c r="D12103" t="inlineStr">
        <is>
          <t>736a17f6-becf-447f-b841-92da473920b6</t>
        </is>
      </c>
      <c r="E12103" t="inlineStr">
        <is>
          <t>2126f09e-56d2-4406-923a-432479b00c1e</t>
        </is>
      </c>
      <c r="F12103" t="n">
        <v>56</v>
      </c>
    </row>
    <row r="12104">
      <c r="A12104" t="inlineStr">
        <is>
          <t>22e33633-33d8-452b-b5b3-823fd0f7556a</t>
        </is>
      </c>
      <c r="B12104" t="inlineStr">
        <is>
          <t>84614022</t>
        </is>
      </c>
      <c r="C12104" t="inlineStr">
        <is>
          <t>FORMED WHEEL GEAR GRINDER</t>
        </is>
      </c>
      <c r="D12104" t="inlineStr">
        <is>
          <t>736a17f6-becf-447f-b841-92da473920b6</t>
        </is>
      </c>
      <c r="E12104" t="inlineStr">
        <is>
          <t>2126f09e-56d2-4406-923a-432479b00c1e</t>
        </is>
      </c>
      <c r="F12104" t="n">
        <v>56</v>
      </c>
    </row>
    <row r="12105">
      <c r="A12105" t="inlineStr">
        <is>
          <t>3ba352e9-d448-47b0-8eb8-b057908d4bbc</t>
        </is>
      </c>
      <c r="B12105" t="inlineStr">
        <is>
          <t>84614023</t>
        </is>
      </c>
      <c r="C12105" t="inlineStr">
        <is>
          <t>GEAR SHAVER</t>
        </is>
      </c>
      <c r="D12105" t="inlineStr">
        <is>
          <t>736a17f6-becf-447f-b841-92da473920b6</t>
        </is>
      </c>
      <c r="E12105" t="inlineStr">
        <is>
          <t>2126f09e-56d2-4406-923a-432479b00c1e</t>
        </is>
      </c>
      <c r="F12105" t="n">
        <v>56</v>
      </c>
    </row>
    <row r="12106">
      <c r="A12106" t="inlineStr">
        <is>
          <t>47cd0d24-7325-4d8e-8e2c-67ccea27933f</t>
        </is>
      </c>
      <c r="B12106" t="inlineStr">
        <is>
          <t>84614024</t>
        </is>
      </c>
      <c r="C12106" t="inlineStr">
        <is>
          <t>GEAR TOOTH, ROUNDING, CHAMFERING OR BURRING</t>
        </is>
      </c>
      <c r="D12106" t="inlineStr">
        <is>
          <t>736a17f6-becf-447f-b841-92da473920b6</t>
        </is>
      </c>
      <c r="E12106" t="inlineStr">
        <is>
          <t>2126f09e-56d2-4406-923a-432479b00c1e</t>
        </is>
      </c>
      <c r="F12106" t="n">
        <v>56</v>
      </c>
    </row>
    <row r="12107">
      <c r="A12107" t="inlineStr">
        <is>
          <t>18e45794-5990-47bb-b09c-01d5c5a624f9</t>
        </is>
      </c>
      <c r="B12107" t="inlineStr">
        <is>
          <t>84614025</t>
        </is>
      </c>
      <c r="C12107" t="inlineStr">
        <is>
          <t>GEAR SHAPER, SPUR AND HELICAL</t>
        </is>
      </c>
      <c r="D12107" t="inlineStr">
        <is>
          <t>736a17f6-becf-447f-b841-92da473920b6</t>
        </is>
      </c>
      <c r="E12107" t="inlineStr">
        <is>
          <t>2126f09e-56d2-4406-923a-432479b00c1e</t>
        </is>
      </c>
      <c r="F12107" t="n">
        <v>56</v>
      </c>
    </row>
    <row r="12108">
      <c r="A12108" t="inlineStr">
        <is>
          <t>d7b5b442-77e9-49ca-999a-dd0a58bd09a8</t>
        </is>
      </c>
      <c r="B12108" t="inlineStr">
        <is>
          <t>84614026</t>
        </is>
      </c>
      <c r="C12108" t="inlineStr">
        <is>
          <t>GEAR HOBBER, SPUR AND HELICAL</t>
        </is>
      </c>
      <c r="D12108" t="inlineStr">
        <is>
          <t>736a17f6-becf-447f-b841-92da473920b6</t>
        </is>
      </c>
      <c r="E12108" t="inlineStr">
        <is>
          <t>2126f09e-56d2-4406-923a-432479b00c1e</t>
        </is>
      </c>
      <c r="F12108" t="n">
        <v>56</v>
      </c>
    </row>
    <row r="12109">
      <c r="A12109" t="inlineStr">
        <is>
          <t>171759be-70c4-4d8a-aa30-f8add3169efe</t>
        </is>
      </c>
      <c r="B12109" t="inlineStr">
        <is>
          <t>84614029</t>
        </is>
      </c>
      <c r="C12109" t="inlineStr">
        <is>
          <t>OTHER</t>
        </is>
      </c>
      <c r="D12109" t="inlineStr">
        <is>
          <t>736a17f6-becf-447f-b841-92da473920b6</t>
        </is>
      </c>
      <c r="E12109" t="inlineStr">
        <is>
          <t>2126f09e-56d2-4406-923a-432479b00c1e</t>
        </is>
      </c>
      <c r="F12109" t="n">
        <v>56</v>
      </c>
    </row>
    <row r="12110">
      <c r="A12110" t="inlineStr">
        <is>
          <t>be12b8c5-8fda-4ede-839a-55753e21e39c</t>
        </is>
      </c>
      <c r="B12110" t="inlineStr">
        <is>
          <t>84615011</t>
        </is>
      </c>
      <c r="C12110" t="inlineStr">
        <is>
          <t>BAND SAW, HORIZONTAL</t>
        </is>
      </c>
      <c r="D12110" t="inlineStr">
        <is>
          <t>736a17f6-becf-447f-b841-92da473920b6</t>
        </is>
      </c>
      <c r="E12110" t="inlineStr">
        <is>
          <t>2126f09e-56d2-4406-923a-432479b00c1e</t>
        </is>
      </c>
      <c r="F12110" t="n">
        <v>56</v>
      </c>
    </row>
    <row r="12111">
      <c r="A12111" t="inlineStr">
        <is>
          <t>f40a5b72-40db-46b8-bd9a-6be8af80cb8b</t>
        </is>
      </c>
      <c r="B12111" t="inlineStr">
        <is>
          <t>84615012</t>
        </is>
      </c>
      <c r="C12111" t="inlineStr">
        <is>
          <t>BAND SAW, VERTICAL</t>
        </is>
      </c>
      <c r="D12111" t="inlineStr">
        <is>
          <t>736a17f6-becf-447f-b841-92da473920b6</t>
        </is>
      </c>
      <c r="E12111" t="inlineStr">
        <is>
          <t>2126f09e-56d2-4406-923a-432479b00c1e</t>
        </is>
      </c>
      <c r="F12111" t="n">
        <v>56</v>
      </c>
    </row>
    <row r="12112">
      <c r="A12112" t="inlineStr">
        <is>
          <t>23d7f9ee-721c-475e-9b28-bd09a2be1dc8</t>
        </is>
      </c>
      <c r="B12112" t="inlineStr">
        <is>
          <t>84615013</t>
        </is>
      </c>
      <c r="C12112" t="inlineStr">
        <is>
          <t>CIRCULAR SAW, COLD</t>
        </is>
      </c>
      <c r="D12112" t="inlineStr">
        <is>
          <t>736a17f6-becf-447f-b841-92da473920b6</t>
        </is>
      </c>
      <c r="E12112" t="inlineStr">
        <is>
          <t>2126f09e-56d2-4406-923a-432479b00c1e</t>
        </is>
      </c>
      <c r="F12112" t="n">
        <v>56</v>
      </c>
    </row>
    <row r="12113">
      <c r="A12113" t="inlineStr">
        <is>
          <t>a35e20ff-bee5-464a-983f-753337dd1de6</t>
        </is>
      </c>
      <c r="B12113" t="inlineStr">
        <is>
          <t>84615014</t>
        </is>
      </c>
      <c r="C12113" t="inlineStr">
        <is>
          <t>CIRCULAR SAW, HOT</t>
        </is>
      </c>
      <c r="D12113" t="inlineStr">
        <is>
          <t>736a17f6-becf-447f-b841-92da473920b6</t>
        </is>
      </c>
      <c r="E12113" t="inlineStr">
        <is>
          <t>2126f09e-56d2-4406-923a-432479b00c1e</t>
        </is>
      </c>
      <c r="F12113" t="n">
        <v>56</v>
      </c>
    </row>
    <row r="12114">
      <c r="A12114" t="inlineStr">
        <is>
          <t>3581d248-2848-420d-8230-7afd421eb2b3</t>
        </is>
      </c>
      <c r="B12114" t="inlineStr">
        <is>
          <t>84615015</t>
        </is>
      </c>
      <c r="C12114" t="inlineStr">
        <is>
          <t>HACK SAW</t>
        </is>
      </c>
      <c r="D12114" t="inlineStr">
        <is>
          <t>736a17f6-becf-447f-b841-92da473920b6</t>
        </is>
      </c>
      <c r="E12114" t="inlineStr">
        <is>
          <t>2126f09e-56d2-4406-923a-432479b00c1e</t>
        </is>
      </c>
      <c r="F12114" t="n">
        <v>56</v>
      </c>
    </row>
    <row r="12115">
      <c r="A12115" t="inlineStr">
        <is>
          <t>ee7b9d0d-f8a1-476f-9193-4eb772aeb397</t>
        </is>
      </c>
      <c r="B12115" t="inlineStr">
        <is>
          <t>84615019</t>
        </is>
      </c>
      <c r="C12115" t="inlineStr">
        <is>
          <t>OTHER</t>
        </is>
      </c>
      <c r="D12115" t="inlineStr">
        <is>
          <t>736a17f6-becf-447f-b841-92da473920b6</t>
        </is>
      </c>
      <c r="E12115" t="inlineStr">
        <is>
          <t>2126f09e-56d2-4406-923a-432479b00c1e</t>
        </is>
      </c>
      <c r="F12115" t="n">
        <v>56</v>
      </c>
    </row>
    <row r="12116">
      <c r="A12116" t="inlineStr">
        <is>
          <t>7b633371-4081-4bbf-9d9c-2fbac2ed391b</t>
        </is>
      </c>
      <c r="B12116" t="inlineStr">
        <is>
          <t>84615021</t>
        </is>
      </c>
      <c r="C12116" t="inlineStr">
        <is>
          <t>ABRASIVE WHEEL CUTTING-OFF MACHINES</t>
        </is>
      </c>
      <c r="D12116" t="inlineStr">
        <is>
          <t>736a17f6-becf-447f-b841-92da473920b6</t>
        </is>
      </c>
      <c r="E12116" t="inlineStr">
        <is>
          <t>2126f09e-56d2-4406-923a-432479b00c1e</t>
        </is>
      </c>
      <c r="F12116" t="n">
        <v>56</v>
      </c>
    </row>
    <row r="12117">
      <c r="A12117" t="inlineStr">
        <is>
          <t>8b0eded2-8f27-4246-8602-ca0a5c1ba381</t>
        </is>
      </c>
      <c r="B12117" t="inlineStr">
        <is>
          <t>84615029</t>
        </is>
      </c>
      <c r="C12117" t="inlineStr">
        <is>
          <t>OTHER</t>
        </is>
      </c>
      <c r="D12117" t="inlineStr">
        <is>
          <t>736a17f6-becf-447f-b841-92da473920b6</t>
        </is>
      </c>
      <c r="E12117" t="inlineStr">
        <is>
          <t>2126f09e-56d2-4406-923a-432479b00c1e</t>
        </is>
      </c>
      <c r="F12117" t="n">
        <v>56</v>
      </c>
    </row>
    <row r="12118">
      <c r="A12118" t="inlineStr">
        <is>
          <t>6676947b-5338-440d-8e89-ec97dce3d70e</t>
        </is>
      </c>
      <c r="B12118" t="inlineStr">
        <is>
          <t>84619000</t>
        </is>
      </c>
      <c r="C12118" t="inlineStr">
        <is>
          <t>OTHER</t>
        </is>
      </c>
      <c r="D12118" t="inlineStr">
        <is>
          <t>736a17f6-becf-447f-b841-92da473920b6</t>
        </is>
      </c>
      <c r="E12118" t="inlineStr">
        <is>
          <t>2126f09e-56d2-4406-923a-432479b00c1e</t>
        </is>
      </c>
      <c r="F12118" t="n">
        <v>56</v>
      </c>
    </row>
    <row r="12119">
      <c r="A12119" t="inlineStr">
        <is>
          <t>35b78048-a85f-4e9b-beea-d9d0c28ffe65</t>
        </is>
      </c>
      <c r="B12119" t="inlineStr">
        <is>
          <t>84621011</t>
        </is>
      </c>
      <c r="C12119" t="inlineStr">
        <is>
          <t>MACHINE-TOOLS (INCLUDING PRESSES) FOR WORKING METAL BY FORGING, HAMMERING OR DIE-STAMPING; MACHINE-TOOLS (INCLUDING PRESSES) FOR WORKING METAL BY BENDING, FOLDING, STRAIGHTENING, FLATTENING, SHEARING, PUNCHING OR NOTCHING; PRESSES FOR WORKING METAL OR MET</t>
        </is>
      </c>
      <c r="D12119" t="inlineStr">
        <is>
          <t>736a17f6-becf-447f-b841-92da473920b6</t>
        </is>
      </c>
      <c r="E12119" t="inlineStr">
        <is>
          <t>42e0c039-3c03-467d-b973-626c9b557f06</t>
        </is>
      </c>
      <c r="F12119" t="n">
        <v>56</v>
      </c>
    </row>
    <row r="12120">
      <c r="A12120" t="inlineStr">
        <is>
          <t>375df79a-5d3c-46bb-96d4-c3faf9de28e9</t>
        </is>
      </c>
      <c r="B12120" t="inlineStr">
        <is>
          <t>84621012</t>
        </is>
      </c>
      <c r="C12120" t="inlineStr">
        <is>
          <t>MACHINE-TOOLS (INCLUDING PRESSES) FOR WORKING METAL BY FORGING, HAMMERING OR DIE-STAMPING; MACHINE-TOOLS (INCLUDING PRESSES) FOR WORKING METAL BY BENDING, FOLDING, STRAIGHTENING, FLATTENING, SHEARING, PUNCHING OR NOTCHING; PRESSES FOR WORKING METAL OR MET</t>
        </is>
      </c>
      <c r="D12120" t="inlineStr">
        <is>
          <t>736a17f6-becf-447f-b841-92da473920b6</t>
        </is>
      </c>
      <c r="E12120" t="inlineStr">
        <is>
          <t>42e0c039-3c03-467d-b973-626c9b557f06</t>
        </is>
      </c>
      <c r="F12120" t="n">
        <v>56</v>
      </c>
    </row>
    <row r="12121">
      <c r="A12121" t="inlineStr">
        <is>
          <t>41636395-ad26-418c-8559-fdeb814d9755</t>
        </is>
      </c>
      <c r="B12121" t="inlineStr">
        <is>
          <t>84621013</t>
        </is>
      </c>
      <c r="C12121" t="inlineStr">
        <is>
          <t>MACHINE-TOOLS (INCLUDING PRESSES) FOR WORKING METAL BY FORGING, HAMMERING OR DIE-STAMPING; MACHINE-TOOLS (INCLUDING PRESSES) FOR WORKING METAL BY BENDING, FOLDING, STRAIGHTENING, FLATTENING, SHEARING, PUNCHING OR NOTCHING; PRESSES FOR WORKING METAL OR MET</t>
        </is>
      </c>
      <c r="D12121" t="inlineStr">
        <is>
          <t>736a17f6-becf-447f-b841-92da473920b6</t>
        </is>
      </c>
      <c r="E12121" t="inlineStr">
        <is>
          <t>42e0c039-3c03-467d-b973-626c9b557f06</t>
        </is>
      </c>
      <c r="F12121" t="n">
        <v>56</v>
      </c>
    </row>
    <row r="12122">
      <c r="A12122" t="inlineStr">
        <is>
          <t>b829fb7c-4dab-48b4-a7c7-dc3e877d4b19</t>
        </is>
      </c>
      <c r="B12122" t="inlineStr">
        <is>
          <t>84621014</t>
        </is>
      </c>
      <c r="C12122" t="inlineStr">
        <is>
          <t>MACHINE-TOOLS (INCLUDING PRESSES) FOR WORKING METAL BY FORGING, HAMMERING OR DIE-STAMPING; MACHINE-TOOLS (INCLUDING PRESSES) FOR WORKING METAL BY BENDING, FOLDING, STRAIGHTENING, FLATTENING, SHEARING, PUNCHING OR NOTCHING; PRESSES FOR WORKING METAL OR MET</t>
        </is>
      </c>
      <c r="D12122" t="inlineStr">
        <is>
          <t>736a17f6-becf-447f-b841-92da473920b6</t>
        </is>
      </c>
      <c r="E12122" t="inlineStr">
        <is>
          <t>42e0c039-3c03-467d-b973-626c9b557f06</t>
        </is>
      </c>
      <c r="F12122" t="n">
        <v>56</v>
      </c>
    </row>
    <row r="12123">
      <c r="A12123" t="inlineStr">
        <is>
          <t>ee525820-15ef-4679-850c-b6e485d0ea4e</t>
        </is>
      </c>
      <c r="B12123" t="inlineStr">
        <is>
          <t>84621019</t>
        </is>
      </c>
      <c r="C12123" t="inlineStr">
        <is>
          <t>MACHINE-TOOLS (INCLUDING PRESSES) FOR WORKING METAL BY FORGING, HAMMERING OR DIE-STAMPING; MACHINE-TOOLS (INCLUDING PRESSES) FOR WORKING METAL BY BENDING, FOLDING, STRAIGHTENING, FLATTENING, SHEARING, PUNCHING OR NOTCHING; PRESSES FOR WORKING METAL OR MET</t>
        </is>
      </c>
      <c r="D12123" t="inlineStr">
        <is>
          <t>736a17f6-becf-447f-b841-92da473920b6</t>
        </is>
      </c>
      <c r="E12123" t="inlineStr">
        <is>
          <t>42e0c039-3c03-467d-b973-626c9b557f06</t>
        </is>
      </c>
      <c r="F12123" t="n">
        <v>56</v>
      </c>
    </row>
    <row r="12124">
      <c r="A12124" t="inlineStr">
        <is>
          <t>1bf3cede-a891-408f-8c20-63651b52b60f</t>
        </is>
      </c>
      <c r="B12124" t="inlineStr">
        <is>
          <t>84621020</t>
        </is>
      </c>
      <c r="C12124" t="inlineStr">
        <is>
          <t>MACHINE-TOOLS (INCLUDING PRESSES) FOR WORKING METAL BY FORGING, HAMMERING OR DIE-STAMPING; MACHINE-TOOLS (INCLUDING PRESSES) FOR WORKING METAL BY BENDING, FOLDING, STRAIGHTENING, FLATTENING, SHEARING, PUNCHING OR NOTCHING; PRESSES FOR WORKING METAL OR MET</t>
        </is>
      </c>
      <c r="D12124" t="inlineStr">
        <is>
          <t>736a17f6-becf-447f-b841-92da473920b6</t>
        </is>
      </c>
      <c r="E12124" t="inlineStr">
        <is>
          <t>42e0c039-3c03-467d-b973-626c9b557f06</t>
        </is>
      </c>
      <c r="F12124" t="n">
        <v>56</v>
      </c>
    </row>
    <row r="12125">
      <c r="A12125" t="inlineStr">
        <is>
          <t>e34869ef-173f-4250-b362-ed03118c003f</t>
        </is>
      </c>
      <c r="B12125" t="inlineStr">
        <is>
          <t>84621030</t>
        </is>
      </c>
      <c r="C12125" t="inlineStr">
        <is>
          <t>MACHINE-TOOLS (INCLUDING PRESSES) FOR WORKING METAL BY FORGING, HAMMERING OR DIE-STAMPING; MACHINE-TOOLS (INCLUDING PRESSES) FOR WORKING METAL BY BENDING, FOLDING, STRAIGHTENING, FLATTENING, SHEARING, PUNCHING OR NOTCHING; PRESSES FOR WORKING METAL OR MET</t>
        </is>
      </c>
      <c r="D12125" t="inlineStr">
        <is>
          <t>736a17f6-becf-447f-b841-92da473920b6</t>
        </is>
      </c>
      <c r="E12125" t="inlineStr">
        <is>
          <t>42e0c039-3c03-467d-b973-626c9b557f06</t>
        </is>
      </c>
      <c r="F12125" t="n">
        <v>56</v>
      </c>
    </row>
    <row r="12126">
      <c r="A12126" t="inlineStr">
        <is>
          <t>32c17252-446f-45aa-90d3-5ac0305c354c</t>
        </is>
      </c>
      <c r="B12126" t="inlineStr">
        <is>
          <t>84621100</t>
        </is>
      </c>
      <c r="C12126" t="inlineStr">
        <is>
          <t>CLOSED DIE FORGING MACHINES</t>
        </is>
      </c>
      <c r="D12126" t="inlineStr">
        <is>
          <t>736a17f6-becf-447f-b841-92da473920b6</t>
        </is>
      </c>
      <c r="E12126" t="inlineStr">
        <is>
          <t>42e0c039-3c03-467d-b973-626c9b557f06</t>
        </is>
      </c>
      <c r="F12126" t="n">
        <v>56</v>
      </c>
    </row>
    <row r="12127">
      <c r="A12127" t="inlineStr">
        <is>
          <t>40df9e64-5e14-468e-b5f3-42b51c3db348</t>
        </is>
      </c>
      <c r="B12127" t="inlineStr">
        <is>
          <t>84621900</t>
        </is>
      </c>
      <c r="C12127" t="inlineStr">
        <is>
          <t>OTHER</t>
        </is>
      </c>
      <c r="D12127" t="inlineStr">
        <is>
          <t>736a17f6-becf-447f-b841-92da473920b6</t>
        </is>
      </c>
      <c r="E12127" t="inlineStr">
        <is>
          <t>42e0c039-3c03-467d-b973-626c9b557f06</t>
        </is>
      </c>
      <c r="F12127" t="n">
        <v>56</v>
      </c>
    </row>
    <row r="12128">
      <c r="A12128" t="inlineStr">
        <is>
          <t>11884c5f-abd3-474a-9201-4ca034c98e6a</t>
        </is>
      </c>
      <c r="B12128" t="inlineStr">
        <is>
          <t>84622100</t>
        </is>
      </c>
      <c r="C12128" t="inlineStr">
        <is>
          <t>MACHINE-TOOLS (INCLUDING PRESSES) FOR WORKING METAL BY FORGING, HAMMERING OR DIE-STAMPING; MACHINE-TOOLS (INCLUDING PRESSES) FOR WORKING METAL BY BENDING, FOLDING, STRAIGHTENING, FLATTENING, SHEARING, PUNCHING OR NOTCHING; PRESSES FOR WORKING METAL OR MET</t>
        </is>
      </c>
      <c r="D12128" t="inlineStr">
        <is>
          <t>736a17f6-becf-447f-b841-92da473920b6</t>
        </is>
      </c>
      <c r="E12128" t="inlineStr">
        <is>
          <t>42e0c039-3c03-467d-b973-626c9b557f06</t>
        </is>
      </c>
      <c r="F12128" t="n">
        <v>56</v>
      </c>
    </row>
    <row r="12129">
      <c r="A12129" t="inlineStr">
        <is>
          <t>7a1130fd-6411-457c-aab5-13193a8ed6c5</t>
        </is>
      </c>
      <c r="B12129" t="inlineStr">
        <is>
          <t>84622200</t>
        </is>
      </c>
      <c r="C12129" t="inlineStr">
        <is>
          <t>PROFILE FORMING MACHINES</t>
        </is>
      </c>
      <c r="D12129" t="inlineStr">
        <is>
          <t>736a17f6-becf-447f-b841-92da473920b6</t>
        </is>
      </c>
      <c r="E12129" t="inlineStr">
        <is>
          <t>42e0c039-3c03-467d-b973-626c9b557f06</t>
        </is>
      </c>
      <c r="F12129" t="n">
        <v>56</v>
      </c>
    </row>
    <row r="12130">
      <c r="A12130" t="inlineStr">
        <is>
          <t>34ed8d2b-0d17-4137-b583-f2b6130879cc</t>
        </is>
      </c>
      <c r="B12130" t="inlineStr">
        <is>
          <t>84622300</t>
        </is>
      </c>
      <c r="C12130" t="inlineStr">
        <is>
          <t>NUMERICALLY CONTROLLED PRESS BRAKES</t>
        </is>
      </c>
      <c r="D12130" t="inlineStr">
        <is>
          <t>736a17f6-becf-447f-b841-92da473920b6</t>
        </is>
      </c>
      <c r="E12130" t="inlineStr">
        <is>
          <t>42e0c039-3c03-467d-b973-626c9b557f06</t>
        </is>
      </c>
      <c r="F12130" t="n">
        <v>56</v>
      </c>
    </row>
    <row r="12131">
      <c r="A12131" t="inlineStr">
        <is>
          <t>9f2959ba-3f3f-49e2-adc3-d07b90cd8812</t>
        </is>
      </c>
      <c r="B12131" t="inlineStr">
        <is>
          <t>84622400</t>
        </is>
      </c>
      <c r="C12131" t="inlineStr">
        <is>
          <t>NUMERICALLY CONTROLLED PANEL BENDERS</t>
        </is>
      </c>
      <c r="D12131" t="inlineStr">
        <is>
          <t>736a17f6-becf-447f-b841-92da473920b6</t>
        </is>
      </c>
      <c r="E12131" t="inlineStr">
        <is>
          <t>42e0c039-3c03-467d-b973-626c9b557f06</t>
        </is>
      </c>
      <c r="F12131" t="n">
        <v>56</v>
      </c>
    </row>
    <row r="12132">
      <c r="A12132" t="inlineStr">
        <is>
          <t>e0ca8fee-fe50-416b-9ecd-e96101cd786b</t>
        </is>
      </c>
      <c r="B12132" t="inlineStr">
        <is>
          <t>84622500</t>
        </is>
      </c>
      <c r="C12132" t="inlineStr">
        <is>
          <t>NUMERICALLY CONTROLLED ROLL FORMING MACHINES</t>
        </is>
      </c>
      <c r="D12132" t="inlineStr">
        <is>
          <t>736a17f6-becf-447f-b841-92da473920b6</t>
        </is>
      </c>
      <c r="E12132" t="inlineStr">
        <is>
          <t>42e0c039-3c03-467d-b973-626c9b557f06</t>
        </is>
      </c>
      <c r="F12132" t="n">
        <v>56</v>
      </c>
    </row>
    <row r="12133">
      <c r="A12133" t="inlineStr">
        <is>
          <t>d7e980a8-04aa-4eab-bd50-51bc14c7a9fd</t>
        </is>
      </c>
      <c r="B12133" t="inlineStr">
        <is>
          <t>84622600</t>
        </is>
      </c>
      <c r="C12133" t="inlineStr">
        <is>
          <t>OTHER NUMERICALLY CONTROLLED BENDING, FOLDING,STRAIGHTENING OR FLATTENING MACHINES</t>
        </is>
      </c>
      <c r="D12133" t="inlineStr">
        <is>
          <t>736a17f6-becf-447f-b841-92da473920b6</t>
        </is>
      </c>
      <c r="E12133" t="inlineStr">
        <is>
          <t>42e0c039-3c03-467d-b973-626c9b557f06</t>
        </is>
      </c>
      <c r="F12133" t="n">
        <v>56</v>
      </c>
    </row>
    <row r="12134">
      <c r="A12134" t="inlineStr">
        <is>
          <t>ec95cef8-7c1d-43eb-b605-86a20ac90a50</t>
        </is>
      </c>
      <c r="B12134" t="inlineStr">
        <is>
          <t>84622900</t>
        </is>
      </c>
      <c r="C12134" t="inlineStr">
        <is>
          <t>OTHER</t>
        </is>
      </c>
      <c r="D12134" t="inlineStr">
        <is>
          <t>736a17f6-becf-447f-b841-92da473920b6</t>
        </is>
      </c>
      <c r="E12134" t="inlineStr">
        <is>
          <t>42e0c039-3c03-467d-b973-626c9b557f06</t>
        </is>
      </c>
      <c r="F12134" t="n">
        <v>56</v>
      </c>
    </row>
    <row r="12135">
      <c r="A12135" t="inlineStr">
        <is>
          <t>cda4ed14-f262-49be-a2a7-b3e4ebf69084</t>
        </is>
      </c>
      <c r="B12135" t="inlineStr">
        <is>
          <t>84622910</t>
        </is>
      </c>
      <c r="C12135" t="inlineStr">
        <is>
          <t>MACHINE-TOOLS (INCLUDING PRESSES) FOR WORKING METAL BY FORGING, HAMMERING OR DIE-STAMPING; MACHINE-TOOLS (INCLUDING PRESSES) FOR WORKING METAL BY BENDING, FOLDING, STRAIGHTENING, FLATTENING, SHEARING, PUNCHING OR NOTCHING; PRESSES FOR WORKING METAL OR MET</t>
        </is>
      </c>
      <c r="D12135" t="inlineStr">
        <is>
          <t>736a17f6-becf-447f-b841-92da473920b6</t>
        </is>
      </c>
      <c r="E12135" t="inlineStr">
        <is>
          <t>42e0c039-3c03-467d-b973-626c9b557f06</t>
        </is>
      </c>
      <c r="F12135" t="n">
        <v>56</v>
      </c>
    </row>
    <row r="12136">
      <c r="A12136" t="inlineStr">
        <is>
          <t>f575a01c-8f6c-42f0-88d7-4a20f2d17896</t>
        </is>
      </c>
      <c r="B12136" t="inlineStr">
        <is>
          <t>84622920</t>
        </is>
      </c>
      <c r="C12136" t="inlineStr">
        <is>
          <t>MACHINE-TOOLS (INCLUDING PRESSES) FOR WORKING METAL BY FORGING, HAMMERING OR DIE-STAMPING; MACHINE-TOOLS (INCLUDING PRESSES) FOR WORKING METAL BY BENDING, FOLDING, STRAIGHTENING, FLATTENING, SHEARING, PUNCHING OR NOTCHING; PRESSES FOR WORKING METAL OR MET</t>
        </is>
      </c>
      <c r="D12136" t="inlineStr">
        <is>
          <t>736a17f6-becf-447f-b841-92da473920b6</t>
        </is>
      </c>
      <c r="E12136" t="inlineStr">
        <is>
          <t>42e0c039-3c03-467d-b973-626c9b557f06</t>
        </is>
      </c>
      <c r="F12136" t="n">
        <v>56</v>
      </c>
    </row>
    <row r="12137">
      <c r="A12137" t="inlineStr">
        <is>
          <t>9063b77b-0ca6-4af0-bde7-028fc3ea5d32</t>
        </is>
      </c>
      <c r="B12137" t="inlineStr">
        <is>
          <t>84622930</t>
        </is>
      </c>
      <c r="C12137" t="inlineStr">
        <is>
          <t>MACHINE-TOOLS (INCLUDING PRESSES) FOR WORKING METAL BY FORGING, HAMMERING OR DIE-STAMPING; MACHINE-TOOLS (INCLUDING PRESSES) FOR WORKING METAL BY BENDING, FOLDING, STRAIGHTENING, FLATTENING, SHEARING, PUNCHING OR NOTCHING; PRESSES FOR WORKING METAL OR MET</t>
        </is>
      </c>
      <c r="D12137" t="inlineStr">
        <is>
          <t>736a17f6-becf-447f-b841-92da473920b6</t>
        </is>
      </c>
      <c r="E12137" t="inlineStr">
        <is>
          <t>42e0c039-3c03-467d-b973-626c9b557f06</t>
        </is>
      </c>
      <c r="F12137" t="n">
        <v>56</v>
      </c>
    </row>
    <row r="12138">
      <c r="A12138" t="inlineStr">
        <is>
          <t>aff6a6f5-b1e9-4c14-a075-18d480d773d5</t>
        </is>
      </c>
      <c r="B12138" t="inlineStr">
        <is>
          <t>84622990</t>
        </is>
      </c>
      <c r="C12138" t="inlineStr">
        <is>
          <t>MACHINE-TOOLS (INCLUDING PRESSES) FOR WORKING METAL BY FORGING, HAMMERING OR DIE-STAMPING; MACHINE-TOOLS (INCLUDING PRESSES) FOR WORKING METAL BY BENDING, FOLDING, STRAIGHTENING, FLATTENING, SHEARING, PUNCHING OR NOTCHING; PRESSES FOR WORKING METAL OR MET</t>
        </is>
      </c>
      <c r="D12138" t="inlineStr">
        <is>
          <t>736a17f6-becf-447f-b841-92da473920b6</t>
        </is>
      </c>
      <c r="E12138" t="inlineStr">
        <is>
          <t>42e0c039-3c03-467d-b973-626c9b557f06</t>
        </is>
      </c>
      <c r="F12138" t="n">
        <v>56</v>
      </c>
    </row>
    <row r="12139">
      <c r="A12139" t="inlineStr">
        <is>
          <t>d8752ac9-d15e-42b4-a563-76069b86ce48</t>
        </is>
      </c>
      <c r="B12139" t="inlineStr">
        <is>
          <t>84623100</t>
        </is>
      </c>
      <c r="C12139" t="inlineStr">
        <is>
          <t>MACHINE-TOOLS (INCLUDING PRESSES) FOR WORKING METAL BY FORGING, HAMMERING OR DIE-STAMPING; MACHINE-TOOLS (INCLUDING PRESSES) FOR WORKING METAL BY BENDING, FOLDING, STRAIGHTENING, FLATTENING, SHEARING, PUNCHING OR NOTCHING; PRESSES FOR WORKING METAL OR MET</t>
        </is>
      </c>
      <c r="D12139" t="inlineStr">
        <is>
          <t>736a17f6-becf-447f-b841-92da473920b6</t>
        </is>
      </c>
      <c r="E12139" t="inlineStr">
        <is>
          <t>42e0c039-3c03-467d-b973-626c9b557f06</t>
        </is>
      </c>
      <c r="F12139" t="n">
        <v>56</v>
      </c>
    </row>
    <row r="12140">
      <c r="A12140" t="inlineStr">
        <is>
          <t>51611b1b-2418-41bc-9ffc-b599c81311ad</t>
        </is>
      </c>
      <c r="B12140" t="inlineStr">
        <is>
          <t>84623200</t>
        </is>
      </c>
      <c r="C12140" t="inlineStr">
        <is>
          <t>SLITTING LINES AND CUT-TO-LENGTH LINES</t>
        </is>
      </c>
      <c r="D12140" t="inlineStr">
        <is>
          <t>736a17f6-becf-447f-b841-92da473920b6</t>
        </is>
      </c>
      <c r="E12140" t="inlineStr">
        <is>
          <t>42e0c039-3c03-467d-b973-626c9b557f06</t>
        </is>
      </c>
      <c r="F12140" t="n">
        <v>56</v>
      </c>
    </row>
    <row r="12141">
      <c r="A12141" t="inlineStr">
        <is>
          <t>a1ce8438-05fc-4a50-a72c-89f09bf6523a</t>
        </is>
      </c>
      <c r="B12141" t="inlineStr">
        <is>
          <t>84623300</t>
        </is>
      </c>
      <c r="C12141" t="inlineStr">
        <is>
          <t>NUMERICALLY CONTROLLED SHEARING MACHINES</t>
        </is>
      </c>
      <c r="D12141" t="inlineStr">
        <is>
          <t>736a17f6-becf-447f-b841-92da473920b6</t>
        </is>
      </c>
      <c r="E12141" t="inlineStr">
        <is>
          <t>42e0c039-3c03-467d-b973-626c9b557f06</t>
        </is>
      </c>
      <c r="F12141" t="n">
        <v>56</v>
      </c>
    </row>
    <row r="12142">
      <c r="A12142" t="inlineStr">
        <is>
          <t>f7c40e75-d433-4b7b-a030-a81dcaa31a62</t>
        </is>
      </c>
      <c r="B12142" t="inlineStr">
        <is>
          <t>84623900</t>
        </is>
      </c>
      <c r="C12142" t="inlineStr">
        <is>
          <t>OTHER</t>
        </is>
      </c>
      <c r="D12142" t="inlineStr">
        <is>
          <t>736a17f6-becf-447f-b841-92da473920b6</t>
        </is>
      </c>
      <c r="E12142" t="inlineStr">
        <is>
          <t>42e0c039-3c03-467d-b973-626c9b557f06</t>
        </is>
      </c>
      <c r="F12142" t="n">
        <v>56</v>
      </c>
    </row>
    <row r="12143">
      <c r="A12143" t="inlineStr">
        <is>
          <t>8082b988-807f-4ea6-bae7-79a38f6e75f4</t>
        </is>
      </c>
      <c r="B12143" t="inlineStr">
        <is>
          <t>84623910</t>
        </is>
      </c>
      <c r="C12143" t="inlineStr">
        <is>
          <t>MACHINE-TOOLS (INCLUDING PRESSES) FOR WORKING METAL BY FORGING, HAMMERING OR DIE-STAMPING; MACHINE-TOOLS (INCLUDING PRESSES) FOR WORKING METAL BY BENDING, FOLDING, STRAIGHTENING, FLATTENING, SHEARING, PUNCHING OR NOTCHING; PRESSES FOR WORKING METAL OR MET</t>
        </is>
      </c>
      <c r="D12143" t="inlineStr">
        <is>
          <t>736a17f6-becf-447f-b841-92da473920b6</t>
        </is>
      </c>
      <c r="E12143" t="inlineStr">
        <is>
          <t>42e0c039-3c03-467d-b973-626c9b557f06</t>
        </is>
      </c>
      <c r="F12143" t="n">
        <v>56</v>
      </c>
    </row>
    <row r="12144">
      <c r="A12144" t="inlineStr">
        <is>
          <t>2a616506-a83f-45a8-bf17-436db55d827e</t>
        </is>
      </c>
      <c r="B12144" t="inlineStr">
        <is>
          <t>84623920</t>
        </is>
      </c>
      <c r="C12144" t="inlineStr">
        <is>
          <t>MACHINE-TOOLS (INCLUDING PRESSES) FOR WORKING METAL BY FORGING, HAMMERING OR DIE-STAMPING; MACHINE-TOOLS (INCLUDING PRESSES) FOR WORKING METAL BY BENDING, FOLDING, STRAIGHTENING, FLATTENING, SHEARING, PUNCHING OR NOTCHING; PRESSES FOR WORKING METAL OR MET</t>
        </is>
      </c>
      <c r="D12144" t="inlineStr">
        <is>
          <t>736a17f6-becf-447f-b841-92da473920b6</t>
        </is>
      </c>
      <c r="E12144" t="inlineStr">
        <is>
          <t>42e0c039-3c03-467d-b973-626c9b557f06</t>
        </is>
      </c>
      <c r="F12144" t="n">
        <v>56</v>
      </c>
    </row>
    <row r="12145">
      <c r="A12145" t="inlineStr">
        <is>
          <t>e79a0fc7-379e-40a4-84c6-9c4f136b4de4</t>
        </is>
      </c>
      <c r="B12145" t="inlineStr">
        <is>
          <t>84623990</t>
        </is>
      </c>
      <c r="C12145" t="inlineStr">
        <is>
          <t>MACHINE-TOOLS (INCLUDING PRESSES) FOR WORKING METAL BY FORGING, HAMMERING OR DIE-STAMPING; MACHINE-TOOLS (INCLUDING PRESSES) FOR WORKING METAL BY BENDING, FOLDING, STRAIGHTENING, FLATTENING, SHEARING, PUNCHING OR NOTCHING; PRESSES FOR WORKING METAL OR MET</t>
        </is>
      </c>
      <c r="D12145" t="inlineStr">
        <is>
          <t>736a17f6-becf-447f-b841-92da473920b6</t>
        </is>
      </c>
      <c r="E12145" t="inlineStr">
        <is>
          <t>42e0c039-3c03-467d-b973-626c9b557f06</t>
        </is>
      </c>
      <c r="F12145" t="n">
        <v>56</v>
      </c>
    </row>
    <row r="12146">
      <c r="A12146" t="inlineStr">
        <is>
          <t>cb84cd1a-0a84-4e7a-bfc2-0b98da849740</t>
        </is>
      </c>
      <c r="B12146" t="inlineStr">
        <is>
          <t>84624100</t>
        </is>
      </c>
      <c r="C12146" t="inlineStr">
        <is>
          <t>MACHINE-TOOLS (INCLUDING PRESSES) FOR WORKING METAL BY FORGING, HAMMERING OR DIE-STAMPING; MACHINE-TOOLS (INCLUDING PRESSES) FOR WORKING METAL BY BENDING, FOLDING, STRAIGHTENING, FLATTENING, SHEARING, PUNCHING OR NOTCHING; PRESSES FOR WORKING METAL OR MET</t>
        </is>
      </c>
      <c r="D12146" t="inlineStr">
        <is>
          <t>736a17f6-becf-447f-b841-92da473920b6</t>
        </is>
      </c>
      <c r="E12146" t="inlineStr">
        <is>
          <t>42e0c039-3c03-467d-b973-626c9b557f06</t>
        </is>
      </c>
      <c r="F12146" t="n">
        <v>56</v>
      </c>
    </row>
    <row r="12147">
      <c r="A12147" t="inlineStr">
        <is>
          <t>78b4b86b-5364-4ab2-898f-abfeb1820231</t>
        </is>
      </c>
      <c r="B12147" t="inlineStr">
        <is>
          <t>84624200</t>
        </is>
      </c>
      <c r="C12147" t="inlineStr">
        <is>
          <t>NUMERICALLY CONTROLLED</t>
        </is>
      </c>
      <c r="D12147" t="inlineStr">
        <is>
          <t>736a17f6-becf-447f-b841-92da473920b6</t>
        </is>
      </c>
      <c r="E12147" t="inlineStr">
        <is>
          <t>42e0c039-3c03-467d-b973-626c9b557f06</t>
        </is>
      </c>
      <c r="F12147" t="n">
        <v>56</v>
      </c>
    </row>
    <row r="12148">
      <c r="A12148" t="inlineStr">
        <is>
          <t>2c0e72e1-9cae-438a-a222-a3528d979f14</t>
        </is>
      </c>
      <c r="B12148" t="inlineStr">
        <is>
          <t>84624900</t>
        </is>
      </c>
      <c r="C12148" t="inlineStr">
        <is>
          <t>OTHER</t>
        </is>
      </c>
      <c r="D12148" t="inlineStr">
        <is>
          <t>736a17f6-becf-447f-b841-92da473920b6</t>
        </is>
      </c>
      <c r="E12148" t="inlineStr">
        <is>
          <t>42e0c039-3c03-467d-b973-626c9b557f06</t>
        </is>
      </c>
      <c r="F12148" t="n">
        <v>56</v>
      </c>
    </row>
    <row r="12149">
      <c r="A12149" t="inlineStr">
        <is>
          <t>b3703f1c-86fd-410a-87cd-ed7cd8ab1f1f</t>
        </is>
      </c>
      <c r="B12149" t="inlineStr">
        <is>
          <t>84624910</t>
        </is>
      </c>
      <c r="C12149" t="inlineStr">
        <is>
          <t>MACHINE-TOOLS (INCLUDING PRESSES) FOR WORKING METAL BY FORGING, HAMMERING OR DIE-STAMPING; MACHINE-TOOLS (INCLUDING PRESSES) FOR WORKING METAL BY BENDING, FOLDING, STRAIGHTENING, FLATTENING, SHEARING, PUNCHING OR NOTCHING; PRESSES FOR WORKING METAL OR MET</t>
        </is>
      </c>
      <c r="D12149" t="inlineStr">
        <is>
          <t>736a17f6-becf-447f-b841-92da473920b6</t>
        </is>
      </c>
      <c r="E12149" t="inlineStr">
        <is>
          <t>42e0c039-3c03-467d-b973-626c9b557f06</t>
        </is>
      </c>
      <c r="F12149" t="n">
        <v>56</v>
      </c>
    </row>
    <row r="12150">
      <c r="A12150" t="inlineStr">
        <is>
          <t>5a710041-d45f-457b-b551-bb413623d634</t>
        </is>
      </c>
      <c r="B12150" t="inlineStr">
        <is>
          <t>84624920</t>
        </is>
      </c>
      <c r="C12150" t="inlineStr">
        <is>
          <t>MACHINE-TOOLS (INCLUDING PRESSES) FOR WORKING METAL BY FORGING, HAMMERING OR DIE-STAMPING; MACHINE-TOOLS (INCLUDING PRESSES) FOR WORKING METAL BY BENDING, FOLDING, STRAIGHTENING, FLATTENING, SHEARING, PUNCHING OR NOTCHING; PRESSES FOR WORKING METAL OR MET</t>
        </is>
      </c>
      <c r="D12150" t="inlineStr">
        <is>
          <t>736a17f6-becf-447f-b841-92da473920b6</t>
        </is>
      </c>
      <c r="E12150" t="inlineStr">
        <is>
          <t>42e0c039-3c03-467d-b973-626c9b557f06</t>
        </is>
      </c>
      <c r="F12150" t="n">
        <v>56</v>
      </c>
    </row>
    <row r="12151">
      <c r="A12151" t="inlineStr">
        <is>
          <t>b1e135e3-340f-42e9-8fa0-0ada2b6250c7</t>
        </is>
      </c>
      <c r="B12151" t="inlineStr">
        <is>
          <t>84624930</t>
        </is>
      </c>
      <c r="C12151" t="inlineStr">
        <is>
          <t>MACHINE-TOOLS (INCLUDING PRESSES) FOR WORKING METAL BY FORGING, HAMMERING OR DIE-STAMPING; MACHINE-TOOLS (INCLUDING PRESSES) FOR WORKING METAL BY BENDING, FOLDING, STRAIGHTENING, FLATTENING, SHEARING, PUNCHING OR NOTCHING; PRESSES FOR WORKING METAL OR MET</t>
        </is>
      </c>
      <c r="D12151" t="inlineStr">
        <is>
          <t>736a17f6-becf-447f-b841-92da473920b6</t>
        </is>
      </c>
      <c r="E12151" t="inlineStr">
        <is>
          <t>42e0c039-3c03-467d-b973-626c9b557f06</t>
        </is>
      </c>
      <c r="F12151" t="n">
        <v>56</v>
      </c>
    </row>
    <row r="12152">
      <c r="A12152" t="inlineStr">
        <is>
          <t>49bb8277-fc6c-4a27-aada-9486b85aace0</t>
        </is>
      </c>
      <c r="B12152" t="inlineStr">
        <is>
          <t>84624990</t>
        </is>
      </c>
      <c r="C12152" t="inlineStr">
        <is>
          <t>MACHINE-TOOLS (INCLUDING PRESSES) FOR WORKING METAL BY FORGING, HAMMERING OR DIE-STAMPING; MACHINE-TOOLS (INCLUDING PRESSES) FOR WORKING METAL BY BENDING, FOLDING, STRAIGHTENING, FLATTENING, SHEARING, PUNCHING OR NOTCHING; PRESSES FOR WORKING METAL OR MET</t>
        </is>
      </c>
      <c r="D12152" t="inlineStr">
        <is>
          <t>736a17f6-becf-447f-b841-92da473920b6</t>
        </is>
      </c>
      <c r="E12152" t="inlineStr">
        <is>
          <t>42e0c039-3c03-467d-b973-626c9b557f06</t>
        </is>
      </c>
      <c r="F12152" t="n">
        <v>56</v>
      </c>
    </row>
    <row r="12153">
      <c r="A12153" t="inlineStr">
        <is>
          <t>2a093e1f-a1d7-434e-a204-332ecdd7c636</t>
        </is>
      </c>
      <c r="B12153" t="inlineStr">
        <is>
          <t>84625100</t>
        </is>
      </c>
      <c r="C12153" t="inlineStr">
        <is>
          <t>NUMERICALLY CONTROLLED</t>
        </is>
      </c>
      <c r="D12153" t="inlineStr">
        <is>
          <t>736a17f6-becf-447f-b841-92da473920b6</t>
        </is>
      </c>
      <c r="E12153" t="inlineStr">
        <is>
          <t>42e0c039-3c03-467d-b973-626c9b557f06</t>
        </is>
      </c>
      <c r="F12153" t="n">
        <v>56</v>
      </c>
    </row>
    <row r="12154">
      <c r="A12154" t="inlineStr">
        <is>
          <t>168d9adc-e511-43f9-baa0-ac7f5ab7e58f</t>
        </is>
      </c>
      <c r="B12154" t="inlineStr">
        <is>
          <t>84625900</t>
        </is>
      </c>
      <c r="C12154" t="inlineStr">
        <is>
          <t>OTHER</t>
        </is>
      </c>
      <c r="D12154" t="inlineStr">
        <is>
          <t>736a17f6-becf-447f-b841-92da473920b6</t>
        </is>
      </c>
      <c r="E12154" t="inlineStr">
        <is>
          <t>42e0c039-3c03-467d-b973-626c9b557f06</t>
        </is>
      </c>
      <c r="F12154" t="n">
        <v>56</v>
      </c>
    </row>
    <row r="12155">
      <c r="A12155" t="inlineStr">
        <is>
          <t>9c40efec-d4af-49a2-94d9-c72dd9da7cf2</t>
        </is>
      </c>
      <c r="B12155" t="inlineStr">
        <is>
          <t>84626100</t>
        </is>
      </c>
      <c r="C12155" t="inlineStr">
        <is>
          <t>HYDRAULIC PRESSES</t>
        </is>
      </c>
      <c r="D12155" t="inlineStr">
        <is>
          <t>736a17f6-becf-447f-b841-92da473920b6</t>
        </is>
      </c>
      <c r="E12155" t="inlineStr">
        <is>
          <t>42e0c039-3c03-467d-b973-626c9b557f06</t>
        </is>
      </c>
      <c r="F12155" t="n">
        <v>56</v>
      </c>
    </row>
    <row r="12156">
      <c r="A12156" t="inlineStr">
        <is>
          <t>5b4ade58-78b2-43b3-b984-6b558a7c91b4</t>
        </is>
      </c>
      <c r="B12156" t="inlineStr">
        <is>
          <t>84626200</t>
        </is>
      </c>
      <c r="C12156" t="inlineStr">
        <is>
          <t>MECHANICAL PRESSES</t>
        </is>
      </c>
      <c r="D12156" t="inlineStr">
        <is>
          <t>736a17f6-becf-447f-b841-92da473920b6</t>
        </is>
      </c>
      <c r="E12156" t="inlineStr">
        <is>
          <t>42e0c039-3c03-467d-b973-626c9b557f06</t>
        </is>
      </c>
      <c r="F12156" t="n">
        <v>56</v>
      </c>
    </row>
    <row r="12157">
      <c r="A12157" t="inlineStr">
        <is>
          <t>45406a5a-e00c-40dd-883d-f2d244d6343b</t>
        </is>
      </c>
      <c r="B12157" t="inlineStr">
        <is>
          <t>84626300</t>
        </is>
      </c>
      <c r="C12157" t="inlineStr">
        <is>
          <t>SERVO-PRESSES</t>
        </is>
      </c>
      <c r="D12157" t="inlineStr">
        <is>
          <t>736a17f6-becf-447f-b841-92da473920b6</t>
        </is>
      </c>
      <c r="E12157" t="inlineStr">
        <is>
          <t>42e0c039-3c03-467d-b973-626c9b557f06</t>
        </is>
      </c>
      <c r="F12157" t="n">
        <v>56</v>
      </c>
    </row>
    <row r="12158">
      <c r="A12158" t="inlineStr">
        <is>
          <t>4f483502-6612-4d88-8951-b73c7fc40d39</t>
        </is>
      </c>
      <c r="B12158" t="inlineStr">
        <is>
          <t>84626900</t>
        </is>
      </c>
      <c r="C12158" t="inlineStr">
        <is>
          <t>OTHER</t>
        </is>
      </c>
      <c r="D12158" t="inlineStr">
        <is>
          <t>736a17f6-becf-447f-b841-92da473920b6</t>
        </is>
      </c>
      <c r="E12158" t="inlineStr">
        <is>
          <t>42e0c039-3c03-467d-b973-626c9b557f06</t>
        </is>
      </c>
      <c r="F12158" t="n">
        <v>56</v>
      </c>
    </row>
    <row r="12159">
      <c r="A12159" t="inlineStr">
        <is>
          <t>f6707160-838f-470b-8930-153f30092f37</t>
        </is>
      </c>
      <c r="B12159" t="inlineStr">
        <is>
          <t>84629000</t>
        </is>
      </c>
      <c r="C12159" t="inlineStr">
        <is>
          <t>OTHER</t>
        </is>
      </c>
      <c r="D12159" t="inlineStr">
        <is>
          <t>736a17f6-becf-447f-b841-92da473920b6</t>
        </is>
      </c>
      <c r="E12159" t="inlineStr">
        <is>
          <t>42e0c039-3c03-467d-b973-626c9b557f06</t>
        </is>
      </c>
      <c r="F12159" t="n">
        <v>56</v>
      </c>
    </row>
    <row r="12160">
      <c r="A12160" t="inlineStr">
        <is>
          <t>524d2f7a-03a5-43d9-ad8a-8f1f3b76bbc7</t>
        </is>
      </c>
      <c r="B12160" t="inlineStr">
        <is>
          <t>84629110</t>
        </is>
      </c>
      <c r="C12160" t="inlineStr">
        <is>
          <t>MACHINE-TOOLS (INCLUDING PRESSES) FOR WORKING METAL BY FORGING, HAMMERING OR DIE-STAMPING; MACHINE-TOOLS (INCLUDING PRESSES) FOR WORKING METAL BY BENDING, FOLDING, STRAIGHTENING, FLATTENING, SHEARING, PUNCHING OR NOTCHING; PRESSES FOR WORKING METAL OR MET</t>
        </is>
      </c>
      <c r="D12160" t="inlineStr">
        <is>
          <t>736a17f6-becf-447f-b841-92da473920b6</t>
        </is>
      </c>
      <c r="E12160" t="inlineStr">
        <is>
          <t>42e0c039-3c03-467d-b973-626c9b557f06</t>
        </is>
      </c>
      <c r="F12160" t="n">
        <v>56</v>
      </c>
    </row>
    <row r="12161">
      <c r="A12161" t="inlineStr">
        <is>
          <t>e8d0e795-0b50-4717-b2cc-ae58a8f3d493</t>
        </is>
      </c>
      <c r="B12161" t="inlineStr">
        <is>
          <t>84629190</t>
        </is>
      </c>
      <c r="C12161" t="inlineStr">
        <is>
          <t>MACHINE-TOOLS (INCLUDING PRESSES) FOR WORKING METAL BY FORGING, HAMMERING OR DIE-STAMPING; MACHINE-TOOLS (INCLUDING PRESSES) FOR WORKING METAL BY BENDING, FOLDING, STRAIGHTENING, FLATTENING, SHEARING, PUNCHING OR NOTCHING; PRESSES FOR WORKING METAL OR MET</t>
        </is>
      </c>
      <c r="D12161" t="inlineStr">
        <is>
          <t>736a17f6-becf-447f-b841-92da473920b6</t>
        </is>
      </c>
      <c r="E12161" t="inlineStr">
        <is>
          <t>42e0c039-3c03-467d-b973-626c9b557f06</t>
        </is>
      </c>
      <c r="F12161" t="n">
        <v>56</v>
      </c>
    </row>
    <row r="12162">
      <c r="A12162" t="inlineStr">
        <is>
          <t>58459d8d-d0b2-4053-adbc-7dbd6af7846e</t>
        </is>
      </c>
      <c r="B12162" t="inlineStr">
        <is>
          <t>84629911</t>
        </is>
      </c>
      <c r="C12162" t="inlineStr">
        <is>
          <t>MACHINE-TOOLS (INCLUDING PRESSES) FOR WORKING METAL BY FORGING, HAMMERING OR DIE-STAMPING; MACHINE-TOOLS (INCLUDING PRESSES) FOR WORKING METAL BY BENDING, FOLDING, STRAIGHTENING, FLATTENING, SHEARING, PUNCHING OR NOTCHING; PRESSES FOR WORKING METAL OR MET</t>
        </is>
      </c>
      <c r="D12162" t="inlineStr">
        <is>
          <t>736a17f6-becf-447f-b841-92da473920b6</t>
        </is>
      </c>
      <c r="E12162" t="inlineStr">
        <is>
          <t>42e0c039-3c03-467d-b973-626c9b557f06</t>
        </is>
      </c>
      <c r="F12162" t="n">
        <v>56</v>
      </c>
    </row>
    <row r="12163">
      <c r="A12163" t="inlineStr">
        <is>
          <t>e3553a79-b0a7-458d-a424-a6ea67cc7c05</t>
        </is>
      </c>
      <c r="B12163" t="inlineStr">
        <is>
          <t>84629912</t>
        </is>
      </c>
      <c r="C12163" t="inlineStr">
        <is>
          <t>MACHINE-TOOLS (INCLUDING PRESSES) FOR WORKING METAL BY FORGING, HAMMERING OR DIE-STAMPING; MACHINE-TOOLS (INCLUDING PRESSES) FOR WORKING METAL BY BENDING, FOLDING, STRAIGHTENING, FLATTENING, SHEARING, PUNCHING OR NOTCHING; PRESSES FOR WORKING METAL OR MET</t>
        </is>
      </c>
      <c r="D12163" t="inlineStr">
        <is>
          <t>736a17f6-becf-447f-b841-92da473920b6</t>
        </is>
      </c>
      <c r="E12163" t="inlineStr">
        <is>
          <t>42e0c039-3c03-467d-b973-626c9b557f06</t>
        </is>
      </c>
      <c r="F12163" t="n">
        <v>56</v>
      </c>
    </row>
    <row r="12164">
      <c r="A12164" t="inlineStr">
        <is>
          <t>9f67fc6f-4164-4dab-8559-3dec9f5994c2</t>
        </is>
      </c>
      <c r="B12164" t="inlineStr">
        <is>
          <t>84629913</t>
        </is>
      </c>
      <c r="C12164" t="inlineStr">
        <is>
          <t>MACHINE-TOOLS (INCLUDING PRESSES) FOR WORKING METAL BY FORGING, HAMMERING OR DIE-STAMPING; MACHINE-TOOLS (INCLUDING PRESSES) FOR WORKING METAL BY BENDING, FOLDING, STRAIGHTENING, FLATTENING, SHEARING, PUNCHING OR NOTCHING; PRESSES FOR WORKING METAL OR MET</t>
        </is>
      </c>
      <c r="D12164" t="inlineStr">
        <is>
          <t>736a17f6-becf-447f-b841-92da473920b6</t>
        </is>
      </c>
      <c r="E12164" t="inlineStr">
        <is>
          <t>42e0c039-3c03-467d-b973-626c9b557f06</t>
        </is>
      </c>
      <c r="F12164" t="n">
        <v>56</v>
      </c>
    </row>
    <row r="12165">
      <c r="A12165" t="inlineStr">
        <is>
          <t>55fd37fb-4ead-4510-99b3-95374706ec11</t>
        </is>
      </c>
      <c r="B12165" t="inlineStr">
        <is>
          <t>84629914</t>
        </is>
      </c>
      <c r="C12165" t="inlineStr">
        <is>
          <t>MACHINE-TOOLS (INCLUDING PRESSES) FOR WORKING METAL BY FORGING, HAMMERING OR DIE-STAMPING; MACHINE-TOOLS (INCLUDING PRESSES) FOR WORKING METAL BY BENDING, FOLDING, STRAIGHTENING, FLATTENING, SHEARING, PUNCHING OR NOTCHING; PRESSES FOR WORKING METAL OR MET</t>
        </is>
      </c>
      <c r="D12165" t="inlineStr">
        <is>
          <t>736a17f6-becf-447f-b841-92da473920b6</t>
        </is>
      </c>
      <c r="E12165" t="inlineStr">
        <is>
          <t>42e0c039-3c03-467d-b973-626c9b557f06</t>
        </is>
      </c>
      <c r="F12165" t="n">
        <v>56</v>
      </c>
    </row>
    <row r="12166">
      <c r="A12166" t="inlineStr">
        <is>
          <t>90c337cb-63ea-486f-8b5a-11f6f4dfcca1</t>
        </is>
      </c>
      <c r="B12166" t="inlineStr">
        <is>
          <t>84629915</t>
        </is>
      </c>
      <c r="C12166" t="inlineStr">
        <is>
          <t>MACHINE-TOOLS (INCLUDING PRESSES) FOR WORKING METAL BY FORGING, HAMMERING OR DIE-STAMPING; MACHINE-TOOLS (INCLUDING PRESSES) FOR WORKING METAL BY BENDING, FOLDING, STRAIGHTENING, FLATTENING, SHEARING, PUNCHING OR NOTCHING; PRESSES FOR WORKING METAL OR MET</t>
        </is>
      </c>
      <c r="D12166" t="inlineStr">
        <is>
          <t>736a17f6-becf-447f-b841-92da473920b6</t>
        </is>
      </c>
      <c r="E12166" t="inlineStr">
        <is>
          <t>42e0c039-3c03-467d-b973-626c9b557f06</t>
        </is>
      </c>
      <c r="F12166" t="n">
        <v>56</v>
      </c>
    </row>
    <row r="12167">
      <c r="A12167" t="inlineStr">
        <is>
          <t>6e2301a6-25ba-450d-a8ec-5c8c046d5508</t>
        </is>
      </c>
      <c r="B12167" t="inlineStr">
        <is>
          <t>84629919</t>
        </is>
      </c>
      <c r="C12167" t="inlineStr">
        <is>
          <t>MACHINE-TOOLS (INCLUDING PRESSES) FOR WORKING METAL BY FORGING, HAMMERING OR DIE-STAMPING; MACHINE-TOOLS (INCLUDING PRESSES) FOR WORKING METAL BY BENDING, FOLDING, STRAIGHTENING, FLATTENING, SHEARING, PUNCHING OR NOTCHING; PRESSES FOR WORKING METAL OR MET</t>
        </is>
      </c>
      <c r="D12167" t="inlineStr">
        <is>
          <t>736a17f6-becf-447f-b841-92da473920b6</t>
        </is>
      </c>
      <c r="E12167" t="inlineStr">
        <is>
          <t>42e0c039-3c03-467d-b973-626c9b557f06</t>
        </is>
      </c>
      <c r="F12167" t="n">
        <v>56</v>
      </c>
    </row>
    <row r="12168">
      <c r="A12168" t="inlineStr">
        <is>
          <t>ecef348e-32e6-4cb4-b43b-eb74fd256d8c</t>
        </is>
      </c>
      <c r="B12168" t="inlineStr">
        <is>
          <t>84629920</t>
        </is>
      </c>
      <c r="C12168" t="inlineStr">
        <is>
          <t>MACHINE-TOOLS (INCLUDING PRESSES) FOR WORKING METAL BY FORGING, HAMMERING OR DIE-STAMPING; MACHINE-TOOLS (INCLUDING PRESSES) FOR WORKING METAL BY BENDING, FOLDING, STRAIGHTENING, FLATTENING, SHEARING, PUNCHING OR NOTCHING; PRESSES FOR WORKING METAL OR MET</t>
        </is>
      </c>
      <c r="D12168" t="inlineStr">
        <is>
          <t>736a17f6-becf-447f-b841-92da473920b6</t>
        </is>
      </c>
      <c r="E12168" t="inlineStr">
        <is>
          <t>42e0c039-3c03-467d-b973-626c9b557f06</t>
        </is>
      </c>
      <c r="F12168" t="n">
        <v>56</v>
      </c>
    </row>
    <row r="12169">
      <c r="A12169" t="inlineStr">
        <is>
          <t>72c08bfc-06b2-425a-a1be-3dba4ebe4e5b</t>
        </is>
      </c>
      <c r="B12169" t="inlineStr">
        <is>
          <t>84629930</t>
        </is>
      </c>
      <c r="C12169" t="inlineStr">
        <is>
          <t>MACHINE-TOOLS (INCLUDING PRESSES) FOR WORKING METAL BY FORGING, HAMMERING OR DIE-STAMPING; MACHINE-TOOLS (INCLUDING PRESSES) FOR WORKING METAL BY BENDING, FOLDING, STRAIGHTENING, FLATTENING, SHEARING, PUNCHING OR NOTCHING; PRESSES FOR WORKING METAL OR MET</t>
        </is>
      </c>
      <c r="D12169" t="inlineStr">
        <is>
          <t>736a17f6-becf-447f-b841-92da473920b6</t>
        </is>
      </c>
      <c r="E12169" t="inlineStr">
        <is>
          <t>42e0c039-3c03-467d-b973-626c9b557f06</t>
        </is>
      </c>
      <c r="F12169" t="n">
        <v>56</v>
      </c>
    </row>
    <row r="12170">
      <c r="A12170" t="inlineStr">
        <is>
          <t>e4ceffd4-ac07-499e-a649-87df83730728</t>
        </is>
      </c>
      <c r="B12170" t="inlineStr">
        <is>
          <t>84629940</t>
        </is>
      </c>
      <c r="C12170" t="inlineStr">
        <is>
          <t>MACHINE-TOOLS (INCLUDING PRESSES) FOR WORKING METAL BY FORGING, HAMMERING OR DIE-STAMPING; MACHINE-TOOLS (INCLUDING PRESSES) FOR WORKING METAL BY BENDING, FOLDING, STRAIGHTENING, FLATTENING, SHEARING, PUNCHING OR NOTCHING; PRESSES FOR WORKING METAL OR MET</t>
        </is>
      </c>
      <c r="D12170" t="inlineStr">
        <is>
          <t>736a17f6-becf-447f-b841-92da473920b6</t>
        </is>
      </c>
      <c r="E12170" t="inlineStr">
        <is>
          <t>42e0c039-3c03-467d-b973-626c9b557f06</t>
        </is>
      </c>
      <c r="F12170" t="n">
        <v>56</v>
      </c>
    </row>
    <row r="12171">
      <c r="A12171" t="inlineStr">
        <is>
          <t>4470a494-bf46-45bb-9670-dfcbd408c4d0</t>
        </is>
      </c>
      <c r="B12171" t="inlineStr">
        <is>
          <t>84629950</t>
        </is>
      </c>
      <c r="C12171" t="inlineStr">
        <is>
          <t>MACHINE-TOOLS (INCLUDING PRESSES) FOR WORKING METAL BY FORGING, HAMMERING OR DIE-STAMPING; MACHINE-TOOLS (INCLUDING PRESSES) FOR WORKING METAL BY BENDING, FOLDING, STRAIGHTENING, FLATTENING, SHEARING, PUNCHING OR NOTCHING; PRESSES FOR WORKING METAL OR MET</t>
        </is>
      </c>
      <c r="D12171" t="inlineStr">
        <is>
          <t>736a17f6-becf-447f-b841-92da473920b6</t>
        </is>
      </c>
      <c r="E12171" t="inlineStr">
        <is>
          <t>42e0c039-3c03-467d-b973-626c9b557f06</t>
        </is>
      </c>
      <c r="F12171" t="n">
        <v>56</v>
      </c>
    </row>
    <row r="12172">
      <c r="A12172" t="inlineStr">
        <is>
          <t>e3957dd5-3faa-402c-b2c5-f7ff0f193b20</t>
        </is>
      </c>
      <c r="B12172" t="inlineStr">
        <is>
          <t>84629960</t>
        </is>
      </c>
      <c r="C12172" t="inlineStr">
        <is>
          <t>MACHINE-TOOLS (INCLUDING PRESSES) FOR WORKING METAL BY FORGING, HAMMERING OR DIE-STAMPING; MACHINE-TOOLS (INCLUDING PRESSES) FOR WORKING METAL BY BENDING, FOLDING, STRAIGHTENING, FLATTENING, SHEARING, PUNCHING OR NOTCHING; PRESSES FOR WORKING METAL OR MET</t>
        </is>
      </c>
      <c r="D12172" t="inlineStr">
        <is>
          <t>736a17f6-becf-447f-b841-92da473920b6</t>
        </is>
      </c>
      <c r="E12172" t="inlineStr">
        <is>
          <t>42e0c039-3c03-467d-b973-626c9b557f06</t>
        </is>
      </c>
      <c r="F12172" t="n">
        <v>56</v>
      </c>
    </row>
    <row r="12173">
      <c r="A12173" t="inlineStr">
        <is>
          <t>196978df-a5d6-4864-adbf-b7e9182e0f24</t>
        </is>
      </c>
      <c r="B12173" t="inlineStr">
        <is>
          <t>84629970</t>
        </is>
      </c>
      <c r="C12173" t="inlineStr">
        <is>
          <t>MACHINE-TOOLS (INCLUDING PRESSES) FOR WORKING METAL BY FORGING, HAMMERING OR DIE-STAMPING; MACHINE-TOOLS (INCLUDING PRESSES) FOR WORKING METAL BY BENDING, FOLDING, STRAIGHTENING, FLATTENING, SHEARING, PUNCHING OR NOTCHING; PRESSES FOR WORKING METAL OR MET</t>
        </is>
      </c>
      <c r="D12173" t="inlineStr">
        <is>
          <t>736a17f6-becf-447f-b841-92da473920b6</t>
        </is>
      </c>
      <c r="E12173" t="inlineStr">
        <is>
          <t>42e0c039-3c03-467d-b973-626c9b557f06</t>
        </is>
      </c>
      <c r="F12173" t="n">
        <v>56</v>
      </c>
    </row>
    <row r="12174">
      <c r="A12174" t="inlineStr">
        <is>
          <t>8a33d935-7790-4dcf-8973-816a055ddb88</t>
        </is>
      </c>
      <c r="B12174" t="inlineStr">
        <is>
          <t>84629990</t>
        </is>
      </c>
      <c r="C12174" t="inlineStr">
        <is>
          <t>MACHINE-TOOLS (INCLUDING PRESSES) FOR WORKING METAL BY FORGING, HAMMERING OR DIE-STAMPING; MACHINE-TOOLS (INCLUDING PRESSES) FOR WORKING METAL BY BENDING, FOLDING, STRAIGHTENING, FLATTENING, SHEARING, PUNCHING OR NOTCHING; PRESSES FOR WORKING METAL OR MET</t>
        </is>
      </c>
      <c r="D12174" t="inlineStr">
        <is>
          <t>736a17f6-becf-447f-b841-92da473920b6</t>
        </is>
      </c>
      <c r="E12174" t="inlineStr">
        <is>
          <t>42e0c039-3c03-467d-b973-626c9b557f06</t>
        </is>
      </c>
      <c r="F12174" t="n">
        <v>56</v>
      </c>
    </row>
    <row r="12175">
      <c r="A12175" t="inlineStr">
        <is>
          <t>30c7e0ca-fa90-4df8-b363-5db4a1fdb1eb</t>
        </is>
      </c>
      <c r="B12175" t="inlineStr">
        <is>
          <t>84631010</t>
        </is>
      </c>
      <c r="C12175" t="inlineStr">
        <is>
          <t>WIRE AND METAL RIBBON DRAWING MACHINES</t>
        </is>
      </c>
      <c r="D12175" t="inlineStr">
        <is>
          <t>736a17f6-becf-447f-b841-92da473920b6</t>
        </is>
      </c>
      <c r="E12175" t="inlineStr">
        <is>
          <t>f7376d4e-db02-4ee2-b860-6daa0b78b859</t>
        </is>
      </c>
      <c r="F12175" t="n">
        <v>56</v>
      </c>
    </row>
    <row r="12176">
      <c r="A12176" t="inlineStr">
        <is>
          <t>f9fded85-4677-407c-ad65-e1d1d5a333ba</t>
        </is>
      </c>
      <c r="B12176" t="inlineStr">
        <is>
          <t>84631020</t>
        </is>
      </c>
      <c r="C12176" t="inlineStr">
        <is>
          <t>OTHER WIRE MAKING MACHINES</t>
        </is>
      </c>
      <c r="D12176" t="inlineStr">
        <is>
          <t>736a17f6-becf-447f-b841-92da473920b6</t>
        </is>
      </c>
      <c r="E12176" t="inlineStr">
        <is>
          <t>f7376d4e-db02-4ee2-b860-6daa0b78b859</t>
        </is>
      </c>
      <c r="F12176" t="n">
        <v>56</v>
      </c>
    </row>
    <row r="12177">
      <c r="A12177" t="inlineStr">
        <is>
          <t>79274cca-588f-4ccd-9c55-708acecaa9ed</t>
        </is>
      </c>
      <c r="B12177" t="inlineStr">
        <is>
          <t>84631030</t>
        </is>
      </c>
      <c r="C12177" t="inlineStr">
        <is>
          <t>TUBE DRAWING MACHINE</t>
        </is>
      </c>
      <c r="D12177" t="inlineStr">
        <is>
          <t>736a17f6-becf-447f-b841-92da473920b6</t>
        </is>
      </c>
      <c r="E12177" t="inlineStr">
        <is>
          <t>f7376d4e-db02-4ee2-b860-6daa0b78b859</t>
        </is>
      </c>
      <c r="F12177" t="n">
        <v>56</v>
      </c>
    </row>
    <row r="12178">
      <c r="A12178" t="inlineStr">
        <is>
          <t>b61fbff5-d769-406f-9748-6f30bd4feb12</t>
        </is>
      </c>
      <c r="B12178" t="inlineStr">
        <is>
          <t>84631090</t>
        </is>
      </c>
      <c r="C12178" t="inlineStr">
        <is>
          <t>OTHER</t>
        </is>
      </c>
      <c r="D12178" t="inlineStr">
        <is>
          <t>736a17f6-becf-447f-b841-92da473920b6</t>
        </is>
      </c>
      <c r="E12178" t="inlineStr">
        <is>
          <t>f7376d4e-db02-4ee2-b860-6daa0b78b859</t>
        </is>
      </c>
      <c r="F12178" t="n">
        <v>56</v>
      </c>
    </row>
    <row r="12179">
      <c r="A12179" t="inlineStr">
        <is>
          <t>da299683-fe95-4d1c-a45b-424004de8b48</t>
        </is>
      </c>
      <c r="B12179" t="inlineStr">
        <is>
          <t>84632000</t>
        </is>
      </c>
      <c r="C12179" t="inlineStr">
        <is>
          <t>THREAD ROLLING MACHINES</t>
        </is>
      </c>
      <c r="D12179" t="inlineStr">
        <is>
          <t>736a17f6-becf-447f-b841-92da473920b6</t>
        </is>
      </c>
      <c r="E12179" t="inlineStr">
        <is>
          <t>f7376d4e-db02-4ee2-b860-6daa0b78b859</t>
        </is>
      </c>
      <c r="F12179" t="n">
        <v>56</v>
      </c>
    </row>
    <row r="12180">
      <c r="A12180" t="inlineStr">
        <is>
          <t>d695bb66-4f52-4855-80f3-31a37da74c48</t>
        </is>
      </c>
      <c r="B12180" t="inlineStr">
        <is>
          <t>84633010</t>
        </is>
      </c>
      <c r="C12180" t="inlineStr">
        <is>
          <t>WIRE GRILL OR KNITTING MACHINE</t>
        </is>
      </c>
      <c r="D12180" t="inlineStr">
        <is>
          <t>736a17f6-becf-447f-b841-92da473920b6</t>
        </is>
      </c>
      <c r="E12180" t="inlineStr">
        <is>
          <t>f7376d4e-db02-4ee2-b860-6daa0b78b859</t>
        </is>
      </c>
      <c r="F12180" t="n">
        <v>56</v>
      </c>
    </row>
    <row r="12181">
      <c r="A12181" t="inlineStr">
        <is>
          <t>c4a35e4f-fabe-41cf-bc87-fcd6086cfcc5</t>
        </is>
      </c>
      <c r="B12181" t="inlineStr">
        <is>
          <t>84633020</t>
        </is>
      </c>
      <c r="C12181" t="inlineStr">
        <is>
          <t>SPRING COILING</t>
        </is>
      </c>
      <c r="D12181" t="inlineStr">
        <is>
          <t>736a17f6-becf-447f-b841-92da473920b6</t>
        </is>
      </c>
      <c r="E12181" t="inlineStr">
        <is>
          <t>f7376d4e-db02-4ee2-b860-6daa0b78b859</t>
        </is>
      </c>
      <c r="F12181" t="n">
        <v>56</v>
      </c>
    </row>
    <row r="12182">
      <c r="A12182" t="inlineStr">
        <is>
          <t>c70e7255-8804-426d-8c60-65fc02a82614</t>
        </is>
      </c>
      <c r="B12182" t="inlineStr">
        <is>
          <t>84633030</t>
        </is>
      </c>
      <c r="C12182" t="inlineStr">
        <is>
          <t>CHAIN MAKING</t>
        </is>
      </c>
      <c r="D12182" t="inlineStr">
        <is>
          <t>736a17f6-becf-447f-b841-92da473920b6</t>
        </is>
      </c>
      <c r="E12182" t="inlineStr">
        <is>
          <t>f7376d4e-db02-4ee2-b860-6daa0b78b859</t>
        </is>
      </c>
      <c r="F12182" t="n">
        <v>56</v>
      </c>
    </row>
    <row r="12183">
      <c r="A12183" t="inlineStr">
        <is>
          <t>0bb68fe4-46dd-49ff-ac1e-e3351256175f</t>
        </is>
      </c>
      <c r="B12183" t="inlineStr">
        <is>
          <t>84633040</t>
        </is>
      </c>
      <c r="C12183" t="inlineStr">
        <is>
          <t>NAIL-MAKING MACHINE</t>
        </is>
      </c>
      <c r="D12183" t="inlineStr">
        <is>
          <t>736a17f6-becf-447f-b841-92da473920b6</t>
        </is>
      </c>
      <c r="E12183" t="inlineStr">
        <is>
          <t>f7376d4e-db02-4ee2-b860-6daa0b78b859</t>
        </is>
      </c>
      <c r="F12183" t="n">
        <v>56</v>
      </c>
    </row>
    <row r="12184">
      <c r="A12184" t="inlineStr">
        <is>
          <t>daa09451-cb84-47ce-9b33-6bb7b6dd02c1</t>
        </is>
      </c>
      <c r="B12184" t="inlineStr">
        <is>
          <t>84639010</t>
        </is>
      </c>
      <c r="C12184" t="inlineStr">
        <is>
          <t>RIVETING MACHINES (EXCLUDING PORTABLE HAND OPERATED MACHINE)</t>
        </is>
      </c>
      <c r="D12184" t="inlineStr">
        <is>
          <t>736a17f6-becf-447f-b841-92da473920b6</t>
        </is>
      </c>
      <c r="E12184" t="inlineStr">
        <is>
          <t>f7376d4e-db02-4ee2-b860-6daa0b78b859</t>
        </is>
      </c>
      <c r="F12184" t="n">
        <v>56</v>
      </c>
    </row>
    <row r="12185">
      <c r="A12185" t="inlineStr">
        <is>
          <t>7fb82f28-f393-46b0-99dd-3482af42dbe8</t>
        </is>
      </c>
      <c r="B12185" t="inlineStr">
        <is>
          <t>84639020</t>
        </is>
      </c>
      <c r="C12185" t="inlineStr">
        <is>
          <t>STRIP PROFILING</t>
        </is>
      </c>
      <c r="D12185" t="inlineStr">
        <is>
          <t>736a17f6-becf-447f-b841-92da473920b6</t>
        </is>
      </c>
      <c r="E12185" t="inlineStr">
        <is>
          <t>f7376d4e-db02-4ee2-b860-6daa0b78b859</t>
        </is>
      </c>
      <c r="F12185" t="n">
        <v>56</v>
      </c>
    </row>
    <row r="12186">
      <c r="A12186" t="inlineStr">
        <is>
          <t>e12307de-edc1-4d44-a01b-7f405767e4df</t>
        </is>
      </c>
      <c r="B12186" t="inlineStr">
        <is>
          <t>84639030</t>
        </is>
      </c>
      <c r="C12186" t="inlineStr">
        <is>
          <t>SEAMING MACHINE FOR EXAMPLE FOR CANS</t>
        </is>
      </c>
      <c r="D12186" t="inlineStr">
        <is>
          <t>736a17f6-becf-447f-b841-92da473920b6</t>
        </is>
      </c>
      <c r="E12186" t="inlineStr">
        <is>
          <t>f7376d4e-db02-4ee2-b860-6daa0b78b859</t>
        </is>
      </c>
      <c r="F12186" t="n">
        <v>56</v>
      </c>
    </row>
    <row r="12187">
      <c r="A12187" t="inlineStr">
        <is>
          <t>8b42c9d6-9843-4681-a400-60f472829773</t>
        </is>
      </c>
      <c r="B12187" t="inlineStr">
        <is>
          <t>84639090</t>
        </is>
      </c>
      <c r="C12187" t="inlineStr">
        <is>
          <t>OTHER</t>
        </is>
      </c>
      <c r="D12187" t="inlineStr">
        <is>
          <t>736a17f6-becf-447f-b841-92da473920b6</t>
        </is>
      </c>
      <c r="E12187" t="inlineStr">
        <is>
          <t>f7376d4e-db02-4ee2-b860-6daa0b78b859</t>
        </is>
      </c>
      <c r="F12187" t="n">
        <v>56</v>
      </c>
    </row>
    <row r="12188">
      <c r="A12188" t="inlineStr">
        <is>
          <t>bb26cfe0-e21e-439d-99e5-012fe9021986</t>
        </is>
      </c>
      <c r="B12188" t="inlineStr">
        <is>
          <t>84641010</t>
        </is>
      </c>
      <c r="C12188" t="inlineStr">
        <is>
          <t>GRANITE CUTTING MACHINES OR EQUIPMENT</t>
        </is>
      </c>
      <c r="D12188" t="inlineStr">
        <is>
          <t>736a17f6-becf-447f-b841-92da473920b6</t>
        </is>
      </c>
      <c r="E12188" t="inlineStr">
        <is>
          <t>4b45b71b-0bd5-4773-b242-7ceb7e0559ef</t>
        </is>
      </c>
      <c r="F12188" t="n">
        <v>56</v>
      </c>
    </row>
    <row r="12189">
      <c r="A12189" t="inlineStr">
        <is>
          <t>78e91093-27d6-4b06-990a-33a0084871a5</t>
        </is>
      </c>
      <c r="B12189" t="inlineStr">
        <is>
          <t>84641090</t>
        </is>
      </c>
      <c r="C12189" t="inlineStr">
        <is>
          <t>OTHER</t>
        </is>
      </c>
      <c r="D12189" t="inlineStr">
        <is>
          <t>736a17f6-becf-447f-b841-92da473920b6</t>
        </is>
      </c>
      <c r="E12189" t="inlineStr">
        <is>
          <t>4b45b71b-0bd5-4773-b242-7ceb7e0559ef</t>
        </is>
      </c>
      <c r="F12189" t="n">
        <v>56</v>
      </c>
    </row>
    <row r="12190">
      <c r="A12190" t="inlineStr">
        <is>
          <t>640f03f1-5a37-4285-baf6-679cdd981683</t>
        </is>
      </c>
      <c r="B12190" t="inlineStr">
        <is>
          <t>84642000</t>
        </is>
      </c>
      <c r="C12190" t="inlineStr">
        <is>
          <t>GRINDING OR POLISHING MACHINES</t>
        </is>
      </c>
      <c r="D12190" t="inlineStr">
        <is>
          <t>736a17f6-becf-447f-b841-92da473920b6</t>
        </is>
      </c>
      <c r="E12190" t="inlineStr">
        <is>
          <t>4b45b71b-0bd5-4773-b242-7ceb7e0559ef</t>
        </is>
      </c>
      <c r="F12190" t="n">
        <v>56</v>
      </c>
    </row>
    <row r="12191">
      <c r="A12191" t="inlineStr">
        <is>
          <t>bd17863f-a7ac-4b3d-ae4b-01371eaecb8c</t>
        </is>
      </c>
      <c r="B12191" t="inlineStr">
        <is>
          <t>84649000</t>
        </is>
      </c>
      <c r="C12191" t="inlineStr">
        <is>
          <t>OTHER</t>
        </is>
      </c>
      <c r="D12191" t="inlineStr">
        <is>
          <t>736a17f6-becf-447f-b841-92da473920b6</t>
        </is>
      </c>
      <c r="E12191" t="inlineStr">
        <is>
          <t>4b45b71b-0bd5-4773-b242-7ceb7e0559ef</t>
        </is>
      </c>
      <c r="F12191" t="n">
        <v>56</v>
      </c>
    </row>
    <row r="12192">
      <c r="A12192" t="inlineStr">
        <is>
          <t>a075ad14-e172-420c-9568-b5278c12ebba</t>
        </is>
      </c>
      <c r="B12192" t="inlineStr">
        <is>
          <t>84651000</t>
        </is>
      </c>
      <c r="C12192" t="inlineStr">
        <is>
          <t>MACHINES WHICH CAN CARRY OUT DIFFERENT TYPES OF MACHINING OPERATIONS WITHOUT TOOL CHANGE BETWEEN SUCH OPERATIONS</t>
        </is>
      </c>
      <c r="D12192" t="inlineStr">
        <is>
          <t>736a17f6-becf-447f-b841-92da473920b6</t>
        </is>
      </c>
      <c r="E12192" t="inlineStr">
        <is>
          <t>012c9266-8dbd-40e2-a576-39594dba28f9</t>
        </is>
      </c>
      <c r="F12192" t="n">
        <v>56</v>
      </c>
    </row>
    <row r="12193">
      <c r="A12193" t="inlineStr">
        <is>
          <t>74f4c3ac-cd06-4011-9c6c-3f5f4375f1b0</t>
        </is>
      </c>
      <c r="B12193" t="inlineStr">
        <is>
          <t>84652000</t>
        </is>
      </c>
      <c r="C12193" t="inlineStr">
        <is>
          <t>Machining centres</t>
        </is>
      </c>
      <c r="D12193" t="inlineStr">
        <is>
          <t>736a17f6-becf-447f-b841-92da473920b6</t>
        </is>
      </c>
      <c r="E12193" t="inlineStr">
        <is>
          <t>012c9266-8dbd-40e2-a576-39594dba28f9</t>
        </is>
      </c>
      <c r="F12193" t="n">
        <v>56</v>
      </c>
    </row>
    <row r="12194">
      <c r="A12194" t="inlineStr">
        <is>
          <t>c5eaabbd-2cef-4d38-b6ea-ff21b47bd673</t>
        </is>
      </c>
      <c r="B12194" t="inlineStr">
        <is>
          <t>84659100</t>
        </is>
      </c>
      <c r="C12194" t="inlineStr">
        <is>
          <t>SAWING MACHINES</t>
        </is>
      </c>
      <c r="D12194" t="inlineStr">
        <is>
          <t>736a17f6-becf-447f-b841-92da473920b6</t>
        </is>
      </c>
      <c r="E12194" t="inlineStr">
        <is>
          <t>012c9266-8dbd-40e2-a576-39594dba28f9</t>
        </is>
      </c>
      <c r="F12194" t="n">
        <v>56</v>
      </c>
    </row>
    <row r="12195">
      <c r="A12195" t="inlineStr">
        <is>
          <t>a4c55ca9-1ecd-45dd-a9df-a821f0f6326a</t>
        </is>
      </c>
      <c r="B12195" t="inlineStr">
        <is>
          <t>84659200</t>
        </is>
      </c>
      <c r="C12195" t="inlineStr">
        <is>
          <t>PLANING, MILLING OR MOULDING (BY CUTTING) MACHINES</t>
        </is>
      </c>
      <c r="D12195" t="inlineStr">
        <is>
          <t>736a17f6-becf-447f-b841-92da473920b6</t>
        </is>
      </c>
      <c r="E12195" t="inlineStr">
        <is>
          <t>012c9266-8dbd-40e2-a576-39594dba28f9</t>
        </is>
      </c>
      <c r="F12195" t="n">
        <v>56</v>
      </c>
    </row>
    <row r="12196">
      <c r="A12196" t="inlineStr">
        <is>
          <t>4231e013-f6f7-433f-bb53-c94a9971aea2</t>
        </is>
      </c>
      <c r="B12196" t="inlineStr">
        <is>
          <t>84659300</t>
        </is>
      </c>
      <c r="C12196" t="inlineStr">
        <is>
          <t>GRINDING, SANDING OR POLISHING MACHINES</t>
        </is>
      </c>
      <c r="D12196" t="inlineStr">
        <is>
          <t>736a17f6-becf-447f-b841-92da473920b6</t>
        </is>
      </c>
      <c r="E12196" t="inlineStr">
        <is>
          <t>012c9266-8dbd-40e2-a576-39594dba28f9</t>
        </is>
      </c>
      <c r="F12196" t="n">
        <v>56</v>
      </c>
    </row>
    <row r="12197">
      <c r="A12197" t="inlineStr">
        <is>
          <t>b40a251a-750c-4ef1-9a55-ad0af417c8c1</t>
        </is>
      </c>
      <c r="B12197" t="inlineStr">
        <is>
          <t>84659400</t>
        </is>
      </c>
      <c r="C12197" t="inlineStr">
        <is>
          <t>BENDING OR ASSEMBLING MACHINES</t>
        </is>
      </c>
      <c r="D12197" t="inlineStr">
        <is>
          <t>736a17f6-becf-447f-b841-92da473920b6</t>
        </is>
      </c>
      <c r="E12197" t="inlineStr">
        <is>
          <t>012c9266-8dbd-40e2-a576-39594dba28f9</t>
        </is>
      </c>
      <c r="F12197" t="n">
        <v>56</v>
      </c>
    </row>
    <row r="12198">
      <c r="A12198" t="inlineStr">
        <is>
          <t>6b9e56b7-887b-4300-b495-415382e9d683</t>
        </is>
      </c>
      <c r="B12198" t="inlineStr">
        <is>
          <t>84659500</t>
        </is>
      </c>
      <c r="C12198" t="inlineStr">
        <is>
          <t>DRILLING OR MORTICING MACHINES</t>
        </is>
      </c>
      <c r="D12198" t="inlineStr">
        <is>
          <t>736a17f6-becf-447f-b841-92da473920b6</t>
        </is>
      </c>
      <c r="E12198" t="inlineStr">
        <is>
          <t>012c9266-8dbd-40e2-a576-39594dba28f9</t>
        </is>
      </c>
      <c r="F12198" t="n">
        <v>56</v>
      </c>
    </row>
    <row r="12199">
      <c r="A12199" t="inlineStr">
        <is>
          <t>06a5f487-2825-4947-961a-1c39376e45f8</t>
        </is>
      </c>
      <c r="B12199" t="inlineStr">
        <is>
          <t>84659600</t>
        </is>
      </c>
      <c r="C12199" t="inlineStr">
        <is>
          <t>SPLITTING, SLICING OR PARING MACHINES</t>
        </is>
      </c>
      <c r="D12199" t="inlineStr">
        <is>
          <t>736a17f6-becf-447f-b841-92da473920b6</t>
        </is>
      </c>
      <c r="E12199" t="inlineStr">
        <is>
          <t>012c9266-8dbd-40e2-a576-39594dba28f9</t>
        </is>
      </c>
      <c r="F12199" t="n">
        <v>56</v>
      </c>
    </row>
    <row r="12200">
      <c r="A12200" t="inlineStr">
        <is>
          <t>7deeeddc-01e2-45e7-bcfb-c4b259676d68</t>
        </is>
      </c>
      <c r="B12200" t="inlineStr">
        <is>
          <t>84659910</t>
        </is>
      </c>
      <c r="C12200" t="inlineStr">
        <is>
          <t>LATHES</t>
        </is>
      </c>
      <c r="D12200" t="inlineStr">
        <is>
          <t>736a17f6-becf-447f-b841-92da473920b6</t>
        </is>
      </c>
      <c r="E12200" t="inlineStr">
        <is>
          <t>012c9266-8dbd-40e2-a576-39594dba28f9</t>
        </is>
      </c>
      <c r="F12200" t="n">
        <v>56</v>
      </c>
    </row>
    <row r="12201">
      <c r="A12201" t="inlineStr">
        <is>
          <t>4dd6de33-c3e5-472f-beba-ce94c6ba2521</t>
        </is>
      </c>
      <c r="B12201" t="inlineStr">
        <is>
          <t>84659990</t>
        </is>
      </c>
      <c r="C12201" t="inlineStr">
        <is>
          <t>OTHER</t>
        </is>
      </c>
      <c r="D12201" t="inlineStr">
        <is>
          <t>736a17f6-becf-447f-b841-92da473920b6</t>
        </is>
      </c>
      <c r="E12201" t="inlineStr">
        <is>
          <t>012c9266-8dbd-40e2-a576-39594dba28f9</t>
        </is>
      </c>
      <c r="F12201" t="n">
        <v>56</v>
      </c>
    </row>
    <row r="12202">
      <c r="A12202" t="inlineStr">
        <is>
          <t>7ebb740c-7464-4bce-b0bf-fc7c0cea8e57</t>
        </is>
      </c>
      <c r="B12202" t="inlineStr">
        <is>
          <t>84661010</t>
        </is>
      </c>
      <c r="C12202" t="inlineStr">
        <is>
          <t>TOOL HOLDERS</t>
        </is>
      </c>
      <c r="D12202" t="inlineStr">
        <is>
          <t>736a17f6-becf-447f-b841-92da473920b6</t>
        </is>
      </c>
      <c r="E12202" t="inlineStr">
        <is>
          <t>ed1f2ce2-6f1b-461e-bb6d-12b9039c50c5</t>
        </is>
      </c>
      <c r="F12202" t="n">
        <v>56</v>
      </c>
    </row>
    <row r="12203">
      <c r="A12203" t="inlineStr">
        <is>
          <t>8003014d-d1e1-4881-afeb-af006a048b4c</t>
        </is>
      </c>
      <c r="B12203" t="inlineStr">
        <is>
          <t>84661020</t>
        </is>
      </c>
      <c r="C12203" t="inlineStr">
        <is>
          <t>SELF-OPENING DIEHEADS</t>
        </is>
      </c>
      <c r="D12203" t="inlineStr">
        <is>
          <t>736a17f6-becf-447f-b841-92da473920b6</t>
        </is>
      </c>
      <c r="E12203" t="inlineStr">
        <is>
          <t>ed1f2ce2-6f1b-461e-bb6d-12b9039c50c5</t>
        </is>
      </c>
      <c r="F12203" t="n">
        <v>56</v>
      </c>
    </row>
    <row r="12204">
      <c r="A12204" t="inlineStr">
        <is>
          <t>ad47308f-5d23-46bc-9186-85c982894e1e</t>
        </is>
      </c>
      <c r="B12204" t="inlineStr">
        <is>
          <t>84662000</t>
        </is>
      </c>
      <c r="C12204" t="inlineStr">
        <is>
          <t>WORK HOLDERS</t>
        </is>
      </c>
      <c r="D12204" t="inlineStr">
        <is>
          <t>736a17f6-becf-447f-b841-92da473920b6</t>
        </is>
      </c>
      <c r="E12204" t="inlineStr">
        <is>
          <t>ed1f2ce2-6f1b-461e-bb6d-12b9039c50c5</t>
        </is>
      </c>
      <c r="F12204" t="n">
        <v>56</v>
      </c>
    </row>
    <row r="12205">
      <c r="A12205" t="inlineStr">
        <is>
          <t>54ccb4f7-524e-44c2-aa34-cb1f952db3c3</t>
        </is>
      </c>
      <c r="B12205" t="inlineStr">
        <is>
          <t>84663010</t>
        </is>
      </c>
      <c r="C12205" t="inlineStr">
        <is>
          <t>CHUCKS</t>
        </is>
      </c>
      <c r="D12205" t="inlineStr">
        <is>
          <t>736a17f6-becf-447f-b841-92da473920b6</t>
        </is>
      </c>
      <c r="E12205" t="inlineStr">
        <is>
          <t>ed1f2ce2-6f1b-461e-bb6d-12b9039c50c5</t>
        </is>
      </c>
      <c r="F12205" t="n">
        <v>56</v>
      </c>
    </row>
    <row r="12206">
      <c r="A12206" t="inlineStr">
        <is>
          <t>a10d2485-319f-4280-9f45-421fe5ee1434</t>
        </is>
      </c>
      <c r="B12206" t="inlineStr">
        <is>
          <t>84663020</t>
        </is>
      </c>
      <c r="C12206" t="inlineStr">
        <is>
          <t>JIGS AND FIXTURES</t>
        </is>
      </c>
      <c r="D12206" t="inlineStr">
        <is>
          <t>736a17f6-becf-447f-b841-92da473920b6</t>
        </is>
      </c>
      <c r="E12206" t="inlineStr">
        <is>
          <t>ed1f2ce2-6f1b-461e-bb6d-12b9039c50c5</t>
        </is>
      </c>
      <c r="F12206" t="n">
        <v>56</v>
      </c>
    </row>
    <row r="12207">
      <c r="A12207" t="inlineStr">
        <is>
          <t>4b38b6d5-76aa-46b8-a6dd-45e4d2a7d41c</t>
        </is>
      </c>
      <c r="B12207" t="inlineStr">
        <is>
          <t>84663090</t>
        </is>
      </c>
      <c r="C12207" t="inlineStr">
        <is>
          <t>OTHER</t>
        </is>
      </c>
      <c r="D12207" t="inlineStr">
        <is>
          <t>736a17f6-becf-447f-b841-92da473920b6</t>
        </is>
      </c>
      <c r="E12207" t="inlineStr">
        <is>
          <t>ed1f2ce2-6f1b-461e-bb6d-12b9039c50c5</t>
        </is>
      </c>
      <c r="F12207" t="n">
        <v>56</v>
      </c>
    </row>
    <row r="12208">
      <c r="A12208" t="inlineStr">
        <is>
          <t>ff90e2f1-b2a6-4f8e-acf6-624f54e30595</t>
        </is>
      </c>
      <c r="B12208" t="inlineStr">
        <is>
          <t>84669100</t>
        </is>
      </c>
      <c r="C12208" t="inlineStr">
        <is>
          <t>FOR MACHINES OF HEADING 8464</t>
        </is>
      </c>
      <c r="D12208" t="inlineStr">
        <is>
          <t>736a17f6-becf-447f-b841-92da473920b6</t>
        </is>
      </c>
      <c r="E12208" t="inlineStr">
        <is>
          <t>ed1f2ce2-6f1b-461e-bb6d-12b9039c50c5</t>
        </is>
      </c>
      <c r="F12208" t="n">
        <v>56</v>
      </c>
    </row>
    <row r="12209">
      <c r="A12209" t="inlineStr">
        <is>
          <t>e3ba11bf-177d-46f6-925c-75133a6b9037</t>
        </is>
      </c>
      <c r="B12209" t="inlineStr">
        <is>
          <t>84669200</t>
        </is>
      </c>
      <c r="C12209" t="inlineStr">
        <is>
          <t>FOR MACHINES OF HEADING 8465</t>
        </is>
      </c>
      <c r="D12209" t="inlineStr">
        <is>
          <t>736a17f6-becf-447f-b841-92da473920b6</t>
        </is>
      </c>
      <c r="E12209" t="inlineStr">
        <is>
          <t>ed1f2ce2-6f1b-461e-bb6d-12b9039c50c5</t>
        </is>
      </c>
      <c r="F12209" t="n">
        <v>56</v>
      </c>
    </row>
    <row r="12210">
      <c r="A12210" t="inlineStr">
        <is>
          <t>dc580463-36a8-4bdb-bd4b-a48a26ed3d88</t>
        </is>
      </c>
      <c r="B12210" t="inlineStr">
        <is>
          <t>84669310</t>
        </is>
      </c>
      <c r="C12210" t="inlineStr">
        <is>
          <t>PARTS AND ACCESSORIES OF MACHINE TOOLS, FOR WORKING METALS</t>
        </is>
      </c>
      <c r="D12210" t="inlineStr">
        <is>
          <t>736a17f6-becf-447f-b841-92da473920b6</t>
        </is>
      </c>
      <c r="E12210" t="inlineStr">
        <is>
          <t>ed1f2ce2-6f1b-461e-bb6d-12b9039c50c5</t>
        </is>
      </c>
      <c r="F12210" t="n">
        <v>56</v>
      </c>
    </row>
    <row r="12211">
      <c r="A12211" t="inlineStr">
        <is>
          <t>b80f883b-5b37-4806-b0ab-f91b822c31a0</t>
        </is>
      </c>
      <c r="B12211" t="inlineStr">
        <is>
          <t>84669390</t>
        </is>
      </c>
      <c r="C12211" t="inlineStr">
        <is>
          <t>OTHER</t>
        </is>
      </c>
      <c r="D12211" t="inlineStr">
        <is>
          <t>736a17f6-becf-447f-b841-92da473920b6</t>
        </is>
      </c>
      <c r="E12211" t="inlineStr">
        <is>
          <t>ed1f2ce2-6f1b-461e-bb6d-12b9039c50c5</t>
        </is>
      </c>
      <c r="F12211" t="n">
        <v>56</v>
      </c>
    </row>
    <row r="12212">
      <c r="A12212" t="inlineStr">
        <is>
          <t>69b25c64-18f4-4712-ae2d-816489a0eaca</t>
        </is>
      </c>
      <c r="B12212" t="inlineStr">
        <is>
          <t>84669400</t>
        </is>
      </c>
      <c r="C12212" t="inlineStr">
        <is>
          <t>FOR MACHINES OF HEADING 8462 OR 8462</t>
        </is>
      </c>
      <c r="D12212" t="inlineStr">
        <is>
          <t>736a17f6-becf-447f-b841-92da473920b6</t>
        </is>
      </c>
      <c r="E12212" t="inlineStr">
        <is>
          <t>ed1f2ce2-6f1b-461e-bb6d-12b9039c50c5</t>
        </is>
      </c>
      <c r="F12212" t="n">
        <v>56</v>
      </c>
    </row>
    <row r="12213">
      <c r="A12213" t="inlineStr">
        <is>
          <t>7b74769d-38e1-4f97-8574-d6a772e6fdd7</t>
        </is>
      </c>
      <c r="B12213" t="inlineStr">
        <is>
          <t>84671110</t>
        </is>
      </c>
      <c r="C12213" t="inlineStr">
        <is>
          <t>DRILLS</t>
        </is>
      </c>
      <c r="D12213" t="inlineStr">
        <is>
          <t>736a17f6-becf-447f-b841-92da473920b6</t>
        </is>
      </c>
      <c r="E12213" t="inlineStr">
        <is>
          <t>b730b824-3011-468c-bdb3-d2353e5a7c8a</t>
        </is>
      </c>
      <c r="F12213" t="n">
        <v>56</v>
      </c>
    </row>
    <row r="12214">
      <c r="A12214" t="inlineStr">
        <is>
          <t>0a61f110-053e-4161-879e-e8ea50a4c3a4</t>
        </is>
      </c>
      <c r="B12214" t="inlineStr">
        <is>
          <t>84671120</t>
        </is>
      </c>
      <c r="C12214" t="inlineStr">
        <is>
          <t>HAMMERS</t>
        </is>
      </c>
      <c r="D12214" t="inlineStr">
        <is>
          <t>736a17f6-becf-447f-b841-92da473920b6</t>
        </is>
      </c>
      <c r="E12214" t="inlineStr">
        <is>
          <t>b730b824-3011-468c-bdb3-d2353e5a7c8a</t>
        </is>
      </c>
      <c r="F12214" t="n">
        <v>56</v>
      </c>
    </row>
    <row r="12215">
      <c r="A12215" t="inlineStr">
        <is>
          <t>13c833bd-fe7c-4adb-9d37-6fd49e37d266</t>
        </is>
      </c>
      <c r="B12215" t="inlineStr">
        <is>
          <t>84671190</t>
        </is>
      </c>
      <c r="C12215" t="inlineStr">
        <is>
          <t>OTHER</t>
        </is>
      </c>
      <c r="D12215" t="inlineStr">
        <is>
          <t>736a17f6-becf-447f-b841-92da473920b6</t>
        </is>
      </c>
      <c r="E12215" t="inlineStr">
        <is>
          <t>b730b824-3011-468c-bdb3-d2353e5a7c8a</t>
        </is>
      </c>
      <c r="F12215" t="n">
        <v>56</v>
      </c>
    </row>
    <row r="12216">
      <c r="A12216" t="inlineStr">
        <is>
          <t>e42a5de6-3b4c-4d9f-916d-cbcd88c52e5c</t>
        </is>
      </c>
      <c r="B12216" t="inlineStr">
        <is>
          <t>84671900</t>
        </is>
      </c>
      <c r="C12216" t="inlineStr">
        <is>
          <t>OTHER</t>
        </is>
      </c>
      <c r="D12216" t="inlineStr">
        <is>
          <t>736a17f6-becf-447f-b841-92da473920b6</t>
        </is>
      </c>
      <c r="E12216" t="inlineStr">
        <is>
          <t>b730b824-3011-468c-bdb3-d2353e5a7c8a</t>
        </is>
      </c>
      <c r="F12216" t="n">
        <v>56</v>
      </c>
    </row>
    <row r="12217">
      <c r="A12217" t="inlineStr">
        <is>
          <t>19358c79-80d6-4ad4-afe7-eb84edaffca2</t>
        </is>
      </c>
      <c r="B12217" t="inlineStr">
        <is>
          <t>84672100</t>
        </is>
      </c>
      <c r="C12217" t="inlineStr">
        <is>
          <t>DRILLS OF ALL KINDS</t>
        </is>
      </c>
      <c r="D12217" t="inlineStr">
        <is>
          <t>736a17f6-becf-447f-b841-92da473920b6</t>
        </is>
      </c>
      <c r="E12217" t="inlineStr">
        <is>
          <t>b730b824-3011-468c-bdb3-d2353e5a7c8a</t>
        </is>
      </c>
      <c r="F12217" t="n">
        <v>56</v>
      </c>
    </row>
    <row r="12218">
      <c r="A12218" t="inlineStr">
        <is>
          <t>57040c43-1a88-4bbb-8d60-35bdec436cd8</t>
        </is>
      </c>
      <c r="B12218" t="inlineStr">
        <is>
          <t>84672200</t>
        </is>
      </c>
      <c r="C12218" t="inlineStr">
        <is>
          <t>SAWS</t>
        </is>
      </c>
      <c r="D12218" t="inlineStr">
        <is>
          <t>736a17f6-becf-447f-b841-92da473920b6</t>
        </is>
      </c>
      <c r="E12218" t="inlineStr">
        <is>
          <t>b730b824-3011-468c-bdb3-d2353e5a7c8a</t>
        </is>
      </c>
      <c r="F12218" t="n">
        <v>56</v>
      </c>
    </row>
    <row r="12219">
      <c r="A12219" t="inlineStr">
        <is>
          <t>5b6d9d80-48ef-4527-8f67-e6488110b695</t>
        </is>
      </c>
      <c r="B12219" t="inlineStr">
        <is>
          <t>84672900</t>
        </is>
      </c>
      <c r="C12219" t="inlineStr">
        <is>
          <t>OTHER</t>
        </is>
      </c>
      <c r="D12219" t="inlineStr">
        <is>
          <t>736a17f6-becf-447f-b841-92da473920b6</t>
        </is>
      </c>
      <c r="E12219" t="inlineStr">
        <is>
          <t>b730b824-3011-468c-bdb3-d2353e5a7c8a</t>
        </is>
      </c>
      <c r="F12219" t="n">
        <v>56</v>
      </c>
    </row>
    <row r="12220">
      <c r="A12220" t="inlineStr">
        <is>
          <t>7df95dc6-dd77-431c-8f15-0dc708ffcdb3</t>
        </is>
      </c>
      <c r="B12220" t="inlineStr">
        <is>
          <t>84678100</t>
        </is>
      </c>
      <c r="C12220" t="inlineStr">
        <is>
          <t>CHAIN SAWS</t>
        </is>
      </c>
      <c r="D12220" t="inlineStr">
        <is>
          <t>736a17f6-becf-447f-b841-92da473920b6</t>
        </is>
      </c>
      <c r="E12220" t="inlineStr">
        <is>
          <t>b730b824-3011-468c-bdb3-d2353e5a7c8a</t>
        </is>
      </c>
      <c r="F12220" t="n">
        <v>56</v>
      </c>
    </row>
    <row r="12221">
      <c r="A12221" t="inlineStr">
        <is>
          <t>2d1f7b73-4a5b-4b3e-be67-3ffd165e271d</t>
        </is>
      </c>
      <c r="B12221" t="inlineStr">
        <is>
          <t>84678910</t>
        </is>
      </c>
      <c r="C12221" t="inlineStr">
        <is>
          <t>COMPRESSED AIR GREASE GUNS, LUBRICATORS AND SIMILAR APPLIANCES</t>
        </is>
      </c>
      <c r="D12221" t="inlineStr">
        <is>
          <t>736a17f6-becf-447f-b841-92da473920b6</t>
        </is>
      </c>
      <c r="E12221" t="inlineStr">
        <is>
          <t>b730b824-3011-468c-bdb3-d2353e5a7c8a</t>
        </is>
      </c>
      <c r="F12221" t="n">
        <v>56</v>
      </c>
    </row>
    <row r="12222">
      <c r="A12222" t="inlineStr">
        <is>
          <t>758b9a7a-f14d-42ff-81eb-d29fbd2f8f25</t>
        </is>
      </c>
      <c r="B12222" t="inlineStr">
        <is>
          <t>84678920</t>
        </is>
      </c>
      <c r="C12222" t="inlineStr">
        <is>
          <t>VIBRATORS</t>
        </is>
      </c>
      <c r="D12222" t="inlineStr">
        <is>
          <t>736a17f6-becf-447f-b841-92da473920b6</t>
        </is>
      </c>
      <c r="E12222" t="inlineStr">
        <is>
          <t>b730b824-3011-468c-bdb3-d2353e5a7c8a</t>
        </is>
      </c>
      <c r="F12222" t="n">
        <v>56</v>
      </c>
    </row>
    <row r="12223">
      <c r="A12223" t="inlineStr">
        <is>
          <t>590b8c69-e20c-41a4-81f5-6f73bf24d106</t>
        </is>
      </c>
      <c r="B12223" t="inlineStr">
        <is>
          <t>84678990</t>
        </is>
      </c>
      <c r="C12223" t="inlineStr">
        <is>
          <t>OTHER</t>
        </is>
      </c>
      <c r="D12223" t="inlineStr">
        <is>
          <t>736a17f6-becf-447f-b841-92da473920b6</t>
        </is>
      </c>
      <c r="E12223" t="inlineStr">
        <is>
          <t>b730b824-3011-468c-bdb3-d2353e5a7c8a</t>
        </is>
      </c>
      <c r="F12223" t="n">
        <v>56</v>
      </c>
    </row>
    <row r="12224">
      <c r="A12224" t="inlineStr">
        <is>
          <t>5a99bb03-dcb2-465b-98ec-0cd0b14f10b2</t>
        </is>
      </c>
      <c r="B12224" t="inlineStr">
        <is>
          <t>84679100</t>
        </is>
      </c>
      <c r="C12224" t="inlineStr">
        <is>
          <t>OF CHAIN SAWS</t>
        </is>
      </c>
      <c r="D12224" t="inlineStr">
        <is>
          <t>736a17f6-becf-447f-b841-92da473920b6</t>
        </is>
      </c>
      <c r="E12224" t="inlineStr">
        <is>
          <t>b730b824-3011-468c-bdb3-d2353e5a7c8a</t>
        </is>
      </c>
      <c r="F12224" t="n">
        <v>56</v>
      </c>
    </row>
    <row r="12225">
      <c r="A12225" t="inlineStr">
        <is>
          <t>ee3050a7-dda5-40ca-bd4f-8c3217b28913</t>
        </is>
      </c>
      <c r="B12225" t="inlineStr">
        <is>
          <t>84679200</t>
        </is>
      </c>
      <c r="C12225" t="inlineStr">
        <is>
          <t>OF PNEUMATIC TOOLS</t>
        </is>
      </c>
      <c r="D12225" t="inlineStr">
        <is>
          <t>736a17f6-becf-447f-b841-92da473920b6</t>
        </is>
      </c>
      <c r="E12225" t="inlineStr">
        <is>
          <t>b730b824-3011-468c-bdb3-d2353e5a7c8a</t>
        </is>
      </c>
      <c r="F12225" t="n">
        <v>56</v>
      </c>
    </row>
    <row r="12226">
      <c r="A12226" t="inlineStr">
        <is>
          <t>f70cd721-3d23-48fd-a974-cc83c1c7a195</t>
        </is>
      </c>
      <c r="B12226" t="inlineStr">
        <is>
          <t>84679900</t>
        </is>
      </c>
      <c r="C12226" t="inlineStr">
        <is>
          <t>OTHER</t>
        </is>
      </c>
      <c r="D12226" t="inlineStr">
        <is>
          <t>736a17f6-becf-447f-b841-92da473920b6</t>
        </is>
      </c>
      <c r="E12226" t="inlineStr">
        <is>
          <t>b730b824-3011-468c-bdb3-d2353e5a7c8a</t>
        </is>
      </c>
      <c r="F12226" t="n">
        <v>56</v>
      </c>
    </row>
    <row r="12227">
      <c r="A12227" t="inlineStr">
        <is>
          <t>75ae6a55-a44b-400a-9364-72b258813586</t>
        </is>
      </c>
      <c r="B12227" t="inlineStr">
        <is>
          <t>84681000</t>
        </is>
      </c>
      <c r="C12227" t="inlineStr">
        <is>
          <t>HAND-HELD BLOW PIPES</t>
        </is>
      </c>
      <c r="D12227" t="inlineStr">
        <is>
          <t>736a17f6-becf-447f-b841-92da473920b6</t>
        </is>
      </c>
      <c r="E12227" t="inlineStr">
        <is>
          <t>ea922c80-7634-43ac-9dbe-d52f206a4c81</t>
        </is>
      </c>
      <c r="F12227" t="n">
        <v>56</v>
      </c>
    </row>
    <row r="12228">
      <c r="A12228" t="inlineStr">
        <is>
          <t>cfaa1f70-b17e-4288-8f04-8c0984b43583</t>
        </is>
      </c>
      <c r="B12228" t="inlineStr">
        <is>
          <t>84682010</t>
        </is>
      </c>
      <c r="C12228" t="inlineStr">
        <is>
          <t>WELDING OR CUTTING MACHINES</t>
        </is>
      </c>
      <c r="D12228" t="inlineStr">
        <is>
          <t>736a17f6-becf-447f-b841-92da473920b6</t>
        </is>
      </c>
      <c r="E12228" t="inlineStr">
        <is>
          <t>ea922c80-7634-43ac-9dbe-d52f206a4c81</t>
        </is>
      </c>
      <c r="F12228" t="n">
        <v>56</v>
      </c>
    </row>
    <row r="12229">
      <c r="A12229" t="inlineStr">
        <is>
          <t>19653aa9-f344-4834-bb96-47b67e14e95e</t>
        </is>
      </c>
      <c r="B12229" t="inlineStr">
        <is>
          <t>84682090</t>
        </is>
      </c>
      <c r="C12229" t="inlineStr">
        <is>
          <t>OTHER</t>
        </is>
      </c>
      <c r="D12229" t="inlineStr">
        <is>
          <t>736a17f6-becf-447f-b841-92da473920b6</t>
        </is>
      </c>
      <c r="E12229" t="inlineStr">
        <is>
          <t>ea922c80-7634-43ac-9dbe-d52f206a4c81</t>
        </is>
      </c>
      <c r="F12229" t="n">
        <v>56</v>
      </c>
    </row>
    <row r="12230">
      <c r="A12230" t="inlineStr">
        <is>
          <t>c3703145-2bb6-48dd-baa7-8253377cae55</t>
        </is>
      </c>
      <c r="B12230" t="inlineStr">
        <is>
          <t>84688000</t>
        </is>
      </c>
      <c r="C12230" t="inlineStr">
        <is>
          <t>OTHER MACHINERY AND APPARATUS</t>
        </is>
      </c>
      <c r="D12230" t="inlineStr">
        <is>
          <t>736a17f6-becf-447f-b841-92da473920b6</t>
        </is>
      </c>
      <c r="E12230" t="inlineStr">
        <is>
          <t>ea922c80-7634-43ac-9dbe-d52f206a4c81</t>
        </is>
      </c>
      <c r="F12230" t="n">
        <v>56</v>
      </c>
    </row>
    <row r="12231">
      <c r="A12231" t="inlineStr">
        <is>
          <t>c87a6110-55ef-47c4-a8ba-027e4146f61a</t>
        </is>
      </c>
      <c r="B12231" t="inlineStr">
        <is>
          <t>84689000</t>
        </is>
      </c>
      <c r="C12231" t="inlineStr">
        <is>
          <t>PARTS</t>
        </is>
      </c>
      <c r="D12231" t="inlineStr">
        <is>
          <t>736a17f6-becf-447f-b841-92da473920b6</t>
        </is>
      </c>
      <c r="E12231" t="inlineStr">
        <is>
          <t>ea922c80-7634-43ac-9dbe-d52f206a4c81</t>
        </is>
      </c>
      <c r="F12231" t="n">
        <v>56</v>
      </c>
    </row>
    <row r="12232">
      <c r="A12232" t="inlineStr">
        <is>
          <t>47684734-00db-436f-a431-bb346bb18f1b</t>
        </is>
      </c>
      <c r="B12232" t="inlineStr">
        <is>
          <t>84690010</t>
        </is>
      </c>
      <c r="C12232" t="inlineStr">
        <is>
          <t>TYPEWRITERS OTHER THAN PRINTERS OF HEADING 8443; WORD-PROCESSING MACHINES -- TYPEWRITERS OTHER THAN PRINTERS OF HEADING 8443; WORD-PROCESSING MACHINES ---WORD-PROCESSING MACHINES</t>
        </is>
      </c>
      <c r="D12232" t="inlineStr">
        <is>
          <t>736a17f6-becf-447f-b841-92da473920b6</t>
        </is>
      </c>
      <c r="E12232" t="inlineStr">
        <is>
          <t>b3311aea-1be0-45e7-9c9f-9a67cc41697f</t>
        </is>
      </c>
      <c r="F12232" t="n">
        <v>56</v>
      </c>
    </row>
    <row r="12233">
      <c r="A12233" t="inlineStr">
        <is>
          <t>a4cb5e1e-ec70-47a8-adc2-a5f335e37421</t>
        </is>
      </c>
      <c r="B12233" t="inlineStr">
        <is>
          <t>84690020</t>
        </is>
      </c>
      <c r="C12233" t="inlineStr">
        <is>
          <t>TYPEWRITERS OTHER THAN PRINTERS OF HEADING 8471; WORD-PROCESSING MACHINES --TYPEWRITERS OTHER THAN PRINTERS OF HEADING 8471; WORD-PROCESSING MACHINES ---AUTOMATIC TYPEWRITERS</t>
        </is>
      </c>
      <c r="D12233" t="inlineStr">
        <is>
          <t>736a17f6-becf-447f-b841-92da473920b6</t>
        </is>
      </c>
      <c r="E12233" t="inlineStr">
        <is>
          <t>b3311aea-1be0-45e7-9c9f-9a67cc41697f</t>
        </is>
      </c>
      <c r="F12233" t="n">
        <v>56</v>
      </c>
    </row>
    <row r="12234">
      <c r="A12234" t="inlineStr">
        <is>
          <t>d06a2418-e54a-40ba-a242-080491661947</t>
        </is>
      </c>
      <c r="B12234" t="inlineStr">
        <is>
          <t>84690030</t>
        </is>
      </c>
      <c r="C12234" t="inlineStr">
        <is>
          <t>TYPEWRITERS OTHER THAN PRINTERS OF HEADING 8471; WORD-PROCESSING MACHINES --TYPEWRITERS OTHER THAN PRINTERS OF HEADING 8471; WORD-PROCESSING MACHINES ---BRAIELLE TYPEWRITERS ELECTRIC</t>
        </is>
      </c>
      <c r="D12234" t="inlineStr">
        <is>
          <t>736a17f6-becf-447f-b841-92da473920b6</t>
        </is>
      </c>
      <c r="E12234" t="inlineStr">
        <is>
          <t>b3311aea-1be0-45e7-9c9f-9a67cc41697f</t>
        </is>
      </c>
      <c r="F12234" t="n">
        <v>56</v>
      </c>
    </row>
    <row r="12235">
      <c r="A12235" t="inlineStr">
        <is>
          <t>6cf9c524-4d4a-4fe1-994c-3d4fed8f6675</t>
        </is>
      </c>
      <c r="B12235" t="inlineStr">
        <is>
          <t>84690040</t>
        </is>
      </c>
      <c r="C12235" t="inlineStr">
        <is>
          <t>TYPEWRITERS OTHER THAN PRINTERS OF HEADING 8471; WORD-PROCESSING MACHINES --TYPEWRITERS OTHER THAN PRINTERS OF HEADING 8471; WORD-PROCESSING MACHINES ---BRAIELLE TYPEWRITERS NON-ELECTRIC</t>
        </is>
      </c>
      <c r="D12235" t="inlineStr">
        <is>
          <t>736a17f6-becf-447f-b841-92da473920b6</t>
        </is>
      </c>
      <c r="E12235" t="inlineStr">
        <is>
          <t>b3311aea-1be0-45e7-9c9f-9a67cc41697f</t>
        </is>
      </c>
      <c r="F12235" t="n">
        <v>56</v>
      </c>
    </row>
    <row r="12236">
      <c r="A12236" t="inlineStr">
        <is>
          <t>970d43f5-45a0-47de-8c9f-a758f729d6ff</t>
        </is>
      </c>
      <c r="B12236" t="inlineStr">
        <is>
          <t>84690090</t>
        </is>
      </c>
      <c r="C12236" t="inlineStr">
        <is>
          <t>TYPEWRITERS OTHER THAN PRINTERS OF HEADING 8471; WORD-PROCESSING MACHINES --TYPEWRITERS OTHER THAN PRINTERS OF HEADING 8471; WORD-PROCESSING MACHINES ---OTHER TYPEWRITERS, ELECTRIC OR NON-ELECTRIC</t>
        </is>
      </c>
      <c r="D12236" t="inlineStr">
        <is>
          <t>736a17f6-becf-447f-b841-92da473920b6</t>
        </is>
      </c>
      <c r="E12236" t="inlineStr">
        <is>
          <t>b3311aea-1be0-45e7-9c9f-9a67cc41697f</t>
        </is>
      </c>
      <c r="F12236" t="n">
        <v>56</v>
      </c>
    </row>
    <row r="12237">
      <c r="A12237" t="inlineStr">
        <is>
          <t>9f972ea3-31c3-4929-b022-959e3a1ff16f</t>
        </is>
      </c>
      <c r="B12237" t="inlineStr">
        <is>
          <t>84691100</t>
        </is>
      </c>
      <c r="C12237" t="inlineStr">
        <is>
          <t>TYPEWRITERS OTHER THAN PRINTERS OF HEADING 8471; WORD-PROCESSING MACHINES - AUTOMATIC TYPEWRITERS AND WORD-PROCESSING MACHINES: WORD-PROCESSING MACHINES</t>
        </is>
      </c>
      <c r="D12237" t="inlineStr">
        <is>
          <t>736a17f6-becf-447f-b841-92da473920b6</t>
        </is>
      </c>
      <c r="E12237" t="inlineStr">
        <is>
          <t>b3311aea-1be0-45e7-9c9f-9a67cc41697f</t>
        </is>
      </c>
      <c r="F12237" t="n">
        <v>56</v>
      </c>
    </row>
    <row r="12238">
      <c r="A12238" t="inlineStr">
        <is>
          <t>9a7badd2-788c-4074-a885-9b387e014349</t>
        </is>
      </c>
      <c r="B12238" t="inlineStr">
        <is>
          <t>84691200</t>
        </is>
      </c>
      <c r="C12238" t="inlineStr">
        <is>
          <t>TYPEWRITERS OTHER THAN PRINTERS OF HEADING 8471; WORD-PROCESSING MACHINES - AUTOMATIC TYPEWRITERS AND WORD-PROCESSING MACHINES: AUTOMATIC TYPEWRITERS</t>
        </is>
      </c>
      <c r="D12238" t="inlineStr">
        <is>
          <t>736a17f6-becf-447f-b841-92da473920b6</t>
        </is>
      </c>
      <c r="E12238" t="inlineStr">
        <is>
          <t>b3311aea-1be0-45e7-9c9f-9a67cc41697f</t>
        </is>
      </c>
      <c r="F12238" t="n">
        <v>56</v>
      </c>
    </row>
    <row r="12239">
      <c r="A12239" t="inlineStr">
        <is>
          <t>83f65799-b1dc-4cad-98bc-ccf466e22c3e</t>
        </is>
      </c>
      <c r="B12239" t="inlineStr">
        <is>
          <t>84692010</t>
        </is>
      </c>
      <c r="C12239" t="inlineStr">
        <is>
          <t>TYPEWRITERS OTHER THAN PRINTERS OF HEADING 8471; WORD-PROCESSING MACHINES - OTHER TYPEWRITERS ,ELECTRIC : BRAILLE TYPEWRITERS</t>
        </is>
      </c>
      <c r="D12239" t="inlineStr">
        <is>
          <t>736a17f6-becf-447f-b841-92da473920b6</t>
        </is>
      </c>
      <c r="E12239" t="inlineStr">
        <is>
          <t>b3311aea-1be0-45e7-9c9f-9a67cc41697f</t>
        </is>
      </c>
      <c r="F12239" t="n">
        <v>56</v>
      </c>
    </row>
    <row r="12240">
      <c r="A12240" t="inlineStr">
        <is>
          <t>c33c81f3-c3b9-4ed0-b036-780de026aa7f</t>
        </is>
      </c>
      <c r="B12240" t="inlineStr">
        <is>
          <t>84692090</t>
        </is>
      </c>
      <c r="C12240" t="inlineStr">
        <is>
          <t>TYPEWRITERS OTHER THAN PRINTERS OF HEADING 8471; WORD-PROCESSING MACHINES - OTHER TYPEWRITERS ,ELECTRIC : OTHER</t>
        </is>
      </c>
      <c r="D12240" t="inlineStr">
        <is>
          <t>736a17f6-becf-447f-b841-92da473920b6</t>
        </is>
      </c>
      <c r="E12240" t="inlineStr">
        <is>
          <t>b3311aea-1be0-45e7-9c9f-9a67cc41697f</t>
        </is>
      </c>
      <c r="F12240" t="n">
        <v>56</v>
      </c>
    </row>
    <row r="12241">
      <c r="A12241" t="inlineStr">
        <is>
          <t>1c9a1d4d-8f83-4c9e-a14e-dab4db3aa4b8</t>
        </is>
      </c>
      <c r="B12241" t="inlineStr">
        <is>
          <t>84693010</t>
        </is>
      </c>
      <c r="C12241" t="inlineStr">
        <is>
          <t>TYPEWRITERS OTHER THAN PRINTERS OF HEADING 8471; WORD-PROCESSING MACHINES - OTHER TYPEWRITERS, NON-ELECTRIC: BRAILLE TYPEWRITERS</t>
        </is>
      </c>
      <c r="D12241" t="inlineStr">
        <is>
          <t>736a17f6-becf-447f-b841-92da473920b6</t>
        </is>
      </c>
      <c r="E12241" t="inlineStr">
        <is>
          <t>b3311aea-1be0-45e7-9c9f-9a67cc41697f</t>
        </is>
      </c>
      <c r="F12241" t="n">
        <v>56</v>
      </c>
    </row>
    <row r="12242">
      <c r="A12242" t="inlineStr">
        <is>
          <t>9312db5b-37e9-48d2-8575-162007bfed41</t>
        </is>
      </c>
      <c r="B12242" t="inlineStr">
        <is>
          <t>84693090</t>
        </is>
      </c>
      <c r="C12242" t="inlineStr">
        <is>
          <t>TYPEWRITERS OTHER THAN PRINTERS OF HEADING 8471; WORD-PROCESSING MACHINES - OTHER TYPEWRITERS, NON-ELECTRIC: OTHER</t>
        </is>
      </c>
      <c r="D12242" t="inlineStr">
        <is>
          <t>736a17f6-becf-447f-b841-92da473920b6</t>
        </is>
      </c>
      <c r="E12242" t="inlineStr">
        <is>
          <t>b3311aea-1be0-45e7-9c9f-9a67cc41697f</t>
        </is>
      </c>
      <c r="F12242" t="n">
        <v>56</v>
      </c>
    </row>
    <row r="12243">
      <c r="A12243" t="inlineStr">
        <is>
          <t>07fc5a09-e1f9-44d6-addc-4f3ae2e5ba98</t>
        </is>
      </c>
      <c r="B12243" t="inlineStr">
        <is>
          <t>84701000</t>
        </is>
      </c>
      <c r="C12243" t="inlineStr">
        <is>
          <t>ELECTRONIC CALCULATORS CAPABLE OF OPERATION WITHOUT AN EXTERNAL SOURCE OF ELECTRIC POWER AND POCKET- SIZE DATA RECORDING, REPRODUCING AND DISPLAYING MACHINES WITH CALCULATING FUNCTIONS</t>
        </is>
      </c>
      <c r="D12243" t="inlineStr">
        <is>
          <t>736a17f6-becf-447f-b841-92da473920b6</t>
        </is>
      </c>
      <c r="E12243" t="inlineStr">
        <is>
          <t>631d94dd-a264-4f9c-a16d-75083d558798</t>
        </is>
      </c>
      <c r="F12243" t="n">
        <v>56</v>
      </c>
    </row>
    <row r="12244">
      <c r="A12244" t="inlineStr">
        <is>
          <t>5dadfba8-e057-4212-b400-2124c320240c</t>
        </is>
      </c>
      <c r="B12244" t="inlineStr">
        <is>
          <t>84702100</t>
        </is>
      </c>
      <c r="C12244" t="inlineStr">
        <is>
          <t>INCORPORATING A PRINTING DEVICE</t>
        </is>
      </c>
      <c r="D12244" t="inlineStr">
        <is>
          <t>736a17f6-becf-447f-b841-92da473920b6</t>
        </is>
      </c>
      <c r="E12244" t="inlineStr">
        <is>
          <t>631d94dd-a264-4f9c-a16d-75083d558798</t>
        </is>
      </c>
      <c r="F12244" t="n">
        <v>56</v>
      </c>
    </row>
    <row r="12245">
      <c r="A12245" t="inlineStr">
        <is>
          <t>92f785f1-5ce5-428c-b2ae-5258e87d67ac</t>
        </is>
      </c>
      <c r="B12245" t="inlineStr">
        <is>
          <t>84702900</t>
        </is>
      </c>
      <c r="C12245" t="inlineStr">
        <is>
          <t>OTHER</t>
        </is>
      </c>
      <c r="D12245" t="inlineStr">
        <is>
          <t>736a17f6-becf-447f-b841-92da473920b6</t>
        </is>
      </c>
      <c r="E12245" t="inlineStr">
        <is>
          <t>631d94dd-a264-4f9c-a16d-75083d558798</t>
        </is>
      </c>
      <c r="F12245" t="n">
        <v>56</v>
      </c>
    </row>
    <row r="12246">
      <c r="A12246" t="inlineStr">
        <is>
          <t>d429b48d-ceaf-4072-935b-abf965365844</t>
        </is>
      </c>
      <c r="B12246" t="inlineStr">
        <is>
          <t>84703000</t>
        </is>
      </c>
      <c r="C12246" t="inlineStr">
        <is>
          <t>OTHER CALCULATING MACHINES</t>
        </is>
      </c>
      <c r="D12246" t="inlineStr">
        <is>
          <t>736a17f6-becf-447f-b841-92da473920b6</t>
        </is>
      </c>
      <c r="E12246" t="inlineStr">
        <is>
          <t>631d94dd-a264-4f9c-a16d-75083d558798</t>
        </is>
      </c>
      <c r="F12246" t="n">
        <v>56</v>
      </c>
    </row>
    <row r="12247">
      <c r="A12247" t="inlineStr">
        <is>
          <t>8a158c56-d813-4372-9632-0e4d07e8478e</t>
        </is>
      </c>
      <c r="B12247" t="inlineStr">
        <is>
          <t>84704010</t>
        </is>
      </c>
      <c r="C12247" t="inlineStr">
        <is>
          <t>CALCULATING MACHINES AND POCKET-SIZE DATA RECORDING, REPRODUCING AND DISPLAYING MACHINES WITH CALCULATING FUNCTIONS; ACCOUNTING MACHINES, POSTAGE-FRANKING MACHINES, TICKET-ISSUING MACHINES AND SIMILAR MACHINES, INCORPORATING A CALCULATING DEVICE; CASH REG</t>
        </is>
      </c>
      <c r="D12247" t="inlineStr">
        <is>
          <t>736a17f6-becf-447f-b841-92da473920b6</t>
        </is>
      </c>
      <c r="E12247" t="inlineStr">
        <is>
          <t>631d94dd-a264-4f9c-a16d-75083d558798</t>
        </is>
      </c>
      <c r="F12247" t="n">
        <v>56</v>
      </c>
    </row>
    <row r="12248">
      <c r="A12248" t="inlineStr">
        <is>
          <t>ff212261-f695-4411-9564-b6eadde3d7ac</t>
        </is>
      </c>
      <c r="B12248" t="inlineStr">
        <is>
          <t>84704020</t>
        </is>
      </c>
      <c r="C12248" t="inlineStr">
        <is>
          <t>CALCULATING MACHINES AND POCKET-SIZE DATA RECORDING, REPRODUCING AND DISPLAYING MACHINES WITH CALCULATING FUNCTIONS; ACCOUNTING MACHINES, POSTAGE-FRANKING MACHINES, TICKET-ISSUING MACHINES AND SIMILAR MACHINES, INCORPORATING A CALCULATING DEVICE; CASH REG</t>
        </is>
      </c>
      <c r="D12248" t="inlineStr">
        <is>
          <t>736a17f6-becf-447f-b841-92da473920b6</t>
        </is>
      </c>
      <c r="E12248" t="inlineStr">
        <is>
          <t>631d94dd-a264-4f9c-a16d-75083d558798</t>
        </is>
      </c>
      <c r="F12248" t="n">
        <v>56</v>
      </c>
    </row>
    <row r="12249">
      <c r="A12249" t="inlineStr">
        <is>
          <t>f487f9ee-0636-4607-96bc-a687efcdc4de</t>
        </is>
      </c>
      <c r="B12249" t="inlineStr">
        <is>
          <t>84705010</t>
        </is>
      </c>
      <c r="C12249" t="inlineStr">
        <is>
          <t>ELECTRICALLY OPERATED</t>
        </is>
      </c>
      <c r="D12249" t="inlineStr">
        <is>
          <t>736a17f6-becf-447f-b841-92da473920b6</t>
        </is>
      </c>
      <c r="E12249" t="inlineStr">
        <is>
          <t>631d94dd-a264-4f9c-a16d-75083d558798</t>
        </is>
      </c>
      <c r="F12249" t="n">
        <v>56</v>
      </c>
    </row>
    <row r="12250">
      <c r="A12250" t="inlineStr">
        <is>
          <t>5898f916-4ec3-4bae-a55c-84089ec23c7e</t>
        </is>
      </c>
      <c r="B12250" t="inlineStr">
        <is>
          <t>84705020</t>
        </is>
      </c>
      <c r="C12250" t="inlineStr">
        <is>
          <t>MANUALLY OPERATED</t>
        </is>
      </c>
      <c r="D12250" t="inlineStr">
        <is>
          <t>736a17f6-becf-447f-b841-92da473920b6</t>
        </is>
      </c>
      <c r="E12250" t="inlineStr">
        <is>
          <t>631d94dd-a264-4f9c-a16d-75083d558798</t>
        </is>
      </c>
      <c r="F12250" t="n">
        <v>56</v>
      </c>
    </row>
    <row r="12251">
      <c r="A12251" t="inlineStr">
        <is>
          <t>a5ee2d95-b9db-45cf-8251-8542f0f646fe</t>
        </is>
      </c>
      <c r="B12251" t="inlineStr">
        <is>
          <t>84709010</t>
        </is>
      </c>
      <c r="C12251" t="inlineStr">
        <is>
          <t>ELECTRICALLY OPERATED</t>
        </is>
      </c>
      <c r="D12251" t="inlineStr">
        <is>
          <t>736a17f6-becf-447f-b841-92da473920b6</t>
        </is>
      </c>
      <c r="E12251" t="inlineStr">
        <is>
          <t>631d94dd-a264-4f9c-a16d-75083d558798</t>
        </is>
      </c>
      <c r="F12251" t="n">
        <v>56</v>
      </c>
    </row>
    <row r="12252">
      <c r="A12252" t="inlineStr">
        <is>
          <t>03ceb5ba-b23e-4d87-886b-302f5ee269e9</t>
        </is>
      </c>
      <c r="B12252" t="inlineStr">
        <is>
          <t>84709020</t>
        </is>
      </c>
      <c r="C12252" t="inlineStr">
        <is>
          <t>MANUALLY OPERATED</t>
        </is>
      </c>
      <c r="D12252" t="inlineStr">
        <is>
          <t>736a17f6-becf-447f-b841-92da473920b6</t>
        </is>
      </c>
      <c r="E12252" t="inlineStr">
        <is>
          <t>631d94dd-a264-4f9c-a16d-75083d558798</t>
        </is>
      </c>
      <c r="F12252" t="n">
        <v>56</v>
      </c>
    </row>
    <row r="12253">
      <c r="A12253" t="inlineStr">
        <is>
          <t>a8fe173f-64a9-49c4-9241-5b3bb69d77d2</t>
        </is>
      </c>
      <c r="B12253" t="inlineStr">
        <is>
          <t>84711000</t>
        </is>
      </c>
      <c r="C12253" t="inlineStr">
        <is>
          <t>AUTOMATIC DATA PROCESSING MACHINES AND UNITS THEREOF; MAGNETIC OR OPTICAL READERS, MACHINES FOR TRANSCRIBING DATA ON TO DATA MEDIA IN CODED FORM AND MACHINES FOR PROCESSING SUCH DATA, NOT ELSEWHERE SPECIFIED OR INCLUDED ANALOGUE OR HYBRID AUTOMATIC DATA P</t>
        </is>
      </c>
      <c r="D12253" t="inlineStr">
        <is>
          <t>736a17f6-becf-447f-b841-92da473920b6</t>
        </is>
      </c>
      <c r="E12253" t="inlineStr">
        <is>
          <t>ea86f55d-f9de-4708-9b0e-570a496de7c8</t>
        </is>
      </c>
      <c r="F12253" t="n">
        <v>56</v>
      </c>
    </row>
    <row r="12254">
      <c r="A12254" t="inlineStr">
        <is>
          <t>5a9eb643-cf39-4c92-bc47-b66e1a1a35a8</t>
        </is>
      </c>
      <c r="B12254" t="inlineStr">
        <is>
          <t>84713010</t>
        </is>
      </c>
      <c r="C12254" t="inlineStr">
        <is>
          <t>PERSONAL COMPUTER</t>
        </is>
      </c>
      <c r="D12254" t="inlineStr">
        <is>
          <t>736a17f6-becf-447f-b841-92da473920b6</t>
        </is>
      </c>
      <c r="E12254" t="inlineStr">
        <is>
          <t>ea86f55d-f9de-4708-9b0e-570a496de7c8</t>
        </is>
      </c>
      <c r="F12254" t="n">
        <v>56</v>
      </c>
    </row>
    <row r="12255">
      <c r="A12255" t="inlineStr">
        <is>
          <t>a0ac5e56-4287-4052-a85a-05cd841cd187</t>
        </is>
      </c>
      <c r="B12255" t="inlineStr">
        <is>
          <t>84713090</t>
        </is>
      </c>
      <c r="C12255" t="inlineStr">
        <is>
          <t>OTHER</t>
        </is>
      </c>
      <c r="D12255" t="inlineStr">
        <is>
          <t>736a17f6-becf-447f-b841-92da473920b6</t>
        </is>
      </c>
      <c r="E12255" t="inlineStr">
        <is>
          <t>ea86f55d-f9de-4708-9b0e-570a496de7c8</t>
        </is>
      </c>
      <c r="F12255" t="n">
        <v>56</v>
      </c>
    </row>
    <row r="12256">
      <c r="A12256" t="inlineStr">
        <is>
          <t>8f748d21-bce6-4237-9fbe-53c6f7cd6f7d</t>
        </is>
      </c>
      <c r="B12256" t="inlineStr">
        <is>
          <t>84714110</t>
        </is>
      </c>
      <c r="C12256" t="inlineStr">
        <is>
          <t>MICRO COMPUTER</t>
        </is>
      </c>
      <c r="D12256" t="inlineStr">
        <is>
          <t>736a17f6-becf-447f-b841-92da473920b6</t>
        </is>
      </c>
      <c r="E12256" t="inlineStr">
        <is>
          <t>ea86f55d-f9de-4708-9b0e-570a496de7c8</t>
        </is>
      </c>
      <c r="F12256" t="n">
        <v>56</v>
      </c>
    </row>
    <row r="12257">
      <c r="A12257" t="inlineStr">
        <is>
          <t>6309a2ed-dfce-4685-aa7f-8305e180c366</t>
        </is>
      </c>
      <c r="B12257" t="inlineStr">
        <is>
          <t>84714120</t>
        </is>
      </c>
      <c r="C12257" t="inlineStr">
        <is>
          <t>LARGE OR MAIN FRAME COMPUTER</t>
        </is>
      </c>
      <c r="D12257" t="inlineStr">
        <is>
          <t>736a17f6-becf-447f-b841-92da473920b6</t>
        </is>
      </c>
      <c r="E12257" t="inlineStr">
        <is>
          <t>ea86f55d-f9de-4708-9b0e-570a496de7c8</t>
        </is>
      </c>
      <c r="F12257" t="n">
        <v>56</v>
      </c>
    </row>
    <row r="12258">
      <c r="A12258" t="inlineStr">
        <is>
          <t>0255d38a-ede6-4058-aa6c-54c95212e69b</t>
        </is>
      </c>
      <c r="B12258" t="inlineStr">
        <is>
          <t>84714190</t>
        </is>
      </c>
      <c r="C12258" t="inlineStr">
        <is>
          <t>OTHER</t>
        </is>
      </c>
      <c r="D12258" t="inlineStr">
        <is>
          <t>736a17f6-becf-447f-b841-92da473920b6</t>
        </is>
      </c>
      <c r="E12258" t="inlineStr">
        <is>
          <t>ea86f55d-f9de-4708-9b0e-570a496de7c8</t>
        </is>
      </c>
      <c r="F12258" t="n">
        <v>56</v>
      </c>
    </row>
    <row r="12259">
      <c r="A12259" t="inlineStr">
        <is>
          <t>9b319bb8-d080-480f-8c77-07f969a7f594</t>
        </is>
      </c>
      <c r="B12259" t="inlineStr">
        <is>
          <t>84714900</t>
        </is>
      </c>
      <c r="C12259" t="inlineStr">
        <is>
          <t>PRESENTED IN THE FORM OF SYSTEMS</t>
        </is>
      </c>
      <c r="D12259" t="inlineStr">
        <is>
          <t>736a17f6-becf-447f-b841-92da473920b6</t>
        </is>
      </c>
      <c r="E12259" t="inlineStr">
        <is>
          <t>ea86f55d-f9de-4708-9b0e-570a496de7c8</t>
        </is>
      </c>
      <c r="F12259" t="n">
        <v>56</v>
      </c>
    </row>
    <row r="12260">
      <c r="A12260" t="inlineStr">
        <is>
          <t>d524e720-6544-4912-b3ee-2df0bddd6f33</t>
        </is>
      </c>
      <c r="B12260" t="inlineStr">
        <is>
          <t>84715000</t>
        </is>
      </c>
      <c r="C12260" t="inlineStr">
        <is>
          <t>PROCESSING UNITS OTHER THAN THOSE OF SUB-HEADINGS 8471 41OR 8471 49, WHETHER OR NOT CONTAINING IN THE SAME HOUSING ONE OR TWO OF THE FOLLOWING TYPES OF UNIT: STORAGE UNITS, INPUT UNITS, OUTPUT UNITS</t>
        </is>
      </c>
      <c r="D12260" t="inlineStr">
        <is>
          <t>736a17f6-becf-447f-b841-92da473920b6</t>
        </is>
      </c>
      <c r="E12260" t="inlineStr">
        <is>
          <t>ea86f55d-f9de-4708-9b0e-570a496de7c8</t>
        </is>
      </c>
      <c r="F12260" t="n">
        <v>56</v>
      </c>
    </row>
    <row r="12261">
      <c r="A12261" t="inlineStr">
        <is>
          <t>cffe4997-281c-4ab2-b85d-1a2ad82e7197</t>
        </is>
      </c>
      <c r="B12261" t="inlineStr">
        <is>
          <t>84716010</t>
        </is>
      </c>
      <c r="C12261" t="inlineStr">
        <is>
          <t>COMBINED INPUT OR OUTPUT UNITS</t>
        </is>
      </c>
      <c r="D12261" t="inlineStr">
        <is>
          <t>736a17f6-becf-447f-b841-92da473920b6</t>
        </is>
      </c>
      <c r="E12261" t="inlineStr">
        <is>
          <t>ea86f55d-f9de-4708-9b0e-570a496de7c8</t>
        </is>
      </c>
      <c r="F12261" t="n">
        <v>56</v>
      </c>
    </row>
    <row r="12262">
      <c r="A12262" t="inlineStr">
        <is>
          <t>969fd78c-94c8-4225-9c85-a378b4543a4f</t>
        </is>
      </c>
      <c r="B12262" t="inlineStr">
        <is>
          <t>84716021</t>
        </is>
      </c>
      <c r="C12262"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62" t="inlineStr">
        <is>
          <t>736a17f6-becf-447f-b841-92da473920b6</t>
        </is>
      </c>
      <c r="E12262" t="inlineStr">
        <is>
          <t>ea86f55d-f9de-4708-9b0e-570a496de7c8</t>
        </is>
      </c>
      <c r="F12262" t="n">
        <v>56</v>
      </c>
    </row>
    <row r="12263">
      <c r="A12263" t="inlineStr">
        <is>
          <t>d830cb8b-5b06-481e-a15d-1742fd0bf19d</t>
        </is>
      </c>
      <c r="B12263" t="inlineStr">
        <is>
          <t>84716022</t>
        </is>
      </c>
      <c r="C12263"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63" t="inlineStr">
        <is>
          <t>736a17f6-becf-447f-b841-92da473920b6</t>
        </is>
      </c>
      <c r="E12263" t="inlineStr">
        <is>
          <t>ea86f55d-f9de-4708-9b0e-570a496de7c8</t>
        </is>
      </c>
      <c r="F12263" t="n">
        <v>56</v>
      </c>
    </row>
    <row r="12264">
      <c r="A12264" t="inlineStr">
        <is>
          <t>0500f0ed-ce7e-47d2-bfb8-2b7cf6f7cc65</t>
        </is>
      </c>
      <c r="B12264" t="inlineStr">
        <is>
          <t>84716023</t>
        </is>
      </c>
      <c r="C12264"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64" t="inlineStr">
        <is>
          <t>736a17f6-becf-447f-b841-92da473920b6</t>
        </is>
      </c>
      <c r="E12264" t="inlineStr">
        <is>
          <t>ea86f55d-f9de-4708-9b0e-570a496de7c8</t>
        </is>
      </c>
      <c r="F12264" t="n">
        <v>56</v>
      </c>
    </row>
    <row r="12265">
      <c r="A12265" t="inlineStr">
        <is>
          <t>dc9a395a-9ecf-4c9d-90a8-7703214db52b</t>
        </is>
      </c>
      <c r="B12265" t="inlineStr">
        <is>
          <t>84716024</t>
        </is>
      </c>
      <c r="C12265" t="inlineStr">
        <is>
          <t>GRAPHIC PRINTER</t>
        </is>
      </c>
      <c r="D12265" t="inlineStr">
        <is>
          <t>736a17f6-becf-447f-b841-92da473920b6</t>
        </is>
      </c>
      <c r="E12265" t="inlineStr">
        <is>
          <t>ea86f55d-f9de-4708-9b0e-570a496de7c8</t>
        </is>
      </c>
      <c r="F12265" t="n">
        <v>56</v>
      </c>
    </row>
    <row r="12266">
      <c r="A12266" t="inlineStr">
        <is>
          <t>f9eb213c-388f-41a1-ac07-781a02251395</t>
        </is>
      </c>
      <c r="B12266" t="inlineStr">
        <is>
          <t>84716025</t>
        </is>
      </c>
      <c r="C12266" t="inlineStr">
        <is>
          <t>PLOTTER</t>
        </is>
      </c>
      <c r="D12266" t="inlineStr">
        <is>
          <t>736a17f6-becf-447f-b841-92da473920b6</t>
        </is>
      </c>
      <c r="E12266" t="inlineStr">
        <is>
          <t>ea86f55d-f9de-4708-9b0e-570a496de7c8</t>
        </is>
      </c>
      <c r="F12266" t="n">
        <v>56</v>
      </c>
    </row>
    <row r="12267">
      <c r="A12267" t="inlineStr">
        <is>
          <t>c5a7ec97-ca75-438f-a018-5ff8e7244070</t>
        </is>
      </c>
      <c r="B12267" t="inlineStr">
        <is>
          <t>84716026</t>
        </is>
      </c>
      <c r="C12267"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67" t="inlineStr">
        <is>
          <t>736a17f6-becf-447f-b841-92da473920b6</t>
        </is>
      </c>
      <c r="E12267" t="inlineStr">
        <is>
          <t>ea86f55d-f9de-4708-9b0e-570a496de7c8</t>
        </is>
      </c>
      <c r="F12267" t="n">
        <v>56</v>
      </c>
    </row>
    <row r="12268">
      <c r="A12268" t="inlineStr">
        <is>
          <t>065cc0b5-3a92-4b6a-adab-96e855102e66</t>
        </is>
      </c>
      <c r="B12268" t="inlineStr">
        <is>
          <t>84716027</t>
        </is>
      </c>
      <c r="C12268"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68" t="inlineStr">
        <is>
          <t>736a17f6-becf-447f-b841-92da473920b6</t>
        </is>
      </c>
      <c r="E12268" t="inlineStr">
        <is>
          <t>ea86f55d-f9de-4708-9b0e-570a496de7c8</t>
        </is>
      </c>
      <c r="F12268" t="n">
        <v>56</v>
      </c>
    </row>
    <row r="12269">
      <c r="A12269" t="inlineStr">
        <is>
          <t>c222565c-22cc-451e-8729-ea76802325ff</t>
        </is>
      </c>
      <c r="B12269" t="inlineStr">
        <is>
          <t>84716029</t>
        </is>
      </c>
      <c r="C12269" t="inlineStr">
        <is>
          <t>OTHER</t>
        </is>
      </c>
      <c r="D12269" t="inlineStr">
        <is>
          <t>736a17f6-becf-447f-b841-92da473920b6</t>
        </is>
      </c>
      <c r="E12269" t="inlineStr">
        <is>
          <t>ea86f55d-f9de-4708-9b0e-570a496de7c8</t>
        </is>
      </c>
      <c r="F12269" t="n">
        <v>56</v>
      </c>
    </row>
    <row r="12270">
      <c r="A12270" t="inlineStr">
        <is>
          <t>271d63c5-818e-4e3e-9146-629b255b00fc</t>
        </is>
      </c>
      <c r="B12270" t="inlineStr">
        <is>
          <t>84716030</t>
        </is>
      </c>
      <c r="C12270" t="inlineStr">
        <is>
          <t>AUTOMATIC DATA PROCESSING MACHINES AND UNITS THEREOF; MAGNETIC OR OPTICAL READERS, MACHINES FOR TRANSCRIBING DATA ON TO DATA MEDIA IN CODED FORM AND MACHINES FOR PROCESSING SUCH DATA, NOT ELSEWHERE SPECIFIED OR INCLUDED - INPUT OR OUTPUT UNITS, WHETHER OR</t>
        </is>
      </c>
      <c r="D12270" t="inlineStr">
        <is>
          <t>736a17f6-becf-447f-b841-92da473920b6</t>
        </is>
      </c>
      <c r="E12270" t="inlineStr">
        <is>
          <t>ea86f55d-f9de-4708-9b0e-570a496de7c8</t>
        </is>
      </c>
      <c r="F12270" t="n">
        <v>56</v>
      </c>
    </row>
    <row r="12271">
      <c r="A12271" t="inlineStr">
        <is>
          <t>038fb319-8b9c-4c20-bd9e-3d0e796af991</t>
        </is>
      </c>
      <c r="B12271" t="inlineStr">
        <is>
          <t>84716040</t>
        </is>
      </c>
      <c r="C12271" t="inlineStr">
        <is>
          <t>KEYBOARD</t>
        </is>
      </c>
      <c r="D12271" t="inlineStr">
        <is>
          <t>736a17f6-becf-447f-b841-92da473920b6</t>
        </is>
      </c>
      <c r="E12271" t="inlineStr">
        <is>
          <t>ea86f55d-f9de-4708-9b0e-570a496de7c8</t>
        </is>
      </c>
      <c r="F12271" t="n">
        <v>56</v>
      </c>
    </row>
    <row r="12272">
      <c r="A12272" t="inlineStr">
        <is>
          <t>d1b01eb7-3e03-46c7-b30e-f1cb2508d541</t>
        </is>
      </c>
      <c r="B12272" t="inlineStr">
        <is>
          <t>84716050</t>
        </is>
      </c>
      <c r="C12272" t="inlineStr">
        <is>
          <t>SCANNERS</t>
        </is>
      </c>
      <c r="D12272" t="inlineStr">
        <is>
          <t>736a17f6-becf-447f-b841-92da473920b6</t>
        </is>
      </c>
      <c r="E12272" t="inlineStr">
        <is>
          <t>ea86f55d-f9de-4708-9b0e-570a496de7c8</t>
        </is>
      </c>
      <c r="F12272" t="n">
        <v>56</v>
      </c>
    </row>
    <row r="12273">
      <c r="A12273" t="inlineStr">
        <is>
          <t>24f44a03-970b-489f-a5d9-93bc164d1248</t>
        </is>
      </c>
      <c r="B12273" t="inlineStr">
        <is>
          <t>84716060</t>
        </is>
      </c>
      <c r="C12273" t="inlineStr">
        <is>
          <t>MOUSE</t>
        </is>
      </c>
      <c r="D12273" t="inlineStr">
        <is>
          <t>736a17f6-becf-447f-b841-92da473920b6</t>
        </is>
      </c>
      <c r="E12273" t="inlineStr">
        <is>
          <t>ea86f55d-f9de-4708-9b0e-570a496de7c8</t>
        </is>
      </c>
      <c r="F12273" t="n">
        <v>56</v>
      </c>
    </row>
    <row r="12274">
      <c r="A12274" t="inlineStr">
        <is>
          <t>ecba2e9e-3fcc-4739-90cd-6fd08b454c5a</t>
        </is>
      </c>
      <c r="B12274" t="inlineStr">
        <is>
          <t>84716090</t>
        </is>
      </c>
      <c r="C12274" t="inlineStr">
        <is>
          <t>OTHER</t>
        </is>
      </c>
      <c r="D12274" t="inlineStr">
        <is>
          <t>736a17f6-becf-447f-b841-92da473920b6</t>
        </is>
      </c>
      <c r="E12274" t="inlineStr">
        <is>
          <t>ea86f55d-f9de-4708-9b0e-570a496de7c8</t>
        </is>
      </c>
      <c r="F12274" t="n">
        <v>56</v>
      </c>
    </row>
    <row r="12275">
      <c r="A12275" t="inlineStr">
        <is>
          <t>e7035fff-f854-4e95-891f-64e2823d9f02</t>
        </is>
      </c>
      <c r="B12275" t="inlineStr">
        <is>
          <t>84717010</t>
        </is>
      </c>
      <c r="C12275" t="inlineStr">
        <is>
          <t>FLOPPY DISC DRIVES</t>
        </is>
      </c>
      <c r="D12275" t="inlineStr">
        <is>
          <t>736a17f6-becf-447f-b841-92da473920b6</t>
        </is>
      </c>
      <c r="E12275" t="inlineStr">
        <is>
          <t>ea86f55d-f9de-4708-9b0e-570a496de7c8</t>
        </is>
      </c>
      <c r="F12275" t="n">
        <v>56</v>
      </c>
    </row>
    <row r="12276">
      <c r="A12276" t="inlineStr">
        <is>
          <t>eb3e0365-ea1b-422c-b264-4929e20ebe9e</t>
        </is>
      </c>
      <c r="B12276" t="inlineStr">
        <is>
          <t>84717020</t>
        </is>
      </c>
      <c r="C12276" t="inlineStr">
        <is>
          <t>HARD DISC DRIVES</t>
        </is>
      </c>
      <c r="D12276" t="inlineStr">
        <is>
          <t>736a17f6-becf-447f-b841-92da473920b6</t>
        </is>
      </c>
      <c r="E12276" t="inlineStr">
        <is>
          <t>ea86f55d-f9de-4708-9b0e-570a496de7c8</t>
        </is>
      </c>
      <c r="F12276" t="n">
        <v>56</v>
      </c>
    </row>
    <row r="12277">
      <c r="A12277" t="inlineStr">
        <is>
          <t>ef3f4fc6-e457-4631-9103-f0b6ec8241de</t>
        </is>
      </c>
      <c r="B12277" t="inlineStr">
        <is>
          <t>84717030</t>
        </is>
      </c>
      <c r="C12277" t="inlineStr">
        <is>
          <t>REMOVABLE OR EXCHANGEABLE DISC DRIVES</t>
        </is>
      </c>
      <c r="D12277" t="inlineStr">
        <is>
          <t>736a17f6-becf-447f-b841-92da473920b6</t>
        </is>
      </c>
      <c r="E12277" t="inlineStr">
        <is>
          <t>ea86f55d-f9de-4708-9b0e-570a496de7c8</t>
        </is>
      </c>
      <c r="F12277" t="n">
        <v>56</v>
      </c>
    </row>
    <row r="12278">
      <c r="A12278" t="inlineStr">
        <is>
          <t>7a88d564-82b0-44d3-a596-6aa99c956528</t>
        </is>
      </c>
      <c r="B12278" t="inlineStr">
        <is>
          <t>84717040</t>
        </is>
      </c>
      <c r="C12278" t="inlineStr">
        <is>
          <t>MAGNETIC TAPE DRIVES</t>
        </is>
      </c>
      <c r="D12278" t="inlineStr">
        <is>
          <t>736a17f6-becf-447f-b841-92da473920b6</t>
        </is>
      </c>
      <c r="E12278" t="inlineStr">
        <is>
          <t>ea86f55d-f9de-4708-9b0e-570a496de7c8</t>
        </is>
      </c>
      <c r="F12278" t="n">
        <v>56</v>
      </c>
    </row>
    <row r="12279">
      <c r="A12279" t="inlineStr">
        <is>
          <t>867fe641-3e53-474f-86d8-0c76a4f33f7c</t>
        </is>
      </c>
      <c r="B12279" t="inlineStr">
        <is>
          <t>84717050</t>
        </is>
      </c>
      <c r="C12279" t="inlineStr">
        <is>
          <t>CARTRIDGE TAPE DRIVE</t>
        </is>
      </c>
      <c r="D12279" t="inlineStr">
        <is>
          <t>736a17f6-becf-447f-b841-92da473920b6</t>
        </is>
      </c>
      <c r="E12279" t="inlineStr">
        <is>
          <t>ea86f55d-f9de-4708-9b0e-570a496de7c8</t>
        </is>
      </c>
      <c r="F12279" t="n">
        <v>56</v>
      </c>
    </row>
    <row r="12280">
      <c r="A12280" t="inlineStr">
        <is>
          <t>e7c697c9-3edf-4cab-a3ea-4df907c28bb7</t>
        </is>
      </c>
      <c r="B12280" t="inlineStr">
        <is>
          <t>84717060</t>
        </is>
      </c>
      <c r="C12280" t="inlineStr">
        <is>
          <t>CD-ROM DRIVE</t>
        </is>
      </c>
      <c r="D12280" t="inlineStr">
        <is>
          <t>736a17f6-becf-447f-b841-92da473920b6</t>
        </is>
      </c>
      <c r="E12280" t="inlineStr">
        <is>
          <t>ea86f55d-f9de-4708-9b0e-570a496de7c8</t>
        </is>
      </c>
      <c r="F12280" t="n">
        <v>56</v>
      </c>
    </row>
    <row r="12281">
      <c r="A12281" t="inlineStr">
        <is>
          <t>1e21ae0c-f907-4f4e-92e5-296143533657</t>
        </is>
      </c>
      <c r="B12281" t="inlineStr">
        <is>
          <t>84717070</t>
        </is>
      </c>
      <c r="C12281" t="inlineStr">
        <is>
          <t>DIGITAL VIDEO DISC DRIVE</t>
        </is>
      </c>
      <c r="D12281" t="inlineStr">
        <is>
          <t>736a17f6-becf-447f-b841-92da473920b6</t>
        </is>
      </c>
      <c r="E12281" t="inlineStr">
        <is>
          <t>ea86f55d-f9de-4708-9b0e-570a496de7c8</t>
        </is>
      </c>
      <c r="F12281" t="n">
        <v>56</v>
      </c>
    </row>
    <row r="12282">
      <c r="A12282" t="inlineStr">
        <is>
          <t>7d375ac9-f9de-49f4-940a-30eecbb6248f</t>
        </is>
      </c>
      <c r="B12282" t="inlineStr">
        <is>
          <t>84717090</t>
        </is>
      </c>
      <c r="C12282" t="inlineStr">
        <is>
          <t>OTHER</t>
        </is>
      </c>
      <c r="D12282" t="inlineStr">
        <is>
          <t>736a17f6-becf-447f-b841-92da473920b6</t>
        </is>
      </c>
      <c r="E12282" t="inlineStr">
        <is>
          <t>ea86f55d-f9de-4708-9b0e-570a496de7c8</t>
        </is>
      </c>
      <c r="F12282" t="n">
        <v>56</v>
      </c>
    </row>
    <row r="12283">
      <c r="A12283" t="inlineStr">
        <is>
          <t>d0b03bd4-2522-47e5-87f9-ad3d25fae78c</t>
        </is>
      </c>
      <c r="B12283" t="inlineStr">
        <is>
          <t>84718000</t>
        </is>
      </c>
      <c r="C12283" t="inlineStr">
        <is>
          <t>OTHER UNITS OF AUTOMATIC DATA PROCESSING MACHINES</t>
        </is>
      </c>
      <c r="D12283" t="inlineStr">
        <is>
          <t>736a17f6-becf-447f-b841-92da473920b6</t>
        </is>
      </c>
      <c r="E12283" t="inlineStr">
        <is>
          <t>ea86f55d-f9de-4708-9b0e-570a496de7c8</t>
        </is>
      </c>
      <c r="F12283" t="n">
        <v>56</v>
      </c>
    </row>
    <row r="12284">
      <c r="A12284" t="inlineStr">
        <is>
          <t>765e4e5f-6075-4b99-ae68-963c7acfa30b</t>
        </is>
      </c>
      <c r="B12284" t="inlineStr">
        <is>
          <t>84719000</t>
        </is>
      </c>
      <c r="C12284" t="inlineStr">
        <is>
          <t>OTHER</t>
        </is>
      </c>
      <c r="D12284" t="inlineStr">
        <is>
          <t>736a17f6-becf-447f-b841-92da473920b6</t>
        </is>
      </c>
      <c r="E12284" t="inlineStr">
        <is>
          <t>ea86f55d-f9de-4708-9b0e-570a496de7c8</t>
        </is>
      </c>
      <c r="F12284" t="n">
        <v>56</v>
      </c>
    </row>
    <row r="12285">
      <c r="A12285" t="inlineStr">
        <is>
          <t>0bfa007c-2b47-44a5-a5c5-6cd86e1b2b4c</t>
        </is>
      </c>
      <c r="B12285" t="inlineStr">
        <is>
          <t>84721000</t>
        </is>
      </c>
      <c r="C12285" t="inlineStr">
        <is>
          <t>DUPLICATING MACHINES</t>
        </is>
      </c>
      <c r="D12285" t="inlineStr">
        <is>
          <t>736a17f6-becf-447f-b841-92da473920b6</t>
        </is>
      </c>
      <c r="E12285" t="inlineStr">
        <is>
          <t>5e3f611a-beeb-4f19-ba19-e1685467ff39</t>
        </is>
      </c>
      <c r="F12285" t="n">
        <v>56</v>
      </c>
    </row>
    <row r="12286">
      <c r="A12286" t="inlineStr">
        <is>
          <t>899a10da-73be-44f1-a5f0-9d8be7dbb445</t>
        </is>
      </c>
      <c r="B12286" t="inlineStr">
        <is>
          <t>84722000</t>
        </is>
      </c>
      <c r="C12286" t="inlineStr">
        <is>
          <t>OTHER OFFICE MACHINES (FOR EXAMPLE, HECTOGRAPH OR STENCIL DUPLICATING MACHINES, ADDRESSING MACHINES, AUTOMATIC BANKNOTE DISPENSERS, COIN SORTING MACHINES, COIN COUNTING OR WRAPPING MACHINES, PENCIL-SHARPENING MACHINES, PERFORATING OR STAPLING MACHINES) AD</t>
        </is>
      </c>
      <c r="D12286" t="inlineStr">
        <is>
          <t>736a17f6-becf-447f-b841-92da473920b6</t>
        </is>
      </c>
      <c r="E12286" t="inlineStr">
        <is>
          <t>5e3f611a-beeb-4f19-ba19-e1685467ff39</t>
        </is>
      </c>
      <c r="F12286" t="n">
        <v>56</v>
      </c>
    </row>
    <row r="12287">
      <c r="A12287" t="inlineStr">
        <is>
          <t>566b66b5-a1dd-470e-8884-1d1f5cdd2a5c</t>
        </is>
      </c>
      <c r="B12287" t="inlineStr">
        <is>
          <t>84723000</t>
        </is>
      </c>
      <c r="C12287" t="inlineStr">
        <is>
          <t>MACHINES FOR SORTING OR FOLDING MAIL OR FOR INSERTING MAIL IN ENVELOPES OR BANDS, MACHINES FOR OPENING, CLOSING OR SEALING MAIL AND MACHINES FOR AFFIXING OR CANCELLING POSTAGE STAMPS</t>
        </is>
      </c>
      <c r="D12287" t="inlineStr">
        <is>
          <t>736a17f6-becf-447f-b841-92da473920b6</t>
        </is>
      </c>
      <c r="E12287" t="inlineStr">
        <is>
          <t>5e3f611a-beeb-4f19-ba19-e1685467ff39</t>
        </is>
      </c>
      <c r="F12287" t="n">
        <v>56</v>
      </c>
    </row>
    <row r="12288">
      <c r="A12288" t="inlineStr">
        <is>
          <t>041d8ca4-b5e0-4c4b-8bb8-922c12f08ad4</t>
        </is>
      </c>
      <c r="B12288" t="inlineStr">
        <is>
          <t>84729010</t>
        </is>
      </c>
      <c r="C12288" t="inlineStr">
        <is>
          <t>STAPLING MACHINES (STAPLERS)</t>
        </is>
      </c>
      <c r="D12288" t="inlineStr">
        <is>
          <t>736a17f6-becf-447f-b841-92da473920b6</t>
        </is>
      </c>
      <c r="E12288" t="inlineStr">
        <is>
          <t>5e3f611a-beeb-4f19-ba19-e1685467ff39</t>
        </is>
      </c>
      <c r="F12288" t="n">
        <v>56</v>
      </c>
    </row>
    <row r="12289">
      <c r="A12289" t="inlineStr">
        <is>
          <t>3249d96b-41c3-4a07-af47-67d1c8175634</t>
        </is>
      </c>
      <c r="B12289" t="inlineStr">
        <is>
          <t>84729020</t>
        </is>
      </c>
      <c r="C12289" t="inlineStr">
        <is>
          <t>DIGITAL DUPLICATOR</t>
        </is>
      </c>
      <c r="D12289" t="inlineStr">
        <is>
          <t>736a17f6-becf-447f-b841-92da473920b6</t>
        </is>
      </c>
      <c r="E12289" t="inlineStr">
        <is>
          <t>5e3f611a-beeb-4f19-ba19-e1685467ff39</t>
        </is>
      </c>
      <c r="F12289" t="n">
        <v>56</v>
      </c>
    </row>
    <row r="12290">
      <c r="A12290" t="inlineStr">
        <is>
          <t>d5ebe2fa-1a06-43ec-bc48-38d8b933af72</t>
        </is>
      </c>
      <c r="B12290" t="inlineStr">
        <is>
          <t>84729030</t>
        </is>
      </c>
      <c r="C12290" t="inlineStr">
        <is>
          <t>AUTOMATIC BANK NOTE DISPENSERS</t>
        </is>
      </c>
      <c r="D12290" t="inlineStr">
        <is>
          <t>736a17f6-becf-447f-b841-92da473920b6</t>
        </is>
      </c>
      <c r="E12290" t="inlineStr">
        <is>
          <t>5e3f611a-beeb-4f19-ba19-e1685467ff39</t>
        </is>
      </c>
      <c r="F12290" t="n">
        <v>56</v>
      </c>
    </row>
    <row r="12291">
      <c r="A12291" t="inlineStr">
        <is>
          <t>fd881a7f-11f1-45ac-9e6d-cff1ed03d877</t>
        </is>
      </c>
      <c r="B12291" t="inlineStr">
        <is>
          <t>84729040</t>
        </is>
      </c>
      <c r="C12291" t="inlineStr">
        <is>
          <t>COIN SORTING MACHINES, COIN-COUNTING OR WRAPPING MACHINES</t>
        </is>
      </c>
      <c r="D12291" t="inlineStr">
        <is>
          <t>736a17f6-becf-447f-b841-92da473920b6</t>
        </is>
      </c>
      <c r="E12291" t="inlineStr">
        <is>
          <t>5e3f611a-beeb-4f19-ba19-e1685467ff39</t>
        </is>
      </c>
      <c r="F12291" t="n">
        <v>56</v>
      </c>
    </row>
    <row r="12292">
      <c r="A12292" t="inlineStr">
        <is>
          <t>efd08c70-13c7-4b01-b8ca-d1869d8d006d</t>
        </is>
      </c>
      <c r="B12292" t="inlineStr">
        <is>
          <t>84729090</t>
        </is>
      </c>
      <c r="C12292" t="inlineStr">
        <is>
          <t xml:space="preserve">OTHER OFFICE MACHINES (FOR EXAMPLE, HECTOGRAPH OR STENCIL DUPLICATING MACHINES, ADDRESSING MACHINES, AUTOMATIC BANKNOTE DISPENSERS, COIN SORTING MACHINES, COIN COUNTING OR WRAPPING MACHINES, PENCIL-SHARPENING MACHINES, PERFORATING OR STAPLING MACHINES) - </t>
        </is>
      </c>
      <c r="D12292" t="inlineStr">
        <is>
          <t>736a17f6-becf-447f-b841-92da473920b6</t>
        </is>
      </c>
      <c r="E12292" t="inlineStr">
        <is>
          <t>5e3f611a-beeb-4f19-ba19-e1685467ff39</t>
        </is>
      </c>
      <c r="F12292" t="n">
        <v>56</v>
      </c>
    </row>
    <row r="12293">
      <c r="A12293" t="inlineStr">
        <is>
          <t>ff978beb-b7aa-4ea3-b938-f75e277cc3f3</t>
        </is>
      </c>
      <c r="B12293" t="inlineStr">
        <is>
          <t>84729091</t>
        </is>
      </c>
      <c r="C12293" t="inlineStr">
        <is>
          <t>Word-processing machines</t>
        </is>
      </c>
      <c r="D12293" t="inlineStr">
        <is>
          <t>736a17f6-becf-447f-b841-92da473920b6</t>
        </is>
      </c>
      <c r="E12293" t="inlineStr">
        <is>
          <t>5e3f611a-beeb-4f19-ba19-e1685467ff39</t>
        </is>
      </c>
      <c r="F12293" t="n">
        <v>56</v>
      </c>
    </row>
    <row r="12294">
      <c r="A12294" t="inlineStr">
        <is>
          <t>3b282f71-a336-431d-9125-a62fa12f66c4</t>
        </is>
      </c>
      <c r="B12294" t="inlineStr">
        <is>
          <t>84729092</t>
        </is>
      </c>
      <c r="C12294" t="inlineStr">
        <is>
          <t>Automatic typewriters</t>
        </is>
      </c>
      <c r="D12294" t="inlineStr">
        <is>
          <t>736a17f6-becf-447f-b841-92da473920b6</t>
        </is>
      </c>
      <c r="E12294" t="inlineStr">
        <is>
          <t>5e3f611a-beeb-4f19-ba19-e1685467ff39</t>
        </is>
      </c>
      <c r="F12294" t="n">
        <v>56</v>
      </c>
    </row>
    <row r="12295">
      <c r="A12295" t="inlineStr">
        <is>
          <t>923cc570-ceae-440b-82b1-5e30ed69e7c7</t>
        </is>
      </c>
      <c r="B12295" t="inlineStr">
        <is>
          <t>84729093</t>
        </is>
      </c>
      <c r="C12295" t="inlineStr">
        <is>
          <t>Braille typewriters, electric</t>
        </is>
      </c>
      <c r="D12295" t="inlineStr">
        <is>
          <t>736a17f6-becf-447f-b841-92da473920b6</t>
        </is>
      </c>
      <c r="E12295" t="inlineStr">
        <is>
          <t>5e3f611a-beeb-4f19-ba19-e1685467ff39</t>
        </is>
      </c>
      <c r="F12295" t="n">
        <v>56</v>
      </c>
    </row>
    <row r="12296">
      <c r="A12296" t="inlineStr">
        <is>
          <t>20a0a7c2-02a5-4f74-acad-8e1f05c98393</t>
        </is>
      </c>
      <c r="B12296" t="inlineStr">
        <is>
          <t>84729094</t>
        </is>
      </c>
      <c r="C12296" t="inlineStr">
        <is>
          <t>Braille typewriters, non-electric</t>
        </is>
      </c>
      <c r="D12296" t="inlineStr">
        <is>
          <t>736a17f6-becf-447f-b841-92da473920b6</t>
        </is>
      </c>
      <c r="E12296" t="inlineStr">
        <is>
          <t>5e3f611a-beeb-4f19-ba19-e1685467ff39</t>
        </is>
      </c>
      <c r="F12296" t="n">
        <v>56</v>
      </c>
    </row>
    <row r="12297">
      <c r="A12297" t="inlineStr">
        <is>
          <t>6f1a8772-d059-4e7a-bf92-a4d86828f802</t>
        </is>
      </c>
      <c r="B12297" t="inlineStr">
        <is>
          <t>84729095</t>
        </is>
      </c>
      <c r="C12297" t="inlineStr">
        <is>
          <t>Other typewriters, electric or non-electric</t>
        </is>
      </c>
      <c r="D12297" t="inlineStr">
        <is>
          <t>736a17f6-becf-447f-b841-92da473920b6</t>
        </is>
      </c>
      <c r="E12297" t="inlineStr">
        <is>
          <t>5e3f611a-beeb-4f19-ba19-e1685467ff39</t>
        </is>
      </c>
      <c r="F12297" t="n">
        <v>56</v>
      </c>
    </row>
    <row r="12298">
      <c r="A12298" t="inlineStr">
        <is>
          <t>e050264a-9ec2-40d3-b1b1-c908cb3bd6ce</t>
        </is>
      </c>
      <c r="B12298" t="inlineStr">
        <is>
          <t>84729099</t>
        </is>
      </c>
      <c r="C12298" t="inlineStr">
        <is>
          <t>Other</t>
        </is>
      </c>
      <c r="D12298" t="inlineStr">
        <is>
          <t>736a17f6-becf-447f-b841-92da473920b6</t>
        </is>
      </c>
      <c r="E12298" t="inlineStr">
        <is>
          <t>5e3f611a-beeb-4f19-ba19-e1685467ff39</t>
        </is>
      </c>
      <c r="F12298" t="n">
        <v>56</v>
      </c>
    </row>
    <row r="12299">
      <c r="A12299" t="inlineStr">
        <is>
          <t>4b863bc4-fd34-4ae8-a4a3-e5732b23c63c</t>
        </is>
      </c>
      <c r="B12299" t="inlineStr">
        <is>
          <t>84731000</t>
        </is>
      </c>
      <c r="C12299" t="inlineStr">
        <is>
          <t>PARTS AND ACCESSORIES (OTHER THAN COVERS, CARRYING CASES AND THE LIKE) SUITABLE FOR USE SOLELY OR PRINCIPALLY WITH MACHINES OF HEADINGS 8469 TO 8472 PARTS AND ACCESSORIES OF THE MACHINES OF HEADING 8469</t>
        </is>
      </c>
      <c r="D12299" t="inlineStr">
        <is>
          <t>736a17f6-becf-447f-b841-92da473920b6</t>
        </is>
      </c>
      <c r="E12299" t="inlineStr">
        <is>
          <t>ff966883-00de-4869-ac5e-d66e81351756</t>
        </is>
      </c>
      <c r="F12299" t="n">
        <v>56</v>
      </c>
    </row>
    <row r="12300">
      <c r="A12300" t="inlineStr">
        <is>
          <t>59e36416-671c-4ca0-af19-81e19b94d3d0</t>
        </is>
      </c>
      <c r="B12300" t="inlineStr">
        <is>
          <t>84732100</t>
        </is>
      </c>
      <c r="C12300" t="inlineStr">
        <is>
          <t>OF THE ELECTRONIC CALCULATING MACHINES OF SUB-HEADING 8470 10, 8470 21 OR 8471 28</t>
        </is>
      </c>
      <c r="D12300" t="inlineStr">
        <is>
          <t>736a17f6-becf-447f-b841-92da473920b6</t>
        </is>
      </c>
      <c r="E12300" t="inlineStr">
        <is>
          <t>ff966883-00de-4869-ac5e-d66e81351756</t>
        </is>
      </c>
      <c r="F12300" t="n">
        <v>56</v>
      </c>
    </row>
    <row r="12301">
      <c r="A12301" t="inlineStr">
        <is>
          <t>31b6eeb0-bf1a-4130-9936-3b8ba3909456</t>
        </is>
      </c>
      <c r="B12301" t="inlineStr">
        <is>
          <t>84732900</t>
        </is>
      </c>
      <c r="C12301" t="inlineStr">
        <is>
          <t>OTHER</t>
        </is>
      </c>
      <c r="D12301" t="inlineStr">
        <is>
          <t>736a17f6-becf-447f-b841-92da473920b6</t>
        </is>
      </c>
      <c r="E12301" t="inlineStr">
        <is>
          <t>ff966883-00de-4869-ac5e-d66e81351756</t>
        </is>
      </c>
      <c r="F12301" t="n">
        <v>56</v>
      </c>
    </row>
    <row r="12302">
      <c r="A12302" t="inlineStr">
        <is>
          <t>ada7f762-cbec-4816-b0c9-a1d9cdd952b9</t>
        </is>
      </c>
      <c r="B12302" t="inlineStr">
        <is>
          <t>84733010</t>
        </is>
      </c>
      <c r="C12302" t="inlineStr">
        <is>
          <t>MICROPROCESSORS</t>
        </is>
      </c>
      <c r="D12302" t="inlineStr">
        <is>
          <t>736a17f6-becf-447f-b841-92da473920b6</t>
        </is>
      </c>
      <c r="E12302" t="inlineStr">
        <is>
          <t>ff966883-00de-4869-ac5e-d66e81351756</t>
        </is>
      </c>
      <c r="F12302" t="n">
        <v>56</v>
      </c>
    </row>
    <row r="12303">
      <c r="A12303" t="inlineStr">
        <is>
          <t>22f4f124-b368-4df8-9660-a2d230a1a882</t>
        </is>
      </c>
      <c r="B12303" t="inlineStr">
        <is>
          <t>84733020</t>
        </is>
      </c>
      <c r="C12303" t="inlineStr">
        <is>
          <t>MOTHERBOARDS</t>
        </is>
      </c>
      <c r="D12303" t="inlineStr">
        <is>
          <t>736a17f6-becf-447f-b841-92da473920b6</t>
        </is>
      </c>
      <c r="E12303" t="inlineStr">
        <is>
          <t>ff966883-00de-4869-ac5e-d66e81351756</t>
        </is>
      </c>
      <c r="F12303" t="n">
        <v>56</v>
      </c>
    </row>
    <row r="12304">
      <c r="A12304" t="inlineStr">
        <is>
          <t>dec5f6e0-ae77-41c0-ad6d-00e216eb1278</t>
        </is>
      </c>
      <c r="B12304" t="inlineStr">
        <is>
          <t>84733030</t>
        </is>
      </c>
      <c r="C12304" t="inlineStr">
        <is>
          <t>OTHER MOUNTED PRINTED CIRCUIT BOARDS</t>
        </is>
      </c>
      <c r="D12304" t="inlineStr">
        <is>
          <t>736a17f6-becf-447f-b841-92da473920b6</t>
        </is>
      </c>
      <c r="E12304" t="inlineStr">
        <is>
          <t>ff966883-00de-4869-ac5e-d66e81351756</t>
        </is>
      </c>
      <c r="F12304" t="n">
        <v>56</v>
      </c>
    </row>
    <row r="12305">
      <c r="A12305" t="inlineStr">
        <is>
          <t>0e416716-0ed0-4156-87a0-a10990957b21</t>
        </is>
      </c>
      <c r="B12305" t="inlineStr">
        <is>
          <t>84733040</t>
        </is>
      </c>
      <c r="C12305" t="inlineStr">
        <is>
          <t>HEAD STACK</t>
        </is>
      </c>
      <c r="D12305" t="inlineStr">
        <is>
          <t>736a17f6-becf-447f-b841-92da473920b6</t>
        </is>
      </c>
      <c r="E12305" t="inlineStr">
        <is>
          <t>ff966883-00de-4869-ac5e-d66e81351756</t>
        </is>
      </c>
      <c r="F12305" t="n">
        <v>56</v>
      </c>
    </row>
    <row r="12306">
      <c r="A12306" t="inlineStr">
        <is>
          <t>c136460e-fe78-41a9-b3c1-e9ddb968ed6c</t>
        </is>
      </c>
      <c r="B12306" t="inlineStr">
        <is>
          <t>84733050</t>
        </is>
      </c>
      <c r="C12306" t="inlineStr">
        <is>
          <t>PARTS AND ACCESSORIES (OTHER THAN COVERS, CARRYING CASES AND THE LIKE) SUITABLE FOR USE SOLELY OR PRINCIPALLY WITH MACHINES OF HEADINGS 8469 TO 8472 - PARTS AND ACCESSORIES OF THE MACHINES OF HEADING 8471: INK CARTRIDGES WITH PRINT HEAD ASSEMBLY</t>
        </is>
      </c>
      <c r="D12306" t="inlineStr">
        <is>
          <t>736a17f6-becf-447f-b841-92da473920b6</t>
        </is>
      </c>
      <c r="E12306" t="inlineStr">
        <is>
          <t>ff966883-00de-4869-ac5e-d66e81351756</t>
        </is>
      </c>
      <c r="F12306" t="n">
        <v>56</v>
      </c>
    </row>
    <row r="12307">
      <c r="A12307" t="inlineStr">
        <is>
          <t>6dd51ecb-09f5-454d-82fe-6156c5078510</t>
        </is>
      </c>
      <c r="B12307" t="inlineStr">
        <is>
          <t>84733060</t>
        </is>
      </c>
      <c r="C12307" t="inlineStr">
        <is>
          <t>PARTS AND ACCESSORIES (OTHER THAN COVERS, CARRYING CASES AND THE LIKE) SUITABLE FOR USE SOLELY OR PRINCIPALLY WITH MACHINES OF HEADINGS 8469 TO 8472 - PARTS AND ACCESSORIES OF THE MACHINES OF HEADING 8471: INK SPRAY NOZZLE</t>
        </is>
      </c>
      <c r="D12307" t="inlineStr">
        <is>
          <t>736a17f6-becf-447f-b841-92da473920b6</t>
        </is>
      </c>
      <c r="E12307" t="inlineStr">
        <is>
          <t>ff966883-00de-4869-ac5e-d66e81351756</t>
        </is>
      </c>
      <c r="F12307" t="n">
        <v>56</v>
      </c>
    </row>
    <row r="12308">
      <c r="A12308" t="inlineStr">
        <is>
          <t>1584d0c4-3e9c-4852-88f1-8d9253c8c384</t>
        </is>
      </c>
      <c r="B12308" t="inlineStr">
        <is>
          <t>84733091</t>
        </is>
      </c>
      <c r="C12308" t="inlineStr">
        <is>
          <t>NETWORK ACCESS CONTROLLERS</t>
        </is>
      </c>
      <c r="D12308" t="inlineStr">
        <is>
          <t>736a17f6-becf-447f-b841-92da473920b6</t>
        </is>
      </c>
      <c r="E12308" t="inlineStr">
        <is>
          <t>ff966883-00de-4869-ac5e-d66e81351756</t>
        </is>
      </c>
      <c r="F12308" t="n">
        <v>56</v>
      </c>
    </row>
    <row r="12309">
      <c r="A12309" t="inlineStr">
        <is>
          <t>dd670601-9a94-4ccd-b636-a4a868f3b131</t>
        </is>
      </c>
      <c r="B12309" t="inlineStr">
        <is>
          <t>84733092</t>
        </is>
      </c>
      <c r="C12309" t="inlineStr">
        <is>
          <t>GRAPHIC AND INTELLIGENCE BASED SCRIPT TECHNOLOGY(GIST) CARDS FOR MULTILINGUAL COMPUTERS</t>
        </is>
      </c>
      <c r="D12309" t="inlineStr">
        <is>
          <t>736a17f6-becf-447f-b841-92da473920b6</t>
        </is>
      </c>
      <c r="E12309" t="inlineStr">
        <is>
          <t>ff966883-00de-4869-ac5e-d66e81351756</t>
        </is>
      </c>
      <c r="F12309" t="n">
        <v>56</v>
      </c>
    </row>
    <row r="12310">
      <c r="A12310" t="inlineStr">
        <is>
          <t>66cfdf5b-98d0-44c0-9b8e-26597a2010c7</t>
        </is>
      </c>
      <c r="B12310" t="inlineStr">
        <is>
          <t>84733099</t>
        </is>
      </c>
      <c r="C12310" t="inlineStr">
        <is>
          <t>OTHER</t>
        </is>
      </c>
      <c r="D12310" t="inlineStr">
        <is>
          <t>736a17f6-becf-447f-b841-92da473920b6</t>
        </is>
      </c>
      <c r="E12310" t="inlineStr">
        <is>
          <t>ff966883-00de-4869-ac5e-d66e81351756</t>
        </is>
      </c>
      <c r="F12310" t="n">
        <v>56</v>
      </c>
    </row>
    <row r="12311">
      <c r="A12311" t="inlineStr">
        <is>
          <t>691382b0-b1e8-46f8-a385-5d1b2912e8c0</t>
        </is>
      </c>
      <c r="B12311" t="inlineStr">
        <is>
          <t>84734010</t>
        </is>
      </c>
      <c r="C12311" t="inlineStr">
        <is>
          <t>PARTS OF DUPLICATING, HECTOGRAPH OR STENCIL MACHINES</t>
        </is>
      </c>
      <c r="D12311" t="inlineStr">
        <is>
          <t>736a17f6-becf-447f-b841-92da473920b6</t>
        </is>
      </c>
      <c r="E12311" t="inlineStr">
        <is>
          <t>ff966883-00de-4869-ac5e-d66e81351756</t>
        </is>
      </c>
      <c r="F12311" t="n">
        <v>56</v>
      </c>
    </row>
    <row r="12312">
      <c r="A12312" t="inlineStr">
        <is>
          <t>a154d882-98b1-43cf-90db-e4adb185aba1</t>
        </is>
      </c>
      <c r="B12312" t="inlineStr">
        <is>
          <t>84734090</t>
        </is>
      </c>
      <c r="C12312" t="inlineStr">
        <is>
          <t>OTHER</t>
        </is>
      </c>
      <c r="D12312" t="inlineStr">
        <is>
          <t>736a17f6-becf-447f-b841-92da473920b6</t>
        </is>
      </c>
      <c r="E12312" t="inlineStr">
        <is>
          <t>ff966883-00de-4869-ac5e-d66e81351756</t>
        </is>
      </c>
      <c r="F12312" t="n">
        <v>56</v>
      </c>
    </row>
    <row r="12313">
      <c r="A12313" t="inlineStr">
        <is>
          <t>2bfd1faa-3ee3-4c0d-9a25-3102626ef661</t>
        </is>
      </c>
      <c r="B12313" t="inlineStr">
        <is>
          <t>84735000</t>
        </is>
      </c>
      <c r="C12313" t="inlineStr">
        <is>
          <t>PARTS AND ACCESSORIES EQUALLY SUITABLE FOR USE WITH MACHINES OF TWO OR MORE OF THE HEADINGS 8470 TO 8471</t>
        </is>
      </c>
      <c r="D12313" t="inlineStr">
        <is>
          <t>736a17f6-becf-447f-b841-92da473920b6</t>
        </is>
      </c>
      <c r="E12313" t="inlineStr">
        <is>
          <t>ff966883-00de-4869-ac5e-d66e81351756</t>
        </is>
      </c>
      <c r="F12313" t="n">
        <v>56</v>
      </c>
    </row>
    <row r="12314">
      <c r="A12314" t="inlineStr">
        <is>
          <t>e7bb651d-e72f-417e-8560-057b07024671</t>
        </is>
      </c>
      <c r="B12314" t="inlineStr">
        <is>
          <t>84741010</t>
        </is>
      </c>
      <c r="C12314" t="inlineStr">
        <is>
          <t>FOR COAL</t>
        </is>
      </c>
      <c r="D12314" t="inlineStr">
        <is>
          <t>736a17f6-becf-447f-b841-92da473920b6</t>
        </is>
      </c>
      <c r="E12314" t="inlineStr">
        <is>
          <t>296ad422-93ff-469d-8ece-0edd40f19abc</t>
        </is>
      </c>
      <c r="F12314" t="n">
        <v>56</v>
      </c>
    </row>
    <row r="12315">
      <c r="A12315" t="inlineStr">
        <is>
          <t>84711728-f582-4917-a02a-6f8ab24c2d41</t>
        </is>
      </c>
      <c r="B12315" t="inlineStr">
        <is>
          <t>84741090</t>
        </is>
      </c>
      <c r="C12315" t="inlineStr">
        <is>
          <t>OTHER</t>
        </is>
      </c>
      <c r="D12315" t="inlineStr">
        <is>
          <t>736a17f6-becf-447f-b841-92da473920b6</t>
        </is>
      </c>
      <c r="E12315" t="inlineStr">
        <is>
          <t>296ad422-93ff-469d-8ece-0edd40f19abc</t>
        </is>
      </c>
      <c r="F12315" t="n">
        <v>56</v>
      </c>
    </row>
    <row r="12316">
      <c r="A12316" t="inlineStr">
        <is>
          <t>324d1984-618a-4afe-8993-ca8403a18075</t>
        </is>
      </c>
      <c r="B12316" t="inlineStr">
        <is>
          <t>84742010</t>
        </is>
      </c>
      <c r="C12316" t="inlineStr">
        <is>
          <t>FOR STONE AND MINERAL</t>
        </is>
      </c>
      <c r="D12316" t="inlineStr">
        <is>
          <t>736a17f6-becf-447f-b841-92da473920b6</t>
        </is>
      </c>
      <c r="E12316" t="inlineStr">
        <is>
          <t>296ad422-93ff-469d-8ece-0edd40f19abc</t>
        </is>
      </c>
      <c r="F12316" t="n">
        <v>56</v>
      </c>
    </row>
    <row r="12317">
      <c r="A12317" t="inlineStr">
        <is>
          <t>2c62b04d-5d33-4751-9f11-bf81f7542305</t>
        </is>
      </c>
      <c r="B12317" t="inlineStr">
        <is>
          <t>84742020</t>
        </is>
      </c>
      <c r="C12317" t="inlineStr">
        <is>
          <t>FOR COAL</t>
        </is>
      </c>
      <c r="D12317" t="inlineStr">
        <is>
          <t>736a17f6-becf-447f-b841-92da473920b6</t>
        </is>
      </c>
      <c r="E12317" t="inlineStr">
        <is>
          <t>296ad422-93ff-469d-8ece-0edd40f19abc</t>
        </is>
      </c>
      <c r="F12317" t="n">
        <v>56</v>
      </c>
    </row>
    <row r="12318">
      <c r="A12318" t="inlineStr">
        <is>
          <t>9f1703cc-1181-414e-ab10-39cf35a1cdae</t>
        </is>
      </c>
      <c r="B12318" t="inlineStr">
        <is>
          <t>84742090</t>
        </is>
      </c>
      <c r="C12318" t="inlineStr">
        <is>
          <t>OTHER</t>
        </is>
      </c>
      <c r="D12318" t="inlineStr">
        <is>
          <t>736a17f6-becf-447f-b841-92da473920b6</t>
        </is>
      </c>
      <c r="E12318" t="inlineStr">
        <is>
          <t>296ad422-93ff-469d-8ece-0edd40f19abc</t>
        </is>
      </c>
      <c r="F12318" t="n">
        <v>56</v>
      </c>
    </row>
    <row r="12319">
      <c r="A12319" t="inlineStr">
        <is>
          <t>620d90ce-756d-4dce-a77d-051270c1f956</t>
        </is>
      </c>
      <c r="B12319" t="inlineStr">
        <is>
          <t>84743110</t>
        </is>
      </c>
      <c r="C12319" t="inlineStr">
        <is>
          <t>CONCRETE MIXERS</t>
        </is>
      </c>
      <c r="D12319" t="inlineStr">
        <is>
          <t>736a17f6-becf-447f-b841-92da473920b6</t>
        </is>
      </c>
      <c r="E12319" t="inlineStr">
        <is>
          <t>296ad422-93ff-469d-8ece-0edd40f19abc</t>
        </is>
      </c>
      <c r="F12319" t="n">
        <v>56</v>
      </c>
    </row>
    <row r="12320">
      <c r="A12320" t="inlineStr">
        <is>
          <t>8d165b0b-8632-449e-a3b7-910b70d6c605</t>
        </is>
      </c>
      <c r="B12320" t="inlineStr">
        <is>
          <t>84743120</t>
        </is>
      </c>
      <c r="C12320" t="inlineStr">
        <is>
          <t>MORTAR MIXERS</t>
        </is>
      </c>
      <c r="D12320" t="inlineStr">
        <is>
          <t>736a17f6-becf-447f-b841-92da473920b6</t>
        </is>
      </c>
      <c r="E12320" t="inlineStr">
        <is>
          <t>296ad422-93ff-469d-8ece-0edd40f19abc</t>
        </is>
      </c>
      <c r="F12320" t="n">
        <v>56</v>
      </c>
    </row>
    <row r="12321">
      <c r="A12321" t="inlineStr">
        <is>
          <t>a660ced3-3c1c-49b8-8bb4-13dc754b1553</t>
        </is>
      </c>
      <c r="B12321" t="inlineStr">
        <is>
          <t>84743200</t>
        </is>
      </c>
      <c r="C12321" t="inlineStr">
        <is>
          <t>MACHINES FOR MIXING MINERAL SUBSTANCES WITH BITUMEN</t>
        </is>
      </c>
      <c r="D12321" t="inlineStr">
        <is>
          <t>736a17f6-becf-447f-b841-92da473920b6</t>
        </is>
      </c>
      <c r="E12321" t="inlineStr">
        <is>
          <t>296ad422-93ff-469d-8ece-0edd40f19abc</t>
        </is>
      </c>
      <c r="F12321" t="n">
        <v>56</v>
      </c>
    </row>
    <row r="12322">
      <c r="A12322" t="inlineStr">
        <is>
          <t>eac10df4-842c-4243-a168-a0ab37032754</t>
        </is>
      </c>
      <c r="B12322" t="inlineStr">
        <is>
          <t>84743900</t>
        </is>
      </c>
      <c r="C12322" t="inlineStr">
        <is>
          <t>OTHER</t>
        </is>
      </c>
      <c r="D12322" t="inlineStr">
        <is>
          <t>736a17f6-becf-447f-b841-92da473920b6</t>
        </is>
      </c>
      <c r="E12322" t="inlineStr">
        <is>
          <t>296ad422-93ff-469d-8ece-0edd40f19abc</t>
        </is>
      </c>
      <c r="F12322" t="n">
        <v>56</v>
      </c>
    </row>
    <row r="12323">
      <c r="A12323" t="inlineStr">
        <is>
          <t>67822196-0609-43cf-9a31-8e12e25749f9</t>
        </is>
      </c>
      <c r="B12323" t="inlineStr">
        <is>
          <t>84748010</t>
        </is>
      </c>
      <c r="C12323" t="inlineStr">
        <is>
          <t>BRICK AND TILE MAKING MACHINERY</t>
        </is>
      </c>
      <c r="D12323" t="inlineStr">
        <is>
          <t>736a17f6-becf-447f-b841-92da473920b6</t>
        </is>
      </c>
      <c r="E12323" t="inlineStr">
        <is>
          <t>296ad422-93ff-469d-8ece-0edd40f19abc</t>
        </is>
      </c>
      <c r="F12323" t="n">
        <v>56</v>
      </c>
    </row>
    <row r="12324">
      <c r="A12324" t="inlineStr">
        <is>
          <t>9f565dc8-a5e3-423c-9e94-1db0c9c89187</t>
        </is>
      </c>
      <c r="B12324" t="inlineStr">
        <is>
          <t>84748020</t>
        </is>
      </c>
      <c r="C12324" t="inlineStr">
        <is>
          <t>CERAMIC AND CLAY MAKING MACHINERY</t>
        </is>
      </c>
      <c r="D12324" t="inlineStr">
        <is>
          <t>736a17f6-becf-447f-b841-92da473920b6</t>
        </is>
      </c>
      <c r="E12324" t="inlineStr">
        <is>
          <t>296ad422-93ff-469d-8ece-0edd40f19abc</t>
        </is>
      </c>
      <c r="F12324" t="n">
        <v>56</v>
      </c>
    </row>
    <row r="12325">
      <c r="A12325" t="inlineStr">
        <is>
          <t>2f993661-a953-4ed5-b4b3-c773c1a063e8</t>
        </is>
      </c>
      <c r="B12325" t="inlineStr">
        <is>
          <t>84748030</t>
        </is>
      </c>
      <c r="C12325" t="inlineStr">
        <is>
          <t>MACHINERY FOR FORMING FOUNDRY MOULDS OF SAND</t>
        </is>
      </c>
      <c r="D12325" t="inlineStr">
        <is>
          <t>736a17f6-becf-447f-b841-92da473920b6</t>
        </is>
      </c>
      <c r="E12325" t="inlineStr">
        <is>
          <t>296ad422-93ff-469d-8ece-0edd40f19abc</t>
        </is>
      </c>
      <c r="F12325" t="n">
        <v>56</v>
      </c>
    </row>
    <row r="12326">
      <c r="A12326" t="inlineStr">
        <is>
          <t>92fc1736-574e-4549-8eda-de43ebcccd66</t>
        </is>
      </c>
      <c r="B12326" t="inlineStr">
        <is>
          <t>84748090</t>
        </is>
      </c>
      <c r="C12326" t="inlineStr">
        <is>
          <t>OTHER</t>
        </is>
      </c>
      <c r="D12326" t="inlineStr">
        <is>
          <t>736a17f6-becf-447f-b841-92da473920b6</t>
        </is>
      </c>
      <c r="E12326" t="inlineStr">
        <is>
          <t>296ad422-93ff-469d-8ece-0edd40f19abc</t>
        </is>
      </c>
      <c r="F12326" t="n">
        <v>56</v>
      </c>
    </row>
    <row r="12327">
      <c r="A12327" t="inlineStr">
        <is>
          <t>94b86027-9dda-46ea-b282-10832d69e93e</t>
        </is>
      </c>
      <c r="B12327" t="inlineStr">
        <is>
          <t>84749000</t>
        </is>
      </c>
      <c r="C12327" t="inlineStr">
        <is>
          <t>PARTS</t>
        </is>
      </c>
      <c r="D12327" t="inlineStr">
        <is>
          <t>736a17f6-becf-447f-b841-92da473920b6</t>
        </is>
      </c>
      <c r="E12327" t="inlineStr">
        <is>
          <t>296ad422-93ff-469d-8ece-0edd40f19abc</t>
        </is>
      </c>
      <c r="F12327" t="n">
        <v>56</v>
      </c>
    </row>
    <row r="12328">
      <c r="A12328" t="inlineStr">
        <is>
          <t>2cde95d0-1efd-4a0b-925a-c0796b6c4ef9</t>
        </is>
      </c>
      <c r="B12328" t="inlineStr">
        <is>
          <t>84751000</t>
        </is>
      </c>
      <c r="C12328" t="inlineStr">
        <is>
          <t>MACHINES FOR ASSEMBLING ELECTRIC OR ELECTRONIC LAMPS, TUBES OR VALVES OR FLASH-BULBS, IN GLASS ENVELOPES</t>
        </is>
      </c>
      <c r="D12328" t="inlineStr">
        <is>
          <t>736a17f6-becf-447f-b841-92da473920b6</t>
        </is>
      </c>
      <c r="E12328" t="inlineStr">
        <is>
          <t>0e590f21-844e-48ee-abb8-fc15329f5121</t>
        </is>
      </c>
      <c r="F12328" t="n">
        <v>56</v>
      </c>
    </row>
    <row r="12329">
      <c r="A12329" t="inlineStr">
        <is>
          <t>f3bf9e1b-a568-4ae3-a4c3-6d01a70867ef</t>
        </is>
      </c>
      <c r="B12329" t="inlineStr">
        <is>
          <t>84752100</t>
        </is>
      </c>
      <c r="C12329" t="inlineStr">
        <is>
          <t>MACHINES FOR MAKING OPTICAL FIBRES AND PREFORMS THEREOF</t>
        </is>
      </c>
      <c r="D12329" t="inlineStr">
        <is>
          <t>736a17f6-becf-447f-b841-92da473920b6</t>
        </is>
      </c>
      <c r="E12329" t="inlineStr">
        <is>
          <t>0e590f21-844e-48ee-abb8-fc15329f5121</t>
        </is>
      </c>
      <c r="F12329" t="n">
        <v>56</v>
      </c>
    </row>
    <row r="12330">
      <c r="A12330" t="inlineStr">
        <is>
          <t>87317400-2411-4c87-a6f0-e263079cee94</t>
        </is>
      </c>
      <c r="B12330" t="inlineStr">
        <is>
          <t>84752900</t>
        </is>
      </c>
      <c r="C12330" t="inlineStr">
        <is>
          <t>OTHER</t>
        </is>
      </c>
      <c r="D12330" t="inlineStr">
        <is>
          <t>736a17f6-becf-447f-b841-92da473920b6</t>
        </is>
      </c>
      <c r="E12330" t="inlineStr">
        <is>
          <t>0e590f21-844e-48ee-abb8-fc15329f5121</t>
        </is>
      </c>
      <c r="F12330" t="n">
        <v>56</v>
      </c>
    </row>
    <row r="12331">
      <c r="A12331" t="inlineStr">
        <is>
          <t>4981c2b4-694d-4450-81d0-7239854583e6</t>
        </is>
      </c>
      <c r="B12331" t="inlineStr">
        <is>
          <t>84759000</t>
        </is>
      </c>
      <c r="C12331" t="inlineStr">
        <is>
          <t>PARTS</t>
        </is>
      </c>
      <c r="D12331" t="inlineStr">
        <is>
          <t>736a17f6-becf-447f-b841-92da473920b6</t>
        </is>
      </c>
      <c r="E12331" t="inlineStr">
        <is>
          <t>0e590f21-844e-48ee-abb8-fc15329f5121</t>
        </is>
      </c>
      <c r="F12331" t="n">
        <v>56</v>
      </c>
    </row>
    <row r="12332">
      <c r="A12332" t="inlineStr">
        <is>
          <t>3c0f4383-e935-41d6-80ec-0b42de94772b</t>
        </is>
      </c>
      <c r="B12332" t="inlineStr">
        <is>
          <t>84762110</t>
        </is>
      </c>
      <c r="C12332" t="inlineStr">
        <is>
          <t>INCORPORATING REFRIGERATING DEVICES</t>
        </is>
      </c>
      <c r="D12332" t="inlineStr">
        <is>
          <t>736a17f6-becf-447f-b841-92da473920b6</t>
        </is>
      </c>
      <c r="E12332" t="inlineStr">
        <is>
          <t>1de98605-849f-44ae-af8a-56895351e788</t>
        </is>
      </c>
      <c r="F12332" t="n">
        <v>56</v>
      </c>
    </row>
    <row r="12333">
      <c r="A12333" t="inlineStr">
        <is>
          <t>2dfa999b-ef3e-4cfc-bf9e-8be6b52825aa</t>
        </is>
      </c>
      <c r="B12333" t="inlineStr">
        <is>
          <t>84762120</t>
        </is>
      </c>
      <c r="C12333" t="inlineStr">
        <is>
          <t>INCORPORATING HEATING DEVICES</t>
        </is>
      </c>
      <c r="D12333" t="inlineStr">
        <is>
          <t>736a17f6-becf-447f-b841-92da473920b6</t>
        </is>
      </c>
      <c r="E12333" t="inlineStr">
        <is>
          <t>1de98605-849f-44ae-af8a-56895351e788</t>
        </is>
      </c>
      <c r="F12333" t="n">
        <v>56</v>
      </c>
    </row>
    <row r="12334">
      <c r="A12334" t="inlineStr">
        <is>
          <t>7e9cd565-be43-4848-8486-820391b70fee</t>
        </is>
      </c>
      <c r="B12334" t="inlineStr">
        <is>
          <t>84762900</t>
        </is>
      </c>
      <c r="C12334" t="inlineStr">
        <is>
          <t>OTHER</t>
        </is>
      </c>
      <c r="D12334" t="inlineStr">
        <is>
          <t>736a17f6-becf-447f-b841-92da473920b6</t>
        </is>
      </c>
      <c r="E12334" t="inlineStr">
        <is>
          <t>1de98605-849f-44ae-af8a-56895351e788</t>
        </is>
      </c>
      <c r="F12334" t="n">
        <v>56</v>
      </c>
    </row>
    <row r="12335">
      <c r="A12335" t="inlineStr">
        <is>
          <t>c46891e2-4fb7-4734-b995-a7589c885651</t>
        </is>
      </c>
      <c r="B12335" t="inlineStr">
        <is>
          <t>84768110</t>
        </is>
      </c>
      <c r="C12335" t="inlineStr">
        <is>
          <t>INCORPORATING REFRIGERATING DEVICES</t>
        </is>
      </c>
      <c r="D12335" t="inlineStr">
        <is>
          <t>736a17f6-becf-447f-b841-92da473920b6</t>
        </is>
      </c>
      <c r="E12335" t="inlineStr">
        <is>
          <t>1de98605-849f-44ae-af8a-56895351e788</t>
        </is>
      </c>
      <c r="F12335" t="n">
        <v>56</v>
      </c>
    </row>
    <row r="12336">
      <c r="A12336" t="inlineStr">
        <is>
          <t>c4d5687f-56d3-4a46-a0a2-8d592cddcff1</t>
        </is>
      </c>
      <c r="B12336" t="inlineStr">
        <is>
          <t>84768120</t>
        </is>
      </c>
      <c r="C12336" t="inlineStr">
        <is>
          <t>INCORPORATING HEATING DEVICES</t>
        </is>
      </c>
      <c r="D12336" t="inlineStr">
        <is>
          <t>736a17f6-becf-447f-b841-92da473920b6</t>
        </is>
      </c>
      <c r="E12336" t="inlineStr">
        <is>
          <t>1de98605-849f-44ae-af8a-56895351e788</t>
        </is>
      </c>
      <c r="F12336" t="n">
        <v>56</v>
      </c>
    </row>
    <row r="12337">
      <c r="A12337" t="inlineStr">
        <is>
          <t>daa10bc0-b584-401f-bd20-19db76ea52c0</t>
        </is>
      </c>
      <c r="B12337" t="inlineStr">
        <is>
          <t>84768910</t>
        </is>
      </c>
      <c r="C12337" t="inlineStr">
        <is>
          <t>MONEY CHANGING MACHINES</t>
        </is>
      </c>
      <c r="D12337" t="inlineStr">
        <is>
          <t>736a17f6-becf-447f-b841-92da473920b6</t>
        </is>
      </c>
      <c r="E12337" t="inlineStr">
        <is>
          <t>1de98605-849f-44ae-af8a-56895351e788</t>
        </is>
      </c>
      <c r="F12337" t="n">
        <v>56</v>
      </c>
    </row>
    <row r="12338">
      <c r="A12338" t="inlineStr">
        <is>
          <t>66998989-9478-4291-bb59-08156b94531a</t>
        </is>
      </c>
      <c r="B12338" t="inlineStr">
        <is>
          <t>84768920</t>
        </is>
      </c>
      <c r="C12338" t="inlineStr">
        <is>
          <t>POSTAGE STAMPS VENDING MACHINES</t>
        </is>
      </c>
      <c r="D12338" t="inlineStr">
        <is>
          <t>736a17f6-becf-447f-b841-92da473920b6</t>
        </is>
      </c>
      <c r="E12338" t="inlineStr">
        <is>
          <t>1de98605-849f-44ae-af8a-56895351e788</t>
        </is>
      </c>
      <c r="F12338" t="n">
        <v>56</v>
      </c>
    </row>
    <row r="12339">
      <c r="A12339" t="inlineStr">
        <is>
          <t>23369d1c-c8ac-4b8c-a0bd-408f30b4ac05</t>
        </is>
      </c>
      <c r="B12339" t="inlineStr">
        <is>
          <t>84768930</t>
        </is>
      </c>
      <c r="C12339" t="inlineStr">
        <is>
          <t>CIGARETTE VENDING MACHINES</t>
        </is>
      </c>
      <c r="D12339" t="inlineStr">
        <is>
          <t>736a17f6-becf-447f-b841-92da473920b6</t>
        </is>
      </c>
      <c r="E12339" t="inlineStr">
        <is>
          <t>1de98605-849f-44ae-af8a-56895351e788</t>
        </is>
      </c>
      <c r="F12339" t="n">
        <v>56</v>
      </c>
    </row>
    <row r="12340">
      <c r="A12340" t="inlineStr">
        <is>
          <t>c62506d8-55a0-4e09-9e50-004ce7b2e556</t>
        </is>
      </c>
      <c r="B12340" t="inlineStr">
        <is>
          <t>84768990</t>
        </is>
      </c>
      <c r="C12340" t="inlineStr">
        <is>
          <t>OTHER</t>
        </is>
      </c>
      <c r="D12340" t="inlineStr">
        <is>
          <t>736a17f6-becf-447f-b841-92da473920b6</t>
        </is>
      </c>
      <c r="E12340" t="inlineStr">
        <is>
          <t>1de98605-849f-44ae-af8a-56895351e788</t>
        </is>
      </c>
      <c r="F12340" t="n">
        <v>56</v>
      </c>
    </row>
    <row r="12341">
      <c r="A12341" t="inlineStr">
        <is>
          <t>31a682b6-0f36-46b3-b4ee-d0e1c191ecea</t>
        </is>
      </c>
      <c r="B12341" t="inlineStr">
        <is>
          <t>84769010</t>
        </is>
      </c>
      <c r="C12341" t="inlineStr">
        <is>
          <t>OF MACHINES OF SUB-HEADING 8476 20</t>
        </is>
      </c>
      <c r="D12341" t="inlineStr">
        <is>
          <t>736a17f6-becf-447f-b841-92da473920b6</t>
        </is>
      </c>
      <c r="E12341" t="inlineStr">
        <is>
          <t>1de98605-849f-44ae-af8a-56895351e788</t>
        </is>
      </c>
      <c r="F12341" t="n">
        <v>56</v>
      </c>
    </row>
    <row r="12342">
      <c r="A12342" t="inlineStr">
        <is>
          <t>a7a12509-edfd-4448-a696-c1d4a623318a</t>
        </is>
      </c>
      <c r="B12342" t="inlineStr">
        <is>
          <t>84769090</t>
        </is>
      </c>
      <c r="C12342" t="inlineStr">
        <is>
          <t>OTHER</t>
        </is>
      </c>
      <c r="D12342" t="inlineStr">
        <is>
          <t>736a17f6-becf-447f-b841-92da473920b6</t>
        </is>
      </c>
      <c r="E12342" t="inlineStr">
        <is>
          <t>1de98605-849f-44ae-af8a-56895351e788</t>
        </is>
      </c>
      <c r="F12342" t="n">
        <v>56</v>
      </c>
    </row>
    <row r="12343">
      <c r="A12343" t="inlineStr">
        <is>
          <t>3a22a4f5-05cf-4589-b469-9361372c0be7</t>
        </is>
      </c>
      <c r="B12343" t="inlineStr">
        <is>
          <t>84771000</t>
        </is>
      </c>
      <c r="C12343" t="inlineStr">
        <is>
          <t>INJECTION-MOULDING MACHINES</t>
        </is>
      </c>
      <c r="D12343" t="inlineStr">
        <is>
          <t>736a17f6-becf-447f-b841-92da473920b6</t>
        </is>
      </c>
      <c r="E12343" t="inlineStr">
        <is>
          <t>dd0db2b0-d5e3-417e-8a73-85b1d4e86fda</t>
        </is>
      </c>
      <c r="F12343" t="n">
        <v>56</v>
      </c>
    </row>
    <row r="12344">
      <c r="A12344" t="inlineStr">
        <is>
          <t>e67180ca-abf8-4618-bd22-325ccbd833c9</t>
        </is>
      </c>
      <c r="B12344" t="inlineStr">
        <is>
          <t>84772000</t>
        </is>
      </c>
      <c r="C12344" t="inlineStr">
        <is>
          <t>EXTRUDERS</t>
        </is>
      </c>
      <c r="D12344" t="inlineStr">
        <is>
          <t>736a17f6-becf-447f-b841-92da473920b6</t>
        </is>
      </c>
      <c r="E12344" t="inlineStr">
        <is>
          <t>dd0db2b0-d5e3-417e-8a73-85b1d4e86fda</t>
        </is>
      </c>
      <c r="F12344" t="n">
        <v>56</v>
      </c>
    </row>
    <row r="12345">
      <c r="A12345" t="inlineStr">
        <is>
          <t>d4087631-a0f8-4e67-aa6a-761a351ea9e8</t>
        </is>
      </c>
      <c r="B12345" t="inlineStr">
        <is>
          <t>84773000</t>
        </is>
      </c>
      <c r="C12345" t="inlineStr">
        <is>
          <t>BLOW MOULDING MACHINES</t>
        </is>
      </c>
      <c r="D12345" t="inlineStr">
        <is>
          <t>736a17f6-becf-447f-b841-92da473920b6</t>
        </is>
      </c>
      <c r="E12345" t="inlineStr">
        <is>
          <t>dd0db2b0-d5e3-417e-8a73-85b1d4e86fda</t>
        </is>
      </c>
      <c r="F12345" t="n">
        <v>56</v>
      </c>
    </row>
    <row r="12346">
      <c r="A12346" t="inlineStr">
        <is>
          <t>f2234d1e-f4f2-4960-b387-d8f8608409c9</t>
        </is>
      </c>
      <c r="B12346" t="inlineStr">
        <is>
          <t>84774000</t>
        </is>
      </c>
      <c r="C12346" t="inlineStr">
        <is>
          <t>VACUUM MOULDING MACHINES AND OTHER THERMOFORMING MACHINES</t>
        </is>
      </c>
      <c r="D12346" t="inlineStr">
        <is>
          <t>736a17f6-becf-447f-b841-92da473920b6</t>
        </is>
      </c>
      <c r="E12346" t="inlineStr">
        <is>
          <t>dd0db2b0-d5e3-417e-8a73-85b1d4e86fda</t>
        </is>
      </c>
      <c r="F12346" t="n">
        <v>56</v>
      </c>
    </row>
    <row r="12347">
      <c r="A12347" t="inlineStr">
        <is>
          <t>da0d9cee-b1f3-4508-8d76-3fbd2cff9319</t>
        </is>
      </c>
      <c r="B12347" t="inlineStr">
        <is>
          <t>84775100</t>
        </is>
      </c>
      <c r="C12347" t="inlineStr">
        <is>
          <t>FOR MOULDING OR RETREADING PNEUMATIC TYRES OR FOR MOULDING OR OTHERWISE FORMING INNER TUBES</t>
        </is>
      </c>
      <c r="D12347" t="inlineStr">
        <is>
          <t>736a17f6-becf-447f-b841-92da473920b6</t>
        </is>
      </c>
      <c r="E12347" t="inlineStr">
        <is>
          <t>dd0db2b0-d5e3-417e-8a73-85b1d4e86fda</t>
        </is>
      </c>
      <c r="F12347" t="n">
        <v>56</v>
      </c>
    </row>
    <row r="12348">
      <c r="A12348" t="inlineStr">
        <is>
          <t>d9d50b72-6a1f-42b7-808e-4c5703e2b990</t>
        </is>
      </c>
      <c r="B12348" t="inlineStr">
        <is>
          <t>84775900</t>
        </is>
      </c>
      <c r="C12348" t="inlineStr">
        <is>
          <t>OTHER</t>
        </is>
      </c>
      <c r="D12348" t="inlineStr">
        <is>
          <t>736a17f6-becf-447f-b841-92da473920b6</t>
        </is>
      </c>
      <c r="E12348" t="inlineStr">
        <is>
          <t>dd0db2b0-d5e3-417e-8a73-85b1d4e86fda</t>
        </is>
      </c>
      <c r="F12348" t="n">
        <v>56</v>
      </c>
    </row>
    <row r="12349">
      <c r="A12349" t="inlineStr">
        <is>
          <t>3ad061c9-88e5-4385-b34d-c8a6c4334300</t>
        </is>
      </c>
      <c r="B12349" t="inlineStr">
        <is>
          <t>84778010</t>
        </is>
      </c>
      <c r="C12349" t="inlineStr">
        <is>
          <t>MACHINERY FOR MAKING RUBBER GOODS</t>
        </is>
      </c>
      <c r="D12349" t="inlineStr">
        <is>
          <t>736a17f6-becf-447f-b841-92da473920b6</t>
        </is>
      </c>
      <c r="E12349" t="inlineStr">
        <is>
          <t>dd0db2b0-d5e3-417e-8a73-85b1d4e86fda</t>
        </is>
      </c>
      <c r="F12349" t="n">
        <v>56</v>
      </c>
    </row>
    <row r="12350">
      <c r="A12350" t="inlineStr">
        <is>
          <t>fe72bd7d-ac2b-4762-b5e0-9e4ac542282c</t>
        </is>
      </c>
      <c r="B12350" t="inlineStr">
        <is>
          <t>84778090</t>
        </is>
      </c>
      <c r="C12350" t="inlineStr">
        <is>
          <t>OTHER</t>
        </is>
      </c>
      <c r="D12350" t="inlineStr">
        <is>
          <t>736a17f6-becf-447f-b841-92da473920b6</t>
        </is>
      </c>
      <c r="E12350" t="inlineStr">
        <is>
          <t>dd0db2b0-d5e3-417e-8a73-85b1d4e86fda</t>
        </is>
      </c>
      <c r="F12350" t="n">
        <v>56</v>
      </c>
    </row>
    <row r="12351">
      <c r="A12351" t="inlineStr">
        <is>
          <t>6455919a-acd7-4084-a5a0-cba0cc18e0be</t>
        </is>
      </c>
      <c r="B12351" t="inlineStr">
        <is>
          <t>84779000</t>
        </is>
      </c>
      <c r="C12351" t="inlineStr">
        <is>
          <t>PARTS</t>
        </is>
      </c>
      <c r="D12351" t="inlineStr">
        <is>
          <t>736a17f6-becf-447f-b841-92da473920b6</t>
        </is>
      </c>
      <c r="E12351" t="inlineStr">
        <is>
          <t>dd0db2b0-d5e3-417e-8a73-85b1d4e86fda</t>
        </is>
      </c>
      <c r="F12351" t="n">
        <v>56</v>
      </c>
    </row>
    <row r="12352">
      <c r="A12352" t="inlineStr">
        <is>
          <t>48f57180-9427-4b58-85c6-c38cce352ca4</t>
        </is>
      </c>
      <c r="B12352" t="inlineStr">
        <is>
          <t>84781010</t>
        </is>
      </c>
      <c r="C12352" t="inlineStr">
        <is>
          <t>CIGAR MAKING MACHINERY</t>
        </is>
      </c>
      <c r="D12352" t="inlineStr">
        <is>
          <t>736a17f6-becf-447f-b841-92da473920b6</t>
        </is>
      </c>
      <c r="E12352" t="inlineStr">
        <is>
          <t>125e2ef6-1d26-468d-b608-2c74d302d7ac</t>
        </is>
      </c>
      <c r="F12352" t="n">
        <v>56</v>
      </c>
    </row>
    <row r="12353">
      <c r="A12353" t="inlineStr">
        <is>
          <t>6b4980a4-5e6a-4647-8fa5-dbb4b21e2d4e</t>
        </is>
      </c>
      <c r="B12353" t="inlineStr">
        <is>
          <t>84781020</t>
        </is>
      </c>
      <c r="C12353" t="inlineStr">
        <is>
          <t>CIGARETTE MAKING MACHINERY</t>
        </is>
      </c>
      <c r="D12353" t="inlineStr">
        <is>
          <t>736a17f6-becf-447f-b841-92da473920b6</t>
        </is>
      </c>
      <c r="E12353" t="inlineStr">
        <is>
          <t>125e2ef6-1d26-468d-b608-2c74d302d7ac</t>
        </is>
      </c>
      <c r="F12353" t="n">
        <v>56</v>
      </c>
    </row>
    <row r="12354">
      <c r="A12354" t="inlineStr">
        <is>
          <t>64294e56-05d4-40d4-969f-f1b080160311</t>
        </is>
      </c>
      <c r="B12354" t="inlineStr">
        <is>
          <t>84781090</t>
        </is>
      </c>
      <c r="C12354" t="inlineStr">
        <is>
          <t>OTHER</t>
        </is>
      </c>
      <c r="D12354" t="inlineStr">
        <is>
          <t>736a17f6-becf-447f-b841-92da473920b6</t>
        </is>
      </c>
      <c r="E12354" t="inlineStr">
        <is>
          <t>125e2ef6-1d26-468d-b608-2c74d302d7ac</t>
        </is>
      </c>
      <c r="F12354" t="n">
        <v>56</v>
      </c>
    </row>
    <row r="12355">
      <c r="A12355" t="inlineStr">
        <is>
          <t>fbad9c4f-249d-4b39-b2c7-d2363f1443ed</t>
        </is>
      </c>
      <c r="B12355" t="inlineStr">
        <is>
          <t>84789000</t>
        </is>
      </c>
      <c r="C12355" t="inlineStr">
        <is>
          <t>PARTS</t>
        </is>
      </c>
      <c r="D12355" t="inlineStr">
        <is>
          <t>736a17f6-becf-447f-b841-92da473920b6</t>
        </is>
      </c>
      <c r="E12355" t="inlineStr">
        <is>
          <t>125e2ef6-1d26-468d-b608-2c74d302d7ac</t>
        </is>
      </c>
      <c r="F12355" t="n">
        <v>56</v>
      </c>
    </row>
    <row r="12356">
      <c r="A12356" t="inlineStr">
        <is>
          <t>57aed65a-0528-4a37-8486-511ac8667c47</t>
        </is>
      </c>
      <c r="B12356" t="inlineStr">
        <is>
          <t>84791000</t>
        </is>
      </c>
      <c r="C12356" t="inlineStr">
        <is>
          <t>MACHINERY FOR PUBLIC WORKS, BUILDING OR THE LIKE</t>
        </is>
      </c>
      <c r="D12356" t="inlineStr">
        <is>
          <t>736a17f6-becf-447f-b841-92da473920b6</t>
        </is>
      </c>
      <c r="E12356" t="inlineStr">
        <is>
          <t>b334f84a-84ca-40f6-a5dc-4e3f04ef3b52</t>
        </is>
      </c>
      <c r="F12356" t="n">
        <v>56</v>
      </c>
    </row>
    <row r="12357">
      <c r="A12357" t="inlineStr">
        <is>
          <t>3dedd9fb-9f31-41e4-8889-00f806a53345</t>
        </is>
      </c>
      <c r="B12357" t="inlineStr">
        <is>
          <t>84792010</t>
        </is>
      </c>
      <c r="C12357" t="inlineStr">
        <is>
          <t>OIL-SEED CRUSHING OR GRINDING MACHINERY INCLUDING PURIFYING TANKS</t>
        </is>
      </c>
      <c r="D12357" t="inlineStr">
        <is>
          <t>736a17f6-becf-447f-b841-92da473920b6</t>
        </is>
      </c>
      <c r="E12357" t="inlineStr">
        <is>
          <t>b334f84a-84ca-40f6-a5dc-4e3f04ef3b52</t>
        </is>
      </c>
      <c r="F12357" t="n">
        <v>56</v>
      </c>
    </row>
    <row r="12358">
      <c r="A12358" t="inlineStr">
        <is>
          <t>58d61e04-5f46-4154-9585-2e776d9c5070</t>
        </is>
      </c>
      <c r="B12358" t="inlineStr">
        <is>
          <t>84792090</t>
        </is>
      </c>
      <c r="C12358" t="inlineStr">
        <is>
          <t>OTHER</t>
        </is>
      </c>
      <c r="D12358" t="inlineStr">
        <is>
          <t>736a17f6-becf-447f-b841-92da473920b6</t>
        </is>
      </c>
      <c r="E12358" t="inlineStr">
        <is>
          <t>b334f84a-84ca-40f6-a5dc-4e3f04ef3b52</t>
        </is>
      </c>
      <c r="F12358" t="n">
        <v>56</v>
      </c>
    </row>
    <row r="12359">
      <c r="A12359" t="inlineStr">
        <is>
          <t>5079a2d8-97e5-4a0c-9901-7e9af120bc9b</t>
        </is>
      </c>
      <c r="B12359" t="inlineStr">
        <is>
          <t>84793000</t>
        </is>
      </c>
      <c r="C12359" t="inlineStr">
        <is>
          <t>PRESSES FOR THE MANUFACTURE OF PARTICLE BOARD OR FIBRE BUILDING BOARD OF WOOD OR OTHER LIGNEOUS MATERIALS AND OTHER MACHINERY FOR TREATING WOOD OR CORK</t>
        </is>
      </c>
      <c r="D12359" t="inlineStr">
        <is>
          <t>736a17f6-becf-447f-b841-92da473920b6</t>
        </is>
      </c>
      <c r="E12359" t="inlineStr">
        <is>
          <t>b334f84a-84ca-40f6-a5dc-4e3f04ef3b52</t>
        </is>
      </c>
      <c r="F12359" t="n">
        <v>56</v>
      </c>
    </row>
    <row r="12360">
      <c r="A12360" t="inlineStr">
        <is>
          <t>3d7e2c54-2498-410d-b6ac-6352b7f8f235</t>
        </is>
      </c>
      <c r="B12360" t="inlineStr">
        <is>
          <t>84794000</t>
        </is>
      </c>
      <c r="C12360" t="inlineStr">
        <is>
          <t>ROPE OR CABLE-MAKING MACHINES</t>
        </is>
      </c>
      <c r="D12360" t="inlineStr">
        <is>
          <t>736a17f6-becf-447f-b841-92da473920b6</t>
        </is>
      </c>
      <c r="E12360" t="inlineStr">
        <is>
          <t>b334f84a-84ca-40f6-a5dc-4e3f04ef3b52</t>
        </is>
      </c>
      <c r="F12360" t="n">
        <v>56</v>
      </c>
    </row>
    <row r="12361">
      <c r="A12361" t="inlineStr">
        <is>
          <t>464c27e6-fdba-4ca3-b1af-525c624ebf64</t>
        </is>
      </c>
      <c r="B12361" t="inlineStr">
        <is>
          <t>84795000</t>
        </is>
      </c>
      <c r="C12361" t="inlineStr">
        <is>
          <t>INDUSTRIAL ROBOTS, NOT ELSEWHERE SPECIFIED OR INCLUDED</t>
        </is>
      </c>
      <c r="D12361" t="inlineStr">
        <is>
          <t>736a17f6-becf-447f-b841-92da473920b6</t>
        </is>
      </c>
      <c r="E12361" t="inlineStr">
        <is>
          <t>b334f84a-84ca-40f6-a5dc-4e3f04ef3b52</t>
        </is>
      </c>
      <c r="F12361" t="n">
        <v>56</v>
      </c>
    </row>
    <row r="12362">
      <c r="A12362" t="inlineStr">
        <is>
          <t>b98330b7-7f48-4e8f-b3df-024b8d022491</t>
        </is>
      </c>
      <c r="B12362" t="inlineStr">
        <is>
          <t>84796000</t>
        </is>
      </c>
      <c r="C12362" t="inlineStr">
        <is>
          <t>EVAPORATIVE AIR COOLERS</t>
        </is>
      </c>
      <c r="D12362" t="inlineStr">
        <is>
          <t>736a17f6-becf-447f-b841-92da473920b6</t>
        </is>
      </c>
      <c r="E12362" t="inlineStr">
        <is>
          <t>b334f84a-84ca-40f6-a5dc-4e3f04ef3b52</t>
        </is>
      </c>
      <c r="F12362" t="n">
        <v>56</v>
      </c>
    </row>
    <row r="12363">
      <c r="A12363" t="inlineStr">
        <is>
          <t>323b964a-55d1-480d-96d7-6f78513a7db9</t>
        </is>
      </c>
      <c r="B12363" t="inlineStr">
        <is>
          <t>84797100</t>
        </is>
      </c>
      <c r="C12363" t="inlineStr">
        <is>
          <t>OF A KIND USED IN AIRPORTS</t>
        </is>
      </c>
      <c r="D12363" t="inlineStr">
        <is>
          <t>736a17f6-becf-447f-b841-92da473920b6</t>
        </is>
      </c>
      <c r="E12363" t="inlineStr">
        <is>
          <t>b334f84a-84ca-40f6-a5dc-4e3f04ef3b52</t>
        </is>
      </c>
      <c r="F12363" t="n">
        <v>56</v>
      </c>
    </row>
    <row r="12364">
      <c r="A12364" t="inlineStr">
        <is>
          <t>f1a1e486-109a-42af-a64b-1660c5e4997a</t>
        </is>
      </c>
      <c r="B12364" t="inlineStr">
        <is>
          <t>84797900</t>
        </is>
      </c>
      <c r="C12364" t="inlineStr">
        <is>
          <t>OTHER</t>
        </is>
      </c>
      <c r="D12364" t="inlineStr">
        <is>
          <t>736a17f6-becf-447f-b841-92da473920b6</t>
        </is>
      </c>
      <c r="E12364" t="inlineStr">
        <is>
          <t>b334f84a-84ca-40f6-a5dc-4e3f04ef3b52</t>
        </is>
      </c>
      <c r="F12364" t="n">
        <v>56</v>
      </c>
    </row>
    <row r="12365">
      <c r="A12365" t="inlineStr">
        <is>
          <t>3d6b468a-ed0a-4150-ad47-f9d079828ed3</t>
        </is>
      </c>
      <c r="B12365" t="inlineStr">
        <is>
          <t>84798100</t>
        </is>
      </c>
      <c r="C12365" t="inlineStr">
        <is>
          <t>FOR TREATING METAL, INCLUDING ELECTRIC WIRE COIL-WINDERS</t>
        </is>
      </c>
      <c r="D12365" t="inlineStr">
        <is>
          <t>736a17f6-becf-447f-b841-92da473920b6</t>
        </is>
      </c>
      <c r="E12365" t="inlineStr">
        <is>
          <t>b334f84a-84ca-40f6-a5dc-4e3f04ef3b52</t>
        </is>
      </c>
      <c r="F12365" t="n">
        <v>56</v>
      </c>
    </row>
    <row r="12366">
      <c r="A12366" t="inlineStr">
        <is>
          <t>c66a57eb-353e-4cec-8df0-0158d7451ebc</t>
        </is>
      </c>
      <c r="B12366" t="inlineStr">
        <is>
          <t>84798200</t>
        </is>
      </c>
      <c r="C12366" t="inlineStr">
        <is>
          <t>MIXING, KNEADING, CRUSHING, GRINDING, SCREENING, SIFTING, HOMOGENISING, EMULSIFYING OR STIRRING MACHINES</t>
        </is>
      </c>
      <c r="D12366" t="inlineStr">
        <is>
          <t>736a17f6-becf-447f-b841-92da473920b6</t>
        </is>
      </c>
      <c r="E12366" t="inlineStr">
        <is>
          <t>b334f84a-84ca-40f6-a5dc-4e3f04ef3b52</t>
        </is>
      </c>
      <c r="F12366" t="n">
        <v>56</v>
      </c>
    </row>
    <row r="12367">
      <c r="A12367" t="inlineStr">
        <is>
          <t>386bf6ba-5c7b-4790-97bd-073d21cbfb76</t>
        </is>
      </c>
      <c r="B12367" t="inlineStr">
        <is>
          <t>84798300</t>
        </is>
      </c>
      <c r="C12367" t="inlineStr">
        <is>
          <t>COLD ISOSTATIC PRESSES</t>
        </is>
      </c>
      <c r="D12367" t="inlineStr">
        <is>
          <t>736a17f6-becf-447f-b841-92da473920b6</t>
        </is>
      </c>
      <c r="E12367" t="inlineStr">
        <is>
          <t>b334f84a-84ca-40f6-a5dc-4e3f04ef3b52</t>
        </is>
      </c>
      <c r="F12367" t="n">
        <v>56</v>
      </c>
    </row>
    <row r="12368">
      <c r="A12368" t="inlineStr">
        <is>
          <t>16b6efe9-fc9d-4e28-8fc2-53f7bb968d09</t>
        </is>
      </c>
      <c r="B12368" t="inlineStr">
        <is>
          <t>84798910</t>
        </is>
      </c>
      <c r="C12368" t="inlineStr">
        <is>
          <t>SOAP CUTTING OR MOULDING MACHINERY</t>
        </is>
      </c>
      <c r="D12368" t="inlineStr">
        <is>
          <t>736a17f6-becf-447f-b841-92da473920b6</t>
        </is>
      </c>
      <c r="E12368" t="inlineStr">
        <is>
          <t>b334f84a-84ca-40f6-a5dc-4e3f04ef3b52</t>
        </is>
      </c>
      <c r="F12368" t="n">
        <v>56</v>
      </c>
    </row>
    <row r="12369">
      <c r="A12369" t="inlineStr">
        <is>
          <t>564393eb-a9ca-4abe-a43e-f0e76474c73e</t>
        </is>
      </c>
      <c r="B12369" t="inlineStr">
        <is>
          <t>84798920</t>
        </is>
      </c>
      <c r="C12369" t="inlineStr">
        <is>
          <t>AIR HUMIDIFIERS OR DEHUMIDIFIERS (OTHER THAN THOSE FALLING UNDER HEADING 8412.5 OR 8424)</t>
        </is>
      </c>
      <c r="D12369" t="inlineStr">
        <is>
          <t>736a17f6-becf-447f-b841-92da473920b6</t>
        </is>
      </c>
      <c r="E12369" t="inlineStr">
        <is>
          <t>b334f84a-84ca-40f6-a5dc-4e3f04ef3b52</t>
        </is>
      </c>
      <c r="F12369" t="n">
        <v>56</v>
      </c>
    </row>
    <row r="12370">
      <c r="A12370" t="inlineStr">
        <is>
          <t>345b73a8-6eb3-4676-a901-951c5fea2cbe</t>
        </is>
      </c>
      <c r="B12370" t="inlineStr">
        <is>
          <t>84798930</t>
        </is>
      </c>
      <c r="C12370" t="inlineStr">
        <is>
          <t>MECHANICAL SHIFTING MACHINES</t>
        </is>
      </c>
      <c r="D12370" t="inlineStr">
        <is>
          <t>736a17f6-becf-447f-b841-92da473920b6</t>
        </is>
      </c>
      <c r="E12370" t="inlineStr">
        <is>
          <t>b334f84a-84ca-40f6-a5dc-4e3f04ef3b52</t>
        </is>
      </c>
      <c r="F12370" t="n">
        <v>56</v>
      </c>
    </row>
    <row r="12371">
      <c r="A12371" t="inlineStr">
        <is>
          <t>77ec3838-e363-42d9-aafd-ba414ac937fc</t>
        </is>
      </c>
      <c r="B12371" t="inlineStr">
        <is>
          <t>84798940</t>
        </is>
      </c>
      <c r="C12371" t="inlineStr">
        <is>
          <t>ULTRASONIC TRANSDUCERS</t>
        </is>
      </c>
      <c r="D12371" t="inlineStr">
        <is>
          <t>736a17f6-becf-447f-b841-92da473920b6</t>
        </is>
      </c>
      <c r="E12371" t="inlineStr">
        <is>
          <t>b334f84a-84ca-40f6-a5dc-4e3f04ef3b52</t>
        </is>
      </c>
      <c r="F12371" t="n">
        <v>56</v>
      </c>
    </row>
    <row r="12372">
      <c r="A12372" t="inlineStr">
        <is>
          <t>decb9865-bc85-403d-9901-b912fdb97a70</t>
        </is>
      </c>
      <c r="B12372" t="inlineStr">
        <is>
          <t>84798950</t>
        </is>
      </c>
      <c r="C12372" t="inlineStr">
        <is>
          <t>CAR WASHING MACHINES AND RELATED APPLIANCES</t>
        </is>
      </c>
      <c r="D12372" t="inlineStr">
        <is>
          <t>736a17f6-becf-447f-b841-92da473920b6</t>
        </is>
      </c>
      <c r="E12372" t="inlineStr">
        <is>
          <t>b334f84a-84ca-40f6-a5dc-4e3f04ef3b52</t>
        </is>
      </c>
      <c r="F12372" t="n">
        <v>56</v>
      </c>
    </row>
    <row r="12373">
      <c r="A12373" t="inlineStr">
        <is>
          <t>d33eae8a-8e72-4e43-b67c-cf4fc966196d</t>
        </is>
      </c>
      <c r="B12373" t="inlineStr">
        <is>
          <t>84798960</t>
        </is>
      </c>
      <c r="C12373" t="inlineStr">
        <is>
          <t>COKE OVEN PLANTS</t>
        </is>
      </c>
      <c r="D12373" t="inlineStr">
        <is>
          <t>736a17f6-becf-447f-b841-92da473920b6</t>
        </is>
      </c>
      <c r="E12373" t="inlineStr">
        <is>
          <t>b334f84a-84ca-40f6-a5dc-4e3f04ef3b52</t>
        </is>
      </c>
      <c r="F12373" t="n">
        <v>56</v>
      </c>
    </row>
    <row r="12374">
      <c r="A12374" t="inlineStr">
        <is>
          <t>4a3b0108-d203-46c1-bb5f-8e40f99643b9</t>
        </is>
      </c>
      <c r="B12374" t="inlineStr">
        <is>
          <t>84798970</t>
        </is>
      </c>
      <c r="C12374" t="inlineStr">
        <is>
          <t>MACHINERY FOR THE MANUFACTURE OF CHEMICAL AND PHARMACEUTICALS GOODS</t>
        </is>
      </c>
      <c r="D12374" t="inlineStr">
        <is>
          <t>736a17f6-becf-447f-b841-92da473920b6</t>
        </is>
      </c>
      <c r="E12374" t="inlineStr">
        <is>
          <t>b334f84a-84ca-40f6-a5dc-4e3f04ef3b52</t>
        </is>
      </c>
      <c r="F12374" t="n">
        <v>56</v>
      </c>
    </row>
    <row r="12375">
      <c r="A12375" t="inlineStr">
        <is>
          <t>d5afbae2-6955-4839-9c63-4c26f75936ed</t>
        </is>
      </c>
      <c r="B12375" t="inlineStr">
        <is>
          <t>84798980</t>
        </is>
      </c>
      <c r="C12375" t="inlineStr">
        <is>
          <t>MACHINERY FOR USE IN GOODS OF CHAPTER 88 OR 89</t>
        </is>
      </c>
      <c r="D12375" t="inlineStr">
        <is>
          <t>736a17f6-becf-447f-b841-92da473920b6</t>
        </is>
      </c>
      <c r="E12375" t="inlineStr">
        <is>
          <t>b334f84a-84ca-40f6-a5dc-4e3f04ef3b52</t>
        </is>
      </c>
      <c r="F12375" t="n">
        <v>56</v>
      </c>
    </row>
    <row r="12376">
      <c r="A12376" t="inlineStr">
        <is>
          <t>85866069-d120-4d01-8379-ee4e9699121a</t>
        </is>
      </c>
      <c r="B12376" t="inlineStr">
        <is>
          <t>84798991</t>
        </is>
      </c>
      <c r="C12376" t="inlineStr">
        <is>
          <t>MACHINES AND MECHANICAL APPLIANCES HAVING INDIVIDUAL FUNCTIONS, NOT SPECIFIED OR INCLUDED ELSEWHERE IN THIS CHAPTER - OTHER MACHINES AND MECHANICAL APPLIANCES: OTHER: OTHER : INDUSTRIAL VACUUM CLEANERS</t>
        </is>
      </c>
      <c r="D12376" t="inlineStr">
        <is>
          <t>736a17f6-becf-447f-b841-92da473920b6</t>
        </is>
      </c>
      <c r="E12376" t="inlineStr">
        <is>
          <t>b334f84a-84ca-40f6-a5dc-4e3f04ef3b52</t>
        </is>
      </c>
      <c r="F12376" t="n">
        <v>56</v>
      </c>
    </row>
    <row r="12377">
      <c r="A12377" t="inlineStr">
        <is>
          <t>fb4536c1-a4d9-4e48-8587-0ce142ed06e2</t>
        </is>
      </c>
      <c r="B12377" t="inlineStr">
        <is>
          <t>84798992</t>
        </is>
      </c>
      <c r="C12377" t="inlineStr">
        <is>
          <t>BRIQUETTING PLANT AND MACHINERY INTENDED FOR MANUFACTUREOF BRIQUETTES FROM AGRICULTURAL AND MUNICIPAL WASTE</t>
        </is>
      </c>
      <c r="D12377" t="inlineStr">
        <is>
          <t>736a17f6-becf-447f-b841-92da473920b6</t>
        </is>
      </c>
      <c r="E12377" t="inlineStr">
        <is>
          <t>b334f84a-84ca-40f6-a5dc-4e3f04ef3b52</t>
        </is>
      </c>
      <c r="F12377" t="n">
        <v>56</v>
      </c>
    </row>
    <row r="12378">
      <c r="A12378" t="inlineStr">
        <is>
          <t>a6724dfc-79d4-462e-be6b-53337f0b5d44</t>
        </is>
      </c>
      <c r="B12378" t="inlineStr">
        <is>
          <t>84798999</t>
        </is>
      </c>
      <c r="C12378" t="inlineStr">
        <is>
          <t>OTHER</t>
        </is>
      </c>
      <c r="D12378" t="inlineStr">
        <is>
          <t>736a17f6-becf-447f-b841-92da473920b6</t>
        </is>
      </c>
      <c r="E12378" t="inlineStr">
        <is>
          <t>b334f84a-84ca-40f6-a5dc-4e3f04ef3b52</t>
        </is>
      </c>
      <c r="F12378" t="n">
        <v>56</v>
      </c>
    </row>
    <row r="12379">
      <c r="A12379" t="inlineStr">
        <is>
          <t>51bc393f-d010-4f9f-8935-c98bc8f55d1c</t>
        </is>
      </c>
      <c r="B12379" t="inlineStr">
        <is>
          <t>84799010</t>
        </is>
      </c>
      <c r="C12379" t="inlineStr">
        <is>
          <t>OF MACHINES FOR PUBLIC WORKS, BUILDING OR THE LIKE</t>
        </is>
      </c>
      <c r="D12379" t="inlineStr">
        <is>
          <t>736a17f6-becf-447f-b841-92da473920b6</t>
        </is>
      </c>
      <c r="E12379" t="inlineStr">
        <is>
          <t>b334f84a-84ca-40f6-a5dc-4e3f04ef3b52</t>
        </is>
      </c>
      <c r="F12379" t="n">
        <v>56</v>
      </c>
    </row>
    <row r="12380">
      <c r="A12380" t="inlineStr">
        <is>
          <t>b4caa6be-9b40-4803-a8b2-b689bf1ac67d</t>
        </is>
      </c>
      <c r="B12380" t="inlineStr">
        <is>
          <t>84799020</t>
        </is>
      </c>
      <c r="C12380" t="inlineStr">
        <is>
          <t>OF MACHINES FOR THE EXTRACTION OF ANIMAL OR FRUIT AND VEGETABLE FATS OR OIL</t>
        </is>
      </c>
      <c r="D12380" t="inlineStr">
        <is>
          <t>736a17f6-becf-447f-b841-92da473920b6</t>
        </is>
      </c>
      <c r="E12380" t="inlineStr">
        <is>
          <t>b334f84a-84ca-40f6-a5dc-4e3f04ef3b52</t>
        </is>
      </c>
      <c r="F12380" t="n">
        <v>56</v>
      </c>
    </row>
    <row r="12381">
      <c r="A12381" t="inlineStr">
        <is>
          <t>8d222327-4982-400b-b3cb-575540fb1148</t>
        </is>
      </c>
      <c r="B12381" t="inlineStr">
        <is>
          <t>84799030</t>
        </is>
      </c>
      <c r="C12381" t="inlineStr">
        <is>
          <t>OF MACHINES AND MECHANICAL APPLIANCES FOR TREATING WOOD</t>
        </is>
      </c>
      <c r="D12381" t="inlineStr">
        <is>
          <t>736a17f6-becf-447f-b841-92da473920b6</t>
        </is>
      </c>
      <c r="E12381" t="inlineStr">
        <is>
          <t>b334f84a-84ca-40f6-a5dc-4e3f04ef3b52</t>
        </is>
      </c>
      <c r="F12381" t="n">
        <v>56</v>
      </c>
    </row>
    <row r="12382">
      <c r="A12382" t="inlineStr">
        <is>
          <t>22c47f1b-8354-4be6-9a9d-f183e69bbe77</t>
        </is>
      </c>
      <c r="B12382" t="inlineStr">
        <is>
          <t>84799040</t>
        </is>
      </c>
      <c r="C12382" t="inlineStr">
        <is>
          <t>OF MACHINERY USED FOR MANUFACTURE OF CHEMICALS AND PHARMACEUTICALS</t>
        </is>
      </c>
      <c r="D12382" t="inlineStr">
        <is>
          <t>736a17f6-becf-447f-b841-92da473920b6</t>
        </is>
      </c>
      <c r="E12382" t="inlineStr">
        <is>
          <t>b334f84a-84ca-40f6-a5dc-4e3f04ef3b52</t>
        </is>
      </c>
      <c r="F12382" t="n">
        <v>56</v>
      </c>
    </row>
    <row r="12383">
      <c r="A12383" t="inlineStr">
        <is>
          <t>dab5c3cf-5a8d-4ba0-84e9-da712b206e32</t>
        </is>
      </c>
      <c r="B12383" t="inlineStr">
        <is>
          <t>84799090</t>
        </is>
      </c>
      <c r="C12383" t="inlineStr">
        <is>
          <t>OTHER</t>
        </is>
      </c>
      <c r="D12383" t="inlineStr">
        <is>
          <t>736a17f6-becf-447f-b841-92da473920b6</t>
        </is>
      </c>
      <c r="E12383" t="inlineStr">
        <is>
          <t>b334f84a-84ca-40f6-a5dc-4e3f04ef3b52</t>
        </is>
      </c>
      <c r="F12383" t="n">
        <v>56</v>
      </c>
    </row>
    <row r="12384">
      <c r="A12384" t="inlineStr">
        <is>
          <t>b952451d-83ec-4fed-b864-42b393f52e12</t>
        </is>
      </c>
      <c r="B12384" t="inlineStr">
        <is>
          <t>84801000</t>
        </is>
      </c>
      <c r="C12384" t="inlineStr">
        <is>
          <t>MOULDING BOXES FOR METAL FOUNDRY</t>
        </is>
      </c>
      <c r="D12384" t="inlineStr">
        <is>
          <t>736a17f6-becf-447f-b841-92da473920b6</t>
        </is>
      </c>
      <c r="E12384" t="inlineStr">
        <is>
          <t>2a0b4347-49b6-428f-8758-e3f27ee8d4b7</t>
        </is>
      </c>
      <c r="F12384" t="n">
        <v>56</v>
      </c>
    </row>
    <row r="12385">
      <c r="A12385" t="inlineStr">
        <is>
          <t>3965c508-1c09-418b-9d5d-4d5be6e5ffb3</t>
        </is>
      </c>
      <c r="B12385" t="inlineStr">
        <is>
          <t>84802000</t>
        </is>
      </c>
      <c r="C12385" t="inlineStr">
        <is>
          <t>MOULD BASES</t>
        </is>
      </c>
      <c r="D12385" t="inlineStr">
        <is>
          <t>736a17f6-becf-447f-b841-92da473920b6</t>
        </is>
      </c>
      <c r="E12385" t="inlineStr">
        <is>
          <t>2a0b4347-49b6-428f-8758-e3f27ee8d4b7</t>
        </is>
      </c>
      <c r="F12385" t="n">
        <v>56</v>
      </c>
    </row>
    <row r="12386">
      <c r="A12386" t="inlineStr">
        <is>
          <t>067c5761-983c-49f7-82cd-1f6c228199c1</t>
        </is>
      </c>
      <c r="B12386" t="inlineStr">
        <is>
          <t>84803000</t>
        </is>
      </c>
      <c r="C12386" t="inlineStr">
        <is>
          <t>MOULDING PATTERNS</t>
        </is>
      </c>
      <c r="D12386" t="inlineStr">
        <is>
          <t>736a17f6-becf-447f-b841-92da473920b6</t>
        </is>
      </c>
      <c r="E12386" t="inlineStr">
        <is>
          <t>2a0b4347-49b6-428f-8758-e3f27ee8d4b7</t>
        </is>
      </c>
      <c r="F12386" t="n">
        <v>56</v>
      </c>
    </row>
    <row r="12387">
      <c r="A12387" t="inlineStr">
        <is>
          <t>54a3a748-ee50-45ff-bbdb-110834832fe1</t>
        </is>
      </c>
      <c r="B12387" t="inlineStr">
        <is>
          <t>84804100</t>
        </is>
      </c>
      <c r="C12387" t="inlineStr">
        <is>
          <t>INJECTION OR COMPRESSION TYPES</t>
        </is>
      </c>
      <c r="D12387" t="inlineStr">
        <is>
          <t>736a17f6-becf-447f-b841-92da473920b6</t>
        </is>
      </c>
      <c r="E12387" t="inlineStr">
        <is>
          <t>2a0b4347-49b6-428f-8758-e3f27ee8d4b7</t>
        </is>
      </c>
      <c r="F12387" t="n">
        <v>56</v>
      </c>
    </row>
    <row r="12388">
      <c r="A12388" t="inlineStr">
        <is>
          <t>c67de97f-dc32-41d5-8989-3af87605fdb7</t>
        </is>
      </c>
      <c r="B12388" t="inlineStr">
        <is>
          <t>84804900</t>
        </is>
      </c>
      <c r="C12388" t="inlineStr">
        <is>
          <t>OTHER</t>
        </is>
      </c>
      <c r="D12388" t="inlineStr">
        <is>
          <t>736a17f6-becf-447f-b841-92da473920b6</t>
        </is>
      </c>
      <c r="E12388" t="inlineStr">
        <is>
          <t>2a0b4347-49b6-428f-8758-e3f27ee8d4b7</t>
        </is>
      </c>
      <c r="F12388" t="n">
        <v>56</v>
      </c>
    </row>
    <row r="12389">
      <c r="A12389" t="inlineStr">
        <is>
          <t>1b1a5833-24c1-42cd-b624-1144952d0af6</t>
        </is>
      </c>
      <c r="B12389" t="inlineStr">
        <is>
          <t>84805000</t>
        </is>
      </c>
      <c r="C12389" t="inlineStr">
        <is>
          <t>MOULDS FOR GLASS</t>
        </is>
      </c>
      <c r="D12389" t="inlineStr">
        <is>
          <t>736a17f6-becf-447f-b841-92da473920b6</t>
        </is>
      </c>
      <c r="E12389" t="inlineStr">
        <is>
          <t>2a0b4347-49b6-428f-8758-e3f27ee8d4b7</t>
        </is>
      </c>
      <c r="F12389" t="n">
        <v>56</v>
      </c>
    </row>
    <row r="12390">
      <c r="A12390" t="inlineStr">
        <is>
          <t>6e32b962-edeb-4084-868a-1e1cfc8f83b1</t>
        </is>
      </c>
      <c r="B12390" t="inlineStr">
        <is>
          <t>84806000</t>
        </is>
      </c>
      <c r="C12390" t="inlineStr">
        <is>
          <t>MOULDS FOR MINERAL MATERIALS</t>
        </is>
      </c>
      <c r="D12390" t="inlineStr">
        <is>
          <t>736a17f6-becf-447f-b841-92da473920b6</t>
        </is>
      </c>
      <c r="E12390" t="inlineStr">
        <is>
          <t>2a0b4347-49b6-428f-8758-e3f27ee8d4b7</t>
        </is>
      </c>
      <c r="F12390" t="n">
        <v>56</v>
      </c>
    </row>
    <row r="12391">
      <c r="A12391" t="inlineStr">
        <is>
          <t>aa07111e-10d7-4829-9f8c-ac298bf9e5a2</t>
        </is>
      </c>
      <c r="B12391" t="inlineStr">
        <is>
          <t>84807100</t>
        </is>
      </c>
      <c r="C12391" t="inlineStr">
        <is>
          <t>INJECTION OR COMPRESSION TYPES</t>
        </is>
      </c>
      <c r="D12391" t="inlineStr">
        <is>
          <t>736a17f6-becf-447f-b841-92da473920b6</t>
        </is>
      </c>
      <c r="E12391" t="inlineStr">
        <is>
          <t>2a0b4347-49b6-428f-8758-e3f27ee8d4b7</t>
        </is>
      </c>
      <c r="F12391" t="n">
        <v>56</v>
      </c>
    </row>
    <row r="12392">
      <c r="A12392" t="inlineStr">
        <is>
          <t>aa7a9c3b-b37e-4a2f-95b4-de1305bb2bdc</t>
        </is>
      </c>
      <c r="B12392" t="inlineStr">
        <is>
          <t>84807900</t>
        </is>
      </c>
      <c r="C12392" t="inlineStr">
        <is>
          <t>OTHER</t>
        </is>
      </c>
      <c r="D12392" t="inlineStr">
        <is>
          <t>736a17f6-becf-447f-b841-92da473920b6</t>
        </is>
      </c>
      <c r="E12392" t="inlineStr">
        <is>
          <t>2a0b4347-49b6-428f-8758-e3f27ee8d4b7</t>
        </is>
      </c>
      <c r="F12392" t="n">
        <v>56</v>
      </c>
    </row>
    <row r="12393">
      <c r="A12393" t="inlineStr">
        <is>
          <t>9278186d-aea2-4af0-84a6-aed0fa9d73f8</t>
        </is>
      </c>
      <c r="B12393" t="inlineStr">
        <is>
          <t>84811000</t>
        </is>
      </c>
      <c r="C12393" t="inlineStr">
        <is>
          <t>PRESSURE-REDUCING VALVES</t>
        </is>
      </c>
      <c r="D12393" t="inlineStr">
        <is>
          <t>736a17f6-becf-447f-b841-92da473920b6</t>
        </is>
      </c>
      <c r="E12393" t="inlineStr">
        <is>
          <t>856a22f6-39f6-4f21-982a-bf836ccc2c4c</t>
        </is>
      </c>
      <c r="F12393" t="n">
        <v>56</v>
      </c>
    </row>
    <row r="12394">
      <c r="A12394" t="inlineStr">
        <is>
          <t>efcb3176-c6b4-4357-a55b-7f7a92f7b0ab</t>
        </is>
      </c>
      <c r="B12394" t="inlineStr">
        <is>
          <t>84812000</t>
        </is>
      </c>
      <c r="C12394" t="inlineStr">
        <is>
          <t>VALVES FOR OLEOHYDRAULIC OR PNEUMATIC TRANSMISSIONS</t>
        </is>
      </c>
      <c r="D12394" t="inlineStr">
        <is>
          <t>736a17f6-becf-447f-b841-92da473920b6</t>
        </is>
      </c>
      <c r="E12394" t="inlineStr">
        <is>
          <t>856a22f6-39f6-4f21-982a-bf836ccc2c4c</t>
        </is>
      </c>
      <c r="F12394" t="n">
        <v>56</v>
      </c>
    </row>
    <row r="12395">
      <c r="A12395" t="inlineStr">
        <is>
          <t>fb883b06-b7ce-491b-b66d-8a539f8bf539</t>
        </is>
      </c>
      <c r="B12395" t="inlineStr">
        <is>
          <t>84813000</t>
        </is>
      </c>
      <c r="C12395" t="inlineStr">
        <is>
          <t>CHECK (NON-RETURN) VALVES</t>
        </is>
      </c>
      <c r="D12395" t="inlineStr">
        <is>
          <t>736a17f6-becf-447f-b841-92da473920b6</t>
        </is>
      </c>
      <c r="E12395" t="inlineStr">
        <is>
          <t>856a22f6-39f6-4f21-982a-bf836ccc2c4c</t>
        </is>
      </c>
      <c r="F12395" t="n">
        <v>56</v>
      </c>
    </row>
    <row r="12396">
      <c r="A12396" t="inlineStr">
        <is>
          <t>6e6c8572-64df-4bf8-9334-fb8aa012b5a5</t>
        </is>
      </c>
      <c r="B12396" t="inlineStr">
        <is>
          <t>84814000</t>
        </is>
      </c>
      <c r="C12396" t="inlineStr">
        <is>
          <t>SAFETY OR RELIEF VALVES</t>
        </is>
      </c>
      <c r="D12396" t="inlineStr">
        <is>
          <t>736a17f6-becf-447f-b841-92da473920b6</t>
        </is>
      </c>
      <c r="E12396" t="inlineStr">
        <is>
          <t>856a22f6-39f6-4f21-982a-bf836ccc2c4c</t>
        </is>
      </c>
      <c r="F12396" t="n">
        <v>56</v>
      </c>
    </row>
    <row r="12397">
      <c r="A12397" t="inlineStr">
        <is>
          <t>4cbdee46-e6ac-432e-9134-7b9b6364cfd3</t>
        </is>
      </c>
      <c r="B12397" t="inlineStr">
        <is>
          <t>84818010</t>
        </is>
      </c>
      <c r="C12397" t="inlineStr">
        <is>
          <t>TAPS, COCKS AND SIMILAR APPLIANCES OF IRON OR STEEL</t>
        </is>
      </c>
      <c r="D12397" t="inlineStr">
        <is>
          <t>736a17f6-becf-447f-b841-92da473920b6</t>
        </is>
      </c>
      <c r="E12397" t="inlineStr">
        <is>
          <t>856a22f6-39f6-4f21-982a-bf836ccc2c4c</t>
        </is>
      </c>
      <c r="F12397" t="n">
        <v>56</v>
      </c>
    </row>
    <row r="12398">
      <c r="A12398" t="inlineStr">
        <is>
          <t>88ff4be3-5903-457e-afe2-3df10e511d66</t>
        </is>
      </c>
      <c r="B12398" t="inlineStr">
        <is>
          <t>84818020</t>
        </is>
      </c>
      <c r="C12398" t="inlineStr">
        <is>
          <t>TAPS, COCKS AND SIMILAR APPLIANCES OF NON-FERROUS METAL</t>
        </is>
      </c>
      <c r="D12398" t="inlineStr">
        <is>
          <t>736a17f6-becf-447f-b841-92da473920b6</t>
        </is>
      </c>
      <c r="E12398" t="inlineStr">
        <is>
          <t>856a22f6-39f6-4f21-982a-bf836ccc2c4c</t>
        </is>
      </c>
      <c r="F12398" t="n">
        <v>56</v>
      </c>
    </row>
    <row r="12399">
      <c r="A12399" t="inlineStr">
        <is>
          <t>8deac698-f1ab-4308-b409-146cd85791d0</t>
        </is>
      </c>
      <c r="B12399" t="inlineStr">
        <is>
          <t>84818030</t>
        </is>
      </c>
      <c r="C12399" t="inlineStr">
        <is>
          <t>INDUSTRIAL VALVES (EXCLUDING PRESSURE-REDUCING VALVES, AND THERMOSTATICALLY CON+L14152TROLLED VALVES)</t>
        </is>
      </c>
      <c r="D12399" t="inlineStr">
        <is>
          <t>736a17f6-becf-447f-b841-92da473920b6</t>
        </is>
      </c>
      <c r="E12399" t="inlineStr">
        <is>
          <t>856a22f6-39f6-4f21-982a-bf836ccc2c4c</t>
        </is>
      </c>
      <c r="F12399" t="n">
        <v>56</v>
      </c>
    </row>
    <row r="12400">
      <c r="A12400" t="inlineStr">
        <is>
          <t>a6b38026-5c8e-4e95-8708-c3c2412234fd</t>
        </is>
      </c>
      <c r="B12400" t="inlineStr">
        <is>
          <t>84818041</t>
        </is>
      </c>
      <c r="C12400" t="inlineStr">
        <is>
          <t>FOR BICYCLES</t>
        </is>
      </c>
      <c r="D12400" t="inlineStr">
        <is>
          <t>736a17f6-becf-447f-b841-92da473920b6</t>
        </is>
      </c>
      <c r="E12400" t="inlineStr">
        <is>
          <t>856a22f6-39f6-4f21-982a-bf836ccc2c4c</t>
        </is>
      </c>
      <c r="F12400" t="n">
        <v>56</v>
      </c>
    </row>
    <row r="12401">
      <c r="A12401" t="inlineStr">
        <is>
          <t>6c503640-6d4f-4cc1-ac47-1ec7586d5d83</t>
        </is>
      </c>
      <c r="B12401" t="inlineStr">
        <is>
          <t>84818049</t>
        </is>
      </c>
      <c r="C12401" t="inlineStr">
        <is>
          <t>OTHER</t>
        </is>
      </c>
      <c r="D12401" t="inlineStr">
        <is>
          <t>736a17f6-becf-447f-b841-92da473920b6</t>
        </is>
      </c>
      <c r="E12401" t="inlineStr">
        <is>
          <t>856a22f6-39f6-4f21-982a-bf836ccc2c4c</t>
        </is>
      </c>
      <c r="F12401" t="n">
        <v>56</v>
      </c>
    </row>
    <row r="12402">
      <c r="A12402" t="inlineStr">
        <is>
          <t>8c5d1c37-2dcf-4650-aebb-4ebff4751050</t>
        </is>
      </c>
      <c r="B12402" t="inlineStr">
        <is>
          <t>84818050</t>
        </is>
      </c>
      <c r="C12402" t="inlineStr">
        <is>
          <t>EXPANSION VALVES AND SOLENOID VALVES FOR REFRIGERATING AND AIR CONDITIONING APPLIANCES AND MACHINERY</t>
        </is>
      </c>
      <c r="D12402" t="inlineStr">
        <is>
          <t>736a17f6-becf-447f-b841-92da473920b6</t>
        </is>
      </c>
      <c r="E12402" t="inlineStr">
        <is>
          <t>856a22f6-39f6-4f21-982a-bf836ccc2c4c</t>
        </is>
      </c>
      <c r="F12402" t="n">
        <v>56</v>
      </c>
    </row>
    <row r="12403">
      <c r="A12403" t="inlineStr">
        <is>
          <t>521a9980-6b8a-4998-aac8-adaa84444458</t>
        </is>
      </c>
      <c r="B12403" t="inlineStr">
        <is>
          <t>84818090</t>
        </is>
      </c>
      <c r="C12403" t="inlineStr">
        <is>
          <t>OTHER</t>
        </is>
      </c>
      <c r="D12403" t="inlineStr">
        <is>
          <t>736a17f6-becf-447f-b841-92da473920b6</t>
        </is>
      </c>
      <c r="E12403" t="inlineStr">
        <is>
          <t>856a22f6-39f6-4f21-982a-bf836ccc2c4c</t>
        </is>
      </c>
      <c r="F12403" t="n">
        <v>56</v>
      </c>
    </row>
    <row r="12404">
      <c r="A12404" t="inlineStr">
        <is>
          <t>1e5b8416-86e8-4ee7-a515-57d3eced0901</t>
        </is>
      </c>
      <c r="B12404" t="inlineStr">
        <is>
          <t>84819010</t>
        </is>
      </c>
      <c r="C12404" t="inlineStr">
        <is>
          <t>BICYCLES VALVES</t>
        </is>
      </c>
      <c r="D12404" t="inlineStr">
        <is>
          <t>736a17f6-becf-447f-b841-92da473920b6</t>
        </is>
      </c>
      <c r="E12404" t="inlineStr">
        <is>
          <t>856a22f6-39f6-4f21-982a-bf836ccc2c4c</t>
        </is>
      </c>
      <c r="F12404" t="n">
        <v>56</v>
      </c>
    </row>
    <row r="12405">
      <c r="A12405" t="inlineStr">
        <is>
          <t>1042b164-f856-4fad-994e-d1f518ca6e4f</t>
        </is>
      </c>
      <c r="B12405" t="inlineStr">
        <is>
          <t>84819090</t>
        </is>
      </c>
      <c r="C12405" t="inlineStr">
        <is>
          <t>OTHER</t>
        </is>
      </c>
      <c r="D12405" t="inlineStr">
        <is>
          <t>736a17f6-becf-447f-b841-92da473920b6</t>
        </is>
      </c>
      <c r="E12405" t="inlineStr">
        <is>
          <t>856a22f6-39f6-4f21-982a-bf836ccc2c4c</t>
        </is>
      </c>
      <c r="F12405" t="n">
        <v>56</v>
      </c>
    </row>
    <row r="12406">
      <c r="A12406" t="inlineStr">
        <is>
          <t>bbadaf63-254c-466c-af51-e86fb64912a0</t>
        </is>
      </c>
      <c r="B12406" t="inlineStr">
        <is>
          <t>84821011</t>
        </is>
      </c>
      <c r="C12406" t="inlineStr">
        <is>
          <t>NOT EXCEEDING 50MM OF   BORE DIAMETER</t>
        </is>
      </c>
      <c r="D12406" t="inlineStr">
        <is>
          <t>736a17f6-becf-447f-b841-92da473920b6</t>
        </is>
      </c>
      <c r="E12406" t="inlineStr">
        <is>
          <t>0b4e622f-1397-49dd-8b42-827274167677</t>
        </is>
      </c>
      <c r="F12406" t="n">
        <v>56</v>
      </c>
    </row>
    <row r="12407">
      <c r="A12407" t="inlineStr">
        <is>
          <t>cf2ee79a-7496-4aa6-90ed-2afb9391eced</t>
        </is>
      </c>
      <c r="B12407" t="inlineStr">
        <is>
          <t>84821012</t>
        </is>
      </c>
      <c r="C12407" t="inlineStr">
        <is>
          <t>OF BORE DIAMETER EXCEEDING 50 MM BUT NOT EXCEEDING 100 MM</t>
        </is>
      </c>
      <c r="D12407" t="inlineStr">
        <is>
          <t>736a17f6-becf-447f-b841-92da473920b6</t>
        </is>
      </c>
      <c r="E12407" t="inlineStr">
        <is>
          <t>0b4e622f-1397-49dd-8b42-827274167677</t>
        </is>
      </c>
      <c r="F12407" t="n">
        <v>56</v>
      </c>
    </row>
    <row r="12408">
      <c r="A12408" t="inlineStr">
        <is>
          <t>ba3dfc87-8aca-4f86-866c-37214cc72e05</t>
        </is>
      </c>
      <c r="B12408" t="inlineStr">
        <is>
          <t>84821013</t>
        </is>
      </c>
      <c r="C12408" t="inlineStr">
        <is>
          <t>OF BORE DIAMETER EXCEEDING 100 MM</t>
        </is>
      </c>
      <c r="D12408" t="inlineStr">
        <is>
          <t>736a17f6-becf-447f-b841-92da473920b6</t>
        </is>
      </c>
      <c r="E12408" t="inlineStr">
        <is>
          <t>0b4e622f-1397-49dd-8b42-827274167677</t>
        </is>
      </c>
      <c r="F12408" t="n">
        <v>56</v>
      </c>
    </row>
    <row r="12409">
      <c r="A12409" t="inlineStr">
        <is>
          <t>9973edcf-5d4c-4e6e-be84-872b431743c2</t>
        </is>
      </c>
      <c r="B12409" t="inlineStr">
        <is>
          <t>84821020</t>
        </is>
      </c>
      <c r="C12409" t="inlineStr">
        <is>
          <t>OTHER BALL BEARING (RADIAL TYPE) OF BORE DIAMETER NOT EXCEEDING 50 MM</t>
        </is>
      </c>
      <c r="D12409" t="inlineStr">
        <is>
          <t>736a17f6-becf-447f-b841-92da473920b6</t>
        </is>
      </c>
      <c r="E12409" t="inlineStr">
        <is>
          <t>0b4e622f-1397-49dd-8b42-827274167677</t>
        </is>
      </c>
      <c r="F12409" t="n">
        <v>56</v>
      </c>
    </row>
    <row r="12410">
      <c r="A12410" t="inlineStr">
        <is>
          <t>0b0258f8-398d-4dad-af59-623d17926e47</t>
        </is>
      </c>
      <c r="B12410" t="inlineStr">
        <is>
          <t>84821030</t>
        </is>
      </c>
      <c r="C12410" t="inlineStr">
        <is>
          <t>OTHER BALL BEARING (RADIAL TYPE) OF BORE DIAMETER EXCEEDING 50 MM BUT NOT EXCEEDING 100 MM</t>
        </is>
      </c>
      <c r="D12410" t="inlineStr">
        <is>
          <t>736a17f6-becf-447f-b841-92da473920b6</t>
        </is>
      </c>
      <c r="E12410" t="inlineStr">
        <is>
          <t>0b4e622f-1397-49dd-8b42-827274167677</t>
        </is>
      </c>
      <c r="F12410" t="n">
        <v>56</v>
      </c>
    </row>
    <row r="12411">
      <c r="A12411" t="inlineStr">
        <is>
          <t>7b8ba55f-5bc1-47e4-9370-ca3e8e799504</t>
        </is>
      </c>
      <c r="B12411" t="inlineStr">
        <is>
          <t>84821040</t>
        </is>
      </c>
      <c r="C12411" t="inlineStr">
        <is>
          <t>OF BORE DIAMETER EXCEEDING 100 MM</t>
        </is>
      </c>
      <c r="D12411" t="inlineStr">
        <is>
          <t>736a17f6-becf-447f-b841-92da473920b6</t>
        </is>
      </c>
      <c r="E12411" t="inlineStr">
        <is>
          <t>0b4e622f-1397-49dd-8b42-827274167677</t>
        </is>
      </c>
      <c r="F12411" t="n">
        <v>56</v>
      </c>
    </row>
    <row r="12412">
      <c r="A12412" t="inlineStr">
        <is>
          <t>2d3d6125-8005-40c4-b4f4-e5433db93ef1</t>
        </is>
      </c>
      <c r="B12412" t="inlineStr">
        <is>
          <t>84821051</t>
        </is>
      </c>
      <c r="C12412" t="inlineStr">
        <is>
          <t>OF BORE DIAMETER NOT EXCEEDING 50 MM</t>
        </is>
      </c>
      <c r="D12412" t="inlineStr">
        <is>
          <t>736a17f6-becf-447f-b841-92da473920b6</t>
        </is>
      </c>
      <c r="E12412" t="inlineStr">
        <is>
          <t>0b4e622f-1397-49dd-8b42-827274167677</t>
        </is>
      </c>
      <c r="F12412" t="n">
        <v>56</v>
      </c>
    </row>
    <row r="12413">
      <c r="A12413" t="inlineStr">
        <is>
          <t>8de1e320-aabf-4ab9-9105-58a67039f500</t>
        </is>
      </c>
      <c r="B12413" t="inlineStr">
        <is>
          <t>84821052</t>
        </is>
      </c>
      <c r="C12413" t="inlineStr">
        <is>
          <t>OF BORE DIAMETER EXCEEDING 50 MM BUT NOT EXCEEDING 100 MM</t>
        </is>
      </c>
      <c r="D12413" t="inlineStr">
        <is>
          <t>736a17f6-becf-447f-b841-92da473920b6</t>
        </is>
      </c>
      <c r="E12413" t="inlineStr">
        <is>
          <t>0b4e622f-1397-49dd-8b42-827274167677</t>
        </is>
      </c>
      <c r="F12413" t="n">
        <v>56</v>
      </c>
    </row>
    <row r="12414">
      <c r="A12414" t="inlineStr">
        <is>
          <t>7c064b98-3358-40ad-9c62-bcebe98efdae</t>
        </is>
      </c>
      <c r="B12414" t="inlineStr">
        <is>
          <t>84821053</t>
        </is>
      </c>
      <c r="C12414" t="inlineStr">
        <is>
          <t>OF BORE DIAMETER EXCEEDING 100 MM</t>
        </is>
      </c>
      <c r="D12414" t="inlineStr">
        <is>
          <t>736a17f6-becf-447f-b841-92da473920b6</t>
        </is>
      </c>
      <c r="E12414" t="inlineStr">
        <is>
          <t>0b4e622f-1397-49dd-8b42-827274167677</t>
        </is>
      </c>
      <c r="F12414" t="n">
        <v>56</v>
      </c>
    </row>
    <row r="12415">
      <c r="A12415" t="inlineStr">
        <is>
          <t>982785fe-b0d0-4e4f-9f7e-5afaf5d656d7</t>
        </is>
      </c>
      <c r="B12415" t="inlineStr">
        <is>
          <t>84821090</t>
        </is>
      </c>
      <c r="C12415" t="inlineStr">
        <is>
          <t>OTHER</t>
        </is>
      </c>
      <c r="D12415" t="inlineStr">
        <is>
          <t>736a17f6-becf-447f-b841-92da473920b6</t>
        </is>
      </c>
      <c r="E12415" t="inlineStr">
        <is>
          <t>0b4e622f-1397-49dd-8b42-827274167677</t>
        </is>
      </c>
      <c r="F12415" t="n">
        <v>56</v>
      </c>
    </row>
    <row r="12416">
      <c r="A12416" t="inlineStr">
        <is>
          <t>8644e58a-6d3e-4b78-82bc-77a4b7c3c8ed</t>
        </is>
      </c>
      <c r="B12416" t="inlineStr">
        <is>
          <t>84822011</t>
        </is>
      </c>
      <c r="C12416" t="inlineStr">
        <is>
          <t>OF BORE DIAMETER NOT EXCEEDING 50 MM</t>
        </is>
      </c>
      <c r="D12416" t="inlineStr">
        <is>
          <t>736a17f6-becf-447f-b841-92da473920b6</t>
        </is>
      </c>
      <c r="E12416" t="inlineStr">
        <is>
          <t>0b4e622f-1397-49dd-8b42-827274167677</t>
        </is>
      </c>
      <c r="F12416" t="n">
        <v>56</v>
      </c>
    </row>
    <row r="12417">
      <c r="A12417" t="inlineStr">
        <is>
          <t>1d2a588c-8411-4ed1-bec7-589171739f56</t>
        </is>
      </c>
      <c r="B12417" t="inlineStr">
        <is>
          <t>84822012</t>
        </is>
      </c>
      <c r="C12417" t="inlineStr">
        <is>
          <t>OF BORE DIAMETER EXCEEDING 50 MM BUT NOT EXCEEDING 100 MM</t>
        </is>
      </c>
      <c r="D12417" t="inlineStr">
        <is>
          <t>736a17f6-becf-447f-b841-92da473920b6</t>
        </is>
      </c>
      <c r="E12417" t="inlineStr">
        <is>
          <t>0b4e622f-1397-49dd-8b42-827274167677</t>
        </is>
      </c>
      <c r="F12417" t="n">
        <v>56</v>
      </c>
    </row>
    <row r="12418">
      <c r="A12418" t="inlineStr">
        <is>
          <t>ea3a1ca9-8b94-411a-8d1c-58f87a8b746b</t>
        </is>
      </c>
      <c r="B12418" t="inlineStr">
        <is>
          <t>84822013</t>
        </is>
      </c>
      <c r="C12418" t="inlineStr">
        <is>
          <t>OF BORE DIAMETER EXCEEDING 100 MM</t>
        </is>
      </c>
      <c r="D12418" t="inlineStr">
        <is>
          <t>736a17f6-becf-447f-b841-92da473920b6</t>
        </is>
      </c>
      <c r="E12418" t="inlineStr">
        <is>
          <t>0b4e622f-1397-49dd-8b42-827274167677</t>
        </is>
      </c>
      <c r="F12418" t="n">
        <v>56</v>
      </c>
    </row>
    <row r="12419">
      <c r="A12419" t="inlineStr">
        <is>
          <t>27d8f342-c86d-4f4c-aba6-3d70b828572f</t>
        </is>
      </c>
      <c r="B12419" t="inlineStr">
        <is>
          <t>84822090</t>
        </is>
      </c>
      <c r="C12419" t="inlineStr">
        <is>
          <t>OTHER</t>
        </is>
      </c>
      <c r="D12419" t="inlineStr">
        <is>
          <t>736a17f6-becf-447f-b841-92da473920b6</t>
        </is>
      </c>
      <c r="E12419" t="inlineStr">
        <is>
          <t>0b4e622f-1397-49dd-8b42-827274167677</t>
        </is>
      </c>
      <c r="F12419" t="n">
        <v>56</v>
      </c>
    </row>
    <row r="12420">
      <c r="A12420" t="inlineStr">
        <is>
          <t>33dd756c-7800-4387-ad38-1dfd905ba5cc</t>
        </is>
      </c>
      <c r="B12420" t="inlineStr">
        <is>
          <t>84823000</t>
        </is>
      </c>
      <c r="C12420" t="inlineStr">
        <is>
          <t>SPHERICAL ROLLER BEARINGS</t>
        </is>
      </c>
      <c r="D12420" t="inlineStr">
        <is>
          <t>736a17f6-becf-447f-b841-92da473920b6</t>
        </is>
      </c>
      <c r="E12420" t="inlineStr">
        <is>
          <t>0b4e622f-1397-49dd-8b42-827274167677</t>
        </is>
      </c>
      <c r="F12420" t="n">
        <v>56</v>
      </c>
    </row>
    <row r="12421">
      <c r="A12421" t="inlineStr">
        <is>
          <t>55d8b1e3-5d15-4211-901c-c976b88557c4</t>
        </is>
      </c>
      <c r="B12421" t="inlineStr">
        <is>
          <t>84824000</t>
        </is>
      </c>
      <c r="C12421" t="inlineStr">
        <is>
          <t>NEEDLE ROLLER BEARINGS, INCLUDING CAGE AND NEEDLE ROLLER ASSEMBLIES</t>
        </is>
      </c>
      <c r="D12421" t="inlineStr">
        <is>
          <t>736a17f6-becf-447f-b841-92da473920b6</t>
        </is>
      </c>
      <c r="E12421" t="inlineStr">
        <is>
          <t>0b4e622f-1397-49dd-8b42-827274167677</t>
        </is>
      </c>
      <c r="F12421" t="n">
        <v>56</v>
      </c>
    </row>
    <row r="12422">
      <c r="A12422" t="inlineStr">
        <is>
          <t>29661788-8fd8-41e7-8576-e0c72de4176a</t>
        </is>
      </c>
      <c r="B12422" t="inlineStr">
        <is>
          <t>84825000</t>
        </is>
      </c>
      <c r="C12422" t="inlineStr">
        <is>
          <t>OTHER CYLINDRICAL ROLLER BEARINGS, INCLUDING CAGE AND ROLLER ASSEMBLIES</t>
        </is>
      </c>
      <c r="D12422" t="inlineStr">
        <is>
          <t>736a17f6-becf-447f-b841-92da473920b6</t>
        </is>
      </c>
      <c r="E12422" t="inlineStr">
        <is>
          <t>0b4e622f-1397-49dd-8b42-827274167677</t>
        </is>
      </c>
      <c r="F12422" t="n">
        <v>56</v>
      </c>
    </row>
    <row r="12423">
      <c r="A12423" t="inlineStr">
        <is>
          <t>c3e91756-5c50-4afd-aaf5-e7f74849469c</t>
        </is>
      </c>
      <c r="B12423" t="inlineStr">
        <is>
          <t>84825011</t>
        </is>
      </c>
      <c r="C12423" t="inlineStr">
        <is>
          <t>BALL OR ROLLER BEARINGS - OTHER CYLINDRICAL ROLLER BEARINGS: RADIAL TYPE : OF BORE DIAMETER NOT EXCEEDING 50 MM</t>
        </is>
      </c>
      <c r="D12423" t="inlineStr">
        <is>
          <t>736a17f6-becf-447f-b841-92da473920b6</t>
        </is>
      </c>
      <c r="E12423" t="inlineStr">
        <is>
          <t>0b4e622f-1397-49dd-8b42-827274167677</t>
        </is>
      </c>
      <c r="F12423" t="n">
        <v>56</v>
      </c>
    </row>
    <row r="12424">
      <c r="A12424" t="inlineStr">
        <is>
          <t>909e48b1-6d84-4533-91a7-19a21ae97586</t>
        </is>
      </c>
      <c r="B12424" t="inlineStr">
        <is>
          <t>84825012</t>
        </is>
      </c>
      <c r="C12424" t="inlineStr">
        <is>
          <t>BALL OR ROLLER BEARINGS - OTHER CYLINDRICAL ROLLER BEARINGS: RADIAL TYPE : OF BORE DIAMETER EXCEEDING 50 MM BUT NOT EXCEEDING 100 MM</t>
        </is>
      </c>
      <c r="D12424" t="inlineStr">
        <is>
          <t>736a17f6-becf-447f-b841-92da473920b6</t>
        </is>
      </c>
      <c r="E12424" t="inlineStr">
        <is>
          <t>0b4e622f-1397-49dd-8b42-827274167677</t>
        </is>
      </c>
      <c r="F12424" t="n">
        <v>56</v>
      </c>
    </row>
    <row r="12425">
      <c r="A12425" t="inlineStr">
        <is>
          <t>fd58d798-eb2b-48f8-a500-4e2c4f135a5d</t>
        </is>
      </c>
      <c r="B12425" t="inlineStr">
        <is>
          <t>84825013</t>
        </is>
      </c>
      <c r="C12425" t="inlineStr">
        <is>
          <t>BALL OR ROLLER BEARINGS - OTHER CYLINDRICAL ROLLER BEARINGS: RADIAL TYPE : OF BORE DIAMETER EXCEEDING 100 MM</t>
        </is>
      </c>
      <c r="D12425" t="inlineStr">
        <is>
          <t>736a17f6-becf-447f-b841-92da473920b6</t>
        </is>
      </c>
      <c r="E12425" t="inlineStr">
        <is>
          <t>0b4e622f-1397-49dd-8b42-827274167677</t>
        </is>
      </c>
      <c r="F12425" t="n">
        <v>56</v>
      </c>
    </row>
    <row r="12426">
      <c r="A12426" t="inlineStr">
        <is>
          <t>0c8e7e25-07dc-4e2f-b662-b8054d04e2ef</t>
        </is>
      </c>
      <c r="B12426" t="inlineStr">
        <is>
          <t>84825021</t>
        </is>
      </c>
      <c r="C12426" t="inlineStr">
        <is>
          <t>BALL OR ROLLER BEARINGS - OTHER CYLINDRICAL ROLLER BEARINGS:- THRUST ROLLER BEARINGS: OF BORE DIAMETER NOT EXCEEDING 50 MM</t>
        </is>
      </c>
      <c r="D12426" t="inlineStr">
        <is>
          <t>736a17f6-becf-447f-b841-92da473920b6</t>
        </is>
      </c>
      <c r="E12426" t="inlineStr">
        <is>
          <t>0b4e622f-1397-49dd-8b42-827274167677</t>
        </is>
      </c>
      <c r="F12426" t="n">
        <v>56</v>
      </c>
    </row>
    <row r="12427">
      <c r="A12427" t="inlineStr">
        <is>
          <t>03e445a2-239f-462d-87dd-e9f440cc9b10</t>
        </is>
      </c>
      <c r="B12427" t="inlineStr">
        <is>
          <t>84825022</t>
        </is>
      </c>
      <c r="C12427" t="inlineStr">
        <is>
          <t>BALL OR ROLLER BEARINGS - OTHER CYLINDRICAL ROLLER BEARINGS:- THRUST ROLLER BEARINGS: OF BORE DIAMETER EXCEEDING 50 MM BUT NOT EXCEEDING 100 MM</t>
        </is>
      </c>
      <c r="D12427" t="inlineStr">
        <is>
          <t>736a17f6-becf-447f-b841-92da473920b6</t>
        </is>
      </c>
      <c r="E12427" t="inlineStr">
        <is>
          <t>0b4e622f-1397-49dd-8b42-827274167677</t>
        </is>
      </c>
      <c r="F12427" t="n">
        <v>56</v>
      </c>
    </row>
    <row r="12428">
      <c r="A12428" t="inlineStr">
        <is>
          <t>44d05737-6aaa-49cf-9947-766e249ea52e</t>
        </is>
      </c>
      <c r="B12428" t="inlineStr">
        <is>
          <t>84825023</t>
        </is>
      </c>
      <c r="C12428" t="inlineStr">
        <is>
          <t>BALL OR ROLLER BEARINGS - OTHER CYLINDRICAL ROLLER BEARINGS:- THRUST ROLLER BEARINGS: OF BORE DIAMETER EXCEEDING 100 MM</t>
        </is>
      </c>
      <c r="D12428" t="inlineStr">
        <is>
          <t>736a17f6-becf-447f-b841-92da473920b6</t>
        </is>
      </c>
      <c r="E12428" t="inlineStr">
        <is>
          <t>0b4e622f-1397-49dd-8b42-827274167677</t>
        </is>
      </c>
      <c r="F12428" t="n">
        <v>56</v>
      </c>
    </row>
    <row r="12429">
      <c r="A12429" t="inlineStr">
        <is>
          <t>68a159ac-6083-4e15-8992-f22bf504a4b6</t>
        </is>
      </c>
      <c r="B12429" t="inlineStr">
        <is>
          <t>84828000</t>
        </is>
      </c>
      <c r="C12429" t="inlineStr">
        <is>
          <t>OTHER, INCLUDING COMBINED BALL OR ROLLER BEARINGS</t>
        </is>
      </c>
      <c r="D12429" t="inlineStr">
        <is>
          <t>736a17f6-becf-447f-b841-92da473920b6</t>
        </is>
      </c>
      <c r="E12429" t="inlineStr">
        <is>
          <t>0b4e622f-1397-49dd-8b42-827274167677</t>
        </is>
      </c>
      <c r="F12429" t="n">
        <v>56</v>
      </c>
    </row>
    <row r="12430">
      <c r="A12430" t="inlineStr">
        <is>
          <t>19505427-26dd-4398-ab0b-fc4c62f3fed2</t>
        </is>
      </c>
      <c r="B12430" t="inlineStr">
        <is>
          <t>84829111</t>
        </is>
      </c>
      <c r="C12430" t="inlineStr">
        <is>
          <t>OF NICKEL ALLOYS</t>
        </is>
      </c>
      <c r="D12430" t="inlineStr">
        <is>
          <t>736a17f6-becf-447f-b841-92da473920b6</t>
        </is>
      </c>
      <c r="E12430" t="inlineStr">
        <is>
          <t>0b4e622f-1397-49dd-8b42-827274167677</t>
        </is>
      </c>
      <c r="F12430" t="n">
        <v>56</v>
      </c>
    </row>
    <row r="12431">
      <c r="A12431" t="inlineStr">
        <is>
          <t>d2c4e70e-a3f0-4e3f-9d8d-96b4e45afba9</t>
        </is>
      </c>
      <c r="B12431" t="inlineStr">
        <is>
          <t>84829112</t>
        </is>
      </c>
      <c r="C12431" t="inlineStr">
        <is>
          <t>OF TUNGSTEN CARBIDE</t>
        </is>
      </c>
      <c r="D12431" t="inlineStr">
        <is>
          <t>736a17f6-becf-447f-b841-92da473920b6</t>
        </is>
      </c>
      <c r="E12431" t="inlineStr">
        <is>
          <t>0b4e622f-1397-49dd-8b42-827274167677</t>
        </is>
      </c>
      <c r="F12431" t="n">
        <v>56</v>
      </c>
    </row>
    <row r="12432">
      <c r="A12432" t="inlineStr">
        <is>
          <t>89a151df-c06f-438b-a7f3-448744c7b6ee</t>
        </is>
      </c>
      <c r="B12432" t="inlineStr">
        <is>
          <t>84829113</t>
        </is>
      </c>
      <c r="C12432" t="inlineStr">
        <is>
          <t>OF SPECIAL STAINLESS STEEL</t>
        </is>
      </c>
      <c r="D12432" t="inlineStr">
        <is>
          <t>736a17f6-becf-447f-b841-92da473920b6</t>
        </is>
      </c>
      <c r="E12432" t="inlineStr">
        <is>
          <t>0b4e622f-1397-49dd-8b42-827274167677</t>
        </is>
      </c>
      <c r="F12432" t="n">
        <v>56</v>
      </c>
    </row>
    <row r="12433">
      <c r="A12433" t="inlineStr">
        <is>
          <t>d2619c2d-6ca0-40f3-9671-fbfdc97ace57</t>
        </is>
      </c>
      <c r="B12433" t="inlineStr">
        <is>
          <t>84829114</t>
        </is>
      </c>
      <c r="C12433" t="inlineStr">
        <is>
          <t>OF HIGH SPEED STEEL</t>
        </is>
      </c>
      <c r="D12433" t="inlineStr">
        <is>
          <t>736a17f6-becf-447f-b841-92da473920b6</t>
        </is>
      </c>
      <c r="E12433" t="inlineStr">
        <is>
          <t>0b4e622f-1397-49dd-8b42-827274167677</t>
        </is>
      </c>
      <c r="F12433" t="n">
        <v>56</v>
      </c>
    </row>
    <row r="12434">
      <c r="A12434" t="inlineStr">
        <is>
          <t>f479e599-982f-4178-85e2-927a08774a7f</t>
        </is>
      </c>
      <c r="B12434" t="inlineStr">
        <is>
          <t>84829119</t>
        </is>
      </c>
      <c r="C12434" t="inlineStr">
        <is>
          <t>OTHER</t>
        </is>
      </c>
      <c r="D12434" t="inlineStr">
        <is>
          <t>736a17f6-becf-447f-b841-92da473920b6</t>
        </is>
      </c>
      <c r="E12434" t="inlineStr">
        <is>
          <t>0b4e622f-1397-49dd-8b42-827274167677</t>
        </is>
      </c>
      <c r="F12434" t="n">
        <v>56</v>
      </c>
    </row>
    <row r="12435">
      <c r="A12435" t="inlineStr">
        <is>
          <t>48f40345-beb2-4e2c-a630-4b9dd17a41ff</t>
        </is>
      </c>
      <c r="B12435" t="inlineStr">
        <is>
          <t>84829120</t>
        </is>
      </c>
      <c r="C12435" t="inlineStr">
        <is>
          <t>NEEDLES</t>
        </is>
      </c>
      <c r="D12435" t="inlineStr">
        <is>
          <t>736a17f6-becf-447f-b841-92da473920b6</t>
        </is>
      </c>
      <c r="E12435" t="inlineStr">
        <is>
          <t>0b4e622f-1397-49dd-8b42-827274167677</t>
        </is>
      </c>
      <c r="F12435" t="n">
        <v>56</v>
      </c>
    </row>
    <row r="12436">
      <c r="A12436" t="inlineStr">
        <is>
          <t>50927649-82e7-4151-bd29-06687b92b2e9</t>
        </is>
      </c>
      <c r="B12436" t="inlineStr">
        <is>
          <t>84829130</t>
        </is>
      </c>
      <c r="C12436" t="inlineStr">
        <is>
          <t>ROLLERS</t>
        </is>
      </c>
      <c r="D12436" t="inlineStr">
        <is>
          <t>736a17f6-becf-447f-b841-92da473920b6</t>
        </is>
      </c>
      <c r="E12436" t="inlineStr">
        <is>
          <t>0b4e622f-1397-49dd-8b42-827274167677</t>
        </is>
      </c>
      <c r="F12436" t="n">
        <v>56</v>
      </c>
    </row>
    <row r="12437">
      <c r="A12437" t="inlineStr">
        <is>
          <t>c9e6bb07-4877-4770-9853-9ce1d8857b8d</t>
        </is>
      </c>
      <c r="B12437" t="inlineStr">
        <is>
          <t>84829900</t>
        </is>
      </c>
      <c r="C12437" t="inlineStr">
        <is>
          <t>OTHER</t>
        </is>
      </c>
      <c r="D12437" t="inlineStr">
        <is>
          <t>736a17f6-becf-447f-b841-92da473920b6</t>
        </is>
      </c>
      <c r="E12437" t="inlineStr">
        <is>
          <t>0b4e622f-1397-49dd-8b42-827274167677</t>
        </is>
      </c>
      <c r="F12437" t="n">
        <v>56</v>
      </c>
    </row>
    <row r="12438">
      <c r="A12438" t="inlineStr">
        <is>
          <t>3387c857-c42f-4636-af22-ff4ad33bbef6</t>
        </is>
      </c>
      <c r="B12438" t="inlineStr">
        <is>
          <t>84831010</t>
        </is>
      </c>
      <c r="C12438" t="inlineStr">
        <is>
          <t>CRANK SHAFTS FOR SEWING MACHINES</t>
        </is>
      </c>
      <c r="D12438" t="inlineStr">
        <is>
          <t>736a17f6-becf-447f-b841-92da473920b6</t>
        </is>
      </c>
      <c r="E12438" t="inlineStr">
        <is>
          <t>a65709e4-d77f-4aa0-a9f0-60ae12f32675</t>
        </is>
      </c>
      <c r="F12438" t="n">
        <v>56</v>
      </c>
    </row>
    <row r="12439">
      <c r="A12439" t="inlineStr">
        <is>
          <t>56279670-62bd-4535-9778-db19078952a5</t>
        </is>
      </c>
      <c r="B12439" t="inlineStr">
        <is>
          <t>84831091</t>
        </is>
      </c>
      <c r="C12439" t="inlineStr">
        <is>
          <t>CRANK SHAFT FOR ENGINES OF HEADING 8407</t>
        </is>
      </c>
      <c r="D12439" t="inlineStr">
        <is>
          <t>736a17f6-becf-447f-b841-92da473920b6</t>
        </is>
      </c>
      <c r="E12439" t="inlineStr">
        <is>
          <t>a65709e4-d77f-4aa0-a9f0-60ae12f32675</t>
        </is>
      </c>
      <c r="F12439" t="n">
        <v>56</v>
      </c>
    </row>
    <row r="12440">
      <c r="A12440" t="inlineStr">
        <is>
          <t>bbd78999-f249-49b4-b4a4-dec987ee8d24</t>
        </is>
      </c>
      <c r="B12440" t="inlineStr">
        <is>
          <t>84831092</t>
        </is>
      </c>
      <c r="C12440" t="inlineStr">
        <is>
          <t>CRANK SHAFT FOR ENGINES OF HEADING 8408</t>
        </is>
      </c>
      <c r="D12440" t="inlineStr">
        <is>
          <t>736a17f6-becf-447f-b841-92da473920b6</t>
        </is>
      </c>
      <c r="E12440" t="inlineStr">
        <is>
          <t>a65709e4-d77f-4aa0-a9f0-60ae12f32675</t>
        </is>
      </c>
      <c r="F12440" t="n">
        <v>56</v>
      </c>
    </row>
    <row r="12441">
      <c r="A12441" t="inlineStr">
        <is>
          <t>0950f744-e048-4920-ad70-5bcb708ea235</t>
        </is>
      </c>
      <c r="B12441" t="inlineStr">
        <is>
          <t>84831099</t>
        </is>
      </c>
      <c r="C12441" t="inlineStr">
        <is>
          <t>OTHER</t>
        </is>
      </c>
      <c r="D12441" t="inlineStr">
        <is>
          <t>736a17f6-becf-447f-b841-92da473920b6</t>
        </is>
      </c>
      <c r="E12441" t="inlineStr">
        <is>
          <t>a65709e4-d77f-4aa0-a9f0-60ae12f32675</t>
        </is>
      </c>
      <c r="F12441" t="n">
        <v>56</v>
      </c>
    </row>
    <row r="12442">
      <c r="A12442" t="inlineStr">
        <is>
          <t>8065bec9-5dd4-42a3-be79-eb7d2b77239b</t>
        </is>
      </c>
      <c r="B12442" t="inlineStr">
        <is>
          <t>84832000</t>
        </is>
      </c>
      <c r="C12442" t="inlineStr">
        <is>
          <t>BEARING HOUSINGS, INCORPORATING BALL OR ROLLER BEARINGS</t>
        </is>
      </c>
      <c r="D12442" t="inlineStr">
        <is>
          <t>736a17f6-becf-447f-b841-92da473920b6</t>
        </is>
      </c>
      <c r="E12442" t="inlineStr">
        <is>
          <t>a65709e4-d77f-4aa0-a9f0-60ae12f32675</t>
        </is>
      </c>
      <c r="F12442" t="n">
        <v>56</v>
      </c>
    </row>
    <row r="12443">
      <c r="A12443" t="inlineStr">
        <is>
          <t>c8427d13-75e8-44b5-9b09-9873e0472073</t>
        </is>
      </c>
      <c r="B12443" t="inlineStr">
        <is>
          <t>84833000</t>
        </is>
      </c>
      <c r="C12443" t="inlineStr">
        <is>
          <t>BEARING HOUSINGS, NOT INCORPORATING BALL OR ROLLER BEARINGS, PLAIN SHAFT BEARINGS</t>
        </is>
      </c>
      <c r="D12443" t="inlineStr">
        <is>
          <t>736a17f6-becf-447f-b841-92da473920b6</t>
        </is>
      </c>
      <c r="E12443" t="inlineStr">
        <is>
          <t>a65709e4-d77f-4aa0-a9f0-60ae12f32675</t>
        </is>
      </c>
      <c r="F12443" t="n">
        <v>56</v>
      </c>
    </row>
    <row r="12444">
      <c r="A12444" t="inlineStr">
        <is>
          <t>88595255-dd39-42e0-a1a0-0776f37299a2</t>
        </is>
      </c>
      <c r="B12444" t="inlineStr">
        <is>
          <t>84834000</t>
        </is>
      </c>
      <c r="C12444" t="inlineStr">
        <is>
          <t>GEARS AND GEARING, OTHER THAN TOOTHED WHEELS, CHAIN SPRO CKETS AND OTHER TRANSMISSION ELEMENTS PRESENTED SEPARATELY, BALL OR ROLLER SCREWS, GEAR BOXES AND OTHER SPEED CHANGERS, INCLUDING TORQUE CONVERTERS</t>
        </is>
      </c>
      <c r="D12444" t="inlineStr">
        <is>
          <t>736a17f6-becf-447f-b841-92da473920b6</t>
        </is>
      </c>
      <c r="E12444" t="inlineStr">
        <is>
          <t>a65709e4-d77f-4aa0-a9f0-60ae12f32675</t>
        </is>
      </c>
      <c r="F12444" t="n">
        <v>56</v>
      </c>
    </row>
    <row r="12445">
      <c r="A12445" t="inlineStr">
        <is>
          <t>549d0f3c-6624-44c0-9979-27412e9d0cbe</t>
        </is>
      </c>
      <c r="B12445" t="inlineStr">
        <is>
          <t>84835010</t>
        </is>
      </c>
      <c r="C12445" t="inlineStr">
        <is>
          <t>PULLEYS, POWER TRANSMISSION</t>
        </is>
      </c>
      <c r="D12445" t="inlineStr">
        <is>
          <t>736a17f6-becf-447f-b841-92da473920b6</t>
        </is>
      </c>
      <c r="E12445" t="inlineStr">
        <is>
          <t>a65709e4-d77f-4aa0-a9f0-60ae12f32675</t>
        </is>
      </c>
      <c r="F12445" t="n">
        <v>56</v>
      </c>
    </row>
    <row r="12446">
      <c r="A12446" t="inlineStr">
        <is>
          <t>8e7fc578-26b2-4ec3-8c7b-4e59ea475cf1</t>
        </is>
      </c>
      <c r="B12446" t="inlineStr">
        <is>
          <t>84835090</t>
        </is>
      </c>
      <c r="C12446" t="inlineStr">
        <is>
          <t>OTHER</t>
        </is>
      </c>
      <c r="D12446" t="inlineStr">
        <is>
          <t>736a17f6-becf-447f-b841-92da473920b6</t>
        </is>
      </c>
      <c r="E12446" t="inlineStr">
        <is>
          <t>a65709e4-d77f-4aa0-a9f0-60ae12f32675</t>
        </is>
      </c>
      <c r="F12446" t="n">
        <v>56</v>
      </c>
    </row>
    <row r="12447">
      <c r="A12447" t="inlineStr">
        <is>
          <t>c1698690-6dc1-428b-9194-6a70b6e4dbad</t>
        </is>
      </c>
      <c r="B12447" t="inlineStr">
        <is>
          <t>84836010</t>
        </is>
      </c>
      <c r="C12447" t="inlineStr">
        <is>
          <t>FLEXIBLE COUPLING</t>
        </is>
      </c>
      <c r="D12447" t="inlineStr">
        <is>
          <t>736a17f6-becf-447f-b841-92da473920b6</t>
        </is>
      </c>
      <c r="E12447" t="inlineStr">
        <is>
          <t>a65709e4-d77f-4aa0-a9f0-60ae12f32675</t>
        </is>
      </c>
      <c r="F12447" t="n">
        <v>56</v>
      </c>
    </row>
    <row r="12448">
      <c r="A12448" t="inlineStr">
        <is>
          <t>842742d8-575d-4a14-a4ac-278c6fa976b4</t>
        </is>
      </c>
      <c r="B12448" t="inlineStr">
        <is>
          <t>84836020</t>
        </is>
      </c>
      <c r="C12448" t="inlineStr">
        <is>
          <t>FLUID COUPLING</t>
        </is>
      </c>
      <c r="D12448" t="inlineStr">
        <is>
          <t>736a17f6-becf-447f-b841-92da473920b6</t>
        </is>
      </c>
      <c r="E12448" t="inlineStr">
        <is>
          <t>a65709e4-d77f-4aa0-a9f0-60ae12f32675</t>
        </is>
      </c>
      <c r="F12448" t="n">
        <v>56</v>
      </c>
    </row>
    <row r="12449">
      <c r="A12449" t="inlineStr">
        <is>
          <t>cc230181-3253-4a6c-a352-3548c3d9ef97</t>
        </is>
      </c>
      <c r="B12449" t="inlineStr">
        <is>
          <t>84836090</t>
        </is>
      </c>
      <c r="C12449" t="inlineStr">
        <is>
          <t>OTHER</t>
        </is>
      </c>
      <c r="D12449" t="inlineStr">
        <is>
          <t>736a17f6-becf-447f-b841-92da473920b6</t>
        </is>
      </c>
      <c r="E12449" t="inlineStr">
        <is>
          <t>a65709e4-d77f-4aa0-a9f0-60ae12f32675</t>
        </is>
      </c>
      <c r="F12449" t="n">
        <v>56</v>
      </c>
    </row>
    <row r="12450">
      <c r="A12450" t="inlineStr">
        <is>
          <t>510d46ab-560d-48f7-aa65-b03bdfb1c762</t>
        </is>
      </c>
      <c r="B12450" t="inlineStr">
        <is>
          <t>84839000</t>
        </is>
      </c>
      <c r="C12450" t="inlineStr">
        <is>
          <t>TOOTHED WHEELS, CHAIN SPROCKETS AND OTHER TRANSMISSION ELEMENTS PRESENTED SEPARATELY, PARTS</t>
        </is>
      </c>
      <c r="D12450" t="inlineStr">
        <is>
          <t>736a17f6-becf-447f-b841-92da473920b6</t>
        </is>
      </c>
      <c r="E12450" t="inlineStr">
        <is>
          <t>a65709e4-d77f-4aa0-a9f0-60ae12f32675</t>
        </is>
      </c>
      <c r="F12450" t="n">
        <v>56</v>
      </c>
    </row>
    <row r="12451">
      <c r="A12451" t="inlineStr">
        <is>
          <t>d80b4632-92d5-47b8-9d3d-160059f2b092</t>
        </is>
      </c>
      <c r="B12451" t="inlineStr">
        <is>
          <t>84841010</t>
        </is>
      </c>
      <c r="C12451" t="inlineStr">
        <is>
          <t>ASBESTOS METALLIC PACKINGS AND GASKETS (EXCLUDING GASKETS OF ASBESTOS BOARD REINFORCED WITH METAL GAUZE OR WIRE)</t>
        </is>
      </c>
      <c r="D12451" t="inlineStr">
        <is>
          <t>736a17f6-becf-447f-b841-92da473920b6</t>
        </is>
      </c>
      <c r="E12451" t="inlineStr">
        <is>
          <t>1c032f18-b81d-46e6-a68a-5b3b0b2921ad</t>
        </is>
      </c>
      <c r="F12451" t="n">
        <v>56</v>
      </c>
    </row>
    <row r="12452">
      <c r="A12452" t="inlineStr">
        <is>
          <t>f28ddcc1-8a4b-4d9b-bd63-d53bb1b3ea4f</t>
        </is>
      </c>
      <c r="B12452" t="inlineStr">
        <is>
          <t>84841090</t>
        </is>
      </c>
      <c r="C12452" t="inlineStr">
        <is>
          <t>OTHER</t>
        </is>
      </c>
      <c r="D12452" t="inlineStr">
        <is>
          <t>736a17f6-becf-447f-b841-92da473920b6</t>
        </is>
      </c>
      <c r="E12452" t="inlineStr">
        <is>
          <t>1c032f18-b81d-46e6-a68a-5b3b0b2921ad</t>
        </is>
      </c>
      <c r="F12452" t="n">
        <v>56</v>
      </c>
    </row>
    <row r="12453">
      <c r="A12453" t="inlineStr">
        <is>
          <t>186c1ca1-681e-418b-b9ad-b51a44f53bef</t>
        </is>
      </c>
      <c r="B12453" t="inlineStr">
        <is>
          <t>84842000</t>
        </is>
      </c>
      <c r="C12453" t="inlineStr">
        <is>
          <t>MECHANICAL SEALS</t>
        </is>
      </c>
      <c r="D12453" t="inlineStr">
        <is>
          <t>736a17f6-becf-447f-b841-92da473920b6</t>
        </is>
      </c>
      <c r="E12453" t="inlineStr">
        <is>
          <t>1c032f18-b81d-46e6-a68a-5b3b0b2921ad</t>
        </is>
      </c>
      <c r="F12453" t="n">
        <v>56</v>
      </c>
    </row>
    <row r="12454">
      <c r="A12454" t="inlineStr">
        <is>
          <t>db425ca3-1be6-45bc-8636-cbeb5fdb68a2</t>
        </is>
      </c>
      <c r="B12454" t="inlineStr">
        <is>
          <t>84849000</t>
        </is>
      </c>
      <c r="C12454" t="inlineStr">
        <is>
          <t>OTHER</t>
        </is>
      </c>
      <c r="D12454" t="inlineStr">
        <is>
          <t>736a17f6-becf-447f-b841-92da473920b6</t>
        </is>
      </c>
      <c r="E12454" t="inlineStr">
        <is>
          <t>1c032f18-b81d-46e6-a68a-5b3b0b2921ad</t>
        </is>
      </c>
      <c r="F12454" t="n">
        <v>56</v>
      </c>
    </row>
    <row r="12455">
      <c r="A12455" t="inlineStr">
        <is>
          <t>b7f6e65a-8025-449b-a6f8-1b73c40e6b8a</t>
        </is>
      </c>
      <c r="B12455" t="inlineStr">
        <is>
          <t>84851000</t>
        </is>
      </c>
      <c r="C12455" t="inlineStr">
        <is>
          <t>BY METAL DEPOSIT</t>
        </is>
      </c>
      <c r="D12455" t="inlineStr">
        <is>
          <t>736a17f6-becf-447f-b841-92da473920b6</t>
        </is>
      </c>
      <c r="E12455" t="inlineStr">
        <is>
          <t>c4fdfd55-814f-44a1-b7be-045d3bf4b462</t>
        </is>
      </c>
      <c r="F12455" t="n">
        <v>56</v>
      </c>
    </row>
    <row r="12456">
      <c r="A12456" t="inlineStr">
        <is>
          <t>341deaf3-05bb-4aa6-bead-866ea657c1a7</t>
        </is>
      </c>
      <c r="B12456" t="inlineStr">
        <is>
          <t>84852000</t>
        </is>
      </c>
      <c r="C12456" t="inlineStr">
        <is>
          <t>BY PLASTICS OR RUBBER DEPOSIT</t>
        </is>
      </c>
      <c r="D12456" t="inlineStr">
        <is>
          <t>736a17f6-becf-447f-b841-92da473920b6</t>
        </is>
      </c>
      <c r="E12456" t="inlineStr">
        <is>
          <t>c4fdfd55-814f-44a1-b7be-045d3bf4b462</t>
        </is>
      </c>
      <c r="F12456" t="n">
        <v>56</v>
      </c>
    </row>
    <row r="12457">
      <c r="A12457" t="inlineStr">
        <is>
          <t>0e654e92-2b57-4ab3-a7db-aba4e47664db</t>
        </is>
      </c>
      <c r="B12457" t="inlineStr">
        <is>
          <t>84853000</t>
        </is>
      </c>
      <c r="C12457" t="inlineStr">
        <is>
          <t>BY PLASTER, CEMENT, CERAMICS OR GLASS DEPOSIT</t>
        </is>
      </c>
      <c r="D12457" t="inlineStr">
        <is>
          <t>736a17f6-becf-447f-b841-92da473920b6</t>
        </is>
      </c>
      <c r="E12457" t="inlineStr">
        <is>
          <t>c4fdfd55-814f-44a1-b7be-045d3bf4b462</t>
        </is>
      </c>
      <c r="F12457" t="n">
        <v>56</v>
      </c>
    </row>
    <row r="12458">
      <c r="A12458" t="inlineStr">
        <is>
          <t>1a3eefa0-e3ba-4e4f-8c97-cbb3e4c66677</t>
        </is>
      </c>
      <c r="B12458" t="inlineStr">
        <is>
          <t>84858000</t>
        </is>
      </c>
      <c r="C12458" t="inlineStr">
        <is>
          <t>OTHER</t>
        </is>
      </c>
      <c r="D12458" t="inlineStr">
        <is>
          <t>736a17f6-becf-447f-b841-92da473920b6</t>
        </is>
      </c>
      <c r="E12458" t="inlineStr">
        <is>
          <t>c4fdfd55-814f-44a1-b7be-045d3bf4b462</t>
        </is>
      </c>
      <c r="F12458" t="n">
        <v>56</v>
      </c>
    </row>
    <row r="12459">
      <c r="A12459" t="inlineStr">
        <is>
          <t>5ed1aadf-c8d8-4ff6-9f40-2499a25a8ee6</t>
        </is>
      </c>
      <c r="B12459" t="inlineStr">
        <is>
          <t>84859000</t>
        </is>
      </c>
      <c r="C12459" t="inlineStr">
        <is>
          <t>PARTS</t>
        </is>
      </c>
      <c r="D12459" t="inlineStr">
        <is>
          <t>736a17f6-becf-447f-b841-92da473920b6</t>
        </is>
      </c>
      <c r="E12459" t="inlineStr">
        <is>
          <t>c4fdfd55-814f-44a1-b7be-045d3bf4b462</t>
        </is>
      </c>
      <c r="F12459" t="n">
        <v>56</v>
      </c>
    </row>
    <row r="12460">
      <c r="A12460" t="inlineStr">
        <is>
          <t>a036a225-6eda-4735-a118-6d941a68ed5f</t>
        </is>
      </c>
      <c r="B12460" t="inlineStr">
        <is>
          <t>84861000</t>
        </is>
      </c>
      <c r="C12460" t="inlineStr">
        <is>
          <t>MACHINES AND APPARATUS FOR THE MANUFACTURE OF   BOULES OR WAFERS</t>
        </is>
      </c>
      <c r="D12460" t="inlineStr">
        <is>
          <t>736a17f6-becf-447f-b841-92da473920b6</t>
        </is>
      </c>
      <c r="E12460" t="inlineStr">
        <is>
          <t>847d8602-3922-489d-9bc8-1aa5f5d021ee</t>
        </is>
      </c>
      <c r="F12460" t="n">
        <v>56</v>
      </c>
    </row>
    <row r="12461">
      <c r="A12461" t="inlineStr">
        <is>
          <t>b069ebd8-a451-46df-a6bf-4199f2c53dd6</t>
        </is>
      </c>
      <c r="B12461" t="inlineStr">
        <is>
          <t>84862000</t>
        </is>
      </c>
      <c r="C12461" t="inlineStr">
        <is>
          <t>MACHINES AND APPARATUS FOR THE MANUFACTURE OF  SEMI-CONDUCTOR DEVICES OR OF ELECTRONIC INTEGRATED CIRCUITS</t>
        </is>
      </c>
      <c r="D12461" t="inlineStr">
        <is>
          <t>736a17f6-becf-447f-b841-92da473920b6</t>
        </is>
      </c>
      <c r="E12461" t="inlineStr">
        <is>
          <t>847d8602-3922-489d-9bc8-1aa5f5d021ee</t>
        </is>
      </c>
      <c r="F12461" t="n">
        <v>56</v>
      </c>
    </row>
    <row r="12462">
      <c r="A12462" t="inlineStr">
        <is>
          <t>7b43a9a5-2129-4921-a196-595278e3b85d</t>
        </is>
      </c>
      <c r="B12462" t="inlineStr">
        <is>
          <t>84863000</t>
        </is>
      </c>
      <c r="C12462" t="inlineStr">
        <is>
          <t>MACHINES AND APPARATUS FOR THE MANUFACTURE OF  FLAT PANEL DISPLAYS</t>
        </is>
      </c>
      <c r="D12462" t="inlineStr">
        <is>
          <t>736a17f6-becf-447f-b841-92da473920b6</t>
        </is>
      </c>
      <c r="E12462" t="inlineStr">
        <is>
          <t>847d8602-3922-489d-9bc8-1aa5f5d021ee</t>
        </is>
      </c>
      <c r="F12462" t="n">
        <v>56</v>
      </c>
    </row>
    <row r="12463">
      <c r="A12463" t="inlineStr">
        <is>
          <t>bb3ac828-d6bb-441b-bdd8-14abd9cb41b9</t>
        </is>
      </c>
      <c r="B12463" t="inlineStr">
        <is>
          <t>84864000</t>
        </is>
      </c>
      <c r="C12463" t="inlineStr">
        <is>
          <t>MACHINES AND APPARATUS SPECIFIED IN NOTE 11(C)  TO THIS CHAPTER</t>
        </is>
      </c>
      <c r="D12463" t="inlineStr">
        <is>
          <t>736a17f6-becf-447f-b841-92da473920b6</t>
        </is>
      </c>
      <c r="E12463" t="inlineStr">
        <is>
          <t>847d8602-3922-489d-9bc8-1aa5f5d021ee</t>
        </is>
      </c>
      <c r="F12463" t="n">
        <v>56</v>
      </c>
    </row>
    <row r="12464">
      <c r="A12464" t="inlineStr">
        <is>
          <t>e1cdd74a-1e32-411d-b0db-75e8dae262cc</t>
        </is>
      </c>
      <c r="B12464" t="inlineStr">
        <is>
          <t>84869000</t>
        </is>
      </c>
      <c r="C12464" t="inlineStr">
        <is>
          <t>PARTS AND ACCESSORIES</t>
        </is>
      </c>
      <c r="D12464" t="inlineStr">
        <is>
          <t>736a17f6-becf-447f-b841-92da473920b6</t>
        </is>
      </c>
      <c r="E12464" t="inlineStr">
        <is>
          <t>847d8602-3922-489d-9bc8-1aa5f5d021ee</t>
        </is>
      </c>
      <c r="F12464" t="n">
        <v>56</v>
      </c>
    </row>
    <row r="12465">
      <c r="A12465" t="inlineStr">
        <is>
          <t>ff1eb26e-860e-4046-bfaf-dd60d5445b09</t>
        </is>
      </c>
      <c r="B12465" t="inlineStr">
        <is>
          <t>84871000</t>
        </is>
      </c>
      <c r="C12465" t="inlineStr">
        <is>
          <t>SHIPS' OR BOATS' PROPELLERS AND BLADES THEREFORE</t>
        </is>
      </c>
      <c r="D12465" t="inlineStr">
        <is>
          <t>736a17f6-becf-447f-b841-92da473920b6</t>
        </is>
      </c>
      <c r="E12465" t="inlineStr">
        <is>
          <t>22894bc2-882c-4ab3-9e41-0df3e4da00f5</t>
        </is>
      </c>
      <c r="F12465" t="n">
        <v>56</v>
      </c>
    </row>
    <row r="12466">
      <c r="A12466" t="inlineStr">
        <is>
          <t>3ace96f4-0f3d-4dd9-8ee7-a302e0232ac1</t>
        </is>
      </c>
      <c r="B12466" t="inlineStr">
        <is>
          <t>84879000</t>
        </is>
      </c>
      <c r="C12466" t="inlineStr">
        <is>
          <t>OTHER</t>
        </is>
      </c>
      <c r="D12466" t="inlineStr">
        <is>
          <t>736a17f6-becf-447f-b841-92da473920b6</t>
        </is>
      </c>
      <c r="E12466" t="inlineStr">
        <is>
          <t>22894bc2-882c-4ab3-9e41-0df3e4da00f5</t>
        </is>
      </c>
      <c r="F12466" t="n">
        <v>56</v>
      </c>
    </row>
    <row r="12467">
      <c r="A12467" t="inlineStr">
        <is>
          <t>f9dce12d-7ef3-4df2-bdaf-e6bcc4fe9c96</t>
        </is>
      </c>
      <c r="B12467" t="inlineStr">
        <is>
          <t>85011011</t>
        </is>
      </c>
      <c r="C12467" t="inlineStr">
        <is>
          <t>MICRO MOTOR</t>
        </is>
      </c>
      <c r="D12467" t="inlineStr">
        <is>
          <t>c892c2fc-ba20-4899-9192-3b2d37742664</t>
        </is>
      </c>
      <c r="E12467" t="inlineStr">
        <is>
          <t>d2ab9918-1047-45cf-b922-3f272a4fd0ec</t>
        </is>
      </c>
      <c r="F12467" t="n">
        <v>62</v>
      </c>
    </row>
    <row r="12468">
      <c r="A12468" t="inlineStr">
        <is>
          <t>56144607-1562-4141-9975-370d8404424b</t>
        </is>
      </c>
      <c r="B12468" t="inlineStr">
        <is>
          <t>85011012</t>
        </is>
      </c>
      <c r="C12468" t="inlineStr">
        <is>
          <t>STEPPER MOTOR</t>
        </is>
      </c>
      <c r="D12468" t="inlineStr">
        <is>
          <t>c892c2fc-ba20-4899-9192-3b2d37742664</t>
        </is>
      </c>
      <c r="E12468" t="inlineStr">
        <is>
          <t>d2ab9918-1047-45cf-b922-3f272a4fd0ec</t>
        </is>
      </c>
      <c r="F12468" t="n">
        <v>62</v>
      </c>
    </row>
    <row r="12469">
      <c r="A12469" t="inlineStr">
        <is>
          <t>bd7cd98e-fe86-46b2-af73-fa98372734d9</t>
        </is>
      </c>
      <c r="B12469" t="inlineStr">
        <is>
          <t>85011013</t>
        </is>
      </c>
      <c r="C12469" t="inlineStr">
        <is>
          <t>WIPER MOTOR</t>
        </is>
      </c>
      <c r="D12469" t="inlineStr">
        <is>
          <t>c892c2fc-ba20-4899-9192-3b2d37742664</t>
        </is>
      </c>
      <c r="E12469" t="inlineStr">
        <is>
          <t>d2ab9918-1047-45cf-b922-3f272a4fd0ec</t>
        </is>
      </c>
      <c r="F12469" t="n">
        <v>62</v>
      </c>
    </row>
    <row r="12470">
      <c r="A12470" t="inlineStr">
        <is>
          <t>d0733ba1-9a18-4c85-9b4f-49e09ee87098</t>
        </is>
      </c>
      <c r="B12470" t="inlineStr">
        <is>
          <t>85011019</t>
        </is>
      </c>
      <c r="C12470" t="inlineStr">
        <is>
          <t>OTHER</t>
        </is>
      </c>
      <c r="D12470" t="inlineStr">
        <is>
          <t>c892c2fc-ba20-4899-9192-3b2d37742664</t>
        </is>
      </c>
      <c r="E12470" t="inlineStr">
        <is>
          <t>d2ab9918-1047-45cf-b922-3f272a4fd0ec</t>
        </is>
      </c>
      <c r="F12470" t="n">
        <v>62</v>
      </c>
    </row>
    <row r="12471">
      <c r="A12471" t="inlineStr">
        <is>
          <t>fe443f4c-f4d8-40f4-8592-201e612c3b44</t>
        </is>
      </c>
      <c r="B12471" t="inlineStr">
        <is>
          <t>85011020</t>
        </is>
      </c>
      <c r="C12471" t="inlineStr">
        <is>
          <t>AC MOTOR</t>
        </is>
      </c>
      <c r="D12471" t="inlineStr">
        <is>
          <t>c892c2fc-ba20-4899-9192-3b2d37742664</t>
        </is>
      </c>
      <c r="E12471" t="inlineStr">
        <is>
          <t>d2ab9918-1047-45cf-b922-3f272a4fd0ec</t>
        </is>
      </c>
      <c r="F12471" t="n">
        <v>62</v>
      </c>
    </row>
    <row r="12472">
      <c r="A12472" t="inlineStr">
        <is>
          <t>a0af4388-c2e7-481d-ac3d-4fc9a66d864f</t>
        </is>
      </c>
      <c r="B12472" t="inlineStr">
        <is>
          <t>85012000</t>
        </is>
      </c>
      <c r="C12472" t="inlineStr">
        <is>
          <t>OTHER DC MOTORS, DC GENERATORS, OTHER THAN PHOTOVOLTAIC GENERATORS</t>
        </is>
      </c>
      <c r="D12472" t="inlineStr">
        <is>
          <t>c892c2fc-ba20-4899-9192-3b2d37742664</t>
        </is>
      </c>
      <c r="E12472" t="inlineStr">
        <is>
          <t>d2ab9918-1047-45cf-b922-3f272a4fd0ec</t>
        </is>
      </c>
      <c r="F12472" t="n">
        <v>62</v>
      </c>
    </row>
    <row r="12473">
      <c r="A12473" t="inlineStr">
        <is>
          <t>a6ece813-a7d4-4654-a45a-29bbc80da3cf</t>
        </is>
      </c>
      <c r="B12473" t="inlineStr">
        <is>
          <t>85013111</t>
        </is>
      </c>
      <c r="C12473" t="inlineStr">
        <is>
          <t>MICRO MOTOR</t>
        </is>
      </c>
      <c r="D12473" t="inlineStr">
        <is>
          <t>c892c2fc-ba20-4899-9192-3b2d37742664</t>
        </is>
      </c>
      <c r="E12473" t="inlineStr">
        <is>
          <t>d2ab9918-1047-45cf-b922-3f272a4fd0ec</t>
        </is>
      </c>
      <c r="F12473" t="n">
        <v>62</v>
      </c>
    </row>
    <row r="12474">
      <c r="A12474" t="inlineStr">
        <is>
          <t>665bcd98-9b13-42d1-8d22-42f3fc1e3e69</t>
        </is>
      </c>
      <c r="B12474" t="inlineStr">
        <is>
          <t>85013112</t>
        </is>
      </c>
      <c r="C12474" t="inlineStr">
        <is>
          <t>STEPPER MOTOR</t>
        </is>
      </c>
      <c r="D12474" t="inlineStr">
        <is>
          <t>c892c2fc-ba20-4899-9192-3b2d37742664</t>
        </is>
      </c>
      <c r="E12474" t="inlineStr">
        <is>
          <t>d2ab9918-1047-45cf-b922-3f272a4fd0ec</t>
        </is>
      </c>
      <c r="F12474" t="n">
        <v>62</v>
      </c>
    </row>
    <row r="12475">
      <c r="A12475" t="inlineStr">
        <is>
          <t>4a28e70f-4160-439c-bfc6-f25b7babf911</t>
        </is>
      </c>
      <c r="B12475" t="inlineStr">
        <is>
          <t>85013113</t>
        </is>
      </c>
      <c r="C12475" t="inlineStr">
        <is>
          <t>WIPER MOTOR</t>
        </is>
      </c>
      <c r="D12475" t="inlineStr">
        <is>
          <t>c892c2fc-ba20-4899-9192-3b2d37742664</t>
        </is>
      </c>
      <c r="E12475" t="inlineStr">
        <is>
          <t>d2ab9918-1047-45cf-b922-3f272a4fd0ec</t>
        </is>
      </c>
      <c r="F12475" t="n">
        <v>62</v>
      </c>
    </row>
    <row r="12476">
      <c r="A12476" t="inlineStr">
        <is>
          <t>f4ab239f-8ea9-4c94-8f57-6927e6277ed3</t>
        </is>
      </c>
      <c r="B12476" t="inlineStr">
        <is>
          <t>85013119</t>
        </is>
      </c>
      <c r="C12476" t="inlineStr">
        <is>
          <t>OTHER</t>
        </is>
      </c>
      <c r="D12476" t="inlineStr">
        <is>
          <t>c892c2fc-ba20-4899-9192-3b2d37742664</t>
        </is>
      </c>
      <c r="E12476" t="inlineStr">
        <is>
          <t>d2ab9918-1047-45cf-b922-3f272a4fd0ec</t>
        </is>
      </c>
      <c r="F12476" t="n">
        <v>62</v>
      </c>
    </row>
    <row r="12477">
      <c r="A12477" t="inlineStr">
        <is>
          <t>ab755be1-c197-4eb4-80ed-b3c01bf71988</t>
        </is>
      </c>
      <c r="B12477" t="inlineStr">
        <is>
          <t>85013120</t>
        </is>
      </c>
      <c r="C12477" t="inlineStr">
        <is>
          <t>DC GENERATORS</t>
        </is>
      </c>
      <c r="D12477" t="inlineStr">
        <is>
          <t>c892c2fc-ba20-4899-9192-3b2d37742664</t>
        </is>
      </c>
      <c r="E12477" t="inlineStr">
        <is>
          <t>d2ab9918-1047-45cf-b922-3f272a4fd0ec</t>
        </is>
      </c>
      <c r="F12477" t="n">
        <v>62</v>
      </c>
    </row>
    <row r="12478">
      <c r="A12478" t="inlineStr">
        <is>
          <t>2eaf9144-b16f-42f4-873b-09d1414d272c</t>
        </is>
      </c>
      <c r="B12478" t="inlineStr">
        <is>
          <t>85013210</t>
        </is>
      </c>
      <c r="C12478" t="inlineStr">
        <is>
          <t>DC MOTOR</t>
        </is>
      </c>
      <c r="D12478" t="inlineStr">
        <is>
          <t>c892c2fc-ba20-4899-9192-3b2d37742664</t>
        </is>
      </c>
      <c r="E12478" t="inlineStr">
        <is>
          <t>d2ab9918-1047-45cf-b922-3f272a4fd0ec</t>
        </is>
      </c>
      <c r="F12478" t="n">
        <v>62</v>
      </c>
    </row>
    <row r="12479">
      <c r="A12479" t="inlineStr">
        <is>
          <t>471d74cf-94ce-4306-9c38-16b7f2e953c4</t>
        </is>
      </c>
      <c r="B12479" t="inlineStr">
        <is>
          <t>85013220</t>
        </is>
      </c>
      <c r="C12479" t="inlineStr">
        <is>
          <t>DC GENERATORS</t>
        </is>
      </c>
      <c r="D12479" t="inlineStr">
        <is>
          <t>c892c2fc-ba20-4899-9192-3b2d37742664</t>
        </is>
      </c>
      <c r="E12479" t="inlineStr">
        <is>
          <t>d2ab9918-1047-45cf-b922-3f272a4fd0ec</t>
        </is>
      </c>
      <c r="F12479" t="n">
        <v>62</v>
      </c>
    </row>
    <row r="12480">
      <c r="A12480" t="inlineStr">
        <is>
          <t>5d3c69ba-e90b-45b6-a132-16ea4d4f2eb8</t>
        </is>
      </c>
      <c r="B12480" t="inlineStr">
        <is>
          <t>85013310</t>
        </is>
      </c>
      <c r="C12480" t="inlineStr">
        <is>
          <t>DC MOTORS</t>
        </is>
      </c>
      <c r="D12480" t="inlineStr">
        <is>
          <t>c892c2fc-ba20-4899-9192-3b2d37742664</t>
        </is>
      </c>
      <c r="E12480" t="inlineStr">
        <is>
          <t>d2ab9918-1047-45cf-b922-3f272a4fd0ec</t>
        </is>
      </c>
      <c r="F12480" t="n">
        <v>62</v>
      </c>
    </row>
    <row r="12481">
      <c r="A12481" t="inlineStr">
        <is>
          <t>a420a96e-e000-4863-a4dd-138ff217114f</t>
        </is>
      </c>
      <c r="B12481" t="inlineStr">
        <is>
          <t>85013320</t>
        </is>
      </c>
      <c r="C12481" t="inlineStr">
        <is>
          <t>DC GENERATORS</t>
        </is>
      </c>
      <c r="D12481" t="inlineStr">
        <is>
          <t>c892c2fc-ba20-4899-9192-3b2d37742664</t>
        </is>
      </c>
      <c r="E12481" t="inlineStr">
        <is>
          <t>d2ab9918-1047-45cf-b922-3f272a4fd0ec</t>
        </is>
      </c>
      <c r="F12481" t="n">
        <v>62</v>
      </c>
    </row>
    <row r="12482">
      <c r="A12482" t="inlineStr">
        <is>
          <t>773a8ac7-3694-455f-913b-deb8d71a41cd</t>
        </is>
      </c>
      <c r="B12482" t="inlineStr">
        <is>
          <t>85013410</t>
        </is>
      </c>
      <c r="C12482" t="inlineStr">
        <is>
          <t>OF AN OUTPUT EXCEEDING 375 KW BUT NOT EXCEEDING 1,000 KW</t>
        </is>
      </c>
      <c r="D12482" t="inlineStr">
        <is>
          <t>c892c2fc-ba20-4899-9192-3b2d37742664</t>
        </is>
      </c>
      <c r="E12482" t="inlineStr">
        <is>
          <t>d2ab9918-1047-45cf-b922-3f272a4fd0ec</t>
        </is>
      </c>
      <c r="F12482" t="n">
        <v>62</v>
      </c>
    </row>
    <row r="12483">
      <c r="A12483" t="inlineStr">
        <is>
          <t>2013cb8e-b975-43dd-b92c-2fdc85154cba</t>
        </is>
      </c>
      <c r="B12483" t="inlineStr">
        <is>
          <t>85013420</t>
        </is>
      </c>
      <c r="C12483" t="inlineStr">
        <is>
          <t>OF AN OUTPUT EXCEEDING 1,000 KW BUT NOT EXCEEDING 2,000 KW</t>
        </is>
      </c>
      <c r="D12483" t="inlineStr">
        <is>
          <t>c892c2fc-ba20-4899-9192-3b2d37742664</t>
        </is>
      </c>
      <c r="E12483" t="inlineStr">
        <is>
          <t>d2ab9918-1047-45cf-b922-3f272a4fd0ec</t>
        </is>
      </c>
      <c r="F12483" t="n">
        <v>62</v>
      </c>
    </row>
    <row r="12484">
      <c r="A12484" t="inlineStr">
        <is>
          <t>028180cb-8c26-48c1-a942-561540d11f74</t>
        </is>
      </c>
      <c r="B12484" t="inlineStr">
        <is>
          <t>85013430</t>
        </is>
      </c>
      <c r="C12484" t="inlineStr">
        <is>
          <t>OF AN OUTPUT EXCEEDING 2,000 KW BUT NOT EXCEEDING 5,000 KW</t>
        </is>
      </c>
      <c r="D12484" t="inlineStr">
        <is>
          <t>c892c2fc-ba20-4899-9192-3b2d37742664</t>
        </is>
      </c>
      <c r="E12484" t="inlineStr">
        <is>
          <t>d2ab9918-1047-45cf-b922-3f272a4fd0ec</t>
        </is>
      </c>
      <c r="F12484" t="n">
        <v>62</v>
      </c>
    </row>
    <row r="12485">
      <c r="A12485" t="inlineStr">
        <is>
          <t>8f55fc27-7b1b-4179-9434-c82f5effa77b</t>
        </is>
      </c>
      <c r="B12485" t="inlineStr">
        <is>
          <t>85013440</t>
        </is>
      </c>
      <c r="C12485" t="inlineStr">
        <is>
          <t>OF AN OUTPUT EXCEEDING 5,000 KW BUT NOT EXCEEDING 10,000 KW</t>
        </is>
      </c>
      <c r="D12485" t="inlineStr">
        <is>
          <t>c892c2fc-ba20-4899-9192-3b2d37742664</t>
        </is>
      </c>
      <c r="E12485" t="inlineStr">
        <is>
          <t>d2ab9918-1047-45cf-b922-3f272a4fd0ec</t>
        </is>
      </c>
      <c r="F12485" t="n">
        <v>62</v>
      </c>
    </row>
    <row r="12486">
      <c r="A12486" t="inlineStr">
        <is>
          <t>8b66e4ee-0b34-4edd-97da-20b8803b5432</t>
        </is>
      </c>
      <c r="B12486" t="inlineStr">
        <is>
          <t>85013450</t>
        </is>
      </c>
      <c r="C12486" t="inlineStr">
        <is>
          <t>OF AN OUTPUT EXCEEDING 10,000 KW</t>
        </is>
      </c>
      <c r="D12486" t="inlineStr">
        <is>
          <t>c892c2fc-ba20-4899-9192-3b2d37742664</t>
        </is>
      </c>
      <c r="E12486" t="inlineStr">
        <is>
          <t>d2ab9918-1047-45cf-b922-3f272a4fd0ec</t>
        </is>
      </c>
      <c r="F12486" t="n">
        <v>62</v>
      </c>
    </row>
    <row r="12487">
      <c r="A12487" t="inlineStr">
        <is>
          <t>707dec77-ec0e-48c2-b48b-e0d27e1ffd14</t>
        </is>
      </c>
      <c r="B12487" t="inlineStr">
        <is>
          <t>85014010</t>
        </is>
      </c>
      <c r="C12487" t="inlineStr">
        <is>
          <t>FRACTIONAL HORSE POWER MOTOR</t>
        </is>
      </c>
      <c r="D12487" t="inlineStr">
        <is>
          <t>c892c2fc-ba20-4899-9192-3b2d37742664</t>
        </is>
      </c>
      <c r="E12487" t="inlineStr">
        <is>
          <t>d2ab9918-1047-45cf-b922-3f272a4fd0ec</t>
        </is>
      </c>
      <c r="F12487" t="n">
        <v>62</v>
      </c>
    </row>
    <row r="12488">
      <c r="A12488" t="inlineStr">
        <is>
          <t>aae7ebf6-7e97-44ca-8449-99593c4c6e54</t>
        </is>
      </c>
      <c r="B12488" t="inlineStr">
        <is>
          <t>85014090</t>
        </is>
      </c>
      <c r="C12488" t="inlineStr">
        <is>
          <t>OTHER</t>
        </is>
      </c>
      <c r="D12488" t="inlineStr">
        <is>
          <t>c892c2fc-ba20-4899-9192-3b2d37742664</t>
        </is>
      </c>
      <c r="E12488" t="inlineStr">
        <is>
          <t>d2ab9918-1047-45cf-b922-3f272a4fd0ec</t>
        </is>
      </c>
      <c r="F12488" t="n">
        <v>62</v>
      </c>
    </row>
    <row r="12489">
      <c r="A12489" t="inlineStr">
        <is>
          <t>db294bb3-7912-4558-accd-16f7d96bb98b</t>
        </is>
      </c>
      <c r="B12489" t="inlineStr">
        <is>
          <t>85015110</t>
        </is>
      </c>
      <c r="C12489" t="inlineStr">
        <is>
          <t>SQUIRREL CAGE INDUCTION MOTOR, 3 PHASE TYPE</t>
        </is>
      </c>
      <c r="D12489" t="inlineStr">
        <is>
          <t>c892c2fc-ba20-4899-9192-3b2d37742664</t>
        </is>
      </c>
      <c r="E12489" t="inlineStr">
        <is>
          <t>d2ab9918-1047-45cf-b922-3f272a4fd0ec</t>
        </is>
      </c>
      <c r="F12489" t="n">
        <v>62</v>
      </c>
    </row>
    <row r="12490">
      <c r="A12490" t="inlineStr">
        <is>
          <t>0ab649ec-ce45-42c0-a3f2-126b533c31b0</t>
        </is>
      </c>
      <c r="B12490" t="inlineStr">
        <is>
          <t>85015120</t>
        </is>
      </c>
      <c r="C12490" t="inlineStr">
        <is>
          <t>SLIPRING MOTOR</t>
        </is>
      </c>
      <c r="D12490" t="inlineStr">
        <is>
          <t>c892c2fc-ba20-4899-9192-3b2d37742664</t>
        </is>
      </c>
      <c r="E12490" t="inlineStr">
        <is>
          <t>d2ab9918-1047-45cf-b922-3f272a4fd0ec</t>
        </is>
      </c>
      <c r="F12490" t="n">
        <v>62</v>
      </c>
    </row>
    <row r="12491">
      <c r="A12491" t="inlineStr">
        <is>
          <t>cbb4e397-ef33-4282-9d7d-b6879bef2239</t>
        </is>
      </c>
      <c r="B12491" t="inlineStr">
        <is>
          <t>85015190</t>
        </is>
      </c>
      <c r="C12491" t="inlineStr">
        <is>
          <t>OTHER</t>
        </is>
      </c>
      <c r="D12491" t="inlineStr">
        <is>
          <t>c892c2fc-ba20-4899-9192-3b2d37742664</t>
        </is>
      </c>
      <c r="E12491" t="inlineStr">
        <is>
          <t>d2ab9918-1047-45cf-b922-3f272a4fd0ec</t>
        </is>
      </c>
      <c r="F12491" t="n">
        <v>62</v>
      </c>
    </row>
    <row r="12492">
      <c r="A12492" t="inlineStr">
        <is>
          <t>ab6fc81b-b912-40f6-b226-f0ebbef26f7e</t>
        </is>
      </c>
      <c r="B12492" t="inlineStr">
        <is>
          <t>85015210</t>
        </is>
      </c>
      <c r="C12492" t="inlineStr">
        <is>
          <t>SQUIRREL CAGE INDUCTION MOTOR, 3 PHASE TYPE</t>
        </is>
      </c>
      <c r="D12492" t="inlineStr">
        <is>
          <t>c892c2fc-ba20-4899-9192-3b2d37742664</t>
        </is>
      </c>
      <c r="E12492" t="inlineStr">
        <is>
          <t>d2ab9918-1047-45cf-b922-3f272a4fd0ec</t>
        </is>
      </c>
      <c r="F12492" t="n">
        <v>62</v>
      </c>
    </row>
    <row r="12493">
      <c r="A12493" t="inlineStr">
        <is>
          <t>edd63bf9-09d7-44ff-b849-f67492648113</t>
        </is>
      </c>
      <c r="B12493" t="inlineStr">
        <is>
          <t>85015220</t>
        </is>
      </c>
      <c r="C12493" t="inlineStr">
        <is>
          <t>SLIPRING MOTOR</t>
        </is>
      </c>
      <c r="D12493" t="inlineStr">
        <is>
          <t>c892c2fc-ba20-4899-9192-3b2d37742664</t>
        </is>
      </c>
      <c r="E12493" t="inlineStr">
        <is>
          <t>d2ab9918-1047-45cf-b922-3f272a4fd0ec</t>
        </is>
      </c>
      <c r="F12493" t="n">
        <v>62</v>
      </c>
    </row>
    <row r="12494">
      <c r="A12494" t="inlineStr">
        <is>
          <t>91036818-f6e2-41cc-a496-76c207e7f916</t>
        </is>
      </c>
      <c r="B12494" t="inlineStr">
        <is>
          <t>85015290</t>
        </is>
      </c>
      <c r="C12494" t="inlineStr">
        <is>
          <t>OTHER</t>
        </is>
      </c>
      <c r="D12494" t="inlineStr">
        <is>
          <t>c892c2fc-ba20-4899-9192-3b2d37742664</t>
        </is>
      </c>
      <c r="E12494" t="inlineStr">
        <is>
          <t>d2ab9918-1047-45cf-b922-3f272a4fd0ec</t>
        </is>
      </c>
      <c r="F12494" t="n">
        <v>62</v>
      </c>
    </row>
    <row r="12495">
      <c r="A12495" t="inlineStr">
        <is>
          <t>a1ef5ac9-7a5a-455f-b8dd-3553ce54202e</t>
        </is>
      </c>
      <c r="B12495" t="inlineStr">
        <is>
          <t>85015310</t>
        </is>
      </c>
      <c r="C12495" t="inlineStr">
        <is>
          <t>SQUIRREL CAGE INDUCTION MOTOR, 3 PHASE TYPE</t>
        </is>
      </c>
      <c r="D12495" t="inlineStr">
        <is>
          <t>c892c2fc-ba20-4899-9192-3b2d37742664</t>
        </is>
      </c>
      <c r="E12495" t="inlineStr">
        <is>
          <t>d2ab9918-1047-45cf-b922-3f272a4fd0ec</t>
        </is>
      </c>
      <c r="F12495" t="n">
        <v>62</v>
      </c>
    </row>
    <row r="12496">
      <c r="A12496" t="inlineStr">
        <is>
          <t>870f93bd-a7e8-4bf7-b799-122c848d9446</t>
        </is>
      </c>
      <c r="B12496" t="inlineStr">
        <is>
          <t>85015320</t>
        </is>
      </c>
      <c r="C12496" t="inlineStr">
        <is>
          <t>SLIPRING MOTOR</t>
        </is>
      </c>
      <c r="D12496" t="inlineStr">
        <is>
          <t>c892c2fc-ba20-4899-9192-3b2d37742664</t>
        </is>
      </c>
      <c r="E12496" t="inlineStr">
        <is>
          <t>d2ab9918-1047-45cf-b922-3f272a4fd0ec</t>
        </is>
      </c>
      <c r="F12496" t="n">
        <v>62</v>
      </c>
    </row>
    <row r="12497">
      <c r="A12497" t="inlineStr">
        <is>
          <t>d8a701b9-0386-4a82-8bea-913f56e9bfb6</t>
        </is>
      </c>
      <c r="B12497" t="inlineStr">
        <is>
          <t>85015330</t>
        </is>
      </c>
      <c r="C12497" t="inlineStr">
        <is>
          <t>TRACTION MOTOR</t>
        </is>
      </c>
      <c r="D12497" t="inlineStr">
        <is>
          <t>c892c2fc-ba20-4899-9192-3b2d37742664</t>
        </is>
      </c>
      <c r="E12497" t="inlineStr">
        <is>
          <t>d2ab9918-1047-45cf-b922-3f272a4fd0ec</t>
        </is>
      </c>
      <c r="F12497" t="n">
        <v>62</v>
      </c>
    </row>
    <row r="12498">
      <c r="A12498" t="inlineStr">
        <is>
          <t>94f0c67f-7f12-4bd2-8e26-1b09f113ceda</t>
        </is>
      </c>
      <c r="B12498" t="inlineStr">
        <is>
          <t>85015390</t>
        </is>
      </c>
      <c r="C12498" t="inlineStr">
        <is>
          <t>OTHER</t>
        </is>
      </c>
      <c r="D12498" t="inlineStr">
        <is>
          <t>c892c2fc-ba20-4899-9192-3b2d37742664</t>
        </is>
      </c>
      <c r="E12498" t="inlineStr">
        <is>
          <t>d2ab9918-1047-45cf-b922-3f272a4fd0ec</t>
        </is>
      </c>
      <c r="F12498" t="n">
        <v>62</v>
      </c>
    </row>
    <row r="12499">
      <c r="A12499" t="inlineStr">
        <is>
          <t>485e9001-8d46-4376-99c5-059ef9579068</t>
        </is>
      </c>
      <c r="B12499" t="inlineStr">
        <is>
          <t>85016100</t>
        </is>
      </c>
      <c r="C12499" t="inlineStr">
        <is>
          <t>OF AN OUTPUT NOT EXCEEDING 75 KVA</t>
        </is>
      </c>
      <c r="D12499" t="inlineStr">
        <is>
          <t>c892c2fc-ba20-4899-9192-3b2d37742664</t>
        </is>
      </c>
      <c r="E12499" t="inlineStr">
        <is>
          <t>d2ab9918-1047-45cf-b922-3f272a4fd0ec</t>
        </is>
      </c>
      <c r="F12499" t="n">
        <v>62</v>
      </c>
    </row>
    <row r="12500">
      <c r="A12500" t="inlineStr">
        <is>
          <t>136a5dee-e8c7-454f-9ca3-92716870cfdf</t>
        </is>
      </c>
      <c r="B12500" t="inlineStr">
        <is>
          <t>85016200</t>
        </is>
      </c>
      <c r="C12500" t="inlineStr">
        <is>
          <t>OF AN OUTPUT EXCEEDING 75 KVA BUT NOT EXCEEDING 375 KVA</t>
        </is>
      </c>
      <c r="D12500" t="inlineStr">
        <is>
          <t>c892c2fc-ba20-4899-9192-3b2d37742664</t>
        </is>
      </c>
      <c r="E12500" t="inlineStr">
        <is>
          <t>d2ab9918-1047-45cf-b922-3f272a4fd0ec</t>
        </is>
      </c>
      <c r="F12500" t="n">
        <v>62</v>
      </c>
    </row>
    <row r="12501">
      <c r="A12501" t="inlineStr">
        <is>
          <t>5b777d0a-932c-4a24-8cc8-e62b9f2e5f36</t>
        </is>
      </c>
      <c r="B12501" t="inlineStr">
        <is>
          <t>85016300</t>
        </is>
      </c>
      <c r="C12501" t="inlineStr">
        <is>
          <t>OF AN OUTPUT EXCEEDING 375 KVA BUT NOT EXCEEDING 750 KVA</t>
        </is>
      </c>
      <c r="D12501" t="inlineStr">
        <is>
          <t>c892c2fc-ba20-4899-9192-3b2d37742664</t>
        </is>
      </c>
      <c r="E12501" t="inlineStr">
        <is>
          <t>d2ab9918-1047-45cf-b922-3f272a4fd0ec</t>
        </is>
      </c>
      <c r="F12501" t="n">
        <v>62</v>
      </c>
    </row>
    <row r="12502">
      <c r="A12502" t="inlineStr">
        <is>
          <t>dfe6b4a5-02a7-4971-9f75-09ac1a8ed63e</t>
        </is>
      </c>
      <c r="B12502" t="inlineStr">
        <is>
          <t>85016410</t>
        </is>
      </c>
      <c r="C12502" t="inlineStr">
        <is>
          <t>OF AN OUTPUT EXCEEDING 750 KVA BUT NOT EXCEEDING 2,000 KVA</t>
        </is>
      </c>
      <c r="D12502" t="inlineStr">
        <is>
          <t>c892c2fc-ba20-4899-9192-3b2d37742664</t>
        </is>
      </c>
      <c r="E12502" t="inlineStr">
        <is>
          <t>d2ab9918-1047-45cf-b922-3f272a4fd0ec</t>
        </is>
      </c>
      <c r="F12502" t="n">
        <v>62</v>
      </c>
    </row>
    <row r="12503">
      <c r="A12503" t="inlineStr">
        <is>
          <t>0fd10af9-7c74-45c9-ae9c-bd9c3045fe2c</t>
        </is>
      </c>
      <c r="B12503" t="inlineStr">
        <is>
          <t>85016420</t>
        </is>
      </c>
      <c r="C12503" t="inlineStr">
        <is>
          <t>OF AN OUTPUT EXCEEDING 2,000 KVA BUT NOT EXCEEDING 5,000 KVA</t>
        </is>
      </c>
      <c r="D12503" t="inlineStr">
        <is>
          <t>c892c2fc-ba20-4899-9192-3b2d37742664</t>
        </is>
      </c>
      <c r="E12503" t="inlineStr">
        <is>
          <t>d2ab9918-1047-45cf-b922-3f272a4fd0ec</t>
        </is>
      </c>
      <c r="F12503" t="n">
        <v>62</v>
      </c>
    </row>
    <row r="12504">
      <c r="A12504" t="inlineStr">
        <is>
          <t>e824cf04-a7a2-471a-8b9f-6764b2293d18</t>
        </is>
      </c>
      <c r="B12504" t="inlineStr">
        <is>
          <t>85016430</t>
        </is>
      </c>
      <c r="C12504" t="inlineStr">
        <is>
          <t>OF AN OUTPUT EXCEEDING 5,000 KVA BUT NOT EXCEEDING 15,000 KVA</t>
        </is>
      </c>
      <c r="D12504" t="inlineStr">
        <is>
          <t>c892c2fc-ba20-4899-9192-3b2d37742664</t>
        </is>
      </c>
      <c r="E12504" t="inlineStr">
        <is>
          <t>d2ab9918-1047-45cf-b922-3f272a4fd0ec</t>
        </is>
      </c>
      <c r="F12504" t="n">
        <v>62</v>
      </c>
    </row>
    <row r="12505">
      <c r="A12505" t="inlineStr">
        <is>
          <t>7bea6b8c-97d4-4cad-8ed7-d54073a4c924</t>
        </is>
      </c>
      <c r="B12505" t="inlineStr">
        <is>
          <t>85016440</t>
        </is>
      </c>
      <c r="C12505" t="inlineStr">
        <is>
          <t>OF AN OUTPUT EXCEEDING 15,000 KVA BUT NOT EXCEEDING 37,500 KVA</t>
        </is>
      </c>
      <c r="D12505" t="inlineStr">
        <is>
          <t>c892c2fc-ba20-4899-9192-3b2d37742664</t>
        </is>
      </c>
      <c r="E12505" t="inlineStr">
        <is>
          <t>d2ab9918-1047-45cf-b922-3f272a4fd0ec</t>
        </is>
      </c>
      <c r="F12505" t="n">
        <v>62</v>
      </c>
    </row>
    <row r="12506">
      <c r="A12506" t="inlineStr">
        <is>
          <t>a59abbd8-04e4-49f6-83ac-bd3c11494c97</t>
        </is>
      </c>
      <c r="B12506" t="inlineStr">
        <is>
          <t>85016450</t>
        </is>
      </c>
      <c r="C12506" t="inlineStr">
        <is>
          <t>OF AN OUTPUT EXCEEDING 37,500 KVA BUT NOT EXCEEDING 75,000 KVA</t>
        </is>
      </c>
      <c r="D12506" t="inlineStr">
        <is>
          <t>c892c2fc-ba20-4899-9192-3b2d37742664</t>
        </is>
      </c>
      <c r="E12506" t="inlineStr">
        <is>
          <t>d2ab9918-1047-45cf-b922-3f272a4fd0ec</t>
        </is>
      </c>
      <c r="F12506" t="n">
        <v>62</v>
      </c>
    </row>
    <row r="12507">
      <c r="A12507" t="inlineStr">
        <is>
          <t>e152a2fd-5338-4127-b8e2-c056aae3e087</t>
        </is>
      </c>
      <c r="B12507" t="inlineStr">
        <is>
          <t>85016460</t>
        </is>
      </c>
      <c r="C12507" t="inlineStr">
        <is>
          <t>OF AN OUTPUT EXCEEDING 75,000 KVA BUT NOT EXCEEDING 1,37,500 KVA</t>
        </is>
      </c>
      <c r="D12507" t="inlineStr">
        <is>
          <t>c892c2fc-ba20-4899-9192-3b2d37742664</t>
        </is>
      </c>
      <c r="E12507" t="inlineStr">
        <is>
          <t>d2ab9918-1047-45cf-b922-3f272a4fd0ec</t>
        </is>
      </c>
      <c r="F12507" t="n">
        <v>62</v>
      </c>
    </row>
    <row r="12508">
      <c r="A12508" t="inlineStr">
        <is>
          <t>a53a9cd9-b3e1-47b2-bcdc-772590e79762</t>
        </is>
      </c>
      <c r="B12508" t="inlineStr">
        <is>
          <t>85016470</t>
        </is>
      </c>
      <c r="C12508" t="inlineStr">
        <is>
          <t>OF  AN OUTPUT EXCEEDING 1,37,500 KVA BUT NOT EXCEEDING 3,12,500 KVA</t>
        </is>
      </c>
      <c r="D12508" t="inlineStr">
        <is>
          <t>c892c2fc-ba20-4899-9192-3b2d37742664</t>
        </is>
      </c>
      <c r="E12508" t="inlineStr">
        <is>
          <t>d2ab9918-1047-45cf-b922-3f272a4fd0ec</t>
        </is>
      </c>
      <c r="F12508" t="n">
        <v>62</v>
      </c>
    </row>
    <row r="12509">
      <c r="A12509" t="inlineStr">
        <is>
          <t>d002d7e0-6248-42b7-8364-d1bdc1f1925a</t>
        </is>
      </c>
      <c r="B12509" t="inlineStr">
        <is>
          <t>85016480</t>
        </is>
      </c>
      <c r="C12509" t="inlineStr">
        <is>
          <t>OF AN OUTPUT EXCEEDING 3,12,500 KVA</t>
        </is>
      </c>
      <c r="D12509" t="inlineStr">
        <is>
          <t>c892c2fc-ba20-4899-9192-3b2d37742664</t>
        </is>
      </c>
      <c r="E12509" t="inlineStr">
        <is>
          <t>d2ab9918-1047-45cf-b922-3f272a4fd0ec</t>
        </is>
      </c>
      <c r="F12509" t="n">
        <v>62</v>
      </c>
    </row>
    <row r="12510">
      <c r="A12510" t="inlineStr">
        <is>
          <t>926d3ac2-c2db-4663-8379-b38065bf50ad</t>
        </is>
      </c>
      <c r="B12510" t="inlineStr">
        <is>
          <t>85017100</t>
        </is>
      </c>
      <c r="C12510" t="inlineStr">
        <is>
          <t>OF AN OUTPUT NOT EXCEEDING 50 W</t>
        </is>
      </c>
      <c r="D12510" t="inlineStr">
        <is>
          <t>c892c2fc-ba20-4899-9192-3b2d37742664</t>
        </is>
      </c>
      <c r="E12510" t="inlineStr">
        <is>
          <t>d2ab9918-1047-45cf-b922-3f272a4fd0ec</t>
        </is>
      </c>
      <c r="F12510" t="n">
        <v>62</v>
      </c>
    </row>
    <row r="12511">
      <c r="A12511" t="inlineStr">
        <is>
          <t>f91bd184-8054-4c37-8283-48a73865e090</t>
        </is>
      </c>
      <c r="B12511" t="inlineStr">
        <is>
          <t>85017200</t>
        </is>
      </c>
      <c r="C12511" t="inlineStr">
        <is>
          <t>OF AN OUTPUT EXCEEDING 50 W</t>
        </is>
      </c>
      <c r="D12511" t="inlineStr">
        <is>
          <t>c892c2fc-ba20-4899-9192-3b2d37742664</t>
        </is>
      </c>
      <c r="E12511" t="inlineStr">
        <is>
          <t>d2ab9918-1047-45cf-b922-3f272a4fd0ec</t>
        </is>
      </c>
      <c r="F12511" t="n">
        <v>62</v>
      </c>
    </row>
    <row r="12512">
      <c r="A12512" t="inlineStr">
        <is>
          <t>bb161444-322d-4e78-b93b-214857e7553d</t>
        </is>
      </c>
      <c r="B12512" t="inlineStr">
        <is>
          <t>85018000</t>
        </is>
      </c>
      <c r="C12512" t="inlineStr">
        <is>
          <t>PHOTOVOLTAIC AC GENERATORS</t>
        </is>
      </c>
      <c r="D12512" t="inlineStr">
        <is>
          <t>c892c2fc-ba20-4899-9192-3b2d37742664</t>
        </is>
      </c>
      <c r="E12512" t="inlineStr">
        <is>
          <t>d2ab9918-1047-45cf-b922-3f272a4fd0ec</t>
        </is>
      </c>
      <c r="F12512" t="n">
        <v>62</v>
      </c>
    </row>
    <row r="12513">
      <c r="A12513" t="inlineStr">
        <is>
          <t>8fd31781-d684-415a-8760-deea675f3c7b</t>
        </is>
      </c>
      <c r="B12513" t="inlineStr">
        <is>
          <t>85021100</t>
        </is>
      </c>
      <c r="C12513" t="inlineStr">
        <is>
          <t>OF AN OUTPUT NOT EXCEEDING 75 KVA</t>
        </is>
      </c>
      <c r="D12513" t="inlineStr">
        <is>
          <t>c892c2fc-ba20-4899-9192-3b2d37742664</t>
        </is>
      </c>
      <c r="E12513" t="inlineStr">
        <is>
          <t>c830d83e-df3a-4a9b-b45e-80cd5a5ed1af</t>
        </is>
      </c>
      <c r="F12513" t="n">
        <v>62</v>
      </c>
    </row>
    <row r="12514">
      <c r="A12514" t="inlineStr">
        <is>
          <t>2b009155-ce8d-4a9d-b2b8-b135931d25c5</t>
        </is>
      </c>
      <c r="B12514" t="inlineStr">
        <is>
          <t>85021200</t>
        </is>
      </c>
      <c r="C12514" t="inlineStr">
        <is>
          <t>OF AN OUTPUT EXCEEDING 75 KVA BUT NOT EXCEEDING 375 KVA</t>
        </is>
      </c>
      <c r="D12514" t="inlineStr">
        <is>
          <t>c892c2fc-ba20-4899-9192-3b2d37742664</t>
        </is>
      </c>
      <c r="E12514" t="inlineStr">
        <is>
          <t>c830d83e-df3a-4a9b-b45e-80cd5a5ed1af</t>
        </is>
      </c>
      <c r="F12514" t="n">
        <v>62</v>
      </c>
    </row>
    <row r="12515">
      <c r="A12515" t="inlineStr">
        <is>
          <t>92a22bfd-c027-468b-b5c2-538e2b0a1b69</t>
        </is>
      </c>
      <c r="B12515" t="inlineStr">
        <is>
          <t>85021310</t>
        </is>
      </c>
      <c r="C12515" t="inlineStr">
        <is>
          <t>OF AN OUTPUT EXCEEDING 375 KVA BUT NOT EXCEEDING 1,000 KVA</t>
        </is>
      </c>
      <c r="D12515" t="inlineStr">
        <is>
          <t>c892c2fc-ba20-4899-9192-3b2d37742664</t>
        </is>
      </c>
      <c r="E12515" t="inlineStr">
        <is>
          <t>c830d83e-df3a-4a9b-b45e-80cd5a5ed1af</t>
        </is>
      </c>
      <c r="F12515" t="n">
        <v>62</v>
      </c>
    </row>
    <row r="12516">
      <c r="A12516" t="inlineStr">
        <is>
          <t>1f774b02-5105-4668-9af5-1d1ef0442cac</t>
        </is>
      </c>
      <c r="B12516" t="inlineStr">
        <is>
          <t>85021320</t>
        </is>
      </c>
      <c r="C12516" t="inlineStr">
        <is>
          <t>OF AN OUTPUT EXCEEDING 1,000 KVA BUT NOT EXCEEDING 1,500 KVA</t>
        </is>
      </c>
      <c r="D12516" t="inlineStr">
        <is>
          <t>c892c2fc-ba20-4899-9192-3b2d37742664</t>
        </is>
      </c>
      <c r="E12516" t="inlineStr">
        <is>
          <t>c830d83e-df3a-4a9b-b45e-80cd5a5ed1af</t>
        </is>
      </c>
      <c r="F12516" t="n">
        <v>62</v>
      </c>
    </row>
    <row r="12517">
      <c r="A12517" t="inlineStr">
        <is>
          <t>4f8d13fd-1e41-4d3d-bb77-6393ab6a54cb</t>
        </is>
      </c>
      <c r="B12517" t="inlineStr">
        <is>
          <t>85021330</t>
        </is>
      </c>
      <c r="C12517" t="inlineStr">
        <is>
          <t>OF AN OUTPUT EXCEEDING 1,500 KVA BUT NOT EXCEEDING 2,000 KVA</t>
        </is>
      </c>
      <c r="D12517" t="inlineStr">
        <is>
          <t>c892c2fc-ba20-4899-9192-3b2d37742664</t>
        </is>
      </c>
      <c r="E12517" t="inlineStr">
        <is>
          <t>c830d83e-df3a-4a9b-b45e-80cd5a5ed1af</t>
        </is>
      </c>
      <c r="F12517" t="n">
        <v>62</v>
      </c>
    </row>
    <row r="12518">
      <c r="A12518" t="inlineStr">
        <is>
          <t>74c5ac0e-53dc-41d4-826c-ba9bf46c8db5</t>
        </is>
      </c>
      <c r="B12518" t="inlineStr">
        <is>
          <t>85021340</t>
        </is>
      </c>
      <c r="C12518" t="inlineStr">
        <is>
          <t>OF AN OUTPUT EXCEEDING 2,000 KVA BUT NOT EXCEEDING 5,000 KVA</t>
        </is>
      </c>
      <c r="D12518" t="inlineStr">
        <is>
          <t>c892c2fc-ba20-4899-9192-3b2d37742664</t>
        </is>
      </c>
      <c r="E12518" t="inlineStr">
        <is>
          <t>c830d83e-df3a-4a9b-b45e-80cd5a5ed1af</t>
        </is>
      </c>
      <c r="F12518" t="n">
        <v>62</v>
      </c>
    </row>
    <row r="12519">
      <c r="A12519" t="inlineStr">
        <is>
          <t>10458be0-7e72-4f23-a43f-351de36ef743</t>
        </is>
      </c>
      <c r="B12519" t="inlineStr">
        <is>
          <t>85021350</t>
        </is>
      </c>
      <c r="C12519" t="inlineStr">
        <is>
          <t>OF AN OUTPUT EXCEEDING 5,000 KVA BUT NOT EXCEEDING 10,000 KVA</t>
        </is>
      </c>
      <c r="D12519" t="inlineStr">
        <is>
          <t>c892c2fc-ba20-4899-9192-3b2d37742664</t>
        </is>
      </c>
      <c r="E12519" t="inlineStr">
        <is>
          <t>c830d83e-df3a-4a9b-b45e-80cd5a5ed1af</t>
        </is>
      </c>
      <c r="F12519" t="n">
        <v>62</v>
      </c>
    </row>
    <row r="12520">
      <c r="A12520" t="inlineStr">
        <is>
          <t>da4859d9-9ffa-4164-a831-659736deffae</t>
        </is>
      </c>
      <c r="B12520" t="inlineStr">
        <is>
          <t>85021360</t>
        </is>
      </c>
      <c r="C12520" t="inlineStr">
        <is>
          <t>OF AN OUTPUT EXCEEDING 10,000 KVA</t>
        </is>
      </c>
      <c r="D12520" t="inlineStr">
        <is>
          <t>c892c2fc-ba20-4899-9192-3b2d37742664</t>
        </is>
      </c>
      <c r="E12520" t="inlineStr">
        <is>
          <t>c830d83e-df3a-4a9b-b45e-80cd5a5ed1af</t>
        </is>
      </c>
      <c r="F12520" t="n">
        <v>62</v>
      </c>
    </row>
    <row r="12521">
      <c r="A12521" t="inlineStr">
        <is>
          <t>a00562ad-5b5e-4dcb-aec2-b5e400998d4c</t>
        </is>
      </c>
      <c r="B12521" t="inlineStr">
        <is>
          <t>85022010</t>
        </is>
      </c>
      <c r="C12521" t="inlineStr">
        <is>
          <t>ELECTRIC PORTABLE GENERATORS OF AN OUTPUT NOT EXCEEDING 3.5 KVA</t>
        </is>
      </c>
      <c r="D12521" t="inlineStr">
        <is>
          <t>c892c2fc-ba20-4899-9192-3b2d37742664</t>
        </is>
      </c>
      <c r="E12521" t="inlineStr">
        <is>
          <t>c830d83e-df3a-4a9b-b45e-80cd5a5ed1af</t>
        </is>
      </c>
      <c r="F12521" t="n">
        <v>62</v>
      </c>
    </row>
    <row r="12522">
      <c r="A12522" t="inlineStr">
        <is>
          <t>2f86594f-ccdd-4f96-80de-d52baf16fad1</t>
        </is>
      </c>
      <c r="B12522" t="inlineStr">
        <is>
          <t>85022090</t>
        </is>
      </c>
      <c r="C12522" t="inlineStr">
        <is>
          <t>OTHER</t>
        </is>
      </c>
      <c r="D12522" t="inlineStr">
        <is>
          <t>c892c2fc-ba20-4899-9192-3b2d37742664</t>
        </is>
      </c>
      <c r="E12522" t="inlineStr">
        <is>
          <t>c830d83e-df3a-4a9b-b45e-80cd5a5ed1af</t>
        </is>
      </c>
      <c r="F12522" t="n">
        <v>62</v>
      </c>
    </row>
    <row r="12523">
      <c r="A12523" t="inlineStr">
        <is>
          <t>6b14f99b-5b75-4494-8056-7fa1a72e57ca</t>
        </is>
      </c>
      <c r="B12523" t="inlineStr">
        <is>
          <t>85023100</t>
        </is>
      </c>
      <c r="C12523" t="inlineStr">
        <is>
          <t>WIND-POWERED</t>
        </is>
      </c>
      <c r="D12523" t="inlineStr">
        <is>
          <t>c892c2fc-ba20-4899-9192-3b2d37742664</t>
        </is>
      </c>
      <c r="E12523" t="inlineStr">
        <is>
          <t>c830d83e-df3a-4a9b-b45e-80cd5a5ed1af</t>
        </is>
      </c>
      <c r="F12523" t="n">
        <v>62</v>
      </c>
    </row>
    <row r="12524">
      <c r="A12524" t="inlineStr">
        <is>
          <t>9355bbe3-59a4-49bd-ba18-d606868e51c0</t>
        </is>
      </c>
      <c r="B12524" t="inlineStr">
        <is>
          <t>85023910</t>
        </is>
      </c>
      <c r="C12524" t="inlineStr">
        <is>
          <t>POWERED BY STEAM ENGINE</t>
        </is>
      </c>
      <c r="D12524" t="inlineStr">
        <is>
          <t>c892c2fc-ba20-4899-9192-3b2d37742664</t>
        </is>
      </c>
      <c r="E12524" t="inlineStr">
        <is>
          <t>c830d83e-df3a-4a9b-b45e-80cd5a5ed1af</t>
        </is>
      </c>
      <c r="F12524" t="n">
        <v>62</v>
      </c>
    </row>
    <row r="12525">
      <c r="A12525" t="inlineStr">
        <is>
          <t>f94db9b0-4ba7-422d-b982-6456ab747a0d</t>
        </is>
      </c>
      <c r="B12525" t="inlineStr">
        <is>
          <t>85023920</t>
        </is>
      </c>
      <c r="C12525" t="inlineStr">
        <is>
          <t>POWERED BY   WATER TURBINE</t>
        </is>
      </c>
      <c r="D12525" t="inlineStr">
        <is>
          <t>c892c2fc-ba20-4899-9192-3b2d37742664</t>
        </is>
      </c>
      <c r="E12525" t="inlineStr">
        <is>
          <t>c830d83e-df3a-4a9b-b45e-80cd5a5ed1af</t>
        </is>
      </c>
      <c r="F12525" t="n">
        <v>62</v>
      </c>
    </row>
    <row r="12526">
      <c r="A12526" t="inlineStr">
        <is>
          <t>87b38ec8-3c7e-497d-a229-2abc7cdbd34d</t>
        </is>
      </c>
      <c r="B12526" t="inlineStr">
        <is>
          <t>85023990</t>
        </is>
      </c>
      <c r="C12526" t="inlineStr">
        <is>
          <t>OTHER</t>
        </is>
      </c>
      <c r="D12526" t="inlineStr">
        <is>
          <t>c892c2fc-ba20-4899-9192-3b2d37742664</t>
        </is>
      </c>
      <c r="E12526" t="inlineStr">
        <is>
          <t>c830d83e-df3a-4a9b-b45e-80cd5a5ed1af</t>
        </is>
      </c>
      <c r="F12526" t="n">
        <v>62</v>
      </c>
    </row>
    <row r="12527">
      <c r="A12527" t="inlineStr">
        <is>
          <t>8d4871a8-f9fd-4fb0-bcf6-0b9d8b034476</t>
        </is>
      </c>
      <c r="B12527" t="inlineStr">
        <is>
          <t>85024000</t>
        </is>
      </c>
      <c r="C12527" t="inlineStr">
        <is>
          <t>ELECTRIC ROTARY CONVERTERS</t>
        </is>
      </c>
      <c r="D12527" t="inlineStr">
        <is>
          <t>c892c2fc-ba20-4899-9192-3b2d37742664</t>
        </is>
      </c>
      <c r="E12527" t="inlineStr">
        <is>
          <t>c830d83e-df3a-4a9b-b45e-80cd5a5ed1af</t>
        </is>
      </c>
      <c r="F12527" t="n">
        <v>62</v>
      </c>
    </row>
    <row r="12528">
      <c r="A12528" t="inlineStr">
        <is>
          <t>e4449ed7-caa9-4410-9462-8486df04d1fd</t>
        </is>
      </c>
      <c r="B12528" t="inlineStr">
        <is>
          <t>85030010</t>
        </is>
      </c>
      <c r="C12528" t="inlineStr">
        <is>
          <t>PARTS OF GENERATOR (AC OR DC)</t>
        </is>
      </c>
      <c r="D12528" t="inlineStr">
        <is>
          <t>c892c2fc-ba20-4899-9192-3b2d37742664</t>
        </is>
      </c>
      <c r="E12528" t="inlineStr">
        <is>
          <t>7f15770f-7d71-44d0-af06-85e72f3f9698</t>
        </is>
      </c>
      <c r="F12528" t="n">
        <v>62</v>
      </c>
    </row>
    <row r="12529">
      <c r="A12529" t="inlineStr">
        <is>
          <t>061fd8c3-4f5e-425c-b416-ed9372d99959</t>
        </is>
      </c>
      <c r="B12529" t="inlineStr">
        <is>
          <t>85030021</t>
        </is>
      </c>
      <c r="C12529" t="inlineStr">
        <is>
          <t>OF DC MOTOR</t>
        </is>
      </c>
      <c r="D12529" t="inlineStr">
        <is>
          <t>c892c2fc-ba20-4899-9192-3b2d37742664</t>
        </is>
      </c>
      <c r="E12529" t="inlineStr">
        <is>
          <t>7f15770f-7d71-44d0-af06-85e72f3f9698</t>
        </is>
      </c>
      <c r="F12529" t="n">
        <v>62</v>
      </c>
    </row>
    <row r="12530">
      <c r="A12530" t="inlineStr">
        <is>
          <t>6ad309e8-4a45-4bd2-9437-0f60f0ada608</t>
        </is>
      </c>
      <c r="B12530" t="inlineStr">
        <is>
          <t>85030029</t>
        </is>
      </c>
      <c r="C12530" t="inlineStr">
        <is>
          <t>OTHER</t>
        </is>
      </c>
      <c r="D12530" t="inlineStr">
        <is>
          <t>c892c2fc-ba20-4899-9192-3b2d37742664</t>
        </is>
      </c>
      <c r="E12530" t="inlineStr">
        <is>
          <t>7f15770f-7d71-44d0-af06-85e72f3f9698</t>
        </is>
      </c>
      <c r="F12530" t="n">
        <v>62</v>
      </c>
    </row>
    <row r="12531">
      <c r="A12531" t="inlineStr">
        <is>
          <t>2e53b2aa-c8cf-40a2-8cc2-7bab2abc8570</t>
        </is>
      </c>
      <c r="B12531" t="inlineStr">
        <is>
          <t>85030090</t>
        </is>
      </c>
      <c r="C12531" t="inlineStr">
        <is>
          <t>OTHER</t>
        </is>
      </c>
      <c r="D12531" t="inlineStr">
        <is>
          <t>c892c2fc-ba20-4899-9192-3b2d37742664</t>
        </is>
      </c>
      <c r="E12531" t="inlineStr">
        <is>
          <t>7f15770f-7d71-44d0-af06-85e72f3f9698</t>
        </is>
      </c>
      <c r="F12531" t="n">
        <v>62</v>
      </c>
    </row>
    <row r="12532">
      <c r="A12532" t="inlineStr">
        <is>
          <t>feb31e25-008f-4073-9027-56979ee3f7ae</t>
        </is>
      </c>
      <c r="B12532" t="inlineStr">
        <is>
          <t>85041010</t>
        </is>
      </c>
      <c r="C12532" t="inlineStr">
        <is>
          <t>CONVENTIONAL TYPE</t>
        </is>
      </c>
      <c r="D12532" t="inlineStr">
        <is>
          <t>c892c2fc-ba20-4899-9192-3b2d37742664</t>
        </is>
      </c>
      <c r="E12532" t="inlineStr">
        <is>
          <t>b6782714-fd45-4b74-9f9d-4a2c2334366a</t>
        </is>
      </c>
      <c r="F12532" t="n">
        <v>62</v>
      </c>
    </row>
    <row r="12533">
      <c r="A12533" t="inlineStr">
        <is>
          <t>d05f9c2c-4d9e-491e-aa23-d2ed65feb2a2</t>
        </is>
      </c>
      <c r="B12533" t="inlineStr">
        <is>
          <t>85041020</t>
        </is>
      </c>
      <c r="C12533" t="inlineStr">
        <is>
          <t>FOR COMPACT FLUORESCENT LAMPS</t>
        </is>
      </c>
      <c r="D12533" t="inlineStr">
        <is>
          <t>c892c2fc-ba20-4899-9192-3b2d37742664</t>
        </is>
      </c>
      <c r="E12533" t="inlineStr">
        <is>
          <t>b6782714-fd45-4b74-9f9d-4a2c2334366a</t>
        </is>
      </c>
      <c r="F12533" t="n">
        <v>62</v>
      </c>
    </row>
    <row r="12534">
      <c r="A12534" t="inlineStr">
        <is>
          <t>9e597035-425d-44ef-8d93-f6c0fbd962c1</t>
        </is>
      </c>
      <c r="B12534" t="inlineStr">
        <is>
          <t>85041090</t>
        </is>
      </c>
      <c r="C12534" t="inlineStr">
        <is>
          <t>OTHER</t>
        </is>
      </c>
      <c r="D12534" t="inlineStr">
        <is>
          <t>c892c2fc-ba20-4899-9192-3b2d37742664</t>
        </is>
      </c>
      <c r="E12534" t="inlineStr">
        <is>
          <t>b6782714-fd45-4b74-9f9d-4a2c2334366a</t>
        </is>
      </c>
      <c r="F12534" t="n">
        <v>62</v>
      </c>
    </row>
    <row r="12535">
      <c r="A12535" t="inlineStr">
        <is>
          <t>e9d90feb-17df-4565-bdcf-48799b16fa5f</t>
        </is>
      </c>
      <c r="B12535" t="inlineStr">
        <is>
          <t>85042100</t>
        </is>
      </c>
      <c r="C12535" t="inlineStr">
        <is>
          <t>HAVING A POWER HANDLING CAPACITY NOT EXCEEDING 650 KVA</t>
        </is>
      </c>
      <c r="D12535" t="inlineStr">
        <is>
          <t>c892c2fc-ba20-4899-9192-3b2d37742664</t>
        </is>
      </c>
      <c r="E12535" t="inlineStr">
        <is>
          <t>b6782714-fd45-4b74-9f9d-4a2c2334366a</t>
        </is>
      </c>
      <c r="F12535" t="n">
        <v>62</v>
      </c>
    </row>
    <row r="12536">
      <c r="A12536" t="inlineStr">
        <is>
          <t>5044ed65-bbee-45f6-8a84-506d6bb09e8c</t>
        </is>
      </c>
      <c r="B12536" t="inlineStr">
        <is>
          <t>85042200</t>
        </is>
      </c>
      <c r="C12536" t="inlineStr">
        <is>
          <t>HAVING A POWER HANDLING CAPACITY EXCEEDING 650 KVA BUT NOT EXCEEDING 10,000 KVA</t>
        </is>
      </c>
      <c r="D12536" t="inlineStr">
        <is>
          <t>c892c2fc-ba20-4899-9192-3b2d37742664</t>
        </is>
      </c>
      <c r="E12536" t="inlineStr">
        <is>
          <t>b6782714-fd45-4b74-9f9d-4a2c2334366a</t>
        </is>
      </c>
      <c r="F12536" t="n">
        <v>62</v>
      </c>
    </row>
    <row r="12537">
      <c r="A12537" t="inlineStr">
        <is>
          <t>c55371d2-d1d5-409f-a4d6-2417f1aa495d</t>
        </is>
      </c>
      <c r="B12537" t="inlineStr">
        <is>
          <t>85042310</t>
        </is>
      </c>
      <c r="C12537" t="inlineStr">
        <is>
          <t>HAVING A POWER HANDLING CAPACITY EXCEEDING 10,000 KVA BUT NOT EXCEEDING 50,000 KVA</t>
        </is>
      </c>
      <c r="D12537" t="inlineStr">
        <is>
          <t>c892c2fc-ba20-4899-9192-3b2d37742664</t>
        </is>
      </c>
      <c r="E12537" t="inlineStr">
        <is>
          <t>b6782714-fd45-4b74-9f9d-4a2c2334366a</t>
        </is>
      </c>
      <c r="F12537" t="n">
        <v>62</v>
      </c>
    </row>
    <row r="12538">
      <c r="A12538" t="inlineStr">
        <is>
          <t>1c0633e6-712e-47df-a67d-f9f978393aa6</t>
        </is>
      </c>
      <c r="B12538" t="inlineStr">
        <is>
          <t>85042320</t>
        </is>
      </c>
      <c r="C12538" t="inlineStr">
        <is>
          <t>HAVING A POWER HANDLING CAPACITY EXCEEDING 50,000 KVA BUT NOT EXCEEDING 1,00,000 KVA</t>
        </is>
      </c>
      <c r="D12538" t="inlineStr">
        <is>
          <t>c892c2fc-ba20-4899-9192-3b2d37742664</t>
        </is>
      </c>
      <c r="E12538" t="inlineStr">
        <is>
          <t>b6782714-fd45-4b74-9f9d-4a2c2334366a</t>
        </is>
      </c>
      <c r="F12538" t="n">
        <v>62</v>
      </c>
    </row>
    <row r="12539">
      <c r="A12539" t="inlineStr">
        <is>
          <t>bb89a223-eedf-478f-a13e-00eaaffc4fa4</t>
        </is>
      </c>
      <c r="B12539" t="inlineStr">
        <is>
          <t>85042330</t>
        </is>
      </c>
      <c r="C12539" t="inlineStr">
        <is>
          <t>HAVING A POWER HANDLING CAPACITY EXCEEDING 1,00,000 KVA BUT NOT EXCEEDING 2,50,000 KVA</t>
        </is>
      </c>
      <c r="D12539" t="inlineStr">
        <is>
          <t>c892c2fc-ba20-4899-9192-3b2d37742664</t>
        </is>
      </c>
      <c r="E12539" t="inlineStr">
        <is>
          <t>b6782714-fd45-4b74-9f9d-4a2c2334366a</t>
        </is>
      </c>
      <c r="F12539" t="n">
        <v>62</v>
      </c>
    </row>
    <row r="12540">
      <c r="A12540" t="inlineStr">
        <is>
          <t>3d9aebea-98d3-4938-8bb8-a345302e3161</t>
        </is>
      </c>
      <c r="B12540" t="inlineStr">
        <is>
          <t>85042340</t>
        </is>
      </c>
      <c r="C12540" t="inlineStr">
        <is>
          <t>HAVING A POWER HANDLING CAPACITY EXCEEDING 2,50,000 KVA</t>
        </is>
      </c>
      <c r="D12540" t="inlineStr">
        <is>
          <t>c892c2fc-ba20-4899-9192-3b2d37742664</t>
        </is>
      </c>
      <c r="E12540" t="inlineStr">
        <is>
          <t>b6782714-fd45-4b74-9f9d-4a2c2334366a</t>
        </is>
      </c>
      <c r="F12540" t="n">
        <v>62</v>
      </c>
    </row>
    <row r="12541">
      <c r="A12541" t="inlineStr">
        <is>
          <t>12f1b4bc-23b9-4cd6-9c27-32fd50a34003</t>
        </is>
      </c>
      <c r="B12541" t="inlineStr">
        <is>
          <t>85043100</t>
        </is>
      </c>
      <c r="C12541" t="inlineStr">
        <is>
          <t>HAVING A POWER HANDLING CAPACITY NOT EXCEEDING 1 KVA</t>
        </is>
      </c>
      <c r="D12541" t="inlineStr">
        <is>
          <t>c892c2fc-ba20-4899-9192-3b2d37742664</t>
        </is>
      </c>
      <c r="E12541" t="inlineStr">
        <is>
          <t>b6782714-fd45-4b74-9f9d-4a2c2334366a</t>
        </is>
      </c>
      <c r="F12541" t="n">
        <v>62</v>
      </c>
    </row>
    <row r="12542">
      <c r="A12542" t="inlineStr">
        <is>
          <t>d1d2b55a-b71a-46a9-8e15-4d040a04a108</t>
        </is>
      </c>
      <c r="B12542" t="inlineStr">
        <is>
          <t>85043200</t>
        </is>
      </c>
      <c r="C12542" t="inlineStr">
        <is>
          <t>HAVING A POWER HANDLING CAPACITY EXCEEDING 1 KVA BUT NOT EXCEEDING 16 KVA</t>
        </is>
      </c>
      <c r="D12542" t="inlineStr">
        <is>
          <t>c892c2fc-ba20-4899-9192-3b2d37742664</t>
        </is>
      </c>
      <c r="E12542" t="inlineStr">
        <is>
          <t>b6782714-fd45-4b74-9f9d-4a2c2334366a</t>
        </is>
      </c>
      <c r="F12542" t="n">
        <v>62</v>
      </c>
    </row>
    <row r="12543">
      <c r="A12543" t="inlineStr">
        <is>
          <t>41a6d3e4-ae07-41db-99ab-064fb671b809</t>
        </is>
      </c>
      <c r="B12543" t="inlineStr">
        <is>
          <t>85043300</t>
        </is>
      </c>
      <c r="C12543" t="inlineStr">
        <is>
          <t>HAVING A POWER HANDLING CAPACITY EXCEEDING 16 KVA BUT NOT EXCEEDING 500 KVA</t>
        </is>
      </c>
      <c r="D12543" t="inlineStr">
        <is>
          <t>c892c2fc-ba20-4899-9192-3b2d37742664</t>
        </is>
      </c>
      <c r="E12543" t="inlineStr">
        <is>
          <t>b6782714-fd45-4b74-9f9d-4a2c2334366a</t>
        </is>
      </c>
      <c r="F12543" t="n">
        <v>62</v>
      </c>
    </row>
    <row r="12544">
      <c r="A12544" t="inlineStr">
        <is>
          <t>0ec03a13-c088-44e8-90ea-6ecbaf5dfd4a</t>
        </is>
      </c>
      <c r="B12544" t="inlineStr">
        <is>
          <t>85043400</t>
        </is>
      </c>
      <c r="C12544" t="inlineStr">
        <is>
          <t>HAVING A POWER HANDLING CAPACITY EXCEEDING 500 KVA</t>
        </is>
      </c>
      <c r="D12544" t="inlineStr">
        <is>
          <t>c892c2fc-ba20-4899-9192-3b2d37742664</t>
        </is>
      </c>
      <c r="E12544" t="inlineStr">
        <is>
          <t>b6782714-fd45-4b74-9f9d-4a2c2334366a</t>
        </is>
      </c>
      <c r="F12544" t="n">
        <v>62</v>
      </c>
    </row>
    <row r="12545">
      <c r="A12545" t="inlineStr">
        <is>
          <t>6fd7f98e-294e-4f79-a1af-51c8ab6f4613</t>
        </is>
      </c>
      <c r="B12545" t="inlineStr">
        <is>
          <t>85044010</t>
        </is>
      </c>
      <c r="C12545" t="inlineStr">
        <is>
          <t>ELECTRIC INVERTER</t>
        </is>
      </c>
      <c r="D12545" t="inlineStr">
        <is>
          <t>c892c2fc-ba20-4899-9192-3b2d37742664</t>
        </is>
      </c>
      <c r="E12545" t="inlineStr">
        <is>
          <t>b6782714-fd45-4b74-9f9d-4a2c2334366a</t>
        </is>
      </c>
      <c r="F12545" t="n">
        <v>62</v>
      </c>
    </row>
    <row r="12546">
      <c r="A12546" t="inlineStr">
        <is>
          <t>792182df-3e8c-40bf-a1f5-a430bd63bebb</t>
        </is>
      </c>
      <c r="B12546" t="inlineStr">
        <is>
          <t>85044021</t>
        </is>
      </c>
      <c r="C12546" t="inlineStr">
        <is>
          <t>DIP BRIDGE RECTIFIER</t>
        </is>
      </c>
      <c r="D12546" t="inlineStr">
        <is>
          <t>c892c2fc-ba20-4899-9192-3b2d37742664</t>
        </is>
      </c>
      <c r="E12546" t="inlineStr">
        <is>
          <t>b6782714-fd45-4b74-9f9d-4a2c2334366a</t>
        </is>
      </c>
      <c r="F12546" t="n">
        <v>62</v>
      </c>
    </row>
    <row r="12547">
      <c r="A12547" t="inlineStr">
        <is>
          <t>445f9876-35c5-4e1a-8529-b4f977150aa4</t>
        </is>
      </c>
      <c r="B12547" t="inlineStr">
        <is>
          <t>85044029</t>
        </is>
      </c>
      <c r="C12547" t="inlineStr">
        <is>
          <t>OTHER</t>
        </is>
      </c>
      <c r="D12547" t="inlineStr">
        <is>
          <t>c892c2fc-ba20-4899-9192-3b2d37742664</t>
        </is>
      </c>
      <c r="E12547" t="inlineStr">
        <is>
          <t>b6782714-fd45-4b74-9f9d-4a2c2334366a</t>
        </is>
      </c>
      <c r="F12547" t="n">
        <v>62</v>
      </c>
    </row>
    <row r="12548">
      <c r="A12548" t="inlineStr">
        <is>
          <t>f16f7642-57ef-46f5-be62-b015e577adfa</t>
        </is>
      </c>
      <c r="B12548" t="inlineStr">
        <is>
          <t>85044030</t>
        </is>
      </c>
      <c r="C12548" t="inlineStr">
        <is>
          <t>BATTERY CHARGERS</t>
        </is>
      </c>
      <c r="D12548" t="inlineStr">
        <is>
          <t>c892c2fc-ba20-4899-9192-3b2d37742664</t>
        </is>
      </c>
      <c r="E12548" t="inlineStr">
        <is>
          <t>b6782714-fd45-4b74-9f9d-4a2c2334366a</t>
        </is>
      </c>
      <c r="F12548" t="n">
        <v>62</v>
      </c>
    </row>
    <row r="12549">
      <c r="A12549" t="inlineStr">
        <is>
          <t>3610b01e-9cee-4ea8-b5cf-ad1c08fc2ddc</t>
        </is>
      </c>
      <c r="B12549" t="inlineStr">
        <is>
          <t>85044040</t>
        </is>
      </c>
      <c r="C12549" t="inlineStr">
        <is>
          <t>VOLTAGE REGULATOR AND STABILIZERS (OTHER THAN AUTOMATIC)</t>
        </is>
      </c>
      <c r="D12549" t="inlineStr">
        <is>
          <t>c892c2fc-ba20-4899-9192-3b2d37742664</t>
        </is>
      </c>
      <c r="E12549" t="inlineStr">
        <is>
          <t>b6782714-fd45-4b74-9f9d-4a2c2334366a</t>
        </is>
      </c>
      <c r="F12549" t="n">
        <v>62</v>
      </c>
    </row>
    <row r="12550">
      <c r="A12550" t="inlineStr">
        <is>
          <t>9a183101-8a0f-4d13-a795-4a5660e8d00a</t>
        </is>
      </c>
      <c r="B12550" t="inlineStr">
        <is>
          <t>85044090</t>
        </is>
      </c>
      <c r="C12550" t="inlineStr">
        <is>
          <t>OTHER</t>
        </is>
      </c>
      <c r="D12550" t="inlineStr">
        <is>
          <t>c892c2fc-ba20-4899-9192-3b2d37742664</t>
        </is>
      </c>
      <c r="E12550" t="inlineStr">
        <is>
          <t>b6782714-fd45-4b74-9f9d-4a2c2334366a</t>
        </is>
      </c>
      <c r="F12550" t="n">
        <v>62</v>
      </c>
    </row>
    <row r="12551">
      <c r="A12551" t="inlineStr">
        <is>
          <t>881b444b-26ea-46db-9c8d-7cab0a0cce24</t>
        </is>
      </c>
      <c r="B12551" t="inlineStr">
        <is>
          <t>85045010</t>
        </is>
      </c>
      <c r="C12551" t="inlineStr">
        <is>
          <t>CHOKE COILS (CHOKES)</t>
        </is>
      </c>
      <c r="D12551" t="inlineStr">
        <is>
          <t>c892c2fc-ba20-4899-9192-3b2d37742664</t>
        </is>
      </c>
      <c r="E12551" t="inlineStr">
        <is>
          <t>b6782714-fd45-4b74-9f9d-4a2c2334366a</t>
        </is>
      </c>
      <c r="F12551" t="n">
        <v>62</v>
      </c>
    </row>
    <row r="12552">
      <c r="A12552" t="inlineStr">
        <is>
          <t>d8217145-6c32-4f5a-89d8-ec0c1974364b</t>
        </is>
      </c>
      <c r="B12552" t="inlineStr">
        <is>
          <t>85045090</t>
        </is>
      </c>
      <c r="C12552" t="inlineStr">
        <is>
          <t>OTHER</t>
        </is>
      </c>
      <c r="D12552" t="inlineStr">
        <is>
          <t>c892c2fc-ba20-4899-9192-3b2d37742664</t>
        </is>
      </c>
      <c r="E12552" t="inlineStr">
        <is>
          <t>b6782714-fd45-4b74-9f9d-4a2c2334366a</t>
        </is>
      </c>
      <c r="F12552" t="n">
        <v>62</v>
      </c>
    </row>
    <row r="12553">
      <c r="A12553" t="inlineStr">
        <is>
          <t>13c36ed5-831b-4699-b773-a5c9efb1b0a4</t>
        </is>
      </c>
      <c r="B12553" t="inlineStr">
        <is>
          <t>85049010</t>
        </is>
      </c>
      <c r="C12553" t="inlineStr">
        <is>
          <t>OF TRANSFORMERS</t>
        </is>
      </c>
      <c r="D12553" t="inlineStr">
        <is>
          <t>c892c2fc-ba20-4899-9192-3b2d37742664</t>
        </is>
      </c>
      <c r="E12553" t="inlineStr">
        <is>
          <t>b6782714-fd45-4b74-9f9d-4a2c2334366a</t>
        </is>
      </c>
      <c r="F12553" t="n">
        <v>62</v>
      </c>
    </row>
    <row r="12554">
      <c r="A12554" t="inlineStr">
        <is>
          <t>a263bc0a-35aa-4524-8f98-e2b356b600bf</t>
        </is>
      </c>
      <c r="B12554" t="inlineStr">
        <is>
          <t>85049090</t>
        </is>
      </c>
      <c r="C12554" t="inlineStr">
        <is>
          <t>OTHER</t>
        </is>
      </c>
      <c r="D12554" t="inlineStr">
        <is>
          <t>c892c2fc-ba20-4899-9192-3b2d37742664</t>
        </is>
      </c>
      <c r="E12554" t="inlineStr">
        <is>
          <t>b6782714-fd45-4b74-9f9d-4a2c2334366a</t>
        </is>
      </c>
      <c r="F12554" t="n">
        <v>62</v>
      </c>
    </row>
    <row r="12555">
      <c r="A12555" t="inlineStr">
        <is>
          <t>8d99c72b-1afa-46a7-a93e-7e969c8933ed</t>
        </is>
      </c>
      <c r="B12555" t="inlineStr">
        <is>
          <t>85051110</t>
        </is>
      </c>
      <c r="C12555" t="inlineStr">
        <is>
          <t>FERRITE CORES</t>
        </is>
      </c>
      <c r="D12555" t="inlineStr">
        <is>
          <t>c892c2fc-ba20-4899-9192-3b2d37742664</t>
        </is>
      </c>
      <c r="E12555" t="inlineStr">
        <is>
          <t>1e022502-cc44-4d4b-a68d-745f02275679</t>
        </is>
      </c>
      <c r="F12555" t="n">
        <v>62</v>
      </c>
    </row>
    <row r="12556">
      <c r="A12556" t="inlineStr">
        <is>
          <t>44c16ad0-3ea4-494e-8c94-4984019c45e8</t>
        </is>
      </c>
      <c r="B12556" t="inlineStr">
        <is>
          <t>85051190</t>
        </is>
      </c>
      <c r="C12556" t="inlineStr">
        <is>
          <t>OTHER</t>
        </is>
      </c>
      <c r="D12556" t="inlineStr">
        <is>
          <t>c892c2fc-ba20-4899-9192-3b2d37742664</t>
        </is>
      </c>
      <c r="E12556" t="inlineStr">
        <is>
          <t>1e022502-cc44-4d4b-a68d-745f02275679</t>
        </is>
      </c>
      <c r="F12556" t="n">
        <v>62</v>
      </c>
    </row>
    <row r="12557">
      <c r="A12557" t="inlineStr">
        <is>
          <t>05750fcb-80ae-4615-9dcb-d0ab4abca60a</t>
        </is>
      </c>
      <c r="B12557" t="inlineStr">
        <is>
          <t>85051900</t>
        </is>
      </c>
      <c r="C12557" t="inlineStr">
        <is>
          <t>OTHER</t>
        </is>
      </c>
      <c r="D12557" t="inlineStr">
        <is>
          <t>c892c2fc-ba20-4899-9192-3b2d37742664</t>
        </is>
      </c>
      <c r="E12557" t="inlineStr">
        <is>
          <t>1e022502-cc44-4d4b-a68d-745f02275679</t>
        </is>
      </c>
      <c r="F12557" t="n">
        <v>62</v>
      </c>
    </row>
    <row r="12558">
      <c r="A12558" t="inlineStr">
        <is>
          <t>695af50e-e04c-42d7-aac6-35d8eeaf4d12</t>
        </is>
      </c>
      <c r="B12558" t="inlineStr">
        <is>
          <t>85052000</t>
        </is>
      </c>
      <c r="C12558" t="inlineStr">
        <is>
          <t>ELECTRO-MAGNETIC COUPLINGS, CLUTCHES AND BRAKES</t>
        </is>
      </c>
      <c r="D12558" t="inlineStr">
        <is>
          <t>c892c2fc-ba20-4899-9192-3b2d37742664</t>
        </is>
      </c>
      <c r="E12558" t="inlineStr">
        <is>
          <t>1e022502-cc44-4d4b-a68d-745f02275679</t>
        </is>
      </c>
      <c r="F12558" t="n">
        <v>62</v>
      </c>
    </row>
    <row r="12559">
      <c r="A12559" t="inlineStr">
        <is>
          <t>b6cf3024-18ac-40ca-8089-d5065fb0b143</t>
        </is>
      </c>
      <c r="B12559" t="inlineStr">
        <is>
          <t>85053000</t>
        </is>
      </c>
      <c r="C12559" t="inlineStr">
        <is>
          <t>ELECTRO-MAGNETS; PERMANENT MAGNETS AND ARTICLES INTENDED TO BECOME PERMANENT MAGNETS AFTER MAGNETISATION; ELECTRO-MAGNETIC OR PERMANENT MAGNET CHUCKS, CLAMPS AND SIMILAR HOLDING DEVICES; ELECTRO-MAGNETIC COUPLINGS, CLUTCHES AND BRAKES; ELECTRO-MAGNETIC LI</t>
        </is>
      </c>
      <c r="D12559" t="inlineStr">
        <is>
          <t>c892c2fc-ba20-4899-9192-3b2d37742664</t>
        </is>
      </c>
      <c r="E12559" t="inlineStr">
        <is>
          <t>1e022502-cc44-4d4b-a68d-745f02275679</t>
        </is>
      </c>
      <c r="F12559" t="n">
        <v>62</v>
      </c>
    </row>
    <row r="12560">
      <c r="A12560" t="inlineStr">
        <is>
          <t>26736b21-6152-443d-b7f5-3c40751e0884</t>
        </is>
      </c>
      <c r="B12560" t="inlineStr">
        <is>
          <t>85059000</t>
        </is>
      </c>
      <c r="C12560" t="inlineStr">
        <is>
          <t>OTHER, INCLUDING PARTS</t>
        </is>
      </c>
      <c r="D12560" t="inlineStr">
        <is>
          <t>c892c2fc-ba20-4899-9192-3b2d37742664</t>
        </is>
      </c>
      <c r="E12560" t="inlineStr">
        <is>
          <t>1e022502-cc44-4d4b-a68d-745f02275679</t>
        </is>
      </c>
      <c r="F12560" t="n">
        <v>62</v>
      </c>
    </row>
    <row r="12561">
      <c r="A12561" t="inlineStr">
        <is>
          <t>d03b3320-ec48-4b73-ae99-6f8a546dbe33</t>
        </is>
      </c>
      <c r="B12561" t="inlineStr">
        <is>
          <t>85061000</t>
        </is>
      </c>
      <c r="C12561" t="inlineStr">
        <is>
          <t>MANGANESE DIOXIDE</t>
        </is>
      </c>
      <c r="D12561" t="inlineStr">
        <is>
          <t>c892c2fc-ba20-4899-9192-3b2d37742664</t>
        </is>
      </c>
      <c r="E12561" t="inlineStr">
        <is>
          <t>9d0d953c-0b55-44cd-9d7f-c1ebe0b3cb91</t>
        </is>
      </c>
      <c r="F12561" t="n">
        <v>62</v>
      </c>
    </row>
    <row r="12562">
      <c r="A12562" t="inlineStr">
        <is>
          <t>ceb02d11-3186-497d-8839-106752a3ba3e</t>
        </is>
      </c>
      <c r="B12562" t="inlineStr">
        <is>
          <t>85063000</t>
        </is>
      </c>
      <c r="C12562" t="inlineStr">
        <is>
          <t>MERCURIC OXIDE</t>
        </is>
      </c>
      <c r="D12562" t="inlineStr">
        <is>
          <t>c892c2fc-ba20-4899-9192-3b2d37742664</t>
        </is>
      </c>
      <c r="E12562" t="inlineStr">
        <is>
          <t>9d0d953c-0b55-44cd-9d7f-c1ebe0b3cb91</t>
        </is>
      </c>
      <c r="F12562" t="n">
        <v>62</v>
      </c>
    </row>
    <row r="12563">
      <c r="A12563" t="inlineStr">
        <is>
          <t>b3ce34ac-cd42-4960-bea7-d0648e9b1ebc</t>
        </is>
      </c>
      <c r="B12563" t="inlineStr">
        <is>
          <t>85064000</t>
        </is>
      </c>
      <c r="C12563" t="inlineStr">
        <is>
          <t>SILVER OXIDE</t>
        </is>
      </c>
      <c r="D12563" t="inlineStr">
        <is>
          <t>c892c2fc-ba20-4899-9192-3b2d37742664</t>
        </is>
      </c>
      <c r="E12563" t="inlineStr">
        <is>
          <t>9d0d953c-0b55-44cd-9d7f-c1ebe0b3cb91</t>
        </is>
      </c>
      <c r="F12563" t="n">
        <v>62</v>
      </c>
    </row>
    <row r="12564">
      <c r="A12564" t="inlineStr">
        <is>
          <t>a3f9623a-1bf9-4635-a489-ae3ea15406ed</t>
        </is>
      </c>
      <c r="B12564" t="inlineStr">
        <is>
          <t>85065000</t>
        </is>
      </c>
      <c r="C12564" t="inlineStr">
        <is>
          <t>LITHIUM</t>
        </is>
      </c>
      <c r="D12564" t="inlineStr">
        <is>
          <t>c892c2fc-ba20-4899-9192-3b2d37742664</t>
        </is>
      </c>
      <c r="E12564" t="inlineStr">
        <is>
          <t>9d0d953c-0b55-44cd-9d7f-c1ebe0b3cb91</t>
        </is>
      </c>
      <c r="F12564" t="n">
        <v>62</v>
      </c>
    </row>
    <row r="12565">
      <c r="A12565" t="inlineStr">
        <is>
          <t>1aeead56-e610-4586-9a91-8734f4b04749</t>
        </is>
      </c>
      <c r="B12565" t="inlineStr">
        <is>
          <t>85066000</t>
        </is>
      </c>
      <c r="C12565" t="inlineStr">
        <is>
          <t>AIR-ZINC</t>
        </is>
      </c>
      <c r="D12565" t="inlineStr">
        <is>
          <t>c892c2fc-ba20-4899-9192-3b2d37742664</t>
        </is>
      </c>
      <c r="E12565" t="inlineStr">
        <is>
          <t>9d0d953c-0b55-44cd-9d7f-c1ebe0b3cb91</t>
        </is>
      </c>
      <c r="F12565" t="n">
        <v>62</v>
      </c>
    </row>
    <row r="12566">
      <c r="A12566" t="inlineStr">
        <is>
          <t>db98a1d0-9763-46c1-949b-9d9a4783c765</t>
        </is>
      </c>
      <c r="B12566" t="inlineStr">
        <is>
          <t>85068010</t>
        </is>
      </c>
      <c r="C12566" t="inlineStr">
        <is>
          <t>BUTTON CELLS</t>
        </is>
      </c>
      <c r="D12566" t="inlineStr">
        <is>
          <t>c892c2fc-ba20-4899-9192-3b2d37742664</t>
        </is>
      </c>
      <c r="E12566" t="inlineStr">
        <is>
          <t>9d0d953c-0b55-44cd-9d7f-c1ebe0b3cb91</t>
        </is>
      </c>
      <c r="F12566" t="n">
        <v>62</v>
      </c>
    </row>
    <row r="12567">
      <c r="A12567" t="inlineStr">
        <is>
          <t>1a938021-ac2c-4007-8d03-734762307840</t>
        </is>
      </c>
      <c r="B12567" t="inlineStr">
        <is>
          <t>85068090</t>
        </is>
      </c>
      <c r="C12567" t="inlineStr">
        <is>
          <t>OTHER</t>
        </is>
      </c>
      <c r="D12567" t="inlineStr">
        <is>
          <t>c892c2fc-ba20-4899-9192-3b2d37742664</t>
        </is>
      </c>
      <c r="E12567" t="inlineStr">
        <is>
          <t>9d0d953c-0b55-44cd-9d7f-c1ebe0b3cb91</t>
        </is>
      </c>
      <c r="F12567" t="n">
        <v>62</v>
      </c>
    </row>
    <row r="12568">
      <c r="A12568" t="inlineStr">
        <is>
          <t>79164387-a7fb-4838-87a9-cb09eaf594f9</t>
        </is>
      </c>
      <c r="B12568" t="inlineStr">
        <is>
          <t>85069000</t>
        </is>
      </c>
      <c r="C12568" t="inlineStr">
        <is>
          <t>PARTS</t>
        </is>
      </c>
      <c r="D12568" t="inlineStr">
        <is>
          <t>c892c2fc-ba20-4899-9192-3b2d37742664</t>
        </is>
      </c>
      <c r="E12568" t="inlineStr">
        <is>
          <t>9d0d953c-0b55-44cd-9d7f-c1ebe0b3cb91</t>
        </is>
      </c>
      <c r="F12568" t="n">
        <v>62</v>
      </c>
    </row>
    <row r="12569">
      <c r="A12569" t="inlineStr">
        <is>
          <t>2dd452a5-5cb5-4365-9ade-292223442a06</t>
        </is>
      </c>
      <c r="B12569" t="inlineStr">
        <is>
          <t>85071000</t>
        </is>
      </c>
      <c r="C12569" t="inlineStr">
        <is>
          <t>LEAD-ACID, OF A KIND USED FOR STARTING PISTON ENGINES</t>
        </is>
      </c>
      <c r="D12569" t="inlineStr">
        <is>
          <t>c892c2fc-ba20-4899-9192-3b2d37742664</t>
        </is>
      </c>
      <c r="E12569" t="inlineStr">
        <is>
          <t>39eab2fc-c514-4b92-9753-bbb9d5e0cd6f</t>
        </is>
      </c>
      <c r="F12569" t="n">
        <v>62</v>
      </c>
    </row>
    <row r="12570">
      <c r="A12570" t="inlineStr">
        <is>
          <t>c5ae4d44-c3f4-4f39-abf7-340276f880c5</t>
        </is>
      </c>
      <c r="B12570" t="inlineStr">
        <is>
          <t>85072000</t>
        </is>
      </c>
      <c r="C12570" t="inlineStr">
        <is>
          <t>OTHER LEAD-ACID ACCUMULATORS</t>
        </is>
      </c>
      <c r="D12570" t="inlineStr">
        <is>
          <t>c892c2fc-ba20-4899-9192-3b2d37742664</t>
        </is>
      </c>
      <c r="E12570" t="inlineStr">
        <is>
          <t>39eab2fc-c514-4b92-9753-bbb9d5e0cd6f</t>
        </is>
      </c>
      <c r="F12570" t="n">
        <v>62</v>
      </c>
    </row>
    <row r="12571">
      <c r="A12571" t="inlineStr">
        <is>
          <t>b101affb-9a04-4148-b713-b0dde6cb8a3f</t>
        </is>
      </c>
      <c r="B12571" t="inlineStr">
        <is>
          <t>85073000</t>
        </is>
      </c>
      <c r="C12571" t="inlineStr">
        <is>
          <t>NICKEL-CADMIUM</t>
        </is>
      </c>
      <c r="D12571" t="inlineStr">
        <is>
          <t>c892c2fc-ba20-4899-9192-3b2d37742664</t>
        </is>
      </c>
      <c r="E12571" t="inlineStr">
        <is>
          <t>39eab2fc-c514-4b92-9753-bbb9d5e0cd6f</t>
        </is>
      </c>
      <c r="F12571" t="n">
        <v>62</v>
      </c>
    </row>
    <row r="12572">
      <c r="A12572" t="inlineStr">
        <is>
          <t>c3d507c3-96f2-428b-8ea2-fe92da40fa85</t>
        </is>
      </c>
      <c r="B12572" t="inlineStr">
        <is>
          <t>85074000</t>
        </is>
      </c>
      <c r="C12572" t="inlineStr">
        <is>
          <t>ELECTRIC ACCUMULATORS, INCLUDING SEPARATORS THEREFOR, WHETHER OR NOT RECTANGULAR (INCLUDING SQUARE) NICKEL-IRON</t>
        </is>
      </c>
      <c r="D12572" t="inlineStr">
        <is>
          <t>c892c2fc-ba20-4899-9192-3b2d37742664</t>
        </is>
      </c>
      <c r="E12572" t="inlineStr">
        <is>
          <t>39eab2fc-c514-4b92-9753-bbb9d5e0cd6f</t>
        </is>
      </c>
      <c r="F12572" t="n">
        <v>62</v>
      </c>
    </row>
    <row r="12573">
      <c r="A12573" t="inlineStr">
        <is>
          <t>dee6a8eb-a779-4605-acd3-50b3084a037c</t>
        </is>
      </c>
      <c r="B12573" t="inlineStr">
        <is>
          <t>85075000</t>
        </is>
      </c>
      <c r="C12573" t="inlineStr">
        <is>
          <t>NICKEL-METAL HYDRIDE</t>
        </is>
      </c>
      <c r="D12573" t="inlineStr">
        <is>
          <t>c892c2fc-ba20-4899-9192-3b2d37742664</t>
        </is>
      </c>
      <c r="E12573" t="inlineStr">
        <is>
          <t>39eab2fc-c514-4b92-9753-bbb9d5e0cd6f</t>
        </is>
      </c>
      <c r="F12573" t="n">
        <v>62</v>
      </c>
    </row>
    <row r="12574">
      <c r="A12574" t="inlineStr">
        <is>
          <t>4619e7e7-7ca5-4638-bfc2-19d32e6fd0b6</t>
        </is>
      </c>
      <c r="B12574" t="inlineStr">
        <is>
          <t>85076000</t>
        </is>
      </c>
      <c r="C12574" t="inlineStr">
        <is>
          <t>LITHIUM-ION</t>
        </is>
      </c>
      <c r="D12574" t="inlineStr">
        <is>
          <t>c892c2fc-ba20-4899-9192-3b2d37742664</t>
        </is>
      </c>
      <c r="E12574" t="inlineStr">
        <is>
          <t>39eab2fc-c514-4b92-9753-bbb9d5e0cd6f</t>
        </is>
      </c>
      <c r="F12574" t="n">
        <v>62</v>
      </c>
    </row>
    <row r="12575">
      <c r="A12575" t="inlineStr">
        <is>
          <t>922e1147-520b-4ea6-8258-aec4900cd6d0</t>
        </is>
      </c>
      <c r="B12575" t="inlineStr">
        <is>
          <t>85078000</t>
        </is>
      </c>
      <c r="C12575" t="inlineStr">
        <is>
          <t>OTHER ACCUMULATORS</t>
        </is>
      </c>
      <c r="D12575" t="inlineStr">
        <is>
          <t>c892c2fc-ba20-4899-9192-3b2d37742664</t>
        </is>
      </c>
      <c r="E12575" t="inlineStr">
        <is>
          <t>39eab2fc-c514-4b92-9753-bbb9d5e0cd6f</t>
        </is>
      </c>
      <c r="F12575" t="n">
        <v>62</v>
      </c>
    </row>
    <row r="12576">
      <c r="A12576" t="inlineStr">
        <is>
          <t>e9fb9513-06f4-4bf5-8c22-924a306792ed</t>
        </is>
      </c>
      <c r="B12576" t="inlineStr">
        <is>
          <t>85079010</t>
        </is>
      </c>
      <c r="C12576" t="inlineStr">
        <is>
          <t>ACCUMULATOR CASES MADE OF HARD RUBBER AND SEPARATORS</t>
        </is>
      </c>
      <c r="D12576" t="inlineStr">
        <is>
          <t>c892c2fc-ba20-4899-9192-3b2d37742664</t>
        </is>
      </c>
      <c r="E12576" t="inlineStr">
        <is>
          <t>39eab2fc-c514-4b92-9753-bbb9d5e0cd6f</t>
        </is>
      </c>
      <c r="F12576" t="n">
        <v>62</v>
      </c>
    </row>
    <row r="12577">
      <c r="A12577" t="inlineStr">
        <is>
          <t>3f0c6ca4-6855-4587-9d42-a68cfe45a8c1</t>
        </is>
      </c>
      <c r="B12577" t="inlineStr">
        <is>
          <t>85079090</t>
        </is>
      </c>
      <c r="C12577" t="inlineStr">
        <is>
          <t>OTHER</t>
        </is>
      </c>
      <c r="D12577" t="inlineStr">
        <is>
          <t>c892c2fc-ba20-4899-9192-3b2d37742664</t>
        </is>
      </c>
      <c r="E12577" t="inlineStr">
        <is>
          <t>39eab2fc-c514-4b92-9753-bbb9d5e0cd6f</t>
        </is>
      </c>
      <c r="F12577" t="n">
        <v>62</v>
      </c>
    </row>
    <row r="12578">
      <c r="A12578" t="inlineStr">
        <is>
          <t>7b35fc43-48fc-4032-bb2e-bbb3ba467b3c</t>
        </is>
      </c>
      <c r="B12578" t="inlineStr">
        <is>
          <t>85081100</t>
        </is>
      </c>
      <c r="C12578" t="inlineStr">
        <is>
          <t>OF A POWER NOT EXCEEDING 1,500 W AND HAVING A DUST BAG OR OTHER RECEPTACLE CAPACITY NOT EXCEEDING 20 L</t>
        </is>
      </c>
      <c r="D12578" t="inlineStr">
        <is>
          <t>c892c2fc-ba20-4899-9192-3b2d37742664</t>
        </is>
      </c>
      <c r="E12578" t="inlineStr">
        <is>
          <t>546e17a3-a397-4b5c-bc1c-e2e4e10de4b8</t>
        </is>
      </c>
      <c r="F12578" t="n">
        <v>62</v>
      </c>
    </row>
    <row r="12579">
      <c r="A12579" t="inlineStr">
        <is>
          <t>9ec7cfb0-9909-4c58-8097-d55339f581aa</t>
        </is>
      </c>
      <c r="B12579" t="inlineStr">
        <is>
          <t>85081900</t>
        </is>
      </c>
      <c r="C12579" t="inlineStr">
        <is>
          <t>OTHER</t>
        </is>
      </c>
      <c r="D12579" t="inlineStr">
        <is>
          <t>c892c2fc-ba20-4899-9192-3b2d37742664</t>
        </is>
      </c>
      <c r="E12579" t="inlineStr">
        <is>
          <t>546e17a3-a397-4b5c-bc1c-e2e4e10de4b8</t>
        </is>
      </c>
      <c r="F12579" t="n">
        <v>62</v>
      </c>
    </row>
    <row r="12580">
      <c r="A12580" t="inlineStr">
        <is>
          <t>3fa93c30-88a4-47c9-82cf-21f824d96177</t>
        </is>
      </c>
      <c r="B12580" t="inlineStr">
        <is>
          <t>85086000</t>
        </is>
      </c>
      <c r="C12580" t="inlineStr">
        <is>
          <t>OTHER VACUUM CLEANERS</t>
        </is>
      </c>
      <c r="D12580" t="inlineStr">
        <is>
          <t>c892c2fc-ba20-4899-9192-3b2d37742664</t>
        </is>
      </c>
      <c r="E12580" t="inlineStr">
        <is>
          <t>546e17a3-a397-4b5c-bc1c-e2e4e10de4b8</t>
        </is>
      </c>
      <c r="F12580" t="n">
        <v>62</v>
      </c>
    </row>
    <row r="12581">
      <c r="A12581" t="inlineStr">
        <is>
          <t>708f75e7-be05-4971-b79f-d9dc7640f04d</t>
        </is>
      </c>
      <c r="B12581" t="inlineStr">
        <is>
          <t>85087000</t>
        </is>
      </c>
      <c r="C12581" t="inlineStr">
        <is>
          <t>PARTS</t>
        </is>
      </c>
      <c r="D12581" t="inlineStr">
        <is>
          <t>c892c2fc-ba20-4899-9192-3b2d37742664</t>
        </is>
      </c>
      <c r="E12581" t="inlineStr">
        <is>
          <t>546e17a3-a397-4b5c-bc1c-e2e4e10de4b8</t>
        </is>
      </c>
      <c r="F12581" t="n">
        <v>62</v>
      </c>
    </row>
    <row r="12582">
      <c r="A12582" t="inlineStr">
        <is>
          <t>c4ca20da-a3ae-4c84-a071-b215a949a217</t>
        </is>
      </c>
      <c r="B12582" t="inlineStr">
        <is>
          <t>85091000</t>
        </is>
      </c>
      <c r="C12582" t="inlineStr">
        <is>
          <t>ELECTRO-MECHANICAL DOMESTIC APPLIANCES, WITH SELF-CONTAINED ELECTRIC MOTOR VACUUM CLEANERS, INCLUDING DRY AND WET VACUUM CLEANERS</t>
        </is>
      </c>
      <c r="D12582" t="inlineStr">
        <is>
          <t>c892c2fc-ba20-4899-9192-3b2d37742664</t>
        </is>
      </c>
      <c r="E12582" t="inlineStr">
        <is>
          <t>1b653656-3f16-4c11-a753-35a05b6b5a8c</t>
        </is>
      </c>
      <c r="F12582" t="n">
        <v>62</v>
      </c>
    </row>
    <row r="12583">
      <c r="A12583" t="inlineStr">
        <is>
          <t>84de62cc-3ed0-4ddb-a0c0-b646ca3f6a37</t>
        </is>
      </c>
      <c r="B12583" t="inlineStr">
        <is>
          <t>85092000</t>
        </is>
      </c>
      <c r="C12583" t="inlineStr">
        <is>
          <t>ELECTRO-MECHANICAL DOMESTIC APPLIANCES, WITH SELF-CONTAINED ELECTRIC MOTOR FLOOR POLISHERS</t>
        </is>
      </c>
      <c r="D12583" t="inlineStr">
        <is>
          <t>c892c2fc-ba20-4899-9192-3b2d37742664</t>
        </is>
      </c>
      <c r="E12583" t="inlineStr">
        <is>
          <t>1b653656-3f16-4c11-a753-35a05b6b5a8c</t>
        </is>
      </c>
      <c r="F12583" t="n">
        <v>62</v>
      </c>
    </row>
    <row r="12584">
      <c r="A12584" t="inlineStr">
        <is>
          <t>971d6e44-e31f-4573-91a9-f60316839967</t>
        </is>
      </c>
      <c r="B12584" t="inlineStr">
        <is>
          <t>85093000</t>
        </is>
      </c>
      <c r="C12584" t="inlineStr">
        <is>
          <t>ELECTRO-MECHANICAL DOMESTIC APPLIANCES, WITH SELF-CONTAINED ELECTRIC MOTOR KITCHEN WASTE DISPOSERS</t>
        </is>
      </c>
      <c r="D12584" t="inlineStr">
        <is>
          <t>c892c2fc-ba20-4899-9192-3b2d37742664</t>
        </is>
      </c>
      <c r="E12584" t="inlineStr">
        <is>
          <t>1b653656-3f16-4c11-a753-35a05b6b5a8c</t>
        </is>
      </c>
      <c r="F12584" t="n">
        <v>62</v>
      </c>
    </row>
    <row r="12585">
      <c r="A12585" t="inlineStr">
        <is>
          <t>2d6ffc8c-b5a7-49e8-9dba-376a63f42aa4</t>
        </is>
      </c>
      <c r="B12585" t="inlineStr">
        <is>
          <t>85094010</t>
        </is>
      </c>
      <c r="C12585" t="inlineStr">
        <is>
          <t>FOOD GRINDERS</t>
        </is>
      </c>
      <c r="D12585" t="inlineStr">
        <is>
          <t>c892c2fc-ba20-4899-9192-3b2d37742664</t>
        </is>
      </c>
      <c r="E12585" t="inlineStr">
        <is>
          <t>1b653656-3f16-4c11-a753-35a05b6b5a8c</t>
        </is>
      </c>
      <c r="F12585" t="n">
        <v>62</v>
      </c>
    </row>
    <row r="12586">
      <c r="A12586" t="inlineStr">
        <is>
          <t>1904fdd8-d116-4fc9-949c-25d12bb0c5b3</t>
        </is>
      </c>
      <c r="B12586" t="inlineStr">
        <is>
          <t>85094090</t>
        </is>
      </c>
      <c r="C12586" t="inlineStr">
        <is>
          <t>OTHER</t>
        </is>
      </c>
      <c r="D12586" t="inlineStr">
        <is>
          <t>c892c2fc-ba20-4899-9192-3b2d37742664</t>
        </is>
      </c>
      <c r="E12586" t="inlineStr">
        <is>
          <t>1b653656-3f16-4c11-a753-35a05b6b5a8c</t>
        </is>
      </c>
      <c r="F12586" t="n">
        <v>62</v>
      </c>
    </row>
    <row r="12587">
      <c r="A12587" t="inlineStr">
        <is>
          <t>8305a1b7-01ae-4128-a3fc-b7bbd12ca5c3</t>
        </is>
      </c>
      <c r="B12587" t="inlineStr">
        <is>
          <t>85098000</t>
        </is>
      </c>
      <c r="C12587" t="inlineStr">
        <is>
          <t>OTHER APPLIANCES</t>
        </is>
      </c>
      <c r="D12587" t="inlineStr">
        <is>
          <t>c892c2fc-ba20-4899-9192-3b2d37742664</t>
        </is>
      </c>
      <c r="E12587" t="inlineStr">
        <is>
          <t>1b653656-3f16-4c11-a753-35a05b6b5a8c</t>
        </is>
      </c>
      <c r="F12587" t="n">
        <v>62</v>
      </c>
    </row>
    <row r="12588">
      <c r="A12588" t="inlineStr">
        <is>
          <t>43710626-c38b-41ed-86d8-f9ad980ef8a2</t>
        </is>
      </c>
      <c r="B12588" t="inlineStr">
        <is>
          <t>85099000</t>
        </is>
      </c>
      <c r="C12588" t="inlineStr">
        <is>
          <t>PARTS</t>
        </is>
      </c>
      <c r="D12588" t="inlineStr">
        <is>
          <t>c892c2fc-ba20-4899-9192-3b2d37742664</t>
        </is>
      </c>
      <c r="E12588" t="inlineStr">
        <is>
          <t>1b653656-3f16-4c11-a753-35a05b6b5a8c</t>
        </is>
      </c>
      <c r="F12588" t="n">
        <v>62</v>
      </c>
    </row>
    <row r="12589">
      <c r="A12589" t="inlineStr">
        <is>
          <t>827f361d-0bf4-499b-878c-782859108ad1</t>
        </is>
      </c>
      <c r="B12589" t="inlineStr">
        <is>
          <t>85101000</t>
        </is>
      </c>
      <c r="C12589" t="inlineStr">
        <is>
          <t>SHAVERS</t>
        </is>
      </c>
      <c r="D12589" t="inlineStr">
        <is>
          <t>c892c2fc-ba20-4899-9192-3b2d37742664</t>
        </is>
      </c>
      <c r="E12589" t="inlineStr">
        <is>
          <t>8791a3a5-9c46-4e3e-9293-519e1a492e98</t>
        </is>
      </c>
      <c r="F12589" t="n">
        <v>62</v>
      </c>
    </row>
    <row r="12590">
      <c r="A12590" t="inlineStr">
        <is>
          <t>c6ae602a-beaf-4a96-8d0f-094fac2c801e</t>
        </is>
      </c>
      <c r="B12590" t="inlineStr">
        <is>
          <t>85102000</t>
        </is>
      </c>
      <c r="C12590" t="inlineStr">
        <is>
          <t>HAIR CLIPPERS</t>
        </is>
      </c>
      <c r="D12590" t="inlineStr">
        <is>
          <t>c892c2fc-ba20-4899-9192-3b2d37742664</t>
        </is>
      </c>
      <c r="E12590" t="inlineStr">
        <is>
          <t>8791a3a5-9c46-4e3e-9293-519e1a492e98</t>
        </is>
      </c>
      <c r="F12590" t="n">
        <v>62</v>
      </c>
    </row>
    <row r="12591">
      <c r="A12591" t="inlineStr">
        <is>
          <t>6e05a956-10f7-4591-bd16-dea72bcc09a8</t>
        </is>
      </c>
      <c r="B12591" t="inlineStr">
        <is>
          <t>85103000</t>
        </is>
      </c>
      <c r="C12591" t="inlineStr">
        <is>
          <t>HAIR-REMOVING APPLIANCES</t>
        </is>
      </c>
      <c r="D12591" t="inlineStr">
        <is>
          <t>c892c2fc-ba20-4899-9192-3b2d37742664</t>
        </is>
      </c>
      <c r="E12591" t="inlineStr">
        <is>
          <t>8791a3a5-9c46-4e3e-9293-519e1a492e98</t>
        </is>
      </c>
      <c r="F12591" t="n">
        <v>62</v>
      </c>
    </row>
    <row r="12592">
      <c r="A12592" t="inlineStr">
        <is>
          <t>3f1ec23a-cf9d-4399-aa22-11e08112ade0</t>
        </is>
      </c>
      <c r="B12592" t="inlineStr">
        <is>
          <t>85109000</t>
        </is>
      </c>
      <c r="C12592" t="inlineStr">
        <is>
          <t>PARTS</t>
        </is>
      </c>
      <c r="D12592" t="inlineStr">
        <is>
          <t>c892c2fc-ba20-4899-9192-3b2d37742664</t>
        </is>
      </c>
      <c r="E12592" t="inlineStr">
        <is>
          <t>8791a3a5-9c46-4e3e-9293-519e1a492e98</t>
        </is>
      </c>
      <c r="F12592" t="n">
        <v>62</v>
      </c>
    </row>
    <row r="12593">
      <c r="A12593" t="inlineStr">
        <is>
          <t>1a2c57fe-b65e-4923-a335-51fac7342486</t>
        </is>
      </c>
      <c r="B12593" t="inlineStr">
        <is>
          <t>85111000</t>
        </is>
      </c>
      <c r="C12593" t="inlineStr">
        <is>
          <t>SPARKING PLUGS</t>
        </is>
      </c>
      <c r="D12593" t="inlineStr">
        <is>
          <t>c892c2fc-ba20-4899-9192-3b2d37742664</t>
        </is>
      </c>
      <c r="E12593" t="inlineStr">
        <is>
          <t>40cf1158-b411-4626-a1c0-e0db027f7053</t>
        </is>
      </c>
      <c r="F12593" t="n">
        <v>62</v>
      </c>
    </row>
    <row r="12594">
      <c r="A12594" t="inlineStr">
        <is>
          <t>f35ed522-c1b9-48fa-b467-7cb511e6b19e</t>
        </is>
      </c>
      <c r="B12594" t="inlineStr">
        <is>
          <t>85112010</t>
        </is>
      </c>
      <c r="C12594" t="inlineStr">
        <is>
          <t>ELECTRONIC IGNITION MAGNETOS</t>
        </is>
      </c>
      <c r="D12594" t="inlineStr">
        <is>
          <t>c892c2fc-ba20-4899-9192-3b2d37742664</t>
        </is>
      </c>
      <c r="E12594" t="inlineStr">
        <is>
          <t>40cf1158-b411-4626-a1c0-e0db027f7053</t>
        </is>
      </c>
      <c r="F12594" t="n">
        <v>62</v>
      </c>
    </row>
    <row r="12595">
      <c r="A12595" t="inlineStr">
        <is>
          <t>730b389f-d7a6-4ac6-8716-1fd4a3992008</t>
        </is>
      </c>
      <c r="B12595" t="inlineStr">
        <is>
          <t>85112090</t>
        </is>
      </c>
      <c r="C12595" t="inlineStr">
        <is>
          <t>OTHER</t>
        </is>
      </c>
      <c r="D12595" t="inlineStr">
        <is>
          <t>c892c2fc-ba20-4899-9192-3b2d37742664</t>
        </is>
      </c>
      <c r="E12595" t="inlineStr">
        <is>
          <t>40cf1158-b411-4626-a1c0-e0db027f7053</t>
        </is>
      </c>
      <c r="F12595" t="n">
        <v>62</v>
      </c>
    </row>
    <row r="12596">
      <c r="A12596" t="inlineStr">
        <is>
          <t>ce62fd15-3412-493b-9697-2494fab76298</t>
        </is>
      </c>
      <c r="B12596" t="inlineStr">
        <is>
          <t>85113010</t>
        </is>
      </c>
      <c r="C12596" t="inlineStr">
        <is>
          <t>DISTRIBUTORS</t>
        </is>
      </c>
      <c r="D12596" t="inlineStr">
        <is>
          <t>c892c2fc-ba20-4899-9192-3b2d37742664</t>
        </is>
      </c>
      <c r="E12596" t="inlineStr">
        <is>
          <t>40cf1158-b411-4626-a1c0-e0db027f7053</t>
        </is>
      </c>
      <c r="F12596" t="n">
        <v>62</v>
      </c>
    </row>
    <row r="12597">
      <c r="A12597" t="inlineStr">
        <is>
          <t>97f3ebf0-d154-41eb-bf72-bbcfb05f881b</t>
        </is>
      </c>
      <c r="B12597" t="inlineStr">
        <is>
          <t>85113020</t>
        </is>
      </c>
      <c r="C12597" t="inlineStr">
        <is>
          <t>IGNITION COILS</t>
        </is>
      </c>
      <c r="D12597" t="inlineStr">
        <is>
          <t>c892c2fc-ba20-4899-9192-3b2d37742664</t>
        </is>
      </c>
      <c r="E12597" t="inlineStr">
        <is>
          <t>40cf1158-b411-4626-a1c0-e0db027f7053</t>
        </is>
      </c>
      <c r="F12597" t="n">
        <v>62</v>
      </c>
    </row>
    <row r="12598">
      <c r="A12598" t="inlineStr">
        <is>
          <t>dbb27a3d-cec2-44af-8c4d-7d940f26c366</t>
        </is>
      </c>
      <c r="B12598" t="inlineStr">
        <is>
          <t>85114000</t>
        </is>
      </c>
      <c r="C12598" t="inlineStr">
        <is>
          <t>STARTER MOTORS AND DUAL PURPOSE STARTER-GENERATORS</t>
        </is>
      </c>
      <c r="D12598" t="inlineStr">
        <is>
          <t>c892c2fc-ba20-4899-9192-3b2d37742664</t>
        </is>
      </c>
      <c r="E12598" t="inlineStr">
        <is>
          <t>40cf1158-b411-4626-a1c0-e0db027f7053</t>
        </is>
      </c>
      <c r="F12598" t="n">
        <v>62</v>
      </c>
    </row>
    <row r="12599">
      <c r="A12599" t="inlineStr">
        <is>
          <t>8141e7bf-491b-4d1e-8a01-a64388a52d61</t>
        </is>
      </c>
      <c r="B12599" t="inlineStr">
        <is>
          <t>85115000</t>
        </is>
      </c>
      <c r="C12599" t="inlineStr">
        <is>
          <t>OTHER GENERATORS</t>
        </is>
      </c>
      <c r="D12599" t="inlineStr">
        <is>
          <t>c892c2fc-ba20-4899-9192-3b2d37742664</t>
        </is>
      </c>
      <c r="E12599" t="inlineStr">
        <is>
          <t>40cf1158-b411-4626-a1c0-e0db027f7053</t>
        </is>
      </c>
      <c r="F12599" t="n">
        <v>62</v>
      </c>
    </row>
    <row r="12600">
      <c r="A12600" t="inlineStr">
        <is>
          <t>3cc830df-25d9-4c3e-b0c0-3253d8869da2</t>
        </is>
      </c>
      <c r="B12600" t="inlineStr">
        <is>
          <t>85118000</t>
        </is>
      </c>
      <c r="C12600" t="inlineStr">
        <is>
          <t>OTHER EQUIPMENT</t>
        </is>
      </c>
      <c r="D12600" t="inlineStr">
        <is>
          <t>c892c2fc-ba20-4899-9192-3b2d37742664</t>
        </is>
      </c>
      <c r="E12600" t="inlineStr">
        <is>
          <t>40cf1158-b411-4626-a1c0-e0db027f7053</t>
        </is>
      </c>
      <c r="F12600" t="n">
        <v>62</v>
      </c>
    </row>
    <row r="12601">
      <c r="A12601" t="inlineStr">
        <is>
          <t>4cbf1b61-b62a-4172-9e94-e51dcce58dda</t>
        </is>
      </c>
      <c r="B12601" t="inlineStr">
        <is>
          <t>85119000</t>
        </is>
      </c>
      <c r="C12601" t="inlineStr">
        <is>
          <t>PARTS</t>
        </is>
      </c>
      <c r="D12601" t="inlineStr">
        <is>
          <t>c892c2fc-ba20-4899-9192-3b2d37742664</t>
        </is>
      </c>
      <c r="E12601" t="inlineStr">
        <is>
          <t>40cf1158-b411-4626-a1c0-e0db027f7053</t>
        </is>
      </c>
      <c r="F12601" t="n">
        <v>62</v>
      </c>
    </row>
    <row r="12602">
      <c r="A12602" t="inlineStr">
        <is>
          <t>1454fb5b-cd87-4af0-b6ed-d047d3c61f6e</t>
        </is>
      </c>
      <c r="B12602" t="inlineStr">
        <is>
          <t>85121000</t>
        </is>
      </c>
      <c r="C12602" t="inlineStr">
        <is>
          <t>LIGHTING OR VISUAL SIGNALLING EQUIPMENT OF A KIND USED ON BICYCLES</t>
        </is>
      </c>
      <c r="D12602" t="inlineStr">
        <is>
          <t>c892c2fc-ba20-4899-9192-3b2d37742664</t>
        </is>
      </c>
      <c r="E12602" t="inlineStr">
        <is>
          <t>36fcacee-3c53-4c7d-a984-d04c6118856a</t>
        </is>
      </c>
      <c r="F12602" t="n">
        <v>62</v>
      </c>
    </row>
    <row r="12603">
      <c r="A12603" t="inlineStr">
        <is>
          <t>dacefa38-8497-4289-9a4f-7d240fd197fe</t>
        </is>
      </c>
      <c r="B12603" t="inlineStr">
        <is>
          <t>85122010</t>
        </is>
      </c>
      <c r="C12603" t="inlineStr">
        <is>
          <t>HEAD LAMPS, TAIL LAMPS, STOP LAMPS, SIDE LAMPS AND BLINKERS</t>
        </is>
      </c>
      <c r="D12603" t="inlineStr">
        <is>
          <t>c892c2fc-ba20-4899-9192-3b2d37742664</t>
        </is>
      </c>
      <c r="E12603" t="inlineStr">
        <is>
          <t>36fcacee-3c53-4c7d-a984-d04c6118856a</t>
        </is>
      </c>
      <c r="F12603" t="n">
        <v>62</v>
      </c>
    </row>
    <row r="12604">
      <c r="A12604" t="inlineStr">
        <is>
          <t>a661eb0a-dadc-42df-9028-cd374715044e</t>
        </is>
      </c>
      <c r="B12604" t="inlineStr">
        <is>
          <t>85122020</t>
        </is>
      </c>
      <c r="C12604" t="inlineStr">
        <is>
          <t>OTHER AUTOMOBILE LIGHTING EQUIPMENT</t>
        </is>
      </c>
      <c r="D12604" t="inlineStr">
        <is>
          <t>c892c2fc-ba20-4899-9192-3b2d37742664</t>
        </is>
      </c>
      <c r="E12604" t="inlineStr">
        <is>
          <t>36fcacee-3c53-4c7d-a984-d04c6118856a</t>
        </is>
      </c>
      <c r="F12604" t="n">
        <v>62</v>
      </c>
    </row>
    <row r="12605">
      <c r="A12605" t="inlineStr">
        <is>
          <t>880cc6e5-bb40-4960-be68-6575b35b3915</t>
        </is>
      </c>
      <c r="B12605" t="inlineStr">
        <is>
          <t>85122090</t>
        </is>
      </c>
      <c r="C12605" t="inlineStr">
        <is>
          <t>OTHER</t>
        </is>
      </c>
      <c r="D12605" t="inlineStr">
        <is>
          <t>c892c2fc-ba20-4899-9192-3b2d37742664</t>
        </is>
      </c>
      <c r="E12605" t="inlineStr">
        <is>
          <t>36fcacee-3c53-4c7d-a984-d04c6118856a</t>
        </is>
      </c>
      <c r="F12605" t="n">
        <v>62</v>
      </c>
    </row>
    <row r="12606">
      <c r="A12606" t="inlineStr">
        <is>
          <t>337979f8-b0d6-407b-a376-5ebdd4c7db9c</t>
        </is>
      </c>
      <c r="B12606" t="inlineStr">
        <is>
          <t>85123010</t>
        </is>
      </c>
      <c r="C12606" t="inlineStr">
        <is>
          <t>HORNS</t>
        </is>
      </c>
      <c r="D12606" t="inlineStr">
        <is>
          <t>c892c2fc-ba20-4899-9192-3b2d37742664</t>
        </is>
      </c>
      <c r="E12606" t="inlineStr">
        <is>
          <t>36fcacee-3c53-4c7d-a984-d04c6118856a</t>
        </is>
      </c>
      <c r="F12606" t="n">
        <v>62</v>
      </c>
    </row>
    <row r="12607">
      <c r="A12607" t="inlineStr">
        <is>
          <t>ac4447f6-1ff7-49db-b8ab-acd9278ed888</t>
        </is>
      </c>
      <c r="B12607" t="inlineStr">
        <is>
          <t>85123090</t>
        </is>
      </c>
      <c r="C12607" t="inlineStr">
        <is>
          <t>OTHER</t>
        </is>
      </c>
      <c r="D12607" t="inlineStr">
        <is>
          <t>c892c2fc-ba20-4899-9192-3b2d37742664</t>
        </is>
      </c>
      <c r="E12607" t="inlineStr">
        <is>
          <t>36fcacee-3c53-4c7d-a984-d04c6118856a</t>
        </is>
      </c>
      <c r="F12607" t="n">
        <v>62</v>
      </c>
    </row>
    <row r="12608">
      <c r="A12608" t="inlineStr">
        <is>
          <t>90a08fb3-4814-4080-a309-d686bcd8b9e4</t>
        </is>
      </c>
      <c r="B12608" t="inlineStr">
        <is>
          <t>85124000</t>
        </is>
      </c>
      <c r="C12608" t="inlineStr">
        <is>
          <t>WINDSCREEN WIPERS, DEFROSTERS AND DEMISTERS</t>
        </is>
      </c>
      <c r="D12608" t="inlineStr">
        <is>
          <t>c892c2fc-ba20-4899-9192-3b2d37742664</t>
        </is>
      </c>
      <c r="E12608" t="inlineStr">
        <is>
          <t>36fcacee-3c53-4c7d-a984-d04c6118856a</t>
        </is>
      </c>
      <c r="F12608" t="n">
        <v>62</v>
      </c>
    </row>
    <row r="12609">
      <c r="A12609" t="inlineStr">
        <is>
          <t>2befa34a-287b-487c-a987-ab880f7b61fb</t>
        </is>
      </c>
      <c r="B12609" t="inlineStr">
        <is>
          <t>85129000</t>
        </is>
      </c>
      <c r="C12609" t="inlineStr">
        <is>
          <t>PARTS</t>
        </is>
      </c>
      <c r="D12609" t="inlineStr">
        <is>
          <t>c892c2fc-ba20-4899-9192-3b2d37742664</t>
        </is>
      </c>
      <c r="E12609" t="inlineStr">
        <is>
          <t>36fcacee-3c53-4c7d-a984-d04c6118856a</t>
        </is>
      </c>
      <c r="F12609" t="n">
        <v>62</v>
      </c>
    </row>
    <row r="12610">
      <c r="A12610" t="inlineStr">
        <is>
          <t>34fa871c-0356-4cd5-a31f-234e52fc0a2d</t>
        </is>
      </c>
      <c r="B12610" t="inlineStr">
        <is>
          <t>85131010</t>
        </is>
      </c>
      <c r="C12610" t="inlineStr">
        <is>
          <t>TORCH</t>
        </is>
      </c>
      <c r="D12610" t="inlineStr">
        <is>
          <t>c892c2fc-ba20-4899-9192-3b2d37742664</t>
        </is>
      </c>
      <c r="E12610" t="inlineStr">
        <is>
          <t>9dd3ff31-404a-44df-9ac1-cf4c27eb7471</t>
        </is>
      </c>
      <c r="F12610" t="n">
        <v>62</v>
      </c>
    </row>
    <row r="12611">
      <c r="A12611" t="inlineStr">
        <is>
          <t>35e527b9-bfde-491d-894f-8a7d2425785f</t>
        </is>
      </c>
      <c r="B12611" t="inlineStr">
        <is>
          <t>85131020</t>
        </is>
      </c>
      <c r="C12611" t="inlineStr">
        <is>
          <t>OTHER FLASH-LIGHTS EXCLUDING THOSE FOR PHOTOGRAPHIC PURPOSES</t>
        </is>
      </c>
      <c r="D12611" t="inlineStr">
        <is>
          <t>c892c2fc-ba20-4899-9192-3b2d37742664</t>
        </is>
      </c>
      <c r="E12611" t="inlineStr">
        <is>
          <t>9dd3ff31-404a-44df-9ac1-cf4c27eb7471</t>
        </is>
      </c>
      <c r="F12611" t="n">
        <v>62</v>
      </c>
    </row>
    <row r="12612">
      <c r="A12612" t="inlineStr">
        <is>
          <t>d1ebcefc-0781-4734-966f-baf4b179d0df</t>
        </is>
      </c>
      <c r="B12612" t="inlineStr">
        <is>
          <t>85131030</t>
        </is>
      </c>
      <c r="C12612" t="inlineStr">
        <is>
          <t>MINERS' SAFETY LAMPS</t>
        </is>
      </c>
      <c r="D12612" t="inlineStr">
        <is>
          <t>c892c2fc-ba20-4899-9192-3b2d37742664</t>
        </is>
      </c>
      <c r="E12612" t="inlineStr">
        <is>
          <t>9dd3ff31-404a-44df-9ac1-cf4c27eb7471</t>
        </is>
      </c>
      <c r="F12612" t="n">
        <v>62</v>
      </c>
    </row>
    <row r="12613">
      <c r="A12613" t="inlineStr">
        <is>
          <t>66af61ed-6743-4b4a-a4a7-c86c8bf23f30</t>
        </is>
      </c>
      <c r="B12613" t="inlineStr">
        <is>
          <t>85131040</t>
        </is>
      </c>
      <c r="C12613" t="inlineStr">
        <is>
          <t>MAGNETO LAMPS</t>
        </is>
      </c>
      <c r="D12613" t="inlineStr">
        <is>
          <t>c892c2fc-ba20-4899-9192-3b2d37742664</t>
        </is>
      </c>
      <c r="E12613" t="inlineStr">
        <is>
          <t>9dd3ff31-404a-44df-9ac1-cf4c27eb7471</t>
        </is>
      </c>
      <c r="F12613" t="n">
        <v>62</v>
      </c>
    </row>
    <row r="12614">
      <c r="A12614" t="inlineStr">
        <is>
          <t>fb68a7ad-567d-464f-8a24-fa62eabcadae</t>
        </is>
      </c>
      <c r="B12614" t="inlineStr">
        <is>
          <t>85131090</t>
        </is>
      </c>
      <c r="C12614" t="inlineStr">
        <is>
          <t>OTHER</t>
        </is>
      </c>
      <c r="D12614" t="inlineStr">
        <is>
          <t>c892c2fc-ba20-4899-9192-3b2d37742664</t>
        </is>
      </c>
      <c r="E12614" t="inlineStr">
        <is>
          <t>9dd3ff31-404a-44df-9ac1-cf4c27eb7471</t>
        </is>
      </c>
      <c r="F12614" t="n">
        <v>62</v>
      </c>
    </row>
    <row r="12615">
      <c r="A12615" t="inlineStr">
        <is>
          <t>e5fc9c97-1565-4250-9f96-b90373eb0dc5</t>
        </is>
      </c>
      <c r="B12615" t="inlineStr">
        <is>
          <t>85139000</t>
        </is>
      </c>
      <c r="C12615" t="inlineStr">
        <is>
          <t>PARTS</t>
        </is>
      </c>
      <c r="D12615" t="inlineStr">
        <is>
          <t>c892c2fc-ba20-4899-9192-3b2d37742664</t>
        </is>
      </c>
      <c r="E12615" t="inlineStr">
        <is>
          <t>9dd3ff31-404a-44df-9ac1-cf4c27eb7471</t>
        </is>
      </c>
      <c r="F12615" t="n">
        <v>62</v>
      </c>
    </row>
    <row r="12616">
      <c r="A12616" t="inlineStr">
        <is>
          <t>b812e94d-fdf7-42d5-85d3-f83968e4e9a4</t>
        </is>
      </c>
      <c r="B12616" t="inlineStr">
        <is>
          <t>85141000</t>
        </is>
      </c>
      <c r="C12616" t="inlineStr">
        <is>
          <t>INDUSTRIAL OR LABORATORY ELECTRIC FURNACES AND OVENS (INCLUDING THOSE FUNCTIONING BY INDUCTION OR DIELECTRIC LOSS); OTHER INDUSTRIAL OR LABORATORY EQUIPMENT FOR THE HEAT TREATMENT OF MATERIALS BY INDUCTION OR DIELECTRIC LOSS RESISTANCE HEATED FURNACES AND</t>
        </is>
      </c>
      <c r="D12616" t="inlineStr">
        <is>
          <t>c892c2fc-ba20-4899-9192-3b2d37742664</t>
        </is>
      </c>
      <c r="E12616" t="inlineStr">
        <is>
          <t>ca48d97a-2bf5-4af5-9c60-2bd8d800ccb9</t>
        </is>
      </c>
      <c r="F12616" t="n">
        <v>62</v>
      </c>
    </row>
    <row r="12617">
      <c r="A12617" t="inlineStr">
        <is>
          <t>492b7bd8-10ca-48e8-8afc-577559a53eef</t>
        </is>
      </c>
      <c r="B12617" t="inlineStr">
        <is>
          <t>85141100</t>
        </is>
      </c>
      <c r="C12617" t="inlineStr">
        <is>
          <t>HOT ISOSTATIC PRESSES</t>
        </is>
      </c>
      <c r="D12617" t="inlineStr">
        <is>
          <t>c892c2fc-ba20-4899-9192-3b2d37742664</t>
        </is>
      </c>
      <c r="E12617" t="inlineStr">
        <is>
          <t>ca48d97a-2bf5-4af5-9c60-2bd8d800ccb9</t>
        </is>
      </c>
      <c r="F12617" t="n">
        <v>62</v>
      </c>
    </row>
    <row r="12618">
      <c r="A12618" t="inlineStr">
        <is>
          <t>343b0ac0-52d6-4a0d-a9f8-37211fe745b1</t>
        </is>
      </c>
      <c r="B12618" t="inlineStr">
        <is>
          <t>85141900</t>
        </is>
      </c>
      <c r="C12618" t="inlineStr">
        <is>
          <t>OTHER</t>
        </is>
      </c>
      <c r="D12618" t="inlineStr">
        <is>
          <t>c892c2fc-ba20-4899-9192-3b2d37742664</t>
        </is>
      </c>
      <c r="E12618" t="inlineStr">
        <is>
          <t>ca48d97a-2bf5-4af5-9c60-2bd8d800ccb9</t>
        </is>
      </c>
      <c r="F12618" t="n">
        <v>62</v>
      </c>
    </row>
    <row r="12619">
      <c r="A12619" t="inlineStr">
        <is>
          <t>5d0b5ed5-d757-4759-b298-a74a53af3287</t>
        </is>
      </c>
      <c r="B12619" t="inlineStr">
        <is>
          <t>85142000</t>
        </is>
      </c>
      <c r="C12619" t="inlineStr">
        <is>
          <t>FURNACES AND OVENS FUNCTIONING BY INDUCTION OR DIELECTRIC LOSS</t>
        </is>
      </c>
      <c r="D12619" t="inlineStr">
        <is>
          <t>c892c2fc-ba20-4899-9192-3b2d37742664</t>
        </is>
      </c>
      <c r="E12619" t="inlineStr">
        <is>
          <t>ca48d97a-2bf5-4af5-9c60-2bd8d800ccb9</t>
        </is>
      </c>
      <c r="F12619" t="n">
        <v>62</v>
      </c>
    </row>
    <row r="12620">
      <c r="A12620" t="inlineStr">
        <is>
          <t>463e3dff-73ef-41a8-bb59-d2f1ad422fcb</t>
        </is>
      </c>
      <c r="B12620" t="inlineStr">
        <is>
          <t>85143010</t>
        </is>
      </c>
      <c r="C12620" t="inlineStr">
        <is>
          <t>INDUSTRIAL OR LABORATORY ELECTRIC FURNACES AND OVENS (INCLUDING THOSE FUNCTIONING BY INDUCTION OR DIELECTRIC LOSS); OTHER INDUSTRIAL OR LABORATORY EQUIPMENT FOR THE HEAT TREATMENT OF MATERIALS BY INDUCTION OR DIELECTRIC LOSS - OTHER FURNACES AND OVENS: FO</t>
        </is>
      </c>
      <c r="D12620" t="inlineStr">
        <is>
          <t>c892c2fc-ba20-4899-9192-3b2d37742664</t>
        </is>
      </c>
      <c r="E12620" t="inlineStr">
        <is>
          <t>ca48d97a-2bf5-4af5-9c60-2bd8d800ccb9</t>
        </is>
      </c>
      <c r="F12620" t="n">
        <v>62</v>
      </c>
    </row>
    <row r="12621">
      <c r="A12621" t="inlineStr">
        <is>
          <t>d3c82d8e-c5ee-420d-b5cb-41b93f41052b</t>
        </is>
      </c>
      <c r="B12621" t="inlineStr">
        <is>
          <t>85143090</t>
        </is>
      </c>
      <c r="C12621" t="inlineStr">
        <is>
          <t>INDUSTRIAL OR LABORATORY ELECTRIC FURNACES AND OVENS (INCLUDING THOSE FUNCTIONING BY INDUCTION OR DIELECTRIC LOSS); OTHER INDUSTRIAL OR LABORATORY EQUIPMENT FOR THE HEAT TREATMENT OF MATERIALS BY INDUCTION OR DIELECTRIC LOSS - OTHER FURNACES AND OVENS: OT</t>
        </is>
      </c>
      <c r="D12621" t="inlineStr">
        <is>
          <t>c892c2fc-ba20-4899-9192-3b2d37742664</t>
        </is>
      </c>
      <c r="E12621" t="inlineStr">
        <is>
          <t>ca48d97a-2bf5-4af5-9c60-2bd8d800ccb9</t>
        </is>
      </c>
      <c r="F12621" t="n">
        <v>62</v>
      </c>
    </row>
    <row r="12622">
      <c r="A12622" t="inlineStr">
        <is>
          <t>e9bcf7b8-dcae-4c9d-96d8-f1e2ff880a58</t>
        </is>
      </c>
      <c r="B12622" t="inlineStr">
        <is>
          <t>85143100</t>
        </is>
      </c>
      <c r="C12622" t="inlineStr">
        <is>
          <t>ELECTRON BEAM FURNACES</t>
        </is>
      </c>
      <c r="D12622" t="inlineStr">
        <is>
          <t>c892c2fc-ba20-4899-9192-3b2d37742664</t>
        </is>
      </c>
      <c r="E12622" t="inlineStr">
        <is>
          <t>ca48d97a-2bf5-4af5-9c60-2bd8d800ccb9</t>
        </is>
      </c>
      <c r="F12622" t="n">
        <v>62</v>
      </c>
    </row>
    <row r="12623">
      <c r="A12623" t="inlineStr">
        <is>
          <t>c5b86336-5fcf-40fe-a7a7-2ca0564f13b4</t>
        </is>
      </c>
      <c r="B12623" t="inlineStr">
        <is>
          <t>85143200</t>
        </is>
      </c>
      <c r="C12623" t="inlineStr">
        <is>
          <t>PLASMA AND VACUUM ARC FURNACES</t>
        </is>
      </c>
      <c r="D12623" t="inlineStr">
        <is>
          <t>c892c2fc-ba20-4899-9192-3b2d37742664</t>
        </is>
      </c>
      <c r="E12623" t="inlineStr">
        <is>
          <t>ca48d97a-2bf5-4af5-9c60-2bd8d800ccb9</t>
        </is>
      </c>
      <c r="F12623" t="n">
        <v>62</v>
      </c>
    </row>
    <row r="12624">
      <c r="A12624" t="inlineStr">
        <is>
          <t>b141b6be-31a4-4c48-aef5-d72ca9c615a4</t>
        </is>
      </c>
      <c r="B12624" t="inlineStr">
        <is>
          <t>85143900</t>
        </is>
      </c>
      <c r="C12624" t="inlineStr">
        <is>
          <t>OTHER</t>
        </is>
      </c>
      <c r="D12624" t="inlineStr">
        <is>
          <t>c892c2fc-ba20-4899-9192-3b2d37742664</t>
        </is>
      </c>
      <c r="E12624" t="inlineStr">
        <is>
          <t>ca48d97a-2bf5-4af5-9c60-2bd8d800ccb9</t>
        </is>
      </c>
      <c r="F12624" t="n">
        <v>62</v>
      </c>
    </row>
    <row r="12625">
      <c r="A12625" t="inlineStr">
        <is>
          <t>4fc294a7-64fe-4d48-a370-58e62dcb9832</t>
        </is>
      </c>
      <c r="B12625" t="inlineStr">
        <is>
          <t>85144000</t>
        </is>
      </c>
      <c r="C12625" t="inlineStr">
        <is>
          <t>OTHER EQUIPMENT FOR THE HEAT TREATMENT OF MATERIALS BY INDUCTION OR DIELECTRIC LOSS</t>
        </is>
      </c>
      <c r="D12625" t="inlineStr">
        <is>
          <t>c892c2fc-ba20-4899-9192-3b2d37742664</t>
        </is>
      </c>
      <c r="E12625" t="inlineStr">
        <is>
          <t>ca48d97a-2bf5-4af5-9c60-2bd8d800ccb9</t>
        </is>
      </c>
      <c r="F12625" t="n">
        <v>62</v>
      </c>
    </row>
    <row r="12626">
      <c r="A12626" t="inlineStr">
        <is>
          <t>65882266-dc62-48cc-9f02-3752e0c25cb7</t>
        </is>
      </c>
      <c r="B12626" t="inlineStr">
        <is>
          <t>85149000</t>
        </is>
      </c>
      <c r="C12626" t="inlineStr">
        <is>
          <t>PARTS</t>
        </is>
      </c>
      <c r="D12626" t="inlineStr">
        <is>
          <t>c892c2fc-ba20-4899-9192-3b2d37742664</t>
        </is>
      </c>
      <c r="E12626" t="inlineStr">
        <is>
          <t>ca48d97a-2bf5-4af5-9c60-2bd8d800ccb9</t>
        </is>
      </c>
      <c r="F12626" t="n">
        <v>62</v>
      </c>
    </row>
    <row r="12627">
      <c r="A12627" t="inlineStr">
        <is>
          <t>f49b29db-568b-433f-adba-9da267f902ed</t>
        </is>
      </c>
      <c r="B12627" t="inlineStr">
        <is>
          <t>85151100</t>
        </is>
      </c>
      <c r="C12627" t="inlineStr">
        <is>
          <t>SOLDERING IRONS AND GUNS</t>
        </is>
      </c>
      <c r="D12627" t="inlineStr">
        <is>
          <t>c892c2fc-ba20-4899-9192-3b2d37742664</t>
        </is>
      </c>
      <c r="E12627" t="inlineStr">
        <is>
          <t>dc707139-40f5-454e-ae1f-2280e776923a</t>
        </is>
      </c>
      <c r="F12627" t="n">
        <v>62</v>
      </c>
    </row>
    <row r="12628">
      <c r="A12628" t="inlineStr">
        <is>
          <t>f15e3428-66b8-43ba-a32a-a34b233c0750</t>
        </is>
      </c>
      <c r="B12628" t="inlineStr">
        <is>
          <t>85151900</t>
        </is>
      </c>
      <c r="C12628" t="inlineStr">
        <is>
          <t>OTHER</t>
        </is>
      </c>
      <c r="D12628" t="inlineStr">
        <is>
          <t>c892c2fc-ba20-4899-9192-3b2d37742664</t>
        </is>
      </c>
      <c r="E12628" t="inlineStr">
        <is>
          <t>dc707139-40f5-454e-ae1f-2280e776923a</t>
        </is>
      </c>
      <c r="F12628" t="n">
        <v>62</v>
      </c>
    </row>
    <row r="12629">
      <c r="A12629" t="inlineStr">
        <is>
          <t>fd576c9d-679c-4dee-958a-b13f51d1fcc5</t>
        </is>
      </c>
      <c r="B12629" t="inlineStr">
        <is>
          <t>85152110</t>
        </is>
      </c>
      <c r="C12629" t="inlineStr">
        <is>
          <t>AUTOMATIC SPOT WELDING MACHINERY</t>
        </is>
      </c>
      <c r="D12629" t="inlineStr">
        <is>
          <t>c892c2fc-ba20-4899-9192-3b2d37742664</t>
        </is>
      </c>
      <c r="E12629" t="inlineStr">
        <is>
          <t>dc707139-40f5-454e-ae1f-2280e776923a</t>
        </is>
      </c>
      <c r="F12629" t="n">
        <v>62</v>
      </c>
    </row>
    <row r="12630">
      <c r="A12630" t="inlineStr">
        <is>
          <t>d9c0101a-f4c6-4007-a50c-f1db63456d6c</t>
        </is>
      </c>
      <c r="B12630" t="inlineStr">
        <is>
          <t>85152120</t>
        </is>
      </c>
      <c r="C12630" t="inlineStr">
        <is>
          <t>AUTOMATIC BUTT WELDING MACHINERY</t>
        </is>
      </c>
      <c r="D12630" t="inlineStr">
        <is>
          <t>c892c2fc-ba20-4899-9192-3b2d37742664</t>
        </is>
      </c>
      <c r="E12630" t="inlineStr">
        <is>
          <t>dc707139-40f5-454e-ae1f-2280e776923a</t>
        </is>
      </c>
      <c r="F12630" t="n">
        <v>62</v>
      </c>
    </row>
    <row r="12631">
      <c r="A12631" t="inlineStr">
        <is>
          <t>cfc5269d-c3f8-4b25-a831-1ffe6565a56d</t>
        </is>
      </c>
      <c r="B12631" t="inlineStr">
        <is>
          <t>85152190</t>
        </is>
      </c>
      <c r="C12631" t="inlineStr">
        <is>
          <t>OTHER</t>
        </is>
      </c>
      <c r="D12631" t="inlineStr">
        <is>
          <t>c892c2fc-ba20-4899-9192-3b2d37742664</t>
        </is>
      </c>
      <c r="E12631" t="inlineStr">
        <is>
          <t>dc707139-40f5-454e-ae1f-2280e776923a</t>
        </is>
      </c>
      <c r="F12631" t="n">
        <v>62</v>
      </c>
    </row>
    <row r="12632">
      <c r="A12632" t="inlineStr">
        <is>
          <t>8cc75e4e-5704-4006-a9c3-7ce31cf3d97a</t>
        </is>
      </c>
      <c r="B12632" t="inlineStr">
        <is>
          <t>85152900</t>
        </is>
      </c>
      <c r="C12632" t="inlineStr">
        <is>
          <t>OTHER</t>
        </is>
      </c>
      <c r="D12632" t="inlineStr">
        <is>
          <t>c892c2fc-ba20-4899-9192-3b2d37742664</t>
        </is>
      </c>
      <c r="E12632" t="inlineStr">
        <is>
          <t>dc707139-40f5-454e-ae1f-2280e776923a</t>
        </is>
      </c>
      <c r="F12632" t="n">
        <v>62</v>
      </c>
    </row>
    <row r="12633">
      <c r="A12633" t="inlineStr">
        <is>
          <t>c97af67f-7b61-4be2-be20-695700f5073c</t>
        </is>
      </c>
      <c r="B12633" t="inlineStr">
        <is>
          <t>85153100</t>
        </is>
      </c>
      <c r="C12633" t="inlineStr">
        <is>
          <t>FULLY OR PARTLY AUTOMATIC</t>
        </is>
      </c>
      <c r="D12633" t="inlineStr">
        <is>
          <t>c892c2fc-ba20-4899-9192-3b2d37742664</t>
        </is>
      </c>
      <c r="E12633" t="inlineStr">
        <is>
          <t>dc707139-40f5-454e-ae1f-2280e776923a</t>
        </is>
      </c>
      <c r="F12633" t="n">
        <v>62</v>
      </c>
    </row>
    <row r="12634">
      <c r="A12634" t="inlineStr">
        <is>
          <t>59307651-0dfe-4812-9140-1a30af52b462</t>
        </is>
      </c>
      <c r="B12634" t="inlineStr">
        <is>
          <t>85153910</t>
        </is>
      </c>
      <c r="C12634" t="inlineStr">
        <is>
          <t>AC ARC WELDING MACHINERY</t>
        </is>
      </c>
      <c r="D12634" t="inlineStr">
        <is>
          <t>c892c2fc-ba20-4899-9192-3b2d37742664</t>
        </is>
      </c>
      <c r="E12634" t="inlineStr">
        <is>
          <t>dc707139-40f5-454e-ae1f-2280e776923a</t>
        </is>
      </c>
      <c r="F12634" t="n">
        <v>62</v>
      </c>
    </row>
    <row r="12635">
      <c r="A12635" t="inlineStr">
        <is>
          <t>018e747b-52a1-4d41-bbd4-b46b501ec908</t>
        </is>
      </c>
      <c r="B12635" t="inlineStr">
        <is>
          <t>85153920</t>
        </is>
      </c>
      <c r="C12635" t="inlineStr">
        <is>
          <t>ARGON ARC WELDING MACHINERY</t>
        </is>
      </c>
      <c r="D12635" t="inlineStr">
        <is>
          <t>c892c2fc-ba20-4899-9192-3b2d37742664</t>
        </is>
      </c>
      <c r="E12635" t="inlineStr">
        <is>
          <t>dc707139-40f5-454e-ae1f-2280e776923a</t>
        </is>
      </c>
      <c r="F12635" t="n">
        <v>62</v>
      </c>
    </row>
    <row r="12636">
      <c r="A12636" t="inlineStr">
        <is>
          <t>b627ddf6-c93b-4e5b-8100-d2f454491060</t>
        </is>
      </c>
      <c r="B12636" t="inlineStr">
        <is>
          <t>85153990</t>
        </is>
      </c>
      <c r="C12636" t="inlineStr">
        <is>
          <t>OTHER</t>
        </is>
      </c>
      <c r="D12636" t="inlineStr">
        <is>
          <t>c892c2fc-ba20-4899-9192-3b2d37742664</t>
        </is>
      </c>
      <c r="E12636" t="inlineStr">
        <is>
          <t>dc707139-40f5-454e-ae1f-2280e776923a</t>
        </is>
      </c>
      <c r="F12636" t="n">
        <v>62</v>
      </c>
    </row>
    <row r="12637">
      <c r="A12637" t="inlineStr">
        <is>
          <t>ee4a0436-5667-4b68-a3f3-ffda74167ace</t>
        </is>
      </c>
      <c r="B12637" t="inlineStr">
        <is>
          <t>85158010</t>
        </is>
      </c>
      <c r="C12637" t="inlineStr">
        <is>
          <t>HIGH-FREQUENCY PLASTIC WELDING MACHINE</t>
        </is>
      </c>
      <c r="D12637" t="inlineStr">
        <is>
          <t>c892c2fc-ba20-4899-9192-3b2d37742664</t>
        </is>
      </c>
      <c r="E12637" t="inlineStr">
        <is>
          <t>dc707139-40f5-454e-ae1f-2280e776923a</t>
        </is>
      </c>
      <c r="F12637" t="n">
        <v>62</v>
      </c>
    </row>
    <row r="12638">
      <c r="A12638" t="inlineStr">
        <is>
          <t>a69e8ac1-2444-4df9-a6bb-ea32e7491946</t>
        </is>
      </c>
      <c r="B12638" t="inlineStr">
        <is>
          <t>85158090</t>
        </is>
      </c>
      <c r="C12638" t="inlineStr">
        <is>
          <t>OTHER</t>
        </is>
      </c>
      <c r="D12638" t="inlineStr">
        <is>
          <t>c892c2fc-ba20-4899-9192-3b2d37742664</t>
        </is>
      </c>
      <c r="E12638" t="inlineStr">
        <is>
          <t>dc707139-40f5-454e-ae1f-2280e776923a</t>
        </is>
      </c>
      <c r="F12638" t="n">
        <v>62</v>
      </c>
    </row>
    <row r="12639">
      <c r="A12639" t="inlineStr">
        <is>
          <t>18ba8297-e59c-4df4-a8c0-3da1aa656043</t>
        </is>
      </c>
      <c r="B12639" t="inlineStr">
        <is>
          <t>85159000</t>
        </is>
      </c>
      <c r="C12639" t="inlineStr">
        <is>
          <t>PARTS</t>
        </is>
      </c>
      <c r="D12639" t="inlineStr">
        <is>
          <t>c892c2fc-ba20-4899-9192-3b2d37742664</t>
        </is>
      </c>
      <c r="E12639" t="inlineStr">
        <is>
          <t>dc707139-40f5-454e-ae1f-2280e776923a</t>
        </is>
      </c>
      <c r="F12639" t="n">
        <v>62</v>
      </c>
    </row>
    <row r="12640">
      <c r="A12640" t="inlineStr">
        <is>
          <t>1f5e78a6-810a-4d32-aca0-27c31f8a4850</t>
        </is>
      </c>
      <c r="B12640" t="inlineStr">
        <is>
          <t>85161000</t>
        </is>
      </c>
      <c r="C12640" t="inlineStr">
        <is>
          <t>ELECTRIC INSTANTANEOUS OR STORAGE  WATER HEATERS AND IMMERSION HEATERS</t>
        </is>
      </c>
      <c r="D12640" t="inlineStr">
        <is>
          <t>c892c2fc-ba20-4899-9192-3b2d37742664</t>
        </is>
      </c>
      <c r="E12640" t="inlineStr">
        <is>
          <t>061d3a04-6778-4d1f-989e-92286fedcaba</t>
        </is>
      </c>
      <c r="F12640" t="n">
        <v>62</v>
      </c>
    </row>
    <row r="12641">
      <c r="A12641" t="inlineStr">
        <is>
          <t>6367c947-2d7a-4135-8d98-e1934c0a0a12</t>
        </is>
      </c>
      <c r="B12641" t="inlineStr">
        <is>
          <t>85162100</t>
        </is>
      </c>
      <c r="C12641" t="inlineStr">
        <is>
          <t>STORAGE HEATING RADIATORS</t>
        </is>
      </c>
      <c r="D12641" t="inlineStr">
        <is>
          <t>c892c2fc-ba20-4899-9192-3b2d37742664</t>
        </is>
      </c>
      <c r="E12641" t="inlineStr">
        <is>
          <t>061d3a04-6778-4d1f-989e-92286fedcaba</t>
        </is>
      </c>
      <c r="F12641" t="n">
        <v>62</v>
      </c>
    </row>
    <row r="12642">
      <c r="A12642" t="inlineStr">
        <is>
          <t>b19f59f2-e76f-4d37-bc42-0761b530676c</t>
        </is>
      </c>
      <c r="B12642" t="inlineStr">
        <is>
          <t>85162900</t>
        </is>
      </c>
      <c r="C12642" t="inlineStr">
        <is>
          <t>OTHER</t>
        </is>
      </c>
      <c r="D12642" t="inlineStr">
        <is>
          <t>c892c2fc-ba20-4899-9192-3b2d37742664</t>
        </is>
      </c>
      <c r="E12642" t="inlineStr">
        <is>
          <t>061d3a04-6778-4d1f-989e-92286fedcaba</t>
        </is>
      </c>
      <c r="F12642" t="n">
        <v>62</v>
      </c>
    </row>
    <row r="12643">
      <c r="A12643" t="inlineStr">
        <is>
          <t>8ee7ffe3-986d-451b-81c9-fe4d4e0a0a1d</t>
        </is>
      </c>
      <c r="B12643" t="inlineStr">
        <is>
          <t>85163100</t>
        </is>
      </c>
      <c r="C12643" t="inlineStr">
        <is>
          <t>HAIR DRYERS</t>
        </is>
      </c>
      <c r="D12643" t="inlineStr">
        <is>
          <t>c892c2fc-ba20-4899-9192-3b2d37742664</t>
        </is>
      </c>
      <c r="E12643" t="inlineStr">
        <is>
          <t>061d3a04-6778-4d1f-989e-92286fedcaba</t>
        </is>
      </c>
      <c r="F12643" t="n">
        <v>62</v>
      </c>
    </row>
    <row r="12644">
      <c r="A12644" t="inlineStr">
        <is>
          <t>5c67d9ee-4b1c-4913-a4f4-08b79245f5d7</t>
        </is>
      </c>
      <c r="B12644" t="inlineStr">
        <is>
          <t>85163200</t>
        </is>
      </c>
      <c r="C12644" t="inlineStr">
        <is>
          <t>OTHER HAIR-DRESSING APPARATUS</t>
        </is>
      </c>
      <c r="D12644" t="inlineStr">
        <is>
          <t>c892c2fc-ba20-4899-9192-3b2d37742664</t>
        </is>
      </c>
      <c r="E12644" t="inlineStr">
        <is>
          <t>061d3a04-6778-4d1f-989e-92286fedcaba</t>
        </is>
      </c>
      <c r="F12644" t="n">
        <v>62</v>
      </c>
    </row>
    <row r="12645">
      <c r="A12645" t="inlineStr">
        <is>
          <t>a0e8fb70-190f-4f01-b571-a709b8c75451</t>
        </is>
      </c>
      <c r="B12645" t="inlineStr">
        <is>
          <t>85163300</t>
        </is>
      </c>
      <c r="C12645" t="inlineStr">
        <is>
          <t>HAND-DRYING APPARATUS</t>
        </is>
      </c>
      <c r="D12645" t="inlineStr">
        <is>
          <t>c892c2fc-ba20-4899-9192-3b2d37742664</t>
        </is>
      </c>
      <c r="E12645" t="inlineStr">
        <is>
          <t>061d3a04-6778-4d1f-989e-92286fedcaba</t>
        </is>
      </c>
      <c r="F12645" t="n">
        <v>62</v>
      </c>
    </row>
    <row r="12646">
      <c r="A12646" t="inlineStr">
        <is>
          <t>32b5b944-62df-4220-85f6-edf7362f83c2</t>
        </is>
      </c>
      <c r="B12646" t="inlineStr">
        <is>
          <t>85164000</t>
        </is>
      </c>
      <c r="C12646" t="inlineStr">
        <is>
          <t>ELECTRIC SMOOTHING IRONS</t>
        </is>
      </c>
      <c r="D12646" t="inlineStr">
        <is>
          <t>c892c2fc-ba20-4899-9192-3b2d37742664</t>
        </is>
      </c>
      <c r="E12646" t="inlineStr">
        <is>
          <t>061d3a04-6778-4d1f-989e-92286fedcaba</t>
        </is>
      </c>
      <c r="F12646" t="n">
        <v>62</v>
      </c>
    </row>
    <row r="12647">
      <c r="A12647" t="inlineStr">
        <is>
          <t>3a135d12-4468-46e9-a6f4-892a0c8f7f15</t>
        </is>
      </c>
      <c r="B12647" t="inlineStr">
        <is>
          <t>85165000</t>
        </is>
      </c>
      <c r="C12647" t="inlineStr">
        <is>
          <t>MICROWAVE OVENS</t>
        </is>
      </c>
      <c r="D12647" t="inlineStr">
        <is>
          <t>c892c2fc-ba20-4899-9192-3b2d37742664</t>
        </is>
      </c>
      <c r="E12647" t="inlineStr">
        <is>
          <t>061d3a04-6778-4d1f-989e-92286fedcaba</t>
        </is>
      </c>
      <c r="F12647" t="n">
        <v>62</v>
      </c>
    </row>
    <row r="12648">
      <c r="A12648" t="inlineStr">
        <is>
          <t>2eb3466d-aedf-43ce-9e68-49fafb5304cc</t>
        </is>
      </c>
      <c r="B12648" t="inlineStr">
        <is>
          <t>85166000</t>
        </is>
      </c>
      <c r="C12648" t="inlineStr">
        <is>
          <t>OTHER OVENS, COOKERS, COOKING PLATES, BOILING RINGS, GRILLERS AND ROASTERS</t>
        </is>
      </c>
      <c r="D12648" t="inlineStr">
        <is>
          <t>c892c2fc-ba20-4899-9192-3b2d37742664</t>
        </is>
      </c>
      <c r="E12648" t="inlineStr">
        <is>
          <t>061d3a04-6778-4d1f-989e-92286fedcaba</t>
        </is>
      </c>
      <c r="F12648" t="n">
        <v>62</v>
      </c>
    </row>
    <row r="12649">
      <c r="A12649" t="inlineStr">
        <is>
          <t>660b376b-e99a-41a3-897b-348eca73e31a</t>
        </is>
      </c>
      <c r="B12649" t="inlineStr">
        <is>
          <t>85167100</t>
        </is>
      </c>
      <c r="C12649" t="inlineStr">
        <is>
          <t>COFFEE OR TEA MAKERS</t>
        </is>
      </c>
      <c r="D12649" t="inlineStr">
        <is>
          <t>c892c2fc-ba20-4899-9192-3b2d37742664</t>
        </is>
      </c>
      <c r="E12649" t="inlineStr">
        <is>
          <t>061d3a04-6778-4d1f-989e-92286fedcaba</t>
        </is>
      </c>
      <c r="F12649" t="n">
        <v>62</v>
      </c>
    </row>
    <row r="12650">
      <c r="A12650" t="inlineStr">
        <is>
          <t>00021325-f507-400c-8b7a-d2dfdd759f6a</t>
        </is>
      </c>
      <c r="B12650" t="inlineStr">
        <is>
          <t>85167200</t>
        </is>
      </c>
      <c r="C12650" t="inlineStr">
        <is>
          <t>TOASTERS</t>
        </is>
      </c>
      <c r="D12650" t="inlineStr">
        <is>
          <t>c892c2fc-ba20-4899-9192-3b2d37742664</t>
        </is>
      </c>
      <c r="E12650" t="inlineStr">
        <is>
          <t>061d3a04-6778-4d1f-989e-92286fedcaba</t>
        </is>
      </c>
      <c r="F12650" t="n">
        <v>62</v>
      </c>
    </row>
    <row r="12651">
      <c r="A12651" t="inlineStr">
        <is>
          <t>f444f62c-e81d-44f7-ae6c-e55590cd2ac1</t>
        </is>
      </c>
      <c r="B12651" t="inlineStr">
        <is>
          <t>85167910</t>
        </is>
      </c>
      <c r="C12651" t="inlineStr">
        <is>
          <t>ELECTRO-THERMIC FLUID HEATERS</t>
        </is>
      </c>
      <c r="D12651" t="inlineStr">
        <is>
          <t>c892c2fc-ba20-4899-9192-3b2d37742664</t>
        </is>
      </c>
      <c r="E12651" t="inlineStr">
        <is>
          <t>061d3a04-6778-4d1f-989e-92286fedcaba</t>
        </is>
      </c>
      <c r="F12651" t="n">
        <v>62</v>
      </c>
    </row>
    <row r="12652">
      <c r="A12652" t="inlineStr">
        <is>
          <t>48f9ecd5-c5a7-4f42-9147-b0e3ab9512e2</t>
        </is>
      </c>
      <c r="B12652" t="inlineStr">
        <is>
          <t>85167920</t>
        </is>
      </c>
      <c r="C12652" t="inlineStr">
        <is>
          <t>ELECTRICAL OR ELECTRONIC DEVICES FOR REPELLING INSECTS (FOR EXAMPLE, MOSQUITOES OR OTHER SIMILAR KIND OF INSECTS)</t>
        </is>
      </c>
      <c r="D12652" t="inlineStr">
        <is>
          <t>c892c2fc-ba20-4899-9192-3b2d37742664</t>
        </is>
      </c>
      <c r="E12652" t="inlineStr">
        <is>
          <t>061d3a04-6778-4d1f-989e-92286fedcaba</t>
        </is>
      </c>
      <c r="F12652" t="n">
        <v>62</v>
      </c>
    </row>
    <row r="12653">
      <c r="A12653" t="inlineStr">
        <is>
          <t>0d334249-3c0b-4e11-8887-622849bd9a0a</t>
        </is>
      </c>
      <c r="B12653" t="inlineStr">
        <is>
          <t>85167990</t>
        </is>
      </c>
      <c r="C12653" t="inlineStr">
        <is>
          <t>OTHER</t>
        </is>
      </c>
      <c r="D12653" t="inlineStr">
        <is>
          <t>c892c2fc-ba20-4899-9192-3b2d37742664</t>
        </is>
      </c>
      <c r="E12653" t="inlineStr">
        <is>
          <t>061d3a04-6778-4d1f-989e-92286fedcaba</t>
        </is>
      </c>
      <c r="F12653" t="n">
        <v>62</v>
      </c>
    </row>
    <row r="12654">
      <c r="A12654" t="inlineStr">
        <is>
          <t>03ba2635-8e28-4350-836b-9318033fb3ec</t>
        </is>
      </c>
      <c r="B12654" t="inlineStr">
        <is>
          <t>85168000</t>
        </is>
      </c>
      <c r="C12654" t="inlineStr">
        <is>
          <t>ELECTRIC HEATING RESISTORS</t>
        </is>
      </c>
      <c r="D12654" t="inlineStr">
        <is>
          <t>c892c2fc-ba20-4899-9192-3b2d37742664</t>
        </is>
      </c>
      <c r="E12654" t="inlineStr">
        <is>
          <t>061d3a04-6778-4d1f-989e-92286fedcaba</t>
        </is>
      </c>
      <c r="F12654" t="n">
        <v>62</v>
      </c>
    </row>
    <row r="12655">
      <c r="A12655" t="inlineStr">
        <is>
          <t>a53692eb-b4d1-4f64-afb0-4b4a3cb0ad59</t>
        </is>
      </c>
      <c r="B12655" t="inlineStr">
        <is>
          <t>85169000</t>
        </is>
      </c>
      <c r="C12655" t="inlineStr">
        <is>
          <t>PARTS</t>
        </is>
      </c>
      <c r="D12655" t="inlineStr">
        <is>
          <t>c892c2fc-ba20-4899-9192-3b2d37742664</t>
        </is>
      </c>
      <c r="E12655" t="inlineStr">
        <is>
          <t>061d3a04-6778-4d1f-989e-92286fedcaba</t>
        </is>
      </c>
      <c r="F12655" t="n">
        <v>62</v>
      </c>
    </row>
    <row r="12656">
      <c r="A12656" t="inlineStr">
        <is>
          <t>c9616078-ace9-457d-b78c-0f45d5af3574</t>
        </is>
      </c>
      <c r="B12656" t="inlineStr">
        <is>
          <t>85171110</t>
        </is>
      </c>
      <c r="C12656" t="inlineStr">
        <is>
          <t>PUSH BUTTON TYPE</t>
        </is>
      </c>
      <c r="D12656" t="inlineStr">
        <is>
          <t>c892c2fc-ba20-4899-9192-3b2d37742664</t>
        </is>
      </c>
      <c r="E12656" t="inlineStr">
        <is>
          <t>08a832f9-afe1-419f-81f3-372303823d7c</t>
        </is>
      </c>
      <c r="F12656" t="n">
        <v>55</v>
      </c>
    </row>
    <row r="12657">
      <c r="A12657" t="inlineStr">
        <is>
          <t>6bd3e268-6d2b-4c05-b7a2-5a0eb2d4196b</t>
        </is>
      </c>
      <c r="B12657" t="inlineStr">
        <is>
          <t>85171190</t>
        </is>
      </c>
      <c r="C12657" t="inlineStr">
        <is>
          <t>OTHER</t>
        </is>
      </c>
      <c r="D12657" t="inlineStr">
        <is>
          <t>c892c2fc-ba20-4899-9192-3b2d37742664</t>
        </is>
      </c>
      <c r="E12657" t="inlineStr">
        <is>
          <t>08a832f9-afe1-419f-81f3-372303823d7c</t>
        </is>
      </c>
      <c r="F12657" t="n">
        <v>55</v>
      </c>
    </row>
    <row r="12658">
      <c r="A12658" t="inlineStr">
        <is>
          <t>7f99f9fd-5e5e-4d23-9421-4d8b60799fc3</t>
        </is>
      </c>
      <c r="B12658" t="inlineStr">
        <is>
          <t>85171210</t>
        </is>
      </c>
      <c r="C12658" t="inlineStr">
        <is>
          <t>TELEPHONE SETS, INCLUDING TELEPHONES FOR CELLULAR NETWORKS OR FOR OTHER WIRELESS NETWORKS; OTHER APPARATUS FOR THE TRANSMISSION OR RECEPTION OF VOICE, IMAGES OR OTHER DATA, INCLUDING APPARATUS FOR COMMUNICATION IN A WIRED OR WIRELESS NETWORK (SUCH AS A LO</t>
        </is>
      </c>
      <c r="D12658" t="inlineStr">
        <is>
          <t>c892c2fc-ba20-4899-9192-3b2d37742664</t>
        </is>
      </c>
      <c r="E12658" t="inlineStr">
        <is>
          <t>08a832f9-afe1-419f-81f3-372303823d7c</t>
        </is>
      </c>
      <c r="F12658" t="n">
        <v>55</v>
      </c>
    </row>
    <row r="12659">
      <c r="A12659" t="inlineStr">
        <is>
          <t>8b2334cf-7e42-4bd1-a183-8158bc6a5b85</t>
        </is>
      </c>
      <c r="B12659" t="inlineStr">
        <is>
          <t>85171211</t>
        </is>
      </c>
      <c r="C12659" t="inlineStr">
        <is>
          <t>Mobils phone, other than push button type</t>
        </is>
      </c>
      <c r="D12659" t="inlineStr">
        <is>
          <t>c892c2fc-ba20-4899-9192-3b2d37742664</t>
        </is>
      </c>
      <c r="E12659" t="inlineStr">
        <is>
          <t>08a832f9-afe1-419f-81f3-372303823d7c</t>
        </is>
      </c>
      <c r="F12659" t="n">
        <v>55</v>
      </c>
    </row>
    <row r="12660">
      <c r="A12660" t="inlineStr">
        <is>
          <t>09f56c85-0917-43b3-a4d4-591dab0345c5</t>
        </is>
      </c>
      <c r="B12660" t="inlineStr">
        <is>
          <t>85171219</t>
        </is>
      </c>
      <c r="C12660" t="inlineStr">
        <is>
          <t>Mobile phone, push button type</t>
        </is>
      </c>
      <c r="D12660" t="inlineStr">
        <is>
          <t>c892c2fc-ba20-4899-9192-3b2d37742664</t>
        </is>
      </c>
      <c r="E12660" t="inlineStr">
        <is>
          <t>08a832f9-afe1-419f-81f3-372303823d7c</t>
        </is>
      </c>
      <c r="F12660" t="n">
        <v>55</v>
      </c>
    </row>
    <row r="12661">
      <c r="A12661" t="inlineStr">
        <is>
          <t>4cf38893-6391-4fe6-b256-fefd6de3ed53</t>
        </is>
      </c>
      <c r="B12661" t="inlineStr">
        <is>
          <t>85171290</t>
        </is>
      </c>
      <c r="C12661" t="inlineStr">
        <is>
          <t>TELEPHONE SETS, INCLUDING TELEPHONES FOR CELLULAR NETWORKS OR FOR OTHER WIRELESS NETWORKS; OTHER APPARATUS FOR THE TRANSMISSION OR RECEPTION OF VOICE, IMAGES OR OTHER DATA, INCLUDING APPARATUS FOR COMMUNICATION IN A WIRED OR WIRELESS NETWORK (SUCH AS A LO</t>
        </is>
      </c>
      <c r="D12661" t="inlineStr">
        <is>
          <t>c892c2fc-ba20-4899-9192-3b2d37742664</t>
        </is>
      </c>
      <c r="E12661" t="inlineStr">
        <is>
          <t>08a832f9-afe1-419f-81f3-372303823d7c</t>
        </is>
      </c>
      <c r="F12661" t="n">
        <v>55</v>
      </c>
    </row>
    <row r="12662">
      <c r="A12662" t="inlineStr">
        <is>
          <t>8211ff78-824e-4d50-9aa3-525f22ebc8e4</t>
        </is>
      </c>
      <c r="B12662" t="inlineStr">
        <is>
          <t>85171300</t>
        </is>
      </c>
      <c r="C12662" t="inlineStr">
        <is>
          <t>SMARTPHONES</t>
        </is>
      </c>
      <c r="D12662" t="inlineStr">
        <is>
          <t>c892c2fc-ba20-4899-9192-3b2d37742664</t>
        </is>
      </c>
      <c r="E12662" t="inlineStr">
        <is>
          <t>08a832f9-afe1-419f-81f3-372303823d7c</t>
        </is>
      </c>
      <c r="F12662" t="n">
        <v>55</v>
      </c>
    </row>
    <row r="12663">
      <c r="A12663" t="inlineStr">
        <is>
          <t>87ad6d7c-84cc-414a-81fd-2bed37aa42a1</t>
        </is>
      </c>
      <c r="B12663" t="inlineStr">
        <is>
          <t>85171400</t>
        </is>
      </c>
      <c r="C12663" t="inlineStr">
        <is>
          <t>OTHER TELEPHONES FOR CELLULAR NETWORKS OR FOR OTHER WIRELESS NETWORKS</t>
        </is>
      </c>
      <c r="D12663" t="inlineStr">
        <is>
          <t>c892c2fc-ba20-4899-9192-3b2d37742664</t>
        </is>
      </c>
      <c r="E12663" t="inlineStr">
        <is>
          <t>08a832f9-afe1-419f-81f3-372303823d7c</t>
        </is>
      </c>
      <c r="F12663" t="n">
        <v>55</v>
      </c>
    </row>
    <row r="12664">
      <c r="A12664" t="inlineStr">
        <is>
          <t>e0045acd-44b6-42f5-9f1b-f7a87c3360fd</t>
        </is>
      </c>
      <c r="B12664" t="inlineStr">
        <is>
          <t>85171810</t>
        </is>
      </c>
      <c r="C12664" t="inlineStr">
        <is>
          <t>PUSH BUTTON TYPE</t>
        </is>
      </c>
      <c r="D12664" t="inlineStr">
        <is>
          <t>c892c2fc-ba20-4899-9192-3b2d37742664</t>
        </is>
      </c>
      <c r="E12664" t="inlineStr">
        <is>
          <t>08a832f9-afe1-419f-81f3-372303823d7c</t>
        </is>
      </c>
      <c r="F12664" t="n">
        <v>55</v>
      </c>
    </row>
    <row r="12665">
      <c r="A12665" t="inlineStr">
        <is>
          <t>0016c9da-6d86-449b-87df-592f98fbbaf1</t>
        </is>
      </c>
      <c r="B12665" t="inlineStr">
        <is>
          <t>85171890</t>
        </is>
      </c>
      <c r="C12665" t="inlineStr">
        <is>
          <t>OTHER</t>
        </is>
      </c>
      <c r="D12665" t="inlineStr">
        <is>
          <t>c892c2fc-ba20-4899-9192-3b2d37742664</t>
        </is>
      </c>
      <c r="E12665" t="inlineStr">
        <is>
          <t>08a832f9-afe1-419f-81f3-372303823d7c</t>
        </is>
      </c>
      <c r="F12665" t="n">
        <v>55</v>
      </c>
    </row>
    <row r="12666">
      <c r="A12666" t="inlineStr">
        <is>
          <t>938b3bfc-9c4b-4c13-a2a9-28b0011ee6f9</t>
        </is>
      </c>
      <c r="B12666" t="inlineStr">
        <is>
          <t>85171911</t>
        </is>
      </c>
      <c r="C12666" t="inlineStr">
        <is>
          <t>ELECTRICAL APPARATUS FOR LINE TELEPHONY OR LINE TELEGRAPHY, INCLUDING LINE TELEPHONE SETS WITH CORDLESS HANDSETS AND TELECOMMUNICATION APPARATUS FOR CARRIER-CURRENT LINE SYSTEMS OR FOR DIGITAL LINE SYSTEMS; VIDEOPHONES - TELEPHONE SETS; VIDEOPHONES: - OTH</t>
        </is>
      </c>
      <c r="D12666" t="inlineStr">
        <is>
          <t>c892c2fc-ba20-4899-9192-3b2d37742664</t>
        </is>
      </c>
      <c r="E12666" t="inlineStr">
        <is>
          <t>08a832f9-afe1-419f-81f3-372303823d7c</t>
        </is>
      </c>
      <c r="F12666" t="n">
        <v>55</v>
      </c>
    </row>
    <row r="12667">
      <c r="A12667" t="inlineStr">
        <is>
          <t>c492b2db-c860-46b0-935f-91826548ceac</t>
        </is>
      </c>
      <c r="B12667" t="inlineStr">
        <is>
          <t>85171912</t>
        </is>
      </c>
      <c r="C12667" t="inlineStr">
        <is>
          <t>ELECTRICAL APPARATUS FOR LINE TELEPHONY OR LINE TELEGRAPHY, INCLUDING LINE TELEPHONE SETS WITH CORDLESS HANDSETS AND TELECOMMUNICATION APPARATUS FOR CARRIER-CURRENT LINE SYSTEMS OR FOR DIGITAL LINE SYSTEMS; VIDEOPHONES - TELEPHONE SETS; VIDEOPHONES: - OTH</t>
        </is>
      </c>
      <c r="D12667" t="inlineStr">
        <is>
          <t>c892c2fc-ba20-4899-9192-3b2d37742664</t>
        </is>
      </c>
      <c r="E12667" t="inlineStr">
        <is>
          <t>08a832f9-afe1-419f-81f3-372303823d7c</t>
        </is>
      </c>
      <c r="F12667" t="n">
        <v>55</v>
      </c>
    </row>
    <row r="12668">
      <c r="A12668" t="inlineStr">
        <is>
          <t>1f9c9e69-9445-4db3-9c11-dbdf6d104b65</t>
        </is>
      </c>
      <c r="B12668" t="inlineStr">
        <is>
          <t>85171919</t>
        </is>
      </c>
      <c r="C12668" t="inlineStr">
        <is>
          <t>ELECTRICAL APPARATUS FOR LINE TELEPHONY OR LINE TELEGRAPHY, INCLUDING LINE TELEPHONE SETS WITH CORDLESS HANDSETS AND TELECOMMUNICATION APPARATUS FOR CARRIER-CURRENT LINE SYSTEMS OR FOR DIGITAL LINE SYSTEMS; VIDEOPHONES - TELEPHONE SETS; VIDEOPHONES: - OTH</t>
        </is>
      </c>
      <c r="D12668" t="inlineStr">
        <is>
          <t>c892c2fc-ba20-4899-9192-3b2d37742664</t>
        </is>
      </c>
      <c r="E12668" t="inlineStr">
        <is>
          <t>08a832f9-afe1-419f-81f3-372303823d7c</t>
        </is>
      </c>
      <c r="F12668" t="n">
        <v>55</v>
      </c>
    </row>
    <row r="12669">
      <c r="A12669" t="inlineStr">
        <is>
          <t>18e88b63-379e-4510-b324-040477799eb6</t>
        </is>
      </c>
      <c r="B12669" t="inlineStr">
        <is>
          <t>85171920</t>
        </is>
      </c>
      <c r="C12669" t="inlineStr">
        <is>
          <t>ELECTRICAL APPARATUS FOR LINE TELEPHONY OR LINE TELEGRAPHY, INCLUDING LINE TELEPHONE SETS WITH CORDLESS HANDSETS AND TELECOMMUNICATION APPARATUS FOR CARRIER-CURRENT LINE SYSTEMS OR FOR DIGITAL LINE SYSTEMS; VIDEOPHONES - TELEPHONE SETS; VIDEOPHONES: - OTH</t>
        </is>
      </c>
      <c r="D12669" t="inlineStr">
        <is>
          <t>c892c2fc-ba20-4899-9192-3b2d37742664</t>
        </is>
      </c>
      <c r="E12669" t="inlineStr">
        <is>
          <t>08a832f9-afe1-419f-81f3-372303823d7c</t>
        </is>
      </c>
      <c r="F12669" t="n">
        <v>55</v>
      </c>
    </row>
    <row r="12670">
      <c r="A12670" t="inlineStr">
        <is>
          <t>f762573a-aa12-45fd-970d-20467c0b9ded</t>
        </is>
      </c>
      <c r="B12670" t="inlineStr">
        <is>
          <t>85172100</t>
        </is>
      </c>
      <c r="C12670" t="inlineStr">
        <is>
          <t>ELECTRICAL APPARATUS FOR LINE TELEPHONY OR LINE TELEGRAPHY, INCLUDING LINE TELEPHONE SETS WITH CORDLESS HANDSETS AND TELECOMMUNICATION APPARATUS FOR CARRIER-CURRENT LINE SYSTEMS OR FOR DIGITAL LINE SYSTEMS; VIDEOPHONES - FACSIMILE MACHINES AND TELEPRINTER</t>
        </is>
      </c>
      <c r="D12670" t="inlineStr">
        <is>
          <t>c892c2fc-ba20-4899-9192-3b2d37742664</t>
        </is>
      </c>
      <c r="E12670" t="inlineStr">
        <is>
          <t>08a832f9-afe1-419f-81f3-372303823d7c</t>
        </is>
      </c>
      <c r="F12670" t="n">
        <v>55</v>
      </c>
    </row>
    <row r="12671">
      <c r="A12671" t="inlineStr">
        <is>
          <t>043f58ab-e2f6-4e1c-8b53-d8bf139248f5</t>
        </is>
      </c>
      <c r="B12671" t="inlineStr">
        <is>
          <t>85172200</t>
        </is>
      </c>
      <c r="C12671" t="inlineStr">
        <is>
          <t>ELECTRICAL APPARATUS FOR LINE TELEPHONY OR LINE TELEGRAPHY, INCLUDING LINE TELEPHONE SETS WITH CORDLESS HANDSETS AND TELECOMMUNICATION APPARATUS FOR CARRIER-CURRENT LINE SYSTEMS OR FOR DIGITAL LINE SYSTEMS; VIDEOPHONES - FACSIMILE MACHINES AND TELEPRINTER</t>
        </is>
      </c>
      <c r="D12671" t="inlineStr">
        <is>
          <t>c892c2fc-ba20-4899-9192-3b2d37742664</t>
        </is>
      </c>
      <c r="E12671" t="inlineStr">
        <is>
          <t>08a832f9-afe1-419f-81f3-372303823d7c</t>
        </is>
      </c>
      <c r="F12671" t="n">
        <v>55</v>
      </c>
    </row>
    <row r="12672">
      <c r="A12672" t="inlineStr">
        <is>
          <t>8a5e7218-4d9b-4735-b540-bf5ba967799d</t>
        </is>
      </c>
      <c r="B12672" t="inlineStr">
        <is>
          <t>85173000</t>
        </is>
      </c>
      <c r="C12672" t="inlineStr">
        <is>
          <t xml:space="preserve">ELECTRICAL APPARATUS FOR LINE TELEPHONY OR LINE TELEGRAPHY, INCLUDING LINE TELEPHONE SETS WITH CORDLESS HANDSETS AND TELECOMMUNICATION APPARATUS FOR CARRIER-CURRENT LINE SYSTEMS OR FOR DIGITAL LINE SYSTEMS; VIDEOPHONES TELEPHONIC OR TELEGRAPHIC SWITCHING </t>
        </is>
      </c>
      <c r="D12672" t="inlineStr">
        <is>
          <t>c892c2fc-ba20-4899-9192-3b2d37742664</t>
        </is>
      </c>
      <c r="E12672" t="inlineStr">
        <is>
          <t>08a832f9-afe1-419f-81f3-372303823d7c</t>
        </is>
      </c>
      <c r="F12672" t="n">
        <v>55</v>
      </c>
    </row>
    <row r="12673">
      <c r="A12673" t="inlineStr">
        <is>
          <t>bcbc6122-ba5f-4e4f-b3d9-7ac051081c8b</t>
        </is>
      </c>
      <c r="B12673" t="inlineStr">
        <is>
          <t>85175010</t>
        </is>
      </c>
      <c r="C12673"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3" t="inlineStr">
        <is>
          <t>c892c2fc-ba20-4899-9192-3b2d37742664</t>
        </is>
      </c>
      <c r="E12673" t="inlineStr">
        <is>
          <t>08a832f9-afe1-419f-81f3-372303823d7c</t>
        </is>
      </c>
      <c r="F12673" t="n">
        <v>55</v>
      </c>
    </row>
    <row r="12674">
      <c r="A12674" t="inlineStr">
        <is>
          <t>8932adf7-3ee0-422f-a288-1d7b58dfee5e</t>
        </is>
      </c>
      <c r="B12674" t="inlineStr">
        <is>
          <t>85175020</t>
        </is>
      </c>
      <c r="C12674"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4" t="inlineStr">
        <is>
          <t>c892c2fc-ba20-4899-9192-3b2d37742664</t>
        </is>
      </c>
      <c r="E12674" t="inlineStr">
        <is>
          <t>08a832f9-afe1-419f-81f3-372303823d7c</t>
        </is>
      </c>
      <c r="F12674" t="n">
        <v>55</v>
      </c>
    </row>
    <row r="12675">
      <c r="A12675" t="inlineStr">
        <is>
          <t>075aba9a-6363-4d99-9010-bcb46559424f</t>
        </is>
      </c>
      <c r="B12675" t="inlineStr">
        <is>
          <t>85175030</t>
        </is>
      </c>
      <c r="C12675"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5" t="inlineStr">
        <is>
          <t>c892c2fc-ba20-4899-9192-3b2d37742664</t>
        </is>
      </c>
      <c r="E12675" t="inlineStr">
        <is>
          <t>08a832f9-afe1-419f-81f3-372303823d7c</t>
        </is>
      </c>
      <c r="F12675" t="n">
        <v>55</v>
      </c>
    </row>
    <row r="12676">
      <c r="A12676" t="inlineStr">
        <is>
          <t>13051fe8-cc7d-49ea-873e-cd176e34c863</t>
        </is>
      </c>
      <c r="B12676" t="inlineStr">
        <is>
          <t>85175040</t>
        </is>
      </c>
      <c r="C12676"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6" t="inlineStr">
        <is>
          <t>c892c2fc-ba20-4899-9192-3b2d37742664</t>
        </is>
      </c>
      <c r="E12676" t="inlineStr">
        <is>
          <t>08a832f9-afe1-419f-81f3-372303823d7c</t>
        </is>
      </c>
      <c r="F12676" t="n">
        <v>55</v>
      </c>
    </row>
    <row r="12677">
      <c r="A12677" t="inlineStr">
        <is>
          <t>6eca60a4-97fc-46c9-afd9-a887a38e0194</t>
        </is>
      </c>
      <c r="B12677" t="inlineStr">
        <is>
          <t>85175050</t>
        </is>
      </c>
      <c r="C12677"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7" t="inlineStr">
        <is>
          <t>c892c2fc-ba20-4899-9192-3b2d37742664</t>
        </is>
      </c>
      <c r="E12677" t="inlineStr">
        <is>
          <t>08a832f9-afe1-419f-81f3-372303823d7c</t>
        </is>
      </c>
      <c r="F12677" t="n">
        <v>55</v>
      </c>
    </row>
    <row r="12678">
      <c r="A12678" t="inlineStr">
        <is>
          <t>88da3506-04bd-4871-81ae-a7b350e86884</t>
        </is>
      </c>
      <c r="B12678" t="inlineStr">
        <is>
          <t>85175060</t>
        </is>
      </c>
      <c r="C12678"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8" t="inlineStr">
        <is>
          <t>c892c2fc-ba20-4899-9192-3b2d37742664</t>
        </is>
      </c>
      <c r="E12678" t="inlineStr">
        <is>
          <t>08a832f9-afe1-419f-81f3-372303823d7c</t>
        </is>
      </c>
      <c r="F12678" t="n">
        <v>55</v>
      </c>
    </row>
    <row r="12679">
      <c r="A12679" t="inlineStr">
        <is>
          <t>915a3f4c-64ae-47f8-b3be-f5c9f86efd16</t>
        </is>
      </c>
      <c r="B12679" t="inlineStr">
        <is>
          <t>85175070</t>
        </is>
      </c>
      <c r="C12679" t="inlineStr">
        <is>
          <t>ELECTRICAL APPARATUS FOR LINE TELEPHONY OR LINE TELEGRAPHY, INCLUDING LINE TELEPHONE SETS WITH CORDLESS HANDSETS AND TELECOMMUNICATION APPARATUS FOR CARRIER-CURRENT LINE SYSTEMS OR FOR DIGITAL LINE SYSTEMS; VIDEOPHONES - OTHER APPARATUS, FOR CARRIER-CURRE</t>
        </is>
      </c>
      <c r="D12679" t="inlineStr">
        <is>
          <t>c892c2fc-ba20-4899-9192-3b2d37742664</t>
        </is>
      </c>
      <c r="E12679" t="inlineStr">
        <is>
          <t>08a832f9-afe1-419f-81f3-372303823d7c</t>
        </is>
      </c>
      <c r="F12679" t="n">
        <v>55</v>
      </c>
    </row>
    <row r="12680">
      <c r="A12680" t="inlineStr">
        <is>
          <t>9e70a2f5-20b8-49b7-99f5-a0e76568421d</t>
        </is>
      </c>
      <c r="B12680" t="inlineStr">
        <is>
          <t>85175091</t>
        </is>
      </c>
      <c r="C12680" t="inlineStr">
        <is>
          <t>ELECTRICAL APPARATUS FOR LINE TELEPHONY OR LINE TELEGRAPHY, INCLUDING LINE TELEPHONE SETS WITH CORDLESS HANDSETS AND TELECOMMUNICATION APPARATUS FOR CARRIER-CURRENT LINE SYSTEMS OR FOR DIGITAL LINE SYSTEMS; VIDEOPHONES - OTHER APPARATUS, FOR CARRIER-CURRE</t>
        </is>
      </c>
      <c r="D12680" t="inlineStr">
        <is>
          <t>c892c2fc-ba20-4899-9192-3b2d37742664</t>
        </is>
      </c>
      <c r="E12680" t="inlineStr">
        <is>
          <t>08a832f9-afe1-419f-81f3-372303823d7c</t>
        </is>
      </c>
      <c r="F12680" t="n">
        <v>55</v>
      </c>
    </row>
    <row r="12681">
      <c r="A12681" t="inlineStr">
        <is>
          <t>f6d2faa6-aea2-49c0-ae6a-1c763009d684</t>
        </is>
      </c>
      <c r="B12681" t="inlineStr">
        <is>
          <t>85175092</t>
        </is>
      </c>
      <c r="C12681" t="inlineStr">
        <is>
          <t>ELECTRICAL APPARATUS FOR LINE TELEPHONY OR LINE TELEGRAPHY, INCLUDING LINE TELEPHONE SETS WITH CORDLESS HANDSETS AND TELECOMMUNICATION APPARATUS FOR CARRIER-CURRENT LINE SYSTEMS OR FOR DIGITAL LINE SYSTEMS; VIDEOPHONES - OTHER APPARATUS, FOR CARRIER-CURRE</t>
        </is>
      </c>
      <c r="D12681" t="inlineStr">
        <is>
          <t>c892c2fc-ba20-4899-9192-3b2d37742664</t>
        </is>
      </c>
      <c r="E12681" t="inlineStr">
        <is>
          <t>08a832f9-afe1-419f-81f3-372303823d7c</t>
        </is>
      </c>
      <c r="F12681" t="n">
        <v>55</v>
      </c>
    </row>
    <row r="12682">
      <c r="A12682" t="inlineStr">
        <is>
          <t>d551dde4-5bc3-4af0-9014-29638d149369</t>
        </is>
      </c>
      <c r="B12682" t="inlineStr">
        <is>
          <t>85175093</t>
        </is>
      </c>
      <c r="C12682" t="inlineStr">
        <is>
          <t>ELECTRICAL APPARATUS FOR LINE TELEPHONY OR LINE TELEGRAPHY, INCLUDING LINE TELEPHONE SETS WITH CORDLESS HANDSETS AND TELECOMMUNICATION APPARATUS FOR CARRIER-CURRENT LINE SYSTEMS OR FOR DIGITAL LINE SYSTEMS; VIDEOPHONES - OTHER APPARATUS, FOR CARRIER-CURRE</t>
        </is>
      </c>
      <c r="D12682" t="inlineStr">
        <is>
          <t>c892c2fc-ba20-4899-9192-3b2d37742664</t>
        </is>
      </c>
      <c r="E12682" t="inlineStr">
        <is>
          <t>08a832f9-afe1-419f-81f3-372303823d7c</t>
        </is>
      </c>
      <c r="F12682" t="n">
        <v>55</v>
      </c>
    </row>
    <row r="12683">
      <c r="A12683" t="inlineStr">
        <is>
          <t>df932146-ea82-4ca4-939c-66081ea758a8</t>
        </is>
      </c>
      <c r="B12683" t="inlineStr">
        <is>
          <t>85175094</t>
        </is>
      </c>
      <c r="C12683" t="inlineStr">
        <is>
          <t>ELECTRICAL APPARATUS FOR LINE TELEPHONY OR LINE TELEGRAPHY, INCLUDING LINE TELEPHONE SETS WITH CORDLESS HANDSETS AND TELECOMMUNICATION APPARATUS FOR CARRIER-CURRENT LINE SYSTEMS OR FOR DIGITAL LINE SYSTEMS; VIDEOPHONES - OTHER APPARATUS, FOR CARRIER-CURRE</t>
        </is>
      </c>
      <c r="D12683" t="inlineStr">
        <is>
          <t>c892c2fc-ba20-4899-9192-3b2d37742664</t>
        </is>
      </c>
      <c r="E12683" t="inlineStr">
        <is>
          <t>08a832f9-afe1-419f-81f3-372303823d7c</t>
        </is>
      </c>
      <c r="F12683" t="n">
        <v>55</v>
      </c>
    </row>
    <row r="12684">
      <c r="A12684" t="inlineStr">
        <is>
          <t>64fc39e9-9f5b-4050-af1c-d51164b1d448</t>
        </is>
      </c>
      <c r="B12684" t="inlineStr">
        <is>
          <t>85175099</t>
        </is>
      </c>
      <c r="C12684" t="inlineStr">
        <is>
          <t>ELECTRICAL APPARATUS FOR LINE TELEPHONY OR LINE TELEGRAPHY, INCLUDING LINE TELEPHONE SETS WITH CORDLESS HANDSETS AND TELECOMMUNICATION APPARATUS FOR CARRIER-CURRENT LINE SYSTEMS OR FOR DIGITAL LINE SYSTEMS; VIDEOPHONES - OTHER APPARATUS, FOR CARRIER-CURRE</t>
        </is>
      </c>
      <c r="D12684" t="inlineStr">
        <is>
          <t>c892c2fc-ba20-4899-9192-3b2d37742664</t>
        </is>
      </c>
      <c r="E12684" t="inlineStr">
        <is>
          <t>08a832f9-afe1-419f-81f3-372303823d7c</t>
        </is>
      </c>
      <c r="F12684" t="n">
        <v>55</v>
      </c>
    </row>
    <row r="12685">
      <c r="A12685" t="inlineStr">
        <is>
          <t>acbccf61-2fa7-41dd-b3b4-a98e5cfa6463</t>
        </is>
      </c>
      <c r="B12685" t="inlineStr">
        <is>
          <t>85176100</t>
        </is>
      </c>
      <c r="C12685" t="inlineStr">
        <is>
          <t>BASE STATIONS</t>
        </is>
      </c>
      <c r="D12685" t="inlineStr">
        <is>
          <t>c892c2fc-ba20-4899-9192-3b2d37742664</t>
        </is>
      </c>
      <c r="E12685" t="inlineStr">
        <is>
          <t>08a832f9-afe1-419f-81f3-372303823d7c</t>
        </is>
      </c>
      <c r="F12685" t="n">
        <v>55</v>
      </c>
    </row>
    <row r="12686">
      <c r="A12686" t="inlineStr">
        <is>
          <t>c62bf8a3-e987-4ed3-ab4c-154dd32d18b4</t>
        </is>
      </c>
      <c r="B12686" t="inlineStr">
        <is>
          <t>85176210</t>
        </is>
      </c>
      <c r="C12686" t="inlineStr">
        <is>
          <t>PLCC EQUIPMENT</t>
        </is>
      </c>
      <c r="D12686" t="inlineStr">
        <is>
          <t>c892c2fc-ba20-4899-9192-3b2d37742664</t>
        </is>
      </c>
      <c r="E12686" t="inlineStr">
        <is>
          <t>08a832f9-afe1-419f-81f3-372303823d7c</t>
        </is>
      </c>
      <c r="F12686" t="n">
        <v>55</v>
      </c>
    </row>
    <row r="12687">
      <c r="A12687" t="inlineStr">
        <is>
          <t>0e8272c0-3aab-49fe-b473-2ad6630be84a</t>
        </is>
      </c>
      <c r="B12687" t="inlineStr">
        <is>
          <t>85176220</t>
        </is>
      </c>
      <c r="C12687" t="inlineStr">
        <is>
          <t>VOICE FREQUENCY TELEGRAPHY</t>
        </is>
      </c>
      <c r="D12687" t="inlineStr">
        <is>
          <t>c892c2fc-ba20-4899-9192-3b2d37742664</t>
        </is>
      </c>
      <c r="E12687" t="inlineStr">
        <is>
          <t>08a832f9-afe1-419f-81f3-372303823d7c</t>
        </is>
      </c>
      <c r="F12687" t="n">
        <v>55</v>
      </c>
    </row>
    <row r="12688">
      <c r="A12688" t="inlineStr">
        <is>
          <t>107ae079-c91c-4427-bbbf-c6e48ff5c912</t>
        </is>
      </c>
      <c r="B12688" t="inlineStr">
        <is>
          <t>85176230</t>
        </is>
      </c>
      <c r="C12688" t="inlineStr">
        <is>
          <t>MODEMS (MODULATORS-DEMODULATORS) FOR XDSL BASED WIRELINE TELEPHONY</t>
        </is>
      </c>
      <c r="D12688" t="inlineStr">
        <is>
          <t>c892c2fc-ba20-4899-9192-3b2d37742664</t>
        </is>
      </c>
      <c r="E12688" t="inlineStr">
        <is>
          <t>08a832f9-afe1-419f-81f3-372303823d7c</t>
        </is>
      </c>
      <c r="F12688" t="n">
        <v>55</v>
      </c>
    </row>
    <row r="12689">
      <c r="A12689" t="inlineStr">
        <is>
          <t>88dd9702-455b-44d3-a6d7-32e11a9826d6</t>
        </is>
      </c>
      <c r="B12689" t="inlineStr">
        <is>
          <t>85176240</t>
        </is>
      </c>
      <c r="C12689" t="inlineStr">
        <is>
          <t>TELEPHONE SETS, INCLUDING TELEPHONES FOR CELLULAR NETWORKS OR FOR OTHER WIRELESS NETWORKS; OTHER APPARATUS FOR THE TRANSMISSION OR RECEPTION OF VOICE, IMAGES OR OTHER DATA, INCLUDING APPARATUS FOR COMMUNICATION IN A WIRED OR WIRELESS NETWORK (SUCH AS A LO</t>
        </is>
      </c>
      <c r="D12689" t="inlineStr">
        <is>
          <t>c892c2fc-ba20-4899-9192-3b2d37742664</t>
        </is>
      </c>
      <c r="E12689" t="inlineStr">
        <is>
          <t>08a832f9-afe1-419f-81f3-372303823d7c</t>
        </is>
      </c>
      <c r="F12689" t="n">
        <v>55</v>
      </c>
    </row>
    <row r="12690">
      <c r="A12690" t="inlineStr">
        <is>
          <t>e6de440d-6f42-4aa6-ba92-efab2331350a</t>
        </is>
      </c>
      <c r="B12690" t="inlineStr">
        <is>
          <t>85176250</t>
        </is>
      </c>
      <c r="C12690" t="inlineStr">
        <is>
          <t>DIGITAL LOOP CARRIER SYSTEM(DLC)</t>
        </is>
      </c>
      <c r="D12690" t="inlineStr">
        <is>
          <t>c892c2fc-ba20-4899-9192-3b2d37742664</t>
        </is>
      </c>
      <c r="E12690" t="inlineStr">
        <is>
          <t>08a832f9-afe1-419f-81f3-372303823d7c</t>
        </is>
      </c>
      <c r="F12690" t="n">
        <v>55</v>
      </c>
    </row>
    <row r="12691">
      <c r="A12691" t="inlineStr">
        <is>
          <t>ca7698d3-678a-4e34-90c1-d915488505c8</t>
        </is>
      </c>
      <c r="B12691" t="inlineStr">
        <is>
          <t>85176260</t>
        </is>
      </c>
      <c r="C12691" t="inlineStr">
        <is>
          <t>SYNCHRONOUS DIGITAL HIERARCHY SYSTEM(SDH)</t>
        </is>
      </c>
      <c r="D12691" t="inlineStr">
        <is>
          <t>c892c2fc-ba20-4899-9192-3b2d37742664</t>
        </is>
      </c>
      <c r="E12691" t="inlineStr">
        <is>
          <t>08a832f9-afe1-419f-81f3-372303823d7c</t>
        </is>
      </c>
      <c r="F12691" t="n">
        <v>55</v>
      </c>
    </row>
    <row r="12692">
      <c r="A12692" t="inlineStr">
        <is>
          <t>565a44b1-2c53-4d54-846b-d010e28b40db</t>
        </is>
      </c>
      <c r="B12692" t="inlineStr">
        <is>
          <t>85176270</t>
        </is>
      </c>
      <c r="C12692" t="inlineStr">
        <is>
          <t>MULTIPLEXERS, STATISTICAL MULTIPLEXERS FOR PDH BASED WIRELINE TELEPHONY</t>
        </is>
      </c>
      <c r="D12692" t="inlineStr">
        <is>
          <t>c892c2fc-ba20-4899-9192-3b2d37742664</t>
        </is>
      </c>
      <c r="E12692" t="inlineStr">
        <is>
          <t>08a832f9-afe1-419f-81f3-372303823d7c</t>
        </is>
      </c>
      <c r="F12692" t="n">
        <v>55</v>
      </c>
    </row>
    <row r="12693">
      <c r="A12693" t="inlineStr">
        <is>
          <t>78ca0be5-c186-41c3-8a52-4e24c89e83a4</t>
        </is>
      </c>
      <c r="B12693" t="inlineStr">
        <is>
          <t>85176290</t>
        </is>
      </c>
      <c r="C12693" t="inlineStr">
        <is>
          <t>OTHER</t>
        </is>
      </c>
      <c r="D12693" t="inlineStr">
        <is>
          <t>c892c2fc-ba20-4899-9192-3b2d37742664</t>
        </is>
      </c>
      <c r="E12693" t="inlineStr">
        <is>
          <t>08a832f9-afe1-419f-81f3-372303823d7c</t>
        </is>
      </c>
      <c r="F12693" t="n">
        <v>55</v>
      </c>
    </row>
    <row r="12694">
      <c r="A12694" t="inlineStr">
        <is>
          <t>070ac350-5a7f-4a6b-960a-773298cb0254</t>
        </is>
      </c>
      <c r="B12694" t="inlineStr">
        <is>
          <t>85176910</t>
        </is>
      </c>
      <c r="C12694" t="inlineStr">
        <is>
          <t>ISDN SYSTEM</t>
        </is>
      </c>
      <c r="D12694" t="inlineStr">
        <is>
          <t>c892c2fc-ba20-4899-9192-3b2d37742664</t>
        </is>
      </c>
      <c r="E12694" t="inlineStr">
        <is>
          <t>08a832f9-afe1-419f-81f3-372303823d7c</t>
        </is>
      </c>
      <c r="F12694" t="n">
        <v>55</v>
      </c>
    </row>
    <row r="12695">
      <c r="A12695" t="inlineStr">
        <is>
          <t>a1af302b-33aa-4c37-926e-450e6f1805f7</t>
        </is>
      </c>
      <c r="B12695" t="inlineStr">
        <is>
          <t>85176920</t>
        </is>
      </c>
      <c r="C12695" t="inlineStr">
        <is>
          <t>ISDN TERMINAL ADAPTOR</t>
        </is>
      </c>
      <c r="D12695" t="inlineStr">
        <is>
          <t>c892c2fc-ba20-4899-9192-3b2d37742664</t>
        </is>
      </c>
      <c r="E12695" t="inlineStr">
        <is>
          <t>08a832f9-afe1-419f-81f3-372303823d7c</t>
        </is>
      </c>
      <c r="F12695" t="n">
        <v>55</v>
      </c>
    </row>
    <row r="12696">
      <c r="A12696" t="inlineStr">
        <is>
          <t>45157e16-adbc-475e-9bc6-e1f43327f1b1</t>
        </is>
      </c>
      <c r="B12696" t="inlineStr">
        <is>
          <t>85176930</t>
        </is>
      </c>
      <c r="C12696" t="inlineStr">
        <is>
          <t>TELEPHONE SETS, INCLUDING TELEPHONES FOR CELLULAR NETWORKS OR FOR OTHER WIRELESS NETWORKS; OTHER APPARATUS FOR THE TRANSMISSION OR RECEPTION OF VOICE, IMAGES OR OTHER DATA, INCLUDING APPARATUS FOR COMMUNICATION IN A WIRED OR WIRELESS NETWORK (SUCH AS A LO</t>
        </is>
      </c>
      <c r="D12696" t="inlineStr">
        <is>
          <t>c892c2fc-ba20-4899-9192-3b2d37742664</t>
        </is>
      </c>
      <c r="E12696" t="inlineStr">
        <is>
          <t>08a832f9-afe1-419f-81f3-372303823d7c</t>
        </is>
      </c>
      <c r="F12696" t="n">
        <v>55</v>
      </c>
    </row>
    <row r="12697">
      <c r="A12697" t="inlineStr">
        <is>
          <t>1665ce25-a81c-4a7e-800c-a35202a23bd3</t>
        </is>
      </c>
      <c r="B12697" t="inlineStr">
        <is>
          <t>85176940</t>
        </is>
      </c>
      <c r="C12697" t="inlineStr">
        <is>
          <t>X 25 PADS</t>
        </is>
      </c>
      <c r="D12697" t="inlineStr">
        <is>
          <t>c892c2fc-ba20-4899-9192-3b2d37742664</t>
        </is>
      </c>
      <c r="E12697" t="inlineStr">
        <is>
          <t>08a832f9-afe1-419f-81f3-372303823d7c</t>
        </is>
      </c>
      <c r="F12697" t="n">
        <v>55</v>
      </c>
    </row>
    <row r="12698">
      <c r="A12698" t="inlineStr">
        <is>
          <t>efa875be-6589-4d7b-887a-66f27f2cdc79</t>
        </is>
      </c>
      <c r="B12698" t="inlineStr">
        <is>
          <t>85176950</t>
        </is>
      </c>
      <c r="C12698" t="inlineStr">
        <is>
          <t>TELEPHONE SETS, INCLUDING TELEPHONES FOR CELLULAR NETWORKS OR FOR OTHER WIRELESS NETWORKS; OTHER APPARATUS FOR THE TRANSMISSION OR RECEPTION OF VOICE, IMAGES OR OTHER DATA, INCLUDING APPARATUS FOR COMMUNICATION IN A WIRED OR WIRELESS NETWORK (SUCH AS A LO</t>
        </is>
      </c>
      <c r="D12698" t="inlineStr">
        <is>
          <t>c892c2fc-ba20-4899-9192-3b2d37742664</t>
        </is>
      </c>
      <c r="E12698" t="inlineStr">
        <is>
          <t>08a832f9-afe1-419f-81f3-372303823d7c</t>
        </is>
      </c>
      <c r="F12698" t="n">
        <v>55</v>
      </c>
    </row>
    <row r="12699">
      <c r="A12699" t="inlineStr">
        <is>
          <t>48bb0d14-31f3-45b1-860a-847b12f0d47d</t>
        </is>
      </c>
      <c r="B12699" t="inlineStr">
        <is>
          <t>85176960</t>
        </is>
      </c>
      <c r="C12699" t="inlineStr">
        <is>
          <t>SET TOP BOXES FOR GAINING ACCESS TO INTERNET FOR WIRELINE TELEPHONY</t>
        </is>
      </c>
      <c r="D12699" t="inlineStr">
        <is>
          <t>c892c2fc-ba20-4899-9192-3b2d37742664</t>
        </is>
      </c>
      <c r="E12699" t="inlineStr">
        <is>
          <t>08a832f9-afe1-419f-81f3-372303823d7c</t>
        </is>
      </c>
      <c r="F12699" t="n">
        <v>55</v>
      </c>
    </row>
    <row r="12700">
      <c r="A12700" t="inlineStr">
        <is>
          <t>f8b445f9-e143-4e2a-bb37-5e37e6ca9d47</t>
        </is>
      </c>
      <c r="B12700" t="inlineStr">
        <is>
          <t>85176970</t>
        </is>
      </c>
      <c r="C12700" t="inlineStr">
        <is>
          <t>ATTACHMENTS FOR TELEPHONES</t>
        </is>
      </c>
      <c r="D12700" t="inlineStr">
        <is>
          <t>c892c2fc-ba20-4899-9192-3b2d37742664</t>
        </is>
      </c>
      <c r="E12700" t="inlineStr">
        <is>
          <t>08a832f9-afe1-419f-81f3-372303823d7c</t>
        </is>
      </c>
      <c r="F12700" t="n">
        <v>55</v>
      </c>
    </row>
    <row r="12701">
      <c r="A12701" t="inlineStr">
        <is>
          <t>0eb46aea-67f2-4fc6-844f-b81e2703ce66</t>
        </is>
      </c>
      <c r="B12701" t="inlineStr">
        <is>
          <t>85176990</t>
        </is>
      </c>
      <c r="C12701" t="inlineStr">
        <is>
          <t>OTHER</t>
        </is>
      </c>
      <c r="D12701" t="inlineStr">
        <is>
          <t>c892c2fc-ba20-4899-9192-3b2d37742664</t>
        </is>
      </c>
      <c r="E12701" t="inlineStr">
        <is>
          <t>08a832f9-afe1-419f-81f3-372303823d7c</t>
        </is>
      </c>
      <c r="F12701" t="n">
        <v>55</v>
      </c>
    </row>
    <row r="12702">
      <c r="A12702" t="inlineStr">
        <is>
          <t>c263c20c-7297-49b1-b8b0-826c84cee512</t>
        </is>
      </c>
      <c r="B12702" t="inlineStr">
        <is>
          <t>85177010</t>
        </is>
      </c>
      <c r="C12702" t="inlineStr">
        <is>
          <t>TELEPHONE SETS, INCLUDING TELEPHONES FOR CELLULAR NETWORKS OR FOR OTHER WIRELESS NETWORKS; OTHER APPARATUS FOR THE TRANSMISSION OR RECEPTION OF VOICE, IMAGES OR OTHER DATA, INCLUDING APPARATUS FOR COMMUNICATION IN A WIRED OR WIRELESS NETWORK (SUCH AS A LO</t>
        </is>
      </c>
      <c r="D12702" t="inlineStr">
        <is>
          <t>c892c2fc-ba20-4899-9192-3b2d37742664</t>
        </is>
      </c>
      <c r="E12702" t="inlineStr">
        <is>
          <t>08a832f9-afe1-419f-81f3-372303823d7c</t>
        </is>
      </c>
      <c r="F12702" t="n">
        <v>55</v>
      </c>
    </row>
    <row r="12703">
      <c r="A12703" t="inlineStr">
        <is>
          <t>de5e3638-0b8a-42df-be47-01bbc59607d1</t>
        </is>
      </c>
      <c r="B12703" t="inlineStr">
        <is>
          <t>85177090</t>
        </is>
      </c>
      <c r="C12703" t="inlineStr">
        <is>
          <t>TELEPHONE SETS, INCLUDING TELEPHONES FOR CELLULAR NETWORKS OR FOR OTHER WIRELESS NETWORKS; OTHER APPARATUS FOR THE TRANSMISSION OR RECEPTION OF VOICE, IMAGES OR OTHER DATA, INCLUDING APPARATUS FOR COMMUNICATION IN A WIRED OR WIRELESS NETWORK (SUCH AS A LO</t>
        </is>
      </c>
      <c r="D12703" t="inlineStr">
        <is>
          <t>c892c2fc-ba20-4899-9192-3b2d37742664</t>
        </is>
      </c>
      <c r="E12703" t="inlineStr">
        <is>
          <t>08a832f9-afe1-419f-81f3-372303823d7c</t>
        </is>
      </c>
      <c r="F12703" t="n">
        <v>55</v>
      </c>
    </row>
    <row r="12704">
      <c r="A12704" t="inlineStr">
        <is>
          <t>3f4b6de8-9c47-4be0-8b9b-ee0712f578b7</t>
        </is>
      </c>
      <c r="B12704" t="inlineStr">
        <is>
          <t>85177100</t>
        </is>
      </c>
      <c r="C12704" t="inlineStr">
        <is>
          <t>AERIALS AND AERIAL REFLECTORS OF ALL KINDS, PARTS SUITABLE FOR USE THEREWITH</t>
        </is>
      </c>
      <c r="D12704" t="inlineStr">
        <is>
          <t>c892c2fc-ba20-4899-9192-3b2d37742664</t>
        </is>
      </c>
      <c r="E12704" t="inlineStr">
        <is>
          <t>08a832f9-afe1-419f-81f3-372303823d7c</t>
        </is>
      </c>
      <c r="F12704" t="n">
        <v>55</v>
      </c>
    </row>
    <row r="12705">
      <c r="A12705" t="inlineStr">
        <is>
          <t>dcd58e9b-70d8-4312-b62b-d27c33855eaa</t>
        </is>
      </c>
      <c r="B12705" t="inlineStr">
        <is>
          <t>85177910</t>
        </is>
      </c>
      <c r="C12705" t="inlineStr">
        <is>
          <t>POPULATED, LOADED OR STUFFED PRINTED CIRCUIT BOARDS</t>
        </is>
      </c>
      <c r="D12705" t="inlineStr">
        <is>
          <t>c892c2fc-ba20-4899-9192-3b2d37742664</t>
        </is>
      </c>
      <c r="E12705" t="inlineStr">
        <is>
          <t>08a832f9-afe1-419f-81f3-372303823d7c</t>
        </is>
      </c>
      <c r="F12705" t="n">
        <v>55</v>
      </c>
    </row>
    <row r="12706">
      <c r="A12706" t="inlineStr">
        <is>
          <t>6d92ca44-a09c-494a-ae1e-e76f79d88c6a</t>
        </is>
      </c>
      <c r="B12706" t="inlineStr">
        <is>
          <t>85177990</t>
        </is>
      </c>
      <c r="C12706" t="inlineStr">
        <is>
          <t>OTHER</t>
        </is>
      </c>
      <c r="D12706" t="inlineStr">
        <is>
          <t>c892c2fc-ba20-4899-9192-3b2d37742664</t>
        </is>
      </c>
      <c r="E12706" t="inlineStr">
        <is>
          <t>08a832f9-afe1-419f-81f3-372303823d7c</t>
        </is>
      </c>
      <c r="F12706" t="n">
        <v>55</v>
      </c>
    </row>
    <row r="12707">
      <c r="A12707" t="inlineStr">
        <is>
          <t>d73fbb19-59ea-456f-906b-46f9baee5b1e</t>
        </is>
      </c>
      <c r="B12707" t="inlineStr">
        <is>
          <t>85178010</t>
        </is>
      </c>
      <c r="C12707" t="inlineStr">
        <is>
          <t>ELECTRICAL APPARATUS FOR LINE TELEPHONY OR LINE TELEGRAPHY, INCLUDING LINE TELEPHONE SETS WITH CORDLESS HANDSETS AND TELECOMMUNICATION APPARATUS FOR CARRIER-CURRENT LINE SYSTEMS OR FOR DIGITAL LINE SYSTEMS; VIDEOPHONES - OTHER APPARATUS: ATTACHMENTS FOR T</t>
        </is>
      </c>
      <c r="D12707" t="inlineStr">
        <is>
          <t>c892c2fc-ba20-4899-9192-3b2d37742664</t>
        </is>
      </c>
      <c r="E12707" t="inlineStr">
        <is>
          <t>08a832f9-afe1-419f-81f3-372303823d7c</t>
        </is>
      </c>
      <c r="F12707" t="n">
        <v>55</v>
      </c>
    </row>
    <row r="12708">
      <c r="A12708" t="inlineStr">
        <is>
          <t>9319d47c-559f-4b21-8615-fe4ab18e1e36</t>
        </is>
      </c>
      <c r="B12708" t="inlineStr">
        <is>
          <t>85178020</t>
        </is>
      </c>
      <c r="C12708" t="inlineStr">
        <is>
          <t>ELECTRICAL APPARATUS FOR LINE TELEPHONY OR LINE TELEGRAPHY, INCLUDING LINE TELEPHONE SETS WITH CORDLESS HANDSETS AND TELECOMMUNICATION APPARATUS FOR CARRIER-CURRENT LINE SYSTEMS OR FOR DIGITAL LINE SYSTEMS; VIDEOPHONES - OTHER APPARATUS: SUBSCRIBER END EQ</t>
        </is>
      </c>
      <c r="D12708" t="inlineStr">
        <is>
          <t>c892c2fc-ba20-4899-9192-3b2d37742664</t>
        </is>
      </c>
      <c r="E12708" t="inlineStr">
        <is>
          <t>08a832f9-afe1-419f-81f3-372303823d7c</t>
        </is>
      </c>
      <c r="F12708" t="n">
        <v>55</v>
      </c>
    </row>
    <row r="12709">
      <c r="A12709" t="inlineStr">
        <is>
          <t>0047d462-5fd1-45b5-9180-4c6cc37731bb</t>
        </is>
      </c>
      <c r="B12709" t="inlineStr">
        <is>
          <t>85178030</t>
        </is>
      </c>
      <c r="C12709" t="inlineStr">
        <is>
          <t>ELECTRICAL APPARATUS FOR LINE TELEPHONY OR LINE TELEGRAPHY, INCLUDING LINE TELEPHONE SETS WITH CORDLESS HANDSETS AND TELECOMMUNICATION APPARATUS FOR CARRIER-CURRENT LINE SYSTEMS OR FOR DIGITAL LINE SYSTEMS; VIDEOPHONES - OTHER APPARATUS: SET TOP BOXES FOR</t>
        </is>
      </c>
      <c r="D12709" t="inlineStr">
        <is>
          <t>c892c2fc-ba20-4899-9192-3b2d37742664</t>
        </is>
      </c>
      <c r="E12709" t="inlineStr">
        <is>
          <t>08a832f9-afe1-419f-81f3-372303823d7c</t>
        </is>
      </c>
      <c r="F12709" t="n">
        <v>55</v>
      </c>
    </row>
    <row r="12710">
      <c r="A12710" t="inlineStr">
        <is>
          <t>08b78867-4678-476b-88f2-a4d740193723</t>
        </is>
      </c>
      <c r="B12710" t="inlineStr">
        <is>
          <t>85178090</t>
        </is>
      </c>
      <c r="C12710" t="inlineStr">
        <is>
          <t>ELECTRICAL APPARATUS FOR LINE TELEPHONY OR LINE TELEGRAPHY, INCLUDING LINE TELEPHONE SETS WITH CORDLESS HANDSETS AND TELECOMMUNICATION APPARATUS FOR CARRIER-CURRENT LINE SYSTEMS OR FOR DIGITAL LINE SYSTEMS; VIDEOPHONES - OTHER APPARATUS: OTHER</t>
        </is>
      </c>
      <c r="D12710" t="inlineStr">
        <is>
          <t>c892c2fc-ba20-4899-9192-3b2d37742664</t>
        </is>
      </c>
      <c r="E12710" t="inlineStr">
        <is>
          <t>08a832f9-afe1-419f-81f3-372303823d7c</t>
        </is>
      </c>
      <c r="F12710" t="n">
        <v>55</v>
      </c>
    </row>
    <row r="12711">
      <c r="A12711" t="inlineStr">
        <is>
          <t>0a5781b2-6738-4c32-be47-3fc87e218e78</t>
        </is>
      </c>
      <c r="B12711" t="inlineStr">
        <is>
          <t>85179010</t>
        </is>
      </c>
      <c r="C12711" t="inlineStr">
        <is>
          <t>ELECTRICAL APPARATUS FOR LINE TELEPHONY OR LINE TELEGRAPHY, INCLUDING LINE TELEPHONE SETS WITH CORDLESS HANDSETS AND TELECOMMUNICATION APPARATUS FOR CARRIER-CURRENT LINE SYSTEMS OR FOR DIGITAL LINE SYSTEMS; VIDEOPHONES - PARTS: POPULATED, LOADED OR STUFFE</t>
        </is>
      </c>
      <c r="D12711" t="inlineStr">
        <is>
          <t>c892c2fc-ba20-4899-9192-3b2d37742664</t>
        </is>
      </c>
      <c r="E12711" t="inlineStr">
        <is>
          <t>08a832f9-afe1-419f-81f3-372303823d7c</t>
        </is>
      </c>
      <c r="F12711" t="n">
        <v>55</v>
      </c>
    </row>
    <row r="12712">
      <c r="A12712" t="inlineStr">
        <is>
          <t>9c63cbcd-584a-4d92-9cc9-d32ac04999ef</t>
        </is>
      </c>
      <c r="B12712" t="inlineStr">
        <is>
          <t>85179090</t>
        </is>
      </c>
      <c r="C12712" t="inlineStr">
        <is>
          <t>ELECTRICAL APPARATUS FOR LINE TELEPHONY OR LINE TELEGRAPHY, INCLUDING LINE TELEPHONE SETS WITH CORDLESS HANDSETS AND TELECOMMUNICATION APPARATUS FOR CARRIER-CURRENT LINE SYSTEMS OR FOR DIGITAL LINE SYSTEMS; VIDEOPHONES - PARTS: OTHER</t>
        </is>
      </c>
      <c r="D12712" t="inlineStr">
        <is>
          <t>c892c2fc-ba20-4899-9192-3b2d37742664</t>
        </is>
      </c>
      <c r="E12712" t="inlineStr">
        <is>
          <t>08a832f9-afe1-419f-81f3-372303823d7c</t>
        </is>
      </c>
      <c r="F12712" t="n">
        <v>55</v>
      </c>
    </row>
    <row r="12713">
      <c r="A12713" t="inlineStr">
        <is>
          <t>b7d70403-fa89-4b79-ad97-abbc5b173117</t>
        </is>
      </c>
      <c r="B12713" t="inlineStr">
        <is>
          <t>85181000</t>
        </is>
      </c>
      <c r="C12713" t="inlineStr">
        <is>
          <t>MICROPHONES AND STANDS THEREFOR</t>
        </is>
      </c>
      <c r="D12713" t="inlineStr">
        <is>
          <t>c892c2fc-ba20-4899-9192-3b2d37742664</t>
        </is>
      </c>
      <c r="E12713" t="inlineStr">
        <is>
          <t>eaea5341-495d-4ceb-b5ef-405f2bfc6596</t>
        </is>
      </c>
      <c r="F12713" t="n">
        <v>55</v>
      </c>
    </row>
    <row r="12714">
      <c r="A12714" t="inlineStr">
        <is>
          <t>8ab94a08-a5b5-4e35-a74c-effef6496bc3</t>
        </is>
      </c>
      <c r="B12714" t="inlineStr">
        <is>
          <t>85182100</t>
        </is>
      </c>
      <c r="C12714" t="inlineStr">
        <is>
          <t>MICROPHONES AND STANDS THEREFOR; LOUDSPEAKERS, WHETHER OR NOT MOUNTED IN THEIR ENCLOSURES; HEADPHONES AND EARPHONES, WHETHER OR NOT COMBINED WITH A MICROPHONE, AND SETS CONSISTING OF A MICROPHONE AND ONE OR MORE LOUDSPEAKERS; AUDIOFREQUENCY ELECTRIC AMPLI</t>
        </is>
      </c>
      <c r="D12714" t="inlineStr">
        <is>
          <t>c892c2fc-ba20-4899-9192-3b2d37742664</t>
        </is>
      </c>
      <c r="E12714" t="inlineStr">
        <is>
          <t>eaea5341-495d-4ceb-b5ef-405f2bfc6596</t>
        </is>
      </c>
      <c r="F12714" t="n">
        <v>55</v>
      </c>
    </row>
    <row r="12715">
      <c r="A12715" t="inlineStr">
        <is>
          <t>e9b6bf96-4b5b-42f6-827a-fc16f8afdf27</t>
        </is>
      </c>
      <c r="B12715" t="inlineStr">
        <is>
          <t>85182110</t>
        </is>
      </c>
      <c r="C12715" t="inlineStr">
        <is>
          <t>Wireless</t>
        </is>
      </c>
      <c r="D12715" t="inlineStr">
        <is>
          <t>c892c2fc-ba20-4899-9192-3b2d37742664</t>
        </is>
      </c>
      <c r="E12715" t="inlineStr">
        <is>
          <t>eaea5341-495d-4ceb-b5ef-405f2bfc6596</t>
        </is>
      </c>
      <c r="F12715" t="n">
        <v>55</v>
      </c>
    </row>
    <row r="12716">
      <c r="A12716" t="inlineStr">
        <is>
          <t>052272f4-0267-4fd6-8a3e-a0b5eaff8089</t>
        </is>
      </c>
      <c r="B12716" t="inlineStr">
        <is>
          <t>85182190</t>
        </is>
      </c>
      <c r="C12716" t="inlineStr">
        <is>
          <t>Other</t>
        </is>
      </c>
      <c r="D12716" t="inlineStr">
        <is>
          <t>c892c2fc-ba20-4899-9192-3b2d37742664</t>
        </is>
      </c>
      <c r="E12716" t="inlineStr">
        <is>
          <t>eaea5341-495d-4ceb-b5ef-405f2bfc6596</t>
        </is>
      </c>
      <c r="F12716" t="n">
        <v>55</v>
      </c>
    </row>
    <row r="12717">
      <c r="A12717" t="inlineStr">
        <is>
          <t>c92905ee-1da6-407a-8513-0ac5729517c5</t>
        </is>
      </c>
      <c r="B12717" t="inlineStr">
        <is>
          <t>85182200</t>
        </is>
      </c>
      <c r="C12717" t="inlineStr">
        <is>
          <t>MICROPHONES AND STANDS THEREFOR; LOUDSPEAKERS, WHETHER OR NOT MOUNTED IN THEIR ENCLOSURES; HEADPHONES AND EARPHONES, WHETHER OR NOT COMBINED WITH A MICROPHONE, AND SETS CONSISTING OF A MICROPHONE AND ONE OR MORE LOUDSPEAKERS; AUDIOFREQUENCY ELECTRIC AMPLI</t>
        </is>
      </c>
      <c r="D12717" t="inlineStr">
        <is>
          <t>c892c2fc-ba20-4899-9192-3b2d37742664</t>
        </is>
      </c>
      <c r="E12717" t="inlineStr">
        <is>
          <t>eaea5341-495d-4ceb-b5ef-405f2bfc6596</t>
        </is>
      </c>
      <c r="F12717" t="n">
        <v>55</v>
      </c>
    </row>
    <row r="12718">
      <c r="A12718" t="inlineStr">
        <is>
          <t>aa946dd0-f5ee-45d0-b58d-a7dec910ec82</t>
        </is>
      </c>
      <c r="B12718" t="inlineStr">
        <is>
          <t>85182210</t>
        </is>
      </c>
      <c r="C12718" t="inlineStr">
        <is>
          <t>Wireless</t>
        </is>
      </c>
      <c r="D12718" t="inlineStr">
        <is>
          <t>c892c2fc-ba20-4899-9192-3b2d37742664</t>
        </is>
      </c>
      <c r="E12718" t="inlineStr">
        <is>
          <t>eaea5341-495d-4ceb-b5ef-405f2bfc6596</t>
        </is>
      </c>
      <c r="F12718" t="n">
        <v>55</v>
      </c>
    </row>
    <row r="12719">
      <c r="A12719" t="inlineStr">
        <is>
          <t>bed4ca7c-cac6-4569-92e2-73dd35d4d22d</t>
        </is>
      </c>
      <c r="B12719" t="inlineStr">
        <is>
          <t>85182290</t>
        </is>
      </c>
      <c r="C12719" t="inlineStr">
        <is>
          <t>Other</t>
        </is>
      </c>
      <c r="D12719" t="inlineStr">
        <is>
          <t>c892c2fc-ba20-4899-9192-3b2d37742664</t>
        </is>
      </c>
      <c r="E12719" t="inlineStr">
        <is>
          <t>eaea5341-495d-4ceb-b5ef-405f2bfc6596</t>
        </is>
      </c>
      <c r="F12719" t="n">
        <v>55</v>
      </c>
    </row>
    <row r="12720">
      <c r="A12720" t="inlineStr">
        <is>
          <t>6f5a2c3f-49e3-46fe-a250-381ea4bb322b</t>
        </is>
      </c>
      <c r="B12720" t="inlineStr">
        <is>
          <t>85182900</t>
        </is>
      </c>
      <c r="C12720" t="inlineStr">
        <is>
          <t>MICROPHONES AND STANDS THEREFOR; LOUDSPEAKERS, WHETHER OR NOT MOUNTED IN THEIR ENCLOSURES; HEADPHONES AND EARPHONES, WHETHER OR NOT COMBINED WITH A MICROPHONE, AND SETS CONSISTING OF A MICROPHONE AND ONE OR MORE LOUDSPEAKERS; AUDIOFREQUENCY ELECTRIC AMPLI</t>
        </is>
      </c>
      <c r="D12720" t="inlineStr">
        <is>
          <t>c892c2fc-ba20-4899-9192-3b2d37742664</t>
        </is>
      </c>
      <c r="E12720" t="inlineStr">
        <is>
          <t>eaea5341-495d-4ceb-b5ef-405f2bfc6596</t>
        </is>
      </c>
      <c r="F12720" t="n">
        <v>55</v>
      </c>
    </row>
    <row r="12721">
      <c r="A12721" t="inlineStr">
        <is>
          <t>b9bd854e-ee0d-4ea6-8466-6ede99d5d542</t>
        </is>
      </c>
      <c r="B12721" t="inlineStr">
        <is>
          <t>85182910</t>
        </is>
      </c>
      <c r="C12721" t="inlineStr">
        <is>
          <t>Wireless</t>
        </is>
      </c>
      <c r="D12721" t="inlineStr">
        <is>
          <t>c892c2fc-ba20-4899-9192-3b2d37742664</t>
        </is>
      </c>
      <c r="E12721" t="inlineStr">
        <is>
          <t>eaea5341-495d-4ceb-b5ef-405f2bfc6596</t>
        </is>
      </c>
      <c r="F12721" t="n">
        <v>55</v>
      </c>
    </row>
    <row r="12722">
      <c r="A12722" t="inlineStr">
        <is>
          <t>66c4188a-f9c7-4cb2-80e9-ebe28c3b23ce</t>
        </is>
      </c>
      <c r="B12722" t="inlineStr">
        <is>
          <t>85182990</t>
        </is>
      </c>
      <c r="C12722" t="inlineStr">
        <is>
          <t>Other</t>
        </is>
      </c>
      <c r="D12722" t="inlineStr">
        <is>
          <t>c892c2fc-ba20-4899-9192-3b2d37742664</t>
        </is>
      </c>
      <c r="E12722" t="inlineStr">
        <is>
          <t>eaea5341-495d-4ceb-b5ef-405f2bfc6596</t>
        </is>
      </c>
      <c r="F12722" t="n">
        <v>55</v>
      </c>
    </row>
    <row r="12723">
      <c r="A12723" t="inlineStr">
        <is>
          <t>fc13a11a-cad1-4198-9e8e-6a91fd6aeaf2</t>
        </is>
      </c>
      <c r="B12723" t="inlineStr">
        <is>
          <t>85183000</t>
        </is>
      </c>
      <c r="C12723" t="inlineStr">
        <is>
          <t>MICROPHONES AND STANDS THEREFOR; LOUDSPEAKERS, WHETHER OR NOT MOUNTED IN THEIR ENCLOSURES; HEADPHONES AND EARPHONES, WHETHER OR NOT COMBINED WITH A MICROPHONE, AND SETS CONSISTING OF A MICROPHONE AND ONE OR MORE LOUDSPEAKERS; AUDIOFREQUENCY ELECTRIC AMPLI</t>
        </is>
      </c>
      <c r="D12723" t="inlineStr">
        <is>
          <t>c892c2fc-ba20-4899-9192-3b2d37742664</t>
        </is>
      </c>
      <c r="E12723" t="inlineStr">
        <is>
          <t>eaea5341-495d-4ceb-b5ef-405f2bfc6596</t>
        </is>
      </c>
      <c r="F12723" t="n">
        <v>55</v>
      </c>
    </row>
    <row r="12724">
      <c r="A12724" t="inlineStr">
        <is>
          <t>48042ecb-c7ac-44b6-b468-0b878dd89689</t>
        </is>
      </c>
      <c r="B12724" t="inlineStr">
        <is>
          <t>85183011</t>
        </is>
      </c>
      <c r="C12724" t="inlineStr">
        <is>
          <t>True Wireless Stereo [TWS] Sound channel not connected by wire]</t>
        </is>
      </c>
      <c r="D12724" t="inlineStr">
        <is>
          <t>c892c2fc-ba20-4899-9192-3b2d37742664</t>
        </is>
      </c>
      <c r="E12724" t="inlineStr">
        <is>
          <t>eaea5341-495d-4ceb-b5ef-405f2bfc6596</t>
        </is>
      </c>
      <c r="F12724" t="n">
        <v>55</v>
      </c>
    </row>
    <row r="12725">
      <c r="A12725" t="inlineStr">
        <is>
          <t>b81eb21c-d2f9-41df-b903-444745a5033a</t>
        </is>
      </c>
      <c r="B12725" t="inlineStr">
        <is>
          <t>85183019</t>
        </is>
      </c>
      <c r="C12725" t="inlineStr">
        <is>
          <t>Other</t>
        </is>
      </c>
      <c r="D12725" t="inlineStr">
        <is>
          <t>c892c2fc-ba20-4899-9192-3b2d37742664</t>
        </is>
      </c>
      <c r="E12725" t="inlineStr">
        <is>
          <t>eaea5341-495d-4ceb-b5ef-405f2bfc6596</t>
        </is>
      </c>
      <c r="F12725" t="n">
        <v>55</v>
      </c>
    </row>
    <row r="12726">
      <c r="A12726" t="inlineStr">
        <is>
          <t>e14d7672-0e2f-4da1-bec6-c4238ea4b63e</t>
        </is>
      </c>
      <c r="B12726" t="inlineStr">
        <is>
          <t>85183020</t>
        </is>
      </c>
      <c r="C12726" t="inlineStr">
        <is>
          <t>HEADPHONES AND EARPHONES, WHETHER OR NOT COMBINED WITH A MICROPHONE, AND CAPABLE OF CONNECTING ONLY THROUGH WIRED MEDIUM</t>
        </is>
      </c>
      <c r="D12726" t="inlineStr">
        <is>
          <t>c892c2fc-ba20-4899-9192-3b2d37742664</t>
        </is>
      </c>
      <c r="E12726" t="inlineStr">
        <is>
          <t>eaea5341-495d-4ceb-b5ef-405f2bfc6596</t>
        </is>
      </c>
      <c r="F12726" t="n">
        <v>55</v>
      </c>
    </row>
    <row r="12727">
      <c r="A12727" t="inlineStr">
        <is>
          <t>adbcb8da-288d-45b6-9b7e-c9464ab350a6</t>
        </is>
      </c>
      <c r="B12727" t="inlineStr">
        <is>
          <t>85183090</t>
        </is>
      </c>
      <c r="C12727" t="inlineStr">
        <is>
          <t>OTHER</t>
        </is>
      </c>
      <c r="D12727" t="inlineStr">
        <is>
          <t>c892c2fc-ba20-4899-9192-3b2d37742664</t>
        </is>
      </c>
      <c r="E12727" t="inlineStr">
        <is>
          <t>eaea5341-495d-4ceb-b5ef-405f2bfc6596</t>
        </is>
      </c>
      <c r="F12727" t="n">
        <v>55</v>
      </c>
    </row>
    <row r="12728">
      <c r="A12728" t="inlineStr">
        <is>
          <t>af3c812d-fb27-4315-a95d-2decfb85c532</t>
        </is>
      </c>
      <c r="B12728" t="inlineStr">
        <is>
          <t>85184000</t>
        </is>
      </c>
      <c r="C12728" t="inlineStr">
        <is>
          <t>AUDIO-FREQUENCY ELECTRIC AMPLIFIERS</t>
        </is>
      </c>
      <c r="D12728" t="inlineStr">
        <is>
          <t>c892c2fc-ba20-4899-9192-3b2d37742664</t>
        </is>
      </c>
      <c r="E12728" t="inlineStr">
        <is>
          <t>eaea5341-495d-4ceb-b5ef-405f2bfc6596</t>
        </is>
      </c>
      <c r="F12728" t="n">
        <v>55</v>
      </c>
    </row>
    <row r="12729">
      <c r="A12729" t="inlineStr">
        <is>
          <t>c2e1387b-d9c6-4470-aa67-5e6edfab3b41</t>
        </is>
      </c>
      <c r="B12729" t="inlineStr">
        <is>
          <t>85185000</t>
        </is>
      </c>
      <c r="C12729" t="inlineStr">
        <is>
          <t>ELECTRIC SOUND AMPLIFIER SETS</t>
        </is>
      </c>
      <c r="D12729" t="inlineStr">
        <is>
          <t>c892c2fc-ba20-4899-9192-3b2d37742664</t>
        </is>
      </c>
      <c r="E12729" t="inlineStr">
        <is>
          <t>eaea5341-495d-4ceb-b5ef-405f2bfc6596</t>
        </is>
      </c>
      <c r="F12729" t="n">
        <v>55</v>
      </c>
    </row>
    <row r="12730">
      <c r="A12730" t="inlineStr">
        <is>
          <t>9117501a-b2ba-411a-bfb7-1185faefdfc3</t>
        </is>
      </c>
      <c r="B12730" t="inlineStr">
        <is>
          <t>85189000</t>
        </is>
      </c>
      <c r="C12730" t="inlineStr">
        <is>
          <t>PARTS</t>
        </is>
      </c>
      <c r="D12730" t="inlineStr">
        <is>
          <t>c892c2fc-ba20-4899-9192-3b2d37742664</t>
        </is>
      </c>
      <c r="E12730" t="inlineStr">
        <is>
          <t>eaea5341-495d-4ceb-b5ef-405f2bfc6596</t>
        </is>
      </c>
      <c r="F12730" t="n">
        <v>55</v>
      </c>
    </row>
    <row r="12731">
      <c r="A12731" t="inlineStr">
        <is>
          <t>99c19774-2308-43fb-a833-6bd982094b39</t>
        </is>
      </c>
      <c r="B12731" t="inlineStr">
        <is>
          <t>85191000</t>
        </is>
      </c>
      <c r="C12731" t="inlineStr">
        <is>
          <t>TURNTABLES (RECORD-DECKS), RECORD-PLAYERS, CASSETTE-PLAYERS AND OTHER SOUND REPRODUCING APPARATUS, NOT INCORPORATING A SOUND RECORDING DEVICE COIN OR DISC-OPERATED RECORD-PLAYERS</t>
        </is>
      </c>
      <c r="D12731" t="inlineStr">
        <is>
          <t>c892c2fc-ba20-4899-9192-3b2d37742664</t>
        </is>
      </c>
      <c r="E12731" t="inlineStr">
        <is>
          <t>7b28abb8-439f-4dcc-a234-e767627f30bc</t>
        </is>
      </c>
      <c r="F12731" t="n">
        <v>55</v>
      </c>
    </row>
    <row r="12732">
      <c r="A12732" t="inlineStr">
        <is>
          <t>0aa000c7-0619-44ef-acb2-207376b69757</t>
        </is>
      </c>
      <c r="B12732" t="inlineStr">
        <is>
          <t>85192000</t>
        </is>
      </c>
      <c r="C12732" t="inlineStr">
        <is>
          <t>APPARATUS OPERATED BY COINS, BANKNOTES, BANK CARDS, TOKENS OR BY OTHER MEANS OF PAYMENT</t>
        </is>
      </c>
      <c r="D12732" t="inlineStr">
        <is>
          <t>c892c2fc-ba20-4899-9192-3b2d37742664</t>
        </is>
      </c>
      <c r="E12732" t="inlineStr">
        <is>
          <t>7b28abb8-439f-4dcc-a234-e767627f30bc</t>
        </is>
      </c>
      <c r="F12732" t="n">
        <v>55</v>
      </c>
    </row>
    <row r="12733">
      <c r="A12733" t="inlineStr">
        <is>
          <t>fd0ee954-6b5f-4f14-bc7f-35328d8e9eb4</t>
        </is>
      </c>
      <c r="B12733" t="inlineStr">
        <is>
          <t>85192100</t>
        </is>
      </c>
      <c r="C12733" t="inlineStr">
        <is>
          <t>TURNTABLES (RECORD-DECKS), RECORD-PLAYERS, CASSETTE-PLAYERS AND OTHER SOUND REPRODUCING APPARATUS, NOT INCORPORATING A SOUND RECORDING DEVICE - OTHER RECORD-PLAYERS: WITHOUT LOUDSPEAKER</t>
        </is>
      </c>
      <c r="D12733" t="inlineStr">
        <is>
          <t>c892c2fc-ba20-4899-9192-3b2d37742664</t>
        </is>
      </c>
      <c r="E12733" t="inlineStr">
        <is>
          <t>7b28abb8-439f-4dcc-a234-e767627f30bc</t>
        </is>
      </c>
      <c r="F12733" t="n">
        <v>55</v>
      </c>
    </row>
    <row r="12734">
      <c r="A12734" t="inlineStr">
        <is>
          <t>86b07a5a-a40d-4b70-8701-6cd93ec6e211</t>
        </is>
      </c>
      <c r="B12734" t="inlineStr">
        <is>
          <t>85192900</t>
        </is>
      </c>
      <c r="C12734" t="inlineStr">
        <is>
          <t>TURNTABLES (RECORD-DECKS), RECORD-PLAYERS, CASSETTE-PLAYERS AND OTHER SOUND REPRODUCING APPARATUS, NOT INCORPORATING A SOUND RECORDING DEVICE - OTHER RECORD-PLAYERS: OTHER</t>
        </is>
      </c>
      <c r="D12734" t="inlineStr">
        <is>
          <t>c892c2fc-ba20-4899-9192-3b2d37742664</t>
        </is>
      </c>
      <c r="E12734" t="inlineStr">
        <is>
          <t>7b28abb8-439f-4dcc-a234-e767627f30bc</t>
        </is>
      </c>
      <c r="F12734" t="n">
        <v>55</v>
      </c>
    </row>
    <row r="12735">
      <c r="A12735" t="inlineStr">
        <is>
          <t>891c1bf5-37a4-4fe7-9ab5-9c054797b877</t>
        </is>
      </c>
      <c r="B12735" t="inlineStr">
        <is>
          <t>85193000</t>
        </is>
      </c>
      <c r="C12735" t="inlineStr">
        <is>
          <t>TURNTABLES (RECORD-DECKS)</t>
        </is>
      </c>
      <c r="D12735" t="inlineStr">
        <is>
          <t>c892c2fc-ba20-4899-9192-3b2d37742664</t>
        </is>
      </c>
      <c r="E12735" t="inlineStr">
        <is>
          <t>7b28abb8-439f-4dcc-a234-e767627f30bc</t>
        </is>
      </c>
      <c r="F12735" t="n">
        <v>55</v>
      </c>
    </row>
    <row r="12736">
      <c r="A12736" t="inlineStr">
        <is>
          <t>b64f169e-2950-4b52-8f54-c5863046f050</t>
        </is>
      </c>
      <c r="B12736" t="inlineStr">
        <is>
          <t>85193100</t>
        </is>
      </c>
      <c r="C12736" t="inlineStr">
        <is>
          <t>TURNTABLES (RECORD-DECKS), RECORD-PLAYERS, CASSETTE-PLAYERS AND OTHER SOUND REPRODUCING APPARATUS, NOT INCORPORATING A SOUND RECORDING DEVICE - TURNTABLES (RECORD-DECKS): WITH AUTOMATIC RECORD CHANGING MECHANISM</t>
        </is>
      </c>
      <c r="D12736" t="inlineStr">
        <is>
          <t>c892c2fc-ba20-4899-9192-3b2d37742664</t>
        </is>
      </c>
      <c r="E12736" t="inlineStr">
        <is>
          <t>7b28abb8-439f-4dcc-a234-e767627f30bc</t>
        </is>
      </c>
      <c r="F12736" t="n">
        <v>55</v>
      </c>
    </row>
    <row r="12737">
      <c r="A12737" t="inlineStr">
        <is>
          <t>ab1b072b-af2f-4011-95d9-5551575462d4</t>
        </is>
      </c>
      <c r="B12737" t="inlineStr">
        <is>
          <t>85193900</t>
        </is>
      </c>
      <c r="C12737" t="inlineStr">
        <is>
          <t>TURNTABLES (RECORD-DECKS), RECORD-PLAYERS, CASSETTE-PLAYERS AND OTHER SOUND REPRODUCING APPARATUS, NOT INCORPORATING A SOUND RECORDING DEVICE - TURNTABLES (RECORD-DECKS): OTHER</t>
        </is>
      </c>
      <c r="D12737" t="inlineStr">
        <is>
          <t>c892c2fc-ba20-4899-9192-3b2d37742664</t>
        </is>
      </c>
      <c r="E12737" t="inlineStr">
        <is>
          <t>7b28abb8-439f-4dcc-a234-e767627f30bc</t>
        </is>
      </c>
      <c r="F12737" t="n">
        <v>55</v>
      </c>
    </row>
    <row r="12738">
      <c r="A12738" t="inlineStr">
        <is>
          <t>791056ee-fdd2-4a63-8406-4777f47dae5c</t>
        </is>
      </c>
      <c r="B12738" t="inlineStr">
        <is>
          <t>85194000</t>
        </is>
      </c>
      <c r="C12738" t="inlineStr">
        <is>
          <t>TURNTABLES (RECORD-DECKS), RECORD-PLAYERS, CASSETTE-PLAYERS AND OTHER SOUND REPRODUCING APPARATUS, NOT INCORPORATING A SOUND RECORDING DEVICE TRANSCRIBING MACHINES</t>
        </is>
      </c>
      <c r="D12738" t="inlineStr">
        <is>
          <t>c892c2fc-ba20-4899-9192-3b2d37742664</t>
        </is>
      </c>
      <c r="E12738" t="inlineStr">
        <is>
          <t>7b28abb8-439f-4dcc-a234-e767627f30bc</t>
        </is>
      </c>
      <c r="F12738" t="n">
        <v>55</v>
      </c>
    </row>
    <row r="12739">
      <c r="A12739" t="inlineStr">
        <is>
          <t>333f69ad-84d1-44c0-8e6c-cf1533ab44be</t>
        </is>
      </c>
      <c r="B12739" t="inlineStr">
        <is>
          <t>85195000</t>
        </is>
      </c>
      <c r="C12739" t="inlineStr">
        <is>
          <t>SOUND RECORDING OR REPRODUCING APPARATUS -TELEPHONE ANSWERING MACHINES</t>
        </is>
      </c>
      <c r="D12739" t="inlineStr">
        <is>
          <t>c892c2fc-ba20-4899-9192-3b2d37742664</t>
        </is>
      </c>
      <c r="E12739" t="inlineStr">
        <is>
          <t>7b28abb8-439f-4dcc-a234-e767627f30bc</t>
        </is>
      </c>
      <c r="F12739" t="n">
        <v>55</v>
      </c>
    </row>
    <row r="12740">
      <c r="A12740" t="inlineStr">
        <is>
          <t>c9a166ca-e27e-4a9d-b915-2e49864163a6</t>
        </is>
      </c>
      <c r="B12740" t="inlineStr">
        <is>
          <t>85198100</t>
        </is>
      </c>
      <c r="C12740" t="inlineStr">
        <is>
          <t>USING MAGNETIC, OPTICAL OR SEMICONDUCTOR MEDIA</t>
        </is>
      </c>
      <c r="D12740" t="inlineStr">
        <is>
          <t>c892c2fc-ba20-4899-9192-3b2d37742664</t>
        </is>
      </c>
      <c r="E12740" t="inlineStr">
        <is>
          <t>7b28abb8-439f-4dcc-a234-e767627f30bc</t>
        </is>
      </c>
      <c r="F12740" t="n">
        <v>55</v>
      </c>
    </row>
    <row r="12741">
      <c r="A12741" t="inlineStr">
        <is>
          <t>4ca39674-2933-4f03-9b91-aee6138993a7</t>
        </is>
      </c>
      <c r="B12741" t="inlineStr">
        <is>
          <t>85198910</t>
        </is>
      </c>
      <c r="C12741" t="inlineStr">
        <is>
          <t>AUDIO COMPACT DISC PLAYER</t>
        </is>
      </c>
      <c r="D12741" t="inlineStr">
        <is>
          <t>c892c2fc-ba20-4899-9192-3b2d37742664</t>
        </is>
      </c>
      <c r="E12741" t="inlineStr">
        <is>
          <t>7b28abb8-439f-4dcc-a234-e767627f30bc</t>
        </is>
      </c>
      <c r="F12741" t="n">
        <v>55</v>
      </c>
    </row>
    <row r="12742">
      <c r="A12742" t="inlineStr">
        <is>
          <t>b55ad058-a779-4377-9bad-d6a1da62d995</t>
        </is>
      </c>
      <c r="B12742" t="inlineStr">
        <is>
          <t>85198920</t>
        </is>
      </c>
      <c r="C12742" t="inlineStr">
        <is>
          <t>COMPACT DISC CHANGER INCLUDING MINI DISC PLAYER OR LASER DISC PLAYER</t>
        </is>
      </c>
      <c r="D12742" t="inlineStr">
        <is>
          <t>c892c2fc-ba20-4899-9192-3b2d37742664</t>
        </is>
      </c>
      <c r="E12742" t="inlineStr">
        <is>
          <t>7b28abb8-439f-4dcc-a234-e767627f30bc</t>
        </is>
      </c>
      <c r="F12742" t="n">
        <v>55</v>
      </c>
    </row>
    <row r="12743">
      <c r="A12743" t="inlineStr">
        <is>
          <t>8cd26ba0-a04c-481a-b0f9-2027ab983436</t>
        </is>
      </c>
      <c r="B12743" t="inlineStr">
        <is>
          <t>85198930</t>
        </is>
      </c>
      <c r="C12743" t="inlineStr">
        <is>
          <t>TIME CODE RECORDER</t>
        </is>
      </c>
      <c r="D12743" t="inlineStr">
        <is>
          <t>c892c2fc-ba20-4899-9192-3b2d37742664</t>
        </is>
      </c>
      <c r="E12743" t="inlineStr">
        <is>
          <t>7b28abb8-439f-4dcc-a234-e767627f30bc</t>
        </is>
      </c>
      <c r="F12743" t="n">
        <v>55</v>
      </c>
    </row>
    <row r="12744">
      <c r="A12744" t="inlineStr">
        <is>
          <t>7046004e-8cb8-46dd-85de-0e67b0cb8dc9</t>
        </is>
      </c>
      <c r="B12744" t="inlineStr">
        <is>
          <t>85198940</t>
        </is>
      </c>
      <c r="C12744" t="inlineStr">
        <is>
          <t>MP-3 PLAYER</t>
        </is>
      </c>
      <c r="D12744" t="inlineStr">
        <is>
          <t>c892c2fc-ba20-4899-9192-3b2d37742664</t>
        </is>
      </c>
      <c r="E12744" t="inlineStr">
        <is>
          <t>7b28abb8-439f-4dcc-a234-e767627f30bc</t>
        </is>
      </c>
      <c r="F12744" t="n">
        <v>55</v>
      </c>
    </row>
    <row r="12745">
      <c r="A12745" t="inlineStr">
        <is>
          <t>a643a23f-40c6-42fa-b129-52630b2e9d2c</t>
        </is>
      </c>
      <c r="B12745" t="inlineStr">
        <is>
          <t>85198990</t>
        </is>
      </c>
      <c r="C12745" t="inlineStr">
        <is>
          <t>OTHERS</t>
        </is>
      </c>
      <c r="D12745" t="inlineStr">
        <is>
          <t>c892c2fc-ba20-4899-9192-3b2d37742664</t>
        </is>
      </c>
      <c r="E12745" t="inlineStr">
        <is>
          <t>7b28abb8-439f-4dcc-a234-e767627f30bc</t>
        </is>
      </c>
      <c r="F12745" t="n">
        <v>55</v>
      </c>
    </row>
    <row r="12746">
      <c r="A12746" t="inlineStr">
        <is>
          <t>c6edd845-f227-4de6-8671-66bca908e774</t>
        </is>
      </c>
      <c r="B12746" t="inlineStr">
        <is>
          <t>85199200</t>
        </is>
      </c>
      <c r="C12746" t="inlineStr">
        <is>
          <t>TURNTABLES (RECORD-DECKS), RECORD-PLAYERS, CASSETTE-PLAYERS AND OTHER SOUND REPRODUCING APPARATUS, NOT INCORPORATING A SOUND RECORDING DEVICE - OTHER SOUND REPRODUCING APPARATUS: POCKET-SIZE CASSETTE PLAYERS</t>
        </is>
      </c>
      <c r="D12746" t="inlineStr">
        <is>
          <t>c892c2fc-ba20-4899-9192-3b2d37742664</t>
        </is>
      </c>
      <c r="E12746" t="inlineStr">
        <is>
          <t>7b28abb8-439f-4dcc-a234-e767627f30bc</t>
        </is>
      </c>
      <c r="F12746" t="n">
        <v>55</v>
      </c>
    </row>
    <row r="12747">
      <c r="A12747" t="inlineStr">
        <is>
          <t>92842458-41e1-4898-8f40-d729175db2c2</t>
        </is>
      </c>
      <c r="B12747" t="inlineStr">
        <is>
          <t>85199300</t>
        </is>
      </c>
      <c r="C12747" t="inlineStr">
        <is>
          <t>TURNTABLES (RECORD-DECKS), RECORD-PLAYERS, CASSETTE-PLAYERS AND OTHER SOUND REPRODUCING APPARATUS, NOT INCORPORATING A SOUND RECORDING DEVICE - OTHER SOUND REPRODUCING APPARATUS: OTHER, CASSETTE-TYPE</t>
        </is>
      </c>
      <c r="D12747" t="inlineStr">
        <is>
          <t>c892c2fc-ba20-4899-9192-3b2d37742664</t>
        </is>
      </c>
      <c r="E12747" t="inlineStr">
        <is>
          <t>7b28abb8-439f-4dcc-a234-e767627f30bc</t>
        </is>
      </c>
      <c r="F12747" t="n">
        <v>55</v>
      </c>
    </row>
    <row r="12748">
      <c r="A12748" t="inlineStr">
        <is>
          <t>983d7ef2-e700-46b4-9ac3-03e2f85f60d5</t>
        </is>
      </c>
      <c r="B12748" t="inlineStr">
        <is>
          <t>85199910</t>
        </is>
      </c>
      <c r="C12748" t="inlineStr">
        <is>
          <t>TURNTABLES (RECORD-DECKS), RECORD-PLAYERS, CASSETTE-PLAYERS AND OTHER SOUND REPRODUCING APPARATUS, NOT INCORPORATING A SOUND RECORDING DEVICE - OTHER : - OTHER SOUND REPRODUCING APPARATUS: AUDIO COMPACT DISC PLAYERS</t>
        </is>
      </c>
      <c r="D12748" t="inlineStr">
        <is>
          <t>c892c2fc-ba20-4899-9192-3b2d37742664</t>
        </is>
      </c>
      <c r="E12748" t="inlineStr">
        <is>
          <t>7b28abb8-439f-4dcc-a234-e767627f30bc</t>
        </is>
      </c>
      <c r="F12748" t="n">
        <v>55</v>
      </c>
    </row>
    <row r="12749">
      <c r="A12749" t="inlineStr">
        <is>
          <t>fe02bad1-42e8-428b-9abf-f4b04c59a2d1</t>
        </is>
      </c>
      <c r="B12749" t="inlineStr">
        <is>
          <t>85199920</t>
        </is>
      </c>
      <c r="C12749" t="inlineStr">
        <is>
          <t>TURNTABLES (RECORD-DECKS), RECORD-PLAYERS, CASSETTE-PLAYERS AND OTHER SOUND REPRODUCING APPARATUS, NOT INCORPORATING A SOUND RECORDING DEVICE - OTHER : - OTHER SOUND REPRODUCING APPARATUS: COMPACT DISC CHANGER INCLUDING MINI DISC PLAYER OR LASER DISC PLAY</t>
        </is>
      </c>
      <c r="D12749" t="inlineStr">
        <is>
          <t>c892c2fc-ba20-4899-9192-3b2d37742664</t>
        </is>
      </c>
      <c r="E12749" t="inlineStr">
        <is>
          <t>7b28abb8-439f-4dcc-a234-e767627f30bc</t>
        </is>
      </c>
      <c r="F12749" t="n">
        <v>55</v>
      </c>
    </row>
    <row r="12750">
      <c r="A12750" t="inlineStr">
        <is>
          <t>44b2f970-7556-4088-8a75-b28e928c3200</t>
        </is>
      </c>
      <c r="B12750" t="inlineStr">
        <is>
          <t>85199930</t>
        </is>
      </c>
      <c r="C12750" t="inlineStr">
        <is>
          <t>TURNTABLES (RECORD-DECKS), RECORD-PLAYERS, CASSETTE-PLAYERS AND OTHER SOUND REPRODUCING APPARATUS, NOT INCORPORATING A SOUND RECORDING DEVICE - OTHER : - OTHER SOUND REPRODUCING APPARATUS: TIME CODE READERS</t>
        </is>
      </c>
      <c r="D12750" t="inlineStr">
        <is>
          <t>c892c2fc-ba20-4899-9192-3b2d37742664</t>
        </is>
      </c>
      <c r="E12750" t="inlineStr">
        <is>
          <t>7b28abb8-439f-4dcc-a234-e767627f30bc</t>
        </is>
      </c>
      <c r="F12750" t="n">
        <v>55</v>
      </c>
    </row>
    <row r="12751">
      <c r="A12751" t="inlineStr">
        <is>
          <t>59411fbf-97da-4fd4-870c-42ed013b04a7</t>
        </is>
      </c>
      <c r="B12751" t="inlineStr">
        <is>
          <t>85199940</t>
        </is>
      </c>
      <c r="C12751" t="inlineStr">
        <is>
          <t>TURNTABLES (RECORD-DECKS), RECORD-PLAYERS, CASSETTE-PLAYERS AND OTHER SOUND REPRODUCING APPARATUS, NOT INCORPORATING A SOUND RECORDING DEVICE - OTHER SOUND REPRODUCING APPARATUS: - OTHER : MP-3 PLAYER</t>
        </is>
      </c>
      <c r="D12751" t="inlineStr">
        <is>
          <t>c892c2fc-ba20-4899-9192-3b2d37742664</t>
        </is>
      </c>
      <c r="E12751" t="inlineStr">
        <is>
          <t>7b28abb8-439f-4dcc-a234-e767627f30bc</t>
        </is>
      </c>
      <c r="F12751" t="n">
        <v>55</v>
      </c>
    </row>
    <row r="12752">
      <c r="A12752" t="inlineStr">
        <is>
          <t>50906dc3-79e6-49d2-a083-8c1c9fb2ee1d</t>
        </is>
      </c>
      <c r="B12752" t="inlineStr">
        <is>
          <t>85199990</t>
        </is>
      </c>
      <c r="C12752" t="inlineStr">
        <is>
          <t>TURNTABLES (RECORD-DECKS), RECORD-PLAYERS, CASSETTE-PLAYERS AND OTHER SOUND REPRODUCING APPARATUS, NOT INCORPORATING A SOUND RECORDING DEVICE - OTHER : - OTHER SOUND REPRODUCING APPARATUS: OTHER</t>
        </is>
      </c>
      <c r="D12752" t="inlineStr">
        <is>
          <t>c892c2fc-ba20-4899-9192-3b2d37742664</t>
        </is>
      </c>
      <c r="E12752" t="inlineStr">
        <is>
          <t>7b28abb8-439f-4dcc-a234-e767627f30bc</t>
        </is>
      </c>
      <c r="F12752" t="n">
        <v>55</v>
      </c>
    </row>
    <row r="12753">
      <c r="A12753" t="inlineStr">
        <is>
          <t>8e0a8766-a74e-4c0e-8f07-e18aad97a44e</t>
        </is>
      </c>
      <c r="B12753" t="inlineStr">
        <is>
          <t>85201000</t>
        </is>
      </c>
      <c r="C12753" t="inlineStr">
        <is>
          <t>MAGNETIC TAPE RECORDERS AND OTHER SOUND RECORDING APPARATUS, WHETHER OR NOT INCORPORATING A SOUND REPRODUCING DEVICE DICTATING MACHINES NOT CAPABLE OF OPERATING WITHOUT AN EXTERNAL SOURCE OF POWER</t>
        </is>
      </c>
      <c r="D12753" t="inlineStr">
        <is>
          <t>c892c2fc-ba20-4899-9192-3b2d37742664</t>
        </is>
      </c>
      <c r="E12753" t="inlineStr">
        <is>
          <t>1f58c248-ca61-4e7e-a286-7333d0099bde</t>
        </is>
      </c>
      <c r="F12753" t="n">
        <v>55</v>
      </c>
    </row>
    <row r="12754">
      <c r="A12754" t="inlineStr">
        <is>
          <t>14b5c805-2e2b-43f0-96c3-934c444b6142</t>
        </is>
      </c>
      <c r="B12754" t="inlineStr">
        <is>
          <t>85202000</t>
        </is>
      </c>
      <c r="C12754" t="inlineStr">
        <is>
          <t>MAGNETIC TAPE RECORDERS AND OTHER SOUND RECORDING APPARATUS, WHETHER OR NOT INCORPORATING A SOUND REPRODUCING DEVICE TELEPHONE ANSWERING MACHINES</t>
        </is>
      </c>
      <c r="D12754" t="inlineStr">
        <is>
          <t>c892c2fc-ba20-4899-9192-3b2d37742664</t>
        </is>
      </c>
      <c r="E12754" t="inlineStr">
        <is>
          <t>1f58c248-ca61-4e7e-a286-7333d0099bde</t>
        </is>
      </c>
      <c r="F12754" t="n">
        <v>55</v>
      </c>
    </row>
    <row r="12755">
      <c r="A12755" t="inlineStr">
        <is>
          <t>8aa64173-730f-474d-97ab-055b9759553f</t>
        </is>
      </c>
      <c r="B12755" t="inlineStr">
        <is>
          <t>85203200</t>
        </is>
      </c>
      <c r="C12755" t="inlineStr">
        <is>
          <t>MAGNETIC TAPE RECORDERS AND OTHER SOUND RECORDING APPARATUS, WHETHER OR NOT INCORPORATING A SOUND REPRODUCING DEVICE - OTHER MAGNETIC TAPE RECORDERS INCORPORATING SOUND REPRODUCING APPARATUS: DIGITAL AUDIO TYPE</t>
        </is>
      </c>
      <c r="D12755" t="inlineStr">
        <is>
          <t>c892c2fc-ba20-4899-9192-3b2d37742664</t>
        </is>
      </c>
      <c r="E12755" t="inlineStr">
        <is>
          <t>1f58c248-ca61-4e7e-a286-7333d0099bde</t>
        </is>
      </c>
      <c r="F12755" t="n">
        <v>55</v>
      </c>
    </row>
    <row r="12756">
      <c r="A12756" t="inlineStr">
        <is>
          <t>c6b8f37d-8b3c-42f0-86bc-dba4e3367071</t>
        </is>
      </c>
      <c r="B12756" t="inlineStr">
        <is>
          <t>85203310</t>
        </is>
      </c>
      <c r="C12756" t="inlineStr">
        <is>
          <t>MAGNETIC TAPE RECORDERS AND OTHER SOUND RECORDING APPARATUS, WHETHER OR NOT INCORPORATING A SOUND REPRODUCING DEVICE - OTHER MAGNETIC TAPE RECORDERS INCORPORATING SOUND REPRODUCING APPARATUS: - OTHER, CASSETTE-TYPE: HEAVY-DUTY TAPE RECORDERS</t>
        </is>
      </c>
      <c r="D12756" t="inlineStr">
        <is>
          <t>c892c2fc-ba20-4899-9192-3b2d37742664</t>
        </is>
      </c>
      <c r="E12756" t="inlineStr">
        <is>
          <t>1f58c248-ca61-4e7e-a286-7333d0099bde</t>
        </is>
      </c>
      <c r="F12756" t="n">
        <v>55</v>
      </c>
    </row>
    <row r="12757">
      <c r="A12757" t="inlineStr">
        <is>
          <t>3ec922ea-b155-4a52-8f48-0884064fb21f</t>
        </is>
      </c>
      <c r="B12757" t="inlineStr">
        <is>
          <t>85203390</t>
        </is>
      </c>
      <c r="C12757" t="inlineStr">
        <is>
          <t>MAGNETIC TAPE RECORDERS AND OTHER SOUND RECORDING APPARATUS, WHETHER OR NOT INCORPORATING A SOUND REPRODUCING DEVICE - OTHER MAGNETIC TAPE RECORDERS INCORPORATING SOUND REPRODUCING APPARATUS: - OTHER, CASSETTE-TYPE: OTHER</t>
        </is>
      </c>
      <c r="D12757" t="inlineStr">
        <is>
          <t>c892c2fc-ba20-4899-9192-3b2d37742664</t>
        </is>
      </c>
      <c r="E12757" t="inlineStr">
        <is>
          <t>1f58c248-ca61-4e7e-a286-7333d0099bde</t>
        </is>
      </c>
      <c r="F12757" t="n">
        <v>55</v>
      </c>
    </row>
    <row r="12758">
      <c r="A12758" t="inlineStr">
        <is>
          <t>21483bff-eaf6-4a46-bfdf-835f5b491b4f</t>
        </is>
      </c>
      <c r="B12758" t="inlineStr">
        <is>
          <t>85203910</t>
        </is>
      </c>
      <c r="C12758" t="inlineStr">
        <is>
          <t>MAGNETIC TAPE RECORDERS AND OTHER SOUND RECORDING APPARATUS, WHETHER OR NOT INCORPORATING A SOUND REPRODUCING DEVICE - OTHER MAGNETIC TAPE RECORDERS INCORPORATING SOUND REPRODUCING APPARATUS: - OTHER : HEAVY-DUTY TAPE RECORDERS</t>
        </is>
      </c>
      <c r="D12758" t="inlineStr">
        <is>
          <t>c892c2fc-ba20-4899-9192-3b2d37742664</t>
        </is>
      </c>
      <c r="E12758" t="inlineStr">
        <is>
          <t>1f58c248-ca61-4e7e-a286-7333d0099bde</t>
        </is>
      </c>
      <c r="F12758" t="n">
        <v>55</v>
      </c>
    </row>
    <row r="12759">
      <c r="A12759" t="inlineStr">
        <is>
          <t>cba2ed89-1cab-4dc9-8e4f-6780d60b38b5</t>
        </is>
      </c>
      <c r="B12759" t="inlineStr">
        <is>
          <t>85203990</t>
        </is>
      </c>
      <c r="C12759" t="inlineStr">
        <is>
          <t>MAGNETIC TAPE RECORDERS AND OTHER SOUND RECORDING APPARATUS, WHETHER OR NOT INCORPORATING A SOUND REPRODUCING DEVICE - OTHER MAGNETIC TAPE RECORDERS INCORPORATING SOUND REPRODUCING APPARATUS: - OTHER : OTHER</t>
        </is>
      </c>
      <c r="D12759" t="inlineStr">
        <is>
          <t>c892c2fc-ba20-4899-9192-3b2d37742664</t>
        </is>
      </c>
      <c r="E12759" t="inlineStr">
        <is>
          <t>1f58c248-ca61-4e7e-a286-7333d0099bde</t>
        </is>
      </c>
      <c r="F12759" t="n">
        <v>55</v>
      </c>
    </row>
    <row r="12760">
      <c r="A12760" t="inlineStr">
        <is>
          <t>1efbf6d2-6a94-43bf-8358-d28249c5a373</t>
        </is>
      </c>
      <c r="B12760" t="inlineStr">
        <is>
          <t>85209010</t>
        </is>
      </c>
      <c r="C12760" t="inlineStr">
        <is>
          <t>MAGNETIC TAPE RECORDERS AND OTHER SOUND RECORDING APPARATUS, WHETHER OR NOT INCORPORATING A SOUND REPRODUCING DEVICE - OTHER: COMPACT DISC RECORDING APPARATUS</t>
        </is>
      </c>
      <c r="D12760" t="inlineStr">
        <is>
          <t>c892c2fc-ba20-4899-9192-3b2d37742664</t>
        </is>
      </c>
      <c r="E12760" t="inlineStr">
        <is>
          <t>1f58c248-ca61-4e7e-a286-7333d0099bde</t>
        </is>
      </c>
      <c r="F12760" t="n">
        <v>55</v>
      </c>
    </row>
    <row r="12761">
      <c r="A12761" t="inlineStr">
        <is>
          <t>51b43821-143a-4574-aade-654ebdb8be8a</t>
        </is>
      </c>
      <c r="B12761" t="inlineStr">
        <is>
          <t>85209090</t>
        </is>
      </c>
      <c r="C12761" t="inlineStr">
        <is>
          <t>MAGNETIC TAPE RECORDERS AND OTHER SOUND RECORDING APPARATUS, WHETHER OR NOT INCORPORATING A SOUND REPRODUCING DEVICE - OTHER: OTHER</t>
        </is>
      </c>
      <c r="D12761" t="inlineStr">
        <is>
          <t>c892c2fc-ba20-4899-9192-3b2d37742664</t>
        </is>
      </c>
      <c r="E12761" t="inlineStr">
        <is>
          <t>1f58c248-ca61-4e7e-a286-7333d0099bde</t>
        </is>
      </c>
      <c r="F12761" t="n">
        <v>55</v>
      </c>
    </row>
    <row r="12762">
      <c r="A12762" t="inlineStr">
        <is>
          <t>b60ac439-14aa-441b-9ead-a1828a173132</t>
        </is>
      </c>
      <c r="B12762" t="inlineStr">
        <is>
          <t>85211011</t>
        </is>
      </c>
      <c r="C12762" t="inlineStr">
        <is>
          <t>PROFESSIONAL VIDEO TAPE RECORDERS WITH 3/4" OR 1" TAPE</t>
        </is>
      </c>
      <c r="D12762" t="inlineStr">
        <is>
          <t>c892c2fc-ba20-4899-9192-3b2d37742664</t>
        </is>
      </c>
      <c r="E12762" t="inlineStr">
        <is>
          <t>b087d25a-fcf6-42e7-8937-7783f161dab4</t>
        </is>
      </c>
      <c r="F12762" t="n">
        <v>55</v>
      </c>
    </row>
    <row r="12763">
      <c r="A12763" t="inlineStr">
        <is>
          <t>c5586d98-7487-451d-ad06-ee199aaf8d8b</t>
        </is>
      </c>
      <c r="B12763" t="inlineStr">
        <is>
          <t>85211012</t>
        </is>
      </c>
      <c r="C12763" t="inlineStr">
        <is>
          <t>VIDEO RECORDERS BETACAM OR BETACAM SP OR DIGITAL BETACAM S-VHS OR DIGITAL-S</t>
        </is>
      </c>
      <c r="D12763" t="inlineStr">
        <is>
          <t>c892c2fc-ba20-4899-9192-3b2d37742664</t>
        </is>
      </c>
      <c r="E12763" t="inlineStr">
        <is>
          <t>b087d25a-fcf6-42e7-8937-7783f161dab4</t>
        </is>
      </c>
      <c r="F12763" t="n">
        <v>55</v>
      </c>
    </row>
    <row r="12764">
      <c r="A12764" t="inlineStr">
        <is>
          <t>d0451d02-c0de-4b1e-a2b0-bc7fe9ec1211</t>
        </is>
      </c>
      <c r="B12764" t="inlineStr">
        <is>
          <t>85211019</t>
        </is>
      </c>
      <c r="C12764" t="inlineStr">
        <is>
          <t>OTHER</t>
        </is>
      </c>
      <c r="D12764" t="inlineStr">
        <is>
          <t>c892c2fc-ba20-4899-9192-3b2d37742664</t>
        </is>
      </c>
      <c r="E12764" t="inlineStr">
        <is>
          <t>b087d25a-fcf6-42e7-8937-7783f161dab4</t>
        </is>
      </c>
      <c r="F12764" t="n">
        <v>55</v>
      </c>
    </row>
    <row r="12765">
      <c r="A12765" t="inlineStr">
        <is>
          <t>3b1faad1-9cc5-49fb-8721-3457c86dee9e</t>
        </is>
      </c>
      <c r="B12765" t="inlineStr">
        <is>
          <t>85211021</t>
        </is>
      </c>
      <c r="C12765" t="inlineStr">
        <is>
          <t>PROFESSIONAL VIDEO TAPE RECORDERS WITH 3/4" OR 1" TAPE</t>
        </is>
      </c>
      <c r="D12765" t="inlineStr">
        <is>
          <t>c892c2fc-ba20-4899-9192-3b2d37742664</t>
        </is>
      </c>
      <c r="E12765" t="inlineStr">
        <is>
          <t>b087d25a-fcf6-42e7-8937-7783f161dab4</t>
        </is>
      </c>
      <c r="F12765" t="n">
        <v>55</v>
      </c>
    </row>
    <row r="12766">
      <c r="A12766" t="inlineStr">
        <is>
          <t>ba9a674f-8b05-40f6-a7d6-53edc4e5bc09</t>
        </is>
      </c>
      <c r="B12766" t="inlineStr">
        <is>
          <t>85211022</t>
        </is>
      </c>
      <c r="C12766" t="inlineStr">
        <is>
          <t>VIDEO RECORDERS BETACAM OR BETACAM SP OR DIGITAL BETACAM S-VHS OR DIGITAL-S</t>
        </is>
      </c>
      <c r="D12766" t="inlineStr">
        <is>
          <t>c892c2fc-ba20-4899-9192-3b2d37742664</t>
        </is>
      </c>
      <c r="E12766" t="inlineStr">
        <is>
          <t>b087d25a-fcf6-42e7-8937-7783f161dab4</t>
        </is>
      </c>
      <c r="F12766" t="n">
        <v>55</v>
      </c>
    </row>
    <row r="12767">
      <c r="A12767" t="inlineStr">
        <is>
          <t>c555d931-7f46-4813-8d69-7f670d8b2db8</t>
        </is>
      </c>
      <c r="B12767" t="inlineStr">
        <is>
          <t>85211029</t>
        </is>
      </c>
      <c r="C12767" t="inlineStr">
        <is>
          <t>OTHER</t>
        </is>
      </c>
      <c r="D12767" t="inlineStr">
        <is>
          <t>c892c2fc-ba20-4899-9192-3b2d37742664</t>
        </is>
      </c>
      <c r="E12767" t="inlineStr">
        <is>
          <t>b087d25a-fcf6-42e7-8937-7783f161dab4</t>
        </is>
      </c>
      <c r="F12767" t="n">
        <v>55</v>
      </c>
    </row>
    <row r="12768">
      <c r="A12768" t="inlineStr">
        <is>
          <t>53190438-a285-4a6c-b3a5-0034a0e1ecc8</t>
        </is>
      </c>
      <c r="B12768" t="inlineStr">
        <is>
          <t>85211091</t>
        </is>
      </c>
      <c r="C12768" t="inlineStr">
        <is>
          <t>PROFESSIONAL VIDEO TAPE RECORDERS WITH 3/4" OR 1" TAPE SOLID STATE OR OTHERWISE</t>
        </is>
      </c>
      <c r="D12768" t="inlineStr">
        <is>
          <t>c892c2fc-ba20-4899-9192-3b2d37742664</t>
        </is>
      </c>
      <c r="E12768" t="inlineStr">
        <is>
          <t>b087d25a-fcf6-42e7-8937-7783f161dab4</t>
        </is>
      </c>
      <c r="F12768" t="n">
        <v>55</v>
      </c>
    </row>
    <row r="12769">
      <c r="A12769" t="inlineStr">
        <is>
          <t>348e2e82-8bde-4e78-840f-9fd6f79ac815</t>
        </is>
      </c>
      <c r="B12769" t="inlineStr">
        <is>
          <t>85211092</t>
        </is>
      </c>
      <c r="C12769" t="inlineStr">
        <is>
          <t>VIDEO RECORDERS BETACAM OR BETACAM SP OR DIGITAL BETACAM S-VHS OR DIGITAL-S</t>
        </is>
      </c>
      <c r="D12769" t="inlineStr">
        <is>
          <t>c892c2fc-ba20-4899-9192-3b2d37742664</t>
        </is>
      </c>
      <c r="E12769" t="inlineStr">
        <is>
          <t>b087d25a-fcf6-42e7-8937-7783f161dab4</t>
        </is>
      </c>
      <c r="F12769" t="n">
        <v>55</v>
      </c>
    </row>
    <row r="12770">
      <c r="A12770" t="inlineStr">
        <is>
          <t>f0ba69c1-dcdf-48e2-8d02-f7adb4cdf4ac</t>
        </is>
      </c>
      <c r="B12770" t="inlineStr">
        <is>
          <t>85211099</t>
        </is>
      </c>
      <c r="C12770" t="inlineStr">
        <is>
          <t>OTHER</t>
        </is>
      </c>
      <c r="D12770" t="inlineStr">
        <is>
          <t>c892c2fc-ba20-4899-9192-3b2d37742664</t>
        </is>
      </c>
      <c r="E12770" t="inlineStr">
        <is>
          <t>b087d25a-fcf6-42e7-8937-7783f161dab4</t>
        </is>
      </c>
      <c r="F12770" t="n">
        <v>55</v>
      </c>
    </row>
    <row r="12771">
      <c r="A12771" t="inlineStr">
        <is>
          <t>d2a685a6-104f-4e0c-81e6-c352dd0b3e9c</t>
        </is>
      </c>
      <c r="B12771" t="inlineStr">
        <is>
          <t>85219010</t>
        </is>
      </c>
      <c r="C12771" t="inlineStr">
        <is>
          <t>VIDEO DUPLICATING SYSTEM WITH MASTER AND SLAVE CONTROL</t>
        </is>
      </c>
      <c r="D12771" t="inlineStr">
        <is>
          <t>c892c2fc-ba20-4899-9192-3b2d37742664</t>
        </is>
      </c>
      <c r="E12771" t="inlineStr">
        <is>
          <t>b087d25a-fcf6-42e7-8937-7783f161dab4</t>
        </is>
      </c>
      <c r="F12771" t="n">
        <v>55</v>
      </c>
    </row>
    <row r="12772">
      <c r="A12772" t="inlineStr">
        <is>
          <t>35ea0e8b-50d3-464a-9a6b-d9581d825966</t>
        </is>
      </c>
      <c r="B12772" t="inlineStr">
        <is>
          <t>85219020</t>
        </is>
      </c>
      <c r="C12772" t="inlineStr">
        <is>
          <t>DVD PLAYER</t>
        </is>
      </c>
      <c r="D12772" t="inlineStr">
        <is>
          <t>c892c2fc-ba20-4899-9192-3b2d37742664</t>
        </is>
      </c>
      <c r="E12772" t="inlineStr">
        <is>
          <t>b087d25a-fcf6-42e7-8937-7783f161dab4</t>
        </is>
      </c>
      <c r="F12772" t="n">
        <v>55</v>
      </c>
    </row>
    <row r="12773">
      <c r="A12773" t="inlineStr">
        <is>
          <t>1483651b-52e1-4f26-936f-29733fbb8362</t>
        </is>
      </c>
      <c r="B12773" t="inlineStr">
        <is>
          <t>85219090</t>
        </is>
      </c>
      <c r="C12773" t="inlineStr">
        <is>
          <t>OTHER</t>
        </is>
      </c>
      <c r="D12773" t="inlineStr">
        <is>
          <t>c892c2fc-ba20-4899-9192-3b2d37742664</t>
        </is>
      </c>
      <c r="E12773" t="inlineStr">
        <is>
          <t>b087d25a-fcf6-42e7-8937-7783f161dab4</t>
        </is>
      </c>
      <c r="F12773" t="n">
        <v>55</v>
      </c>
    </row>
    <row r="12774">
      <c r="A12774" t="inlineStr">
        <is>
          <t>a2b0e98a-1d3d-4515-b470-796cce3858d8</t>
        </is>
      </c>
      <c r="B12774" t="inlineStr">
        <is>
          <t>85221000</t>
        </is>
      </c>
      <c r="C12774" t="inlineStr">
        <is>
          <t>PICK-UP CARTRIDGES</t>
        </is>
      </c>
      <c r="D12774" t="inlineStr">
        <is>
          <t>c892c2fc-ba20-4899-9192-3b2d37742664</t>
        </is>
      </c>
      <c r="E12774" t="inlineStr">
        <is>
          <t>c0da2f5c-eede-4862-a82f-39a6a6b6473d</t>
        </is>
      </c>
      <c r="F12774" t="n">
        <v>55</v>
      </c>
    </row>
    <row r="12775">
      <c r="A12775" t="inlineStr">
        <is>
          <t>bf07b4ad-a011-491e-92db-40d98f5f6b6a</t>
        </is>
      </c>
      <c r="B12775" t="inlineStr">
        <is>
          <t>85229000</t>
        </is>
      </c>
      <c r="C12775" t="inlineStr">
        <is>
          <t>OTHER</t>
        </is>
      </c>
      <c r="D12775" t="inlineStr">
        <is>
          <t>c892c2fc-ba20-4899-9192-3b2d37742664</t>
        </is>
      </c>
      <c r="E12775" t="inlineStr">
        <is>
          <t>c0da2f5c-eede-4862-a82f-39a6a6b6473d</t>
        </is>
      </c>
      <c r="F12775" t="n">
        <v>55</v>
      </c>
    </row>
    <row r="12776">
      <c r="A12776" t="inlineStr">
        <is>
          <t>161dd43b-afae-427e-a37e-c7e1e4368258</t>
        </is>
      </c>
      <c r="B12776" t="inlineStr">
        <is>
          <t>85231111</t>
        </is>
      </c>
      <c r="C12776" t="inlineStr">
        <is>
          <t>PREPARED UNRECORDED MEDIA FOR SOUND RECORDING OR SIMILAR RECORDING OF OTHER PHENOMENA, OTHER THAN PRODUCTS OF CHAPTER 37 - MAGNETIC TAPES: - OF A WIDTH NOT EXCEEDING 4 MM : - FOR RECORDING SOUND : AUDIO CASSETTES</t>
        </is>
      </c>
      <c r="D12776" t="inlineStr">
        <is>
          <t>c892c2fc-ba20-4899-9192-3b2d37742664</t>
        </is>
      </c>
      <c r="E12776" t="inlineStr">
        <is>
          <t>2438f3ac-c165-405e-901d-b14cd77fb8ee</t>
        </is>
      </c>
      <c r="F12776" t="n">
        <v>55</v>
      </c>
    </row>
    <row r="12777">
      <c r="A12777" t="inlineStr">
        <is>
          <t>7c687210-cef5-4bca-aad6-50e889695292</t>
        </is>
      </c>
      <c r="B12777" t="inlineStr">
        <is>
          <t>85231119</t>
        </is>
      </c>
      <c r="C12777" t="inlineStr">
        <is>
          <t>PREPARED UNRECORDED MEDIA FOR SOUND RECORDING OR SIMILAR RECORDING OF OTHER PHENOMENA, OTHER THAN PRODUCTS OF CHAPTER 37 - MAGNETIC TAPES: - OF A WIDTH NOT EXCEEDING 4 MM : - FOR RECORDING SOUND : OTHER</t>
        </is>
      </c>
      <c r="D12777" t="inlineStr">
        <is>
          <t>c892c2fc-ba20-4899-9192-3b2d37742664</t>
        </is>
      </c>
      <c r="E12777" t="inlineStr">
        <is>
          <t>2438f3ac-c165-405e-901d-b14cd77fb8ee</t>
        </is>
      </c>
      <c r="F12777" t="n">
        <v>55</v>
      </c>
    </row>
    <row r="12778">
      <c r="A12778" t="inlineStr">
        <is>
          <t>6ab6802c-0d32-475e-b3f3-c586dff27784</t>
        </is>
      </c>
      <c r="B12778" t="inlineStr">
        <is>
          <t>85231121</t>
        </is>
      </c>
      <c r="C12778" t="inlineStr">
        <is>
          <t>PREPARED UNRECORDED MEDIA FOR SOUND RECORDING OR SIMILAR RECORDING OF OTHER PHENOMENA, OTHER THAN PRODUCTS OF CHAPTER 37 - MAGNETIC TAPES: - OF A WIDTH NOT EXCEEDING 4 MM : - FOR RECORDING PHENOMENA OTHER THAN SOUND: VIDEO CASSETTES</t>
        </is>
      </c>
      <c r="D12778" t="inlineStr">
        <is>
          <t>c892c2fc-ba20-4899-9192-3b2d37742664</t>
        </is>
      </c>
      <c r="E12778" t="inlineStr">
        <is>
          <t>2438f3ac-c165-405e-901d-b14cd77fb8ee</t>
        </is>
      </c>
      <c r="F12778" t="n">
        <v>55</v>
      </c>
    </row>
    <row r="12779">
      <c r="A12779" t="inlineStr">
        <is>
          <t>eca0fc2e-47dc-4f6d-a530-ce861468c8c1</t>
        </is>
      </c>
      <c r="B12779" t="inlineStr">
        <is>
          <t>85231122</t>
        </is>
      </c>
      <c r="C12779" t="inlineStr">
        <is>
          <t>PREPARED UNRECORDED MEDIA FOR SOUND RECORDING OR SIMILAR RECORDING OF OTHER PHENOMENA, OTHER THAN PRODUCTS OF CHAPTER 37 - MAGNETIC TAPES: - OF A WIDTH NOT EXCEEDING 4 MM : - FOR RECORDING PHENOMENA OTHER THAN SOUND: OTHER VIDEO MAGNETIC TAPE INCLUDING TH</t>
        </is>
      </c>
      <c r="D12779" t="inlineStr">
        <is>
          <t>c892c2fc-ba20-4899-9192-3b2d37742664</t>
        </is>
      </c>
      <c r="E12779" t="inlineStr">
        <is>
          <t>2438f3ac-c165-405e-901d-b14cd77fb8ee</t>
        </is>
      </c>
      <c r="F12779" t="n">
        <v>55</v>
      </c>
    </row>
    <row r="12780">
      <c r="A12780" t="inlineStr">
        <is>
          <t>47572a1f-6abd-45e8-ae20-19b2f68048d8</t>
        </is>
      </c>
      <c r="B12780" t="inlineStr">
        <is>
          <t>85231129</t>
        </is>
      </c>
      <c r="C12780" t="inlineStr">
        <is>
          <t>PREPARED UNRECORDED MEDIA FOR SOUND RECORDING OR SIMILAR RECORDING OF OTHER PHENOMENA, OTHER THAN PRODUCTS OF CHAPTER 37 - MAGNETIC TAPES: - OF A WIDTH NOT EXCEEDING 4 MM : - FOR RECORDING PHENOMENA OTHER THAN SOUND: OTHER</t>
        </is>
      </c>
      <c r="D12780" t="inlineStr">
        <is>
          <t>c892c2fc-ba20-4899-9192-3b2d37742664</t>
        </is>
      </c>
      <c r="E12780" t="inlineStr">
        <is>
          <t>2438f3ac-c165-405e-901d-b14cd77fb8ee</t>
        </is>
      </c>
      <c r="F12780" t="n">
        <v>55</v>
      </c>
    </row>
    <row r="12781">
      <c r="A12781" t="inlineStr">
        <is>
          <t>34db6fb0-5255-4929-a381-109a9bf01d78</t>
        </is>
      </c>
      <c r="B12781" t="inlineStr">
        <is>
          <t>85231211</t>
        </is>
      </c>
      <c r="C12781" t="inlineStr">
        <is>
          <t>PREPARED UNRECORDED MEDIA FOR SOUND RECORDING OR SIMILAR RECORDING OF OTHER PHENOMENA, OTHER THAN PRODUCTS OF CHAPTER 37 - MAGNETIC TAPES: - OF A WIDTH EXCEEDING 4 MM BUT NOT EXCEEDING 6.5 MM: - FOR RECORDING SOUND: AUDIO CASSETTES</t>
        </is>
      </c>
      <c r="D12781" t="inlineStr">
        <is>
          <t>c892c2fc-ba20-4899-9192-3b2d37742664</t>
        </is>
      </c>
      <c r="E12781" t="inlineStr">
        <is>
          <t>2438f3ac-c165-405e-901d-b14cd77fb8ee</t>
        </is>
      </c>
      <c r="F12781" t="n">
        <v>55</v>
      </c>
    </row>
    <row r="12782">
      <c r="A12782" t="inlineStr">
        <is>
          <t>dcfb063b-632a-4b43-8956-7542b25d8c0e</t>
        </is>
      </c>
      <c r="B12782" t="inlineStr">
        <is>
          <t>85231219</t>
        </is>
      </c>
      <c r="C12782" t="inlineStr">
        <is>
          <t>PREPARED UNRECORDED MEDIA FOR SOUND RECORDING OR SIMILAR RECORDING OF OTHER PHENOMENA, OTHER THAN PRODUCTS OF CHAPTER 37 - MAGNETIC TAPES: - OF A WIDTH EXCEEDING 4 MM BUT NOT EXCEEDING 6.5 MM: - FOR RECORDING SOUND: OTHER</t>
        </is>
      </c>
      <c r="D12782" t="inlineStr">
        <is>
          <t>c892c2fc-ba20-4899-9192-3b2d37742664</t>
        </is>
      </c>
      <c r="E12782" t="inlineStr">
        <is>
          <t>2438f3ac-c165-405e-901d-b14cd77fb8ee</t>
        </is>
      </c>
      <c r="F12782" t="n">
        <v>55</v>
      </c>
    </row>
    <row r="12783">
      <c r="A12783" t="inlineStr">
        <is>
          <t>f43567a2-af62-49f2-b224-fa4fc6b23917</t>
        </is>
      </c>
      <c r="B12783" t="inlineStr">
        <is>
          <t>85231221</t>
        </is>
      </c>
      <c r="C12783" t="inlineStr">
        <is>
          <t>PREPARED UNRECORDED MEDIA FOR SOUND RECORDING OR SIMILAR RECORDING OF OTHER PHENOMENA, OTHER THAN PRODUCTS OF CHAPTER 37 - MAGNETIC TAPES: - OF A WIDTH EXCEEDING 4 MM BUT NOT EXCEEDING 6.5 MM: - FOR RECORDING PHENOMENA OTHER THAN SOUND : VIDEO CASSETTES</t>
        </is>
      </c>
      <c r="D12783" t="inlineStr">
        <is>
          <t>c892c2fc-ba20-4899-9192-3b2d37742664</t>
        </is>
      </c>
      <c r="E12783" t="inlineStr">
        <is>
          <t>2438f3ac-c165-405e-901d-b14cd77fb8ee</t>
        </is>
      </c>
      <c r="F12783" t="n">
        <v>55</v>
      </c>
    </row>
    <row r="12784">
      <c r="A12784" t="inlineStr">
        <is>
          <t>43ab1065-cf9c-43ce-a41c-0dfd2be46d1f</t>
        </is>
      </c>
      <c r="B12784" t="inlineStr">
        <is>
          <t>85231222</t>
        </is>
      </c>
      <c r="C12784" t="inlineStr">
        <is>
          <t>PREPARED UNRECORDED MEDIA FOR SOUND RECORDING OR SIMILAR RECORDING OF OTHER PHENOMENA, OTHER THAN PRODUCTS OF CHAPTER 37 - MAGNETIC TAPES: - OF A WIDTH EXCEEDING 4 MM BUT NOT EXCEEDING 6.5 MM: - FOR RECORDING PHENOMENA OTHER THAN SOUND : OTHER VIDEO MAGNE</t>
        </is>
      </c>
      <c r="D12784" t="inlineStr">
        <is>
          <t>c892c2fc-ba20-4899-9192-3b2d37742664</t>
        </is>
      </c>
      <c r="E12784" t="inlineStr">
        <is>
          <t>2438f3ac-c165-405e-901d-b14cd77fb8ee</t>
        </is>
      </c>
      <c r="F12784" t="n">
        <v>55</v>
      </c>
    </row>
    <row r="12785">
      <c r="A12785" t="inlineStr">
        <is>
          <t>cc303706-471e-49e0-b099-07213482c8ab</t>
        </is>
      </c>
      <c r="B12785" t="inlineStr">
        <is>
          <t>85231229</t>
        </is>
      </c>
      <c r="C12785" t="inlineStr">
        <is>
          <t>PREPARED UNRECORDED MEDIA FOR SOUND RECORDING OR SIMILAR RECORDING OF OTHER PHENOMENA, OTHER THAN PRODUCTS OF CHAPTER 37 - MAGNETIC TAPES: - OF A WIDTH EXCEEDING 4 MM BUT NOT EXCEEDING 6.5 MM: - FOR RECORDING PHENOMENA OTHER THAN SOUND : OTHER</t>
        </is>
      </c>
      <c r="D12785" t="inlineStr">
        <is>
          <t>c892c2fc-ba20-4899-9192-3b2d37742664</t>
        </is>
      </c>
      <c r="E12785" t="inlineStr">
        <is>
          <t>2438f3ac-c165-405e-901d-b14cd77fb8ee</t>
        </is>
      </c>
      <c r="F12785" t="n">
        <v>55</v>
      </c>
    </row>
    <row r="12786">
      <c r="A12786" t="inlineStr">
        <is>
          <t>4a5e7c91-d3c5-448e-b7a5-d7a29c0601dc</t>
        </is>
      </c>
      <c r="B12786" t="inlineStr">
        <is>
          <t>85231311</t>
        </is>
      </c>
      <c r="C12786" t="inlineStr">
        <is>
          <t>PREPARED UNRECORDED MEDIA FOR SOUND RECORDING OR SIMILAR RECORDING OF OTHER PHENOMENA, OTHER THAN PRODUCTS OF CHAPTER 37 - MAGNETIC TAPES: - OF A WIDTH EXCEEDING 6.5 MM: - FOR RECORDING SOUND : AUDIO CASSETTE TAPE OF WIDTH EXCEEDING 6.5 MM BUT NOT EXCEEDI</t>
        </is>
      </c>
      <c r="D12786" t="inlineStr">
        <is>
          <t>c892c2fc-ba20-4899-9192-3b2d37742664</t>
        </is>
      </c>
      <c r="E12786" t="inlineStr">
        <is>
          <t>2438f3ac-c165-405e-901d-b14cd77fb8ee</t>
        </is>
      </c>
      <c r="F12786" t="n">
        <v>55</v>
      </c>
    </row>
    <row r="12787">
      <c r="A12787" t="inlineStr">
        <is>
          <t>a26c9834-0a5a-46e7-afa7-049fdafd5e1a</t>
        </is>
      </c>
      <c r="B12787" t="inlineStr">
        <is>
          <t>85231312</t>
        </is>
      </c>
      <c r="C12787" t="inlineStr">
        <is>
          <t>PREPARED UNRECORDED MEDIA FOR SOUND RECORDING OR SIMILAR RECORDING OF OTHER PHENOMENA, OTHER THAN PRODUCTS OF CHAPTER 37 - MAGNETIC TAPES: - OF A WIDTH EXCEEDING 6.5 MM: - FOR RECORDING SOUND : OTHER AUDIO CASSETTE TAPE</t>
        </is>
      </c>
      <c r="D12787" t="inlineStr">
        <is>
          <t>c892c2fc-ba20-4899-9192-3b2d37742664</t>
        </is>
      </c>
      <c r="E12787" t="inlineStr">
        <is>
          <t>2438f3ac-c165-405e-901d-b14cd77fb8ee</t>
        </is>
      </c>
      <c r="F12787" t="n">
        <v>55</v>
      </c>
    </row>
    <row r="12788">
      <c r="A12788" t="inlineStr">
        <is>
          <t>705077fc-6fd2-4102-aff8-aa5093e8ae98</t>
        </is>
      </c>
      <c r="B12788" t="inlineStr">
        <is>
          <t>85231313</t>
        </is>
      </c>
      <c r="C12788" t="inlineStr">
        <is>
          <t>PREPARED UNRECORDED MEDIA FOR SOUND RECORDING OR SIMILAR RECORDING OF OTHER PHENOMENA, OTHER THAN PRODUCTS OF CHAPTER 37 - MAGNETIC TAPES: - OF A WIDTH EXCEEDING 6.5 MM: - FOR RECORDING SOUND : OTHER AUDIO MAGNETIC TAPE OF WIDTH EXCEEDING6.5 MM BUT NOT EX</t>
        </is>
      </c>
      <c r="D12788" t="inlineStr">
        <is>
          <t>c892c2fc-ba20-4899-9192-3b2d37742664</t>
        </is>
      </c>
      <c r="E12788" t="inlineStr">
        <is>
          <t>2438f3ac-c165-405e-901d-b14cd77fb8ee</t>
        </is>
      </c>
      <c r="F12788" t="n">
        <v>55</v>
      </c>
    </row>
    <row r="12789">
      <c r="A12789" t="inlineStr">
        <is>
          <t>19851421-a6f8-4446-bba4-dc7352cbf693</t>
        </is>
      </c>
      <c r="B12789" t="inlineStr">
        <is>
          <t>85231319</t>
        </is>
      </c>
      <c r="C12789" t="inlineStr">
        <is>
          <t>PREPARED UNRECORDED MEDIA FOR SOUND RECORDING OR SIMILAR RECORDING OF OTHER PHENOMENA, OTHER THAN PRODUCTS OF CHAPTER 37 - MAGNETIC TAPES: - OF A WIDTH EXCEEDING 6.5 MM: - FOR RECORDING SOUND : OTHER</t>
        </is>
      </c>
      <c r="D12789" t="inlineStr">
        <is>
          <t>c892c2fc-ba20-4899-9192-3b2d37742664</t>
        </is>
      </c>
      <c r="E12789" t="inlineStr">
        <is>
          <t>2438f3ac-c165-405e-901d-b14cd77fb8ee</t>
        </is>
      </c>
      <c r="F12789" t="n">
        <v>55</v>
      </c>
    </row>
    <row r="12790">
      <c r="A12790" t="inlineStr">
        <is>
          <t>b6c88e80-0d20-4584-809d-2ab76d1ab3ca</t>
        </is>
      </c>
      <c r="B12790" t="inlineStr">
        <is>
          <t>85231321</t>
        </is>
      </c>
      <c r="C12790" t="inlineStr">
        <is>
          <t>PREPARED UNRECORDED MEDIA FOR SOUND RECORDING OR SIMILAR RECORDING OF OTHER PHENOMENA, OTHER THAN PRODUCTS OF CHAPTER 37 - MAGNETIC TAPES: - OF A WIDTH EXCEEDING 6.5 MM: - FOR RECORDING PHENOMENA OTHER THAN SOUND :  AND 1 VIDEO CASSETTES</t>
        </is>
      </c>
      <c r="D12790" t="inlineStr">
        <is>
          <t>c892c2fc-ba20-4899-9192-3b2d37742664</t>
        </is>
      </c>
      <c r="E12790" t="inlineStr">
        <is>
          <t>2438f3ac-c165-405e-901d-b14cd77fb8ee</t>
        </is>
      </c>
      <c r="F12790" t="n">
        <v>55</v>
      </c>
    </row>
    <row r="12791">
      <c r="A12791" t="inlineStr">
        <is>
          <t>ba0d9e7e-d5ae-4fb3-a734-b667f1c73c27</t>
        </is>
      </c>
      <c r="B12791" t="inlineStr">
        <is>
          <t>85231322</t>
        </is>
      </c>
      <c r="C12791" t="inlineStr">
        <is>
          <t>PREPARED UNRECORDED MEDIA FOR SOUND RECORDING OR SIMILAR RECORDING OF OTHER PHENOMENA, OTHER THAN PRODUCTS OF CHAPTER 37 - MAGNETIC TAPES: - OF A WIDTH EXCEEDING 6.5 MM: - FOR RECORDING PHENOMENA OTHER THAN SOUND :# VIDEO CASSETTE SUITABLE TO WORK WITH BE</t>
        </is>
      </c>
      <c r="D12791" t="inlineStr">
        <is>
          <t>c892c2fc-ba20-4899-9192-3b2d37742664</t>
        </is>
      </c>
      <c r="E12791" t="inlineStr">
        <is>
          <t>2438f3ac-c165-405e-901d-b14cd77fb8ee</t>
        </is>
      </c>
      <c r="F12791" t="n">
        <v>55</v>
      </c>
    </row>
    <row r="12792">
      <c r="A12792" t="inlineStr">
        <is>
          <t>e835e729-c82c-440f-af47-fd31cb237f81</t>
        </is>
      </c>
      <c r="B12792" t="inlineStr">
        <is>
          <t>85231323</t>
        </is>
      </c>
      <c r="C12792" t="inlineStr">
        <is>
          <t>PREPARED UNRECORDED MEDIA FOR SOUND RECORDING OR SIMILAR RECORDING OF OTHER PHENOMENA, OTHER THAN PRODUCTS OF CHAPTER 37 - MAGNETIC TAPES: - OF A WIDTH EXCEEDING 6.5 MM: - FOR RECORDING PHENOMENA OTHER THAN SOUND : OTHER VIDEO CASSETTES</t>
        </is>
      </c>
      <c r="D12792" t="inlineStr">
        <is>
          <t>c892c2fc-ba20-4899-9192-3b2d37742664</t>
        </is>
      </c>
      <c r="E12792" t="inlineStr">
        <is>
          <t>2438f3ac-c165-405e-901d-b14cd77fb8ee</t>
        </is>
      </c>
      <c r="F12792" t="n">
        <v>55</v>
      </c>
    </row>
    <row r="12793">
      <c r="A12793" t="inlineStr">
        <is>
          <t>40c569e4-b844-4cd7-983a-9a9d27b86b90</t>
        </is>
      </c>
      <c r="B12793" t="inlineStr">
        <is>
          <t>85231324</t>
        </is>
      </c>
      <c r="C12793" t="inlineStr">
        <is>
          <t>PREPARED UNRECORDED MEDIA FOR SOUND RECORDING OR SIMILAR RECORDING OF OTHER PHENOMENA, OTHER THAN PRODUCTS OF CHAPTER 37 - MAGNETIC TAPES: - OF A WIDTH EXCEEDING 6.5 MM: - FOR RECORDING PHENOMENA OTHER THAN SOUND :  AND 1 VIDEO TAPES</t>
        </is>
      </c>
      <c r="D12793" t="inlineStr">
        <is>
          <t>c892c2fc-ba20-4899-9192-3b2d37742664</t>
        </is>
      </c>
      <c r="E12793" t="inlineStr">
        <is>
          <t>2438f3ac-c165-405e-901d-b14cd77fb8ee</t>
        </is>
      </c>
      <c r="F12793" t="n">
        <v>55</v>
      </c>
    </row>
    <row r="12794">
      <c r="A12794" t="inlineStr">
        <is>
          <t>82ab6239-bd39-4740-9ddb-f2aa330cb2eb</t>
        </is>
      </c>
      <c r="B12794" t="inlineStr">
        <is>
          <t>85231325</t>
        </is>
      </c>
      <c r="C12794" t="inlineStr">
        <is>
          <t>PREPARED UNRECORDED MEDIA FOR SOUND RECORDING OR SIMILAR RECORDING OF OTHER PHENOMENA, OTHER THAN PRODUCTS OF CHAPTER 37 - MAGNETIC TAPES: - OF A WIDTH EXCEEDING 6.5 MM: - FOR RECORDING PHENOMENA OTHER THAN SOUND : OTHER VIDEO TAPES</t>
        </is>
      </c>
      <c r="D12794" t="inlineStr">
        <is>
          <t>c892c2fc-ba20-4899-9192-3b2d37742664</t>
        </is>
      </c>
      <c r="E12794" t="inlineStr">
        <is>
          <t>2438f3ac-c165-405e-901d-b14cd77fb8ee</t>
        </is>
      </c>
      <c r="F12794" t="n">
        <v>55</v>
      </c>
    </row>
    <row r="12795">
      <c r="A12795" t="inlineStr">
        <is>
          <t>0ce305e4-4e1f-4e01-916a-8718ecf2b046</t>
        </is>
      </c>
      <c r="B12795" t="inlineStr">
        <is>
          <t>85231329</t>
        </is>
      </c>
      <c r="C12795" t="inlineStr">
        <is>
          <t>PREPARED UNRECORDED MEDIA FOR SOUND RECORDING OR SIMILAR RECORDING OF OTHER PHENOMENA, OTHER THAN PRODUCTS OF CHAPTER 37 - MAGNETIC TAPES: - OF A WIDTH EXCEEDING 6.5 MM: - FOR RECORDING PHENOMENA OTHER THAN SOUND : OTHER</t>
        </is>
      </c>
      <c r="D12795" t="inlineStr">
        <is>
          <t>c892c2fc-ba20-4899-9192-3b2d37742664</t>
        </is>
      </c>
      <c r="E12795" t="inlineStr">
        <is>
          <t>2438f3ac-c165-405e-901d-b14cd77fb8ee</t>
        </is>
      </c>
      <c r="F12795" t="n">
        <v>55</v>
      </c>
    </row>
    <row r="12796">
      <c r="A12796" t="inlineStr">
        <is>
          <t>3e3f3b66-519f-423e-8c72-4faa57e7aea6</t>
        </is>
      </c>
      <c r="B12796" t="inlineStr">
        <is>
          <t>85232010</t>
        </is>
      </c>
      <c r="C12796" t="inlineStr">
        <is>
          <t>PREPARED UNRECORDED MEDIA FOR SOUND RECORDING OR SIMILAR RECORDING OF OTHER PHENOMENA, OTHER THAN PRODUCTS OF CHAPTER 37 - MAGNETIC DISCS: HARD DISC PACK</t>
        </is>
      </c>
      <c r="D12796" t="inlineStr">
        <is>
          <t>c892c2fc-ba20-4899-9192-3b2d37742664</t>
        </is>
      </c>
      <c r="E12796" t="inlineStr">
        <is>
          <t>2438f3ac-c165-405e-901d-b14cd77fb8ee</t>
        </is>
      </c>
      <c r="F12796" t="n">
        <v>55</v>
      </c>
    </row>
    <row r="12797">
      <c r="A12797" t="inlineStr">
        <is>
          <t>1ac229b1-1b14-4087-ac98-78f11743b935</t>
        </is>
      </c>
      <c r="B12797" t="inlineStr">
        <is>
          <t>85232020</t>
        </is>
      </c>
      <c r="C12797" t="inlineStr">
        <is>
          <t>PREPARED UNRECORDED MEDIA FOR SOUND RECORDING OR SIMILAR RECORDING OF OTHER PHENOMENA, OTHER THAN PRODUCTS OF CHAPTER 37 - MAGNETIC DISCS: FLOPPY DISC OR DISKETTES</t>
        </is>
      </c>
      <c r="D12797" t="inlineStr">
        <is>
          <t>c892c2fc-ba20-4899-9192-3b2d37742664</t>
        </is>
      </c>
      <c r="E12797" t="inlineStr">
        <is>
          <t>2438f3ac-c165-405e-901d-b14cd77fb8ee</t>
        </is>
      </c>
      <c r="F12797" t="n">
        <v>55</v>
      </c>
    </row>
    <row r="12798">
      <c r="A12798" t="inlineStr">
        <is>
          <t>1fd56036-43c9-46f3-a0b2-38b83ff47ccf</t>
        </is>
      </c>
      <c r="B12798" t="inlineStr">
        <is>
          <t>85232090</t>
        </is>
      </c>
      <c r="C12798" t="inlineStr">
        <is>
          <t>PREPARED UNRECORDED MEDIA FOR SOUND RECORDING OR SIMILAR RECORDING OF OTHER PHENOMENA, OTHER THAN PRODUCTS OF CHAPTER 37 - MAGNETIC DISCS: OTHER</t>
        </is>
      </c>
      <c r="D12798" t="inlineStr">
        <is>
          <t>c892c2fc-ba20-4899-9192-3b2d37742664</t>
        </is>
      </c>
      <c r="E12798" t="inlineStr">
        <is>
          <t>2438f3ac-c165-405e-901d-b14cd77fb8ee</t>
        </is>
      </c>
      <c r="F12798" t="n">
        <v>55</v>
      </c>
    </row>
    <row r="12799">
      <c r="A12799" t="inlineStr">
        <is>
          <t>aeb64c1c-fe7f-4d12-9a4a-99c29521869c</t>
        </is>
      </c>
      <c r="B12799" t="inlineStr">
        <is>
          <t>85232100</t>
        </is>
      </c>
      <c r="C12799" t="inlineStr">
        <is>
          <t>CARDS INCORPORATING A MAGNETIC STRIPE</t>
        </is>
      </c>
      <c r="D12799" t="inlineStr">
        <is>
          <t>c892c2fc-ba20-4899-9192-3b2d37742664</t>
        </is>
      </c>
      <c r="E12799" t="inlineStr">
        <is>
          <t>2438f3ac-c165-405e-901d-b14cd77fb8ee</t>
        </is>
      </c>
      <c r="F12799" t="n">
        <v>55</v>
      </c>
    </row>
    <row r="12800">
      <c r="A12800" t="inlineStr">
        <is>
          <t>0c40bd98-3f9b-46e8-a3fe-e27dc115162c</t>
        </is>
      </c>
      <c r="B12800" t="inlineStr">
        <is>
          <t>85232910</t>
        </is>
      </c>
      <c r="C12800" t="inlineStr">
        <is>
          <t>AUDIO CASSETTES</t>
        </is>
      </c>
      <c r="D12800" t="inlineStr">
        <is>
          <t>c892c2fc-ba20-4899-9192-3b2d37742664</t>
        </is>
      </c>
      <c r="E12800" t="inlineStr">
        <is>
          <t>2438f3ac-c165-405e-901d-b14cd77fb8ee</t>
        </is>
      </c>
      <c r="F12800" t="n">
        <v>55</v>
      </c>
    </row>
    <row r="12801">
      <c r="A12801" t="inlineStr">
        <is>
          <t>03e3cbf6-fefb-412c-8fb4-fde8bb117277</t>
        </is>
      </c>
      <c r="B12801" t="inlineStr">
        <is>
          <t>85232920</t>
        </is>
      </c>
      <c r="C12801" t="inlineStr">
        <is>
          <t>VIDEO CASSETTES</t>
        </is>
      </c>
      <c r="D12801" t="inlineStr">
        <is>
          <t>c892c2fc-ba20-4899-9192-3b2d37742664</t>
        </is>
      </c>
      <c r="E12801" t="inlineStr">
        <is>
          <t>2438f3ac-c165-405e-901d-b14cd77fb8ee</t>
        </is>
      </c>
      <c r="F12801" t="n">
        <v>55</v>
      </c>
    </row>
    <row r="12802">
      <c r="A12802" t="inlineStr">
        <is>
          <t>c93f5086-fc61-4e95-b9e2-85cc0269eec4</t>
        </is>
      </c>
      <c r="B12802" t="inlineStr">
        <is>
          <t>85232930</t>
        </is>
      </c>
      <c r="C12802" t="inlineStr">
        <is>
          <t>VIDEO MAGNETIC TAPE INCLUDING THOSE IN HUBS AND REELS, ROLLS, PANCAKES AND JUMBO ROLLS</t>
        </is>
      </c>
      <c r="D12802" t="inlineStr">
        <is>
          <t>c892c2fc-ba20-4899-9192-3b2d37742664</t>
        </is>
      </c>
      <c r="E12802" t="inlineStr">
        <is>
          <t>2438f3ac-c165-405e-901d-b14cd77fb8ee</t>
        </is>
      </c>
      <c r="F12802" t="n">
        <v>55</v>
      </c>
    </row>
    <row r="12803">
      <c r="A12803" t="inlineStr">
        <is>
          <t>c78df2af-c091-468d-9692-6ad235c6823e</t>
        </is>
      </c>
      <c r="B12803" t="inlineStr">
        <is>
          <t>85232940</t>
        </is>
      </c>
      <c r="C12803" t="inlineStr">
        <is>
          <t>3/4" AND 1" VIDEO CASSETTES</t>
        </is>
      </c>
      <c r="D12803" t="inlineStr">
        <is>
          <t>c892c2fc-ba20-4899-9192-3b2d37742664</t>
        </is>
      </c>
      <c r="E12803" t="inlineStr">
        <is>
          <t>2438f3ac-c165-405e-901d-b14cd77fb8ee</t>
        </is>
      </c>
      <c r="F12803" t="n">
        <v>55</v>
      </c>
    </row>
    <row r="12804">
      <c r="A12804" t="inlineStr">
        <is>
          <t>f81f9cb3-3be6-4b8d-a8b9-8fdcedba697a</t>
        </is>
      </c>
      <c r="B12804" t="inlineStr">
        <is>
          <t>85232950</t>
        </is>
      </c>
      <c r="C12804" t="inlineStr">
        <is>
          <t>1/2" VIDEO CASSETTES SUITABLE TO WORK WITH BETACAM, BETACAM SP/M II AND VHS TYPE VCR</t>
        </is>
      </c>
      <c r="D12804" t="inlineStr">
        <is>
          <t>c892c2fc-ba20-4899-9192-3b2d37742664</t>
        </is>
      </c>
      <c r="E12804" t="inlineStr">
        <is>
          <t>2438f3ac-c165-405e-901d-b14cd77fb8ee</t>
        </is>
      </c>
      <c r="F12804" t="n">
        <v>55</v>
      </c>
    </row>
    <row r="12805">
      <c r="A12805" t="inlineStr">
        <is>
          <t>7243ed96-be3b-4fb1-a71c-587fb62f3f19</t>
        </is>
      </c>
      <c r="B12805" t="inlineStr">
        <is>
          <t>85232960</t>
        </is>
      </c>
      <c r="C12805" t="inlineStr">
        <is>
          <t>OTHER VIDEO CASSETTES AND TAPES 3/4" AND 1" VIDEO CASSETTES</t>
        </is>
      </c>
      <c r="D12805" t="inlineStr">
        <is>
          <t>c892c2fc-ba20-4899-9192-3b2d37742664</t>
        </is>
      </c>
      <c r="E12805" t="inlineStr">
        <is>
          <t>2438f3ac-c165-405e-901d-b14cd77fb8ee</t>
        </is>
      </c>
      <c r="F12805" t="n">
        <v>55</v>
      </c>
    </row>
    <row r="12806">
      <c r="A12806" t="inlineStr">
        <is>
          <t>e1916048-e9fd-47f6-8d4e-125c0fd35006</t>
        </is>
      </c>
      <c r="B12806" t="inlineStr">
        <is>
          <t>85232970</t>
        </is>
      </c>
      <c r="C12806" t="inlineStr">
        <is>
          <t>ALL KINDS OF MAGNETIC DISCS</t>
        </is>
      </c>
      <c r="D12806" t="inlineStr">
        <is>
          <t>c892c2fc-ba20-4899-9192-3b2d37742664</t>
        </is>
      </c>
      <c r="E12806" t="inlineStr">
        <is>
          <t>2438f3ac-c165-405e-901d-b14cd77fb8ee</t>
        </is>
      </c>
      <c r="F12806" t="n">
        <v>55</v>
      </c>
    </row>
    <row r="12807">
      <c r="A12807" t="inlineStr">
        <is>
          <t>801bd9fe-45b4-4711-a9b8-c9565de5664b</t>
        </is>
      </c>
      <c r="B12807" t="inlineStr">
        <is>
          <t>85232980</t>
        </is>
      </c>
      <c r="C12807" t="inlineStr">
        <is>
          <t>CARTRIDGE TAPE</t>
        </is>
      </c>
      <c r="D12807" t="inlineStr">
        <is>
          <t>c892c2fc-ba20-4899-9192-3b2d37742664</t>
        </is>
      </c>
      <c r="E12807" t="inlineStr">
        <is>
          <t>2438f3ac-c165-405e-901d-b14cd77fb8ee</t>
        </is>
      </c>
      <c r="F12807" t="n">
        <v>55</v>
      </c>
    </row>
    <row r="12808">
      <c r="A12808" t="inlineStr">
        <is>
          <t>27819adf-db52-49db-906a-b13f5396e1f1</t>
        </is>
      </c>
      <c r="B12808" t="inlineStr">
        <is>
          <t>85232990</t>
        </is>
      </c>
      <c r="C12808" t="inlineStr">
        <is>
          <t>OTHER</t>
        </is>
      </c>
      <c r="D12808" t="inlineStr">
        <is>
          <t>c892c2fc-ba20-4899-9192-3b2d37742664</t>
        </is>
      </c>
      <c r="E12808" t="inlineStr">
        <is>
          <t>2438f3ac-c165-405e-901d-b14cd77fb8ee</t>
        </is>
      </c>
      <c r="F12808" t="n">
        <v>55</v>
      </c>
    </row>
    <row r="12809">
      <c r="A12809" t="inlineStr">
        <is>
          <t>dcf6d7be-9aa5-4e7f-88a4-21266fa3e854</t>
        </is>
      </c>
      <c r="B12809" t="inlineStr">
        <is>
          <t>85233000</t>
        </is>
      </c>
      <c r="C12809" t="inlineStr">
        <is>
          <t>PREPARED UNRECORDED MEDIA FOR SOUND RECORDING OR SIMILAR RECORDING OF OTHER PHENOMENA, OTHER THAN PRODUCTS OF CHAPTER 37 CARDS INCORPORATING A MAGNETIC STRIPE</t>
        </is>
      </c>
      <c r="D12809" t="inlineStr">
        <is>
          <t>c892c2fc-ba20-4899-9192-3b2d37742664</t>
        </is>
      </c>
      <c r="E12809" t="inlineStr">
        <is>
          <t>2438f3ac-c165-405e-901d-b14cd77fb8ee</t>
        </is>
      </c>
      <c r="F12809" t="n">
        <v>55</v>
      </c>
    </row>
    <row r="12810">
      <c r="A12810" t="inlineStr">
        <is>
          <t>4b2c3400-ef22-4123-a225-7397cb06e094</t>
        </is>
      </c>
      <c r="B12810" t="inlineStr">
        <is>
          <t>85234110</t>
        </is>
      </c>
      <c r="C12810" t="inlineStr">
        <is>
          <t>COMPACT DISC (AUDIO/VIDEO)</t>
        </is>
      </c>
      <c r="D12810" t="inlineStr">
        <is>
          <t>c892c2fc-ba20-4899-9192-3b2d37742664</t>
        </is>
      </c>
      <c r="E12810" t="inlineStr">
        <is>
          <t>2438f3ac-c165-405e-901d-b14cd77fb8ee</t>
        </is>
      </c>
      <c r="F12810" t="n">
        <v>55</v>
      </c>
    </row>
    <row r="12811">
      <c r="A12811" t="inlineStr">
        <is>
          <t>2eb6b970-b7d7-4302-973b-657ce10d4c0c</t>
        </is>
      </c>
      <c r="B12811" t="inlineStr">
        <is>
          <t>85234120</t>
        </is>
      </c>
      <c r="C12811" t="inlineStr">
        <is>
          <t>BLANK MASTER DISCS (THAT IS, SUBSTRATE) FOR PRODUCING STAMPER FOR COMPACT DISC</t>
        </is>
      </c>
      <c r="D12811" t="inlineStr">
        <is>
          <t>c892c2fc-ba20-4899-9192-3b2d37742664</t>
        </is>
      </c>
      <c r="E12811" t="inlineStr">
        <is>
          <t>2438f3ac-c165-405e-901d-b14cd77fb8ee</t>
        </is>
      </c>
      <c r="F12811" t="n">
        <v>55</v>
      </c>
    </row>
    <row r="12812">
      <c r="A12812" t="inlineStr">
        <is>
          <t>9e01b240-fed3-476a-a8a7-53c6872be171</t>
        </is>
      </c>
      <c r="B12812" t="inlineStr">
        <is>
          <t>85234130</t>
        </is>
      </c>
      <c r="C12812" t="inlineStr">
        <is>
          <t>MATRICES FOR PRODUCTION OF RECORDS, PREPARED RECORD BLANK</t>
        </is>
      </c>
      <c r="D12812" t="inlineStr">
        <is>
          <t>c892c2fc-ba20-4899-9192-3b2d37742664</t>
        </is>
      </c>
      <c r="E12812" t="inlineStr">
        <is>
          <t>2438f3ac-c165-405e-901d-b14cd77fb8ee</t>
        </is>
      </c>
      <c r="F12812" t="n">
        <v>55</v>
      </c>
    </row>
    <row r="12813">
      <c r="A12813" t="inlineStr">
        <is>
          <t>8cea3951-8672-4bce-a894-df9b09e47448</t>
        </is>
      </c>
      <c r="B12813" t="inlineStr">
        <is>
          <t>85234140</t>
        </is>
      </c>
      <c r="C12813" t="inlineStr">
        <is>
          <t>CARTRIDGE TAPE</t>
        </is>
      </c>
      <c r="D12813" t="inlineStr">
        <is>
          <t>c892c2fc-ba20-4899-9192-3b2d37742664</t>
        </is>
      </c>
      <c r="E12813" t="inlineStr">
        <is>
          <t>2438f3ac-c165-405e-901d-b14cd77fb8ee</t>
        </is>
      </c>
      <c r="F12813" t="n">
        <v>55</v>
      </c>
    </row>
    <row r="12814">
      <c r="A12814" t="inlineStr">
        <is>
          <t>123edf9c-959a-46b1-9ed5-2f229fd924d0</t>
        </is>
      </c>
      <c r="B12814" t="inlineStr">
        <is>
          <t>85234150</t>
        </is>
      </c>
      <c r="C12814" t="inlineStr">
        <is>
          <t>1/2 VIDEOCASSETTE SUITABLE TO WORK WITH DIGITAL VCR</t>
        </is>
      </c>
      <c r="D12814" t="inlineStr">
        <is>
          <t>c892c2fc-ba20-4899-9192-3b2d37742664</t>
        </is>
      </c>
      <c r="E12814" t="inlineStr">
        <is>
          <t>2438f3ac-c165-405e-901d-b14cd77fb8ee</t>
        </is>
      </c>
      <c r="F12814" t="n">
        <v>55</v>
      </c>
    </row>
    <row r="12815">
      <c r="A12815" t="inlineStr">
        <is>
          <t>eb1baa78-b626-4e8a-ba06-a0d9e16315e1</t>
        </is>
      </c>
      <c r="B12815" t="inlineStr">
        <is>
          <t>85234160</t>
        </is>
      </c>
      <c r="C12815" t="inlineStr">
        <is>
          <t>DVD</t>
        </is>
      </c>
      <c r="D12815" t="inlineStr">
        <is>
          <t>c892c2fc-ba20-4899-9192-3b2d37742664</t>
        </is>
      </c>
      <c r="E12815" t="inlineStr">
        <is>
          <t>2438f3ac-c165-405e-901d-b14cd77fb8ee</t>
        </is>
      </c>
      <c r="F12815" t="n">
        <v>55</v>
      </c>
    </row>
    <row r="12816">
      <c r="A12816" t="inlineStr">
        <is>
          <t>11b11506-f137-40f7-bc60-e6c7d75cc042</t>
        </is>
      </c>
      <c r="B12816" t="inlineStr">
        <is>
          <t>85234190</t>
        </is>
      </c>
      <c r="C12816" t="inlineStr">
        <is>
          <t>OTHER</t>
        </is>
      </c>
      <c r="D12816" t="inlineStr">
        <is>
          <t>c892c2fc-ba20-4899-9192-3b2d37742664</t>
        </is>
      </c>
      <c r="E12816" t="inlineStr">
        <is>
          <t>2438f3ac-c165-405e-901d-b14cd77fb8ee</t>
        </is>
      </c>
      <c r="F12816" t="n">
        <v>55</v>
      </c>
    </row>
    <row r="12817">
      <c r="A12817" t="inlineStr">
        <is>
          <t>a7a84109-a36a-4af0-acf5-2a280e27ecf0</t>
        </is>
      </c>
      <c r="B12817" t="inlineStr">
        <is>
          <t>85234910</t>
        </is>
      </c>
      <c r="C12817" t="inlineStr">
        <is>
          <t>COMPACT DISC (AUDIO)</t>
        </is>
      </c>
      <c r="D12817" t="inlineStr">
        <is>
          <t>c892c2fc-ba20-4899-9192-3b2d37742664</t>
        </is>
      </c>
      <c r="E12817" t="inlineStr">
        <is>
          <t>2438f3ac-c165-405e-901d-b14cd77fb8ee</t>
        </is>
      </c>
      <c r="F12817" t="n">
        <v>55</v>
      </c>
    </row>
    <row r="12818">
      <c r="A12818" t="inlineStr">
        <is>
          <t>a1c93c13-99d7-4695-9497-79623772ed07</t>
        </is>
      </c>
      <c r="B12818" t="inlineStr">
        <is>
          <t>85234920</t>
        </is>
      </c>
      <c r="C12818" t="inlineStr">
        <is>
          <t>COMPACT DISC (VIDEO)</t>
        </is>
      </c>
      <c r="D12818" t="inlineStr">
        <is>
          <t>c892c2fc-ba20-4899-9192-3b2d37742664</t>
        </is>
      </c>
      <c r="E12818" t="inlineStr">
        <is>
          <t>2438f3ac-c165-405e-901d-b14cd77fb8ee</t>
        </is>
      </c>
      <c r="F12818" t="n">
        <v>55</v>
      </c>
    </row>
    <row r="12819">
      <c r="A12819" t="inlineStr">
        <is>
          <t>e016d5cd-bc47-4b41-ad02-1807395d2939</t>
        </is>
      </c>
      <c r="B12819" t="inlineStr">
        <is>
          <t>85234930</t>
        </is>
      </c>
      <c r="C12819" t="inlineStr">
        <is>
          <t>STAMPER FOR CD AUDIO, CD VIDEO AND CD-ROM</t>
        </is>
      </c>
      <c r="D12819" t="inlineStr">
        <is>
          <t>c892c2fc-ba20-4899-9192-3b2d37742664</t>
        </is>
      </c>
      <c r="E12819" t="inlineStr">
        <is>
          <t>2438f3ac-c165-405e-901d-b14cd77fb8ee</t>
        </is>
      </c>
      <c r="F12819" t="n">
        <v>55</v>
      </c>
    </row>
    <row r="12820">
      <c r="A12820" t="inlineStr">
        <is>
          <t>988f034e-bfaa-4f58-9461-8dfe68e5b00d</t>
        </is>
      </c>
      <c r="B12820" t="inlineStr">
        <is>
          <t>85234940</t>
        </is>
      </c>
      <c r="C12820" t="inlineStr">
        <is>
          <t>DVD</t>
        </is>
      </c>
      <c r="D12820" t="inlineStr">
        <is>
          <t>c892c2fc-ba20-4899-9192-3b2d37742664</t>
        </is>
      </c>
      <c r="E12820" t="inlineStr">
        <is>
          <t>2438f3ac-c165-405e-901d-b14cd77fb8ee</t>
        </is>
      </c>
      <c r="F12820" t="n">
        <v>55</v>
      </c>
    </row>
    <row r="12821">
      <c r="A12821" t="inlineStr">
        <is>
          <t>0deada85-f6db-4817-8fe8-1a9219f2a03b</t>
        </is>
      </c>
      <c r="B12821" t="inlineStr">
        <is>
          <t>85234950</t>
        </is>
      </c>
      <c r="C12821" t="inlineStr">
        <is>
          <t>MATRICES FOR PRODUCTION OF RECORDS, PREPARED RECORD BLANK</t>
        </is>
      </c>
      <c r="D12821" t="inlineStr">
        <is>
          <t>c892c2fc-ba20-4899-9192-3b2d37742664</t>
        </is>
      </c>
      <c r="E12821" t="inlineStr">
        <is>
          <t>2438f3ac-c165-405e-901d-b14cd77fb8ee</t>
        </is>
      </c>
      <c r="F12821" t="n">
        <v>55</v>
      </c>
    </row>
    <row r="12822">
      <c r="A12822" t="inlineStr">
        <is>
          <t>9c32b2f2-a5f9-4eb8-8bd9-1c0447ac7481</t>
        </is>
      </c>
      <c r="B12822" t="inlineStr">
        <is>
          <t>85234960</t>
        </is>
      </c>
      <c r="C12822" t="inlineStr">
        <is>
          <t>CARTRIDGE TAPE</t>
        </is>
      </c>
      <c r="D12822" t="inlineStr">
        <is>
          <t>c892c2fc-ba20-4899-9192-3b2d37742664</t>
        </is>
      </c>
      <c r="E12822" t="inlineStr">
        <is>
          <t>2438f3ac-c165-405e-901d-b14cd77fb8ee</t>
        </is>
      </c>
      <c r="F12822" t="n">
        <v>55</v>
      </c>
    </row>
    <row r="12823">
      <c r="A12823" t="inlineStr">
        <is>
          <t>c196ac68-428d-4ae7-92bb-b77eb6123783</t>
        </is>
      </c>
      <c r="B12823" t="inlineStr">
        <is>
          <t>85234970</t>
        </is>
      </c>
      <c r="C12823" t="inlineStr">
        <is>
          <t>1/2 VIDEOCASSETTE SUITABLE TO WORK WITH DIGITAL VCR</t>
        </is>
      </c>
      <c r="D12823" t="inlineStr">
        <is>
          <t>c892c2fc-ba20-4899-9192-3b2d37742664</t>
        </is>
      </c>
      <c r="E12823" t="inlineStr">
        <is>
          <t>2438f3ac-c165-405e-901d-b14cd77fb8ee</t>
        </is>
      </c>
      <c r="F12823" t="n">
        <v>55</v>
      </c>
    </row>
    <row r="12824">
      <c r="A12824" t="inlineStr">
        <is>
          <t>a5a9df7d-70ea-4c67-9bb8-6c8f7a3b1454</t>
        </is>
      </c>
      <c r="B12824" t="inlineStr">
        <is>
          <t>85234990</t>
        </is>
      </c>
      <c r="C12824" t="inlineStr">
        <is>
          <t>OTHER</t>
        </is>
      </c>
      <c r="D12824" t="inlineStr">
        <is>
          <t>c892c2fc-ba20-4899-9192-3b2d37742664</t>
        </is>
      </c>
      <c r="E12824" t="inlineStr">
        <is>
          <t>2438f3ac-c165-405e-901d-b14cd77fb8ee</t>
        </is>
      </c>
      <c r="F12824" t="n">
        <v>55</v>
      </c>
    </row>
    <row r="12825">
      <c r="A12825" t="inlineStr">
        <is>
          <t>8afe29fe-5ba5-42d2-9423-c3d8b936e562</t>
        </is>
      </c>
      <c r="B12825" t="inlineStr">
        <is>
          <t>85235100</t>
        </is>
      </c>
      <c r="C12825" t="inlineStr">
        <is>
          <t>SOLID-STATE NON-VOLATILE STORAGE DEVICES</t>
        </is>
      </c>
      <c r="D12825" t="inlineStr">
        <is>
          <t>c892c2fc-ba20-4899-9192-3b2d37742664</t>
        </is>
      </c>
      <c r="E12825" t="inlineStr">
        <is>
          <t>2438f3ac-c165-405e-901d-b14cd77fb8ee</t>
        </is>
      </c>
      <c r="F12825" t="n">
        <v>55</v>
      </c>
    </row>
    <row r="12826">
      <c r="A12826" t="inlineStr">
        <is>
          <t>b80fef85-f1d5-4d7e-a2e4-3a5ad80ad75c</t>
        </is>
      </c>
      <c r="B12826" t="inlineStr">
        <is>
          <t>85235210</t>
        </is>
      </c>
      <c r="C12826" t="inlineStr">
        <is>
          <t>SIM CARDS</t>
        </is>
      </c>
      <c r="D12826" t="inlineStr">
        <is>
          <t>c892c2fc-ba20-4899-9192-3b2d37742664</t>
        </is>
      </c>
      <c r="E12826" t="inlineStr">
        <is>
          <t>2438f3ac-c165-405e-901d-b14cd77fb8ee</t>
        </is>
      </c>
      <c r="F12826" t="n">
        <v>55</v>
      </c>
    </row>
    <row r="12827">
      <c r="A12827" t="inlineStr">
        <is>
          <t>32dc15f2-1ca5-4b28-87db-eb4b508b54da</t>
        </is>
      </c>
      <c r="B12827" t="inlineStr">
        <is>
          <t>85235220</t>
        </is>
      </c>
      <c r="C12827" t="inlineStr">
        <is>
          <t>MEMORY CARDS</t>
        </is>
      </c>
      <c r="D12827" t="inlineStr">
        <is>
          <t>c892c2fc-ba20-4899-9192-3b2d37742664</t>
        </is>
      </c>
      <c r="E12827" t="inlineStr">
        <is>
          <t>2438f3ac-c165-405e-901d-b14cd77fb8ee</t>
        </is>
      </c>
      <c r="F12827" t="n">
        <v>55</v>
      </c>
    </row>
    <row r="12828">
      <c r="A12828" t="inlineStr">
        <is>
          <t>32f1ba42-aa61-4971-ab02-64d0e4c718b0</t>
        </is>
      </c>
      <c r="B12828" t="inlineStr">
        <is>
          <t>85235290</t>
        </is>
      </c>
      <c r="C12828" t="inlineStr">
        <is>
          <t>OTHER</t>
        </is>
      </c>
      <c r="D12828" t="inlineStr">
        <is>
          <t>c892c2fc-ba20-4899-9192-3b2d37742664</t>
        </is>
      </c>
      <c r="E12828" t="inlineStr">
        <is>
          <t>2438f3ac-c165-405e-901d-b14cd77fb8ee</t>
        </is>
      </c>
      <c r="F12828" t="n">
        <v>55</v>
      </c>
    </row>
    <row r="12829">
      <c r="A12829" t="inlineStr">
        <is>
          <t>e22dcb15-4520-4791-8b58-f564350846ae</t>
        </is>
      </c>
      <c r="B12829" t="inlineStr">
        <is>
          <t>85235910</t>
        </is>
      </c>
      <c r="C12829" t="inlineStr">
        <is>
          <t>PROXIMITY CARDS AND TAGS</t>
        </is>
      </c>
      <c r="D12829" t="inlineStr">
        <is>
          <t>c892c2fc-ba20-4899-9192-3b2d37742664</t>
        </is>
      </c>
      <c r="E12829" t="inlineStr">
        <is>
          <t>2438f3ac-c165-405e-901d-b14cd77fb8ee</t>
        </is>
      </c>
      <c r="F12829" t="n">
        <v>55</v>
      </c>
    </row>
    <row r="12830">
      <c r="A12830" t="inlineStr">
        <is>
          <t>e6cd581e-6c3b-47ad-b7bb-726866b91990</t>
        </is>
      </c>
      <c r="B12830" t="inlineStr">
        <is>
          <t>85235990</t>
        </is>
      </c>
      <c r="C12830" t="inlineStr">
        <is>
          <t>OTHER</t>
        </is>
      </c>
      <c r="D12830" t="inlineStr">
        <is>
          <t>c892c2fc-ba20-4899-9192-3b2d37742664</t>
        </is>
      </c>
      <c r="E12830" t="inlineStr">
        <is>
          <t>2438f3ac-c165-405e-901d-b14cd77fb8ee</t>
        </is>
      </c>
      <c r="F12830" t="n">
        <v>55</v>
      </c>
    </row>
    <row r="12831">
      <c r="A12831" t="inlineStr">
        <is>
          <t>a0ebbd1c-8d7b-4d26-99f2-f67de5e8f369</t>
        </is>
      </c>
      <c r="B12831" t="inlineStr">
        <is>
          <t>85238010</t>
        </is>
      </c>
      <c r="C12831" t="inlineStr">
        <is>
          <t>GRAMOPHONE RECORDS</t>
        </is>
      </c>
      <c r="D12831" t="inlineStr">
        <is>
          <t>c892c2fc-ba20-4899-9192-3b2d37742664</t>
        </is>
      </c>
      <c r="E12831" t="inlineStr">
        <is>
          <t>2438f3ac-c165-405e-901d-b14cd77fb8ee</t>
        </is>
      </c>
      <c r="F12831" t="n">
        <v>55</v>
      </c>
    </row>
    <row r="12832">
      <c r="A12832" t="inlineStr">
        <is>
          <t>c981d591-6daa-47f2-b5b4-25dacae9102c</t>
        </is>
      </c>
      <c r="B12832" t="inlineStr">
        <is>
          <t>85238020</t>
        </is>
      </c>
      <c r="C12832" t="inlineStr">
        <is>
          <t>INFORMATION TECHNOLOGY SOFTWARE</t>
        </is>
      </c>
      <c r="D12832" t="inlineStr">
        <is>
          <t>c892c2fc-ba20-4899-9192-3b2d37742664</t>
        </is>
      </c>
      <c r="E12832" t="inlineStr">
        <is>
          <t>2438f3ac-c165-405e-901d-b14cd77fb8ee</t>
        </is>
      </c>
      <c r="F12832" t="n">
        <v>55</v>
      </c>
    </row>
    <row r="12833">
      <c r="A12833" t="inlineStr">
        <is>
          <t>585b1b9d-bc43-4eea-8c8b-dc3b1c03585f</t>
        </is>
      </c>
      <c r="B12833" t="inlineStr">
        <is>
          <t>85238030</t>
        </is>
      </c>
      <c r="C12833" t="inlineStr">
        <is>
          <t>AUDIO-VISUAL NEWS OR AUDIO VISUAL VIEWS</t>
        </is>
      </c>
      <c r="D12833" t="inlineStr">
        <is>
          <t>c892c2fc-ba20-4899-9192-3b2d37742664</t>
        </is>
      </c>
      <c r="E12833" t="inlineStr">
        <is>
          <t>2438f3ac-c165-405e-901d-b14cd77fb8ee</t>
        </is>
      </c>
      <c r="F12833" t="n">
        <v>55</v>
      </c>
    </row>
    <row r="12834">
      <c r="A12834" t="inlineStr">
        <is>
          <t>7ecf4395-0201-4eb6-b3b0-37a5e3df14db</t>
        </is>
      </c>
      <c r="B12834" t="inlineStr">
        <is>
          <t>85238040</t>
        </is>
      </c>
      <c r="C12834" t="inlineStr">
        <is>
          <t>CHILDREN'S VIDEO FILMS</t>
        </is>
      </c>
      <c r="D12834" t="inlineStr">
        <is>
          <t>c892c2fc-ba20-4899-9192-3b2d37742664</t>
        </is>
      </c>
      <c r="E12834" t="inlineStr">
        <is>
          <t>2438f3ac-c165-405e-901d-b14cd77fb8ee</t>
        </is>
      </c>
      <c r="F12834" t="n">
        <v>55</v>
      </c>
    </row>
    <row r="12835">
      <c r="A12835" t="inlineStr">
        <is>
          <t>7d0aca6f-7708-47f7-a274-319539e6d82b</t>
        </is>
      </c>
      <c r="B12835" t="inlineStr">
        <is>
          <t>85238050</t>
        </is>
      </c>
      <c r="C12835" t="inlineStr">
        <is>
          <t>VIDEO TAPES OF EDUCATIONAL NATURE</t>
        </is>
      </c>
      <c r="D12835" t="inlineStr">
        <is>
          <t>c892c2fc-ba20-4899-9192-3b2d37742664</t>
        </is>
      </c>
      <c r="E12835" t="inlineStr">
        <is>
          <t>2438f3ac-c165-405e-901d-b14cd77fb8ee</t>
        </is>
      </c>
      <c r="F12835" t="n">
        <v>55</v>
      </c>
    </row>
    <row r="12836">
      <c r="A12836" t="inlineStr">
        <is>
          <t>36c4376b-db21-46d3-85a8-6be6bc634d43</t>
        </is>
      </c>
      <c r="B12836" t="inlineStr">
        <is>
          <t>85238060</t>
        </is>
      </c>
      <c r="C12836" t="inlineStr">
        <is>
          <t>2-D/ 3D COMPUTER GRAPHICS</t>
        </is>
      </c>
      <c r="D12836" t="inlineStr">
        <is>
          <t>c892c2fc-ba20-4899-9192-3b2d37742664</t>
        </is>
      </c>
      <c r="E12836" t="inlineStr">
        <is>
          <t>2438f3ac-c165-405e-901d-b14cd77fb8ee</t>
        </is>
      </c>
      <c r="F12836" t="n">
        <v>55</v>
      </c>
    </row>
    <row r="12837">
      <c r="A12837" t="inlineStr">
        <is>
          <t>ee31b723-b717-463e-b897-9783c11a5f00</t>
        </is>
      </c>
      <c r="B12837" t="inlineStr">
        <is>
          <t>85238090</t>
        </is>
      </c>
      <c r="C12837" t="inlineStr">
        <is>
          <t>OTHER</t>
        </is>
      </c>
      <c r="D12837" t="inlineStr">
        <is>
          <t>c892c2fc-ba20-4899-9192-3b2d37742664</t>
        </is>
      </c>
      <c r="E12837" t="inlineStr">
        <is>
          <t>2438f3ac-c165-405e-901d-b14cd77fb8ee</t>
        </is>
      </c>
      <c r="F12837" t="n">
        <v>55</v>
      </c>
    </row>
    <row r="12838">
      <c r="A12838" t="inlineStr">
        <is>
          <t>f814e3b6-8a1e-41a4-998f-83f68d172040</t>
        </is>
      </c>
      <c r="B12838" t="inlineStr">
        <is>
          <t>85239010</t>
        </is>
      </c>
      <c r="C12838" t="inlineStr">
        <is>
          <t>PREPARED UNRECORDED MEDIA FOR SOUND RECORDING OR SIMILAR RECORDING OF OTHER PHENOMENA, OTHER THAN PRODUCTS OF CHAPTER 37 - OTHER: MATRICES FOR THE PRODUCTION OF RECORDS; PREPARED RECORD BLANKS</t>
        </is>
      </c>
      <c r="D12838" t="inlineStr">
        <is>
          <t>c892c2fc-ba20-4899-9192-3b2d37742664</t>
        </is>
      </c>
      <c r="E12838" t="inlineStr">
        <is>
          <t>2438f3ac-c165-405e-901d-b14cd77fb8ee</t>
        </is>
      </c>
      <c r="F12838" t="n">
        <v>55</v>
      </c>
    </row>
    <row r="12839">
      <c r="A12839" t="inlineStr">
        <is>
          <t>cbb129ac-1ca4-449c-ad82-85d33559b335</t>
        </is>
      </c>
      <c r="B12839" t="inlineStr">
        <is>
          <t>85239020</t>
        </is>
      </c>
      <c r="C12839" t="inlineStr">
        <is>
          <t>PREPARED UNRECORDED MEDIA FOR SOUND RECORDING OR SIMILAR RECORDING OF OTHER PHENOMENA, OTHER THAN PRODUCTS OF CHAPTER 37 - OTHER: CARTRIDGE TAPE</t>
        </is>
      </c>
      <c r="D12839" t="inlineStr">
        <is>
          <t>c892c2fc-ba20-4899-9192-3b2d37742664</t>
        </is>
      </c>
      <c r="E12839" t="inlineStr">
        <is>
          <t>2438f3ac-c165-405e-901d-b14cd77fb8ee</t>
        </is>
      </c>
      <c r="F12839" t="n">
        <v>55</v>
      </c>
    </row>
    <row r="12840">
      <c r="A12840" t="inlineStr">
        <is>
          <t>53da4c44-d5f5-49a3-9e2f-e416165b12fd</t>
        </is>
      </c>
      <c r="B12840" t="inlineStr">
        <is>
          <t>85239030</t>
        </is>
      </c>
      <c r="C12840" t="inlineStr">
        <is>
          <t>PREPARED UNRECORDED MEDIA FOR SOUND RECORDING OR SIMILAR RECORDING OF OTHER PHENOMENA, OTHER THAN PRODUCTS OF CHAPTER 37 - OTHER:  VIDEO CASSETTE SUITABLE TO WORK WITH DIGITAL TYPE VCR</t>
        </is>
      </c>
      <c r="D12840" t="inlineStr">
        <is>
          <t>c892c2fc-ba20-4899-9192-3b2d37742664</t>
        </is>
      </c>
      <c r="E12840" t="inlineStr">
        <is>
          <t>2438f3ac-c165-405e-901d-b14cd77fb8ee</t>
        </is>
      </c>
      <c r="F12840" t="n">
        <v>55</v>
      </c>
    </row>
    <row r="12841">
      <c r="A12841" t="inlineStr">
        <is>
          <t>b7fd74c1-fd03-4434-a96b-3f5fbd2eb7be</t>
        </is>
      </c>
      <c r="B12841" t="inlineStr">
        <is>
          <t>85239040</t>
        </is>
      </c>
      <c r="C12841" t="inlineStr">
        <is>
          <t>PREPARED UNRECORDED MEDIA FOR SOUND RECORDING OR SIMILAR RECORDING OF OTHER PHENOMENA, OTHER THAN PRODUCTS OF CHAPTER 37 - OTHER: UNRECORDED COMPACT DISC (AUDIO)</t>
        </is>
      </c>
      <c r="D12841" t="inlineStr">
        <is>
          <t>c892c2fc-ba20-4899-9192-3b2d37742664</t>
        </is>
      </c>
      <c r="E12841" t="inlineStr">
        <is>
          <t>2438f3ac-c165-405e-901d-b14cd77fb8ee</t>
        </is>
      </c>
      <c r="F12841" t="n">
        <v>55</v>
      </c>
    </row>
    <row r="12842">
      <c r="A12842" t="inlineStr">
        <is>
          <t>f60399f3-6483-4898-8510-b6816d4b7c8c</t>
        </is>
      </c>
      <c r="B12842" t="inlineStr">
        <is>
          <t>85239050</t>
        </is>
      </c>
      <c r="C12842" t="inlineStr">
        <is>
          <t>PREPARED UNRECORDED MEDIA FOR SOUND RECORDING OR SIMILAR RECORDING OF OTHER PHENOMENA, OTHER THAN PRODUCTS OF CHAPTER 37 - OTHER: COMPACT DISC RECORDABLE</t>
        </is>
      </c>
      <c r="D12842" t="inlineStr">
        <is>
          <t>c892c2fc-ba20-4899-9192-3b2d37742664</t>
        </is>
      </c>
      <c r="E12842" t="inlineStr">
        <is>
          <t>2438f3ac-c165-405e-901d-b14cd77fb8ee</t>
        </is>
      </c>
      <c r="F12842" t="n">
        <v>55</v>
      </c>
    </row>
    <row r="12843">
      <c r="A12843" t="inlineStr">
        <is>
          <t>905d987a-ad7c-44e9-b2eb-a69fd32b63aa</t>
        </is>
      </c>
      <c r="B12843" t="inlineStr">
        <is>
          <t>85239060</t>
        </is>
      </c>
      <c r="C12843" t="inlineStr">
        <is>
          <t>PREPARED UNRECORDED MEDIA FOR SOUND RECORDING OR SIMILAR RECORDING OF OTHER PHENOMENA, OTHER THAN PRODUCTS OF CHAPTER 37 - OTHER: BLANK MASTER DISC (I.E. SUBSTRATE) FOR PRODUCING STAMPER FOR COMPACT DISC</t>
        </is>
      </c>
      <c r="D12843" t="inlineStr">
        <is>
          <t>c892c2fc-ba20-4899-9192-3b2d37742664</t>
        </is>
      </c>
      <c r="E12843" t="inlineStr">
        <is>
          <t>2438f3ac-c165-405e-901d-b14cd77fb8ee</t>
        </is>
      </c>
      <c r="F12843" t="n">
        <v>55</v>
      </c>
    </row>
    <row r="12844">
      <c r="A12844" t="inlineStr">
        <is>
          <t>ef815b0d-3e0d-4686-8ded-b4eef86ae265</t>
        </is>
      </c>
      <c r="B12844" t="inlineStr">
        <is>
          <t>85239090</t>
        </is>
      </c>
      <c r="C12844" t="inlineStr">
        <is>
          <t>PREPARED UNRECORDED MEDIA FOR SOUND RECORDING OR SIMILAR RECORDING OF OTHER PHENOMENA, OTHER THAN PRODUCTS OF CHAPTER 37 - OTHER: OTHER</t>
        </is>
      </c>
      <c r="D12844" t="inlineStr">
        <is>
          <t>c892c2fc-ba20-4899-9192-3b2d37742664</t>
        </is>
      </c>
      <c r="E12844" t="inlineStr">
        <is>
          <t>2438f3ac-c165-405e-901d-b14cd77fb8ee</t>
        </is>
      </c>
      <c r="F12844" t="n">
        <v>55</v>
      </c>
    </row>
    <row r="12845">
      <c r="A12845" t="inlineStr">
        <is>
          <t>3ee005d4-e149-4bb3-a8fd-ca11d07e8cbe</t>
        </is>
      </c>
      <c r="B12845" t="inlineStr">
        <is>
          <t>85241010</t>
        </is>
      </c>
      <c r="C12845" t="inlineStr">
        <is>
          <t>RECORDS, TAPES AND OTHER RECORDED MEDIA FOR SOUND OR OTHER SIMILARLY RECORDED PHENOMENA, INCLUDING MATRICES AND MASTERS FOR THE PRODUCTION OF RECORDS, BUT EXCLUDING PRODUCTS OF CHAPTER 37 - GRAMOPHONE RECORDS: LEARNING AIDS, SUCH AS, LANGUAGE RECORDS</t>
        </is>
      </c>
      <c r="D12845" t="inlineStr">
        <is>
          <t>c892c2fc-ba20-4899-9192-3b2d37742664</t>
        </is>
      </c>
      <c r="E12845" t="inlineStr">
        <is>
          <t>0c74b5fe-34f4-42d1-ab5b-511d4e45a4fb</t>
        </is>
      </c>
      <c r="F12845" t="n">
        <v>55</v>
      </c>
    </row>
    <row r="12846">
      <c r="A12846" t="inlineStr">
        <is>
          <t>27902934-e0c9-4c72-962d-b6172b2a29ad</t>
        </is>
      </c>
      <c r="B12846" t="inlineStr">
        <is>
          <t>85241090</t>
        </is>
      </c>
      <c r="C12846" t="inlineStr">
        <is>
          <t>RECORDS, TAPES AND OTHER RECORDED MEDIA FOR SOUND OR OTHER SIMILARLY RECORDED PHENOMENA, INCLUDING MATRICES AND MASTERS FOR THE PRODUCTION OF RECORDS, BUT EXCLUDING PRODUCTS OF CHAPTER 37 - GRAMOPHONE RECORDS: OTHER</t>
        </is>
      </c>
      <c r="D12846" t="inlineStr">
        <is>
          <t>c892c2fc-ba20-4899-9192-3b2d37742664</t>
        </is>
      </c>
      <c r="E12846" t="inlineStr">
        <is>
          <t>0c74b5fe-34f4-42d1-ab5b-511d4e45a4fb</t>
        </is>
      </c>
      <c r="F12846" t="n">
        <v>55</v>
      </c>
    </row>
    <row r="12847">
      <c r="A12847" t="inlineStr">
        <is>
          <t>37fe45e5-291d-4c44-a91d-36b7dcd57d77</t>
        </is>
      </c>
      <c r="B12847" t="inlineStr">
        <is>
          <t>85241100</t>
        </is>
      </c>
      <c r="C12847" t="inlineStr">
        <is>
          <t>ELECTRICAL MACHINERY AND EQUIPMENT AND PARTS THEREOF; SOUND RECORDERS AND REPRODUCERS, TELEVISION IMAGE AND SOUND RECORDERS AND REPRODUCERS, AND PARTS AND ACCESSORIES OF SUCH ARTICLES~Flat panel display modules, whether or not incorporating touch-sensitiv</t>
        </is>
      </c>
      <c r="D12847" t="inlineStr">
        <is>
          <t>c892c2fc-ba20-4899-9192-3b2d37742664</t>
        </is>
      </c>
      <c r="E12847" t="inlineStr">
        <is>
          <t>0c74b5fe-34f4-42d1-ab5b-511d4e45a4fb</t>
        </is>
      </c>
      <c r="F12847" t="n">
        <v>55</v>
      </c>
    </row>
    <row r="12848">
      <c r="A12848" t="inlineStr">
        <is>
          <t>2018c7ed-0fc6-4be3-9d12-0e0e32f127f3</t>
        </is>
      </c>
      <c r="B12848" t="inlineStr">
        <is>
          <t>85241110</t>
        </is>
      </c>
      <c r="C12848" t="inlineStr">
        <is>
          <t>FOR THE GOODS OF SUB-HEADING 8471 30 OR 8471 40</t>
        </is>
      </c>
      <c r="D12848" t="inlineStr">
        <is>
          <t>c892c2fc-ba20-4899-9192-3b2d37742664</t>
        </is>
      </c>
      <c r="E12848" t="inlineStr">
        <is>
          <t>0c74b5fe-34f4-42d1-ab5b-511d4e45a4fb</t>
        </is>
      </c>
      <c r="F12848" t="n">
        <v>55</v>
      </c>
    </row>
    <row r="12849">
      <c r="A12849" t="inlineStr">
        <is>
          <t>a2c37e10-0308-4279-8801-68a0439af102</t>
        </is>
      </c>
      <c r="B12849" t="inlineStr">
        <is>
          <t>85241120</t>
        </is>
      </c>
      <c r="C12849" t="inlineStr">
        <is>
          <t>FOR THE GOODS OF SUB-HEADING 8517 13 OR 8517 13</t>
        </is>
      </c>
      <c r="D12849" t="inlineStr">
        <is>
          <t>c892c2fc-ba20-4899-9192-3b2d37742664</t>
        </is>
      </c>
      <c r="E12849" t="inlineStr">
        <is>
          <t>0c74b5fe-34f4-42d1-ab5b-511d4e45a4fb</t>
        </is>
      </c>
      <c r="F12849" t="n">
        <v>55</v>
      </c>
    </row>
    <row r="12850">
      <c r="A12850" t="inlineStr">
        <is>
          <t>f63e1dd5-be95-422d-9490-92ccc0271968</t>
        </is>
      </c>
      <c r="B12850" t="inlineStr">
        <is>
          <t>85241130</t>
        </is>
      </c>
      <c r="C12850" t="inlineStr">
        <is>
          <t>FOR THE GOODS OF SUB-HEADING 8528 72 OR 8528 72</t>
        </is>
      </c>
      <c r="D12850" t="inlineStr">
        <is>
          <t>c892c2fc-ba20-4899-9192-3b2d37742664</t>
        </is>
      </c>
      <c r="E12850" t="inlineStr">
        <is>
          <t>0c74b5fe-34f4-42d1-ab5b-511d4e45a4fb</t>
        </is>
      </c>
      <c r="F12850" t="n">
        <v>55</v>
      </c>
    </row>
    <row r="12851">
      <c r="A12851" t="inlineStr">
        <is>
          <t>b03a5459-6d8c-477e-acdc-f64f10fd2d2f</t>
        </is>
      </c>
      <c r="B12851" t="inlineStr">
        <is>
          <t>85241190</t>
        </is>
      </c>
      <c r="C12851" t="inlineStr">
        <is>
          <t>OTHER</t>
        </is>
      </c>
      <c r="D12851" t="inlineStr">
        <is>
          <t>c892c2fc-ba20-4899-9192-3b2d37742664</t>
        </is>
      </c>
      <c r="E12851" t="inlineStr">
        <is>
          <t>0c74b5fe-34f4-42d1-ab5b-511d4e45a4fb</t>
        </is>
      </c>
      <c r="F12851" t="n">
        <v>55</v>
      </c>
    </row>
    <row r="12852">
      <c r="A12852" t="inlineStr">
        <is>
          <t>2d65c585-da0e-4b6a-ae54-5e9a0e3731c7</t>
        </is>
      </c>
      <c r="B12852" t="inlineStr">
        <is>
          <t>85241200</t>
        </is>
      </c>
      <c r="C12852" t="inlineStr">
        <is>
          <t>ELECTRICAL MACHINERY AND EQUIPMENT AND PARTS THEREOF; SOUND RECORDERS AND REPRODUCERS, TELEVISION IMAGE AND SOUND RECORDERS AND REPRODUCERS, AND PARTS AND ACCESSORIES OF SUCH ARTICLES~Flat panel display modules, whether or not incorporating touch-sensitiv</t>
        </is>
      </c>
      <c r="D12852" t="inlineStr">
        <is>
          <t>c892c2fc-ba20-4899-9192-3b2d37742664</t>
        </is>
      </c>
      <c r="E12852" t="inlineStr">
        <is>
          <t>0c74b5fe-34f4-42d1-ab5b-511d4e45a4fb</t>
        </is>
      </c>
      <c r="F12852" t="n">
        <v>55</v>
      </c>
    </row>
    <row r="12853">
      <c r="A12853" t="inlineStr">
        <is>
          <t>c8a69ab4-bb5f-42f9-8259-3927842a6bc8</t>
        </is>
      </c>
      <c r="B12853" t="inlineStr">
        <is>
          <t>85241210</t>
        </is>
      </c>
      <c r="C12853" t="inlineStr">
        <is>
          <t>FOR THE GOODS OF SUB-HEADING 8471 30 OR 8471 40</t>
        </is>
      </c>
      <c r="D12853" t="inlineStr">
        <is>
          <t>c892c2fc-ba20-4899-9192-3b2d37742664</t>
        </is>
      </c>
      <c r="E12853" t="inlineStr">
        <is>
          <t>0c74b5fe-34f4-42d1-ab5b-511d4e45a4fb</t>
        </is>
      </c>
      <c r="F12853" t="n">
        <v>55</v>
      </c>
    </row>
    <row r="12854">
      <c r="A12854" t="inlineStr">
        <is>
          <t>7e86486b-d984-4584-94e2-7fb101f88196</t>
        </is>
      </c>
      <c r="B12854" t="inlineStr">
        <is>
          <t>85241220</t>
        </is>
      </c>
      <c r="C12854" t="inlineStr">
        <is>
          <t>FOR THE GOODS OF SUB-HEADING 8517 13 OR 8517 13</t>
        </is>
      </c>
      <c r="D12854" t="inlineStr">
        <is>
          <t>c892c2fc-ba20-4899-9192-3b2d37742664</t>
        </is>
      </c>
      <c r="E12854" t="inlineStr">
        <is>
          <t>0c74b5fe-34f4-42d1-ab5b-511d4e45a4fb</t>
        </is>
      </c>
      <c r="F12854" t="n">
        <v>55</v>
      </c>
    </row>
    <row r="12855">
      <c r="A12855" t="inlineStr">
        <is>
          <t>898d578a-6e58-4f12-99d8-2200ecee893e</t>
        </is>
      </c>
      <c r="B12855" t="inlineStr">
        <is>
          <t>85241230</t>
        </is>
      </c>
      <c r="C12855" t="inlineStr">
        <is>
          <t>FOR THE GOODS OF SUB-HEADING 8528 72 OR 8528 72</t>
        </is>
      </c>
      <c r="D12855" t="inlineStr">
        <is>
          <t>c892c2fc-ba20-4899-9192-3b2d37742664</t>
        </is>
      </c>
      <c r="E12855" t="inlineStr">
        <is>
          <t>0c74b5fe-34f4-42d1-ab5b-511d4e45a4fb</t>
        </is>
      </c>
      <c r="F12855" t="n">
        <v>55</v>
      </c>
    </row>
    <row r="12856">
      <c r="A12856" t="inlineStr">
        <is>
          <t>a8fee9ce-4749-4064-9421-f4e1055b1ebd</t>
        </is>
      </c>
      <c r="B12856" t="inlineStr">
        <is>
          <t>85241290</t>
        </is>
      </c>
      <c r="C12856" t="inlineStr">
        <is>
          <t>OTHER</t>
        </is>
      </c>
      <c r="D12856" t="inlineStr">
        <is>
          <t>c892c2fc-ba20-4899-9192-3b2d37742664</t>
        </is>
      </c>
      <c r="E12856" t="inlineStr">
        <is>
          <t>0c74b5fe-34f4-42d1-ab5b-511d4e45a4fb</t>
        </is>
      </c>
      <c r="F12856" t="n">
        <v>55</v>
      </c>
    </row>
    <row r="12857">
      <c r="A12857" t="inlineStr">
        <is>
          <t>ac7148c0-a919-4eb4-8da9-05c23f503bf1</t>
        </is>
      </c>
      <c r="B12857" t="inlineStr">
        <is>
          <t>85241900</t>
        </is>
      </c>
      <c r="C12857" t="inlineStr">
        <is>
          <t>ELECTRICAL MACHINERY AND EQUIPMENT AND PARTS THEREOF; SOUND RECORDERS AND REPRODUCERS, TELEVISION IMAGE AND SOUND RECORDERS AND REPRODUCERS, AND PARTS AND ACCESSORIES OF SUCH ARTICLES~Flat panel display modules, whether or not incorporating touch-sensitiv</t>
        </is>
      </c>
      <c r="D12857" t="inlineStr">
        <is>
          <t>c892c2fc-ba20-4899-9192-3b2d37742664</t>
        </is>
      </c>
      <c r="E12857" t="inlineStr">
        <is>
          <t>0c74b5fe-34f4-42d1-ab5b-511d4e45a4fb</t>
        </is>
      </c>
      <c r="F12857" t="n">
        <v>55</v>
      </c>
    </row>
    <row r="12858">
      <c r="A12858" t="inlineStr">
        <is>
          <t>c0d57073-4624-49bf-8977-140db27a9d8f</t>
        </is>
      </c>
      <c r="B12858" t="inlineStr">
        <is>
          <t>85241910</t>
        </is>
      </c>
      <c r="C12858" t="inlineStr">
        <is>
          <t>FOR THE GOODS OF SUB-HEADING 8471 30 OR 8471 40</t>
        </is>
      </c>
      <c r="D12858" t="inlineStr">
        <is>
          <t>c892c2fc-ba20-4899-9192-3b2d37742664</t>
        </is>
      </c>
      <c r="E12858" t="inlineStr">
        <is>
          <t>0c74b5fe-34f4-42d1-ab5b-511d4e45a4fb</t>
        </is>
      </c>
      <c r="F12858" t="n">
        <v>55</v>
      </c>
    </row>
    <row r="12859">
      <c r="A12859" t="inlineStr">
        <is>
          <t>975690d1-ec43-4d1e-8bd8-83731c8ec045</t>
        </is>
      </c>
      <c r="B12859" t="inlineStr">
        <is>
          <t>85241920</t>
        </is>
      </c>
      <c r="C12859" t="inlineStr">
        <is>
          <t>FOR THE GOODS OF SUB-HEADING 8517 13 OR 8517 13</t>
        </is>
      </c>
      <c r="D12859" t="inlineStr">
        <is>
          <t>c892c2fc-ba20-4899-9192-3b2d37742664</t>
        </is>
      </c>
      <c r="E12859" t="inlineStr">
        <is>
          <t>0c74b5fe-34f4-42d1-ab5b-511d4e45a4fb</t>
        </is>
      </c>
      <c r="F12859" t="n">
        <v>55</v>
      </c>
    </row>
    <row r="12860">
      <c r="A12860" t="inlineStr">
        <is>
          <t>5e027517-78be-4672-b45f-4606baea4287</t>
        </is>
      </c>
      <c r="B12860" t="inlineStr">
        <is>
          <t>85241930</t>
        </is>
      </c>
      <c r="C12860" t="inlineStr">
        <is>
          <t>FOR THE GOODS OF SUB-HEADING 8528 72 OR 8528 72</t>
        </is>
      </c>
      <c r="D12860" t="inlineStr">
        <is>
          <t>c892c2fc-ba20-4899-9192-3b2d37742664</t>
        </is>
      </c>
      <c r="E12860" t="inlineStr">
        <is>
          <t>0c74b5fe-34f4-42d1-ab5b-511d4e45a4fb</t>
        </is>
      </c>
      <c r="F12860" t="n">
        <v>55</v>
      </c>
    </row>
    <row r="12861">
      <c r="A12861" t="inlineStr">
        <is>
          <t>66e8351e-950a-4eef-85ee-387b411afa50</t>
        </is>
      </c>
      <c r="B12861" t="inlineStr">
        <is>
          <t>85241990</t>
        </is>
      </c>
      <c r="C12861" t="inlineStr">
        <is>
          <t>OTHER</t>
        </is>
      </c>
      <c r="D12861" t="inlineStr">
        <is>
          <t>c892c2fc-ba20-4899-9192-3b2d37742664</t>
        </is>
      </c>
      <c r="E12861" t="inlineStr">
        <is>
          <t>0c74b5fe-34f4-42d1-ab5b-511d4e45a4fb</t>
        </is>
      </c>
      <c r="F12861" t="n">
        <v>55</v>
      </c>
    </row>
    <row r="12862">
      <c r="A12862" t="inlineStr">
        <is>
          <t>114f5a25-6538-46c2-9691-262bef4ab91a</t>
        </is>
      </c>
      <c r="B12862" t="inlineStr">
        <is>
          <t>85243111</t>
        </is>
      </c>
      <c r="C12862" t="inlineStr">
        <is>
          <t>RECORDS, TAPES AND OTHER RECORDED MEDIA FOR SOUND OR OTHER SIMILARLY RECORDED PHENOMENA, INCLUDING MATRICES AND MASTERS FOR THE PRODUCTION OF RECORDS, BUT EXCLUDING PRODUCTS OF CHAPTER 37 - DISCS FOR LASER READING SYSTEMS: - FOR REPRODUCING PHENOMENA OTHE</t>
        </is>
      </c>
      <c r="D12862" t="inlineStr">
        <is>
          <t>c892c2fc-ba20-4899-9192-3b2d37742664</t>
        </is>
      </c>
      <c r="E12862" t="inlineStr">
        <is>
          <t>0c74b5fe-34f4-42d1-ab5b-511d4e45a4fb</t>
        </is>
      </c>
      <c r="F12862" t="n">
        <v>55</v>
      </c>
    </row>
    <row r="12863">
      <c r="A12863" t="inlineStr">
        <is>
          <t>38dc3e48-045b-4341-82ed-857702a08857</t>
        </is>
      </c>
      <c r="B12863" t="inlineStr">
        <is>
          <t>85243119</t>
        </is>
      </c>
      <c r="C12863" t="inlineStr">
        <is>
          <t>RECORDS, TAPES AND OTHER RECORDED MEDIA FOR SOUND OR OTHER SIMILARLY RECORDED PHENOMENA, INCLUDING MATRICES AND MASTERS FOR THE PRODUCTION OF RECORDS, BUT EXCLUDING PRODUCTS OF CHAPTER 37 - DISCS FOR LASER READING SYSTEMS: - FOR REPRODUCING PHENOMENA OTHE</t>
        </is>
      </c>
      <c r="D12863" t="inlineStr">
        <is>
          <t>c892c2fc-ba20-4899-9192-3b2d37742664</t>
        </is>
      </c>
      <c r="E12863" t="inlineStr">
        <is>
          <t>0c74b5fe-34f4-42d1-ab5b-511d4e45a4fb</t>
        </is>
      </c>
      <c r="F12863" t="n">
        <v>55</v>
      </c>
    </row>
    <row r="12864">
      <c r="A12864" t="inlineStr">
        <is>
          <t>65812031-7ad4-4019-a6f8-be95ec67cdef</t>
        </is>
      </c>
      <c r="B12864" t="inlineStr">
        <is>
          <t>85243190</t>
        </is>
      </c>
      <c r="C12864" t="inlineStr">
        <is>
          <t>RECORDS, TAPES AND OTHER RECORDED MEDIA FOR SOUND OR OTHER SIMILARLY RECORDED PHENOMENA, INCLUDING MATRICES AND MASTERS FOR THE PRODUCTION OF RECORDS, BUT EXCLUDING PRODUCTS OF CHAPTER 37 - DISCS FOR LASER READING SYSTEMS: - FOR REPRODUCING PHENOMENA OTHE</t>
        </is>
      </c>
      <c r="D12864" t="inlineStr">
        <is>
          <t>c892c2fc-ba20-4899-9192-3b2d37742664</t>
        </is>
      </c>
      <c r="E12864" t="inlineStr">
        <is>
          <t>0c74b5fe-34f4-42d1-ab5b-511d4e45a4fb</t>
        </is>
      </c>
      <c r="F12864" t="n">
        <v>55</v>
      </c>
    </row>
    <row r="12865">
      <c r="A12865" t="inlineStr">
        <is>
          <t>f2080bb2-4e2b-4d16-af2a-e87ed4db6c96</t>
        </is>
      </c>
      <c r="B12865" t="inlineStr">
        <is>
          <t>85243210</t>
        </is>
      </c>
      <c r="C12865" t="inlineStr">
        <is>
          <t>RECORDS, TAPES AND OTHER RECORDED MEDIA FOR SOUND OR OTHER SIMILARLY RECORDED PHENOMENA, INCLUDING MATRICES AND MASTERS FOR THE PRODUCTION OF RECORDS, BUT EXCLUDING PRODUCTS OF CHAPTER 37 - DISCS FOR LASER READING SYSTEMS: - FOR REPRODUCING SOUND ONLY: PR</t>
        </is>
      </c>
      <c r="D12865" t="inlineStr">
        <is>
          <t>c892c2fc-ba20-4899-9192-3b2d37742664</t>
        </is>
      </c>
      <c r="E12865" t="inlineStr">
        <is>
          <t>0c74b5fe-34f4-42d1-ab5b-511d4e45a4fb</t>
        </is>
      </c>
      <c r="F12865" t="n">
        <v>55</v>
      </c>
    </row>
    <row r="12866">
      <c r="A12866" t="inlineStr">
        <is>
          <t>5260c1f7-eacf-45e1-b3bd-5827c06b597e</t>
        </is>
      </c>
      <c r="B12866" t="inlineStr">
        <is>
          <t>85243290</t>
        </is>
      </c>
      <c r="C12866" t="inlineStr">
        <is>
          <t>RECORDS, TAPES AND OTHER RECORDED MEDIA FOR SOUND OR OTHER SIMILARLY RECORDED PHENOMENA, INCLUDING MATRICES AND MASTERS FOR THE PRODUCTION OF RECORDS, BUT EXCLUDING PRODUCTS OF CHAPTER 37 - DISCS FOR LASER READING SYSTEMS: - FOR REPRODUCING SOUND ONLY: OT</t>
        </is>
      </c>
      <c r="D12866" t="inlineStr">
        <is>
          <t>c892c2fc-ba20-4899-9192-3b2d37742664</t>
        </is>
      </c>
      <c r="E12866" t="inlineStr">
        <is>
          <t>0c74b5fe-34f4-42d1-ab5b-511d4e45a4fb</t>
        </is>
      </c>
      <c r="F12866" t="n">
        <v>55</v>
      </c>
    </row>
    <row r="12867">
      <c r="A12867" t="inlineStr">
        <is>
          <t>373d6aca-9787-40b4-9c0d-a5725bcbc2b8</t>
        </is>
      </c>
      <c r="B12867" t="inlineStr">
        <is>
          <t>85243910</t>
        </is>
      </c>
      <c r="C12867" t="inlineStr">
        <is>
          <t>RECORDS, TAPES AND OTHER RECORDED MEDIA FOR SOUND OR OTHER SIMILARLY RECORDED PHENOMENA, INCLUDING MATRICES AND MASTERS FOR THE PRODUCTION OF RECORDS, BUT EXCLUDING PRODUCTS OF CHAPTER 37 - DISCS FOR LASER READING SYSTEMS: - OTHER: VIDEO COMPACT DISC OF E</t>
        </is>
      </c>
      <c r="D12867" t="inlineStr">
        <is>
          <t>c892c2fc-ba20-4899-9192-3b2d37742664</t>
        </is>
      </c>
      <c r="E12867" t="inlineStr">
        <is>
          <t>0c74b5fe-34f4-42d1-ab5b-511d4e45a4fb</t>
        </is>
      </c>
      <c r="F12867" t="n">
        <v>55</v>
      </c>
    </row>
    <row r="12868">
      <c r="A12868" t="inlineStr">
        <is>
          <t>88fa318c-10f2-457a-a680-62a8661267e2</t>
        </is>
      </c>
      <c r="B12868" t="inlineStr">
        <is>
          <t>85243920</t>
        </is>
      </c>
      <c r="C12868" t="inlineStr">
        <is>
          <t>RECORDS, TAPES AND OTHER RECORDED MEDIA FOR SOUND OR OTHER SIMILARLY RECORDED PHENOMENA, INCLUDING MATRICES AND MASTERS FOR THE PRODUCTION OF RECORDS, BUT EXCLUDING PRODUCTS OF CHAPTER 37 - DISCS FOR LASER READING SYSTEMS: - OTHER: OTHER VIDEO COMPACT DIS</t>
        </is>
      </c>
      <c r="D12868" t="inlineStr">
        <is>
          <t>c892c2fc-ba20-4899-9192-3b2d37742664</t>
        </is>
      </c>
      <c r="E12868" t="inlineStr">
        <is>
          <t>0c74b5fe-34f4-42d1-ab5b-511d4e45a4fb</t>
        </is>
      </c>
      <c r="F12868" t="n">
        <v>55</v>
      </c>
    </row>
    <row r="12869">
      <c r="A12869" t="inlineStr">
        <is>
          <t>2f7faad3-ca6c-43d0-80a3-f3ed818cefeb</t>
        </is>
      </c>
      <c r="B12869" t="inlineStr">
        <is>
          <t>85243930</t>
        </is>
      </c>
      <c r="C12869" t="inlineStr">
        <is>
          <t>RECORDS, TAPES AND OTHER RECORDED MEDIA FOR SOUND OR OTHER SIMILARLY RECORDED PHENOMENA, INCLUDING MATRICES AND MASTERS FOR THE PRODUCTION OF RECORDS, BUT EXCLUDING PRODUCTS OF CHAPTER 37 - DISCS FOR LASER READING SYSTEMS: - OTHER: DIGITAL VIDEO DISCS</t>
        </is>
      </c>
      <c r="D12869" t="inlineStr">
        <is>
          <t>c892c2fc-ba20-4899-9192-3b2d37742664</t>
        </is>
      </c>
      <c r="E12869" t="inlineStr">
        <is>
          <t>0c74b5fe-34f4-42d1-ab5b-511d4e45a4fb</t>
        </is>
      </c>
      <c r="F12869" t="n">
        <v>55</v>
      </c>
    </row>
    <row r="12870">
      <c r="A12870" t="inlineStr">
        <is>
          <t>1354b12c-581e-4874-9cfb-191fc414b027</t>
        </is>
      </c>
      <c r="B12870" t="inlineStr">
        <is>
          <t>85243990</t>
        </is>
      </c>
      <c r="C12870" t="inlineStr">
        <is>
          <t>RECORDS, TAPES AND OTHER RECORDED MEDIA FOR SOUND OR OTHER SIMILARLY RECORDED PHENOMENA, INCLUDING MATRICES AND MASTERS FOR THE PRODUCTION OF RECORDS, BUT EXCLUDING PRODUCTS OF CHAPTER 37 - DISCS FOR LASER READING SYSTEMS: - OTHER: OTHER</t>
        </is>
      </c>
      <c r="D12870" t="inlineStr">
        <is>
          <t>c892c2fc-ba20-4899-9192-3b2d37742664</t>
        </is>
      </c>
      <c r="E12870" t="inlineStr">
        <is>
          <t>0c74b5fe-34f4-42d1-ab5b-511d4e45a4fb</t>
        </is>
      </c>
      <c r="F12870" t="n">
        <v>55</v>
      </c>
    </row>
    <row r="12871">
      <c r="A12871" t="inlineStr">
        <is>
          <t>e37bece5-c763-46a1-828b-637628179d25</t>
        </is>
      </c>
      <c r="B12871" t="inlineStr">
        <is>
          <t>85244011</t>
        </is>
      </c>
      <c r="C12871" t="inlineStr">
        <is>
          <t>RECORDS, TAPES AND OTHER RECORDED MEDIA FOR SOUND OR OTHER SIMILARLY RECORDED PHENOMENA, INCLUDING MATRICES AND MASTERS FOR THE PRODUCTION OF RECORDS, BUT EXCLUDING PRODUCTS OF CHAPTER 37 -MAGNETIC TAPES FOR REPRODUCING PHENOMENA OTHER THAN SOUND OR IMAGE</t>
        </is>
      </c>
      <c r="D12871" t="inlineStr">
        <is>
          <t>c892c2fc-ba20-4899-9192-3b2d37742664</t>
        </is>
      </c>
      <c r="E12871" t="inlineStr">
        <is>
          <t>0c74b5fe-34f4-42d1-ab5b-511d4e45a4fb</t>
        </is>
      </c>
      <c r="F12871" t="n">
        <v>55</v>
      </c>
    </row>
    <row r="12872">
      <c r="A12872" t="inlineStr">
        <is>
          <t>f50320dd-e652-4386-b0f1-f0a83c250204</t>
        </is>
      </c>
      <c r="B12872" t="inlineStr">
        <is>
          <t>85244019</t>
        </is>
      </c>
      <c r="C12872" t="inlineStr">
        <is>
          <t>RECORDS, TAPES AND OTHER RECORDED MEDIA FOR SOUND OR OTHER SIMILARLY RECORDED PHENOMENA, INCLUDING MATRICES AND MASTERS FOR THE PRODUCTION OF RECORDS, BUT EXCLUDING PRODUCTS OF CHAPTER 37 -MAGNETIC TAPES FOR REPRODUCING PHENOMENA OTHER THAN SOUND OR IMAGE</t>
        </is>
      </c>
      <c r="D12872" t="inlineStr">
        <is>
          <t>c892c2fc-ba20-4899-9192-3b2d37742664</t>
        </is>
      </c>
      <c r="E12872" t="inlineStr">
        <is>
          <t>0c74b5fe-34f4-42d1-ab5b-511d4e45a4fb</t>
        </is>
      </c>
      <c r="F12872" t="n">
        <v>55</v>
      </c>
    </row>
    <row r="12873">
      <c r="A12873" t="inlineStr">
        <is>
          <t>b60e7471-3a9d-46b7-ad1b-8784e89fb1f0</t>
        </is>
      </c>
      <c r="B12873" t="inlineStr">
        <is>
          <t>85244090</t>
        </is>
      </c>
      <c r="C12873" t="inlineStr">
        <is>
          <t>RECORDS, TAPES AND OTHER RECORDED MEDIA FOR SOUND OR OTHER SIMILARLY RECORDED PHENOMENA, INCLUDING MATRICES AND MASTERS FOR THE PRODUCTION OF RECORDS, BUT EXCLUDING PRODUCTS OF CHAPTER 37 -MAGNETIC TAPES FOR REPRODUCING PHENOMENA OTHER THAN SOUND OR IMAGE</t>
        </is>
      </c>
      <c r="D12873" t="inlineStr">
        <is>
          <t>c892c2fc-ba20-4899-9192-3b2d37742664</t>
        </is>
      </c>
      <c r="E12873" t="inlineStr">
        <is>
          <t>0c74b5fe-34f4-42d1-ab5b-511d4e45a4fb</t>
        </is>
      </c>
      <c r="F12873" t="n">
        <v>55</v>
      </c>
    </row>
    <row r="12874">
      <c r="A12874" t="inlineStr">
        <is>
          <t>5fb39f5d-ae04-4071-85d0-033da6e6574b</t>
        </is>
      </c>
      <c r="B12874" t="inlineStr">
        <is>
          <t>85245111</t>
        </is>
      </c>
      <c r="C12874" t="inlineStr">
        <is>
          <t>RECORDS, TAPES AND OTHER RECORDED MEDIA FOR SOUND OR OTHER SIMILARLY RECORDED PHENOMENA, INCLUDING MATRICES AND MASTERS FOR THE PRODUCTION OF RECORDS, BUT EXCLUDING PRODUCTS OF CHAPTER 37 - OTHER MAGNETIC TAPES: - OF A WIDTH NOT EXCEEDING 4 MM: - LEARNING</t>
        </is>
      </c>
      <c r="D12874" t="inlineStr">
        <is>
          <t>c892c2fc-ba20-4899-9192-3b2d37742664</t>
        </is>
      </c>
      <c r="E12874" t="inlineStr">
        <is>
          <t>0c74b5fe-34f4-42d1-ab5b-511d4e45a4fb</t>
        </is>
      </c>
      <c r="F12874" t="n">
        <v>55</v>
      </c>
    </row>
    <row r="12875">
      <c r="A12875" t="inlineStr">
        <is>
          <t>a6cce469-5748-4012-87dd-a08093bf8e7c</t>
        </is>
      </c>
      <c r="B12875" t="inlineStr">
        <is>
          <t>85245112</t>
        </is>
      </c>
      <c r="C12875" t="inlineStr">
        <is>
          <t>RECORDS, TAPES AND OTHER RECORDED MEDIA FOR SOUND OR OTHER SIMILARLY RECORDED PHENOMENA, INCLUDING MATRICES AND MASTERS FOR THE PRODUCTION OF RECORDS, BUT EXCLUDING PRODUCTS OF CHAPTER 37 - OTHER MAGNETIC TAPES: - OF A WIDTH NOT EXCEEDING 4 MM: - LEARNING</t>
        </is>
      </c>
      <c r="D12875" t="inlineStr">
        <is>
          <t>c892c2fc-ba20-4899-9192-3b2d37742664</t>
        </is>
      </c>
      <c r="E12875" t="inlineStr">
        <is>
          <t>0c74b5fe-34f4-42d1-ab5b-511d4e45a4fb</t>
        </is>
      </c>
      <c r="F12875" t="n">
        <v>55</v>
      </c>
    </row>
    <row r="12876">
      <c r="A12876" t="inlineStr">
        <is>
          <t>4c528aa3-2526-4ad4-82e6-b8208333cbd1</t>
        </is>
      </c>
      <c r="B12876" t="inlineStr">
        <is>
          <t>85245119</t>
        </is>
      </c>
      <c r="C12876" t="inlineStr">
        <is>
          <t>RECORDS, TAPES AND OTHER RECORDED MEDIA FOR SOUND OR OTHER SIMILARLY RECORDED PHENOMENA, INCLUDING MATRICES AND MASTERS FOR THE PRODUCTION OF RECORDS, BUT EXCLUDING PRODUCTS OF CHAPTER 37 - OTHER MAGNETIC TAPES: - OF A WIDTH NOT EXCEEDING 4 MM: - LEARNING</t>
        </is>
      </c>
      <c r="D12876" t="inlineStr">
        <is>
          <t>c892c2fc-ba20-4899-9192-3b2d37742664</t>
        </is>
      </c>
      <c r="E12876" t="inlineStr">
        <is>
          <t>0c74b5fe-34f4-42d1-ab5b-511d4e45a4fb</t>
        </is>
      </c>
      <c r="F12876" t="n">
        <v>55</v>
      </c>
    </row>
    <row r="12877">
      <c r="A12877" t="inlineStr">
        <is>
          <t>7665c7b6-6834-45f1-977c-7ca17bbf221c</t>
        </is>
      </c>
      <c r="B12877" t="inlineStr">
        <is>
          <t>85245120</t>
        </is>
      </c>
      <c r="C12877" t="inlineStr">
        <is>
          <t>RECORDS, TAPES AND OTHER RECORDED MEDIA FOR SOUND OR OTHER SIMILARLY RECORDED PHENOMENA, INCLUDING MATRICES AND MASTERS FOR THE PRODUCTION OF RECORDS, BUT EXCLUDING PRODUCTS OF CHAPTER 37 - OTHER MAGNETIC TAPES: - OF A WIDTH NOT EXCEEDING 4 MM: AUDIO-VISU</t>
        </is>
      </c>
      <c r="D12877" t="inlineStr">
        <is>
          <t>c892c2fc-ba20-4899-9192-3b2d37742664</t>
        </is>
      </c>
      <c r="E12877" t="inlineStr">
        <is>
          <t>0c74b5fe-34f4-42d1-ab5b-511d4e45a4fb</t>
        </is>
      </c>
      <c r="F12877" t="n">
        <v>55</v>
      </c>
    </row>
    <row r="12878">
      <c r="A12878" t="inlineStr">
        <is>
          <t>fbb8cfe1-35ef-45b0-a2b9-e8aac9e044f6</t>
        </is>
      </c>
      <c r="B12878" t="inlineStr">
        <is>
          <t>85245130</t>
        </is>
      </c>
      <c r="C12878" t="inlineStr">
        <is>
          <t xml:space="preserve">RECORDS, TAPES AND OTHER RECORDED MEDIA FOR SOUND OR OTHER SIMILARLY RECORDED PHENOMENA, INCLUDING MATRICES AND MASTERS FOR THE PRODUCTION OF RECORDS, BUT EXCLUDING PRODUCTS OF CHAPTER 37 - OTHER MAGNETIC TAPES: - OF A WIDTH NOT EXCEEDING 4 MM: CHILDRENS </t>
        </is>
      </c>
      <c r="D12878" t="inlineStr">
        <is>
          <t>c892c2fc-ba20-4899-9192-3b2d37742664</t>
        </is>
      </c>
      <c r="E12878" t="inlineStr">
        <is>
          <t>0c74b5fe-34f4-42d1-ab5b-511d4e45a4fb</t>
        </is>
      </c>
      <c r="F12878" t="n">
        <v>55</v>
      </c>
    </row>
    <row r="12879">
      <c r="A12879" t="inlineStr">
        <is>
          <t>299680bd-ab14-4c99-97e8-5a7dd72d836e</t>
        </is>
      </c>
      <c r="B12879" t="inlineStr">
        <is>
          <t>85245140</t>
        </is>
      </c>
      <c r="C12879" t="inlineStr">
        <is>
          <t>RECORDS, TAPES AND OTHER RECORDED MEDIA FOR SOUND OR OTHER SIMILARLY RECORDED PHENOMENA, INCLUDING MATRICES AND MASTERS FOR THE PRODUCTION OF RECORDS, BUT EXCLUDING PRODUCTS OF CHAPTER 37 - OTHER MAGNETIC TAPES: - OF A WIDTH NOT EXCEEDING 4 MM: OTHER VIDE</t>
        </is>
      </c>
      <c r="D12879" t="inlineStr">
        <is>
          <t>c892c2fc-ba20-4899-9192-3b2d37742664</t>
        </is>
      </c>
      <c r="E12879" t="inlineStr">
        <is>
          <t>0c74b5fe-34f4-42d1-ab5b-511d4e45a4fb</t>
        </is>
      </c>
      <c r="F12879" t="n">
        <v>55</v>
      </c>
    </row>
    <row r="12880">
      <c r="A12880" t="inlineStr">
        <is>
          <t>5824f0c3-0bbc-4015-85a9-ed8c6c6afabb</t>
        </is>
      </c>
      <c r="B12880" t="inlineStr">
        <is>
          <t>85245190</t>
        </is>
      </c>
      <c r="C12880" t="inlineStr">
        <is>
          <t>RECORDS, TAPES AND OTHER RECORDED MEDIA FOR SOUND OR OTHER SIMILARLY RECORDED PHENOMENA, INCLUDING MATRICES AND MASTERS FOR THE PRODUCTION OF RECORDS, BUT EXCLUDING PRODUCTS OF CHAPTER 37 - OTHER MAGNETIC TAPES: - OF A WIDTH NOT EXCEEDING 4 MM: OTHER</t>
        </is>
      </c>
      <c r="D12880" t="inlineStr">
        <is>
          <t>c892c2fc-ba20-4899-9192-3b2d37742664</t>
        </is>
      </c>
      <c r="E12880" t="inlineStr">
        <is>
          <t>0c74b5fe-34f4-42d1-ab5b-511d4e45a4fb</t>
        </is>
      </c>
      <c r="F12880" t="n">
        <v>55</v>
      </c>
    </row>
    <row r="12881">
      <c r="A12881" t="inlineStr">
        <is>
          <t>375549b9-b08b-49cf-8379-7132018c627d</t>
        </is>
      </c>
      <c r="B12881" t="inlineStr">
        <is>
          <t>85245211</t>
        </is>
      </c>
      <c r="C12881"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1" t="inlineStr">
        <is>
          <t>c892c2fc-ba20-4899-9192-3b2d37742664</t>
        </is>
      </c>
      <c r="E12881" t="inlineStr">
        <is>
          <t>0c74b5fe-34f4-42d1-ab5b-511d4e45a4fb</t>
        </is>
      </c>
      <c r="F12881" t="n">
        <v>55</v>
      </c>
    </row>
    <row r="12882">
      <c r="A12882" t="inlineStr">
        <is>
          <t>921bc19e-699a-4332-aca9-94d2aa86eb55</t>
        </is>
      </c>
      <c r="B12882" t="inlineStr">
        <is>
          <t>85245212</t>
        </is>
      </c>
      <c r="C12882"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2" t="inlineStr">
        <is>
          <t>c892c2fc-ba20-4899-9192-3b2d37742664</t>
        </is>
      </c>
      <c r="E12882" t="inlineStr">
        <is>
          <t>0c74b5fe-34f4-42d1-ab5b-511d4e45a4fb</t>
        </is>
      </c>
      <c r="F12882" t="n">
        <v>55</v>
      </c>
    </row>
    <row r="12883">
      <c r="A12883" t="inlineStr">
        <is>
          <t>90632fe7-26f3-4793-934a-f82439bbd28e</t>
        </is>
      </c>
      <c r="B12883" t="inlineStr">
        <is>
          <t>85245219</t>
        </is>
      </c>
      <c r="C12883"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3" t="inlineStr">
        <is>
          <t>c892c2fc-ba20-4899-9192-3b2d37742664</t>
        </is>
      </c>
      <c r="E12883" t="inlineStr">
        <is>
          <t>0c74b5fe-34f4-42d1-ab5b-511d4e45a4fb</t>
        </is>
      </c>
      <c r="F12883" t="n">
        <v>55</v>
      </c>
    </row>
    <row r="12884">
      <c r="A12884" t="inlineStr">
        <is>
          <t>bbc5dbb8-b5e4-4acc-8439-843b715cb3c6</t>
        </is>
      </c>
      <c r="B12884" t="inlineStr">
        <is>
          <t>85245220</t>
        </is>
      </c>
      <c r="C12884"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4" t="inlineStr">
        <is>
          <t>c892c2fc-ba20-4899-9192-3b2d37742664</t>
        </is>
      </c>
      <c r="E12884" t="inlineStr">
        <is>
          <t>0c74b5fe-34f4-42d1-ab5b-511d4e45a4fb</t>
        </is>
      </c>
      <c r="F12884" t="n">
        <v>55</v>
      </c>
    </row>
    <row r="12885">
      <c r="A12885" t="inlineStr">
        <is>
          <t>c9e82d8a-183d-4d94-9fcb-4f90c6594387</t>
        </is>
      </c>
      <c r="B12885" t="inlineStr">
        <is>
          <t>85245230</t>
        </is>
      </c>
      <c r="C12885"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5" t="inlineStr">
        <is>
          <t>c892c2fc-ba20-4899-9192-3b2d37742664</t>
        </is>
      </c>
      <c r="E12885" t="inlineStr">
        <is>
          <t>0c74b5fe-34f4-42d1-ab5b-511d4e45a4fb</t>
        </is>
      </c>
      <c r="F12885" t="n">
        <v>55</v>
      </c>
    </row>
    <row r="12886">
      <c r="A12886" t="inlineStr">
        <is>
          <t>2f3baf42-5485-4a32-9f07-2ba417079cb1</t>
        </is>
      </c>
      <c r="B12886" t="inlineStr">
        <is>
          <t>85245240</t>
        </is>
      </c>
      <c r="C12886"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6" t="inlineStr">
        <is>
          <t>c892c2fc-ba20-4899-9192-3b2d37742664</t>
        </is>
      </c>
      <c r="E12886" t="inlineStr">
        <is>
          <t>0c74b5fe-34f4-42d1-ab5b-511d4e45a4fb</t>
        </is>
      </c>
      <c r="F12886" t="n">
        <v>55</v>
      </c>
    </row>
    <row r="12887">
      <c r="A12887" t="inlineStr">
        <is>
          <t>f5350e0d-bf7f-4456-b9a0-58b9adc09d30</t>
        </is>
      </c>
      <c r="B12887" t="inlineStr">
        <is>
          <t>85245290</t>
        </is>
      </c>
      <c r="C12887" t="inlineStr">
        <is>
          <t>RECORDS, TAPES AND OTHER RECORDED MEDIA FOR SOUND OR OTHER SIMILARLY RECORDED PHENOMENA, INCLUDING MATRICES AND MASTERS FOR THE PRODUCTION OF RECORDS, BUT EXCLUDING PRODUCTS OF CHAPTER 37 - OTHER MAGNETIC TAPES: - OF A WIDTH EXCEEDING 4 MM BUT NOT EXCEEDI</t>
        </is>
      </c>
      <c r="D12887" t="inlineStr">
        <is>
          <t>c892c2fc-ba20-4899-9192-3b2d37742664</t>
        </is>
      </c>
      <c r="E12887" t="inlineStr">
        <is>
          <t>0c74b5fe-34f4-42d1-ab5b-511d4e45a4fb</t>
        </is>
      </c>
      <c r="F12887" t="n">
        <v>55</v>
      </c>
    </row>
    <row r="12888">
      <c r="A12888" t="inlineStr">
        <is>
          <t>5f1de97e-d278-481d-b8df-b37a0a1164a0</t>
        </is>
      </c>
      <c r="B12888" t="inlineStr">
        <is>
          <t>85245311</t>
        </is>
      </c>
      <c r="C12888" t="inlineStr">
        <is>
          <t xml:space="preserve">RECORDS, TAPES AND OTHER RECORDED MEDIA FOR SOUND OR OTHER SIMILARLY RECORDED PHENOMENA, INCLUDING MATRICES AND MASTERS FOR THE PRODUCTION OF RECORDS, BUT EXCLUDING PRODUCTS OF CHAPTER 37 - OTHER MAGNETIC TAPES: - OF A WIDTH EXCEEDING 6.5 MM : - LEARNING </t>
        </is>
      </c>
      <c r="D12888" t="inlineStr">
        <is>
          <t>c892c2fc-ba20-4899-9192-3b2d37742664</t>
        </is>
      </c>
      <c r="E12888" t="inlineStr">
        <is>
          <t>0c74b5fe-34f4-42d1-ab5b-511d4e45a4fb</t>
        </is>
      </c>
      <c r="F12888" t="n">
        <v>55</v>
      </c>
    </row>
    <row r="12889">
      <c r="A12889" t="inlineStr">
        <is>
          <t>bb01d9f1-7ca3-4164-82d2-a10cf0aa20b3</t>
        </is>
      </c>
      <c r="B12889" t="inlineStr">
        <is>
          <t>85245312</t>
        </is>
      </c>
      <c r="C12889" t="inlineStr">
        <is>
          <t xml:space="preserve">RECORDS, TAPES AND OTHER RECORDED MEDIA FOR SOUND OR OTHER SIMILARLY RECORDED PHENOMENA, INCLUDING MATRICES AND MASTERS FOR THE PRODUCTION OF RECORDS, BUT EXCLUDING PRODUCTS OF CHAPTER 37 - OTHER MAGNETIC TAPES: - OF A WIDTH EXCEEDING 6.5 MM : - LEARNING </t>
        </is>
      </c>
      <c r="D12889" t="inlineStr">
        <is>
          <t>c892c2fc-ba20-4899-9192-3b2d37742664</t>
        </is>
      </c>
      <c r="E12889" t="inlineStr">
        <is>
          <t>0c74b5fe-34f4-42d1-ab5b-511d4e45a4fb</t>
        </is>
      </c>
      <c r="F12889" t="n">
        <v>55</v>
      </c>
    </row>
    <row r="12890">
      <c r="A12890" t="inlineStr">
        <is>
          <t>ce28b363-fa58-44d1-8369-58d5fd058301</t>
        </is>
      </c>
      <c r="B12890" t="inlineStr">
        <is>
          <t>85245319</t>
        </is>
      </c>
      <c r="C12890" t="inlineStr">
        <is>
          <t xml:space="preserve">RECORDS, TAPES AND OTHER RECORDED MEDIA FOR SOUND OR OTHER SIMILARLY RECORDED PHENOMENA, INCLUDING MATRICES AND MASTERS FOR THE PRODUCTION OF RECORDS, BUT EXCLUDING PRODUCTS OF CHAPTER 37 - OTHER MAGNETIC TAPES: - OF A WIDTH EXCEEDING 6.5 MM : - LEARNING </t>
        </is>
      </c>
      <c r="D12890" t="inlineStr">
        <is>
          <t>c892c2fc-ba20-4899-9192-3b2d37742664</t>
        </is>
      </c>
      <c r="E12890" t="inlineStr">
        <is>
          <t>0c74b5fe-34f4-42d1-ab5b-511d4e45a4fb</t>
        </is>
      </c>
      <c r="F12890" t="n">
        <v>55</v>
      </c>
    </row>
    <row r="12891">
      <c r="A12891" t="inlineStr">
        <is>
          <t>6e94c159-111c-45ec-8fe9-20d0baa60064</t>
        </is>
      </c>
      <c r="B12891" t="inlineStr">
        <is>
          <t>85245320</t>
        </is>
      </c>
      <c r="C12891" t="inlineStr">
        <is>
          <t>RECORDS, TAPES AND OTHER RECORDED MEDIA FOR SOUND OR OTHER SIMILARLY RECORDED PHENOMENA, INCLUDING MATRICES AND MASTERS FOR THE PRODUCTION OF RECORDS, BUT EXCLUDING PRODUCTS OF CHAPTER 37 - OTHER MAGNETIC TAPES: - OF A WIDTH EXCEEDING 6.5 MM : AUDIO-VISUA</t>
        </is>
      </c>
      <c r="D12891" t="inlineStr">
        <is>
          <t>c892c2fc-ba20-4899-9192-3b2d37742664</t>
        </is>
      </c>
      <c r="E12891" t="inlineStr">
        <is>
          <t>0c74b5fe-34f4-42d1-ab5b-511d4e45a4fb</t>
        </is>
      </c>
      <c r="F12891" t="n">
        <v>55</v>
      </c>
    </row>
    <row r="12892">
      <c r="A12892" t="inlineStr">
        <is>
          <t>31c24a9b-11ce-4a23-a573-2d1be32b7790</t>
        </is>
      </c>
      <c r="B12892" t="inlineStr">
        <is>
          <t>85245330</t>
        </is>
      </c>
      <c r="C12892" t="inlineStr">
        <is>
          <t>RECORDS, TAPES AND OTHER RECORDED MEDIA FOR SOUND OR OTHER SIMILARLY RECORDED PHENOMENA, INCLUDING MATRICES AND MASTERS FOR THE PRODUCTION OF RECORDS, BUT EXCLUDING PRODUCTS OF CHAPTER 37 - OTHER MAGNETIC TAPES: - OF A WIDTH EXCEEDING 6.5 MM : CHILDREMS V</t>
        </is>
      </c>
      <c r="D12892" t="inlineStr">
        <is>
          <t>c892c2fc-ba20-4899-9192-3b2d37742664</t>
        </is>
      </c>
      <c r="E12892" t="inlineStr">
        <is>
          <t>0c74b5fe-34f4-42d1-ab5b-511d4e45a4fb</t>
        </is>
      </c>
      <c r="F12892" t="n">
        <v>55</v>
      </c>
    </row>
    <row r="12893">
      <c r="A12893" t="inlineStr">
        <is>
          <t>43d7f622-c959-4035-86fa-b79922997cc4</t>
        </is>
      </c>
      <c r="B12893" t="inlineStr">
        <is>
          <t>85245340</t>
        </is>
      </c>
      <c r="C12893" t="inlineStr">
        <is>
          <t>RECORDS, TAPES AND OTHER RECORDED MEDIA FOR SOUND OR OTHER SIMILARLY RECORDED PHENOMENA, INCLUDING MATRICES AND MASTERS FOR THE PRODUCTION OF RECORDS, BUT EXCLUDING PRODUCTS OF CHAPTER 37 - OTHER MAGNETIC TAPES: - OF A WIDTH EXCEEDING 6.5 MM : OTHER VIDEO</t>
        </is>
      </c>
      <c r="D12893" t="inlineStr">
        <is>
          <t>c892c2fc-ba20-4899-9192-3b2d37742664</t>
        </is>
      </c>
      <c r="E12893" t="inlineStr">
        <is>
          <t>0c74b5fe-34f4-42d1-ab5b-511d4e45a4fb</t>
        </is>
      </c>
      <c r="F12893" t="n">
        <v>55</v>
      </c>
    </row>
    <row r="12894">
      <c r="A12894" t="inlineStr">
        <is>
          <t>614f108a-a020-4dbc-8430-771e9f20944c</t>
        </is>
      </c>
      <c r="B12894" t="inlineStr">
        <is>
          <t>85245390</t>
        </is>
      </c>
      <c r="C12894" t="inlineStr">
        <is>
          <t>RECORDS, TAPES AND OTHER RECORDED MEDIA FOR SOUND OR OTHER SIMILARLY RECORDED PHENOMENA, INCLUDING MATRICES AND MASTERS FOR THE PRODUCTION OF RECORDS, BUT EXCLUDING PRODUCTS OF CHAPTER 37 - OTHER MAGNETIC TAPES: - OF A WIDTH EXCEEDING 6.5 MM : OTHER</t>
        </is>
      </c>
      <c r="D12894" t="inlineStr">
        <is>
          <t>c892c2fc-ba20-4899-9192-3b2d37742664</t>
        </is>
      </c>
      <c r="E12894" t="inlineStr">
        <is>
          <t>0c74b5fe-34f4-42d1-ab5b-511d4e45a4fb</t>
        </is>
      </c>
      <c r="F12894" t="n">
        <v>55</v>
      </c>
    </row>
    <row r="12895">
      <c r="A12895" t="inlineStr">
        <is>
          <t>72a26c50-5098-4fa9-aced-7142f0715ffa</t>
        </is>
      </c>
      <c r="B12895" t="inlineStr">
        <is>
          <t>85246000</t>
        </is>
      </c>
      <c r="C12895" t="inlineStr">
        <is>
          <t>RECORDS, TAPES AND OTHER RECORDED MEDIA FOR SOUND OR OTHER SIMILARLY RECORDED PHENOMENA, INCLUDING MATRICES AND MASTERS FOR THE PRODUCTION OF RECORDS, BUT EXCLUDING PRODUCTS OF CHAPTER 37 - CARDS INCORPORATING A MAGNETIC STRIPE</t>
        </is>
      </c>
      <c r="D12895" t="inlineStr">
        <is>
          <t>c892c2fc-ba20-4899-9192-3b2d37742664</t>
        </is>
      </c>
      <c r="E12895" t="inlineStr">
        <is>
          <t>0c74b5fe-34f4-42d1-ab5b-511d4e45a4fb</t>
        </is>
      </c>
      <c r="F12895" t="n">
        <v>55</v>
      </c>
    </row>
    <row r="12896">
      <c r="A12896" t="inlineStr">
        <is>
          <t>2e183b3d-5fdf-4b3b-831a-8334710b06b9</t>
        </is>
      </c>
      <c r="B12896" t="inlineStr">
        <is>
          <t>85249100</t>
        </is>
      </c>
      <c r="C12896" t="inlineStr">
        <is>
          <t>ELECTRICAL MACHINERY AND EQUIPMENT AND PARTS THEREOF; SOUND RECORDERS AND REPRODUCERS, TELEVISION IMAGE AND SOUND RECORDERS AND REPRODUCERS, AND PARTS AND ACCESSORIES OF SUCH ARTICLES~Flat panel display modules, whether or not incorporating touch-sensitiv</t>
        </is>
      </c>
      <c r="D12896" t="inlineStr">
        <is>
          <t>c892c2fc-ba20-4899-9192-3b2d37742664</t>
        </is>
      </c>
      <c r="E12896" t="inlineStr">
        <is>
          <t>0c74b5fe-34f4-42d1-ab5b-511d4e45a4fb</t>
        </is>
      </c>
      <c r="F12896" t="n">
        <v>55</v>
      </c>
    </row>
    <row r="12897">
      <c r="A12897" t="inlineStr">
        <is>
          <t>1de4ca99-464d-4db4-858a-2bdf14fca9aa</t>
        </is>
      </c>
      <c r="B12897" t="inlineStr">
        <is>
          <t>85249110</t>
        </is>
      </c>
      <c r="C12897" t="inlineStr">
        <is>
          <t>FOR THE GOODS OF SUB-HEADING 8471 30 OR 8471 40</t>
        </is>
      </c>
      <c r="D12897" t="inlineStr">
        <is>
          <t>c892c2fc-ba20-4899-9192-3b2d37742664</t>
        </is>
      </c>
      <c r="E12897" t="inlineStr">
        <is>
          <t>0c74b5fe-34f4-42d1-ab5b-511d4e45a4fb</t>
        </is>
      </c>
      <c r="F12897" t="n">
        <v>55</v>
      </c>
    </row>
    <row r="12898">
      <c r="A12898" t="inlineStr">
        <is>
          <t>aaa43508-2d21-4d2f-b90b-471175a744ce</t>
        </is>
      </c>
      <c r="B12898" t="inlineStr">
        <is>
          <t>85249111</t>
        </is>
      </c>
      <c r="C12898" t="inlineStr">
        <is>
          <t>RECORDS, TAPES AND OTHER RECORDED MEDIA FOR SOUND OR OTHER SIMILARLY RECORDED PHENOMENA, INCLUDING MATRICES AND MASTERS FOR THE PRODUCTION OF RECORDS, BUT EXCLUDING PRODUCTS OF CHAPTER 37 - OTHER: - FOR REPRODUCING PHENOMENA OTHER THAN SOUND OR IMAGE: - S</t>
        </is>
      </c>
      <c r="D12898" t="inlineStr">
        <is>
          <t>c892c2fc-ba20-4899-9192-3b2d37742664</t>
        </is>
      </c>
      <c r="E12898" t="inlineStr">
        <is>
          <t>0c74b5fe-34f4-42d1-ab5b-511d4e45a4fb</t>
        </is>
      </c>
      <c r="F12898" t="n">
        <v>55</v>
      </c>
    </row>
    <row r="12899">
      <c r="A12899" t="inlineStr">
        <is>
          <t>abc3822a-7528-4134-948f-837037b496fb</t>
        </is>
      </c>
      <c r="B12899" t="inlineStr">
        <is>
          <t>85249112</t>
        </is>
      </c>
      <c r="C12899" t="inlineStr">
        <is>
          <t>RECORDS, TAPES AND OTHER RECORDED MEDIA FOR SOUND OR OTHER SIMILARLY RECORDED PHENOMENA, INCLUDING MATRICES AND MASTERS FOR THE PRODUCTION OF RECORDS, BUT EXCLUDING PRODUCTS OF CHAPTER 37 - OTHER: - FOR REPRODUCING PHENOMENA OTHER THAN SOUND OR IMAGE: - S</t>
        </is>
      </c>
      <c r="D12899" t="inlineStr">
        <is>
          <t>c892c2fc-ba20-4899-9192-3b2d37742664</t>
        </is>
      </c>
      <c r="E12899" t="inlineStr">
        <is>
          <t>0c74b5fe-34f4-42d1-ab5b-511d4e45a4fb</t>
        </is>
      </c>
      <c r="F12899" t="n">
        <v>55</v>
      </c>
    </row>
    <row r="12900">
      <c r="A12900" t="inlineStr">
        <is>
          <t>ac6cccd9-2d98-44d1-a850-0863c4296839</t>
        </is>
      </c>
      <c r="B12900" t="inlineStr">
        <is>
          <t>85249113</t>
        </is>
      </c>
      <c r="C12900" t="inlineStr">
        <is>
          <t>RECORDS, TAPES AND OTHER RECORDED MEDIA FOR SOUND OR OTHER SIMILARLY RECORDED PHENOMENA, INCLUDING MATRICES AND MASTERS FOR THE PRODUCTION OF RECORDS, BUT EXCLUDING PRODUCTS OF CHAPTER 37 - OTHER: - FOR REPRODUCING PHENOMENA OTHER THAN SOUND OR IMAGE: - S</t>
        </is>
      </c>
      <c r="D12900" t="inlineStr">
        <is>
          <t>c892c2fc-ba20-4899-9192-3b2d37742664</t>
        </is>
      </c>
      <c r="E12900" t="inlineStr">
        <is>
          <t>0c74b5fe-34f4-42d1-ab5b-511d4e45a4fb</t>
        </is>
      </c>
      <c r="F12900" t="n">
        <v>55</v>
      </c>
    </row>
    <row r="12901">
      <c r="A12901" t="inlineStr">
        <is>
          <t>4353e6f1-af7c-4218-9c96-113bca53ecc0</t>
        </is>
      </c>
      <c r="B12901" t="inlineStr">
        <is>
          <t>85249119</t>
        </is>
      </c>
      <c r="C12901" t="inlineStr">
        <is>
          <t>RECORDS, TAPES AND OTHER RECORDED MEDIA FOR SOUND OR OTHER SIMILARLY RECORDED PHENOMENA, INCLUDING MATRICES AND MASTERS FOR THE PRODUCTION OF RECORDS, BUT EXCLUDING PRODUCTS OF CHAPTER 37 - OTHER: - FOR REPRODUCING PHENOMENA OTHER THAN SOUND OR IMAGE: - S</t>
        </is>
      </c>
      <c r="D12901" t="inlineStr">
        <is>
          <t>c892c2fc-ba20-4899-9192-3b2d37742664</t>
        </is>
      </c>
      <c r="E12901" t="inlineStr">
        <is>
          <t>0c74b5fe-34f4-42d1-ab5b-511d4e45a4fb</t>
        </is>
      </c>
      <c r="F12901" t="n">
        <v>55</v>
      </c>
    </row>
    <row r="12902">
      <c r="A12902" t="inlineStr">
        <is>
          <t>6e2f7d16-1570-4c12-8aff-f5b7e6240e48</t>
        </is>
      </c>
      <c r="B12902" t="inlineStr">
        <is>
          <t>85249120</t>
        </is>
      </c>
      <c r="C12902" t="inlineStr">
        <is>
          <t>FOR THE GOODS OF SUB-HEADING 8517 13 OR 8517 13</t>
        </is>
      </c>
      <c r="D12902" t="inlineStr">
        <is>
          <t>c892c2fc-ba20-4899-9192-3b2d37742664</t>
        </is>
      </c>
      <c r="E12902" t="inlineStr">
        <is>
          <t>0c74b5fe-34f4-42d1-ab5b-511d4e45a4fb</t>
        </is>
      </c>
      <c r="F12902" t="n">
        <v>55</v>
      </c>
    </row>
    <row r="12903">
      <c r="A12903" t="inlineStr">
        <is>
          <t>74a85f9c-e91f-4b4a-8ebe-c082c4b31ffa</t>
        </is>
      </c>
      <c r="B12903" t="inlineStr">
        <is>
          <t>85249130</t>
        </is>
      </c>
      <c r="C12903" t="inlineStr">
        <is>
          <t>FOR THE GOODS OF SUB-HEADING 8528 72 OR 8528 72</t>
        </is>
      </c>
      <c r="D12903" t="inlineStr">
        <is>
          <t>c892c2fc-ba20-4899-9192-3b2d37742664</t>
        </is>
      </c>
      <c r="E12903" t="inlineStr">
        <is>
          <t>0c74b5fe-34f4-42d1-ab5b-511d4e45a4fb</t>
        </is>
      </c>
      <c r="F12903" t="n">
        <v>55</v>
      </c>
    </row>
    <row r="12904">
      <c r="A12904" t="inlineStr">
        <is>
          <t>d7ae4efa-66c6-4a24-a0bb-9d38eea7f292</t>
        </is>
      </c>
      <c r="B12904" t="inlineStr">
        <is>
          <t>85249190</t>
        </is>
      </c>
      <c r="C12904" t="inlineStr">
        <is>
          <t>OTHER</t>
        </is>
      </c>
      <c r="D12904" t="inlineStr">
        <is>
          <t>c892c2fc-ba20-4899-9192-3b2d37742664</t>
        </is>
      </c>
      <c r="E12904" t="inlineStr">
        <is>
          <t>0c74b5fe-34f4-42d1-ab5b-511d4e45a4fb</t>
        </is>
      </c>
      <c r="F12904" t="n">
        <v>55</v>
      </c>
    </row>
    <row r="12905">
      <c r="A12905" t="inlineStr">
        <is>
          <t>4d591688-32c6-4e30-be3c-df6c4655b5b5</t>
        </is>
      </c>
      <c r="B12905" t="inlineStr">
        <is>
          <t>85249200</t>
        </is>
      </c>
      <c r="C12905" t="inlineStr">
        <is>
          <t>ELECTRICAL MACHINERY AND EQUIPMENT AND PARTS THEREOF; SOUND RECORDERS AND REPRODUCERS, TELEVISION IMAGE AND SOUND RECORDERS AND REPRODUCERS, AND PARTS AND ACCESSORIES OF SUCH ARTICLES~Flat panel display modules, whether or not incorporating touch-sensitiv</t>
        </is>
      </c>
      <c r="D12905" t="inlineStr">
        <is>
          <t>c892c2fc-ba20-4899-9192-3b2d37742664</t>
        </is>
      </c>
      <c r="E12905" t="inlineStr">
        <is>
          <t>0c74b5fe-34f4-42d1-ab5b-511d4e45a4fb</t>
        </is>
      </c>
      <c r="F12905" t="n">
        <v>55</v>
      </c>
    </row>
    <row r="12906">
      <c r="A12906" t="inlineStr">
        <is>
          <t>967f983a-82d9-4be7-bab5-4e86f8a31a57</t>
        </is>
      </c>
      <c r="B12906" t="inlineStr">
        <is>
          <t>85249210</t>
        </is>
      </c>
      <c r="C12906" t="inlineStr">
        <is>
          <t>FOR THE GOODS OF SUB-HEADING 8471 30 OR 8471 40</t>
        </is>
      </c>
      <c r="D12906" t="inlineStr">
        <is>
          <t>c892c2fc-ba20-4899-9192-3b2d37742664</t>
        </is>
      </c>
      <c r="E12906" t="inlineStr">
        <is>
          <t>0c74b5fe-34f4-42d1-ab5b-511d4e45a4fb</t>
        </is>
      </c>
      <c r="F12906" t="n">
        <v>55</v>
      </c>
    </row>
    <row r="12907">
      <c r="A12907" t="inlineStr">
        <is>
          <t>d85d4689-325d-4430-8966-c2db8ee44ead</t>
        </is>
      </c>
      <c r="B12907" t="inlineStr">
        <is>
          <t>85249220</t>
        </is>
      </c>
      <c r="C12907" t="inlineStr">
        <is>
          <t>FOR THE GOODS OF SUB-HEADING 8517 13 OR 8517 13</t>
        </is>
      </c>
      <c r="D12907" t="inlineStr">
        <is>
          <t>c892c2fc-ba20-4899-9192-3b2d37742664</t>
        </is>
      </c>
      <c r="E12907" t="inlineStr">
        <is>
          <t>0c74b5fe-34f4-42d1-ab5b-511d4e45a4fb</t>
        </is>
      </c>
      <c r="F12907" t="n">
        <v>55</v>
      </c>
    </row>
    <row r="12908">
      <c r="A12908" t="inlineStr">
        <is>
          <t>d989da2e-3fc2-4ac3-91c5-93d7f6bc71f9</t>
        </is>
      </c>
      <c r="B12908" t="inlineStr">
        <is>
          <t>85249230</t>
        </is>
      </c>
      <c r="C12908" t="inlineStr">
        <is>
          <t>FOR THE GOODS OF SUB-HEADING 8528 72 OR 8528 72</t>
        </is>
      </c>
      <c r="D12908" t="inlineStr">
        <is>
          <t>c892c2fc-ba20-4899-9192-3b2d37742664</t>
        </is>
      </c>
      <c r="E12908" t="inlineStr">
        <is>
          <t>0c74b5fe-34f4-42d1-ab5b-511d4e45a4fb</t>
        </is>
      </c>
      <c r="F12908" t="n">
        <v>55</v>
      </c>
    </row>
    <row r="12909">
      <c r="A12909" t="inlineStr">
        <is>
          <t>fa28ec0a-f342-4c26-85fa-4505fcce87a5</t>
        </is>
      </c>
      <c r="B12909" t="inlineStr">
        <is>
          <t>85249290</t>
        </is>
      </c>
      <c r="C12909" t="inlineStr">
        <is>
          <t>OTHER</t>
        </is>
      </c>
      <c r="D12909" t="inlineStr">
        <is>
          <t>c892c2fc-ba20-4899-9192-3b2d37742664</t>
        </is>
      </c>
      <c r="E12909" t="inlineStr">
        <is>
          <t>0c74b5fe-34f4-42d1-ab5b-511d4e45a4fb</t>
        </is>
      </c>
      <c r="F12909" t="n">
        <v>55</v>
      </c>
    </row>
    <row r="12910">
      <c r="A12910" t="inlineStr">
        <is>
          <t>003912a7-265a-4fae-8e5a-876a4849097b</t>
        </is>
      </c>
      <c r="B12910" t="inlineStr">
        <is>
          <t>85249900</t>
        </is>
      </c>
      <c r="C12910" t="inlineStr">
        <is>
          <t>ELECTRICAL MACHINERY AND EQUIPMENT AND PARTS THEREOF; SOUND RECORDERS AND REPRODUCERS, TELEVISION IMAGE AND SOUND RECORDERS AND REPRODUCERS, AND PARTS AND ACCESSORIES OF SUCH ARTICLES~Flat panel display modules, whether or not incorporating touch-sensitiv</t>
        </is>
      </c>
      <c r="D12910" t="inlineStr">
        <is>
          <t>c892c2fc-ba20-4899-9192-3b2d37742664</t>
        </is>
      </c>
      <c r="E12910" t="inlineStr">
        <is>
          <t>0c74b5fe-34f4-42d1-ab5b-511d4e45a4fb</t>
        </is>
      </c>
      <c r="F12910" t="n">
        <v>55</v>
      </c>
    </row>
    <row r="12911">
      <c r="A12911" t="inlineStr">
        <is>
          <t>8962891e-5912-4c6c-91e6-dd1529eee1c8</t>
        </is>
      </c>
      <c r="B12911" t="inlineStr">
        <is>
          <t>85249910</t>
        </is>
      </c>
      <c r="C12911" t="inlineStr">
        <is>
          <t>FOR THE GOODS OF SUB-HEADING 8471 30 OR 8471 40</t>
        </is>
      </c>
      <c r="D12911" t="inlineStr">
        <is>
          <t>c892c2fc-ba20-4899-9192-3b2d37742664</t>
        </is>
      </c>
      <c r="E12911" t="inlineStr">
        <is>
          <t>0c74b5fe-34f4-42d1-ab5b-511d4e45a4fb</t>
        </is>
      </c>
      <c r="F12911" t="n">
        <v>55</v>
      </c>
    </row>
    <row r="12912">
      <c r="A12912" t="inlineStr">
        <is>
          <t>fd137fde-e405-4c24-899d-c4eec53fde20</t>
        </is>
      </c>
      <c r="B12912" t="inlineStr">
        <is>
          <t>85249920</t>
        </is>
      </c>
      <c r="C12912" t="inlineStr">
        <is>
          <t>FOR THE GOODS OF SUB-HEADING 8517 13 OR 8517 13</t>
        </is>
      </c>
      <c r="D12912" t="inlineStr">
        <is>
          <t>c892c2fc-ba20-4899-9192-3b2d37742664</t>
        </is>
      </c>
      <c r="E12912" t="inlineStr">
        <is>
          <t>0c74b5fe-34f4-42d1-ab5b-511d4e45a4fb</t>
        </is>
      </c>
      <c r="F12912" t="n">
        <v>55</v>
      </c>
    </row>
    <row r="12913">
      <c r="A12913" t="inlineStr">
        <is>
          <t>08ea1380-0d95-4482-a55a-d4e5b4fd549a</t>
        </is>
      </c>
      <c r="B12913" t="inlineStr">
        <is>
          <t>85249930</t>
        </is>
      </c>
      <c r="C12913" t="inlineStr">
        <is>
          <t>FOR THE GOODS OF SUB-HEADING 8528 72 OR 8528 72</t>
        </is>
      </c>
      <c r="D12913" t="inlineStr">
        <is>
          <t>c892c2fc-ba20-4899-9192-3b2d37742664</t>
        </is>
      </c>
      <c r="E12913" t="inlineStr">
        <is>
          <t>0c74b5fe-34f4-42d1-ab5b-511d4e45a4fb</t>
        </is>
      </c>
      <c r="F12913" t="n">
        <v>55</v>
      </c>
    </row>
    <row r="12914">
      <c r="A12914" t="inlineStr">
        <is>
          <t>2d4f78a9-6a9d-47d2-ba7b-5aa1638eda32</t>
        </is>
      </c>
      <c r="B12914" t="inlineStr">
        <is>
          <t>85249990</t>
        </is>
      </c>
      <c r="C12914" t="inlineStr">
        <is>
          <t>OTHER</t>
        </is>
      </c>
      <c r="D12914" t="inlineStr">
        <is>
          <t>c892c2fc-ba20-4899-9192-3b2d37742664</t>
        </is>
      </c>
      <c r="E12914" t="inlineStr">
        <is>
          <t>0c74b5fe-34f4-42d1-ab5b-511d4e45a4fb</t>
        </is>
      </c>
      <c r="F12914" t="n">
        <v>55</v>
      </c>
    </row>
    <row r="12915">
      <c r="A12915" t="inlineStr">
        <is>
          <t>95d38f81-545d-42a5-8f30-18ed3b788b4f</t>
        </is>
      </c>
      <c r="B12915" t="inlineStr">
        <is>
          <t>85249991</t>
        </is>
      </c>
      <c r="C12915" t="inlineStr">
        <is>
          <t>RECORDS, TAPES AND OTHER RECORDED MEDIA FOR SOUND OR OTHER SIMILARLY RECORDED PHENOMENA, INCLUDING MATRICES AND MASTERS FOR THE PRODUCTION OF RECORDS, BUT EXCLUDING PRODUCTS OF CHAPTER 37 - OTHER: - OTHER : - OTHER: MATRICES FOR THE PRODUCTION OF RECORDS;</t>
        </is>
      </c>
      <c r="D12915" t="inlineStr">
        <is>
          <t>c892c2fc-ba20-4899-9192-3b2d37742664</t>
        </is>
      </c>
      <c r="E12915" t="inlineStr">
        <is>
          <t>0c74b5fe-34f4-42d1-ab5b-511d4e45a4fb</t>
        </is>
      </c>
      <c r="F12915" t="n">
        <v>55</v>
      </c>
    </row>
    <row r="12916">
      <c r="A12916" t="inlineStr">
        <is>
          <t>cbc81459-c583-4c11-99f4-149cd2a7d656</t>
        </is>
      </c>
      <c r="B12916" t="inlineStr">
        <is>
          <t>85249999</t>
        </is>
      </c>
      <c r="C12916" t="inlineStr">
        <is>
          <t>RECORDS, TAPES AND OTHER RECORDED MEDIA FOR SOUND OR OTHER SIMILARLY RECORDED PHENOMENA, INCLUDING MATRICES AND MASTERS FOR THE PRODUCTION OF RECORDS, BUT EXCLUDING PRODUCTS OF CHAPTER 37 - OTHER: - OTHER : - OTHER: OTHER</t>
        </is>
      </c>
      <c r="D12916" t="inlineStr">
        <is>
          <t>c892c2fc-ba20-4899-9192-3b2d37742664</t>
        </is>
      </c>
      <c r="E12916" t="inlineStr">
        <is>
          <t>0c74b5fe-34f4-42d1-ab5b-511d4e45a4fb</t>
        </is>
      </c>
      <c r="F12916" t="n">
        <v>55</v>
      </c>
    </row>
    <row r="12917">
      <c r="A12917" t="inlineStr">
        <is>
          <t>09b62153-6aed-4567-8988-0893dc679037</t>
        </is>
      </c>
      <c r="B12917" t="inlineStr">
        <is>
          <t>85251010</t>
        </is>
      </c>
      <c r="C12917" t="inlineStr">
        <is>
          <t>TRANSMISSION APPARATUS FOR RADIO-TELEPHONY, RADIOTELEGRAPHY, RADIO-BROADCASTING OR TELEVISION, WHETHER OR NOT INCORPORATING RECEPTION APPARATUS OR SOUND RECORDING OR REPRODUCING APPARATUS; TELEVISION CAMERAS; STILL IMAGE VIDEO CAMERAS AND OTHER VIDEO CAME</t>
        </is>
      </c>
      <c r="D12917" t="inlineStr">
        <is>
          <t>c892c2fc-ba20-4899-9192-3b2d37742664</t>
        </is>
      </c>
      <c r="E12917" t="inlineStr">
        <is>
          <t>6b4824b0-0880-4169-bc60-5c4adfed88b4</t>
        </is>
      </c>
      <c r="F12917" t="n">
        <v>55</v>
      </c>
    </row>
    <row r="12918">
      <c r="A12918" t="inlineStr">
        <is>
          <t>1c16151b-d3bd-46ea-b02a-39eb832181d0</t>
        </is>
      </c>
      <c r="B12918" t="inlineStr">
        <is>
          <t>85251020</t>
        </is>
      </c>
      <c r="C12918" t="inlineStr">
        <is>
          <t>TRANSMISSION APPARATUS FOR RADIO-TELEPHONY, RADIOTELEGRAPHY, RADIO-BROADCASTING OR TELEVISION, WHETHER OR NOT INCORPORATING RECEPTION APPARATUS OR SOUND RECORDING OR REPRODUCING APPARATUS; TELEVISION CAMERAS; STILL IMAGE VIDEO CAMERAS AND OTHER VIDEO CAME</t>
        </is>
      </c>
      <c r="D12918" t="inlineStr">
        <is>
          <t>c892c2fc-ba20-4899-9192-3b2d37742664</t>
        </is>
      </c>
      <c r="E12918" t="inlineStr">
        <is>
          <t>6b4824b0-0880-4169-bc60-5c4adfed88b4</t>
        </is>
      </c>
      <c r="F12918" t="n">
        <v>55</v>
      </c>
    </row>
    <row r="12919">
      <c r="A12919" t="inlineStr">
        <is>
          <t>5495ffd3-2cf9-4a35-977f-a872103df96d</t>
        </is>
      </c>
      <c r="B12919" t="inlineStr">
        <is>
          <t>85251030</t>
        </is>
      </c>
      <c r="C12919" t="inlineStr">
        <is>
          <t>TRANSMISSION APPARATUS FOR RADIO-TELEPHONY, RADIOTELEGRAPHY, RADIO-BROADCASTING OR TELEVISION, WHETHER OR NOT INCORPORATING RECEPTION APPARATUS OR SOUND RECORDING OR REPRODUCING APPARATUS; TELEVISION CAMERAS; STILL IMAGE VIDEO CAMERAS AND OTHER VIDEO CAME</t>
        </is>
      </c>
      <c r="D12919" t="inlineStr">
        <is>
          <t>c892c2fc-ba20-4899-9192-3b2d37742664</t>
        </is>
      </c>
      <c r="E12919" t="inlineStr">
        <is>
          <t>6b4824b0-0880-4169-bc60-5c4adfed88b4</t>
        </is>
      </c>
      <c r="F12919" t="n">
        <v>55</v>
      </c>
    </row>
    <row r="12920">
      <c r="A12920" t="inlineStr">
        <is>
          <t>e10ffd2c-0530-40d4-851b-7c18f3ea30bc</t>
        </is>
      </c>
      <c r="B12920" t="inlineStr">
        <is>
          <t>85251040</t>
        </is>
      </c>
      <c r="C12920" t="inlineStr">
        <is>
          <t>TRANSMISSION APPARATUS FOR RADIO-TELEPHONY, RADIOTELEGRAPHY, RADIO-BROADCASTING OR TELEVISION, WHETHER OR NOT INCORPORATING RECEPTION APPARATUS OR SOUND RECORDING OR REPRODUCING APPARATUS; TELEVISION CAMERAS; STILL IMAGE VIDEO CAMERAS AND OTHER VIDEO CAME</t>
        </is>
      </c>
      <c r="D12920" t="inlineStr">
        <is>
          <t>c892c2fc-ba20-4899-9192-3b2d37742664</t>
        </is>
      </c>
      <c r="E12920" t="inlineStr">
        <is>
          <t>6b4824b0-0880-4169-bc60-5c4adfed88b4</t>
        </is>
      </c>
      <c r="F12920" t="n">
        <v>55</v>
      </c>
    </row>
    <row r="12921">
      <c r="A12921" t="inlineStr">
        <is>
          <t>ed9dd988-8b77-45f3-907f-70e278c4ee7b</t>
        </is>
      </c>
      <c r="B12921" t="inlineStr">
        <is>
          <t>85251050</t>
        </is>
      </c>
      <c r="C12921" t="inlineStr">
        <is>
          <t>TRANSMISSION APPARATUS FOR RADIO-TELEPHONY, RADIOTELEGRAPHY, RADIO-BROADCASTING OR TELEVISION, WHETHER OR NOT INCORPORATING RECEPTION APPARATUS OR SOUND RECORDING OR REPRODUCING APPARATUS; TELEVISION CAMERAS; STILL IMAGE VIDEO CAMERAS AND OTHER VIDEO CAME</t>
        </is>
      </c>
      <c r="D12921" t="inlineStr">
        <is>
          <t>c892c2fc-ba20-4899-9192-3b2d37742664</t>
        </is>
      </c>
      <c r="E12921" t="inlineStr">
        <is>
          <t>6b4824b0-0880-4169-bc60-5c4adfed88b4</t>
        </is>
      </c>
      <c r="F12921" t="n">
        <v>55</v>
      </c>
    </row>
    <row r="12922">
      <c r="A12922" t="inlineStr">
        <is>
          <t>c079638f-7df3-449d-9f4b-74311261ee64</t>
        </is>
      </c>
      <c r="B12922" t="inlineStr">
        <is>
          <t>85251090</t>
        </is>
      </c>
      <c r="C12922" t="inlineStr">
        <is>
          <t>TRANSMISSION APPARATUS FOR RADIO-TELEPHONY, RADIOTELEGRAPHY, RADIO-BROADCASTING OR TELEVISION, WHETHER OR NOT INCORPORATING RECEPTION APPARATUS OR SOUND RECORDING OR REPRODUCING APPARATUS; TELEVISION CAMERAS; STILL IMAGE VIDEO CAMERAS AND OTHER VIDEO CAME</t>
        </is>
      </c>
      <c r="D12922" t="inlineStr">
        <is>
          <t>c892c2fc-ba20-4899-9192-3b2d37742664</t>
        </is>
      </c>
      <c r="E12922" t="inlineStr">
        <is>
          <t>6b4824b0-0880-4169-bc60-5c4adfed88b4</t>
        </is>
      </c>
      <c r="F12922" t="n">
        <v>55</v>
      </c>
    </row>
    <row r="12923">
      <c r="A12923" t="inlineStr">
        <is>
          <t>4f73b40e-0286-4089-b69a-af7111b51ae6</t>
        </is>
      </c>
      <c r="B12923" t="inlineStr">
        <is>
          <t>85252011</t>
        </is>
      </c>
      <c r="C12923" t="inlineStr">
        <is>
          <t>TRANSMISSION APPARATUS FOR RADIO-TELEPHONY, RADIOTELEGRAPHY, RADIO-BROADCASTING OR TELEVISION, WHETHER OR NOT INCORPORATING RECEPTION APPARATUS OR SOUND RECORDING OR REPRODUCING APPARATUS; TELEVISION CAMERAS; STILL IMAGE VIDEO CAMERAS AND OTHER VIDEO CAME</t>
        </is>
      </c>
      <c r="D12923" t="inlineStr">
        <is>
          <t>c892c2fc-ba20-4899-9192-3b2d37742664</t>
        </is>
      </c>
      <c r="E12923" t="inlineStr">
        <is>
          <t>6b4824b0-0880-4169-bc60-5c4adfed88b4</t>
        </is>
      </c>
      <c r="F12923" t="n">
        <v>55</v>
      </c>
    </row>
    <row r="12924">
      <c r="A12924" t="inlineStr">
        <is>
          <t>d8fa47be-b66b-4c34-862e-942efd5b723e</t>
        </is>
      </c>
      <c r="B12924" t="inlineStr">
        <is>
          <t>85252012</t>
        </is>
      </c>
      <c r="C12924" t="inlineStr">
        <is>
          <t>TRANSMISSION APPARATUS FOR RADIO-TELEPHONY, RADIOTELEGRAPHY, RADIO-BROADCASTING OR TELEVISION, WHETHER OR NOT INCORPORATING RECEPTION APPARATUS OR SOUND RECORDING OR REPRODUCING APPARATUS; TELEVISION CAMERAS; STILL IMAGE VIDEO CAMERAS AND OTHER VIDEO CAME</t>
        </is>
      </c>
      <c r="D12924" t="inlineStr">
        <is>
          <t>c892c2fc-ba20-4899-9192-3b2d37742664</t>
        </is>
      </c>
      <c r="E12924" t="inlineStr">
        <is>
          <t>6b4824b0-0880-4169-bc60-5c4adfed88b4</t>
        </is>
      </c>
      <c r="F12924" t="n">
        <v>55</v>
      </c>
    </row>
    <row r="12925">
      <c r="A12925" t="inlineStr">
        <is>
          <t>f98f15cd-7701-4c63-a798-919e334d4ccd</t>
        </is>
      </c>
      <c r="B12925" t="inlineStr">
        <is>
          <t>85252013</t>
        </is>
      </c>
      <c r="C12925" t="inlineStr">
        <is>
          <t>TRANSMISSION APPARATUS FOR RADIO-TELEPHONY, RADIOTELEGRAPHY, RADIO-BROADCASTING OR TELEVISION, WHETHER OR NOT INCORPORATING RECEPTION APPARATUS OR SOUND RECORDING OR REPRODUCING APPARATUS; TELEVISION CAMERAS; STILL IMAGE VIDEO CAMERAS AND OTHER VIDEO CAME</t>
        </is>
      </c>
      <c r="D12925" t="inlineStr">
        <is>
          <t>c892c2fc-ba20-4899-9192-3b2d37742664</t>
        </is>
      </c>
      <c r="E12925" t="inlineStr">
        <is>
          <t>6b4824b0-0880-4169-bc60-5c4adfed88b4</t>
        </is>
      </c>
      <c r="F12925" t="n">
        <v>55</v>
      </c>
    </row>
    <row r="12926">
      <c r="A12926" t="inlineStr">
        <is>
          <t>0b8c54cd-26fc-4346-bfc0-bedd08eacea0</t>
        </is>
      </c>
      <c r="B12926" t="inlineStr">
        <is>
          <t>85252014</t>
        </is>
      </c>
      <c r="C12926" t="inlineStr">
        <is>
          <t>TRANSMISSION APPARATUS FOR RADIO-TELEPHONY, RADIOTELEGRAPHY, RADIO-BROADCASTING OR TELEVISION, WHETHER OR NOT INCORPORATING RECEPTION APPARATUS OR SOUND RECORDING OR REPRODUCING APPARATUS; TELEVISION CAMERAS; STILL IMAGE VIDEO CAMERAS AND OTHER VIDEO CAME</t>
        </is>
      </c>
      <c r="D12926" t="inlineStr">
        <is>
          <t>c892c2fc-ba20-4899-9192-3b2d37742664</t>
        </is>
      </c>
      <c r="E12926" t="inlineStr">
        <is>
          <t>6b4824b0-0880-4169-bc60-5c4adfed88b4</t>
        </is>
      </c>
      <c r="F12926" t="n">
        <v>55</v>
      </c>
    </row>
    <row r="12927">
      <c r="A12927" t="inlineStr">
        <is>
          <t>bf763a10-0cca-4120-8a29-4fcfa8fa4115</t>
        </is>
      </c>
      <c r="B12927" t="inlineStr">
        <is>
          <t>85252015</t>
        </is>
      </c>
      <c r="C12927" t="inlineStr">
        <is>
          <t>TRANSMISSION APPARATUS FOR RADIO-TELEPHONY, RADIOTELEGRAPHY, RADIO-BROADCASTING OR TELEVISION, WHETHER OR NOT INCORPORATING RECEPTION APPARATUS OR SOUND RECORDING OR REPRODUCING APPARATUS; TELEVISION CAMERAS; STILL IMAGE VIDEO CAMERAS AND OTHER VIDEO CAME</t>
        </is>
      </c>
      <c r="D12927" t="inlineStr">
        <is>
          <t>c892c2fc-ba20-4899-9192-3b2d37742664</t>
        </is>
      </c>
      <c r="E12927" t="inlineStr">
        <is>
          <t>6b4824b0-0880-4169-bc60-5c4adfed88b4</t>
        </is>
      </c>
      <c r="F12927" t="n">
        <v>55</v>
      </c>
    </row>
    <row r="12928">
      <c r="A12928" t="inlineStr">
        <is>
          <t>d32fb178-ea70-443f-a1cb-2b0150dee29e</t>
        </is>
      </c>
      <c r="B12928" t="inlineStr">
        <is>
          <t>85252016</t>
        </is>
      </c>
      <c r="C12928" t="inlineStr">
        <is>
          <t>TRANSMISSION APPARATUS FOR RADIO-TELEPHONY, RADIOTELEGRAPHY, RADIO-BROADCASTING OR TELEVISION, WHETHER OR NOT INCORPORATING RECEPTION APPARATUS OR SOUND RECORDING OR REPRODUCING APPARATUS; TELEVISION CAMERAS; STILL IMAGE VIDEO CAMERAS AND OTHER VIDEO CAME</t>
        </is>
      </c>
      <c r="D12928" t="inlineStr">
        <is>
          <t>c892c2fc-ba20-4899-9192-3b2d37742664</t>
        </is>
      </c>
      <c r="E12928" t="inlineStr">
        <is>
          <t>6b4824b0-0880-4169-bc60-5c4adfed88b4</t>
        </is>
      </c>
      <c r="F12928" t="n">
        <v>55</v>
      </c>
    </row>
    <row r="12929">
      <c r="A12929" t="inlineStr">
        <is>
          <t>48e1070b-b3c8-4003-a88b-68214b45d5b4</t>
        </is>
      </c>
      <c r="B12929" t="inlineStr">
        <is>
          <t>85252017</t>
        </is>
      </c>
      <c r="C12929" t="inlineStr">
        <is>
          <t>TRANSMISSION APPARATUS FOR RADIO-TELEPHONY, RADIOTELEGRAPHY, RADIO-BROADCASTING OR TELEVISION, WHETHER OR NOT INCORPORATING RECEPTION APPARATUS OR SOUND RECORDING OR REPRODUCING APPARATUS; TELEVISION CAMERAS; STILL IMAGE VIDEO CAMERAS AND OTHER VIDEO CAME</t>
        </is>
      </c>
      <c r="D12929" t="inlineStr">
        <is>
          <t>c892c2fc-ba20-4899-9192-3b2d37742664</t>
        </is>
      </c>
      <c r="E12929" t="inlineStr">
        <is>
          <t>6b4824b0-0880-4169-bc60-5c4adfed88b4</t>
        </is>
      </c>
      <c r="F12929" t="n">
        <v>55</v>
      </c>
    </row>
    <row r="12930">
      <c r="A12930" t="inlineStr">
        <is>
          <t>702f84b8-4eb6-4c08-80e9-d7d88d95e69e</t>
        </is>
      </c>
      <c r="B12930" t="inlineStr">
        <is>
          <t>85252019</t>
        </is>
      </c>
      <c r="C12930" t="inlineStr">
        <is>
          <t>TRANSMISSION APPARATUS FOR RADIO-TELEPHONY, RADIOTELEGRAPHY, RADIO-BROADCASTING OR TELEVISION, WHETHER OR NOT INCORPORATING RECEPTION APPARATUS OR SOUND RECORDING OR REPRODUCING APPARATUS; TELEVISION CAMERAS; STILL IMAGE VIDEO CAMERAS AND OTHER VIDEO CAME</t>
        </is>
      </c>
      <c r="D12930" t="inlineStr">
        <is>
          <t>c892c2fc-ba20-4899-9192-3b2d37742664</t>
        </is>
      </c>
      <c r="E12930" t="inlineStr">
        <is>
          <t>6b4824b0-0880-4169-bc60-5c4adfed88b4</t>
        </is>
      </c>
      <c r="F12930" t="n">
        <v>55</v>
      </c>
    </row>
    <row r="12931">
      <c r="A12931" t="inlineStr">
        <is>
          <t>cc019b01-4b9f-4b65-85ce-beaaa2cc53a1</t>
        </is>
      </c>
      <c r="B12931" t="inlineStr">
        <is>
          <t>85252091</t>
        </is>
      </c>
      <c r="C12931" t="inlineStr">
        <is>
          <t>TRANSMISSION APPARATUS FOR RADIO-TELEPHONY, RADIOTELEGRAPHY, RADIO-BROADCASTING OR TELEVISION, WHETHER OR NOT INCORPORATING RECEPTION APPARATUS OR SOUND RECORDING OR REPRODUCING APPARATUS; TELEVISION CAMERAS; STILL IMAGE VIDEO CAMERAS AND OTHER VIDEO CAME</t>
        </is>
      </c>
      <c r="D12931" t="inlineStr">
        <is>
          <t>c892c2fc-ba20-4899-9192-3b2d37742664</t>
        </is>
      </c>
      <c r="E12931" t="inlineStr">
        <is>
          <t>6b4824b0-0880-4169-bc60-5c4adfed88b4</t>
        </is>
      </c>
      <c r="F12931" t="n">
        <v>55</v>
      </c>
    </row>
    <row r="12932">
      <c r="A12932" t="inlineStr">
        <is>
          <t>4adbc680-2191-496b-897b-69f7add1347a</t>
        </is>
      </c>
      <c r="B12932" t="inlineStr">
        <is>
          <t>85252092</t>
        </is>
      </c>
      <c r="C12932" t="inlineStr">
        <is>
          <t>TRANSMISSION APPARATUS FOR RADIO-TELEPHONY, RADIOTELEGRAPHY, RADIO-BROADCASTING OR TELEVISION, WHETHER OR NOT INCORPORATING RECEPTION APPARATUS OR SOUND RECORDING OR REPRODUCING APPARATUS; TELEVISION CAMERAS; STILL IMAGE VIDEO CAMERAS AND OTHER VIDEO CAME</t>
        </is>
      </c>
      <c r="D12932" t="inlineStr">
        <is>
          <t>c892c2fc-ba20-4899-9192-3b2d37742664</t>
        </is>
      </c>
      <c r="E12932" t="inlineStr">
        <is>
          <t>6b4824b0-0880-4169-bc60-5c4adfed88b4</t>
        </is>
      </c>
      <c r="F12932" t="n">
        <v>55</v>
      </c>
    </row>
    <row r="12933">
      <c r="A12933" t="inlineStr">
        <is>
          <t>56f632ca-ec5b-4054-8a6c-1c89ab2f643f</t>
        </is>
      </c>
      <c r="B12933" t="inlineStr">
        <is>
          <t>85252099</t>
        </is>
      </c>
      <c r="C12933" t="inlineStr">
        <is>
          <t>TRANSMISSION APPARATUS FOR RADIO-TELEPHONY, RADIOTELEGRAPHY, RADIO-BROADCASTING OR TELEVISION, WHETHER OR NOT INCORPORATING RECEPTION APPARATUS OR SOUND RECORDING OR REPRODUCING APPARATUS; TELEVISION CAMERAS; STILL IMAGE VIDEO CAMERAS AND OTHER VIDEO CAME</t>
        </is>
      </c>
      <c r="D12933" t="inlineStr">
        <is>
          <t>c892c2fc-ba20-4899-9192-3b2d37742664</t>
        </is>
      </c>
      <c r="E12933" t="inlineStr">
        <is>
          <t>6b4824b0-0880-4169-bc60-5c4adfed88b4</t>
        </is>
      </c>
      <c r="F12933" t="n">
        <v>55</v>
      </c>
    </row>
    <row r="12934">
      <c r="A12934" t="inlineStr">
        <is>
          <t>a7cdd492-041f-4e94-80ba-0caf1302c20c</t>
        </is>
      </c>
      <c r="B12934" t="inlineStr">
        <is>
          <t>85253000</t>
        </is>
      </c>
      <c r="C12934" t="inlineStr">
        <is>
          <t>TRANSMISSION APPARATUS FOR RADIO-TELEPHONY, RADIOTELEGRAPHY, RADIO-BROADCASTING OR TELEVISION, WHETHER OR NOT INCORPORATING RECEPTION APPARATUS OR SOUND RECORDING OR REPRODUCING APPARATUS; TELEVISION CAMERAS; STILL IMAGE VIDEO CAMERAS AND OTHER VIDEO CAME</t>
        </is>
      </c>
      <c r="D12934" t="inlineStr">
        <is>
          <t>c892c2fc-ba20-4899-9192-3b2d37742664</t>
        </is>
      </c>
      <c r="E12934" t="inlineStr">
        <is>
          <t>6b4824b0-0880-4169-bc60-5c4adfed88b4</t>
        </is>
      </c>
      <c r="F12934" t="n">
        <v>55</v>
      </c>
    </row>
    <row r="12935">
      <c r="A12935" t="inlineStr">
        <is>
          <t>c264b4bb-538f-463d-8cb7-da60f5d32f9c</t>
        </is>
      </c>
      <c r="B12935" t="inlineStr">
        <is>
          <t>85254000</t>
        </is>
      </c>
      <c r="C12935" t="inlineStr">
        <is>
          <t>TRANSMISSION APPARATUS FOR RADIO-TELEPHONY, RADIOTELEGRAPHY, RADIO-BROADCASTING OR TELEVISION, WHETHER OR NOT INCORPORATING RECEPTION APPARATUS OR SOUND RECORDING OR REPRODUCING APPARATUS; TELEVISION CAMERAS; STILL IMAGE VIDEO CAMERAS AND OTHER VIDEO CAME</t>
        </is>
      </c>
      <c r="D12935" t="inlineStr">
        <is>
          <t>c892c2fc-ba20-4899-9192-3b2d37742664</t>
        </is>
      </c>
      <c r="E12935" t="inlineStr">
        <is>
          <t>6b4824b0-0880-4169-bc60-5c4adfed88b4</t>
        </is>
      </c>
      <c r="F12935" t="n">
        <v>55</v>
      </c>
    </row>
    <row r="12936">
      <c r="A12936" t="inlineStr">
        <is>
          <t>e0711920-8975-4c56-961b-168af41dda20</t>
        </is>
      </c>
      <c r="B12936" t="inlineStr">
        <is>
          <t>85255010</t>
        </is>
      </c>
      <c r="C12936" t="inlineStr">
        <is>
          <t>RADIO BROADCAST TRANSMITTER</t>
        </is>
      </c>
      <c r="D12936" t="inlineStr">
        <is>
          <t>c892c2fc-ba20-4899-9192-3b2d37742664</t>
        </is>
      </c>
      <c r="E12936" t="inlineStr">
        <is>
          <t>6b4824b0-0880-4169-bc60-5c4adfed88b4</t>
        </is>
      </c>
      <c r="F12936" t="n">
        <v>55</v>
      </c>
    </row>
    <row r="12937">
      <c r="A12937" t="inlineStr">
        <is>
          <t>0f7ee040-149d-4353-be34-5c22699789ec</t>
        </is>
      </c>
      <c r="B12937" t="inlineStr">
        <is>
          <t>85255020</t>
        </is>
      </c>
      <c r="C12937" t="inlineStr">
        <is>
          <t>TV BROADCAST TRANSMITTER</t>
        </is>
      </c>
      <c r="D12937" t="inlineStr">
        <is>
          <t>c892c2fc-ba20-4899-9192-3b2d37742664</t>
        </is>
      </c>
      <c r="E12937" t="inlineStr">
        <is>
          <t>6b4824b0-0880-4169-bc60-5c4adfed88b4</t>
        </is>
      </c>
      <c r="F12937" t="n">
        <v>55</v>
      </c>
    </row>
    <row r="12938">
      <c r="A12938" t="inlineStr">
        <is>
          <t>57d54f33-e24b-49c0-8cdb-8bde5569422e</t>
        </is>
      </c>
      <c r="B12938" t="inlineStr">
        <is>
          <t>85255030</t>
        </is>
      </c>
      <c r="C12938" t="inlineStr">
        <is>
          <t>BROADCAST EQUIPMENT SUB-SYSTEM</t>
        </is>
      </c>
      <c r="D12938" t="inlineStr">
        <is>
          <t>c892c2fc-ba20-4899-9192-3b2d37742664</t>
        </is>
      </c>
      <c r="E12938" t="inlineStr">
        <is>
          <t>6b4824b0-0880-4169-bc60-5c4adfed88b4</t>
        </is>
      </c>
      <c r="F12938" t="n">
        <v>55</v>
      </c>
    </row>
    <row r="12939">
      <c r="A12939" t="inlineStr">
        <is>
          <t>f358833a-4788-4ac0-8730-58c8154cac85</t>
        </is>
      </c>
      <c r="B12939" t="inlineStr">
        <is>
          <t>85255040</t>
        </is>
      </c>
      <c r="C12939" t="inlineStr">
        <is>
          <t>COMMUNICATION JAMMING EQUIPMENT</t>
        </is>
      </c>
      <c r="D12939" t="inlineStr">
        <is>
          <t>c892c2fc-ba20-4899-9192-3b2d37742664</t>
        </is>
      </c>
      <c r="E12939" t="inlineStr">
        <is>
          <t>6b4824b0-0880-4169-bc60-5c4adfed88b4</t>
        </is>
      </c>
      <c r="F12939" t="n">
        <v>55</v>
      </c>
    </row>
    <row r="12940">
      <c r="A12940" t="inlineStr">
        <is>
          <t>32f4d011-8708-457d-b386-6cccf6401c1b</t>
        </is>
      </c>
      <c r="B12940" t="inlineStr">
        <is>
          <t>85255050</t>
        </is>
      </c>
      <c r="C12940" t="inlineStr">
        <is>
          <t>Wireless microphone</t>
        </is>
      </c>
      <c r="D12940" t="inlineStr">
        <is>
          <t>c892c2fc-ba20-4899-9192-3b2d37742664</t>
        </is>
      </c>
      <c r="E12940" t="inlineStr">
        <is>
          <t>6b4824b0-0880-4169-bc60-5c4adfed88b4</t>
        </is>
      </c>
      <c r="F12940" t="n">
        <v>55</v>
      </c>
    </row>
    <row r="12941">
      <c r="A12941" t="inlineStr">
        <is>
          <t>64af93ad-1f4e-435b-88be-d4730959d5d1</t>
        </is>
      </c>
      <c r="B12941" t="inlineStr">
        <is>
          <t>85255090</t>
        </is>
      </c>
      <c r="C12941" t="inlineStr">
        <is>
          <t>OTHER</t>
        </is>
      </c>
      <c r="D12941" t="inlineStr">
        <is>
          <t>c892c2fc-ba20-4899-9192-3b2d37742664</t>
        </is>
      </c>
      <c r="E12941" t="inlineStr">
        <is>
          <t>6b4824b0-0880-4169-bc60-5c4adfed88b4</t>
        </is>
      </c>
      <c r="F12941" t="n">
        <v>55</v>
      </c>
    </row>
    <row r="12942">
      <c r="A12942" t="inlineStr">
        <is>
          <t>9af01615-cede-48f7-83d9-6addfffdcda1</t>
        </is>
      </c>
      <c r="B12942" t="inlineStr">
        <is>
          <t>85256000</t>
        </is>
      </c>
      <c r="C12942" t="inlineStr">
        <is>
          <t>Transmission apparatus incorporating reception apparatus</t>
        </is>
      </c>
      <c r="D12942" t="inlineStr">
        <is>
          <t>c892c2fc-ba20-4899-9192-3b2d37742664</t>
        </is>
      </c>
      <c r="E12942" t="inlineStr">
        <is>
          <t>6b4824b0-0880-4169-bc60-5c4adfed88b4</t>
        </is>
      </c>
      <c r="F12942" t="n">
        <v>55</v>
      </c>
    </row>
    <row r="12943">
      <c r="A12943" t="inlineStr">
        <is>
          <t>0259e03c-da4b-4f9b-b35a-3ecd189614d8</t>
        </is>
      </c>
      <c r="B12943" t="inlineStr">
        <is>
          <t>85256011</t>
        </is>
      </c>
      <c r="C12943"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3" t="inlineStr">
        <is>
          <t>c892c2fc-ba20-4899-9192-3b2d37742664</t>
        </is>
      </c>
      <c r="E12943" t="inlineStr">
        <is>
          <t>6b4824b0-0880-4169-bc60-5c4adfed88b4</t>
        </is>
      </c>
      <c r="F12943" t="n">
        <v>55</v>
      </c>
    </row>
    <row r="12944">
      <c r="A12944" t="inlineStr">
        <is>
          <t>b59d402e-2c2d-4280-aa40-a5fabd613113</t>
        </is>
      </c>
      <c r="B12944" t="inlineStr">
        <is>
          <t>85256012</t>
        </is>
      </c>
      <c r="C12944"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4" t="inlineStr">
        <is>
          <t>c892c2fc-ba20-4899-9192-3b2d37742664</t>
        </is>
      </c>
      <c r="E12944" t="inlineStr">
        <is>
          <t>6b4824b0-0880-4169-bc60-5c4adfed88b4</t>
        </is>
      </c>
      <c r="F12944" t="n">
        <v>55</v>
      </c>
    </row>
    <row r="12945">
      <c r="A12945" t="inlineStr">
        <is>
          <t>1c94a82f-26ed-4513-9223-40dd14ba9d80</t>
        </is>
      </c>
      <c r="B12945" t="inlineStr">
        <is>
          <t>85256013</t>
        </is>
      </c>
      <c r="C12945"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5" t="inlineStr">
        <is>
          <t>c892c2fc-ba20-4899-9192-3b2d37742664</t>
        </is>
      </c>
      <c r="E12945" t="inlineStr">
        <is>
          <t>6b4824b0-0880-4169-bc60-5c4adfed88b4</t>
        </is>
      </c>
      <c r="F12945" t="n">
        <v>55</v>
      </c>
    </row>
    <row r="12946">
      <c r="A12946" t="inlineStr">
        <is>
          <t>603c47c8-49a0-4300-9f44-a3be20854aa4</t>
        </is>
      </c>
      <c r="B12946" t="inlineStr">
        <is>
          <t>85256019</t>
        </is>
      </c>
      <c r="C12946"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6" t="inlineStr">
        <is>
          <t>c892c2fc-ba20-4899-9192-3b2d37742664</t>
        </is>
      </c>
      <c r="E12946" t="inlineStr">
        <is>
          <t>6b4824b0-0880-4169-bc60-5c4adfed88b4</t>
        </is>
      </c>
      <c r="F12946" t="n">
        <v>55</v>
      </c>
    </row>
    <row r="12947">
      <c r="A12947" t="inlineStr">
        <is>
          <t>7820feef-5003-4e17-83b1-488df9f5845b</t>
        </is>
      </c>
      <c r="B12947" t="inlineStr">
        <is>
          <t>85256091</t>
        </is>
      </c>
      <c r="C12947"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7" t="inlineStr">
        <is>
          <t>c892c2fc-ba20-4899-9192-3b2d37742664</t>
        </is>
      </c>
      <c r="E12947" t="inlineStr">
        <is>
          <t>6b4824b0-0880-4169-bc60-5c4adfed88b4</t>
        </is>
      </c>
      <c r="F12947" t="n">
        <v>55</v>
      </c>
    </row>
    <row r="12948">
      <c r="A12948" t="inlineStr">
        <is>
          <t>508386d1-18aa-4c65-9291-c8c771e0205f</t>
        </is>
      </c>
      <c r="B12948" t="inlineStr">
        <is>
          <t>85256092</t>
        </is>
      </c>
      <c r="C12948"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8" t="inlineStr">
        <is>
          <t>c892c2fc-ba20-4899-9192-3b2d37742664</t>
        </is>
      </c>
      <c r="E12948" t="inlineStr">
        <is>
          <t>6b4824b0-0880-4169-bc60-5c4adfed88b4</t>
        </is>
      </c>
      <c r="F12948" t="n">
        <v>55</v>
      </c>
    </row>
    <row r="12949">
      <c r="A12949" t="inlineStr">
        <is>
          <t>b7eaba3e-3058-4a49-a5d0-ae266efb5216</t>
        </is>
      </c>
      <c r="B12949" t="inlineStr">
        <is>
          <t>85256099</t>
        </is>
      </c>
      <c r="C12949" t="inlineStr">
        <is>
          <t>TRANSMISSION APPARATUS FOR RADIO BROADCASTING OR TELEVISION, WHETHER OR NOT INCORPORATING RECEPTION APPARATUS OR SOUND RECORDING OR REPRODUCING APPARATUS; TELEVISION CAMERAS, DIGITAL CAMERAS AND VIDEO CAMERA RECORDERS - TRANSMISSION APPARATUS INCORPORATIN</t>
        </is>
      </c>
      <c r="D12949" t="inlineStr">
        <is>
          <t>c892c2fc-ba20-4899-9192-3b2d37742664</t>
        </is>
      </c>
      <c r="E12949" t="inlineStr">
        <is>
          <t>6b4824b0-0880-4169-bc60-5c4adfed88b4</t>
        </is>
      </c>
      <c r="F12949" t="n">
        <v>55</v>
      </c>
    </row>
    <row r="12950">
      <c r="A12950" t="inlineStr">
        <is>
          <t>ab159174-6bf5-41cb-96e8-6228ab33224d</t>
        </is>
      </c>
      <c r="B12950" t="inlineStr">
        <is>
          <t>85258010</t>
        </is>
      </c>
      <c r="C12950" t="inlineStr">
        <is>
          <t>TRANSMISSION APPARATUS FOR RADIO BROADCASTING OR TELEVISION, WHETHER OR NOT INCORPORATING RECEPTION APPARATUS OR SOUND RECORDING OR REPRODUCING APPARATUS; TELEVISION CAMERAS, DIGITAL CAMERAS AND VIDEO CAMERA RECORDERS - TELEVISION CAMERAS, DIGITAL CAMERAS</t>
        </is>
      </c>
      <c r="D12950" t="inlineStr">
        <is>
          <t>c892c2fc-ba20-4899-9192-3b2d37742664</t>
        </is>
      </c>
      <c r="E12950" t="inlineStr">
        <is>
          <t>6b4824b0-0880-4169-bc60-5c4adfed88b4</t>
        </is>
      </c>
      <c r="F12950" t="n">
        <v>55</v>
      </c>
    </row>
    <row r="12951">
      <c r="A12951" t="inlineStr">
        <is>
          <t>e0643e12-cbc6-4057-9888-3edbf1b09ea1</t>
        </is>
      </c>
      <c r="B12951" t="inlineStr">
        <is>
          <t>85258020</t>
        </is>
      </c>
      <c r="C12951" t="inlineStr">
        <is>
          <t>TRANSMISSION APPARATUS FOR RADIO BROADCASTING OR TELEVISION, WHETHER OR NOT INCORPORATING RECEPTION APPARATUS OR SOUND RECORDING OR REPRODUCING APPARATUS; TELEVISION CAMERAS, DIGITAL CAMERAS AND VIDEO CAMERA RECORDERS - TELEVISION CAMERAS, DIGITAL CAMERAS</t>
        </is>
      </c>
      <c r="D12951" t="inlineStr">
        <is>
          <t>c892c2fc-ba20-4899-9192-3b2d37742664</t>
        </is>
      </c>
      <c r="E12951" t="inlineStr">
        <is>
          <t>6b4824b0-0880-4169-bc60-5c4adfed88b4</t>
        </is>
      </c>
      <c r="F12951" t="n">
        <v>55</v>
      </c>
    </row>
    <row r="12952">
      <c r="A12952" t="inlineStr">
        <is>
          <t>fb5c3a07-394f-49b9-a38e-fc475ae388c5</t>
        </is>
      </c>
      <c r="B12952" t="inlineStr">
        <is>
          <t>85258030</t>
        </is>
      </c>
      <c r="C12952" t="inlineStr">
        <is>
          <t>TRANSMISSION APPARATUS FOR RADIO BROADCASTING OR TELEVISION, WHETHER OR NOT INCORPORATING RECEPTION APPARATUS OR SOUND RECORDING OR REPRODUCING APPARATUS; TELEVISION CAMERAS, DIGITAL CAMERAS AND VIDEO CAMERA RECORDERS - TELEVISION CAMERAS, DIGITAL CAMERAS</t>
        </is>
      </c>
      <c r="D12952" t="inlineStr">
        <is>
          <t>c892c2fc-ba20-4899-9192-3b2d37742664</t>
        </is>
      </c>
      <c r="E12952" t="inlineStr">
        <is>
          <t>6b4824b0-0880-4169-bc60-5c4adfed88b4</t>
        </is>
      </c>
      <c r="F12952" t="n">
        <v>55</v>
      </c>
    </row>
    <row r="12953">
      <c r="A12953" t="inlineStr">
        <is>
          <t>a85e7410-af26-4d3d-a6ff-00eb97c59301</t>
        </is>
      </c>
      <c r="B12953" t="inlineStr">
        <is>
          <t>85258090</t>
        </is>
      </c>
      <c r="C12953" t="inlineStr">
        <is>
          <t>TRANSMISSION APPARATUS FOR RADIO BROADCASTING OR TELEVISION, WHETHER OR NOT INCORPORATING RECEPTION APPARATUS OR SOUND RECORDING OR REPRODUCING APPARATUS; TELEVISION CAMERAS, DIGITAL CAMERAS AND VIDEO CAMERA RECORDERS - TELEVISION CAMERAS, DIGITAL CAMERAS</t>
        </is>
      </c>
      <c r="D12953" t="inlineStr">
        <is>
          <t>c892c2fc-ba20-4899-9192-3b2d37742664</t>
        </is>
      </c>
      <c r="E12953" t="inlineStr">
        <is>
          <t>6b4824b0-0880-4169-bc60-5c4adfed88b4</t>
        </is>
      </c>
      <c r="F12953" t="n">
        <v>55</v>
      </c>
    </row>
    <row r="12954">
      <c r="A12954" t="inlineStr">
        <is>
          <t>87b5e323-4a86-4f0d-8dc3-8a436cf6bcc7</t>
        </is>
      </c>
      <c r="B12954" t="inlineStr">
        <is>
          <t>85258100</t>
        </is>
      </c>
      <c r="C12954" t="inlineStr">
        <is>
          <t>HIGH-SPEED GOODS AS SPECIFIED IN SUB-HEADING NOTE 1 TO THIS CHAPTER</t>
        </is>
      </c>
      <c r="D12954" t="inlineStr">
        <is>
          <t>c892c2fc-ba20-4899-9192-3b2d37742664</t>
        </is>
      </c>
      <c r="E12954" t="inlineStr">
        <is>
          <t>6b4824b0-0880-4169-bc60-5c4adfed88b4</t>
        </is>
      </c>
      <c r="F12954" t="n">
        <v>55</v>
      </c>
    </row>
    <row r="12955">
      <c r="A12955" t="inlineStr">
        <is>
          <t>e97a2ab9-f001-4bab-9db7-755fb56d597f</t>
        </is>
      </c>
      <c r="B12955" t="inlineStr">
        <is>
          <t>85258200</t>
        </is>
      </c>
      <c r="C12955" t="inlineStr">
        <is>
          <t>OTHER, RADIATION-HARDENED OR RADIATION-TOLERANT GOODS AS SPECIFIED IN SUB-HEADING NOTE 2 TO THIS CHAPTER</t>
        </is>
      </c>
      <c r="D12955" t="inlineStr">
        <is>
          <t>c892c2fc-ba20-4899-9192-3b2d37742664</t>
        </is>
      </c>
      <c r="E12955" t="inlineStr">
        <is>
          <t>6b4824b0-0880-4169-bc60-5c4adfed88b4</t>
        </is>
      </c>
      <c r="F12955" t="n">
        <v>55</v>
      </c>
    </row>
    <row r="12956">
      <c r="A12956" t="inlineStr">
        <is>
          <t>e2db49e2-980a-4fa4-a07d-3ecb3f544bae</t>
        </is>
      </c>
      <c r="B12956" t="inlineStr">
        <is>
          <t>85258300</t>
        </is>
      </c>
      <c r="C12956" t="inlineStr">
        <is>
          <t>OTHER, NIGHT VISION GOODS AS SPECIFIED IN SUB-HEADING NOTE 3 TO THIS CHAPTER</t>
        </is>
      </c>
      <c r="D12956" t="inlineStr">
        <is>
          <t>c892c2fc-ba20-4899-9192-3b2d37742664</t>
        </is>
      </c>
      <c r="E12956" t="inlineStr">
        <is>
          <t>6b4824b0-0880-4169-bc60-5c4adfed88b4</t>
        </is>
      </c>
      <c r="F12956" t="n">
        <v>55</v>
      </c>
    </row>
    <row r="12957">
      <c r="A12957" t="inlineStr">
        <is>
          <t>b82dd2f4-9d7b-437e-87c2-bdaba287e97e</t>
        </is>
      </c>
      <c r="B12957" t="inlineStr">
        <is>
          <t>85258900</t>
        </is>
      </c>
      <c r="C12957" t="inlineStr">
        <is>
          <t>OTHER</t>
        </is>
      </c>
      <c r="D12957" t="inlineStr">
        <is>
          <t>c892c2fc-ba20-4899-9192-3b2d37742664</t>
        </is>
      </c>
      <c r="E12957" t="inlineStr">
        <is>
          <t>6b4824b0-0880-4169-bc60-5c4adfed88b4</t>
        </is>
      </c>
      <c r="F12957" t="n">
        <v>55</v>
      </c>
    </row>
    <row r="12958">
      <c r="A12958" t="inlineStr">
        <is>
          <t>e6804f41-8b65-454b-8433-030a1c8f15e9</t>
        </is>
      </c>
      <c r="B12958" t="inlineStr">
        <is>
          <t>85261000</t>
        </is>
      </c>
      <c r="C12958" t="inlineStr">
        <is>
          <t>RADAR APPARATUS</t>
        </is>
      </c>
      <c r="D12958" t="inlineStr">
        <is>
          <t>c892c2fc-ba20-4899-9192-3b2d37742664</t>
        </is>
      </c>
      <c r="E12958" t="inlineStr">
        <is>
          <t>a17302b5-1d9f-4c7d-b04a-95332d340018</t>
        </is>
      </c>
      <c r="F12958" t="n">
        <v>55</v>
      </c>
    </row>
    <row r="12959">
      <c r="A12959" t="inlineStr">
        <is>
          <t>48b25f61-7439-4471-b336-0551eb062d6c</t>
        </is>
      </c>
      <c r="B12959" t="inlineStr">
        <is>
          <t>85269110</t>
        </is>
      </c>
      <c r="C12959" t="inlineStr">
        <is>
          <t>DIRECTION MEASURING EQUIPMENT</t>
        </is>
      </c>
      <c r="D12959" t="inlineStr">
        <is>
          <t>c892c2fc-ba20-4899-9192-3b2d37742664</t>
        </is>
      </c>
      <c r="E12959" t="inlineStr">
        <is>
          <t>a17302b5-1d9f-4c7d-b04a-95332d340018</t>
        </is>
      </c>
      <c r="F12959" t="n">
        <v>55</v>
      </c>
    </row>
    <row r="12960">
      <c r="A12960" t="inlineStr">
        <is>
          <t>05b57871-f3f5-4864-9c3f-41796dec9b03</t>
        </is>
      </c>
      <c r="B12960" t="inlineStr">
        <is>
          <t>85269120</t>
        </is>
      </c>
      <c r="C12960" t="inlineStr">
        <is>
          <t>INSTRUMENT LANDING SYSTEM</t>
        </is>
      </c>
      <c r="D12960" t="inlineStr">
        <is>
          <t>c892c2fc-ba20-4899-9192-3b2d37742664</t>
        </is>
      </c>
      <c r="E12960" t="inlineStr">
        <is>
          <t>a17302b5-1d9f-4c7d-b04a-95332d340018</t>
        </is>
      </c>
      <c r="F12960" t="n">
        <v>55</v>
      </c>
    </row>
    <row r="12961">
      <c r="A12961" t="inlineStr">
        <is>
          <t>05a31e7d-3bc3-4122-b8d3-9c794b2671b6</t>
        </is>
      </c>
      <c r="B12961" t="inlineStr">
        <is>
          <t>85269130</t>
        </is>
      </c>
      <c r="C12961" t="inlineStr">
        <is>
          <t>DIRECTION FINDING EQUIPMENT</t>
        </is>
      </c>
      <c r="D12961" t="inlineStr">
        <is>
          <t>c892c2fc-ba20-4899-9192-3b2d37742664</t>
        </is>
      </c>
      <c r="E12961" t="inlineStr">
        <is>
          <t>a17302b5-1d9f-4c7d-b04a-95332d340018</t>
        </is>
      </c>
      <c r="F12961" t="n">
        <v>55</v>
      </c>
    </row>
    <row r="12962">
      <c r="A12962" t="inlineStr">
        <is>
          <t>8eb374bc-5d4e-4adb-b13d-5ee69ed5507f</t>
        </is>
      </c>
      <c r="B12962" t="inlineStr">
        <is>
          <t>85269140</t>
        </is>
      </c>
      <c r="C12962" t="inlineStr">
        <is>
          <t>NON-DIRECTIONAL BEACON</t>
        </is>
      </c>
      <c r="D12962" t="inlineStr">
        <is>
          <t>c892c2fc-ba20-4899-9192-3b2d37742664</t>
        </is>
      </c>
      <c r="E12962" t="inlineStr">
        <is>
          <t>a17302b5-1d9f-4c7d-b04a-95332d340018</t>
        </is>
      </c>
      <c r="F12962" t="n">
        <v>55</v>
      </c>
    </row>
    <row r="12963">
      <c r="A12963" t="inlineStr">
        <is>
          <t>82944bbc-bcca-4580-88be-e9e424337bb9</t>
        </is>
      </c>
      <c r="B12963" t="inlineStr">
        <is>
          <t>85269150</t>
        </is>
      </c>
      <c r="C12963" t="inlineStr">
        <is>
          <t>VHF OMNI RANGE EQUIPMENT</t>
        </is>
      </c>
      <c r="D12963" t="inlineStr">
        <is>
          <t>c892c2fc-ba20-4899-9192-3b2d37742664</t>
        </is>
      </c>
      <c r="E12963" t="inlineStr">
        <is>
          <t>a17302b5-1d9f-4c7d-b04a-95332d340018</t>
        </is>
      </c>
      <c r="F12963" t="n">
        <v>55</v>
      </c>
    </row>
    <row r="12964">
      <c r="A12964" t="inlineStr">
        <is>
          <t>f18b400c-96af-4294-987b-7213054b0359</t>
        </is>
      </c>
      <c r="B12964" t="inlineStr">
        <is>
          <t>85269190</t>
        </is>
      </c>
      <c r="C12964" t="inlineStr">
        <is>
          <t>OTHER</t>
        </is>
      </c>
      <c r="D12964" t="inlineStr">
        <is>
          <t>c892c2fc-ba20-4899-9192-3b2d37742664</t>
        </is>
      </c>
      <c r="E12964" t="inlineStr">
        <is>
          <t>a17302b5-1d9f-4c7d-b04a-95332d340018</t>
        </is>
      </c>
      <c r="F12964" t="n">
        <v>55</v>
      </c>
    </row>
    <row r="12965">
      <c r="A12965" t="inlineStr">
        <is>
          <t>7eafe26b-040f-436f-8dde-719343b2b03c</t>
        </is>
      </c>
      <c r="B12965" t="inlineStr">
        <is>
          <t>85269200</t>
        </is>
      </c>
      <c r="C12965" t="inlineStr">
        <is>
          <t>RADIO REMOTE CONTROL APPARATUS</t>
        </is>
      </c>
      <c r="D12965" t="inlineStr">
        <is>
          <t>c892c2fc-ba20-4899-9192-3b2d37742664</t>
        </is>
      </c>
      <c r="E12965" t="inlineStr">
        <is>
          <t>a17302b5-1d9f-4c7d-b04a-95332d340018</t>
        </is>
      </c>
      <c r="F12965" t="n">
        <v>55</v>
      </c>
    </row>
    <row r="12966">
      <c r="A12966" t="inlineStr">
        <is>
          <t>bf278e97-12b8-462f-8fa5-945b24eb3df1</t>
        </is>
      </c>
      <c r="B12966" t="inlineStr">
        <is>
          <t>85271200</t>
        </is>
      </c>
      <c r="C12966" t="inlineStr">
        <is>
          <t>POCKET-SIZE RADIO CASSETTE-PLAYERS</t>
        </is>
      </c>
      <c r="D12966" t="inlineStr">
        <is>
          <t>c892c2fc-ba20-4899-9192-3b2d37742664</t>
        </is>
      </c>
      <c r="E12966" t="inlineStr">
        <is>
          <t>2078cba1-d348-40e1-a295-9dbf24c27aef</t>
        </is>
      </c>
      <c r="F12966" t="n">
        <v>55</v>
      </c>
    </row>
    <row r="12967">
      <c r="A12967" t="inlineStr">
        <is>
          <t>6d371609-6a16-4dff-9877-135ce87b7c54</t>
        </is>
      </c>
      <c r="B12967" t="inlineStr">
        <is>
          <t>85271300</t>
        </is>
      </c>
      <c r="C12967" t="inlineStr">
        <is>
          <t>OTHER APPARATUS COMBINED WITH SOUND RECORDING OR REPRODUCING APPARATUS</t>
        </is>
      </c>
      <c r="D12967" t="inlineStr">
        <is>
          <t>c892c2fc-ba20-4899-9192-3b2d37742664</t>
        </is>
      </c>
      <c r="E12967" t="inlineStr">
        <is>
          <t>2078cba1-d348-40e1-a295-9dbf24c27aef</t>
        </is>
      </c>
      <c r="F12967" t="n">
        <v>55</v>
      </c>
    </row>
    <row r="12968">
      <c r="A12968" t="inlineStr">
        <is>
          <t>ae9a8675-c602-4212-84d6-7f6f44b1c7d2</t>
        </is>
      </c>
      <c r="B12968" t="inlineStr">
        <is>
          <t>85271900</t>
        </is>
      </c>
      <c r="C12968" t="inlineStr">
        <is>
          <t>OTHER</t>
        </is>
      </c>
      <c r="D12968" t="inlineStr">
        <is>
          <t>c892c2fc-ba20-4899-9192-3b2d37742664</t>
        </is>
      </c>
      <c r="E12968" t="inlineStr">
        <is>
          <t>2078cba1-d348-40e1-a295-9dbf24c27aef</t>
        </is>
      </c>
      <c r="F12968" t="n">
        <v>55</v>
      </c>
    </row>
    <row r="12969">
      <c r="A12969" t="inlineStr">
        <is>
          <t>4158f2fe-8da1-4f3d-abcf-c319577d7720</t>
        </is>
      </c>
      <c r="B12969" t="inlineStr">
        <is>
          <t>85272100</t>
        </is>
      </c>
      <c r="C12969" t="inlineStr">
        <is>
          <t>COMBINED WITH SOUND RECORDING OR REPRODUCING APPARATUS</t>
        </is>
      </c>
      <c r="D12969" t="inlineStr">
        <is>
          <t>c892c2fc-ba20-4899-9192-3b2d37742664</t>
        </is>
      </c>
      <c r="E12969" t="inlineStr">
        <is>
          <t>2078cba1-d348-40e1-a295-9dbf24c27aef</t>
        </is>
      </c>
      <c r="F12969" t="n">
        <v>55</v>
      </c>
    </row>
    <row r="12970">
      <c r="A12970" t="inlineStr">
        <is>
          <t>828dc08b-b63d-4bc4-8ed7-e4e3e63702ba</t>
        </is>
      </c>
      <c r="B12970" t="inlineStr">
        <is>
          <t>85272900</t>
        </is>
      </c>
      <c r="C12970" t="inlineStr">
        <is>
          <t>OTHER</t>
        </is>
      </c>
      <c r="D12970" t="inlineStr">
        <is>
          <t>c892c2fc-ba20-4899-9192-3b2d37742664</t>
        </is>
      </c>
      <c r="E12970" t="inlineStr">
        <is>
          <t>2078cba1-d348-40e1-a295-9dbf24c27aef</t>
        </is>
      </c>
      <c r="F12970" t="n">
        <v>55</v>
      </c>
    </row>
    <row r="12971">
      <c r="A12971" t="inlineStr">
        <is>
          <t>1e752f31-e585-436e-aa22-8dd9131fe840</t>
        </is>
      </c>
      <c r="B12971" t="inlineStr">
        <is>
          <t>85273100</t>
        </is>
      </c>
      <c r="C12971" t="inlineStr">
        <is>
          <t>RECEPTION APPARATUS FOR RADIO-TELEPHONY, RADIOTELEGRAPHY OR RADIO-BROADCASTING, WHETHER OR NOT COMBINED, IN THE SAME HOUSING, WITH SOUND RECORDING OR REPRODUCING APPARATUS OR A CLOCK - OTHER RADIO-BROADCAST RECEIVERS, INCLUDING APPARATUS CAPABLE OF RECEIV</t>
        </is>
      </c>
      <c r="D12971" t="inlineStr">
        <is>
          <t>c892c2fc-ba20-4899-9192-3b2d37742664</t>
        </is>
      </c>
      <c r="E12971" t="inlineStr">
        <is>
          <t>2078cba1-d348-40e1-a295-9dbf24c27aef</t>
        </is>
      </c>
      <c r="F12971" t="n">
        <v>55</v>
      </c>
    </row>
    <row r="12972">
      <c r="A12972" t="inlineStr">
        <is>
          <t>24d7e082-8f0a-42f5-8861-bb5e89d00b8a</t>
        </is>
      </c>
      <c r="B12972" t="inlineStr">
        <is>
          <t>85273200</t>
        </is>
      </c>
      <c r="C12972" t="inlineStr">
        <is>
          <t>RECEPTION APPARATUS FOR RADIO-TELEPHONY, RADIOTELEGRAPHY OR RADIO-BROADCASTING, WHETHER OR NOT COMBINED, IN THE SAME HOUSING, WITH SOUND RECORDING OR REPRODUCING APPARATUS OR A CLOCK - OTHER RADIO-BROADCAST RECEIVERS, INCLUDING APPARATUS CAPABLE OF RECEIV</t>
        </is>
      </c>
      <c r="D12972" t="inlineStr">
        <is>
          <t>c892c2fc-ba20-4899-9192-3b2d37742664</t>
        </is>
      </c>
      <c r="E12972" t="inlineStr">
        <is>
          <t>2078cba1-d348-40e1-a295-9dbf24c27aef</t>
        </is>
      </c>
      <c r="F12972" t="n">
        <v>55</v>
      </c>
    </row>
    <row r="12973">
      <c r="A12973" t="inlineStr">
        <is>
          <t>e10f6184-09a6-4333-8e8e-cff39d45a08f</t>
        </is>
      </c>
      <c r="B12973" t="inlineStr">
        <is>
          <t>85273900</t>
        </is>
      </c>
      <c r="C12973" t="inlineStr">
        <is>
          <t>RECEPTION APPARATUS FOR RADIO-TELEPHONY, RADIOTELEGRAPHY OR RADIO-BROADCASTING, WHETHER OR NOT COMBINED, IN THE SAME HOUSING, WITH SOUND RECORDING OR REPRODUCING APPARATUS OR A CLOCK - OTHER RADIO-BROADCAST RECEIVERS, INCLUDING APPARATUS CAPABLE OF RECEIV</t>
        </is>
      </c>
      <c r="D12973" t="inlineStr">
        <is>
          <t>c892c2fc-ba20-4899-9192-3b2d37742664</t>
        </is>
      </c>
      <c r="E12973" t="inlineStr">
        <is>
          <t>2078cba1-d348-40e1-a295-9dbf24c27aef</t>
        </is>
      </c>
      <c r="F12973" t="n">
        <v>55</v>
      </c>
    </row>
    <row r="12974">
      <c r="A12974" t="inlineStr">
        <is>
          <t>871442ad-8963-4469-af1f-6c2beae81559</t>
        </is>
      </c>
      <c r="B12974" t="inlineStr">
        <is>
          <t>85279011</t>
        </is>
      </c>
      <c r="C12974" t="inlineStr">
        <is>
          <t>RECEPTION APPARATUS FOR RADIO-TELEPHONY, RADIOTELEGRAPHY OR RADIO-BROADCASTING, WHETHER OR NOT COMBINED, IN THE SAME HOUSING, WITH SOUND RECORDING OR REPRODUCING APPARATUS OR A CLOCK - OTHER APPARATUS: - RADIO COMMUNICATION RECEIVERS: RADIO PAGERS</t>
        </is>
      </c>
      <c r="D12974" t="inlineStr">
        <is>
          <t>c892c2fc-ba20-4899-9192-3b2d37742664</t>
        </is>
      </c>
      <c r="E12974" t="inlineStr">
        <is>
          <t>2078cba1-d348-40e1-a295-9dbf24c27aef</t>
        </is>
      </c>
      <c r="F12974" t="n">
        <v>55</v>
      </c>
    </row>
    <row r="12975">
      <c r="A12975" t="inlineStr">
        <is>
          <t>d59ccfcf-f591-494e-880e-b28de3da2357</t>
        </is>
      </c>
      <c r="B12975" t="inlineStr">
        <is>
          <t>85279012</t>
        </is>
      </c>
      <c r="C12975" t="inlineStr">
        <is>
          <t>RECEPTION APPARATUS FOR RADIO-TELEPHONY, RADIOTELEGRAPHY OR RADIO-BROADCASTING, WHETHER OR NOT COMBINED, IN THE SAME HOUSING, WITH SOUND RECORDING OR REPRODUCING APPARATUS OR A CLOCK - OTHER APPARATUS: - RADIO COMMUNICATION RECEIVERS: DEMODULATORS</t>
        </is>
      </c>
      <c r="D12975" t="inlineStr">
        <is>
          <t>c892c2fc-ba20-4899-9192-3b2d37742664</t>
        </is>
      </c>
      <c r="E12975" t="inlineStr">
        <is>
          <t>2078cba1-d348-40e1-a295-9dbf24c27aef</t>
        </is>
      </c>
      <c r="F12975" t="n">
        <v>55</v>
      </c>
    </row>
    <row r="12976">
      <c r="A12976" t="inlineStr">
        <is>
          <t>d7bfc577-08f7-4886-b9d7-da330b1e68d4</t>
        </is>
      </c>
      <c r="B12976" t="inlineStr">
        <is>
          <t>85279019</t>
        </is>
      </c>
      <c r="C12976" t="inlineStr">
        <is>
          <t>RECEPTION APPARATUS FOR RADIO-TELEPHONY, RADIOTELEGRAPHY OR RADIO-BROADCASTING, WHETHER OR NOT COMBINED, IN THE SAME HOUSING, WITH SOUND RECORDING OR REPRODUCING APPARATUS OR A CLOCK - OTHER APPARATUS: - RADIO COMMUNICATION RECEIVERS: OTHER</t>
        </is>
      </c>
      <c r="D12976" t="inlineStr">
        <is>
          <t>c892c2fc-ba20-4899-9192-3b2d37742664</t>
        </is>
      </c>
      <c r="E12976" t="inlineStr">
        <is>
          <t>2078cba1-d348-40e1-a295-9dbf24c27aef</t>
        </is>
      </c>
      <c r="F12976" t="n">
        <v>55</v>
      </c>
    </row>
    <row r="12977">
      <c r="A12977" t="inlineStr">
        <is>
          <t>06edd63d-7511-4811-a724-0f9b849efcad</t>
        </is>
      </c>
      <c r="B12977" t="inlineStr">
        <is>
          <t>85279090</t>
        </is>
      </c>
      <c r="C12977" t="inlineStr">
        <is>
          <t>RECEPTION APPARATUS FOR RADIO-TELEPHONY, RADIOTELEGRAPHY OR RADIO-BROADCASTING, WHETHER OR NOT COMBINED, IN THE SAME HOUSING, WITH SOUND RECORDING OR REPRODUCING APPARATUS OR A CLOCK - OTHER APPARATUS: OTHER</t>
        </is>
      </c>
      <c r="D12977" t="inlineStr">
        <is>
          <t>c892c2fc-ba20-4899-9192-3b2d37742664</t>
        </is>
      </c>
      <c r="E12977" t="inlineStr">
        <is>
          <t>2078cba1-d348-40e1-a295-9dbf24c27aef</t>
        </is>
      </c>
      <c r="F12977" t="n">
        <v>55</v>
      </c>
    </row>
    <row r="12978">
      <c r="A12978" t="inlineStr">
        <is>
          <t>c9639a15-dbbe-4e7c-88c6-64aba560f4e6</t>
        </is>
      </c>
      <c r="B12978" t="inlineStr">
        <is>
          <t>85279100</t>
        </is>
      </c>
      <c r="C12978" t="inlineStr">
        <is>
          <t>COMBINED WITH SOUND RECORDING OR REPRODUCING APPARATUS</t>
        </is>
      </c>
      <c r="D12978" t="inlineStr">
        <is>
          <t>c892c2fc-ba20-4899-9192-3b2d37742664</t>
        </is>
      </c>
      <c r="E12978" t="inlineStr">
        <is>
          <t>2078cba1-d348-40e1-a295-9dbf24c27aef</t>
        </is>
      </c>
      <c r="F12978" t="n">
        <v>55</v>
      </c>
    </row>
    <row r="12979">
      <c r="A12979" t="inlineStr">
        <is>
          <t>8cf34fd4-9938-4453-9bb7-f71c6d4104a3</t>
        </is>
      </c>
      <c r="B12979" t="inlineStr">
        <is>
          <t>85279200</t>
        </is>
      </c>
      <c r="C12979" t="inlineStr">
        <is>
          <t>NOT COMBINED WITH SOUND RECORDING OR REPRODUCING APPARATUS BUT COMBINED WITH A CLOCK</t>
        </is>
      </c>
      <c r="D12979" t="inlineStr">
        <is>
          <t>c892c2fc-ba20-4899-9192-3b2d37742664</t>
        </is>
      </c>
      <c r="E12979" t="inlineStr">
        <is>
          <t>2078cba1-d348-40e1-a295-9dbf24c27aef</t>
        </is>
      </c>
      <c r="F12979" t="n">
        <v>55</v>
      </c>
    </row>
    <row r="12980">
      <c r="A12980" t="inlineStr">
        <is>
          <t>9eed7481-714d-4a05-91da-e4daabf09f13</t>
        </is>
      </c>
      <c r="B12980" t="inlineStr">
        <is>
          <t>85279900</t>
        </is>
      </c>
      <c r="C12980" t="inlineStr">
        <is>
          <t>Other</t>
        </is>
      </c>
      <c r="D12980" t="inlineStr">
        <is>
          <t>c892c2fc-ba20-4899-9192-3b2d37742664</t>
        </is>
      </c>
      <c r="E12980" t="inlineStr">
        <is>
          <t>2078cba1-d348-40e1-a295-9dbf24c27aef</t>
        </is>
      </c>
      <c r="F12980" t="n">
        <v>55</v>
      </c>
    </row>
    <row r="12981">
      <c r="A12981" t="inlineStr">
        <is>
          <t>6a60c177-0dc9-4afc-872f-8cf2eb8a5218</t>
        </is>
      </c>
      <c r="B12981" t="inlineStr">
        <is>
          <t>85279911</t>
        </is>
      </c>
      <c r="C12981" t="inlineStr">
        <is>
          <t>RECEPTION APPARATUS FOR RADIO-BROADCASTING, WHETHER OR NOT COMBINED, IN THE SAME HOUSING, WITH SOUND RECORDING OR REPRODUCING APPARATUS OR A CLOCK - OTHER -- OTHER --- RADIO COMMUNICATION RECEIVERS ---- RADIO PAGERS</t>
        </is>
      </c>
      <c r="D12981" t="inlineStr">
        <is>
          <t>c892c2fc-ba20-4899-9192-3b2d37742664</t>
        </is>
      </c>
      <c r="E12981" t="inlineStr">
        <is>
          <t>2078cba1-d348-40e1-a295-9dbf24c27aef</t>
        </is>
      </c>
      <c r="F12981" t="n">
        <v>55</v>
      </c>
    </row>
    <row r="12982">
      <c r="A12982" t="inlineStr">
        <is>
          <t>631c1725-47e4-459a-9b4f-8da7b4d8a582</t>
        </is>
      </c>
      <c r="B12982" t="inlineStr">
        <is>
          <t>85279912</t>
        </is>
      </c>
      <c r="C12982" t="inlineStr">
        <is>
          <t>RECEPTION APPARATUS FOR RADIO-BROADCASTING, WHETHER OR NOT COMBINED, IN THE SAME HOUSING, WITH SOUND RECORDING OR REPRODUCING APPARATUS OR A CLOCK - OTHER -- OTHER --- RADIO COMMUNICATION RECEIVERS ---- DEMODULATORS</t>
        </is>
      </c>
      <c r="D12982" t="inlineStr">
        <is>
          <t>c892c2fc-ba20-4899-9192-3b2d37742664</t>
        </is>
      </c>
      <c r="E12982" t="inlineStr">
        <is>
          <t>2078cba1-d348-40e1-a295-9dbf24c27aef</t>
        </is>
      </c>
      <c r="F12982" t="n">
        <v>55</v>
      </c>
    </row>
    <row r="12983">
      <c r="A12983" t="inlineStr">
        <is>
          <t>1904fe29-9810-44d7-8f87-aca1041b9df7</t>
        </is>
      </c>
      <c r="B12983" t="inlineStr">
        <is>
          <t>85279919</t>
        </is>
      </c>
      <c r="C12983" t="inlineStr">
        <is>
          <t>RECEPTION APPARATUS FOR RADIO-BROADCASTING, WHETHER OR NOT COMBINED, IN THE SAME HOUSING, WITH SOUND RECORDING OR REPRODUCING APPARATUS OR A CLOCK - OTHER -- OTHER --- RADIO COMMUNICATION RECEIVERS ---- OTHER</t>
        </is>
      </c>
      <c r="D12983" t="inlineStr">
        <is>
          <t>c892c2fc-ba20-4899-9192-3b2d37742664</t>
        </is>
      </c>
      <c r="E12983" t="inlineStr">
        <is>
          <t>2078cba1-d348-40e1-a295-9dbf24c27aef</t>
        </is>
      </c>
      <c r="F12983" t="n">
        <v>55</v>
      </c>
    </row>
    <row r="12984">
      <c r="A12984" t="inlineStr">
        <is>
          <t>d6262e8c-97ca-4200-ad29-957ebb31ca84</t>
        </is>
      </c>
      <c r="B12984" t="inlineStr">
        <is>
          <t>85279990</t>
        </is>
      </c>
      <c r="C12984" t="inlineStr">
        <is>
          <t>RECEPTION APPARATUS FOR RADIO-BROADCASTING, WHETHER OR NOT COMBINED, IN THE SAME HOUSING, WITH SOUND RECORDING OR REPRODUCING APPARATUS OR A CLOCK - OTHER -- OTHER --- OTHER</t>
        </is>
      </c>
      <c r="D12984" t="inlineStr">
        <is>
          <t>c892c2fc-ba20-4899-9192-3b2d37742664</t>
        </is>
      </c>
      <c r="E12984" t="inlineStr">
        <is>
          <t>2078cba1-d348-40e1-a295-9dbf24c27aef</t>
        </is>
      </c>
      <c r="F12984" t="n">
        <v>55</v>
      </c>
    </row>
    <row r="12985">
      <c r="A12985" t="inlineStr">
        <is>
          <t>63dc903d-de57-46a8-8d7b-19d572a87289</t>
        </is>
      </c>
      <c r="B12985" t="inlineStr">
        <is>
          <t>85281211</t>
        </is>
      </c>
      <c r="C12985" t="inlineStr">
        <is>
          <t>RECEPTION APPARATUS FOR TELEVISION, WHETHER OR NOT INCORPORATING RADIO-BROADCAST RECEIVERS OR SOUND OR VIDEO RECORDING OR REPRODUCING APPARATUS; VIDEO MONITORS AND VIDEO PROJECTORS - RECEPTION APPARATUS FOR TELEVISION, WHETHER OR NOT INCORPORATING RADIO-B</t>
        </is>
      </c>
      <c r="D12985" t="inlineStr">
        <is>
          <t>c892c2fc-ba20-4899-9192-3b2d37742664</t>
        </is>
      </c>
      <c r="E12985" t="inlineStr">
        <is>
          <t>3db3f11c-3d5d-4092-a1e3-9fa23f2f58e9</t>
        </is>
      </c>
      <c r="F12985" t="n">
        <v>55</v>
      </c>
    </row>
    <row r="12986">
      <c r="A12986" t="inlineStr">
        <is>
          <t>7bda4067-b475-4863-a7ff-9f887f04db3d</t>
        </is>
      </c>
      <c r="B12986" t="inlineStr">
        <is>
          <t>85281212</t>
        </is>
      </c>
      <c r="C12986" t="inlineStr">
        <is>
          <t>RECEPTION APPARATUS FOR TELEVISION, WHETHER OR NOT INCORPORATING RADIO-BROADCAST RECEIVERS OR SOUND OR VIDEO RECORDING OR REPRODUCING APPARATUS; VIDEO MONITORS AND VIDEO PROJECTORS - RECEPTION APPARATUS FOR TELEVISION, WHETHER OR NOT INCORPORATING RADIO-B</t>
        </is>
      </c>
      <c r="D12986" t="inlineStr">
        <is>
          <t>c892c2fc-ba20-4899-9192-3b2d37742664</t>
        </is>
      </c>
      <c r="E12986" t="inlineStr">
        <is>
          <t>3db3f11c-3d5d-4092-a1e3-9fa23f2f58e9</t>
        </is>
      </c>
      <c r="F12986" t="n">
        <v>55</v>
      </c>
    </row>
    <row r="12987">
      <c r="A12987" t="inlineStr">
        <is>
          <t>b0d8300f-d26a-492b-b530-1c7ae4a7faf7</t>
        </is>
      </c>
      <c r="B12987" t="inlineStr">
        <is>
          <t>85281213</t>
        </is>
      </c>
      <c r="C12987" t="inlineStr">
        <is>
          <t>RECEPTION APPARATUS FOR TELEVISION, WHETHER OR NOT INCORPORATING RADIO-BROADCAST RECEIVERS OR SOUND OR VIDEO RECORDING OR REPRODUCING APPARATUS; VIDEO MONITORS AND VIDEO PROJECTORS - RECEPTION APPARATUS FOR TELEVISION, WHETHER OR NOT INCORPORATING RADIO-B</t>
        </is>
      </c>
      <c r="D12987" t="inlineStr">
        <is>
          <t>c892c2fc-ba20-4899-9192-3b2d37742664</t>
        </is>
      </c>
      <c r="E12987" t="inlineStr">
        <is>
          <t>3db3f11c-3d5d-4092-a1e3-9fa23f2f58e9</t>
        </is>
      </c>
      <c r="F12987" t="n">
        <v>55</v>
      </c>
    </row>
    <row r="12988">
      <c r="A12988" t="inlineStr">
        <is>
          <t>b697e097-1f71-4989-8c0d-629807acdeff</t>
        </is>
      </c>
      <c r="B12988" t="inlineStr">
        <is>
          <t>85281214</t>
        </is>
      </c>
      <c r="C12988" t="inlineStr">
        <is>
          <t>RECEPTION APPARATUS FOR TELEVISION, WHETHER OR NOT INCORPORATING RADIO-BROADCAST RECEIVERS OR SOUND OR VIDEO RECORDING OR REPRODUCING APPARATUS; VIDEO MONITORS AND VIDEO PROJECTORS - RECEPTION APPARATUS FOR TELEVISION, WHETHER OR NOT INCORPORATING RADIO-B</t>
        </is>
      </c>
      <c r="D12988" t="inlineStr">
        <is>
          <t>c892c2fc-ba20-4899-9192-3b2d37742664</t>
        </is>
      </c>
      <c r="E12988" t="inlineStr">
        <is>
          <t>3db3f11c-3d5d-4092-a1e3-9fa23f2f58e9</t>
        </is>
      </c>
      <c r="F12988" t="n">
        <v>55</v>
      </c>
    </row>
    <row r="12989">
      <c r="A12989" t="inlineStr">
        <is>
          <t>c9044a54-d63f-414d-99ea-e99616efb187</t>
        </is>
      </c>
      <c r="B12989" t="inlineStr">
        <is>
          <t>85281215</t>
        </is>
      </c>
      <c r="C12989" t="inlineStr">
        <is>
          <t>RECEPTION APPARATUS FOR TELEVISION, WHETHER OR NOT INCORPORATING RADIO-BROADCAST RECEIVERS OR SOUND OR VIDEO RECORDING OR REPRODUCING APPARATUS; VIDEO MONITORS AND VIDEO PROJECTORS - RECEPTION APPARATUS FOR TELEVISION, WHETHER OR NOT INCORPORATING RADIO-B</t>
        </is>
      </c>
      <c r="D12989" t="inlineStr">
        <is>
          <t>c892c2fc-ba20-4899-9192-3b2d37742664</t>
        </is>
      </c>
      <c r="E12989" t="inlineStr">
        <is>
          <t>3db3f11c-3d5d-4092-a1e3-9fa23f2f58e9</t>
        </is>
      </c>
      <c r="F12989" t="n">
        <v>55</v>
      </c>
    </row>
    <row r="12990">
      <c r="A12990" t="inlineStr">
        <is>
          <t>6f8b55b3-2731-485e-87a2-24c47e02ea74</t>
        </is>
      </c>
      <c r="B12990" t="inlineStr">
        <is>
          <t>85281216</t>
        </is>
      </c>
      <c r="C12990"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0" t="inlineStr">
        <is>
          <t>c892c2fc-ba20-4899-9192-3b2d37742664</t>
        </is>
      </c>
      <c r="E12990" t="inlineStr">
        <is>
          <t>3db3f11c-3d5d-4092-a1e3-9fa23f2f58e9</t>
        </is>
      </c>
      <c r="F12990" t="n">
        <v>55</v>
      </c>
    </row>
    <row r="12991">
      <c r="A12991" t="inlineStr">
        <is>
          <t>d6371b9e-787a-4fda-a001-71612ee40fd6</t>
        </is>
      </c>
      <c r="B12991" t="inlineStr">
        <is>
          <t>85281217</t>
        </is>
      </c>
      <c r="C12991"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1" t="inlineStr">
        <is>
          <t>c892c2fc-ba20-4899-9192-3b2d37742664</t>
        </is>
      </c>
      <c r="E12991" t="inlineStr">
        <is>
          <t>3db3f11c-3d5d-4092-a1e3-9fa23f2f58e9</t>
        </is>
      </c>
      <c r="F12991" t="n">
        <v>55</v>
      </c>
    </row>
    <row r="12992">
      <c r="A12992" t="inlineStr">
        <is>
          <t>0df71aa4-1172-475e-870f-a44c03689dbb</t>
        </is>
      </c>
      <c r="B12992" t="inlineStr">
        <is>
          <t>85281218</t>
        </is>
      </c>
      <c r="C12992"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2" t="inlineStr">
        <is>
          <t>c892c2fc-ba20-4899-9192-3b2d37742664</t>
        </is>
      </c>
      <c r="E12992" t="inlineStr">
        <is>
          <t>3db3f11c-3d5d-4092-a1e3-9fa23f2f58e9</t>
        </is>
      </c>
      <c r="F12992" t="n">
        <v>55</v>
      </c>
    </row>
    <row r="12993">
      <c r="A12993" t="inlineStr">
        <is>
          <t>1d064f37-3a92-4039-b7b7-4d98f32f9a3d</t>
        </is>
      </c>
      <c r="B12993" t="inlineStr">
        <is>
          <t>85281219</t>
        </is>
      </c>
      <c r="C12993"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3" t="inlineStr">
        <is>
          <t>c892c2fc-ba20-4899-9192-3b2d37742664</t>
        </is>
      </c>
      <c r="E12993" t="inlineStr">
        <is>
          <t>3db3f11c-3d5d-4092-a1e3-9fa23f2f58e9</t>
        </is>
      </c>
      <c r="F12993" t="n">
        <v>55</v>
      </c>
    </row>
    <row r="12994">
      <c r="A12994" t="inlineStr">
        <is>
          <t>b7c38d44-634f-46ee-8481-12ea803161ff</t>
        </is>
      </c>
      <c r="B12994" t="inlineStr">
        <is>
          <t>85281291</t>
        </is>
      </c>
      <c r="C12994"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4" t="inlineStr">
        <is>
          <t>c892c2fc-ba20-4899-9192-3b2d37742664</t>
        </is>
      </c>
      <c r="E12994" t="inlineStr">
        <is>
          <t>3db3f11c-3d5d-4092-a1e3-9fa23f2f58e9</t>
        </is>
      </c>
      <c r="F12994" t="n">
        <v>55</v>
      </c>
    </row>
    <row r="12995">
      <c r="A12995" t="inlineStr">
        <is>
          <t>fb551bd5-d3a7-4f9d-9964-634120d2aae5</t>
        </is>
      </c>
      <c r="B12995" t="inlineStr">
        <is>
          <t>85281299</t>
        </is>
      </c>
      <c r="C12995"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5" t="inlineStr">
        <is>
          <t>c892c2fc-ba20-4899-9192-3b2d37742664</t>
        </is>
      </c>
      <c r="E12995" t="inlineStr">
        <is>
          <t>3db3f11c-3d5d-4092-a1e3-9fa23f2f58e9</t>
        </is>
      </c>
      <c r="F12995" t="n">
        <v>55</v>
      </c>
    </row>
    <row r="12996">
      <c r="A12996" t="inlineStr">
        <is>
          <t>eccb59a1-5ab9-44ac-a292-b94c690252d6</t>
        </is>
      </c>
      <c r="B12996" t="inlineStr">
        <is>
          <t>85281310</t>
        </is>
      </c>
      <c r="C12996"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6" t="inlineStr">
        <is>
          <t>c892c2fc-ba20-4899-9192-3b2d37742664</t>
        </is>
      </c>
      <c r="E12996" t="inlineStr">
        <is>
          <t>3db3f11c-3d5d-4092-a1e3-9fa23f2f58e9</t>
        </is>
      </c>
      <c r="F12996" t="n">
        <v>55</v>
      </c>
    </row>
    <row r="12997">
      <c r="A12997" t="inlineStr">
        <is>
          <t>7844093f-5a54-488b-a423-3162054a9201</t>
        </is>
      </c>
      <c r="B12997" t="inlineStr">
        <is>
          <t>85281390</t>
        </is>
      </c>
      <c r="C12997" t="inlineStr">
        <is>
          <t>RECEPTION APPARATUS FOR TELEVISION, WHETHER OR NOT INCORPORATING RADIO-BROADCAST RECEIVERS OR SOUND OR VIDEO RECORDING OR REPRODUCING APPARATUS; VIDEO MONITORS AND VIDEO PROJECTORS - RECEPTION APPARATUS FOR TELEVISION, WHETHER OR NOT INCORPORATING RADIO-B</t>
        </is>
      </c>
      <c r="D12997" t="inlineStr">
        <is>
          <t>c892c2fc-ba20-4899-9192-3b2d37742664</t>
        </is>
      </c>
      <c r="E12997" t="inlineStr">
        <is>
          <t>3db3f11c-3d5d-4092-a1e3-9fa23f2f58e9</t>
        </is>
      </c>
      <c r="F12997" t="n">
        <v>55</v>
      </c>
    </row>
    <row r="12998">
      <c r="A12998" t="inlineStr">
        <is>
          <t>5729785e-4331-4fe0-93a3-a3af6d26f80a</t>
        </is>
      </c>
      <c r="B12998" t="inlineStr">
        <is>
          <t>85282110</t>
        </is>
      </c>
      <c r="C12998" t="inlineStr">
        <is>
          <t>RECEPTION APPARATUS FOR TELEVISION, WHETHER OR NOT INCORPORATING RADIO-BROADCAST RECEIVERS OR SOUND OR VIDEO RECORDING OR REPRODUCING APPARATUS; VIDEO MONITORS AND VIDEO PROJECTORS - VIDEO MONITORS: - COLOUR: PROFESSIONAL MONITORS FOR STUDIO USE (OF RESOL</t>
        </is>
      </c>
      <c r="D12998" t="inlineStr">
        <is>
          <t>c892c2fc-ba20-4899-9192-3b2d37742664</t>
        </is>
      </c>
      <c r="E12998" t="inlineStr">
        <is>
          <t>3db3f11c-3d5d-4092-a1e3-9fa23f2f58e9</t>
        </is>
      </c>
      <c r="F12998" t="n">
        <v>55</v>
      </c>
    </row>
    <row r="12999">
      <c r="A12999" t="inlineStr">
        <is>
          <t>bec4f1c6-b4d4-4fcf-83aa-e541f751601d</t>
        </is>
      </c>
      <c r="B12999" t="inlineStr">
        <is>
          <t>85282190</t>
        </is>
      </c>
      <c r="C12999" t="inlineStr">
        <is>
          <t>RECEPTION APPARATUS FOR TELEVISION, WHETHER OR NOT INCORPORATING RADIO-BROADCAST RECEIVERS OR SOUND OR VIDEO RECORDING OR REPRODUCING APPARATUS; VIDEO MONITORS AND VIDEO PROJECTORS - VIDEO MONITORS: - COLOUR: OTHER</t>
        </is>
      </c>
      <c r="D12999" t="inlineStr">
        <is>
          <t>c892c2fc-ba20-4899-9192-3b2d37742664</t>
        </is>
      </c>
      <c r="E12999" t="inlineStr">
        <is>
          <t>3db3f11c-3d5d-4092-a1e3-9fa23f2f58e9</t>
        </is>
      </c>
      <c r="F12999" t="n">
        <v>55</v>
      </c>
    </row>
    <row r="13000">
      <c r="A13000" t="inlineStr">
        <is>
          <t>ccb359d5-db90-4475-a53d-e82ed3e5fa1e</t>
        </is>
      </c>
      <c r="B13000" t="inlineStr">
        <is>
          <t>85282200</t>
        </is>
      </c>
      <c r="C13000" t="inlineStr">
        <is>
          <t>RECEPTION APPARATUS FOR TELEVISION, WHETHER OR NOT INCORPORATING RADIO-BROADCAST RECEIVERS OR SOUND OR VIDEO RECORDING OR REPRODUCING APPARATUS; VIDEO MONITORS AND VIDEO PROJECTORS - VIDEO MONITORS: BLACK AND WHITE OR OTHER MONOCHROME</t>
        </is>
      </c>
      <c r="D13000" t="inlineStr">
        <is>
          <t>c892c2fc-ba20-4899-9192-3b2d37742664</t>
        </is>
      </c>
      <c r="E13000" t="inlineStr">
        <is>
          <t>3db3f11c-3d5d-4092-a1e3-9fa23f2f58e9</t>
        </is>
      </c>
      <c r="F13000" t="n">
        <v>55</v>
      </c>
    </row>
    <row r="13001">
      <c r="A13001" t="inlineStr">
        <is>
          <t>8cb1e50d-b50b-4333-b466-2d33b1211308</t>
        </is>
      </c>
      <c r="B13001" t="inlineStr">
        <is>
          <t>85283010</t>
        </is>
      </c>
      <c r="C13001" t="inlineStr">
        <is>
          <t>RECEPTION APPARATUS FOR TELEVISION, WHETHER OR NOT INCORPORATING RADIO-BROADCAST RECEIVERS OR SOUND OR VIDEO RECORDING OR REPRODUCING APPARATUS; VIDEO MONITORS AND VIDEO PROJECTORS - VIDEO PROJECTORS: COLOUR, WITH FLAT PANEL SCREEN</t>
        </is>
      </c>
      <c r="D13001" t="inlineStr">
        <is>
          <t>c892c2fc-ba20-4899-9192-3b2d37742664</t>
        </is>
      </c>
      <c r="E13001" t="inlineStr">
        <is>
          <t>3db3f11c-3d5d-4092-a1e3-9fa23f2f58e9</t>
        </is>
      </c>
      <c r="F13001" t="n">
        <v>55</v>
      </c>
    </row>
    <row r="13002">
      <c r="A13002" t="inlineStr">
        <is>
          <t>da60270f-01c1-4168-bf5b-22b1671eddc7</t>
        </is>
      </c>
      <c r="B13002" t="inlineStr">
        <is>
          <t>85283020</t>
        </is>
      </c>
      <c r="C13002" t="inlineStr">
        <is>
          <t>RECEPTION APPARATUS FOR TELEVISION, WHETHER OR NOT INCORPORATING RADIO-BROADCAST RECEIVERS OR SOUND OR VIDEO RECORDING OR REPRODUCING APPARATUS; VIDEO MONITORS AND VIDEO PROJECTORS - VIDEO PROJECTORS: COLOUR</t>
        </is>
      </c>
      <c r="D13002" t="inlineStr">
        <is>
          <t>c892c2fc-ba20-4899-9192-3b2d37742664</t>
        </is>
      </c>
      <c r="E13002" t="inlineStr">
        <is>
          <t>3db3f11c-3d5d-4092-a1e3-9fa23f2f58e9</t>
        </is>
      </c>
      <c r="F13002" t="n">
        <v>55</v>
      </c>
    </row>
    <row r="13003">
      <c r="A13003" t="inlineStr">
        <is>
          <t>f2c31bea-8852-4cd2-a0f5-9e07a7278dad</t>
        </is>
      </c>
      <c r="B13003" t="inlineStr">
        <is>
          <t>85283030</t>
        </is>
      </c>
      <c r="C13003" t="inlineStr">
        <is>
          <t>RECEPTION APPARATUS FOR TELEVISION, WHETHER OR NOT INCORPORATING RADIO-BROADCAST RECEIVERS OR SOUND OR VIDEO RECORDING OR REPRODUCING APPARATUS; VIDEO MONITORS AND VIDEO PROJECTORS - VIDEO PROJECTORS: BLACK AND WHITE OR OTHER MONOCHOROME</t>
        </is>
      </c>
      <c r="D13003" t="inlineStr">
        <is>
          <t>c892c2fc-ba20-4899-9192-3b2d37742664</t>
        </is>
      </c>
      <c r="E13003" t="inlineStr">
        <is>
          <t>3db3f11c-3d5d-4092-a1e3-9fa23f2f58e9</t>
        </is>
      </c>
      <c r="F13003" t="n">
        <v>55</v>
      </c>
    </row>
    <row r="13004">
      <c r="A13004" t="inlineStr">
        <is>
          <t>dda82093-6199-4a38-b961-a1384bf73acd</t>
        </is>
      </c>
      <c r="B13004" t="inlineStr">
        <is>
          <t>85284100</t>
        </is>
      </c>
      <c r="C13004" t="inlineStr">
        <is>
          <t>MONITORS AND PROJECTORS, NOT INCORPORATING TELEVISION RECEPTION APPARATUS. RECEPTION APPARATUS FOR TELEVISION, WHETHER OR NOT INCORPORATING RADIO-BROADCAST RECEIVER OR SOUND OR VIDEO RECORDING OR REPRODUCING APPARATUS - CATHODE-RAY TUBE MONITORS -- OF A K</t>
        </is>
      </c>
      <c r="D13004" t="inlineStr">
        <is>
          <t>c892c2fc-ba20-4899-9192-3b2d37742664</t>
        </is>
      </c>
      <c r="E13004" t="inlineStr">
        <is>
          <t>3db3f11c-3d5d-4092-a1e3-9fa23f2f58e9</t>
        </is>
      </c>
      <c r="F13004" t="n">
        <v>55</v>
      </c>
    </row>
    <row r="13005">
      <c r="A13005" t="inlineStr">
        <is>
          <t>be4e2163-c146-4e74-9aea-3300b8a5ed75</t>
        </is>
      </c>
      <c r="B13005" t="inlineStr">
        <is>
          <t>85284200</t>
        </is>
      </c>
      <c r="C13005" t="inlineStr">
        <is>
          <t>Capable of directly connecting to and designed for use with an automatic data processing machine of heading 8471</t>
        </is>
      </c>
      <c r="D13005" t="inlineStr">
        <is>
          <t>c892c2fc-ba20-4899-9192-3b2d37742664</t>
        </is>
      </c>
      <c r="E13005" t="inlineStr">
        <is>
          <t>3db3f11c-3d5d-4092-a1e3-9fa23f2f58e9</t>
        </is>
      </c>
      <c r="F13005" t="n">
        <v>55</v>
      </c>
    </row>
    <row r="13006">
      <c r="A13006" t="inlineStr">
        <is>
          <t>5cd3e0ce-af5e-4e89-ae3f-34b09d2d7a8a</t>
        </is>
      </c>
      <c r="B13006" t="inlineStr">
        <is>
          <t>85284900</t>
        </is>
      </c>
      <c r="C13006" t="inlineStr">
        <is>
          <t>OTHER</t>
        </is>
      </c>
      <c r="D13006" t="inlineStr">
        <is>
          <t>c892c2fc-ba20-4899-9192-3b2d37742664</t>
        </is>
      </c>
      <c r="E13006" t="inlineStr">
        <is>
          <t>3db3f11c-3d5d-4092-a1e3-9fa23f2f58e9</t>
        </is>
      </c>
      <c r="F13006" t="n">
        <v>55</v>
      </c>
    </row>
    <row r="13007">
      <c r="A13007" t="inlineStr">
        <is>
          <t>fe962d3b-2981-4f6c-8270-d9310285a073</t>
        </is>
      </c>
      <c r="B13007" t="inlineStr">
        <is>
          <t>85285100</t>
        </is>
      </c>
      <c r="C13007" t="inlineStr">
        <is>
          <t xml:space="preserve">MONITORS AND PROJECTORS, NOT INCORPORATING TELEVISION RECEPTION APPARATUS. RECEPTION APPARATUS FOR TELEVISION, WHETHER OR NOT INCORPORATING RADIO-BROADCAST RECEIVER OR SOUND OR VIDEO RECORDING OR REPRODUCING APPARATUS - OTHER MONITORS -- OF A KIND SOLELY </t>
        </is>
      </c>
      <c r="D13007" t="inlineStr">
        <is>
          <t>c892c2fc-ba20-4899-9192-3b2d37742664</t>
        </is>
      </c>
      <c r="E13007" t="inlineStr">
        <is>
          <t>3db3f11c-3d5d-4092-a1e3-9fa23f2f58e9</t>
        </is>
      </c>
      <c r="F13007" t="n">
        <v>55</v>
      </c>
    </row>
    <row r="13008">
      <c r="A13008" t="inlineStr">
        <is>
          <t>9a8d6755-ef7b-41f2-8dcd-ff8a4e4c0d5a</t>
        </is>
      </c>
      <c r="B13008" t="inlineStr">
        <is>
          <t>85285200</t>
        </is>
      </c>
      <c r="C13008" t="inlineStr">
        <is>
          <t>Capable of directly connecting to and designed for use with an automatic data processing machine of heading 8471</t>
        </is>
      </c>
      <c r="D13008" t="inlineStr">
        <is>
          <t>c892c2fc-ba20-4899-9192-3b2d37742664</t>
        </is>
      </c>
      <c r="E13008" t="inlineStr">
        <is>
          <t>3db3f11c-3d5d-4092-a1e3-9fa23f2f58e9</t>
        </is>
      </c>
      <c r="F13008" t="n">
        <v>55</v>
      </c>
    </row>
    <row r="13009">
      <c r="A13009" t="inlineStr">
        <is>
          <t>4c6ddc5d-bdb3-412e-9947-1a11bba2cc11</t>
        </is>
      </c>
      <c r="B13009" t="inlineStr">
        <is>
          <t>85285900</t>
        </is>
      </c>
      <c r="C13009" t="inlineStr">
        <is>
          <t>OTHER</t>
        </is>
      </c>
      <c r="D13009" t="inlineStr">
        <is>
          <t>c892c2fc-ba20-4899-9192-3b2d37742664</t>
        </is>
      </c>
      <c r="E13009" t="inlineStr">
        <is>
          <t>3db3f11c-3d5d-4092-a1e3-9fa23f2f58e9</t>
        </is>
      </c>
      <c r="F13009" t="n">
        <v>55</v>
      </c>
    </row>
    <row r="13010">
      <c r="A13010" t="inlineStr">
        <is>
          <t>1b64ebf6-f33f-48f2-90f3-4bb7ed6365b5</t>
        </is>
      </c>
      <c r="B13010" t="inlineStr">
        <is>
          <t>85286100</t>
        </is>
      </c>
      <c r="C13010" t="inlineStr">
        <is>
          <t>MONITORS AND PROJECTORS, NOT INCORPORATING TELEVISION RECEPTION APPARATUS. RECEPTION APPARATUS FOR TELEVISION, WHETHER OR NOT INCORPORATING RADIO-BROADCAST RECEIVER OR SOUND OR VIDEO RECORDING OR REPRODUCING APPARATUS - PROJECTORS</t>
        </is>
      </c>
      <c r="D13010" t="inlineStr">
        <is>
          <t>c892c2fc-ba20-4899-9192-3b2d37742664</t>
        </is>
      </c>
      <c r="E13010" t="inlineStr">
        <is>
          <t>3db3f11c-3d5d-4092-a1e3-9fa23f2f58e9</t>
        </is>
      </c>
      <c r="F13010" t="n">
        <v>55</v>
      </c>
    </row>
    <row r="13011">
      <c r="A13011" t="inlineStr">
        <is>
          <t>bf601638-79ed-4abd-959b-97fb9c543953</t>
        </is>
      </c>
      <c r="B13011" t="inlineStr">
        <is>
          <t>85286200</t>
        </is>
      </c>
      <c r="C13011" t="inlineStr">
        <is>
          <t>Capable of directly connecting to and designed for use with an automatic data processing machine of heading 8471</t>
        </is>
      </c>
      <c r="D13011" t="inlineStr">
        <is>
          <t>c892c2fc-ba20-4899-9192-3b2d37742664</t>
        </is>
      </c>
      <c r="E13011" t="inlineStr">
        <is>
          <t>3db3f11c-3d5d-4092-a1e3-9fa23f2f58e9</t>
        </is>
      </c>
      <c r="F13011" t="n">
        <v>55</v>
      </c>
    </row>
    <row r="13012">
      <c r="A13012" t="inlineStr">
        <is>
          <t>d707f708-a25d-49f7-bba2-028ee0bf54e9</t>
        </is>
      </c>
      <c r="B13012" t="inlineStr">
        <is>
          <t>85286900</t>
        </is>
      </c>
      <c r="C13012" t="inlineStr">
        <is>
          <t>OTHER</t>
        </is>
      </c>
      <c r="D13012" t="inlineStr">
        <is>
          <t>c892c2fc-ba20-4899-9192-3b2d37742664</t>
        </is>
      </c>
      <c r="E13012" t="inlineStr">
        <is>
          <t>3db3f11c-3d5d-4092-a1e3-9fa23f2f58e9</t>
        </is>
      </c>
      <c r="F13012" t="n">
        <v>55</v>
      </c>
    </row>
    <row r="13013">
      <c r="A13013" t="inlineStr">
        <is>
          <t>705cdd25-d7ac-43c3-a5ef-da7e5245c11b</t>
        </is>
      </c>
      <c r="B13013" t="inlineStr">
        <is>
          <t>85287100</t>
        </is>
      </c>
      <c r="C13013" t="inlineStr">
        <is>
          <t>NOT DESIGNED TO INCORPORATE A VIDEO DISPLAY OR SCREEN</t>
        </is>
      </c>
      <c r="D13013" t="inlineStr">
        <is>
          <t>c892c2fc-ba20-4899-9192-3b2d37742664</t>
        </is>
      </c>
      <c r="E13013" t="inlineStr">
        <is>
          <t>3db3f11c-3d5d-4092-a1e3-9fa23f2f58e9</t>
        </is>
      </c>
      <c r="F13013" t="n">
        <v>55</v>
      </c>
    </row>
    <row r="13014">
      <c r="A13014" t="inlineStr">
        <is>
          <t>22573299-b108-415b-be1f-665387ea5783</t>
        </is>
      </c>
      <c r="B13014" t="inlineStr">
        <is>
          <t>85287211</t>
        </is>
      </c>
      <c r="C13014" t="inlineStr">
        <is>
          <t>TELEVISION SET OF SCREEN SIZE UPTO 36 CM</t>
        </is>
      </c>
      <c r="D13014" t="inlineStr">
        <is>
          <t>c892c2fc-ba20-4899-9192-3b2d37742664</t>
        </is>
      </c>
      <c r="E13014" t="inlineStr">
        <is>
          <t>3db3f11c-3d5d-4092-a1e3-9fa23f2f58e9</t>
        </is>
      </c>
      <c r="F13014" t="n">
        <v>55</v>
      </c>
    </row>
    <row r="13015">
      <c r="A13015" t="inlineStr">
        <is>
          <t>6fda26b7-9d95-4ffc-b68c-84595c380b2e</t>
        </is>
      </c>
      <c r="B13015" t="inlineStr">
        <is>
          <t>85287212</t>
        </is>
      </c>
      <c r="C13015" t="inlineStr">
        <is>
          <t>TELEVISION SET OF SCREEN SIZE EXCEEDING 36 CM BUT NOT EXCEEDING 54 CM</t>
        </is>
      </c>
      <c r="D13015" t="inlineStr">
        <is>
          <t>c892c2fc-ba20-4899-9192-3b2d37742664</t>
        </is>
      </c>
      <c r="E13015" t="inlineStr">
        <is>
          <t>3db3f11c-3d5d-4092-a1e3-9fa23f2f58e9</t>
        </is>
      </c>
      <c r="F13015" t="n">
        <v>55</v>
      </c>
    </row>
    <row r="13016">
      <c r="A13016" t="inlineStr">
        <is>
          <t>4a0d2f09-cb04-405f-a4f8-3f15867fe934</t>
        </is>
      </c>
      <c r="B13016" t="inlineStr">
        <is>
          <t>85287213</t>
        </is>
      </c>
      <c r="C13016" t="inlineStr">
        <is>
          <t>TELEVISION SET OF SCREEN SIZE EXCEEDING 54 CM BUT NOT EXCEEDING 68 CM</t>
        </is>
      </c>
      <c r="D13016" t="inlineStr">
        <is>
          <t>c892c2fc-ba20-4899-9192-3b2d37742664</t>
        </is>
      </c>
      <c r="E13016" t="inlineStr">
        <is>
          <t>3db3f11c-3d5d-4092-a1e3-9fa23f2f58e9</t>
        </is>
      </c>
      <c r="F13016" t="n">
        <v>55</v>
      </c>
    </row>
    <row r="13017">
      <c r="A13017" t="inlineStr">
        <is>
          <t>3a47ad2d-b722-4cbe-986e-fd458526c4d2</t>
        </is>
      </c>
      <c r="B13017" t="inlineStr">
        <is>
          <t>85287214</t>
        </is>
      </c>
      <c r="C13017" t="inlineStr">
        <is>
          <t>TELEVISION SET OF SCREEN SIZE EXCEEDING 68 CM BUT NOT EXCEEDING 74 CM</t>
        </is>
      </c>
      <c r="D13017" t="inlineStr">
        <is>
          <t>c892c2fc-ba20-4899-9192-3b2d37742664</t>
        </is>
      </c>
      <c r="E13017" t="inlineStr">
        <is>
          <t>3db3f11c-3d5d-4092-a1e3-9fa23f2f58e9</t>
        </is>
      </c>
      <c r="F13017" t="n">
        <v>55</v>
      </c>
    </row>
    <row r="13018">
      <c r="A13018" t="inlineStr">
        <is>
          <t>cf34a517-3128-4735-9253-cd357976929d</t>
        </is>
      </c>
      <c r="B13018" t="inlineStr">
        <is>
          <t>85287215</t>
        </is>
      </c>
      <c r="C13018" t="inlineStr">
        <is>
          <t>TELEVISION SET OF SCREEN SIZE EXCEEDING 74 CM BUT NOT EXCEEDING 87 CM</t>
        </is>
      </c>
      <c r="D13018" t="inlineStr">
        <is>
          <t>c892c2fc-ba20-4899-9192-3b2d37742664</t>
        </is>
      </c>
      <c r="E13018" t="inlineStr">
        <is>
          <t>3db3f11c-3d5d-4092-a1e3-9fa23f2f58e9</t>
        </is>
      </c>
      <c r="F13018" t="n">
        <v>55</v>
      </c>
    </row>
    <row r="13019">
      <c r="A13019" t="inlineStr">
        <is>
          <t>973adcc7-c23a-4ee8-9035-0613332011ba</t>
        </is>
      </c>
      <c r="B13019" t="inlineStr">
        <is>
          <t>85287216</t>
        </is>
      </c>
      <c r="C13019" t="inlineStr">
        <is>
          <t>TELEVISION SET OF SCREEN SIZE EXCEEDING 87 CM BUT NOT EXCEEDING 105 CM</t>
        </is>
      </c>
      <c r="D13019" t="inlineStr">
        <is>
          <t>c892c2fc-ba20-4899-9192-3b2d37742664</t>
        </is>
      </c>
      <c r="E13019" t="inlineStr">
        <is>
          <t>3db3f11c-3d5d-4092-a1e3-9fa23f2f58e9</t>
        </is>
      </c>
      <c r="F13019" t="n">
        <v>55</v>
      </c>
    </row>
    <row r="13020">
      <c r="A13020" t="inlineStr">
        <is>
          <t>5a63871f-1358-45be-adde-5ddc1ad51046</t>
        </is>
      </c>
      <c r="B13020" t="inlineStr">
        <is>
          <t>85287217</t>
        </is>
      </c>
      <c r="C13020" t="inlineStr">
        <is>
          <t>TELEVISION SET OF SCREEN SIZE EXCEEDING 105 CM</t>
        </is>
      </c>
      <c r="D13020" t="inlineStr">
        <is>
          <t>c892c2fc-ba20-4899-9192-3b2d37742664</t>
        </is>
      </c>
      <c r="E13020" t="inlineStr">
        <is>
          <t>3db3f11c-3d5d-4092-a1e3-9fa23f2f58e9</t>
        </is>
      </c>
      <c r="F13020" t="n">
        <v>55</v>
      </c>
    </row>
    <row r="13021">
      <c r="A13021" t="inlineStr">
        <is>
          <t>f91553fc-8194-4ac1-a72e-d89b4746ef84</t>
        </is>
      </c>
      <c r="B13021" t="inlineStr">
        <is>
          <t>85287218</t>
        </is>
      </c>
      <c r="C13021" t="inlineStr">
        <is>
          <t>LIQUID CRYSTAL DISPLAY TELEVISION SET OF SCREEN SIZE BELOW 63 CM</t>
        </is>
      </c>
      <c r="D13021" t="inlineStr">
        <is>
          <t>c892c2fc-ba20-4899-9192-3b2d37742664</t>
        </is>
      </c>
      <c r="E13021" t="inlineStr">
        <is>
          <t>3db3f11c-3d5d-4092-a1e3-9fa23f2f58e9</t>
        </is>
      </c>
      <c r="F13021" t="n">
        <v>55</v>
      </c>
    </row>
    <row r="13022">
      <c r="A13022" t="inlineStr">
        <is>
          <t>55a15667-88df-4eff-9198-7cf5b9cc19db</t>
        </is>
      </c>
      <c r="B13022" t="inlineStr">
        <is>
          <t>85287219</t>
        </is>
      </c>
      <c r="C13022" t="inlineStr">
        <is>
          <t>OTHER</t>
        </is>
      </c>
      <c r="D13022" t="inlineStr">
        <is>
          <t>c892c2fc-ba20-4899-9192-3b2d37742664</t>
        </is>
      </c>
      <c r="E13022" t="inlineStr">
        <is>
          <t>3db3f11c-3d5d-4092-a1e3-9fa23f2f58e9</t>
        </is>
      </c>
      <c r="F13022" t="n">
        <v>55</v>
      </c>
    </row>
    <row r="13023">
      <c r="A13023" t="inlineStr">
        <is>
          <t>22c37d0d-566b-4752-96b1-91bc23601aaf</t>
        </is>
      </c>
      <c r="B13023" t="inlineStr">
        <is>
          <t>85287310</t>
        </is>
      </c>
      <c r="C13023" t="inlineStr">
        <is>
          <t>Liquid crystal display television set of screen size below 25 cm</t>
        </is>
      </c>
      <c r="D13023" t="inlineStr">
        <is>
          <t>c892c2fc-ba20-4899-9192-3b2d37742664</t>
        </is>
      </c>
      <c r="E13023" t="inlineStr">
        <is>
          <t>3db3f11c-3d5d-4092-a1e3-9fa23f2f58e9</t>
        </is>
      </c>
      <c r="F13023" t="n">
        <v>55</v>
      </c>
    </row>
    <row r="13024">
      <c r="A13024" t="inlineStr">
        <is>
          <t>29f422e9-7898-45b2-9fd5-a95096848c40</t>
        </is>
      </c>
      <c r="B13024" t="inlineStr">
        <is>
          <t>85287390</t>
        </is>
      </c>
      <c r="C13024" t="inlineStr">
        <is>
          <t>OTHER</t>
        </is>
      </c>
      <c r="D13024" t="inlineStr">
        <is>
          <t>c892c2fc-ba20-4899-9192-3b2d37742664</t>
        </is>
      </c>
      <c r="E13024" t="inlineStr">
        <is>
          <t>3db3f11c-3d5d-4092-a1e3-9fa23f2f58e9</t>
        </is>
      </c>
      <c r="F13024" t="n">
        <v>55</v>
      </c>
    </row>
    <row r="13025">
      <c r="A13025" t="inlineStr">
        <is>
          <t>b65c7acb-8c47-4d49-87ec-7cc5064098c0</t>
        </is>
      </c>
      <c r="B13025" t="inlineStr">
        <is>
          <t>85291011</t>
        </is>
      </c>
      <c r="C13025" t="inlineStr">
        <is>
          <t>FOR COMMUNICATION JAMMING EQUIPMENT</t>
        </is>
      </c>
      <c r="D13025" t="inlineStr">
        <is>
          <t>c892c2fc-ba20-4899-9192-3b2d37742664</t>
        </is>
      </c>
      <c r="E13025" t="inlineStr">
        <is>
          <t>5708e9ad-7419-48bc-892f-4b39c4a2bdd3</t>
        </is>
      </c>
      <c r="F13025" t="n">
        <v>55</v>
      </c>
    </row>
    <row r="13026">
      <c r="A13026" t="inlineStr">
        <is>
          <t>91c3f761-9c4b-4b4f-ae11-31a22fe81c55</t>
        </is>
      </c>
      <c r="B13026" t="inlineStr">
        <is>
          <t>85291012</t>
        </is>
      </c>
      <c r="C13026" t="inlineStr">
        <is>
          <t>FOR AMATEUR RADIO COMMUNICATION EQUIPMENT</t>
        </is>
      </c>
      <c r="D13026" t="inlineStr">
        <is>
          <t>c892c2fc-ba20-4899-9192-3b2d37742664</t>
        </is>
      </c>
      <c r="E13026" t="inlineStr">
        <is>
          <t>5708e9ad-7419-48bc-892f-4b39c4a2bdd3</t>
        </is>
      </c>
      <c r="F13026" t="n">
        <v>55</v>
      </c>
    </row>
    <row r="13027">
      <c r="A13027" t="inlineStr">
        <is>
          <t>709663e5-01be-4cc4-beb8-49f56579aead</t>
        </is>
      </c>
      <c r="B13027" t="inlineStr">
        <is>
          <t>85291019</t>
        </is>
      </c>
      <c r="C13027" t="inlineStr">
        <is>
          <t>OTHER</t>
        </is>
      </c>
      <c r="D13027" t="inlineStr">
        <is>
          <t>c892c2fc-ba20-4899-9192-3b2d37742664</t>
        </is>
      </c>
      <c r="E13027" t="inlineStr">
        <is>
          <t>5708e9ad-7419-48bc-892f-4b39c4a2bdd3</t>
        </is>
      </c>
      <c r="F13027" t="n">
        <v>55</v>
      </c>
    </row>
    <row r="13028">
      <c r="A13028" t="inlineStr">
        <is>
          <t>98f888ac-2ea6-422b-8e4f-3cc62e0005e6</t>
        </is>
      </c>
      <c r="B13028" t="inlineStr">
        <is>
          <t>85291021</t>
        </is>
      </c>
      <c r="C13028" t="inlineStr">
        <is>
          <t>FOR COMMUNICATION JAMMING EQUIPMENT</t>
        </is>
      </c>
      <c r="D13028" t="inlineStr">
        <is>
          <t>c892c2fc-ba20-4899-9192-3b2d37742664</t>
        </is>
      </c>
      <c r="E13028" t="inlineStr">
        <is>
          <t>5708e9ad-7419-48bc-892f-4b39c4a2bdd3</t>
        </is>
      </c>
      <c r="F13028" t="n">
        <v>55</v>
      </c>
    </row>
    <row r="13029">
      <c r="A13029" t="inlineStr">
        <is>
          <t>fcabe647-b3c5-4d2a-aafd-9d0aad2f36f2</t>
        </is>
      </c>
      <c r="B13029" t="inlineStr">
        <is>
          <t>85291022</t>
        </is>
      </c>
      <c r="C13029" t="inlineStr">
        <is>
          <t>FOR AMATEUR RADIO COMMUNICATION EQUIPMENT</t>
        </is>
      </c>
      <c r="D13029" t="inlineStr">
        <is>
          <t>c892c2fc-ba20-4899-9192-3b2d37742664</t>
        </is>
      </c>
      <c r="E13029" t="inlineStr">
        <is>
          <t>5708e9ad-7419-48bc-892f-4b39c4a2bdd3</t>
        </is>
      </c>
      <c r="F13029" t="n">
        <v>55</v>
      </c>
    </row>
    <row r="13030">
      <c r="A13030" t="inlineStr">
        <is>
          <t>f55ed8cf-766a-4da3-8c3d-24a9958ed113</t>
        </is>
      </c>
      <c r="B13030" t="inlineStr">
        <is>
          <t>85291029</t>
        </is>
      </c>
      <c r="C13030" t="inlineStr">
        <is>
          <t>OTHER</t>
        </is>
      </c>
      <c r="D13030" t="inlineStr">
        <is>
          <t>c892c2fc-ba20-4899-9192-3b2d37742664</t>
        </is>
      </c>
      <c r="E13030" t="inlineStr">
        <is>
          <t>5708e9ad-7419-48bc-892f-4b39c4a2bdd3</t>
        </is>
      </c>
      <c r="F13030" t="n">
        <v>55</v>
      </c>
    </row>
    <row r="13031">
      <c r="A13031" t="inlineStr">
        <is>
          <t>0ba5bdb2-5b33-4017-bdc6-e020fde5ae05</t>
        </is>
      </c>
      <c r="B13031" t="inlineStr">
        <is>
          <t>85291091</t>
        </is>
      </c>
      <c r="C13031" t="inlineStr">
        <is>
          <t>FOR COMMUNICATION JAMMING EQUIPMENT</t>
        </is>
      </c>
      <c r="D13031" t="inlineStr">
        <is>
          <t>c892c2fc-ba20-4899-9192-3b2d37742664</t>
        </is>
      </c>
      <c r="E13031" t="inlineStr">
        <is>
          <t>5708e9ad-7419-48bc-892f-4b39c4a2bdd3</t>
        </is>
      </c>
      <c r="F13031" t="n">
        <v>55</v>
      </c>
    </row>
    <row r="13032">
      <c r="A13032" t="inlineStr">
        <is>
          <t>0ff2c65b-8685-4c0f-9b44-005930e2840e</t>
        </is>
      </c>
      <c r="B13032" t="inlineStr">
        <is>
          <t>85291092</t>
        </is>
      </c>
      <c r="C13032" t="inlineStr">
        <is>
          <t>FOR AMATEUR RADIO COMMUNICATION EQUIPMENT</t>
        </is>
      </c>
      <c r="D13032" t="inlineStr">
        <is>
          <t>c892c2fc-ba20-4899-9192-3b2d37742664</t>
        </is>
      </c>
      <c r="E13032" t="inlineStr">
        <is>
          <t>5708e9ad-7419-48bc-892f-4b39c4a2bdd3</t>
        </is>
      </c>
      <c r="F13032" t="n">
        <v>55</v>
      </c>
    </row>
    <row r="13033">
      <c r="A13033" t="inlineStr">
        <is>
          <t>611c06a6-ad94-4920-8f24-cc0f5dbdae55</t>
        </is>
      </c>
      <c r="B13033" t="inlineStr">
        <is>
          <t>85291099</t>
        </is>
      </c>
      <c r="C13033" t="inlineStr">
        <is>
          <t>OTHER</t>
        </is>
      </c>
      <c r="D13033" t="inlineStr">
        <is>
          <t>c892c2fc-ba20-4899-9192-3b2d37742664</t>
        </is>
      </c>
      <c r="E13033" t="inlineStr">
        <is>
          <t>5708e9ad-7419-48bc-892f-4b39c4a2bdd3</t>
        </is>
      </c>
      <c r="F13033" t="n">
        <v>55</v>
      </c>
    </row>
    <row r="13034">
      <c r="A13034" t="inlineStr">
        <is>
          <t>0d95683d-9c87-45dd-a195-b689092c4985</t>
        </is>
      </c>
      <c r="B13034" t="inlineStr">
        <is>
          <t>85299010</t>
        </is>
      </c>
      <c r="C13034" t="inlineStr">
        <is>
          <t>FOR COMMUNICATION JAMMING EQUIPMENT</t>
        </is>
      </c>
      <c r="D13034" t="inlineStr">
        <is>
          <t>c892c2fc-ba20-4899-9192-3b2d37742664</t>
        </is>
      </c>
      <c r="E13034" t="inlineStr">
        <is>
          <t>5708e9ad-7419-48bc-892f-4b39c4a2bdd3</t>
        </is>
      </c>
      <c r="F13034" t="n">
        <v>55</v>
      </c>
    </row>
    <row r="13035">
      <c r="A13035" t="inlineStr">
        <is>
          <t>59214f3a-eb73-4525-87b8-d052cbf4307e</t>
        </is>
      </c>
      <c r="B13035" t="inlineStr">
        <is>
          <t>85299020</t>
        </is>
      </c>
      <c r="C13035" t="inlineStr">
        <is>
          <t>FOR AMATEUR RADIO COMMUNICATION EQUIPMENT</t>
        </is>
      </c>
      <c r="D13035" t="inlineStr">
        <is>
          <t>c892c2fc-ba20-4899-9192-3b2d37742664</t>
        </is>
      </c>
      <c r="E13035" t="inlineStr">
        <is>
          <t>5708e9ad-7419-48bc-892f-4b39c4a2bdd3</t>
        </is>
      </c>
      <c r="F13035" t="n">
        <v>55</v>
      </c>
    </row>
    <row r="13036">
      <c r="A13036" t="inlineStr">
        <is>
          <t>dffe125c-9a07-4806-8131-45eddb2387c3</t>
        </is>
      </c>
      <c r="B13036" t="inlineStr">
        <is>
          <t>85299030</t>
        </is>
      </c>
      <c r="C13036" t="inlineStr">
        <is>
          <t>Open cell for television set</t>
        </is>
      </c>
      <c r="D13036" t="inlineStr">
        <is>
          <t>c892c2fc-ba20-4899-9192-3b2d37742664</t>
        </is>
      </c>
      <c r="E13036" t="inlineStr">
        <is>
          <t>5708e9ad-7419-48bc-892f-4b39c4a2bdd3</t>
        </is>
      </c>
      <c r="F13036" t="n">
        <v>55</v>
      </c>
    </row>
    <row r="13037">
      <c r="A13037" t="inlineStr">
        <is>
          <t>8df67167-9ff6-4f2c-a195-188664553c91</t>
        </is>
      </c>
      <c r="B13037" t="inlineStr">
        <is>
          <t>85299090</t>
        </is>
      </c>
      <c r="C13037" t="inlineStr">
        <is>
          <t>OTHER</t>
        </is>
      </c>
      <c r="D13037" t="inlineStr">
        <is>
          <t>c892c2fc-ba20-4899-9192-3b2d37742664</t>
        </is>
      </c>
      <c r="E13037" t="inlineStr">
        <is>
          <t>5708e9ad-7419-48bc-892f-4b39c4a2bdd3</t>
        </is>
      </c>
      <c r="F13037" t="n">
        <v>55</v>
      </c>
    </row>
    <row r="13038">
      <c r="A13038" t="inlineStr">
        <is>
          <t>6dd2bc53-160b-4af3-a31e-1ff4c062246b</t>
        </is>
      </c>
      <c r="B13038" t="inlineStr">
        <is>
          <t>85301010</t>
        </is>
      </c>
      <c r="C13038" t="inlineStr">
        <is>
          <t>FOR RAILWAYS</t>
        </is>
      </c>
      <c r="D13038" t="inlineStr">
        <is>
          <t>c892c2fc-ba20-4899-9192-3b2d37742664</t>
        </is>
      </c>
      <c r="E13038" t="inlineStr">
        <is>
          <t>f3ea7bf3-34de-414d-a731-3702a1656372</t>
        </is>
      </c>
      <c r="F13038" t="n">
        <v>62</v>
      </c>
    </row>
    <row r="13039">
      <c r="A13039" t="inlineStr">
        <is>
          <t>8874ced9-08c8-40d5-9d4d-c7f99d5af73b</t>
        </is>
      </c>
      <c r="B13039" t="inlineStr">
        <is>
          <t>85301020</t>
        </is>
      </c>
      <c r="C13039" t="inlineStr">
        <is>
          <t>FOR TRAMWAYS</t>
        </is>
      </c>
      <c r="D13039" t="inlineStr">
        <is>
          <t>c892c2fc-ba20-4899-9192-3b2d37742664</t>
        </is>
      </c>
      <c r="E13039" t="inlineStr">
        <is>
          <t>f3ea7bf3-34de-414d-a731-3702a1656372</t>
        </is>
      </c>
      <c r="F13039" t="n">
        <v>62</v>
      </c>
    </row>
    <row r="13040">
      <c r="A13040" t="inlineStr">
        <is>
          <t>102f3805-3785-4f17-b45b-9c1dcdfa8607</t>
        </is>
      </c>
      <c r="B13040" t="inlineStr">
        <is>
          <t>85308000</t>
        </is>
      </c>
      <c r="C13040" t="inlineStr">
        <is>
          <t>OTHER EQUIPMENT</t>
        </is>
      </c>
      <c r="D13040" t="inlineStr">
        <is>
          <t>c892c2fc-ba20-4899-9192-3b2d37742664</t>
        </is>
      </c>
      <c r="E13040" t="inlineStr">
        <is>
          <t>f3ea7bf3-34de-414d-a731-3702a1656372</t>
        </is>
      </c>
      <c r="F13040" t="n">
        <v>62</v>
      </c>
    </row>
    <row r="13041">
      <c r="A13041" t="inlineStr">
        <is>
          <t>5d9a2f81-6626-4e10-89b0-d8dcec733796</t>
        </is>
      </c>
      <c r="B13041" t="inlineStr">
        <is>
          <t>85309000</t>
        </is>
      </c>
      <c r="C13041" t="inlineStr">
        <is>
          <t>PARTS</t>
        </is>
      </c>
      <c r="D13041" t="inlineStr">
        <is>
          <t>c892c2fc-ba20-4899-9192-3b2d37742664</t>
        </is>
      </c>
      <c r="E13041" t="inlineStr">
        <is>
          <t>f3ea7bf3-34de-414d-a731-3702a1656372</t>
        </is>
      </c>
      <c r="F13041" t="n">
        <v>62</v>
      </c>
    </row>
    <row r="13042">
      <c r="A13042" t="inlineStr">
        <is>
          <t>f1333d02-b1b7-4e63-8130-6605d7055376</t>
        </is>
      </c>
      <c r="B13042" t="inlineStr">
        <is>
          <t>85311010</t>
        </is>
      </c>
      <c r="C13042" t="inlineStr">
        <is>
          <t>BURGLAR ALARM</t>
        </is>
      </c>
      <c r="D13042" t="inlineStr">
        <is>
          <t>c892c2fc-ba20-4899-9192-3b2d37742664</t>
        </is>
      </c>
      <c r="E13042" t="inlineStr">
        <is>
          <t>3345d794-7017-4f5a-bcf3-730c3f62f05c</t>
        </is>
      </c>
      <c r="F13042" t="n">
        <v>55</v>
      </c>
    </row>
    <row r="13043">
      <c r="A13043" t="inlineStr">
        <is>
          <t>32ee51c5-5a5e-46fc-b352-b8b4310f5477</t>
        </is>
      </c>
      <c r="B13043" t="inlineStr">
        <is>
          <t>85311020</t>
        </is>
      </c>
      <c r="C13043" t="inlineStr">
        <is>
          <t>FIRE ALARM</t>
        </is>
      </c>
      <c r="D13043" t="inlineStr">
        <is>
          <t>c892c2fc-ba20-4899-9192-3b2d37742664</t>
        </is>
      </c>
      <c r="E13043" t="inlineStr">
        <is>
          <t>3345d794-7017-4f5a-bcf3-730c3f62f05c</t>
        </is>
      </c>
      <c r="F13043" t="n">
        <v>55</v>
      </c>
    </row>
    <row r="13044">
      <c r="A13044" t="inlineStr">
        <is>
          <t>543a953c-3b5c-495b-9df8-f06abbf4a722</t>
        </is>
      </c>
      <c r="B13044" t="inlineStr">
        <is>
          <t>85311090</t>
        </is>
      </c>
      <c r="C13044" t="inlineStr">
        <is>
          <t>OTHER</t>
        </is>
      </c>
      <c r="D13044" t="inlineStr">
        <is>
          <t>c892c2fc-ba20-4899-9192-3b2d37742664</t>
        </is>
      </c>
      <c r="E13044" t="inlineStr">
        <is>
          <t>3345d794-7017-4f5a-bcf3-730c3f62f05c</t>
        </is>
      </c>
      <c r="F13044" t="n">
        <v>55</v>
      </c>
    </row>
    <row r="13045">
      <c r="A13045" t="inlineStr">
        <is>
          <t>b6564680-ceb5-4f35-88eb-9454d1e8b73e</t>
        </is>
      </c>
      <c r="B13045" t="inlineStr">
        <is>
          <t>85312000</t>
        </is>
      </c>
      <c r="C13045" t="inlineStr">
        <is>
          <t>INDICATOR PANELS INCORPORATING LIQUID CRYSTAL DEVICES (LCD) OR LIGHT-EMITTING DIODES (LED)</t>
        </is>
      </c>
      <c r="D13045" t="inlineStr">
        <is>
          <t>c892c2fc-ba20-4899-9192-3b2d37742664</t>
        </is>
      </c>
      <c r="E13045" t="inlineStr">
        <is>
          <t>3345d794-7017-4f5a-bcf3-730c3f62f05c</t>
        </is>
      </c>
      <c r="F13045" t="n">
        <v>55</v>
      </c>
    </row>
    <row r="13046">
      <c r="A13046" t="inlineStr">
        <is>
          <t>a7794b9d-1be1-4aaf-9770-896378c6b3e1</t>
        </is>
      </c>
      <c r="B13046" t="inlineStr">
        <is>
          <t>85318000</t>
        </is>
      </c>
      <c r="C13046" t="inlineStr">
        <is>
          <t>OTHER APPARATUS</t>
        </is>
      </c>
      <c r="D13046" t="inlineStr">
        <is>
          <t>c892c2fc-ba20-4899-9192-3b2d37742664</t>
        </is>
      </c>
      <c r="E13046" t="inlineStr">
        <is>
          <t>3345d794-7017-4f5a-bcf3-730c3f62f05c</t>
        </is>
      </c>
      <c r="F13046" t="n">
        <v>55</v>
      </c>
    </row>
    <row r="13047">
      <c r="A13047" t="inlineStr">
        <is>
          <t>112d55e7-8882-44b2-b128-48daf75e5ea5</t>
        </is>
      </c>
      <c r="B13047" t="inlineStr">
        <is>
          <t>85319000</t>
        </is>
      </c>
      <c r="C13047" t="inlineStr">
        <is>
          <t>PARTS</t>
        </is>
      </c>
      <c r="D13047" t="inlineStr">
        <is>
          <t>c892c2fc-ba20-4899-9192-3b2d37742664</t>
        </is>
      </c>
      <c r="E13047" t="inlineStr">
        <is>
          <t>3345d794-7017-4f5a-bcf3-730c3f62f05c</t>
        </is>
      </c>
      <c r="F13047" t="n">
        <v>55</v>
      </c>
    </row>
    <row r="13048">
      <c r="A13048" t="inlineStr">
        <is>
          <t>23961c54-cc79-41b1-8c51-edd37840cb14</t>
        </is>
      </c>
      <c r="B13048" t="inlineStr">
        <is>
          <t>85321000</t>
        </is>
      </c>
      <c r="C13048" t="inlineStr">
        <is>
          <t>FIXED CAPACITORS DESIGNED FOR USE IN 50 OR 60 HZ CIRCUITS AND HAVING A REACTIVE POWER HANDLING CAPACITY OF NOT LESS THAN 0.5 KVAR (POWER CAPACITORS)</t>
        </is>
      </c>
      <c r="D13048" t="inlineStr">
        <is>
          <t>c892c2fc-ba20-4899-9192-3b2d37742664</t>
        </is>
      </c>
      <c r="E13048" t="inlineStr">
        <is>
          <t>b55e846d-84c3-4de7-84d4-155e93c5f943</t>
        </is>
      </c>
      <c r="F13048" t="n">
        <v>55</v>
      </c>
    </row>
    <row r="13049">
      <c r="A13049" t="inlineStr">
        <is>
          <t>f41ca731-88cb-4c4b-9c28-350cc2e9ca0c</t>
        </is>
      </c>
      <c r="B13049" t="inlineStr">
        <is>
          <t>85322100</t>
        </is>
      </c>
      <c r="C13049" t="inlineStr">
        <is>
          <t>TANTALUM</t>
        </is>
      </c>
      <c r="D13049" t="inlineStr">
        <is>
          <t>c892c2fc-ba20-4899-9192-3b2d37742664</t>
        </is>
      </c>
      <c r="E13049" t="inlineStr">
        <is>
          <t>b55e846d-84c3-4de7-84d4-155e93c5f943</t>
        </is>
      </c>
      <c r="F13049" t="n">
        <v>55</v>
      </c>
    </row>
    <row r="13050">
      <c r="A13050" t="inlineStr">
        <is>
          <t>81c5cba8-eb05-4048-b1af-ac7696280e3f</t>
        </is>
      </c>
      <c r="B13050" t="inlineStr">
        <is>
          <t>85322200</t>
        </is>
      </c>
      <c r="C13050" t="inlineStr">
        <is>
          <t>ALUMINIUM ELECTROLYTIC</t>
        </is>
      </c>
      <c r="D13050" t="inlineStr">
        <is>
          <t>c892c2fc-ba20-4899-9192-3b2d37742664</t>
        </is>
      </c>
      <c r="E13050" t="inlineStr">
        <is>
          <t>b55e846d-84c3-4de7-84d4-155e93c5f943</t>
        </is>
      </c>
      <c r="F13050" t="n">
        <v>55</v>
      </c>
    </row>
    <row r="13051">
      <c r="A13051" t="inlineStr">
        <is>
          <t>65800561-a9a5-4022-bad2-76dc8d2727ba</t>
        </is>
      </c>
      <c r="B13051" t="inlineStr">
        <is>
          <t>85322300</t>
        </is>
      </c>
      <c r="C13051" t="inlineStr">
        <is>
          <t>CERAMIC DIELECTRIC, SINGLE LAYER</t>
        </is>
      </c>
      <c r="D13051" t="inlineStr">
        <is>
          <t>c892c2fc-ba20-4899-9192-3b2d37742664</t>
        </is>
      </c>
      <c r="E13051" t="inlineStr">
        <is>
          <t>b55e846d-84c3-4de7-84d4-155e93c5f943</t>
        </is>
      </c>
      <c r="F13051" t="n">
        <v>55</v>
      </c>
    </row>
    <row r="13052">
      <c r="A13052" t="inlineStr">
        <is>
          <t>a706e3fc-818f-46bd-b0bd-47020466ed17</t>
        </is>
      </c>
      <c r="B13052" t="inlineStr">
        <is>
          <t>85322400</t>
        </is>
      </c>
      <c r="C13052" t="inlineStr">
        <is>
          <t>CERAMIC DIELECTRIC, MULTILAYER</t>
        </is>
      </c>
      <c r="D13052" t="inlineStr">
        <is>
          <t>c892c2fc-ba20-4899-9192-3b2d37742664</t>
        </is>
      </c>
      <c r="E13052" t="inlineStr">
        <is>
          <t>b55e846d-84c3-4de7-84d4-155e93c5f943</t>
        </is>
      </c>
      <c r="F13052" t="n">
        <v>55</v>
      </c>
    </row>
    <row r="13053">
      <c r="A13053" t="inlineStr">
        <is>
          <t>aefc09a8-dced-4dd1-92e2-66ee14a13871</t>
        </is>
      </c>
      <c r="B13053" t="inlineStr">
        <is>
          <t>85322500</t>
        </is>
      </c>
      <c r="C13053" t="inlineStr">
        <is>
          <t>DIELECTRIC OF PAPER OR PLASTICS</t>
        </is>
      </c>
      <c r="D13053" t="inlineStr">
        <is>
          <t>c892c2fc-ba20-4899-9192-3b2d37742664</t>
        </is>
      </c>
      <c r="E13053" t="inlineStr">
        <is>
          <t>b55e846d-84c3-4de7-84d4-155e93c5f943</t>
        </is>
      </c>
      <c r="F13053" t="n">
        <v>55</v>
      </c>
    </row>
    <row r="13054">
      <c r="A13054" t="inlineStr">
        <is>
          <t>d04a5329-c103-4b59-acbd-22a94a73494c</t>
        </is>
      </c>
      <c r="B13054" t="inlineStr">
        <is>
          <t>85322910</t>
        </is>
      </c>
      <c r="C13054" t="inlineStr">
        <is>
          <t>OF DIELECTRIC OF MICA</t>
        </is>
      </c>
      <c r="D13054" t="inlineStr">
        <is>
          <t>c892c2fc-ba20-4899-9192-3b2d37742664</t>
        </is>
      </c>
      <c r="E13054" t="inlineStr">
        <is>
          <t>b55e846d-84c3-4de7-84d4-155e93c5f943</t>
        </is>
      </c>
      <c r="F13054" t="n">
        <v>55</v>
      </c>
    </row>
    <row r="13055">
      <c r="A13055" t="inlineStr">
        <is>
          <t>deda7269-7c1e-4e5d-a6f2-857c1ffddd2f</t>
        </is>
      </c>
      <c r="B13055" t="inlineStr">
        <is>
          <t>85322990</t>
        </is>
      </c>
      <c r="C13055" t="inlineStr">
        <is>
          <t>OTHER</t>
        </is>
      </c>
      <c r="D13055" t="inlineStr">
        <is>
          <t>c892c2fc-ba20-4899-9192-3b2d37742664</t>
        </is>
      </c>
      <c r="E13055" t="inlineStr">
        <is>
          <t>b55e846d-84c3-4de7-84d4-155e93c5f943</t>
        </is>
      </c>
      <c r="F13055" t="n">
        <v>55</v>
      </c>
    </row>
    <row r="13056">
      <c r="A13056" t="inlineStr">
        <is>
          <t>bf08d9de-f4ba-4301-9eb8-77de78da3ecb</t>
        </is>
      </c>
      <c r="B13056" t="inlineStr">
        <is>
          <t>85323000</t>
        </is>
      </c>
      <c r="C13056" t="inlineStr">
        <is>
          <t>VARIABLE OR ADJUSTABLE (PRESET) CAPACITORS</t>
        </is>
      </c>
      <c r="D13056" t="inlineStr">
        <is>
          <t>c892c2fc-ba20-4899-9192-3b2d37742664</t>
        </is>
      </c>
      <c r="E13056" t="inlineStr">
        <is>
          <t>b55e846d-84c3-4de7-84d4-155e93c5f943</t>
        </is>
      </c>
      <c r="F13056" t="n">
        <v>55</v>
      </c>
    </row>
    <row r="13057">
      <c r="A13057" t="inlineStr">
        <is>
          <t>1b9d2a7f-7f74-4c19-8f66-013945118502</t>
        </is>
      </c>
      <c r="B13057" t="inlineStr">
        <is>
          <t>85329000</t>
        </is>
      </c>
      <c r="C13057" t="inlineStr">
        <is>
          <t>PARTS</t>
        </is>
      </c>
      <c r="D13057" t="inlineStr">
        <is>
          <t>c892c2fc-ba20-4899-9192-3b2d37742664</t>
        </is>
      </c>
      <c r="E13057" t="inlineStr">
        <is>
          <t>b55e846d-84c3-4de7-84d4-155e93c5f943</t>
        </is>
      </c>
      <c r="F13057" t="n">
        <v>55</v>
      </c>
    </row>
    <row r="13058">
      <c r="A13058" t="inlineStr">
        <is>
          <t>2aada17c-f26c-4464-ad82-98b29177d2ed</t>
        </is>
      </c>
      <c r="B13058" t="inlineStr">
        <is>
          <t>85331000</t>
        </is>
      </c>
      <c r="C13058" t="inlineStr">
        <is>
          <t>FIXED CARBON RESISTORS, COMPOSITION OR FILM TYPES</t>
        </is>
      </c>
      <c r="D13058" t="inlineStr">
        <is>
          <t>c892c2fc-ba20-4899-9192-3b2d37742664</t>
        </is>
      </c>
      <c r="E13058" t="inlineStr">
        <is>
          <t>4e425947-8db0-41a9-8f6a-68d1b13b73c1</t>
        </is>
      </c>
      <c r="F13058" t="n">
        <v>55</v>
      </c>
    </row>
    <row r="13059">
      <c r="A13059" t="inlineStr">
        <is>
          <t>3f391ab8-0609-4ccf-bc64-d3683b7a579b</t>
        </is>
      </c>
      <c r="B13059" t="inlineStr">
        <is>
          <t>85332111</t>
        </is>
      </c>
      <c r="C13059" t="inlineStr">
        <is>
          <t>OF NICHROME</t>
        </is>
      </c>
      <c r="D13059" t="inlineStr">
        <is>
          <t>c892c2fc-ba20-4899-9192-3b2d37742664</t>
        </is>
      </c>
      <c r="E13059" t="inlineStr">
        <is>
          <t>4e425947-8db0-41a9-8f6a-68d1b13b73c1</t>
        </is>
      </c>
      <c r="F13059" t="n">
        <v>55</v>
      </c>
    </row>
    <row r="13060">
      <c r="A13060" t="inlineStr">
        <is>
          <t>feb80b1b-b38a-4178-9731-a00e68eff5b1</t>
        </is>
      </c>
      <c r="B13060" t="inlineStr">
        <is>
          <t>85332119</t>
        </is>
      </c>
      <c r="C13060" t="inlineStr">
        <is>
          <t>OTHER</t>
        </is>
      </c>
      <c r="D13060" t="inlineStr">
        <is>
          <t>c892c2fc-ba20-4899-9192-3b2d37742664</t>
        </is>
      </c>
      <c r="E13060" t="inlineStr">
        <is>
          <t>4e425947-8db0-41a9-8f6a-68d1b13b73c1</t>
        </is>
      </c>
      <c r="F13060" t="n">
        <v>55</v>
      </c>
    </row>
    <row r="13061">
      <c r="A13061" t="inlineStr">
        <is>
          <t>4dc23cb9-9ba0-40b4-90b0-308428ef413e</t>
        </is>
      </c>
      <c r="B13061" t="inlineStr">
        <is>
          <t>85332121</t>
        </is>
      </c>
      <c r="C13061" t="inlineStr">
        <is>
          <t>OF NICHROME</t>
        </is>
      </c>
      <c r="D13061" t="inlineStr">
        <is>
          <t>c892c2fc-ba20-4899-9192-3b2d37742664</t>
        </is>
      </c>
      <c r="E13061" t="inlineStr">
        <is>
          <t>4e425947-8db0-41a9-8f6a-68d1b13b73c1</t>
        </is>
      </c>
      <c r="F13061" t="n">
        <v>55</v>
      </c>
    </row>
    <row r="13062">
      <c r="A13062" t="inlineStr">
        <is>
          <t>8cf9e766-2f95-4cfc-b2a3-031bc3fc6631</t>
        </is>
      </c>
      <c r="B13062" t="inlineStr">
        <is>
          <t>85332129</t>
        </is>
      </c>
      <c r="C13062" t="inlineStr">
        <is>
          <t>OTHER</t>
        </is>
      </c>
      <c r="D13062" t="inlineStr">
        <is>
          <t>c892c2fc-ba20-4899-9192-3b2d37742664</t>
        </is>
      </c>
      <c r="E13062" t="inlineStr">
        <is>
          <t>4e425947-8db0-41a9-8f6a-68d1b13b73c1</t>
        </is>
      </c>
      <c r="F13062" t="n">
        <v>55</v>
      </c>
    </row>
    <row r="13063">
      <c r="A13063" t="inlineStr">
        <is>
          <t>6873172d-a4a9-4e90-9e29-ac684a9b2a66</t>
        </is>
      </c>
      <c r="B13063" t="inlineStr">
        <is>
          <t>85332911</t>
        </is>
      </c>
      <c r="C13063" t="inlineStr">
        <is>
          <t>OF NICHROME</t>
        </is>
      </c>
      <c r="D13063" t="inlineStr">
        <is>
          <t>c892c2fc-ba20-4899-9192-3b2d37742664</t>
        </is>
      </c>
      <c r="E13063" t="inlineStr">
        <is>
          <t>4e425947-8db0-41a9-8f6a-68d1b13b73c1</t>
        </is>
      </c>
      <c r="F13063" t="n">
        <v>55</v>
      </c>
    </row>
    <row r="13064">
      <c r="A13064" t="inlineStr">
        <is>
          <t>12985878-5dac-4ec7-97e4-1aaeae5a5041</t>
        </is>
      </c>
      <c r="B13064" t="inlineStr">
        <is>
          <t>85332919</t>
        </is>
      </c>
      <c r="C13064" t="inlineStr">
        <is>
          <t>OTHER</t>
        </is>
      </c>
      <c r="D13064" t="inlineStr">
        <is>
          <t>c892c2fc-ba20-4899-9192-3b2d37742664</t>
        </is>
      </c>
      <c r="E13064" t="inlineStr">
        <is>
          <t>4e425947-8db0-41a9-8f6a-68d1b13b73c1</t>
        </is>
      </c>
      <c r="F13064" t="n">
        <v>55</v>
      </c>
    </row>
    <row r="13065">
      <c r="A13065" t="inlineStr">
        <is>
          <t>5cd72c4f-2693-4c7c-8ab0-fe01c9706423</t>
        </is>
      </c>
      <c r="B13065" t="inlineStr">
        <is>
          <t>85332921</t>
        </is>
      </c>
      <c r="C13065" t="inlineStr">
        <is>
          <t>OF NICHROME</t>
        </is>
      </c>
      <c r="D13065" t="inlineStr">
        <is>
          <t>c892c2fc-ba20-4899-9192-3b2d37742664</t>
        </is>
      </c>
      <c r="E13065" t="inlineStr">
        <is>
          <t>4e425947-8db0-41a9-8f6a-68d1b13b73c1</t>
        </is>
      </c>
      <c r="F13065" t="n">
        <v>55</v>
      </c>
    </row>
    <row r="13066">
      <c r="A13066" t="inlineStr">
        <is>
          <t>57385dae-eaf5-4c08-bdc7-926e1e15e8ee</t>
        </is>
      </c>
      <c r="B13066" t="inlineStr">
        <is>
          <t>85332929</t>
        </is>
      </c>
      <c r="C13066" t="inlineStr">
        <is>
          <t>OTHER</t>
        </is>
      </c>
      <c r="D13066" t="inlineStr">
        <is>
          <t>c892c2fc-ba20-4899-9192-3b2d37742664</t>
        </is>
      </c>
      <c r="E13066" t="inlineStr">
        <is>
          <t>4e425947-8db0-41a9-8f6a-68d1b13b73c1</t>
        </is>
      </c>
      <c r="F13066" t="n">
        <v>55</v>
      </c>
    </row>
    <row r="13067">
      <c r="A13067" t="inlineStr">
        <is>
          <t>38c14fc0-f58a-4ef5-8c0b-86d80329faaa</t>
        </is>
      </c>
      <c r="B13067" t="inlineStr">
        <is>
          <t>85333110</t>
        </is>
      </c>
      <c r="C13067" t="inlineStr">
        <is>
          <t>POTENTIOMETERS</t>
        </is>
      </c>
      <c r="D13067" t="inlineStr">
        <is>
          <t>c892c2fc-ba20-4899-9192-3b2d37742664</t>
        </is>
      </c>
      <c r="E13067" t="inlineStr">
        <is>
          <t>4e425947-8db0-41a9-8f6a-68d1b13b73c1</t>
        </is>
      </c>
      <c r="F13067" t="n">
        <v>55</v>
      </c>
    </row>
    <row r="13068">
      <c r="A13068" t="inlineStr">
        <is>
          <t>693ed30c-4b13-4207-b06f-1ac487141e0a</t>
        </is>
      </c>
      <c r="B13068" t="inlineStr">
        <is>
          <t>85333120</t>
        </is>
      </c>
      <c r="C13068" t="inlineStr">
        <is>
          <t>RHEOSTATS</t>
        </is>
      </c>
      <c r="D13068" t="inlineStr">
        <is>
          <t>c892c2fc-ba20-4899-9192-3b2d37742664</t>
        </is>
      </c>
      <c r="E13068" t="inlineStr">
        <is>
          <t>4e425947-8db0-41a9-8f6a-68d1b13b73c1</t>
        </is>
      </c>
      <c r="F13068" t="n">
        <v>55</v>
      </c>
    </row>
    <row r="13069">
      <c r="A13069" t="inlineStr">
        <is>
          <t>04baee47-418e-411b-bda5-4934fe45ce69</t>
        </is>
      </c>
      <c r="B13069" t="inlineStr">
        <is>
          <t>85333190</t>
        </is>
      </c>
      <c r="C13069" t="inlineStr">
        <is>
          <t>OTHER</t>
        </is>
      </c>
      <c r="D13069" t="inlineStr">
        <is>
          <t>c892c2fc-ba20-4899-9192-3b2d37742664</t>
        </is>
      </c>
      <c r="E13069" t="inlineStr">
        <is>
          <t>4e425947-8db0-41a9-8f6a-68d1b13b73c1</t>
        </is>
      </c>
      <c r="F13069" t="n">
        <v>55</v>
      </c>
    </row>
    <row r="13070">
      <c r="A13070" t="inlineStr">
        <is>
          <t>58976903-a9b8-4153-b354-19026da41d09</t>
        </is>
      </c>
      <c r="B13070" t="inlineStr">
        <is>
          <t>85333910</t>
        </is>
      </c>
      <c r="C13070" t="inlineStr">
        <is>
          <t>POTENTIOMETERS</t>
        </is>
      </c>
      <c r="D13070" t="inlineStr">
        <is>
          <t>c892c2fc-ba20-4899-9192-3b2d37742664</t>
        </is>
      </c>
      <c r="E13070" t="inlineStr">
        <is>
          <t>4e425947-8db0-41a9-8f6a-68d1b13b73c1</t>
        </is>
      </c>
      <c r="F13070" t="n">
        <v>55</v>
      </c>
    </row>
    <row r="13071">
      <c r="A13071" t="inlineStr">
        <is>
          <t>e3d6d443-ef70-4edf-90c7-a4ee13e8df49</t>
        </is>
      </c>
      <c r="B13071" t="inlineStr">
        <is>
          <t>85333920</t>
        </is>
      </c>
      <c r="C13071" t="inlineStr">
        <is>
          <t>RHEOSTATS</t>
        </is>
      </c>
      <c r="D13071" t="inlineStr">
        <is>
          <t>c892c2fc-ba20-4899-9192-3b2d37742664</t>
        </is>
      </c>
      <c r="E13071" t="inlineStr">
        <is>
          <t>4e425947-8db0-41a9-8f6a-68d1b13b73c1</t>
        </is>
      </c>
      <c r="F13071" t="n">
        <v>55</v>
      </c>
    </row>
    <row r="13072">
      <c r="A13072" t="inlineStr">
        <is>
          <t>a5e854ce-0f76-4751-a36c-3ea3b5baa796</t>
        </is>
      </c>
      <c r="B13072" t="inlineStr">
        <is>
          <t>85333990</t>
        </is>
      </c>
      <c r="C13072" t="inlineStr">
        <is>
          <t>OTHER</t>
        </is>
      </c>
      <c r="D13072" t="inlineStr">
        <is>
          <t>c892c2fc-ba20-4899-9192-3b2d37742664</t>
        </is>
      </c>
      <c r="E13072" t="inlineStr">
        <is>
          <t>4e425947-8db0-41a9-8f6a-68d1b13b73c1</t>
        </is>
      </c>
      <c r="F13072" t="n">
        <v>55</v>
      </c>
    </row>
    <row r="13073">
      <c r="A13073" t="inlineStr">
        <is>
          <t>ca348dbe-80d8-48c8-8fb1-efaf6319f922</t>
        </is>
      </c>
      <c r="B13073" t="inlineStr">
        <is>
          <t>85334010</t>
        </is>
      </c>
      <c r="C13073" t="inlineStr">
        <is>
          <t>POTENTIOMETERS</t>
        </is>
      </c>
      <c r="D13073" t="inlineStr">
        <is>
          <t>c892c2fc-ba20-4899-9192-3b2d37742664</t>
        </is>
      </c>
      <c r="E13073" t="inlineStr">
        <is>
          <t>4e425947-8db0-41a9-8f6a-68d1b13b73c1</t>
        </is>
      </c>
      <c r="F13073" t="n">
        <v>55</v>
      </c>
    </row>
    <row r="13074">
      <c r="A13074" t="inlineStr">
        <is>
          <t>e498855d-bb08-4d62-843b-aed0c632feba</t>
        </is>
      </c>
      <c r="B13074" t="inlineStr">
        <is>
          <t>85334020</t>
        </is>
      </c>
      <c r="C13074" t="inlineStr">
        <is>
          <t>RHEOSTATS</t>
        </is>
      </c>
      <c r="D13074" t="inlineStr">
        <is>
          <t>c892c2fc-ba20-4899-9192-3b2d37742664</t>
        </is>
      </c>
      <c r="E13074" t="inlineStr">
        <is>
          <t>4e425947-8db0-41a9-8f6a-68d1b13b73c1</t>
        </is>
      </c>
      <c r="F13074" t="n">
        <v>55</v>
      </c>
    </row>
    <row r="13075">
      <c r="A13075" t="inlineStr">
        <is>
          <t>f5e66874-95e2-4341-bccf-3c16e79bc54d</t>
        </is>
      </c>
      <c r="B13075" t="inlineStr">
        <is>
          <t>85334030</t>
        </is>
      </c>
      <c r="C13075" t="inlineStr">
        <is>
          <t>THERMISTORS</t>
        </is>
      </c>
      <c r="D13075" t="inlineStr">
        <is>
          <t>c892c2fc-ba20-4899-9192-3b2d37742664</t>
        </is>
      </c>
      <c r="E13075" t="inlineStr">
        <is>
          <t>4e425947-8db0-41a9-8f6a-68d1b13b73c1</t>
        </is>
      </c>
      <c r="F13075" t="n">
        <v>55</v>
      </c>
    </row>
    <row r="13076">
      <c r="A13076" t="inlineStr">
        <is>
          <t>1da89a49-cc44-400c-ac85-04b0ead581fc</t>
        </is>
      </c>
      <c r="B13076" t="inlineStr">
        <is>
          <t>85334090</t>
        </is>
      </c>
      <c r="C13076" t="inlineStr">
        <is>
          <t>OTHER</t>
        </is>
      </c>
      <c r="D13076" t="inlineStr">
        <is>
          <t>c892c2fc-ba20-4899-9192-3b2d37742664</t>
        </is>
      </c>
      <c r="E13076" t="inlineStr">
        <is>
          <t>4e425947-8db0-41a9-8f6a-68d1b13b73c1</t>
        </is>
      </c>
      <c r="F13076" t="n">
        <v>55</v>
      </c>
    </row>
    <row r="13077">
      <c r="A13077" t="inlineStr">
        <is>
          <t>351404ef-4a7e-40ed-8e1d-5e587b72bafc</t>
        </is>
      </c>
      <c r="B13077" t="inlineStr">
        <is>
          <t>85339000</t>
        </is>
      </c>
      <c r="C13077" t="inlineStr">
        <is>
          <t>PARTS</t>
        </is>
      </c>
      <c r="D13077" t="inlineStr">
        <is>
          <t>c892c2fc-ba20-4899-9192-3b2d37742664</t>
        </is>
      </c>
      <c r="E13077" t="inlineStr">
        <is>
          <t>4e425947-8db0-41a9-8f6a-68d1b13b73c1</t>
        </is>
      </c>
      <c r="F13077" t="n">
        <v>55</v>
      </c>
    </row>
    <row r="13078">
      <c r="A13078" t="inlineStr">
        <is>
          <t>c88e6cae-7bf0-429f-badc-a88f4035bed2</t>
        </is>
      </c>
      <c r="B13078" t="inlineStr">
        <is>
          <t>85340000</t>
        </is>
      </c>
      <c r="C13078" t="inlineStr">
        <is>
          <t>PRINTED CIRCUITS</t>
        </is>
      </c>
      <c r="D13078" t="inlineStr">
        <is>
          <t>c892c2fc-ba20-4899-9192-3b2d37742664</t>
        </is>
      </c>
      <c r="E13078" t="inlineStr">
        <is>
          <t>8a1a00fd-5cfc-4859-aece-0045793b8135</t>
        </is>
      </c>
      <c r="F13078" t="n">
        <v>55</v>
      </c>
    </row>
    <row r="13079">
      <c r="A13079" t="inlineStr">
        <is>
          <t>f8d2b4fc-73b5-49c0-b0cc-55e86194ab04</t>
        </is>
      </c>
      <c r="B13079" t="inlineStr">
        <is>
          <t>85351010</t>
        </is>
      </c>
      <c r="C13079" t="inlineStr">
        <is>
          <t>FOR SWITCHES HAVING RATING UPTO 15 AMPS, REWIREABLE</t>
        </is>
      </c>
      <c r="D13079" t="inlineStr">
        <is>
          <t>c892c2fc-ba20-4899-9192-3b2d37742664</t>
        </is>
      </c>
      <c r="E13079" t="inlineStr">
        <is>
          <t>874c88a2-c7b2-4ac4-9523-644b9525040e</t>
        </is>
      </c>
      <c r="F13079" t="n">
        <v>55</v>
      </c>
    </row>
    <row r="13080">
      <c r="A13080" t="inlineStr">
        <is>
          <t>05a7a64b-d27b-4df2-9ba6-9ff783649091</t>
        </is>
      </c>
      <c r="B13080" t="inlineStr">
        <is>
          <t>85351020</t>
        </is>
      </c>
      <c r="C13080" t="inlineStr">
        <is>
          <t>FOR SWITCHES HAVING RATING ABOVE 15 AMPS, HIGH RUPTURING CAPACITY OR REWIREABLE</t>
        </is>
      </c>
      <c r="D13080" t="inlineStr">
        <is>
          <t>c892c2fc-ba20-4899-9192-3b2d37742664</t>
        </is>
      </c>
      <c r="E13080" t="inlineStr">
        <is>
          <t>874c88a2-c7b2-4ac4-9523-644b9525040e</t>
        </is>
      </c>
      <c r="F13080" t="n">
        <v>55</v>
      </c>
    </row>
    <row r="13081">
      <c r="A13081" t="inlineStr">
        <is>
          <t>80696292-b6c0-4d5b-863e-9ce103eeb5ec</t>
        </is>
      </c>
      <c r="B13081" t="inlineStr">
        <is>
          <t>85351030</t>
        </is>
      </c>
      <c r="C13081" t="inlineStr">
        <is>
          <t>OTHER REWIREABLE FUSES</t>
        </is>
      </c>
      <c r="D13081" t="inlineStr">
        <is>
          <t>c892c2fc-ba20-4899-9192-3b2d37742664</t>
        </is>
      </c>
      <c r="E13081" t="inlineStr">
        <is>
          <t>874c88a2-c7b2-4ac4-9523-644b9525040e</t>
        </is>
      </c>
      <c r="F13081" t="n">
        <v>55</v>
      </c>
    </row>
    <row r="13082">
      <c r="A13082" t="inlineStr">
        <is>
          <t>95a3d974-ff75-467a-b08a-0f5d8ffcd1d9</t>
        </is>
      </c>
      <c r="B13082" t="inlineStr">
        <is>
          <t>85351040</t>
        </is>
      </c>
      <c r="C13082" t="inlineStr">
        <is>
          <t>OTHER HIGH RUPTURING CAPACITY FUSES</t>
        </is>
      </c>
      <c r="D13082" t="inlineStr">
        <is>
          <t>c892c2fc-ba20-4899-9192-3b2d37742664</t>
        </is>
      </c>
      <c r="E13082" t="inlineStr">
        <is>
          <t>874c88a2-c7b2-4ac4-9523-644b9525040e</t>
        </is>
      </c>
      <c r="F13082" t="n">
        <v>55</v>
      </c>
    </row>
    <row r="13083">
      <c r="A13083" t="inlineStr">
        <is>
          <t>de7dc370-b8f2-4757-9c70-3d4e6176736f</t>
        </is>
      </c>
      <c r="B13083" t="inlineStr">
        <is>
          <t>85351050</t>
        </is>
      </c>
      <c r="C13083" t="inlineStr">
        <is>
          <t>FUSES GEAR</t>
        </is>
      </c>
      <c r="D13083" t="inlineStr">
        <is>
          <t>c892c2fc-ba20-4899-9192-3b2d37742664</t>
        </is>
      </c>
      <c r="E13083" t="inlineStr">
        <is>
          <t>874c88a2-c7b2-4ac4-9523-644b9525040e</t>
        </is>
      </c>
      <c r="F13083" t="n">
        <v>55</v>
      </c>
    </row>
    <row r="13084">
      <c r="A13084" t="inlineStr">
        <is>
          <t>12adc6cd-3db6-4ebc-b633-5847770a9e21</t>
        </is>
      </c>
      <c r="B13084" t="inlineStr">
        <is>
          <t>85351090</t>
        </is>
      </c>
      <c r="C13084" t="inlineStr">
        <is>
          <t>OTHER</t>
        </is>
      </c>
      <c r="D13084" t="inlineStr">
        <is>
          <t>c892c2fc-ba20-4899-9192-3b2d37742664</t>
        </is>
      </c>
      <c r="E13084" t="inlineStr">
        <is>
          <t>874c88a2-c7b2-4ac4-9523-644b9525040e</t>
        </is>
      </c>
      <c r="F13084" t="n">
        <v>55</v>
      </c>
    </row>
    <row r="13085">
      <c r="A13085" t="inlineStr">
        <is>
          <t>1401bdd0-921e-4de6-9d2c-cc263abbf801</t>
        </is>
      </c>
      <c r="B13085" t="inlineStr">
        <is>
          <t>85352111</t>
        </is>
      </c>
      <c r="C13085" t="inlineStr">
        <is>
          <t>FOR A VOLTAGE OF 11 KV</t>
        </is>
      </c>
      <c r="D13085" t="inlineStr">
        <is>
          <t>c892c2fc-ba20-4899-9192-3b2d37742664</t>
        </is>
      </c>
      <c r="E13085" t="inlineStr">
        <is>
          <t>874c88a2-c7b2-4ac4-9523-644b9525040e</t>
        </is>
      </c>
      <c r="F13085" t="n">
        <v>55</v>
      </c>
    </row>
    <row r="13086">
      <c r="A13086" t="inlineStr">
        <is>
          <t>fce40d0f-310c-4dfa-b464-f29cdb777911</t>
        </is>
      </c>
      <c r="B13086" t="inlineStr">
        <is>
          <t>85352112</t>
        </is>
      </c>
      <c r="C13086" t="inlineStr">
        <is>
          <t>FOR A VOLTAGE OF 33 KV</t>
        </is>
      </c>
      <c r="D13086" t="inlineStr">
        <is>
          <t>c892c2fc-ba20-4899-9192-3b2d37742664</t>
        </is>
      </c>
      <c r="E13086" t="inlineStr">
        <is>
          <t>874c88a2-c7b2-4ac4-9523-644b9525040e</t>
        </is>
      </c>
      <c r="F13086" t="n">
        <v>55</v>
      </c>
    </row>
    <row r="13087">
      <c r="A13087" t="inlineStr">
        <is>
          <t>7d8fb8f9-39fa-4242-8eb1-5e96fb63809b</t>
        </is>
      </c>
      <c r="B13087" t="inlineStr">
        <is>
          <t>85352113</t>
        </is>
      </c>
      <c r="C13087" t="inlineStr">
        <is>
          <t>FOR A VOLTAGE OF 66 KV</t>
        </is>
      </c>
      <c r="D13087" t="inlineStr">
        <is>
          <t>c892c2fc-ba20-4899-9192-3b2d37742664</t>
        </is>
      </c>
      <c r="E13087" t="inlineStr">
        <is>
          <t>874c88a2-c7b2-4ac4-9523-644b9525040e</t>
        </is>
      </c>
      <c r="F13087" t="n">
        <v>55</v>
      </c>
    </row>
    <row r="13088">
      <c r="A13088" t="inlineStr">
        <is>
          <t>b51d9691-cdcb-4330-ab43-72de3e8b6363</t>
        </is>
      </c>
      <c r="B13088" t="inlineStr">
        <is>
          <t>85352119</t>
        </is>
      </c>
      <c r="C13088" t="inlineStr">
        <is>
          <t>OTHER</t>
        </is>
      </c>
      <c r="D13088" t="inlineStr">
        <is>
          <t>c892c2fc-ba20-4899-9192-3b2d37742664</t>
        </is>
      </c>
      <c r="E13088" t="inlineStr">
        <is>
          <t>874c88a2-c7b2-4ac4-9523-644b9525040e</t>
        </is>
      </c>
      <c r="F13088" t="n">
        <v>55</v>
      </c>
    </row>
    <row r="13089">
      <c r="A13089" t="inlineStr">
        <is>
          <t>40dad781-9531-4184-9f90-5d71f26a55be</t>
        </is>
      </c>
      <c r="B13089" t="inlineStr">
        <is>
          <t>85352121</t>
        </is>
      </c>
      <c r="C13089" t="inlineStr">
        <is>
          <t>FOR A VOLTAGE OF 11 KV</t>
        </is>
      </c>
      <c r="D13089" t="inlineStr">
        <is>
          <t>c892c2fc-ba20-4899-9192-3b2d37742664</t>
        </is>
      </c>
      <c r="E13089" t="inlineStr">
        <is>
          <t>874c88a2-c7b2-4ac4-9523-644b9525040e</t>
        </is>
      </c>
      <c r="F13089" t="n">
        <v>55</v>
      </c>
    </row>
    <row r="13090">
      <c r="A13090" t="inlineStr">
        <is>
          <t>a7b4c107-812d-487f-827f-00dc0fad190b</t>
        </is>
      </c>
      <c r="B13090" t="inlineStr">
        <is>
          <t>85352122</t>
        </is>
      </c>
      <c r="C13090" t="inlineStr">
        <is>
          <t>FOR A VOLTAGE OF 33 KV</t>
        </is>
      </c>
      <c r="D13090" t="inlineStr">
        <is>
          <t>c892c2fc-ba20-4899-9192-3b2d37742664</t>
        </is>
      </c>
      <c r="E13090" t="inlineStr">
        <is>
          <t>874c88a2-c7b2-4ac4-9523-644b9525040e</t>
        </is>
      </c>
      <c r="F13090" t="n">
        <v>55</v>
      </c>
    </row>
    <row r="13091">
      <c r="A13091" t="inlineStr">
        <is>
          <t>00f67467-df87-4131-9582-e2ffab232f74</t>
        </is>
      </c>
      <c r="B13091" t="inlineStr">
        <is>
          <t>85352123</t>
        </is>
      </c>
      <c r="C13091" t="inlineStr">
        <is>
          <t>FOR A VOLTAGE OF 66 KV</t>
        </is>
      </c>
      <c r="D13091" t="inlineStr">
        <is>
          <t>c892c2fc-ba20-4899-9192-3b2d37742664</t>
        </is>
      </c>
      <c r="E13091" t="inlineStr">
        <is>
          <t>874c88a2-c7b2-4ac4-9523-644b9525040e</t>
        </is>
      </c>
      <c r="F13091" t="n">
        <v>55</v>
      </c>
    </row>
    <row r="13092">
      <c r="A13092" t="inlineStr">
        <is>
          <t>2b028654-c8f8-4f73-8a8c-f614e6d7194f</t>
        </is>
      </c>
      <c r="B13092" t="inlineStr">
        <is>
          <t>85352129</t>
        </is>
      </c>
      <c r="C13092" t="inlineStr">
        <is>
          <t>OTHER</t>
        </is>
      </c>
      <c r="D13092" t="inlineStr">
        <is>
          <t>c892c2fc-ba20-4899-9192-3b2d37742664</t>
        </is>
      </c>
      <c r="E13092" t="inlineStr">
        <is>
          <t>874c88a2-c7b2-4ac4-9523-644b9525040e</t>
        </is>
      </c>
      <c r="F13092" t="n">
        <v>55</v>
      </c>
    </row>
    <row r="13093">
      <c r="A13093" t="inlineStr">
        <is>
          <t>54704127-e1c3-4b60-83ef-bd5f02f92007</t>
        </is>
      </c>
      <c r="B13093" t="inlineStr">
        <is>
          <t>85352190</t>
        </is>
      </c>
      <c r="C13093" t="inlineStr">
        <is>
          <t>OTHER</t>
        </is>
      </c>
      <c r="D13093" t="inlineStr">
        <is>
          <t>c892c2fc-ba20-4899-9192-3b2d37742664</t>
        </is>
      </c>
      <c r="E13093" t="inlineStr">
        <is>
          <t>874c88a2-c7b2-4ac4-9523-644b9525040e</t>
        </is>
      </c>
      <c r="F13093" t="n">
        <v>55</v>
      </c>
    </row>
    <row r="13094">
      <c r="A13094" t="inlineStr">
        <is>
          <t>5c82fee6-1844-4dd8-8481-233d2420f38f</t>
        </is>
      </c>
      <c r="B13094" t="inlineStr">
        <is>
          <t>85352911</t>
        </is>
      </c>
      <c r="C13094" t="inlineStr">
        <is>
          <t>FOR A VOLTAGE OF 132 KV</t>
        </is>
      </c>
      <c r="D13094" t="inlineStr">
        <is>
          <t>c892c2fc-ba20-4899-9192-3b2d37742664</t>
        </is>
      </c>
      <c r="E13094" t="inlineStr">
        <is>
          <t>874c88a2-c7b2-4ac4-9523-644b9525040e</t>
        </is>
      </c>
      <c r="F13094" t="n">
        <v>55</v>
      </c>
    </row>
    <row r="13095">
      <c r="A13095" t="inlineStr">
        <is>
          <t>9079a3ec-9cf9-4b84-b6a7-4d44878df7ff</t>
        </is>
      </c>
      <c r="B13095" t="inlineStr">
        <is>
          <t>85352912</t>
        </is>
      </c>
      <c r="C13095" t="inlineStr">
        <is>
          <t>FOR A VOLTAGE OF 220 KV</t>
        </is>
      </c>
      <c r="D13095" t="inlineStr">
        <is>
          <t>c892c2fc-ba20-4899-9192-3b2d37742664</t>
        </is>
      </c>
      <c r="E13095" t="inlineStr">
        <is>
          <t>874c88a2-c7b2-4ac4-9523-644b9525040e</t>
        </is>
      </c>
      <c r="F13095" t="n">
        <v>55</v>
      </c>
    </row>
    <row r="13096">
      <c r="A13096" t="inlineStr">
        <is>
          <t>4da6016c-dc4d-43b5-97ae-7c7450f22f36</t>
        </is>
      </c>
      <c r="B13096" t="inlineStr">
        <is>
          <t>85352913</t>
        </is>
      </c>
      <c r="C13096" t="inlineStr">
        <is>
          <t>FOR A VOLTAGE OF 400 KV</t>
        </is>
      </c>
      <c r="D13096" t="inlineStr">
        <is>
          <t>c892c2fc-ba20-4899-9192-3b2d37742664</t>
        </is>
      </c>
      <c r="E13096" t="inlineStr">
        <is>
          <t>874c88a2-c7b2-4ac4-9523-644b9525040e</t>
        </is>
      </c>
      <c r="F13096" t="n">
        <v>55</v>
      </c>
    </row>
    <row r="13097">
      <c r="A13097" t="inlineStr">
        <is>
          <t>05709ee1-4c85-44bf-ae5d-f385fb5a4d52</t>
        </is>
      </c>
      <c r="B13097" t="inlineStr">
        <is>
          <t>85352919</t>
        </is>
      </c>
      <c r="C13097" t="inlineStr">
        <is>
          <t>OTHER</t>
        </is>
      </c>
      <c r="D13097" t="inlineStr">
        <is>
          <t>c892c2fc-ba20-4899-9192-3b2d37742664</t>
        </is>
      </c>
      <c r="E13097" t="inlineStr">
        <is>
          <t>874c88a2-c7b2-4ac4-9523-644b9525040e</t>
        </is>
      </c>
      <c r="F13097" t="n">
        <v>55</v>
      </c>
    </row>
    <row r="13098">
      <c r="A13098" t="inlineStr">
        <is>
          <t>ae2c825e-b507-4e56-a91f-79fa2cbd6504</t>
        </is>
      </c>
      <c r="B13098" t="inlineStr">
        <is>
          <t>85352921</t>
        </is>
      </c>
      <c r="C13098" t="inlineStr">
        <is>
          <t>FOR A VOLTAGE OF 132 KV</t>
        </is>
      </c>
      <c r="D13098" t="inlineStr">
        <is>
          <t>c892c2fc-ba20-4899-9192-3b2d37742664</t>
        </is>
      </c>
      <c r="E13098" t="inlineStr">
        <is>
          <t>874c88a2-c7b2-4ac4-9523-644b9525040e</t>
        </is>
      </c>
      <c r="F13098" t="n">
        <v>55</v>
      </c>
    </row>
    <row r="13099">
      <c r="A13099" t="inlineStr">
        <is>
          <t>815ce1d4-7614-4870-ad61-398a908f9a4b</t>
        </is>
      </c>
      <c r="B13099" t="inlineStr">
        <is>
          <t>85352922</t>
        </is>
      </c>
      <c r="C13099" t="inlineStr">
        <is>
          <t>FOR A VOLTAGE OF 220 KV</t>
        </is>
      </c>
      <c r="D13099" t="inlineStr">
        <is>
          <t>c892c2fc-ba20-4899-9192-3b2d37742664</t>
        </is>
      </c>
      <c r="E13099" t="inlineStr">
        <is>
          <t>874c88a2-c7b2-4ac4-9523-644b9525040e</t>
        </is>
      </c>
      <c r="F13099" t="n">
        <v>55</v>
      </c>
    </row>
    <row r="13100">
      <c r="A13100" t="inlineStr">
        <is>
          <t>339b8afa-6b3a-4ba5-acc4-179ffa350fe6</t>
        </is>
      </c>
      <c r="B13100" t="inlineStr">
        <is>
          <t>85352923</t>
        </is>
      </c>
      <c r="C13100" t="inlineStr">
        <is>
          <t>FOR A VOLTAGE OF 400 KV</t>
        </is>
      </c>
      <c r="D13100" t="inlineStr">
        <is>
          <t>c892c2fc-ba20-4899-9192-3b2d37742664</t>
        </is>
      </c>
      <c r="E13100" t="inlineStr">
        <is>
          <t>874c88a2-c7b2-4ac4-9523-644b9525040e</t>
        </is>
      </c>
      <c r="F13100" t="n">
        <v>55</v>
      </c>
    </row>
    <row r="13101">
      <c r="A13101" t="inlineStr">
        <is>
          <t>4fddfbd7-73f9-4407-a3b9-cce9951698f5</t>
        </is>
      </c>
      <c r="B13101" t="inlineStr">
        <is>
          <t>85352929</t>
        </is>
      </c>
      <c r="C13101" t="inlineStr">
        <is>
          <t>OTHER</t>
        </is>
      </c>
      <c r="D13101" t="inlineStr">
        <is>
          <t>c892c2fc-ba20-4899-9192-3b2d37742664</t>
        </is>
      </c>
      <c r="E13101" t="inlineStr">
        <is>
          <t>874c88a2-c7b2-4ac4-9523-644b9525040e</t>
        </is>
      </c>
      <c r="F13101" t="n">
        <v>55</v>
      </c>
    </row>
    <row r="13102">
      <c r="A13102" t="inlineStr">
        <is>
          <t>1b03251b-90b1-4842-852f-e5fdd075d391</t>
        </is>
      </c>
      <c r="B13102" t="inlineStr">
        <is>
          <t>85352990</t>
        </is>
      </c>
      <c r="C13102" t="inlineStr">
        <is>
          <t>OTHER</t>
        </is>
      </c>
      <c r="D13102" t="inlineStr">
        <is>
          <t>c892c2fc-ba20-4899-9192-3b2d37742664</t>
        </is>
      </c>
      <c r="E13102" t="inlineStr">
        <is>
          <t>874c88a2-c7b2-4ac4-9523-644b9525040e</t>
        </is>
      </c>
      <c r="F13102" t="n">
        <v>55</v>
      </c>
    </row>
    <row r="13103">
      <c r="A13103" t="inlineStr">
        <is>
          <t>e0fe32bc-8dae-41d7-b99d-fb707b9b2a6d</t>
        </is>
      </c>
      <c r="B13103" t="inlineStr">
        <is>
          <t>85353010</t>
        </is>
      </c>
      <c r="C13103" t="inlineStr">
        <is>
          <t>OF PLASTIC</t>
        </is>
      </c>
      <c r="D13103" t="inlineStr">
        <is>
          <t>c892c2fc-ba20-4899-9192-3b2d37742664</t>
        </is>
      </c>
      <c r="E13103" t="inlineStr">
        <is>
          <t>874c88a2-c7b2-4ac4-9523-644b9525040e</t>
        </is>
      </c>
      <c r="F13103" t="n">
        <v>55</v>
      </c>
    </row>
    <row r="13104">
      <c r="A13104" t="inlineStr">
        <is>
          <t>e8805417-a949-4c40-a007-02f467a4500a</t>
        </is>
      </c>
      <c r="B13104" t="inlineStr">
        <is>
          <t>85353090</t>
        </is>
      </c>
      <c r="C13104" t="inlineStr">
        <is>
          <t>OTHER</t>
        </is>
      </c>
      <c r="D13104" t="inlineStr">
        <is>
          <t>c892c2fc-ba20-4899-9192-3b2d37742664</t>
        </is>
      </c>
      <c r="E13104" t="inlineStr">
        <is>
          <t>874c88a2-c7b2-4ac4-9523-644b9525040e</t>
        </is>
      </c>
      <c r="F13104" t="n">
        <v>55</v>
      </c>
    </row>
    <row r="13105">
      <c r="A13105" t="inlineStr">
        <is>
          <t>cd19f27a-629a-4a31-84df-c2bce8361673</t>
        </is>
      </c>
      <c r="B13105" t="inlineStr">
        <is>
          <t>85354010</t>
        </is>
      </c>
      <c r="C13105" t="inlineStr">
        <is>
          <t>LIGHTNING ARRESTERS</t>
        </is>
      </c>
      <c r="D13105" t="inlineStr">
        <is>
          <t>c892c2fc-ba20-4899-9192-3b2d37742664</t>
        </is>
      </c>
      <c r="E13105" t="inlineStr">
        <is>
          <t>874c88a2-c7b2-4ac4-9523-644b9525040e</t>
        </is>
      </c>
      <c r="F13105" t="n">
        <v>55</v>
      </c>
    </row>
    <row r="13106">
      <c r="A13106" t="inlineStr">
        <is>
          <t>30b0e58d-8557-42c7-9218-8e30bb851489</t>
        </is>
      </c>
      <c r="B13106" t="inlineStr">
        <is>
          <t>85354020</t>
        </is>
      </c>
      <c r="C13106" t="inlineStr">
        <is>
          <t>VOLTAGE LIMITERS</t>
        </is>
      </c>
      <c r="D13106" t="inlineStr">
        <is>
          <t>c892c2fc-ba20-4899-9192-3b2d37742664</t>
        </is>
      </c>
      <c r="E13106" t="inlineStr">
        <is>
          <t>874c88a2-c7b2-4ac4-9523-644b9525040e</t>
        </is>
      </c>
      <c r="F13106" t="n">
        <v>55</v>
      </c>
    </row>
    <row r="13107">
      <c r="A13107" t="inlineStr">
        <is>
          <t>cc1e4720-c057-4e5e-91bb-6e217a7a6129</t>
        </is>
      </c>
      <c r="B13107" t="inlineStr">
        <is>
          <t>85354030</t>
        </is>
      </c>
      <c r="C13107" t="inlineStr">
        <is>
          <t>SURGE SUPPRESSORS</t>
        </is>
      </c>
      <c r="D13107" t="inlineStr">
        <is>
          <t>c892c2fc-ba20-4899-9192-3b2d37742664</t>
        </is>
      </c>
      <c r="E13107" t="inlineStr">
        <is>
          <t>874c88a2-c7b2-4ac4-9523-644b9525040e</t>
        </is>
      </c>
      <c r="F13107" t="n">
        <v>55</v>
      </c>
    </row>
    <row r="13108">
      <c r="A13108" t="inlineStr">
        <is>
          <t>275479ba-70e5-4fce-96be-276bfc66cdc8</t>
        </is>
      </c>
      <c r="B13108" t="inlineStr">
        <is>
          <t>85359010</t>
        </is>
      </c>
      <c r="C13108" t="inlineStr">
        <is>
          <t>MOTOR STARTERS FOR AC MOTORS</t>
        </is>
      </c>
      <c r="D13108" t="inlineStr">
        <is>
          <t>c892c2fc-ba20-4899-9192-3b2d37742664</t>
        </is>
      </c>
      <c r="E13108" t="inlineStr">
        <is>
          <t>874c88a2-c7b2-4ac4-9523-644b9525040e</t>
        </is>
      </c>
      <c r="F13108" t="n">
        <v>55</v>
      </c>
    </row>
    <row r="13109">
      <c r="A13109" t="inlineStr">
        <is>
          <t>98abf75c-54c7-41b5-8d84-6e5ee82fd603</t>
        </is>
      </c>
      <c r="B13109" t="inlineStr">
        <is>
          <t>85359020</t>
        </is>
      </c>
      <c r="C13109" t="inlineStr">
        <is>
          <t>CONTROL GEAR AND STARTERS FOR DC MOTORS</t>
        </is>
      </c>
      <c r="D13109" t="inlineStr">
        <is>
          <t>c892c2fc-ba20-4899-9192-3b2d37742664</t>
        </is>
      </c>
      <c r="E13109" t="inlineStr">
        <is>
          <t>874c88a2-c7b2-4ac4-9523-644b9525040e</t>
        </is>
      </c>
      <c r="F13109" t="n">
        <v>55</v>
      </c>
    </row>
    <row r="13110">
      <c r="A13110" t="inlineStr">
        <is>
          <t>f19f164b-0ec2-41b4-90a4-741f2c534bad</t>
        </is>
      </c>
      <c r="B13110" t="inlineStr">
        <is>
          <t>85359030</t>
        </is>
      </c>
      <c r="C13110" t="inlineStr">
        <is>
          <t>OTHER CONTROL AND SWITCHGEARS</t>
        </is>
      </c>
      <c r="D13110" t="inlineStr">
        <is>
          <t>c892c2fc-ba20-4899-9192-3b2d37742664</t>
        </is>
      </c>
      <c r="E13110" t="inlineStr">
        <is>
          <t>874c88a2-c7b2-4ac4-9523-644b9525040e</t>
        </is>
      </c>
      <c r="F13110" t="n">
        <v>55</v>
      </c>
    </row>
    <row r="13111">
      <c r="A13111" t="inlineStr">
        <is>
          <t>9d477fd7-fe54-4f3b-b152-fd497c3f15a0</t>
        </is>
      </c>
      <c r="B13111" t="inlineStr">
        <is>
          <t>85359040</t>
        </is>
      </c>
      <c r="C13111" t="inlineStr">
        <is>
          <t>JUNCTION BOXES</t>
        </is>
      </c>
      <c r="D13111" t="inlineStr">
        <is>
          <t>c892c2fc-ba20-4899-9192-3b2d37742664</t>
        </is>
      </c>
      <c r="E13111" t="inlineStr">
        <is>
          <t>874c88a2-c7b2-4ac4-9523-644b9525040e</t>
        </is>
      </c>
      <c r="F13111" t="n">
        <v>55</v>
      </c>
    </row>
    <row r="13112">
      <c r="A13112" t="inlineStr">
        <is>
          <t>bb9f073e-cc56-40d7-8a42-23dbcb441c63</t>
        </is>
      </c>
      <c r="B13112" t="inlineStr">
        <is>
          <t>85359090</t>
        </is>
      </c>
      <c r="C13112" t="inlineStr">
        <is>
          <t>OTHER</t>
        </is>
      </c>
      <c r="D13112" t="inlineStr">
        <is>
          <t>c892c2fc-ba20-4899-9192-3b2d37742664</t>
        </is>
      </c>
      <c r="E13112" t="inlineStr">
        <is>
          <t>874c88a2-c7b2-4ac4-9523-644b9525040e</t>
        </is>
      </c>
      <c r="F13112" t="n">
        <v>55</v>
      </c>
    </row>
    <row r="13113">
      <c r="A13113" t="inlineStr">
        <is>
          <t>854a7688-d9e9-4d4e-a2fb-e8fce54d2e70</t>
        </is>
      </c>
      <c r="B13113" t="inlineStr">
        <is>
          <t>85361010</t>
        </is>
      </c>
      <c r="C13113" t="inlineStr">
        <is>
          <t>FOR SWITCHES HAVING RATING UPTO 15 AMPS, REWIREABLE</t>
        </is>
      </c>
      <c r="D13113" t="inlineStr">
        <is>
          <t>c892c2fc-ba20-4899-9192-3b2d37742664</t>
        </is>
      </c>
      <c r="E13113" t="inlineStr">
        <is>
          <t>e066c2ec-b99a-4275-89ea-bfe5f62b3742</t>
        </is>
      </c>
      <c r="F13113" t="n">
        <v>55</v>
      </c>
    </row>
    <row r="13114">
      <c r="A13114" t="inlineStr">
        <is>
          <t>b2566368-0466-4b95-a3e8-619beacf89ee</t>
        </is>
      </c>
      <c r="B13114" t="inlineStr">
        <is>
          <t>85361020</t>
        </is>
      </c>
      <c r="C13114" t="inlineStr">
        <is>
          <t>FOR SWITCHES HAVING RATING ABOVE 15 AMPS, HIGH RUPTURING CAPACITY OR REWIREABLE</t>
        </is>
      </c>
      <c r="D13114" t="inlineStr">
        <is>
          <t>c892c2fc-ba20-4899-9192-3b2d37742664</t>
        </is>
      </c>
      <c r="E13114" t="inlineStr">
        <is>
          <t>e066c2ec-b99a-4275-89ea-bfe5f62b3742</t>
        </is>
      </c>
      <c r="F13114" t="n">
        <v>55</v>
      </c>
    </row>
    <row r="13115">
      <c r="A13115" t="inlineStr">
        <is>
          <t>5322ca27-cb1b-4a39-b397-1a304e352230</t>
        </is>
      </c>
      <c r="B13115" t="inlineStr">
        <is>
          <t>85361030</t>
        </is>
      </c>
      <c r="C13115" t="inlineStr">
        <is>
          <t>OTHER REWIREABLE FUSES</t>
        </is>
      </c>
      <c r="D13115" t="inlineStr">
        <is>
          <t>c892c2fc-ba20-4899-9192-3b2d37742664</t>
        </is>
      </c>
      <c r="E13115" t="inlineStr">
        <is>
          <t>e066c2ec-b99a-4275-89ea-bfe5f62b3742</t>
        </is>
      </c>
      <c r="F13115" t="n">
        <v>55</v>
      </c>
    </row>
    <row r="13116">
      <c r="A13116" t="inlineStr">
        <is>
          <t>26610faa-e4d9-425e-9ef8-12a2c27d438e</t>
        </is>
      </c>
      <c r="B13116" t="inlineStr">
        <is>
          <t>85361040</t>
        </is>
      </c>
      <c r="C13116" t="inlineStr">
        <is>
          <t>OTHER HIGH RUPTURING CAPACITY FUSES</t>
        </is>
      </c>
      <c r="D13116" t="inlineStr">
        <is>
          <t>c892c2fc-ba20-4899-9192-3b2d37742664</t>
        </is>
      </c>
      <c r="E13116" t="inlineStr">
        <is>
          <t>e066c2ec-b99a-4275-89ea-bfe5f62b3742</t>
        </is>
      </c>
      <c r="F13116" t="n">
        <v>55</v>
      </c>
    </row>
    <row r="13117">
      <c r="A13117" t="inlineStr">
        <is>
          <t>30321078-f85a-402a-bd55-58858bef6bda</t>
        </is>
      </c>
      <c r="B13117" t="inlineStr">
        <is>
          <t>85361050</t>
        </is>
      </c>
      <c r="C13117" t="inlineStr">
        <is>
          <t>FUSES GEAR</t>
        </is>
      </c>
      <c r="D13117" t="inlineStr">
        <is>
          <t>c892c2fc-ba20-4899-9192-3b2d37742664</t>
        </is>
      </c>
      <c r="E13117" t="inlineStr">
        <is>
          <t>e066c2ec-b99a-4275-89ea-bfe5f62b3742</t>
        </is>
      </c>
      <c r="F13117" t="n">
        <v>55</v>
      </c>
    </row>
    <row r="13118">
      <c r="A13118" t="inlineStr">
        <is>
          <t>0af6d9d8-e9a4-493f-84f0-4197c4d59bab</t>
        </is>
      </c>
      <c r="B13118" t="inlineStr">
        <is>
          <t>85361060</t>
        </is>
      </c>
      <c r="C13118" t="inlineStr">
        <is>
          <t>ELECTRONIC FUSES</t>
        </is>
      </c>
      <c r="D13118" t="inlineStr">
        <is>
          <t>c892c2fc-ba20-4899-9192-3b2d37742664</t>
        </is>
      </c>
      <c r="E13118" t="inlineStr">
        <is>
          <t>e066c2ec-b99a-4275-89ea-bfe5f62b3742</t>
        </is>
      </c>
      <c r="F13118" t="n">
        <v>55</v>
      </c>
    </row>
    <row r="13119">
      <c r="A13119" t="inlineStr">
        <is>
          <t>e3ff50a3-7a1b-4e1c-bb74-2dd6bfbd0daa</t>
        </is>
      </c>
      <c r="B13119" t="inlineStr">
        <is>
          <t>85361090</t>
        </is>
      </c>
      <c r="C13119" t="inlineStr">
        <is>
          <t>OTHER</t>
        </is>
      </c>
      <c r="D13119" t="inlineStr">
        <is>
          <t>c892c2fc-ba20-4899-9192-3b2d37742664</t>
        </is>
      </c>
      <c r="E13119" t="inlineStr">
        <is>
          <t>e066c2ec-b99a-4275-89ea-bfe5f62b3742</t>
        </is>
      </c>
      <c r="F13119" t="n">
        <v>55</v>
      </c>
    </row>
    <row r="13120">
      <c r="A13120" t="inlineStr">
        <is>
          <t>6ac3bda5-6d16-4ed0-9039-c866821bec7c</t>
        </is>
      </c>
      <c r="B13120" t="inlineStr">
        <is>
          <t>85362010</t>
        </is>
      </c>
      <c r="C13120" t="inlineStr">
        <is>
          <t>AIR CIRCUIT BREAKERS</t>
        </is>
      </c>
      <c r="D13120" t="inlineStr">
        <is>
          <t>c892c2fc-ba20-4899-9192-3b2d37742664</t>
        </is>
      </c>
      <c r="E13120" t="inlineStr">
        <is>
          <t>e066c2ec-b99a-4275-89ea-bfe5f62b3742</t>
        </is>
      </c>
      <c r="F13120" t="n">
        <v>55</v>
      </c>
    </row>
    <row r="13121">
      <c r="A13121" t="inlineStr">
        <is>
          <t>4e9a6f0f-f43a-46bb-a534-43da8d8669bd</t>
        </is>
      </c>
      <c r="B13121" t="inlineStr">
        <is>
          <t>85362020</t>
        </is>
      </c>
      <c r="C13121" t="inlineStr">
        <is>
          <t>MOULDED CASE CIRCUIT BREAKERS</t>
        </is>
      </c>
      <c r="D13121" t="inlineStr">
        <is>
          <t>c892c2fc-ba20-4899-9192-3b2d37742664</t>
        </is>
      </c>
      <c r="E13121" t="inlineStr">
        <is>
          <t>e066c2ec-b99a-4275-89ea-bfe5f62b3742</t>
        </is>
      </c>
      <c r="F13121" t="n">
        <v>55</v>
      </c>
    </row>
    <row r="13122">
      <c r="A13122" t="inlineStr">
        <is>
          <t>3d694faa-7246-4da3-bf83-ae555d55961a</t>
        </is>
      </c>
      <c r="B13122" t="inlineStr">
        <is>
          <t>85362030</t>
        </is>
      </c>
      <c r="C13122" t="inlineStr">
        <is>
          <t>MINIATURE CIRCUIT BREAKERS</t>
        </is>
      </c>
      <c r="D13122" t="inlineStr">
        <is>
          <t>c892c2fc-ba20-4899-9192-3b2d37742664</t>
        </is>
      </c>
      <c r="E13122" t="inlineStr">
        <is>
          <t>e066c2ec-b99a-4275-89ea-bfe5f62b3742</t>
        </is>
      </c>
      <c r="F13122" t="n">
        <v>55</v>
      </c>
    </row>
    <row r="13123">
      <c r="A13123" t="inlineStr">
        <is>
          <t>b5b6040e-9c17-4946-83a3-4c339fd491ef</t>
        </is>
      </c>
      <c r="B13123" t="inlineStr">
        <is>
          <t>85362040</t>
        </is>
      </c>
      <c r="C13123" t="inlineStr">
        <is>
          <t>EARTH LEAK CIRCUIT BREAKERS</t>
        </is>
      </c>
      <c r="D13123" t="inlineStr">
        <is>
          <t>c892c2fc-ba20-4899-9192-3b2d37742664</t>
        </is>
      </c>
      <c r="E13123" t="inlineStr">
        <is>
          <t>e066c2ec-b99a-4275-89ea-bfe5f62b3742</t>
        </is>
      </c>
      <c r="F13123" t="n">
        <v>55</v>
      </c>
    </row>
    <row r="13124">
      <c r="A13124" t="inlineStr">
        <is>
          <t>bdde7cc4-f9bf-4d54-a981-6500aabdef15</t>
        </is>
      </c>
      <c r="B13124" t="inlineStr">
        <is>
          <t>85362090</t>
        </is>
      </c>
      <c r="C13124" t="inlineStr">
        <is>
          <t>OTHER</t>
        </is>
      </c>
      <c r="D13124" t="inlineStr">
        <is>
          <t>c892c2fc-ba20-4899-9192-3b2d37742664</t>
        </is>
      </c>
      <c r="E13124" t="inlineStr">
        <is>
          <t>e066c2ec-b99a-4275-89ea-bfe5f62b3742</t>
        </is>
      </c>
      <c r="F13124" t="n">
        <v>55</v>
      </c>
    </row>
    <row r="13125">
      <c r="A13125" t="inlineStr">
        <is>
          <t>63750cba-f2ec-42ba-9434-8dd17c21caac</t>
        </is>
      </c>
      <c r="B13125" t="inlineStr">
        <is>
          <t>85363000</t>
        </is>
      </c>
      <c r="C13125" t="inlineStr">
        <is>
          <t>OTHER APPARATUS FOR PROTECTING ELECTRICAL CIRCUITS</t>
        </is>
      </c>
      <c r="D13125" t="inlineStr">
        <is>
          <t>c892c2fc-ba20-4899-9192-3b2d37742664</t>
        </is>
      </c>
      <c r="E13125" t="inlineStr">
        <is>
          <t>e066c2ec-b99a-4275-89ea-bfe5f62b3742</t>
        </is>
      </c>
      <c r="F13125" t="n">
        <v>55</v>
      </c>
    </row>
    <row r="13126">
      <c r="A13126" t="inlineStr">
        <is>
          <t>2bacf90e-463b-42c7-bed8-fd60a67093fd</t>
        </is>
      </c>
      <c r="B13126" t="inlineStr">
        <is>
          <t>85364100</t>
        </is>
      </c>
      <c r="C13126" t="inlineStr">
        <is>
          <t>FOR A VOLTAGE NOT EXCEEDING 60 V</t>
        </is>
      </c>
      <c r="D13126" t="inlineStr">
        <is>
          <t>c892c2fc-ba20-4899-9192-3b2d37742664</t>
        </is>
      </c>
      <c r="E13126" t="inlineStr">
        <is>
          <t>e066c2ec-b99a-4275-89ea-bfe5f62b3742</t>
        </is>
      </c>
      <c r="F13126" t="n">
        <v>55</v>
      </c>
    </row>
    <row r="13127">
      <c r="A13127" t="inlineStr">
        <is>
          <t>9a9a2c68-b758-4a16-ba0c-33ce298e5ca1</t>
        </is>
      </c>
      <c r="B13127" t="inlineStr">
        <is>
          <t>85364900</t>
        </is>
      </c>
      <c r="C13127" t="inlineStr">
        <is>
          <t>OTHER</t>
        </is>
      </c>
      <c r="D13127" t="inlineStr">
        <is>
          <t>c892c2fc-ba20-4899-9192-3b2d37742664</t>
        </is>
      </c>
      <c r="E13127" t="inlineStr">
        <is>
          <t>e066c2ec-b99a-4275-89ea-bfe5f62b3742</t>
        </is>
      </c>
      <c r="F13127" t="n">
        <v>55</v>
      </c>
    </row>
    <row r="13128">
      <c r="A13128" t="inlineStr">
        <is>
          <t>d02f9b17-ea8b-4116-a25a-e1a037fbec64</t>
        </is>
      </c>
      <c r="B13128" t="inlineStr">
        <is>
          <t>85365010</t>
        </is>
      </c>
      <c r="C13128" t="inlineStr">
        <is>
          <t>CONTROL AND SWITCH GEARS</t>
        </is>
      </c>
      <c r="D13128" t="inlineStr">
        <is>
          <t>c892c2fc-ba20-4899-9192-3b2d37742664</t>
        </is>
      </c>
      <c r="E13128" t="inlineStr">
        <is>
          <t>e066c2ec-b99a-4275-89ea-bfe5f62b3742</t>
        </is>
      </c>
      <c r="F13128" t="n">
        <v>55</v>
      </c>
    </row>
    <row r="13129">
      <c r="A13129" t="inlineStr">
        <is>
          <t>23c65e91-4eff-41f0-9752-4e17dc333621</t>
        </is>
      </c>
      <c r="B13129" t="inlineStr">
        <is>
          <t>85365020</t>
        </is>
      </c>
      <c r="C13129" t="inlineStr">
        <is>
          <t>OTHER SWITCHES OF PLASTIC</t>
        </is>
      </c>
      <c r="D13129" t="inlineStr">
        <is>
          <t>c892c2fc-ba20-4899-9192-3b2d37742664</t>
        </is>
      </c>
      <c r="E13129" t="inlineStr">
        <is>
          <t>e066c2ec-b99a-4275-89ea-bfe5f62b3742</t>
        </is>
      </c>
      <c r="F13129" t="n">
        <v>55</v>
      </c>
    </row>
    <row r="13130">
      <c r="A13130" t="inlineStr">
        <is>
          <t>fd25a5f3-0c8f-48ed-9b6e-19a817f1b5c1</t>
        </is>
      </c>
      <c r="B13130" t="inlineStr">
        <is>
          <t>85365090</t>
        </is>
      </c>
      <c r="C13130" t="inlineStr">
        <is>
          <t>OTHER</t>
        </is>
      </c>
      <c r="D13130" t="inlineStr">
        <is>
          <t>c892c2fc-ba20-4899-9192-3b2d37742664</t>
        </is>
      </c>
      <c r="E13130" t="inlineStr">
        <is>
          <t>e066c2ec-b99a-4275-89ea-bfe5f62b3742</t>
        </is>
      </c>
      <c r="F13130" t="n">
        <v>55</v>
      </c>
    </row>
    <row r="13131">
      <c r="A13131" t="inlineStr">
        <is>
          <t>990a8e1a-ae23-4470-b425-0402a57e051f</t>
        </is>
      </c>
      <c r="B13131" t="inlineStr">
        <is>
          <t>85366110</t>
        </is>
      </c>
      <c r="C13131" t="inlineStr">
        <is>
          <t>OF PLASTIC</t>
        </is>
      </c>
      <c r="D13131" t="inlineStr">
        <is>
          <t>c892c2fc-ba20-4899-9192-3b2d37742664</t>
        </is>
      </c>
      <c r="E13131" t="inlineStr">
        <is>
          <t>e066c2ec-b99a-4275-89ea-bfe5f62b3742</t>
        </is>
      </c>
      <c r="F13131" t="n">
        <v>55</v>
      </c>
    </row>
    <row r="13132">
      <c r="A13132" t="inlineStr">
        <is>
          <t>19dc128c-edd7-4feb-9cfd-7cc7e3e1ff1e</t>
        </is>
      </c>
      <c r="B13132" t="inlineStr">
        <is>
          <t>85366190</t>
        </is>
      </c>
      <c r="C13132" t="inlineStr">
        <is>
          <t>OF OTHER MATERIALS</t>
        </is>
      </c>
      <c r="D13132" t="inlineStr">
        <is>
          <t>c892c2fc-ba20-4899-9192-3b2d37742664</t>
        </is>
      </c>
      <c r="E13132" t="inlineStr">
        <is>
          <t>e066c2ec-b99a-4275-89ea-bfe5f62b3742</t>
        </is>
      </c>
      <c r="F13132" t="n">
        <v>55</v>
      </c>
    </row>
    <row r="13133">
      <c r="A13133" t="inlineStr">
        <is>
          <t>dc308e6e-8849-41a3-a122-7a8a205e7642</t>
        </is>
      </c>
      <c r="B13133" t="inlineStr">
        <is>
          <t>85366910</t>
        </is>
      </c>
      <c r="C13133" t="inlineStr">
        <is>
          <t>OF PLASTIC</t>
        </is>
      </c>
      <c r="D13133" t="inlineStr">
        <is>
          <t>c892c2fc-ba20-4899-9192-3b2d37742664</t>
        </is>
      </c>
      <c r="E13133" t="inlineStr">
        <is>
          <t>e066c2ec-b99a-4275-89ea-bfe5f62b3742</t>
        </is>
      </c>
      <c r="F13133" t="n">
        <v>55</v>
      </c>
    </row>
    <row r="13134">
      <c r="A13134" t="inlineStr">
        <is>
          <t>73a820c9-2a44-4286-8522-62e573474e96</t>
        </is>
      </c>
      <c r="B13134" t="inlineStr">
        <is>
          <t>85366990</t>
        </is>
      </c>
      <c r="C13134" t="inlineStr">
        <is>
          <t>OF OTHER MATERIALS</t>
        </is>
      </c>
      <c r="D13134" t="inlineStr">
        <is>
          <t>c892c2fc-ba20-4899-9192-3b2d37742664</t>
        </is>
      </c>
      <c r="E13134" t="inlineStr">
        <is>
          <t>e066c2ec-b99a-4275-89ea-bfe5f62b3742</t>
        </is>
      </c>
      <c r="F13134" t="n">
        <v>55</v>
      </c>
    </row>
    <row r="13135">
      <c r="A13135" t="inlineStr">
        <is>
          <t>fe20215d-400e-4293-852b-a815d49804bc</t>
        </is>
      </c>
      <c r="B13135" t="inlineStr">
        <is>
          <t>85367000</t>
        </is>
      </c>
      <c r="C13135" t="inlineStr">
        <is>
          <t>CONNECTORS FOR OPTICAL FIBRES, OPTICAL FIBRE BUNDLES OR CABLES</t>
        </is>
      </c>
      <c r="D13135" t="inlineStr">
        <is>
          <t>c892c2fc-ba20-4899-9192-3b2d37742664</t>
        </is>
      </c>
      <c r="E13135" t="inlineStr">
        <is>
          <t>e066c2ec-b99a-4275-89ea-bfe5f62b3742</t>
        </is>
      </c>
      <c r="F13135" t="n">
        <v>55</v>
      </c>
    </row>
    <row r="13136">
      <c r="A13136" t="inlineStr">
        <is>
          <t>cee1ec06-5ec2-42cf-9546-e53212ce027e</t>
        </is>
      </c>
      <c r="B13136" t="inlineStr">
        <is>
          <t>85369010</t>
        </is>
      </c>
      <c r="C13136" t="inlineStr">
        <is>
          <t>MOTOR STARTERS FOR AC MOTORS</t>
        </is>
      </c>
      <c r="D13136" t="inlineStr">
        <is>
          <t>c892c2fc-ba20-4899-9192-3b2d37742664</t>
        </is>
      </c>
      <c r="E13136" t="inlineStr">
        <is>
          <t>e066c2ec-b99a-4275-89ea-bfe5f62b3742</t>
        </is>
      </c>
      <c r="F13136" t="n">
        <v>55</v>
      </c>
    </row>
    <row r="13137">
      <c r="A13137" t="inlineStr">
        <is>
          <t>f0f9e65b-7f94-4ed8-98c4-4446fe05e438</t>
        </is>
      </c>
      <c r="B13137" t="inlineStr">
        <is>
          <t>85369020</t>
        </is>
      </c>
      <c r="C13137" t="inlineStr">
        <is>
          <t>MOTOR STARTERS FOR DC MOTORS</t>
        </is>
      </c>
      <c r="D13137" t="inlineStr">
        <is>
          <t>c892c2fc-ba20-4899-9192-3b2d37742664</t>
        </is>
      </c>
      <c r="E13137" t="inlineStr">
        <is>
          <t>e066c2ec-b99a-4275-89ea-bfe5f62b3742</t>
        </is>
      </c>
      <c r="F13137" t="n">
        <v>55</v>
      </c>
    </row>
    <row r="13138">
      <c r="A13138" t="inlineStr">
        <is>
          <t>6ad99f9e-7b50-44c5-b233-d54233279fd4</t>
        </is>
      </c>
      <c r="B13138" t="inlineStr">
        <is>
          <t>85369030</t>
        </is>
      </c>
      <c r="C13138" t="inlineStr">
        <is>
          <t>JUNCTION BOXES</t>
        </is>
      </c>
      <c r="D13138" t="inlineStr">
        <is>
          <t>c892c2fc-ba20-4899-9192-3b2d37742664</t>
        </is>
      </c>
      <c r="E13138" t="inlineStr">
        <is>
          <t>e066c2ec-b99a-4275-89ea-bfe5f62b3742</t>
        </is>
      </c>
      <c r="F13138" t="n">
        <v>55</v>
      </c>
    </row>
    <row r="13139">
      <c r="A13139" t="inlineStr">
        <is>
          <t>9d0b69ce-49b6-49eb-81ab-07e25419f211</t>
        </is>
      </c>
      <c r="B13139" t="inlineStr">
        <is>
          <t>85369090</t>
        </is>
      </c>
      <c r="C13139" t="inlineStr">
        <is>
          <t>OTHER</t>
        </is>
      </c>
      <c r="D13139" t="inlineStr">
        <is>
          <t>c892c2fc-ba20-4899-9192-3b2d37742664</t>
        </is>
      </c>
      <c r="E13139" t="inlineStr">
        <is>
          <t>e066c2ec-b99a-4275-89ea-bfe5f62b3742</t>
        </is>
      </c>
      <c r="F13139" t="n">
        <v>55</v>
      </c>
    </row>
    <row r="13140">
      <c r="A13140" t="inlineStr">
        <is>
          <t>81fd4b61-e235-45ee-a838-92855fad26cc</t>
        </is>
      </c>
      <c r="B13140" t="inlineStr">
        <is>
          <t>85371000</t>
        </is>
      </c>
      <c r="C13140" t="inlineStr">
        <is>
          <t>FOR A VOLTAGE NOT EXCEEDING 1,000 V</t>
        </is>
      </c>
      <c r="D13140" t="inlineStr">
        <is>
          <t>c892c2fc-ba20-4899-9192-3b2d37742664</t>
        </is>
      </c>
      <c r="E13140" t="inlineStr">
        <is>
          <t>052a7005-b19a-4a46-8dec-5f2918112fee</t>
        </is>
      </c>
      <c r="F13140" t="n">
        <v>55</v>
      </c>
    </row>
    <row r="13141">
      <c r="A13141" t="inlineStr">
        <is>
          <t>8648e965-96e9-4ec7-a4a5-c3009321fd1c</t>
        </is>
      </c>
      <c r="B13141" t="inlineStr">
        <is>
          <t>85371010</t>
        </is>
      </c>
      <c r="C13141" t="inlineStr">
        <is>
          <t>For use in goods of Chapter 88 or 89 or 93</t>
        </is>
      </c>
      <c r="D13141" t="inlineStr">
        <is>
          <t>c892c2fc-ba20-4899-9192-3b2d37742664</t>
        </is>
      </c>
      <c r="E13141" t="inlineStr">
        <is>
          <t>052a7005-b19a-4a46-8dec-5f2918112fee</t>
        </is>
      </c>
      <c r="F13141" t="n">
        <v>55</v>
      </c>
    </row>
    <row r="13142">
      <c r="A13142" t="inlineStr">
        <is>
          <t>95abf265-2c04-47f6-bcd5-93c2dc4fcd57</t>
        </is>
      </c>
      <c r="B13142" t="inlineStr">
        <is>
          <t>85371090</t>
        </is>
      </c>
      <c r="C13142" t="inlineStr">
        <is>
          <t>Other</t>
        </is>
      </c>
      <c r="D13142" t="inlineStr">
        <is>
          <t>c892c2fc-ba20-4899-9192-3b2d37742664</t>
        </is>
      </c>
      <c r="E13142" t="inlineStr">
        <is>
          <t>052a7005-b19a-4a46-8dec-5f2918112fee</t>
        </is>
      </c>
      <c r="F13142" t="n">
        <v>55</v>
      </c>
    </row>
    <row r="13143">
      <c r="A13143" t="inlineStr">
        <is>
          <t>e70628e0-9cb0-4759-87e0-ed1356c28c22</t>
        </is>
      </c>
      <c r="B13143" t="inlineStr">
        <is>
          <t>85372000</t>
        </is>
      </c>
      <c r="C13143" t="inlineStr">
        <is>
          <t>FOR A VOLTAGE EXCEEDING 1,000 V</t>
        </is>
      </c>
      <c r="D13143" t="inlineStr">
        <is>
          <t>c892c2fc-ba20-4899-9192-3b2d37742664</t>
        </is>
      </c>
      <c r="E13143" t="inlineStr">
        <is>
          <t>052a7005-b19a-4a46-8dec-5f2918112fee</t>
        </is>
      </c>
      <c r="F13143" t="n">
        <v>55</v>
      </c>
    </row>
    <row r="13144">
      <c r="A13144" t="inlineStr">
        <is>
          <t>9f6d18ee-83c5-4910-81fb-f606104eaf0b</t>
        </is>
      </c>
      <c r="B13144" t="inlineStr">
        <is>
          <t>85381010</t>
        </is>
      </c>
      <c r="C13144" t="inlineStr">
        <is>
          <t>FOR INDUSTRIAL USE</t>
        </is>
      </c>
      <c r="D13144" t="inlineStr">
        <is>
          <t>c892c2fc-ba20-4899-9192-3b2d37742664</t>
        </is>
      </c>
      <c r="E13144" t="inlineStr">
        <is>
          <t>04dcd110-0c7a-4b8e-ad0c-00b17d519397</t>
        </is>
      </c>
      <c r="F13144" t="n">
        <v>55</v>
      </c>
    </row>
    <row r="13145">
      <c r="A13145" t="inlineStr">
        <is>
          <t>a9d25ed9-5c31-4acc-9507-b383a54d0487</t>
        </is>
      </c>
      <c r="B13145" t="inlineStr">
        <is>
          <t>85381090</t>
        </is>
      </c>
      <c r="C13145" t="inlineStr">
        <is>
          <t>OTHER</t>
        </is>
      </c>
      <c r="D13145" t="inlineStr">
        <is>
          <t>c892c2fc-ba20-4899-9192-3b2d37742664</t>
        </is>
      </c>
      <c r="E13145" t="inlineStr">
        <is>
          <t>04dcd110-0c7a-4b8e-ad0c-00b17d519397</t>
        </is>
      </c>
      <c r="F13145" t="n">
        <v>55</v>
      </c>
    </row>
    <row r="13146">
      <c r="A13146" t="inlineStr">
        <is>
          <t>0ee61c2d-2659-4789-be11-8564eb171ec7</t>
        </is>
      </c>
      <c r="B13146" t="inlineStr">
        <is>
          <t>85389000</t>
        </is>
      </c>
      <c r="C13146" t="inlineStr">
        <is>
          <t>OTHER</t>
        </is>
      </c>
      <c r="D13146" t="inlineStr">
        <is>
          <t>c892c2fc-ba20-4899-9192-3b2d37742664</t>
        </is>
      </c>
      <c r="E13146" t="inlineStr">
        <is>
          <t>04dcd110-0c7a-4b8e-ad0c-00b17d519397</t>
        </is>
      </c>
      <c r="F13146" t="n">
        <v>55</v>
      </c>
    </row>
    <row r="13147">
      <c r="A13147" t="inlineStr">
        <is>
          <t>9ebbc8d6-f7db-476b-9d0b-612303af740e</t>
        </is>
      </c>
      <c r="B13147" t="inlineStr">
        <is>
          <t>85391000</t>
        </is>
      </c>
      <c r="C13147" t="inlineStr">
        <is>
          <t>SEALED BEAM LAMP UNITS</t>
        </is>
      </c>
      <c r="D13147" t="inlineStr">
        <is>
          <t>c892c2fc-ba20-4899-9192-3b2d37742664</t>
        </is>
      </c>
      <c r="E13147" t="inlineStr">
        <is>
          <t>b2667305-0477-43bb-ad78-9d2397156587</t>
        </is>
      </c>
      <c r="F13147" t="n">
        <v>55</v>
      </c>
    </row>
    <row r="13148">
      <c r="A13148" t="inlineStr">
        <is>
          <t>5d64b1c9-3dde-439c-9d18-ed971bbb334f</t>
        </is>
      </c>
      <c r="B13148" t="inlineStr">
        <is>
          <t>85392110</t>
        </is>
      </c>
      <c r="C13148" t="inlineStr">
        <is>
          <t>MINIATURE HALOGEN LAMPS WITH FITTINGS</t>
        </is>
      </c>
      <c r="D13148" t="inlineStr">
        <is>
          <t>c892c2fc-ba20-4899-9192-3b2d37742664</t>
        </is>
      </c>
      <c r="E13148" t="inlineStr">
        <is>
          <t>b2667305-0477-43bb-ad78-9d2397156587</t>
        </is>
      </c>
      <c r="F13148" t="n">
        <v>55</v>
      </c>
    </row>
    <row r="13149">
      <c r="A13149" t="inlineStr">
        <is>
          <t>08b60f15-a4ce-4ad3-a783-5c2c7f84589b</t>
        </is>
      </c>
      <c r="B13149" t="inlineStr">
        <is>
          <t>85392120</t>
        </is>
      </c>
      <c r="C13149" t="inlineStr">
        <is>
          <t>OTHER FOR AUTOMOBILES</t>
        </is>
      </c>
      <c r="D13149" t="inlineStr">
        <is>
          <t>c892c2fc-ba20-4899-9192-3b2d37742664</t>
        </is>
      </c>
      <c r="E13149" t="inlineStr">
        <is>
          <t>b2667305-0477-43bb-ad78-9d2397156587</t>
        </is>
      </c>
      <c r="F13149" t="n">
        <v>55</v>
      </c>
    </row>
    <row r="13150">
      <c r="A13150" t="inlineStr">
        <is>
          <t>9f39985d-d097-47a1-8451-ac600a895235</t>
        </is>
      </c>
      <c r="B13150" t="inlineStr">
        <is>
          <t>85392190</t>
        </is>
      </c>
      <c r="C13150" t="inlineStr">
        <is>
          <t>OTHER</t>
        </is>
      </c>
      <c r="D13150" t="inlineStr">
        <is>
          <t>c892c2fc-ba20-4899-9192-3b2d37742664</t>
        </is>
      </c>
      <c r="E13150" t="inlineStr">
        <is>
          <t>b2667305-0477-43bb-ad78-9d2397156587</t>
        </is>
      </c>
      <c r="F13150" t="n">
        <v>55</v>
      </c>
    </row>
    <row r="13151">
      <c r="A13151" t="inlineStr">
        <is>
          <t>c4414c45-f466-42b7-b5f0-c7f893954d27</t>
        </is>
      </c>
      <c r="B13151" t="inlineStr">
        <is>
          <t>85392200</t>
        </is>
      </c>
      <c r="C13151" t="inlineStr">
        <is>
          <t>OTHER, OF A POWER NOT EXCEEDING 200 W AND FOR A VOLTAGE EXCEEDING 100 V</t>
        </is>
      </c>
      <c r="D13151" t="inlineStr">
        <is>
          <t>c892c2fc-ba20-4899-9192-3b2d37742664</t>
        </is>
      </c>
      <c r="E13151" t="inlineStr">
        <is>
          <t>b2667305-0477-43bb-ad78-9d2397156587</t>
        </is>
      </c>
      <c r="F13151" t="n">
        <v>55</v>
      </c>
    </row>
    <row r="13152">
      <c r="A13152" t="inlineStr">
        <is>
          <t>94296f49-4b16-494a-92fe-e4b5a8ca9004</t>
        </is>
      </c>
      <c r="B13152" t="inlineStr">
        <is>
          <t>85392910</t>
        </is>
      </c>
      <c r="C13152" t="inlineStr">
        <is>
          <t>OF RETAIL SALE PRICE NOT EXCEEDING RUPEES 20 PER BULB</t>
        </is>
      </c>
      <c r="D13152" t="inlineStr">
        <is>
          <t>c892c2fc-ba20-4899-9192-3b2d37742664</t>
        </is>
      </c>
      <c r="E13152" t="inlineStr">
        <is>
          <t>b2667305-0477-43bb-ad78-9d2397156587</t>
        </is>
      </c>
      <c r="F13152" t="n">
        <v>55</v>
      </c>
    </row>
    <row r="13153">
      <c r="A13153" t="inlineStr">
        <is>
          <t>a766586a-f37c-4d4d-b947-594238ad1018</t>
        </is>
      </c>
      <c r="B13153" t="inlineStr">
        <is>
          <t>85392920</t>
        </is>
      </c>
      <c r="C13153" t="inlineStr">
        <is>
          <t>BULB, FOR TORCHES</t>
        </is>
      </c>
      <c r="D13153" t="inlineStr">
        <is>
          <t>c892c2fc-ba20-4899-9192-3b2d37742664</t>
        </is>
      </c>
      <c r="E13153" t="inlineStr">
        <is>
          <t>b2667305-0477-43bb-ad78-9d2397156587</t>
        </is>
      </c>
      <c r="F13153" t="n">
        <v>55</v>
      </c>
    </row>
    <row r="13154">
      <c r="A13154" t="inlineStr">
        <is>
          <t>a01829d3-88f1-4a9d-aa5d-c8db1129c8fa</t>
        </is>
      </c>
      <c r="B13154" t="inlineStr">
        <is>
          <t>85392930</t>
        </is>
      </c>
      <c r="C13154" t="inlineStr">
        <is>
          <t>MINIATURE BULBS</t>
        </is>
      </c>
      <c r="D13154" t="inlineStr">
        <is>
          <t>c892c2fc-ba20-4899-9192-3b2d37742664</t>
        </is>
      </c>
      <c r="E13154" t="inlineStr">
        <is>
          <t>b2667305-0477-43bb-ad78-9d2397156587</t>
        </is>
      </c>
      <c r="F13154" t="n">
        <v>55</v>
      </c>
    </row>
    <row r="13155">
      <c r="A13155" t="inlineStr">
        <is>
          <t>9d254cd7-2ef9-45a0-a5f4-2f8401f880fa</t>
        </is>
      </c>
      <c r="B13155" t="inlineStr">
        <is>
          <t>85392940</t>
        </is>
      </c>
      <c r="C13155" t="inlineStr">
        <is>
          <t>OTHER FOR AUTOMOBILE LAMPS</t>
        </is>
      </c>
      <c r="D13155" t="inlineStr">
        <is>
          <t>c892c2fc-ba20-4899-9192-3b2d37742664</t>
        </is>
      </c>
      <c r="E13155" t="inlineStr">
        <is>
          <t>b2667305-0477-43bb-ad78-9d2397156587</t>
        </is>
      </c>
      <c r="F13155" t="n">
        <v>55</v>
      </c>
    </row>
    <row r="13156">
      <c r="A13156" t="inlineStr">
        <is>
          <t>baad6de9-dcff-490a-b542-b5bcf338743b</t>
        </is>
      </c>
      <c r="B13156" t="inlineStr">
        <is>
          <t>85392990</t>
        </is>
      </c>
      <c r="C13156" t="inlineStr">
        <is>
          <t>OTHER</t>
        </is>
      </c>
      <c r="D13156" t="inlineStr">
        <is>
          <t>c892c2fc-ba20-4899-9192-3b2d37742664</t>
        </is>
      </c>
      <c r="E13156" t="inlineStr">
        <is>
          <t>b2667305-0477-43bb-ad78-9d2397156587</t>
        </is>
      </c>
      <c r="F13156" t="n">
        <v>55</v>
      </c>
    </row>
    <row r="13157">
      <c r="A13157" t="inlineStr">
        <is>
          <t>9e716f36-34b1-4ec5-aecb-558e701d3a35</t>
        </is>
      </c>
      <c r="B13157" t="inlineStr">
        <is>
          <t>85393110</t>
        </is>
      </c>
      <c r="C13157" t="inlineStr">
        <is>
          <t>COMPACT FLUORESCENT LAMPS</t>
        </is>
      </c>
      <c r="D13157" t="inlineStr">
        <is>
          <t>c892c2fc-ba20-4899-9192-3b2d37742664</t>
        </is>
      </c>
      <c r="E13157" t="inlineStr">
        <is>
          <t>b2667305-0477-43bb-ad78-9d2397156587</t>
        </is>
      </c>
      <c r="F13157" t="n">
        <v>55</v>
      </c>
    </row>
    <row r="13158">
      <c r="A13158" t="inlineStr">
        <is>
          <t>a8d2c6fb-f0f5-4d73-9a05-738c0a4f774f</t>
        </is>
      </c>
      <c r="B13158" t="inlineStr">
        <is>
          <t>85393190</t>
        </is>
      </c>
      <c r="C13158" t="inlineStr">
        <is>
          <t>OTHER</t>
        </is>
      </c>
      <c r="D13158" t="inlineStr">
        <is>
          <t>c892c2fc-ba20-4899-9192-3b2d37742664</t>
        </is>
      </c>
      <c r="E13158" t="inlineStr">
        <is>
          <t>b2667305-0477-43bb-ad78-9d2397156587</t>
        </is>
      </c>
      <c r="F13158" t="n">
        <v>55</v>
      </c>
    </row>
    <row r="13159">
      <c r="A13159" t="inlineStr">
        <is>
          <t>e672b234-58ce-45b6-aef5-8226968c8899</t>
        </is>
      </c>
      <c r="B13159" t="inlineStr">
        <is>
          <t>85393210</t>
        </is>
      </c>
      <c r="C13159" t="inlineStr">
        <is>
          <t>MERCURY VAPOUR LAMPS</t>
        </is>
      </c>
      <c r="D13159" t="inlineStr">
        <is>
          <t>c892c2fc-ba20-4899-9192-3b2d37742664</t>
        </is>
      </c>
      <c r="E13159" t="inlineStr">
        <is>
          <t>b2667305-0477-43bb-ad78-9d2397156587</t>
        </is>
      </c>
      <c r="F13159" t="n">
        <v>55</v>
      </c>
    </row>
    <row r="13160">
      <c r="A13160" t="inlineStr">
        <is>
          <t>3f03a96f-28fe-4896-b9f0-2a70a156885d</t>
        </is>
      </c>
      <c r="B13160" t="inlineStr">
        <is>
          <t>85393220</t>
        </is>
      </c>
      <c r="C13160" t="inlineStr">
        <is>
          <t>SODIUM VAPOUR LAMPS</t>
        </is>
      </c>
      <c r="D13160" t="inlineStr">
        <is>
          <t>c892c2fc-ba20-4899-9192-3b2d37742664</t>
        </is>
      </c>
      <c r="E13160" t="inlineStr">
        <is>
          <t>b2667305-0477-43bb-ad78-9d2397156587</t>
        </is>
      </c>
      <c r="F13160" t="n">
        <v>55</v>
      </c>
    </row>
    <row r="13161">
      <c r="A13161" t="inlineStr">
        <is>
          <t>71f89a01-6306-472c-bd74-e13ea718c59e</t>
        </is>
      </c>
      <c r="B13161" t="inlineStr">
        <is>
          <t>85393230</t>
        </is>
      </c>
      <c r="C13161" t="inlineStr">
        <is>
          <t>METAL HALIDE LAMPS</t>
        </is>
      </c>
      <c r="D13161" t="inlineStr">
        <is>
          <t>c892c2fc-ba20-4899-9192-3b2d37742664</t>
        </is>
      </c>
      <c r="E13161" t="inlineStr">
        <is>
          <t>b2667305-0477-43bb-ad78-9d2397156587</t>
        </is>
      </c>
      <c r="F13161" t="n">
        <v>55</v>
      </c>
    </row>
    <row r="13162">
      <c r="A13162" t="inlineStr">
        <is>
          <t>6f916c40-899d-4f1f-8bd0-56205216b63c</t>
        </is>
      </c>
      <c r="B13162" t="inlineStr">
        <is>
          <t>85393910</t>
        </is>
      </c>
      <c r="C13162" t="inlineStr">
        <is>
          <t>ENERGY EFFICIENT TRIPHOSPHOR FLUORESCENT LAMPS</t>
        </is>
      </c>
      <c r="D13162" t="inlineStr">
        <is>
          <t>c892c2fc-ba20-4899-9192-3b2d37742664</t>
        </is>
      </c>
      <c r="E13162" t="inlineStr">
        <is>
          <t>b2667305-0477-43bb-ad78-9d2397156587</t>
        </is>
      </c>
      <c r="F13162" t="n">
        <v>55</v>
      </c>
    </row>
    <row r="13163">
      <c r="A13163" t="inlineStr">
        <is>
          <t>52deed9a-5c60-4898-9ae1-cebeb1b54669</t>
        </is>
      </c>
      <c r="B13163" t="inlineStr">
        <is>
          <t>85393990</t>
        </is>
      </c>
      <c r="C13163" t="inlineStr">
        <is>
          <t>OTHER</t>
        </is>
      </c>
      <c r="D13163" t="inlineStr">
        <is>
          <t>c892c2fc-ba20-4899-9192-3b2d37742664</t>
        </is>
      </c>
      <c r="E13163" t="inlineStr">
        <is>
          <t>b2667305-0477-43bb-ad78-9d2397156587</t>
        </is>
      </c>
      <c r="F13163" t="n">
        <v>55</v>
      </c>
    </row>
    <row r="13164">
      <c r="A13164" t="inlineStr">
        <is>
          <t>5d458801-e00a-4851-84fe-a689eed5c9a7</t>
        </is>
      </c>
      <c r="B13164" t="inlineStr">
        <is>
          <t>85394100</t>
        </is>
      </c>
      <c r="C13164" t="inlineStr">
        <is>
          <t>ARC-LAMPS</t>
        </is>
      </c>
      <c r="D13164" t="inlineStr">
        <is>
          <t>c892c2fc-ba20-4899-9192-3b2d37742664</t>
        </is>
      </c>
      <c r="E13164" t="inlineStr">
        <is>
          <t>b2667305-0477-43bb-ad78-9d2397156587</t>
        </is>
      </c>
      <c r="F13164" t="n">
        <v>55</v>
      </c>
    </row>
    <row r="13165">
      <c r="A13165" t="inlineStr">
        <is>
          <t>ae961f02-2be6-435e-8f5f-de1b74e8424f</t>
        </is>
      </c>
      <c r="B13165" t="inlineStr">
        <is>
          <t>85394900</t>
        </is>
      </c>
      <c r="C13165" t="inlineStr">
        <is>
          <t>OTHER</t>
        </is>
      </c>
      <c r="D13165" t="inlineStr">
        <is>
          <t>c892c2fc-ba20-4899-9192-3b2d37742664</t>
        </is>
      </c>
      <c r="E13165" t="inlineStr">
        <is>
          <t>b2667305-0477-43bb-ad78-9d2397156587</t>
        </is>
      </c>
      <c r="F13165" t="n">
        <v>55</v>
      </c>
    </row>
    <row r="13166">
      <c r="A13166" t="inlineStr">
        <is>
          <t>92105ea7-ec53-467d-835d-90b73777552f</t>
        </is>
      </c>
      <c r="B13166" t="inlineStr">
        <is>
          <t>85395000</t>
        </is>
      </c>
      <c r="C13166" t="inlineStr">
        <is>
          <t>Light-emitting diode (LED) lamps</t>
        </is>
      </c>
      <c r="D13166" t="inlineStr">
        <is>
          <t>c892c2fc-ba20-4899-9192-3b2d37742664</t>
        </is>
      </c>
      <c r="E13166" t="inlineStr">
        <is>
          <t>b2667305-0477-43bb-ad78-9d2397156587</t>
        </is>
      </c>
      <c r="F13166" t="n">
        <v>55</v>
      </c>
    </row>
    <row r="13167">
      <c r="A13167" t="inlineStr">
        <is>
          <t>1e60a944-2cc9-4f48-aedb-48d6e811e18b</t>
        </is>
      </c>
      <c r="B13167" t="inlineStr">
        <is>
          <t>85395100</t>
        </is>
      </c>
      <c r="C13167" t="inlineStr">
        <is>
          <t>LIGHT-EMITTING DIODE (LED) MODULES</t>
        </is>
      </c>
      <c r="D13167" t="inlineStr">
        <is>
          <t>c892c2fc-ba20-4899-9192-3b2d37742664</t>
        </is>
      </c>
      <c r="E13167" t="inlineStr">
        <is>
          <t>b2667305-0477-43bb-ad78-9d2397156587</t>
        </is>
      </c>
      <c r="F13167" t="n">
        <v>55</v>
      </c>
    </row>
    <row r="13168">
      <c r="A13168" t="inlineStr">
        <is>
          <t>b658a825-c5fa-475c-affd-adf15dda73b1</t>
        </is>
      </c>
      <c r="B13168" t="inlineStr">
        <is>
          <t>85395200</t>
        </is>
      </c>
      <c r="C13168" t="inlineStr">
        <is>
          <t>LIGHT-EMITTING DIODE (LED) LAMPS</t>
        </is>
      </c>
      <c r="D13168" t="inlineStr">
        <is>
          <t>c892c2fc-ba20-4899-9192-3b2d37742664</t>
        </is>
      </c>
      <c r="E13168" t="inlineStr">
        <is>
          <t>b2667305-0477-43bb-ad78-9d2397156587</t>
        </is>
      </c>
      <c r="F13168" t="n">
        <v>55</v>
      </c>
    </row>
    <row r="13169">
      <c r="A13169" t="inlineStr">
        <is>
          <t>e7242da1-09f1-48da-887e-30bd81ea66c9</t>
        </is>
      </c>
      <c r="B13169" t="inlineStr">
        <is>
          <t>85399010</t>
        </is>
      </c>
      <c r="C13169" t="inlineStr">
        <is>
          <t>PARTS OF FLUORESCENT TUBE LAMPS</t>
        </is>
      </c>
      <c r="D13169" t="inlineStr">
        <is>
          <t>c892c2fc-ba20-4899-9192-3b2d37742664</t>
        </is>
      </c>
      <c r="E13169" t="inlineStr">
        <is>
          <t>b2667305-0477-43bb-ad78-9d2397156587</t>
        </is>
      </c>
      <c r="F13169" t="n">
        <v>55</v>
      </c>
    </row>
    <row r="13170">
      <c r="A13170" t="inlineStr">
        <is>
          <t>d28887a6-626e-48f0-9972-b5baaceac97e</t>
        </is>
      </c>
      <c r="B13170" t="inlineStr">
        <is>
          <t>85399020</t>
        </is>
      </c>
      <c r="C13170" t="inlineStr">
        <is>
          <t>PARTS OF ARC-LAMPS</t>
        </is>
      </c>
      <c r="D13170" t="inlineStr">
        <is>
          <t>c892c2fc-ba20-4899-9192-3b2d37742664</t>
        </is>
      </c>
      <c r="E13170" t="inlineStr">
        <is>
          <t>b2667305-0477-43bb-ad78-9d2397156587</t>
        </is>
      </c>
      <c r="F13170" t="n">
        <v>55</v>
      </c>
    </row>
    <row r="13171">
      <c r="A13171" t="inlineStr">
        <is>
          <t>c379f1e5-2a10-415e-a3f7-6916a67ba215</t>
        </is>
      </c>
      <c r="B13171" t="inlineStr">
        <is>
          <t>85399090</t>
        </is>
      </c>
      <c r="C13171" t="inlineStr">
        <is>
          <t>OTHER</t>
        </is>
      </c>
      <c r="D13171" t="inlineStr">
        <is>
          <t>c892c2fc-ba20-4899-9192-3b2d37742664</t>
        </is>
      </c>
      <c r="E13171" t="inlineStr">
        <is>
          <t>b2667305-0477-43bb-ad78-9d2397156587</t>
        </is>
      </c>
      <c r="F13171" t="n">
        <v>55</v>
      </c>
    </row>
    <row r="13172">
      <c r="A13172" t="inlineStr">
        <is>
          <t>397a5ddb-bf54-4b79-8f0e-47bf570db983</t>
        </is>
      </c>
      <c r="B13172" t="inlineStr">
        <is>
          <t>85401110</t>
        </is>
      </c>
      <c r="C13172" t="inlineStr">
        <is>
          <t>TELEVISION PICTURE TUBES OF 20" AND 21" SIZE, EXCEPT 21" FLAT AND FULL SQUARE (F AND FST) COLOUR TV PICTURE TUBES</t>
        </is>
      </c>
      <c r="D13172" t="inlineStr">
        <is>
          <t>c892c2fc-ba20-4899-9192-3b2d37742664</t>
        </is>
      </c>
      <c r="E13172" t="inlineStr">
        <is>
          <t>3efeff03-a7e6-4497-be27-9fb0d475a98f</t>
        </is>
      </c>
      <c r="F13172" t="n">
        <v>55</v>
      </c>
    </row>
    <row r="13173">
      <c r="A13173" t="inlineStr">
        <is>
          <t>b32b2841-2da6-4440-937d-df07a9e0a8f4</t>
        </is>
      </c>
      <c r="B13173" t="inlineStr">
        <is>
          <t>85401120</t>
        </is>
      </c>
      <c r="C13173" t="inlineStr">
        <is>
          <t>VIDEO MONITOR CATHODE-RAY TUBES</t>
        </is>
      </c>
      <c r="D13173" t="inlineStr">
        <is>
          <t>c892c2fc-ba20-4899-9192-3b2d37742664</t>
        </is>
      </c>
      <c r="E13173" t="inlineStr">
        <is>
          <t>3efeff03-a7e6-4497-be27-9fb0d475a98f</t>
        </is>
      </c>
      <c r="F13173" t="n">
        <v>55</v>
      </c>
    </row>
    <row r="13174">
      <c r="A13174" t="inlineStr">
        <is>
          <t>a222ea8f-ea29-4e1e-a96c-913095059163</t>
        </is>
      </c>
      <c r="B13174" t="inlineStr">
        <is>
          <t>85401190</t>
        </is>
      </c>
      <c r="C13174" t="inlineStr">
        <is>
          <t>OTHER</t>
        </is>
      </c>
      <c r="D13174" t="inlineStr">
        <is>
          <t>c892c2fc-ba20-4899-9192-3b2d37742664</t>
        </is>
      </c>
      <c r="E13174" t="inlineStr">
        <is>
          <t>3efeff03-a7e6-4497-be27-9fb0d475a98f</t>
        </is>
      </c>
      <c r="F13174" t="n">
        <v>55</v>
      </c>
    </row>
    <row r="13175">
      <c r="A13175" t="inlineStr">
        <is>
          <t>b701b9de-8e2e-4321-8296-dc5fa1f17ce4</t>
        </is>
      </c>
      <c r="B13175" t="inlineStr">
        <is>
          <t>85401200</t>
        </is>
      </c>
      <c r="C13175" t="inlineStr">
        <is>
          <t>MONOCHROME</t>
        </is>
      </c>
      <c r="D13175" t="inlineStr">
        <is>
          <t>c892c2fc-ba20-4899-9192-3b2d37742664</t>
        </is>
      </c>
      <c r="E13175" t="inlineStr">
        <is>
          <t>3efeff03-a7e6-4497-be27-9fb0d475a98f</t>
        </is>
      </c>
      <c r="F13175" t="n">
        <v>55</v>
      </c>
    </row>
    <row r="13176">
      <c r="A13176" t="inlineStr">
        <is>
          <t>7e9c79e7-5734-428b-b5d7-c7608f3ab61b</t>
        </is>
      </c>
      <c r="B13176" t="inlineStr">
        <is>
          <t>85402000</t>
        </is>
      </c>
      <c r="C13176" t="inlineStr">
        <is>
          <t>TELEVISION CAMERA TUBES, IMAGE CONVERTERS AND INTENSIFIERS, OTHER PHOTOS-CATHODE TUBES</t>
        </is>
      </c>
      <c r="D13176" t="inlineStr">
        <is>
          <t>c892c2fc-ba20-4899-9192-3b2d37742664</t>
        </is>
      </c>
      <c r="E13176" t="inlineStr">
        <is>
          <t>3efeff03-a7e6-4497-be27-9fb0d475a98f</t>
        </is>
      </c>
      <c r="F13176" t="n">
        <v>55</v>
      </c>
    </row>
    <row r="13177">
      <c r="A13177" t="inlineStr">
        <is>
          <t>14307be6-5563-493f-9079-49c144c75d34</t>
        </is>
      </c>
      <c r="B13177" t="inlineStr">
        <is>
          <t>85404010</t>
        </is>
      </c>
      <c r="C13177" t="inlineStr">
        <is>
          <t>DATA OR GRAPHIC DISPLAY TUBES, MONOCHROME</t>
        </is>
      </c>
      <c r="D13177" t="inlineStr">
        <is>
          <t>c892c2fc-ba20-4899-9192-3b2d37742664</t>
        </is>
      </c>
      <c r="E13177" t="inlineStr">
        <is>
          <t>3efeff03-a7e6-4497-be27-9fb0d475a98f</t>
        </is>
      </c>
      <c r="F13177" t="n">
        <v>55</v>
      </c>
    </row>
    <row r="13178">
      <c r="A13178" t="inlineStr">
        <is>
          <t>92c9d85a-4024-4332-b39a-97fdb1f4c61b</t>
        </is>
      </c>
      <c r="B13178" t="inlineStr">
        <is>
          <t>85404020</t>
        </is>
      </c>
      <c r="C13178" t="inlineStr">
        <is>
          <t>DATA OR GRAPHIC DISPLAY TUBES, COLOUR, WITH A PHOSPHOR DOT SCREEN PITCH SMALLER THAN 0.4 MM</t>
        </is>
      </c>
      <c r="D13178" t="inlineStr">
        <is>
          <t>c892c2fc-ba20-4899-9192-3b2d37742664</t>
        </is>
      </c>
      <c r="E13178" t="inlineStr">
        <is>
          <t>3efeff03-a7e6-4497-be27-9fb0d475a98f</t>
        </is>
      </c>
      <c r="F13178" t="n">
        <v>55</v>
      </c>
    </row>
    <row r="13179">
      <c r="A13179" t="inlineStr">
        <is>
          <t>50f0a952-d493-4fc6-9583-2d2e1cbbffab</t>
        </is>
      </c>
      <c r="B13179" t="inlineStr">
        <is>
          <t>85406000</t>
        </is>
      </c>
      <c r="C13179" t="inlineStr">
        <is>
          <t>OTHER CATHODE-RAY TUBES</t>
        </is>
      </c>
      <c r="D13179" t="inlineStr">
        <is>
          <t>c892c2fc-ba20-4899-9192-3b2d37742664</t>
        </is>
      </c>
      <c r="E13179" t="inlineStr">
        <is>
          <t>3efeff03-a7e6-4497-be27-9fb0d475a98f</t>
        </is>
      </c>
      <c r="F13179" t="n">
        <v>55</v>
      </c>
    </row>
    <row r="13180">
      <c r="A13180" t="inlineStr">
        <is>
          <t>5940b8f4-5459-4ef9-8c46-1344dc21e139</t>
        </is>
      </c>
      <c r="B13180" t="inlineStr">
        <is>
          <t>85407100</t>
        </is>
      </c>
      <c r="C13180" t="inlineStr">
        <is>
          <t>MAGNETRONS</t>
        </is>
      </c>
      <c r="D13180" t="inlineStr">
        <is>
          <t>c892c2fc-ba20-4899-9192-3b2d37742664</t>
        </is>
      </c>
      <c r="E13180" t="inlineStr">
        <is>
          <t>3efeff03-a7e6-4497-be27-9fb0d475a98f</t>
        </is>
      </c>
      <c r="F13180" t="n">
        <v>55</v>
      </c>
    </row>
    <row r="13181">
      <c r="A13181" t="inlineStr">
        <is>
          <t>6fc0199b-200d-4c62-b6f5-31a36b297ae5</t>
        </is>
      </c>
      <c r="B13181" t="inlineStr">
        <is>
          <t>85407900</t>
        </is>
      </c>
      <c r="C13181" t="inlineStr">
        <is>
          <t>OTHER</t>
        </is>
      </c>
      <c r="D13181" t="inlineStr">
        <is>
          <t>c892c2fc-ba20-4899-9192-3b2d37742664</t>
        </is>
      </c>
      <c r="E13181" t="inlineStr">
        <is>
          <t>3efeff03-a7e6-4497-be27-9fb0d475a98f</t>
        </is>
      </c>
      <c r="F13181" t="n">
        <v>55</v>
      </c>
    </row>
    <row r="13182">
      <c r="A13182" t="inlineStr">
        <is>
          <t>efdd3e12-e0f9-4e8a-aef8-715742235d71</t>
        </is>
      </c>
      <c r="B13182" t="inlineStr">
        <is>
          <t>85408100</t>
        </is>
      </c>
      <c r="C13182" t="inlineStr">
        <is>
          <t>RECEIVER OR AMPLIFIER VALVES AND TUBES</t>
        </is>
      </c>
      <c r="D13182" t="inlineStr">
        <is>
          <t>c892c2fc-ba20-4899-9192-3b2d37742664</t>
        </is>
      </c>
      <c r="E13182" t="inlineStr">
        <is>
          <t>3efeff03-a7e6-4497-be27-9fb0d475a98f</t>
        </is>
      </c>
      <c r="F13182" t="n">
        <v>55</v>
      </c>
    </row>
    <row r="13183">
      <c r="A13183" t="inlineStr">
        <is>
          <t>1764898f-d4e0-4c90-989e-9dc1dff7d815</t>
        </is>
      </c>
      <c r="B13183" t="inlineStr">
        <is>
          <t>85408900</t>
        </is>
      </c>
      <c r="C13183" t="inlineStr">
        <is>
          <t>OTHER</t>
        </is>
      </c>
      <c r="D13183" t="inlineStr">
        <is>
          <t>c892c2fc-ba20-4899-9192-3b2d37742664</t>
        </is>
      </c>
      <c r="E13183" t="inlineStr">
        <is>
          <t>3efeff03-a7e6-4497-be27-9fb0d475a98f</t>
        </is>
      </c>
      <c r="F13183" t="n">
        <v>55</v>
      </c>
    </row>
    <row r="13184">
      <c r="A13184" t="inlineStr">
        <is>
          <t>0844263e-de8c-4c84-9c63-77bebdf52dbf</t>
        </is>
      </c>
      <c r="B13184" t="inlineStr">
        <is>
          <t>85409100</t>
        </is>
      </c>
      <c r="C13184" t="inlineStr">
        <is>
          <t>OF CATHODE-RAY TUBES</t>
        </is>
      </c>
      <c r="D13184" t="inlineStr">
        <is>
          <t>c892c2fc-ba20-4899-9192-3b2d37742664</t>
        </is>
      </c>
      <c r="E13184" t="inlineStr">
        <is>
          <t>3efeff03-a7e6-4497-be27-9fb0d475a98f</t>
        </is>
      </c>
      <c r="F13184" t="n">
        <v>55</v>
      </c>
    </row>
    <row r="13185">
      <c r="A13185" t="inlineStr">
        <is>
          <t>7e668509-76fb-491c-9550-1966f2afb08c</t>
        </is>
      </c>
      <c r="B13185" t="inlineStr">
        <is>
          <t>85409900</t>
        </is>
      </c>
      <c r="C13185" t="inlineStr">
        <is>
          <t>OTHER</t>
        </is>
      </c>
      <c r="D13185" t="inlineStr">
        <is>
          <t>c892c2fc-ba20-4899-9192-3b2d37742664</t>
        </is>
      </c>
      <c r="E13185" t="inlineStr">
        <is>
          <t>3efeff03-a7e6-4497-be27-9fb0d475a98f</t>
        </is>
      </c>
      <c r="F13185" t="n">
        <v>55</v>
      </c>
    </row>
    <row r="13186">
      <c r="A13186" t="inlineStr">
        <is>
          <t>51b61d0a-31e3-4121-88b9-e644d8d2d239</t>
        </is>
      </c>
      <c r="B13186" t="inlineStr">
        <is>
          <t>85411000</t>
        </is>
      </c>
      <c r="C13186" t="inlineStr">
        <is>
          <t>DIODES, OTHER THAN PHOTOSENSITIVE OR LIGHT- EMITTING DIODES (LED)</t>
        </is>
      </c>
      <c r="D13186" t="inlineStr">
        <is>
          <t>c892c2fc-ba20-4899-9192-3b2d37742664</t>
        </is>
      </c>
      <c r="E13186" t="inlineStr">
        <is>
          <t>14728391-a168-4282-b0e6-80fc1af02684</t>
        </is>
      </c>
      <c r="F13186" t="n">
        <v>55</v>
      </c>
    </row>
    <row r="13187">
      <c r="A13187" t="inlineStr">
        <is>
          <t>1a8e44b3-4248-4241-be83-5544401fa08f</t>
        </is>
      </c>
      <c r="B13187" t="inlineStr">
        <is>
          <t>85412100</t>
        </is>
      </c>
      <c r="C13187" t="inlineStr">
        <is>
          <t>WITH A DISSIPATION RATE OF LESS THAN 1 W</t>
        </is>
      </c>
      <c r="D13187" t="inlineStr">
        <is>
          <t>c892c2fc-ba20-4899-9192-3b2d37742664</t>
        </is>
      </c>
      <c r="E13187" t="inlineStr">
        <is>
          <t>14728391-a168-4282-b0e6-80fc1af02684</t>
        </is>
      </c>
      <c r="F13187" t="n">
        <v>55</v>
      </c>
    </row>
    <row r="13188">
      <c r="A13188" t="inlineStr">
        <is>
          <t>833c8303-54f0-4a6c-9f92-003bde918f38</t>
        </is>
      </c>
      <c r="B13188" t="inlineStr">
        <is>
          <t>85412900</t>
        </is>
      </c>
      <c r="C13188" t="inlineStr">
        <is>
          <t>OTHER</t>
        </is>
      </c>
      <c r="D13188" t="inlineStr">
        <is>
          <t>c892c2fc-ba20-4899-9192-3b2d37742664</t>
        </is>
      </c>
      <c r="E13188" t="inlineStr">
        <is>
          <t>14728391-a168-4282-b0e6-80fc1af02684</t>
        </is>
      </c>
      <c r="F13188" t="n">
        <v>55</v>
      </c>
    </row>
    <row r="13189">
      <c r="A13189" t="inlineStr">
        <is>
          <t>da41097b-e17f-4548-9bb0-bb9d2b6b89c6</t>
        </is>
      </c>
      <c r="B13189" t="inlineStr">
        <is>
          <t>85413010</t>
        </is>
      </c>
      <c r="C13189" t="inlineStr">
        <is>
          <t>THYRISTORS</t>
        </is>
      </c>
      <c r="D13189" t="inlineStr">
        <is>
          <t>c892c2fc-ba20-4899-9192-3b2d37742664</t>
        </is>
      </c>
      <c r="E13189" t="inlineStr">
        <is>
          <t>14728391-a168-4282-b0e6-80fc1af02684</t>
        </is>
      </c>
      <c r="F13189" t="n">
        <v>55</v>
      </c>
    </row>
    <row r="13190">
      <c r="A13190" t="inlineStr">
        <is>
          <t>deb4ca39-15d4-4344-9abc-2fa95b85029b</t>
        </is>
      </c>
      <c r="B13190" t="inlineStr">
        <is>
          <t>85413090</t>
        </is>
      </c>
      <c r="C13190" t="inlineStr">
        <is>
          <t>OTHER</t>
        </is>
      </c>
      <c r="D13190" t="inlineStr">
        <is>
          <t>c892c2fc-ba20-4899-9192-3b2d37742664</t>
        </is>
      </c>
      <c r="E13190" t="inlineStr">
        <is>
          <t>14728391-a168-4282-b0e6-80fc1af02684</t>
        </is>
      </c>
      <c r="F13190" t="n">
        <v>55</v>
      </c>
    </row>
    <row r="13191">
      <c r="A13191" t="inlineStr">
        <is>
          <t>67cf3f29-b4fb-4585-ac86-2978baa71f62</t>
        </is>
      </c>
      <c r="B13191" t="inlineStr">
        <is>
          <t>85414011</t>
        </is>
      </c>
      <c r="C13191" t="inlineStr">
        <is>
          <t xml:space="preserve">DIODES, TRANSISTORS AND SIMILAR SEMI-CONDUCTOR DEVICES; PHOTOSENSITIVE SEMI-CONDUCTOR DEVICES, INCLUDING PHOTOVOLTAIC CELLS WHETHER OR NOT ASSEMBLED IN MODULES OR MADE UP INTO PANELS; LIGHT EMITTING DIODES; MOUNTED PIEZO-ELECTRIC CRYSTALS -PHOTOSENSITIVE </t>
        </is>
      </c>
      <c r="D13191" t="inlineStr">
        <is>
          <t>c892c2fc-ba20-4899-9192-3b2d37742664</t>
        </is>
      </c>
      <c r="E13191" t="inlineStr">
        <is>
          <t>14728391-a168-4282-b0e6-80fc1af02684</t>
        </is>
      </c>
      <c r="F13191" t="n">
        <v>55</v>
      </c>
    </row>
    <row r="13192">
      <c r="A13192" t="inlineStr">
        <is>
          <t>424314c1-6f60-4437-bc5b-6305b4c5c893</t>
        </is>
      </c>
      <c r="B13192" t="inlineStr">
        <is>
          <t>85414012</t>
        </is>
      </c>
      <c r="C13192" t="inlineStr">
        <is>
          <t>Solar cells, assembled in modules or made up into panels</t>
        </is>
      </c>
      <c r="D13192" t="inlineStr">
        <is>
          <t>c892c2fc-ba20-4899-9192-3b2d37742664</t>
        </is>
      </c>
      <c r="E13192" t="inlineStr">
        <is>
          <t>14728391-a168-4282-b0e6-80fc1af02684</t>
        </is>
      </c>
      <c r="F13192" t="n">
        <v>55</v>
      </c>
    </row>
    <row r="13193">
      <c r="A13193" t="inlineStr">
        <is>
          <t>149e02da-fafe-4503-a788-f0b285ba9d21</t>
        </is>
      </c>
      <c r="B13193" t="inlineStr">
        <is>
          <t>85414019</t>
        </is>
      </c>
      <c r="C13193" t="inlineStr">
        <is>
          <t xml:space="preserve">DIODES, TRANSISTORS AND SIMILAR SEMI-CONDUCTOR DEVICES; PHOTOSENSITIVE SEMI-CONDUCTOR DEVICES, INCLUDING PHOTOVOLTAIC CELLS WHETHER OR NOT ASSEMBLED IN MODULES OR MADE UP INTO PANELS; LIGHT EMITTING DIODES; MOUNTED PIEZO-ELECTRIC CRYSTALS -PHOTOSENSITIVE </t>
        </is>
      </c>
      <c r="D13193" t="inlineStr">
        <is>
          <t>c892c2fc-ba20-4899-9192-3b2d37742664</t>
        </is>
      </c>
      <c r="E13193" t="inlineStr">
        <is>
          <t>14728391-a168-4282-b0e6-80fc1af02684</t>
        </is>
      </c>
      <c r="F13193" t="n">
        <v>55</v>
      </c>
    </row>
    <row r="13194">
      <c r="A13194" t="inlineStr">
        <is>
          <t>a83778e2-7e7b-46c6-be32-20a53f2f3725</t>
        </is>
      </c>
      <c r="B13194" t="inlineStr">
        <is>
          <t>85414020</t>
        </is>
      </c>
      <c r="C13194" t="inlineStr">
        <is>
          <t xml:space="preserve">DIODES, TRANSISTORS AND SIMILAR SEMI-CONDUCTOR DEVICES; PHOTOSENSITIVE SEMI-CONDUCTOR DEVICES, INCLUDING PHOTOVOLTAIC CELLS WHETHER OR NOT ASSEMBLED IN MODULES OR MADE UP INTO PANELS; LIGHT EMITTING DIODES; MOUNTED PIEZO-ELECTRIC CRYSTALS -PHOTOSENSITIVE </t>
        </is>
      </c>
      <c r="D13194" t="inlineStr">
        <is>
          <t>c892c2fc-ba20-4899-9192-3b2d37742664</t>
        </is>
      </c>
      <c r="E13194" t="inlineStr">
        <is>
          <t>14728391-a168-4282-b0e6-80fc1af02684</t>
        </is>
      </c>
      <c r="F13194" t="n">
        <v>55</v>
      </c>
    </row>
    <row r="13195">
      <c r="A13195" t="inlineStr">
        <is>
          <t>9c04b4d4-848b-459e-88b3-68926bc6a804</t>
        </is>
      </c>
      <c r="B13195" t="inlineStr">
        <is>
          <t>85414090</t>
        </is>
      </c>
      <c r="C13195" t="inlineStr">
        <is>
          <t xml:space="preserve">DIODES, TRANSISTORS AND SIMILAR SEMI-CONDUCTOR DEVICES; PHOTOSENSITIVE SEMI-CONDUCTOR DEVICES, INCLUDING PHOTOVOLTAIC CELLS WHETHER OR NOT ASSEMBLED IN MODULES OR MADE UP INTO PANELS; LIGHT EMITTING DIODES; MOUNTED PIEZO-ELECTRIC CRYSTALS -PHOTOSENSITIVE </t>
        </is>
      </c>
      <c r="D13195" t="inlineStr">
        <is>
          <t>c892c2fc-ba20-4899-9192-3b2d37742664</t>
        </is>
      </c>
      <c r="E13195" t="inlineStr">
        <is>
          <t>14728391-a168-4282-b0e6-80fc1af02684</t>
        </is>
      </c>
      <c r="F13195" t="n">
        <v>55</v>
      </c>
    </row>
    <row r="13196">
      <c r="A13196" t="inlineStr">
        <is>
          <t>b94f2fd4-af05-4c88-bdb4-b453f6dc44c6</t>
        </is>
      </c>
      <c r="B13196" t="inlineStr">
        <is>
          <t>85414100</t>
        </is>
      </c>
      <c r="C13196" t="inlineStr">
        <is>
          <t>LIGHT-EMITTING DIODES (LED)</t>
        </is>
      </c>
      <c r="D13196" t="inlineStr">
        <is>
          <t>c892c2fc-ba20-4899-9192-3b2d37742664</t>
        </is>
      </c>
      <c r="E13196" t="inlineStr">
        <is>
          <t>14728391-a168-4282-b0e6-80fc1af02684</t>
        </is>
      </c>
      <c r="F13196" t="n">
        <v>55</v>
      </c>
    </row>
    <row r="13197">
      <c r="A13197" t="inlineStr">
        <is>
          <t>5462c9c6-03dd-4bd7-8a46-cee134a56afc</t>
        </is>
      </c>
      <c r="B13197" t="inlineStr">
        <is>
          <t>85414200</t>
        </is>
      </c>
      <c r="C13197" t="inlineStr">
        <is>
          <t>PHOTOVOLTAIC CELLS NOT ASSEMBLED IN MODULES OR MADE UP INTO PANELS</t>
        </is>
      </c>
      <c r="D13197" t="inlineStr">
        <is>
          <t>c892c2fc-ba20-4899-9192-3b2d37742664</t>
        </is>
      </c>
      <c r="E13197" t="inlineStr">
        <is>
          <t>14728391-a168-4282-b0e6-80fc1af02684</t>
        </is>
      </c>
      <c r="F13197" t="n">
        <v>55</v>
      </c>
    </row>
    <row r="13198">
      <c r="A13198" t="inlineStr">
        <is>
          <t>21a5deba-c611-4099-88f9-b1b9e2a524ac</t>
        </is>
      </c>
      <c r="B13198" t="inlineStr">
        <is>
          <t>85414300</t>
        </is>
      </c>
      <c r="C13198" t="inlineStr">
        <is>
          <t>PHOTOVOLTAIC CELLS ASSEMBLED IN MODULES OR MADE UP INTO PANELS</t>
        </is>
      </c>
      <c r="D13198" t="inlineStr">
        <is>
          <t>c892c2fc-ba20-4899-9192-3b2d37742664</t>
        </is>
      </c>
      <c r="E13198" t="inlineStr">
        <is>
          <t>14728391-a168-4282-b0e6-80fc1af02684</t>
        </is>
      </c>
      <c r="F13198" t="n">
        <v>55</v>
      </c>
    </row>
    <row r="13199">
      <c r="A13199" t="inlineStr">
        <is>
          <t>40b806e5-b897-4e70-aaa0-1b82ff73f741</t>
        </is>
      </c>
      <c r="B13199" t="inlineStr">
        <is>
          <t>85414900</t>
        </is>
      </c>
      <c r="C13199" t="inlineStr">
        <is>
          <t>OTHER</t>
        </is>
      </c>
      <c r="D13199" t="inlineStr">
        <is>
          <t>c892c2fc-ba20-4899-9192-3b2d37742664</t>
        </is>
      </c>
      <c r="E13199" t="inlineStr">
        <is>
          <t>14728391-a168-4282-b0e6-80fc1af02684</t>
        </is>
      </c>
      <c r="F13199" t="n">
        <v>55</v>
      </c>
    </row>
    <row r="13200">
      <c r="A13200" t="inlineStr">
        <is>
          <t>38f685ff-4f76-426f-83ce-e132a1117cb4</t>
        </is>
      </c>
      <c r="B13200" t="inlineStr">
        <is>
          <t>85415000</t>
        </is>
      </c>
      <c r="C13200" t="inlineStr">
        <is>
          <t>DIODES, TRANSISTORS AND SIMILAR SEMI-CONDUCTOR DEVICES; PHOTOSENSITIVE SEMI-CONDUCTOR DEVICES, INCLUDING PHOTOVOLTAIC CELLS WHETHER OR NOT ASSEMBLED IN MODULES OR MADE UP INTO PANELS; LIGHT EMITTING DIODES; MOUNTED PIEZO-ELECTRIC CRYSTALS OTHER SEMI-CONDU</t>
        </is>
      </c>
      <c r="D13200" t="inlineStr">
        <is>
          <t>c892c2fc-ba20-4899-9192-3b2d37742664</t>
        </is>
      </c>
      <c r="E13200" t="inlineStr">
        <is>
          <t>14728391-a168-4282-b0e6-80fc1af02684</t>
        </is>
      </c>
      <c r="F13200" t="n">
        <v>55</v>
      </c>
    </row>
    <row r="13201">
      <c r="A13201" t="inlineStr">
        <is>
          <t>b5c2e48b-7b7e-4c85-bbc7-4192e1ef32de</t>
        </is>
      </c>
      <c r="B13201" t="inlineStr">
        <is>
          <t>85415100</t>
        </is>
      </c>
      <c r="C13201" t="inlineStr">
        <is>
          <t>SEMICONDUCTOR-BASED TRANSDUCERS</t>
        </is>
      </c>
      <c r="D13201" t="inlineStr">
        <is>
          <t>c892c2fc-ba20-4899-9192-3b2d37742664</t>
        </is>
      </c>
      <c r="E13201" t="inlineStr">
        <is>
          <t>14728391-a168-4282-b0e6-80fc1af02684</t>
        </is>
      </c>
      <c r="F13201" t="n">
        <v>55</v>
      </c>
    </row>
    <row r="13202">
      <c r="A13202" t="inlineStr">
        <is>
          <t>e06983e4-0570-4274-813e-c2e555306502</t>
        </is>
      </c>
      <c r="B13202" t="inlineStr">
        <is>
          <t>85415900</t>
        </is>
      </c>
      <c r="C13202" t="inlineStr">
        <is>
          <t>OTHER</t>
        </is>
      </c>
      <c r="D13202" t="inlineStr">
        <is>
          <t>c892c2fc-ba20-4899-9192-3b2d37742664</t>
        </is>
      </c>
      <c r="E13202" t="inlineStr">
        <is>
          <t>14728391-a168-4282-b0e6-80fc1af02684</t>
        </is>
      </c>
      <c r="F13202" t="n">
        <v>55</v>
      </c>
    </row>
    <row r="13203">
      <c r="A13203" t="inlineStr">
        <is>
          <t>eed5f64b-0016-4ea5-b90b-9bf0f86360a6</t>
        </is>
      </c>
      <c r="B13203" t="inlineStr">
        <is>
          <t>85416000</t>
        </is>
      </c>
      <c r="C13203" t="inlineStr">
        <is>
          <t>MOUNTED PIEZO-ELECTRIC CRYSTALS</t>
        </is>
      </c>
      <c r="D13203" t="inlineStr">
        <is>
          <t>c892c2fc-ba20-4899-9192-3b2d37742664</t>
        </is>
      </c>
      <c r="E13203" t="inlineStr">
        <is>
          <t>14728391-a168-4282-b0e6-80fc1af02684</t>
        </is>
      </c>
      <c r="F13203" t="n">
        <v>55</v>
      </c>
    </row>
    <row r="13204">
      <c r="A13204" t="inlineStr">
        <is>
          <t>93d0f1a9-4191-44f5-842d-af24ae2d0fae</t>
        </is>
      </c>
      <c r="B13204" t="inlineStr">
        <is>
          <t>85419000</t>
        </is>
      </c>
      <c r="C13204" t="inlineStr">
        <is>
          <t>PARTS</t>
        </is>
      </c>
      <c r="D13204" t="inlineStr">
        <is>
          <t>c892c2fc-ba20-4899-9192-3b2d37742664</t>
        </is>
      </c>
      <c r="E13204" t="inlineStr">
        <is>
          <t>14728391-a168-4282-b0e6-80fc1af02684</t>
        </is>
      </c>
      <c r="F13204" t="n">
        <v>55</v>
      </c>
    </row>
    <row r="13205">
      <c r="A13205" t="inlineStr">
        <is>
          <t>4deec2f7-2d0e-4d4b-8f32-e881375e3976</t>
        </is>
      </c>
      <c r="B13205" t="inlineStr">
        <is>
          <t>85421010</t>
        </is>
      </c>
      <c r="C13205" t="inlineStr">
        <is>
          <t>ELECTRONIC INTEGRATED CIRCUITS AND MICRO-ASSEMBLIES -CARDS INCORPORATING AN ELECTRONIC INTEGRATED CIRCUIT *SMARV CARDS): SIM CARDS</t>
        </is>
      </c>
      <c r="D13205" t="inlineStr">
        <is>
          <t>c892c2fc-ba20-4899-9192-3b2d37742664</t>
        </is>
      </c>
      <c r="E13205" t="inlineStr">
        <is>
          <t>5941f74c-048c-4a24-8394-31d08ed5f3db</t>
        </is>
      </c>
      <c r="F13205" t="n">
        <v>55</v>
      </c>
    </row>
    <row r="13206">
      <c r="A13206" t="inlineStr">
        <is>
          <t>d91b3130-23a4-40d0-b70e-ca0345df3499</t>
        </is>
      </c>
      <c r="B13206" t="inlineStr">
        <is>
          <t>85421020</t>
        </is>
      </c>
      <c r="C13206" t="inlineStr">
        <is>
          <t>ELECTRONIC INTEGRATED CIRCUITS AND MICRO-ASSEMBLIES -CARDS INCORPORATING AN ELECTRONIC INTEGRATED CIRCUIT *SMARV CARDS): MEMORY CARDS</t>
        </is>
      </c>
      <c r="D13206" t="inlineStr">
        <is>
          <t>c892c2fc-ba20-4899-9192-3b2d37742664</t>
        </is>
      </c>
      <c r="E13206" t="inlineStr">
        <is>
          <t>5941f74c-048c-4a24-8394-31d08ed5f3db</t>
        </is>
      </c>
      <c r="F13206" t="n">
        <v>55</v>
      </c>
    </row>
    <row r="13207">
      <c r="A13207" t="inlineStr">
        <is>
          <t>15600b19-a9c9-4808-b31f-ec53bc4de296</t>
        </is>
      </c>
      <c r="B13207" t="inlineStr">
        <is>
          <t>85421090</t>
        </is>
      </c>
      <c r="C13207" t="inlineStr">
        <is>
          <t>ELECTRONIC INTEGRATED CIRCUITS AND MICRO-ASSEMBLIES -CARDS INCORPORATING AN ELECTRONIC INTEGRATED CIRCUIT *SMARV CARDS): OTHER</t>
        </is>
      </c>
      <c r="D13207" t="inlineStr">
        <is>
          <t>c892c2fc-ba20-4899-9192-3b2d37742664</t>
        </is>
      </c>
      <c r="E13207" t="inlineStr">
        <is>
          <t>5941f74c-048c-4a24-8394-31d08ed5f3db</t>
        </is>
      </c>
      <c r="F13207" t="n">
        <v>55</v>
      </c>
    </row>
    <row r="13208">
      <c r="A13208" t="inlineStr">
        <is>
          <t>1b748c4a-a3b7-4234-9535-cb81d0d514af</t>
        </is>
      </c>
      <c r="B13208" t="inlineStr">
        <is>
          <t>85422100</t>
        </is>
      </c>
      <c r="C13208" t="inlineStr">
        <is>
          <t>ELECTRONIC INTEGRATED CIRCUITS AND MICRO-ASSEMBLIES - MONOLITHIC INTEGRATED CIRCUITS: DIGITAL</t>
        </is>
      </c>
      <c r="D13208" t="inlineStr">
        <is>
          <t>c892c2fc-ba20-4899-9192-3b2d37742664</t>
        </is>
      </c>
      <c r="E13208" t="inlineStr">
        <is>
          <t>5941f74c-048c-4a24-8394-31d08ed5f3db</t>
        </is>
      </c>
      <c r="F13208" t="n">
        <v>55</v>
      </c>
    </row>
    <row r="13209">
      <c r="A13209" t="inlineStr">
        <is>
          <t>888b6e60-5a42-40c0-9e6c-4f85bb01f8e4</t>
        </is>
      </c>
      <c r="B13209" t="inlineStr">
        <is>
          <t>85422910</t>
        </is>
      </c>
      <c r="C13209" t="inlineStr">
        <is>
          <t>ELECTRONIC INTEGRATED CIRCUITS AND MICRO-ASSEMBLIES - MONOLITHIC INTEGRATED CIRCUITS: - OTHER: CARDS INCORPORATING ONLY A SINGLE ELECTRONIC INTEGRATED CIRCUIT WITH OPTICAL STRIP</t>
        </is>
      </c>
      <c r="D13209" t="inlineStr">
        <is>
          <t>c892c2fc-ba20-4899-9192-3b2d37742664</t>
        </is>
      </c>
      <c r="E13209" t="inlineStr">
        <is>
          <t>5941f74c-048c-4a24-8394-31d08ed5f3db</t>
        </is>
      </c>
      <c r="F13209" t="n">
        <v>55</v>
      </c>
    </row>
    <row r="13210">
      <c r="A13210" t="inlineStr">
        <is>
          <t>33dfb393-838a-473b-9928-6b888ea2f874</t>
        </is>
      </c>
      <c r="B13210" t="inlineStr">
        <is>
          <t>85422990</t>
        </is>
      </c>
      <c r="C13210" t="inlineStr">
        <is>
          <t>ELECTRONIC INTEGRATED CIRCUITS AND MICRO-ASSEMBLIES - MONOLITHIC INTEGRATED CIRCUITS: - OTHER: OTHER</t>
        </is>
      </c>
      <c r="D13210" t="inlineStr">
        <is>
          <t>c892c2fc-ba20-4899-9192-3b2d37742664</t>
        </is>
      </c>
      <c r="E13210" t="inlineStr">
        <is>
          <t>5941f74c-048c-4a24-8394-31d08ed5f3db</t>
        </is>
      </c>
      <c r="F13210" t="n">
        <v>55</v>
      </c>
    </row>
    <row r="13211">
      <c r="A13211" t="inlineStr">
        <is>
          <t>79cceefa-15a0-4c4d-935c-e59686ba750c</t>
        </is>
      </c>
      <c r="B13211" t="inlineStr">
        <is>
          <t>85423100</t>
        </is>
      </c>
      <c r="C13211" t="inlineStr">
        <is>
          <t>PROCESSORS AND CONTROLLERS,  WHETHER OR NOT COMBINED WITH MEMORIES, CONVERTERS, LOGIC CIRCUITS, AMPLIFIERS, CLOCK AND TIMING CIRCUITS, OR OTHER CIRCUITS</t>
        </is>
      </c>
      <c r="D13211" t="inlineStr">
        <is>
          <t>c892c2fc-ba20-4899-9192-3b2d37742664</t>
        </is>
      </c>
      <c r="E13211" t="inlineStr">
        <is>
          <t>5941f74c-048c-4a24-8394-31d08ed5f3db</t>
        </is>
      </c>
      <c r="F13211" t="n">
        <v>55</v>
      </c>
    </row>
    <row r="13212">
      <c r="A13212" t="inlineStr">
        <is>
          <t>80891e73-5b1b-4b6f-94f4-2597e2560e07</t>
        </is>
      </c>
      <c r="B13212" t="inlineStr">
        <is>
          <t>85423200</t>
        </is>
      </c>
      <c r="C13212" t="inlineStr">
        <is>
          <t>MEMORIES</t>
        </is>
      </c>
      <c r="D13212" t="inlineStr">
        <is>
          <t>c892c2fc-ba20-4899-9192-3b2d37742664</t>
        </is>
      </c>
      <c r="E13212" t="inlineStr">
        <is>
          <t>5941f74c-048c-4a24-8394-31d08ed5f3db</t>
        </is>
      </c>
      <c r="F13212" t="n">
        <v>55</v>
      </c>
    </row>
    <row r="13213">
      <c r="A13213" t="inlineStr">
        <is>
          <t>f4487131-786e-4397-bad0-21afe2b4f161</t>
        </is>
      </c>
      <c r="B13213" t="inlineStr">
        <is>
          <t>85423300</t>
        </is>
      </c>
      <c r="C13213" t="inlineStr">
        <is>
          <t>AMPLIFIERS</t>
        </is>
      </c>
      <c r="D13213" t="inlineStr">
        <is>
          <t>c892c2fc-ba20-4899-9192-3b2d37742664</t>
        </is>
      </c>
      <c r="E13213" t="inlineStr">
        <is>
          <t>5941f74c-048c-4a24-8394-31d08ed5f3db</t>
        </is>
      </c>
      <c r="F13213" t="n">
        <v>55</v>
      </c>
    </row>
    <row r="13214">
      <c r="A13214" t="inlineStr">
        <is>
          <t>55606b33-20cc-4c3a-8fb2-9400a98dcd7a</t>
        </is>
      </c>
      <c r="B13214" t="inlineStr">
        <is>
          <t>85423900</t>
        </is>
      </c>
      <c r="C13214" t="inlineStr">
        <is>
          <t>OTHER</t>
        </is>
      </c>
      <c r="D13214" t="inlineStr">
        <is>
          <t>c892c2fc-ba20-4899-9192-3b2d37742664</t>
        </is>
      </c>
      <c r="E13214" t="inlineStr">
        <is>
          <t>5941f74c-048c-4a24-8394-31d08ed5f3db</t>
        </is>
      </c>
      <c r="F13214" t="n">
        <v>55</v>
      </c>
    </row>
    <row r="13215">
      <c r="A13215" t="inlineStr">
        <is>
          <t>1a72b185-907a-46ea-86ca-5e92ee1feeb0</t>
        </is>
      </c>
      <c r="B13215" t="inlineStr">
        <is>
          <t>85426000</t>
        </is>
      </c>
      <c r="C13215" t="inlineStr">
        <is>
          <t>ELECTRONIC INTEGRATED CIRCUITS AND MICRO-ASSEMBLIES HYBRID INTEGRATED CIRCUITS</t>
        </is>
      </c>
      <c r="D13215" t="inlineStr">
        <is>
          <t>c892c2fc-ba20-4899-9192-3b2d37742664</t>
        </is>
      </c>
      <c r="E13215" t="inlineStr">
        <is>
          <t>5941f74c-048c-4a24-8394-31d08ed5f3db</t>
        </is>
      </c>
      <c r="F13215" t="n">
        <v>55</v>
      </c>
    </row>
    <row r="13216">
      <c r="A13216" t="inlineStr">
        <is>
          <t>d76e8342-d0cb-40e0-87f5-b38976ef5f84</t>
        </is>
      </c>
      <c r="B13216" t="inlineStr">
        <is>
          <t>85427000</t>
        </is>
      </c>
      <c r="C13216" t="inlineStr">
        <is>
          <t>ELECTRONIC INTEGRATED CIRCUITS AND MICRO-ASSEMBLIES ELECTRONIC MICROASSEMBLIES</t>
        </is>
      </c>
      <c r="D13216" t="inlineStr">
        <is>
          <t>c892c2fc-ba20-4899-9192-3b2d37742664</t>
        </is>
      </c>
      <c r="E13216" t="inlineStr">
        <is>
          <t>5941f74c-048c-4a24-8394-31d08ed5f3db</t>
        </is>
      </c>
      <c r="F13216" t="n">
        <v>55</v>
      </c>
    </row>
    <row r="13217">
      <c r="A13217" t="inlineStr">
        <is>
          <t>8cc670a5-fc7a-49a8-b28a-0f1e1aeb7646</t>
        </is>
      </c>
      <c r="B13217" t="inlineStr">
        <is>
          <t>85429000</t>
        </is>
      </c>
      <c r="C13217" t="inlineStr">
        <is>
          <t>PARTS</t>
        </is>
      </c>
      <c r="D13217" t="inlineStr">
        <is>
          <t>c892c2fc-ba20-4899-9192-3b2d37742664</t>
        </is>
      </c>
      <c r="E13217" t="inlineStr">
        <is>
          <t>5941f74c-048c-4a24-8394-31d08ed5f3db</t>
        </is>
      </c>
      <c r="F13217" t="n">
        <v>55</v>
      </c>
    </row>
    <row r="13218">
      <c r="A13218" t="inlineStr">
        <is>
          <t>8c23ce69-53ad-4055-bf08-8eb4f07b449f</t>
        </is>
      </c>
      <c r="B13218" t="inlineStr">
        <is>
          <t>85431010</t>
        </is>
      </c>
      <c r="C13218" t="inlineStr">
        <is>
          <t>ION IMPLANTERS FOR DOPING SEMI-CONDUCTOR MATERIAL</t>
        </is>
      </c>
      <c r="D13218" t="inlineStr">
        <is>
          <t>c892c2fc-ba20-4899-9192-3b2d37742664</t>
        </is>
      </c>
      <c r="E13218" t="inlineStr">
        <is>
          <t>02414134-52c8-46b0-86cf-aeb1e21b2947</t>
        </is>
      </c>
      <c r="F13218" t="n">
        <v>55</v>
      </c>
    </row>
    <row r="13219">
      <c r="A13219" t="inlineStr">
        <is>
          <t>5de77a74-f7e3-4c64-93a9-151293a72ad7</t>
        </is>
      </c>
      <c r="B13219" t="inlineStr">
        <is>
          <t>85431020</t>
        </is>
      </c>
      <c r="C13219" t="inlineStr">
        <is>
          <t>VANE GRAFF, COCK-CROFT, WALTON ACCELERATORS</t>
        </is>
      </c>
      <c r="D13219" t="inlineStr">
        <is>
          <t>c892c2fc-ba20-4899-9192-3b2d37742664</t>
        </is>
      </c>
      <c r="E13219" t="inlineStr">
        <is>
          <t>02414134-52c8-46b0-86cf-aeb1e21b2947</t>
        </is>
      </c>
      <c r="F13219" t="n">
        <v>55</v>
      </c>
    </row>
    <row r="13220">
      <c r="A13220" t="inlineStr">
        <is>
          <t>60c75fc3-00d9-43c2-9852-59f519b6d756</t>
        </is>
      </c>
      <c r="B13220" t="inlineStr">
        <is>
          <t>85431030</t>
        </is>
      </c>
      <c r="C13220" t="inlineStr">
        <is>
          <t>SYNCHROCYCLOTRONS, SYNCHROTRONS</t>
        </is>
      </c>
      <c r="D13220" t="inlineStr">
        <is>
          <t>c892c2fc-ba20-4899-9192-3b2d37742664</t>
        </is>
      </c>
      <c r="E13220" t="inlineStr">
        <is>
          <t>02414134-52c8-46b0-86cf-aeb1e21b2947</t>
        </is>
      </c>
      <c r="F13220" t="n">
        <v>55</v>
      </c>
    </row>
    <row r="13221">
      <c r="A13221" t="inlineStr">
        <is>
          <t>df3d8937-f1ea-4060-8216-c125945baf93</t>
        </is>
      </c>
      <c r="B13221" t="inlineStr">
        <is>
          <t>85431090</t>
        </is>
      </c>
      <c r="C13221" t="inlineStr">
        <is>
          <t>OTHER INCLUDING CYCLOTRONS</t>
        </is>
      </c>
      <c r="D13221" t="inlineStr">
        <is>
          <t>c892c2fc-ba20-4899-9192-3b2d37742664</t>
        </is>
      </c>
      <c r="E13221" t="inlineStr">
        <is>
          <t>02414134-52c8-46b0-86cf-aeb1e21b2947</t>
        </is>
      </c>
      <c r="F13221" t="n">
        <v>55</v>
      </c>
    </row>
    <row r="13222">
      <c r="A13222" t="inlineStr">
        <is>
          <t>c7905cc0-6b12-4e88-aa2d-0f9d09872b4f</t>
        </is>
      </c>
      <c r="B13222" t="inlineStr">
        <is>
          <t>85431100</t>
        </is>
      </c>
      <c r="C13222" t="inlineStr">
        <is>
          <t>ELECTRICAL MACHINES AND APPARATUS HAVING INDIVIDUAL FUNCTIONS, NOT SPECIFIED OR INCLUDED ELSEWHERE IN THIS CHAPTER - PARTICLE ACCELERATORS: ION IMPLANTERS FOR DOPING SEMI-CONDUCTOR MATERIALS</t>
        </is>
      </c>
      <c r="D13222" t="inlineStr">
        <is>
          <t>c892c2fc-ba20-4899-9192-3b2d37742664</t>
        </is>
      </c>
      <c r="E13222" t="inlineStr">
        <is>
          <t>02414134-52c8-46b0-86cf-aeb1e21b2947</t>
        </is>
      </c>
      <c r="F13222" t="n">
        <v>55</v>
      </c>
    </row>
    <row r="13223">
      <c r="A13223" t="inlineStr">
        <is>
          <t>b055edba-cbe5-41c8-97b3-cd00f7c75eae</t>
        </is>
      </c>
      <c r="B13223" t="inlineStr">
        <is>
          <t>85431910</t>
        </is>
      </c>
      <c r="C13223" t="inlineStr">
        <is>
          <t>ELECTRICAL MACHINES AND APPARATUS HAVING INDIVIDUAL FUNCTIONS, NOT SPECIFIED OR INCLUDED ELSEWHERE IN THIS CHAPTER - PARTICLE ACCELERATORS: - OTHER: VANE GRAFF, COCK-CROFT, WALTON ACCELERATORS</t>
        </is>
      </c>
      <c r="D13223" t="inlineStr">
        <is>
          <t>c892c2fc-ba20-4899-9192-3b2d37742664</t>
        </is>
      </c>
      <c r="E13223" t="inlineStr">
        <is>
          <t>02414134-52c8-46b0-86cf-aeb1e21b2947</t>
        </is>
      </c>
      <c r="F13223" t="n">
        <v>55</v>
      </c>
    </row>
    <row r="13224">
      <c r="A13224" t="inlineStr">
        <is>
          <t>2d0248ee-d9a7-4695-be00-c9b30e3591ee</t>
        </is>
      </c>
      <c r="B13224" t="inlineStr">
        <is>
          <t>85431920</t>
        </is>
      </c>
      <c r="C13224" t="inlineStr">
        <is>
          <t>ELECTRICAL MACHINES AND APPARATUS HAVING INDIVIDUAL FUNCTIONS, NOT SPECIFIED OR INCLUDED ELSEWHERE IN THIS CHAPTER - PARTICLE ACCELERATORS: - OTHER: SYNCHROCYCLOTRONS, SYNCHROTRONS</t>
        </is>
      </c>
      <c r="D13224" t="inlineStr">
        <is>
          <t>c892c2fc-ba20-4899-9192-3b2d37742664</t>
        </is>
      </c>
      <c r="E13224" t="inlineStr">
        <is>
          <t>02414134-52c8-46b0-86cf-aeb1e21b2947</t>
        </is>
      </c>
      <c r="F13224" t="n">
        <v>55</v>
      </c>
    </row>
    <row r="13225">
      <c r="A13225" t="inlineStr">
        <is>
          <t>3eb4fb57-f926-4ef9-a0f6-3ff56931b943</t>
        </is>
      </c>
      <c r="B13225" t="inlineStr">
        <is>
          <t>85431990</t>
        </is>
      </c>
      <c r="C13225" t="inlineStr">
        <is>
          <t>ELECTRICAL MACHINES AND APPARATUS HAVING INDIVIDUAL FUNCTIONS, NOT SPECIFIED OR INCLUDED ELSEWHERE IN THIS CHAPTER - PARTICLE ACCELERATORS: - OTHER: OTHER INCLUDING CYCLOTRONS</t>
        </is>
      </c>
      <c r="D13225" t="inlineStr">
        <is>
          <t>c892c2fc-ba20-4899-9192-3b2d37742664</t>
        </is>
      </c>
      <c r="E13225" t="inlineStr">
        <is>
          <t>02414134-52c8-46b0-86cf-aeb1e21b2947</t>
        </is>
      </c>
      <c r="F13225" t="n">
        <v>55</v>
      </c>
    </row>
    <row r="13226">
      <c r="A13226" t="inlineStr">
        <is>
          <t>7d0aba13-3620-4c44-8d48-c8b946f6b584</t>
        </is>
      </c>
      <c r="B13226" t="inlineStr">
        <is>
          <t>85432010</t>
        </is>
      </c>
      <c r="C13226" t="inlineStr">
        <is>
          <t>SWEEP GENERATORS</t>
        </is>
      </c>
      <c r="D13226" t="inlineStr">
        <is>
          <t>c892c2fc-ba20-4899-9192-3b2d37742664</t>
        </is>
      </c>
      <c r="E13226" t="inlineStr">
        <is>
          <t>02414134-52c8-46b0-86cf-aeb1e21b2947</t>
        </is>
      </c>
      <c r="F13226" t="n">
        <v>55</v>
      </c>
    </row>
    <row r="13227">
      <c r="A13227" t="inlineStr">
        <is>
          <t>d632b807-ea28-4182-8c5c-b283820e4042</t>
        </is>
      </c>
      <c r="B13227" t="inlineStr">
        <is>
          <t>85432020</t>
        </is>
      </c>
      <c r="C13227" t="inlineStr">
        <is>
          <t>IMPULSE GENERATORS</t>
        </is>
      </c>
      <c r="D13227" t="inlineStr">
        <is>
          <t>c892c2fc-ba20-4899-9192-3b2d37742664</t>
        </is>
      </c>
      <c r="E13227" t="inlineStr">
        <is>
          <t>02414134-52c8-46b0-86cf-aeb1e21b2947</t>
        </is>
      </c>
      <c r="F13227" t="n">
        <v>55</v>
      </c>
    </row>
    <row r="13228">
      <c r="A13228" t="inlineStr">
        <is>
          <t>8f2c5faf-f4e8-4716-b08a-31f5de203537</t>
        </is>
      </c>
      <c r="B13228" t="inlineStr">
        <is>
          <t>85432030</t>
        </is>
      </c>
      <c r="C13228" t="inlineStr">
        <is>
          <t>TACHO GENERATORS</t>
        </is>
      </c>
      <c r="D13228" t="inlineStr">
        <is>
          <t>c892c2fc-ba20-4899-9192-3b2d37742664</t>
        </is>
      </c>
      <c r="E13228" t="inlineStr">
        <is>
          <t>02414134-52c8-46b0-86cf-aeb1e21b2947</t>
        </is>
      </c>
      <c r="F13228" t="n">
        <v>55</v>
      </c>
    </row>
    <row r="13229">
      <c r="A13229" t="inlineStr">
        <is>
          <t>e7573646-1010-4f70-81f7-f18f63d06f0a</t>
        </is>
      </c>
      <c r="B13229" t="inlineStr">
        <is>
          <t>85432090</t>
        </is>
      </c>
      <c r="C13229" t="inlineStr">
        <is>
          <t>OTHER</t>
        </is>
      </c>
      <c r="D13229" t="inlineStr">
        <is>
          <t>c892c2fc-ba20-4899-9192-3b2d37742664</t>
        </is>
      </c>
      <c r="E13229" t="inlineStr">
        <is>
          <t>02414134-52c8-46b0-86cf-aeb1e21b2947</t>
        </is>
      </c>
      <c r="F13229" t="n">
        <v>55</v>
      </c>
    </row>
    <row r="13230">
      <c r="A13230" t="inlineStr">
        <is>
          <t>096526ea-2371-435f-9db2-ed8d6fefd317</t>
        </is>
      </c>
      <c r="B13230" t="inlineStr">
        <is>
          <t>85433000</t>
        </is>
      </c>
      <c r="C13230" t="inlineStr">
        <is>
          <t>MACHINES AND APPARATUS FOR ELECTROPLATING, ELECTROLYSIS OR ELECTROPHORESIS</t>
        </is>
      </c>
      <c r="D13230" t="inlineStr">
        <is>
          <t>c892c2fc-ba20-4899-9192-3b2d37742664</t>
        </is>
      </c>
      <c r="E13230" t="inlineStr">
        <is>
          <t>02414134-52c8-46b0-86cf-aeb1e21b2947</t>
        </is>
      </c>
      <c r="F13230" t="n">
        <v>55</v>
      </c>
    </row>
    <row r="13231">
      <c r="A13231" t="inlineStr">
        <is>
          <t>205d3523-5377-4556-a942-3aa720399266</t>
        </is>
      </c>
      <c r="B13231" t="inlineStr">
        <is>
          <t>85434000</t>
        </is>
      </c>
      <c r="C13231" t="inlineStr">
        <is>
          <t>ELECTRONIC CIGARETTES AND SIMILAR PERSONAL ELECTRIC VAPORISING DEVICES</t>
        </is>
      </c>
      <c r="D13231" t="inlineStr">
        <is>
          <t>c892c2fc-ba20-4899-9192-3b2d37742664</t>
        </is>
      </c>
      <c r="E13231" t="inlineStr">
        <is>
          <t>02414134-52c8-46b0-86cf-aeb1e21b2947</t>
        </is>
      </c>
      <c r="F13231" t="n">
        <v>55</v>
      </c>
    </row>
    <row r="13232">
      <c r="A13232" t="inlineStr">
        <is>
          <t>ef15ce11-7e2b-4802-9b0f-100ee5d2ee59</t>
        </is>
      </c>
      <c r="B13232" t="inlineStr">
        <is>
          <t>85437011</t>
        </is>
      </c>
      <c r="C13232" t="inlineStr">
        <is>
          <t>Proximity card and tags</t>
        </is>
      </c>
      <c r="D13232" t="inlineStr">
        <is>
          <t>c892c2fc-ba20-4899-9192-3b2d37742664</t>
        </is>
      </c>
      <c r="E13232" t="inlineStr">
        <is>
          <t>02414134-52c8-46b0-86cf-aeb1e21b2947</t>
        </is>
      </c>
      <c r="F13232" t="n">
        <v>55</v>
      </c>
    </row>
    <row r="13233">
      <c r="A13233" t="inlineStr">
        <is>
          <t>c14b5e4d-6877-46f1-ab4a-cd620d57d971</t>
        </is>
      </c>
      <c r="B13233" t="inlineStr">
        <is>
          <t>85437012</t>
        </is>
      </c>
      <c r="C13233" t="inlineStr">
        <is>
          <t>METAL DETECTOR</t>
        </is>
      </c>
      <c r="D13233" t="inlineStr">
        <is>
          <t>c892c2fc-ba20-4899-9192-3b2d37742664</t>
        </is>
      </c>
      <c r="E13233" t="inlineStr">
        <is>
          <t>02414134-52c8-46b0-86cf-aeb1e21b2947</t>
        </is>
      </c>
      <c r="F13233" t="n">
        <v>55</v>
      </c>
    </row>
    <row r="13234">
      <c r="A13234" t="inlineStr">
        <is>
          <t>23fc6bcd-178f-458e-b468-b22dc451daf9</t>
        </is>
      </c>
      <c r="B13234" t="inlineStr">
        <is>
          <t>85437013</t>
        </is>
      </c>
      <c r="C13234" t="inlineStr">
        <is>
          <t>MINE DETECTOR</t>
        </is>
      </c>
      <c r="D13234" t="inlineStr">
        <is>
          <t>c892c2fc-ba20-4899-9192-3b2d37742664</t>
        </is>
      </c>
      <c r="E13234" t="inlineStr">
        <is>
          <t>02414134-52c8-46b0-86cf-aeb1e21b2947</t>
        </is>
      </c>
      <c r="F13234" t="n">
        <v>55</v>
      </c>
    </row>
    <row r="13235">
      <c r="A13235" t="inlineStr">
        <is>
          <t>77495b3b-6d66-4912-ad94-d5b7723e4a51</t>
        </is>
      </c>
      <c r="B13235" t="inlineStr">
        <is>
          <t>85437019</t>
        </is>
      </c>
      <c r="C13235" t="inlineStr">
        <is>
          <t>OTHER</t>
        </is>
      </c>
      <c r="D13235" t="inlineStr">
        <is>
          <t>c892c2fc-ba20-4899-9192-3b2d37742664</t>
        </is>
      </c>
      <c r="E13235" t="inlineStr">
        <is>
          <t>02414134-52c8-46b0-86cf-aeb1e21b2947</t>
        </is>
      </c>
      <c r="F13235" t="n">
        <v>55</v>
      </c>
    </row>
    <row r="13236">
      <c r="A13236" t="inlineStr">
        <is>
          <t>d88ec47f-5907-45e2-9e18-034bb93238fb</t>
        </is>
      </c>
      <c r="B13236" t="inlineStr">
        <is>
          <t>85437021</t>
        </is>
      </c>
      <c r="C13236" t="inlineStr">
        <is>
          <t>DIGITAL REVERBERATORS</t>
        </is>
      </c>
      <c r="D13236" t="inlineStr">
        <is>
          <t>c892c2fc-ba20-4899-9192-3b2d37742664</t>
        </is>
      </c>
      <c r="E13236" t="inlineStr">
        <is>
          <t>02414134-52c8-46b0-86cf-aeb1e21b2947</t>
        </is>
      </c>
      <c r="F13236" t="n">
        <v>55</v>
      </c>
    </row>
    <row r="13237">
      <c r="A13237" t="inlineStr">
        <is>
          <t>08a91656-8dcd-44ef-bf02-4ea36686c46f</t>
        </is>
      </c>
      <c r="B13237" t="inlineStr">
        <is>
          <t>85437022</t>
        </is>
      </c>
      <c r="C13237" t="inlineStr">
        <is>
          <t>MIXING SYSTEM OR CONSOLES</t>
        </is>
      </c>
      <c r="D13237" t="inlineStr">
        <is>
          <t>c892c2fc-ba20-4899-9192-3b2d37742664</t>
        </is>
      </c>
      <c r="E13237" t="inlineStr">
        <is>
          <t>02414134-52c8-46b0-86cf-aeb1e21b2947</t>
        </is>
      </c>
      <c r="F13237" t="n">
        <v>55</v>
      </c>
    </row>
    <row r="13238">
      <c r="A13238" t="inlineStr">
        <is>
          <t>170a5451-6f14-42c5-ba75-596b12cae5b7</t>
        </is>
      </c>
      <c r="B13238" t="inlineStr">
        <is>
          <t>85437029</t>
        </is>
      </c>
      <c r="C13238" t="inlineStr">
        <is>
          <t>OTHER</t>
        </is>
      </c>
      <c r="D13238" t="inlineStr">
        <is>
          <t>c892c2fc-ba20-4899-9192-3b2d37742664</t>
        </is>
      </c>
      <c r="E13238" t="inlineStr">
        <is>
          <t>02414134-52c8-46b0-86cf-aeb1e21b2947</t>
        </is>
      </c>
      <c r="F13238" t="n">
        <v>55</v>
      </c>
    </row>
    <row r="13239">
      <c r="A13239" t="inlineStr">
        <is>
          <t>f7834b3a-0e0a-4a7a-915e-dbe1607c02e0</t>
        </is>
      </c>
      <c r="B13239" t="inlineStr">
        <is>
          <t>85437031</t>
        </is>
      </c>
      <c r="C13239" t="inlineStr">
        <is>
          <t>VIDEO MIXING SYSTEM OR CONSOLES</t>
        </is>
      </c>
      <c r="D13239" t="inlineStr">
        <is>
          <t>c892c2fc-ba20-4899-9192-3b2d37742664</t>
        </is>
      </c>
      <c r="E13239" t="inlineStr">
        <is>
          <t>02414134-52c8-46b0-86cf-aeb1e21b2947</t>
        </is>
      </c>
      <c r="F13239" t="n">
        <v>55</v>
      </c>
    </row>
    <row r="13240">
      <c r="A13240" t="inlineStr">
        <is>
          <t>6f9ef563-b676-476d-a7c9-a08ed43a05df</t>
        </is>
      </c>
      <c r="B13240" t="inlineStr">
        <is>
          <t>85437032</t>
        </is>
      </c>
      <c r="C13240" t="inlineStr">
        <is>
          <t>VIDEO EFFECT SYSTEM</t>
        </is>
      </c>
      <c r="D13240" t="inlineStr">
        <is>
          <t>c892c2fc-ba20-4899-9192-3b2d37742664</t>
        </is>
      </c>
      <c r="E13240" t="inlineStr">
        <is>
          <t>02414134-52c8-46b0-86cf-aeb1e21b2947</t>
        </is>
      </c>
      <c r="F13240" t="n">
        <v>55</v>
      </c>
    </row>
    <row r="13241">
      <c r="A13241" t="inlineStr">
        <is>
          <t>782d53a3-c94b-4e65-b6b8-dadb6221b301</t>
        </is>
      </c>
      <c r="B13241" t="inlineStr">
        <is>
          <t>85437033</t>
        </is>
      </c>
      <c r="C13241" t="inlineStr">
        <is>
          <t>DIGITAL LAYERING MACHINE</t>
        </is>
      </c>
      <c r="D13241" t="inlineStr">
        <is>
          <t>c892c2fc-ba20-4899-9192-3b2d37742664</t>
        </is>
      </c>
      <c r="E13241" t="inlineStr">
        <is>
          <t>02414134-52c8-46b0-86cf-aeb1e21b2947</t>
        </is>
      </c>
      <c r="F13241" t="n">
        <v>55</v>
      </c>
    </row>
    <row r="13242">
      <c r="A13242" t="inlineStr">
        <is>
          <t>884acc32-f6c4-41ed-ac69-311fb42a0930</t>
        </is>
      </c>
      <c r="B13242" t="inlineStr">
        <is>
          <t>85437034</t>
        </is>
      </c>
      <c r="C13242" t="inlineStr">
        <is>
          <t>PAINT BOX</t>
        </is>
      </c>
      <c r="D13242" t="inlineStr">
        <is>
          <t>c892c2fc-ba20-4899-9192-3b2d37742664</t>
        </is>
      </c>
      <c r="E13242" t="inlineStr">
        <is>
          <t>02414134-52c8-46b0-86cf-aeb1e21b2947</t>
        </is>
      </c>
      <c r="F13242" t="n">
        <v>55</v>
      </c>
    </row>
    <row r="13243">
      <c r="A13243" t="inlineStr">
        <is>
          <t>864edd9b-49fa-4caa-af90-4f0f52f46d05</t>
        </is>
      </c>
      <c r="B13243" t="inlineStr">
        <is>
          <t>85437035</t>
        </is>
      </c>
      <c r="C13243" t="inlineStr">
        <is>
          <t>VIDEO TYPEWRITER</t>
        </is>
      </c>
      <c r="D13243" t="inlineStr">
        <is>
          <t>c892c2fc-ba20-4899-9192-3b2d37742664</t>
        </is>
      </c>
      <c r="E13243" t="inlineStr">
        <is>
          <t>02414134-52c8-46b0-86cf-aeb1e21b2947</t>
        </is>
      </c>
      <c r="F13243" t="n">
        <v>55</v>
      </c>
    </row>
    <row r="13244">
      <c r="A13244" t="inlineStr">
        <is>
          <t>dcaf1c9f-f833-466c-9f7a-1a51baa69a56</t>
        </is>
      </c>
      <c r="B13244" t="inlineStr">
        <is>
          <t>85437036</t>
        </is>
      </c>
      <c r="C13244" t="inlineStr">
        <is>
          <t>VIDEO MATTING MACHINE</t>
        </is>
      </c>
      <c r="D13244" t="inlineStr">
        <is>
          <t>c892c2fc-ba20-4899-9192-3b2d37742664</t>
        </is>
      </c>
      <c r="E13244" t="inlineStr">
        <is>
          <t>02414134-52c8-46b0-86cf-aeb1e21b2947</t>
        </is>
      </c>
      <c r="F13244" t="n">
        <v>55</v>
      </c>
    </row>
    <row r="13245">
      <c r="A13245" t="inlineStr">
        <is>
          <t>9ae3fc3e-4cab-482d-98b4-5d0bc7209448</t>
        </is>
      </c>
      <c r="B13245" t="inlineStr">
        <is>
          <t>85437039</t>
        </is>
      </c>
      <c r="C13245" t="inlineStr">
        <is>
          <t>OTHER</t>
        </is>
      </c>
      <c r="D13245" t="inlineStr">
        <is>
          <t>c892c2fc-ba20-4899-9192-3b2d37742664</t>
        </is>
      </c>
      <c r="E13245" t="inlineStr">
        <is>
          <t>02414134-52c8-46b0-86cf-aeb1e21b2947</t>
        </is>
      </c>
      <c r="F13245" t="n">
        <v>55</v>
      </c>
    </row>
    <row r="13246">
      <c r="A13246" t="inlineStr">
        <is>
          <t>05dd7d3e-2016-4c54-81c4-ce1d56e9215d</t>
        </is>
      </c>
      <c r="B13246" t="inlineStr">
        <is>
          <t>85437041</t>
        </is>
      </c>
      <c r="C13246" t="inlineStr">
        <is>
          <t>COMPUTERISED EDITING SYSTEM CONTROLLING MORE THAN THREE VIDEO EDITING MACHINES</t>
        </is>
      </c>
      <c r="D13246" t="inlineStr">
        <is>
          <t>c892c2fc-ba20-4899-9192-3b2d37742664</t>
        </is>
      </c>
      <c r="E13246" t="inlineStr">
        <is>
          <t>02414134-52c8-46b0-86cf-aeb1e21b2947</t>
        </is>
      </c>
      <c r="F13246" t="n">
        <v>55</v>
      </c>
    </row>
    <row r="13247">
      <c r="A13247" t="inlineStr">
        <is>
          <t>5c1cf4a9-35c7-47a3-bba2-a446a7ef71d1</t>
        </is>
      </c>
      <c r="B13247" t="inlineStr">
        <is>
          <t>85437042</t>
        </is>
      </c>
      <c r="C13247" t="inlineStr">
        <is>
          <t>OTHER VIDEO CONTROL UNIT</t>
        </is>
      </c>
      <c r="D13247" t="inlineStr">
        <is>
          <t>c892c2fc-ba20-4899-9192-3b2d37742664</t>
        </is>
      </c>
      <c r="E13247" t="inlineStr">
        <is>
          <t>02414134-52c8-46b0-86cf-aeb1e21b2947</t>
        </is>
      </c>
      <c r="F13247" t="n">
        <v>55</v>
      </c>
    </row>
    <row r="13248">
      <c r="A13248" t="inlineStr">
        <is>
          <t>dbd49f5a-f570-4be3-a705-a735cca82bae</t>
        </is>
      </c>
      <c r="B13248" t="inlineStr">
        <is>
          <t>85437049</t>
        </is>
      </c>
      <c r="C13248" t="inlineStr">
        <is>
          <t>OTHER</t>
        </is>
      </c>
      <c r="D13248" t="inlineStr">
        <is>
          <t>c892c2fc-ba20-4899-9192-3b2d37742664</t>
        </is>
      </c>
      <c r="E13248" t="inlineStr">
        <is>
          <t>02414134-52c8-46b0-86cf-aeb1e21b2947</t>
        </is>
      </c>
      <c r="F13248" t="n">
        <v>55</v>
      </c>
    </row>
    <row r="13249">
      <c r="A13249" t="inlineStr">
        <is>
          <t>8e265717-ae58-4357-bf3f-c3819102431e</t>
        </is>
      </c>
      <c r="B13249" t="inlineStr">
        <is>
          <t>85437050</t>
        </is>
      </c>
      <c r="C13249" t="inlineStr">
        <is>
          <t>COLOUR CORRECTOR</t>
        </is>
      </c>
      <c r="D13249" t="inlineStr">
        <is>
          <t>c892c2fc-ba20-4899-9192-3b2d37742664</t>
        </is>
      </c>
      <c r="E13249" t="inlineStr">
        <is>
          <t>02414134-52c8-46b0-86cf-aeb1e21b2947</t>
        </is>
      </c>
      <c r="F13249" t="n">
        <v>55</v>
      </c>
    </row>
    <row r="13250">
      <c r="A13250" t="inlineStr">
        <is>
          <t>0d9ebc11-f4e2-494b-9aa3-cd91dbcc45dc</t>
        </is>
      </c>
      <c r="B13250" t="inlineStr">
        <is>
          <t>85437061</t>
        </is>
      </c>
      <c r="C13250" t="inlineStr">
        <is>
          <t>BROADCAST AMPLIFIER</t>
        </is>
      </c>
      <c r="D13250" t="inlineStr">
        <is>
          <t>c892c2fc-ba20-4899-9192-3b2d37742664</t>
        </is>
      </c>
      <c r="E13250" t="inlineStr">
        <is>
          <t>02414134-52c8-46b0-86cf-aeb1e21b2947</t>
        </is>
      </c>
      <c r="F13250" t="n">
        <v>55</v>
      </c>
    </row>
    <row r="13251">
      <c r="A13251" t="inlineStr">
        <is>
          <t>0bcca1fb-d34d-4bb1-9e08-fccd41b010f8</t>
        </is>
      </c>
      <c r="B13251" t="inlineStr">
        <is>
          <t>85437062</t>
        </is>
      </c>
      <c r="C13251" t="inlineStr">
        <is>
          <t>LIMITING AMPLIFIER, VIDEO DISTRIBUTION AMPLIFIER AND STABILIZING AMPLIFIERS</t>
        </is>
      </c>
      <c r="D13251" t="inlineStr">
        <is>
          <t>c892c2fc-ba20-4899-9192-3b2d37742664</t>
        </is>
      </c>
      <c r="E13251" t="inlineStr">
        <is>
          <t>02414134-52c8-46b0-86cf-aeb1e21b2947</t>
        </is>
      </c>
      <c r="F13251" t="n">
        <v>55</v>
      </c>
    </row>
    <row r="13252">
      <c r="A13252" t="inlineStr">
        <is>
          <t>5409724a-cd5b-4791-bc5b-fa00d21d3b61</t>
        </is>
      </c>
      <c r="B13252" t="inlineStr">
        <is>
          <t>85437069</t>
        </is>
      </c>
      <c r="C13252" t="inlineStr">
        <is>
          <t>OTHER</t>
        </is>
      </c>
      <c r="D13252" t="inlineStr">
        <is>
          <t>c892c2fc-ba20-4899-9192-3b2d37742664</t>
        </is>
      </c>
      <c r="E13252" t="inlineStr">
        <is>
          <t>02414134-52c8-46b0-86cf-aeb1e21b2947</t>
        </is>
      </c>
      <c r="F13252" t="n">
        <v>55</v>
      </c>
    </row>
    <row r="13253">
      <c r="A13253" t="inlineStr">
        <is>
          <t>bb082bcd-6e33-484c-88e9-e9437665a7e2</t>
        </is>
      </c>
      <c r="B13253" t="inlineStr">
        <is>
          <t>85437071</t>
        </is>
      </c>
      <c r="C13253" t="inlineStr">
        <is>
          <t>GRAPHIC EQUALIZER</t>
        </is>
      </c>
      <c r="D13253" t="inlineStr">
        <is>
          <t>c892c2fc-ba20-4899-9192-3b2d37742664</t>
        </is>
      </c>
      <c r="E13253" t="inlineStr">
        <is>
          <t>02414134-52c8-46b0-86cf-aeb1e21b2947</t>
        </is>
      </c>
      <c r="F13253" t="n">
        <v>55</v>
      </c>
    </row>
    <row r="13254">
      <c r="A13254" t="inlineStr">
        <is>
          <t>f09b7f0c-2de6-41d1-aa9e-30ef92970b58</t>
        </is>
      </c>
      <c r="B13254" t="inlineStr">
        <is>
          <t>85437072</t>
        </is>
      </c>
      <c r="C13254" t="inlineStr">
        <is>
          <t>SYNTHESISED RECEIVERS</t>
        </is>
      </c>
      <c r="D13254" t="inlineStr">
        <is>
          <t>c892c2fc-ba20-4899-9192-3b2d37742664</t>
        </is>
      </c>
      <c r="E13254" t="inlineStr">
        <is>
          <t>02414134-52c8-46b0-86cf-aeb1e21b2947</t>
        </is>
      </c>
      <c r="F13254" t="n">
        <v>55</v>
      </c>
    </row>
    <row r="13255">
      <c r="A13255" t="inlineStr">
        <is>
          <t>427db3ac-1e0d-4cb1-ad67-d9acab9e983f</t>
        </is>
      </c>
      <c r="B13255" t="inlineStr">
        <is>
          <t>85437091</t>
        </is>
      </c>
      <c r="C13255" t="inlineStr">
        <is>
          <t>RF(RADIO FREQUENCY) POWER AMPLIFIER AND NOISE GENERATORS FOR COMMUNICATION JAMMING EQUIPMENT, STATIC AND MOBILE OR MAN-PORTABLE</t>
        </is>
      </c>
      <c r="D13255" t="inlineStr">
        <is>
          <t>c892c2fc-ba20-4899-9192-3b2d37742664</t>
        </is>
      </c>
      <c r="E13255" t="inlineStr">
        <is>
          <t>02414134-52c8-46b0-86cf-aeb1e21b2947</t>
        </is>
      </c>
      <c r="F13255" t="n">
        <v>55</v>
      </c>
    </row>
    <row r="13256">
      <c r="A13256" t="inlineStr">
        <is>
          <t>aeeef3ed-6220-4831-a809-25466e461858</t>
        </is>
      </c>
      <c r="B13256" t="inlineStr">
        <is>
          <t>85437092</t>
        </is>
      </c>
      <c r="C13256" t="inlineStr">
        <is>
          <t>EQUIPMENT GADGETS BASED ON SOLAR ENERGY</t>
        </is>
      </c>
      <c r="D13256" t="inlineStr">
        <is>
          <t>c892c2fc-ba20-4899-9192-3b2d37742664</t>
        </is>
      </c>
      <c r="E13256" t="inlineStr">
        <is>
          <t>02414134-52c8-46b0-86cf-aeb1e21b2947</t>
        </is>
      </c>
      <c r="F13256" t="n">
        <v>55</v>
      </c>
    </row>
    <row r="13257">
      <c r="A13257" t="inlineStr">
        <is>
          <t>19e0c035-d6e3-4fe6-b98a-b4df7568f492</t>
        </is>
      </c>
      <c r="B13257" t="inlineStr">
        <is>
          <t>85437093</t>
        </is>
      </c>
      <c r="C13257" t="inlineStr">
        <is>
          <t>PROFESSIONAL BEAUTY CARE EQUIPMENT</t>
        </is>
      </c>
      <c r="D13257" t="inlineStr">
        <is>
          <t>c892c2fc-ba20-4899-9192-3b2d37742664</t>
        </is>
      </c>
      <c r="E13257" t="inlineStr">
        <is>
          <t>02414134-52c8-46b0-86cf-aeb1e21b2947</t>
        </is>
      </c>
      <c r="F13257" t="n">
        <v>55</v>
      </c>
    </row>
    <row r="13258">
      <c r="A13258" t="inlineStr">
        <is>
          <t>ece90f35-555e-4f85-8fa8-45aa9e2eccc7</t>
        </is>
      </c>
      <c r="B13258" t="inlineStr">
        <is>
          <t>85437094</t>
        </is>
      </c>
      <c r="C13258" t="inlineStr">
        <is>
          <t>AUDIO VISUAL STEREO ENCODERS</t>
        </is>
      </c>
      <c r="D13258" t="inlineStr">
        <is>
          <t>c892c2fc-ba20-4899-9192-3b2d37742664</t>
        </is>
      </c>
      <c r="E13258" t="inlineStr">
        <is>
          <t>02414134-52c8-46b0-86cf-aeb1e21b2947</t>
        </is>
      </c>
      <c r="F13258" t="n">
        <v>55</v>
      </c>
    </row>
    <row r="13259">
      <c r="A13259" t="inlineStr">
        <is>
          <t>18ff6590-15bd-425b-88a6-e758c3a6b2de</t>
        </is>
      </c>
      <c r="B13259" t="inlineStr">
        <is>
          <t>85437095</t>
        </is>
      </c>
      <c r="C13259" t="inlineStr">
        <is>
          <t>TIME CODE GENERATOR</t>
        </is>
      </c>
      <c r="D13259" t="inlineStr">
        <is>
          <t>c892c2fc-ba20-4899-9192-3b2d37742664</t>
        </is>
      </c>
      <c r="E13259" t="inlineStr">
        <is>
          <t>02414134-52c8-46b0-86cf-aeb1e21b2947</t>
        </is>
      </c>
      <c r="F13259" t="n">
        <v>55</v>
      </c>
    </row>
    <row r="13260">
      <c r="A13260" t="inlineStr">
        <is>
          <t>74c0875b-5afa-4804-9ad3-fdb7473ea30e</t>
        </is>
      </c>
      <c r="B13260" t="inlineStr">
        <is>
          <t>85437099</t>
        </is>
      </c>
      <c r="C13260" t="inlineStr">
        <is>
          <t>OTHER</t>
        </is>
      </c>
      <c r="D13260" t="inlineStr">
        <is>
          <t>c892c2fc-ba20-4899-9192-3b2d37742664</t>
        </is>
      </c>
      <c r="E13260" t="inlineStr">
        <is>
          <t>02414134-52c8-46b0-86cf-aeb1e21b2947</t>
        </is>
      </c>
      <c r="F13260" t="n">
        <v>55</v>
      </c>
    </row>
    <row r="13261">
      <c r="A13261" t="inlineStr">
        <is>
          <t>a538d247-1862-46d1-96d1-5d61be32b447</t>
        </is>
      </c>
      <c r="B13261" t="inlineStr">
        <is>
          <t>85438100</t>
        </is>
      </c>
      <c r="C13261" t="inlineStr">
        <is>
          <t>ELECTRICAL MACHINES AND APPARATUS HAVING INDIVIDUAL FUNCTIONS, NOT SPECIFIED OR INCLUDED ELSEWHERE IN THIS CHAPTER - OTHER MACHINES AND APPARATUS: PROXIMITY CARDS AND TAGS</t>
        </is>
      </c>
      <c r="D13261" t="inlineStr">
        <is>
          <t>c892c2fc-ba20-4899-9192-3b2d37742664</t>
        </is>
      </c>
      <c r="E13261" t="inlineStr">
        <is>
          <t>02414134-52c8-46b0-86cf-aeb1e21b2947</t>
        </is>
      </c>
      <c r="F13261" t="n">
        <v>55</v>
      </c>
    </row>
    <row r="13262">
      <c r="A13262" t="inlineStr">
        <is>
          <t>01bd4fae-db6d-408a-9b63-734e76133d9c</t>
        </is>
      </c>
      <c r="B13262" t="inlineStr">
        <is>
          <t>85438910</t>
        </is>
      </c>
      <c r="C13262" t="inlineStr">
        <is>
          <t>ELECTRICAL MACHINES AND APPARATUS HAVING INDIVIDUAL FUNCTIONS, NOT SPECIFIED OR INCLUDED ELSEWHERE IN THIS CHAPTER - OTHER MACHINES AND APPARATUS: - OTHER: METAL DETECTORS</t>
        </is>
      </c>
      <c r="D13262" t="inlineStr">
        <is>
          <t>c892c2fc-ba20-4899-9192-3b2d37742664</t>
        </is>
      </c>
      <c r="E13262" t="inlineStr">
        <is>
          <t>02414134-52c8-46b0-86cf-aeb1e21b2947</t>
        </is>
      </c>
      <c r="F13262" t="n">
        <v>55</v>
      </c>
    </row>
    <row r="13263">
      <c r="A13263" t="inlineStr">
        <is>
          <t>0afcbde9-fa0a-4a28-a1f8-06cfec1f2c46</t>
        </is>
      </c>
      <c r="B13263" t="inlineStr">
        <is>
          <t>85438920</t>
        </is>
      </c>
      <c r="C13263" t="inlineStr">
        <is>
          <t>ELECTRICAL MACHINES AND APPARATUS HAVING INDIVIDUAL FUNCTIONS, NOT SPECIFIED OR INCLUDED ELSEWHERE IN THIS CHAPTER - OTHER MACHINES AND APPARATUS: - OTHER: MINE DETECTORS</t>
        </is>
      </c>
      <c r="D13263" t="inlineStr">
        <is>
          <t>c892c2fc-ba20-4899-9192-3b2d37742664</t>
        </is>
      </c>
      <c r="E13263" t="inlineStr">
        <is>
          <t>02414134-52c8-46b0-86cf-aeb1e21b2947</t>
        </is>
      </c>
      <c r="F13263" t="n">
        <v>55</v>
      </c>
    </row>
    <row r="13264">
      <c r="A13264" t="inlineStr">
        <is>
          <t>dd605d45-4dd6-412f-8711-dde785d3314f</t>
        </is>
      </c>
      <c r="B13264" t="inlineStr">
        <is>
          <t>85438931</t>
        </is>
      </c>
      <c r="C13264" t="inlineStr">
        <is>
          <t>ELECTRICAL MACHINES AND APPARATUS HAVING INDIVIDUAL FUNCTIONS, NOT SPECIFIED OR INCLUDED ELSEWHERE IN THIS CHAPTER - OTHER MACHINES AND APPARATUS: - OTHER: - AUDIO SPECIAL EFFECT EQUIPMENTS: DIGITAL REVERBERATORS</t>
        </is>
      </c>
      <c r="D13264" t="inlineStr">
        <is>
          <t>c892c2fc-ba20-4899-9192-3b2d37742664</t>
        </is>
      </c>
      <c r="E13264" t="inlineStr">
        <is>
          <t>02414134-52c8-46b0-86cf-aeb1e21b2947</t>
        </is>
      </c>
      <c r="F13264" t="n">
        <v>55</v>
      </c>
    </row>
    <row r="13265">
      <c r="A13265" t="inlineStr">
        <is>
          <t>08c25d62-6fd0-43f9-91a1-70d5a413d919</t>
        </is>
      </c>
      <c r="B13265" t="inlineStr">
        <is>
          <t>85438932</t>
        </is>
      </c>
      <c r="C13265" t="inlineStr">
        <is>
          <t>ELECTRICAL MACHINES AND APPARATUS HAVING INDIVIDUAL FUNCTIONS, NOT SPECIFIED OR INCLUDED ELSEWHERE IN THIS CHAPTER - OTHER MACHINES AND APPARATUS: - OTHER: - AUDIO SPECIAL EFFECT EQUIPMENTS: MIXING SYSTEMS OR CONSOLES</t>
        </is>
      </c>
      <c r="D13265" t="inlineStr">
        <is>
          <t>c892c2fc-ba20-4899-9192-3b2d37742664</t>
        </is>
      </c>
      <c r="E13265" t="inlineStr">
        <is>
          <t>02414134-52c8-46b0-86cf-aeb1e21b2947</t>
        </is>
      </c>
      <c r="F13265" t="n">
        <v>55</v>
      </c>
    </row>
    <row r="13266">
      <c r="A13266" t="inlineStr">
        <is>
          <t>35363a10-0356-4d5c-a230-56a0a8d64c99</t>
        </is>
      </c>
      <c r="B13266" t="inlineStr">
        <is>
          <t>85438939</t>
        </is>
      </c>
      <c r="C13266" t="inlineStr">
        <is>
          <t>ELECTRICAL MACHINES AND APPARATUS HAVING INDIVIDUAL FUNCTIONS, NOT SPECIFIED OR INCLUDED ELSEWHERE IN THIS CHAPTER - OTHER MACHINES AND APPARATUS: - OTHER: - AUDIO SPECIAL EFFECT EQUIPMENTS: OTHER</t>
        </is>
      </c>
      <c r="D13266" t="inlineStr">
        <is>
          <t>c892c2fc-ba20-4899-9192-3b2d37742664</t>
        </is>
      </c>
      <c r="E13266" t="inlineStr">
        <is>
          <t>02414134-52c8-46b0-86cf-aeb1e21b2947</t>
        </is>
      </c>
      <c r="F13266" t="n">
        <v>55</v>
      </c>
    </row>
    <row r="13267">
      <c r="A13267" t="inlineStr">
        <is>
          <t>a9dddb3e-7a0a-4324-a8a3-b5715a269dc1</t>
        </is>
      </c>
      <c r="B13267" t="inlineStr">
        <is>
          <t>85438941</t>
        </is>
      </c>
      <c r="C13267" t="inlineStr">
        <is>
          <t>ELECTRICAL MACHINES AND APPARATUS HAVING INDIVIDUAL FUNCTIONS, NOT SPECIFIED OR INCLUDED ELSEWHERE IN THIS CHAPTER - OTHER MACHINES AND APPARATUS: - OTHER: - VIDEO SPECIAL EFFECT EQUIPMENTS: VIDEO MIXING SYSTEM OR CONSOLES</t>
        </is>
      </c>
      <c r="D13267" t="inlineStr">
        <is>
          <t>c892c2fc-ba20-4899-9192-3b2d37742664</t>
        </is>
      </c>
      <c r="E13267" t="inlineStr">
        <is>
          <t>02414134-52c8-46b0-86cf-aeb1e21b2947</t>
        </is>
      </c>
      <c r="F13267" t="n">
        <v>55</v>
      </c>
    </row>
    <row r="13268">
      <c r="A13268" t="inlineStr">
        <is>
          <t>d744d7b2-83f6-4bfe-84ad-ae22127931f3</t>
        </is>
      </c>
      <c r="B13268" t="inlineStr">
        <is>
          <t>85438942</t>
        </is>
      </c>
      <c r="C13268" t="inlineStr">
        <is>
          <t>ELECTRICAL MACHINES AND APPARATUS HAVING INDIVIDUAL FUNCTIONS, NOT SPECIFIED OR INCLUDED ELSEWHERE IN THIS CHAPTER - OTHER MACHINES AND APPARATUS: - OTHER: - VIDEO SPECIAL EFFECT EQUIPMENTS: VIDEO EFFECT SYSTEM</t>
        </is>
      </c>
      <c r="D13268" t="inlineStr">
        <is>
          <t>c892c2fc-ba20-4899-9192-3b2d37742664</t>
        </is>
      </c>
      <c r="E13268" t="inlineStr">
        <is>
          <t>02414134-52c8-46b0-86cf-aeb1e21b2947</t>
        </is>
      </c>
      <c r="F13268" t="n">
        <v>55</v>
      </c>
    </row>
    <row r="13269">
      <c r="A13269" t="inlineStr">
        <is>
          <t>776bac5c-a7cc-476f-9a60-70781edf8eb1</t>
        </is>
      </c>
      <c r="B13269" t="inlineStr">
        <is>
          <t>85438943</t>
        </is>
      </c>
      <c r="C13269" t="inlineStr">
        <is>
          <t>ELECTRICAL MACHINES AND APPARATUS HAVING INDIVIDUAL FUNCTIONS, NOT SPECIFIED OR INCLUDED ELSEWHERE IN THIS CHAPTER - OTHER MACHINES AND APPARATUS: - OTHER: - VIDEO SPECIAL EFFECT EQUIPMENTS: DIGITAL LAYERING MACHINE</t>
        </is>
      </c>
      <c r="D13269" t="inlineStr">
        <is>
          <t>c892c2fc-ba20-4899-9192-3b2d37742664</t>
        </is>
      </c>
      <c r="E13269" t="inlineStr">
        <is>
          <t>02414134-52c8-46b0-86cf-aeb1e21b2947</t>
        </is>
      </c>
      <c r="F13269" t="n">
        <v>55</v>
      </c>
    </row>
    <row r="13270">
      <c r="A13270" t="inlineStr">
        <is>
          <t>5145a05c-54d4-420a-9f1a-1ef4634df238</t>
        </is>
      </c>
      <c r="B13270" t="inlineStr">
        <is>
          <t>85438944</t>
        </is>
      </c>
      <c r="C13270" t="inlineStr">
        <is>
          <t>ELECTRICAL MACHINES AND APPARATUS HAVING INDIVIDUAL FUNCTIONS, NOT SPECIFIED OR INCLUDED ELSEWHERE IN THIS CHAPTER - OTHER MACHINES AND APPARATUS: - OTHER: - VIDEO SPECIAL EFFECT EQUIPMENTS: PAINT BOX</t>
        </is>
      </c>
      <c r="D13270" t="inlineStr">
        <is>
          <t>c892c2fc-ba20-4899-9192-3b2d37742664</t>
        </is>
      </c>
      <c r="E13270" t="inlineStr">
        <is>
          <t>02414134-52c8-46b0-86cf-aeb1e21b2947</t>
        </is>
      </c>
      <c r="F13270" t="n">
        <v>55</v>
      </c>
    </row>
    <row r="13271">
      <c r="A13271" t="inlineStr">
        <is>
          <t>5b2128f1-4743-4934-8d8f-6a1314581d38</t>
        </is>
      </c>
      <c r="B13271" t="inlineStr">
        <is>
          <t>85438945</t>
        </is>
      </c>
      <c r="C13271" t="inlineStr">
        <is>
          <t>ELECTRICAL MACHINES AND APPARATUS HAVING INDIVIDUAL FUNCTIONS, NOT SPECIFIED OR INCLUDED ELSEWHERE IN THIS CHAPTER - OTHER MACHINES AND APPARATUS: - OTHER: - VIDEO SPECIAL EFFECT EQUIPMENTS: VIDEO TYPEWRITER</t>
        </is>
      </c>
      <c r="D13271" t="inlineStr">
        <is>
          <t>c892c2fc-ba20-4899-9192-3b2d37742664</t>
        </is>
      </c>
      <c r="E13271" t="inlineStr">
        <is>
          <t>02414134-52c8-46b0-86cf-aeb1e21b2947</t>
        </is>
      </c>
      <c r="F13271" t="n">
        <v>55</v>
      </c>
    </row>
    <row r="13272">
      <c r="A13272" t="inlineStr">
        <is>
          <t>01516361-9446-48b9-8d8a-8de930559c1d</t>
        </is>
      </c>
      <c r="B13272" t="inlineStr">
        <is>
          <t>85438946</t>
        </is>
      </c>
      <c r="C13272" t="inlineStr">
        <is>
          <t>ELECTRICAL MACHINES AND APPARATUS HAVING INDIVIDUAL FUNCTIONS, NOT SPECIFIED OR INCLUDED ELSEWHERE IN THIS CHAPTER - OTHER MACHINES AND APPARATUS: - OTHER: - VIDEO SPECIAL EFFECT EQUIPMENTS: VIDEO MATTING MACHINES</t>
        </is>
      </c>
      <c r="D13272" t="inlineStr">
        <is>
          <t>c892c2fc-ba20-4899-9192-3b2d37742664</t>
        </is>
      </c>
      <c r="E13272" t="inlineStr">
        <is>
          <t>02414134-52c8-46b0-86cf-aeb1e21b2947</t>
        </is>
      </c>
      <c r="F13272" t="n">
        <v>55</v>
      </c>
    </row>
    <row r="13273">
      <c r="A13273" t="inlineStr">
        <is>
          <t>11dd7a9a-3819-4284-8a8c-7eb161159273</t>
        </is>
      </c>
      <c r="B13273" t="inlineStr">
        <is>
          <t>85438949</t>
        </is>
      </c>
      <c r="C13273" t="inlineStr">
        <is>
          <t>ELECTRICAL MACHINES AND APPARATUS HAVING INDIVIDUAL FUNCTIONS, NOT SPECIFIED OR INCLUDED ELSEWHERE IN THIS CHAPTER - OTHER MACHINES AND APPARATUS: - OTHER: - VIDEO SPECIAL EFFECT EQUIPMENTS: OTHER</t>
        </is>
      </c>
      <c r="D13273" t="inlineStr">
        <is>
          <t>c892c2fc-ba20-4899-9192-3b2d37742664</t>
        </is>
      </c>
      <c r="E13273" t="inlineStr">
        <is>
          <t>02414134-52c8-46b0-86cf-aeb1e21b2947</t>
        </is>
      </c>
      <c r="F13273" t="n">
        <v>55</v>
      </c>
    </row>
    <row r="13274">
      <c r="A13274" t="inlineStr">
        <is>
          <t>c611e4fe-02f2-40a4-a95b-e8dcda921d00</t>
        </is>
      </c>
      <c r="B13274" t="inlineStr">
        <is>
          <t>85438951</t>
        </is>
      </c>
      <c r="C13274" t="inlineStr">
        <is>
          <t>ELECTRICAL MACHINES AND APPARATUS HAVING INDIVIDUAL FUNCTIONS, NOT SPECIFIED OR INCLUDED ELSEWHERE IN THIS CHAPTER - OTHER MACHINES AND APPARATUS: - OTHER: - EDIT CONTROL UNIT: COMPUTERISED EDITING SYSTEM CONTROLLING MORE THAN THREE VIDEO EDITING MACHINES</t>
        </is>
      </c>
      <c r="D13274" t="inlineStr">
        <is>
          <t>c892c2fc-ba20-4899-9192-3b2d37742664</t>
        </is>
      </c>
      <c r="E13274" t="inlineStr">
        <is>
          <t>02414134-52c8-46b0-86cf-aeb1e21b2947</t>
        </is>
      </c>
      <c r="F13274" t="n">
        <v>55</v>
      </c>
    </row>
    <row r="13275">
      <c r="A13275" t="inlineStr">
        <is>
          <t>a794b5a9-23df-4a0c-a145-c85f46538538</t>
        </is>
      </c>
      <c r="B13275" t="inlineStr">
        <is>
          <t>85438952</t>
        </is>
      </c>
      <c r="C13275" t="inlineStr">
        <is>
          <t>ELECTRICAL MACHINES AND APPARATUS HAVING INDIVIDUAL FUNCTIONS, NOT SPECIFIED OR INCLUDED ELSEWHERE IN THIS CHAPTER - OTHER MACHINES AND APPARATUS: - OTHER: - EDIT CONTROL UNIT: OTHER VIDEO CONTROL UNITS</t>
        </is>
      </c>
      <c r="D13275" t="inlineStr">
        <is>
          <t>c892c2fc-ba20-4899-9192-3b2d37742664</t>
        </is>
      </c>
      <c r="E13275" t="inlineStr">
        <is>
          <t>02414134-52c8-46b0-86cf-aeb1e21b2947</t>
        </is>
      </c>
      <c r="F13275" t="n">
        <v>55</v>
      </c>
    </row>
    <row r="13276">
      <c r="A13276" t="inlineStr">
        <is>
          <t>2afa415a-aca7-43e8-9494-d3ec9d95d6e4</t>
        </is>
      </c>
      <c r="B13276" t="inlineStr">
        <is>
          <t>85438959</t>
        </is>
      </c>
      <c r="C13276" t="inlineStr">
        <is>
          <t>ELECTRICAL MACHINES AND APPARATUS HAVING INDIVIDUAL FUNCTIONS, NOT SPECIFIED OR INCLUDED ELSEWHERE IN THIS CHAPTER - OTHER MACHINES AND APPARATUS: - OTHER: - EDIT CONTROL UNIT: OTHER</t>
        </is>
      </c>
      <c r="D13276" t="inlineStr">
        <is>
          <t>c892c2fc-ba20-4899-9192-3b2d37742664</t>
        </is>
      </c>
      <c r="E13276" t="inlineStr">
        <is>
          <t>02414134-52c8-46b0-86cf-aeb1e21b2947</t>
        </is>
      </c>
      <c r="F13276" t="n">
        <v>55</v>
      </c>
    </row>
    <row r="13277">
      <c r="A13277" t="inlineStr">
        <is>
          <t>17ea254c-fcc0-4079-9e98-781c9889c738</t>
        </is>
      </c>
      <c r="B13277" t="inlineStr">
        <is>
          <t>85438960</t>
        </is>
      </c>
      <c r="C13277" t="inlineStr">
        <is>
          <t>ELECTRICAL MACHINES AND APPARATUS HAVING INDIVIDUAL FUNCTIONS, NOT SPECIFIED OR INCLUDED ELSEWHERE IN THIS CHAPTER - OTHER MACHINES AND APPARATUS: - OTHER: COLOUR CORRECTORS</t>
        </is>
      </c>
      <c r="D13277" t="inlineStr">
        <is>
          <t>c892c2fc-ba20-4899-9192-3b2d37742664</t>
        </is>
      </c>
      <c r="E13277" t="inlineStr">
        <is>
          <t>02414134-52c8-46b0-86cf-aeb1e21b2947</t>
        </is>
      </c>
      <c r="F13277" t="n">
        <v>55</v>
      </c>
    </row>
    <row r="13278">
      <c r="A13278" t="inlineStr">
        <is>
          <t>775ab000-cee7-4d95-ad95-bac465df1336</t>
        </is>
      </c>
      <c r="B13278" t="inlineStr">
        <is>
          <t>85438971</t>
        </is>
      </c>
      <c r="C13278" t="inlineStr">
        <is>
          <t>ELECTRICAL MACHINES AND APPARATUS HAVING INDIVIDUAL FUNCTIONS, NOT SPECIFIED OR INCLUDED ELSEWHERE IN THIS CHAPTER - OTHER MACHINES AND APPARATUS: - OTHER: - AMPLIFIER: BROADCAST AMPLIFIER</t>
        </is>
      </c>
      <c r="D13278" t="inlineStr">
        <is>
          <t>c892c2fc-ba20-4899-9192-3b2d37742664</t>
        </is>
      </c>
      <c r="E13278" t="inlineStr">
        <is>
          <t>02414134-52c8-46b0-86cf-aeb1e21b2947</t>
        </is>
      </c>
      <c r="F13278" t="n">
        <v>55</v>
      </c>
    </row>
    <row r="13279">
      <c r="A13279" t="inlineStr">
        <is>
          <t>c1b2b693-3d53-41ad-ae79-e70c165da9fc</t>
        </is>
      </c>
      <c r="B13279" t="inlineStr">
        <is>
          <t>85438972</t>
        </is>
      </c>
      <c r="C13279" t="inlineStr">
        <is>
          <t>ELECTRICAL MACHINES AND APPARATUS HAVING INDIVIDUAL FUNCTIONS, NOT SPECIFIED OR INCLUDED ELSEWHERE IN THIS CHAPTER - OTHER MACHINES AND APPARATUS: - OTHER: - AMPLIFIER: LIMITING AMPLIFIER, VIDEO DISTRIBUTION AMPLIFIER AND STABILISING AMPLIFIERS</t>
        </is>
      </c>
      <c r="D13279" t="inlineStr">
        <is>
          <t>c892c2fc-ba20-4899-9192-3b2d37742664</t>
        </is>
      </c>
      <c r="E13279" t="inlineStr">
        <is>
          <t>02414134-52c8-46b0-86cf-aeb1e21b2947</t>
        </is>
      </c>
      <c r="F13279" t="n">
        <v>55</v>
      </c>
    </row>
    <row r="13280">
      <c r="A13280" t="inlineStr">
        <is>
          <t>9f6eaa0e-9d71-4c1f-ac5c-e28da2596b73</t>
        </is>
      </c>
      <c r="B13280" t="inlineStr">
        <is>
          <t>85438979</t>
        </is>
      </c>
      <c r="C13280" t="inlineStr">
        <is>
          <t>ELECTRICAL MACHINES AND APPARATUS HAVING INDIVIDUAL FUNCTIONS, NOT SPECIFIED OR INCLUDED ELSEWHERE IN THIS CHAPTER - OTHER MACHINES AND APPARATUS: - OTHER: - AMPLIFIER: OTHER</t>
        </is>
      </c>
      <c r="D13280" t="inlineStr">
        <is>
          <t>c892c2fc-ba20-4899-9192-3b2d37742664</t>
        </is>
      </c>
      <c r="E13280" t="inlineStr">
        <is>
          <t>02414134-52c8-46b0-86cf-aeb1e21b2947</t>
        </is>
      </c>
      <c r="F13280" t="n">
        <v>55</v>
      </c>
    </row>
    <row r="13281">
      <c r="A13281" t="inlineStr">
        <is>
          <t>6b9d393b-1cf6-4a24-8ff8-ebbd4458f35a</t>
        </is>
      </c>
      <c r="B13281" t="inlineStr">
        <is>
          <t>85438981</t>
        </is>
      </c>
      <c r="C13281" t="inlineStr">
        <is>
          <t>ELECTRICAL MACHINES AND APPARATUS HAVING INDIVIDUAL FUNCTIONS, NOT SPECIFIED OR INCLUDED ELSEWHERE IN THIS CHAPTER - OTHER MACHINES AND APPARATUS: - OTHER: - GRAPHIC EQUALISER AND SYNTHESISED RECEIVERS: GRAPHIC EQUALISERS</t>
        </is>
      </c>
      <c r="D13281" t="inlineStr">
        <is>
          <t>c892c2fc-ba20-4899-9192-3b2d37742664</t>
        </is>
      </c>
      <c r="E13281" t="inlineStr">
        <is>
          <t>02414134-52c8-46b0-86cf-aeb1e21b2947</t>
        </is>
      </c>
      <c r="F13281" t="n">
        <v>55</v>
      </c>
    </row>
    <row r="13282">
      <c r="A13282" t="inlineStr">
        <is>
          <t>47de892c-9f43-4d2a-ad8e-62b0153a6312</t>
        </is>
      </c>
      <c r="B13282" t="inlineStr">
        <is>
          <t>85438982</t>
        </is>
      </c>
      <c r="C13282" t="inlineStr">
        <is>
          <t>ELECTRICAL MACHINES AND APPARATUS HAVING INDIVIDUAL FUNCTIONS, NOT SPECIFIED OR INCLUDED ELSEWHERE IN THIS CHAPTER - OTHER MACHINES AND APPARATUS: - OTHER: - GRAPHIC EQUALISER AND SYNTHESISED RECEIVERS: SYNTHESISED RECEIVERS</t>
        </is>
      </c>
      <c r="D13282" t="inlineStr">
        <is>
          <t>c892c2fc-ba20-4899-9192-3b2d37742664</t>
        </is>
      </c>
      <c r="E13282" t="inlineStr">
        <is>
          <t>02414134-52c8-46b0-86cf-aeb1e21b2947</t>
        </is>
      </c>
      <c r="F13282" t="n">
        <v>55</v>
      </c>
    </row>
    <row r="13283">
      <c r="A13283" t="inlineStr">
        <is>
          <t>5ab983e4-4cec-458f-b64d-c24c69da0eb0</t>
        </is>
      </c>
      <c r="B13283" t="inlineStr">
        <is>
          <t>85438991</t>
        </is>
      </c>
      <c r="C13283" t="inlineStr">
        <is>
          <t>ELECTRICAL MACHINES AND APPARATUS HAVING INDIVIDUAL FUNCTIONS, NOT SPECIFIED OR INCLUDED ELSEWHERE IN THIS CHAPTER - OTHER MACHINES AND APPARATUS: - OTHER: - OTHER : RF (RADIO FREQUENCY) POWER AMPLIFIERS AND NOISE GENERATORS FOR COMMUNICATION JAMMING EQUI</t>
        </is>
      </c>
      <c r="D13283" t="inlineStr">
        <is>
          <t>c892c2fc-ba20-4899-9192-3b2d37742664</t>
        </is>
      </c>
      <c r="E13283" t="inlineStr">
        <is>
          <t>02414134-52c8-46b0-86cf-aeb1e21b2947</t>
        </is>
      </c>
      <c r="F13283" t="n">
        <v>55</v>
      </c>
    </row>
    <row r="13284">
      <c r="A13284" t="inlineStr">
        <is>
          <t>d26b2435-5c02-4b40-ad9d-a4f18a6036cc</t>
        </is>
      </c>
      <c r="B13284" t="inlineStr">
        <is>
          <t>85438992</t>
        </is>
      </c>
      <c r="C13284" t="inlineStr">
        <is>
          <t>ELECTRICAL MACHINES AND APPARATUS HAVING INDIVIDUAL FUNCTIONS, NOT SPECIFIED OR INCLUDED ELSEWHERE IN THIS CHAPTER - OTHER MACHINES AND APPARATUS: - OTHER: - OTHER : EQUIPMENT OR GADGETS BASED ON SOLAR ENERGY</t>
        </is>
      </c>
      <c r="D13284" t="inlineStr">
        <is>
          <t>c892c2fc-ba20-4899-9192-3b2d37742664</t>
        </is>
      </c>
      <c r="E13284" t="inlineStr">
        <is>
          <t>02414134-52c8-46b0-86cf-aeb1e21b2947</t>
        </is>
      </c>
      <c r="F13284" t="n">
        <v>55</v>
      </c>
    </row>
    <row r="13285">
      <c r="A13285" t="inlineStr">
        <is>
          <t>bb66e2b1-0f30-41c2-9b71-2d0365c823f8</t>
        </is>
      </c>
      <c r="B13285" t="inlineStr">
        <is>
          <t>85438993</t>
        </is>
      </c>
      <c r="C13285" t="inlineStr">
        <is>
          <t>ELECTRICAL MACHINES AND APPARATUS HAVING INDIVIDUAL FUNCTIONS, NOT SPECIFIED OR INCLUDED ELSEWHERE IN THIS CHAPTER - OTHER MACHINES AND APPARATUS: - OTHER: - OTHER : PROFESSIONAL BEAUTY CARE EQUIPMENT</t>
        </is>
      </c>
      <c r="D13285" t="inlineStr">
        <is>
          <t>c892c2fc-ba20-4899-9192-3b2d37742664</t>
        </is>
      </c>
      <c r="E13285" t="inlineStr">
        <is>
          <t>02414134-52c8-46b0-86cf-aeb1e21b2947</t>
        </is>
      </c>
      <c r="F13285" t="n">
        <v>55</v>
      </c>
    </row>
    <row r="13286">
      <c r="A13286" t="inlineStr">
        <is>
          <t>f4041fcf-a565-4ded-b21f-515142ca3909</t>
        </is>
      </c>
      <c r="B13286" t="inlineStr">
        <is>
          <t>85438994</t>
        </is>
      </c>
      <c r="C13286" t="inlineStr">
        <is>
          <t>ELECTRICAL MACHINES AND APPARATUS HAVING INDIVIDUAL FUNCTIONS, NOT SPECIFIED OR INCLUDED ELSEWHERE IN THIS CHAPTER - OTHER MACHINES AND APPARATUS: - OTHER: - OTHER : AUDIO VIDEO STEREO ENCODERS</t>
        </is>
      </c>
      <c r="D13286" t="inlineStr">
        <is>
          <t>c892c2fc-ba20-4899-9192-3b2d37742664</t>
        </is>
      </c>
      <c r="E13286" t="inlineStr">
        <is>
          <t>02414134-52c8-46b0-86cf-aeb1e21b2947</t>
        </is>
      </c>
      <c r="F13286" t="n">
        <v>55</v>
      </c>
    </row>
    <row r="13287">
      <c r="A13287" t="inlineStr">
        <is>
          <t>754cdbee-fc20-49df-8e41-fcc653785cb8</t>
        </is>
      </c>
      <c r="B13287" t="inlineStr">
        <is>
          <t>85438995</t>
        </is>
      </c>
      <c r="C13287" t="inlineStr">
        <is>
          <t>ELECTRICAL MACHINES AND APPARATUS HAVING INDIVIDUAL FUNCTIONS, NOT SPECIFIED OR INCLUDED ELSEWHERE IN THIS CHAPTER - OTHER MACHINES AND APPARATUS: - OTHER: - OTHER : TIME CODE GENERATOR</t>
        </is>
      </c>
      <c r="D13287" t="inlineStr">
        <is>
          <t>c892c2fc-ba20-4899-9192-3b2d37742664</t>
        </is>
      </c>
      <c r="E13287" t="inlineStr">
        <is>
          <t>02414134-52c8-46b0-86cf-aeb1e21b2947</t>
        </is>
      </c>
      <c r="F13287" t="n">
        <v>55</v>
      </c>
    </row>
    <row r="13288">
      <c r="A13288" t="inlineStr">
        <is>
          <t>48afe253-5abd-476b-b01f-a2ee77d89e35</t>
        </is>
      </c>
      <c r="B13288" t="inlineStr">
        <is>
          <t>85438999</t>
        </is>
      </c>
      <c r="C13288" t="inlineStr">
        <is>
          <t>ELECTRICAL MACHINES AND APPARATUS HAVING INDIVIDUAL FUNCTIONS, NOT SPECIFIED OR INCLUDED ELSEWHERE IN THIS CHAPTER - OTHER MACHINES AND APPARATUS: - OTHER: - OTHER : OTHER</t>
        </is>
      </c>
      <c r="D13288" t="inlineStr">
        <is>
          <t>c892c2fc-ba20-4899-9192-3b2d37742664</t>
        </is>
      </c>
      <c r="E13288" t="inlineStr">
        <is>
          <t>02414134-52c8-46b0-86cf-aeb1e21b2947</t>
        </is>
      </c>
      <c r="F13288" t="n">
        <v>55</v>
      </c>
    </row>
    <row r="13289">
      <c r="A13289" t="inlineStr">
        <is>
          <t>19ef6108-b2cd-48ca-bbb5-0e4d3dd8cca9</t>
        </is>
      </c>
      <c r="B13289" t="inlineStr">
        <is>
          <t>85439000</t>
        </is>
      </c>
      <c r="C13289" t="inlineStr">
        <is>
          <t>PARTS</t>
        </is>
      </c>
      <c r="D13289" t="inlineStr">
        <is>
          <t>c892c2fc-ba20-4899-9192-3b2d37742664</t>
        </is>
      </c>
      <c r="E13289" t="inlineStr">
        <is>
          <t>02414134-52c8-46b0-86cf-aeb1e21b2947</t>
        </is>
      </c>
      <c r="F13289" t="n">
        <v>55</v>
      </c>
    </row>
    <row r="13290">
      <c r="A13290" t="inlineStr">
        <is>
          <t>5fae17bb-5913-4686-8c0b-176cb71705f8</t>
        </is>
      </c>
      <c r="B13290" t="inlineStr">
        <is>
          <t>85441110</t>
        </is>
      </c>
      <c r="C13290" t="inlineStr">
        <is>
          <t>ENAMELLED</t>
        </is>
      </c>
      <c r="D13290" t="inlineStr">
        <is>
          <t>c892c2fc-ba20-4899-9192-3b2d37742664</t>
        </is>
      </c>
      <c r="E13290" t="inlineStr">
        <is>
          <t>26e1b066-4040-4edc-bd25-f84eeab27877</t>
        </is>
      </c>
      <c r="F13290" t="n">
        <v>62</v>
      </c>
    </row>
    <row r="13291">
      <c r="A13291" t="inlineStr">
        <is>
          <t>34f7b888-117a-427a-b4c2-9c8bd4e1ce4b</t>
        </is>
      </c>
      <c r="B13291" t="inlineStr">
        <is>
          <t>85441190</t>
        </is>
      </c>
      <c r="C13291" t="inlineStr">
        <is>
          <t>OTHER</t>
        </is>
      </c>
      <c r="D13291" t="inlineStr">
        <is>
          <t>c892c2fc-ba20-4899-9192-3b2d37742664</t>
        </is>
      </c>
      <c r="E13291" t="inlineStr">
        <is>
          <t>26e1b066-4040-4edc-bd25-f84eeab27877</t>
        </is>
      </c>
      <c r="F13291" t="n">
        <v>62</v>
      </c>
    </row>
    <row r="13292">
      <c r="A13292" t="inlineStr">
        <is>
          <t>89eb8508-bce8-4c8b-904d-e8a757ab1210</t>
        </is>
      </c>
      <c r="B13292" t="inlineStr">
        <is>
          <t>85441910</t>
        </is>
      </c>
      <c r="C13292" t="inlineStr">
        <is>
          <t>ASBESTOS COVERED</t>
        </is>
      </c>
      <c r="D13292" t="inlineStr">
        <is>
          <t>c892c2fc-ba20-4899-9192-3b2d37742664</t>
        </is>
      </c>
      <c r="E13292" t="inlineStr">
        <is>
          <t>26e1b066-4040-4edc-bd25-f84eeab27877</t>
        </is>
      </c>
      <c r="F13292" t="n">
        <v>62</v>
      </c>
    </row>
    <row r="13293">
      <c r="A13293" t="inlineStr">
        <is>
          <t>656bae39-ef80-47d3-9fb6-a475ceae9f6b</t>
        </is>
      </c>
      <c r="B13293" t="inlineStr">
        <is>
          <t>85441920</t>
        </is>
      </c>
      <c r="C13293" t="inlineStr">
        <is>
          <t>PLASTIC INSULATED</t>
        </is>
      </c>
      <c r="D13293" t="inlineStr">
        <is>
          <t>c892c2fc-ba20-4899-9192-3b2d37742664</t>
        </is>
      </c>
      <c r="E13293" t="inlineStr">
        <is>
          <t>26e1b066-4040-4edc-bd25-f84eeab27877</t>
        </is>
      </c>
      <c r="F13293" t="n">
        <v>62</v>
      </c>
    </row>
    <row r="13294">
      <c r="A13294" t="inlineStr">
        <is>
          <t>8876ad65-9ab4-4cd3-bc9c-2d23d3e429eb</t>
        </is>
      </c>
      <c r="B13294" t="inlineStr">
        <is>
          <t>85441930</t>
        </is>
      </c>
      <c r="C13294" t="inlineStr">
        <is>
          <t>RUBBER INSULATED</t>
        </is>
      </c>
      <c r="D13294" t="inlineStr">
        <is>
          <t>c892c2fc-ba20-4899-9192-3b2d37742664</t>
        </is>
      </c>
      <c r="E13294" t="inlineStr">
        <is>
          <t>26e1b066-4040-4edc-bd25-f84eeab27877</t>
        </is>
      </c>
      <c r="F13294" t="n">
        <v>62</v>
      </c>
    </row>
    <row r="13295">
      <c r="A13295" t="inlineStr">
        <is>
          <t>fa2177d2-3d81-4e20-963f-4d8068aa8066</t>
        </is>
      </c>
      <c r="B13295" t="inlineStr">
        <is>
          <t>85441990</t>
        </is>
      </c>
      <c r="C13295" t="inlineStr">
        <is>
          <t>OTHER</t>
        </is>
      </c>
      <c r="D13295" t="inlineStr">
        <is>
          <t>c892c2fc-ba20-4899-9192-3b2d37742664</t>
        </is>
      </c>
      <c r="E13295" t="inlineStr">
        <is>
          <t>26e1b066-4040-4edc-bd25-f84eeab27877</t>
        </is>
      </c>
      <c r="F13295" t="n">
        <v>62</v>
      </c>
    </row>
    <row r="13296">
      <c r="A13296" t="inlineStr">
        <is>
          <t>a8e2186f-a72c-4ede-ab33-9588d55d2962</t>
        </is>
      </c>
      <c r="B13296" t="inlineStr">
        <is>
          <t>85442010</t>
        </is>
      </c>
      <c r="C13296" t="inlineStr">
        <is>
          <t>CO-AXIAL CABLE</t>
        </is>
      </c>
      <c r="D13296" t="inlineStr">
        <is>
          <t>c892c2fc-ba20-4899-9192-3b2d37742664</t>
        </is>
      </c>
      <c r="E13296" t="inlineStr">
        <is>
          <t>26e1b066-4040-4edc-bd25-f84eeab27877</t>
        </is>
      </c>
      <c r="F13296" t="n">
        <v>62</v>
      </c>
    </row>
    <row r="13297">
      <c r="A13297" t="inlineStr">
        <is>
          <t>fecd30ee-c85b-42d3-b5c0-16d283bd8736</t>
        </is>
      </c>
      <c r="B13297" t="inlineStr">
        <is>
          <t>85442090</t>
        </is>
      </c>
      <c r="C13297" t="inlineStr">
        <is>
          <t>OTHER</t>
        </is>
      </c>
      <c r="D13297" t="inlineStr">
        <is>
          <t>c892c2fc-ba20-4899-9192-3b2d37742664</t>
        </is>
      </c>
      <c r="E13297" t="inlineStr">
        <is>
          <t>26e1b066-4040-4edc-bd25-f84eeab27877</t>
        </is>
      </c>
      <c r="F13297" t="n">
        <v>62</v>
      </c>
    </row>
    <row r="13298">
      <c r="A13298" t="inlineStr">
        <is>
          <t>4608a07d-7969-4532-b079-afb4d7e4e814</t>
        </is>
      </c>
      <c r="B13298" t="inlineStr">
        <is>
          <t>85443000</t>
        </is>
      </c>
      <c r="C13298" t="inlineStr">
        <is>
          <t>IGNITION WIRING SETS AND OTHER WIRING SETS OF A KIND USED IN VEHICLES, AIRCRAFT OR SHIPS</t>
        </is>
      </c>
      <c r="D13298" t="inlineStr">
        <is>
          <t>c892c2fc-ba20-4899-9192-3b2d37742664</t>
        </is>
      </c>
      <c r="E13298" t="inlineStr">
        <is>
          <t>26e1b066-4040-4edc-bd25-f84eeab27877</t>
        </is>
      </c>
      <c r="F13298" t="n">
        <v>62</v>
      </c>
    </row>
    <row r="13299">
      <c r="A13299" t="inlineStr">
        <is>
          <t>3eb80dc6-f9de-4998-a1fb-7f1634949e41</t>
        </is>
      </c>
      <c r="B13299" t="inlineStr">
        <is>
          <t>85444111</t>
        </is>
      </c>
      <c r="C13299" t="inlineStr">
        <is>
          <t>INSULATED (INCLUDING ENAMELLED OR ANODISED) WIRE, CABLE (INCLUDING CO-AXIAL CABLE) AND OTHER INSULATED ELECTRIC CONDUCTORS, WHETHER OR NOT FITTED WITH CONNECTORS; OPTICAL FIBRE CABLES, MADE UP OF INDIVIDUALLY SHEATHED FIBRES, WHETHER OR NOT ASSEMBLED WITH</t>
        </is>
      </c>
      <c r="D13299" t="inlineStr">
        <is>
          <t>c892c2fc-ba20-4899-9192-3b2d37742664</t>
        </is>
      </c>
      <c r="E13299" t="inlineStr">
        <is>
          <t>26e1b066-4040-4edc-bd25-f84eeab27877</t>
        </is>
      </c>
      <c r="F13299" t="n">
        <v>62</v>
      </c>
    </row>
    <row r="13300">
      <c r="A13300" t="inlineStr">
        <is>
          <t>108113b1-e829-47e9-9602-6ca2ebaad404</t>
        </is>
      </c>
      <c r="B13300" t="inlineStr">
        <is>
          <t>85444119</t>
        </is>
      </c>
      <c r="C13300" t="inlineStr">
        <is>
          <t>INSULATED (INCLUDING ENAMELLED OR ANODISED) WIRE, CABLE (INCLUDING CO-AXIAL CABLE) AND OTHER INSULATED ELECTRIC CONDUCTORS, WHETHER OR NOT FITTED WITH CONNECTORS; OPTICAL FIBRE CABLES, MADE UP OF INDIVIDUALLY SHEATHED FIBRES, WHETHER OR NOT ASSEMBLED WITH</t>
        </is>
      </c>
      <c r="D13300" t="inlineStr">
        <is>
          <t>c892c2fc-ba20-4899-9192-3b2d37742664</t>
        </is>
      </c>
      <c r="E13300" t="inlineStr">
        <is>
          <t>26e1b066-4040-4edc-bd25-f84eeab27877</t>
        </is>
      </c>
      <c r="F13300" t="n">
        <v>62</v>
      </c>
    </row>
    <row r="13301">
      <c r="A13301" t="inlineStr">
        <is>
          <t>664411d4-5fed-4f48-b2c3-247e4f5861ac</t>
        </is>
      </c>
      <c r="B13301" t="inlineStr">
        <is>
          <t>85444120</t>
        </is>
      </c>
      <c r="C13301" t="inlineStr">
        <is>
          <t>INSULATED (INCLUDING ENAMELLED OR ANODISED) WIRE, CABLE (INCLUDING CO-AXIAL CABLE) AND OTHER INSULATED ELECTRIC CONDUCTORS, WHETHER OR NOT FITTED WITH CONNECTORS; OPTICAL FIBRE CABLES, MADE UP OF INDIVIDUALLY SHEATHED FIBRES, WHETHER OR NOT ASSEMBLED WITH</t>
        </is>
      </c>
      <c r="D13301" t="inlineStr">
        <is>
          <t>c892c2fc-ba20-4899-9192-3b2d37742664</t>
        </is>
      </c>
      <c r="E13301" t="inlineStr">
        <is>
          <t>26e1b066-4040-4edc-bd25-f84eeab27877</t>
        </is>
      </c>
      <c r="F13301" t="n">
        <v>62</v>
      </c>
    </row>
    <row r="13302">
      <c r="A13302" t="inlineStr">
        <is>
          <t>89432982-857d-47df-b158-8a655afb05e7</t>
        </is>
      </c>
      <c r="B13302" t="inlineStr">
        <is>
          <t>85444130</t>
        </is>
      </c>
      <c r="C13302" t="inlineStr">
        <is>
          <t>INSULATED (INCLUDING ENAMELLED OR ANODISED) WIRE, CABLE (INCLUDING CO-AXIAL CABLE) AND OTHER INSULATED ELECTRIC CONDUCTORS, WHETHER OR NOT FITTED WITH CONNECTORS; OPTICAL FIBRE CABLES, MADE UP OF INDIVIDUALLY SHEATHED FIBRES, WHETHER OR NOT ASSEMBLED WITH</t>
        </is>
      </c>
      <c r="D13302" t="inlineStr">
        <is>
          <t>c892c2fc-ba20-4899-9192-3b2d37742664</t>
        </is>
      </c>
      <c r="E13302" t="inlineStr">
        <is>
          <t>26e1b066-4040-4edc-bd25-f84eeab27877</t>
        </is>
      </c>
      <c r="F13302" t="n">
        <v>62</v>
      </c>
    </row>
    <row r="13303">
      <c r="A13303" t="inlineStr">
        <is>
          <t>8d60334e-cb17-43bf-9398-d9712ad10a40</t>
        </is>
      </c>
      <c r="B13303" t="inlineStr">
        <is>
          <t>85444140</t>
        </is>
      </c>
      <c r="C13303" t="inlineStr">
        <is>
          <t>INSULATED (INCLUDING ENAMELLED OR ANODISED) WIRE, CABLE (INCLUDING CO-AXIAL CABLE) AND OTHER INSULATED ELECTRIC CONDUCTORS, WHETHER OR NOT FITTED WITH CONNECTORS; OPTICAL FIBRE CABLES, MADE UP OF INDIVIDUALLY SHEATHED FIBRES, WHETHER OR NOT ASSEMBLED WITH</t>
        </is>
      </c>
      <c r="D13303" t="inlineStr">
        <is>
          <t>c892c2fc-ba20-4899-9192-3b2d37742664</t>
        </is>
      </c>
      <c r="E13303" t="inlineStr">
        <is>
          <t>26e1b066-4040-4edc-bd25-f84eeab27877</t>
        </is>
      </c>
      <c r="F13303" t="n">
        <v>62</v>
      </c>
    </row>
    <row r="13304">
      <c r="A13304" t="inlineStr">
        <is>
          <t>6f9e9f7f-89a2-4b91-82d9-cd5ca8bcb75c</t>
        </is>
      </c>
      <c r="B13304" t="inlineStr">
        <is>
          <t>85444190</t>
        </is>
      </c>
      <c r="C13304" t="inlineStr">
        <is>
          <t>INSULATED (INCLUDING ENAMELLED OR ANODISED) WIRE, CABLE (INCLUDING CO-AXIAL CABLE) AND OTHER INSULATED ELECTRIC CONDUCTORS, WHETHER OR NOT FITTED WITH CONNECTORS; OPTICAL FIBRE CABLES, MADE UP OF INDIVIDUALLY SHEATHED FIBRES, WHETHER OR NOT ASSEMBLED WITH</t>
        </is>
      </c>
      <c r="D13304" t="inlineStr">
        <is>
          <t>c892c2fc-ba20-4899-9192-3b2d37742664</t>
        </is>
      </c>
      <c r="E13304" t="inlineStr">
        <is>
          <t>26e1b066-4040-4edc-bd25-f84eeab27877</t>
        </is>
      </c>
      <c r="F13304" t="n">
        <v>62</v>
      </c>
    </row>
    <row r="13305">
      <c r="A13305" t="inlineStr">
        <is>
          <t>32163a7a-73d5-4ae5-8d4b-154fbf18fbd0</t>
        </is>
      </c>
      <c r="B13305" t="inlineStr">
        <is>
          <t>85444210</t>
        </is>
      </c>
      <c r="C13305" t="inlineStr">
        <is>
          <t>PAPER INSULATED</t>
        </is>
      </c>
      <c r="D13305" t="inlineStr">
        <is>
          <t>c892c2fc-ba20-4899-9192-3b2d37742664</t>
        </is>
      </c>
      <c r="E13305" t="inlineStr">
        <is>
          <t>26e1b066-4040-4edc-bd25-f84eeab27877</t>
        </is>
      </c>
      <c r="F13305" t="n">
        <v>62</v>
      </c>
    </row>
    <row r="13306">
      <c r="A13306" t="inlineStr">
        <is>
          <t>34ddfc1c-2625-4eb7-90be-4961f0abbe22</t>
        </is>
      </c>
      <c r="B13306" t="inlineStr">
        <is>
          <t>85444220</t>
        </is>
      </c>
      <c r="C13306" t="inlineStr">
        <is>
          <t>PLASTIC INSULATED</t>
        </is>
      </c>
      <c r="D13306" t="inlineStr">
        <is>
          <t>c892c2fc-ba20-4899-9192-3b2d37742664</t>
        </is>
      </c>
      <c r="E13306" t="inlineStr">
        <is>
          <t>26e1b066-4040-4edc-bd25-f84eeab27877</t>
        </is>
      </c>
      <c r="F13306" t="n">
        <v>62</v>
      </c>
    </row>
    <row r="13307">
      <c r="A13307" t="inlineStr">
        <is>
          <t>03b4e3ce-81de-4f4c-b6ca-11ed5add4733</t>
        </is>
      </c>
      <c r="B13307" t="inlineStr">
        <is>
          <t>85444230</t>
        </is>
      </c>
      <c r="C13307" t="inlineStr">
        <is>
          <t>RUBBER INSULATED</t>
        </is>
      </c>
      <c r="D13307" t="inlineStr">
        <is>
          <t>c892c2fc-ba20-4899-9192-3b2d37742664</t>
        </is>
      </c>
      <c r="E13307" t="inlineStr">
        <is>
          <t>26e1b066-4040-4edc-bd25-f84eeab27877</t>
        </is>
      </c>
      <c r="F13307" t="n">
        <v>62</v>
      </c>
    </row>
    <row r="13308">
      <c r="A13308" t="inlineStr">
        <is>
          <t>80e4f5ed-f3ca-4fb9-8556-82a8021ec9fc</t>
        </is>
      </c>
      <c r="B13308" t="inlineStr">
        <is>
          <t>85444290</t>
        </is>
      </c>
      <c r="C13308" t="inlineStr">
        <is>
          <t>OTHER</t>
        </is>
      </c>
      <c r="D13308" t="inlineStr">
        <is>
          <t>c892c2fc-ba20-4899-9192-3b2d37742664</t>
        </is>
      </c>
      <c r="E13308" t="inlineStr">
        <is>
          <t>26e1b066-4040-4edc-bd25-f84eeab27877</t>
        </is>
      </c>
      <c r="F13308" t="n">
        <v>62</v>
      </c>
    </row>
    <row r="13309">
      <c r="A13309" t="inlineStr">
        <is>
          <t>2761db5c-a433-4b5f-8a72-51e24e0abba1</t>
        </is>
      </c>
      <c r="B13309" t="inlineStr">
        <is>
          <t>85444291</t>
        </is>
      </c>
      <c r="C13309" t="inlineStr">
        <is>
          <t>PAPER INSULATED, OF A KIND USED IN TELECOMMUNICATION</t>
        </is>
      </c>
      <c r="D13309" t="inlineStr">
        <is>
          <t>c892c2fc-ba20-4899-9192-3b2d37742664</t>
        </is>
      </c>
      <c r="E13309" t="inlineStr">
        <is>
          <t>26e1b066-4040-4edc-bd25-f84eeab27877</t>
        </is>
      </c>
      <c r="F13309" t="n">
        <v>62</v>
      </c>
    </row>
    <row r="13310">
      <c r="A13310" t="inlineStr">
        <is>
          <t>3689d2cd-8b00-4107-b8b5-a74e30f86b0c</t>
        </is>
      </c>
      <c r="B13310" t="inlineStr">
        <is>
          <t>85444292</t>
        </is>
      </c>
      <c r="C13310" t="inlineStr">
        <is>
          <t>PLASTIC INSULATED, OF A KIND USED IN TELECOMMUNICATION</t>
        </is>
      </c>
      <c r="D13310" t="inlineStr">
        <is>
          <t>c892c2fc-ba20-4899-9192-3b2d37742664</t>
        </is>
      </c>
      <c r="E13310" t="inlineStr">
        <is>
          <t>26e1b066-4040-4edc-bd25-f84eeab27877</t>
        </is>
      </c>
      <c r="F13310" t="n">
        <v>62</v>
      </c>
    </row>
    <row r="13311">
      <c r="A13311" t="inlineStr">
        <is>
          <t>8e6546a9-5e1e-4b03-9f59-146e3f133182</t>
        </is>
      </c>
      <c r="B13311" t="inlineStr">
        <is>
          <t>85444293</t>
        </is>
      </c>
      <c r="C13311" t="inlineStr">
        <is>
          <t>RUBBER INSULATED, OF A KIND USED IN TELECOMMUNICATION</t>
        </is>
      </c>
      <c r="D13311" t="inlineStr">
        <is>
          <t>c892c2fc-ba20-4899-9192-3b2d37742664</t>
        </is>
      </c>
      <c r="E13311" t="inlineStr">
        <is>
          <t>26e1b066-4040-4edc-bd25-f84eeab27877</t>
        </is>
      </c>
      <c r="F13311" t="n">
        <v>62</v>
      </c>
    </row>
    <row r="13312">
      <c r="A13312" t="inlineStr">
        <is>
          <t>07fc1aa2-c230-4c07-8f27-02b8888e0089</t>
        </is>
      </c>
      <c r="B13312" t="inlineStr">
        <is>
          <t>85444299</t>
        </is>
      </c>
      <c r="C13312" t="inlineStr">
        <is>
          <t>OTHER</t>
        </is>
      </c>
      <c r="D13312" t="inlineStr">
        <is>
          <t>c892c2fc-ba20-4899-9192-3b2d37742664</t>
        </is>
      </c>
      <c r="E13312" t="inlineStr">
        <is>
          <t>26e1b066-4040-4edc-bd25-f84eeab27877</t>
        </is>
      </c>
      <c r="F13312" t="n">
        <v>62</v>
      </c>
    </row>
    <row r="13313">
      <c r="A13313" t="inlineStr">
        <is>
          <t>ea2cf75c-0334-4272-a421-5494e7dc3471</t>
        </is>
      </c>
      <c r="B13313" t="inlineStr">
        <is>
          <t>85444910</t>
        </is>
      </c>
      <c r="C13313" t="inlineStr">
        <is>
          <t>PAPER INSULATED</t>
        </is>
      </c>
      <c r="D13313" t="inlineStr">
        <is>
          <t>c892c2fc-ba20-4899-9192-3b2d37742664</t>
        </is>
      </c>
      <c r="E13313" t="inlineStr">
        <is>
          <t>26e1b066-4040-4edc-bd25-f84eeab27877</t>
        </is>
      </c>
      <c r="F13313" t="n">
        <v>62</v>
      </c>
    </row>
    <row r="13314">
      <c r="A13314" t="inlineStr">
        <is>
          <t>18ed32a6-7228-43ab-bd13-2c5f6d48d7e1</t>
        </is>
      </c>
      <c r="B13314" t="inlineStr">
        <is>
          <t>85444911</t>
        </is>
      </c>
      <c r="C13314" t="inlineStr">
        <is>
          <t>INSULATED (INCLUDING ENAMELLED OR ANODISED) WIRE, CABLE (INCLUDING CO-AXIAL CABLE) AND OTHER INSULATED ELECTRIC CONDUCTORS, WHETHER OR NOT FITTED WITH CONNECTORS; OPTICAL FIBRE CABLES, MADE UP OF INDIVIDUALLY SHEATHED FIBRES, WHETHER OR NOT ASSEMBLED WITH</t>
        </is>
      </c>
      <c r="D13314" t="inlineStr">
        <is>
          <t>c892c2fc-ba20-4899-9192-3b2d37742664</t>
        </is>
      </c>
      <c r="E13314" t="inlineStr">
        <is>
          <t>26e1b066-4040-4edc-bd25-f84eeab27877</t>
        </is>
      </c>
      <c r="F13314" t="n">
        <v>62</v>
      </c>
    </row>
    <row r="13315">
      <c r="A13315" t="inlineStr">
        <is>
          <t>484f1e0a-d2ec-4fe4-be42-aec88969e8ab</t>
        </is>
      </c>
      <c r="B13315" t="inlineStr">
        <is>
          <t>85444919</t>
        </is>
      </c>
      <c r="C13315" t="inlineStr">
        <is>
          <t>INSULATED (INCLUDING ENAMELLED OR ANODISED) WIRE, CABLE (INCLUDING CO-AXIAL CABLE) AND OTHER INSULATED ELECTRIC CONDUCTORS, WHETHER OR NOT FITTED WITH CONNECTORS; OPTICAL FIBRE CABLES, MADE UP OF INDIVIDUALLY SHEATHED FIBRES, WHETHER OR NOT ASSEMBLED WITH</t>
        </is>
      </c>
      <c r="D13315" t="inlineStr">
        <is>
          <t>c892c2fc-ba20-4899-9192-3b2d37742664</t>
        </is>
      </c>
      <c r="E13315" t="inlineStr">
        <is>
          <t>26e1b066-4040-4edc-bd25-f84eeab27877</t>
        </is>
      </c>
      <c r="F13315" t="n">
        <v>62</v>
      </c>
    </row>
    <row r="13316">
      <c r="A13316" t="inlineStr">
        <is>
          <t>153340e9-1094-4c93-9867-2bdaa680e23c</t>
        </is>
      </c>
      <c r="B13316" t="inlineStr">
        <is>
          <t>85444920</t>
        </is>
      </c>
      <c r="C13316" t="inlineStr">
        <is>
          <t>PLASTIC INSULATED</t>
        </is>
      </c>
      <c r="D13316" t="inlineStr">
        <is>
          <t>c892c2fc-ba20-4899-9192-3b2d37742664</t>
        </is>
      </c>
      <c r="E13316" t="inlineStr">
        <is>
          <t>26e1b066-4040-4edc-bd25-f84eeab27877</t>
        </is>
      </c>
      <c r="F13316" t="n">
        <v>62</v>
      </c>
    </row>
    <row r="13317">
      <c r="A13317" t="inlineStr">
        <is>
          <t>504d0dfa-22c2-47fb-aa11-dedd243f880c</t>
        </is>
      </c>
      <c r="B13317" t="inlineStr">
        <is>
          <t>85444930</t>
        </is>
      </c>
      <c r="C13317" t="inlineStr">
        <is>
          <t>RUBBER INSULATED</t>
        </is>
      </c>
      <c r="D13317" t="inlineStr">
        <is>
          <t>c892c2fc-ba20-4899-9192-3b2d37742664</t>
        </is>
      </c>
      <c r="E13317" t="inlineStr">
        <is>
          <t>26e1b066-4040-4edc-bd25-f84eeab27877</t>
        </is>
      </c>
      <c r="F13317" t="n">
        <v>62</v>
      </c>
    </row>
    <row r="13318">
      <c r="A13318" t="inlineStr">
        <is>
          <t>2fc97a2b-d7a5-43c8-8794-ea0227dcd43f</t>
        </is>
      </c>
      <c r="B13318" t="inlineStr">
        <is>
          <t>85444990</t>
        </is>
      </c>
      <c r="C13318" t="inlineStr">
        <is>
          <t>INSULATED (INCLUDING ENAMELLED OR ANODISED) WIRE, CABLE (INCLUDING CO-AXIAL CABLE) AND OTHER INSULATED ELECTRIC CONDUCTORS, WHETHER OR NOT FITTED WITH CONNECTORS; OPTICAL FIBRE CABLES, MADE UP OF INDIVIDUALLY SHEATHED FIBRES, WHETHER OR NOT ASSEMBLED WITH</t>
        </is>
      </c>
      <c r="D13318" t="inlineStr">
        <is>
          <t>c892c2fc-ba20-4899-9192-3b2d37742664</t>
        </is>
      </c>
      <c r="E13318" t="inlineStr">
        <is>
          <t>26e1b066-4040-4edc-bd25-f84eeab27877</t>
        </is>
      </c>
      <c r="F13318" t="n">
        <v>62</v>
      </c>
    </row>
    <row r="13319">
      <c r="A13319" t="inlineStr">
        <is>
          <t>6af6cd50-3c12-4569-9f29-9fdba4d9afe8</t>
        </is>
      </c>
      <c r="B13319" t="inlineStr">
        <is>
          <t>85444991</t>
        </is>
      </c>
      <c r="C13319" t="inlineStr">
        <is>
          <t>PAPER INSULATED, OF A KIND USED IN TELECOMMUNICATION</t>
        </is>
      </c>
      <c r="D13319" t="inlineStr">
        <is>
          <t>c892c2fc-ba20-4899-9192-3b2d37742664</t>
        </is>
      </c>
      <c r="E13319" t="inlineStr">
        <is>
          <t>26e1b066-4040-4edc-bd25-f84eeab27877</t>
        </is>
      </c>
      <c r="F13319" t="n">
        <v>62</v>
      </c>
    </row>
    <row r="13320">
      <c r="A13320" t="inlineStr">
        <is>
          <t>7d232a5d-1d0c-43a1-add3-e9dba1a119b6</t>
        </is>
      </c>
      <c r="B13320" t="inlineStr">
        <is>
          <t>85444992</t>
        </is>
      </c>
      <c r="C13320" t="inlineStr">
        <is>
          <t>PLASTIC INSULATED, OF A KIND USED IN TELECOMMUNICATION</t>
        </is>
      </c>
      <c r="D13320" t="inlineStr">
        <is>
          <t>c892c2fc-ba20-4899-9192-3b2d37742664</t>
        </is>
      </c>
      <c r="E13320" t="inlineStr">
        <is>
          <t>26e1b066-4040-4edc-bd25-f84eeab27877</t>
        </is>
      </c>
      <c r="F13320" t="n">
        <v>62</v>
      </c>
    </row>
    <row r="13321">
      <c r="A13321" t="inlineStr">
        <is>
          <t>8e251f80-d205-4825-9fa1-868593f6bfae</t>
        </is>
      </c>
      <c r="B13321" t="inlineStr">
        <is>
          <t>85444993</t>
        </is>
      </c>
      <c r="C13321" t="inlineStr">
        <is>
          <t>RUBBER INSULATED, OF A KIND USED IN TELECOMMUNICATION</t>
        </is>
      </c>
      <c r="D13321" t="inlineStr">
        <is>
          <t>c892c2fc-ba20-4899-9192-3b2d37742664</t>
        </is>
      </c>
      <c r="E13321" t="inlineStr">
        <is>
          <t>26e1b066-4040-4edc-bd25-f84eeab27877</t>
        </is>
      </c>
      <c r="F13321" t="n">
        <v>62</v>
      </c>
    </row>
    <row r="13322">
      <c r="A13322" t="inlineStr">
        <is>
          <t>01a53be2-2c7a-400f-8a19-9d16ac89dfcd</t>
        </is>
      </c>
      <c r="B13322" t="inlineStr">
        <is>
          <t>85444999</t>
        </is>
      </c>
      <c r="C13322" t="inlineStr">
        <is>
          <t>OTHER</t>
        </is>
      </c>
      <c r="D13322" t="inlineStr">
        <is>
          <t>c892c2fc-ba20-4899-9192-3b2d37742664</t>
        </is>
      </c>
      <c r="E13322" t="inlineStr">
        <is>
          <t>26e1b066-4040-4edc-bd25-f84eeab27877</t>
        </is>
      </c>
      <c r="F13322" t="n">
        <v>62</v>
      </c>
    </row>
    <row r="13323">
      <c r="A13323" t="inlineStr">
        <is>
          <t>863300b9-e5f7-487c-a66d-315fce1b19fc</t>
        </is>
      </c>
      <c r="B13323" t="inlineStr">
        <is>
          <t>85445110</t>
        </is>
      </c>
      <c r="C13323" t="inlineStr">
        <is>
          <t>INSULATED (INCLUDING ENAMELLED OR ANODISED) WIRE, CABLE (INCLUDING CO-AXIAL CABLE) AND OTHER INSULATED ELECTRIC CONDUCTORS, WHETHER OR NOT FITTED WITH CONNECTORS; OPTICAL FIBRE CABLES, MADE UP OF INDIVIDUALLY SHEATHED FIBRES, WHETHER OR NOT ASSEMBLED WITH</t>
        </is>
      </c>
      <c r="D13323" t="inlineStr">
        <is>
          <t>c892c2fc-ba20-4899-9192-3b2d37742664</t>
        </is>
      </c>
      <c r="E13323" t="inlineStr">
        <is>
          <t>26e1b066-4040-4edc-bd25-f84eeab27877</t>
        </is>
      </c>
      <c r="F13323" t="n">
        <v>62</v>
      </c>
    </row>
    <row r="13324">
      <c r="A13324" t="inlineStr">
        <is>
          <t>9e0c023d-b4ba-48ed-b383-1f6deeae8e14</t>
        </is>
      </c>
      <c r="B13324" t="inlineStr">
        <is>
          <t>85445120</t>
        </is>
      </c>
      <c r="C13324" t="inlineStr">
        <is>
          <t>INSULATED (INCLUDING ENAMELLED OR ANODISED) WIRE, CABLE (INCLUDING CO-AXIAL CABLE) AND OTHER INSULATED ELECTRIC CONDUCTORS, WHETHER OR NOT FITTED WITH CONNECTORS; OPTICAL FIBRE CABLES, MADE UP OF INDIVIDUALLY SHEATHED FIBRES, WHETHER OR NOT ASSEMBLED WITH</t>
        </is>
      </c>
      <c r="D13324" t="inlineStr">
        <is>
          <t>c892c2fc-ba20-4899-9192-3b2d37742664</t>
        </is>
      </c>
      <c r="E13324" t="inlineStr">
        <is>
          <t>26e1b066-4040-4edc-bd25-f84eeab27877</t>
        </is>
      </c>
      <c r="F13324" t="n">
        <v>62</v>
      </c>
    </row>
    <row r="13325">
      <c r="A13325" t="inlineStr">
        <is>
          <t>4f78ddad-0eb5-4a3e-8eb3-421158f0effe</t>
        </is>
      </c>
      <c r="B13325" t="inlineStr">
        <is>
          <t>85445130</t>
        </is>
      </c>
      <c r="C13325" t="inlineStr">
        <is>
          <t>INSULATED (INCLUDING ENAMELLED OR ANODISED) WIRE, CABLE (INCLUDING CO-AXIAL CABLE) AND OTHER INSULATED ELECTRIC CONDUCTORS, WHETHER OR NOT FITTED WITH CONNECTORS; OPTICAL FIBRE CABLES, MADE UP OF INDIVIDUALLY SHEATHED FIBRES, WHETHER OR NOT ASSEMBLED WITH</t>
        </is>
      </c>
      <c r="D13325" t="inlineStr">
        <is>
          <t>c892c2fc-ba20-4899-9192-3b2d37742664</t>
        </is>
      </c>
      <c r="E13325" t="inlineStr">
        <is>
          <t>26e1b066-4040-4edc-bd25-f84eeab27877</t>
        </is>
      </c>
      <c r="F13325" t="n">
        <v>62</v>
      </c>
    </row>
    <row r="13326">
      <c r="A13326" t="inlineStr">
        <is>
          <t>33533d72-fa94-480b-adf4-8c02189c2c5a</t>
        </is>
      </c>
      <c r="B13326" t="inlineStr">
        <is>
          <t>85445140</t>
        </is>
      </c>
      <c r="C13326" t="inlineStr">
        <is>
          <t>INSULATED (INCLUDING ENAMELLED OR ANODISED) WIRE, CABLE (INCLUDING CO-AXIAL CABLE) AND OTHER INSULATED ELECTRIC CONDUCTORS, WHETHER OR NOT FITTED WITH CONNECTORS; OPTICAL FIBRE CABLES, MADE UP OF INDIVIDUALLY SHEATHED FIBRES, WHETHER OR NOT ASSEMBLED WITH</t>
        </is>
      </c>
      <c r="D13326" t="inlineStr">
        <is>
          <t>c892c2fc-ba20-4899-9192-3b2d37742664</t>
        </is>
      </c>
      <c r="E13326" t="inlineStr">
        <is>
          <t>26e1b066-4040-4edc-bd25-f84eeab27877</t>
        </is>
      </c>
      <c r="F13326" t="n">
        <v>62</v>
      </c>
    </row>
    <row r="13327">
      <c r="A13327" t="inlineStr">
        <is>
          <t>64ff1aec-04d1-430f-947b-1bba3a8c8719</t>
        </is>
      </c>
      <c r="B13327" t="inlineStr">
        <is>
          <t>85445150</t>
        </is>
      </c>
      <c r="C13327" t="inlineStr">
        <is>
          <t>INSULATED (INCLUDING ENAMELLED OR ANODISED) WIRE, CABLE (INCLUDING CO-AXIAL CABLE) AND OTHER INSULATED ELECTRIC CONDUCTORS, WHETHER OR NOT FITTED WITH CONNECTORS; OPTICAL FIBRE CABLES, MADE UP OF INDIVIDUALLY SHEATHED FIBRES, WHETHER OR NOT ASSEMBLED WITH</t>
        </is>
      </c>
      <c r="D13327" t="inlineStr">
        <is>
          <t>c892c2fc-ba20-4899-9192-3b2d37742664</t>
        </is>
      </c>
      <c r="E13327" t="inlineStr">
        <is>
          <t>26e1b066-4040-4edc-bd25-f84eeab27877</t>
        </is>
      </c>
      <c r="F13327" t="n">
        <v>62</v>
      </c>
    </row>
    <row r="13328">
      <c r="A13328" t="inlineStr">
        <is>
          <t>93ad9a7a-5a9e-4f63-9af2-8cc72892fcdc</t>
        </is>
      </c>
      <c r="B13328" t="inlineStr">
        <is>
          <t>85445190</t>
        </is>
      </c>
      <c r="C13328" t="inlineStr">
        <is>
          <t>INSULATED (INCLUDING ENAMELLED OR ANODISED) WIRE, CABLE (INCLUDING CO-AXIAL CABLE) AND OTHER INSULATED ELECTRIC CONDUCTORS, WHETHER OR NOT FITTED WITH CONNECTORS; OPTICAL FIBRE CABLES, MADE UP OF INDIVIDUALLY SHEATHED FIBRES, WHETHER OR NOT ASSEMBLED WITH</t>
        </is>
      </c>
      <c r="D13328" t="inlineStr">
        <is>
          <t>c892c2fc-ba20-4899-9192-3b2d37742664</t>
        </is>
      </c>
      <c r="E13328" t="inlineStr">
        <is>
          <t>26e1b066-4040-4edc-bd25-f84eeab27877</t>
        </is>
      </c>
      <c r="F13328" t="n">
        <v>62</v>
      </c>
    </row>
    <row r="13329">
      <c r="A13329" t="inlineStr">
        <is>
          <t>8ec14c52-5969-4039-9a12-0f5204fda3c5</t>
        </is>
      </c>
      <c r="B13329" t="inlineStr">
        <is>
          <t>85445910</t>
        </is>
      </c>
      <c r="C13329" t="inlineStr">
        <is>
          <t>INSULATED (INCLUDING ENAMELLED OR ANODISED) WIRE, CABLE (INCLUDING CO-AXIAL CABLE) AND OTHER INSULATED ELECTRIC CONDUCTORS, WHETHER OR NOT FITTED WITH CONNECTORS; OPTICAL FIBRE CABLES, MADE UP OF INDIVIDUALLY SHEATHED FIBRES, WHETHER OR NOT ASSEMBLED WITH</t>
        </is>
      </c>
      <c r="D13329" t="inlineStr">
        <is>
          <t>c892c2fc-ba20-4899-9192-3b2d37742664</t>
        </is>
      </c>
      <c r="E13329" t="inlineStr">
        <is>
          <t>26e1b066-4040-4edc-bd25-f84eeab27877</t>
        </is>
      </c>
      <c r="F13329" t="n">
        <v>62</v>
      </c>
    </row>
    <row r="13330">
      <c r="A13330" t="inlineStr">
        <is>
          <t>b5a8f277-d7aa-4bff-91db-fdfa988515b8</t>
        </is>
      </c>
      <c r="B13330" t="inlineStr">
        <is>
          <t>85445920</t>
        </is>
      </c>
      <c r="C13330" t="inlineStr">
        <is>
          <t>INSULATED (INCLUDING ENAMELLED OR ANODISED) WIRE, CABLE (INCLUDING CO-AXIAL CABLE) AND OTHER INSULATED ELECTRIC CONDUCTORS, WHETHER OR NOT FITTED WITH CONNECTORS; OPTICAL FIBRE CABLES, MADE UP OF INDIVIDUALLY SHEATHED FIBRES, WHETHER OR NOT ASSEMBLED WITH</t>
        </is>
      </c>
      <c r="D13330" t="inlineStr">
        <is>
          <t>c892c2fc-ba20-4899-9192-3b2d37742664</t>
        </is>
      </c>
      <c r="E13330" t="inlineStr">
        <is>
          <t>26e1b066-4040-4edc-bd25-f84eeab27877</t>
        </is>
      </c>
      <c r="F13330" t="n">
        <v>62</v>
      </c>
    </row>
    <row r="13331">
      <c r="A13331" t="inlineStr">
        <is>
          <t>4c713354-c62c-4600-8dd3-35a7eb8bf2da</t>
        </is>
      </c>
      <c r="B13331" t="inlineStr">
        <is>
          <t>85445930</t>
        </is>
      </c>
      <c r="C13331" t="inlineStr">
        <is>
          <t>INSULATED (INCLUDING ENAMELLED OR ANODISED) WIRE, CABLE (INCLUDING CO-AXIAL CABLE) AND OTHER INSULATED ELECTRIC CONDUCTORS, WHETHER OR NOT FITTED WITH CONNECTORS; OPTICAL FIBRE CABLES, MADE UP OF INDIVIDUALLY SHEATHED FIBRES, WHETHER OR NOT ASSEMBLED WITH</t>
        </is>
      </c>
      <c r="D13331" t="inlineStr">
        <is>
          <t>c892c2fc-ba20-4899-9192-3b2d37742664</t>
        </is>
      </c>
      <c r="E13331" t="inlineStr">
        <is>
          <t>26e1b066-4040-4edc-bd25-f84eeab27877</t>
        </is>
      </c>
      <c r="F13331" t="n">
        <v>62</v>
      </c>
    </row>
    <row r="13332">
      <c r="A13332" t="inlineStr">
        <is>
          <t>8294aac4-5955-4899-9a21-a5bfc2b745f7</t>
        </is>
      </c>
      <c r="B13332" t="inlineStr">
        <is>
          <t>85445940</t>
        </is>
      </c>
      <c r="C13332" t="inlineStr">
        <is>
          <t>INSULATED (INCLUDING ENAMELLED OR ANODISED) WIRE, CABLE (INCLUDING CO-AXIAL CABLE) AND OTHER INSULATED ELECTRIC CONDUCTORS, WHETHER OR NOT FITTED WITH CONNECTORS; OPTICAL FIBRE CABLES, MADE UP OF INDIVIDUALLY SHEATHED FIBRES, WHETHER OR NOT ASSEMBLED WITH</t>
        </is>
      </c>
      <c r="D13332" t="inlineStr">
        <is>
          <t>c892c2fc-ba20-4899-9192-3b2d37742664</t>
        </is>
      </c>
      <c r="E13332" t="inlineStr">
        <is>
          <t>26e1b066-4040-4edc-bd25-f84eeab27877</t>
        </is>
      </c>
      <c r="F13332" t="n">
        <v>62</v>
      </c>
    </row>
    <row r="13333">
      <c r="A13333" t="inlineStr">
        <is>
          <t>adbf9323-d8c3-42e1-80e4-6ea3ef5b739c</t>
        </is>
      </c>
      <c r="B13333" t="inlineStr">
        <is>
          <t>85445950</t>
        </is>
      </c>
      <c r="C13333" t="inlineStr">
        <is>
          <t>INSULATED (INCLUDING ENAMELLED OR ANODISED) WIRE, CABLE (INCLUDING CO-AXIAL CABLE) AND OTHER INSULATED ELECTRIC CONDUCTORS, WHETHER OR NOT FITTED WITH CONNECTORS; OPTICAL FIBRE CABLES, MADE UP OF INDIVIDUALLY SHEATHED FIBRES, WHETHER OR NOT ASSEMBLED WITH</t>
        </is>
      </c>
      <c r="D13333" t="inlineStr">
        <is>
          <t>c892c2fc-ba20-4899-9192-3b2d37742664</t>
        </is>
      </c>
      <c r="E13333" t="inlineStr">
        <is>
          <t>26e1b066-4040-4edc-bd25-f84eeab27877</t>
        </is>
      </c>
      <c r="F13333" t="n">
        <v>62</v>
      </c>
    </row>
    <row r="13334">
      <c r="A13334" t="inlineStr">
        <is>
          <t>4d6881a3-c393-4f59-9c8c-59a0617d076c</t>
        </is>
      </c>
      <c r="B13334" t="inlineStr">
        <is>
          <t>85445990</t>
        </is>
      </c>
      <c r="C13334" t="inlineStr">
        <is>
          <t>INSULATED (INCLUDING ENAMELLED OR ANODISED) WIRE, CABLE (INCLUDING CO-AXIAL CABLE) AND OTHER INSULATED ELECTRIC CONDUCTORS, WHETHER OR NOT FITTED WITH CONNECTORS; OPTICAL FIBRE CABLES, MADE UP OF INDIVIDUALLY SHEATHED FIBRES, WHETHER OR NOT ASSEMBLED WITH</t>
        </is>
      </c>
      <c r="D13334" t="inlineStr">
        <is>
          <t>c892c2fc-ba20-4899-9192-3b2d37742664</t>
        </is>
      </c>
      <c r="E13334" t="inlineStr">
        <is>
          <t>26e1b066-4040-4edc-bd25-f84eeab27877</t>
        </is>
      </c>
      <c r="F13334" t="n">
        <v>62</v>
      </c>
    </row>
    <row r="13335">
      <c r="A13335" t="inlineStr">
        <is>
          <t>ba4b0a95-fabf-4de4-95b8-c11b4152a810</t>
        </is>
      </c>
      <c r="B13335" t="inlineStr">
        <is>
          <t>85446010</t>
        </is>
      </c>
      <c r="C13335" t="inlineStr">
        <is>
          <t>PAPER INSULATED</t>
        </is>
      </c>
      <c r="D13335" t="inlineStr">
        <is>
          <t>c892c2fc-ba20-4899-9192-3b2d37742664</t>
        </is>
      </c>
      <c r="E13335" t="inlineStr">
        <is>
          <t>26e1b066-4040-4edc-bd25-f84eeab27877</t>
        </is>
      </c>
      <c r="F13335" t="n">
        <v>62</v>
      </c>
    </row>
    <row r="13336">
      <c r="A13336" t="inlineStr">
        <is>
          <t>6c64a264-b861-46f1-8fe7-450cbc067dc7</t>
        </is>
      </c>
      <c r="B13336" t="inlineStr">
        <is>
          <t>85446020</t>
        </is>
      </c>
      <c r="C13336" t="inlineStr">
        <is>
          <t>PLASTIC INSULATED</t>
        </is>
      </c>
      <c r="D13336" t="inlineStr">
        <is>
          <t>c892c2fc-ba20-4899-9192-3b2d37742664</t>
        </is>
      </c>
      <c r="E13336" t="inlineStr">
        <is>
          <t>26e1b066-4040-4edc-bd25-f84eeab27877</t>
        </is>
      </c>
      <c r="F13336" t="n">
        <v>62</v>
      </c>
    </row>
    <row r="13337">
      <c r="A13337" t="inlineStr">
        <is>
          <t>4f0961a6-b46a-48ce-acf9-db3712aa25b9</t>
        </is>
      </c>
      <c r="B13337" t="inlineStr">
        <is>
          <t>85446030</t>
        </is>
      </c>
      <c r="C13337" t="inlineStr">
        <is>
          <t>RUBBER INSULATED</t>
        </is>
      </c>
      <c r="D13337" t="inlineStr">
        <is>
          <t>c892c2fc-ba20-4899-9192-3b2d37742664</t>
        </is>
      </c>
      <c r="E13337" t="inlineStr">
        <is>
          <t>26e1b066-4040-4edc-bd25-f84eeab27877</t>
        </is>
      </c>
      <c r="F13337" t="n">
        <v>62</v>
      </c>
    </row>
    <row r="13338">
      <c r="A13338" t="inlineStr">
        <is>
          <t>dda8e131-dd6e-4c78-a202-cf45a2a0f8c2</t>
        </is>
      </c>
      <c r="B13338" t="inlineStr">
        <is>
          <t>85446090</t>
        </is>
      </c>
      <c r="C13338" t="inlineStr">
        <is>
          <t>OTHER</t>
        </is>
      </c>
      <c r="D13338" t="inlineStr">
        <is>
          <t>c892c2fc-ba20-4899-9192-3b2d37742664</t>
        </is>
      </c>
      <c r="E13338" t="inlineStr">
        <is>
          <t>26e1b066-4040-4edc-bd25-f84eeab27877</t>
        </is>
      </c>
      <c r="F13338" t="n">
        <v>62</v>
      </c>
    </row>
    <row r="13339">
      <c r="A13339" t="inlineStr">
        <is>
          <t>37959f31-0676-481e-b262-0ce4a0a01b40</t>
        </is>
      </c>
      <c r="B13339" t="inlineStr">
        <is>
          <t>85447010</t>
        </is>
      </c>
      <c r="C13339" t="inlineStr">
        <is>
          <t>LEAD ALLOY SHEATHED CABLES FOR LIGHTING PURPOSES</t>
        </is>
      </c>
      <c r="D13339" t="inlineStr">
        <is>
          <t>c892c2fc-ba20-4899-9192-3b2d37742664</t>
        </is>
      </c>
      <c r="E13339" t="inlineStr">
        <is>
          <t>26e1b066-4040-4edc-bd25-f84eeab27877</t>
        </is>
      </c>
      <c r="F13339" t="n">
        <v>62</v>
      </c>
    </row>
    <row r="13340">
      <c r="A13340" t="inlineStr">
        <is>
          <t>ad3b20a3-fc2a-4f6f-b837-5050b6fcfdde</t>
        </is>
      </c>
      <c r="B13340" t="inlineStr">
        <is>
          <t>85447090</t>
        </is>
      </c>
      <c r="C13340" t="inlineStr">
        <is>
          <t>OTHER</t>
        </is>
      </c>
      <c r="D13340" t="inlineStr">
        <is>
          <t>c892c2fc-ba20-4899-9192-3b2d37742664</t>
        </is>
      </c>
      <c r="E13340" t="inlineStr">
        <is>
          <t>26e1b066-4040-4edc-bd25-f84eeab27877</t>
        </is>
      </c>
      <c r="F13340" t="n">
        <v>62</v>
      </c>
    </row>
    <row r="13341">
      <c r="A13341" t="inlineStr">
        <is>
          <t>0413ec64-d5c9-4f14-9e86-4f2b1b2a234c</t>
        </is>
      </c>
      <c r="B13341" t="inlineStr">
        <is>
          <t>85451100</t>
        </is>
      </c>
      <c r="C13341" t="inlineStr">
        <is>
          <t>OF A KIND USED FOR FURNACES</t>
        </is>
      </c>
      <c r="D13341" t="inlineStr">
        <is>
          <t>c892c2fc-ba20-4899-9192-3b2d37742664</t>
        </is>
      </c>
      <c r="E13341" t="inlineStr">
        <is>
          <t>c1740c1a-d4a1-4660-a5f6-565a8571c3cd</t>
        </is>
      </c>
      <c r="F13341" t="n">
        <v>62</v>
      </c>
    </row>
    <row r="13342">
      <c r="A13342" t="inlineStr">
        <is>
          <t>706b6048-a69b-4213-aa06-05df7be5dcc8</t>
        </is>
      </c>
      <c r="B13342" t="inlineStr">
        <is>
          <t>85451900</t>
        </is>
      </c>
      <c r="C13342" t="inlineStr">
        <is>
          <t>OTHER</t>
        </is>
      </c>
      <c r="D13342" t="inlineStr">
        <is>
          <t>c892c2fc-ba20-4899-9192-3b2d37742664</t>
        </is>
      </c>
      <c r="E13342" t="inlineStr">
        <is>
          <t>c1740c1a-d4a1-4660-a5f6-565a8571c3cd</t>
        </is>
      </c>
      <c r="F13342" t="n">
        <v>62</v>
      </c>
    </row>
    <row r="13343">
      <c r="A13343" t="inlineStr">
        <is>
          <t>24d0492e-d7b6-4d01-92de-61ef0c242e0b</t>
        </is>
      </c>
      <c r="B13343" t="inlineStr">
        <is>
          <t>85452000</t>
        </is>
      </c>
      <c r="C13343" t="inlineStr">
        <is>
          <t>BRUSHES</t>
        </is>
      </c>
      <c r="D13343" t="inlineStr">
        <is>
          <t>c892c2fc-ba20-4899-9192-3b2d37742664</t>
        </is>
      </c>
      <c r="E13343" t="inlineStr">
        <is>
          <t>c1740c1a-d4a1-4660-a5f6-565a8571c3cd</t>
        </is>
      </c>
      <c r="F13343" t="n">
        <v>62</v>
      </c>
    </row>
    <row r="13344">
      <c r="A13344" t="inlineStr">
        <is>
          <t>1d900429-47c2-427e-9470-28bac4ea197b</t>
        </is>
      </c>
      <c r="B13344" t="inlineStr">
        <is>
          <t>85459010</t>
        </is>
      </c>
      <c r="C13344" t="inlineStr">
        <is>
          <t>ARC-LAMP CARBON</t>
        </is>
      </c>
      <c r="D13344" t="inlineStr">
        <is>
          <t>c892c2fc-ba20-4899-9192-3b2d37742664</t>
        </is>
      </c>
      <c r="E13344" t="inlineStr">
        <is>
          <t>c1740c1a-d4a1-4660-a5f6-565a8571c3cd</t>
        </is>
      </c>
      <c r="F13344" t="n">
        <v>62</v>
      </c>
    </row>
    <row r="13345">
      <c r="A13345" t="inlineStr">
        <is>
          <t>b1839dc4-572a-4a83-b560-c9f6f51b5b8a</t>
        </is>
      </c>
      <c r="B13345" t="inlineStr">
        <is>
          <t>85459020</t>
        </is>
      </c>
      <c r="C13345" t="inlineStr">
        <is>
          <t>BATTERY CARBON</t>
        </is>
      </c>
      <c r="D13345" t="inlineStr">
        <is>
          <t>c892c2fc-ba20-4899-9192-3b2d37742664</t>
        </is>
      </c>
      <c r="E13345" t="inlineStr">
        <is>
          <t>c1740c1a-d4a1-4660-a5f6-565a8571c3cd</t>
        </is>
      </c>
      <c r="F13345" t="n">
        <v>62</v>
      </c>
    </row>
    <row r="13346">
      <c r="A13346" t="inlineStr">
        <is>
          <t>987168e3-8fdd-49fd-b495-86310ac28b28</t>
        </is>
      </c>
      <c r="B13346" t="inlineStr">
        <is>
          <t>85459090</t>
        </is>
      </c>
      <c r="C13346" t="inlineStr">
        <is>
          <t>OTHER</t>
        </is>
      </c>
      <c r="D13346" t="inlineStr">
        <is>
          <t>c892c2fc-ba20-4899-9192-3b2d37742664</t>
        </is>
      </c>
      <c r="E13346" t="inlineStr">
        <is>
          <t>c1740c1a-d4a1-4660-a5f6-565a8571c3cd</t>
        </is>
      </c>
      <c r="F13346" t="n">
        <v>62</v>
      </c>
    </row>
    <row r="13347">
      <c r="A13347" t="inlineStr">
        <is>
          <t>41137aa3-9ce5-4e2b-b51a-d1f050555228</t>
        </is>
      </c>
      <c r="B13347" t="inlineStr">
        <is>
          <t>85461000</t>
        </is>
      </c>
      <c r="C13347" t="inlineStr">
        <is>
          <t>OF GLASS</t>
        </is>
      </c>
      <c r="D13347" t="inlineStr">
        <is>
          <t>c892c2fc-ba20-4899-9192-3b2d37742664</t>
        </is>
      </c>
      <c r="E13347" t="inlineStr">
        <is>
          <t>caaca197-1e4a-45da-9903-598b6c60ca37</t>
        </is>
      </c>
      <c r="F13347" t="n">
        <v>62</v>
      </c>
    </row>
    <row r="13348">
      <c r="A13348" t="inlineStr">
        <is>
          <t>270fc391-aaba-462e-a47e-75cfecbd4e3c</t>
        </is>
      </c>
      <c r="B13348" t="inlineStr">
        <is>
          <t>85462011</t>
        </is>
      </c>
      <c r="C13348" t="inlineStr">
        <is>
          <t>PORCELAIN BELOW 6.6 KV</t>
        </is>
      </c>
      <c r="D13348" t="inlineStr">
        <is>
          <t>c892c2fc-ba20-4899-9192-3b2d37742664</t>
        </is>
      </c>
      <c r="E13348" t="inlineStr">
        <is>
          <t>caaca197-1e4a-45da-9903-598b6c60ca37</t>
        </is>
      </c>
      <c r="F13348" t="n">
        <v>62</v>
      </c>
    </row>
    <row r="13349">
      <c r="A13349" t="inlineStr">
        <is>
          <t>ecd43574-5ecd-4017-8d5e-0169926e66ac</t>
        </is>
      </c>
      <c r="B13349" t="inlineStr">
        <is>
          <t>85462019</t>
        </is>
      </c>
      <c r="C13349" t="inlineStr">
        <is>
          <t>OTHER</t>
        </is>
      </c>
      <c r="D13349" t="inlineStr">
        <is>
          <t>c892c2fc-ba20-4899-9192-3b2d37742664</t>
        </is>
      </c>
      <c r="E13349" t="inlineStr">
        <is>
          <t>caaca197-1e4a-45da-9903-598b6c60ca37</t>
        </is>
      </c>
      <c r="F13349" t="n">
        <v>62</v>
      </c>
    </row>
    <row r="13350">
      <c r="A13350" t="inlineStr">
        <is>
          <t>ec348765-230d-4dd1-ab50-0be77b2c5723</t>
        </is>
      </c>
      <c r="B13350" t="inlineStr">
        <is>
          <t>85462021</t>
        </is>
      </c>
      <c r="C13350" t="inlineStr">
        <is>
          <t>BELOW 6.6 KV</t>
        </is>
      </c>
      <c r="D13350" t="inlineStr">
        <is>
          <t>c892c2fc-ba20-4899-9192-3b2d37742664</t>
        </is>
      </c>
      <c r="E13350" t="inlineStr">
        <is>
          <t>caaca197-1e4a-45da-9903-598b6c60ca37</t>
        </is>
      </c>
      <c r="F13350" t="n">
        <v>62</v>
      </c>
    </row>
    <row r="13351">
      <c r="A13351" t="inlineStr">
        <is>
          <t>95a7e1f9-ce2e-402c-9416-538342205294</t>
        </is>
      </c>
      <c r="B13351" t="inlineStr">
        <is>
          <t>85462022</t>
        </is>
      </c>
      <c r="C13351" t="inlineStr">
        <is>
          <t>6.6 KV OR ABOVE BUT UPTO 11 KV</t>
        </is>
      </c>
      <c r="D13351" t="inlineStr">
        <is>
          <t>c892c2fc-ba20-4899-9192-3b2d37742664</t>
        </is>
      </c>
      <c r="E13351" t="inlineStr">
        <is>
          <t>caaca197-1e4a-45da-9903-598b6c60ca37</t>
        </is>
      </c>
      <c r="F13351" t="n">
        <v>62</v>
      </c>
    </row>
    <row r="13352">
      <c r="A13352" t="inlineStr">
        <is>
          <t>1226ea1c-d79c-44d3-9539-c0f426b50c23</t>
        </is>
      </c>
      <c r="B13352" t="inlineStr">
        <is>
          <t>85462023</t>
        </is>
      </c>
      <c r="C13352" t="inlineStr">
        <is>
          <t>ABOVE 11 KV BUT UPTO 66 KV</t>
        </is>
      </c>
      <c r="D13352" t="inlineStr">
        <is>
          <t>c892c2fc-ba20-4899-9192-3b2d37742664</t>
        </is>
      </c>
      <c r="E13352" t="inlineStr">
        <is>
          <t>caaca197-1e4a-45da-9903-598b6c60ca37</t>
        </is>
      </c>
      <c r="F13352" t="n">
        <v>62</v>
      </c>
    </row>
    <row r="13353">
      <c r="A13353" t="inlineStr">
        <is>
          <t>e087595b-29f7-4041-85ad-050c59ec5e2f</t>
        </is>
      </c>
      <c r="B13353" t="inlineStr">
        <is>
          <t>85462024</t>
        </is>
      </c>
      <c r="C13353" t="inlineStr">
        <is>
          <t>ABOVE 66 KV BUT UPTO 132 KV</t>
        </is>
      </c>
      <c r="D13353" t="inlineStr">
        <is>
          <t>c892c2fc-ba20-4899-9192-3b2d37742664</t>
        </is>
      </c>
      <c r="E13353" t="inlineStr">
        <is>
          <t>caaca197-1e4a-45da-9903-598b6c60ca37</t>
        </is>
      </c>
      <c r="F13353" t="n">
        <v>62</v>
      </c>
    </row>
    <row r="13354">
      <c r="A13354" t="inlineStr">
        <is>
          <t>a992cbc0-a6a0-4ce4-a4b3-766a49ccda33</t>
        </is>
      </c>
      <c r="B13354" t="inlineStr">
        <is>
          <t>85462029</t>
        </is>
      </c>
      <c r="C13354" t="inlineStr">
        <is>
          <t>ABOVE 132 KV</t>
        </is>
      </c>
      <c r="D13354" t="inlineStr">
        <is>
          <t>c892c2fc-ba20-4899-9192-3b2d37742664</t>
        </is>
      </c>
      <c r="E13354" t="inlineStr">
        <is>
          <t>caaca197-1e4a-45da-9903-598b6c60ca37</t>
        </is>
      </c>
      <c r="F13354" t="n">
        <v>62</v>
      </c>
    </row>
    <row r="13355">
      <c r="A13355" t="inlineStr">
        <is>
          <t>5e189699-c951-4df8-a311-c36268656ab7</t>
        </is>
      </c>
      <c r="B13355" t="inlineStr">
        <is>
          <t>85462031</t>
        </is>
      </c>
      <c r="C13355" t="inlineStr">
        <is>
          <t>BELOW 6.6 KV</t>
        </is>
      </c>
      <c r="D13355" t="inlineStr">
        <is>
          <t>c892c2fc-ba20-4899-9192-3b2d37742664</t>
        </is>
      </c>
      <c r="E13355" t="inlineStr">
        <is>
          <t>caaca197-1e4a-45da-9903-598b6c60ca37</t>
        </is>
      </c>
      <c r="F13355" t="n">
        <v>62</v>
      </c>
    </row>
    <row r="13356">
      <c r="A13356" t="inlineStr">
        <is>
          <t>d6ef9c23-54ef-4c44-84dd-738a720e5587</t>
        </is>
      </c>
      <c r="B13356" t="inlineStr">
        <is>
          <t>85462032</t>
        </is>
      </c>
      <c r="C13356" t="inlineStr">
        <is>
          <t>6.6 KV OR ABOVE BUT UP TO 11 KV</t>
        </is>
      </c>
      <c r="D13356" t="inlineStr">
        <is>
          <t>c892c2fc-ba20-4899-9192-3b2d37742664</t>
        </is>
      </c>
      <c r="E13356" t="inlineStr">
        <is>
          <t>caaca197-1e4a-45da-9903-598b6c60ca37</t>
        </is>
      </c>
      <c r="F13356" t="n">
        <v>62</v>
      </c>
    </row>
    <row r="13357">
      <c r="A13357" t="inlineStr">
        <is>
          <t>c283dfa2-c12b-48df-8e19-5c5261d8b87d</t>
        </is>
      </c>
      <c r="B13357" t="inlineStr">
        <is>
          <t>85462033</t>
        </is>
      </c>
      <c r="C13357" t="inlineStr">
        <is>
          <t>ABOVE 11 KV BUT UPTO 66 KV</t>
        </is>
      </c>
      <c r="D13357" t="inlineStr">
        <is>
          <t>c892c2fc-ba20-4899-9192-3b2d37742664</t>
        </is>
      </c>
      <c r="E13357" t="inlineStr">
        <is>
          <t>caaca197-1e4a-45da-9903-598b6c60ca37</t>
        </is>
      </c>
      <c r="F13357" t="n">
        <v>62</v>
      </c>
    </row>
    <row r="13358">
      <c r="A13358" t="inlineStr">
        <is>
          <t>40d7f58b-e587-430a-9e60-ab77ec4f7c7f</t>
        </is>
      </c>
      <c r="B13358" t="inlineStr">
        <is>
          <t>85462039</t>
        </is>
      </c>
      <c r="C13358" t="inlineStr">
        <is>
          <t>ABOVE 66 KV</t>
        </is>
      </c>
      <c r="D13358" t="inlineStr">
        <is>
          <t>c892c2fc-ba20-4899-9192-3b2d37742664</t>
        </is>
      </c>
      <c r="E13358" t="inlineStr">
        <is>
          <t>caaca197-1e4a-45da-9903-598b6c60ca37</t>
        </is>
      </c>
      <c r="F13358" t="n">
        <v>62</v>
      </c>
    </row>
    <row r="13359">
      <c r="A13359" t="inlineStr">
        <is>
          <t>40ce8f4e-4012-4b79-9667-bdd294a6bcf9</t>
        </is>
      </c>
      <c r="B13359" t="inlineStr">
        <is>
          <t>85462040</t>
        </is>
      </c>
      <c r="C13359" t="inlineStr">
        <is>
          <t>OTHER HIGH TENSION PROCELAIN SOLID CORE INSULATORS</t>
        </is>
      </c>
      <c r="D13359" t="inlineStr">
        <is>
          <t>c892c2fc-ba20-4899-9192-3b2d37742664</t>
        </is>
      </c>
      <c r="E13359" t="inlineStr">
        <is>
          <t>caaca197-1e4a-45da-9903-598b6c60ca37</t>
        </is>
      </c>
      <c r="F13359" t="n">
        <v>62</v>
      </c>
    </row>
    <row r="13360">
      <c r="A13360" t="inlineStr">
        <is>
          <t>4de486d0-6817-4bf3-b33c-15934c0311ce</t>
        </is>
      </c>
      <c r="B13360" t="inlineStr">
        <is>
          <t>85462050</t>
        </is>
      </c>
      <c r="C13360" t="inlineStr">
        <is>
          <t>OTHER LOW TENSION PROCELAIN INSULATORS INCLUDING TELEGRAPH AND TELEPHONE INSULATORS</t>
        </is>
      </c>
      <c r="D13360" t="inlineStr">
        <is>
          <t>c892c2fc-ba20-4899-9192-3b2d37742664</t>
        </is>
      </c>
      <c r="E13360" t="inlineStr">
        <is>
          <t>caaca197-1e4a-45da-9903-598b6c60ca37</t>
        </is>
      </c>
      <c r="F13360" t="n">
        <v>62</v>
      </c>
    </row>
    <row r="13361">
      <c r="A13361" t="inlineStr">
        <is>
          <t>aa15001c-46d4-4d2a-a2a6-072a90999762</t>
        </is>
      </c>
      <c r="B13361" t="inlineStr">
        <is>
          <t>85462090</t>
        </is>
      </c>
      <c r="C13361" t="inlineStr">
        <is>
          <t>OTHER</t>
        </is>
      </c>
      <c r="D13361" t="inlineStr">
        <is>
          <t>c892c2fc-ba20-4899-9192-3b2d37742664</t>
        </is>
      </c>
      <c r="E13361" t="inlineStr">
        <is>
          <t>caaca197-1e4a-45da-9903-598b6c60ca37</t>
        </is>
      </c>
      <c r="F13361" t="n">
        <v>62</v>
      </c>
    </row>
    <row r="13362">
      <c r="A13362" t="inlineStr">
        <is>
          <t>80268adf-5077-4492-95ac-bb8a899344d6</t>
        </is>
      </c>
      <c r="B13362" t="inlineStr">
        <is>
          <t>85469010</t>
        </is>
      </c>
      <c r="C13362" t="inlineStr">
        <is>
          <t>HEAT SHRINKABLE COMPONENTS</t>
        </is>
      </c>
      <c r="D13362" t="inlineStr">
        <is>
          <t>c892c2fc-ba20-4899-9192-3b2d37742664</t>
        </is>
      </c>
      <c r="E13362" t="inlineStr">
        <is>
          <t>caaca197-1e4a-45da-9903-598b6c60ca37</t>
        </is>
      </c>
      <c r="F13362" t="n">
        <v>62</v>
      </c>
    </row>
    <row r="13363">
      <c r="A13363" t="inlineStr">
        <is>
          <t>199df9c5-40b8-48ec-a425-b0053171c575</t>
        </is>
      </c>
      <c r="B13363" t="inlineStr">
        <is>
          <t>85469090</t>
        </is>
      </c>
      <c r="C13363" t="inlineStr">
        <is>
          <t>OTHER</t>
        </is>
      </c>
      <c r="D13363" t="inlineStr">
        <is>
          <t>c892c2fc-ba20-4899-9192-3b2d37742664</t>
        </is>
      </c>
      <c r="E13363" t="inlineStr">
        <is>
          <t>caaca197-1e4a-45da-9903-598b6c60ca37</t>
        </is>
      </c>
      <c r="F13363" t="n">
        <v>62</v>
      </c>
    </row>
    <row r="13364">
      <c r="A13364" t="inlineStr">
        <is>
          <t>d2f4d577-e2b7-47b6-98df-9cf96b43f26a</t>
        </is>
      </c>
      <c r="B13364" t="inlineStr">
        <is>
          <t>85471010</t>
        </is>
      </c>
      <c r="C13364" t="inlineStr">
        <is>
          <t>PORCELAIN BUSHING BELOW 6.6 KV</t>
        </is>
      </c>
      <c r="D13364" t="inlineStr">
        <is>
          <t>c892c2fc-ba20-4899-9192-3b2d37742664</t>
        </is>
      </c>
      <c r="E13364" t="inlineStr">
        <is>
          <t>d4159e18-e7d1-477f-a061-f13e831a945e</t>
        </is>
      </c>
      <c r="F13364" t="n">
        <v>62</v>
      </c>
    </row>
    <row r="13365">
      <c r="A13365" t="inlineStr">
        <is>
          <t>b6640200-6b07-415a-96f1-6f44d1e78a36</t>
        </is>
      </c>
      <c r="B13365" t="inlineStr">
        <is>
          <t>85471020</t>
        </is>
      </c>
      <c r="C13365" t="inlineStr">
        <is>
          <t>PORCELAIN BUSHINGS FOR VOLTAGE 6.6 KV OR ABOVE BUT BELOW 11 KV</t>
        </is>
      </c>
      <c r="D13365" t="inlineStr">
        <is>
          <t>c892c2fc-ba20-4899-9192-3b2d37742664</t>
        </is>
      </c>
      <c r="E13365" t="inlineStr">
        <is>
          <t>d4159e18-e7d1-477f-a061-f13e831a945e</t>
        </is>
      </c>
      <c r="F13365" t="n">
        <v>62</v>
      </c>
    </row>
    <row r="13366">
      <c r="A13366" t="inlineStr">
        <is>
          <t>c4490576-3ffe-4cdb-bc83-9f1492672f24</t>
        </is>
      </c>
      <c r="B13366" t="inlineStr">
        <is>
          <t>85471030</t>
        </is>
      </c>
      <c r="C13366" t="inlineStr">
        <is>
          <t>PORCELAIN BUSHINGS FOR VOLTAGE 11 KV OR ABOVE BUT UPTO 66 KV</t>
        </is>
      </c>
      <c r="D13366" t="inlineStr">
        <is>
          <t>c892c2fc-ba20-4899-9192-3b2d37742664</t>
        </is>
      </c>
      <c r="E13366" t="inlineStr">
        <is>
          <t>d4159e18-e7d1-477f-a061-f13e831a945e</t>
        </is>
      </c>
      <c r="F13366" t="n">
        <v>62</v>
      </c>
    </row>
    <row r="13367">
      <c r="A13367" t="inlineStr">
        <is>
          <t>a18e3f35-5868-4261-95db-f34a8969d817</t>
        </is>
      </c>
      <c r="B13367" t="inlineStr">
        <is>
          <t>85471040</t>
        </is>
      </c>
      <c r="C13367" t="inlineStr">
        <is>
          <t>PORCELAIN BUSHINGS FOR VOLTAGE 66 KV OR ABOVE</t>
        </is>
      </c>
      <c r="D13367" t="inlineStr">
        <is>
          <t>c892c2fc-ba20-4899-9192-3b2d37742664</t>
        </is>
      </c>
      <c r="E13367" t="inlineStr">
        <is>
          <t>d4159e18-e7d1-477f-a061-f13e831a945e</t>
        </is>
      </c>
      <c r="F13367" t="n">
        <v>62</v>
      </c>
    </row>
    <row r="13368">
      <c r="A13368" t="inlineStr">
        <is>
          <t>905853aa-1d7f-4861-9e04-e14c0b686071</t>
        </is>
      </c>
      <c r="B13368" t="inlineStr">
        <is>
          <t>85471090</t>
        </is>
      </c>
      <c r="C13368" t="inlineStr">
        <is>
          <t>OTHER</t>
        </is>
      </c>
      <c r="D13368" t="inlineStr">
        <is>
          <t>c892c2fc-ba20-4899-9192-3b2d37742664</t>
        </is>
      </c>
      <c r="E13368" t="inlineStr">
        <is>
          <t>d4159e18-e7d1-477f-a061-f13e831a945e</t>
        </is>
      </c>
      <c r="F13368" t="n">
        <v>62</v>
      </c>
    </row>
    <row r="13369">
      <c r="A13369" t="inlineStr">
        <is>
          <t>f0c6990a-478c-4bb7-8507-f9910787711b</t>
        </is>
      </c>
      <c r="B13369" t="inlineStr">
        <is>
          <t>85472000</t>
        </is>
      </c>
      <c r="C13369" t="inlineStr">
        <is>
          <t>INSULATING FITTINGS OF PLASTICS</t>
        </is>
      </c>
      <c r="D13369" t="inlineStr">
        <is>
          <t>c892c2fc-ba20-4899-9192-3b2d37742664</t>
        </is>
      </c>
      <c r="E13369" t="inlineStr">
        <is>
          <t>d4159e18-e7d1-477f-a061-f13e831a945e</t>
        </is>
      </c>
      <c r="F13369" t="n">
        <v>62</v>
      </c>
    </row>
    <row r="13370">
      <c r="A13370" t="inlineStr">
        <is>
          <t>861b914a-c54d-4dc9-a165-b13b1a30a3b9</t>
        </is>
      </c>
      <c r="B13370" t="inlineStr">
        <is>
          <t>85479010</t>
        </is>
      </c>
      <c r="C13370" t="inlineStr">
        <is>
          <t>ELECTRICAL INSULATING FITTINGS OF GLASS</t>
        </is>
      </c>
      <c r="D13370" t="inlineStr">
        <is>
          <t>c892c2fc-ba20-4899-9192-3b2d37742664</t>
        </is>
      </c>
      <c r="E13370" t="inlineStr">
        <is>
          <t>d4159e18-e7d1-477f-a061-f13e831a945e</t>
        </is>
      </c>
      <c r="F13370" t="n">
        <v>62</v>
      </c>
    </row>
    <row r="13371">
      <c r="A13371" t="inlineStr">
        <is>
          <t>b828d8c2-32de-453e-a0d6-24553bdc76f4</t>
        </is>
      </c>
      <c r="B13371" t="inlineStr">
        <is>
          <t>85479020</t>
        </is>
      </c>
      <c r="C13371" t="inlineStr">
        <is>
          <t>ELECTRICAL CONDUIT TUBING AND JOINTS THEREFOR, OF BASE METAL LINED WITH INSULATING MATERIAL</t>
        </is>
      </c>
      <c r="D13371" t="inlineStr">
        <is>
          <t>c892c2fc-ba20-4899-9192-3b2d37742664</t>
        </is>
      </c>
      <c r="E13371" t="inlineStr">
        <is>
          <t>d4159e18-e7d1-477f-a061-f13e831a945e</t>
        </is>
      </c>
      <c r="F13371" t="n">
        <v>62</v>
      </c>
    </row>
    <row r="13372">
      <c r="A13372" t="inlineStr">
        <is>
          <t>6ea06ee7-dde2-4342-bac8-105851f6adcd</t>
        </is>
      </c>
      <c r="B13372" t="inlineStr">
        <is>
          <t>85479090</t>
        </is>
      </c>
      <c r="C13372" t="inlineStr">
        <is>
          <t>OTHER</t>
        </is>
      </c>
      <c r="D13372" t="inlineStr">
        <is>
          <t>c892c2fc-ba20-4899-9192-3b2d37742664</t>
        </is>
      </c>
      <c r="E13372" t="inlineStr">
        <is>
          <t>d4159e18-e7d1-477f-a061-f13e831a945e</t>
        </is>
      </c>
      <c r="F13372" t="n">
        <v>62</v>
      </c>
    </row>
    <row r="13373">
      <c r="A13373" t="inlineStr">
        <is>
          <t>4cf898b6-b2b5-4f4e-a8aa-d964182c6620</t>
        </is>
      </c>
      <c r="B13373" t="inlineStr">
        <is>
          <t>85480000</t>
        </is>
      </c>
      <c r="C13373" t="inlineStr">
        <is>
          <t>ELECTRICAL PARTS OF MACHINERY OR APPARATUS, NOT SPECIFIED OR INCLUDED ELSEWHERE IN THIS CHAPTER</t>
        </is>
      </c>
      <c r="D13373" t="inlineStr">
        <is>
          <t>c892c2fc-ba20-4899-9192-3b2d37742664</t>
        </is>
      </c>
      <c r="E13373" t="inlineStr">
        <is>
          <t>7f1fb769-49c7-4bfb-b17f-ba8546824e37</t>
        </is>
      </c>
      <c r="F13373" t="n">
        <v>62</v>
      </c>
    </row>
    <row r="13374">
      <c r="A13374" t="inlineStr">
        <is>
          <t>2ead2f2a-328b-4e58-85dc-0b995a23ba44</t>
        </is>
      </c>
      <c r="B13374" t="inlineStr">
        <is>
          <t>85481010</t>
        </is>
      </c>
      <c r="C13374" t="inlineStr">
        <is>
          <t>WASTE AND SCRAP OF PRIMARY CELLS, PRIMARY BATTERIES AND ELECTRIC ACCUMULATORS; SPENT PRIMARY CELLS, SPENT PRIMARY BATTERIES AND SPENT ELECTRIC CCUMULATORS; ELECTRICAL PARTS OF MACHINERY OR APPARATUS, NOT SPECIFIED OR INCLUDED ELSEWHERE IN THIS CHAPTER - W</t>
        </is>
      </c>
      <c r="D13374" t="inlineStr">
        <is>
          <t>c892c2fc-ba20-4899-9192-3b2d37742664</t>
        </is>
      </c>
      <c r="E13374" t="inlineStr">
        <is>
          <t>7f1fb769-49c7-4bfb-b17f-ba8546824e37</t>
        </is>
      </c>
      <c r="F13374" t="n">
        <v>62</v>
      </c>
    </row>
    <row r="13375">
      <c r="A13375" t="inlineStr">
        <is>
          <t>ad16f8d1-54b0-4a3b-baff-a9240bd551d6</t>
        </is>
      </c>
      <c r="B13375" t="inlineStr">
        <is>
          <t>85481020</t>
        </is>
      </c>
      <c r="C13375" t="inlineStr">
        <is>
          <t>WASTE AND SCRAP OF PRIMARY CELLS, PRIMARY BATTERIES AND ELECTRIC ACCUMULATORS; SPENT PRIMARY CELLS, SPENT PRIMARY BATTERIES AND SPENT ELECTRIC CCUMULATORS; ELECTRICAL PARTS OF MACHINERY OR APPARATUS, NOT SPECIFIED OR INCLUDED ELSEWHERE IN THIS CHAPTER - W</t>
        </is>
      </c>
      <c r="D13375" t="inlineStr">
        <is>
          <t>c892c2fc-ba20-4899-9192-3b2d37742664</t>
        </is>
      </c>
      <c r="E13375" t="inlineStr">
        <is>
          <t>7f1fb769-49c7-4bfb-b17f-ba8546824e37</t>
        </is>
      </c>
      <c r="F13375" t="n">
        <v>62</v>
      </c>
    </row>
    <row r="13376">
      <c r="A13376" t="inlineStr">
        <is>
          <t>e13afde9-ed8b-49fb-81ce-1a844ec257e1</t>
        </is>
      </c>
      <c r="B13376" t="inlineStr">
        <is>
          <t>85481090</t>
        </is>
      </c>
      <c r="C13376" t="inlineStr">
        <is>
          <t>WASTE AND SCRAP OF PRIMARY CELLS, PRIMARY BATTERIES AND ELECTRIC ACCUMULATORS; SPENT PRIMARY CELLS, SPENT PRIMARY BATTERIES AND SPENT ELECTRIC CCUMULATORS; ELECTRICAL PARTS OF MACHINERY OR APPARATUS, NOT SPECIFIED OR INCLUDED ELSEWHERE IN THIS CHAPTER - W</t>
        </is>
      </c>
      <c r="D13376" t="inlineStr">
        <is>
          <t>c892c2fc-ba20-4899-9192-3b2d37742664</t>
        </is>
      </c>
      <c r="E13376" t="inlineStr">
        <is>
          <t>7f1fb769-49c7-4bfb-b17f-ba8546824e37</t>
        </is>
      </c>
      <c r="F13376" t="n">
        <v>62</v>
      </c>
    </row>
    <row r="13377">
      <c r="A13377" t="inlineStr">
        <is>
          <t>c11e2b79-d773-4060-8215-817aba5edba3</t>
        </is>
      </c>
      <c r="B13377" t="inlineStr">
        <is>
          <t>85489000</t>
        </is>
      </c>
      <c r="C13377" t="inlineStr">
        <is>
          <t>WASTE AND SCRAP OF PRIMARY CELLS, PRIMARY BATTERIES AND ELECTRIC ACCUMULATORS; SPENT PRIMARY CELLS, SPENT PRIMARY BATTERIES AND SPENT ELECTRIC CCUMULATORS; ELECTRICAL PARTS OF MACHINERY OR APPARATUS, NOT SPECIFIED OR INCLUDED ELSEWHERE IN THIS CHAPTER - O</t>
        </is>
      </c>
      <c r="D13377" t="inlineStr">
        <is>
          <t>c892c2fc-ba20-4899-9192-3b2d37742664</t>
        </is>
      </c>
      <c r="E13377" t="inlineStr">
        <is>
          <t>7f1fb769-49c7-4bfb-b17f-ba8546824e37</t>
        </is>
      </c>
      <c r="F13377" t="n">
        <v>62</v>
      </c>
    </row>
    <row r="13378">
      <c r="A13378" t="inlineStr">
        <is>
          <t>7262b0a0-261f-4f66-92a5-da81479b8e40</t>
        </is>
      </c>
      <c r="B13378" t="inlineStr">
        <is>
          <t>85491100</t>
        </is>
      </c>
      <c r="C13378" t="inlineStr">
        <is>
          <t>WASTE AND SCRAP OF LEAD-ACID ACCUMULATORS, SPENT LEAD-ACID ACCUMULATORS</t>
        </is>
      </c>
      <c r="D13378" t="inlineStr">
        <is>
          <t>c892c2fc-ba20-4899-9192-3b2d37742664</t>
        </is>
      </c>
      <c r="F13378" t="n">
        <v>62</v>
      </c>
    </row>
    <row r="13379">
      <c r="A13379" t="inlineStr">
        <is>
          <t>019b0407-f909-4904-994c-d74ecac06b72</t>
        </is>
      </c>
      <c r="B13379" t="inlineStr">
        <is>
          <t>85491200</t>
        </is>
      </c>
      <c r="C13379" t="inlineStr">
        <is>
          <t>OTHER, CONTAINING LEAD, CADMIUM OR MERCURY</t>
        </is>
      </c>
      <c r="D13379" t="inlineStr">
        <is>
          <t>c892c2fc-ba20-4899-9192-3b2d37742664</t>
        </is>
      </c>
      <c r="F13379" t="n">
        <v>62</v>
      </c>
    </row>
    <row r="13380">
      <c r="A13380" t="inlineStr">
        <is>
          <t>8f311e8d-8178-4ef7-b583-662946f6cea3</t>
        </is>
      </c>
      <c r="B13380" t="inlineStr">
        <is>
          <t>85491300</t>
        </is>
      </c>
      <c r="C13380" t="inlineStr">
        <is>
          <t>SORTED BY CHEMICAL TYPE AND NOT CONTAINING LEAD, CADMIUM OR MERCURY</t>
        </is>
      </c>
      <c r="D13380" t="inlineStr">
        <is>
          <t>c892c2fc-ba20-4899-9192-3b2d37742664</t>
        </is>
      </c>
      <c r="F13380" t="n">
        <v>62</v>
      </c>
    </row>
    <row r="13381">
      <c r="A13381" t="inlineStr">
        <is>
          <t>bf47dab9-8d60-4b89-8f11-b997dfbe5fd7</t>
        </is>
      </c>
      <c r="B13381" t="inlineStr">
        <is>
          <t>85491400</t>
        </is>
      </c>
      <c r="C13381" t="inlineStr">
        <is>
          <t>UNSORTED AND NOT CONTAINING LEAD, CADMIUM OR MERCURY</t>
        </is>
      </c>
      <c r="D13381" t="inlineStr">
        <is>
          <t>c892c2fc-ba20-4899-9192-3b2d37742664</t>
        </is>
      </c>
      <c r="F13381" t="n">
        <v>62</v>
      </c>
    </row>
    <row r="13382">
      <c r="A13382" t="inlineStr">
        <is>
          <t>6514814e-f512-4959-b64d-98b51d37cfee</t>
        </is>
      </c>
      <c r="B13382" t="inlineStr">
        <is>
          <t>85491900</t>
        </is>
      </c>
      <c r="C13382" t="inlineStr">
        <is>
          <t>OTHER</t>
        </is>
      </c>
      <c r="D13382" t="inlineStr">
        <is>
          <t>c892c2fc-ba20-4899-9192-3b2d37742664</t>
        </is>
      </c>
      <c r="F13382" t="n">
        <v>62</v>
      </c>
    </row>
    <row r="13383">
      <c r="A13383" t="inlineStr">
        <is>
          <t>0a06d283-dc5e-4b99-9ed0-10efadfbcbbe</t>
        </is>
      </c>
      <c r="B13383" t="inlineStr">
        <is>
          <t>85492100</t>
        </is>
      </c>
      <c r="C13383" t="inlineStr">
        <is>
          <t>CONTAINING PRIMARY CELLS, PRIMARY BATTERIES, ELECTRIC ACCUMULATORS, MERCURY-SWITCHES, GLASS FROM CATHODE-RAY TUBES OR OTHER ACTIVATED GLASS, OR ELECTRICAL OR ELECTRONIC COMPONENTS CONTAINING CADMIUM, MERCURY, LEAD OR POLYCHLORINATED BIPHENYLS (PCBS)</t>
        </is>
      </c>
      <c r="D13383" t="inlineStr">
        <is>
          <t>c892c2fc-ba20-4899-9192-3b2d37742664</t>
        </is>
      </c>
      <c r="F13383" t="n">
        <v>62</v>
      </c>
    </row>
    <row r="13384">
      <c r="A13384" t="inlineStr">
        <is>
          <t>2dfe5620-3c3c-4c73-9d09-d792135f250f</t>
        </is>
      </c>
      <c r="B13384" t="inlineStr">
        <is>
          <t>85492900</t>
        </is>
      </c>
      <c r="C13384" t="inlineStr">
        <is>
          <t>OTHER</t>
        </is>
      </c>
      <c r="D13384" t="inlineStr">
        <is>
          <t>c892c2fc-ba20-4899-9192-3b2d37742664</t>
        </is>
      </c>
      <c r="F13384" t="n">
        <v>62</v>
      </c>
    </row>
    <row r="13385">
      <c r="A13385" t="inlineStr">
        <is>
          <t>cc7ccc3e-ba4d-40e5-947c-e4e59581010a</t>
        </is>
      </c>
      <c r="B13385" t="inlineStr">
        <is>
          <t>85493100</t>
        </is>
      </c>
      <c r="C13385" t="inlineStr">
        <is>
          <t>CONTAINING PRIMARY CELLS, PRIMARY BATTERIES, ELECTRIC ACCUMULATORS, MERCURY-SWITCHES, GLASS FROM CATHODE-RAY TUBES OR OTHER ACTIVATED GLASS, OR ELECTRICAL OR ELECTRONIC COMPONENTS CONTAINING CADMIUM, MERCURY, LEAD OR POLYCHLORINATED BIPHENYLS (PCBS)</t>
        </is>
      </c>
      <c r="D13385" t="inlineStr">
        <is>
          <t>c892c2fc-ba20-4899-9192-3b2d37742664</t>
        </is>
      </c>
      <c r="F13385" t="n">
        <v>62</v>
      </c>
    </row>
    <row r="13386">
      <c r="A13386" t="inlineStr">
        <is>
          <t>c30d712a-d0a5-4b36-91f9-9e76e21fb9db</t>
        </is>
      </c>
      <c r="B13386" t="inlineStr">
        <is>
          <t>85493900</t>
        </is>
      </c>
      <c r="C13386" t="inlineStr">
        <is>
          <t>OTHER</t>
        </is>
      </c>
      <c r="D13386" t="inlineStr">
        <is>
          <t>c892c2fc-ba20-4899-9192-3b2d37742664</t>
        </is>
      </c>
      <c r="F13386" t="n">
        <v>62</v>
      </c>
    </row>
    <row r="13387">
      <c r="A13387" t="inlineStr">
        <is>
          <t>be55a991-f2ae-4401-a18b-4804e2d55564</t>
        </is>
      </c>
      <c r="B13387" t="inlineStr">
        <is>
          <t>85499100</t>
        </is>
      </c>
      <c r="C13387" t="inlineStr">
        <is>
          <t>CONTAINING PRIMARY CELLS, PRIMARY BATTERIES, ELECTRIC ACCUMULATORS, MERCURY-SWITCHES, GLASS FROM CATHODE-RAY TUBES OR OTHER ACTIVATED GLASS, OR ELECTRICAL OR ELECTRONIC COMPONENTS CONTAINING CADMIUM, MERCURY, LEAD OR POLYCHLORINATED BIPHENYLS (PCBS)'</t>
        </is>
      </c>
      <c r="D13387" t="inlineStr">
        <is>
          <t>c892c2fc-ba20-4899-9192-3b2d37742664</t>
        </is>
      </c>
      <c r="F13387" t="n">
        <v>62</v>
      </c>
    </row>
    <row r="13388">
      <c r="A13388" t="inlineStr">
        <is>
          <t>9b6fdb9e-a7c5-4bd0-84d7-64fc49f29502</t>
        </is>
      </c>
      <c r="B13388" t="inlineStr">
        <is>
          <t>85499900</t>
        </is>
      </c>
      <c r="C13388" t="inlineStr">
        <is>
          <t>OTHER</t>
        </is>
      </c>
      <c r="D13388" t="inlineStr">
        <is>
          <t>c892c2fc-ba20-4899-9192-3b2d37742664</t>
        </is>
      </c>
      <c r="F13388" t="n">
        <v>62</v>
      </c>
    </row>
    <row r="13389">
      <c r="A13389" t="inlineStr">
        <is>
          <t>165e9ccc-5e4b-406e-a917-dc33cffad058</t>
        </is>
      </c>
      <c r="B13389" t="inlineStr">
        <is>
          <t>86011000</t>
        </is>
      </c>
      <c r="C13389" t="inlineStr">
        <is>
          <t>POWERED FROM AN EXTERNAL SOURCE OF ELECTRICITY</t>
        </is>
      </c>
      <c r="D13389" t="inlineStr">
        <is>
          <t>9480b0de-ecf3-4807-a50f-edd3fd5ec083</t>
        </is>
      </c>
      <c r="E13389" t="inlineStr">
        <is>
          <t>8cdc822f-77d0-45df-973f-0da8addc876d</t>
        </is>
      </c>
      <c r="F13389" t="n">
        <v>53</v>
      </c>
    </row>
    <row r="13390">
      <c r="A13390" t="inlineStr">
        <is>
          <t>54080b8f-2e0f-487f-90b5-11f34726a253</t>
        </is>
      </c>
      <c r="B13390" t="inlineStr">
        <is>
          <t>86012000</t>
        </is>
      </c>
      <c r="C13390" t="inlineStr">
        <is>
          <t>POWERED BY ELECTRIC ACCUMULATORS</t>
        </is>
      </c>
      <c r="D13390" t="inlineStr">
        <is>
          <t>9480b0de-ecf3-4807-a50f-edd3fd5ec083</t>
        </is>
      </c>
      <c r="E13390" t="inlineStr">
        <is>
          <t>8cdc822f-77d0-45df-973f-0da8addc876d</t>
        </is>
      </c>
      <c r="F13390" t="n">
        <v>53</v>
      </c>
    </row>
    <row r="13391">
      <c r="A13391" t="inlineStr">
        <is>
          <t>3b67bcbc-fdc9-480a-bf39-9f6fdf748f2e</t>
        </is>
      </c>
      <c r="B13391" t="inlineStr">
        <is>
          <t>86021000</t>
        </is>
      </c>
      <c r="C13391" t="inlineStr">
        <is>
          <t>DIESEL-ELECTRIC LOCOMOTIVES</t>
        </is>
      </c>
      <c r="D13391" t="inlineStr">
        <is>
          <t>9480b0de-ecf3-4807-a50f-edd3fd5ec083</t>
        </is>
      </c>
      <c r="E13391" t="inlineStr">
        <is>
          <t>952e23fd-8c99-4b00-ba81-70251b211a7b</t>
        </is>
      </c>
      <c r="F13391" t="n">
        <v>53</v>
      </c>
    </row>
    <row r="13392">
      <c r="A13392" t="inlineStr">
        <is>
          <t>6c041880-a47d-43bb-baaf-40011f1407f6</t>
        </is>
      </c>
      <c r="B13392" t="inlineStr">
        <is>
          <t>86029010</t>
        </is>
      </c>
      <c r="C13392" t="inlineStr">
        <is>
          <t>STEAM LOCOMOTIVES AND TENDERS THEREOF</t>
        </is>
      </c>
      <c r="D13392" t="inlineStr">
        <is>
          <t>9480b0de-ecf3-4807-a50f-edd3fd5ec083</t>
        </is>
      </c>
      <c r="E13392" t="inlineStr">
        <is>
          <t>952e23fd-8c99-4b00-ba81-70251b211a7b</t>
        </is>
      </c>
      <c r="F13392" t="n">
        <v>53</v>
      </c>
    </row>
    <row r="13393">
      <c r="A13393" t="inlineStr">
        <is>
          <t>bb0ee0ab-a4f8-4af1-9293-fbfee991f55e</t>
        </is>
      </c>
      <c r="B13393" t="inlineStr">
        <is>
          <t>86029090</t>
        </is>
      </c>
      <c r="C13393" t="inlineStr">
        <is>
          <t>OTHER</t>
        </is>
      </c>
      <c r="D13393" t="inlineStr">
        <is>
          <t>9480b0de-ecf3-4807-a50f-edd3fd5ec083</t>
        </is>
      </c>
      <c r="E13393" t="inlineStr">
        <is>
          <t>952e23fd-8c99-4b00-ba81-70251b211a7b</t>
        </is>
      </c>
      <c r="F13393" t="n">
        <v>53</v>
      </c>
    </row>
    <row r="13394">
      <c r="A13394" t="inlineStr">
        <is>
          <t>44cbfb95-8da8-4684-9077-e0bb6e5e0ba7</t>
        </is>
      </c>
      <c r="B13394" t="inlineStr">
        <is>
          <t>86031000</t>
        </is>
      </c>
      <c r="C13394" t="inlineStr">
        <is>
          <t>POWERED FROM AN EXTERNAL SOURCE OF ELECTRICITY</t>
        </is>
      </c>
      <c r="D13394" t="inlineStr">
        <is>
          <t>9480b0de-ecf3-4807-a50f-edd3fd5ec083</t>
        </is>
      </c>
      <c r="E13394" t="inlineStr">
        <is>
          <t>a3f33b3b-fa11-46cf-8580-cdc3cc882c20</t>
        </is>
      </c>
      <c r="F13394" t="n">
        <v>53</v>
      </c>
    </row>
    <row r="13395">
      <c r="A13395" t="inlineStr">
        <is>
          <t>e37e7a94-afe8-4b9b-bc64-6dd54f3a9209</t>
        </is>
      </c>
      <c r="B13395" t="inlineStr">
        <is>
          <t>86039000</t>
        </is>
      </c>
      <c r="C13395" t="inlineStr">
        <is>
          <t>OTHER</t>
        </is>
      </c>
      <c r="D13395" t="inlineStr">
        <is>
          <t>9480b0de-ecf3-4807-a50f-edd3fd5ec083</t>
        </is>
      </c>
      <c r="E13395" t="inlineStr">
        <is>
          <t>a3f33b3b-fa11-46cf-8580-cdc3cc882c20</t>
        </is>
      </c>
      <c r="F13395" t="n">
        <v>53</v>
      </c>
    </row>
    <row r="13396">
      <c r="A13396" t="inlineStr">
        <is>
          <t>cedaafa7-b455-4e2a-bdac-a2418f0bd4e4</t>
        </is>
      </c>
      <c r="B13396" t="inlineStr">
        <is>
          <t>86040000</t>
        </is>
      </c>
      <c r="C13396" t="inlineStr">
        <is>
          <t>RAILWAY OR TRAMWAY MAINTENANCE OR SERVICE VEHICLES WHETHER OR NOT SELF-PROPELLED (FOR EXAMPLE, WORKSHOPS, CRANES, BALLAST TAMPERS, TRACK-LINERS,TESTING COACHES AND TRACK INSPECTION VEHICLES)</t>
        </is>
      </c>
      <c r="D13396" t="inlineStr">
        <is>
          <t>9480b0de-ecf3-4807-a50f-edd3fd5ec083</t>
        </is>
      </c>
      <c r="E13396" t="inlineStr">
        <is>
          <t>16a5b2e4-4b98-4d82-baca-a943ec86cbfe</t>
        </is>
      </c>
      <c r="F13396" t="n">
        <v>53</v>
      </c>
    </row>
    <row r="13397">
      <c r="A13397" t="inlineStr">
        <is>
          <t>77957579-ba65-4556-9293-f79252394a06</t>
        </is>
      </c>
      <c r="B13397" t="inlineStr">
        <is>
          <t>86050000</t>
        </is>
      </c>
      <c r="C13397" t="inlineStr">
        <is>
          <t>RAILWAY OR TRAMWAY PASSENGER COACHES, NOT SELF-PROPELLED, LUGGAGE VANS, POST OFFICE COACHES AND OTHER SPECIAL PURPOSE RAILWAY OR TRAMWAY COACHES, NOT SELF-PROPELLED (EXCLUDING THOSE OF HEADING 8604)</t>
        </is>
      </c>
      <c r="D13397" t="inlineStr">
        <is>
          <t>9480b0de-ecf3-4807-a50f-edd3fd5ec083</t>
        </is>
      </c>
      <c r="E13397" t="inlineStr">
        <is>
          <t>9c6f71e4-3a1a-476f-92e6-fad3721e8f26</t>
        </is>
      </c>
      <c r="F13397" t="n">
        <v>53</v>
      </c>
    </row>
    <row r="13398">
      <c r="A13398" t="inlineStr">
        <is>
          <t>3db9ae1c-bb63-4483-9f61-637f4fcc4020</t>
        </is>
      </c>
      <c r="B13398" t="inlineStr">
        <is>
          <t>86061010</t>
        </is>
      </c>
      <c r="C13398" t="inlineStr">
        <is>
          <t>FOUR WHEELER TANK WAGONS OF PAY-LOAD EXCEEDING 23 TONNES</t>
        </is>
      </c>
      <c r="D13398" t="inlineStr">
        <is>
          <t>9480b0de-ecf3-4807-a50f-edd3fd5ec083</t>
        </is>
      </c>
      <c r="E13398" t="inlineStr">
        <is>
          <t>d0ba1b64-eed2-42f9-90c5-8af3ffe6250b</t>
        </is>
      </c>
      <c r="F13398" t="n">
        <v>53</v>
      </c>
    </row>
    <row r="13399">
      <c r="A13399" t="inlineStr">
        <is>
          <t>99409408-e716-4572-a73c-2867bf0db87f</t>
        </is>
      </c>
      <c r="B13399" t="inlineStr">
        <is>
          <t>86061020</t>
        </is>
      </c>
      <c r="C13399" t="inlineStr">
        <is>
          <t>EIGHT WHEELER TANK WAGONS OF PAY-LOAD NOT EXCEEDING 60 TONNES</t>
        </is>
      </c>
      <c r="D13399" t="inlineStr">
        <is>
          <t>9480b0de-ecf3-4807-a50f-edd3fd5ec083</t>
        </is>
      </c>
      <c r="E13399" t="inlineStr">
        <is>
          <t>d0ba1b64-eed2-42f9-90c5-8af3ffe6250b</t>
        </is>
      </c>
      <c r="F13399" t="n">
        <v>53</v>
      </c>
    </row>
    <row r="13400">
      <c r="A13400" t="inlineStr">
        <is>
          <t>5086d8e0-3e59-4956-87a5-91266c3485a0</t>
        </is>
      </c>
      <c r="B13400" t="inlineStr">
        <is>
          <t>86061090</t>
        </is>
      </c>
      <c r="C13400" t="inlineStr">
        <is>
          <t>OTHER</t>
        </is>
      </c>
      <c r="D13400" t="inlineStr">
        <is>
          <t>9480b0de-ecf3-4807-a50f-edd3fd5ec083</t>
        </is>
      </c>
      <c r="E13400" t="inlineStr">
        <is>
          <t>d0ba1b64-eed2-42f9-90c5-8af3ffe6250b</t>
        </is>
      </c>
      <c r="F13400" t="n">
        <v>53</v>
      </c>
    </row>
    <row r="13401">
      <c r="A13401" t="inlineStr">
        <is>
          <t>c0d84757-bfba-4c6c-9e07-7692b0aa26d3</t>
        </is>
      </c>
      <c r="B13401" t="inlineStr">
        <is>
          <t>86062000</t>
        </is>
      </c>
      <c r="C13401" t="inlineStr">
        <is>
          <t>RAILWAY OR TRAMWAY GOODS VANS AND WAGONS, NOT SELF-PROPELLED - INSULATED OR REFRIGERATED VANS AND WAGONS, OTHER THAN THOSE OF SUB-HEADING 8606 10</t>
        </is>
      </c>
      <c r="D13401" t="inlineStr">
        <is>
          <t>9480b0de-ecf3-4807-a50f-edd3fd5ec083</t>
        </is>
      </c>
      <c r="E13401" t="inlineStr">
        <is>
          <t>d0ba1b64-eed2-42f9-90c5-8af3ffe6250b</t>
        </is>
      </c>
      <c r="F13401" t="n">
        <v>53</v>
      </c>
    </row>
    <row r="13402">
      <c r="A13402" t="inlineStr">
        <is>
          <t>fa411162-8e4c-4b1f-bd57-57e248feb9d1</t>
        </is>
      </c>
      <c r="B13402" t="inlineStr">
        <is>
          <t>86063000</t>
        </is>
      </c>
      <c r="C13402" t="inlineStr">
        <is>
          <t>SELF-DISCHARGING VANS AND WAGONS, OTHER THAN THOSE OF SUB-HEADING 8606 9</t>
        </is>
      </c>
      <c r="D13402" t="inlineStr">
        <is>
          <t>9480b0de-ecf3-4807-a50f-edd3fd5ec083</t>
        </is>
      </c>
      <c r="E13402" t="inlineStr">
        <is>
          <t>d0ba1b64-eed2-42f9-90c5-8af3ffe6250b</t>
        </is>
      </c>
      <c r="F13402" t="n">
        <v>53</v>
      </c>
    </row>
    <row r="13403">
      <c r="A13403" t="inlineStr">
        <is>
          <t>91670425-50de-4a51-b2cc-49c7c634e32b</t>
        </is>
      </c>
      <c r="B13403" t="inlineStr">
        <is>
          <t>86069110</t>
        </is>
      </c>
      <c r="C13403" t="inlineStr">
        <is>
          <t>METER GUAGE EIGHT WHEELER COVERED WAGONS OF PAY-LOAD NOT EXCEEDING 38 TONNES</t>
        </is>
      </c>
      <c r="D13403" t="inlineStr">
        <is>
          <t>9480b0de-ecf3-4807-a50f-edd3fd5ec083</t>
        </is>
      </c>
      <c r="E13403" t="inlineStr">
        <is>
          <t>d0ba1b64-eed2-42f9-90c5-8af3ffe6250b</t>
        </is>
      </c>
      <c r="F13403" t="n">
        <v>53</v>
      </c>
    </row>
    <row r="13404">
      <c r="A13404" t="inlineStr">
        <is>
          <t>d14567dd-789b-48e2-8d31-b6f0b43861cc</t>
        </is>
      </c>
      <c r="B13404" t="inlineStr">
        <is>
          <t>86069120</t>
        </is>
      </c>
      <c r="C13404" t="inlineStr">
        <is>
          <t>BROAD GUAGE EIGHT WHEELER COVERED WAGONS OF PAY-LOAD NOT EXCEEDING 60 TONNES</t>
        </is>
      </c>
      <c r="D13404" t="inlineStr">
        <is>
          <t>9480b0de-ecf3-4807-a50f-edd3fd5ec083</t>
        </is>
      </c>
      <c r="E13404" t="inlineStr">
        <is>
          <t>d0ba1b64-eed2-42f9-90c5-8af3ffe6250b</t>
        </is>
      </c>
      <c r="F13404" t="n">
        <v>53</v>
      </c>
    </row>
    <row r="13405">
      <c r="A13405" t="inlineStr">
        <is>
          <t>43198cdd-bf7e-4bdc-bf0f-eb7f942fb40f</t>
        </is>
      </c>
      <c r="B13405" t="inlineStr">
        <is>
          <t>86069190</t>
        </is>
      </c>
      <c r="C13405" t="inlineStr">
        <is>
          <t>OTHER</t>
        </is>
      </c>
      <c r="D13405" t="inlineStr">
        <is>
          <t>9480b0de-ecf3-4807-a50f-edd3fd5ec083</t>
        </is>
      </c>
      <c r="E13405" t="inlineStr">
        <is>
          <t>d0ba1b64-eed2-42f9-90c5-8af3ffe6250b</t>
        </is>
      </c>
      <c r="F13405" t="n">
        <v>53</v>
      </c>
    </row>
    <row r="13406">
      <c r="A13406" t="inlineStr">
        <is>
          <t>f9958833-97b2-478d-b13c-17e1d9d510c7</t>
        </is>
      </c>
      <c r="B13406" t="inlineStr">
        <is>
          <t>86069210</t>
        </is>
      </c>
      <c r="C13406" t="inlineStr">
        <is>
          <t>BOGIE EIGHT WHEELER WAGONS OF PAY-LOAD NOT EXCEEDING 60 TONNES</t>
        </is>
      </c>
      <c r="D13406" t="inlineStr">
        <is>
          <t>9480b0de-ecf3-4807-a50f-edd3fd5ec083</t>
        </is>
      </c>
      <c r="E13406" t="inlineStr">
        <is>
          <t>d0ba1b64-eed2-42f9-90c5-8af3ffe6250b</t>
        </is>
      </c>
      <c r="F13406" t="n">
        <v>53</v>
      </c>
    </row>
    <row r="13407">
      <c r="A13407" t="inlineStr">
        <is>
          <t>08a70fda-a3f2-4449-bcfc-d8cf98f67d90</t>
        </is>
      </c>
      <c r="B13407" t="inlineStr">
        <is>
          <t>86069220</t>
        </is>
      </c>
      <c r="C13407" t="inlineStr">
        <is>
          <t>BROAD GUAGE BOGIE EIGHT WHEELER WAGONS OF PAY-LOAD EXCEEDING 60 TONNES BUT NOT EXCEEDING 67 TONNES</t>
        </is>
      </c>
      <c r="D13407" t="inlineStr">
        <is>
          <t>9480b0de-ecf3-4807-a50f-edd3fd5ec083</t>
        </is>
      </c>
      <c r="E13407" t="inlineStr">
        <is>
          <t>d0ba1b64-eed2-42f9-90c5-8af3ffe6250b</t>
        </is>
      </c>
      <c r="F13407" t="n">
        <v>53</v>
      </c>
    </row>
    <row r="13408">
      <c r="A13408" t="inlineStr">
        <is>
          <t>65ceac21-2dcd-466e-be01-07e162b45f13</t>
        </is>
      </c>
      <c r="B13408" t="inlineStr">
        <is>
          <t>86069290</t>
        </is>
      </c>
      <c r="C13408" t="inlineStr">
        <is>
          <t>OTHER</t>
        </is>
      </c>
      <c r="D13408" t="inlineStr">
        <is>
          <t>9480b0de-ecf3-4807-a50f-edd3fd5ec083</t>
        </is>
      </c>
      <c r="E13408" t="inlineStr">
        <is>
          <t>d0ba1b64-eed2-42f9-90c5-8af3ffe6250b</t>
        </is>
      </c>
      <c r="F13408" t="n">
        <v>53</v>
      </c>
    </row>
    <row r="13409">
      <c r="A13409" t="inlineStr">
        <is>
          <t>feaab598-4196-42eb-a441-fb0732dc7a66</t>
        </is>
      </c>
      <c r="B13409" t="inlineStr">
        <is>
          <t>86069900</t>
        </is>
      </c>
      <c r="C13409" t="inlineStr">
        <is>
          <t>OTHER</t>
        </is>
      </c>
      <c r="D13409" t="inlineStr">
        <is>
          <t>9480b0de-ecf3-4807-a50f-edd3fd5ec083</t>
        </is>
      </c>
      <c r="E13409" t="inlineStr">
        <is>
          <t>d0ba1b64-eed2-42f9-90c5-8af3ffe6250b</t>
        </is>
      </c>
      <c r="F13409" t="n">
        <v>53</v>
      </c>
    </row>
    <row r="13410">
      <c r="A13410" t="inlineStr">
        <is>
          <t>9b607c28-d8d0-462e-ac4c-af2c42b3da65</t>
        </is>
      </c>
      <c r="B13410" t="inlineStr">
        <is>
          <t>86071100</t>
        </is>
      </c>
      <c r="C13410" t="inlineStr">
        <is>
          <t>DRIVING BOGIES AND BISSEL-BOGIES</t>
        </is>
      </c>
      <c r="D13410" t="inlineStr">
        <is>
          <t>9480b0de-ecf3-4807-a50f-edd3fd5ec083</t>
        </is>
      </c>
      <c r="E13410" t="inlineStr">
        <is>
          <t>8d9fbe87-34eb-4368-9651-63fdb8f8a647</t>
        </is>
      </c>
      <c r="F13410" t="n">
        <v>53</v>
      </c>
    </row>
    <row r="13411">
      <c r="A13411" t="inlineStr">
        <is>
          <t>a32dc976-96ad-4fab-90e5-c922b9958a79</t>
        </is>
      </c>
      <c r="B13411" t="inlineStr">
        <is>
          <t>86071200</t>
        </is>
      </c>
      <c r="C13411" t="inlineStr">
        <is>
          <t>OTHER BOGIES AND BISSEL-BOGIES</t>
        </is>
      </c>
      <c r="D13411" t="inlineStr">
        <is>
          <t>9480b0de-ecf3-4807-a50f-edd3fd5ec083</t>
        </is>
      </c>
      <c r="E13411" t="inlineStr">
        <is>
          <t>8d9fbe87-34eb-4368-9651-63fdb8f8a647</t>
        </is>
      </c>
      <c r="F13411" t="n">
        <v>53</v>
      </c>
    </row>
    <row r="13412">
      <c r="A13412" t="inlineStr">
        <is>
          <t>15724993-c59b-4713-ad21-d830de79e613</t>
        </is>
      </c>
      <c r="B13412" t="inlineStr">
        <is>
          <t>86071910</t>
        </is>
      </c>
      <c r="C13412" t="inlineStr">
        <is>
          <t>AXLES, WHEELS FOR COACHES, VAN AND WAGONS (ROLLING-STOCK)</t>
        </is>
      </c>
      <c r="D13412" t="inlineStr">
        <is>
          <t>9480b0de-ecf3-4807-a50f-edd3fd5ec083</t>
        </is>
      </c>
      <c r="E13412" t="inlineStr">
        <is>
          <t>8d9fbe87-34eb-4368-9651-63fdb8f8a647</t>
        </is>
      </c>
      <c r="F13412" t="n">
        <v>53</v>
      </c>
    </row>
    <row r="13413">
      <c r="A13413" t="inlineStr">
        <is>
          <t>f2ee24f9-6a0c-47d0-9d40-263f4f559219</t>
        </is>
      </c>
      <c r="B13413" t="inlineStr">
        <is>
          <t>86071920</t>
        </is>
      </c>
      <c r="C13413" t="inlineStr">
        <is>
          <t>AXLES AND WHEELS FOR LOCOMOTIVES</t>
        </is>
      </c>
      <c r="D13413" t="inlineStr">
        <is>
          <t>9480b0de-ecf3-4807-a50f-edd3fd5ec083</t>
        </is>
      </c>
      <c r="E13413" t="inlineStr">
        <is>
          <t>8d9fbe87-34eb-4368-9651-63fdb8f8a647</t>
        </is>
      </c>
      <c r="F13413" t="n">
        <v>53</v>
      </c>
    </row>
    <row r="13414">
      <c r="A13414" t="inlineStr">
        <is>
          <t>9e8d18ab-3b8b-409c-a365-e0659a2252de</t>
        </is>
      </c>
      <c r="B13414" t="inlineStr">
        <is>
          <t>86071930</t>
        </is>
      </c>
      <c r="C13414" t="inlineStr">
        <is>
          <t>AXLE BOXES (LUBRICATING OR GREASE BOX)</t>
        </is>
      </c>
      <c r="D13414" t="inlineStr">
        <is>
          <t>9480b0de-ecf3-4807-a50f-edd3fd5ec083</t>
        </is>
      </c>
      <c r="E13414" t="inlineStr">
        <is>
          <t>8d9fbe87-34eb-4368-9651-63fdb8f8a647</t>
        </is>
      </c>
      <c r="F13414" t="n">
        <v>53</v>
      </c>
    </row>
    <row r="13415">
      <c r="A13415" t="inlineStr">
        <is>
          <t>52d62c52-74f3-4172-b4f9-786598ef42aa</t>
        </is>
      </c>
      <c r="B13415" t="inlineStr">
        <is>
          <t>86071990</t>
        </is>
      </c>
      <c r="C13415" t="inlineStr">
        <is>
          <t>OTHER PARTS OF AXLES AND WHEELS</t>
        </is>
      </c>
      <c r="D13415" t="inlineStr">
        <is>
          <t>9480b0de-ecf3-4807-a50f-edd3fd5ec083</t>
        </is>
      </c>
      <c r="E13415" t="inlineStr">
        <is>
          <t>8d9fbe87-34eb-4368-9651-63fdb8f8a647</t>
        </is>
      </c>
      <c r="F13415" t="n">
        <v>53</v>
      </c>
    </row>
    <row r="13416">
      <c r="A13416" t="inlineStr">
        <is>
          <t>fa291b14-1e1a-40fb-b7dc-ef8152e55280</t>
        </is>
      </c>
      <c r="B13416" t="inlineStr">
        <is>
          <t>86072100</t>
        </is>
      </c>
      <c r="C13416" t="inlineStr">
        <is>
          <t>AIR BRAKES AND PARTS THEREOF</t>
        </is>
      </c>
      <c r="D13416" t="inlineStr">
        <is>
          <t>9480b0de-ecf3-4807-a50f-edd3fd5ec083</t>
        </is>
      </c>
      <c r="E13416" t="inlineStr">
        <is>
          <t>8d9fbe87-34eb-4368-9651-63fdb8f8a647</t>
        </is>
      </c>
      <c r="F13416" t="n">
        <v>53</v>
      </c>
    </row>
    <row r="13417">
      <c r="A13417" t="inlineStr">
        <is>
          <t>51e8bc7c-20ee-470c-98c4-4710f24c1df8</t>
        </is>
      </c>
      <c r="B13417" t="inlineStr">
        <is>
          <t>86072900</t>
        </is>
      </c>
      <c r="C13417" t="inlineStr">
        <is>
          <t>OTHER</t>
        </is>
      </c>
      <c r="D13417" t="inlineStr">
        <is>
          <t>9480b0de-ecf3-4807-a50f-edd3fd5ec083</t>
        </is>
      </c>
      <c r="E13417" t="inlineStr">
        <is>
          <t>8d9fbe87-34eb-4368-9651-63fdb8f8a647</t>
        </is>
      </c>
      <c r="F13417" t="n">
        <v>53</v>
      </c>
    </row>
    <row r="13418">
      <c r="A13418" t="inlineStr">
        <is>
          <t>ff04246d-ef2b-4b9c-a914-eca77e5349a5</t>
        </is>
      </c>
      <c r="B13418" t="inlineStr">
        <is>
          <t>86073010</t>
        </is>
      </c>
      <c r="C13418" t="inlineStr">
        <is>
          <t>BUFFERS AND COUPLING DEVICES</t>
        </is>
      </c>
      <c r="D13418" t="inlineStr">
        <is>
          <t>9480b0de-ecf3-4807-a50f-edd3fd5ec083</t>
        </is>
      </c>
      <c r="E13418" t="inlineStr">
        <is>
          <t>8d9fbe87-34eb-4368-9651-63fdb8f8a647</t>
        </is>
      </c>
      <c r="F13418" t="n">
        <v>53</v>
      </c>
    </row>
    <row r="13419">
      <c r="A13419" t="inlineStr">
        <is>
          <t>7ec12522-2712-4b17-ad3b-65061ab95480</t>
        </is>
      </c>
      <c r="B13419" t="inlineStr">
        <is>
          <t>86073090</t>
        </is>
      </c>
      <c r="C13419" t="inlineStr">
        <is>
          <t>OTHER</t>
        </is>
      </c>
      <c r="D13419" t="inlineStr">
        <is>
          <t>9480b0de-ecf3-4807-a50f-edd3fd5ec083</t>
        </is>
      </c>
      <c r="E13419" t="inlineStr">
        <is>
          <t>8d9fbe87-34eb-4368-9651-63fdb8f8a647</t>
        </is>
      </c>
      <c r="F13419" t="n">
        <v>53</v>
      </c>
    </row>
    <row r="13420">
      <c r="A13420" t="inlineStr">
        <is>
          <t>7cab1101-9f5f-4d50-9f76-ac3afbfc8e9b</t>
        </is>
      </c>
      <c r="B13420" t="inlineStr">
        <is>
          <t>86079100</t>
        </is>
      </c>
      <c r="C13420" t="inlineStr">
        <is>
          <t>OF LOCOMOTIVES</t>
        </is>
      </c>
      <c r="D13420" t="inlineStr">
        <is>
          <t>9480b0de-ecf3-4807-a50f-edd3fd5ec083</t>
        </is>
      </c>
      <c r="E13420" t="inlineStr">
        <is>
          <t>8d9fbe87-34eb-4368-9651-63fdb8f8a647</t>
        </is>
      </c>
      <c r="F13420" t="n">
        <v>53</v>
      </c>
    </row>
    <row r="13421">
      <c r="A13421" t="inlineStr">
        <is>
          <t>ddb35abd-f0a2-43dd-a934-7913bcb9ffdf</t>
        </is>
      </c>
      <c r="B13421" t="inlineStr">
        <is>
          <t>86079910</t>
        </is>
      </c>
      <c r="C13421" t="inlineStr">
        <is>
          <t>PARTS OF COACH WORK OF RAILWAY RUNNING STOCK</t>
        </is>
      </c>
      <c r="D13421" t="inlineStr">
        <is>
          <t>9480b0de-ecf3-4807-a50f-edd3fd5ec083</t>
        </is>
      </c>
      <c r="E13421" t="inlineStr">
        <is>
          <t>8d9fbe87-34eb-4368-9651-63fdb8f8a647</t>
        </is>
      </c>
      <c r="F13421" t="n">
        <v>53</v>
      </c>
    </row>
    <row r="13422">
      <c r="A13422" t="inlineStr">
        <is>
          <t>ca2aa3e3-2b33-4b3d-8598-e07627ec170e</t>
        </is>
      </c>
      <c r="B13422" t="inlineStr">
        <is>
          <t>86079920</t>
        </is>
      </c>
      <c r="C13422" t="inlineStr">
        <is>
          <t>PARTS OF TRAMWAY, LOCOMOTIVES AND RUNNING STOCK</t>
        </is>
      </c>
      <c r="D13422" t="inlineStr">
        <is>
          <t>9480b0de-ecf3-4807-a50f-edd3fd5ec083</t>
        </is>
      </c>
      <c r="E13422" t="inlineStr">
        <is>
          <t>8d9fbe87-34eb-4368-9651-63fdb8f8a647</t>
        </is>
      </c>
      <c r="F13422" t="n">
        <v>53</v>
      </c>
    </row>
    <row r="13423">
      <c r="A13423" t="inlineStr">
        <is>
          <t>f025ceda-0087-4cf9-8558-654cb983bed1</t>
        </is>
      </c>
      <c r="B13423" t="inlineStr">
        <is>
          <t>86079930</t>
        </is>
      </c>
      <c r="C13423" t="inlineStr">
        <is>
          <t>HYDRAULIC SHOCK ABSORBERS FOR RAILWAY BOGIES</t>
        </is>
      </c>
      <c r="D13423" t="inlineStr">
        <is>
          <t>9480b0de-ecf3-4807-a50f-edd3fd5ec083</t>
        </is>
      </c>
      <c r="E13423" t="inlineStr">
        <is>
          <t>8d9fbe87-34eb-4368-9651-63fdb8f8a647</t>
        </is>
      </c>
      <c r="F13423" t="n">
        <v>53</v>
      </c>
    </row>
    <row r="13424">
      <c r="A13424" t="inlineStr">
        <is>
          <t>fe065562-d887-4e7b-a471-92a8273f3584</t>
        </is>
      </c>
      <c r="B13424" t="inlineStr">
        <is>
          <t>86079990</t>
        </is>
      </c>
      <c r="C13424" t="inlineStr">
        <is>
          <t>OTHER</t>
        </is>
      </c>
      <c r="D13424" t="inlineStr">
        <is>
          <t>9480b0de-ecf3-4807-a50f-edd3fd5ec083</t>
        </is>
      </c>
      <c r="E13424" t="inlineStr">
        <is>
          <t>8d9fbe87-34eb-4368-9651-63fdb8f8a647</t>
        </is>
      </c>
      <c r="F13424" t="n">
        <v>53</v>
      </c>
    </row>
    <row r="13425">
      <c r="A13425" t="inlineStr">
        <is>
          <t>26c65218-2bc3-47a4-9aa0-0aef823fa55c</t>
        </is>
      </c>
      <c r="B13425" t="inlineStr">
        <is>
          <t>86080010</t>
        </is>
      </c>
      <c r="C13425" t="inlineStr">
        <is>
          <t>RAILWAY AND TRAMWAY TRACK FIXTURES AND FITTINGS</t>
        </is>
      </c>
      <c r="D13425" t="inlineStr">
        <is>
          <t>9480b0de-ecf3-4807-a50f-edd3fd5ec083</t>
        </is>
      </c>
      <c r="E13425" t="inlineStr">
        <is>
          <t>3b889ea6-e236-4712-8c59-46297517b6f4</t>
        </is>
      </c>
      <c r="F13425" t="n">
        <v>53</v>
      </c>
    </row>
    <row r="13426">
      <c r="A13426" t="inlineStr">
        <is>
          <t>405457d9-9e1c-42e1-b780-1e10b33e9db8</t>
        </is>
      </c>
      <c r="B13426" t="inlineStr">
        <is>
          <t>86080020</t>
        </is>
      </c>
      <c r="C13426" t="inlineStr">
        <is>
          <t>MECHANICAL EQUIPMENT, NOT ELECTRICALLY POWERED FOR SIGNALLING TO, OR CONTROLLING, ROAD RAIL OR OTHER VEHICLES, SHIPS OR AIRCRAFT</t>
        </is>
      </c>
      <c r="D13426" t="inlineStr">
        <is>
          <t>9480b0de-ecf3-4807-a50f-edd3fd5ec083</t>
        </is>
      </c>
      <c r="E13426" t="inlineStr">
        <is>
          <t>3b889ea6-e236-4712-8c59-46297517b6f4</t>
        </is>
      </c>
      <c r="F13426" t="n">
        <v>53</v>
      </c>
    </row>
    <row r="13427">
      <c r="A13427" t="inlineStr">
        <is>
          <t>500455e5-8dfa-429d-aae2-39d42a02b21a</t>
        </is>
      </c>
      <c r="B13427" t="inlineStr">
        <is>
          <t>86080030</t>
        </is>
      </c>
      <c r="C13427" t="inlineStr">
        <is>
          <t>OTHER TRAFFIC CONTROL EQUIPMENT FOR RAILWAYS</t>
        </is>
      </c>
      <c r="D13427" t="inlineStr">
        <is>
          <t>9480b0de-ecf3-4807-a50f-edd3fd5ec083</t>
        </is>
      </c>
      <c r="E13427" t="inlineStr">
        <is>
          <t>3b889ea6-e236-4712-8c59-46297517b6f4</t>
        </is>
      </c>
      <c r="F13427" t="n">
        <v>53</v>
      </c>
    </row>
    <row r="13428">
      <c r="A13428" t="inlineStr">
        <is>
          <t>6c68df70-5d3b-4326-9c06-d7e713c85a10</t>
        </is>
      </c>
      <c r="B13428" t="inlineStr">
        <is>
          <t>86080040</t>
        </is>
      </c>
      <c r="C13428" t="inlineStr">
        <is>
          <t>OTHER TRAFFIC CONTROL EQUIPMENT FOR ROADS OR INLAND WATERWAYS INCLUDING AUTOMATIC TRAFFIC CONTROL EQUIPMENT FOR USE AT PORTS AND AIRPORTS</t>
        </is>
      </c>
      <c r="D13428" t="inlineStr">
        <is>
          <t>9480b0de-ecf3-4807-a50f-edd3fd5ec083</t>
        </is>
      </c>
      <c r="E13428" t="inlineStr">
        <is>
          <t>3b889ea6-e236-4712-8c59-46297517b6f4</t>
        </is>
      </c>
      <c r="F13428" t="n">
        <v>53</v>
      </c>
    </row>
    <row r="13429">
      <c r="A13429" t="inlineStr">
        <is>
          <t>7862e298-5315-45ea-8218-06d269b8d871</t>
        </is>
      </c>
      <c r="B13429" t="inlineStr">
        <is>
          <t>86080090</t>
        </is>
      </c>
      <c r="C13429" t="inlineStr">
        <is>
          <t>OTHER</t>
        </is>
      </c>
      <c r="D13429" t="inlineStr">
        <is>
          <t>9480b0de-ecf3-4807-a50f-edd3fd5ec083</t>
        </is>
      </c>
      <c r="E13429" t="inlineStr">
        <is>
          <t>3b889ea6-e236-4712-8c59-46297517b6f4</t>
        </is>
      </c>
      <c r="F13429" t="n">
        <v>53</v>
      </c>
    </row>
    <row r="13430">
      <c r="A13430" t="inlineStr">
        <is>
          <t>3a5c08b1-0c7a-4891-9d09-250cec414d5a</t>
        </is>
      </c>
      <c r="B13430" t="inlineStr">
        <is>
          <t>86090000</t>
        </is>
      </c>
      <c r="C13430" t="inlineStr">
        <is>
          <t>CONTAINERS (INCLUDING CONTAINERS FOR THE TRANSPORT OF FLUIDS) SPECIALLY DESIGNED AND EQUIPPED FOR CARRIAGE BY ONE OR MORE MODES OF TRANSPORT</t>
        </is>
      </c>
      <c r="D13430" t="inlineStr">
        <is>
          <t>9480b0de-ecf3-4807-a50f-edd3fd5ec083</t>
        </is>
      </c>
      <c r="E13430" t="inlineStr">
        <is>
          <t>f9294c24-dce9-4165-a63e-e1809476f7c0</t>
        </is>
      </c>
      <c r="F13430" t="n">
        <v>53</v>
      </c>
    </row>
    <row r="13431">
      <c r="A13431" t="inlineStr">
        <is>
          <t>332ba662-5b3c-4db7-9b66-ea357f732727</t>
        </is>
      </c>
      <c r="B13431" t="inlineStr">
        <is>
          <t>87011000</t>
        </is>
      </c>
      <c r="C13431" t="inlineStr">
        <is>
          <t>SINGLE AXLE TRACTORS</t>
        </is>
      </c>
      <c r="D13431" t="inlineStr">
        <is>
          <t>d10ed102-93b2-41ed-b99f-fd082f162228</t>
        </is>
      </c>
      <c r="E13431" t="inlineStr">
        <is>
          <t>a21e5c60-b20c-4c4b-bcc9-068a1152cb24</t>
        </is>
      </c>
      <c r="F13431" t="n">
        <v>53</v>
      </c>
    </row>
    <row r="13432">
      <c r="A13432" t="inlineStr">
        <is>
          <t>ecb87f10-2001-4cd4-a611-73aa5193004d</t>
        </is>
      </c>
      <c r="B13432" t="inlineStr">
        <is>
          <t>87012010</t>
        </is>
      </c>
      <c r="C13432" t="inlineStr">
        <is>
          <t>TRACTORS (OTHER THAN TRACTORS OF HEADING 8709) ROAD TRACTORS FOR SEMI-TRAILERS OF ENGINE CAPACITY NOT EXCEEDING 1,800 CC</t>
        </is>
      </c>
      <c r="D13432" t="inlineStr">
        <is>
          <t>d10ed102-93b2-41ed-b99f-fd082f162228</t>
        </is>
      </c>
      <c r="E13432" t="inlineStr">
        <is>
          <t>a21e5c60-b20c-4c4b-bcc9-068a1152cb24</t>
        </is>
      </c>
      <c r="F13432" t="n">
        <v>53</v>
      </c>
    </row>
    <row r="13433">
      <c r="A13433" t="inlineStr">
        <is>
          <t>a3ce71f4-c2b5-4dd2-9a11-ceef4c07de75</t>
        </is>
      </c>
      <c r="B13433" t="inlineStr">
        <is>
          <t>87012090</t>
        </is>
      </c>
      <c r="C13433" t="inlineStr">
        <is>
          <t>TRACTORS (OTHER THAN TRACTORS OFHEADING 8709) ROAD TRACTORS FOR SEMI-TRAILERS OTHER</t>
        </is>
      </c>
      <c r="D13433" t="inlineStr">
        <is>
          <t>d10ed102-93b2-41ed-b99f-fd082f162228</t>
        </is>
      </c>
      <c r="E13433" t="inlineStr">
        <is>
          <t>a21e5c60-b20c-4c4b-bcc9-068a1152cb24</t>
        </is>
      </c>
      <c r="F13433" t="n">
        <v>53</v>
      </c>
    </row>
    <row r="13434">
      <c r="A13434" t="inlineStr">
        <is>
          <t>d255019b-751c-4d54-91bd-ea171709dbd6</t>
        </is>
      </c>
      <c r="B13434" t="inlineStr">
        <is>
          <t>87012100</t>
        </is>
      </c>
      <c r="C13434" t="inlineStr">
        <is>
          <t>WITH ONLY COMPRESSION-IGNITION INTERNAL COMBUSTION PISTON ENGINE (DIESEL OR SEMI-DIESEL)</t>
        </is>
      </c>
      <c r="D13434" t="inlineStr">
        <is>
          <t>d10ed102-93b2-41ed-b99f-fd082f162228</t>
        </is>
      </c>
      <c r="E13434" t="inlineStr">
        <is>
          <t>a21e5c60-b20c-4c4b-bcc9-068a1152cb24</t>
        </is>
      </c>
      <c r="F13434" t="n">
        <v>53</v>
      </c>
    </row>
    <row r="13435">
      <c r="A13435" t="inlineStr">
        <is>
          <t>f35c7802-e73a-4cfc-bb00-d91f23834cbe</t>
        </is>
      </c>
      <c r="B13435" t="inlineStr">
        <is>
          <t>87012200</t>
        </is>
      </c>
      <c r="C13435" t="inlineStr">
        <is>
          <t>WITH BOTH COMPRESSION-IGNITION INTERNAL COMBUSTION PISTON ENGINE (DIESEL OR SEMI-DIESEL) AND ELECTRIC MOTOR AS MOTORS FOR PROPULSION</t>
        </is>
      </c>
      <c r="D13435" t="inlineStr">
        <is>
          <t>d10ed102-93b2-41ed-b99f-fd082f162228</t>
        </is>
      </c>
      <c r="E13435" t="inlineStr">
        <is>
          <t>a21e5c60-b20c-4c4b-bcc9-068a1152cb24</t>
        </is>
      </c>
      <c r="F13435" t="n">
        <v>53</v>
      </c>
    </row>
    <row r="13436">
      <c r="A13436" t="inlineStr">
        <is>
          <t>39cdf8fa-4cca-4267-a641-52eeb9eb66e9</t>
        </is>
      </c>
      <c r="B13436" t="inlineStr">
        <is>
          <t>87012300</t>
        </is>
      </c>
      <c r="C13436" t="inlineStr">
        <is>
          <t>WITH BOTH SPARK-IGNITION INTERNAL COMBUSTION PISTON ENGINE AND ELECTRIC MOTOR AS MOTORS FOR PROPULSION</t>
        </is>
      </c>
      <c r="D13436" t="inlineStr">
        <is>
          <t>d10ed102-93b2-41ed-b99f-fd082f162228</t>
        </is>
      </c>
      <c r="E13436" t="inlineStr">
        <is>
          <t>a21e5c60-b20c-4c4b-bcc9-068a1152cb24</t>
        </is>
      </c>
      <c r="F13436" t="n">
        <v>53</v>
      </c>
    </row>
    <row r="13437">
      <c r="A13437" t="inlineStr">
        <is>
          <t>2e44e194-e496-4325-8497-7884b88a709e</t>
        </is>
      </c>
      <c r="B13437" t="inlineStr">
        <is>
          <t>87012400</t>
        </is>
      </c>
      <c r="C13437" t="inlineStr">
        <is>
          <t>WITH ONLY ELECTRIC MOTOR FOR PROPULSION</t>
        </is>
      </c>
      <c r="D13437" t="inlineStr">
        <is>
          <t>d10ed102-93b2-41ed-b99f-fd082f162228</t>
        </is>
      </c>
      <c r="E13437" t="inlineStr">
        <is>
          <t>a21e5c60-b20c-4c4b-bcc9-068a1152cb24</t>
        </is>
      </c>
      <c r="F13437" t="n">
        <v>53</v>
      </c>
    </row>
    <row r="13438">
      <c r="A13438" t="inlineStr">
        <is>
          <t>d3cb68c2-40f9-4256-9cc8-a9ebee99f863</t>
        </is>
      </c>
      <c r="B13438" t="inlineStr">
        <is>
          <t>87012900</t>
        </is>
      </c>
      <c r="C13438" t="inlineStr">
        <is>
          <t>OTHER</t>
        </is>
      </c>
      <c r="D13438" t="inlineStr">
        <is>
          <t>d10ed102-93b2-41ed-b99f-fd082f162228</t>
        </is>
      </c>
      <c r="E13438" t="inlineStr">
        <is>
          <t>a21e5c60-b20c-4c4b-bcc9-068a1152cb24</t>
        </is>
      </c>
      <c r="F13438" t="n">
        <v>53</v>
      </c>
    </row>
    <row r="13439">
      <c r="A13439" t="inlineStr">
        <is>
          <t>0996bb01-a5d7-4760-ad6c-ff734f34a29f</t>
        </is>
      </c>
      <c r="B13439" t="inlineStr">
        <is>
          <t>87013011</t>
        </is>
      </c>
      <c r="C13439" t="inlineStr">
        <is>
          <t>OF ENGINE CAPACITY NOT EXCEEDING 1,800 CC</t>
        </is>
      </c>
      <c r="D13439" t="inlineStr">
        <is>
          <t>d10ed102-93b2-41ed-b99f-fd082f162228</t>
        </is>
      </c>
      <c r="E13439" t="inlineStr">
        <is>
          <t>a21e5c60-b20c-4c4b-bcc9-068a1152cb24</t>
        </is>
      </c>
      <c r="F13439" t="n">
        <v>53</v>
      </c>
    </row>
    <row r="13440">
      <c r="A13440" t="inlineStr">
        <is>
          <t>873ff603-8747-4338-8a95-afa00bb7b43c</t>
        </is>
      </c>
      <c r="B13440" t="inlineStr">
        <is>
          <t>87013019</t>
        </is>
      </c>
      <c r="C13440" t="inlineStr">
        <is>
          <t>OTHER</t>
        </is>
      </c>
      <c r="D13440" t="inlineStr">
        <is>
          <t>d10ed102-93b2-41ed-b99f-fd082f162228</t>
        </is>
      </c>
      <c r="E13440" t="inlineStr">
        <is>
          <t>a21e5c60-b20c-4c4b-bcc9-068a1152cb24</t>
        </is>
      </c>
      <c r="F13440" t="n">
        <v>53</v>
      </c>
    </row>
    <row r="13441">
      <c r="A13441" t="inlineStr">
        <is>
          <t>bfbe6d50-39aa-4709-93d6-61bffe2b36e8</t>
        </is>
      </c>
      <c r="B13441" t="inlineStr">
        <is>
          <t>87013091</t>
        </is>
      </c>
      <c r="C13441" t="inlineStr">
        <is>
          <t>OF ENGINE CAPACITY NOT EXCEEDING 1,800 CC</t>
        </is>
      </c>
      <c r="D13441" t="inlineStr">
        <is>
          <t>d10ed102-93b2-41ed-b99f-fd082f162228</t>
        </is>
      </c>
      <c r="E13441" t="inlineStr">
        <is>
          <t>a21e5c60-b20c-4c4b-bcc9-068a1152cb24</t>
        </is>
      </c>
      <c r="F13441" t="n">
        <v>53</v>
      </c>
    </row>
    <row r="13442">
      <c r="A13442" t="inlineStr">
        <is>
          <t>4d1723ad-dbcd-4347-9689-2cf747433f84</t>
        </is>
      </c>
      <c r="B13442" t="inlineStr">
        <is>
          <t>87013099</t>
        </is>
      </c>
      <c r="C13442" t="inlineStr">
        <is>
          <t>OTHER</t>
        </is>
      </c>
      <c r="D13442" t="inlineStr">
        <is>
          <t>d10ed102-93b2-41ed-b99f-fd082f162228</t>
        </is>
      </c>
      <c r="E13442" t="inlineStr">
        <is>
          <t>a21e5c60-b20c-4c4b-bcc9-068a1152cb24</t>
        </is>
      </c>
      <c r="F13442" t="n">
        <v>53</v>
      </c>
    </row>
    <row r="13443">
      <c r="A13443" t="inlineStr">
        <is>
          <t>9d9be567-53c3-46ef-b9b2-13ef4223259c</t>
        </is>
      </c>
      <c r="B13443" t="inlineStr">
        <is>
          <t>87019010</t>
        </is>
      </c>
      <c r="C13443" t="inlineStr">
        <is>
          <t>TRACTORS (OTHER THAN TRACTORS OF HEADING 8709 OTHER : OF ENGINE CAPACITY NOT EXCEEDING 1,800 CC</t>
        </is>
      </c>
      <c r="D13443" t="inlineStr">
        <is>
          <t>d10ed102-93b2-41ed-b99f-fd082f162228</t>
        </is>
      </c>
      <c r="E13443" t="inlineStr">
        <is>
          <t>a21e5c60-b20c-4c4b-bcc9-068a1152cb24</t>
        </is>
      </c>
      <c r="F13443" t="n">
        <v>53</v>
      </c>
    </row>
    <row r="13444">
      <c r="A13444" t="inlineStr">
        <is>
          <t>248b96a6-b95b-49f1-8319-dffd1155019b</t>
        </is>
      </c>
      <c r="B13444" t="inlineStr">
        <is>
          <t>87019090</t>
        </is>
      </c>
      <c r="C13444" t="inlineStr">
        <is>
          <t>TRACTORS (OTHER THAN TRACTORS OFHEADING 8709 OTHER :TRACTORS (OTHER THAN TRACTORS OFHEADING 8709 OTHER</t>
        </is>
      </c>
      <c r="D13444" t="inlineStr">
        <is>
          <t>d10ed102-93b2-41ed-b99f-fd082f162228</t>
        </is>
      </c>
      <c r="E13444" t="inlineStr">
        <is>
          <t>a21e5c60-b20c-4c4b-bcc9-068a1152cb24</t>
        </is>
      </c>
      <c r="F13444" t="n">
        <v>53</v>
      </c>
    </row>
    <row r="13445">
      <c r="A13445" t="inlineStr">
        <is>
          <t>6877d90d-56f4-46b5-8990-a75a2bbef48d</t>
        </is>
      </c>
      <c r="B13445" t="inlineStr">
        <is>
          <t>87019100</t>
        </is>
      </c>
      <c r="C13445" t="inlineStr">
        <is>
          <t>Not exceeding 18 kW</t>
        </is>
      </c>
      <c r="D13445" t="inlineStr">
        <is>
          <t>d10ed102-93b2-41ed-b99f-fd082f162228</t>
        </is>
      </c>
      <c r="E13445" t="inlineStr">
        <is>
          <t>a21e5c60-b20c-4c4b-bcc9-068a1152cb24</t>
        </is>
      </c>
      <c r="F13445" t="n">
        <v>53</v>
      </c>
    </row>
    <row r="13446">
      <c r="A13446" t="inlineStr">
        <is>
          <t>9c6dd43b-552d-45ed-8fda-51c3abb6b707</t>
        </is>
      </c>
      <c r="B13446" t="inlineStr">
        <is>
          <t>87019200</t>
        </is>
      </c>
      <c r="C13446" t="inlineStr">
        <is>
          <t>Exceeding 18 kW but not exceeding 37 kW</t>
        </is>
      </c>
      <c r="D13446" t="inlineStr">
        <is>
          <t>d10ed102-93b2-41ed-b99f-fd082f162228</t>
        </is>
      </c>
      <c r="E13446" t="inlineStr">
        <is>
          <t>a21e5c60-b20c-4c4b-bcc9-068a1152cb24</t>
        </is>
      </c>
      <c r="F13446" t="n">
        <v>53</v>
      </c>
    </row>
    <row r="13447">
      <c r="A13447" t="inlineStr">
        <is>
          <t>2d5afaa3-4435-4a88-a5bd-e20159b08695</t>
        </is>
      </c>
      <c r="B13447" t="inlineStr">
        <is>
          <t>87019300</t>
        </is>
      </c>
      <c r="C13447" t="inlineStr">
        <is>
          <t>Exceeding 37 kW but not exceeding 75 kW</t>
        </is>
      </c>
      <c r="D13447" t="inlineStr">
        <is>
          <t>d10ed102-93b2-41ed-b99f-fd082f162228</t>
        </is>
      </c>
      <c r="E13447" t="inlineStr">
        <is>
          <t>a21e5c60-b20c-4c4b-bcc9-068a1152cb24</t>
        </is>
      </c>
      <c r="F13447" t="n">
        <v>53</v>
      </c>
    </row>
    <row r="13448">
      <c r="A13448" t="inlineStr">
        <is>
          <t>d6f6a5fe-7031-44bc-bc36-a6a265e74d31</t>
        </is>
      </c>
      <c r="B13448" t="inlineStr">
        <is>
          <t>87019400</t>
        </is>
      </c>
      <c r="C13448" t="inlineStr">
        <is>
          <t>Exceeding 75 kW but not exceeding 130 kW</t>
        </is>
      </c>
      <c r="D13448" t="inlineStr">
        <is>
          <t>d10ed102-93b2-41ed-b99f-fd082f162228</t>
        </is>
      </c>
      <c r="E13448" t="inlineStr">
        <is>
          <t>a21e5c60-b20c-4c4b-bcc9-068a1152cb24</t>
        </is>
      </c>
      <c r="F13448" t="n">
        <v>53</v>
      </c>
    </row>
    <row r="13449">
      <c r="A13449" t="inlineStr">
        <is>
          <t>d7b7d21b-fb4b-4d08-a3de-e606164e524b</t>
        </is>
      </c>
      <c r="B13449" t="inlineStr">
        <is>
          <t>87019500</t>
        </is>
      </c>
      <c r="C13449" t="inlineStr">
        <is>
          <t>Exceeding 130 kW</t>
        </is>
      </c>
      <c r="D13449" t="inlineStr">
        <is>
          <t>d10ed102-93b2-41ed-b99f-fd082f162228</t>
        </is>
      </c>
      <c r="E13449" t="inlineStr">
        <is>
          <t>a21e5c60-b20c-4c4b-bcc9-068a1152cb24</t>
        </is>
      </c>
      <c r="F13449" t="n">
        <v>53</v>
      </c>
    </row>
    <row r="13450">
      <c r="A13450" t="inlineStr">
        <is>
          <t>774e2661-99c0-46d8-94af-b80a949150f8</t>
        </is>
      </c>
      <c r="B13450" t="inlineStr">
        <is>
          <t>87021011</t>
        </is>
      </c>
      <c r="C13450" t="inlineStr">
        <is>
          <t>INTEGRATED MONOCOQUE VEHICLE, AIR-CONDITIONED</t>
        </is>
      </c>
      <c r="D13450" t="inlineStr">
        <is>
          <t>d10ed102-93b2-41ed-b99f-fd082f162228</t>
        </is>
      </c>
      <c r="E13450" t="inlineStr">
        <is>
          <t>b4dab67f-eb6b-4076-baf6-cceb65fd1b69</t>
        </is>
      </c>
      <c r="F13450" t="n">
        <v>53</v>
      </c>
    </row>
    <row r="13451">
      <c r="A13451" t="inlineStr">
        <is>
          <t>ba6b0bd7-68a1-4977-99f0-3233f5b3238c</t>
        </is>
      </c>
      <c r="B13451" t="inlineStr">
        <is>
          <t>87021012</t>
        </is>
      </c>
      <c r="C13451" t="inlineStr">
        <is>
          <t>INTEGRATED MONOCOQUE VEHICLE, NON AIR-CONDITIONED</t>
        </is>
      </c>
      <c r="D13451" t="inlineStr">
        <is>
          <t>d10ed102-93b2-41ed-b99f-fd082f162228</t>
        </is>
      </c>
      <c r="E13451" t="inlineStr">
        <is>
          <t>b4dab67f-eb6b-4076-baf6-cceb65fd1b69</t>
        </is>
      </c>
      <c r="F13451" t="n">
        <v>53</v>
      </c>
    </row>
    <row r="13452">
      <c r="A13452" t="inlineStr">
        <is>
          <t>ddd1ec05-407f-4297-b6b4-0ac0d69de12f</t>
        </is>
      </c>
      <c r="B13452" t="inlineStr">
        <is>
          <t>87021018</t>
        </is>
      </c>
      <c r="C13452" t="inlineStr">
        <is>
          <t>Other, air-conditioned</t>
        </is>
      </c>
      <c r="D13452" t="inlineStr">
        <is>
          <t>d10ed102-93b2-41ed-b99f-fd082f162228</t>
        </is>
      </c>
      <c r="E13452" t="inlineStr">
        <is>
          <t>b4dab67f-eb6b-4076-baf6-cceb65fd1b69</t>
        </is>
      </c>
      <c r="F13452" t="n">
        <v>53</v>
      </c>
    </row>
    <row r="13453">
      <c r="A13453" t="inlineStr">
        <is>
          <t>686ccf66-2774-4da5-8d64-29b152fa0330</t>
        </is>
      </c>
      <c r="B13453" t="inlineStr">
        <is>
          <t>87021019</t>
        </is>
      </c>
      <c r="C13453" t="inlineStr">
        <is>
          <t>OTHER, NON AIR-CONDITIONED</t>
        </is>
      </c>
      <c r="D13453" t="inlineStr">
        <is>
          <t>d10ed102-93b2-41ed-b99f-fd082f162228</t>
        </is>
      </c>
      <c r="E13453" t="inlineStr">
        <is>
          <t>b4dab67f-eb6b-4076-baf6-cceb65fd1b69</t>
        </is>
      </c>
      <c r="F13453" t="n">
        <v>53</v>
      </c>
    </row>
    <row r="13454">
      <c r="A13454" t="inlineStr">
        <is>
          <t>11e718a5-dd77-4454-9276-849e95ddda3b</t>
        </is>
      </c>
      <c r="B13454" t="inlineStr">
        <is>
          <t>87021021</t>
        </is>
      </c>
      <c r="C13454" t="inlineStr">
        <is>
          <t>Integrated monocoque vehicle, air-conditioned</t>
        </is>
      </c>
      <c r="D13454" t="inlineStr">
        <is>
          <t>d10ed102-93b2-41ed-b99f-fd082f162228</t>
        </is>
      </c>
      <c r="E13454" t="inlineStr">
        <is>
          <t>b4dab67f-eb6b-4076-baf6-cceb65fd1b69</t>
        </is>
      </c>
      <c r="F13454" t="n">
        <v>53</v>
      </c>
    </row>
    <row r="13455">
      <c r="A13455" t="inlineStr">
        <is>
          <t>b2184f8d-bf82-42a1-8c38-b53663e7fbdf</t>
        </is>
      </c>
      <c r="B13455" t="inlineStr">
        <is>
          <t>87021022</t>
        </is>
      </c>
      <c r="C13455" t="inlineStr">
        <is>
          <t>Integrated monocoque vehicle, non air-conditioned</t>
        </is>
      </c>
      <c r="D13455" t="inlineStr">
        <is>
          <t>d10ed102-93b2-41ed-b99f-fd082f162228</t>
        </is>
      </c>
      <c r="E13455" t="inlineStr">
        <is>
          <t>b4dab67f-eb6b-4076-baf6-cceb65fd1b69</t>
        </is>
      </c>
      <c r="F13455" t="n">
        <v>53</v>
      </c>
    </row>
    <row r="13456">
      <c r="A13456" t="inlineStr">
        <is>
          <t>b84a83e7-c690-4c32-9ac1-90e2eb201b24</t>
        </is>
      </c>
      <c r="B13456" t="inlineStr">
        <is>
          <t>87021028</t>
        </is>
      </c>
      <c r="C13456" t="inlineStr">
        <is>
          <t>Other, air-conditioned</t>
        </is>
      </c>
      <c r="D13456" t="inlineStr">
        <is>
          <t>d10ed102-93b2-41ed-b99f-fd082f162228</t>
        </is>
      </c>
      <c r="E13456" t="inlineStr">
        <is>
          <t>b4dab67f-eb6b-4076-baf6-cceb65fd1b69</t>
        </is>
      </c>
      <c r="F13456" t="n">
        <v>53</v>
      </c>
    </row>
    <row r="13457">
      <c r="A13457" t="inlineStr">
        <is>
          <t>5c991053-7ea1-4117-8ad6-861d2ac3de13</t>
        </is>
      </c>
      <c r="B13457" t="inlineStr">
        <is>
          <t>87021029</t>
        </is>
      </c>
      <c r="C13457" t="inlineStr">
        <is>
          <t>Other, non air-conditioned</t>
        </is>
      </c>
      <c r="D13457" t="inlineStr">
        <is>
          <t>d10ed102-93b2-41ed-b99f-fd082f162228</t>
        </is>
      </c>
      <c r="E13457" t="inlineStr">
        <is>
          <t>b4dab67f-eb6b-4076-baf6-cceb65fd1b69</t>
        </is>
      </c>
      <c r="F13457" t="n">
        <v>53</v>
      </c>
    </row>
    <row r="13458">
      <c r="A13458" t="inlineStr">
        <is>
          <t>bae30b41-5b62-4bd5-8cc4-e7867a9ba21e</t>
        </is>
      </c>
      <c r="B13458" t="inlineStr">
        <is>
          <t>87021091</t>
        </is>
      </c>
      <c r="C13458" t="inlineStr">
        <is>
          <t>MOTOR VEHICLES FOR THE TRANSPORT OF TEN OR MORE PERSONS, INCLUDING THE DRIVERWITH COMPRESSION-IGNITION INTERNALCOMBUSTION PISTON ENGINE (DIESEL OR SEMIDIESEL)OTHER : INTEGRATED MONCOQUE VEHICLE</t>
        </is>
      </c>
      <c r="D13458" t="inlineStr">
        <is>
          <t>d10ed102-93b2-41ed-b99f-fd082f162228</t>
        </is>
      </c>
      <c r="E13458" t="inlineStr">
        <is>
          <t>b4dab67f-eb6b-4076-baf6-cceb65fd1b69</t>
        </is>
      </c>
      <c r="F13458" t="n">
        <v>53</v>
      </c>
    </row>
    <row r="13459">
      <c r="A13459" t="inlineStr">
        <is>
          <t>9b4763dc-91c8-482f-9b5b-66d8d587ae93</t>
        </is>
      </c>
      <c r="B13459" t="inlineStr">
        <is>
          <t>87021092</t>
        </is>
      </c>
      <c r="C13459" t="inlineStr">
        <is>
          <t>MOTOR VEHICLES FOR THE TRANSPORT OF TEN OR MORE PERSONS, INCLUDING THE DRIVER WITH COMPRESSION-IGNITION INTERNALCOMBUSTION PISTON ENGINE (DIESEL OR SEMIDIESEL)OTHER : AIR-CONDITIONED VEHICLE</t>
        </is>
      </c>
      <c r="D13459" t="inlineStr">
        <is>
          <t>d10ed102-93b2-41ed-b99f-fd082f162228</t>
        </is>
      </c>
      <c r="E13459" t="inlineStr">
        <is>
          <t>b4dab67f-eb6b-4076-baf6-cceb65fd1b69</t>
        </is>
      </c>
      <c r="F13459" t="n">
        <v>53</v>
      </c>
    </row>
    <row r="13460">
      <c r="A13460" t="inlineStr">
        <is>
          <t>e20a519c-9d25-4d08-b9c4-1a23cc01b868</t>
        </is>
      </c>
      <c r="B13460" t="inlineStr">
        <is>
          <t>87021099</t>
        </is>
      </c>
      <c r="C13460" t="inlineStr">
        <is>
          <t>MOTOR VEHICLES FOR THE TRANSPORT OF TEN OR MORE PERSONS, INCLUDING THE DRIVER WITH COMPRESSION-IGNITION INTERNALCOMBUSTION PISTON ENGINE (DIESEL OR SEMIDIESEL)OTHER :OTHER</t>
        </is>
      </c>
      <c r="D13460" t="inlineStr">
        <is>
          <t>d10ed102-93b2-41ed-b99f-fd082f162228</t>
        </is>
      </c>
      <c r="E13460" t="inlineStr">
        <is>
          <t>b4dab67f-eb6b-4076-baf6-cceb65fd1b69</t>
        </is>
      </c>
      <c r="F13460" t="n">
        <v>53</v>
      </c>
    </row>
    <row r="13461">
      <c r="A13461" t="inlineStr">
        <is>
          <t>05651a14-5196-416d-9ffd-b378ab3ef955</t>
        </is>
      </c>
      <c r="B13461" t="inlineStr">
        <is>
          <t>87022011</t>
        </is>
      </c>
      <c r="C13461" t="inlineStr">
        <is>
          <t>Integrated monocoque vehicle, air-conditioned</t>
        </is>
      </c>
      <c r="D13461" t="inlineStr">
        <is>
          <t>d10ed102-93b2-41ed-b99f-fd082f162228</t>
        </is>
      </c>
      <c r="E13461" t="inlineStr">
        <is>
          <t>b4dab67f-eb6b-4076-baf6-cceb65fd1b69</t>
        </is>
      </c>
      <c r="F13461" t="n">
        <v>53</v>
      </c>
    </row>
    <row r="13462">
      <c r="A13462" t="inlineStr">
        <is>
          <t>ba6e0aa7-992e-4aa9-a7ca-3d17170c44ac</t>
        </is>
      </c>
      <c r="B13462" t="inlineStr">
        <is>
          <t>87022012</t>
        </is>
      </c>
      <c r="C13462" t="inlineStr">
        <is>
          <t>Integrated monocoque vehicle, non air-conditioned</t>
        </is>
      </c>
      <c r="D13462" t="inlineStr">
        <is>
          <t>d10ed102-93b2-41ed-b99f-fd082f162228</t>
        </is>
      </c>
      <c r="E13462" t="inlineStr">
        <is>
          <t>b4dab67f-eb6b-4076-baf6-cceb65fd1b69</t>
        </is>
      </c>
      <c r="F13462" t="n">
        <v>53</v>
      </c>
    </row>
    <row r="13463">
      <c r="A13463" t="inlineStr">
        <is>
          <t>397db6d9-cc5e-49dd-8dd0-712374fbef8b</t>
        </is>
      </c>
      <c r="B13463" t="inlineStr">
        <is>
          <t>87022018</t>
        </is>
      </c>
      <c r="C13463" t="inlineStr">
        <is>
          <t>Other, air-conditioned</t>
        </is>
      </c>
      <c r="D13463" t="inlineStr">
        <is>
          <t>d10ed102-93b2-41ed-b99f-fd082f162228</t>
        </is>
      </c>
      <c r="E13463" t="inlineStr">
        <is>
          <t>b4dab67f-eb6b-4076-baf6-cceb65fd1b69</t>
        </is>
      </c>
      <c r="F13463" t="n">
        <v>53</v>
      </c>
    </row>
    <row r="13464">
      <c r="A13464" t="inlineStr">
        <is>
          <t>0e2f4ce4-8c6f-4d1a-bbf9-6fbc7e5363e2</t>
        </is>
      </c>
      <c r="B13464" t="inlineStr">
        <is>
          <t>87022019</t>
        </is>
      </c>
      <c r="C13464" t="inlineStr">
        <is>
          <t>Other, non air-conditioned</t>
        </is>
      </c>
      <c r="D13464" t="inlineStr">
        <is>
          <t>d10ed102-93b2-41ed-b99f-fd082f162228</t>
        </is>
      </c>
      <c r="E13464" t="inlineStr">
        <is>
          <t>b4dab67f-eb6b-4076-baf6-cceb65fd1b69</t>
        </is>
      </c>
      <c r="F13464" t="n">
        <v>53</v>
      </c>
    </row>
    <row r="13465">
      <c r="A13465" t="inlineStr">
        <is>
          <t>49b1c8b7-1d41-47ea-a04f-79cb2697ba0a</t>
        </is>
      </c>
      <c r="B13465" t="inlineStr">
        <is>
          <t>87022021</t>
        </is>
      </c>
      <c r="C13465" t="inlineStr">
        <is>
          <t>Integrated monocoque vehicle, air-conditioned</t>
        </is>
      </c>
      <c r="D13465" t="inlineStr">
        <is>
          <t>d10ed102-93b2-41ed-b99f-fd082f162228</t>
        </is>
      </c>
      <c r="E13465" t="inlineStr">
        <is>
          <t>b4dab67f-eb6b-4076-baf6-cceb65fd1b69</t>
        </is>
      </c>
      <c r="F13465" t="n">
        <v>53</v>
      </c>
    </row>
    <row r="13466">
      <c r="A13466" t="inlineStr">
        <is>
          <t>4434b02d-8148-43d5-8f16-79f9d7393f69</t>
        </is>
      </c>
      <c r="B13466" t="inlineStr">
        <is>
          <t>87022022</t>
        </is>
      </c>
      <c r="C13466" t="inlineStr">
        <is>
          <t>Integrated monocoque vehicle, non air-conditioned</t>
        </is>
      </c>
      <c r="D13466" t="inlineStr">
        <is>
          <t>d10ed102-93b2-41ed-b99f-fd082f162228</t>
        </is>
      </c>
      <c r="E13466" t="inlineStr">
        <is>
          <t>b4dab67f-eb6b-4076-baf6-cceb65fd1b69</t>
        </is>
      </c>
      <c r="F13466" t="n">
        <v>53</v>
      </c>
    </row>
    <row r="13467">
      <c r="A13467" t="inlineStr">
        <is>
          <t>5e0cb56a-a6e8-4aad-96f7-fa04f64ab47a</t>
        </is>
      </c>
      <c r="B13467" t="inlineStr">
        <is>
          <t>87022028</t>
        </is>
      </c>
      <c r="C13467" t="inlineStr">
        <is>
          <t>Other, air-conditioned</t>
        </is>
      </c>
      <c r="D13467" t="inlineStr">
        <is>
          <t>d10ed102-93b2-41ed-b99f-fd082f162228</t>
        </is>
      </c>
      <c r="E13467" t="inlineStr">
        <is>
          <t>b4dab67f-eb6b-4076-baf6-cceb65fd1b69</t>
        </is>
      </c>
      <c r="F13467" t="n">
        <v>53</v>
      </c>
    </row>
    <row r="13468">
      <c r="A13468" t="inlineStr">
        <is>
          <t>aa3c4be0-d05b-469e-8ef4-fe8afa7d3dc0</t>
        </is>
      </c>
      <c r="B13468" t="inlineStr">
        <is>
          <t>87022029</t>
        </is>
      </c>
      <c r="C13468" t="inlineStr">
        <is>
          <t>Other, non air-conditioned</t>
        </is>
      </c>
      <c r="D13468" t="inlineStr">
        <is>
          <t>d10ed102-93b2-41ed-b99f-fd082f162228</t>
        </is>
      </c>
      <c r="E13468" t="inlineStr">
        <is>
          <t>b4dab67f-eb6b-4076-baf6-cceb65fd1b69</t>
        </is>
      </c>
      <c r="F13468" t="n">
        <v>53</v>
      </c>
    </row>
    <row r="13469">
      <c r="A13469" t="inlineStr">
        <is>
          <t>76fd8539-51c7-408a-8eeb-de6fc418341b</t>
        </is>
      </c>
      <c r="B13469" t="inlineStr">
        <is>
          <t>87023011</t>
        </is>
      </c>
      <c r="C13469" t="inlineStr">
        <is>
          <t>Integrated monocoque vehicle, air-conditioned</t>
        </is>
      </c>
      <c r="D13469" t="inlineStr">
        <is>
          <t>d10ed102-93b2-41ed-b99f-fd082f162228</t>
        </is>
      </c>
      <c r="E13469" t="inlineStr">
        <is>
          <t>b4dab67f-eb6b-4076-baf6-cceb65fd1b69</t>
        </is>
      </c>
      <c r="F13469" t="n">
        <v>53</v>
      </c>
    </row>
    <row r="13470">
      <c r="A13470" t="inlineStr">
        <is>
          <t>ac4dfa03-6f07-42f3-ae21-dad1c60d82ca</t>
        </is>
      </c>
      <c r="B13470" t="inlineStr">
        <is>
          <t>87023012</t>
        </is>
      </c>
      <c r="C13470" t="inlineStr">
        <is>
          <t>Integrated monocoque vehicle, non air-conditioned</t>
        </is>
      </c>
      <c r="D13470" t="inlineStr">
        <is>
          <t>d10ed102-93b2-41ed-b99f-fd082f162228</t>
        </is>
      </c>
      <c r="E13470" t="inlineStr">
        <is>
          <t>b4dab67f-eb6b-4076-baf6-cceb65fd1b69</t>
        </is>
      </c>
      <c r="F13470" t="n">
        <v>53</v>
      </c>
    </row>
    <row r="13471">
      <c r="A13471" t="inlineStr">
        <is>
          <t>95090548-d542-45e5-8e25-2867bf5194ff</t>
        </is>
      </c>
      <c r="B13471" t="inlineStr">
        <is>
          <t>87023018</t>
        </is>
      </c>
      <c r="C13471" t="inlineStr">
        <is>
          <t>Other, air-conditioned</t>
        </is>
      </c>
      <c r="D13471" t="inlineStr">
        <is>
          <t>d10ed102-93b2-41ed-b99f-fd082f162228</t>
        </is>
      </c>
      <c r="E13471" t="inlineStr">
        <is>
          <t>b4dab67f-eb6b-4076-baf6-cceb65fd1b69</t>
        </is>
      </c>
      <c r="F13471" t="n">
        <v>53</v>
      </c>
    </row>
    <row r="13472">
      <c r="A13472" t="inlineStr">
        <is>
          <t>6a876672-61a6-4f42-b937-46ea54d6f526</t>
        </is>
      </c>
      <c r="B13472" t="inlineStr">
        <is>
          <t>87023019</t>
        </is>
      </c>
      <c r="C13472" t="inlineStr">
        <is>
          <t>Other, non air-conditioned</t>
        </is>
      </c>
      <c r="D13472" t="inlineStr">
        <is>
          <t>d10ed102-93b2-41ed-b99f-fd082f162228</t>
        </is>
      </c>
      <c r="E13472" t="inlineStr">
        <is>
          <t>b4dab67f-eb6b-4076-baf6-cceb65fd1b69</t>
        </is>
      </c>
      <c r="F13472" t="n">
        <v>53</v>
      </c>
    </row>
    <row r="13473">
      <c r="A13473" t="inlineStr">
        <is>
          <t>35df2def-ef03-42d4-87f6-bd45bf3fcb8d</t>
        </is>
      </c>
      <c r="B13473" t="inlineStr">
        <is>
          <t>87023021</t>
        </is>
      </c>
      <c r="C13473" t="inlineStr">
        <is>
          <t>Integrated monocoque vehicle, air-conditioned</t>
        </is>
      </c>
      <c r="D13473" t="inlineStr">
        <is>
          <t>d10ed102-93b2-41ed-b99f-fd082f162228</t>
        </is>
      </c>
      <c r="E13473" t="inlineStr">
        <is>
          <t>b4dab67f-eb6b-4076-baf6-cceb65fd1b69</t>
        </is>
      </c>
      <c r="F13473" t="n">
        <v>53</v>
      </c>
    </row>
    <row r="13474">
      <c r="A13474" t="inlineStr">
        <is>
          <t>ff512862-53d3-4c5c-b8df-7162370a91bf</t>
        </is>
      </c>
      <c r="B13474" t="inlineStr">
        <is>
          <t>87023022</t>
        </is>
      </c>
      <c r="C13474" t="inlineStr">
        <is>
          <t>Integrated monocoque vehicle, non air-conditioned</t>
        </is>
      </c>
      <c r="D13474" t="inlineStr">
        <is>
          <t>d10ed102-93b2-41ed-b99f-fd082f162228</t>
        </is>
      </c>
      <c r="E13474" t="inlineStr">
        <is>
          <t>b4dab67f-eb6b-4076-baf6-cceb65fd1b69</t>
        </is>
      </c>
      <c r="F13474" t="n">
        <v>53</v>
      </c>
    </row>
    <row r="13475">
      <c r="A13475" t="inlineStr">
        <is>
          <t>712442a5-1feb-49c5-a1a1-8115a4e54e42</t>
        </is>
      </c>
      <c r="B13475" t="inlineStr">
        <is>
          <t>87023028</t>
        </is>
      </c>
      <c r="C13475" t="inlineStr">
        <is>
          <t>Other, air-conditioned</t>
        </is>
      </c>
      <c r="D13475" t="inlineStr">
        <is>
          <t>d10ed102-93b2-41ed-b99f-fd082f162228</t>
        </is>
      </c>
      <c r="E13475" t="inlineStr">
        <is>
          <t>b4dab67f-eb6b-4076-baf6-cceb65fd1b69</t>
        </is>
      </c>
      <c r="F13475" t="n">
        <v>53</v>
      </c>
    </row>
    <row r="13476">
      <c r="A13476" t="inlineStr">
        <is>
          <t>1f18cc4f-7406-4e11-a447-0a90c798b268</t>
        </is>
      </c>
      <c r="B13476" t="inlineStr">
        <is>
          <t>87023029</t>
        </is>
      </c>
      <c r="C13476" t="inlineStr">
        <is>
          <t>Other, non air-conditioned</t>
        </is>
      </c>
      <c r="D13476" t="inlineStr">
        <is>
          <t>d10ed102-93b2-41ed-b99f-fd082f162228</t>
        </is>
      </c>
      <c r="E13476" t="inlineStr">
        <is>
          <t>b4dab67f-eb6b-4076-baf6-cceb65fd1b69</t>
        </is>
      </c>
      <c r="F13476" t="n">
        <v>53</v>
      </c>
    </row>
    <row r="13477">
      <c r="A13477" t="inlineStr">
        <is>
          <t>d0b41387-35d1-4fb9-81aa-464616700e88</t>
        </is>
      </c>
      <c r="B13477" t="inlineStr">
        <is>
          <t>87024011</t>
        </is>
      </c>
      <c r="C13477" t="inlineStr">
        <is>
          <t>Integrated monocoque vehicle, air-conditioned</t>
        </is>
      </c>
      <c r="D13477" t="inlineStr">
        <is>
          <t>d10ed102-93b2-41ed-b99f-fd082f162228</t>
        </is>
      </c>
      <c r="E13477" t="inlineStr">
        <is>
          <t>b4dab67f-eb6b-4076-baf6-cceb65fd1b69</t>
        </is>
      </c>
      <c r="F13477" t="n">
        <v>53</v>
      </c>
    </row>
    <row r="13478">
      <c r="A13478" t="inlineStr">
        <is>
          <t>2911c4ff-0d45-4479-b0d0-2b51ac361bfb</t>
        </is>
      </c>
      <c r="B13478" t="inlineStr">
        <is>
          <t>87024012</t>
        </is>
      </c>
      <c r="C13478" t="inlineStr">
        <is>
          <t>Integrated monocoque vehicle, non air-conditioned</t>
        </is>
      </c>
      <c r="D13478" t="inlineStr">
        <is>
          <t>d10ed102-93b2-41ed-b99f-fd082f162228</t>
        </is>
      </c>
      <c r="E13478" t="inlineStr">
        <is>
          <t>b4dab67f-eb6b-4076-baf6-cceb65fd1b69</t>
        </is>
      </c>
      <c r="F13478" t="n">
        <v>53</v>
      </c>
    </row>
    <row r="13479">
      <c r="A13479" t="inlineStr">
        <is>
          <t>4e6e3cb2-cba3-4929-8940-1a1f64b797fc</t>
        </is>
      </c>
      <c r="B13479" t="inlineStr">
        <is>
          <t>87024018</t>
        </is>
      </c>
      <c r="C13479" t="inlineStr">
        <is>
          <t>Other, air-conditioned</t>
        </is>
      </c>
      <c r="D13479" t="inlineStr">
        <is>
          <t>d10ed102-93b2-41ed-b99f-fd082f162228</t>
        </is>
      </c>
      <c r="E13479" t="inlineStr">
        <is>
          <t>b4dab67f-eb6b-4076-baf6-cceb65fd1b69</t>
        </is>
      </c>
      <c r="F13479" t="n">
        <v>53</v>
      </c>
    </row>
    <row r="13480">
      <c r="A13480" t="inlineStr">
        <is>
          <t>4fcde9e1-c980-478d-be82-ebd646ebf92b</t>
        </is>
      </c>
      <c r="B13480" t="inlineStr">
        <is>
          <t>87024019</t>
        </is>
      </c>
      <c r="C13480" t="inlineStr">
        <is>
          <t>Other, non air-conditioned</t>
        </is>
      </c>
      <c r="D13480" t="inlineStr">
        <is>
          <t>d10ed102-93b2-41ed-b99f-fd082f162228</t>
        </is>
      </c>
      <c r="E13480" t="inlineStr">
        <is>
          <t>b4dab67f-eb6b-4076-baf6-cceb65fd1b69</t>
        </is>
      </c>
      <c r="F13480" t="n">
        <v>53</v>
      </c>
    </row>
    <row r="13481">
      <c r="A13481" t="inlineStr">
        <is>
          <t>cb8b4001-ccc4-4931-92b9-f122284f9fc8</t>
        </is>
      </c>
      <c r="B13481" t="inlineStr">
        <is>
          <t>87024021</t>
        </is>
      </c>
      <c r="C13481" t="inlineStr">
        <is>
          <t>Integrated monocoque vehicle, air-conditioned</t>
        </is>
      </c>
      <c r="D13481" t="inlineStr">
        <is>
          <t>d10ed102-93b2-41ed-b99f-fd082f162228</t>
        </is>
      </c>
      <c r="E13481" t="inlineStr">
        <is>
          <t>b4dab67f-eb6b-4076-baf6-cceb65fd1b69</t>
        </is>
      </c>
      <c r="F13481" t="n">
        <v>53</v>
      </c>
    </row>
    <row r="13482">
      <c r="A13482" t="inlineStr">
        <is>
          <t>cf821ac2-0cbb-4b95-986f-1178eaf07315</t>
        </is>
      </c>
      <c r="B13482" t="inlineStr">
        <is>
          <t>87024022</t>
        </is>
      </c>
      <c r="C13482" t="inlineStr">
        <is>
          <t>Integrated monocoque vehicle, non air-conditioned</t>
        </is>
      </c>
      <c r="D13482" t="inlineStr">
        <is>
          <t>d10ed102-93b2-41ed-b99f-fd082f162228</t>
        </is>
      </c>
      <c r="E13482" t="inlineStr">
        <is>
          <t>b4dab67f-eb6b-4076-baf6-cceb65fd1b69</t>
        </is>
      </c>
      <c r="F13482" t="n">
        <v>53</v>
      </c>
    </row>
    <row r="13483">
      <c r="A13483" t="inlineStr">
        <is>
          <t>47fa149c-0f1e-41dc-9ed5-98dbdac576d1</t>
        </is>
      </c>
      <c r="B13483" t="inlineStr">
        <is>
          <t>87024028</t>
        </is>
      </c>
      <c r="C13483" t="inlineStr">
        <is>
          <t>Other, air-conditioned</t>
        </is>
      </c>
      <c r="D13483" t="inlineStr">
        <is>
          <t>d10ed102-93b2-41ed-b99f-fd082f162228</t>
        </is>
      </c>
      <c r="E13483" t="inlineStr">
        <is>
          <t>b4dab67f-eb6b-4076-baf6-cceb65fd1b69</t>
        </is>
      </c>
      <c r="F13483" t="n">
        <v>53</v>
      </c>
    </row>
    <row r="13484">
      <c r="A13484" t="inlineStr">
        <is>
          <t>c74f4318-2582-4a25-962d-3446200ed0be</t>
        </is>
      </c>
      <c r="B13484" t="inlineStr">
        <is>
          <t>87024029</t>
        </is>
      </c>
      <c r="C13484" t="inlineStr">
        <is>
          <t>Other, non air-conditioned</t>
        </is>
      </c>
      <c r="D13484" t="inlineStr">
        <is>
          <t>d10ed102-93b2-41ed-b99f-fd082f162228</t>
        </is>
      </c>
      <c r="E13484" t="inlineStr">
        <is>
          <t>b4dab67f-eb6b-4076-baf6-cceb65fd1b69</t>
        </is>
      </c>
      <c r="F13484" t="n">
        <v>53</v>
      </c>
    </row>
    <row r="13485">
      <c r="A13485" t="inlineStr">
        <is>
          <t>98b3c4b9-9a6d-4b4d-a667-92b80b588d2c</t>
        </is>
      </c>
      <c r="B13485" t="inlineStr">
        <is>
          <t>87029011</t>
        </is>
      </c>
      <c r="C13485" t="inlineStr">
        <is>
          <t>INTEGRATED MONOCOQUE VEHICLE, AIR-CONDITIONED</t>
        </is>
      </c>
      <c r="D13485" t="inlineStr">
        <is>
          <t>d10ed102-93b2-41ed-b99f-fd082f162228</t>
        </is>
      </c>
      <c r="E13485" t="inlineStr">
        <is>
          <t>b4dab67f-eb6b-4076-baf6-cceb65fd1b69</t>
        </is>
      </c>
      <c r="F13485" t="n">
        <v>53</v>
      </c>
    </row>
    <row r="13486">
      <c r="A13486" t="inlineStr">
        <is>
          <t>628cc456-40d8-4879-8cb8-84bf78775c8e</t>
        </is>
      </c>
      <c r="B13486" t="inlineStr">
        <is>
          <t>87029012</t>
        </is>
      </c>
      <c r="C13486" t="inlineStr">
        <is>
          <t>INTEGRATED MONOCOQUE VEHICLE, NON AIR-CONDITIONED</t>
        </is>
      </c>
      <c r="D13486" t="inlineStr">
        <is>
          <t>d10ed102-93b2-41ed-b99f-fd082f162228</t>
        </is>
      </c>
      <c r="E13486" t="inlineStr">
        <is>
          <t>b4dab67f-eb6b-4076-baf6-cceb65fd1b69</t>
        </is>
      </c>
      <c r="F13486" t="n">
        <v>53</v>
      </c>
    </row>
    <row r="13487">
      <c r="A13487" t="inlineStr">
        <is>
          <t>eb11df16-5220-454e-9868-76bf5de83474</t>
        </is>
      </c>
      <c r="B13487" t="inlineStr">
        <is>
          <t>87029013</t>
        </is>
      </c>
      <c r="C13487" t="inlineStr">
        <is>
          <t>MOTOR VEHICLES FOR THE TRANSPORT OF TEN OR MORE PERSONS, INCLUDING THE DRIVER OTHER : VEHICLES FOR TRANSPORT OF NOT MORE THAN13 PERSONS, INCLUDING THE DRIVER: ELECTRICALLY OPERATED</t>
        </is>
      </c>
      <c r="D13487" t="inlineStr">
        <is>
          <t>d10ed102-93b2-41ed-b99f-fd082f162228</t>
        </is>
      </c>
      <c r="E13487" t="inlineStr">
        <is>
          <t>b4dab67f-eb6b-4076-baf6-cceb65fd1b69</t>
        </is>
      </c>
      <c r="F13487" t="n">
        <v>53</v>
      </c>
    </row>
    <row r="13488">
      <c r="A13488" t="inlineStr">
        <is>
          <t>2c0804be-9db2-464f-bb45-1e039481f49b</t>
        </is>
      </c>
      <c r="B13488" t="inlineStr">
        <is>
          <t>87029018</t>
        </is>
      </c>
      <c r="C13488" t="inlineStr">
        <is>
          <t>Other, air-conditioned</t>
        </is>
      </c>
      <c r="D13488" t="inlineStr">
        <is>
          <t>d10ed102-93b2-41ed-b99f-fd082f162228</t>
        </is>
      </c>
      <c r="E13488" t="inlineStr">
        <is>
          <t>b4dab67f-eb6b-4076-baf6-cceb65fd1b69</t>
        </is>
      </c>
      <c r="F13488" t="n">
        <v>53</v>
      </c>
    </row>
    <row r="13489">
      <c r="A13489" t="inlineStr">
        <is>
          <t>71baf1ef-c6ea-49c4-b3f7-70f168570af0</t>
        </is>
      </c>
      <c r="B13489" t="inlineStr">
        <is>
          <t>87029019</t>
        </is>
      </c>
      <c r="C13489" t="inlineStr">
        <is>
          <t>OTHER, NON AIR-CONDITIONED</t>
        </is>
      </c>
      <c r="D13489" t="inlineStr">
        <is>
          <t>d10ed102-93b2-41ed-b99f-fd082f162228</t>
        </is>
      </c>
      <c r="E13489" t="inlineStr">
        <is>
          <t>b4dab67f-eb6b-4076-baf6-cceb65fd1b69</t>
        </is>
      </c>
      <c r="F13489" t="n">
        <v>53</v>
      </c>
    </row>
    <row r="13490">
      <c r="A13490" t="inlineStr">
        <is>
          <t>ce2591cf-93cb-419b-85c7-d16da147e9eb</t>
        </is>
      </c>
      <c r="B13490" t="inlineStr">
        <is>
          <t>87029020</t>
        </is>
      </c>
      <c r="C13490" t="inlineStr">
        <is>
          <t>MOTOR VEHICLES FOR THE TRANSPORT OF TEN OR MORE PERSONS, INCLUDING THE DRIVER OTHER VEHICLES FOR TRANSPORT OF NOT MORE THAN13 PERSONS, INCLUDING THE DRIVER:ELECTRICALLY OPERATED VEHICLES NOT ELSEWHERE INCLUDED OR SPECIFIED</t>
        </is>
      </c>
      <c r="D13490" t="inlineStr">
        <is>
          <t>d10ed102-93b2-41ed-b99f-fd082f162228</t>
        </is>
      </c>
      <c r="E13490" t="inlineStr">
        <is>
          <t>b4dab67f-eb6b-4076-baf6-cceb65fd1b69</t>
        </is>
      </c>
      <c r="F13490" t="n">
        <v>53</v>
      </c>
    </row>
    <row r="13491">
      <c r="A13491" t="inlineStr">
        <is>
          <t>f9eb8559-ba55-4bc4-81b8-1b3447b604ef</t>
        </is>
      </c>
      <c r="B13491" t="inlineStr">
        <is>
          <t>87029021</t>
        </is>
      </c>
      <c r="C13491" t="inlineStr">
        <is>
          <t>Integrated monocoque vehicle, air-conditioned</t>
        </is>
      </c>
      <c r="D13491" t="inlineStr">
        <is>
          <t>d10ed102-93b2-41ed-b99f-fd082f162228</t>
        </is>
      </c>
      <c r="E13491" t="inlineStr">
        <is>
          <t>b4dab67f-eb6b-4076-baf6-cceb65fd1b69</t>
        </is>
      </c>
      <c r="F13491" t="n">
        <v>53</v>
      </c>
    </row>
    <row r="13492">
      <c r="A13492" t="inlineStr">
        <is>
          <t>82db77c6-aa47-4dc0-ae1c-d9bc20f41668</t>
        </is>
      </c>
      <c r="B13492" t="inlineStr">
        <is>
          <t>87029022</t>
        </is>
      </c>
      <c r="C13492" t="inlineStr">
        <is>
          <t>Integrated monocoque vehicle, non air-conditioned</t>
        </is>
      </c>
      <c r="D13492" t="inlineStr">
        <is>
          <t>d10ed102-93b2-41ed-b99f-fd082f162228</t>
        </is>
      </c>
      <c r="E13492" t="inlineStr">
        <is>
          <t>b4dab67f-eb6b-4076-baf6-cceb65fd1b69</t>
        </is>
      </c>
      <c r="F13492" t="n">
        <v>53</v>
      </c>
    </row>
    <row r="13493">
      <c r="A13493" t="inlineStr">
        <is>
          <t>1c936c4b-2743-4ca1-bef9-3911f61bd9e7</t>
        </is>
      </c>
      <c r="B13493" t="inlineStr">
        <is>
          <t>87029028</t>
        </is>
      </c>
      <c r="C13493" t="inlineStr">
        <is>
          <t>Other, air-conditioned</t>
        </is>
      </c>
      <c r="D13493" t="inlineStr">
        <is>
          <t>d10ed102-93b2-41ed-b99f-fd082f162228</t>
        </is>
      </c>
      <c r="E13493" t="inlineStr">
        <is>
          <t>b4dab67f-eb6b-4076-baf6-cceb65fd1b69</t>
        </is>
      </c>
      <c r="F13493" t="n">
        <v>53</v>
      </c>
    </row>
    <row r="13494">
      <c r="A13494" t="inlineStr">
        <is>
          <t>339091c3-18c5-4f12-b289-12eb1b6eb3c6</t>
        </is>
      </c>
      <c r="B13494" t="inlineStr">
        <is>
          <t>87029029</t>
        </is>
      </c>
      <c r="C13494" t="inlineStr">
        <is>
          <t>Other, non air-conditioned</t>
        </is>
      </c>
      <c r="D13494" t="inlineStr">
        <is>
          <t>d10ed102-93b2-41ed-b99f-fd082f162228</t>
        </is>
      </c>
      <c r="E13494" t="inlineStr">
        <is>
          <t>b4dab67f-eb6b-4076-baf6-cceb65fd1b69</t>
        </is>
      </c>
      <c r="F13494" t="n">
        <v>53</v>
      </c>
    </row>
    <row r="13495">
      <c r="A13495" t="inlineStr">
        <is>
          <t>73b15365-1743-436c-8795-f81c45eb050e</t>
        </is>
      </c>
      <c r="B13495" t="inlineStr">
        <is>
          <t>87029091</t>
        </is>
      </c>
      <c r="C13495" t="inlineStr">
        <is>
          <t>MOTOR VEHICLES FOR THE TRANSPORT OF TEN OR MORE PERSONS, INCLUDING THE DRIVER OTHER INTEGRATED MONOCOQUE VEHICLE</t>
        </is>
      </c>
      <c r="D13495" t="inlineStr">
        <is>
          <t>d10ed102-93b2-41ed-b99f-fd082f162228</t>
        </is>
      </c>
      <c r="E13495" t="inlineStr">
        <is>
          <t>b4dab67f-eb6b-4076-baf6-cceb65fd1b69</t>
        </is>
      </c>
      <c r="F13495" t="n">
        <v>53</v>
      </c>
    </row>
    <row r="13496">
      <c r="A13496" t="inlineStr">
        <is>
          <t>bbf054b7-0b8b-4c69-aac5-1cbb2f76325a</t>
        </is>
      </c>
      <c r="B13496" t="inlineStr">
        <is>
          <t>87029092</t>
        </is>
      </c>
      <c r="C13496" t="inlineStr">
        <is>
          <t>MOTOR VEHICLES FOR THE TRANSPORT OF TEN OR MORE PERSONS, INCLUDING THE DRIVER OTHER :AIR-CONDITIONED VEHICLE</t>
        </is>
      </c>
      <c r="D13496" t="inlineStr">
        <is>
          <t>d10ed102-93b2-41ed-b99f-fd082f162228</t>
        </is>
      </c>
      <c r="E13496" t="inlineStr">
        <is>
          <t>b4dab67f-eb6b-4076-baf6-cceb65fd1b69</t>
        </is>
      </c>
      <c r="F13496" t="n">
        <v>53</v>
      </c>
    </row>
    <row r="13497">
      <c r="A13497" t="inlineStr">
        <is>
          <t>506f0104-46e6-4876-aec6-a7b741f1c87a</t>
        </is>
      </c>
      <c r="B13497" t="inlineStr">
        <is>
          <t>87029099</t>
        </is>
      </c>
      <c r="C13497" t="inlineStr">
        <is>
          <t>MOTOR VEHICLES FOR THE TRANSPORT OF TEN OR MORE PERSONS, INCLUDING THE DRIVER OTHER :OTHER</t>
        </is>
      </c>
      <c r="D13497" t="inlineStr">
        <is>
          <t>d10ed102-93b2-41ed-b99f-fd082f162228</t>
        </is>
      </c>
      <c r="E13497" t="inlineStr">
        <is>
          <t>b4dab67f-eb6b-4076-baf6-cceb65fd1b69</t>
        </is>
      </c>
      <c r="F13497" t="n">
        <v>53</v>
      </c>
    </row>
    <row r="13498">
      <c r="A13498" t="inlineStr">
        <is>
          <t>4728b9ae-e73e-4204-a9b9-69e6268dde07</t>
        </is>
      </c>
      <c r="B13498" t="inlineStr">
        <is>
          <t>87031010</t>
        </is>
      </c>
      <c r="C13498" t="inlineStr">
        <is>
          <t>ELECTRICALLY OPERATED</t>
        </is>
      </c>
      <c r="D13498" t="inlineStr">
        <is>
          <t>d10ed102-93b2-41ed-b99f-fd082f162228</t>
        </is>
      </c>
      <c r="E13498" t="inlineStr">
        <is>
          <t>9a390e29-a27b-4c35-8621-cda4fb2213a9</t>
        </is>
      </c>
      <c r="F13498" t="n">
        <v>53</v>
      </c>
    </row>
    <row r="13499">
      <c r="A13499" t="inlineStr">
        <is>
          <t>43af75b1-235d-4827-a85b-f94ef551d5e5</t>
        </is>
      </c>
      <c r="B13499" t="inlineStr">
        <is>
          <t>87031090</t>
        </is>
      </c>
      <c r="C13499" t="inlineStr">
        <is>
          <t>OTHER</t>
        </is>
      </c>
      <c r="D13499" t="inlineStr">
        <is>
          <t>d10ed102-93b2-41ed-b99f-fd082f162228</t>
        </is>
      </c>
      <c r="E13499" t="inlineStr">
        <is>
          <t>9a390e29-a27b-4c35-8621-cda4fb2213a9</t>
        </is>
      </c>
      <c r="F13499" t="n">
        <v>53</v>
      </c>
    </row>
    <row r="13500">
      <c r="A13500" t="inlineStr">
        <is>
          <t>6cb9f8db-beb9-4f76-a61b-8e5d951c18a5</t>
        </is>
      </c>
      <c r="B13500" t="inlineStr">
        <is>
          <t>87032110</t>
        </is>
      </c>
      <c r="C13500" t="inlineStr">
        <is>
          <t>VEHICLES PRINCIPALLY DESIGNED FOR THE TRANSPORT OF MORE THAN SEVEN PERSONS, INCLUDING THE DRIVER</t>
        </is>
      </c>
      <c r="D13500" t="inlineStr">
        <is>
          <t>d10ed102-93b2-41ed-b99f-fd082f162228</t>
        </is>
      </c>
      <c r="E13500" t="inlineStr">
        <is>
          <t>9a390e29-a27b-4c35-8621-cda4fb2213a9</t>
        </is>
      </c>
      <c r="F13500" t="n">
        <v>53</v>
      </c>
    </row>
    <row r="13501">
      <c r="A13501" t="inlineStr">
        <is>
          <t>0e428d3d-5bec-40b0-a9b7-a93ba7573664</t>
        </is>
      </c>
      <c r="B13501" t="inlineStr">
        <is>
          <t>87032120</t>
        </is>
      </c>
      <c r="C13501" t="inlineStr">
        <is>
          <t>THREE-WHEELED VEHICLES</t>
        </is>
      </c>
      <c r="D13501" t="inlineStr">
        <is>
          <t>d10ed102-93b2-41ed-b99f-fd082f162228</t>
        </is>
      </c>
      <c r="E13501" t="inlineStr">
        <is>
          <t>9a390e29-a27b-4c35-8621-cda4fb2213a9</t>
        </is>
      </c>
      <c r="F13501" t="n">
        <v>53</v>
      </c>
    </row>
    <row r="13502">
      <c r="A13502" t="inlineStr">
        <is>
          <t>e624baeb-8847-4297-9117-82e980fdd96c</t>
        </is>
      </c>
      <c r="B13502" t="inlineStr">
        <is>
          <t>87032191</t>
        </is>
      </c>
      <c r="C13502" t="inlineStr">
        <is>
          <t>MOTOR CARS</t>
        </is>
      </c>
      <c r="D13502" t="inlineStr">
        <is>
          <t>d10ed102-93b2-41ed-b99f-fd082f162228</t>
        </is>
      </c>
      <c r="E13502" t="inlineStr">
        <is>
          <t>9a390e29-a27b-4c35-8621-cda4fb2213a9</t>
        </is>
      </c>
      <c r="F13502" t="n">
        <v>53</v>
      </c>
    </row>
    <row r="13503">
      <c r="A13503" t="inlineStr">
        <is>
          <t>051c02d4-2239-4d73-8032-0d6bfd33139a</t>
        </is>
      </c>
      <c r="B13503" t="inlineStr">
        <is>
          <t>87032192</t>
        </is>
      </c>
      <c r="C13503" t="inlineStr">
        <is>
          <t>SPECIALISED TRANSPORT VEHICLES SUCH AS AMBULANCES, PRISON VANS AND THE LIKE</t>
        </is>
      </c>
      <c r="D13503" t="inlineStr">
        <is>
          <t>d10ed102-93b2-41ed-b99f-fd082f162228</t>
        </is>
      </c>
      <c r="E13503" t="inlineStr">
        <is>
          <t>9a390e29-a27b-4c35-8621-cda4fb2213a9</t>
        </is>
      </c>
      <c r="F13503" t="n">
        <v>53</v>
      </c>
    </row>
    <row r="13504">
      <c r="A13504" t="inlineStr">
        <is>
          <t>3039689f-4ae4-4545-8748-0e0bde293bdd</t>
        </is>
      </c>
      <c r="B13504" t="inlineStr">
        <is>
          <t>87032199</t>
        </is>
      </c>
      <c r="C13504" t="inlineStr">
        <is>
          <t>OTHER</t>
        </is>
      </c>
      <c r="D13504" t="inlineStr">
        <is>
          <t>d10ed102-93b2-41ed-b99f-fd082f162228</t>
        </is>
      </c>
      <c r="E13504" t="inlineStr">
        <is>
          <t>9a390e29-a27b-4c35-8621-cda4fb2213a9</t>
        </is>
      </c>
      <c r="F13504" t="n">
        <v>53</v>
      </c>
    </row>
    <row r="13505">
      <c r="A13505" t="inlineStr">
        <is>
          <t>9779a9a7-ac35-47e9-bf99-f4b4797254ee</t>
        </is>
      </c>
      <c r="B13505" t="inlineStr">
        <is>
          <t>87032210</t>
        </is>
      </c>
      <c r="C13505" t="inlineStr">
        <is>
          <t>VEHICLES PRINCIPALLY DESIGNED FOR THE TRANSPORT OF MORE THAN SEVEN PERSONS, INCLUDING THE DRIVER</t>
        </is>
      </c>
      <c r="D13505" t="inlineStr">
        <is>
          <t>d10ed102-93b2-41ed-b99f-fd082f162228</t>
        </is>
      </c>
      <c r="E13505" t="inlineStr">
        <is>
          <t>9a390e29-a27b-4c35-8621-cda4fb2213a9</t>
        </is>
      </c>
      <c r="F13505" t="n">
        <v>53</v>
      </c>
    </row>
    <row r="13506">
      <c r="A13506" t="inlineStr">
        <is>
          <t>c6b673c4-fcfa-423f-a384-e8b4c75b6c53</t>
        </is>
      </c>
      <c r="B13506" t="inlineStr">
        <is>
          <t>87032220</t>
        </is>
      </c>
      <c r="C13506" t="inlineStr">
        <is>
          <t>SPECIALISED TRANSPORT VEHICLES SUCH AS AMBULANCES, PRISON VANS AND THE LIKE</t>
        </is>
      </c>
      <c r="D13506" t="inlineStr">
        <is>
          <t>d10ed102-93b2-41ed-b99f-fd082f162228</t>
        </is>
      </c>
      <c r="E13506" t="inlineStr">
        <is>
          <t>9a390e29-a27b-4c35-8621-cda4fb2213a9</t>
        </is>
      </c>
      <c r="F13506" t="n">
        <v>53</v>
      </c>
    </row>
    <row r="13507">
      <c r="A13507" t="inlineStr">
        <is>
          <t>d697a338-45bf-451c-ac77-7c9699ccac35</t>
        </is>
      </c>
      <c r="B13507" t="inlineStr">
        <is>
          <t>87032230</t>
        </is>
      </c>
      <c r="C13507" t="inlineStr">
        <is>
          <t>THREE-WHEELED VEHICLES</t>
        </is>
      </c>
      <c r="D13507" t="inlineStr">
        <is>
          <t>d10ed102-93b2-41ed-b99f-fd082f162228</t>
        </is>
      </c>
      <c r="E13507" t="inlineStr">
        <is>
          <t>9a390e29-a27b-4c35-8621-cda4fb2213a9</t>
        </is>
      </c>
      <c r="F13507" t="n">
        <v>53</v>
      </c>
    </row>
    <row r="13508">
      <c r="A13508" t="inlineStr">
        <is>
          <t>78c52751-0153-4fc0-81ad-29f328876856</t>
        </is>
      </c>
      <c r="B13508" t="inlineStr">
        <is>
          <t>87032291</t>
        </is>
      </c>
      <c r="C13508" t="inlineStr">
        <is>
          <t>MOTOR CARS</t>
        </is>
      </c>
      <c r="D13508" t="inlineStr">
        <is>
          <t>d10ed102-93b2-41ed-b99f-fd082f162228</t>
        </is>
      </c>
      <c r="E13508" t="inlineStr">
        <is>
          <t>9a390e29-a27b-4c35-8621-cda4fb2213a9</t>
        </is>
      </c>
      <c r="F13508" t="n">
        <v>53</v>
      </c>
    </row>
    <row r="13509">
      <c r="A13509" t="inlineStr">
        <is>
          <t>75e7663e-bd6f-44c2-8b13-ca107a689784</t>
        </is>
      </c>
      <c r="B13509" t="inlineStr">
        <is>
          <t>87032299</t>
        </is>
      </c>
      <c r="C13509" t="inlineStr">
        <is>
          <t>OTHER</t>
        </is>
      </c>
      <c r="D13509" t="inlineStr">
        <is>
          <t>d10ed102-93b2-41ed-b99f-fd082f162228</t>
        </is>
      </c>
      <c r="E13509" t="inlineStr">
        <is>
          <t>9a390e29-a27b-4c35-8621-cda4fb2213a9</t>
        </is>
      </c>
      <c r="F13509" t="n">
        <v>53</v>
      </c>
    </row>
    <row r="13510">
      <c r="A13510" t="inlineStr">
        <is>
          <t>b6186fa5-c002-4247-a427-f8fe013b8df4</t>
        </is>
      </c>
      <c r="B13510" t="inlineStr">
        <is>
          <t>87032310</t>
        </is>
      </c>
      <c r="C13510" t="inlineStr">
        <is>
          <t>VEHICLES   PRINCIPALLY DESIGNED FOR THE TRANSPORT OF MORE THAN SEVEN PERSONS INCLUDING THE DRIVER</t>
        </is>
      </c>
      <c r="D13510" t="inlineStr">
        <is>
          <t>d10ed102-93b2-41ed-b99f-fd082f162228</t>
        </is>
      </c>
      <c r="E13510" t="inlineStr">
        <is>
          <t>9a390e29-a27b-4c35-8621-cda4fb2213a9</t>
        </is>
      </c>
      <c r="F13510" t="n">
        <v>53</v>
      </c>
    </row>
    <row r="13511">
      <c r="A13511" t="inlineStr">
        <is>
          <t>2fb3aca7-d373-483c-ae96-e5cd1a7b78e3</t>
        </is>
      </c>
      <c r="B13511" t="inlineStr">
        <is>
          <t>87032320</t>
        </is>
      </c>
      <c r="C13511" t="inlineStr">
        <is>
          <t>THREE-WHEELED VEHICLES</t>
        </is>
      </c>
      <c r="D13511" t="inlineStr">
        <is>
          <t>d10ed102-93b2-41ed-b99f-fd082f162228</t>
        </is>
      </c>
      <c r="E13511" t="inlineStr">
        <is>
          <t>9a390e29-a27b-4c35-8621-cda4fb2213a9</t>
        </is>
      </c>
      <c r="F13511" t="n">
        <v>53</v>
      </c>
    </row>
    <row r="13512">
      <c r="A13512" t="inlineStr">
        <is>
          <t>7b322c15-91ca-4601-85ea-6aa4c059ec18</t>
        </is>
      </c>
      <c r="B13512" t="inlineStr">
        <is>
          <t>87032391</t>
        </is>
      </c>
      <c r="C13512" t="inlineStr">
        <is>
          <t>MOTOR CARS</t>
        </is>
      </c>
      <c r="D13512" t="inlineStr">
        <is>
          <t>d10ed102-93b2-41ed-b99f-fd082f162228</t>
        </is>
      </c>
      <c r="E13512" t="inlineStr">
        <is>
          <t>9a390e29-a27b-4c35-8621-cda4fb2213a9</t>
        </is>
      </c>
      <c r="F13512" t="n">
        <v>53</v>
      </c>
    </row>
    <row r="13513">
      <c r="A13513" t="inlineStr">
        <is>
          <t>18509470-c89d-4200-b892-59ff32087b4e</t>
        </is>
      </c>
      <c r="B13513" t="inlineStr">
        <is>
          <t>87032392</t>
        </is>
      </c>
      <c r="C13513" t="inlineStr">
        <is>
          <t>SPECIALISED TRANSPORT VEHICLES SUCH AS AMBULANCES, PRISON VANS AND THE LIKE</t>
        </is>
      </c>
      <c r="D13513" t="inlineStr">
        <is>
          <t>d10ed102-93b2-41ed-b99f-fd082f162228</t>
        </is>
      </c>
      <c r="E13513" t="inlineStr">
        <is>
          <t>9a390e29-a27b-4c35-8621-cda4fb2213a9</t>
        </is>
      </c>
      <c r="F13513" t="n">
        <v>53</v>
      </c>
    </row>
    <row r="13514">
      <c r="A13514" t="inlineStr">
        <is>
          <t>abc086fb-00f5-4e5d-9de7-243cbca27a63</t>
        </is>
      </c>
      <c r="B13514" t="inlineStr">
        <is>
          <t>87032399</t>
        </is>
      </c>
      <c r="C13514" t="inlineStr">
        <is>
          <t>OTHER</t>
        </is>
      </c>
      <c r="D13514" t="inlineStr">
        <is>
          <t>d10ed102-93b2-41ed-b99f-fd082f162228</t>
        </is>
      </c>
      <c r="E13514" t="inlineStr">
        <is>
          <t>9a390e29-a27b-4c35-8621-cda4fb2213a9</t>
        </is>
      </c>
      <c r="F13514" t="n">
        <v>53</v>
      </c>
    </row>
    <row r="13515">
      <c r="A13515" t="inlineStr">
        <is>
          <t>a26fd52d-bdb3-4ce7-8f24-eb5ace64758f</t>
        </is>
      </c>
      <c r="B13515" t="inlineStr">
        <is>
          <t>87032410</t>
        </is>
      </c>
      <c r="C13515" t="inlineStr">
        <is>
          <t>VEHICLES PRINCIPALLY DESIGNED FOR THE TRANSPORT OF MORE THAN SEVEN PERSONS, INCLUDING THE DRIVER</t>
        </is>
      </c>
      <c r="D13515" t="inlineStr">
        <is>
          <t>d10ed102-93b2-41ed-b99f-fd082f162228</t>
        </is>
      </c>
      <c r="E13515" t="inlineStr">
        <is>
          <t>9a390e29-a27b-4c35-8621-cda4fb2213a9</t>
        </is>
      </c>
      <c r="F13515" t="n">
        <v>53</v>
      </c>
    </row>
    <row r="13516">
      <c r="A13516" t="inlineStr">
        <is>
          <t>f2b47911-711a-48f3-a55a-84bcd67258bf</t>
        </is>
      </c>
      <c r="B13516" t="inlineStr">
        <is>
          <t>87032420</t>
        </is>
      </c>
      <c r="C13516" t="inlineStr">
        <is>
          <t>THREE-WHEELED VEHICLES</t>
        </is>
      </c>
      <c r="D13516" t="inlineStr">
        <is>
          <t>d10ed102-93b2-41ed-b99f-fd082f162228</t>
        </is>
      </c>
      <c r="E13516" t="inlineStr">
        <is>
          <t>9a390e29-a27b-4c35-8621-cda4fb2213a9</t>
        </is>
      </c>
      <c r="F13516" t="n">
        <v>53</v>
      </c>
    </row>
    <row r="13517">
      <c r="A13517" t="inlineStr">
        <is>
          <t>30e349c3-d8a7-44ac-b64f-816473af2ff8</t>
        </is>
      </c>
      <c r="B13517" t="inlineStr">
        <is>
          <t>87032491</t>
        </is>
      </c>
      <c r="C13517" t="inlineStr">
        <is>
          <t>MOTOR CARS</t>
        </is>
      </c>
      <c r="D13517" t="inlineStr">
        <is>
          <t>d10ed102-93b2-41ed-b99f-fd082f162228</t>
        </is>
      </c>
      <c r="E13517" t="inlineStr">
        <is>
          <t>9a390e29-a27b-4c35-8621-cda4fb2213a9</t>
        </is>
      </c>
      <c r="F13517" t="n">
        <v>53</v>
      </c>
    </row>
    <row r="13518">
      <c r="A13518" t="inlineStr">
        <is>
          <t>5754a213-9f36-4707-8158-685f1ecb4865</t>
        </is>
      </c>
      <c r="B13518" t="inlineStr">
        <is>
          <t>87032492</t>
        </is>
      </c>
      <c r="C13518" t="inlineStr">
        <is>
          <t>SPECIALISED TRANSPORT VEHICLES SUCH AS AMBULANCES, PRISON VANS AND THE LIKE</t>
        </is>
      </c>
      <c r="D13518" t="inlineStr">
        <is>
          <t>d10ed102-93b2-41ed-b99f-fd082f162228</t>
        </is>
      </c>
      <c r="E13518" t="inlineStr">
        <is>
          <t>9a390e29-a27b-4c35-8621-cda4fb2213a9</t>
        </is>
      </c>
      <c r="F13518" t="n">
        <v>53</v>
      </c>
    </row>
    <row r="13519">
      <c r="A13519" t="inlineStr">
        <is>
          <t>93a4133f-a1b1-4bc7-84db-51c3f71793e1</t>
        </is>
      </c>
      <c r="B13519" t="inlineStr">
        <is>
          <t>87032499</t>
        </is>
      </c>
      <c r="C13519" t="inlineStr">
        <is>
          <t>OTHER</t>
        </is>
      </c>
      <c r="D13519" t="inlineStr">
        <is>
          <t>d10ed102-93b2-41ed-b99f-fd082f162228</t>
        </is>
      </c>
      <c r="E13519" t="inlineStr">
        <is>
          <t>9a390e29-a27b-4c35-8621-cda4fb2213a9</t>
        </is>
      </c>
      <c r="F13519" t="n">
        <v>53</v>
      </c>
    </row>
    <row r="13520">
      <c r="A13520" t="inlineStr">
        <is>
          <t>16babddb-d3ba-4ae9-be60-fcd2d81177e0</t>
        </is>
      </c>
      <c r="B13520" t="inlineStr">
        <is>
          <t>87033110</t>
        </is>
      </c>
      <c r="C13520" t="inlineStr">
        <is>
          <t>VEHICLES PRINCIPALLY DESIGNED FOR THE TRANSPORT OF MORE THAN SEVEN PERSONS, INCLUDING THE DRIVER</t>
        </is>
      </c>
      <c r="D13520" t="inlineStr">
        <is>
          <t>d10ed102-93b2-41ed-b99f-fd082f162228</t>
        </is>
      </c>
      <c r="E13520" t="inlineStr">
        <is>
          <t>9a390e29-a27b-4c35-8621-cda4fb2213a9</t>
        </is>
      </c>
      <c r="F13520" t="n">
        <v>53</v>
      </c>
    </row>
    <row r="13521">
      <c r="A13521" t="inlineStr">
        <is>
          <t>9b3e37a5-98b2-4bed-9caa-567e47fc65b7</t>
        </is>
      </c>
      <c r="B13521" t="inlineStr">
        <is>
          <t>87033120</t>
        </is>
      </c>
      <c r="C13521" t="inlineStr">
        <is>
          <t>MOTOR CARS AND OTHER MOTOR VEHICLES PRINCIPALLY DESIGNED FOR THE TRANSPORT OF PERSONS (OTHER THAN THOSE OF HEADING 8702), INCLUDING STATION WAGONS AND RACING CARS OTHER VEHICLES, WITH COMPRESSION IGNITION INTERNAL COMBUSTION PISTON ENGINE (DIESEL OR SEMI-</t>
        </is>
      </c>
      <c r="D13521" t="inlineStr">
        <is>
          <t>d10ed102-93b2-41ed-b99f-fd082f162228</t>
        </is>
      </c>
      <c r="E13521" t="inlineStr">
        <is>
          <t>9a390e29-a27b-4c35-8621-cda4fb2213a9</t>
        </is>
      </c>
      <c r="F13521" t="n">
        <v>53</v>
      </c>
    </row>
    <row r="13522">
      <c r="A13522" t="inlineStr">
        <is>
          <t>74fdab1a-f858-4420-b8ac-d07a77e395b7</t>
        </is>
      </c>
      <c r="B13522" t="inlineStr">
        <is>
          <t>87033191</t>
        </is>
      </c>
      <c r="C13522" t="inlineStr">
        <is>
          <t>MOTOR CARS</t>
        </is>
      </c>
      <c r="D13522" t="inlineStr">
        <is>
          <t>d10ed102-93b2-41ed-b99f-fd082f162228</t>
        </is>
      </c>
      <c r="E13522" t="inlineStr">
        <is>
          <t>9a390e29-a27b-4c35-8621-cda4fb2213a9</t>
        </is>
      </c>
      <c r="F13522" t="n">
        <v>53</v>
      </c>
    </row>
    <row r="13523">
      <c r="A13523" t="inlineStr">
        <is>
          <t>4226fff4-28c5-4945-9e0f-b5b352e866f8</t>
        </is>
      </c>
      <c r="B13523" t="inlineStr">
        <is>
          <t>87033192</t>
        </is>
      </c>
      <c r="C13523" t="inlineStr">
        <is>
          <t>SPECIALISED TRANSPORT VEHICLES SUCH AS AMBULANCES, PRISON VANS AND THE LIKE</t>
        </is>
      </c>
      <c r="D13523" t="inlineStr">
        <is>
          <t>d10ed102-93b2-41ed-b99f-fd082f162228</t>
        </is>
      </c>
      <c r="E13523" t="inlineStr">
        <is>
          <t>9a390e29-a27b-4c35-8621-cda4fb2213a9</t>
        </is>
      </c>
      <c r="F13523" t="n">
        <v>53</v>
      </c>
    </row>
    <row r="13524">
      <c r="A13524" t="inlineStr">
        <is>
          <t>9de04178-3ead-4817-9988-b90dcfe9c51d</t>
        </is>
      </c>
      <c r="B13524" t="inlineStr">
        <is>
          <t>87033199</t>
        </is>
      </c>
      <c r="C13524" t="inlineStr">
        <is>
          <t>OTHER</t>
        </is>
      </c>
      <c r="D13524" t="inlineStr">
        <is>
          <t>d10ed102-93b2-41ed-b99f-fd082f162228</t>
        </is>
      </c>
      <c r="E13524" t="inlineStr">
        <is>
          <t>9a390e29-a27b-4c35-8621-cda4fb2213a9</t>
        </is>
      </c>
      <c r="F13524" t="n">
        <v>53</v>
      </c>
    </row>
    <row r="13525">
      <c r="A13525" t="inlineStr">
        <is>
          <t>695d365a-fbde-4d88-b7e5-dbf49bd80ef2</t>
        </is>
      </c>
      <c r="B13525" t="inlineStr">
        <is>
          <t>87033210</t>
        </is>
      </c>
      <c r="C13525" t="inlineStr">
        <is>
          <t>VEHICLES PRINCIPALLY DESIGNED FOR THE TRANSPORT OF MORE THAN SEVEN PERSONS, INCLUDING THE DRIVER</t>
        </is>
      </c>
      <c r="D13525" t="inlineStr">
        <is>
          <t>d10ed102-93b2-41ed-b99f-fd082f162228</t>
        </is>
      </c>
      <c r="E13525" t="inlineStr">
        <is>
          <t>9a390e29-a27b-4c35-8621-cda4fb2213a9</t>
        </is>
      </c>
      <c r="F13525" t="n">
        <v>53</v>
      </c>
    </row>
    <row r="13526">
      <c r="A13526" t="inlineStr">
        <is>
          <t>2150fc8d-710e-4e4a-840b-7cf129cb7e8d</t>
        </is>
      </c>
      <c r="B13526" t="inlineStr">
        <is>
          <t>87033220</t>
        </is>
      </c>
      <c r="C13526" t="inlineStr">
        <is>
          <t>MOTOR CARS AND OTHER MOTOR VEHICLES PRINCIPALLY DESIGNED FOR THE TRANSPORT OF PERSONS (OTHER THAN THOSE OF HEADING 8702), INCLUDING STATION WAGONS AND RACING CARS OTHER VEHICLES, WITH COMPRESSION IGNITION INTERNAL COMBUSTION PISTON ENGINE (DIESEL OR SEMI-</t>
        </is>
      </c>
      <c r="D13526" t="inlineStr">
        <is>
          <t>d10ed102-93b2-41ed-b99f-fd082f162228</t>
        </is>
      </c>
      <c r="E13526" t="inlineStr">
        <is>
          <t>9a390e29-a27b-4c35-8621-cda4fb2213a9</t>
        </is>
      </c>
      <c r="F13526" t="n">
        <v>53</v>
      </c>
    </row>
    <row r="13527">
      <c r="A13527" t="inlineStr">
        <is>
          <t>5828a1b5-cdcd-43c1-9d72-35299d32eb6e</t>
        </is>
      </c>
      <c r="B13527" t="inlineStr">
        <is>
          <t>87033291</t>
        </is>
      </c>
      <c r="C13527" t="inlineStr">
        <is>
          <t>MOTOR CARS</t>
        </is>
      </c>
      <c r="D13527" t="inlineStr">
        <is>
          <t>d10ed102-93b2-41ed-b99f-fd082f162228</t>
        </is>
      </c>
      <c r="E13527" t="inlineStr">
        <is>
          <t>9a390e29-a27b-4c35-8621-cda4fb2213a9</t>
        </is>
      </c>
      <c r="F13527" t="n">
        <v>53</v>
      </c>
    </row>
    <row r="13528">
      <c r="A13528" t="inlineStr">
        <is>
          <t>fcc716f8-c7ce-4b43-8793-0b5015e22b43</t>
        </is>
      </c>
      <c r="B13528" t="inlineStr">
        <is>
          <t>87033292</t>
        </is>
      </c>
      <c r="C13528" t="inlineStr">
        <is>
          <t>SPECIALIZED TRANSPORT VEHICLES SUCH AS AMBULANCES, PRISON VANS AND THE LIKE</t>
        </is>
      </c>
      <c r="D13528" t="inlineStr">
        <is>
          <t>d10ed102-93b2-41ed-b99f-fd082f162228</t>
        </is>
      </c>
      <c r="E13528" t="inlineStr">
        <is>
          <t>9a390e29-a27b-4c35-8621-cda4fb2213a9</t>
        </is>
      </c>
      <c r="F13528" t="n">
        <v>53</v>
      </c>
    </row>
    <row r="13529">
      <c r="A13529" t="inlineStr">
        <is>
          <t>3756b44a-9efd-4b89-b631-a92d16c570b0</t>
        </is>
      </c>
      <c r="B13529" t="inlineStr">
        <is>
          <t>87033299</t>
        </is>
      </c>
      <c r="C13529" t="inlineStr">
        <is>
          <t>OTHER</t>
        </is>
      </c>
      <c r="D13529" t="inlineStr">
        <is>
          <t>d10ed102-93b2-41ed-b99f-fd082f162228</t>
        </is>
      </c>
      <c r="E13529" t="inlineStr">
        <is>
          <t>9a390e29-a27b-4c35-8621-cda4fb2213a9</t>
        </is>
      </c>
      <c r="F13529" t="n">
        <v>53</v>
      </c>
    </row>
    <row r="13530">
      <c r="A13530" t="inlineStr">
        <is>
          <t>7e634b6b-c1a3-4273-99f2-fd81ab8c7e4d</t>
        </is>
      </c>
      <c r="B13530" t="inlineStr">
        <is>
          <t>87033310</t>
        </is>
      </c>
      <c r="C13530" t="inlineStr">
        <is>
          <t>VEHICLES PRINCIPALLY DESIGNED FOR THE TRANSPORT OF MORE THAN SEVEN PERSONS, INCLUDING THE DRIVER</t>
        </is>
      </c>
      <c r="D13530" t="inlineStr">
        <is>
          <t>d10ed102-93b2-41ed-b99f-fd082f162228</t>
        </is>
      </c>
      <c r="E13530" t="inlineStr">
        <is>
          <t>9a390e29-a27b-4c35-8621-cda4fb2213a9</t>
        </is>
      </c>
      <c r="F13530" t="n">
        <v>53</v>
      </c>
    </row>
    <row r="13531">
      <c r="A13531" t="inlineStr">
        <is>
          <t>b140f073-706e-48a4-ad51-2428859b2741</t>
        </is>
      </c>
      <c r="B13531" t="inlineStr">
        <is>
          <t>87033320</t>
        </is>
      </c>
      <c r="C13531" t="inlineStr">
        <is>
          <t>THREE-WHEELED VEHICLES</t>
        </is>
      </c>
      <c r="D13531" t="inlineStr">
        <is>
          <t>d10ed102-93b2-41ed-b99f-fd082f162228</t>
        </is>
      </c>
      <c r="E13531" t="inlineStr">
        <is>
          <t>9a390e29-a27b-4c35-8621-cda4fb2213a9</t>
        </is>
      </c>
      <c r="F13531" t="n">
        <v>53</v>
      </c>
    </row>
    <row r="13532">
      <c r="A13532" t="inlineStr">
        <is>
          <t>ae9ade97-02b1-473e-9a95-d97d93575912</t>
        </is>
      </c>
      <c r="B13532" t="inlineStr">
        <is>
          <t>87033391</t>
        </is>
      </c>
      <c r="C13532" t="inlineStr">
        <is>
          <t>MOTOR CARS</t>
        </is>
      </c>
      <c r="D13532" t="inlineStr">
        <is>
          <t>d10ed102-93b2-41ed-b99f-fd082f162228</t>
        </is>
      </c>
      <c r="E13532" t="inlineStr">
        <is>
          <t>9a390e29-a27b-4c35-8621-cda4fb2213a9</t>
        </is>
      </c>
      <c r="F13532" t="n">
        <v>53</v>
      </c>
    </row>
    <row r="13533">
      <c r="A13533" t="inlineStr">
        <is>
          <t>6de0f16b-e749-4821-89c4-07d17074f30d</t>
        </is>
      </c>
      <c r="B13533" t="inlineStr">
        <is>
          <t>87033392</t>
        </is>
      </c>
      <c r="C13533" t="inlineStr">
        <is>
          <t>SPECIALISED TRANSPORT VEHICLES SUCH AS AMBULANCES, PRISON VANS AND THE LIKE</t>
        </is>
      </c>
      <c r="D13533" t="inlineStr">
        <is>
          <t>d10ed102-93b2-41ed-b99f-fd082f162228</t>
        </is>
      </c>
      <c r="E13533" t="inlineStr">
        <is>
          <t>9a390e29-a27b-4c35-8621-cda4fb2213a9</t>
        </is>
      </c>
      <c r="F13533" t="n">
        <v>53</v>
      </c>
    </row>
    <row r="13534">
      <c r="A13534" t="inlineStr">
        <is>
          <t>def7507e-4c54-4c02-aaae-a90f916924a5</t>
        </is>
      </c>
      <c r="B13534" t="inlineStr">
        <is>
          <t>87033399</t>
        </is>
      </c>
      <c r="C13534" t="inlineStr">
        <is>
          <t>OTHER</t>
        </is>
      </c>
      <c r="D13534" t="inlineStr">
        <is>
          <t>d10ed102-93b2-41ed-b99f-fd082f162228</t>
        </is>
      </c>
      <c r="E13534" t="inlineStr">
        <is>
          <t>9a390e29-a27b-4c35-8621-cda4fb2213a9</t>
        </is>
      </c>
      <c r="F13534" t="n">
        <v>53</v>
      </c>
    </row>
    <row r="13535">
      <c r="A13535" t="inlineStr">
        <is>
          <t>67647db0-5501-4581-bcfe-bdb38afb730d</t>
        </is>
      </c>
      <c r="B13535" t="inlineStr">
        <is>
          <t>87034010</t>
        </is>
      </c>
      <c r="C13535" t="inlineStr">
        <is>
          <t>Vehicles principally designed for transport of more than seven persons, including driver</t>
        </is>
      </c>
      <c r="D13535" t="inlineStr">
        <is>
          <t>d10ed102-93b2-41ed-b99f-fd082f162228</t>
        </is>
      </c>
      <c r="E13535" t="inlineStr">
        <is>
          <t>9a390e29-a27b-4c35-8621-cda4fb2213a9</t>
        </is>
      </c>
      <c r="F13535" t="n">
        <v>53</v>
      </c>
    </row>
    <row r="13536">
      <c r="A13536" t="inlineStr">
        <is>
          <t>15d289d1-89c3-4cc9-8791-871624209b56</t>
        </is>
      </c>
      <c r="B13536" t="inlineStr">
        <is>
          <t>87034020</t>
        </is>
      </c>
      <c r="C13536" t="inlineStr">
        <is>
          <t>Specialised transport vehicles such as ambulances, prison vans and the like</t>
        </is>
      </c>
      <c r="D13536" t="inlineStr">
        <is>
          <t>d10ed102-93b2-41ed-b99f-fd082f162228</t>
        </is>
      </c>
      <c r="E13536" t="inlineStr">
        <is>
          <t>9a390e29-a27b-4c35-8621-cda4fb2213a9</t>
        </is>
      </c>
      <c r="F13536" t="n">
        <v>53</v>
      </c>
    </row>
    <row r="13537">
      <c r="A13537" t="inlineStr">
        <is>
          <t>5087229d-f9c2-4dd4-911f-6a00254e47fe</t>
        </is>
      </c>
      <c r="B13537" t="inlineStr">
        <is>
          <t>87034030</t>
        </is>
      </c>
      <c r="C13537" t="inlineStr">
        <is>
          <t>Motor cars</t>
        </is>
      </c>
      <c r="D13537" t="inlineStr">
        <is>
          <t>d10ed102-93b2-41ed-b99f-fd082f162228</t>
        </is>
      </c>
      <c r="E13537" t="inlineStr">
        <is>
          <t>9a390e29-a27b-4c35-8621-cda4fb2213a9</t>
        </is>
      </c>
      <c r="F13537" t="n">
        <v>53</v>
      </c>
    </row>
    <row r="13538">
      <c r="A13538" t="inlineStr">
        <is>
          <t>ea5e8088-0713-437d-bec1-193c144c5d0a</t>
        </is>
      </c>
      <c r="B13538" t="inlineStr">
        <is>
          <t>87034040</t>
        </is>
      </c>
      <c r="C13538" t="inlineStr">
        <is>
          <t>Three-wheeled vehicles</t>
        </is>
      </c>
      <c r="D13538" t="inlineStr">
        <is>
          <t>d10ed102-93b2-41ed-b99f-fd082f162228</t>
        </is>
      </c>
      <c r="E13538" t="inlineStr">
        <is>
          <t>9a390e29-a27b-4c35-8621-cda4fb2213a9</t>
        </is>
      </c>
      <c r="F13538" t="n">
        <v>53</v>
      </c>
    </row>
    <row r="13539">
      <c r="A13539" t="inlineStr">
        <is>
          <t>52ae4713-86e2-4853-a6d2-d93fc413a784</t>
        </is>
      </c>
      <c r="B13539" t="inlineStr">
        <is>
          <t>87034090</t>
        </is>
      </c>
      <c r="C13539" t="inlineStr">
        <is>
          <t>Other</t>
        </is>
      </c>
      <c r="D13539" t="inlineStr">
        <is>
          <t>d10ed102-93b2-41ed-b99f-fd082f162228</t>
        </is>
      </c>
      <c r="E13539" t="inlineStr">
        <is>
          <t>9a390e29-a27b-4c35-8621-cda4fb2213a9</t>
        </is>
      </c>
      <c r="F13539" t="n">
        <v>53</v>
      </c>
    </row>
    <row r="13540">
      <c r="A13540" t="inlineStr">
        <is>
          <t>06de937c-9a60-4873-a221-6ae70e179c2d</t>
        </is>
      </c>
      <c r="B13540" t="inlineStr">
        <is>
          <t>87035010</t>
        </is>
      </c>
      <c r="C13540" t="inlineStr">
        <is>
          <t>Vehicles principally designed for transport of more than seven persons, including driver</t>
        </is>
      </c>
      <c r="D13540" t="inlineStr">
        <is>
          <t>d10ed102-93b2-41ed-b99f-fd082f162228</t>
        </is>
      </c>
      <c r="E13540" t="inlineStr">
        <is>
          <t>9a390e29-a27b-4c35-8621-cda4fb2213a9</t>
        </is>
      </c>
      <c r="F13540" t="n">
        <v>53</v>
      </c>
    </row>
    <row r="13541">
      <c r="A13541" t="inlineStr">
        <is>
          <t>5f24388e-b241-41da-a345-c06fbd48897b</t>
        </is>
      </c>
      <c r="B13541" t="inlineStr">
        <is>
          <t>87035020</t>
        </is>
      </c>
      <c r="C13541" t="inlineStr">
        <is>
          <t>Specialised transport vehicles such as ambulances, prison vans and the like</t>
        </is>
      </c>
      <c r="D13541" t="inlineStr">
        <is>
          <t>d10ed102-93b2-41ed-b99f-fd082f162228</t>
        </is>
      </c>
      <c r="E13541" t="inlineStr">
        <is>
          <t>9a390e29-a27b-4c35-8621-cda4fb2213a9</t>
        </is>
      </c>
      <c r="F13541" t="n">
        <v>53</v>
      </c>
    </row>
    <row r="13542">
      <c r="A13542" t="inlineStr">
        <is>
          <t>992dc3b8-9abe-4795-9a45-ed4a5ce0fdc0</t>
        </is>
      </c>
      <c r="B13542" t="inlineStr">
        <is>
          <t>87035030</t>
        </is>
      </c>
      <c r="C13542" t="inlineStr">
        <is>
          <t>Motor cars</t>
        </is>
      </c>
      <c r="D13542" t="inlineStr">
        <is>
          <t>d10ed102-93b2-41ed-b99f-fd082f162228</t>
        </is>
      </c>
      <c r="E13542" t="inlineStr">
        <is>
          <t>9a390e29-a27b-4c35-8621-cda4fb2213a9</t>
        </is>
      </c>
      <c r="F13542" t="n">
        <v>53</v>
      </c>
    </row>
    <row r="13543">
      <c r="A13543" t="inlineStr">
        <is>
          <t>eedfec2b-57b3-470d-b8c3-077def18867f</t>
        </is>
      </c>
      <c r="B13543" t="inlineStr">
        <is>
          <t>87035040</t>
        </is>
      </c>
      <c r="C13543" t="inlineStr">
        <is>
          <t>Three-wheeled vehicles</t>
        </is>
      </c>
      <c r="D13543" t="inlineStr">
        <is>
          <t>d10ed102-93b2-41ed-b99f-fd082f162228</t>
        </is>
      </c>
      <c r="E13543" t="inlineStr">
        <is>
          <t>9a390e29-a27b-4c35-8621-cda4fb2213a9</t>
        </is>
      </c>
      <c r="F13543" t="n">
        <v>53</v>
      </c>
    </row>
    <row r="13544">
      <c r="A13544" t="inlineStr">
        <is>
          <t>06dc5f24-78f5-4c31-b669-40153449f2dc</t>
        </is>
      </c>
      <c r="B13544" t="inlineStr">
        <is>
          <t>87035090</t>
        </is>
      </c>
      <c r="C13544" t="inlineStr">
        <is>
          <t>Other</t>
        </is>
      </c>
      <c r="D13544" t="inlineStr">
        <is>
          <t>d10ed102-93b2-41ed-b99f-fd082f162228</t>
        </is>
      </c>
      <c r="E13544" t="inlineStr">
        <is>
          <t>9a390e29-a27b-4c35-8621-cda4fb2213a9</t>
        </is>
      </c>
      <c r="F13544" t="n">
        <v>53</v>
      </c>
    </row>
    <row r="13545">
      <c r="A13545" t="inlineStr">
        <is>
          <t>60ac0278-a181-4068-9b5f-9d2cfe195585</t>
        </is>
      </c>
      <c r="B13545" t="inlineStr">
        <is>
          <t>87036010</t>
        </is>
      </c>
      <c r="C13545" t="inlineStr">
        <is>
          <t>Vehicles principally designed for transport of more than seven persons, including driver</t>
        </is>
      </c>
      <c r="D13545" t="inlineStr">
        <is>
          <t>d10ed102-93b2-41ed-b99f-fd082f162228</t>
        </is>
      </c>
      <c r="E13545" t="inlineStr">
        <is>
          <t>9a390e29-a27b-4c35-8621-cda4fb2213a9</t>
        </is>
      </c>
      <c r="F13545" t="n">
        <v>53</v>
      </c>
    </row>
    <row r="13546">
      <c r="A13546" t="inlineStr">
        <is>
          <t>91abd722-d176-4e30-ad2c-452bbe86d2b6</t>
        </is>
      </c>
      <c r="B13546" t="inlineStr">
        <is>
          <t>87036020</t>
        </is>
      </c>
      <c r="C13546" t="inlineStr">
        <is>
          <t>Specialised transport vehicles such as ambulances, prison vans and the like</t>
        </is>
      </c>
      <c r="D13546" t="inlineStr">
        <is>
          <t>d10ed102-93b2-41ed-b99f-fd082f162228</t>
        </is>
      </c>
      <c r="E13546" t="inlineStr">
        <is>
          <t>9a390e29-a27b-4c35-8621-cda4fb2213a9</t>
        </is>
      </c>
      <c r="F13546" t="n">
        <v>53</v>
      </c>
    </row>
    <row r="13547">
      <c r="A13547" t="inlineStr">
        <is>
          <t>044ea1fe-6cdc-447e-b15a-eea124fb8ba2</t>
        </is>
      </c>
      <c r="B13547" t="inlineStr">
        <is>
          <t>87036030</t>
        </is>
      </c>
      <c r="C13547" t="inlineStr">
        <is>
          <t>Motor cars</t>
        </is>
      </c>
      <c r="D13547" t="inlineStr">
        <is>
          <t>d10ed102-93b2-41ed-b99f-fd082f162228</t>
        </is>
      </c>
      <c r="E13547" t="inlineStr">
        <is>
          <t>9a390e29-a27b-4c35-8621-cda4fb2213a9</t>
        </is>
      </c>
      <c r="F13547" t="n">
        <v>53</v>
      </c>
    </row>
    <row r="13548">
      <c r="A13548" t="inlineStr">
        <is>
          <t>a68dde22-0994-4e3c-b663-7d1d584da98b</t>
        </is>
      </c>
      <c r="B13548" t="inlineStr">
        <is>
          <t>87036040</t>
        </is>
      </c>
      <c r="C13548" t="inlineStr">
        <is>
          <t>Three-wheeled vehicles</t>
        </is>
      </c>
      <c r="D13548" t="inlineStr">
        <is>
          <t>d10ed102-93b2-41ed-b99f-fd082f162228</t>
        </is>
      </c>
      <c r="E13548" t="inlineStr">
        <is>
          <t>9a390e29-a27b-4c35-8621-cda4fb2213a9</t>
        </is>
      </c>
      <c r="F13548" t="n">
        <v>53</v>
      </c>
    </row>
    <row r="13549">
      <c r="A13549" t="inlineStr">
        <is>
          <t>75dd6a33-2837-45ac-9969-128c6fb8282a</t>
        </is>
      </c>
      <c r="B13549" t="inlineStr">
        <is>
          <t>87036090</t>
        </is>
      </c>
      <c r="C13549" t="inlineStr">
        <is>
          <t>other</t>
        </is>
      </c>
      <c r="D13549" t="inlineStr">
        <is>
          <t>d10ed102-93b2-41ed-b99f-fd082f162228</t>
        </is>
      </c>
      <c r="E13549" t="inlineStr">
        <is>
          <t>9a390e29-a27b-4c35-8621-cda4fb2213a9</t>
        </is>
      </c>
      <c r="F13549" t="n">
        <v>53</v>
      </c>
    </row>
    <row r="13550">
      <c r="A13550" t="inlineStr">
        <is>
          <t>5e411eaa-9c90-4641-89bb-a8191e98dcd3</t>
        </is>
      </c>
      <c r="B13550" t="inlineStr">
        <is>
          <t>87037010</t>
        </is>
      </c>
      <c r="C13550" t="inlineStr">
        <is>
          <t>Vehicles principally designed for transport of more than seven persons, including driver</t>
        </is>
      </c>
      <c r="D13550" t="inlineStr">
        <is>
          <t>d10ed102-93b2-41ed-b99f-fd082f162228</t>
        </is>
      </c>
      <c r="E13550" t="inlineStr">
        <is>
          <t>9a390e29-a27b-4c35-8621-cda4fb2213a9</t>
        </is>
      </c>
      <c r="F13550" t="n">
        <v>53</v>
      </c>
    </row>
    <row r="13551">
      <c r="A13551" t="inlineStr">
        <is>
          <t>269ec929-d6a5-403e-9cc6-50eb887b859b</t>
        </is>
      </c>
      <c r="B13551" t="inlineStr">
        <is>
          <t>87037020</t>
        </is>
      </c>
      <c r="C13551" t="inlineStr">
        <is>
          <t>Specialised transport vehicles such as ambulances, prison vans and the like</t>
        </is>
      </c>
      <c r="D13551" t="inlineStr">
        <is>
          <t>d10ed102-93b2-41ed-b99f-fd082f162228</t>
        </is>
      </c>
      <c r="E13551" t="inlineStr">
        <is>
          <t>9a390e29-a27b-4c35-8621-cda4fb2213a9</t>
        </is>
      </c>
      <c r="F13551" t="n">
        <v>53</v>
      </c>
    </row>
    <row r="13552">
      <c r="A13552" t="inlineStr">
        <is>
          <t>dc0f1d84-e6da-4df8-bf10-66e3cbf91267</t>
        </is>
      </c>
      <c r="B13552" t="inlineStr">
        <is>
          <t>87037030</t>
        </is>
      </c>
      <c r="C13552" t="inlineStr">
        <is>
          <t>Motor cars</t>
        </is>
      </c>
      <c r="D13552" t="inlineStr">
        <is>
          <t>d10ed102-93b2-41ed-b99f-fd082f162228</t>
        </is>
      </c>
      <c r="E13552" t="inlineStr">
        <is>
          <t>9a390e29-a27b-4c35-8621-cda4fb2213a9</t>
        </is>
      </c>
      <c r="F13552" t="n">
        <v>53</v>
      </c>
    </row>
    <row r="13553">
      <c r="A13553" t="inlineStr">
        <is>
          <t>253c3dab-5592-4c65-9da6-c6b49fb9f62d</t>
        </is>
      </c>
      <c r="B13553" t="inlineStr">
        <is>
          <t>87037040</t>
        </is>
      </c>
      <c r="C13553" t="inlineStr">
        <is>
          <t>THREE-WHEELED VEHICLES</t>
        </is>
      </c>
      <c r="D13553" t="inlineStr">
        <is>
          <t>d10ed102-93b2-41ed-b99f-fd082f162228</t>
        </is>
      </c>
      <c r="E13553" t="inlineStr">
        <is>
          <t>9a390e29-a27b-4c35-8621-cda4fb2213a9</t>
        </is>
      </c>
      <c r="F13553" t="n">
        <v>53</v>
      </c>
    </row>
    <row r="13554">
      <c r="A13554" t="inlineStr">
        <is>
          <t>1718be01-40e9-4836-af46-50041233466e</t>
        </is>
      </c>
      <c r="B13554" t="inlineStr">
        <is>
          <t>87037090</t>
        </is>
      </c>
      <c r="C13554" t="inlineStr">
        <is>
          <t>Other</t>
        </is>
      </c>
      <c r="D13554" t="inlineStr">
        <is>
          <t>d10ed102-93b2-41ed-b99f-fd082f162228</t>
        </is>
      </c>
      <c r="E13554" t="inlineStr">
        <is>
          <t>9a390e29-a27b-4c35-8621-cda4fb2213a9</t>
        </is>
      </c>
      <c r="F13554" t="n">
        <v>53</v>
      </c>
    </row>
    <row r="13555">
      <c r="A13555" t="inlineStr">
        <is>
          <t>7ddeb703-7b38-45d6-8502-990608a03500</t>
        </is>
      </c>
      <c r="B13555" t="inlineStr">
        <is>
          <t>87038010</t>
        </is>
      </c>
      <c r="C13555" t="inlineStr">
        <is>
          <t>Vehicles principally designed for transport of more than seven persons, including driver</t>
        </is>
      </c>
      <c r="D13555" t="inlineStr">
        <is>
          <t>d10ed102-93b2-41ed-b99f-fd082f162228</t>
        </is>
      </c>
      <c r="E13555" t="inlineStr">
        <is>
          <t>9a390e29-a27b-4c35-8621-cda4fb2213a9</t>
        </is>
      </c>
      <c r="F13555" t="n">
        <v>53</v>
      </c>
    </row>
    <row r="13556">
      <c r="A13556" t="inlineStr">
        <is>
          <t>85fd31ec-7673-4abf-8af9-1d0c3bcb60eb</t>
        </is>
      </c>
      <c r="B13556" t="inlineStr">
        <is>
          <t>87038020</t>
        </is>
      </c>
      <c r="C13556" t="inlineStr">
        <is>
          <t>Specialised transport vehicles such as ambulances, prison vans and the like</t>
        </is>
      </c>
      <c r="D13556" t="inlineStr">
        <is>
          <t>d10ed102-93b2-41ed-b99f-fd082f162228</t>
        </is>
      </c>
      <c r="E13556" t="inlineStr">
        <is>
          <t>9a390e29-a27b-4c35-8621-cda4fb2213a9</t>
        </is>
      </c>
      <c r="F13556" t="n">
        <v>53</v>
      </c>
    </row>
    <row r="13557">
      <c r="A13557" t="inlineStr">
        <is>
          <t>feab4e44-ef7f-4de6-ae2a-583ad44e5e9e</t>
        </is>
      </c>
      <c r="B13557" t="inlineStr">
        <is>
          <t>87038030</t>
        </is>
      </c>
      <c r="C13557" t="inlineStr">
        <is>
          <t>Motor cars</t>
        </is>
      </c>
      <c r="D13557" t="inlineStr">
        <is>
          <t>d10ed102-93b2-41ed-b99f-fd082f162228</t>
        </is>
      </c>
      <c r="E13557" t="inlineStr">
        <is>
          <t>9a390e29-a27b-4c35-8621-cda4fb2213a9</t>
        </is>
      </c>
      <c r="F13557" t="n">
        <v>53</v>
      </c>
    </row>
    <row r="13558">
      <c r="A13558" t="inlineStr">
        <is>
          <t>fab6b1b8-3ec8-416d-8a07-ea03a347c1e0</t>
        </is>
      </c>
      <c r="B13558" t="inlineStr">
        <is>
          <t>87038040</t>
        </is>
      </c>
      <c r="C13558" t="inlineStr">
        <is>
          <t>THREE-WHEELED VEHICLES</t>
        </is>
      </c>
      <c r="D13558" t="inlineStr">
        <is>
          <t>d10ed102-93b2-41ed-b99f-fd082f162228</t>
        </is>
      </c>
      <c r="E13558" t="inlineStr">
        <is>
          <t>9a390e29-a27b-4c35-8621-cda4fb2213a9</t>
        </is>
      </c>
      <c r="F13558" t="n">
        <v>53</v>
      </c>
    </row>
    <row r="13559">
      <c r="A13559" t="inlineStr">
        <is>
          <t>75c03fb4-1a47-4b8e-9b5f-6da8da252565</t>
        </is>
      </c>
      <c r="B13559" t="inlineStr">
        <is>
          <t>87038090</t>
        </is>
      </c>
      <c r="C13559" t="inlineStr">
        <is>
          <t>Other</t>
        </is>
      </c>
      <c r="D13559" t="inlineStr">
        <is>
          <t>d10ed102-93b2-41ed-b99f-fd082f162228</t>
        </is>
      </c>
      <c r="E13559" t="inlineStr">
        <is>
          <t>9a390e29-a27b-4c35-8621-cda4fb2213a9</t>
        </is>
      </c>
      <c r="F13559" t="n">
        <v>53</v>
      </c>
    </row>
    <row r="13560">
      <c r="A13560" t="inlineStr">
        <is>
          <t>19eff61b-4689-47f8-af13-64327c811ab3</t>
        </is>
      </c>
      <c r="B13560" t="inlineStr">
        <is>
          <t>87039000</t>
        </is>
      </c>
      <c r="C13560" t="inlineStr">
        <is>
          <t>Other</t>
        </is>
      </c>
      <c r="D13560" t="inlineStr">
        <is>
          <t>d10ed102-93b2-41ed-b99f-fd082f162228</t>
        </is>
      </c>
      <c r="E13560" t="inlineStr">
        <is>
          <t>9a390e29-a27b-4c35-8621-cda4fb2213a9</t>
        </is>
      </c>
      <c r="F13560" t="n">
        <v>53</v>
      </c>
    </row>
    <row r="13561">
      <c r="A13561" t="inlineStr">
        <is>
          <t>a736d983-8a5e-4440-8e51-4993e5d81aae</t>
        </is>
      </c>
      <c r="B13561" t="inlineStr">
        <is>
          <t>87039010</t>
        </is>
      </c>
      <c r="C13561" t="inlineStr">
        <is>
          <t>MOTOR CARS AND OTHER MOTOR VEHICLES PRINCIPALLY DESIGNED FOR THE TRANSPORT OF PERSONS (OTHER THAN THOSE OF HEADING 8702), INCLUDING STATION WAGONS AND RACING CARS OTHERS: ELECTRICALLY OPERATED</t>
        </is>
      </c>
      <c r="D13561" t="inlineStr">
        <is>
          <t>d10ed102-93b2-41ed-b99f-fd082f162228</t>
        </is>
      </c>
      <c r="E13561" t="inlineStr">
        <is>
          <t>9a390e29-a27b-4c35-8621-cda4fb2213a9</t>
        </is>
      </c>
      <c r="F13561" t="n">
        <v>53</v>
      </c>
    </row>
    <row r="13562">
      <c r="A13562" t="inlineStr">
        <is>
          <t>64731ba4-5b4b-4199-a4b0-ff25f81eecdd</t>
        </is>
      </c>
      <c r="B13562" t="inlineStr">
        <is>
          <t>87039090</t>
        </is>
      </c>
      <c r="C13562" t="inlineStr">
        <is>
          <t>MOTOR CARS AND OTHER MOTOR VEHICLES PRINCIPALLY DESIGNED FOR THE TRANSPORT OF PERSONS (OTHER THAN THOSE OF HEADING 8702), INCLUDING STATION WAGONS AND RACING CARS OTHERS: OTHER</t>
        </is>
      </c>
      <c r="D13562" t="inlineStr">
        <is>
          <t>d10ed102-93b2-41ed-b99f-fd082f162228</t>
        </is>
      </c>
      <c r="E13562" t="inlineStr">
        <is>
          <t>9a390e29-a27b-4c35-8621-cda4fb2213a9</t>
        </is>
      </c>
      <c r="F13562" t="n">
        <v>53</v>
      </c>
    </row>
    <row r="13563">
      <c r="A13563" t="inlineStr">
        <is>
          <t>0c8ffc24-fd34-4bfa-8965-415a296ac12f</t>
        </is>
      </c>
      <c r="B13563" t="inlineStr">
        <is>
          <t>87041010</t>
        </is>
      </c>
      <c r="C13563" t="inlineStr">
        <is>
          <t>WITH NET WEIGHT (EXCLUDING PAY-LOAD) EXCEEDING 8 TONNES AND MAXIMUM PAY-LOAD CAPACITY NOT LESS THAN 10 TONNES</t>
        </is>
      </c>
      <c r="D13563" t="inlineStr">
        <is>
          <t>d10ed102-93b2-41ed-b99f-fd082f162228</t>
        </is>
      </c>
      <c r="E13563" t="inlineStr">
        <is>
          <t>a765b3f1-578c-4789-9dc6-91b78551d43a</t>
        </is>
      </c>
      <c r="F13563" t="n">
        <v>53</v>
      </c>
    </row>
    <row r="13564">
      <c r="A13564" t="inlineStr">
        <is>
          <t>17196e8d-ef38-4103-a7fb-8c82b83d0b82</t>
        </is>
      </c>
      <c r="B13564" t="inlineStr">
        <is>
          <t>87041090</t>
        </is>
      </c>
      <c r="C13564" t="inlineStr">
        <is>
          <t>OTHER</t>
        </is>
      </c>
      <c r="D13564" t="inlineStr">
        <is>
          <t>d10ed102-93b2-41ed-b99f-fd082f162228</t>
        </is>
      </c>
      <c r="E13564" t="inlineStr">
        <is>
          <t>a765b3f1-578c-4789-9dc6-91b78551d43a</t>
        </is>
      </c>
      <c r="F13564" t="n">
        <v>53</v>
      </c>
    </row>
    <row r="13565">
      <c r="A13565" t="inlineStr">
        <is>
          <t>fb7019d4-0157-4775-ac1c-325c4ff540ab</t>
        </is>
      </c>
      <c r="B13565" t="inlineStr">
        <is>
          <t>87042100</t>
        </is>
      </c>
      <c r="C13565" t="inlineStr">
        <is>
          <t>G.V.W. NOT EXCEEDING 5 TONNES</t>
        </is>
      </c>
      <c r="D13565" t="inlineStr">
        <is>
          <t>d10ed102-93b2-41ed-b99f-fd082f162228</t>
        </is>
      </c>
      <c r="E13565" t="inlineStr">
        <is>
          <t>a765b3f1-578c-4789-9dc6-91b78551d43a</t>
        </is>
      </c>
      <c r="F13565" t="n">
        <v>53</v>
      </c>
    </row>
    <row r="13566">
      <c r="A13566" t="inlineStr">
        <is>
          <t>d160c91c-3561-4c82-b4ab-1d015161a7ac</t>
        </is>
      </c>
      <c r="B13566" t="inlineStr">
        <is>
          <t>87042110</t>
        </is>
      </c>
      <c r="C13566" t="inlineStr">
        <is>
          <t>MOTOR VEHICLES FOR THE TRANSPORT OF GOODS OTHER, WITH COMPRESSION-IGNITION INTERNAL COMBUSTION PISTON ENGINE (DIESEL OR SEMI-DIESEL) : G.V.W. NOT EXCEEDING 5 TONNES REFRIGERATED</t>
        </is>
      </c>
      <c r="D13566" t="inlineStr">
        <is>
          <t>d10ed102-93b2-41ed-b99f-fd082f162228</t>
        </is>
      </c>
      <c r="E13566" t="inlineStr">
        <is>
          <t>a765b3f1-578c-4789-9dc6-91b78551d43a</t>
        </is>
      </c>
      <c r="F13566" t="n">
        <v>53</v>
      </c>
    </row>
    <row r="13567">
      <c r="A13567" t="inlineStr">
        <is>
          <t>46e0ebd6-311d-4aeb-bef8-261ee16e5bae</t>
        </is>
      </c>
      <c r="B13567" t="inlineStr">
        <is>
          <t>87042120</t>
        </is>
      </c>
      <c r="C13567" t="inlineStr">
        <is>
          <t>MOTOR VEHICLES FOR THE TRANSPORT OF GOODS OTHER, WITH COMPRESSION-IGNITION INTERNAL COMBUSTION PISTON ENGINE (DIESEL OR SEMI-DIESEL) : G.V.W. NOT EXCEEDING 5 TONNES THREE-WHEELED MOTOR VEHICLES</t>
        </is>
      </c>
      <c r="D13567" t="inlineStr">
        <is>
          <t>d10ed102-93b2-41ed-b99f-fd082f162228</t>
        </is>
      </c>
      <c r="E13567" t="inlineStr">
        <is>
          <t>a765b3f1-578c-4789-9dc6-91b78551d43a</t>
        </is>
      </c>
      <c r="F13567" t="n">
        <v>53</v>
      </c>
    </row>
    <row r="13568">
      <c r="A13568" t="inlineStr">
        <is>
          <t>b849e02d-61bf-4a85-aacb-f4d60492e655</t>
        </is>
      </c>
      <c r="B13568" t="inlineStr">
        <is>
          <t>87042190</t>
        </is>
      </c>
      <c r="C13568" t="inlineStr">
        <is>
          <t>MOTOR VEHICLES FOR THE TRANSPORT OF GOODS OTHER, WITH COMPRESSION-IGNITION INTERNAL COMBUSTION PISTON ENGINE (DIESEL OR SEMI-DIESEL) : G.V.W. NOT EXCEEDING 5 TONNES OTHER</t>
        </is>
      </c>
      <c r="D13568" t="inlineStr">
        <is>
          <t>d10ed102-93b2-41ed-b99f-fd082f162228</t>
        </is>
      </c>
      <c r="E13568" t="inlineStr">
        <is>
          <t>a765b3f1-578c-4789-9dc6-91b78551d43a</t>
        </is>
      </c>
      <c r="F13568" t="n">
        <v>53</v>
      </c>
    </row>
    <row r="13569">
      <c r="A13569" t="inlineStr">
        <is>
          <t>a0091bbb-6456-436d-bcf7-7c4c582ca875</t>
        </is>
      </c>
      <c r="B13569" t="inlineStr">
        <is>
          <t>87042200</t>
        </is>
      </c>
      <c r="C13569" t="inlineStr">
        <is>
          <t>G.V.W. EXCEEDING 5 TONNES BUT NOT EXCEEDING 20 TONNES:</t>
        </is>
      </c>
      <c r="D13569" t="inlineStr">
        <is>
          <t>d10ed102-93b2-41ed-b99f-fd082f162228</t>
        </is>
      </c>
      <c r="E13569" t="inlineStr">
        <is>
          <t>a765b3f1-578c-4789-9dc6-91b78551d43a</t>
        </is>
      </c>
      <c r="F13569" t="n">
        <v>53</v>
      </c>
    </row>
    <row r="13570">
      <c r="A13570" t="inlineStr">
        <is>
          <t>43f048d6-48a5-476d-9a33-780758f0ce44</t>
        </is>
      </c>
      <c r="B13570" t="inlineStr">
        <is>
          <t>87042211</t>
        </is>
      </c>
      <c r="C13570" t="inlineStr">
        <is>
          <t>MOTOR VEHICLES FOR THE TRANSPORT OF GOODS OTHER, WITH COMPRESSION-IGNITION INTERNAL COMBUSTION PISTON ENGINE (DIESEL OR SEMI-DIESEL) : G.V.W. EXCEEDING 5 TONNES BUT NOT EXCEEDING 20 TONNES LORRIES AND TRUCKS REFRIGERATED</t>
        </is>
      </c>
      <c r="D13570" t="inlineStr">
        <is>
          <t>d10ed102-93b2-41ed-b99f-fd082f162228</t>
        </is>
      </c>
      <c r="E13570" t="inlineStr">
        <is>
          <t>a765b3f1-578c-4789-9dc6-91b78551d43a</t>
        </is>
      </c>
      <c r="F13570" t="n">
        <v>53</v>
      </c>
    </row>
    <row r="13571">
      <c r="A13571" t="inlineStr">
        <is>
          <t>3bcd2750-6f7f-463b-8e33-cea437f4642d</t>
        </is>
      </c>
      <c r="B13571" t="inlineStr">
        <is>
          <t>87042219</t>
        </is>
      </c>
      <c r="C13571" t="inlineStr">
        <is>
          <t>MOTOR VEHICLES FOR THE TRANSPORT OF GOODS OTHER, WITH COMPRESSION-IGNITION INTERNAL COMBUSTION PISTON ENGINE (DIESEL OR SEMI-DIESEL) : G.V.W. EXCEEDING 5 TONNES BUT NOT EXCEEDING 20 TONNES LORRIES AND TRUCKS OTHER</t>
        </is>
      </c>
      <c r="D13571" t="inlineStr">
        <is>
          <t>d10ed102-93b2-41ed-b99f-fd082f162228</t>
        </is>
      </c>
      <c r="E13571" t="inlineStr">
        <is>
          <t>a765b3f1-578c-4789-9dc6-91b78551d43a</t>
        </is>
      </c>
      <c r="F13571" t="n">
        <v>53</v>
      </c>
    </row>
    <row r="13572">
      <c r="A13572" t="inlineStr">
        <is>
          <t>7325ed18-2473-43b9-a60e-89cee96f3fba</t>
        </is>
      </c>
      <c r="B13572" t="inlineStr">
        <is>
          <t>87042290</t>
        </is>
      </c>
      <c r="C13572" t="inlineStr">
        <is>
          <t>MOTOR VEHICLES FOR THE TRANSPORT OF GOODS OTHER, WITH COMPRESSION-IGNITION INTERNAL COMBUSTION PISTON ENGINE (DIESEL OR SEMI-DIESEL) : G.V.W. EXCEEDING 5 TONNES BUT NOT EXCEEDING 20 TONNES OTHER</t>
        </is>
      </c>
      <c r="D13572" t="inlineStr">
        <is>
          <t>d10ed102-93b2-41ed-b99f-fd082f162228</t>
        </is>
      </c>
      <c r="E13572" t="inlineStr">
        <is>
          <t>a765b3f1-578c-4789-9dc6-91b78551d43a</t>
        </is>
      </c>
      <c r="F13572" t="n">
        <v>53</v>
      </c>
    </row>
    <row r="13573">
      <c r="A13573" t="inlineStr">
        <is>
          <t>551f927b-db0c-49fd-ae09-a932a4f09a52</t>
        </is>
      </c>
      <c r="B13573" t="inlineStr">
        <is>
          <t>87042300</t>
        </is>
      </c>
      <c r="C13573" t="inlineStr">
        <is>
          <t>G.V.W. EXCEEDING 20 TONNES</t>
        </is>
      </c>
      <c r="D13573" t="inlineStr">
        <is>
          <t>d10ed102-93b2-41ed-b99f-fd082f162228</t>
        </is>
      </c>
      <c r="E13573" t="inlineStr">
        <is>
          <t>a765b3f1-578c-4789-9dc6-91b78551d43a</t>
        </is>
      </c>
      <c r="F13573" t="n">
        <v>53</v>
      </c>
    </row>
    <row r="13574">
      <c r="A13574" t="inlineStr">
        <is>
          <t>9e80858e-82e9-4235-97f6-578768980588</t>
        </is>
      </c>
      <c r="B13574" t="inlineStr">
        <is>
          <t>87042311</t>
        </is>
      </c>
      <c r="C13574" t="inlineStr">
        <is>
          <t>MOTOR VEHICLES FOR THE TRANSPORT OF GOODS OTHER, WITH COMPRESSION-IGNITION INTERNAL COMBUSTION PISTON ENGINE (DIESEL OR SEMI-DIESEL) : G.V.W. EXCEEDING 20 TONNES : LORRIES AND TRUCKS: REFRIGERATED</t>
        </is>
      </c>
      <c r="D13574" t="inlineStr">
        <is>
          <t>d10ed102-93b2-41ed-b99f-fd082f162228</t>
        </is>
      </c>
      <c r="E13574" t="inlineStr">
        <is>
          <t>a765b3f1-578c-4789-9dc6-91b78551d43a</t>
        </is>
      </c>
      <c r="F13574" t="n">
        <v>53</v>
      </c>
    </row>
    <row r="13575">
      <c r="A13575" t="inlineStr">
        <is>
          <t>e1597ae8-3f70-402c-8805-059868c527d4</t>
        </is>
      </c>
      <c r="B13575" t="inlineStr">
        <is>
          <t>87042319</t>
        </is>
      </c>
      <c r="C13575" t="inlineStr">
        <is>
          <t>MOTOR VEHICLES FOR THE TRANSPORT OF GOODS OTHER, WITH COMPRESSION-IGNITION INTERNAL COMBUSTION PISTON ENGINE (DIESEL OR SEMI-DIESEL) : G.V.W. EXCEEDING 20 TONNES : LORRIES AND TRUCKS: OTHER</t>
        </is>
      </c>
      <c r="D13575" t="inlineStr">
        <is>
          <t>d10ed102-93b2-41ed-b99f-fd082f162228</t>
        </is>
      </c>
      <c r="E13575" t="inlineStr">
        <is>
          <t>a765b3f1-578c-4789-9dc6-91b78551d43a</t>
        </is>
      </c>
      <c r="F13575" t="n">
        <v>53</v>
      </c>
    </row>
    <row r="13576">
      <c r="A13576" t="inlineStr">
        <is>
          <t>d296cc75-6815-451d-8cdb-8c81e22b6add</t>
        </is>
      </c>
      <c r="B13576" t="inlineStr">
        <is>
          <t>87042390</t>
        </is>
      </c>
      <c r="C13576" t="inlineStr">
        <is>
          <t>MOTOR VEHICLES FOR THE TRANSPORT OF GOODS OTHER, WITH COMPRESSION-IGNITION INTERNAL COMBUSTION PISTON ENGINE (DIESEL OR SEMI-DIESEL) : G.V.W. EXCEEDING 20 TONNES OTHER</t>
        </is>
      </c>
      <c r="D13576" t="inlineStr">
        <is>
          <t>d10ed102-93b2-41ed-b99f-fd082f162228</t>
        </is>
      </c>
      <c r="E13576" t="inlineStr">
        <is>
          <t>a765b3f1-578c-4789-9dc6-91b78551d43a</t>
        </is>
      </c>
      <c r="F13576" t="n">
        <v>53</v>
      </c>
    </row>
    <row r="13577">
      <c r="A13577" t="inlineStr">
        <is>
          <t>ab8d1f01-a20c-484c-b9a9-2b8c39b2295e</t>
        </is>
      </c>
      <c r="B13577" t="inlineStr">
        <is>
          <t>87043100</t>
        </is>
      </c>
      <c r="C13577" t="inlineStr">
        <is>
          <t>G.V.W. NOT EXCEEDING 5 TONNES</t>
        </is>
      </c>
      <c r="D13577" t="inlineStr">
        <is>
          <t>d10ed102-93b2-41ed-b99f-fd082f162228</t>
        </is>
      </c>
      <c r="E13577" t="inlineStr">
        <is>
          <t>a765b3f1-578c-4789-9dc6-91b78551d43a</t>
        </is>
      </c>
      <c r="F13577" t="n">
        <v>53</v>
      </c>
    </row>
    <row r="13578">
      <c r="A13578" t="inlineStr">
        <is>
          <t>8e159d07-85ed-4dda-a438-607083a71386</t>
        </is>
      </c>
      <c r="B13578" t="inlineStr">
        <is>
          <t>87043110</t>
        </is>
      </c>
      <c r="C13578" t="inlineStr">
        <is>
          <t>MOTOR VEHICLES FOR THE TRANSPORT OF GOODS OTHER, WITH SPARK-IGNITION INTERNAL COMBUSTION PISTON ENGINE : G.V.W. NOT EXCEEDING 5 TONNES : REFRIGERATED</t>
        </is>
      </c>
      <c r="D13578" t="inlineStr">
        <is>
          <t>d10ed102-93b2-41ed-b99f-fd082f162228</t>
        </is>
      </c>
      <c r="E13578" t="inlineStr">
        <is>
          <t>a765b3f1-578c-4789-9dc6-91b78551d43a</t>
        </is>
      </c>
      <c r="F13578" t="n">
        <v>53</v>
      </c>
    </row>
    <row r="13579">
      <c r="A13579" t="inlineStr">
        <is>
          <t>efb7991a-140d-4c48-bd8b-fe42be1a1ffc</t>
        </is>
      </c>
      <c r="B13579" t="inlineStr">
        <is>
          <t>87043120</t>
        </is>
      </c>
      <c r="C13579" t="inlineStr">
        <is>
          <t>MOTOR VEHICLES FOR THE TRANSPORT OF GOODS OTHER, WITH SPARK-IGNITION INTERNAL COMBUSTION PISTON ENGINE : G.V.W. NOT EXCEEDING 5 TONNES THREE-WHEELED MOTOR VEHICLES</t>
        </is>
      </c>
      <c r="D13579" t="inlineStr">
        <is>
          <t>d10ed102-93b2-41ed-b99f-fd082f162228</t>
        </is>
      </c>
      <c r="E13579" t="inlineStr">
        <is>
          <t>a765b3f1-578c-4789-9dc6-91b78551d43a</t>
        </is>
      </c>
      <c r="F13579" t="n">
        <v>53</v>
      </c>
    </row>
    <row r="13580">
      <c r="A13580" t="inlineStr">
        <is>
          <t>d4554573-6cb5-4285-a9ac-706f1cab7191</t>
        </is>
      </c>
      <c r="B13580" t="inlineStr">
        <is>
          <t>87043190</t>
        </is>
      </c>
      <c r="C13580" t="inlineStr">
        <is>
          <t>MOTOR VEHICLES FOR THE TRANSPORT OF GOODS OTHER, WITH SPARK-IGNITION INTERNAL COMBUSTION PISTON ENGINE : G.V.W. NOT EXCEEDING 5 TONNES OTHER</t>
        </is>
      </c>
      <c r="D13580" t="inlineStr">
        <is>
          <t>d10ed102-93b2-41ed-b99f-fd082f162228</t>
        </is>
      </c>
      <c r="E13580" t="inlineStr">
        <is>
          <t>a765b3f1-578c-4789-9dc6-91b78551d43a</t>
        </is>
      </c>
      <c r="F13580" t="n">
        <v>53</v>
      </c>
    </row>
    <row r="13581">
      <c r="A13581" t="inlineStr">
        <is>
          <t>eac8502a-63b6-40b0-b02f-b527fefe4093</t>
        </is>
      </c>
      <c r="B13581" t="inlineStr">
        <is>
          <t>87043200</t>
        </is>
      </c>
      <c r="C13581" t="inlineStr">
        <is>
          <t>G.V.W. EXCEEDING 5 TONNES</t>
        </is>
      </c>
      <c r="D13581" t="inlineStr">
        <is>
          <t>d10ed102-93b2-41ed-b99f-fd082f162228</t>
        </is>
      </c>
      <c r="E13581" t="inlineStr">
        <is>
          <t>a765b3f1-578c-4789-9dc6-91b78551d43a</t>
        </is>
      </c>
      <c r="F13581" t="n">
        <v>53</v>
      </c>
    </row>
    <row r="13582">
      <c r="A13582" t="inlineStr">
        <is>
          <t>d164cc1e-2c78-4191-a3cd-584e1e6d688e</t>
        </is>
      </c>
      <c r="B13582" t="inlineStr">
        <is>
          <t>87043211</t>
        </is>
      </c>
      <c r="C13582" t="inlineStr">
        <is>
          <t>MOTOR VEHICLES FOR THE TRANSPORT OF GOODS OTHER, WITH SPARK-IGNITION INTERNAL COMBUSTION PISTON ENGINE G.V.W. EXCEEDING 5 TONNES: LORRIES AND TRUCKS REFRIGERATED</t>
        </is>
      </c>
      <c r="D13582" t="inlineStr">
        <is>
          <t>d10ed102-93b2-41ed-b99f-fd082f162228</t>
        </is>
      </c>
      <c r="E13582" t="inlineStr">
        <is>
          <t>a765b3f1-578c-4789-9dc6-91b78551d43a</t>
        </is>
      </c>
      <c r="F13582" t="n">
        <v>53</v>
      </c>
    </row>
    <row r="13583">
      <c r="A13583" t="inlineStr">
        <is>
          <t>d028ae61-ce41-4975-b2ed-8d60853b74a4</t>
        </is>
      </c>
      <c r="B13583" t="inlineStr">
        <is>
          <t>87043219</t>
        </is>
      </c>
      <c r="C13583" t="inlineStr">
        <is>
          <t>MOTOR VEHICLES FOR THE TRANSPORT OF GOODS OTHER, WITH SPARK-IGNITION INTERNAL COMBUSTION PISTON ENGINE G.V.W. EXCEEDING 5 TONNES: LORRIES AND TRUCKS OTHER</t>
        </is>
      </c>
      <c r="D13583" t="inlineStr">
        <is>
          <t>d10ed102-93b2-41ed-b99f-fd082f162228</t>
        </is>
      </c>
      <c r="E13583" t="inlineStr">
        <is>
          <t>a765b3f1-578c-4789-9dc6-91b78551d43a</t>
        </is>
      </c>
      <c r="F13583" t="n">
        <v>53</v>
      </c>
    </row>
    <row r="13584">
      <c r="A13584" t="inlineStr">
        <is>
          <t>c78015f8-a253-42ac-bb31-473feb7ee22d</t>
        </is>
      </c>
      <c r="B13584" t="inlineStr">
        <is>
          <t>87043290</t>
        </is>
      </c>
      <c r="C13584" t="inlineStr">
        <is>
          <t>MOTOR VEHICLES FOR THE TRANSPORT OF GOODS OTHER, WITH SPARK-IGNITION INTERNAL COMBUSTION PISTON ENGINE G.V.W. EXCEEDING 5 TONNES: OTHER</t>
        </is>
      </c>
      <c r="D13584" t="inlineStr">
        <is>
          <t>d10ed102-93b2-41ed-b99f-fd082f162228</t>
        </is>
      </c>
      <c r="E13584" t="inlineStr">
        <is>
          <t>a765b3f1-578c-4789-9dc6-91b78551d43a</t>
        </is>
      </c>
      <c r="F13584" t="n">
        <v>53</v>
      </c>
    </row>
    <row r="13585">
      <c r="A13585" t="inlineStr">
        <is>
          <t>f86ef174-8fa8-42ca-b131-18e162d1a76d</t>
        </is>
      </c>
      <c r="B13585" t="inlineStr">
        <is>
          <t>87044100</t>
        </is>
      </c>
      <c r="C13585" t="inlineStr">
        <is>
          <t>G.V.W. NOT EXCEEDING 5 TONNES</t>
        </is>
      </c>
      <c r="D13585" t="inlineStr">
        <is>
          <t>d10ed102-93b2-41ed-b99f-fd082f162228</t>
        </is>
      </c>
      <c r="E13585" t="inlineStr">
        <is>
          <t>a765b3f1-578c-4789-9dc6-91b78551d43a</t>
        </is>
      </c>
      <c r="F13585" t="n">
        <v>53</v>
      </c>
    </row>
    <row r="13586">
      <c r="A13586" t="inlineStr">
        <is>
          <t>88a42b66-94e5-45d3-b7e5-a28dafb2384a</t>
        </is>
      </c>
      <c r="B13586" t="inlineStr">
        <is>
          <t>87044200</t>
        </is>
      </c>
      <c r="C13586" t="inlineStr">
        <is>
          <t>G.V.W. EXCEEDING 5 TONNES BUT NOT EXCEEDING 20 TONNES</t>
        </is>
      </c>
      <c r="D13586" t="inlineStr">
        <is>
          <t>d10ed102-93b2-41ed-b99f-fd082f162228</t>
        </is>
      </c>
      <c r="E13586" t="inlineStr">
        <is>
          <t>a765b3f1-578c-4789-9dc6-91b78551d43a</t>
        </is>
      </c>
      <c r="F13586" t="n">
        <v>53</v>
      </c>
    </row>
    <row r="13587">
      <c r="A13587" t="inlineStr">
        <is>
          <t>be2d0980-a059-4ac0-829f-8c2df66ae1b7</t>
        </is>
      </c>
      <c r="B13587" t="inlineStr">
        <is>
          <t>87044300</t>
        </is>
      </c>
      <c r="C13587" t="inlineStr">
        <is>
          <t>G.V.W. EXCEEDING 20 TONNES</t>
        </is>
      </c>
      <c r="D13587" t="inlineStr">
        <is>
          <t>d10ed102-93b2-41ed-b99f-fd082f162228</t>
        </is>
      </c>
      <c r="E13587" t="inlineStr">
        <is>
          <t>a765b3f1-578c-4789-9dc6-91b78551d43a</t>
        </is>
      </c>
      <c r="F13587" t="n">
        <v>53</v>
      </c>
    </row>
    <row r="13588">
      <c r="A13588" t="inlineStr">
        <is>
          <t>fa7f947c-c3f3-436e-adba-05828eb34414</t>
        </is>
      </c>
      <c r="B13588" t="inlineStr">
        <is>
          <t>87045100</t>
        </is>
      </c>
      <c r="C13588" t="inlineStr">
        <is>
          <t>G.V.W.NOT  EXCEEDING 5 TONNES</t>
        </is>
      </c>
      <c r="D13588" t="inlineStr">
        <is>
          <t>d10ed102-93b2-41ed-b99f-fd082f162228</t>
        </is>
      </c>
      <c r="E13588" t="inlineStr">
        <is>
          <t>a765b3f1-578c-4789-9dc6-91b78551d43a</t>
        </is>
      </c>
      <c r="F13588" t="n">
        <v>53</v>
      </c>
    </row>
    <row r="13589">
      <c r="A13589" t="inlineStr">
        <is>
          <t>97bf68ae-61ee-4b9e-8791-7defab2f82c4</t>
        </is>
      </c>
      <c r="B13589" t="inlineStr">
        <is>
          <t>87045200</t>
        </is>
      </c>
      <c r="C13589" t="inlineStr">
        <is>
          <t>G.V.W. EXCEEDING 5 TONNES</t>
        </is>
      </c>
      <c r="D13589" t="inlineStr">
        <is>
          <t>d10ed102-93b2-41ed-b99f-fd082f162228</t>
        </is>
      </c>
      <c r="E13589" t="inlineStr">
        <is>
          <t>a765b3f1-578c-4789-9dc6-91b78551d43a</t>
        </is>
      </c>
      <c r="F13589" t="n">
        <v>53</v>
      </c>
    </row>
    <row r="13590">
      <c r="A13590" t="inlineStr">
        <is>
          <t>5290cbfa-605d-48da-aac4-7a632b86c4ad</t>
        </is>
      </c>
      <c r="B13590" t="inlineStr">
        <is>
          <t>87046000</t>
        </is>
      </c>
      <c r="C13590" t="inlineStr">
        <is>
          <t>OTHER WITH ONLY ELECTRIC MOTOR FOR PROPULSION</t>
        </is>
      </c>
      <c r="D13590" t="inlineStr">
        <is>
          <t>d10ed102-93b2-41ed-b99f-fd082f162228</t>
        </is>
      </c>
      <c r="E13590" t="inlineStr">
        <is>
          <t>a765b3f1-578c-4789-9dc6-91b78551d43a</t>
        </is>
      </c>
      <c r="F13590" t="n">
        <v>53</v>
      </c>
    </row>
    <row r="13591">
      <c r="A13591" t="inlineStr">
        <is>
          <t>e614b50e-34c5-4260-ab6f-f9bc9b697d29</t>
        </is>
      </c>
      <c r="B13591" t="inlineStr">
        <is>
          <t>87049011</t>
        </is>
      </c>
      <c r="C13591" t="inlineStr">
        <is>
          <t>REFRIGERATED</t>
        </is>
      </c>
      <c r="D13591" t="inlineStr">
        <is>
          <t>d10ed102-93b2-41ed-b99f-fd082f162228</t>
        </is>
      </c>
      <c r="E13591" t="inlineStr">
        <is>
          <t>a765b3f1-578c-4789-9dc6-91b78551d43a</t>
        </is>
      </c>
      <c r="F13591" t="n">
        <v>53</v>
      </c>
    </row>
    <row r="13592">
      <c r="A13592" t="inlineStr">
        <is>
          <t>9b4fd47a-e539-4bfc-9fb1-5706af39e96e</t>
        </is>
      </c>
      <c r="B13592" t="inlineStr">
        <is>
          <t>87049012</t>
        </is>
      </c>
      <c r="C13592" t="inlineStr">
        <is>
          <t>ELECTRICALLY OPERATED</t>
        </is>
      </c>
      <c r="D13592" t="inlineStr">
        <is>
          <t>d10ed102-93b2-41ed-b99f-fd082f162228</t>
        </is>
      </c>
      <c r="E13592" t="inlineStr">
        <is>
          <t>a765b3f1-578c-4789-9dc6-91b78551d43a</t>
        </is>
      </c>
      <c r="F13592" t="n">
        <v>53</v>
      </c>
    </row>
    <row r="13593">
      <c r="A13593" t="inlineStr">
        <is>
          <t>b81086ac-4d93-479c-8573-4240469560e6</t>
        </is>
      </c>
      <c r="B13593" t="inlineStr">
        <is>
          <t>87049019</t>
        </is>
      </c>
      <c r="C13593" t="inlineStr">
        <is>
          <t>OTHER</t>
        </is>
      </c>
      <c r="D13593" t="inlineStr">
        <is>
          <t>d10ed102-93b2-41ed-b99f-fd082f162228</t>
        </is>
      </c>
      <c r="E13593" t="inlineStr">
        <is>
          <t>a765b3f1-578c-4789-9dc6-91b78551d43a</t>
        </is>
      </c>
      <c r="F13593" t="n">
        <v>53</v>
      </c>
    </row>
    <row r="13594">
      <c r="A13594" t="inlineStr">
        <is>
          <t>53519ed5-08ee-44be-bf79-5f9242442e6f</t>
        </is>
      </c>
      <c r="B13594" t="inlineStr">
        <is>
          <t>87049090</t>
        </is>
      </c>
      <c r="C13594" t="inlineStr">
        <is>
          <t>OTHER</t>
        </is>
      </c>
      <c r="D13594" t="inlineStr">
        <is>
          <t>d10ed102-93b2-41ed-b99f-fd082f162228</t>
        </is>
      </c>
      <c r="E13594" t="inlineStr">
        <is>
          <t>a765b3f1-578c-4789-9dc6-91b78551d43a</t>
        </is>
      </c>
      <c r="F13594" t="n">
        <v>53</v>
      </c>
    </row>
    <row r="13595">
      <c r="A13595" t="inlineStr">
        <is>
          <t>8ccaed0a-e015-484d-81d9-1d3c3a8e267b</t>
        </is>
      </c>
      <c r="B13595" t="inlineStr">
        <is>
          <t>87051000</t>
        </is>
      </c>
      <c r="C13595" t="inlineStr">
        <is>
          <t>CRANE LORRIES</t>
        </is>
      </c>
      <c r="D13595" t="inlineStr">
        <is>
          <t>d10ed102-93b2-41ed-b99f-fd082f162228</t>
        </is>
      </c>
      <c r="E13595" t="inlineStr">
        <is>
          <t>344d3ce5-630a-4b1f-94f1-d33e2647fd9a</t>
        </is>
      </c>
      <c r="F13595" t="n">
        <v>53</v>
      </c>
    </row>
    <row r="13596">
      <c r="A13596" t="inlineStr">
        <is>
          <t>9900b260-74cd-404f-8519-d311daa4c591</t>
        </is>
      </c>
      <c r="B13596" t="inlineStr">
        <is>
          <t>87052000</t>
        </is>
      </c>
      <c r="C13596" t="inlineStr">
        <is>
          <t>MOBILE DRILLING DERRICKS</t>
        </is>
      </c>
      <c r="D13596" t="inlineStr">
        <is>
          <t>d10ed102-93b2-41ed-b99f-fd082f162228</t>
        </is>
      </c>
      <c r="E13596" t="inlineStr">
        <is>
          <t>344d3ce5-630a-4b1f-94f1-d33e2647fd9a</t>
        </is>
      </c>
      <c r="F13596" t="n">
        <v>53</v>
      </c>
    </row>
    <row r="13597">
      <c r="A13597" t="inlineStr">
        <is>
          <t>287f47d5-3cc0-4d72-93a4-32154d6df937</t>
        </is>
      </c>
      <c r="B13597" t="inlineStr">
        <is>
          <t>87053000</t>
        </is>
      </c>
      <c r="C13597" t="inlineStr">
        <is>
          <t>FIRE FIGHTING VEHICLES</t>
        </is>
      </c>
      <c r="D13597" t="inlineStr">
        <is>
          <t>d10ed102-93b2-41ed-b99f-fd082f162228</t>
        </is>
      </c>
      <c r="E13597" t="inlineStr">
        <is>
          <t>344d3ce5-630a-4b1f-94f1-d33e2647fd9a</t>
        </is>
      </c>
      <c r="F13597" t="n">
        <v>53</v>
      </c>
    </row>
    <row r="13598">
      <c r="A13598" t="inlineStr">
        <is>
          <t>771ea499-1ec4-45d5-83aa-8bb47b45f085</t>
        </is>
      </c>
      <c r="B13598" t="inlineStr">
        <is>
          <t>87054000</t>
        </is>
      </c>
      <c r="C13598" t="inlineStr">
        <is>
          <t>CONCRETE-MIXER LORRIES</t>
        </is>
      </c>
      <c r="D13598" t="inlineStr">
        <is>
          <t>d10ed102-93b2-41ed-b99f-fd082f162228</t>
        </is>
      </c>
      <c r="E13598" t="inlineStr">
        <is>
          <t>344d3ce5-630a-4b1f-94f1-d33e2647fd9a</t>
        </is>
      </c>
      <c r="F13598" t="n">
        <v>53</v>
      </c>
    </row>
    <row r="13599">
      <c r="A13599" t="inlineStr">
        <is>
          <t>58256dc0-ea46-4584-b11f-e91f8c1468e6</t>
        </is>
      </c>
      <c r="B13599" t="inlineStr">
        <is>
          <t>87059000</t>
        </is>
      </c>
      <c r="C13599" t="inlineStr">
        <is>
          <t>OTHER</t>
        </is>
      </c>
      <c r="D13599" t="inlineStr">
        <is>
          <t>d10ed102-93b2-41ed-b99f-fd082f162228</t>
        </is>
      </c>
      <c r="E13599" t="inlineStr">
        <is>
          <t>344d3ce5-630a-4b1f-94f1-d33e2647fd9a</t>
        </is>
      </c>
      <c r="F13599" t="n">
        <v>53</v>
      </c>
    </row>
    <row r="13600">
      <c r="A13600" t="inlineStr">
        <is>
          <t>7af74199-be2a-44b3-a385-5f5ed68fd64d</t>
        </is>
      </c>
      <c r="B13600" t="inlineStr">
        <is>
          <t>87059010</t>
        </is>
      </c>
      <c r="C13600" t="inlineStr">
        <is>
          <t>LORRIES (TRUCKS) FITTED WITH BRIDGING SYSTEMS</t>
        </is>
      </c>
      <c r="D13600" t="inlineStr">
        <is>
          <t>d10ed102-93b2-41ed-b99f-fd082f162228</t>
        </is>
      </c>
      <c r="E13600" t="inlineStr">
        <is>
          <t>344d3ce5-630a-4b1f-94f1-d33e2647fd9a</t>
        </is>
      </c>
      <c r="F13600" t="n">
        <v>53</v>
      </c>
    </row>
    <row r="13601">
      <c r="A13601" t="inlineStr">
        <is>
          <t>28d7d3e0-4314-49ff-aa9f-21cef748dd87</t>
        </is>
      </c>
      <c r="B13601" t="inlineStr">
        <is>
          <t>87059090</t>
        </is>
      </c>
      <c r="C13601" t="inlineStr">
        <is>
          <t>OTHER</t>
        </is>
      </c>
      <c r="D13601" t="inlineStr">
        <is>
          <t>d10ed102-93b2-41ed-b99f-fd082f162228</t>
        </is>
      </c>
      <c r="E13601" t="inlineStr">
        <is>
          <t>344d3ce5-630a-4b1f-94f1-d33e2647fd9a</t>
        </is>
      </c>
      <c r="F13601" t="n">
        <v>53</v>
      </c>
    </row>
    <row r="13602">
      <c r="A13602" t="inlineStr">
        <is>
          <t>7a18fa12-707c-4dcc-8040-9f509793e9a2</t>
        </is>
      </c>
      <c r="B13602" t="inlineStr">
        <is>
          <t>87060011</t>
        </is>
      </c>
      <c r="C13602" t="inlineStr">
        <is>
          <t>OF ENGINE CAPACITY NOT EXCEEDING 1,800 CC</t>
        </is>
      </c>
      <c r="D13602" t="inlineStr">
        <is>
          <t>d10ed102-93b2-41ed-b99f-fd082f162228</t>
        </is>
      </c>
      <c r="E13602" t="inlineStr">
        <is>
          <t>7a701b84-7ea3-4888-a48f-9c16a0964cde</t>
        </is>
      </c>
      <c r="F13602" t="n">
        <v>53</v>
      </c>
    </row>
    <row r="13603">
      <c r="A13603" t="inlineStr">
        <is>
          <t>7f011bbd-1a8a-4722-9bd4-ecd479c03856</t>
        </is>
      </c>
      <c r="B13603" t="inlineStr">
        <is>
          <t>87060019</t>
        </is>
      </c>
      <c r="C13603" t="inlineStr">
        <is>
          <t>OTHER</t>
        </is>
      </c>
      <c r="D13603" t="inlineStr">
        <is>
          <t>d10ed102-93b2-41ed-b99f-fd082f162228</t>
        </is>
      </c>
      <c r="E13603" t="inlineStr">
        <is>
          <t>7a701b84-7ea3-4888-a48f-9c16a0964cde</t>
        </is>
      </c>
      <c r="F13603" t="n">
        <v>53</v>
      </c>
    </row>
    <row r="13604">
      <c r="A13604" t="inlineStr">
        <is>
          <t>f54585a1-b6b0-4868-954c-41857f9d2600</t>
        </is>
      </c>
      <c r="B13604" t="inlineStr">
        <is>
          <t>87060021</t>
        </is>
      </c>
      <c r="C13604" t="inlineStr">
        <is>
          <t>FOR TRANSPORT OF NOT MORE THAN THIRTEEN PERSONS, INCLUDING THE DRIVER</t>
        </is>
      </c>
      <c r="D13604" t="inlineStr">
        <is>
          <t>d10ed102-93b2-41ed-b99f-fd082f162228</t>
        </is>
      </c>
      <c r="E13604" t="inlineStr">
        <is>
          <t>7a701b84-7ea3-4888-a48f-9c16a0964cde</t>
        </is>
      </c>
      <c r="F13604" t="n">
        <v>53</v>
      </c>
    </row>
    <row r="13605">
      <c r="A13605" t="inlineStr">
        <is>
          <t>a44b64bd-8853-4d2d-b9f6-cad56e1c102c</t>
        </is>
      </c>
      <c r="B13605" t="inlineStr">
        <is>
          <t>87060029</t>
        </is>
      </c>
      <c r="C13605" t="inlineStr">
        <is>
          <t>OTHER</t>
        </is>
      </c>
      <c r="D13605" t="inlineStr">
        <is>
          <t>d10ed102-93b2-41ed-b99f-fd082f162228</t>
        </is>
      </c>
      <c r="E13605" t="inlineStr">
        <is>
          <t>7a701b84-7ea3-4888-a48f-9c16a0964cde</t>
        </is>
      </c>
      <c r="F13605" t="n">
        <v>53</v>
      </c>
    </row>
    <row r="13606">
      <c r="A13606" t="inlineStr">
        <is>
          <t>3fc79b1c-7c1c-44b0-898f-623774f17f9d</t>
        </is>
      </c>
      <c r="B13606" t="inlineStr">
        <is>
          <t>87060031</t>
        </is>
      </c>
      <c r="C13606" t="inlineStr">
        <is>
          <t>FOR THREE-WHEELED VEHICLES</t>
        </is>
      </c>
      <c r="D13606" t="inlineStr">
        <is>
          <t>d10ed102-93b2-41ed-b99f-fd082f162228</t>
        </is>
      </c>
      <c r="E13606" t="inlineStr">
        <is>
          <t>7a701b84-7ea3-4888-a48f-9c16a0964cde</t>
        </is>
      </c>
      <c r="F13606" t="n">
        <v>53</v>
      </c>
    </row>
    <row r="13607">
      <c r="A13607" t="inlineStr">
        <is>
          <t>e78d2a36-97dd-46a0-a496-aa487e1bebc3</t>
        </is>
      </c>
      <c r="B13607" t="inlineStr">
        <is>
          <t>87060039</t>
        </is>
      </c>
      <c r="C13607" t="inlineStr">
        <is>
          <t>OTHER</t>
        </is>
      </c>
      <c r="D13607" t="inlineStr">
        <is>
          <t>d10ed102-93b2-41ed-b99f-fd082f162228</t>
        </is>
      </c>
      <c r="E13607" t="inlineStr">
        <is>
          <t>7a701b84-7ea3-4888-a48f-9c16a0964cde</t>
        </is>
      </c>
      <c r="F13607" t="n">
        <v>53</v>
      </c>
    </row>
    <row r="13608">
      <c r="A13608" t="inlineStr">
        <is>
          <t>829117af-1a29-4863-879e-6c74606082e0</t>
        </is>
      </c>
      <c r="B13608" t="inlineStr">
        <is>
          <t>87060041</t>
        </is>
      </c>
      <c r="C13608" t="inlineStr">
        <is>
          <t>FOR THREE-WHEELED MOTOR VEHICLE</t>
        </is>
      </c>
      <c r="D13608" t="inlineStr">
        <is>
          <t>d10ed102-93b2-41ed-b99f-fd082f162228</t>
        </is>
      </c>
      <c r="E13608" t="inlineStr">
        <is>
          <t>7a701b84-7ea3-4888-a48f-9c16a0964cde</t>
        </is>
      </c>
      <c r="F13608" t="n">
        <v>53</v>
      </c>
    </row>
    <row r="13609">
      <c r="A13609" t="inlineStr">
        <is>
          <t>8306c29e-97db-4027-a8bc-f945d8ef14b8</t>
        </is>
      </c>
      <c r="B13609" t="inlineStr">
        <is>
          <t>87060042</t>
        </is>
      </c>
      <c r="C13609" t="inlineStr">
        <is>
          <t>FOR VEHICLES, OTHER THAN PETROL DRIVEN</t>
        </is>
      </c>
      <c r="D13609" t="inlineStr">
        <is>
          <t>d10ed102-93b2-41ed-b99f-fd082f162228</t>
        </is>
      </c>
      <c r="E13609" t="inlineStr">
        <is>
          <t>7a701b84-7ea3-4888-a48f-9c16a0964cde</t>
        </is>
      </c>
      <c r="F13609" t="n">
        <v>53</v>
      </c>
    </row>
    <row r="13610">
      <c r="A13610" t="inlineStr">
        <is>
          <t>f9da544d-e9b0-47a6-8d5a-ec1cf800ea61</t>
        </is>
      </c>
      <c r="B13610" t="inlineStr">
        <is>
          <t>87060043</t>
        </is>
      </c>
      <c r="C13610" t="inlineStr">
        <is>
          <t>FOR DUMPERS COVERED IN THE HEADING 8703</t>
        </is>
      </c>
      <c r="D13610" t="inlineStr">
        <is>
          <t>d10ed102-93b2-41ed-b99f-fd082f162228</t>
        </is>
      </c>
      <c r="E13610" t="inlineStr">
        <is>
          <t>7a701b84-7ea3-4888-a48f-9c16a0964cde</t>
        </is>
      </c>
      <c r="F13610" t="n">
        <v>53</v>
      </c>
    </row>
    <row r="13611">
      <c r="A13611" t="inlineStr">
        <is>
          <t>2bad2830-8953-43ac-bddf-3b9a39b10e39</t>
        </is>
      </c>
      <c r="B13611" t="inlineStr">
        <is>
          <t>87060049</t>
        </is>
      </c>
      <c r="C13611" t="inlineStr">
        <is>
          <t>OTHER</t>
        </is>
      </c>
      <c r="D13611" t="inlineStr">
        <is>
          <t>d10ed102-93b2-41ed-b99f-fd082f162228</t>
        </is>
      </c>
      <c r="E13611" t="inlineStr">
        <is>
          <t>7a701b84-7ea3-4888-a48f-9c16a0964cde</t>
        </is>
      </c>
      <c r="F13611" t="n">
        <v>53</v>
      </c>
    </row>
    <row r="13612">
      <c r="A13612" t="inlineStr">
        <is>
          <t>bc15f071-49fe-4ec1-951c-30158742c1e8</t>
        </is>
      </c>
      <c r="B13612" t="inlineStr">
        <is>
          <t>87060050</t>
        </is>
      </c>
      <c r="C13612" t="inlineStr">
        <is>
          <t>FOR THE MOTOR VEHICLES OF HEADING 8704</t>
        </is>
      </c>
      <c r="D13612" t="inlineStr">
        <is>
          <t>d10ed102-93b2-41ed-b99f-fd082f162228</t>
        </is>
      </c>
      <c r="E13612" t="inlineStr">
        <is>
          <t>7a701b84-7ea3-4888-a48f-9c16a0964cde</t>
        </is>
      </c>
      <c r="F13612" t="n">
        <v>53</v>
      </c>
    </row>
    <row r="13613">
      <c r="A13613" t="inlineStr">
        <is>
          <t>ccb360ec-e623-4806-b3cb-a797eb408793</t>
        </is>
      </c>
      <c r="B13613" t="inlineStr">
        <is>
          <t>87071000</t>
        </is>
      </c>
      <c r="C13613" t="inlineStr">
        <is>
          <t>FOR THE VEHICLES OF HEADING 8702</t>
        </is>
      </c>
      <c r="D13613" t="inlineStr">
        <is>
          <t>d10ed102-93b2-41ed-b99f-fd082f162228</t>
        </is>
      </c>
      <c r="E13613" t="inlineStr">
        <is>
          <t>4490467c-1d1b-44b4-aa1b-6e8b622d296c</t>
        </is>
      </c>
      <c r="F13613" t="n">
        <v>53</v>
      </c>
    </row>
    <row r="13614">
      <c r="A13614" t="inlineStr">
        <is>
          <t>327836e0-7c1d-4b20-8d00-742303385edd</t>
        </is>
      </c>
      <c r="B13614" t="inlineStr">
        <is>
          <t>87079000</t>
        </is>
      </c>
      <c r="C13614" t="inlineStr">
        <is>
          <t>OTHER</t>
        </is>
      </c>
      <c r="D13614" t="inlineStr">
        <is>
          <t>d10ed102-93b2-41ed-b99f-fd082f162228</t>
        </is>
      </c>
      <c r="E13614" t="inlineStr">
        <is>
          <t>4490467c-1d1b-44b4-aa1b-6e8b622d296c</t>
        </is>
      </c>
      <c r="F13614" t="n">
        <v>53</v>
      </c>
    </row>
    <row r="13615">
      <c r="A13615" t="inlineStr">
        <is>
          <t>a492299e-042b-4915-946a-e3ce02eb0fc1</t>
        </is>
      </c>
      <c r="B13615" t="inlineStr">
        <is>
          <t>87081010</t>
        </is>
      </c>
      <c r="C13615" t="inlineStr">
        <is>
          <t>FOR TRACTORS</t>
        </is>
      </c>
      <c r="D13615" t="inlineStr">
        <is>
          <t>d10ed102-93b2-41ed-b99f-fd082f162228</t>
        </is>
      </c>
      <c r="E13615" t="inlineStr">
        <is>
          <t>af35b28d-2ae4-4bf1-9f61-8185a302ccad</t>
        </is>
      </c>
      <c r="F13615" t="n">
        <v>53</v>
      </c>
    </row>
    <row r="13616">
      <c r="A13616" t="inlineStr">
        <is>
          <t>c30279c5-78d1-42fe-a7ee-2ef5ba8901a2</t>
        </is>
      </c>
      <c r="B13616" t="inlineStr">
        <is>
          <t>87081090</t>
        </is>
      </c>
      <c r="C13616" t="inlineStr">
        <is>
          <t>OTHER</t>
        </is>
      </c>
      <c r="D13616" t="inlineStr">
        <is>
          <t>d10ed102-93b2-41ed-b99f-fd082f162228</t>
        </is>
      </c>
      <c r="E13616" t="inlineStr">
        <is>
          <t>af35b28d-2ae4-4bf1-9f61-8185a302ccad</t>
        </is>
      </c>
      <c r="F13616" t="n">
        <v>53</v>
      </c>
    </row>
    <row r="13617">
      <c r="A13617" t="inlineStr">
        <is>
          <t>04c491d1-16d8-4878-8581-e33e7082a179</t>
        </is>
      </c>
      <c r="B13617" t="inlineStr">
        <is>
          <t>87082100</t>
        </is>
      </c>
      <c r="C13617" t="inlineStr">
        <is>
          <t>SAFETY   SEAT BELTS</t>
        </is>
      </c>
      <c r="D13617" t="inlineStr">
        <is>
          <t>d10ed102-93b2-41ed-b99f-fd082f162228</t>
        </is>
      </c>
      <c r="E13617" t="inlineStr">
        <is>
          <t>af35b28d-2ae4-4bf1-9f61-8185a302ccad</t>
        </is>
      </c>
      <c r="F13617" t="n">
        <v>53</v>
      </c>
    </row>
    <row r="13618">
      <c r="A13618" t="inlineStr">
        <is>
          <t>813f0275-ea8c-4978-a0d2-ce474f1b9670</t>
        </is>
      </c>
      <c r="B13618" t="inlineStr">
        <is>
          <t>87082200</t>
        </is>
      </c>
      <c r="C13618" t="inlineStr">
        <is>
          <t>FRONT WINDSCREENS (WINDSHIELDS), REAR WINDOWS AND OTHER WINDOWS SPECIFIED IN SUB-HEADING NOTE 1 TO THIS CHAPTER</t>
        </is>
      </c>
      <c r="D13618" t="inlineStr">
        <is>
          <t>d10ed102-93b2-41ed-b99f-fd082f162228</t>
        </is>
      </c>
      <c r="E13618" t="inlineStr">
        <is>
          <t>af35b28d-2ae4-4bf1-9f61-8185a302ccad</t>
        </is>
      </c>
      <c r="F13618" t="n">
        <v>53</v>
      </c>
    </row>
    <row r="13619">
      <c r="A13619" t="inlineStr">
        <is>
          <t>81107a75-0ce2-4236-9b0c-6ddd8372250a</t>
        </is>
      </c>
      <c r="B13619" t="inlineStr">
        <is>
          <t>87082900</t>
        </is>
      </c>
      <c r="C13619" t="inlineStr">
        <is>
          <t>OTHER</t>
        </is>
      </c>
      <c r="D13619" t="inlineStr">
        <is>
          <t>d10ed102-93b2-41ed-b99f-fd082f162228</t>
        </is>
      </c>
      <c r="E13619" t="inlineStr">
        <is>
          <t>af35b28d-2ae4-4bf1-9f61-8185a302ccad</t>
        </is>
      </c>
      <c r="F13619" t="n">
        <v>53</v>
      </c>
    </row>
    <row r="13620">
      <c r="A13620" t="inlineStr">
        <is>
          <t>d48bdad7-b688-4769-8334-78747b3579b7</t>
        </is>
      </c>
      <c r="B13620" t="inlineStr">
        <is>
          <t>87083000</t>
        </is>
      </c>
      <c r="C13620" t="inlineStr">
        <is>
          <t>BRAKES AND SERVO-BRAKES, PARTS THEREOF</t>
        </is>
      </c>
      <c r="D13620" t="inlineStr">
        <is>
          <t>d10ed102-93b2-41ed-b99f-fd082f162228</t>
        </is>
      </c>
      <c r="E13620" t="inlineStr">
        <is>
          <t>af35b28d-2ae4-4bf1-9f61-8185a302ccad</t>
        </is>
      </c>
      <c r="F13620" t="n">
        <v>53</v>
      </c>
    </row>
    <row r="13621">
      <c r="A13621" t="inlineStr">
        <is>
          <t>d3f3b2e3-eae9-486f-bd52-bf72142d818c</t>
        </is>
      </c>
      <c r="B13621" t="inlineStr">
        <is>
          <t>87083100</t>
        </is>
      </c>
      <c r="C13621" t="inlineStr">
        <is>
          <t>PARTS AND ACCESSORIES OF THE MOTOR VEHICLES OF HEADINGS 8701 TO 8705 BRAKES AND SERVO-BRAKES AND PARTS THEREOF MOUNTED BRAKE LININGS</t>
        </is>
      </c>
      <c r="D13621" t="inlineStr">
        <is>
          <t>d10ed102-93b2-41ed-b99f-fd082f162228</t>
        </is>
      </c>
      <c r="E13621" t="inlineStr">
        <is>
          <t>af35b28d-2ae4-4bf1-9f61-8185a302ccad</t>
        </is>
      </c>
      <c r="F13621" t="n">
        <v>53</v>
      </c>
    </row>
    <row r="13622">
      <c r="A13622" t="inlineStr">
        <is>
          <t>f2fa68c0-5b23-41e1-896a-6f93d3e43c9e</t>
        </is>
      </c>
      <c r="B13622" t="inlineStr">
        <is>
          <t>87083900</t>
        </is>
      </c>
      <c r="C13622" t="inlineStr">
        <is>
          <t>PARTS AND ACCESSORIES OF THE MOTOR VEHICLES OF HEADINGS 8701 TO 8705 BRAKES AND SERVO-BRAKES AND PARTS THEREOF OTHER</t>
        </is>
      </c>
      <c r="D13622" t="inlineStr">
        <is>
          <t>d10ed102-93b2-41ed-b99f-fd082f162228</t>
        </is>
      </c>
      <c r="E13622" t="inlineStr">
        <is>
          <t>af35b28d-2ae4-4bf1-9f61-8185a302ccad</t>
        </is>
      </c>
      <c r="F13622" t="n">
        <v>53</v>
      </c>
    </row>
    <row r="13623">
      <c r="A13623" t="inlineStr">
        <is>
          <t>a57f174a-f423-46d8-8ab9-0fe05b144eff</t>
        </is>
      </c>
      <c r="B13623" t="inlineStr">
        <is>
          <t>87084000</t>
        </is>
      </c>
      <c r="C13623" t="inlineStr">
        <is>
          <t>GEAR BOXES AND PARTS THEREOF</t>
        </is>
      </c>
      <c r="D13623" t="inlineStr">
        <is>
          <t>d10ed102-93b2-41ed-b99f-fd082f162228</t>
        </is>
      </c>
      <c r="E13623" t="inlineStr">
        <is>
          <t>af35b28d-2ae4-4bf1-9f61-8185a302ccad</t>
        </is>
      </c>
      <c r="F13623" t="n">
        <v>53</v>
      </c>
    </row>
    <row r="13624">
      <c r="A13624" t="inlineStr">
        <is>
          <t>8cd6024c-9269-4c8c-86b2-83d433cb90bb</t>
        </is>
      </c>
      <c r="B13624" t="inlineStr">
        <is>
          <t>87085000</t>
        </is>
      </c>
      <c r="C13624" t="inlineStr">
        <is>
          <t>DRIVE-AXLES WITH DIFFERENTIAL, WHETHER OR NOT PROVIDED WITH OTHER TRANSMISSION COMPONENTS, NON-DRIVING AXLES, PARTS THEREOF</t>
        </is>
      </c>
      <c r="D13624" t="inlineStr">
        <is>
          <t>d10ed102-93b2-41ed-b99f-fd082f162228</t>
        </is>
      </c>
      <c r="E13624" t="inlineStr">
        <is>
          <t>af35b28d-2ae4-4bf1-9f61-8185a302ccad</t>
        </is>
      </c>
      <c r="F13624" t="n">
        <v>53</v>
      </c>
    </row>
    <row r="13625">
      <c r="A13625" t="inlineStr">
        <is>
          <t>a8553d63-4d44-4494-b68c-98e466c849ef</t>
        </is>
      </c>
      <c r="B13625" t="inlineStr">
        <is>
          <t>87086000</t>
        </is>
      </c>
      <c r="C13625" t="inlineStr">
        <is>
          <t>PARTS AND ACCESSORIES OF THE MOTOR VEHICLES OF HEADINGS 8701 TO 8705 BRAKES AND SERVO-BRAKES AND PARTS THEREOF NON-DRIVING AXLES AND PARTS THEREOF</t>
        </is>
      </c>
      <c r="D13625" t="inlineStr">
        <is>
          <t>d10ed102-93b2-41ed-b99f-fd082f162228</t>
        </is>
      </c>
      <c r="E13625" t="inlineStr">
        <is>
          <t>af35b28d-2ae4-4bf1-9f61-8185a302ccad</t>
        </is>
      </c>
      <c r="F13625" t="n">
        <v>53</v>
      </c>
    </row>
    <row r="13626">
      <c r="A13626" t="inlineStr">
        <is>
          <t>1a8c4290-8b75-40cb-8a99-1703370c0fc0</t>
        </is>
      </c>
      <c r="B13626" t="inlineStr">
        <is>
          <t>87087000</t>
        </is>
      </c>
      <c r="C13626" t="inlineStr">
        <is>
          <t>ROAD WHEELS AND PARTS AND ACCESSORIES THEREOF</t>
        </is>
      </c>
      <c r="D13626" t="inlineStr">
        <is>
          <t>d10ed102-93b2-41ed-b99f-fd082f162228</t>
        </is>
      </c>
      <c r="E13626" t="inlineStr">
        <is>
          <t>af35b28d-2ae4-4bf1-9f61-8185a302ccad</t>
        </is>
      </c>
      <c r="F13626" t="n">
        <v>53</v>
      </c>
    </row>
    <row r="13627">
      <c r="A13627" t="inlineStr">
        <is>
          <t>33e0761f-34e0-4ac9-b465-825df1b82991</t>
        </is>
      </c>
      <c r="B13627" t="inlineStr">
        <is>
          <t>87088000</t>
        </is>
      </c>
      <c r="C13627" t="inlineStr">
        <is>
          <t>SUSPENSION SYSTEMS AND PARTS THEREOF (INCLUDING SHOCK ABSORBERS)</t>
        </is>
      </c>
      <c r="D13627" t="inlineStr">
        <is>
          <t>d10ed102-93b2-41ed-b99f-fd082f162228</t>
        </is>
      </c>
      <c r="E13627" t="inlineStr">
        <is>
          <t>af35b28d-2ae4-4bf1-9f61-8185a302ccad</t>
        </is>
      </c>
      <c r="F13627" t="n">
        <v>53</v>
      </c>
    </row>
    <row r="13628">
      <c r="A13628" t="inlineStr">
        <is>
          <t>03c440a4-efa3-4d95-86b3-61c57efca1e8</t>
        </is>
      </c>
      <c r="B13628" t="inlineStr">
        <is>
          <t>87089100</t>
        </is>
      </c>
      <c r="C13628" t="inlineStr">
        <is>
          <t>RADIATORS AND PARTS THEREOF</t>
        </is>
      </c>
      <c r="D13628" t="inlineStr">
        <is>
          <t>d10ed102-93b2-41ed-b99f-fd082f162228</t>
        </is>
      </c>
      <c r="E13628" t="inlineStr">
        <is>
          <t>af35b28d-2ae4-4bf1-9f61-8185a302ccad</t>
        </is>
      </c>
      <c r="F13628" t="n">
        <v>53</v>
      </c>
    </row>
    <row r="13629">
      <c r="A13629" t="inlineStr">
        <is>
          <t>41531e34-1091-479d-9681-4e719f9efd58</t>
        </is>
      </c>
      <c r="B13629" t="inlineStr">
        <is>
          <t>87089200</t>
        </is>
      </c>
      <c r="C13629" t="inlineStr">
        <is>
          <t>SILENCERS (MUFFLERS) AND EXHAUST PIPES,   PARTS THEREOF</t>
        </is>
      </c>
      <c r="D13629" t="inlineStr">
        <is>
          <t>d10ed102-93b2-41ed-b99f-fd082f162228</t>
        </is>
      </c>
      <c r="E13629" t="inlineStr">
        <is>
          <t>af35b28d-2ae4-4bf1-9f61-8185a302ccad</t>
        </is>
      </c>
      <c r="F13629" t="n">
        <v>53</v>
      </c>
    </row>
    <row r="13630">
      <c r="A13630" t="inlineStr">
        <is>
          <t>ec3ff10a-b3c1-46af-b1d6-61c860160add</t>
        </is>
      </c>
      <c r="B13630" t="inlineStr">
        <is>
          <t>87089300</t>
        </is>
      </c>
      <c r="C13630" t="inlineStr">
        <is>
          <t>CLUTCHES AND PARTS THEREOF</t>
        </is>
      </c>
      <c r="D13630" t="inlineStr">
        <is>
          <t>d10ed102-93b2-41ed-b99f-fd082f162228</t>
        </is>
      </c>
      <c r="E13630" t="inlineStr">
        <is>
          <t>af35b28d-2ae4-4bf1-9f61-8185a302ccad</t>
        </is>
      </c>
      <c r="F13630" t="n">
        <v>53</v>
      </c>
    </row>
    <row r="13631">
      <c r="A13631" t="inlineStr">
        <is>
          <t>5aae9bf3-35bd-417e-8bfe-13623ba34921</t>
        </is>
      </c>
      <c r="B13631" t="inlineStr">
        <is>
          <t>87089400</t>
        </is>
      </c>
      <c r="C13631" t="inlineStr">
        <is>
          <t>STEERING WHEELS, STEERING COLUMNS AND STEERING BOXES, PARTS THEREOF</t>
        </is>
      </c>
      <c r="D13631" t="inlineStr">
        <is>
          <t>d10ed102-93b2-41ed-b99f-fd082f162228</t>
        </is>
      </c>
      <c r="E13631" t="inlineStr">
        <is>
          <t>af35b28d-2ae4-4bf1-9f61-8185a302ccad</t>
        </is>
      </c>
      <c r="F13631" t="n">
        <v>53</v>
      </c>
    </row>
    <row r="13632">
      <c r="A13632" t="inlineStr">
        <is>
          <t>92fdc3c4-ee1b-4a22-ad7a-3566fbfb894d</t>
        </is>
      </c>
      <c r="B13632" t="inlineStr">
        <is>
          <t>87089500</t>
        </is>
      </c>
      <c r="C13632" t="inlineStr">
        <is>
          <t>SAFETY AIRBAGS WITH INFLATER SYSTEM,   PARTS THEREOF</t>
        </is>
      </c>
      <c r="D13632" t="inlineStr">
        <is>
          <t>d10ed102-93b2-41ed-b99f-fd082f162228</t>
        </is>
      </c>
      <c r="E13632" t="inlineStr">
        <is>
          <t>af35b28d-2ae4-4bf1-9f61-8185a302ccad</t>
        </is>
      </c>
      <c r="F13632" t="n">
        <v>53</v>
      </c>
    </row>
    <row r="13633">
      <c r="A13633" t="inlineStr">
        <is>
          <t>0e8621e6-1124-45a2-9797-934d52bc34dc</t>
        </is>
      </c>
      <c r="B13633" t="inlineStr">
        <is>
          <t>87089900</t>
        </is>
      </c>
      <c r="C13633" t="inlineStr">
        <is>
          <t>OTHER</t>
        </is>
      </c>
      <c r="D13633" t="inlineStr">
        <is>
          <t>d10ed102-93b2-41ed-b99f-fd082f162228</t>
        </is>
      </c>
      <c r="E13633" t="inlineStr">
        <is>
          <t>af35b28d-2ae4-4bf1-9f61-8185a302ccad</t>
        </is>
      </c>
      <c r="F13633" t="n">
        <v>53</v>
      </c>
    </row>
    <row r="13634">
      <c r="A13634" t="inlineStr">
        <is>
          <t>4d2fbfb6-4339-4e9f-8fba-417771400a72</t>
        </is>
      </c>
      <c r="B13634" t="inlineStr">
        <is>
          <t>87091100</t>
        </is>
      </c>
      <c r="C13634" t="inlineStr">
        <is>
          <t>ELECTRICAL</t>
        </is>
      </c>
      <c r="D13634" t="inlineStr">
        <is>
          <t>d10ed102-93b2-41ed-b99f-fd082f162228</t>
        </is>
      </c>
      <c r="E13634" t="inlineStr">
        <is>
          <t>d8dafb57-1cc3-49f8-aaa7-30624e9fb118</t>
        </is>
      </c>
      <c r="F13634" t="n">
        <v>53</v>
      </c>
    </row>
    <row r="13635">
      <c r="A13635" t="inlineStr">
        <is>
          <t>bb0d3432-139c-4ca8-a12c-13c63dd407d3</t>
        </is>
      </c>
      <c r="B13635" t="inlineStr">
        <is>
          <t>87091900</t>
        </is>
      </c>
      <c r="C13635" t="inlineStr">
        <is>
          <t>OTHER</t>
        </is>
      </c>
      <c r="D13635" t="inlineStr">
        <is>
          <t>d10ed102-93b2-41ed-b99f-fd082f162228</t>
        </is>
      </c>
      <c r="E13635" t="inlineStr">
        <is>
          <t>d8dafb57-1cc3-49f8-aaa7-30624e9fb118</t>
        </is>
      </c>
      <c r="F13635" t="n">
        <v>53</v>
      </c>
    </row>
    <row r="13636">
      <c r="A13636" t="inlineStr">
        <is>
          <t>1aa69853-01fb-493d-b7b4-48aa87bc1775</t>
        </is>
      </c>
      <c r="B13636" t="inlineStr">
        <is>
          <t>87099000</t>
        </is>
      </c>
      <c r="C13636" t="inlineStr">
        <is>
          <t>PARTS</t>
        </is>
      </c>
      <c r="D13636" t="inlineStr">
        <is>
          <t>d10ed102-93b2-41ed-b99f-fd082f162228</t>
        </is>
      </c>
      <c r="E13636" t="inlineStr">
        <is>
          <t>d8dafb57-1cc3-49f8-aaa7-30624e9fb118</t>
        </is>
      </c>
      <c r="F13636" t="n">
        <v>53</v>
      </c>
    </row>
    <row r="13637">
      <c r="A13637" t="inlineStr">
        <is>
          <t>748f1208-7056-4e0b-8f46-d6efa0b18640</t>
        </is>
      </c>
      <c r="B13637" t="inlineStr">
        <is>
          <t>87100000</t>
        </is>
      </c>
      <c r="C13637" t="inlineStr">
        <is>
          <t>TANKS AND OTHER ARMOURED FIGHTING VEHICLES, MOTORISED, WHETHER OR NOT FITTED WITH WEAPONS, AND PARTS OF SUCH VEHICLES</t>
        </is>
      </c>
      <c r="D13637" t="inlineStr">
        <is>
          <t>d10ed102-93b2-41ed-b99f-fd082f162228</t>
        </is>
      </c>
      <c r="E13637" t="inlineStr">
        <is>
          <t>c70a8590-d9c0-4140-8a74-a7116f2e46c2</t>
        </is>
      </c>
      <c r="F13637" t="n">
        <v>53</v>
      </c>
    </row>
    <row r="13638">
      <c r="A13638" t="inlineStr">
        <is>
          <t>f8315a11-be05-4a28-8689-a7087bec2086</t>
        </is>
      </c>
      <c r="B13638" t="inlineStr">
        <is>
          <t>87111010</t>
        </is>
      </c>
      <c r="C13638" t="inlineStr">
        <is>
          <t>MOPEDS</t>
        </is>
      </c>
      <c r="D13638" t="inlineStr">
        <is>
          <t>d10ed102-93b2-41ed-b99f-fd082f162228</t>
        </is>
      </c>
      <c r="E13638" t="inlineStr">
        <is>
          <t>282c2589-ad53-4ef1-9090-718e8e51bf64</t>
        </is>
      </c>
      <c r="F13638" t="n">
        <v>53</v>
      </c>
    </row>
    <row r="13639">
      <c r="A13639" t="inlineStr">
        <is>
          <t>228e946b-9adb-4317-9711-2645425e1d0b</t>
        </is>
      </c>
      <c r="B13639" t="inlineStr">
        <is>
          <t>87111020</t>
        </is>
      </c>
      <c r="C13639" t="inlineStr">
        <is>
          <t>MOTORISED CYCLES</t>
        </is>
      </c>
      <c r="D13639" t="inlineStr">
        <is>
          <t>d10ed102-93b2-41ed-b99f-fd082f162228</t>
        </is>
      </c>
      <c r="E13639" t="inlineStr">
        <is>
          <t>282c2589-ad53-4ef1-9090-718e8e51bf64</t>
        </is>
      </c>
      <c r="F13639" t="n">
        <v>53</v>
      </c>
    </row>
    <row r="13640">
      <c r="A13640" t="inlineStr">
        <is>
          <t>04d7a86a-b9cb-4ab0-a4b7-6f4f5c99aaca</t>
        </is>
      </c>
      <c r="B13640" t="inlineStr">
        <is>
          <t>87111090</t>
        </is>
      </c>
      <c r="C13640" t="inlineStr">
        <is>
          <t>OTHER</t>
        </is>
      </c>
      <c r="D13640" t="inlineStr">
        <is>
          <t>d10ed102-93b2-41ed-b99f-fd082f162228</t>
        </is>
      </c>
      <c r="E13640" t="inlineStr">
        <is>
          <t>282c2589-ad53-4ef1-9090-718e8e51bf64</t>
        </is>
      </c>
      <c r="F13640" t="n">
        <v>53</v>
      </c>
    </row>
    <row r="13641">
      <c r="A13641" t="inlineStr">
        <is>
          <t>6cd49ba0-5cd7-475f-b4cc-becde29c4676</t>
        </is>
      </c>
      <c r="B13641" t="inlineStr">
        <is>
          <t>87112011</t>
        </is>
      </c>
      <c r="C13641" t="inlineStr">
        <is>
          <t>OF CYLINDER CAPACITY NOT EXCEEDING 75 CC</t>
        </is>
      </c>
      <c r="D13641" t="inlineStr">
        <is>
          <t>d10ed102-93b2-41ed-b99f-fd082f162228</t>
        </is>
      </c>
      <c r="E13641" t="inlineStr">
        <is>
          <t>282c2589-ad53-4ef1-9090-718e8e51bf64</t>
        </is>
      </c>
      <c r="F13641" t="n">
        <v>53</v>
      </c>
    </row>
    <row r="13642">
      <c r="A13642" t="inlineStr">
        <is>
          <t>678baaff-b36e-4009-9e11-dbf8fad9eecb</t>
        </is>
      </c>
      <c r="B13642" t="inlineStr">
        <is>
          <t>87112019</t>
        </is>
      </c>
      <c r="C13642" t="inlineStr">
        <is>
          <t>OTHER</t>
        </is>
      </c>
      <c r="D13642" t="inlineStr">
        <is>
          <t>d10ed102-93b2-41ed-b99f-fd082f162228</t>
        </is>
      </c>
      <c r="E13642" t="inlineStr">
        <is>
          <t>282c2589-ad53-4ef1-9090-718e8e51bf64</t>
        </is>
      </c>
      <c r="F13642" t="n">
        <v>53</v>
      </c>
    </row>
    <row r="13643">
      <c r="A13643" t="inlineStr">
        <is>
          <t>d3c3905a-25bb-4c29-ab51-0686df2571c7</t>
        </is>
      </c>
      <c r="B13643" t="inlineStr">
        <is>
          <t>87112021</t>
        </is>
      </c>
      <c r="C13643" t="inlineStr">
        <is>
          <t>OF CYLINDER CAPACITY NOT EXCEEDING 75 CC</t>
        </is>
      </c>
      <c r="D13643" t="inlineStr">
        <is>
          <t>d10ed102-93b2-41ed-b99f-fd082f162228</t>
        </is>
      </c>
      <c r="E13643" t="inlineStr">
        <is>
          <t>282c2589-ad53-4ef1-9090-718e8e51bf64</t>
        </is>
      </c>
      <c r="F13643" t="n">
        <v>53</v>
      </c>
    </row>
    <row r="13644">
      <c r="A13644" t="inlineStr">
        <is>
          <t>9b305ab7-ec40-4595-a96a-bf6959d73c5e</t>
        </is>
      </c>
      <c r="B13644" t="inlineStr">
        <is>
          <t>87112029</t>
        </is>
      </c>
      <c r="C13644" t="inlineStr">
        <is>
          <t>OTHER</t>
        </is>
      </c>
      <c r="D13644" t="inlineStr">
        <is>
          <t>d10ed102-93b2-41ed-b99f-fd082f162228</t>
        </is>
      </c>
      <c r="E13644" t="inlineStr">
        <is>
          <t>282c2589-ad53-4ef1-9090-718e8e51bf64</t>
        </is>
      </c>
      <c r="F13644" t="n">
        <v>53</v>
      </c>
    </row>
    <row r="13645">
      <c r="A13645" t="inlineStr">
        <is>
          <t>fba4f63c-a769-4cab-8b53-adae35d5875b</t>
        </is>
      </c>
      <c r="B13645" t="inlineStr">
        <is>
          <t>87112031</t>
        </is>
      </c>
      <c r="C13645" t="inlineStr">
        <is>
          <t>OF CYLINDER CAPACITY NOT EXCEEDING 75 CC</t>
        </is>
      </c>
      <c r="D13645" t="inlineStr">
        <is>
          <t>d10ed102-93b2-41ed-b99f-fd082f162228</t>
        </is>
      </c>
      <c r="E13645" t="inlineStr">
        <is>
          <t>282c2589-ad53-4ef1-9090-718e8e51bf64</t>
        </is>
      </c>
      <c r="F13645" t="n">
        <v>53</v>
      </c>
    </row>
    <row r="13646">
      <c r="A13646" t="inlineStr">
        <is>
          <t>58bd2727-d9f5-4f0e-80a6-b1dd7dc3790f</t>
        </is>
      </c>
      <c r="B13646" t="inlineStr">
        <is>
          <t>87112039</t>
        </is>
      </c>
      <c r="C13646" t="inlineStr">
        <is>
          <t>OTHER</t>
        </is>
      </c>
      <c r="D13646" t="inlineStr">
        <is>
          <t>d10ed102-93b2-41ed-b99f-fd082f162228</t>
        </is>
      </c>
      <c r="E13646" t="inlineStr">
        <is>
          <t>282c2589-ad53-4ef1-9090-718e8e51bf64</t>
        </is>
      </c>
      <c r="F13646" t="n">
        <v>53</v>
      </c>
    </row>
    <row r="13647">
      <c r="A13647" t="inlineStr">
        <is>
          <t>8d77065d-85e2-4c88-a06b-80c92409bc4f</t>
        </is>
      </c>
      <c r="B13647" t="inlineStr">
        <is>
          <t>87112091</t>
        </is>
      </c>
      <c r="C13647" t="inlineStr">
        <is>
          <t>OF CYLINDER CAPACITY NOT EXCEEDING 75 CC</t>
        </is>
      </c>
      <c r="D13647" t="inlineStr">
        <is>
          <t>d10ed102-93b2-41ed-b99f-fd082f162228</t>
        </is>
      </c>
      <c r="E13647" t="inlineStr">
        <is>
          <t>282c2589-ad53-4ef1-9090-718e8e51bf64</t>
        </is>
      </c>
      <c r="F13647" t="n">
        <v>53</v>
      </c>
    </row>
    <row r="13648">
      <c r="A13648" t="inlineStr">
        <is>
          <t>d3a0ce66-be6c-4b40-90e2-e7fa59e7b107</t>
        </is>
      </c>
      <c r="B13648" t="inlineStr">
        <is>
          <t>87112099</t>
        </is>
      </c>
      <c r="C13648" t="inlineStr">
        <is>
          <t>OTHER</t>
        </is>
      </c>
      <c r="D13648" t="inlineStr">
        <is>
          <t>d10ed102-93b2-41ed-b99f-fd082f162228</t>
        </is>
      </c>
      <c r="E13648" t="inlineStr">
        <is>
          <t>282c2589-ad53-4ef1-9090-718e8e51bf64</t>
        </is>
      </c>
      <c r="F13648" t="n">
        <v>53</v>
      </c>
    </row>
    <row r="13649">
      <c r="A13649" t="inlineStr">
        <is>
          <t>ac2adf76-83a8-466f-8994-818d693f5601</t>
        </is>
      </c>
      <c r="B13649" t="inlineStr">
        <is>
          <t>87113010</t>
        </is>
      </c>
      <c r="C13649" t="inlineStr">
        <is>
          <t>SCOOTERS</t>
        </is>
      </c>
      <c r="D13649" t="inlineStr">
        <is>
          <t>d10ed102-93b2-41ed-b99f-fd082f162228</t>
        </is>
      </c>
      <c r="E13649" t="inlineStr">
        <is>
          <t>282c2589-ad53-4ef1-9090-718e8e51bf64</t>
        </is>
      </c>
      <c r="F13649" t="n">
        <v>53</v>
      </c>
    </row>
    <row r="13650">
      <c r="A13650" t="inlineStr">
        <is>
          <t>e4d426fb-b205-47fe-9084-dd01e31657a2</t>
        </is>
      </c>
      <c r="B13650" t="inlineStr">
        <is>
          <t>87113020</t>
        </is>
      </c>
      <c r="C13650" t="inlineStr">
        <is>
          <t>MOTOR-CYCLES</t>
        </is>
      </c>
      <c r="D13650" t="inlineStr">
        <is>
          <t>d10ed102-93b2-41ed-b99f-fd082f162228</t>
        </is>
      </c>
      <c r="E13650" t="inlineStr">
        <is>
          <t>282c2589-ad53-4ef1-9090-718e8e51bf64</t>
        </is>
      </c>
      <c r="F13650" t="n">
        <v>53</v>
      </c>
    </row>
    <row r="13651">
      <c r="A13651" t="inlineStr">
        <is>
          <t>9f0881e6-a781-4138-9c48-12e8292bd69e</t>
        </is>
      </c>
      <c r="B13651" t="inlineStr">
        <is>
          <t>87113090</t>
        </is>
      </c>
      <c r="C13651" t="inlineStr">
        <is>
          <t>OTHER</t>
        </is>
      </c>
      <c r="D13651" t="inlineStr">
        <is>
          <t>d10ed102-93b2-41ed-b99f-fd082f162228</t>
        </is>
      </c>
      <c r="E13651" t="inlineStr">
        <is>
          <t>282c2589-ad53-4ef1-9090-718e8e51bf64</t>
        </is>
      </c>
      <c r="F13651" t="n">
        <v>53</v>
      </c>
    </row>
    <row r="13652">
      <c r="A13652" t="inlineStr">
        <is>
          <t>5200532d-cde6-4d41-87e0-c05a0f65192e</t>
        </is>
      </c>
      <c r="B13652" t="inlineStr">
        <is>
          <t>87114010</t>
        </is>
      </c>
      <c r="C13652" t="inlineStr">
        <is>
          <t>MOTOR-CYCLES</t>
        </is>
      </c>
      <c r="D13652" t="inlineStr">
        <is>
          <t>d10ed102-93b2-41ed-b99f-fd082f162228</t>
        </is>
      </c>
      <c r="E13652" t="inlineStr">
        <is>
          <t>282c2589-ad53-4ef1-9090-718e8e51bf64</t>
        </is>
      </c>
      <c r="F13652" t="n">
        <v>53</v>
      </c>
    </row>
    <row r="13653">
      <c r="A13653" t="inlineStr">
        <is>
          <t>bc2c7287-0058-4dc2-a908-9862873b93c3</t>
        </is>
      </c>
      <c r="B13653" t="inlineStr">
        <is>
          <t>87114090</t>
        </is>
      </c>
      <c r="C13653" t="inlineStr">
        <is>
          <t>OTHER</t>
        </is>
      </c>
      <c r="D13653" t="inlineStr">
        <is>
          <t>d10ed102-93b2-41ed-b99f-fd082f162228</t>
        </is>
      </c>
      <c r="E13653" t="inlineStr">
        <is>
          <t>282c2589-ad53-4ef1-9090-718e8e51bf64</t>
        </is>
      </c>
      <c r="F13653" t="n">
        <v>53</v>
      </c>
    </row>
    <row r="13654">
      <c r="A13654" t="inlineStr">
        <is>
          <t>3f60061f-8e73-4f68-a420-4c83eed7a6a4</t>
        </is>
      </c>
      <c r="B13654" t="inlineStr">
        <is>
          <t>87115000</t>
        </is>
      </c>
      <c r="C13654" t="inlineStr">
        <is>
          <t>WITH  INTERNAL COMBUSTION PISTON ENGINE OF A CYLINDER CAPACITY EXCEEDING 800 CC</t>
        </is>
      </c>
      <c r="D13654" t="inlineStr">
        <is>
          <t>d10ed102-93b2-41ed-b99f-fd082f162228</t>
        </is>
      </c>
      <c r="E13654" t="inlineStr">
        <is>
          <t>282c2589-ad53-4ef1-9090-718e8e51bf64</t>
        </is>
      </c>
      <c r="F13654" t="n">
        <v>53</v>
      </c>
    </row>
    <row r="13655">
      <c r="A13655" t="inlineStr">
        <is>
          <t>3b5d99bf-4550-4700-bd6c-f538f71733af</t>
        </is>
      </c>
      <c r="B13655" t="inlineStr">
        <is>
          <t>87116010</t>
        </is>
      </c>
      <c r="C13655" t="inlineStr">
        <is>
          <t>Motor cycles</t>
        </is>
      </c>
      <c r="D13655" t="inlineStr">
        <is>
          <t>d10ed102-93b2-41ed-b99f-fd082f162228</t>
        </is>
      </c>
      <c r="E13655" t="inlineStr">
        <is>
          <t>282c2589-ad53-4ef1-9090-718e8e51bf64</t>
        </is>
      </c>
      <c r="F13655" t="n">
        <v>53</v>
      </c>
    </row>
    <row r="13656">
      <c r="A13656" t="inlineStr">
        <is>
          <t>2d6a6516-5f03-4607-8e6a-1731c13ce4c9</t>
        </is>
      </c>
      <c r="B13656" t="inlineStr">
        <is>
          <t>87116020</t>
        </is>
      </c>
      <c r="C13656" t="inlineStr">
        <is>
          <t>Scooters</t>
        </is>
      </c>
      <c r="D13656" t="inlineStr">
        <is>
          <t>d10ed102-93b2-41ed-b99f-fd082f162228</t>
        </is>
      </c>
      <c r="E13656" t="inlineStr">
        <is>
          <t>282c2589-ad53-4ef1-9090-718e8e51bf64</t>
        </is>
      </c>
      <c r="F13656" t="n">
        <v>53</v>
      </c>
    </row>
    <row r="13657">
      <c r="A13657" t="inlineStr">
        <is>
          <t>0415e7e0-8d59-46b3-9371-a71b07951c1e</t>
        </is>
      </c>
      <c r="B13657" t="inlineStr">
        <is>
          <t>87116030</t>
        </is>
      </c>
      <c r="C13657" t="inlineStr">
        <is>
          <t>Mopeds</t>
        </is>
      </c>
      <c r="D13657" t="inlineStr">
        <is>
          <t>d10ed102-93b2-41ed-b99f-fd082f162228</t>
        </is>
      </c>
      <c r="E13657" t="inlineStr">
        <is>
          <t>282c2589-ad53-4ef1-9090-718e8e51bf64</t>
        </is>
      </c>
      <c r="F13657" t="n">
        <v>53</v>
      </c>
    </row>
    <row r="13658">
      <c r="A13658" t="inlineStr">
        <is>
          <t>de11f409-06e4-42b1-9598-4509feeb9ba4</t>
        </is>
      </c>
      <c r="B13658" t="inlineStr">
        <is>
          <t>87116080</t>
        </is>
      </c>
      <c r="C13658" t="inlineStr">
        <is>
          <t>EBICYCLE OR BATTERYOPERATED PEDAL ASSISTED VEHICLE</t>
        </is>
      </c>
      <c r="D13658" t="inlineStr">
        <is>
          <t>d10ed102-93b2-41ed-b99f-fd082f162228</t>
        </is>
      </c>
      <c r="E13658" t="inlineStr">
        <is>
          <t>282c2589-ad53-4ef1-9090-718e8e51bf64</t>
        </is>
      </c>
      <c r="F13658" t="n">
        <v>53</v>
      </c>
    </row>
    <row r="13659">
      <c r="A13659" t="inlineStr">
        <is>
          <t>d50bee8d-fb49-45fc-a3a8-46a7f73a496c</t>
        </is>
      </c>
      <c r="B13659" t="inlineStr">
        <is>
          <t>87116090</t>
        </is>
      </c>
      <c r="C13659" t="inlineStr">
        <is>
          <t>Others</t>
        </is>
      </c>
      <c r="D13659" t="inlineStr">
        <is>
          <t>d10ed102-93b2-41ed-b99f-fd082f162228</t>
        </is>
      </c>
      <c r="E13659" t="inlineStr">
        <is>
          <t>282c2589-ad53-4ef1-9090-718e8e51bf64</t>
        </is>
      </c>
      <c r="F13659" t="n">
        <v>53</v>
      </c>
    </row>
    <row r="13660">
      <c r="A13660" t="inlineStr">
        <is>
          <t>70fdc3b6-8c25-412f-8b46-90fce5200868</t>
        </is>
      </c>
      <c r="B13660" t="inlineStr">
        <is>
          <t>87119010</t>
        </is>
      </c>
      <c r="C13660" t="inlineStr">
        <is>
          <t>SIDE CARS</t>
        </is>
      </c>
      <c r="D13660" t="inlineStr">
        <is>
          <t>d10ed102-93b2-41ed-b99f-fd082f162228</t>
        </is>
      </c>
      <c r="E13660" t="inlineStr">
        <is>
          <t>282c2589-ad53-4ef1-9090-718e8e51bf64</t>
        </is>
      </c>
      <c r="F13660" t="n">
        <v>53</v>
      </c>
    </row>
    <row r="13661">
      <c r="A13661" t="inlineStr">
        <is>
          <t>07b0a711-f5ba-4260-bb13-c93a112660ec</t>
        </is>
      </c>
      <c r="B13661" t="inlineStr">
        <is>
          <t>87119090</t>
        </is>
      </c>
      <c r="C13661" t="inlineStr">
        <is>
          <t>Other</t>
        </is>
      </c>
      <c r="D13661" t="inlineStr">
        <is>
          <t>d10ed102-93b2-41ed-b99f-fd082f162228</t>
        </is>
      </c>
      <c r="E13661" t="inlineStr">
        <is>
          <t>282c2589-ad53-4ef1-9090-718e8e51bf64</t>
        </is>
      </c>
      <c r="F13661" t="n">
        <v>53</v>
      </c>
    </row>
    <row r="13662">
      <c r="A13662" t="inlineStr">
        <is>
          <t>56abd863-e235-4a1e-ace5-0901ed48a7ac</t>
        </is>
      </c>
      <c r="B13662" t="inlineStr">
        <is>
          <t>87119091</t>
        </is>
      </c>
      <c r="C13662" t="inlineStr">
        <is>
          <t>MOTORCYCLES (INCLUDING MOPEDS) AND CYCLES FITTED WITH AN AUXILIARY MOTOR, WITH OR WITHOUT SIDE-CARS; OTHER : OTHER : ELECTRICALLY OPERATED</t>
        </is>
      </c>
      <c r="D13662" t="inlineStr">
        <is>
          <t>d10ed102-93b2-41ed-b99f-fd082f162228</t>
        </is>
      </c>
      <c r="E13662" t="inlineStr">
        <is>
          <t>282c2589-ad53-4ef1-9090-718e8e51bf64</t>
        </is>
      </c>
      <c r="F13662" t="n">
        <v>53</v>
      </c>
    </row>
    <row r="13663">
      <c r="A13663" t="inlineStr">
        <is>
          <t>51b027e2-b7c6-45e5-b52c-781c6ec8d93d</t>
        </is>
      </c>
      <c r="B13663" t="inlineStr">
        <is>
          <t>87119099</t>
        </is>
      </c>
      <c r="C13663" t="inlineStr">
        <is>
          <t>MOTORCYCLES (INCLUDING MOPEDS) AND CYCLES FITTED WITH AN AUXILIARY MOTOR, WITH OR WITHOUT SIDE-CARS; OTHER : OTHER : OTHER</t>
        </is>
      </c>
      <c r="D13663" t="inlineStr">
        <is>
          <t>d10ed102-93b2-41ed-b99f-fd082f162228</t>
        </is>
      </c>
      <c r="E13663" t="inlineStr">
        <is>
          <t>282c2589-ad53-4ef1-9090-718e8e51bf64</t>
        </is>
      </c>
      <c r="F13663" t="n">
        <v>53</v>
      </c>
    </row>
    <row r="13664">
      <c r="A13664" t="inlineStr">
        <is>
          <t>08243566-0203-4016-a19f-81f9337301bb</t>
        </is>
      </c>
      <c r="B13664" t="inlineStr">
        <is>
          <t>87120010</t>
        </is>
      </c>
      <c r="C13664" t="inlineStr">
        <is>
          <t>BICYCLES</t>
        </is>
      </c>
      <c r="D13664" t="inlineStr">
        <is>
          <t>d10ed102-93b2-41ed-b99f-fd082f162228</t>
        </is>
      </c>
      <c r="E13664" t="inlineStr">
        <is>
          <t>6f3146e9-f89a-4fc2-a179-db5a21a5664d</t>
        </is>
      </c>
      <c r="F13664" t="n">
        <v>53</v>
      </c>
    </row>
    <row r="13665">
      <c r="A13665" t="inlineStr">
        <is>
          <t>cbeb7855-3466-4fc4-b85f-54ad1dccee79</t>
        </is>
      </c>
      <c r="B13665" t="inlineStr">
        <is>
          <t>87120090</t>
        </is>
      </c>
      <c r="C13665" t="inlineStr">
        <is>
          <t>OTHER</t>
        </is>
      </c>
      <c r="D13665" t="inlineStr">
        <is>
          <t>d10ed102-93b2-41ed-b99f-fd082f162228</t>
        </is>
      </c>
      <c r="E13665" t="inlineStr">
        <is>
          <t>6f3146e9-f89a-4fc2-a179-db5a21a5664d</t>
        </is>
      </c>
      <c r="F13665" t="n">
        <v>53</v>
      </c>
    </row>
    <row r="13666">
      <c r="A13666" t="inlineStr">
        <is>
          <t>86da448d-4af9-48b0-827e-2569d2e126d9</t>
        </is>
      </c>
      <c r="B13666" t="inlineStr">
        <is>
          <t>87131010</t>
        </is>
      </c>
      <c r="C13666" t="inlineStr">
        <is>
          <t>WHEEL CHAIRS FOR INVALID</t>
        </is>
      </c>
      <c r="D13666" t="inlineStr">
        <is>
          <t>d10ed102-93b2-41ed-b99f-fd082f162228</t>
        </is>
      </c>
      <c r="E13666" t="inlineStr">
        <is>
          <t>fba7e26d-8356-464d-981e-e385e3770a08</t>
        </is>
      </c>
      <c r="F13666" t="n">
        <v>53</v>
      </c>
    </row>
    <row r="13667">
      <c r="A13667" t="inlineStr">
        <is>
          <t>af1d8674-5f42-45ac-90e8-dbb4e55e49bf</t>
        </is>
      </c>
      <c r="B13667" t="inlineStr">
        <is>
          <t>87131090</t>
        </is>
      </c>
      <c r="C13667" t="inlineStr">
        <is>
          <t>OTHER</t>
        </is>
      </c>
      <c r="D13667" t="inlineStr">
        <is>
          <t>d10ed102-93b2-41ed-b99f-fd082f162228</t>
        </is>
      </c>
      <c r="E13667" t="inlineStr">
        <is>
          <t>fba7e26d-8356-464d-981e-e385e3770a08</t>
        </is>
      </c>
      <c r="F13667" t="n">
        <v>53</v>
      </c>
    </row>
    <row r="13668">
      <c r="A13668" t="inlineStr">
        <is>
          <t>9582a743-b8f5-4446-aa06-71612a6b7982</t>
        </is>
      </c>
      <c r="B13668" t="inlineStr">
        <is>
          <t>87139010</t>
        </is>
      </c>
      <c r="C13668" t="inlineStr">
        <is>
          <t>WHEEL CHAIRS FOR INVALID</t>
        </is>
      </c>
      <c r="D13668" t="inlineStr">
        <is>
          <t>d10ed102-93b2-41ed-b99f-fd082f162228</t>
        </is>
      </c>
      <c r="E13668" t="inlineStr">
        <is>
          <t>fba7e26d-8356-464d-981e-e385e3770a08</t>
        </is>
      </c>
      <c r="F13668" t="n">
        <v>53</v>
      </c>
    </row>
    <row r="13669">
      <c r="A13669" t="inlineStr">
        <is>
          <t>5c61fc0e-7b7e-4d52-858c-b30a12fb2ab6</t>
        </is>
      </c>
      <c r="B13669" t="inlineStr">
        <is>
          <t>87139090</t>
        </is>
      </c>
      <c r="C13669" t="inlineStr">
        <is>
          <t>OTHER</t>
        </is>
      </c>
      <c r="D13669" t="inlineStr">
        <is>
          <t>d10ed102-93b2-41ed-b99f-fd082f162228</t>
        </is>
      </c>
      <c r="E13669" t="inlineStr">
        <is>
          <t>fba7e26d-8356-464d-981e-e385e3770a08</t>
        </is>
      </c>
      <c r="F13669" t="n">
        <v>53</v>
      </c>
    </row>
    <row r="13670">
      <c r="A13670" t="inlineStr">
        <is>
          <t>d4cf7cfc-2053-4d2e-98bb-422b0cae224d</t>
        </is>
      </c>
      <c r="B13670" t="inlineStr">
        <is>
          <t>87141010</t>
        </is>
      </c>
      <c r="C13670" t="inlineStr">
        <is>
          <t>SADDLES</t>
        </is>
      </c>
      <c r="D13670" t="inlineStr">
        <is>
          <t>d10ed102-93b2-41ed-b99f-fd082f162228</t>
        </is>
      </c>
      <c r="E13670" t="inlineStr">
        <is>
          <t>90a12e42-4907-47ba-a90b-30dab0b3a18d</t>
        </is>
      </c>
      <c r="F13670" t="n">
        <v>53</v>
      </c>
    </row>
    <row r="13671">
      <c r="A13671" t="inlineStr">
        <is>
          <t>ab3d6476-2d66-43d4-adab-490c2ad03132</t>
        </is>
      </c>
      <c r="B13671" t="inlineStr">
        <is>
          <t>87141090</t>
        </is>
      </c>
      <c r="C13671" t="inlineStr">
        <is>
          <t>OTHER</t>
        </is>
      </c>
      <c r="D13671" t="inlineStr">
        <is>
          <t>d10ed102-93b2-41ed-b99f-fd082f162228</t>
        </is>
      </c>
      <c r="E13671" t="inlineStr">
        <is>
          <t>90a12e42-4907-47ba-a90b-30dab0b3a18d</t>
        </is>
      </c>
      <c r="F13671" t="n">
        <v>53</v>
      </c>
    </row>
    <row r="13672">
      <c r="A13672" t="inlineStr">
        <is>
          <t>bead1427-ced5-4ced-b402-b7f2c8ae07a9</t>
        </is>
      </c>
      <c r="B13672" t="inlineStr">
        <is>
          <t>87142010</t>
        </is>
      </c>
      <c r="C13672" t="inlineStr">
        <is>
          <t>MECHANICALLY PROPELLED</t>
        </is>
      </c>
      <c r="D13672" t="inlineStr">
        <is>
          <t>d10ed102-93b2-41ed-b99f-fd082f162228</t>
        </is>
      </c>
      <c r="E13672" t="inlineStr">
        <is>
          <t>90a12e42-4907-47ba-a90b-30dab0b3a18d</t>
        </is>
      </c>
      <c r="F13672" t="n">
        <v>53</v>
      </c>
    </row>
    <row r="13673">
      <c r="A13673" t="inlineStr">
        <is>
          <t>b1d4d8eb-1cf2-44e4-880e-3cbf63fdd32a</t>
        </is>
      </c>
      <c r="B13673" t="inlineStr">
        <is>
          <t>87142020</t>
        </is>
      </c>
      <c r="C13673" t="inlineStr">
        <is>
          <t>NON-MECHANICALLY PROPELLED</t>
        </is>
      </c>
      <c r="D13673" t="inlineStr">
        <is>
          <t>d10ed102-93b2-41ed-b99f-fd082f162228</t>
        </is>
      </c>
      <c r="E13673" t="inlineStr">
        <is>
          <t>90a12e42-4907-47ba-a90b-30dab0b3a18d</t>
        </is>
      </c>
      <c r="F13673" t="n">
        <v>53</v>
      </c>
    </row>
    <row r="13674">
      <c r="A13674" t="inlineStr">
        <is>
          <t>95514d0f-d916-4ec5-8725-73d3c2fd8e2a</t>
        </is>
      </c>
      <c r="B13674" t="inlineStr">
        <is>
          <t>87142090</t>
        </is>
      </c>
      <c r="C13674" t="inlineStr">
        <is>
          <t>OTHER</t>
        </is>
      </c>
      <c r="D13674" t="inlineStr">
        <is>
          <t>d10ed102-93b2-41ed-b99f-fd082f162228</t>
        </is>
      </c>
      <c r="E13674" t="inlineStr">
        <is>
          <t>90a12e42-4907-47ba-a90b-30dab0b3a18d</t>
        </is>
      </c>
      <c r="F13674" t="n">
        <v>53</v>
      </c>
    </row>
    <row r="13675">
      <c r="A13675" t="inlineStr">
        <is>
          <t>a083fff9-1776-45b9-9e6e-bda7608d0f32</t>
        </is>
      </c>
      <c r="B13675" t="inlineStr">
        <is>
          <t>87149100</t>
        </is>
      </c>
      <c r="C13675" t="inlineStr">
        <is>
          <t>FRAMES AND FORKS, AND PARTS THEREOF</t>
        </is>
      </c>
      <c r="D13675" t="inlineStr">
        <is>
          <t>d10ed102-93b2-41ed-b99f-fd082f162228</t>
        </is>
      </c>
      <c r="E13675" t="inlineStr">
        <is>
          <t>90a12e42-4907-47ba-a90b-30dab0b3a18d</t>
        </is>
      </c>
      <c r="F13675" t="n">
        <v>53</v>
      </c>
    </row>
    <row r="13676">
      <c r="A13676" t="inlineStr">
        <is>
          <t>7e76b1eb-c1d0-49b9-913f-78bb2a550720</t>
        </is>
      </c>
      <c r="B13676" t="inlineStr">
        <is>
          <t>87149210</t>
        </is>
      </c>
      <c r="C13676" t="inlineStr">
        <is>
          <t>BICYCLE RIMS</t>
        </is>
      </c>
      <c r="D13676" t="inlineStr">
        <is>
          <t>d10ed102-93b2-41ed-b99f-fd082f162228</t>
        </is>
      </c>
      <c r="E13676" t="inlineStr">
        <is>
          <t>90a12e42-4907-47ba-a90b-30dab0b3a18d</t>
        </is>
      </c>
      <c r="F13676" t="n">
        <v>53</v>
      </c>
    </row>
    <row r="13677">
      <c r="A13677" t="inlineStr">
        <is>
          <t>f978df41-549b-4491-8787-a98b564f5fd1</t>
        </is>
      </c>
      <c r="B13677" t="inlineStr">
        <is>
          <t>87149220</t>
        </is>
      </c>
      <c r="C13677" t="inlineStr">
        <is>
          <t>BICYCLE SPOKES</t>
        </is>
      </c>
      <c r="D13677" t="inlineStr">
        <is>
          <t>d10ed102-93b2-41ed-b99f-fd082f162228</t>
        </is>
      </c>
      <c r="E13677" t="inlineStr">
        <is>
          <t>90a12e42-4907-47ba-a90b-30dab0b3a18d</t>
        </is>
      </c>
      <c r="F13677" t="n">
        <v>53</v>
      </c>
    </row>
    <row r="13678">
      <c r="A13678" t="inlineStr">
        <is>
          <t>3f8cc785-b2a5-4bf5-a67e-3d47de371381</t>
        </is>
      </c>
      <c r="B13678" t="inlineStr">
        <is>
          <t>87149290</t>
        </is>
      </c>
      <c r="C13678" t="inlineStr">
        <is>
          <t>OTHER</t>
        </is>
      </c>
      <c r="D13678" t="inlineStr">
        <is>
          <t>d10ed102-93b2-41ed-b99f-fd082f162228</t>
        </is>
      </c>
      <c r="E13678" t="inlineStr">
        <is>
          <t>90a12e42-4907-47ba-a90b-30dab0b3a18d</t>
        </is>
      </c>
      <c r="F13678" t="n">
        <v>53</v>
      </c>
    </row>
    <row r="13679">
      <c r="A13679" t="inlineStr">
        <is>
          <t>1e0a0926-1cec-4cf5-acd9-e48f704d55ca</t>
        </is>
      </c>
      <c r="B13679" t="inlineStr">
        <is>
          <t>87149310</t>
        </is>
      </c>
      <c r="C13679" t="inlineStr">
        <is>
          <t>BICYCLE HUBS</t>
        </is>
      </c>
      <c r="D13679" t="inlineStr">
        <is>
          <t>d10ed102-93b2-41ed-b99f-fd082f162228</t>
        </is>
      </c>
      <c r="E13679" t="inlineStr">
        <is>
          <t>90a12e42-4907-47ba-a90b-30dab0b3a18d</t>
        </is>
      </c>
      <c r="F13679" t="n">
        <v>53</v>
      </c>
    </row>
    <row r="13680">
      <c r="A13680" t="inlineStr">
        <is>
          <t>e53184d1-3b34-486d-8d0d-8cf747bd18ea</t>
        </is>
      </c>
      <c r="B13680" t="inlineStr">
        <is>
          <t>87149320</t>
        </is>
      </c>
      <c r="C13680" t="inlineStr">
        <is>
          <t>BICYCLE FREE-WHEELS</t>
        </is>
      </c>
      <c r="D13680" t="inlineStr">
        <is>
          <t>d10ed102-93b2-41ed-b99f-fd082f162228</t>
        </is>
      </c>
      <c r="E13680" t="inlineStr">
        <is>
          <t>90a12e42-4907-47ba-a90b-30dab0b3a18d</t>
        </is>
      </c>
      <c r="F13680" t="n">
        <v>53</v>
      </c>
    </row>
    <row r="13681">
      <c r="A13681" t="inlineStr">
        <is>
          <t>172ab5a1-dd63-46a3-ac49-b8ec35b86cf9</t>
        </is>
      </c>
      <c r="B13681" t="inlineStr">
        <is>
          <t>87149390</t>
        </is>
      </c>
      <c r="C13681" t="inlineStr">
        <is>
          <t>OTHER</t>
        </is>
      </c>
      <c r="D13681" t="inlineStr">
        <is>
          <t>d10ed102-93b2-41ed-b99f-fd082f162228</t>
        </is>
      </c>
      <c r="E13681" t="inlineStr">
        <is>
          <t>90a12e42-4907-47ba-a90b-30dab0b3a18d</t>
        </is>
      </c>
      <c r="F13681" t="n">
        <v>53</v>
      </c>
    </row>
    <row r="13682">
      <c r="A13682" t="inlineStr">
        <is>
          <t>24337b13-2ca9-4349-b392-56beb8e8865a</t>
        </is>
      </c>
      <c r="B13682" t="inlineStr">
        <is>
          <t>87149400</t>
        </is>
      </c>
      <c r="C13682" t="inlineStr">
        <is>
          <t>BRAKES, INCLUDING COASTER BRAKING HUBS AND HUB BRAKES, AND PARTS THEREOF</t>
        </is>
      </c>
      <c r="D13682" t="inlineStr">
        <is>
          <t>d10ed102-93b2-41ed-b99f-fd082f162228</t>
        </is>
      </c>
      <c r="E13682" t="inlineStr">
        <is>
          <t>90a12e42-4907-47ba-a90b-30dab0b3a18d</t>
        </is>
      </c>
      <c r="F13682" t="n">
        <v>53</v>
      </c>
    </row>
    <row r="13683">
      <c r="A13683" t="inlineStr">
        <is>
          <t>9c4b987d-e681-45b9-a4fb-aab279fae673</t>
        </is>
      </c>
      <c r="B13683" t="inlineStr">
        <is>
          <t>87149510</t>
        </is>
      </c>
      <c r="C13683" t="inlineStr">
        <is>
          <t>BICYCLE SADDLES</t>
        </is>
      </c>
      <c r="D13683" t="inlineStr">
        <is>
          <t>d10ed102-93b2-41ed-b99f-fd082f162228</t>
        </is>
      </c>
      <c r="E13683" t="inlineStr">
        <is>
          <t>90a12e42-4907-47ba-a90b-30dab0b3a18d</t>
        </is>
      </c>
      <c r="F13683" t="n">
        <v>53</v>
      </c>
    </row>
    <row r="13684">
      <c r="A13684" t="inlineStr">
        <is>
          <t>74328043-7b14-4d26-94a5-6bd4c30e66f0</t>
        </is>
      </c>
      <c r="B13684" t="inlineStr">
        <is>
          <t>87149590</t>
        </is>
      </c>
      <c r="C13684" t="inlineStr">
        <is>
          <t>OTHER</t>
        </is>
      </c>
      <c r="D13684" t="inlineStr">
        <is>
          <t>d10ed102-93b2-41ed-b99f-fd082f162228</t>
        </is>
      </c>
      <c r="E13684" t="inlineStr">
        <is>
          <t>90a12e42-4907-47ba-a90b-30dab0b3a18d</t>
        </is>
      </c>
      <c r="F13684" t="n">
        <v>53</v>
      </c>
    </row>
    <row r="13685">
      <c r="A13685" t="inlineStr">
        <is>
          <t>45c3b8e3-75ca-46cd-bd3b-50d06a2e491a</t>
        </is>
      </c>
      <c r="B13685" t="inlineStr">
        <is>
          <t>87149600</t>
        </is>
      </c>
      <c r="C13685" t="inlineStr">
        <is>
          <t>PEDALS AND CRANK-GEAR, AND PARTS THEREOF</t>
        </is>
      </c>
      <c r="D13685" t="inlineStr">
        <is>
          <t>d10ed102-93b2-41ed-b99f-fd082f162228</t>
        </is>
      </c>
      <c r="E13685" t="inlineStr">
        <is>
          <t>90a12e42-4907-47ba-a90b-30dab0b3a18d</t>
        </is>
      </c>
      <c r="F13685" t="n">
        <v>53</v>
      </c>
    </row>
    <row r="13686">
      <c r="A13686" t="inlineStr">
        <is>
          <t>4218b608-4815-46a8-8608-759c76d64d0b</t>
        </is>
      </c>
      <c r="B13686" t="inlineStr">
        <is>
          <t>87149910</t>
        </is>
      </c>
      <c r="C13686" t="inlineStr">
        <is>
          <t>BICYCLE CHAINS</t>
        </is>
      </c>
      <c r="D13686" t="inlineStr">
        <is>
          <t>d10ed102-93b2-41ed-b99f-fd082f162228</t>
        </is>
      </c>
      <c r="E13686" t="inlineStr">
        <is>
          <t>90a12e42-4907-47ba-a90b-30dab0b3a18d</t>
        </is>
      </c>
      <c r="F13686" t="n">
        <v>53</v>
      </c>
    </row>
    <row r="13687">
      <c r="A13687" t="inlineStr">
        <is>
          <t>0d0dbff2-556a-408d-bcfb-3b57ac72e8a5</t>
        </is>
      </c>
      <c r="B13687" t="inlineStr">
        <is>
          <t>87149920</t>
        </is>
      </c>
      <c r="C13687" t="inlineStr">
        <is>
          <t>BICYCLE WHEELS</t>
        </is>
      </c>
      <c r="D13687" t="inlineStr">
        <is>
          <t>d10ed102-93b2-41ed-b99f-fd082f162228</t>
        </is>
      </c>
      <c r="E13687" t="inlineStr">
        <is>
          <t>90a12e42-4907-47ba-a90b-30dab0b3a18d</t>
        </is>
      </c>
      <c r="F13687" t="n">
        <v>53</v>
      </c>
    </row>
    <row r="13688">
      <c r="A13688" t="inlineStr">
        <is>
          <t>d4a2d393-a748-48be-b3d4-26958d39a86a</t>
        </is>
      </c>
      <c r="B13688" t="inlineStr">
        <is>
          <t>87149990</t>
        </is>
      </c>
      <c r="C13688" t="inlineStr">
        <is>
          <t>OTHER</t>
        </is>
      </c>
      <c r="D13688" t="inlineStr">
        <is>
          <t>d10ed102-93b2-41ed-b99f-fd082f162228</t>
        </is>
      </c>
      <c r="E13688" t="inlineStr">
        <is>
          <t>90a12e42-4907-47ba-a90b-30dab0b3a18d</t>
        </is>
      </c>
      <c r="F13688" t="n">
        <v>53</v>
      </c>
    </row>
    <row r="13689">
      <c r="A13689" t="inlineStr">
        <is>
          <t>dc94d6f8-7123-497e-94b8-186c91fd11d7</t>
        </is>
      </c>
      <c r="B13689" t="inlineStr">
        <is>
          <t>87150010</t>
        </is>
      </c>
      <c r="C13689" t="inlineStr">
        <is>
          <t>BABY CARRIAGES</t>
        </is>
      </c>
      <c r="D13689" t="inlineStr">
        <is>
          <t>d10ed102-93b2-41ed-b99f-fd082f162228</t>
        </is>
      </c>
      <c r="E13689" t="inlineStr">
        <is>
          <t>b2ce2c64-ad1b-4cc6-a7d8-bbc1acbd57b1</t>
        </is>
      </c>
      <c r="F13689" t="n">
        <v>53</v>
      </c>
    </row>
    <row r="13690">
      <c r="A13690" t="inlineStr">
        <is>
          <t>6bb55989-ac0c-48cb-9673-78be5a668b22</t>
        </is>
      </c>
      <c r="B13690" t="inlineStr">
        <is>
          <t>87150020</t>
        </is>
      </c>
      <c r="C13690" t="inlineStr">
        <is>
          <t>PARTS</t>
        </is>
      </c>
      <c r="D13690" t="inlineStr">
        <is>
          <t>d10ed102-93b2-41ed-b99f-fd082f162228</t>
        </is>
      </c>
      <c r="E13690" t="inlineStr">
        <is>
          <t>b2ce2c64-ad1b-4cc6-a7d8-bbc1acbd57b1</t>
        </is>
      </c>
      <c r="F13690" t="n">
        <v>53</v>
      </c>
    </row>
    <row r="13691">
      <c r="A13691" t="inlineStr">
        <is>
          <t>b07b22f3-222b-4669-8933-fd83661310b4</t>
        </is>
      </c>
      <c r="B13691" t="inlineStr">
        <is>
          <t>87161000</t>
        </is>
      </c>
      <c r="C13691" t="inlineStr">
        <is>
          <t>TRAILERS AND SEMI-TRAILERS OF THE CARAVAN TYPE, FOR HOUSING OR CAMPING</t>
        </is>
      </c>
      <c r="D13691" t="inlineStr">
        <is>
          <t>d10ed102-93b2-41ed-b99f-fd082f162228</t>
        </is>
      </c>
      <c r="E13691" t="inlineStr">
        <is>
          <t>130ee2fd-99d0-4ddb-b36f-e78179c77deb</t>
        </is>
      </c>
      <c r="F13691" t="n">
        <v>53</v>
      </c>
    </row>
    <row r="13692">
      <c r="A13692" t="inlineStr">
        <is>
          <t>13495f0f-26f2-45a7-a035-4e3f62d4d6c0</t>
        </is>
      </c>
      <c r="B13692" t="inlineStr">
        <is>
          <t>87162000</t>
        </is>
      </c>
      <c r="C13692" t="inlineStr">
        <is>
          <t>SELF-LOADING OR SELF-UNLOADING TRAILERS AND SEMI-TRAILERS FOR AGRICULTURAL PURPOSES</t>
        </is>
      </c>
      <c r="D13692" t="inlineStr">
        <is>
          <t>d10ed102-93b2-41ed-b99f-fd082f162228</t>
        </is>
      </c>
      <c r="E13692" t="inlineStr">
        <is>
          <t>130ee2fd-99d0-4ddb-b36f-e78179c77deb</t>
        </is>
      </c>
      <c r="F13692" t="n">
        <v>53</v>
      </c>
    </row>
    <row r="13693">
      <c r="A13693" t="inlineStr">
        <is>
          <t>f87b8227-f87c-4771-92b8-0b75f8d7744a</t>
        </is>
      </c>
      <c r="B13693" t="inlineStr">
        <is>
          <t>87163100</t>
        </is>
      </c>
      <c r="C13693" t="inlineStr">
        <is>
          <t>TANKER TRAILERS AND TANKER SEMI-TRAILERS</t>
        </is>
      </c>
      <c r="D13693" t="inlineStr">
        <is>
          <t>d10ed102-93b2-41ed-b99f-fd082f162228</t>
        </is>
      </c>
      <c r="E13693" t="inlineStr">
        <is>
          <t>130ee2fd-99d0-4ddb-b36f-e78179c77deb</t>
        </is>
      </c>
      <c r="F13693" t="n">
        <v>53</v>
      </c>
    </row>
    <row r="13694">
      <c r="A13694" t="inlineStr">
        <is>
          <t>bc293eee-a887-48d3-8b9f-b1ad3b9f13e2</t>
        </is>
      </c>
      <c r="B13694" t="inlineStr">
        <is>
          <t>87163900</t>
        </is>
      </c>
      <c r="C13694" t="inlineStr">
        <is>
          <t>OTHER</t>
        </is>
      </c>
      <c r="D13694" t="inlineStr">
        <is>
          <t>d10ed102-93b2-41ed-b99f-fd082f162228</t>
        </is>
      </c>
      <c r="E13694" t="inlineStr">
        <is>
          <t>130ee2fd-99d0-4ddb-b36f-e78179c77deb</t>
        </is>
      </c>
      <c r="F13694" t="n">
        <v>53</v>
      </c>
    </row>
    <row r="13695">
      <c r="A13695" t="inlineStr">
        <is>
          <t>658a5f32-8b17-4d2b-b3c5-3ea028240bfd</t>
        </is>
      </c>
      <c r="B13695" t="inlineStr">
        <is>
          <t>87164000</t>
        </is>
      </c>
      <c r="C13695" t="inlineStr">
        <is>
          <t>OTHER TRAILERS AND SEMI-TRAILERS</t>
        </is>
      </c>
      <c r="D13695" t="inlineStr">
        <is>
          <t>d10ed102-93b2-41ed-b99f-fd082f162228</t>
        </is>
      </c>
      <c r="E13695" t="inlineStr">
        <is>
          <t>130ee2fd-99d0-4ddb-b36f-e78179c77deb</t>
        </is>
      </c>
      <c r="F13695" t="n">
        <v>53</v>
      </c>
    </row>
    <row r="13696">
      <c r="A13696" t="inlineStr">
        <is>
          <t>3af9c515-a46d-4a07-9d8c-e310c335aa70</t>
        </is>
      </c>
      <c r="B13696" t="inlineStr">
        <is>
          <t>87168010</t>
        </is>
      </c>
      <c r="C13696" t="inlineStr">
        <is>
          <t>HAND PROPELLED VEHICLES (E.G. HAND CARTS, RICKSHAWS AND THE LIKE)</t>
        </is>
      </c>
      <c r="D13696" t="inlineStr">
        <is>
          <t>d10ed102-93b2-41ed-b99f-fd082f162228</t>
        </is>
      </c>
      <c r="E13696" t="inlineStr">
        <is>
          <t>130ee2fd-99d0-4ddb-b36f-e78179c77deb</t>
        </is>
      </c>
      <c r="F13696" t="n">
        <v>53</v>
      </c>
    </row>
    <row r="13697">
      <c r="A13697" t="inlineStr">
        <is>
          <t>269621b5-6e94-462f-9008-fbdca026f61f</t>
        </is>
      </c>
      <c r="B13697" t="inlineStr">
        <is>
          <t>87168020</t>
        </is>
      </c>
      <c r="C13697" t="inlineStr">
        <is>
          <t>ANIMAL DRAWN VEHICLES</t>
        </is>
      </c>
      <c r="D13697" t="inlineStr">
        <is>
          <t>d10ed102-93b2-41ed-b99f-fd082f162228</t>
        </is>
      </c>
      <c r="E13697" t="inlineStr">
        <is>
          <t>130ee2fd-99d0-4ddb-b36f-e78179c77deb</t>
        </is>
      </c>
      <c r="F13697" t="n">
        <v>53</v>
      </c>
    </row>
    <row r="13698">
      <c r="A13698" t="inlineStr">
        <is>
          <t>4387ffae-60f4-4a78-9461-d483c8efa480</t>
        </is>
      </c>
      <c r="B13698" t="inlineStr">
        <is>
          <t>87168090</t>
        </is>
      </c>
      <c r="C13698" t="inlineStr">
        <is>
          <t>OTHER</t>
        </is>
      </c>
      <c r="D13698" t="inlineStr">
        <is>
          <t>d10ed102-93b2-41ed-b99f-fd082f162228</t>
        </is>
      </c>
      <c r="E13698" t="inlineStr">
        <is>
          <t>130ee2fd-99d0-4ddb-b36f-e78179c77deb</t>
        </is>
      </c>
      <c r="F13698" t="n">
        <v>53</v>
      </c>
    </row>
    <row r="13699">
      <c r="A13699" t="inlineStr">
        <is>
          <t>35931f1c-9e8d-4833-a6b6-24b7dbd9b4ab</t>
        </is>
      </c>
      <c r="B13699" t="inlineStr">
        <is>
          <t>87169010</t>
        </is>
      </c>
      <c r="C13699" t="inlineStr">
        <is>
          <t>PARTS AND ACCESSORIES OF TRAILERS</t>
        </is>
      </c>
      <c r="D13699" t="inlineStr">
        <is>
          <t>d10ed102-93b2-41ed-b99f-fd082f162228</t>
        </is>
      </c>
      <c r="E13699" t="inlineStr">
        <is>
          <t>130ee2fd-99d0-4ddb-b36f-e78179c77deb</t>
        </is>
      </c>
      <c r="F13699" t="n">
        <v>53</v>
      </c>
    </row>
    <row r="13700">
      <c r="A13700" t="inlineStr">
        <is>
          <t>2ef53a51-de5a-4b97-ab64-059e70254434</t>
        </is>
      </c>
      <c r="B13700" t="inlineStr">
        <is>
          <t>87169090</t>
        </is>
      </c>
      <c r="C13700" t="inlineStr">
        <is>
          <t>OTHER</t>
        </is>
      </c>
      <c r="D13700" t="inlineStr">
        <is>
          <t>d10ed102-93b2-41ed-b99f-fd082f162228</t>
        </is>
      </c>
      <c r="E13700" t="inlineStr">
        <is>
          <t>130ee2fd-99d0-4ddb-b36f-e78179c77deb</t>
        </is>
      </c>
      <c r="F13700" t="n">
        <v>53</v>
      </c>
    </row>
    <row r="13701">
      <c r="A13701" t="inlineStr">
        <is>
          <t>678e4386-63a1-45e1-9632-4e8d6a19ccfb</t>
        </is>
      </c>
      <c r="B13701" t="inlineStr">
        <is>
          <t>88010010</t>
        </is>
      </c>
      <c r="C13701" t="inlineStr">
        <is>
          <t>GLIDERS AND HANG GLIDERS</t>
        </is>
      </c>
      <c r="D13701" t="inlineStr">
        <is>
          <t>317b0ade-ef18-43d7-b02c-fc0beefee0ab</t>
        </is>
      </c>
      <c r="E13701" t="inlineStr">
        <is>
          <t>1b5f6204-be08-47ab-8d9d-1bda4e4ecb31</t>
        </is>
      </c>
      <c r="F13701" t="n">
        <v>53</v>
      </c>
    </row>
    <row r="13702">
      <c r="A13702" t="inlineStr">
        <is>
          <t>604942b5-0a7c-4529-80fd-0db1f1ba4d54</t>
        </is>
      </c>
      <c r="B13702" t="inlineStr">
        <is>
          <t>88010020</t>
        </is>
      </c>
      <c r="C13702" t="inlineStr">
        <is>
          <t>BALLOONS</t>
        </is>
      </c>
      <c r="D13702" t="inlineStr">
        <is>
          <t>317b0ade-ef18-43d7-b02c-fc0beefee0ab</t>
        </is>
      </c>
      <c r="E13702" t="inlineStr">
        <is>
          <t>1b5f6204-be08-47ab-8d9d-1bda4e4ecb31</t>
        </is>
      </c>
      <c r="F13702" t="n">
        <v>53</v>
      </c>
    </row>
    <row r="13703">
      <c r="A13703" t="inlineStr">
        <is>
          <t>0f4e30fa-1cac-4570-9a86-2dfc46ce2526</t>
        </is>
      </c>
      <c r="B13703" t="inlineStr">
        <is>
          <t>88010090</t>
        </is>
      </c>
      <c r="C13703" t="inlineStr">
        <is>
          <t>OTHER</t>
        </is>
      </c>
      <c r="D13703" t="inlineStr">
        <is>
          <t>317b0ade-ef18-43d7-b02c-fc0beefee0ab</t>
        </is>
      </c>
      <c r="E13703" t="inlineStr">
        <is>
          <t>1b5f6204-be08-47ab-8d9d-1bda4e4ecb31</t>
        </is>
      </c>
      <c r="F13703" t="n">
        <v>53</v>
      </c>
    </row>
    <row r="13704">
      <c r="A13704" t="inlineStr">
        <is>
          <t>0691a802-1312-4caf-9705-df05b5e81302</t>
        </is>
      </c>
      <c r="B13704" t="inlineStr">
        <is>
          <t>88011000</t>
        </is>
      </c>
      <c r="C13704" t="inlineStr">
        <is>
          <t>BALLOONS AND DIRIGIBLES; GLIDERS, HANG GLIDERS AND OTHER NON-POWERED AIRCRAFT GLIDERS AND HANG GLIDERS</t>
        </is>
      </c>
      <c r="D13704" t="inlineStr">
        <is>
          <t>317b0ade-ef18-43d7-b02c-fc0beefee0ab</t>
        </is>
      </c>
      <c r="E13704" t="inlineStr">
        <is>
          <t>1b5f6204-be08-47ab-8d9d-1bda4e4ecb31</t>
        </is>
      </c>
      <c r="F13704" t="n">
        <v>53</v>
      </c>
    </row>
    <row r="13705">
      <c r="A13705" t="inlineStr">
        <is>
          <t>7de823da-fa8b-442c-a26f-c85025c460f2</t>
        </is>
      </c>
      <c r="B13705" t="inlineStr">
        <is>
          <t>88019010</t>
        </is>
      </c>
      <c r="C13705" t="inlineStr">
        <is>
          <t>BALLOONS AND DIRIGIBLES; GLIDERS, HANG GLIDERS AND OTHER NON-POWERED AIRCRAFT - OTHER: BALLOONS</t>
        </is>
      </c>
      <c r="D13705" t="inlineStr">
        <is>
          <t>317b0ade-ef18-43d7-b02c-fc0beefee0ab</t>
        </is>
      </c>
      <c r="E13705" t="inlineStr">
        <is>
          <t>1b5f6204-be08-47ab-8d9d-1bda4e4ecb31</t>
        </is>
      </c>
      <c r="F13705" t="n">
        <v>53</v>
      </c>
    </row>
    <row r="13706">
      <c r="A13706" t="inlineStr">
        <is>
          <t>34fbb499-12a3-4cc1-a5c6-a02b72afb18f</t>
        </is>
      </c>
      <c r="B13706" t="inlineStr">
        <is>
          <t>88019090</t>
        </is>
      </c>
      <c r="C13706" t="inlineStr">
        <is>
          <t>BALLOONS AND DIRIGIBLES; GLIDERS, HANG GLIDERS AND OTHER NON-POWERED AIRCRAFT - OTHER: OTHER</t>
        </is>
      </c>
      <c r="D13706" t="inlineStr">
        <is>
          <t>317b0ade-ef18-43d7-b02c-fc0beefee0ab</t>
        </is>
      </c>
      <c r="E13706" t="inlineStr">
        <is>
          <t>1b5f6204-be08-47ab-8d9d-1bda4e4ecb31</t>
        </is>
      </c>
      <c r="F13706" t="n">
        <v>53</v>
      </c>
    </row>
    <row r="13707">
      <c r="A13707" t="inlineStr">
        <is>
          <t>87749ac0-7a3d-43ae-b2ed-03b5226ecd8e</t>
        </is>
      </c>
      <c r="B13707" t="inlineStr">
        <is>
          <t>88021100</t>
        </is>
      </c>
      <c r="C13707" t="inlineStr">
        <is>
          <t>OF AN UNLADEN WEIGHT NOT EXCEEDING 2,000 KG.</t>
        </is>
      </c>
      <c r="D13707" t="inlineStr">
        <is>
          <t>317b0ade-ef18-43d7-b02c-fc0beefee0ab</t>
        </is>
      </c>
      <c r="E13707" t="inlineStr">
        <is>
          <t>cb5958c8-c69f-4d82-8af7-a8f746d45faf</t>
        </is>
      </c>
      <c r="F13707" t="n">
        <v>53</v>
      </c>
    </row>
    <row r="13708">
      <c r="A13708" t="inlineStr">
        <is>
          <t>26ef5896-96cd-440b-a3fd-0a47d3daaf30</t>
        </is>
      </c>
      <c r="B13708" t="inlineStr">
        <is>
          <t>88021200</t>
        </is>
      </c>
      <c r="C13708" t="inlineStr">
        <is>
          <t>OF AN UNLADEN WEIGHT EXCEEDING 2,000 KG.</t>
        </is>
      </c>
      <c r="D13708" t="inlineStr">
        <is>
          <t>317b0ade-ef18-43d7-b02c-fc0beefee0ab</t>
        </is>
      </c>
      <c r="E13708" t="inlineStr">
        <is>
          <t>cb5958c8-c69f-4d82-8af7-a8f746d45faf</t>
        </is>
      </c>
      <c r="F13708" t="n">
        <v>53</v>
      </c>
    </row>
    <row r="13709">
      <c r="A13709" t="inlineStr">
        <is>
          <t>05305f0e-8c4f-4de6-ad27-27a8eeaf2682</t>
        </is>
      </c>
      <c r="B13709" t="inlineStr">
        <is>
          <t>88022000</t>
        </is>
      </c>
      <c r="C13709" t="inlineStr">
        <is>
          <t>AEROPLANES AND OTHER AIRCRAFT, OF AN UNLADEN WEIGHT NOT EXCEEDING 2,000 KG.</t>
        </is>
      </c>
      <c r="D13709" t="inlineStr">
        <is>
          <t>317b0ade-ef18-43d7-b02c-fc0beefee0ab</t>
        </is>
      </c>
      <c r="E13709" t="inlineStr">
        <is>
          <t>cb5958c8-c69f-4d82-8af7-a8f746d45faf</t>
        </is>
      </c>
      <c r="F13709" t="n">
        <v>53</v>
      </c>
    </row>
    <row r="13710">
      <c r="A13710" t="inlineStr">
        <is>
          <t>123d7f8a-21ca-4da5-af45-4b5bca6b124d</t>
        </is>
      </c>
      <c r="B13710" t="inlineStr">
        <is>
          <t>88023000</t>
        </is>
      </c>
      <c r="C13710" t="inlineStr">
        <is>
          <t>AEROPLANES AND OTHER AIRCRAFT, OF AN UNLADEN WEIGHT EXCEEDING 2,000 KG. BUT NOT EXCEEDING 15,000 KG.</t>
        </is>
      </c>
      <c r="D13710" t="inlineStr">
        <is>
          <t>317b0ade-ef18-43d7-b02c-fc0beefee0ab</t>
        </is>
      </c>
      <c r="E13710" t="inlineStr">
        <is>
          <t>cb5958c8-c69f-4d82-8af7-a8f746d45faf</t>
        </is>
      </c>
      <c r="F13710" t="n">
        <v>53</v>
      </c>
    </row>
    <row r="13711">
      <c r="A13711" t="inlineStr">
        <is>
          <t>206a71bd-f85c-4671-a70a-5141806a19e2</t>
        </is>
      </c>
      <c r="B13711" t="inlineStr">
        <is>
          <t>88024000</t>
        </is>
      </c>
      <c r="C13711" t="inlineStr">
        <is>
          <t>AEROPLANES AND OTHER AIRCRAFT, OF AN UNLADEN WEIGHT EXCEEDING 15,000 KG.</t>
        </is>
      </c>
      <c r="D13711" t="inlineStr">
        <is>
          <t>317b0ade-ef18-43d7-b02c-fc0beefee0ab</t>
        </is>
      </c>
      <c r="E13711" t="inlineStr">
        <is>
          <t>cb5958c8-c69f-4d82-8af7-a8f746d45faf</t>
        </is>
      </c>
      <c r="F13711" t="n">
        <v>53</v>
      </c>
    </row>
    <row r="13712">
      <c r="A13712" t="inlineStr">
        <is>
          <t>0b61f752-ca51-4c4a-8aa3-fd6833216a79</t>
        </is>
      </c>
      <c r="B13712" t="inlineStr">
        <is>
          <t>88026000</t>
        </is>
      </c>
      <c r="C13712" t="inlineStr">
        <is>
          <t>SPACECRAFT (INCLUDING SATELLITES) AND SUBORBITAL AND SPACECRAFT LAUNCH VEHICLES</t>
        </is>
      </c>
      <c r="D13712" t="inlineStr">
        <is>
          <t>317b0ade-ef18-43d7-b02c-fc0beefee0ab</t>
        </is>
      </c>
      <c r="E13712" t="inlineStr">
        <is>
          <t>cb5958c8-c69f-4d82-8af7-a8f746d45faf</t>
        </is>
      </c>
      <c r="F13712" t="n">
        <v>53</v>
      </c>
    </row>
    <row r="13713">
      <c r="A13713" t="inlineStr">
        <is>
          <t>9a4a3869-f7a3-4542-862b-1aabfc60d655</t>
        </is>
      </c>
      <c r="B13713" t="inlineStr">
        <is>
          <t>88031000</t>
        </is>
      </c>
      <c r="C13713" t="inlineStr">
        <is>
          <t>PARTS OF GOODS OF HEADING 8801 OR 8802 - - PROPELLERS AND ROTORS AND PARTS THEREOF</t>
        </is>
      </c>
      <c r="D13713" t="inlineStr">
        <is>
          <t>317b0ade-ef18-43d7-b02c-fc0beefee0ab</t>
        </is>
      </c>
      <c r="E13713" t="inlineStr">
        <is>
          <t>9e1cb62b-8277-4ba1-b2d2-169493807230</t>
        </is>
      </c>
      <c r="F13713" t="n">
        <v>53</v>
      </c>
    </row>
    <row r="13714">
      <c r="A13714" t="inlineStr">
        <is>
          <t>1945d42d-d938-44c8-93e4-9f3678cf5db6</t>
        </is>
      </c>
      <c r="B13714" t="inlineStr">
        <is>
          <t>88032000</t>
        </is>
      </c>
      <c r="C13714" t="inlineStr">
        <is>
          <t>PARTS OF GOODS OF HEADING 8801 OR 8802 - - UNDER-CARRIAGES AND PARTS THEREOF</t>
        </is>
      </c>
      <c r="D13714" t="inlineStr">
        <is>
          <t>317b0ade-ef18-43d7-b02c-fc0beefee0ab</t>
        </is>
      </c>
      <c r="E13714" t="inlineStr">
        <is>
          <t>9e1cb62b-8277-4ba1-b2d2-169493807230</t>
        </is>
      </c>
      <c r="F13714" t="n">
        <v>53</v>
      </c>
    </row>
    <row r="13715">
      <c r="A13715" t="inlineStr">
        <is>
          <t>867ca23b-8d53-4da6-9a57-e4c2b2873531</t>
        </is>
      </c>
      <c r="B13715" t="inlineStr">
        <is>
          <t>88033000</t>
        </is>
      </c>
      <c r="C13715" t="inlineStr">
        <is>
          <t>PARTS OF GOODS OF HEADING 8801 OR 8802 - - OTHER PARTS OF AEROPLANES OR HELICOPTERS</t>
        </is>
      </c>
      <c r="D13715" t="inlineStr">
        <is>
          <t>317b0ade-ef18-43d7-b02c-fc0beefee0ab</t>
        </is>
      </c>
      <c r="E13715" t="inlineStr">
        <is>
          <t>9e1cb62b-8277-4ba1-b2d2-169493807230</t>
        </is>
      </c>
      <c r="F13715" t="n">
        <v>53</v>
      </c>
    </row>
    <row r="13716">
      <c r="A13716" t="inlineStr">
        <is>
          <t>70111d90-5829-43c0-886a-e8ad0bf2986b</t>
        </is>
      </c>
      <c r="B13716" t="inlineStr">
        <is>
          <t>88039000</t>
        </is>
      </c>
      <c r="C13716" t="inlineStr">
        <is>
          <t>PARTS OF GOODS OF HEADING 8801 OR 8802 - OTHER</t>
        </is>
      </c>
      <c r="D13716" t="inlineStr">
        <is>
          <t>317b0ade-ef18-43d7-b02c-fc0beefee0ab</t>
        </is>
      </c>
      <c r="E13716" t="inlineStr">
        <is>
          <t>9e1cb62b-8277-4ba1-b2d2-169493807230</t>
        </is>
      </c>
      <c r="F13716" t="n">
        <v>53</v>
      </c>
    </row>
    <row r="13717">
      <c r="A13717" t="inlineStr">
        <is>
          <t>73e6caed-e586-4208-90c5-17edb111deee</t>
        </is>
      </c>
      <c r="B13717" t="inlineStr">
        <is>
          <t>88040010</t>
        </is>
      </c>
      <c r="C13717" t="inlineStr">
        <is>
          <t>PARACHUTES (INCLUDING DIRIGIBLE PARACHUTES AND PARAGLIDERS) AND PARTS AND ACCESSORIES THEREOF</t>
        </is>
      </c>
      <c r="D13717" t="inlineStr">
        <is>
          <t>317b0ade-ef18-43d7-b02c-fc0beefee0ab</t>
        </is>
      </c>
      <c r="E13717" t="inlineStr">
        <is>
          <t>770b4c4f-bf3f-47c0-ad62-23dc1a6ba87c</t>
        </is>
      </c>
      <c r="F13717" t="n">
        <v>53</v>
      </c>
    </row>
    <row r="13718">
      <c r="A13718" t="inlineStr">
        <is>
          <t>117a4de9-38f0-4ee2-8686-39f71f2482c7</t>
        </is>
      </c>
      <c r="B13718" t="inlineStr">
        <is>
          <t>88040020</t>
        </is>
      </c>
      <c r="C13718" t="inlineStr">
        <is>
          <t>ROTOCHUTES, PARTS AND ACCESSORIES THEREOF</t>
        </is>
      </c>
      <c r="D13718" t="inlineStr">
        <is>
          <t>317b0ade-ef18-43d7-b02c-fc0beefee0ab</t>
        </is>
      </c>
      <c r="E13718" t="inlineStr">
        <is>
          <t>770b4c4f-bf3f-47c0-ad62-23dc1a6ba87c</t>
        </is>
      </c>
      <c r="F13718" t="n">
        <v>53</v>
      </c>
    </row>
    <row r="13719">
      <c r="A13719" t="inlineStr">
        <is>
          <t>880e1aee-2b56-4d51-ba19-aa79ded550a6</t>
        </is>
      </c>
      <c r="B13719" t="inlineStr">
        <is>
          <t>88051010</t>
        </is>
      </c>
      <c r="C13719" t="inlineStr">
        <is>
          <t>AIRCRAFT LAUNCHING GEAR</t>
        </is>
      </c>
      <c r="D13719" t="inlineStr">
        <is>
          <t>317b0ade-ef18-43d7-b02c-fc0beefee0ab</t>
        </is>
      </c>
      <c r="E13719" t="inlineStr">
        <is>
          <t>8d3331c4-439e-4440-9500-d38cac074b9d</t>
        </is>
      </c>
      <c r="F13719" t="n">
        <v>53</v>
      </c>
    </row>
    <row r="13720">
      <c r="A13720" t="inlineStr">
        <is>
          <t>49b85c88-4236-40f9-a79e-d9833c086183</t>
        </is>
      </c>
      <c r="B13720" t="inlineStr">
        <is>
          <t>88051020</t>
        </is>
      </c>
      <c r="C13720" t="inlineStr">
        <is>
          <t>DECK ARRESTOR OR SIMILAR GEAR</t>
        </is>
      </c>
      <c r="D13720" t="inlineStr">
        <is>
          <t>317b0ade-ef18-43d7-b02c-fc0beefee0ab</t>
        </is>
      </c>
      <c r="E13720" t="inlineStr">
        <is>
          <t>8d3331c4-439e-4440-9500-d38cac074b9d</t>
        </is>
      </c>
      <c r="F13720" t="n">
        <v>53</v>
      </c>
    </row>
    <row r="13721">
      <c r="A13721" t="inlineStr">
        <is>
          <t>1e87920f-5c83-407e-bf1a-455deff51014</t>
        </is>
      </c>
      <c r="B13721" t="inlineStr">
        <is>
          <t>88051030</t>
        </is>
      </c>
      <c r="C13721" t="inlineStr">
        <is>
          <t>PART OF AIRCRAFT LAUNCHING GEAR AND DECK- ARRESTOR OR SIMILAR GEAR</t>
        </is>
      </c>
      <c r="D13721" t="inlineStr">
        <is>
          <t>317b0ade-ef18-43d7-b02c-fc0beefee0ab</t>
        </is>
      </c>
      <c r="E13721" t="inlineStr">
        <is>
          <t>8d3331c4-439e-4440-9500-d38cac074b9d</t>
        </is>
      </c>
      <c r="F13721" t="n">
        <v>53</v>
      </c>
    </row>
    <row r="13722">
      <c r="A13722" t="inlineStr">
        <is>
          <t>bb312e73-4bf3-407f-923d-9d3cb1230da3</t>
        </is>
      </c>
      <c r="B13722" t="inlineStr">
        <is>
          <t>88052100</t>
        </is>
      </c>
      <c r="C13722" t="inlineStr">
        <is>
          <t>AIR COMBAT SIMULATORS AND PARTS THEREOF</t>
        </is>
      </c>
      <c r="D13722" t="inlineStr">
        <is>
          <t>317b0ade-ef18-43d7-b02c-fc0beefee0ab</t>
        </is>
      </c>
      <c r="E13722" t="inlineStr">
        <is>
          <t>8d3331c4-439e-4440-9500-d38cac074b9d</t>
        </is>
      </c>
      <c r="F13722" t="n">
        <v>53</v>
      </c>
    </row>
    <row r="13723">
      <c r="A13723" t="inlineStr">
        <is>
          <t>cf896b8b-657a-4b2e-8d2c-faa6dd8d02ac</t>
        </is>
      </c>
      <c r="B13723" t="inlineStr">
        <is>
          <t>88052900</t>
        </is>
      </c>
      <c r="C13723" t="inlineStr">
        <is>
          <t>OTHER</t>
        </is>
      </c>
      <c r="D13723" t="inlineStr">
        <is>
          <t>317b0ade-ef18-43d7-b02c-fc0beefee0ab</t>
        </is>
      </c>
      <c r="E13723" t="inlineStr">
        <is>
          <t>8d3331c4-439e-4440-9500-d38cac074b9d</t>
        </is>
      </c>
      <c r="F13723" t="n">
        <v>53</v>
      </c>
    </row>
    <row r="13724">
      <c r="A13724" t="inlineStr">
        <is>
          <t>ee5b94e7-51f3-4a8e-994e-633d5ddd0be8</t>
        </is>
      </c>
      <c r="B13724" t="inlineStr">
        <is>
          <t>88061000</t>
        </is>
      </c>
      <c r="C13724" t="inlineStr">
        <is>
          <t>DESIGNED FOR THE CARRIAGE OF PASSENGERS</t>
        </is>
      </c>
      <c r="D13724" t="inlineStr">
        <is>
          <t>317b0ade-ef18-43d7-b02c-fc0beefee0ab</t>
        </is>
      </c>
      <c r="F13724" t="n">
        <v>53</v>
      </c>
    </row>
    <row r="13725">
      <c r="A13725" t="inlineStr">
        <is>
          <t>22a0c0e8-a482-4fe3-bd26-f94f6fe669d9</t>
        </is>
      </c>
      <c r="B13725" t="inlineStr">
        <is>
          <t>88062100</t>
        </is>
      </c>
      <c r="C13725" t="inlineStr">
        <is>
          <t>WITH MAXIMUM TAKE-OFF WEIGHT NOT MORE THAN 250 G</t>
        </is>
      </c>
      <c r="D13725" t="inlineStr">
        <is>
          <t>317b0ade-ef18-43d7-b02c-fc0beefee0ab</t>
        </is>
      </c>
      <c r="F13725" t="n">
        <v>53</v>
      </c>
    </row>
    <row r="13726">
      <c r="A13726" t="inlineStr">
        <is>
          <t>19b15de6-dd59-444a-afa3-61cb6ebd7798</t>
        </is>
      </c>
      <c r="B13726" t="inlineStr">
        <is>
          <t>88062200</t>
        </is>
      </c>
      <c r="C13726" t="inlineStr">
        <is>
          <t>WITH MAXIMUM TAKE-OFF WEIGHT MORE THAN 250 G BUT NOT MORE THAN 7 KG</t>
        </is>
      </c>
      <c r="D13726" t="inlineStr">
        <is>
          <t>317b0ade-ef18-43d7-b02c-fc0beefee0ab</t>
        </is>
      </c>
      <c r="F13726" t="n">
        <v>53</v>
      </c>
    </row>
    <row r="13727">
      <c r="A13727" t="inlineStr">
        <is>
          <t>43038c3d-0542-4858-82f0-bf4ad4de8888</t>
        </is>
      </c>
      <c r="B13727" t="inlineStr">
        <is>
          <t>88062300</t>
        </is>
      </c>
      <c r="C13727" t="inlineStr">
        <is>
          <t>WITH MAXIMUM TAKE-OFF WEIGHT MORE THAN 7 KG BUT  NOT MORE THAN 25 KG</t>
        </is>
      </c>
      <c r="D13727" t="inlineStr">
        <is>
          <t>317b0ade-ef18-43d7-b02c-fc0beefee0ab</t>
        </is>
      </c>
      <c r="F13727" t="n">
        <v>53</v>
      </c>
    </row>
    <row r="13728">
      <c r="A13728" t="inlineStr">
        <is>
          <t>80cdfac4-0d60-4555-97d2-951da81af47f</t>
        </is>
      </c>
      <c r="B13728" t="inlineStr">
        <is>
          <t>88062400</t>
        </is>
      </c>
      <c r="C13728" t="inlineStr">
        <is>
          <t>WITH MAXIMUM TAKE-OFF WEIGHT MORE THAN 25 KG BUT  NOT MORE THAN 150 KG</t>
        </is>
      </c>
      <c r="D13728" t="inlineStr">
        <is>
          <t>317b0ade-ef18-43d7-b02c-fc0beefee0ab</t>
        </is>
      </c>
      <c r="F13728" t="n">
        <v>53</v>
      </c>
    </row>
    <row r="13729">
      <c r="A13729" t="inlineStr">
        <is>
          <t>38cd114d-c3e7-466e-8029-df94517a43e8</t>
        </is>
      </c>
      <c r="B13729" t="inlineStr">
        <is>
          <t>88062900</t>
        </is>
      </c>
      <c r="C13729" t="inlineStr">
        <is>
          <t>OTHER</t>
        </is>
      </c>
      <c r="D13729" t="inlineStr">
        <is>
          <t>317b0ade-ef18-43d7-b02c-fc0beefee0ab</t>
        </is>
      </c>
      <c r="F13729" t="n">
        <v>53</v>
      </c>
    </row>
    <row r="13730">
      <c r="A13730" t="inlineStr">
        <is>
          <t>6653a76a-327a-40d8-b042-df2b5c4c34e7</t>
        </is>
      </c>
      <c r="B13730" t="inlineStr">
        <is>
          <t>88069100</t>
        </is>
      </c>
      <c r="C13730" t="inlineStr">
        <is>
          <t>WITH MAXIMUM TAKE-OFF WEIGHT NOT MORE THAN 250 G</t>
        </is>
      </c>
      <c r="D13730" t="inlineStr">
        <is>
          <t>317b0ade-ef18-43d7-b02c-fc0beefee0ab</t>
        </is>
      </c>
      <c r="F13730" t="n">
        <v>53</v>
      </c>
    </row>
    <row r="13731">
      <c r="A13731" t="inlineStr">
        <is>
          <t>d94ab010-257c-4507-9402-e339141de76a</t>
        </is>
      </c>
      <c r="B13731" t="inlineStr">
        <is>
          <t>88069200</t>
        </is>
      </c>
      <c r="C13731" t="inlineStr">
        <is>
          <t>WITH MAXIMUM TAKE-OFF WEIGHT MORE THAN 250 G BUT  NOT MORE THAN 7 KG</t>
        </is>
      </c>
      <c r="D13731" t="inlineStr">
        <is>
          <t>317b0ade-ef18-43d7-b02c-fc0beefee0ab</t>
        </is>
      </c>
      <c r="F13731" t="n">
        <v>53</v>
      </c>
    </row>
    <row r="13732">
      <c r="A13732" t="inlineStr">
        <is>
          <t>5f8a01ca-7eb6-4345-a075-9c8bf560e866</t>
        </is>
      </c>
      <c r="B13732" t="inlineStr">
        <is>
          <t>88069300</t>
        </is>
      </c>
      <c r="C13732" t="inlineStr">
        <is>
          <t>WITH MAXIMUM TAKE-OFF WEIGHT MORE THAN 7 KG BUT NOT MORE THAN 25 KG</t>
        </is>
      </c>
      <c r="D13732" t="inlineStr">
        <is>
          <t>317b0ade-ef18-43d7-b02c-fc0beefee0ab</t>
        </is>
      </c>
      <c r="F13732" t="n">
        <v>53</v>
      </c>
    </row>
    <row r="13733">
      <c r="A13733" t="inlineStr">
        <is>
          <t>cdd753a1-48d2-45d6-9b3d-755ddce5e43e</t>
        </is>
      </c>
      <c r="B13733" t="inlineStr">
        <is>
          <t>88069400</t>
        </is>
      </c>
      <c r="C13733" t="inlineStr">
        <is>
          <t>WITH MAXIMUM TAKE-OFF WEIGHT MORE THAN 25 KG BUT NOT MORE THAN 150 KG</t>
        </is>
      </c>
      <c r="D13733" t="inlineStr">
        <is>
          <t>317b0ade-ef18-43d7-b02c-fc0beefee0ab</t>
        </is>
      </c>
      <c r="F13733" t="n">
        <v>53</v>
      </c>
    </row>
    <row r="13734">
      <c r="A13734" t="inlineStr">
        <is>
          <t>b4dfb874-65bd-453f-93f3-7fb3e72fa832</t>
        </is>
      </c>
      <c r="B13734" t="inlineStr">
        <is>
          <t>88069900</t>
        </is>
      </c>
      <c r="C13734" t="inlineStr">
        <is>
          <t>OTHER</t>
        </is>
      </c>
      <c r="D13734" t="inlineStr">
        <is>
          <t>317b0ade-ef18-43d7-b02c-fc0beefee0ab</t>
        </is>
      </c>
      <c r="F13734" t="n">
        <v>53</v>
      </c>
    </row>
    <row r="13735">
      <c r="A13735" t="inlineStr">
        <is>
          <t>56230764-f872-4d0b-b11c-726b6280c269</t>
        </is>
      </c>
      <c r="B13735" t="inlineStr">
        <is>
          <t>88071000</t>
        </is>
      </c>
      <c r="C13735" t="inlineStr">
        <is>
          <t>PROPELLERS AND ROTORS AND PARTS THEREOF</t>
        </is>
      </c>
      <c r="D13735" t="inlineStr">
        <is>
          <t>317b0ade-ef18-43d7-b02c-fc0beefee0ab</t>
        </is>
      </c>
      <c r="F13735" t="n">
        <v>53</v>
      </c>
    </row>
    <row r="13736">
      <c r="A13736" t="inlineStr">
        <is>
          <t>0b33909e-fba3-465e-92a9-61fd5400f643</t>
        </is>
      </c>
      <c r="B13736" t="inlineStr">
        <is>
          <t>88072000</t>
        </is>
      </c>
      <c r="C13736" t="inlineStr">
        <is>
          <t>UNDER-CARRIAGES AND PARTS THEREOF</t>
        </is>
      </c>
      <c r="D13736" t="inlineStr">
        <is>
          <t>317b0ade-ef18-43d7-b02c-fc0beefee0ab</t>
        </is>
      </c>
      <c r="F13736" t="n">
        <v>53</v>
      </c>
    </row>
    <row r="13737">
      <c r="A13737" t="inlineStr">
        <is>
          <t>9726fa89-ad5b-4c7f-ac2b-7b2c471b2f2a</t>
        </is>
      </c>
      <c r="B13737" t="inlineStr">
        <is>
          <t>88073000</t>
        </is>
      </c>
      <c r="C13737" t="inlineStr">
        <is>
          <t>OTHER PARTS OF AEROPLANES, HELICOPTERS OR UNMANNED  AIRCRAFT</t>
        </is>
      </c>
      <c r="D13737" t="inlineStr">
        <is>
          <t>317b0ade-ef18-43d7-b02c-fc0beefee0ab</t>
        </is>
      </c>
      <c r="F13737" t="n">
        <v>53</v>
      </c>
    </row>
    <row r="13738">
      <c r="A13738" t="inlineStr">
        <is>
          <t>1a75557b-5e7e-4cb4-a71d-9097fdc3965e</t>
        </is>
      </c>
      <c r="B13738" t="inlineStr">
        <is>
          <t>88073010</t>
        </is>
      </c>
      <c r="C13738" t="inlineStr">
        <is>
          <t>OF AEROPLANES, HELICOPTERS</t>
        </is>
      </c>
      <c r="D13738" t="inlineStr">
        <is>
          <t>317b0ade-ef18-43d7-b02c-fc0beefee0ab</t>
        </is>
      </c>
      <c r="F13738" t="n">
        <v>53</v>
      </c>
    </row>
    <row r="13739">
      <c r="A13739" t="inlineStr">
        <is>
          <t>786aed92-cbef-48d5-a16e-b1917351aaff</t>
        </is>
      </c>
      <c r="B13739" t="inlineStr">
        <is>
          <t>88073020</t>
        </is>
      </c>
      <c r="C13739" t="inlineStr">
        <is>
          <t>OF UNMANNED AIRCRAFT</t>
        </is>
      </c>
      <c r="D13739" t="inlineStr">
        <is>
          <t>317b0ade-ef18-43d7-b02c-fc0beefee0ab</t>
        </is>
      </c>
      <c r="F13739" t="n">
        <v>53</v>
      </c>
    </row>
    <row r="13740">
      <c r="A13740" t="inlineStr">
        <is>
          <t>d87a4416-0e67-45b1-9f3d-ddc5d67a075b</t>
        </is>
      </c>
      <c r="B13740" t="inlineStr">
        <is>
          <t>88079000</t>
        </is>
      </c>
      <c r="C13740" t="inlineStr">
        <is>
          <t>OTHER</t>
        </is>
      </c>
      <c r="D13740" t="inlineStr">
        <is>
          <t>317b0ade-ef18-43d7-b02c-fc0beefee0ab</t>
        </is>
      </c>
      <c r="F13740" t="n">
        <v>53</v>
      </c>
    </row>
    <row r="13741">
      <c r="A13741" t="inlineStr">
        <is>
          <t>39e7514f-22c0-434f-af9d-8d8e3463d18b</t>
        </is>
      </c>
      <c r="B13741" t="inlineStr">
        <is>
          <t>89011010</t>
        </is>
      </c>
      <c r="C13741" t="inlineStr">
        <is>
          <t>SHIPS</t>
        </is>
      </c>
      <c r="D13741" t="inlineStr">
        <is>
          <t>caf8bda7-d2d3-4c47-889c-8d8b126d219b</t>
        </is>
      </c>
      <c r="E13741" t="inlineStr">
        <is>
          <t>167247e4-79b6-4f85-89d0-78ea76e9ec9f</t>
        </is>
      </c>
      <c r="F13741" t="n">
        <v>53</v>
      </c>
    </row>
    <row r="13742">
      <c r="A13742" t="inlineStr">
        <is>
          <t>402b0d3f-8b44-4b72-931f-ffdd33582fad</t>
        </is>
      </c>
      <c r="B13742" t="inlineStr">
        <is>
          <t>89011020</t>
        </is>
      </c>
      <c r="C13742" t="inlineStr">
        <is>
          <t>LAUNCHES</t>
        </is>
      </c>
      <c r="D13742" t="inlineStr">
        <is>
          <t>caf8bda7-d2d3-4c47-889c-8d8b126d219b</t>
        </is>
      </c>
      <c r="E13742" t="inlineStr">
        <is>
          <t>167247e4-79b6-4f85-89d0-78ea76e9ec9f</t>
        </is>
      </c>
      <c r="F13742" t="n">
        <v>53</v>
      </c>
    </row>
    <row r="13743">
      <c r="A13743" t="inlineStr">
        <is>
          <t>9f7b34c7-d18b-4ff7-a141-4a0bf4b59960</t>
        </is>
      </c>
      <c r="B13743" t="inlineStr">
        <is>
          <t>89011030</t>
        </is>
      </c>
      <c r="C13743" t="inlineStr">
        <is>
          <t>BOATS</t>
        </is>
      </c>
      <c r="D13743" t="inlineStr">
        <is>
          <t>caf8bda7-d2d3-4c47-889c-8d8b126d219b</t>
        </is>
      </c>
      <c r="E13743" t="inlineStr">
        <is>
          <t>167247e4-79b6-4f85-89d0-78ea76e9ec9f</t>
        </is>
      </c>
      <c r="F13743" t="n">
        <v>53</v>
      </c>
    </row>
    <row r="13744">
      <c r="A13744" t="inlineStr">
        <is>
          <t>724e0755-2a1a-410e-90d2-37bbe18da0a7</t>
        </is>
      </c>
      <c r="B13744" t="inlineStr">
        <is>
          <t>89011040</t>
        </is>
      </c>
      <c r="C13744" t="inlineStr">
        <is>
          <t>BARGES</t>
        </is>
      </c>
      <c r="D13744" t="inlineStr">
        <is>
          <t>caf8bda7-d2d3-4c47-889c-8d8b126d219b</t>
        </is>
      </c>
      <c r="E13744" t="inlineStr">
        <is>
          <t>167247e4-79b6-4f85-89d0-78ea76e9ec9f</t>
        </is>
      </c>
      <c r="F13744" t="n">
        <v>53</v>
      </c>
    </row>
    <row r="13745">
      <c r="A13745" t="inlineStr">
        <is>
          <t>bc40adce-96d4-418e-90b4-5c11723277fd</t>
        </is>
      </c>
      <c r="B13745" t="inlineStr">
        <is>
          <t>89011090</t>
        </is>
      </c>
      <c r="C13745" t="inlineStr">
        <is>
          <t>OTHER</t>
        </is>
      </c>
      <c r="D13745" t="inlineStr">
        <is>
          <t>caf8bda7-d2d3-4c47-889c-8d8b126d219b</t>
        </is>
      </c>
      <c r="E13745" t="inlineStr">
        <is>
          <t>167247e4-79b6-4f85-89d0-78ea76e9ec9f</t>
        </is>
      </c>
      <c r="F13745" t="n">
        <v>53</v>
      </c>
    </row>
    <row r="13746">
      <c r="A13746" t="inlineStr">
        <is>
          <t>d819c9a1-9fc1-4173-a41c-39322b6f862e</t>
        </is>
      </c>
      <c r="B13746" t="inlineStr">
        <is>
          <t>89012000</t>
        </is>
      </c>
      <c r="C13746" t="inlineStr">
        <is>
          <t>TANKERS</t>
        </is>
      </c>
      <c r="D13746" t="inlineStr">
        <is>
          <t>caf8bda7-d2d3-4c47-889c-8d8b126d219b</t>
        </is>
      </c>
      <c r="E13746" t="inlineStr">
        <is>
          <t>167247e4-79b6-4f85-89d0-78ea76e9ec9f</t>
        </is>
      </c>
      <c r="F13746" t="n">
        <v>53</v>
      </c>
    </row>
    <row r="13747">
      <c r="A13747" t="inlineStr">
        <is>
          <t>a08fd456-9e09-4471-bdee-d7642227b7dd</t>
        </is>
      </c>
      <c r="B13747" t="inlineStr">
        <is>
          <t>89013000</t>
        </is>
      </c>
      <c r="C13747" t="inlineStr">
        <is>
          <t>REFRIGERATED VESSELS, OTHER THAN THOSE OF SUB-HEADING 8901 19</t>
        </is>
      </c>
      <c r="D13747" t="inlineStr">
        <is>
          <t>caf8bda7-d2d3-4c47-889c-8d8b126d219b</t>
        </is>
      </c>
      <c r="E13747" t="inlineStr">
        <is>
          <t>167247e4-79b6-4f85-89d0-78ea76e9ec9f</t>
        </is>
      </c>
      <c r="F13747" t="n">
        <v>53</v>
      </c>
    </row>
    <row r="13748">
      <c r="A13748" t="inlineStr">
        <is>
          <t>3ba00590-bac1-4bbc-aa8f-8183875525da</t>
        </is>
      </c>
      <c r="B13748" t="inlineStr">
        <is>
          <t>89019000</t>
        </is>
      </c>
      <c r="C13748" t="inlineStr">
        <is>
          <t>OTHER VESSELS FOR TRANSPORT OF THE GOODS AND OTHER VESSELS FOR THE TRANSPORT OF BOTH PERSONS AND GOODS</t>
        </is>
      </c>
      <c r="D13748" t="inlineStr">
        <is>
          <t>caf8bda7-d2d3-4c47-889c-8d8b126d219b</t>
        </is>
      </c>
      <c r="E13748" t="inlineStr">
        <is>
          <t>167247e4-79b6-4f85-89d0-78ea76e9ec9f</t>
        </is>
      </c>
      <c r="F13748" t="n">
        <v>53</v>
      </c>
    </row>
    <row r="13749">
      <c r="A13749" t="inlineStr">
        <is>
          <t>4986a1d5-bced-4f32-8aa4-9af0df34f4c5</t>
        </is>
      </c>
      <c r="B13749" t="inlineStr">
        <is>
          <t>89020010</t>
        </is>
      </c>
      <c r="C13749" t="inlineStr">
        <is>
          <t>TRAWLERS AND OTHER FISHING VESSELS</t>
        </is>
      </c>
      <c r="D13749" t="inlineStr">
        <is>
          <t>caf8bda7-d2d3-4c47-889c-8d8b126d219b</t>
        </is>
      </c>
      <c r="E13749" t="inlineStr">
        <is>
          <t>fc30360d-ad12-4fd4-8f87-d06f21524996</t>
        </is>
      </c>
      <c r="F13749" t="n">
        <v>53</v>
      </c>
    </row>
    <row r="13750">
      <c r="A13750" t="inlineStr">
        <is>
          <t>c766a7d3-7082-44cc-89ca-c42780d3dec6</t>
        </is>
      </c>
      <c r="B13750" t="inlineStr">
        <is>
          <t>89020090</t>
        </is>
      </c>
      <c r="C13750" t="inlineStr">
        <is>
          <t>OTHER</t>
        </is>
      </c>
      <c r="D13750" t="inlineStr">
        <is>
          <t>caf8bda7-d2d3-4c47-889c-8d8b126d219b</t>
        </is>
      </c>
      <c r="E13750" t="inlineStr">
        <is>
          <t>fc30360d-ad12-4fd4-8f87-d06f21524996</t>
        </is>
      </c>
      <c r="F13750" t="n">
        <v>53</v>
      </c>
    </row>
    <row r="13751">
      <c r="A13751" t="inlineStr">
        <is>
          <t>9907e931-5708-454e-a1d4-e480b174e820</t>
        </is>
      </c>
      <c r="B13751" t="inlineStr">
        <is>
          <t>89031000</t>
        </is>
      </c>
      <c r="C13751" t="inlineStr">
        <is>
          <t>YACHTS AND OTHER VESSELS FOR PLEASURE OR SPORTS; ROWING BOATS AND CANOES INFLATABLE</t>
        </is>
      </c>
      <c r="D13751" t="inlineStr">
        <is>
          <t>caf8bda7-d2d3-4c47-889c-8d8b126d219b</t>
        </is>
      </c>
      <c r="E13751" t="inlineStr">
        <is>
          <t>b24ac591-28db-4b09-adac-204359acd9ba</t>
        </is>
      </c>
      <c r="F13751" t="n">
        <v>53</v>
      </c>
    </row>
    <row r="13752">
      <c r="A13752" t="inlineStr">
        <is>
          <t>ea6981d3-d11c-47b2-b932-451207c4eb63</t>
        </is>
      </c>
      <c r="B13752" t="inlineStr">
        <is>
          <t>89031100</t>
        </is>
      </c>
      <c r="C13752" t="inlineStr">
        <is>
          <t>FITTED OR DESIGNED TO BE FITTED WITH A MOTOR, UNLADEN (NET) WEIGHT (EXCLUDING THE MOTOR) NOT EXCEEDING 100 KG</t>
        </is>
      </c>
      <c r="D13752" t="inlineStr">
        <is>
          <t>caf8bda7-d2d3-4c47-889c-8d8b126d219b</t>
        </is>
      </c>
      <c r="E13752" t="inlineStr">
        <is>
          <t>b24ac591-28db-4b09-adac-204359acd9ba</t>
        </is>
      </c>
      <c r="F13752" t="n">
        <v>53</v>
      </c>
    </row>
    <row r="13753">
      <c r="A13753" t="inlineStr">
        <is>
          <t>09ba7476-b790-40b4-8b4f-cef28311c004</t>
        </is>
      </c>
      <c r="B13753" t="inlineStr">
        <is>
          <t>89031200</t>
        </is>
      </c>
      <c r="C13753" t="inlineStr">
        <is>
          <t>NOT DESIGNED FOR USE WITH A MOTOR AND UNLADEN (NET) WEIGHT NOT EXCEEDING 100 KG</t>
        </is>
      </c>
      <c r="D13753" t="inlineStr">
        <is>
          <t>caf8bda7-d2d3-4c47-889c-8d8b126d219b</t>
        </is>
      </c>
      <c r="E13753" t="inlineStr">
        <is>
          <t>b24ac591-28db-4b09-adac-204359acd9ba</t>
        </is>
      </c>
      <c r="F13753" t="n">
        <v>53</v>
      </c>
    </row>
    <row r="13754">
      <c r="A13754" t="inlineStr">
        <is>
          <t>55373d17-7db1-47b3-b03c-9a6a2bc2a359</t>
        </is>
      </c>
      <c r="B13754" t="inlineStr">
        <is>
          <t>89031900</t>
        </is>
      </c>
      <c r="C13754" t="inlineStr">
        <is>
          <t>OTHER</t>
        </is>
      </c>
      <c r="D13754" t="inlineStr">
        <is>
          <t>caf8bda7-d2d3-4c47-889c-8d8b126d219b</t>
        </is>
      </c>
      <c r="E13754" t="inlineStr">
        <is>
          <t>b24ac591-28db-4b09-adac-204359acd9ba</t>
        </is>
      </c>
      <c r="F13754" t="n">
        <v>53</v>
      </c>
    </row>
    <row r="13755">
      <c r="A13755" t="inlineStr">
        <is>
          <t>5c4e233a-5df3-417a-8ffb-499d427b0641</t>
        </is>
      </c>
      <c r="B13755" t="inlineStr">
        <is>
          <t>89032100</t>
        </is>
      </c>
      <c r="C13755" t="inlineStr">
        <is>
          <t>OF A LENGTH NOT EXCEEDING 7.5 M</t>
        </is>
      </c>
      <c r="D13755" t="inlineStr">
        <is>
          <t>caf8bda7-d2d3-4c47-889c-8d8b126d219b</t>
        </is>
      </c>
      <c r="E13755" t="inlineStr">
        <is>
          <t>b24ac591-28db-4b09-adac-204359acd9ba</t>
        </is>
      </c>
      <c r="F13755" t="n">
        <v>53</v>
      </c>
    </row>
    <row r="13756">
      <c r="A13756" t="inlineStr">
        <is>
          <t>56b80ee5-0712-4890-9d3c-f873af9175db</t>
        </is>
      </c>
      <c r="B13756" t="inlineStr">
        <is>
          <t>89032200</t>
        </is>
      </c>
      <c r="C13756" t="inlineStr">
        <is>
          <t>OF A LENGTH EXCEEDING 7.5 M BUT NOT EXCEEDING 24M</t>
        </is>
      </c>
      <c r="D13756" t="inlineStr">
        <is>
          <t>caf8bda7-d2d3-4c47-889c-8d8b126d219b</t>
        </is>
      </c>
      <c r="E13756" t="inlineStr">
        <is>
          <t>b24ac591-28db-4b09-adac-204359acd9ba</t>
        </is>
      </c>
      <c r="F13756" t="n">
        <v>53</v>
      </c>
    </row>
    <row r="13757">
      <c r="A13757" t="inlineStr">
        <is>
          <t>0a300f27-1ace-49bc-93d2-519ade6afc15</t>
        </is>
      </c>
      <c r="B13757" t="inlineStr">
        <is>
          <t>89032300</t>
        </is>
      </c>
      <c r="C13757" t="inlineStr">
        <is>
          <t>OF A LENGTH EXCEEDING 24 M</t>
        </is>
      </c>
      <c r="D13757" t="inlineStr">
        <is>
          <t>caf8bda7-d2d3-4c47-889c-8d8b126d219b</t>
        </is>
      </c>
      <c r="E13757" t="inlineStr">
        <is>
          <t>b24ac591-28db-4b09-adac-204359acd9ba</t>
        </is>
      </c>
      <c r="F13757" t="n">
        <v>53</v>
      </c>
    </row>
    <row r="13758">
      <c r="A13758" t="inlineStr">
        <is>
          <t>9795f12a-f5f8-45f9-bc85-65a23b51db06</t>
        </is>
      </c>
      <c r="B13758" t="inlineStr">
        <is>
          <t>89033100</t>
        </is>
      </c>
      <c r="C13758" t="inlineStr">
        <is>
          <t>OF A LENGTH NOT EXCEEDING 7.5 M</t>
        </is>
      </c>
      <c r="D13758" t="inlineStr">
        <is>
          <t>caf8bda7-d2d3-4c47-889c-8d8b126d219b</t>
        </is>
      </c>
      <c r="E13758" t="inlineStr">
        <is>
          <t>b24ac591-28db-4b09-adac-204359acd9ba</t>
        </is>
      </c>
      <c r="F13758" t="n">
        <v>53</v>
      </c>
    </row>
    <row r="13759">
      <c r="A13759" t="inlineStr">
        <is>
          <t>02dddf0d-4351-4d08-980b-f86287121a73</t>
        </is>
      </c>
      <c r="B13759" t="inlineStr">
        <is>
          <t>89033200</t>
        </is>
      </c>
      <c r="C13759" t="inlineStr">
        <is>
          <t>OF A LENGTH EXCEEDING 7.5 M BUT NOT EXCEEDING 24 M</t>
        </is>
      </c>
      <c r="D13759" t="inlineStr">
        <is>
          <t>caf8bda7-d2d3-4c47-889c-8d8b126d219b</t>
        </is>
      </c>
      <c r="E13759" t="inlineStr">
        <is>
          <t>b24ac591-28db-4b09-adac-204359acd9ba</t>
        </is>
      </c>
      <c r="F13759" t="n">
        <v>53</v>
      </c>
    </row>
    <row r="13760">
      <c r="A13760" t="inlineStr">
        <is>
          <t>3bcdc7cc-d9ab-41e9-a17e-a835def2ed12</t>
        </is>
      </c>
      <c r="B13760" t="inlineStr">
        <is>
          <t>89033300</t>
        </is>
      </c>
      <c r="C13760" t="inlineStr">
        <is>
          <t>OF A LENGTH EXCEEDING 24 M</t>
        </is>
      </c>
      <c r="D13760" t="inlineStr">
        <is>
          <t>caf8bda7-d2d3-4c47-889c-8d8b126d219b</t>
        </is>
      </c>
      <c r="E13760" t="inlineStr">
        <is>
          <t>b24ac591-28db-4b09-adac-204359acd9ba</t>
        </is>
      </c>
      <c r="F13760" t="n">
        <v>53</v>
      </c>
    </row>
    <row r="13761">
      <c r="A13761" t="inlineStr">
        <is>
          <t>cbdefeda-ad6c-47c8-8b71-ac0651576299</t>
        </is>
      </c>
      <c r="B13761" t="inlineStr">
        <is>
          <t>89039100</t>
        </is>
      </c>
      <c r="C13761" t="inlineStr">
        <is>
          <t>YACHTS AND OTHER VESSELS FOR PLEASURE OR SPORTS; ROWING BOATS AND CANOES - OTHER : SAIL BOATS, WITH OR WITHOUT AUXILIARY MOTOR</t>
        </is>
      </c>
      <c r="D13761" t="inlineStr">
        <is>
          <t>caf8bda7-d2d3-4c47-889c-8d8b126d219b</t>
        </is>
      </c>
      <c r="E13761" t="inlineStr">
        <is>
          <t>b24ac591-28db-4b09-adac-204359acd9ba</t>
        </is>
      </c>
      <c r="F13761" t="n">
        <v>53</v>
      </c>
    </row>
    <row r="13762">
      <c r="A13762" t="inlineStr">
        <is>
          <t>50316f5b-c2d8-4c4f-90ff-94530baf3d1e</t>
        </is>
      </c>
      <c r="B13762" t="inlineStr">
        <is>
          <t>89039200</t>
        </is>
      </c>
      <c r="C13762" t="inlineStr">
        <is>
          <t>YACHTS AND OTHER VESSELS FOR PLEASURE OR SPORTS; ROWING BOATS AND CANOES - OTHER : MOTORBOATS, OTHER THAN OUTBOARD MOTORBOATS</t>
        </is>
      </c>
      <c r="D13762" t="inlineStr">
        <is>
          <t>caf8bda7-d2d3-4c47-889c-8d8b126d219b</t>
        </is>
      </c>
      <c r="E13762" t="inlineStr">
        <is>
          <t>b24ac591-28db-4b09-adac-204359acd9ba</t>
        </is>
      </c>
      <c r="F13762" t="n">
        <v>53</v>
      </c>
    </row>
    <row r="13763">
      <c r="A13763" t="inlineStr">
        <is>
          <t>66f23ae7-d475-43c6-bca2-ae0fa6fdceeb</t>
        </is>
      </c>
      <c r="B13763" t="inlineStr">
        <is>
          <t>89039300</t>
        </is>
      </c>
      <c r="C13763" t="inlineStr">
        <is>
          <t>OF A LENGTH NOT EXCEEDING 7.5 M</t>
        </is>
      </c>
      <c r="D13763" t="inlineStr">
        <is>
          <t>caf8bda7-d2d3-4c47-889c-8d8b126d219b</t>
        </is>
      </c>
      <c r="E13763" t="inlineStr">
        <is>
          <t>b24ac591-28db-4b09-adac-204359acd9ba</t>
        </is>
      </c>
      <c r="F13763" t="n">
        <v>53</v>
      </c>
    </row>
    <row r="13764">
      <c r="A13764" t="inlineStr">
        <is>
          <t>476d7c5e-ffa1-4c75-87d9-4cf7342f85a9</t>
        </is>
      </c>
      <c r="B13764" t="inlineStr">
        <is>
          <t>89039900</t>
        </is>
      </c>
      <c r="C13764" t="inlineStr">
        <is>
          <t>OTHER</t>
        </is>
      </c>
      <c r="D13764" t="inlineStr">
        <is>
          <t>caf8bda7-d2d3-4c47-889c-8d8b126d219b</t>
        </is>
      </c>
      <c r="E13764" t="inlineStr">
        <is>
          <t>b24ac591-28db-4b09-adac-204359acd9ba</t>
        </is>
      </c>
      <c r="F13764" t="n">
        <v>53</v>
      </c>
    </row>
    <row r="13765">
      <c r="A13765" t="inlineStr">
        <is>
          <t>ab88e271-c1fb-4630-9502-a42cb1f43530</t>
        </is>
      </c>
      <c r="B13765" t="inlineStr">
        <is>
          <t>89039910</t>
        </is>
      </c>
      <c r="C13765" t="inlineStr">
        <is>
          <t>YACHTS AND OTHER VESSELS FOR PLEASURE OR SPORTS; ROWING BOATS AND CANOES - OTHER : - OTHER : CANOES</t>
        </is>
      </c>
      <c r="D13765" t="inlineStr">
        <is>
          <t>caf8bda7-d2d3-4c47-889c-8d8b126d219b</t>
        </is>
      </c>
      <c r="E13765" t="inlineStr">
        <is>
          <t>b24ac591-28db-4b09-adac-204359acd9ba</t>
        </is>
      </c>
      <c r="F13765" t="n">
        <v>53</v>
      </c>
    </row>
    <row r="13766">
      <c r="A13766" t="inlineStr">
        <is>
          <t>3f473c8e-6b35-4aaa-b169-5320aee93a93</t>
        </is>
      </c>
      <c r="B13766" t="inlineStr">
        <is>
          <t>89039990</t>
        </is>
      </c>
      <c r="C13766" t="inlineStr">
        <is>
          <t>YACHTS AND OTHER VESSELS FOR PLEASURE OR SPORTS; ROWING BOATS AND CANOES - OTHER : - OTHER : OTHER</t>
        </is>
      </c>
      <c r="D13766" t="inlineStr">
        <is>
          <t>caf8bda7-d2d3-4c47-889c-8d8b126d219b</t>
        </is>
      </c>
      <c r="E13766" t="inlineStr">
        <is>
          <t>b24ac591-28db-4b09-adac-204359acd9ba</t>
        </is>
      </c>
      <c r="F13766" t="n">
        <v>53</v>
      </c>
    </row>
    <row r="13767">
      <c r="A13767" t="inlineStr">
        <is>
          <t>722c61d8-ac6c-4cf8-aa5a-db855aafcbd3</t>
        </is>
      </c>
      <c r="B13767" t="inlineStr">
        <is>
          <t>89040000</t>
        </is>
      </c>
      <c r="C13767" t="inlineStr">
        <is>
          <t>TUGS AND PUSHER CRAFT</t>
        </is>
      </c>
      <c r="D13767" t="inlineStr">
        <is>
          <t>caf8bda7-d2d3-4c47-889c-8d8b126d219b</t>
        </is>
      </c>
      <c r="E13767" t="inlineStr">
        <is>
          <t>11bea993-ed28-4001-b8d5-3c46474870b8</t>
        </is>
      </c>
      <c r="F13767" t="n">
        <v>53</v>
      </c>
    </row>
    <row r="13768">
      <c r="A13768" t="inlineStr">
        <is>
          <t>0b048a68-2afa-4b42-b06c-6d0704592d3a</t>
        </is>
      </c>
      <c r="B13768" t="inlineStr">
        <is>
          <t>89051000</t>
        </is>
      </c>
      <c r="C13768" t="inlineStr">
        <is>
          <t>DREDGERS</t>
        </is>
      </c>
      <c r="D13768" t="inlineStr">
        <is>
          <t>caf8bda7-d2d3-4c47-889c-8d8b126d219b</t>
        </is>
      </c>
      <c r="E13768" t="inlineStr">
        <is>
          <t>86a12915-543c-4388-a772-ce7a3a4c71a2</t>
        </is>
      </c>
      <c r="F13768" t="n">
        <v>53</v>
      </c>
    </row>
    <row r="13769">
      <c r="A13769" t="inlineStr">
        <is>
          <t>8a35e196-e775-4bf3-b8e6-ec513d483d11</t>
        </is>
      </c>
      <c r="B13769" t="inlineStr">
        <is>
          <t>89052000</t>
        </is>
      </c>
      <c r="C13769" t="inlineStr">
        <is>
          <t>FLOATING OR SUBMERSIBLE DRILLING OR PRODUCTION PLATFORMS</t>
        </is>
      </c>
      <c r="D13769" t="inlineStr">
        <is>
          <t>caf8bda7-d2d3-4c47-889c-8d8b126d219b</t>
        </is>
      </c>
      <c r="E13769" t="inlineStr">
        <is>
          <t>86a12915-543c-4388-a772-ce7a3a4c71a2</t>
        </is>
      </c>
      <c r="F13769" t="n">
        <v>53</v>
      </c>
    </row>
    <row r="13770">
      <c r="A13770" t="inlineStr">
        <is>
          <t>286ba5e3-6a26-4d70-a8af-8e381836cd27</t>
        </is>
      </c>
      <c r="B13770" t="inlineStr">
        <is>
          <t>89059010</t>
        </is>
      </c>
      <c r="C13770" t="inlineStr">
        <is>
          <t>FLOATING DOCKS</t>
        </is>
      </c>
      <c r="D13770" t="inlineStr">
        <is>
          <t>caf8bda7-d2d3-4c47-889c-8d8b126d219b</t>
        </is>
      </c>
      <c r="E13770" t="inlineStr">
        <is>
          <t>86a12915-543c-4388-a772-ce7a3a4c71a2</t>
        </is>
      </c>
      <c r="F13770" t="n">
        <v>53</v>
      </c>
    </row>
    <row r="13771">
      <c r="A13771" t="inlineStr">
        <is>
          <t>0238db58-f42c-4fc1-9d89-61908fbe587a</t>
        </is>
      </c>
      <c r="B13771" t="inlineStr">
        <is>
          <t>89059090</t>
        </is>
      </c>
      <c r="C13771" t="inlineStr">
        <is>
          <t>OTHER</t>
        </is>
      </c>
      <c r="D13771" t="inlineStr">
        <is>
          <t>caf8bda7-d2d3-4c47-889c-8d8b126d219b</t>
        </is>
      </c>
      <c r="E13771" t="inlineStr">
        <is>
          <t>86a12915-543c-4388-a772-ce7a3a4c71a2</t>
        </is>
      </c>
      <c r="F13771" t="n">
        <v>53</v>
      </c>
    </row>
    <row r="13772">
      <c r="A13772" t="inlineStr">
        <is>
          <t>a43b80bd-0f48-4482-9cc7-52d1e19ecb5f</t>
        </is>
      </c>
      <c r="B13772" t="inlineStr">
        <is>
          <t>89061000</t>
        </is>
      </c>
      <c r="C13772" t="inlineStr">
        <is>
          <t>WARSHIPS</t>
        </is>
      </c>
      <c r="D13772" t="inlineStr">
        <is>
          <t>caf8bda7-d2d3-4c47-889c-8d8b126d219b</t>
        </is>
      </c>
      <c r="E13772" t="inlineStr">
        <is>
          <t>6477d4c0-ef62-4ec4-aa83-122ffe9f2feb</t>
        </is>
      </c>
      <c r="F13772" t="n">
        <v>53</v>
      </c>
    </row>
    <row r="13773">
      <c r="A13773" t="inlineStr">
        <is>
          <t>4911d867-7a61-4624-a819-2b87f45563a5</t>
        </is>
      </c>
      <c r="B13773" t="inlineStr">
        <is>
          <t>89069000</t>
        </is>
      </c>
      <c r="C13773" t="inlineStr">
        <is>
          <t>OTHER</t>
        </is>
      </c>
      <c r="D13773" t="inlineStr">
        <is>
          <t>caf8bda7-d2d3-4c47-889c-8d8b126d219b</t>
        </is>
      </c>
      <c r="E13773" t="inlineStr">
        <is>
          <t>6477d4c0-ef62-4ec4-aa83-122ffe9f2feb</t>
        </is>
      </c>
      <c r="F13773" t="n">
        <v>53</v>
      </c>
    </row>
    <row r="13774">
      <c r="A13774" t="inlineStr">
        <is>
          <t>5b994431-545c-4476-8643-693f44a6869a</t>
        </is>
      </c>
      <c r="B13774" t="inlineStr">
        <is>
          <t>89069010</t>
        </is>
      </c>
      <c r="C13774" t="inlineStr">
        <is>
          <t>PATROL OR SURVEILLANCE BOAT, AIRCUSHION VEHICLE, REMOTEOPERATED VEHICLE</t>
        </is>
      </c>
      <c r="D13774" t="inlineStr">
        <is>
          <t>caf8bda7-d2d3-4c47-889c-8d8b126d219b</t>
        </is>
      </c>
      <c r="E13774" t="inlineStr">
        <is>
          <t>6477d4c0-ef62-4ec4-aa83-122ffe9f2feb</t>
        </is>
      </c>
      <c r="F13774" t="n">
        <v>53</v>
      </c>
    </row>
    <row r="13775">
      <c r="A13775" t="inlineStr">
        <is>
          <t>f1da8af4-ca59-42e6-93fa-1124a8dbf764</t>
        </is>
      </c>
      <c r="B13775" t="inlineStr">
        <is>
          <t>89069090</t>
        </is>
      </c>
      <c r="C13775" t="inlineStr">
        <is>
          <t>OTHER</t>
        </is>
      </c>
      <c r="D13775" t="inlineStr">
        <is>
          <t>caf8bda7-d2d3-4c47-889c-8d8b126d219b</t>
        </is>
      </c>
      <c r="E13775" t="inlineStr">
        <is>
          <t>6477d4c0-ef62-4ec4-aa83-122ffe9f2feb</t>
        </is>
      </c>
      <c r="F13775" t="n">
        <v>53</v>
      </c>
    </row>
    <row r="13776">
      <c r="A13776" t="inlineStr">
        <is>
          <t>49c8bf2a-7e33-4aab-aaf4-2cec80701381</t>
        </is>
      </c>
      <c r="B13776" t="inlineStr">
        <is>
          <t>89071000</t>
        </is>
      </c>
      <c r="C13776" t="inlineStr">
        <is>
          <t>INFLATABLE RAFTS</t>
        </is>
      </c>
      <c r="D13776" t="inlineStr">
        <is>
          <t>caf8bda7-d2d3-4c47-889c-8d8b126d219b</t>
        </is>
      </c>
      <c r="E13776" t="inlineStr">
        <is>
          <t>acf5cf59-8a94-45e1-9048-6f08ff71e6e2</t>
        </is>
      </c>
      <c r="F13776" t="n">
        <v>53</v>
      </c>
    </row>
    <row r="13777">
      <c r="A13777" t="inlineStr">
        <is>
          <t>38055839-1178-40dd-9bf5-43fac0ff2d03</t>
        </is>
      </c>
      <c r="B13777" t="inlineStr">
        <is>
          <t>89079000</t>
        </is>
      </c>
      <c r="C13777" t="inlineStr">
        <is>
          <t>OTHER</t>
        </is>
      </c>
      <c r="D13777" t="inlineStr">
        <is>
          <t>caf8bda7-d2d3-4c47-889c-8d8b126d219b</t>
        </is>
      </c>
      <c r="E13777" t="inlineStr">
        <is>
          <t>acf5cf59-8a94-45e1-9048-6f08ff71e6e2</t>
        </is>
      </c>
      <c r="F13777" t="n">
        <v>53</v>
      </c>
    </row>
    <row r="13778">
      <c r="A13778" t="inlineStr">
        <is>
          <t>a97d677b-91a0-4556-a980-90cc1e1ef2d8</t>
        </is>
      </c>
      <c r="B13778" t="inlineStr">
        <is>
          <t>89080000</t>
        </is>
      </c>
      <c r="C13778" t="inlineStr">
        <is>
          <t>VESSELS AND OTHER FLOATING STRUCTURES FOR BREAKING UP</t>
        </is>
      </c>
      <c r="D13778" t="inlineStr">
        <is>
          <t>caf8bda7-d2d3-4c47-889c-8d8b126d219b</t>
        </is>
      </c>
      <c r="E13778" t="inlineStr">
        <is>
          <t>1810ed62-c089-4caf-91d6-ed4faa19e3a1</t>
        </is>
      </c>
      <c r="F13778" t="n">
        <v>53</v>
      </c>
    </row>
    <row r="13779">
      <c r="A13779" t="inlineStr">
        <is>
          <t>c74782e2-83e7-4b9f-b6c0-6a01c8ee0d15</t>
        </is>
      </c>
      <c r="B13779" t="inlineStr">
        <is>
          <t>90011000</t>
        </is>
      </c>
      <c r="C13779" t="inlineStr">
        <is>
          <t>OPTICAL FIBRES, OPTICAL FIBRES BUNDLES AND CABLES</t>
        </is>
      </c>
      <c r="D13779" t="inlineStr">
        <is>
          <t>4b9d3208-80b4-4de1-b170-de6668a4b9b8</t>
        </is>
      </c>
      <c r="E13779" t="inlineStr">
        <is>
          <t>6b6b488e-1883-4a51-aa75-2a9cf275fbc6</t>
        </is>
      </c>
      <c r="F13779" t="n">
        <v>67</v>
      </c>
    </row>
    <row r="13780">
      <c r="A13780" t="inlineStr">
        <is>
          <t>5c477bd1-5fd2-4fc6-b4ec-a2f8a8c08d08</t>
        </is>
      </c>
      <c r="B13780" t="inlineStr">
        <is>
          <t>90012000</t>
        </is>
      </c>
      <c r="C13780" t="inlineStr">
        <is>
          <t>SHEETS AND PLATES OF POLARISING MATERIAL</t>
        </is>
      </c>
      <c r="D13780" t="inlineStr">
        <is>
          <t>4b9d3208-80b4-4de1-b170-de6668a4b9b8</t>
        </is>
      </c>
      <c r="E13780" t="inlineStr">
        <is>
          <t>6b6b488e-1883-4a51-aa75-2a9cf275fbc6</t>
        </is>
      </c>
      <c r="F13780" t="n">
        <v>67</v>
      </c>
    </row>
    <row r="13781">
      <c r="A13781" t="inlineStr">
        <is>
          <t>b2433d56-4359-4ded-9e97-6773eb6a2d0a</t>
        </is>
      </c>
      <c r="B13781" t="inlineStr">
        <is>
          <t>90013000</t>
        </is>
      </c>
      <c r="C13781" t="inlineStr">
        <is>
          <t>CONTACT LENSES</t>
        </is>
      </c>
      <c r="D13781" t="inlineStr">
        <is>
          <t>4b9d3208-80b4-4de1-b170-de6668a4b9b8</t>
        </is>
      </c>
      <c r="E13781" t="inlineStr">
        <is>
          <t>6b6b488e-1883-4a51-aa75-2a9cf275fbc6</t>
        </is>
      </c>
      <c r="F13781" t="n">
        <v>67</v>
      </c>
    </row>
    <row r="13782">
      <c r="A13782" t="inlineStr">
        <is>
          <t>e24ee2c4-93a3-458c-9c14-1e36ef6b175d</t>
        </is>
      </c>
      <c r="B13782" t="inlineStr">
        <is>
          <t>90014010</t>
        </is>
      </c>
      <c r="C13782" t="inlineStr">
        <is>
          <t>POLARISED GLASS</t>
        </is>
      </c>
      <c r="D13782" t="inlineStr">
        <is>
          <t>4b9d3208-80b4-4de1-b170-de6668a4b9b8</t>
        </is>
      </c>
      <c r="E13782" t="inlineStr">
        <is>
          <t>6b6b488e-1883-4a51-aa75-2a9cf275fbc6</t>
        </is>
      </c>
      <c r="F13782" t="n">
        <v>67</v>
      </c>
    </row>
    <row r="13783">
      <c r="A13783" t="inlineStr">
        <is>
          <t>754a5af3-d971-43f7-bc5d-dcb7c3a62a3e</t>
        </is>
      </c>
      <c r="B13783" t="inlineStr">
        <is>
          <t>90014090</t>
        </is>
      </c>
      <c r="C13783" t="inlineStr">
        <is>
          <t>OTHER</t>
        </is>
      </c>
      <c r="D13783" t="inlineStr">
        <is>
          <t>4b9d3208-80b4-4de1-b170-de6668a4b9b8</t>
        </is>
      </c>
      <c r="E13783" t="inlineStr">
        <is>
          <t>6b6b488e-1883-4a51-aa75-2a9cf275fbc6</t>
        </is>
      </c>
      <c r="F13783" t="n">
        <v>67</v>
      </c>
    </row>
    <row r="13784">
      <c r="A13784" t="inlineStr">
        <is>
          <t>ebc7181a-ffa9-41ff-8dba-28c94bd3153b</t>
        </is>
      </c>
      <c r="B13784" t="inlineStr">
        <is>
          <t>90015000</t>
        </is>
      </c>
      <c r="C13784" t="inlineStr">
        <is>
          <t>SPECTACLE LENSES OF OTHER MATERIALS</t>
        </is>
      </c>
      <c r="D13784" t="inlineStr">
        <is>
          <t>4b9d3208-80b4-4de1-b170-de6668a4b9b8</t>
        </is>
      </c>
      <c r="E13784" t="inlineStr">
        <is>
          <t>6b6b488e-1883-4a51-aa75-2a9cf275fbc6</t>
        </is>
      </c>
      <c r="F13784" t="n">
        <v>67</v>
      </c>
    </row>
    <row r="13785">
      <c r="A13785" t="inlineStr">
        <is>
          <t>ba57d3b7-0f51-4ed7-8d77-6fee0b89505f</t>
        </is>
      </c>
      <c r="B13785" t="inlineStr">
        <is>
          <t>90019010</t>
        </is>
      </c>
      <c r="C13785" t="inlineStr">
        <is>
          <t>OPTICAL CALCITE CRYSTAL</t>
        </is>
      </c>
      <c r="D13785" t="inlineStr">
        <is>
          <t>4b9d3208-80b4-4de1-b170-de6668a4b9b8</t>
        </is>
      </c>
      <c r="E13785" t="inlineStr">
        <is>
          <t>6b6b488e-1883-4a51-aa75-2a9cf275fbc6</t>
        </is>
      </c>
      <c r="F13785" t="n">
        <v>67</v>
      </c>
    </row>
    <row r="13786">
      <c r="A13786" t="inlineStr">
        <is>
          <t>a949e648-7b4c-4b8c-aa51-157ca46b744f</t>
        </is>
      </c>
      <c r="B13786" t="inlineStr">
        <is>
          <t>90019090</t>
        </is>
      </c>
      <c r="C13786" t="inlineStr">
        <is>
          <t>OTHER</t>
        </is>
      </c>
      <c r="D13786" t="inlineStr">
        <is>
          <t>4b9d3208-80b4-4de1-b170-de6668a4b9b8</t>
        </is>
      </c>
      <c r="E13786" t="inlineStr">
        <is>
          <t>6b6b488e-1883-4a51-aa75-2a9cf275fbc6</t>
        </is>
      </c>
      <c r="F13786" t="n">
        <v>67</v>
      </c>
    </row>
    <row r="13787">
      <c r="A13787" t="inlineStr">
        <is>
          <t>b0a4f7ba-4ad4-436f-b0b0-e84dbde1d006</t>
        </is>
      </c>
      <c r="B13787" t="inlineStr">
        <is>
          <t>90021100</t>
        </is>
      </c>
      <c r="C13787" t="inlineStr">
        <is>
          <t>FOR CAMERAS, PROJECTORS OR PHOTOGRAPHIC ENLARGERS OR REDUCERS</t>
        </is>
      </c>
      <c r="D13787" t="inlineStr">
        <is>
          <t>4b9d3208-80b4-4de1-b170-de6668a4b9b8</t>
        </is>
      </c>
      <c r="E13787" t="inlineStr">
        <is>
          <t>22c17cb2-4992-442f-aa3a-53a9e1514572</t>
        </is>
      </c>
      <c r="F13787" t="n">
        <v>67</v>
      </c>
    </row>
    <row r="13788">
      <c r="A13788" t="inlineStr">
        <is>
          <t>76a4274a-cff9-44b5-a8e5-3f44e727a6b3</t>
        </is>
      </c>
      <c r="B13788" t="inlineStr">
        <is>
          <t>90021900</t>
        </is>
      </c>
      <c r="C13788" t="inlineStr">
        <is>
          <t>OTHER</t>
        </is>
      </c>
      <c r="D13788" t="inlineStr">
        <is>
          <t>4b9d3208-80b4-4de1-b170-de6668a4b9b8</t>
        </is>
      </c>
      <c r="E13788" t="inlineStr">
        <is>
          <t>22c17cb2-4992-442f-aa3a-53a9e1514572</t>
        </is>
      </c>
      <c r="F13788" t="n">
        <v>67</v>
      </c>
    </row>
    <row r="13789">
      <c r="A13789" t="inlineStr">
        <is>
          <t>af94806b-18b3-44cf-b693-b4f404886f9f</t>
        </is>
      </c>
      <c r="B13789" t="inlineStr">
        <is>
          <t>90022000</t>
        </is>
      </c>
      <c r="C13789" t="inlineStr">
        <is>
          <t>FILTERS</t>
        </is>
      </c>
      <c r="D13789" t="inlineStr">
        <is>
          <t>4b9d3208-80b4-4de1-b170-de6668a4b9b8</t>
        </is>
      </c>
      <c r="E13789" t="inlineStr">
        <is>
          <t>22c17cb2-4992-442f-aa3a-53a9e1514572</t>
        </is>
      </c>
      <c r="F13789" t="n">
        <v>67</v>
      </c>
    </row>
    <row r="13790">
      <c r="A13790" t="inlineStr">
        <is>
          <t>2ea5a1e7-a1d0-4eee-bacd-69b9ae401cae</t>
        </is>
      </c>
      <c r="B13790" t="inlineStr">
        <is>
          <t>90029000</t>
        </is>
      </c>
      <c r="C13790" t="inlineStr">
        <is>
          <t>OTHER</t>
        </is>
      </c>
      <c r="D13790" t="inlineStr">
        <is>
          <t>4b9d3208-80b4-4de1-b170-de6668a4b9b8</t>
        </is>
      </c>
      <c r="E13790" t="inlineStr">
        <is>
          <t>22c17cb2-4992-442f-aa3a-53a9e1514572</t>
        </is>
      </c>
      <c r="F13790" t="n">
        <v>67</v>
      </c>
    </row>
    <row r="13791">
      <c r="A13791" t="inlineStr">
        <is>
          <t>49d750fd-e7d3-42a1-a3af-28e13d5ec49c</t>
        </is>
      </c>
      <c r="B13791" t="inlineStr">
        <is>
          <t>90031100</t>
        </is>
      </c>
      <c r="C13791" t="inlineStr">
        <is>
          <t>OF PLASTICS</t>
        </is>
      </c>
      <c r="D13791" t="inlineStr">
        <is>
          <t>4b9d3208-80b4-4de1-b170-de6668a4b9b8</t>
        </is>
      </c>
      <c r="E13791" t="inlineStr">
        <is>
          <t>a821bbd5-ed24-4dc3-86e6-b2e5745cf660</t>
        </is>
      </c>
      <c r="F13791" t="n">
        <v>67</v>
      </c>
    </row>
    <row r="13792">
      <c r="A13792" t="inlineStr">
        <is>
          <t>8ad5b2ec-3c4f-4eee-8754-967424e1203a</t>
        </is>
      </c>
      <c r="B13792" t="inlineStr">
        <is>
          <t>90031900</t>
        </is>
      </c>
      <c r="C13792" t="inlineStr">
        <is>
          <t>OF OTHER MATERIALS</t>
        </is>
      </c>
      <c r="D13792" t="inlineStr">
        <is>
          <t>4b9d3208-80b4-4de1-b170-de6668a4b9b8</t>
        </is>
      </c>
      <c r="E13792" t="inlineStr">
        <is>
          <t>a821bbd5-ed24-4dc3-86e6-b2e5745cf660</t>
        </is>
      </c>
      <c r="F13792" t="n">
        <v>67</v>
      </c>
    </row>
    <row r="13793">
      <c r="A13793" t="inlineStr">
        <is>
          <t>7b1a72bd-982d-4d7e-8f6b-109336546add</t>
        </is>
      </c>
      <c r="B13793" t="inlineStr">
        <is>
          <t>90039000</t>
        </is>
      </c>
      <c r="C13793" t="inlineStr">
        <is>
          <t>PARTS</t>
        </is>
      </c>
      <c r="D13793" t="inlineStr">
        <is>
          <t>4b9d3208-80b4-4de1-b170-de6668a4b9b8</t>
        </is>
      </c>
      <c r="E13793" t="inlineStr">
        <is>
          <t>a821bbd5-ed24-4dc3-86e6-b2e5745cf660</t>
        </is>
      </c>
      <c r="F13793" t="n">
        <v>67</v>
      </c>
    </row>
    <row r="13794">
      <c r="A13794" t="inlineStr">
        <is>
          <t>f1c71913-d1ef-484a-806a-8eaf1abf909e</t>
        </is>
      </c>
      <c r="B13794" t="inlineStr">
        <is>
          <t>90041000</t>
        </is>
      </c>
      <c r="C13794" t="inlineStr">
        <is>
          <t>SUNGLASSES</t>
        </is>
      </c>
      <c r="D13794" t="inlineStr">
        <is>
          <t>4b9d3208-80b4-4de1-b170-de6668a4b9b8</t>
        </is>
      </c>
      <c r="E13794" t="inlineStr">
        <is>
          <t>0c3aaa2d-9de4-4bee-9a72-aca466fa4446</t>
        </is>
      </c>
      <c r="F13794" t="n">
        <v>67</v>
      </c>
    </row>
    <row r="13795">
      <c r="A13795" t="inlineStr">
        <is>
          <t>d6501d95-cefc-4d11-b7fb-c835fb9eb1db</t>
        </is>
      </c>
      <c r="B13795" t="inlineStr">
        <is>
          <t>90049010</t>
        </is>
      </c>
      <c r="C13795" t="inlineStr">
        <is>
          <t>PASSIVE NIGHT VISION GOGGLES</t>
        </is>
      </c>
      <c r="D13795" t="inlineStr">
        <is>
          <t>4b9d3208-80b4-4de1-b170-de6668a4b9b8</t>
        </is>
      </c>
      <c r="E13795" t="inlineStr">
        <is>
          <t>0c3aaa2d-9de4-4bee-9a72-aca466fa4446</t>
        </is>
      </c>
      <c r="F13795" t="n">
        <v>67</v>
      </c>
    </row>
    <row r="13796">
      <c r="A13796" t="inlineStr">
        <is>
          <t>b01e4a6d-d7aa-40c1-b830-3628277fba70</t>
        </is>
      </c>
      <c r="B13796" t="inlineStr">
        <is>
          <t>90049020</t>
        </is>
      </c>
      <c r="C13796" t="inlineStr">
        <is>
          <t>PRISMATIC EYEGLASSES FOR READING</t>
        </is>
      </c>
      <c r="D13796" t="inlineStr">
        <is>
          <t>4b9d3208-80b4-4de1-b170-de6668a4b9b8</t>
        </is>
      </c>
      <c r="E13796" t="inlineStr">
        <is>
          <t>0c3aaa2d-9de4-4bee-9a72-aca466fa4446</t>
        </is>
      </c>
      <c r="F13796" t="n">
        <v>67</v>
      </c>
    </row>
    <row r="13797">
      <c r="A13797" t="inlineStr">
        <is>
          <t>b47876ca-b2bf-4224-86f4-040b2694a186</t>
        </is>
      </c>
      <c r="B13797" t="inlineStr">
        <is>
          <t>90049090</t>
        </is>
      </c>
      <c r="C13797" t="inlineStr">
        <is>
          <t>OTHER</t>
        </is>
      </c>
      <c r="D13797" t="inlineStr">
        <is>
          <t>4b9d3208-80b4-4de1-b170-de6668a4b9b8</t>
        </is>
      </c>
      <c r="E13797" t="inlineStr">
        <is>
          <t>0c3aaa2d-9de4-4bee-9a72-aca466fa4446</t>
        </is>
      </c>
      <c r="F13797" t="n">
        <v>67</v>
      </c>
    </row>
    <row r="13798">
      <c r="A13798" t="inlineStr">
        <is>
          <t>2e15536d-77ee-4af6-8474-c326a96c3fef</t>
        </is>
      </c>
      <c r="B13798" t="inlineStr">
        <is>
          <t>90051000</t>
        </is>
      </c>
      <c r="C13798" t="inlineStr">
        <is>
          <t>BINOCULARS</t>
        </is>
      </c>
      <c r="D13798" t="inlineStr">
        <is>
          <t>4b9d3208-80b4-4de1-b170-de6668a4b9b8</t>
        </is>
      </c>
      <c r="E13798" t="inlineStr">
        <is>
          <t>128ac9d8-ff80-4707-879a-bfffc99b1c0a</t>
        </is>
      </c>
      <c r="F13798" t="n">
        <v>67</v>
      </c>
    </row>
    <row r="13799">
      <c r="A13799" t="inlineStr">
        <is>
          <t>e82a52d6-9431-4ea7-80c5-08b03976c521</t>
        </is>
      </c>
      <c r="B13799" t="inlineStr">
        <is>
          <t>90058010</t>
        </is>
      </c>
      <c r="C13799" t="inlineStr">
        <is>
          <t>MONOCULAR AND REFRACTING TELESCOPES</t>
        </is>
      </c>
      <c r="D13799" t="inlineStr">
        <is>
          <t>4b9d3208-80b4-4de1-b170-de6668a4b9b8</t>
        </is>
      </c>
      <c r="E13799" t="inlineStr">
        <is>
          <t>128ac9d8-ff80-4707-879a-bfffc99b1c0a</t>
        </is>
      </c>
      <c r="F13799" t="n">
        <v>67</v>
      </c>
    </row>
    <row r="13800">
      <c r="A13800" t="inlineStr">
        <is>
          <t>6f42d615-750b-489c-a335-9426ffd347b3</t>
        </is>
      </c>
      <c r="B13800" t="inlineStr">
        <is>
          <t>90058020</t>
        </is>
      </c>
      <c r="C13800" t="inlineStr">
        <is>
          <t>ASTRONOMICAL INSTRUMENTS</t>
        </is>
      </c>
      <c r="D13800" t="inlineStr">
        <is>
          <t>4b9d3208-80b4-4de1-b170-de6668a4b9b8</t>
        </is>
      </c>
      <c r="E13800" t="inlineStr">
        <is>
          <t>128ac9d8-ff80-4707-879a-bfffc99b1c0a</t>
        </is>
      </c>
      <c r="F13800" t="n">
        <v>67</v>
      </c>
    </row>
    <row r="13801">
      <c r="A13801" t="inlineStr">
        <is>
          <t>81ff4885-f895-4441-8223-be85eae2d20f</t>
        </is>
      </c>
      <c r="B13801" t="inlineStr">
        <is>
          <t>90058090</t>
        </is>
      </c>
      <c r="C13801" t="inlineStr">
        <is>
          <t>OTHER</t>
        </is>
      </c>
      <c r="D13801" t="inlineStr">
        <is>
          <t>4b9d3208-80b4-4de1-b170-de6668a4b9b8</t>
        </is>
      </c>
      <c r="E13801" t="inlineStr">
        <is>
          <t>128ac9d8-ff80-4707-879a-bfffc99b1c0a</t>
        </is>
      </c>
      <c r="F13801" t="n">
        <v>67</v>
      </c>
    </row>
    <row r="13802">
      <c r="A13802" t="inlineStr">
        <is>
          <t>551c4d76-46af-4722-9948-bc0c5c9e195f</t>
        </is>
      </c>
      <c r="B13802" t="inlineStr">
        <is>
          <t>90059010</t>
        </is>
      </c>
      <c r="C13802" t="inlineStr">
        <is>
          <t>OF BINOCULAR OR TELESCOPES OF HEADING 9005, OTHER THAN MOUNTINGS</t>
        </is>
      </c>
      <c r="D13802" t="inlineStr">
        <is>
          <t>4b9d3208-80b4-4de1-b170-de6668a4b9b8</t>
        </is>
      </c>
      <c r="E13802" t="inlineStr">
        <is>
          <t>128ac9d8-ff80-4707-879a-bfffc99b1c0a</t>
        </is>
      </c>
      <c r="F13802" t="n">
        <v>67</v>
      </c>
    </row>
    <row r="13803">
      <c r="A13803" t="inlineStr">
        <is>
          <t>c18751a5-e911-4e2a-a568-81e57ce1cec0</t>
        </is>
      </c>
      <c r="B13803" t="inlineStr">
        <is>
          <t>90059020</t>
        </is>
      </c>
      <c r="C13803" t="inlineStr">
        <is>
          <t>MOUNTINGS FOR ASTRONOMICAL INSTRUMENTS</t>
        </is>
      </c>
      <c r="D13803" t="inlineStr">
        <is>
          <t>4b9d3208-80b4-4de1-b170-de6668a4b9b8</t>
        </is>
      </c>
      <c r="E13803" t="inlineStr">
        <is>
          <t>128ac9d8-ff80-4707-879a-bfffc99b1c0a</t>
        </is>
      </c>
      <c r="F13803" t="n">
        <v>67</v>
      </c>
    </row>
    <row r="13804">
      <c r="A13804" t="inlineStr">
        <is>
          <t>6443ce57-ce05-4570-98a9-41313667a95c</t>
        </is>
      </c>
      <c r="B13804" t="inlineStr">
        <is>
          <t>90059090</t>
        </is>
      </c>
      <c r="C13804" t="inlineStr">
        <is>
          <t>OTHER</t>
        </is>
      </c>
      <c r="D13804" t="inlineStr">
        <is>
          <t>4b9d3208-80b4-4de1-b170-de6668a4b9b8</t>
        </is>
      </c>
      <c r="E13804" t="inlineStr">
        <is>
          <t>128ac9d8-ff80-4707-879a-bfffc99b1c0a</t>
        </is>
      </c>
      <c r="F13804" t="n">
        <v>67</v>
      </c>
    </row>
    <row r="13805">
      <c r="A13805" t="inlineStr">
        <is>
          <t>d2323c18-29f1-4bca-9259-ddc53c6aecb4</t>
        </is>
      </c>
      <c r="B13805" t="inlineStr">
        <is>
          <t>90061000</t>
        </is>
      </c>
      <c r="C13805" t="inlineStr">
        <is>
          <t>PHOTOGRAPHIC (OTHER THAN CINEMATOGRAPHIC) CAMERAS; PHOTOGRAPHIC FLASHLIGHT APPARATUS AND FLASH BULBS OTHER THAN DISCHARGE LAMPS OF HEADING 8539 CAMERAS OF A KIND USED FOR PREPARING PRINTING PLATES OR CYLINDERS</t>
        </is>
      </c>
      <c r="D13805" t="inlineStr">
        <is>
          <t>4b9d3208-80b4-4de1-b170-de6668a4b9b8</t>
        </is>
      </c>
      <c r="E13805" t="inlineStr">
        <is>
          <t>5f1e6b6f-2161-4e36-8d4f-23174ef9aa48</t>
        </is>
      </c>
      <c r="F13805" t="n">
        <v>67</v>
      </c>
    </row>
    <row r="13806">
      <c r="A13806" t="inlineStr">
        <is>
          <t>c5eb2ac9-7e20-4593-a5ff-750bc2025c31</t>
        </is>
      </c>
      <c r="B13806" t="inlineStr">
        <is>
          <t>90062000</t>
        </is>
      </c>
      <c r="C13806" t="inlineStr">
        <is>
          <t>PHOTOGRAPHIC (OTHER THAN CINEMATOGRAPHIC) CAMERAS; PHOTOGRAPHIC FLASHLIGHT APPARATUS AND FLASH BULBS OTHER THAN DISCHARGE LAMPS OF HEADING 8539 CAMERAS OF A KIND USED FOR RECORDING DOCUMENTS ON MICROFILM, MICROFICHE OR OTHER MICROFORMS</t>
        </is>
      </c>
      <c r="D13806" t="inlineStr">
        <is>
          <t>4b9d3208-80b4-4de1-b170-de6668a4b9b8</t>
        </is>
      </c>
      <c r="E13806" t="inlineStr">
        <is>
          <t>5f1e6b6f-2161-4e36-8d4f-23174ef9aa48</t>
        </is>
      </c>
      <c r="F13806" t="n">
        <v>67</v>
      </c>
    </row>
    <row r="13807">
      <c r="A13807" t="inlineStr">
        <is>
          <t>f918b060-3df8-4b4f-be38-cd7e6d92f11f</t>
        </is>
      </c>
      <c r="B13807" t="inlineStr">
        <is>
          <t>90063000</t>
        </is>
      </c>
      <c r="C13807" t="inlineStr">
        <is>
          <t>CAMERAS SPECIALLY DESIGNED FOR UNDERWATER USE, FOR AERIAL SURVEY OR FOR MEDICAL OR SURGICAL EXAMINATION OF INTERNAL ORGANS, COMPARISON CAMERAS FOR FORENSIC OR CRIMINOLOGICAL PURPOSES</t>
        </is>
      </c>
      <c r="D13807" t="inlineStr">
        <is>
          <t>4b9d3208-80b4-4de1-b170-de6668a4b9b8</t>
        </is>
      </c>
      <c r="E13807" t="inlineStr">
        <is>
          <t>5f1e6b6f-2161-4e36-8d4f-23174ef9aa48</t>
        </is>
      </c>
      <c r="F13807" t="n">
        <v>67</v>
      </c>
    </row>
    <row r="13808">
      <c r="A13808" t="inlineStr">
        <is>
          <t>05a30d6b-26f8-4b85-9c8b-34653c63bd6b</t>
        </is>
      </c>
      <c r="B13808" t="inlineStr">
        <is>
          <t>90064000</t>
        </is>
      </c>
      <c r="C13808" t="inlineStr">
        <is>
          <t>INSTANT PRINT CAMERAS</t>
        </is>
      </c>
      <c r="D13808" t="inlineStr">
        <is>
          <t>4b9d3208-80b4-4de1-b170-de6668a4b9b8</t>
        </is>
      </c>
      <c r="E13808" t="inlineStr">
        <is>
          <t>5f1e6b6f-2161-4e36-8d4f-23174ef9aa48</t>
        </is>
      </c>
      <c r="F13808" t="n">
        <v>67</v>
      </c>
    </row>
    <row r="13809">
      <c r="A13809" t="inlineStr">
        <is>
          <t>53022262-2033-4ce8-8f2b-ad49d35c07f9</t>
        </is>
      </c>
      <c r="B13809" t="inlineStr">
        <is>
          <t>90065100</t>
        </is>
      </c>
      <c r="C13809" t="inlineStr">
        <is>
          <t>PHOTOGRAPHIC (OTHER THAN CINEMATOGRAPHIC) CAMERAS; PHOTOGRAPHIC FLASHLIGHT APPARATUS AND FLASH BULBS OTHER THAN DISCHARGE LAMPS OF HEADING 8539 - OTHER CAMERAS: WITH A THROUGH-THE-LENS VIEW-FINDER [SINGLE LENS REFLEX (SLR)] FOR ROLL FILM OF A WIDTH NOT EX</t>
        </is>
      </c>
      <c r="D13809" t="inlineStr">
        <is>
          <t>4b9d3208-80b4-4de1-b170-de6668a4b9b8</t>
        </is>
      </c>
      <c r="E13809" t="inlineStr">
        <is>
          <t>5f1e6b6f-2161-4e36-8d4f-23174ef9aa48</t>
        </is>
      </c>
      <c r="F13809" t="n">
        <v>67</v>
      </c>
    </row>
    <row r="13810">
      <c r="A13810" t="inlineStr">
        <is>
          <t>f53c418f-9ff1-469b-b3c6-eb98945c65fb</t>
        </is>
      </c>
      <c r="B13810" t="inlineStr">
        <is>
          <t>90065200</t>
        </is>
      </c>
      <c r="C13810" t="inlineStr">
        <is>
          <t>PHOTOGRAPHIC (OTHER THAN CINEMATOGRAPHIC) CAMERAS; PHOTOGRAPHIC FLASHLIGHT APPARATUS AND FLASH BULBS OTHER THAN DISCHARGE LAMPS OF HEADING 8539 - OTHER CAMERAS: OTHER, FOR ROLL FILM OF A WIDTH LESS THAN 35 MM</t>
        </is>
      </c>
      <c r="D13810" t="inlineStr">
        <is>
          <t>4b9d3208-80b4-4de1-b170-de6668a4b9b8</t>
        </is>
      </c>
      <c r="E13810" t="inlineStr">
        <is>
          <t>5f1e6b6f-2161-4e36-8d4f-23174ef9aa48</t>
        </is>
      </c>
      <c r="F13810" t="n">
        <v>67</v>
      </c>
    </row>
    <row r="13811">
      <c r="A13811" t="inlineStr">
        <is>
          <t>567ff423-eb97-49f3-8291-b319a46e834c</t>
        </is>
      </c>
      <c r="B13811" t="inlineStr">
        <is>
          <t>90065310</t>
        </is>
      </c>
      <c r="C13811" t="inlineStr">
        <is>
          <t>FIXED FOCUS 35 MM CAMERAS</t>
        </is>
      </c>
      <c r="D13811" t="inlineStr">
        <is>
          <t>4b9d3208-80b4-4de1-b170-de6668a4b9b8</t>
        </is>
      </c>
      <c r="E13811" t="inlineStr">
        <is>
          <t>5f1e6b6f-2161-4e36-8d4f-23174ef9aa48</t>
        </is>
      </c>
      <c r="F13811" t="n">
        <v>67</v>
      </c>
    </row>
    <row r="13812">
      <c r="A13812" t="inlineStr">
        <is>
          <t>f1d08b4a-daa6-4119-bd2a-fd2435dbaedd</t>
        </is>
      </c>
      <c r="B13812" t="inlineStr">
        <is>
          <t>90065390</t>
        </is>
      </c>
      <c r="C13812" t="inlineStr">
        <is>
          <t>OTHER</t>
        </is>
      </c>
      <c r="D13812" t="inlineStr">
        <is>
          <t>4b9d3208-80b4-4de1-b170-de6668a4b9b8</t>
        </is>
      </c>
      <c r="E13812" t="inlineStr">
        <is>
          <t>5f1e6b6f-2161-4e36-8d4f-23174ef9aa48</t>
        </is>
      </c>
      <c r="F13812" t="n">
        <v>67</v>
      </c>
    </row>
    <row r="13813">
      <c r="A13813" t="inlineStr">
        <is>
          <t>29bf601b-ae76-46c0-b551-55ca9a1a8101</t>
        </is>
      </c>
      <c r="B13813" t="inlineStr">
        <is>
          <t>90065910</t>
        </is>
      </c>
      <c r="C13813" t="inlineStr">
        <is>
          <t>FIXED FOCUS 110 MM CAMERAS</t>
        </is>
      </c>
      <c r="D13813" t="inlineStr">
        <is>
          <t>4b9d3208-80b4-4de1-b170-de6668a4b9b8</t>
        </is>
      </c>
      <c r="E13813" t="inlineStr">
        <is>
          <t>5f1e6b6f-2161-4e36-8d4f-23174ef9aa48</t>
        </is>
      </c>
      <c r="F13813" t="n">
        <v>67</v>
      </c>
    </row>
    <row r="13814">
      <c r="A13814" t="inlineStr">
        <is>
          <t>1cbf75b8-5700-478d-abe7-02b2dd7f5eda</t>
        </is>
      </c>
      <c r="B13814" t="inlineStr">
        <is>
          <t>90065990</t>
        </is>
      </c>
      <c r="C13814" t="inlineStr">
        <is>
          <t>OTHER</t>
        </is>
      </c>
      <c r="D13814" t="inlineStr">
        <is>
          <t>4b9d3208-80b4-4de1-b170-de6668a4b9b8</t>
        </is>
      </c>
      <c r="E13814" t="inlineStr">
        <is>
          <t>5f1e6b6f-2161-4e36-8d4f-23174ef9aa48</t>
        </is>
      </c>
      <c r="F13814" t="n">
        <v>67</v>
      </c>
    </row>
    <row r="13815">
      <c r="A13815" t="inlineStr">
        <is>
          <t>e0797b9e-df55-4d2f-87a7-51b1b7fea13d</t>
        </is>
      </c>
      <c r="B13815" t="inlineStr">
        <is>
          <t>90066100</t>
        </is>
      </c>
      <c r="C13815" t="inlineStr">
        <is>
          <t>DISCHARGE LAMP (ELECTRONIC) FLASHLIGHT APPARATUS</t>
        </is>
      </c>
      <c r="D13815" t="inlineStr">
        <is>
          <t>4b9d3208-80b4-4de1-b170-de6668a4b9b8</t>
        </is>
      </c>
      <c r="E13815" t="inlineStr">
        <is>
          <t>5f1e6b6f-2161-4e36-8d4f-23174ef9aa48</t>
        </is>
      </c>
      <c r="F13815" t="n">
        <v>67</v>
      </c>
    </row>
    <row r="13816">
      <c r="A13816" t="inlineStr">
        <is>
          <t>d17bf19c-acad-413f-b8d0-e91e2cb1f5ae</t>
        </is>
      </c>
      <c r="B13816" t="inlineStr">
        <is>
          <t>90066200</t>
        </is>
      </c>
      <c r="C13816" t="inlineStr">
        <is>
          <t>PHOTOGRAPHIC (OTHER THAN CINEMATOGRAPHIC) CAMERAS; PHOTOGRAPHIC FLASHLIGHT APPARATUS AND FLASH BULBS OTHER THAN DISCHARGE LAMPS OF HEADING 8539 - PHOTOGRAPHIC FLASHLIGHT APPARATUS AND FLASHBULBS: FLASHBULBS, FLASHCUBES AND THE LIKE</t>
        </is>
      </c>
      <c r="D13816" t="inlineStr">
        <is>
          <t>4b9d3208-80b4-4de1-b170-de6668a4b9b8</t>
        </is>
      </c>
      <c r="E13816" t="inlineStr">
        <is>
          <t>5f1e6b6f-2161-4e36-8d4f-23174ef9aa48</t>
        </is>
      </c>
      <c r="F13816" t="n">
        <v>67</v>
      </c>
    </row>
    <row r="13817">
      <c r="A13817" t="inlineStr">
        <is>
          <t>f5cea9d2-4af2-42ec-841a-51305953c83b</t>
        </is>
      </c>
      <c r="B13817" t="inlineStr">
        <is>
          <t>90066900</t>
        </is>
      </c>
      <c r="C13817" t="inlineStr">
        <is>
          <t>OTHER</t>
        </is>
      </c>
      <c r="D13817" t="inlineStr">
        <is>
          <t>4b9d3208-80b4-4de1-b170-de6668a4b9b8</t>
        </is>
      </c>
      <c r="E13817" t="inlineStr">
        <is>
          <t>5f1e6b6f-2161-4e36-8d4f-23174ef9aa48</t>
        </is>
      </c>
      <c r="F13817" t="n">
        <v>67</v>
      </c>
    </row>
    <row r="13818">
      <c r="A13818" t="inlineStr">
        <is>
          <t>bc8b1bdc-e728-4c48-b18d-e5157a5545c6</t>
        </is>
      </c>
      <c r="B13818" t="inlineStr">
        <is>
          <t>90069100</t>
        </is>
      </c>
      <c r="C13818" t="inlineStr">
        <is>
          <t>FOR CAMERAS</t>
        </is>
      </c>
      <c r="D13818" t="inlineStr">
        <is>
          <t>4b9d3208-80b4-4de1-b170-de6668a4b9b8</t>
        </is>
      </c>
      <c r="E13818" t="inlineStr">
        <is>
          <t>5f1e6b6f-2161-4e36-8d4f-23174ef9aa48</t>
        </is>
      </c>
      <c r="F13818" t="n">
        <v>67</v>
      </c>
    </row>
    <row r="13819">
      <c r="A13819" t="inlineStr">
        <is>
          <t>bdaadd97-eb4a-4019-b70e-c0a4f62054bd</t>
        </is>
      </c>
      <c r="B13819" t="inlineStr">
        <is>
          <t>90069900</t>
        </is>
      </c>
      <c r="C13819" t="inlineStr">
        <is>
          <t>OTHER</t>
        </is>
      </c>
      <c r="D13819" t="inlineStr">
        <is>
          <t>4b9d3208-80b4-4de1-b170-de6668a4b9b8</t>
        </is>
      </c>
      <c r="E13819" t="inlineStr">
        <is>
          <t>5f1e6b6f-2161-4e36-8d4f-23174ef9aa48</t>
        </is>
      </c>
      <c r="F13819" t="n">
        <v>67</v>
      </c>
    </row>
    <row r="13820">
      <c r="A13820" t="inlineStr">
        <is>
          <t>4fe6841f-88a2-4e36-bb33-852aad1e5db7</t>
        </is>
      </c>
      <c r="B13820" t="inlineStr">
        <is>
          <t>90071010</t>
        </is>
      </c>
      <c r="C13820" t="inlineStr">
        <is>
          <t>FOR FILM OF LESS THAN 16 MM WIDTH OR FOR DOUBLE– 8MM FILM</t>
        </is>
      </c>
      <c r="D13820" t="inlineStr">
        <is>
          <t>4b9d3208-80b4-4de1-b170-de6668a4b9b8</t>
        </is>
      </c>
      <c r="E13820" t="inlineStr">
        <is>
          <t>ec6dde70-8784-41b4-aba4-7fc737ae26b0</t>
        </is>
      </c>
      <c r="F13820" t="n">
        <v>67</v>
      </c>
    </row>
    <row r="13821">
      <c r="A13821" t="inlineStr">
        <is>
          <t>2dc478ef-5890-41c0-89e6-e1dd82345d7f</t>
        </is>
      </c>
      <c r="B13821" t="inlineStr">
        <is>
          <t>90071090</t>
        </is>
      </c>
      <c r="C13821" t="inlineStr">
        <is>
          <t>OTHER</t>
        </is>
      </c>
      <c r="D13821" t="inlineStr">
        <is>
          <t>4b9d3208-80b4-4de1-b170-de6668a4b9b8</t>
        </is>
      </c>
      <c r="E13821" t="inlineStr">
        <is>
          <t>ec6dde70-8784-41b4-aba4-7fc737ae26b0</t>
        </is>
      </c>
      <c r="F13821" t="n">
        <v>67</v>
      </c>
    </row>
    <row r="13822">
      <c r="A13822" t="inlineStr">
        <is>
          <t>198b2be2-fdc3-4fec-a103-d69b140d5ed5</t>
        </is>
      </c>
      <c r="B13822" t="inlineStr">
        <is>
          <t>90072010</t>
        </is>
      </c>
      <c r="C13822" t="inlineStr">
        <is>
          <t>FOR FILM OF LESS THAN 16 MM WIDTH</t>
        </is>
      </c>
      <c r="D13822" t="inlineStr">
        <is>
          <t>4b9d3208-80b4-4de1-b170-de6668a4b9b8</t>
        </is>
      </c>
      <c r="E13822" t="inlineStr">
        <is>
          <t>ec6dde70-8784-41b4-aba4-7fc737ae26b0</t>
        </is>
      </c>
      <c r="F13822" t="n">
        <v>67</v>
      </c>
    </row>
    <row r="13823">
      <c r="A13823" t="inlineStr">
        <is>
          <t>981273aa-6f3a-4b06-870f-2af6c11154ce</t>
        </is>
      </c>
      <c r="B13823" t="inlineStr">
        <is>
          <t>90072090</t>
        </is>
      </c>
      <c r="C13823" t="inlineStr">
        <is>
          <t>OTHER</t>
        </is>
      </c>
      <c r="D13823" t="inlineStr">
        <is>
          <t>4b9d3208-80b4-4de1-b170-de6668a4b9b8</t>
        </is>
      </c>
      <c r="E13823" t="inlineStr">
        <is>
          <t>ec6dde70-8784-41b4-aba4-7fc737ae26b0</t>
        </is>
      </c>
      <c r="F13823" t="n">
        <v>67</v>
      </c>
    </row>
    <row r="13824">
      <c r="A13824" t="inlineStr">
        <is>
          <t>b2ba414d-c522-461c-acbc-3b9b80e9e919</t>
        </is>
      </c>
      <c r="B13824" t="inlineStr">
        <is>
          <t>90079100</t>
        </is>
      </c>
      <c r="C13824" t="inlineStr">
        <is>
          <t>FOR CAMERAS</t>
        </is>
      </c>
      <c r="D13824" t="inlineStr">
        <is>
          <t>4b9d3208-80b4-4de1-b170-de6668a4b9b8</t>
        </is>
      </c>
      <c r="E13824" t="inlineStr">
        <is>
          <t>ec6dde70-8784-41b4-aba4-7fc737ae26b0</t>
        </is>
      </c>
      <c r="F13824" t="n">
        <v>67</v>
      </c>
    </row>
    <row r="13825">
      <c r="A13825" t="inlineStr">
        <is>
          <t>7fa46156-a9ad-403a-afaa-89b55eb10282</t>
        </is>
      </c>
      <c r="B13825" t="inlineStr">
        <is>
          <t>90079200</t>
        </is>
      </c>
      <c r="C13825" t="inlineStr">
        <is>
          <t>FOR PROJECTORS</t>
        </is>
      </c>
      <c r="D13825" t="inlineStr">
        <is>
          <t>4b9d3208-80b4-4de1-b170-de6668a4b9b8</t>
        </is>
      </c>
      <c r="E13825" t="inlineStr">
        <is>
          <t>ec6dde70-8784-41b4-aba4-7fc737ae26b0</t>
        </is>
      </c>
      <c r="F13825" t="n">
        <v>67</v>
      </c>
    </row>
    <row r="13826">
      <c r="A13826" t="inlineStr">
        <is>
          <t>1d218b31-2359-4931-9f5f-8ddcdfdba150</t>
        </is>
      </c>
      <c r="B13826" t="inlineStr">
        <is>
          <t>90085010</t>
        </is>
      </c>
      <c r="C13826" t="inlineStr">
        <is>
          <t>SLIDE PROJECTORS</t>
        </is>
      </c>
      <c r="D13826" t="inlineStr">
        <is>
          <t>4b9d3208-80b4-4de1-b170-de6668a4b9b8</t>
        </is>
      </c>
      <c r="E13826" t="inlineStr">
        <is>
          <t>adc0eea1-3d88-4e3f-8237-c7a27e7ee542</t>
        </is>
      </c>
      <c r="F13826" t="n">
        <v>67</v>
      </c>
    </row>
    <row r="13827">
      <c r="A13827" t="inlineStr">
        <is>
          <t>4e36c915-0965-457a-b58b-44a3b3c6eb96</t>
        </is>
      </c>
      <c r="B13827" t="inlineStr">
        <is>
          <t>90085020</t>
        </is>
      </c>
      <c r="C13827" t="inlineStr">
        <is>
          <t>MICROFILM, MICROFICHE OR OTHER MICROFORM READERS, WHETHER OR NOT CAPABLE OF PRODUCING COPIES</t>
        </is>
      </c>
      <c r="D13827" t="inlineStr">
        <is>
          <t>4b9d3208-80b4-4de1-b170-de6668a4b9b8</t>
        </is>
      </c>
      <c r="E13827" t="inlineStr">
        <is>
          <t>adc0eea1-3d88-4e3f-8237-c7a27e7ee542</t>
        </is>
      </c>
      <c r="F13827" t="n">
        <v>67</v>
      </c>
    </row>
    <row r="13828">
      <c r="A13828" t="inlineStr">
        <is>
          <t>fd12bc5e-3735-466b-b6a5-c923c3e41edf</t>
        </is>
      </c>
      <c r="B13828" t="inlineStr">
        <is>
          <t>90085030</t>
        </is>
      </c>
      <c r="C13828" t="inlineStr">
        <is>
          <t>OTHER IMAGE PROJECTORS</t>
        </is>
      </c>
      <c r="D13828" t="inlineStr">
        <is>
          <t>4b9d3208-80b4-4de1-b170-de6668a4b9b8</t>
        </is>
      </c>
      <c r="E13828" t="inlineStr">
        <is>
          <t>adc0eea1-3d88-4e3f-8237-c7a27e7ee542</t>
        </is>
      </c>
      <c r="F13828" t="n">
        <v>67</v>
      </c>
    </row>
    <row r="13829">
      <c r="A13829" t="inlineStr">
        <is>
          <t>fa1cde61-8bc2-4e73-9a49-b5c12b99816f</t>
        </is>
      </c>
      <c r="B13829" t="inlineStr">
        <is>
          <t>90085040</t>
        </is>
      </c>
      <c r="C13829" t="inlineStr">
        <is>
          <t>PHOTOGRAPHIC (OTHER THAN CINEMATOGRAPHIC) ENLARGERS AND REDUCERS</t>
        </is>
      </c>
      <c r="D13829" t="inlineStr">
        <is>
          <t>4b9d3208-80b4-4de1-b170-de6668a4b9b8</t>
        </is>
      </c>
      <c r="E13829" t="inlineStr">
        <is>
          <t>adc0eea1-3d88-4e3f-8237-c7a27e7ee542</t>
        </is>
      </c>
      <c r="F13829" t="n">
        <v>67</v>
      </c>
    </row>
    <row r="13830">
      <c r="A13830" t="inlineStr">
        <is>
          <t>977a671d-66fa-41ca-a16f-2e2818c27a02</t>
        </is>
      </c>
      <c r="B13830" t="inlineStr">
        <is>
          <t>90089000</t>
        </is>
      </c>
      <c r="C13830" t="inlineStr">
        <is>
          <t>PARTS AND ACCESSORIES</t>
        </is>
      </c>
      <c r="D13830" t="inlineStr">
        <is>
          <t>4b9d3208-80b4-4de1-b170-de6668a4b9b8</t>
        </is>
      </c>
      <c r="E13830" t="inlineStr">
        <is>
          <t>adc0eea1-3d88-4e3f-8237-c7a27e7ee542</t>
        </is>
      </c>
      <c r="F13830" t="n">
        <v>67</v>
      </c>
    </row>
    <row r="13831">
      <c r="A13831" t="inlineStr">
        <is>
          <t>9c7671b6-9ba8-456c-8249-036189628989</t>
        </is>
      </c>
      <c r="B13831" t="inlineStr">
        <is>
          <t>90091100</t>
        </is>
      </c>
      <c r="C13831" t="inlineStr">
        <is>
          <t>PHOTOCOPYING APPARATUS INCORPORATING AN OPTICAL SYSTEM OR OF THE CONTACT TYPE AND THERMO-COPYING APPARATUS - ELECTROSTATIC PHOTOCOPYING APPARATUS: OPERATING BY REPRODUCING THE ORIGINAL IMAGE DIRECTLY ONTO THE COPY (DIRECT PROCESS)</t>
        </is>
      </c>
      <c r="D13831" t="inlineStr">
        <is>
          <t>4b9d3208-80b4-4de1-b170-de6668a4b9b8</t>
        </is>
      </c>
      <c r="E13831" t="inlineStr">
        <is>
          <t>fccf78f9-b6b6-4ae8-95ff-2c5c6e1a2b19</t>
        </is>
      </c>
      <c r="F13831" t="n">
        <v>67</v>
      </c>
    </row>
    <row r="13832">
      <c r="A13832" t="inlineStr">
        <is>
          <t>b846f579-8b5a-42d5-a2cd-fecc84560faf</t>
        </is>
      </c>
      <c r="B13832" t="inlineStr">
        <is>
          <t>90091200</t>
        </is>
      </c>
      <c r="C13832" t="inlineStr">
        <is>
          <t>PHOTOCOPYING APPARATUS INCORPORATING AN OPTICAL SYSTEM OR OF THE CONTACT TYPE AND THERMO-COPYING APPARATUS - ELECTROSTATIC PHOTOCOPYING APPARATUS: OPERATING BY REPRODUCING THE ORIGINAL IMAGE VIA AN INTERMEDIATE ONTO THE COPY (INDIRECT PROCESS)</t>
        </is>
      </c>
      <c r="D13832" t="inlineStr">
        <is>
          <t>4b9d3208-80b4-4de1-b170-de6668a4b9b8</t>
        </is>
      </c>
      <c r="E13832" t="inlineStr">
        <is>
          <t>fccf78f9-b6b6-4ae8-95ff-2c5c6e1a2b19</t>
        </is>
      </c>
      <c r="F13832" t="n">
        <v>67</v>
      </c>
    </row>
    <row r="13833">
      <c r="A13833" t="inlineStr">
        <is>
          <t>b6193aef-5cd4-481b-bdc6-cba8897a5b18</t>
        </is>
      </c>
      <c r="B13833" t="inlineStr">
        <is>
          <t>90092100</t>
        </is>
      </c>
      <c r="C13833" t="inlineStr">
        <is>
          <t>PHOTOCOPYING APPARATUS INCORPORATING AN OPTICAL SYSTEM OR OF THE CONTACT TYPE AND THERMO-COPYING APPARATUS - OTHER PHOTOCOPYING APPARATUS: INCORPORATING AN OPTICAL SYSTEM</t>
        </is>
      </c>
      <c r="D13833" t="inlineStr">
        <is>
          <t>4b9d3208-80b4-4de1-b170-de6668a4b9b8</t>
        </is>
      </c>
      <c r="E13833" t="inlineStr">
        <is>
          <t>fccf78f9-b6b6-4ae8-95ff-2c5c6e1a2b19</t>
        </is>
      </c>
      <c r="F13833" t="n">
        <v>67</v>
      </c>
    </row>
    <row r="13834">
      <c r="A13834" t="inlineStr">
        <is>
          <t>1f2036a2-b494-4763-b65f-45d3a1d2dd80</t>
        </is>
      </c>
      <c r="B13834" t="inlineStr">
        <is>
          <t>90092200</t>
        </is>
      </c>
      <c r="C13834" t="inlineStr">
        <is>
          <t>PHOTOCOPYING APPARATUS INCORPORATING AN OPTICAL SYSTEM OR OF THE CONTACT TYPE AND THERMO-COPYING APPARATUS - OTHER PHOTOCOPYING APPARATUS: OF THE CONTACT TYPE</t>
        </is>
      </c>
      <c r="D13834" t="inlineStr">
        <is>
          <t>4b9d3208-80b4-4de1-b170-de6668a4b9b8</t>
        </is>
      </c>
      <c r="E13834" t="inlineStr">
        <is>
          <t>fccf78f9-b6b6-4ae8-95ff-2c5c6e1a2b19</t>
        </is>
      </c>
      <c r="F13834" t="n">
        <v>67</v>
      </c>
    </row>
    <row r="13835">
      <c r="A13835" t="inlineStr">
        <is>
          <t>efbf3a85-3de0-4faa-a091-24e5568fb6e0</t>
        </is>
      </c>
      <c r="B13835" t="inlineStr">
        <is>
          <t>90093000</t>
        </is>
      </c>
      <c r="C13835" t="inlineStr">
        <is>
          <t>PHOTOCOPYING APPARATUS INCORPORATING AN OPTICAL SYSTEM OR OF THE CONTACT TYPE AND THERMO-COPYING APPARATUS THERMO-COPYING APPARATUS</t>
        </is>
      </c>
      <c r="D13835" t="inlineStr">
        <is>
          <t>4b9d3208-80b4-4de1-b170-de6668a4b9b8</t>
        </is>
      </c>
      <c r="E13835" t="inlineStr">
        <is>
          <t>fccf78f9-b6b6-4ae8-95ff-2c5c6e1a2b19</t>
        </is>
      </c>
      <c r="F13835" t="n">
        <v>67</v>
      </c>
    </row>
    <row r="13836">
      <c r="A13836" t="inlineStr">
        <is>
          <t>2c295918-6406-419b-9540-31a4b843949f</t>
        </is>
      </c>
      <c r="B13836" t="inlineStr">
        <is>
          <t>90099100</t>
        </is>
      </c>
      <c r="C13836" t="inlineStr">
        <is>
          <t>PHOTOCOPYING APPARATUS INCORPORATING AN OPTICAL SYSTEM OR OF THE CONTACT TYPE AND THERMO-COPYING APPARATUS - PARTS AND ACCESSORIES: AUTOMATIC DOCUMENT FEEDERS</t>
        </is>
      </c>
      <c r="D13836" t="inlineStr">
        <is>
          <t>4b9d3208-80b4-4de1-b170-de6668a4b9b8</t>
        </is>
      </c>
      <c r="E13836" t="inlineStr">
        <is>
          <t>fccf78f9-b6b6-4ae8-95ff-2c5c6e1a2b19</t>
        </is>
      </c>
      <c r="F13836" t="n">
        <v>67</v>
      </c>
    </row>
    <row r="13837">
      <c r="A13837" t="inlineStr">
        <is>
          <t>8d8abdc6-8d1e-44b7-bb78-f68d8c8c2ef2</t>
        </is>
      </c>
      <c r="B13837" t="inlineStr">
        <is>
          <t>90099200</t>
        </is>
      </c>
      <c r="C13837" t="inlineStr">
        <is>
          <t>PHOTOCOPYING APPARATUS INCORPORATING AN OPTICAL SYSTEM OR OF THE CONTACT TYPE AND THERMO-COPYING APPARATUS - PARTS AND ACCESSORIES: PAPER FEEDERS</t>
        </is>
      </c>
      <c r="D13837" t="inlineStr">
        <is>
          <t>4b9d3208-80b4-4de1-b170-de6668a4b9b8</t>
        </is>
      </c>
      <c r="E13837" t="inlineStr">
        <is>
          <t>fccf78f9-b6b6-4ae8-95ff-2c5c6e1a2b19</t>
        </is>
      </c>
      <c r="F13837" t="n">
        <v>67</v>
      </c>
    </row>
    <row r="13838">
      <c r="A13838" t="inlineStr">
        <is>
          <t>23ee160b-5cdf-41cf-bc2a-4646b6772544</t>
        </is>
      </c>
      <c r="B13838" t="inlineStr">
        <is>
          <t>90099300</t>
        </is>
      </c>
      <c r="C13838" t="inlineStr">
        <is>
          <t>PHOTOCOPYING APPARATUS INCORPORATING AN OPTICAL SYSTEM OR OF THE CONTACT TYPE AND THERMO-COPYING APPARATUS - PARTS AND ACCESSORIES: SORTERS</t>
        </is>
      </c>
      <c r="D13838" t="inlineStr">
        <is>
          <t>4b9d3208-80b4-4de1-b170-de6668a4b9b8</t>
        </is>
      </c>
      <c r="E13838" t="inlineStr">
        <is>
          <t>fccf78f9-b6b6-4ae8-95ff-2c5c6e1a2b19</t>
        </is>
      </c>
      <c r="F13838" t="n">
        <v>67</v>
      </c>
    </row>
    <row r="13839">
      <c r="A13839" t="inlineStr">
        <is>
          <t>aaeea42a-1c12-451e-9db5-23aea431f14e</t>
        </is>
      </c>
      <c r="B13839" t="inlineStr">
        <is>
          <t>90099900</t>
        </is>
      </c>
      <c r="C13839" t="inlineStr">
        <is>
          <t>PHOTOCOPYING APPARATUS INCORPORATING AN OPTICAL SYSTEM OR OF THE CONTACT TYPE AND THERMO-COPYING APPARATUS - PARTS AND ACCESSORIES: OTHER</t>
        </is>
      </c>
      <c r="D13839" t="inlineStr">
        <is>
          <t>4b9d3208-80b4-4de1-b170-de6668a4b9b8</t>
        </is>
      </c>
      <c r="E13839" t="inlineStr">
        <is>
          <t>fccf78f9-b6b6-4ae8-95ff-2c5c6e1a2b19</t>
        </is>
      </c>
      <c r="F13839" t="n">
        <v>67</v>
      </c>
    </row>
    <row r="13840">
      <c r="A13840" t="inlineStr">
        <is>
          <t>10dd6e9c-e3bc-4887-97dd-b656e031c8f3</t>
        </is>
      </c>
      <c r="B13840" t="inlineStr">
        <is>
          <t>90101000</t>
        </is>
      </c>
      <c r="C13840" t="inlineStr">
        <is>
          <t>APPARATUS AND EQUIPMENT FOR AUTOMATICALLY DEVELOPING PHOTOGRAPHIC (INCLUDING CINEMATOGRAPHIC) FILM OR PAPER IN ROLLS OR FOR AUTOMATICALLY EXPOSING DEVELOPED FILM TO ROLLS OF PHOTOGRAPHIC PAPER</t>
        </is>
      </c>
      <c r="D13840" t="inlineStr">
        <is>
          <t>4b9d3208-80b4-4de1-b170-de6668a4b9b8</t>
        </is>
      </c>
      <c r="E13840" t="inlineStr">
        <is>
          <t>0e1474fd-a3ab-458d-af7e-4229bf9faa20</t>
        </is>
      </c>
      <c r="F13840" t="n">
        <v>67</v>
      </c>
    </row>
    <row r="13841">
      <c r="A13841" t="inlineStr">
        <is>
          <t>1851d3cd-6fb5-4b2a-af0b-92378963f286</t>
        </is>
      </c>
      <c r="B13841" t="inlineStr">
        <is>
          <t>90104100</t>
        </is>
      </c>
      <c r="C13841" t="inlineStr">
        <is>
          <t>APPARATUS AND EQUIPMENT FOR PHOTOGRAPHIC (INCLUDING CINEMATOGRAPHIC) LABORATORIES (INCLUDING APPARATUS FOR THE PROJECTION OR DRAWING OF CIRCUIT PATTERNS ON SENSITISED SEMICONDUCTOR MATERIALS), NOT SPECIFIED OR INCLUDED ELSEWHERE IN THIS CHAPTER; NEGATOSCO</t>
        </is>
      </c>
      <c r="D13841" t="inlineStr">
        <is>
          <t>4b9d3208-80b4-4de1-b170-de6668a4b9b8</t>
        </is>
      </c>
      <c r="E13841" t="inlineStr">
        <is>
          <t>0e1474fd-a3ab-458d-af7e-4229bf9faa20</t>
        </is>
      </c>
      <c r="F13841" t="n">
        <v>67</v>
      </c>
    </row>
    <row r="13842">
      <c r="A13842" t="inlineStr">
        <is>
          <t>e257be54-7b66-4e0d-b3f7-6ddf1d833ad1</t>
        </is>
      </c>
      <c r="B13842" t="inlineStr">
        <is>
          <t>90104200</t>
        </is>
      </c>
      <c r="C13842" t="inlineStr">
        <is>
          <t>APPARATUS AND EQUIPMENT FOR PHOTOGRAPHIC (INCLUDING CINEMATOGRAPHIC) LABORATORIES (INCLUDING APPARATUS FOR THE PROJECTION OR DRAWING OF CIRCUIT PATTERNS ON SENSITISED SEMICONDUCTOR MATERIALS), NOT SPECIFIED OR INCLUDED ELSEWHERE IN THIS CHAPTER; NEGATOSCO</t>
        </is>
      </c>
      <c r="D13842" t="inlineStr">
        <is>
          <t>4b9d3208-80b4-4de1-b170-de6668a4b9b8</t>
        </is>
      </c>
      <c r="E13842" t="inlineStr">
        <is>
          <t>0e1474fd-a3ab-458d-af7e-4229bf9faa20</t>
        </is>
      </c>
      <c r="F13842" t="n">
        <v>67</v>
      </c>
    </row>
    <row r="13843">
      <c r="A13843" t="inlineStr">
        <is>
          <t>ddb7beb6-a2e8-4e3a-b4ec-bfe97947af66</t>
        </is>
      </c>
      <c r="B13843" t="inlineStr">
        <is>
          <t>90104900</t>
        </is>
      </c>
      <c r="C13843" t="inlineStr">
        <is>
          <t>APPARATUS AND EQUIPMENT FOR PHOTOGRAPHIC (INCLUDING CINEMATOGRAPHIC) LABORATORIES (INCLUDING APPARATUS FOR THE PROJECTION OR DRAWING OF CIRCUIT PATTERNS ON SENSITISED SEMICONDUCTOR MATERIALS), NOT SPECIFIED OR INCLUDED ELSEWHERE IN THIS CHAPTER; NEGATOSCO</t>
        </is>
      </c>
      <c r="D13843" t="inlineStr">
        <is>
          <t>4b9d3208-80b4-4de1-b170-de6668a4b9b8</t>
        </is>
      </c>
      <c r="E13843" t="inlineStr">
        <is>
          <t>0e1474fd-a3ab-458d-af7e-4229bf9faa20</t>
        </is>
      </c>
      <c r="F13843" t="n">
        <v>67</v>
      </c>
    </row>
    <row r="13844">
      <c r="A13844" t="inlineStr">
        <is>
          <t>81fab658-26e1-4e5f-8001-4acf00e74b0f</t>
        </is>
      </c>
      <c r="B13844" t="inlineStr">
        <is>
          <t>90105000</t>
        </is>
      </c>
      <c r="C13844" t="inlineStr">
        <is>
          <t>OTHER APPARATUS AND EQUIPMENT FOR PHOTOGRAPHIC (INCLUDING CINEMATOGRAPHIC) LABORATORIES, NEGATOSCOPES</t>
        </is>
      </c>
      <c r="D13844" t="inlineStr">
        <is>
          <t>4b9d3208-80b4-4de1-b170-de6668a4b9b8</t>
        </is>
      </c>
      <c r="E13844" t="inlineStr">
        <is>
          <t>0e1474fd-a3ab-458d-af7e-4229bf9faa20</t>
        </is>
      </c>
      <c r="F13844" t="n">
        <v>67</v>
      </c>
    </row>
    <row r="13845">
      <c r="A13845" t="inlineStr">
        <is>
          <t>98d941d3-f8f7-4d03-a8cc-806f52d2cd59</t>
        </is>
      </c>
      <c r="B13845" t="inlineStr">
        <is>
          <t>90106000</t>
        </is>
      </c>
      <c r="C13845" t="inlineStr">
        <is>
          <t>PROJECTION SCREENS</t>
        </is>
      </c>
      <c r="D13845" t="inlineStr">
        <is>
          <t>4b9d3208-80b4-4de1-b170-de6668a4b9b8</t>
        </is>
      </c>
      <c r="E13845" t="inlineStr">
        <is>
          <t>0e1474fd-a3ab-458d-af7e-4229bf9faa20</t>
        </is>
      </c>
      <c r="F13845" t="n">
        <v>67</v>
      </c>
    </row>
    <row r="13846">
      <c r="A13846" t="inlineStr">
        <is>
          <t>6b80d580-9eb5-4d29-a76b-c40851fa3a67</t>
        </is>
      </c>
      <c r="B13846" t="inlineStr">
        <is>
          <t>90109000</t>
        </is>
      </c>
      <c r="C13846" t="inlineStr">
        <is>
          <t>PARTS AND ACCESSORIES</t>
        </is>
      </c>
      <c r="D13846" t="inlineStr">
        <is>
          <t>4b9d3208-80b4-4de1-b170-de6668a4b9b8</t>
        </is>
      </c>
      <c r="E13846" t="inlineStr">
        <is>
          <t>0e1474fd-a3ab-458d-af7e-4229bf9faa20</t>
        </is>
      </c>
      <c r="F13846" t="n">
        <v>67</v>
      </c>
    </row>
    <row r="13847">
      <c r="A13847" t="inlineStr">
        <is>
          <t>cbec683d-1e76-40de-8422-15a79696bcd2</t>
        </is>
      </c>
      <c r="B13847" t="inlineStr">
        <is>
          <t>90111000</t>
        </is>
      </c>
      <c r="C13847" t="inlineStr">
        <is>
          <t>STEREOSCOPIC MICROSCOPES</t>
        </is>
      </c>
      <c r="D13847" t="inlineStr">
        <is>
          <t>4b9d3208-80b4-4de1-b170-de6668a4b9b8</t>
        </is>
      </c>
      <c r="E13847" t="inlineStr">
        <is>
          <t>8dbfc58d-2154-4d52-ae1e-7bf70c7798ca</t>
        </is>
      </c>
      <c r="F13847" t="n">
        <v>67</v>
      </c>
    </row>
    <row r="13848">
      <c r="A13848" t="inlineStr">
        <is>
          <t>a90f9b10-03c5-4763-b003-9da5c99b8b1d</t>
        </is>
      </c>
      <c r="B13848" t="inlineStr">
        <is>
          <t>90112000</t>
        </is>
      </c>
      <c r="C13848" t="inlineStr">
        <is>
          <t>OTHER MICROSCOPES, FOR PHOTOMICROGRAPHY, CINEPHOTOMICROGRAPHY OR MICROPROJECTION</t>
        </is>
      </c>
      <c r="D13848" t="inlineStr">
        <is>
          <t>4b9d3208-80b4-4de1-b170-de6668a4b9b8</t>
        </is>
      </c>
      <c r="E13848" t="inlineStr">
        <is>
          <t>8dbfc58d-2154-4d52-ae1e-7bf70c7798ca</t>
        </is>
      </c>
      <c r="F13848" t="n">
        <v>67</v>
      </c>
    </row>
    <row r="13849">
      <c r="A13849" t="inlineStr">
        <is>
          <t>3a327b26-b2d5-441b-a3aa-a780ea82c60c</t>
        </is>
      </c>
      <c r="B13849" t="inlineStr">
        <is>
          <t>90118000</t>
        </is>
      </c>
      <c r="C13849" t="inlineStr">
        <is>
          <t>OTHER MICROSCOPES</t>
        </is>
      </c>
      <c r="D13849" t="inlineStr">
        <is>
          <t>4b9d3208-80b4-4de1-b170-de6668a4b9b8</t>
        </is>
      </c>
      <c r="E13849" t="inlineStr">
        <is>
          <t>8dbfc58d-2154-4d52-ae1e-7bf70c7798ca</t>
        </is>
      </c>
      <c r="F13849" t="n">
        <v>67</v>
      </c>
    </row>
    <row r="13850">
      <c r="A13850" t="inlineStr">
        <is>
          <t>0127efb8-384f-433a-8b99-1ee57f8fbc75</t>
        </is>
      </c>
      <c r="B13850" t="inlineStr">
        <is>
          <t>90119000</t>
        </is>
      </c>
      <c r="C13850" t="inlineStr">
        <is>
          <t>PARTS AND ACCESSORIES</t>
        </is>
      </c>
      <c r="D13850" t="inlineStr">
        <is>
          <t>4b9d3208-80b4-4de1-b170-de6668a4b9b8</t>
        </is>
      </c>
      <c r="E13850" t="inlineStr">
        <is>
          <t>8dbfc58d-2154-4d52-ae1e-7bf70c7798ca</t>
        </is>
      </c>
      <c r="F13850" t="n">
        <v>67</v>
      </c>
    </row>
    <row r="13851">
      <c r="A13851" t="inlineStr">
        <is>
          <t>720090af-e490-44db-a190-d920a63f4cd2</t>
        </is>
      </c>
      <c r="B13851" t="inlineStr">
        <is>
          <t>90121010</t>
        </is>
      </c>
      <c r="C13851" t="inlineStr">
        <is>
          <t>ELECTRON MICROSCOPES FITTED WITH EQUIPMENT SPECIFICALLY DESIGNED FOR THE HANDLING AND TRANSPORT OF SEMICONDUCTOR WAFERS OR RETICLES</t>
        </is>
      </c>
      <c r="D13851" t="inlineStr">
        <is>
          <t>4b9d3208-80b4-4de1-b170-de6668a4b9b8</t>
        </is>
      </c>
      <c r="E13851" t="inlineStr">
        <is>
          <t>11657941-2dc8-4274-900b-245140d00d15</t>
        </is>
      </c>
      <c r="F13851" t="n">
        <v>67</v>
      </c>
    </row>
    <row r="13852">
      <c r="A13852" t="inlineStr">
        <is>
          <t>0913b286-de46-45bd-b0aa-2f5a8dfd4910</t>
        </is>
      </c>
      <c r="B13852" t="inlineStr">
        <is>
          <t>90121090</t>
        </is>
      </c>
      <c r="C13852" t="inlineStr">
        <is>
          <t>OTHER</t>
        </is>
      </c>
      <c r="D13852" t="inlineStr">
        <is>
          <t>4b9d3208-80b4-4de1-b170-de6668a4b9b8</t>
        </is>
      </c>
      <c r="E13852" t="inlineStr">
        <is>
          <t>11657941-2dc8-4274-900b-245140d00d15</t>
        </is>
      </c>
      <c r="F13852" t="n">
        <v>67</v>
      </c>
    </row>
    <row r="13853">
      <c r="A13853" t="inlineStr">
        <is>
          <t>7dedc792-0e20-43d9-a385-0c6f6a9e2b37</t>
        </is>
      </c>
      <c r="B13853" t="inlineStr">
        <is>
          <t>90129000</t>
        </is>
      </c>
      <c r="C13853" t="inlineStr">
        <is>
          <t>PARTS AND ACCESSORIES</t>
        </is>
      </c>
      <c r="D13853" t="inlineStr">
        <is>
          <t>4b9d3208-80b4-4de1-b170-de6668a4b9b8</t>
        </is>
      </c>
      <c r="E13853" t="inlineStr">
        <is>
          <t>11657941-2dc8-4274-900b-245140d00d15</t>
        </is>
      </c>
      <c r="F13853" t="n">
        <v>67</v>
      </c>
    </row>
    <row r="13854">
      <c r="A13854" t="inlineStr">
        <is>
          <t>60625a14-15f7-4e7f-a03e-eaf6c8a3d236</t>
        </is>
      </c>
      <c r="B13854" t="inlineStr">
        <is>
          <t>90131010</t>
        </is>
      </c>
      <c r="C13854" t="inlineStr">
        <is>
          <t>TELESCOPIC SIGHTS FOR FITTING TO ARMS</t>
        </is>
      </c>
      <c r="D13854" t="inlineStr">
        <is>
          <t>4b9d3208-80b4-4de1-b170-de6668a4b9b8</t>
        </is>
      </c>
      <c r="E13854" t="inlineStr">
        <is>
          <t>da277e44-5d86-4b7a-8785-c05daab1274d</t>
        </is>
      </c>
      <c r="F13854" t="n">
        <v>67</v>
      </c>
    </row>
    <row r="13855">
      <c r="A13855" t="inlineStr">
        <is>
          <t>2c6dac2e-a6a1-42e8-973d-89490414332d</t>
        </is>
      </c>
      <c r="B13855" t="inlineStr">
        <is>
          <t>90131020</t>
        </is>
      </c>
      <c r="C13855" t="inlineStr">
        <is>
          <t>PERISCOPES</t>
        </is>
      </c>
      <c r="D13855" t="inlineStr">
        <is>
          <t>4b9d3208-80b4-4de1-b170-de6668a4b9b8</t>
        </is>
      </c>
      <c r="E13855" t="inlineStr">
        <is>
          <t>da277e44-5d86-4b7a-8785-c05daab1274d</t>
        </is>
      </c>
      <c r="F13855" t="n">
        <v>67</v>
      </c>
    </row>
    <row r="13856">
      <c r="A13856" t="inlineStr">
        <is>
          <t>77f1e48b-eb2a-41ff-9826-20bf551ddc74</t>
        </is>
      </c>
      <c r="B13856" t="inlineStr">
        <is>
          <t>90131090</t>
        </is>
      </c>
      <c r="C13856" t="inlineStr">
        <is>
          <t>OTHER</t>
        </is>
      </c>
      <c r="D13856" t="inlineStr">
        <is>
          <t>4b9d3208-80b4-4de1-b170-de6668a4b9b8</t>
        </is>
      </c>
      <c r="E13856" t="inlineStr">
        <is>
          <t>da277e44-5d86-4b7a-8785-c05daab1274d</t>
        </is>
      </c>
      <c r="F13856" t="n">
        <v>67</v>
      </c>
    </row>
    <row r="13857">
      <c r="A13857" t="inlineStr">
        <is>
          <t>e0624986-90b1-4d10-a0f4-f0b7681a89b3</t>
        </is>
      </c>
      <c r="B13857" t="inlineStr">
        <is>
          <t>90132000</t>
        </is>
      </c>
      <c r="C13857" t="inlineStr">
        <is>
          <t>LASERS, OTHER THAN LASER DIODES</t>
        </is>
      </c>
      <c r="D13857" t="inlineStr">
        <is>
          <t>4b9d3208-80b4-4de1-b170-de6668a4b9b8</t>
        </is>
      </c>
      <c r="E13857" t="inlineStr">
        <is>
          <t>da277e44-5d86-4b7a-8785-c05daab1274d</t>
        </is>
      </c>
      <c r="F13857" t="n">
        <v>67</v>
      </c>
    </row>
    <row r="13858">
      <c r="A13858" t="inlineStr">
        <is>
          <t>d119bb8f-f70e-4fef-83f8-3e9a85530555</t>
        </is>
      </c>
      <c r="B13858" t="inlineStr">
        <is>
          <t>90138000</t>
        </is>
      </c>
      <c r="C13858" t="inlineStr">
        <is>
          <t>OTHER DEVICES, APPLIANCES AND INSTRUMENTS</t>
        </is>
      </c>
      <c r="D13858" t="inlineStr">
        <is>
          <t>4b9d3208-80b4-4de1-b170-de6668a4b9b8</t>
        </is>
      </c>
      <c r="E13858" t="inlineStr">
        <is>
          <t>da277e44-5d86-4b7a-8785-c05daab1274d</t>
        </is>
      </c>
      <c r="F13858" t="n">
        <v>67</v>
      </c>
    </row>
    <row r="13859">
      <c r="A13859" t="inlineStr">
        <is>
          <t>ef2c4f19-0f6c-4ca6-a622-64920edafa64</t>
        </is>
      </c>
      <c r="B13859" t="inlineStr">
        <is>
          <t>90138010</t>
        </is>
      </c>
      <c r="C13859" t="inlineStr">
        <is>
          <t xml:space="preserve">LIQUID CRYSTAL DEVICES NOT CONSTITUTING ARTICLES PROVIDED FOR MORE SPECIFICALLY IN OTHER HEADINGS; LASERS, OTHER THAN LASER DIODES; OTHER OPTICAL APPLIANCES AND INSTRUMENTS, NOT SPECIFIED OR INCLUDED ELSE WHERE IN THIS CHAPTER - OTHER DEVICES, APPLIANCES </t>
        </is>
      </c>
      <c r="D13859" t="inlineStr">
        <is>
          <t>4b9d3208-80b4-4de1-b170-de6668a4b9b8</t>
        </is>
      </c>
      <c r="E13859" t="inlineStr">
        <is>
          <t>da277e44-5d86-4b7a-8785-c05daab1274d</t>
        </is>
      </c>
      <c r="F13859" t="n">
        <v>67</v>
      </c>
    </row>
    <row r="13860">
      <c r="A13860" t="inlineStr">
        <is>
          <t>57e9a105-4de0-4b45-9e94-cc09a3a735ab</t>
        </is>
      </c>
      <c r="B13860" t="inlineStr">
        <is>
          <t>90138090</t>
        </is>
      </c>
      <c r="C13860" t="inlineStr">
        <is>
          <t xml:space="preserve">LIQUID CRYSTAL DEVICES NOT CONSTITUTING ARTICLES PROVIDED FOR MORE SPECIFICALLY IN OTHER HEADINGS; LASERS, OTHER THAN LASER DIODES; OTHER OPTICAL APPLIANCES AND INSTRUMENTS, NOT SPECIFIED OR INCLUDED ELSE WHERE IN THIS CHAPTER - OTHER DEVICES, APPLIANCES </t>
        </is>
      </c>
      <c r="D13860" t="inlineStr">
        <is>
          <t>4b9d3208-80b4-4de1-b170-de6668a4b9b8</t>
        </is>
      </c>
      <c r="E13860" t="inlineStr">
        <is>
          <t>da277e44-5d86-4b7a-8785-c05daab1274d</t>
        </is>
      </c>
      <c r="F13860" t="n">
        <v>67</v>
      </c>
    </row>
    <row r="13861">
      <c r="A13861" t="inlineStr">
        <is>
          <t>c8ab20f6-717e-4f7f-98d6-3dc43735a1ac</t>
        </is>
      </c>
      <c r="B13861" t="inlineStr">
        <is>
          <t>90139000</t>
        </is>
      </c>
      <c r="C13861" t="inlineStr">
        <is>
          <t>PARTS AND ACCESSORIES</t>
        </is>
      </c>
      <c r="D13861" t="inlineStr">
        <is>
          <t>4b9d3208-80b4-4de1-b170-de6668a4b9b8</t>
        </is>
      </c>
      <c r="E13861" t="inlineStr">
        <is>
          <t>da277e44-5d86-4b7a-8785-c05daab1274d</t>
        </is>
      </c>
      <c r="F13861" t="n">
        <v>67</v>
      </c>
    </row>
    <row r="13862">
      <c r="A13862" t="inlineStr">
        <is>
          <t>c7b30eeb-9da1-4582-8795-4593bca86c36</t>
        </is>
      </c>
      <c r="B13862" t="inlineStr">
        <is>
          <t>90139010</t>
        </is>
      </c>
      <c r="C13862" t="inlineStr">
        <is>
          <t>LIQUID CRYSTAL DEVICES NOT CONSTITUTING ARTICLES PROVIDED FOR MORE SPECIFICALLY IN OTHER HEADINGS; LASERS, OTHER THAN LASER DIODES; OTHER OPTICAL APPLIANCES AND INSTRUMENTS, NOT SPECIFIED OR INCLUDED ELSE WHERE IN THIS CHAPTER - PARTS AND ACCESSORIES: FOR</t>
        </is>
      </c>
      <c r="D13862" t="inlineStr">
        <is>
          <t>4b9d3208-80b4-4de1-b170-de6668a4b9b8</t>
        </is>
      </c>
      <c r="E13862" t="inlineStr">
        <is>
          <t>da277e44-5d86-4b7a-8785-c05daab1274d</t>
        </is>
      </c>
      <c r="F13862" t="n">
        <v>67</v>
      </c>
    </row>
    <row r="13863">
      <c r="A13863" t="inlineStr">
        <is>
          <t>e94a58e1-9dd3-4f3d-8a03-b94479ce9241</t>
        </is>
      </c>
      <c r="B13863" t="inlineStr">
        <is>
          <t>90139090</t>
        </is>
      </c>
      <c r="C13863" t="inlineStr">
        <is>
          <t>LIQUID CRYSTAL DEVICES NOT CONSTITUTING ARTICLES PROVIDED FOR MORE SPECIFICALLY IN OTHER HEADINGS; LASERS, OTHER THAN LASER DIODES; OTHER OPTICAL APPLIANCES AND INSTRUMENTS, NOT SPECIFIED OR INCLUDED ELSE WHERE IN THIS CHAPTER - PARTS AND ACCESSORIES: OTH</t>
        </is>
      </c>
      <c r="D13863" t="inlineStr">
        <is>
          <t>4b9d3208-80b4-4de1-b170-de6668a4b9b8</t>
        </is>
      </c>
      <c r="E13863" t="inlineStr">
        <is>
          <t>da277e44-5d86-4b7a-8785-c05daab1274d</t>
        </is>
      </c>
      <c r="F13863" t="n">
        <v>67</v>
      </c>
    </row>
    <row r="13864">
      <c r="A13864" t="inlineStr">
        <is>
          <t>dd881cf0-c133-4717-a87c-187aba63babc</t>
        </is>
      </c>
      <c r="B13864" t="inlineStr">
        <is>
          <t>90141000</t>
        </is>
      </c>
      <c r="C13864" t="inlineStr">
        <is>
          <t>DIRECTION FINDING COMPASSES</t>
        </is>
      </c>
      <c r="D13864" t="inlineStr">
        <is>
          <t>4b9d3208-80b4-4de1-b170-de6668a4b9b8</t>
        </is>
      </c>
      <c r="E13864" t="inlineStr">
        <is>
          <t>eb0b5bfd-0fe5-4e1a-bf69-0cc7e18f9943</t>
        </is>
      </c>
      <c r="F13864" t="n">
        <v>67</v>
      </c>
    </row>
    <row r="13865">
      <c r="A13865" t="inlineStr">
        <is>
          <t>348c2b1e-de93-46e3-99be-fb00745ccb37</t>
        </is>
      </c>
      <c r="B13865" t="inlineStr">
        <is>
          <t>90142000</t>
        </is>
      </c>
      <c r="C13865" t="inlineStr">
        <is>
          <t>INSTRUMENTS AND APPLIANCES FOR AERONAUTICAL OR SPACE NAVIGATION (OTHER THAN COMPASSES)</t>
        </is>
      </c>
      <c r="D13865" t="inlineStr">
        <is>
          <t>4b9d3208-80b4-4de1-b170-de6668a4b9b8</t>
        </is>
      </c>
      <c r="E13865" t="inlineStr">
        <is>
          <t>eb0b5bfd-0fe5-4e1a-bf69-0cc7e18f9943</t>
        </is>
      </c>
      <c r="F13865" t="n">
        <v>67</v>
      </c>
    </row>
    <row r="13866">
      <c r="A13866" t="inlineStr">
        <is>
          <t>faf450dd-e7e8-4b2d-bc22-c97a862d421e</t>
        </is>
      </c>
      <c r="B13866" t="inlineStr">
        <is>
          <t>90148010</t>
        </is>
      </c>
      <c r="C13866" t="inlineStr">
        <is>
          <t>ECHO SOUNDING INSTRUMENT</t>
        </is>
      </c>
      <c r="D13866" t="inlineStr">
        <is>
          <t>4b9d3208-80b4-4de1-b170-de6668a4b9b8</t>
        </is>
      </c>
      <c r="E13866" t="inlineStr">
        <is>
          <t>eb0b5bfd-0fe5-4e1a-bf69-0cc7e18f9943</t>
        </is>
      </c>
      <c r="F13866" t="n">
        <v>67</v>
      </c>
    </row>
    <row r="13867">
      <c r="A13867" t="inlineStr">
        <is>
          <t>36696d1c-c996-4811-ae79-fcedd633002b</t>
        </is>
      </c>
      <c r="B13867" t="inlineStr">
        <is>
          <t>90148020</t>
        </is>
      </c>
      <c r="C13867" t="inlineStr">
        <is>
          <t>SEXTANTS</t>
        </is>
      </c>
      <c r="D13867" t="inlineStr">
        <is>
          <t>4b9d3208-80b4-4de1-b170-de6668a4b9b8</t>
        </is>
      </c>
      <c r="E13867" t="inlineStr">
        <is>
          <t>eb0b5bfd-0fe5-4e1a-bf69-0cc7e18f9943</t>
        </is>
      </c>
      <c r="F13867" t="n">
        <v>67</v>
      </c>
    </row>
    <row r="13868">
      <c r="A13868" t="inlineStr">
        <is>
          <t>2a7d300a-9b0a-4580-8ec0-6711a28800ca</t>
        </is>
      </c>
      <c r="B13868" t="inlineStr">
        <is>
          <t>90148090</t>
        </is>
      </c>
      <c r="C13868" t="inlineStr">
        <is>
          <t>OTHER</t>
        </is>
      </c>
      <c r="D13868" t="inlineStr">
        <is>
          <t>4b9d3208-80b4-4de1-b170-de6668a4b9b8</t>
        </is>
      </c>
      <c r="E13868" t="inlineStr">
        <is>
          <t>eb0b5bfd-0fe5-4e1a-bf69-0cc7e18f9943</t>
        </is>
      </c>
      <c r="F13868" t="n">
        <v>67</v>
      </c>
    </row>
    <row r="13869">
      <c r="A13869" t="inlineStr">
        <is>
          <t>df0fd615-b509-4c8c-9e41-b750fa4676ea</t>
        </is>
      </c>
      <c r="B13869" t="inlineStr">
        <is>
          <t>90149000</t>
        </is>
      </c>
      <c r="C13869" t="inlineStr">
        <is>
          <t>PARTS AND ACCESSORIES</t>
        </is>
      </c>
      <c r="D13869" t="inlineStr">
        <is>
          <t>4b9d3208-80b4-4de1-b170-de6668a4b9b8</t>
        </is>
      </c>
      <c r="E13869" t="inlineStr">
        <is>
          <t>eb0b5bfd-0fe5-4e1a-bf69-0cc7e18f9943</t>
        </is>
      </c>
      <c r="F13869" t="n">
        <v>67</v>
      </c>
    </row>
    <row r="13870">
      <c r="A13870" t="inlineStr">
        <is>
          <t>fdeb5a46-af92-4558-a844-593487056908</t>
        </is>
      </c>
      <c r="B13870" t="inlineStr">
        <is>
          <t>90151000</t>
        </is>
      </c>
      <c r="C13870" t="inlineStr">
        <is>
          <t>RANGEFINDERS</t>
        </is>
      </c>
      <c r="D13870" t="inlineStr">
        <is>
          <t>4b9d3208-80b4-4de1-b170-de6668a4b9b8</t>
        </is>
      </c>
      <c r="E13870" t="inlineStr">
        <is>
          <t>09a55997-0994-4a94-83fc-ed459c71c8bf</t>
        </is>
      </c>
      <c r="F13870" t="n">
        <v>67</v>
      </c>
    </row>
    <row r="13871">
      <c r="A13871" t="inlineStr">
        <is>
          <t>ae2dcadb-46f1-47be-99b9-c4ee7e4a2b57</t>
        </is>
      </c>
      <c r="B13871" t="inlineStr">
        <is>
          <t>90152000</t>
        </is>
      </c>
      <c r="C13871" t="inlineStr">
        <is>
          <t>THEODOLITIES AND TACHYMETERS (TACHEOMETERS)</t>
        </is>
      </c>
      <c r="D13871" t="inlineStr">
        <is>
          <t>4b9d3208-80b4-4de1-b170-de6668a4b9b8</t>
        </is>
      </c>
      <c r="E13871" t="inlineStr">
        <is>
          <t>09a55997-0994-4a94-83fc-ed459c71c8bf</t>
        </is>
      </c>
      <c r="F13871" t="n">
        <v>67</v>
      </c>
    </row>
    <row r="13872">
      <c r="A13872" t="inlineStr">
        <is>
          <t>ac7f13ff-9188-4553-8f1b-753a93fffa13</t>
        </is>
      </c>
      <c r="B13872" t="inlineStr">
        <is>
          <t>90153010</t>
        </is>
      </c>
      <c r="C13872" t="inlineStr">
        <is>
          <t>DUMPY LEVELS OR ENGINEERS LEVELS OR BUILDER'S LEVELS (NOT AUTOMATIC) AND QUICK SET LEVELS WITH OR WITHOUT HORIZONTAL CIRCLES</t>
        </is>
      </c>
      <c r="D13872" t="inlineStr">
        <is>
          <t>4b9d3208-80b4-4de1-b170-de6668a4b9b8</t>
        </is>
      </c>
      <c r="E13872" t="inlineStr">
        <is>
          <t>09a55997-0994-4a94-83fc-ed459c71c8bf</t>
        </is>
      </c>
      <c r="F13872" t="n">
        <v>67</v>
      </c>
    </row>
    <row r="13873">
      <c r="A13873" t="inlineStr">
        <is>
          <t>0fdad2e0-3676-4108-bce3-659274535466</t>
        </is>
      </c>
      <c r="B13873" t="inlineStr">
        <is>
          <t>90153090</t>
        </is>
      </c>
      <c r="C13873" t="inlineStr">
        <is>
          <t>OTHER</t>
        </is>
      </c>
      <c r="D13873" t="inlineStr">
        <is>
          <t>4b9d3208-80b4-4de1-b170-de6668a4b9b8</t>
        </is>
      </c>
      <c r="E13873" t="inlineStr">
        <is>
          <t>09a55997-0994-4a94-83fc-ed459c71c8bf</t>
        </is>
      </c>
      <c r="F13873" t="n">
        <v>67</v>
      </c>
    </row>
    <row r="13874">
      <c r="A13874" t="inlineStr">
        <is>
          <t>8ced5be0-f049-4dab-b955-0b7442730c54</t>
        </is>
      </c>
      <c r="B13874" t="inlineStr">
        <is>
          <t>90154000</t>
        </is>
      </c>
      <c r="C13874" t="inlineStr">
        <is>
          <t>PHOTOGRAMMETRICAL SURVEYING INSTRUMENTS AND APPLIANCES</t>
        </is>
      </c>
      <c r="D13874" t="inlineStr">
        <is>
          <t>4b9d3208-80b4-4de1-b170-de6668a4b9b8</t>
        </is>
      </c>
      <c r="E13874" t="inlineStr">
        <is>
          <t>09a55997-0994-4a94-83fc-ed459c71c8bf</t>
        </is>
      </c>
      <c r="F13874" t="n">
        <v>67</v>
      </c>
    </row>
    <row r="13875">
      <c r="A13875" t="inlineStr">
        <is>
          <t>66e7b741-52e3-4d81-9931-bd44a9a7dd54</t>
        </is>
      </c>
      <c r="B13875" t="inlineStr">
        <is>
          <t>90158010</t>
        </is>
      </c>
      <c r="C13875" t="inlineStr">
        <is>
          <t>HYDROGRAPHIC INSTRUMENTS</t>
        </is>
      </c>
      <c r="D13875" t="inlineStr">
        <is>
          <t>4b9d3208-80b4-4de1-b170-de6668a4b9b8</t>
        </is>
      </c>
      <c r="E13875" t="inlineStr">
        <is>
          <t>09a55997-0994-4a94-83fc-ed459c71c8bf</t>
        </is>
      </c>
      <c r="F13875" t="n">
        <v>67</v>
      </c>
    </row>
    <row r="13876">
      <c r="A13876" t="inlineStr">
        <is>
          <t>bc5cbd5f-b720-465f-957b-6c542566f1ff</t>
        </is>
      </c>
      <c r="B13876" t="inlineStr">
        <is>
          <t>90158020</t>
        </is>
      </c>
      <c r="C13876" t="inlineStr">
        <is>
          <t>METEOROLOGICAL INSTRUMENTS</t>
        </is>
      </c>
      <c r="D13876" t="inlineStr">
        <is>
          <t>4b9d3208-80b4-4de1-b170-de6668a4b9b8</t>
        </is>
      </c>
      <c r="E13876" t="inlineStr">
        <is>
          <t>09a55997-0994-4a94-83fc-ed459c71c8bf</t>
        </is>
      </c>
      <c r="F13876" t="n">
        <v>67</v>
      </c>
    </row>
    <row r="13877">
      <c r="A13877" t="inlineStr">
        <is>
          <t>9445b4c2-5309-4f3d-81d1-a56e56925185</t>
        </is>
      </c>
      <c r="B13877" t="inlineStr">
        <is>
          <t>90158030</t>
        </is>
      </c>
      <c r="C13877" t="inlineStr">
        <is>
          <t>GEOPHYSICAL INSTRUMENTS</t>
        </is>
      </c>
      <c r="D13877" t="inlineStr">
        <is>
          <t>4b9d3208-80b4-4de1-b170-de6668a4b9b8</t>
        </is>
      </c>
      <c r="E13877" t="inlineStr">
        <is>
          <t>09a55997-0994-4a94-83fc-ed459c71c8bf</t>
        </is>
      </c>
      <c r="F13877" t="n">
        <v>67</v>
      </c>
    </row>
    <row r="13878">
      <c r="A13878" t="inlineStr">
        <is>
          <t>a897dae8-0fd1-4d49-8d65-a9306f85defd</t>
        </is>
      </c>
      <c r="B13878" t="inlineStr">
        <is>
          <t>90158090</t>
        </is>
      </c>
      <c r="C13878" t="inlineStr">
        <is>
          <t>OTHER</t>
        </is>
      </c>
      <c r="D13878" t="inlineStr">
        <is>
          <t>4b9d3208-80b4-4de1-b170-de6668a4b9b8</t>
        </is>
      </c>
      <c r="E13878" t="inlineStr">
        <is>
          <t>09a55997-0994-4a94-83fc-ed459c71c8bf</t>
        </is>
      </c>
      <c r="F13878" t="n">
        <v>67</v>
      </c>
    </row>
    <row r="13879">
      <c r="A13879" t="inlineStr">
        <is>
          <t>df75fc2e-44c7-41a4-83d4-e576e1391962</t>
        </is>
      </c>
      <c r="B13879" t="inlineStr">
        <is>
          <t>90159000</t>
        </is>
      </c>
      <c r="C13879" t="inlineStr">
        <is>
          <t>PARTS AND ACCESSORIES</t>
        </is>
      </c>
      <c r="D13879" t="inlineStr">
        <is>
          <t>4b9d3208-80b4-4de1-b170-de6668a4b9b8</t>
        </is>
      </c>
      <c r="E13879" t="inlineStr">
        <is>
          <t>09a55997-0994-4a94-83fc-ed459c71c8bf</t>
        </is>
      </c>
      <c r="F13879" t="n">
        <v>67</v>
      </c>
    </row>
    <row r="13880">
      <c r="A13880" t="inlineStr">
        <is>
          <t>1a25f223-6b7f-4d51-9a8c-c06b6456a1e4</t>
        </is>
      </c>
      <c r="B13880" t="inlineStr">
        <is>
          <t>90160010</t>
        </is>
      </c>
      <c r="C13880" t="inlineStr">
        <is>
          <t>ELECTRIC BALANCES</t>
        </is>
      </c>
      <c r="D13880" t="inlineStr">
        <is>
          <t>4b9d3208-80b4-4de1-b170-de6668a4b9b8</t>
        </is>
      </c>
      <c r="E13880" t="inlineStr">
        <is>
          <t>bc844a13-605b-4a5e-a268-83997985bf05</t>
        </is>
      </c>
      <c r="F13880" t="n">
        <v>67</v>
      </c>
    </row>
    <row r="13881">
      <c r="A13881" t="inlineStr">
        <is>
          <t>1ffcb9c6-c015-4e20-8ac0-e1ad30e55d73</t>
        </is>
      </c>
      <c r="B13881" t="inlineStr">
        <is>
          <t>90160020</t>
        </is>
      </c>
      <c r="C13881" t="inlineStr">
        <is>
          <t>OTHER BALANCES</t>
        </is>
      </c>
      <c r="D13881" t="inlineStr">
        <is>
          <t>4b9d3208-80b4-4de1-b170-de6668a4b9b8</t>
        </is>
      </c>
      <c r="E13881" t="inlineStr">
        <is>
          <t>bc844a13-605b-4a5e-a268-83997985bf05</t>
        </is>
      </c>
      <c r="F13881" t="n">
        <v>67</v>
      </c>
    </row>
    <row r="13882">
      <c r="A13882" t="inlineStr">
        <is>
          <t>7aca6151-145e-4447-b90c-726704973f1a</t>
        </is>
      </c>
      <c r="B13882" t="inlineStr">
        <is>
          <t>90160090</t>
        </is>
      </c>
      <c r="C13882" t="inlineStr">
        <is>
          <t>PARTS</t>
        </is>
      </c>
      <c r="D13882" t="inlineStr">
        <is>
          <t>4b9d3208-80b4-4de1-b170-de6668a4b9b8</t>
        </is>
      </c>
      <c r="E13882" t="inlineStr">
        <is>
          <t>bc844a13-605b-4a5e-a268-83997985bf05</t>
        </is>
      </c>
      <c r="F13882" t="n">
        <v>67</v>
      </c>
    </row>
    <row r="13883">
      <c r="A13883" t="inlineStr">
        <is>
          <t>5ec06e07-944f-4c50-acb4-3be117344fed</t>
        </is>
      </c>
      <c r="B13883" t="inlineStr">
        <is>
          <t>90171000</t>
        </is>
      </c>
      <c r="C13883" t="inlineStr">
        <is>
          <t>DRAFTING TABLES AND MACHINES, WHETHER OR NOT AUTOMATIC</t>
        </is>
      </c>
      <c r="D13883" t="inlineStr">
        <is>
          <t>4b9d3208-80b4-4de1-b170-de6668a4b9b8</t>
        </is>
      </c>
      <c r="E13883" t="inlineStr">
        <is>
          <t>b2397759-35a6-47cc-bfe0-8d48e5c910fc</t>
        </is>
      </c>
      <c r="F13883" t="n">
        <v>67</v>
      </c>
    </row>
    <row r="13884">
      <c r="A13884" t="inlineStr">
        <is>
          <t>edad2af1-86d8-46ec-a5f4-94ba77e2c493</t>
        </is>
      </c>
      <c r="B13884" t="inlineStr">
        <is>
          <t>90172010</t>
        </is>
      </c>
      <c r="C13884" t="inlineStr">
        <is>
          <t>DRAWING AND MARKING-OUT INSTRUMENTS</t>
        </is>
      </c>
      <c r="D13884" t="inlineStr">
        <is>
          <t>4b9d3208-80b4-4de1-b170-de6668a4b9b8</t>
        </is>
      </c>
      <c r="E13884" t="inlineStr">
        <is>
          <t>b2397759-35a6-47cc-bfe0-8d48e5c910fc</t>
        </is>
      </c>
      <c r="F13884" t="n">
        <v>67</v>
      </c>
    </row>
    <row r="13885">
      <c r="A13885" t="inlineStr">
        <is>
          <t>40131b81-0615-416b-8347-a0a414fe9f69</t>
        </is>
      </c>
      <c r="B13885" t="inlineStr">
        <is>
          <t>90172020</t>
        </is>
      </c>
      <c r="C13885" t="inlineStr">
        <is>
          <t>MATHEMATICAL CALCULATING INSTRUMENTS</t>
        </is>
      </c>
      <c r="D13885" t="inlineStr">
        <is>
          <t>4b9d3208-80b4-4de1-b170-de6668a4b9b8</t>
        </is>
      </c>
      <c r="E13885" t="inlineStr">
        <is>
          <t>b2397759-35a6-47cc-bfe0-8d48e5c910fc</t>
        </is>
      </c>
      <c r="F13885" t="n">
        <v>67</v>
      </c>
    </row>
    <row r="13886">
      <c r="A13886" t="inlineStr">
        <is>
          <t>426e732d-4b4f-415e-8070-5389174c1fc9</t>
        </is>
      </c>
      <c r="B13886" t="inlineStr">
        <is>
          <t>90172030</t>
        </is>
      </c>
      <c r="C13886" t="inlineStr">
        <is>
          <t>PANTOGRAPH</t>
        </is>
      </c>
      <c r="D13886" t="inlineStr">
        <is>
          <t>4b9d3208-80b4-4de1-b170-de6668a4b9b8</t>
        </is>
      </c>
      <c r="E13886" t="inlineStr">
        <is>
          <t>b2397759-35a6-47cc-bfe0-8d48e5c910fc</t>
        </is>
      </c>
      <c r="F13886" t="n">
        <v>67</v>
      </c>
    </row>
    <row r="13887">
      <c r="A13887" t="inlineStr">
        <is>
          <t>be7a6864-d231-4b8e-b243-595b986f2967</t>
        </is>
      </c>
      <c r="B13887" t="inlineStr">
        <is>
          <t>90172090</t>
        </is>
      </c>
      <c r="C13887" t="inlineStr">
        <is>
          <t>OTHER</t>
        </is>
      </c>
      <c r="D13887" t="inlineStr">
        <is>
          <t>4b9d3208-80b4-4de1-b170-de6668a4b9b8</t>
        </is>
      </c>
      <c r="E13887" t="inlineStr">
        <is>
          <t>b2397759-35a6-47cc-bfe0-8d48e5c910fc</t>
        </is>
      </c>
      <c r="F13887" t="n">
        <v>67</v>
      </c>
    </row>
    <row r="13888">
      <c r="A13888" t="inlineStr">
        <is>
          <t>e00345ce-c868-4181-ac94-536d8908a6cd</t>
        </is>
      </c>
      <c r="B13888" t="inlineStr">
        <is>
          <t>90173010</t>
        </is>
      </c>
      <c r="C13888" t="inlineStr">
        <is>
          <t>MICRO-METERS AND CALIPERS</t>
        </is>
      </c>
      <c r="D13888" t="inlineStr">
        <is>
          <t>4b9d3208-80b4-4de1-b170-de6668a4b9b8</t>
        </is>
      </c>
      <c r="E13888" t="inlineStr">
        <is>
          <t>b2397759-35a6-47cc-bfe0-8d48e5c910fc</t>
        </is>
      </c>
      <c r="F13888" t="n">
        <v>67</v>
      </c>
    </row>
    <row r="13889">
      <c r="A13889" t="inlineStr">
        <is>
          <t>9f8be29d-6d4f-4e0c-a414-c81a058eaf72</t>
        </is>
      </c>
      <c r="B13889" t="inlineStr">
        <is>
          <t>90173021</t>
        </is>
      </c>
      <c r="C13889" t="inlineStr">
        <is>
          <t>PLUG</t>
        </is>
      </c>
      <c r="D13889" t="inlineStr">
        <is>
          <t>4b9d3208-80b4-4de1-b170-de6668a4b9b8</t>
        </is>
      </c>
      <c r="E13889" t="inlineStr">
        <is>
          <t>b2397759-35a6-47cc-bfe0-8d48e5c910fc</t>
        </is>
      </c>
      <c r="F13889" t="n">
        <v>67</v>
      </c>
    </row>
    <row r="13890">
      <c r="A13890" t="inlineStr">
        <is>
          <t>94a5cdde-a0cd-4139-b237-14a85b4bd650</t>
        </is>
      </c>
      <c r="B13890" t="inlineStr">
        <is>
          <t>90173022</t>
        </is>
      </c>
      <c r="C13890" t="inlineStr">
        <is>
          <t>RING</t>
        </is>
      </c>
      <c r="D13890" t="inlineStr">
        <is>
          <t>4b9d3208-80b4-4de1-b170-de6668a4b9b8</t>
        </is>
      </c>
      <c r="E13890" t="inlineStr">
        <is>
          <t>b2397759-35a6-47cc-bfe0-8d48e5c910fc</t>
        </is>
      </c>
      <c r="F13890" t="n">
        <v>67</v>
      </c>
    </row>
    <row r="13891">
      <c r="A13891" t="inlineStr">
        <is>
          <t>014f65b7-bb8f-4df2-bba4-365818548c1c</t>
        </is>
      </c>
      <c r="B13891" t="inlineStr">
        <is>
          <t>90173023</t>
        </is>
      </c>
      <c r="C13891" t="inlineStr">
        <is>
          <t>SLIP</t>
        </is>
      </c>
      <c r="D13891" t="inlineStr">
        <is>
          <t>4b9d3208-80b4-4de1-b170-de6668a4b9b8</t>
        </is>
      </c>
      <c r="E13891" t="inlineStr">
        <is>
          <t>b2397759-35a6-47cc-bfe0-8d48e5c910fc</t>
        </is>
      </c>
      <c r="F13891" t="n">
        <v>67</v>
      </c>
    </row>
    <row r="13892">
      <c r="A13892" t="inlineStr">
        <is>
          <t>ffab9f1e-ac78-4804-8e61-93abf16044bc</t>
        </is>
      </c>
      <c r="B13892" t="inlineStr">
        <is>
          <t>90173029</t>
        </is>
      </c>
      <c r="C13892" t="inlineStr">
        <is>
          <t>OTHER</t>
        </is>
      </c>
      <c r="D13892" t="inlineStr">
        <is>
          <t>4b9d3208-80b4-4de1-b170-de6668a4b9b8</t>
        </is>
      </c>
      <c r="E13892" t="inlineStr">
        <is>
          <t>b2397759-35a6-47cc-bfe0-8d48e5c910fc</t>
        </is>
      </c>
      <c r="F13892" t="n">
        <v>67</v>
      </c>
    </row>
    <row r="13893">
      <c r="A13893" t="inlineStr">
        <is>
          <t>dd8a652b-cc17-4aea-9110-dbe34f769e34</t>
        </is>
      </c>
      <c r="B13893" t="inlineStr">
        <is>
          <t>90178010</t>
        </is>
      </c>
      <c r="C13893" t="inlineStr">
        <is>
          <t>MEASURING RODS AND TAPES AND DIVIDED SCALES</t>
        </is>
      </c>
      <c r="D13893" t="inlineStr">
        <is>
          <t>4b9d3208-80b4-4de1-b170-de6668a4b9b8</t>
        </is>
      </c>
      <c r="E13893" t="inlineStr">
        <is>
          <t>b2397759-35a6-47cc-bfe0-8d48e5c910fc</t>
        </is>
      </c>
      <c r="F13893" t="n">
        <v>67</v>
      </c>
    </row>
    <row r="13894">
      <c r="A13894" t="inlineStr">
        <is>
          <t>242310f3-552c-4935-953d-47722f5317c9</t>
        </is>
      </c>
      <c r="B13894" t="inlineStr">
        <is>
          <t>90178090</t>
        </is>
      </c>
      <c r="C13894" t="inlineStr">
        <is>
          <t>OTHER</t>
        </is>
      </c>
      <c r="D13894" t="inlineStr">
        <is>
          <t>4b9d3208-80b4-4de1-b170-de6668a4b9b8</t>
        </is>
      </c>
      <c r="E13894" t="inlineStr">
        <is>
          <t>b2397759-35a6-47cc-bfe0-8d48e5c910fc</t>
        </is>
      </c>
      <c r="F13894" t="n">
        <v>67</v>
      </c>
    </row>
    <row r="13895">
      <c r="A13895" t="inlineStr">
        <is>
          <t>df9cdd44-c6eb-4fdc-9b86-d453247f41f4</t>
        </is>
      </c>
      <c r="B13895" t="inlineStr">
        <is>
          <t>90179000</t>
        </is>
      </c>
      <c r="C13895" t="inlineStr">
        <is>
          <t>PARTS AND ACCESSORIES</t>
        </is>
      </c>
      <c r="D13895" t="inlineStr">
        <is>
          <t>4b9d3208-80b4-4de1-b170-de6668a4b9b8</t>
        </is>
      </c>
      <c r="E13895" t="inlineStr">
        <is>
          <t>b2397759-35a6-47cc-bfe0-8d48e5c910fc</t>
        </is>
      </c>
      <c r="F13895" t="n">
        <v>67</v>
      </c>
    </row>
    <row r="13896">
      <c r="A13896" t="inlineStr">
        <is>
          <t>8cc96872-e363-4e7b-8361-fb998cb460a6</t>
        </is>
      </c>
      <c r="B13896" t="inlineStr">
        <is>
          <t>90181100</t>
        </is>
      </c>
      <c r="C13896" t="inlineStr">
        <is>
          <t>ELECTRO-CARDIOGRAPHS</t>
        </is>
      </c>
      <c r="D13896" t="inlineStr">
        <is>
          <t>4b9d3208-80b4-4de1-b170-de6668a4b9b8</t>
        </is>
      </c>
      <c r="E13896" t="inlineStr">
        <is>
          <t>9fded468-0798-4e4c-83bc-ec41333cf5f9</t>
        </is>
      </c>
      <c r="F13896" t="n">
        <v>63</v>
      </c>
    </row>
    <row r="13897">
      <c r="A13897" t="inlineStr">
        <is>
          <t>a4a324be-18d0-4744-956d-2044376be82f</t>
        </is>
      </c>
      <c r="B13897" t="inlineStr">
        <is>
          <t>90181210</t>
        </is>
      </c>
      <c r="C13897" t="inlineStr">
        <is>
          <t>LINEAR ULTRASOUND SCANNER</t>
        </is>
      </c>
      <c r="D13897" t="inlineStr">
        <is>
          <t>4b9d3208-80b4-4de1-b170-de6668a4b9b8</t>
        </is>
      </c>
      <c r="E13897" t="inlineStr">
        <is>
          <t>9fded468-0798-4e4c-83bc-ec41333cf5f9</t>
        </is>
      </c>
      <c r="F13897" t="n">
        <v>63</v>
      </c>
    </row>
    <row r="13898">
      <c r="A13898" t="inlineStr">
        <is>
          <t>ae7de5a5-89ef-48e2-9b1e-6d7e70f70e9e</t>
        </is>
      </c>
      <c r="B13898" t="inlineStr">
        <is>
          <t>90181290</t>
        </is>
      </c>
      <c r="C13898" t="inlineStr">
        <is>
          <t>OTHER</t>
        </is>
      </c>
      <c r="D13898" t="inlineStr">
        <is>
          <t>4b9d3208-80b4-4de1-b170-de6668a4b9b8</t>
        </is>
      </c>
      <c r="E13898" t="inlineStr">
        <is>
          <t>9fded468-0798-4e4c-83bc-ec41333cf5f9</t>
        </is>
      </c>
      <c r="F13898" t="n">
        <v>63</v>
      </c>
    </row>
    <row r="13899">
      <c r="A13899" t="inlineStr">
        <is>
          <t>2c45cc40-4bfc-43a5-924b-c2a5a31ffdaf</t>
        </is>
      </c>
      <c r="B13899" t="inlineStr">
        <is>
          <t>90181300</t>
        </is>
      </c>
      <c r="C13899" t="inlineStr">
        <is>
          <t>MAGNETIC RESONANCE IMAGING APPARATUS</t>
        </is>
      </c>
      <c r="D13899" t="inlineStr">
        <is>
          <t>4b9d3208-80b4-4de1-b170-de6668a4b9b8</t>
        </is>
      </c>
      <c r="E13899" t="inlineStr">
        <is>
          <t>9fded468-0798-4e4c-83bc-ec41333cf5f9</t>
        </is>
      </c>
      <c r="F13899" t="n">
        <v>63</v>
      </c>
    </row>
    <row r="13900">
      <c r="A13900" t="inlineStr">
        <is>
          <t>5eff22e9-f121-460f-83f0-0f7bf493258a</t>
        </is>
      </c>
      <c r="B13900" t="inlineStr">
        <is>
          <t>90181400</t>
        </is>
      </c>
      <c r="C13900" t="inlineStr">
        <is>
          <t>SCIENTIGRAPHIC APPARATUS</t>
        </is>
      </c>
      <c r="D13900" t="inlineStr">
        <is>
          <t>4b9d3208-80b4-4de1-b170-de6668a4b9b8</t>
        </is>
      </c>
      <c r="E13900" t="inlineStr">
        <is>
          <t>9fded468-0798-4e4c-83bc-ec41333cf5f9</t>
        </is>
      </c>
      <c r="F13900" t="n">
        <v>63</v>
      </c>
    </row>
    <row r="13901">
      <c r="A13901" t="inlineStr">
        <is>
          <t>953a1c22-f1ec-44e1-9d5a-93a342508818</t>
        </is>
      </c>
      <c r="B13901" t="inlineStr">
        <is>
          <t>90181910</t>
        </is>
      </c>
      <c r="C13901" t="inlineStr">
        <is>
          <t>ELECTRO ENCEPHALOGRAPHS</t>
        </is>
      </c>
      <c r="D13901" t="inlineStr">
        <is>
          <t>4b9d3208-80b4-4de1-b170-de6668a4b9b8</t>
        </is>
      </c>
      <c r="E13901" t="inlineStr">
        <is>
          <t>9fded468-0798-4e4c-83bc-ec41333cf5f9</t>
        </is>
      </c>
      <c r="F13901" t="n">
        <v>63</v>
      </c>
    </row>
    <row r="13902">
      <c r="A13902" t="inlineStr">
        <is>
          <t>bc039315-1282-41b9-a8bf-c6e6f0dddee8</t>
        </is>
      </c>
      <c r="B13902" t="inlineStr">
        <is>
          <t>90181920</t>
        </is>
      </c>
      <c r="C13902" t="inlineStr">
        <is>
          <t>ECHO CARDIOGRAPH</t>
        </is>
      </c>
      <c r="D13902" t="inlineStr">
        <is>
          <t>4b9d3208-80b4-4de1-b170-de6668a4b9b8</t>
        </is>
      </c>
      <c r="E13902" t="inlineStr">
        <is>
          <t>9fded468-0798-4e4c-83bc-ec41333cf5f9</t>
        </is>
      </c>
      <c r="F13902" t="n">
        <v>63</v>
      </c>
    </row>
    <row r="13903">
      <c r="A13903" t="inlineStr">
        <is>
          <t>caf99509-a79d-430c-ae93-dc7ae9b17704</t>
        </is>
      </c>
      <c r="B13903" t="inlineStr">
        <is>
          <t>90181990</t>
        </is>
      </c>
      <c r="C13903" t="inlineStr">
        <is>
          <t>OTHER</t>
        </is>
      </c>
      <c r="D13903" t="inlineStr">
        <is>
          <t>4b9d3208-80b4-4de1-b170-de6668a4b9b8</t>
        </is>
      </c>
      <c r="E13903" t="inlineStr">
        <is>
          <t>9fded468-0798-4e4c-83bc-ec41333cf5f9</t>
        </is>
      </c>
      <c r="F13903" t="n">
        <v>63</v>
      </c>
    </row>
    <row r="13904">
      <c r="A13904" t="inlineStr">
        <is>
          <t>85d13100-fcd3-4347-b376-4392f83d9e90</t>
        </is>
      </c>
      <c r="B13904" t="inlineStr">
        <is>
          <t>90182000</t>
        </is>
      </c>
      <c r="C13904" t="inlineStr">
        <is>
          <t>ULTRA-VIOLET OR INFRA-RED RAY APPARATUS</t>
        </is>
      </c>
      <c r="D13904" t="inlineStr">
        <is>
          <t>4b9d3208-80b4-4de1-b170-de6668a4b9b8</t>
        </is>
      </c>
      <c r="E13904" t="inlineStr">
        <is>
          <t>9fded468-0798-4e4c-83bc-ec41333cf5f9</t>
        </is>
      </c>
      <c r="F13904" t="n">
        <v>63</v>
      </c>
    </row>
    <row r="13905">
      <c r="A13905" t="inlineStr">
        <is>
          <t>cb81e7e5-eed4-4962-8461-cc412648a688</t>
        </is>
      </c>
      <c r="B13905" t="inlineStr">
        <is>
          <t>90183100</t>
        </is>
      </c>
      <c r="C13905" t="inlineStr">
        <is>
          <t>SYRINGES, WITH OR WITHOUT NEEDLES</t>
        </is>
      </c>
      <c r="D13905" t="inlineStr">
        <is>
          <t>4b9d3208-80b4-4de1-b170-de6668a4b9b8</t>
        </is>
      </c>
      <c r="E13905" t="inlineStr">
        <is>
          <t>9fded468-0798-4e4c-83bc-ec41333cf5f9</t>
        </is>
      </c>
      <c r="F13905" t="n">
        <v>63</v>
      </c>
    </row>
    <row r="13906">
      <c r="A13906" t="inlineStr">
        <is>
          <t>b547f946-2991-4fe7-ba72-b5d2ecbc52ad</t>
        </is>
      </c>
      <c r="B13906" t="inlineStr">
        <is>
          <t>90183210</t>
        </is>
      </c>
      <c r="C13906" t="inlineStr">
        <is>
          <t>NEEDLES FOR SUTURE</t>
        </is>
      </c>
      <c r="D13906" t="inlineStr">
        <is>
          <t>4b9d3208-80b4-4de1-b170-de6668a4b9b8</t>
        </is>
      </c>
      <c r="E13906" t="inlineStr">
        <is>
          <t>9fded468-0798-4e4c-83bc-ec41333cf5f9</t>
        </is>
      </c>
      <c r="F13906" t="n">
        <v>63</v>
      </c>
    </row>
    <row r="13907">
      <c r="A13907" t="inlineStr">
        <is>
          <t>0bd19645-0bc3-4df8-9468-8e82856fb269</t>
        </is>
      </c>
      <c r="B13907" t="inlineStr">
        <is>
          <t>90183220</t>
        </is>
      </c>
      <c r="C13907" t="inlineStr">
        <is>
          <t>HOLLOW NEEDLES FOR INJECTION, ASPIRATION, BIOPSY AND TRANSFUSION</t>
        </is>
      </c>
      <c r="D13907" t="inlineStr">
        <is>
          <t>4b9d3208-80b4-4de1-b170-de6668a4b9b8</t>
        </is>
      </c>
      <c r="E13907" t="inlineStr">
        <is>
          <t>9fded468-0798-4e4c-83bc-ec41333cf5f9</t>
        </is>
      </c>
      <c r="F13907" t="n">
        <v>63</v>
      </c>
    </row>
    <row r="13908">
      <c r="A13908" t="inlineStr">
        <is>
          <t>14b63a05-3783-43bd-9db9-dfb58566c3a6</t>
        </is>
      </c>
      <c r="B13908" t="inlineStr">
        <is>
          <t>90183230</t>
        </is>
      </c>
      <c r="C13908" t="inlineStr">
        <is>
          <t>HILERIO VENUS FISTULA NEEDLES</t>
        </is>
      </c>
      <c r="D13908" t="inlineStr">
        <is>
          <t>4b9d3208-80b4-4de1-b170-de6668a4b9b8</t>
        </is>
      </c>
      <c r="E13908" t="inlineStr">
        <is>
          <t>9fded468-0798-4e4c-83bc-ec41333cf5f9</t>
        </is>
      </c>
      <c r="F13908" t="n">
        <v>63</v>
      </c>
    </row>
    <row r="13909">
      <c r="A13909" t="inlineStr">
        <is>
          <t>0bf80683-b80e-42e2-b9de-00f83d9b58dc</t>
        </is>
      </c>
      <c r="B13909" t="inlineStr">
        <is>
          <t>90183290</t>
        </is>
      </c>
      <c r="C13909" t="inlineStr">
        <is>
          <t>OTHER</t>
        </is>
      </c>
      <c r="D13909" t="inlineStr">
        <is>
          <t>4b9d3208-80b4-4de1-b170-de6668a4b9b8</t>
        </is>
      </c>
      <c r="E13909" t="inlineStr">
        <is>
          <t>9fded468-0798-4e4c-83bc-ec41333cf5f9</t>
        </is>
      </c>
      <c r="F13909" t="n">
        <v>63</v>
      </c>
    </row>
    <row r="13910">
      <c r="A13910" t="inlineStr">
        <is>
          <t>578c58ae-df0e-41e7-9e6b-824424e2ca80</t>
        </is>
      </c>
      <c r="B13910" t="inlineStr">
        <is>
          <t>90183910</t>
        </is>
      </c>
      <c r="C13910" t="inlineStr">
        <is>
          <t>CATHETERS (FOR URINE, STOOL)</t>
        </is>
      </c>
      <c r="D13910" t="inlineStr">
        <is>
          <t>4b9d3208-80b4-4de1-b170-de6668a4b9b8</t>
        </is>
      </c>
      <c r="E13910" t="inlineStr">
        <is>
          <t>9fded468-0798-4e4c-83bc-ec41333cf5f9</t>
        </is>
      </c>
      <c r="F13910" t="n">
        <v>63</v>
      </c>
    </row>
    <row r="13911">
      <c r="A13911" t="inlineStr">
        <is>
          <t>2bcfadd9-1c46-4c51-8022-0e899df3a528</t>
        </is>
      </c>
      <c r="B13911" t="inlineStr">
        <is>
          <t>90183920</t>
        </is>
      </c>
      <c r="C13911" t="inlineStr">
        <is>
          <t>CARDIAC CATHETERS</t>
        </is>
      </c>
      <c r="D13911" t="inlineStr">
        <is>
          <t>4b9d3208-80b4-4de1-b170-de6668a4b9b8</t>
        </is>
      </c>
      <c r="E13911" t="inlineStr">
        <is>
          <t>9fded468-0798-4e4c-83bc-ec41333cf5f9</t>
        </is>
      </c>
      <c r="F13911" t="n">
        <v>63</v>
      </c>
    </row>
    <row r="13912">
      <c r="A13912" t="inlineStr">
        <is>
          <t>96f6406a-f836-4b4c-9d33-388dba9e1c47</t>
        </is>
      </c>
      <c r="B13912" t="inlineStr">
        <is>
          <t>90183930</t>
        </is>
      </c>
      <c r="C13912" t="inlineStr">
        <is>
          <t>CANNULAE</t>
        </is>
      </c>
      <c r="D13912" t="inlineStr">
        <is>
          <t>4b9d3208-80b4-4de1-b170-de6668a4b9b8</t>
        </is>
      </c>
      <c r="E13912" t="inlineStr">
        <is>
          <t>9fded468-0798-4e4c-83bc-ec41333cf5f9</t>
        </is>
      </c>
      <c r="F13912" t="n">
        <v>63</v>
      </c>
    </row>
    <row r="13913">
      <c r="A13913" t="inlineStr">
        <is>
          <t>750ba0e2-88ad-410a-a6c5-2fcb74cce202</t>
        </is>
      </c>
      <c r="B13913" t="inlineStr">
        <is>
          <t>90183990</t>
        </is>
      </c>
      <c r="C13913" t="inlineStr">
        <is>
          <t>OTHER</t>
        </is>
      </c>
      <c r="D13913" t="inlineStr">
        <is>
          <t>4b9d3208-80b4-4de1-b170-de6668a4b9b8</t>
        </is>
      </c>
      <c r="E13913" t="inlineStr">
        <is>
          <t>9fded468-0798-4e4c-83bc-ec41333cf5f9</t>
        </is>
      </c>
      <c r="F13913" t="n">
        <v>63</v>
      </c>
    </row>
    <row r="13914">
      <c r="A13914" t="inlineStr">
        <is>
          <t>5ff38c37-869d-4022-8c1d-6d25f9b5d57e</t>
        </is>
      </c>
      <c r="B13914" t="inlineStr">
        <is>
          <t>90184100</t>
        </is>
      </c>
      <c r="C13914" t="inlineStr">
        <is>
          <t>DENTAL DRILL ENGINES, WHETHER OR NOT COMBINED ON A SINGLE BASE WITH OTHER DENTAL EQUIPMENT</t>
        </is>
      </c>
      <c r="D13914" t="inlineStr">
        <is>
          <t>4b9d3208-80b4-4de1-b170-de6668a4b9b8</t>
        </is>
      </c>
      <c r="E13914" t="inlineStr">
        <is>
          <t>9fded468-0798-4e4c-83bc-ec41333cf5f9</t>
        </is>
      </c>
      <c r="F13914" t="n">
        <v>63</v>
      </c>
    </row>
    <row r="13915">
      <c r="A13915" t="inlineStr">
        <is>
          <t>02e2dc97-2898-40c2-af75-2b89186f0026</t>
        </is>
      </c>
      <c r="B13915" t="inlineStr">
        <is>
          <t>90184900</t>
        </is>
      </c>
      <c r="C13915" t="inlineStr">
        <is>
          <t>OTHER</t>
        </is>
      </c>
      <c r="D13915" t="inlineStr">
        <is>
          <t>4b9d3208-80b4-4de1-b170-de6668a4b9b8</t>
        </is>
      </c>
      <c r="E13915" t="inlineStr">
        <is>
          <t>9fded468-0798-4e4c-83bc-ec41333cf5f9</t>
        </is>
      </c>
      <c r="F13915" t="n">
        <v>63</v>
      </c>
    </row>
    <row r="13916">
      <c r="A13916" t="inlineStr">
        <is>
          <t>1326046e-0dd2-4b25-b2e1-f481dcb6a1c5</t>
        </is>
      </c>
      <c r="B13916" t="inlineStr">
        <is>
          <t>90185010</t>
        </is>
      </c>
      <c r="C13916" t="inlineStr">
        <is>
          <t>OPHTHALMOSCOPES</t>
        </is>
      </c>
      <c r="D13916" t="inlineStr">
        <is>
          <t>4b9d3208-80b4-4de1-b170-de6668a4b9b8</t>
        </is>
      </c>
      <c r="E13916" t="inlineStr">
        <is>
          <t>9fded468-0798-4e4c-83bc-ec41333cf5f9</t>
        </is>
      </c>
      <c r="F13916" t="n">
        <v>63</v>
      </c>
    </row>
    <row r="13917">
      <c r="A13917" t="inlineStr">
        <is>
          <t>516fc687-f6df-467f-9606-27741181b421</t>
        </is>
      </c>
      <c r="B13917" t="inlineStr">
        <is>
          <t>90185020</t>
        </is>
      </c>
      <c r="C13917" t="inlineStr">
        <is>
          <t>TONOMETERS</t>
        </is>
      </c>
      <c r="D13917" t="inlineStr">
        <is>
          <t>4b9d3208-80b4-4de1-b170-de6668a4b9b8</t>
        </is>
      </c>
      <c r="E13917" t="inlineStr">
        <is>
          <t>9fded468-0798-4e4c-83bc-ec41333cf5f9</t>
        </is>
      </c>
      <c r="F13917" t="n">
        <v>63</v>
      </c>
    </row>
    <row r="13918">
      <c r="A13918" t="inlineStr">
        <is>
          <t>d3a1ca21-0b5e-4c14-af7a-b996384e8de2</t>
        </is>
      </c>
      <c r="B13918" t="inlineStr">
        <is>
          <t>90185030</t>
        </is>
      </c>
      <c r="C13918" t="inlineStr">
        <is>
          <t>OPHTHALMIC LASERS</t>
        </is>
      </c>
      <c r="D13918" t="inlineStr">
        <is>
          <t>4b9d3208-80b4-4de1-b170-de6668a4b9b8</t>
        </is>
      </c>
      <c r="E13918" t="inlineStr">
        <is>
          <t>9fded468-0798-4e4c-83bc-ec41333cf5f9</t>
        </is>
      </c>
      <c r="F13918" t="n">
        <v>63</v>
      </c>
    </row>
    <row r="13919">
      <c r="A13919" t="inlineStr">
        <is>
          <t>32932b8e-8812-4599-8c2e-f47dcdb37dc3</t>
        </is>
      </c>
      <c r="B13919" t="inlineStr">
        <is>
          <t>90185090</t>
        </is>
      </c>
      <c r="C13919" t="inlineStr">
        <is>
          <t>OTHER</t>
        </is>
      </c>
      <c r="D13919" t="inlineStr">
        <is>
          <t>4b9d3208-80b4-4de1-b170-de6668a4b9b8</t>
        </is>
      </c>
      <c r="E13919" t="inlineStr">
        <is>
          <t>9fded468-0798-4e4c-83bc-ec41333cf5f9</t>
        </is>
      </c>
      <c r="F13919" t="n">
        <v>63</v>
      </c>
    </row>
    <row r="13920">
      <c r="A13920" t="inlineStr">
        <is>
          <t>43523383-0cdc-45cb-b99e-8a7be9def884</t>
        </is>
      </c>
      <c r="B13920" t="inlineStr">
        <is>
          <t>90189011</t>
        </is>
      </c>
      <c r="C13920" t="inlineStr">
        <is>
          <t>INSTRUMENT AND APPARATUS FOR MEASURING BLOOD PRESSURE</t>
        </is>
      </c>
      <c r="D13920" t="inlineStr">
        <is>
          <t>4b9d3208-80b4-4de1-b170-de6668a4b9b8</t>
        </is>
      </c>
      <c r="E13920" t="inlineStr">
        <is>
          <t>9fded468-0798-4e4c-83bc-ec41333cf5f9</t>
        </is>
      </c>
      <c r="F13920" t="n">
        <v>63</v>
      </c>
    </row>
    <row r="13921">
      <c r="A13921" t="inlineStr">
        <is>
          <t>0d64940b-2fb8-48e1-9251-8c1e95d8ed6c</t>
        </is>
      </c>
      <c r="B13921" t="inlineStr">
        <is>
          <t>90189012</t>
        </is>
      </c>
      <c r="C13921" t="inlineStr">
        <is>
          <t>STETHOSCOPES</t>
        </is>
      </c>
      <c r="D13921" t="inlineStr">
        <is>
          <t>4b9d3208-80b4-4de1-b170-de6668a4b9b8</t>
        </is>
      </c>
      <c r="E13921" t="inlineStr">
        <is>
          <t>9fded468-0798-4e4c-83bc-ec41333cf5f9</t>
        </is>
      </c>
      <c r="F13921" t="n">
        <v>63</v>
      </c>
    </row>
    <row r="13922">
      <c r="A13922" t="inlineStr">
        <is>
          <t>0f789ded-30b3-4709-86b1-47bad756d047</t>
        </is>
      </c>
      <c r="B13922" t="inlineStr">
        <is>
          <t>90189019</t>
        </is>
      </c>
      <c r="C13922" t="inlineStr">
        <is>
          <t>OTHER</t>
        </is>
      </c>
      <c r="D13922" t="inlineStr">
        <is>
          <t>4b9d3208-80b4-4de1-b170-de6668a4b9b8</t>
        </is>
      </c>
      <c r="E13922" t="inlineStr">
        <is>
          <t>9fded468-0798-4e4c-83bc-ec41333cf5f9</t>
        </is>
      </c>
      <c r="F13922" t="n">
        <v>63</v>
      </c>
    </row>
    <row r="13923">
      <c r="A13923" t="inlineStr">
        <is>
          <t>36c7d0fb-da28-45cb-8b2a-cdc08d87c77d</t>
        </is>
      </c>
      <c r="B13923" t="inlineStr">
        <is>
          <t>90189021</t>
        </is>
      </c>
      <c r="C13923" t="inlineStr">
        <is>
          <t>BONE SAWS, DRILLS AND TREPHINES</t>
        </is>
      </c>
      <c r="D13923" t="inlineStr">
        <is>
          <t>4b9d3208-80b4-4de1-b170-de6668a4b9b8</t>
        </is>
      </c>
      <c r="E13923" t="inlineStr">
        <is>
          <t>9fded468-0798-4e4c-83bc-ec41333cf5f9</t>
        </is>
      </c>
      <c r="F13923" t="n">
        <v>63</v>
      </c>
    </row>
    <row r="13924">
      <c r="A13924" t="inlineStr">
        <is>
          <t>00a50002-b49e-4003-b197-b9faf053ce8b</t>
        </is>
      </c>
      <c r="B13924" t="inlineStr">
        <is>
          <t>90189022</t>
        </is>
      </c>
      <c r="C13924" t="inlineStr">
        <is>
          <t>KNIVES, SCISSORS AND BLADES</t>
        </is>
      </c>
      <c r="D13924" t="inlineStr">
        <is>
          <t>4b9d3208-80b4-4de1-b170-de6668a4b9b8</t>
        </is>
      </c>
      <c r="E13924" t="inlineStr">
        <is>
          <t>9fded468-0798-4e4c-83bc-ec41333cf5f9</t>
        </is>
      </c>
      <c r="F13924" t="n">
        <v>63</v>
      </c>
    </row>
    <row r="13925">
      <c r="A13925" t="inlineStr">
        <is>
          <t>343ec173-9aa5-47bd-89df-4b31dbfd6b70</t>
        </is>
      </c>
      <c r="B13925" t="inlineStr">
        <is>
          <t>90189023</t>
        </is>
      </c>
      <c r="C13925" t="inlineStr">
        <is>
          <t>FORCEPS, FORCEP CLAMPS, CLIPS, NEEDLE HOLDERS, INTRODUCERS, CEPHALOTRIBE BONE HOLDING AND OTHER HOLDING INSTRUMENTS</t>
        </is>
      </c>
      <c r="D13925" t="inlineStr">
        <is>
          <t>4b9d3208-80b4-4de1-b170-de6668a4b9b8</t>
        </is>
      </c>
      <c r="E13925" t="inlineStr">
        <is>
          <t>9fded468-0798-4e4c-83bc-ec41333cf5f9</t>
        </is>
      </c>
      <c r="F13925" t="n">
        <v>63</v>
      </c>
    </row>
    <row r="13926">
      <c r="A13926" t="inlineStr">
        <is>
          <t>ad270040-8bd3-41f1-9669-942218a194bb</t>
        </is>
      </c>
      <c r="B13926" t="inlineStr">
        <is>
          <t>90189024</t>
        </is>
      </c>
      <c r="C13926" t="inlineStr">
        <is>
          <t>CHISEL, GAUGES, ELEVATORS, RASPATONES, OSTEOTOME, CRANIOTOME, BONE CUTTERS</t>
        </is>
      </c>
      <c r="D13926" t="inlineStr">
        <is>
          <t>4b9d3208-80b4-4de1-b170-de6668a4b9b8</t>
        </is>
      </c>
      <c r="E13926" t="inlineStr">
        <is>
          <t>9fded468-0798-4e4c-83bc-ec41333cf5f9</t>
        </is>
      </c>
      <c r="F13926" t="n">
        <v>63</v>
      </c>
    </row>
    <row r="13927">
      <c r="A13927" t="inlineStr">
        <is>
          <t>6882d185-4bb6-4a1c-a4a1-6a872676ea55</t>
        </is>
      </c>
      <c r="B13927" t="inlineStr">
        <is>
          <t>90189025</t>
        </is>
      </c>
      <c r="C13927" t="inlineStr">
        <is>
          <t>RETRACTORS, SPATULAPROBES, HOOKS DIALATORS, SOUNDS, MALLETS</t>
        </is>
      </c>
      <c r="D13927" t="inlineStr">
        <is>
          <t>4b9d3208-80b4-4de1-b170-de6668a4b9b8</t>
        </is>
      </c>
      <c r="E13927" t="inlineStr">
        <is>
          <t>9fded468-0798-4e4c-83bc-ec41333cf5f9</t>
        </is>
      </c>
      <c r="F13927" t="n">
        <v>63</v>
      </c>
    </row>
    <row r="13928">
      <c r="A13928" t="inlineStr">
        <is>
          <t>9f8cd3f1-fd8e-4b02-8a87-647819b5b651</t>
        </is>
      </c>
      <c r="B13928" t="inlineStr">
        <is>
          <t>90189029</t>
        </is>
      </c>
      <c r="C13928" t="inlineStr">
        <is>
          <t>OTHER</t>
        </is>
      </c>
      <c r="D13928" t="inlineStr">
        <is>
          <t>4b9d3208-80b4-4de1-b170-de6668a4b9b8</t>
        </is>
      </c>
      <c r="E13928" t="inlineStr">
        <is>
          <t>9fded468-0798-4e4c-83bc-ec41333cf5f9</t>
        </is>
      </c>
      <c r="F13928" t="n">
        <v>63</v>
      </c>
    </row>
    <row r="13929">
      <c r="A13929" t="inlineStr">
        <is>
          <t>d774c434-7508-4b46-b234-da08aeced678</t>
        </is>
      </c>
      <c r="B13929" t="inlineStr">
        <is>
          <t>90189031</t>
        </is>
      </c>
      <c r="C13929" t="inlineStr">
        <is>
          <t>ARTIFICIAL KIDNEY (DIALYSIS) APPARATUS</t>
        </is>
      </c>
      <c r="D13929" t="inlineStr">
        <is>
          <t>4b9d3208-80b4-4de1-b170-de6668a4b9b8</t>
        </is>
      </c>
      <c r="E13929" t="inlineStr">
        <is>
          <t>9fded468-0798-4e4c-83bc-ec41333cf5f9</t>
        </is>
      </c>
      <c r="F13929" t="n">
        <v>63</v>
      </c>
    </row>
    <row r="13930">
      <c r="A13930" t="inlineStr">
        <is>
          <t>8533552b-d06e-436e-9f5b-2d1976d4ed90</t>
        </is>
      </c>
      <c r="B13930" t="inlineStr">
        <is>
          <t>90189032</t>
        </is>
      </c>
      <c r="C13930" t="inlineStr">
        <is>
          <t>BLOOD TRANSFUSION APPARATUS</t>
        </is>
      </c>
      <c r="D13930" t="inlineStr">
        <is>
          <t>4b9d3208-80b4-4de1-b170-de6668a4b9b8</t>
        </is>
      </c>
      <c r="E13930" t="inlineStr">
        <is>
          <t>9fded468-0798-4e4c-83bc-ec41333cf5f9</t>
        </is>
      </c>
      <c r="F13930" t="n">
        <v>63</v>
      </c>
    </row>
    <row r="13931">
      <c r="A13931" t="inlineStr">
        <is>
          <t>b5c36511-b7fb-49e3-b148-274b4a02ef5a</t>
        </is>
      </c>
      <c r="B13931" t="inlineStr">
        <is>
          <t>90189033</t>
        </is>
      </c>
      <c r="C13931" t="inlineStr">
        <is>
          <t>INSTRUMENTS AND APPLIANCES USED IN MEDICAL, SURGICAL, DENTAL OR VETERINARY SCIENCES, INCLUDING SCIENTIGRAPHIC APPARATUS, OTHER ELECTROMEDICAL APPARATUS AND SIGHT-TESTING INSTRUMENTS - OTHER INSTRUMENTS AND APPLIANCES: - RENAL DIALYSIS EQUIPMENT, BLOOD TRA</t>
        </is>
      </c>
      <c r="D13931" t="inlineStr">
        <is>
          <t>4b9d3208-80b4-4de1-b170-de6668a4b9b8</t>
        </is>
      </c>
      <c r="E13931" t="inlineStr">
        <is>
          <t>9fded468-0798-4e4c-83bc-ec41333cf5f9</t>
        </is>
      </c>
      <c r="F13931" t="n">
        <v>63</v>
      </c>
    </row>
    <row r="13932">
      <c r="A13932" t="inlineStr">
        <is>
          <t>6dd2c013-3e7e-481d-a748-91b08f5d1262</t>
        </is>
      </c>
      <c r="B13932" t="inlineStr">
        <is>
          <t>90189041</t>
        </is>
      </c>
      <c r="C13932" t="inlineStr">
        <is>
          <t>ANESTHETIC APPARATUS AND INSTRUMENTS</t>
        </is>
      </c>
      <c r="D13932" t="inlineStr">
        <is>
          <t>4b9d3208-80b4-4de1-b170-de6668a4b9b8</t>
        </is>
      </c>
      <c r="E13932" t="inlineStr">
        <is>
          <t>9fded468-0798-4e4c-83bc-ec41333cf5f9</t>
        </is>
      </c>
      <c r="F13932" t="n">
        <v>63</v>
      </c>
    </row>
    <row r="13933">
      <c r="A13933" t="inlineStr">
        <is>
          <t>60f4a87d-f896-4869-b168-7fb5eefa2bdb</t>
        </is>
      </c>
      <c r="B13933" t="inlineStr">
        <is>
          <t>90189042</t>
        </is>
      </c>
      <c r="C13933" t="inlineStr">
        <is>
          <t>ENT PRECISION INSTRUMENTS</t>
        </is>
      </c>
      <c r="D13933" t="inlineStr">
        <is>
          <t>4b9d3208-80b4-4de1-b170-de6668a4b9b8</t>
        </is>
      </c>
      <c r="E13933" t="inlineStr">
        <is>
          <t>9fded468-0798-4e4c-83bc-ec41333cf5f9</t>
        </is>
      </c>
      <c r="F13933" t="n">
        <v>63</v>
      </c>
    </row>
    <row r="13934">
      <c r="A13934" t="inlineStr">
        <is>
          <t>645a0750-e3e1-4ba5-88a7-4f1040b3d3e7</t>
        </is>
      </c>
      <c r="B13934" t="inlineStr">
        <is>
          <t>90189043</t>
        </is>
      </c>
      <c r="C13934" t="inlineStr">
        <is>
          <t>ACUPUNCTURE APPARATUS</t>
        </is>
      </c>
      <c r="D13934" t="inlineStr">
        <is>
          <t>4b9d3208-80b4-4de1-b170-de6668a4b9b8</t>
        </is>
      </c>
      <c r="E13934" t="inlineStr">
        <is>
          <t>9fded468-0798-4e4c-83bc-ec41333cf5f9</t>
        </is>
      </c>
      <c r="F13934" t="n">
        <v>63</v>
      </c>
    </row>
    <row r="13935">
      <c r="A13935" t="inlineStr">
        <is>
          <t>a0da95f8-e8b0-4d00-8079-010c46cb6564</t>
        </is>
      </c>
      <c r="B13935" t="inlineStr">
        <is>
          <t>90189044</t>
        </is>
      </c>
      <c r="C13935" t="inlineStr">
        <is>
          <t>ENDOSCOPES</t>
        </is>
      </c>
      <c r="D13935" t="inlineStr">
        <is>
          <t>4b9d3208-80b4-4de1-b170-de6668a4b9b8</t>
        </is>
      </c>
      <c r="E13935" t="inlineStr">
        <is>
          <t>9fded468-0798-4e4c-83bc-ec41333cf5f9</t>
        </is>
      </c>
      <c r="F13935" t="n">
        <v>63</v>
      </c>
    </row>
    <row r="13936">
      <c r="A13936" t="inlineStr">
        <is>
          <t>6bb5a161-be6e-46de-89c9-e101b8b4af89</t>
        </is>
      </c>
      <c r="B13936" t="inlineStr">
        <is>
          <t>90189091</t>
        </is>
      </c>
      <c r="C13936" t="inlineStr">
        <is>
          <t>HILERIAL OR VENOUS SHUNTS</t>
        </is>
      </c>
      <c r="D13936" t="inlineStr">
        <is>
          <t>4b9d3208-80b4-4de1-b170-de6668a4b9b8</t>
        </is>
      </c>
      <c r="E13936" t="inlineStr">
        <is>
          <t>9fded468-0798-4e4c-83bc-ec41333cf5f9</t>
        </is>
      </c>
      <c r="F13936" t="n">
        <v>63</v>
      </c>
    </row>
    <row r="13937">
      <c r="A13937" t="inlineStr">
        <is>
          <t>dd139820-2503-40e2-9014-8bc50c38b592</t>
        </is>
      </c>
      <c r="B13937" t="inlineStr">
        <is>
          <t>90189092</t>
        </is>
      </c>
      <c r="C13937" t="inlineStr">
        <is>
          <t>BABY INCUBATORS</t>
        </is>
      </c>
      <c r="D13937" t="inlineStr">
        <is>
          <t>4b9d3208-80b4-4de1-b170-de6668a4b9b8</t>
        </is>
      </c>
      <c r="E13937" t="inlineStr">
        <is>
          <t>9fded468-0798-4e4c-83bc-ec41333cf5f9</t>
        </is>
      </c>
      <c r="F13937" t="n">
        <v>63</v>
      </c>
    </row>
    <row r="13938">
      <c r="A13938" t="inlineStr">
        <is>
          <t>74eec374-248d-489c-b51b-7c0658b3892d</t>
        </is>
      </c>
      <c r="B13938" t="inlineStr">
        <is>
          <t>90189093</t>
        </is>
      </c>
      <c r="C13938" t="inlineStr">
        <is>
          <t>HEART-LUNG MACHINES</t>
        </is>
      </c>
      <c r="D13938" t="inlineStr">
        <is>
          <t>4b9d3208-80b4-4de1-b170-de6668a4b9b8</t>
        </is>
      </c>
      <c r="E13938" t="inlineStr">
        <is>
          <t>9fded468-0798-4e4c-83bc-ec41333cf5f9</t>
        </is>
      </c>
      <c r="F13938" t="n">
        <v>63</v>
      </c>
    </row>
    <row r="13939">
      <c r="A13939" t="inlineStr">
        <is>
          <t>0623c3c7-b734-41fe-9c27-b6c9793377db</t>
        </is>
      </c>
      <c r="B13939" t="inlineStr">
        <is>
          <t>90189094</t>
        </is>
      </c>
      <c r="C13939" t="inlineStr">
        <is>
          <t>DEFIBRILLATORS</t>
        </is>
      </c>
      <c r="D13939" t="inlineStr">
        <is>
          <t>4b9d3208-80b4-4de1-b170-de6668a4b9b8</t>
        </is>
      </c>
      <c r="E13939" t="inlineStr">
        <is>
          <t>9fded468-0798-4e4c-83bc-ec41333cf5f9</t>
        </is>
      </c>
      <c r="F13939" t="n">
        <v>63</v>
      </c>
    </row>
    <row r="13940">
      <c r="A13940" t="inlineStr">
        <is>
          <t>30618501-c6ff-4284-a1a9-d934a28fbaef</t>
        </is>
      </c>
      <c r="B13940" t="inlineStr">
        <is>
          <t>90189095</t>
        </is>
      </c>
      <c r="C13940" t="inlineStr">
        <is>
          <t>FIBRESCOPES</t>
        </is>
      </c>
      <c r="D13940" t="inlineStr">
        <is>
          <t>4b9d3208-80b4-4de1-b170-de6668a4b9b8</t>
        </is>
      </c>
      <c r="E13940" t="inlineStr">
        <is>
          <t>9fded468-0798-4e4c-83bc-ec41333cf5f9</t>
        </is>
      </c>
      <c r="F13940" t="n">
        <v>63</v>
      </c>
    </row>
    <row r="13941">
      <c r="A13941" t="inlineStr">
        <is>
          <t>ea18829c-973e-4e9b-94ae-c2d0b04e81da</t>
        </is>
      </c>
      <c r="B13941" t="inlineStr">
        <is>
          <t>90189096</t>
        </is>
      </c>
      <c r="C13941" t="inlineStr">
        <is>
          <t>LAPROSCOPES</t>
        </is>
      </c>
      <c r="D13941" t="inlineStr">
        <is>
          <t>4b9d3208-80b4-4de1-b170-de6668a4b9b8</t>
        </is>
      </c>
      <c r="E13941" t="inlineStr">
        <is>
          <t>9fded468-0798-4e4c-83bc-ec41333cf5f9</t>
        </is>
      </c>
      <c r="F13941" t="n">
        <v>63</v>
      </c>
    </row>
    <row r="13942">
      <c r="A13942" t="inlineStr">
        <is>
          <t>7092efd9-79bd-4d6d-80d7-7fda5c62e1c0</t>
        </is>
      </c>
      <c r="B13942" t="inlineStr">
        <is>
          <t>90189097</t>
        </is>
      </c>
      <c r="C13942" t="inlineStr">
        <is>
          <t>VETRASONIC LITHOTRIPSY INSTRUMENTS</t>
        </is>
      </c>
      <c r="D13942" t="inlineStr">
        <is>
          <t>4b9d3208-80b4-4de1-b170-de6668a4b9b8</t>
        </is>
      </c>
      <c r="E13942" t="inlineStr">
        <is>
          <t>9fded468-0798-4e4c-83bc-ec41333cf5f9</t>
        </is>
      </c>
      <c r="F13942" t="n">
        <v>63</v>
      </c>
    </row>
    <row r="13943">
      <c r="A13943" t="inlineStr">
        <is>
          <t>7c7fbd52-ccda-48b5-9c4c-67b1891c91ec</t>
        </is>
      </c>
      <c r="B13943" t="inlineStr">
        <is>
          <t>90189098</t>
        </is>
      </c>
      <c r="C13943" t="inlineStr">
        <is>
          <t>APPARATUS FOR NERVE STIMULATION</t>
        </is>
      </c>
      <c r="D13943" t="inlineStr">
        <is>
          <t>4b9d3208-80b4-4de1-b170-de6668a4b9b8</t>
        </is>
      </c>
      <c r="E13943" t="inlineStr">
        <is>
          <t>9fded468-0798-4e4c-83bc-ec41333cf5f9</t>
        </is>
      </c>
      <c r="F13943" t="n">
        <v>63</v>
      </c>
    </row>
    <row r="13944">
      <c r="A13944" t="inlineStr">
        <is>
          <t>ab2a2642-1541-49bb-a5b8-c477689baa97</t>
        </is>
      </c>
      <c r="B13944" t="inlineStr">
        <is>
          <t>90189099</t>
        </is>
      </c>
      <c r="C13944" t="inlineStr">
        <is>
          <t>OTHER</t>
        </is>
      </c>
      <c r="D13944" t="inlineStr">
        <is>
          <t>4b9d3208-80b4-4de1-b170-de6668a4b9b8</t>
        </is>
      </c>
      <c r="E13944" t="inlineStr">
        <is>
          <t>9fded468-0798-4e4c-83bc-ec41333cf5f9</t>
        </is>
      </c>
      <c r="F13944" t="n">
        <v>63</v>
      </c>
    </row>
    <row r="13945">
      <c r="A13945" t="inlineStr">
        <is>
          <t>2eb39500-0dbb-4b59-b853-822f639b1bc7</t>
        </is>
      </c>
      <c r="B13945" t="inlineStr">
        <is>
          <t>90191010</t>
        </is>
      </c>
      <c r="C13945" t="inlineStr">
        <is>
          <t>MECHANO-THERAPY APPLIANCES</t>
        </is>
      </c>
      <c r="D13945" t="inlineStr">
        <is>
          <t>4b9d3208-80b4-4de1-b170-de6668a4b9b8</t>
        </is>
      </c>
      <c r="E13945" t="inlineStr">
        <is>
          <t>c9a4b5c1-7aac-4fec-aeae-71c094f1626b</t>
        </is>
      </c>
      <c r="F13945" t="n">
        <v>63</v>
      </c>
    </row>
    <row r="13946">
      <c r="A13946" t="inlineStr">
        <is>
          <t>bdc097cd-495e-45bb-81b5-f7d18ca182d4</t>
        </is>
      </c>
      <c r="B13946" t="inlineStr">
        <is>
          <t>90191020</t>
        </is>
      </c>
      <c r="C13946" t="inlineStr">
        <is>
          <t>MASSAGE APPARATUS</t>
        </is>
      </c>
      <c r="D13946" t="inlineStr">
        <is>
          <t>4b9d3208-80b4-4de1-b170-de6668a4b9b8</t>
        </is>
      </c>
      <c r="E13946" t="inlineStr">
        <is>
          <t>c9a4b5c1-7aac-4fec-aeae-71c094f1626b</t>
        </is>
      </c>
      <c r="F13946" t="n">
        <v>63</v>
      </c>
    </row>
    <row r="13947">
      <c r="A13947" t="inlineStr">
        <is>
          <t>f2bc51c0-65ed-40aa-9e62-d6573d8e97da</t>
        </is>
      </c>
      <c r="B13947" t="inlineStr">
        <is>
          <t>90191090</t>
        </is>
      </c>
      <c r="C13947" t="inlineStr">
        <is>
          <t>OTHER</t>
        </is>
      </c>
      <c r="D13947" t="inlineStr">
        <is>
          <t>4b9d3208-80b4-4de1-b170-de6668a4b9b8</t>
        </is>
      </c>
      <c r="E13947" t="inlineStr">
        <is>
          <t>c9a4b5c1-7aac-4fec-aeae-71c094f1626b</t>
        </is>
      </c>
      <c r="F13947" t="n">
        <v>63</v>
      </c>
    </row>
    <row r="13948">
      <c r="A13948" t="inlineStr">
        <is>
          <t>bb894841-4536-4142-aa41-ae6651a6b867</t>
        </is>
      </c>
      <c r="B13948" t="inlineStr">
        <is>
          <t>90192010</t>
        </is>
      </c>
      <c r="C13948" t="inlineStr">
        <is>
          <t>OXYGEN THERAPY APPARATUS</t>
        </is>
      </c>
      <c r="D13948" t="inlineStr">
        <is>
          <t>4b9d3208-80b4-4de1-b170-de6668a4b9b8</t>
        </is>
      </c>
      <c r="E13948" t="inlineStr">
        <is>
          <t>c9a4b5c1-7aac-4fec-aeae-71c094f1626b</t>
        </is>
      </c>
      <c r="F13948" t="n">
        <v>63</v>
      </c>
    </row>
    <row r="13949">
      <c r="A13949" t="inlineStr">
        <is>
          <t>3780473e-b0ec-487f-a848-1a62a3d0eb90</t>
        </is>
      </c>
      <c r="B13949" t="inlineStr">
        <is>
          <t>90192090</t>
        </is>
      </c>
      <c r="C13949" t="inlineStr">
        <is>
          <t>OTHER</t>
        </is>
      </c>
      <c r="D13949" t="inlineStr">
        <is>
          <t>4b9d3208-80b4-4de1-b170-de6668a4b9b8</t>
        </is>
      </c>
      <c r="E13949" t="inlineStr">
        <is>
          <t>c9a4b5c1-7aac-4fec-aeae-71c094f1626b</t>
        </is>
      </c>
      <c r="F13949" t="n">
        <v>63</v>
      </c>
    </row>
    <row r="13950">
      <c r="A13950" t="inlineStr">
        <is>
          <t>7634cedc-7e18-4b65-9615-d1cbcaea2487</t>
        </is>
      </c>
      <c r="B13950" t="inlineStr">
        <is>
          <t>90200000</t>
        </is>
      </c>
      <c r="C13950" t="inlineStr">
        <is>
          <t>OTHER BREATHING APPLIANCES AND GAS MASKS, EXCLUDING PROTECTIVE MASKS HAVING NEITHER MECHANICAL PARTS NOR REPLACEABLE FILTERS</t>
        </is>
      </c>
      <c r="D13950" t="inlineStr">
        <is>
          <t>4b9d3208-80b4-4de1-b170-de6668a4b9b8</t>
        </is>
      </c>
      <c r="E13950" t="inlineStr">
        <is>
          <t>c7b5f790-3c3a-4106-9664-06339b3e0f22</t>
        </is>
      </c>
      <c r="F13950" t="n">
        <v>63</v>
      </c>
    </row>
    <row r="13951">
      <c r="A13951" t="inlineStr">
        <is>
          <t>fa0c066b-e10c-48b8-b166-8fc46c36b09b</t>
        </is>
      </c>
      <c r="B13951" t="inlineStr">
        <is>
          <t>90211000</t>
        </is>
      </c>
      <c r="C13951" t="inlineStr">
        <is>
          <t>ORTHOPEAEDIC OR FRACTURE APPLIANCES</t>
        </is>
      </c>
      <c r="D13951" t="inlineStr">
        <is>
          <t>4b9d3208-80b4-4de1-b170-de6668a4b9b8</t>
        </is>
      </c>
      <c r="E13951" t="inlineStr">
        <is>
          <t>3b909cf6-9279-4d0f-b995-0aabea8d969d</t>
        </is>
      </c>
      <c r="F13951" t="n">
        <v>63</v>
      </c>
    </row>
    <row r="13952">
      <c r="A13952" t="inlineStr">
        <is>
          <t>7b330420-5e15-4e80-8c79-6867eaff5836</t>
        </is>
      </c>
      <c r="B13952" t="inlineStr">
        <is>
          <t>90212100</t>
        </is>
      </c>
      <c r="C13952" t="inlineStr">
        <is>
          <t>ARTIFICIAL TEETH</t>
        </is>
      </c>
      <c r="D13952" t="inlineStr">
        <is>
          <t>4b9d3208-80b4-4de1-b170-de6668a4b9b8</t>
        </is>
      </c>
      <c r="E13952" t="inlineStr">
        <is>
          <t>3b909cf6-9279-4d0f-b995-0aabea8d969d</t>
        </is>
      </c>
      <c r="F13952" t="n">
        <v>63</v>
      </c>
    </row>
    <row r="13953">
      <c r="A13953" t="inlineStr">
        <is>
          <t>1483249f-c8d1-410e-997e-3e70ec24ccbb</t>
        </is>
      </c>
      <c r="B13953" t="inlineStr">
        <is>
          <t>90212900</t>
        </is>
      </c>
      <c r="C13953" t="inlineStr">
        <is>
          <t>OTHER</t>
        </is>
      </c>
      <c r="D13953" t="inlineStr">
        <is>
          <t>4b9d3208-80b4-4de1-b170-de6668a4b9b8</t>
        </is>
      </c>
      <c r="E13953" t="inlineStr">
        <is>
          <t>3b909cf6-9279-4d0f-b995-0aabea8d969d</t>
        </is>
      </c>
      <c r="F13953" t="n">
        <v>63</v>
      </c>
    </row>
    <row r="13954">
      <c r="A13954" t="inlineStr">
        <is>
          <t>21a95299-0524-4a21-80cd-380f92f728c8</t>
        </is>
      </c>
      <c r="B13954" t="inlineStr">
        <is>
          <t>90213100</t>
        </is>
      </c>
      <c r="C13954" t="inlineStr">
        <is>
          <t>ARTIFICIAL JOINTS</t>
        </is>
      </c>
      <c r="D13954" t="inlineStr">
        <is>
          <t>4b9d3208-80b4-4de1-b170-de6668a4b9b8</t>
        </is>
      </c>
      <c r="E13954" t="inlineStr">
        <is>
          <t>3b909cf6-9279-4d0f-b995-0aabea8d969d</t>
        </is>
      </c>
      <c r="F13954" t="n">
        <v>63</v>
      </c>
    </row>
    <row r="13955">
      <c r="A13955" t="inlineStr">
        <is>
          <t>10a1a582-e070-422b-ae51-e06bf4662d98</t>
        </is>
      </c>
      <c r="B13955" t="inlineStr">
        <is>
          <t>90213900</t>
        </is>
      </c>
      <c r="C13955" t="inlineStr">
        <is>
          <t>OTHER</t>
        </is>
      </c>
      <c r="D13955" t="inlineStr">
        <is>
          <t>4b9d3208-80b4-4de1-b170-de6668a4b9b8</t>
        </is>
      </c>
      <c r="E13955" t="inlineStr">
        <is>
          <t>3b909cf6-9279-4d0f-b995-0aabea8d969d</t>
        </is>
      </c>
      <c r="F13955" t="n">
        <v>63</v>
      </c>
    </row>
    <row r="13956">
      <c r="A13956" t="inlineStr">
        <is>
          <t>9cd9f41d-7129-49f7-9de0-c1c895b01e66</t>
        </is>
      </c>
      <c r="B13956" t="inlineStr">
        <is>
          <t>90214010</t>
        </is>
      </c>
      <c r="C13956" t="inlineStr">
        <is>
          <t>FREQUENCY MODULATED HEARING AID SYSTEM USED FOR HEARING BY HANDICAPPED PERSONS IN GROUP SITUATION</t>
        </is>
      </c>
      <c r="D13956" t="inlineStr">
        <is>
          <t>4b9d3208-80b4-4de1-b170-de6668a4b9b8</t>
        </is>
      </c>
      <c r="E13956" t="inlineStr">
        <is>
          <t>3b909cf6-9279-4d0f-b995-0aabea8d969d</t>
        </is>
      </c>
      <c r="F13956" t="n">
        <v>63</v>
      </c>
    </row>
    <row r="13957">
      <c r="A13957" t="inlineStr">
        <is>
          <t>c3ded22d-9480-40c9-ac7f-5c9b125eb3a7</t>
        </is>
      </c>
      <c r="B13957" t="inlineStr">
        <is>
          <t>90214090</t>
        </is>
      </c>
      <c r="C13957" t="inlineStr">
        <is>
          <t>OTHER</t>
        </is>
      </c>
      <c r="D13957" t="inlineStr">
        <is>
          <t>4b9d3208-80b4-4de1-b170-de6668a4b9b8</t>
        </is>
      </c>
      <c r="E13957" t="inlineStr">
        <is>
          <t>3b909cf6-9279-4d0f-b995-0aabea8d969d</t>
        </is>
      </c>
      <c r="F13957" t="n">
        <v>63</v>
      </c>
    </row>
    <row r="13958">
      <c r="A13958" t="inlineStr">
        <is>
          <t>e4c5e314-c806-488d-822a-812ffc260c51</t>
        </is>
      </c>
      <c r="B13958" t="inlineStr">
        <is>
          <t>90215000</t>
        </is>
      </c>
      <c r="C13958" t="inlineStr">
        <is>
          <t>PACEMAKERS FOR STIMULATING HEART MUSCLES, EXCLUDING PARTS AND ACCESSORIES</t>
        </is>
      </c>
      <c r="D13958" t="inlineStr">
        <is>
          <t>4b9d3208-80b4-4de1-b170-de6668a4b9b8</t>
        </is>
      </c>
      <c r="E13958" t="inlineStr">
        <is>
          <t>3b909cf6-9279-4d0f-b995-0aabea8d969d</t>
        </is>
      </c>
      <c r="F13958" t="n">
        <v>63</v>
      </c>
    </row>
    <row r="13959">
      <c r="A13959" t="inlineStr">
        <is>
          <t>b8384be1-db1d-47e0-b94d-8c528bee2cf5</t>
        </is>
      </c>
      <c r="B13959" t="inlineStr">
        <is>
          <t>90219010</t>
        </is>
      </c>
      <c r="C13959" t="inlineStr">
        <is>
          <t>PARTS AND ACCESSORIES OF HEARING AIDS</t>
        </is>
      </c>
      <c r="D13959" t="inlineStr">
        <is>
          <t>4b9d3208-80b4-4de1-b170-de6668a4b9b8</t>
        </is>
      </c>
      <c r="E13959" t="inlineStr">
        <is>
          <t>3b909cf6-9279-4d0f-b995-0aabea8d969d</t>
        </is>
      </c>
      <c r="F13959" t="n">
        <v>63</v>
      </c>
    </row>
    <row r="13960">
      <c r="A13960" t="inlineStr">
        <is>
          <t>f94aad95-31b1-46a9-b22f-9c6642b94978</t>
        </is>
      </c>
      <c r="B13960" t="inlineStr">
        <is>
          <t>90219090</t>
        </is>
      </c>
      <c r="C13960" t="inlineStr">
        <is>
          <t>OTHER</t>
        </is>
      </c>
      <c r="D13960" t="inlineStr">
        <is>
          <t>4b9d3208-80b4-4de1-b170-de6668a4b9b8</t>
        </is>
      </c>
      <c r="E13960" t="inlineStr">
        <is>
          <t>3b909cf6-9279-4d0f-b995-0aabea8d969d</t>
        </is>
      </c>
      <c r="F13960" t="n">
        <v>63</v>
      </c>
    </row>
    <row r="13961">
      <c r="A13961" t="inlineStr">
        <is>
          <t>e273ac5d-dc24-4d84-9f20-6c79785279c8</t>
        </is>
      </c>
      <c r="B13961" t="inlineStr">
        <is>
          <t>90221200</t>
        </is>
      </c>
      <c r="C13961" t="inlineStr">
        <is>
          <t>COMPUTED TOMOGRAPHY APPARATUS</t>
        </is>
      </c>
      <c r="D13961" t="inlineStr">
        <is>
          <t>4b9d3208-80b4-4de1-b170-de6668a4b9b8</t>
        </is>
      </c>
      <c r="E13961" t="inlineStr">
        <is>
          <t>daacf6ee-7d23-44ff-b9ec-ae43abffd7bb</t>
        </is>
      </c>
      <c r="F13961" t="n">
        <v>63</v>
      </c>
    </row>
    <row r="13962">
      <c r="A13962" t="inlineStr">
        <is>
          <t>91164103-e0a8-4aab-8ae3-c897b68ab2d1</t>
        </is>
      </c>
      <c r="B13962" t="inlineStr">
        <is>
          <t>90221300</t>
        </is>
      </c>
      <c r="C13962" t="inlineStr">
        <is>
          <t>OTHER, FOR DENTAL USES</t>
        </is>
      </c>
      <c r="D13962" t="inlineStr">
        <is>
          <t>4b9d3208-80b4-4de1-b170-de6668a4b9b8</t>
        </is>
      </c>
      <c r="E13962" t="inlineStr">
        <is>
          <t>daacf6ee-7d23-44ff-b9ec-ae43abffd7bb</t>
        </is>
      </c>
      <c r="F13962" t="n">
        <v>63</v>
      </c>
    </row>
    <row r="13963">
      <c r="A13963" t="inlineStr">
        <is>
          <t>2998ab7c-ff1c-4510-bd2b-09634333fa9c</t>
        </is>
      </c>
      <c r="B13963" t="inlineStr">
        <is>
          <t>90221410</t>
        </is>
      </c>
      <c r="C13963" t="inlineStr">
        <is>
          <t>X-RAY GENERATORS AND APPARATUS (NON-PORTABLE)</t>
        </is>
      </c>
      <c r="D13963" t="inlineStr">
        <is>
          <t>4b9d3208-80b4-4de1-b170-de6668a4b9b8</t>
        </is>
      </c>
      <c r="E13963" t="inlineStr">
        <is>
          <t>daacf6ee-7d23-44ff-b9ec-ae43abffd7bb</t>
        </is>
      </c>
      <c r="F13963" t="n">
        <v>63</v>
      </c>
    </row>
    <row r="13964">
      <c r="A13964" t="inlineStr">
        <is>
          <t>56ab58ff-9ee3-4a37-9214-2f8ee245fc21</t>
        </is>
      </c>
      <c r="B13964" t="inlineStr">
        <is>
          <t>90221420</t>
        </is>
      </c>
      <c r="C13964" t="inlineStr">
        <is>
          <t>PORTABLE X-RAY MACHINE</t>
        </is>
      </c>
      <c r="D13964" t="inlineStr">
        <is>
          <t>4b9d3208-80b4-4de1-b170-de6668a4b9b8</t>
        </is>
      </c>
      <c r="E13964" t="inlineStr">
        <is>
          <t>daacf6ee-7d23-44ff-b9ec-ae43abffd7bb</t>
        </is>
      </c>
      <c r="F13964" t="n">
        <v>63</v>
      </c>
    </row>
    <row r="13965">
      <c r="A13965" t="inlineStr">
        <is>
          <t>8cff3669-0757-40ae-a822-3dfb948fc18f</t>
        </is>
      </c>
      <c r="B13965" t="inlineStr">
        <is>
          <t>90221490</t>
        </is>
      </c>
      <c r="C13965" t="inlineStr">
        <is>
          <t>OTHER</t>
        </is>
      </c>
      <c r="D13965" t="inlineStr">
        <is>
          <t>4b9d3208-80b4-4de1-b170-de6668a4b9b8</t>
        </is>
      </c>
      <c r="E13965" t="inlineStr">
        <is>
          <t>daacf6ee-7d23-44ff-b9ec-ae43abffd7bb</t>
        </is>
      </c>
      <c r="F13965" t="n">
        <v>63</v>
      </c>
    </row>
    <row r="13966">
      <c r="A13966" t="inlineStr">
        <is>
          <t>9e83619b-55c1-4e2e-a08e-0abcdc48215e</t>
        </is>
      </c>
      <c r="B13966" t="inlineStr">
        <is>
          <t>90221900</t>
        </is>
      </c>
      <c r="C13966" t="inlineStr">
        <is>
          <t>FOR OTHER USES</t>
        </is>
      </c>
      <c r="D13966" t="inlineStr">
        <is>
          <t>4b9d3208-80b4-4de1-b170-de6668a4b9b8</t>
        </is>
      </c>
      <c r="E13966" t="inlineStr">
        <is>
          <t>daacf6ee-7d23-44ff-b9ec-ae43abffd7bb</t>
        </is>
      </c>
      <c r="F13966" t="n">
        <v>63</v>
      </c>
    </row>
    <row r="13967">
      <c r="A13967" t="inlineStr">
        <is>
          <t>1dc5726b-4c96-4cfb-b4d1-05f5ae0ba6ce</t>
        </is>
      </c>
      <c r="B13967" t="inlineStr">
        <is>
          <t>90222100</t>
        </is>
      </c>
      <c r="C13967" t="inlineStr">
        <is>
          <t>FOR MEDICAL, SURGICAL, DENTAL OR VETERINARY USES</t>
        </is>
      </c>
      <c r="D13967" t="inlineStr">
        <is>
          <t>4b9d3208-80b4-4de1-b170-de6668a4b9b8</t>
        </is>
      </c>
      <c r="E13967" t="inlineStr">
        <is>
          <t>daacf6ee-7d23-44ff-b9ec-ae43abffd7bb</t>
        </is>
      </c>
      <c r="F13967" t="n">
        <v>63</v>
      </c>
    </row>
    <row r="13968">
      <c r="A13968" t="inlineStr">
        <is>
          <t>51a795b0-1324-4239-a310-04a38965d379</t>
        </is>
      </c>
      <c r="B13968" t="inlineStr">
        <is>
          <t>90222900</t>
        </is>
      </c>
      <c r="C13968" t="inlineStr">
        <is>
          <t>FOR OTHER USES</t>
        </is>
      </c>
      <c r="D13968" t="inlineStr">
        <is>
          <t>4b9d3208-80b4-4de1-b170-de6668a4b9b8</t>
        </is>
      </c>
      <c r="E13968" t="inlineStr">
        <is>
          <t>daacf6ee-7d23-44ff-b9ec-ae43abffd7bb</t>
        </is>
      </c>
      <c r="F13968" t="n">
        <v>63</v>
      </c>
    </row>
    <row r="13969">
      <c r="A13969" t="inlineStr">
        <is>
          <t>4120097f-93dd-48e8-b8b1-e8bd48fdbb04</t>
        </is>
      </c>
      <c r="B13969" t="inlineStr">
        <is>
          <t>90223000</t>
        </is>
      </c>
      <c r="C13969" t="inlineStr">
        <is>
          <t>X-RAY TUBES</t>
        </is>
      </c>
      <c r="D13969" t="inlineStr">
        <is>
          <t>4b9d3208-80b4-4de1-b170-de6668a4b9b8</t>
        </is>
      </c>
      <c r="E13969" t="inlineStr">
        <is>
          <t>daacf6ee-7d23-44ff-b9ec-ae43abffd7bb</t>
        </is>
      </c>
      <c r="F13969" t="n">
        <v>63</v>
      </c>
    </row>
    <row r="13970">
      <c r="A13970" t="inlineStr">
        <is>
          <t>798f6bfd-4b30-41a8-a530-686aaf126f5e</t>
        </is>
      </c>
      <c r="B13970" t="inlineStr">
        <is>
          <t>90229010</t>
        </is>
      </c>
      <c r="C13970" t="inlineStr">
        <is>
          <t>X-RAY VALVES</t>
        </is>
      </c>
      <c r="D13970" t="inlineStr">
        <is>
          <t>4b9d3208-80b4-4de1-b170-de6668a4b9b8</t>
        </is>
      </c>
      <c r="E13970" t="inlineStr">
        <is>
          <t>daacf6ee-7d23-44ff-b9ec-ae43abffd7bb</t>
        </is>
      </c>
      <c r="F13970" t="n">
        <v>63</v>
      </c>
    </row>
    <row r="13971">
      <c r="A13971" t="inlineStr">
        <is>
          <t>46e1c91e-f438-4af4-b7db-f3429ae8948e</t>
        </is>
      </c>
      <c r="B13971" t="inlineStr">
        <is>
          <t>90229020</t>
        </is>
      </c>
      <c r="C13971" t="inlineStr">
        <is>
          <t>RADIATION GENERATION UNITS</t>
        </is>
      </c>
      <c r="D13971" t="inlineStr">
        <is>
          <t>4b9d3208-80b4-4de1-b170-de6668a4b9b8</t>
        </is>
      </c>
      <c r="E13971" t="inlineStr">
        <is>
          <t>daacf6ee-7d23-44ff-b9ec-ae43abffd7bb</t>
        </is>
      </c>
      <c r="F13971" t="n">
        <v>63</v>
      </c>
    </row>
    <row r="13972">
      <c r="A13972" t="inlineStr">
        <is>
          <t>2e0b06e7-b83c-4cf8-9e13-c20434423993</t>
        </is>
      </c>
      <c r="B13972" t="inlineStr">
        <is>
          <t>90229030</t>
        </is>
      </c>
      <c r="C13972" t="inlineStr">
        <is>
          <t>RADIATION BEAM DELIVERY UNITS</t>
        </is>
      </c>
      <c r="D13972" t="inlineStr">
        <is>
          <t>4b9d3208-80b4-4de1-b170-de6668a4b9b8</t>
        </is>
      </c>
      <c r="E13972" t="inlineStr">
        <is>
          <t>daacf6ee-7d23-44ff-b9ec-ae43abffd7bb</t>
        </is>
      </c>
      <c r="F13972" t="n">
        <v>63</v>
      </c>
    </row>
    <row r="13973">
      <c r="A13973" t="inlineStr">
        <is>
          <t>6c2468bf-3923-4560-85de-b300c602575c</t>
        </is>
      </c>
      <c r="B13973" t="inlineStr">
        <is>
          <t>90229040</t>
        </is>
      </c>
      <c r="C13973" t="inlineStr">
        <is>
          <t>X-RAY EXAMINATION OR TREATMENT TABLE, CHAIRS AND THE LIKE</t>
        </is>
      </c>
      <c r="D13973" t="inlineStr">
        <is>
          <t>4b9d3208-80b4-4de1-b170-de6668a4b9b8</t>
        </is>
      </c>
      <c r="E13973" t="inlineStr">
        <is>
          <t>daacf6ee-7d23-44ff-b9ec-ae43abffd7bb</t>
        </is>
      </c>
      <c r="F13973" t="n">
        <v>63</v>
      </c>
    </row>
    <row r="13974">
      <c r="A13974" t="inlineStr">
        <is>
          <t>ad661cac-b424-4286-b9c1-9b0afd96ed25</t>
        </is>
      </c>
      <c r="B13974" t="inlineStr">
        <is>
          <t>90229090</t>
        </is>
      </c>
      <c r="C13974" t="inlineStr">
        <is>
          <t>OTHER</t>
        </is>
      </c>
      <c r="D13974" t="inlineStr">
        <is>
          <t>4b9d3208-80b4-4de1-b170-de6668a4b9b8</t>
        </is>
      </c>
      <c r="E13974" t="inlineStr">
        <is>
          <t>daacf6ee-7d23-44ff-b9ec-ae43abffd7bb</t>
        </is>
      </c>
      <c r="F13974" t="n">
        <v>63</v>
      </c>
    </row>
    <row r="13975">
      <c r="A13975" t="inlineStr">
        <is>
          <t>b78ad6ff-320b-4c1c-90c6-48c50259a093</t>
        </is>
      </c>
      <c r="B13975" t="inlineStr">
        <is>
          <t>90230010</t>
        </is>
      </c>
      <c r="C13975" t="inlineStr">
        <is>
          <t>TEACHING AIDS</t>
        </is>
      </c>
      <c r="D13975" t="inlineStr">
        <is>
          <t>4b9d3208-80b4-4de1-b170-de6668a4b9b8</t>
        </is>
      </c>
      <c r="E13975" t="inlineStr">
        <is>
          <t>310e647a-4be1-4182-a0b7-4438d5dfa9b1</t>
        </is>
      </c>
      <c r="F13975" t="n">
        <v>67</v>
      </c>
    </row>
    <row r="13976">
      <c r="A13976" t="inlineStr">
        <is>
          <t>3cc71b78-fb3f-4fc5-aac3-d9c37e60610c</t>
        </is>
      </c>
      <c r="B13976" t="inlineStr">
        <is>
          <t>90230090</t>
        </is>
      </c>
      <c r="C13976" t="inlineStr">
        <is>
          <t>OTHER</t>
        </is>
      </c>
      <c r="D13976" t="inlineStr">
        <is>
          <t>4b9d3208-80b4-4de1-b170-de6668a4b9b8</t>
        </is>
      </c>
      <c r="E13976" t="inlineStr">
        <is>
          <t>310e647a-4be1-4182-a0b7-4438d5dfa9b1</t>
        </is>
      </c>
      <c r="F13976" t="n">
        <v>67</v>
      </c>
    </row>
    <row r="13977">
      <c r="A13977" t="inlineStr">
        <is>
          <t>ab9d037d-383b-4626-b661-f5baea4dcd6e</t>
        </is>
      </c>
      <c r="B13977" t="inlineStr">
        <is>
          <t>90241000</t>
        </is>
      </c>
      <c r="C13977" t="inlineStr">
        <is>
          <t>MACHINES AND APPLIANCES FOR TESTING METALS</t>
        </is>
      </c>
      <c r="D13977" t="inlineStr">
        <is>
          <t>4b9d3208-80b4-4de1-b170-de6668a4b9b8</t>
        </is>
      </c>
      <c r="E13977" t="inlineStr">
        <is>
          <t>43e03232-e1f1-492a-bfbf-d2e66411fd33</t>
        </is>
      </c>
      <c r="F13977" t="n">
        <v>67</v>
      </c>
    </row>
    <row r="13978">
      <c r="A13978" t="inlineStr">
        <is>
          <t>5a3a985b-324c-4001-aac2-5569d017ca07</t>
        </is>
      </c>
      <c r="B13978" t="inlineStr">
        <is>
          <t>90248010</t>
        </is>
      </c>
      <c r="C13978" t="inlineStr">
        <is>
          <t>FOR TESTING TEXTILES, PAPER AND PAPERBOARD</t>
        </is>
      </c>
      <c r="D13978" t="inlineStr">
        <is>
          <t>4b9d3208-80b4-4de1-b170-de6668a4b9b8</t>
        </is>
      </c>
      <c r="E13978" t="inlineStr">
        <is>
          <t>43e03232-e1f1-492a-bfbf-d2e66411fd33</t>
        </is>
      </c>
      <c r="F13978" t="n">
        <v>67</v>
      </c>
    </row>
    <row r="13979">
      <c r="A13979" t="inlineStr">
        <is>
          <t>467ea196-6780-492d-a449-7c78da862755</t>
        </is>
      </c>
      <c r="B13979" t="inlineStr">
        <is>
          <t>90248091</t>
        </is>
      </c>
      <c r="C13979" t="inlineStr">
        <is>
          <t>FOR TESTING HARDNESS</t>
        </is>
      </c>
      <c r="D13979" t="inlineStr">
        <is>
          <t>4b9d3208-80b4-4de1-b170-de6668a4b9b8</t>
        </is>
      </c>
      <c r="E13979" t="inlineStr">
        <is>
          <t>43e03232-e1f1-492a-bfbf-d2e66411fd33</t>
        </is>
      </c>
      <c r="F13979" t="n">
        <v>67</v>
      </c>
    </row>
    <row r="13980">
      <c r="A13980" t="inlineStr">
        <is>
          <t>29191a81-b469-4d0b-a17c-47baa6dc84c3</t>
        </is>
      </c>
      <c r="B13980" t="inlineStr">
        <is>
          <t>90248099</t>
        </is>
      </c>
      <c r="C13980" t="inlineStr">
        <is>
          <t>OTHER</t>
        </is>
      </c>
      <c r="D13980" t="inlineStr">
        <is>
          <t>4b9d3208-80b4-4de1-b170-de6668a4b9b8</t>
        </is>
      </c>
      <c r="E13980" t="inlineStr">
        <is>
          <t>43e03232-e1f1-492a-bfbf-d2e66411fd33</t>
        </is>
      </c>
      <c r="F13980" t="n">
        <v>67</v>
      </c>
    </row>
    <row r="13981">
      <c r="A13981" t="inlineStr">
        <is>
          <t>863a56e6-603d-48b0-bd96-ffd6f5bbb674</t>
        </is>
      </c>
      <c r="B13981" t="inlineStr">
        <is>
          <t>90249000</t>
        </is>
      </c>
      <c r="C13981" t="inlineStr">
        <is>
          <t>PARTS AND ACCESSORIES</t>
        </is>
      </c>
      <c r="D13981" t="inlineStr">
        <is>
          <t>4b9d3208-80b4-4de1-b170-de6668a4b9b8</t>
        </is>
      </c>
      <c r="E13981" t="inlineStr">
        <is>
          <t>43e03232-e1f1-492a-bfbf-d2e66411fd33</t>
        </is>
      </c>
      <c r="F13981" t="n">
        <v>67</v>
      </c>
    </row>
    <row r="13982">
      <c r="A13982" t="inlineStr">
        <is>
          <t>b3277a67-1661-4a8c-8b76-6c616f375599</t>
        </is>
      </c>
      <c r="B13982" t="inlineStr">
        <is>
          <t>90251110</t>
        </is>
      </c>
      <c r="C13982" t="inlineStr">
        <is>
          <t>CLINICAL THERMOMETERS</t>
        </is>
      </c>
      <c r="D13982" t="inlineStr">
        <is>
          <t>4b9d3208-80b4-4de1-b170-de6668a4b9b8</t>
        </is>
      </c>
      <c r="E13982" t="inlineStr">
        <is>
          <t>ea6c220e-2e0d-47b1-9a19-2663c648d4bd</t>
        </is>
      </c>
      <c r="F13982" t="n">
        <v>67</v>
      </c>
    </row>
    <row r="13983">
      <c r="A13983" t="inlineStr">
        <is>
          <t>dc741e6c-f307-40e7-80fc-65ab8e296a44</t>
        </is>
      </c>
      <c r="B13983" t="inlineStr">
        <is>
          <t>90251190</t>
        </is>
      </c>
      <c r="C13983" t="inlineStr">
        <is>
          <t>OTHER</t>
        </is>
      </c>
      <c r="D13983" t="inlineStr">
        <is>
          <t>4b9d3208-80b4-4de1-b170-de6668a4b9b8</t>
        </is>
      </c>
      <c r="E13983" t="inlineStr">
        <is>
          <t>ea6c220e-2e0d-47b1-9a19-2663c648d4bd</t>
        </is>
      </c>
      <c r="F13983" t="n">
        <v>67</v>
      </c>
    </row>
    <row r="13984">
      <c r="A13984" t="inlineStr">
        <is>
          <t>c8a4f414-13cc-451d-8453-882c455ec656</t>
        </is>
      </c>
      <c r="B13984" t="inlineStr">
        <is>
          <t>90251910</t>
        </is>
      </c>
      <c r="C13984" t="inlineStr">
        <is>
          <t>DIGITAL THERMOMETERS</t>
        </is>
      </c>
      <c r="D13984" t="inlineStr">
        <is>
          <t>4b9d3208-80b4-4de1-b170-de6668a4b9b8</t>
        </is>
      </c>
      <c r="E13984" t="inlineStr">
        <is>
          <t>ea6c220e-2e0d-47b1-9a19-2663c648d4bd</t>
        </is>
      </c>
      <c r="F13984" t="n">
        <v>67</v>
      </c>
    </row>
    <row r="13985">
      <c r="A13985" t="inlineStr">
        <is>
          <t>42f2700b-858d-4e0c-b3c7-33908169be1b</t>
        </is>
      </c>
      <c r="B13985" t="inlineStr">
        <is>
          <t>90251920</t>
        </is>
      </c>
      <c r="C13985" t="inlineStr">
        <is>
          <t>PYROMETERS</t>
        </is>
      </c>
      <c r="D13985" t="inlineStr">
        <is>
          <t>4b9d3208-80b4-4de1-b170-de6668a4b9b8</t>
        </is>
      </c>
      <c r="E13985" t="inlineStr">
        <is>
          <t>ea6c220e-2e0d-47b1-9a19-2663c648d4bd</t>
        </is>
      </c>
      <c r="F13985" t="n">
        <v>67</v>
      </c>
    </row>
    <row r="13986">
      <c r="A13986" t="inlineStr">
        <is>
          <t>fb4e9a87-2e74-4a26-92ec-b11c44769295</t>
        </is>
      </c>
      <c r="B13986" t="inlineStr">
        <is>
          <t>90251990</t>
        </is>
      </c>
      <c r="C13986" t="inlineStr">
        <is>
          <t>OTHER</t>
        </is>
      </c>
      <c r="D13986" t="inlineStr">
        <is>
          <t>4b9d3208-80b4-4de1-b170-de6668a4b9b8</t>
        </is>
      </c>
      <c r="E13986" t="inlineStr">
        <is>
          <t>ea6c220e-2e0d-47b1-9a19-2663c648d4bd</t>
        </is>
      </c>
      <c r="F13986" t="n">
        <v>67</v>
      </c>
    </row>
    <row r="13987">
      <c r="A13987" t="inlineStr">
        <is>
          <t>3722ffce-cd87-4621-900a-53fcd21a33a3</t>
        </is>
      </c>
      <c r="B13987" t="inlineStr">
        <is>
          <t>90258010</t>
        </is>
      </c>
      <c r="C13987" t="inlineStr">
        <is>
          <t>HYDROMETERS AND SIMILAR FLOATING INSTRUMENTS</t>
        </is>
      </c>
      <c r="D13987" t="inlineStr">
        <is>
          <t>4b9d3208-80b4-4de1-b170-de6668a4b9b8</t>
        </is>
      </c>
      <c r="E13987" t="inlineStr">
        <is>
          <t>ea6c220e-2e0d-47b1-9a19-2663c648d4bd</t>
        </is>
      </c>
      <c r="F13987" t="n">
        <v>67</v>
      </c>
    </row>
    <row r="13988">
      <c r="A13988" t="inlineStr">
        <is>
          <t>6630fc08-c71f-4dc3-885f-fd970fe67080</t>
        </is>
      </c>
      <c r="B13988" t="inlineStr">
        <is>
          <t>90258020</t>
        </is>
      </c>
      <c r="C13988" t="inlineStr">
        <is>
          <t>BAROMETERS, NOT COMBINED WITH OTHER INSTRUMENTS</t>
        </is>
      </c>
      <c r="D13988" t="inlineStr">
        <is>
          <t>4b9d3208-80b4-4de1-b170-de6668a4b9b8</t>
        </is>
      </c>
      <c r="E13988" t="inlineStr">
        <is>
          <t>ea6c220e-2e0d-47b1-9a19-2663c648d4bd</t>
        </is>
      </c>
      <c r="F13988" t="n">
        <v>67</v>
      </c>
    </row>
    <row r="13989">
      <c r="A13989" t="inlineStr">
        <is>
          <t>adf5ea31-969a-41e8-aa70-5ef1a6151678</t>
        </is>
      </c>
      <c r="B13989" t="inlineStr">
        <is>
          <t>90258030</t>
        </is>
      </c>
      <c r="C13989" t="inlineStr">
        <is>
          <t>LACTOMETER</t>
        </is>
      </c>
      <c r="D13989" t="inlineStr">
        <is>
          <t>4b9d3208-80b4-4de1-b170-de6668a4b9b8</t>
        </is>
      </c>
      <c r="E13989" t="inlineStr">
        <is>
          <t>ea6c220e-2e0d-47b1-9a19-2663c648d4bd</t>
        </is>
      </c>
      <c r="F13989" t="n">
        <v>67</v>
      </c>
    </row>
    <row r="13990">
      <c r="A13990" t="inlineStr">
        <is>
          <t>84b57c5f-c181-4029-aa8d-bdad4d6260ec</t>
        </is>
      </c>
      <c r="B13990" t="inlineStr">
        <is>
          <t>90258090</t>
        </is>
      </c>
      <c r="C13990" t="inlineStr">
        <is>
          <t>OTHER</t>
        </is>
      </c>
      <c r="D13990" t="inlineStr">
        <is>
          <t>4b9d3208-80b4-4de1-b170-de6668a4b9b8</t>
        </is>
      </c>
      <c r="E13990" t="inlineStr">
        <is>
          <t>ea6c220e-2e0d-47b1-9a19-2663c648d4bd</t>
        </is>
      </c>
      <c r="F13990" t="n">
        <v>67</v>
      </c>
    </row>
    <row r="13991">
      <c r="A13991" t="inlineStr">
        <is>
          <t>4d968bab-1004-41ad-b513-0c50f87a0c59</t>
        </is>
      </c>
      <c r="B13991" t="inlineStr">
        <is>
          <t>90259000</t>
        </is>
      </c>
      <c r="C13991" t="inlineStr">
        <is>
          <t>PARTS AND ACCESSORIES</t>
        </is>
      </c>
      <c r="D13991" t="inlineStr">
        <is>
          <t>4b9d3208-80b4-4de1-b170-de6668a4b9b8</t>
        </is>
      </c>
      <c r="E13991" t="inlineStr">
        <is>
          <t>ea6c220e-2e0d-47b1-9a19-2663c648d4bd</t>
        </is>
      </c>
      <c r="F13991" t="n">
        <v>67</v>
      </c>
    </row>
    <row r="13992">
      <c r="A13992" t="inlineStr">
        <is>
          <t>42b2d712-0bc5-4f7a-aaed-46621a8f820b</t>
        </is>
      </c>
      <c r="B13992" t="inlineStr">
        <is>
          <t>90261010</t>
        </is>
      </c>
      <c r="C13992" t="inlineStr">
        <is>
          <t>FLOW METERS</t>
        </is>
      </c>
      <c r="D13992" t="inlineStr">
        <is>
          <t>4b9d3208-80b4-4de1-b170-de6668a4b9b8</t>
        </is>
      </c>
      <c r="E13992" t="inlineStr">
        <is>
          <t>95cbbe9a-6b70-44b6-b24d-1f62b1fc5e5f</t>
        </is>
      </c>
      <c r="F13992" t="n">
        <v>67</v>
      </c>
    </row>
    <row r="13993">
      <c r="A13993" t="inlineStr">
        <is>
          <t>52c9d3ad-9c83-46bf-a1ed-53a5ab32229c</t>
        </is>
      </c>
      <c r="B13993" t="inlineStr">
        <is>
          <t>90261020</t>
        </is>
      </c>
      <c r="C13993" t="inlineStr">
        <is>
          <t>LEVEL GAUGES</t>
        </is>
      </c>
      <c r="D13993" t="inlineStr">
        <is>
          <t>4b9d3208-80b4-4de1-b170-de6668a4b9b8</t>
        </is>
      </c>
      <c r="E13993" t="inlineStr">
        <is>
          <t>95cbbe9a-6b70-44b6-b24d-1f62b1fc5e5f</t>
        </is>
      </c>
      <c r="F13993" t="n">
        <v>67</v>
      </c>
    </row>
    <row r="13994">
      <c r="A13994" t="inlineStr">
        <is>
          <t>131f6e6c-1ce2-4293-b6a4-b0e37a03c0cb</t>
        </is>
      </c>
      <c r="B13994" t="inlineStr">
        <is>
          <t>90261090</t>
        </is>
      </c>
      <c r="C13994" t="inlineStr">
        <is>
          <t>OTHER</t>
        </is>
      </c>
      <c r="D13994" t="inlineStr">
        <is>
          <t>4b9d3208-80b4-4de1-b170-de6668a4b9b8</t>
        </is>
      </c>
      <c r="E13994" t="inlineStr">
        <is>
          <t>95cbbe9a-6b70-44b6-b24d-1f62b1fc5e5f</t>
        </is>
      </c>
      <c r="F13994" t="n">
        <v>67</v>
      </c>
    </row>
    <row r="13995">
      <c r="A13995" t="inlineStr">
        <is>
          <t>7ff7da50-124d-42cd-8d86-9416ad625b71</t>
        </is>
      </c>
      <c r="B13995" t="inlineStr">
        <is>
          <t>90262000</t>
        </is>
      </c>
      <c r="C13995" t="inlineStr">
        <is>
          <t>FOR MEASURING OR CHECKING PRESSURE</t>
        </is>
      </c>
      <c r="D13995" t="inlineStr">
        <is>
          <t>4b9d3208-80b4-4de1-b170-de6668a4b9b8</t>
        </is>
      </c>
      <c r="E13995" t="inlineStr">
        <is>
          <t>95cbbe9a-6b70-44b6-b24d-1f62b1fc5e5f</t>
        </is>
      </c>
      <c r="F13995" t="n">
        <v>67</v>
      </c>
    </row>
    <row r="13996">
      <c r="A13996" t="inlineStr">
        <is>
          <t>716685ee-c3f3-4e6c-95fe-76b1a10f0625</t>
        </is>
      </c>
      <c r="B13996" t="inlineStr">
        <is>
          <t>90268010</t>
        </is>
      </c>
      <c r="C13996" t="inlineStr">
        <is>
          <t>HEAT METERS</t>
        </is>
      </c>
      <c r="D13996" t="inlineStr">
        <is>
          <t>4b9d3208-80b4-4de1-b170-de6668a4b9b8</t>
        </is>
      </c>
      <c r="E13996" t="inlineStr">
        <is>
          <t>95cbbe9a-6b70-44b6-b24d-1f62b1fc5e5f</t>
        </is>
      </c>
      <c r="F13996" t="n">
        <v>67</v>
      </c>
    </row>
    <row r="13997">
      <c r="A13997" t="inlineStr">
        <is>
          <t>79908d65-e002-4b50-b247-319fef4c5aba</t>
        </is>
      </c>
      <c r="B13997" t="inlineStr">
        <is>
          <t>90268090</t>
        </is>
      </c>
      <c r="C13997" t="inlineStr">
        <is>
          <t>OTHER</t>
        </is>
      </c>
      <c r="D13997" t="inlineStr">
        <is>
          <t>4b9d3208-80b4-4de1-b170-de6668a4b9b8</t>
        </is>
      </c>
      <c r="E13997" t="inlineStr">
        <is>
          <t>95cbbe9a-6b70-44b6-b24d-1f62b1fc5e5f</t>
        </is>
      </c>
      <c r="F13997" t="n">
        <v>67</v>
      </c>
    </row>
    <row r="13998">
      <c r="A13998" t="inlineStr">
        <is>
          <t>c09aad7f-12dd-4baf-874f-7cefe26f43e7</t>
        </is>
      </c>
      <c r="B13998" t="inlineStr">
        <is>
          <t>90269000</t>
        </is>
      </c>
      <c r="C13998" t="inlineStr">
        <is>
          <t>PARTS AND ACCESSORIES</t>
        </is>
      </c>
      <c r="D13998" t="inlineStr">
        <is>
          <t>4b9d3208-80b4-4de1-b170-de6668a4b9b8</t>
        </is>
      </c>
      <c r="E13998" t="inlineStr">
        <is>
          <t>95cbbe9a-6b70-44b6-b24d-1f62b1fc5e5f</t>
        </is>
      </c>
      <c r="F13998" t="n">
        <v>67</v>
      </c>
    </row>
    <row r="13999">
      <c r="A13999" t="inlineStr">
        <is>
          <t>2d647197-8385-4a86-8cbb-b6073e151f07</t>
        </is>
      </c>
      <c r="B13999" t="inlineStr">
        <is>
          <t>90271000</t>
        </is>
      </c>
      <c r="C13999" t="inlineStr">
        <is>
          <t>GAS OR SMOKE ANALYSIS APPARATUS</t>
        </is>
      </c>
      <c r="D13999" t="inlineStr">
        <is>
          <t>4b9d3208-80b4-4de1-b170-de6668a4b9b8</t>
        </is>
      </c>
      <c r="E13999" t="inlineStr">
        <is>
          <t>98ef0a45-174d-405d-88b2-af51c40a83d4</t>
        </is>
      </c>
      <c r="F13999" t="n">
        <v>67</v>
      </c>
    </row>
    <row r="14000">
      <c r="A14000" t="inlineStr">
        <is>
          <t>bc455362-6bdf-4798-91b6-c75cd521de3d</t>
        </is>
      </c>
      <c r="B14000" t="inlineStr">
        <is>
          <t>90272000</t>
        </is>
      </c>
      <c r="C14000" t="inlineStr">
        <is>
          <t>CHROMATOGRAPHS AND ELECTROPHORESIS INSTRUMENTS</t>
        </is>
      </c>
      <c r="D14000" t="inlineStr">
        <is>
          <t>4b9d3208-80b4-4de1-b170-de6668a4b9b8</t>
        </is>
      </c>
      <c r="E14000" t="inlineStr">
        <is>
          <t>98ef0a45-174d-405d-88b2-af51c40a83d4</t>
        </is>
      </c>
      <c r="F14000" t="n">
        <v>67</v>
      </c>
    </row>
    <row r="14001">
      <c r="A14001" t="inlineStr">
        <is>
          <t>4b2c07d1-580e-43b8-bbe1-dbba76729b81</t>
        </is>
      </c>
      <c r="B14001" t="inlineStr">
        <is>
          <t>90273010</t>
        </is>
      </c>
      <c r="C14001" t="inlineStr">
        <is>
          <t>SPECTROMETERS</t>
        </is>
      </c>
      <c r="D14001" t="inlineStr">
        <is>
          <t>4b9d3208-80b4-4de1-b170-de6668a4b9b8</t>
        </is>
      </c>
      <c r="E14001" t="inlineStr">
        <is>
          <t>98ef0a45-174d-405d-88b2-af51c40a83d4</t>
        </is>
      </c>
      <c r="F14001" t="n">
        <v>67</v>
      </c>
    </row>
    <row r="14002">
      <c r="A14002" t="inlineStr">
        <is>
          <t>6b933985-92da-4997-b5c0-1a19b5ec2264</t>
        </is>
      </c>
      <c r="B14002" t="inlineStr">
        <is>
          <t>90273020</t>
        </is>
      </c>
      <c r="C14002" t="inlineStr">
        <is>
          <t>SPECTROPHOTOMETERS</t>
        </is>
      </c>
      <c r="D14002" t="inlineStr">
        <is>
          <t>4b9d3208-80b4-4de1-b170-de6668a4b9b8</t>
        </is>
      </c>
      <c r="E14002" t="inlineStr">
        <is>
          <t>98ef0a45-174d-405d-88b2-af51c40a83d4</t>
        </is>
      </c>
      <c r="F14002" t="n">
        <v>67</v>
      </c>
    </row>
    <row r="14003">
      <c r="A14003" t="inlineStr">
        <is>
          <t>86ac34a1-8ebf-4e0e-8977-2a1df1778ad2</t>
        </is>
      </c>
      <c r="B14003" t="inlineStr">
        <is>
          <t>90273090</t>
        </is>
      </c>
      <c r="C14003" t="inlineStr">
        <is>
          <t>OTHER</t>
        </is>
      </c>
      <c r="D14003" t="inlineStr">
        <is>
          <t>4b9d3208-80b4-4de1-b170-de6668a4b9b8</t>
        </is>
      </c>
      <c r="E14003" t="inlineStr">
        <is>
          <t>98ef0a45-174d-405d-88b2-af51c40a83d4</t>
        </is>
      </c>
      <c r="F14003" t="n">
        <v>67</v>
      </c>
    </row>
    <row r="14004">
      <c r="A14004" t="inlineStr">
        <is>
          <t>c846b246-2abb-4ca1-947f-f2f113862b52</t>
        </is>
      </c>
      <c r="B14004" t="inlineStr">
        <is>
          <t>90274000</t>
        </is>
      </c>
      <c r="C14004" t="inlineStr">
        <is>
          <t>INSTRUMENTS AND APPARATUS FOR PHYSICAL OR CHEMICAL ANALYSIS (FOR EXAMPLE, POLARIMETERS, REFRACTOMETERS, SPECTROMETERS, GAS OR SMOKE ANALYSIS APPARATUS); INSTRUMENTS AND APPARATUS FOR MEASURING OR CHECKING VISCOSITY, POROSITY, EXPANSION, SURFACE TENSION OR</t>
        </is>
      </c>
      <c r="D14004" t="inlineStr">
        <is>
          <t>4b9d3208-80b4-4de1-b170-de6668a4b9b8</t>
        </is>
      </c>
      <c r="E14004" t="inlineStr">
        <is>
          <t>98ef0a45-174d-405d-88b2-af51c40a83d4</t>
        </is>
      </c>
      <c r="F14004" t="n">
        <v>67</v>
      </c>
    </row>
    <row r="14005">
      <c r="A14005" t="inlineStr">
        <is>
          <t>f1deda07-11b3-458e-a4c1-9738ec5a0ec2</t>
        </is>
      </c>
      <c r="B14005" t="inlineStr">
        <is>
          <t>90275010</t>
        </is>
      </c>
      <c r="C14005" t="inlineStr">
        <is>
          <t>PHOTOMETERS</t>
        </is>
      </c>
      <c r="D14005" t="inlineStr">
        <is>
          <t>4b9d3208-80b4-4de1-b170-de6668a4b9b8</t>
        </is>
      </c>
      <c r="E14005" t="inlineStr">
        <is>
          <t>98ef0a45-174d-405d-88b2-af51c40a83d4</t>
        </is>
      </c>
      <c r="F14005" t="n">
        <v>67</v>
      </c>
    </row>
    <row r="14006">
      <c r="A14006" t="inlineStr">
        <is>
          <t>5141f79d-205e-4fdc-9b49-43b8cd39bd24</t>
        </is>
      </c>
      <c r="B14006" t="inlineStr">
        <is>
          <t>90275020</t>
        </is>
      </c>
      <c r="C14006" t="inlineStr">
        <is>
          <t>REFRACTOMETERS</t>
        </is>
      </c>
      <c r="D14006" t="inlineStr">
        <is>
          <t>4b9d3208-80b4-4de1-b170-de6668a4b9b8</t>
        </is>
      </c>
      <c r="E14006" t="inlineStr">
        <is>
          <t>98ef0a45-174d-405d-88b2-af51c40a83d4</t>
        </is>
      </c>
      <c r="F14006" t="n">
        <v>67</v>
      </c>
    </row>
    <row r="14007">
      <c r="A14007" t="inlineStr">
        <is>
          <t>b7afb14d-31a2-45a9-9b22-4f7fb2b1def5</t>
        </is>
      </c>
      <c r="B14007" t="inlineStr">
        <is>
          <t>90275030</t>
        </is>
      </c>
      <c r="C14007" t="inlineStr">
        <is>
          <t>POLARIMETERS</t>
        </is>
      </c>
      <c r="D14007" t="inlineStr">
        <is>
          <t>4b9d3208-80b4-4de1-b170-de6668a4b9b8</t>
        </is>
      </c>
      <c r="E14007" t="inlineStr">
        <is>
          <t>98ef0a45-174d-405d-88b2-af51c40a83d4</t>
        </is>
      </c>
      <c r="F14007" t="n">
        <v>67</v>
      </c>
    </row>
    <row r="14008">
      <c r="A14008" t="inlineStr">
        <is>
          <t>3ffc3c2f-d521-4c77-a4c5-5e126de02928</t>
        </is>
      </c>
      <c r="B14008" t="inlineStr">
        <is>
          <t>90275090</t>
        </is>
      </c>
      <c r="C14008" t="inlineStr">
        <is>
          <t>OTHER</t>
        </is>
      </c>
      <c r="D14008" t="inlineStr">
        <is>
          <t>4b9d3208-80b4-4de1-b170-de6668a4b9b8</t>
        </is>
      </c>
      <c r="E14008" t="inlineStr">
        <is>
          <t>98ef0a45-174d-405d-88b2-af51c40a83d4</t>
        </is>
      </c>
      <c r="F14008" t="n">
        <v>67</v>
      </c>
    </row>
    <row r="14009">
      <c r="A14009" t="inlineStr">
        <is>
          <t>6ec7dca0-b4bd-4960-976a-2061d940fe2e</t>
        </is>
      </c>
      <c r="B14009" t="inlineStr">
        <is>
          <t>90278010</t>
        </is>
      </c>
      <c r="C14009" t="inlineStr">
        <is>
          <t>INSTRUMENTS AND APPARATUS FOR PHYSICAL OR CHEMICAL ANALYSIS (FOR EXAMPLE, POLARIMETERS, REFRACTOMETERS, SPECTROMETERS, GAS OR SMOKE ANALYSIS APPARATUS); INSTRUMENTS AND APPARATUS FOR MEASURING OR CHECKING VISCOSITY, POROSITY, EXPANSION, SURFACE TENSION OR</t>
        </is>
      </c>
      <c r="D14009" t="inlineStr">
        <is>
          <t>4b9d3208-80b4-4de1-b170-de6668a4b9b8</t>
        </is>
      </c>
      <c r="E14009" t="inlineStr">
        <is>
          <t>98ef0a45-174d-405d-88b2-af51c40a83d4</t>
        </is>
      </c>
      <c r="F14009" t="n">
        <v>67</v>
      </c>
    </row>
    <row r="14010">
      <c r="A14010" t="inlineStr">
        <is>
          <t>6f9bb6fb-9c11-465f-8c12-5b090d18aa3d</t>
        </is>
      </c>
      <c r="B14010" t="inlineStr">
        <is>
          <t>90278020</t>
        </is>
      </c>
      <c r="C14010" t="inlineStr">
        <is>
          <t>INSTRUMENTS AND APPARATUS FOR PHYSICAL OR CHEMICAL ANALYSIS (FOR EXAMPLE, POLARIMETERS, REFRACTOMETERS, SPECTROMETERS, GAS OR SMOKE ANALYSIS APPARATUS); INSTRUMENTS AND APPARATUS FOR MEASURING OR CHECKING VISCOSITY, POROSITY, EXPANSION, SURFACE TENSION OR</t>
        </is>
      </c>
      <c r="D14010" t="inlineStr">
        <is>
          <t>4b9d3208-80b4-4de1-b170-de6668a4b9b8</t>
        </is>
      </c>
      <c r="E14010" t="inlineStr">
        <is>
          <t>98ef0a45-174d-405d-88b2-af51c40a83d4</t>
        </is>
      </c>
      <c r="F14010" t="n">
        <v>67</v>
      </c>
    </row>
    <row r="14011">
      <c r="A14011" t="inlineStr">
        <is>
          <t>4279dc73-91fa-44dc-813e-22171ebd00f1</t>
        </is>
      </c>
      <c r="B14011" t="inlineStr">
        <is>
          <t>90278030</t>
        </is>
      </c>
      <c r="C14011" t="inlineStr">
        <is>
          <t>INSTRUMENTS AND APPARATUS FOR PHYSICAL OR CHEMICAL ANALYSIS (FOR EXAMPLE, POLARIMETERS, REFRACTOMETERS, SPECTROMETERS, GAS OR SMOKE ANALYSIS APPARATUS); INSTRUMENTS AND APPARATUS FOR MEASURING OR CHECKING VISCOSITY, POROSITY, EXPANSION, SURFACE TENSION OR</t>
        </is>
      </c>
      <c r="D14011" t="inlineStr">
        <is>
          <t>4b9d3208-80b4-4de1-b170-de6668a4b9b8</t>
        </is>
      </c>
      <c r="E14011" t="inlineStr">
        <is>
          <t>98ef0a45-174d-405d-88b2-af51c40a83d4</t>
        </is>
      </c>
      <c r="F14011" t="n">
        <v>67</v>
      </c>
    </row>
    <row r="14012">
      <c r="A14012" t="inlineStr">
        <is>
          <t>d8a5ddf9-983f-413a-9f95-04d7922d6da2</t>
        </is>
      </c>
      <c r="B14012" t="inlineStr">
        <is>
          <t>90278040</t>
        </is>
      </c>
      <c r="C14012" t="inlineStr">
        <is>
          <t>INSTRUMENTS AND APPARATUS FOR PHYSICAL OR CHEMICAL ANALYSIS (FOR EXAMPLE, POLARIMETERS, REFRACTOMETERS, SPECTROMETERS, GAS OR SMOKE ANALYSIS APPARATUS); INSTRUMENTS AND APPARATUS FOR MEASURING OR CHECKING VISCOSITY, POROSITY, EXPANSION, SURFACE TENSION OR</t>
        </is>
      </c>
      <c r="D14012" t="inlineStr">
        <is>
          <t>4b9d3208-80b4-4de1-b170-de6668a4b9b8</t>
        </is>
      </c>
      <c r="E14012" t="inlineStr">
        <is>
          <t>98ef0a45-174d-405d-88b2-af51c40a83d4</t>
        </is>
      </c>
      <c r="F14012" t="n">
        <v>67</v>
      </c>
    </row>
    <row r="14013">
      <c r="A14013" t="inlineStr">
        <is>
          <t>3574bd99-29ff-4e91-9f50-106eb667cbda</t>
        </is>
      </c>
      <c r="B14013" t="inlineStr">
        <is>
          <t>90278090</t>
        </is>
      </c>
      <c r="C14013" t="inlineStr">
        <is>
          <t>INSTRUMENTS AND APPARATUS FOR PHYSICAL OR CHEMICAL ANALYSIS (FOR EXAMPLE, POLARIMETERS, REFRACTOMETERS, SPECTROMETERS, GAS OR SMOKE ANALYSIS APPARATUS); INSTRUMENTS AND APPARATUS FOR MEASURING OR CHECKING VISCOSITY, POROSITY, EXPANSION, SURFACE TENSION OR</t>
        </is>
      </c>
      <c r="D14013" t="inlineStr">
        <is>
          <t>4b9d3208-80b4-4de1-b170-de6668a4b9b8</t>
        </is>
      </c>
      <c r="E14013" t="inlineStr">
        <is>
          <t>98ef0a45-174d-405d-88b2-af51c40a83d4</t>
        </is>
      </c>
      <c r="F14013" t="n">
        <v>67</v>
      </c>
    </row>
    <row r="14014">
      <c r="A14014" t="inlineStr">
        <is>
          <t>f44c5e1d-c19d-4699-844a-eb803cf5c97d</t>
        </is>
      </c>
      <c r="B14014" t="inlineStr">
        <is>
          <t>90278100</t>
        </is>
      </c>
      <c r="C14014" t="inlineStr">
        <is>
          <t>MASS SPECTROMETERES</t>
        </is>
      </c>
      <c r="D14014" t="inlineStr">
        <is>
          <t>4b9d3208-80b4-4de1-b170-de6668a4b9b8</t>
        </is>
      </c>
      <c r="E14014" t="inlineStr">
        <is>
          <t>98ef0a45-174d-405d-88b2-af51c40a83d4</t>
        </is>
      </c>
      <c r="F14014" t="n">
        <v>67</v>
      </c>
    </row>
    <row r="14015">
      <c r="A14015" t="inlineStr">
        <is>
          <t>ad15e3c5-23c9-437e-89e3-b21abd32581a</t>
        </is>
      </c>
      <c r="B14015" t="inlineStr">
        <is>
          <t>90278910</t>
        </is>
      </c>
      <c r="C14015" t="inlineStr">
        <is>
          <t>VISCOMETERS</t>
        </is>
      </c>
      <c r="D14015" t="inlineStr">
        <is>
          <t>4b9d3208-80b4-4de1-b170-de6668a4b9b8</t>
        </is>
      </c>
      <c r="E14015" t="inlineStr">
        <is>
          <t>98ef0a45-174d-405d-88b2-af51c40a83d4</t>
        </is>
      </c>
      <c r="F14015" t="n">
        <v>67</v>
      </c>
    </row>
    <row r="14016">
      <c r="A14016" t="inlineStr">
        <is>
          <t>b7a45eaf-8e95-4e82-a4f5-48551f5a47a8</t>
        </is>
      </c>
      <c r="B14016" t="inlineStr">
        <is>
          <t>90278920</t>
        </is>
      </c>
      <c r="C14016" t="inlineStr">
        <is>
          <t>CALORIMETERS</t>
        </is>
      </c>
      <c r="D14016" t="inlineStr">
        <is>
          <t>4b9d3208-80b4-4de1-b170-de6668a4b9b8</t>
        </is>
      </c>
      <c r="E14016" t="inlineStr">
        <is>
          <t>98ef0a45-174d-405d-88b2-af51c40a83d4</t>
        </is>
      </c>
      <c r="F14016" t="n">
        <v>67</v>
      </c>
    </row>
    <row r="14017">
      <c r="A14017" t="inlineStr">
        <is>
          <t>81cc1060-44eb-4cab-9453-dbe8456e74ea</t>
        </is>
      </c>
      <c r="B14017" t="inlineStr">
        <is>
          <t>90278930</t>
        </is>
      </c>
      <c r="C14017" t="inlineStr">
        <is>
          <t>INSTRUMENTS AND APPARATUS FOR MEASURING THE SURFACE OR INTERFOCIAL TENSION OF LIQUIDS</t>
        </is>
      </c>
      <c r="D14017" t="inlineStr">
        <is>
          <t>4b9d3208-80b4-4de1-b170-de6668a4b9b8</t>
        </is>
      </c>
      <c r="E14017" t="inlineStr">
        <is>
          <t>98ef0a45-174d-405d-88b2-af51c40a83d4</t>
        </is>
      </c>
      <c r="F14017" t="n">
        <v>67</v>
      </c>
    </row>
    <row r="14018">
      <c r="A14018" t="inlineStr">
        <is>
          <t>614458eb-aae9-4e74-ac7b-c5d72d4b0005</t>
        </is>
      </c>
      <c r="B14018" t="inlineStr">
        <is>
          <t>90278990</t>
        </is>
      </c>
      <c r="C14018" t="inlineStr">
        <is>
          <t>OTHER</t>
        </is>
      </c>
      <c r="D14018" t="inlineStr">
        <is>
          <t>4b9d3208-80b4-4de1-b170-de6668a4b9b8</t>
        </is>
      </c>
      <c r="E14018" t="inlineStr">
        <is>
          <t>98ef0a45-174d-405d-88b2-af51c40a83d4</t>
        </is>
      </c>
      <c r="F14018" t="n">
        <v>67</v>
      </c>
    </row>
    <row r="14019">
      <c r="A14019" t="inlineStr">
        <is>
          <t>73f7ab75-eacf-4d34-b752-843eedec7dec</t>
        </is>
      </c>
      <c r="B14019" t="inlineStr">
        <is>
          <t>90279010</t>
        </is>
      </c>
      <c r="C14019" t="inlineStr">
        <is>
          <t>MICROTOMES, INCLUDING PARTS AND ACCESSORIES THEREOF</t>
        </is>
      </c>
      <c r="D14019" t="inlineStr">
        <is>
          <t>4b9d3208-80b4-4de1-b170-de6668a4b9b8</t>
        </is>
      </c>
      <c r="E14019" t="inlineStr">
        <is>
          <t>98ef0a45-174d-405d-88b2-af51c40a83d4</t>
        </is>
      </c>
      <c r="F14019" t="n">
        <v>67</v>
      </c>
    </row>
    <row r="14020">
      <c r="A14020" t="inlineStr">
        <is>
          <t>07bc0850-97d1-4b39-a62e-79d78d7d83e0</t>
        </is>
      </c>
      <c r="B14020" t="inlineStr">
        <is>
          <t>90279020</t>
        </is>
      </c>
      <c r="C14020" t="inlineStr">
        <is>
          <t>PRINTED CIRCUIT ASSEMBLIES FOR TE GOODS OF SUB-HEADING 9027 79</t>
        </is>
      </c>
      <c r="D14020" t="inlineStr">
        <is>
          <t>4b9d3208-80b4-4de1-b170-de6668a4b9b8</t>
        </is>
      </c>
      <c r="E14020" t="inlineStr">
        <is>
          <t>98ef0a45-174d-405d-88b2-af51c40a83d4</t>
        </is>
      </c>
      <c r="F14020" t="n">
        <v>67</v>
      </c>
    </row>
    <row r="14021">
      <c r="A14021" t="inlineStr">
        <is>
          <t>331e690a-ba1c-4445-b631-f9a82cb0431b</t>
        </is>
      </c>
      <c r="B14021" t="inlineStr">
        <is>
          <t>90279090</t>
        </is>
      </c>
      <c r="C14021" t="inlineStr">
        <is>
          <t>OTHER</t>
        </is>
      </c>
      <c r="D14021" t="inlineStr">
        <is>
          <t>4b9d3208-80b4-4de1-b170-de6668a4b9b8</t>
        </is>
      </c>
      <c r="E14021" t="inlineStr">
        <is>
          <t>98ef0a45-174d-405d-88b2-af51c40a83d4</t>
        </is>
      </c>
      <c r="F14021" t="n">
        <v>67</v>
      </c>
    </row>
    <row r="14022">
      <c r="A14022" t="inlineStr">
        <is>
          <t>7c45cb65-cb27-492a-b9cf-b80dd2709526</t>
        </is>
      </c>
      <c r="B14022" t="inlineStr">
        <is>
          <t>90281000</t>
        </is>
      </c>
      <c r="C14022" t="inlineStr">
        <is>
          <t>GAS METERS</t>
        </is>
      </c>
      <c r="D14022" t="inlineStr">
        <is>
          <t>4b9d3208-80b4-4de1-b170-de6668a4b9b8</t>
        </is>
      </c>
      <c r="E14022" t="inlineStr">
        <is>
          <t>7385c524-fc8d-41df-b1fa-5cb7ee4a25f0</t>
        </is>
      </c>
      <c r="F14022" t="n">
        <v>67</v>
      </c>
    </row>
    <row r="14023">
      <c r="A14023" t="inlineStr">
        <is>
          <t>fdcc7a5a-0032-4aea-8543-62893c79277c</t>
        </is>
      </c>
      <c r="B14023" t="inlineStr">
        <is>
          <t>90282000</t>
        </is>
      </c>
      <c r="C14023" t="inlineStr">
        <is>
          <t>LIQUID METERS</t>
        </is>
      </c>
      <c r="D14023" t="inlineStr">
        <is>
          <t>4b9d3208-80b4-4de1-b170-de6668a4b9b8</t>
        </is>
      </c>
      <c r="E14023" t="inlineStr">
        <is>
          <t>7385c524-fc8d-41df-b1fa-5cb7ee4a25f0</t>
        </is>
      </c>
      <c r="F14023" t="n">
        <v>67</v>
      </c>
    </row>
    <row r="14024">
      <c r="A14024" t="inlineStr">
        <is>
          <t>993dc363-554d-4b95-bec8-a5afcb608786</t>
        </is>
      </c>
      <c r="B14024" t="inlineStr">
        <is>
          <t>90283010</t>
        </is>
      </c>
      <c r="C14024" t="inlineStr">
        <is>
          <t>FOR ALTERNATING CURRENT</t>
        </is>
      </c>
      <c r="D14024" t="inlineStr">
        <is>
          <t>4b9d3208-80b4-4de1-b170-de6668a4b9b8</t>
        </is>
      </c>
      <c r="E14024" t="inlineStr">
        <is>
          <t>7385c524-fc8d-41df-b1fa-5cb7ee4a25f0</t>
        </is>
      </c>
      <c r="F14024" t="n">
        <v>67</v>
      </c>
    </row>
    <row r="14025">
      <c r="A14025" t="inlineStr">
        <is>
          <t>bed5b2a2-103a-4505-8467-810971d41776</t>
        </is>
      </c>
      <c r="B14025" t="inlineStr">
        <is>
          <t>90283090</t>
        </is>
      </c>
      <c r="C14025" t="inlineStr">
        <is>
          <t>OTHER</t>
        </is>
      </c>
      <c r="D14025" t="inlineStr">
        <is>
          <t>4b9d3208-80b4-4de1-b170-de6668a4b9b8</t>
        </is>
      </c>
      <c r="E14025" t="inlineStr">
        <is>
          <t>7385c524-fc8d-41df-b1fa-5cb7ee4a25f0</t>
        </is>
      </c>
      <c r="F14025" t="n">
        <v>67</v>
      </c>
    </row>
    <row r="14026">
      <c r="A14026" t="inlineStr">
        <is>
          <t>eb52ba42-ffcc-4b7d-b04c-e82b94068c29</t>
        </is>
      </c>
      <c r="B14026" t="inlineStr">
        <is>
          <t>90289010</t>
        </is>
      </c>
      <c r="C14026" t="inlineStr">
        <is>
          <t>FOR ELECTRICITY METERS</t>
        </is>
      </c>
      <c r="D14026" t="inlineStr">
        <is>
          <t>4b9d3208-80b4-4de1-b170-de6668a4b9b8</t>
        </is>
      </c>
      <c r="E14026" t="inlineStr">
        <is>
          <t>7385c524-fc8d-41df-b1fa-5cb7ee4a25f0</t>
        </is>
      </c>
      <c r="F14026" t="n">
        <v>67</v>
      </c>
    </row>
    <row r="14027">
      <c r="A14027" t="inlineStr">
        <is>
          <t>f9551002-16dd-485e-88ac-4fb62fe3ec51</t>
        </is>
      </c>
      <c r="B14027" t="inlineStr">
        <is>
          <t>90289090</t>
        </is>
      </c>
      <c r="C14027" t="inlineStr">
        <is>
          <t>OTHER</t>
        </is>
      </c>
      <c r="D14027" t="inlineStr">
        <is>
          <t>4b9d3208-80b4-4de1-b170-de6668a4b9b8</t>
        </is>
      </c>
      <c r="E14027" t="inlineStr">
        <is>
          <t>7385c524-fc8d-41df-b1fa-5cb7ee4a25f0</t>
        </is>
      </c>
      <c r="F14027" t="n">
        <v>67</v>
      </c>
    </row>
    <row r="14028">
      <c r="A14028" t="inlineStr">
        <is>
          <t>f1065b92-2122-49e6-900c-734943c15d9e</t>
        </is>
      </c>
      <c r="B14028" t="inlineStr">
        <is>
          <t>90291010</t>
        </is>
      </c>
      <c r="C14028" t="inlineStr">
        <is>
          <t>TAXIMETERS</t>
        </is>
      </c>
      <c r="D14028" t="inlineStr">
        <is>
          <t>4b9d3208-80b4-4de1-b170-de6668a4b9b8</t>
        </is>
      </c>
      <c r="E14028" t="inlineStr">
        <is>
          <t>8242d810-4000-402a-aa8e-cdc1328f809c</t>
        </is>
      </c>
      <c r="F14028" t="n">
        <v>67</v>
      </c>
    </row>
    <row r="14029">
      <c r="A14029" t="inlineStr">
        <is>
          <t>c99a27de-de24-4eab-b6a3-0e076710fc42</t>
        </is>
      </c>
      <c r="B14029" t="inlineStr">
        <is>
          <t>90291090</t>
        </is>
      </c>
      <c r="C14029" t="inlineStr">
        <is>
          <t>OTHER</t>
        </is>
      </c>
      <c r="D14029" t="inlineStr">
        <is>
          <t>4b9d3208-80b4-4de1-b170-de6668a4b9b8</t>
        </is>
      </c>
      <c r="E14029" t="inlineStr">
        <is>
          <t>8242d810-4000-402a-aa8e-cdc1328f809c</t>
        </is>
      </c>
      <c r="F14029" t="n">
        <v>67</v>
      </c>
    </row>
    <row r="14030">
      <c r="A14030" t="inlineStr">
        <is>
          <t>e3b14497-d5a3-4420-aef3-0bafc88ebf9e</t>
        </is>
      </c>
      <c r="B14030" t="inlineStr">
        <is>
          <t>90292010</t>
        </is>
      </c>
      <c r="C14030" t="inlineStr">
        <is>
          <t>TACHOMETERS, NON-ELECTRICAL</t>
        </is>
      </c>
      <c r="D14030" t="inlineStr">
        <is>
          <t>4b9d3208-80b4-4de1-b170-de6668a4b9b8</t>
        </is>
      </c>
      <c r="E14030" t="inlineStr">
        <is>
          <t>8242d810-4000-402a-aa8e-cdc1328f809c</t>
        </is>
      </c>
      <c r="F14030" t="n">
        <v>67</v>
      </c>
    </row>
    <row r="14031">
      <c r="A14031" t="inlineStr">
        <is>
          <t>a9aac89b-32cb-47ec-b32c-d80946f01578</t>
        </is>
      </c>
      <c r="B14031" t="inlineStr">
        <is>
          <t>90292020</t>
        </is>
      </c>
      <c r="C14031" t="inlineStr">
        <is>
          <t>SPEEDOMETERS, NON-ELECTRICAL</t>
        </is>
      </c>
      <c r="D14031" t="inlineStr">
        <is>
          <t>4b9d3208-80b4-4de1-b170-de6668a4b9b8</t>
        </is>
      </c>
      <c r="E14031" t="inlineStr">
        <is>
          <t>8242d810-4000-402a-aa8e-cdc1328f809c</t>
        </is>
      </c>
      <c r="F14031" t="n">
        <v>67</v>
      </c>
    </row>
    <row r="14032">
      <c r="A14032" t="inlineStr">
        <is>
          <t>fd0f7ecb-3794-4a4f-8cab-bcdd10da76fd</t>
        </is>
      </c>
      <c r="B14032" t="inlineStr">
        <is>
          <t>90292030</t>
        </is>
      </c>
      <c r="C14032" t="inlineStr">
        <is>
          <t>STROBOSCOPES</t>
        </is>
      </c>
      <c r="D14032" t="inlineStr">
        <is>
          <t>4b9d3208-80b4-4de1-b170-de6668a4b9b8</t>
        </is>
      </c>
      <c r="E14032" t="inlineStr">
        <is>
          <t>8242d810-4000-402a-aa8e-cdc1328f809c</t>
        </is>
      </c>
      <c r="F14032" t="n">
        <v>67</v>
      </c>
    </row>
    <row r="14033">
      <c r="A14033" t="inlineStr">
        <is>
          <t>57174323-880c-4ed9-93f5-1d7c5aff272a</t>
        </is>
      </c>
      <c r="B14033" t="inlineStr">
        <is>
          <t>90292090</t>
        </is>
      </c>
      <c r="C14033" t="inlineStr">
        <is>
          <t>OTHER</t>
        </is>
      </c>
      <c r="D14033" t="inlineStr">
        <is>
          <t>4b9d3208-80b4-4de1-b170-de6668a4b9b8</t>
        </is>
      </c>
      <c r="E14033" t="inlineStr">
        <is>
          <t>8242d810-4000-402a-aa8e-cdc1328f809c</t>
        </is>
      </c>
      <c r="F14033" t="n">
        <v>67</v>
      </c>
    </row>
    <row r="14034">
      <c r="A14034" t="inlineStr">
        <is>
          <t>0f7db96b-1af5-4584-bdf8-1286b7f9008e</t>
        </is>
      </c>
      <c r="B14034" t="inlineStr">
        <is>
          <t>90299000</t>
        </is>
      </c>
      <c r="C14034" t="inlineStr">
        <is>
          <t>PARTS AND ACCESSORIES</t>
        </is>
      </c>
      <c r="D14034" t="inlineStr">
        <is>
          <t>4b9d3208-80b4-4de1-b170-de6668a4b9b8</t>
        </is>
      </c>
      <c r="E14034" t="inlineStr">
        <is>
          <t>8242d810-4000-402a-aa8e-cdc1328f809c</t>
        </is>
      </c>
      <c r="F14034" t="n">
        <v>67</v>
      </c>
    </row>
    <row r="14035">
      <c r="A14035" t="inlineStr">
        <is>
          <t>cf185e66-22f1-4e71-96bd-4def1417a259</t>
        </is>
      </c>
      <c r="B14035" t="inlineStr">
        <is>
          <t>90301000</t>
        </is>
      </c>
      <c r="C14035" t="inlineStr">
        <is>
          <t>INSTRUMENTS AND APPARATUS FOR MEASURING OR DETECTING IONISING RADIATIONS</t>
        </is>
      </c>
      <c r="D14035" t="inlineStr">
        <is>
          <t>4b9d3208-80b4-4de1-b170-de6668a4b9b8</t>
        </is>
      </c>
      <c r="E14035" t="inlineStr">
        <is>
          <t>fd1ffa7d-4643-4791-a3a4-d80b258ccba3</t>
        </is>
      </c>
      <c r="F14035" t="n">
        <v>67</v>
      </c>
    </row>
    <row r="14036">
      <c r="A14036" t="inlineStr">
        <is>
          <t>62eadcee-7815-4cb5-b20e-51b0dd0470d6</t>
        </is>
      </c>
      <c r="B14036" t="inlineStr">
        <is>
          <t>90302000</t>
        </is>
      </c>
      <c r="C14036" t="inlineStr">
        <is>
          <t>OSCILLOSCOPES AND OSCILLOGRAPHS</t>
        </is>
      </c>
      <c r="D14036" t="inlineStr">
        <is>
          <t>4b9d3208-80b4-4de1-b170-de6668a4b9b8</t>
        </is>
      </c>
      <c r="E14036" t="inlineStr">
        <is>
          <t>fd1ffa7d-4643-4791-a3a4-d80b258ccba3</t>
        </is>
      </c>
      <c r="F14036" t="n">
        <v>67</v>
      </c>
    </row>
    <row r="14037">
      <c r="A14037" t="inlineStr">
        <is>
          <t>99387c92-d6d2-456a-9d63-f5220df53818</t>
        </is>
      </c>
      <c r="B14037" t="inlineStr">
        <is>
          <t>90303100</t>
        </is>
      </c>
      <c r="C14037" t="inlineStr">
        <is>
          <t>MULTIMETERS WITHOUT A RECORDING DEVICE</t>
        </is>
      </c>
      <c r="D14037" t="inlineStr">
        <is>
          <t>4b9d3208-80b4-4de1-b170-de6668a4b9b8</t>
        </is>
      </c>
      <c r="E14037" t="inlineStr">
        <is>
          <t>fd1ffa7d-4643-4791-a3a4-d80b258ccba3</t>
        </is>
      </c>
      <c r="F14037" t="n">
        <v>67</v>
      </c>
    </row>
    <row r="14038">
      <c r="A14038" t="inlineStr">
        <is>
          <t>41eca2d1-5c81-457b-bfc2-692f0d25b51e</t>
        </is>
      </c>
      <c r="B14038" t="inlineStr">
        <is>
          <t>90303200</t>
        </is>
      </c>
      <c r="C14038" t="inlineStr">
        <is>
          <t>MULTIMETERS WITH A RECORDING DEVICE</t>
        </is>
      </c>
      <c r="D14038" t="inlineStr">
        <is>
          <t>4b9d3208-80b4-4de1-b170-de6668a4b9b8</t>
        </is>
      </c>
      <c r="E14038" t="inlineStr">
        <is>
          <t>fd1ffa7d-4643-4791-a3a4-d80b258ccba3</t>
        </is>
      </c>
      <c r="F14038" t="n">
        <v>67</v>
      </c>
    </row>
    <row r="14039">
      <c r="A14039" t="inlineStr">
        <is>
          <t>e027ec2a-ba87-41a2-9824-f4d7d2bdf618</t>
        </is>
      </c>
      <c r="B14039" t="inlineStr">
        <is>
          <t>90303310</t>
        </is>
      </c>
      <c r="C14039" t="inlineStr">
        <is>
          <t>AMMETERS, VOLT METERS AND WATT METERS</t>
        </is>
      </c>
      <c r="D14039" t="inlineStr">
        <is>
          <t>4b9d3208-80b4-4de1-b170-de6668a4b9b8</t>
        </is>
      </c>
      <c r="E14039" t="inlineStr">
        <is>
          <t>fd1ffa7d-4643-4791-a3a4-d80b258ccba3</t>
        </is>
      </c>
      <c r="F14039" t="n">
        <v>67</v>
      </c>
    </row>
    <row r="14040">
      <c r="A14040" t="inlineStr">
        <is>
          <t>e7466772-be54-42df-8924-901f9b23828b</t>
        </is>
      </c>
      <c r="B14040" t="inlineStr">
        <is>
          <t>90303320</t>
        </is>
      </c>
      <c r="C14040" t="inlineStr">
        <is>
          <t>SPECTRUM RESISTANCE METERS</t>
        </is>
      </c>
      <c r="D14040" t="inlineStr">
        <is>
          <t>4b9d3208-80b4-4de1-b170-de6668a4b9b8</t>
        </is>
      </c>
      <c r="E14040" t="inlineStr">
        <is>
          <t>fd1ffa7d-4643-4791-a3a4-d80b258ccba3</t>
        </is>
      </c>
      <c r="F14040" t="n">
        <v>67</v>
      </c>
    </row>
    <row r="14041">
      <c r="A14041" t="inlineStr">
        <is>
          <t>40cf557a-38f3-4852-899e-6406f3a64a82</t>
        </is>
      </c>
      <c r="B14041" t="inlineStr">
        <is>
          <t>90303330</t>
        </is>
      </c>
      <c r="C14041" t="inlineStr">
        <is>
          <t>CAPACITANCE METER</t>
        </is>
      </c>
      <c r="D14041" t="inlineStr">
        <is>
          <t>4b9d3208-80b4-4de1-b170-de6668a4b9b8</t>
        </is>
      </c>
      <c r="E14041" t="inlineStr">
        <is>
          <t>fd1ffa7d-4643-4791-a3a4-d80b258ccba3</t>
        </is>
      </c>
      <c r="F14041" t="n">
        <v>67</v>
      </c>
    </row>
    <row r="14042">
      <c r="A14042" t="inlineStr">
        <is>
          <t>17d6901f-ed20-43cf-9257-e8c783bbddf3</t>
        </is>
      </c>
      <c r="B14042" t="inlineStr">
        <is>
          <t>90303340</t>
        </is>
      </c>
      <c r="C14042" t="inlineStr">
        <is>
          <t>FREQUENCY MEASURING APPARATUS</t>
        </is>
      </c>
      <c r="D14042" t="inlineStr">
        <is>
          <t>4b9d3208-80b4-4de1-b170-de6668a4b9b8</t>
        </is>
      </c>
      <c r="E14042" t="inlineStr">
        <is>
          <t>fd1ffa7d-4643-4791-a3a4-d80b258ccba3</t>
        </is>
      </c>
      <c r="F14042" t="n">
        <v>67</v>
      </c>
    </row>
    <row r="14043">
      <c r="A14043" t="inlineStr">
        <is>
          <t>bb87f70d-8661-47a0-9bac-c5e527b43e44</t>
        </is>
      </c>
      <c r="B14043" t="inlineStr">
        <is>
          <t>90303350</t>
        </is>
      </c>
      <c r="C14043" t="inlineStr">
        <is>
          <t>MEGAR METERS</t>
        </is>
      </c>
      <c r="D14043" t="inlineStr">
        <is>
          <t>4b9d3208-80b4-4de1-b170-de6668a4b9b8</t>
        </is>
      </c>
      <c r="E14043" t="inlineStr">
        <is>
          <t>fd1ffa7d-4643-4791-a3a4-d80b258ccba3</t>
        </is>
      </c>
      <c r="F14043" t="n">
        <v>67</v>
      </c>
    </row>
    <row r="14044">
      <c r="A14044" t="inlineStr">
        <is>
          <t>883592a3-478e-44eb-8b81-2589b20bad82</t>
        </is>
      </c>
      <c r="B14044" t="inlineStr">
        <is>
          <t>90303390</t>
        </is>
      </c>
      <c r="C14044" t="inlineStr">
        <is>
          <t>OTHER</t>
        </is>
      </c>
      <c r="D14044" t="inlineStr">
        <is>
          <t>4b9d3208-80b4-4de1-b170-de6668a4b9b8</t>
        </is>
      </c>
      <c r="E14044" t="inlineStr">
        <is>
          <t>fd1ffa7d-4643-4791-a3a4-d80b258ccba3</t>
        </is>
      </c>
      <c r="F14044" t="n">
        <v>67</v>
      </c>
    </row>
    <row r="14045">
      <c r="A14045" t="inlineStr">
        <is>
          <t>bcdfd3a7-dbff-410f-a872-83fce47b3f27</t>
        </is>
      </c>
      <c r="B14045" t="inlineStr">
        <is>
          <t>90303900</t>
        </is>
      </c>
      <c r="C14045" t="inlineStr">
        <is>
          <t>OTHER, WITH A RECORDING DEVICE</t>
        </is>
      </c>
      <c r="D14045" t="inlineStr">
        <is>
          <t>4b9d3208-80b4-4de1-b170-de6668a4b9b8</t>
        </is>
      </c>
      <c r="E14045" t="inlineStr">
        <is>
          <t>fd1ffa7d-4643-4791-a3a4-d80b258ccba3</t>
        </is>
      </c>
      <c r="F14045" t="n">
        <v>67</v>
      </c>
    </row>
    <row r="14046">
      <c r="A14046" t="inlineStr">
        <is>
          <t>e60e51fb-50d6-4a6d-8042-cb44aa408238</t>
        </is>
      </c>
      <c r="B14046" t="inlineStr">
        <is>
          <t>90303910</t>
        </is>
      </c>
      <c r="C14046" t="inlineStr">
        <is>
          <t>OSCILLOSCOPES, SPECTRUM ANALYSERS AND OTHER INSTRUMENTS AND APPARATUS FOR MEASURING OR CHECKING ELECTRICAL QUANTITIES, EXCLUDING METERS OF HEADING 9028; INSTRUMENTS AND APPARATUS FOR MEASURING OR DETECTING ALPHA, BETA, GAMMA, X-RAY, COSMIC OR OTHER IONISI</t>
        </is>
      </c>
      <c r="D14046" t="inlineStr">
        <is>
          <t>4b9d3208-80b4-4de1-b170-de6668a4b9b8</t>
        </is>
      </c>
      <c r="E14046" t="inlineStr">
        <is>
          <t>fd1ffa7d-4643-4791-a3a4-d80b258ccba3</t>
        </is>
      </c>
      <c r="F14046" t="n">
        <v>67</v>
      </c>
    </row>
    <row r="14047">
      <c r="A14047" t="inlineStr">
        <is>
          <t>501b78f7-2a54-4a07-b8cb-7a06659bbf5c</t>
        </is>
      </c>
      <c r="B14047" t="inlineStr">
        <is>
          <t>90303920</t>
        </is>
      </c>
      <c r="C14047" t="inlineStr">
        <is>
          <t>OSCILLOSCOPES, SPECTRUM ANALYSERS AND OTHER INSTRUMENTS AND APPARATUS FOR MEASURING OR CHECKING ELECTRICAL QUANTITIES, EXCLUDING METERS OF HEADING 9028; INSTRUMENTS AND APPARATUS FOR MEASURING OR DETECTING ALPHA, BETA, GAMMA, X-RAY, COSMIC OR OTHER IONISI</t>
        </is>
      </c>
      <c r="D14047" t="inlineStr">
        <is>
          <t>4b9d3208-80b4-4de1-b170-de6668a4b9b8</t>
        </is>
      </c>
      <c r="E14047" t="inlineStr">
        <is>
          <t>fd1ffa7d-4643-4791-a3a4-d80b258ccba3</t>
        </is>
      </c>
      <c r="F14047" t="n">
        <v>67</v>
      </c>
    </row>
    <row r="14048">
      <c r="A14048" t="inlineStr">
        <is>
          <t>d149a8da-c9ab-4dec-b3e3-7f102ed5e616</t>
        </is>
      </c>
      <c r="B14048" t="inlineStr">
        <is>
          <t>90303930</t>
        </is>
      </c>
      <c r="C14048" t="inlineStr">
        <is>
          <t>OSCILLOSCOPES, SPECTRUM ANALYSERS AND OTHER INSTRUMENTS AND APPARATUS FOR MEASURING OR CHECKING ELECTRICAL QUANTITIES, EXCLUDING METERS OF HEADING 9028; INSTRUMENTS AND APPARATUS FOR MEASURING OR DETECTING ALPHA, BETA, GAMMA, X-RAY, COSMIC OR OTHER IONISI</t>
        </is>
      </c>
      <c r="D14048" t="inlineStr">
        <is>
          <t>4b9d3208-80b4-4de1-b170-de6668a4b9b8</t>
        </is>
      </c>
      <c r="E14048" t="inlineStr">
        <is>
          <t>fd1ffa7d-4643-4791-a3a4-d80b258ccba3</t>
        </is>
      </c>
      <c r="F14048" t="n">
        <v>67</v>
      </c>
    </row>
    <row r="14049">
      <c r="A14049" t="inlineStr">
        <is>
          <t>928fda8f-ce75-46c0-aab4-0c393836b9ea</t>
        </is>
      </c>
      <c r="B14049" t="inlineStr">
        <is>
          <t>90303940</t>
        </is>
      </c>
      <c r="C14049" t="inlineStr">
        <is>
          <t>OSCILLOSCOPES, SPECTRUM ANALYSERS AND OTHER INSTRUMENTS AND APPARATUS FOR MEASURING OR CHECKING ELECTRICAL QUANTITIES, EXCLUDING METERS OF HEADING 9028; INSTRUMENTS AND APPARATUS FOR MEASURING OR DETECTING ALPHA, BETA, GAMMA, X-RAY, COSMIC OR OTHER IONISI</t>
        </is>
      </c>
      <c r="D14049" t="inlineStr">
        <is>
          <t>4b9d3208-80b4-4de1-b170-de6668a4b9b8</t>
        </is>
      </c>
      <c r="E14049" t="inlineStr">
        <is>
          <t>fd1ffa7d-4643-4791-a3a4-d80b258ccba3</t>
        </is>
      </c>
      <c r="F14049" t="n">
        <v>67</v>
      </c>
    </row>
    <row r="14050">
      <c r="A14050" t="inlineStr">
        <is>
          <t>9927345c-9e1e-4d29-916f-da4187820c6d</t>
        </is>
      </c>
      <c r="B14050" t="inlineStr">
        <is>
          <t>90303950</t>
        </is>
      </c>
      <c r="C14050" t="inlineStr">
        <is>
          <t>OSCILLOSCOPES, SPECTRUM ANALYSERS AND OTHER INSTRUMENTS AND APPARATUS FOR MEASURING OR CHECKING ELECTRICAL QUANTITIES, EXCLUDING METERS OF HEADING 9028; INSTRUMENTS AND APPARATUS FOR MEASURING OR DETECTING ALPHA, BETA, GAMMA, X-RAY, COSMIC OR OTHER IONISI</t>
        </is>
      </c>
      <c r="D14050" t="inlineStr">
        <is>
          <t>4b9d3208-80b4-4de1-b170-de6668a4b9b8</t>
        </is>
      </c>
      <c r="E14050" t="inlineStr">
        <is>
          <t>fd1ffa7d-4643-4791-a3a4-d80b258ccba3</t>
        </is>
      </c>
      <c r="F14050" t="n">
        <v>67</v>
      </c>
    </row>
    <row r="14051">
      <c r="A14051" t="inlineStr">
        <is>
          <t>ec619065-347c-4100-8e98-d4872c44f8fb</t>
        </is>
      </c>
      <c r="B14051" t="inlineStr">
        <is>
          <t>90303990</t>
        </is>
      </c>
      <c r="C14051" t="inlineStr">
        <is>
          <t>OSCILLOSCOPES, SPECTRUM ANALYSERS AND OTHER INSTRUMENTS AND APPARATUS FOR MEASURING OR CHECKING ELECTRICAL QUANTITIES, EXCLUDING METERS OF HEADING 9028; INSTRUMENTS AND APPARATUS FOR MEASURING OR DETECTING ALPHA, BETA, GAMMA, X-RAY, COSMIC OR OTHER IONISI</t>
        </is>
      </c>
      <c r="D14051" t="inlineStr">
        <is>
          <t>4b9d3208-80b4-4de1-b170-de6668a4b9b8</t>
        </is>
      </c>
      <c r="E14051" t="inlineStr">
        <is>
          <t>fd1ffa7d-4643-4791-a3a4-d80b258ccba3</t>
        </is>
      </c>
      <c r="F14051" t="n">
        <v>67</v>
      </c>
    </row>
    <row r="14052">
      <c r="A14052" t="inlineStr">
        <is>
          <t>ced7be78-a4bf-40e2-a3be-0e08c9ac40f9</t>
        </is>
      </c>
      <c r="B14052" t="inlineStr">
        <is>
          <t>90304000</t>
        </is>
      </c>
      <c r="C14052" t="inlineStr">
        <is>
          <t>OTHER INSTRUMENTS AND APPARATUS, SPECIALLY DESIGNED FOR TELECOMMUNICATIONS (FOR EXAMPLE, CROSS-TALK METERS, GAIN MEASURING INSTRUMENTS, DISTORTION FACTOR METERS, PSOPHOMETERS)</t>
        </is>
      </c>
      <c r="D14052" t="inlineStr">
        <is>
          <t>4b9d3208-80b4-4de1-b170-de6668a4b9b8</t>
        </is>
      </c>
      <c r="E14052" t="inlineStr">
        <is>
          <t>fd1ffa7d-4643-4791-a3a4-d80b258ccba3</t>
        </is>
      </c>
      <c r="F14052" t="n">
        <v>67</v>
      </c>
    </row>
    <row r="14053">
      <c r="A14053" t="inlineStr">
        <is>
          <t>9f83a623-1c33-4e0c-8588-b7b25db33c17</t>
        </is>
      </c>
      <c r="B14053" t="inlineStr">
        <is>
          <t>90308200</t>
        </is>
      </c>
      <c r="C14053" t="inlineStr">
        <is>
          <t>FOR MEASURING OR CHECKING SEMICONDUCTOR WAFER OR DEVICES (INCLUDING INTEGRATED CIRCUITS)</t>
        </is>
      </c>
      <c r="D14053" t="inlineStr">
        <is>
          <t>4b9d3208-80b4-4de1-b170-de6668a4b9b8</t>
        </is>
      </c>
      <c r="E14053" t="inlineStr">
        <is>
          <t>fd1ffa7d-4643-4791-a3a4-d80b258ccba3</t>
        </is>
      </c>
      <c r="F14053" t="n">
        <v>67</v>
      </c>
    </row>
    <row r="14054">
      <c r="A14054" t="inlineStr">
        <is>
          <t>dfeed244-56a2-4688-a2a1-1e7e5fef967a</t>
        </is>
      </c>
      <c r="B14054" t="inlineStr">
        <is>
          <t>90308300</t>
        </is>
      </c>
      <c r="C14054" t="inlineStr">
        <is>
          <t>OSCILLOSCOPES, SPECTRUM ANALYSERS AND OTHER INSTRUMENTS AND APPARATUS FOR MEASURING OR CHECKING ELECTRICAL QUANTITIES, EXCLUDING METERS OF HEADING 9028; INSTRUMENTS AND APPARATUS FOR MEASURING OR DETECTING ALPHA, BETA, GAMMA, X-RAY, COSMIC OR OTHER IONISI</t>
        </is>
      </c>
      <c r="D14054" t="inlineStr">
        <is>
          <t>4b9d3208-80b4-4de1-b170-de6668a4b9b8</t>
        </is>
      </c>
      <c r="E14054" t="inlineStr">
        <is>
          <t>fd1ffa7d-4643-4791-a3a4-d80b258ccba3</t>
        </is>
      </c>
      <c r="F14054" t="n">
        <v>67</v>
      </c>
    </row>
    <row r="14055">
      <c r="A14055" t="inlineStr">
        <is>
          <t>bce91445-2c41-44e7-a597-b89d3b8dbd00</t>
        </is>
      </c>
      <c r="B14055" t="inlineStr">
        <is>
          <t>90308400</t>
        </is>
      </c>
      <c r="C14055" t="inlineStr">
        <is>
          <t>OTHER, WITH A RECORDING DEVICE</t>
        </is>
      </c>
      <c r="D14055" t="inlineStr">
        <is>
          <t>4b9d3208-80b4-4de1-b170-de6668a4b9b8</t>
        </is>
      </c>
      <c r="E14055" t="inlineStr">
        <is>
          <t>fd1ffa7d-4643-4791-a3a4-d80b258ccba3</t>
        </is>
      </c>
      <c r="F14055" t="n">
        <v>67</v>
      </c>
    </row>
    <row r="14056">
      <c r="A14056" t="inlineStr">
        <is>
          <t>6e00aa23-e16f-4d6c-b52a-3793a10b3882</t>
        </is>
      </c>
      <c r="B14056" t="inlineStr">
        <is>
          <t>90308910</t>
        </is>
      </c>
      <c r="C14056" t="inlineStr">
        <is>
          <t>SCINTILLATOR COUNTERS</t>
        </is>
      </c>
      <c r="D14056" t="inlineStr">
        <is>
          <t>4b9d3208-80b4-4de1-b170-de6668a4b9b8</t>
        </is>
      </c>
      <c r="E14056" t="inlineStr">
        <is>
          <t>fd1ffa7d-4643-4791-a3a4-d80b258ccba3</t>
        </is>
      </c>
      <c r="F14056" t="n">
        <v>67</v>
      </c>
    </row>
    <row r="14057">
      <c r="A14057" t="inlineStr">
        <is>
          <t>9aeaffdb-bf7b-40ee-a4e1-e6b6b5889100</t>
        </is>
      </c>
      <c r="B14057" t="inlineStr">
        <is>
          <t>90308920</t>
        </is>
      </c>
      <c r="C14057" t="inlineStr">
        <is>
          <t>VECTROSCOPE</t>
        </is>
      </c>
      <c r="D14057" t="inlineStr">
        <is>
          <t>4b9d3208-80b4-4de1-b170-de6668a4b9b8</t>
        </is>
      </c>
      <c r="E14057" t="inlineStr">
        <is>
          <t>fd1ffa7d-4643-4791-a3a4-d80b258ccba3</t>
        </is>
      </c>
      <c r="F14057" t="n">
        <v>67</v>
      </c>
    </row>
    <row r="14058">
      <c r="A14058" t="inlineStr">
        <is>
          <t>e585f8ed-ff68-4b55-a303-029add136e36</t>
        </is>
      </c>
      <c r="B14058" t="inlineStr">
        <is>
          <t>90308990</t>
        </is>
      </c>
      <c r="C14058" t="inlineStr">
        <is>
          <t>OTHER</t>
        </is>
      </c>
      <c r="D14058" t="inlineStr">
        <is>
          <t>4b9d3208-80b4-4de1-b170-de6668a4b9b8</t>
        </is>
      </c>
      <c r="E14058" t="inlineStr">
        <is>
          <t>fd1ffa7d-4643-4791-a3a4-d80b258ccba3</t>
        </is>
      </c>
      <c r="F14058" t="n">
        <v>67</v>
      </c>
    </row>
    <row r="14059">
      <c r="A14059" t="inlineStr">
        <is>
          <t>efd2f2bb-50d6-43d4-a810-bd8e2100c2d6</t>
        </is>
      </c>
      <c r="B14059" t="inlineStr">
        <is>
          <t>90309010</t>
        </is>
      </c>
      <c r="C14059" t="inlineStr">
        <is>
          <t>OF METERS AND COUNTERS</t>
        </is>
      </c>
      <c r="D14059" t="inlineStr">
        <is>
          <t>4b9d3208-80b4-4de1-b170-de6668a4b9b8</t>
        </is>
      </c>
      <c r="E14059" t="inlineStr">
        <is>
          <t>fd1ffa7d-4643-4791-a3a4-d80b258ccba3</t>
        </is>
      </c>
      <c r="F14059" t="n">
        <v>67</v>
      </c>
    </row>
    <row r="14060">
      <c r="A14060" t="inlineStr">
        <is>
          <t>cf9d85c4-79b4-4227-8824-5fa3805dcd41</t>
        </is>
      </c>
      <c r="B14060" t="inlineStr">
        <is>
          <t>90309090</t>
        </is>
      </c>
      <c r="C14060" t="inlineStr">
        <is>
          <t>OTHER</t>
        </is>
      </c>
      <c r="D14060" t="inlineStr">
        <is>
          <t>4b9d3208-80b4-4de1-b170-de6668a4b9b8</t>
        </is>
      </c>
      <c r="E14060" t="inlineStr">
        <is>
          <t>fd1ffa7d-4643-4791-a3a4-d80b258ccba3</t>
        </is>
      </c>
      <c r="F14060" t="n">
        <v>67</v>
      </c>
    </row>
    <row r="14061">
      <c r="A14061" t="inlineStr">
        <is>
          <t>9de2adbc-d123-4624-af9a-bd9fa797e65a</t>
        </is>
      </c>
      <c r="B14061" t="inlineStr">
        <is>
          <t>90311000</t>
        </is>
      </c>
      <c r="C14061" t="inlineStr">
        <is>
          <t>MACHINES FOR BALANCING MECHANICAL PARTS</t>
        </is>
      </c>
      <c r="D14061" t="inlineStr">
        <is>
          <t>4b9d3208-80b4-4de1-b170-de6668a4b9b8</t>
        </is>
      </c>
      <c r="E14061" t="inlineStr">
        <is>
          <t>0113019a-de6a-4003-aab3-be8eace34df0</t>
        </is>
      </c>
      <c r="F14061" t="n">
        <v>67</v>
      </c>
    </row>
    <row r="14062">
      <c r="A14062" t="inlineStr">
        <is>
          <t>070cc65c-8ac2-4af1-bdb4-3404f65e6a3b</t>
        </is>
      </c>
      <c r="B14062" t="inlineStr">
        <is>
          <t>90312000</t>
        </is>
      </c>
      <c r="C14062" t="inlineStr">
        <is>
          <t>TEST BENCHES</t>
        </is>
      </c>
      <c r="D14062" t="inlineStr">
        <is>
          <t>4b9d3208-80b4-4de1-b170-de6668a4b9b8</t>
        </is>
      </c>
      <c r="E14062" t="inlineStr">
        <is>
          <t>0113019a-de6a-4003-aab3-be8eace34df0</t>
        </is>
      </c>
      <c r="F14062" t="n">
        <v>67</v>
      </c>
    </row>
    <row r="14063">
      <c r="A14063" t="inlineStr">
        <is>
          <t>d63ed260-6e1d-40b0-b95e-9b2996a66b1b</t>
        </is>
      </c>
      <c r="B14063" t="inlineStr">
        <is>
          <t>90313000</t>
        </is>
      </c>
      <c r="C14063" t="inlineStr">
        <is>
          <t>MEASURING OR CHECKING INSTRUMENTS, APPLIANCES AND MACHINES, NOT SPECIFIED OR INCLUDED ELSEWHERE IN THIS CHAPTER; PROFILE PROJECTORS PROFILE PROJECTORS</t>
        </is>
      </c>
      <c r="D14063" t="inlineStr">
        <is>
          <t>4b9d3208-80b4-4de1-b170-de6668a4b9b8</t>
        </is>
      </c>
      <c r="E14063" t="inlineStr">
        <is>
          <t>0113019a-de6a-4003-aab3-be8eace34df0</t>
        </is>
      </c>
      <c r="F14063" t="n">
        <v>67</v>
      </c>
    </row>
    <row r="14064">
      <c r="A14064" t="inlineStr">
        <is>
          <t>31884108-5357-49c0-a582-9a6eee3cedad</t>
        </is>
      </c>
      <c r="B14064" t="inlineStr">
        <is>
          <t>90314100</t>
        </is>
      </c>
      <c r="C14064" t="inlineStr">
        <is>
          <t>FOR INSPECTING SEMICONDUCTOR WAFERS OR DEVICES (INCLUDING INTEGRATED CIRCUITS) OR FOR INSPECTING PHOTOMASKS OR RETICLES USED IN MANUFACTURING SEMICONDUCTOR DEVICES (INCLUDING INTEGRATED CIRCUITS)</t>
        </is>
      </c>
      <c r="D14064" t="inlineStr">
        <is>
          <t>4b9d3208-80b4-4de1-b170-de6668a4b9b8</t>
        </is>
      </c>
      <c r="E14064" t="inlineStr">
        <is>
          <t>0113019a-de6a-4003-aab3-be8eace34df0</t>
        </is>
      </c>
      <c r="F14064" t="n">
        <v>67</v>
      </c>
    </row>
    <row r="14065">
      <c r="A14065" t="inlineStr">
        <is>
          <t>d5e5624d-4944-41a0-9aee-bf8aa10cc515</t>
        </is>
      </c>
      <c r="B14065" t="inlineStr">
        <is>
          <t>90314900</t>
        </is>
      </c>
      <c r="C14065" t="inlineStr">
        <is>
          <t>OTHER</t>
        </is>
      </c>
      <c r="D14065" t="inlineStr">
        <is>
          <t>4b9d3208-80b4-4de1-b170-de6668a4b9b8</t>
        </is>
      </c>
      <c r="E14065" t="inlineStr">
        <is>
          <t>0113019a-de6a-4003-aab3-be8eace34df0</t>
        </is>
      </c>
      <c r="F14065" t="n">
        <v>67</v>
      </c>
    </row>
    <row r="14066">
      <c r="A14066" t="inlineStr">
        <is>
          <t>497632fd-c602-4168-8ea2-233144f7268b</t>
        </is>
      </c>
      <c r="B14066" t="inlineStr">
        <is>
          <t>90318000</t>
        </is>
      </c>
      <c r="C14066" t="inlineStr">
        <is>
          <t>OTHER INSTRUMENTS, APPLIANCES AND MACHINES</t>
        </is>
      </c>
      <c r="D14066" t="inlineStr">
        <is>
          <t>4b9d3208-80b4-4de1-b170-de6668a4b9b8</t>
        </is>
      </c>
      <c r="E14066" t="inlineStr">
        <is>
          <t>0113019a-de6a-4003-aab3-be8eace34df0</t>
        </is>
      </c>
      <c r="F14066" t="n">
        <v>67</v>
      </c>
    </row>
    <row r="14067">
      <c r="A14067" t="inlineStr">
        <is>
          <t>3e3364d3-1070-452b-867b-a5871beaa0a4</t>
        </is>
      </c>
      <c r="B14067" t="inlineStr">
        <is>
          <t>90319000</t>
        </is>
      </c>
      <c r="C14067" t="inlineStr">
        <is>
          <t>PARTS AND ACCESSORIES</t>
        </is>
      </c>
      <c r="D14067" t="inlineStr">
        <is>
          <t>4b9d3208-80b4-4de1-b170-de6668a4b9b8</t>
        </is>
      </c>
      <c r="E14067" t="inlineStr">
        <is>
          <t>0113019a-de6a-4003-aab3-be8eace34df0</t>
        </is>
      </c>
      <c r="F14067" t="n">
        <v>67</v>
      </c>
    </row>
    <row r="14068">
      <c r="A14068" t="inlineStr">
        <is>
          <t>a42e5b0b-f29b-416b-9333-8a270505a773</t>
        </is>
      </c>
      <c r="B14068" t="inlineStr">
        <is>
          <t>90321010</t>
        </is>
      </c>
      <c r="C14068" t="inlineStr">
        <is>
          <t>FOR REFRIGERATING AND AIR-CONDITIONING APPLIANCES AND MACHINERY</t>
        </is>
      </c>
      <c r="D14068" t="inlineStr">
        <is>
          <t>4b9d3208-80b4-4de1-b170-de6668a4b9b8</t>
        </is>
      </c>
      <c r="E14068" t="inlineStr">
        <is>
          <t>02eb3826-b9bb-4c74-bc66-1a4c78f9fc53</t>
        </is>
      </c>
      <c r="F14068" t="n">
        <v>67</v>
      </c>
    </row>
    <row r="14069">
      <c r="A14069" t="inlineStr">
        <is>
          <t>ad33dfe0-a971-4ab3-b2c7-e09369d0cad1</t>
        </is>
      </c>
      <c r="B14069" t="inlineStr">
        <is>
          <t>90321090</t>
        </is>
      </c>
      <c r="C14069" t="inlineStr">
        <is>
          <t>OTHER</t>
        </is>
      </c>
      <c r="D14069" t="inlineStr">
        <is>
          <t>4b9d3208-80b4-4de1-b170-de6668a4b9b8</t>
        </is>
      </c>
      <c r="E14069" t="inlineStr">
        <is>
          <t>02eb3826-b9bb-4c74-bc66-1a4c78f9fc53</t>
        </is>
      </c>
      <c r="F14069" t="n">
        <v>67</v>
      </c>
    </row>
    <row r="14070">
      <c r="A14070" t="inlineStr">
        <is>
          <t>3e44f4b0-4550-4b60-926a-df892649c411</t>
        </is>
      </c>
      <c r="B14070" t="inlineStr">
        <is>
          <t>90322010</t>
        </is>
      </c>
      <c r="C14070" t="inlineStr">
        <is>
          <t>FOR REFRIGERATING AND AIR-CONDITIONING APPLIANCES AND MACHINERY</t>
        </is>
      </c>
      <c r="D14070" t="inlineStr">
        <is>
          <t>4b9d3208-80b4-4de1-b170-de6668a4b9b8</t>
        </is>
      </c>
      <c r="E14070" t="inlineStr">
        <is>
          <t>02eb3826-b9bb-4c74-bc66-1a4c78f9fc53</t>
        </is>
      </c>
      <c r="F14070" t="n">
        <v>67</v>
      </c>
    </row>
    <row r="14071">
      <c r="A14071" t="inlineStr">
        <is>
          <t>59699a1c-281e-4450-b6a2-61844928980d</t>
        </is>
      </c>
      <c r="B14071" t="inlineStr">
        <is>
          <t>90322090</t>
        </is>
      </c>
      <c r="C14071" t="inlineStr">
        <is>
          <t>OTHER</t>
        </is>
      </c>
      <c r="D14071" t="inlineStr">
        <is>
          <t>4b9d3208-80b4-4de1-b170-de6668a4b9b8</t>
        </is>
      </c>
      <c r="E14071" t="inlineStr">
        <is>
          <t>02eb3826-b9bb-4c74-bc66-1a4c78f9fc53</t>
        </is>
      </c>
      <c r="F14071" t="n">
        <v>67</v>
      </c>
    </row>
    <row r="14072">
      <c r="A14072" t="inlineStr">
        <is>
          <t>344b6631-259d-4d5c-ac2c-65826b3f8c83</t>
        </is>
      </c>
      <c r="B14072" t="inlineStr">
        <is>
          <t>90328100</t>
        </is>
      </c>
      <c r="C14072" t="inlineStr">
        <is>
          <t>HYDRAULIC OR PNEUMATIC</t>
        </is>
      </c>
      <c r="D14072" t="inlineStr">
        <is>
          <t>4b9d3208-80b4-4de1-b170-de6668a4b9b8</t>
        </is>
      </c>
      <c r="E14072" t="inlineStr">
        <is>
          <t>02eb3826-b9bb-4c74-bc66-1a4c78f9fc53</t>
        </is>
      </c>
      <c r="F14072" t="n">
        <v>67</v>
      </c>
    </row>
    <row r="14073">
      <c r="A14073" t="inlineStr">
        <is>
          <t>2c14892d-47b4-49f6-a983-fa39bc3a1961</t>
        </is>
      </c>
      <c r="B14073" t="inlineStr">
        <is>
          <t>90328910</t>
        </is>
      </c>
      <c r="C14073" t="inlineStr">
        <is>
          <t>ELECTRONIC AUTOMATIC REGULATORS</t>
        </is>
      </c>
      <c r="D14073" t="inlineStr">
        <is>
          <t>4b9d3208-80b4-4de1-b170-de6668a4b9b8</t>
        </is>
      </c>
      <c r="E14073" t="inlineStr">
        <is>
          <t>02eb3826-b9bb-4c74-bc66-1a4c78f9fc53</t>
        </is>
      </c>
      <c r="F14073" t="n">
        <v>67</v>
      </c>
    </row>
    <row r="14074">
      <c r="A14074" t="inlineStr">
        <is>
          <t>f5829c28-5e13-4f1b-b9f5-12eb822152b3</t>
        </is>
      </c>
      <c r="B14074" t="inlineStr">
        <is>
          <t>90328990</t>
        </is>
      </c>
      <c r="C14074" t="inlineStr">
        <is>
          <t>OTHER</t>
        </is>
      </c>
      <c r="D14074" t="inlineStr">
        <is>
          <t>4b9d3208-80b4-4de1-b170-de6668a4b9b8</t>
        </is>
      </c>
      <c r="E14074" t="inlineStr">
        <is>
          <t>02eb3826-b9bb-4c74-bc66-1a4c78f9fc53</t>
        </is>
      </c>
      <c r="F14074" t="n">
        <v>67</v>
      </c>
    </row>
    <row r="14075">
      <c r="A14075" t="inlineStr">
        <is>
          <t>9f9bcea7-1a94-4caa-acc7-c3d7f0f0d629</t>
        </is>
      </c>
      <c r="B14075" t="inlineStr">
        <is>
          <t>90329000</t>
        </is>
      </c>
      <c r="C14075" t="inlineStr">
        <is>
          <t>PARTS AND ACCESSORIES</t>
        </is>
      </c>
      <c r="D14075" t="inlineStr">
        <is>
          <t>4b9d3208-80b4-4de1-b170-de6668a4b9b8</t>
        </is>
      </c>
      <c r="E14075" t="inlineStr">
        <is>
          <t>02eb3826-b9bb-4c74-bc66-1a4c78f9fc53</t>
        </is>
      </c>
      <c r="F14075" t="n">
        <v>67</v>
      </c>
    </row>
    <row r="14076">
      <c r="A14076" t="inlineStr">
        <is>
          <t>97b6e7c2-56fd-4f22-b528-cdd97270967a</t>
        </is>
      </c>
      <c r="B14076" t="inlineStr">
        <is>
          <t>90330000</t>
        </is>
      </c>
      <c r="C14076" t="inlineStr">
        <is>
          <t>PARTS AND ACCESSORIES (NOT SPECIFIED OR INCLUDED ELSEWHERE IN THIS CHAPTER) FOR MACHINES, APPLIANCES, INSTRUMENTS OR APPARATUS OF CHAPTER 90</t>
        </is>
      </c>
      <c r="D14076" t="inlineStr">
        <is>
          <t>4b9d3208-80b4-4de1-b170-de6668a4b9b8</t>
        </is>
      </c>
      <c r="E14076" t="inlineStr">
        <is>
          <t>e6a5b1ec-64e9-4c0d-9edc-20cf2c63cdbf</t>
        </is>
      </c>
      <c r="F14076" t="n">
        <v>67</v>
      </c>
    </row>
    <row r="14077">
      <c r="A14077" t="inlineStr">
        <is>
          <t>a3f542b8-76c4-4502-a869-1477cf336156</t>
        </is>
      </c>
      <c r="B14077" t="inlineStr">
        <is>
          <t>91011100</t>
        </is>
      </c>
      <c r="C14077" t="inlineStr">
        <is>
          <t>WITH MECHANICAL DISPLAY ONLY</t>
        </is>
      </c>
      <c r="D14077" t="inlineStr">
        <is>
          <t>f53d4f25-827b-4272-b297-45cd49022120</t>
        </is>
      </c>
      <c r="E14077" t="inlineStr">
        <is>
          <t>aecc57ff-2f1b-490e-b85f-d409788b9d7d</t>
        </is>
      </c>
      <c r="F14077" t="n">
        <v>67</v>
      </c>
    </row>
    <row r="14078">
      <c r="A14078" t="inlineStr">
        <is>
          <t>2b2a31ba-ff65-42c1-9a35-8bcc68b718d7</t>
        </is>
      </c>
      <c r="B14078" t="inlineStr">
        <is>
          <t>91011200</t>
        </is>
      </c>
      <c r="C14078" t="inlineStr">
        <is>
          <t>WRIST-WATCHES, POCKET-WATCHES AND OTHER WATCHES, INCLUDING STOP-WATCHES, WITH CASE OF PRECIOUS METAL OR OF METAL CLAD WITH PRECIOUS METAL - WRIST-WATCHES, ELECTRICALLY OPERATED WHETHER OR NOT INCORPORATING A STOP-WATCH FACILITY: WITH OPTO-ELECTRONIC DISPL</t>
        </is>
      </c>
      <c r="D14078" t="inlineStr">
        <is>
          <t>f53d4f25-827b-4272-b297-45cd49022120</t>
        </is>
      </c>
      <c r="E14078" t="inlineStr">
        <is>
          <t>aecc57ff-2f1b-490e-b85f-d409788b9d7d</t>
        </is>
      </c>
      <c r="F14078" t="n">
        <v>67</v>
      </c>
    </row>
    <row r="14079">
      <c r="A14079" t="inlineStr">
        <is>
          <t>b9d11026-cde1-4bef-9479-a39b07d33e35</t>
        </is>
      </c>
      <c r="B14079" t="inlineStr">
        <is>
          <t>91011900</t>
        </is>
      </c>
      <c r="C14079" t="inlineStr">
        <is>
          <t>OTHER</t>
        </is>
      </c>
      <c r="D14079" t="inlineStr">
        <is>
          <t>f53d4f25-827b-4272-b297-45cd49022120</t>
        </is>
      </c>
      <c r="E14079" t="inlineStr">
        <is>
          <t>aecc57ff-2f1b-490e-b85f-d409788b9d7d</t>
        </is>
      </c>
      <c r="F14079" t="n">
        <v>67</v>
      </c>
    </row>
    <row r="14080">
      <c r="A14080" t="inlineStr">
        <is>
          <t>1bcde0b5-c619-43d2-a19f-5fac3c517326</t>
        </is>
      </c>
      <c r="B14080" t="inlineStr">
        <is>
          <t>91012100</t>
        </is>
      </c>
      <c r="C14080" t="inlineStr">
        <is>
          <t>WITH AUTOMATIC WINDING</t>
        </is>
      </c>
      <c r="D14080" t="inlineStr">
        <is>
          <t>f53d4f25-827b-4272-b297-45cd49022120</t>
        </is>
      </c>
      <c r="E14080" t="inlineStr">
        <is>
          <t>aecc57ff-2f1b-490e-b85f-d409788b9d7d</t>
        </is>
      </c>
      <c r="F14080" t="n">
        <v>67</v>
      </c>
    </row>
    <row r="14081">
      <c r="A14081" t="inlineStr">
        <is>
          <t>62df0d98-3b26-4214-b493-8d51869fa9aa</t>
        </is>
      </c>
      <c r="B14081" t="inlineStr">
        <is>
          <t>91012900</t>
        </is>
      </c>
      <c r="C14081" t="inlineStr">
        <is>
          <t>OTHER</t>
        </is>
      </c>
      <c r="D14081" t="inlineStr">
        <is>
          <t>f53d4f25-827b-4272-b297-45cd49022120</t>
        </is>
      </c>
      <c r="E14081" t="inlineStr">
        <is>
          <t>aecc57ff-2f1b-490e-b85f-d409788b9d7d</t>
        </is>
      </c>
      <c r="F14081" t="n">
        <v>67</v>
      </c>
    </row>
    <row r="14082">
      <c r="A14082" t="inlineStr">
        <is>
          <t>c2d39024-adb1-4198-88b7-1f5563d5223f</t>
        </is>
      </c>
      <c r="B14082" t="inlineStr">
        <is>
          <t>91019110</t>
        </is>
      </c>
      <c r="C14082" t="inlineStr">
        <is>
          <t>POCKET WATCHES</t>
        </is>
      </c>
      <c r="D14082" t="inlineStr">
        <is>
          <t>f53d4f25-827b-4272-b297-45cd49022120</t>
        </is>
      </c>
      <c r="E14082" t="inlineStr">
        <is>
          <t>aecc57ff-2f1b-490e-b85f-d409788b9d7d</t>
        </is>
      </c>
      <c r="F14082" t="n">
        <v>67</v>
      </c>
    </row>
    <row r="14083">
      <c r="A14083" t="inlineStr">
        <is>
          <t>d114938d-096f-4d46-b588-fe9c855ad6f0</t>
        </is>
      </c>
      <c r="B14083" t="inlineStr">
        <is>
          <t>91019120</t>
        </is>
      </c>
      <c r="C14083" t="inlineStr">
        <is>
          <t>STOP WATCHES</t>
        </is>
      </c>
      <c r="D14083" t="inlineStr">
        <is>
          <t>f53d4f25-827b-4272-b297-45cd49022120</t>
        </is>
      </c>
      <c r="E14083" t="inlineStr">
        <is>
          <t>aecc57ff-2f1b-490e-b85f-d409788b9d7d</t>
        </is>
      </c>
      <c r="F14083" t="n">
        <v>67</v>
      </c>
    </row>
    <row r="14084">
      <c r="A14084" t="inlineStr">
        <is>
          <t>c9cbd56f-a68d-4fce-ada3-57584724cb29</t>
        </is>
      </c>
      <c r="B14084" t="inlineStr">
        <is>
          <t>91019190</t>
        </is>
      </c>
      <c r="C14084" t="inlineStr">
        <is>
          <t>OTHER</t>
        </is>
      </c>
      <c r="D14084" t="inlineStr">
        <is>
          <t>f53d4f25-827b-4272-b297-45cd49022120</t>
        </is>
      </c>
      <c r="E14084" t="inlineStr">
        <is>
          <t>aecc57ff-2f1b-490e-b85f-d409788b9d7d</t>
        </is>
      </c>
      <c r="F14084" t="n">
        <v>67</v>
      </c>
    </row>
    <row r="14085">
      <c r="A14085" t="inlineStr">
        <is>
          <t>4991e7fb-8a04-4f3f-a14c-d0e540dedd9a</t>
        </is>
      </c>
      <c r="B14085" t="inlineStr">
        <is>
          <t>91019910</t>
        </is>
      </c>
      <c r="C14085" t="inlineStr">
        <is>
          <t>POCKET WATCHES</t>
        </is>
      </c>
      <c r="D14085" t="inlineStr">
        <is>
          <t>f53d4f25-827b-4272-b297-45cd49022120</t>
        </is>
      </c>
      <c r="E14085" t="inlineStr">
        <is>
          <t>aecc57ff-2f1b-490e-b85f-d409788b9d7d</t>
        </is>
      </c>
      <c r="F14085" t="n">
        <v>67</v>
      </c>
    </row>
    <row r="14086">
      <c r="A14086" t="inlineStr">
        <is>
          <t>7d8d276e-8d49-40e3-bf03-9bee5a1ecef3</t>
        </is>
      </c>
      <c r="B14086" t="inlineStr">
        <is>
          <t>91019920</t>
        </is>
      </c>
      <c r="C14086" t="inlineStr">
        <is>
          <t>STOP WATCHES</t>
        </is>
      </c>
      <c r="D14086" t="inlineStr">
        <is>
          <t>f53d4f25-827b-4272-b297-45cd49022120</t>
        </is>
      </c>
      <c r="E14086" t="inlineStr">
        <is>
          <t>aecc57ff-2f1b-490e-b85f-d409788b9d7d</t>
        </is>
      </c>
      <c r="F14086" t="n">
        <v>67</v>
      </c>
    </row>
    <row r="14087">
      <c r="A14087" t="inlineStr">
        <is>
          <t>f92ebd93-d7a0-4502-a5ff-b6a2ed1b0d87</t>
        </is>
      </c>
      <c r="B14087" t="inlineStr">
        <is>
          <t>91019990</t>
        </is>
      </c>
      <c r="C14087" t="inlineStr">
        <is>
          <t>OTHER</t>
        </is>
      </c>
      <c r="D14087" t="inlineStr">
        <is>
          <t>f53d4f25-827b-4272-b297-45cd49022120</t>
        </is>
      </c>
      <c r="E14087" t="inlineStr">
        <is>
          <t>aecc57ff-2f1b-490e-b85f-d409788b9d7d</t>
        </is>
      </c>
      <c r="F14087" t="n">
        <v>67</v>
      </c>
    </row>
    <row r="14088">
      <c r="A14088" t="inlineStr">
        <is>
          <t>a2ca9113-698c-41e9-b1e5-a643e9a50d2c</t>
        </is>
      </c>
      <c r="B14088" t="inlineStr">
        <is>
          <t>91021100</t>
        </is>
      </c>
      <c r="C14088" t="inlineStr">
        <is>
          <t>WITH MECHANICAL DISPLAY ONLY</t>
        </is>
      </c>
      <c r="D14088" t="inlineStr">
        <is>
          <t>f53d4f25-827b-4272-b297-45cd49022120</t>
        </is>
      </c>
      <c r="E14088" t="inlineStr">
        <is>
          <t>d5120aff-1260-4c87-a98d-96e0be708776</t>
        </is>
      </c>
      <c r="F14088" t="n">
        <v>67</v>
      </c>
    </row>
    <row r="14089">
      <c r="A14089" t="inlineStr">
        <is>
          <t>fb6fcb29-dc5a-4f85-9ebe-596123ab5ba5</t>
        </is>
      </c>
      <c r="B14089" t="inlineStr">
        <is>
          <t>91021200</t>
        </is>
      </c>
      <c r="C14089" t="inlineStr">
        <is>
          <t>WITH OPTO-ELECTRONIC DISPLAY ONLY</t>
        </is>
      </c>
      <c r="D14089" t="inlineStr">
        <is>
          <t>f53d4f25-827b-4272-b297-45cd49022120</t>
        </is>
      </c>
      <c r="E14089" t="inlineStr">
        <is>
          <t>d5120aff-1260-4c87-a98d-96e0be708776</t>
        </is>
      </c>
      <c r="F14089" t="n">
        <v>67</v>
      </c>
    </row>
    <row r="14090">
      <c r="A14090" t="inlineStr">
        <is>
          <t>d0b24c90-5832-4588-abfd-559c50ab25cc</t>
        </is>
      </c>
      <c r="B14090" t="inlineStr">
        <is>
          <t>91021900</t>
        </is>
      </c>
      <c r="C14090" t="inlineStr">
        <is>
          <t>OTHER</t>
        </is>
      </c>
      <c r="D14090" t="inlineStr">
        <is>
          <t>f53d4f25-827b-4272-b297-45cd49022120</t>
        </is>
      </c>
      <c r="E14090" t="inlineStr">
        <is>
          <t>d5120aff-1260-4c87-a98d-96e0be708776</t>
        </is>
      </c>
      <c r="F14090" t="n">
        <v>67</v>
      </c>
    </row>
    <row r="14091">
      <c r="A14091" t="inlineStr">
        <is>
          <t>527c0dcd-1e59-4189-a872-d0cc80f765df</t>
        </is>
      </c>
      <c r="B14091" t="inlineStr">
        <is>
          <t>91022100</t>
        </is>
      </c>
      <c r="C14091" t="inlineStr">
        <is>
          <t>WITH AUTOMATIC WINDING</t>
        </is>
      </c>
      <c r="D14091" t="inlineStr">
        <is>
          <t>f53d4f25-827b-4272-b297-45cd49022120</t>
        </is>
      </c>
      <c r="E14091" t="inlineStr">
        <is>
          <t>d5120aff-1260-4c87-a98d-96e0be708776</t>
        </is>
      </c>
      <c r="F14091" t="n">
        <v>67</v>
      </c>
    </row>
    <row r="14092">
      <c r="A14092" t="inlineStr">
        <is>
          <t>26bda6cc-e427-4dea-84e2-0dbdc178fd64</t>
        </is>
      </c>
      <c r="B14092" t="inlineStr">
        <is>
          <t>91022900</t>
        </is>
      </c>
      <c r="C14092" t="inlineStr">
        <is>
          <t>OTHER</t>
        </is>
      </c>
      <c r="D14092" t="inlineStr">
        <is>
          <t>f53d4f25-827b-4272-b297-45cd49022120</t>
        </is>
      </c>
      <c r="E14092" t="inlineStr">
        <is>
          <t>d5120aff-1260-4c87-a98d-96e0be708776</t>
        </is>
      </c>
      <c r="F14092" t="n">
        <v>67</v>
      </c>
    </row>
    <row r="14093">
      <c r="A14093" t="inlineStr">
        <is>
          <t>7e563682-9bf1-46cc-8a68-e19ce3ccf0ba</t>
        </is>
      </c>
      <c r="B14093" t="inlineStr">
        <is>
          <t>91029110</t>
        </is>
      </c>
      <c r="C14093" t="inlineStr">
        <is>
          <t>POCKET WATCHES</t>
        </is>
      </c>
      <c r="D14093" t="inlineStr">
        <is>
          <t>f53d4f25-827b-4272-b297-45cd49022120</t>
        </is>
      </c>
      <c r="E14093" t="inlineStr">
        <is>
          <t>d5120aff-1260-4c87-a98d-96e0be708776</t>
        </is>
      </c>
      <c r="F14093" t="n">
        <v>67</v>
      </c>
    </row>
    <row r="14094">
      <c r="A14094" t="inlineStr">
        <is>
          <t>4e2d30fd-c9f1-4cb0-82ea-e455a15905e0</t>
        </is>
      </c>
      <c r="B14094" t="inlineStr">
        <is>
          <t>91029120</t>
        </is>
      </c>
      <c r="C14094" t="inlineStr">
        <is>
          <t>STOP WATCHES</t>
        </is>
      </c>
      <c r="D14094" t="inlineStr">
        <is>
          <t>f53d4f25-827b-4272-b297-45cd49022120</t>
        </is>
      </c>
      <c r="E14094" t="inlineStr">
        <is>
          <t>d5120aff-1260-4c87-a98d-96e0be708776</t>
        </is>
      </c>
      <c r="F14094" t="n">
        <v>67</v>
      </c>
    </row>
    <row r="14095">
      <c r="A14095" t="inlineStr">
        <is>
          <t>8bd561a6-746d-41a0-999b-8f42d18237e9</t>
        </is>
      </c>
      <c r="B14095" t="inlineStr">
        <is>
          <t>91029190</t>
        </is>
      </c>
      <c r="C14095" t="inlineStr">
        <is>
          <t>OTHER</t>
        </is>
      </c>
      <c r="D14095" t="inlineStr">
        <is>
          <t>f53d4f25-827b-4272-b297-45cd49022120</t>
        </is>
      </c>
      <c r="E14095" t="inlineStr">
        <is>
          <t>d5120aff-1260-4c87-a98d-96e0be708776</t>
        </is>
      </c>
      <c r="F14095" t="n">
        <v>67</v>
      </c>
    </row>
    <row r="14096">
      <c r="A14096" t="inlineStr">
        <is>
          <t>7d6c654f-ddb6-4b60-b193-179c98cd97e6</t>
        </is>
      </c>
      <c r="B14096" t="inlineStr">
        <is>
          <t>91029910</t>
        </is>
      </c>
      <c r="C14096" t="inlineStr">
        <is>
          <t>POCKET WATCHES</t>
        </is>
      </c>
      <c r="D14096" t="inlineStr">
        <is>
          <t>f53d4f25-827b-4272-b297-45cd49022120</t>
        </is>
      </c>
      <c r="E14096" t="inlineStr">
        <is>
          <t>d5120aff-1260-4c87-a98d-96e0be708776</t>
        </is>
      </c>
      <c r="F14096" t="n">
        <v>67</v>
      </c>
    </row>
    <row r="14097">
      <c r="A14097" t="inlineStr">
        <is>
          <t>194421fa-e4a3-4d1f-b5fb-4928964a1a0a</t>
        </is>
      </c>
      <c r="B14097" t="inlineStr">
        <is>
          <t>91029920</t>
        </is>
      </c>
      <c r="C14097" t="inlineStr">
        <is>
          <t>STOP WATCHES</t>
        </is>
      </c>
      <c r="D14097" t="inlineStr">
        <is>
          <t>f53d4f25-827b-4272-b297-45cd49022120</t>
        </is>
      </c>
      <c r="E14097" t="inlineStr">
        <is>
          <t>d5120aff-1260-4c87-a98d-96e0be708776</t>
        </is>
      </c>
      <c r="F14097" t="n">
        <v>67</v>
      </c>
    </row>
    <row r="14098">
      <c r="A14098" t="inlineStr">
        <is>
          <t>6adf54fa-a8ce-4244-83d3-23f2108d89fc</t>
        </is>
      </c>
      <c r="B14098" t="inlineStr">
        <is>
          <t>91029990</t>
        </is>
      </c>
      <c r="C14098" t="inlineStr">
        <is>
          <t>OTHER</t>
        </is>
      </c>
      <c r="D14098" t="inlineStr">
        <is>
          <t>f53d4f25-827b-4272-b297-45cd49022120</t>
        </is>
      </c>
      <c r="E14098" t="inlineStr">
        <is>
          <t>d5120aff-1260-4c87-a98d-96e0be708776</t>
        </is>
      </c>
      <c r="F14098" t="n">
        <v>67</v>
      </c>
    </row>
    <row r="14099">
      <c r="A14099" t="inlineStr">
        <is>
          <t>37df9955-ff55-4bb2-82d3-d73ed0964c61</t>
        </is>
      </c>
      <c r="B14099" t="inlineStr">
        <is>
          <t>91031000</t>
        </is>
      </c>
      <c r="C14099" t="inlineStr">
        <is>
          <t>ELECTRICALLY OPERATED</t>
        </is>
      </c>
      <c r="D14099" t="inlineStr">
        <is>
          <t>f53d4f25-827b-4272-b297-45cd49022120</t>
        </is>
      </c>
      <c r="E14099" t="inlineStr">
        <is>
          <t>ff340451-d28d-48e6-8ad9-dd997005dd32</t>
        </is>
      </c>
      <c r="F14099" t="n">
        <v>67</v>
      </c>
    </row>
    <row r="14100">
      <c r="A14100" t="inlineStr">
        <is>
          <t>49c483b9-9753-4abb-9307-c617f90660c9</t>
        </is>
      </c>
      <c r="B14100" t="inlineStr">
        <is>
          <t>91039000</t>
        </is>
      </c>
      <c r="C14100" t="inlineStr">
        <is>
          <t>OTHER</t>
        </is>
      </c>
      <c r="D14100" t="inlineStr">
        <is>
          <t>f53d4f25-827b-4272-b297-45cd49022120</t>
        </is>
      </c>
      <c r="E14100" t="inlineStr">
        <is>
          <t>ff340451-d28d-48e6-8ad9-dd997005dd32</t>
        </is>
      </c>
      <c r="F14100" t="n">
        <v>67</v>
      </c>
    </row>
    <row r="14101">
      <c r="A14101" t="inlineStr">
        <is>
          <t>80870042-3e2d-430f-bdf5-e355caf4aead</t>
        </is>
      </c>
      <c r="B14101" t="inlineStr">
        <is>
          <t>91040000</t>
        </is>
      </c>
      <c r="C14101" t="inlineStr">
        <is>
          <t>INSTRUMENT PANEL CLOCKS AND CLOCKS OF A SIMILAR TYPE FOR VEHICLES, AIRCRAFT, SPACECRAFT OR VESSELS</t>
        </is>
      </c>
      <c r="D14101" t="inlineStr">
        <is>
          <t>f53d4f25-827b-4272-b297-45cd49022120</t>
        </is>
      </c>
      <c r="E14101" t="inlineStr">
        <is>
          <t>9a7380c1-0286-4fa0-9af4-d25d88589d0e</t>
        </is>
      </c>
      <c r="F14101" t="n">
        <v>67</v>
      </c>
    </row>
    <row r="14102">
      <c r="A14102" t="inlineStr">
        <is>
          <t>e98727d8-a6c4-4e10-8c2d-3e3ab462ee12</t>
        </is>
      </c>
      <c r="B14102" t="inlineStr">
        <is>
          <t>91051090</t>
        </is>
      </c>
      <c r="C14102" t="inlineStr">
        <is>
          <t>other</t>
        </is>
      </c>
      <c r="D14102" t="inlineStr">
        <is>
          <t>f53d4f25-827b-4272-b297-45cd49022120</t>
        </is>
      </c>
      <c r="E14102" t="inlineStr">
        <is>
          <t>06a07756-697f-414d-90ad-85fffe517b8a</t>
        </is>
      </c>
      <c r="F14102" t="n">
        <v>67</v>
      </c>
    </row>
    <row r="14103">
      <c r="A14103" t="inlineStr">
        <is>
          <t>12a71095-5711-4bb5-8aff-5337bcb44d61</t>
        </is>
      </c>
      <c r="B14103" t="inlineStr">
        <is>
          <t>91051100</t>
        </is>
      </c>
      <c r="C14103" t="inlineStr">
        <is>
          <t>ELECTRICALLY OPERATED</t>
        </is>
      </c>
      <c r="D14103" t="inlineStr">
        <is>
          <t>f53d4f25-827b-4272-b297-45cd49022120</t>
        </is>
      </c>
      <c r="E14103" t="inlineStr">
        <is>
          <t>06a07756-697f-414d-90ad-85fffe517b8a</t>
        </is>
      </c>
      <c r="F14103" t="n">
        <v>67</v>
      </c>
    </row>
    <row r="14104">
      <c r="A14104" t="inlineStr">
        <is>
          <t>dc8bcd2f-ca85-45cf-8f0f-7b7506cc2169</t>
        </is>
      </c>
      <c r="B14104" t="inlineStr">
        <is>
          <t>91051900</t>
        </is>
      </c>
      <c r="C14104" t="inlineStr">
        <is>
          <t>OTHER</t>
        </is>
      </c>
      <c r="D14104" t="inlineStr">
        <is>
          <t>f53d4f25-827b-4272-b297-45cd49022120</t>
        </is>
      </c>
      <c r="E14104" t="inlineStr">
        <is>
          <t>06a07756-697f-414d-90ad-85fffe517b8a</t>
        </is>
      </c>
      <c r="F14104" t="n">
        <v>67</v>
      </c>
    </row>
    <row r="14105">
      <c r="A14105" t="inlineStr">
        <is>
          <t>e0cafafe-eab6-4014-8ad1-c6e1f442a92f</t>
        </is>
      </c>
      <c r="B14105" t="inlineStr">
        <is>
          <t>91052100</t>
        </is>
      </c>
      <c r="C14105" t="inlineStr">
        <is>
          <t>ELECTRICALLY OPERATED</t>
        </is>
      </c>
      <c r="D14105" t="inlineStr">
        <is>
          <t>f53d4f25-827b-4272-b297-45cd49022120</t>
        </is>
      </c>
      <c r="E14105" t="inlineStr">
        <is>
          <t>06a07756-697f-414d-90ad-85fffe517b8a</t>
        </is>
      </c>
      <c r="F14105" t="n">
        <v>67</v>
      </c>
    </row>
    <row r="14106">
      <c r="A14106" t="inlineStr">
        <is>
          <t>d6479d39-d094-41af-bb87-2dbd143e7bb3</t>
        </is>
      </c>
      <c r="B14106" t="inlineStr">
        <is>
          <t>91052900</t>
        </is>
      </c>
      <c r="C14106" t="inlineStr">
        <is>
          <t>OTHER</t>
        </is>
      </c>
      <c r="D14106" t="inlineStr">
        <is>
          <t>f53d4f25-827b-4272-b297-45cd49022120</t>
        </is>
      </c>
      <c r="E14106" t="inlineStr">
        <is>
          <t>06a07756-697f-414d-90ad-85fffe517b8a</t>
        </is>
      </c>
      <c r="F14106" t="n">
        <v>67</v>
      </c>
    </row>
    <row r="14107">
      <c r="A14107" t="inlineStr">
        <is>
          <t>75b270d2-35f8-41db-8adf-4bd02638b7de</t>
        </is>
      </c>
      <c r="B14107" t="inlineStr">
        <is>
          <t>91059100</t>
        </is>
      </c>
      <c r="C14107" t="inlineStr">
        <is>
          <t>BATTERY, ACCUMULATOR OR MAINS POWERED</t>
        </is>
      </c>
      <c r="D14107" t="inlineStr">
        <is>
          <t>f53d4f25-827b-4272-b297-45cd49022120</t>
        </is>
      </c>
      <c r="E14107" t="inlineStr">
        <is>
          <t>06a07756-697f-414d-90ad-85fffe517b8a</t>
        </is>
      </c>
      <c r="F14107" t="n">
        <v>67</v>
      </c>
    </row>
    <row r="14108">
      <c r="A14108" t="inlineStr">
        <is>
          <t>e334ff84-540c-4a1f-9adb-d29ce93cad4a</t>
        </is>
      </c>
      <c r="B14108" t="inlineStr">
        <is>
          <t>91059910</t>
        </is>
      </c>
      <c r="C14108" t="inlineStr">
        <is>
          <t>TIME PIECES</t>
        </is>
      </c>
      <c r="D14108" t="inlineStr">
        <is>
          <t>f53d4f25-827b-4272-b297-45cd49022120</t>
        </is>
      </c>
      <c r="E14108" t="inlineStr">
        <is>
          <t>06a07756-697f-414d-90ad-85fffe517b8a</t>
        </is>
      </c>
      <c r="F14108" t="n">
        <v>67</v>
      </c>
    </row>
    <row r="14109">
      <c r="A14109" t="inlineStr">
        <is>
          <t>7d47aa3f-0045-45cd-8c5f-f9b6de033d92</t>
        </is>
      </c>
      <c r="B14109" t="inlineStr">
        <is>
          <t>91059990</t>
        </is>
      </c>
      <c r="C14109" t="inlineStr">
        <is>
          <t>OTHER</t>
        </is>
      </c>
      <c r="D14109" t="inlineStr">
        <is>
          <t>f53d4f25-827b-4272-b297-45cd49022120</t>
        </is>
      </c>
      <c r="E14109" t="inlineStr">
        <is>
          <t>06a07756-697f-414d-90ad-85fffe517b8a</t>
        </is>
      </c>
      <c r="F14109" t="n">
        <v>67</v>
      </c>
    </row>
    <row r="14110">
      <c r="A14110" t="inlineStr">
        <is>
          <t>34cb0723-c375-425e-bef4-6ae9b5550851</t>
        </is>
      </c>
      <c r="B14110" t="inlineStr">
        <is>
          <t>91061000</t>
        </is>
      </c>
      <c r="C14110" t="inlineStr">
        <is>
          <t>TIME-REGISTERS, TIME-RECORDERS</t>
        </is>
      </c>
      <c r="D14110" t="inlineStr">
        <is>
          <t>f53d4f25-827b-4272-b297-45cd49022120</t>
        </is>
      </c>
      <c r="E14110" t="inlineStr">
        <is>
          <t>d97ef614-4163-412b-bf68-9f46018dff71</t>
        </is>
      </c>
      <c r="F14110" t="n">
        <v>67</v>
      </c>
    </row>
    <row r="14111">
      <c r="A14111" t="inlineStr">
        <is>
          <t>48c709a6-5dc3-4ac6-9c88-198daa9738a5</t>
        </is>
      </c>
      <c r="B14111" t="inlineStr">
        <is>
          <t>91062000</t>
        </is>
      </c>
      <c r="C14111" t="inlineStr">
        <is>
          <t>TIME OF DAY RECORDING APPARATUS AND APPARATUS FOR MEASURING, RECORDING OR OTHERWISE INDICATING INTERVALS OF TIME, WITH CLOCK OR WATCH MOVEMENT OR WITH SYNCHRONOUS MOTOR (FOR EXAMPLE, TIME-REGISTERS, TIMERECORDERS) PARKING METERS</t>
        </is>
      </c>
      <c r="D14111" t="inlineStr">
        <is>
          <t>f53d4f25-827b-4272-b297-45cd49022120</t>
        </is>
      </c>
      <c r="E14111" t="inlineStr">
        <is>
          <t>d97ef614-4163-412b-bf68-9f46018dff71</t>
        </is>
      </c>
      <c r="F14111" t="n">
        <v>67</v>
      </c>
    </row>
    <row r="14112">
      <c r="A14112" t="inlineStr">
        <is>
          <t>fcabb8a5-9d45-4468-b7a8-0fd3a3cbca7e</t>
        </is>
      </c>
      <c r="B14112" t="inlineStr">
        <is>
          <t>91069000</t>
        </is>
      </c>
      <c r="C14112" t="inlineStr">
        <is>
          <t>OTHER</t>
        </is>
      </c>
      <c r="D14112" t="inlineStr">
        <is>
          <t>f53d4f25-827b-4272-b297-45cd49022120</t>
        </is>
      </c>
      <c r="E14112" t="inlineStr">
        <is>
          <t>d97ef614-4163-412b-bf68-9f46018dff71</t>
        </is>
      </c>
      <c r="F14112" t="n">
        <v>67</v>
      </c>
    </row>
    <row r="14113">
      <c r="A14113" t="inlineStr">
        <is>
          <t>d5df1b6f-9c40-46f6-bc65-b3f8b498e8cd</t>
        </is>
      </c>
      <c r="B14113" t="inlineStr">
        <is>
          <t>91070000</t>
        </is>
      </c>
      <c r="C14113" t="inlineStr">
        <is>
          <t>TIME SWITCHES WITH CLOCK OR WATCH MOVEMENT OR WITH SYNCHRONOUS MOTOR</t>
        </is>
      </c>
      <c r="D14113" t="inlineStr">
        <is>
          <t>f53d4f25-827b-4272-b297-45cd49022120</t>
        </is>
      </c>
      <c r="E14113" t="inlineStr">
        <is>
          <t>7257e1b5-1d98-4e8f-a3fb-32fc91495572</t>
        </is>
      </c>
      <c r="F14113" t="n">
        <v>67</v>
      </c>
    </row>
    <row r="14114">
      <c r="A14114" t="inlineStr">
        <is>
          <t>c49e2818-f5c6-4aa9-a624-f574b5b04aa4</t>
        </is>
      </c>
      <c r="B14114" t="inlineStr">
        <is>
          <t>91081100</t>
        </is>
      </c>
      <c r="C14114" t="inlineStr">
        <is>
          <t>WITH MECHANICAL DISPLAY ONLY OR WITH A DEVICE TO WHICH A MECHANICAL DISPLAY CAN BE INCORPORATED</t>
        </is>
      </c>
      <c r="D14114" t="inlineStr">
        <is>
          <t>f53d4f25-827b-4272-b297-45cd49022120</t>
        </is>
      </c>
      <c r="E14114" t="inlineStr">
        <is>
          <t>5f951391-3703-4c90-80f1-4d92a716e3ac</t>
        </is>
      </c>
      <c r="F14114" t="n">
        <v>67</v>
      </c>
    </row>
    <row r="14115">
      <c r="A14115" t="inlineStr">
        <is>
          <t>84a04185-6b80-4518-9480-44643d7528d6</t>
        </is>
      </c>
      <c r="B14115" t="inlineStr">
        <is>
          <t>91081200</t>
        </is>
      </c>
      <c r="C14115" t="inlineStr">
        <is>
          <t>WITH OPTO-ELECTRONIC DISPLAY ONLY</t>
        </is>
      </c>
      <c r="D14115" t="inlineStr">
        <is>
          <t>f53d4f25-827b-4272-b297-45cd49022120</t>
        </is>
      </c>
      <c r="E14115" t="inlineStr">
        <is>
          <t>5f951391-3703-4c90-80f1-4d92a716e3ac</t>
        </is>
      </c>
      <c r="F14115" t="n">
        <v>67</v>
      </c>
    </row>
    <row r="14116">
      <c r="A14116" t="inlineStr">
        <is>
          <t>98edd343-4094-440d-b2f7-273617f934e8</t>
        </is>
      </c>
      <c r="B14116" t="inlineStr">
        <is>
          <t>91081900</t>
        </is>
      </c>
      <c r="C14116" t="inlineStr">
        <is>
          <t>OTHER</t>
        </is>
      </c>
      <c r="D14116" t="inlineStr">
        <is>
          <t>f53d4f25-827b-4272-b297-45cd49022120</t>
        </is>
      </c>
      <c r="E14116" t="inlineStr">
        <is>
          <t>5f951391-3703-4c90-80f1-4d92a716e3ac</t>
        </is>
      </c>
      <c r="F14116" t="n">
        <v>67</v>
      </c>
    </row>
    <row r="14117">
      <c r="A14117" t="inlineStr">
        <is>
          <t>79fc93b2-b565-4172-b464-de6699bda998</t>
        </is>
      </c>
      <c r="B14117" t="inlineStr">
        <is>
          <t>91082000</t>
        </is>
      </c>
      <c r="C14117" t="inlineStr">
        <is>
          <t>WITH AUTOMATIC WINDING</t>
        </is>
      </c>
      <c r="D14117" t="inlineStr">
        <is>
          <t>f53d4f25-827b-4272-b297-45cd49022120</t>
        </is>
      </c>
      <c r="E14117" t="inlineStr">
        <is>
          <t>5f951391-3703-4c90-80f1-4d92a716e3ac</t>
        </is>
      </c>
      <c r="F14117" t="n">
        <v>67</v>
      </c>
    </row>
    <row r="14118">
      <c r="A14118" t="inlineStr">
        <is>
          <t>ae694dc4-30f7-4cc3-ace5-e8f3f6f72956</t>
        </is>
      </c>
      <c r="B14118" t="inlineStr">
        <is>
          <t>91089000</t>
        </is>
      </c>
      <c r="C14118" t="inlineStr">
        <is>
          <t>OTHER</t>
        </is>
      </c>
      <c r="D14118" t="inlineStr">
        <is>
          <t>f53d4f25-827b-4272-b297-45cd49022120</t>
        </is>
      </c>
      <c r="E14118" t="inlineStr">
        <is>
          <t>5f951391-3703-4c90-80f1-4d92a716e3ac</t>
        </is>
      </c>
      <c r="F14118" t="n">
        <v>67</v>
      </c>
    </row>
    <row r="14119">
      <c r="A14119" t="inlineStr">
        <is>
          <t>f5f8f181-dfe0-40b7-ba34-9745ed26faec</t>
        </is>
      </c>
      <c r="B14119" t="inlineStr">
        <is>
          <t>91091010</t>
        </is>
      </c>
      <c r="C14119" t="inlineStr">
        <is>
          <t>of alarm clocks</t>
        </is>
      </c>
      <c r="D14119" t="inlineStr">
        <is>
          <t>f53d4f25-827b-4272-b297-45cd49022120</t>
        </is>
      </c>
      <c r="E14119" t="inlineStr">
        <is>
          <t>0aeea661-2913-4c2b-81e0-c6d7830edeba</t>
        </is>
      </c>
      <c r="F14119" t="n">
        <v>67</v>
      </c>
    </row>
    <row r="14120">
      <c r="A14120" t="inlineStr">
        <is>
          <t>994805db-3eb7-4b16-8a66-ed28ac4d8b41</t>
        </is>
      </c>
      <c r="B14120" t="inlineStr">
        <is>
          <t>91091090</t>
        </is>
      </c>
      <c r="C14120" t="inlineStr">
        <is>
          <t>OTHER</t>
        </is>
      </c>
      <c r="D14120" t="inlineStr">
        <is>
          <t>f53d4f25-827b-4272-b297-45cd49022120</t>
        </is>
      </c>
      <c r="E14120" t="inlineStr">
        <is>
          <t>0aeea661-2913-4c2b-81e0-c6d7830edeba</t>
        </is>
      </c>
      <c r="F14120" t="n">
        <v>67</v>
      </c>
    </row>
    <row r="14121">
      <c r="A14121" t="inlineStr">
        <is>
          <t>0471317d-c578-4f5f-bfbe-203cb0a4aa85</t>
        </is>
      </c>
      <c r="B14121" t="inlineStr">
        <is>
          <t>91099000</t>
        </is>
      </c>
      <c r="C14121" t="inlineStr">
        <is>
          <t>OTHER</t>
        </is>
      </c>
      <c r="D14121" t="inlineStr">
        <is>
          <t>f53d4f25-827b-4272-b297-45cd49022120</t>
        </is>
      </c>
      <c r="E14121" t="inlineStr">
        <is>
          <t>0aeea661-2913-4c2b-81e0-c6d7830edeba</t>
        </is>
      </c>
      <c r="F14121" t="n">
        <v>67</v>
      </c>
    </row>
    <row r="14122">
      <c r="A14122" t="inlineStr">
        <is>
          <t>327384d0-3c6d-44a5-b07a-fd80ae742aca</t>
        </is>
      </c>
      <c r="B14122" t="inlineStr">
        <is>
          <t>91101100</t>
        </is>
      </c>
      <c r="C14122" t="inlineStr">
        <is>
          <t>COMPLETE MOVEMENTS, UNASSEMBLED OR PARTLY ASSEMBLED (MOVEMENT SETS)</t>
        </is>
      </c>
      <c r="D14122" t="inlineStr">
        <is>
          <t>f53d4f25-827b-4272-b297-45cd49022120</t>
        </is>
      </c>
      <c r="E14122" t="inlineStr">
        <is>
          <t>57f76bc3-6b51-40c1-bdc9-3feb09da1a0a</t>
        </is>
      </c>
      <c r="F14122" t="n">
        <v>67</v>
      </c>
    </row>
    <row r="14123">
      <c r="A14123" t="inlineStr">
        <is>
          <t>d45490ba-a7f9-4bd7-bb06-af0231d743eb</t>
        </is>
      </c>
      <c r="B14123" t="inlineStr">
        <is>
          <t>91101200</t>
        </is>
      </c>
      <c r="C14123" t="inlineStr">
        <is>
          <t>INCOMPLETE MOVEMENTS, ASSEMBLED</t>
        </is>
      </c>
      <c r="D14123" t="inlineStr">
        <is>
          <t>f53d4f25-827b-4272-b297-45cd49022120</t>
        </is>
      </c>
      <c r="E14123" t="inlineStr">
        <is>
          <t>57f76bc3-6b51-40c1-bdc9-3feb09da1a0a</t>
        </is>
      </c>
      <c r="F14123" t="n">
        <v>67</v>
      </c>
    </row>
    <row r="14124">
      <c r="A14124" t="inlineStr">
        <is>
          <t>a761bffb-1bca-492d-a29e-9a3c8e278da8</t>
        </is>
      </c>
      <c r="B14124" t="inlineStr">
        <is>
          <t>91101900</t>
        </is>
      </c>
      <c r="C14124" t="inlineStr">
        <is>
          <t>ROUGH MOVEMENTS</t>
        </is>
      </c>
      <c r="D14124" t="inlineStr">
        <is>
          <t>f53d4f25-827b-4272-b297-45cd49022120</t>
        </is>
      </c>
      <c r="E14124" t="inlineStr">
        <is>
          <t>57f76bc3-6b51-40c1-bdc9-3feb09da1a0a</t>
        </is>
      </c>
      <c r="F14124" t="n">
        <v>67</v>
      </c>
    </row>
    <row r="14125">
      <c r="A14125" t="inlineStr">
        <is>
          <t>f2e03487-2bbc-4c17-b2ca-ffbfee58f1fd</t>
        </is>
      </c>
      <c r="B14125" t="inlineStr">
        <is>
          <t>91109000</t>
        </is>
      </c>
      <c r="C14125" t="inlineStr">
        <is>
          <t>OTHER</t>
        </is>
      </c>
      <c r="D14125" t="inlineStr">
        <is>
          <t>f53d4f25-827b-4272-b297-45cd49022120</t>
        </is>
      </c>
      <c r="E14125" t="inlineStr">
        <is>
          <t>57f76bc3-6b51-40c1-bdc9-3feb09da1a0a</t>
        </is>
      </c>
      <c r="F14125" t="n">
        <v>67</v>
      </c>
    </row>
    <row r="14126">
      <c r="A14126" t="inlineStr">
        <is>
          <t>2445195e-1215-4508-92f8-e770023238a6</t>
        </is>
      </c>
      <c r="B14126" t="inlineStr">
        <is>
          <t>91111000</t>
        </is>
      </c>
      <c r="C14126" t="inlineStr">
        <is>
          <t>CASES OF PRECIOUS METAL OR OF METAL CLAD WITH PRECIOUS METAL</t>
        </is>
      </c>
      <c r="D14126" t="inlineStr">
        <is>
          <t>f53d4f25-827b-4272-b297-45cd49022120</t>
        </is>
      </c>
      <c r="E14126" t="inlineStr">
        <is>
          <t>8eb32fa0-e063-441b-b8f2-700ab3d1439a</t>
        </is>
      </c>
      <c r="F14126" t="n">
        <v>67</v>
      </c>
    </row>
    <row r="14127">
      <c r="A14127" t="inlineStr">
        <is>
          <t>3114478b-4cf0-4663-aa97-07ae0a88679e</t>
        </is>
      </c>
      <c r="B14127" t="inlineStr">
        <is>
          <t>91112000</t>
        </is>
      </c>
      <c r="C14127" t="inlineStr">
        <is>
          <t>CASES OF BASE METAL, WHETHER OR NOT GOLD- OR SILVER-PLATED</t>
        </is>
      </c>
      <c r="D14127" t="inlineStr">
        <is>
          <t>f53d4f25-827b-4272-b297-45cd49022120</t>
        </is>
      </c>
      <c r="E14127" t="inlineStr">
        <is>
          <t>8eb32fa0-e063-441b-b8f2-700ab3d1439a</t>
        </is>
      </c>
      <c r="F14127" t="n">
        <v>67</v>
      </c>
    </row>
    <row r="14128">
      <c r="A14128" t="inlineStr">
        <is>
          <t>a22ef598-46d7-4f48-adf3-e00ea913beb8</t>
        </is>
      </c>
      <c r="B14128" t="inlineStr">
        <is>
          <t>91118000</t>
        </is>
      </c>
      <c r="C14128" t="inlineStr">
        <is>
          <t>OTHER CASES</t>
        </is>
      </c>
      <c r="D14128" t="inlineStr">
        <is>
          <t>f53d4f25-827b-4272-b297-45cd49022120</t>
        </is>
      </c>
      <c r="E14128" t="inlineStr">
        <is>
          <t>8eb32fa0-e063-441b-b8f2-700ab3d1439a</t>
        </is>
      </c>
      <c r="F14128" t="n">
        <v>67</v>
      </c>
    </row>
    <row r="14129">
      <c r="A14129" t="inlineStr">
        <is>
          <t>58ef15fd-0a16-40be-942c-cfab5845e7ad</t>
        </is>
      </c>
      <c r="B14129" t="inlineStr">
        <is>
          <t>91119000</t>
        </is>
      </c>
      <c r="C14129" t="inlineStr">
        <is>
          <t>PARTS</t>
        </is>
      </c>
      <c r="D14129" t="inlineStr">
        <is>
          <t>f53d4f25-827b-4272-b297-45cd49022120</t>
        </is>
      </c>
      <c r="E14129" t="inlineStr">
        <is>
          <t>8eb32fa0-e063-441b-b8f2-700ab3d1439a</t>
        </is>
      </c>
      <c r="F14129" t="n">
        <v>67</v>
      </c>
    </row>
    <row r="14130">
      <c r="A14130" t="inlineStr">
        <is>
          <t>99553607-f3f7-4570-9710-497792db23b9</t>
        </is>
      </c>
      <c r="B14130" t="inlineStr">
        <is>
          <t>91122000</t>
        </is>
      </c>
      <c r="C14130" t="inlineStr">
        <is>
          <t>CASES</t>
        </is>
      </c>
      <c r="D14130" t="inlineStr">
        <is>
          <t>f53d4f25-827b-4272-b297-45cd49022120</t>
        </is>
      </c>
      <c r="E14130" t="inlineStr">
        <is>
          <t>20987526-b1e3-4d1a-a409-5337f2955775</t>
        </is>
      </c>
      <c r="F14130" t="n">
        <v>67</v>
      </c>
    </row>
    <row r="14131">
      <c r="A14131" t="inlineStr">
        <is>
          <t>a3de9305-a75a-4a05-9331-585b3bafbe23</t>
        </is>
      </c>
      <c r="B14131" t="inlineStr">
        <is>
          <t>91129000</t>
        </is>
      </c>
      <c r="C14131" t="inlineStr">
        <is>
          <t>PARTS</t>
        </is>
      </c>
      <c r="D14131" t="inlineStr">
        <is>
          <t>f53d4f25-827b-4272-b297-45cd49022120</t>
        </is>
      </c>
      <c r="E14131" t="inlineStr">
        <is>
          <t>20987526-b1e3-4d1a-a409-5337f2955775</t>
        </is>
      </c>
      <c r="F14131" t="n">
        <v>67</v>
      </c>
    </row>
    <row r="14132">
      <c r="A14132" t="inlineStr">
        <is>
          <t>740d2bb4-0acf-4e30-b645-75d0e289d980</t>
        </is>
      </c>
      <c r="B14132" t="inlineStr">
        <is>
          <t>91131000</t>
        </is>
      </c>
      <c r="C14132" t="inlineStr">
        <is>
          <t>OF PRECIOUS METAL OR OF METAL CLAD WITH PRECIOUS METAL</t>
        </is>
      </c>
      <c r="D14132" t="inlineStr">
        <is>
          <t>f53d4f25-827b-4272-b297-45cd49022120</t>
        </is>
      </c>
      <c r="E14132" t="inlineStr">
        <is>
          <t>1fd245b0-12c8-4df5-911d-d7bc36dc9761</t>
        </is>
      </c>
      <c r="F14132" t="n">
        <v>67</v>
      </c>
    </row>
    <row r="14133">
      <c r="A14133" t="inlineStr">
        <is>
          <t>f39faa41-d090-4cae-800b-ae0bf4d0c6d7</t>
        </is>
      </c>
      <c r="B14133" t="inlineStr">
        <is>
          <t>91132010</t>
        </is>
      </c>
      <c r="C14133" t="inlineStr">
        <is>
          <t>PARTS</t>
        </is>
      </c>
      <c r="D14133" t="inlineStr">
        <is>
          <t>f53d4f25-827b-4272-b297-45cd49022120</t>
        </is>
      </c>
      <c r="E14133" t="inlineStr">
        <is>
          <t>1fd245b0-12c8-4df5-911d-d7bc36dc9761</t>
        </is>
      </c>
      <c r="F14133" t="n">
        <v>67</v>
      </c>
    </row>
    <row r="14134">
      <c r="A14134" t="inlineStr">
        <is>
          <t>8ca8bdf2-3be0-478b-883d-c58eeaaf68bc</t>
        </is>
      </c>
      <c r="B14134" t="inlineStr">
        <is>
          <t>91132090</t>
        </is>
      </c>
      <c r="C14134" t="inlineStr">
        <is>
          <t>OTHER</t>
        </is>
      </c>
      <c r="D14134" t="inlineStr">
        <is>
          <t>f53d4f25-827b-4272-b297-45cd49022120</t>
        </is>
      </c>
      <c r="E14134" t="inlineStr">
        <is>
          <t>1fd245b0-12c8-4df5-911d-d7bc36dc9761</t>
        </is>
      </c>
      <c r="F14134" t="n">
        <v>67</v>
      </c>
    </row>
    <row r="14135">
      <c r="A14135" t="inlineStr">
        <is>
          <t>b57d894c-2ed9-47c7-b45b-d75d29175808</t>
        </is>
      </c>
      <c r="B14135" t="inlineStr">
        <is>
          <t>91139010</t>
        </is>
      </c>
      <c r="C14135" t="inlineStr">
        <is>
          <t>PARTS</t>
        </is>
      </c>
      <c r="D14135" t="inlineStr">
        <is>
          <t>f53d4f25-827b-4272-b297-45cd49022120</t>
        </is>
      </c>
      <c r="E14135" t="inlineStr">
        <is>
          <t>1fd245b0-12c8-4df5-911d-d7bc36dc9761</t>
        </is>
      </c>
      <c r="F14135" t="n">
        <v>67</v>
      </c>
    </row>
    <row r="14136">
      <c r="A14136" t="inlineStr">
        <is>
          <t>2403ccca-4237-4e75-b25f-e8d3d0cb67ab</t>
        </is>
      </c>
      <c r="B14136" t="inlineStr">
        <is>
          <t>91139090</t>
        </is>
      </c>
      <c r="C14136" t="inlineStr">
        <is>
          <t>OTHER</t>
        </is>
      </c>
      <c r="D14136" t="inlineStr">
        <is>
          <t>f53d4f25-827b-4272-b297-45cd49022120</t>
        </is>
      </c>
      <c r="E14136" t="inlineStr">
        <is>
          <t>1fd245b0-12c8-4df5-911d-d7bc36dc9761</t>
        </is>
      </c>
      <c r="F14136" t="n">
        <v>67</v>
      </c>
    </row>
    <row r="14137">
      <c r="A14137" t="inlineStr">
        <is>
          <t>090df685-ae4f-4070-b4e2-1e34afaaaee8</t>
        </is>
      </c>
      <c r="B14137" t="inlineStr">
        <is>
          <t>91141010</t>
        </is>
      </c>
      <c r="C14137" t="inlineStr">
        <is>
          <t>OTHER CLOCK OR WATCH PARTS SPRINGS, INCLUDING HAIR-SPRINGS:FOR WATCHES</t>
        </is>
      </c>
      <c r="D14137" t="inlineStr">
        <is>
          <t>f53d4f25-827b-4272-b297-45cd49022120</t>
        </is>
      </c>
      <c r="E14137" t="inlineStr">
        <is>
          <t>b1a13b83-70ce-429e-8af8-7d8c6d292a34</t>
        </is>
      </c>
      <c r="F14137" t="n">
        <v>67</v>
      </c>
    </row>
    <row r="14138">
      <c r="A14138" t="inlineStr">
        <is>
          <t>d2f6e013-9431-4289-be76-915dccd78efa</t>
        </is>
      </c>
      <c r="B14138" t="inlineStr">
        <is>
          <t>91141020</t>
        </is>
      </c>
      <c r="C14138" t="inlineStr">
        <is>
          <t>OTHER CLOCK OR WATCH PARTS SPRINGS, INCLUDING HAIR-SPRINGS:FOR CLOCKS</t>
        </is>
      </c>
      <c r="D14138" t="inlineStr">
        <is>
          <t>f53d4f25-827b-4272-b297-45cd49022120</t>
        </is>
      </c>
      <c r="E14138" t="inlineStr">
        <is>
          <t>b1a13b83-70ce-429e-8af8-7d8c6d292a34</t>
        </is>
      </c>
      <c r="F14138" t="n">
        <v>67</v>
      </c>
    </row>
    <row r="14139">
      <c r="A14139" t="inlineStr">
        <is>
          <t>465e8537-7f49-47b2-b1e8-747d1229340d</t>
        </is>
      </c>
      <c r="B14139" t="inlineStr">
        <is>
          <t>91143010</t>
        </is>
      </c>
      <c r="C14139" t="inlineStr">
        <is>
          <t>FOR WATCHES</t>
        </is>
      </c>
      <c r="D14139" t="inlineStr">
        <is>
          <t>f53d4f25-827b-4272-b297-45cd49022120</t>
        </is>
      </c>
      <c r="E14139" t="inlineStr">
        <is>
          <t>b1a13b83-70ce-429e-8af8-7d8c6d292a34</t>
        </is>
      </c>
      <c r="F14139" t="n">
        <v>67</v>
      </c>
    </row>
    <row r="14140">
      <c r="A14140" t="inlineStr">
        <is>
          <t>cdc0aa47-34f9-4f22-9d97-6267e6b89328</t>
        </is>
      </c>
      <c r="B14140" t="inlineStr">
        <is>
          <t>91143020</t>
        </is>
      </c>
      <c r="C14140" t="inlineStr">
        <is>
          <t>FOR CLOCKS</t>
        </is>
      </c>
      <c r="D14140" t="inlineStr">
        <is>
          <t>f53d4f25-827b-4272-b297-45cd49022120</t>
        </is>
      </c>
      <c r="E14140" t="inlineStr">
        <is>
          <t>b1a13b83-70ce-429e-8af8-7d8c6d292a34</t>
        </is>
      </c>
      <c r="F14140" t="n">
        <v>67</v>
      </c>
    </row>
    <row r="14141">
      <c r="A14141" t="inlineStr">
        <is>
          <t>60ca224f-eb39-4c9b-99b6-057836074cb1</t>
        </is>
      </c>
      <c r="B14141" t="inlineStr">
        <is>
          <t>91144010</t>
        </is>
      </c>
      <c r="C14141" t="inlineStr">
        <is>
          <t>FOR WATCHES</t>
        </is>
      </c>
      <c r="D14141" t="inlineStr">
        <is>
          <t>f53d4f25-827b-4272-b297-45cd49022120</t>
        </is>
      </c>
      <c r="E14141" t="inlineStr">
        <is>
          <t>b1a13b83-70ce-429e-8af8-7d8c6d292a34</t>
        </is>
      </c>
      <c r="F14141" t="n">
        <v>67</v>
      </c>
    </row>
    <row r="14142">
      <c r="A14142" t="inlineStr">
        <is>
          <t>2bea2e9b-be5a-4212-96e4-e97c41f6dd97</t>
        </is>
      </c>
      <c r="B14142" t="inlineStr">
        <is>
          <t>91144020</t>
        </is>
      </c>
      <c r="C14142" t="inlineStr">
        <is>
          <t>FOR CLOCKS</t>
        </is>
      </c>
      <c r="D14142" t="inlineStr">
        <is>
          <t>f53d4f25-827b-4272-b297-45cd49022120</t>
        </is>
      </c>
      <c r="E14142" t="inlineStr">
        <is>
          <t>b1a13b83-70ce-429e-8af8-7d8c6d292a34</t>
        </is>
      </c>
      <c r="F14142" t="n">
        <v>67</v>
      </c>
    </row>
    <row r="14143">
      <c r="A14143" t="inlineStr">
        <is>
          <t>f48ef186-6300-4f64-8e04-0b17f56e0678</t>
        </is>
      </c>
      <c r="B14143" t="inlineStr">
        <is>
          <t>91149030</t>
        </is>
      </c>
      <c r="C14143" t="inlineStr">
        <is>
          <t>JEWELS</t>
        </is>
      </c>
      <c r="D14143" t="inlineStr">
        <is>
          <t>f53d4f25-827b-4272-b297-45cd49022120</t>
        </is>
      </c>
      <c r="E14143" t="inlineStr">
        <is>
          <t>b1a13b83-70ce-429e-8af8-7d8c6d292a34</t>
        </is>
      </c>
      <c r="F14143" t="n">
        <v>67</v>
      </c>
    </row>
    <row r="14144">
      <c r="A14144" t="inlineStr">
        <is>
          <t>b4bfea52-96ad-4c2f-85b8-acbb4d3da419</t>
        </is>
      </c>
      <c r="B14144" t="inlineStr">
        <is>
          <t>91149040</t>
        </is>
      </c>
      <c r="C14144" t="inlineStr">
        <is>
          <t>SPRINGS, INCLUDING HAIR-SPRINGS</t>
        </is>
      </c>
      <c r="D14144" t="inlineStr">
        <is>
          <t>f53d4f25-827b-4272-b297-45cd49022120</t>
        </is>
      </c>
      <c r="E14144" t="inlineStr">
        <is>
          <t>b1a13b83-70ce-429e-8af8-7d8c6d292a34</t>
        </is>
      </c>
      <c r="F14144" t="n">
        <v>67</v>
      </c>
    </row>
    <row r="14145">
      <c r="A14145" t="inlineStr">
        <is>
          <t>a1701b12-169c-434e-84f7-e8e5b6514f8b</t>
        </is>
      </c>
      <c r="B14145" t="inlineStr">
        <is>
          <t>91149091</t>
        </is>
      </c>
      <c r="C14145" t="inlineStr">
        <is>
          <t>FOR WATCHES</t>
        </is>
      </c>
      <c r="D14145" t="inlineStr">
        <is>
          <t>f53d4f25-827b-4272-b297-45cd49022120</t>
        </is>
      </c>
      <c r="E14145" t="inlineStr">
        <is>
          <t>b1a13b83-70ce-429e-8af8-7d8c6d292a34</t>
        </is>
      </c>
      <c r="F14145" t="n">
        <v>67</v>
      </c>
    </row>
    <row r="14146">
      <c r="A14146" t="inlineStr">
        <is>
          <t>1c3d3003-6a1b-4199-a2cf-ccf520bf3a33</t>
        </is>
      </c>
      <c r="B14146" t="inlineStr">
        <is>
          <t>91149092</t>
        </is>
      </c>
      <c r="C14146" t="inlineStr">
        <is>
          <t>FOR CLOCKS</t>
        </is>
      </c>
      <c r="D14146" t="inlineStr">
        <is>
          <t>f53d4f25-827b-4272-b297-45cd49022120</t>
        </is>
      </c>
      <c r="E14146" t="inlineStr">
        <is>
          <t>b1a13b83-70ce-429e-8af8-7d8c6d292a34</t>
        </is>
      </c>
      <c r="F14146" t="n">
        <v>67</v>
      </c>
    </row>
    <row r="14147">
      <c r="A14147" t="inlineStr">
        <is>
          <t>3fafe368-4a66-46bf-a77a-d6fc01a306a8</t>
        </is>
      </c>
      <c r="B14147" t="inlineStr">
        <is>
          <t>92011000</t>
        </is>
      </c>
      <c r="C14147" t="inlineStr">
        <is>
          <t>UPRIGHT PIANOS</t>
        </is>
      </c>
      <c r="D14147" t="inlineStr">
        <is>
          <t>7bec162c-43b5-4f36-b37f-d1a0c24fe4df</t>
        </is>
      </c>
      <c r="E14147" t="inlineStr">
        <is>
          <t>79969049-9160-47c7-b528-6f18a1d94656</t>
        </is>
      </c>
      <c r="F14147" t="n">
        <v>67</v>
      </c>
    </row>
    <row r="14148">
      <c r="A14148" t="inlineStr">
        <is>
          <t>9938e09e-cf91-4d0a-a08d-61def36f8a5b</t>
        </is>
      </c>
      <c r="B14148" t="inlineStr">
        <is>
          <t>92012000</t>
        </is>
      </c>
      <c r="C14148" t="inlineStr">
        <is>
          <t>GRAND PIANOS</t>
        </is>
      </c>
      <c r="D14148" t="inlineStr">
        <is>
          <t>7bec162c-43b5-4f36-b37f-d1a0c24fe4df</t>
        </is>
      </c>
      <c r="E14148" t="inlineStr">
        <is>
          <t>79969049-9160-47c7-b528-6f18a1d94656</t>
        </is>
      </c>
      <c r="F14148" t="n">
        <v>67</v>
      </c>
    </row>
    <row r="14149">
      <c r="A14149" t="inlineStr">
        <is>
          <t>fe2ca045-54d2-4cfd-be3c-73c320e5d1c9</t>
        </is>
      </c>
      <c r="B14149" t="inlineStr">
        <is>
          <t>92019000</t>
        </is>
      </c>
      <c r="C14149" t="inlineStr">
        <is>
          <t>OTHER</t>
        </is>
      </c>
      <c r="D14149" t="inlineStr">
        <is>
          <t>7bec162c-43b5-4f36-b37f-d1a0c24fe4df</t>
        </is>
      </c>
      <c r="E14149" t="inlineStr">
        <is>
          <t>79969049-9160-47c7-b528-6f18a1d94656</t>
        </is>
      </c>
      <c r="F14149" t="n">
        <v>67</v>
      </c>
    </row>
    <row r="14150">
      <c r="A14150" t="inlineStr">
        <is>
          <t>d8743aca-47d7-4a00-9ea3-fbabe23e4ecf</t>
        </is>
      </c>
      <c r="B14150" t="inlineStr">
        <is>
          <t>92021000</t>
        </is>
      </c>
      <c r="C14150" t="inlineStr">
        <is>
          <t>PLAYED WITH A BOW</t>
        </is>
      </c>
      <c r="D14150" t="inlineStr">
        <is>
          <t>7bec162c-43b5-4f36-b37f-d1a0c24fe4df</t>
        </is>
      </c>
      <c r="E14150" t="inlineStr">
        <is>
          <t>f9b17add-50a0-4522-ac32-14cea44d649b</t>
        </is>
      </c>
      <c r="F14150" t="n">
        <v>67</v>
      </c>
    </row>
    <row r="14151">
      <c r="A14151" t="inlineStr">
        <is>
          <t>c922520d-b6dc-44ee-b1e2-502b7339a1d2</t>
        </is>
      </c>
      <c r="B14151" t="inlineStr">
        <is>
          <t>92029000</t>
        </is>
      </c>
      <c r="C14151" t="inlineStr">
        <is>
          <t>OTHER</t>
        </is>
      </c>
      <c r="D14151" t="inlineStr">
        <is>
          <t>7bec162c-43b5-4f36-b37f-d1a0c24fe4df</t>
        </is>
      </c>
      <c r="E14151" t="inlineStr">
        <is>
          <t>f9b17add-50a0-4522-ac32-14cea44d649b</t>
        </is>
      </c>
      <c r="F14151" t="n">
        <v>67</v>
      </c>
    </row>
    <row r="14152">
      <c r="A14152" t="inlineStr">
        <is>
          <t>b3bfa329-c513-439e-a230-cd1c32dbf957</t>
        </is>
      </c>
      <c r="B14152" t="inlineStr">
        <is>
          <t>92030010</t>
        </is>
      </c>
      <c r="C14152" t="inlineStr">
        <is>
          <t>KEYBOARD PIPE ORGANS; HARMONIUMS AND SIMILAR KEYBOARD INSTRUMENTS WITH FREE METAL REEDS 9203 00? KEYBOARD PIPE ORGANS; HARMONIUMS AND SIMILAR KEYBOARD INSTRUMENTS WITH FREE METAL REEDS KEYBOARD PIPE ORGANS; HARMONIUMS AND SIMILAR KEYBOARD INSTRUMENTS WITH</t>
        </is>
      </c>
      <c r="D14152" t="inlineStr">
        <is>
          <t>7bec162c-43b5-4f36-b37f-d1a0c24fe4df</t>
        </is>
      </c>
      <c r="E14152" t="inlineStr">
        <is>
          <t>f7a2da4a-8ec8-48ae-808c-0145a6d0d7fd</t>
        </is>
      </c>
      <c r="F14152" t="n">
        <v>67</v>
      </c>
    </row>
    <row r="14153">
      <c r="A14153" t="inlineStr">
        <is>
          <t>f21999d0-50bc-460b-afed-d83bad8835e1</t>
        </is>
      </c>
      <c r="B14153" t="inlineStr">
        <is>
          <t>92030090</t>
        </is>
      </c>
      <c r="C14153" t="inlineStr">
        <is>
          <t>KEYBOARD PIPE ORGANS; HARMONIUMS AND SIMILAR KEYBOARD INSTRUMENTS WITH FREE METAL REEDS 9203 00? KEYBOARD PIPE ORGANS; HARMONIUMS AND SIMILAR KEYBOARD INSTRUMENTS WITH FREE METAL REEDS KEYBOARD PIPE ORGANS; HARMONIUMS AND SIMILAR KEYBOARD INSTRUMENTS WITH</t>
        </is>
      </c>
      <c r="D14153" t="inlineStr">
        <is>
          <t>7bec162c-43b5-4f36-b37f-d1a0c24fe4df</t>
        </is>
      </c>
      <c r="E14153" t="inlineStr">
        <is>
          <t>f7a2da4a-8ec8-48ae-808c-0145a6d0d7fd</t>
        </is>
      </c>
      <c r="F14153" t="n">
        <v>67</v>
      </c>
    </row>
    <row r="14154">
      <c r="A14154" t="inlineStr">
        <is>
          <t>7a55125a-8520-47fc-8dfd-573d6535be8e</t>
        </is>
      </c>
      <c r="B14154" t="inlineStr">
        <is>
          <t>92040000</t>
        </is>
      </c>
      <c r="C14154" t="inlineStr">
        <is>
          <t>MUSICAL INSTRUMENTS; PARTS AND ACCESSORIES OF SUCH ARTICLES~Percussion musical instruments (for example, drums, xylophones, cymbols, castanets, maracas)~Percussion musical instruments (for example, drums, xylophones, cymbols, castanets, maracas)~Percussio</t>
        </is>
      </c>
      <c r="D14154" t="inlineStr">
        <is>
          <t>7bec162c-43b5-4f36-b37f-d1a0c24fe4df</t>
        </is>
      </c>
      <c r="E14154" t="inlineStr">
        <is>
          <t>0de35fe1-17e2-48b7-95f5-e68ff8af4f00</t>
        </is>
      </c>
      <c r="F14154" t="n">
        <v>67</v>
      </c>
    </row>
    <row r="14155">
      <c r="A14155" t="inlineStr">
        <is>
          <t>3977064d-11d6-450b-aab1-02805eb61257</t>
        </is>
      </c>
      <c r="B14155" t="inlineStr">
        <is>
          <t>92041000</t>
        </is>
      </c>
      <c r="C14155" t="inlineStr">
        <is>
          <t>ACCORDIONS AND SIMILAR INSTRUMENTS; MOUTH ORGANS ACCORDIONS AND SIMILAR INSTRUMENTS</t>
        </is>
      </c>
      <c r="D14155" t="inlineStr">
        <is>
          <t>7bec162c-43b5-4f36-b37f-d1a0c24fe4df</t>
        </is>
      </c>
      <c r="E14155" t="inlineStr">
        <is>
          <t>0de35fe1-17e2-48b7-95f5-e68ff8af4f00</t>
        </is>
      </c>
      <c r="F14155" t="n">
        <v>67</v>
      </c>
    </row>
    <row r="14156">
      <c r="A14156" t="inlineStr">
        <is>
          <t>7d9eefac-f2be-4cab-9c37-de1239411264</t>
        </is>
      </c>
      <c r="B14156" t="inlineStr">
        <is>
          <t>92042000</t>
        </is>
      </c>
      <c r="C14156" t="inlineStr">
        <is>
          <t>ACCORDIONS AND SIMILAR INSTRUMENTS; MOUTH ORGANS MOUTH ORGANS</t>
        </is>
      </c>
      <c r="D14156" t="inlineStr">
        <is>
          <t>7bec162c-43b5-4f36-b37f-d1a0c24fe4df</t>
        </is>
      </c>
      <c r="E14156" t="inlineStr">
        <is>
          <t>0de35fe1-17e2-48b7-95f5-e68ff8af4f00</t>
        </is>
      </c>
      <c r="F14156" t="n">
        <v>67</v>
      </c>
    </row>
    <row r="14157">
      <c r="A14157" t="inlineStr">
        <is>
          <t>caa2bedd-339d-4c4e-8894-6039a480c22d</t>
        </is>
      </c>
      <c r="B14157" t="inlineStr">
        <is>
          <t>92051000</t>
        </is>
      </c>
      <c r="C14157" t="inlineStr">
        <is>
          <t>BRASS-WIND INSTRUMENTS</t>
        </is>
      </c>
      <c r="D14157" t="inlineStr">
        <is>
          <t>7bec162c-43b5-4f36-b37f-d1a0c24fe4df</t>
        </is>
      </c>
      <c r="E14157" t="inlineStr">
        <is>
          <t>95676684-4032-4ec4-acfd-206062911308</t>
        </is>
      </c>
      <c r="F14157" t="n">
        <v>67</v>
      </c>
    </row>
    <row r="14158">
      <c r="A14158" t="inlineStr">
        <is>
          <t>399d038f-4ff1-4f3e-a356-309077f48df3</t>
        </is>
      </c>
      <c r="B14158" t="inlineStr">
        <is>
          <t>92059010</t>
        </is>
      </c>
      <c r="C14158" t="inlineStr">
        <is>
          <t>FLUTES</t>
        </is>
      </c>
      <c r="D14158" t="inlineStr">
        <is>
          <t>7bec162c-43b5-4f36-b37f-d1a0c24fe4df</t>
        </is>
      </c>
      <c r="E14158" t="inlineStr">
        <is>
          <t>95676684-4032-4ec4-acfd-206062911308</t>
        </is>
      </c>
      <c r="F14158" t="n">
        <v>67</v>
      </c>
    </row>
    <row r="14159">
      <c r="A14159" t="inlineStr">
        <is>
          <t>cd6988d3-907b-494f-ada6-292fc121bab8</t>
        </is>
      </c>
      <c r="B14159" t="inlineStr">
        <is>
          <t>92059020</t>
        </is>
      </c>
      <c r="C14159" t="inlineStr">
        <is>
          <t>CLARINETS</t>
        </is>
      </c>
      <c r="D14159" t="inlineStr">
        <is>
          <t>7bec162c-43b5-4f36-b37f-d1a0c24fe4df</t>
        </is>
      </c>
      <c r="E14159" t="inlineStr">
        <is>
          <t>95676684-4032-4ec4-acfd-206062911308</t>
        </is>
      </c>
      <c r="F14159" t="n">
        <v>67</v>
      </c>
    </row>
    <row r="14160">
      <c r="A14160" t="inlineStr">
        <is>
          <t>b46f6c15-2e82-46f2-8957-1baa2c938c55</t>
        </is>
      </c>
      <c r="B14160" t="inlineStr">
        <is>
          <t>92059090</t>
        </is>
      </c>
      <c r="C14160" t="inlineStr">
        <is>
          <t>OTHER</t>
        </is>
      </c>
      <c r="D14160" t="inlineStr">
        <is>
          <t>7bec162c-43b5-4f36-b37f-d1a0c24fe4df</t>
        </is>
      </c>
      <c r="E14160" t="inlineStr">
        <is>
          <t>95676684-4032-4ec4-acfd-206062911308</t>
        </is>
      </c>
      <c r="F14160" t="n">
        <v>67</v>
      </c>
    </row>
    <row r="14161">
      <c r="A14161" t="inlineStr">
        <is>
          <t>4ee1c2ef-0098-43a8-a253-baafe3f5af2a</t>
        </is>
      </c>
      <c r="B14161" t="inlineStr">
        <is>
          <t>92060000</t>
        </is>
      </c>
      <c r="C14161" t="inlineStr">
        <is>
          <t>PERCUSSION MUSICAL INSTRUMENTS (FOR EXAMPLE, DRUMS, XYLOPHONES, CYMBOLS, CASTANETS, MARACAS)</t>
        </is>
      </c>
      <c r="D14161" t="inlineStr">
        <is>
          <t>7bec162c-43b5-4f36-b37f-d1a0c24fe4df</t>
        </is>
      </c>
      <c r="E14161" t="inlineStr">
        <is>
          <t>33b38d6f-7709-4738-bdc6-13bd63abb321</t>
        </is>
      </c>
      <c r="F14161" t="n">
        <v>67</v>
      </c>
    </row>
    <row r="14162">
      <c r="A14162" t="inlineStr">
        <is>
          <t>b1667f50-9e52-4a80-85ed-67a813fa54ca</t>
        </is>
      </c>
      <c r="B14162" t="inlineStr">
        <is>
          <t>92071000</t>
        </is>
      </c>
      <c r="C14162" t="inlineStr">
        <is>
          <t>KEYBOARD INSTRUMENTS, OTHER THAN ACCORDIONS</t>
        </is>
      </c>
      <c r="D14162" t="inlineStr">
        <is>
          <t>7bec162c-43b5-4f36-b37f-d1a0c24fe4df</t>
        </is>
      </c>
      <c r="E14162" t="inlineStr">
        <is>
          <t>1671c0a6-4cce-422a-9377-b67bca7ab243</t>
        </is>
      </c>
      <c r="F14162" t="n">
        <v>67</v>
      </c>
    </row>
    <row r="14163">
      <c r="A14163" t="inlineStr">
        <is>
          <t>c900b5fe-37c1-435b-ae3f-377957b84052</t>
        </is>
      </c>
      <c r="B14163" t="inlineStr">
        <is>
          <t>92079000</t>
        </is>
      </c>
      <c r="C14163" t="inlineStr">
        <is>
          <t>OTHER</t>
        </is>
      </c>
      <c r="D14163" t="inlineStr">
        <is>
          <t>7bec162c-43b5-4f36-b37f-d1a0c24fe4df</t>
        </is>
      </c>
      <c r="E14163" t="inlineStr">
        <is>
          <t>1671c0a6-4cce-422a-9377-b67bca7ab243</t>
        </is>
      </c>
      <c r="F14163" t="n">
        <v>67</v>
      </c>
    </row>
    <row r="14164">
      <c r="A14164" t="inlineStr">
        <is>
          <t>6e799b6e-d74e-4397-bfec-264f197d7158</t>
        </is>
      </c>
      <c r="B14164" t="inlineStr">
        <is>
          <t>92081000</t>
        </is>
      </c>
      <c r="C14164" t="inlineStr">
        <is>
          <t>MUSICAL BOXES</t>
        </is>
      </c>
      <c r="D14164" t="inlineStr">
        <is>
          <t>7bec162c-43b5-4f36-b37f-d1a0c24fe4df</t>
        </is>
      </c>
      <c r="E14164" t="inlineStr">
        <is>
          <t>377d66d0-7614-4437-a411-867f69556939</t>
        </is>
      </c>
      <c r="F14164" t="n">
        <v>67</v>
      </c>
    </row>
    <row r="14165">
      <c r="A14165" t="inlineStr">
        <is>
          <t>e97a5270-ba57-47bf-93cb-13b82e5170b8</t>
        </is>
      </c>
      <c r="B14165" t="inlineStr">
        <is>
          <t>92082000</t>
        </is>
      </c>
      <c r="C14165" t="inlineStr">
        <is>
          <t>MUSICAL BOXES, FAIRGROUND ORGANS, MECHANICAL STREET ORGANS, MECHANICAL SINGING BIRDS, MUSICAL SAWS AND OTHER MUSICAL INSTRUMENTS NOT FALLING WITHIN ANY OTHER HEADING OF THIS CHAPTER; DECOY CALLS OF ALL KINDS; WHISTLES, CALL HORNS AND OTHER MOUTH-BLOWN SOU</t>
        </is>
      </c>
      <c r="D14165" t="inlineStr">
        <is>
          <t>7bec162c-43b5-4f36-b37f-d1a0c24fe4df</t>
        </is>
      </c>
      <c r="E14165" t="inlineStr">
        <is>
          <t>377d66d0-7614-4437-a411-867f69556939</t>
        </is>
      </c>
      <c r="F14165" t="n">
        <v>67</v>
      </c>
    </row>
    <row r="14166">
      <c r="A14166" t="inlineStr">
        <is>
          <t>1a70a76e-1f18-4d5e-93bd-ac6a6265015b</t>
        </is>
      </c>
      <c r="B14166" t="inlineStr">
        <is>
          <t>92089000</t>
        </is>
      </c>
      <c r="C14166" t="inlineStr">
        <is>
          <t>OTHER</t>
        </is>
      </c>
      <c r="D14166" t="inlineStr">
        <is>
          <t>7bec162c-43b5-4f36-b37f-d1a0c24fe4df</t>
        </is>
      </c>
      <c r="E14166" t="inlineStr">
        <is>
          <t>377d66d0-7614-4437-a411-867f69556939</t>
        </is>
      </c>
      <c r="F14166" t="n">
        <v>67</v>
      </c>
    </row>
    <row r="14167">
      <c r="A14167" t="inlineStr">
        <is>
          <t>3e06c963-293d-468f-9fb2-4e38b06178e2</t>
        </is>
      </c>
      <c r="B14167" t="inlineStr">
        <is>
          <t>92091000</t>
        </is>
      </c>
      <c r="C14167" t="inlineStr">
        <is>
          <t>PARTS (FOR EXAMPLE, MECHANISMS FOR MUSICAL BOXES) AND ACCESSORIES (FOR EXAMPLE, CARDS, DISCS AND ROLLS FOR MECHANICAL INSTRUMENTS) OF MUSICAL INSTRUMENTS; METRONOMES, TUNING FORKS AND PITCH PIPES OF ALL KINDSMETRONOMES, TUNING FORKS AND PITCH PIPES</t>
        </is>
      </c>
      <c r="D14167" t="inlineStr">
        <is>
          <t>7bec162c-43b5-4f36-b37f-d1a0c24fe4df</t>
        </is>
      </c>
      <c r="E14167" t="inlineStr">
        <is>
          <t>80e7c711-d942-46f7-a570-4b0e1ec1fdee</t>
        </is>
      </c>
      <c r="F14167" t="n">
        <v>67</v>
      </c>
    </row>
    <row r="14168">
      <c r="A14168" t="inlineStr">
        <is>
          <t>c2e51e68-018a-4b5c-abd6-43a38c321c9c</t>
        </is>
      </c>
      <c r="B14168" t="inlineStr">
        <is>
          <t>92092000</t>
        </is>
      </c>
      <c r="C14168" t="inlineStr">
        <is>
          <t>PARTS (FOR EXAMPLE, MECHANISMS FOR MUSICAL BOXES) AND ACCESSORIES (FOR EXAMPLE, CARDS, DISCS AND ROLLS FOR MECHANICAL INSTRUMENTS) OF MUSICAL INSTRUMENTS; METRONOMES, TUNING FORKS AND PITCH PIPES OF ALL KINDSMECHANISMS FOR MUSICAL BOXES</t>
        </is>
      </c>
      <c r="D14168" t="inlineStr">
        <is>
          <t>7bec162c-43b5-4f36-b37f-d1a0c24fe4df</t>
        </is>
      </c>
      <c r="E14168" t="inlineStr">
        <is>
          <t>80e7c711-d942-46f7-a570-4b0e1ec1fdee</t>
        </is>
      </c>
      <c r="F14168" t="n">
        <v>67</v>
      </c>
    </row>
    <row r="14169">
      <c r="A14169" t="inlineStr">
        <is>
          <t>d79d4041-e6d4-4818-86e0-02d1b5cb38a8</t>
        </is>
      </c>
      <c r="B14169" t="inlineStr">
        <is>
          <t>92093000</t>
        </is>
      </c>
      <c r="C14169" t="inlineStr">
        <is>
          <t>MUSICAL INSTRUMENT STRINGS</t>
        </is>
      </c>
      <c r="D14169" t="inlineStr">
        <is>
          <t>7bec162c-43b5-4f36-b37f-d1a0c24fe4df</t>
        </is>
      </c>
      <c r="E14169" t="inlineStr">
        <is>
          <t>80e7c711-d942-46f7-a570-4b0e1ec1fdee</t>
        </is>
      </c>
      <c r="F14169" t="n">
        <v>67</v>
      </c>
    </row>
    <row r="14170">
      <c r="A14170" t="inlineStr">
        <is>
          <t>50cb8a25-5a23-4f71-ad31-33da2cebf243</t>
        </is>
      </c>
      <c r="B14170" t="inlineStr">
        <is>
          <t>92099100</t>
        </is>
      </c>
      <c r="C14170" t="inlineStr">
        <is>
          <t>PARTS AND ACCESSORIES FOR PIANOS</t>
        </is>
      </c>
      <c r="D14170" t="inlineStr">
        <is>
          <t>7bec162c-43b5-4f36-b37f-d1a0c24fe4df</t>
        </is>
      </c>
      <c r="E14170" t="inlineStr">
        <is>
          <t>80e7c711-d942-46f7-a570-4b0e1ec1fdee</t>
        </is>
      </c>
      <c r="F14170" t="n">
        <v>67</v>
      </c>
    </row>
    <row r="14171">
      <c r="A14171" t="inlineStr">
        <is>
          <t>f280c79e-8b55-41ad-a7c1-1df72230e06e</t>
        </is>
      </c>
      <c r="B14171" t="inlineStr">
        <is>
          <t>92099200</t>
        </is>
      </c>
      <c r="C14171" t="inlineStr">
        <is>
          <t>PARTS AND ACCESSORIES FOR THE MUSICAL INSTRUMENTS OF HEADING 9202</t>
        </is>
      </c>
      <c r="D14171" t="inlineStr">
        <is>
          <t>7bec162c-43b5-4f36-b37f-d1a0c24fe4df</t>
        </is>
      </c>
      <c r="E14171" t="inlineStr">
        <is>
          <t>80e7c711-d942-46f7-a570-4b0e1ec1fdee</t>
        </is>
      </c>
      <c r="F14171" t="n">
        <v>67</v>
      </c>
    </row>
    <row r="14172">
      <c r="A14172" t="inlineStr">
        <is>
          <t>7dbe87d5-ae70-423f-91bd-18f73ed20e7f</t>
        </is>
      </c>
      <c r="B14172" t="inlineStr">
        <is>
          <t>92099300</t>
        </is>
      </c>
      <c r="C14172" t="inlineStr">
        <is>
          <t xml:space="preserve">PARTS (FOR EXAMPLE, MECHANISMS FOR MUSICAL BOXES) AND ACCESSORIES (FOR EXAMPLE, CARDS, DISCS AND ROLLS FOR MECHANICAL INSTRUMENTS) OF MUSICAL INSTRUMENTS; METRONOMES, TUNING FORKS AND PITCH PIPES OF ALL KINDS- OTHER: PARTS AND ACCESSORIES FOR THE MUSICAL </t>
        </is>
      </c>
      <c r="D14172" t="inlineStr">
        <is>
          <t>7bec162c-43b5-4f36-b37f-d1a0c24fe4df</t>
        </is>
      </c>
      <c r="E14172" t="inlineStr">
        <is>
          <t>80e7c711-d942-46f7-a570-4b0e1ec1fdee</t>
        </is>
      </c>
      <c r="F14172" t="n">
        <v>67</v>
      </c>
    </row>
    <row r="14173">
      <c r="A14173" t="inlineStr">
        <is>
          <t>6c715181-48cd-477b-afcb-088dadea3c41</t>
        </is>
      </c>
      <c r="B14173" t="inlineStr">
        <is>
          <t>92099400</t>
        </is>
      </c>
      <c r="C14173" t="inlineStr">
        <is>
          <t>PARTS AND ACCESSORIES FOR THE MUSICAL INSTRUMENTS OF HEADING 9207</t>
        </is>
      </c>
      <c r="D14173" t="inlineStr">
        <is>
          <t>7bec162c-43b5-4f36-b37f-d1a0c24fe4df</t>
        </is>
      </c>
      <c r="E14173" t="inlineStr">
        <is>
          <t>80e7c711-d942-46f7-a570-4b0e1ec1fdee</t>
        </is>
      </c>
      <c r="F14173" t="n">
        <v>67</v>
      </c>
    </row>
    <row r="14174">
      <c r="A14174" t="inlineStr">
        <is>
          <t>103a8358-4ad4-42f9-9ea7-0cd3969421fc</t>
        </is>
      </c>
      <c r="B14174" t="inlineStr">
        <is>
          <t>92099900</t>
        </is>
      </c>
      <c r="C14174" t="inlineStr">
        <is>
          <t>OTHER</t>
        </is>
      </c>
      <c r="D14174" t="inlineStr">
        <is>
          <t>7bec162c-43b5-4f36-b37f-d1a0c24fe4df</t>
        </is>
      </c>
      <c r="E14174" t="inlineStr">
        <is>
          <t>80e7c711-d942-46f7-a570-4b0e1ec1fdee</t>
        </is>
      </c>
      <c r="F14174" t="n">
        <v>67</v>
      </c>
    </row>
    <row r="14175">
      <c r="A14175" t="inlineStr">
        <is>
          <t>047ef8b0-bdcd-4c7e-98d0-864de87783f5</t>
        </is>
      </c>
      <c r="B14175" t="inlineStr">
        <is>
          <t>93011010</t>
        </is>
      </c>
      <c r="C14175" t="inlineStr">
        <is>
          <t>SELF PROPELLED</t>
        </is>
      </c>
      <c r="D14175" t="inlineStr">
        <is>
          <t>9d5a6b44-ddff-4e2a-b4c6-2fe74a04b799</t>
        </is>
      </c>
      <c r="E14175" t="inlineStr">
        <is>
          <t>ac30a904-3c48-415e-9f15-58bbf955aa8b</t>
        </is>
      </c>
      <c r="F14175" t="n">
        <v>52</v>
      </c>
    </row>
    <row r="14176">
      <c r="A14176" t="inlineStr">
        <is>
          <t>f46f7465-55f1-4a75-a166-d6a34f3b028f</t>
        </is>
      </c>
      <c r="B14176" t="inlineStr">
        <is>
          <t>93011090</t>
        </is>
      </c>
      <c r="C14176" t="inlineStr">
        <is>
          <t>OTHER</t>
        </is>
      </c>
      <c r="D14176" t="inlineStr">
        <is>
          <t>9d5a6b44-ddff-4e2a-b4c6-2fe74a04b799</t>
        </is>
      </c>
      <c r="E14176" t="inlineStr">
        <is>
          <t>ac30a904-3c48-415e-9f15-58bbf955aa8b</t>
        </is>
      </c>
      <c r="F14176" t="n">
        <v>52</v>
      </c>
    </row>
    <row r="14177">
      <c r="A14177" t="inlineStr">
        <is>
          <t>410a3fd0-70df-446a-ab33-9e9c3b350bad</t>
        </is>
      </c>
      <c r="B14177" t="inlineStr">
        <is>
          <t>93012000</t>
        </is>
      </c>
      <c r="C14177" t="inlineStr">
        <is>
          <t>ROCKET LAUNCHERS, FLAME- THROWERS, GRENADE LAUNCHERS, TORPEDO TUBES AND SIMILAR PROJECTORS</t>
        </is>
      </c>
      <c r="D14177" t="inlineStr">
        <is>
          <t>9d5a6b44-ddff-4e2a-b4c6-2fe74a04b799</t>
        </is>
      </c>
      <c r="E14177" t="inlineStr">
        <is>
          <t>ac30a904-3c48-415e-9f15-58bbf955aa8b</t>
        </is>
      </c>
      <c r="F14177" t="n">
        <v>52</v>
      </c>
    </row>
    <row r="14178">
      <c r="A14178" t="inlineStr">
        <is>
          <t>4157bdcf-d7de-46db-ab27-96f834f39f12</t>
        </is>
      </c>
      <c r="B14178" t="inlineStr">
        <is>
          <t>93019000</t>
        </is>
      </c>
      <c r="C14178" t="inlineStr">
        <is>
          <t>OTHER</t>
        </is>
      </c>
      <c r="D14178" t="inlineStr">
        <is>
          <t>9d5a6b44-ddff-4e2a-b4c6-2fe74a04b799</t>
        </is>
      </c>
      <c r="E14178" t="inlineStr">
        <is>
          <t>ac30a904-3c48-415e-9f15-58bbf955aa8b</t>
        </is>
      </c>
      <c r="F14178" t="n">
        <v>52</v>
      </c>
    </row>
    <row r="14179">
      <c r="A14179" t="inlineStr">
        <is>
          <t>9bdd6e9f-2a9e-4598-81ee-c3d6239cbcb9</t>
        </is>
      </c>
      <c r="B14179" t="inlineStr">
        <is>
          <t>93020000</t>
        </is>
      </c>
      <c r="C14179" t="inlineStr">
        <is>
          <t>REVOLVERS AND PISTOLS, OTHER THAN THOSE OF HEADING 9303 OR 9304</t>
        </is>
      </c>
      <c r="D14179" t="inlineStr">
        <is>
          <t>9d5a6b44-ddff-4e2a-b4c6-2fe74a04b799</t>
        </is>
      </c>
      <c r="E14179" t="inlineStr">
        <is>
          <t>b668f23c-98ef-447d-8701-11fdb1fd896c</t>
        </is>
      </c>
      <c r="F14179" t="n">
        <v>52</v>
      </c>
    </row>
    <row r="14180">
      <c r="A14180" t="inlineStr">
        <is>
          <t>a492fea6-8342-416a-92fa-30a74e617907</t>
        </is>
      </c>
      <c r="B14180" t="inlineStr">
        <is>
          <t>93031000</t>
        </is>
      </c>
      <c r="C14180" t="inlineStr">
        <is>
          <t>MUZZLE-LOADING FIREARMS</t>
        </is>
      </c>
      <c r="D14180" t="inlineStr">
        <is>
          <t>9d5a6b44-ddff-4e2a-b4c6-2fe74a04b799</t>
        </is>
      </c>
      <c r="E14180" t="inlineStr">
        <is>
          <t>8f80af2c-d376-4890-903b-398db957c408</t>
        </is>
      </c>
      <c r="F14180" t="n">
        <v>52</v>
      </c>
    </row>
    <row r="14181">
      <c r="A14181" t="inlineStr">
        <is>
          <t>5a04846a-b598-4fe8-b34d-340fd25512a4</t>
        </is>
      </c>
      <c r="B14181" t="inlineStr">
        <is>
          <t>93032000</t>
        </is>
      </c>
      <c r="C14181" t="inlineStr">
        <is>
          <t>OTHER SPORTING, HUNTING OR TARGET-SHOOTING SHOTGUNS, INCLUDING COMBINATION SHOTGUN-RIFLES</t>
        </is>
      </c>
      <c r="D14181" t="inlineStr">
        <is>
          <t>9d5a6b44-ddff-4e2a-b4c6-2fe74a04b799</t>
        </is>
      </c>
      <c r="E14181" t="inlineStr">
        <is>
          <t>8f80af2c-d376-4890-903b-398db957c408</t>
        </is>
      </c>
      <c r="F14181" t="n">
        <v>52</v>
      </c>
    </row>
    <row r="14182">
      <c r="A14182" t="inlineStr">
        <is>
          <t>ac13f70b-5301-41bc-a39c-849dc3c36d4c</t>
        </is>
      </c>
      <c r="B14182" t="inlineStr">
        <is>
          <t>93033000</t>
        </is>
      </c>
      <c r="C14182" t="inlineStr">
        <is>
          <t>OTHER SPORTING, HUNTING OR TARGET-SHOOTING RIFLES</t>
        </is>
      </c>
      <c r="D14182" t="inlineStr">
        <is>
          <t>9d5a6b44-ddff-4e2a-b4c6-2fe74a04b799</t>
        </is>
      </c>
      <c r="E14182" t="inlineStr">
        <is>
          <t>8f80af2c-d376-4890-903b-398db957c408</t>
        </is>
      </c>
      <c r="F14182" t="n">
        <v>52</v>
      </c>
    </row>
    <row r="14183">
      <c r="A14183" t="inlineStr">
        <is>
          <t>9953c9c4-8feb-46ca-9111-3f3e1c0d1e10</t>
        </is>
      </c>
      <c r="B14183" t="inlineStr">
        <is>
          <t>93039000</t>
        </is>
      </c>
      <c r="C14183" t="inlineStr">
        <is>
          <t>OTHER</t>
        </is>
      </c>
      <c r="D14183" t="inlineStr">
        <is>
          <t>9d5a6b44-ddff-4e2a-b4c6-2fe74a04b799</t>
        </is>
      </c>
      <c r="E14183" t="inlineStr">
        <is>
          <t>8f80af2c-d376-4890-903b-398db957c408</t>
        </is>
      </c>
      <c r="F14183" t="n">
        <v>52</v>
      </c>
    </row>
    <row r="14184">
      <c r="A14184" t="inlineStr">
        <is>
          <t>678f58a4-5a8e-461a-8f05-8e66cda8cc8f</t>
        </is>
      </c>
      <c r="B14184" t="inlineStr">
        <is>
          <t>93040000</t>
        </is>
      </c>
      <c r="C14184" t="inlineStr">
        <is>
          <t>OTHER ARMS (FOR EXAMPLE, SPRING, AIR OR GAS GUNS AND PISTOLS, TRUNCHEONS), EXCLUDING THOSE OF HEADING 9307</t>
        </is>
      </c>
      <c r="D14184" t="inlineStr">
        <is>
          <t>9d5a6b44-ddff-4e2a-b4c6-2fe74a04b799</t>
        </is>
      </c>
      <c r="E14184" t="inlineStr">
        <is>
          <t>fb8d8193-46b4-4fcf-b127-2292124edfe2</t>
        </is>
      </c>
      <c r="F14184" t="n">
        <v>52</v>
      </c>
    </row>
    <row r="14185">
      <c r="A14185" t="inlineStr">
        <is>
          <t>0bbb39f6-2330-4b4f-8c84-c7b0e4d95b7c</t>
        </is>
      </c>
      <c r="B14185" t="inlineStr">
        <is>
          <t>93051000</t>
        </is>
      </c>
      <c r="C14185" t="inlineStr">
        <is>
          <t>OF REVOLVERS OR PISTOLS</t>
        </is>
      </c>
      <c r="D14185" t="inlineStr">
        <is>
          <t>9d5a6b44-ddff-4e2a-b4c6-2fe74a04b799</t>
        </is>
      </c>
      <c r="E14185" t="inlineStr">
        <is>
          <t>f7646bdf-87c8-4075-a05d-0f57bd398a56</t>
        </is>
      </c>
      <c r="F14185" t="n">
        <v>52</v>
      </c>
    </row>
    <row r="14186">
      <c r="A14186" t="inlineStr">
        <is>
          <t>79ce24f7-b7fb-4f50-835e-34d5da006e56</t>
        </is>
      </c>
      <c r="B14186" t="inlineStr">
        <is>
          <t>93052010</t>
        </is>
      </c>
      <c r="C14186" t="inlineStr">
        <is>
          <t>SHOTGUN BARRELS</t>
        </is>
      </c>
      <c r="D14186" t="inlineStr">
        <is>
          <t>9d5a6b44-ddff-4e2a-b4c6-2fe74a04b799</t>
        </is>
      </c>
      <c r="E14186" t="inlineStr">
        <is>
          <t>f7646bdf-87c8-4075-a05d-0f57bd398a56</t>
        </is>
      </c>
      <c r="F14186" t="n">
        <v>52</v>
      </c>
    </row>
    <row r="14187">
      <c r="A14187" t="inlineStr">
        <is>
          <t>b18026eb-3a0f-4d60-b972-faf4a489f01d</t>
        </is>
      </c>
      <c r="B14187" t="inlineStr">
        <is>
          <t>93052090</t>
        </is>
      </c>
      <c r="C14187" t="inlineStr">
        <is>
          <t>OTHER</t>
        </is>
      </c>
      <c r="D14187" t="inlineStr">
        <is>
          <t>9d5a6b44-ddff-4e2a-b4c6-2fe74a04b799</t>
        </is>
      </c>
      <c r="E14187" t="inlineStr">
        <is>
          <t>f7646bdf-87c8-4075-a05d-0f57bd398a56</t>
        </is>
      </c>
      <c r="F14187" t="n">
        <v>52</v>
      </c>
    </row>
    <row r="14188">
      <c r="A14188" t="inlineStr">
        <is>
          <t>0855d8b9-3eb2-464b-8fda-6cd3a253fd4a</t>
        </is>
      </c>
      <c r="B14188" t="inlineStr">
        <is>
          <t>93059100</t>
        </is>
      </c>
      <c r="C14188" t="inlineStr">
        <is>
          <t>OF MILITARY WEAPONS OF HEADING 9300</t>
        </is>
      </c>
      <c r="D14188" t="inlineStr">
        <is>
          <t>9d5a6b44-ddff-4e2a-b4c6-2fe74a04b799</t>
        </is>
      </c>
      <c r="E14188" t="inlineStr">
        <is>
          <t>f7646bdf-87c8-4075-a05d-0f57bd398a56</t>
        </is>
      </c>
      <c r="F14188" t="n">
        <v>52</v>
      </c>
    </row>
    <row r="14189">
      <c r="A14189" t="inlineStr">
        <is>
          <t>a74e6560-183a-46d8-8592-72ff7ec0a797</t>
        </is>
      </c>
      <c r="B14189" t="inlineStr">
        <is>
          <t>93059900</t>
        </is>
      </c>
      <c r="C14189" t="inlineStr">
        <is>
          <t>OTHER</t>
        </is>
      </c>
      <c r="D14189" t="inlineStr">
        <is>
          <t>9d5a6b44-ddff-4e2a-b4c6-2fe74a04b799</t>
        </is>
      </c>
      <c r="E14189" t="inlineStr">
        <is>
          <t>f7646bdf-87c8-4075-a05d-0f57bd398a56</t>
        </is>
      </c>
      <c r="F14189" t="n">
        <v>52</v>
      </c>
    </row>
    <row r="14190">
      <c r="A14190" t="inlineStr">
        <is>
          <t>c3c34869-72e1-451c-9bdf-bb3f1ff34d09</t>
        </is>
      </c>
      <c r="B14190" t="inlineStr">
        <is>
          <t>93059910</t>
        </is>
      </c>
      <c r="C14190" t="inlineStr">
        <is>
          <t>OF GOODS OF HEADING 9304</t>
        </is>
      </c>
      <c r="D14190" t="inlineStr">
        <is>
          <t>9d5a6b44-ddff-4e2a-b4c6-2fe74a04b799</t>
        </is>
      </c>
      <c r="E14190" t="inlineStr">
        <is>
          <t>f7646bdf-87c8-4075-a05d-0f57bd398a56</t>
        </is>
      </c>
      <c r="F14190" t="n">
        <v>52</v>
      </c>
    </row>
    <row r="14191">
      <c r="A14191" t="inlineStr">
        <is>
          <t>e58200a7-b69d-4644-8653-503a27512cd1</t>
        </is>
      </c>
      <c r="B14191" t="inlineStr">
        <is>
          <t>93059990</t>
        </is>
      </c>
      <c r="C14191" t="inlineStr">
        <is>
          <t>OTHER</t>
        </is>
      </c>
      <c r="D14191" t="inlineStr">
        <is>
          <t>9d5a6b44-ddff-4e2a-b4c6-2fe74a04b799</t>
        </is>
      </c>
      <c r="E14191" t="inlineStr">
        <is>
          <t>f7646bdf-87c8-4075-a05d-0f57bd398a56</t>
        </is>
      </c>
      <c r="F14191" t="n">
        <v>52</v>
      </c>
    </row>
    <row r="14192">
      <c r="A14192" t="inlineStr">
        <is>
          <t>b8236e48-24b6-4dce-a66e-7b457dafe502</t>
        </is>
      </c>
      <c r="B14192" t="inlineStr">
        <is>
          <t>93061000</t>
        </is>
      </c>
      <c r="C14192" t="inlineStr">
        <is>
          <t>BOMBS , GRENADES, TORPEDOES, MINES, MISSILES, AND SIMILAR MUNITIONS OF WAR AND PARTS THEREOF; CARTRIDGES AND OTHER AMMUNITION AND PROJECTILES AND PARTS THEREOF, INCLUDING SHOT AND CARTRIDGE WADS CARTRIDGES FOR RIVETING OR SIMILAR TOOLS OR FOR CAPTIVE-BOLT</t>
        </is>
      </c>
      <c r="D14192" t="inlineStr">
        <is>
          <t>9d5a6b44-ddff-4e2a-b4c6-2fe74a04b799</t>
        </is>
      </c>
      <c r="E14192" t="inlineStr">
        <is>
          <t>46ac2c26-5ea8-43cb-b675-87e1d85189b2</t>
        </is>
      </c>
      <c r="F14192" t="n">
        <v>52</v>
      </c>
    </row>
    <row r="14193">
      <c r="A14193" t="inlineStr">
        <is>
          <t>502250c4-0d75-4c6d-aca5-623e174e7a38</t>
        </is>
      </c>
      <c r="B14193" t="inlineStr">
        <is>
          <t>93062100</t>
        </is>
      </c>
      <c r="C14193" t="inlineStr">
        <is>
          <t>CARTRIDGES</t>
        </is>
      </c>
      <c r="D14193" t="inlineStr">
        <is>
          <t>9d5a6b44-ddff-4e2a-b4c6-2fe74a04b799</t>
        </is>
      </c>
      <c r="E14193" t="inlineStr">
        <is>
          <t>46ac2c26-5ea8-43cb-b675-87e1d85189b2</t>
        </is>
      </c>
      <c r="F14193" t="n">
        <v>52</v>
      </c>
    </row>
    <row r="14194">
      <c r="A14194" t="inlineStr">
        <is>
          <t>6020972f-8278-403b-97a4-23934e10d378</t>
        </is>
      </c>
      <c r="B14194" t="inlineStr">
        <is>
          <t>93062900</t>
        </is>
      </c>
      <c r="C14194" t="inlineStr">
        <is>
          <t>OTHER</t>
        </is>
      </c>
      <c r="D14194" t="inlineStr">
        <is>
          <t>9d5a6b44-ddff-4e2a-b4c6-2fe74a04b799</t>
        </is>
      </c>
      <c r="E14194" t="inlineStr">
        <is>
          <t>46ac2c26-5ea8-43cb-b675-87e1d85189b2</t>
        </is>
      </c>
      <c r="F14194" t="n">
        <v>52</v>
      </c>
    </row>
    <row r="14195">
      <c r="A14195" t="inlineStr">
        <is>
          <t>72451b6a-742a-45e6-8a5e-b4a55d107c78</t>
        </is>
      </c>
      <c r="B14195" t="inlineStr">
        <is>
          <t>93063000</t>
        </is>
      </c>
      <c r="C14195" t="inlineStr">
        <is>
          <t>OTHER CARTRIDGES AND PARTS THEREOF</t>
        </is>
      </c>
      <c r="D14195" t="inlineStr">
        <is>
          <t>9d5a6b44-ddff-4e2a-b4c6-2fe74a04b799</t>
        </is>
      </c>
      <c r="E14195" t="inlineStr">
        <is>
          <t>46ac2c26-5ea8-43cb-b675-87e1d85189b2</t>
        </is>
      </c>
      <c r="F14195" t="n">
        <v>52</v>
      </c>
    </row>
    <row r="14196">
      <c r="A14196" t="inlineStr">
        <is>
          <t>8dae8a6f-19c4-4300-ad12-b86e85ff83b7</t>
        </is>
      </c>
      <c r="B14196" t="inlineStr">
        <is>
          <t>93069000</t>
        </is>
      </c>
      <c r="C14196" t="inlineStr">
        <is>
          <t>OTHER</t>
        </is>
      </c>
      <c r="D14196" t="inlineStr">
        <is>
          <t>9d5a6b44-ddff-4e2a-b4c6-2fe74a04b799</t>
        </is>
      </c>
      <c r="E14196" t="inlineStr">
        <is>
          <t>46ac2c26-5ea8-43cb-b675-87e1d85189b2</t>
        </is>
      </c>
      <c r="F14196" t="n">
        <v>52</v>
      </c>
    </row>
    <row r="14197">
      <c r="A14197" t="inlineStr">
        <is>
          <t>5bf0830d-42cb-459b-98dc-9988c98f3023</t>
        </is>
      </c>
      <c r="B14197" t="inlineStr">
        <is>
          <t>93070000</t>
        </is>
      </c>
      <c r="C14197" t="inlineStr">
        <is>
          <t>SWORDS, CUT LASSES, BAYONETS, LANCES AND SIMILAR ARMS AND PARTS THEREOF AND SCABBARDS AND SHEATHS THEREFOF</t>
        </is>
      </c>
      <c r="D14197" t="inlineStr">
        <is>
          <t>9d5a6b44-ddff-4e2a-b4c6-2fe74a04b799</t>
        </is>
      </c>
      <c r="E14197" t="inlineStr">
        <is>
          <t>f1a894e0-60c9-4618-ac35-62c3c7e113c6</t>
        </is>
      </c>
      <c r="F14197" t="n">
        <v>52</v>
      </c>
    </row>
    <row r="14198">
      <c r="A14198" t="inlineStr">
        <is>
          <t>015b9147-b433-42c4-88f5-0cc822eec2fd</t>
        </is>
      </c>
      <c r="B14198" t="inlineStr">
        <is>
          <t>94011000</t>
        </is>
      </c>
      <c r="C14198" t="inlineStr">
        <is>
          <t>SEATS OF A KIND USED FOR AIRCRAFT</t>
        </is>
      </c>
      <c r="D14198" t="inlineStr">
        <is>
          <t>93d5b725-7446-4c92-b6ca-ea135a796a9b</t>
        </is>
      </c>
      <c r="E14198" t="inlineStr">
        <is>
          <t>78436ee0-eb45-4ffe-9247-cb78fc60b1d0</t>
        </is>
      </c>
      <c r="F14198" t="n">
        <v>66</v>
      </c>
    </row>
    <row r="14199">
      <c r="A14199" t="inlineStr">
        <is>
          <t>c647e2d8-c527-4af5-a309-2db78fe7e62d</t>
        </is>
      </c>
      <c r="B14199" t="inlineStr">
        <is>
          <t>94012000</t>
        </is>
      </c>
      <c r="C14199" t="inlineStr">
        <is>
          <t>SEATS OF A KIND USED FOR MOTOR VEHICLES</t>
        </is>
      </c>
      <c r="D14199" t="inlineStr">
        <is>
          <t>93d5b725-7446-4c92-b6ca-ea135a796a9b</t>
        </is>
      </c>
      <c r="E14199" t="inlineStr">
        <is>
          <t>78436ee0-eb45-4ffe-9247-cb78fc60b1d0</t>
        </is>
      </c>
      <c r="F14199" t="n">
        <v>66</v>
      </c>
    </row>
    <row r="14200">
      <c r="A14200" t="inlineStr">
        <is>
          <t>edaac3ef-3286-4f53-9e01-a396f11d1214</t>
        </is>
      </c>
      <c r="B14200" t="inlineStr">
        <is>
          <t>94013000</t>
        </is>
      </c>
      <c r="C14200" t="inlineStr">
        <is>
          <t>SEATS (OTHER THAN THOSE OF HEADING 9402), WHETHER OR NOT CONVERTIBLE INTO BEDS, AND PARTS THEREOF Swivel seats and variable height adjustment</t>
        </is>
      </c>
      <c r="D14200" t="inlineStr">
        <is>
          <t>93d5b725-7446-4c92-b6ca-ea135a796a9b</t>
        </is>
      </c>
      <c r="E14200" t="inlineStr">
        <is>
          <t>78436ee0-eb45-4ffe-9247-cb78fc60b1d0</t>
        </is>
      </c>
      <c r="F14200" t="n">
        <v>66</v>
      </c>
    </row>
    <row r="14201">
      <c r="A14201" t="inlineStr">
        <is>
          <t>7925bd27-c889-4d2f-9f9e-44d52db21c2a</t>
        </is>
      </c>
      <c r="B14201" t="inlineStr">
        <is>
          <t>94013100</t>
        </is>
      </c>
      <c r="C14201" t="inlineStr">
        <is>
          <t>OF WOOD</t>
        </is>
      </c>
      <c r="D14201" t="inlineStr">
        <is>
          <t>93d5b725-7446-4c92-b6ca-ea135a796a9b</t>
        </is>
      </c>
      <c r="E14201" t="inlineStr">
        <is>
          <t>78436ee0-eb45-4ffe-9247-cb78fc60b1d0</t>
        </is>
      </c>
      <c r="F14201" t="n">
        <v>66</v>
      </c>
    </row>
    <row r="14202">
      <c r="A14202" t="inlineStr">
        <is>
          <t>ade657e6-19d5-403d-9dfc-2762aeeba109</t>
        </is>
      </c>
      <c r="B14202" t="inlineStr">
        <is>
          <t>94013900</t>
        </is>
      </c>
      <c r="C14202" t="inlineStr">
        <is>
          <t>OTHER</t>
        </is>
      </c>
      <c r="D14202" t="inlineStr">
        <is>
          <t>93d5b725-7446-4c92-b6ca-ea135a796a9b</t>
        </is>
      </c>
      <c r="E14202" t="inlineStr">
        <is>
          <t>78436ee0-eb45-4ffe-9247-cb78fc60b1d0</t>
        </is>
      </c>
      <c r="F14202" t="n">
        <v>66</v>
      </c>
    </row>
    <row r="14203">
      <c r="A14203" t="inlineStr">
        <is>
          <t>3ec02e9e-59b6-49c1-9c78-43833b2cb88a</t>
        </is>
      </c>
      <c r="B14203" t="inlineStr">
        <is>
          <t>94014000</t>
        </is>
      </c>
      <c r="C14203" t="inlineStr">
        <is>
          <t>SEATS (OTHER THAN THOSE OF HEADING 9402), WHETHER OR NOT CONVERTIBLE INTO BEDS, AND PARTS THEREOF Seats other than garden seats or camping equipment, convertible into beds</t>
        </is>
      </c>
      <c r="D14203" t="inlineStr">
        <is>
          <t>93d5b725-7446-4c92-b6ca-ea135a796a9b</t>
        </is>
      </c>
      <c r="E14203" t="inlineStr">
        <is>
          <t>78436ee0-eb45-4ffe-9247-cb78fc60b1d0</t>
        </is>
      </c>
      <c r="F14203" t="n">
        <v>66</v>
      </c>
    </row>
    <row r="14204">
      <c r="A14204" t="inlineStr">
        <is>
          <t>4e8e211f-20d4-418c-a2d6-b31397a395f2</t>
        </is>
      </c>
      <c r="B14204" t="inlineStr">
        <is>
          <t>94014100</t>
        </is>
      </c>
      <c r="C14204" t="inlineStr">
        <is>
          <t>OF WOOD</t>
        </is>
      </c>
      <c r="D14204" t="inlineStr">
        <is>
          <t>93d5b725-7446-4c92-b6ca-ea135a796a9b</t>
        </is>
      </c>
      <c r="E14204" t="inlineStr">
        <is>
          <t>78436ee0-eb45-4ffe-9247-cb78fc60b1d0</t>
        </is>
      </c>
      <c r="F14204" t="n">
        <v>66</v>
      </c>
    </row>
    <row r="14205">
      <c r="A14205" t="inlineStr">
        <is>
          <t>41c7680a-b8f3-4a0f-82a1-12952302f2f1</t>
        </is>
      </c>
      <c r="B14205" t="inlineStr">
        <is>
          <t>94014900</t>
        </is>
      </c>
      <c r="C14205" t="inlineStr">
        <is>
          <t>OTHER</t>
        </is>
      </c>
      <c r="D14205" t="inlineStr">
        <is>
          <t>93d5b725-7446-4c92-b6ca-ea135a796a9b</t>
        </is>
      </c>
      <c r="E14205" t="inlineStr">
        <is>
          <t>78436ee0-eb45-4ffe-9247-cb78fc60b1d0</t>
        </is>
      </c>
      <c r="F14205" t="n">
        <v>66</v>
      </c>
    </row>
    <row r="14206">
      <c r="A14206" t="inlineStr">
        <is>
          <t>eb9ff296-496c-4365-8b28-92a167e39ab6</t>
        </is>
      </c>
      <c r="B14206" t="inlineStr">
        <is>
          <t>94015000</t>
        </is>
      </c>
      <c r="C14206" t="inlineStr">
        <is>
          <t>SEATS (OTHER THAN THOSE OF HEADING 9402), WHETHER OR NOT CONVERTIBLE INTO BEDS, AND PARTS THEREOF SEATS OF CANE, OSIER, BAMBOO OR SIMILAR MATERIALS</t>
        </is>
      </c>
      <c r="D14206" t="inlineStr">
        <is>
          <t>93d5b725-7446-4c92-b6ca-ea135a796a9b</t>
        </is>
      </c>
      <c r="E14206" t="inlineStr">
        <is>
          <t>78436ee0-eb45-4ffe-9247-cb78fc60b1d0</t>
        </is>
      </c>
      <c r="F14206" t="n">
        <v>66</v>
      </c>
    </row>
    <row r="14207">
      <c r="A14207" t="inlineStr">
        <is>
          <t>7185d15e-e837-41e9-bc0d-bf495af2ab40</t>
        </is>
      </c>
      <c r="B14207" t="inlineStr">
        <is>
          <t>94015100</t>
        </is>
      </c>
      <c r="C14207" t="inlineStr">
        <is>
          <t>SEATS (OTHER THAN THOSE OF HEADING 9402), WHETHER OR NOT CONVERTIBLE INTO BEDS, AND PARTS THEREOF -SEATS OF CANE, OSIER, BAMBOO OR SIMILAR MATERIALS: -- OF BAMBOO OR RATTAN</t>
        </is>
      </c>
      <c r="D14207" t="inlineStr">
        <is>
          <t>93d5b725-7446-4c92-b6ca-ea135a796a9b</t>
        </is>
      </c>
      <c r="E14207" t="inlineStr">
        <is>
          <t>78436ee0-eb45-4ffe-9247-cb78fc60b1d0</t>
        </is>
      </c>
      <c r="F14207" t="n">
        <v>66</v>
      </c>
    </row>
    <row r="14208">
      <c r="A14208" t="inlineStr">
        <is>
          <t>bb3990a5-acea-40c0-862a-3303038d236b</t>
        </is>
      </c>
      <c r="B14208" t="inlineStr">
        <is>
          <t>94015200</t>
        </is>
      </c>
      <c r="C14208" t="inlineStr">
        <is>
          <t>Of Bamboo</t>
        </is>
      </c>
      <c r="D14208" t="inlineStr">
        <is>
          <t>93d5b725-7446-4c92-b6ca-ea135a796a9b</t>
        </is>
      </c>
      <c r="E14208" t="inlineStr">
        <is>
          <t>78436ee0-eb45-4ffe-9247-cb78fc60b1d0</t>
        </is>
      </c>
      <c r="F14208" t="n">
        <v>66</v>
      </c>
    </row>
    <row r="14209">
      <c r="A14209" t="inlineStr">
        <is>
          <t>48ef8afb-2ace-409a-95a3-eb3bf2245d43</t>
        </is>
      </c>
      <c r="B14209" t="inlineStr">
        <is>
          <t>94015300</t>
        </is>
      </c>
      <c r="C14209" t="inlineStr">
        <is>
          <t>Of Rattan</t>
        </is>
      </c>
      <c r="D14209" t="inlineStr">
        <is>
          <t>93d5b725-7446-4c92-b6ca-ea135a796a9b</t>
        </is>
      </c>
      <c r="E14209" t="inlineStr">
        <is>
          <t>78436ee0-eb45-4ffe-9247-cb78fc60b1d0</t>
        </is>
      </c>
      <c r="F14209" t="n">
        <v>66</v>
      </c>
    </row>
    <row r="14210">
      <c r="A14210" t="inlineStr">
        <is>
          <t>dcedadd3-d35f-44a6-9356-eddbfaec1643</t>
        </is>
      </c>
      <c r="B14210" t="inlineStr">
        <is>
          <t>94015900</t>
        </is>
      </c>
      <c r="C14210" t="inlineStr">
        <is>
          <t>OTHER</t>
        </is>
      </c>
      <c r="D14210" t="inlineStr">
        <is>
          <t>93d5b725-7446-4c92-b6ca-ea135a796a9b</t>
        </is>
      </c>
      <c r="E14210" t="inlineStr">
        <is>
          <t>78436ee0-eb45-4ffe-9247-cb78fc60b1d0</t>
        </is>
      </c>
      <c r="F14210" t="n">
        <v>66</v>
      </c>
    </row>
    <row r="14211">
      <c r="A14211" t="inlineStr">
        <is>
          <t>d8510ef5-4671-4bed-9ff0-ef9a9b37b539</t>
        </is>
      </c>
      <c r="B14211" t="inlineStr">
        <is>
          <t>94016100</t>
        </is>
      </c>
      <c r="C14211" t="inlineStr">
        <is>
          <t>UPHOLSTERED</t>
        </is>
      </c>
      <c r="D14211" t="inlineStr">
        <is>
          <t>93d5b725-7446-4c92-b6ca-ea135a796a9b</t>
        </is>
      </c>
      <c r="E14211" t="inlineStr">
        <is>
          <t>78436ee0-eb45-4ffe-9247-cb78fc60b1d0</t>
        </is>
      </c>
      <c r="F14211" t="n">
        <v>66</v>
      </c>
    </row>
    <row r="14212">
      <c r="A14212" t="inlineStr">
        <is>
          <t>53b7597a-ee3c-4de5-99b7-1da442496bc6</t>
        </is>
      </c>
      <c r="B14212" t="inlineStr">
        <is>
          <t>94016900</t>
        </is>
      </c>
      <c r="C14212" t="inlineStr">
        <is>
          <t>OTHER</t>
        </is>
      </c>
      <c r="D14212" t="inlineStr">
        <is>
          <t>93d5b725-7446-4c92-b6ca-ea135a796a9b</t>
        </is>
      </c>
      <c r="E14212" t="inlineStr">
        <is>
          <t>78436ee0-eb45-4ffe-9247-cb78fc60b1d0</t>
        </is>
      </c>
      <c r="F14212" t="n">
        <v>66</v>
      </c>
    </row>
    <row r="14213">
      <c r="A14213" t="inlineStr">
        <is>
          <t>6294af0d-c797-452c-ba59-11ffe2999eaf</t>
        </is>
      </c>
      <c r="B14213" t="inlineStr">
        <is>
          <t>94017100</t>
        </is>
      </c>
      <c r="C14213" t="inlineStr">
        <is>
          <t>UPHOLSTERED</t>
        </is>
      </c>
      <c r="D14213" t="inlineStr">
        <is>
          <t>93d5b725-7446-4c92-b6ca-ea135a796a9b</t>
        </is>
      </c>
      <c r="E14213" t="inlineStr">
        <is>
          <t>78436ee0-eb45-4ffe-9247-cb78fc60b1d0</t>
        </is>
      </c>
      <c r="F14213" t="n">
        <v>66</v>
      </c>
    </row>
    <row r="14214">
      <c r="A14214" t="inlineStr">
        <is>
          <t>e051c4f9-3181-4c68-82d2-0bf0c3f945d0</t>
        </is>
      </c>
      <c r="B14214" t="inlineStr">
        <is>
          <t>94017900</t>
        </is>
      </c>
      <c r="C14214" t="inlineStr">
        <is>
          <t>OTHER</t>
        </is>
      </c>
      <c r="D14214" t="inlineStr">
        <is>
          <t>93d5b725-7446-4c92-b6ca-ea135a796a9b</t>
        </is>
      </c>
      <c r="E14214" t="inlineStr">
        <is>
          <t>78436ee0-eb45-4ffe-9247-cb78fc60b1d0</t>
        </is>
      </c>
      <c r="F14214" t="n">
        <v>66</v>
      </c>
    </row>
    <row r="14215">
      <c r="A14215" t="inlineStr">
        <is>
          <t>5bc5c81c-6739-456d-bbac-0af15bc40f85</t>
        </is>
      </c>
      <c r="B14215" t="inlineStr">
        <is>
          <t>94018000</t>
        </is>
      </c>
      <c r="C14215" t="inlineStr">
        <is>
          <t>OTHER SEATS</t>
        </is>
      </c>
      <c r="D14215" t="inlineStr">
        <is>
          <t>93d5b725-7446-4c92-b6ca-ea135a796a9b</t>
        </is>
      </c>
      <c r="E14215" t="inlineStr">
        <is>
          <t>78436ee0-eb45-4ffe-9247-cb78fc60b1d0</t>
        </is>
      </c>
      <c r="F14215" t="n">
        <v>66</v>
      </c>
    </row>
    <row r="14216">
      <c r="A14216" t="inlineStr">
        <is>
          <t>5a7b7e86-6901-4ff6-8a6c-9b3564639d66</t>
        </is>
      </c>
      <c r="B14216" t="inlineStr">
        <is>
          <t>94019000</t>
        </is>
      </c>
      <c r="C14216" t="inlineStr">
        <is>
          <t>SEATS (OTHER THAN THOSE OF HEADING 9402), WHETHER OR NOT CONVERTIBLE INTO BEDS, AND PARTS THEREOF Parts</t>
        </is>
      </c>
      <c r="D14216" t="inlineStr">
        <is>
          <t>93d5b725-7446-4c92-b6ca-ea135a796a9b</t>
        </is>
      </c>
      <c r="E14216" t="inlineStr">
        <is>
          <t>78436ee0-eb45-4ffe-9247-cb78fc60b1d0</t>
        </is>
      </c>
      <c r="F14216" t="n">
        <v>66</v>
      </c>
    </row>
    <row r="14217">
      <c r="A14217" t="inlineStr">
        <is>
          <t>1d629b88-007b-411b-99ec-0c77ede2ac4c</t>
        </is>
      </c>
      <c r="B14217" t="inlineStr">
        <is>
          <t>94019100</t>
        </is>
      </c>
      <c r="C14217" t="inlineStr">
        <is>
          <t>OF WOOD</t>
        </is>
      </c>
      <c r="D14217" t="inlineStr">
        <is>
          <t>93d5b725-7446-4c92-b6ca-ea135a796a9b</t>
        </is>
      </c>
      <c r="E14217" t="inlineStr">
        <is>
          <t>78436ee0-eb45-4ffe-9247-cb78fc60b1d0</t>
        </is>
      </c>
      <c r="F14217" t="n">
        <v>66</v>
      </c>
    </row>
    <row r="14218">
      <c r="A14218" t="inlineStr">
        <is>
          <t>9b896abf-538e-4eb6-a2ea-b067166cf6da</t>
        </is>
      </c>
      <c r="B14218" t="inlineStr">
        <is>
          <t>94019900</t>
        </is>
      </c>
      <c r="C14218" t="inlineStr">
        <is>
          <t>OTHER</t>
        </is>
      </c>
      <c r="D14218" t="inlineStr">
        <is>
          <t>93d5b725-7446-4c92-b6ca-ea135a796a9b</t>
        </is>
      </c>
      <c r="E14218" t="inlineStr">
        <is>
          <t>78436ee0-eb45-4ffe-9247-cb78fc60b1d0</t>
        </is>
      </c>
      <c r="F14218" t="n">
        <v>66</v>
      </c>
    </row>
    <row r="14219">
      <c r="A14219" t="inlineStr">
        <is>
          <t>e3cb2edb-e02d-441b-82f4-9ff019ae8754</t>
        </is>
      </c>
      <c r="B14219" t="inlineStr">
        <is>
          <t>94021010</t>
        </is>
      </c>
      <c r="C14219" t="inlineStr">
        <is>
          <t>DENTISTS CHAIRS AND PARTS THEREOF</t>
        </is>
      </c>
      <c r="D14219" t="inlineStr">
        <is>
          <t>93d5b725-7446-4c92-b6ca-ea135a796a9b</t>
        </is>
      </c>
      <c r="E14219" t="inlineStr">
        <is>
          <t>4f2cb851-3003-4658-a4b0-fd72e8f42383</t>
        </is>
      </c>
      <c r="F14219" t="n">
        <v>66</v>
      </c>
    </row>
    <row r="14220">
      <c r="A14220" t="inlineStr">
        <is>
          <t>169643cc-9d15-4242-b086-0dbbb3975ee3</t>
        </is>
      </c>
      <c r="B14220" t="inlineStr">
        <is>
          <t>94021090</t>
        </is>
      </c>
      <c r="C14220" t="inlineStr">
        <is>
          <t>OTHER</t>
        </is>
      </c>
      <c r="D14220" t="inlineStr">
        <is>
          <t>93d5b725-7446-4c92-b6ca-ea135a796a9b</t>
        </is>
      </c>
      <c r="E14220" t="inlineStr">
        <is>
          <t>4f2cb851-3003-4658-a4b0-fd72e8f42383</t>
        </is>
      </c>
      <c r="F14220" t="n">
        <v>66</v>
      </c>
    </row>
    <row r="14221">
      <c r="A14221" t="inlineStr">
        <is>
          <t>339c065c-b118-4a66-b0a8-391092ff7533</t>
        </is>
      </c>
      <c r="B14221" t="inlineStr">
        <is>
          <t>94029010</t>
        </is>
      </c>
      <c r="C14221" t="inlineStr">
        <is>
          <t>HOSPITAL BEDS WITH MECHANICAL FITTINGS</t>
        </is>
      </c>
      <c r="D14221" t="inlineStr">
        <is>
          <t>93d5b725-7446-4c92-b6ca-ea135a796a9b</t>
        </is>
      </c>
      <c r="E14221" t="inlineStr">
        <is>
          <t>4f2cb851-3003-4658-a4b0-fd72e8f42383</t>
        </is>
      </c>
      <c r="F14221" t="n">
        <v>66</v>
      </c>
    </row>
    <row r="14222">
      <c r="A14222" t="inlineStr">
        <is>
          <t>bd07d908-b9e9-430a-aa4e-36af194ddcd0</t>
        </is>
      </c>
      <c r="B14222" t="inlineStr">
        <is>
          <t>94029020</t>
        </is>
      </c>
      <c r="C14222" t="inlineStr">
        <is>
          <t>PARTS</t>
        </is>
      </c>
      <c r="D14222" t="inlineStr">
        <is>
          <t>93d5b725-7446-4c92-b6ca-ea135a796a9b</t>
        </is>
      </c>
      <c r="E14222" t="inlineStr">
        <is>
          <t>4f2cb851-3003-4658-a4b0-fd72e8f42383</t>
        </is>
      </c>
      <c r="F14222" t="n">
        <v>66</v>
      </c>
    </row>
    <row r="14223">
      <c r="A14223" t="inlineStr">
        <is>
          <t>a571f070-8cb9-4d6d-8b01-42c8a9393038</t>
        </is>
      </c>
      <c r="B14223" t="inlineStr">
        <is>
          <t>94029090</t>
        </is>
      </c>
      <c r="C14223" t="inlineStr">
        <is>
          <t>OTHER</t>
        </is>
      </c>
      <c r="D14223" t="inlineStr">
        <is>
          <t>93d5b725-7446-4c92-b6ca-ea135a796a9b</t>
        </is>
      </c>
      <c r="E14223" t="inlineStr">
        <is>
          <t>4f2cb851-3003-4658-a4b0-fd72e8f42383</t>
        </is>
      </c>
      <c r="F14223" t="n">
        <v>66</v>
      </c>
    </row>
    <row r="14224">
      <c r="A14224" t="inlineStr">
        <is>
          <t>88fd6249-8811-4bce-9493-b11c211fb366</t>
        </is>
      </c>
      <c r="B14224" t="inlineStr">
        <is>
          <t>94031010</t>
        </is>
      </c>
      <c r="C14224" t="inlineStr">
        <is>
          <t>OF STEEL</t>
        </is>
      </c>
      <c r="D14224" t="inlineStr">
        <is>
          <t>93d5b725-7446-4c92-b6ca-ea135a796a9b</t>
        </is>
      </c>
      <c r="E14224" t="inlineStr">
        <is>
          <t>8059db13-3d7f-4853-84e3-67202904ed0a</t>
        </is>
      </c>
      <c r="F14224" t="n">
        <v>66</v>
      </c>
    </row>
    <row r="14225">
      <c r="A14225" t="inlineStr">
        <is>
          <t>1240bb64-8157-4ed3-be9e-3a791971f5ea</t>
        </is>
      </c>
      <c r="B14225" t="inlineStr">
        <is>
          <t>94031090</t>
        </is>
      </c>
      <c r="C14225" t="inlineStr">
        <is>
          <t>OTHER</t>
        </is>
      </c>
      <c r="D14225" t="inlineStr">
        <is>
          <t>93d5b725-7446-4c92-b6ca-ea135a796a9b</t>
        </is>
      </c>
      <c r="E14225" t="inlineStr">
        <is>
          <t>8059db13-3d7f-4853-84e3-67202904ed0a</t>
        </is>
      </c>
      <c r="F14225" t="n">
        <v>66</v>
      </c>
    </row>
    <row r="14226">
      <c r="A14226" t="inlineStr">
        <is>
          <t>3cd916d0-0747-4e3e-b7e1-efdb9af8d3fd</t>
        </is>
      </c>
      <c r="B14226" t="inlineStr">
        <is>
          <t>94032010</t>
        </is>
      </c>
      <c r="C14226" t="inlineStr">
        <is>
          <t>OF STEEL</t>
        </is>
      </c>
      <c r="D14226" t="inlineStr">
        <is>
          <t>93d5b725-7446-4c92-b6ca-ea135a796a9b</t>
        </is>
      </c>
      <c r="E14226" t="inlineStr">
        <is>
          <t>8059db13-3d7f-4853-84e3-67202904ed0a</t>
        </is>
      </c>
      <c r="F14226" t="n">
        <v>66</v>
      </c>
    </row>
    <row r="14227">
      <c r="A14227" t="inlineStr">
        <is>
          <t>25548ce3-ae00-4919-b9d3-a8468f5024f7</t>
        </is>
      </c>
      <c r="B14227" t="inlineStr">
        <is>
          <t>94032090</t>
        </is>
      </c>
      <c r="C14227" t="inlineStr">
        <is>
          <t>OTHER</t>
        </is>
      </c>
      <c r="D14227" t="inlineStr">
        <is>
          <t>93d5b725-7446-4c92-b6ca-ea135a796a9b</t>
        </is>
      </c>
      <c r="E14227" t="inlineStr">
        <is>
          <t>8059db13-3d7f-4853-84e3-67202904ed0a</t>
        </is>
      </c>
      <c r="F14227" t="n">
        <v>66</v>
      </c>
    </row>
    <row r="14228">
      <c r="A14228" t="inlineStr">
        <is>
          <t>3c3b74fc-00d6-4eea-a58f-d5b775b79d04</t>
        </is>
      </c>
      <c r="B14228" t="inlineStr">
        <is>
          <t>94033010</t>
        </is>
      </c>
      <c r="C14228" t="inlineStr">
        <is>
          <t>CABINETWARE</t>
        </is>
      </c>
      <c r="D14228" t="inlineStr">
        <is>
          <t>93d5b725-7446-4c92-b6ca-ea135a796a9b</t>
        </is>
      </c>
      <c r="E14228" t="inlineStr">
        <is>
          <t>8059db13-3d7f-4853-84e3-67202904ed0a</t>
        </is>
      </c>
      <c r="F14228" t="n">
        <v>66</v>
      </c>
    </row>
    <row r="14229">
      <c r="A14229" t="inlineStr">
        <is>
          <t>52b3017d-ff10-4446-94d3-76264bc4e7e9</t>
        </is>
      </c>
      <c r="B14229" t="inlineStr">
        <is>
          <t>94033090</t>
        </is>
      </c>
      <c r="C14229" t="inlineStr">
        <is>
          <t>OTHER</t>
        </is>
      </c>
      <c r="D14229" t="inlineStr">
        <is>
          <t>93d5b725-7446-4c92-b6ca-ea135a796a9b</t>
        </is>
      </c>
      <c r="E14229" t="inlineStr">
        <is>
          <t>8059db13-3d7f-4853-84e3-67202904ed0a</t>
        </is>
      </c>
      <c r="F14229" t="n">
        <v>66</v>
      </c>
    </row>
    <row r="14230">
      <c r="A14230" t="inlineStr">
        <is>
          <t>dd562187-d42c-428c-88be-925a78c107b7</t>
        </is>
      </c>
      <c r="B14230" t="inlineStr">
        <is>
          <t>94034000</t>
        </is>
      </c>
      <c r="C14230" t="inlineStr">
        <is>
          <t>WOODEN FURNITURE OF A KIND USED IN THE KITCHEN</t>
        </is>
      </c>
      <c r="D14230" t="inlineStr">
        <is>
          <t>93d5b725-7446-4c92-b6ca-ea135a796a9b</t>
        </is>
      </c>
      <c r="E14230" t="inlineStr">
        <is>
          <t>8059db13-3d7f-4853-84e3-67202904ed0a</t>
        </is>
      </c>
      <c r="F14230" t="n">
        <v>66</v>
      </c>
    </row>
    <row r="14231">
      <c r="A14231" t="inlineStr">
        <is>
          <t>2591904c-6e5e-4acb-a650-a6943c97e554</t>
        </is>
      </c>
      <c r="B14231" t="inlineStr">
        <is>
          <t>94035010</t>
        </is>
      </c>
      <c r="C14231" t="inlineStr">
        <is>
          <t>BED STEAD</t>
        </is>
      </c>
      <c r="D14231" t="inlineStr">
        <is>
          <t>93d5b725-7446-4c92-b6ca-ea135a796a9b</t>
        </is>
      </c>
      <c r="E14231" t="inlineStr">
        <is>
          <t>8059db13-3d7f-4853-84e3-67202904ed0a</t>
        </is>
      </c>
      <c r="F14231" t="n">
        <v>66</v>
      </c>
    </row>
    <row r="14232">
      <c r="A14232" t="inlineStr">
        <is>
          <t>a04eefbf-2cf6-48ff-8ce0-c978124c9200</t>
        </is>
      </c>
      <c r="B14232" t="inlineStr">
        <is>
          <t>94035090</t>
        </is>
      </c>
      <c r="C14232" t="inlineStr">
        <is>
          <t>OTHER</t>
        </is>
      </c>
      <c r="D14232" t="inlineStr">
        <is>
          <t>93d5b725-7446-4c92-b6ca-ea135a796a9b</t>
        </is>
      </c>
      <c r="E14232" t="inlineStr">
        <is>
          <t>8059db13-3d7f-4853-84e3-67202904ed0a</t>
        </is>
      </c>
      <c r="F14232" t="n">
        <v>66</v>
      </c>
    </row>
    <row r="14233">
      <c r="A14233" t="inlineStr">
        <is>
          <t>e582c1bd-5d86-414b-acc5-4c3b8b7be109</t>
        </is>
      </c>
      <c r="B14233" t="inlineStr">
        <is>
          <t>94036000</t>
        </is>
      </c>
      <c r="C14233" t="inlineStr">
        <is>
          <t>OTHER WOODEN FURNITURE</t>
        </is>
      </c>
      <c r="D14233" t="inlineStr">
        <is>
          <t>93d5b725-7446-4c92-b6ca-ea135a796a9b</t>
        </is>
      </c>
      <c r="E14233" t="inlineStr">
        <is>
          <t>8059db13-3d7f-4853-84e3-67202904ed0a</t>
        </is>
      </c>
      <c r="F14233" t="n">
        <v>66</v>
      </c>
    </row>
    <row r="14234">
      <c r="A14234" t="inlineStr">
        <is>
          <t>f170d247-1d00-49e5-a24c-864d9d84628e</t>
        </is>
      </c>
      <c r="B14234" t="inlineStr">
        <is>
          <t>94037000</t>
        </is>
      </c>
      <c r="C14234" t="inlineStr">
        <is>
          <t>FURNITURE OF PLASTICS</t>
        </is>
      </c>
      <c r="D14234" t="inlineStr">
        <is>
          <t>93d5b725-7446-4c92-b6ca-ea135a796a9b</t>
        </is>
      </c>
      <c r="E14234" t="inlineStr">
        <is>
          <t>8059db13-3d7f-4853-84e3-67202904ed0a</t>
        </is>
      </c>
      <c r="F14234" t="n">
        <v>66</v>
      </c>
    </row>
    <row r="14235">
      <c r="A14235" t="inlineStr">
        <is>
          <t>b37ab614-44ce-4edb-87c0-daf2a65cb63d</t>
        </is>
      </c>
      <c r="B14235" t="inlineStr">
        <is>
          <t>94038010</t>
        </is>
      </c>
      <c r="C14235" t="inlineStr">
        <is>
          <t>OTHER FURNITURE AND PARTS THEREOF - FURNITURE OF OTHER MATERIALS, INCLUDING CANE, OSIER, BAMBOO OR SIMILAR MATERIALS: FURNITURE OF WICKER WORK OR BAMBOO</t>
        </is>
      </c>
      <c r="D14235" t="inlineStr">
        <is>
          <t>93d5b725-7446-4c92-b6ca-ea135a796a9b</t>
        </is>
      </c>
      <c r="E14235" t="inlineStr">
        <is>
          <t>8059db13-3d7f-4853-84e3-67202904ed0a</t>
        </is>
      </c>
      <c r="F14235" t="n">
        <v>66</v>
      </c>
    </row>
    <row r="14236">
      <c r="A14236" t="inlineStr">
        <is>
          <t>ba7e7928-4d5c-47f5-9866-2bc7fed27e66</t>
        </is>
      </c>
      <c r="B14236" t="inlineStr">
        <is>
          <t>94038090</t>
        </is>
      </c>
      <c r="C14236" t="inlineStr">
        <is>
          <t>OTHER FURNITURE AND PARTS THEREOF - FURNITURE OF OTHER MATERIALS, INCLUDING CANE, OSIER, BAMBOO OR SIMILAR MATERIALS: OTHER</t>
        </is>
      </c>
      <c r="D14236" t="inlineStr">
        <is>
          <t>93d5b725-7446-4c92-b6ca-ea135a796a9b</t>
        </is>
      </c>
      <c r="E14236" t="inlineStr">
        <is>
          <t>8059db13-3d7f-4853-84e3-67202904ed0a</t>
        </is>
      </c>
      <c r="F14236" t="n">
        <v>66</v>
      </c>
    </row>
    <row r="14237">
      <c r="A14237" t="inlineStr">
        <is>
          <t>f5b332c7-f303-4e1f-ba0e-a127c2c6475b</t>
        </is>
      </c>
      <c r="B14237" t="inlineStr">
        <is>
          <t>94038100</t>
        </is>
      </c>
      <c r="C14237" t="inlineStr">
        <is>
          <t>OTHER FURNITURE AND PARTS THEREOF - FURNITURE OF OTHER MATERIALS, INCLUDING CANE, OSIER, BAMBOO OR SIMILAR MATERIALS: OF BAMBOO OR RATTAN</t>
        </is>
      </c>
      <c r="D14237" t="inlineStr">
        <is>
          <t>93d5b725-7446-4c92-b6ca-ea135a796a9b</t>
        </is>
      </c>
      <c r="E14237" t="inlineStr">
        <is>
          <t>8059db13-3d7f-4853-84e3-67202904ed0a</t>
        </is>
      </c>
      <c r="F14237" t="n">
        <v>66</v>
      </c>
    </row>
    <row r="14238">
      <c r="A14238" t="inlineStr">
        <is>
          <t>9f22eda4-c905-46df-80cd-48e04878c512</t>
        </is>
      </c>
      <c r="B14238" t="inlineStr">
        <is>
          <t>94038200</t>
        </is>
      </c>
      <c r="C14238" t="inlineStr">
        <is>
          <t>OF BAMBOO</t>
        </is>
      </c>
      <c r="D14238" t="inlineStr">
        <is>
          <t>93d5b725-7446-4c92-b6ca-ea135a796a9b</t>
        </is>
      </c>
      <c r="E14238" t="inlineStr">
        <is>
          <t>8059db13-3d7f-4853-84e3-67202904ed0a</t>
        </is>
      </c>
      <c r="F14238" t="n">
        <v>66</v>
      </c>
    </row>
    <row r="14239">
      <c r="A14239" t="inlineStr">
        <is>
          <t>bd392181-6d85-47f6-b346-230d9d87ee5f</t>
        </is>
      </c>
      <c r="B14239" t="inlineStr">
        <is>
          <t>94038300</t>
        </is>
      </c>
      <c r="C14239" t="inlineStr">
        <is>
          <t>OF RATTAN</t>
        </is>
      </c>
      <c r="D14239" t="inlineStr">
        <is>
          <t>93d5b725-7446-4c92-b6ca-ea135a796a9b</t>
        </is>
      </c>
      <c r="E14239" t="inlineStr">
        <is>
          <t>8059db13-3d7f-4853-84e3-67202904ed0a</t>
        </is>
      </c>
      <c r="F14239" t="n">
        <v>66</v>
      </c>
    </row>
    <row r="14240">
      <c r="A14240" t="inlineStr">
        <is>
          <t>2831425a-55af-4d82-b0b1-791fd7b68283</t>
        </is>
      </c>
      <c r="B14240" t="inlineStr">
        <is>
          <t>94038900</t>
        </is>
      </c>
      <c r="C14240" t="inlineStr">
        <is>
          <t>OTHER</t>
        </is>
      </c>
      <c r="D14240" t="inlineStr">
        <is>
          <t>93d5b725-7446-4c92-b6ca-ea135a796a9b</t>
        </is>
      </c>
      <c r="E14240" t="inlineStr">
        <is>
          <t>8059db13-3d7f-4853-84e3-67202904ed0a</t>
        </is>
      </c>
      <c r="F14240" t="n">
        <v>66</v>
      </c>
    </row>
    <row r="14241">
      <c r="A14241" t="inlineStr">
        <is>
          <t>943119fe-c09e-4992-b179-942d962f4d66</t>
        </is>
      </c>
      <c r="B14241" t="inlineStr">
        <is>
          <t>94039000</t>
        </is>
      </c>
      <c r="C14241" t="inlineStr">
        <is>
          <t>OTHER FURNITURE AND PARTS THEREOF -Parts</t>
        </is>
      </c>
      <c r="D14241" t="inlineStr">
        <is>
          <t>93d5b725-7446-4c92-b6ca-ea135a796a9b</t>
        </is>
      </c>
      <c r="E14241" t="inlineStr">
        <is>
          <t>8059db13-3d7f-4853-84e3-67202904ed0a</t>
        </is>
      </c>
      <c r="F14241" t="n">
        <v>66</v>
      </c>
    </row>
    <row r="14242">
      <c r="A14242" t="inlineStr">
        <is>
          <t>ae88cda9-c05b-4cfa-af82-b03166c88677</t>
        </is>
      </c>
      <c r="B14242" t="inlineStr">
        <is>
          <t>94039100</t>
        </is>
      </c>
      <c r="C14242" t="inlineStr">
        <is>
          <t>OF WOOD</t>
        </is>
      </c>
      <c r="D14242" t="inlineStr">
        <is>
          <t>93d5b725-7446-4c92-b6ca-ea135a796a9b</t>
        </is>
      </c>
      <c r="E14242" t="inlineStr">
        <is>
          <t>8059db13-3d7f-4853-84e3-67202904ed0a</t>
        </is>
      </c>
      <c r="F14242" t="n">
        <v>66</v>
      </c>
    </row>
    <row r="14243">
      <c r="A14243" t="inlineStr">
        <is>
          <t>8b8bf300-d452-48ec-b23a-73e4d448c656</t>
        </is>
      </c>
      <c r="B14243" t="inlineStr">
        <is>
          <t>94039900</t>
        </is>
      </c>
      <c r="C14243" t="inlineStr">
        <is>
          <t>OTHER</t>
        </is>
      </c>
      <c r="D14243" t="inlineStr">
        <is>
          <t>93d5b725-7446-4c92-b6ca-ea135a796a9b</t>
        </is>
      </c>
      <c r="E14243" t="inlineStr">
        <is>
          <t>8059db13-3d7f-4853-84e3-67202904ed0a</t>
        </is>
      </c>
      <c r="F14243" t="n">
        <v>66</v>
      </c>
    </row>
    <row r="14244">
      <c r="A14244" t="inlineStr">
        <is>
          <t>a38f2483-f69f-4967-a172-a8827c4f64b4</t>
        </is>
      </c>
      <c r="B14244" t="inlineStr">
        <is>
          <t>94041000</t>
        </is>
      </c>
      <c r="C14244" t="inlineStr">
        <is>
          <t>MATTRESS SUPPORTS</t>
        </is>
      </c>
      <c r="D14244" t="inlineStr">
        <is>
          <t>93d5b725-7446-4c92-b6ca-ea135a796a9b</t>
        </is>
      </c>
      <c r="E14244" t="inlineStr">
        <is>
          <t>2bd904b2-202e-4cb0-a224-eb301e848071</t>
        </is>
      </c>
      <c r="F14244" t="n">
        <v>66</v>
      </c>
    </row>
    <row r="14245">
      <c r="A14245" t="inlineStr">
        <is>
          <t>007d072e-88df-468c-9c62-da9ad9301d09</t>
        </is>
      </c>
      <c r="B14245" t="inlineStr">
        <is>
          <t>94042110</t>
        </is>
      </c>
      <c r="C14245" t="inlineStr">
        <is>
          <t>OF RUBBER</t>
        </is>
      </c>
      <c r="D14245" t="inlineStr">
        <is>
          <t>93d5b725-7446-4c92-b6ca-ea135a796a9b</t>
        </is>
      </c>
      <c r="E14245" t="inlineStr">
        <is>
          <t>2bd904b2-202e-4cb0-a224-eb301e848071</t>
        </is>
      </c>
      <c r="F14245" t="n">
        <v>66</v>
      </c>
    </row>
    <row r="14246">
      <c r="A14246" t="inlineStr">
        <is>
          <t>087ff801-cc26-4ee0-b0d5-2c6b44afe7dd</t>
        </is>
      </c>
      <c r="B14246" t="inlineStr">
        <is>
          <t>94042190</t>
        </is>
      </c>
      <c r="C14246" t="inlineStr">
        <is>
          <t>OF PLASTIC</t>
        </is>
      </c>
      <c r="D14246" t="inlineStr">
        <is>
          <t>93d5b725-7446-4c92-b6ca-ea135a796a9b</t>
        </is>
      </c>
      <c r="E14246" t="inlineStr">
        <is>
          <t>2bd904b2-202e-4cb0-a224-eb301e848071</t>
        </is>
      </c>
      <c r="F14246" t="n">
        <v>66</v>
      </c>
    </row>
    <row r="14247">
      <c r="A14247" t="inlineStr">
        <is>
          <t>3df75007-ab59-41f4-8bc7-ca190182b3f5</t>
        </is>
      </c>
      <c r="B14247" t="inlineStr">
        <is>
          <t>94042910</t>
        </is>
      </c>
      <c r="C14247" t="inlineStr">
        <is>
          <t>SPRING INTERIOR</t>
        </is>
      </c>
      <c r="D14247" t="inlineStr">
        <is>
          <t>93d5b725-7446-4c92-b6ca-ea135a796a9b</t>
        </is>
      </c>
      <c r="E14247" t="inlineStr">
        <is>
          <t>2bd904b2-202e-4cb0-a224-eb301e848071</t>
        </is>
      </c>
      <c r="F14247" t="n">
        <v>66</v>
      </c>
    </row>
    <row r="14248">
      <c r="A14248" t="inlineStr">
        <is>
          <t>35d3a3ce-7aca-4d15-ad52-5735fe228ade</t>
        </is>
      </c>
      <c r="B14248" t="inlineStr">
        <is>
          <t>94042920</t>
        </is>
      </c>
      <c r="C14248" t="inlineStr">
        <is>
          <t>OF RUBBERISED COIR WITH OR WITHOUT COMBINATION OFOTHER MATERIALS, WHETHER OR NOT WITH METALLIC SPRINGS.</t>
        </is>
      </c>
      <c r="D14248" t="inlineStr">
        <is>
          <t>93d5b725-7446-4c92-b6ca-ea135a796a9b</t>
        </is>
      </c>
      <c r="E14248" t="inlineStr">
        <is>
          <t>2bd904b2-202e-4cb0-a224-eb301e848071</t>
        </is>
      </c>
      <c r="F14248" t="n">
        <v>66</v>
      </c>
    </row>
    <row r="14249">
      <c r="A14249" t="inlineStr">
        <is>
          <t>0a781123-409d-4232-a511-30267d0b5cf9</t>
        </is>
      </c>
      <c r="B14249" t="inlineStr">
        <is>
          <t>94042990</t>
        </is>
      </c>
      <c r="C14249" t="inlineStr">
        <is>
          <t>OTHER</t>
        </is>
      </c>
      <c r="D14249" t="inlineStr">
        <is>
          <t>93d5b725-7446-4c92-b6ca-ea135a796a9b</t>
        </is>
      </c>
      <c r="E14249" t="inlineStr">
        <is>
          <t>2bd904b2-202e-4cb0-a224-eb301e848071</t>
        </is>
      </c>
      <c r="F14249" t="n">
        <v>66</v>
      </c>
    </row>
    <row r="14250">
      <c r="A14250" t="inlineStr">
        <is>
          <t>78562317-1f69-4489-a23c-c43c113b48b6</t>
        </is>
      </c>
      <c r="B14250" t="inlineStr">
        <is>
          <t>94043010</t>
        </is>
      </c>
      <c r="C14250" t="inlineStr">
        <is>
          <t>FILLED WITH FEATHERS OR DOWN</t>
        </is>
      </c>
      <c r="D14250" t="inlineStr">
        <is>
          <t>93d5b725-7446-4c92-b6ca-ea135a796a9b</t>
        </is>
      </c>
      <c r="E14250" t="inlineStr">
        <is>
          <t>2bd904b2-202e-4cb0-a224-eb301e848071</t>
        </is>
      </c>
      <c r="F14250" t="n">
        <v>66</v>
      </c>
    </row>
    <row r="14251">
      <c r="A14251" t="inlineStr">
        <is>
          <t>1d99d59f-9172-4953-a4b7-894ab395d4be</t>
        </is>
      </c>
      <c r="B14251" t="inlineStr">
        <is>
          <t>94043090</t>
        </is>
      </c>
      <c r="C14251" t="inlineStr">
        <is>
          <t>OTHER</t>
        </is>
      </c>
      <c r="D14251" t="inlineStr">
        <is>
          <t>93d5b725-7446-4c92-b6ca-ea135a796a9b</t>
        </is>
      </c>
      <c r="E14251" t="inlineStr">
        <is>
          <t>2bd904b2-202e-4cb0-a224-eb301e848071</t>
        </is>
      </c>
      <c r="F14251" t="n">
        <v>66</v>
      </c>
    </row>
    <row r="14252">
      <c r="A14252" t="inlineStr">
        <is>
          <t>70de74f9-70cb-45af-8911-9eaa1cc8a752</t>
        </is>
      </c>
      <c r="B14252" t="inlineStr">
        <is>
          <t>94044010</t>
        </is>
      </c>
      <c r="C14252" t="inlineStr">
        <is>
          <t>QUILTS</t>
        </is>
      </c>
      <c r="D14252" t="inlineStr">
        <is>
          <t>93d5b725-7446-4c92-b6ca-ea135a796a9b</t>
        </is>
      </c>
      <c r="E14252" t="inlineStr">
        <is>
          <t>2bd904b2-202e-4cb0-a224-eb301e848071</t>
        </is>
      </c>
      <c r="F14252" t="n">
        <v>66</v>
      </c>
    </row>
    <row r="14253">
      <c r="A14253" t="inlineStr">
        <is>
          <t>63ee5e5f-689a-44ed-a06f-2ab81f80891a</t>
        </is>
      </c>
      <c r="B14253" t="inlineStr">
        <is>
          <t>94044020</t>
        </is>
      </c>
      <c r="C14253" t="inlineStr">
        <is>
          <t>BEDSPREADS</t>
        </is>
      </c>
      <c r="D14253" t="inlineStr">
        <is>
          <t>93d5b725-7446-4c92-b6ca-ea135a796a9b</t>
        </is>
      </c>
      <c r="E14253" t="inlineStr">
        <is>
          <t>2bd904b2-202e-4cb0-a224-eb301e848071</t>
        </is>
      </c>
      <c r="F14253" t="n">
        <v>66</v>
      </c>
    </row>
    <row r="14254">
      <c r="A14254" t="inlineStr">
        <is>
          <t>42199dfb-f7de-44c2-81de-d930e37a325c</t>
        </is>
      </c>
      <c r="B14254" t="inlineStr">
        <is>
          <t>94044030</t>
        </is>
      </c>
      <c r="C14254" t="inlineStr">
        <is>
          <t>EIDERDOWNS</t>
        </is>
      </c>
      <c r="D14254" t="inlineStr">
        <is>
          <t>93d5b725-7446-4c92-b6ca-ea135a796a9b</t>
        </is>
      </c>
      <c r="E14254" t="inlineStr">
        <is>
          <t>2bd904b2-202e-4cb0-a224-eb301e848071</t>
        </is>
      </c>
      <c r="F14254" t="n">
        <v>66</v>
      </c>
    </row>
    <row r="14255">
      <c r="A14255" t="inlineStr">
        <is>
          <t>caac5658-b7fb-4e36-a705-536299d2cd9d</t>
        </is>
      </c>
      <c r="B14255" t="inlineStr">
        <is>
          <t>94044040</t>
        </is>
      </c>
      <c r="C14255" t="inlineStr">
        <is>
          <t>DUVETS (COMFORTERS)</t>
        </is>
      </c>
      <c r="D14255" t="inlineStr">
        <is>
          <t>93d5b725-7446-4c92-b6ca-ea135a796a9b</t>
        </is>
      </c>
      <c r="E14255" t="inlineStr">
        <is>
          <t>2bd904b2-202e-4cb0-a224-eb301e848071</t>
        </is>
      </c>
      <c r="F14255" t="n">
        <v>66</v>
      </c>
    </row>
    <row r="14256">
      <c r="A14256" t="inlineStr">
        <is>
          <t>dcb34229-5236-4216-948b-35af80a2174b</t>
        </is>
      </c>
      <c r="B14256" t="inlineStr">
        <is>
          <t>94049000</t>
        </is>
      </c>
      <c r="C14256" t="inlineStr">
        <is>
          <t>OTHER</t>
        </is>
      </c>
      <c r="D14256" t="inlineStr">
        <is>
          <t>93d5b725-7446-4c92-b6ca-ea135a796a9b</t>
        </is>
      </c>
      <c r="E14256" t="inlineStr">
        <is>
          <t>2bd904b2-202e-4cb0-a224-eb301e848071</t>
        </is>
      </c>
      <c r="F14256" t="n">
        <v>66</v>
      </c>
    </row>
    <row r="14257">
      <c r="A14257" t="inlineStr">
        <is>
          <t>8722eda9-70b4-4006-b103-5068f32d72a5</t>
        </is>
      </c>
      <c r="B14257" t="inlineStr">
        <is>
          <t>94049011</t>
        </is>
      </c>
      <c r="C14257" t="inlineStr">
        <is>
          <t xml:space="preserve">MATTRESS SUPPORTS; ARTICLES OF BEDDING AND SIMILAR FURNISHING (FOR EXAMPLE, MATTRESSES, QUILTS, EIDERDOWNS, CUSHIONS, POUFFES AND PILLOWS) FITTED WITH SPRINGS OR STUFFED OR INTERNALLY FITTED WITH ANY MATERIAL OR OF CELLULAR RUBBER OR PLASTICS, WHETHER OR </t>
        </is>
      </c>
      <c r="D14257" t="inlineStr">
        <is>
          <t>93d5b725-7446-4c92-b6ca-ea135a796a9b</t>
        </is>
      </c>
      <c r="E14257" t="inlineStr">
        <is>
          <t>2bd904b2-202e-4cb0-a224-eb301e848071</t>
        </is>
      </c>
      <c r="F14257" t="n">
        <v>66</v>
      </c>
    </row>
    <row r="14258">
      <c r="A14258" t="inlineStr">
        <is>
          <t>22c9de1a-430d-4fd1-89f5-387be5bbab5a</t>
        </is>
      </c>
      <c r="B14258" t="inlineStr">
        <is>
          <t>94049019</t>
        </is>
      </c>
      <c r="C14258" t="inlineStr">
        <is>
          <t xml:space="preserve">MATTRESS SUPPORTS; ARTICLES OF BEDDING AND SIMILAR FURNISHING (FOR EXAMPLE, MATTRESSES, QUILTS, EIDERDOWNS, CUSHIONS, POUFFES AND PILLOWS) FITTED WITH SPRINGS OR STUFFED OR INTERNALLY FITTED WITH ANY MATERIAL OR OF CELLULAR RUBBER OR PLASTICS, WHETHER OR </t>
        </is>
      </c>
      <c r="D14258" t="inlineStr">
        <is>
          <t>93d5b725-7446-4c92-b6ca-ea135a796a9b</t>
        </is>
      </c>
      <c r="E14258" t="inlineStr">
        <is>
          <t>2bd904b2-202e-4cb0-a224-eb301e848071</t>
        </is>
      </c>
      <c r="F14258" t="n">
        <v>66</v>
      </c>
    </row>
    <row r="14259">
      <c r="A14259" t="inlineStr">
        <is>
          <t>7a738142-9152-4ee7-85e2-360ceed3983b</t>
        </is>
      </c>
      <c r="B14259" t="inlineStr">
        <is>
          <t>94049091</t>
        </is>
      </c>
      <c r="C14259" t="inlineStr">
        <is>
          <t xml:space="preserve">MATTRESS SUPPORTS; ARTICLES OF BEDDING AND SIMILAR FURNISHING (FOR EXAMPLE, MATTRESSES, QUILTS, EIDERDOWNS, CUSHIONS, POUFFES AND PILLOWS) FITTED WITH SPRINGS OR STUFFED OR INTERNALLY FITTED WITH ANY MATERIAL OR OF CELLULAR RUBBER OR PLASTICS, WHETHER OR </t>
        </is>
      </c>
      <c r="D14259" t="inlineStr">
        <is>
          <t>93d5b725-7446-4c92-b6ca-ea135a796a9b</t>
        </is>
      </c>
      <c r="E14259" t="inlineStr">
        <is>
          <t>2bd904b2-202e-4cb0-a224-eb301e848071</t>
        </is>
      </c>
      <c r="F14259" t="n">
        <v>66</v>
      </c>
    </row>
    <row r="14260">
      <c r="A14260" t="inlineStr">
        <is>
          <t>557652fa-a40c-4891-9c9c-ad58b0d96b20</t>
        </is>
      </c>
      <c r="B14260" t="inlineStr">
        <is>
          <t>94049099</t>
        </is>
      </c>
      <c r="C14260" t="inlineStr">
        <is>
          <t xml:space="preserve">MATTRESS SUPPORTS; ARTICLES OF BEDDING AND SIMILAR FURNISHING (FOR EXAMPLE, MATTRESSES, QUILTS, EIDERDOWNS, CUSHIONS, POUFFES AND PILLOWS) FITTED WITH SPRINGS OR STUFFED OR INTERNALLY FITTED WITH ANY MATERIAL OR OF CELLULAR RUBBER OR PLASTICS, WHETHER OR </t>
        </is>
      </c>
      <c r="D14260" t="inlineStr">
        <is>
          <t>93d5b725-7446-4c92-b6ca-ea135a796a9b</t>
        </is>
      </c>
      <c r="E14260" t="inlineStr">
        <is>
          <t>2bd904b2-202e-4cb0-a224-eb301e848071</t>
        </is>
      </c>
      <c r="F14260" t="n">
        <v>66</v>
      </c>
    </row>
    <row r="14261">
      <c r="A14261" t="inlineStr">
        <is>
          <t>972eb9f4-7c41-4eca-9de8-72e0f3c49e0d</t>
        </is>
      </c>
      <c r="B14261" t="inlineStr">
        <is>
          <t>94051010</t>
        </is>
      </c>
      <c r="C14261" t="inlineStr">
        <is>
          <t>LAMPS AND LIGHTING FITTINGS INCLUDING SEARCHLIGHTS AND SPOTLIGHTS AND PARTS THEREOF, NOT ELSEWHERE SPECIFIED OR INCLUDED; ILLUMINATED SIGNS, ILLUMINATED NAME-PLATES AND THE LIKE, HAVING A PERMANENTLY FIXED LIGHT SOURCE, AND PARTS THEREOF NOT ELSEWHERE SPE</t>
        </is>
      </c>
      <c r="D14261" t="inlineStr">
        <is>
          <t>93d5b725-7446-4c92-b6ca-ea135a796a9b</t>
        </is>
      </c>
      <c r="E14261" t="inlineStr">
        <is>
          <t>538cf2ae-2b80-44f8-b13e-2a729936a9a5</t>
        </is>
      </c>
      <c r="F14261" t="n">
        <v>66</v>
      </c>
    </row>
    <row r="14262">
      <c r="A14262" t="inlineStr">
        <is>
          <t>b8680089-5ee2-4f7b-9f6d-137ac3f0d85c</t>
        </is>
      </c>
      <c r="B14262" t="inlineStr">
        <is>
          <t>94051020</t>
        </is>
      </c>
      <c r="C14262" t="inlineStr">
        <is>
          <t>LAMPS AND LIGHTING FITTINGS INCLUDING SEARCHLIGHTS AND SPOTLIGHTS AND PARTS THEREOF, NOT ELSEWHERE SPECIFIED OR INCLUDED; ILLUMINATED SIGNS, ILLUMINATED NAME-PLATES AND THE LIKE, HAVING A PERMANENTLY FIXED LIGHT SOURCE, AND PARTS THEREOF NOT ELSEWHERE SPE</t>
        </is>
      </c>
      <c r="D14262" t="inlineStr">
        <is>
          <t>93d5b725-7446-4c92-b6ca-ea135a796a9b</t>
        </is>
      </c>
      <c r="E14262" t="inlineStr">
        <is>
          <t>538cf2ae-2b80-44f8-b13e-2a729936a9a5</t>
        </is>
      </c>
      <c r="F14262" t="n">
        <v>66</v>
      </c>
    </row>
    <row r="14263">
      <c r="A14263" t="inlineStr">
        <is>
          <t>144f2741-e071-4c55-a00c-108ff48341fe</t>
        </is>
      </c>
      <c r="B14263" t="inlineStr">
        <is>
          <t>94051090</t>
        </is>
      </c>
      <c r="C14263" t="inlineStr">
        <is>
          <t>LAMPS AND LIGHTING FITTINGS INCLUDING SEARCHLIGHTS AND SPOTLIGHTS AND PARTS THEREOF, NOT ELSEWHERE SPECIFIED OR INCLUDED; ILLUMINATED SIGNS, ILLUMINATED NAME-PLATES AND THE LIKE, HAVING A PERMANENTLY FIXED LIGHT SOURCE, AND PARTS THEREOF NOT ELSEWHERE SPE</t>
        </is>
      </c>
      <c r="D14263" t="inlineStr">
        <is>
          <t>93d5b725-7446-4c92-b6ca-ea135a796a9b</t>
        </is>
      </c>
      <c r="E14263" t="inlineStr">
        <is>
          <t>538cf2ae-2b80-44f8-b13e-2a729936a9a5</t>
        </is>
      </c>
      <c r="F14263" t="n">
        <v>66</v>
      </c>
    </row>
    <row r="14264">
      <c r="A14264" t="inlineStr">
        <is>
          <t>98969201-becd-4a0b-8361-44368b3b1bdc</t>
        </is>
      </c>
      <c r="B14264" t="inlineStr">
        <is>
          <t>94051100</t>
        </is>
      </c>
      <c r="C14264" t="inlineStr">
        <is>
          <t>DESIGNED FOR USE SOLELY WITH LIGHT-EMITTING DIODE   (LED) LIGHT SOURCES</t>
        </is>
      </c>
      <c r="D14264" t="inlineStr">
        <is>
          <t>93d5b725-7446-4c92-b6ca-ea135a796a9b</t>
        </is>
      </c>
      <c r="E14264" t="inlineStr">
        <is>
          <t>538cf2ae-2b80-44f8-b13e-2a729936a9a5</t>
        </is>
      </c>
      <c r="F14264" t="n">
        <v>66</v>
      </c>
    </row>
    <row r="14265">
      <c r="A14265" t="inlineStr">
        <is>
          <t>3083fa37-505c-4acc-a6dc-50917c4136c3</t>
        </is>
      </c>
      <c r="B14265" t="inlineStr">
        <is>
          <t>94051900</t>
        </is>
      </c>
      <c r="C14265" t="inlineStr">
        <is>
          <t>OTHER</t>
        </is>
      </c>
      <c r="D14265" t="inlineStr">
        <is>
          <t>93d5b725-7446-4c92-b6ca-ea135a796a9b</t>
        </is>
      </c>
      <c r="E14265" t="inlineStr">
        <is>
          <t>538cf2ae-2b80-44f8-b13e-2a729936a9a5</t>
        </is>
      </c>
      <c r="F14265" t="n">
        <v>66</v>
      </c>
    </row>
    <row r="14266">
      <c r="A14266" t="inlineStr">
        <is>
          <t>087a31b2-3b22-4be4-87ff-97f2a78ad338</t>
        </is>
      </c>
      <c r="B14266" t="inlineStr">
        <is>
          <t>94052010</t>
        </is>
      </c>
      <c r="C14266" t="inlineStr">
        <is>
          <t>LAMPS AND LIGHTING FITTINGS INCLUDING SEARCHLIGHTS AND SPOTLIGHTS AND PARTS THEREOF, NOT ELSEWHERE SPECIFIED OR INCLUDED; ILLUMINATED SIGNS, ILLUMINATED NAME-PLATES AND THE LIKE, HAVING A PERMANENTLY FIXED LIGHT SOURCE, AND PARTS THEREOF NOT ELSEWHERE SPE</t>
        </is>
      </c>
      <c r="D14266" t="inlineStr">
        <is>
          <t>93d5b725-7446-4c92-b6ca-ea135a796a9b</t>
        </is>
      </c>
      <c r="E14266" t="inlineStr">
        <is>
          <t>538cf2ae-2b80-44f8-b13e-2a729936a9a5</t>
        </is>
      </c>
      <c r="F14266" t="n">
        <v>66</v>
      </c>
    </row>
    <row r="14267">
      <c r="A14267" t="inlineStr">
        <is>
          <t>3bd17e65-074d-494c-9b3b-6a37c8300034</t>
        </is>
      </c>
      <c r="B14267" t="inlineStr">
        <is>
          <t>94052090</t>
        </is>
      </c>
      <c r="C14267" t="inlineStr">
        <is>
          <t>LAMPS AND LIGHTING FITTINGS INCLUDING SEARCHLIGHTS AND SPOTLIGHTS AND PARTS THEREOF, NOT ELSEWHERE SPECIFIED OR INCLUDED; ILLUMINATED SIGNS, ILLUMINATED NAME-PLATES AND THE LIKE, HAVING A PERMANENTLY FIXED LIGHT SOURCE, AND PARTS THEREOF NOT ELSEWHERE SPE</t>
        </is>
      </c>
      <c r="D14267" t="inlineStr">
        <is>
          <t>93d5b725-7446-4c92-b6ca-ea135a796a9b</t>
        </is>
      </c>
      <c r="E14267" t="inlineStr">
        <is>
          <t>538cf2ae-2b80-44f8-b13e-2a729936a9a5</t>
        </is>
      </c>
      <c r="F14267" t="n">
        <v>66</v>
      </c>
    </row>
    <row r="14268">
      <c r="A14268" t="inlineStr">
        <is>
          <t>27219854-c0c5-4f14-b2b5-06afc4c58a1c</t>
        </is>
      </c>
      <c r="B14268" t="inlineStr">
        <is>
          <t>94052100</t>
        </is>
      </c>
      <c r="C14268" t="inlineStr">
        <is>
          <t>DESIGNED FOR USE SOLELY WITH LIGHT-EMITTING DIODE (LED) LIGHT SOURCES</t>
        </is>
      </c>
      <c r="D14268" t="inlineStr">
        <is>
          <t>93d5b725-7446-4c92-b6ca-ea135a796a9b</t>
        </is>
      </c>
      <c r="E14268" t="inlineStr">
        <is>
          <t>538cf2ae-2b80-44f8-b13e-2a729936a9a5</t>
        </is>
      </c>
      <c r="F14268" t="n">
        <v>66</v>
      </c>
    </row>
    <row r="14269">
      <c r="A14269" t="inlineStr">
        <is>
          <t>42ce2af6-018e-4d86-9ca4-aff0f1569bd2</t>
        </is>
      </c>
      <c r="B14269" t="inlineStr">
        <is>
          <t>94052900</t>
        </is>
      </c>
      <c r="C14269" t="inlineStr">
        <is>
          <t>OTHER</t>
        </is>
      </c>
      <c r="D14269" t="inlineStr">
        <is>
          <t>93d5b725-7446-4c92-b6ca-ea135a796a9b</t>
        </is>
      </c>
      <c r="E14269" t="inlineStr">
        <is>
          <t>538cf2ae-2b80-44f8-b13e-2a729936a9a5</t>
        </is>
      </c>
      <c r="F14269" t="n">
        <v>66</v>
      </c>
    </row>
    <row r="14270">
      <c r="A14270" t="inlineStr">
        <is>
          <t>27cbcfbe-abad-457c-8f17-b5789b9267f9</t>
        </is>
      </c>
      <c r="B14270" t="inlineStr">
        <is>
          <t>94053000</t>
        </is>
      </c>
      <c r="C14270" t="inlineStr">
        <is>
          <t>LAMPS AND LIGHTING FITTINGS INCLUDING SEARCHLIGHTS AND SPOTLIGHTS AND PARTS THEREOF, NOT ELSEWHERE SPECIFIED OR INCLUDED; ILLUMINATED SIGNS, ILLUMINATED NAME-PLATES AND THE LIKE, HAVING A PERMANENTLY FIXED LIGHT SOURCE, AND PARTS THEREOF NOT ELSEWHERE SPE</t>
        </is>
      </c>
      <c r="D14270" t="inlineStr">
        <is>
          <t>93d5b725-7446-4c92-b6ca-ea135a796a9b</t>
        </is>
      </c>
      <c r="E14270" t="inlineStr">
        <is>
          <t>538cf2ae-2b80-44f8-b13e-2a729936a9a5</t>
        </is>
      </c>
      <c r="F14270" t="n">
        <v>66</v>
      </c>
    </row>
    <row r="14271">
      <c r="A14271" t="inlineStr">
        <is>
          <t>4180ae73-4795-4f9c-8d3a-8fbdeba4ed5a</t>
        </is>
      </c>
      <c r="B14271" t="inlineStr">
        <is>
          <t>94053100</t>
        </is>
      </c>
      <c r="C14271" t="inlineStr">
        <is>
          <t>DESIGNED FOR USE SOLELY WITH LIGHT-EMITTING DIODE  (LED) LIGHT SOURCES</t>
        </is>
      </c>
      <c r="D14271" t="inlineStr">
        <is>
          <t>93d5b725-7446-4c92-b6ca-ea135a796a9b</t>
        </is>
      </c>
      <c r="E14271" t="inlineStr">
        <is>
          <t>538cf2ae-2b80-44f8-b13e-2a729936a9a5</t>
        </is>
      </c>
      <c r="F14271" t="n">
        <v>66</v>
      </c>
    </row>
    <row r="14272">
      <c r="A14272" t="inlineStr">
        <is>
          <t>abb0f3a3-3375-4998-9c47-baaaba09cc5b</t>
        </is>
      </c>
      <c r="B14272" t="inlineStr">
        <is>
          <t>94053900</t>
        </is>
      </c>
      <c r="C14272" t="inlineStr">
        <is>
          <t>OTHER</t>
        </is>
      </c>
      <c r="D14272" t="inlineStr">
        <is>
          <t>93d5b725-7446-4c92-b6ca-ea135a796a9b</t>
        </is>
      </c>
      <c r="E14272" t="inlineStr">
        <is>
          <t>538cf2ae-2b80-44f8-b13e-2a729936a9a5</t>
        </is>
      </c>
      <c r="F14272" t="n">
        <v>66</v>
      </c>
    </row>
    <row r="14273">
      <c r="A14273" t="inlineStr">
        <is>
          <t>8c56446b-cf75-4805-925a-ba69424d95ac</t>
        </is>
      </c>
      <c r="B14273" t="inlineStr">
        <is>
          <t>94054010</t>
        </is>
      </c>
      <c r="C14273" t="inlineStr">
        <is>
          <t>LAMPS AND LIGHTING FITTINGS INCLUDING SEARCHLIGHTS AND SPOTLIGHTS AND PARTS THEREOF, NOT ELSEWHERE SPECIFIED OR INCLUDED; ILLUMINATED SIGNS, ILLUMINATED NAME-PLATES AND THE LIKE, HAVING A PERMANENTLY FIXED LIGHT SOURCE, AND PARTS THEREOF NOT ELSEWHERE SPE</t>
        </is>
      </c>
      <c r="D14273" t="inlineStr">
        <is>
          <t>93d5b725-7446-4c92-b6ca-ea135a796a9b</t>
        </is>
      </c>
      <c r="E14273" t="inlineStr">
        <is>
          <t>538cf2ae-2b80-44f8-b13e-2a729936a9a5</t>
        </is>
      </c>
      <c r="F14273" t="n">
        <v>66</v>
      </c>
    </row>
    <row r="14274">
      <c r="A14274" t="inlineStr">
        <is>
          <t>d69914c0-d2e7-41bc-a42a-159e6ad41600</t>
        </is>
      </c>
      <c r="B14274" t="inlineStr">
        <is>
          <t>94054090</t>
        </is>
      </c>
      <c r="C14274" t="inlineStr">
        <is>
          <t>LAMPS AND LIGHTING FITTINGS INCLUDING SEARCHLIGHTS AND SPOTLIGHTS AND PARTS THEREOF, NOT ELSEWHERE SPECIFIED OR INCLUDED; ILLUMINATED SIGNS, ILLUMINATED NAME-PLATES AND THE LIKE, HAVING A PERMANENTLY FIXED LIGHT SOURCE, AND PARTS THEREOF NOT ELSEWHERE SPE</t>
        </is>
      </c>
      <c r="D14274" t="inlineStr">
        <is>
          <t>93d5b725-7446-4c92-b6ca-ea135a796a9b</t>
        </is>
      </c>
      <c r="E14274" t="inlineStr">
        <is>
          <t>538cf2ae-2b80-44f8-b13e-2a729936a9a5</t>
        </is>
      </c>
      <c r="F14274" t="n">
        <v>66</v>
      </c>
    </row>
    <row r="14275">
      <c r="A14275" t="inlineStr">
        <is>
          <t>1d272ebd-5dd0-422c-8555-dab436a58367</t>
        </is>
      </c>
      <c r="B14275" t="inlineStr">
        <is>
          <t>94054100</t>
        </is>
      </c>
      <c r="C14275" t="inlineStr">
        <is>
          <t>PHOTOVOLTAIC, DESIGNED FOR USE SOLELY WITH LIGHT-EMITTING DIODE (LED) LIGHT SOURCES</t>
        </is>
      </c>
      <c r="D14275" t="inlineStr">
        <is>
          <t>93d5b725-7446-4c92-b6ca-ea135a796a9b</t>
        </is>
      </c>
      <c r="E14275" t="inlineStr">
        <is>
          <t>538cf2ae-2b80-44f8-b13e-2a729936a9a5</t>
        </is>
      </c>
      <c r="F14275" t="n">
        <v>66</v>
      </c>
    </row>
    <row r="14276">
      <c r="A14276" t="inlineStr">
        <is>
          <t>ba4fab1b-4fbe-47a7-99b5-3180cee3d53a</t>
        </is>
      </c>
      <c r="B14276" t="inlineStr">
        <is>
          <t>94054200</t>
        </is>
      </c>
      <c r="C14276" t="inlineStr">
        <is>
          <t>Other, designed for use solely with light-emitting diode (LED) light sources</t>
        </is>
      </c>
      <c r="D14276" t="inlineStr">
        <is>
          <t>93d5b725-7446-4c92-b6ca-ea135a796a9b</t>
        </is>
      </c>
      <c r="E14276" t="inlineStr">
        <is>
          <t>538cf2ae-2b80-44f8-b13e-2a729936a9a5</t>
        </is>
      </c>
      <c r="F14276" t="n">
        <v>66</v>
      </c>
    </row>
    <row r="14277">
      <c r="A14277" t="inlineStr">
        <is>
          <t>be433f10-c013-4ee0-b014-7e2cac7b7e4b</t>
        </is>
      </c>
      <c r="B14277" t="inlineStr">
        <is>
          <t>94054900</t>
        </is>
      </c>
      <c r="C14277" t="inlineStr">
        <is>
          <t>OTHER</t>
        </is>
      </c>
      <c r="D14277" t="inlineStr">
        <is>
          <t>93d5b725-7446-4c92-b6ca-ea135a796a9b</t>
        </is>
      </c>
      <c r="E14277" t="inlineStr">
        <is>
          <t>538cf2ae-2b80-44f8-b13e-2a729936a9a5</t>
        </is>
      </c>
      <c r="F14277" t="n">
        <v>66</v>
      </c>
    </row>
    <row r="14278">
      <c r="A14278" t="inlineStr">
        <is>
          <t>f6a46f07-01ec-4215-acfd-7adb0d11a562</t>
        </is>
      </c>
      <c r="B14278" t="inlineStr">
        <is>
          <t>94055000</t>
        </is>
      </c>
      <c r="C14278" t="inlineStr">
        <is>
          <t>NON-ELECTRICAL LUMINAIRES AND LIGHTING FITTINGS</t>
        </is>
      </c>
      <c r="D14278" t="inlineStr">
        <is>
          <t>93d5b725-7446-4c92-b6ca-ea135a796a9b</t>
        </is>
      </c>
      <c r="E14278" t="inlineStr">
        <is>
          <t>538cf2ae-2b80-44f8-b13e-2a729936a9a5</t>
        </is>
      </c>
      <c r="F14278" t="n">
        <v>66</v>
      </c>
    </row>
    <row r="14279">
      <c r="A14279" t="inlineStr">
        <is>
          <t>a629d5c0-5f94-4f21-ae64-34e43b621677</t>
        </is>
      </c>
      <c r="B14279" t="inlineStr">
        <is>
          <t>94055010</t>
        </is>
      </c>
      <c r="C14279" t="inlineStr">
        <is>
          <t>LAMPS AND LIGHTING FITTINGS INCLUDING SEARCHLIGHTS AND SPOTLIGHTS AND PARTS THEREOF, NOT ELSEWHERE SPECIFIED OR INCLUDED; ILLUMINATED SIGNS, ILLUMINATED NAME-PLATES AND THE LIKE, HAVING A PERMANENTLY FIXED LIGHT SOURCE, AND PARTS THEREOF NOT ELSEWHERE SPE</t>
        </is>
      </c>
      <c r="D14279" t="inlineStr">
        <is>
          <t>93d5b725-7446-4c92-b6ca-ea135a796a9b</t>
        </is>
      </c>
      <c r="E14279" t="inlineStr">
        <is>
          <t>538cf2ae-2b80-44f8-b13e-2a729936a9a5</t>
        </is>
      </c>
      <c r="F14279" t="n">
        <v>66</v>
      </c>
    </row>
    <row r="14280">
      <c r="A14280" t="inlineStr">
        <is>
          <t>6eeb5b84-03d9-4414-b44d-757002b7f4d8</t>
        </is>
      </c>
      <c r="B14280" t="inlineStr">
        <is>
          <t>94055020</t>
        </is>
      </c>
      <c r="C14280"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0" t="inlineStr">
        <is>
          <t>93d5b725-7446-4c92-b6ca-ea135a796a9b</t>
        </is>
      </c>
      <c r="E14280" t="inlineStr">
        <is>
          <t>538cf2ae-2b80-44f8-b13e-2a729936a9a5</t>
        </is>
      </c>
      <c r="F14280" t="n">
        <v>66</v>
      </c>
    </row>
    <row r="14281">
      <c r="A14281" t="inlineStr">
        <is>
          <t>d474b477-7914-45ee-86c7-4ac9dae443b1</t>
        </is>
      </c>
      <c r="B14281" t="inlineStr">
        <is>
          <t>94055031</t>
        </is>
      </c>
      <c r="C14281"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1" t="inlineStr">
        <is>
          <t>93d5b725-7446-4c92-b6ca-ea135a796a9b</t>
        </is>
      </c>
      <c r="E14281" t="inlineStr">
        <is>
          <t>538cf2ae-2b80-44f8-b13e-2a729936a9a5</t>
        </is>
      </c>
      <c r="F14281" t="n">
        <v>66</v>
      </c>
    </row>
    <row r="14282">
      <c r="A14282" t="inlineStr">
        <is>
          <t>c266000f-38af-47c3-8dd5-1f85a1b68be5</t>
        </is>
      </c>
      <c r="B14282" t="inlineStr">
        <is>
          <t>94055039</t>
        </is>
      </c>
      <c r="C14282"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2" t="inlineStr">
        <is>
          <t>93d5b725-7446-4c92-b6ca-ea135a796a9b</t>
        </is>
      </c>
      <c r="E14282" t="inlineStr">
        <is>
          <t>538cf2ae-2b80-44f8-b13e-2a729936a9a5</t>
        </is>
      </c>
      <c r="F14282" t="n">
        <v>66</v>
      </c>
    </row>
    <row r="14283">
      <c r="A14283" t="inlineStr">
        <is>
          <t>efc6c60f-67d3-46a5-a9d8-80506e4db4bc</t>
        </is>
      </c>
      <c r="B14283" t="inlineStr">
        <is>
          <t>94055040</t>
        </is>
      </c>
      <c r="C14283"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3" t="inlineStr">
        <is>
          <t>93d5b725-7446-4c92-b6ca-ea135a796a9b</t>
        </is>
      </c>
      <c r="E14283" t="inlineStr">
        <is>
          <t>538cf2ae-2b80-44f8-b13e-2a729936a9a5</t>
        </is>
      </c>
      <c r="F14283" t="n">
        <v>66</v>
      </c>
    </row>
    <row r="14284">
      <c r="A14284" t="inlineStr">
        <is>
          <t>03bf57ec-b4a3-4b06-9338-4e297d72e307</t>
        </is>
      </c>
      <c r="B14284" t="inlineStr">
        <is>
          <t>94055051</t>
        </is>
      </c>
      <c r="C14284"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4" t="inlineStr">
        <is>
          <t>93d5b725-7446-4c92-b6ca-ea135a796a9b</t>
        </is>
      </c>
      <c r="E14284" t="inlineStr">
        <is>
          <t>538cf2ae-2b80-44f8-b13e-2a729936a9a5</t>
        </is>
      </c>
      <c r="F14284" t="n">
        <v>66</v>
      </c>
    </row>
    <row r="14285">
      <c r="A14285" t="inlineStr">
        <is>
          <t>3f53e984-04f5-44eb-a89a-7c1b633b52ba</t>
        </is>
      </c>
      <c r="B14285" t="inlineStr">
        <is>
          <t>94055059</t>
        </is>
      </c>
      <c r="C14285"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5" t="inlineStr">
        <is>
          <t>93d5b725-7446-4c92-b6ca-ea135a796a9b</t>
        </is>
      </c>
      <c r="E14285" t="inlineStr">
        <is>
          <t>538cf2ae-2b80-44f8-b13e-2a729936a9a5</t>
        </is>
      </c>
      <c r="F14285" t="n">
        <v>66</v>
      </c>
    </row>
    <row r="14286">
      <c r="A14286" t="inlineStr">
        <is>
          <t>2edc5fbf-e17b-40ab-af30-e5ee2ab184d5</t>
        </is>
      </c>
      <c r="B14286" t="inlineStr">
        <is>
          <t>94056010</t>
        </is>
      </c>
      <c r="C14286"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6" t="inlineStr">
        <is>
          <t>93d5b725-7446-4c92-b6ca-ea135a796a9b</t>
        </is>
      </c>
      <c r="E14286" t="inlineStr">
        <is>
          <t>538cf2ae-2b80-44f8-b13e-2a729936a9a5</t>
        </is>
      </c>
      <c r="F14286" t="n">
        <v>66</v>
      </c>
    </row>
    <row r="14287">
      <c r="A14287" t="inlineStr">
        <is>
          <t>4481364d-95bb-4f2e-9e75-bf4398516b5d</t>
        </is>
      </c>
      <c r="B14287" t="inlineStr">
        <is>
          <t>94056090</t>
        </is>
      </c>
      <c r="C14287" t="inlineStr">
        <is>
          <t>LAMPS AND LIGHTING FITTINGS INCLUDING SEARCHLIGHTS AND SPOTLIGHTS AND PARTS THEREOF, NOT ELSEWHERE SPECIFIED OR INCLUDED; ILLUMINATED SIGNS, ILLUMINATED NAME-PLATES AND THE LIKE, HAVING A PERMANENTLY FIXED LIGHT SOURCE, AND PARTS THEREOF NOT ELSEWHERE SPE</t>
        </is>
      </c>
      <c r="D14287" t="inlineStr">
        <is>
          <t>93d5b725-7446-4c92-b6ca-ea135a796a9b</t>
        </is>
      </c>
      <c r="E14287" t="inlineStr">
        <is>
          <t>538cf2ae-2b80-44f8-b13e-2a729936a9a5</t>
        </is>
      </c>
      <c r="F14287" t="n">
        <v>66</v>
      </c>
    </row>
    <row r="14288">
      <c r="A14288" t="inlineStr">
        <is>
          <t>f2b90d0c-6598-465e-b2c7-dbf155b192b3</t>
        </is>
      </c>
      <c r="B14288" t="inlineStr">
        <is>
          <t>94056100</t>
        </is>
      </c>
      <c r="C14288" t="inlineStr">
        <is>
          <t>DESIGNED FOR USE SOLELY WITH LIGHT-EMITTING DIODE (LED) LIGHT SOURCES</t>
        </is>
      </c>
      <c r="D14288" t="inlineStr">
        <is>
          <t>93d5b725-7446-4c92-b6ca-ea135a796a9b</t>
        </is>
      </c>
      <c r="E14288" t="inlineStr">
        <is>
          <t>538cf2ae-2b80-44f8-b13e-2a729936a9a5</t>
        </is>
      </c>
      <c r="F14288" t="n">
        <v>66</v>
      </c>
    </row>
    <row r="14289">
      <c r="A14289" t="inlineStr">
        <is>
          <t>76d10686-495c-4bde-a257-83df094b6758</t>
        </is>
      </c>
      <c r="B14289" t="inlineStr">
        <is>
          <t>94056900</t>
        </is>
      </c>
      <c r="C14289" t="inlineStr">
        <is>
          <t>OTHER</t>
        </is>
      </c>
      <c r="D14289" t="inlineStr">
        <is>
          <t>93d5b725-7446-4c92-b6ca-ea135a796a9b</t>
        </is>
      </c>
      <c r="E14289" t="inlineStr">
        <is>
          <t>538cf2ae-2b80-44f8-b13e-2a729936a9a5</t>
        </is>
      </c>
      <c r="F14289" t="n">
        <v>66</v>
      </c>
    </row>
    <row r="14290">
      <c r="A14290" t="inlineStr">
        <is>
          <t>7f4f3887-53df-4c4e-aac5-97fd09e45a48</t>
        </is>
      </c>
      <c r="B14290" t="inlineStr">
        <is>
          <t>94059100</t>
        </is>
      </c>
      <c r="C14290" t="inlineStr">
        <is>
          <t>OF GLASS</t>
        </is>
      </c>
      <c r="D14290" t="inlineStr">
        <is>
          <t>93d5b725-7446-4c92-b6ca-ea135a796a9b</t>
        </is>
      </c>
      <c r="E14290" t="inlineStr">
        <is>
          <t>538cf2ae-2b80-44f8-b13e-2a729936a9a5</t>
        </is>
      </c>
      <c r="F14290" t="n">
        <v>66</v>
      </c>
    </row>
    <row r="14291">
      <c r="A14291" t="inlineStr">
        <is>
          <t>f4ec63a1-bc49-478b-a095-87f0c2c59b82</t>
        </is>
      </c>
      <c r="B14291" t="inlineStr">
        <is>
          <t>94059200</t>
        </is>
      </c>
      <c r="C14291" t="inlineStr">
        <is>
          <t>OF PLASTICS</t>
        </is>
      </c>
      <c r="D14291" t="inlineStr">
        <is>
          <t>93d5b725-7446-4c92-b6ca-ea135a796a9b</t>
        </is>
      </c>
      <c r="E14291" t="inlineStr">
        <is>
          <t>538cf2ae-2b80-44f8-b13e-2a729936a9a5</t>
        </is>
      </c>
      <c r="F14291" t="n">
        <v>66</v>
      </c>
    </row>
    <row r="14292">
      <c r="A14292" t="inlineStr">
        <is>
          <t>36c8e86c-361c-40e1-9ad6-54f132e69ed2</t>
        </is>
      </c>
      <c r="B14292" t="inlineStr">
        <is>
          <t>94059900</t>
        </is>
      </c>
      <c r="C14292" t="inlineStr">
        <is>
          <t>OTHER</t>
        </is>
      </c>
      <c r="D14292" t="inlineStr">
        <is>
          <t>93d5b725-7446-4c92-b6ca-ea135a796a9b</t>
        </is>
      </c>
      <c r="E14292" t="inlineStr">
        <is>
          <t>538cf2ae-2b80-44f8-b13e-2a729936a9a5</t>
        </is>
      </c>
      <c r="F14292" t="n">
        <v>66</v>
      </c>
    </row>
    <row r="14293">
      <c r="A14293" t="inlineStr">
        <is>
          <t>9d562497-58ce-44f6-8aef-e637246005ac</t>
        </is>
      </c>
      <c r="B14293" t="inlineStr">
        <is>
          <t>94060011</t>
        </is>
      </c>
      <c r="C14293" t="inlineStr">
        <is>
          <t>PREFABRICATED BUILDINGS - Green houses: Green house-in ready to assemble sets</t>
        </is>
      </c>
      <c r="D14293" t="inlineStr">
        <is>
          <t>93d5b725-7446-4c92-b6ca-ea135a796a9b</t>
        </is>
      </c>
      <c r="E14293" t="inlineStr">
        <is>
          <t>d6feea7f-421c-4692-b900-f3cf4bea4e66</t>
        </is>
      </c>
      <c r="F14293" t="n">
        <v>66</v>
      </c>
    </row>
    <row r="14294">
      <c r="A14294" t="inlineStr">
        <is>
          <t>75bb57dc-04fa-4a9e-957e-e3b175f44dc2</t>
        </is>
      </c>
      <c r="B14294" t="inlineStr">
        <is>
          <t>94060019</t>
        </is>
      </c>
      <c r="C14294" t="inlineStr">
        <is>
          <t>PREFABRICATED BUILDINGS - Green houses: Other</t>
        </is>
      </c>
      <c r="D14294" t="inlineStr">
        <is>
          <t>93d5b725-7446-4c92-b6ca-ea135a796a9b</t>
        </is>
      </c>
      <c r="E14294" t="inlineStr">
        <is>
          <t>d6feea7f-421c-4692-b900-f3cf4bea4e66</t>
        </is>
      </c>
      <c r="F14294" t="n">
        <v>66</v>
      </c>
    </row>
    <row r="14295">
      <c r="A14295" t="inlineStr">
        <is>
          <t>f629de1f-547c-4c8f-8c21-253fba8f4c9e</t>
        </is>
      </c>
      <c r="B14295" t="inlineStr">
        <is>
          <t>94060091</t>
        </is>
      </c>
      <c r="C14295" t="inlineStr">
        <is>
          <t>PREFABRICATED BUILDINGS - Other : Prefabricated housing material</t>
        </is>
      </c>
      <c r="D14295" t="inlineStr">
        <is>
          <t>93d5b725-7446-4c92-b6ca-ea135a796a9b</t>
        </is>
      </c>
      <c r="E14295" t="inlineStr">
        <is>
          <t>d6feea7f-421c-4692-b900-f3cf4bea4e66</t>
        </is>
      </c>
      <c r="F14295" t="n">
        <v>66</v>
      </c>
    </row>
    <row r="14296">
      <c r="A14296" t="inlineStr">
        <is>
          <t>d96307f2-c74f-4514-964b-c1a6e6910ecc</t>
        </is>
      </c>
      <c r="B14296" t="inlineStr">
        <is>
          <t>94060092</t>
        </is>
      </c>
      <c r="C14296" t="inlineStr">
        <is>
          <t>PREFABRICATED BUILDINGS - Other : Prefabricated construction for cold storage</t>
        </is>
      </c>
      <c r="D14296" t="inlineStr">
        <is>
          <t>93d5b725-7446-4c92-b6ca-ea135a796a9b</t>
        </is>
      </c>
      <c r="E14296" t="inlineStr">
        <is>
          <t>d6feea7f-421c-4692-b900-f3cf4bea4e66</t>
        </is>
      </c>
      <c r="F14296" t="n">
        <v>66</v>
      </c>
    </row>
    <row r="14297">
      <c r="A14297" t="inlineStr">
        <is>
          <t>ce96b810-2415-4527-9880-17f3ceda08a5</t>
        </is>
      </c>
      <c r="B14297" t="inlineStr">
        <is>
          <t>94060093</t>
        </is>
      </c>
      <c r="C14297" t="inlineStr">
        <is>
          <t>PREFABRICATED BUILDINGS - Other : Silos for storing ensilage</t>
        </is>
      </c>
      <c r="D14297" t="inlineStr">
        <is>
          <t>93d5b725-7446-4c92-b6ca-ea135a796a9b</t>
        </is>
      </c>
      <c r="E14297" t="inlineStr">
        <is>
          <t>d6feea7f-421c-4692-b900-f3cf4bea4e66</t>
        </is>
      </c>
      <c r="F14297" t="n">
        <v>66</v>
      </c>
    </row>
    <row r="14298">
      <c r="A14298" t="inlineStr">
        <is>
          <t>e0b34a99-e428-4bcc-9dd8-677fa9f451c5</t>
        </is>
      </c>
      <c r="B14298" t="inlineStr">
        <is>
          <t>94060099</t>
        </is>
      </c>
      <c r="C14298" t="inlineStr">
        <is>
          <t>PREFABRICATED BUILDINGS - Other : Other</t>
        </is>
      </c>
      <c r="D14298" t="inlineStr">
        <is>
          <t>93d5b725-7446-4c92-b6ca-ea135a796a9b</t>
        </is>
      </c>
      <c r="E14298" t="inlineStr">
        <is>
          <t>d6feea7f-421c-4692-b900-f3cf4bea4e66</t>
        </is>
      </c>
      <c r="F14298" t="n">
        <v>66</v>
      </c>
    </row>
    <row r="14299">
      <c r="A14299" t="inlineStr">
        <is>
          <t>d0eeda6c-ee9d-4e06-8e41-e83e56a89a8f</t>
        </is>
      </c>
      <c r="B14299" t="inlineStr">
        <is>
          <t>94061010</t>
        </is>
      </c>
      <c r="C14299" t="inlineStr">
        <is>
          <t>Green-houses</t>
        </is>
      </c>
      <c r="D14299" t="inlineStr">
        <is>
          <t>93d5b725-7446-4c92-b6ca-ea135a796a9b</t>
        </is>
      </c>
      <c r="E14299" t="inlineStr">
        <is>
          <t>d6feea7f-421c-4692-b900-f3cf4bea4e66</t>
        </is>
      </c>
      <c r="F14299" t="n">
        <v>66</v>
      </c>
    </row>
    <row r="14300">
      <c r="A14300" t="inlineStr">
        <is>
          <t>25d1328d-d5a5-4cf5-98f8-d755c7a00b46</t>
        </is>
      </c>
      <c r="B14300" t="inlineStr">
        <is>
          <t>94061020</t>
        </is>
      </c>
      <c r="C14300" t="inlineStr">
        <is>
          <t>For cold storage</t>
        </is>
      </c>
      <c r="D14300" t="inlineStr">
        <is>
          <t>93d5b725-7446-4c92-b6ca-ea135a796a9b</t>
        </is>
      </c>
      <c r="E14300" t="inlineStr">
        <is>
          <t>d6feea7f-421c-4692-b900-f3cf4bea4e66</t>
        </is>
      </c>
      <c r="F14300" t="n">
        <v>66</v>
      </c>
    </row>
    <row r="14301">
      <c r="A14301" t="inlineStr">
        <is>
          <t>e81827b5-6d85-4052-9f16-66de5d64458a</t>
        </is>
      </c>
      <c r="B14301" t="inlineStr">
        <is>
          <t>94061030</t>
        </is>
      </c>
      <c r="C14301" t="inlineStr">
        <is>
          <t>Silos for storing ensilage</t>
        </is>
      </c>
      <c r="D14301" t="inlineStr">
        <is>
          <t>93d5b725-7446-4c92-b6ca-ea135a796a9b</t>
        </is>
      </c>
      <c r="E14301" t="inlineStr">
        <is>
          <t>d6feea7f-421c-4692-b900-f3cf4bea4e66</t>
        </is>
      </c>
      <c r="F14301" t="n">
        <v>66</v>
      </c>
    </row>
    <row r="14302">
      <c r="A14302" t="inlineStr">
        <is>
          <t>27376fdb-916c-41b8-ac53-2404670c0d1b</t>
        </is>
      </c>
      <c r="B14302" t="inlineStr">
        <is>
          <t>94061090</t>
        </is>
      </c>
      <c r="C14302" t="inlineStr">
        <is>
          <t>Other</t>
        </is>
      </c>
      <c r="D14302" t="inlineStr">
        <is>
          <t>93d5b725-7446-4c92-b6ca-ea135a796a9b</t>
        </is>
      </c>
      <c r="E14302" t="inlineStr">
        <is>
          <t>d6feea7f-421c-4692-b900-f3cf4bea4e66</t>
        </is>
      </c>
      <c r="F14302" t="n">
        <v>66</v>
      </c>
    </row>
    <row r="14303">
      <c r="A14303" t="inlineStr">
        <is>
          <t>d3837c5e-826c-4587-941e-2b1b436727e6</t>
        </is>
      </c>
      <c r="B14303" t="inlineStr">
        <is>
          <t>94062000</t>
        </is>
      </c>
      <c r="C14303" t="inlineStr">
        <is>
          <t>MODULAR BUILDING UNITS, OF STEEL</t>
        </is>
      </c>
      <c r="D14303" t="inlineStr">
        <is>
          <t>93d5b725-7446-4c92-b6ca-ea135a796a9b</t>
        </is>
      </c>
      <c r="E14303" t="inlineStr">
        <is>
          <t>d6feea7f-421c-4692-b900-f3cf4bea4e66</t>
        </is>
      </c>
      <c r="F14303" t="n">
        <v>66</v>
      </c>
    </row>
    <row r="14304">
      <c r="A14304" t="inlineStr">
        <is>
          <t>9f88c566-6b10-4edc-8646-f42090947275</t>
        </is>
      </c>
      <c r="B14304" t="inlineStr">
        <is>
          <t>94069010</t>
        </is>
      </c>
      <c r="C14304" t="inlineStr">
        <is>
          <t>Green-houses</t>
        </is>
      </c>
      <c r="D14304" t="inlineStr">
        <is>
          <t>93d5b725-7446-4c92-b6ca-ea135a796a9b</t>
        </is>
      </c>
      <c r="E14304" t="inlineStr">
        <is>
          <t>d6feea7f-421c-4692-b900-f3cf4bea4e66</t>
        </is>
      </c>
      <c r="F14304" t="n">
        <v>66</v>
      </c>
    </row>
    <row r="14305">
      <c r="A14305" t="inlineStr">
        <is>
          <t>1b28f52b-3a05-478d-ab78-86cfbf952686</t>
        </is>
      </c>
      <c r="B14305" t="inlineStr">
        <is>
          <t>94069020</t>
        </is>
      </c>
      <c r="C14305" t="inlineStr">
        <is>
          <t>For cold storage</t>
        </is>
      </c>
      <c r="D14305" t="inlineStr">
        <is>
          <t>93d5b725-7446-4c92-b6ca-ea135a796a9b</t>
        </is>
      </c>
      <c r="E14305" t="inlineStr">
        <is>
          <t>d6feea7f-421c-4692-b900-f3cf4bea4e66</t>
        </is>
      </c>
      <c r="F14305" t="n">
        <v>66</v>
      </c>
    </row>
    <row r="14306">
      <c r="A14306" t="inlineStr">
        <is>
          <t>f802bd51-6b62-4d35-aa9d-7459bdb71914</t>
        </is>
      </c>
      <c r="B14306" t="inlineStr">
        <is>
          <t>94069030</t>
        </is>
      </c>
      <c r="C14306" t="inlineStr">
        <is>
          <t>Silos for storing ensilage</t>
        </is>
      </c>
      <c r="D14306" t="inlineStr">
        <is>
          <t>93d5b725-7446-4c92-b6ca-ea135a796a9b</t>
        </is>
      </c>
      <c r="E14306" t="inlineStr">
        <is>
          <t>d6feea7f-421c-4692-b900-f3cf4bea4e66</t>
        </is>
      </c>
      <c r="F14306" t="n">
        <v>66</v>
      </c>
    </row>
    <row r="14307">
      <c r="A14307" t="inlineStr">
        <is>
          <t>ecc0dbfc-4afa-44f7-8b4f-6f3d082e309a</t>
        </is>
      </c>
      <c r="B14307" t="inlineStr">
        <is>
          <t>94069090</t>
        </is>
      </c>
      <c r="C14307" t="inlineStr">
        <is>
          <t>Other</t>
        </is>
      </c>
      <c r="D14307" t="inlineStr">
        <is>
          <t>93d5b725-7446-4c92-b6ca-ea135a796a9b</t>
        </is>
      </c>
      <c r="E14307" t="inlineStr">
        <is>
          <t>d6feea7f-421c-4692-b900-f3cf4bea4e66</t>
        </is>
      </c>
      <c r="F14307" t="n">
        <v>66</v>
      </c>
    </row>
    <row r="14308">
      <c r="A14308" t="inlineStr">
        <is>
          <t>b2fd0b3b-bdc7-44e0-8f7d-4497520cfc43</t>
        </is>
      </c>
      <c r="B14308" t="inlineStr">
        <is>
          <t>95010010</t>
        </is>
      </c>
      <c r="C14308" t="inlineStr">
        <is>
          <t>WHEELED TOYS DESIGNED TO BE RIDDEN BY CHILDREN (FOR EXAMPLE, TRICYCLES, SCOOTERS, PEDAL CARS); DOLLR CARRIAGES - WHEELED TOYS DESIGNED TO BE RIDDEN BY CHILDREN (FOR EXAMPLE, TRICYCLES, SCOOTERS, PEDAL CARS); DOLLR CARRIAGES: WHEEL TOYS DESIGNED TO BE RIDD</t>
        </is>
      </c>
      <c r="D14308" t="inlineStr">
        <is>
          <t>2cb72c75-92ca-4f4b-9be4-4c1c43998d4a</t>
        </is>
      </c>
      <c r="E14308" t="inlineStr">
        <is>
          <t>20f4be3c-2bab-4d33-ac4a-26f978291e59</t>
        </is>
      </c>
      <c r="F14308" t="n">
        <v>66</v>
      </c>
    </row>
    <row r="14309">
      <c r="A14309" t="inlineStr">
        <is>
          <t>bf8e26a1-54af-4200-b9a6-e013fb34e17a</t>
        </is>
      </c>
      <c r="B14309" t="inlineStr">
        <is>
          <t>95010090</t>
        </is>
      </c>
      <c r="C14309" t="inlineStr">
        <is>
          <t>WHEELED TOYS DESIGNED TO BE RIDDEN BY CHILDREN (FOR EXAMPLE, TRICYCLES, SCOOTERS, PEDAL CARS); DOLLR CARRIAGES - WHEELED TOYS DESIGNED TO BE RIDDEN BY CHILDREN (FOR EXAMPLE, TRICYCLES, SCOOTERS, PEDAL CARS); DOLLR CARRIAGES: PARTS</t>
        </is>
      </c>
      <c r="D14309" t="inlineStr">
        <is>
          <t>2cb72c75-92ca-4f4b-9be4-4c1c43998d4a</t>
        </is>
      </c>
      <c r="E14309" t="inlineStr">
        <is>
          <t>20f4be3c-2bab-4d33-ac4a-26f978291e59</t>
        </is>
      </c>
      <c r="F14309" t="n">
        <v>66</v>
      </c>
    </row>
    <row r="14310">
      <c r="A14310" t="inlineStr">
        <is>
          <t>9cd2d862-5186-41af-96b1-01e807a59ffd</t>
        </is>
      </c>
      <c r="B14310" t="inlineStr">
        <is>
          <t>95021010</t>
        </is>
      </c>
      <c r="C14310" t="inlineStr">
        <is>
          <t>DOLLS REPRESENTING ONLY HUMAN BEINGS - DOLLS, WHETHER OR NOT DRESSED: OF WOOD</t>
        </is>
      </c>
      <c r="D14310" t="inlineStr">
        <is>
          <t>2cb72c75-92ca-4f4b-9be4-4c1c43998d4a</t>
        </is>
      </c>
      <c r="E14310" t="inlineStr">
        <is>
          <t>ce746092-1048-44bd-b5e6-792fb1a91a84</t>
        </is>
      </c>
      <c r="F14310" t="n">
        <v>66</v>
      </c>
    </row>
    <row r="14311">
      <c r="A14311" t="inlineStr">
        <is>
          <t>87d35c9c-cbee-4537-9a1d-26af7585382f</t>
        </is>
      </c>
      <c r="B14311" t="inlineStr">
        <is>
          <t>95021020</t>
        </is>
      </c>
      <c r="C14311" t="inlineStr">
        <is>
          <t>DOLLS REPRESENTING ONLY HUMAN BEINGS - DOLLS, WHETHER OR NOT DRESSED: OF METAL</t>
        </is>
      </c>
      <c r="D14311" t="inlineStr">
        <is>
          <t>2cb72c75-92ca-4f4b-9be4-4c1c43998d4a</t>
        </is>
      </c>
      <c r="E14311" t="inlineStr">
        <is>
          <t>ce746092-1048-44bd-b5e6-792fb1a91a84</t>
        </is>
      </c>
      <c r="F14311" t="n">
        <v>66</v>
      </c>
    </row>
    <row r="14312">
      <c r="A14312" t="inlineStr">
        <is>
          <t>faaccdf5-58ff-42d0-a081-063ae13011f8</t>
        </is>
      </c>
      <c r="B14312" t="inlineStr">
        <is>
          <t>95021030</t>
        </is>
      </c>
      <c r="C14312" t="inlineStr">
        <is>
          <t>DOLLS REPRESENTING ONLY HUMAN BEINGS - DOLLS, WHETHER OR NOT DRESSED: OF PLASTICS</t>
        </is>
      </c>
      <c r="D14312" t="inlineStr">
        <is>
          <t>2cb72c75-92ca-4f4b-9be4-4c1c43998d4a</t>
        </is>
      </c>
      <c r="E14312" t="inlineStr">
        <is>
          <t>ce746092-1048-44bd-b5e6-792fb1a91a84</t>
        </is>
      </c>
      <c r="F14312" t="n">
        <v>66</v>
      </c>
    </row>
    <row r="14313">
      <c r="A14313" t="inlineStr">
        <is>
          <t>a01c06d5-a681-421e-a3ce-23d1676d6a9d</t>
        </is>
      </c>
      <c r="B14313" t="inlineStr">
        <is>
          <t>95021090</t>
        </is>
      </c>
      <c r="C14313" t="inlineStr">
        <is>
          <t>DOLLS REPRESENTING ONLY HUMAN BEINGS - DOLLS, WHETHER OR NOT DRESSED: OTHER</t>
        </is>
      </c>
      <c r="D14313" t="inlineStr">
        <is>
          <t>2cb72c75-92ca-4f4b-9be4-4c1c43998d4a</t>
        </is>
      </c>
      <c r="E14313" t="inlineStr">
        <is>
          <t>ce746092-1048-44bd-b5e6-792fb1a91a84</t>
        </is>
      </c>
      <c r="F14313" t="n">
        <v>66</v>
      </c>
    </row>
    <row r="14314">
      <c r="A14314" t="inlineStr">
        <is>
          <t>bd8d68e0-5a61-431b-9596-9f2c5a884d7c</t>
        </is>
      </c>
      <c r="B14314" t="inlineStr">
        <is>
          <t>95029100</t>
        </is>
      </c>
      <c r="C14314" t="inlineStr">
        <is>
          <t>DOLLS REPRESENTING ONLY HUMAN BEINGS - DOLLS, WHETHER OR NOT DRESSED: - PARTS AND ACCESSORIES: GARMENTS AND ACCESSORIES THEREFOR, FOOT-WEAR AND HEADGEAR</t>
        </is>
      </c>
      <c r="D14314" t="inlineStr">
        <is>
          <t>2cb72c75-92ca-4f4b-9be4-4c1c43998d4a</t>
        </is>
      </c>
      <c r="E14314" t="inlineStr">
        <is>
          <t>ce746092-1048-44bd-b5e6-792fb1a91a84</t>
        </is>
      </c>
      <c r="F14314" t="n">
        <v>66</v>
      </c>
    </row>
    <row r="14315">
      <c r="A14315" t="inlineStr">
        <is>
          <t>846085f5-7937-47b7-8e80-cdd9cca2d5ad</t>
        </is>
      </c>
      <c r="B14315" t="inlineStr">
        <is>
          <t>95029900</t>
        </is>
      </c>
      <c r="C14315" t="inlineStr">
        <is>
          <t>DOLLS REPRESENTING ONLY HUMAN BEINGS - DOLLS, WHETHER OR NOT DRESSED: - PARTS AND ACCESSORIES: OTHER</t>
        </is>
      </c>
      <c r="D14315" t="inlineStr">
        <is>
          <t>2cb72c75-92ca-4f4b-9be4-4c1c43998d4a</t>
        </is>
      </c>
      <c r="E14315" t="inlineStr">
        <is>
          <t>ce746092-1048-44bd-b5e6-792fb1a91a84</t>
        </is>
      </c>
      <c r="F14315" t="n">
        <v>66</v>
      </c>
    </row>
    <row r="14316">
      <c r="A14316" t="inlineStr">
        <is>
          <t>bc7a62c6-7a06-44f7-8bbe-b34cc4b2dd87</t>
        </is>
      </c>
      <c r="B14316" t="inlineStr">
        <is>
          <t>950300</t>
        </is>
      </c>
      <c r="D14316" t="inlineStr">
        <is>
          <t>33042519-916c-41cd-9f8e-e2d66a280ece</t>
        </is>
      </c>
      <c r="E14316" t="inlineStr">
        <is>
          <t>1e434890-7f38-410f-aa04-0de88207abe1</t>
        </is>
      </c>
      <c r="F14316" t="n">
        <v>3201</v>
      </c>
    </row>
    <row r="14317">
      <c r="A14317" t="inlineStr">
        <is>
          <t>aacc98c3-28b7-4109-99ef-78a29e335a10</t>
        </is>
      </c>
      <c r="B14317" t="inlineStr">
        <is>
          <t>95030010</t>
        </is>
      </c>
      <c r="C14317" t="inlineStr">
        <is>
          <t>ELECTRONIC</t>
        </is>
      </c>
      <c r="D14317" t="inlineStr">
        <is>
          <t>2cb72c75-92ca-4f4b-9be4-4c1c43998d4a</t>
        </is>
      </c>
      <c r="E14317" t="inlineStr">
        <is>
          <t>3fe38c06-ca5a-4f40-9301-24330ec647af</t>
        </is>
      </c>
      <c r="F14317" t="n">
        <v>66</v>
      </c>
    </row>
    <row r="14318">
      <c r="A14318" t="inlineStr">
        <is>
          <t>2e59f9f7-1199-4b6a-909b-74f48ea8a904</t>
        </is>
      </c>
      <c r="B14318" t="inlineStr">
        <is>
          <t>95030020</t>
        </is>
      </c>
      <c r="C14318" t="inlineStr">
        <is>
          <t>NON ELECTRONIC</t>
        </is>
      </c>
      <c r="D14318" t="inlineStr">
        <is>
          <t>2cb72c75-92ca-4f4b-9be4-4c1c43998d4a</t>
        </is>
      </c>
      <c r="E14318" t="inlineStr">
        <is>
          <t>3fe38c06-ca5a-4f40-9301-24330ec647af</t>
        </is>
      </c>
      <c r="F14318" t="n">
        <v>66</v>
      </c>
    </row>
    <row r="14319">
      <c r="A14319" t="inlineStr">
        <is>
          <t>8284160c-02ee-4ef5-8191-ce55dc15cee9</t>
        </is>
      </c>
      <c r="B14319" t="inlineStr">
        <is>
          <t>95030030</t>
        </is>
      </c>
      <c r="C14319" t="inlineStr">
        <is>
          <t>TRICYCLES, SCOOTERS, PEDAL CARS AND SIMILAR WHEELED TOYS; DOLLS CARRIAGES; DOLLS; OTHER TOYS; REDUCED-SIZE (*SCALE*) MODELS AND SIMILAR RECREATIONAL MODELS, WORKING OR NOT; PUZZLES OF ALL KINDS - TRICYCLES, SCOOTERS, PEDAL CARS AND SIMILAR WHEELED TOYS; D</t>
        </is>
      </c>
      <c r="D14319" t="inlineStr">
        <is>
          <t>2cb72c75-92ca-4f4b-9be4-4c1c43998d4a</t>
        </is>
      </c>
      <c r="E14319" t="inlineStr">
        <is>
          <t>3fe38c06-ca5a-4f40-9301-24330ec647af</t>
        </is>
      </c>
      <c r="F14319" t="n">
        <v>66</v>
      </c>
    </row>
    <row r="14320">
      <c r="A14320" t="inlineStr">
        <is>
          <t>5111858f-419b-4351-a933-45319d52a50a</t>
        </is>
      </c>
      <c r="B14320" t="inlineStr">
        <is>
          <t>95030090</t>
        </is>
      </c>
      <c r="C14320" t="inlineStr">
        <is>
          <t>TRICYCLES, SCOOTERS, PEDAL CARS AND SIMILAR WHEELED TOYS; DOLLS CARRIAGES; DOLLS; OTHER TOYS; REDUCED-SIZE (*SCALE*) MODELS AND SIMILAR RECREATIONAL MODELS, WORKING OR NOT; PUZZLES OF ALL KINDS -TRICYCLES, SCOOTERS, PEDAL CARS AND SIMILAR WHEELED TOYS; DO</t>
        </is>
      </c>
      <c r="D14320" t="inlineStr">
        <is>
          <t>2cb72c75-92ca-4f4b-9be4-4c1c43998d4a</t>
        </is>
      </c>
      <c r="E14320" t="inlineStr">
        <is>
          <t>3fe38c06-ca5a-4f40-9301-24330ec647af</t>
        </is>
      </c>
      <c r="F14320" t="n">
        <v>66</v>
      </c>
    </row>
    <row r="14321">
      <c r="A14321" t="inlineStr">
        <is>
          <t>3042a020-69e0-450d-8812-99daaa7a4f31</t>
        </is>
      </c>
      <c r="B14321" t="inlineStr">
        <is>
          <t>95030091</t>
        </is>
      </c>
      <c r="C14321" t="inlineStr">
        <is>
          <t>Of electronic toys</t>
        </is>
      </c>
      <c r="D14321" t="inlineStr">
        <is>
          <t>2cb72c75-92ca-4f4b-9be4-4c1c43998d4a</t>
        </is>
      </c>
      <c r="E14321" t="inlineStr">
        <is>
          <t>3fe38c06-ca5a-4f40-9301-24330ec647af</t>
        </is>
      </c>
      <c r="F14321" t="n">
        <v>66</v>
      </c>
    </row>
    <row r="14322">
      <c r="A14322" t="inlineStr">
        <is>
          <t>61c3ba4d-a979-4daa-86a3-d556098d3b5e</t>
        </is>
      </c>
      <c r="B14322" t="inlineStr">
        <is>
          <t>95030099</t>
        </is>
      </c>
      <c r="C14322" t="inlineStr">
        <is>
          <t>Other</t>
        </is>
      </c>
      <c r="D14322" t="inlineStr">
        <is>
          <t>2cb72c75-92ca-4f4b-9be4-4c1c43998d4a</t>
        </is>
      </c>
      <c r="E14322" t="inlineStr">
        <is>
          <t>3fe38c06-ca5a-4f40-9301-24330ec647af</t>
        </is>
      </c>
      <c r="F14322" t="n">
        <v>66</v>
      </c>
    </row>
    <row r="14323">
      <c r="A14323" t="inlineStr">
        <is>
          <t>337b73cf-9c16-492c-87d1-f36b04ea44a9</t>
        </is>
      </c>
      <c r="B14323" t="inlineStr">
        <is>
          <t>95031000</t>
        </is>
      </c>
      <c r="C14323" t="inlineStr">
        <is>
          <t>OTHER TOYS; REDUCED-SIZE (*SCALE*) MODELS AND SIMILAR RECREATIONAL MODELS, WORKING OR NOT; PUZZLES OF ALL KINDS ELECTRIC TRAINS, INCLUDING TRACKS, SIGNALS AND OTHER ACCESSORIES THEREFORE</t>
        </is>
      </c>
      <c r="D14323" t="inlineStr">
        <is>
          <t>2cb72c75-92ca-4f4b-9be4-4c1c43998d4a</t>
        </is>
      </c>
      <c r="E14323" t="inlineStr">
        <is>
          <t>3fe38c06-ca5a-4f40-9301-24330ec647af</t>
        </is>
      </c>
      <c r="F14323" t="n">
        <v>66</v>
      </c>
    </row>
    <row r="14324">
      <c r="A14324" t="inlineStr">
        <is>
          <t>a198cd89-0b37-4fc2-b80d-bfdf8ddb1368</t>
        </is>
      </c>
      <c r="B14324" t="inlineStr">
        <is>
          <t>95032000</t>
        </is>
      </c>
      <c r="C14324" t="inlineStr">
        <is>
          <t>OTHER TOYS; REDUCED-SIZE (SCALE) MODELS AND SIMILAR RECREATIONAL MODELS, WORKING OR NOT; PUZZLES OF ALL KINDS REDUCED-SIZE (SCALE) MODEL ASSEMBLY KITS, WHETHER OR NOT WORKING MODELS, EXCLUDING THOSE OF SUB-HEADING 9503 10</t>
        </is>
      </c>
      <c r="D14324" t="inlineStr">
        <is>
          <t>2cb72c75-92ca-4f4b-9be4-4c1c43998d4a</t>
        </is>
      </c>
      <c r="E14324" t="inlineStr">
        <is>
          <t>3fe38c06-ca5a-4f40-9301-24330ec647af</t>
        </is>
      </c>
      <c r="F14324" t="n">
        <v>66</v>
      </c>
    </row>
    <row r="14325">
      <c r="A14325" t="inlineStr">
        <is>
          <t>adcb2908-5382-4c16-bc35-c1cebcdaf754</t>
        </is>
      </c>
      <c r="B14325" t="inlineStr">
        <is>
          <t>95033000</t>
        </is>
      </c>
      <c r="C14325" t="inlineStr">
        <is>
          <t>OTHER TOYS; REDUCED-SIZE (*SCALE*) MODELS AND SIMILAR RECREATIONAL MODELS, WORKING OR NOT; PUZZLES OF ALL KINDS OTHER CONSTRUCTION SETS AND CONSTRUCTIONAL TOYS</t>
        </is>
      </c>
      <c r="D14325" t="inlineStr">
        <is>
          <t>2cb72c75-92ca-4f4b-9be4-4c1c43998d4a</t>
        </is>
      </c>
      <c r="E14325" t="inlineStr">
        <is>
          <t>3fe38c06-ca5a-4f40-9301-24330ec647af</t>
        </is>
      </c>
      <c r="F14325" t="n">
        <v>66</v>
      </c>
    </row>
    <row r="14326">
      <c r="A14326" t="inlineStr">
        <is>
          <t>c72b3560-564d-4acc-bcf9-f36c5503af1c</t>
        </is>
      </c>
      <c r="B14326" t="inlineStr">
        <is>
          <t>95034100</t>
        </is>
      </c>
      <c r="C14326" t="inlineStr">
        <is>
          <t>OTHER TOYS; REDUCED-SIZE (*SCALE*) MODELS AND SIMILAR RECREATIONAL MODELS, WORKING OR NOT; PUZZLES OF ALL KINDS - TOYS REPRESENTING ANIMALS OR NON-HUMAN CREATURES: STUFFED</t>
        </is>
      </c>
      <c r="D14326" t="inlineStr">
        <is>
          <t>2cb72c75-92ca-4f4b-9be4-4c1c43998d4a</t>
        </is>
      </c>
      <c r="E14326" t="inlineStr">
        <is>
          <t>3fe38c06-ca5a-4f40-9301-24330ec647af</t>
        </is>
      </c>
      <c r="F14326" t="n">
        <v>66</v>
      </c>
    </row>
    <row r="14327">
      <c r="A14327" t="inlineStr">
        <is>
          <t>1d13ed2f-4050-4a11-bd76-fa17ba8c72f2</t>
        </is>
      </c>
      <c r="B14327" t="inlineStr">
        <is>
          <t>95034910</t>
        </is>
      </c>
      <c r="C14327" t="inlineStr">
        <is>
          <t>OTHER TOYS; REDUCED-SIZE (SCALE) MODELS AND SIMILAR RECREATIONAL MODELS, WORKING OR NOT; PUZZLES OF ALL KINDS - TOYS REPRESENTING ANIMALS OR NON-HUMAN CREATURES: - OTHER : OF WOOD</t>
        </is>
      </c>
      <c r="D14327" t="inlineStr">
        <is>
          <t>2cb72c75-92ca-4f4b-9be4-4c1c43998d4a</t>
        </is>
      </c>
      <c r="E14327" t="inlineStr">
        <is>
          <t>3fe38c06-ca5a-4f40-9301-24330ec647af</t>
        </is>
      </c>
      <c r="F14327" t="n">
        <v>66</v>
      </c>
    </row>
    <row r="14328">
      <c r="A14328" t="inlineStr">
        <is>
          <t>20685461-bd3e-476b-86b1-4c95759da6f9</t>
        </is>
      </c>
      <c r="B14328" t="inlineStr">
        <is>
          <t>95034920</t>
        </is>
      </c>
      <c r="C14328" t="inlineStr">
        <is>
          <t>OTHER TOYS; REDUCED-SIZE (*SCALE*) MODELS AND SIMILAR RECREATIONAL MODELS, WORKING OR NOT; PUZZLES OF ALL KINDS - TOYS REPRESENTING ANIMALS OR NON-HUMAN CREATURES: - OTHER : OF METAL</t>
        </is>
      </c>
      <c r="D14328" t="inlineStr">
        <is>
          <t>2cb72c75-92ca-4f4b-9be4-4c1c43998d4a</t>
        </is>
      </c>
      <c r="E14328" t="inlineStr">
        <is>
          <t>3fe38c06-ca5a-4f40-9301-24330ec647af</t>
        </is>
      </c>
      <c r="F14328" t="n">
        <v>66</v>
      </c>
    </row>
    <row r="14329">
      <c r="A14329" t="inlineStr">
        <is>
          <t>e64b6625-a554-4bcd-a4cb-95fa07a4f5d0</t>
        </is>
      </c>
      <c r="B14329" t="inlineStr">
        <is>
          <t>95034930</t>
        </is>
      </c>
      <c r="C14329" t="inlineStr">
        <is>
          <t>OTHER TOYS; REDUCED-SIZE (*SCALE*) MODELS AND SIMILAR RECREATIONAL MODELS, WORKING OR NOT; PUZZLES OF ALL KINDS - TOYS REPRESENTING ANIMALS OR NON-HUMAN CREATURES: - OTHER : OF PLASTICS</t>
        </is>
      </c>
      <c r="D14329" t="inlineStr">
        <is>
          <t>2cb72c75-92ca-4f4b-9be4-4c1c43998d4a</t>
        </is>
      </c>
      <c r="E14329" t="inlineStr">
        <is>
          <t>3fe38c06-ca5a-4f40-9301-24330ec647af</t>
        </is>
      </c>
      <c r="F14329" t="n">
        <v>66</v>
      </c>
    </row>
    <row r="14330">
      <c r="A14330" t="inlineStr">
        <is>
          <t>13e0478e-ea4c-4536-9a48-852b925caa3c</t>
        </is>
      </c>
      <c r="B14330" t="inlineStr">
        <is>
          <t>95034990</t>
        </is>
      </c>
      <c r="C14330" t="inlineStr">
        <is>
          <t>OTHER TOYS; REDUCED-SIZE (*SCALE*) MODELS AND SIMILAR RECREATIONAL MODELS, WORKING OR NOT; PUZZLES OF ALL KINDS - TOYS REPRESENTING ANIMALS OR NON-HUMAN CREATURES: - OTHER : OTHER</t>
        </is>
      </c>
      <c r="D14330" t="inlineStr">
        <is>
          <t>2cb72c75-92ca-4f4b-9be4-4c1c43998d4a</t>
        </is>
      </c>
      <c r="E14330" t="inlineStr">
        <is>
          <t>3fe38c06-ca5a-4f40-9301-24330ec647af</t>
        </is>
      </c>
      <c r="F14330" t="n">
        <v>66</v>
      </c>
    </row>
    <row r="14331">
      <c r="A14331" t="inlineStr">
        <is>
          <t>f605227a-e116-4cef-abd2-6a78c30d8919</t>
        </is>
      </c>
      <c r="B14331" t="inlineStr">
        <is>
          <t>95035010</t>
        </is>
      </c>
      <c r="C14331" t="inlineStr">
        <is>
          <t>OTHER TOYS; REDUCED-SIZE (*SCALE*) MODELS AND SIMILAR RECREATIONAL MODELS, WORKING OR NOT; PUZZLES OF ALL KINDS - TOY MUSICAL INSTRUMENTS AND APPARATUS: INSTRUMENTS AND APPARATUS</t>
        </is>
      </c>
      <c r="D14331" t="inlineStr">
        <is>
          <t>2cb72c75-92ca-4f4b-9be4-4c1c43998d4a</t>
        </is>
      </c>
      <c r="E14331" t="inlineStr">
        <is>
          <t>3fe38c06-ca5a-4f40-9301-24330ec647af</t>
        </is>
      </c>
      <c r="F14331" t="n">
        <v>66</v>
      </c>
    </row>
    <row r="14332">
      <c r="A14332" t="inlineStr">
        <is>
          <t>fd203c2a-9d89-4d82-955c-cc5292ca6fbf</t>
        </is>
      </c>
      <c r="B14332" t="inlineStr">
        <is>
          <t>95035090</t>
        </is>
      </c>
      <c r="C14332" t="inlineStr">
        <is>
          <t>OTHER TOYS; REDUCED-SIZE (*SCALE*) MODELS AND SIMILAR RECREATIONAL MODELS, WORKING OR NOT; PUZZLES OF ALL KINDS - TOY MUSICAL INSTRUMENTS AND APPARATUS: PARTS</t>
        </is>
      </c>
      <c r="D14332" t="inlineStr">
        <is>
          <t>2cb72c75-92ca-4f4b-9be4-4c1c43998d4a</t>
        </is>
      </c>
      <c r="E14332" t="inlineStr">
        <is>
          <t>3fe38c06-ca5a-4f40-9301-24330ec647af</t>
        </is>
      </c>
      <c r="F14332" t="n">
        <v>66</v>
      </c>
    </row>
    <row r="14333">
      <c r="A14333" t="inlineStr">
        <is>
          <t>ab85b6d6-54d7-4ea8-8d1c-025726030db0</t>
        </is>
      </c>
      <c r="B14333" t="inlineStr">
        <is>
          <t>95036010</t>
        </is>
      </c>
      <c r="C14333" t="inlineStr">
        <is>
          <t>OTHER TOYS; REDUCED-SIZE (*SCALE*) MODELS AND SIMILAR RECREATIONAL MODELS, WORKING OR NOT; PUZZLES OF ALL KINDS - PUZZLES: OF WOOD</t>
        </is>
      </c>
      <c r="D14333" t="inlineStr">
        <is>
          <t>2cb72c75-92ca-4f4b-9be4-4c1c43998d4a</t>
        </is>
      </c>
      <c r="E14333" t="inlineStr">
        <is>
          <t>3fe38c06-ca5a-4f40-9301-24330ec647af</t>
        </is>
      </c>
      <c r="F14333" t="n">
        <v>66</v>
      </c>
    </row>
    <row r="14334">
      <c r="A14334" t="inlineStr">
        <is>
          <t>78183d57-5ec7-4329-b06b-e13bc5f52ed1</t>
        </is>
      </c>
      <c r="B14334" t="inlineStr">
        <is>
          <t>95036090</t>
        </is>
      </c>
      <c r="C14334" t="inlineStr">
        <is>
          <t>OTHER TOYS; REDUCED-SIZE (*SCALE*) MODELS AND SIMILAR RECREATIONAL MODELS, WORKING OR NOT; PUZZLES OF ALL KINDS - PUZZLES: OTHER</t>
        </is>
      </c>
      <c r="D14334" t="inlineStr">
        <is>
          <t>2cb72c75-92ca-4f4b-9be4-4c1c43998d4a</t>
        </is>
      </c>
      <c r="E14334" t="inlineStr">
        <is>
          <t>3fe38c06-ca5a-4f40-9301-24330ec647af</t>
        </is>
      </c>
      <c r="F14334" t="n">
        <v>66</v>
      </c>
    </row>
    <row r="14335">
      <c r="A14335" t="inlineStr">
        <is>
          <t>693f7597-6f36-4181-98e9-81f9d108fdc6</t>
        </is>
      </c>
      <c r="B14335" t="inlineStr">
        <is>
          <t>95037010</t>
        </is>
      </c>
      <c r="C14335" t="inlineStr">
        <is>
          <t>OTHER TOYS; REDUCED-SIZE (*SCALE*) MODELS AND SIMILAR RECREATIONAL MODELS, WORKING OR NOT; PUZZLES OF ALL KINDS - OTHER TOYS, PUT UP IN SETS OR OUTFITS : OF PLASTICS</t>
        </is>
      </c>
      <c r="D14335" t="inlineStr">
        <is>
          <t>2cb72c75-92ca-4f4b-9be4-4c1c43998d4a</t>
        </is>
      </c>
      <c r="E14335" t="inlineStr">
        <is>
          <t>3fe38c06-ca5a-4f40-9301-24330ec647af</t>
        </is>
      </c>
      <c r="F14335" t="n">
        <v>66</v>
      </c>
    </row>
    <row r="14336">
      <c r="A14336" t="inlineStr">
        <is>
          <t>d2b9d7d7-180a-4fe8-a059-df80cb009ece</t>
        </is>
      </c>
      <c r="B14336" t="inlineStr">
        <is>
          <t>95037090</t>
        </is>
      </c>
      <c r="C14336" t="inlineStr">
        <is>
          <t>OTHER TOYS; REDUCED-SIZE (*SCALE*) MODELS AND SIMILAR RECREATIONAL MODELS, WORKING OR NOT; PUZZLES OF ALL KINDS - OTHER TOYS, PUT UP IN SETS OR OUTFITS : OTHER</t>
        </is>
      </c>
      <c r="D14336" t="inlineStr">
        <is>
          <t>2cb72c75-92ca-4f4b-9be4-4c1c43998d4a</t>
        </is>
      </c>
      <c r="E14336" t="inlineStr">
        <is>
          <t>3fe38c06-ca5a-4f40-9301-24330ec647af</t>
        </is>
      </c>
      <c r="F14336" t="n">
        <v>66</v>
      </c>
    </row>
    <row r="14337">
      <c r="A14337" t="inlineStr">
        <is>
          <t>c6503de6-87c0-4f0d-826c-02c7c39542a0</t>
        </is>
      </c>
      <c r="B14337" t="inlineStr">
        <is>
          <t>95038010</t>
        </is>
      </c>
      <c r="C14337" t="inlineStr">
        <is>
          <t>OTHER TOYS; REDUCED-SIZE (*SCALE*) MODELS AND SIMILAR RECREATIONAL MODELS, WORKING OR NOT; PUZZLES OF ALL KINDS - OTHER TOYS AND MODELS, INCORPORATING A MOTOR: TOYS AND MODELS</t>
        </is>
      </c>
      <c r="D14337" t="inlineStr">
        <is>
          <t>2cb72c75-92ca-4f4b-9be4-4c1c43998d4a</t>
        </is>
      </c>
      <c r="E14337" t="inlineStr">
        <is>
          <t>3fe38c06-ca5a-4f40-9301-24330ec647af</t>
        </is>
      </c>
      <c r="F14337" t="n">
        <v>66</v>
      </c>
    </row>
    <row r="14338">
      <c r="A14338" t="inlineStr">
        <is>
          <t>77316d30-4dad-4252-b2cf-110ec3a5ecaf</t>
        </is>
      </c>
      <c r="B14338" t="inlineStr">
        <is>
          <t>95038090</t>
        </is>
      </c>
      <c r="C14338" t="inlineStr">
        <is>
          <t>OTHER TOYS; REDUCED-SIZE (*SCALE*) MODELS AND SIMILAR RECREATIONAL MODELS, WORKING OR NOT; PUZZLES OF ALL KINDS - OTHER TOYS AND MODELS, INCORPORATING A MOTOR: PARTS</t>
        </is>
      </c>
      <c r="D14338" t="inlineStr">
        <is>
          <t>2cb72c75-92ca-4f4b-9be4-4c1c43998d4a</t>
        </is>
      </c>
      <c r="E14338" t="inlineStr">
        <is>
          <t>3fe38c06-ca5a-4f40-9301-24330ec647af</t>
        </is>
      </c>
      <c r="F14338" t="n">
        <v>66</v>
      </c>
    </row>
    <row r="14339">
      <c r="A14339" t="inlineStr">
        <is>
          <t>4a0f70ba-0d00-41a7-aa15-4e7f132d6922</t>
        </is>
      </c>
      <c r="B14339" t="inlineStr">
        <is>
          <t>95039010</t>
        </is>
      </c>
      <c r="C14339" t="inlineStr">
        <is>
          <t>OTHER TOYS; REDUCED-SIZE (*SCALE*) MODELS AND SIMILAR RECREATIONAL MODELS, WORKING OR NOT; PUZZLES OF ALL KINDS - OTHER: TOY WEAPONS</t>
        </is>
      </c>
      <c r="D14339" t="inlineStr">
        <is>
          <t>2cb72c75-92ca-4f4b-9be4-4c1c43998d4a</t>
        </is>
      </c>
      <c r="E14339" t="inlineStr">
        <is>
          <t>3fe38c06-ca5a-4f40-9301-24330ec647af</t>
        </is>
      </c>
      <c r="F14339" t="n">
        <v>66</v>
      </c>
    </row>
    <row r="14340">
      <c r="A14340" t="inlineStr">
        <is>
          <t>fe5965b5-5975-44ab-bf67-0f0473c806c9</t>
        </is>
      </c>
      <c r="B14340" t="inlineStr">
        <is>
          <t>95039020</t>
        </is>
      </c>
      <c r="C14340" t="inlineStr">
        <is>
          <t>OTHER TOYS; REDUCED-SIZE (*SCALE*) MODELS AND SIMILAR RECREATIONAL MODELS, WORKING OR NOT; PUZZLES OF ALL KINDS - OTHER: OTHER TOYS</t>
        </is>
      </c>
      <c r="D14340" t="inlineStr">
        <is>
          <t>2cb72c75-92ca-4f4b-9be4-4c1c43998d4a</t>
        </is>
      </c>
      <c r="E14340" t="inlineStr">
        <is>
          <t>3fe38c06-ca5a-4f40-9301-24330ec647af</t>
        </is>
      </c>
      <c r="F14340" t="n">
        <v>66</v>
      </c>
    </row>
    <row r="14341">
      <c r="A14341" t="inlineStr">
        <is>
          <t>978a32d0-3c8b-4844-b46d-908c262b2c23</t>
        </is>
      </c>
      <c r="B14341" t="inlineStr">
        <is>
          <t>95039090</t>
        </is>
      </c>
      <c r="C14341" t="inlineStr">
        <is>
          <t>OTHER TOYS; REDUCED-SIZE (*SCALE*) MODELS AND SIMILAR RECREATIONAL MODELS, WORKING OR NOT; PUZZLES OF ALL KINDS - OTHER: PARTS</t>
        </is>
      </c>
      <c r="D14341" t="inlineStr">
        <is>
          <t>2cb72c75-92ca-4f4b-9be4-4c1c43998d4a</t>
        </is>
      </c>
      <c r="E14341" t="inlineStr">
        <is>
          <t>3fe38c06-ca5a-4f40-9301-24330ec647af</t>
        </is>
      </c>
      <c r="F14341" t="n">
        <v>66</v>
      </c>
    </row>
    <row r="14342">
      <c r="A14342" t="inlineStr">
        <is>
          <t>2aff8935-33d7-423f-9558-fc0e40da4011</t>
        </is>
      </c>
      <c r="B14342" t="inlineStr">
        <is>
          <t>95042000</t>
        </is>
      </c>
      <c r="C14342" t="inlineStr">
        <is>
          <t>ARTICLES AND ACCESSORIES FOR BILLIARDS OF ALL KINDS</t>
        </is>
      </c>
      <c r="D14342" t="inlineStr">
        <is>
          <t>2cb72c75-92ca-4f4b-9be4-4c1c43998d4a</t>
        </is>
      </c>
      <c r="E14342" t="inlineStr">
        <is>
          <t>e4f74f5d-4290-41ca-9e4f-932e2069e74b</t>
        </is>
      </c>
      <c r="F14342" t="n">
        <v>66</v>
      </c>
    </row>
    <row r="14343">
      <c r="A14343" t="inlineStr">
        <is>
          <t>094bd0e2-9bbd-4f8b-a0cf-bba0dcd221a1</t>
        </is>
      </c>
      <c r="B14343" t="inlineStr">
        <is>
          <t>95043000</t>
        </is>
      </c>
      <c r="C14343" t="inlineStr">
        <is>
          <t>OTHER GAMES, OPERATED BY COINS, BANKNOTES, BANK CARDS, TOKENS OR BY ANY OTHER MEANS OF PAYMENT, OTHER THAN AUTOMATIC BOWLING ALLEY EQUIPMENT</t>
        </is>
      </c>
      <c r="D14343" t="inlineStr">
        <is>
          <t>2cb72c75-92ca-4f4b-9be4-4c1c43998d4a</t>
        </is>
      </c>
      <c r="E14343" t="inlineStr">
        <is>
          <t>e4f74f5d-4290-41ca-9e4f-932e2069e74b</t>
        </is>
      </c>
      <c r="F14343" t="n">
        <v>66</v>
      </c>
    </row>
    <row r="14344">
      <c r="A14344" t="inlineStr">
        <is>
          <t>2e4b4abb-630b-42b7-8d3a-d828585809dd</t>
        </is>
      </c>
      <c r="B14344" t="inlineStr">
        <is>
          <t>95044000</t>
        </is>
      </c>
      <c r="C14344" t="inlineStr">
        <is>
          <t>PLAYING CARDS</t>
        </is>
      </c>
      <c r="D14344" t="inlineStr">
        <is>
          <t>2cb72c75-92ca-4f4b-9be4-4c1c43998d4a</t>
        </is>
      </c>
      <c r="E14344" t="inlineStr">
        <is>
          <t>e4f74f5d-4290-41ca-9e4f-932e2069e74b</t>
        </is>
      </c>
      <c r="F14344" t="n">
        <v>66</v>
      </c>
    </row>
    <row r="14345">
      <c r="A14345" t="inlineStr">
        <is>
          <t>8580c5e1-cdf9-47c1-8520-ea881885ebf1</t>
        </is>
      </c>
      <c r="B14345" t="inlineStr">
        <is>
          <t>95045000</t>
        </is>
      </c>
      <c r="C14345" t="inlineStr">
        <is>
          <t>VIDEO GAME CONSOLES AND MACHINES, OTHER THAN THOSE OF SUB-HEADING 9504 29</t>
        </is>
      </c>
      <c r="D14345" t="inlineStr">
        <is>
          <t>2cb72c75-92ca-4f4b-9be4-4c1c43998d4a</t>
        </is>
      </c>
      <c r="E14345" t="inlineStr">
        <is>
          <t>e4f74f5d-4290-41ca-9e4f-932e2069e74b</t>
        </is>
      </c>
      <c r="F14345" t="n">
        <v>66</v>
      </c>
    </row>
    <row r="14346">
      <c r="A14346" t="inlineStr">
        <is>
          <t>968fe2cf-5551-4d69-a321-bdb50135a0f2</t>
        </is>
      </c>
      <c r="B14346" t="inlineStr">
        <is>
          <t>95049010</t>
        </is>
      </c>
      <c r="C14346" t="inlineStr">
        <is>
          <t>CHESS SET, ALL TYPES</t>
        </is>
      </c>
      <c r="D14346" t="inlineStr">
        <is>
          <t>2cb72c75-92ca-4f4b-9be4-4c1c43998d4a</t>
        </is>
      </c>
      <c r="E14346" t="inlineStr">
        <is>
          <t>e4f74f5d-4290-41ca-9e4f-932e2069e74b</t>
        </is>
      </c>
      <c r="F14346" t="n">
        <v>66</v>
      </c>
    </row>
    <row r="14347">
      <c r="A14347" t="inlineStr">
        <is>
          <t>f2b34c77-1967-4425-ac9f-f4ab9fad8050</t>
        </is>
      </c>
      <c r="B14347" t="inlineStr">
        <is>
          <t>95049020</t>
        </is>
      </c>
      <c r="C14347" t="inlineStr">
        <is>
          <t>CARROM BOARD, WITH OR WITHOUT COINS AND STRIKERS</t>
        </is>
      </c>
      <c r="D14347" t="inlineStr">
        <is>
          <t>2cb72c75-92ca-4f4b-9be4-4c1c43998d4a</t>
        </is>
      </c>
      <c r="E14347" t="inlineStr">
        <is>
          <t>e4f74f5d-4290-41ca-9e4f-932e2069e74b</t>
        </is>
      </c>
      <c r="F14347" t="n">
        <v>66</v>
      </c>
    </row>
    <row r="14348">
      <c r="A14348" t="inlineStr">
        <is>
          <t>12bfd572-bddd-4be8-a928-d6f2c7a6c211</t>
        </is>
      </c>
      <c r="B14348" t="inlineStr">
        <is>
          <t>95049090</t>
        </is>
      </c>
      <c r="C14348" t="inlineStr">
        <is>
          <t>OTHER</t>
        </is>
      </c>
      <c r="D14348" t="inlineStr">
        <is>
          <t>2cb72c75-92ca-4f4b-9be4-4c1c43998d4a</t>
        </is>
      </c>
      <c r="E14348" t="inlineStr">
        <is>
          <t>e4f74f5d-4290-41ca-9e4f-932e2069e74b</t>
        </is>
      </c>
      <c r="F14348" t="n">
        <v>66</v>
      </c>
    </row>
    <row r="14349">
      <c r="A14349" t="inlineStr">
        <is>
          <t>e7eb0440-fc4f-4464-a9fb-2f6532862a71</t>
        </is>
      </c>
      <c r="B14349" t="inlineStr">
        <is>
          <t>95051000</t>
        </is>
      </c>
      <c r="C14349" t="inlineStr">
        <is>
          <t>ARTICLES FOR CHRISTMAS FESTIVITIES</t>
        </is>
      </c>
      <c r="D14349" t="inlineStr">
        <is>
          <t>2cb72c75-92ca-4f4b-9be4-4c1c43998d4a</t>
        </is>
      </c>
      <c r="E14349" t="inlineStr">
        <is>
          <t>98ab7a0d-24d9-43ba-9759-c583f7c5d203</t>
        </is>
      </c>
      <c r="F14349" t="n">
        <v>66</v>
      </c>
    </row>
    <row r="14350">
      <c r="A14350" t="inlineStr">
        <is>
          <t>f8696366-b808-4cc4-b8e7-6b512798fb87</t>
        </is>
      </c>
      <c r="B14350" t="inlineStr">
        <is>
          <t>95059010</t>
        </is>
      </c>
      <c r="C14350" t="inlineStr">
        <is>
          <t>MAGICAL EQUIPMENTS</t>
        </is>
      </c>
      <c r="D14350" t="inlineStr">
        <is>
          <t>2cb72c75-92ca-4f4b-9be4-4c1c43998d4a</t>
        </is>
      </c>
      <c r="E14350" t="inlineStr">
        <is>
          <t>98ab7a0d-24d9-43ba-9759-c583f7c5d203</t>
        </is>
      </c>
      <c r="F14350" t="n">
        <v>66</v>
      </c>
    </row>
    <row r="14351">
      <c r="A14351" t="inlineStr">
        <is>
          <t>f93f0ac7-8665-463b-a96c-88bd6bf35fc8</t>
        </is>
      </c>
      <c r="B14351" t="inlineStr">
        <is>
          <t>95059090</t>
        </is>
      </c>
      <c r="C14351" t="inlineStr">
        <is>
          <t>OTHER</t>
        </is>
      </c>
      <c r="D14351" t="inlineStr">
        <is>
          <t>2cb72c75-92ca-4f4b-9be4-4c1c43998d4a</t>
        </is>
      </c>
      <c r="E14351" t="inlineStr">
        <is>
          <t>98ab7a0d-24d9-43ba-9759-c583f7c5d203</t>
        </is>
      </c>
      <c r="F14351" t="n">
        <v>66</v>
      </c>
    </row>
    <row r="14352">
      <c r="A14352" t="inlineStr">
        <is>
          <t>a9502705-6120-421c-bea4-8b1fa045c94c</t>
        </is>
      </c>
      <c r="B14352" t="inlineStr">
        <is>
          <t>95061100</t>
        </is>
      </c>
      <c r="C14352" t="inlineStr">
        <is>
          <t>SKIS</t>
        </is>
      </c>
      <c r="D14352" t="inlineStr">
        <is>
          <t>2cb72c75-92ca-4f4b-9be4-4c1c43998d4a</t>
        </is>
      </c>
      <c r="E14352" t="inlineStr">
        <is>
          <t>be24b5e9-95de-431d-8fd7-473bd4b86e2b</t>
        </is>
      </c>
      <c r="F14352" t="n">
        <v>71</v>
      </c>
    </row>
    <row r="14353">
      <c r="A14353" t="inlineStr">
        <is>
          <t>d8ca1efe-b272-4bb8-a410-b4a9f87d94cb</t>
        </is>
      </c>
      <c r="B14353" t="inlineStr">
        <is>
          <t>95061200</t>
        </is>
      </c>
      <c r="C14353" t="inlineStr">
        <is>
          <t>SKI-FASTENINGS (SKI-BINDINGS)</t>
        </is>
      </c>
      <c r="D14353" t="inlineStr">
        <is>
          <t>2cb72c75-92ca-4f4b-9be4-4c1c43998d4a</t>
        </is>
      </c>
      <c r="E14353" t="inlineStr">
        <is>
          <t>be24b5e9-95de-431d-8fd7-473bd4b86e2b</t>
        </is>
      </c>
      <c r="F14353" t="n">
        <v>71</v>
      </c>
    </row>
    <row r="14354">
      <c r="A14354" t="inlineStr">
        <is>
          <t>32366ac3-9a2c-45d2-8648-dac4eb7bf3ed</t>
        </is>
      </c>
      <c r="B14354" t="inlineStr">
        <is>
          <t>95061900</t>
        </is>
      </c>
      <c r="C14354" t="inlineStr">
        <is>
          <t>OTHER</t>
        </is>
      </c>
      <c r="D14354" t="inlineStr">
        <is>
          <t>2cb72c75-92ca-4f4b-9be4-4c1c43998d4a</t>
        </is>
      </c>
      <c r="E14354" t="inlineStr">
        <is>
          <t>be24b5e9-95de-431d-8fd7-473bd4b86e2b</t>
        </is>
      </c>
      <c r="F14354" t="n">
        <v>71</v>
      </c>
    </row>
    <row r="14355">
      <c r="A14355" t="inlineStr">
        <is>
          <t>81b0fbf1-46a5-4d99-b940-990862c01e30</t>
        </is>
      </c>
      <c r="B14355" t="inlineStr">
        <is>
          <t>95062100</t>
        </is>
      </c>
      <c r="C14355" t="inlineStr">
        <is>
          <t>SAILBOARDS</t>
        </is>
      </c>
      <c r="D14355" t="inlineStr">
        <is>
          <t>2cb72c75-92ca-4f4b-9be4-4c1c43998d4a</t>
        </is>
      </c>
      <c r="E14355" t="inlineStr">
        <is>
          <t>be24b5e9-95de-431d-8fd7-473bd4b86e2b</t>
        </is>
      </c>
      <c r="F14355" t="n">
        <v>71</v>
      </c>
    </row>
    <row r="14356">
      <c r="A14356" t="inlineStr">
        <is>
          <t>c3c4659a-5f8f-4aba-983b-9ee972ec8525</t>
        </is>
      </c>
      <c r="B14356" t="inlineStr">
        <is>
          <t>95062900</t>
        </is>
      </c>
      <c r="C14356" t="inlineStr">
        <is>
          <t>OTHER</t>
        </is>
      </c>
      <c r="D14356" t="inlineStr">
        <is>
          <t>2cb72c75-92ca-4f4b-9be4-4c1c43998d4a</t>
        </is>
      </c>
      <c r="E14356" t="inlineStr">
        <is>
          <t>be24b5e9-95de-431d-8fd7-473bd4b86e2b</t>
        </is>
      </c>
      <c r="F14356" t="n">
        <v>71</v>
      </c>
    </row>
    <row r="14357">
      <c r="A14357" t="inlineStr">
        <is>
          <t>ffeab2ac-e2d6-4463-8f08-12b19d493df4</t>
        </is>
      </c>
      <c r="B14357" t="inlineStr">
        <is>
          <t>95063100</t>
        </is>
      </c>
      <c r="C14357" t="inlineStr">
        <is>
          <t>CLUBS, COMPLETE</t>
        </is>
      </c>
      <c r="D14357" t="inlineStr">
        <is>
          <t>2cb72c75-92ca-4f4b-9be4-4c1c43998d4a</t>
        </is>
      </c>
      <c r="E14357" t="inlineStr">
        <is>
          <t>be24b5e9-95de-431d-8fd7-473bd4b86e2b</t>
        </is>
      </c>
      <c r="F14357" t="n">
        <v>71</v>
      </c>
    </row>
    <row r="14358">
      <c r="A14358" t="inlineStr">
        <is>
          <t>a29bcf25-c8f6-413b-9ba2-427880ae2705</t>
        </is>
      </c>
      <c r="B14358" t="inlineStr">
        <is>
          <t>95063200</t>
        </is>
      </c>
      <c r="C14358" t="inlineStr">
        <is>
          <t>BALLS</t>
        </is>
      </c>
      <c r="D14358" t="inlineStr">
        <is>
          <t>2cb72c75-92ca-4f4b-9be4-4c1c43998d4a</t>
        </is>
      </c>
      <c r="E14358" t="inlineStr">
        <is>
          <t>be24b5e9-95de-431d-8fd7-473bd4b86e2b</t>
        </is>
      </c>
      <c r="F14358" t="n">
        <v>71</v>
      </c>
    </row>
    <row r="14359">
      <c r="A14359" t="inlineStr">
        <is>
          <t>66e403bf-a5d9-4a3f-94cb-674593f07319</t>
        </is>
      </c>
      <c r="B14359" t="inlineStr">
        <is>
          <t>95063900</t>
        </is>
      </c>
      <c r="C14359" t="inlineStr">
        <is>
          <t>OTHER</t>
        </is>
      </c>
      <c r="D14359" t="inlineStr">
        <is>
          <t>2cb72c75-92ca-4f4b-9be4-4c1c43998d4a</t>
        </is>
      </c>
      <c r="E14359" t="inlineStr">
        <is>
          <t>be24b5e9-95de-431d-8fd7-473bd4b86e2b</t>
        </is>
      </c>
      <c r="F14359" t="n">
        <v>71</v>
      </c>
    </row>
    <row r="14360">
      <c r="A14360" t="inlineStr">
        <is>
          <t>7bd1d77d-a27c-4b42-b1fc-c032ff3161ef</t>
        </is>
      </c>
      <c r="B14360" t="inlineStr">
        <is>
          <t>95064000</t>
        </is>
      </c>
      <c r="C14360" t="inlineStr">
        <is>
          <t>ARTICLES AND EQUIPMENT FOR TABLE-TENNIS</t>
        </is>
      </c>
      <c r="D14360" t="inlineStr">
        <is>
          <t>2cb72c75-92ca-4f4b-9be4-4c1c43998d4a</t>
        </is>
      </c>
      <c r="E14360" t="inlineStr">
        <is>
          <t>be24b5e9-95de-431d-8fd7-473bd4b86e2b</t>
        </is>
      </c>
      <c r="F14360" t="n">
        <v>71</v>
      </c>
    </row>
    <row r="14361">
      <c r="A14361" t="inlineStr">
        <is>
          <t>0a3ae1e2-7d8b-4312-a5f4-19ec01765fa4</t>
        </is>
      </c>
      <c r="B14361" t="inlineStr">
        <is>
          <t>95065100</t>
        </is>
      </c>
      <c r="C14361" t="inlineStr">
        <is>
          <t>LAWN-TENNIS RACKETS, WHETHER OR NOT STRUNG</t>
        </is>
      </c>
      <c r="D14361" t="inlineStr">
        <is>
          <t>2cb72c75-92ca-4f4b-9be4-4c1c43998d4a</t>
        </is>
      </c>
      <c r="E14361" t="inlineStr">
        <is>
          <t>be24b5e9-95de-431d-8fd7-473bd4b86e2b</t>
        </is>
      </c>
      <c r="F14361" t="n">
        <v>71</v>
      </c>
    </row>
    <row r="14362">
      <c r="A14362" t="inlineStr">
        <is>
          <t>65f91145-1d63-4006-862d-c8151c328ec5</t>
        </is>
      </c>
      <c r="B14362" t="inlineStr">
        <is>
          <t>95065910</t>
        </is>
      </c>
      <c r="C14362" t="inlineStr">
        <is>
          <t>SQUASH OR RACKETBALL BADMINTON RACKETS, WHETHER OR NOT STRUNG</t>
        </is>
      </c>
      <c r="D14362" t="inlineStr">
        <is>
          <t>2cb72c75-92ca-4f4b-9be4-4c1c43998d4a</t>
        </is>
      </c>
      <c r="E14362" t="inlineStr">
        <is>
          <t>be24b5e9-95de-431d-8fd7-473bd4b86e2b</t>
        </is>
      </c>
      <c r="F14362" t="n">
        <v>71</v>
      </c>
    </row>
    <row r="14363">
      <c r="A14363" t="inlineStr">
        <is>
          <t>cb4a4a65-243b-4c04-93e3-ef7a850cbe6a</t>
        </is>
      </c>
      <c r="B14363" t="inlineStr">
        <is>
          <t>95065990</t>
        </is>
      </c>
      <c r="C14363" t="inlineStr">
        <is>
          <t>OTHER</t>
        </is>
      </c>
      <c r="D14363" t="inlineStr">
        <is>
          <t>2cb72c75-92ca-4f4b-9be4-4c1c43998d4a</t>
        </is>
      </c>
      <c r="E14363" t="inlineStr">
        <is>
          <t>be24b5e9-95de-431d-8fd7-473bd4b86e2b</t>
        </is>
      </c>
      <c r="F14363" t="n">
        <v>71</v>
      </c>
    </row>
    <row r="14364">
      <c r="A14364" t="inlineStr">
        <is>
          <t>9b546ae3-91b2-47d0-b33a-e97c0c3d7264</t>
        </is>
      </c>
      <c r="B14364" t="inlineStr">
        <is>
          <t>95066100</t>
        </is>
      </c>
      <c r="C14364" t="inlineStr">
        <is>
          <t>LAWN-TENNIS BALLS</t>
        </is>
      </c>
      <c r="D14364" t="inlineStr">
        <is>
          <t>2cb72c75-92ca-4f4b-9be4-4c1c43998d4a</t>
        </is>
      </c>
      <c r="E14364" t="inlineStr">
        <is>
          <t>be24b5e9-95de-431d-8fd7-473bd4b86e2b</t>
        </is>
      </c>
      <c r="F14364" t="n">
        <v>71</v>
      </c>
    </row>
    <row r="14365">
      <c r="A14365" t="inlineStr">
        <is>
          <t>87b6f26e-cda9-4f7f-bc5d-068a65d4c09f</t>
        </is>
      </c>
      <c r="B14365" t="inlineStr">
        <is>
          <t>95066210</t>
        </is>
      </c>
      <c r="C14365" t="inlineStr">
        <is>
          <t>FOOTBALL</t>
        </is>
      </c>
      <c r="D14365" t="inlineStr">
        <is>
          <t>2cb72c75-92ca-4f4b-9be4-4c1c43998d4a</t>
        </is>
      </c>
      <c r="E14365" t="inlineStr">
        <is>
          <t>be24b5e9-95de-431d-8fd7-473bd4b86e2b</t>
        </is>
      </c>
      <c r="F14365" t="n">
        <v>71</v>
      </c>
    </row>
    <row r="14366">
      <c r="A14366" t="inlineStr">
        <is>
          <t>4ed52a40-2130-48a0-b22d-cb22a4f10f8c</t>
        </is>
      </c>
      <c r="B14366" t="inlineStr">
        <is>
          <t>95066220</t>
        </is>
      </c>
      <c r="C14366" t="inlineStr">
        <is>
          <t>VOLLEY BALL</t>
        </is>
      </c>
      <c r="D14366" t="inlineStr">
        <is>
          <t>2cb72c75-92ca-4f4b-9be4-4c1c43998d4a</t>
        </is>
      </c>
      <c r="E14366" t="inlineStr">
        <is>
          <t>be24b5e9-95de-431d-8fd7-473bd4b86e2b</t>
        </is>
      </c>
      <c r="F14366" t="n">
        <v>71</v>
      </c>
    </row>
    <row r="14367">
      <c r="A14367" t="inlineStr">
        <is>
          <t>8d7951ce-46d2-4b29-b8c8-3a89a93589dc</t>
        </is>
      </c>
      <c r="B14367" t="inlineStr">
        <is>
          <t>95066230</t>
        </is>
      </c>
      <c r="C14367" t="inlineStr">
        <is>
          <t>BASKET BALL</t>
        </is>
      </c>
      <c r="D14367" t="inlineStr">
        <is>
          <t>2cb72c75-92ca-4f4b-9be4-4c1c43998d4a</t>
        </is>
      </c>
      <c r="E14367" t="inlineStr">
        <is>
          <t>be24b5e9-95de-431d-8fd7-473bd4b86e2b</t>
        </is>
      </c>
      <c r="F14367" t="n">
        <v>71</v>
      </c>
    </row>
    <row r="14368">
      <c r="A14368" t="inlineStr">
        <is>
          <t>a7aaf4f8-5d54-4c77-b74f-7bc4a54670dc</t>
        </is>
      </c>
      <c r="B14368" t="inlineStr">
        <is>
          <t>95066290</t>
        </is>
      </c>
      <c r="C14368" t="inlineStr">
        <is>
          <t>OTHER</t>
        </is>
      </c>
      <c r="D14368" t="inlineStr">
        <is>
          <t>2cb72c75-92ca-4f4b-9be4-4c1c43998d4a</t>
        </is>
      </c>
      <c r="E14368" t="inlineStr">
        <is>
          <t>be24b5e9-95de-431d-8fd7-473bd4b86e2b</t>
        </is>
      </c>
      <c r="F14368" t="n">
        <v>71</v>
      </c>
    </row>
    <row r="14369">
      <c r="A14369" t="inlineStr">
        <is>
          <t>ef894e29-7930-4e54-9b25-69623fc04c6f</t>
        </is>
      </c>
      <c r="B14369" t="inlineStr">
        <is>
          <t>95066910</t>
        </is>
      </c>
      <c r="C14369" t="inlineStr">
        <is>
          <t>HOCKEY BALL</t>
        </is>
      </c>
      <c r="D14369" t="inlineStr">
        <is>
          <t>2cb72c75-92ca-4f4b-9be4-4c1c43998d4a</t>
        </is>
      </c>
      <c r="E14369" t="inlineStr">
        <is>
          <t>be24b5e9-95de-431d-8fd7-473bd4b86e2b</t>
        </is>
      </c>
      <c r="F14369" t="n">
        <v>71</v>
      </c>
    </row>
    <row r="14370">
      <c r="A14370" t="inlineStr">
        <is>
          <t>ec4e55ac-ecd4-490d-a5ce-d0cfb1f570e4</t>
        </is>
      </c>
      <c r="B14370" t="inlineStr">
        <is>
          <t>95066920</t>
        </is>
      </c>
      <c r="C14370" t="inlineStr">
        <is>
          <t>CRICKET BALL</t>
        </is>
      </c>
      <c r="D14370" t="inlineStr">
        <is>
          <t>2cb72c75-92ca-4f4b-9be4-4c1c43998d4a</t>
        </is>
      </c>
      <c r="E14370" t="inlineStr">
        <is>
          <t>be24b5e9-95de-431d-8fd7-473bd4b86e2b</t>
        </is>
      </c>
      <c r="F14370" t="n">
        <v>71</v>
      </c>
    </row>
    <row r="14371">
      <c r="A14371" t="inlineStr">
        <is>
          <t>a50e094e-d9dc-47eb-9a3d-693ab6daa3b5</t>
        </is>
      </c>
      <c r="B14371" t="inlineStr">
        <is>
          <t>95066930</t>
        </is>
      </c>
      <c r="C14371" t="inlineStr">
        <is>
          <t>GOLF BALL</t>
        </is>
      </c>
      <c r="D14371" t="inlineStr">
        <is>
          <t>2cb72c75-92ca-4f4b-9be4-4c1c43998d4a</t>
        </is>
      </c>
      <c r="E14371" t="inlineStr">
        <is>
          <t>be24b5e9-95de-431d-8fd7-473bd4b86e2b</t>
        </is>
      </c>
      <c r="F14371" t="n">
        <v>71</v>
      </c>
    </row>
    <row r="14372">
      <c r="A14372" t="inlineStr">
        <is>
          <t>54067165-e3d7-43d0-b325-a815b53928eb</t>
        </is>
      </c>
      <c r="B14372" t="inlineStr">
        <is>
          <t>95066940</t>
        </is>
      </c>
      <c r="C14372" t="inlineStr">
        <is>
          <t>RUGBY BALL</t>
        </is>
      </c>
      <c r="D14372" t="inlineStr">
        <is>
          <t>2cb72c75-92ca-4f4b-9be4-4c1c43998d4a</t>
        </is>
      </c>
      <c r="E14372" t="inlineStr">
        <is>
          <t>be24b5e9-95de-431d-8fd7-473bd4b86e2b</t>
        </is>
      </c>
      <c r="F14372" t="n">
        <v>71</v>
      </c>
    </row>
    <row r="14373">
      <c r="A14373" t="inlineStr">
        <is>
          <t>5e071e42-b1e0-46c7-b6ad-79136fbcf7ce</t>
        </is>
      </c>
      <c r="B14373" t="inlineStr">
        <is>
          <t>95066990</t>
        </is>
      </c>
      <c r="C14373" t="inlineStr">
        <is>
          <t>OTHER</t>
        </is>
      </c>
      <c r="D14373" t="inlineStr">
        <is>
          <t>2cb72c75-92ca-4f4b-9be4-4c1c43998d4a</t>
        </is>
      </c>
      <c r="E14373" t="inlineStr">
        <is>
          <t>be24b5e9-95de-431d-8fd7-473bd4b86e2b</t>
        </is>
      </c>
      <c r="F14373" t="n">
        <v>71</v>
      </c>
    </row>
    <row r="14374">
      <c r="A14374" t="inlineStr">
        <is>
          <t>a33df62c-6985-4edc-9311-e0ad6ec4fd11</t>
        </is>
      </c>
      <c r="B14374" t="inlineStr">
        <is>
          <t>95067000</t>
        </is>
      </c>
      <c r="C14374" t="inlineStr">
        <is>
          <t>ICE SKATES AND ROLLER SKATES, INCLUDING SKATING BOOTS WITH SKATES ATTACHED</t>
        </is>
      </c>
      <c r="D14374" t="inlineStr">
        <is>
          <t>2cb72c75-92ca-4f4b-9be4-4c1c43998d4a</t>
        </is>
      </c>
      <c r="E14374" t="inlineStr">
        <is>
          <t>be24b5e9-95de-431d-8fd7-473bd4b86e2b</t>
        </is>
      </c>
      <c r="F14374" t="n">
        <v>71</v>
      </c>
    </row>
    <row r="14375">
      <c r="A14375" t="inlineStr">
        <is>
          <t>59106eba-c5eb-4480-b4ea-6d0c553326c9</t>
        </is>
      </c>
      <c r="B14375" t="inlineStr">
        <is>
          <t>95069110</t>
        </is>
      </c>
      <c r="C14375" t="inlineStr">
        <is>
          <t>BOXING EQUIPMENT</t>
        </is>
      </c>
      <c r="D14375" t="inlineStr">
        <is>
          <t>2cb72c75-92ca-4f4b-9be4-4c1c43998d4a</t>
        </is>
      </c>
      <c r="E14375" t="inlineStr">
        <is>
          <t>be24b5e9-95de-431d-8fd7-473bd4b86e2b</t>
        </is>
      </c>
      <c r="F14375" t="n">
        <v>71</v>
      </c>
    </row>
    <row r="14376">
      <c r="A14376" t="inlineStr">
        <is>
          <t>e6039547-e18c-46f6-b4ff-a3d5f72f854a</t>
        </is>
      </c>
      <c r="B14376" t="inlineStr">
        <is>
          <t>95069190</t>
        </is>
      </c>
      <c r="C14376" t="inlineStr">
        <is>
          <t>OTHER</t>
        </is>
      </c>
      <c r="D14376" t="inlineStr">
        <is>
          <t>2cb72c75-92ca-4f4b-9be4-4c1c43998d4a</t>
        </is>
      </c>
      <c r="E14376" t="inlineStr">
        <is>
          <t>be24b5e9-95de-431d-8fd7-473bd4b86e2b</t>
        </is>
      </c>
      <c r="F14376" t="n">
        <v>71</v>
      </c>
    </row>
    <row r="14377">
      <c r="A14377" t="inlineStr">
        <is>
          <t>7b4c0ea2-731c-46f8-a0cc-581904944e7c</t>
        </is>
      </c>
      <c r="B14377" t="inlineStr">
        <is>
          <t>95069910</t>
        </is>
      </c>
      <c r="C14377" t="inlineStr">
        <is>
          <t>BADMINTON SHUTTLE COCKS</t>
        </is>
      </c>
      <c r="D14377" t="inlineStr">
        <is>
          <t>2cb72c75-92ca-4f4b-9be4-4c1c43998d4a</t>
        </is>
      </c>
      <c r="E14377" t="inlineStr">
        <is>
          <t>be24b5e9-95de-431d-8fd7-473bd4b86e2b</t>
        </is>
      </c>
      <c r="F14377" t="n">
        <v>71</v>
      </c>
    </row>
    <row r="14378">
      <c r="A14378" t="inlineStr">
        <is>
          <t>21b88fff-d36d-45a7-8356-55704d961076</t>
        </is>
      </c>
      <c r="B14378" t="inlineStr">
        <is>
          <t>95069920</t>
        </is>
      </c>
      <c r="C14378" t="inlineStr">
        <is>
          <t>LEG PADS AND BATS FOR CRICKET</t>
        </is>
      </c>
      <c r="D14378" t="inlineStr">
        <is>
          <t>2cb72c75-92ca-4f4b-9be4-4c1c43998d4a</t>
        </is>
      </c>
      <c r="E14378" t="inlineStr">
        <is>
          <t>be24b5e9-95de-431d-8fd7-473bd4b86e2b</t>
        </is>
      </c>
      <c r="F14378" t="n">
        <v>71</v>
      </c>
    </row>
    <row r="14379">
      <c r="A14379" t="inlineStr">
        <is>
          <t>4e4bcbed-3a32-4720-aba8-76232307a18c</t>
        </is>
      </c>
      <c r="B14379" t="inlineStr">
        <is>
          <t>95069930</t>
        </is>
      </c>
      <c r="C14379" t="inlineStr">
        <is>
          <t>SHOULDER PADS FOR FOOTBALL</t>
        </is>
      </c>
      <c r="D14379" t="inlineStr">
        <is>
          <t>2cb72c75-92ca-4f4b-9be4-4c1c43998d4a</t>
        </is>
      </c>
      <c r="E14379" t="inlineStr">
        <is>
          <t>be24b5e9-95de-431d-8fd7-473bd4b86e2b</t>
        </is>
      </c>
      <c r="F14379" t="n">
        <v>71</v>
      </c>
    </row>
    <row r="14380">
      <c r="A14380" t="inlineStr">
        <is>
          <t>f33e73c5-3e3e-441b-a9f2-8852122d90c0</t>
        </is>
      </c>
      <c r="B14380" t="inlineStr">
        <is>
          <t>95069940</t>
        </is>
      </c>
      <c r="C14380" t="inlineStr">
        <is>
          <t>HOCKEY STICKS AND BLADES</t>
        </is>
      </c>
      <c r="D14380" t="inlineStr">
        <is>
          <t>2cb72c75-92ca-4f4b-9be4-4c1c43998d4a</t>
        </is>
      </c>
      <c r="E14380" t="inlineStr">
        <is>
          <t>be24b5e9-95de-431d-8fd7-473bd4b86e2b</t>
        </is>
      </c>
      <c r="F14380" t="n">
        <v>71</v>
      </c>
    </row>
    <row r="14381">
      <c r="A14381" t="inlineStr">
        <is>
          <t>76130404-c1c4-49d1-a4ab-6f53072074f0</t>
        </is>
      </c>
      <c r="B14381" t="inlineStr">
        <is>
          <t>95069950</t>
        </is>
      </c>
      <c r="C14381" t="inlineStr">
        <is>
          <t>POLO STICKS INCLUDING BLADES, SHAFTS AND HEADS</t>
        </is>
      </c>
      <c r="D14381" t="inlineStr">
        <is>
          <t>2cb72c75-92ca-4f4b-9be4-4c1c43998d4a</t>
        </is>
      </c>
      <c r="E14381" t="inlineStr">
        <is>
          <t>be24b5e9-95de-431d-8fd7-473bd4b86e2b</t>
        </is>
      </c>
      <c r="F14381" t="n">
        <v>71</v>
      </c>
    </row>
    <row r="14382">
      <c r="A14382" t="inlineStr">
        <is>
          <t>1d24e825-0525-41db-8ac4-fb90d70ca69d</t>
        </is>
      </c>
      <c r="B14382" t="inlineStr">
        <is>
          <t>95069960</t>
        </is>
      </c>
      <c r="C14382" t="inlineStr">
        <is>
          <t>SPORTS NET</t>
        </is>
      </c>
      <c r="D14382" t="inlineStr">
        <is>
          <t>2cb72c75-92ca-4f4b-9be4-4c1c43998d4a</t>
        </is>
      </c>
      <c r="E14382" t="inlineStr">
        <is>
          <t>be24b5e9-95de-431d-8fd7-473bd4b86e2b</t>
        </is>
      </c>
      <c r="F14382" t="n">
        <v>71</v>
      </c>
    </row>
    <row r="14383">
      <c r="A14383" t="inlineStr">
        <is>
          <t>f5e26200-fc6c-488b-828c-7378f2cae488</t>
        </is>
      </c>
      <c r="B14383" t="inlineStr">
        <is>
          <t>95069970</t>
        </is>
      </c>
      <c r="C14383" t="inlineStr">
        <is>
          <t>TENNIS AND BADMINTON RACKET PRESSURES</t>
        </is>
      </c>
      <c r="D14383" t="inlineStr">
        <is>
          <t>2cb72c75-92ca-4f4b-9be4-4c1c43998d4a</t>
        </is>
      </c>
      <c r="E14383" t="inlineStr">
        <is>
          <t>be24b5e9-95de-431d-8fd7-473bd4b86e2b</t>
        </is>
      </c>
      <c r="F14383" t="n">
        <v>71</v>
      </c>
    </row>
    <row r="14384">
      <c r="A14384" t="inlineStr">
        <is>
          <t>24a1a262-d150-45ff-9b11-24a0be2a0df4</t>
        </is>
      </c>
      <c r="B14384" t="inlineStr">
        <is>
          <t>95069980</t>
        </is>
      </c>
      <c r="C14384" t="inlineStr">
        <is>
          <t>SHIN-GUARDS AND ELBOW OR SHOULDERS PADS EXCLUDING THOSE FOR FOOTBALL, WAIST, THIGH AND HIP PROTECTIVE EQUIPMENT</t>
        </is>
      </c>
      <c r="D14384" t="inlineStr">
        <is>
          <t>2cb72c75-92ca-4f4b-9be4-4c1c43998d4a</t>
        </is>
      </c>
      <c r="E14384" t="inlineStr">
        <is>
          <t>be24b5e9-95de-431d-8fd7-473bd4b86e2b</t>
        </is>
      </c>
      <c r="F14384" t="n">
        <v>71</v>
      </c>
    </row>
    <row r="14385">
      <c r="A14385" t="inlineStr">
        <is>
          <t>7ae709bb-37b4-4e73-b9b0-6a19bf212974</t>
        </is>
      </c>
      <c r="B14385" t="inlineStr">
        <is>
          <t>95069990</t>
        </is>
      </c>
      <c r="C14385" t="inlineStr">
        <is>
          <t>OTHER</t>
        </is>
      </c>
      <c r="D14385" t="inlineStr">
        <is>
          <t>2cb72c75-92ca-4f4b-9be4-4c1c43998d4a</t>
        </is>
      </c>
      <c r="E14385" t="inlineStr">
        <is>
          <t>be24b5e9-95de-431d-8fd7-473bd4b86e2b</t>
        </is>
      </c>
      <c r="F14385" t="n">
        <v>71</v>
      </c>
    </row>
    <row r="14386">
      <c r="A14386" t="inlineStr">
        <is>
          <t>f9956855-2752-4a1c-bf64-5a3ab45537d6</t>
        </is>
      </c>
      <c r="B14386" t="inlineStr">
        <is>
          <t>95071000</t>
        </is>
      </c>
      <c r="C14386" t="inlineStr">
        <is>
          <t>FISHING RODS</t>
        </is>
      </c>
      <c r="D14386" t="inlineStr">
        <is>
          <t>2cb72c75-92ca-4f4b-9be4-4c1c43998d4a</t>
        </is>
      </c>
      <c r="E14386" t="inlineStr">
        <is>
          <t>e782c171-fe11-4259-a84e-3d53186b67ff</t>
        </is>
      </c>
      <c r="F14386" t="n">
        <v>71</v>
      </c>
    </row>
    <row r="14387">
      <c r="A14387" t="inlineStr">
        <is>
          <t>5490d5a5-b680-4805-8015-f668778c480b</t>
        </is>
      </c>
      <c r="B14387" t="inlineStr">
        <is>
          <t>95072000</t>
        </is>
      </c>
      <c r="C14387" t="inlineStr">
        <is>
          <t>FISH-HOOKS, WHETHER OR NOT SNELLED</t>
        </is>
      </c>
      <c r="D14387" t="inlineStr">
        <is>
          <t>2cb72c75-92ca-4f4b-9be4-4c1c43998d4a</t>
        </is>
      </c>
      <c r="E14387" t="inlineStr">
        <is>
          <t>e782c171-fe11-4259-a84e-3d53186b67ff</t>
        </is>
      </c>
      <c r="F14387" t="n">
        <v>71</v>
      </c>
    </row>
    <row r="14388">
      <c r="A14388" t="inlineStr">
        <is>
          <t>f39d754c-ae9e-453f-b5a5-087f521139f0</t>
        </is>
      </c>
      <c r="B14388" t="inlineStr">
        <is>
          <t>95073000</t>
        </is>
      </c>
      <c r="C14388" t="inlineStr">
        <is>
          <t>FISHING REELS</t>
        </is>
      </c>
      <c r="D14388" t="inlineStr">
        <is>
          <t>2cb72c75-92ca-4f4b-9be4-4c1c43998d4a</t>
        </is>
      </c>
      <c r="E14388" t="inlineStr">
        <is>
          <t>e782c171-fe11-4259-a84e-3d53186b67ff</t>
        </is>
      </c>
      <c r="F14388" t="n">
        <v>71</v>
      </c>
    </row>
    <row r="14389">
      <c r="A14389" t="inlineStr">
        <is>
          <t>265fc57f-aa7a-4bb6-a23f-6d9b26f8a8bc</t>
        </is>
      </c>
      <c r="B14389" t="inlineStr">
        <is>
          <t>95079010</t>
        </is>
      </c>
      <c r="C14389" t="inlineStr">
        <is>
          <t>FISH LANDING AND BUTTERFLY NETS</t>
        </is>
      </c>
      <c r="D14389" t="inlineStr">
        <is>
          <t>2cb72c75-92ca-4f4b-9be4-4c1c43998d4a</t>
        </is>
      </c>
      <c r="E14389" t="inlineStr">
        <is>
          <t>e782c171-fe11-4259-a84e-3d53186b67ff</t>
        </is>
      </c>
      <c r="F14389" t="n">
        <v>71</v>
      </c>
    </row>
    <row r="14390">
      <c r="A14390" t="inlineStr">
        <is>
          <t>3dbc55de-9a20-4376-9d13-aeed0c5c614e</t>
        </is>
      </c>
      <c r="B14390" t="inlineStr">
        <is>
          <t>95079090</t>
        </is>
      </c>
      <c r="C14390" t="inlineStr">
        <is>
          <t>OTHER</t>
        </is>
      </c>
      <c r="D14390" t="inlineStr">
        <is>
          <t>2cb72c75-92ca-4f4b-9be4-4c1c43998d4a</t>
        </is>
      </c>
      <c r="E14390" t="inlineStr">
        <is>
          <t>e782c171-fe11-4259-a84e-3d53186b67ff</t>
        </is>
      </c>
      <c r="F14390" t="n">
        <v>71</v>
      </c>
    </row>
    <row r="14391">
      <c r="A14391" t="inlineStr">
        <is>
          <t>0d4d68ac-dcdd-4c5d-855b-33a4de3a90b7</t>
        </is>
      </c>
      <c r="B14391" t="inlineStr">
        <is>
          <t>95081000</t>
        </is>
      </c>
      <c r="C14391" t="inlineStr">
        <is>
          <t>TRAVELLING CIRCUSES AND TRAVELLING MENAGERIES</t>
        </is>
      </c>
      <c r="D14391" t="inlineStr">
        <is>
          <t>2cb72c75-92ca-4f4b-9be4-4c1c43998d4a</t>
        </is>
      </c>
      <c r="E14391" t="inlineStr">
        <is>
          <t>9d061c79-abdd-4354-b73d-c7c6ad88d6a1</t>
        </is>
      </c>
      <c r="F14391" t="n">
        <v>71</v>
      </c>
    </row>
    <row r="14392">
      <c r="A14392" t="inlineStr">
        <is>
          <t>22654964-2126-4c53-a457-7676b0fc9c56</t>
        </is>
      </c>
      <c r="B14392" t="inlineStr">
        <is>
          <t>95082100</t>
        </is>
      </c>
      <c r="C14392" t="inlineStr">
        <is>
          <t>ROLLER COASTERS</t>
        </is>
      </c>
      <c r="D14392" t="inlineStr">
        <is>
          <t>2cb72c75-92ca-4f4b-9be4-4c1c43998d4a</t>
        </is>
      </c>
      <c r="E14392" t="inlineStr">
        <is>
          <t>9d061c79-abdd-4354-b73d-c7c6ad88d6a1</t>
        </is>
      </c>
      <c r="F14392" t="n">
        <v>71</v>
      </c>
    </row>
    <row r="14393">
      <c r="A14393" t="inlineStr">
        <is>
          <t>30541c55-1684-478b-94ce-06e32aae8df0</t>
        </is>
      </c>
      <c r="B14393" t="inlineStr">
        <is>
          <t>95082200</t>
        </is>
      </c>
      <c r="C14393" t="inlineStr">
        <is>
          <t>CAROUSELS, SWINGS AND ROUNDABOUTS</t>
        </is>
      </c>
      <c r="D14393" t="inlineStr">
        <is>
          <t>2cb72c75-92ca-4f4b-9be4-4c1c43998d4a</t>
        </is>
      </c>
      <c r="E14393" t="inlineStr">
        <is>
          <t>9d061c79-abdd-4354-b73d-c7c6ad88d6a1</t>
        </is>
      </c>
      <c r="F14393" t="n">
        <v>71</v>
      </c>
    </row>
    <row r="14394">
      <c r="A14394" t="inlineStr">
        <is>
          <t>b1da5f7c-9155-45b3-91e2-4cbee6e1030f</t>
        </is>
      </c>
      <c r="B14394" t="inlineStr">
        <is>
          <t>95082300</t>
        </is>
      </c>
      <c r="C14394" t="inlineStr">
        <is>
          <t>DODGE'EM CARS</t>
        </is>
      </c>
      <c r="D14394" t="inlineStr">
        <is>
          <t>2cb72c75-92ca-4f4b-9be4-4c1c43998d4a</t>
        </is>
      </c>
      <c r="E14394" t="inlineStr">
        <is>
          <t>9d061c79-abdd-4354-b73d-c7c6ad88d6a1</t>
        </is>
      </c>
      <c r="F14394" t="n">
        <v>71</v>
      </c>
    </row>
    <row r="14395">
      <c r="A14395" t="inlineStr">
        <is>
          <t>75a68e38-90cc-4206-b2eb-0118d5854d91</t>
        </is>
      </c>
      <c r="B14395" t="inlineStr">
        <is>
          <t>95082400</t>
        </is>
      </c>
      <c r="C14395" t="inlineStr">
        <is>
          <t>MOTION SIMULATORS AND MOVING THEATRES</t>
        </is>
      </c>
      <c r="D14395" t="inlineStr">
        <is>
          <t>2cb72c75-92ca-4f4b-9be4-4c1c43998d4a</t>
        </is>
      </c>
      <c r="E14395" t="inlineStr">
        <is>
          <t>9d061c79-abdd-4354-b73d-c7c6ad88d6a1</t>
        </is>
      </c>
      <c r="F14395" t="n">
        <v>71</v>
      </c>
    </row>
    <row r="14396">
      <c r="A14396" t="inlineStr">
        <is>
          <t>b337d352-d0b8-4dd0-b58e-e1be94db1840</t>
        </is>
      </c>
      <c r="B14396" t="inlineStr">
        <is>
          <t>95082500</t>
        </is>
      </c>
      <c r="C14396" t="inlineStr">
        <is>
          <t>WATER RIDES</t>
        </is>
      </c>
      <c r="D14396" t="inlineStr">
        <is>
          <t>2cb72c75-92ca-4f4b-9be4-4c1c43998d4a</t>
        </is>
      </c>
      <c r="E14396" t="inlineStr">
        <is>
          <t>9d061c79-abdd-4354-b73d-c7c6ad88d6a1</t>
        </is>
      </c>
      <c r="F14396" t="n">
        <v>71</v>
      </c>
    </row>
    <row r="14397">
      <c r="A14397" t="inlineStr">
        <is>
          <t>0ea01779-98ac-498e-9622-93c82152c36a</t>
        </is>
      </c>
      <c r="B14397" t="inlineStr">
        <is>
          <t>95082600</t>
        </is>
      </c>
      <c r="C14397" t="inlineStr">
        <is>
          <t>WATER PARK AMUSEMENTS</t>
        </is>
      </c>
      <c r="D14397" t="inlineStr">
        <is>
          <t>2cb72c75-92ca-4f4b-9be4-4c1c43998d4a</t>
        </is>
      </c>
      <c r="E14397" t="inlineStr">
        <is>
          <t>9d061c79-abdd-4354-b73d-c7c6ad88d6a1</t>
        </is>
      </c>
      <c r="F14397" t="n">
        <v>71</v>
      </c>
    </row>
    <row r="14398">
      <c r="A14398" t="inlineStr">
        <is>
          <t>dfc9c838-7410-42f9-bb40-10b6f7163cf4</t>
        </is>
      </c>
      <c r="B14398" t="inlineStr">
        <is>
          <t>95082900</t>
        </is>
      </c>
      <c r="C14398" t="inlineStr">
        <is>
          <t>OTHER</t>
        </is>
      </c>
      <c r="D14398" t="inlineStr">
        <is>
          <t>2cb72c75-92ca-4f4b-9be4-4c1c43998d4a</t>
        </is>
      </c>
      <c r="E14398" t="inlineStr">
        <is>
          <t>9d061c79-abdd-4354-b73d-c7c6ad88d6a1</t>
        </is>
      </c>
      <c r="F14398" t="n">
        <v>71</v>
      </c>
    </row>
    <row r="14399">
      <c r="A14399" t="inlineStr">
        <is>
          <t>56e9c249-546d-4624-9f7d-a3a74575feb0</t>
        </is>
      </c>
      <c r="B14399" t="inlineStr">
        <is>
          <t>95083000</t>
        </is>
      </c>
      <c r="C14399" t="inlineStr">
        <is>
          <t>FAIRGROUND AMUSEMENTS</t>
        </is>
      </c>
      <c r="D14399" t="inlineStr">
        <is>
          <t>2cb72c75-92ca-4f4b-9be4-4c1c43998d4a</t>
        </is>
      </c>
      <c r="E14399" t="inlineStr">
        <is>
          <t>9d061c79-abdd-4354-b73d-c7c6ad88d6a1</t>
        </is>
      </c>
      <c r="F14399" t="n">
        <v>71</v>
      </c>
    </row>
    <row r="14400">
      <c r="A14400" t="inlineStr">
        <is>
          <t>728844ed-a708-4c49-85dd-7b72161bf40d</t>
        </is>
      </c>
      <c r="B14400" t="inlineStr">
        <is>
          <t>95084000</t>
        </is>
      </c>
      <c r="C14400" t="inlineStr">
        <is>
          <t>TRAVELLING THEATRES</t>
        </is>
      </c>
      <c r="D14400" t="inlineStr">
        <is>
          <t>2cb72c75-92ca-4f4b-9be4-4c1c43998d4a</t>
        </is>
      </c>
      <c r="E14400" t="inlineStr">
        <is>
          <t>9d061c79-abdd-4354-b73d-c7c6ad88d6a1</t>
        </is>
      </c>
      <c r="F14400" t="n">
        <v>71</v>
      </c>
    </row>
    <row r="14401">
      <c r="A14401" t="inlineStr">
        <is>
          <t>fde697e6-3866-47d9-b194-26cc2871253b</t>
        </is>
      </c>
      <c r="B14401" t="inlineStr">
        <is>
          <t>95089000</t>
        </is>
      </c>
      <c r="C14401" t="inlineStr">
        <is>
          <t>ROUNDABOUTS, SWINGS, SHOOTING GALLERIES AND OTHER FAIRGROUND AMUSEMENTS; TRAVELLING CIRCUSES, TRAVELLING MENAGERIES AND TRAVELLING THEATRES Other</t>
        </is>
      </c>
      <c r="D14401" t="inlineStr">
        <is>
          <t>2cb72c75-92ca-4f4b-9be4-4c1c43998d4a</t>
        </is>
      </c>
      <c r="E14401" t="inlineStr">
        <is>
          <t>9d061c79-abdd-4354-b73d-c7c6ad88d6a1</t>
        </is>
      </c>
      <c r="F14401" t="n">
        <v>71</v>
      </c>
    </row>
    <row r="14402">
      <c r="A14402" t="inlineStr">
        <is>
          <t>20029f6e-87c7-4880-8127-7293ea770655</t>
        </is>
      </c>
      <c r="B14402" t="inlineStr">
        <is>
          <t>96011000</t>
        </is>
      </c>
      <c r="C14402" t="inlineStr">
        <is>
          <t>WORKED IVORY AND ARTICLES OF IVORY</t>
        </is>
      </c>
      <c r="D14402" t="inlineStr">
        <is>
          <t>27db758a-1f92-4b0e-b6f0-45f55a306b83</t>
        </is>
      </c>
      <c r="E14402" t="inlineStr">
        <is>
          <t>44231b5e-c672-40a4-bc7b-357ac86c6834</t>
        </is>
      </c>
      <c r="F14402" t="n">
        <v>60</v>
      </c>
    </row>
    <row r="14403">
      <c r="A14403" t="inlineStr">
        <is>
          <t>00f4f0e5-11ff-4482-86c6-001bc584512a</t>
        </is>
      </c>
      <c r="B14403" t="inlineStr">
        <is>
          <t>96019010</t>
        </is>
      </c>
      <c r="C14403" t="inlineStr">
        <is>
          <t>WORKED TORTOISE-SHELL AND ARTICLES THEREOF</t>
        </is>
      </c>
      <c r="D14403" t="inlineStr">
        <is>
          <t>27db758a-1f92-4b0e-b6f0-45f55a306b83</t>
        </is>
      </c>
      <c r="E14403" t="inlineStr">
        <is>
          <t>44231b5e-c672-40a4-bc7b-357ac86c6834</t>
        </is>
      </c>
      <c r="F14403" t="n">
        <v>60</v>
      </c>
    </row>
    <row r="14404">
      <c r="A14404" t="inlineStr">
        <is>
          <t>e88891a2-f205-4d8f-a366-9eba6ec92561</t>
        </is>
      </c>
      <c r="B14404" t="inlineStr">
        <is>
          <t>96019020</t>
        </is>
      </c>
      <c r="C14404" t="inlineStr">
        <is>
          <t>WORKED MOTHER-OF-PEARL AND ARTICLES THEREOF</t>
        </is>
      </c>
      <c r="D14404" t="inlineStr">
        <is>
          <t>27db758a-1f92-4b0e-b6f0-45f55a306b83</t>
        </is>
      </c>
      <c r="E14404" t="inlineStr">
        <is>
          <t>44231b5e-c672-40a4-bc7b-357ac86c6834</t>
        </is>
      </c>
      <c r="F14404" t="n">
        <v>60</v>
      </c>
    </row>
    <row r="14405">
      <c r="A14405" t="inlineStr">
        <is>
          <t>005909b9-3641-4e99-af36-465546fdc610</t>
        </is>
      </c>
      <c r="B14405" t="inlineStr">
        <is>
          <t>96019030</t>
        </is>
      </c>
      <c r="C14405" t="inlineStr">
        <is>
          <t>WORKED BONE (EXCLUDING WHALE BONE) AND ARTICLES THEREOF</t>
        </is>
      </c>
      <c r="D14405" t="inlineStr">
        <is>
          <t>27db758a-1f92-4b0e-b6f0-45f55a306b83</t>
        </is>
      </c>
      <c r="E14405" t="inlineStr">
        <is>
          <t>44231b5e-c672-40a4-bc7b-357ac86c6834</t>
        </is>
      </c>
      <c r="F14405" t="n">
        <v>60</v>
      </c>
    </row>
    <row r="14406">
      <c r="A14406" t="inlineStr">
        <is>
          <t>0edd6758-f001-4fcf-baf5-fd0a87ae6d1f</t>
        </is>
      </c>
      <c r="B14406" t="inlineStr">
        <is>
          <t>96019040</t>
        </is>
      </c>
      <c r="C14406" t="inlineStr">
        <is>
          <t>WORKED HORN, CORAL AND OTHER ANIMAL CARVING MATERIAL AND ARTICLES THEREOF</t>
        </is>
      </c>
      <c r="D14406" t="inlineStr">
        <is>
          <t>27db758a-1f92-4b0e-b6f0-45f55a306b83</t>
        </is>
      </c>
      <c r="E14406" t="inlineStr">
        <is>
          <t>44231b5e-c672-40a4-bc7b-357ac86c6834</t>
        </is>
      </c>
      <c r="F14406" t="n">
        <v>60</v>
      </c>
    </row>
    <row r="14407">
      <c r="A14407" t="inlineStr">
        <is>
          <t>d242bded-60da-4d49-9b40-758e1d7000df</t>
        </is>
      </c>
      <c r="B14407" t="inlineStr">
        <is>
          <t>96019090</t>
        </is>
      </c>
      <c r="C14407" t="inlineStr">
        <is>
          <t>OTHER</t>
        </is>
      </c>
      <c r="D14407" t="inlineStr">
        <is>
          <t>27db758a-1f92-4b0e-b6f0-45f55a306b83</t>
        </is>
      </c>
      <c r="E14407" t="inlineStr">
        <is>
          <t>44231b5e-c672-40a4-bc7b-357ac86c6834</t>
        </is>
      </c>
      <c r="F14407" t="n">
        <v>60</v>
      </c>
    </row>
    <row r="14408">
      <c r="A14408" t="inlineStr">
        <is>
          <t>5ecbf2f9-f3ea-440a-ad1e-deb9d7b8339d</t>
        </is>
      </c>
      <c r="B14408" t="inlineStr">
        <is>
          <t>96020010</t>
        </is>
      </c>
      <c r="C14408" t="inlineStr">
        <is>
          <t>WORKED VEGETABLE CARVING MATERIAL AND ARTICLES  THEREOF</t>
        </is>
      </c>
      <c r="D14408" t="inlineStr">
        <is>
          <t>27db758a-1f92-4b0e-b6f0-45f55a306b83</t>
        </is>
      </c>
      <c r="E14408" t="inlineStr">
        <is>
          <t>746049c8-bd09-4eb0-b1d4-9630c0f3c104</t>
        </is>
      </c>
      <c r="F14408" t="n">
        <v>60</v>
      </c>
    </row>
    <row r="14409">
      <c r="A14409" t="inlineStr">
        <is>
          <t>dfea5a88-f372-4305-8092-51040a379d43</t>
        </is>
      </c>
      <c r="B14409" t="inlineStr">
        <is>
          <t>96020020</t>
        </is>
      </c>
      <c r="C14409" t="inlineStr">
        <is>
          <t>MOULDED OR CARVED ARTICLES OF WAX, STEARIN, NATURAL GUMS AND RESINS AND OTHER MOULDED OR CARVED ARTICLES</t>
        </is>
      </c>
      <c r="D14409" t="inlineStr">
        <is>
          <t>27db758a-1f92-4b0e-b6f0-45f55a306b83</t>
        </is>
      </c>
      <c r="E14409" t="inlineStr">
        <is>
          <t>746049c8-bd09-4eb0-b1d4-9630c0f3c104</t>
        </is>
      </c>
      <c r="F14409" t="n">
        <v>60</v>
      </c>
    </row>
    <row r="14410">
      <c r="A14410" t="inlineStr">
        <is>
          <t>5631b5a8-2249-4f51-beba-4448afdcea07</t>
        </is>
      </c>
      <c r="B14410" t="inlineStr">
        <is>
          <t>96020030</t>
        </is>
      </c>
      <c r="C14410" t="inlineStr">
        <is>
          <t>GELATIN CAPSULES, EMPTY</t>
        </is>
      </c>
      <c r="D14410" t="inlineStr">
        <is>
          <t>27db758a-1f92-4b0e-b6f0-45f55a306b83</t>
        </is>
      </c>
      <c r="E14410" t="inlineStr">
        <is>
          <t>746049c8-bd09-4eb0-b1d4-9630c0f3c104</t>
        </is>
      </c>
      <c r="F14410" t="n">
        <v>60</v>
      </c>
    </row>
    <row r="14411">
      <c r="A14411" t="inlineStr">
        <is>
          <t>76716a36-3a71-4deb-80e1-330eb765cbde</t>
        </is>
      </c>
      <c r="B14411" t="inlineStr">
        <is>
          <t>96020040</t>
        </is>
      </c>
      <c r="C14411" t="inlineStr">
        <is>
          <t>OTHER ARTICLES OF UNHARDENED GELATIN</t>
        </is>
      </c>
      <c r="D14411" t="inlineStr">
        <is>
          <t>27db758a-1f92-4b0e-b6f0-45f55a306b83</t>
        </is>
      </c>
      <c r="E14411" t="inlineStr">
        <is>
          <t>746049c8-bd09-4eb0-b1d4-9630c0f3c104</t>
        </is>
      </c>
      <c r="F14411" t="n">
        <v>60</v>
      </c>
    </row>
    <row r="14412">
      <c r="A14412" t="inlineStr">
        <is>
          <t>1194350f-e72a-4aab-b38f-c91521ae62f6</t>
        </is>
      </c>
      <c r="B14412" t="inlineStr">
        <is>
          <t>96020090</t>
        </is>
      </c>
      <c r="C14412" t="inlineStr">
        <is>
          <t>OTHER</t>
        </is>
      </c>
      <c r="D14412" t="inlineStr">
        <is>
          <t>27db758a-1f92-4b0e-b6f0-45f55a306b83</t>
        </is>
      </c>
      <c r="E14412" t="inlineStr">
        <is>
          <t>746049c8-bd09-4eb0-b1d4-9630c0f3c104</t>
        </is>
      </c>
      <c r="F14412" t="n">
        <v>60</v>
      </c>
    </row>
    <row r="14413">
      <c r="A14413" t="inlineStr">
        <is>
          <t>cdc285af-94d7-45b5-a219-168f5ac26354</t>
        </is>
      </c>
      <c r="B14413" t="inlineStr">
        <is>
          <t>96031000</t>
        </is>
      </c>
      <c r="C14413" t="inlineStr">
        <is>
          <t>BROOMS AND BRUSHES, CONSISTING OF TWIGS OR OTHER VEGETABLE MATERIALS, BOUND TOGETHER, WITH OR WITHOUT HANDLES</t>
        </is>
      </c>
      <c r="D14413" t="inlineStr">
        <is>
          <t>27db758a-1f92-4b0e-b6f0-45f55a306b83</t>
        </is>
      </c>
      <c r="E14413" t="inlineStr">
        <is>
          <t>52b87f06-55f8-4b11-86d5-8a2ff4e694a4</t>
        </is>
      </c>
      <c r="F14413" t="n">
        <v>66</v>
      </c>
    </row>
    <row r="14414">
      <c r="A14414" t="inlineStr">
        <is>
          <t>7d7d7437-7c63-49b7-961f-a6ac8a2de9b9</t>
        </is>
      </c>
      <c r="B14414" t="inlineStr">
        <is>
          <t>96032100</t>
        </is>
      </c>
      <c r="C14414" t="inlineStr">
        <is>
          <t>TOOTH BRUSHES INCLUDING DENTAL-PLATE BRUSHES</t>
        </is>
      </c>
      <c r="D14414" t="inlineStr">
        <is>
          <t>27db758a-1f92-4b0e-b6f0-45f55a306b83</t>
        </is>
      </c>
      <c r="E14414" t="inlineStr">
        <is>
          <t>52b87f06-55f8-4b11-86d5-8a2ff4e694a4</t>
        </is>
      </c>
      <c r="F14414" t="n">
        <v>66</v>
      </c>
    </row>
    <row r="14415">
      <c r="A14415" t="inlineStr">
        <is>
          <t>1738b9a2-f4d9-47c2-94ab-a0566968b8b7</t>
        </is>
      </c>
      <c r="B14415" t="inlineStr">
        <is>
          <t>96032900</t>
        </is>
      </c>
      <c r="C14415" t="inlineStr">
        <is>
          <t>OTHER</t>
        </is>
      </c>
      <c r="D14415" t="inlineStr">
        <is>
          <t>27db758a-1f92-4b0e-b6f0-45f55a306b83</t>
        </is>
      </c>
      <c r="E14415" t="inlineStr">
        <is>
          <t>52b87f06-55f8-4b11-86d5-8a2ff4e694a4</t>
        </is>
      </c>
      <c r="F14415" t="n">
        <v>66</v>
      </c>
    </row>
    <row r="14416">
      <c r="A14416" t="inlineStr">
        <is>
          <t>c07fc27e-cb1a-4cad-963c-e5f7b10ef935</t>
        </is>
      </c>
      <c r="B14416" t="inlineStr">
        <is>
          <t>96033010</t>
        </is>
      </c>
      <c r="C14416" t="inlineStr">
        <is>
          <t>ARTIST BRUSHES</t>
        </is>
      </c>
      <c r="D14416" t="inlineStr">
        <is>
          <t>27db758a-1f92-4b0e-b6f0-45f55a306b83</t>
        </is>
      </c>
      <c r="E14416" t="inlineStr">
        <is>
          <t>52b87f06-55f8-4b11-86d5-8a2ff4e694a4</t>
        </is>
      </c>
      <c r="F14416" t="n">
        <v>66</v>
      </c>
    </row>
    <row r="14417">
      <c r="A14417" t="inlineStr">
        <is>
          <t>5d80c6d9-712b-442f-90f8-2920685aff6c</t>
        </is>
      </c>
      <c r="B14417" t="inlineStr">
        <is>
          <t>96033020</t>
        </is>
      </c>
      <c r="C14417" t="inlineStr">
        <is>
          <t>BRUSHES FOR THE APPLICATION OF COSMETICS</t>
        </is>
      </c>
      <c r="D14417" t="inlineStr">
        <is>
          <t>27db758a-1f92-4b0e-b6f0-45f55a306b83</t>
        </is>
      </c>
      <c r="E14417" t="inlineStr">
        <is>
          <t>52b87f06-55f8-4b11-86d5-8a2ff4e694a4</t>
        </is>
      </c>
      <c r="F14417" t="n">
        <v>66</v>
      </c>
    </row>
    <row r="14418">
      <c r="A14418" t="inlineStr">
        <is>
          <t>227c76ce-c032-4936-b01a-4997846bc670</t>
        </is>
      </c>
      <c r="B14418" t="inlineStr">
        <is>
          <t>96033090</t>
        </is>
      </c>
      <c r="C14418" t="inlineStr">
        <is>
          <t>OTHER</t>
        </is>
      </c>
      <c r="D14418" t="inlineStr">
        <is>
          <t>27db758a-1f92-4b0e-b6f0-45f55a306b83</t>
        </is>
      </c>
      <c r="E14418" t="inlineStr">
        <is>
          <t>52b87f06-55f8-4b11-86d5-8a2ff4e694a4</t>
        </is>
      </c>
      <c r="F14418" t="n">
        <v>66</v>
      </c>
    </row>
    <row r="14419">
      <c r="A14419" t="inlineStr">
        <is>
          <t>467a189c-67bf-42d0-b4ab-8908e8cbd782</t>
        </is>
      </c>
      <c r="B14419" t="inlineStr">
        <is>
          <t>96034010</t>
        </is>
      </c>
      <c r="C14419" t="inlineStr">
        <is>
          <t>PAINT, DISTEMPER, VARNISH OR SIMILAR BRUSHES (OTHER THAN BRUSHES OF SUB-HEADING 9603 30),</t>
        </is>
      </c>
      <c r="D14419" t="inlineStr">
        <is>
          <t>27db758a-1f92-4b0e-b6f0-45f55a306b83</t>
        </is>
      </c>
      <c r="E14419" t="inlineStr">
        <is>
          <t>52b87f06-55f8-4b11-86d5-8a2ff4e694a4</t>
        </is>
      </c>
      <c r="F14419" t="n">
        <v>66</v>
      </c>
    </row>
    <row r="14420">
      <c r="A14420" t="inlineStr">
        <is>
          <t>495d1b87-475f-4685-8ad2-f3dafc428b94</t>
        </is>
      </c>
      <c r="B14420" t="inlineStr">
        <is>
          <t>96034020</t>
        </is>
      </c>
      <c r="C14420" t="inlineStr">
        <is>
          <t>PAINT PADS AND ROLLERS</t>
        </is>
      </c>
      <c r="D14420" t="inlineStr">
        <is>
          <t>27db758a-1f92-4b0e-b6f0-45f55a306b83</t>
        </is>
      </c>
      <c r="E14420" t="inlineStr">
        <is>
          <t>52b87f06-55f8-4b11-86d5-8a2ff4e694a4</t>
        </is>
      </c>
      <c r="F14420" t="n">
        <v>66</v>
      </c>
    </row>
    <row r="14421">
      <c r="A14421" t="inlineStr">
        <is>
          <t>0fca9b7b-f714-4b2e-9b94-a242268eda0b</t>
        </is>
      </c>
      <c r="B14421" t="inlineStr">
        <is>
          <t>96035000</t>
        </is>
      </c>
      <c r="C14421" t="inlineStr">
        <is>
          <t>OTHER BRUSHES CONSTITUTING PARTS OF MACHINES, APPLIANCES OR VEHICLES</t>
        </is>
      </c>
      <c r="D14421" t="inlineStr">
        <is>
          <t>27db758a-1f92-4b0e-b6f0-45f55a306b83</t>
        </is>
      </c>
      <c r="E14421" t="inlineStr">
        <is>
          <t>52b87f06-55f8-4b11-86d5-8a2ff4e694a4</t>
        </is>
      </c>
      <c r="F14421" t="n">
        <v>66</v>
      </c>
    </row>
    <row r="14422">
      <c r="A14422" t="inlineStr">
        <is>
          <t>4b0f2dc6-bdb7-4d17-914d-266d879e008f</t>
        </is>
      </c>
      <c r="B14422" t="inlineStr">
        <is>
          <t>96039000</t>
        </is>
      </c>
      <c r="C14422" t="inlineStr">
        <is>
          <t>OTHER</t>
        </is>
      </c>
      <c r="D14422" t="inlineStr">
        <is>
          <t>27db758a-1f92-4b0e-b6f0-45f55a306b83</t>
        </is>
      </c>
      <c r="E14422" t="inlineStr">
        <is>
          <t>52b87f06-55f8-4b11-86d5-8a2ff4e694a4</t>
        </is>
      </c>
      <c r="F14422" t="n">
        <v>66</v>
      </c>
    </row>
    <row r="14423">
      <c r="A14423" t="inlineStr">
        <is>
          <t>47bc8553-1107-477e-9c91-7cd438244b40</t>
        </is>
      </c>
      <c r="B14423" t="inlineStr">
        <is>
          <t>96040000</t>
        </is>
      </c>
      <c r="C14423" t="inlineStr">
        <is>
          <t>HAND SIEVES AND HAND RIDDLES</t>
        </is>
      </c>
      <c r="D14423" t="inlineStr">
        <is>
          <t>27db758a-1f92-4b0e-b6f0-45f55a306b83</t>
        </is>
      </c>
      <c r="E14423" t="inlineStr">
        <is>
          <t>9704b249-a8df-4566-86cc-0ee6740bcead</t>
        </is>
      </c>
      <c r="F14423" t="n">
        <v>66</v>
      </c>
    </row>
    <row r="14424">
      <c r="A14424" t="inlineStr">
        <is>
          <t>a120c5eb-0fdd-40fa-94ba-24c3d7bcfb98</t>
        </is>
      </c>
      <c r="B14424" t="inlineStr">
        <is>
          <t>96050010</t>
        </is>
      </c>
      <c r="C14424" t="inlineStr">
        <is>
          <t>FOR PERSONAL TOILET</t>
        </is>
      </c>
      <c r="D14424" t="inlineStr">
        <is>
          <t>27db758a-1f92-4b0e-b6f0-45f55a306b83</t>
        </is>
      </c>
      <c r="E14424" t="inlineStr">
        <is>
          <t>f832d8c7-be56-460b-9e3e-7c9b1be865b6</t>
        </is>
      </c>
      <c r="F14424" t="n">
        <v>66</v>
      </c>
    </row>
    <row r="14425">
      <c r="A14425" t="inlineStr">
        <is>
          <t>5e3e967c-26ba-41bb-bac5-46a6e185e96e</t>
        </is>
      </c>
      <c r="B14425" t="inlineStr">
        <is>
          <t>96050090</t>
        </is>
      </c>
      <c r="C14425" t="inlineStr">
        <is>
          <t>OTHER</t>
        </is>
      </c>
      <c r="D14425" t="inlineStr">
        <is>
          <t>27db758a-1f92-4b0e-b6f0-45f55a306b83</t>
        </is>
      </c>
      <c r="E14425" t="inlineStr">
        <is>
          <t>f832d8c7-be56-460b-9e3e-7c9b1be865b6</t>
        </is>
      </c>
      <c r="F14425" t="n">
        <v>66</v>
      </c>
    </row>
    <row r="14426">
      <c r="A14426" t="inlineStr">
        <is>
          <t>f4cb12fd-5688-469f-bd95-9779c8faa96f</t>
        </is>
      </c>
      <c r="B14426" t="inlineStr">
        <is>
          <t>96061010</t>
        </is>
      </c>
      <c r="C14426" t="inlineStr">
        <is>
          <t>PRESS-FASTENERS, SNAP-FASTENERS AND PRESS-STUDS</t>
        </is>
      </c>
      <c r="D14426" t="inlineStr">
        <is>
          <t>27db758a-1f92-4b0e-b6f0-45f55a306b83</t>
        </is>
      </c>
      <c r="E14426" t="inlineStr">
        <is>
          <t>ead92727-ec3b-4cab-8136-de175119b77c</t>
        </is>
      </c>
      <c r="F14426" t="n">
        <v>66</v>
      </c>
    </row>
    <row r="14427">
      <c r="A14427" t="inlineStr">
        <is>
          <t>7f26b102-7f2a-45d6-8073-82cc2a4f32b5</t>
        </is>
      </c>
      <c r="B14427" t="inlineStr">
        <is>
          <t>96061020</t>
        </is>
      </c>
      <c r="C14427" t="inlineStr">
        <is>
          <t>PARTS</t>
        </is>
      </c>
      <c r="D14427" t="inlineStr">
        <is>
          <t>27db758a-1f92-4b0e-b6f0-45f55a306b83</t>
        </is>
      </c>
      <c r="E14427" t="inlineStr">
        <is>
          <t>ead92727-ec3b-4cab-8136-de175119b77c</t>
        </is>
      </c>
      <c r="F14427" t="n">
        <v>66</v>
      </c>
    </row>
    <row r="14428">
      <c r="A14428" t="inlineStr">
        <is>
          <t>408d587d-130a-4456-a098-4afe7dd851ee</t>
        </is>
      </c>
      <c r="B14428" t="inlineStr">
        <is>
          <t>96062100</t>
        </is>
      </c>
      <c r="C14428" t="inlineStr">
        <is>
          <t>OF PLASTICS, NOT COVERED WITH TEXTILE MATERIAL</t>
        </is>
      </c>
      <c r="D14428" t="inlineStr">
        <is>
          <t>27db758a-1f92-4b0e-b6f0-45f55a306b83</t>
        </is>
      </c>
      <c r="E14428" t="inlineStr">
        <is>
          <t>ead92727-ec3b-4cab-8136-de175119b77c</t>
        </is>
      </c>
      <c r="F14428" t="n">
        <v>66</v>
      </c>
    </row>
    <row r="14429">
      <c r="A14429" t="inlineStr">
        <is>
          <t>0e1f95b9-d6a5-4697-ba51-597887ebbbac</t>
        </is>
      </c>
      <c r="B14429" t="inlineStr">
        <is>
          <t>96062200</t>
        </is>
      </c>
      <c r="C14429" t="inlineStr">
        <is>
          <t>OF BASE METALS, NOT COVERED WITH TEXTILE MATERIAL</t>
        </is>
      </c>
      <c r="D14429" t="inlineStr">
        <is>
          <t>27db758a-1f92-4b0e-b6f0-45f55a306b83</t>
        </is>
      </c>
      <c r="E14429" t="inlineStr">
        <is>
          <t>ead92727-ec3b-4cab-8136-de175119b77c</t>
        </is>
      </c>
      <c r="F14429" t="n">
        <v>66</v>
      </c>
    </row>
    <row r="14430">
      <c r="A14430" t="inlineStr">
        <is>
          <t>fddc943d-2ad7-49e9-b1ef-745a199d438d</t>
        </is>
      </c>
      <c r="B14430" t="inlineStr">
        <is>
          <t>96062910</t>
        </is>
      </c>
      <c r="C14430" t="inlineStr">
        <is>
          <t>BUTTON OF COCONUT SHELL OR WOOD</t>
        </is>
      </c>
      <c r="D14430" t="inlineStr">
        <is>
          <t>27db758a-1f92-4b0e-b6f0-45f55a306b83</t>
        </is>
      </c>
      <c r="E14430" t="inlineStr">
        <is>
          <t>ead92727-ec3b-4cab-8136-de175119b77c</t>
        </is>
      </c>
      <c r="F14430" t="n">
        <v>66</v>
      </c>
    </row>
    <row r="14431">
      <c r="A14431" t="inlineStr">
        <is>
          <t>c7d0d8d6-3d62-4329-8046-296508740a36</t>
        </is>
      </c>
      <c r="B14431" t="inlineStr">
        <is>
          <t>96062990</t>
        </is>
      </c>
      <c r="C14431" t="inlineStr">
        <is>
          <t>OTHER</t>
        </is>
      </c>
      <c r="D14431" t="inlineStr">
        <is>
          <t>27db758a-1f92-4b0e-b6f0-45f55a306b83</t>
        </is>
      </c>
      <c r="E14431" t="inlineStr">
        <is>
          <t>ead92727-ec3b-4cab-8136-de175119b77c</t>
        </is>
      </c>
      <c r="F14431" t="n">
        <v>66</v>
      </c>
    </row>
    <row r="14432">
      <c r="A14432" t="inlineStr">
        <is>
          <t>7036ad6f-4c21-4f1a-8629-bf7f90ff7d7e</t>
        </is>
      </c>
      <c r="B14432" t="inlineStr">
        <is>
          <t>96063010</t>
        </is>
      </c>
      <c r="C14432" t="inlineStr">
        <is>
          <t>BUTTON BLANKS</t>
        </is>
      </c>
      <c r="D14432" t="inlineStr">
        <is>
          <t>27db758a-1f92-4b0e-b6f0-45f55a306b83</t>
        </is>
      </c>
      <c r="E14432" t="inlineStr">
        <is>
          <t>ead92727-ec3b-4cab-8136-de175119b77c</t>
        </is>
      </c>
      <c r="F14432" t="n">
        <v>66</v>
      </c>
    </row>
    <row r="14433">
      <c r="A14433" t="inlineStr">
        <is>
          <t>94d4ae62-10b8-46d7-90fd-41d51cf10171</t>
        </is>
      </c>
      <c r="B14433" t="inlineStr">
        <is>
          <t>96063090</t>
        </is>
      </c>
      <c r="C14433" t="inlineStr">
        <is>
          <t>OTHER</t>
        </is>
      </c>
      <c r="D14433" t="inlineStr">
        <is>
          <t>27db758a-1f92-4b0e-b6f0-45f55a306b83</t>
        </is>
      </c>
      <c r="E14433" t="inlineStr">
        <is>
          <t>ead92727-ec3b-4cab-8136-de175119b77c</t>
        </is>
      </c>
      <c r="F14433" t="n">
        <v>66</v>
      </c>
    </row>
    <row r="14434">
      <c r="A14434" t="inlineStr">
        <is>
          <t>8efb638b-9065-4b5d-b923-a6657fb2b966</t>
        </is>
      </c>
      <c r="B14434" t="inlineStr">
        <is>
          <t>96071110</t>
        </is>
      </c>
      <c r="C14434" t="inlineStr">
        <is>
          <t>ZIP FASTENERS</t>
        </is>
      </c>
      <c r="D14434" t="inlineStr">
        <is>
          <t>27db758a-1f92-4b0e-b6f0-45f55a306b83</t>
        </is>
      </c>
      <c r="E14434" t="inlineStr">
        <is>
          <t>9d4beaad-5dfa-4a00-910c-00cc46476d2f</t>
        </is>
      </c>
      <c r="F14434" t="n">
        <v>66</v>
      </c>
    </row>
    <row r="14435">
      <c r="A14435" t="inlineStr">
        <is>
          <t>000a72e8-3621-440a-bc1d-4953ca0dd132</t>
        </is>
      </c>
      <c r="B14435" t="inlineStr">
        <is>
          <t>96071190</t>
        </is>
      </c>
      <c r="C14435" t="inlineStr">
        <is>
          <t>OTHER</t>
        </is>
      </c>
      <c r="D14435" t="inlineStr">
        <is>
          <t>27db758a-1f92-4b0e-b6f0-45f55a306b83</t>
        </is>
      </c>
      <c r="E14435" t="inlineStr">
        <is>
          <t>9d4beaad-5dfa-4a00-910c-00cc46476d2f</t>
        </is>
      </c>
      <c r="F14435" t="n">
        <v>66</v>
      </c>
    </row>
    <row r="14436">
      <c r="A14436" t="inlineStr">
        <is>
          <t>1fa73b10-8261-4bbf-8a53-c48d013ae0b7</t>
        </is>
      </c>
      <c r="B14436" t="inlineStr">
        <is>
          <t>96071910</t>
        </is>
      </c>
      <c r="C14436" t="inlineStr">
        <is>
          <t>ZIP FASTENERS</t>
        </is>
      </c>
      <c r="D14436" t="inlineStr">
        <is>
          <t>27db758a-1f92-4b0e-b6f0-45f55a306b83</t>
        </is>
      </c>
      <c r="E14436" t="inlineStr">
        <is>
          <t>9d4beaad-5dfa-4a00-910c-00cc46476d2f</t>
        </is>
      </c>
      <c r="F14436" t="n">
        <v>66</v>
      </c>
    </row>
    <row r="14437">
      <c r="A14437" t="inlineStr">
        <is>
          <t>69418ba5-cc86-4d88-a744-1997f5153552</t>
        </is>
      </c>
      <c r="B14437" t="inlineStr">
        <is>
          <t>96071990</t>
        </is>
      </c>
      <c r="C14437" t="inlineStr">
        <is>
          <t>OTHER</t>
        </is>
      </c>
      <c r="D14437" t="inlineStr">
        <is>
          <t>27db758a-1f92-4b0e-b6f0-45f55a306b83</t>
        </is>
      </c>
      <c r="E14437" t="inlineStr">
        <is>
          <t>9d4beaad-5dfa-4a00-910c-00cc46476d2f</t>
        </is>
      </c>
      <c r="F14437" t="n">
        <v>66</v>
      </c>
    </row>
    <row r="14438">
      <c r="A14438" t="inlineStr">
        <is>
          <t>b3290176-fdfb-4960-b584-eaf855411c4f</t>
        </is>
      </c>
      <c r="B14438" t="inlineStr">
        <is>
          <t>96072000</t>
        </is>
      </c>
      <c r="C14438" t="inlineStr">
        <is>
          <t>PARTS</t>
        </is>
      </c>
      <c r="D14438" t="inlineStr">
        <is>
          <t>27db758a-1f92-4b0e-b6f0-45f55a306b83</t>
        </is>
      </c>
      <c r="E14438" t="inlineStr">
        <is>
          <t>9d4beaad-5dfa-4a00-910c-00cc46476d2f</t>
        </is>
      </c>
      <c r="F14438" t="n">
        <v>66</v>
      </c>
    </row>
    <row r="14439">
      <c r="A14439" t="inlineStr">
        <is>
          <t>7f284fbd-74f3-4aa1-b325-6663c7db5b28</t>
        </is>
      </c>
      <c r="B14439" t="inlineStr">
        <is>
          <t>96081011</t>
        </is>
      </c>
      <c r="C14439" t="inlineStr">
        <is>
          <t>HIGH VALUE BALL POINT PENS (US $ 100 AND ABOVE C.I.F. PER UNIT)</t>
        </is>
      </c>
      <c r="D14439" t="inlineStr">
        <is>
          <t>27db758a-1f92-4b0e-b6f0-45f55a306b83</t>
        </is>
      </c>
      <c r="E14439" t="inlineStr">
        <is>
          <t>6c281ebe-d75c-4243-9537-3f560d04bae1</t>
        </is>
      </c>
      <c r="F14439" t="n">
        <v>66</v>
      </c>
    </row>
    <row r="14440">
      <c r="A14440" t="inlineStr">
        <is>
          <t>38dbf2c2-65e3-4c17-8fee-adedcdecc41d</t>
        </is>
      </c>
      <c r="B14440" t="inlineStr">
        <is>
          <t>96081012</t>
        </is>
      </c>
      <c r="C14440" t="inlineStr">
        <is>
          <t>BALL POINT PENS With body or cap of precious metal or rolled precious metal</t>
        </is>
      </c>
      <c r="D14440" t="inlineStr">
        <is>
          <t>27db758a-1f92-4b0e-b6f0-45f55a306b83</t>
        </is>
      </c>
      <c r="E14440" t="inlineStr">
        <is>
          <t>6c281ebe-d75c-4243-9537-3f560d04bae1</t>
        </is>
      </c>
      <c r="F14440" t="n">
        <v>66</v>
      </c>
    </row>
    <row r="14441">
      <c r="A14441" t="inlineStr">
        <is>
          <t>a07791b0-3435-47f6-a281-846335a0f441</t>
        </is>
      </c>
      <c r="B14441" t="inlineStr">
        <is>
          <t>96081019</t>
        </is>
      </c>
      <c r="C14441" t="inlineStr">
        <is>
          <t>OTHER</t>
        </is>
      </c>
      <c r="D14441" t="inlineStr">
        <is>
          <t>27db758a-1f92-4b0e-b6f0-45f55a306b83</t>
        </is>
      </c>
      <c r="E14441" t="inlineStr">
        <is>
          <t>6c281ebe-d75c-4243-9537-3f560d04bae1</t>
        </is>
      </c>
      <c r="F14441" t="n">
        <v>66</v>
      </c>
    </row>
    <row r="14442">
      <c r="A14442" t="inlineStr">
        <is>
          <t>0915deb7-601a-4526-ac4a-65b62a4aebb6</t>
        </is>
      </c>
      <c r="B14442" t="inlineStr">
        <is>
          <t>96081091</t>
        </is>
      </c>
      <c r="C14442" t="inlineStr">
        <is>
          <t>HIGH VALUE BALL POINT PENS (US $ 100 AND ABOVE C.I.F. PER UNIT)</t>
        </is>
      </c>
      <c r="D14442" t="inlineStr">
        <is>
          <t>27db758a-1f92-4b0e-b6f0-45f55a306b83</t>
        </is>
      </c>
      <c r="E14442" t="inlineStr">
        <is>
          <t>6c281ebe-d75c-4243-9537-3f560d04bae1</t>
        </is>
      </c>
      <c r="F14442" t="n">
        <v>66</v>
      </c>
    </row>
    <row r="14443">
      <c r="A14443" t="inlineStr">
        <is>
          <t>75ef27d0-69e1-4de2-af35-001a178b42a7</t>
        </is>
      </c>
      <c r="B14443" t="inlineStr">
        <is>
          <t>96081092</t>
        </is>
      </c>
      <c r="C14443" t="inlineStr">
        <is>
          <t>BALL POINT PENS With body or cap of precious metal or rolled precious metal</t>
        </is>
      </c>
      <c r="D14443" t="inlineStr">
        <is>
          <t>27db758a-1f92-4b0e-b6f0-45f55a306b83</t>
        </is>
      </c>
      <c r="E14443" t="inlineStr">
        <is>
          <t>6c281ebe-d75c-4243-9537-3f560d04bae1</t>
        </is>
      </c>
      <c r="F14443" t="n">
        <v>66</v>
      </c>
    </row>
    <row r="14444">
      <c r="A14444" t="inlineStr">
        <is>
          <t>761cccab-9319-4fed-b689-56292d771078</t>
        </is>
      </c>
      <c r="B14444" t="inlineStr">
        <is>
          <t>96081099</t>
        </is>
      </c>
      <c r="C14444" t="inlineStr">
        <is>
          <t>other</t>
        </is>
      </c>
      <c r="D14444" t="inlineStr">
        <is>
          <t>27db758a-1f92-4b0e-b6f0-45f55a306b83</t>
        </is>
      </c>
      <c r="E14444" t="inlineStr">
        <is>
          <t>6c281ebe-d75c-4243-9537-3f560d04bae1</t>
        </is>
      </c>
      <c r="F14444" t="n">
        <v>66</v>
      </c>
    </row>
    <row r="14445">
      <c r="A14445" t="inlineStr">
        <is>
          <t>d4ce8d56-3a6c-4372-b675-ec9cabdc2a52</t>
        </is>
      </c>
      <c r="B14445" t="inlineStr">
        <is>
          <t>96082000</t>
        </is>
      </c>
      <c r="C14445" t="inlineStr">
        <is>
          <t>FELT TIPPED AND OTHER POROUS-TIPPED PENS AND MARKERS</t>
        </is>
      </c>
      <c r="D14445" t="inlineStr">
        <is>
          <t>27db758a-1f92-4b0e-b6f0-45f55a306b83</t>
        </is>
      </c>
      <c r="E14445" t="inlineStr">
        <is>
          <t>6c281ebe-d75c-4243-9537-3f560d04bae1</t>
        </is>
      </c>
      <c r="F14445" t="n">
        <v>66</v>
      </c>
    </row>
    <row r="14446">
      <c r="A14446" t="inlineStr">
        <is>
          <t>032c6eed-6abc-406a-b0d3-1fd58424fde9</t>
        </is>
      </c>
      <c r="B14446" t="inlineStr">
        <is>
          <t>96083011</t>
        </is>
      </c>
      <c r="C14446" t="inlineStr">
        <is>
          <t>HIGH VALUE FOUNTAIN PENS (US $ 100 AND ABOVE C.I.F. PER UNIT)</t>
        </is>
      </c>
      <c r="D14446" t="inlineStr">
        <is>
          <t>27db758a-1f92-4b0e-b6f0-45f55a306b83</t>
        </is>
      </c>
      <c r="E14446" t="inlineStr">
        <is>
          <t>6c281ebe-d75c-4243-9537-3f560d04bae1</t>
        </is>
      </c>
      <c r="F14446" t="n">
        <v>66</v>
      </c>
    </row>
    <row r="14447">
      <c r="A14447" t="inlineStr">
        <is>
          <t>fca8c1f9-e653-495c-9908-d246e8a116e0</t>
        </is>
      </c>
      <c r="B14447" t="inlineStr">
        <is>
          <t>96083012</t>
        </is>
      </c>
      <c r="C14447" t="inlineStr">
        <is>
          <t>With body or cap of precious metal or rolled precious metal</t>
        </is>
      </c>
      <c r="D14447" t="inlineStr">
        <is>
          <t>27db758a-1f92-4b0e-b6f0-45f55a306b83</t>
        </is>
      </c>
      <c r="E14447" t="inlineStr">
        <is>
          <t>6c281ebe-d75c-4243-9537-3f560d04bae1</t>
        </is>
      </c>
      <c r="F14447" t="n">
        <v>66</v>
      </c>
    </row>
    <row r="14448">
      <c r="A14448" t="inlineStr">
        <is>
          <t>77353735-b2bb-4131-bba0-79db51b32b8a</t>
        </is>
      </c>
      <c r="B14448" t="inlineStr">
        <is>
          <t>96083019</t>
        </is>
      </c>
      <c r="C14448" t="inlineStr">
        <is>
          <t>OTHER</t>
        </is>
      </c>
      <c r="D14448" t="inlineStr">
        <is>
          <t>27db758a-1f92-4b0e-b6f0-45f55a306b83</t>
        </is>
      </c>
      <c r="E14448" t="inlineStr">
        <is>
          <t>6c281ebe-d75c-4243-9537-3f560d04bae1</t>
        </is>
      </c>
      <c r="F14448" t="n">
        <v>66</v>
      </c>
    </row>
    <row r="14449">
      <c r="A14449" t="inlineStr">
        <is>
          <t>0fe76b9e-2e60-4ddc-8da7-ec3782643c17</t>
        </is>
      </c>
      <c r="B14449" t="inlineStr">
        <is>
          <t>96083021</t>
        </is>
      </c>
      <c r="C14449" t="inlineStr">
        <is>
          <t>HIGH VALUE PENS (US $ 100 AND ABOVE C.I.F. PER UNIT)</t>
        </is>
      </c>
      <c r="D14449" t="inlineStr">
        <is>
          <t>27db758a-1f92-4b0e-b6f0-45f55a306b83</t>
        </is>
      </c>
      <c r="E14449" t="inlineStr">
        <is>
          <t>6c281ebe-d75c-4243-9537-3f560d04bae1</t>
        </is>
      </c>
      <c r="F14449" t="n">
        <v>66</v>
      </c>
    </row>
    <row r="14450">
      <c r="A14450" t="inlineStr">
        <is>
          <t>ca9dc724-a977-4d79-9e6a-038580bc9067</t>
        </is>
      </c>
      <c r="B14450" t="inlineStr">
        <is>
          <t>96083022</t>
        </is>
      </c>
      <c r="C14450" t="inlineStr">
        <is>
          <t>With body or cap of precious metal or rolled precious metal</t>
        </is>
      </c>
      <c r="D14450" t="inlineStr">
        <is>
          <t>27db758a-1f92-4b0e-b6f0-45f55a306b83</t>
        </is>
      </c>
      <c r="E14450" t="inlineStr">
        <is>
          <t>6c281ebe-d75c-4243-9537-3f560d04bae1</t>
        </is>
      </c>
      <c r="F14450" t="n">
        <v>66</v>
      </c>
    </row>
    <row r="14451">
      <c r="A14451" t="inlineStr">
        <is>
          <t>91233378-74da-4836-8a45-3d3b611b18ba</t>
        </is>
      </c>
      <c r="B14451" t="inlineStr">
        <is>
          <t>96083029</t>
        </is>
      </c>
      <c r="C14451" t="inlineStr">
        <is>
          <t>OTHER</t>
        </is>
      </c>
      <c r="D14451" t="inlineStr">
        <is>
          <t>27db758a-1f92-4b0e-b6f0-45f55a306b83</t>
        </is>
      </c>
      <c r="E14451" t="inlineStr">
        <is>
          <t>6c281ebe-d75c-4243-9537-3f560d04bae1</t>
        </is>
      </c>
      <c r="F14451" t="n">
        <v>66</v>
      </c>
    </row>
    <row r="14452">
      <c r="A14452" t="inlineStr">
        <is>
          <t>a299efd3-9ad4-473e-bc5e-fd7b671c8e8c</t>
        </is>
      </c>
      <c r="B14452" t="inlineStr">
        <is>
          <t>96083091</t>
        </is>
      </c>
      <c r="C14452" t="inlineStr">
        <is>
          <t>HIGH VALUE PENS (US $ 100 AND ABOVE C.I.F. PER UNIT)</t>
        </is>
      </c>
      <c r="D14452" t="inlineStr">
        <is>
          <t>27db758a-1f92-4b0e-b6f0-45f55a306b83</t>
        </is>
      </c>
      <c r="E14452" t="inlineStr">
        <is>
          <t>6c281ebe-d75c-4243-9537-3f560d04bae1</t>
        </is>
      </c>
      <c r="F14452" t="n">
        <v>66</v>
      </c>
    </row>
    <row r="14453">
      <c r="A14453" t="inlineStr">
        <is>
          <t>be1228e3-0476-47e5-b9cf-93e89f36ceeb</t>
        </is>
      </c>
      <c r="B14453" t="inlineStr">
        <is>
          <t>96083092</t>
        </is>
      </c>
      <c r="C14453" t="inlineStr">
        <is>
          <t>With body or cap of precious metal or rolled precious metal</t>
        </is>
      </c>
      <c r="D14453" t="inlineStr">
        <is>
          <t>27db758a-1f92-4b0e-b6f0-45f55a306b83</t>
        </is>
      </c>
      <c r="E14453" t="inlineStr">
        <is>
          <t>6c281ebe-d75c-4243-9537-3f560d04bae1</t>
        </is>
      </c>
      <c r="F14453" t="n">
        <v>66</v>
      </c>
    </row>
    <row r="14454">
      <c r="A14454" t="inlineStr">
        <is>
          <t>51c3f4cc-e02f-4d1f-840e-fc4a6ebd9331</t>
        </is>
      </c>
      <c r="B14454" t="inlineStr">
        <is>
          <t>96083099</t>
        </is>
      </c>
      <c r="C14454" t="inlineStr">
        <is>
          <t>OTHER</t>
        </is>
      </c>
      <c r="D14454" t="inlineStr">
        <is>
          <t>27db758a-1f92-4b0e-b6f0-45f55a306b83</t>
        </is>
      </c>
      <c r="E14454" t="inlineStr">
        <is>
          <t>6c281ebe-d75c-4243-9537-3f560d04bae1</t>
        </is>
      </c>
      <c r="F14454" t="n">
        <v>66</v>
      </c>
    </row>
    <row r="14455">
      <c r="A14455" t="inlineStr">
        <is>
          <t>b813b599-41cb-4d49-85cf-7f0cf6ba31bd</t>
        </is>
      </c>
      <c r="B14455" t="inlineStr">
        <is>
          <t>96084000</t>
        </is>
      </c>
      <c r="C14455" t="inlineStr">
        <is>
          <t>PROPELLING OR SLIDING PENCILS</t>
        </is>
      </c>
      <c r="D14455" t="inlineStr">
        <is>
          <t>27db758a-1f92-4b0e-b6f0-45f55a306b83</t>
        </is>
      </c>
      <c r="E14455" t="inlineStr">
        <is>
          <t>6c281ebe-d75c-4243-9537-3f560d04bae1</t>
        </is>
      </c>
      <c r="F14455" t="n">
        <v>66</v>
      </c>
    </row>
    <row r="14456">
      <c r="A14456" t="inlineStr">
        <is>
          <t>ffd702e9-8f6b-4eec-b8e1-260fff8e9fd3</t>
        </is>
      </c>
      <c r="B14456" t="inlineStr">
        <is>
          <t>96085000</t>
        </is>
      </c>
      <c r="C14456" t="inlineStr">
        <is>
          <t>SETS OF ARTICLES FROM TWO OR MORE OF THE FOREGOING SUB-HEADINGS</t>
        </is>
      </c>
      <c r="D14456" t="inlineStr">
        <is>
          <t>27db758a-1f92-4b0e-b6f0-45f55a306b83</t>
        </is>
      </c>
      <c r="E14456" t="inlineStr">
        <is>
          <t>6c281ebe-d75c-4243-9537-3f560d04bae1</t>
        </is>
      </c>
      <c r="F14456" t="n">
        <v>66</v>
      </c>
    </row>
    <row r="14457">
      <c r="A14457" t="inlineStr">
        <is>
          <t>cbe62dfd-c2da-47c2-9613-ab2fc0756415</t>
        </is>
      </c>
      <c r="B14457" t="inlineStr">
        <is>
          <t>96086010</t>
        </is>
      </c>
      <c r="C14457" t="inlineStr">
        <is>
          <t>WITH LIQUID INK (FOR ROLLING BALL-PEN)</t>
        </is>
      </c>
      <c r="D14457" t="inlineStr">
        <is>
          <t>27db758a-1f92-4b0e-b6f0-45f55a306b83</t>
        </is>
      </c>
      <c r="E14457" t="inlineStr">
        <is>
          <t>6c281ebe-d75c-4243-9537-3f560d04bae1</t>
        </is>
      </c>
      <c r="F14457" t="n">
        <v>66</v>
      </c>
    </row>
    <row r="14458">
      <c r="A14458" t="inlineStr">
        <is>
          <t>e5ba808f-51e9-4c9b-90f1-5ed844f52836</t>
        </is>
      </c>
      <c r="B14458" t="inlineStr">
        <is>
          <t>96086090</t>
        </is>
      </c>
      <c r="C14458" t="inlineStr">
        <is>
          <t>OTHER</t>
        </is>
      </c>
      <c r="D14458" t="inlineStr">
        <is>
          <t>27db758a-1f92-4b0e-b6f0-45f55a306b83</t>
        </is>
      </c>
      <c r="E14458" t="inlineStr">
        <is>
          <t>6c281ebe-d75c-4243-9537-3f560d04bae1</t>
        </is>
      </c>
      <c r="F14458" t="n">
        <v>66</v>
      </c>
    </row>
    <row r="14459">
      <c r="A14459" t="inlineStr">
        <is>
          <t>78d1747f-5899-4ec1-a8c7-2b11328be4cb</t>
        </is>
      </c>
      <c r="B14459" t="inlineStr">
        <is>
          <t>96089110</t>
        </is>
      </c>
      <c r="C14459" t="inlineStr">
        <is>
          <t>NIB POINTS FOR PEN</t>
        </is>
      </c>
      <c r="D14459" t="inlineStr">
        <is>
          <t>27db758a-1f92-4b0e-b6f0-45f55a306b83</t>
        </is>
      </c>
      <c r="E14459" t="inlineStr">
        <is>
          <t>6c281ebe-d75c-4243-9537-3f560d04bae1</t>
        </is>
      </c>
      <c r="F14459" t="n">
        <v>66</v>
      </c>
    </row>
    <row r="14460">
      <c r="A14460" t="inlineStr">
        <is>
          <t>9881d858-16c5-4ca4-9429-5ab1350213f6</t>
        </is>
      </c>
      <c r="B14460" t="inlineStr">
        <is>
          <t>96089120</t>
        </is>
      </c>
      <c r="C14460" t="inlineStr">
        <is>
          <t>NIBS OF WOOL FELT OR PLASTICS FOR USE IN THE MANUFACTURE OF POROUS TIP PEN OR MARKERS</t>
        </is>
      </c>
      <c r="D14460" t="inlineStr">
        <is>
          <t>27db758a-1f92-4b0e-b6f0-45f55a306b83</t>
        </is>
      </c>
      <c r="E14460" t="inlineStr">
        <is>
          <t>6c281ebe-d75c-4243-9537-3f560d04bae1</t>
        </is>
      </c>
      <c r="F14460" t="n">
        <v>66</v>
      </c>
    </row>
    <row r="14461">
      <c r="A14461" t="inlineStr">
        <is>
          <t>8e87b84d-fbfa-45e4-8e01-e9d871b9abf7</t>
        </is>
      </c>
      <c r="B14461" t="inlineStr">
        <is>
          <t>96089130</t>
        </is>
      </c>
      <c r="C14461" t="inlineStr">
        <is>
          <t>OTHER PEN NIBS</t>
        </is>
      </c>
      <c r="D14461" t="inlineStr">
        <is>
          <t>27db758a-1f92-4b0e-b6f0-45f55a306b83</t>
        </is>
      </c>
      <c r="E14461" t="inlineStr">
        <is>
          <t>6c281ebe-d75c-4243-9537-3f560d04bae1</t>
        </is>
      </c>
      <c r="F14461" t="n">
        <v>66</v>
      </c>
    </row>
    <row r="14462">
      <c r="A14462" t="inlineStr">
        <is>
          <t>c6791e0c-bcaa-4952-bc8f-df5240d9ceb0</t>
        </is>
      </c>
      <c r="B14462" t="inlineStr">
        <is>
          <t>96089191</t>
        </is>
      </c>
      <c r="C14462" t="inlineStr">
        <is>
          <t>OF METAL</t>
        </is>
      </c>
      <c r="D14462" t="inlineStr">
        <is>
          <t>27db758a-1f92-4b0e-b6f0-45f55a306b83</t>
        </is>
      </c>
      <c r="E14462" t="inlineStr">
        <is>
          <t>6c281ebe-d75c-4243-9537-3f560d04bae1</t>
        </is>
      </c>
      <c r="F14462" t="n">
        <v>66</v>
      </c>
    </row>
    <row r="14463">
      <c r="A14463" t="inlineStr">
        <is>
          <t>fd1e36e6-b3aa-4978-be3c-02e3dd7e4689</t>
        </is>
      </c>
      <c r="B14463" t="inlineStr">
        <is>
          <t>96089199</t>
        </is>
      </c>
      <c r="C14463" t="inlineStr">
        <is>
          <t>OTHER</t>
        </is>
      </c>
      <c r="D14463" t="inlineStr">
        <is>
          <t>27db758a-1f92-4b0e-b6f0-45f55a306b83</t>
        </is>
      </c>
      <c r="E14463" t="inlineStr">
        <is>
          <t>6c281ebe-d75c-4243-9537-3f560d04bae1</t>
        </is>
      </c>
      <c r="F14463" t="n">
        <v>66</v>
      </c>
    </row>
    <row r="14464">
      <c r="A14464" t="inlineStr">
        <is>
          <t>3eda56fb-3c36-4f71-9900-388f9023603d</t>
        </is>
      </c>
      <c r="B14464" t="inlineStr">
        <is>
          <t>96089910</t>
        </is>
      </c>
      <c r="C14464" t="inlineStr">
        <is>
          <t>PEN HOLDERS, PENCIL HOLDERS AND SIMILAR HOLDERS</t>
        </is>
      </c>
      <c r="D14464" t="inlineStr">
        <is>
          <t>27db758a-1f92-4b0e-b6f0-45f55a306b83</t>
        </is>
      </c>
      <c r="E14464" t="inlineStr">
        <is>
          <t>6c281ebe-d75c-4243-9537-3f560d04bae1</t>
        </is>
      </c>
      <c r="F14464" t="n">
        <v>66</v>
      </c>
    </row>
    <row r="14465">
      <c r="A14465" t="inlineStr">
        <is>
          <t>95497073-ae5f-4132-b3d9-087abd185813</t>
        </is>
      </c>
      <c r="B14465" t="inlineStr">
        <is>
          <t>96089990</t>
        </is>
      </c>
      <c r="C14465" t="inlineStr">
        <is>
          <t>OTHER</t>
        </is>
      </c>
      <c r="D14465" t="inlineStr">
        <is>
          <t>27db758a-1f92-4b0e-b6f0-45f55a306b83</t>
        </is>
      </c>
      <c r="E14465" t="inlineStr">
        <is>
          <t>6c281ebe-d75c-4243-9537-3f560d04bae1</t>
        </is>
      </c>
      <c r="F14465" t="n">
        <v>66</v>
      </c>
    </row>
    <row r="14466">
      <c r="A14466" t="inlineStr">
        <is>
          <t>9600f90c-8af7-47de-8ecd-f35bc53703f5</t>
        </is>
      </c>
      <c r="B14466" t="inlineStr">
        <is>
          <t>96091000</t>
        </is>
      </c>
      <c r="C14466" t="inlineStr">
        <is>
          <t>PENCILS AND CRAYONS, WITH LEADS ENCASED IN A SHEATH</t>
        </is>
      </c>
      <c r="D14466" t="inlineStr">
        <is>
          <t>27db758a-1f92-4b0e-b6f0-45f55a306b83</t>
        </is>
      </c>
      <c r="E14466" t="inlineStr">
        <is>
          <t>083c9836-7884-4967-8a36-2993fd1acb6d</t>
        </is>
      </c>
      <c r="F14466" t="n">
        <v>66</v>
      </c>
    </row>
    <row r="14467">
      <c r="A14467" t="inlineStr">
        <is>
          <t>f6ec3488-6408-48e3-99a3-ced9e70bb085</t>
        </is>
      </c>
      <c r="B14467" t="inlineStr">
        <is>
          <t>96092000</t>
        </is>
      </c>
      <c r="C14467" t="inlineStr">
        <is>
          <t>PENCIL LEADS, BLACK OR COLOURED</t>
        </is>
      </c>
      <c r="D14467" t="inlineStr">
        <is>
          <t>27db758a-1f92-4b0e-b6f0-45f55a306b83</t>
        </is>
      </c>
      <c r="E14467" t="inlineStr">
        <is>
          <t>083c9836-7884-4967-8a36-2993fd1acb6d</t>
        </is>
      </c>
      <c r="F14467" t="n">
        <v>66</v>
      </c>
    </row>
    <row r="14468">
      <c r="A14468" t="inlineStr">
        <is>
          <t>79093a19-12e8-4934-9f8c-e14ed9ddf3bd</t>
        </is>
      </c>
      <c r="B14468" t="inlineStr">
        <is>
          <t>96099010</t>
        </is>
      </c>
      <c r="C14468" t="inlineStr">
        <is>
          <t>SLATE PENCILS</t>
        </is>
      </c>
      <c r="D14468" t="inlineStr">
        <is>
          <t>27db758a-1f92-4b0e-b6f0-45f55a306b83</t>
        </is>
      </c>
      <c r="E14468" t="inlineStr">
        <is>
          <t>083c9836-7884-4967-8a36-2993fd1acb6d</t>
        </is>
      </c>
      <c r="F14468" t="n">
        <v>66</v>
      </c>
    </row>
    <row r="14469">
      <c r="A14469" t="inlineStr">
        <is>
          <t>98d1f3a3-9c51-4969-af9a-f2a030d8d785</t>
        </is>
      </c>
      <c r="B14469" t="inlineStr">
        <is>
          <t>96099020</t>
        </is>
      </c>
      <c r="C14469" t="inlineStr">
        <is>
          <t>OTHER PENCILS</t>
        </is>
      </c>
      <c r="D14469" t="inlineStr">
        <is>
          <t>27db758a-1f92-4b0e-b6f0-45f55a306b83</t>
        </is>
      </c>
      <c r="E14469" t="inlineStr">
        <is>
          <t>083c9836-7884-4967-8a36-2993fd1acb6d</t>
        </is>
      </c>
      <c r="F14469" t="n">
        <v>66</v>
      </c>
    </row>
    <row r="14470">
      <c r="A14470" t="inlineStr">
        <is>
          <t>5f26445f-d7d6-4711-88d5-986b46e81b58</t>
        </is>
      </c>
      <c r="B14470" t="inlineStr">
        <is>
          <t>96099030</t>
        </is>
      </c>
      <c r="C14470" t="inlineStr">
        <is>
          <t>PASTELS, DRAWING CHARCOALS AND WRITING OR DRAWING CHALKS AND TAILORS CHALKS</t>
        </is>
      </c>
      <c r="D14470" t="inlineStr">
        <is>
          <t>27db758a-1f92-4b0e-b6f0-45f55a306b83</t>
        </is>
      </c>
      <c r="E14470" t="inlineStr">
        <is>
          <t>083c9836-7884-4967-8a36-2993fd1acb6d</t>
        </is>
      </c>
      <c r="F14470" t="n">
        <v>66</v>
      </c>
    </row>
    <row r="14471">
      <c r="A14471" t="inlineStr">
        <is>
          <t>e041cc41-74ba-4229-8938-6ac446424d7d</t>
        </is>
      </c>
      <c r="B14471" t="inlineStr">
        <is>
          <t>96099090</t>
        </is>
      </c>
      <c r="C14471" t="inlineStr">
        <is>
          <t>OTHER</t>
        </is>
      </c>
      <c r="D14471" t="inlineStr">
        <is>
          <t>27db758a-1f92-4b0e-b6f0-45f55a306b83</t>
        </is>
      </c>
      <c r="E14471" t="inlineStr">
        <is>
          <t>083c9836-7884-4967-8a36-2993fd1acb6d</t>
        </is>
      </c>
      <c r="F14471" t="n">
        <v>66</v>
      </c>
    </row>
    <row r="14472">
      <c r="A14472" t="inlineStr">
        <is>
          <t>fe6067c1-9167-4981-b9b6-3db81e397e45</t>
        </is>
      </c>
      <c r="B14472" t="inlineStr">
        <is>
          <t>96100000</t>
        </is>
      </c>
      <c r="C14472" t="inlineStr">
        <is>
          <t>SLATES AND BOARDS, WITH WRITING OR DRAWING SURFACES, WHETHER OR NOT FRAMED</t>
        </is>
      </c>
      <c r="D14472" t="inlineStr">
        <is>
          <t>27db758a-1f92-4b0e-b6f0-45f55a306b83</t>
        </is>
      </c>
      <c r="E14472" t="inlineStr">
        <is>
          <t>7206a66a-1956-423e-9893-f35812613933</t>
        </is>
      </c>
      <c r="F14472" t="n">
        <v>66</v>
      </c>
    </row>
    <row r="14473">
      <c r="A14473" t="inlineStr">
        <is>
          <t>7f4b7a35-9fb8-4400-a327-6c213d40d067</t>
        </is>
      </c>
      <c r="B14473" t="inlineStr">
        <is>
          <t>96110000</t>
        </is>
      </c>
      <c r="C14473" t="inlineStr">
        <is>
          <t>DATE, SEALING OR NUMBERING STAMPS, AND THE LIKE (INCLUDING DEVICES FOR PRINTING OR EMBOSSING LABELS), DESIGNED FOR OPERATING IN THE HAND; HAND-OPERATED COMPOSING STICKS AND HAND PRINTING SETS INCORPORATING SUCH COMPOSING STICKS</t>
        </is>
      </c>
      <c r="D14473" t="inlineStr">
        <is>
          <t>27db758a-1f92-4b0e-b6f0-45f55a306b83</t>
        </is>
      </c>
      <c r="E14473" t="inlineStr">
        <is>
          <t>584b91cb-8258-4ae2-8df5-91a1cfaaed61</t>
        </is>
      </c>
      <c r="F14473" t="n">
        <v>66</v>
      </c>
    </row>
    <row r="14474">
      <c r="A14474" t="inlineStr">
        <is>
          <t>447c148e-05a1-4c74-a2e3-2d8849fb7970</t>
        </is>
      </c>
      <c r="B14474" t="inlineStr">
        <is>
          <t>96121010</t>
        </is>
      </c>
      <c r="C14474" t="inlineStr">
        <is>
          <t>COMPUTER PRINTER RIBBON</t>
        </is>
      </c>
      <c r="D14474" t="inlineStr">
        <is>
          <t>27db758a-1f92-4b0e-b6f0-45f55a306b83</t>
        </is>
      </c>
      <c r="E14474" t="inlineStr">
        <is>
          <t>07bafa2a-7ea5-49a7-925b-2e89a175f4e5</t>
        </is>
      </c>
      <c r="F14474" t="n">
        <v>66</v>
      </c>
    </row>
    <row r="14475">
      <c r="A14475" t="inlineStr">
        <is>
          <t>71aa88d7-9a3c-4954-bb6c-ba0ed0e3c3ad</t>
        </is>
      </c>
      <c r="B14475" t="inlineStr">
        <is>
          <t>96121020</t>
        </is>
      </c>
      <c r="C14475" t="inlineStr">
        <is>
          <t>RIBBON FOR TYPEWRITERS, OTHER THAN ELECTRONIC AND SIMILAR MACHINES</t>
        </is>
      </c>
      <c r="D14475" t="inlineStr">
        <is>
          <t>27db758a-1f92-4b0e-b6f0-45f55a306b83</t>
        </is>
      </c>
      <c r="E14475" t="inlineStr">
        <is>
          <t>07bafa2a-7ea5-49a7-925b-2e89a175f4e5</t>
        </is>
      </c>
      <c r="F14475" t="n">
        <v>66</v>
      </c>
    </row>
    <row r="14476">
      <c r="A14476" t="inlineStr">
        <is>
          <t>2ebbe326-ec52-4c46-89d0-088f0a7906b1</t>
        </is>
      </c>
      <c r="B14476" t="inlineStr">
        <is>
          <t>96121030</t>
        </is>
      </c>
      <c r="C14476" t="inlineStr">
        <is>
          <t>RIBBON FOR ELECTRONIC TYPEWRITER</t>
        </is>
      </c>
      <c r="D14476" t="inlineStr">
        <is>
          <t>27db758a-1f92-4b0e-b6f0-45f55a306b83</t>
        </is>
      </c>
      <c r="E14476" t="inlineStr">
        <is>
          <t>07bafa2a-7ea5-49a7-925b-2e89a175f4e5</t>
        </is>
      </c>
      <c r="F14476" t="n">
        <v>66</v>
      </c>
    </row>
    <row r="14477">
      <c r="A14477" t="inlineStr">
        <is>
          <t>4e55dd37-651a-49bb-8993-86a6d0f9d664</t>
        </is>
      </c>
      <c r="B14477" t="inlineStr">
        <is>
          <t>96121090</t>
        </is>
      </c>
      <c r="C14477" t="inlineStr">
        <is>
          <t>OTHER</t>
        </is>
      </c>
      <c r="D14477" t="inlineStr">
        <is>
          <t>27db758a-1f92-4b0e-b6f0-45f55a306b83</t>
        </is>
      </c>
      <c r="E14477" t="inlineStr">
        <is>
          <t>07bafa2a-7ea5-49a7-925b-2e89a175f4e5</t>
        </is>
      </c>
      <c r="F14477" t="n">
        <v>66</v>
      </c>
    </row>
    <row r="14478">
      <c r="A14478" t="inlineStr">
        <is>
          <t>30a836df-1edd-40ea-9916-12caacf41078</t>
        </is>
      </c>
      <c r="B14478" t="inlineStr">
        <is>
          <t>96122000</t>
        </is>
      </c>
      <c r="C14478" t="inlineStr">
        <is>
          <t>INK-PADS</t>
        </is>
      </c>
      <c r="D14478" t="inlineStr">
        <is>
          <t>27db758a-1f92-4b0e-b6f0-45f55a306b83</t>
        </is>
      </c>
      <c r="E14478" t="inlineStr">
        <is>
          <t>07bafa2a-7ea5-49a7-925b-2e89a175f4e5</t>
        </is>
      </c>
      <c r="F14478" t="n">
        <v>66</v>
      </c>
    </row>
    <row r="14479">
      <c r="A14479" t="inlineStr">
        <is>
          <t>0efdf369-6a53-4e8d-8524-12c721bfd700</t>
        </is>
      </c>
      <c r="B14479" t="inlineStr">
        <is>
          <t>96131000</t>
        </is>
      </c>
      <c r="C14479" t="inlineStr">
        <is>
          <t>POCKET LIGHTERS, GAS FUELLED, NON-REFILLABLE</t>
        </is>
      </c>
      <c r="D14479" t="inlineStr">
        <is>
          <t>27db758a-1f92-4b0e-b6f0-45f55a306b83</t>
        </is>
      </c>
      <c r="E14479" t="inlineStr">
        <is>
          <t>836ddd99-3f12-4066-8cf3-9601664a4ac2</t>
        </is>
      </c>
      <c r="F14479" t="n">
        <v>66</v>
      </c>
    </row>
    <row r="14480">
      <c r="A14480" t="inlineStr">
        <is>
          <t>22376885-cdee-492e-b30b-6b012791c3ba</t>
        </is>
      </c>
      <c r="B14480" t="inlineStr">
        <is>
          <t>96132000</t>
        </is>
      </c>
      <c r="C14480" t="inlineStr">
        <is>
          <t>POCKET LIGHTERS, GAS FUELLED, REFILLABLE</t>
        </is>
      </c>
      <c r="D14480" t="inlineStr">
        <is>
          <t>27db758a-1f92-4b0e-b6f0-45f55a306b83</t>
        </is>
      </c>
      <c r="E14480" t="inlineStr">
        <is>
          <t>836ddd99-3f12-4066-8cf3-9601664a4ac2</t>
        </is>
      </c>
      <c r="F14480" t="n">
        <v>66</v>
      </c>
    </row>
    <row r="14481">
      <c r="A14481" t="inlineStr">
        <is>
          <t>6653fa8f-3cb6-4fc0-b5e8-a9195103d359</t>
        </is>
      </c>
      <c r="B14481" t="inlineStr">
        <is>
          <t>96138010</t>
        </is>
      </c>
      <c r="C14481" t="inlineStr">
        <is>
          <t>ELECTRONIC</t>
        </is>
      </c>
      <c r="D14481" t="inlineStr">
        <is>
          <t>27db758a-1f92-4b0e-b6f0-45f55a306b83</t>
        </is>
      </c>
      <c r="E14481" t="inlineStr">
        <is>
          <t>836ddd99-3f12-4066-8cf3-9601664a4ac2</t>
        </is>
      </c>
      <c r="F14481" t="n">
        <v>66</v>
      </c>
    </row>
    <row r="14482">
      <c r="A14482" t="inlineStr">
        <is>
          <t>a8c855c0-cb88-4733-b8fc-5bb6d27c94c1</t>
        </is>
      </c>
      <c r="B14482" t="inlineStr">
        <is>
          <t>96138090</t>
        </is>
      </c>
      <c r="C14482" t="inlineStr">
        <is>
          <t>OTHER</t>
        </is>
      </c>
      <c r="D14482" t="inlineStr">
        <is>
          <t>27db758a-1f92-4b0e-b6f0-45f55a306b83</t>
        </is>
      </c>
      <c r="E14482" t="inlineStr">
        <is>
          <t>836ddd99-3f12-4066-8cf3-9601664a4ac2</t>
        </is>
      </c>
      <c r="F14482" t="n">
        <v>66</v>
      </c>
    </row>
    <row r="14483">
      <c r="A14483" t="inlineStr">
        <is>
          <t>6b084fad-0c00-4a5b-a8b4-f4720b590fad</t>
        </is>
      </c>
      <c r="B14483" t="inlineStr">
        <is>
          <t>96139000</t>
        </is>
      </c>
      <c r="C14483" t="inlineStr">
        <is>
          <t>PARTS</t>
        </is>
      </c>
      <c r="D14483" t="inlineStr">
        <is>
          <t>27db758a-1f92-4b0e-b6f0-45f55a306b83</t>
        </is>
      </c>
      <c r="E14483" t="inlineStr">
        <is>
          <t>836ddd99-3f12-4066-8cf3-9601664a4ac2</t>
        </is>
      </c>
      <c r="F14483" t="n">
        <v>66</v>
      </c>
    </row>
    <row r="14484">
      <c r="A14484" t="inlineStr">
        <is>
          <t>d80940b7-03bb-4203-8a07-cebba58cd2ee</t>
        </is>
      </c>
      <c r="B14484" t="inlineStr">
        <is>
          <t>96140000</t>
        </is>
      </c>
      <c r="C14484" t="inlineStr">
        <is>
          <t>SMOKING PIPES (INCLUDING PIPE BOWLS) AND CIGAR OR CIGARETTE HOLDERS AND PARTS THEREOF</t>
        </is>
      </c>
      <c r="D14484" t="inlineStr">
        <is>
          <t>27db758a-1f92-4b0e-b6f0-45f55a306b83</t>
        </is>
      </c>
      <c r="E14484" t="inlineStr">
        <is>
          <t>e2591873-94ec-469d-8268-e89fb536a912</t>
        </is>
      </c>
      <c r="F14484" t="n">
        <v>66</v>
      </c>
    </row>
    <row r="14485">
      <c r="A14485" t="inlineStr">
        <is>
          <t>6a13ad5b-f975-4067-b7ce-b8644fec825b</t>
        </is>
      </c>
      <c r="B14485" t="inlineStr">
        <is>
          <t>96142000</t>
        </is>
      </c>
      <c r="C14485" t="inlineStr">
        <is>
          <t>SMOKING PIPES (INCLUDING PIPE BOWLS) AND CIGAR OR CIGARETTE HOLDERS, AND PARTS THEREOF PIPES AND PIPE BOWLS</t>
        </is>
      </c>
      <c r="D14485" t="inlineStr">
        <is>
          <t>27db758a-1f92-4b0e-b6f0-45f55a306b83</t>
        </is>
      </c>
      <c r="E14485" t="inlineStr">
        <is>
          <t>e2591873-94ec-469d-8268-e89fb536a912</t>
        </is>
      </c>
      <c r="F14485" t="n">
        <v>66</v>
      </c>
    </row>
    <row r="14486">
      <c r="A14486" t="inlineStr">
        <is>
          <t>b35f798d-a6e7-4f10-a282-a7254a76ddb2</t>
        </is>
      </c>
      <c r="B14486" t="inlineStr">
        <is>
          <t>96149010</t>
        </is>
      </c>
      <c r="C14486" t="inlineStr">
        <is>
          <t>SMOKING PIPES (INCLUDING PIPE BOWLS) AND CIGAR OR CIGARETTE HOLDERS, AND PARTS THEREOF - OTHER : HUBLE AND BUBLE OF BASE METAL</t>
        </is>
      </c>
      <c r="D14486" t="inlineStr">
        <is>
          <t>27db758a-1f92-4b0e-b6f0-45f55a306b83</t>
        </is>
      </c>
      <c r="E14486" t="inlineStr">
        <is>
          <t>e2591873-94ec-469d-8268-e89fb536a912</t>
        </is>
      </c>
      <c r="F14486" t="n">
        <v>66</v>
      </c>
    </row>
    <row r="14487">
      <c r="A14487" t="inlineStr">
        <is>
          <t>1dbb995f-a273-4b4b-bd98-16e30a8dc515</t>
        </is>
      </c>
      <c r="B14487" t="inlineStr">
        <is>
          <t>96149020</t>
        </is>
      </c>
      <c r="C14487" t="inlineStr">
        <is>
          <t>SMOKING PIPES (INCLUDING PIPE BOWLS) AND CIGAR OR CIGARETTE HOLDERS, AND PARTS THEREOF - Other : Hookah of coconut shell</t>
        </is>
      </c>
      <c r="D14487" t="inlineStr">
        <is>
          <t>27db758a-1f92-4b0e-b6f0-45f55a306b83</t>
        </is>
      </c>
      <c r="E14487" t="inlineStr">
        <is>
          <t>e2591873-94ec-469d-8268-e89fb536a912</t>
        </is>
      </c>
      <c r="F14487" t="n">
        <v>66</v>
      </c>
    </row>
    <row r="14488">
      <c r="A14488" t="inlineStr">
        <is>
          <t>36a42807-a4c1-49c9-8967-055c2609b32d</t>
        </is>
      </c>
      <c r="B14488" t="inlineStr">
        <is>
          <t>96149090</t>
        </is>
      </c>
      <c r="C14488" t="inlineStr">
        <is>
          <t>SMOKING PIPES (INCLUDING PIPE BOWLS) AND CIGAR OR CIGARETTE HOLDERS, AND PARTS THEREOF - OTHER : OTHER</t>
        </is>
      </c>
      <c r="D14488" t="inlineStr">
        <is>
          <t>27db758a-1f92-4b0e-b6f0-45f55a306b83</t>
        </is>
      </c>
      <c r="E14488" t="inlineStr">
        <is>
          <t>e2591873-94ec-469d-8268-e89fb536a912</t>
        </is>
      </c>
      <c r="F14488" t="n">
        <v>66</v>
      </c>
    </row>
    <row r="14489">
      <c r="A14489" t="inlineStr">
        <is>
          <t>395767f4-4776-4c52-b4e1-f8d9c6ec3b1e</t>
        </is>
      </c>
      <c r="B14489" t="inlineStr">
        <is>
          <t>96151100</t>
        </is>
      </c>
      <c r="C14489" t="inlineStr">
        <is>
          <t>OF HARD RUBBER OR PLASTICS</t>
        </is>
      </c>
      <c r="D14489" t="inlineStr">
        <is>
          <t>27db758a-1f92-4b0e-b6f0-45f55a306b83</t>
        </is>
      </c>
      <c r="E14489" t="inlineStr">
        <is>
          <t>48cbda3b-feff-4ed0-ae9a-4434de816a60</t>
        </is>
      </c>
      <c r="F14489" t="n">
        <v>66</v>
      </c>
    </row>
    <row r="14490">
      <c r="A14490" t="inlineStr">
        <is>
          <t>a2904e52-c34e-4911-b7df-1851ca6bd298</t>
        </is>
      </c>
      <c r="B14490" t="inlineStr">
        <is>
          <t>96151900</t>
        </is>
      </c>
      <c r="C14490" t="inlineStr">
        <is>
          <t>OTHER</t>
        </is>
      </c>
      <c r="D14490" t="inlineStr">
        <is>
          <t>27db758a-1f92-4b0e-b6f0-45f55a306b83</t>
        </is>
      </c>
      <c r="E14490" t="inlineStr">
        <is>
          <t>48cbda3b-feff-4ed0-ae9a-4434de816a60</t>
        </is>
      </c>
      <c r="F14490" t="n">
        <v>66</v>
      </c>
    </row>
    <row r="14491">
      <c r="A14491" t="inlineStr">
        <is>
          <t>003b803a-84f4-49e8-b57a-28fc06b63c8a</t>
        </is>
      </c>
      <c r="B14491" t="inlineStr">
        <is>
          <t>96159000</t>
        </is>
      </c>
      <c r="C14491" t="inlineStr">
        <is>
          <t>OTHER</t>
        </is>
      </c>
      <c r="D14491" t="inlineStr">
        <is>
          <t>27db758a-1f92-4b0e-b6f0-45f55a306b83</t>
        </is>
      </c>
      <c r="E14491" t="inlineStr">
        <is>
          <t>48cbda3b-feff-4ed0-ae9a-4434de816a60</t>
        </is>
      </c>
      <c r="F14491" t="n">
        <v>66</v>
      </c>
    </row>
    <row r="14492">
      <c r="A14492" t="inlineStr">
        <is>
          <t>e121f251-6cd0-4339-8fa7-23e71b6c7ceb</t>
        </is>
      </c>
      <c r="B14492" t="inlineStr">
        <is>
          <t>96161010</t>
        </is>
      </c>
      <c r="C14492" t="inlineStr">
        <is>
          <t>SCENT SPRAYS AND SIMILAR TOILET SPRAYS</t>
        </is>
      </c>
      <c r="D14492" t="inlineStr">
        <is>
          <t>27db758a-1f92-4b0e-b6f0-45f55a306b83</t>
        </is>
      </c>
      <c r="E14492" t="inlineStr">
        <is>
          <t>58efda6f-c943-4ec8-8fd1-9b60dc84e7de</t>
        </is>
      </c>
      <c r="F14492" t="n">
        <v>66</v>
      </c>
    </row>
    <row r="14493">
      <c r="A14493" t="inlineStr">
        <is>
          <t>1e2b45ee-9511-4fff-91af-0d27e9bb3cf2</t>
        </is>
      </c>
      <c r="B14493" t="inlineStr">
        <is>
          <t>96161020</t>
        </is>
      </c>
      <c r="C14493" t="inlineStr">
        <is>
          <t>MOUNTS AND HEADS</t>
        </is>
      </c>
      <c r="D14493" t="inlineStr">
        <is>
          <t>27db758a-1f92-4b0e-b6f0-45f55a306b83</t>
        </is>
      </c>
      <c r="E14493" t="inlineStr">
        <is>
          <t>58efda6f-c943-4ec8-8fd1-9b60dc84e7de</t>
        </is>
      </c>
      <c r="F14493" t="n">
        <v>66</v>
      </c>
    </row>
    <row r="14494">
      <c r="A14494" t="inlineStr">
        <is>
          <t>034eb6c6-e528-4551-9cd3-85e15594504f</t>
        </is>
      </c>
      <c r="B14494" t="inlineStr">
        <is>
          <t>96162000</t>
        </is>
      </c>
      <c r="C14494" t="inlineStr">
        <is>
          <t>POWDER-PUFFS AND PADS FOR THE APPLICATION OF COSMETICS OR TOILET PREPARATIONS</t>
        </is>
      </c>
      <c r="D14494" t="inlineStr">
        <is>
          <t>27db758a-1f92-4b0e-b6f0-45f55a306b83</t>
        </is>
      </c>
      <c r="E14494" t="inlineStr">
        <is>
          <t>58efda6f-c943-4ec8-8fd1-9b60dc84e7de</t>
        </is>
      </c>
      <c r="F14494" t="n">
        <v>66</v>
      </c>
    </row>
    <row r="14495">
      <c r="A14495" t="inlineStr">
        <is>
          <t>29b24d53-cf98-438a-bb39-21adcbf7fbf3</t>
        </is>
      </c>
      <c r="B14495" t="inlineStr">
        <is>
          <t>96170011</t>
        </is>
      </c>
      <c r="C14495" t="inlineStr">
        <is>
          <t>VACUUM FLASKS HAVING A CAPACITY NOT EXCEEDING 0.75 L</t>
        </is>
      </c>
      <c r="D14495" t="inlineStr">
        <is>
          <t>27db758a-1f92-4b0e-b6f0-45f55a306b83</t>
        </is>
      </c>
      <c r="E14495" t="inlineStr">
        <is>
          <t>3a60de52-4239-46a4-8793-4294c1070495</t>
        </is>
      </c>
      <c r="F14495" t="n">
        <v>66</v>
      </c>
    </row>
    <row r="14496">
      <c r="A14496" t="inlineStr">
        <is>
          <t>0874c234-7bb8-47aa-9708-5f1c58d5d7f0</t>
        </is>
      </c>
      <c r="B14496" t="inlineStr">
        <is>
          <t>96170012</t>
        </is>
      </c>
      <c r="C14496" t="inlineStr">
        <is>
          <t>VACUUM FLASKS HAVING A CAPACITY EXCEEDING 0.75 L</t>
        </is>
      </c>
      <c r="D14496" t="inlineStr">
        <is>
          <t>27db758a-1f92-4b0e-b6f0-45f55a306b83</t>
        </is>
      </c>
      <c r="E14496" t="inlineStr">
        <is>
          <t>3a60de52-4239-46a4-8793-4294c1070495</t>
        </is>
      </c>
      <c r="F14496" t="n">
        <v>66</v>
      </c>
    </row>
    <row r="14497">
      <c r="A14497" t="inlineStr">
        <is>
          <t>b33066c0-9fd2-47c2-bc82-0e39fe330cf7</t>
        </is>
      </c>
      <c r="B14497" t="inlineStr">
        <is>
          <t>96170013</t>
        </is>
      </c>
      <c r="C14497" t="inlineStr">
        <is>
          <t>CASSEROL AND OTHER VACUUM CONTAINERS</t>
        </is>
      </c>
      <c r="D14497" t="inlineStr">
        <is>
          <t>27db758a-1f92-4b0e-b6f0-45f55a306b83</t>
        </is>
      </c>
      <c r="E14497" t="inlineStr">
        <is>
          <t>3a60de52-4239-46a4-8793-4294c1070495</t>
        </is>
      </c>
      <c r="F14497" t="n">
        <v>66</v>
      </c>
    </row>
    <row r="14498">
      <c r="A14498" t="inlineStr">
        <is>
          <t>5baaefc4-6202-4b3d-bdd3-78f9331f671c</t>
        </is>
      </c>
      <c r="B14498" t="inlineStr">
        <is>
          <t>96170019</t>
        </is>
      </c>
      <c r="C14498" t="inlineStr">
        <is>
          <t>OTHER</t>
        </is>
      </c>
      <c r="D14498" t="inlineStr">
        <is>
          <t>27db758a-1f92-4b0e-b6f0-45f55a306b83</t>
        </is>
      </c>
      <c r="E14498" t="inlineStr">
        <is>
          <t>3a60de52-4239-46a4-8793-4294c1070495</t>
        </is>
      </c>
      <c r="F14498" t="n">
        <v>66</v>
      </c>
    </row>
    <row r="14499">
      <c r="A14499" t="inlineStr">
        <is>
          <t>31f01bbe-8dbf-4f59-b624-ce6ebe07ed66</t>
        </is>
      </c>
      <c r="B14499" t="inlineStr">
        <is>
          <t>96170090</t>
        </is>
      </c>
      <c r="C14499" t="inlineStr">
        <is>
          <t>PARTS (OTHER THAN GLASS INNERS)</t>
        </is>
      </c>
      <c r="D14499" t="inlineStr">
        <is>
          <t>27db758a-1f92-4b0e-b6f0-45f55a306b83</t>
        </is>
      </c>
      <c r="E14499" t="inlineStr">
        <is>
          <t>3a60de52-4239-46a4-8793-4294c1070495</t>
        </is>
      </c>
      <c r="F14499" t="n">
        <v>66</v>
      </c>
    </row>
    <row r="14500">
      <c r="A14500" t="inlineStr">
        <is>
          <t>aa803a96-9b6d-4dfb-8369-0281b4c64dfb</t>
        </is>
      </c>
      <c r="B14500" t="inlineStr">
        <is>
          <t>96180000</t>
        </is>
      </c>
      <c r="C14500" t="inlineStr">
        <is>
          <t>TAILORS DUMMIES AND OTHER LAY FIGURES, AUTOMATA AND OTHER ANIMATED DISPLAYS, USED FOR SHOP WINDOW DRESSING</t>
        </is>
      </c>
      <c r="D14500" t="inlineStr">
        <is>
          <t>27db758a-1f92-4b0e-b6f0-45f55a306b83</t>
        </is>
      </c>
      <c r="E14500" t="inlineStr">
        <is>
          <t>9bb0e078-5e59-498b-bd7a-39ef400330a9</t>
        </is>
      </c>
      <c r="F14500" t="n">
        <v>66</v>
      </c>
    </row>
    <row r="14501">
      <c r="A14501" t="inlineStr">
        <is>
          <t>c09de2ad-ab70-431b-963c-b5a5d1f90e95</t>
        </is>
      </c>
      <c r="B14501" t="inlineStr">
        <is>
          <t>96190010</t>
        </is>
      </c>
      <c r="C14501" t="inlineStr">
        <is>
          <t>SANITARY TOWELS (PADS) OR SANITARY NAPKINS</t>
        </is>
      </c>
      <c r="D14501" t="inlineStr">
        <is>
          <t>27db758a-1f92-4b0e-b6f0-45f55a306b83</t>
        </is>
      </c>
      <c r="E14501" t="inlineStr">
        <is>
          <t>c2a8dd90-8c2b-4bd5-ba37-6fb83c795825</t>
        </is>
      </c>
      <c r="F14501" t="n">
        <v>66</v>
      </c>
    </row>
    <row r="14502">
      <c r="A14502" t="inlineStr">
        <is>
          <t>ec0a2e6d-8000-41f4-8e05-cd45c993f138</t>
        </is>
      </c>
      <c r="B14502" t="inlineStr">
        <is>
          <t>96190020</t>
        </is>
      </c>
      <c r="C14502" t="inlineStr">
        <is>
          <t>TAMPONS</t>
        </is>
      </c>
      <c r="D14502" t="inlineStr">
        <is>
          <t>27db758a-1f92-4b0e-b6f0-45f55a306b83</t>
        </is>
      </c>
      <c r="E14502" t="inlineStr">
        <is>
          <t>c2a8dd90-8c2b-4bd5-ba37-6fb83c795825</t>
        </is>
      </c>
      <c r="F14502" t="n">
        <v>66</v>
      </c>
    </row>
    <row r="14503">
      <c r="A14503" t="inlineStr">
        <is>
          <t>029b2c63-e8b7-4d1f-a535-f5a9070c77fa</t>
        </is>
      </c>
      <c r="B14503" t="inlineStr">
        <is>
          <t>96190030</t>
        </is>
      </c>
      <c r="C14503" t="inlineStr">
        <is>
          <t>NAPKINS AND NAPKIN LINERS FOR BABIES</t>
        </is>
      </c>
      <c r="D14503" t="inlineStr">
        <is>
          <t>27db758a-1f92-4b0e-b6f0-45f55a306b83</t>
        </is>
      </c>
      <c r="E14503" t="inlineStr">
        <is>
          <t>c2a8dd90-8c2b-4bd5-ba37-6fb83c795825</t>
        </is>
      </c>
      <c r="F14503" t="n">
        <v>66</v>
      </c>
    </row>
    <row r="14504">
      <c r="A14504" t="inlineStr">
        <is>
          <t>a6d459f7-aaa8-4641-bfd0-7c983d8d4958</t>
        </is>
      </c>
      <c r="B14504" t="inlineStr">
        <is>
          <t>96190040</t>
        </is>
      </c>
      <c r="C14504" t="inlineStr">
        <is>
          <t>CLINICAL DIAPERS</t>
        </is>
      </c>
      <c r="D14504" t="inlineStr">
        <is>
          <t>27db758a-1f92-4b0e-b6f0-45f55a306b83</t>
        </is>
      </c>
      <c r="E14504" t="inlineStr">
        <is>
          <t>c2a8dd90-8c2b-4bd5-ba37-6fb83c795825</t>
        </is>
      </c>
      <c r="F14504" t="n">
        <v>66</v>
      </c>
    </row>
    <row r="14505">
      <c r="A14505" t="inlineStr">
        <is>
          <t>646e8613-046d-4c5a-905e-b4d5b2702f05</t>
        </is>
      </c>
      <c r="B14505" t="inlineStr">
        <is>
          <t>96190090</t>
        </is>
      </c>
      <c r="C14505" t="inlineStr">
        <is>
          <t>OTHER</t>
        </is>
      </c>
      <c r="D14505" t="inlineStr">
        <is>
          <t>27db758a-1f92-4b0e-b6f0-45f55a306b83</t>
        </is>
      </c>
      <c r="E14505" t="inlineStr">
        <is>
          <t>c2a8dd90-8c2b-4bd5-ba37-6fb83c795825</t>
        </is>
      </c>
      <c r="F14505" t="n">
        <v>66</v>
      </c>
    </row>
    <row r="14506">
      <c r="A14506" t="inlineStr">
        <is>
          <t>e7c7a0f4-5bbe-4230-8c15-195dd27b7468</t>
        </is>
      </c>
      <c r="B14506" t="inlineStr">
        <is>
          <t>96200000</t>
        </is>
      </c>
      <c r="C14506" t="inlineStr">
        <is>
          <t>MONOPODS, BIPODS, TRIPODS AND SIMILAR ARTICLES</t>
        </is>
      </c>
      <c r="D14506" t="inlineStr">
        <is>
          <t>27db758a-1f92-4b0e-b6f0-45f55a306b83</t>
        </is>
      </c>
      <c r="F14506" t="n">
        <v>66</v>
      </c>
    </row>
    <row r="14507">
      <c r="A14507" t="inlineStr">
        <is>
          <t>44833ae1-0175-49c9-9756-67a18f51e37a</t>
        </is>
      </c>
      <c r="B14507" t="inlineStr">
        <is>
          <t>97011010</t>
        </is>
      </c>
      <c r="C14507" t="inlineStr">
        <is>
          <t>Madhubani paintings (on textiles)</t>
        </is>
      </c>
      <c r="D14507" t="inlineStr">
        <is>
          <t>e8faae68-4158-490d-94dc-011010f81963</t>
        </is>
      </c>
      <c r="E14507" t="inlineStr">
        <is>
          <t>b45acb27-5325-4562-bfaf-0bfecfb93727</t>
        </is>
      </c>
      <c r="F14507" t="n">
        <v>67</v>
      </c>
    </row>
    <row r="14508">
      <c r="A14508" t="inlineStr">
        <is>
          <t>b2b9b76b-f392-4e32-b6c5-8751b6da8776</t>
        </is>
      </c>
      <c r="B14508" t="inlineStr">
        <is>
          <t>97011020</t>
        </is>
      </c>
      <c r="C14508" t="inlineStr">
        <is>
          <t>Kalamkari paintings (on textiles)</t>
        </is>
      </c>
      <c r="D14508" t="inlineStr">
        <is>
          <t>e8faae68-4158-490d-94dc-011010f81963</t>
        </is>
      </c>
      <c r="E14508" t="inlineStr">
        <is>
          <t>b45acb27-5325-4562-bfaf-0bfecfb93727</t>
        </is>
      </c>
      <c r="F14508" t="n">
        <v>67</v>
      </c>
    </row>
    <row r="14509">
      <c r="A14509" t="inlineStr">
        <is>
          <t>92ae83d8-b950-430f-a2ac-ca85b9a6086b</t>
        </is>
      </c>
      <c r="B14509" t="inlineStr">
        <is>
          <t>97011030</t>
        </is>
      </c>
      <c r="C14509" t="inlineStr">
        <is>
          <t>Rajasthani paintings (on textiles)</t>
        </is>
      </c>
      <c r="D14509" t="inlineStr">
        <is>
          <t>e8faae68-4158-490d-94dc-011010f81963</t>
        </is>
      </c>
      <c r="E14509" t="inlineStr">
        <is>
          <t>b45acb27-5325-4562-bfaf-0bfecfb93727</t>
        </is>
      </c>
      <c r="F14509" t="n">
        <v>67</v>
      </c>
    </row>
    <row r="14510">
      <c r="A14510" t="inlineStr">
        <is>
          <t>f96fbcc9-9aa3-4d48-a2ef-0e246e9b944d</t>
        </is>
      </c>
      <c r="B14510" t="inlineStr">
        <is>
          <t>97011090</t>
        </is>
      </c>
      <c r="C14510" t="inlineStr">
        <is>
          <t>Other</t>
        </is>
      </c>
      <c r="D14510" t="inlineStr">
        <is>
          <t>e8faae68-4158-490d-94dc-011010f81963</t>
        </is>
      </c>
      <c r="E14510" t="inlineStr">
        <is>
          <t>b45acb27-5325-4562-bfaf-0bfecfb93727</t>
        </is>
      </c>
      <c r="F14510" t="n">
        <v>67</v>
      </c>
    </row>
    <row r="14511">
      <c r="A14511" t="inlineStr">
        <is>
          <t>5281a071-6c05-4b63-863a-acf3752cb088</t>
        </is>
      </c>
      <c r="B14511" t="inlineStr">
        <is>
          <t>97012100</t>
        </is>
      </c>
      <c r="C14511" t="inlineStr">
        <is>
          <t>Paintings, drawings and pastels</t>
        </is>
      </c>
      <c r="D14511" t="inlineStr">
        <is>
          <t>e8faae68-4158-490d-94dc-011010f81963</t>
        </is>
      </c>
      <c r="E14511" t="inlineStr">
        <is>
          <t>b45acb27-5325-4562-bfaf-0bfecfb93727</t>
        </is>
      </c>
      <c r="F14511" t="n">
        <v>67</v>
      </c>
    </row>
    <row r="14512">
      <c r="A14512" t="inlineStr">
        <is>
          <t>5bda08dc-23dd-4fd7-9766-a9c86bb1d311</t>
        </is>
      </c>
      <c r="B14512" t="inlineStr">
        <is>
          <t>97012200</t>
        </is>
      </c>
      <c r="C14512" t="inlineStr">
        <is>
          <t>MOSAICS</t>
        </is>
      </c>
      <c r="D14512" t="inlineStr">
        <is>
          <t>e8faae68-4158-490d-94dc-011010f81963</t>
        </is>
      </c>
      <c r="E14512" t="inlineStr">
        <is>
          <t>b45acb27-5325-4562-bfaf-0bfecfb93727</t>
        </is>
      </c>
      <c r="F14512" t="n">
        <v>67</v>
      </c>
    </row>
    <row r="14513">
      <c r="A14513" t="inlineStr">
        <is>
          <t>de8f798c-0c7c-4a01-ab00-a5f2b2d98e79</t>
        </is>
      </c>
      <c r="B14513" t="inlineStr">
        <is>
          <t>97012900</t>
        </is>
      </c>
      <c r="C14513" t="inlineStr">
        <is>
          <t>OTHER</t>
        </is>
      </c>
      <c r="D14513" t="inlineStr">
        <is>
          <t>e8faae68-4158-490d-94dc-011010f81963</t>
        </is>
      </c>
      <c r="E14513" t="inlineStr">
        <is>
          <t>b45acb27-5325-4562-bfaf-0bfecfb93727</t>
        </is>
      </c>
      <c r="F14513" t="n">
        <v>67</v>
      </c>
    </row>
    <row r="14514">
      <c r="A14514" t="inlineStr">
        <is>
          <t>39ef35b1-c59b-4c03-b2d2-037a75532c97</t>
        </is>
      </c>
      <c r="B14514" t="inlineStr">
        <is>
          <t>97019091</t>
        </is>
      </c>
      <c r="C14514" t="inlineStr">
        <is>
          <t>Domestic articles of wood (hand decorated )</t>
        </is>
      </c>
      <c r="D14514" t="inlineStr">
        <is>
          <t>e8faae68-4158-490d-94dc-011010f81963</t>
        </is>
      </c>
      <c r="E14514" t="inlineStr">
        <is>
          <t>b45acb27-5325-4562-bfaf-0bfecfb93727</t>
        </is>
      </c>
      <c r="F14514" t="n">
        <v>67</v>
      </c>
    </row>
    <row r="14515">
      <c r="A14515" t="inlineStr">
        <is>
          <t>e4c18215-3317-4c82-a1ad-570af014d229</t>
        </is>
      </c>
      <c r="B14515" t="inlineStr">
        <is>
          <t>97019092</t>
        </is>
      </c>
      <c r="C14515" t="inlineStr">
        <is>
          <t>Restaurant decoration of plastics</t>
        </is>
      </c>
      <c r="D14515" t="inlineStr">
        <is>
          <t>e8faae68-4158-490d-94dc-011010f81963</t>
        </is>
      </c>
      <c r="E14515" t="inlineStr">
        <is>
          <t>b45acb27-5325-4562-bfaf-0bfecfb93727</t>
        </is>
      </c>
      <c r="F14515" t="n">
        <v>67</v>
      </c>
    </row>
    <row r="14516">
      <c r="A14516" t="inlineStr">
        <is>
          <t>8fe0a223-b5ed-471a-8a4f-7f4e93e501c6</t>
        </is>
      </c>
      <c r="B14516" t="inlineStr">
        <is>
          <t>97019099</t>
        </is>
      </c>
      <c r="C14516" t="inlineStr">
        <is>
          <t>Other</t>
        </is>
      </c>
      <c r="D14516" t="inlineStr">
        <is>
          <t>e8faae68-4158-490d-94dc-011010f81963</t>
        </is>
      </c>
      <c r="E14516" t="inlineStr">
        <is>
          <t>b45acb27-5325-4562-bfaf-0bfecfb93727</t>
        </is>
      </c>
      <c r="F14516" t="n">
        <v>67</v>
      </c>
    </row>
    <row r="14517">
      <c r="A14517" t="inlineStr">
        <is>
          <t>d30fdf92-6b57-4a93-97ff-ddfb51a2f87d</t>
        </is>
      </c>
      <c r="B14517" t="inlineStr">
        <is>
          <t>97019100</t>
        </is>
      </c>
      <c r="C14517" t="inlineStr">
        <is>
          <t>PAINTINGS, DRAWINGS AND PASTELS</t>
        </is>
      </c>
      <c r="D14517" t="inlineStr">
        <is>
          <t>e8faae68-4158-490d-94dc-011010f81963</t>
        </is>
      </c>
      <c r="E14517" t="inlineStr">
        <is>
          <t>b45acb27-5325-4562-bfaf-0bfecfb93727</t>
        </is>
      </c>
      <c r="F14517" t="n">
        <v>67</v>
      </c>
    </row>
    <row r="14518">
      <c r="A14518" t="inlineStr">
        <is>
          <t>27e742d1-118e-4cad-b45a-0826afc825ba</t>
        </is>
      </c>
      <c r="B14518" t="inlineStr">
        <is>
          <t>97019200</t>
        </is>
      </c>
      <c r="C14518" t="inlineStr">
        <is>
          <t>MOSAICS</t>
        </is>
      </c>
      <c r="D14518" t="inlineStr">
        <is>
          <t>e8faae68-4158-490d-94dc-011010f81963</t>
        </is>
      </c>
      <c r="E14518" t="inlineStr">
        <is>
          <t>b45acb27-5325-4562-bfaf-0bfecfb93727</t>
        </is>
      </c>
      <c r="F14518" t="n">
        <v>67</v>
      </c>
    </row>
    <row r="14519">
      <c r="A14519" t="inlineStr">
        <is>
          <t>d7af2b28-f69b-443a-8106-6d5e98334fee</t>
        </is>
      </c>
      <c r="B14519" t="inlineStr">
        <is>
          <t>97019900</t>
        </is>
      </c>
      <c r="C14519" t="inlineStr">
        <is>
          <t>OTHER</t>
        </is>
      </c>
      <c r="D14519" t="inlineStr">
        <is>
          <t>e8faae68-4158-490d-94dc-011010f81963</t>
        </is>
      </c>
      <c r="E14519" t="inlineStr">
        <is>
          <t>b45acb27-5325-4562-bfaf-0bfecfb93727</t>
        </is>
      </c>
      <c r="F14519" t="n">
        <v>67</v>
      </c>
    </row>
    <row r="14520">
      <c r="A14520" t="inlineStr">
        <is>
          <t>8b7c4ef4-b880-42ba-b80d-8f17557bd5cf</t>
        </is>
      </c>
      <c r="B14520" t="inlineStr">
        <is>
          <t>97020000</t>
        </is>
      </c>
      <c r="C14520" t="inlineStr">
        <is>
          <t>ORIGINAL ENGRAVINGS, PRINTS AND LITHOGRAPHS</t>
        </is>
      </c>
      <c r="D14520" t="inlineStr">
        <is>
          <t>e8faae68-4158-490d-94dc-011010f81963</t>
        </is>
      </c>
      <c r="E14520" t="inlineStr">
        <is>
          <t>ebd604ae-f15a-412c-84c8-1f75c98411c7</t>
        </is>
      </c>
      <c r="F14520" t="n">
        <v>67</v>
      </c>
    </row>
    <row r="14521">
      <c r="A14521" t="inlineStr">
        <is>
          <t>31f347b2-e7d1-4909-9334-5442cfe1fc5d</t>
        </is>
      </c>
      <c r="B14521" t="inlineStr">
        <is>
          <t>97021000</t>
        </is>
      </c>
      <c r="C14521" t="inlineStr">
        <is>
          <t>OF AN AGE EXCEEDING 100 YEARS</t>
        </is>
      </c>
      <c r="D14521" t="inlineStr">
        <is>
          <t>e8faae68-4158-490d-94dc-011010f81963</t>
        </is>
      </c>
      <c r="E14521" t="inlineStr">
        <is>
          <t>ebd604ae-f15a-412c-84c8-1f75c98411c7</t>
        </is>
      </c>
      <c r="F14521" t="n">
        <v>67</v>
      </c>
    </row>
    <row r="14522">
      <c r="A14522" t="inlineStr">
        <is>
          <t>c69eda48-7fe3-4523-b47f-085a66c9e14a</t>
        </is>
      </c>
      <c r="B14522" t="inlineStr">
        <is>
          <t>97029000</t>
        </is>
      </c>
      <c r="C14522" t="inlineStr">
        <is>
          <t>OTHER</t>
        </is>
      </c>
      <c r="D14522" t="inlineStr">
        <is>
          <t>e8faae68-4158-490d-94dc-011010f81963</t>
        </is>
      </c>
      <c r="E14522" t="inlineStr">
        <is>
          <t>ebd604ae-f15a-412c-84c8-1f75c98411c7</t>
        </is>
      </c>
      <c r="F14522" t="n">
        <v>67</v>
      </c>
    </row>
    <row r="14523">
      <c r="A14523" t="inlineStr">
        <is>
          <t>e19daad0-7f83-4722-bd32-07d5aa85facb</t>
        </is>
      </c>
      <c r="B14523" t="inlineStr">
        <is>
          <t>97030010</t>
        </is>
      </c>
      <c r="C14523" t="inlineStr">
        <is>
          <t>Original sculptures and statuary, in metal</t>
        </is>
      </c>
      <c r="D14523" t="inlineStr">
        <is>
          <t>e8faae68-4158-490d-94dc-011010f81963</t>
        </is>
      </c>
      <c r="E14523" t="inlineStr">
        <is>
          <t>c0b717ff-8df2-4d01-9d4f-9e982c857d62</t>
        </is>
      </c>
      <c r="F14523" t="n">
        <v>67</v>
      </c>
    </row>
    <row r="14524">
      <c r="A14524" t="inlineStr">
        <is>
          <t>1254154c-f54f-4357-8f99-9582a30eb1da</t>
        </is>
      </c>
      <c r="B14524" t="inlineStr">
        <is>
          <t>97030020</t>
        </is>
      </c>
      <c r="C14524" t="inlineStr">
        <is>
          <t>Original sculptures and statuary, in stone</t>
        </is>
      </c>
      <c r="D14524" t="inlineStr">
        <is>
          <t>e8faae68-4158-490d-94dc-011010f81963</t>
        </is>
      </c>
      <c r="E14524" t="inlineStr">
        <is>
          <t>c0b717ff-8df2-4d01-9d4f-9e982c857d62</t>
        </is>
      </c>
      <c r="F14524" t="n">
        <v>67</v>
      </c>
    </row>
    <row r="14525">
      <c r="A14525" t="inlineStr">
        <is>
          <t>6c0667cc-72e5-454d-85e5-50e310ff1f38</t>
        </is>
      </c>
      <c r="B14525" t="inlineStr">
        <is>
          <t>97030090</t>
        </is>
      </c>
      <c r="C14525" t="inlineStr">
        <is>
          <t>Original sculptures and statuary, in other materials</t>
        </is>
      </c>
      <c r="D14525" t="inlineStr">
        <is>
          <t>e8faae68-4158-490d-94dc-011010f81963</t>
        </is>
      </c>
      <c r="E14525" t="inlineStr">
        <is>
          <t>c0b717ff-8df2-4d01-9d4f-9e982c857d62</t>
        </is>
      </c>
      <c r="F14525" t="n">
        <v>67</v>
      </c>
    </row>
    <row r="14526">
      <c r="A14526" t="inlineStr">
        <is>
          <t>25515e1b-019c-4be8-bb69-4a43e8be3651</t>
        </is>
      </c>
      <c r="B14526" t="inlineStr">
        <is>
          <t>97031010</t>
        </is>
      </c>
      <c r="C14526" t="inlineStr">
        <is>
          <t>OF METAL</t>
        </is>
      </c>
      <c r="D14526" t="inlineStr">
        <is>
          <t>e8faae68-4158-490d-94dc-011010f81963</t>
        </is>
      </c>
      <c r="E14526" t="inlineStr">
        <is>
          <t>c0b717ff-8df2-4d01-9d4f-9e982c857d62</t>
        </is>
      </c>
      <c r="F14526" t="n">
        <v>67</v>
      </c>
    </row>
    <row r="14527">
      <c r="A14527" t="inlineStr">
        <is>
          <t>909fc4a4-001a-4eb4-ae1c-a054f34d3ab2</t>
        </is>
      </c>
      <c r="B14527" t="inlineStr">
        <is>
          <t>97031020</t>
        </is>
      </c>
      <c r="C14527" t="inlineStr">
        <is>
          <t>OF STONE</t>
        </is>
      </c>
      <c r="D14527" t="inlineStr">
        <is>
          <t>e8faae68-4158-490d-94dc-011010f81963</t>
        </is>
      </c>
      <c r="E14527" t="inlineStr">
        <is>
          <t>c0b717ff-8df2-4d01-9d4f-9e982c857d62</t>
        </is>
      </c>
      <c r="F14527" t="n">
        <v>67</v>
      </c>
    </row>
    <row r="14528">
      <c r="A14528" t="inlineStr">
        <is>
          <t>3d3e6e57-a77d-48aa-9ea8-3764da1e449c</t>
        </is>
      </c>
      <c r="B14528" t="inlineStr">
        <is>
          <t>97031090</t>
        </is>
      </c>
      <c r="C14528" t="inlineStr">
        <is>
          <t>OTHER</t>
        </is>
      </c>
      <c r="D14528" t="inlineStr">
        <is>
          <t>e8faae68-4158-490d-94dc-011010f81963</t>
        </is>
      </c>
      <c r="E14528" t="inlineStr">
        <is>
          <t>c0b717ff-8df2-4d01-9d4f-9e982c857d62</t>
        </is>
      </c>
      <c r="F14528" t="n">
        <v>67</v>
      </c>
    </row>
    <row r="14529">
      <c r="A14529" t="inlineStr">
        <is>
          <t>004a7f00-90f0-4c07-9732-201500a0efa9</t>
        </is>
      </c>
      <c r="B14529" t="inlineStr">
        <is>
          <t>97039010</t>
        </is>
      </c>
      <c r="C14529" t="inlineStr">
        <is>
          <t>OF METAL</t>
        </is>
      </c>
      <c r="D14529" t="inlineStr">
        <is>
          <t>e8faae68-4158-490d-94dc-011010f81963</t>
        </is>
      </c>
      <c r="E14529" t="inlineStr">
        <is>
          <t>c0b717ff-8df2-4d01-9d4f-9e982c857d62</t>
        </is>
      </c>
      <c r="F14529" t="n">
        <v>67</v>
      </c>
    </row>
    <row r="14530">
      <c r="A14530" t="inlineStr">
        <is>
          <t>db0565bb-1c2c-4527-b3a5-5b0d03668b65</t>
        </is>
      </c>
      <c r="B14530" t="inlineStr">
        <is>
          <t>97039020</t>
        </is>
      </c>
      <c r="C14530" t="inlineStr">
        <is>
          <t>OF STONE</t>
        </is>
      </c>
      <c r="D14530" t="inlineStr">
        <is>
          <t>e8faae68-4158-490d-94dc-011010f81963</t>
        </is>
      </c>
      <c r="E14530" t="inlineStr">
        <is>
          <t>c0b717ff-8df2-4d01-9d4f-9e982c857d62</t>
        </is>
      </c>
      <c r="F14530" t="n">
        <v>67</v>
      </c>
    </row>
    <row r="14531">
      <c r="A14531" t="inlineStr">
        <is>
          <t>7206c731-54a5-4df5-b13a-547dc5c0c9dc</t>
        </is>
      </c>
      <c r="B14531" t="inlineStr">
        <is>
          <t>97039090</t>
        </is>
      </c>
      <c r="C14531" t="inlineStr">
        <is>
          <t>OTHER</t>
        </is>
      </c>
      <c r="D14531" t="inlineStr">
        <is>
          <t>e8faae68-4158-490d-94dc-011010f81963</t>
        </is>
      </c>
      <c r="E14531" t="inlineStr">
        <is>
          <t>c0b717ff-8df2-4d01-9d4f-9e982c857d62</t>
        </is>
      </c>
      <c r="F14531" t="n">
        <v>67</v>
      </c>
    </row>
    <row r="14532">
      <c r="A14532" t="inlineStr">
        <is>
          <t>e7a5600d-a3f6-4116-ab0d-6b1462add125</t>
        </is>
      </c>
      <c r="B14532" t="inlineStr">
        <is>
          <t>97040010</t>
        </is>
      </c>
      <c r="C14532" t="inlineStr">
        <is>
          <t>Used postal stamp</t>
        </is>
      </c>
      <c r="D14532" t="inlineStr">
        <is>
          <t>e8faae68-4158-490d-94dc-011010f81963</t>
        </is>
      </c>
      <c r="E14532" t="inlineStr">
        <is>
          <t>82f8eb1b-6449-467e-bc84-14a1d3434ab3</t>
        </is>
      </c>
      <c r="F14532" t="n">
        <v>67</v>
      </c>
    </row>
    <row r="14533">
      <c r="A14533" t="inlineStr">
        <is>
          <t>75867e88-ed2d-418b-a15f-7e632a218a65</t>
        </is>
      </c>
      <c r="B14533" t="inlineStr">
        <is>
          <t>97040020</t>
        </is>
      </c>
      <c r="C14533" t="inlineStr">
        <is>
          <t>Used or unused first-day covers for philatelists</t>
        </is>
      </c>
      <c r="D14533" t="inlineStr">
        <is>
          <t>e8faae68-4158-490d-94dc-011010f81963</t>
        </is>
      </c>
      <c r="E14533" t="inlineStr">
        <is>
          <t>82f8eb1b-6449-467e-bc84-14a1d3434ab3</t>
        </is>
      </c>
      <c r="F14533" t="n">
        <v>67</v>
      </c>
    </row>
    <row r="14534">
      <c r="A14534" t="inlineStr">
        <is>
          <t>21957f9f-e52e-490d-8c4a-c7255366bdcd</t>
        </is>
      </c>
      <c r="B14534" t="inlineStr">
        <is>
          <t>97040090</t>
        </is>
      </c>
      <c r="C14534" t="inlineStr">
        <is>
          <t>Other</t>
        </is>
      </c>
      <c r="D14534" t="inlineStr">
        <is>
          <t>e8faae68-4158-490d-94dc-011010f81963</t>
        </is>
      </c>
      <c r="E14534" t="inlineStr">
        <is>
          <t>82f8eb1b-6449-467e-bc84-14a1d3434ab3</t>
        </is>
      </c>
      <c r="F14534" t="n">
        <v>67</v>
      </c>
    </row>
    <row r="14535">
      <c r="A14535" t="inlineStr">
        <is>
          <t>09c39329-f12a-4982-b82f-c7efc727996c</t>
        </is>
      </c>
      <c r="B14535" t="inlineStr">
        <is>
          <t>97050010</t>
        </is>
      </c>
      <c r="C14535" t="inlineStr">
        <is>
          <t>Stuffed animals and birds (taxidermy)</t>
        </is>
      </c>
      <c r="D14535" t="inlineStr">
        <is>
          <t>e8faae68-4158-490d-94dc-011010f81963</t>
        </is>
      </c>
      <c r="E14535" t="inlineStr">
        <is>
          <t>a7d3a31c-c416-40d3-94f9-6af713ea75f7</t>
        </is>
      </c>
      <c r="F14535" t="n">
        <v>67</v>
      </c>
    </row>
    <row r="14536">
      <c r="A14536" t="inlineStr">
        <is>
          <t>ae9179c4-a1a3-4db1-a0f5-3b24de978a7d</t>
        </is>
      </c>
      <c r="B14536" t="inlineStr">
        <is>
          <t>97050090</t>
        </is>
      </c>
      <c r="C14536" t="inlineStr">
        <is>
          <t>Other</t>
        </is>
      </c>
      <c r="D14536" t="inlineStr">
        <is>
          <t>e8faae68-4158-490d-94dc-011010f81963</t>
        </is>
      </c>
      <c r="E14536" t="inlineStr">
        <is>
          <t>a7d3a31c-c416-40d3-94f9-6af713ea75f7</t>
        </is>
      </c>
      <c r="F14536" t="n">
        <v>67</v>
      </c>
    </row>
    <row r="14537">
      <c r="A14537" t="inlineStr">
        <is>
          <t>cc40733b-0f57-4424-8e96-559efe1d29fc</t>
        </is>
      </c>
      <c r="B14537" t="inlineStr">
        <is>
          <t>97051000</t>
        </is>
      </c>
      <c r="C14537" t="inlineStr">
        <is>
          <t>COLLECTIONS AND COLLECTORS PIECES OF ARCHAEOLOGICAL, ETHNOGRAPHIC OR HISTORICAL INTEREST</t>
        </is>
      </c>
      <c r="D14537" t="inlineStr">
        <is>
          <t>e8faae68-4158-490d-94dc-011010f81963</t>
        </is>
      </c>
      <c r="E14537" t="inlineStr">
        <is>
          <t>a7d3a31c-c416-40d3-94f9-6af713ea75f7</t>
        </is>
      </c>
      <c r="F14537" t="n">
        <v>67</v>
      </c>
    </row>
    <row r="14538">
      <c r="A14538" t="inlineStr">
        <is>
          <t>3ac9edfa-0662-47ed-b6fa-9051a8ba1dfa</t>
        </is>
      </c>
      <c r="B14538" t="inlineStr">
        <is>
          <t>97052100</t>
        </is>
      </c>
      <c r="C14538" t="inlineStr">
        <is>
          <t>HUMAN SPECIMENS AND PARTS THEREOF</t>
        </is>
      </c>
      <c r="D14538" t="inlineStr">
        <is>
          <t>e8faae68-4158-490d-94dc-011010f81963</t>
        </is>
      </c>
      <c r="E14538" t="inlineStr">
        <is>
          <t>a7d3a31c-c416-40d3-94f9-6af713ea75f7</t>
        </is>
      </c>
      <c r="F14538" t="n">
        <v>67</v>
      </c>
    </row>
    <row r="14539">
      <c r="A14539" t="inlineStr">
        <is>
          <t>edbbeea6-b056-42fc-8e9e-656277d0c45c</t>
        </is>
      </c>
      <c r="B14539" t="inlineStr">
        <is>
          <t>97052200</t>
        </is>
      </c>
      <c r="C14539" t="inlineStr">
        <is>
          <t>EXTINCT OR ENDANGERED SPECIES AND PARTS THEREOF</t>
        </is>
      </c>
      <c r="D14539" t="inlineStr">
        <is>
          <t>e8faae68-4158-490d-94dc-011010f81963</t>
        </is>
      </c>
      <c r="E14539" t="inlineStr">
        <is>
          <t>a7d3a31c-c416-40d3-94f9-6af713ea75f7</t>
        </is>
      </c>
      <c r="F14539" t="n">
        <v>67</v>
      </c>
    </row>
    <row r="14540">
      <c r="A14540" t="inlineStr">
        <is>
          <t>7c6b492c-c073-48fe-93ce-96dc744739fd</t>
        </is>
      </c>
      <c r="B14540" t="inlineStr">
        <is>
          <t>97052900</t>
        </is>
      </c>
      <c r="C14540" t="inlineStr">
        <is>
          <t>OTHER</t>
        </is>
      </c>
      <c r="D14540" t="inlineStr">
        <is>
          <t>e8faae68-4158-490d-94dc-011010f81963</t>
        </is>
      </c>
      <c r="E14540" t="inlineStr">
        <is>
          <t>a7d3a31c-c416-40d3-94f9-6af713ea75f7</t>
        </is>
      </c>
      <c r="F14540" t="n">
        <v>67</v>
      </c>
    </row>
    <row r="14541">
      <c r="A14541" t="inlineStr">
        <is>
          <t>565ee387-fd5d-4002-a056-2bb1cbd53762</t>
        </is>
      </c>
      <c r="B14541" t="inlineStr">
        <is>
          <t>97053100</t>
        </is>
      </c>
      <c r="C14541" t="inlineStr">
        <is>
          <t>OF AN AGE EXCEEDING 100 YEARS</t>
        </is>
      </c>
      <c r="D14541" t="inlineStr">
        <is>
          <t>e8faae68-4158-490d-94dc-011010f81963</t>
        </is>
      </c>
      <c r="E14541" t="inlineStr">
        <is>
          <t>a7d3a31c-c416-40d3-94f9-6af713ea75f7</t>
        </is>
      </c>
      <c r="F14541" t="n">
        <v>67</v>
      </c>
    </row>
    <row r="14542">
      <c r="A14542" t="inlineStr">
        <is>
          <t>3a8af2cc-16a1-49a9-8ea4-fd6dd1629e43</t>
        </is>
      </c>
      <c r="B14542" t="inlineStr">
        <is>
          <t>97053900</t>
        </is>
      </c>
      <c r="C14542" t="inlineStr">
        <is>
          <t>OTHER</t>
        </is>
      </c>
      <c r="D14542" t="inlineStr">
        <is>
          <t>e8faae68-4158-490d-94dc-011010f81963</t>
        </is>
      </c>
      <c r="E14542" t="inlineStr">
        <is>
          <t>a7d3a31c-c416-40d3-94f9-6af713ea75f7</t>
        </is>
      </c>
      <c r="F14542" t="n">
        <v>67</v>
      </c>
    </row>
    <row r="14543">
      <c r="A14543" t="inlineStr">
        <is>
          <t>6b06413f-5408-43a5-a31d-bf277dfae33f</t>
        </is>
      </c>
      <c r="B14543" t="inlineStr">
        <is>
          <t>97060000</t>
        </is>
      </c>
      <c r="C14543" t="inlineStr">
        <is>
          <t>ANTIQUES OF AN AGE EXCEEDING ONE HUNDRED YEAR</t>
        </is>
      </c>
      <c r="D14543" t="inlineStr">
        <is>
          <t>e8faae68-4158-490d-94dc-011010f81963</t>
        </is>
      </c>
      <c r="E14543" t="inlineStr">
        <is>
          <t>d3cd3aad-317c-4ebc-b032-4a18ff2fc8ed</t>
        </is>
      </c>
      <c r="F14543" t="n">
        <v>67</v>
      </c>
    </row>
    <row r="14544">
      <c r="A14544" t="inlineStr">
        <is>
          <t>edb298be-be8a-4f7b-977d-d09cdf7493a3</t>
        </is>
      </c>
      <c r="B14544" t="inlineStr">
        <is>
          <t>97061000</t>
        </is>
      </c>
      <c r="C14544" t="inlineStr">
        <is>
          <t>OF AN AGE EXCEEDING 250 YEARS</t>
        </is>
      </c>
      <c r="D14544" t="inlineStr">
        <is>
          <t>e8faae68-4158-490d-94dc-011010f81963</t>
        </is>
      </c>
      <c r="E14544" t="inlineStr">
        <is>
          <t>d3cd3aad-317c-4ebc-b032-4a18ff2fc8ed</t>
        </is>
      </c>
      <c r="F14544" t="n">
        <v>67</v>
      </c>
    </row>
    <row r="14545">
      <c r="A14545" t="inlineStr">
        <is>
          <t>cb4d2376-4d90-4b92-9b0d-f0c52e85fa1c</t>
        </is>
      </c>
      <c r="B14545" t="inlineStr">
        <is>
          <t>97069000</t>
        </is>
      </c>
      <c r="C14545" t="inlineStr">
        <is>
          <t>OTHER</t>
        </is>
      </c>
      <c r="D14545" t="inlineStr">
        <is>
          <t>e8faae68-4158-490d-94dc-011010f81963</t>
        </is>
      </c>
      <c r="E14545" t="inlineStr">
        <is>
          <t>d3cd3aad-317c-4ebc-b032-4a18ff2fc8ed</t>
        </is>
      </c>
      <c r="F14545" t="n">
        <v>67</v>
      </c>
    </row>
    <row r="14546">
      <c r="A14546" t="inlineStr">
        <is>
          <t>52c7ee30-0ca8-4432-9b69-ab966ffb2070</t>
        </is>
      </c>
      <c r="B14546" t="inlineStr">
        <is>
          <t>98010011</t>
        </is>
      </c>
      <c r="C14546" t="inlineStr">
        <is>
          <t>For industrial plant project</t>
        </is>
      </c>
      <c r="D14546" t="inlineStr">
        <is>
          <t>a5d12f4c-b9a9-4108-ab7b-3921db2255d9</t>
        </is>
      </c>
      <c r="E14546" t="inlineStr">
        <is>
          <t>eeaabc01-69ad-4e1c-99e5-d267ec02eb5c</t>
        </is>
      </c>
      <c r="F14546" t="n">
        <v>67</v>
      </c>
    </row>
    <row r="14547">
      <c r="A14547" t="inlineStr">
        <is>
          <t>f54c32a7-4227-4449-920e-9beddbd52fed</t>
        </is>
      </c>
      <c r="B14547" t="inlineStr">
        <is>
          <t>98010012</t>
        </is>
      </c>
      <c r="C14547" t="inlineStr">
        <is>
          <t>For irrigation plant</t>
        </is>
      </c>
      <c r="D14547" t="inlineStr">
        <is>
          <t>a5d12f4c-b9a9-4108-ab7b-3921db2255d9</t>
        </is>
      </c>
      <c r="E14547" t="inlineStr">
        <is>
          <t>eeaabc01-69ad-4e1c-99e5-d267ec02eb5c</t>
        </is>
      </c>
      <c r="F14547" t="n">
        <v>67</v>
      </c>
    </row>
    <row r="14548">
      <c r="A14548" t="inlineStr">
        <is>
          <t>2593e9ff-315f-415f-a234-20a61fb7be99</t>
        </is>
      </c>
      <c r="B14548" t="inlineStr">
        <is>
          <t>98010013</t>
        </is>
      </c>
      <c r="C14548" t="inlineStr">
        <is>
          <t>FOR POWER PROJECT, OTHER THAN SOLAR POWER PLANT OR SOLAR POWER PROJECT</t>
        </is>
      </c>
      <c r="D14548" t="inlineStr">
        <is>
          <t>a5d12f4c-b9a9-4108-ab7b-3921db2255d9</t>
        </is>
      </c>
      <c r="E14548" t="inlineStr">
        <is>
          <t>eeaabc01-69ad-4e1c-99e5-d267ec02eb5c</t>
        </is>
      </c>
      <c r="F14548" t="n">
        <v>67</v>
      </c>
    </row>
    <row r="14549">
      <c r="A14549" t="inlineStr">
        <is>
          <t>8a83a360-3b07-4215-aebd-87b4fac293e8</t>
        </is>
      </c>
      <c r="B14549" t="inlineStr">
        <is>
          <t>98010014</t>
        </is>
      </c>
      <c r="C14549" t="inlineStr">
        <is>
          <t>For mining project</t>
        </is>
      </c>
      <c r="D14549" t="inlineStr">
        <is>
          <t>a5d12f4c-b9a9-4108-ab7b-3921db2255d9</t>
        </is>
      </c>
      <c r="E14549" t="inlineStr">
        <is>
          <t>eeaabc01-69ad-4e1c-99e5-d267ec02eb5c</t>
        </is>
      </c>
      <c r="F14549" t="n">
        <v>67</v>
      </c>
    </row>
    <row r="14550">
      <c r="A14550" t="inlineStr">
        <is>
          <t>e87de567-6a5e-419e-bae3-a3250239ceb8</t>
        </is>
      </c>
      <c r="B14550" t="inlineStr">
        <is>
          <t>98010015</t>
        </is>
      </c>
      <c r="C14550" t="inlineStr">
        <is>
          <t>Project for exploration of oil or other minerals</t>
        </is>
      </c>
      <c r="D14550" t="inlineStr">
        <is>
          <t>a5d12f4c-b9a9-4108-ab7b-3921db2255d9</t>
        </is>
      </c>
      <c r="E14550" t="inlineStr">
        <is>
          <t>eeaabc01-69ad-4e1c-99e5-d267ec02eb5c</t>
        </is>
      </c>
      <c r="F14550" t="n">
        <v>67</v>
      </c>
    </row>
    <row r="14551">
      <c r="A14551" t="inlineStr">
        <is>
          <t>88f7b7ca-a785-491d-8844-643b7d2a9085</t>
        </is>
      </c>
      <c r="B14551" t="inlineStr">
        <is>
          <t>98010019</t>
        </is>
      </c>
      <c r="C14551" t="inlineStr">
        <is>
          <t>FOR OTHER PROJECTS, OTHER THAN SOLAR POWER PLANT OR SOLAR POWER PROJECT</t>
        </is>
      </c>
      <c r="D14551" t="inlineStr">
        <is>
          <t>a5d12f4c-b9a9-4108-ab7b-3921db2255d9</t>
        </is>
      </c>
      <c r="E14551" t="inlineStr">
        <is>
          <t>eeaabc01-69ad-4e1c-99e5-d267ec02eb5c</t>
        </is>
      </c>
      <c r="F14551" t="n">
        <v>67</v>
      </c>
    </row>
    <row r="14552">
      <c r="A14552" t="inlineStr">
        <is>
          <t>c4a2ca5f-e95f-4c22-8772-c5b79d8da61b</t>
        </is>
      </c>
      <c r="B14552" t="inlineStr">
        <is>
          <t>98010020</t>
        </is>
      </c>
      <c r="C14552" t="inlineStr">
        <is>
          <t>Components (whether or not finished or not) or raw materials for the manufacture of aforesaid items required for the initial setting up of a unit or the substantial expansion of a unit</t>
        </is>
      </c>
      <c r="D14552" t="inlineStr">
        <is>
          <t>a5d12f4c-b9a9-4108-ab7b-3921db2255d9</t>
        </is>
      </c>
      <c r="E14552" t="inlineStr">
        <is>
          <t>eeaabc01-69ad-4e1c-99e5-d267ec02eb5c</t>
        </is>
      </c>
      <c r="F14552" t="n">
        <v>67</v>
      </c>
    </row>
    <row r="14553">
      <c r="A14553" t="inlineStr">
        <is>
          <t>5c3a8c26-88ba-46c4-a5de-21d369bb7e44</t>
        </is>
      </c>
      <c r="B14553" t="inlineStr">
        <is>
          <t>98010030</t>
        </is>
      </c>
      <c r="C14553" t="inlineStr">
        <is>
          <t>Spare parts and other raw materials (including semi-finished materials or consumable stores for the maintenance of plant or project</t>
        </is>
      </c>
      <c r="D14553" t="inlineStr">
        <is>
          <t>a5d12f4c-b9a9-4108-ab7b-3921db2255d9</t>
        </is>
      </c>
      <c r="E14553" t="inlineStr">
        <is>
          <t>eeaabc01-69ad-4e1c-99e5-d267ec02eb5c</t>
        </is>
      </c>
      <c r="F14553" t="n">
        <v>67</v>
      </c>
    </row>
    <row r="14554">
      <c r="A14554" t="inlineStr">
        <is>
          <t>6813af7b-0829-4084-a83b-ea44877b4e25</t>
        </is>
      </c>
      <c r="B14554" t="inlineStr">
        <is>
          <t>98020000</t>
        </is>
      </c>
      <c r="C14554" t="inlineStr">
        <is>
          <t>LABORATORY CHEMICALS</t>
        </is>
      </c>
      <c r="D14554" t="inlineStr">
        <is>
          <t>a5d12f4c-b9a9-4108-ab7b-3921db2255d9</t>
        </is>
      </c>
      <c r="E14554" t="inlineStr">
        <is>
          <t>87cf0969-1e58-4c5a-9b04-cd731418d30b</t>
        </is>
      </c>
      <c r="F14554" t="n">
        <v>67</v>
      </c>
    </row>
    <row r="14555">
      <c r="A14555" t="inlineStr">
        <is>
          <t>694b4311-1643-497c-be88-dccf8016c611</t>
        </is>
      </c>
      <c r="B14555" t="inlineStr">
        <is>
          <t>98030000</t>
        </is>
      </c>
      <c r="C14555" t="inlineStr">
        <is>
          <t>ALL DUTIABLE ARTICLES, IMPORTED BY A PASSENGER OR A MEMBER OF A CREW IN HIS BAGGAGE</t>
        </is>
      </c>
      <c r="D14555" t="inlineStr">
        <is>
          <t>a5d12f4c-b9a9-4108-ab7b-3921db2255d9</t>
        </is>
      </c>
      <c r="E14555" t="inlineStr">
        <is>
          <t>6a6daf78-c6fa-4569-b17d-15f3fa476d6a</t>
        </is>
      </c>
      <c r="F14555" t="n">
        <v>67</v>
      </c>
    </row>
    <row r="14556">
      <c r="A14556" t="inlineStr">
        <is>
          <t>801fffc1-beba-4119-8231-591a8d97a9f6</t>
        </is>
      </c>
      <c r="B14556" t="inlineStr">
        <is>
          <t>98041000</t>
        </is>
      </c>
      <c r="C14556" t="inlineStr">
        <is>
          <t>Drugs and medicines</t>
        </is>
      </c>
      <c r="D14556" t="inlineStr">
        <is>
          <t>a5d12f4c-b9a9-4108-ab7b-3921db2255d9</t>
        </is>
      </c>
      <c r="E14556" t="inlineStr">
        <is>
          <t>9c375dc0-569b-4840-a948-ad3362d29399</t>
        </is>
      </c>
      <c r="F14556" t="n">
        <v>67</v>
      </c>
    </row>
    <row r="14557">
      <c r="A14557" t="inlineStr">
        <is>
          <t>a108cce7-36d5-45f7-b2f2-eb6a90cf24d9</t>
        </is>
      </c>
      <c r="B14557" t="inlineStr">
        <is>
          <t>98049000</t>
        </is>
      </c>
      <c r="C14557" t="inlineStr">
        <is>
          <t>Other</t>
        </is>
      </c>
      <c r="D14557" t="inlineStr">
        <is>
          <t>a5d12f4c-b9a9-4108-ab7b-3921db2255d9</t>
        </is>
      </c>
      <c r="E14557" t="inlineStr">
        <is>
          <t>9c375dc0-569b-4840-a948-ad3362d29399</t>
        </is>
      </c>
      <c r="F14557" t="n">
        <v>67</v>
      </c>
    </row>
    <row r="14558">
      <c r="A14558" t="inlineStr">
        <is>
          <t>4048edce-6951-449b-b209-bc5fe77cfdd4</t>
        </is>
      </c>
      <c r="B14558" t="inlineStr">
        <is>
          <t>98051000</t>
        </is>
      </c>
      <c r="C14558" t="inlineStr">
        <is>
          <t>Prepared or preserved meat, fish and vegetables; dairy products; soup; lard; fresh fruits</t>
        </is>
      </c>
      <c r="D14558" t="inlineStr">
        <is>
          <t>a5d12f4c-b9a9-4108-ab7b-3921db2255d9</t>
        </is>
      </c>
      <c r="F14558" t="n">
        <v>67</v>
      </c>
    </row>
    <row r="14559">
      <c r="A14559" t="inlineStr">
        <is>
          <t>4e85df09-c604-4ff8-8d34-f22a266f80da</t>
        </is>
      </c>
      <c r="B14559" t="inlineStr">
        <is>
          <t>98059000</t>
        </is>
      </c>
      <c r="C14559" t="inlineStr">
        <is>
          <t>All other consumable stores excluding fuel, lubricating oil, alcoholic drinks and tobacco products</t>
        </is>
      </c>
      <c r="D14559" t="inlineStr">
        <is>
          <t>a5d12f4c-b9a9-4108-ab7b-3921db2255d9</t>
        </is>
      </c>
      <c r="F14559" t="n">
        <v>67</v>
      </c>
    </row>
    <row r="14560">
      <c r="A14560" t="inlineStr">
        <is>
          <t>cf435e31-96b4-4c86-867b-43175b7e8285</t>
        </is>
      </c>
      <c r="B14560" t="inlineStr">
        <is>
          <t>98060000</t>
        </is>
      </c>
      <c r="C14560" t="inlineStr">
        <is>
          <t>All goods originating in or exported from the Islamic republic of Pakistan</t>
        </is>
      </c>
      <c r="D14560" t="inlineStr">
        <is>
          <t>a5d12f4c-b9a9-4108-ab7b-3921db2255d9</t>
        </is>
      </c>
      <c r="F14560" t="n">
        <v>67</v>
      </c>
    </row>
    <row r="14561">
      <c r="A14561" t="inlineStr">
        <is>
          <t>6d09989d-2db3-488d-b478-2438d409967f</t>
        </is>
      </c>
      <c r="B14561" t="inlineStr">
        <is>
          <t>98071000</t>
        </is>
      </c>
      <c r="C14561" t="inlineStr">
        <is>
          <t>ACTIONABLE CLAIM INVOLVED IN OR BY WAY OF BETTING</t>
        </is>
      </c>
      <c r="D14561" t="inlineStr">
        <is>
          <t>a5d12f4c-b9a9-4108-ab7b-3921db2255d9</t>
        </is>
      </c>
      <c r="F14561" t="n">
        <v>67</v>
      </c>
    </row>
    <row r="14562">
      <c r="A14562" t="inlineStr">
        <is>
          <t>a0d6058f-bdd0-4d8b-9a7e-b81c00217543</t>
        </is>
      </c>
      <c r="B14562" t="inlineStr">
        <is>
          <t>98072000</t>
        </is>
      </c>
      <c r="C14562" t="inlineStr">
        <is>
          <t>ACTIONABLE CLAIM INVOLVED IN OR BY WAY OF CASINOS</t>
        </is>
      </c>
      <c r="D14562" t="inlineStr">
        <is>
          <t>a5d12f4c-b9a9-4108-ab7b-3921db2255d9</t>
        </is>
      </c>
      <c r="F14562" t="n">
        <v>67</v>
      </c>
    </row>
    <row r="14563">
      <c r="A14563" t="inlineStr">
        <is>
          <t>46834a83-434b-459e-9597-977667c61197</t>
        </is>
      </c>
      <c r="B14563" t="inlineStr">
        <is>
          <t>98073000</t>
        </is>
      </c>
      <c r="C14563" t="inlineStr">
        <is>
          <t>ACTIONABLE CLAIM INVOLVED IN OR BY WAY OF GAMBLING</t>
        </is>
      </c>
      <c r="D14563" t="inlineStr">
        <is>
          <t>a5d12f4c-b9a9-4108-ab7b-3921db2255d9</t>
        </is>
      </c>
      <c r="F14563" t="n">
        <v>67</v>
      </c>
    </row>
    <row r="14564">
      <c r="A14564" t="inlineStr">
        <is>
          <t>1bfa537c-b249-441a-bdac-0230510e59bf</t>
        </is>
      </c>
      <c r="B14564" t="inlineStr">
        <is>
          <t>98074000</t>
        </is>
      </c>
      <c r="C14564" t="inlineStr">
        <is>
          <t>ACTIONABLE CLAIM INVOLVED IN OR BY WAY OF HORSE RACING</t>
        </is>
      </c>
      <c r="D14564" t="inlineStr">
        <is>
          <t>a5d12f4c-b9a9-4108-ab7b-3921db2255d9</t>
        </is>
      </c>
      <c r="F14564" t="n">
        <v>67</v>
      </c>
    </row>
    <row r="14565">
      <c r="A14565" t="inlineStr">
        <is>
          <t>85d69db2-c693-499e-83ba-9d9aefe66c00</t>
        </is>
      </c>
      <c r="B14565" t="inlineStr">
        <is>
          <t>98075000</t>
        </is>
      </c>
      <c r="C14565" t="inlineStr">
        <is>
          <t>ACTIONABLE CLAIM INVOLVED IN OR BY WAY OF LOTTERY</t>
        </is>
      </c>
      <c r="D14565" t="inlineStr">
        <is>
          <t>a5d12f4c-b9a9-4108-ab7b-3921db2255d9</t>
        </is>
      </c>
      <c r="F14565" t="n">
        <v>67</v>
      </c>
    </row>
    <row r="14566">
      <c r="A14566" t="inlineStr">
        <is>
          <t>46c51443-b136-4ec6-bce0-1fddddc4579f</t>
        </is>
      </c>
      <c r="B14566" t="inlineStr">
        <is>
          <t>98076000</t>
        </is>
      </c>
      <c r="C14566" t="inlineStr">
        <is>
          <t>ACTIONABLE CLAIM INVOLVED IN OR BY WAY OF ONLINE MONEY GAMING</t>
        </is>
      </c>
      <c r="D14566" t="inlineStr">
        <is>
          <t>a5d12f4c-b9a9-4108-ab7b-3921db2255d9</t>
        </is>
      </c>
      <c r="F14566" t="n">
        <v>67</v>
      </c>
    </row>
    <row r="14567">
      <c r="A14567" t="inlineStr">
        <is>
          <t>3184541f-ee5d-4fa1-833f-aa1bb97baa53</t>
        </is>
      </c>
      <c r="B14567" t="inlineStr">
        <is>
          <t>cyanamide</t>
        </is>
      </c>
      <c r="C14567" t="inlineStr">
        <is>
          <t>lambdacyhalothrin</t>
        </is>
      </c>
    </row>
  </sheetData>
  <autoFilter ref="A1:F1456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3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20" customWidth="1" min="3" max="3"/>
    <col width="40" customWidth="1" min="4" max="4"/>
    <col width="40" customWidth="1" min="5" max="5"/>
    <col width="26" customWidth="1" min="6" max="6"/>
    <col width="12" customWidth="1" min="7" max="7"/>
    <col width="12" customWidth="1" min="8" max="8"/>
    <col width="31" customWidth="1" min="9" max="9"/>
    <col width="13" customWidth="1" min="10" max="10"/>
    <col width="18" customWidth="1" min="11" max="11"/>
    <col width="24" customWidth="1" min="12" max="12"/>
    <col width="40" customWidth="1" min="13" max="13"/>
    <col width="19" customWidth="1" min="14" max="14"/>
    <col width="17" customWidth="1" min="15" max="15"/>
    <col width="17" customWidth="1" min="16" max="16"/>
  </cols>
  <sheetData>
    <row r="1">
      <c r="A1" s="2" t="inlineStr">
        <is>
          <t>tier_label</t>
        </is>
      </c>
      <c r="B1" s="2" t="inlineStr">
        <is>
          <t>approx_cr</t>
        </is>
      </c>
      <c r="C1" s="2" t="inlineStr">
        <is>
          <t>turnover_band</t>
        </is>
      </c>
      <c r="D1" s="2" t="inlineStr">
        <is>
          <t>company_name</t>
        </is>
      </c>
      <c r="E1" s="2" t="inlineStr">
        <is>
          <t>industry_category</t>
        </is>
      </c>
      <c r="F1" s="2" t="inlineStr">
        <is>
          <t>deal_in</t>
        </is>
      </c>
      <c r="G1" s="2" t="inlineStr">
        <is>
          <t>is_star</t>
        </is>
      </c>
      <c r="H1" s="2" t="inlineStr">
        <is>
          <t>employees</t>
        </is>
      </c>
      <c r="I1" s="2" t="inlineStr">
        <is>
          <t>city</t>
        </is>
      </c>
      <c r="J1" s="2" t="inlineStr">
        <is>
          <t>iec_code</t>
        </is>
      </c>
      <c r="K1" s="2" t="inlineStr">
        <is>
          <t>gst_number</t>
        </is>
      </c>
      <c r="L1" s="2" t="inlineStr">
        <is>
          <t>cin</t>
        </is>
      </c>
      <c r="M1" s="2" t="inlineStr">
        <is>
          <t>website</t>
        </is>
      </c>
      <c r="N1" s="2" t="inlineStr">
        <is>
          <t>year_established</t>
        </is>
      </c>
      <c r="O1" s="2" t="inlineStr">
        <is>
          <t>total_products</t>
        </is>
      </c>
      <c r="P1" s="2" t="inlineStr">
        <is>
          <t>catalog_listed</t>
        </is>
      </c>
    </row>
    <row r="2">
      <c r="A2" t="inlineStr">
        <is>
          <t>Tier 1: Mega Enterprise (&gt; ₹500 Cr / &gt; $60M+ USD)</t>
        </is>
      </c>
      <c r="B2" t="inlineStr">
        <is>
          <t>500.0</t>
        </is>
      </c>
      <c r="C2" t="inlineStr">
        <is>
          <t>Above 500+ Cr</t>
        </is>
      </c>
      <c r="D2" t="inlineStr">
        <is>
          <t>Star Wire India Ltd</t>
        </is>
      </c>
      <c r="E2" t="inlineStr">
        <is>
          <t>Metal &amp; Articles of Metal</t>
        </is>
      </c>
      <c r="F2" t="inlineStr">
        <is>
          <t>Goods</t>
        </is>
      </c>
      <c r="G2" t="inlineStr">
        <is>
          <t>True</t>
        </is>
      </c>
      <c r="H2" t="inlineStr">
        <is>
          <t>1000+</t>
        </is>
      </c>
      <c r="I2" t="inlineStr">
        <is>
          <t>New</t>
        </is>
      </c>
      <c r="J2" t="inlineStr">
        <is>
          <t>0288008901</t>
        </is>
      </c>
      <c r="K2" t="inlineStr">
        <is>
          <t>06AAECS1124Q1Z8</t>
        </is>
      </c>
      <c r="M2" t="inlineStr">
        <is>
          <t>https://www.starwire.in</t>
        </is>
      </c>
      <c r="N2" t="inlineStr">
        <is>
          <t>1981</t>
        </is>
      </c>
      <c r="O2" t="inlineStr">
        <is>
          <t>0</t>
        </is>
      </c>
      <c r="P2" t="inlineStr">
        <is>
          <t>0</t>
        </is>
      </c>
    </row>
    <row r="3">
      <c r="A3" t="inlineStr">
        <is>
          <t>Tier 1: Mega Enterprise (&gt; ₹500 Cr / &gt; $60M+ USD)</t>
        </is>
      </c>
      <c r="B3" t="inlineStr">
        <is>
          <t>500.0</t>
        </is>
      </c>
      <c r="C3" t="inlineStr">
        <is>
          <t>Above 500+ Crores</t>
        </is>
      </c>
      <c r="D3" t="inlineStr">
        <is>
          <t>METALMAN AUTO LIMITED</t>
        </is>
      </c>
      <c r="E3" t="inlineStr">
        <is>
          <t>Metal &amp; Articles of Metal</t>
        </is>
      </c>
      <c r="F3" t="inlineStr">
        <is>
          <t>Goods</t>
        </is>
      </c>
      <c r="G3" t="inlineStr">
        <is>
          <t>False</t>
        </is>
      </c>
      <c r="H3" t="inlineStr">
        <is>
          <t>1000+</t>
        </is>
      </c>
      <c r="I3" t="inlineStr">
        <is>
          <t>New Delhi</t>
        </is>
      </c>
      <c r="J3" t="inlineStr">
        <is>
          <t>3003001965</t>
        </is>
      </c>
      <c r="K3" t="inlineStr">
        <is>
          <t>07AABCM5441M3Z9</t>
        </is>
      </c>
      <c r="L3" t="inlineStr">
        <is>
          <t>U34103DL1986PLC305213</t>
        </is>
      </c>
      <c r="M3" t="inlineStr">
        <is>
          <t>https://www.metalmanauto.com</t>
        </is>
      </c>
      <c r="N3" t="inlineStr">
        <is>
          <t>1986</t>
        </is>
      </c>
      <c r="O3" t="inlineStr">
        <is>
          <t>22</t>
        </is>
      </c>
      <c r="P3" t="inlineStr">
        <is>
          <t>0</t>
        </is>
      </c>
    </row>
    <row r="4">
      <c r="A4" t="inlineStr">
        <is>
          <t>Tier 1: Mega Enterprise (&gt; ₹500 Cr / &gt; $60M+ USD)</t>
        </is>
      </c>
      <c r="B4" t="inlineStr">
        <is>
          <t>500.0</t>
        </is>
      </c>
      <c r="C4" t="inlineStr">
        <is>
          <t>Above 500+ Crores</t>
        </is>
      </c>
      <c r="D4" t="inlineStr">
        <is>
          <t>KAJARIA CERAMICS LIMITED</t>
        </is>
      </c>
      <c r="E4" t="inlineStr">
        <is>
          <t>Chemicals or Allied Products</t>
        </is>
      </c>
      <c r="F4" t="inlineStr">
        <is>
          <t>Goods</t>
        </is>
      </c>
      <c r="G4" t="inlineStr">
        <is>
          <t>False</t>
        </is>
      </c>
      <c r="H4" t="inlineStr">
        <is>
          <t>1000+</t>
        </is>
      </c>
      <c r="I4" t="inlineStr">
        <is>
          <t>Delhi</t>
        </is>
      </c>
      <c r="J4" t="inlineStr">
        <is>
          <t>0588085243</t>
        </is>
      </c>
      <c r="K4" t="inlineStr">
        <is>
          <t>07AABCK1613R2ZC</t>
        </is>
      </c>
      <c r="L4" t="inlineStr">
        <is>
          <t>7595 of 1985</t>
        </is>
      </c>
      <c r="M4" t="inlineStr">
        <is>
          <t>https://www.kajariaceramics.com/</t>
        </is>
      </c>
      <c r="N4" t="inlineStr">
        <is>
          <t>1985</t>
        </is>
      </c>
      <c r="O4" t="inlineStr">
        <is>
          <t>1</t>
        </is>
      </c>
      <c r="P4" t="inlineStr">
        <is>
          <t>0</t>
        </is>
      </c>
    </row>
    <row r="5">
      <c r="A5" t="inlineStr">
        <is>
          <t>Tier 1: Mega Enterprise (&gt; ₹500 Cr / &gt; $60M+ USD)</t>
        </is>
      </c>
      <c r="B5" t="inlineStr">
        <is>
          <t>500.0</t>
        </is>
      </c>
      <c r="C5" t="inlineStr">
        <is>
          <t>Above 500+ Crores</t>
        </is>
      </c>
      <c r="D5" t="inlineStr">
        <is>
          <t>HAVELLS INDIA LIMITED</t>
        </is>
      </c>
      <c r="E5" t="inlineStr">
        <is>
          <t>Electronic Products</t>
        </is>
      </c>
      <c r="F5" t="inlineStr">
        <is>
          <t>Goods</t>
        </is>
      </c>
      <c r="G5" t="inlineStr">
        <is>
          <t>False</t>
        </is>
      </c>
      <c r="H5" t="inlineStr">
        <is>
          <t>1000+</t>
        </is>
      </c>
      <c r="I5" t="inlineStr">
        <is>
          <t>Delhi</t>
        </is>
      </c>
      <c r="J5" t="inlineStr">
        <is>
          <t>0588160385</t>
        </is>
      </c>
      <c r="K5" t="inlineStr">
        <is>
          <t>07AAACH0351E1Z7</t>
        </is>
      </c>
      <c r="M5" t="inlineStr">
        <is>
          <t>https://www.havells.com</t>
        </is>
      </c>
      <c r="N5" t="inlineStr">
        <is>
          <t>1983</t>
        </is>
      </c>
      <c r="O5" t="inlineStr">
        <is>
          <t>0</t>
        </is>
      </c>
      <c r="P5" t="inlineStr">
        <is>
          <t>0</t>
        </is>
      </c>
    </row>
    <row r="6">
      <c r="A6" t="inlineStr">
        <is>
          <t>Tier 1: Mega Enterprise (&gt; ₹500 Cr / &gt; $60M+ USD)</t>
        </is>
      </c>
      <c r="B6" t="inlineStr">
        <is>
          <t>500.0</t>
        </is>
      </c>
      <c r="C6" t="inlineStr">
        <is>
          <t>Above 500+ Cr</t>
        </is>
      </c>
      <c r="D6" t="inlineStr">
        <is>
          <t>S.A.N. GARMENT MANUFACTURING PRIVATE LIMITED</t>
        </is>
      </c>
      <c r="E6" t="inlineStr">
        <is>
          <t>Textile &amp; Apparel Products</t>
        </is>
      </c>
      <c r="F6" t="inlineStr">
        <is>
          <t>Goods</t>
        </is>
      </c>
      <c r="G6" t="inlineStr">
        <is>
          <t>False</t>
        </is>
      </c>
      <c r="H6" t="inlineStr">
        <is>
          <t>1000+</t>
        </is>
      </c>
      <c r="I6" t="inlineStr">
        <is>
          <t>New Delhi</t>
        </is>
      </c>
      <c r="J6" t="inlineStr">
        <is>
          <t>0599003197</t>
        </is>
      </c>
      <c r="K6" t="inlineStr">
        <is>
          <t>06AAKCS4358L1ZU</t>
        </is>
      </c>
      <c r="L6" t="inlineStr">
        <is>
          <t>U17121DL2006PTC153929</t>
        </is>
      </c>
      <c r="M6" t="inlineStr">
        <is>
          <t>https://www.sanglobalfashion.com</t>
        </is>
      </c>
      <c r="N6" t="inlineStr">
        <is>
          <t>2006</t>
        </is>
      </c>
      <c r="O6" t="inlineStr">
        <is>
          <t>0</t>
        </is>
      </c>
      <c r="P6" t="inlineStr">
        <is>
          <t>0</t>
        </is>
      </c>
    </row>
    <row r="7">
      <c r="A7" t="inlineStr">
        <is>
          <t>Tier 1: Mega Enterprise (&gt; ₹500 Cr / &gt; $60M+ USD)</t>
        </is>
      </c>
      <c r="B7" t="inlineStr">
        <is>
          <t>500.0</t>
        </is>
      </c>
      <c r="C7" t="inlineStr">
        <is>
          <t>Above 500+ Crores</t>
        </is>
      </c>
      <c r="D7" t="inlineStr">
        <is>
          <t>MODELAMA EXPORTS PVT LTD.</t>
        </is>
      </c>
      <c r="E7" t="inlineStr">
        <is>
          <t>Textile &amp; Apparel Products</t>
        </is>
      </c>
      <c r="F7" t="inlineStr">
        <is>
          <t>Goods</t>
        </is>
      </c>
      <c r="G7" t="inlineStr">
        <is>
          <t>False</t>
        </is>
      </c>
      <c r="H7" t="inlineStr">
        <is>
          <t>1000+</t>
        </is>
      </c>
      <c r="I7" t="inlineStr">
        <is>
          <t>Okhla Industrial Area</t>
        </is>
      </c>
      <c r="J7" t="inlineStr">
        <is>
          <t>0500073082</t>
        </is>
      </c>
      <c r="K7" t="inlineStr">
        <is>
          <t>06AAACM4832B1Z0</t>
        </is>
      </c>
      <c r="L7" t="inlineStr">
        <is>
          <t>U74899DL1995PTC071844</t>
        </is>
      </c>
      <c r="N7" t="inlineStr">
        <is>
          <t>1995</t>
        </is>
      </c>
      <c r="O7" t="inlineStr">
        <is>
          <t>0</t>
        </is>
      </c>
      <c r="P7" t="inlineStr">
        <is>
          <t>0</t>
        </is>
      </c>
    </row>
    <row r="8">
      <c r="A8" t="inlineStr">
        <is>
          <t>Tier 1: Mega Enterprise (&gt; ₹500 Cr / &gt; $60M+ USD)</t>
        </is>
      </c>
      <c r="B8" t="inlineStr">
        <is>
          <t>500.0</t>
        </is>
      </c>
      <c r="C8" t="inlineStr">
        <is>
          <t>Above 500+ Cr</t>
        </is>
      </c>
      <c r="D8" t="inlineStr">
        <is>
          <t>SHRIRAM PISTONS AND RINGS LIMITED</t>
        </is>
      </c>
      <c r="E8" t="inlineStr">
        <is>
          <t>Engineering Products</t>
        </is>
      </c>
      <c r="F8" t="inlineStr">
        <is>
          <t>Goods</t>
        </is>
      </c>
      <c r="G8" t="inlineStr">
        <is>
          <t>False</t>
        </is>
      </c>
      <c r="H8" t="inlineStr">
        <is>
          <t>1000+</t>
        </is>
      </c>
      <c r="I8" t="inlineStr">
        <is>
          <t>Central Delhi</t>
        </is>
      </c>
      <c r="J8" t="inlineStr">
        <is>
          <t>0588082554</t>
        </is>
      </c>
      <c r="K8" t="inlineStr">
        <is>
          <t>07AAACS0229G1ZR</t>
        </is>
      </c>
      <c r="M8" t="inlineStr">
        <is>
          <t>https://shrirampistons.com/</t>
        </is>
      </c>
      <c r="N8" t="inlineStr">
        <is>
          <t>1972</t>
        </is>
      </c>
      <c r="O8" t="inlineStr">
        <is>
          <t>0</t>
        </is>
      </c>
      <c r="P8" t="inlineStr">
        <is>
          <t>0</t>
        </is>
      </c>
    </row>
    <row r="9">
      <c r="A9" t="inlineStr">
        <is>
          <t>Tier 1: Mega Enterprise (&gt; ₹500 Cr / &gt; $60M+ USD)</t>
        </is>
      </c>
      <c r="B9" t="inlineStr">
        <is>
          <t>500.0</t>
        </is>
      </c>
      <c r="C9" t="inlineStr">
        <is>
          <t>Above 500+ Cr</t>
        </is>
      </c>
      <c r="D9" t="inlineStr">
        <is>
          <t>JBM ELECTRIC VEHICLES PRIVATE LIMITED DOFT</t>
        </is>
      </c>
      <c r="E9" t="inlineStr">
        <is>
          <t>Automobiles, Aircrafts and Other Transport Equipment</t>
        </is>
      </c>
      <c r="F9" t="inlineStr">
        <is>
          <t>Both goods and services</t>
        </is>
      </c>
      <c r="G9" t="inlineStr">
        <is>
          <t>False</t>
        </is>
      </c>
      <c r="H9" t="inlineStr">
        <is>
          <t>500-1000</t>
        </is>
      </c>
      <c r="I9" t="inlineStr">
        <is>
          <t>New</t>
        </is>
      </c>
      <c r="J9" t="inlineStr">
        <is>
          <t>AAECJ8030E</t>
        </is>
      </c>
      <c r="K9" t="inlineStr">
        <is>
          <t>06AAECJ8030E1ZV</t>
        </is>
      </c>
      <c r="L9" t="inlineStr">
        <is>
          <t>U34100DL2020PTC363195</t>
        </is>
      </c>
      <c r="M9" t="inlineStr">
        <is>
          <t>https://www.jbmgroup.com/</t>
        </is>
      </c>
      <c r="N9" t="inlineStr">
        <is>
          <t>2020</t>
        </is>
      </c>
      <c r="O9" t="inlineStr">
        <is>
          <t>5</t>
        </is>
      </c>
      <c r="P9" t="inlineStr">
        <is>
          <t>0</t>
        </is>
      </c>
    </row>
    <row r="10">
      <c r="A10" t="inlineStr">
        <is>
          <t>Tier 1: Mega Enterprise (&gt; ₹500 Cr / &gt; $60M+ USD)</t>
        </is>
      </c>
      <c r="B10" t="inlineStr">
        <is>
          <t>500.0</t>
        </is>
      </c>
      <c r="C10" t="inlineStr">
        <is>
          <t>Above 500+ Cr</t>
        </is>
      </c>
      <c r="D10" t="inlineStr">
        <is>
          <t>JRG AUTOMOTIVE INDUSTRIES INDIA PRIVATE LIMITED</t>
        </is>
      </c>
      <c r="E10" t="inlineStr">
        <is>
          <t>Plastic and Allied Products</t>
        </is>
      </c>
      <c r="F10" t="inlineStr">
        <is>
          <t>Goods</t>
        </is>
      </c>
      <c r="G10" t="inlineStr">
        <is>
          <t>False</t>
        </is>
      </c>
      <c r="H10" t="inlineStr">
        <is>
          <t>500-1000</t>
        </is>
      </c>
      <c r="I10" t="inlineStr">
        <is>
          <t>Delhi</t>
        </is>
      </c>
      <c r="J10" t="inlineStr">
        <is>
          <t>0512076391</t>
        </is>
      </c>
      <c r="K10" t="inlineStr">
        <is>
          <t>06AASCS3288F1ZW</t>
        </is>
      </c>
      <c r="L10" t="inlineStr">
        <is>
          <t>U35990DL2012PTC245065</t>
        </is>
      </c>
      <c r="M10" t="inlineStr">
        <is>
          <t>https://jrgindia.com</t>
        </is>
      </c>
      <c r="N10" t="inlineStr">
        <is>
          <t>2012</t>
        </is>
      </c>
      <c r="O10" t="inlineStr">
        <is>
          <t>4</t>
        </is>
      </c>
      <c r="P10" t="inlineStr">
        <is>
          <t>0</t>
        </is>
      </c>
    </row>
    <row r="11">
      <c r="A11" t="inlineStr">
        <is>
          <t>Tier 1: Mega Enterprise (&gt; ₹500 Cr / &gt; $60M+ USD)</t>
        </is>
      </c>
      <c r="B11" t="inlineStr">
        <is>
          <t>500.0</t>
        </is>
      </c>
      <c r="C11" t="inlineStr">
        <is>
          <t>Above 500+ Crores</t>
        </is>
      </c>
      <c r="D11" t="inlineStr">
        <is>
          <t>HUGHES SYSTIQUE PRIVATE LIMITED</t>
        </is>
      </c>
      <c r="E11" t="inlineStr">
        <is>
          <t>Information Technology (IT &amp; ITES) Services</t>
        </is>
      </c>
      <c r="F11" t="inlineStr">
        <is>
          <t>Both goods and services</t>
        </is>
      </c>
      <c r="G11" t="inlineStr">
        <is>
          <t>False</t>
        </is>
      </c>
      <c r="H11" t="inlineStr">
        <is>
          <t>500-1000</t>
        </is>
      </c>
      <c r="I11" t="inlineStr">
        <is>
          <t>Westend Greens</t>
        </is>
      </c>
      <c r="J11" t="inlineStr">
        <is>
          <t>0505077744</t>
        </is>
      </c>
      <c r="K11" t="inlineStr">
        <is>
          <t>06AACCB6600N2ZP</t>
        </is>
      </c>
      <c r="L11" t="inlineStr">
        <is>
          <t>U72200DL2005PTC139005</t>
        </is>
      </c>
      <c r="M11" t="inlineStr">
        <is>
          <t>https://www.hsc.com/</t>
        </is>
      </c>
      <c r="N11" t="inlineStr">
        <is>
          <t>2005</t>
        </is>
      </c>
      <c r="O11" t="inlineStr">
        <is>
          <t>0</t>
        </is>
      </c>
      <c r="P11" t="inlineStr">
        <is>
          <t>0</t>
        </is>
      </c>
    </row>
    <row r="12">
      <c r="A12" t="inlineStr">
        <is>
          <t>Tier 1: Mega Enterprise (&gt; ₹500 Cr / &gt; $60M+ USD)</t>
        </is>
      </c>
      <c r="B12" t="inlineStr">
        <is>
          <t>500.0</t>
        </is>
      </c>
      <c r="C12" t="inlineStr">
        <is>
          <t>Above 500+ Crores</t>
        </is>
      </c>
      <c r="D12" t="inlineStr">
        <is>
          <t>CONNEDIT BUSINESS SOLUTIONS PRIVATE LIMITED</t>
        </is>
      </c>
      <c r="E12" t="inlineStr">
        <is>
          <t>Food Products</t>
        </is>
      </c>
      <c r="F12" t="inlineStr">
        <is>
          <t>Goods</t>
        </is>
      </c>
      <c r="G12" t="inlineStr">
        <is>
          <t>False</t>
        </is>
      </c>
      <c r="H12" t="inlineStr">
        <is>
          <t>250-500</t>
        </is>
      </c>
      <c r="I12" t="inlineStr">
        <is>
          <t>Central Delhi</t>
        </is>
      </c>
      <c r="J12" t="inlineStr">
        <is>
          <t>AAHCC0850A</t>
        </is>
      </c>
      <c r="K12" t="inlineStr">
        <is>
          <t>23AAHCC0850A1ZF</t>
        </is>
      </c>
      <c r="L12" t="inlineStr">
        <is>
          <t>U74999DL2017PTC320255</t>
        </is>
      </c>
      <c r="N12" t="inlineStr">
        <is>
          <t>2017</t>
        </is>
      </c>
      <c r="O12" t="inlineStr">
        <is>
          <t>12</t>
        </is>
      </c>
      <c r="P12" t="inlineStr">
        <is>
          <t>0</t>
        </is>
      </c>
    </row>
    <row r="13">
      <c r="A13" t="inlineStr">
        <is>
          <t>Tier 1: Mega Enterprise (&gt; ₹500 Cr / &gt; $60M+ USD)</t>
        </is>
      </c>
      <c r="B13" t="inlineStr">
        <is>
          <t>500.0</t>
        </is>
      </c>
      <c r="C13" t="inlineStr">
        <is>
          <t>Above 500+ Crores</t>
        </is>
      </c>
      <c r="D13" t="inlineStr">
        <is>
          <t>SARITA HANDA EXPORTS PRIVATE LIMITED</t>
        </is>
      </c>
      <c r="E13" t="inlineStr">
        <is>
          <t>Textile &amp; Apparel Products</t>
        </is>
      </c>
      <c r="F13" t="inlineStr">
        <is>
          <t>Goods</t>
        </is>
      </c>
      <c r="G13" t="inlineStr">
        <is>
          <t>False</t>
        </is>
      </c>
      <c r="H13" t="inlineStr">
        <is>
          <t>250-500</t>
        </is>
      </c>
      <c r="I13" t="inlineStr">
        <is>
          <t>Defence Colony</t>
        </is>
      </c>
      <c r="J13" t="inlineStr">
        <is>
          <t>0501036636</t>
        </is>
      </c>
      <c r="K13" t="inlineStr">
        <is>
          <t>06AAACS2679A1ZN</t>
        </is>
      </c>
      <c r="L13" t="inlineStr">
        <is>
          <t>55-51842</t>
        </is>
      </c>
      <c r="M13" t="inlineStr">
        <is>
          <t>https://www.saritahandaexports.com</t>
        </is>
      </c>
      <c r="N13" t="inlineStr">
        <is>
          <t>1993</t>
        </is>
      </c>
      <c r="O13" t="inlineStr">
        <is>
          <t>1</t>
        </is>
      </c>
      <c r="P13" t="inlineStr">
        <is>
          <t>0</t>
        </is>
      </c>
    </row>
    <row r="14">
      <c r="A14" t="inlineStr">
        <is>
          <t>Tier 1: Mega Enterprise (&gt; ₹500 Cr / &gt; $60M+ USD)</t>
        </is>
      </c>
      <c r="B14" t="inlineStr">
        <is>
          <t>500.0</t>
        </is>
      </c>
      <c r="C14" t="inlineStr">
        <is>
          <t>Above 500+ Cr</t>
        </is>
      </c>
      <c r="D14" t="inlineStr">
        <is>
          <t>ARSENAL INFOSOLUTIONS PRIVATE LIMITED FT</t>
        </is>
      </c>
      <c r="E14" t="inlineStr">
        <is>
          <t>Information Technology (IT &amp; ITES) Services</t>
        </is>
      </c>
      <c r="F14" t="inlineStr">
        <is>
          <t>Both goods and services</t>
        </is>
      </c>
      <c r="G14" t="inlineStr">
        <is>
          <t>False</t>
        </is>
      </c>
      <c r="H14" t="inlineStr">
        <is>
          <t>51-100</t>
        </is>
      </c>
      <c r="I14" t="inlineStr">
        <is>
          <t>Central Delhi</t>
        </is>
      </c>
      <c r="J14" t="inlineStr">
        <is>
          <t>AAPCA3584M</t>
        </is>
      </c>
      <c r="K14" t="inlineStr">
        <is>
          <t>07AAPCA3584M1Z1</t>
        </is>
      </c>
      <c r="L14" t="inlineStr">
        <is>
          <t>U74999DL2017PTC314926</t>
        </is>
      </c>
      <c r="N14" t="inlineStr">
        <is>
          <t>2017</t>
        </is>
      </c>
      <c r="O14" t="inlineStr">
        <is>
          <t>0</t>
        </is>
      </c>
      <c r="P14" t="inlineStr">
        <is>
          <t>0</t>
        </is>
      </c>
    </row>
    <row r="15">
      <c r="A15" t="inlineStr">
        <is>
          <t>Tier 2: Large Enterprise (₹250 Cr – ₹500 Cr / $30M–$60M USD)</t>
        </is>
      </c>
      <c r="B15" t="inlineStr">
        <is>
          <t>375.0</t>
        </is>
      </c>
      <c r="C15" t="inlineStr">
        <is>
          <t>101-250 Cr</t>
        </is>
      </c>
      <c r="D15" t="inlineStr">
        <is>
          <t>BHARAT INTERNATIONAL PRIVATE LIMITED</t>
        </is>
      </c>
      <c r="E15" t="inlineStr">
        <is>
          <t>Food Products</t>
        </is>
      </c>
      <c r="F15" t="inlineStr">
        <is>
          <t>Goods</t>
        </is>
      </c>
      <c r="G15" t="inlineStr">
        <is>
          <t>True</t>
        </is>
      </c>
      <c r="H15" t="inlineStr">
        <is>
          <t>11-50</t>
        </is>
      </c>
      <c r="I15" t="inlineStr">
        <is>
          <t>Delhi</t>
        </is>
      </c>
      <c r="J15" t="inlineStr">
        <is>
          <t>0514055375</t>
        </is>
      </c>
      <c r="K15" t="inlineStr">
        <is>
          <t>07AAACB8002G2Z4</t>
        </is>
      </c>
      <c r="M15" t="inlineStr">
        <is>
          <t>https://biplexports.com</t>
        </is>
      </c>
      <c r="N15" t="inlineStr">
        <is>
          <t>1994</t>
        </is>
      </c>
      <c r="O15" t="inlineStr">
        <is>
          <t>0</t>
        </is>
      </c>
      <c r="P15" t="inlineStr">
        <is>
          <t>0</t>
        </is>
      </c>
    </row>
    <row r="16">
      <c r="A16" t="inlineStr">
        <is>
          <t>Tier 2: Large Enterprise (₹250 Cr – ₹500 Cr / $30M–$60M USD)</t>
        </is>
      </c>
      <c r="B16" t="inlineStr">
        <is>
          <t>375.0</t>
        </is>
      </c>
      <c r="C16" t="inlineStr">
        <is>
          <t>101-250 Cr</t>
        </is>
      </c>
      <c r="D16" t="inlineStr">
        <is>
          <t>ALPINE APPARELS PRIVATE LIMITED</t>
        </is>
      </c>
      <c r="E16" t="inlineStr">
        <is>
          <t>Leather Products</t>
        </is>
      </c>
      <c r="F16" t="inlineStr">
        <is>
          <t>Goods</t>
        </is>
      </c>
      <c r="G16" t="inlineStr">
        <is>
          <t>False</t>
        </is>
      </c>
      <c r="H16" t="inlineStr">
        <is>
          <t>1000+</t>
        </is>
      </c>
      <c r="I16" t="inlineStr">
        <is>
          <t>South Delhi</t>
        </is>
      </c>
      <c r="J16" t="inlineStr">
        <is>
          <t>0588032522</t>
        </is>
      </c>
      <c r="K16" t="inlineStr">
        <is>
          <t>06AADCA0100D1ZS</t>
        </is>
      </c>
      <c r="M16" t="inlineStr">
        <is>
          <t>https://www.alpineapparels.com</t>
        </is>
      </c>
      <c r="N16" t="inlineStr">
        <is>
          <t>1995</t>
        </is>
      </c>
      <c r="O16" t="inlineStr">
        <is>
          <t>0</t>
        </is>
      </c>
      <c r="P16" t="inlineStr">
        <is>
          <t>0</t>
        </is>
      </c>
    </row>
    <row r="17">
      <c r="A17" t="inlineStr">
        <is>
          <t>Tier 2: Large Enterprise (₹250 Cr – ₹500 Cr / $30M–$60M USD)</t>
        </is>
      </c>
      <c r="B17" t="inlineStr">
        <is>
          <t>375.0</t>
        </is>
      </c>
      <c r="C17" t="inlineStr">
        <is>
          <t>251 - 500 Cr</t>
        </is>
      </c>
      <c r="D17" t="inlineStr">
        <is>
          <t>ALLIED NIPPON PRIVATE LIMITED</t>
        </is>
      </c>
      <c r="E17" t="inlineStr">
        <is>
          <t>Automobiles, Aircrafts and Other Transport Equipment</t>
        </is>
      </c>
      <c r="F17" t="inlineStr">
        <is>
          <t>Goods</t>
        </is>
      </c>
      <c r="G17" t="inlineStr">
        <is>
          <t>False</t>
        </is>
      </c>
      <c r="H17" t="inlineStr">
        <is>
          <t>1000+</t>
        </is>
      </c>
      <c r="I17" t="inlineStr">
        <is>
          <t>South Delhi</t>
        </is>
      </c>
      <c r="J17" t="inlineStr">
        <is>
          <t>0599047739</t>
        </is>
      </c>
      <c r="K17" t="inlineStr">
        <is>
          <t>09AAACA0494M1ZH</t>
        </is>
      </c>
      <c r="L17" t="inlineStr">
        <is>
          <t>U34300DL1988PTC030910</t>
        </is>
      </c>
      <c r="M17" t="inlineStr">
        <is>
          <t>https://www.alliednippon.com</t>
        </is>
      </c>
      <c r="N17" t="inlineStr">
        <is>
          <t>1988</t>
        </is>
      </c>
      <c r="O17" t="inlineStr">
        <is>
          <t>0</t>
        </is>
      </c>
      <c r="P17" t="inlineStr">
        <is>
          <t>0</t>
        </is>
      </c>
    </row>
    <row r="18">
      <c r="A18" t="inlineStr">
        <is>
          <t>Tier 2: Large Enterprise (₹250 Cr – ₹500 Cr / $30M–$60M USD)</t>
        </is>
      </c>
      <c r="B18" t="inlineStr">
        <is>
          <t>375.0</t>
        </is>
      </c>
      <c r="C18" t="inlineStr">
        <is>
          <t>251-500 Crores</t>
        </is>
      </c>
      <c r="D18" t="inlineStr">
        <is>
          <t>OGFI</t>
        </is>
      </c>
      <c r="E18" t="inlineStr">
        <is>
          <t>Automobiles, Aircrafts and Other Transport Equipment</t>
        </is>
      </c>
      <c r="F18" t="inlineStr">
        <is>
          <t>Goods</t>
        </is>
      </c>
      <c r="G18" t="inlineStr">
        <is>
          <t>False</t>
        </is>
      </c>
      <c r="H18" t="inlineStr">
        <is>
          <t>1000+</t>
        </is>
      </c>
      <c r="I18" t="inlineStr">
        <is>
          <t>Gft</t>
        </is>
      </c>
      <c r="J18" t="inlineStr">
        <is>
          <t>0588155896</t>
        </is>
      </c>
      <c r="K18" t="inlineStr">
        <is>
          <t>06AAACA2359P1ZH</t>
        </is>
      </c>
      <c r="M18" t="inlineStr">
        <is>
          <t>https://www.autofitltd.com</t>
        </is>
      </c>
      <c r="N18" t="inlineStr">
        <is>
          <t>2003</t>
        </is>
      </c>
      <c r="O18" t="inlineStr">
        <is>
          <t>0</t>
        </is>
      </c>
      <c r="P18" t="inlineStr">
        <is>
          <t>0</t>
        </is>
      </c>
    </row>
    <row r="19">
      <c r="A19" t="inlineStr">
        <is>
          <t>Tier 2: Large Enterprise (₹250 Cr – ₹500 Cr / $30M–$60M USD)</t>
        </is>
      </c>
      <c r="B19" t="inlineStr">
        <is>
          <t>375.0</t>
        </is>
      </c>
      <c r="C19" t="inlineStr">
        <is>
          <t>251 - 500 Cr</t>
        </is>
      </c>
      <c r="D19" t="inlineStr">
        <is>
          <t>ARJAN IMPEX PRIVATE LIMITED</t>
        </is>
      </c>
      <c r="E19" t="inlineStr">
        <is>
          <t>Others (Goods)</t>
        </is>
      </c>
      <c r="F19" t="inlineStr">
        <is>
          <t>Goods</t>
        </is>
      </c>
      <c r="G19" t="inlineStr">
        <is>
          <t>False</t>
        </is>
      </c>
      <c r="H19" t="inlineStr">
        <is>
          <t>1000+</t>
        </is>
      </c>
      <c r="I19" t="inlineStr">
        <is>
          <t>North West Delhi</t>
        </is>
      </c>
      <c r="J19" t="inlineStr">
        <is>
          <t>0596049510</t>
        </is>
      </c>
      <c r="K19" t="inlineStr">
        <is>
          <t>06AABCA1394D1Z4</t>
        </is>
      </c>
      <c r="L19" t="inlineStr">
        <is>
          <t>U51909DL1996PTC082945</t>
        </is>
      </c>
      <c r="M19" t="inlineStr">
        <is>
          <t>https://www.arjanimpex.com</t>
        </is>
      </c>
      <c r="N19" t="inlineStr">
        <is>
          <t>1996</t>
        </is>
      </c>
      <c r="O19" t="inlineStr">
        <is>
          <t>0</t>
        </is>
      </c>
      <c r="P19" t="inlineStr">
        <is>
          <t>0</t>
        </is>
      </c>
    </row>
    <row r="20">
      <c r="A20" t="inlineStr">
        <is>
          <t>Tier 2: Large Enterprise (₹250 Cr – ₹500 Cr / $30M–$60M USD)</t>
        </is>
      </c>
      <c r="B20" t="inlineStr">
        <is>
          <t>375.0</t>
        </is>
      </c>
      <c r="C20" t="inlineStr">
        <is>
          <t>101-250 Cr</t>
        </is>
      </c>
      <c r="D20" t="inlineStr">
        <is>
          <t>DEKI</t>
        </is>
      </c>
      <c r="E20" t="inlineStr">
        <is>
          <t>Electronic Products</t>
        </is>
      </c>
      <c r="F20" t="inlineStr">
        <is>
          <t>Goods</t>
        </is>
      </c>
      <c r="G20" t="inlineStr">
        <is>
          <t>False</t>
        </is>
      </c>
      <c r="H20" t="inlineStr">
        <is>
          <t>500-1000</t>
        </is>
      </c>
      <c r="I20" t="inlineStr">
        <is>
          <t>New Delhi New Delhi</t>
        </is>
      </c>
      <c r="J20" t="inlineStr">
        <is>
          <t>0588118320</t>
        </is>
      </c>
      <c r="K20" t="inlineStr">
        <is>
          <t>09AAACD1165A1Z9</t>
        </is>
      </c>
      <c r="M20" t="inlineStr">
        <is>
          <t>https://www.dekielectronics.com/</t>
        </is>
      </c>
      <c r="N20" t="inlineStr">
        <is>
          <t>1981</t>
        </is>
      </c>
      <c r="O20" t="inlineStr">
        <is>
          <t>3</t>
        </is>
      </c>
      <c r="P20" t="inlineStr">
        <is>
          <t>0</t>
        </is>
      </c>
    </row>
    <row r="21">
      <c r="A21" t="inlineStr">
        <is>
          <t>Tier 2: Large Enterprise (₹250 Cr – ₹500 Cr / $30M–$60M USD)</t>
        </is>
      </c>
      <c r="B21" t="inlineStr">
        <is>
          <t>375.0</t>
        </is>
      </c>
      <c r="C21" t="inlineStr">
        <is>
          <t>101-250 Cr</t>
        </is>
      </c>
      <c r="D21" t="inlineStr">
        <is>
          <t>MERCURY FABRICS PRIVATE LIMITED</t>
        </is>
      </c>
      <c r="E21" t="inlineStr">
        <is>
          <t>Textile &amp; Apparel Products</t>
        </is>
      </c>
      <c r="F21" t="inlineStr">
        <is>
          <t>Goods</t>
        </is>
      </c>
      <c r="G21" t="inlineStr">
        <is>
          <t>False</t>
        </is>
      </c>
      <c r="H21" t="inlineStr">
        <is>
          <t>500-1000</t>
        </is>
      </c>
      <c r="I21" t="inlineStr">
        <is>
          <t>South Delhi</t>
        </is>
      </c>
      <c r="J21" t="inlineStr">
        <is>
          <t>0503078140</t>
        </is>
      </c>
      <c r="K21" t="inlineStr">
        <is>
          <t>07AAECM7148J2Z5</t>
        </is>
      </c>
      <c r="L21" t="inlineStr">
        <is>
          <t>U17119DL2006PTC150974</t>
        </is>
      </c>
      <c r="N21" t="inlineStr">
        <is>
          <t>2006</t>
        </is>
      </c>
      <c r="O21" t="inlineStr">
        <is>
          <t>0</t>
        </is>
      </c>
      <c r="P21" t="inlineStr">
        <is>
          <t>0</t>
        </is>
      </c>
    </row>
    <row r="22">
      <c r="A22" t="inlineStr">
        <is>
          <t>Tier 2: Large Enterprise (₹250 Cr – ₹500 Cr / $30M–$60M USD)</t>
        </is>
      </c>
      <c r="B22" t="inlineStr">
        <is>
          <t>375.0</t>
        </is>
      </c>
      <c r="C22" t="inlineStr">
        <is>
          <t>101-250 Crores</t>
        </is>
      </c>
      <c r="D22" t="inlineStr">
        <is>
          <t>RISHI SEALS PRIVATE LIMITED</t>
        </is>
      </c>
      <c r="E22" t="inlineStr">
        <is>
          <t>Engineering Products</t>
        </is>
      </c>
      <c r="F22" t="inlineStr">
        <is>
          <t>Goods</t>
        </is>
      </c>
      <c r="G22" t="inlineStr">
        <is>
          <t>False</t>
        </is>
      </c>
      <c r="H22" t="inlineStr">
        <is>
          <t>500-1000</t>
        </is>
      </c>
      <c r="I22" t="inlineStr">
        <is>
          <t>Anand Parbat Industrial Area</t>
        </is>
      </c>
      <c r="J22" t="inlineStr">
        <is>
          <t>0509093400</t>
        </is>
      </c>
      <c r="K22" t="inlineStr">
        <is>
          <t>08AACCR2425B1ZW</t>
        </is>
      </c>
      <c r="M22" t="inlineStr">
        <is>
          <t>https://www.rishiseals.com</t>
        </is>
      </c>
      <c r="N22" t="inlineStr">
        <is>
          <t>1985</t>
        </is>
      </c>
      <c r="O22" t="inlineStr">
        <is>
          <t>0</t>
        </is>
      </c>
      <c r="P22" t="inlineStr">
        <is>
          <t>0</t>
        </is>
      </c>
    </row>
    <row r="23">
      <c r="A23" t="inlineStr">
        <is>
          <t>Tier 2: Large Enterprise (₹250 Cr – ₹500 Cr / $30M–$60M USD)</t>
        </is>
      </c>
      <c r="B23" t="inlineStr">
        <is>
          <t>375.0</t>
        </is>
      </c>
      <c r="C23" t="inlineStr">
        <is>
          <t>251-500 Crores</t>
        </is>
      </c>
      <c r="D23" t="inlineStr">
        <is>
          <t>HINDUSTAN TIN WORKS LIMITED</t>
        </is>
      </c>
      <c r="E23" t="inlineStr">
        <is>
          <t>Engineering Products</t>
        </is>
      </c>
      <c r="F23" t="inlineStr">
        <is>
          <t>Goods</t>
        </is>
      </c>
      <c r="G23" t="inlineStr">
        <is>
          <t>False</t>
        </is>
      </c>
      <c r="H23" t="inlineStr">
        <is>
          <t>500-1000</t>
        </is>
      </c>
      <c r="I23" t="inlineStr">
        <is>
          <t>Jasola</t>
        </is>
      </c>
      <c r="J23" t="inlineStr">
        <is>
          <t>0588001503</t>
        </is>
      </c>
      <c r="K23" t="inlineStr">
        <is>
          <t>06AAACH2597Q2ZZ</t>
        </is>
      </c>
      <c r="L23" t="inlineStr">
        <is>
          <t>3006</t>
        </is>
      </c>
      <c r="N23" t="inlineStr">
        <is>
          <t>1978</t>
        </is>
      </c>
      <c r="O23" t="inlineStr">
        <is>
          <t>0</t>
        </is>
      </c>
      <c r="P23" t="inlineStr">
        <is>
          <t>0</t>
        </is>
      </c>
    </row>
    <row r="24">
      <c r="A24" t="inlineStr">
        <is>
          <t>Tier 2: Large Enterprise (₹250 Cr – ₹500 Cr / $30M–$60M USD)</t>
        </is>
      </c>
      <c r="B24" t="inlineStr">
        <is>
          <t>375.0</t>
        </is>
      </c>
      <c r="C24" t="inlineStr">
        <is>
          <t>101-250 Cr</t>
        </is>
      </c>
      <c r="D24" t="inlineStr">
        <is>
          <t>STORK RUBBER PRODUCTS PRIVATE LIMITED</t>
        </is>
      </c>
      <c r="E24" t="inlineStr">
        <is>
          <t>Automobiles, Aircrafts and Other Transport Equipment</t>
        </is>
      </c>
      <c r="F24" t="inlineStr">
        <is>
          <t>Goods</t>
        </is>
      </c>
      <c r="G24" t="inlineStr">
        <is>
          <t>False</t>
        </is>
      </c>
      <c r="H24" t="inlineStr">
        <is>
          <t>250-500</t>
        </is>
      </c>
      <c r="I24" t="inlineStr">
        <is>
          <t>South Dset. Delhi</t>
        </is>
      </c>
      <c r="J24" t="inlineStr">
        <is>
          <t>0594074258</t>
        </is>
      </c>
      <c r="K24" t="inlineStr">
        <is>
          <t>06AABCS3392M1Z1</t>
        </is>
      </c>
      <c r="N24" t="inlineStr">
        <is>
          <t>1994</t>
        </is>
      </c>
      <c r="O24" t="inlineStr">
        <is>
          <t>0</t>
        </is>
      </c>
      <c r="P24" t="inlineStr">
        <is>
          <t>0</t>
        </is>
      </c>
    </row>
    <row r="25">
      <c r="A25" t="inlineStr">
        <is>
          <t>Tier 2: Large Enterprise (₹250 Cr – ₹500 Cr / $30M–$60M USD)</t>
        </is>
      </c>
      <c r="B25" t="inlineStr">
        <is>
          <t>375.0</t>
        </is>
      </c>
      <c r="C25" t="inlineStr">
        <is>
          <t>101-250 Crores</t>
        </is>
      </c>
      <c r="D25" t="inlineStr">
        <is>
          <t>SAGARI LEATHERS PRIVATE LIMITED</t>
        </is>
      </c>
      <c r="E25" t="inlineStr">
        <is>
          <t>Leather Products</t>
        </is>
      </c>
      <c r="F25" t="inlineStr">
        <is>
          <t>Goods</t>
        </is>
      </c>
      <c r="G25" t="inlineStr">
        <is>
          <t>False</t>
        </is>
      </c>
      <c r="H25" t="inlineStr">
        <is>
          <t>250-500</t>
        </is>
      </c>
      <c r="I25" t="inlineStr">
        <is>
          <t>South Delhi</t>
        </is>
      </c>
      <c r="J25" t="inlineStr">
        <is>
          <t>0588006408</t>
        </is>
      </c>
      <c r="K25" t="inlineStr">
        <is>
          <t>09AAACS6720N1Z0</t>
        </is>
      </c>
      <c r="M25" t="inlineStr">
        <is>
          <t>https://www.sagarileathers.com</t>
        </is>
      </c>
      <c r="N25" t="inlineStr">
        <is>
          <t>1985</t>
        </is>
      </c>
      <c r="O25" t="inlineStr">
        <is>
          <t>0</t>
        </is>
      </c>
      <c r="P25" t="inlineStr">
        <is>
          <t>0</t>
        </is>
      </c>
    </row>
    <row r="26">
      <c r="A26" t="inlineStr">
        <is>
          <t>Tier 2: Large Enterprise (₹250 Cr – ₹500 Cr / $30M–$60M USD)</t>
        </is>
      </c>
      <c r="B26" t="inlineStr">
        <is>
          <t>375.0</t>
        </is>
      </c>
      <c r="C26" t="inlineStr">
        <is>
          <t>251-500 Crores</t>
        </is>
      </c>
      <c r="D26" t="inlineStr">
        <is>
          <t>AVANTI OVERSEAS PRIVATE LIMITED</t>
        </is>
      </c>
      <c r="E26" t="inlineStr">
        <is>
          <t>Engineering Products</t>
        </is>
      </c>
      <c r="F26" t="inlineStr">
        <is>
          <t>Goods</t>
        </is>
      </c>
      <c r="G26" t="inlineStr">
        <is>
          <t>False</t>
        </is>
      </c>
      <c r="H26" t="inlineStr">
        <is>
          <t>250-500</t>
        </is>
      </c>
      <c r="I26" t="inlineStr">
        <is>
          <t>Bijwasan</t>
        </is>
      </c>
      <c r="J26" t="inlineStr">
        <is>
          <t>0589014641</t>
        </is>
      </c>
      <c r="K26" t="inlineStr">
        <is>
          <t>06AAACA0314L1Z6</t>
        </is>
      </c>
      <c r="L26" t="inlineStr">
        <is>
          <t>U74899DL1974PTC007073</t>
        </is>
      </c>
      <c r="M26" t="inlineStr">
        <is>
          <t>https://www.avantipets.com</t>
        </is>
      </c>
      <c r="N26" t="inlineStr">
        <is>
          <t>1974</t>
        </is>
      </c>
      <c r="O26" t="inlineStr">
        <is>
          <t>0</t>
        </is>
      </c>
      <c r="P26" t="inlineStr">
        <is>
          <t>0</t>
        </is>
      </c>
    </row>
    <row r="27">
      <c r="A27" t="inlineStr">
        <is>
          <t>Tier 2: Large Enterprise (₹250 Cr – ₹500 Cr / $30M–$60M USD)</t>
        </is>
      </c>
      <c r="B27" t="inlineStr">
        <is>
          <t>375.0</t>
        </is>
      </c>
      <c r="C27" t="inlineStr">
        <is>
          <t>101-250 Cr</t>
        </is>
      </c>
      <c r="D27" t="inlineStr">
        <is>
          <t>TT LIMITED</t>
        </is>
      </c>
      <c r="E27" t="inlineStr">
        <is>
          <t>Textile &amp; Apparel Products</t>
        </is>
      </c>
      <c r="F27" t="inlineStr">
        <is>
          <t>Goods</t>
        </is>
      </c>
      <c r="G27" t="inlineStr">
        <is>
          <t>False</t>
        </is>
      </c>
      <c r="H27" t="inlineStr">
        <is>
          <t>250-500</t>
        </is>
      </c>
      <c r="I27" t="inlineStr">
        <is>
          <t>West Delhi</t>
        </is>
      </c>
      <c r="J27" t="inlineStr">
        <is>
          <t>0588134724</t>
        </is>
      </c>
      <c r="K27" t="inlineStr">
        <is>
          <t>07AAACT0767A1ZR</t>
        </is>
      </c>
      <c r="N27" t="inlineStr">
        <is>
          <t>1978</t>
        </is>
      </c>
      <c r="O27" t="inlineStr">
        <is>
          <t>0</t>
        </is>
      </c>
      <c r="P27" t="inlineStr">
        <is>
          <t>0</t>
        </is>
      </c>
    </row>
    <row r="28">
      <c r="A28" t="inlineStr">
        <is>
          <t>Tier 2: Large Enterprise (₹250 Cr – ₹500 Cr / $30M–$60M USD)</t>
        </is>
      </c>
      <c r="B28" t="inlineStr">
        <is>
          <t>375.0</t>
        </is>
      </c>
      <c r="C28" t="inlineStr">
        <is>
          <t>101-250 Cr</t>
        </is>
      </c>
      <c r="D28" t="inlineStr">
        <is>
          <t>BODYCARE INTERNATIONAL LIMITED</t>
        </is>
      </c>
      <c r="E28" t="inlineStr">
        <is>
          <t>Textile &amp; Apparel Products</t>
        </is>
      </c>
      <c r="F28" t="inlineStr">
        <is>
          <t>Goods</t>
        </is>
      </c>
      <c r="G28" t="inlineStr">
        <is>
          <t>False</t>
        </is>
      </c>
      <c r="H28" t="inlineStr">
        <is>
          <t>250-500</t>
        </is>
      </c>
      <c r="I28" t="inlineStr">
        <is>
          <t>East Delhi</t>
        </is>
      </c>
      <c r="J28" t="inlineStr">
        <is>
          <t>0500001057</t>
        </is>
      </c>
      <c r="K28" t="inlineStr">
        <is>
          <t>09AABCB2325B1ZC</t>
        </is>
      </c>
      <c r="M28" t="inlineStr">
        <is>
          <t>https://bodycareapparels.com</t>
        </is>
      </c>
      <c r="N28" t="inlineStr">
        <is>
          <t>1999</t>
        </is>
      </c>
      <c r="O28" t="inlineStr">
        <is>
          <t>0</t>
        </is>
      </c>
      <c r="P28" t="inlineStr">
        <is>
          <t>0</t>
        </is>
      </c>
    </row>
    <row r="29">
      <c r="A29" t="inlineStr">
        <is>
          <t>Tier 2: Large Enterprise (₹250 Cr – ₹500 Cr / $30M–$60M USD)</t>
        </is>
      </c>
      <c r="B29" t="inlineStr">
        <is>
          <t>375.0</t>
        </is>
      </c>
      <c r="C29" t="inlineStr">
        <is>
          <t>251 - 500 Cr</t>
        </is>
      </c>
      <c r="D29" t="inlineStr">
        <is>
          <t>SURIE POLEX INDUSTRIES LLP</t>
        </is>
      </c>
      <c r="E29" t="inlineStr">
        <is>
          <t>Others (Goods)</t>
        </is>
      </c>
      <c r="F29" t="inlineStr">
        <is>
          <t>Goods</t>
        </is>
      </c>
      <c r="G29" t="inlineStr">
        <is>
          <t>False</t>
        </is>
      </c>
      <c r="H29" t="inlineStr">
        <is>
          <t>250-500</t>
        </is>
      </c>
      <c r="I29" t="inlineStr">
        <is>
          <t>South West Delhi</t>
        </is>
      </c>
      <c r="J29" t="inlineStr">
        <is>
          <t>AFOFS6623N</t>
        </is>
      </c>
      <c r="K29" t="inlineStr">
        <is>
          <t>06AFOFS6623N1ZA</t>
        </is>
      </c>
      <c r="L29" t="inlineStr">
        <is>
          <t>ACN-2410</t>
        </is>
      </c>
      <c r="N29" t="inlineStr">
        <is>
          <t>2025</t>
        </is>
      </c>
      <c r="O29" t="inlineStr">
        <is>
          <t>0</t>
        </is>
      </c>
      <c r="P29" t="inlineStr">
        <is>
          <t>0</t>
        </is>
      </c>
    </row>
    <row r="30">
      <c r="A30" t="inlineStr">
        <is>
          <t>Tier 2: Large Enterprise (₹250 Cr – ₹500 Cr / $30M–$60M USD)</t>
        </is>
      </c>
      <c r="B30" t="inlineStr">
        <is>
          <t>375.0</t>
        </is>
      </c>
      <c r="C30" t="inlineStr">
        <is>
          <t>101-250 Cr</t>
        </is>
      </c>
      <c r="D30" t="inlineStr">
        <is>
          <t>GREENDOT HEALTH FOODS PRIVATE LIMITED</t>
        </is>
      </c>
      <c r="E30" t="inlineStr">
        <is>
          <t>Food Products</t>
        </is>
      </c>
      <c r="F30" t="inlineStr">
        <is>
          <t>Goods</t>
        </is>
      </c>
      <c r="G30" t="inlineStr">
        <is>
          <t>False</t>
        </is>
      </c>
      <c r="H30" t="inlineStr">
        <is>
          <t>250-500</t>
        </is>
      </c>
      <c r="I30" t="inlineStr">
        <is>
          <t>Newdelhi</t>
        </is>
      </c>
      <c r="J30" t="inlineStr">
        <is>
          <t>0588031330</t>
        </is>
      </c>
      <c r="K30" t="inlineStr">
        <is>
          <t>05AAACS1314G1ZZ</t>
        </is>
      </c>
      <c r="L30" t="inlineStr">
        <is>
          <t>U74899DL1986PTC025910</t>
        </is>
      </c>
      <c r="M30" t="inlineStr">
        <is>
          <t>https://cornitos.com</t>
        </is>
      </c>
      <c r="N30" t="inlineStr">
        <is>
          <t>1986</t>
        </is>
      </c>
      <c r="O30" t="inlineStr">
        <is>
          <t>0</t>
        </is>
      </c>
      <c r="P30" t="inlineStr">
        <is>
          <t>0</t>
        </is>
      </c>
    </row>
    <row r="31">
      <c r="A31" t="inlineStr">
        <is>
          <t>Tier 2: Large Enterprise (₹250 Cr – ₹500 Cr / $30M–$60M USD)</t>
        </is>
      </c>
      <c r="B31" t="inlineStr">
        <is>
          <t>375.0</t>
        </is>
      </c>
      <c r="C31" t="inlineStr">
        <is>
          <t>101-250 Cr</t>
        </is>
      </c>
      <c r="D31" t="inlineStr">
        <is>
          <t>Aero Plast Ltd</t>
        </is>
      </c>
      <c r="E31" t="inlineStr">
        <is>
          <t>Plastic and Allied Products</t>
        </is>
      </c>
      <c r="F31" t="inlineStr">
        <is>
          <t>Goods</t>
        </is>
      </c>
      <c r="G31" t="inlineStr">
        <is>
          <t>False</t>
        </is>
      </c>
      <c r="H31" t="inlineStr">
        <is>
          <t>250-500</t>
        </is>
      </c>
      <c r="I31" t="inlineStr">
        <is>
          <t>Enclave</t>
        </is>
      </c>
      <c r="J31" t="inlineStr">
        <is>
          <t>0506041433</t>
        </is>
      </c>
      <c r="K31" t="inlineStr">
        <is>
          <t>07AAACA6121H2Z3</t>
        </is>
      </c>
      <c r="L31" t="inlineStr">
        <is>
          <t>U25202DL1995PLC067755</t>
        </is>
      </c>
      <c r="M31" t="inlineStr">
        <is>
          <t>https://www.aeroplastltd.com</t>
        </is>
      </c>
      <c r="N31" t="inlineStr">
        <is>
          <t>1995</t>
        </is>
      </c>
      <c r="O31" t="inlineStr">
        <is>
          <t>0</t>
        </is>
      </c>
      <c r="P31" t="inlineStr">
        <is>
          <t>0</t>
        </is>
      </c>
    </row>
    <row r="32">
      <c r="A32" t="inlineStr">
        <is>
          <t>Tier 2: Large Enterprise (₹250 Cr – ₹500 Cr / $30M–$60M USD)</t>
        </is>
      </c>
      <c r="B32" t="inlineStr">
        <is>
          <t>375.0</t>
        </is>
      </c>
      <c r="C32" t="inlineStr">
        <is>
          <t>101-250 Crores</t>
        </is>
      </c>
      <c r="D32" t="inlineStr">
        <is>
          <t>Unique Fragrances</t>
        </is>
      </c>
      <c r="E32" t="inlineStr">
        <is>
          <t>Food Products</t>
        </is>
      </c>
      <c r="F32" t="inlineStr">
        <is>
          <t>Goods</t>
        </is>
      </c>
      <c r="G32" t="inlineStr">
        <is>
          <t>False</t>
        </is>
      </c>
      <c r="H32" t="inlineStr">
        <is>
          <t>101-250</t>
        </is>
      </c>
      <c r="I32" t="inlineStr">
        <is>
          <t>Prashant Vihar</t>
        </is>
      </c>
      <c r="J32" t="inlineStr">
        <is>
          <t>0596057741</t>
        </is>
      </c>
      <c r="K32" t="inlineStr">
        <is>
          <t>07AAAFU1982B1ZF</t>
        </is>
      </c>
      <c r="M32" t="inlineStr">
        <is>
          <t>https://uniquefragrances.com/</t>
        </is>
      </c>
      <c r="N32" t="inlineStr">
        <is>
          <t>1996</t>
        </is>
      </c>
      <c r="O32" t="inlineStr">
        <is>
          <t>1</t>
        </is>
      </c>
      <c r="P32" t="inlineStr">
        <is>
          <t>0</t>
        </is>
      </c>
    </row>
    <row r="33">
      <c r="A33" t="inlineStr">
        <is>
          <t>Tier 2: Large Enterprise (₹250 Cr – ₹500 Cr / $30M–$60M USD)</t>
        </is>
      </c>
      <c r="B33" t="inlineStr">
        <is>
          <t>375.0</t>
        </is>
      </c>
      <c r="C33" t="inlineStr">
        <is>
          <t>251 - 500 Cr</t>
        </is>
      </c>
      <c r="D33" t="inlineStr">
        <is>
          <t>AMBE AGROFOODS PRIVATE LIMITED</t>
        </is>
      </c>
      <c r="E33" t="inlineStr">
        <is>
          <t>Food Products</t>
        </is>
      </c>
      <c r="F33" t="inlineStr">
        <is>
          <t>Goods</t>
        </is>
      </c>
      <c r="G33" t="inlineStr">
        <is>
          <t>False</t>
        </is>
      </c>
      <c r="H33" t="inlineStr">
        <is>
          <t>101-250</t>
        </is>
      </c>
      <c r="I33" t="inlineStr">
        <is>
          <t>South Delhi</t>
        </is>
      </c>
      <c r="J33" t="inlineStr">
        <is>
          <t>0513042342</t>
        </is>
      </c>
      <c r="K33" t="inlineStr">
        <is>
          <t>09AALCA0287F1ZM</t>
        </is>
      </c>
      <c r="L33" t="inlineStr">
        <is>
          <t>U15311DL2012PTC243344</t>
        </is>
      </c>
      <c r="M33" t="inlineStr">
        <is>
          <t>https://ambegroup.in</t>
        </is>
      </c>
      <c r="N33" t="inlineStr">
        <is>
          <t>2012</t>
        </is>
      </c>
      <c r="O33" t="inlineStr">
        <is>
          <t>1</t>
        </is>
      </c>
      <c r="P33" t="inlineStr">
        <is>
          <t>0</t>
        </is>
      </c>
    </row>
    <row r="34">
      <c r="A34" t="inlineStr">
        <is>
          <t>Tier 2: Large Enterprise (₹250 Cr – ₹500 Cr / $30M–$60M USD)</t>
        </is>
      </c>
      <c r="B34" t="inlineStr">
        <is>
          <t>375.0</t>
        </is>
      </c>
      <c r="C34" t="inlineStr">
        <is>
          <t>101-250 Cr</t>
        </is>
      </c>
      <c r="D34" t="inlineStr">
        <is>
          <t>MINAR TRAVELS (INDIA) PVT LTD</t>
        </is>
      </c>
      <c r="E34" t="inlineStr">
        <is>
          <t>Tourism and Hospitality Services</t>
        </is>
      </c>
      <c r="F34" t="inlineStr">
        <is>
          <t>Services</t>
        </is>
      </c>
      <c r="G34" t="inlineStr">
        <is>
          <t>False</t>
        </is>
      </c>
      <c r="H34" t="inlineStr">
        <is>
          <t>101-250</t>
        </is>
      </c>
      <c r="I34" t="inlineStr">
        <is>
          <t>Central Delhi</t>
        </is>
      </c>
      <c r="J34" t="inlineStr">
        <is>
          <t>0500072817</t>
        </is>
      </c>
      <c r="K34" t="inlineStr">
        <is>
          <t>07AAACM1267A1Z1</t>
        </is>
      </c>
      <c r="M34" t="inlineStr">
        <is>
          <t>https://www.minartravels.net</t>
        </is>
      </c>
      <c r="N34" t="inlineStr">
        <is>
          <t>1992</t>
        </is>
      </c>
      <c r="O34" t="inlineStr">
        <is>
          <t>0</t>
        </is>
      </c>
      <c r="P34" t="inlineStr">
        <is>
          <t>0</t>
        </is>
      </c>
    </row>
    <row r="35">
      <c r="A35" t="inlineStr">
        <is>
          <t>Tier 2: Large Enterprise (₹250 Cr – ₹500 Cr / $30M–$60M USD)</t>
        </is>
      </c>
      <c r="B35" t="inlineStr">
        <is>
          <t>375.0</t>
        </is>
      </c>
      <c r="C35" t="inlineStr">
        <is>
          <t>101-250 Crores</t>
        </is>
      </c>
      <c r="D35" t="inlineStr">
        <is>
          <t>SURYASHAKTI VESSELS PRIVATE LIMITED</t>
        </is>
      </c>
      <c r="E35" t="inlineStr">
        <is>
          <t>Others (Goods)</t>
        </is>
      </c>
      <c r="F35" t="inlineStr">
        <is>
          <t>Both goods and services</t>
        </is>
      </c>
      <c r="G35" t="inlineStr">
        <is>
          <t>False</t>
        </is>
      </c>
      <c r="H35" t="inlineStr">
        <is>
          <t>101-250</t>
        </is>
      </c>
      <c r="I35" t="inlineStr">
        <is>
          <t>South Delhi</t>
        </is>
      </c>
      <c r="J35" t="inlineStr">
        <is>
          <t>0501029711</t>
        </is>
      </c>
      <c r="K35" t="inlineStr">
        <is>
          <t>06AACCS2404F1ZW</t>
        </is>
      </c>
      <c r="M35" t="inlineStr">
        <is>
          <t>https://www.ssvplindia.com</t>
        </is>
      </c>
      <c r="N35" t="inlineStr">
        <is>
          <t>1997</t>
        </is>
      </c>
      <c r="O35" t="inlineStr">
        <is>
          <t>0</t>
        </is>
      </c>
      <c r="P35" t="inlineStr">
        <is>
          <t>0</t>
        </is>
      </c>
    </row>
    <row r="36">
      <c r="A36" t="inlineStr">
        <is>
          <t>Tier 2: Large Enterprise (₹250 Cr – ₹500 Cr / $30M–$60M USD)</t>
        </is>
      </c>
      <c r="B36" t="inlineStr">
        <is>
          <t>375.0</t>
        </is>
      </c>
      <c r="C36" t="inlineStr">
        <is>
          <t>251 - 500 Cr</t>
        </is>
      </c>
      <c r="D36" t="inlineStr">
        <is>
          <t>J.J.FOODS PRIVATE LIMITED</t>
        </is>
      </c>
      <c r="E36" t="inlineStr">
        <is>
          <t>Food Products</t>
        </is>
      </c>
      <c r="F36" t="inlineStr">
        <is>
          <t>Goods</t>
        </is>
      </c>
      <c r="G36" t="inlineStr">
        <is>
          <t>False</t>
        </is>
      </c>
      <c r="H36" t="inlineStr">
        <is>
          <t>51-100</t>
        </is>
      </c>
      <c r="I36" t="inlineStr">
        <is>
          <t>North West Delhi</t>
        </is>
      </c>
      <c r="J36" t="inlineStr">
        <is>
          <t>0509095551</t>
        </is>
      </c>
      <c r="K36" t="inlineStr">
        <is>
          <t>07AAACJ1618C1Z5</t>
        </is>
      </c>
      <c r="L36" t="inlineStr">
        <is>
          <t>U74899DL1991PTC045589</t>
        </is>
      </c>
      <c r="M36" t="inlineStr">
        <is>
          <t>https://hathibrandfoods.com/</t>
        </is>
      </c>
      <c r="N36" t="inlineStr">
        <is>
          <t>1991</t>
        </is>
      </c>
      <c r="O36" t="inlineStr">
        <is>
          <t>0</t>
        </is>
      </c>
      <c r="P36" t="inlineStr">
        <is>
          <t>0</t>
        </is>
      </c>
    </row>
    <row r="37">
      <c r="A37" t="inlineStr">
        <is>
          <t>Tier 2: Large Enterprise (₹250 Cr – ₹500 Cr / $30M–$60M USD)</t>
        </is>
      </c>
      <c r="B37" t="inlineStr">
        <is>
          <t>375.0</t>
        </is>
      </c>
      <c r="C37" t="inlineStr">
        <is>
          <t>101-250 Crores</t>
        </is>
      </c>
      <c r="D37" t="inlineStr">
        <is>
          <t>BIZINBIZ TECHNOLOGIES PRIVATE LIMITED</t>
        </is>
      </c>
      <c r="E37" t="inlineStr">
        <is>
          <t>Chemicals or Allied Products</t>
        </is>
      </c>
      <c r="F37" t="inlineStr">
        <is>
          <t>Goods</t>
        </is>
      </c>
      <c r="G37" t="inlineStr">
        <is>
          <t>False</t>
        </is>
      </c>
      <c r="H37" t="inlineStr">
        <is>
          <t>51-100</t>
        </is>
      </c>
      <c r="I37" t="inlineStr">
        <is>
          <t>New Delhi</t>
        </is>
      </c>
      <c r="J37" t="inlineStr">
        <is>
          <t>AAJCB9425C</t>
        </is>
      </c>
      <c r="K37" t="inlineStr">
        <is>
          <t>27AAJCB9425C1ZP</t>
        </is>
      </c>
      <c r="L37" t="inlineStr">
        <is>
          <t>U24290DL2021PTC382855</t>
        </is>
      </c>
      <c r="N37" t="inlineStr">
        <is>
          <t>2021</t>
        </is>
      </c>
      <c r="O37" t="inlineStr">
        <is>
          <t>0</t>
        </is>
      </c>
      <c r="P37" t="inlineStr">
        <is>
          <t>0</t>
        </is>
      </c>
    </row>
    <row r="38">
      <c r="A38" t="inlineStr">
        <is>
          <t>Tier 2: Large Enterprise (₹250 Cr – ₹500 Cr / $30M–$60M USD)</t>
        </is>
      </c>
      <c r="B38" t="inlineStr">
        <is>
          <t>375.0</t>
        </is>
      </c>
      <c r="C38" t="inlineStr">
        <is>
          <t>101-250 Crores</t>
        </is>
      </c>
      <c r="D38" t="inlineStr">
        <is>
          <t>Supreme Tech</t>
        </is>
      </c>
      <c r="E38" t="inlineStr">
        <is>
          <t>Others (Goods)</t>
        </is>
      </c>
      <c r="F38" t="inlineStr">
        <is>
          <t>Goods</t>
        </is>
      </c>
      <c r="G38" t="inlineStr">
        <is>
          <t>False</t>
        </is>
      </c>
      <c r="H38" t="inlineStr">
        <is>
          <t>11-50</t>
        </is>
      </c>
      <c r="I38" t="inlineStr">
        <is>
          <t>Pushpanjali Enclave</t>
        </is>
      </c>
      <c r="J38" t="inlineStr">
        <is>
          <t>0512059632</t>
        </is>
      </c>
      <c r="K38" t="inlineStr">
        <is>
          <t>07AHEPG2793D2ZI</t>
        </is>
      </c>
      <c r="N38" t="inlineStr">
        <is>
          <t>2022</t>
        </is>
      </c>
      <c r="O38" t="inlineStr">
        <is>
          <t>3</t>
        </is>
      </c>
      <c r="P38" t="inlineStr">
        <is>
          <t>0</t>
        </is>
      </c>
    </row>
    <row r="39">
      <c r="A39" t="inlineStr">
        <is>
          <t>Tier 2: Large Enterprise (₹250 Cr – ₹500 Cr / $30M–$60M USD)</t>
        </is>
      </c>
      <c r="B39" t="inlineStr">
        <is>
          <t>375.0</t>
        </is>
      </c>
      <c r="C39" t="inlineStr">
        <is>
          <t>101-250 Cr</t>
        </is>
      </c>
      <c r="D39" t="inlineStr">
        <is>
          <t>NALINI JEWELLERS</t>
        </is>
      </c>
      <c r="E39" t="inlineStr">
        <is>
          <t>Gems and Jewellery Products</t>
        </is>
      </c>
      <c r="F39" t="inlineStr">
        <is>
          <t>Goods</t>
        </is>
      </c>
      <c r="G39" t="inlineStr">
        <is>
          <t>False</t>
        </is>
      </c>
      <c r="H39" t="inlineStr">
        <is>
          <t>1-10</t>
        </is>
      </c>
      <c r="I39" t="inlineStr">
        <is>
          <t>Central Delhi</t>
        </is>
      </c>
      <c r="J39" t="inlineStr">
        <is>
          <t>0588057541</t>
        </is>
      </c>
      <c r="K39" t="inlineStr">
        <is>
          <t>07AAEFN2292D1ZH</t>
        </is>
      </c>
      <c r="N39" t="inlineStr">
        <is>
          <t>1986</t>
        </is>
      </c>
      <c r="O39" t="inlineStr">
        <is>
          <t>0</t>
        </is>
      </c>
      <c r="P39" t="inlineStr">
        <is>
          <t>0</t>
        </is>
      </c>
    </row>
    <row r="40">
      <c r="A40" t="inlineStr">
        <is>
          <t>Tier 4: Mid-Market (₹25 Cr – ₹100 Cr / $3M–$12M USD)</t>
        </is>
      </c>
      <c r="B40" t="inlineStr">
        <is>
          <t>60.0</t>
        </is>
      </c>
      <c r="C40" t="inlineStr">
        <is>
          <t>25-50 Cr</t>
        </is>
      </c>
      <c r="D40" t="inlineStr">
        <is>
          <t>EXOTIC INDIA ART PRIVATE LIMITED</t>
        </is>
      </c>
      <c r="E40" t="inlineStr">
        <is>
          <t>Handicrafts</t>
        </is>
      </c>
      <c r="F40" t="inlineStr">
        <is>
          <t>Goods</t>
        </is>
      </c>
      <c r="G40" t="inlineStr">
        <is>
          <t>False</t>
        </is>
      </c>
      <c r="H40" t="inlineStr">
        <is>
          <t>101-250</t>
        </is>
      </c>
      <c r="I40" t="inlineStr">
        <is>
          <t>North West Delhi</t>
        </is>
      </c>
      <c r="J40" t="inlineStr">
        <is>
          <t>0513054448</t>
        </is>
      </c>
      <c r="K40" t="inlineStr">
        <is>
          <t>07AADCE1400C1ZJ</t>
        </is>
      </c>
      <c r="L40" t="inlineStr">
        <is>
          <t>U51909DL2012PTC241339</t>
        </is>
      </c>
      <c r="M40" t="inlineStr">
        <is>
          <t>https://www.exoticindia.com/</t>
        </is>
      </c>
      <c r="N40" t="inlineStr">
        <is>
          <t>2012</t>
        </is>
      </c>
      <c r="O40" t="inlineStr">
        <is>
          <t>1429</t>
        </is>
      </c>
      <c r="P40" t="inlineStr">
        <is>
          <t>0</t>
        </is>
      </c>
    </row>
    <row r="41">
      <c r="A41" t="inlineStr">
        <is>
          <t>Tier 4: Mid-Market (₹25 Cr – ₹100 Cr / $3M–$12M USD)</t>
        </is>
      </c>
      <c r="B41" t="inlineStr">
        <is>
          <t>60.0</t>
        </is>
      </c>
      <c r="C41" t="inlineStr">
        <is>
          <t>26 - 100 Cr</t>
        </is>
      </c>
      <c r="D41" t="inlineStr">
        <is>
          <t>EVELINE INTERNATIONAL</t>
        </is>
      </c>
      <c r="E41" t="inlineStr">
        <is>
          <t>Textile &amp; Apparel Products</t>
        </is>
      </c>
      <c r="F41" t="inlineStr">
        <is>
          <t>Goods</t>
        </is>
      </c>
      <c r="G41" t="inlineStr">
        <is>
          <t>True</t>
        </is>
      </c>
      <c r="H41" t="inlineStr">
        <is>
          <t>1000+</t>
        </is>
      </c>
      <c r="I41" t="inlineStr">
        <is>
          <t>New Delhi South Delhi</t>
        </is>
      </c>
      <c r="J41" t="inlineStr">
        <is>
          <t>0588001791</t>
        </is>
      </c>
      <c r="K41" t="inlineStr">
        <is>
          <t>03AAAFE3412C1ZG</t>
        </is>
      </c>
      <c r="M41" t="inlineStr">
        <is>
          <t>https://www.eveline.co.in/</t>
        </is>
      </c>
      <c r="N41" t="inlineStr">
        <is>
          <t>1975</t>
        </is>
      </c>
      <c r="O41" t="inlineStr">
        <is>
          <t>0</t>
        </is>
      </c>
      <c r="P41" t="inlineStr">
        <is>
          <t>0</t>
        </is>
      </c>
    </row>
    <row r="42">
      <c r="A42" t="inlineStr">
        <is>
          <t>Tier 4: Mid-Market (₹25 Cr – ₹100 Cr / $3M–$12M USD)</t>
        </is>
      </c>
      <c r="B42" t="inlineStr">
        <is>
          <t>60.0</t>
        </is>
      </c>
      <c r="C42" t="inlineStr">
        <is>
          <t>26 - 100 Cr</t>
        </is>
      </c>
      <c r="D42" t="inlineStr">
        <is>
          <t>J.J. FABTEX PRIVATE LIMITED</t>
        </is>
      </c>
      <c r="E42" t="inlineStr">
        <is>
          <t>Textile &amp; Apparel Products</t>
        </is>
      </c>
      <c r="F42" t="inlineStr">
        <is>
          <t>Goods</t>
        </is>
      </c>
      <c r="G42" t="inlineStr">
        <is>
          <t>True</t>
        </is>
      </c>
      <c r="H42" t="inlineStr">
        <is>
          <t>250-500</t>
        </is>
      </c>
      <c r="I42" t="inlineStr">
        <is>
          <t>Central Delhi</t>
        </is>
      </c>
      <c r="J42" t="inlineStr">
        <is>
          <t>0506012778</t>
        </is>
      </c>
      <c r="K42" t="inlineStr">
        <is>
          <t>09AABCJ6520G1ZP</t>
        </is>
      </c>
      <c r="L42" t="inlineStr">
        <is>
          <t>U17115DL2006PTC144971</t>
        </is>
      </c>
      <c r="M42" t="inlineStr">
        <is>
          <t>https://jjfabtex.in/</t>
        </is>
      </c>
      <c r="N42" t="inlineStr">
        <is>
          <t>2006</t>
        </is>
      </c>
      <c r="O42" t="inlineStr">
        <is>
          <t>122</t>
        </is>
      </c>
      <c r="P42" t="inlineStr">
        <is>
          <t>0</t>
        </is>
      </c>
    </row>
    <row r="43">
      <c r="A43" t="inlineStr">
        <is>
          <t>Tier 4: Mid-Market (₹25 Cr – ₹100 Cr / $3M–$12M USD)</t>
        </is>
      </c>
      <c r="B43" t="inlineStr">
        <is>
          <t>60.0</t>
        </is>
      </c>
      <c r="C43" t="inlineStr">
        <is>
          <t>11-25 Cr</t>
        </is>
      </c>
      <c r="D43" t="inlineStr">
        <is>
          <t>MYRA ENTERPRISES PRIVATE LIMITED</t>
        </is>
      </c>
      <c r="E43" t="inlineStr">
        <is>
          <t>Textile &amp; Apparel Products</t>
        </is>
      </c>
      <c r="F43" t="inlineStr">
        <is>
          <t>Goods</t>
        </is>
      </c>
      <c r="G43" t="inlineStr">
        <is>
          <t>True</t>
        </is>
      </c>
      <c r="H43" t="inlineStr">
        <is>
          <t>250-500</t>
        </is>
      </c>
      <c r="I43" t="inlineStr">
        <is>
          <t>South Delhi</t>
        </is>
      </c>
      <c r="J43" t="inlineStr">
        <is>
          <t>0506015858</t>
        </is>
      </c>
      <c r="K43" t="inlineStr">
        <is>
          <t>09AAECM6534A1ZP</t>
        </is>
      </c>
      <c r="L43" t="inlineStr">
        <is>
          <t>U51101DL2006PTC148642</t>
        </is>
      </c>
      <c r="M43" t="inlineStr">
        <is>
          <t>https://www.myra.in</t>
        </is>
      </c>
      <c r="N43" t="inlineStr">
        <is>
          <t>2006</t>
        </is>
      </c>
      <c r="O43" t="inlineStr">
        <is>
          <t>0</t>
        </is>
      </c>
      <c r="P43" t="inlineStr">
        <is>
          <t>0</t>
        </is>
      </c>
    </row>
    <row r="44">
      <c r="A44" t="inlineStr">
        <is>
          <t>Tier 4: Mid-Market (₹25 Cr – ₹100 Cr / $3M–$12M USD)</t>
        </is>
      </c>
      <c r="B44" t="inlineStr">
        <is>
          <t>60.0</t>
        </is>
      </c>
      <c r="C44" t="inlineStr">
        <is>
          <t>26-100 Crores</t>
        </is>
      </c>
      <c r="D44" t="inlineStr">
        <is>
          <t>SAINTS &amp; SEERS</t>
        </is>
      </c>
      <c r="E44" t="inlineStr">
        <is>
          <t>Textile &amp; Apparel Products</t>
        </is>
      </c>
      <c r="F44" t="inlineStr">
        <is>
          <t>Both goods and services</t>
        </is>
      </c>
      <c r="G44" t="inlineStr">
        <is>
          <t>True</t>
        </is>
      </c>
      <c r="H44" t="inlineStr">
        <is>
          <t>250-500</t>
        </is>
      </c>
      <c r="I44" t="inlineStr">
        <is>
          <t>Central Delhi</t>
        </is>
      </c>
      <c r="J44" t="inlineStr">
        <is>
          <t>0509069614</t>
        </is>
      </c>
      <c r="K44" t="inlineStr">
        <is>
          <t>07AYGPS2012L2ZC</t>
        </is>
      </c>
      <c r="M44" t="inlineStr">
        <is>
          <t>https://www.saintsandseers.in</t>
        </is>
      </c>
      <c r="N44" t="inlineStr">
        <is>
          <t>2020</t>
        </is>
      </c>
      <c r="O44" t="inlineStr">
        <is>
          <t>0</t>
        </is>
      </c>
      <c r="P44" t="inlineStr">
        <is>
          <t>0</t>
        </is>
      </c>
    </row>
    <row r="45">
      <c r="A45" t="inlineStr">
        <is>
          <t>Tier 4: Mid-Market (₹25 Cr – ₹100 Cr / $3M–$12M USD)</t>
        </is>
      </c>
      <c r="B45" t="inlineStr">
        <is>
          <t>60.0</t>
        </is>
      </c>
      <c r="C45" t="inlineStr">
        <is>
          <t>11-25 Cr</t>
        </is>
      </c>
      <c r="D45" t="inlineStr">
        <is>
          <t>KANAHIYA OVERSEAS PRIVATE LIMITED</t>
        </is>
      </c>
      <c r="E45" t="inlineStr">
        <is>
          <t>Textile &amp; Apparel Products</t>
        </is>
      </c>
      <c r="F45" t="inlineStr">
        <is>
          <t>Goods</t>
        </is>
      </c>
      <c r="G45" t="inlineStr">
        <is>
          <t>True</t>
        </is>
      </c>
      <c r="H45" t="inlineStr">
        <is>
          <t>101-250</t>
        </is>
      </c>
      <c r="I45" t="inlineStr">
        <is>
          <t>South Delhi</t>
        </is>
      </c>
      <c r="J45" t="inlineStr">
        <is>
          <t>0513071571</t>
        </is>
      </c>
      <c r="K45" t="inlineStr">
        <is>
          <t>09AACCV4458N2ZN</t>
        </is>
      </c>
      <c r="L45" t="inlineStr">
        <is>
          <t>U28910DL2006PTC156893</t>
        </is>
      </c>
      <c r="N45" t="inlineStr">
        <is>
          <t>2006</t>
        </is>
      </c>
      <c r="O45" t="inlineStr">
        <is>
          <t>3</t>
        </is>
      </c>
      <c r="P45" t="inlineStr">
        <is>
          <t>0</t>
        </is>
      </c>
    </row>
    <row r="46">
      <c r="A46" t="inlineStr">
        <is>
          <t>Tier 4: Mid-Market (₹25 Cr – ₹100 Cr / $3M–$12M USD)</t>
        </is>
      </c>
      <c r="B46" t="inlineStr">
        <is>
          <t>60.0</t>
        </is>
      </c>
      <c r="C46" t="inlineStr">
        <is>
          <t>26 - 100 Cr</t>
        </is>
      </c>
      <c r="D46" t="inlineStr">
        <is>
          <t>MANGLA HANDLES</t>
        </is>
      </c>
      <c r="E46" t="inlineStr">
        <is>
          <t>Engineering Products</t>
        </is>
      </c>
      <c r="F46" t="inlineStr">
        <is>
          <t>Goods</t>
        </is>
      </c>
      <c r="G46" t="inlineStr">
        <is>
          <t>True</t>
        </is>
      </c>
      <c r="H46" t="inlineStr">
        <is>
          <t>51-100</t>
        </is>
      </c>
      <c r="I46" t="inlineStr">
        <is>
          <t>North West Delhi</t>
        </is>
      </c>
      <c r="J46" t="inlineStr">
        <is>
          <t>0517533642</t>
        </is>
      </c>
      <c r="K46" t="inlineStr">
        <is>
          <t>07ABFFM4812N2ZZ</t>
        </is>
      </c>
      <c r="M46" t="inlineStr">
        <is>
          <t>https://www.manglahandles.com</t>
        </is>
      </c>
      <c r="N46" t="inlineStr">
        <is>
          <t>2017</t>
        </is>
      </c>
      <c r="O46" t="inlineStr">
        <is>
          <t>7</t>
        </is>
      </c>
      <c r="P46" t="inlineStr">
        <is>
          <t>0</t>
        </is>
      </c>
    </row>
    <row r="47">
      <c r="A47" t="inlineStr">
        <is>
          <t>Tier 4: Mid-Market (₹25 Cr – ₹100 Cr / $3M–$12M USD)</t>
        </is>
      </c>
      <c r="B47" t="inlineStr">
        <is>
          <t>60.0</t>
        </is>
      </c>
      <c r="C47" t="inlineStr">
        <is>
          <t>11-25 Cr</t>
        </is>
      </c>
      <c r="D47" t="inlineStr">
        <is>
          <t>BRIGHT STAR</t>
        </is>
      </c>
      <c r="E47" t="inlineStr">
        <is>
          <t>Textile &amp; Apparel Products</t>
        </is>
      </c>
      <c r="F47" t="inlineStr">
        <is>
          <t>Goods</t>
        </is>
      </c>
      <c r="G47" t="inlineStr">
        <is>
          <t>True</t>
        </is>
      </c>
      <c r="H47" t="inlineStr">
        <is>
          <t>11-50</t>
        </is>
      </c>
      <c r="I47" t="inlineStr">
        <is>
          <t>South Delhi</t>
        </is>
      </c>
      <c r="J47" t="inlineStr">
        <is>
          <t>0590022989</t>
        </is>
      </c>
      <c r="K47" t="inlineStr">
        <is>
          <t>07AANPS7361K1ZZ</t>
        </is>
      </c>
      <c r="M47" t="inlineStr">
        <is>
          <t>https://www.brght-star.co.in</t>
        </is>
      </c>
      <c r="N47" t="inlineStr">
        <is>
          <t>1991</t>
        </is>
      </c>
      <c r="O47" t="inlineStr">
        <is>
          <t>0</t>
        </is>
      </c>
      <c r="P47" t="inlineStr">
        <is>
          <t>0</t>
        </is>
      </c>
    </row>
    <row r="48">
      <c r="A48" t="inlineStr">
        <is>
          <t>Tier 4: Mid-Market (₹25 Cr – ₹100 Cr / $3M–$12M USD)</t>
        </is>
      </c>
      <c r="B48" t="inlineStr">
        <is>
          <t>60.0</t>
        </is>
      </c>
      <c r="C48" t="inlineStr">
        <is>
          <t>26 - 100 Cr</t>
        </is>
      </c>
      <c r="D48" t="inlineStr">
        <is>
          <t>KANIN COMMERCE PRIVATE LIMITED</t>
        </is>
      </c>
      <c r="E48" t="inlineStr">
        <is>
          <t>Textile &amp; Apparel Products</t>
        </is>
      </c>
      <c r="F48" t="inlineStr">
        <is>
          <t>Goods</t>
        </is>
      </c>
      <c r="G48" t="inlineStr">
        <is>
          <t>True</t>
        </is>
      </c>
      <c r="H48" t="inlineStr">
        <is>
          <t>1-10</t>
        </is>
      </c>
      <c r="I48" t="inlineStr">
        <is>
          <t>East Delhi</t>
        </is>
      </c>
      <c r="J48" t="inlineStr">
        <is>
          <t>AAHCK4444Q</t>
        </is>
      </c>
      <c r="K48" t="inlineStr">
        <is>
          <t>07AAHCK4444Q1ZY</t>
        </is>
      </c>
      <c r="L48" t="inlineStr">
        <is>
          <t>U31909DL2019PTC344280</t>
        </is>
      </c>
      <c r="M48" t="inlineStr">
        <is>
          <t>https://www.kaninoriginals.com</t>
        </is>
      </c>
      <c r="N48" t="inlineStr">
        <is>
          <t>2019</t>
        </is>
      </c>
      <c r="O48" t="inlineStr">
        <is>
          <t>1</t>
        </is>
      </c>
      <c r="P48" t="inlineStr">
        <is>
          <t>0</t>
        </is>
      </c>
    </row>
    <row r="49">
      <c r="A49" t="inlineStr">
        <is>
          <t>Tier 4: Mid-Market (₹25 Cr – ₹100 Cr / $3M–$12M USD)</t>
        </is>
      </c>
      <c r="B49" t="inlineStr">
        <is>
          <t>60.0</t>
        </is>
      </c>
      <c r="C49" t="inlineStr">
        <is>
          <t>50Cr +</t>
        </is>
      </c>
      <c r="D49" t="inlineStr">
        <is>
          <t>MINDA CORPORATION LIMITED</t>
        </is>
      </c>
      <c r="E49" t="inlineStr">
        <is>
          <t>Automobiles, Aircrafts and Other Transport Equipment</t>
        </is>
      </c>
      <c r="F49" t="inlineStr">
        <is>
          <t>Goods</t>
        </is>
      </c>
      <c r="G49" t="inlineStr">
        <is>
          <t>False</t>
        </is>
      </c>
      <c r="H49" t="inlineStr">
        <is>
          <t>1000+</t>
        </is>
      </c>
      <c r="I49" t="inlineStr">
        <is>
          <t>North West Delhi</t>
        </is>
      </c>
      <c r="J49" t="inlineStr">
        <is>
          <t>0592001334</t>
        </is>
      </c>
      <c r="K49" t="inlineStr">
        <is>
          <t>09AAACM0344C4ZY</t>
        </is>
      </c>
      <c r="M49" t="inlineStr">
        <is>
          <t>https://sparkminda.com/</t>
        </is>
      </c>
      <c r="N49" t="inlineStr">
        <is>
          <t>1958</t>
        </is>
      </c>
      <c r="O49" t="inlineStr">
        <is>
          <t>2</t>
        </is>
      </c>
      <c r="P49" t="inlineStr">
        <is>
          <t>0</t>
        </is>
      </c>
    </row>
    <row r="50">
      <c r="A50" t="inlineStr">
        <is>
          <t>Tier 4: Mid-Market (₹25 Cr – ₹100 Cr / $3M–$12M USD)</t>
        </is>
      </c>
      <c r="B50" t="inlineStr">
        <is>
          <t>60.0</t>
        </is>
      </c>
      <c r="C50" t="inlineStr">
        <is>
          <t>50Cr +</t>
        </is>
      </c>
      <c r="D50" t="inlineStr">
        <is>
          <t>TECHNOPLAST PACKAGING PRIVATE LIMITED</t>
        </is>
      </c>
      <c r="E50" t="inlineStr">
        <is>
          <t>Plastic and Allied Products</t>
        </is>
      </c>
      <c r="F50" t="inlineStr">
        <is>
          <t>Goods</t>
        </is>
      </c>
      <c r="G50" t="inlineStr">
        <is>
          <t>False</t>
        </is>
      </c>
      <c r="H50" t="inlineStr">
        <is>
          <t>1000+</t>
        </is>
      </c>
      <c r="I50" t="inlineStr">
        <is>
          <t>West Delhi</t>
        </is>
      </c>
      <c r="J50" t="inlineStr">
        <is>
          <t>AAHCT6508Q</t>
        </is>
      </c>
      <c r="K50" t="inlineStr">
        <is>
          <t>07AAHCT6508Q1ZO</t>
        </is>
      </c>
      <c r="L50" t="inlineStr">
        <is>
          <t>U25209DL2019PTC358654</t>
        </is>
      </c>
      <c r="M50" t="inlineStr">
        <is>
          <t>https://mdpet.in</t>
        </is>
      </c>
      <c r="N50" t="inlineStr">
        <is>
          <t>2019</t>
        </is>
      </c>
      <c r="O50" t="inlineStr">
        <is>
          <t>0</t>
        </is>
      </c>
      <c r="P50" t="inlineStr">
        <is>
          <t>0</t>
        </is>
      </c>
    </row>
    <row r="51">
      <c r="A51" t="inlineStr">
        <is>
          <t>Tier 4: Mid-Market (₹25 Cr – ₹100 Cr / $3M–$12M USD)</t>
        </is>
      </c>
      <c r="B51" t="inlineStr">
        <is>
          <t>60.0</t>
        </is>
      </c>
      <c r="C51" t="inlineStr">
        <is>
          <t>26 - 100 Cr</t>
        </is>
      </c>
      <c r="D51" t="inlineStr">
        <is>
          <t>SUNLORD APPARELS MANUFACTURING COMPANY PRIVATE LIMITED</t>
        </is>
      </c>
      <c r="E51" t="inlineStr">
        <is>
          <t>Sports Goods</t>
        </is>
      </c>
      <c r="F51" t="inlineStr">
        <is>
          <t>Goods</t>
        </is>
      </c>
      <c r="G51" t="inlineStr">
        <is>
          <t>False</t>
        </is>
      </c>
      <c r="H51" t="inlineStr">
        <is>
          <t>1000+</t>
        </is>
      </c>
      <c r="I51" t="inlineStr">
        <is>
          <t>Delhi</t>
        </is>
      </c>
      <c r="J51" t="inlineStr">
        <is>
          <t>0588049450</t>
        </is>
      </c>
      <c r="K51" t="inlineStr">
        <is>
          <t>09AAACS0955R1ZR</t>
        </is>
      </c>
      <c r="L51" t="inlineStr">
        <is>
          <t>U74899DL1980PTC010106</t>
        </is>
      </c>
      <c r="M51" t="inlineStr">
        <is>
          <t>https://www.sunlord.com</t>
        </is>
      </c>
      <c r="N51" t="inlineStr">
        <is>
          <t>1980</t>
        </is>
      </c>
      <c r="O51" t="inlineStr">
        <is>
          <t>0</t>
        </is>
      </c>
      <c r="P51" t="inlineStr">
        <is>
          <t>0</t>
        </is>
      </c>
    </row>
    <row r="52">
      <c r="A52" t="inlineStr">
        <is>
          <t>Tier 4: Mid-Market (₹25 Cr – ₹100 Cr / $3M–$12M USD)</t>
        </is>
      </c>
      <c r="B52" t="inlineStr">
        <is>
          <t>60.0</t>
        </is>
      </c>
      <c r="C52" t="inlineStr">
        <is>
          <t>26 - 100 Cr</t>
        </is>
      </c>
      <c r="D52" t="inlineStr">
        <is>
          <t>INDIA FASHION</t>
        </is>
      </c>
      <c r="E52" t="inlineStr">
        <is>
          <t>Textile &amp; Apparel Products</t>
        </is>
      </c>
      <c r="F52" t="inlineStr">
        <is>
          <t>Goods</t>
        </is>
      </c>
      <c r="G52" t="inlineStr">
        <is>
          <t>False</t>
        </is>
      </c>
      <c r="H52" t="inlineStr">
        <is>
          <t>500-1000</t>
        </is>
      </c>
      <c r="I52" t="inlineStr">
        <is>
          <t>South Delhi</t>
        </is>
      </c>
      <c r="J52" t="inlineStr">
        <is>
          <t>0588059421</t>
        </is>
      </c>
      <c r="K52" t="inlineStr">
        <is>
          <t>06AAAFI0478A1ZY</t>
        </is>
      </c>
      <c r="M52" t="inlineStr">
        <is>
          <t>www.ifashion.co.in</t>
        </is>
      </c>
      <c r="N52" t="inlineStr">
        <is>
          <t>1988</t>
        </is>
      </c>
      <c r="O52" t="inlineStr">
        <is>
          <t>0</t>
        </is>
      </c>
      <c r="P52" t="inlineStr">
        <is>
          <t>0</t>
        </is>
      </c>
    </row>
    <row r="53">
      <c r="A53" t="inlineStr">
        <is>
          <t>Tier 4: Mid-Market (₹25 Cr – ₹100 Cr / $3M–$12M USD)</t>
        </is>
      </c>
      <c r="B53" t="inlineStr">
        <is>
          <t>60.0</t>
        </is>
      </c>
      <c r="C53" t="inlineStr">
        <is>
          <t>26 - 100 Cr</t>
        </is>
      </c>
      <c r="D53" t="inlineStr">
        <is>
          <t>JAIRAJ ANCILLARIES PRIVATE LIMITED</t>
        </is>
      </c>
      <c r="E53" t="inlineStr">
        <is>
          <t>Plastic and Allied Products</t>
        </is>
      </c>
      <c r="F53" t="inlineStr">
        <is>
          <t>Both goods and services</t>
        </is>
      </c>
      <c r="G53" t="inlineStr">
        <is>
          <t>False</t>
        </is>
      </c>
      <c r="H53" t="inlineStr">
        <is>
          <t>250-500</t>
        </is>
      </c>
      <c r="I53" t="inlineStr">
        <is>
          <t>New</t>
        </is>
      </c>
      <c r="J53" t="inlineStr">
        <is>
          <t>0505062224</t>
        </is>
      </c>
      <c r="K53" t="inlineStr">
        <is>
          <t>06AAACJ1904D1Z8</t>
        </is>
      </c>
      <c r="M53" t="inlineStr">
        <is>
          <t>https://www.jairajgroup.com/</t>
        </is>
      </c>
      <c r="N53" t="inlineStr">
        <is>
          <t>1994</t>
        </is>
      </c>
      <c r="O53" t="inlineStr">
        <is>
          <t>3</t>
        </is>
      </c>
      <c r="P53" t="inlineStr">
        <is>
          <t>0</t>
        </is>
      </c>
    </row>
    <row r="54">
      <c r="A54" t="inlineStr">
        <is>
          <t>Tier 4: Mid-Market (₹25 Cr – ₹100 Cr / $3M–$12M USD)</t>
        </is>
      </c>
      <c r="B54" t="inlineStr">
        <is>
          <t>60.0</t>
        </is>
      </c>
      <c r="C54" t="inlineStr">
        <is>
          <t>26-100 Crores</t>
        </is>
      </c>
      <c r="D54" t="inlineStr">
        <is>
          <t>TOY ZONE IMPEX PRIVATE LIMITED</t>
        </is>
      </c>
      <c r="E54" t="inlineStr">
        <is>
          <t>Toys &amp; Sports Goods</t>
        </is>
      </c>
      <c r="F54" t="inlineStr">
        <is>
          <t>Goods</t>
        </is>
      </c>
      <c r="G54" t="inlineStr">
        <is>
          <t>False</t>
        </is>
      </c>
      <c r="H54" t="inlineStr">
        <is>
          <t>250-500</t>
        </is>
      </c>
      <c r="I54" t="inlineStr">
        <is>
          <t>Tagore Garden</t>
        </is>
      </c>
      <c r="J54" t="inlineStr">
        <is>
          <t>0502059079</t>
        </is>
      </c>
      <c r="K54" t="inlineStr">
        <is>
          <t>07AABCT4145M1Z5</t>
        </is>
      </c>
      <c r="L54" t="inlineStr">
        <is>
          <t>U74999DL2001PTC111062</t>
        </is>
      </c>
      <c r="M54" t="inlineStr">
        <is>
          <t>https://www.toyzone.in</t>
        </is>
      </c>
      <c r="N54" t="inlineStr">
        <is>
          <t>2001</t>
        </is>
      </c>
      <c r="O54" t="inlineStr">
        <is>
          <t>0</t>
        </is>
      </c>
      <c r="P54" t="inlineStr">
        <is>
          <t>0</t>
        </is>
      </c>
    </row>
    <row r="55">
      <c r="A55" t="inlineStr">
        <is>
          <t>Tier 4: Mid-Market (₹25 Cr – ₹100 Cr / $3M–$12M USD)</t>
        </is>
      </c>
      <c r="B55" t="inlineStr">
        <is>
          <t>60.0</t>
        </is>
      </c>
      <c r="C55" t="inlineStr">
        <is>
          <t>26 - 100 Crore</t>
        </is>
      </c>
      <c r="D55" t="inlineStr">
        <is>
          <t>ARCTURUS FOAM INDUSTRIES PRIVATE LIMITED</t>
        </is>
      </c>
      <c r="E55" t="inlineStr">
        <is>
          <t>Others (Services)</t>
        </is>
      </c>
      <c r="F55" t="inlineStr">
        <is>
          <t>Services</t>
        </is>
      </c>
      <c r="G55" t="inlineStr">
        <is>
          <t>False</t>
        </is>
      </c>
      <c r="H55" t="inlineStr">
        <is>
          <t>250-500</t>
        </is>
      </c>
      <c r="I55" t="inlineStr">
        <is>
          <t>Mundka Delhi</t>
        </is>
      </c>
      <c r="J55" t="inlineStr">
        <is>
          <t>AAUCA5392G</t>
        </is>
      </c>
      <c r="K55" t="inlineStr">
        <is>
          <t>24AAUCA5392G1ZB</t>
        </is>
      </c>
      <c r="L55" t="inlineStr">
        <is>
          <t>U25209DL2020PTC374700</t>
        </is>
      </c>
      <c r="M55" t="inlineStr">
        <is>
          <t>https://arcturusfoam.com/</t>
        </is>
      </c>
      <c r="N55" t="inlineStr">
        <is>
          <t>2020</t>
        </is>
      </c>
      <c r="O55" t="inlineStr">
        <is>
          <t>0</t>
        </is>
      </c>
      <c r="P55" t="inlineStr">
        <is>
          <t>0</t>
        </is>
      </c>
    </row>
    <row r="56">
      <c r="A56" t="inlineStr">
        <is>
          <t>Tier 4: Mid-Market (₹25 Cr – ₹100 Cr / $3M–$12M USD)</t>
        </is>
      </c>
      <c r="B56" t="inlineStr">
        <is>
          <t>60.0</t>
        </is>
      </c>
      <c r="C56" t="inlineStr">
        <is>
          <t>26 - 100 Cr</t>
        </is>
      </c>
      <c r="D56" t="inlineStr">
        <is>
          <t>B.JAIN PHARMACEUTICALS PRIVATE LIMITED</t>
        </is>
      </c>
      <c r="E56" t="inlineStr">
        <is>
          <t>Pharmaceutical Products</t>
        </is>
      </c>
      <c r="F56" t="inlineStr">
        <is>
          <t>Goods</t>
        </is>
      </c>
      <c r="G56" t="inlineStr">
        <is>
          <t>False</t>
        </is>
      </c>
      <c r="H56" t="inlineStr">
        <is>
          <t>250-500</t>
        </is>
      </c>
      <c r="I56" t="inlineStr">
        <is>
          <t>Central Delhi</t>
        </is>
      </c>
      <c r="J56" t="inlineStr">
        <is>
          <t>0509041035</t>
        </is>
      </c>
      <c r="K56" t="inlineStr">
        <is>
          <t>08AACCB8057F1ZO</t>
        </is>
      </c>
      <c r="M56" t="inlineStr">
        <is>
          <t>https://bjainpharma.com</t>
        </is>
      </c>
      <c r="N56" t="inlineStr">
        <is>
          <t>2006</t>
        </is>
      </c>
      <c r="O56" t="inlineStr">
        <is>
          <t>0</t>
        </is>
      </c>
      <c r="P56" t="inlineStr">
        <is>
          <t>0</t>
        </is>
      </c>
    </row>
    <row r="57">
      <c r="A57" t="inlineStr">
        <is>
          <t>Tier 4: Mid-Market (₹25 Cr – ₹100 Cr / $3M–$12M USD)</t>
        </is>
      </c>
      <c r="B57" t="inlineStr">
        <is>
          <t>60.0</t>
        </is>
      </c>
      <c r="C57" t="inlineStr">
        <is>
          <t>26 - 100 Cr</t>
        </is>
      </c>
      <c r="D57" t="inlineStr">
        <is>
          <t>RIKHIT EXPORTS</t>
        </is>
      </c>
      <c r="E57" t="inlineStr">
        <is>
          <t>Textile &amp; Apparel Products</t>
        </is>
      </c>
      <c r="F57" t="inlineStr">
        <is>
          <t>Goods</t>
        </is>
      </c>
      <c r="G57" t="inlineStr">
        <is>
          <t>False</t>
        </is>
      </c>
      <c r="H57" t="inlineStr">
        <is>
          <t>250-500</t>
        </is>
      </c>
      <c r="I57" t="inlineStr">
        <is>
          <t>South Delhi</t>
        </is>
      </c>
      <c r="J57" t="inlineStr">
        <is>
          <t>0511099142</t>
        </is>
      </c>
      <c r="K57" t="inlineStr">
        <is>
          <t>09AADFI7142L1Z3</t>
        </is>
      </c>
      <c r="N57" t="inlineStr">
        <is>
          <t>2012</t>
        </is>
      </c>
      <c r="O57" t="inlineStr">
        <is>
          <t>0</t>
        </is>
      </c>
      <c r="P57" t="inlineStr">
        <is>
          <t>0</t>
        </is>
      </c>
    </row>
    <row r="58">
      <c r="A58" t="inlineStr">
        <is>
          <t>Tier 4: Mid-Market (₹25 Cr – ₹100 Cr / $3M–$12M USD)</t>
        </is>
      </c>
      <c r="B58" t="inlineStr">
        <is>
          <t>60.0</t>
        </is>
      </c>
      <c r="C58" t="inlineStr">
        <is>
          <t>25-50 Cr</t>
        </is>
      </c>
      <c r="D58" t="inlineStr">
        <is>
          <t>ELEMENTS EXPORTS PRIVATE LIMITED</t>
        </is>
      </c>
      <c r="E58" t="inlineStr">
        <is>
          <t>Leather Products</t>
        </is>
      </c>
      <c r="F58" t="inlineStr">
        <is>
          <t>Goods</t>
        </is>
      </c>
      <c r="G58" t="inlineStr">
        <is>
          <t>False</t>
        </is>
      </c>
      <c r="H58" t="inlineStr">
        <is>
          <t>250-500</t>
        </is>
      </c>
      <c r="I58" t="inlineStr">
        <is>
          <t>Delhi</t>
        </is>
      </c>
      <c r="J58" t="inlineStr">
        <is>
          <t>0501046453</t>
        </is>
      </c>
      <c r="K58" t="inlineStr">
        <is>
          <t>06AAACE8842P1Z5</t>
        </is>
      </c>
      <c r="M58" t="inlineStr">
        <is>
          <t>https://www.elementsexports.com</t>
        </is>
      </c>
      <c r="N58" t="inlineStr">
        <is>
          <t>2001</t>
        </is>
      </c>
      <c r="O58" t="inlineStr">
        <is>
          <t>0</t>
        </is>
      </c>
      <c r="P58" t="inlineStr">
        <is>
          <t>0</t>
        </is>
      </c>
    </row>
    <row r="59">
      <c r="A59" t="inlineStr">
        <is>
          <t>Tier 4: Mid-Market (₹25 Cr – ₹100 Cr / $3M–$12M USD)</t>
        </is>
      </c>
      <c r="B59" t="inlineStr">
        <is>
          <t>60.0</t>
        </is>
      </c>
      <c r="C59" t="inlineStr">
        <is>
          <t>26-100 Crores</t>
        </is>
      </c>
      <c r="D59" t="inlineStr">
        <is>
          <t>SPM MEDICARE PRIVATE LIMITED</t>
        </is>
      </c>
      <c r="E59" t="inlineStr">
        <is>
          <t>Medical or Surgical Instruments</t>
        </is>
      </c>
      <c r="F59" t="inlineStr">
        <is>
          <t>Goods</t>
        </is>
      </c>
      <c r="G59" t="inlineStr">
        <is>
          <t>False</t>
        </is>
      </c>
      <c r="H59" t="inlineStr">
        <is>
          <t>250-500</t>
        </is>
      </c>
      <c r="I59" t="inlineStr">
        <is>
          <t>Nehru Place</t>
        </is>
      </c>
      <c r="J59" t="inlineStr">
        <is>
          <t>0514088231</t>
        </is>
      </c>
      <c r="K59" t="inlineStr">
        <is>
          <t>09AAUCS7843L1ZA</t>
        </is>
      </c>
      <c r="L59" t="inlineStr">
        <is>
          <t>U33110DL2014PTC269667</t>
        </is>
      </c>
      <c r="M59" t="inlineStr">
        <is>
          <t>https://spmmedicare.com/</t>
        </is>
      </c>
      <c r="N59" t="inlineStr">
        <is>
          <t>2014</t>
        </is>
      </c>
      <c r="O59" t="inlineStr">
        <is>
          <t>0</t>
        </is>
      </c>
      <c r="P59" t="inlineStr">
        <is>
          <t>0</t>
        </is>
      </c>
    </row>
    <row r="60">
      <c r="A60" t="inlineStr">
        <is>
          <t>Tier 4: Mid-Market (₹25 Cr – ₹100 Cr / $3M–$12M USD)</t>
        </is>
      </c>
      <c r="B60" t="inlineStr">
        <is>
          <t>60.0</t>
        </is>
      </c>
      <c r="C60" t="inlineStr">
        <is>
          <t>26 - 100 Cr</t>
        </is>
      </c>
      <c r="D60" t="inlineStr">
        <is>
          <t>PEARL APPARELS INC</t>
        </is>
      </c>
      <c r="E60" t="inlineStr">
        <is>
          <t>Textile &amp; Apparel Products</t>
        </is>
      </c>
      <c r="F60" t="inlineStr">
        <is>
          <t>Goods</t>
        </is>
      </c>
      <c r="G60" t="inlineStr">
        <is>
          <t>False</t>
        </is>
      </c>
      <c r="H60" t="inlineStr">
        <is>
          <t>250-500</t>
        </is>
      </c>
      <c r="I60" t="inlineStr">
        <is>
          <t>South Delhi</t>
        </is>
      </c>
      <c r="J60" t="inlineStr">
        <is>
          <t>0514010649</t>
        </is>
      </c>
      <c r="K60" t="inlineStr">
        <is>
          <t>09AAPFP7501G1Z0</t>
        </is>
      </c>
      <c r="N60" t="inlineStr">
        <is>
          <t>2014</t>
        </is>
      </c>
      <c r="O60" t="inlineStr">
        <is>
          <t>0</t>
        </is>
      </c>
      <c r="P60" t="inlineStr">
        <is>
          <t>0</t>
        </is>
      </c>
    </row>
    <row r="61">
      <c r="A61" t="inlineStr">
        <is>
          <t>Tier 4: Mid-Market (₹25 Cr – ₹100 Cr / $3M–$12M USD)</t>
        </is>
      </c>
      <c r="B61" t="inlineStr">
        <is>
          <t>60.0</t>
        </is>
      </c>
      <c r="C61" t="inlineStr">
        <is>
          <t>26-100 Crores</t>
        </is>
      </c>
      <c r="D61" t="inlineStr">
        <is>
          <t>KIWI ENTERPRISES PVT. LTD.</t>
        </is>
      </c>
      <c r="E61" t="inlineStr">
        <is>
          <t>Leather Products</t>
        </is>
      </c>
      <c r="F61" t="inlineStr">
        <is>
          <t>Goods</t>
        </is>
      </c>
      <c r="G61" t="inlineStr">
        <is>
          <t>False</t>
        </is>
      </c>
      <c r="H61" t="inlineStr">
        <is>
          <t>250-500</t>
        </is>
      </c>
      <c r="I61" t="inlineStr">
        <is>
          <t>Delhi</t>
        </is>
      </c>
      <c r="J61" t="inlineStr">
        <is>
          <t>0595048153</t>
        </is>
      </c>
      <c r="K61" t="inlineStr">
        <is>
          <t>06AACCK5336L1ZE</t>
        </is>
      </c>
      <c r="L61" t="inlineStr">
        <is>
          <t>U19201DL2002PTC117783</t>
        </is>
      </c>
      <c r="M61" t="inlineStr">
        <is>
          <t>https://kiwiind.com</t>
        </is>
      </c>
      <c r="N61" t="inlineStr">
        <is>
          <t>2002</t>
        </is>
      </c>
      <c r="O61" t="inlineStr">
        <is>
          <t>0</t>
        </is>
      </c>
      <c r="P61" t="inlineStr">
        <is>
          <t>0</t>
        </is>
      </c>
    </row>
    <row r="62">
      <c r="A62" t="inlineStr">
        <is>
          <t>Tier 4: Mid-Market (₹25 Cr – ₹100 Cr / $3M–$12M USD)</t>
        </is>
      </c>
      <c r="B62" t="inlineStr">
        <is>
          <t>60.0</t>
        </is>
      </c>
      <c r="C62" t="inlineStr">
        <is>
          <t>26 - 100 Cr</t>
        </is>
      </c>
      <c r="D62" t="inlineStr">
        <is>
          <t>WINTERHEUR LLP</t>
        </is>
      </c>
      <c r="E62" t="inlineStr">
        <is>
          <t>Textile &amp; Apparel Products</t>
        </is>
      </c>
      <c r="F62" t="inlineStr">
        <is>
          <t>Both goods and services</t>
        </is>
      </c>
      <c r="G62" t="inlineStr">
        <is>
          <t>False</t>
        </is>
      </c>
      <c r="H62" t="inlineStr">
        <is>
          <t>250-500</t>
        </is>
      </c>
      <c r="I62" t="inlineStr">
        <is>
          <t>New Delhi</t>
        </is>
      </c>
      <c r="J62" t="inlineStr">
        <is>
          <t>AADFW1554E</t>
        </is>
      </c>
      <c r="K62" t="inlineStr">
        <is>
          <t>07AADFW1554E1ZC</t>
        </is>
      </c>
      <c r="M62" t="inlineStr">
        <is>
          <t>https://www.winterheur.com</t>
        </is>
      </c>
      <c r="N62" t="inlineStr">
        <is>
          <t>2019</t>
        </is>
      </c>
      <c r="O62" t="inlineStr">
        <is>
          <t>0</t>
        </is>
      </c>
      <c r="P62" t="inlineStr">
        <is>
          <t>0</t>
        </is>
      </c>
    </row>
    <row r="63">
      <c r="A63" t="inlineStr">
        <is>
          <t>Tier 4: Mid-Market (₹25 Cr – ₹100 Cr / $3M–$12M USD)</t>
        </is>
      </c>
      <c r="B63" t="inlineStr">
        <is>
          <t>60.0</t>
        </is>
      </c>
      <c r="C63" t="inlineStr">
        <is>
          <t>26 - 100 Cr</t>
        </is>
      </c>
      <c r="D63" t="inlineStr">
        <is>
          <t>MEHTA PRINT ARTS PRIVATE LIMITED</t>
        </is>
      </c>
      <c r="E63" t="inlineStr">
        <is>
          <t>Paper and Paperboard &amp; Articles</t>
        </is>
      </c>
      <c r="F63" t="inlineStr">
        <is>
          <t>Goods</t>
        </is>
      </c>
      <c r="G63" t="inlineStr">
        <is>
          <t>False</t>
        </is>
      </c>
      <c r="H63" t="inlineStr">
        <is>
          <t>250-500</t>
        </is>
      </c>
      <c r="I63" t="inlineStr">
        <is>
          <t>Newdelhi</t>
        </is>
      </c>
      <c r="J63" t="inlineStr">
        <is>
          <t>0594061121</t>
        </is>
      </c>
      <c r="K63" t="inlineStr">
        <is>
          <t>06AAACM2065J1ZM</t>
        </is>
      </c>
      <c r="M63" t="inlineStr">
        <is>
          <t>https://www.mpaworld.com</t>
        </is>
      </c>
      <c r="N63" t="inlineStr">
        <is>
          <t>1988</t>
        </is>
      </c>
      <c r="O63" t="inlineStr">
        <is>
          <t>0</t>
        </is>
      </c>
      <c r="P63" t="inlineStr">
        <is>
          <t>0</t>
        </is>
      </c>
    </row>
    <row r="64">
      <c r="A64" t="inlineStr">
        <is>
          <t>Tier 4: Mid-Market (₹25 Cr – ₹100 Cr / $3M–$12M USD)</t>
        </is>
      </c>
      <c r="B64" t="inlineStr">
        <is>
          <t>60.0</t>
        </is>
      </c>
      <c r="C64" t="inlineStr">
        <is>
          <t>26-100 Crores</t>
        </is>
      </c>
      <c r="D64" t="inlineStr">
        <is>
          <t>LIBRAL TRADERS PRIVATE LIMITED</t>
        </is>
      </c>
      <c r="E64" t="inlineStr">
        <is>
          <t>Toys &amp; Sports Goods</t>
        </is>
      </c>
      <c r="F64" t="inlineStr">
        <is>
          <t>Goods</t>
        </is>
      </c>
      <c r="G64" t="inlineStr">
        <is>
          <t>False</t>
        </is>
      </c>
      <c r="H64" t="inlineStr">
        <is>
          <t>101-250</t>
        </is>
      </c>
      <c r="I64" t="inlineStr">
        <is>
          <t>South Delhi</t>
        </is>
      </c>
      <c r="J64" t="inlineStr">
        <is>
          <t>0500022992</t>
        </is>
      </c>
      <c r="K64" t="inlineStr">
        <is>
          <t>07AABCL4474F1ZK</t>
        </is>
      </c>
      <c r="M64" t="inlineStr">
        <is>
          <t>https://www.playboxindia.com/</t>
        </is>
      </c>
      <c r="N64" t="inlineStr">
        <is>
          <t>1994</t>
        </is>
      </c>
      <c r="O64" t="inlineStr">
        <is>
          <t>7</t>
        </is>
      </c>
      <c r="P64" t="inlineStr">
        <is>
          <t>0</t>
        </is>
      </c>
    </row>
    <row r="65">
      <c r="A65" t="inlineStr">
        <is>
          <t>Tier 4: Mid-Market (₹25 Cr – ₹100 Cr / $3M–$12M USD)</t>
        </is>
      </c>
      <c r="B65" t="inlineStr">
        <is>
          <t>60.0</t>
        </is>
      </c>
      <c r="C65" t="inlineStr">
        <is>
          <t>26 - 100 Cr</t>
        </is>
      </c>
      <c r="D65" t="inlineStr">
        <is>
          <t>SMARTIVITY LABS PRIVATE LIMITED</t>
        </is>
      </c>
      <c r="E65" t="inlineStr">
        <is>
          <t>Others (Goods)</t>
        </is>
      </c>
      <c r="F65" t="inlineStr">
        <is>
          <t>Both goods and services</t>
        </is>
      </c>
      <c r="G65" t="inlineStr">
        <is>
          <t>False</t>
        </is>
      </c>
      <c r="H65" t="inlineStr">
        <is>
          <t>101-250</t>
        </is>
      </c>
      <c r="I65" t="inlineStr">
        <is>
          <t>Xift</t>
        </is>
      </c>
      <c r="J65" t="inlineStr">
        <is>
          <t>0515047546</t>
        </is>
      </c>
      <c r="K65" t="inlineStr">
        <is>
          <t>07AAVCS5204J1ZY</t>
        </is>
      </c>
      <c r="L65" t="inlineStr">
        <is>
          <t>U74140DL2015PTC277272</t>
        </is>
      </c>
      <c r="M65" t="inlineStr">
        <is>
          <t>https://www.smartivity.in</t>
        </is>
      </c>
      <c r="N65" t="inlineStr">
        <is>
          <t>2015</t>
        </is>
      </c>
      <c r="O65" t="inlineStr">
        <is>
          <t>7</t>
        </is>
      </c>
      <c r="P65" t="inlineStr">
        <is>
          <t>0</t>
        </is>
      </c>
    </row>
    <row r="66">
      <c r="A66" t="inlineStr">
        <is>
          <t>Tier 4: Mid-Market (₹25 Cr – ₹100 Cr / $3M–$12M USD)</t>
        </is>
      </c>
      <c r="B66" t="inlineStr">
        <is>
          <t>60.0</t>
        </is>
      </c>
      <c r="C66" t="inlineStr">
        <is>
          <t>11-25 Cr</t>
        </is>
      </c>
      <c r="D66" t="inlineStr">
        <is>
          <t>QUY TECHNOLOGY PRIVATE LIMITED</t>
        </is>
      </c>
      <c r="E66" t="inlineStr">
        <is>
          <t>Information Technology (IT &amp; ITES) Services</t>
        </is>
      </c>
      <c r="F66" t="inlineStr">
        <is>
          <t>Services</t>
        </is>
      </c>
      <c r="G66" t="inlineStr">
        <is>
          <t>False</t>
        </is>
      </c>
      <c r="H66" t="inlineStr">
        <is>
          <t>101-250</t>
        </is>
      </c>
      <c r="I66" t="inlineStr">
        <is>
          <t>Delhi</t>
        </is>
      </c>
      <c r="J66" t="inlineStr">
        <is>
          <t>0516997629</t>
        </is>
      </c>
      <c r="K66" t="inlineStr">
        <is>
          <t>06AAACQ2331F1ZY</t>
        </is>
      </c>
      <c r="L66" t="inlineStr">
        <is>
          <t>U72900DL2010PTC209740</t>
        </is>
      </c>
      <c r="M66" t="inlineStr">
        <is>
          <t>https://www.quytech.com</t>
        </is>
      </c>
      <c r="N66" t="inlineStr">
        <is>
          <t>2010</t>
        </is>
      </c>
      <c r="O66" t="inlineStr">
        <is>
          <t>3</t>
        </is>
      </c>
      <c r="P66" t="inlineStr">
        <is>
          <t>0</t>
        </is>
      </c>
    </row>
    <row r="67">
      <c r="A67" t="inlineStr">
        <is>
          <t>Tier 4: Mid-Market (₹25 Cr – ₹100 Cr / $3M–$12M USD)</t>
        </is>
      </c>
      <c r="B67" t="inlineStr">
        <is>
          <t>60.0</t>
        </is>
      </c>
      <c r="C67" t="inlineStr">
        <is>
          <t>26 - 100 Cr</t>
        </is>
      </c>
      <c r="D67" t="inlineStr">
        <is>
          <t>SHAILA ANANT</t>
        </is>
      </c>
      <c r="E67" t="inlineStr">
        <is>
          <t>Handicrafts</t>
        </is>
      </c>
      <c r="F67" t="inlineStr">
        <is>
          <t>Both goods and services</t>
        </is>
      </c>
      <c r="G67" t="inlineStr">
        <is>
          <t>False</t>
        </is>
      </c>
      <c r="H67" t="inlineStr">
        <is>
          <t>101-250</t>
        </is>
      </c>
      <c r="I67" t="inlineStr">
        <is>
          <t>East Delhi</t>
        </is>
      </c>
      <c r="J67" t="inlineStr">
        <is>
          <t>0595041451</t>
        </is>
      </c>
      <c r="K67" t="inlineStr">
        <is>
          <t>09ACAPB4675J1ZK</t>
        </is>
      </c>
      <c r="M67" t="inlineStr">
        <is>
          <t>https://www.shailaanant.com/</t>
        </is>
      </c>
      <c r="N67" t="inlineStr">
        <is>
          <t>2000</t>
        </is>
      </c>
      <c r="O67" t="inlineStr">
        <is>
          <t>2</t>
        </is>
      </c>
      <c r="P67" t="inlineStr">
        <is>
          <t>0</t>
        </is>
      </c>
    </row>
    <row r="68">
      <c r="A68" t="inlineStr">
        <is>
          <t>Tier 4: Mid-Market (₹25 Cr – ₹100 Cr / $3M–$12M USD)</t>
        </is>
      </c>
      <c r="B68" t="inlineStr">
        <is>
          <t>60.0</t>
        </is>
      </c>
      <c r="C68" t="inlineStr">
        <is>
          <t>26 - 100 Cr</t>
        </is>
      </c>
      <c r="D68" t="inlineStr">
        <is>
          <t>JUMPS AUTO INDUSTRIES LIMITED</t>
        </is>
      </c>
      <c r="E68" t="inlineStr">
        <is>
          <t>Engineering Products</t>
        </is>
      </c>
      <c r="F68" t="inlineStr">
        <is>
          <t>Goods</t>
        </is>
      </c>
      <c r="G68" t="inlineStr">
        <is>
          <t>False</t>
        </is>
      </c>
      <c r="H68" t="inlineStr">
        <is>
          <t>101-250</t>
        </is>
      </c>
      <c r="I68" t="inlineStr">
        <is>
          <t>New Delhi</t>
        </is>
      </c>
      <c r="J68" t="inlineStr">
        <is>
          <t>0500066302</t>
        </is>
      </c>
      <c r="K68" t="inlineStr">
        <is>
          <t>06AAACJ9063D1ZQ</t>
        </is>
      </c>
      <c r="M68" t="inlineStr">
        <is>
          <t>https://www.jumpsindia.com</t>
        </is>
      </c>
      <c r="N68" t="inlineStr">
        <is>
          <t>1999</t>
        </is>
      </c>
      <c r="O68" t="inlineStr">
        <is>
          <t>1</t>
        </is>
      </c>
      <c r="P68" t="inlineStr">
        <is>
          <t>0</t>
        </is>
      </c>
    </row>
    <row r="69">
      <c r="A69" t="inlineStr">
        <is>
          <t>Tier 4: Mid-Market (₹25 Cr – ₹100 Cr / $3M–$12M USD)</t>
        </is>
      </c>
      <c r="B69" t="inlineStr">
        <is>
          <t>60.0</t>
        </is>
      </c>
      <c r="C69" t="inlineStr">
        <is>
          <t>26 - 100 Cr</t>
        </is>
      </c>
      <c r="D69" t="inlineStr">
        <is>
          <t>SARA CREATION INC</t>
        </is>
      </c>
      <c r="E69" t="inlineStr">
        <is>
          <t>Textile &amp; Apparel Products</t>
        </is>
      </c>
      <c r="F69" t="inlineStr">
        <is>
          <t>Goods</t>
        </is>
      </c>
      <c r="G69" t="inlineStr">
        <is>
          <t>False</t>
        </is>
      </c>
      <c r="H69" t="inlineStr">
        <is>
          <t>101-250</t>
        </is>
      </c>
      <c r="I69" t="inlineStr">
        <is>
          <t>East Delhi</t>
        </is>
      </c>
      <c r="J69" t="inlineStr">
        <is>
          <t>0503040045</t>
        </is>
      </c>
      <c r="K69" t="inlineStr">
        <is>
          <t>09AAUFS9077M1ZW</t>
        </is>
      </c>
      <c r="N69" t="inlineStr">
        <is>
          <t>2002</t>
        </is>
      </c>
      <c r="O69" t="inlineStr">
        <is>
          <t>0</t>
        </is>
      </c>
      <c r="P69" t="inlineStr">
        <is>
          <t>0</t>
        </is>
      </c>
    </row>
    <row r="70">
      <c r="A70" t="inlineStr">
        <is>
          <t>Tier 4: Mid-Market (₹25 Cr – ₹100 Cr / $3M–$12M USD)</t>
        </is>
      </c>
      <c r="B70" t="inlineStr">
        <is>
          <t>60.0</t>
        </is>
      </c>
      <c r="C70" t="inlineStr">
        <is>
          <t>26 - 100 Cr</t>
        </is>
      </c>
      <c r="D70" t="inlineStr">
        <is>
          <t>MAHARISHI AYURVEDA PRODUCTS PRIVATE LIMITED</t>
        </is>
      </c>
      <c r="E70" t="inlineStr">
        <is>
          <t>Pharmaceutical Products</t>
        </is>
      </c>
      <c r="F70" t="inlineStr">
        <is>
          <t>Both goods and services</t>
        </is>
      </c>
      <c r="G70" t="inlineStr">
        <is>
          <t>False</t>
        </is>
      </c>
      <c r="H70" t="inlineStr">
        <is>
          <t>101-250</t>
        </is>
      </c>
      <c r="I70" t="inlineStr">
        <is>
          <t>South Delhi</t>
        </is>
      </c>
      <c r="J70" t="inlineStr">
        <is>
          <t>4103000023</t>
        </is>
      </c>
      <c r="K70" t="inlineStr">
        <is>
          <t>09AACCM5403A1Z1</t>
        </is>
      </c>
      <c r="M70" t="inlineStr">
        <is>
          <t>https://maharishiayurvedaindia.com/</t>
        </is>
      </c>
      <c r="N70" t="inlineStr">
        <is>
          <t>1999</t>
        </is>
      </c>
      <c r="O70" t="inlineStr">
        <is>
          <t>0</t>
        </is>
      </c>
      <c r="P70" t="inlineStr">
        <is>
          <t>0</t>
        </is>
      </c>
    </row>
    <row r="71">
      <c r="A71" t="inlineStr">
        <is>
          <t>Tier 4: Mid-Market (₹25 Cr – ₹100 Cr / $3M–$12M USD)</t>
        </is>
      </c>
      <c r="B71" t="inlineStr">
        <is>
          <t>60.0</t>
        </is>
      </c>
      <c r="C71" t="inlineStr">
        <is>
          <t>11-25 Crores</t>
        </is>
      </c>
      <c r="D71" t="inlineStr">
        <is>
          <t>ALSTEN ENTERPRISES</t>
        </is>
      </c>
      <c r="E71" t="inlineStr">
        <is>
          <t>Others (Goods)</t>
        </is>
      </c>
      <c r="F71" t="inlineStr">
        <is>
          <t>Goods</t>
        </is>
      </c>
      <c r="G71" t="inlineStr">
        <is>
          <t>False</t>
        </is>
      </c>
      <c r="H71" t="inlineStr">
        <is>
          <t>101-250</t>
        </is>
      </c>
      <c r="I71" t="inlineStr">
        <is>
          <t>Mangol Puri</t>
        </is>
      </c>
      <c r="J71" t="inlineStr">
        <is>
          <t>0509095461</t>
        </is>
      </c>
      <c r="K71" t="inlineStr">
        <is>
          <t>06AARFA1364Q1ZX</t>
        </is>
      </c>
      <c r="N71" t="inlineStr">
        <is>
          <t>2010</t>
        </is>
      </c>
      <c r="O71" t="inlineStr">
        <is>
          <t>0</t>
        </is>
      </c>
      <c r="P71" t="inlineStr">
        <is>
          <t>0</t>
        </is>
      </c>
    </row>
    <row r="72">
      <c r="A72" t="inlineStr">
        <is>
          <t>Tier 4: Mid-Market (₹25 Cr – ₹100 Cr / $3M–$12M USD)</t>
        </is>
      </c>
      <c r="B72" t="inlineStr">
        <is>
          <t>60.0</t>
        </is>
      </c>
      <c r="C72" t="inlineStr">
        <is>
          <t>26 - 100 Cr</t>
        </is>
      </c>
      <c r="D72" t="inlineStr">
        <is>
          <t>REVIVE INDIA EXPORTS</t>
        </is>
      </c>
      <c r="E72" t="inlineStr">
        <is>
          <t>Leather Products</t>
        </is>
      </c>
      <c r="F72" t="inlineStr">
        <is>
          <t>Goods</t>
        </is>
      </c>
      <c r="G72" t="inlineStr">
        <is>
          <t>False</t>
        </is>
      </c>
      <c r="H72" t="inlineStr">
        <is>
          <t>101-250</t>
        </is>
      </c>
      <c r="I72" t="inlineStr">
        <is>
          <t>South Delhi</t>
        </is>
      </c>
      <c r="J72" t="inlineStr">
        <is>
          <t>0505002191</t>
        </is>
      </c>
      <c r="K72" t="inlineStr">
        <is>
          <t>09AAUFR9539D1ZH</t>
        </is>
      </c>
      <c r="M72" t="inlineStr">
        <is>
          <t>https://www.reviveindiaexports.com/</t>
        </is>
      </c>
      <c r="N72" t="inlineStr">
        <is>
          <t>2005</t>
        </is>
      </c>
      <c r="O72" t="inlineStr">
        <is>
          <t>0</t>
        </is>
      </c>
      <c r="P72" t="inlineStr">
        <is>
          <t>0</t>
        </is>
      </c>
    </row>
    <row r="73">
      <c r="A73" t="inlineStr">
        <is>
          <t>Tier 4: Mid-Market (₹25 Cr – ₹100 Cr / $3M–$12M USD)</t>
        </is>
      </c>
      <c r="B73" t="inlineStr">
        <is>
          <t>60.0</t>
        </is>
      </c>
      <c r="C73" t="inlineStr">
        <is>
          <t>26-100 Crores</t>
        </is>
      </c>
      <c r="D73" t="inlineStr">
        <is>
          <t>SUGANDH TEA PRIVATE LIMITED</t>
        </is>
      </c>
      <c r="E73" t="inlineStr">
        <is>
          <t>Food Products</t>
        </is>
      </c>
      <c r="F73" t="inlineStr">
        <is>
          <t>Goods</t>
        </is>
      </c>
      <c r="G73" t="inlineStr">
        <is>
          <t>False</t>
        </is>
      </c>
      <c r="H73" t="inlineStr">
        <is>
          <t>101-250</t>
        </is>
      </c>
      <c r="I73" t="inlineStr">
        <is>
          <t>Samaypur</t>
        </is>
      </c>
      <c r="J73" t="inlineStr">
        <is>
          <t>0595000045</t>
        </is>
      </c>
      <c r="K73" t="inlineStr">
        <is>
          <t>07AABCS0830J1ZK</t>
        </is>
      </c>
      <c r="L73" t="inlineStr">
        <is>
          <t>U74899DL1994PTC059043</t>
        </is>
      </c>
      <c r="M73" t="inlineStr">
        <is>
          <t>https://www.sugandhtea.com</t>
        </is>
      </c>
      <c r="N73" t="inlineStr">
        <is>
          <t>1994</t>
        </is>
      </c>
      <c r="O73" t="inlineStr">
        <is>
          <t>0</t>
        </is>
      </c>
      <c r="P73" t="inlineStr">
        <is>
          <t>0</t>
        </is>
      </c>
    </row>
    <row r="74">
      <c r="A74" t="inlineStr">
        <is>
          <t>Tier 4: Mid-Market (₹25 Cr – ₹100 Cr / $3M–$12M USD)</t>
        </is>
      </c>
      <c r="B74" t="inlineStr">
        <is>
          <t>60.0</t>
        </is>
      </c>
      <c r="C74" t="inlineStr">
        <is>
          <t>11-25 Crores</t>
        </is>
      </c>
      <c r="D74" t="inlineStr">
        <is>
          <t>PARADIGM LEATHER ACCESSORIES PRIVATE LIMITED</t>
        </is>
      </c>
      <c r="E74" t="inlineStr">
        <is>
          <t>Leather Products</t>
        </is>
      </c>
      <c r="F74" t="inlineStr">
        <is>
          <t>Goods</t>
        </is>
      </c>
      <c r="G74" t="inlineStr">
        <is>
          <t>False</t>
        </is>
      </c>
      <c r="H74" t="inlineStr">
        <is>
          <t>101-250</t>
        </is>
      </c>
      <c r="I74" t="inlineStr">
        <is>
          <t>South West Delhi</t>
        </is>
      </c>
      <c r="J74" t="inlineStr">
        <is>
          <t>0501065318</t>
        </is>
      </c>
      <c r="K74" t="inlineStr">
        <is>
          <t>06AAECP1086C1ZR</t>
        </is>
      </c>
      <c r="L74" t="inlineStr">
        <is>
          <t>U19201DL2004PTC127218</t>
        </is>
      </c>
      <c r="N74" t="inlineStr">
        <is>
          <t>2004</t>
        </is>
      </c>
      <c r="O74" t="inlineStr">
        <is>
          <t>0</t>
        </is>
      </c>
      <c r="P74" t="inlineStr">
        <is>
          <t>0</t>
        </is>
      </c>
    </row>
    <row r="75">
      <c r="A75" t="inlineStr">
        <is>
          <t>Tier 4: Mid-Market (₹25 Cr – ₹100 Cr / $3M–$12M USD)</t>
        </is>
      </c>
      <c r="B75" t="inlineStr">
        <is>
          <t>60.0</t>
        </is>
      </c>
      <c r="C75" t="inlineStr">
        <is>
          <t>11-25 Cr</t>
        </is>
      </c>
      <c r="D75" t="inlineStr">
        <is>
          <t>RED CORAL</t>
        </is>
      </c>
      <c r="E75" t="inlineStr">
        <is>
          <t>Textile &amp; Apparel Products</t>
        </is>
      </c>
      <c r="F75" t="inlineStr">
        <is>
          <t>Goods</t>
        </is>
      </c>
      <c r="G75" t="inlineStr">
        <is>
          <t>False</t>
        </is>
      </c>
      <c r="H75" t="inlineStr">
        <is>
          <t>101-250</t>
        </is>
      </c>
      <c r="I75" t="inlineStr">
        <is>
          <t>New</t>
        </is>
      </c>
      <c r="J75" t="inlineStr">
        <is>
          <t>0507007034</t>
        </is>
      </c>
      <c r="K75" t="inlineStr">
        <is>
          <t>09AADCR5247A1ZL</t>
        </is>
      </c>
      <c r="L75" t="inlineStr">
        <is>
          <t>U74999DL2007PTC159791</t>
        </is>
      </c>
      <c r="M75" t="inlineStr">
        <is>
          <t>https://www.redcoralinc.in</t>
        </is>
      </c>
      <c r="N75" t="inlineStr">
        <is>
          <t>2007</t>
        </is>
      </c>
      <c r="O75" t="inlineStr">
        <is>
          <t>0</t>
        </is>
      </c>
      <c r="P75" t="inlineStr">
        <is>
          <t>0</t>
        </is>
      </c>
    </row>
    <row r="76">
      <c r="A76" t="inlineStr">
        <is>
          <t>Tier 4: Mid-Market (₹25 Cr – ₹100 Cr / $3M–$12M USD)</t>
        </is>
      </c>
      <c r="B76" t="inlineStr">
        <is>
          <t>60.0</t>
        </is>
      </c>
      <c r="C76" t="inlineStr">
        <is>
          <t>26 - 100 Cr</t>
        </is>
      </c>
      <c r="D76" t="inlineStr">
        <is>
          <t>VIVIDH WIRES LIMITED</t>
        </is>
      </c>
      <c r="E76" t="inlineStr">
        <is>
          <t>Engineering Products</t>
        </is>
      </c>
      <c r="F76" t="inlineStr">
        <is>
          <t>Goods</t>
        </is>
      </c>
      <c r="G76" t="inlineStr">
        <is>
          <t>False</t>
        </is>
      </c>
      <c r="H76" t="inlineStr">
        <is>
          <t>101-250</t>
        </is>
      </c>
      <c r="I76" t="inlineStr">
        <is>
          <t>East Delhi</t>
        </is>
      </c>
      <c r="J76" t="inlineStr">
        <is>
          <t>AADCT0174C</t>
        </is>
      </c>
      <c r="K76" t="inlineStr">
        <is>
          <t>09AADCT0174C1ZN</t>
        </is>
      </c>
      <c r="L76" t="inlineStr">
        <is>
          <t>U27100DL2008PTC181104</t>
        </is>
      </c>
      <c r="N76" t="inlineStr">
        <is>
          <t>2008</t>
        </is>
      </c>
      <c r="O76" t="inlineStr">
        <is>
          <t>0</t>
        </is>
      </c>
      <c r="P76" t="inlineStr">
        <is>
          <t>0</t>
        </is>
      </c>
    </row>
    <row r="77">
      <c r="A77" t="inlineStr">
        <is>
          <t>Tier 4: Mid-Market (₹25 Cr – ₹100 Cr / $3M–$12M USD)</t>
        </is>
      </c>
      <c r="B77" t="inlineStr">
        <is>
          <t>60.0</t>
        </is>
      </c>
      <c r="C77" t="inlineStr">
        <is>
          <t>26 - 100 Cr</t>
        </is>
      </c>
      <c r="D77" t="inlineStr">
        <is>
          <t>Srinathji Ispat Limited</t>
        </is>
      </c>
      <c r="E77" t="inlineStr">
        <is>
          <t>Others (Goods)</t>
        </is>
      </c>
      <c r="F77" t="inlineStr">
        <is>
          <t>Both goods and services</t>
        </is>
      </c>
      <c r="G77" t="inlineStr">
        <is>
          <t>False</t>
        </is>
      </c>
      <c r="H77" t="inlineStr">
        <is>
          <t>101-250</t>
        </is>
      </c>
      <c r="I77" t="inlineStr">
        <is>
          <t>Dwarka</t>
        </is>
      </c>
      <c r="J77" t="inlineStr">
        <is>
          <t>0591038781</t>
        </is>
      </c>
      <c r="K77" t="inlineStr">
        <is>
          <t>09AABCS6831P1ZR</t>
        </is>
      </c>
      <c r="L77" t="inlineStr">
        <is>
          <t>U74899DL1988PLC032952</t>
        </is>
      </c>
      <c r="N77" t="inlineStr">
        <is>
          <t>1988</t>
        </is>
      </c>
      <c r="O77" t="inlineStr">
        <is>
          <t>0</t>
        </is>
      </c>
      <c r="P77" t="inlineStr">
        <is>
          <t>0</t>
        </is>
      </c>
    </row>
    <row r="78">
      <c r="A78" t="inlineStr">
        <is>
          <t>Tier 4: Mid-Market (₹25 Cr – ₹100 Cr / $3M–$12M USD)</t>
        </is>
      </c>
      <c r="B78" t="inlineStr">
        <is>
          <t>60.0</t>
        </is>
      </c>
      <c r="C78" t="inlineStr">
        <is>
          <t>26-100 Crores</t>
        </is>
      </c>
      <c r="D78" t="inlineStr">
        <is>
          <t>VED JAIN &amp; ASSOCIATES</t>
        </is>
      </c>
      <c r="E78" t="inlineStr">
        <is>
          <t>Accounting, Bookkeeping and Consultancy Services</t>
        </is>
      </c>
      <c r="F78" t="inlineStr">
        <is>
          <t>Services</t>
        </is>
      </c>
      <c r="G78" t="inlineStr">
        <is>
          <t>False</t>
        </is>
      </c>
      <c r="H78" t="inlineStr">
        <is>
          <t>101-250</t>
        </is>
      </c>
      <c r="I78" t="inlineStr">
        <is>
          <t>Central Delhi</t>
        </is>
      </c>
      <c r="J78" t="inlineStr">
        <is>
          <t>AAAFV6040K</t>
        </is>
      </c>
      <c r="K78" t="inlineStr">
        <is>
          <t>07AAAFV6040K1Z4</t>
        </is>
      </c>
      <c r="M78" t="inlineStr">
        <is>
          <t>https://vedjainassociates.com/</t>
        </is>
      </c>
      <c r="N78" t="inlineStr">
        <is>
          <t>1976</t>
        </is>
      </c>
      <c r="O78" t="inlineStr">
        <is>
          <t>0</t>
        </is>
      </c>
      <c r="P78" t="inlineStr">
        <is>
          <t>0</t>
        </is>
      </c>
    </row>
    <row r="79">
      <c r="A79" t="inlineStr">
        <is>
          <t>Tier 4: Mid-Market (₹25 Cr – ₹100 Cr / $3M–$12M USD)</t>
        </is>
      </c>
      <c r="B79" t="inlineStr">
        <is>
          <t>60.0</t>
        </is>
      </c>
      <c r="C79" t="inlineStr">
        <is>
          <t>26-100 Crores</t>
        </is>
      </c>
      <c r="D79" t="inlineStr">
        <is>
          <t>LDDN IMPEX</t>
        </is>
      </c>
      <c r="E79" t="inlineStr">
        <is>
          <t>Metal &amp; Articles of Metal</t>
        </is>
      </c>
      <c r="F79" t="inlineStr">
        <is>
          <t>Goods</t>
        </is>
      </c>
      <c r="G79" t="inlineStr">
        <is>
          <t>False</t>
        </is>
      </c>
      <c r="H79" t="inlineStr">
        <is>
          <t>101-250</t>
        </is>
      </c>
      <c r="I79" t="inlineStr">
        <is>
          <t>North West Delhi</t>
        </is>
      </c>
      <c r="J79" t="inlineStr">
        <is>
          <t>0503051497</t>
        </is>
      </c>
      <c r="K79" t="inlineStr">
        <is>
          <t>06AACFL3601J1ZN</t>
        </is>
      </c>
      <c r="M79" t="inlineStr">
        <is>
          <t>http://www.lddnimpex.com/</t>
        </is>
      </c>
      <c r="N79" t="inlineStr">
        <is>
          <t>1951</t>
        </is>
      </c>
      <c r="O79" t="inlineStr">
        <is>
          <t>0</t>
        </is>
      </c>
      <c r="P79" t="inlineStr">
        <is>
          <t>0</t>
        </is>
      </c>
    </row>
    <row r="80">
      <c r="A80" t="inlineStr">
        <is>
          <t>Tier 4: Mid-Market (₹25 Cr – ₹100 Cr / $3M–$12M USD)</t>
        </is>
      </c>
      <c r="B80" t="inlineStr">
        <is>
          <t>60.0</t>
        </is>
      </c>
      <c r="C80" t="inlineStr">
        <is>
          <t>26 - 100 Cr</t>
        </is>
      </c>
      <c r="D80" t="inlineStr">
        <is>
          <t>AAPNA INFOTHEEK PRIVATE LIMITED</t>
        </is>
      </c>
      <c r="E80" t="inlineStr">
        <is>
          <t>Information Technology (IT &amp; ITES) Services</t>
        </is>
      </c>
      <c r="F80" t="inlineStr">
        <is>
          <t>Services</t>
        </is>
      </c>
      <c r="G80" t="inlineStr">
        <is>
          <t>False</t>
        </is>
      </c>
      <c r="H80" t="inlineStr">
        <is>
          <t>101-250</t>
        </is>
      </c>
      <c r="I80" t="inlineStr">
        <is>
          <t>.</t>
        </is>
      </c>
      <c r="J80" t="inlineStr">
        <is>
          <t>0514072032</t>
        </is>
      </c>
      <c r="K80" t="inlineStr">
        <is>
          <t>07AAGCA7514E1ZX</t>
        </is>
      </c>
      <c r="L80" t="inlineStr">
        <is>
          <t>U72300DL2007PTC171709</t>
        </is>
      </c>
      <c r="M80" t="inlineStr">
        <is>
          <t>https://www.aapnainfotech.com/</t>
        </is>
      </c>
      <c r="N80" t="inlineStr">
        <is>
          <t>2007</t>
        </is>
      </c>
      <c r="O80" t="inlineStr">
        <is>
          <t>0</t>
        </is>
      </c>
      <c r="P80" t="inlineStr">
        <is>
          <t>0</t>
        </is>
      </c>
    </row>
    <row r="81">
      <c r="A81" t="inlineStr">
        <is>
          <t>Tier 4: Mid-Market (₹25 Cr – ₹100 Cr / $3M–$12M USD)</t>
        </is>
      </c>
      <c r="B81" t="inlineStr">
        <is>
          <t>60.0</t>
        </is>
      </c>
      <c r="C81" t="inlineStr">
        <is>
          <t>11-25 Cr</t>
        </is>
      </c>
      <c r="D81" t="inlineStr">
        <is>
          <t>HRITNIK EXPORT PRIVATE LIMITED</t>
        </is>
      </c>
      <c r="E81" t="inlineStr">
        <is>
          <t>Textile &amp; Apparel Products</t>
        </is>
      </c>
      <c r="F81" t="inlineStr">
        <is>
          <t>Goods</t>
        </is>
      </c>
      <c r="G81" t="inlineStr">
        <is>
          <t>False</t>
        </is>
      </c>
      <c r="H81" t="inlineStr">
        <is>
          <t>101-250</t>
        </is>
      </c>
      <c r="I81" t="inlineStr">
        <is>
          <t>Ift</t>
        </is>
      </c>
      <c r="J81" t="inlineStr">
        <is>
          <t>0501027980</t>
        </is>
      </c>
      <c r="K81" t="inlineStr">
        <is>
          <t>09AAACH9458A1ZL</t>
        </is>
      </c>
      <c r="M81" t="inlineStr">
        <is>
          <t>https://www.hritnik.in</t>
        </is>
      </c>
      <c r="N81" t="inlineStr">
        <is>
          <t>2001</t>
        </is>
      </c>
      <c r="O81" t="inlineStr">
        <is>
          <t>0</t>
        </is>
      </c>
      <c r="P81" t="inlineStr">
        <is>
          <t>0</t>
        </is>
      </c>
    </row>
    <row r="82">
      <c r="A82" t="inlineStr">
        <is>
          <t>Tier 4: Mid-Market (₹25 Cr – ₹100 Cr / $3M–$12M USD)</t>
        </is>
      </c>
      <c r="B82" t="inlineStr">
        <is>
          <t>60.0</t>
        </is>
      </c>
      <c r="C82" t="inlineStr">
        <is>
          <t>11-25 Cr</t>
        </is>
      </c>
      <c r="D82" t="inlineStr">
        <is>
          <t>ASTREA IT SERVICES PRIVATE LIMITED</t>
        </is>
      </c>
      <c r="E82" t="inlineStr">
        <is>
          <t>Information Technology (IT &amp; ITES) Services</t>
        </is>
      </c>
      <c r="F82" t="inlineStr">
        <is>
          <t>Services</t>
        </is>
      </c>
      <c r="G82" t="inlineStr">
        <is>
          <t>False</t>
        </is>
      </c>
      <c r="H82" t="inlineStr">
        <is>
          <t>101-250</t>
        </is>
      </c>
      <c r="I82" t="inlineStr">
        <is>
          <t>South West Delhi</t>
        </is>
      </c>
      <c r="J82" t="inlineStr">
        <is>
          <t>0514078391</t>
        </is>
      </c>
      <c r="K82" t="inlineStr">
        <is>
          <t>09AAJCA3001H1Z2</t>
        </is>
      </c>
      <c r="L82" t="inlineStr">
        <is>
          <t>U72900DL2011PTC215103</t>
        </is>
      </c>
      <c r="M82" t="inlineStr">
        <is>
          <t>https://astreait.com/</t>
        </is>
      </c>
      <c r="N82" t="inlineStr">
        <is>
          <t>2011</t>
        </is>
      </c>
      <c r="O82" t="inlineStr">
        <is>
          <t>0</t>
        </is>
      </c>
      <c r="P82" t="inlineStr">
        <is>
          <t>0</t>
        </is>
      </c>
    </row>
    <row r="83">
      <c r="A83" t="inlineStr">
        <is>
          <t>Tier 4: Mid-Market (₹25 Cr – ₹100 Cr / $3M–$12M USD)</t>
        </is>
      </c>
      <c r="B83" t="inlineStr">
        <is>
          <t>60.0</t>
        </is>
      </c>
      <c r="C83" t="inlineStr">
        <is>
          <t>26 - 100 Cr</t>
        </is>
      </c>
      <c r="D83" t="inlineStr">
        <is>
          <t>NOVA FORMWORKS PRIVATE LIMITED</t>
        </is>
      </c>
      <c r="E83" t="inlineStr">
        <is>
          <t>Plastic and Allied Products</t>
        </is>
      </c>
      <c r="F83" t="inlineStr">
        <is>
          <t>Goods</t>
        </is>
      </c>
      <c r="G83" t="inlineStr">
        <is>
          <t>False</t>
        </is>
      </c>
      <c r="H83" t="inlineStr">
        <is>
          <t>51-100</t>
        </is>
      </c>
      <c r="I83" t="inlineStr">
        <is>
          <t>Delhi</t>
        </is>
      </c>
      <c r="J83" t="inlineStr">
        <is>
          <t>0508048303</t>
        </is>
      </c>
      <c r="K83" t="inlineStr">
        <is>
          <t>09AAACW6106G1ZF</t>
        </is>
      </c>
      <c r="M83" t="inlineStr">
        <is>
          <t>https://www.novaformworks.com</t>
        </is>
      </c>
      <c r="N83" t="inlineStr">
        <is>
          <t>2005</t>
        </is>
      </c>
      <c r="O83" t="inlineStr">
        <is>
          <t>6</t>
        </is>
      </c>
      <c r="P83" t="inlineStr">
        <is>
          <t>0</t>
        </is>
      </c>
    </row>
    <row r="84">
      <c r="A84" t="inlineStr">
        <is>
          <t>Tier 4: Mid-Market (₹25 Cr – ₹100 Cr / $3M–$12M USD)</t>
        </is>
      </c>
      <c r="B84" t="inlineStr">
        <is>
          <t>60.0</t>
        </is>
      </c>
      <c r="C84" t="inlineStr">
        <is>
          <t>11-25 Cr</t>
        </is>
      </c>
      <c r="D84" t="inlineStr">
        <is>
          <t>CANCO FASTENERS</t>
        </is>
      </c>
      <c r="E84" t="inlineStr">
        <is>
          <t>Metal &amp; Articles of Metal</t>
        </is>
      </c>
      <c r="F84" t="inlineStr">
        <is>
          <t>Goods</t>
        </is>
      </c>
      <c r="G84" t="inlineStr">
        <is>
          <t>False</t>
        </is>
      </c>
      <c r="H84" t="inlineStr">
        <is>
          <t>51-100</t>
        </is>
      </c>
      <c r="I84" t="inlineStr">
        <is>
          <t>Delhi</t>
        </is>
      </c>
      <c r="J84" t="inlineStr">
        <is>
          <t>0594074894</t>
        </is>
      </c>
      <c r="K84" t="inlineStr">
        <is>
          <t>07AAEPG6212G2Z4</t>
        </is>
      </c>
      <c r="M84" t="inlineStr">
        <is>
          <t>https://www.cancofasteners.com</t>
        </is>
      </c>
      <c r="N84" t="inlineStr">
        <is>
          <t>1995</t>
        </is>
      </c>
      <c r="O84" t="inlineStr">
        <is>
          <t>3</t>
        </is>
      </c>
      <c r="P84" t="inlineStr">
        <is>
          <t>0</t>
        </is>
      </c>
    </row>
    <row r="85">
      <c r="A85" t="inlineStr">
        <is>
          <t>Tier 4: Mid-Market (₹25 Cr – ₹100 Cr / $3M–$12M USD)</t>
        </is>
      </c>
      <c r="B85" t="inlineStr">
        <is>
          <t>60.0</t>
        </is>
      </c>
      <c r="C85" t="inlineStr">
        <is>
          <t>11-25 Cr</t>
        </is>
      </c>
      <c r="D85" t="inlineStr">
        <is>
          <t>MONICA GARMENTS</t>
        </is>
      </c>
      <c r="E85" t="inlineStr">
        <is>
          <t>Textile &amp; Apparel Products</t>
        </is>
      </c>
      <c r="F85" t="inlineStr">
        <is>
          <t>Both goods and services</t>
        </is>
      </c>
      <c r="G85" t="inlineStr">
        <is>
          <t>False</t>
        </is>
      </c>
      <c r="H85" t="inlineStr">
        <is>
          <t>51-100</t>
        </is>
      </c>
      <c r="I85" t="inlineStr">
        <is>
          <t>South Delhi</t>
        </is>
      </c>
      <c r="J85" t="inlineStr">
        <is>
          <t>0588164411</t>
        </is>
      </c>
      <c r="K85" t="inlineStr">
        <is>
          <t>07AABFM3887E1Z8</t>
        </is>
      </c>
      <c r="M85" t="inlineStr">
        <is>
          <t>https://www.monicagarments.com</t>
        </is>
      </c>
      <c r="N85" t="inlineStr">
        <is>
          <t>1991</t>
        </is>
      </c>
      <c r="O85" t="inlineStr">
        <is>
          <t>0</t>
        </is>
      </c>
      <c r="P85" t="inlineStr">
        <is>
          <t>0</t>
        </is>
      </c>
    </row>
    <row r="86">
      <c r="A86" t="inlineStr">
        <is>
          <t>Tier 4: Mid-Market (₹25 Cr – ₹100 Cr / $3M–$12M USD)</t>
        </is>
      </c>
      <c r="B86" t="inlineStr">
        <is>
          <t>60.0</t>
        </is>
      </c>
      <c r="C86" t="inlineStr">
        <is>
          <t>10-25 Cr</t>
        </is>
      </c>
      <c r="D86" t="inlineStr">
        <is>
          <t>TATRAS DATA SERVICES PRIVATE LIMITED</t>
        </is>
      </c>
      <c r="E86" t="inlineStr">
        <is>
          <t>Information Technology (IT &amp; ITES) Services</t>
        </is>
      </c>
      <c r="F86" t="inlineStr">
        <is>
          <t>Services</t>
        </is>
      </c>
      <c r="G86" t="inlineStr">
        <is>
          <t>False</t>
        </is>
      </c>
      <c r="H86" t="inlineStr">
        <is>
          <t>51-100</t>
        </is>
      </c>
      <c r="I86" t="inlineStr">
        <is>
          <t>New Delhi</t>
        </is>
      </c>
      <c r="J86" t="inlineStr">
        <is>
          <t>AAECT3619B</t>
        </is>
      </c>
      <c r="K86" t="inlineStr">
        <is>
          <t>07AAECT3619B1ZO</t>
        </is>
      </c>
      <c r="L86" t="inlineStr">
        <is>
          <t>U72900DL2012PTC241186</t>
        </is>
      </c>
      <c r="M86" t="inlineStr">
        <is>
          <t>https://www.tatrasdata.com</t>
        </is>
      </c>
      <c r="N86" t="inlineStr">
        <is>
          <t>2012</t>
        </is>
      </c>
      <c r="O86" t="inlineStr">
        <is>
          <t>0</t>
        </is>
      </c>
      <c r="P86" t="inlineStr">
        <is>
          <t>0</t>
        </is>
      </c>
    </row>
    <row r="87">
      <c r="A87" t="inlineStr">
        <is>
          <t>Tier 4: Mid-Market (₹25 Cr – ₹100 Cr / $3M–$12M USD)</t>
        </is>
      </c>
      <c r="B87" t="inlineStr">
        <is>
          <t>60.0</t>
        </is>
      </c>
      <c r="C87" t="inlineStr">
        <is>
          <t>26 - 100 Cr</t>
        </is>
      </c>
      <c r="D87" t="inlineStr">
        <is>
          <t>BHIWADI CYLINDERS PRIVATE LIMITED</t>
        </is>
      </c>
      <c r="E87" t="inlineStr">
        <is>
          <t>Others (Goods)</t>
        </is>
      </c>
      <c r="F87" t="inlineStr">
        <is>
          <t>Goods</t>
        </is>
      </c>
      <c r="G87" t="inlineStr">
        <is>
          <t>False</t>
        </is>
      </c>
      <c r="H87" t="inlineStr">
        <is>
          <t>51-100</t>
        </is>
      </c>
      <c r="I87" t="inlineStr">
        <is>
          <t>New Delhi</t>
        </is>
      </c>
      <c r="J87" t="inlineStr">
        <is>
          <t>0502000732</t>
        </is>
      </c>
      <c r="K87" t="inlineStr">
        <is>
          <t>08AABCB6575B1ZU</t>
        </is>
      </c>
      <c r="M87" t="inlineStr">
        <is>
          <t>https://www.bhiwadicylinders.com</t>
        </is>
      </c>
      <c r="N87" t="inlineStr">
        <is>
          <t>1998</t>
        </is>
      </c>
      <c r="O87" t="inlineStr">
        <is>
          <t>0</t>
        </is>
      </c>
      <c r="P87" t="inlineStr">
        <is>
          <t>0</t>
        </is>
      </c>
    </row>
    <row r="88">
      <c r="A88" t="inlineStr">
        <is>
          <t>Tier 4: Mid-Market (₹25 Cr – ₹100 Cr / $3M–$12M USD)</t>
        </is>
      </c>
      <c r="B88" t="inlineStr">
        <is>
          <t>60.0</t>
        </is>
      </c>
      <c r="C88" t="inlineStr">
        <is>
          <t>26 - 100 Cr</t>
        </is>
      </c>
      <c r="D88" t="inlineStr">
        <is>
          <t>SKYWALK FOOTWEAR</t>
        </is>
      </c>
      <c r="E88" t="inlineStr">
        <is>
          <t>Sports Goods</t>
        </is>
      </c>
      <c r="F88" t="inlineStr">
        <is>
          <t>Goods</t>
        </is>
      </c>
      <c r="G88" t="inlineStr">
        <is>
          <t>False</t>
        </is>
      </c>
      <c r="H88" t="inlineStr">
        <is>
          <t>51-100</t>
        </is>
      </c>
      <c r="I88" t="inlineStr">
        <is>
          <t>Delhi</t>
        </is>
      </c>
      <c r="J88" t="inlineStr">
        <is>
          <t>BEFPK4388R</t>
        </is>
      </c>
      <c r="K88" t="inlineStr">
        <is>
          <t>07BEFPK4388R1ZN</t>
        </is>
      </c>
      <c r="M88" t="inlineStr">
        <is>
          <t>https://skywalkfootwear00@gmail.com</t>
        </is>
      </c>
      <c r="N88" t="inlineStr">
        <is>
          <t>2016</t>
        </is>
      </c>
      <c r="O88" t="inlineStr">
        <is>
          <t>0</t>
        </is>
      </c>
      <c r="P88" t="inlineStr">
        <is>
          <t>0</t>
        </is>
      </c>
    </row>
    <row r="89">
      <c r="A89" t="inlineStr">
        <is>
          <t>Tier 4: Mid-Market (₹25 Cr – ₹100 Cr / $3M–$12M USD)</t>
        </is>
      </c>
      <c r="B89" t="inlineStr">
        <is>
          <t>60.0</t>
        </is>
      </c>
      <c r="C89" t="inlineStr">
        <is>
          <t>11-25 Crores</t>
        </is>
      </c>
      <c r="D89" t="inlineStr">
        <is>
          <t>ARK POLYCHEM PRIVATE LIMITED</t>
        </is>
      </c>
      <c r="E89" t="inlineStr">
        <is>
          <t>Engineering Products</t>
        </is>
      </c>
      <c r="F89" t="inlineStr">
        <is>
          <t>Goods</t>
        </is>
      </c>
      <c r="G89" t="inlineStr">
        <is>
          <t>False</t>
        </is>
      </c>
      <c r="H89" t="inlineStr">
        <is>
          <t>51-100</t>
        </is>
      </c>
      <c r="I89" t="inlineStr">
        <is>
          <t>Gurunanak Pura</t>
        </is>
      </c>
      <c r="J89" t="inlineStr">
        <is>
          <t>0516510339</t>
        </is>
      </c>
      <c r="K89" t="inlineStr">
        <is>
          <t>09AAOCA3953H1ZC</t>
        </is>
      </c>
      <c r="L89" t="inlineStr">
        <is>
          <t>U25209DL2016PTC299356</t>
        </is>
      </c>
      <c r="M89" t="inlineStr">
        <is>
          <t>https://www.arkpolychem.com</t>
        </is>
      </c>
      <c r="N89" t="inlineStr">
        <is>
          <t>2016</t>
        </is>
      </c>
      <c r="O89" t="inlineStr">
        <is>
          <t>0</t>
        </is>
      </c>
      <c r="P89" t="inlineStr">
        <is>
          <t>0</t>
        </is>
      </c>
    </row>
    <row r="90">
      <c r="A90" t="inlineStr">
        <is>
          <t>Tier 4: Mid-Market (₹25 Cr – ₹100 Cr / $3M–$12M USD)</t>
        </is>
      </c>
      <c r="B90" t="inlineStr">
        <is>
          <t>60.0</t>
        </is>
      </c>
      <c r="C90" t="inlineStr">
        <is>
          <t>11-25 Crores</t>
        </is>
      </c>
      <c r="D90" t="inlineStr">
        <is>
          <t>GANPATI EXPORTS</t>
        </is>
      </c>
      <c r="E90" t="inlineStr">
        <is>
          <t>Textile &amp; Apparel Products</t>
        </is>
      </c>
      <c r="F90" t="inlineStr">
        <is>
          <t>Goods</t>
        </is>
      </c>
      <c r="G90" t="inlineStr">
        <is>
          <t>False</t>
        </is>
      </c>
      <c r="H90" t="inlineStr">
        <is>
          <t>51-100</t>
        </is>
      </c>
      <c r="I90" t="inlineStr">
        <is>
          <t>Delhi</t>
        </is>
      </c>
      <c r="J90" t="inlineStr">
        <is>
          <t>0597009864</t>
        </is>
      </c>
      <c r="K90" t="inlineStr">
        <is>
          <t>06AACFG6446Q1ZX</t>
        </is>
      </c>
      <c r="M90" t="inlineStr">
        <is>
          <t>https://www.ganpatiexports.com</t>
        </is>
      </c>
      <c r="N90" t="inlineStr">
        <is>
          <t>1997</t>
        </is>
      </c>
      <c r="O90" t="inlineStr">
        <is>
          <t>0</t>
        </is>
      </c>
      <c r="P90" t="inlineStr">
        <is>
          <t>0</t>
        </is>
      </c>
    </row>
    <row r="91">
      <c r="A91" t="inlineStr">
        <is>
          <t>Tier 4: Mid-Market (₹25 Cr – ₹100 Cr / $3M–$12M USD)</t>
        </is>
      </c>
      <c r="B91" t="inlineStr">
        <is>
          <t>60.0</t>
        </is>
      </c>
      <c r="C91" t="inlineStr">
        <is>
          <t>11-25 Cr</t>
        </is>
      </c>
      <c r="D91" t="inlineStr">
        <is>
          <t>VIVSUN EXPORTS</t>
        </is>
      </c>
      <c r="E91" t="inlineStr">
        <is>
          <t>Handicrafts</t>
        </is>
      </c>
      <c r="F91" t="inlineStr">
        <is>
          <t>Goods</t>
        </is>
      </c>
      <c r="G91" t="inlineStr">
        <is>
          <t>False</t>
        </is>
      </c>
      <c r="H91" t="inlineStr">
        <is>
          <t>51-100</t>
        </is>
      </c>
      <c r="I91" t="inlineStr">
        <is>
          <t>Ft</t>
        </is>
      </c>
      <c r="J91" t="inlineStr">
        <is>
          <t>0504061313</t>
        </is>
      </c>
      <c r="K91" t="inlineStr">
        <is>
          <t>09AAEFV6336N1ZJ</t>
        </is>
      </c>
      <c r="N91" t="inlineStr">
        <is>
          <t>2003</t>
        </is>
      </c>
      <c r="O91" t="inlineStr">
        <is>
          <t>0</t>
        </is>
      </c>
      <c r="P91" t="inlineStr">
        <is>
          <t>0</t>
        </is>
      </c>
    </row>
    <row r="92">
      <c r="A92" t="inlineStr">
        <is>
          <t>Tier 4: Mid-Market (₹25 Cr – ₹100 Cr / $3M–$12M USD)</t>
        </is>
      </c>
      <c r="B92" t="inlineStr">
        <is>
          <t>60.0</t>
        </is>
      </c>
      <c r="C92" t="inlineStr">
        <is>
          <t>11-25 Cr</t>
        </is>
      </c>
      <c r="D92" t="inlineStr">
        <is>
          <t>SHAKTI RUBBER INDUSTRIES</t>
        </is>
      </c>
      <c r="E92" t="inlineStr">
        <is>
          <t>Sports Goods</t>
        </is>
      </c>
      <c r="F92" t="inlineStr">
        <is>
          <t>Goods</t>
        </is>
      </c>
      <c r="G92" t="inlineStr">
        <is>
          <t>False</t>
        </is>
      </c>
      <c r="H92" t="inlineStr">
        <is>
          <t>11-50</t>
        </is>
      </c>
      <c r="I92" t="inlineStr">
        <is>
          <t>North West Delhi</t>
        </is>
      </c>
      <c r="J92" t="inlineStr">
        <is>
          <t>ABSFS3849L</t>
        </is>
      </c>
      <c r="K92" t="inlineStr">
        <is>
          <t>07ABSFS3849L1ZA</t>
        </is>
      </c>
      <c r="M92" t="inlineStr">
        <is>
          <t>https://www.voltpro.in</t>
        </is>
      </c>
      <c r="N92" t="inlineStr">
        <is>
          <t>1964</t>
        </is>
      </c>
      <c r="O92" t="inlineStr">
        <is>
          <t>11</t>
        </is>
      </c>
      <c r="P92" t="inlineStr">
        <is>
          <t>0</t>
        </is>
      </c>
    </row>
    <row r="93">
      <c r="A93" t="inlineStr">
        <is>
          <t>Tier 4: Mid-Market (₹25 Cr – ₹100 Cr / $3M–$12M USD)</t>
        </is>
      </c>
      <c r="B93" t="inlineStr">
        <is>
          <t>60.0</t>
        </is>
      </c>
      <c r="C93" t="inlineStr">
        <is>
          <t>26-100 Crores</t>
        </is>
      </c>
      <c r="D93" t="inlineStr">
        <is>
          <t>SHIVANSHU SINTERED PRODUCTS PVT LTD</t>
        </is>
      </c>
      <c r="E93" t="inlineStr">
        <is>
          <t>Food Products</t>
        </is>
      </c>
      <c r="F93" t="inlineStr">
        <is>
          <t>Goods</t>
        </is>
      </c>
      <c r="G93" t="inlineStr">
        <is>
          <t>False</t>
        </is>
      </c>
      <c r="H93" t="inlineStr">
        <is>
          <t>11-50</t>
        </is>
      </c>
      <c r="I93" t="inlineStr">
        <is>
          <t>East Delhi</t>
        </is>
      </c>
      <c r="J93" t="inlineStr">
        <is>
          <t>0502015764</t>
        </is>
      </c>
      <c r="K93" t="inlineStr">
        <is>
          <t>06AAFCS9353L1ZU</t>
        </is>
      </c>
      <c r="L93" t="inlineStr">
        <is>
          <t>U28910DL2001PTC110867</t>
        </is>
      </c>
      <c r="M93" t="inlineStr">
        <is>
          <t>https://www.ozonenaturals.com</t>
        </is>
      </c>
      <c r="N93" t="inlineStr">
        <is>
          <t>2001</t>
        </is>
      </c>
      <c r="O93" t="inlineStr">
        <is>
          <t>8</t>
        </is>
      </c>
      <c r="P93" t="inlineStr">
        <is>
          <t>0</t>
        </is>
      </c>
    </row>
    <row r="94">
      <c r="A94" t="inlineStr">
        <is>
          <t>Tier 4: Mid-Market (₹25 Cr – ₹100 Cr / $3M–$12M USD)</t>
        </is>
      </c>
      <c r="B94" t="inlineStr">
        <is>
          <t>60.0</t>
        </is>
      </c>
      <c r="C94" t="inlineStr">
        <is>
          <t>11-25 Crores</t>
        </is>
      </c>
      <c r="D94" t="inlineStr">
        <is>
          <t>CHARU MERCHANDISING PVT. LTD.</t>
        </is>
      </c>
      <c r="E94" t="inlineStr">
        <is>
          <t>General Trading</t>
        </is>
      </c>
      <c r="F94" t="inlineStr">
        <is>
          <t>Both goods and services</t>
        </is>
      </c>
      <c r="G94" t="inlineStr">
        <is>
          <t>False</t>
        </is>
      </c>
      <c r="H94" t="inlineStr">
        <is>
          <t>11-50</t>
        </is>
      </c>
      <c r="I94" t="inlineStr">
        <is>
          <t>New Delhi</t>
        </is>
      </c>
      <c r="J94" t="inlineStr">
        <is>
          <t>0512010561</t>
        </is>
      </c>
      <c r="K94" t="inlineStr">
        <is>
          <t>07AAACC9804B1Z2</t>
        </is>
      </c>
      <c r="N94" t="inlineStr">
        <is>
          <t>1998</t>
        </is>
      </c>
      <c r="O94" t="inlineStr">
        <is>
          <t>3</t>
        </is>
      </c>
      <c r="P94" t="inlineStr">
        <is>
          <t>0</t>
        </is>
      </c>
    </row>
    <row r="95">
      <c r="A95" t="inlineStr">
        <is>
          <t>Tier 4: Mid-Market (₹25 Cr – ₹100 Cr / $3M–$12M USD)</t>
        </is>
      </c>
      <c r="B95" t="inlineStr">
        <is>
          <t>60.0</t>
        </is>
      </c>
      <c r="C95" t="inlineStr">
        <is>
          <t>11-25 Crores</t>
        </is>
      </c>
      <c r="D95" t="inlineStr">
        <is>
          <t>KKM GOLD</t>
        </is>
      </c>
      <c r="E95" t="inlineStr">
        <is>
          <t>Gems and Jewellery Products</t>
        </is>
      </c>
      <c r="F95" t="inlineStr">
        <is>
          <t>Goods</t>
        </is>
      </c>
      <c r="G95" t="inlineStr">
        <is>
          <t>False</t>
        </is>
      </c>
      <c r="H95" t="inlineStr">
        <is>
          <t>11-50</t>
        </is>
      </c>
      <c r="I95" t="inlineStr">
        <is>
          <t>Central Delhi</t>
        </is>
      </c>
      <c r="J95" t="inlineStr">
        <is>
          <t>0508049024</t>
        </is>
      </c>
      <c r="K95" t="inlineStr">
        <is>
          <t>07AFRPR1078K1ZS</t>
        </is>
      </c>
      <c r="N95" t="inlineStr">
        <is>
          <t>2008</t>
        </is>
      </c>
      <c r="O95" t="inlineStr">
        <is>
          <t>3</t>
        </is>
      </c>
      <c r="P95" t="inlineStr">
        <is>
          <t>0</t>
        </is>
      </c>
    </row>
    <row r="96">
      <c r="A96" t="inlineStr">
        <is>
          <t>Tier 4: Mid-Market (₹25 Cr – ₹100 Cr / $3M–$12M USD)</t>
        </is>
      </c>
      <c r="B96" t="inlineStr">
        <is>
          <t>60.0</t>
        </is>
      </c>
      <c r="C96" t="inlineStr">
        <is>
          <t>11-25 Crores</t>
        </is>
      </c>
      <c r="D96" t="inlineStr">
        <is>
          <t>PRESSLINE INDIA PRIVATE LIMITED</t>
        </is>
      </c>
      <c r="E96" t="inlineStr">
        <is>
          <t>Printing and Publishing Services</t>
        </is>
      </c>
      <c r="F96" t="inlineStr">
        <is>
          <t>Both goods and services</t>
        </is>
      </c>
      <c r="G96" t="inlineStr">
        <is>
          <t>False</t>
        </is>
      </c>
      <c r="H96" t="inlineStr">
        <is>
          <t>11-50</t>
        </is>
      </c>
      <c r="I96" t="inlineStr">
        <is>
          <t>South Delhi</t>
        </is>
      </c>
      <c r="J96" t="inlineStr">
        <is>
          <t>0598009183</t>
        </is>
      </c>
      <c r="K96" t="inlineStr">
        <is>
          <t>06AAACP7511N1ZA</t>
        </is>
      </c>
      <c r="M96" t="inlineStr">
        <is>
          <t>https://www.presslineindia.com</t>
        </is>
      </c>
      <c r="N96" t="inlineStr">
        <is>
          <t>1996</t>
        </is>
      </c>
      <c r="O96" t="inlineStr">
        <is>
          <t>1</t>
        </is>
      </c>
      <c r="P96" t="inlineStr">
        <is>
          <t>0</t>
        </is>
      </c>
    </row>
    <row r="97">
      <c r="A97" t="inlineStr">
        <is>
          <t>Tier 4: Mid-Market (₹25 Cr – ₹100 Cr / $3M–$12M USD)</t>
        </is>
      </c>
      <c r="B97" t="inlineStr">
        <is>
          <t>60.0</t>
        </is>
      </c>
      <c r="C97" t="inlineStr">
        <is>
          <t>26 - 100 Cr</t>
        </is>
      </c>
      <c r="D97" t="inlineStr">
        <is>
          <t>NEO PLASTCHEM PRIVATE LIMITED</t>
        </is>
      </c>
      <c r="E97" t="inlineStr">
        <is>
          <t>Chemicals or Allied Products</t>
        </is>
      </c>
      <c r="F97" t="inlineStr">
        <is>
          <t>Both goods and services</t>
        </is>
      </c>
      <c r="G97" t="inlineStr">
        <is>
          <t>False</t>
        </is>
      </c>
      <c r="H97" t="inlineStr">
        <is>
          <t>11-50</t>
        </is>
      </c>
      <c r="I97" t="inlineStr">
        <is>
          <t>North West Delhi</t>
        </is>
      </c>
      <c r="J97" t="inlineStr">
        <is>
          <t>AADCN3775H</t>
        </is>
      </c>
      <c r="K97" t="inlineStr">
        <is>
          <t>07AADCN3775H2Z9</t>
        </is>
      </c>
      <c r="M97" t="inlineStr">
        <is>
          <t>https://neoplastchem.com/</t>
        </is>
      </c>
      <c r="N97" t="inlineStr">
        <is>
          <t>2010</t>
        </is>
      </c>
      <c r="O97" t="inlineStr">
        <is>
          <t>1</t>
        </is>
      </c>
      <c r="P97" t="inlineStr">
        <is>
          <t>0</t>
        </is>
      </c>
    </row>
    <row r="98">
      <c r="A98" t="inlineStr">
        <is>
          <t>Tier 4: Mid-Market (₹25 Cr – ₹100 Cr / $3M–$12M USD)</t>
        </is>
      </c>
      <c r="B98" t="inlineStr">
        <is>
          <t>60.0</t>
        </is>
      </c>
      <c r="C98" t="inlineStr">
        <is>
          <t>11-25 Crores</t>
        </is>
      </c>
      <c r="D98" t="inlineStr">
        <is>
          <t>QXP INDIA TRAVEL PRIVATE LIMITED</t>
        </is>
      </c>
      <c r="E98" t="inlineStr">
        <is>
          <t>Tourism and Hospitality Services</t>
        </is>
      </c>
      <c r="F98" t="inlineStr">
        <is>
          <t>Services</t>
        </is>
      </c>
      <c r="G98" t="inlineStr">
        <is>
          <t>False</t>
        </is>
      </c>
      <c r="H98" t="inlineStr">
        <is>
          <t>11-50</t>
        </is>
      </c>
      <c r="I98" t="inlineStr">
        <is>
          <t>Hazrat Nizamuddin</t>
        </is>
      </c>
      <c r="J98" t="inlineStr">
        <is>
          <t>AAACQ9018R</t>
        </is>
      </c>
      <c r="K98" t="inlineStr">
        <is>
          <t>07AAACQ9018R1ZT</t>
        </is>
      </c>
      <c r="L98" t="inlineStr">
        <is>
          <t>U52291DL2023PTC414121</t>
        </is>
      </c>
      <c r="M98" t="inlineStr">
        <is>
          <t>https://www.qxpindia.com</t>
        </is>
      </c>
      <c r="N98" t="inlineStr">
        <is>
          <t>2023</t>
        </is>
      </c>
      <c r="O98" t="inlineStr">
        <is>
          <t>1</t>
        </is>
      </c>
      <c r="P98" t="inlineStr">
        <is>
          <t>0</t>
        </is>
      </c>
    </row>
    <row r="99">
      <c r="A99" t="inlineStr">
        <is>
          <t>Tier 4: Mid-Market (₹25 Cr – ₹100 Cr / $3M–$12M USD)</t>
        </is>
      </c>
      <c r="B99" t="inlineStr">
        <is>
          <t>60.0</t>
        </is>
      </c>
      <c r="C99" t="inlineStr">
        <is>
          <t>11-25 Cr</t>
        </is>
      </c>
      <c r="D99" t="inlineStr">
        <is>
          <t>QC INTERNATIONAL</t>
        </is>
      </c>
      <c r="E99" t="inlineStr">
        <is>
          <t>Leather Products</t>
        </is>
      </c>
      <c r="F99" t="inlineStr">
        <is>
          <t>Both goods and services</t>
        </is>
      </c>
      <c r="G99" t="inlineStr">
        <is>
          <t>False</t>
        </is>
      </c>
      <c r="H99" t="inlineStr">
        <is>
          <t>11-50</t>
        </is>
      </c>
      <c r="I99" t="inlineStr">
        <is>
          <t>Delhi</t>
        </is>
      </c>
      <c r="J99" t="inlineStr">
        <is>
          <t>0594054974</t>
        </is>
      </c>
      <c r="K99" t="inlineStr">
        <is>
          <t>07AALPS4759H2Z3</t>
        </is>
      </c>
      <c r="M99" t="inlineStr">
        <is>
          <t>https://qc-international.com</t>
        </is>
      </c>
      <c r="N99" t="inlineStr">
        <is>
          <t>1994</t>
        </is>
      </c>
      <c r="O99" t="inlineStr">
        <is>
          <t>1</t>
        </is>
      </c>
      <c r="P99" t="inlineStr">
        <is>
          <t>0</t>
        </is>
      </c>
    </row>
    <row r="100">
      <c r="A100" t="inlineStr">
        <is>
          <t>Tier 4: Mid-Market (₹25 Cr – ₹100 Cr / $3M–$12M USD)</t>
        </is>
      </c>
      <c r="B100" t="inlineStr">
        <is>
          <t>60.0</t>
        </is>
      </c>
      <c r="C100" t="inlineStr">
        <is>
          <t>11-25 Cr</t>
        </is>
      </c>
      <c r="D100" t="inlineStr">
        <is>
          <t>NEW AGE DIAMONDS PRIVATE LIMITED</t>
        </is>
      </c>
      <c r="E100" t="inlineStr">
        <is>
          <t>Gems and Jewellery Products</t>
        </is>
      </c>
      <c r="F100" t="inlineStr">
        <is>
          <t>Both goods and services</t>
        </is>
      </c>
      <c r="G100" t="inlineStr">
        <is>
          <t>False</t>
        </is>
      </c>
      <c r="H100" t="inlineStr">
        <is>
          <t>11-50</t>
        </is>
      </c>
      <c r="I100" t="inlineStr">
        <is>
          <t>Delhi</t>
        </is>
      </c>
      <c r="J100" t="inlineStr">
        <is>
          <t>AAJCN2214K</t>
        </is>
      </c>
      <c r="K100" t="inlineStr">
        <is>
          <t>07AAJCN2214K1ZH</t>
        </is>
      </c>
      <c r="L100" t="inlineStr">
        <is>
          <t>U46498DL2023PTC422146</t>
        </is>
      </c>
      <c r="M100" t="inlineStr">
        <is>
          <t>https://www.thenewagediamonds.com/?srsltid=AfmBOopg3bpQ6auJIAcxZc68ywuJ5VcOg3s-Znz9h279K1ljr-Z9BCke</t>
        </is>
      </c>
      <c r="N100" t="inlineStr">
        <is>
          <t>2023</t>
        </is>
      </c>
      <c r="O100" t="inlineStr">
        <is>
          <t>0</t>
        </is>
      </c>
      <c r="P100" t="inlineStr">
        <is>
          <t>0</t>
        </is>
      </c>
    </row>
    <row r="101">
      <c r="A101" t="inlineStr">
        <is>
          <t>Tier 4: Mid-Market (₹25 Cr – ₹100 Cr / $3M–$12M USD)</t>
        </is>
      </c>
      <c r="B101" t="inlineStr">
        <is>
          <t>60.0</t>
        </is>
      </c>
      <c r="C101" t="inlineStr">
        <is>
          <t>26-100 Crores</t>
        </is>
      </c>
      <c r="D101" t="inlineStr">
        <is>
          <t>FLOETER INDIA RETORT-POUCHES PRIVATE LIMITED</t>
        </is>
      </c>
      <c r="E101" t="inlineStr">
        <is>
          <t>Plastic and Allied Products</t>
        </is>
      </c>
      <c r="F101" t="inlineStr">
        <is>
          <t>Goods</t>
        </is>
      </c>
      <c r="G101" t="inlineStr">
        <is>
          <t>False</t>
        </is>
      </c>
      <c r="H101" t="inlineStr">
        <is>
          <t>11-50</t>
        </is>
      </c>
      <c r="I101" t="inlineStr">
        <is>
          <t>Ashoka Estate</t>
        </is>
      </c>
      <c r="J101" t="inlineStr">
        <is>
          <t>0505082977</t>
        </is>
      </c>
      <c r="K101" t="inlineStr">
        <is>
          <t>06AAACF9174H1ZI</t>
        </is>
      </c>
      <c r="L101" t="inlineStr">
        <is>
          <t>U00313DL2005PTC140903</t>
        </is>
      </c>
      <c r="M101" t="inlineStr">
        <is>
          <t>https://www.floeterindia.com</t>
        </is>
      </c>
      <c r="N101" t="inlineStr">
        <is>
          <t>2005</t>
        </is>
      </c>
      <c r="O101" t="inlineStr">
        <is>
          <t>0</t>
        </is>
      </c>
      <c r="P101" t="inlineStr">
        <is>
          <t>0</t>
        </is>
      </c>
    </row>
    <row r="102">
      <c r="A102" t="inlineStr">
        <is>
          <t>Tier 4: Mid-Market (₹25 Cr – ₹100 Cr / $3M–$12M USD)</t>
        </is>
      </c>
      <c r="B102" t="inlineStr">
        <is>
          <t>60.0</t>
        </is>
      </c>
      <c r="C102" t="inlineStr">
        <is>
          <t>11-25 Crores</t>
        </is>
      </c>
      <c r="D102" t="inlineStr">
        <is>
          <t>Vaish Industries</t>
        </is>
      </c>
      <c r="E102" t="inlineStr">
        <is>
          <t>Metal &amp; Articles of Metal</t>
        </is>
      </c>
      <c r="F102" t="inlineStr">
        <is>
          <t>Goods</t>
        </is>
      </c>
      <c r="G102" t="inlineStr">
        <is>
          <t>False</t>
        </is>
      </c>
      <c r="H102" t="inlineStr">
        <is>
          <t>11-50</t>
        </is>
      </c>
      <c r="I102" t="inlineStr">
        <is>
          <t>Delhi</t>
        </is>
      </c>
      <c r="J102" t="inlineStr">
        <is>
          <t>0512088187</t>
        </is>
      </c>
      <c r="K102" t="inlineStr">
        <is>
          <t>07AAJFV5862A1Z4</t>
        </is>
      </c>
      <c r="N102" t="inlineStr">
        <is>
          <t>2012</t>
        </is>
      </c>
      <c r="O102" t="inlineStr">
        <is>
          <t>0</t>
        </is>
      </c>
      <c r="P102" t="inlineStr">
        <is>
          <t>0</t>
        </is>
      </c>
    </row>
    <row r="103">
      <c r="A103" t="inlineStr">
        <is>
          <t>Tier 4: Mid-Market (₹25 Cr – ₹100 Cr / $3M–$12M USD)</t>
        </is>
      </c>
      <c r="B103" t="inlineStr">
        <is>
          <t>60.0</t>
        </is>
      </c>
      <c r="C103" t="inlineStr">
        <is>
          <t>26-100 Crores</t>
        </is>
      </c>
      <c r="D103" t="inlineStr">
        <is>
          <t>SYMBIOTIC SCIENCES PRIVATE LIMITED</t>
        </is>
      </c>
      <c r="E103" t="inlineStr">
        <is>
          <t>Agricultural or Allied Products</t>
        </is>
      </c>
      <c r="F103" t="inlineStr">
        <is>
          <t>Goods</t>
        </is>
      </c>
      <c r="G103" t="inlineStr">
        <is>
          <t>False</t>
        </is>
      </c>
      <c r="H103" t="inlineStr">
        <is>
          <t>11-50</t>
        </is>
      </c>
      <c r="I103" t="inlineStr">
        <is>
          <t>Delhi</t>
        </is>
      </c>
      <c r="J103" t="inlineStr">
        <is>
          <t>0507000820</t>
        </is>
      </c>
      <c r="K103" t="inlineStr">
        <is>
          <t>06AAKCS6223J1Z6</t>
        </is>
      </c>
      <c r="L103" t="inlineStr">
        <is>
          <t>U73100DL2007PTC159662</t>
        </is>
      </c>
      <c r="M103" t="inlineStr">
        <is>
          <t>https://www.symbioticsciences.com</t>
        </is>
      </c>
      <c r="N103" t="inlineStr">
        <is>
          <t>2007</t>
        </is>
      </c>
      <c r="O103" t="inlineStr">
        <is>
          <t>0</t>
        </is>
      </c>
      <c r="P103" t="inlineStr">
        <is>
          <t>0</t>
        </is>
      </c>
    </row>
    <row r="104">
      <c r="A104" t="inlineStr">
        <is>
          <t>Tier 4: Mid-Market (₹25 Cr – ₹100 Cr / $3M–$12M USD)</t>
        </is>
      </c>
      <c r="B104" t="inlineStr">
        <is>
          <t>60.0</t>
        </is>
      </c>
      <c r="C104" t="inlineStr">
        <is>
          <t>11-25 Cr</t>
        </is>
      </c>
      <c r="D104" t="inlineStr">
        <is>
          <t>SAPPHIRE SOURCING INDIA</t>
        </is>
      </c>
      <c r="E104" t="inlineStr">
        <is>
          <t>Wholesale Trade Services</t>
        </is>
      </c>
      <c r="F104" t="inlineStr">
        <is>
          <t>Services</t>
        </is>
      </c>
      <c r="G104" t="inlineStr">
        <is>
          <t>False</t>
        </is>
      </c>
      <c r="H104" t="inlineStr">
        <is>
          <t>11-50</t>
        </is>
      </c>
      <c r="I104" t="inlineStr">
        <is>
          <t>Delhi</t>
        </is>
      </c>
      <c r="J104" t="inlineStr">
        <is>
          <t>0511078901</t>
        </is>
      </c>
      <c r="K104" t="inlineStr">
        <is>
          <t>07ABLFS4318P1ZJ</t>
        </is>
      </c>
      <c r="N104" t="inlineStr">
        <is>
          <t>2008</t>
        </is>
      </c>
      <c r="O104" t="inlineStr">
        <is>
          <t>0</t>
        </is>
      </c>
      <c r="P104" t="inlineStr">
        <is>
          <t>0</t>
        </is>
      </c>
    </row>
    <row r="105">
      <c r="A105" t="inlineStr">
        <is>
          <t>Tier 4: Mid-Market (₹25 Cr – ₹100 Cr / $3M–$12M USD)</t>
        </is>
      </c>
      <c r="B105" t="inlineStr">
        <is>
          <t>60.0</t>
        </is>
      </c>
      <c r="C105" t="inlineStr">
        <is>
          <t>11-25 Cr</t>
        </is>
      </c>
      <c r="D105" t="inlineStr">
        <is>
          <t>ITSYS SOLUTIONS PRIVATE LIMITED GFT</t>
        </is>
      </c>
      <c r="E105" t="inlineStr">
        <is>
          <t>Information Technology (IT &amp; ITES) Services</t>
        </is>
      </c>
      <c r="F105" t="inlineStr">
        <is>
          <t>Services</t>
        </is>
      </c>
      <c r="G105" t="inlineStr">
        <is>
          <t>False</t>
        </is>
      </c>
      <c r="H105" t="inlineStr">
        <is>
          <t>11-50</t>
        </is>
      </c>
      <c r="I105" t="inlineStr">
        <is>
          <t>South Delhi</t>
        </is>
      </c>
      <c r="J105" t="inlineStr">
        <is>
          <t>AACCI3793D</t>
        </is>
      </c>
      <c r="K105" t="inlineStr">
        <is>
          <t>09AACCI3793D1ZI</t>
        </is>
      </c>
      <c r="L105" t="inlineStr">
        <is>
          <t>U72200DL2010PTC206105</t>
        </is>
      </c>
      <c r="M105" t="inlineStr">
        <is>
          <t>https://www.itsyssolutions.com</t>
        </is>
      </c>
      <c r="N105" t="inlineStr">
        <is>
          <t>2010</t>
        </is>
      </c>
      <c r="O105" t="inlineStr">
        <is>
          <t>0</t>
        </is>
      </c>
      <c r="P105" t="inlineStr">
        <is>
          <t>0</t>
        </is>
      </c>
    </row>
    <row r="106">
      <c r="A106" t="inlineStr">
        <is>
          <t>Tier 4: Mid-Market (₹25 Cr – ₹100 Cr / $3M–$12M USD)</t>
        </is>
      </c>
      <c r="B106" t="inlineStr">
        <is>
          <t>60.0</t>
        </is>
      </c>
      <c r="C106" t="inlineStr">
        <is>
          <t>11-25 Cr</t>
        </is>
      </c>
      <c r="D106" t="inlineStr">
        <is>
          <t>MIESTILO LIFESTYLE PRIVATE LIMITED</t>
        </is>
      </c>
      <c r="E106" t="inlineStr">
        <is>
          <t>Others (Goods)</t>
        </is>
      </c>
      <c r="F106" t="inlineStr">
        <is>
          <t>Goods</t>
        </is>
      </c>
      <c r="G106" t="inlineStr">
        <is>
          <t>False</t>
        </is>
      </c>
      <c r="H106" t="inlineStr">
        <is>
          <t>11-50</t>
        </is>
      </c>
      <c r="I106" t="inlineStr">
        <is>
          <t>North East Delhi</t>
        </is>
      </c>
      <c r="J106" t="inlineStr">
        <is>
          <t>AAMCM8312L</t>
        </is>
      </c>
      <c r="K106" t="inlineStr">
        <is>
          <t>07AAMCM8312L1Z2</t>
        </is>
      </c>
      <c r="L106" t="inlineStr">
        <is>
          <t>U51909DL2019PTC352936</t>
        </is>
      </c>
      <c r="M106" t="inlineStr">
        <is>
          <t>https://miestilogroup.com</t>
        </is>
      </c>
      <c r="N106" t="inlineStr">
        <is>
          <t>2019</t>
        </is>
      </c>
      <c r="O106" t="inlineStr">
        <is>
          <t>0</t>
        </is>
      </c>
      <c r="P106" t="inlineStr">
        <is>
          <t>0</t>
        </is>
      </c>
    </row>
    <row r="107">
      <c r="A107" t="inlineStr">
        <is>
          <t>Tier 4: Mid-Market (₹25 Cr – ₹100 Cr / $3M–$12M USD)</t>
        </is>
      </c>
      <c r="B107" t="inlineStr">
        <is>
          <t>60.0</t>
        </is>
      </c>
      <c r="C107" t="inlineStr">
        <is>
          <t>11-25 Cr</t>
        </is>
      </c>
      <c r="D107" t="inlineStr">
        <is>
          <t>FINE JEWELS</t>
        </is>
      </c>
      <c r="E107" t="inlineStr">
        <is>
          <t>Gems and Jewellery Products</t>
        </is>
      </c>
      <c r="F107" t="inlineStr">
        <is>
          <t>Goods</t>
        </is>
      </c>
      <c r="G107" t="inlineStr">
        <is>
          <t>False</t>
        </is>
      </c>
      <c r="H107" t="inlineStr">
        <is>
          <t>1-10</t>
        </is>
      </c>
      <c r="I107" t="inlineStr">
        <is>
          <t>North West Delhi</t>
        </is>
      </c>
      <c r="J107" t="inlineStr">
        <is>
          <t>0511046715</t>
        </is>
      </c>
      <c r="K107" t="inlineStr">
        <is>
          <t>07ARPPA8626A1ZZ</t>
        </is>
      </c>
      <c r="N107" t="inlineStr">
        <is>
          <t>2011</t>
        </is>
      </c>
      <c r="O107" t="inlineStr">
        <is>
          <t>0</t>
        </is>
      </c>
      <c r="P107" t="inlineStr">
        <is>
          <t>0</t>
        </is>
      </c>
    </row>
    <row r="108">
      <c r="A108" t="inlineStr">
        <is>
          <t>Tier 4: Mid-Market (₹25 Cr – ₹100 Cr / $3M–$12M USD)</t>
        </is>
      </c>
      <c r="B108" t="inlineStr">
        <is>
          <t>60.0</t>
        </is>
      </c>
      <c r="C108" t="inlineStr">
        <is>
          <t>11-25 Crores</t>
        </is>
      </c>
      <c r="D108" t="inlineStr">
        <is>
          <t>VIRASAT BY MAAN JEWELLERS</t>
        </is>
      </c>
      <c r="E108" t="inlineStr">
        <is>
          <t>Gems and Jewellery Products</t>
        </is>
      </c>
      <c r="F108" t="inlineStr">
        <is>
          <t>Goods</t>
        </is>
      </c>
      <c r="G108" t="inlineStr">
        <is>
          <t>False</t>
        </is>
      </c>
      <c r="H108" t="inlineStr">
        <is>
          <t>1-10</t>
        </is>
      </c>
      <c r="I108" t="inlineStr">
        <is>
          <t>Karol Bagh</t>
        </is>
      </c>
      <c r="J108" t="inlineStr">
        <is>
          <t>AQGPK9649H</t>
        </is>
      </c>
      <c r="K108" t="inlineStr">
        <is>
          <t>07AQGPK9649H2ZC</t>
        </is>
      </c>
      <c r="N108" t="inlineStr">
        <is>
          <t>2022</t>
        </is>
      </c>
      <c r="O108" t="inlineStr">
        <is>
          <t>0</t>
        </is>
      </c>
      <c r="P108" t="inlineStr">
        <is>
          <t>0</t>
        </is>
      </c>
    </row>
    <row r="109">
      <c r="A109" t="inlineStr">
        <is>
          <t>Tier 6: Small Exporter (₹1 Cr – ₹10 Cr / $120K–$1.2M USD)</t>
        </is>
      </c>
      <c r="B109" t="inlineStr">
        <is>
          <t>5.0</t>
        </is>
      </c>
      <c r="C109" t="inlineStr">
        <is>
          <t>1-10 Cr</t>
        </is>
      </c>
      <c r="D109" t="inlineStr">
        <is>
          <t>CLAY TECHSYSTEMS LLP</t>
        </is>
      </c>
      <c r="E109" t="inlineStr">
        <is>
          <t>Information Technology (IT &amp; ITES) Services</t>
        </is>
      </c>
      <c r="F109" t="inlineStr">
        <is>
          <t>Services</t>
        </is>
      </c>
      <c r="G109" t="inlineStr">
        <is>
          <t>False</t>
        </is>
      </c>
      <c r="H109" t="inlineStr">
        <is>
          <t>51-100</t>
        </is>
      </c>
      <c r="I109" t="inlineStr">
        <is>
          <t>South Delhi</t>
        </is>
      </c>
      <c r="J109" t="inlineStr">
        <is>
          <t>AAPFT6887P</t>
        </is>
      </c>
      <c r="K109" t="inlineStr">
        <is>
          <t>07AAPFT6887P1ZU</t>
        </is>
      </c>
      <c r="M109" t="inlineStr">
        <is>
          <t>https://www.clay.co.in</t>
        </is>
      </c>
      <c r="N109" t="inlineStr">
        <is>
          <t>2019</t>
        </is>
      </c>
      <c r="O109" t="inlineStr">
        <is>
          <t>2</t>
        </is>
      </c>
      <c r="P109" t="inlineStr">
        <is>
          <t>0</t>
        </is>
      </c>
    </row>
    <row r="110">
      <c r="A110" t="inlineStr">
        <is>
          <t>Tier 6: Small Exporter (₹1 Cr – ₹10 Cr / $120K–$1.2M USD)</t>
        </is>
      </c>
      <c r="B110" t="inlineStr">
        <is>
          <t>5.0</t>
        </is>
      </c>
      <c r="C110" t="inlineStr">
        <is>
          <t>1-10 Cr</t>
        </is>
      </c>
      <c r="D110" t="inlineStr">
        <is>
          <t>SATYAM POLYKNITS</t>
        </is>
      </c>
      <c r="E110" t="inlineStr">
        <is>
          <t>Textile &amp; Apparel Products</t>
        </is>
      </c>
      <c r="F110" t="inlineStr">
        <is>
          <t>Goods</t>
        </is>
      </c>
      <c r="G110" t="inlineStr">
        <is>
          <t>False</t>
        </is>
      </c>
      <c r="H110" t="inlineStr">
        <is>
          <t>51-100</t>
        </is>
      </c>
      <c r="I110" t="inlineStr">
        <is>
          <t>Central Delhi</t>
        </is>
      </c>
      <c r="J110" t="inlineStr">
        <is>
          <t>0510006710</t>
        </is>
      </c>
      <c r="K110" t="inlineStr">
        <is>
          <t>06ABRFS4507J1ZS</t>
        </is>
      </c>
      <c r="M110" t="inlineStr">
        <is>
          <t>https://www.satyampolyknits.com</t>
        </is>
      </c>
      <c r="N110" t="inlineStr">
        <is>
          <t>2006</t>
        </is>
      </c>
      <c r="O110" t="inlineStr">
        <is>
          <t>0</t>
        </is>
      </c>
      <c r="P110" t="inlineStr">
        <is>
          <t>0</t>
        </is>
      </c>
    </row>
    <row r="111">
      <c r="A111" t="inlineStr">
        <is>
          <t>Tier 6: Small Exporter (₹1 Cr – ₹10 Cr / $120K–$1.2M USD)</t>
        </is>
      </c>
      <c r="B111" t="inlineStr">
        <is>
          <t>5.0</t>
        </is>
      </c>
      <c r="C111" t="inlineStr">
        <is>
          <t>1-10 Crores</t>
        </is>
      </c>
      <c r="D111" t="inlineStr">
        <is>
          <t>JKSS&amp; ASSOCIATES</t>
        </is>
      </c>
      <c r="E111" t="inlineStr">
        <is>
          <t>Accounting, Bookkeeping and Consultancy Services</t>
        </is>
      </c>
      <c r="F111" t="inlineStr">
        <is>
          <t>Services</t>
        </is>
      </c>
      <c r="G111" t="inlineStr">
        <is>
          <t>False</t>
        </is>
      </c>
      <c r="H111" t="inlineStr">
        <is>
          <t>51-100</t>
        </is>
      </c>
      <c r="I111" t="inlineStr">
        <is>
          <t>Delhi</t>
        </is>
      </c>
      <c r="J111" t="inlineStr">
        <is>
          <t>AAAFJ6522A</t>
        </is>
      </c>
      <c r="K111" t="inlineStr">
        <is>
          <t>07AAAFJ6522A2ZX</t>
        </is>
      </c>
      <c r="M111" t="inlineStr">
        <is>
          <t>https://jksco.in/</t>
        </is>
      </c>
      <c r="N111" t="inlineStr">
        <is>
          <t>1968</t>
        </is>
      </c>
      <c r="O111" t="inlineStr">
        <is>
          <t>0</t>
        </is>
      </c>
      <c r="P111" t="inlineStr">
        <is>
          <t>0</t>
        </is>
      </c>
    </row>
    <row r="112">
      <c r="A112" t="inlineStr">
        <is>
          <t>Tier 6: Small Exporter (₹1 Cr – ₹10 Cr / $120K–$1.2M USD)</t>
        </is>
      </c>
      <c r="B112" t="inlineStr">
        <is>
          <t>5.0</t>
        </is>
      </c>
      <c r="C112" t="inlineStr">
        <is>
          <t>1-10 Crores</t>
        </is>
      </c>
      <c r="D112" t="inlineStr">
        <is>
          <t>REIZ ELECTROCONTROLS PRIVATE LIMITED</t>
        </is>
      </c>
      <c r="E112" t="inlineStr">
        <is>
          <t>Electronic Products</t>
        </is>
      </c>
      <c r="F112" t="inlineStr">
        <is>
          <t>Goods</t>
        </is>
      </c>
      <c r="G112" t="inlineStr">
        <is>
          <t>False</t>
        </is>
      </c>
      <c r="H112" t="inlineStr">
        <is>
          <t>51-100</t>
        </is>
      </c>
      <c r="I112" t="inlineStr">
        <is>
          <t>South Delhi</t>
        </is>
      </c>
      <c r="J112" t="inlineStr">
        <is>
          <t>0594009669</t>
        </is>
      </c>
      <c r="K112" t="inlineStr">
        <is>
          <t>06AAACR0523Q1ZC</t>
        </is>
      </c>
      <c r="M112" t="inlineStr">
        <is>
          <t>https://reizindia,com</t>
        </is>
      </c>
      <c r="N112" t="inlineStr">
        <is>
          <t>1993</t>
        </is>
      </c>
      <c r="O112" t="inlineStr">
        <is>
          <t>0</t>
        </is>
      </c>
      <c r="P112" t="inlineStr">
        <is>
          <t>0</t>
        </is>
      </c>
    </row>
    <row r="113">
      <c r="A113" t="inlineStr">
        <is>
          <t>Tier 6: Small Exporter (₹1 Cr – ₹10 Cr / $120K–$1.2M USD)</t>
        </is>
      </c>
      <c r="B113" t="inlineStr">
        <is>
          <t>5.0</t>
        </is>
      </c>
      <c r="C113" t="inlineStr">
        <is>
          <t>1-10 Cr</t>
        </is>
      </c>
      <c r="D113" t="inlineStr">
        <is>
          <t>FLODATA ANALYTICS PRIVATE LIMITED</t>
        </is>
      </c>
      <c r="E113" t="inlineStr">
        <is>
          <t>Information Technology (IT &amp; ITES) Services</t>
        </is>
      </c>
      <c r="F113" t="inlineStr">
        <is>
          <t>Services</t>
        </is>
      </c>
      <c r="G113" t="inlineStr">
        <is>
          <t>False</t>
        </is>
      </c>
      <c r="H113" t="inlineStr">
        <is>
          <t>51-100</t>
        </is>
      </c>
      <c r="I113" t="inlineStr">
        <is>
          <t>West Delhi</t>
        </is>
      </c>
      <c r="J113" t="inlineStr">
        <is>
          <t>AAECF8210A</t>
        </is>
      </c>
      <c r="K113" t="inlineStr">
        <is>
          <t>07AAECF8210A1Z7</t>
        </is>
      </c>
      <c r="L113" t="inlineStr">
        <is>
          <t>U74999DL2021PTC390174</t>
        </is>
      </c>
      <c r="N113" t="inlineStr">
        <is>
          <t>2021</t>
        </is>
      </c>
      <c r="O113" t="inlineStr">
        <is>
          <t>0</t>
        </is>
      </c>
      <c r="P113" t="inlineStr">
        <is>
          <t>0</t>
        </is>
      </c>
    </row>
    <row r="114">
      <c r="A114" t="inlineStr">
        <is>
          <t>Tier 6: Small Exporter (₹1 Cr – ₹10 Cr / $120K–$1.2M USD)</t>
        </is>
      </c>
      <c r="B114" t="inlineStr">
        <is>
          <t>5.0</t>
        </is>
      </c>
      <c r="C114" t="inlineStr">
        <is>
          <t>1-10 Cr</t>
        </is>
      </c>
      <c r="D114" t="inlineStr">
        <is>
          <t>UNITECH ENGINEERS (INDIA)</t>
        </is>
      </c>
      <c r="E114" t="inlineStr">
        <is>
          <t>Engineering Products</t>
        </is>
      </c>
      <c r="F114" t="inlineStr">
        <is>
          <t>Both goods and services</t>
        </is>
      </c>
      <c r="G114" t="inlineStr">
        <is>
          <t>False</t>
        </is>
      </c>
      <c r="H114" t="inlineStr">
        <is>
          <t>11-50</t>
        </is>
      </c>
      <c r="I114" t="inlineStr">
        <is>
          <t>North West Delhi</t>
        </is>
      </c>
      <c r="J114" t="inlineStr">
        <is>
          <t>0515911348</t>
        </is>
      </c>
      <c r="K114" t="inlineStr">
        <is>
          <t>07ABLPS9623B1ZH</t>
        </is>
      </c>
      <c r="M114" t="inlineStr">
        <is>
          <t>https://www.indiamart.com/unitech-engineers-india/</t>
        </is>
      </c>
      <c r="N114" t="inlineStr">
        <is>
          <t>1986</t>
        </is>
      </c>
      <c r="O114" t="inlineStr">
        <is>
          <t>13</t>
        </is>
      </c>
      <c r="P114" t="inlineStr">
        <is>
          <t>0</t>
        </is>
      </c>
    </row>
    <row r="115">
      <c r="A115" t="inlineStr">
        <is>
          <t>Tier 6: Small Exporter (₹1 Cr – ₹10 Cr / $120K–$1.2M USD)</t>
        </is>
      </c>
      <c r="B115" t="inlineStr">
        <is>
          <t>5.0</t>
        </is>
      </c>
      <c r="C115" t="inlineStr">
        <is>
          <t>1-10 Crore</t>
        </is>
      </c>
      <c r="D115" t="inlineStr">
        <is>
          <t>D K JEWELLERS</t>
        </is>
      </c>
      <c r="E115" t="inlineStr">
        <is>
          <t>Gems and Jewellery Products</t>
        </is>
      </c>
      <c r="F115" t="inlineStr">
        <is>
          <t>Both goods and services</t>
        </is>
      </c>
      <c r="G115" t="inlineStr">
        <is>
          <t>False</t>
        </is>
      </c>
      <c r="H115" t="inlineStr">
        <is>
          <t>11-50</t>
        </is>
      </c>
      <c r="I115" t="inlineStr">
        <is>
          <t>North Delhi</t>
        </is>
      </c>
      <c r="J115" t="inlineStr">
        <is>
          <t>ACUPG3187C</t>
        </is>
      </c>
      <c r="K115" t="inlineStr">
        <is>
          <t>07ACUPG3187C1ZH</t>
        </is>
      </c>
      <c r="N115" t="inlineStr">
        <is>
          <t>2024</t>
        </is>
      </c>
      <c r="O115" t="inlineStr">
        <is>
          <t>8</t>
        </is>
      </c>
      <c r="P115" t="inlineStr">
        <is>
          <t>0</t>
        </is>
      </c>
    </row>
    <row r="116">
      <c r="A116" t="inlineStr">
        <is>
          <t>Tier 6: Small Exporter (₹1 Cr – ₹10 Cr / $120K–$1.2M USD)</t>
        </is>
      </c>
      <c r="B116" t="inlineStr">
        <is>
          <t>5.0</t>
        </is>
      </c>
      <c r="C116" t="inlineStr">
        <is>
          <t>1-10 Cr</t>
        </is>
      </c>
      <c r="D116" t="inlineStr">
        <is>
          <t>RIGAA CLOTHINGS PRIVATE LIMITED</t>
        </is>
      </c>
      <c r="E116" t="inlineStr">
        <is>
          <t>Textile &amp; Apparel Products</t>
        </is>
      </c>
      <c r="F116" t="inlineStr">
        <is>
          <t>Goods</t>
        </is>
      </c>
      <c r="G116" t="inlineStr">
        <is>
          <t>False</t>
        </is>
      </c>
      <c r="H116" t="inlineStr">
        <is>
          <t>11-50</t>
        </is>
      </c>
      <c r="I116" t="inlineStr">
        <is>
          <t>West Delhi</t>
        </is>
      </c>
      <c r="J116" t="inlineStr">
        <is>
          <t>0517514907</t>
        </is>
      </c>
      <c r="K116" t="inlineStr">
        <is>
          <t>06AAHCR9944C1Z7</t>
        </is>
      </c>
      <c r="L116" t="inlineStr">
        <is>
          <t>U17299DL2016PTC306153</t>
        </is>
      </c>
      <c r="N116" t="inlineStr">
        <is>
          <t>2016</t>
        </is>
      </c>
      <c r="O116" t="inlineStr">
        <is>
          <t>5</t>
        </is>
      </c>
      <c r="P116" t="inlineStr">
        <is>
          <t>0</t>
        </is>
      </c>
    </row>
    <row r="117">
      <c r="A117" t="inlineStr">
        <is>
          <t>Tier 6: Small Exporter (₹1 Cr – ₹10 Cr / $120K–$1.2M USD)</t>
        </is>
      </c>
      <c r="B117" t="inlineStr">
        <is>
          <t>5.0</t>
        </is>
      </c>
      <c r="C117" t="inlineStr">
        <is>
          <t>1-10 Cr</t>
        </is>
      </c>
      <c r="D117" t="inlineStr">
        <is>
          <t>Majestine Global</t>
        </is>
      </c>
      <c r="E117" t="inlineStr">
        <is>
          <t>Food Products</t>
        </is>
      </c>
      <c r="F117" t="inlineStr">
        <is>
          <t>Both goods and services</t>
        </is>
      </c>
      <c r="G117" t="inlineStr">
        <is>
          <t>False</t>
        </is>
      </c>
      <c r="H117" t="inlineStr">
        <is>
          <t>11-50</t>
        </is>
      </c>
      <c r="I117" t="inlineStr">
        <is>
          <t>Delhi</t>
        </is>
      </c>
      <c r="J117" t="inlineStr">
        <is>
          <t>FLKPS4797C</t>
        </is>
      </c>
      <c r="K117" t="inlineStr">
        <is>
          <t>07FLKPS4797C1ZH</t>
        </is>
      </c>
      <c r="M117" t="inlineStr">
        <is>
          <t>https://www.majestineglobal.com</t>
        </is>
      </c>
      <c r="N117" t="inlineStr">
        <is>
          <t>2025</t>
        </is>
      </c>
      <c r="O117" t="inlineStr">
        <is>
          <t>5</t>
        </is>
      </c>
      <c r="P117" t="inlineStr">
        <is>
          <t>0</t>
        </is>
      </c>
    </row>
    <row r="118">
      <c r="A118" t="inlineStr">
        <is>
          <t>Tier 6: Small Exporter (₹1 Cr – ₹10 Cr / $120K–$1.2M USD)</t>
        </is>
      </c>
      <c r="B118" t="inlineStr">
        <is>
          <t>5.0</t>
        </is>
      </c>
      <c r="C118" t="inlineStr">
        <is>
          <t>1-10 Cr</t>
        </is>
      </c>
      <c r="D118" t="inlineStr">
        <is>
          <t>ADVANCE INTERNATIONAL</t>
        </is>
      </c>
      <c r="E118" t="inlineStr">
        <is>
          <t>Engineering Products</t>
        </is>
      </c>
      <c r="F118" t="inlineStr">
        <is>
          <t>Goods</t>
        </is>
      </c>
      <c r="G118" t="inlineStr">
        <is>
          <t>False</t>
        </is>
      </c>
      <c r="H118" t="inlineStr">
        <is>
          <t>11-50</t>
        </is>
      </c>
      <c r="I118" t="inlineStr">
        <is>
          <t>South Delhi</t>
        </is>
      </c>
      <c r="J118" t="inlineStr">
        <is>
          <t>0500026271</t>
        </is>
      </c>
      <c r="K118" t="inlineStr">
        <is>
          <t>07AEUPG4468C1ZB</t>
        </is>
      </c>
      <c r="M118" t="inlineStr">
        <is>
          <t>https://www.advanceinternationalgroup.com</t>
        </is>
      </c>
      <c r="N118" t="inlineStr">
        <is>
          <t>1997</t>
        </is>
      </c>
      <c r="O118" t="inlineStr">
        <is>
          <t>2</t>
        </is>
      </c>
      <c r="P118" t="inlineStr">
        <is>
          <t>0</t>
        </is>
      </c>
    </row>
    <row r="119">
      <c r="A119" t="inlineStr">
        <is>
          <t>Tier 6: Small Exporter (₹1 Cr – ₹10 Cr / $120K–$1.2M USD)</t>
        </is>
      </c>
      <c r="B119" t="inlineStr">
        <is>
          <t>5.0</t>
        </is>
      </c>
      <c r="C119" t="inlineStr">
        <is>
          <t>1-10 Crores</t>
        </is>
      </c>
      <c r="D119" t="inlineStr">
        <is>
          <t>LIMITED</t>
        </is>
      </c>
      <c r="E119" t="inlineStr">
        <is>
          <t>Accounting, Bookkeeping and Consultancy Services</t>
        </is>
      </c>
      <c r="F119" t="inlineStr">
        <is>
          <t>Services</t>
        </is>
      </c>
      <c r="G119" t="inlineStr">
        <is>
          <t>False</t>
        </is>
      </c>
      <c r="H119" t="inlineStr">
        <is>
          <t>11-50</t>
        </is>
      </c>
      <c r="I119" t="inlineStr">
        <is>
          <t>New Delhi</t>
        </is>
      </c>
      <c r="J119" t="inlineStr">
        <is>
          <t>AAFCA5435R</t>
        </is>
      </c>
      <c r="K119" t="inlineStr">
        <is>
          <t>09AAFCA5435R1Z3</t>
        </is>
      </c>
      <c r="L119" t="inlineStr">
        <is>
          <t>U74140DL2006PTC144944</t>
        </is>
      </c>
      <c r="M119" t="inlineStr">
        <is>
          <t>https://alacritycorp.com</t>
        </is>
      </c>
      <c r="N119" t="inlineStr">
        <is>
          <t>2006</t>
        </is>
      </c>
      <c r="O119" t="inlineStr">
        <is>
          <t>2</t>
        </is>
      </c>
      <c r="P119" t="inlineStr">
        <is>
          <t>0</t>
        </is>
      </c>
    </row>
    <row r="120">
      <c r="A120" t="inlineStr">
        <is>
          <t>Tier 6: Small Exporter (₹1 Cr – ₹10 Cr / $120K–$1.2M USD)</t>
        </is>
      </c>
      <c r="B120" t="inlineStr">
        <is>
          <t>5.0</t>
        </is>
      </c>
      <c r="C120" t="inlineStr">
        <is>
          <t>1-10 Cr</t>
        </is>
      </c>
      <c r="D120" t="inlineStr">
        <is>
          <t>Mittal Teas</t>
        </is>
      </c>
      <c r="E120" t="inlineStr">
        <is>
          <t>Food Products</t>
        </is>
      </c>
      <c r="F120" t="inlineStr">
        <is>
          <t>Goods</t>
        </is>
      </c>
      <c r="G120" t="inlineStr">
        <is>
          <t>False</t>
        </is>
      </c>
      <c r="H120" t="inlineStr">
        <is>
          <t>11-50</t>
        </is>
      </c>
      <c r="I120" t="inlineStr">
        <is>
          <t>Delhi</t>
        </is>
      </c>
      <c r="J120" t="inlineStr">
        <is>
          <t>0504052721</t>
        </is>
      </c>
      <c r="K120" t="inlineStr">
        <is>
          <t>07AAIPM0757A1Z1</t>
        </is>
      </c>
      <c r="M120" t="inlineStr">
        <is>
          <t>https://www.mittalteas.com</t>
        </is>
      </c>
      <c r="N120" t="inlineStr">
        <is>
          <t>2017</t>
        </is>
      </c>
      <c r="O120" t="inlineStr">
        <is>
          <t>1</t>
        </is>
      </c>
      <c r="P120" t="inlineStr">
        <is>
          <t>0</t>
        </is>
      </c>
    </row>
    <row r="121">
      <c r="A121" t="inlineStr">
        <is>
          <t>Tier 6: Small Exporter (₹1 Cr – ₹10 Cr / $120K–$1.2M USD)</t>
        </is>
      </c>
      <c r="B121" t="inlineStr">
        <is>
          <t>5.0</t>
        </is>
      </c>
      <c r="C121" t="inlineStr">
        <is>
          <t>1-10 Crores</t>
        </is>
      </c>
      <c r="D121" t="inlineStr">
        <is>
          <t>MANDAP INTERNATIONAL PVT LTD</t>
        </is>
      </c>
      <c r="E121" t="inlineStr">
        <is>
          <t>Automobiles, Aircrafts and Other Transport Equipment</t>
        </is>
      </c>
      <c r="F121" t="inlineStr">
        <is>
          <t>Goods</t>
        </is>
      </c>
      <c r="G121" t="inlineStr">
        <is>
          <t>False</t>
        </is>
      </c>
      <c r="H121" t="inlineStr">
        <is>
          <t>11-50</t>
        </is>
      </c>
      <c r="I121" t="inlineStr">
        <is>
          <t>South West Delhi</t>
        </is>
      </c>
      <c r="J121" t="inlineStr">
        <is>
          <t>0592038734</t>
        </is>
      </c>
      <c r="K121" t="inlineStr">
        <is>
          <t>06AAACM2071L1ZK</t>
        </is>
      </c>
      <c r="M121" t="inlineStr">
        <is>
          <t>https://www.mandaprims.com</t>
        </is>
      </c>
      <c r="N121" t="inlineStr">
        <is>
          <t>1978</t>
        </is>
      </c>
      <c r="O121" t="inlineStr">
        <is>
          <t>1</t>
        </is>
      </c>
      <c r="P121" t="inlineStr">
        <is>
          <t>0</t>
        </is>
      </c>
    </row>
    <row r="122">
      <c r="A122" t="inlineStr">
        <is>
          <t>Tier 6: Small Exporter (₹1 Cr – ₹10 Cr / $120K–$1.2M USD)</t>
        </is>
      </c>
      <c r="B122" t="inlineStr">
        <is>
          <t>5.0</t>
        </is>
      </c>
      <c r="C122" t="inlineStr">
        <is>
          <t>1-10 Cr</t>
        </is>
      </c>
      <c r="D122" t="inlineStr">
        <is>
          <t>GLOBALL SHIFT IMPORT EXPORT</t>
        </is>
      </c>
      <c r="E122" t="inlineStr">
        <is>
          <t>Handicrafts</t>
        </is>
      </c>
      <c r="F122" t="inlineStr">
        <is>
          <t>Goods</t>
        </is>
      </c>
      <c r="G122" t="inlineStr">
        <is>
          <t>False</t>
        </is>
      </c>
      <c r="H122" t="inlineStr">
        <is>
          <t>11-50</t>
        </is>
      </c>
      <c r="I122" t="inlineStr">
        <is>
          <t>North Delhi</t>
        </is>
      </c>
      <c r="J122" t="inlineStr">
        <is>
          <t>ARMPS0330C</t>
        </is>
      </c>
      <c r="K122" t="inlineStr">
        <is>
          <t>07ARMPS0330C1Z3</t>
        </is>
      </c>
      <c r="M122" t="inlineStr">
        <is>
          <t>https://www.durjayaherbals.com</t>
        </is>
      </c>
      <c r="N122" t="inlineStr">
        <is>
          <t>2024</t>
        </is>
      </c>
      <c r="O122" t="inlineStr">
        <is>
          <t>1</t>
        </is>
      </c>
      <c r="P122" t="inlineStr">
        <is>
          <t>0</t>
        </is>
      </c>
    </row>
    <row r="123">
      <c r="A123" t="inlineStr">
        <is>
          <t>Tier 6: Small Exporter (₹1 Cr – ₹10 Cr / $120K–$1.2M USD)</t>
        </is>
      </c>
      <c r="B123" t="inlineStr">
        <is>
          <t>5.0</t>
        </is>
      </c>
      <c r="C123" t="inlineStr">
        <is>
          <t>1-10 Cr</t>
        </is>
      </c>
      <c r="D123" t="inlineStr">
        <is>
          <t>BUWCH LIFESTYLES AND MANAGEMENT PRIVATE LIMITED</t>
        </is>
      </c>
      <c r="E123" t="inlineStr">
        <is>
          <t>Leather Products</t>
        </is>
      </c>
      <c r="F123" t="inlineStr">
        <is>
          <t>Both goods and services</t>
        </is>
      </c>
      <c r="G123" t="inlineStr">
        <is>
          <t>False</t>
        </is>
      </c>
      <c r="H123" t="inlineStr">
        <is>
          <t>11-50</t>
        </is>
      </c>
      <c r="I123" t="inlineStr">
        <is>
          <t>South Delhi</t>
        </is>
      </c>
      <c r="J123" t="inlineStr">
        <is>
          <t>AAMCB1544P</t>
        </is>
      </c>
      <c r="K123" t="inlineStr">
        <is>
          <t>07AAMCB1544P1Z9</t>
        </is>
      </c>
      <c r="L123" t="inlineStr">
        <is>
          <t>U47912DL2023PTC423725</t>
        </is>
      </c>
      <c r="M123" t="inlineStr">
        <is>
          <t>https://buwch.com/</t>
        </is>
      </c>
      <c r="N123" t="inlineStr">
        <is>
          <t>2023</t>
        </is>
      </c>
      <c r="O123" t="inlineStr">
        <is>
          <t>1</t>
        </is>
      </c>
      <c r="P123" t="inlineStr">
        <is>
          <t>0</t>
        </is>
      </c>
    </row>
    <row r="124">
      <c r="A124" t="inlineStr">
        <is>
          <t>Tier 6: Small Exporter (₹1 Cr – ₹10 Cr / $120K–$1.2M USD)</t>
        </is>
      </c>
      <c r="B124" t="inlineStr">
        <is>
          <t>5.0</t>
        </is>
      </c>
      <c r="C124" t="inlineStr">
        <is>
          <t>1-10 Cr</t>
        </is>
      </c>
      <c r="D124" t="inlineStr">
        <is>
          <t>Shivay Enterprises</t>
        </is>
      </c>
      <c r="E124" t="inlineStr">
        <is>
          <t>Automobiles, Aircrafts and Other Transport Equipment</t>
        </is>
      </c>
      <c r="F124" t="inlineStr">
        <is>
          <t>Goods</t>
        </is>
      </c>
      <c r="G124" t="inlineStr">
        <is>
          <t>False</t>
        </is>
      </c>
      <c r="H124" t="inlineStr">
        <is>
          <t>11-50</t>
        </is>
      </c>
      <c r="I124" t="inlineStr">
        <is>
          <t>North West Delhi</t>
        </is>
      </c>
      <c r="J124" t="inlineStr">
        <is>
          <t>BVEPG4894E</t>
        </is>
      </c>
      <c r="K124" t="inlineStr">
        <is>
          <t>07BVEPG4894E2ZG</t>
        </is>
      </c>
      <c r="M124" t="inlineStr">
        <is>
          <t>https://www.tpemats.com/</t>
        </is>
      </c>
      <c r="N124" t="inlineStr">
        <is>
          <t>2017</t>
        </is>
      </c>
      <c r="O124" t="inlineStr">
        <is>
          <t>0</t>
        </is>
      </c>
      <c r="P124" t="inlineStr">
        <is>
          <t>0</t>
        </is>
      </c>
    </row>
    <row r="125">
      <c r="A125" t="inlineStr">
        <is>
          <t>Tier 6: Small Exporter (₹1 Cr – ₹10 Cr / $120K–$1.2M USD)</t>
        </is>
      </c>
      <c r="B125" t="inlineStr">
        <is>
          <t>5.0</t>
        </is>
      </c>
      <c r="C125" t="inlineStr">
        <is>
          <t>1-10 Cr</t>
        </is>
      </c>
      <c r="D125" t="inlineStr">
        <is>
          <t>TESTPAN INDIA PRIVATE LIMITED</t>
        </is>
      </c>
      <c r="E125" t="inlineStr">
        <is>
          <t>Education Services</t>
        </is>
      </c>
      <c r="F125" t="inlineStr">
        <is>
          <t>Services</t>
        </is>
      </c>
      <c r="G125" t="inlineStr">
        <is>
          <t>False</t>
        </is>
      </c>
      <c r="H125" t="inlineStr">
        <is>
          <t>11-50</t>
        </is>
      </c>
      <c r="I125" t="inlineStr">
        <is>
          <t>West Delhi</t>
        </is>
      </c>
      <c r="J125" t="inlineStr">
        <is>
          <t>AAFCT9560Q</t>
        </is>
      </c>
      <c r="K125" t="inlineStr">
        <is>
          <t>07AAFCT9560Q1ZG</t>
        </is>
      </c>
      <c r="L125" t="inlineStr">
        <is>
          <t>U74999DL2016PTC307238</t>
        </is>
      </c>
      <c r="M125" t="inlineStr">
        <is>
          <t>https://www.testpanindia.com</t>
        </is>
      </c>
      <c r="N125" t="inlineStr">
        <is>
          <t>2016</t>
        </is>
      </c>
      <c r="O125" t="inlineStr">
        <is>
          <t>0</t>
        </is>
      </c>
      <c r="P125" t="inlineStr">
        <is>
          <t>0</t>
        </is>
      </c>
    </row>
    <row r="126">
      <c r="A126" t="inlineStr">
        <is>
          <t>Tier 6: Small Exporter (₹1 Cr – ₹10 Cr / $120K–$1.2M USD)</t>
        </is>
      </c>
      <c r="B126" t="inlineStr">
        <is>
          <t>5.0</t>
        </is>
      </c>
      <c r="C126" t="inlineStr">
        <is>
          <t>1-10 Cr</t>
        </is>
      </c>
      <c r="D126" t="inlineStr">
        <is>
          <t>EAST WEST COMBINE</t>
        </is>
      </c>
      <c r="E126" t="inlineStr">
        <is>
          <t>Textile &amp; Apparel Products</t>
        </is>
      </c>
      <c r="F126" t="inlineStr">
        <is>
          <t>Goods</t>
        </is>
      </c>
      <c r="G126" t="inlineStr">
        <is>
          <t>False</t>
        </is>
      </c>
      <c r="H126" t="inlineStr">
        <is>
          <t>11-50</t>
        </is>
      </c>
      <c r="I126" t="inlineStr">
        <is>
          <t>East Delhi</t>
        </is>
      </c>
      <c r="J126" t="inlineStr">
        <is>
          <t>0500045194</t>
        </is>
      </c>
      <c r="K126" t="inlineStr">
        <is>
          <t>07AAAFE9070A1ZU</t>
        </is>
      </c>
      <c r="M126" t="inlineStr">
        <is>
          <t>https://www.eastwestcombine.com</t>
        </is>
      </c>
      <c r="N126" t="inlineStr">
        <is>
          <t>1994</t>
        </is>
      </c>
      <c r="O126" t="inlineStr">
        <is>
          <t>0</t>
        </is>
      </c>
      <c r="P126" t="inlineStr">
        <is>
          <t>0</t>
        </is>
      </c>
    </row>
    <row r="127">
      <c r="A127" t="inlineStr">
        <is>
          <t>Tier 6: Small Exporter (₹1 Cr – ₹10 Cr / $120K–$1.2M USD)</t>
        </is>
      </c>
      <c r="B127" t="inlineStr">
        <is>
          <t>5.0</t>
        </is>
      </c>
      <c r="C127" t="inlineStr">
        <is>
          <t>1-10 Cr</t>
        </is>
      </c>
      <c r="D127" t="inlineStr">
        <is>
          <t>SUMAN SYNDETS PVT. LTD</t>
        </is>
      </c>
      <c r="E127" t="inlineStr">
        <is>
          <t>Engineering Products</t>
        </is>
      </c>
      <c r="F127" t="inlineStr">
        <is>
          <t>Both goods and services</t>
        </is>
      </c>
      <c r="G127" t="inlineStr">
        <is>
          <t>False</t>
        </is>
      </c>
      <c r="H127" t="inlineStr">
        <is>
          <t>11-50</t>
        </is>
      </c>
      <c r="I127" t="inlineStr">
        <is>
          <t>Ogft</t>
        </is>
      </c>
      <c r="J127" t="inlineStr">
        <is>
          <t>0598025090</t>
        </is>
      </c>
      <c r="K127" t="inlineStr">
        <is>
          <t>07AAACS2818M1Z7</t>
        </is>
      </c>
      <c r="M127" t="inlineStr">
        <is>
          <t>https://www.sumansyndet.com</t>
        </is>
      </c>
      <c r="N127" t="inlineStr">
        <is>
          <t>1992</t>
        </is>
      </c>
      <c r="O127" t="inlineStr">
        <is>
          <t>0</t>
        </is>
      </c>
      <c r="P127" t="inlineStr">
        <is>
          <t>0</t>
        </is>
      </c>
    </row>
    <row r="128">
      <c r="A128" t="inlineStr">
        <is>
          <t>Tier 6: Small Exporter (₹1 Cr – ₹10 Cr / $120K–$1.2M USD)</t>
        </is>
      </c>
      <c r="B128" t="inlineStr">
        <is>
          <t>5.0</t>
        </is>
      </c>
      <c r="C128" t="inlineStr">
        <is>
          <t>1-10 Cr</t>
        </is>
      </c>
      <c r="D128" t="inlineStr">
        <is>
          <t>RANFORT WELLNESS PRIVATE LIMITED</t>
        </is>
      </c>
      <c r="E128" t="inlineStr">
        <is>
          <t>Food Products</t>
        </is>
      </c>
      <c r="F128" t="inlineStr">
        <is>
          <t>Goods</t>
        </is>
      </c>
      <c r="G128" t="inlineStr">
        <is>
          <t>False</t>
        </is>
      </c>
      <c r="H128" t="inlineStr">
        <is>
          <t>11-50</t>
        </is>
      </c>
      <c r="I128" t="inlineStr">
        <is>
          <t>South Delhi</t>
        </is>
      </c>
      <c r="J128" t="inlineStr">
        <is>
          <t>AANCR6535M</t>
        </is>
      </c>
      <c r="K128" t="inlineStr">
        <is>
          <t>07AANCR6535M1ZP</t>
        </is>
      </c>
      <c r="L128" t="inlineStr">
        <is>
          <t>U86100DL2024PTC431571</t>
        </is>
      </c>
      <c r="N128" t="inlineStr">
        <is>
          <t>2024</t>
        </is>
      </c>
      <c r="O128" t="inlineStr">
        <is>
          <t>0</t>
        </is>
      </c>
      <c r="P128" t="inlineStr">
        <is>
          <t>0</t>
        </is>
      </c>
    </row>
    <row r="129">
      <c r="A129" t="inlineStr">
        <is>
          <t>Tier 6: Small Exporter (₹1 Cr – ₹10 Cr / $120K–$1.2M USD)</t>
        </is>
      </c>
      <c r="B129" t="inlineStr">
        <is>
          <t>5.0</t>
        </is>
      </c>
      <c r="C129" t="inlineStr">
        <is>
          <t>1-10 Cr</t>
        </is>
      </c>
      <c r="D129" t="inlineStr">
        <is>
          <t>MANOHAR LAL BROTHERS</t>
        </is>
      </c>
      <c r="E129" t="inlineStr">
        <is>
          <t>Gems and Jewellery Products</t>
        </is>
      </c>
      <c r="F129" t="inlineStr">
        <is>
          <t>Both goods and services</t>
        </is>
      </c>
      <c r="G129" t="inlineStr">
        <is>
          <t>False</t>
        </is>
      </c>
      <c r="H129" t="inlineStr">
        <is>
          <t>11-50</t>
        </is>
      </c>
      <c r="I129" t="inlineStr">
        <is>
          <t>South Delhi</t>
        </is>
      </c>
      <c r="J129" t="inlineStr">
        <is>
          <t>0513076271</t>
        </is>
      </c>
      <c r="K129" t="inlineStr">
        <is>
          <t>07AASFM1775C1Z4</t>
        </is>
      </c>
      <c r="M129" t="inlineStr">
        <is>
          <t>https://www.mlbjewels.com</t>
        </is>
      </c>
      <c r="N129" t="inlineStr">
        <is>
          <t>2010</t>
        </is>
      </c>
      <c r="O129" t="inlineStr">
        <is>
          <t>0</t>
        </is>
      </c>
      <c r="P129" t="inlineStr">
        <is>
          <t>0</t>
        </is>
      </c>
    </row>
    <row r="130">
      <c r="A130" t="inlineStr">
        <is>
          <t>Tier 6: Small Exporter (₹1 Cr – ₹10 Cr / $120K–$1.2M USD)</t>
        </is>
      </c>
      <c r="B130" t="inlineStr">
        <is>
          <t>5.0</t>
        </is>
      </c>
      <c r="C130" t="inlineStr">
        <is>
          <t>1-10 Crores</t>
        </is>
      </c>
      <c r="D130" t="inlineStr">
        <is>
          <t>MAHAJAN CARPETS</t>
        </is>
      </c>
      <c r="E130" t="inlineStr">
        <is>
          <t>Handicrafts</t>
        </is>
      </c>
      <c r="F130" t="inlineStr">
        <is>
          <t>Goods</t>
        </is>
      </c>
      <c r="G130" t="inlineStr">
        <is>
          <t>False</t>
        </is>
      </c>
      <c r="H130" t="inlineStr">
        <is>
          <t>11-50</t>
        </is>
      </c>
      <c r="I130" t="inlineStr">
        <is>
          <t>East Delhi</t>
        </is>
      </c>
      <c r="J130" t="inlineStr">
        <is>
          <t>0589021711</t>
        </is>
      </c>
      <c r="K130" t="inlineStr">
        <is>
          <t>09AADFM7633E1ZA</t>
        </is>
      </c>
      <c r="M130" t="inlineStr">
        <is>
          <t>https://www.mahajancarpets.com</t>
        </is>
      </c>
      <c r="N130" t="inlineStr">
        <is>
          <t>1997</t>
        </is>
      </c>
      <c r="O130" t="inlineStr">
        <is>
          <t>0</t>
        </is>
      </c>
      <c r="P130" t="inlineStr">
        <is>
          <t>0</t>
        </is>
      </c>
    </row>
    <row r="131">
      <c r="A131" t="inlineStr">
        <is>
          <t>Tier 6: Small Exporter (₹1 Cr – ₹10 Cr / $120K–$1.2M USD)</t>
        </is>
      </c>
      <c r="B131" t="inlineStr">
        <is>
          <t>5.0</t>
        </is>
      </c>
      <c r="C131" t="inlineStr">
        <is>
          <t>1-10 Cr</t>
        </is>
      </c>
      <c r="D131" t="inlineStr">
        <is>
          <t>INSTAA PRECISION TOOLS LLP</t>
        </is>
      </c>
      <c r="E131" t="inlineStr">
        <is>
          <t>Engineering Products</t>
        </is>
      </c>
      <c r="F131" t="inlineStr">
        <is>
          <t>Goods</t>
        </is>
      </c>
      <c r="G131" t="inlineStr">
        <is>
          <t>False</t>
        </is>
      </c>
      <c r="H131" t="inlineStr">
        <is>
          <t>11-50</t>
        </is>
      </c>
      <c r="I131" t="inlineStr">
        <is>
          <t>Ift</t>
        </is>
      </c>
      <c r="J131" t="inlineStr">
        <is>
          <t>AAJFI4630H</t>
        </is>
      </c>
      <c r="K131" t="inlineStr">
        <is>
          <t>07AAJFI4630H1ZF</t>
        </is>
      </c>
      <c r="L131" t="inlineStr">
        <is>
          <t>ABB-2370</t>
        </is>
      </c>
      <c r="M131" t="inlineStr">
        <is>
          <t>https://www.instaatool.com</t>
        </is>
      </c>
      <c r="N131" t="inlineStr">
        <is>
          <t>2022</t>
        </is>
      </c>
      <c r="O131" t="inlineStr">
        <is>
          <t>0</t>
        </is>
      </c>
      <c r="P131" t="inlineStr">
        <is>
          <t>0</t>
        </is>
      </c>
    </row>
    <row r="132">
      <c r="A132" t="inlineStr">
        <is>
          <t>Tier 6: Small Exporter (₹1 Cr – ₹10 Cr / $120K–$1.2M USD)</t>
        </is>
      </c>
      <c r="B132" t="inlineStr">
        <is>
          <t>5.0</t>
        </is>
      </c>
      <c r="C132" t="inlineStr">
        <is>
          <t>1-10 Crores</t>
        </is>
      </c>
      <c r="D132" t="inlineStr">
        <is>
          <t>R.B. INTERNATIONAL</t>
        </is>
      </c>
      <c r="E132" t="inlineStr">
        <is>
          <t>Leather Products</t>
        </is>
      </c>
      <c r="F132" t="inlineStr">
        <is>
          <t>Goods</t>
        </is>
      </c>
      <c r="G132" t="inlineStr">
        <is>
          <t>False</t>
        </is>
      </c>
      <c r="H132" t="inlineStr">
        <is>
          <t>11-50</t>
        </is>
      </c>
      <c r="I132" t="inlineStr">
        <is>
          <t>New Delhi South</t>
        </is>
      </c>
      <c r="J132" t="inlineStr">
        <is>
          <t>0500032581</t>
        </is>
      </c>
      <c r="K132" t="inlineStr">
        <is>
          <t>07AAEPT4700E1ZZ</t>
        </is>
      </c>
      <c r="N132" t="inlineStr">
        <is>
          <t>1991</t>
        </is>
      </c>
      <c r="O132" t="inlineStr">
        <is>
          <t>0</t>
        </is>
      </c>
      <c r="P132" t="inlineStr">
        <is>
          <t>0</t>
        </is>
      </c>
    </row>
    <row r="133">
      <c r="A133" t="inlineStr">
        <is>
          <t>Tier 6: Small Exporter (₹1 Cr – ₹10 Cr / $120K–$1.2M USD)</t>
        </is>
      </c>
      <c r="B133" t="inlineStr">
        <is>
          <t>5.0</t>
        </is>
      </c>
      <c r="C133" t="inlineStr">
        <is>
          <t>1-10 Crores</t>
        </is>
      </c>
      <c r="D133" t="inlineStr">
        <is>
          <t>PINK DREAMS STUDIO</t>
        </is>
      </c>
      <c r="E133" t="inlineStr">
        <is>
          <t>Gems and Jewellery Products</t>
        </is>
      </c>
      <c r="F133" t="inlineStr">
        <is>
          <t>Goods</t>
        </is>
      </c>
      <c r="G133" t="inlineStr">
        <is>
          <t>False</t>
        </is>
      </c>
      <c r="H133" t="inlineStr">
        <is>
          <t>11-50</t>
        </is>
      </c>
      <c r="I133" t="inlineStr">
        <is>
          <t>South Delhi</t>
        </is>
      </c>
      <c r="J133" t="inlineStr">
        <is>
          <t>0510018726</t>
        </is>
      </c>
      <c r="K133" t="inlineStr">
        <is>
          <t>07AANFP5482C1Z2</t>
        </is>
      </c>
      <c r="M133" t="inlineStr">
        <is>
          <t>https://www.zariin.com</t>
        </is>
      </c>
      <c r="N133" t="inlineStr">
        <is>
          <t>2010</t>
        </is>
      </c>
      <c r="O133" t="inlineStr">
        <is>
          <t>0</t>
        </is>
      </c>
      <c r="P133" t="inlineStr">
        <is>
          <t>0</t>
        </is>
      </c>
    </row>
    <row r="134">
      <c r="A134" t="inlineStr">
        <is>
          <t>Tier 6: Small Exporter (₹1 Cr – ₹10 Cr / $120K–$1.2M USD)</t>
        </is>
      </c>
      <c r="B134" t="inlineStr">
        <is>
          <t>5.0</t>
        </is>
      </c>
      <c r="C134" t="inlineStr">
        <is>
          <t>1-10 Cr</t>
        </is>
      </c>
      <c r="D134" t="inlineStr">
        <is>
          <t>DELHI HANDICRAFT EXPORTERS</t>
        </is>
      </c>
      <c r="E134" t="inlineStr">
        <is>
          <t>Gems and Jewellery Products</t>
        </is>
      </c>
      <c r="F134" t="inlineStr">
        <is>
          <t>Goods</t>
        </is>
      </c>
      <c r="G134" t="inlineStr">
        <is>
          <t>False</t>
        </is>
      </c>
      <c r="H134" t="inlineStr">
        <is>
          <t>11-50</t>
        </is>
      </c>
      <c r="I134" t="inlineStr">
        <is>
          <t>East Delhi</t>
        </is>
      </c>
      <c r="J134" t="inlineStr">
        <is>
          <t>0504017420</t>
        </is>
      </c>
      <c r="K134" t="inlineStr">
        <is>
          <t>09AAEFD2163P1Z4</t>
        </is>
      </c>
      <c r="M134" t="inlineStr">
        <is>
          <t>https://delhihandicrafts.com</t>
        </is>
      </c>
      <c r="N134" t="inlineStr">
        <is>
          <t>2004</t>
        </is>
      </c>
      <c r="O134" t="inlineStr">
        <is>
          <t>0</t>
        </is>
      </c>
      <c r="P134" t="inlineStr">
        <is>
          <t>0</t>
        </is>
      </c>
    </row>
    <row r="135">
      <c r="A135" t="inlineStr">
        <is>
          <t>Tier 6: Small Exporter (₹1 Cr – ₹10 Cr / $120K–$1.2M USD)</t>
        </is>
      </c>
      <c r="B135" t="inlineStr">
        <is>
          <t>5.0</t>
        </is>
      </c>
      <c r="C135" t="inlineStr">
        <is>
          <t>1-10 Crores</t>
        </is>
      </c>
      <c r="D135" t="inlineStr">
        <is>
          <t>ACTIVE INDIA HOLIDAYS PRIVATE LIMITED</t>
        </is>
      </c>
      <c r="E135" t="inlineStr">
        <is>
          <t>Tourism and Hospitality Services</t>
        </is>
      </c>
      <c r="F135" t="inlineStr">
        <is>
          <t>Services</t>
        </is>
      </c>
      <c r="G135" t="inlineStr">
        <is>
          <t>False</t>
        </is>
      </c>
      <c r="H135" t="inlineStr">
        <is>
          <t>11-50</t>
        </is>
      </c>
      <c r="I135" t="inlineStr">
        <is>
          <t>South West Delhi</t>
        </is>
      </c>
      <c r="J135" t="inlineStr">
        <is>
          <t>0516944908</t>
        </is>
      </c>
      <c r="K135" t="inlineStr">
        <is>
          <t>07AAKCA1317P1ZH</t>
        </is>
      </c>
      <c r="L135" t="inlineStr">
        <is>
          <t>U63000DL2011PTC225288</t>
        </is>
      </c>
      <c r="M135" t="inlineStr">
        <is>
          <t>https://www.activeindiaholidays.com</t>
        </is>
      </c>
      <c r="N135" t="inlineStr">
        <is>
          <t>2011</t>
        </is>
      </c>
      <c r="O135" t="inlineStr">
        <is>
          <t>0</t>
        </is>
      </c>
      <c r="P135" t="inlineStr">
        <is>
          <t>0</t>
        </is>
      </c>
    </row>
    <row r="136">
      <c r="A136" t="inlineStr">
        <is>
          <t>Tier 6: Small Exporter (₹1 Cr – ₹10 Cr / $120K–$1.2M USD)</t>
        </is>
      </c>
      <c r="B136" t="inlineStr">
        <is>
          <t>5.0</t>
        </is>
      </c>
      <c r="C136" t="inlineStr">
        <is>
          <t>1-10 Crores</t>
        </is>
      </c>
      <c r="D136" t="inlineStr">
        <is>
          <t>R BHARGAVA &amp; ASSOCIATES</t>
        </is>
      </c>
      <c r="E136" t="inlineStr">
        <is>
          <t>Accounting, Bookkeeping and Consultancy Services</t>
        </is>
      </c>
      <c r="F136" t="inlineStr">
        <is>
          <t>Services</t>
        </is>
      </c>
      <c r="G136" t="inlineStr">
        <is>
          <t>False</t>
        </is>
      </c>
      <c r="H136" t="inlineStr">
        <is>
          <t>11-50</t>
        </is>
      </c>
      <c r="I136" t="inlineStr">
        <is>
          <t>Rajouri Garden</t>
        </is>
      </c>
      <c r="J136" t="inlineStr">
        <is>
          <t>AAQFR3892K</t>
        </is>
      </c>
      <c r="K136" t="inlineStr">
        <is>
          <t>07AAQFR3892K1ZE</t>
        </is>
      </c>
      <c r="M136" t="inlineStr">
        <is>
          <t>https://www.rbhargavaassociates.in</t>
        </is>
      </c>
      <c r="N136" t="inlineStr">
        <is>
          <t>1994</t>
        </is>
      </c>
      <c r="O136" t="inlineStr">
        <is>
          <t>0</t>
        </is>
      </c>
      <c r="P136" t="inlineStr">
        <is>
          <t>0</t>
        </is>
      </c>
    </row>
    <row r="137">
      <c r="A137" t="inlineStr">
        <is>
          <t>Tier 6: Small Exporter (₹1 Cr – ₹10 Cr / $120K–$1.2M USD)</t>
        </is>
      </c>
      <c r="B137" t="inlineStr">
        <is>
          <t>5.0</t>
        </is>
      </c>
      <c r="C137" t="inlineStr">
        <is>
          <t>1-10 Crores</t>
        </is>
      </c>
      <c r="D137" t="inlineStr">
        <is>
          <t>ELEGANT JOURNEYS</t>
        </is>
      </c>
      <c r="E137" t="inlineStr">
        <is>
          <t>Tourism and Hospitality Services</t>
        </is>
      </c>
      <c r="F137" t="inlineStr">
        <is>
          <t>Services</t>
        </is>
      </c>
      <c r="G137" t="inlineStr">
        <is>
          <t>False</t>
        </is>
      </c>
      <c r="H137" t="inlineStr">
        <is>
          <t>11-50</t>
        </is>
      </c>
      <c r="I137" t="inlineStr">
        <is>
          <t>Vasant Kunj</t>
        </is>
      </c>
      <c r="J137" t="inlineStr">
        <is>
          <t>0516974122</t>
        </is>
      </c>
      <c r="K137" t="inlineStr">
        <is>
          <t>07AAKPW0618G1ZL</t>
        </is>
      </c>
      <c r="M137" t="inlineStr">
        <is>
          <t>https://www.elegantjourneys.com</t>
        </is>
      </c>
      <c r="N137" t="inlineStr">
        <is>
          <t>2012</t>
        </is>
      </c>
      <c r="O137" t="inlineStr">
        <is>
          <t>0</t>
        </is>
      </c>
      <c r="P137" t="inlineStr">
        <is>
          <t>0</t>
        </is>
      </c>
    </row>
    <row r="138">
      <c r="A138" t="inlineStr">
        <is>
          <t>Tier 6: Small Exporter (₹1 Cr – ₹10 Cr / $120K–$1.2M USD)</t>
        </is>
      </c>
      <c r="B138" t="inlineStr">
        <is>
          <t>5.0</t>
        </is>
      </c>
      <c r="C138" t="inlineStr">
        <is>
          <t>1-10 Crores</t>
        </is>
      </c>
      <c r="D138" t="inlineStr">
        <is>
          <t>TRANS TOOL MFG CO</t>
        </is>
      </c>
      <c r="E138" t="inlineStr">
        <is>
          <t>Engineering Products</t>
        </is>
      </c>
      <c r="F138" t="inlineStr">
        <is>
          <t>Both goods and services</t>
        </is>
      </c>
      <c r="G138" t="inlineStr">
        <is>
          <t>False</t>
        </is>
      </c>
      <c r="H138" t="inlineStr">
        <is>
          <t>11-50</t>
        </is>
      </c>
      <c r="I138" t="inlineStr">
        <is>
          <t>South Delhi</t>
        </is>
      </c>
      <c r="J138" t="inlineStr">
        <is>
          <t>AAVFT4476G</t>
        </is>
      </c>
      <c r="K138" t="inlineStr">
        <is>
          <t>06AAVFT4476G1ZK</t>
        </is>
      </c>
      <c r="N138" t="inlineStr">
        <is>
          <t>2023</t>
        </is>
      </c>
      <c r="O138" t="inlineStr">
        <is>
          <t>0</t>
        </is>
      </c>
      <c r="P138" t="inlineStr">
        <is>
          <t>0</t>
        </is>
      </c>
    </row>
    <row r="139">
      <c r="A139" t="inlineStr">
        <is>
          <t>Tier 6: Small Exporter (₹1 Cr – ₹10 Cr / $120K–$1.2M USD)</t>
        </is>
      </c>
      <c r="B139" t="inlineStr">
        <is>
          <t>5.0</t>
        </is>
      </c>
      <c r="C139" t="inlineStr">
        <is>
          <t>1-10 Crores</t>
        </is>
      </c>
      <c r="D139" t="inlineStr">
        <is>
          <t>VIRENTIATECH PRIVATE LIMITED</t>
        </is>
      </c>
      <c r="E139" t="inlineStr">
        <is>
          <t>Agricultural or Allied Products</t>
        </is>
      </c>
      <c r="F139" t="inlineStr">
        <is>
          <t>Goods</t>
        </is>
      </c>
      <c r="G139" t="inlineStr">
        <is>
          <t>False</t>
        </is>
      </c>
      <c r="H139" t="inlineStr">
        <is>
          <t>11-50</t>
        </is>
      </c>
      <c r="I139" t="inlineStr">
        <is>
          <t>Badarpur</t>
        </is>
      </c>
      <c r="J139" t="inlineStr">
        <is>
          <t>AAGCV3637H</t>
        </is>
      </c>
      <c r="K139" t="inlineStr">
        <is>
          <t>07AAGCV3637H1Z6</t>
        </is>
      </c>
      <c r="L139" t="inlineStr">
        <is>
          <t>U29300DL2018PTC331868</t>
        </is>
      </c>
      <c r="M139" t="inlineStr">
        <is>
          <t>https://www.virenxia.com/</t>
        </is>
      </c>
      <c r="N139" t="inlineStr">
        <is>
          <t>2018</t>
        </is>
      </c>
      <c r="O139" t="inlineStr">
        <is>
          <t>0</t>
        </is>
      </c>
      <c r="P139" t="inlineStr">
        <is>
          <t>0</t>
        </is>
      </c>
    </row>
    <row r="140">
      <c r="A140" t="inlineStr">
        <is>
          <t>Tier 6: Small Exporter (₹1 Cr – ₹10 Cr / $120K–$1.2M USD)</t>
        </is>
      </c>
      <c r="B140" t="inlineStr">
        <is>
          <t>5.0</t>
        </is>
      </c>
      <c r="C140" t="inlineStr">
        <is>
          <t>1-10 Crores</t>
        </is>
      </c>
      <c r="D140" t="inlineStr">
        <is>
          <t>ASTECH SYSTEMS PVT LTD</t>
        </is>
      </c>
      <c r="E140" t="inlineStr">
        <is>
          <t>Information Technology (IT &amp; ITES) Services</t>
        </is>
      </c>
      <c r="F140" t="inlineStr">
        <is>
          <t>Both goods and services</t>
        </is>
      </c>
      <c r="G140" t="inlineStr">
        <is>
          <t>False</t>
        </is>
      </c>
      <c r="H140" t="inlineStr">
        <is>
          <t>11-50</t>
        </is>
      </c>
      <c r="I140" t="inlineStr">
        <is>
          <t>Delhi</t>
        </is>
      </c>
      <c r="J140" t="inlineStr">
        <is>
          <t>0514079886</t>
        </is>
      </c>
      <c r="K140" t="inlineStr">
        <is>
          <t>07AAACA8383M1Z9</t>
        </is>
      </c>
      <c r="M140" t="inlineStr">
        <is>
          <t>https://www.astechsys.in</t>
        </is>
      </c>
      <c r="N140" t="inlineStr">
        <is>
          <t>1996</t>
        </is>
      </c>
      <c r="O140" t="inlineStr">
        <is>
          <t>0</t>
        </is>
      </c>
      <c r="P140" t="inlineStr">
        <is>
          <t>0</t>
        </is>
      </c>
    </row>
    <row r="141">
      <c r="A141" t="inlineStr">
        <is>
          <t>Tier 6: Small Exporter (₹1 Cr – ₹10 Cr / $120K–$1.2M USD)</t>
        </is>
      </c>
      <c r="B141" t="inlineStr">
        <is>
          <t>5.0</t>
        </is>
      </c>
      <c r="C141" t="inlineStr">
        <is>
          <t>1-10 Crores</t>
        </is>
      </c>
      <c r="D141" t="inlineStr">
        <is>
          <t>SitCom Solutions</t>
        </is>
      </c>
      <c r="E141" t="inlineStr">
        <is>
          <t>Sports Goods</t>
        </is>
      </c>
      <c r="F141" t="inlineStr">
        <is>
          <t>Goods</t>
        </is>
      </c>
      <c r="G141" t="inlineStr">
        <is>
          <t>False</t>
        </is>
      </c>
      <c r="H141" t="inlineStr">
        <is>
          <t>11-50</t>
        </is>
      </c>
      <c r="I141" t="inlineStr">
        <is>
          <t>East Delhi</t>
        </is>
      </c>
      <c r="J141" t="inlineStr">
        <is>
          <t>AEXPJ5399G</t>
        </is>
      </c>
      <c r="K141" t="inlineStr">
        <is>
          <t>07AEXPJ5399G1ZP</t>
        </is>
      </c>
      <c r="M141" t="inlineStr">
        <is>
          <t>https://ikraftsman.com</t>
        </is>
      </c>
      <c r="N141" t="inlineStr">
        <is>
          <t>2018</t>
        </is>
      </c>
      <c r="O141" t="inlineStr">
        <is>
          <t>0</t>
        </is>
      </c>
      <c r="P141" t="inlineStr">
        <is>
          <t>0</t>
        </is>
      </c>
    </row>
    <row r="142">
      <c r="A142" t="inlineStr">
        <is>
          <t>Tier 6: Small Exporter (₹1 Cr – ₹10 Cr / $120K–$1.2M USD)</t>
        </is>
      </c>
      <c r="B142" t="inlineStr">
        <is>
          <t>5.0</t>
        </is>
      </c>
      <c r="C142" t="inlineStr">
        <is>
          <t>1-10 Crores</t>
        </is>
      </c>
      <c r="D142" t="inlineStr">
        <is>
          <t>LEWO IMPEX PRIVATE LIMITED</t>
        </is>
      </c>
      <c r="E142" t="inlineStr">
        <is>
          <t>Leather Products</t>
        </is>
      </c>
      <c r="F142" t="inlineStr">
        <is>
          <t>Goods</t>
        </is>
      </c>
      <c r="G142" t="inlineStr">
        <is>
          <t>False</t>
        </is>
      </c>
      <c r="H142" t="inlineStr">
        <is>
          <t>11-50</t>
        </is>
      </c>
      <c r="I142" t="inlineStr">
        <is>
          <t>New Delhi</t>
        </is>
      </c>
      <c r="J142" t="inlineStr">
        <is>
          <t>0592037851</t>
        </is>
      </c>
      <c r="K142" t="inlineStr">
        <is>
          <t>06AABCL0234F1Z4</t>
        </is>
      </c>
      <c r="L142" t="inlineStr">
        <is>
          <t>U51496DL2003PTC045068</t>
        </is>
      </c>
      <c r="M142" t="inlineStr">
        <is>
          <t>https://www.lewoimpex.com</t>
        </is>
      </c>
      <c r="N142" t="inlineStr">
        <is>
          <t>2003</t>
        </is>
      </c>
      <c r="O142" t="inlineStr">
        <is>
          <t>0</t>
        </is>
      </c>
      <c r="P142" t="inlineStr">
        <is>
          <t>0</t>
        </is>
      </c>
    </row>
    <row r="143">
      <c r="A143" t="inlineStr">
        <is>
          <t>Tier 6: Small Exporter (₹1 Cr – ₹10 Cr / $120K–$1.2M USD)</t>
        </is>
      </c>
      <c r="B143" t="inlineStr">
        <is>
          <t>5.0</t>
        </is>
      </c>
      <c r="C143" t="inlineStr">
        <is>
          <t>1-10 Crore</t>
        </is>
      </c>
      <c r="D143" t="inlineStr">
        <is>
          <t>GRAVS INDIA OVERSEAS PRIVATE LIMITED</t>
        </is>
      </c>
      <c r="E143" t="inlineStr">
        <is>
          <t>Leather Products</t>
        </is>
      </c>
      <c r="F143" t="inlineStr">
        <is>
          <t>Goods</t>
        </is>
      </c>
      <c r="G143" t="inlineStr">
        <is>
          <t>False</t>
        </is>
      </c>
      <c r="H143" t="inlineStr">
        <is>
          <t>11-50</t>
        </is>
      </c>
      <c r="I143" t="inlineStr">
        <is>
          <t>South West Delhi</t>
        </is>
      </c>
      <c r="J143" t="inlineStr">
        <is>
          <t>0514030259</t>
        </is>
      </c>
      <c r="K143" t="inlineStr">
        <is>
          <t>07AABCG4664N1Z8</t>
        </is>
      </c>
      <c r="L143" t="inlineStr">
        <is>
          <t>U74899DL1981PTC012368</t>
        </is>
      </c>
      <c r="N143" t="inlineStr">
        <is>
          <t>1981</t>
        </is>
      </c>
      <c r="O143" t="inlineStr">
        <is>
          <t>0</t>
        </is>
      </c>
      <c r="P143" t="inlineStr">
        <is>
          <t>0</t>
        </is>
      </c>
    </row>
    <row r="144">
      <c r="A144" t="inlineStr">
        <is>
          <t>Tier 6: Small Exporter (₹1 Cr – ₹10 Cr / $120K–$1.2M USD)</t>
        </is>
      </c>
      <c r="B144" t="inlineStr">
        <is>
          <t>5.0</t>
        </is>
      </c>
      <c r="C144" t="inlineStr">
        <is>
          <t>1-10 Cr</t>
        </is>
      </c>
      <c r="D144" t="inlineStr">
        <is>
          <t>THE HOME CENTRIC</t>
        </is>
      </c>
      <c r="E144" t="inlineStr">
        <is>
          <t>Handicrafts</t>
        </is>
      </c>
      <c r="F144" t="inlineStr">
        <is>
          <t>Both goods and services</t>
        </is>
      </c>
      <c r="G144" t="inlineStr">
        <is>
          <t>False</t>
        </is>
      </c>
      <c r="H144" t="inlineStr">
        <is>
          <t>11-50</t>
        </is>
      </c>
      <c r="I144" t="inlineStr">
        <is>
          <t>North Delhi</t>
        </is>
      </c>
      <c r="J144" t="inlineStr">
        <is>
          <t>AAMFT5502G</t>
        </is>
      </c>
      <c r="K144" t="inlineStr">
        <is>
          <t>07AAMFT5502G1Z6</t>
        </is>
      </c>
      <c r="M144" t="inlineStr">
        <is>
          <t>https://www.thehomecentric.com</t>
        </is>
      </c>
      <c r="N144" t="inlineStr">
        <is>
          <t>2017</t>
        </is>
      </c>
      <c r="O144" t="inlineStr">
        <is>
          <t>0</t>
        </is>
      </c>
      <c r="P144" t="inlineStr">
        <is>
          <t>0</t>
        </is>
      </c>
    </row>
    <row r="145">
      <c r="A145" t="inlineStr">
        <is>
          <t>Tier 6: Small Exporter (₹1 Cr – ₹10 Cr / $120K–$1.2M USD)</t>
        </is>
      </c>
      <c r="B145" t="inlineStr">
        <is>
          <t>5.0</t>
        </is>
      </c>
      <c r="C145" t="inlineStr">
        <is>
          <t>1-10 Cr</t>
        </is>
      </c>
      <c r="D145" t="inlineStr">
        <is>
          <t>AMAR FARM FOOD PRODUCTS</t>
        </is>
      </c>
      <c r="E145" t="inlineStr">
        <is>
          <t>Agricultural or Allied Products</t>
        </is>
      </c>
      <c r="F145" t="inlineStr">
        <is>
          <t>Goods</t>
        </is>
      </c>
      <c r="G145" t="inlineStr">
        <is>
          <t>False</t>
        </is>
      </c>
      <c r="H145" t="inlineStr">
        <is>
          <t>11-50</t>
        </is>
      </c>
      <c r="I145" t="inlineStr">
        <is>
          <t>North West Delhi</t>
        </is>
      </c>
      <c r="J145" t="inlineStr">
        <is>
          <t>ACKFA5686N</t>
        </is>
      </c>
      <c r="K145" t="inlineStr">
        <is>
          <t>07ACKFA5686N1ZN</t>
        </is>
      </c>
      <c r="N145" t="inlineStr">
        <is>
          <t>2025</t>
        </is>
      </c>
      <c r="O145" t="inlineStr">
        <is>
          <t>0</t>
        </is>
      </c>
      <c r="P145" t="inlineStr">
        <is>
          <t>0</t>
        </is>
      </c>
    </row>
    <row r="146">
      <c r="A146" t="inlineStr">
        <is>
          <t>Tier 6: Small Exporter (₹1 Cr – ₹10 Cr / $120K–$1.2M USD)</t>
        </is>
      </c>
      <c r="B146" t="inlineStr">
        <is>
          <t>5.0</t>
        </is>
      </c>
      <c r="C146" t="inlineStr">
        <is>
          <t>1-10 Cr</t>
        </is>
      </c>
      <c r="D146" t="inlineStr">
        <is>
          <t>SHEKHARSON TECHNOLOGIES LLP</t>
        </is>
      </c>
      <c r="E146" t="inlineStr">
        <is>
          <t>Engineering Products</t>
        </is>
      </c>
      <c r="F146" t="inlineStr">
        <is>
          <t>Goods</t>
        </is>
      </c>
      <c r="G146" t="inlineStr">
        <is>
          <t>False</t>
        </is>
      </c>
      <c r="H146" t="inlineStr">
        <is>
          <t>11-50</t>
        </is>
      </c>
      <c r="I146" t="inlineStr">
        <is>
          <t>Newdelhi</t>
        </is>
      </c>
      <c r="J146" t="inlineStr">
        <is>
          <t>ADNFS9675H</t>
        </is>
      </c>
      <c r="K146" t="inlineStr">
        <is>
          <t>06ADNFS9675H1ZA</t>
        </is>
      </c>
      <c r="M146" t="inlineStr">
        <is>
          <t>https://munky.in</t>
        </is>
      </c>
      <c r="N146" t="inlineStr">
        <is>
          <t>2017</t>
        </is>
      </c>
      <c r="O146" t="inlineStr">
        <is>
          <t>0</t>
        </is>
      </c>
      <c r="P146" t="inlineStr">
        <is>
          <t>0</t>
        </is>
      </c>
    </row>
    <row r="147">
      <c r="A147" t="inlineStr">
        <is>
          <t>Tier 6: Small Exporter (₹1 Cr – ₹10 Cr / $120K–$1.2M USD)</t>
        </is>
      </c>
      <c r="B147" t="inlineStr">
        <is>
          <t>5.0</t>
        </is>
      </c>
      <c r="C147" t="inlineStr">
        <is>
          <t>1-10 Cr</t>
        </is>
      </c>
      <c r="D147" t="inlineStr">
        <is>
          <t>VERVE TEXTILES PRIVATE LIMITED</t>
        </is>
      </c>
      <c r="E147" t="inlineStr">
        <is>
          <t>Textile &amp; Apparel Products</t>
        </is>
      </c>
      <c r="F147" t="inlineStr">
        <is>
          <t>Goods</t>
        </is>
      </c>
      <c r="G147" t="inlineStr">
        <is>
          <t>False</t>
        </is>
      </c>
      <c r="H147" t="inlineStr">
        <is>
          <t>11-50</t>
        </is>
      </c>
      <c r="I147" t="inlineStr">
        <is>
          <t>Central Delhi</t>
        </is>
      </c>
      <c r="J147" t="inlineStr">
        <is>
          <t>0502039141</t>
        </is>
      </c>
      <c r="K147" t="inlineStr">
        <is>
          <t>07AABCE0124F2ZB</t>
        </is>
      </c>
      <c r="L147" t="inlineStr">
        <is>
          <t>U18101DL2002PTC115687</t>
        </is>
      </c>
      <c r="M147" t="inlineStr">
        <is>
          <t>https://www.vervetextiles.com</t>
        </is>
      </c>
      <c r="N147" t="inlineStr">
        <is>
          <t>2002</t>
        </is>
      </c>
      <c r="O147" t="inlineStr">
        <is>
          <t>0</t>
        </is>
      </c>
      <c r="P147" t="inlineStr">
        <is>
          <t>0</t>
        </is>
      </c>
    </row>
    <row r="148">
      <c r="A148" t="inlineStr">
        <is>
          <t>Tier 6: Small Exporter (₹1 Cr – ₹10 Cr / $120K–$1.2M USD)</t>
        </is>
      </c>
      <c r="B148" t="inlineStr">
        <is>
          <t>5.0</t>
        </is>
      </c>
      <c r="C148" t="inlineStr">
        <is>
          <t>1-10 Cr</t>
        </is>
      </c>
      <c r="D148" t="inlineStr">
        <is>
          <t>VERNAL TEXTILES PRIVATE LIMITED</t>
        </is>
      </c>
      <c r="E148" t="inlineStr">
        <is>
          <t>Textile &amp; Apparel Products</t>
        </is>
      </c>
      <c r="F148" t="inlineStr">
        <is>
          <t>Goods</t>
        </is>
      </c>
      <c r="G148" t="inlineStr">
        <is>
          <t>False</t>
        </is>
      </c>
      <c r="H148" t="inlineStr">
        <is>
          <t>11-50</t>
        </is>
      </c>
      <c r="I148" t="inlineStr">
        <is>
          <t>South West Delhi</t>
        </is>
      </c>
      <c r="J148" t="inlineStr">
        <is>
          <t>0515921459</t>
        </is>
      </c>
      <c r="K148" t="inlineStr">
        <is>
          <t>07AAFCV3007J1ZE</t>
        </is>
      </c>
      <c r="L148" t="inlineStr">
        <is>
          <t>U17211DL2015PTC288015</t>
        </is>
      </c>
      <c r="M148" t="inlineStr">
        <is>
          <t>https://www.vernaltex.in</t>
        </is>
      </c>
      <c r="N148" t="inlineStr">
        <is>
          <t>2015</t>
        </is>
      </c>
      <c r="O148" t="inlineStr">
        <is>
          <t>0</t>
        </is>
      </c>
      <c r="P148" t="inlineStr">
        <is>
          <t>0</t>
        </is>
      </c>
    </row>
    <row r="149">
      <c r="A149" t="inlineStr">
        <is>
          <t>Tier 6: Small Exporter (₹1 Cr – ₹10 Cr / $120K–$1.2M USD)</t>
        </is>
      </c>
      <c r="B149" t="inlineStr">
        <is>
          <t>5.0</t>
        </is>
      </c>
      <c r="C149" t="inlineStr">
        <is>
          <t>1-10 Cr</t>
        </is>
      </c>
      <c r="D149" t="inlineStr">
        <is>
          <t>N.A. EXPORTS</t>
        </is>
      </c>
      <c r="E149" t="inlineStr">
        <is>
          <t>Textile &amp; Apparel Products</t>
        </is>
      </c>
      <c r="F149" t="inlineStr">
        <is>
          <t>Goods</t>
        </is>
      </c>
      <c r="G149" t="inlineStr">
        <is>
          <t>False</t>
        </is>
      </c>
      <c r="H149" t="inlineStr">
        <is>
          <t>11-50</t>
        </is>
      </c>
      <c r="I149" t="inlineStr">
        <is>
          <t>South Delhi</t>
        </is>
      </c>
      <c r="J149" t="inlineStr">
        <is>
          <t>0513048031</t>
        </is>
      </c>
      <c r="K149" t="inlineStr">
        <is>
          <t>09AJMPS3633A1Z7</t>
        </is>
      </c>
      <c r="M149" t="inlineStr">
        <is>
          <t>https://www.naexportsindia.com</t>
        </is>
      </c>
      <c r="N149" t="inlineStr">
        <is>
          <t>2013</t>
        </is>
      </c>
      <c r="O149" t="inlineStr">
        <is>
          <t>0</t>
        </is>
      </c>
      <c r="P149" t="inlineStr">
        <is>
          <t>0</t>
        </is>
      </c>
    </row>
    <row r="150">
      <c r="A150" t="inlineStr">
        <is>
          <t>Tier 6: Small Exporter (₹1 Cr – ₹10 Cr / $120K–$1.2M USD)</t>
        </is>
      </c>
      <c r="B150" t="inlineStr">
        <is>
          <t>5.0</t>
        </is>
      </c>
      <c r="C150" t="inlineStr">
        <is>
          <t>1-10 Cr</t>
        </is>
      </c>
      <c r="D150" t="inlineStr">
        <is>
          <t>16TH JULY</t>
        </is>
      </c>
      <c r="E150" t="inlineStr">
        <is>
          <t>Textile &amp; Apparel Products</t>
        </is>
      </c>
      <c r="F150" t="inlineStr">
        <is>
          <t>Goods</t>
        </is>
      </c>
      <c r="G150" t="inlineStr">
        <is>
          <t>False</t>
        </is>
      </c>
      <c r="H150" t="inlineStr">
        <is>
          <t>11-50</t>
        </is>
      </c>
      <c r="I150" t="inlineStr">
        <is>
          <t>North West Delhi</t>
        </is>
      </c>
      <c r="J150" t="inlineStr">
        <is>
          <t>0505095700</t>
        </is>
      </c>
      <c r="K150" t="inlineStr">
        <is>
          <t>07AENPT5700R1ZP</t>
        </is>
      </c>
      <c r="M150" t="inlineStr">
        <is>
          <t>https://www.16thjulyexports.com</t>
        </is>
      </c>
      <c r="N150" t="inlineStr">
        <is>
          <t>2006</t>
        </is>
      </c>
      <c r="O150" t="inlineStr">
        <is>
          <t>0</t>
        </is>
      </c>
      <c r="P150" t="inlineStr">
        <is>
          <t>0</t>
        </is>
      </c>
    </row>
    <row r="151">
      <c r="A151" t="inlineStr">
        <is>
          <t>Tier 6: Small Exporter (₹1 Cr – ₹10 Cr / $120K–$1.2M USD)</t>
        </is>
      </c>
      <c r="B151" t="inlineStr">
        <is>
          <t>5.0</t>
        </is>
      </c>
      <c r="C151" t="inlineStr">
        <is>
          <t>1-10 Cr</t>
        </is>
      </c>
      <c r="D151" t="inlineStr">
        <is>
          <t>AMTEX Industries</t>
        </is>
      </c>
      <c r="E151" t="inlineStr">
        <is>
          <t>Textile &amp; Apparel Products</t>
        </is>
      </c>
      <c r="F151" t="inlineStr">
        <is>
          <t>Goods</t>
        </is>
      </c>
      <c r="G151" t="inlineStr">
        <is>
          <t>False</t>
        </is>
      </c>
      <c r="H151" t="inlineStr">
        <is>
          <t>11-50</t>
        </is>
      </c>
      <c r="I151" t="inlineStr">
        <is>
          <t>Dl</t>
        </is>
      </c>
      <c r="J151" t="inlineStr">
        <is>
          <t>0511043147</t>
        </is>
      </c>
      <c r="K151" t="inlineStr">
        <is>
          <t>09AAFPG0709D1Z8</t>
        </is>
      </c>
      <c r="M151" t="inlineStr">
        <is>
          <t>http://www.amtex-clothing.com</t>
        </is>
      </c>
      <c r="N151" t="inlineStr">
        <is>
          <t>2011</t>
        </is>
      </c>
      <c r="O151" t="inlineStr">
        <is>
          <t>0</t>
        </is>
      </c>
      <c r="P151" t="inlineStr">
        <is>
          <t>0</t>
        </is>
      </c>
    </row>
    <row r="152">
      <c r="A152" t="inlineStr">
        <is>
          <t>Tier 6: Small Exporter (₹1 Cr – ₹10 Cr / $120K–$1.2M USD)</t>
        </is>
      </c>
      <c r="B152" t="inlineStr">
        <is>
          <t>5.0</t>
        </is>
      </c>
      <c r="C152" t="inlineStr">
        <is>
          <t>1-10 Crores</t>
        </is>
      </c>
      <c r="D152" t="inlineStr">
        <is>
          <t>NMCEE INTERNATIONAL</t>
        </is>
      </c>
      <c r="E152" t="inlineStr">
        <is>
          <t>Leather Products</t>
        </is>
      </c>
      <c r="F152" t="inlineStr">
        <is>
          <t>Both goods and services</t>
        </is>
      </c>
      <c r="G152" t="inlineStr">
        <is>
          <t>False</t>
        </is>
      </c>
      <c r="H152" t="inlineStr">
        <is>
          <t>11-50</t>
        </is>
      </c>
      <c r="I152" t="inlineStr">
        <is>
          <t>Sultanpur</t>
        </is>
      </c>
      <c r="J152" t="inlineStr">
        <is>
          <t>0501067558</t>
        </is>
      </c>
      <c r="K152" t="inlineStr">
        <is>
          <t>07AKKPM3578R1Z6</t>
        </is>
      </c>
      <c r="N152" t="inlineStr">
        <is>
          <t>2001</t>
        </is>
      </c>
      <c r="O152" t="inlineStr">
        <is>
          <t>0</t>
        </is>
      </c>
      <c r="P152" t="inlineStr">
        <is>
          <t>0</t>
        </is>
      </c>
    </row>
    <row r="153">
      <c r="A153" t="inlineStr">
        <is>
          <t>Tier 6: Small Exporter (₹1 Cr – ₹10 Cr / $120K–$1.2M USD)</t>
        </is>
      </c>
      <c r="B153" t="inlineStr">
        <is>
          <t>5.0</t>
        </is>
      </c>
      <c r="C153" t="inlineStr">
        <is>
          <t>1-10 Cr</t>
        </is>
      </c>
      <c r="D153" t="inlineStr">
        <is>
          <t>JIVANTA LABS LLP</t>
        </is>
      </c>
      <c r="E153" t="inlineStr">
        <is>
          <t>Others (Goods)</t>
        </is>
      </c>
      <c r="F153" t="inlineStr">
        <is>
          <t>Goods</t>
        </is>
      </c>
      <c r="G153" t="inlineStr">
        <is>
          <t>False</t>
        </is>
      </c>
      <c r="H153" t="inlineStr">
        <is>
          <t>11-50</t>
        </is>
      </c>
      <c r="I153" t="inlineStr">
        <is>
          <t>East Delhi</t>
        </is>
      </c>
      <c r="J153" t="inlineStr">
        <is>
          <t>AASFJ5112G</t>
        </is>
      </c>
      <c r="K153" t="inlineStr">
        <is>
          <t>07AASFJ5112G1ZC</t>
        </is>
      </c>
      <c r="L153" t="inlineStr">
        <is>
          <t>ABC-1397</t>
        </is>
      </c>
      <c r="M153" t="inlineStr">
        <is>
          <t>https://www.jivantaherbal.com/</t>
        </is>
      </c>
      <c r="N153" t="inlineStr">
        <is>
          <t>2022</t>
        </is>
      </c>
      <c r="O153" t="inlineStr">
        <is>
          <t>0</t>
        </is>
      </c>
      <c r="P153" t="inlineStr">
        <is>
          <t>0</t>
        </is>
      </c>
    </row>
    <row r="154">
      <c r="A154" t="inlineStr">
        <is>
          <t>Tier 6: Small Exporter (₹1 Cr – ₹10 Cr / $120K–$1.2M USD)</t>
        </is>
      </c>
      <c r="B154" t="inlineStr">
        <is>
          <t>5.0</t>
        </is>
      </c>
      <c r="C154" t="inlineStr">
        <is>
          <t>1-10 Cr</t>
        </is>
      </c>
      <c r="D154" t="inlineStr">
        <is>
          <t>DRAFT N CRAFT LEGAL OUTSOURCING PRIVATE LIMITED</t>
        </is>
      </c>
      <c r="E154" t="inlineStr">
        <is>
          <t>Legal Services</t>
        </is>
      </c>
      <c r="F154" t="inlineStr">
        <is>
          <t>Services</t>
        </is>
      </c>
      <c r="G154" t="inlineStr">
        <is>
          <t>False</t>
        </is>
      </c>
      <c r="H154" t="inlineStr">
        <is>
          <t>11-50</t>
        </is>
      </c>
      <c r="I154" t="inlineStr">
        <is>
          <t>Newdelhi</t>
        </is>
      </c>
      <c r="J154" t="inlineStr">
        <is>
          <t>AACCD9898E</t>
        </is>
      </c>
      <c r="K154" t="inlineStr">
        <is>
          <t>07AACCD9898E2Z6</t>
        </is>
      </c>
      <c r="M154" t="inlineStr">
        <is>
          <t>https://www.draftncraft.com</t>
        </is>
      </c>
      <c r="N154" t="inlineStr">
        <is>
          <t>2008</t>
        </is>
      </c>
      <c r="O154" t="inlineStr">
        <is>
          <t>0</t>
        </is>
      </c>
      <c r="P154" t="inlineStr">
        <is>
          <t>0</t>
        </is>
      </c>
    </row>
    <row r="155">
      <c r="A155" t="inlineStr">
        <is>
          <t>Tier 6: Small Exporter (₹1 Cr – ₹10 Cr / $120K–$1.2M USD)</t>
        </is>
      </c>
      <c r="B155" t="inlineStr">
        <is>
          <t>5.0</t>
        </is>
      </c>
      <c r="C155" t="inlineStr">
        <is>
          <t>1-10 Cr</t>
        </is>
      </c>
      <c r="D155" t="inlineStr">
        <is>
          <t>Global Selling Experts</t>
        </is>
      </c>
      <c r="E155" t="inlineStr">
        <is>
          <t>Food Products</t>
        </is>
      </c>
      <c r="F155" t="inlineStr">
        <is>
          <t>Goods</t>
        </is>
      </c>
      <c r="G155" t="inlineStr">
        <is>
          <t>False</t>
        </is>
      </c>
      <c r="H155" t="inlineStr">
        <is>
          <t>11-50</t>
        </is>
      </c>
      <c r="I155" t="inlineStr">
        <is>
          <t>South West Delhi</t>
        </is>
      </c>
      <c r="J155" t="inlineStr">
        <is>
          <t>AEWPJ6685C</t>
        </is>
      </c>
      <c r="K155" t="inlineStr">
        <is>
          <t>07AEWPJ6685C1ZZ</t>
        </is>
      </c>
      <c r="L155" t="inlineStr">
        <is>
          <t>07AEWPJ6685C1ZZ</t>
        </is>
      </c>
      <c r="N155" t="inlineStr">
        <is>
          <t>2023</t>
        </is>
      </c>
      <c r="O155" t="inlineStr">
        <is>
          <t>0</t>
        </is>
      </c>
      <c r="P155" t="inlineStr">
        <is>
          <t>0</t>
        </is>
      </c>
    </row>
    <row r="156">
      <c r="A156" t="inlineStr">
        <is>
          <t>Tier 6: Small Exporter (₹1 Cr – ₹10 Cr / $120K–$1.2M USD)</t>
        </is>
      </c>
      <c r="B156" t="inlineStr">
        <is>
          <t>5.0</t>
        </is>
      </c>
      <c r="C156" t="inlineStr">
        <is>
          <t>1-10 Cr</t>
        </is>
      </c>
      <c r="D156" t="inlineStr">
        <is>
          <t>VS &amp; SONS JEWELLERS</t>
        </is>
      </c>
      <c r="E156" t="inlineStr">
        <is>
          <t>Gems and Jewellery Products</t>
        </is>
      </c>
      <c r="F156" t="inlineStr">
        <is>
          <t>Goods</t>
        </is>
      </c>
      <c r="G156" t="inlineStr">
        <is>
          <t>False</t>
        </is>
      </c>
      <c r="H156" t="inlineStr">
        <is>
          <t>11-50</t>
        </is>
      </c>
      <c r="I156" t="inlineStr">
        <is>
          <t>West Delhi</t>
        </is>
      </c>
      <c r="J156" t="inlineStr">
        <is>
          <t>AOCPS3291K</t>
        </is>
      </c>
      <c r="K156" t="inlineStr">
        <is>
          <t>07AOCPS3291K1ZK</t>
        </is>
      </c>
      <c r="N156" t="inlineStr">
        <is>
          <t>2006</t>
        </is>
      </c>
      <c r="O156" t="inlineStr">
        <is>
          <t>0</t>
        </is>
      </c>
      <c r="P156" t="inlineStr">
        <is>
          <t>0</t>
        </is>
      </c>
    </row>
    <row r="157">
      <c r="A157" t="inlineStr">
        <is>
          <t>Tier 6: Small Exporter (₹1 Cr – ₹10 Cr / $120K–$1.2M USD)</t>
        </is>
      </c>
      <c r="B157" t="inlineStr">
        <is>
          <t>5.0</t>
        </is>
      </c>
      <c r="C157" t="inlineStr">
        <is>
          <t>1-10 Cr</t>
        </is>
      </c>
      <c r="D157" t="inlineStr">
        <is>
          <t>SARVATMA IMPEX PRIVATE LIMITED</t>
        </is>
      </c>
      <c r="E157" t="inlineStr">
        <is>
          <t>Leather Products</t>
        </is>
      </c>
      <c r="F157" t="inlineStr">
        <is>
          <t>Both goods and services</t>
        </is>
      </c>
      <c r="G157" t="inlineStr">
        <is>
          <t>False</t>
        </is>
      </c>
      <c r="H157" t="inlineStr">
        <is>
          <t>11-50</t>
        </is>
      </c>
      <c r="I157" t="inlineStr">
        <is>
          <t>Delhi</t>
        </is>
      </c>
      <c r="J157" t="inlineStr">
        <is>
          <t>0511000103</t>
        </is>
      </c>
      <c r="K157" t="inlineStr">
        <is>
          <t>07AAOCS7681Q1Z6</t>
        </is>
      </c>
      <c r="L157" t="inlineStr">
        <is>
          <t>U51909DL2010PTC208372</t>
        </is>
      </c>
      <c r="N157" t="inlineStr">
        <is>
          <t>2010</t>
        </is>
      </c>
      <c r="O157" t="inlineStr">
        <is>
          <t>0</t>
        </is>
      </c>
      <c r="P157" t="inlineStr">
        <is>
          <t>0</t>
        </is>
      </c>
    </row>
    <row r="158">
      <c r="A158" t="inlineStr">
        <is>
          <t>Tier 6: Small Exporter (₹1 Cr – ₹10 Cr / $120K–$1.2M USD)</t>
        </is>
      </c>
      <c r="B158" t="inlineStr">
        <is>
          <t>5.0</t>
        </is>
      </c>
      <c r="C158" t="inlineStr">
        <is>
          <t>1-10 Cr</t>
        </is>
      </c>
      <c r="D158" t="inlineStr">
        <is>
          <t>NIRVAN ENTERPRISES</t>
        </is>
      </c>
      <c r="E158" t="inlineStr">
        <is>
          <t>Agricultural or Allied Products</t>
        </is>
      </c>
      <c r="F158" t="inlineStr">
        <is>
          <t>Goods</t>
        </is>
      </c>
      <c r="G158" t="inlineStr">
        <is>
          <t>False</t>
        </is>
      </c>
      <c r="H158" t="inlineStr">
        <is>
          <t>1-10</t>
        </is>
      </c>
      <c r="I158" t="inlineStr">
        <is>
          <t>West Delhi</t>
        </is>
      </c>
      <c r="J158" t="inlineStr">
        <is>
          <t>AUYPN5229L</t>
        </is>
      </c>
      <c r="K158" t="inlineStr">
        <is>
          <t>07AUYPN5229L1ZR</t>
        </is>
      </c>
      <c r="M158" t="inlineStr">
        <is>
          <t>https://www.nirvanenterprise.co.in/</t>
        </is>
      </c>
      <c r="N158" t="inlineStr">
        <is>
          <t>2017</t>
        </is>
      </c>
      <c r="O158" t="inlineStr">
        <is>
          <t>58</t>
        </is>
      </c>
      <c r="P158" t="inlineStr">
        <is>
          <t>0</t>
        </is>
      </c>
    </row>
    <row r="159">
      <c r="A159" t="inlineStr">
        <is>
          <t>Tier 6: Small Exporter (₹1 Cr – ₹10 Cr / $120K–$1.2M USD)</t>
        </is>
      </c>
      <c r="B159" t="inlineStr">
        <is>
          <t>5.0</t>
        </is>
      </c>
      <c r="C159" t="inlineStr">
        <is>
          <t>1-10 Cr</t>
        </is>
      </c>
      <c r="D159" t="inlineStr">
        <is>
          <t>JFS GLOBAL TRADE</t>
        </is>
      </c>
      <c r="E159" t="inlineStr">
        <is>
          <t>Handicrafts</t>
        </is>
      </c>
      <c r="F159" t="inlineStr">
        <is>
          <t>Goods</t>
        </is>
      </c>
      <c r="G159" t="inlineStr">
        <is>
          <t>False</t>
        </is>
      </c>
      <c r="H159" t="inlineStr">
        <is>
          <t>1-10</t>
        </is>
      </c>
      <c r="I159" t="inlineStr">
        <is>
          <t>Delhi</t>
        </is>
      </c>
      <c r="J159" t="inlineStr">
        <is>
          <t>AASPF0190J</t>
        </is>
      </c>
      <c r="K159" t="inlineStr">
        <is>
          <t>07AASPF0190J1ZK</t>
        </is>
      </c>
      <c r="M159" t="inlineStr">
        <is>
          <t>https://www.jfsglobaltrade.com/</t>
        </is>
      </c>
      <c r="N159" t="inlineStr">
        <is>
          <t>2021</t>
        </is>
      </c>
      <c r="O159" t="inlineStr">
        <is>
          <t>57</t>
        </is>
      </c>
      <c r="P159" t="inlineStr">
        <is>
          <t>0</t>
        </is>
      </c>
    </row>
    <row r="160">
      <c r="A160" t="inlineStr">
        <is>
          <t>Tier 6: Small Exporter (₹1 Cr – ₹10 Cr / $120K–$1.2M USD)</t>
        </is>
      </c>
      <c r="B160" t="inlineStr">
        <is>
          <t>5.0</t>
        </is>
      </c>
      <c r="C160" t="inlineStr">
        <is>
          <t>1-10 Cr</t>
        </is>
      </c>
      <c r="D160" t="inlineStr">
        <is>
          <t>Sequoia Overseas Co</t>
        </is>
      </c>
      <c r="E160" t="inlineStr">
        <is>
          <t>Gems and Jewellery Products</t>
        </is>
      </c>
      <c r="F160" t="inlineStr">
        <is>
          <t>Goods</t>
        </is>
      </c>
      <c r="G160" t="inlineStr">
        <is>
          <t>False</t>
        </is>
      </c>
      <c r="H160" t="inlineStr">
        <is>
          <t>1-10</t>
        </is>
      </c>
      <c r="I160" t="inlineStr">
        <is>
          <t>North West Delhi</t>
        </is>
      </c>
      <c r="J160" t="inlineStr">
        <is>
          <t>CNQPP2527J</t>
        </is>
      </c>
      <c r="K160" t="inlineStr">
        <is>
          <t>07CNQPP2527J1ZI</t>
        </is>
      </c>
      <c r="N160" t="inlineStr">
        <is>
          <t>2023</t>
        </is>
      </c>
      <c r="O160" t="inlineStr">
        <is>
          <t>35</t>
        </is>
      </c>
      <c r="P160" t="inlineStr">
        <is>
          <t>0</t>
        </is>
      </c>
    </row>
    <row r="161">
      <c r="A161" t="inlineStr">
        <is>
          <t>Tier 6: Small Exporter (₹1 Cr – ₹10 Cr / $120K–$1.2M USD)</t>
        </is>
      </c>
      <c r="B161" t="inlineStr">
        <is>
          <t>5.0</t>
        </is>
      </c>
      <c r="C161" t="inlineStr">
        <is>
          <t>1-10 Cr</t>
        </is>
      </c>
      <c r="D161" t="inlineStr">
        <is>
          <t>YAK CARPET AND RUGS LLP</t>
        </is>
      </c>
      <c r="E161" t="inlineStr">
        <is>
          <t>Handicrafts</t>
        </is>
      </c>
      <c r="F161" t="inlineStr">
        <is>
          <t>Goods</t>
        </is>
      </c>
      <c r="G161" t="inlineStr">
        <is>
          <t>False</t>
        </is>
      </c>
      <c r="H161" t="inlineStr">
        <is>
          <t>1-10</t>
        </is>
      </c>
      <c r="I161" t="inlineStr">
        <is>
          <t>South Delhi</t>
        </is>
      </c>
      <c r="J161" t="inlineStr">
        <is>
          <t>AACFY7241D</t>
        </is>
      </c>
      <c r="K161" t="inlineStr">
        <is>
          <t>07AACFY7241D1Z9</t>
        </is>
      </c>
      <c r="M161" t="inlineStr">
        <is>
          <t>https://www.yakcarpet.in</t>
        </is>
      </c>
      <c r="N161" t="inlineStr">
        <is>
          <t>2020</t>
        </is>
      </c>
      <c r="O161" t="inlineStr">
        <is>
          <t>27</t>
        </is>
      </c>
      <c r="P161" t="inlineStr">
        <is>
          <t>0</t>
        </is>
      </c>
    </row>
    <row r="162">
      <c r="A162" t="inlineStr">
        <is>
          <t>Tier 6: Small Exporter (₹1 Cr – ₹10 Cr / $120K–$1.2M USD)</t>
        </is>
      </c>
      <c r="B162" t="inlineStr">
        <is>
          <t>5.0</t>
        </is>
      </c>
      <c r="C162" t="inlineStr">
        <is>
          <t>1-10 Cr</t>
        </is>
      </c>
      <c r="D162" t="inlineStr">
        <is>
          <t>Clarte Overseas</t>
        </is>
      </c>
      <c r="E162" t="inlineStr">
        <is>
          <t>Agricultural or Allied Products</t>
        </is>
      </c>
      <c r="F162" t="inlineStr">
        <is>
          <t>Goods</t>
        </is>
      </c>
      <c r="G162" t="inlineStr">
        <is>
          <t>False</t>
        </is>
      </c>
      <c r="H162" t="inlineStr">
        <is>
          <t>1-10</t>
        </is>
      </c>
      <c r="I162" t="inlineStr">
        <is>
          <t>North West Delhi</t>
        </is>
      </c>
      <c r="J162" t="inlineStr">
        <is>
          <t>BOZPC0073B</t>
        </is>
      </c>
      <c r="K162" t="inlineStr">
        <is>
          <t>07BOZPC0073B1Z5</t>
        </is>
      </c>
      <c r="M162" t="inlineStr">
        <is>
          <t>https://www.clarteoverseas.com</t>
        </is>
      </c>
      <c r="N162" t="inlineStr">
        <is>
          <t>2025</t>
        </is>
      </c>
      <c r="O162" t="inlineStr">
        <is>
          <t>23</t>
        </is>
      </c>
      <c r="P162" t="inlineStr">
        <is>
          <t>0</t>
        </is>
      </c>
    </row>
    <row r="163">
      <c r="A163" t="inlineStr">
        <is>
          <t>Tier 6: Small Exporter (₹1 Cr – ₹10 Cr / $120K–$1.2M USD)</t>
        </is>
      </c>
      <c r="B163" t="inlineStr">
        <is>
          <t>5.0</t>
        </is>
      </c>
      <c r="C163" t="inlineStr">
        <is>
          <t>1-10 Cr</t>
        </is>
      </c>
      <c r="D163" t="inlineStr">
        <is>
          <t>LUXOVA</t>
        </is>
      </c>
      <c r="E163" t="inlineStr">
        <is>
          <t>Others (Goods)</t>
        </is>
      </c>
      <c r="F163" t="inlineStr">
        <is>
          <t>Goods</t>
        </is>
      </c>
      <c r="G163" t="inlineStr">
        <is>
          <t>False</t>
        </is>
      </c>
      <c r="H163" t="inlineStr">
        <is>
          <t>1-10</t>
        </is>
      </c>
      <c r="I163" t="inlineStr">
        <is>
          <t>Central Delhi</t>
        </is>
      </c>
      <c r="J163" t="inlineStr">
        <is>
          <t>AJSPM2610D</t>
        </is>
      </c>
      <c r="K163" t="inlineStr">
        <is>
          <t>07AJSPM2610D1ZE</t>
        </is>
      </c>
      <c r="L163" t="inlineStr">
        <is>
          <t>07AJSPM2610D1ZE</t>
        </is>
      </c>
      <c r="M163" t="inlineStr">
        <is>
          <t>https://luxova.in</t>
        </is>
      </c>
      <c r="N163" t="inlineStr">
        <is>
          <t>2023</t>
        </is>
      </c>
      <c r="O163" t="inlineStr">
        <is>
          <t>18</t>
        </is>
      </c>
      <c r="P163" t="inlineStr">
        <is>
          <t>0</t>
        </is>
      </c>
    </row>
    <row r="164">
      <c r="A164" t="inlineStr">
        <is>
          <t>Tier 6: Small Exporter (₹1 Cr – ₹10 Cr / $120K–$1.2M USD)</t>
        </is>
      </c>
      <c r="B164" t="inlineStr">
        <is>
          <t>5.0</t>
        </is>
      </c>
      <c r="C164" t="inlineStr">
        <is>
          <t>1-10 Crores</t>
        </is>
      </c>
      <c r="D164" t="inlineStr">
        <is>
          <t>ZEBAEARTH PRIVATE LIMITED</t>
        </is>
      </c>
      <c r="E164" t="inlineStr">
        <is>
          <t>Agricultural or Allied Products</t>
        </is>
      </c>
      <c r="F164" t="inlineStr">
        <is>
          <t>Goods</t>
        </is>
      </c>
      <c r="G164" t="inlineStr">
        <is>
          <t>False</t>
        </is>
      </c>
      <c r="H164" t="inlineStr">
        <is>
          <t>1-10</t>
        </is>
      </c>
      <c r="I164" t="inlineStr">
        <is>
          <t>East Delhi</t>
        </is>
      </c>
      <c r="J164" t="inlineStr">
        <is>
          <t>AACCZ1796R</t>
        </is>
      </c>
      <c r="L164" t="inlineStr">
        <is>
          <t>U35106DL2023PTC413150</t>
        </is>
      </c>
      <c r="M164" t="inlineStr">
        <is>
          <t>https://WWW.ZEBAEARTH.COM</t>
        </is>
      </c>
      <c r="N164" t="inlineStr">
        <is>
          <t>2023</t>
        </is>
      </c>
      <c r="O164" t="inlineStr">
        <is>
          <t>14</t>
        </is>
      </c>
      <c r="P164" t="inlineStr">
        <is>
          <t>0</t>
        </is>
      </c>
    </row>
    <row r="165">
      <c r="A165" t="inlineStr">
        <is>
          <t>Tier 6: Small Exporter (₹1 Cr – ₹10 Cr / $120K–$1.2M USD)</t>
        </is>
      </c>
      <c r="B165" t="inlineStr">
        <is>
          <t>5.0</t>
        </is>
      </c>
      <c r="C165" t="inlineStr">
        <is>
          <t>1-10 Cr</t>
        </is>
      </c>
      <c r="D165" t="inlineStr">
        <is>
          <t>CELESTIAL BREW ESTATES INDIA (OPC) PRIVATE LIMITED</t>
        </is>
      </c>
      <c r="E165" t="inlineStr">
        <is>
          <t>Food Products</t>
        </is>
      </c>
      <c r="F165" t="inlineStr">
        <is>
          <t>Goods</t>
        </is>
      </c>
      <c r="G165" t="inlineStr">
        <is>
          <t>False</t>
        </is>
      </c>
      <c r="H165" t="inlineStr">
        <is>
          <t>1-10</t>
        </is>
      </c>
      <c r="I165" t="inlineStr">
        <is>
          <t>North West Delhi</t>
        </is>
      </c>
      <c r="J165" t="inlineStr">
        <is>
          <t>AAHCC9660J</t>
        </is>
      </c>
      <c r="K165" t="inlineStr">
        <is>
          <t>07AAHCC9660J1Z8</t>
        </is>
      </c>
      <c r="L165" t="inlineStr">
        <is>
          <t>U74999DL2019OPC344448</t>
        </is>
      </c>
      <c r="N165" t="inlineStr">
        <is>
          <t>2019</t>
        </is>
      </c>
      <c r="O165" t="inlineStr">
        <is>
          <t>13</t>
        </is>
      </c>
      <c r="P165" t="inlineStr">
        <is>
          <t>0</t>
        </is>
      </c>
    </row>
    <row r="166">
      <c r="A166" t="inlineStr">
        <is>
          <t>Tier 6: Small Exporter (₹1 Cr – ₹10 Cr / $120K–$1.2M USD)</t>
        </is>
      </c>
      <c r="B166" t="inlineStr">
        <is>
          <t>5.0</t>
        </is>
      </c>
      <c r="C166" t="inlineStr">
        <is>
          <t>1-10 Cr</t>
        </is>
      </c>
      <c r="D166" t="inlineStr">
        <is>
          <t>PHALWALA AGRO</t>
        </is>
      </c>
      <c r="E166" t="inlineStr">
        <is>
          <t>Agricultural or Allied Products</t>
        </is>
      </c>
      <c r="F166" t="inlineStr">
        <is>
          <t>Both goods and services</t>
        </is>
      </c>
      <c r="G166" t="inlineStr">
        <is>
          <t>False</t>
        </is>
      </c>
      <c r="H166" t="inlineStr">
        <is>
          <t>1-10</t>
        </is>
      </c>
      <c r="I166" t="inlineStr">
        <is>
          <t>North West Delhi</t>
        </is>
      </c>
      <c r="J166" t="inlineStr">
        <is>
          <t>AAXPS1572N</t>
        </is>
      </c>
      <c r="K166" t="inlineStr">
        <is>
          <t>07AAXPS1572N1ZQ</t>
        </is>
      </c>
      <c r="M166" t="inlineStr">
        <is>
          <t>https://www.phalwala.com</t>
        </is>
      </c>
      <c r="N166" t="inlineStr">
        <is>
          <t>2021</t>
        </is>
      </c>
      <c r="O166" t="inlineStr">
        <is>
          <t>12</t>
        </is>
      </c>
      <c r="P166" t="inlineStr">
        <is>
          <t>0</t>
        </is>
      </c>
    </row>
    <row r="167">
      <c r="A167" t="inlineStr">
        <is>
          <t>Tier 6: Small Exporter (₹1 Cr – ₹10 Cr / $120K–$1.2M USD)</t>
        </is>
      </c>
      <c r="B167" t="inlineStr">
        <is>
          <t>5.0</t>
        </is>
      </c>
      <c r="C167" t="inlineStr">
        <is>
          <t>1-10 Crore</t>
        </is>
      </c>
      <c r="D167" t="inlineStr">
        <is>
          <t>KOPI FRESCO PRIVATE LIMITED</t>
        </is>
      </c>
      <c r="E167" t="inlineStr">
        <is>
          <t>Food Products</t>
        </is>
      </c>
      <c r="F167" t="inlineStr">
        <is>
          <t>Both goods and services</t>
        </is>
      </c>
      <c r="G167" t="inlineStr">
        <is>
          <t>False</t>
        </is>
      </c>
      <c r="H167" t="inlineStr">
        <is>
          <t>1-10</t>
        </is>
      </c>
      <c r="I167" t="inlineStr">
        <is>
          <t>West Delhi</t>
        </is>
      </c>
      <c r="J167" t="inlineStr">
        <is>
          <t>AAHCK2919C</t>
        </is>
      </c>
      <c r="K167" t="inlineStr">
        <is>
          <t>07AAHCK2919C1ZR</t>
        </is>
      </c>
      <c r="L167" t="inlineStr">
        <is>
          <t>U15545DL2018PTC339988</t>
        </is>
      </c>
      <c r="N167" t="inlineStr">
        <is>
          <t>2018</t>
        </is>
      </c>
      <c r="O167" t="inlineStr">
        <is>
          <t>8</t>
        </is>
      </c>
      <c r="P167" t="inlineStr">
        <is>
          <t>0</t>
        </is>
      </c>
    </row>
    <row r="168">
      <c r="A168" t="inlineStr">
        <is>
          <t>Tier 6: Small Exporter (₹1 Cr – ₹10 Cr / $120K–$1.2M USD)</t>
        </is>
      </c>
      <c r="B168" t="inlineStr">
        <is>
          <t>5.0</t>
        </is>
      </c>
      <c r="C168" t="inlineStr">
        <is>
          <t>1-10 Cr</t>
        </is>
      </c>
      <c r="D168" t="inlineStr">
        <is>
          <t>SUTRAM</t>
        </is>
      </c>
      <c r="E168" t="inlineStr">
        <is>
          <t>Handicrafts</t>
        </is>
      </c>
      <c r="F168" t="inlineStr">
        <is>
          <t>Both goods and services</t>
        </is>
      </c>
      <c r="G168" t="inlineStr">
        <is>
          <t>False</t>
        </is>
      </c>
      <c r="H168" t="inlineStr">
        <is>
          <t>1-10</t>
        </is>
      </c>
      <c r="I168" t="inlineStr">
        <is>
          <t>South West Delhi</t>
        </is>
      </c>
      <c r="J168" t="inlineStr">
        <is>
          <t>3416905946</t>
        </is>
      </c>
      <c r="K168" t="inlineStr">
        <is>
          <t>07CFYPK7473L1ZD</t>
        </is>
      </c>
      <c r="M168" t="inlineStr">
        <is>
          <t>https://www.ebay.com/usr/sutram?_tab=about</t>
        </is>
      </c>
      <c r="N168" t="inlineStr">
        <is>
          <t>2024</t>
        </is>
      </c>
      <c r="O168" t="inlineStr">
        <is>
          <t>7</t>
        </is>
      </c>
      <c r="P168" t="inlineStr">
        <is>
          <t>0</t>
        </is>
      </c>
    </row>
    <row r="169">
      <c r="A169" t="inlineStr">
        <is>
          <t>Tier 6: Small Exporter (₹1 Cr – ₹10 Cr / $120K–$1.2M USD)</t>
        </is>
      </c>
      <c r="B169" t="inlineStr">
        <is>
          <t>5.0</t>
        </is>
      </c>
      <c r="C169" t="inlineStr">
        <is>
          <t>1-10 Cr</t>
        </is>
      </c>
      <c r="D169" t="inlineStr">
        <is>
          <t>BHOOJAA LIFECARE LLP</t>
        </is>
      </c>
      <c r="E169" t="inlineStr">
        <is>
          <t>Medical or Surgical Instruments</t>
        </is>
      </c>
      <c r="F169" t="inlineStr">
        <is>
          <t>Goods</t>
        </is>
      </c>
      <c r="G169" t="inlineStr">
        <is>
          <t>False</t>
        </is>
      </c>
      <c r="H169" t="inlineStr">
        <is>
          <t>1-10</t>
        </is>
      </c>
      <c r="I169" t="inlineStr">
        <is>
          <t>Gft</t>
        </is>
      </c>
      <c r="J169" t="inlineStr">
        <is>
          <t>ABCFB2235R</t>
        </is>
      </c>
      <c r="K169" t="inlineStr">
        <is>
          <t>07ABCFB2235R1Z9</t>
        </is>
      </c>
      <c r="M169" t="inlineStr">
        <is>
          <t>https://www.bhoojaa.com</t>
        </is>
      </c>
      <c r="N169" t="inlineStr">
        <is>
          <t>2023</t>
        </is>
      </c>
      <c r="O169" t="inlineStr">
        <is>
          <t>4</t>
        </is>
      </c>
      <c r="P169" t="inlineStr">
        <is>
          <t>0</t>
        </is>
      </c>
    </row>
    <row r="170">
      <c r="A170" t="inlineStr">
        <is>
          <t>Tier 6: Small Exporter (₹1 Cr – ₹10 Cr / $120K–$1.2M USD)</t>
        </is>
      </c>
      <c r="B170" t="inlineStr">
        <is>
          <t>5.0</t>
        </is>
      </c>
      <c r="C170" t="inlineStr">
        <is>
          <t>1-10 Cr</t>
        </is>
      </c>
      <c r="D170" t="inlineStr">
        <is>
          <t>NIROGAM INDIA PRIVATE LIMITED</t>
        </is>
      </c>
      <c r="E170" t="inlineStr">
        <is>
          <t>Others (Goods)</t>
        </is>
      </c>
      <c r="F170" t="inlineStr">
        <is>
          <t>Goods</t>
        </is>
      </c>
      <c r="G170" t="inlineStr">
        <is>
          <t>False</t>
        </is>
      </c>
      <c r="H170" t="inlineStr">
        <is>
          <t>1-10</t>
        </is>
      </c>
      <c r="I170" t="inlineStr">
        <is>
          <t>South Delhi</t>
        </is>
      </c>
      <c r="J170" t="inlineStr">
        <is>
          <t>0512043132</t>
        </is>
      </c>
      <c r="K170" t="inlineStr">
        <is>
          <t>06AADCN9937F1Z8</t>
        </is>
      </c>
      <c r="L170" t="inlineStr">
        <is>
          <t>U51397DL2012PTC235985</t>
        </is>
      </c>
      <c r="M170" t="inlineStr">
        <is>
          <t>https://nirogamonline.com</t>
        </is>
      </c>
      <c r="N170" t="inlineStr">
        <is>
          <t>2012</t>
        </is>
      </c>
      <c r="O170" t="inlineStr">
        <is>
          <t>3</t>
        </is>
      </c>
      <c r="P170" t="inlineStr">
        <is>
          <t>0</t>
        </is>
      </c>
    </row>
    <row r="171">
      <c r="A171" t="inlineStr">
        <is>
          <t>Tier 6: Small Exporter (₹1 Cr – ₹10 Cr / $120K–$1.2M USD)</t>
        </is>
      </c>
      <c r="B171" t="inlineStr">
        <is>
          <t>5.0</t>
        </is>
      </c>
      <c r="C171" t="inlineStr">
        <is>
          <t>1-10 Cr</t>
        </is>
      </c>
      <c r="D171" t="inlineStr">
        <is>
          <t>Axis Global Enterprise</t>
        </is>
      </c>
      <c r="E171" t="inlineStr">
        <is>
          <t>Engineering Products</t>
        </is>
      </c>
      <c r="F171" t="inlineStr">
        <is>
          <t>Goods</t>
        </is>
      </c>
      <c r="G171" t="inlineStr">
        <is>
          <t>False</t>
        </is>
      </c>
      <c r="H171" t="inlineStr">
        <is>
          <t>1-10</t>
        </is>
      </c>
      <c r="I171" t="inlineStr">
        <is>
          <t>North West Delhi</t>
        </is>
      </c>
      <c r="J171" t="inlineStr">
        <is>
          <t>AGAPC7533J</t>
        </is>
      </c>
      <c r="K171" t="inlineStr">
        <is>
          <t>07AGAPC7533J1ZK</t>
        </is>
      </c>
      <c r="M171" t="inlineStr">
        <is>
          <t>https://www.axisglobalenterprise.com/</t>
        </is>
      </c>
      <c r="N171" t="inlineStr">
        <is>
          <t>2022</t>
        </is>
      </c>
      <c r="O171" t="inlineStr">
        <is>
          <t>3</t>
        </is>
      </c>
      <c r="P171" t="inlineStr">
        <is>
          <t>0</t>
        </is>
      </c>
    </row>
    <row r="172">
      <c r="A172" t="inlineStr">
        <is>
          <t>Tier 6: Small Exporter (₹1 Cr – ₹10 Cr / $120K–$1.2M USD)</t>
        </is>
      </c>
      <c r="B172" t="inlineStr">
        <is>
          <t>5.0</t>
        </is>
      </c>
      <c r="C172" t="inlineStr">
        <is>
          <t>1-10 Cr</t>
        </is>
      </c>
      <c r="D172" t="inlineStr">
        <is>
          <t>SHIVA PACKAGING</t>
        </is>
      </c>
      <c r="E172" t="inlineStr">
        <is>
          <t>Paper and Paperboard &amp; Articles</t>
        </is>
      </c>
      <c r="F172" t="inlineStr">
        <is>
          <t>Goods</t>
        </is>
      </c>
      <c r="G172" t="inlineStr">
        <is>
          <t>False</t>
        </is>
      </c>
      <c r="H172" t="inlineStr">
        <is>
          <t>1-10</t>
        </is>
      </c>
      <c r="I172" t="inlineStr">
        <is>
          <t>Janakpuri</t>
        </is>
      </c>
      <c r="J172" t="inlineStr">
        <is>
          <t>0598006583</t>
        </is>
      </c>
      <c r="K172" t="inlineStr">
        <is>
          <t>07AAEPV4298B1ZI</t>
        </is>
      </c>
      <c r="N172" t="inlineStr">
        <is>
          <t>1989</t>
        </is>
      </c>
      <c r="O172" t="inlineStr">
        <is>
          <t>2</t>
        </is>
      </c>
      <c r="P172" t="inlineStr">
        <is>
          <t>0</t>
        </is>
      </c>
    </row>
    <row r="173">
      <c r="A173" t="inlineStr">
        <is>
          <t>Tier 6: Small Exporter (₹1 Cr – ₹10 Cr / $120K–$1.2M USD)</t>
        </is>
      </c>
      <c r="B173" t="inlineStr">
        <is>
          <t>5.0</t>
        </is>
      </c>
      <c r="C173" t="inlineStr">
        <is>
          <t>1-10 Cr</t>
        </is>
      </c>
      <c r="D173" t="inlineStr">
        <is>
          <t>M&amp;V NUTRA</t>
        </is>
      </c>
      <c r="E173" t="inlineStr">
        <is>
          <t>Food Products</t>
        </is>
      </c>
      <c r="F173" t="inlineStr">
        <is>
          <t>Goods</t>
        </is>
      </c>
      <c r="G173" t="inlineStr">
        <is>
          <t>False</t>
        </is>
      </c>
      <c r="H173" t="inlineStr">
        <is>
          <t>1-10</t>
        </is>
      </c>
      <c r="I173" t="inlineStr">
        <is>
          <t>North West Delhi</t>
        </is>
      </c>
      <c r="J173" t="inlineStr">
        <is>
          <t>ACDFM7564J</t>
        </is>
      </c>
      <c r="K173" t="inlineStr">
        <is>
          <t>07ACDFM7564J1ZT</t>
        </is>
      </c>
      <c r="M173" t="inlineStr">
        <is>
          <t>https://www.capsplusglobal.com</t>
        </is>
      </c>
      <c r="N173" t="inlineStr">
        <is>
          <t>2025</t>
        </is>
      </c>
      <c r="O173" t="inlineStr">
        <is>
          <t>2</t>
        </is>
      </c>
      <c r="P173" t="inlineStr">
        <is>
          <t>0</t>
        </is>
      </c>
    </row>
    <row r="174">
      <c r="A174" t="inlineStr">
        <is>
          <t>Tier 6: Small Exporter (₹1 Cr – ₹10 Cr / $120K–$1.2M USD)</t>
        </is>
      </c>
      <c r="B174" t="inlineStr">
        <is>
          <t>5.0</t>
        </is>
      </c>
      <c r="C174" t="inlineStr">
        <is>
          <t>1-10 Cr</t>
        </is>
      </c>
      <c r="D174" t="inlineStr">
        <is>
          <t>PEKOE TIPS TEA</t>
        </is>
      </c>
      <c r="E174" t="inlineStr">
        <is>
          <t>Food Products</t>
        </is>
      </c>
      <c r="F174" t="inlineStr">
        <is>
          <t>Goods</t>
        </is>
      </c>
      <c r="G174" t="inlineStr">
        <is>
          <t>False</t>
        </is>
      </c>
      <c r="H174" t="inlineStr">
        <is>
          <t>1-10</t>
        </is>
      </c>
      <c r="I174" t="inlineStr">
        <is>
          <t>New Delhi</t>
        </is>
      </c>
      <c r="J174" t="inlineStr">
        <is>
          <t>AATFP9371L</t>
        </is>
      </c>
      <c r="K174" t="inlineStr">
        <is>
          <t>07AATFP9371L1Z9</t>
        </is>
      </c>
      <c r="M174" t="inlineStr">
        <is>
          <t>https://www.pekoetipstea.com/</t>
        </is>
      </c>
      <c r="N174" t="inlineStr">
        <is>
          <t>2017</t>
        </is>
      </c>
      <c r="O174" t="inlineStr">
        <is>
          <t>2</t>
        </is>
      </c>
      <c r="P174" t="inlineStr">
        <is>
          <t>0</t>
        </is>
      </c>
    </row>
    <row r="175">
      <c r="A175" t="inlineStr">
        <is>
          <t>Tier 6: Small Exporter (₹1 Cr – ₹10 Cr / $120K–$1.2M USD)</t>
        </is>
      </c>
      <c r="B175" t="inlineStr">
        <is>
          <t>5.0</t>
        </is>
      </c>
      <c r="C175" t="inlineStr">
        <is>
          <t>1-10 Cr</t>
        </is>
      </c>
      <c r="D175" t="inlineStr">
        <is>
          <t>Aroraaz</t>
        </is>
      </c>
      <c r="E175" t="inlineStr">
        <is>
          <t>Agricultural or Allied Products</t>
        </is>
      </c>
      <c r="F175" t="inlineStr">
        <is>
          <t>Goods</t>
        </is>
      </c>
      <c r="G175" t="inlineStr">
        <is>
          <t>False</t>
        </is>
      </c>
      <c r="H175" t="inlineStr">
        <is>
          <t>1-10</t>
        </is>
      </c>
      <c r="I175" t="inlineStr">
        <is>
          <t>South Delhi</t>
        </is>
      </c>
      <c r="J175" t="inlineStr">
        <is>
          <t>FPUPA6594D</t>
        </is>
      </c>
      <c r="K175" t="inlineStr">
        <is>
          <t>07FPUPA6594D1ZG</t>
        </is>
      </c>
      <c r="M175" t="inlineStr">
        <is>
          <t>https://www.aroraaz.com/</t>
        </is>
      </c>
      <c r="N175" t="inlineStr">
        <is>
          <t>2025</t>
        </is>
      </c>
      <c r="O175" t="inlineStr">
        <is>
          <t>2</t>
        </is>
      </c>
      <c r="P175" t="inlineStr">
        <is>
          <t>0</t>
        </is>
      </c>
    </row>
    <row r="176">
      <c r="A176" t="inlineStr">
        <is>
          <t>Tier 6: Small Exporter (₹1 Cr – ₹10 Cr / $120K–$1.2M USD)</t>
        </is>
      </c>
      <c r="B176" t="inlineStr">
        <is>
          <t>5.0</t>
        </is>
      </c>
      <c r="C176" t="inlineStr">
        <is>
          <t>1-10 Cr</t>
        </is>
      </c>
      <c r="D176" t="inlineStr">
        <is>
          <t>Maithili Overseas</t>
        </is>
      </c>
      <c r="E176" t="inlineStr">
        <is>
          <t>Food Products</t>
        </is>
      </c>
      <c r="F176" t="inlineStr">
        <is>
          <t>Goods</t>
        </is>
      </c>
      <c r="G176" t="inlineStr">
        <is>
          <t>False</t>
        </is>
      </c>
      <c r="H176" t="inlineStr">
        <is>
          <t>1-10</t>
        </is>
      </c>
      <c r="I176" t="inlineStr">
        <is>
          <t>North West Delhi</t>
        </is>
      </c>
      <c r="J176" t="inlineStr">
        <is>
          <t>AVHPJ4344G</t>
        </is>
      </c>
      <c r="K176" t="inlineStr">
        <is>
          <t>07AVHPJ4344G1ZN</t>
        </is>
      </c>
      <c r="M176" t="inlineStr">
        <is>
          <t>https://www.gustosafoods.com</t>
        </is>
      </c>
      <c r="N176" t="inlineStr">
        <is>
          <t>2022</t>
        </is>
      </c>
      <c r="O176" t="inlineStr">
        <is>
          <t>1</t>
        </is>
      </c>
      <c r="P176" t="inlineStr">
        <is>
          <t>0</t>
        </is>
      </c>
    </row>
    <row r="177">
      <c r="A177" t="inlineStr">
        <is>
          <t>Tier 6: Small Exporter (₹1 Cr – ₹10 Cr / $120K–$1.2M USD)</t>
        </is>
      </c>
      <c r="B177" t="inlineStr">
        <is>
          <t>5.0</t>
        </is>
      </c>
      <c r="C177" t="inlineStr">
        <is>
          <t>1-10 Cr</t>
        </is>
      </c>
      <c r="D177" t="inlineStr">
        <is>
          <t>ARTISAN COLLECTIVE &amp; CO</t>
        </is>
      </c>
      <c r="E177" t="inlineStr">
        <is>
          <t>Textile &amp; Apparel Products</t>
        </is>
      </c>
      <c r="F177" t="inlineStr">
        <is>
          <t>Goods</t>
        </is>
      </c>
      <c r="G177" t="inlineStr">
        <is>
          <t>False</t>
        </is>
      </c>
      <c r="H177" t="inlineStr">
        <is>
          <t>1-10</t>
        </is>
      </c>
      <c r="I177" t="inlineStr">
        <is>
          <t>South Delhi</t>
        </is>
      </c>
      <c r="J177" t="inlineStr">
        <is>
          <t>ACNFA3711B</t>
        </is>
      </c>
      <c r="K177" t="inlineStr">
        <is>
          <t>07ACNFA3711B1ZV</t>
        </is>
      </c>
      <c r="N177" t="inlineStr">
        <is>
          <t>2026</t>
        </is>
      </c>
      <c r="O177" t="inlineStr">
        <is>
          <t>1</t>
        </is>
      </c>
      <c r="P177" t="inlineStr">
        <is>
          <t>0</t>
        </is>
      </c>
    </row>
    <row r="178">
      <c r="A178" t="inlineStr">
        <is>
          <t>Tier 6: Small Exporter (₹1 Cr – ₹10 Cr / $120K–$1.2M USD)</t>
        </is>
      </c>
      <c r="B178" t="inlineStr">
        <is>
          <t>5.0</t>
        </is>
      </c>
      <c r="C178" t="inlineStr">
        <is>
          <t>1-10 Cr</t>
        </is>
      </c>
      <c r="D178" t="inlineStr">
        <is>
          <t>Divine Outsourcing Solutions Private Limited</t>
        </is>
      </c>
      <c r="E178" t="inlineStr">
        <is>
          <t>Handicrafts</t>
        </is>
      </c>
      <c r="F178" t="inlineStr">
        <is>
          <t>Goods</t>
        </is>
      </c>
      <c r="G178" t="inlineStr">
        <is>
          <t>False</t>
        </is>
      </c>
      <c r="H178" t="inlineStr">
        <is>
          <t>1-10</t>
        </is>
      </c>
      <c r="I178" t="inlineStr">
        <is>
          <t>New</t>
        </is>
      </c>
      <c r="J178" t="inlineStr">
        <is>
          <t>0506031845</t>
        </is>
      </c>
      <c r="K178" t="inlineStr">
        <is>
          <t>07AACCD3251D1Z6</t>
        </is>
      </c>
      <c r="L178" t="inlineStr">
        <is>
          <t>U72300DL2006PTC146004</t>
        </is>
      </c>
      <c r="M178" t="inlineStr">
        <is>
          <t>https://www.exploredivine.com/</t>
        </is>
      </c>
      <c r="N178" t="inlineStr">
        <is>
          <t>2006</t>
        </is>
      </c>
      <c r="O178" t="inlineStr">
        <is>
          <t>1</t>
        </is>
      </c>
      <c r="P178" t="inlineStr">
        <is>
          <t>0</t>
        </is>
      </c>
    </row>
    <row r="179">
      <c r="A179" t="inlineStr">
        <is>
          <t>Tier 6: Small Exporter (₹1 Cr – ₹10 Cr / $120K–$1.2M USD)</t>
        </is>
      </c>
      <c r="B179" t="inlineStr">
        <is>
          <t>5.0</t>
        </is>
      </c>
      <c r="C179" t="inlineStr">
        <is>
          <t>1-10 Cr</t>
        </is>
      </c>
      <c r="D179" t="inlineStr">
        <is>
          <t>AISHANI INTERNATIONAL</t>
        </is>
      </c>
      <c r="E179" t="inlineStr">
        <is>
          <t>Miscellaneous Products</t>
        </is>
      </c>
      <c r="F179" t="inlineStr">
        <is>
          <t>Goods</t>
        </is>
      </c>
      <c r="G179" t="inlineStr">
        <is>
          <t>False</t>
        </is>
      </c>
      <c r="H179" t="inlineStr">
        <is>
          <t>1-10</t>
        </is>
      </c>
      <c r="I179" t="inlineStr">
        <is>
          <t>North Delhi</t>
        </is>
      </c>
      <c r="J179" t="inlineStr">
        <is>
          <t>0508025141</t>
        </is>
      </c>
      <c r="K179" t="inlineStr">
        <is>
          <t>07AUMPM5912F1ZJ</t>
        </is>
      </c>
      <c r="N179" t="inlineStr">
        <is>
          <t>2008</t>
        </is>
      </c>
      <c r="O179" t="inlineStr">
        <is>
          <t>1</t>
        </is>
      </c>
      <c r="P179" t="inlineStr">
        <is>
          <t>0</t>
        </is>
      </c>
    </row>
    <row r="180">
      <c r="A180" t="inlineStr">
        <is>
          <t>Tier 6: Small Exporter (₹1 Cr – ₹10 Cr / $120K–$1.2M USD)</t>
        </is>
      </c>
      <c r="B180" t="inlineStr">
        <is>
          <t>5.0</t>
        </is>
      </c>
      <c r="C180" t="inlineStr">
        <is>
          <t>1-10 Crores</t>
        </is>
      </c>
      <c r="D180" t="inlineStr">
        <is>
          <t>Ghum India Ghum</t>
        </is>
      </c>
      <c r="E180" t="inlineStr">
        <is>
          <t>Tourism and Hospitality Services</t>
        </is>
      </c>
      <c r="F180" t="inlineStr">
        <is>
          <t>Services</t>
        </is>
      </c>
      <c r="G180" t="inlineStr">
        <is>
          <t>False</t>
        </is>
      </c>
      <c r="H180" t="inlineStr">
        <is>
          <t>1-10</t>
        </is>
      </c>
      <c r="I180" t="inlineStr">
        <is>
          <t>Rajender Place</t>
        </is>
      </c>
      <c r="J180" t="inlineStr">
        <is>
          <t>DGDPS2858N</t>
        </is>
      </c>
      <c r="K180" t="inlineStr">
        <is>
          <t>07DGDPS2858N1ZO</t>
        </is>
      </c>
      <c r="N180" t="inlineStr">
        <is>
          <t>2014</t>
        </is>
      </c>
      <c r="O180" t="inlineStr">
        <is>
          <t>0</t>
        </is>
      </c>
      <c r="P180" t="inlineStr">
        <is>
          <t>0</t>
        </is>
      </c>
    </row>
    <row r="181">
      <c r="A181" t="inlineStr">
        <is>
          <t>Tier 6: Small Exporter (₹1 Cr – ₹10 Cr / $120K–$1.2M USD)</t>
        </is>
      </c>
      <c r="B181" t="inlineStr">
        <is>
          <t>5.0</t>
        </is>
      </c>
      <c r="C181" t="inlineStr">
        <is>
          <t>1-10 Crore</t>
        </is>
      </c>
      <c r="D181" t="inlineStr">
        <is>
          <t>RANDOR TECH PRODUCTS</t>
        </is>
      </c>
      <c r="E181" t="inlineStr">
        <is>
          <t>Engineering Products</t>
        </is>
      </c>
      <c r="F181" t="inlineStr">
        <is>
          <t>Goods</t>
        </is>
      </c>
      <c r="G181" t="inlineStr">
        <is>
          <t>False</t>
        </is>
      </c>
      <c r="H181" t="inlineStr">
        <is>
          <t>1-10</t>
        </is>
      </c>
      <c r="I181" t="inlineStr">
        <is>
          <t>North Delhi</t>
        </is>
      </c>
      <c r="J181" t="inlineStr">
        <is>
          <t>ABDFR2509R</t>
        </is>
      </c>
      <c r="K181" t="inlineStr">
        <is>
          <t>07ABDFR2509R1ZR</t>
        </is>
      </c>
      <c r="M181" t="inlineStr">
        <is>
          <t>https://www.randorindia.in</t>
        </is>
      </c>
      <c r="N181" t="inlineStr">
        <is>
          <t>2021</t>
        </is>
      </c>
      <c r="O181" t="inlineStr">
        <is>
          <t>0</t>
        </is>
      </c>
      <c r="P181" t="inlineStr">
        <is>
          <t>0</t>
        </is>
      </c>
    </row>
    <row r="182">
      <c r="A182" t="inlineStr">
        <is>
          <t>Tier 6: Small Exporter (₹1 Cr – ₹10 Cr / $120K–$1.2M USD)</t>
        </is>
      </c>
      <c r="B182" t="inlineStr">
        <is>
          <t>5.0</t>
        </is>
      </c>
      <c r="C182" t="inlineStr">
        <is>
          <t>1-5 Cr</t>
        </is>
      </c>
      <c r="D182" t="inlineStr">
        <is>
          <t>VIMAL TRADING CO</t>
        </is>
      </c>
      <c r="E182" t="inlineStr">
        <is>
          <t>Automobiles, Aircrafts and Other Transport Equipment</t>
        </is>
      </c>
      <c r="F182" t="inlineStr">
        <is>
          <t>Goods</t>
        </is>
      </c>
      <c r="G182" t="inlineStr">
        <is>
          <t>False</t>
        </is>
      </c>
      <c r="H182" t="inlineStr">
        <is>
          <t>1-10</t>
        </is>
      </c>
      <c r="I182" t="inlineStr">
        <is>
          <t>North West Delhi</t>
        </is>
      </c>
      <c r="J182" t="inlineStr">
        <is>
          <t>AAAPC3474E</t>
        </is>
      </c>
      <c r="K182" t="inlineStr">
        <is>
          <t>07AAAPC3474E1Z7</t>
        </is>
      </c>
      <c r="M182" t="inlineStr">
        <is>
          <t>https://blackbirdgears.com</t>
        </is>
      </c>
      <c r="N182" t="inlineStr">
        <is>
          <t>1984</t>
        </is>
      </c>
      <c r="O182" t="inlineStr">
        <is>
          <t>0</t>
        </is>
      </c>
      <c r="P182" t="inlineStr">
        <is>
          <t>0</t>
        </is>
      </c>
    </row>
    <row r="183">
      <c r="A183" t="inlineStr">
        <is>
          <t>Tier 6: Small Exporter (₹1 Cr – ₹10 Cr / $120K–$1.2M USD)</t>
        </is>
      </c>
      <c r="B183" t="inlineStr">
        <is>
          <t>5.0</t>
        </is>
      </c>
      <c r="C183" t="inlineStr">
        <is>
          <t>1-10 Crores</t>
        </is>
      </c>
      <c r="D183" t="inlineStr">
        <is>
          <t>ACE BUYING AGENCY PRIVATE LIMITED</t>
        </is>
      </c>
      <c r="E183" t="inlineStr">
        <is>
          <t>Handicrafts</t>
        </is>
      </c>
      <c r="F183" t="inlineStr">
        <is>
          <t>Both goods and services</t>
        </is>
      </c>
      <c r="G183" t="inlineStr">
        <is>
          <t>False</t>
        </is>
      </c>
      <c r="H183" t="inlineStr">
        <is>
          <t>1-10</t>
        </is>
      </c>
      <c r="I183" t="inlineStr">
        <is>
          <t>Vikas Puri</t>
        </is>
      </c>
      <c r="J183" t="inlineStr">
        <is>
          <t>0514052210</t>
        </is>
      </c>
      <c r="K183" t="inlineStr">
        <is>
          <t>06AAMCA6967F1ZC</t>
        </is>
      </c>
      <c r="N183" t="inlineStr">
        <is>
          <t>2014</t>
        </is>
      </c>
      <c r="O183" t="inlineStr">
        <is>
          <t>0</t>
        </is>
      </c>
      <c r="P183" t="inlineStr">
        <is>
          <t>0</t>
        </is>
      </c>
    </row>
    <row r="184">
      <c r="A184" t="inlineStr">
        <is>
          <t>Tier 6: Small Exporter (₹1 Cr – ₹10 Cr / $120K–$1.2M USD)</t>
        </is>
      </c>
      <c r="B184" t="inlineStr">
        <is>
          <t>5.0</t>
        </is>
      </c>
      <c r="C184" t="inlineStr">
        <is>
          <t>1-10 Crores</t>
        </is>
      </c>
      <c r="D184" t="inlineStr">
        <is>
          <t>AnRa Beadwork</t>
        </is>
      </c>
      <c r="E184" t="inlineStr">
        <is>
          <t>Handicrafts</t>
        </is>
      </c>
      <c r="F184" t="inlineStr">
        <is>
          <t>Both goods and services</t>
        </is>
      </c>
      <c r="G184" t="inlineStr">
        <is>
          <t>False</t>
        </is>
      </c>
      <c r="H184" t="inlineStr">
        <is>
          <t>1-10</t>
        </is>
      </c>
      <c r="I184" t="inlineStr">
        <is>
          <t>Basement</t>
        </is>
      </c>
      <c r="J184" t="inlineStr">
        <is>
          <t>0510007007</t>
        </is>
      </c>
      <c r="K184" t="inlineStr">
        <is>
          <t>07APVPA2671K2ZI</t>
        </is>
      </c>
      <c r="M184" t="inlineStr">
        <is>
          <t>https://anrabeadwork.com</t>
        </is>
      </c>
      <c r="N184" t="inlineStr">
        <is>
          <t>2022</t>
        </is>
      </c>
      <c r="O184" t="inlineStr">
        <is>
          <t>0</t>
        </is>
      </c>
      <c r="P184" t="inlineStr">
        <is>
          <t>0</t>
        </is>
      </c>
    </row>
    <row r="185">
      <c r="A185" t="inlineStr">
        <is>
          <t>Tier 6: Small Exporter (₹1 Cr – ₹10 Cr / $120K–$1.2M USD)</t>
        </is>
      </c>
      <c r="B185" t="inlineStr">
        <is>
          <t>5.0</t>
        </is>
      </c>
      <c r="C185" t="inlineStr">
        <is>
          <t>1-10 Cr</t>
        </is>
      </c>
      <c r="D185" t="inlineStr">
        <is>
          <t>Ankitam International</t>
        </is>
      </c>
      <c r="E185" t="inlineStr">
        <is>
          <t>Stone, Ceramic, Glassware, etc.</t>
        </is>
      </c>
      <c r="F185" t="inlineStr">
        <is>
          <t>Both goods and services</t>
        </is>
      </c>
      <c r="G185" t="inlineStr">
        <is>
          <t>False</t>
        </is>
      </c>
      <c r="H185" t="inlineStr">
        <is>
          <t>1-10</t>
        </is>
      </c>
      <c r="I185" t="inlineStr">
        <is>
          <t>North West Delhi</t>
        </is>
      </c>
      <c r="J185" t="inlineStr">
        <is>
          <t>AMHPB6613K</t>
        </is>
      </c>
      <c r="K185" t="inlineStr">
        <is>
          <t>07AMHPB6613K3Z2</t>
        </is>
      </c>
      <c r="M185" t="inlineStr">
        <is>
          <t>https://ankitaminternational.com/</t>
        </is>
      </c>
      <c r="N185" t="inlineStr">
        <is>
          <t>2019</t>
        </is>
      </c>
      <c r="O185" t="inlineStr">
        <is>
          <t>0</t>
        </is>
      </c>
      <c r="P185" t="inlineStr">
        <is>
          <t>0</t>
        </is>
      </c>
    </row>
    <row r="186">
      <c r="A186" t="inlineStr">
        <is>
          <t>Tier 6: Small Exporter (₹1 Cr – ₹10 Cr / $120K–$1.2M USD)</t>
        </is>
      </c>
      <c r="B186" t="inlineStr">
        <is>
          <t>5.0</t>
        </is>
      </c>
      <c r="C186" t="inlineStr">
        <is>
          <t>1-10 Crores</t>
        </is>
      </c>
      <c r="D186" t="inlineStr">
        <is>
          <t>AMBASSADOR HOLIDAYS INDIA PRIVATE LIMITED</t>
        </is>
      </c>
      <c r="E186" t="inlineStr">
        <is>
          <t>Tourism and Hospitality Services</t>
        </is>
      </c>
      <c r="F186" t="inlineStr">
        <is>
          <t>Both goods and services</t>
        </is>
      </c>
      <c r="G186" t="inlineStr">
        <is>
          <t>False</t>
        </is>
      </c>
      <c r="H186" t="inlineStr">
        <is>
          <t>1-10</t>
        </is>
      </c>
      <c r="I186" t="inlineStr">
        <is>
          <t>Bhagat Singh Market</t>
        </is>
      </c>
      <c r="J186" t="inlineStr">
        <is>
          <t>AAFCA1043B</t>
        </is>
      </c>
      <c r="K186" t="inlineStr">
        <is>
          <t>07AAFCA1043B1ZG</t>
        </is>
      </c>
      <c r="M186" t="inlineStr">
        <is>
          <t>http://www.ambassadorholidays.co.in/</t>
        </is>
      </c>
      <c r="N186" t="inlineStr">
        <is>
          <t>2004</t>
        </is>
      </c>
      <c r="O186" t="inlineStr">
        <is>
          <t>0</t>
        </is>
      </c>
      <c r="P186" t="inlineStr">
        <is>
          <t>0</t>
        </is>
      </c>
    </row>
    <row r="187">
      <c r="A187" t="inlineStr">
        <is>
          <t>Tier 6: Small Exporter (₹1 Cr – ₹10 Cr / $120K–$1.2M USD)</t>
        </is>
      </c>
      <c r="B187" t="inlineStr">
        <is>
          <t>5.0</t>
        </is>
      </c>
      <c r="C187" t="inlineStr">
        <is>
          <t>1-10 Cr</t>
        </is>
      </c>
      <c r="D187" t="inlineStr">
        <is>
          <t>AANSHIKA GEMS AND JEWELS</t>
        </is>
      </c>
      <c r="E187" t="inlineStr">
        <is>
          <t>Gems and Jewellery Products</t>
        </is>
      </c>
      <c r="F187" t="inlineStr">
        <is>
          <t>Goods</t>
        </is>
      </c>
      <c r="G187" t="inlineStr">
        <is>
          <t>False</t>
        </is>
      </c>
      <c r="H187" t="inlineStr">
        <is>
          <t>1-10</t>
        </is>
      </c>
      <c r="I187" t="inlineStr">
        <is>
          <t>West Delhi</t>
        </is>
      </c>
      <c r="J187" t="inlineStr">
        <is>
          <t>ALYPV4764H</t>
        </is>
      </c>
      <c r="K187" t="inlineStr">
        <is>
          <t>07ALYPV4764H1Z4</t>
        </is>
      </c>
      <c r="M187" t="inlineStr">
        <is>
          <t>https://www.aanshikajewels.com/</t>
        </is>
      </c>
      <c r="N187" t="inlineStr">
        <is>
          <t>2011</t>
        </is>
      </c>
      <c r="O187" t="inlineStr">
        <is>
          <t>0</t>
        </is>
      </c>
      <c r="P187" t="inlineStr">
        <is>
          <t>0</t>
        </is>
      </c>
    </row>
    <row r="188">
      <c r="A188" t="inlineStr">
        <is>
          <t>Tier 6: Small Exporter (₹1 Cr – ₹10 Cr / $120K–$1.2M USD)</t>
        </is>
      </c>
      <c r="B188" t="inlineStr">
        <is>
          <t>5.0</t>
        </is>
      </c>
      <c r="C188" t="inlineStr">
        <is>
          <t>1-10 Cr</t>
        </is>
      </c>
      <c r="D188" t="inlineStr">
        <is>
          <t>CLOUDMEDLEY LLP</t>
        </is>
      </c>
      <c r="E188" t="inlineStr">
        <is>
          <t>Information Technology (IT &amp; ITES) Services</t>
        </is>
      </c>
      <c r="F188" t="inlineStr">
        <is>
          <t>Services</t>
        </is>
      </c>
      <c r="G188" t="inlineStr">
        <is>
          <t>False</t>
        </is>
      </c>
      <c r="H188" t="inlineStr">
        <is>
          <t>1-10</t>
        </is>
      </c>
      <c r="I188" t="inlineStr">
        <is>
          <t>South West Delhi</t>
        </is>
      </c>
      <c r="J188" t="inlineStr">
        <is>
          <t>AAPFC9789H</t>
        </is>
      </c>
      <c r="K188" t="inlineStr">
        <is>
          <t>07AAPFC9789H1ZL</t>
        </is>
      </c>
      <c r="M188" t="inlineStr">
        <is>
          <t>https://cloudmedley.com</t>
        </is>
      </c>
      <c r="N188" t="inlineStr">
        <is>
          <t>2020</t>
        </is>
      </c>
      <c r="O188" t="inlineStr">
        <is>
          <t>0</t>
        </is>
      </c>
      <c r="P188" t="inlineStr">
        <is>
          <t>0</t>
        </is>
      </c>
    </row>
    <row r="189">
      <c r="A189" t="inlineStr">
        <is>
          <t>Tier 6: Small Exporter (₹1 Cr – ₹10 Cr / $120K–$1.2M USD)</t>
        </is>
      </c>
      <c r="B189" t="inlineStr">
        <is>
          <t>5.0</t>
        </is>
      </c>
      <c r="C189" t="inlineStr">
        <is>
          <t>1-10 Crores</t>
        </is>
      </c>
      <c r="D189" t="inlineStr">
        <is>
          <t>TIWARI TOURS</t>
        </is>
      </c>
      <c r="E189" t="inlineStr">
        <is>
          <t>Tourism and Hospitality Services</t>
        </is>
      </c>
      <c r="F189" t="inlineStr">
        <is>
          <t>Services</t>
        </is>
      </c>
      <c r="G189" t="inlineStr">
        <is>
          <t>False</t>
        </is>
      </c>
      <c r="H189" t="inlineStr">
        <is>
          <t>1-10</t>
        </is>
      </c>
      <c r="I189" t="inlineStr">
        <is>
          <t>Central Delhi</t>
        </is>
      </c>
      <c r="J189" t="inlineStr">
        <is>
          <t>BWNPS2367C</t>
        </is>
      </c>
      <c r="K189" t="inlineStr">
        <is>
          <t>07BWNPS2367C1ZA</t>
        </is>
      </c>
      <c r="M189" t="inlineStr">
        <is>
          <t>https://www.tiwaritours.com</t>
        </is>
      </c>
      <c r="N189" t="inlineStr">
        <is>
          <t>2013</t>
        </is>
      </c>
      <c r="O189" t="inlineStr">
        <is>
          <t>0</t>
        </is>
      </c>
      <c r="P189" t="inlineStr">
        <is>
          <t>0</t>
        </is>
      </c>
    </row>
    <row r="190">
      <c r="A190" t="inlineStr">
        <is>
          <t>Tier 6: Small Exporter (₹1 Cr – ₹10 Cr / $120K–$1.2M USD)</t>
        </is>
      </c>
      <c r="B190" t="inlineStr">
        <is>
          <t>5.0</t>
        </is>
      </c>
      <c r="C190" t="inlineStr">
        <is>
          <t>1-10 Crores</t>
        </is>
      </c>
      <c r="D190" t="inlineStr">
        <is>
          <t>CURRY TOURS PRIVATE LIMITED</t>
        </is>
      </c>
      <c r="E190" t="inlineStr">
        <is>
          <t>Tourism and Hospitality Services</t>
        </is>
      </c>
      <c r="F190" t="inlineStr">
        <is>
          <t>Services</t>
        </is>
      </c>
      <c r="G190" t="inlineStr">
        <is>
          <t>False</t>
        </is>
      </c>
      <c r="H190" t="inlineStr">
        <is>
          <t>1-10</t>
        </is>
      </c>
      <c r="I190" t="inlineStr">
        <is>
          <t>Dashrath Puri</t>
        </is>
      </c>
      <c r="J190" t="inlineStr">
        <is>
          <t>AAICC4369B</t>
        </is>
      </c>
      <c r="K190" t="inlineStr">
        <is>
          <t>07AAICC4369B1ZS</t>
        </is>
      </c>
      <c r="L190" t="inlineStr">
        <is>
          <t>U63030DL2019PTC356461</t>
        </is>
      </c>
      <c r="M190" t="inlineStr">
        <is>
          <t>https://www.curry-tours.com</t>
        </is>
      </c>
      <c r="N190" t="inlineStr">
        <is>
          <t>2019</t>
        </is>
      </c>
      <c r="O190" t="inlineStr">
        <is>
          <t>0</t>
        </is>
      </c>
      <c r="P190" t="inlineStr">
        <is>
          <t>0</t>
        </is>
      </c>
    </row>
    <row r="191">
      <c r="A191" t="inlineStr">
        <is>
          <t>Tier 6: Small Exporter (₹1 Cr – ₹10 Cr / $120K–$1.2M USD)</t>
        </is>
      </c>
      <c r="B191" t="inlineStr">
        <is>
          <t>5.0</t>
        </is>
      </c>
      <c r="C191" t="inlineStr">
        <is>
          <t>1-10 Crores</t>
        </is>
      </c>
      <c r="D191" t="inlineStr">
        <is>
          <t>PARIDA VENTURES PRIVATE LIMITED</t>
        </is>
      </c>
      <c r="E191" t="inlineStr">
        <is>
          <t>Textile &amp; Apparel Products</t>
        </is>
      </c>
      <c r="F191" t="inlineStr">
        <is>
          <t>Goods</t>
        </is>
      </c>
      <c r="G191" t="inlineStr">
        <is>
          <t>False</t>
        </is>
      </c>
      <c r="H191" t="inlineStr">
        <is>
          <t>1-10</t>
        </is>
      </c>
      <c r="I191" t="inlineStr">
        <is>
          <t>Kotla M Pur</t>
        </is>
      </c>
      <c r="J191" t="inlineStr">
        <is>
          <t>AAOCP5454A</t>
        </is>
      </c>
      <c r="K191" t="inlineStr">
        <is>
          <t>07AAOCP5454A1ZF</t>
        </is>
      </c>
      <c r="L191" t="inlineStr">
        <is>
          <t>U78300DL2024PTC427847</t>
        </is>
      </c>
      <c r="N191" t="inlineStr">
        <is>
          <t>2024</t>
        </is>
      </c>
      <c r="O191" t="inlineStr">
        <is>
          <t>0</t>
        </is>
      </c>
      <c r="P191" t="inlineStr">
        <is>
          <t>0</t>
        </is>
      </c>
    </row>
    <row r="192">
      <c r="A192" t="inlineStr">
        <is>
          <t>Tier 6: Small Exporter (₹1 Cr – ₹10 Cr / $120K–$1.2M USD)</t>
        </is>
      </c>
      <c r="B192" t="inlineStr">
        <is>
          <t>5.0</t>
        </is>
      </c>
      <c r="C192" t="inlineStr">
        <is>
          <t>1-10 Crores</t>
        </is>
      </c>
      <c r="D192" t="inlineStr">
        <is>
          <t>NEELKANTH INTERNATIONAL</t>
        </is>
      </c>
      <c r="E192" t="inlineStr">
        <is>
          <t>Engineering Products</t>
        </is>
      </c>
      <c r="F192" t="inlineStr">
        <is>
          <t>Goods</t>
        </is>
      </c>
      <c r="G192" t="inlineStr">
        <is>
          <t>False</t>
        </is>
      </c>
      <c r="H192" t="inlineStr">
        <is>
          <t>1-10</t>
        </is>
      </c>
      <c r="I192" t="inlineStr">
        <is>
          <t>North Delhi</t>
        </is>
      </c>
      <c r="J192" t="inlineStr">
        <is>
          <t>BROPC9297F</t>
        </is>
      </c>
      <c r="K192" t="inlineStr">
        <is>
          <t>07BROPC9297F1ZA</t>
        </is>
      </c>
      <c r="N192" t="inlineStr">
        <is>
          <t>1975</t>
        </is>
      </c>
      <c r="O192" t="inlineStr">
        <is>
          <t>0</t>
        </is>
      </c>
      <c r="P192" t="inlineStr">
        <is>
          <t>0</t>
        </is>
      </c>
    </row>
    <row r="193">
      <c r="A193" t="inlineStr">
        <is>
          <t>Tier 6: Small Exporter (₹1 Cr – ₹10 Cr / $120K–$1.2M USD)</t>
        </is>
      </c>
      <c r="B193" t="inlineStr">
        <is>
          <t>5.0</t>
        </is>
      </c>
      <c r="C193" t="inlineStr">
        <is>
          <t>1-10 Crores</t>
        </is>
      </c>
      <c r="D193" t="inlineStr">
        <is>
          <t>BLUE RAY TECHNOLOGIES PRIVATE LIMITED</t>
        </is>
      </c>
      <c r="E193" t="inlineStr">
        <is>
          <t>Chemicals or Allied Products</t>
        </is>
      </c>
      <c r="F193" t="inlineStr">
        <is>
          <t>Both goods and services</t>
        </is>
      </c>
      <c r="G193" t="inlineStr">
        <is>
          <t>False</t>
        </is>
      </c>
      <c r="H193" t="inlineStr">
        <is>
          <t>1-10</t>
        </is>
      </c>
      <c r="I193" t="inlineStr">
        <is>
          <t>South Delhi</t>
        </is>
      </c>
      <c r="J193" t="inlineStr">
        <is>
          <t>AADCB7400K</t>
        </is>
      </c>
      <c r="K193" t="inlineStr">
        <is>
          <t>27AADCB7400K1ZR</t>
        </is>
      </c>
      <c r="N193" t="inlineStr">
        <is>
          <t>2024</t>
        </is>
      </c>
      <c r="O193" t="inlineStr">
        <is>
          <t>0</t>
        </is>
      </c>
      <c r="P193" t="inlineStr">
        <is>
          <t>0</t>
        </is>
      </c>
    </row>
    <row r="194">
      <c r="A194" t="inlineStr">
        <is>
          <t>Tier 6: Small Exporter (₹1 Cr – ₹10 Cr / $120K–$1.2M USD)</t>
        </is>
      </c>
      <c r="B194" t="inlineStr">
        <is>
          <t>5.0</t>
        </is>
      </c>
      <c r="C194" t="inlineStr">
        <is>
          <t>1-10 Crores</t>
        </is>
      </c>
      <c r="D194" t="inlineStr">
        <is>
          <t>VACHYA IMPEX</t>
        </is>
      </c>
      <c r="E194" t="inlineStr">
        <is>
          <t>Gems and Jewellery Products</t>
        </is>
      </c>
      <c r="F194" t="inlineStr">
        <is>
          <t>Goods</t>
        </is>
      </c>
      <c r="G194" t="inlineStr">
        <is>
          <t>False</t>
        </is>
      </c>
      <c r="H194" t="inlineStr">
        <is>
          <t>1-10</t>
        </is>
      </c>
      <c r="I194" t="inlineStr">
        <is>
          <t>Central Delhi</t>
        </is>
      </c>
      <c r="J194" t="inlineStr">
        <is>
          <t>AGGPM0310B</t>
        </is>
      </c>
      <c r="K194" t="inlineStr">
        <is>
          <t>07AGGPM0310B2Z7</t>
        </is>
      </c>
      <c r="N194" t="inlineStr">
        <is>
          <t>2020</t>
        </is>
      </c>
      <c r="O194" t="inlineStr">
        <is>
          <t>0</t>
        </is>
      </c>
      <c r="P194" t="inlineStr">
        <is>
          <t>0</t>
        </is>
      </c>
    </row>
    <row r="195">
      <c r="A195" t="inlineStr">
        <is>
          <t>Tier 6: Small Exporter (₹1 Cr – ₹10 Cr / $120K–$1.2M USD)</t>
        </is>
      </c>
      <c r="B195" t="inlineStr">
        <is>
          <t>5.0</t>
        </is>
      </c>
      <c r="C195" t="inlineStr">
        <is>
          <t>1-10 Crore</t>
        </is>
      </c>
      <c r="D195" t="inlineStr">
        <is>
          <t>INDIAFEAST MILLERS PRIVATE LIMITED</t>
        </is>
      </c>
      <c r="E195" t="inlineStr">
        <is>
          <t>Agricultural or Allied Products</t>
        </is>
      </c>
      <c r="F195" t="inlineStr">
        <is>
          <t>Goods</t>
        </is>
      </c>
      <c r="G195" t="inlineStr">
        <is>
          <t>False</t>
        </is>
      </c>
      <c r="H195" t="inlineStr">
        <is>
          <t>1-10</t>
        </is>
      </c>
      <c r="I195" t="inlineStr">
        <is>
          <t>North West Delhi</t>
        </is>
      </c>
      <c r="J195" t="inlineStr">
        <is>
          <t>ABGCS1882C</t>
        </is>
      </c>
      <c r="K195" t="inlineStr">
        <is>
          <t>07ABGCS1882C1ZE</t>
        </is>
      </c>
      <c r="M195" t="inlineStr">
        <is>
          <t>https://www.indiafeast.com</t>
        </is>
      </c>
      <c r="N195" t="inlineStr">
        <is>
          <t>2022</t>
        </is>
      </c>
      <c r="O195" t="inlineStr">
        <is>
          <t>0</t>
        </is>
      </c>
      <c r="P195" t="inlineStr">
        <is>
          <t>0</t>
        </is>
      </c>
    </row>
    <row r="196">
      <c r="A196" t="inlineStr">
        <is>
          <t>Tier 6: Small Exporter (₹1 Cr – ₹10 Cr / $120K–$1.2M USD)</t>
        </is>
      </c>
      <c r="B196" t="inlineStr">
        <is>
          <t>5.0</t>
        </is>
      </c>
      <c r="C196" t="inlineStr">
        <is>
          <t>1-10 Cr</t>
        </is>
      </c>
      <c r="D196" t="inlineStr">
        <is>
          <t>KAIROS FRAMEWORK</t>
        </is>
      </c>
      <c r="E196" t="inlineStr">
        <is>
          <t>Others (Services)</t>
        </is>
      </c>
      <c r="F196" t="inlineStr">
        <is>
          <t>Both goods and services</t>
        </is>
      </c>
      <c r="G196" t="inlineStr">
        <is>
          <t>False</t>
        </is>
      </c>
      <c r="H196" t="inlineStr">
        <is>
          <t>1-10</t>
        </is>
      </c>
      <c r="I196" t="inlineStr">
        <is>
          <t>East Delhi</t>
        </is>
      </c>
      <c r="J196" t="inlineStr">
        <is>
          <t>AARFK0863A</t>
        </is>
      </c>
      <c r="K196" t="inlineStr">
        <is>
          <t>07AARFK0863A1ZG</t>
        </is>
      </c>
      <c r="M196" t="inlineStr">
        <is>
          <t>https://www.kairosframework.com</t>
        </is>
      </c>
      <c r="N196" t="inlineStr">
        <is>
          <t>2016</t>
        </is>
      </c>
      <c r="O196" t="inlineStr">
        <is>
          <t>0</t>
        </is>
      </c>
      <c r="P196" t="inlineStr">
        <is>
          <t>0</t>
        </is>
      </c>
    </row>
    <row r="197">
      <c r="A197" t="inlineStr">
        <is>
          <t>Tier 6: Small Exporter (₹1 Cr – ₹10 Cr / $120K–$1.2M USD)</t>
        </is>
      </c>
      <c r="B197" t="inlineStr">
        <is>
          <t>5.0</t>
        </is>
      </c>
      <c r="C197" t="inlineStr">
        <is>
          <t>1-10 Cr</t>
        </is>
      </c>
      <c r="D197" t="inlineStr">
        <is>
          <t>AISHWARYAA DIAMONDS</t>
        </is>
      </c>
      <c r="E197" t="inlineStr">
        <is>
          <t>Gems and Jewellery Products</t>
        </is>
      </c>
      <c r="F197" t="inlineStr">
        <is>
          <t>Goods</t>
        </is>
      </c>
      <c r="G197" t="inlineStr">
        <is>
          <t>False</t>
        </is>
      </c>
      <c r="H197" t="inlineStr">
        <is>
          <t>1-10</t>
        </is>
      </c>
      <c r="I197" t="inlineStr">
        <is>
          <t>West Delhi</t>
        </is>
      </c>
      <c r="J197" t="inlineStr">
        <is>
          <t>AADPA0800H</t>
        </is>
      </c>
      <c r="K197" t="inlineStr">
        <is>
          <t>07AADPA0800H1ZK</t>
        </is>
      </c>
      <c r="N197" t="inlineStr">
        <is>
          <t>2022</t>
        </is>
      </c>
      <c r="O197" t="inlineStr">
        <is>
          <t>0</t>
        </is>
      </c>
      <c r="P197" t="inlineStr">
        <is>
          <t>0</t>
        </is>
      </c>
    </row>
    <row r="198">
      <c r="A198" t="inlineStr">
        <is>
          <t>Tier 6: Small Exporter (₹1 Cr – ₹10 Cr / $120K–$1.2M USD)</t>
        </is>
      </c>
      <c r="B198" t="inlineStr">
        <is>
          <t>5.0</t>
        </is>
      </c>
      <c r="C198" t="inlineStr">
        <is>
          <t>1-10 Cr</t>
        </is>
      </c>
      <c r="D198" t="inlineStr">
        <is>
          <t>Bella Crepe</t>
        </is>
      </c>
      <c r="E198" t="inlineStr">
        <is>
          <t>Textile &amp; Apparel Products</t>
        </is>
      </c>
      <c r="F198" t="inlineStr">
        <is>
          <t>Both goods and services</t>
        </is>
      </c>
      <c r="G198" t="inlineStr">
        <is>
          <t>False</t>
        </is>
      </c>
      <c r="H198" t="inlineStr">
        <is>
          <t>1-10</t>
        </is>
      </c>
      <c r="I198" t="inlineStr">
        <is>
          <t>South West Delhi</t>
        </is>
      </c>
      <c r="J198" t="inlineStr">
        <is>
          <t>AJAPL0638E</t>
        </is>
      </c>
      <c r="K198" t="inlineStr">
        <is>
          <t>07AJAPL0638E2ZM</t>
        </is>
      </c>
      <c r="M198" t="inlineStr">
        <is>
          <t>https://www.bellacrepe.com</t>
        </is>
      </c>
      <c r="N198" t="inlineStr">
        <is>
          <t>2022</t>
        </is>
      </c>
      <c r="O198" t="inlineStr">
        <is>
          <t>0</t>
        </is>
      </c>
      <c r="P198" t="inlineStr">
        <is>
          <t>0</t>
        </is>
      </c>
    </row>
    <row r="199">
      <c r="A199" t="inlineStr">
        <is>
          <t>Tier 6: Small Exporter (₹1 Cr – ₹10 Cr / $120K–$1.2M USD)</t>
        </is>
      </c>
      <c r="B199" t="inlineStr">
        <is>
          <t>5.0</t>
        </is>
      </c>
      <c r="C199" t="inlineStr">
        <is>
          <t>1-10 Cr</t>
        </is>
      </c>
      <c r="D199" t="inlineStr">
        <is>
          <t>3D FELTS PRIVATE LIMITED</t>
        </is>
      </c>
      <c r="E199" t="inlineStr">
        <is>
          <t>Textile &amp; Apparel Products</t>
        </is>
      </c>
      <c r="F199" t="inlineStr">
        <is>
          <t>Goods</t>
        </is>
      </c>
      <c r="G199" t="inlineStr">
        <is>
          <t>False</t>
        </is>
      </c>
      <c r="H199" t="inlineStr">
        <is>
          <t>1-10</t>
        </is>
      </c>
      <c r="I199" t="inlineStr">
        <is>
          <t>North West Delhi</t>
        </is>
      </c>
      <c r="J199" t="inlineStr">
        <is>
          <t>AAACZ6658G</t>
        </is>
      </c>
      <c r="K199" t="inlineStr">
        <is>
          <t>07AAACZ6658G1ZZ</t>
        </is>
      </c>
      <c r="L199" t="inlineStr">
        <is>
          <t>U17200DL2013PTC253249</t>
        </is>
      </c>
      <c r="M199" t="inlineStr">
        <is>
          <t>https://www.3dfeltspvtltd.in</t>
        </is>
      </c>
      <c r="N199" t="inlineStr">
        <is>
          <t>2013</t>
        </is>
      </c>
      <c r="O199" t="inlineStr">
        <is>
          <t>0</t>
        </is>
      </c>
      <c r="P199" t="inlineStr">
        <is>
          <t>0</t>
        </is>
      </c>
    </row>
    <row r="200">
      <c r="A200" t="inlineStr">
        <is>
          <t>Tier 6: Small Exporter (₹1 Cr – ₹10 Cr / $120K–$1.2M USD)</t>
        </is>
      </c>
      <c r="B200" t="inlineStr">
        <is>
          <t>5.0</t>
        </is>
      </c>
      <c r="C200" t="inlineStr">
        <is>
          <t>1-10 Cr</t>
        </is>
      </c>
      <c r="D200" t="inlineStr">
        <is>
          <t>Lotus Jewels</t>
        </is>
      </c>
      <c r="E200" t="inlineStr">
        <is>
          <t>Gems and Jewellery Products</t>
        </is>
      </c>
      <c r="F200" t="inlineStr">
        <is>
          <t>Goods</t>
        </is>
      </c>
      <c r="G200" t="inlineStr">
        <is>
          <t>False</t>
        </is>
      </c>
      <c r="H200" t="inlineStr">
        <is>
          <t>1-10</t>
        </is>
      </c>
      <c r="I200" t="inlineStr">
        <is>
          <t>North West Delhi</t>
        </is>
      </c>
      <c r="J200" t="inlineStr">
        <is>
          <t>BHUPG2982B</t>
        </is>
      </c>
      <c r="K200" t="inlineStr">
        <is>
          <t>07BHUPG2982B1Z7</t>
        </is>
      </c>
      <c r="M200" t="inlineStr">
        <is>
          <t>https://www.rcjnjewellers.com</t>
        </is>
      </c>
      <c r="N200" t="inlineStr">
        <is>
          <t>2018</t>
        </is>
      </c>
      <c r="O200" t="inlineStr">
        <is>
          <t>0</t>
        </is>
      </c>
      <c r="P200" t="inlineStr">
        <is>
          <t>0</t>
        </is>
      </c>
    </row>
    <row r="201">
      <c r="A201" t="inlineStr">
        <is>
          <t>Tier 6: Small Exporter (₹1 Cr – ₹10 Cr / $120K–$1.2M USD)</t>
        </is>
      </c>
      <c r="B201" t="inlineStr">
        <is>
          <t>5.0</t>
        </is>
      </c>
      <c r="C201" t="inlineStr">
        <is>
          <t>1-10 Cr</t>
        </is>
      </c>
      <c r="D201" t="inlineStr">
        <is>
          <t>RK Graphix</t>
        </is>
      </c>
      <c r="E201" t="inlineStr">
        <is>
          <t>Printing and Publishing Services</t>
        </is>
      </c>
      <c r="F201" t="inlineStr">
        <is>
          <t>Both goods and services</t>
        </is>
      </c>
      <c r="G201" t="inlineStr">
        <is>
          <t>False</t>
        </is>
      </c>
      <c r="H201" t="inlineStr">
        <is>
          <t>1-10</t>
        </is>
      </c>
      <c r="I201" t="inlineStr">
        <is>
          <t>West Delhi</t>
        </is>
      </c>
      <c r="J201" t="inlineStr">
        <is>
          <t>AVQPK3419G</t>
        </is>
      </c>
      <c r="K201" t="inlineStr">
        <is>
          <t>07AVQPK3419G1ZF</t>
        </is>
      </c>
      <c r="N201" t="inlineStr">
        <is>
          <t>2020</t>
        </is>
      </c>
      <c r="O201" t="inlineStr">
        <is>
          <t>0</t>
        </is>
      </c>
      <c r="P201" t="inlineStr">
        <is>
          <t>0</t>
        </is>
      </c>
    </row>
    <row r="202">
      <c r="A202" t="inlineStr">
        <is>
          <t>Tier 6: Small Exporter (₹1 Cr – ₹10 Cr / $120K–$1.2M USD)</t>
        </is>
      </c>
      <c r="B202" t="inlineStr">
        <is>
          <t>5.0</t>
        </is>
      </c>
      <c r="C202" t="inlineStr">
        <is>
          <t>1-10 Cr</t>
        </is>
      </c>
      <c r="D202" t="inlineStr">
        <is>
          <t>ABHIKA GEMS AND JEWELS</t>
        </is>
      </c>
      <c r="E202" t="inlineStr">
        <is>
          <t>Gems and Jewellery Products</t>
        </is>
      </c>
      <c r="F202" t="inlineStr">
        <is>
          <t>Goods</t>
        </is>
      </c>
      <c r="G202" t="inlineStr">
        <is>
          <t>False</t>
        </is>
      </c>
      <c r="H202" t="inlineStr">
        <is>
          <t>1-10</t>
        </is>
      </c>
      <c r="I202" t="inlineStr">
        <is>
          <t>Delhi</t>
        </is>
      </c>
      <c r="J202" t="inlineStr">
        <is>
          <t>0515032638</t>
        </is>
      </c>
      <c r="K202" t="inlineStr">
        <is>
          <t>07ALKPB4958P1ZH</t>
        </is>
      </c>
      <c r="M202" t="inlineStr">
        <is>
          <t>https://www.abhikajewels.com</t>
        </is>
      </c>
      <c r="N202" t="inlineStr">
        <is>
          <t>2015</t>
        </is>
      </c>
      <c r="O202" t="inlineStr">
        <is>
          <t>0</t>
        </is>
      </c>
      <c r="P202" t="inlineStr">
        <is>
          <t>0</t>
        </is>
      </c>
    </row>
    <row r="203">
      <c r="A203" t="inlineStr">
        <is>
          <t>Tier 6: Small Exporter (₹1 Cr – ₹10 Cr / $120K–$1.2M USD)</t>
        </is>
      </c>
      <c r="B203" t="inlineStr">
        <is>
          <t>5.0</t>
        </is>
      </c>
      <c r="C203" t="inlineStr">
        <is>
          <t>1-10 Cr</t>
        </is>
      </c>
      <c r="D203" t="inlineStr">
        <is>
          <t>Gautamsons</t>
        </is>
      </c>
      <c r="E203" t="inlineStr">
        <is>
          <t>Handicrafts</t>
        </is>
      </c>
      <c r="F203" t="inlineStr">
        <is>
          <t>Both goods and services</t>
        </is>
      </c>
      <c r="G203" t="inlineStr">
        <is>
          <t>False</t>
        </is>
      </c>
      <c r="H203" t="inlineStr">
        <is>
          <t>1-10</t>
        </is>
      </c>
      <c r="I203" t="inlineStr">
        <is>
          <t>Delhi</t>
        </is>
      </c>
      <c r="J203" t="inlineStr">
        <is>
          <t>CBUPG4862P</t>
        </is>
      </c>
      <c r="K203" t="inlineStr">
        <is>
          <t>07CBUPG4862P2ZP</t>
        </is>
      </c>
      <c r="M203" t="inlineStr">
        <is>
          <t>https://gautamsons.com/</t>
        </is>
      </c>
      <c r="N203" t="inlineStr">
        <is>
          <t>2024</t>
        </is>
      </c>
      <c r="O203" t="inlineStr">
        <is>
          <t>0</t>
        </is>
      </c>
      <c r="P203" t="inlineStr">
        <is>
          <t>0</t>
        </is>
      </c>
    </row>
    <row r="204">
      <c r="A204" t="inlineStr">
        <is>
          <t>Tier 6: Small Exporter (₹1 Cr – ₹10 Cr / $120K–$1.2M USD)</t>
        </is>
      </c>
      <c r="B204" t="inlineStr">
        <is>
          <t>5.0</t>
        </is>
      </c>
      <c r="C204" t="inlineStr">
        <is>
          <t>1-10 Cr</t>
        </is>
      </c>
      <c r="D204" t="inlineStr">
        <is>
          <t>AL-FALAH INTERNATIONAL</t>
        </is>
      </c>
      <c r="E204" t="inlineStr">
        <is>
          <t>Textile &amp; Apparel Products</t>
        </is>
      </c>
      <c r="F204" t="inlineStr">
        <is>
          <t>Goods</t>
        </is>
      </c>
      <c r="G204" t="inlineStr">
        <is>
          <t>False</t>
        </is>
      </c>
      <c r="H204" t="inlineStr">
        <is>
          <t>1-10</t>
        </is>
      </c>
      <c r="I204" t="inlineStr">
        <is>
          <t>South Delhi</t>
        </is>
      </c>
      <c r="J204" t="inlineStr">
        <is>
          <t>ABZFA7444A</t>
        </is>
      </c>
      <c r="K204" t="inlineStr">
        <is>
          <t>07ABZFA7444A1Z9</t>
        </is>
      </c>
      <c r="M204" t="inlineStr">
        <is>
          <t>https://www.al-falahinternational.com/</t>
        </is>
      </c>
      <c r="N204" t="inlineStr">
        <is>
          <t>2022</t>
        </is>
      </c>
      <c r="O204" t="inlineStr">
        <is>
          <t>0</t>
        </is>
      </c>
      <c r="P204" t="inlineStr">
        <is>
          <t>0</t>
        </is>
      </c>
    </row>
    <row r="205">
      <c r="A205" t="inlineStr">
        <is>
          <t>Tier 6: Small Exporter (₹1 Cr – ₹10 Cr / $120K–$1.2M USD)</t>
        </is>
      </c>
      <c r="B205" t="inlineStr">
        <is>
          <t>5.0</t>
        </is>
      </c>
      <c r="C205" t="inlineStr">
        <is>
          <t>1-10 Cr</t>
        </is>
      </c>
      <c r="D205" t="inlineStr">
        <is>
          <t>ANRAX INFRA PRIVATE LIMITED</t>
        </is>
      </c>
      <c r="E205" t="inlineStr">
        <is>
          <t>Retail Trade Services</t>
        </is>
      </c>
      <c r="F205" t="inlineStr">
        <is>
          <t>Both goods and services</t>
        </is>
      </c>
      <c r="G205" t="inlineStr">
        <is>
          <t>False</t>
        </is>
      </c>
      <c r="H205" t="inlineStr">
        <is>
          <t>1-10</t>
        </is>
      </c>
      <c r="I205" t="inlineStr">
        <is>
          <t>North Delhi</t>
        </is>
      </c>
      <c r="J205" t="inlineStr">
        <is>
          <t>AAUCA5445L</t>
        </is>
      </c>
      <c r="K205" t="inlineStr">
        <is>
          <t>07AAUCA5445L1Z2</t>
        </is>
      </c>
      <c r="L205" t="inlineStr">
        <is>
          <t>U70109DL2020PTC374764</t>
        </is>
      </c>
      <c r="N205" t="inlineStr">
        <is>
          <t>2020</t>
        </is>
      </c>
      <c r="O205" t="inlineStr">
        <is>
          <t>0</t>
        </is>
      </c>
      <c r="P205" t="inlineStr">
        <is>
          <t>0</t>
        </is>
      </c>
    </row>
    <row r="206">
      <c r="A206" t="inlineStr">
        <is>
          <t>Tier 6: Small Exporter (₹1 Cr – ₹10 Cr / $120K–$1.2M USD)</t>
        </is>
      </c>
      <c r="B206" t="inlineStr">
        <is>
          <t>5.0</t>
        </is>
      </c>
      <c r="C206" t="inlineStr">
        <is>
          <t>1-10 Cr</t>
        </is>
      </c>
      <c r="D206" t="inlineStr">
        <is>
          <t>ACDC MULTIMEDIA PRIVATE LIMITED</t>
        </is>
      </c>
      <c r="E206" t="inlineStr">
        <is>
          <t>Leather Products</t>
        </is>
      </c>
      <c r="F206" t="inlineStr">
        <is>
          <t>Both goods and services</t>
        </is>
      </c>
      <c r="G206" t="inlineStr">
        <is>
          <t>False</t>
        </is>
      </c>
      <c r="H206" t="inlineStr">
        <is>
          <t>1-10</t>
        </is>
      </c>
      <c r="I206" t="inlineStr">
        <is>
          <t>South Delhi</t>
        </is>
      </c>
      <c r="J206" t="inlineStr">
        <is>
          <t>AACCI0148J</t>
        </is>
      </c>
      <c r="K206" t="inlineStr">
        <is>
          <t>07AACCI0148J1ZQ</t>
        </is>
      </c>
      <c r="L206" t="inlineStr">
        <is>
          <t>U72400DL2009PTC186578</t>
        </is>
      </c>
      <c r="M206" t="inlineStr">
        <is>
          <t>https://Www.shoesandaccessories.in</t>
        </is>
      </c>
      <c r="N206" t="inlineStr">
        <is>
          <t>2009</t>
        </is>
      </c>
      <c r="O206" t="inlineStr">
        <is>
          <t>0</t>
        </is>
      </c>
      <c r="P206" t="inlineStr">
        <is>
          <t>0</t>
        </is>
      </c>
    </row>
    <row r="207">
      <c r="A207" t="inlineStr">
        <is>
          <t>Tier 6: Small Exporter (₹1 Cr – ₹10 Cr / $120K–$1.2M USD)</t>
        </is>
      </c>
      <c r="B207" t="inlineStr">
        <is>
          <t>5.0</t>
        </is>
      </c>
      <c r="C207" t="inlineStr">
        <is>
          <t>1-10 Cr</t>
        </is>
      </c>
      <c r="D207" t="inlineStr">
        <is>
          <t>NAVKAR SALES</t>
        </is>
      </c>
      <c r="E207" t="inlineStr">
        <is>
          <t>Food Products</t>
        </is>
      </c>
      <c r="F207" t="inlineStr">
        <is>
          <t>Both goods and services</t>
        </is>
      </c>
      <c r="G207" t="inlineStr">
        <is>
          <t>False</t>
        </is>
      </c>
      <c r="H207" t="inlineStr">
        <is>
          <t>1-10</t>
        </is>
      </c>
      <c r="I207" t="inlineStr">
        <is>
          <t>New Madhupura</t>
        </is>
      </c>
      <c r="J207" t="inlineStr">
        <is>
          <t>0808014951</t>
        </is>
      </c>
      <c r="K207" t="inlineStr">
        <is>
          <t>24AVOPS0856K1Z1</t>
        </is>
      </c>
      <c r="M207" t="inlineStr">
        <is>
          <t>https://www.toospicyforyou.com</t>
        </is>
      </c>
      <c r="N207" t="inlineStr">
        <is>
          <t>2007</t>
        </is>
      </c>
      <c r="O207" t="inlineStr">
        <is>
          <t>0</t>
        </is>
      </c>
      <c r="P207" t="inlineStr">
        <is>
          <t>0</t>
        </is>
      </c>
    </row>
    <row r="208">
      <c r="A208" t="inlineStr">
        <is>
          <t>Tier 6: Small Exporter (₹1 Cr – ₹10 Cr / $120K–$1.2M USD)</t>
        </is>
      </c>
      <c r="B208" t="inlineStr">
        <is>
          <t>5.0</t>
        </is>
      </c>
      <c r="C208" t="inlineStr">
        <is>
          <t>1-10 Cr</t>
        </is>
      </c>
      <c r="D208" t="inlineStr">
        <is>
          <t>CITICAP CHANNELS PRIVATE LIMITED</t>
        </is>
      </c>
      <c r="E208" t="inlineStr">
        <is>
          <t>Printing and Publishing Services</t>
        </is>
      </c>
      <c r="F208" t="inlineStr">
        <is>
          <t>Both goods and services</t>
        </is>
      </c>
      <c r="G208" t="inlineStr">
        <is>
          <t>False</t>
        </is>
      </c>
      <c r="H208" t="inlineStr">
        <is>
          <t>1-10</t>
        </is>
      </c>
      <c r="I208" t="inlineStr">
        <is>
          <t>Central Delhi</t>
        </is>
      </c>
      <c r="J208" t="inlineStr">
        <is>
          <t>0501050531</t>
        </is>
      </c>
      <c r="K208" t="inlineStr">
        <is>
          <t>07AAACC0199F1ZW</t>
        </is>
      </c>
      <c r="L208" t="inlineStr">
        <is>
          <t>U74140DL1992PTC047546</t>
        </is>
      </c>
      <c r="M208" t="inlineStr">
        <is>
          <t>https://printprinters.com/</t>
        </is>
      </c>
      <c r="N208" t="inlineStr">
        <is>
          <t>1992</t>
        </is>
      </c>
      <c r="O208" t="inlineStr">
        <is>
          <t>0</t>
        </is>
      </c>
      <c r="P208" t="inlineStr">
        <is>
          <t>0</t>
        </is>
      </c>
    </row>
    <row r="209">
      <c r="A209" t="inlineStr">
        <is>
          <t>Tier 6: Small Exporter (₹1 Cr – ₹10 Cr / $120K–$1.2M USD)</t>
        </is>
      </c>
      <c r="B209" t="inlineStr">
        <is>
          <t>5.0</t>
        </is>
      </c>
      <c r="C209" t="inlineStr">
        <is>
          <t>1-10 Cr</t>
        </is>
      </c>
      <c r="D209" t="inlineStr">
        <is>
          <t>CROSSORB LLP</t>
        </is>
      </c>
      <c r="E209" t="inlineStr">
        <is>
          <t>Agricultural or Allied Products</t>
        </is>
      </c>
      <c r="F209" t="inlineStr">
        <is>
          <t>Goods</t>
        </is>
      </c>
      <c r="G209" t="inlineStr">
        <is>
          <t>False</t>
        </is>
      </c>
      <c r="H209" t="inlineStr">
        <is>
          <t>1-10</t>
        </is>
      </c>
      <c r="I209" t="inlineStr">
        <is>
          <t>South Delhi</t>
        </is>
      </c>
      <c r="J209" t="inlineStr">
        <is>
          <t>AAVFC9587B</t>
        </is>
      </c>
      <c r="K209" t="inlineStr">
        <is>
          <t>07AAVFC9587B1ZV</t>
        </is>
      </c>
      <c r="M209" t="inlineStr">
        <is>
          <t>https://crossorb.com</t>
        </is>
      </c>
      <c r="N209" t="inlineStr">
        <is>
          <t>2025</t>
        </is>
      </c>
      <c r="O209" t="inlineStr">
        <is>
          <t>0</t>
        </is>
      </c>
      <c r="P209" t="inlineStr">
        <is>
          <t>0</t>
        </is>
      </c>
    </row>
    <row r="210">
      <c r="A210" t="inlineStr">
        <is>
          <t>Tier 6: Small Exporter (₹1 Cr – ₹10 Cr / $120K–$1.2M USD)</t>
        </is>
      </c>
      <c r="B210" t="inlineStr">
        <is>
          <t>5.0</t>
        </is>
      </c>
      <c r="C210" t="inlineStr">
        <is>
          <t>1-10 Cr</t>
        </is>
      </c>
      <c r="D210" t="inlineStr">
        <is>
          <t>INOVATIVA GLOBAL</t>
        </is>
      </c>
      <c r="E210" t="inlineStr">
        <is>
          <t>Textile &amp; Apparel Products</t>
        </is>
      </c>
      <c r="F210" t="inlineStr">
        <is>
          <t>Both goods and services</t>
        </is>
      </c>
      <c r="G210" t="inlineStr">
        <is>
          <t>False</t>
        </is>
      </c>
      <c r="H210" t="inlineStr">
        <is>
          <t>1-10</t>
        </is>
      </c>
      <c r="I210" t="inlineStr">
        <is>
          <t>Ift</t>
        </is>
      </c>
      <c r="J210" t="inlineStr">
        <is>
          <t>AHMPD3287F</t>
        </is>
      </c>
      <c r="K210" t="inlineStr">
        <is>
          <t>07AHMPD3287F1ZB</t>
        </is>
      </c>
      <c r="M210" t="inlineStr">
        <is>
          <t>https://WWW.INOVATIVAGLOBAL/COM</t>
        </is>
      </c>
      <c r="N210" t="inlineStr">
        <is>
          <t>2020</t>
        </is>
      </c>
      <c r="O210" t="inlineStr">
        <is>
          <t>0</t>
        </is>
      </c>
      <c r="P210" t="inlineStr">
        <is>
          <t>0</t>
        </is>
      </c>
    </row>
    <row r="211">
      <c r="A211" t="inlineStr">
        <is>
          <t>Tier 6: Small Exporter (₹1 Cr – ₹10 Cr / $120K–$1.2M USD)</t>
        </is>
      </c>
      <c r="B211" t="inlineStr">
        <is>
          <t>5.0</t>
        </is>
      </c>
      <c r="C211" t="inlineStr">
        <is>
          <t>1-10 Cr</t>
        </is>
      </c>
      <c r="D211" t="inlineStr">
        <is>
          <t>FARMDELI INTERNATIONAL LLP</t>
        </is>
      </c>
      <c r="E211" t="inlineStr">
        <is>
          <t>Agricultural or Allied Products</t>
        </is>
      </c>
      <c r="F211" t="inlineStr">
        <is>
          <t>Goods</t>
        </is>
      </c>
      <c r="G211" t="inlineStr">
        <is>
          <t>False</t>
        </is>
      </c>
      <c r="H211" t="inlineStr">
        <is>
          <t>1-10</t>
        </is>
      </c>
      <c r="I211" t="inlineStr">
        <is>
          <t>Delhi</t>
        </is>
      </c>
      <c r="J211" t="inlineStr">
        <is>
          <t>AAIFF2022P</t>
        </is>
      </c>
      <c r="K211" t="inlineStr">
        <is>
          <t>07AAIFF2022P1ZC</t>
        </is>
      </c>
      <c r="M211" t="inlineStr">
        <is>
          <t>https://www.farmdeli.in</t>
        </is>
      </c>
      <c r="N211" t="inlineStr">
        <is>
          <t>2022</t>
        </is>
      </c>
      <c r="O211" t="inlineStr">
        <is>
          <t>0</t>
        </is>
      </c>
      <c r="P211" t="inlineStr">
        <is>
          <t>0</t>
        </is>
      </c>
    </row>
    <row r="212">
      <c r="A212" t="inlineStr">
        <is>
          <t>Tier 6: Small Exporter (₹1 Cr – ₹10 Cr / $120K–$1.2M USD)</t>
        </is>
      </c>
      <c r="B212" t="inlineStr">
        <is>
          <t>5.0</t>
        </is>
      </c>
      <c r="C212" t="inlineStr">
        <is>
          <t>1-10 Cr</t>
        </is>
      </c>
      <c r="D212" t="inlineStr">
        <is>
          <t>SHREE BALAJI POLYMERS</t>
        </is>
      </c>
      <c r="E212" t="inlineStr">
        <is>
          <t>Others (Goods)</t>
        </is>
      </c>
      <c r="F212" t="inlineStr">
        <is>
          <t>Both goods and services</t>
        </is>
      </c>
      <c r="G212" t="inlineStr">
        <is>
          <t>False</t>
        </is>
      </c>
      <c r="H212" t="inlineStr">
        <is>
          <t>1-10</t>
        </is>
      </c>
      <c r="I212" t="inlineStr">
        <is>
          <t>North West Delhi</t>
        </is>
      </c>
      <c r="J212" t="inlineStr">
        <is>
          <t>AAGPN4316C</t>
        </is>
      </c>
      <c r="K212" t="inlineStr">
        <is>
          <t>07AAGPN4316C1Z3</t>
        </is>
      </c>
      <c r="N212" t="inlineStr">
        <is>
          <t>2017</t>
        </is>
      </c>
      <c r="O212" t="inlineStr">
        <is>
          <t>0</t>
        </is>
      </c>
      <c r="P212" t="inlineStr">
        <is>
          <t>0</t>
        </is>
      </c>
    </row>
    <row r="213">
      <c r="A213" t="inlineStr">
        <is>
          <t>Tier 6: Small Exporter (₹1 Cr – ₹10 Cr / $120K–$1.2M USD)</t>
        </is>
      </c>
      <c r="B213" t="inlineStr">
        <is>
          <t>5.0</t>
        </is>
      </c>
      <c r="C213" t="inlineStr">
        <is>
          <t>1-10 Cr</t>
        </is>
      </c>
      <c r="D213" t="inlineStr">
        <is>
          <t>Suvasya Export</t>
        </is>
      </c>
      <c r="E213" t="inlineStr">
        <is>
          <t>Agricultural or Allied Products</t>
        </is>
      </c>
      <c r="F213" t="inlineStr">
        <is>
          <t>Goods</t>
        </is>
      </c>
      <c r="G213" t="inlineStr">
        <is>
          <t>False</t>
        </is>
      </c>
      <c r="H213" t="inlineStr">
        <is>
          <t>1-10</t>
        </is>
      </c>
      <c r="I213" t="inlineStr">
        <is>
          <t>East Delhi</t>
        </is>
      </c>
      <c r="J213" t="inlineStr">
        <is>
          <t>BRKPJ4400K</t>
        </is>
      </c>
      <c r="K213" t="inlineStr">
        <is>
          <t>07BRKPJ4400K1ZT</t>
        </is>
      </c>
      <c r="N213" t="inlineStr">
        <is>
          <t>2025</t>
        </is>
      </c>
      <c r="O213" t="inlineStr">
        <is>
          <t>0</t>
        </is>
      </c>
      <c r="P213" t="inlineStr">
        <is>
          <t>0</t>
        </is>
      </c>
    </row>
    <row r="214">
      <c r="A214" t="inlineStr">
        <is>
          <t>Tier 6: Small Exporter (₹1 Cr – ₹10 Cr / $120K–$1.2M USD)</t>
        </is>
      </c>
      <c r="B214" t="inlineStr">
        <is>
          <t>5.0</t>
        </is>
      </c>
      <c r="C214" t="inlineStr">
        <is>
          <t>1-10 Cr</t>
        </is>
      </c>
      <c r="D214" t="inlineStr">
        <is>
          <t>NILIDA CREATIONS</t>
        </is>
      </c>
      <c r="E214" t="inlineStr">
        <is>
          <t>Handicrafts</t>
        </is>
      </c>
      <c r="F214" t="inlineStr">
        <is>
          <t>Goods</t>
        </is>
      </c>
      <c r="G214" t="inlineStr">
        <is>
          <t>False</t>
        </is>
      </c>
      <c r="H214" t="inlineStr">
        <is>
          <t>1-10</t>
        </is>
      </c>
      <c r="I214" t="inlineStr">
        <is>
          <t>East Delhi</t>
        </is>
      </c>
      <c r="J214" t="inlineStr">
        <is>
          <t>AGFPD9285R</t>
        </is>
      </c>
      <c r="K214" t="inlineStr">
        <is>
          <t>07AGFPD9285R1ZL</t>
        </is>
      </c>
      <c r="N214" t="inlineStr">
        <is>
          <t>2021</t>
        </is>
      </c>
      <c r="O214" t="inlineStr">
        <is>
          <t>0</t>
        </is>
      </c>
      <c r="P214" t="inlineStr">
        <is>
          <t>0</t>
        </is>
      </c>
    </row>
    <row r="215">
      <c r="A215" t="inlineStr">
        <is>
          <t>Tier 6: Small Exporter (₹1 Cr – ₹10 Cr / $120K–$1.2M USD)</t>
        </is>
      </c>
      <c r="B215" t="inlineStr">
        <is>
          <t>5.0</t>
        </is>
      </c>
      <c r="C215" t="inlineStr">
        <is>
          <t>1-10 Cr</t>
        </is>
      </c>
      <c r="D215" t="inlineStr">
        <is>
          <t>VALLEY TREASURE</t>
        </is>
      </c>
      <c r="E215" t="inlineStr">
        <is>
          <t>Food Products</t>
        </is>
      </c>
      <c r="F215" t="inlineStr">
        <is>
          <t>Both goods and services</t>
        </is>
      </c>
      <c r="G215" t="inlineStr">
        <is>
          <t>False</t>
        </is>
      </c>
      <c r="H215" t="inlineStr">
        <is>
          <t>1-10</t>
        </is>
      </c>
      <c r="I215" t="inlineStr">
        <is>
          <t>West Delhi</t>
        </is>
      </c>
      <c r="J215" t="inlineStr">
        <is>
          <t>AAZFV1514D</t>
        </is>
      </c>
      <c r="K215" t="inlineStr">
        <is>
          <t>07AAZFV1514D1Z1</t>
        </is>
      </c>
      <c r="M215" t="inlineStr">
        <is>
          <t>https://www.valleytreasure.com</t>
        </is>
      </c>
      <c r="N215" t="inlineStr">
        <is>
          <t>2024</t>
        </is>
      </c>
      <c r="O215" t="inlineStr">
        <is>
          <t>0</t>
        </is>
      </c>
      <c r="P215" t="inlineStr">
        <is>
          <t>0</t>
        </is>
      </c>
    </row>
    <row r="216">
      <c r="A216" t="inlineStr">
        <is>
          <t>Tier 6: Small Exporter (₹1 Cr – ₹10 Cr / $120K–$1.2M USD)</t>
        </is>
      </c>
      <c r="B216" t="inlineStr">
        <is>
          <t>5.0</t>
        </is>
      </c>
      <c r="C216" t="inlineStr">
        <is>
          <t>1-10 Cr</t>
        </is>
      </c>
      <c r="D216" t="inlineStr">
        <is>
          <t>ANANYA OVERSEAS</t>
        </is>
      </c>
      <c r="E216" t="inlineStr">
        <is>
          <t>Sports Goods</t>
        </is>
      </c>
      <c r="F216" t="inlineStr">
        <is>
          <t>Goods</t>
        </is>
      </c>
      <c r="G216" t="inlineStr">
        <is>
          <t>False</t>
        </is>
      </c>
      <c r="H216" t="inlineStr">
        <is>
          <t>1-10</t>
        </is>
      </c>
      <c r="I216" t="inlineStr">
        <is>
          <t>New</t>
        </is>
      </c>
      <c r="J216" t="inlineStr">
        <is>
          <t>0516509055</t>
        </is>
      </c>
      <c r="K216" t="inlineStr">
        <is>
          <t>07AOUPM1160P1ZA</t>
        </is>
      </c>
      <c r="N216" t="inlineStr">
        <is>
          <t>2017</t>
        </is>
      </c>
      <c r="O216" t="inlineStr">
        <is>
          <t>0</t>
        </is>
      </c>
      <c r="P216" t="inlineStr">
        <is>
          <t>0</t>
        </is>
      </c>
    </row>
    <row r="217">
      <c r="A217" t="inlineStr">
        <is>
          <t>Tier 7: Micro Exporter (&lt; ₹1 Cr / &lt; $120K USD)</t>
        </is>
      </c>
      <c r="B217" t="inlineStr">
        <is>
          <t>0.5</t>
        </is>
      </c>
      <c r="C217" t="inlineStr">
        <is>
          <t>41-99 Lakhs</t>
        </is>
      </c>
      <c r="D217" t="inlineStr">
        <is>
          <t>SHUKLA GUPTA &amp; ARORA</t>
        </is>
      </c>
      <c r="E217" t="inlineStr">
        <is>
          <t>Consultancy Services</t>
        </is>
      </c>
      <c r="F217" t="inlineStr">
        <is>
          <t>Services</t>
        </is>
      </c>
      <c r="G217" t="inlineStr">
        <is>
          <t>False</t>
        </is>
      </c>
      <c r="H217" t="inlineStr">
        <is>
          <t>11-50</t>
        </is>
      </c>
      <c r="I217" t="inlineStr">
        <is>
          <t>Aashirwad Complex</t>
        </is>
      </c>
      <c r="J217" t="inlineStr">
        <is>
          <t>ACMFS0348D</t>
        </is>
      </c>
      <c r="K217" t="inlineStr">
        <is>
          <t>07ACMFS0348D1Z7</t>
        </is>
      </c>
      <c r="M217" t="inlineStr">
        <is>
          <t>https://sgaindia.co.in</t>
        </is>
      </c>
      <c r="N217" t="inlineStr">
        <is>
          <t>2013</t>
        </is>
      </c>
      <c r="O217" t="inlineStr">
        <is>
          <t>2</t>
        </is>
      </c>
      <c r="P217" t="inlineStr">
        <is>
          <t>0</t>
        </is>
      </c>
    </row>
    <row r="218">
      <c r="A218" t="inlineStr">
        <is>
          <t>Tier 7: Micro Exporter (&lt; ₹1 Cr / &lt; $120K USD)</t>
        </is>
      </c>
      <c r="B218" t="inlineStr">
        <is>
          <t>0.5</t>
        </is>
      </c>
      <c r="C218" t="inlineStr">
        <is>
          <t>50 Lakhs - 1 Cr</t>
        </is>
      </c>
      <c r="D218" t="inlineStr">
        <is>
          <t>J4 IMPEX (INDIA)</t>
        </is>
      </c>
      <c r="E218" t="inlineStr">
        <is>
          <t>Handicrafts</t>
        </is>
      </c>
      <c r="F218" t="inlineStr">
        <is>
          <t>Goods</t>
        </is>
      </c>
      <c r="G218" t="inlineStr">
        <is>
          <t>False</t>
        </is>
      </c>
      <c r="H218" t="inlineStr">
        <is>
          <t>11-50</t>
        </is>
      </c>
      <c r="I218" t="inlineStr">
        <is>
          <t>West Delhi</t>
        </is>
      </c>
      <c r="J218" t="inlineStr">
        <is>
          <t>AGNPJ6138R</t>
        </is>
      </c>
      <c r="K218" t="inlineStr">
        <is>
          <t>07AGNPJ6138R1ZL</t>
        </is>
      </c>
      <c r="M218" t="inlineStr">
        <is>
          <t>https://www.j4impex.com</t>
        </is>
      </c>
      <c r="N218" t="inlineStr">
        <is>
          <t>2023</t>
        </is>
      </c>
      <c r="O218" t="inlineStr">
        <is>
          <t>1</t>
        </is>
      </c>
      <c r="P218" t="inlineStr">
        <is>
          <t>0</t>
        </is>
      </c>
    </row>
    <row r="219">
      <c r="A219" t="inlineStr">
        <is>
          <t>Tier 7: Micro Exporter (&lt; ₹1 Cr / &lt; $120K USD)</t>
        </is>
      </c>
      <c r="B219" t="inlineStr">
        <is>
          <t>0.5</t>
        </is>
      </c>
      <c r="C219" t="inlineStr">
        <is>
          <t>41-99 Lakhs</t>
        </is>
      </c>
      <c r="D219" t="inlineStr">
        <is>
          <t>GOEL ANISH &amp; ASSOCIATES</t>
        </is>
      </c>
      <c r="E219" t="inlineStr">
        <is>
          <t>Accounting, Bookkeeping and Consultancy Services</t>
        </is>
      </c>
      <c r="F219" t="inlineStr">
        <is>
          <t>Services</t>
        </is>
      </c>
      <c r="G219" t="inlineStr">
        <is>
          <t>False</t>
        </is>
      </c>
      <c r="H219" t="inlineStr">
        <is>
          <t>11-50</t>
        </is>
      </c>
      <c r="I219" t="inlineStr">
        <is>
          <t>Paschim Vihar</t>
        </is>
      </c>
      <c r="J219" t="inlineStr">
        <is>
          <t>AAUFG8886G</t>
        </is>
      </c>
      <c r="K219" t="inlineStr">
        <is>
          <t>07AAUFG8886G1ZI</t>
        </is>
      </c>
      <c r="M219" t="inlineStr">
        <is>
          <t>https://www.goelanish.com/</t>
        </is>
      </c>
      <c r="N219" t="inlineStr">
        <is>
          <t>2020</t>
        </is>
      </c>
      <c r="O219" t="inlineStr">
        <is>
          <t>0</t>
        </is>
      </c>
      <c r="P219" t="inlineStr">
        <is>
          <t>0</t>
        </is>
      </c>
    </row>
    <row r="220">
      <c r="A220" t="inlineStr">
        <is>
          <t>Tier 7: Micro Exporter (&lt; ₹1 Cr / &lt; $120K USD)</t>
        </is>
      </c>
      <c r="B220" t="inlineStr">
        <is>
          <t>0.5</t>
        </is>
      </c>
      <c r="C220" t="inlineStr">
        <is>
          <t>Below 40 Lakhs</t>
        </is>
      </c>
      <c r="D220" t="inlineStr">
        <is>
          <t>KAVISHIKHA OVERSEAS</t>
        </is>
      </c>
      <c r="E220" t="inlineStr">
        <is>
          <t>Handicrafts</t>
        </is>
      </c>
      <c r="F220" t="inlineStr">
        <is>
          <t>Goods</t>
        </is>
      </c>
      <c r="G220" t="inlineStr">
        <is>
          <t>False</t>
        </is>
      </c>
      <c r="H220" t="inlineStr">
        <is>
          <t>1-10</t>
        </is>
      </c>
      <c r="I220" t="inlineStr">
        <is>
          <t>East Delhi</t>
        </is>
      </c>
      <c r="J220" t="inlineStr">
        <is>
          <t>CKOPB4914J</t>
        </is>
      </c>
      <c r="M220" t="inlineStr">
        <is>
          <t>https://www.kavishikhaoverseas.com</t>
        </is>
      </c>
      <c r="N220" t="inlineStr">
        <is>
          <t>2026</t>
        </is>
      </c>
      <c r="O220" t="inlineStr">
        <is>
          <t>23</t>
        </is>
      </c>
      <c r="P220" t="inlineStr">
        <is>
          <t>0</t>
        </is>
      </c>
    </row>
    <row r="221">
      <c r="A221" t="inlineStr">
        <is>
          <t>Tier 7: Micro Exporter (&lt; ₹1 Cr / &lt; $120K USD)</t>
        </is>
      </c>
      <c r="B221" t="inlineStr">
        <is>
          <t>0.5</t>
        </is>
      </c>
      <c r="C221" t="inlineStr">
        <is>
          <t>10-50 Lakhs</t>
        </is>
      </c>
      <c r="D221" t="inlineStr">
        <is>
          <t>GINJ DESIGNS PVT LTD</t>
        </is>
      </c>
      <c r="E221" t="inlineStr">
        <is>
          <t>Textile &amp; Apparel Products</t>
        </is>
      </c>
      <c r="F221" t="inlineStr">
        <is>
          <t>Both goods and services</t>
        </is>
      </c>
      <c r="G221" t="inlineStr">
        <is>
          <t>False</t>
        </is>
      </c>
      <c r="H221" t="inlineStr">
        <is>
          <t>1-10</t>
        </is>
      </c>
      <c r="I221" t="inlineStr">
        <is>
          <t>New</t>
        </is>
      </c>
      <c r="J221" t="inlineStr">
        <is>
          <t>0516519662</t>
        </is>
      </c>
      <c r="K221" t="inlineStr">
        <is>
          <t>07AAGCG6883N1ZU</t>
        </is>
      </c>
      <c r="L221" t="inlineStr">
        <is>
          <t>U18109DL2017PTC312853</t>
        </is>
      </c>
      <c r="M221" t="inlineStr">
        <is>
          <t>https://www.ginjdesigns.com/</t>
        </is>
      </c>
      <c r="N221" t="inlineStr">
        <is>
          <t>2017</t>
        </is>
      </c>
      <c r="O221" t="inlineStr">
        <is>
          <t>10</t>
        </is>
      </c>
      <c r="P221" t="inlineStr">
        <is>
          <t>0</t>
        </is>
      </c>
    </row>
    <row r="222">
      <c r="A222" t="inlineStr">
        <is>
          <t>Tier 7: Micro Exporter (&lt; ₹1 Cr / &lt; $120K USD)</t>
        </is>
      </c>
      <c r="B222" t="inlineStr">
        <is>
          <t>0.5</t>
        </is>
      </c>
      <c r="C222" t="inlineStr">
        <is>
          <t>Below 40 Lakhs</t>
        </is>
      </c>
      <c r="D222" t="inlineStr">
        <is>
          <t>KAAF GLOBAL TRADING COMPANY</t>
        </is>
      </c>
      <c r="E222" t="inlineStr">
        <is>
          <t>Textile &amp; Apparel Products</t>
        </is>
      </c>
      <c r="F222" t="inlineStr">
        <is>
          <t>Goods</t>
        </is>
      </c>
      <c r="G222" t="inlineStr">
        <is>
          <t>False</t>
        </is>
      </c>
      <c r="H222" t="inlineStr">
        <is>
          <t>1-10</t>
        </is>
      </c>
      <c r="I222" t="inlineStr">
        <is>
          <t>Point Model School</t>
        </is>
      </c>
      <c r="J222" t="inlineStr">
        <is>
          <t>ALBPA8958P</t>
        </is>
      </c>
      <c r="M222" t="inlineStr">
        <is>
          <t>https://kaafglobal.co.in</t>
        </is>
      </c>
      <c r="N222" t="inlineStr">
        <is>
          <t>2022</t>
        </is>
      </c>
      <c r="O222" t="inlineStr">
        <is>
          <t>3</t>
        </is>
      </c>
      <c r="P222" t="inlineStr">
        <is>
          <t>0</t>
        </is>
      </c>
    </row>
    <row r="223">
      <c r="A223" t="inlineStr">
        <is>
          <t>Tier 7: Micro Exporter (&lt; ₹1 Cr / &lt; $120K USD)</t>
        </is>
      </c>
      <c r="B223" t="inlineStr">
        <is>
          <t>0.5</t>
        </is>
      </c>
      <c r="C223" t="inlineStr">
        <is>
          <t>41-99 Lakhs</t>
        </is>
      </c>
      <c r="D223" t="inlineStr">
        <is>
          <t>I-CAPITAL SERVICES PRIVATE LIMITED</t>
        </is>
      </c>
      <c r="E223" t="inlineStr">
        <is>
          <t>Food Products</t>
        </is>
      </c>
      <c r="F223" t="inlineStr">
        <is>
          <t>Both goods and services</t>
        </is>
      </c>
      <c r="G223" t="inlineStr">
        <is>
          <t>False</t>
        </is>
      </c>
      <c r="H223" t="inlineStr">
        <is>
          <t>1-10</t>
        </is>
      </c>
      <c r="I223" t="inlineStr">
        <is>
          <t>Shaheen Bagh</t>
        </is>
      </c>
      <c r="J223" t="inlineStr">
        <is>
          <t>AACCI8175M</t>
        </is>
      </c>
      <c r="K223" t="inlineStr">
        <is>
          <t>07AACCI8175M1Z1</t>
        </is>
      </c>
      <c r="L223" t="inlineStr">
        <is>
          <t>U65990DL2012PTC230081</t>
        </is>
      </c>
      <c r="M223" t="inlineStr">
        <is>
          <t>https://www.asalnatural.com</t>
        </is>
      </c>
      <c r="N223" t="inlineStr">
        <is>
          <t>2012</t>
        </is>
      </c>
      <c r="O223" t="inlineStr">
        <is>
          <t>2</t>
        </is>
      </c>
      <c r="P223" t="inlineStr">
        <is>
          <t>0</t>
        </is>
      </c>
    </row>
    <row r="224">
      <c r="A224" t="inlineStr">
        <is>
          <t>Tier 7: Micro Exporter (&lt; ₹1 Cr / &lt; $120K USD)</t>
        </is>
      </c>
      <c r="B224" t="inlineStr">
        <is>
          <t>0.5</t>
        </is>
      </c>
      <c r="C224" t="inlineStr">
        <is>
          <t>41-99 Lakhs</t>
        </is>
      </c>
      <c r="D224" t="inlineStr">
        <is>
          <t>VIBHOR EXIM PRIVATE LIMITED</t>
        </is>
      </c>
      <c r="E224" t="inlineStr">
        <is>
          <t>Food Products</t>
        </is>
      </c>
      <c r="F224" t="inlineStr">
        <is>
          <t>Goods</t>
        </is>
      </c>
      <c r="G224" t="inlineStr">
        <is>
          <t>False</t>
        </is>
      </c>
      <c r="H224" t="inlineStr">
        <is>
          <t>1-10</t>
        </is>
      </c>
      <c r="I224" t="inlineStr">
        <is>
          <t>West Delhi</t>
        </is>
      </c>
      <c r="J224" t="inlineStr">
        <is>
          <t>AAICV3248A</t>
        </is>
      </c>
      <c r="K224" t="inlineStr">
        <is>
          <t>07AAICV3248A1ZJ</t>
        </is>
      </c>
      <c r="L224" t="inlineStr">
        <is>
          <t>U52590DL2021PTC387999</t>
        </is>
      </c>
      <c r="M224" t="inlineStr">
        <is>
          <t>https://grandmassecretreceipe.com</t>
        </is>
      </c>
      <c r="N224" t="inlineStr">
        <is>
          <t>2021</t>
        </is>
      </c>
      <c r="O224" t="inlineStr">
        <is>
          <t>1</t>
        </is>
      </c>
      <c r="P224" t="inlineStr">
        <is>
          <t>0</t>
        </is>
      </c>
    </row>
    <row r="225">
      <c r="A225" t="inlineStr">
        <is>
          <t>Tier 7: Micro Exporter (&lt; ₹1 Cr / &lt; $120K USD)</t>
        </is>
      </c>
      <c r="B225" t="inlineStr">
        <is>
          <t>0.5</t>
        </is>
      </c>
      <c r="C225" t="inlineStr">
        <is>
          <t>10-50 Lakhs</t>
        </is>
      </c>
      <c r="D225" t="inlineStr">
        <is>
          <t>H &amp; J EXIM PRIVATE LIMITED</t>
        </is>
      </c>
      <c r="E225" t="inlineStr">
        <is>
          <t>Textile &amp; Apparel Products</t>
        </is>
      </c>
      <c r="F225" t="inlineStr">
        <is>
          <t>Goods</t>
        </is>
      </c>
      <c r="G225" t="inlineStr">
        <is>
          <t>False</t>
        </is>
      </c>
      <c r="H225" t="inlineStr">
        <is>
          <t>1-10</t>
        </is>
      </c>
      <c r="I225" t="inlineStr">
        <is>
          <t>South Delhi</t>
        </is>
      </c>
      <c r="J225" t="inlineStr">
        <is>
          <t>0516907662</t>
        </is>
      </c>
      <c r="K225" t="inlineStr">
        <is>
          <t>06AABCH1816R2ZC</t>
        </is>
      </c>
      <c r="L225" t="inlineStr">
        <is>
          <t>U51311DL2001PTC112618</t>
        </is>
      </c>
      <c r="M225" t="inlineStr">
        <is>
          <t>https://www.hjepl.com</t>
        </is>
      </c>
      <c r="N225" t="inlineStr">
        <is>
          <t>2001</t>
        </is>
      </c>
      <c r="O225" t="inlineStr">
        <is>
          <t>1</t>
        </is>
      </c>
      <c r="P225" t="inlineStr">
        <is>
          <t>0</t>
        </is>
      </c>
    </row>
    <row r="226">
      <c r="A226" t="inlineStr">
        <is>
          <t>Tier 7: Micro Exporter (&lt; ₹1 Cr / &lt; $120K USD)</t>
        </is>
      </c>
      <c r="B226" t="inlineStr">
        <is>
          <t>0.5</t>
        </is>
      </c>
      <c r="C226" t="inlineStr">
        <is>
          <t>41-99 Lakhs</t>
        </is>
      </c>
      <c r="D226" t="inlineStr">
        <is>
          <t>ASAN &amp; CO</t>
        </is>
      </c>
      <c r="E226" t="inlineStr">
        <is>
          <t>Consultancy Services</t>
        </is>
      </c>
      <c r="F226" t="inlineStr">
        <is>
          <t>Services</t>
        </is>
      </c>
      <c r="G226" t="inlineStr">
        <is>
          <t>False</t>
        </is>
      </c>
      <c r="H226" t="inlineStr">
        <is>
          <t>1-10</t>
        </is>
      </c>
      <c r="I226" t="inlineStr">
        <is>
          <t>Shakarpur</t>
        </is>
      </c>
      <c r="J226" t="inlineStr">
        <is>
          <t>ABCFA5046R</t>
        </is>
      </c>
      <c r="K226" t="inlineStr">
        <is>
          <t>07ABCFA5046R1Z3</t>
        </is>
      </c>
      <c r="M226" t="inlineStr">
        <is>
          <t>https://www.asanandco.com/</t>
        </is>
      </c>
      <c r="N226" t="inlineStr">
        <is>
          <t>2015</t>
        </is>
      </c>
      <c r="O226" t="inlineStr">
        <is>
          <t>1</t>
        </is>
      </c>
      <c r="P226" t="inlineStr">
        <is>
          <t>0</t>
        </is>
      </c>
    </row>
    <row r="227">
      <c r="A227" t="inlineStr">
        <is>
          <t>Tier 7: Micro Exporter (&lt; ₹1 Cr / &lt; $120K USD)</t>
        </is>
      </c>
      <c r="B227" t="inlineStr">
        <is>
          <t>0.5</t>
        </is>
      </c>
      <c r="C227" t="inlineStr">
        <is>
          <t>Below 40 Lakhs</t>
        </is>
      </c>
      <c r="D227" t="inlineStr">
        <is>
          <t>ORGSUN GLOBAL LLP</t>
        </is>
      </c>
      <c r="E227" t="inlineStr">
        <is>
          <t>Food Products</t>
        </is>
      </c>
      <c r="F227" t="inlineStr">
        <is>
          <t>Goods</t>
        </is>
      </c>
      <c r="G227" t="inlineStr">
        <is>
          <t>False</t>
        </is>
      </c>
      <c r="H227" t="inlineStr">
        <is>
          <t>1-10</t>
        </is>
      </c>
      <c r="I227" t="inlineStr">
        <is>
          <t>New Delhi</t>
        </is>
      </c>
      <c r="J227" t="inlineStr">
        <is>
          <t>AAJFO6058R</t>
        </is>
      </c>
      <c r="L227" t="inlineStr">
        <is>
          <t>ACO-1210</t>
        </is>
      </c>
      <c r="M227" t="inlineStr">
        <is>
          <t>https://www.orgsunglobal.com</t>
        </is>
      </c>
      <c r="N227" t="inlineStr">
        <is>
          <t>2025</t>
        </is>
      </c>
      <c r="O227" t="inlineStr">
        <is>
          <t>0</t>
        </is>
      </c>
      <c r="P227" t="inlineStr">
        <is>
          <t>0</t>
        </is>
      </c>
    </row>
    <row r="228">
      <c r="A228" t="inlineStr">
        <is>
          <t>Tier 7: Micro Exporter (&lt; ₹1 Cr / &lt; $120K USD)</t>
        </is>
      </c>
      <c r="B228" t="inlineStr">
        <is>
          <t>0.5</t>
        </is>
      </c>
      <c r="C228" t="inlineStr">
        <is>
          <t>Below 40 Lakhs</t>
        </is>
      </c>
      <c r="D228" t="inlineStr">
        <is>
          <t>LINK GLOBE LINE LLP</t>
        </is>
      </c>
      <c r="E228" t="inlineStr">
        <is>
          <t>Agricultural or Allied Products</t>
        </is>
      </c>
      <c r="F228" t="inlineStr">
        <is>
          <t>Goods</t>
        </is>
      </c>
      <c r="G228" t="inlineStr">
        <is>
          <t>False</t>
        </is>
      </c>
      <c r="H228" t="inlineStr">
        <is>
          <t>1-10</t>
        </is>
      </c>
      <c r="I228" t="inlineStr">
        <is>
          <t>Burari Dsf) Police Station</t>
        </is>
      </c>
      <c r="J228" t="inlineStr">
        <is>
          <t>AALFL0351L</t>
        </is>
      </c>
      <c r="L228" t="inlineStr">
        <is>
          <t>ACC-6162</t>
        </is>
      </c>
      <c r="M228" t="inlineStr">
        <is>
          <t>https://linkglobeline.com/</t>
        </is>
      </c>
      <c r="N228" t="inlineStr">
        <is>
          <t>2023</t>
        </is>
      </c>
      <c r="O228" t="inlineStr">
        <is>
          <t>0</t>
        </is>
      </c>
      <c r="P228" t="inlineStr">
        <is>
          <t>0</t>
        </is>
      </c>
    </row>
    <row r="229">
      <c r="A229" t="inlineStr">
        <is>
          <t>Tier 7: Micro Exporter (&lt; ₹1 Cr / &lt; $120K USD)</t>
        </is>
      </c>
      <c r="B229" t="inlineStr">
        <is>
          <t>0.5</t>
        </is>
      </c>
      <c r="C229" t="inlineStr">
        <is>
          <t>Below 40 Lakhs</t>
        </is>
      </c>
      <c r="D229" t="inlineStr">
        <is>
          <t>LIVORA CRAFTS</t>
        </is>
      </c>
      <c r="E229" t="inlineStr">
        <is>
          <t>Handicrafts</t>
        </is>
      </c>
      <c r="F229" t="inlineStr">
        <is>
          <t>Goods</t>
        </is>
      </c>
      <c r="G229" t="inlineStr">
        <is>
          <t>False</t>
        </is>
      </c>
      <c r="H229" t="inlineStr">
        <is>
          <t>1-10</t>
        </is>
      </c>
      <c r="I229" t="inlineStr">
        <is>
          <t>Mandoli Extn</t>
        </is>
      </c>
      <c r="J229" t="inlineStr">
        <is>
          <t>OQCPS3994D</t>
        </is>
      </c>
      <c r="M229" t="inlineStr">
        <is>
          <t>https://www.livoracrafts.com</t>
        </is>
      </c>
      <c r="N229" t="inlineStr">
        <is>
          <t>2026</t>
        </is>
      </c>
      <c r="O229" t="inlineStr">
        <is>
          <t>0</t>
        </is>
      </c>
      <c r="P229" t="inlineStr">
        <is>
          <t>0</t>
        </is>
      </c>
    </row>
    <row r="230">
      <c r="A230" t="inlineStr">
        <is>
          <t>Tier 7: Micro Exporter (&lt; ₹1 Cr / &lt; $120K USD)</t>
        </is>
      </c>
      <c r="B230" t="inlineStr">
        <is>
          <t>0.5</t>
        </is>
      </c>
      <c r="C230" t="inlineStr">
        <is>
          <t>Below 40 Lakhs</t>
        </is>
      </c>
      <c r="D230" t="inlineStr">
        <is>
          <t>DEVADIDEVA WORLDWIDE EXPORTS PRIVATE LIMITED</t>
        </is>
      </c>
      <c r="E230" t="inlineStr">
        <is>
          <t>Agricultural or Allied Products</t>
        </is>
      </c>
      <c r="F230" t="inlineStr">
        <is>
          <t>Goods</t>
        </is>
      </c>
      <c r="G230" t="inlineStr">
        <is>
          <t>False</t>
        </is>
      </c>
      <c r="H230" t="inlineStr">
        <is>
          <t>1-10</t>
        </is>
      </c>
      <c r="I230" t="inlineStr">
        <is>
          <t>West Delhi</t>
        </is>
      </c>
      <c r="J230" t="inlineStr">
        <is>
          <t>AAMCD7255P</t>
        </is>
      </c>
      <c r="L230" t="inlineStr">
        <is>
          <t>U10619DC2026PTC471509</t>
        </is>
      </c>
      <c r="N230" t="inlineStr">
        <is>
          <t>2026</t>
        </is>
      </c>
      <c r="O230" t="inlineStr">
        <is>
          <t>0</t>
        </is>
      </c>
      <c r="P230" t="inlineStr">
        <is>
          <t>0</t>
        </is>
      </c>
    </row>
    <row r="231">
      <c r="A231" t="inlineStr">
        <is>
          <t>Tier 7: Micro Exporter (&lt; ₹1 Cr / &lt; $120K USD)</t>
        </is>
      </c>
      <c r="B231" t="inlineStr">
        <is>
          <t>0.5</t>
        </is>
      </c>
      <c r="C231" t="inlineStr">
        <is>
          <t>41-99 Lakhs</t>
        </is>
      </c>
      <c r="D231" t="inlineStr">
        <is>
          <t>SOLUTIONS UNLIMITED</t>
        </is>
      </c>
      <c r="E231" t="inlineStr">
        <is>
          <t>Tourism and Hospitality Services</t>
        </is>
      </c>
      <c r="F231" t="inlineStr">
        <is>
          <t>Both goods and services</t>
        </is>
      </c>
      <c r="G231" t="inlineStr">
        <is>
          <t>False</t>
        </is>
      </c>
      <c r="H231" t="inlineStr">
        <is>
          <t>1-10</t>
        </is>
      </c>
      <c r="I231" t="inlineStr">
        <is>
          <t>Shahdara</t>
        </is>
      </c>
      <c r="J231" t="inlineStr">
        <is>
          <t>0509034209</t>
        </is>
      </c>
      <c r="K231" t="inlineStr">
        <is>
          <t>07AKJPG8100A2ZR</t>
        </is>
      </c>
      <c r="M231" t="inlineStr">
        <is>
          <t>https://solutions-unlimited.co.in</t>
        </is>
      </c>
      <c r="N231" t="inlineStr">
        <is>
          <t>2009</t>
        </is>
      </c>
      <c r="O231" t="inlineStr">
        <is>
          <t>0</t>
        </is>
      </c>
      <c r="P231" t="inlineStr">
        <is>
          <t>0</t>
        </is>
      </c>
    </row>
    <row r="232">
      <c r="A232" t="inlineStr">
        <is>
          <t>Tier 7: Micro Exporter (&lt; ₹1 Cr / &lt; $120K USD)</t>
        </is>
      </c>
      <c r="B232" t="inlineStr">
        <is>
          <t>0.5</t>
        </is>
      </c>
      <c r="C232" t="inlineStr">
        <is>
          <t>Below 20 Lakhs</t>
        </is>
      </c>
      <c r="D232" t="inlineStr">
        <is>
          <t>S Sanjay and Co</t>
        </is>
      </c>
      <c r="E232" t="inlineStr">
        <is>
          <t>Accounting, Bookkeeping and Consultancy Services</t>
        </is>
      </c>
      <c r="F232" t="inlineStr">
        <is>
          <t>Services</t>
        </is>
      </c>
      <c r="G232" t="inlineStr">
        <is>
          <t>False</t>
        </is>
      </c>
      <c r="H232" t="inlineStr">
        <is>
          <t>1-10</t>
        </is>
      </c>
      <c r="I232" t="inlineStr">
        <is>
          <t>Shahdara</t>
        </is>
      </c>
      <c r="J232" t="inlineStr">
        <is>
          <t>IBWPS5247C</t>
        </is>
      </c>
      <c r="M232" t="inlineStr">
        <is>
          <t>https://ssanjay.com/</t>
        </is>
      </c>
      <c r="N232" t="inlineStr">
        <is>
          <t>2025</t>
        </is>
      </c>
      <c r="O232" t="inlineStr">
        <is>
          <t>0</t>
        </is>
      </c>
      <c r="P232" t="inlineStr">
        <is>
          <t>0</t>
        </is>
      </c>
    </row>
    <row r="233">
      <c r="A233" t="inlineStr">
        <is>
          <t>Tier 7: Micro Exporter (&lt; ₹1 Cr / &lt; $120K USD)</t>
        </is>
      </c>
      <c r="B233" t="inlineStr">
        <is>
          <t>0.5</t>
        </is>
      </c>
      <c r="C233" t="inlineStr">
        <is>
          <t>Below 40 Lakhs</t>
        </is>
      </c>
      <c r="D233" t="inlineStr">
        <is>
          <t>DIVINE BUSINESS RESEARCH PRIVATE LIMITED</t>
        </is>
      </c>
      <c r="E233" t="inlineStr">
        <is>
          <t>Agricultural or Allied Products</t>
        </is>
      </c>
      <c r="F233" t="inlineStr">
        <is>
          <t>Goods</t>
        </is>
      </c>
      <c r="G233" t="inlineStr">
        <is>
          <t>False</t>
        </is>
      </c>
      <c r="H233" t="inlineStr">
        <is>
          <t>1-10</t>
        </is>
      </c>
      <c r="I233" t="inlineStr">
        <is>
          <t>South Delhi</t>
        </is>
      </c>
      <c r="J233" t="inlineStr">
        <is>
          <t>AAECD3756B</t>
        </is>
      </c>
      <c r="L233" t="inlineStr">
        <is>
          <t>U74140DL2012PTC240761</t>
        </is>
      </c>
      <c r="M233" t="inlineStr">
        <is>
          <t>https://www.expodivine.com</t>
        </is>
      </c>
      <c r="N233" t="inlineStr">
        <is>
          <t>2012</t>
        </is>
      </c>
      <c r="O233" t="inlineStr">
        <is>
          <t>0</t>
        </is>
      </c>
      <c r="P233" t="inlineStr">
        <is>
          <t>0</t>
        </is>
      </c>
    </row>
    <row r="234">
      <c r="A234" t="inlineStr">
        <is>
          <t>Tier 7: Micro Exporter (&lt; ₹1 Cr / &lt; $120K USD)</t>
        </is>
      </c>
      <c r="B234" t="inlineStr">
        <is>
          <t>0.5</t>
        </is>
      </c>
      <c r="C234" t="inlineStr">
        <is>
          <t>41-99 Lakhs</t>
        </is>
      </c>
      <c r="D234" t="inlineStr">
        <is>
          <t>XEBEC INDIA TOURS AND EXPORTS PRIVATE LIMITED</t>
        </is>
      </c>
      <c r="E234" t="inlineStr">
        <is>
          <t>Handicrafts</t>
        </is>
      </c>
      <c r="F234" t="inlineStr">
        <is>
          <t>Goods</t>
        </is>
      </c>
      <c r="G234" t="inlineStr">
        <is>
          <t>False</t>
        </is>
      </c>
      <c r="H234" t="inlineStr">
        <is>
          <t>1-10</t>
        </is>
      </c>
      <c r="I234" t="inlineStr">
        <is>
          <t>Bhikaji Cama Place</t>
        </is>
      </c>
      <c r="J234" t="inlineStr">
        <is>
          <t>0598018581</t>
        </is>
      </c>
      <c r="K234" t="inlineStr">
        <is>
          <t>07AAACX0071F1ZO</t>
        </is>
      </c>
      <c r="M234" t="inlineStr">
        <is>
          <t>https://www.xebecindia.in</t>
        </is>
      </c>
      <c r="N234" t="inlineStr">
        <is>
          <t>1998</t>
        </is>
      </c>
      <c r="O234" t="inlineStr">
        <is>
          <t>0</t>
        </is>
      </c>
      <c r="P234" t="inlineStr">
        <is>
          <t>0</t>
        </is>
      </c>
    </row>
    <row r="235">
      <c r="A235" t="inlineStr">
        <is>
          <t>Tier 7: Micro Exporter (&lt; ₹1 Cr / &lt; $120K USD)</t>
        </is>
      </c>
      <c r="B235" t="inlineStr">
        <is>
          <t>0.5</t>
        </is>
      </c>
      <c r="C235" t="inlineStr">
        <is>
          <t>41-99 Lakhs</t>
        </is>
      </c>
      <c r="D235" t="inlineStr">
        <is>
          <t>ALTIN GLOBAL LLP</t>
        </is>
      </c>
      <c r="E235" t="inlineStr">
        <is>
          <t>Gems and Jewellery Products</t>
        </is>
      </c>
      <c r="F235" t="inlineStr">
        <is>
          <t>Goods</t>
        </is>
      </c>
      <c r="G235" t="inlineStr">
        <is>
          <t>False</t>
        </is>
      </c>
      <c r="H235" t="inlineStr">
        <is>
          <t>1-10</t>
        </is>
      </c>
      <c r="I235" t="inlineStr">
        <is>
          <t>North Delhi</t>
        </is>
      </c>
      <c r="J235" t="inlineStr">
        <is>
          <t>ACLFA5590Q</t>
        </is>
      </c>
      <c r="K235" t="inlineStr">
        <is>
          <t>07ACLFA5590Q1ZL</t>
        </is>
      </c>
      <c r="M235" t="inlineStr">
        <is>
          <t>https://www.altingloballlp.com</t>
        </is>
      </c>
      <c r="N235" t="inlineStr">
        <is>
          <t>2025</t>
        </is>
      </c>
      <c r="O235" t="inlineStr">
        <is>
          <t>0</t>
        </is>
      </c>
      <c r="P235" t="inlineStr">
        <is>
          <t>0</t>
        </is>
      </c>
    </row>
    <row r="236">
      <c r="A236" t="inlineStr">
        <is>
          <t>Tier 7: Micro Exporter (&lt; ₹1 Cr / &lt; $120K USD)</t>
        </is>
      </c>
      <c r="B236" t="inlineStr">
        <is>
          <t>0.5</t>
        </is>
      </c>
      <c r="C236" t="inlineStr">
        <is>
          <t>Less than 40 Lakh</t>
        </is>
      </c>
      <c r="D236" t="inlineStr">
        <is>
          <t>Club Holiday</t>
        </is>
      </c>
      <c r="E236" t="inlineStr">
        <is>
          <t>Textile &amp; Apparel Products</t>
        </is>
      </c>
      <c r="F236" t="inlineStr">
        <is>
          <t>Goods</t>
        </is>
      </c>
      <c r="G236" t="inlineStr">
        <is>
          <t>False</t>
        </is>
      </c>
      <c r="H236" t="inlineStr">
        <is>
          <t>1-10</t>
        </is>
      </c>
      <c r="I236" t="inlineStr">
        <is>
          <t>Delhi</t>
        </is>
      </c>
      <c r="J236" t="inlineStr">
        <is>
          <t>AAAPS5495B</t>
        </is>
      </c>
      <c r="M236" t="inlineStr">
        <is>
          <t>https://www.chexports.in</t>
        </is>
      </c>
      <c r="N236" t="inlineStr">
        <is>
          <t>2018</t>
        </is>
      </c>
      <c r="O236" t="inlineStr">
        <is>
          <t>0</t>
        </is>
      </c>
      <c r="P236" t="inlineStr">
        <is>
          <t>0</t>
        </is>
      </c>
    </row>
    <row r="237">
      <c r="A237" t="inlineStr">
        <is>
          <t>Tier 7: Micro Exporter (&lt; ₹1 Cr / &lt; $120K USD)</t>
        </is>
      </c>
      <c r="B237" t="inlineStr">
        <is>
          <t>0.5</t>
        </is>
      </c>
      <c r="C237" t="inlineStr">
        <is>
          <t>41-99 Lakhs</t>
        </is>
      </c>
      <c r="D237" t="inlineStr">
        <is>
          <t>EDC Packaging Solutions</t>
        </is>
      </c>
      <c r="E237" t="inlineStr">
        <is>
          <t>Paper and Paperboard &amp; Articles</t>
        </is>
      </c>
      <c r="F237" t="inlineStr">
        <is>
          <t>Goods</t>
        </is>
      </c>
      <c r="G237" t="inlineStr">
        <is>
          <t>False</t>
        </is>
      </c>
      <c r="H237" t="inlineStr">
        <is>
          <t>1-10</t>
        </is>
      </c>
      <c r="I237" t="inlineStr">
        <is>
          <t>Kavita Colony</t>
        </is>
      </c>
      <c r="J237" t="inlineStr">
        <is>
          <t>CSOPM7125C</t>
        </is>
      </c>
      <c r="K237" t="inlineStr">
        <is>
          <t>07CSOPM7125C1ZO</t>
        </is>
      </c>
      <c r="M237" t="inlineStr">
        <is>
          <t>https://edcpack.com</t>
        </is>
      </c>
      <c r="N237" t="inlineStr">
        <is>
          <t>2020</t>
        </is>
      </c>
      <c r="O237" t="inlineStr">
        <is>
          <t>0</t>
        </is>
      </c>
      <c r="P237" t="inlineStr">
        <is>
          <t>0</t>
        </is>
      </c>
    </row>
  </sheetData>
  <autoFilter ref="A1:P2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4"/>
  <sheetViews>
    <sheetView showGridLines="1" workbookViewId="0">
      <selection activeCell="A1" sqref="A1"/>
    </sheetView>
  </sheetViews>
  <sheetFormatPr baseColWidth="8" defaultRowHeight="15"/>
  <cols>
    <col width="8" customWidth="1" min="1" max="1"/>
    <col width="32" customWidth="1" min="2" max="2"/>
    <col width="24" customWidth="1" min="3" max="3"/>
    <col width="10" customWidth="1" min="4" max="4"/>
    <col width="25" customWidth="1" min="5" max="5"/>
    <col width="38" customWidth="1" min="6" max="6"/>
    <col width="20" customWidth="1" min="7" max="7"/>
    <col width="18" customWidth="1" min="8" max="8"/>
    <col width="18" customWidth="1" min="9" max="9"/>
    <col width="18" customWidth="1" min="10" max="10"/>
    <col width="26" customWidth="1" min="11" max="11"/>
    <col width="42" customWidth="1" min="12" max="12"/>
    <col width="28" customWidth="1" min="13" max="13"/>
    <col width="14" customWidth="1" min="14" max="14"/>
    <col width="45" customWidth="1" min="15" max="15"/>
  </cols>
  <sheetData>
    <row r="1" ht="40" customHeight="1">
      <c r="A1" s="3" t="inlineStr">
        <is>
          <t>DELHI TIER 7 MICRO-EXPORTERS (&lt; ₹1 CRORE): DIRECT FOUNDER PHONE &amp; WHATSAPP DIRECTORY</t>
        </is>
      </c>
    </row>
    <row r="2" ht="24" customHeight="1">
      <c r="A2" s="4" t="inlineStr">
        <is>
          <t>Curated for Solo Founders offering Video, Visual Content, Social Marketing, Packaging Design &amp; Deal Brokering | Direct Clickable WhatsApp Links</t>
        </is>
      </c>
    </row>
    <row r="3" ht="28" customHeight="1">
      <c r="A3" s="5" t="inlineStr">
        <is>
          <t>Rank</t>
        </is>
      </c>
      <c r="B3" s="5" t="inlineStr">
        <is>
          <t>Company Name</t>
        </is>
      </c>
      <c r="C3" s="5" t="inlineStr">
        <is>
          <t>Turnover Band</t>
        </is>
      </c>
      <c r="D3" s="5" t="inlineStr">
        <is>
          <t>Staff</t>
        </is>
      </c>
      <c r="E3" s="5" t="inlineStr">
        <is>
          <t>Industry Sector</t>
        </is>
      </c>
      <c r="F3" s="5" t="inlineStr">
        <is>
          <t>Key Products / Offerings</t>
        </is>
      </c>
      <c r="G3" s="5" t="inlineStr">
        <is>
          <t>Contact Person</t>
        </is>
      </c>
      <c r="H3" s="5" t="inlineStr">
        <is>
          <t>Phone / Mobile</t>
        </is>
      </c>
      <c r="I3" s="5" t="inlineStr">
        <is>
          <t>WhatsApp Number</t>
        </is>
      </c>
      <c r="J3" s="5" t="inlineStr">
        <is>
          <t>Direct WhatsApp Link</t>
        </is>
      </c>
      <c r="K3" s="5" t="inlineStr">
        <is>
          <t>Official Email</t>
        </is>
      </c>
      <c r="L3" s="5" t="inlineStr">
        <is>
          <t>Registered Delhi Address</t>
        </is>
      </c>
      <c r="M3" s="5" t="inlineStr">
        <is>
          <t>Company Website</t>
        </is>
      </c>
      <c r="N3" s="5" t="inlineStr">
        <is>
          <t>IEC Code</t>
        </is>
      </c>
      <c r="O3" s="5" t="inlineStr">
        <is>
          <t>Tailored Service Pitch Angle</t>
        </is>
      </c>
    </row>
    <row r="4" ht="24" customHeight="1">
      <c r="A4" s="6" t="n">
        <v>1</v>
      </c>
      <c r="B4" s="7" t="inlineStr">
        <is>
          <t>KAVISHIKHA OVERSEAS</t>
        </is>
      </c>
      <c r="C4" s="7" t="inlineStr">
        <is>
          <t>Below ₹40 Lakhs (&lt; $50K)</t>
        </is>
      </c>
      <c r="D4" s="6" t="inlineStr">
        <is>
          <t>1-10</t>
        </is>
      </c>
      <c r="E4" s="7" t="inlineStr">
        <is>
          <t>Handicrafts &amp; Luxury Clutches</t>
        </is>
      </c>
      <c r="F4" s="7" t="inlineStr">
        <is>
          <t>Handmade Luxury Clutches, Potlis, Beaded Bags (23 items)</t>
        </is>
      </c>
      <c r="G4" s="7" t="inlineStr">
        <is>
          <t>Founder / Owner</t>
        </is>
      </c>
      <c r="H4" s="8" t="inlineStr">
        <is>
          <t>+918506074019</t>
        </is>
      </c>
      <c r="I4" s="8" t="inlineStr">
        <is>
          <t>+918506074019</t>
        </is>
      </c>
      <c r="J4" s="9">
        <f>HYPERLINK("https://wa.me/918506074019", "💬 Open WhatsApp")</f>
        <v/>
      </c>
      <c r="K4" s="7" t="inlineStr">
        <is>
          <t>kavishikhaoverseas@gmail.com</t>
        </is>
      </c>
      <c r="L4" s="7" t="inlineStr">
        <is>
          <t>B-23, Pandav Nagar, East Delhi 110092</t>
        </is>
      </c>
      <c r="M4" s="10">
        <f>HYPERLINK("https://www.kavishikhaoverseas.com", "https://www.kavishikhaoverseas.com")</f>
        <v/>
      </c>
      <c r="N4" s="7" t="inlineStr">
        <is>
          <t>CKOPB4914J</t>
        </is>
      </c>
      <c r="O4" s="7" t="inlineStr">
        <is>
          <t>Product photography &amp; aesthetic TikTok/IG Reels for US boutique buyers</t>
        </is>
      </c>
    </row>
    <row r="5" ht="24" customHeight="1">
      <c r="A5" s="11" t="n">
        <v>2</v>
      </c>
      <c r="B5" s="12" t="inlineStr">
        <is>
          <t>ALTIN GLOBAL LLP</t>
        </is>
      </c>
      <c r="C5" s="12" t="inlineStr">
        <is>
          <t>₹41 - 99 Lakhs ($50K–$120K)</t>
        </is>
      </c>
      <c r="D5" s="11" t="inlineStr">
        <is>
          <t>1-10</t>
        </is>
      </c>
      <c r="E5" s="12" t="inlineStr">
        <is>
          <t>Fine Jewelry &amp; Lab-Grown Diamonds</t>
        </is>
      </c>
      <c r="F5" s="12" t="inlineStr">
        <is>
          <t>14K/18K Lab Grown Diamond Solitaires, Bands, Custom Watches</t>
        </is>
      </c>
      <c r="G5" s="12" t="inlineStr">
        <is>
          <t>Designated Partners</t>
        </is>
      </c>
      <c r="H5" s="13" t="inlineStr">
        <is>
          <t>+919311852242</t>
        </is>
      </c>
      <c r="I5" s="13" t="inlineStr">
        <is>
          <t>+919311852242</t>
        </is>
      </c>
      <c r="J5" s="14">
        <f>HYPERLINK("https://wa.me/919311852242", "💬 Open WhatsApp")</f>
        <v/>
      </c>
      <c r="K5" s="12" t="inlineStr">
        <is>
          <t>altingloballlp@gmail.com</t>
        </is>
      </c>
      <c r="L5" s="12" t="inlineStr">
        <is>
          <t>Shop No. 15, CSC 3, Sector 5 Rohini, New Delhi 110085</t>
        </is>
      </c>
      <c r="M5" s="15">
        <f>HYPERLINK("https://www.altingloballlp.com", "https://www.altingloballlp.com")</f>
        <v/>
      </c>
      <c r="N5" s="12" t="inlineStr">
        <is>
          <t>ACLFA5590Q</t>
        </is>
      </c>
      <c r="O5" s="12" t="inlineStr">
        <is>
          <t>3D jewelry macro render videos &amp; US direct-to-consumer digital marketing</t>
        </is>
      </c>
    </row>
    <row r="6" ht="24" customHeight="1">
      <c r="A6" s="6" t="n">
        <v>3</v>
      </c>
      <c r="B6" s="7" t="inlineStr">
        <is>
          <t>GINJ DESIGNS PVT LTD</t>
        </is>
      </c>
      <c r="C6" s="7" t="inlineStr">
        <is>
          <t>₹10 - 50 Lakhs ($12K–$60K)</t>
        </is>
      </c>
      <c r="D6" s="6" t="inlineStr">
        <is>
          <t>1-10</t>
        </is>
      </c>
      <c r="E6" s="7" t="inlineStr">
        <is>
          <t>Textiles &amp; Sustainable Resortwear</t>
        </is>
      </c>
      <c r="F6" s="7" t="inlineStr">
        <is>
          <t>Organic Cotton Resortwear, Tunics, Summer Dresses (10 items)</t>
        </is>
      </c>
      <c r="G6" s="7" t="inlineStr">
        <is>
          <t>Directors / Founders</t>
        </is>
      </c>
      <c r="H6" s="8" t="inlineStr">
        <is>
          <t>+919810040118</t>
        </is>
      </c>
      <c r="I6" s="8" t="inlineStr">
        <is>
          <t>+919810040118</t>
        </is>
      </c>
      <c r="J6" s="9">
        <f>HYPERLINK("https://wa.me/919810040118", "💬 Open WhatsApp")</f>
        <v/>
      </c>
      <c r="K6" s="7" t="inlineStr">
        <is>
          <t>contact via WhatsApp / site</t>
        </is>
      </c>
      <c r="L6" s="7" t="inlineStr">
        <is>
          <t>33C, Pocket F, Mayur Vihar Phase 2, Delhi 110091</t>
        </is>
      </c>
      <c r="M6" s="10">
        <f>HYPERLINK("https://www.ginjdesigns.com/", "https://www.ginjdesigns.com/")</f>
        <v/>
      </c>
      <c r="N6" s="7" t="inlineStr">
        <is>
          <t>0516519662</t>
        </is>
      </c>
      <c r="O6" s="7" t="inlineStr">
        <is>
          <t>Lookbook video production &amp; US eco-fashion influencer outreach</t>
        </is>
      </c>
    </row>
    <row r="7" ht="24" customHeight="1">
      <c r="A7" s="11" t="n">
        <v>4</v>
      </c>
      <c r="B7" s="12" t="inlineStr">
        <is>
          <t>H &amp; J EXIM PRIVATE LIMITED</t>
        </is>
      </c>
      <c r="C7" s="12" t="inlineStr">
        <is>
          <t>₹10 - 50 Lakhs ($12K–$60K)</t>
        </is>
      </c>
      <c r="D7" s="11" t="inlineStr">
        <is>
          <t>1-10</t>
        </is>
      </c>
      <c r="E7" s="12" t="inlineStr">
        <is>
          <t>Home Textiles &amp; Bed Linen</t>
        </is>
      </c>
      <c r="F7" s="12" t="inlineStr">
        <is>
          <t>GOTS/OEKO-TEX Certified Linen Bedding, Table Linens, Throws</t>
        </is>
      </c>
      <c r="G7" s="12" t="inlineStr">
        <is>
          <t>Export Sales Head / Founder</t>
        </is>
      </c>
      <c r="H7" s="13" t="inlineStr">
        <is>
          <t>+919810208747</t>
        </is>
      </c>
      <c r="I7" s="13" t="inlineStr">
        <is>
          <t>+919810208747</t>
        </is>
      </c>
      <c r="J7" s="14">
        <f>HYPERLINK("https://wa.me/919810208747", "💬 Open WhatsApp")</f>
        <v/>
      </c>
      <c r="K7" s="12" t="inlineStr">
        <is>
          <t>info@hjepl.com</t>
        </is>
      </c>
      <c r="L7" s="12" t="inlineStr">
        <is>
          <t>C-1/14 Basement, Safdarjung Development Area, New Delhi 110016</t>
        </is>
      </c>
      <c r="M7" s="15">
        <f>HYPERLINK("https://www.hjepl.com", "https://www.hjepl.com")</f>
        <v/>
      </c>
      <c r="N7" s="12" t="inlineStr">
        <is>
          <t>0516907662</t>
        </is>
      </c>
      <c r="O7" s="12" t="inlineStr">
        <is>
          <t>Private-label brand pitch decks for US boutique hotels &amp; homeware chains</t>
        </is>
      </c>
    </row>
    <row r="8" ht="24" customHeight="1">
      <c r="A8" s="6" t="n">
        <v>5</v>
      </c>
      <c r="B8" s="7" t="inlineStr">
        <is>
          <t>I-CAPITAL SERVICES PVT LTD (Asal Natural)</t>
        </is>
      </c>
      <c r="C8" s="7" t="inlineStr">
        <is>
          <t>₹41 - 99 Lakhs ($50K–$120K)</t>
        </is>
      </c>
      <c r="D8" s="6" t="inlineStr">
        <is>
          <t>1-10</t>
        </is>
      </c>
      <c r="E8" s="7" t="inlineStr">
        <is>
          <t>Organic Gourmet Foods</t>
        </is>
      </c>
      <c r="F8" s="7" t="inlineStr">
        <is>
          <t>Pure Forest Honey, Sidr Honey, Organic Health Superfoods</t>
        </is>
      </c>
      <c r="G8" s="7" t="inlineStr">
        <is>
          <t>Founders</t>
        </is>
      </c>
      <c r="H8" s="8" t="inlineStr">
        <is>
          <t>+919818610456</t>
        </is>
      </c>
      <c r="I8" s="8" t="inlineStr">
        <is>
          <t>+919818610456</t>
        </is>
      </c>
      <c r="J8" s="9">
        <f>HYPERLINK("https://wa.me/919818610456", "💬 Open WhatsApp")</f>
        <v/>
      </c>
      <c r="K8" s="7" t="inlineStr">
        <is>
          <t>asalnaturalhoney@gmail.com</t>
        </is>
      </c>
      <c r="L8" s="7" t="inlineStr">
        <is>
          <t>F-44/4 G/F Shaheen Bagh Abul Fazal Enclave, Part-II, New Delhi 110025</t>
        </is>
      </c>
      <c r="M8" s="10">
        <f>HYPERLINK("https://www.asalnatural.com", "https://www.asalnatural.com")</f>
        <v/>
      </c>
      <c r="N8" s="7" t="inlineStr">
        <is>
          <t>AACCI8175M</t>
        </is>
      </c>
      <c r="O8" s="7" t="inlineStr">
        <is>
          <t>US FDA compliant premium packaging redesign &amp; specialty grocery pitching</t>
        </is>
      </c>
    </row>
    <row r="9" ht="24" customHeight="1">
      <c r="A9" s="11" t="n">
        <v>6</v>
      </c>
      <c r="B9" s="12" t="inlineStr">
        <is>
          <t>VIBHOR EXIM PVT LTD (Grandma's Secret Recipe)</t>
        </is>
      </c>
      <c r="C9" s="12" t="inlineStr">
        <is>
          <t>₹41 - 99 Lakhs ($50K–$120K)</t>
        </is>
      </c>
      <c r="D9" s="11" t="inlineStr">
        <is>
          <t>1-10</t>
        </is>
      </c>
      <c r="E9" s="12" t="inlineStr">
        <is>
          <t>Gourmet Artisan Food</t>
        </is>
      </c>
      <c r="F9" s="12" t="inlineStr">
        <is>
          <t>Artisan Mango Pickles, Chutneys, Traditional Culinary Preserves</t>
        </is>
      </c>
      <c r="G9" s="12" t="inlineStr">
        <is>
          <t>Founder / Director</t>
        </is>
      </c>
      <c r="H9" s="13" t="inlineStr">
        <is>
          <t>+919958982723</t>
        </is>
      </c>
      <c r="I9" s="13" t="inlineStr">
        <is>
          <t>+919958982723</t>
        </is>
      </c>
      <c r="J9" s="14">
        <f>HYPERLINK("https://wa.me/919958982723", "💬 Open WhatsApp")</f>
        <v/>
      </c>
      <c r="K9" s="12" t="inlineStr">
        <is>
          <t>order.gmsr@gmail.com</t>
        </is>
      </c>
      <c r="L9" s="12" t="inlineStr">
        <is>
          <t>J-38B FF, Block-J, West Delhi 110018</t>
        </is>
      </c>
      <c r="M9" s="15">
        <f>HYPERLINK("https://grandmassecretreceipe.com", "https://grandmassecretreceipe.com")</f>
        <v/>
      </c>
      <c r="N9" s="12" t="inlineStr">
        <is>
          <t>AAICV3248A</t>
        </is>
      </c>
      <c r="O9" s="12" t="inlineStr">
        <is>
          <t>Storytelling recipe reel production targeting the 5M+ Indian diaspora in the US</t>
        </is>
      </c>
    </row>
    <row r="10" ht="24" customHeight="1">
      <c r="A10" s="6" t="n">
        <v>7</v>
      </c>
      <c r="B10" s="7" t="inlineStr">
        <is>
          <t>EDC PACKAGING SOLUTIONS</t>
        </is>
      </c>
      <c r="C10" s="7" t="inlineStr">
        <is>
          <t>₹41 - 99 Lakhs ($50K–$120K)</t>
        </is>
      </c>
      <c r="D10" s="6" t="inlineStr">
        <is>
          <t>1-10</t>
        </is>
      </c>
      <c r="E10" s="7" t="inlineStr">
        <is>
          <t>Custom Paperboard Packaging</t>
        </is>
      </c>
      <c r="F10" s="7" t="inlineStr">
        <is>
          <t>Luxury Rigid Boxes, Folding Cartons, Eco-friendly Mailing Boxes</t>
        </is>
      </c>
      <c r="G10" s="7" t="inlineStr">
        <is>
          <t>Managing Partner</t>
        </is>
      </c>
      <c r="H10" s="8" t="inlineStr">
        <is>
          <t>+919625916196</t>
        </is>
      </c>
      <c r="I10" s="8" t="inlineStr">
        <is>
          <t>+919625916196</t>
        </is>
      </c>
      <c r="J10" s="9">
        <f>HYPERLINK("https://wa.me/919625916196", "💬 Open WhatsApp")</f>
        <v/>
      </c>
      <c r="K10" s="7" t="inlineStr">
        <is>
          <t>sales@edcpack.com</t>
        </is>
      </c>
      <c r="L10" s="7" t="inlineStr">
        <is>
          <t>Plot No. E-39.A, KH No. 12/11, Kavita Colony, Nangloi, Delhi 110041</t>
        </is>
      </c>
      <c r="M10" s="10">
        <f>HYPERLINK("https://edcpack.com", "https://edcpack.com")</f>
        <v/>
      </c>
      <c r="N10" s="7" t="inlineStr">
        <is>
          <t>CSOPM7125C</t>
        </is>
      </c>
      <c r="O10" s="7" t="inlineStr">
        <is>
          <t>Partner to package other Indian exporters' products or cross-border unboxing reels</t>
        </is>
      </c>
    </row>
    <row r="11" ht="24" customHeight="1">
      <c r="A11" s="11" t="n">
        <v>8</v>
      </c>
      <c r="B11" s="12" t="inlineStr">
        <is>
          <t>J4 IMPEX (INDIA)</t>
        </is>
      </c>
      <c r="C11" s="12" t="inlineStr">
        <is>
          <t>₹50 Lakhs - 1 Cr ($60K–$120K)</t>
        </is>
      </c>
      <c r="D11" s="11" t="inlineStr">
        <is>
          <t>11-50</t>
        </is>
      </c>
      <c r="E11" s="12" t="inlineStr">
        <is>
          <t>Handicrafts &amp; Decor</t>
        </is>
      </c>
      <c r="F11" s="12" t="inlineStr">
        <is>
          <t>Metal &amp; Wooden Handicrafts, Candle Stands, Tabletop Statues</t>
        </is>
      </c>
      <c r="G11" s="12" t="inlineStr">
        <is>
          <t>Proprietor</t>
        </is>
      </c>
      <c r="H11" s="13" t="inlineStr">
        <is>
          <t>+919717405401</t>
        </is>
      </c>
      <c r="I11" s="13" t="inlineStr">
        <is>
          <t>+919717405401</t>
        </is>
      </c>
      <c r="J11" s="14">
        <f>HYPERLINK("https://wa.me/919717405401", "💬 Open WhatsApp")</f>
        <v/>
      </c>
      <c r="K11" s="12" t="inlineStr">
        <is>
          <t>info@j4impex.com</t>
        </is>
      </c>
      <c r="L11" s="12" t="inlineStr">
        <is>
          <t>141A DDA Flat Vikrant Enclave, Hari Nagar near Rajouri Garden, Delhi 110064</t>
        </is>
      </c>
      <c r="M11" s="15">
        <f>HYPERLINK("https://www.j4impex.com", "https://www.j4impex.com")</f>
        <v/>
      </c>
      <c r="N11" s="12" t="inlineStr">
        <is>
          <t>AGNPJ6138R</t>
        </is>
      </c>
      <c r="O11" s="12" t="inlineStr">
        <is>
          <t>Amazon USA / Etsy wholesale catalog setup &amp; 360-degree video demos</t>
        </is>
      </c>
    </row>
    <row r="12" ht="24" customHeight="1">
      <c r="A12" s="6" t="n">
        <v>9</v>
      </c>
      <c r="B12" s="7" t="inlineStr">
        <is>
          <t>LIVORA CRAFTS</t>
        </is>
      </c>
      <c r="C12" s="7" t="inlineStr">
        <is>
          <t>Below ₹40 Lakhs (&lt; $50K)</t>
        </is>
      </c>
      <c r="D12" s="6" t="inlineStr">
        <is>
          <t>1-10</t>
        </is>
      </c>
      <c r="E12" s="7" t="inlineStr">
        <is>
          <t>Artisanal Home Crafts</t>
        </is>
      </c>
      <c r="F12" s="7" t="inlineStr">
        <is>
          <t>Handcrafted Indian Decor, Brass &amp; Terracotta Artifacts</t>
        </is>
      </c>
      <c r="G12" s="7" t="inlineStr">
        <is>
          <t>Proprietor</t>
        </is>
      </c>
      <c r="H12" s="8" t="inlineStr">
        <is>
          <t>+918595633217</t>
        </is>
      </c>
      <c r="I12" s="8" t="inlineStr">
        <is>
          <t>+918595633217</t>
        </is>
      </c>
      <c r="J12" s="9">
        <f>HYPERLINK("https://wa.me/918595633217", "💬 Open WhatsApp")</f>
        <v/>
      </c>
      <c r="K12" s="7" t="inlineStr">
        <is>
          <t>contact via phone</t>
        </is>
      </c>
      <c r="L12" s="7" t="inlineStr">
        <is>
          <t>789/2, KH No 344 Gali No 13 Pole No 565, Mandoli Extn, Delhi 110093</t>
        </is>
      </c>
      <c r="M12" s="10">
        <f>HYPERLINK("https://www.livoracrafts.com", "https://www.livoracrafts.com")</f>
        <v/>
      </c>
      <c r="N12" s="7" t="inlineStr">
        <is>
          <t>OQCPS3994D</t>
        </is>
      </c>
      <c r="O12" s="7" t="inlineStr">
        <is>
          <t>Artisan documentary reels showcasing craft creation process for ethical US buyers</t>
        </is>
      </c>
    </row>
    <row r="13" ht="24" customHeight="1">
      <c r="A13" s="11" t="n">
        <v>10</v>
      </c>
      <c r="B13" s="12" t="inlineStr">
        <is>
          <t>CLUB HOLIDAY (CH Exports)</t>
        </is>
      </c>
      <c r="C13" s="12" t="inlineStr">
        <is>
          <t>Below ₹40 Lakhs (&lt; $50K)</t>
        </is>
      </c>
      <c r="D13" s="11" t="inlineStr">
        <is>
          <t>1-10</t>
        </is>
      </c>
      <c r="E13" s="12" t="inlineStr">
        <is>
          <t>Apparel &amp; Garment Manufacturing</t>
        </is>
      </c>
      <c r="F13" s="12" t="inlineStr">
        <is>
          <t>Women's &amp; Men's Casual Wear, Knits &amp; Woven Tops</t>
        </is>
      </c>
      <c r="G13" s="12" t="inlineStr">
        <is>
          <t>Sanchit Singhal (Director)</t>
        </is>
      </c>
      <c r="H13" s="13" t="inlineStr">
        <is>
          <t>+919999738307</t>
        </is>
      </c>
      <c r="I13" s="13" t="inlineStr">
        <is>
          <t>+919999738307</t>
        </is>
      </c>
      <c r="J13" s="14">
        <f>HYPERLINK("https://wa.me/919999738307", "💬 Open WhatsApp")</f>
        <v/>
      </c>
      <c r="K13" s="12" t="inlineStr">
        <is>
          <t>sanch.singhal03@gmail.com</t>
        </is>
      </c>
      <c r="L13" s="12" t="inlineStr">
        <is>
          <t>IX/976, Prem Gali No. 3, Subhash Road, Gandhi Nagar, East Delhi 110031</t>
        </is>
      </c>
      <c r="M13" s="15">
        <f>HYPERLINK("https://www.chexports.in", "https://www.chexports.in")</f>
        <v/>
      </c>
      <c r="N13" s="12" t="inlineStr">
        <is>
          <t>AAAPS5495B</t>
        </is>
      </c>
      <c r="O13" s="12" t="inlineStr">
        <is>
          <t>Digital showroom &amp; video sampling to win fast-turnaround US boutique apparel contracts</t>
        </is>
      </c>
    </row>
    <row r="14" ht="24" customHeight="1">
      <c r="A14" s="6" t="n">
        <v>11</v>
      </c>
      <c r="B14" s="7" t="inlineStr">
        <is>
          <t>DIVINE BUSINESS RESEARCH PVT LTD (ExpoDivine)</t>
        </is>
      </c>
      <c r="C14" s="7" t="inlineStr">
        <is>
          <t>Below ₹40 Lakhs (&lt; $50K)</t>
        </is>
      </c>
      <c r="D14" s="6" t="inlineStr">
        <is>
          <t>1-10</t>
        </is>
      </c>
      <c r="E14" s="7" t="inlineStr">
        <is>
          <t>Agricultural &amp; Spices</t>
        </is>
      </c>
      <c r="F14" s="7" t="inlineStr">
        <is>
          <t>Dehydrated Onion/Garlic, Ground Spices, Pulses</t>
        </is>
      </c>
      <c r="G14" s="7" t="inlineStr">
        <is>
          <t>Vikash Kumar (Director)</t>
        </is>
      </c>
      <c r="H14" s="8" t="inlineStr">
        <is>
          <t>+918800176796</t>
        </is>
      </c>
      <c r="I14" s="8" t="inlineStr">
        <is>
          <t>+918800176796</t>
        </is>
      </c>
      <c r="J14" s="9">
        <f>HYPERLINK("https://wa.me/918800176796", "💬 Open WhatsApp")</f>
        <v/>
      </c>
      <c r="K14" s="7" t="inlineStr">
        <is>
          <t>vikash@expodivine.com</t>
        </is>
      </c>
      <c r="L14" s="7" t="inlineStr">
        <is>
          <t>S/F H in KH No 293 Vision Cowork Dargah Road, South Delhi 110030</t>
        </is>
      </c>
      <c r="M14" s="10">
        <f>HYPERLINK("https://www.expodivine.com", "https://www.expodivine.com")</f>
        <v/>
      </c>
      <c r="N14" s="7" t="inlineStr">
        <is>
          <t>AAECD3756B</t>
        </is>
      </c>
      <c r="O14" s="7" t="inlineStr">
        <is>
          <t>Wholesale catalog design &amp; B2B direct email campaigns to ethnic grocery distributors in NY/CA</t>
        </is>
      </c>
    </row>
    <row r="15" ht="24" customHeight="1">
      <c r="A15" s="11" t="n">
        <v>12</v>
      </c>
      <c r="B15" s="12" t="inlineStr">
        <is>
          <t>LINK GLOBE LINE LLP</t>
        </is>
      </c>
      <c r="C15" s="12" t="inlineStr">
        <is>
          <t>Below ₹40 Lakhs (&lt; $50K)</t>
        </is>
      </c>
      <c r="D15" s="11" t="inlineStr">
        <is>
          <t>1-10</t>
        </is>
      </c>
      <c r="E15" s="12" t="inlineStr">
        <is>
          <t>Agri-Commodities &amp; Grains</t>
        </is>
      </c>
      <c r="F15" s="12" t="inlineStr">
        <is>
          <t>Basmati Rice, Non-Basmati Rice, Oil Seeds, Pulses</t>
        </is>
      </c>
      <c r="G15" s="12" t="inlineStr">
        <is>
          <t>Designated Partner</t>
        </is>
      </c>
      <c r="H15" s="13" t="inlineStr">
        <is>
          <t>+919999473701</t>
        </is>
      </c>
      <c r="I15" s="13" t="inlineStr">
        <is>
          <t>+919999473701</t>
        </is>
      </c>
      <c r="J15" s="14">
        <f>HYPERLINK("https://wa.me/919999473701", "💬 Open WhatsApp")</f>
        <v/>
      </c>
      <c r="K15" s="12" t="inlineStr">
        <is>
          <t>sales@linkglobeline.com</t>
        </is>
      </c>
      <c r="L15" s="12" t="inlineStr">
        <is>
          <t>Flat No-7, 2nd Floor, Mustatil No-14, Killa No-22, Burari, Delhi 110084</t>
        </is>
      </c>
      <c r="M15" s="15">
        <f>HYPERLINK("https://linkglobeline.com/", "https://linkglobeline.com/")</f>
        <v/>
      </c>
      <c r="N15" s="12" t="inlineStr">
        <is>
          <t>AALFL0351L</t>
        </is>
      </c>
      <c r="O15" s="12" t="inlineStr">
        <is>
          <t>Commodity trade pitch books &amp; quality inspection video certificates for US importers</t>
        </is>
      </c>
    </row>
    <row r="16" ht="24" customHeight="1">
      <c r="A16" s="6" t="n">
        <v>13</v>
      </c>
      <c r="B16" s="7" t="inlineStr">
        <is>
          <t>SOLUTIONS UNLIMITED</t>
        </is>
      </c>
      <c r="C16" s="7" t="inlineStr">
        <is>
          <t>₹41 - 99 Lakhs ($50K–$120K)</t>
        </is>
      </c>
      <c r="D16" s="6" t="inlineStr">
        <is>
          <t>1-10</t>
        </is>
      </c>
      <c r="E16" s="7" t="inlineStr">
        <is>
          <t>Hospitality &amp; Corporate Sourcing</t>
        </is>
      </c>
      <c r="F16" s="7" t="inlineStr">
        <is>
          <t>Hospitality Supplies, Home Office Furniture &amp; Corporate Gifting</t>
        </is>
      </c>
      <c r="G16" s="7" t="inlineStr">
        <is>
          <t>Managing Partner</t>
        </is>
      </c>
      <c r="H16" s="8" t="inlineStr">
        <is>
          <t>+919810645418</t>
        </is>
      </c>
      <c r="I16" s="8" t="inlineStr">
        <is>
          <t>+919810645418</t>
        </is>
      </c>
      <c r="J16" s="9">
        <f>HYPERLINK("https://wa.me/919810645418", "💬 Open WhatsApp")</f>
        <v/>
      </c>
      <c r="K16" s="7" t="inlineStr">
        <is>
          <t>info@solutions-unlimited.co.in</t>
        </is>
      </c>
      <c r="L16" s="7" t="inlineStr">
        <is>
          <t>199-A, East Azad Nagar, Street No. 10, Shahdara, Delhi 110051</t>
        </is>
      </c>
      <c r="M16" s="10">
        <f>HYPERLINK("https://solutions-unlimited.co.in", "https://solutions-unlimited.co.in")</f>
        <v/>
      </c>
      <c r="N16" s="7" t="inlineStr">
        <is>
          <t>0509034209</t>
        </is>
      </c>
      <c r="O16" s="7" t="inlineStr">
        <is>
          <t>Cross-border B2B sales automation &amp; North American distributor lead generation</t>
        </is>
      </c>
    </row>
    <row r="17" ht="24" customHeight="1">
      <c r="A17" s="11" t="n">
        <v>14</v>
      </c>
      <c r="B17" s="12" t="inlineStr">
        <is>
          <t>SHUKLA GUPTA &amp; ARORA</t>
        </is>
      </c>
      <c r="C17" s="12" t="inlineStr">
        <is>
          <t>₹41 - 99 Lakhs ($50K–$120K)</t>
        </is>
      </c>
      <c r="D17" s="11" t="inlineStr">
        <is>
          <t>11-50</t>
        </is>
      </c>
      <c r="E17" s="12" t="inlineStr">
        <is>
          <t>International Trade &amp; FEMA Advisory</t>
        </is>
      </c>
      <c r="F17" s="12" t="inlineStr">
        <is>
          <t>Cross-Border Tax, Transfer Pricing, DGFT &amp; Customs Compliance</t>
        </is>
      </c>
      <c r="G17" s="12" t="inlineStr">
        <is>
          <t>Senior Partners</t>
        </is>
      </c>
      <c r="H17" s="13" t="inlineStr">
        <is>
          <t>+919315643664</t>
        </is>
      </c>
      <c r="I17" s="13" t="inlineStr">
        <is>
          <t>+919315643664</t>
        </is>
      </c>
      <c r="J17" s="14">
        <f>HYPERLINK("https://wa.me/919315643664", "💬 Open WhatsApp")</f>
        <v/>
      </c>
      <c r="K17" s="12" t="inlineStr">
        <is>
          <t>info@sgaindia.co.in</t>
        </is>
      </c>
      <c r="L17" s="12" t="inlineStr">
        <is>
          <t>Second Floor, 202, Aashirwad Complex, Green Park Main, New Delhi 110016</t>
        </is>
      </c>
      <c r="M17" s="15">
        <f>HYPERLINK("https://sgaindia.co.in", "https://sgaindia.co.in")</f>
        <v/>
      </c>
      <c r="N17" s="12" t="inlineStr">
        <is>
          <t>ACMFS0348D</t>
        </is>
      </c>
      <c r="O17" s="12" t="inlineStr">
        <is>
          <t>Joint-venture referral partner: referring your product exporters to them for FEMA audit</t>
        </is>
      </c>
    </row>
    <row r="18" ht="24" customHeight="1">
      <c r="A18" s="6" t="n">
        <v>15</v>
      </c>
      <c r="B18" s="7" t="inlineStr">
        <is>
          <t>GOEL ANISH &amp; ASSOCIATES</t>
        </is>
      </c>
      <c r="C18" s="7" t="inlineStr">
        <is>
          <t>₹41 - 99 Lakhs ($50K–$120K)</t>
        </is>
      </c>
      <c r="D18" s="6" t="inlineStr">
        <is>
          <t>11-50</t>
        </is>
      </c>
      <c r="E18" s="7" t="inlineStr">
        <is>
          <t>Export Audit &amp; Tax Consultancy</t>
        </is>
      </c>
      <c r="F18" s="7" t="inlineStr">
        <is>
          <t>GST Refund for Exporters, Advance Authorization &amp; MEIS/RoDTEP</t>
        </is>
      </c>
      <c r="G18" s="7" t="inlineStr">
        <is>
          <t>CA Anish Goel</t>
        </is>
      </c>
      <c r="H18" s="8" t="inlineStr">
        <is>
          <t>+919999195458</t>
        </is>
      </c>
      <c r="I18" s="8" t="inlineStr">
        <is>
          <t>+919999195458</t>
        </is>
      </c>
      <c r="J18" s="9">
        <f>HYPERLINK("https://wa.me/919999195458", "💬 Open WhatsApp")</f>
        <v/>
      </c>
      <c r="K18" s="7" t="inlineStr">
        <is>
          <t>office@goelanish.com</t>
        </is>
      </c>
      <c r="L18" s="7" t="inlineStr">
        <is>
          <t>B-4/75 Third Floor, Paschim Vihar, Delhi 110063</t>
        </is>
      </c>
      <c r="M18" s="10">
        <f>HYPERLINK("https://www.goelanish.com/", "https://www.goelanish.com/")</f>
        <v/>
      </c>
      <c r="N18" s="7" t="inlineStr">
        <is>
          <t>AAUFG8886G</t>
        </is>
      </c>
      <c r="O18" s="7" t="inlineStr">
        <is>
          <t>Trade documentation &amp; duty-drawback audit partner for your client pipelines</t>
        </is>
      </c>
    </row>
    <row r="19" ht="24" customHeight="1">
      <c r="A19" s="11" t="n">
        <v>16</v>
      </c>
      <c r="B19" s="12" t="inlineStr">
        <is>
          <t>S SANJAY AND CO</t>
        </is>
      </c>
      <c r="C19" s="12" t="inlineStr">
        <is>
          <t>Below ₹20 Lakhs (&lt; $25K)</t>
        </is>
      </c>
      <c r="D19" s="11" t="inlineStr">
        <is>
          <t>1-10</t>
        </is>
      </c>
      <c r="E19" s="12" t="inlineStr">
        <is>
          <t>International Trade Advisory</t>
        </is>
      </c>
      <c r="F19" s="12" t="inlineStr">
        <is>
          <t>Export-Import Financial Structuring, US Invoicing Audit</t>
        </is>
      </c>
      <c r="G19" s="12" t="inlineStr">
        <is>
          <t>CA Sanjay S</t>
        </is>
      </c>
      <c r="H19" s="13" t="inlineStr">
        <is>
          <t>+919899044190</t>
        </is>
      </c>
      <c r="I19" s="13" t="inlineStr">
        <is>
          <t>+919899044190</t>
        </is>
      </c>
      <c r="J19" s="14">
        <f>HYPERLINK("https://wa.me/919899044190", "💬 Open WhatsApp")</f>
        <v/>
      </c>
      <c r="K19" s="12" t="inlineStr">
        <is>
          <t>info@ssanjay.com</t>
        </is>
      </c>
      <c r="L19" s="12" t="inlineStr">
        <is>
          <t>4/26 Ground Floor, Shri Ram Nagar, Shahdara, Delhi 110032</t>
        </is>
      </c>
      <c r="M19" s="15">
        <f>HYPERLINK("https://ssanjay.com/", "https://ssanjay.com/")</f>
        <v/>
      </c>
      <c r="N19" s="12" t="inlineStr">
        <is>
          <t>IBWPS5247C</t>
        </is>
      </c>
      <c r="O19" s="12" t="inlineStr">
        <is>
          <t>Cross-border trade accounting &amp; compliance setup</t>
        </is>
      </c>
    </row>
    <row r="20" ht="24" customHeight="1">
      <c r="A20" s="6" t="n">
        <v>17</v>
      </c>
      <c r="B20" s="7" t="inlineStr">
        <is>
          <t>ASAN &amp; CO</t>
        </is>
      </c>
      <c r="C20" s="7" t="inlineStr">
        <is>
          <t>₹41 - 99 Lakhs ($50K–$120K)</t>
        </is>
      </c>
      <c r="D20" s="6" t="inlineStr">
        <is>
          <t>1-10</t>
        </is>
      </c>
      <c r="E20" s="7" t="inlineStr">
        <is>
          <t>Customs &amp; Export Tax Consulting</t>
        </is>
      </c>
      <c r="F20" s="7" t="inlineStr">
        <is>
          <t>Customs Valuation, Port Clearances, Export Tax Rebates</t>
        </is>
      </c>
      <c r="G20" s="7" t="inlineStr">
        <is>
          <t>CA Ajay Kumar Sah</t>
        </is>
      </c>
      <c r="H20" s="8" t="inlineStr">
        <is>
          <t>+919818544621</t>
        </is>
      </c>
      <c r="I20" s="8" t="inlineStr">
        <is>
          <t>+919818544621</t>
        </is>
      </c>
      <c r="J20" s="9">
        <f>HYPERLINK("https://wa.me/919818544621", "💬 Open WhatsApp")</f>
        <v/>
      </c>
      <c r="K20" s="7" t="inlineStr">
        <is>
          <t>caajaykumarsah@gmail.com</t>
        </is>
      </c>
      <c r="L20" s="7" t="inlineStr">
        <is>
          <t>1st Floor, 101, Metro Complex, Veer Savarkar Block, Shakarpur, Delhi 110092</t>
        </is>
      </c>
      <c r="M20" s="10">
        <f>HYPERLINK("https://www.asanandco.com/", "https://www.asanandco.com/")</f>
        <v/>
      </c>
      <c r="N20" s="7" t="inlineStr">
        <is>
          <t>ABCFA5046R</t>
        </is>
      </c>
      <c r="O20" s="7" t="inlineStr">
        <is>
          <t>Tax compliance and duty draw-back partner</t>
        </is>
      </c>
    </row>
    <row r="21" ht="24" customHeight="1">
      <c r="A21" s="11" t="n">
        <v>18</v>
      </c>
      <c r="B21" s="12" t="inlineStr">
        <is>
          <t>XEBEC INDIA TOURS &amp; EXPORTS PVT LTD</t>
        </is>
      </c>
      <c r="C21" s="12" t="inlineStr">
        <is>
          <t>₹41 - 99 Lakhs ($50K–$120K)</t>
        </is>
      </c>
      <c r="D21" s="11" t="inlineStr">
        <is>
          <t>1-10</t>
        </is>
      </c>
      <c r="E21" s="12" t="inlineStr">
        <is>
          <t>Incense, Essential Oils &amp; Media Support</t>
        </is>
      </c>
      <c r="F21" s="12" t="inlineStr">
        <is>
          <t>Handcrafted Incense Cones, Natural Resin, Film Production Coordination</t>
        </is>
      </c>
      <c r="G21" s="12" t="inlineStr">
        <is>
          <t>Director / Management</t>
        </is>
      </c>
      <c r="H21" s="13" t="inlineStr">
        <is>
          <t>+911126102004</t>
        </is>
      </c>
      <c r="I21" s="13" t="inlineStr">
        <is>
          <t>+919315643664</t>
        </is>
      </c>
      <c r="J21" s="14">
        <f>HYPERLINK("https://wa.me/911126102004", "💬 Open WhatsApp")</f>
        <v/>
      </c>
      <c r="K21" s="12" t="inlineStr">
        <is>
          <t>mail@xebecindia.in</t>
        </is>
      </c>
      <c r="L21" s="12" t="inlineStr">
        <is>
          <t>B-5, Somdatt Chambers-II, 9, Bhikaji Cama Place, New Delhi 110066</t>
        </is>
      </c>
      <c r="M21" s="15">
        <f>HYPERLINK("https://www.xebecindia.in", "https://www.xebecindia.in")</f>
        <v/>
      </c>
      <c r="N21" s="12" t="inlineStr">
        <is>
          <t>0598018581</t>
        </is>
      </c>
      <c r="O21" s="12" t="inlineStr">
        <is>
          <t>Video production &amp; media coordination for cross-border spiritual/wellness brands</t>
        </is>
      </c>
    </row>
    <row r="22" ht="24" customHeight="1">
      <c r="A22" s="6" t="n">
        <v>19</v>
      </c>
      <c r="B22" s="7" t="inlineStr">
        <is>
          <t>ORGSUN GLOBAL LLP</t>
        </is>
      </c>
      <c r="C22" s="7" t="inlineStr">
        <is>
          <t>Below ₹40 Lakhs (&lt; $50K)</t>
        </is>
      </c>
      <c r="D22" s="6" t="inlineStr">
        <is>
          <t>1-10</t>
        </is>
      </c>
      <c r="E22" s="7" t="inlineStr">
        <is>
          <t>Organic Health &amp; Wellness Foods</t>
        </is>
      </c>
      <c r="F22" s="7" t="inlineStr">
        <is>
          <t>Organic Herbal Powders, Moringa, Turmeric Extracts</t>
        </is>
      </c>
      <c r="G22" s="7" t="inlineStr">
        <is>
          <t>Founders</t>
        </is>
      </c>
      <c r="H22" s="8" t="inlineStr">
        <is>
          <t>Corporate Email Contact</t>
        </is>
      </c>
      <c r="I22" s="8" t="inlineStr">
        <is>
          <t>Via Corporate Desk</t>
        </is>
      </c>
      <c r="J22" s="9">
        <f>HYPERLINK("https://www.orgsunglobal.com", "💬 Open WhatsApp")</f>
        <v/>
      </c>
      <c r="K22" s="7" t="inlineStr">
        <is>
          <t>Corporate@orgsunglobal.com</t>
        </is>
      </c>
      <c r="L22" s="7" t="inlineStr">
        <is>
          <t>125-F, First Floor, Gautam Nagar, New Delhi 110049</t>
        </is>
      </c>
      <c r="M22" s="10">
        <f>HYPERLINK("https://www.orgsunglobal.com", "https://www.orgsunglobal.com")</f>
        <v/>
      </c>
      <c r="N22" s="7" t="inlineStr">
        <is>
          <t>AAJFO6058R</t>
        </is>
      </c>
      <c r="O22" s="7" t="inlineStr">
        <is>
          <t>Clean-label certification pitch &amp; US Amazon storefront visual branding</t>
        </is>
      </c>
    </row>
    <row r="23" ht="24" customHeight="1">
      <c r="A23" s="11" t="n">
        <v>20</v>
      </c>
      <c r="B23" s="12" t="inlineStr">
        <is>
          <t>KAAF GLOBAL TRADING COMPANY</t>
        </is>
      </c>
      <c r="C23" s="12" t="inlineStr">
        <is>
          <t>Below ₹40 Lakhs (&lt; $50K)</t>
        </is>
      </c>
      <c r="D23" s="11" t="inlineStr">
        <is>
          <t>1-10</t>
        </is>
      </c>
      <c r="E23" s="12" t="inlineStr">
        <is>
          <t>Fashion Apparel &amp; Denim</t>
        </is>
      </c>
      <c r="F23" s="12" t="inlineStr">
        <is>
          <t>Denim Jeans ($21), Cargo Pants ($23), Straight Trousers ($16)</t>
        </is>
      </c>
      <c r="G23" s="12" t="inlineStr">
        <is>
          <t>Proprietor</t>
        </is>
      </c>
      <c r="H23" s="13" t="inlineStr">
        <is>
          <t>Direct Workshop Visit / Mail</t>
        </is>
      </c>
      <c r="I23" s="13" t="inlineStr">
        <is>
          <t>Inquire at Workshop</t>
        </is>
      </c>
      <c r="J23" s="14">
        <f>HYPERLINK("https://wa.me/?text=Inquiry%20for%20Kaaf%20Global", "💬 Open WhatsApp")</f>
        <v/>
      </c>
      <c r="K23" s="12" t="inlineStr">
        <is>
          <t>contact@kaafglobal.co.in</t>
        </is>
      </c>
      <c r="L23" s="12" t="inlineStr">
        <is>
          <t>1st Floor, D-4/A Om Vihar Phase -V, Hastal Nawada Rd, Uttam Nagar, Delhi 110059</t>
        </is>
      </c>
      <c r="M23" s="15">
        <f>HYPERLINK("https://kaafglobal.co.in", "https://kaafglobal.co.in")</f>
        <v/>
      </c>
      <c r="N23" s="12" t="inlineStr">
        <is>
          <t>ALBPA8958P</t>
        </is>
      </c>
      <c r="O23" s="12" t="inlineStr">
        <is>
          <t>High-conversion video catalogs showcasing stretch, fit, and denim washing</t>
        </is>
      </c>
    </row>
    <row r="24" ht="24" customHeight="1">
      <c r="A24" s="6" t="n">
        <v>21</v>
      </c>
      <c r="B24" s="7" t="inlineStr">
        <is>
          <t>DEVADIDEVA WORLDWIDE EXPORTS PVT LTD</t>
        </is>
      </c>
      <c r="C24" s="7" t="inlineStr">
        <is>
          <t>Below ₹40 Lakhs (&lt; $50K)</t>
        </is>
      </c>
      <c r="D24" s="6" t="inlineStr">
        <is>
          <t>1-10</t>
        </is>
      </c>
      <c r="E24" s="7" t="inlineStr">
        <is>
          <t>Agricultural Products</t>
        </is>
      </c>
      <c r="F24" s="7" t="inlineStr">
        <is>
          <t>Fresh Agro-Produce &amp; Food Commodities</t>
        </is>
      </c>
      <c r="G24" s="7" t="inlineStr">
        <is>
          <t>Founding Directors</t>
        </is>
      </c>
      <c r="H24" s="8" t="inlineStr">
        <is>
          <t>Direct Office Visit</t>
        </is>
      </c>
      <c r="I24" s="8" t="inlineStr">
        <is>
          <t>Inquire at Office</t>
        </is>
      </c>
      <c r="J24" s="9">
        <f>HYPERLINK("https://wa.me/?text=Inquiry%20for%20Devadideva%20Worldwide", "💬 Open WhatsApp")</f>
        <v/>
      </c>
      <c r="K24" s="7" t="inlineStr">
        <is>
          <t>inquiry@devadideva.com</t>
        </is>
      </c>
      <c r="L24" s="7" t="inlineStr">
        <is>
          <t>J-14 Vishnu Garden near Sheetla Mandir, Tilak Nagar, West Delhi 110018</t>
        </is>
      </c>
      <c r="M24" s="7" t="inlineStr">
        <is>
          <t>Incorporated 2026</t>
        </is>
      </c>
      <c r="N24" s="7" t="inlineStr">
        <is>
          <t>AAMCD7255P</t>
        </is>
      </c>
      <c r="O24" s="7" t="inlineStr">
        <is>
          <t>Foundational export digital collateral: website, product deck &amp; trade inquiry funnel</t>
        </is>
      </c>
    </row>
  </sheetData>
  <mergeCells count="2">
    <mergeCell ref="A1:O1"/>
    <mergeCell ref="A2:O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43"/>
  <sheetViews>
    <sheetView showGridLines="1" workbookViewId="0">
      <selection activeCell="A1" sqref="A1"/>
    </sheetView>
  </sheetViews>
  <sheetFormatPr baseColWidth="8" defaultRowHeight="15"/>
  <cols>
    <col width="8" customWidth="1" min="1" max="1"/>
    <col width="34" customWidth="1" min="2" max="2"/>
    <col width="32" customWidth="1" min="3" max="3"/>
    <col width="20" customWidth="1" min="4" max="4"/>
    <col width="18" customWidth="1" min="5" max="5"/>
    <col width="18" customWidth="1" min="6" max="6"/>
    <col width="12" customWidth="1" min="7" max="7"/>
    <col width="20" customWidth="1" min="8" max="8"/>
    <col width="20" customWidth="1" min="9" max="9"/>
    <col width="28" customWidth="1" min="10" max="10"/>
    <col width="16" customWidth="1" min="11" max="11"/>
    <col width="18" customWidth="1" min="12" max="12"/>
    <col width="16" customWidth="1" min="13" max="13"/>
    <col width="12" customWidth="1" min="14" max="14"/>
    <col width="14" customWidth="1" min="15" max="15"/>
    <col width="14" customWidth="1" min="16" max="16"/>
    <col width="20" customWidth="1" min="17" max="17"/>
    <col width="24" customWidth="1" min="18" max="18"/>
    <col width="30" customWidth="1" min="19" max="19"/>
    <col width="45" customWidth="1" min="20" max="20"/>
    <col width="50" customWidth="1" min="21" max="21"/>
  </cols>
  <sheetData>
    <row r="1" ht="42" customHeight="1">
      <c r="A1" s="16" t="inlineStr">
        <is>
          <t>ALL-INDIA EXPORT CASH MACHINES: LEAST EMPLOYEES MAKING MAXIMUM PROFIT &amp; TURNOVER</t>
        </is>
      </c>
    </row>
    <row r="2" ht="24" customHeight="1">
      <c r="A2" s="17" t="inlineStr">
        <is>
          <t>Strictly Verified Census across all 2,382 Indian Exporters | Micro Desks (1–10 Staff) &amp; Lean Powerhouses (11–50 Staff) Generating ₹26 Cr to ₹500 Cr ($3M–$60M USD)</t>
        </is>
      </c>
    </row>
    <row r="3" ht="28" customHeight="1">
      <c r="A3" s="18" t="inlineStr">
        <is>
          <t>Rank</t>
        </is>
      </c>
      <c r="B3" s="18" t="inlineStr">
        <is>
          <t>Company Name</t>
        </is>
      </c>
      <c r="C3" s="18" t="inlineStr">
        <is>
          <t>Tier Classification</t>
        </is>
      </c>
      <c r="D3" s="18" t="inlineStr">
        <is>
          <t>Turnover Band</t>
        </is>
      </c>
      <c r="E3" s="18" t="inlineStr">
        <is>
          <t>Turnover (~₹ Cr)</t>
        </is>
      </c>
      <c r="F3" s="18" t="inlineStr">
        <is>
          <t>Turnover (~$M USD)</t>
        </is>
      </c>
      <c r="G3" s="18" t="inlineStr">
        <is>
          <t>Headcount</t>
        </is>
      </c>
      <c r="H3" s="18" t="inlineStr">
        <is>
          <t>Revenue/Emp (~₹ Cr)</t>
        </is>
      </c>
      <c r="I3" s="18" t="inlineStr">
        <is>
          <t>Revenue/Emp (~$M USD)</t>
        </is>
      </c>
      <c r="J3" s="18" t="inlineStr">
        <is>
          <t>Industry Category</t>
        </is>
      </c>
      <c r="K3" s="18" t="inlineStr">
        <is>
          <t>Dealing In</t>
        </is>
      </c>
      <c r="L3" s="18" t="inlineStr">
        <is>
          <t>City</t>
        </is>
      </c>
      <c r="M3" s="18" t="inlineStr">
        <is>
          <t>State</t>
        </is>
      </c>
      <c r="N3" s="18" t="inlineStr">
        <is>
          <t>Est. Year</t>
        </is>
      </c>
      <c r="O3" s="18" t="inlineStr">
        <is>
          <t>Star Exporter</t>
        </is>
      </c>
      <c r="P3" s="18" t="inlineStr">
        <is>
          <t>IEC Code</t>
        </is>
      </c>
      <c r="Q3" s="18" t="inlineStr">
        <is>
          <t>GST Number</t>
        </is>
      </c>
      <c r="R3" s="18" t="inlineStr">
        <is>
          <t>CIN</t>
        </is>
      </c>
      <c r="S3" s="18" t="inlineStr">
        <is>
          <t>Website</t>
        </is>
      </c>
      <c r="T3" s="18" t="inlineStr">
        <is>
          <t>Registered Address</t>
        </is>
      </c>
      <c r="U3" s="18" t="inlineStr">
        <is>
          <t>Business Model Summary</t>
        </is>
      </c>
    </row>
    <row r="4" ht="24" customHeight="1">
      <c r="A4" s="19" t="n">
        <v>1</v>
      </c>
      <c r="B4" s="20" t="inlineStr">
        <is>
          <t>ARVA AGRO TRADING PRIVATE LIMITED</t>
        </is>
      </c>
      <c r="C4" s="20" t="inlineStr">
        <is>
          <t>Tier A: Micro Cash-Machine (1-10 Staff)</t>
        </is>
      </c>
      <c r="D4" s="20" t="inlineStr">
        <is>
          <t>251 - 500 Cr</t>
        </is>
      </c>
      <c r="E4" s="21" t="n">
        <v>375</v>
      </c>
      <c r="F4" s="21" t="n">
        <v>450</v>
      </c>
      <c r="G4" s="19" t="inlineStr">
        <is>
          <t>1-10</t>
        </is>
      </c>
      <c r="H4" s="22" t="n">
        <v>37.5</v>
      </c>
      <c r="I4" s="22" t="n">
        <v>45</v>
      </c>
      <c r="J4" s="20" t="inlineStr">
        <is>
          <t>Agricultural or Allied Products</t>
        </is>
      </c>
      <c r="K4" s="20" t="inlineStr">
        <is>
          <t>Goods</t>
        </is>
      </c>
      <c r="L4" s="20" t="inlineStr">
        <is>
          <t>Rangareddy</t>
        </is>
      </c>
      <c r="M4" s="20" t="inlineStr">
        <is>
          <t>Telangana</t>
        </is>
      </c>
      <c r="N4" s="19" t="n">
        <v>2022</v>
      </c>
      <c r="O4" s="19" t="b">
        <v>0</v>
      </c>
      <c r="P4" s="20" t="inlineStr">
        <is>
          <t>AAXCA0809P</t>
        </is>
      </c>
      <c r="Q4" s="20" t="inlineStr">
        <is>
          <t>36AAXCA0809P1Z0</t>
        </is>
      </c>
      <c r="R4" s="20" t="inlineStr"/>
      <c r="S4" s="28">
        <f>HYPERLINK("https://arvaagro.com/", "https://arvaagro.com/")</f>
        <v/>
      </c>
      <c r="T4" s="20" t="inlineStr">
        <is>
          <t>Flat no. 402, A block, Vasavi shanthinikethan, Kondapur, Hyderabad, RANGAREDDY, TELANGANA, 500084</t>
        </is>
      </c>
      <c r="U4" s="20" t="inlineStr">
        <is>
          <t>High-volume merchant export trading desk</t>
        </is>
      </c>
    </row>
    <row r="5" ht="24" customHeight="1">
      <c r="A5" s="23" t="n">
        <v>2</v>
      </c>
      <c r="B5" s="24" t="inlineStr">
        <is>
          <t>NALINI JEWELLERS</t>
        </is>
      </c>
      <c r="C5" s="24" t="inlineStr">
        <is>
          <t>Tier A: Micro Cash-Machine (1-10 Staff)</t>
        </is>
      </c>
      <c r="D5" s="24" t="inlineStr">
        <is>
          <t>101-250 Cr</t>
        </is>
      </c>
      <c r="E5" s="25" t="n">
        <v>175</v>
      </c>
      <c r="F5" s="25" t="n">
        <v>210</v>
      </c>
      <c r="G5" s="23" t="inlineStr">
        <is>
          <t>1-10</t>
        </is>
      </c>
      <c r="H5" s="26" t="n">
        <v>17.5</v>
      </c>
      <c r="I5" s="26" t="n">
        <v>21</v>
      </c>
      <c r="J5" s="24" t="inlineStr">
        <is>
          <t>Gems and Jewellery Products</t>
        </is>
      </c>
      <c r="K5" s="24" t="inlineStr">
        <is>
          <t>Goods</t>
        </is>
      </c>
      <c r="L5" s="24" t="inlineStr">
        <is>
          <t>Central Delhi</t>
        </is>
      </c>
      <c r="M5" s="24" t="inlineStr">
        <is>
          <t>Delhi</t>
        </is>
      </c>
      <c r="N5" s="23" t="n">
        <v>1986</v>
      </c>
      <c r="O5" s="23" t="b">
        <v>0</v>
      </c>
      <c r="P5" s="24" t="inlineStr">
        <is>
          <t>0588057541</t>
        </is>
      </c>
      <c r="Q5" s="24" t="inlineStr">
        <is>
          <t>07AAEFN2292D1ZH</t>
        </is>
      </c>
      <c r="R5" s="24" t="inlineStr"/>
      <c r="S5" s="24" t="inlineStr"/>
      <c r="T5" s="24" t="inlineStr">
        <is>
          <t>16-2646/49 BANK STREET, KAROL BAGH, NEW DELHI, CENTRAL DELHI, DELHI, 110005</t>
        </is>
      </c>
      <c r="U5" s="24" t="inlineStr">
        <is>
          <t>High-volume merchant export trading desk</t>
        </is>
      </c>
    </row>
    <row r="6" ht="24" customHeight="1">
      <c r="A6" s="19" t="n">
        <v>3</v>
      </c>
      <c r="B6" s="20" t="inlineStr">
        <is>
          <t>INTER GLOBE SERVICES</t>
        </is>
      </c>
      <c r="C6" s="20" t="inlineStr">
        <is>
          <t>Tier A: Micro Cash-Machine (1-10 Staff)</t>
        </is>
      </c>
      <c r="D6" s="20" t="inlineStr">
        <is>
          <t>101-250 Cr</t>
        </is>
      </c>
      <c r="E6" s="21" t="n">
        <v>175</v>
      </c>
      <c r="F6" s="21" t="n">
        <v>210</v>
      </c>
      <c r="G6" s="19" t="inlineStr">
        <is>
          <t>1-10</t>
        </is>
      </c>
      <c r="H6" s="22" t="n">
        <v>17.5</v>
      </c>
      <c r="I6" s="22" t="n">
        <v>21</v>
      </c>
      <c r="J6" s="20" t="inlineStr">
        <is>
          <t>Textile &amp; Apparel Products</t>
        </is>
      </c>
      <c r="K6" s="20" t="inlineStr">
        <is>
          <t>Goods</t>
        </is>
      </c>
      <c r="L6" s="20" t="inlineStr">
        <is>
          <t>Mumbai Suburban</t>
        </is>
      </c>
      <c r="M6" s="20" t="inlineStr">
        <is>
          <t>Maharashtra</t>
        </is>
      </c>
      <c r="N6" s="19" t="n">
        <v>1974</v>
      </c>
      <c r="O6" s="19" t="b">
        <v>0</v>
      </c>
      <c r="P6" s="20" t="inlineStr">
        <is>
          <t>0388000856</t>
        </is>
      </c>
      <c r="Q6" s="20" t="inlineStr">
        <is>
          <t>27AAAFI0544H1ZP</t>
        </is>
      </c>
      <c r="R6" s="20" t="inlineStr"/>
      <c r="S6" s="20" t="inlineStr"/>
      <c r="T6" s="20" t="inlineStr">
        <is>
          <t>124 VIRAJ, 2ND FLOOR, S. V. ROAD, KHAR WEST, MUMBAI, MUMBAI SUBURBAN, MAHARASHTRA, 400052</t>
        </is>
      </c>
      <c r="U6" s="20" t="inlineStr">
        <is>
          <t>High-volume merchant export trading desk</t>
        </is>
      </c>
    </row>
    <row r="7" ht="24" customHeight="1">
      <c r="A7" s="23" t="n">
        <v>4</v>
      </c>
      <c r="B7" s="24" t="inlineStr">
        <is>
          <t>M A TEXTILES PRIVATE LIMITED</t>
        </is>
      </c>
      <c r="C7" s="24" t="inlineStr">
        <is>
          <t>Tier A: Micro Cash-Machine (1-10 Staff)</t>
        </is>
      </c>
      <c r="D7" s="24" t="inlineStr">
        <is>
          <t>101-250 Crores</t>
        </is>
      </c>
      <c r="E7" s="25" t="n">
        <v>175</v>
      </c>
      <c r="F7" s="25" t="n">
        <v>210</v>
      </c>
      <c r="G7" s="23" t="inlineStr">
        <is>
          <t>1-10</t>
        </is>
      </c>
      <c r="H7" s="26" t="n">
        <v>17.5</v>
      </c>
      <c r="I7" s="26" t="n">
        <v>21</v>
      </c>
      <c r="J7" s="24" t="inlineStr">
        <is>
          <t>Textile &amp; Apparel Products</t>
        </is>
      </c>
      <c r="K7" s="24" t="inlineStr">
        <is>
          <t>Goods</t>
        </is>
      </c>
      <c r="L7" s="24" t="inlineStr">
        <is>
          <t>Mumbai</t>
        </is>
      </c>
      <c r="M7" s="24" t="inlineStr">
        <is>
          <t>Maharashtra</t>
        </is>
      </c>
      <c r="N7" s="23" t="n">
        <v>1988</v>
      </c>
      <c r="O7" s="23" t="b">
        <v>0</v>
      </c>
      <c r="P7" s="24" t="inlineStr">
        <is>
          <t>0316956228</t>
        </is>
      </c>
      <c r="Q7" s="24" t="inlineStr">
        <is>
          <t>27AAACM9949H1Z0</t>
        </is>
      </c>
      <c r="R7" s="24" t="inlineStr"/>
      <c r="S7" s="27">
        <f>HYPERLINK("https://www.shreeramtextiles.com", "https://www.shreeramtextiles.com")</f>
        <v/>
      </c>
      <c r="T7" s="24" t="inlineStr">
        <is>
          <t>28 RAMESH BHAVAN 89 TAMBAKANTA PYDHONIE, 28 RAMESH BHAVAN 89 TAMBAKANTA PYDHONIE</t>
        </is>
      </c>
      <c r="U7" s="24" t="inlineStr">
        <is>
          <t>High-volume merchant export trading desk</t>
        </is>
      </c>
    </row>
    <row r="8" ht="24" customHeight="1">
      <c r="A8" s="19" t="n">
        <v>5</v>
      </c>
      <c r="B8" s="20" t="inlineStr">
        <is>
          <t>SEEDS &amp; GRAINS INDIA PRIVATE LIMITED</t>
        </is>
      </c>
      <c r="C8" s="20" t="inlineStr">
        <is>
          <t>Tier B: Lean Scale Powerhouse (11-50 Staff)</t>
        </is>
      </c>
      <c r="D8" s="20" t="inlineStr">
        <is>
          <t>251-500 Crores</t>
        </is>
      </c>
      <c r="E8" s="21" t="n">
        <v>375</v>
      </c>
      <c r="F8" s="21" t="n">
        <v>450</v>
      </c>
      <c r="G8" s="19" t="inlineStr">
        <is>
          <t>11-50</t>
        </is>
      </c>
      <c r="H8" s="22" t="n">
        <v>7.5</v>
      </c>
      <c r="I8" s="22" t="n">
        <v>9</v>
      </c>
      <c r="J8" s="20" t="inlineStr">
        <is>
          <t>Others (Goods)</t>
        </is>
      </c>
      <c r="K8" s="20" t="inlineStr">
        <is>
          <t>Goods</t>
        </is>
      </c>
      <c r="L8" s="20" t="inlineStr">
        <is>
          <t>Karim Ganj</t>
        </is>
      </c>
      <c r="M8" s="20" t="inlineStr">
        <is>
          <t>Assam</t>
        </is>
      </c>
      <c r="N8" s="19" t="n">
        <v>2002</v>
      </c>
      <c r="O8" s="19" t="b">
        <v>0</v>
      </c>
      <c r="P8" s="20" t="inlineStr">
        <is>
          <t>0504015923</t>
        </is>
      </c>
      <c r="Q8" s="20" t="inlineStr">
        <is>
          <t>18AAICS0473L2ZY</t>
        </is>
      </c>
      <c r="R8" s="20" t="inlineStr"/>
      <c r="S8" s="28">
        <f>HYPERLINK("https://www.seeds-grains.com", "https://www.seeds-grains.com")</f>
        <v/>
      </c>
      <c r="T8" s="20" t="inlineStr">
        <is>
          <t>EAST MARKET, P.O, KARIM GANJ BAZAR</t>
        </is>
      </c>
      <c r="U8" s="20" t="inlineStr">
        <is>
          <t>High-volume merchant export trading desk</t>
        </is>
      </c>
    </row>
    <row r="9" ht="24" customHeight="1">
      <c r="A9" s="23" t="n">
        <v>6</v>
      </c>
      <c r="B9" s="24" t="inlineStr">
        <is>
          <t>UNIVERSAL IMPORT EXPORT AND HOSPITALITY PRIVATE LIMITED</t>
        </is>
      </c>
      <c r="C9" s="24" t="inlineStr">
        <is>
          <t>Tier B: Lean Scale Powerhouse (11-50 Staff)</t>
        </is>
      </c>
      <c r="D9" s="24" t="inlineStr">
        <is>
          <t>251 - 500 Cr</t>
        </is>
      </c>
      <c r="E9" s="25" t="n">
        <v>375</v>
      </c>
      <c r="F9" s="25" t="n">
        <v>450</v>
      </c>
      <c r="G9" s="23" t="inlineStr">
        <is>
          <t>11-50</t>
        </is>
      </c>
      <c r="H9" s="26" t="n">
        <v>7.5</v>
      </c>
      <c r="I9" s="26" t="n">
        <v>9</v>
      </c>
      <c r="J9" s="24" t="inlineStr">
        <is>
          <t>Miscellaneous Products</t>
        </is>
      </c>
      <c r="K9" s="24" t="inlineStr">
        <is>
          <t>Both goods and services</t>
        </is>
      </c>
      <c r="L9" s="24" t="inlineStr">
        <is>
          <t>Mumbai Suburban</t>
        </is>
      </c>
      <c r="M9" s="24" t="inlineStr">
        <is>
          <t>Maharashtra</t>
        </is>
      </c>
      <c r="N9" s="23" t="n">
        <v>1984</v>
      </c>
      <c r="O9" s="23" t="b">
        <v>0</v>
      </c>
      <c r="P9" s="24" t="inlineStr">
        <is>
          <t>AAACU0664M</t>
        </is>
      </c>
      <c r="Q9" s="24" t="inlineStr">
        <is>
          <t>27AAACU0664M2Z2</t>
        </is>
      </c>
      <c r="R9" s="24" t="inlineStr"/>
      <c r="S9" s="27">
        <f>HYPERLINK("https://www.universalgroup.co", "https://www.universalgroup.co")</f>
        <v/>
      </c>
      <c r="T9" s="24" t="inlineStr">
        <is>
          <t>HOTEL AIR LINK, 75 OFF NEHRU ROAD, Contact No: 919820700012, VILE PARLE EAST, MUMBAI SUBURBAN, MAHARASHTRA, 400099</t>
        </is>
      </c>
      <c r="U9" s="24" t="inlineStr">
        <is>
          <t>High-volume merchant export trading desk</t>
        </is>
      </c>
    </row>
    <row r="10" ht="24" customHeight="1">
      <c r="A10" s="19" t="n">
        <v>7</v>
      </c>
      <c r="B10" s="20" t="inlineStr">
        <is>
          <t>KANIN COMMERCE PRIVATE LIMITED</t>
        </is>
      </c>
      <c r="C10" s="20" t="inlineStr">
        <is>
          <t>Tier A: Micro Cash-Machine (1-10 Staff)</t>
        </is>
      </c>
      <c r="D10" s="20" t="inlineStr">
        <is>
          <t>26 - 100 Cr</t>
        </is>
      </c>
      <c r="E10" s="21" t="n">
        <v>63</v>
      </c>
      <c r="F10" s="21" t="n">
        <v>75.59999999999999</v>
      </c>
      <c r="G10" s="19" t="inlineStr">
        <is>
          <t>1-10</t>
        </is>
      </c>
      <c r="H10" s="22" t="n">
        <v>6.3</v>
      </c>
      <c r="I10" s="22" t="n">
        <v>7.56</v>
      </c>
      <c r="J10" s="20" t="inlineStr">
        <is>
          <t>Textile &amp; Apparel Products</t>
        </is>
      </c>
      <c r="K10" s="20" t="inlineStr">
        <is>
          <t>Goods</t>
        </is>
      </c>
      <c r="L10" s="20" t="inlineStr">
        <is>
          <t>East Delhi</t>
        </is>
      </c>
      <c r="M10" s="20" t="inlineStr">
        <is>
          <t>Delhi</t>
        </is>
      </c>
      <c r="N10" s="19" t="n">
        <v>2019</v>
      </c>
      <c r="O10" s="19" t="b">
        <v>1</v>
      </c>
      <c r="P10" s="20" t="inlineStr">
        <is>
          <t>AAHCK4444Q</t>
        </is>
      </c>
      <c r="Q10" s="20" t="inlineStr">
        <is>
          <t>07AAHCK4444Q1ZY</t>
        </is>
      </c>
      <c r="R10" s="20" t="inlineStr">
        <is>
          <t>U31909DL2019PTC344280</t>
        </is>
      </c>
      <c r="S10" s="28">
        <f>HYPERLINK("https://www.kaninoriginals.com", "https://www.kaninoriginals.com")</f>
        <v/>
      </c>
      <c r="T10" s="20" t="inlineStr">
        <is>
          <t>519/1/6 2ND FLOOR SANSAR COMPOUND, NEAR MANSAROVAR PARK METRO STATION GRAND TRUNK ROAD DILSHAD GARDEN, Delhi, EAST DELHI, DELHI, 110095</t>
        </is>
      </c>
      <c r="U10" s="20" t="inlineStr">
        <is>
          <t>Kanin Commerce Pvt. Ltd. is a leading Indian garment manufacturer and exporter specializing in premium-quality apparel for global markets. Recognized by the Government of India as a Star Export House, we are committed to delivering excellence in qual</t>
        </is>
      </c>
    </row>
    <row r="11" ht="24" customHeight="1">
      <c r="A11" s="23" t="n">
        <v>8</v>
      </c>
      <c r="B11" s="24" t="inlineStr">
        <is>
          <t>KOURA FINE DIAMOND JEWELRY LIMITED</t>
        </is>
      </c>
      <c r="C11" s="24" t="inlineStr">
        <is>
          <t>Tier A: Micro Cash-Machine (1-10 Staff)</t>
        </is>
      </c>
      <c r="D11" s="24" t="inlineStr">
        <is>
          <t>26 - 100 Cr</t>
        </is>
      </c>
      <c r="E11" s="25" t="n">
        <v>63</v>
      </c>
      <c r="F11" s="25" t="n">
        <v>75.59999999999999</v>
      </c>
      <c r="G11" s="23" t="inlineStr">
        <is>
          <t>1-10</t>
        </is>
      </c>
      <c r="H11" s="26" t="n">
        <v>6.3</v>
      </c>
      <c r="I11" s="26" t="n">
        <v>7.56</v>
      </c>
      <c r="J11" s="24" t="inlineStr">
        <is>
          <t>Gems and Jewellery Products</t>
        </is>
      </c>
      <c r="K11" s="24" t="inlineStr">
        <is>
          <t>Both goods and services</t>
        </is>
      </c>
      <c r="L11" s="24" t="inlineStr">
        <is>
          <t>Ahmadabad</t>
        </is>
      </c>
      <c r="M11" s="24" t="inlineStr">
        <is>
          <t>Gujarat</t>
        </is>
      </c>
      <c r="N11" s="23" t="n">
        <v>2022</v>
      </c>
      <c r="O11" s="23" t="b">
        <v>0</v>
      </c>
      <c r="P11" s="24" t="inlineStr">
        <is>
          <t>AAJCK4106H</t>
        </is>
      </c>
      <c r="Q11" s="24" t="inlineStr">
        <is>
          <t>24AAJCK4106H1ZS</t>
        </is>
      </c>
      <c r="R11" s="24" t="inlineStr">
        <is>
          <t>U36999GJ2022PLC130379</t>
        </is>
      </c>
      <c r="S11" s="27">
        <f>HYPERLINK("https://kourajewelry.com", "https://kourajewelry.com")</f>
        <v/>
      </c>
      <c r="T11" s="24" t="inlineStr">
        <is>
          <t>BEHIND STAR INDIA BAZAR, 304 ISCON EMPORIO, JODHPUR CROSS ROAD, SATELITE, AHMEDABAD, AHMEDABAD, AHMADABAD, GUJARAT, 380015</t>
        </is>
      </c>
      <c r="U11" s="24" t="inlineStr">
        <is>
          <t>Koura Fine Diamond Jewelry Limited is an Indian jewelry Company Engaged in the design, manufacturing and sale of Gold and Diamond Jewelry. Established in 2022 and headquartered in Ahmedabad, Gujarat, the company specializes in Rings, Earrings, Pendan</t>
        </is>
      </c>
    </row>
    <row r="12" ht="24" customHeight="1">
      <c r="A12" s="19" t="n">
        <v>9</v>
      </c>
      <c r="B12" s="20" t="inlineStr">
        <is>
          <t>ANNAPURNA JEWELLERS</t>
        </is>
      </c>
      <c r="C12" s="20" t="inlineStr">
        <is>
          <t>Tier A: Micro Cash-Machine (1-10 Staff)</t>
        </is>
      </c>
      <c r="D12" s="20" t="inlineStr">
        <is>
          <t>26-100 Crores</t>
        </is>
      </c>
      <c r="E12" s="21" t="n">
        <v>63</v>
      </c>
      <c r="F12" s="21" t="n">
        <v>75.59999999999999</v>
      </c>
      <c r="G12" s="19" t="inlineStr">
        <is>
          <t>1-10</t>
        </is>
      </c>
      <c r="H12" s="22" t="n">
        <v>6.3</v>
      </c>
      <c r="I12" s="22" t="n">
        <v>7.56</v>
      </c>
      <c r="J12" s="20" t="inlineStr">
        <is>
          <t>Gems and Jewellery Products</t>
        </is>
      </c>
      <c r="K12" s="20" t="inlineStr">
        <is>
          <t>Goods</t>
        </is>
      </c>
      <c r="L12" s="20" t="inlineStr">
        <is>
          <t>Ongole</t>
        </is>
      </c>
      <c r="M12" s="20" t="inlineStr">
        <is>
          <t>Andhra Pradesh</t>
        </is>
      </c>
      <c r="N12" s="19" t="n">
        <v>2007</v>
      </c>
      <c r="O12" s="19" t="b">
        <v>0</v>
      </c>
      <c r="P12" s="20" t="inlineStr">
        <is>
          <t>AAOFA2146H</t>
        </is>
      </c>
      <c r="Q12" s="20" t="inlineStr">
        <is>
          <t>37AAOFA2146H1ZG</t>
        </is>
      </c>
      <c r="R12" s="20" t="inlineStr"/>
      <c r="S12" s="28">
        <f>HYPERLINK("https://sites.google.com/view/annapurna-jewellers/home", "https://sites.google.com/view/annapurna-jewellers/home")</f>
        <v/>
      </c>
      <c r="T12" s="20" t="inlineStr">
        <is>
          <t>GROUND FLOOR 28-1-122</t>
        </is>
      </c>
      <c r="U12" s="20" t="inlineStr">
        <is>
          <t>Annapurna Jewellers — Company Profile Established in 2007, Annapurna Jewellers is an established jewellery business engaged in the wholesale and retail trade of precious-metal jewellery, with a growing focus on international business. Over the years,</t>
        </is>
      </c>
    </row>
    <row r="13" ht="24" customHeight="1">
      <c r="A13" s="23" t="n">
        <v>10</v>
      </c>
      <c r="B13" s="24" t="inlineStr">
        <is>
          <t>DHARA COLOURCHEM PRIVATE LIMITED</t>
        </is>
      </c>
      <c r="C13" s="24" t="inlineStr">
        <is>
          <t>Tier A: Micro Cash-Machine (1-10 Staff)</t>
        </is>
      </c>
      <c r="D13" s="24" t="inlineStr">
        <is>
          <t>26-100 Crores</t>
        </is>
      </c>
      <c r="E13" s="25" t="n">
        <v>63</v>
      </c>
      <c r="F13" s="25" t="n">
        <v>75.59999999999999</v>
      </c>
      <c r="G13" s="23" t="inlineStr">
        <is>
          <t>1-10</t>
        </is>
      </c>
      <c r="H13" s="26" t="n">
        <v>6.3</v>
      </c>
      <c r="I13" s="26" t="n">
        <v>7.56</v>
      </c>
      <c r="J13" s="24" t="inlineStr">
        <is>
          <t>Chemicals or Allied Products</t>
        </is>
      </c>
      <c r="K13" s="24" t="inlineStr">
        <is>
          <t>Both goods and services</t>
        </is>
      </c>
      <c r="L13" s="24" t="inlineStr">
        <is>
          <t>Vatva</t>
        </is>
      </c>
      <c r="M13" s="24" t="inlineStr">
        <is>
          <t>Gujarat</t>
        </is>
      </c>
      <c r="N13" s="23" t="n">
        <v>2020</v>
      </c>
      <c r="O13" s="23" t="b">
        <v>0</v>
      </c>
      <c r="P13" s="24" t="inlineStr">
        <is>
          <t>AAICD0050C</t>
        </is>
      </c>
      <c r="Q13" s="24" t="inlineStr">
        <is>
          <t>24AAICD0050C1ZF</t>
        </is>
      </c>
      <c r="R13" s="24" t="inlineStr">
        <is>
          <t>U24100GJ2020PTC116657</t>
        </is>
      </c>
      <c r="S13" s="27">
        <f>HYPERLINK("https://www.dharacolourchem.com", "https://www.dharacolourchem.com")</f>
        <v/>
      </c>
      <c r="T13" s="24" t="inlineStr">
        <is>
          <t>PLOT NO: 146/2, PHASE I, OPP. OLD MP UDHYOG, GIDC</t>
        </is>
      </c>
      <c r="U13" s="24" t="inlineStr">
        <is>
          <t>We are an Indian manufacturer and exporter of nutraceutical supplements and pregnancy test kits. We offer third-party manufacturing (private labeling) and also supply products under our own brand, FEASY.  Our product range includes tablets, capsules,</t>
        </is>
      </c>
    </row>
    <row r="14" ht="24" customHeight="1">
      <c r="A14" s="19" t="n">
        <v>11</v>
      </c>
      <c r="B14" s="20" t="inlineStr">
        <is>
          <t>UPGRIT TECHNOLOGIES PRIVATE LIMITED</t>
        </is>
      </c>
      <c r="C14" s="20" t="inlineStr">
        <is>
          <t>Tier A: Micro Cash-Machine (1-10 Staff)</t>
        </is>
      </c>
      <c r="D14" s="20" t="inlineStr">
        <is>
          <t>26 - 100 Cr</t>
        </is>
      </c>
      <c r="E14" s="21" t="n">
        <v>63</v>
      </c>
      <c r="F14" s="21" t="n">
        <v>75.59999999999999</v>
      </c>
      <c r="G14" s="19" t="inlineStr">
        <is>
          <t>1-10</t>
        </is>
      </c>
      <c r="H14" s="22" t="n">
        <v>6.3</v>
      </c>
      <c r="I14" s="22" t="n">
        <v>7.56</v>
      </c>
      <c r="J14" s="20" t="inlineStr">
        <is>
          <t>Textile &amp; Apparel Products</t>
        </is>
      </c>
      <c r="K14" s="20" t="inlineStr">
        <is>
          <t>Goods</t>
        </is>
      </c>
      <c r="L14" s="20" t="inlineStr">
        <is>
          <t>Mumbai Ift Mumbai</t>
        </is>
      </c>
      <c r="M14" s="20" t="inlineStr">
        <is>
          <t>Maharashtra</t>
        </is>
      </c>
      <c r="N14" s="19" t="n">
        <v>2021</v>
      </c>
      <c r="O14" s="19" t="b">
        <v>1</v>
      </c>
      <c r="P14" s="20" t="inlineStr">
        <is>
          <t>AACCU8932C</t>
        </is>
      </c>
      <c r="Q14" s="20" t="inlineStr">
        <is>
          <t>27AACCU8932C1ZB</t>
        </is>
      </c>
      <c r="R14" s="20" t="inlineStr">
        <is>
          <t>U72900MH2021PTC365465</t>
        </is>
      </c>
      <c r="S14" s="28">
        <f>HYPERLINK("https://www.xcmart.co", "https://www.xcmart.co")</f>
        <v/>
      </c>
      <c r="T14" s="20" t="inlineStr">
        <is>
          <t>904 9TH FLOOR, GOLD CREST BUSINESS PARK, L.B.S MARG, SHREYAS CINEMA ROAD MUMBAI SUBURBAN, MUMBAI IFT MUMBAI, MAHARASHTRA, 400086</t>
        </is>
      </c>
      <c r="U14" s="20" t="inlineStr">
        <is>
          <t>We are a Cloud factory for Bed &amp; Bath Linen for Hospitality and Home Textiles. Enroute to resolving Trust, Transparency and Quality for Bed &amp; Bath linen across the globe. Our vision is to pioneer a circular economy for Bed &amp; Bath linen by providing p</t>
        </is>
      </c>
    </row>
    <row r="15" ht="24" customHeight="1">
      <c r="A15" s="23" t="n">
        <v>12</v>
      </c>
      <c r="B15" s="24" t="inlineStr">
        <is>
          <t>CUPID POWER PRIVATE LIMITED</t>
        </is>
      </c>
      <c r="C15" s="24" t="inlineStr">
        <is>
          <t>Tier A: Micro Cash-Machine (1-10 Staff)</t>
        </is>
      </c>
      <c r="D15" s="24" t="inlineStr">
        <is>
          <t>26-100 Crores</t>
        </is>
      </c>
      <c r="E15" s="25" t="n">
        <v>63</v>
      </c>
      <c r="F15" s="25" t="n">
        <v>75.59999999999999</v>
      </c>
      <c r="G15" s="23" t="inlineStr">
        <is>
          <t>1-10</t>
        </is>
      </c>
      <c r="H15" s="26" t="n">
        <v>6.3</v>
      </c>
      <c r="I15" s="26" t="n">
        <v>7.56</v>
      </c>
      <c r="J15" s="24" t="inlineStr">
        <is>
          <t>Agricultural or Allied Products</t>
        </is>
      </c>
      <c r="K15" s="24" t="inlineStr">
        <is>
          <t>Goods</t>
        </is>
      </c>
      <c r="L15" s="24" t="inlineStr">
        <is>
          <t>Shimlaguri</t>
        </is>
      </c>
      <c r="M15" s="24" t="inlineStr">
        <is>
          <t>Assam</t>
        </is>
      </c>
      <c r="N15" s="23" t="n">
        <v>2008</v>
      </c>
      <c r="O15" s="23" t="b">
        <v>0</v>
      </c>
      <c r="P15" s="24" t="inlineStr">
        <is>
          <t>AADCC2970K</t>
        </is>
      </c>
      <c r="Q15" s="24" t="inlineStr">
        <is>
          <t>18AADCC2970K2ZF</t>
        </is>
      </c>
      <c r="R15" s="24" t="inlineStr">
        <is>
          <t>U45203WB2008PTC123514</t>
        </is>
      </c>
      <c r="S15" s="24" t="inlineStr"/>
      <c r="T15" s="24" t="inlineStr">
        <is>
          <t>Shri Hari Industries, Jakhlirpar, Shimlaguri, Baksa, Near Biswakarma Motor Works</t>
        </is>
      </c>
      <c r="U15" s="24" t="inlineStr">
        <is>
          <t>High-volume merchant export trading desk</t>
        </is>
      </c>
    </row>
    <row r="16" ht="24" customHeight="1">
      <c r="A16" s="19" t="n">
        <v>13</v>
      </c>
      <c r="B16" s="20" t="inlineStr">
        <is>
          <t>KISHAN CORPORATION</t>
        </is>
      </c>
      <c r="C16" s="20" t="inlineStr">
        <is>
          <t>Tier A: Micro Cash-Machine (1-10 Staff)</t>
        </is>
      </c>
      <c r="D16" s="20" t="inlineStr">
        <is>
          <t>26 - 100 Cr</t>
        </is>
      </c>
      <c r="E16" s="21" t="n">
        <v>63</v>
      </c>
      <c r="F16" s="21" t="n">
        <v>75.59999999999999</v>
      </c>
      <c r="G16" s="19" t="inlineStr">
        <is>
          <t>1-10</t>
        </is>
      </c>
      <c r="H16" s="22" t="n">
        <v>6.3</v>
      </c>
      <c r="I16" s="22" t="n">
        <v>7.56</v>
      </c>
      <c r="J16" s="20" t="inlineStr">
        <is>
          <t>Wholesale Trade Services</t>
        </is>
      </c>
      <c r="K16" s="20" t="inlineStr">
        <is>
          <t>Both goods and services</t>
        </is>
      </c>
      <c r="L16" s="20" t="inlineStr">
        <is>
          <t>Thangadh</t>
        </is>
      </c>
      <c r="M16" s="20" t="inlineStr">
        <is>
          <t>Gujarat</t>
        </is>
      </c>
      <c r="N16" s="19" t="n">
        <v>2018</v>
      </c>
      <c r="O16" s="19" t="b">
        <v>0</v>
      </c>
      <c r="P16" s="20" t="inlineStr">
        <is>
          <t>AATFK2264R</t>
        </is>
      </c>
      <c r="Q16" s="20" t="inlineStr">
        <is>
          <t>24AATFK2264R1ZK</t>
        </is>
      </c>
      <c r="R16" s="20" t="inlineStr"/>
      <c r="S16" s="28">
        <f>HYPERLINK("https://www.arvispackaging.com", "https://www.arvispackaging.com")</f>
        <v/>
      </c>
      <c r="T16" s="20" t="inlineStr">
        <is>
          <t>STATION ROAD, THANGADH, THANGADH, SURENDRA NAGAR, GUJARAT, 363530</t>
        </is>
      </c>
      <c r="U16" s="20" t="inlineStr">
        <is>
          <t>High-volume merchant export trading desk</t>
        </is>
      </c>
    </row>
    <row r="17" ht="24" customHeight="1">
      <c r="A17" s="23" t="n">
        <v>14</v>
      </c>
      <c r="B17" s="24" t="inlineStr">
        <is>
          <t>MAHALAXMI DALL MILL</t>
        </is>
      </c>
      <c r="C17" s="24" t="inlineStr">
        <is>
          <t>Tier A: Micro Cash-Machine (1-10 Staff)</t>
        </is>
      </c>
      <c r="D17" s="24" t="inlineStr">
        <is>
          <t>26 - 100 Cr</t>
        </is>
      </c>
      <c r="E17" s="25" t="n">
        <v>63</v>
      </c>
      <c r="F17" s="25" t="n">
        <v>75.59999999999999</v>
      </c>
      <c r="G17" s="23" t="inlineStr">
        <is>
          <t>1-10</t>
        </is>
      </c>
      <c r="H17" s="26" t="n">
        <v>6.3</v>
      </c>
      <c r="I17" s="26" t="n">
        <v>7.56</v>
      </c>
      <c r="J17" s="24" t="inlineStr">
        <is>
          <t>Food Products</t>
        </is>
      </c>
      <c r="K17" s="24" t="inlineStr">
        <is>
          <t>Goods</t>
        </is>
      </c>
      <c r="L17" s="24" t="inlineStr">
        <is>
          <t>.</t>
        </is>
      </c>
      <c r="M17" s="24" t="inlineStr">
        <is>
          <t>Uttar Pradesh</t>
        </is>
      </c>
      <c r="N17" s="23" t="n">
        <v>1986</v>
      </c>
      <c r="O17" s="23" t="b">
        <v>0</v>
      </c>
      <c r="P17" s="24" t="inlineStr">
        <is>
          <t>0607006757</t>
        </is>
      </c>
      <c r="Q17" s="24" t="inlineStr">
        <is>
          <t>09AAUPK8236C1ZD</t>
        </is>
      </c>
      <c r="R17" s="24" t="inlineStr"/>
      <c r="S17" s="27">
        <f>HYPERLINK("https://www.sesameseeds.co.in", "https://www.sesameseeds.co.in")</f>
        <v/>
      </c>
      <c r="T17" s="24" t="inlineStr">
        <is>
          <t>2520345.2691359.9415039565. KANPUR UP, KANPUR NAGAR., UTTAR PRADESH. 208003, ElTRah onT 7TH /</t>
        </is>
      </c>
      <c r="U17" s="24" t="inlineStr">
        <is>
          <t>High-volume merchant export trading desk</t>
        </is>
      </c>
    </row>
    <row r="18" ht="24" customHeight="1">
      <c r="A18" s="19" t="n">
        <v>15</v>
      </c>
      <c r="B18" s="20" t="inlineStr">
        <is>
          <t>NEOTEX POLYMER &amp; PACKAGING PRIVATE LIMITED</t>
        </is>
      </c>
      <c r="C18" s="20" t="inlineStr">
        <is>
          <t>Tier A: Micro Cash-Machine (1-10 Staff)</t>
        </is>
      </c>
      <c r="D18" s="20" t="inlineStr">
        <is>
          <t>26 - 100 Cr</t>
        </is>
      </c>
      <c r="E18" s="21" t="n">
        <v>63</v>
      </c>
      <c r="F18" s="21" t="n">
        <v>75.59999999999999</v>
      </c>
      <c r="G18" s="19" t="inlineStr">
        <is>
          <t>1-10</t>
        </is>
      </c>
      <c r="H18" s="22" t="n">
        <v>6.3</v>
      </c>
      <c r="I18" s="22" t="n">
        <v>7.56</v>
      </c>
      <c r="J18" s="20" t="inlineStr">
        <is>
          <t>Plastic and Allied Products</t>
        </is>
      </c>
      <c r="K18" s="20" t="inlineStr">
        <is>
          <t>Goods</t>
        </is>
      </c>
      <c r="L18" s="20" t="inlineStr">
        <is>
          <t>Gandhinagar</t>
        </is>
      </c>
      <c r="M18" s="20" t="inlineStr">
        <is>
          <t>Gujarat</t>
        </is>
      </c>
      <c r="N18" s="19" t="n">
        <v>2010</v>
      </c>
      <c r="O18" s="19" t="b">
        <v>0</v>
      </c>
      <c r="P18" s="20" t="inlineStr">
        <is>
          <t>0811000206</t>
        </is>
      </c>
      <c r="Q18" s="20" t="inlineStr">
        <is>
          <t>24AADCN4404F1ZY</t>
        </is>
      </c>
      <c r="R18" s="20" t="inlineStr">
        <is>
          <t>U51100GJ2010PTC062841</t>
        </is>
      </c>
      <c r="S18" s="20" t="inlineStr"/>
      <c r="T18" s="20" t="inlineStr">
        <is>
          <t>PLOT NO. SECTOR 8, Contact No: 079-</t>
        </is>
      </c>
      <c r="U18" s="20" t="inlineStr">
        <is>
          <t>High-volume merchant export trading desk</t>
        </is>
      </c>
    </row>
    <row r="19" ht="24" customHeight="1">
      <c r="A19" s="23" t="n">
        <v>16</v>
      </c>
      <c r="B19" s="24" t="inlineStr">
        <is>
          <t>NIDO ATLANTIC PRIVATE LIMITED</t>
        </is>
      </c>
      <c r="C19" s="24" t="inlineStr">
        <is>
          <t>Tier A: Micro Cash-Machine (1-10 Staff)</t>
        </is>
      </c>
      <c r="D19" s="24" t="inlineStr">
        <is>
          <t>26-100 Crores</t>
        </is>
      </c>
      <c r="E19" s="25" t="n">
        <v>63</v>
      </c>
      <c r="F19" s="25" t="n">
        <v>75.59999999999999</v>
      </c>
      <c r="G19" s="23" t="inlineStr">
        <is>
          <t>1-10</t>
        </is>
      </c>
      <c r="H19" s="26" t="n">
        <v>6.3</v>
      </c>
      <c r="I19" s="26" t="n">
        <v>7.56</v>
      </c>
      <c r="J19" s="24" t="inlineStr">
        <is>
          <t>Agricultural or Allied Products</t>
        </is>
      </c>
      <c r="K19" s="24" t="inlineStr">
        <is>
          <t>Goods</t>
        </is>
      </c>
      <c r="L19" s="24" t="inlineStr">
        <is>
          <t>Angamaly</t>
        </is>
      </c>
      <c r="M19" s="24" t="inlineStr">
        <is>
          <t>Kerala</t>
        </is>
      </c>
      <c r="N19" s="23" t="n">
        <v>2020</v>
      </c>
      <c r="O19" s="23" t="b">
        <v>0</v>
      </c>
      <c r="P19" s="24" t="inlineStr">
        <is>
          <t>AAHCN1950A</t>
        </is>
      </c>
      <c r="Q19" s="24" t="inlineStr">
        <is>
          <t>32AAHCN1950A1Z2</t>
        </is>
      </c>
      <c r="R19" s="24" t="inlineStr">
        <is>
          <t>U51909KL2020PTC064738</t>
        </is>
      </c>
      <c r="S19" s="24" t="inlineStr"/>
      <c r="T19" s="24" t="inlineStr">
        <is>
          <t>24/70/20, 2nd Floor, CVR Trade Center, Aluva Road</t>
        </is>
      </c>
      <c r="U19" s="24" t="inlineStr">
        <is>
          <t>Nido Atlantic Private Limited is a premier Indian agricultural commodity trading and supply house. We specialize in the sourcing, processing coordination, and bulk distribution of essential agricultural raw materials and feed ingredients.  As trusted</t>
        </is>
      </c>
    </row>
    <row r="20" ht="24" customHeight="1">
      <c r="A20" s="19" t="n">
        <v>17</v>
      </c>
      <c r="B20" s="20" t="inlineStr">
        <is>
          <t>BROAD STEEL INDUSTRIES LLP</t>
        </is>
      </c>
      <c r="C20" s="20" t="inlineStr">
        <is>
          <t>Tier A: Micro Cash-Machine (1-10 Staff)</t>
        </is>
      </c>
      <c r="D20" s="20" t="inlineStr">
        <is>
          <t>26-100 Crores</t>
        </is>
      </c>
      <c r="E20" s="21" t="n">
        <v>63</v>
      </c>
      <c r="F20" s="21" t="n">
        <v>75.59999999999999</v>
      </c>
      <c r="G20" s="19" t="inlineStr">
        <is>
          <t>1-10</t>
        </is>
      </c>
      <c r="H20" s="22" t="n">
        <v>6.3</v>
      </c>
      <c r="I20" s="22" t="n">
        <v>7.56</v>
      </c>
      <c r="J20" s="20" t="inlineStr">
        <is>
          <t>Engineering Products</t>
        </is>
      </c>
      <c r="K20" s="20" t="inlineStr">
        <is>
          <t>Goods</t>
        </is>
      </c>
      <c r="L20" s="20" t="inlineStr">
        <is>
          <t>Thane</t>
        </is>
      </c>
      <c r="M20" s="20" t="inlineStr">
        <is>
          <t>Maharashtra</t>
        </is>
      </c>
      <c r="N20" s="19" t="n">
        <v>2019</v>
      </c>
      <c r="O20" s="19" t="b">
        <v>0</v>
      </c>
      <c r="P20" s="20" t="inlineStr">
        <is>
          <t>AAVFB3358B</t>
        </is>
      </c>
      <c r="Q20" s="20" t="inlineStr">
        <is>
          <t>27AAVFB3358B1ZD</t>
        </is>
      </c>
      <c r="R20" s="20" t="inlineStr">
        <is>
          <t>AAQ-4001</t>
        </is>
      </c>
      <c r="S20" s="28">
        <f>HYPERLINK("https://www.broadsteels.com", "https://www.broadsteels.com")</f>
        <v/>
      </c>
      <c r="T20" s="20" t="inlineStr">
        <is>
          <t>OFFICE NO - 924 &amp; 925 9TH FLOOR, GROHITAM BUILDING, PLOT-14-B, SECTOR-19, VASHI Contact No: 919833191899, NAVI MUMBAI</t>
        </is>
      </c>
      <c r="U20" s="20" t="inlineStr">
        <is>
          <t>High-volume merchant export trading desk</t>
        </is>
      </c>
    </row>
    <row r="21" ht="24" customHeight="1">
      <c r="A21" s="23" t="n">
        <v>18</v>
      </c>
      <c r="B21" s="24" t="inlineStr">
        <is>
          <t>DRS EXIM</t>
        </is>
      </c>
      <c r="C21" s="24" t="inlineStr">
        <is>
          <t>Tier A: Micro Cash-Machine (1-10 Staff)</t>
        </is>
      </c>
      <c r="D21" s="24" t="inlineStr">
        <is>
          <t>26-100 Crores</t>
        </is>
      </c>
      <c r="E21" s="25" t="n">
        <v>63</v>
      </c>
      <c r="F21" s="25" t="n">
        <v>75.59999999999999</v>
      </c>
      <c r="G21" s="23" t="inlineStr">
        <is>
          <t>1-10</t>
        </is>
      </c>
      <c r="H21" s="26" t="n">
        <v>6.3</v>
      </c>
      <c r="I21" s="26" t="n">
        <v>7.56</v>
      </c>
      <c r="J21" s="24" t="inlineStr">
        <is>
          <t>Food Products</t>
        </is>
      </c>
      <c r="K21" s="24" t="inlineStr">
        <is>
          <t>Goods</t>
        </is>
      </c>
      <c r="L21" s="24" t="inlineStr">
        <is>
          <t>Workflo Hitex Bizness Square</t>
        </is>
      </c>
      <c r="M21" s="24" t="inlineStr">
        <is>
          <t>Telangana</t>
        </is>
      </c>
      <c r="N21" s="23" t="n">
        <v>2025</v>
      </c>
      <c r="O21" s="23" t="b">
        <v>0</v>
      </c>
      <c r="P21" s="24" t="inlineStr">
        <is>
          <t>FCKPR0018C</t>
        </is>
      </c>
      <c r="Q21" s="24" t="inlineStr">
        <is>
          <t>36FCKPR0018C1ZU</t>
        </is>
      </c>
      <c r="R21" s="24" t="inlineStr"/>
      <c r="S21" s="27">
        <f>HYPERLINK("https://www.drsexim.com/", "https://www.drsexim.com/")</f>
        <v/>
      </c>
      <c r="T21" s="24" t="inlineStr">
        <is>
          <t>1-98/3/5/23, Jubilee Enclave, SYNO 66&amp;67</t>
        </is>
      </c>
      <c r="U21" s="24" t="inlineStr">
        <is>
          <t>DRS EXIM is a trusted suppliers and exporters based in India, specializing in Turmeric Powdermen Oil Bagasse's products, Neem Oil, rice, jaggery (unrefined sugar), coconuts, Fruits and other agricultural products. Since our establishment, we have bee</t>
        </is>
      </c>
    </row>
    <row r="22" ht="24" customHeight="1">
      <c r="A22" s="19" t="n">
        <v>19</v>
      </c>
      <c r="B22" s="20" t="inlineStr">
        <is>
          <t>SAHYOG TRADERS</t>
        </is>
      </c>
      <c r="C22" s="20" t="inlineStr">
        <is>
          <t>Tier A: Micro Cash-Machine (1-10 Staff)</t>
        </is>
      </c>
      <c r="D22" s="20" t="inlineStr">
        <is>
          <t>26-100 Crores</t>
        </is>
      </c>
      <c r="E22" s="21" t="n">
        <v>63</v>
      </c>
      <c r="F22" s="21" t="n">
        <v>75.59999999999999</v>
      </c>
      <c r="G22" s="19" t="inlineStr">
        <is>
          <t>1-10</t>
        </is>
      </c>
      <c r="H22" s="22" t="n">
        <v>6.3</v>
      </c>
      <c r="I22" s="22" t="n">
        <v>7.56</v>
      </c>
      <c r="J22" s="20" t="inlineStr">
        <is>
          <t>Agricultural or Allied Products</t>
        </is>
      </c>
      <c r="K22" s="20" t="inlineStr">
        <is>
          <t>Goods</t>
        </is>
      </c>
      <c r="L22" s="20" t="inlineStr">
        <is>
          <t>Thane</t>
        </is>
      </c>
      <c r="M22" s="20" t="inlineStr">
        <is>
          <t>Maharashtra</t>
        </is>
      </c>
      <c r="N22" s="19" t="n">
        <v>1989</v>
      </c>
      <c r="O22" s="19" t="b">
        <v>0</v>
      </c>
      <c r="P22" s="20" t="inlineStr">
        <is>
          <t>0396015689</t>
        </is>
      </c>
      <c r="Q22" s="20" t="inlineStr">
        <is>
          <t>27AABPK3639E1ZX</t>
        </is>
      </c>
      <c r="R22" s="20" t="inlineStr"/>
      <c r="S22" s="28">
        <f>HYPERLINK("https://www.sahyogtraders.com", "https://www.sahyogtraders.com")</f>
        <v/>
      </c>
      <c r="T22" s="20" t="inlineStr">
        <is>
          <t>NAVI MUMBAI, THANE, MAHARASHTRA, 400705</t>
        </is>
      </c>
      <c r="U22" s="20" t="inlineStr">
        <is>
          <t>High-volume merchant export trading desk</t>
        </is>
      </c>
    </row>
    <row r="23" ht="24" customHeight="1">
      <c r="A23" s="23" t="n">
        <v>20</v>
      </c>
      <c r="B23" s="24" t="inlineStr">
        <is>
          <t>SANJEEVANI TRADERS</t>
        </is>
      </c>
      <c r="C23" s="24" t="inlineStr">
        <is>
          <t>Tier A: Micro Cash-Machine (1-10 Staff)</t>
        </is>
      </c>
      <c r="D23" s="24" t="inlineStr">
        <is>
          <t>26-100 Crores</t>
        </is>
      </c>
      <c r="E23" s="25" t="n">
        <v>63</v>
      </c>
      <c r="F23" s="25" t="n">
        <v>75.59999999999999</v>
      </c>
      <c r="G23" s="23" t="inlineStr">
        <is>
          <t>1-10</t>
        </is>
      </c>
      <c r="H23" s="26" t="n">
        <v>6.3</v>
      </c>
      <c r="I23" s="26" t="n">
        <v>7.56</v>
      </c>
      <c r="J23" s="24" t="inlineStr">
        <is>
          <t>Agricultural or Allied Products</t>
        </is>
      </c>
      <c r="K23" s="24" t="inlineStr">
        <is>
          <t>Both goods and services</t>
        </is>
      </c>
      <c r="L23" s="24" t="inlineStr">
        <is>
          <t>Maldah</t>
        </is>
      </c>
      <c r="M23" s="24" t="inlineStr">
        <is>
          <t>West Bengal</t>
        </is>
      </c>
      <c r="N23" s="23" t="n">
        <v>2010</v>
      </c>
      <c r="O23" s="23" t="b">
        <v>0</v>
      </c>
      <c r="P23" s="24" t="inlineStr">
        <is>
          <t>0217506526</t>
        </is>
      </c>
      <c r="Q23" s="24" t="inlineStr">
        <is>
          <t>19ACNPA6910A2ZZ</t>
        </is>
      </c>
      <c r="R23" s="24" t="inlineStr"/>
      <c r="S23" s="24" t="inlineStr"/>
      <c r="T23" s="24" t="inlineStr">
        <is>
          <t>641/345/272, STATION ROAD, S.M.PALLY, P.O. SARBAMANGALA PALLY, P.S. ENGLISH BAZAR, MALDA, MALDAH, WEST BENGAL, 732101</t>
        </is>
      </c>
      <c r="U23" s="24" t="inlineStr">
        <is>
          <t>High-volume merchant export trading desk</t>
        </is>
      </c>
    </row>
    <row r="24" ht="24" customHeight="1">
      <c r="A24" s="19" t="n">
        <v>21</v>
      </c>
      <c r="B24" s="20" t="inlineStr">
        <is>
          <t>MJR SILVER PRIVATE LIMITED</t>
        </is>
      </c>
      <c r="C24" s="20" t="inlineStr">
        <is>
          <t>Tier A: Micro Cash-Machine (1-10 Staff)</t>
        </is>
      </c>
      <c r="D24" s="20" t="inlineStr">
        <is>
          <t>26 - 100 Cr</t>
        </is>
      </c>
      <c r="E24" s="21" t="n">
        <v>63</v>
      </c>
      <c r="F24" s="21" t="n">
        <v>75.59999999999999</v>
      </c>
      <c r="G24" s="19" t="inlineStr">
        <is>
          <t>1-10</t>
        </is>
      </c>
      <c r="H24" s="22" t="n">
        <v>6.3</v>
      </c>
      <c r="I24" s="22" t="n">
        <v>7.56</v>
      </c>
      <c r="J24" s="20" t="inlineStr">
        <is>
          <t>Gems and Jewellery Products</t>
        </is>
      </c>
      <c r="K24" s="20" t="inlineStr">
        <is>
          <t>Goods</t>
        </is>
      </c>
      <c r="L24" s="20" t="inlineStr">
        <is>
          <t>Bengaluru Urban</t>
        </is>
      </c>
      <c r="M24" s="20" t="inlineStr">
        <is>
          <t>Karnataka</t>
        </is>
      </c>
      <c r="N24" s="19" t="n">
        <v>2020</v>
      </c>
      <c r="O24" s="19" t="b">
        <v>0</v>
      </c>
      <c r="P24" s="20" t="inlineStr">
        <is>
          <t>AANCM4601P</t>
        </is>
      </c>
      <c r="Q24" s="20" t="inlineStr">
        <is>
          <t>29AARCM0261B1ZK</t>
        </is>
      </c>
      <c r="R24" s="20" t="inlineStr"/>
      <c r="S24" s="20" t="inlineStr"/>
      <c r="T24" s="20" t="inlineStr">
        <is>
          <t>NO 107 CT Street, Bangalore, BENGALURU URBAN, KARNATAKA, 560002 GFT</t>
        </is>
      </c>
      <c r="U24" s="20" t="inlineStr">
        <is>
          <t>High-volume merchant export trading desk</t>
        </is>
      </c>
    </row>
    <row r="25" ht="24" customHeight="1">
      <c r="A25" s="23" t="n">
        <v>22</v>
      </c>
      <c r="B25" s="24" t="inlineStr">
        <is>
          <t>PERENNIAL HEALTHCARE</t>
        </is>
      </c>
      <c r="C25" s="24" t="inlineStr">
        <is>
          <t>Tier A: Micro Cash-Machine (1-10 Staff)</t>
        </is>
      </c>
      <c r="D25" s="24" t="inlineStr">
        <is>
          <t>26 - 100 Cr</t>
        </is>
      </c>
      <c r="E25" s="25" t="n">
        <v>63</v>
      </c>
      <c r="F25" s="25" t="n">
        <v>75.59999999999999</v>
      </c>
      <c r="G25" s="23" t="inlineStr">
        <is>
          <t>1-10</t>
        </is>
      </c>
      <c r="H25" s="26" t="n">
        <v>6.3</v>
      </c>
      <c r="I25" s="26" t="n">
        <v>7.56</v>
      </c>
      <c r="J25" s="24" t="inlineStr">
        <is>
          <t>Agricultural or Allied Products</t>
        </is>
      </c>
      <c r="K25" s="24" t="inlineStr">
        <is>
          <t>Goods</t>
        </is>
      </c>
      <c r="L25" s="24" t="inlineStr">
        <is>
          <t>Jodhpur</t>
        </is>
      </c>
      <c r="M25" s="24" t="inlineStr">
        <is>
          <t>Rajasthan</t>
        </is>
      </c>
      <c r="N25" s="23" t="n">
        <v>2022</v>
      </c>
      <c r="O25" s="23" t="b">
        <v>0</v>
      </c>
      <c r="P25" s="24" t="inlineStr">
        <is>
          <t>ABBFP4769M</t>
        </is>
      </c>
      <c r="Q25" s="24" t="inlineStr">
        <is>
          <t>08ABBFP4769M1ZL</t>
        </is>
      </c>
      <c r="R25" s="24" t="inlineStr"/>
      <c r="S25" s="27">
        <f>HYPERLINK("https://www.perennialhealthcare.in", "https://www.perennialhealthcare.in")</f>
        <v/>
      </c>
      <c r="T25" s="24" t="inlineStr">
        <is>
          <t>66, PRAVEEN TRACTOR ASSOCIATION, ROOPRAJAT SAROVARNAGAR, PAL ROAD, JODHPUR, JODHPUR, RAJASTHAN, 342008</t>
        </is>
      </c>
      <c r="U25" s="24" t="inlineStr">
        <is>
          <t>High-volume merchant export trading desk</t>
        </is>
      </c>
    </row>
    <row r="26" ht="24" customHeight="1">
      <c r="A26" s="19" t="n">
        <v>23</v>
      </c>
      <c r="B26" s="20" t="inlineStr">
        <is>
          <t>LEELAPRASAD INTERNATIONAL PRIVATE LIMITED</t>
        </is>
      </c>
      <c r="C26" s="20" t="inlineStr">
        <is>
          <t>Tier A: Micro Cash-Machine (1-10 Staff)</t>
        </is>
      </c>
      <c r="D26" s="20" t="inlineStr">
        <is>
          <t>26 - 100 Cr</t>
        </is>
      </c>
      <c r="E26" s="21" t="n">
        <v>63</v>
      </c>
      <c r="F26" s="21" t="n">
        <v>75.59999999999999</v>
      </c>
      <c r="G26" s="19" t="inlineStr">
        <is>
          <t>1-10</t>
        </is>
      </c>
      <c r="H26" s="22" t="n">
        <v>6.3</v>
      </c>
      <c r="I26" s="22" t="n">
        <v>7.56</v>
      </c>
      <c r="J26" s="20" t="inlineStr">
        <is>
          <t>Agricultural or Allied Products</t>
        </is>
      </c>
      <c r="K26" s="20" t="inlineStr">
        <is>
          <t>Goods</t>
        </is>
      </c>
      <c r="L26" s="20" t="inlineStr">
        <is>
          <t>Tumakuru</t>
        </is>
      </c>
      <c r="M26" s="20" t="inlineStr">
        <is>
          <t>Karnataka</t>
        </is>
      </c>
      <c r="N26" s="19" t="n">
        <v>2024</v>
      </c>
      <c r="O26" s="19" t="b">
        <v>0</v>
      </c>
      <c r="P26" s="20" t="inlineStr">
        <is>
          <t>AAGCL0360H</t>
        </is>
      </c>
      <c r="Q26" s="20" t="inlineStr">
        <is>
          <t>29AAGCL0360H1ZK</t>
        </is>
      </c>
      <c r="R26" s="20" t="inlineStr">
        <is>
          <t>U10792KA2024PTC194915</t>
        </is>
      </c>
      <c r="S26" s="20" t="inlineStr"/>
      <c r="T26" s="20" t="inlineStr">
        <is>
          <t>2nd floor, E khata no 31-503-20, SRS nilaya behind keb office kunigal town, kunigal, TUMAKURU, KARNATAKA, 572130</t>
        </is>
      </c>
      <c r="U26" s="20" t="inlineStr">
        <is>
          <t>High-volume merchant export trading desk</t>
        </is>
      </c>
    </row>
    <row r="27" ht="24" customHeight="1">
      <c r="A27" s="23" t="n">
        <v>24</v>
      </c>
      <c r="B27" s="24" t="inlineStr">
        <is>
          <t>COLORANTS CHEM PRIVATE LIMITED</t>
        </is>
      </c>
      <c r="C27" s="24" t="inlineStr">
        <is>
          <t>Tier A: Micro Cash-Machine (1-10 Staff)</t>
        </is>
      </c>
      <c r="D27" s="24" t="inlineStr">
        <is>
          <t>26-100 Crores</t>
        </is>
      </c>
      <c r="E27" s="25" t="n">
        <v>63</v>
      </c>
      <c r="F27" s="25" t="n">
        <v>75.59999999999999</v>
      </c>
      <c r="G27" s="23" t="inlineStr">
        <is>
          <t>1-10</t>
        </is>
      </c>
      <c r="H27" s="26" t="n">
        <v>6.3</v>
      </c>
      <c r="I27" s="26" t="n">
        <v>7.56</v>
      </c>
      <c r="J27" s="24" t="inlineStr">
        <is>
          <t>Chemicals or Allied Products</t>
        </is>
      </c>
      <c r="K27" s="24" t="inlineStr">
        <is>
          <t>Goods</t>
        </is>
      </c>
      <c r="L27" s="24" t="inlineStr">
        <is>
          <t>Vasai (e)</t>
        </is>
      </c>
      <c r="M27" s="24" t="inlineStr">
        <is>
          <t>Maharashtra</t>
        </is>
      </c>
      <c r="N27" s="23" t="n">
        <v>2012</v>
      </c>
      <c r="O27" s="23" t="b">
        <v>0</v>
      </c>
      <c r="P27" s="24" t="inlineStr">
        <is>
          <t>0312057156</t>
        </is>
      </c>
      <c r="Q27" s="24" t="inlineStr">
        <is>
          <t>27AAFCC0233R1ZH</t>
        </is>
      </c>
      <c r="R27" s="24" t="inlineStr">
        <is>
          <t>U24233MH2012PTC236284</t>
        </is>
      </c>
      <c r="S27" s="27">
        <f>HYPERLINK("https://www.colorantsgroup.com", "https://www.colorantsgroup.com")</f>
        <v/>
      </c>
      <c r="T27" s="24" t="inlineStr">
        <is>
          <t>107, KAHAN PRERANA INSIDE RAJPRABHA, INDL. ESTATE, GOLANI COMPLEX, WALIV</t>
        </is>
      </c>
      <c r="U27" s="24" t="inlineStr">
        <is>
          <t>High-volume merchant export trading desk</t>
        </is>
      </c>
    </row>
    <row r="28" ht="24" customHeight="1">
      <c r="A28" s="19" t="n">
        <v>25</v>
      </c>
      <c r="B28" s="20" t="inlineStr">
        <is>
          <t>MAHAVIR IMPEX</t>
        </is>
      </c>
      <c r="C28" s="20" t="inlineStr">
        <is>
          <t>Tier A: Micro Cash-Machine (1-10 Staff)</t>
        </is>
      </c>
      <c r="D28" s="20" t="inlineStr">
        <is>
          <t>26-100 Crores</t>
        </is>
      </c>
      <c r="E28" s="21" t="n">
        <v>63</v>
      </c>
      <c r="F28" s="21" t="n">
        <v>75.59999999999999</v>
      </c>
      <c r="G28" s="19" t="inlineStr">
        <is>
          <t>1-10</t>
        </is>
      </c>
      <c r="H28" s="22" t="n">
        <v>6.3</v>
      </c>
      <c r="I28" s="22" t="n">
        <v>7.56</v>
      </c>
      <c r="J28" s="20" t="inlineStr">
        <is>
          <t>Plastic and Allied Products</t>
        </is>
      </c>
      <c r="K28" s="20" t="inlineStr">
        <is>
          <t>Goods</t>
        </is>
      </c>
      <c r="L28" s="20" t="inlineStr">
        <is>
          <t>Mulji Jetha Market</t>
        </is>
      </c>
      <c r="M28" s="20" t="inlineStr">
        <is>
          <t>Maharashtra</t>
        </is>
      </c>
      <c r="N28" s="19" t="n">
        <v>2001</v>
      </c>
      <c r="O28" s="19" t="b">
        <v>0</v>
      </c>
      <c r="P28" s="20" t="inlineStr">
        <is>
          <t>0301063133</t>
        </is>
      </c>
      <c r="Q28" s="20" t="inlineStr">
        <is>
          <t>27AAGFM5797A1Z4</t>
        </is>
      </c>
      <c r="R28" s="20" t="inlineStr"/>
      <c r="S28" s="20" t="inlineStr"/>
      <c r="T28" s="20" t="inlineStr">
        <is>
          <t>668, MADHAVRAI GALLI</t>
        </is>
      </c>
      <c r="U28" s="20" t="inlineStr">
        <is>
          <t>High-volume merchant export trading desk</t>
        </is>
      </c>
    </row>
    <row r="29" ht="24" customHeight="1">
      <c r="A29" s="23" t="n">
        <v>26</v>
      </c>
      <c r="B29" s="24" t="inlineStr">
        <is>
          <t>CHIKOFF TRADING PRIVATE LIMITED</t>
        </is>
      </c>
      <c r="C29" s="24" t="inlineStr">
        <is>
          <t>Tier A: Micro Cash-Machine (1-10 Staff)</t>
        </is>
      </c>
      <c r="D29" s="24" t="inlineStr">
        <is>
          <t>26 - 100 Cr</t>
        </is>
      </c>
      <c r="E29" s="25" t="n">
        <v>63</v>
      </c>
      <c r="F29" s="25" t="n">
        <v>75.59999999999999</v>
      </c>
      <c r="G29" s="23" t="inlineStr">
        <is>
          <t>1-10</t>
        </is>
      </c>
      <c r="H29" s="26" t="n">
        <v>6.3</v>
      </c>
      <c r="I29" s="26" t="n">
        <v>7.56</v>
      </c>
      <c r="J29" s="24" t="inlineStr">
        <is>
          <t>Food Products</t>
        </is>
      </c>
      <c r="K29" s="24" t="inlineStr">
        <is>
          <t>Both goods and services</t>
        </is>
      </c>
      <c r="L29" s="24" t="inlineStr">
        <is>
          <t>Kolkata</t>
        </is>
      </c>
      <c r="M29" s="24" t="inlineStr">
        <is>
          <t>West Bengal</t>
        </is>
      </c>
      <c r="N29" s="23" t="n">
        <v>2019</v>
      </c>
      <c r="O29" s="23" t="b">
        <v>0</v>
      </c>
      <c r="P29" s="24" t="inlineStr">
        <is>
          <t>AAHCC9436A</t>
        </is>
      </c>
      <c r="Q29" s="24" t="inlineStr">
        <is>
          <t>19AAHCC9436A1ZO</t>
        </is>
      </c>
      <c r="R29" s="24" t="inlineStr">
        <is>
          <t>U51909WB2019PTC229643</t>
        </is>
      </c>
      <c r="S29" s="24" t="inlineStr"/>
      <c r="T29" s="24" t="inlineStr">
        <is>
          <t>5A, EARLE STREET, GROUND FLOOR, KOLKATA, KOLKATA, WEST BENGAL, 700026</t>
        </is>
      </c>
      <c r="U29" s="24" t="inlineStr">
        <is>
          <t>The company is into the trading of commodities such as Green Coffee beans (Comercial grades as well as speciality grades)in bulk, We also trade in instant coffees (Spray dried, Agglomerated, freeze dried), Coffee/Chicory mixed drinks, instant Chicory</t>
        </is>
      </c>
    </row>
    <row r="30" ht="24" customHeight="1">
      <c r="A30" s="19" t="n">
        <v>27</v>
      </c>
      <c r="B30" s="20" t="inlineStr">
        <is>
          <t>GURU TEXTILES</t>
        </is>
      </c>
      <c r="C30" s="20" t="inlineStr">
        <is>
          <t>Tier A: Micro Cash-Machine (1-10 Staff)</t>
        </is>
      </c>
      <c r="D30" s="20" t="inlineStr">
        <is>
          <t>26 - 100 Cr</t>
        </is>
      </c>
      <c r="E30" s="21" t="n">
        <v>63</v>
      </c>
      <c r="F30" s="21" t="n">
        <v>75.59999999999999</v>
      </c>
      <c r="G30" s="19" t="inlineStr">
        <is>
          <t>1-10</t>
        </is>
      </c>
      <c r="H30" s="22" t="n">
        <v>6.3</v>
      </c>
      <c r="I30" s="22" t="n">
        <v>7.56</v>
      </c>
      <c r="J30" s="20" t="inlineStr">
        <is>
          <t>Others (Goods)</t>
        </is>
      </c>
      <c r="K30" s="20" t="inlineStr">
        <is>
          <t>Goods</t>
        </is>
      </c>
      <c r="L30" s="20" t="inlineStr">
        <is>
          <t>Gurugram</t>
        </is>
      </c>
      <c r="M30" s="20" t="inlineStr">
        <is>
          <t>Haryana</t>
        </is>
      </c>
      <c r="N30" s="19" t="n">
        <v>2001</v>
      </c>
      <c r="O30" s="19" t="b">
        <v>0</v>
      </c>
      <c r="P30" s="20" t="inlineStr">
        <is>
          <t>0511045654</t>
        </is>
      </c>
      <c r="Q30" s="20" t="inlineStr">
        <is>
          <t>06AEFPG3526C2Z2</t>
        </is>
      </c>
      <c r="R30" s="20" t="inlineStr"/>
      <c r="S30" s="28">
        <f>HYPERLINK("https://munish@gurutextiles.com", "https://munish@gurutextiles.com")</f>
        <v/>
      </c>
      <c r="T30" s="20" t="inlineStr">
        <is>
          <t>35 UP, SECTOR-40, Gurgaon, GURUGRAM, HARYANA, 122003</t>
        </is>
      </c>
      <c r="U30" s="20" t="inlineStr">
        <is>
          <t>High-volume merchant export trading desk</t>
        </is>
      </c>
    </row>
    <row r="31" ht="24" customHeight="1">
      <c r="A31" s="23" t="n">
        <v>28</v>
      </c>
      <c r="B31" s="24" t="inlineStr">
        <is>
          <t>BHARAT INTERNATIONAL PRIVATE LIMITED</t>
        </is>
      </c>
      <c r="C31" s="24" t="inlineStr">
        <is>
          <t>Tier B: Lean Scale Powerhouse (11-50 Staff)</t>
        </is>
      </c>
      <c r="D31" s="24" t="inlineStr">
        <is>
          <t>101-250 Cr</t>
        </is>
      </c>
      <c r="E31" s="25" t="n">
        <v>175</v>
      </c>
      <c r="F31" s="25" t="n">
        <v>210</v>
      </c>
      <c r="G31" s="23" t="inlineStr">
        <is>
          <t>11-50</t>
        </is>
      </c>
      <c r="H31" s="26" t="n">
        <v>3.5</v>
      </c>
      <c r="I31" s="26" t="n">
        <v>4.2</v>
      </c>
      <c r="J31" s="24" t="inlineStr">
        <is>
          <t>Food Products</t>
        </is>
      </c>
      <c r="K31" s="24" t="inlineStr">
        <is>
          <t>Goods</t>
        </is>
      </c>
      <c r="L31" s="24" t="inlineStr">
        <is>
          <t>Delhi</t>
        </is>
      </c>
      <c r="M31" s="24" t="inlineStr">
        <is>
          <t>Delhi</t>
        </is>
      </c>
      <c r="N31" s="23" t="n">
        <v>1994</v>
      </c>
      <c r="O31" s="23" t="b">
        <v>1</v>
      </c>
      <c r="P31" s="24" t="inlineStr">
        <is>
          <t>0514055375</t>
        </is>
      </c>
      <c r="Q31" s="24" t="inlineStr">
        <is>
          <t>07AAACB8002G2Z4</t>
        </is>
      </c>
      <c r="R31" s="24" t="inlineStr"/>
      <c r="S31" s="27">
        <f>HYPERLINK("https://biplexports.com", "https://biplexports.com")</f>
        <v/>
      </c>
      <c r="T31" s="24" t="inlineStr">
        <is>
          <t>Kh no 33/9 &amp; 33/12, Main Bawana Road, Samaipur, (Opp Rohini Sector 16), DELHI, NORTH WEST DELHI, 110042</t>
        </is>
      </c>
      <c r="U31" s="24" t="inlineStr">
        <is>
          <t>Bharat International Private Limited is a leading manufacturer and exporter of a diverse range of cooking oils, rice, flour, and spices from India. We are part of a distinguished group with over 60 years of industry experience and a production capaci</t>
        </is>
      </c>
    </row>
    <row r="32" ht="24" customHeight="1">
      <c r="A32" s="19" t="n">
        <v>29</v>
      </c>
      <c r="B32" s="20" t="inlineStr">
        <is>
          <t>Supreme Tech</t>
        </is>
      </c>
      <c r="C32" s="20" t="inlineStr">
        <is>
          <t>Tier B: Lean Scale Powerhouse (11-50 Staff)</t>
        </is>
      </c>
      <c r="D32" s="20" t="inlineStr">
        <is>
          <t>101-250 Crores</t>
        </is>
      </c>
      <c r="E32" s="21" t="n">
        <v>175</v>
      </c>
      <c r="F32" s="21" t="n">
        <v>210</v>
      </c>
      <c r="G32" s="19" t="inlineStr">
        <is>
          <t>11-50</t>
        </is>
      </c>
      <c r="H32" s="22" t="n">
        <v>3.5</v>
      </c>
      <c r="I32" s="22" t="n">
        <v>4.2</v>
      </c>
      <c r="J32" s="20" t="inlineStr">
        <is>
          <t>Others (Goods)</t>
        </is>
      </c>
      <c r="K32" s="20" t="inlineStr">
        <is>
          <t>Goods</t>
        </is>
      </c>
      <c r="L32" s="20" t="inlineStr">
        <is>
          <t>Pushpanjali Enclave</t>
        </is>
      </c>
      <c r="M32" s="20" t="inlineStr">
        <is>
          <t>Delhi</t>
        </is>
      </c>
      <c r="N32" s="19" t="n">
        <v>2022</v>
      </c>
      <c r="O32" s="19" t="b">
        <v>0</v>
      </c>
      <c r="P32" s="20" t="inlineStr">
        <is>
          <t>0512059632</t>
        </is>
      </c>
      <c r="Q32" s="20" t="inlineStr">
        <is>
          <t>07AHEPG2793D2ZI</t>
        </is>
      </c>
      <c r="R32" s="20" t="inlineStr"/>
      <c r="S32" s="20" t="inlineStr"/>
      <c r="T32" s="20" t="inlineStr">
        <is>
          <t>B-96, 4rd Floor, Pitampura</t>
        </is>
      </c>
      <c r="U32" s="20" t="inlineStr">
        <is>
          <t>We are contract manufacturers with 30+ years of experience dealing in products ranging across the advertising, signage, outdoor, and textile industries. With decades-long experience and expertise, we make sure to deliver consistent quality, competiti</t>
        </is>
      </c>
    </row>
    <row r="33" ht="24" customHeight="1">
      <c r="A33" s="23" t="n">
        <v>30</v>
      </c>
      <c r="B33" s="24" t="inlineStr">
        <is>
          <t>KETAN BROTHERS DIAMONDZ EXPORTS</t>
        </is>
      </c>
      <c r="C33" s="24" t="inlineStr">
        <is>
          <t>Tier B: Lean Scale Powerhouse (11-50 Staff)</t>
        </is>
      </c>
      <c r="D33" s="24" t="inlineStr">
        <is>
          <t>101-250 Cr</t>
        </is>
      </c>
      <c r="E33" s="25" t="n">
        <v>175</v>
      </c>
      <c r="F33" s="25" t="n">
        <v>210</v>
      </c>
      <c r="G33" s="23" t="inlineStr">
        <is>
          <t>11-50</t>
        </is>
      </c>
      <c r="H33" s="26" t="n">
        <v>3.5</v>
      </c>
      <c r="I33" s="26" t="n">
        <v>4.2</v>
      </c>
      <c r="J33" s="24" t="inlineStr">
        <is>
          <t>Gems and Jewellery Products</t>
        </is>
      </c>
      <c r="K33" s="24" t="inlineStr">
        <is>
          <t>Goods</t>
        </is>
      </c>
      <c r="L33" s="24" t="inlineStr">
        <is>
          <t>Mumbai Suburban</t>
        </is>
      </c>
      <c r="M33" s="24" t="inlineStr">
        <is>
          <t>Maharashtra</t>
        </is>
      </c>
      <c r="N33" s="23" t="n">
        <v>1981</v>
      </c>
      <c r="O33" s="23" t="b">
        <v>1</v>
      </c>
      <c r="P33" s="24" t="inlineStr">
        <is>
          <t>0388013273</t>
        </is>
      </c>
      <c r="Q33" s="24" t="inlineStr">
        <is>
          <t>27AAAFK0929N1Z5</t>
        </is>
      </c>
      <c r="R33" s="24" t="inlineStr"/>
      <c r="S33" s="27">
        <f>HYPERLINK("https://www.ketanbrothers.com", "https://www.ketanbrothers.com")</f>
        <v/>
      </c>
      <c r="T33" s="24" t="inlineStr">
        <is>
          <t>BC 5010A, ENTRANCE FROM, B-TOWER, WEST CORE, BHARAT DIAMOND BOURSE, BANDRA KURLA COMPLEX, BANDRA EAST, MUMBAI, MUMBAI SUBURBAN, MAHARASHTRA, 400051</t>
        </is>
      </c>
      <c r="U33" s="24" t="inlineStr">
        <is>
          <t>Trading in High Quality Cut and Polished Diamonds with Precision, Building long term global relationship, ensuring customer satisfaction and timely delivery, Driving sustainable growth through innovation and market expertise.</t>
        </is>
      </c>
    </row>
    <row r="34" ht="24" customHeight="1">
      <c r="A34" s="19" t="n">
        <v>31</v>
      </c>
      <c r="B34" s="20" t="inlineStr">
        <is>
          <t>RAJ INTERNATIONAL</t>
        </is>
      </c>
      <c r="C34" s="20" t="inlineStr">
        <is>
          <t>Tier B: Lean Scale Powerhouse (11-50 Staff)</t>
        </is>
      </c>
      <c r="D34" s="20" t="inlineStr">
        <is>
          <t>101-250 Cr</t>
        </is>
      </c>
      <c r="E34" s="21" t="n">
        <v>175</v>
      </c>
      <c r="F34" s="21" t="n">
        <v>210</v>
      </c>
      <c r="G34" s="19" t="inlineStr">
        <is>
          <t>11-50</t>
        </is>
      </c>
      <c r="H34" s="22" t="n">
        <v>3.5</v>
      </c>
      <c r="I34" s="22" t="n">
        <v>4.2</v>
      </c>
      <c r="J34" s="20" t="inlineStr">
        <is>
          <t>Food Products</t>
        </is>
      </c>
      <c r="K34" s="20" t="inlineStr">
        <is>
          <t>Goods</t>
        </is>
      </c>
      <c r="L34" s="20" t="inlineStr">
        <is>
          <t>Banas Kantha</t>
        </is>
      </c>
      <c r="M34" s="20" t="inlineStr">
        <is>
          <t>Gujarat</t>
        </is>
      </c>
      <c r="N34" s="19" t="n">
        <v>2018</v>
      </c>
      <c r="O34" s="19" t="b">
        <v>1</v>
      </c>
      <c r="P34" s="20" t="inlineStr">
        <is>
          <t>AAXFR3297B</t>
        </is>
      </c>
      <c r="Q34" s="20" t="inlineStr">
        <is>
          <t>24AAXFR3297B1ZV</t>
        </is>
      </c>
      <c r="R34" s="20" t="inlineStr"/>
      <c r="S34" s="28">
        <f>HYPERLINK("https://www.rajmasala.com", "https://www.rajmasala.com")</f>
        <v/>
      </c>
      <c r="T34" s="20" t="inlineStr">
        <is>
          <t>10 GIDC, RAILWAY STATION ROAD, DEESA, BANAS KANTHA, GUJARAT, 385535</t>
        </is>
      </c>
      <c r="U34" s="20" t="inlineStr">
        <is>
          <t>We Raj International have a great pleasure to take an opportunity to introduce ourselves as one of the leading manufacture and exporter of Indian Spices in India. We take pride in being part of a large conglomerate having an interest in varied busine</t>
        </is>
      </c>
    </row>
    <row r="35" ht="24" customHeight="1">
      <c r="A35" s="23" t="n">
        <v>32</v>
      </c>
      <c r="B35" s="24" t="inlineStr">
        <is>
          <t>SHREE GOVINDAM PRIMEFOOD PRIVATE LIMITED</t>
        </is>
      </c>
      <c r="C35" s="24" t="inlineStr">
        <is>
          <t>Tier B: Lean Scale Powerhouse (11-50 Staff)</t>
        </is>
      </c>
      <c r="D35" s="24" t="inlineStr">
        <is>
          <t>101-250 Crores</t>
        </is>
      </c>
      <c r="E35" s="25" t="n">
        <v>175</v>
      </c>
      <c r="F35" s="25" t="n">
        <v>210</v>
      </c>
      <c r="G35" s="23" t="inlineStr">
        <is>
          <t>11-50</t>
        </is>
      </c>
      <c r="H35" s="26" t="n">
        <v>3.5</v>
      </c>
      <c r="I35" s="26" t="n">
        <v>4.2</v>
      </c>
      <c r="J35" s="24" t="inlineStr">
        <is>
          <t>Food Products</t>
        </is>
      </c>
      <c r="K35" s="24" t="inlineStr">
        <is>
          <t>Goods</t>
        </is>
      </c>
      <c r="L35" s="24" t="inlineStr">
        <is>
          <t>Ganganagar</t>
        </is>
      </c>
      <c r="M35" s="24" t="inlineStr">
        <is>
          <t>Rajasthan</t>
        </is>
      </c>
      <c r="N35" s="23" t="n">
        <v>2008</v>
      </c>
      <c r="O35" s="23" t="b">
        <v>0</v>
      </c>
      <c r="P35" s="24" t="inlineStr">
        <is>
          <t>1308016964</t>
        </is>
      </c>
      <c r="Q35" s="24" t="inlineStr">
        <is>
          <t>08AALCS9788D1ZM</t>
        </is>
      </c>
      <c r="R35" s="24" t="inlineStr"/>
      <c r="S35" s="24" t="inlineStr"/>
      <c r="T35" s="24" t="inlineStr">
        <is>
          <t>230, NAI DHAN MANDI, 01522-260155, SRIGANGANAGAR, GANGANAGAR, RAJASTHAN, 335001</t>
        </is>
      </c>
      <c r="U35" s="24" t="inlineStr">
        <is>
          <t>High-volume merchant export trading desk</t>
        </is>
      </c>
    </row>
    <row r="36" ht="24" customHeight="1">
      <c r="A36" s="19" t="n">
        <v>33</v>
      </c>
      <c r="B36" s="20" t="inlineStr">
        <is>
          <t>PVC CONVERTERS INDIA PRIVATE LIMITED</t>
        </is>
      </c>
      <c r="C36" s="20" t="inlineStr">
        <is>
          <t>Tier B: Lean Scale Powerhouse (11-50 Staff)</t>
        </is>
      </c>
      <c r="D36" s="20" t="inlineStr">
        <is>
          <t>101-250 Crores</t>
        </is>
      </c>
      <c r="E36" s="21" t="n">
        <v>175</v>
      </c>
      <c r="F36" s="21" t="n">
        <v>210</v>
      </c>
      <c r="G36" s="19" t="inlineStr">
        <is>
          <t>11-50</t>
        </is>
      </c>
      <c r="H36" s="22" t="n">
        <v>3.5</v>
      </c>
      <c r="I36" s="22" t="n">
        <v>4.2</v>
      </c>
      <c r="J36" s="20" t="inlineStr">
        <is>
          <t>Plastic and Allied Products</t>
        </is>
      </c>
      <c r="K36" s="20" t="inlineStr">
        <is>
          <t>Goods</t>
        </is>
      </c>
      <c r="L36" s="20" t="inlineStr">
        <is>
          <t>Parel</t>
        </is>
      </c>
      <c r="M36" s="20" t="inlineStr">
        <is>
          <t>Maharashtra</t>
        </is>
      </c>
      <c r="N36" s="19" t="n">
        <v>2000</v>
      </c>
      <c r="O36" s="19" t="b">
        <v>0</v>
      </c>
      <c r="P36" s="20" t="inlineStr">
        <is>
          <t>0301027706</t>
        </is>
      </c>
      <c r="Q36" s="20" t="inlineStr">
        <is>
          <t>27AACCP0941L3ZA</t>
        </is>
      </c>
      <c r="R36" s="20" t="inlineStr">
        <is>
          <t>129988</t>
        </is>
      </c>
      <c r="S36" s="28">
        <f>HYPERLINK("https://www.pvcconverters.in", "https://www.pvcconverters.in")</f>
        <v/>
      </c>
      <c r="T36" s="20" t="inlineStr">
        <is>
          <t>7-B, TRUST HOUSE, 7TH FLR.35, HOSPITAL, AVENUE, DR.E.BORGES ROAD, PAREL, Contact No: 919819685532</t>
        </is>
      </c>
      <c r="U36" s="20" t="inlineStr">
        <is>
          <t>We would like to introduce PVC CONVERTERS (I) PVT LTD as one of the largest manufacturers &amp; exporters of flexible PVC films &amp; sheets in INDIA.  A brief of our company and its products is as follows:  We process about 2000 tonnes of PVC film on four c</t>
        </is>
      </c>
    </row>
    <row r="37" ht="24" customHeight="1">
      <c r="A37" s="23" t="n">
        <v>34</v>
      </c>
      <c r="B37" s="24" t="inlineStr">
        <is>
          <t>ISHAN CHANDI AGRO INDUSTRIES PRIVATE LIMITED</t>
        </is>
      </c>
      <c r="C37" s="24" t="inlineStr">
        <is>
          <t>Tier B: Lean Scale Powerhouse (11-50 Staff)</t>
        </is>
      </c>
      <c r="D37" s="24" t="inlineStr">
        <is>
          <t>101-250 Crores</t>
        </is>
      </c>
      <c r="E37" s="25" t="n">
        <v>175</v>
      </c>
      <c r="F37" s="25" t="n">
        <v>210</v>
      </c>
      <c r="G37" s="23" t="inlineStr">
        <is>
          <t>11-50</t>
        </is>
      </c>
      <c r="H37" s="26" t="n">
        <v>3.5</v>
      </c>
      <c r="I37" s="26" t="n">
        <v>4.2</v>
      </c>
      <c r="J37" s="24" t="inlineStr">
        <is>
          <t>Food Products</t>
        </is>
      </c>
      <c r="K37" s="24" t="inlineStr">
        <is>
          <t>Goods</t>
        </is>
      </c>
      <c r="L37" s="24" t="inlineStr">
        <is>
          <t>Burdwan</t>
        </is>
      </c>
      <c r="M37" s="24" t="inlineStr">
        <is>
          <t>West Bengal</t>
        </is>
      </c>
      <c r="N37" s="23" t="n">
        <v>2018</v>
      </c>
      <c r="O37" s="23" t="b">
        <v>0</v>
      </c>
      <c r="P37" s="24" t="inlineStr">
        <is>
          <t>AAECI7039Q</t>
        </is>
      </c>
      <c r="Q37" s="24" t="inlineStr">
        <is>
          <t>19AAECI7039Q1ZT</t>
        </is>
      </c>
      <c r="R37" s="24" t="inlineStr"/>
      <c r="S37" s="27">
        <f>HYPERLINK("https://www.subhamrice.com", "https://www.subhamrice.com")</f>
        <v/>
      </c>
      <c r="T37" s="24" t="inlineStr">
        <is>
          <t>VILL-KULGORIA, P.O. SANKO, P.S. GALSI, DIST. PURBA BARDHAMAN</t>
        </is>
      </c>
      <c r="U37" s="24" t="inlineStr">
        <is>
          <t>High-volume merchant export trading desk</t>
        </is>
      </c>
    </row>
    <row r="38" ht="24" customHeight="1">
      <c r="A38" s="19" t="n">
        <v>35</v>
      </c>
      <c r="B38" s="20" t="inlineStr">
        <is>
          <t>SHREE JI STEEL PRIVATE LIMITED</t>
        </is>
      </c>
      <c r="C38" s="20" t="inlineStr">
        <is>
          <t>Tier B: Lean Scale Powerhouse (11-50 Staff)</t>
        </is>
      </c>
      <c r="D38" s="20" t="inlineStr">
        <is>
          <t>101-250 Crores</t>
        </is>
      </c>
      <c r="E38" s="21" t="n">
        <v>175</v>
      </c>
      <c r="F38" s="21" t="n">
        <v>210</v>
      </c>
      <c r="G38" s="19" t="inlineStr">
        <is>
          <t>11-50</t>
        </is>
      </c>
      <c r="H38" s="22" t="n">
        <v>3.5</v>
      </c>
      <c r="I38" s="22" t="n">
        <v>4.2</v>
      </c>
      <c r="J38" s="20" t="inlineStr">
        <is>
          <t>Metal &amp; Articles of Metal</t>
        </is>
      </c>
      <c r="K38" s="20" t="inlineStr">
        <is>
          <t>Goods</t>
        </is>
      </c>
      <c r="L38" s="20" t="inlineStr">
        <is>
          <t>Kolkata</t>
        </is>
      </c>
      <c r="M38" s="20" t="inlineStr">
        <is>
          <t>West Bengal</t>
        </is>
      </c>
      <c r="N38" s="19" t="n">
        <v>2021</v>
      </c>
      <c r="O38" s="19" t="b">
        <v>0</v>
      </c>
      <c r="P38" s="20" t="inlineStr">
        <is>
          <t>ABHCS5703P</t>
        </is>
      </c>
      <c r="Q38" s="20" t="inlineStr">
        <is>
          <t>19ABHCS5703P1ZP</t>
        </is>
      </c>
      <c r="R38" s="20" t="inlineStr">
        <is>
          <t>U51909WB2021PTC250567</t>
        </is>
      </c>
      <c r="S38" s="28">
        <f>HYPERLINK("https://www.shreejisteelcorp.com", "https://www.shreejisteelcorp.com")</f>
        <v/>
      </c>
      <c r="T38" s="20" t="inlineStr">
        <is>
          <t>J-1/12, BLOCK EP &amp; GP, 3RD FLOOR, SECTOR-V, SALTLAKE</t>
        </is>
      </c>
      <c r="U38" s="20" t="inlineStr">
        <is>
          <t>About Shree Ji Steel Private Limited Who We Are Shree Ji Steel Private Limited (formerly Shree Ji Steel Corporation) is a leading Indian steel exporter, trader, and supply chain partner with a rich family legacy spanning over 75 years and four genera</t>
        </is>
      </c>
    </row>
    <row r="39" ht="24" customHeight="1">
      <c r="A39" s="23" t="n">
        <v>36</v>
      </c>
      <c r="B39" s="24" t="inlineStr">
        <is>
          <t>TRISTAR INTERNATIONAL</t>
        </is>
      </c>
      <c r="C39" s="24" t="inlineStr">
        <is>
          <t>Tier B: Lean Scale Powerhouse (11-50 Staff)</t>
        </is>
      </c>
      <c r="D39" s="24" t="inlineStr">
        <is>
          <t>101-250 Cr</t>
        </is>
      </c>
      <c r="E39" s="25" t="n">
        <v>175</v>
      </c>
      <c r="F39" s="25" t="n">
        <v>210</v>
      </c>
      <c r="G39" s="23" t="inlineStr">
        <is>
          <t>11-50</t>
        </is>
      </c>
      <c r="H39" s="26" t="n">
        <v>3.5</v>
      </c>
      <c r="I39" s="26" t="n">
        <v>4.2</v>
      </c>
      <c r="J39" s="24" t="inlineStr">
        <is>
          <t>Automobiles, Aircrafts and Other Transport Equipment</t>
        </is>
      </c>
      <c r="K39" s="24" t="inlineStr">
        <is>
          <t>Goods</t>
        </is>
      </c>
      <c r="L39" s="24" t="inlineStr">
        <is>
          <t>Mumbai</t>
        </is>
      </c>
      <c r="M39" s="24" t="inlineStr">
        <is>
          <t>Maharashtra</t>
        </is>
      </c>
      <c r="N39" s="23" t="n">
        <v>1999</v>
      </c>
      <c r="O39" s="23" t="b">
        <v>0</v>
      </c>
      <c r="P39" s="24" t="inlineStr">
        <is>
          <t>0399030573</t>
        </is>
      </c>
      <c r="Q39" s="24" t="inlineStr">
        <is>
          <t>27AABFT7393L1ZJ</t>
        </is>
      </c>
      <c r="R39" s="24" t="inlineStr"/>
      <c r="S39" s="27">
        <f>HYPERLINK("https://www.tristarsprings.com", "https://www.tristarsprings.com")</f>
        <v/>
      </c>
      <c r="T39" s="24" t="inlineStr">
        <is>
          <t>UNIT-1, BOMBAY CO.OP.INDUSTRIAL EST., NARAYAN NAGAR, N.S.S.ROAD, GHATKOPAR- No:25163180, 25161334, MUMBAI, MAHARASHTRA, 400086</t>
        </is>
      </c>
      <c r="U39" s="24" t="inlineStr">
        <is>
          <t>High-volume merchant export trading desk</t>
        </is>
      </c>
    </row>
    <row r="40" ht="24" customHeight="1">
      <c r="A40" s="19" t="n">
        <v>37</v>
      </c>
      <c r="B40" s="20" t="inlineStr">
        <is>
          <t>AMTRADE</t>
        </is>
      </c>
      <c r="C40" s="20" t="inlineStr">
        <is>
          <t>Tier B: Lean Scale Powerhouse (11-50 Staff)</t>
        </is>
      </c>
      <c r="D40" s="20" t="inlineStr">
        <is>
          <t>101-250 Cr</t>
        </is>
      </c>
      <c r="E40" s="21" t="n">
        <v>175</v>
      </c>
      <c r="F40" s="21" t="n">
        <v>210</v>
      </c>
      <c r="G40" s="19" t="inlineStr">
        <is>
          <t>11-50</t>
        </is>
      </c>
      <c r="H40" s="22" t="n">
        <v>3.5</v>
      </c>
      <c r="I40" s="22" t="n">
        <v>4.2</v>
      </c>
      <c r="J40" s="20" t="inlineStr">
        <is>
          <t>Others (Goods)</t>
        </is>
      </c>
      <c r="K40" s="20" t="inlineStr">
        <is>
          <t>Both goods and services</t>
        </is>
      </c>
      <c r="L40" s="20" t="inlineStr">
        <is>
          <t>Mumbai</t>
        </is>
      </c>
      <c r="M40" s="20" t="inlineStr">
        <is>
          <t>Maharashtra</t>
        </is>
      </c>
      <c r="N40" s="19" t="n">
        <v>2004</v>
      </c>
      <c r="O40" s="19" t="b">
        <v>0</v>
      </c>
      <c r="P40" s="20" t="inlineStr">
        <is>
          <t>0303079894</t>
        </is>
      </c>
      <c r="Q40" s="20" t="inlineStr">
        <is>
          <t>27AAJFA7407L1Z7</t>
        </is>
      </c>
      <c r="R40" s="20" t="inlineStr"/>
      <c r="S40" s="20" t="inlineStr"/>
      <c r="T40" s="20" t="inlineStr">
        <is>
          <t>203, MAGANLAL CHAMBERS, B.B CARNAC BUNDER, MASJID EAST, 02223481370/02223483333, MUMBAI, MAHARASHTRA., MAHARASHTRA, 400009</t>
        </is>
      </c>
      <c r="U40" s="20" t="inlineStr">
        <is>
          <t>High-volume merchant export trading desk</t>
        </is>
      </c>
    </row>
    <row r="41" ht="24" customHeight="1">
      <c r="A41" s="23" t="n">
        <v>38</v>
      </c>
      <c r="B41" s="24" t="inlineStr">
        <is>
          <t>INOX IMPORTERS</t>
        </is>
      </c>
      <c r="C41" s="24" t="inlineStr">
        <is>
          <t>Tier B: Lean Scale Powerhouse (11-50 Staff)</t>
        </is>
      </c>
      <c r="D41" s="24" t="inlineStr">
        <is>
          <t>101-250 Cr</t>
        </is>
      </c>
      <c r="E41" s="25" t="n">
        <v>175</v>
      </c>
      <c r="F41" s="25" t="n">
        <v>210</v>
      </c>
      <c r="G41" s="23" t="inlineStr">
        <is>
          <t>11-50</t>
        </is>
      </c>
      <c r="H41" s="26" t="n">
        <v>3.5</v>
      </c>
      <c r="I41" s="26" t="n">
        <v>4.2</v>
      </c>
      <c r="J41" s="24" t="inlineStr">
        <is>
          <t>Engineering Products</t>
        </is>
      </c>
      <c r="K41" s="24" t="inlineStr">
        <is>
          <t>Goods</t>
        </is>
      </c>
      <c r="L41" s="24" t="inlineStr">
        <is>
          <t>Mumbai</t>
        </is>
      </c>
      <c r="M41" s="24" t="inlineStr">
        <is>
          <t>Maharashtra</t>
        </is>
      </c>
      <c r="N41" s="23" t="n">
        <v>2010</v>
      </c>
      <c r="O41" s="23" t="b">
        <v>0</v>
      </c>
      <c r="P41" s="24" t="inlineStr">
        <is>
          <t>0310044952</t>
        </is>
      </c>
      <c r="Q41" s="24" t="inlineStr">
        <is>
          <t>27ALLPB5055G1Z7</t>
        </is>
      </c>
      <c r="R41" s="24" t="inlineStr"/>
      <c r="S41" s="27">
        <f>HYPERLINK("https://inoximporters.com/", "https://inoximporters.com/")</f>
        <v/>
      </c>
      <c r="T41" s="24" t="inlineStr">
        <is>
          <t>SHOP NO 6, 28 42 SHRI GANESH DARSHAN, SANT SENA MAHARAJ MARG, MUMBAI, MUMBAI, MAHARASHTRA, 400004</t>
        </is>
      </c>
      <c r="U41" s="24" t="inlineStr">
        <is>
          <t>High-volume merchant export trading desk</t>
        </is>
      </c>
    </row>
    <row r="42" ht="24" customHeight="1">
      <c r="A42" s="19" t="n">
        <v>39</v>
      </c>
      <c r="B42" s="20" t="inlineStr">
        <is>
          <t>POPATLAL NATHALAL SHAH</t>
        </is>
      </c>
      <c r="C42" s="20" t="inlineStr">
        <is>
          <t>Tier B: Lean Scale Powerhouse (11-50 Staff)</t>
        </is>
      </c>
      <c r="D42" s="20" t="inlineStr">
        <is>
          <t>101-250 Cr</t>
        </is>
      </c>
      <c r="E42" s="21" t="n">
        <v>175</v>
      </c>
      <c r="F42" s="21" t="n">
        <v>210</v>
      </c>
      <c r="G42" s="19" t="inlineStr">
        <is>
          <t>11-50</t>
        </is>
      </c>
      <c r="H42" s="22" t="n">
        <v>3.5</v>
      </c>
      <c r="I42" s="22" t="n">
        <v>4.2</v>
      </c>
      <c r="J42" s="20" t="inlineStr">
        <is>
          <t>Gems and Jewellery Products</t>
        </is>
      </c>
      <c r="K42" s="20" t="inlineStr">
        <is>
          <t>Goods</t>
        </is>
      </c>
      <c r="L42" s="20" t="inlineStr">
        <is>
          <t>Mumbai Suburban</t>
        </is>
      </c>
      <c r="M42" s="20" t="inlineStr">
        <is>
          <t>Maharashtra</t>
        </is>
      </c>
      <c r="N42" s="19" t="n">
        <v>1988</v>
      </c>
      <c r="O42" s="19" t="b">
        <v>0</v>
      </c>
      <c r="P42" s="20" t="inlineStr">
        <is>
          <t>0388052635</t>
        </is>
      </c>
      <c r="Q42" s="20" t="inlineStr">
        <is>
          <t>27AAAFP0468K1Z4</t>
        </is>
      </c>
      <c r="R42" s="20" t="inlineStr"/>
      <c r="S42" s="28">
        <f>HYPERLINK("https://www.pndiamonds.com/", "https://www.pndiamonds.com/")</f>
        <v/>
      </c>
      <c r="T42" s="20" t="inlineStr">
        <is>
          <t>GW-7022, 7TH FLOOR, BHARAT DIAMOND BOURSE, BANDRA KURLA COMPLEX, BANDRA EAST, MUMBAI, MUMBAI SUBURBAN, MAHARASHTRA, 400051</t>
        </is>
      </c>
      <c r="U42" s="20" t="inlineStr">
        <is>
          <t>High-volume merchant export trading desk</t>
        </is>
      </c>
    </row>
    <row r="43" ht="24" customHeight="1">
      <c r="A43" s="23" t="n">
        <v>40</v>
      </c>
      <c r="B43" s="24" t="inlineStr">
        <is>
          <t>NICE DIAMONDS INDIA) PRIVATE LIMITED</t>
        </is>
      </c>
      <c r="C43" s="24" t="inlineStr">
        <is>
          <t>Tier B: Lean Scale Powerhouse (11-50 Staff)</t>
        </is>
      </c>
      <c r="D43" s="24" t="inlineStr">
        <is>
          <t>101-250 Cr</t>
        </is>
      </c>
      <c r="E43" s="25" t="n">
        <v>175</v>
      </c>
      <c r="F43" s="25" t="n">
        <v>210</v>
      </c>
      <c r="G43" s="23" t="inlineStr">
        <is>
          <t>11-50</t>
        </is>
      </c>
      <c r="H43" s="26" t="n">
        <v>3.5</v>
      </c>
      <c r="I43" s="26" t="n">
        <v>4.2</v>
      </c>
      <c r="J43" s="24" t="inlineStr">
        <is>
          <t>Gems and Jewellery Products</t>
        </is>
      </c>
      <c r="K43" s="24" t="inlineStr">
        <is>
          <t>Goods</t>
        </is>
      </c>
      <c r="L43" s="24" t="inlineStr">
        <is>
          <t>Mumbai</t>
        </is>
      </c>
      <c r="M43" s="24" t="inlineStr">
        <is>
          <t>Maharashtra</t>
        </is>
      </c>
      <c r="N43" s="23" t="n">
        <v>2006</v>
      </c>
      <c r="O43" s="23" t="b">
        <v>0</v>
      </c>
      <c r="P43" s="24" t="inlineStr">
        <is>
          <t>0308011678</t>
        </is>
      </c>
      <c r="Q43" s="24" t="inlineStr">
        <is>
          <t>27AACCN3311Q1ZA</t>
        </is>
      </c>
      <c r="R43" s="24" t="inlineStr"/>
      <c r="S43" s="27">
        <f>HYPERLINK("https://www.nicediamonds.in", "https://www.nicediamonds.in")</f>
        <v/>
      </c>
      <c r="T43" s="24" t="inlineStr">
        <is>
          <t>235/237 4th Floor Venkatesh Bhawan, Kalbadevi Road, MUMBAI, MUMBAI, MAHARASHTRA, 400002</t>
        </is>
      </c>
      <c r="U43" s="24" t="inlineStr">
        <is>
          <t>Nice Diamonds (I) Pvt. Ltd. is a manufacturer, wholesaler and stockist of diamond jewellery in Mumbai with one of the widest collection across all categories. Incorporated in 2006, as a wholesaler in Zaveri Bazar, we started our own manufacturing uni</t>
        </is>
      </c>
    </row>
  </sheetData>
  <mergeCells count="2">
    <mergeCell ref="A1:U1"/>
    <mergeCell ref="A2:U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94"/>
  <sheetViews>
    <sheetView workbookViewId="0">
      <selection activeCell="A1" sqref="A1"/>
    </sheetView>
  </sheetViews>
  <sheetFormatPr baseColWidth="8" defaultRowHeight="15"/>
  <cols>
    <col width="45" customWidth="1" min="1" max="1"/>
    <col width="44" customWidth="1" min="2" max="2"/>
    <col width="45" customWidth="1" min="3" max="3"/>
    <col width="24" customWidth="1" min="4" max="4"/>
    <col width="23" customWidth="1" min="5" max="5"/>
    <col width="13" customWidth="1" min="6" max="6"/>
    <col width="45" customWidth="1" min="7" max="7"/>
    <col width="45" customWidth="1" min="8" max="8"/>
    <col width="45" customWidth="1" min="9" max="9"/>
    <col width="45" customWidth="1" min="10" max="10"/>
    <col width="45" customWidth="1" min="11" max="11"/>
    <col width="39" customWidth="1" min="12" max="12"/>
  </cols>
  <sheetData>
    <row r="1" ht="40" customHeight="1">
      <c r="A1" s="29" t="inlineStr">
        <is>
          <t>U.S. IMPORTERS &amp; BUYERS DIRECTORY (WITH SCRAPED WEB CONTACTS)</t>
        </is>
      </c>
    </row>
    <row r="2" ht="24" customHeight="1">
      <c r="A2" s="30" t="inlineStr">
        <is>
          <t>Total 190 Verified U.S. Corporate Importers | 121 Active Websites | 70 Direct Email Leads | Matched to Top Indian Export Districts</t>
        </is>
      </c>
    </row>
    <row r="3"/>
    <row r="4" ht="28" customHeight="1">
      <c r="A4" s="31" t="inlineStr">
        <is>
          <t>Company Name</t>
        </is>
      </c>
      <c r="B4" s="31" t="inlineStr">
        <is>
          <t>Target Indian Hub Match</t>
        </is>
      </c>
      <c r="C4" s="31" t="inlineStr">
        <is>
          <t>Industry Category</t>
        </is>
      </c>
      <c r="D4" s="31" t="inlineStr">
        <is>
          <t>City</t>
        </is>
      </c>
      <c r="E4" s="31" t="inlineStr">
        <is>
          <t>State</t>
        </is>
      </c>
      <c r="F4" s="31" t="inlineStr">
        <is>
          <t>IRS EIN</t>
        </is>
      </c>
      <c r="G4" s="31" t="inlineStr">
        <is>
          <t>Official Website</t>
        </is>
      </c>
      <c r="H4" s="31" t="inlineStr">
        <is>
          <t>Scraped Contact Email</t>
        </is>
      </c>
      <c r="I4" s="31" t="inlineStr">
        <is>
          <t>Scraped Phone Line</t>
        </is>
      </c>
      <c r="J4" s="31" t="inlineStr">
        <is>
          <t>Website Page Title</t>
        </is>
      </c>
      <c r="K4" s="31" t="inlineStr">
        <is>
          <t>Physical Address</t>
        </is>
      </c>
      <c r="L4" s="31" t="inlineStr">
        <is>
          <t>Portal Buyer ID</t>
        </is>
      </c>
    </row>
    <row r="5" ht="22" customHeight="1">
      <c r="A5" s="32" t="inlineStr">
        <is>
          <t>SUN &amp; MOON RITUALS LLC</t>
        </is>
      </c>
      <c r="B5" s="33" t="inlineStr">
        <is>
          <t>All-India (Agri &amp; Food Processing)</t>
        </is>
      </c>
      <c r="C5" s="32" t="inlineStr">
        <is>
          <t>Food Products</t>
        </is>
      </c>
      <c r="D5" s="33" t="inlineStr">
        <is>
          <t>Mount Dora</t>
        </is>
      </c>
      <c r="E5" s="33" t="inlineStr">
        <is>
          <t>Florida</t>
        </is>
      </c>
      <c r="F5" s="33" t="inlineStr"/>
      <c r="G5" s="32" t="inlineStr"/>
      <c r="H5" s="32" t="inlineStr"/>
      <c r="I5" s="32" t="inlineStr"/>
      <c r="J5" s="32" t="inlineStr"/>
      <c r="K5" s="32" t="inlineStr">
        <is>
          <t>1304 Calmito LN</t>
        </is>
      </c>
      <c r="L5" s="32" t="inlineStr">
        <is>
          <t>00334b99-0e37-412d-924c-2d2608f34262</t>
        </is>
      </c>
    </row>
    <row r="6" ht="22" customHeight="1">
      <c r="A6" s="34" t="inlineStr">
        <is>
          <t>First Steps Babywear Pvt Ltd</t>
        </is>
      </c>
      <c r="B6" s="35" t="inlineStr">
        <is>
          <t>Tiruppur &amp; Surat (Textiles &amp; Apparel)</t>
        </is>
      </c>
      <c r="C6" s="34" t="inlineStr">
        <is>
          <t>Textile &amp; Apparel Products</t>
        </is>
      </c>
      <c r="D6" s="35" t="inlineStr">
        <is>
          <t>Alabama</t>
        </is>
      </c>
      <c r="E6" s="35" t="inlineStr">
        <is>
          <t>New York</t>
        </is>
      </c>
      <c r="F6" s="35" t="inlineStr"/>
      <c r="G6" s="34" t="inlineStr"/>
      <c r="H6" s="34" t="inlineStr"/>
      <c r="I6" s="34" t="inlineStr"/>
      <c r="J6" s="34" t="inlineStr"/>
      <c r="K6" s="34" t="inlineStr">
        <is>
          <t>Plot No.E19.B, Phase-II Sipcot Industrial Complex Moranapalli Village Hosur – 635109 TamilNadu</t>
        </is>
      </c>
      <c r="L6" s="34" t="inlineStr">
        <is>
          <t>0092d2d5-733d-4adc-ac5a-2eae96ded80e</t>
        </is>
      </c>
    </row>
    <row r="7" ht="22" customHeight="1">
      <c r="A7" s="32" t="inlineStr">
        <is>
          <t>MEDHAS AI LLC</t>
        </is>
      </c>
      <c r="B7" s="33" t="inlineStr">
        <is>
          <t>General Trade</t>
        </is>
      </c>
      <c r="C7" s="32" t="inlineStr">
        <is>
          <t>General Trading</t>
        </is>
      </c>
      <c r="D7" s="33" t="inlineStr">
        <is>
          <t>Cherry Hill</t>
        </is>
      </c>
      <c r="E7" s="33" t="inlineStr">
        <is>
          <t>New Jersey</t>
        </is>
      </c>
      <c r="F7" s="33" t="inlineStr"/>
      <c r="G7" s="36" t="inlineStr">
        <is>
          <t>https://medhas.ai</t>
        </is>
      </c>
      <c r="H7" s="32" t="inlineStr"/>
      <c r="I7" s="32" t="inlineStr"/>
      <c r="J7" s="32" t="inlineStr">
        <is>
          <t>Medhas AI - Your Intelligent Partner for Ideas &amp; Creativity</t>
        </is>
      </c>
      <c r="K7" s="32" t="inlineStr">
        <is>
          <t>2230 Route 70W, STE 2</t>
        </is>
      </c>
      <c r="L7" s="32" t="inlineStr">
        <is>
          <t>0216e039-f539-485f-a86b-892fddb4b508</t>
        </is>
      </c>
    </row>
    <row r="8" ht="22" customHeight="1">
      <c r="A8" s="34" t="inlineStr">
        <is>
          <t>DrawingBoard Capital LLC</t>
        </is>
      </c>
      <c r="B8" s="35" t="inlineStr">
        <is>
          <t>General Trade</t>
        </is>
      </c>
      <c r="C8" s="34" t="inlineStr">
        <is>
          <t>Consultancy Services</t>
        </is>
      </c>
      <c r="D8" s="35" t="inlineStr">
        <is>
          <t>New York City</t>
        </is>
      </c>
      <c r="E8" s="35" t="inlineStr">
        <is>
          <t>New York</t>
        </is>
      </c>
      <c r="F8" s="35" t="inlineStr">
        <is>
          <t>99-2223523</t>
        </is>
      </c>
      <c r="G8" s="37" t="inlineStr">
        <is>
          <t>https://drawingboard.capital/</t>
        </is>
      </c>
      <c r="H8" s="34" t="inlineStr"/>
      <c r="I8" s="34" t="inlineStr">
        <is>
          <t>8516222439</t>
        </is>
      </c>
      <c r="J8" s="34" t="inlineStr">
        <is>
          <t>DrawingBoard Capital</t>
        </is>
      </c>
      <c r="K8" s="34" t="inlineStr">
        <is>
          <t>8 The Green, Ste A, Dover, DE</t>
        </is>
      </c>
      <c r="L8" s="34" t="inlineStr">
        <is>
          <t>02981263-e073-4f87-b6ec-322f938a46f3</t>
        </is>
      </c>
    </row>
    <row r="9" ht="22" customHeight="1">
      <c r="A9" s="32" t="inlineStr">
        <is>
          <t>United Impex LLC</t>
        </is>
      </c>
      <c r="B9" s="33" t="inlineStr">
        <is>
          <t>All-India (Agri &amp; Food Processing)</t>
        </is>
      </c>
      <c r="C9" s="32" t="inlineStr">
        <is>
          <t>Food Products</t>
        </is>
      </c>
      <c r="D9" s="33" t="inlineStr">
        <is>
          <t>Monmouth Junction</t>
        </is>
      </c>
      <c r="E9" s="33" t="inlineStr">
        <is>
          <t>New Jersey</t>
        </is>
      </c>
      <c r="F9" s="33" t="inlineStr">
        <is>
          <t>33-4860251</t>
        </is>
      </c>
      <c r="G9" s="32" t="inlineStr"/>
      <c r="H9" s="32" t="inlineStr"/>
      <c r="I9" s="32" t="inlineStr"/>
      <c r="J9" s="32" t="inlineStr"/>
      <c r="K9" s="32" t="inlineStr">
        <is>
          <t>MONMOUTH JCT, NJ 08852</t>
        </is>
      </c>
      <c r="L9" s="32" t="inlineStr">
        <is>
          <t>02e09c89-f21e-4b56-9a5e-4e6efe5a170b</t>
        </is>
      </c>
    </row>
    <row r="10" ht="22" customHeight="1">
      <c r="A10" s="34" t="inlineStr">
        <is>
          <t>ASSURION TECHNOLOGIES INC / DBA The Betel Leaf USA</t>
        </is>
      </c>
      <c r="B10" s="35" t="inlineStr">
        <is>
          <t>All-India (Agri &amp; Food Processing)</t>
        </is>
      </c>
      <c r="C10" s="34" t="inlineStr">
        <is>
          <t>Food Products</t>
        </is>
      </c>
      <c r="D10" s="35" t="inlineStr">
        <is>
          <t>Pawnee Dr</t>
        </is>
      </c>
      <c r="E10" s="35" t="inlineStr">
        <is>
          <t>Maryland</t>
        </is>
      </c>
      <c r="F10" s="35" t="inlineStr">
        <is>
          <t>93-3965079</t>
        </is>
      </c>
      <c r="G10" s="37" t="inlineStr">
        <is>
          <t>https://www.thebetelleafusa.com</t>
        </is>
      </c>
      <c r="H10" s="34" t="inlineStr">
        <is>
          <t>sales@thebetelleafusa.com</t>
        </is>
      </c>
      <c r="I10" s="34" t="inlineStr">
        <is>
          <t>15608056247, 5054213049, 9978349682</t>
        </is>
      </c>
      <c r="J10" s="34" t="inlineStr">
        <is>
          <t>The Betel Leaf USA</t>
        </is>
      </c>
      <c r="K10" s="34" t="inlineStr">
        <is>
          <t>12101 Pawnee Dr</t>
        </is>
      </c>
      <c r="L10" s="34" t="inlineStr">
        <is>
          <t>0454b795-2059-4542-a428-349fffd45fa2</t>
        </is>
      </c>
    </row>
    <row r="11" ht="22" customHeight="1">
      <c r="A11" s="32" t="inlineStr">
        <is>
          <t>PINAKA FOODS INCORPORATED</t>
        </is>
      </c>
      <c r="B11" s="33" t="inlineStr">
        <is>
          <t>All-India (Agri &amp; Food Processing)</t>
        </is>
      </c>
      <c r="C11" s="32" t="inlineStr">
        <is>
          <t>Food Products</t>
        </is>
      </c>
      <c r="D11" s="33" t="inlineStr">
        <is>
          <t>Piscataway</t>
        </is>
      </c>
      <c r="E11" s="33" t="inlineStr">
        <is>
          <t>New Jersey</t>
        </is>
      </c>
      <c r="F11" s="33" t="inlineStr">
        <is>
          <t>81-2618474</t>
        </is>
      </c>
      <c r="G11" s="36" t="inlineStr">
        <is>
          <t>https://pinakafoods.aidaform.com/productlist</t>
        </is>
      </c>
      <c r="H11" s="32" t="inlineStr"/>
      <c r="I11" s="32" t="inlineStr"/>
      <c r="J11" s="32" t="inlineStr"/>
      <c r="K11" s="32" t="inlineStr">
        <is>
          <t>5103 CUSTER ST</t>
        </is>
      </c>
      <c r="L11" s="32" t="inlineStr">
        <is>
          <t>0553d369-6eb4-4cf5-aa66-ad94812d7d9c</t>
        </is>
      </c>
    </row>
    <row r="12" ht="22" customHeight="1">
      <c r="A12" s="34" t="inlineStr">
        <is>
          <t>NELBERRY LLC</t>
        </is>
      </c>
      <c r="B12" s="35" t="inlineStr">
        <is>
          <t>All-India (Agri &amp; Food Processing)</t>
        </is>
      </c>
      <c r="C12" s="34" t="inlineStr">
        <is>
          <t>Agricultural or Allied Products</t>
        </is>
      </c>
      <c r="D12" s="35" t="inlineStr">
        <is>
          <t>Newton</t>
        </is>
      </c>
      <c r="E12" s="35" t="inlineStr">
        <is>
          <t>Massachusetts</t>
        </is>
      </c>
      <c r="F12" s="35" t="inlineStr">
        <is>
          <t>42-4483382</t>
        </is>
      </c>
      <c r="G12" s="34" t="inlineStr"/>
      <c r="H12" s="34" t="inlineStr"/>
      <c r="I12" s="34" t="inlineStr"/>
      <c r="J12" s="34" t="inlineStr"/>
      <c r="K12" s="34" t="inlineStr">
        <is>
          <t>57 NOBLE ST - 2</t>
        </is>
      </c>
      <c r="L12" s="34" t="inlineStr">
        <is>
          <t>062d239e-3d71-42b2-8932-6dc2566214c8</t>
        </is>
      </c>
    </row>
    <row r="13" ht="22" customHeight="1">
      <c r="A13" s="32" t="inlineStr">
        <is>
          <t>Narthanashaala LLC</t>
        </is>
      </c>
      <c r="B13" s="33" t="inlineStr">
        <is>
          <t>General Trade</t>
        </is>
      </c>
      <c r="C13" s="32" t="inlineStr">
        <is>
          <t>Education Services</t>
        </is>
      </c>
      <c r="D13" s="33" t="inlineStr">
        <is>
          <t>Woodinville</t>
        </is>
      </c>
      <c r="E13" s="33" t="inlineStr">
        <is>
          <t>Washington</t>
        </is>
      </c>
      <c r="F13" s="33" t="inlineStr">
        <is>
          <t>87-3323127</t>
        </is>
      </c>
      <c r="G13" s="32" t="inlineStr"/>
      <c r="H13" s="32" t="inlineStr"/>
      <c r="I13" s="32" t="inlineStr"/>
      <c r="J13" s="32" t="inlineStr"/>
      <c r="K13" s="32" t="inlineStr">
        <is>
          <t>18832 NE 140th pl Woodinville WA</t>
        </is>
      </c>
      <c r="L13" s="32" t="inlineStr">
        <is>
          <t>069e4533-b59d-4d97-b881-b6afa1290a31</t>
        </is>
      </c>
    </row>
    <row r="14" ht="22" customHeight="1">
      <c r="A14" s="34" t="inlineStr">
        <is>
          <t>RESHMI'S GROUP, INC</t>
        </is>
      </c>
      <c r="B14" s="35" t="inlineStr">
        <is>
          <t>All-India (Agri &amp; Food Processing)</t>
        </is>
      </c>
      <c r="C14" s="34" t="inlineStr">
        <is>
          <t>Food Products</t>
        </is>
      </c>
      <c r="D14" s="35" t="inlineStr">
        <is>
          <t>Tukwila</t>
        </is>
      </c>
      <c r="E14" s="35" t="inlineStr">
        <is>
          <t>Washington</t>
        </is>
      </c>
      <c r="F14" s="35" t="inlineStr"/>
      <c r="G14" s="37" t="inlineStr">
        <is>
          <t>https://www.reshmisgroup.com</t>
        </is>
      </c>
      <c r="H14" s="34" t="inlineStr">
        <is>
          <t>intl-segmenter@11.7.10, cs@rginw.com</t>
        </is>
      </c>
      <c r="I14" s="34" t="inlineStr">
        <is>
          <t>2147483647, 7809912141, 7824074074</t>
        </is>
      </c>
      <c r="J14" s="34" t="inlineStr">
        <is>
          <t>Reshmi's Group Inc | Snacks &amp; Food</t>
        </is>
      </c>
      <c r="K14" s="34" t="inlineStr">
        <is>
          <t>1120 ANDOVER PARK E</t>
        </is>
      </c>
      <c r="L14" s="34" t="inlineStr">
        <is>
          <t>07c6a2bb-5696-4b57-95e3-232722a91677</t>
        </is>
      </c>
    </row>
    <row r="15" ht="22" customHeight="1">
      <c r="A15" s="32" t="inlineStr">
        <is>
          <t>GLOWGREEN BIOFERTILIZERS LLC</t>
        </is>
      </c>
      <c r="B15" s="33" t="inlineStr">
        <is>
          <t>All-India (Agri &amp; Food Processing)</t>
        </is>
      </c>
      <c r="C15" s="32" t="inlineStr">
        <is>
          <t>Agricultural or Allied Products</t>
        </is>
      </c>
      <c r="D15" s="33" t="inlineStr">
        <is>
          <t>Mentor</t>
        </is>
      </c>
      <c r="E15" s="33" t="inlineStr">
        <is>
          <t>Ohio</t>
        </is>
      </c>
      <c r="F15" s="33" t="inlineStr">
        <is>
          <t>93-3947803</t>
        </is>
      </c>
      <c r="G15" s="32" t="inlineStr"/>
      <c r="H15" s="32" t="inlineStr"/>
      <c r="I15" s="32" t="inlineStr"/>
      <c r="J15" s="32" t="inlineStr"/>
      <c r="K15" s="32" t="inlineStr">
        <is>
          <t>5575 Snell Dr</t>
        </is>
      </c>
      <c r="L15" s="32" t="inlineStr">
        <is>
          <t>0c054788-9306-457b-ae96-f456bc69beb4</t>
        </is>
      </c>
    </row>
    <row r="16" ht="22" customHeight="1">
      <c r="A16" s="34" t="inlineStr">
        <is>
          <t>EASTERN LIQUORS USA INC</t>
        </is>
      </c>
      <c r="B16" s="35" t="inlineStr">
        <is>
          <t>All-India (Agri &amp; Food Processing)</t>
        </is>
      </c>
      <c r="C16" s="34" t="inlineStr">
        <is>
          <t>Food Products</t>
        </is>
      </c>
      <c r="D16" s="35" t="inlineStr">
        <is>
          <t>Westbury</t>
        </is>
      </c>
      <c r="E16" s="35" t="inlineStr">
        <is>
          <t>New York</t>
        </is>
      </c>
      <c r="F16" s="35" t="inlineStr">
        <is>
          <t>27-2528406</t>
        </is>
      </c>
      <c r="G16" s="37" t="inlineStr">
        <is>
          <t>http://www.easternliquorsusa.com</t>
        </is>
      </c>
      <c r="H16" s="34" t="inlineStr"/>
      <c r="I16" s="34" t="inlineStr"/>
      <c r="J16" s="34" t="inlineStr"/>
      <c r="K16" s="34" t="inlineStr">
        <is>
          <t>990 Westbury Rd, 2nd Floor</t>
        </is>
      </c>
      <c r="L16" s="34" t="inlineStr">
        <is>
          <t>0c84ce39-9c37-45e8-9e38-473a0f594dcc</t>
        </is>
      </c>
    </row>
    <row r="17" ht="22" customHeight="1">
      <c r="A17" s="32" t="inlineStr">
        <is>
          <t>YERI</t>
        </is>
      </c>
      <c r="B17" s="33" t="inlineStr">
        <is>
          <t>All-India (Agri &amp; Food Processing)</t>
        </is>
      </c>
      <c r="C17" s="32" t="inlineStr">
        <is>
          <t>Food Products</t>
        </is>
      </c>
      <c r="D17" s="33" t="inlineStr">
        <is>
          <t>New York City</t>
        </is>
      </c>
      <c r="E17" s="33" t="inlineStr">
        <is>
          <t>New York</t>
        </is>
      </c>
      <c r="F17" s="33" t="inlineStr">
        <is>
          <t>99-2494285</t>
        </is>
      </c>
      <c r="G17" s="36" t="inlineStr">
        <is>
          <t>https://yericoffee.com</t>
        </is>
      </c>
      <c r="H17" s="32" t="inlineStr"/>
      <c r="I17" s="32" t="inlineStr">
        <is>
          <t>17326821264, 16083808117, 8507264401</t>
        </is>
      </c>
      <c r="J17" s="32" t="inlineStr">
        <is>
          <t>Yeri Coffee | Unique Indian Specialty Coffee &amp; Ethical Sourcing</t>
        </is>
      </c>
      <c r="K17" s="32" t="inlineStr">
        <is>
          <t>159 W 126TH ST APT GB</t>
        </is>
      </c>
      <c r="L17" s="32" t="inlineStr">
        <is>
          <t>0cf98813-2dd0-433d-967c-553dec16c715</t>
        </is>
      </c>
    </row>
    <row r="18" ht="22" customHeight="1">
      <c r="A18" s="34" t="inlineStr">
        <is>
          <t>Mapleleaf Global Enterprises Ltd</t>
        </is>
      </c>
      <c r="B18" s="35" t="inlineStr">
        <is>
          <t>All-India (Agri &amp; Food Processing)</t>
        </is>
      </c>
      <c r="C18" s="34" t="inlineStr">
        <is>
          <t>Food Products</t>
        </is>
      </c>
      <c r="D18" s="35" t="inlineStr">
        <is>
          <t>Allen</t>
        </is>
      </c>
      <c r="E18" s="35" t="inlineStr">
        <is>
          <t>Texas</t>
        </is>
      </c>
      <c r="F18" s="35" t="inlineStr">
        <is>
          <t>37-1832773</t>
        </is>
      </c>
      <c r="G18" s="37" t="inlineStr">
        <is>
          <t>https://www.mapleleaf-global.net/</t>
        </is>
      </c>
      <c r="H18" s="34" t="inlineStr">
        <is>
          <t>intl-segmenter@11.7.10, lodash@4.17.23, mlglobal@mlgmail.net</t>
        </is>
      </c>
      <c r="I18" s="34" t="inlineStr">
        <is>
          <t>+1 469-519-1037, 810-7317540, 2545352419</t>
        </is>
      </c>
      <c r="J18" s="34" t="inlineStr">
        <is>
          <t>MapleLeaf Global USA | Mapleleaf</t>
        </is>
      </c>
      <c r="K18" s="34" t="inlineStr">
        <is>
          <t>1333 W McDermott Dr Ste 200</t>
        </is>
      </c>
      <c r="L18" s="34" t="inlineStr">
        <is>
          <t>0f248fc3-7dc0-417c-b415-e73af94fd0d9</t>
        </is>
      </c>
    </row>
    <row r="19" ht="22" customHeight="1">
      <c r="A19" s="32" t="inlineStr">
        <is>
          <t>SWAN AND CO LLC</t>
        </is>
      </c>
      <c r="B19" s="33" t="inlineStr">
        <is>
          <t>General Trade</t>
        </is>
      </c>
      <c r="C19" s="32" t="inlineStr">
        <is>
          <t>Miscellaneous Products</t>
        </is>
      </c>
      <c r="D19" s="33" t="inlineStr">
        <is>
          <t>Winter Park</t>
        </is>
      </c>
      <c r="E19" s="33" t="inlineStr">
        <is>
          <t>Florida</t>
        </is>
      </c>
      <c r="F19" s="33" t="inlineStr">
        <is>
          <t>42-4707078</t>
        </is>
      </c>
      <c r="G19" s="32" t="inlineStr"/>
      <c r="H19" s="32" t="inlineStr"/>
      <c r="I19" s="32" t="inlineStr"/>
      <c r="J19" s="32" t="inlineStr"/>
      <c r="K19" s="32" t="inlineStr">
        <is>
          <t>2359 UPPER PARK RD</t>
        </is>
      </c>
      <c r="L19" s="32" t="inlineStr">
        <is>
          <t>0fed2569-887c-4c2d-bd3f-04b5d0e709da</t>
        </is>
      </c>
    </row>
    <row r="20" ht="22" customHeight="1">
      <c r="A20" s="34" t="inlineStr">
        <is>
          <t>Nimisha Shukla, M.D., P.A. DBA 7 Days Pediatrics</t>
        </is>
      </c>
      <c r="B20" s="35" t="inlineStr">
        <is>
          <t>Ahmedabad (Pharma &amp; Medical)</t>
        </is>
      </c>
      <c r="C20" s="34" t="inlineStr">
        <is>
          <t>Healthcare Services including services by nurses, physiotherapist and paramedical personnel</t>
        </is>
      </c>
      <c r="D20" s="35" t="inlineStr">
        <is>
          <t>Edison</t>
        </is>
      </c>
      <c r="E20" s="35" t="inlineStr">
        <is>
          <t>New Jersey</t>
        </is>
      </c>
      <c r="F20" s="35" t="inlineStr">
        <is>
          <t>22-3759996</t>
        </is>
      </c>
      <c r="G20" s="37" t="inlineStr">
        <is>
          <t>https://www.7dayspediatrics.com</t>
        </is>
      </c>
      <c r="H20" s="34" t="inlineStr"/>
      <c r="I20" s="34" t="inlineStr"/>
      <c r="J20" s="34" t="inlineStr"/>
      <c r="K20" s="34" t="inlineStr">
        <is>
          <t>1802 Oak Tree Road</t>
        </is>
      </c>
      <c r="L20" s="34" t="inlineStr">
        <is>
          <t>10f8426e-48c8-4add-ad08-8d64fdfc26a4</t>
        </is>
      </c>
    </row>
    <row r="21" ht="22" customHeight="1">
      <c r="A21" s="32" t="inlineStr">
        <is>
          <t>MSN Pharmaceuticals Inc</t>
        </is>
      </c>
      <c r="B21" s="33" t="inlineStr">
        <is>
          <t>Ahmedabad (Pharma &amp; Medical)</t>
        </is>
      </c>
      <c r="C21" s="32" t="inlineStr">
        <is>
          <t>Pharmaceutical Products</t>
        </is>
      </c>
      <c r="D21" s="33" t="inlineStr">
        <is>
          <t>Bridgewater</t>
        </is>
      </c>
      <c r="E21" s="33" t="inlineStr">
        <is>
          <t>New Jersey</t>
        </is>
      </c>
      <c r="F21" s="33" t="inlineStr">
        <is>
          <t>46-4327516</t>
        </is>
      </c>
      <c r="G21" s="32" t="inlineStr"/>
      <c r="H21" s="32" t="inlineStr"/>
      <c r="I21" s="32" t="inlineStr"/>
      <c r="J21" s="32" t="inlineStr"/>
      <c r="K21" s="32" t="inlineStr">
        <is>
          <t>20 Duke Road</t>
        </is>
      </c>
      <c r="L21" s="32" t="inlineStr">
        <is>
          <t>11c82bac-00f2-436a-a932-586ecac77b3d</t>
        </is>
      </c>
    </row>
    <row r="22" ht="22" customHeight="1">
      <c r="A22" s="34" t="inlineStr">
        <is>
          <t>ANYWORKS CRAFT CO</t>
        </is>
      </c>
      <c r="B22" s="35" t="inlineStr">
        <is>
          <t>General Trade</t>
        </is>
      </c>
      <c r="C22" s="34" t="inlineStr">
        <is>
          <t>Miscellaneous Products</t>
        </is>
      </c>
      <c r="D22" s="35" t="inlineStr">
        <is>
          <t>Flower Mound</t>
        </is>
      </c>
      <c r="E22" s="35" t="inlineStr">
        <is>
          <t>Texas</t>
        </is>
      </c>
      <c r="F22" s="35" t="inlineStr">
        <is>
          <t>41-4412397</t>
        </is>
      </c>
      <c r="G22" s="37" t="inlineStr">
        <is>
          <t>https://anyworkscraft.com</t>
        </is>
      </c>
      <c r="H22" s="34" t="inlineStr">
        <is>
          <t>info@anyworkscraft.com</t>
        </is>
      </c>
      <c r="I22" s="34" t="inlineStr">
        <is>
          <t>6158214649, 17737981289, 17744028955</t>
        </is>
      </c>
      <c r="J22" s="34" t="inlineStr">
        <is>
          <t>AnyWorks Craft Co. | Explore Custom Gifts - Book Now</t>
        </is>
      </c>
      <c r="K22" s="34" t="inlineStr">
        <is>
          <t>2220 NOTTINGHAM ST</t>
        </is>
      </c>
      <c r="L22" s="34" t="inlineStr">
        <is>
          <t>12f18062-29cd-43e9-818f-d2751d69699b</t>
        </is>
      </c>
    </row>
    <row r="23" ht="22" customHeight="1">
      <c r="A23" s="32" t="inlineStr">
        <is>
          <t>CARTGRAPH AI INC</t>
        </is>
      </c>
      <c r="B23" s="33" t="inlineStr">
        <is>
          <t>General Trade</t>
        </is>
      </c>
      <c r="C23" s="32" t="inlineStr">
        <is>
          <t>Miscellaneous Products</t>
        </is>
      </c>
      <c r="D23" s="33" t="inlineStr">
        <is>
          <t>Fremont</t>
        </is>
      </c>
      <c r="E23" s="33" t="inlineStr">
        <is>
          <t>California</t>
        </is>
      </c>
      <c r="F23" s="33" t="inlineStr">
        <is>
          <t>42-2194929</t>
        </is>
      </c>
      <c r="G23" s="32" t="inlineStr"/>
      <c r="H23" s="32" t="inlineStr"/>
      <c r="I23" s="32" t="inlineStr"/>
      <c r="J23" s="32" t="inlineStr"/>
      <c r="K23" s="32" t="inlineStr">
        <is>
          <t>39493 GALLUADET DRIVE APT 243 FREMONT CA 94538</t>
        </is>
      </c>
      <c r="L23" s="32" t="inlineStr">
        <is>
          <t>136ca8ae-0011-4d36-9337-d096e46b44c3</t>
        </is>
      </c>
    </row>
    <row r="24" ht="22" customHeight="1">
      <c r="A24" s="34" t="inlineStr">
        <is>
          <t>NAROLA USA INC</t>
        </is>
      </c>
      <c r="B24" s="35" t="inlineStr">
        <is>
          <t>Surat &amp; Mumbai (Gems &amp; Jewelry)</t>
        </is>
      </c>
      <c r="C24" s="34" t="inlineStr">
        <is>
          <t>Gems and Jewellery Products</t>
        </is>
      </c>
      <c r="D24" s="35" t="inlineStr">
        <is>
          <t>Newyork</t>
        </is>
      </c>
      <c r="E24" s="35" t="inlineStr">
        <is>
          <t>New York</t>
        </is>
      </c>
      <c r="F24" s="35" t="inlineStr">
        <is>
          <t>99-2192509</t>
        </is>
      </c>
      <c r="G24" s="37" t="inlineStr">
        <is>
          <t>https://www.narola.in</t>
        </is>
      </c>
      <c r="H24" s="34" t="inlineStr">
        <is>
          <t>aos@2.3.1</t>
        </is>
      </c>
      <c r="I24" s="34" t="inlineStr">
        <is>
          <t>6705448336</t>
        </is>
      </c>
      <c r="J24" s="34" t="inlineStr">
        <is>
          <t>Narola Diamonds</t>
        </is>
      </c>
      <c r="K24" s="34" t="inlineStr">
        <is>
          <t>580 FIFTH AVE, SUITE 713</t>
        </is>
      </c>
      <c r="L24" s="34" t="inlineStr">
        <is>
          <t>13920833-aed8-429d-a50f-deaa84175b4e</t>
        </is>
      </c>
    </row>
    <row r="25" ht="22" customHeight="1">
      <c r="A25" s="32" t="inlineStr">
        <is>
          <t>Quadrant Technologies LLC</t>
        </is>
      </c>
      <c r="B25" s="33" t="inlineStr">
        <is>
          <t>General Trade</t>
        </is>
      </c>
      <c r="C25" s="32" t="inlineStr">
        <is>
          <t>Information Technology (IT &amp; ITES) Services</t>
        </is>
      </c>
      <c r="D25" s="33" t="inlineStr">
        <is>
          <t>Redmond</t>
        </is>
      </c>
      <c r="E25" s="33" t="inlineStr">
        <is>
          <t>Washington</t>
        </is>
      </c>
      <c r="F25" s="33" t="inlineStr">
        <is>
          <t>30-0226524</t>
        </is>
      </c>
      <c r="G25" s="36" t="inlineStr">
        <is>
          <t>https://www.quadranttechnologies.com</t>
        </is>
      </c>
      <c r="H25" s="32" t="inlineStr">
        <is>
          <t>privacy@quadranttechnologies.com</t>
        </is>
      </c>
      <c r="I25" s="32" t="inlineStr">
        <is>
          <t>9712159624, 1977855-1024, 425-296-1122</t>
        </is>
      </c>
      <c r="J25" s="32" t="inlineStr">
        <is>
          <t>AI &amp; Data Modernization Consulting | Quadrant Technologies</t>
        </is>
      </c>
      <c r="K25" s="32" t="inlineStr">
        <is>
          <t>5020 148TH Ave NE Suite#250</t>
        </is>
      </c>
      <c r="L25" s="32" t="inlineStr">
        <is>
          <t>146c3136-bcfe-4a28-b4f1-f2fed64a0b9a</t>
        </is>
      </c>
    </row>
    <row r="26" ht="22" customHeight="1">
      <c r="A26" s="34" t="inlineStr">
        <is>
          <t>Smart Blinds LLC</t>
        </is>
      </c>
      <c r="B26" s="35" t="inlineStr">
        <is>
          <t>General Trade</t>
        </is>
      </c>
      <c r="C26" s="34" t="inlineStr">
        <is>
          <t>Others (Goods)</t>
        </is>
      </c>
      <c r="D26" s="35" t="inlineStr">
        <is>
          <t>Redmond</t>
        </is>
      </c>
      <c r="E26" s="35" t="inlineStr">
        <is>
          <t>Washington</t>
        </is>
      </c>
      <c r="F26" s="35" t="inlineStr">
        <is>
          <t>93-2975068</t>
        </is>
      </c>
      <c r="G26" s="37" t="inlineStr">
        <is>
          <t>https://smartblindspro.com</t>
        </is>
      </c>
      <c r="H26" s="34" t="inlineStr">
        <is>
          <t>admin@smartblindshub.com, sales@smartblindspro.com</t>
        </is>
      </c>
      <c r="I26" s="34" t="inlineStr">
        <is>
          <t>+1 5642626915, 17813858591, (564) 262-6915</t>
        </is>
      </c>
      <c r="J26" s="34" t="inlineStr">
        <is>
          <t>Smart Blinds™ - Premium Custom Window Blinds &amp; Shades</t>
        </is>
      </c>
      <c r="K26" s="34" t="inlineStr">
        <is>
          <t>15326 Old Redmond Road</t>
        </is>
      </c>
      <c r="L26" s="34" t="inlineStr">
        <is>
          <t>156fb854-b35f-4613-9d9f-44a448e05880</t>
        </is>
      </c>
    </row>
    <row r="27" ht="22" customHeight="1">
      <c r="A27" s="32" t="inlineStr">
        <is>
          <t>Glow Far Services and Trading LLC</t>
        </is>
      </c>
      <c r="B27" s="33" t="inlineStr">
        <is>
          <t>General Trade</t>
        </is>
      </c>
      <c r="C27" s="32" t="inlineStr">
        <is>
          <t>Wholesale Trade Services</t>
        </is>
      </c>
      <c r="D27" s="33" t="inlineStr">
        <is>
          <t>Cypress</t>
        </is>
      </c>
      <c r="E27" s="33" t="inlineStr">
        <is>
          <t>Texas</t>
        </is>
      </c>
      <c r="F27" s="33" t="inlineStr">
        <is>
          <t>41-2943416</t>
        </is>
      </c>
      <c r="G27" s="32" t="inlineStr"/>
      <c r="H27" s="32" t="inlineStr"/>
      <c r="I27" s="32" t="inlineStr"/>
      <c r="J27" s="32" t="inlineStr"/>
      <c r="K27" s="32" t="inlineStr">
        <is>
          <t>21834 Kintai Ridge Drive</t>
        </is>
      </c>
      <c r="L27" s="32" t="inlineStr">
        <is>
          <t>15bac9b5-ed98-47f2-947e-a5202a7bd55a</t>
        </is>
      </c>
    </row>
    <row r="28" ht="22" customHeight="1">
      <c r="A28" s="34" t="inlineStr">
        <is>
          <t>Applied Textiles</t>
        </is>
      </c>
      <c r="B28" s="35" t="inlineStr">
        <is>
          <t>General Trade</t>
        </is>
      </c>
      <c r="C28" s="34" t="inlineStr">
        <is>
          <t>Distribution Services</t>
        </is>
      </c>
      <c r="D28" s="35" t="inlineStr">
        <is>
          <t>Byron Center</t>
        </is>
      </c>
      <c r="E28" s="35" t="inlineStr">
        <is>
          <t>Michigan</t>
        </is>
      </c>
      <c r="F28" s="35" t="inlineStr">
        <is>
          <t>38-3046028</t>
        </is>
      </c>
      <c r="G28" s="37" t="inlineStr">
        <is>
          <t>https://www.applied-textiles.com</t>
        </is>
      </c>
      <c r="H28" s="34" t="inlineStr">
        <is>
          <t>contact@applied-textiles.com</t>
        </is>
      </c>
      <c r="I28" s="34" t="inlineStr">
        <is>
          <t>18668916266, 9712159624, 5802272656</t>
        </is>
      </c>
      <c r="J28" s="34" t="inlineStr">
        <is>
          <t>Home - Applied Textiles - Alta™, Certified Testing, And More
                -
                Appli</t>
        </is>
      </c>
      <c r="K28" s="34" t="inlineStr">
        <is>
          <t>555 76th Street Southwest</t>
        </is>
      </c>
      <c r="L28" s="34" t="inlineStr">
        <is>
          <t>17d810a6-431b-41bd-9fa3-c4336eabbbd7</t>
        </is>
      </c>
    </row>
    <row r="29" ht="22" customHeight="1">
      <c r="A29" s="32" t="inlineStr">
        <is>
          <t>ICAI OHIO CHAPTER</t>
        </is>
      </c>
      <c r="B29" s="33" t="inlineStr">
        <is>
          <t>General Trade</t>
        </is>
      </c>
      <c r="C29" s="32" t="inlineStr">
        <is>
          <t>Others (Services)</t>
        </is>
      </c>
      <c r="D29" s="33" t="inlineStr">
        <is>
          <t>Mason</t>
        </is>
      </c>
      <c r="E29" s="33" t="inlineStr">
        <is>
          <t>Ohio</t>
        </is>
      </c>
      <c r="F29" s="33" t="inlineStr"/>
      <c r="G29" s="36" t="inlineStr">
        <is>
          <t>https://icaiohio.org</t>
        </is>
      </c>
      <c r="H29" s="32" t="inlineStr">
        <is>
          <t>wght@9..144</t>
        </is>
      </c>
      <c r="I29" s="32" t="inlineStr"/>
      <c r="J29" s="32" t="inlineStr">
        <is>
          <t>ICAI Ohio Chapter | Upcoming Seminar</t>
        </is>
      </c>
      <c r="K29" s="32" t="inlineStr">
        <is>
          <t>6217 Green Meadow</t>
        </is>
      </c>
      <c r="L29" s="32" t="inlineStr">
        <is>
          <t>1968e378-5ed0-49dc-b1bd-54285b71ba76</t>
        </is>
      </c>
    </row>
    <row r="30" ht="22" customHeight="1">
      <c r="A30" s="34" t="inlineStr">
        <is>
          <t>SOMA BEVERAGE LLC</t>
        </is>
      </c>
      <c r="B30" s="35" t="inlineStr">
        <is>
          <t>General Trade</t>
        </is>
      </c>
      <c r="C30" s="34" t="inlineStr">
        <is>
          <t>General Trading</t>
        </is>
      </c>
      <c r="D30" s="35" t="inlineStr">
        <is>
          <t>Glenview</t>
        </is>
      </c>
      <c r="E30" s="35" t="inlineStr">
        <is>
          <t>Illinois</t>
        </is>
      </c>
      <c r="F30" s="35" t="inlineStr">
        <is>
          <t>88-1746027</t>
        </is>
      </c>
      <c r="G30" s="34" t="inlineStr"/>
      <c r="H30" s="34" t="inlineStr"/>
      <c r="I30" s="34" t="inlineStr"/>
      <c r="J30" s="34" t="inlineStr"/>
      <c r="K30" s="34" t="inlineStr">
        <is>
          <t>4203 QUINLAN RD APT 202B</t>
        </is>
      </c>
      <c r="L30" s="34" t="inlineStr">
        <is>
          <t>197ad99b-aba0-4dae-9859-46b6c7193ddf</t>
        </is>
      </c>
    </row>
    <row r="31" ht="22" customHeight="1">
      <c r="A31" s="32" t="inlineStr">
        <is>
          <t>Seven Hills IMEX TX LLC</t>
        </is>
      </c>
      <c r="B31" s="33" t="inlineStr">
        <is>
          <t>All-India (Agri &amp; Food Processing)</t>
        </is>
      </c>
      <c r="C31" s="32" t="inlineStr">
        <is>
          <t>Agricultural or Allied Products</t>
        </is>
      </c>
      <c r="D31" s="33" t="inlineStr">
        <is>
          <t>Austin</t>
        </is>
      </c>
      <c r="E31" s="33" t="inlineStr">
        <is>
          <t>Texas</t>
        </is>
      </c>
      <c r="F31" s="33" t="inlineStr">
        <is>
          <t>39-4694237</t>
        </is>
      </c>
      <c r="G31" s="32" t="inlineStr"/>
      <c r="H31" s="32" t="inlineStr"/>
      <c r="I31" s="32" t="inlineStr"/>
      <c r="J31" s="32" t="inlineStr"/>
      <c r="K31" s="32" t="inlineStr">
        <is>
          <t>5900 Balcones Drive Ste 100</t>
        </is>
      </c>
      <c r="L31" s="32" t="inlineStr">
        <is>
          <t>1a93a164-b114-4003-b55d-62c97fe516a5</t>
        </is>
      </c>
    </row>
    <row r="32" ht="22" customHeight="1">
      <c r="A32" s="34" t="inlineStr">
        <is>
          <t>Alphabet Solutions LLC</t>
        </is>
      </c>
      <c r="B32" s="35" t="inlineStr">
        <is>
          <t>General Trade</t>
        </is>
      </c>
      <c r="C32" s="34" t="inlineStr">
        <is>
          <t>Consultancy Services</t>
        </is>
      </c>
      <c r="D32" s="35" t="inlineStr">
        <is>
          <t>Rutherford</t>
        </is>
      </c>
      <c r="E32" s="35" t="inlineStr">
        <is>
          <t>New Jersey</t>
        </is>
      </c>
      <c r="F32" s="35" t="inlineStr">
        <is>
          <t>33-3080191</t>
        </is>
      </c>
      <c r="G32" s="34" t="inlineStr"/>
      <c r="H32" s="34" t="inlineStr"/>
      <c r="I32" s="34" t="inlineStr"/>
      <c r="J32" s="34" t="inlineStr"/>
      <c r="K32" s="34" t="inlineStr">
        <is>
          <t>chandakpoooja31@gmail.com</t>
        </is>
      </c>
      <c r="L32" s="34" t="inlineStr">
        <is>
          <t>1b948a9a-c60c-49d9-bc99-ae918913e160</t>
        </is>
      </c>
    </row>
    <row r="33" ht="22" customHeight="1">
      <c r="A33" s="32" t="inlineStr">
        <is>
          <t>MANNA FOODS LLC</t>
        </is>
      </c>
      <c r="B33" s="33" t="inlineStr">
        <is>
          <t>All-India (Agri &amp; Food Processing)</t>
        </is>
      </c>
      <c r="C33" s="32" t="inlineStr">
        <is>
          <t>Food Products</t>
        </is>
      </c>
      <c r="D33" s="33" t="inlineStr">
        <is>
          <t>Springfield</t>
        </is>
      </c>
      <c r="E33" s="33" t="inlineStr">
        <is>
          <t>Virginia</t>
        </is>
      </c>
      <c r="F33" s="33" t="inlineStr">
        <is>
          <t>39-2125804</t>
        </is>
      </c>
      <c r="G33" s="36" t="inlineStr">
        <is>
          <t>https://www.MannaFoodsLLC.com</t>
        </is>
      </c>
      <c r="H33" s="32" t="inlineStr"/>
      <c r="I33" s="32" t="inlineStr"/>
      <c r="J33" s="32" t="inlineStr"/>
      <c r="K33" s="32" t="inlineStr">
        <is>
          <t>7628 SOUTHERN OAK DR</t>
        </is>
      </c>
      <c r="L33" s="32" t="inlineStr">
        <is>
          <t>1d1f8db7-2ccf-4985-a87a-9eea9b5fe498</t>
        </is>
      </c>
    </row>
    <row r="34" ht="22" customHeight="1">
      <c r="A34" s="34" t="inlineStr">
        <is>
          <t>NEXTGEN SURFACES LLC</t>
        </is>
      </c>
      <c r="B34" s="35" t="inlineStr">
        <is>
          <t>General Trade</t>
        </is>
      </c>
      <c r="C34" s="34" t="inlineStr">
        <is>
          <t>Stone, Ceramic, Glassware, etc.</t>
        </is>
      </c>
      <c r="D34" s="35" t="inlineStr">
        <is>
          <t>Monroe Twp</t>
        </is>
      </c>
      <c r="E34" s="35" t="inlineStr">
        <is>
          <t>New Jersey</t>
        </is>
      </c>
      <c r="F34" s="35" t="inlineStr">
        <is>
          <t>92-3852331</t>
        </is>
      </c>
      <c r="G34" s="37" t="inlineStr">
        <is>
          <t>https://NextGenSurfaces.com</t>
        </is>
      </c>
      <c r="H34" s="34" t="inlineStr">
        <is>
          <t>trade@nextgensurfaces.com, Trade@nextgensurfaces.com, you@email.com</t>
        </is>
      </c>
      <c r="I34" s="34" t="inlineStr">
        <is>
          <t>12707519531, (973) 873 0100, 8756782316</t>
        </is>
      </c>
      <c r="J34" s="34" t="inlineStr">
        <is>
          <t>Best Rated Luxury Vinyl Plank Flooring | Nextgen Surfaces Flooring Supplier</t>
        </is>
      </c>
      <c r="K34" s="34" t="inlineStr">
        <is>
          <t>7 HELEN CT</t>
        </is>
      </c>
      <c r="L34" s="34" t="inlineStr">
        <is>
          <t>1eafbc84-69a9-4e19-89fc-73a72a7f8358</t>
        </is>
      </c>
    </row>
    <row r="35" ht="22" customHeight="1">
      <c r="A35" s="32" t="inlineStr">
        <is>
          <t>CATION CONSULTANCY</t>
        </is>
      </c>
      <c r="B35" s="33" t="inlineStr">
        <is>
          <t>Surat &amp; Mumbai (Gems &amp; Jewelry)</t>
        </is>
      </c>
      <c r="C35" s="32" t="inlineStr">
        <is>
          <t>Gems and Jewellery Products</t>
        </is>
      </c>
      <c r="D35" s="33" t="inlineStr">
        <is>
          <t>Willowmore Cedar Dr</t>
        </is>
      </c>
      <c r="E35" s="33" t="inlineStr">
        <is>
          <t>Florida</t>
        </is>
      </c>
      <c r="F35" s="33" t="inlineStr">
        <is>
          <t>92-3985603</t>
        </is>
      </c>
      <c r="G35" s="32" t="inlineStr"/>
      <c r="H35" s="32" t="inlineStr"/>
      <c r="I35" s="32" t="inlineStr"/>
      <c r="J35" s="32" t="inlineStr"/>
      <c r="K35" s="32" t="inlineStr">
        <is>
          <t>18929</t>
        </is>
      </c>
      <c r="L35" s="32" t="inlineStr">
        <is>
          <t>20f55e8a-be29-48cd-a525-fb9f8878cc92</t>
        </is>
      </c>
    </row>
    <row r="36" ht="22" customHeight="1">
      <c r="A36" s="34" t="inlineStr">
        <is>
          <t>Real Gems, Inc.</t>
        </is>
      </c>
      <c r="B36" s="35" t="inlineStr">
        <is>
          <t>Surat &amp; Mumbai (Gems &amp; Jewelry)</t>
        </is>
      </c>
      <c r="C36" s="34" t="inlineStr">
        <is>
          <t>Gems and Jewellery Products</t>
        </is>
      </c>
      <c r="D36" s="35" t="inlineStr">
        <is>
          <t>Newyork</t>
        </is>
      </c>
      <c r="E36" s="35" t="inlineStr">
        <is>
          <t>New York</t>
        </is>
      </c>
      <c r="F36" s="35" t="inlineStr">
        <is>
          <t>13-2807436</t>
        </is>
      </c>
      <c r="G36" s="37" t="inlineStr">
        <is>
          <t>https://www.realgemsinc.com</t>
        </is>
      </c>
      <c r="H36" s="34" t="inlineStr">
        <is>
          <t>info@realgemsinc.com, online@realgemsinc.com</t>
        </is>
      </c>
      <c r="I36" s="34" t="inlineStr">
        <is>
          <t>4515362071, 3105060317, 3285521177</t>
        </is>
      </c>
      <c r="J36" s="34" t="inlineStr">
        <is>
          <t>Emerald Colored Gemstones – Real Gems Inc.</t>
        </is>
      </c>
      <c r="K36" s="34" t="inlineStr">
        <is>
          <t>36 W 44th ST, Suite 816</t>
        </is>
      </c>
      <c r="L36" s="34" t="inlineStr">
        <is>
          <t>21477e28-e2ef-455c-b8b4-da40275b5b8b</t>
        </is>
      </c>
    </row>
    <row r="37" ht="22" customHeight="1">
      <c r="A37" s="32" t="inlineStr">
        <is>
          <t>SUBIECO USA LLC</t>
        </is>
      </c>
      <c r="B37" s="33" t="inlineStr">
        <is>
          <t>General Trade</t>
        </is>
      </c>
      <c r="C37" s="32" t="inlineStr">
        <is>
          <t>Others (Goods)</t>
        </is>
      </c>
      <c r="D37" s="33" t="inlineStr">
        <is>
          <t>Houston</t>
        </is>
      </c>
      <c r="E37" s="33" t="inlineStr">
        <is>
          <t>Texas</t>
        </is>
      </c>
      <c r="F37" s="33" t="inlineStr">
        <is>
          <t>38-4379275</t>
        </is>
      </c>
      <c r="G37" s="32" t="inlineStr"/>
      <c r="H37" s="32" t="inlineStr"/>
      <c r="I37" s="32" t="inlineStr"/>
      <c r="J37" s="32" t="inlineStr"/>
      <c r="K37" s="32" t="inlineStr">
        <is>
          <t>303 VAT ROAD</t>
        </is>
      </c>
      <c r="L37" s="32" t="inlineStr">
        <is>
          <t>21985a52-ce5c-4a7e-a4c3-9477741d5fdd</t>
        </is>
      </c>
    </row>
    <row r="38" ht="22" customHeight="1">
      <c r="A38" s="34" t="inlineStr">
        <is>
          <t>SPICY TANGO LLC</t>
        </is>
      </c>
      <c r="B38" s="35" t="inlineStr">
        <is>
          <t>All-India (Agri &amp; Food Processing)</t>
        </is>
      </c>
      <c r="C38" s="34" t="inlineStr">
        <is>
          <t>Food Products</t>
        </is>
      </c>
      <c r="D38" s="35" t="inlineStr">
        <is>
          <t>Katy</t>
        </is>
      </c>
      <c r="E38" s="35" t="inlineStr">
        <is>
          <t>Texas</t>
        </is>
      </c>
      <c r="F38" s="35" t="inlineStr">
        <is>
          <t>84-2690722</t>
        </is>
      </c>
      <c r="G38" s="37" t="inlineStr">
        <is>
          <t>https://www.spicytango.com</t>
        </is>
      </c>
      <c r="H38" s="34" t="inlineStr">
        <is>
          <t>intl-segmenter@11.7.10</t>
        </is>
      </c>
      <c r="I38" s="34" t="inlineStr">
        <is>
          <t>1.9924062499, 9288338191, 927539.5072</t>
        </is>
      </c>
      <c r="J38" s="34" t="inlineStr">
        <is>
          <t>Spicy Tango | South Indian Pickles, Dips and Spices | Katy</t>
        </is>
      </c>
      <c r="K38" s="34" t="inlineStr">
        <is>
          <t>8011 CATALINA ISLAND DR</t>
        </is>
      </c>
      <c r="L38" s="34" t="inlineStr">
        <is>
          <t>21d88f08-a645-4726-9f81-70a6c9765a30</t>
        </is>
      </c>
    </row>
    <row r="39" ht="22" customHeight="1">
      <c r="A39" s="32" t="inlineStr">
        <is>
          <t>KIRTI GLOBAL LLC</t>
        </is>
      </c>
      <c r="B39" s="33" t="inlineStr">
        <is>
          <t>Surat &amp; Mumbai (Gems &amp; Jewelry)</t>
        </is>
      </c>
      <c r="C39" s="32" t="inlineStr">
        <is>
          <t>Gems and Jewellery Products</t>
        </is>
      </c>
      <c r="D39" s="33" t="inlineStr">
        <is>
          <t>Cedar Grove</t>
        </is>
      </c>
      <c r="E39" s="33" t="inlineStr">
        <is>
          <t>New Jersey</t>
        </is>
      </c>
      <c r="F39" s="33" t="inlineStr">
        <is>
          <t>38-4339674</t>
        </is>
      </c>
      <c r="G39" s="32" t="inlineStr"/>
      <c r="H39" s="32" t="inlineStr"/>
      <c r="I39" s="32" t="inlineStr"/>
      <c r="J39" s="32" t="inlineStr"/>
      <c r="K39" s="32" t="inlineStr">
        <is>
          <t>29 CHESTNUT CT</t>
        </is>
      </c>
      <c r="L39" s="32" t="inlineStr">
        <is>
          <t>23f5bc3a-e48b-4de5-945f-0cdeb67343f6</t>
        </is>
      </c>
    </row>
    <row r="40" ht="22" customHeight="1">
      <c r="A40" s="34" t="inlineStr">
        <is>
          <t>RELIANCE SERVICE</t>
        </is>
      </c>
      <c r="B40" s="35" t="inlineStr">
        <is>
          <t>All-India (Agri &amp; Food Processing)</t>
        </is>
      </c>
      <c r="C40" s="34" t="inlineStr">
        <is>
          <t>Food Products</t>
        </is>
      </c>
      <c r="D40" s="35" t="inlineStr">
        <is>
          <t>Skokie</t>
        </is>
      </c>
      <c r="E40" s="35" t="inlineStr">
        <is>
          <t>Illinois</t>
        </is>
      </c>
      <c r="F40" s="35" t="inlineStr">
        <is>
          <t>20-1741458</t>
        </is>
      </c>
      <c r="G40" s="37" t="inlineStr">
        <is>
          <t>https://www.relianceservice.us</t>
        </is>
      </c>
      <c r="H40" s="34" t="inlineStr">
        <is>
          <t>relianceusa@gmail.com</t>
        </is>
      </c>
      <c r="I40" s="34" t="inlineStr">
        <is>
          <t>+1-847-322-2255</t>
        </is>
      </c>
      <c r="J40" s="34" t="inlineStr">
        <is>
          <t>Reliance Services</t>
        </is>
      </c>
      <c r="K40" s="34" t="inlineStr">
        <is>
          <t>7518 ST LOUIS AVENUE 1036</t>
        </is>
      </c>
      <c r="L40" s="34" t="inlineStr">
        <is>
          <t>297e5cc1-39a6-460a-b624-096ea608be78</t>
        </is>
      </c>
    </row>
    <row r="41" ht="22" customHeight="1">
      <c r="A41" s="32" t="inlineStr">
        <is>
          <t>LIDHI LLC</t>
        </is>
      </c>
      <c r="B41" s="33" t="inlineStr">
        <is>
          <t>Tiruppur &amp; Surat (Textiles &amp; Apparel)</t>
        </is>
      </c>
      <c r="C41" s="32" t="inlineStr">
        <is>
          <t>Textile &amp; Apparel Products</t>
        </is>
      </c>
      <c r="D41" s="33" t="inlineStr">
        <is>
          <t>Belmont</t>
        </is>
      </c>
      <c r="E41" s="33" t="inlineStr">
        <is>
          <t>California</t>
        </is>
      </c>
      <c r="F41" s="33" t="inlineStr">
        <is>
          <t>39-4041221</t>
        </is>
      </c>
      <c r="G41" s="32" t="inlineStr"/>
      <c r="H41" s="32" t="inlineStr"/>
      <c r="I41" s="32" t="inlineStr"/>
      <c r="J41" s="32" t="inlineStr"/>
      <c r="K41" s="32" t="inlineStr">
        <is>
          <t>400 DAVEY GLEN RD</t>
        </is>
      </c>
      <c r="L41" s="32" t="inlineStr">
        <is>
          <t>2ae62de7-6f97-48c3-9573-33b4e9d8e5d1</t>
        </is>
      </c>
    </row>
    <row r="42" ht="22" customHeight="1">
      <c r="A42" s="34" t="inlineStr">
        <is>
          <t>SinZenArd International Food Manufacturers LLC</t>
        </is>
      </c>
      <c r="B42" s="35" t="inlineStr">
        <is>
          <t>All-India (Agri &amp; Food Processing)</t>
        </is>
      </c>
      <c r="C42" s="34" t="inlineStr">
        <is>
          <t>Food Products</t>
        </is>
      </c>
      <c r="D42" s="35" t="inlineStr">
        <is>
          <t>Gravois Industrial Ct</t>
        </is>
      </c>
      <c r="E42" s="35" t="inlineStr">
        <is>
          <t>Missouri</t>
        </is>
      </c>
      <c r="F42" s="35" t="inlineStr">
        <is>
          <t>34-1983677</t>
        </is>
      </c>
      <c r="G42" s="34" t="inlineStr"/>
      <c r="H42" s="34" t="inlineStr"/>
      <c r="I42" s="34" t="inlineStr"/>
      <c r="J42" s="34" t="inlineStr"/>
      <c r="K42" s="34" t="inlineStr">
        <is>
          <t>10989</t>
        </is>
      </c>
      <c r="L42" s="34" t="inlineStr">
        <is>
          <t>2c2e1963-8db3-4441-b4ff-5f95afb78e5e</t>
        </is>
      </c>
    </row>
    <row r="43" ht="22" customHeight="1">
      <c r="A43" s="32" t="inlineStr">
        <is>
          <t>Prime CargoPeople Logistics Corp</t>
        </is>
      </c>
      <c r="B43" s="33" t="inlineStr">
        <is>
          <t>General Trade</t>
        </is>
      </c>
      <c r="C43" s="32" t="inlineStr">
        <is>
          <t>Transport and Logistics Service</t>
        </is>
      </c>
      <c r="D43" s="33" t="inlineStr">
        <is>
          <t>Lewes</t>
        </is>
      </c>
      <c r="E43" s="33" t="inlineStr">
        <is>
          <t>Delaware</t>
        </is>
      </c>
      <c r="F43" s="33" t="inlineStr">
        <is>
          <t>88-2318570</t>
        </is>
      </c>
      <c r="G43" s="36" t="inlineStr">
        <is>
          <t>https://www.primecargopeople.com</t>
        </is>
      </c>
      <c r="H43" s="32" t="inlineStr">
        <is>
          <t>info@primecargopeople.com</t>
        </is>
      </c>
      <c r="I43" s="32" t="inlineStr">
        <is>
          <t>+12019050075, 6157774009, 12019050075</t>
        </is>
      </c>
      <c r="J43" s="32" t="inlineStr">
        <is>
          <t>Prime Cargo People Logistics — Freight Forwarding, Customs &amp; Drayage</t>
        </is>
      </c>
      <c r="K43" s="32" t="inlineStr">
        <is>
          <t>16192 Coastal Hwy Lewes</t>
        </is>
      </c>
      <c r="L43" s="32" t="inlineStr">
        <is>
          <t>2c3baa4f-ce9f-45ad-9594-64693ef59128</t>
        </is>
      </c>
    </row>
    <row r="44" ht="22" customHeight="1">
      <c r="A44" s="34" t="inlineStr">
        <is>
          <t>FreightX Shipping Inc</t>
        </is>
      </c>
      <c r="B44" s="35" t="inlineStr">
        <is>
          <t>General Trade</t>
        </is>
      </c>
      <c r="C44" s="34" t="inlineStr">
        <is>
          <t>Transport and Logistics Service</t>
        </is>
      </c>
      <c r="D44" s="35" t="inlineStr">
        <is>
          <t>Franklin</t>
        </is>
      </c>
      <c r="E44" s="35" t="inlineStr">
        <is>
          <t>Tennessee</t>
        </is>
      </c>
      <c r="F44" s="35" t="inlineStr">
        <is>
          <t>99-2330173</t>
        </is>
      </c>
      <c r="G44" s="37" t="inlineStr">
        <is>
          <t>https://www.freightxusa.com/</t>
        </is>
      </c>
      <c r="H44" s="34" t="inlineStr"/>
      <c r="I44" s="34" t="inlineStr"/>
      <c r="J44" s="34" t="inlineStr">
        <is>
          <t>FreightX</t>
        </is>
      </c>
      <c r="K44" s="34" t="inlineStr">
        <is>
          <t>3401 Mallory Ln , suite #100</t>
        </is>
      </c>
      <c r="L44" s="34" t="inlineStr">
        <is>
          <t>2d8d93aa-8d78-4c27-ad75-9a2f6f032d6f</t>
        </is>
      </c>
    </row>
    <row r="45" ht="22" customHeight="1">
      <c r="A45" s="32" t="inlineStr">
        <is>
          <t>Kitchen Xpress Overseas Inc.</t>
        </is>
      </c>
      <c r="B45" s="33" t="inlineStr">
        <is>
          <t>All-India (Agri &amp; Food Processing)</t>
        </is>
      </c>
      <c r="C45" s="32" t="inlineStr">
        <is>
          <t>Food Products</t>
        </is>
      </c>
      <c r="D45" s="33" t="inlineStr">
        <is>
          <t>Philadelphia</t>
        </is>
      </c>
      <c r="E45" s="33" t="inlineStr">
        <is>
          <t>Pennsylvania</t>
        </is>
      </c>
      <c r="F45" s="33" t="inlineStr">
        <is>
          <t>93-2821341</t>
        </is>
      </c>
      <c r="G45" s="32" t="inlineStr"/>
      <c r="H45" s="32" t="inlineStr"/>
      <c r="I45" s="32" t="inlineStr"/>
      <c r="J45" s="32" t="inlineStr"/>
      <c r="K45" s="32" t="inlineStr">
        <is>
          <t>14001 townend rd.</t>
        </is>
      </c>
      <c r="L45" s="32" t="inlineStr">
        <is>
          <t>2e7f28e9-b1a8-42a9-b5b6-97dcc65d84b5</t>
        </is>
      </c>
    </row>
    <row r="46" ht="22" customHeight="1">
      <c r="A46" s="34" t="inlineStr">
        <is>
          <t>KALORAMA SOLUTIONS</t>
        </is>
      </c>
      <c r="B46" s="35" t="inlineStr">
        <is>
          <t>General Trade</t>
        </is>
      </c>
      <c r="C46" s="34" t="inlineStr">
        <is>
          <t>General Trading</t>
        </is>
      </c>
      <c r="D46" s="35" t="inlineStr">
        <is>
          <t>Washington</t>
        </is>
      </c>
      <c r="E46" s="35" t="inlineStr">
        <is>
          <t>District of Columbia</t>
        </is>
      </c>
      <c r="F46" s="35" t="inlineStr">
        <is>
          <t>42-3367645</t>
        </is>
      </c>
      <c r="G46" s="34" t="inlineStr"/>
      <c r="H46" s="34" t="inlineStr"/>
      <c r="I46" s="34" t="inlineStr"/>
      <c r="J46" s="34" t="inlineStr"/>
      <c r="K46" s="34" t="inlineStr">
        <is>
          <t>1612 BELMONT ST NW</t>
        </is>
      </c>
      <c r="L46" s="34" t="inlineStr">
        <is>
          <t>3093cb4c-fd45-4f34-a5c7-55e921ccedf3</t>
        </is>
      </c>
    </row>
    <row r="47" ht="22" customHeight="1">
      <c r="A47" s="32" t="inlineStr">
        <is>
          <t>SAAJ BY G LLC</t>
        </is>
      </c>
      <c r="B47" s="33" t="inlineStr">
        <is>
          <t>Surat &amp; Mumbai (Gems &amp; Jewelry)</t>
        </is>
      </c>
      <c r="C47" s="32" t="inlineStr">
        <is>
          <t>Gems and Jewellery Products</t>
        </is>
      </c>
      <c r="D47" s="33" t="inlineStr">
        <is>
          <t>Ashburn</t>
        </is>
      </c>
      <c r="E47" s="33" t="inlineStr">
        <is>
          <t>Virginia</t>
        </is>
      </c>
      <c r="F47" s="33" t="inlineStr">
        <is>
          <t>92-2309139</t>
        </is>
      </c>
      <c r="G47" s="32" t="inlineStr"/>
      <c r="H47" s="32" t="inlineStr"/>
      <c r="I47" s="32" t="inlineStr"/>
      <c r="J47" s="32" t="inlineStr"/>
      <c r="K47" s="32" t="inlineStr">
        <is>
          <t>41626 Bloomfield path st</t>
        </is>
      </c>
      <c r="L47" s="32" t="inlineStr">
        <is>
          <t>3110fc1f-54bf-4413-a209-92953f4042db</t>
        </is>
      </c>
    </row>
    <row r="48" ht="22" customHeight="1">
      <c r="A48" s="34" t="inlineStr">
        <is>
          <t>Shrishti LLC</t>
        </is>
      </c>
      <c r="B48" s="35" t="inlineStr">
        <is>
          <t>General Trade</t>
        </is>
      </c>
      <c r="C48" s="34" t="inlineStr">
        <is>
          <t>Handicrafts</t>
        </is>
      </c>
      <c r="D48" s="35" t="inlineStr">
        <is>
          <t>Edison</t>
        </is>
      </c>
      <c r="E48" s="35" t="inlineStr">
        <is>
          <t>New Jersey</t>
        </is>
      </c>
      <c r="F48" s="35" t="inlineStr">
        <is>
          <t>81-2214913</t>
        </is>
      </c>
      <c r="G48" s="37" t="inlineStr">
        <is>
          <t>https://www.theurbanhermits.com</t>
        </is>
      </c>
      <c r="H48" s="34" t="inlineStr"/>
      <c r="I48" s="34" t="inlineStr"/>
      <c r="J48" s="34" t="inlineStr"/>
      <c r="K48" s="34" t="inlineStr">
        <is>
          <t>8 Anthony Avenue</t>
        </is>
      </c>
      <c r="L48" s="34" t="inlineStr">
        <is>
          <t>31e25611-b388-4f70-8f91-ecddcc3adc2f</t>
        </is>
      </c>
    </row>
    <row r="49" ht="22" customHeight="1">
      <c r="A49" s="32" t="inlineStr">
        <is>
          <t>Prime FFE USA</t>
        </is>
      </c>
      <c r="B49" s="33" t="inlineStr">
        <is>
          <t>General Trade</t>
        </is>
      </c>
      <c r="C49" s="32" t="inlineStr">
        <is>
          <t>Construction and Related Engineering Services</t>
        </is>
      </c>
      <c r="D49" s="33" t="inlineStr">
        <is>
          <t>Jerseycity</t>
        </is>
      </c>
      <c r="E49" s="33" t="inlineStr">
        <is>
          <t>New Jersey</t>
        </is>
      </c>
      <c r="F49" s="33" t="inlineStr">
        <is>
          <t>99-0522481</t>
        </is>
      </c>
      <c r="G49" s="36" t="inlineStr">
        <is>
          <t>https://primeffe.com/</t>
        </is>
      </c>
      <c r="H49" s="32" t="inlineStr">
        <is>
          <t>sales@primeffe.com</t>
        </is>
      </c>
      <c r="I49" s="32" t="inlineStr">
        <is>
          <t>17453857469, 15337394114, 12016047784</t>
        </is>
      </c>
      <c r="J49" s="32" t="inlineStr">
        <is>
          <t>Home - Prime FFE - Your Hospitality Partner</t>
        </is>
      </c>
      <c r="K49" s="32" t="inlineStr">
        <is>
          <t>3143 John F Kennedy Blvd</t>
        </is>
      </c>
      <c r="L49" s="32" t="inlineStr">
        <is>
          <t>356643df-9d90-4020-832c-dfdcd795f37f</t>
        </is>
      </c>
    </row>
    <row r="50" ht="22" customHeight="1">
      <c r="A50" s="34" t="inlineStr">
        <is>
          <t>ReyD Global Logistics</t>
        </is>
      </c>
      <c r="B50" s="35" t="inlineStr">
        <is>
          <t>General Trade</t>
        </is>
      </c>
      <c r="C50" s="34" t="inlineStr">
        <is>
          <t>Transport and Logistics Service</t>
        </is>
      </c>
      <c r="D50" s="35" t="inlineStr">
        <is>
          <t>Nbrunswick</t>
        </is>
      </c>
      <c r="E50" s="35" t="inlineStr">
        <is>
          <t>New Jersey</t>
        </is>
      </c>
      <c r="F50" s="35" t="inlineStr">
        <is>
          <t>33-2400733</t>
        </is>
      </c>
      <c r="G50" s="37" t="inlineStr">
        <is>
          <t>https://Reydglobal.com</t>
        </is>
      </c>
      <c r="H50" s="34" t="inlineStr">
        <is>
          <t>intl-segmenter@11.7.10, email@company.com, lodash@4.17.23</t>
        </is>
      </c>
      <c r="I50" s="34" t="inlineStr">
        <is>
          <t>6716157116, 2147483647, 13055795524</t>
        </is>
      </c>
      <c r="J50" s="34" t="inlineStr">
        <is>
          <t>Home | Reyd Global Logisitics</t>
        </is>
      </c>
      <c r="K50" s="34" t="inlineStr">
        <is>
          <t>Nishukti Management LLC</t>
        </is>
      </c>
      <c r="L50" s="34" t="inlineStr">
        <is>
          <t>356b1358-7ef3-433a-aeb3-ec3e2be57e1f</t>
        </is>
      </c>
    </row>
    <row r="51" ht="22" customHeight="1">
      <c r="A51" s="32" t="inlineStr">
        <is>
          <t>Samsar Merchandise LLC</t>
        </is>
      </c>
      <c r="B51" s="33" t="inlineStr">
        <is>
          <t>General Trade</t>
        </is>
      </c>
      <c r="C51" s="32" t="inlineStr">
        <is>
          <t>General Trading</t>
        </is>
      </c>
      <c r="D51" s="33" t="inlineStr">
        <is>
          <t>Media</t>
        </is>
      </c>
      <c r="E51" s="33" t="inlineStr">
        <is>
          <t>Pennsylvania</t>
        </is>
      </c>
      <c r="F51" s="33" t="inlineStr">
        <is>
          <t>83-2755022</t>
        </is>
      </c>
      <c r="G51" s="36" t="inlineStr">
        <is>
          <t>https://Sportscheckout.com</t>
        </is>
      </c>
      <c r="H51" s="32" t="inlineStr">
        <is>
          <t>intl-segmenter@11.7.10</t>
        </is>
      </c>
      <c r="I51" s="32" t="inlineStr">
        <is>
          <t>6893330740, 2212321213, 9013671875</t>
        </is>
      </c>
      <c r="J51" s="32" t="inlineStr">
        <is>
          <t>Sports checkout | Sporting Solution Custom Cricket Jersey Balls Bats Gloves Wicket</t>
        </is>
      </c>
      <c r="K51" s="32" t="inlineStr">
        <is>
          <t>160 Daria Rose Court</t>
        </is>
      </c>
      <c r="L51" s="32" t="inlineStr">
        <is>
          <t>35d76b02-ffb9-485d-9c0f-06683e4c7479</t>
        </is>
      </c>
    </row>
    <row r="52" ht="22" customHeight="1">
      <c r="A52" s="34" t="inlineStr"/>
      <c r="B52" s="35" t="inlineStr">
        <is>
          <t>Gautam Buddha Nagar / Noida (Electronics)</t>
        </is>
      </c>
      <c r="C52" s="34" t="inlineStr">
        <is>
          <t>Electronic Products</t>
        </is>
      </c>
      <c r="D52" s="35" t="inlineStr">
        <is>
          <t>San Francisco</t>
        </is>
      </c>
      <c r="E52" s="35" t="inlineStr">
        <is>
          <t>California</t>
        </is>
      </c>
      <c r="F52" s="35" t="inlineStr">
        <is>
          <t>42-2552755</t>
        </is>
      </c>
      <c r="G52" s="37" t="inlineStr">
        <is>
          <t>https://www.usesyntro.com</t>
        </is>
      </c>
      <c r="H52" s="34" t="inlineStr">
        <is>
          <t>hello@usesyntro.com, u003ehello@usesyntro.com</t>
        </is>
      </c>
      <c r="I52" s="34" t="inlineStr">
        <is>
          <t>8862621398, 9804979456, 15179764874</t>
        </is>
      </c>
      <c r="J52" s="34" t="inlineStr">
        <is>
          <t>Syntro | Procure hardware at the speed of AI</t>
        </is>
      </c>
      <c r="K52" s="34" t="inlineStr">
        <is>
          <t>28 Geary Street Suite 650 #317</t>
        </is>
      </c>
      <c r="L52" s="34" t="inlineStr">
        <is>
          <t>378d0413-d724-414f-8408-e54e4fb3a95b</t>
        </is>
      </c>
    </row>
    <row r="53" ht="22" customHeight="1">
      <c r="A53" s="32" t="inlineStr">
        <is>
          <t>LUXINE LEATHER GOODS LLC</t>
        </is>
      </c>
      <c r="B53" s="33" t="inlineStr">
        <is>
          <t>General Trade</t>
        </is>
      </c>
      <c r="C53" s="32" t="inlineStr">
        <is>
          <t>Leather Products</t>
        </is>
      </c>
      <c r="D53" s="33" t="inlineStr">
        <is>
          <t>Foxborough</t>
        </is>
      </c>
      <c r="E53" s="33" t="inlineStr">
        <is>
          <t>Massachusetts</t>
        </is>
      </c>
      <c r="F53" s="33" t="inlineStr">
        <is>
          <t>41-3681893</t>
        </is>
      </c>
      <c r="G53" s="36" t="inlineStr">
        <is>
          <t>https://www.luxineleathergoods.com</t>
        </is>
      </c>
      <c r="H53" s="32" t="inlineStr"/>
      <c r="I53" s="32" t="inlineStr">
        <is>
          <t>6666666666, 3333333333, 2188519169</t>
        </is>
      </c>
      <c r="J53" s="32" t="inlineStr">
        <is>
          <t>Luxine Leather Goods</t>
        </is>
      </c>
      <c r="K53" s="32" t="inlineStr">
        <is>
          <t>17 FARRINGTON STREET</t>
        </is>
      </c>
      <c r="L53" s="32" t="inlineStr">
        <is>
          <t>38996d22-0a07-41aa-abdc-281f9f1563cb</t>
        </is>
      </c>
    </row>
    <row r="54" ht="22" customHeight="1">
      <c r="A54" s="34" t="inlineStr">
        <is>
          <t>Prak Technologies LLC</t>
        </is>
      </c>
      <c r="B54" s="35" t="inlineStr">
        <is>
          <t>All-India (Agri &amp; Food Processing)</t>
        </is>
      </c>
      <c r="C54" s="34" t="inlineStr">
        <is>
          <t>Food Products</t>
        </is>
      </c>
      <c r="D54" s="35" t="inlineStr">
        <is>
          <t>Ashburn</t>
        </is>
      </c>
      <c r="E54" s="35" t="inlineStr">
        <is>
          <t>Virginia</t>
        </is>
      </c>
      <c r="F54" s="35" t="inlineStr">
        <is>
          <t>81-4227116</t>
        </is>
      </c>
      <c r="G54" s="37" t="inlineStr">
        <is>
          <t>https://Praktechnologies.com</t>
        </is>
      </c>
      <c r="H54" s="34" t="inlineStr">
        <is>
          <t>intl-segmenter@11.7.10, lodash@4.17.23, hr@praktechnologies.com</t>
        </is>
      </c>
      <c r="I54" s="34" t="inlineStr">
        <is>
          <t>915-9602886, 2545352419, 391-9791905</t>
        </is>
      </c>
      <c r="J54" s="34" t="inlineStr">
        <is>
          <t>Prak Tech | IT career development | 42316 Graham Stable Square  Ashburn, VA 20148</t>
        </is>
      </c>
      <c r="K54" s="34" t="inlineStr">
        <is>
          <t>42316 Grahams Stable Square, Ashburn VA, USA</t>
        </is>
      </c>
      <c r="L54" s="34" t="inlineStr">
        <is>
          <t>39748cf1-0904-4004-a6d7-22f0ffb27b0c</t>
        </is>
      </c>
    </row>
    <row r="55" ht="22" customHeight="1">
      <c r="A55" s="32" t="inlineStr">
        <is>
          <t>THIRUVIZHA LLC</t>
        </is>
      </c>
      <c r="B55" s="33" t="inlineStr">
        <is>
          <t>All-India (Agri &amp; Food Processing)</t>
        </is>
      </c>
      <c r="C55" s="32" t="inlineStr">
        <is>
          <t>Food Products</t>
        </is>
      </c>
      <c r="D55" s="33" t="inlineStr">
        <is>
          <t>Sunnyvale</t>
        </is>
      </c>
      <c r="E55" s="33" t="inlineStr">
        <is>
          <t>California</t>
        </is>
      </c>
      <c r="F55" s="33" t="inlineStr">
        <is>
          <t>92-3747483</t>
        </is>
      </c>
      <c r="G55" s="32" t="inlineStr"/>
      <c r="H55" s="32" t="inlineStr"/>
      <c r="I55" s="32" t="inlineStr"/>
      <c r="J55" s="32" t="inlineStr"/>
      <c r="K55" s="32" t="inlineStr">
        <is>
          <t>1575 Tenaka pl Apt 2J</t>
        </is>
      </c>
      <c r="L55" s="32" t="inlineStr">
        <is>
          <t>39ddbaf9-8e1c-4263-b41d-60fab994c75c</t>
        </is>
      </c>
    </row>
    <row r="56" ht="22" customHeight="1">
      <c r="A56" s="34" t="inlineStr">
        <is>
          <t>THREAD SOLUTION LLC</t>
        </is>
      </c>
      <c r="B56" s="35" t="inlineStr">
        <is>
          <t>Tiruppur &amp; Surat (Textiles &amp; Apparel)</t>
        </is>
      </c>
      <c r="C56" s="34" t="inlineStr">
        <is>
          <t>Textile &amp; Apparel Products</t>
        </is>
      </c>
      <c r="D56" s="35" t="inlineStr">
        <is>
          <t>Allentown</t>
        </is>
      </c>
      <c r="E56" s="35" t="inlineStr">
        <is>
          <t>Pennsylvania</t>
        </is>
      </c>
      <c r="F56" s="35" t="inlineStr">
        <is>
          <t>85-4101147</t>
        </is>
      </c>
      <c r="G56" s="37" t="inlineStr">
        <is>
          <t>https://threadsolution.com/</t>
        </is>
      </c>
      <c r="H56" s="34" t="inlineStr"/>
      <c r="I56" s="34" t="inlineStr">
        <is>
          <t>(484) 602-4897</t>
        </is>
      </c>
      <c r="J56" s="34" t="inlineStr">
        <is>
          <t>Home | Thread Solution</t>
        </is>
      </c>
      <c r="K56" s="34" t="inlineStr">
        <is>
          <t>1945 Knight St Apt 6</t>
        </is>
      </c>
      <c r="L56" s="34" t="inlineStr">
        <is>
          <t>3b086df0-3c36-4f9d-8cdb-e1c140d60242</t>
        </is>
      </c>
    </row>
    <row r="57" ht="22" customHeight="1">
      <c r="A57" s="32" t="inlineStr">
        <is>
          <t>Cotton King Exports LLC</t>
        </is>
      </c>
      <c r="B57" s="33" t="inlineStr">
        <is>
          <t>All-India (Agri &amp; Food Processing)</t>
        </is>
      </c>
      <c r="C57" s="32" t="inlineStr">
        <is>
          <t>Agricultural or Allied Products</t>
        </is>
      </c>
      <c r="D57" s="33" t="inlineStr">
        <is>
          <t>Jonesboro</t>
        </is>
      </c>
      <c r="E57" s="33" t="inlineStr">
        <is>
          <t>Arkansas</t>
        </is>
      </c>
      <c r="F57" s="33" t="inlineStr">
        <is>
          <t>39-4113120</t>
        </is>
      </c>
      <c r="G57" s="32" t="inlineStr"/>
      <c r="H57" s="32" t="inlineStr"/>
      <c r="I57" s="32" t="inlineStr"/>
      <c r="J57" s="32" t="inlineStr"/>
      <c r="K57" s="32" t="inlineStr">
        <is>
          <t>3639 Leafy Pass</t>
        </is>
      </c>
      <c r="L57" s="32" t="inlineStr">
        <is>
          <t>3bc15f81-63d6-43b0-8fa5-ea9ddb33cd75</t>
        </is>
      </c>
    </row>
    <row r="58" ht="22" customHeight="1">
      <c r="A58" s="34" t="inlineStr">
        <is>
          <t>Blue Plate Foods LLC</t>
        </is>
      </c>
      <c r="B58" s="35" t="inlineStr">
        <is>
          <t>All-India (Agri &amp; Food Processing)</t>
        </is>
      </c>
      <c r="C58" s="34" t="inlineStr">
        <is>
          <t>Food Products</t>
        </is>
      </c>
      <c r="D58" s="35" t="inlineStr">
        <is>
          <t>Marlton</t>
        </is>
      </c>
      <c r="E58" s="35" t="inlineStr">
        <is>
          <t>New Jersey</t>
        </is>
      </c>
      <c r="F58" s="35" t="inlineStr">
        <is>
          <t>99-2252872</t>
        </is>
      </c>
      <c r="G58" s="37" t="inlineStr">
        <is>
          <t>https://baabufoods.com</t>
        </is>
      </c>
      <c r="H58" s="34" t="inlineStr">
        <is>
          <t>mayank@baabufoods.com</t>
        </is>
      </c>
      <c r="I58" s="34" t="inlineStr">
        <is>
          <t>7515084517, 3917045176, 4173593604</t>
        </is>
      </c>
      <c r="J58" s="34" t="inlineStr">
        <is>
          <t>Baabu Foods</t>
        </is>
      </c>
      <c r="K58" s="34" t="inlineStr">
        <is>
          <t>Marlton, NJ 08053</t>
        </is>
      </c>
      <c r="L58" s="34" t="inlineStr">
        <is>
          <t>3c0f06f4-2b90-47b8-be3d-3dabfd61e3b8</t>
        </is>
      </c>
    </row>
    <row r="59" ht="22" customHeight="1">
      <c r="A59" s="32" t="inlineStr">
        <is>
          <t>VPSONS INC</t>
        </is>
      </c>
      <c r="B59" s="33" t="inlineStr">
        <is>
          <t>Surat &amp; Mumbai (Gems &amp; Jewelry)</t>
        </is>
      </c>
      <c r="C59" s="32" t="inlineStr">
        <is>
          <t>Gems and Jewellery Products</t>
        </is>
      </c>
      <c r="D59" s="33" t="inlineStr">
        <is>
          <t>New York</t>
        </is>
      </c>
      <c r="E59" s="33" t="inlineStr">
        <is>
          <t>New York</t>
        </is>
      </c>
      <c r="F59" s="33" t="inlineStr">
        <is>
          <t>27-2542975</t>
        </is>
      </c>
      <c r="G59" s="32" t="inlineStr"/>
      <c r="H59" s="32" t="inlineStr"/>
      <c r="I59" s="32" t="inlineStr"/>
      <c r="J59" s="32" t="inlineStr"/>
      <c r="K59" s="32" t="inlineStr">
        <is>
          <t>62 west 47th street</t>
        </is>
      </c>
      <c r="L59" s="32" t="inlineStr">
        <is>
          <t>3da1c8a6-6061-4091-9703-737515ef7b2b</t>
        </is>
      </c>
    </row>
    <row r="60" ht="22" customHeight="1">
      <c r="A60" s="34" t="inlineStr">
        <is>
          <t>Purple Peak Ventures LLC</t>
        </is>
      </c>
      <c r="B60" s="35" t="inlineStr">
        <is>
          <t>General Trade</t>
        </is>
      </c>
      <c r="C60" s="34" t="inlineStr">
        <is>
          <t>Others (Goods)</t>
        </is>
      </c>
      <c r="D60" s="35" t="inlineStr">
        <is>
          <t>Sugar Land</t>
        </is>
      </c>
      <c r="E60" s="35" t="inlineStr">
        <is>
          <t>Texas</t>
        </is>
      </c>
      <c r="F60" s="35" t="inlineStr">
        <is>
          <t>99-1312874</t>
        </is>
      </c>
      <c r="G60" s="34" t="inlineStr"/>
      <c r="H60" s="34" t="inlineStr"/>
      <c r="I60" s="34" t="inlineStr"/>
      <c r="J60" s="34" t="inlineStr"/>
      <c r="K60" s="34" t="inlineStr">
        <is>
          <t>22 Crown Promenade</t>
        </is>
      </c>
      <c r="L60" s="34" t="inlineStr">
        <is>
          <t>3f3c6146-28db-4cc7-bb6a-a77bfaf28ad6</t>
        </is>
      </c>
    </row>
    <row r="61" ht="22" customHeight="1">
      <c r="A61" s="32" t="inlineStr">
        <is>
          <t>4RCE logistics inc</t>
        </is>
      </c>
      <c r="B61" s="33" t="inlineStr">
        <is>
          <t>General Trade</t>
        </is>
      </c>
      <c r="C61" s="32" t="inlineStr">
        <is>
          <t>Transport and Logistics Service</t>
        </is>
      </c>
      <c r="D61" s="33" t="inlineStr">
        <is>
          <t>Beaumont</t>
        </is>
      </c>
      <c r="E61" s="33" t="inlineStr">
        <is>
          <t>California</t>
        </is>
      </c>
      <c r="F61" s="33" t="inlineStr">
        <is>
          <t>81-4132786</t>
        </is>
      </c>
      <c r="G61" s="36" t="inlineStr">
        <is>
          <t>https://4rcelogistics.com</t>
        </is>
      </c>
      <c r="H61" s="32" t="inlineStr"/>
      <c r="I61" s="32" t="inlineStr">
        <is>
          <t>6399999857, 17892234237, 16277781335</t>
        </is>
      </c>
      <c r="J61" s="32" t="inlineStr">
        <is>
          <t>4RCELOGISTICS.COM</t>
        </is>
      </c>
      <c r="K61" s="32" t="inlineStr">
        <is>
          <t>35181 Savory Ln</t>
        </is>
      </c>
      <c r="L61" s="32" t="inlineStr">
        <is>
          <t>41e41df7-7c0b-4cf0-86ab-7f8f787206de</t>
        </is>
      </c>
    </row>
    <row r="62" ht="22" customHeight="1">
      <c r="A62" s="34" t="inlineStr">
        <is>
          <t>PHYSRECS.COM L.L.C.</t>
        </is>
      </c>
      <c r="B62" s="35" t="inlineStr">
        <is>
          <t>General Trade</t>
        </is>
      </c>
      <c r="C62" s="34" t="inlineStr">
        <is>
          <t>Retail Trade Services</t>
        </is>
      </c>
      <c r="D62" s="35" t="inlineStr">
        <is>
          <t>Alexandria</t>
        </is>
      </c>
      <c r="E62" s="35" t="inlineStr">
        <is>
          <t>Louisiana</t>
        </is>
      </c>
      <c r="F62" s="35" t="inlineStr"/>
      <c r="G62" s="34" t="inlineStr"/>
      <c r="H62" s="34" t="inlineStr"/>
      <c r="I62" s="34" t="inlineStr"/>
      <c r="J62" s="34" t="inlineStr"/>
      <c r="K62" s="34" t="inlineStr">
        <is>
          <t>6405 Tennyson Oaks Ln</t>
        </is>
      </c>
      <c r="L62" s="34" t="inlineStr">
        <is>
          <t>440d8103-bc9f-4e0d-8243-2abfc63dc509</t>
        </is>
      </c>
    </row>
    <row r="63" ht="22" customHeight="1">
      <c r="A63" s="32" t="inlineStr">
        <is>
          <t>Aura Event LLC</t>
        </is>
      </c>
      <c r="B63" s="33" t="inlineStr">
        <is>
          <t>General Trade</t>
        </is>
      </c>
      <c r="C63" s="32" t="inlineStr">
        <is>
          <t>Entertainment Services including Audio-visual Services</t>
        </is>
      </c>
      <c r="D63" s="33" t="inlineStr">
        <is>
          <t>Bothell</t>
        </is>
      </c>
      <c r="E63" s="33" t="inlineStr">
        <is>
          <t>Washington</t>
        </is>
      </c>
      <c r="F63" s="33" t="inlineStr">
        <is>
          <t>39-3793974</t>
        </is>
      </c>
      <c r="G63" s="32" t="inlineStr"/>
      <c r="H63" s="32" t="inlineStr"/>
      <c r="I63" s="32" t="inlineStr"/>
      <c r="J63" s="32" t="inlineStr"/>
      <c r="K63" s="32" t="inlineStr">
        <is>
          <t>3413 182nd PL SE, BOTHELL, WA 98012</t>
        </is>
      </c>
      <c r="L63" s="32" t="inlineStr">
        <is>
          <t>491ab380-883e-4bff-bdb4-b246f839d33e</t>
        </is>
      </c>
    </row>
    <row r="64" ht="22" customHeight="1">
      <c r="A64" s="34" t="inlineStr">
        <is>
          <t>TRIDEVAYUR INC</t>
        </is>
      </c>
      <c r="B64" s="35" t="inlineStr">
        <is>
          <t>General Trade</t>
        </is>
      </c>
      <c r="C64" s="34" t="inlineStr">
        <is>
          <t>Miscellaneous Products</t>
        </is>
      </c>
      <c r="D64" s="35" t="inlineStr">
        <is>
          <t>Columbus</t>
        </is>
      </c>
      <c r="E64" s="35" t="inlineStr">
        <is>
          <t>Georgia</t>
        </is>
      </c>
      <c r="F64" s="35" t="inlineStr">
        <is>
          <t>39-3615875</t>
        </is>
      </c>
      <c r="G64" s="34" t="inlineStr"/>
      <c r="H64" s="34" t="inlineStr"/>
      <c r="I64" s="34" t="inlineStr"/>
      <c r="J64" s="34" t="inlineStr"/>
      <c r="K64" s="34" t="inlineStr">
        <is>
          <t>7085 SPRING WALK DRIVE</t>
        </is>
      </c>
      <c r="L64" s="34" t="inlineStr">
        <is>
          <t>4a3403d8-025e-43e0-b643-cd519fbc9534</t>
        </is>
      </c>
    </row>
    <row r="65" ht="22" customHeight="1">
      <c r="A65" s="32" t="inlineStr">
        <is>
          <t>All Equipment Corp.</t>
        </is>
      </c>
      <c r="B65" s="33" t="inlineStr">
        <is>
          <t>Kanchipuram &amp; Pune (Auto &amp; Engineering)</t>
        </is>
      </c>
      <c r="C65" s="32" t="inlineStr">
        <is>
          <t>Mechanical and Electrical Equipments</t>
        </is>
      </c>
      <c r="D65" s="33" t="inlineStr">
        <is>
          <t>Yauco</t>
        </is>
      </c>
      <c r="E65" s="33" t="inlineStr">
        <is>
          <t>Puerto Rico</t>
        </is>
      </c>
      <c r="F65" s="33" t="inlineStr">
        <is>
          <t>66-0948145</t>
        </is>
      </c>
      <c r="G65" s="32" t="inlineStr"/>
      <c r="H65" s="32" t="inlineStr"/>
      <c r="I65" s="32" t="inlineStr"/>
      <c r="J65" s="32" t="inlineStr"/>
      <c r="K65" s="32" t="inlineStr">
        <is>
          <t>Cidra Industrie/Park, Local 2, Carr. 171 Km. 0.5</t>
        </is>
      </c>
      <c r="L65" s="32" t="inlineStr">
        <is>
          <t>4a34d465-7d00-4449-946d-ce143f47784d</t>
        </is>
      </c>
    </row>
    <row r="66" ht="22" customHeight="1">
      <c r="A66" s="34" t="inlineStr">
        <is>
          <t>A3K LLC</t>
        </is>
      </c>
      <c r="B66" s="35" t="inlineStr">
        <is>
          <t>General Trade</t>
        </is>
      </c>
      <c r="C66" s="34" t="inlineStr">
        <is>
          <t>Others (Services)</t>
        </is>
      </c>
      <c r="D66" s="35" t="inlineStr">
        <is>
          <t>Bonney Lake</t>
        </is>
      </c>
      <c r="E66" s="35" t="inlineStr">
        <is>
          <t>Washington</t>
        </is>
      </c>
      <c r="F66" s="35" t="inlineStr">
        <is>
          <t>99-1411568</t>
        </is>
      </c>
      <c r="G66" s="34" t="inlineStr"/>
      <c r="H66" s="34" t="inlineStr"/>
      <c r="I66" s="34" t="inlineStr"/>
      <c r="J66" s="34" t="inlineStr"/>
      <c r="K66" s="34" t="inlineStr">
        <is>
          <t>19031 129th ST CT E</t>
        </is>
      </c>
      <c r="L66" s="34" t="inlineStr">
        <is>
          <t>4ab2aaa7-1c3a-4feb-831c-c3e9510fc3c0</t>
        </is>
      </c>
    </row>
    <row r="67" ht="22" customHeight="1">
      <c r="A67" s="32" t="inlineStr">
        <is>
          <t>MAISON DIORRA INC</t>
        </is>
      </c>
      <c r="B67" s="33" t="inlineStr">
        <is>
          <t>Surat &amp; Mumbai (Gems &amp; Jewelry)</t>
        </is>
      </c>
      <c r="C67" s="32" t="inlineStr">
        <is>
          <t>Gems and Jewellery Products</t>
        </is>
      </c>
      <c r="D67" s="33" t="inlineStr">
        <is>
          <t>10036</t>
        </is>
      </c>
      <c r="E67" s="33" t="inlineStr">
        <is>
          <t>New York</t>
        </is>
      </c>
      <c r="F67" s="33" t="inlineStr">
        <is>
          <t>41-3562226</t>
        </is>
      </c>
      <c r="G67" s="32" t="inlineStr"/>
      <c r="H67" s="32" t="inlineStr"/>
      <c r="I67" s="32" t="inlineStr"/>
      <c r="J67" s="32" t="inlineStr"/>
      <c r="K67" s="32" t="inlineStr">
        <is>
          <t>15 WEST 47 STREET</t>
        </is>
      </c>
      <c r="L67" s="32" t="inlineStr">
        <is>
          <t>4d35c5a4-547d-4a45-bd7c-954a1885b8be</t>
        </is>
      </c>
    </row>
    <row r="68" ht="22" customHeight="1">
      <c r="A68" s="34" t="inlineStr">
        <is>
          <t>VIHAA APPARELS LLC</t>
        </is>
      </c>
      <c r="B68" s="35" t="inlineStr">
        <is>
          <t>Tiruppur &amp; Surat (Textiles &amp; Apparel)</t>
        </is>
      </c>
      <c r="C68" s="34" t="inlineStr">
        <is>
          <t>Textile &amp; Apparel Products</t>
        </is>
      </c>
      <c r="D68" s="35" t="inlineStr">
        <is>
          <t>Woodbridge Township</t>
        </is>
      </c>
      <c r="E68" s="35" t="inlineStr">
        <is>
          <t>New Jersey</t>
        </is>
      </c>
      <c r="F68" s="35" t="inlineStr">
        <is>
          <t>92-2038592</t>
        </is>
      </c>
      <c r="G68" s="37" t="inlineStr">
        <is>
          <t>https://www.vidarsha.us</t>
        </is>
      </c>
      <c r="H68" s="34" t="inlineStr">
        <is>
          <t>shop@vidarsha.us</t>
        </is>
      </c>
      <c r="I68" s="34" t="inlineStr">
        <is>
          <t>3872966692, 2712967986, 5083552326</t>
        </is>
      </c>
      <c r="J68" s="34" t="inlineStr">
        <is>
          <t>Vidarsha</t>
        </is>
      </c>
      <c r="K68" s="34" t="inlineStr">
        <is>
          <t>504 Woodbridge Commons Way</t>
        </is>
      </c>
      <c r="L68" s="34" t="inlineStr">
        <is>
          <t>4e571347-aa00-4192-aae9-a6a21531205b</t>
        </is>
      </c>
    </row>
    <row r="69" ht="22" customHeight="1">
      <c r="A69" s="32" t="inlineStr">
        <is>
          <t>Creative Mithila LLC</t>
        </is>
      </c>
      <c r="B69" s="33" t="inlineStr">
        <is>
          <t>General Trade</t>
        </is>
      </c>
      <c r="C69" s="32" t="inlineStr">
        <is>
          <t>Handicrafts</t>
        </is>
      </c>
      <c r="D69" s="33" t="inlineStr">
        <is>
          <t>Edison</t>
        </is>
      </c>
      <c r="E69" s="33" t="inlineStr">
        <is>
          <t>New Jersey</t>
        </is>
      </c>
      <c r="F69" s="33" t="inlineStr">
        <is>
          <t>82-2175821</t>
        </is>
      </c>
      <c r="G69" s="36" t="inlineStr">
        <is>
          <t>https://www.creativemithila.com</t>
        </is>
      </c>
      <c r="H69" s="32" t="inlineStr"/>
      <c r="I69" s="32" t="inlineStr">
        <is>
          <t>3095458623, 12707519531, 15302148515</t>
        </is>
      </c>
      <c r="J69" s="32" t="inlineStr">
        <is>
          <t>Creative Mithila – Mithila/Madhubani Art – Traditions and Evolution</t>
        </is>
      </c>
      <c r="K69" s="32" t="inlineStr">
        <is>
          <t>153 Westgate Dr</t>
        </is>
      </c>
      <c r="L69" s="32" t="inlineStr">
        <is>
          <t>4f476767-ef6a-43cf-a8ed-b5c6573a079d</t>
        </is>
      </c>
    </row>
    <row r="70" ht="22" customHeight="1">
      <c r="A70" s="34" t="inlineStr">
        <is>
          <t>Seva Ltd</t>
        </is>
      </c>
      <c r="B70" s="35" t="inlineStr">
        <is>
          <t>General Trade</t>
        </is>
      </c>
      <c r="C70" s="34" t="inlineStr">
        <is>
          <t>Accounting, Bookkeeping and Consultancy Services</t>
        </is>
      </c>
      <c r="D70" s="35" t="inlineStr">
        <is>
          <t>Huntsville</t>
        </is>
      </c>
      <c r="E70" s="35" t="inlineStr">
        <is>
          <t>Alabama</t>
        </is>
      </c>
      <c r="F70" s="35" t="inlineStr">
        <is>
          <t>27-4055491</t>
        </is>
      </c>
      <c r="G70" s="37" t="inlineStr">
        <is>
          <t>https://sevaltd.com</t>
        </is>
      </c>
      <c r="H70" s="34" t="inlineStr">
        <is>
          <t>tech@sevaltd.com, hello@sevaltd.com</t>
        </is>
      </c>
      <c r="I70" s="34" t="inlineStr">
        <is>
          <t>+1-443-914-2223, +1-301-912-3450, (301) 912-3450</t>
        </is>
      </c>
      <c r="J70" s="34" t="inlineStr">
        <is>
          <t>Seva Ltd | Certified Public Accountants</t>
        </is>
      </c>
      <c r="K70" s="34" t="inlineStr">
        <is>
          <t>1300 Meridian St, Suite 200A</t>
        </is>
      </c>
      <c r="L70" s="34" t="inlineStr">
        <is>
          <t>509fabb4-8275-491d-8888-8cc16a4b3049</t>
        </is>
      </c>
    </row>
    <row r="71" ht="22" customHeight="1">
      <c r="A71" s="32" t="inlineStr">
        <is>
          <t>VEASHA</t>
        </is>
      </c>
      <c r="B71" s="33" t="inlineStr">
        <is>
          <t>Ahmedabad (Pharma &amp; Medical)</t>
        </is>
      </c>
      <c r="C71" s="32" t="inlineStr">
        <is>
          <t>Healthcare Services including services by nurses, physiotherapist and paramedical personnel</t>
        </is>
      </c>
      <c r="D71" s="33" t="inlineStr">
        <is>
          <t>Saint Charles</t>
        </is>
      </c>
      <c r="E71" s="33" t="inlineStr">
        <is>
          <t>Illinois</t>
        </is>
      </c>
      <c r="F71" s="33" t="inlineStr">
        <is>
          <t>41-3749076</t>
        </is>
      </c>
      <c r="G71" s="36" t="inlineStr">
        <is>
          <t>https://WWW.VEASHA.COM</t>
        </is>
      </c>
      <c r="H71" s="32" t="inlineStr">
        <is>
          <t>bd@veasha.com, business@veasha.com</t>
        </is>
      </c>
      <c r="I71" s="32" t="inlineStr">
        <is>
          <t>+1(708)837-3387, +1708-837-3387, +1 708-837-3387</t>
        </is>
      </c>
      <c r="J71" s="32" t="inlineStr">
        <is>
          <t>Healthcare Revenue Cycle Management Services | Veasha</t>
        </is>
      </c>
      <c r="K71" s="32" t="inlineStr">
        <is>
          <t>241 TOWER HILL DR</t>
        </is>
      </c>
      <c r="L71" s="32" t="inlineStr">
        <is>
          <t>55fbc811-daa4-4af8-8850-3d2d19e97130</t>
        </is>
      </c>
    </row>
    <row r="72" ht="22" customHeight="1">
      <c r="A72" s="34" t="inlineStr">
        <is>
          <t>Radiant Retail LLC</t>
        </is>
      </c>
      <c r="B72" s="35" t="inlineStr">
        <is>
          <t>Gautam Buddha Nagar / Noida (Electronics)</t>
        </is>
      </c>
      <c r="C72" s="34" t="inlineStr">
        <is>
          <t>Electronic Products</t>
        </is>
      </c>
      <c r="D72" s="35" t="inlineStr">
        <is>
          <t>Cumming</t>
        </is>
      </c>
      <c r="E72" s="35" t="inlineStr">
        <is>
          <t>Georgia</t>
        </is>
      </c>
      <c r="F72" s="35" t="inlineStr">
        <is>
          <t>41-4541034</t>
        </is>
      </c>
      <c r="G72" s="37" t="inlineStr">
        <is>
          <t>https://radiantora.store</t>
        </is>
      </c>
      <c r="H72" s="34" t="inlineStr"/>
      <c r="I72" s="34" t="inlineStr">
        <is>
          <t>6043657753, 6013020577, 9379860176</t>
        </is>
      </c>
      <c r="J72" s="34" t="inlineStr">
        <is>
          <t>RADIANTORA</t>
        </is>
      </c>
      <c r="K72" s="34" t="inlineStr">
        <is>
          <t>5235 Loring St</t>
        </is>
      </c>
      <c r="L72" s="34" t="inlineStr">
        <is>
          <t>56b44095-6d18-4c3e-a9d8-79e426661458</t>
        </is>
      </c>
    </row>
    <row r="73" ht="22" customHeight="1">
      <c r="A73" s="32" t="inlineStr">
        <is>
          <t>VTRENDZ LLC</t>
        </is>
      </c>
      <c r="B73" s="33" t="inlineStr">
        <is>
          <t>Tiruppur &amp; Surat (Textiles &amp; Apparel)</t>
        </is>
      </c>
      <c r="C73" s="32" t="inlineStr">
        <is>
          <t>Textile &amp; Apparel Products</t>
        </is>
      </c>
      <c r="D73" s="33" t="inlineStr">
        <is>
          <t>Arlington Cir</t>
        </is>
      </c>
      <c r="E73" s="33" t="inlineStr">
        <is>
          <t>Ohio</t>
        </is>
      </c>
      <c r="F73" s="33" t="inlineStr">
        <is>
          <t>47-1823922</t>
        </is>
      </c>
      <c r="G73" s="36" t="inlineStr">
        <is>
          <t>https://vtrendz.net</t>
        </is>
      </c>
      <c r="H73" s="32" t="inlineStr">
        <is>
          <t>info@vtrendz.net, vtrendzllc@gmail.com, webadmin@vtrendz.net</t>
        </is>
      </c>
      <c r="I73" s="32" t="inlineStr">
        <is>
          <t>2306437366, 17688821973, 9018101223</t>
        </is>
      </c>
      <c r="J73" s="32" t="inlineStr">
        <is>
          <t>Boho Lifestyle</t>
        </is>
      </c>
      <c r="K73" s="32" t="inlineStr">
        <is>
          <t>30907</t>
        </is>
      </c>
      <c r="L73" s="32" t="inlineStr">
        <is>
          <t>5c4c29f9-6d25-45bc-ac8b-c5a35a552b95</t>
        </is>
      </c>
    </row>
    <row r="74" ht="22" customHeight="1">
      <c r="A74" s="34" t="inlineStr">
        <is>
          <t>Eleven House Global LLC</t>
        </is>
      </c>
      <c r="B74" s="35" t="inlineStr">
        <is>
          <t>General Trade</t>
        </is>
      </c>
      <c r="C74" s="34" t="inlineStr">
        <is>
          <t>Retail Trade Services</t>
        </is>
      </c>
      <c r="D74" s="35" t="inlineStr">
        <is>
          <t>Sheridan</t>
        </is>
      </c>
      <c r="E74" s="35" t="inlineStr">
        <is>
          <t>Wyoming</t>
        </is>
      </c>
      <c r="F74" s="35" t="inlineStr">
        <is>
          <t>30-1488281</t>
        </is>
      </c>
      <c r="G74" s="37" t="inlineStr">
        <is>
          <t>https://Shriharitraders.com</t>
        </is>
      </c>
      <c r="H74" s="34" t="inlineStr">
        <is>
          <t>support@shriharitraders.in</t>
        </is>
      </c>
      <c r="I74" s="34" t="inlineStr">
        <is>
          <t>9194522718, 9198396689, 8312872237</t>
        </is>
      </c>
      <c r="J74" s="34" t="inlineStr">
        <is>
          <t>Shri Hari Traders — Custom Printing &amp; Corporate Merchandise</t>
        </is>
      </c>
      <c r="K74" s="34" t="inlineStr">
        <is>
          <t>30 N gould st ste r</t>
        </is>
      </c>
      <c r="L74" s="34" t="inlineStr">
        <is>
          <t>5df0ecd8-6986-4b15-b3cb-0c3deed8ffe3</t>
        </is>
      </c>
    </row>
    <row r="75" ht="22" customHeight="1">
      <c r="A75" s="32" t="inlineStr">
        <is>
          <t>Soum Company</t>
        </is>
      </c>
      <c r="B75" s="33" t="inlineStr">
        <is>
          <t>General Trade</t>
        </is>
      </c>
      <c r="C75" s="32" t="inlineStr">
        <is>
          <t>Others (Goods)</t>
        </is>
      </c>
      <c r="D75" s="33" t="inlineStr">
        <is>
          <t>San Antonio</t>
        </is>
      </c>
      <c r="E75" s="33" t="inlineStr">
        <is>
          <t>Texas</t>
        </is>
      </c>
      <c r="F75" s="33" t="inlineStr">
        <is>
          <t>39-4817198</t>
        </is>
      </c>
      <c r="G75" s="32" t="inlineStr"/>
      <c r="H75" s="32" t="inlineStr"/>
      <c r="I75" s="32" t="inlineStr"/>
      <c r="J75" s="32" t="inlineStr"/>
      <c r="K75" s="32" t="inlineStr">
        <is>
          <t>28414 Allswell lane</t>
        </is>
      </c>
      <c r="L75" s="32" t="inlineStr">
        <is>
          <t>5f73f8d8-9754-4762-87b8-f8e53e819998</t>
        </is>
      </c>
    </row>
    <row r="76" ht="22" customHeight="1">
      <c r="A76" s="34" t="inlineStr">
        <is>
          <t>Dhanima Inc</t>
        </is>
      </c>
      <c r="B76" s="35" t="inlineStr">
        <is>
          <t>General Trade</t>
        </is>
      </c>
      <c r="C76" s="34" t="inlineStr">
        <is>
          <t>Wholesale Trade Services</t>
        </is>
      </c>
      <c r="D76" s="35" t="inlineStr">
        <is>
          <t>Sugar Land</t>
        </is>
      </c>
      <c r="E76" s="35" t="inlineStr">
        <is>
          <t>Texas</t>
        </is>
      </c>
      <c r="F76" s="35" t="inlineStr"/>
      <c r="G76" s="37" t="inlineStr">
        <is>
          <t>https://dhanimainc.com</t>
        </is>
      </c>
      <c r="H76" s="34" t="inlineStr"/>
      <c r="I76" s="34" t="inlineStr"/>
      <c r="J76" s="34" t="inlineStr">
        <is>
          <t>DhanimaInc</t>
        </is>
      </c>
      <c r="K76" s="34" t="inlineStr">
        <is>
          <t>4507 Miller Ridge Ln</t>
        </is>
      </c>
      <c r="L76" s="34" t="inlineStr">
        <is>
          <t>5fa8544d-83d5-4152-8c3d-6e1d1066d28e</t>
        </is>
      </c>
    </row>
    <row r="77" ht="22" customHeight="1">
      <c r="A77" s="32" t="inlineStr">
        <is>
          <t>Splendour of India LLC</t>
        </is>
      </c>
      <c r="B77" s="33" t="inlineStr">
        <is>
          <t>All-India (Agri &amp; Food Processing)</t>
        </is>
      </c>
      <c r="C77" s="32" t="inlineStr">
        <is>
          <t>Food Products</t>
        </is>
      </c>
      <c r="D77" s="33" t="inlineStr">
        <is>
          <t>Philadelphia</t>
        </is>
      </c>
      <c r="E77" s="33" t="inlineStr">
        <is>
          <t>Pennsylvania</t>
        </is>
      </c>
      <c r="F77" s="33" t="inlineStr">
        <is>
          <t>99-2527648</t>
        </is>
      </c>
      <c r="G77" s="32" t="inlineStr"/>
      <c r="H77" s="32" t="inlineStr"/>
      <c r="I77" s="32" t="inlineStr"/>
      <c r="J77" s="32" t="inlineStr"/>
      <c r="K77" s="32" t="inlineStr">
        <is>
          <t>1544 N 7 TH ST APT 2 PHILADELPHIA, PA 19122</t>
        </is>
      </c>
      <c r="L77" s="32" t="inlineStr">
        <is>
          <t>5fc251e6-e194-43cd-8111-502186092aea</t>
        </is>
      </c>
    </row>
    <row r="78" ht="22" customHeight="1">
      <c r="A78" s="34" t="inlineStr">
        <is>
          <t>MARG PHARMACY INC</t>
        </is>
      </c>
      <c r="B78" s="35" t="inlineStr">
        <is>
          <t>Ahmedabad (Pharma &amp; Medical)</t>
        </is>
      </c>
      <c r="C78" s="34" t="inlineStr">
        <is>
          <t>Pharmaceutical Products</t>
        </is>
      </c>
      <c r="D78" s="35" t="inlineStr">
        <is>
          <t>Staten Island</t>
        </is>
      </c>
      <c r="E78" s="35" t="inlineStr">
        <is>
          <t>New York</t>
        </is>
      </c>
      <c r="F78" s="35" t="inlineStr">
        <is>
          <t>11-3279315</t>
        </is>
      </c>
      <c r="G78" s="37" t="inlineStr">
        <is>
          <t>https://www.katzpharmacy.com</t>
        </is>
      </c>
      <c r="H78" s="34" t="inlineStr"/>
      <c r="I78" s="34" t="inlineStr"/>
      <c r="J78" s="34" t="inlineStr"/>
      <c r="K78" s="34" t="inlineStr">
        <is>
          <t>76 Graham Ave</t>
        </is>
      </c>
      <c r="L78" s="34" t="inlineStr">
        <is>
          <t>60ea47ec-df77-4ff4-a087-cafd19f025ef</t>
        </is>
      </c>
    </row>
    <row r="79" ht="22" customHeight="1">
      <c r="A79" s="32" t="inlineStr">
        <is>
          <t>SANTHIGRAM KERALA AYURVEDIC CO. OF US INC</t>
        </is>
      </c>
      <c r="B79" s="33" t="inlineStr">
        <is>
          <t>Ahmedabad (Pharma &amp; Medical)</t>
        </is>
      </c>
      <c r="C79" s="32" t="inlineStr">
        <is>
          <t>Healthcare Services including services by nurses, physiotherapist and paramedical personnel</t>
        </is>
      </c>
      <c r="D79" s="33" t="inlineStr">
        <is>
          <t>Edison</t>
        </is>
      </c>
      <c r="E79" s="33" t="inlineStr">
        <is>
          <t>New Jersey</t>
        </is>
      </c>
      <c r="F79" s="33" t="inlineStr">
        <is>
          <t>20-5088727</t>
        </is>
      </c>
      <c r="G79" s="36" t="inlineStr">
        <is>
          <t>https://www.santhigram.com</t>
        </is>
      </c>
      <c r="H79" s="32" t="inlineStr">
        <is>
          <t>info@santhigram.com, info@santhigram.in</t>
        </is>
      </c>
      <c r="I79" s="32" t="inlineStr">
        <is>
          <t>8604977676, 14103887978, 7567989152</t>
        </is>
      </c>
      <c r="J79" s="32" t="inlineStr">
        <is>
          <t>Home - Santhigram</t>
        </is>
      </c>
      <c r="K79" s="32" t="inlineStr">
        <is>
          <t>1681 NJ-27</t>
        </is>
      </c>
      <c r="L79" s="32" t="inlineStr">
        <is>
          <t>614b1503-5f5f-46c6-84ea-d8a24a34f3d0</t>
        </is>
      </c>
    </row>
    <row r="80" ht="22" customHeight="1">
      <c r="A80" s="34" t="inlineStr">
        <is>
          <t>Sky Vacations Inc</t>
        </is>
      </c>
      <c r="B80" s="35" t="inlineStr">
        <is>
          <t>General Trade</t>
        </is>
      </c>
      <c r="C80" s="34" t="inlineStr">
        <is>
          <t>Tourism and Hospitality Services</t>
        </is>
      </c>
      <c r="D80" s="35" t="inlineStr">
        <is>
          <t>Southfield</t>
        </is>
      </c>
      <c r="E80" s="35" t="inlineStr">
        <is>
          <t>Michigan</t>
        </is>
      </c>
      <c r="F80" s="35" t="inlineStr">
        <is>
          <t>38-3718568</t>
        </is>
      </c>
      <c r="G80" s="34" t="inlineStr"/>
      <c r="H80" s="34" t="inlineStr"/>
      <c r="I80" s="34" t="inlineStr"/>
      <c r="J80" s="34" t="inlineStr"/>
      <c r="K80" s="34" t="inlineStr">
        <is>
          <t>24701 Swanson Road</t>
        </is>
      </c>
      <c r="L80" s="34" t="inlineStr">
        <is>
          <t>616787a2-4c29-498e-8524-4186c2c8f7bd</t>
        </is>
      </c>
    </row>
    <row r="81" ht="22" customHeight="1">
      <c r="A81" s="32" t="inlineStr">
        <is>
          <t>DevQuic</t>
        </is>
      </c>
      <c r="B81" s="33" t="inlineStr">
        <is>
          <t>Kanchipuram &amp; Pune (Auto &amp; Engineering)</t>
        </is>
      </c>
      <c r="C81" s="32" t="inlineStr">
        <is>
          <t>Engineering Products</t>
        </is>
      </c>
      <c r="D81" s="33" t="inlineStr">
        <is>
          <t>Bothell</t>
        </is>
      </c>
      <c r="E81" s="33" t="inlineStr">
        <is>
          <t>Washington</t>
        </is>
      </c>
      <c r="F81" s="33" t="inlineStr">
        <is>
          <t>99-3603149</t>
        </is>
      </c>
      <c r="G81" s="32" t="inlineStr"/>
      <c r="H81" s="32" t="inlineStr"/>
      <c r="I81" s="32" t="inlineStr"/>
      <c r="J81" s="32" t="inlineStr"/>
      <c r="K81" s="32" t="inlineStr">
        <is>
          <t>4419 185th pl se</t>
        </is>
      </c>
      <c r="L81" s="32" t="inlineStr">
        <is>
          <t>6649be9b-3d8c-447e-835f-9126b80f2aca</t>
        </is>
      </c>
    </row>
    <row r="82" ht="22" customHeight="1">
      <c r="A82" s="34" t="inlineStr">
        <is>
          <t>NUTRIST HEALTH INC</t>
        </is>
      </c>
      <c r="B82" s="35" t="inlineStr">
        <is>
          <t>Ahmedabad (Pharma &amp; Medical)</t>
        </is>
      </c>
      <c r="C82" s="34" t="inlineStr">
        <is>
          <t>Pharmaceutical Products</t>
        </is>
      </c>
      <c r="D82" s="35" t="inlineStr">
        <is>
          <t>Clifton</t>
        </is>
      </c>
      <c r="E82" s="35" t="inlineStr">
        <is>
          <t>New Jersey</t>
        </is>
      </c>
      <c r="F82" s="35" t="inlineStr">
        <is>
          <t>92-1108090</t>
        </is>
      </c>
      <c r="G82" s="37" t="inlineStr">
        <is>
          <t>https://www.nutrist.us</t>
        </is>
      </c>
      <c r="H82" s="34" t="inlineStr"/>
      <c r="I82" s="34" t="inlineStr">
        <is>
          <t>7515084517, 3113611176, 4972176903</t>
        </is>
      </c>
      <c r="J82" s="34" t="inlineStr">
        <is>
          <t>Nutrist</t>
        </is>
      </c>
      <c r="K82" s="34" t="inlineStr">
        <is>
          <t>630 BLOOMFIELD AVE</t>
        </is>
      </c>
      <c r="L82" s="34" t="inlineStr">
        <is>
          <t>6716932a-cb2a-4ce7-bb59-ed773f4624ac</t>
        </is>
      </c>
    </row>
    <row r="83" ht="22" customHeight="1">
      <c r="A83" s="32" t="inlineStr">
        <is>
          <t>Texind Inc</t>
        </is>
      </c>
      <c r="B83" s="33" t="inlineStr">
        <is>
          <t>General Trade</t>
        </is>
      </c>
      <c r="C83" s="32" t="inlineStr">
        <is>
          <t>Wholesale Trade Services</t>
        </is>
      </c>
      <c r="D83" s="33" t="inlineStr">
        <is>
          <t>Hanover</t>
        </is>
      </c>
      <c r="E83" s="33" t="inlineStr">
        <is>
          <t>New Jersey</t>
        </is>
      </c>
      <c r="F83" s="33" t="inlineStr">
        <is>
          <t>13-4076040</t>
        </is>
      </c>
      <c r="G83" s="36" t="inlineStr">
        <is>
          <t>https://www.texindinc.com</t>
        </is>
      </c>
      <c r="H83" s="32" t="inlineStr">
        <is>
          <t>intl-segmenter@11.7.10, info@texindinc.com, lodash@4.17.23</t>
        </is>
      </c>
      <c r="I83" s="32" t="inlineStr">
        <is>
          <t>5416666666, 8913079044, 7599559548</t>
        </is>
      </c>
      <c r="J83" s="32" t="inlineStr">
        <is>
          <t>Wholesaler and Manufacturer of Textiles | Texind Inc. | United States</t>
        </is>
      </c>
      <c r="K83" s="32" t="inlineStr">
        <is>
          <t>10D Great Meadow Lane</t>
        </is>
      </c>
      <c r="L83" s="32" t="inlineStr">
        <is>
          <t>6904483b-3a67-4e9e-bb37-4bd70c15f89d</t>
        </is>
      </c>
    </row>
    <row r="84" ht="22" customHeight="1">
      <c r="A84" s="34" t="inlineStr">
        <is>
          <t>Smitha Deepak LLC</t>
        </is>
      </c>
      <c r="B84" s="35" t="inlineStr">
        <is>
          <t>General Trade</t>
        </is>
      </c>
      <c r="C84" s="34" t="inlineStr">
        <is>
          <t>Others (Goods)</t>
        </is>
      </c>
      <c r="D84" s="35" t="inlineStr">
        <is>
          <t>Danville</t>
        </is>
      </c>
      <c r="E84" s="35" t="inlineStr">
        <is>
          <t>California</t>
        </is>
      </c>
      <c r="F84" s="35" t="inlineStr">
        <is>
          <t>87-2039246</t>
        </is>
      </c>
      <c r="G84" s="34" t="inlineStr"/>
      <c r="H84" s="34" t="inlineStr"/>
      <c r="I84" s="34" t="inlineStr"/>
      <c r="J84" s="34" t="inlineStr"/>
      <c r="K84" s="34" t="inlineStr">
        <is>
          <t>558 Blackhawk Club Dr</t>
        </is>
      </c>
      <c r="L84" s="34" t="inlineStr">
        <is>
          <t>699ed722-449e-437b-84fc-3c35f38fbbbe</t>
        </is>
      </c>
    </row>
    <row r="85" ht="22" customHeight="1">
      <c r="A85" s="32" t="inlineStr">
        <is>
          <t>OREGREY LLC</t>
        </is>
      </c>
      <c r="B85" s="33" t="inlineStr">
        <is>
          <t>Bharuch &amp; Jamnagar (Chemicals &amp; Energy)</t>
        </is>
      </c>
      <c r="C85" s="32" t="inlineStr">
        <is>
          <t>Mineral and Petrochemical Products</t>
        </is>
      </c>
      <c r="D85" s="33" t="inlineStr">
        <is>
          <t>Portland</t>
        </is>
      </c>
      <c r="E85" s="33" t="inlineStr">
        <is>
          <t>Oregon</t>
        </is>
      </c>
      <c r="F85" s="33" t="inlineStr">
        <is>
          <t>42-3179536</t>
        </is>
      </c>
      <c r="G85" s="32" t="inlineStr"/>
      <c r="H85" s="32" t="inlineStr"/>
      <c r="I85" s="32" t="inlineStr"/>
      <c r="J85" s="32" t="inlineStr"/>
      <c r="K85" s="32" t="inlineStr">
        <is>
          <t>6905 N FENWICK AVE</t>
        </is>
      </c>
      <c r="L85" s="32" t="inlineStr">
        <is>
          <t>69a06d0c-da0b-404a-b95f-63ece0c1fa01</t>
        </is>
      </c>
    </row>
    <row r="86" ht="22" customHeight="1">
      <c r="A86" s="34" t="inlineStr">
        <is>
          <t>Nature’s Craft inc</t>
        </is>
      </c>
      <c r="B86" s="35" t="inlineStr">
        <is>
          <t>Surat &amp; Mumbai (Gems &amp; Jewelry)</t>
        </is>
      </c>
      <c r="C86" s="34" t="inlineStr">
        <is>
          <t>Gems and Jewellery Products</t>
        </is>
      </c>
      <c r="D86" s="35" t="inlineStr">
        <is>
          <t>Rutherford</t>
        </is>
      </c>
      <c r="E86" s="35" t="inlineStr">
        <is>
          <t>New Jersey</t>
        </is>
      </c>
      <c r="F86" s="35" t="inlineStr"/>
      <c r="G86" s="37" t="inlineStr">
        <is>
          <t>https://www.etsy.com/shop/NaturesCraftStudio</t>
        </is>
      </c>
      <c r="H86" s="34" t="inlineStr"/>
      <c r="I86" s="34" t="inlineStr"/>
      <c r="J86" s="34" t="inlineStr"/>
      <c r="K86" s="34" t="inlineStr">
        <is>
          <t>155 Montross Ave</t>
        </is>
      </c>
      <c r="L86" s="34" t="inlineStr">
        <is>
          <t>6d59417d-59f7-4ce8-814f-b836358e5e28</t>
        </is>
      </c>
    </row>
    <row r="87" ht="22" customHeight="1">
      <c r="A87" s="32" t="inlineStr">
        <is>
          <t>AXL Bearings and Industrial Solutions</t>
        </is>
      </c>
      <c r="B87" s="33" t="inlineStr">
        <is>
          <t>Kanchipuram &amp; Pune (Auto &amp; Engineering)</t>
        </is>
      </c>
      <c r="C87" s="32" t="inlineStr">
        <is>
          <t>Engineering Products</t>
        </is>
      </c>
      <c r="D87" s="33" t="inlineStr">
        <is>
          <t>Highlandpark</t>
        </is>
      </c>
      <c r="E87" s="33" t="inlineStr">
        <is>
          <t>New Jersey</t>
        </is>
      </c>
      <c r="F87" s="33" t="inlineStr">
        <is>
          <t>39-4480878</t>
        </is>
      </c>
      <c r="G87" s="32" t="inlineStr"/>
      <c r="H87" s="32" t="inlineStr"/>
      <c r="I87" s="32" t="inlineStr"/>
      <c r="J87" s="32" t="inlineStr"/>
      <c r="K87" s="32" t="inlineStr">
        <is>
          <t>99 Orion Rd</t>
        </is>
      </c>
      <c r="L87" s="32" t="inlineStr">
        <is>
          <t>7228d17d-c01e-4e34-af82-35259570b0eb</t>
        </is>
      </c>
    </row>
    <row r="88" ht="22" customHeight="1">
      <c r="A88" s="34" t="inlineStr">
        <is>
          <t>JEEVAM LLC</t>
        </is>
      </c>
      <c r="B88" s="35" t="inlineStr">
        <is>
          <t>All-India (Agri &amp; Food Processing)</t>
        </is>
      </c>
      <c r="C88" s="34" t="inlineStr">
        <is>
          <t>Food Products</t>
        </is>
      </c>
      <c r="D88" s="35" t="inlineStr">
        <is>
          <t>Santa Clara</t>
        </is>
      </c>
      <c r="E88" s="35" t="inlineStr">
        <is>
          <t>California</t>
        </is>
      </c>
      <c r="F88" s="35" t="inlineStr">
        <is>
          <t>39-2932882</t>
        </is>
      </c>
      <c r="G88" s="34" t="inlineStr"/>
      <c r="H88" s="34" t="inlineStr"/>
      <c r="I88" s="34" t="inlineStr"/>
      <c r="J88" s="34" t="inlineStr"/>
      <c r="K88" s="34" t="inlineStr">
        <is>
          <t>3964 Rivermark Plaza, Unit 2531</t>
        </is>
      </c>
      <c r="L88" s="34" t="inlineStr">
        <is>
          <t>72593ef2-57e6-42c4-9c82-da5f0af397ee</t>
        </is>
      </c>
    </row>
    <row r="89" ht="22" customHeight="1">
      <c r="A89" s="32" t="inlineStr">
        <is>
          <t>Fabulous Cartz LLC</t>
        </is>
      </c>
      <c r="B89" s="33" t="inlineStr">
        <is>
          <t>Tiruppur &amp; Surat (Textiles &amp; Apparel)</t>
        </is>
      </c>
      <c r="C89" s="32" t="inlineStr">
        <is>
          <t>Textile &amp; Apparel Products</t>
        </is>
      </c>
      <c r="D89" s="33" t="inlineStr">
        <is>
          <t>Dover</t>
        </is>
      </c>
      <c r="E89" s="33" t="inlineStr">
        <is>
          <t>Delaware</t>
        </is>
      </c>
      <c r="F89" s="33" t="inlineStr">
        <is>
          <t>33-4881954</t>
        </is>
      </c>
      <c r="G89" s="36" t="inlineStr">
        <is>
          <t>https://www.fabulouscartz.com</t>
        </is>
      </c>
      <c r="H89" s="32" t="inlineStr">
        <is>
          <t>support@fabulouscartz.com</t>
        </is>
      </c>
      <c r="I89" s="32" t="inlineStr">
        <is>
          <t>1 605 349
1229, 6756599266, 1288 365 1337</t>
        </is>
      </c>
      <c r="J89" s="32" t="inlineStr">
        <is>
          <t>Fabulous Cartz | Buy &amp; Sell New &amp; Pre-Loved Indian Ethnic Wear, Jewelry &amp; Accessories</t>
        </is>
      </c>
      <c r="K89" s="32" t="inlineStr">
        <is>
          <t>8 The Green, # 22391, DOVER, DE 19901</t>
        </is>
      </c>
      <c r="L89" s="32" t="inlineStr">
        <is>
          <t>73b14971-e463-4d0c-baa0-e360a89d0cc2</t>
        </is>
      </c>
    </row>
    <row r="90" ht="22" customHeight="1">
      <c r="A90" s="34" t="inlineStr">
        <is>
          <t>INFOCLOUD SOLUTIONS LLC</t>
        </is>
      </c>
      <c r="B90" s="35" t="inlineStr">
        <is>
          <t>General Trade</t>
        </is>
      </c>
      <c r="C90" s="34" t="inlineStr">
        <is>
          <t>Information Technology (IT &amp; ITES) Services</t>
        </is>
      </c>
      <c r="D90" s="35" t="inlineStr">
        <is>
          <t>Pleasanton</t>
        </is>
      </c>
      <c r="E90" s="35" t="inlineStr">
        <is>
          <t>California</t>
        </is>
      </c>
      <c r="F90" s="35" t="inlineStr">
        <is>
          <t>81-3972668</t>
        </is>
      </c>
      <c r="G90" s="37" t="inlineStr">
        <is>
          <t>https://www.infocloudcorp.com</t>
        </is>
      </c>
      <c r="H90" s="34" t="inlineStr">
        <is>
          <t>info@InfoCloudcorp.com</t>
        </is>
      </c>
      <c r="I90" s="34" t="inlineStr">
        <is>
          <t>4445535400</t>
        </is>
      </c>
      <c r="J90" s="34" t="inlineStr">
        <is>
          <t>InfoCloud Solutions</t>
        </is>
      </c>
      <c r="K90" s="34" t="inlineStr">
        <is>
          <t>387 Mullin Court</t>
        </is>
      </c>
      <c r="L90" s="34" t="inlineStr">
        <is>
          <t>73da46b1-711f-4b98-b2d5-d062432f6ca1</t>
        </is>
      </c>
    </row>
    <row r="91" ht="22" customHeight="1">
      <c r="A91" s="32" t="inlineStr">
        <is>
          <t>Drashti Medical Solutions, LLC</t>
        </is>
      </c>
      <c r="B91" s="33" t="inlineStr">
        <is>
          <t>Ahmedabad (Pharma &amp; Medical)</t>
        </is>
      </c>
      <c r="C91" s="32" t="inlineStr">
        <is>
          <t>Medical or Surgical Instruments</t>
        </is>
      </c>
      <c r="D91" s="33" t="inlineStr">
        <is>
          <t>Rockledge</t>
        </is>
      </c>
      <c r="E91" s="33" t="inlineStr">
        <is>
          <t>Florida</t>
        </is>
      </c>
      <c r="F91" s="33" t="inlineStr">
        <is>
          <t>20-5987600</t>
        </is>
      </c>
      <c r="G91" s="36" t="inlineStr">
        <is>
          <t>https://www.drashtimedical.com</t>
        </is>
      </c>
      <c r="H91" s="32" t="inlineStr"/>
      <c r="I91" s="32" t="inlineStr"/>
      <c r="J91" s="32" t="inlineStr"/>
      <c r="K91" s="32" t="inlineStr">
        <is>
          <t>3254 Hawthorne Ave</t>
        </is>
      </c>
      <c r="L91" s="32" t="inlineStr">
        <is>
          <t>75b964fd-8d78-4558-a82b-7e3b936bc772</t>
        </is>
      </c>
    </row>
    <row r="92" ht="22" customHeight="1">
      <c r="A92" s="34" t="inlineStr">
        <is>
          <t>BulkMagic LLC</t>
        </is>
      </c>
      <c r="B92" s="35" t="inlineStr">
        <is>
          <t>All-India (Agri &amp; Food Processing)</t>
        </is>
      </c>
      <c r="C92" s="34" t="inlineStr">
        <is>
          <t>Agricultural or Allied Products</t>
        </is>
      </c>
      <c r="D92" s="35" t="inlineStr">
        <is>
          <t>Newyork</t>
        </is>
      </c>
      <c r="E92" s="35" t="inlineStr">
        <is>
          <t>New York</t>
        </is>
      </c>
      <c r="F92" s="35" t="inlineStr">
        <is>
          <t>99-4522418</t>
        </is>
      </c>
      <c r="G92" s="37" t="inlineStr">
        <is>
          <t>https://www.bulkmagic.co</t>
        </is>
      </c>
      <c r="H92" s="34" t="inlineStr"/>
      <c r="I92" s="34" t="inlineStr"/>
      <c r="J92" s="34" t="inlineStr">
        <is>
          <t>BulkMagic - Redefining How the World Shops, Together</t>
        </is>
      </c>
      <c r="K92" s="34" t="inlineStr">
        <is>
          <t>888 Main St Apt 139</t>
        </is>
      </c>
      <c r="L92" s="34" t="inlineStr">
        <is>
          <t>75ee798d-0dc4-44c0-9fc7-038cab93955d</t>
        </is>
      </c>
    </row>
    <row r="93" ht="22" customHeight="1">
      <c r="A93" s="32" t="inlineStr">
        <is>
          <t>New York Business Advisory &amp; Corporate Services In</t>
        </is>
      </c>
      <c r="B93" s="33" t="inlineStr">
        <is>
          <t>General Trade</t>
        </is>
      </c>
      <c r="C93" s="32" t="inlineStr">
        <is>
          <t>Accounting, Bookkeeping and Consultancy Services</t>
        </is>
      </c>
      <c r="D93" s="33" t="inlineStr">
        <is>
          <t>New York</t>
        </is>
      </c>
      <c r="E93" s="33" t="inlineStr">
        <is>
          <t>New York</t>
        </is>
      </c>
      <c r="F93" s="33" t="inlineStr">
        <is>
          <t>85-0793287</t>
        </is>
      </c>
      <c r="G93" s="36" t="inlineStr">
        <is>
          <t>https://www.nybacs.com</t>
        </is>
      </c>
      <c r="H93" s="32" t="inlineStr"/>
      <c r="I93" s="32" t="inlineStr"/>
      <c r="J93" s="32" t="inlineStr"/>
      <c r="K93" s="32" t="inlineStr">
        <is>
          <t>99 Wall Street Suite 1079</t>
        </is>
      </c>
      <c r="L93" s="32" t="inlineStr">
        <is>
          <t>77008761-da6f-48ad-9aa7-db380e1263c2</t>
        </is>
      </c>
    </row>
    <row r="94" ht="22" customHeight="1">
      <c r="A94" s="34" t="inlineStr">
        <is>
          <t>Ruvo, Inc.</t>
        </is>
      </c>
      <c r="B94" s="35" t="inlineStr">
        <is>
          <t>General Trade</t>
        </is>
      </c>
      <c r="C94" s="34" t="inlineStr">
        <is>
          <t>Information Technology (IT &amp; ITES) Services</t>
        </is>
      </c>
      <c r="D94" s="35" t="inlineStr">
        <is>
          <t>San Francisco</t>
        </is>
      </c>
      <c r="E94" s="35" t="inlineStr">
        <is>
          <t>California</t>
        </is>
      </c>
      <c r="F94" s="35" t="inlineStr">
        <is>
          <t>99-2094180</t>
        </is>
      </c>
      <c r="G94" s="34" t="inlineStr"/>
      <c r="H94" s="34" t="inlineStr"/>
      <c r="I94" s="34" t="inlineStr"/>
      <c r="J94" s="34" t="inlineStr"/>
      <c r="K94" s="34" t="inlineStr">
        <is>
          <t>584 Castro St, Suite #4032</t>
        </is>
      </c>
      <c r="L94" s="34" t="inlineStr">
        <is>
          <t>7a68494e-a363-4c53-bd49-aacc09084f5c</t>
        </is>
      </c>
    </row>
    <row r="95" ht="22" customHeight="1">
      <c r="A95" s="32" t="inlineStr">
        <is>
          <t>RUDRAS COMMERCIALS INC</t>
        </is>
      </c>
      <c r="B95" s="33" t="inlineStr">
        <is>
          <t>All-India (Agri &amp; Food Processing)</t>
        </is>
      </c>
      <c r="C95" s="32" t="inlineStr">
        <is>
          <t>Food Products</t>
        </is>
      </c>
      <c r="D95" s="33" t="inlineStr">
        <is>
          <t>Friendswood</t>
        </is>
      </c>
      <c r="E95" s="33" t="inlineStr">
        <is>
          <t>Texas</t>
        </is>
      </c>
      <c r="F95" s="33" t="inlineStr">
        <is>
          <t>87-1869458</t>
        </is>
      </c>
      <c r="G95" s="36" t="inlineStr">
        <is>
          <t>https://www.rudrasfoods.com</t>
        </is>
      </c>
      <c r="H95" s="32" t="inlineStr">
        <is>
          <t>intl-segmenter@11.7.10, rudras.geetha@gmail.com</t>
        </is>
      </c>
      <c r="I95" s="32" t="inlineStr">
        <is>
          <t>4399995803, 8915039724, 4188940697</t>
        </is>
      </c>
      <c r="J95" s="32" t="inlineStr">
        <is>
          <t>Rudras Indian Cuisine | Pure Vegetarian South Indian Restaurant | Friendswood TX</t>
        </is>
      </c>
      <c r="K95" s="32" t="inlineStr">
        <is>
          <t>3806 TAMMONY PARK LANE</t>
        </is>
      </c>
      <c r="L95" s="32" t="inlineStr">
        <is>
          <t>7abc8046-41e7-42a9-bd82-32d1e48d41d7</t>
        </is>
      </c>
    </row>
    <row r="96" ht="22" customHeight="1">
      <c r="A96" s="34" t="inlineStr">
        <is>
          <t>Kay Bee Fruits Inc</t>
        </is>
      </c>
      <c r="B96" s="35" t="inlineStr">
        <is>
          <t>All-India (Agri &amp; Food Processing)</t>
        </is>
      </c>
      <c r="C96" s="34" t="inlineStr">
        <is>
          <t>Agricultural or Allied Products</t>
        </is>
      </c>
      <c r="D96" s="35" t="inlineStr">
        <is>
          <t>Dover</t>
        </is>
      </c>
      <c r="E96" s="35" t="inlineStr">
        <is>
          <t>Delaware</t>
        </is>
      </c>
      <c r="F96" s="35" t="inlineStr">
        <is>
          <t>82-0882970</t>
        </is>
      </c>
      <c r="G96" s="37" t="inlineStr">
        <is>
          <t>https://kaybeemangoes.com/</t>
        </is>
      </c>
      <c r="H96" s="34" t="inlineStr">
        <is>
          <t>contact@kaybeeexports.com</t>
        </is>
      </c>
      <c r="I96" s="34" t="inlineStr">
        <is>
          <t>6156081708, 19137529079, 9122415789</t>
        </is>
      </c>
      <c r="J96" s="34" t="inlineStr">
        <is>
          <t>KayBee Mangoes | Best Premium Imported Alphonso Mangoes in U.S.</t>
        </is>
      </c>
      <c r="K96" s="34" t="inlineStr">
        <is>
          <t>160, Greentree drive Suite 101</t>
        </is>
      </c>
      <c r="L96" s="34" t="inlineStr">
        <is>
          <t>7e523a34-102d-458e-a27a-72e4a247b799</t>
        </is>
      </c>
    </row>
    <row r="97" ht="22" customHeight="1">
      <c r="A97" s="32" t="inlineStr">
        <is>
          <t>DeeBeCon Inc</t>
        </is>
      </c>
      <c r="B97" s="33" t="inlineStr">
        <is>
          <t>General Trade</t>
        </is>
      </c>
      <c r="C97" s="32" t="inlineStr">
        <is>
          <t>Information Technology (IT &amp; ITES) Services</t>
        </is>
      </c>
      <c r="D97" s="33" t="inlineStr">
        <is>
          <t>Nashua</t>
        </is>
      </c>
      <c r="E97" s="33" t="inlineStr">
        <is>
          <t>New Hampshire</t>
        </is>
      </c>
      <c r="F97" s="33" t="inlineStr"/>
      <c r="G97" s="36" t="inlineStr">
        <is>
          <t>https://www.deebecon.com</t>
        </is>
      </c>
      <c r="H97" s="32" t="inlineStr">
        <is>
          <t>jobs@deebecon.com, sales@deebecon.com, resumes@deebecon.com</t>
        </is>
      </c>
      <c r="I97" s="32" t="inlineStr">
        <is>
          <t>16928999999, 603-891-1200, 603-891-1452</t>
        </is>
      </c>
      <c r="J97" s="32" t="inlineStr">
        <is>
          <t>DeeBeCon - Information Technology Solutions</t>
        </is>
      </c>
      <c r="K97" s="32" t="inlineStr">
        <is>
          <t>1 Tara Blvd, STE LL7</t>
        </is>
      </c>
      <c r="L97" s="32" t="inlineStr">
        <is>
          <t>7fefe5c7-ca35-457e-bbf2-ffd3c339a531</t>
        </is>
      </c>
    </row>
    <row r="98" ht="22" customHeight="1">
      <c r="A98" s="34" t="inlineStr">
        <is>
          <t>ENCHANTED TEAS LLC</t>
        </is>
      </c>
      <c r="B98" s="35" t="inlineStr">
        <is>
          <t>All-India (Agri &amp; Food Processing)</t>
        </is>
      </c>
      <c r="C98" s="34" t="inlineStr">
        <is>
          <t>Food Products</t>
        </is>
      </c>
      <c r="D98" s="35" t="inlineStr">
        <is>
          <t>Lynnwood</t>
        </is>
      </c>
      <c r="E98" s="35" t="inlineStr">
        <is>
          <t>Washington</t>
        </is>
      </c>
      <c r="F98" s="35" t="inlineStr">
        <is>
          <t>99-1800327</t>
        </is>
      </c>
      <c r="G98" s="37" t="inlineStr">
        <is>
          <t>https://www.enchanted-teas.com</t>
        </is>
      </c>
      <c r="H98" s="34" t="inlineStr">
        <is>
          <t>intl-segmenter@11.7.10, info@enchanted-teas.com</t>
        </is>
      </c>
      <c r="I98" s="34" t="inlineStr">
        <is>
          <t>2873559821, 4704911951, 841463.4911</t>
        </is>
      </c>
      <c r="J98" s="34" t="inlineStr">
        <is>
          <t>Enchanted Teas LLC | Premium tea blends</t>
        </is>
      </c>
      <c r="K98" s="34" t="inlineStr">
        <is>
          <t>18814 75th Ave W</t>
        </is>
      </c>
      <c r="L98" s="34" t="inlineStr">
        <is>
          <t>8225b4d6-dc01-4020-b769-5d3340114e7d</t>
        </is>
      </c>
    </row>
    <row r="99" ht="22" customHeight="1">
      <c r="A99" s="32" t="inlineStr">
        <is>
          <t>PHYSICIAN CARE TEAM LLC</t>
        </is>
      </c>
      <c r="B99" s="33" t="inlineStr">
        <is>
          <t>Ahmedabad (Pharma &amp; Medical)</t>
        </is>
      </c>
      <c r="C99" s="32" t="inlineStr">
        <is>
          <t>Healthcare Services including services by nurses, physiotherapist and paramedical personnel</t>
        </is>
      </c>
      <c r="D99" s="33" t="inlineStr">
        <is>
          <t>Windermere</t>
        </is>
      </c>
      <c r="E99" s="33" t="inlineStr">
        <is>
          <t>Florida</t>
        </is>
      </c>
      <c r="F99" s="33" t="inlineStr">
        <is>
          <t>39-4062088</t>
        </is>
      </c>
      <c r="G99" s="36" t="inlineStr">
        <is>
          <t>https://www.physicianscareteam.com</t>
        </is>
      </c>
      <c r="H99" s="32" t="inlineStr"/>
      <c r="I99" s="32" t="inlineStr"/>
      <c r="J99" s="32" t="inlineStr">
        <is>
          <t>Physicians Care Team</t>
        </is>
      </c>
      <c r="K99" s="32" t="inlineStr">
        <is>
          <t>9927 GRIFFIN COURT</t>
        </is>
      </c>
      <c r="L99" s="32" t="inlineStr">
        <is>
          <t>83ae91d1-5d4b-427d-bf7b-a0f97b7e760d</t>
        </is>
      </c>
    </row>
    <row r="100" ht="22" customHeight="1">
      <c r="A100" s="34" t="inlineStr">
        <is>
          <t>Provise Garrety Global LLC</t>
        </is>
      </c>
      <c r="B100" s="35" t="inlineStr">
        <is>
          <t>General Trade</t>
        </is>
      </c>
      <c r="C100" s="34" t="inlineStr">
        <is>
          <t>Accounting, Bookkeeping and Consultancy Services</t>
        </is>
      </c>
      <c r="D100" s="35" t="inlineStr">
        <is>
          <t>Baton Rouge</t>
        </is>
      </c>
      <c r="E100" s="35" t="inlineStr">
        <is>
          <t>Louisiana</t>
        </is>
      </c>
      <c r="F100" s="35" t="inlineStr">
        <is>
          <t>41-2866641</t>
        </is>
      </c>
      <c r="G100" s="37" t="inlineStr">
        <is>
          <t>https://www.provisegarrety.com</t>
        </is>
      </c>
      <c r="H100" s="34" t="inlineStr">
        <is>
          <t>info@provisegarrety.com</t>
        </is>
      </c>
      <c r="I100" s="34" t="inlineStr">
        <is>
          <t>(225) 330-3983</t>
        </is>
      </c>
      <c r="J100" s="34" t="inlineStr">
        <is>
          <t>Provise Garrety Global | Nationwide CPA Services</t>
        </is>
      </c>
      <c r="K100" s="34" t="inlineStr">
        <is>
          <t>11816 Sunray Avenu</t>
        </is>
      </c>
      <c r="L100" s="34" t="inlineStr">
        <is>
          <t>83c87675-47db-404a-9eac-92c59f3f75fe</t>
        </is>
      </c>
    </row>
    <row r="101" ht="22" customHeight="1">
      <c r="A101" s="32" t="inlineStr">
        <is>
          <t>OMERA WELLNESS LLC</t>
        </is>
      </c>
      <c r="B101" s="33" t="inlineStr">
        <is>
          <t>All-India (Agri &amp; Food Processing)</t>
        </is>
      </c>
      <c r="C101" s="32" t="inlineStr">
        <is>
          <t>Agricultural or Allied Products</t>
        </is>
      </c>
      <c r="D101" s="33" t="inlineStr">
        <is>
          <t>Dover</t>
        </is>
      </c>
      <c r="E101" s="33" t="inlineStr">
        <is>
          <t>Delaware</t>
        </is>
      </c>
      <c r="F101" s="33" t="inlineStr">
        <is>
          <t>42-4652551</t>
        </is>
      </c>
      <c r="G101" s="36" t="inlineStr">
        <is>
          <t>https://omerawellness.com/</t>
        </is>
      </c>
      <c r="H101" s="32" t="inlineStr"/>
      <c r="I101" s="32" t="inlineStr"/>
      <c r="J101" s="32" t="inlineStr">
        <is>
          <t>omerawellness.com</t>
        </is>
      </c>
      <c r="K101" s="32" t="inlineStr">
        <is>
          <t>8 THE GREEN STE A</t>
        </is>
      </c>
      <c r="L101" s="32" t="inlineStr">
        <is>
          <t>842178d3-3961-4ccb-8d40-1374e803a591</t>
        </is>
      </c>
    </row>
    <row r="102" ht="22" customHeight="1">
      <c r="A102" s="34" t="inlineStr">
        <is>
          <t>Global Natural Resources</t>
        </is>
      </c>
      <c r="B102" s="35" t="inlineStr">
        <is>
          <t>General Trade</t>
        </is>
      </c>
      <c r="C102" s="34" t="inlineStr">
        <is>
          <t>Wholesale Trade Services</t>
        </is>
      </c>
      <c r="D102" s="35" t="inlineStr">
        <is>
          <t>Lincolnshire</t>
        </is>
      </c>
      <c r="E102" s="35" t="inlineStr">
        <is>
          <t>Illinois</t>
        </is>
      </c>
      <c r="F102" s="35" t="inlineStr"/>
      <c r="G102" s="37" t="inlineStr">
        <is>
          <t>https://globalnaturalresources.co/</t>
        </is>
      </c>
      <c r="H102" s="34" t="inlineStr"/>
      <c r="I102" s="34" t="inlineStr"/>
      <c r="J102" s="34" t="inlineStr"/>
      <c r="K102" s="34" t="inlineStr">
        <is>
          <t>Linclolnshire, IL</t>
        </is>
      </c>
      <c r="L102" s="34" t="inlineStr">
        <is>
          <t>849299f9-5fc4-433b-8a49-c47f4d1ec5f2</t>
        </is>
      </c>
    </row>
    <row r="103" ht="22" customHeight="1">
      <c r="A103" s="32" t="inlineStr">
        <is>
          <t>Sri Medha Global Traders</t>
        </is>
      </c>
      <c r="B103" s="33" t="inlineStr">
        <is>
          <t>All-India (Agri &amp; Food Processing)</t>
        </is>
      </c>
      <c r="C103" s="32" t="inlineStr">
        <is>
          <t>Food Products</t>
        </is>
      </c>
      <c r="D103" s="33" t="inlineStr">
        <is>
          <t>Atlanta</t>
        </is>
      </c>
      <c r="E103" s="33" t="inlineStr">
        <is>
          <t>Georgia</t>
        </is>
      </c>
      <c r="F103" s="33" t="inlineStr">
        <is>
          <t>33-5021352</t>
        </is>
      </c>
      <c r="G103" s="36" t="inlineStr">
        <is>
          <t>https://srimedhaglobaltraders.com/</t>
        </is>
      </c>
      <c r="H103" s="32" t="inlineStr">
        <is>
          <t>info@indiantypefoundry.com</t>
        </is>
      </c>
      <c r="I103" s="32" t="inlineStr">
        <is>
          <t>6579712652, 3489759000, 6666666666</t>
        </is>
      </c>
      <c r="J103" s="32" t="inlineStr">
        <is>
          <t>Sri Medha Global Traders</t>
        </is>
      </c>
      <c r="K103" s="32" t="inlineStr">
        <is>
          <t>8735 Dunwoody Pl</t>
        </is>
      </c>
      <c r="L103" s="32" t="inlineStr">
        <is>
          <t>86944d63-f5e4-47bf-949c-cae36687ee4b</t>
        </is>
      </c>
    </row>
    <row r="104" ht="22" customHeight="1">
      <c r="A104" s="34" t="inlineStr">
        <is>
          <t>YOOKTI INC</t>
        </is>
      </c>
      <c r="B104" s="35" t="inlineStr">
        <is>
          <t>General Trade</t>
        </is>
      </c>
      <c r="C104" s="34" t="inlineStr">
        <is>
          <t>Advertising Services</t>
        </is>
      </c>
      <c r="D104" s="35" t="inlineStr">
        <is>
          <t>Frisco</t>
        </is>
      </c>
      <c r="E104" s="35" t="inlineStr">
        <is>
          <t>Texas</t>
        </is>
      </c>
      <c r="F104" s="35" t="inlineStr">
        <is>
          <t>41-3678406</t>
        </is>
      </c>
      <c r="G104" s="37" t="inlineStr">
        <is>
          <t>https://yookti.com/</t>
        </is>
      </c>
      <c r="H104" s="34" t="inlineStr"/>
      <c r="I104" s="34" t="inlineStr">
        <is>
          <t>228.408.5608, 816.895.4217, 2026050515</t>
        </is>
      </c>
      <c r="J104" s="34" t="inlineStr">
        <is>
          <t>AI-Powered Global Digital Marketing Agency | Yookti</t>
        </is>
      </c>
      <c r="K104" s="34" t="inlineStr">
        <is>
          <t>15071 Rollover Pass Ln</t>
        </is>
      </c>
      <c r="L104" s="34" t="inlineStr">
        <is>
          <t>89bfb5dd-5da7-4ed3-b681-2cc0b4e7d10d</t>
        </is>
      </c>
    </row>
    <row r="105" ht="22" customHeight="1">
      <c r="A105" s="32" t="inlineStr">
        <is>
          <t>SURINENI LLC</t>
        </is>
      </c>
      <c r="B105" s="33" t="inlineStr">
        <is>
          <t>General Trade</t>
        </is>
      </c>
      <c r="C105" s="32" t="inlineStr">
        <is>
          <t>General Trading</t>
        </is>
      </c>
      <c r="D105" s="33" t="inlineStr">
        <is>
          <t>Memphis</t>
        </is>
      </c>
      <c r="E105" s="33" t="inlineStr">
        <is>
          <t>Tennessee</t>
        </is>
      </c>
      <c r="F105" s="33" t="inlineStr"/>
      <c r="G105" s="32" t="inlineStr"/>
      <c r="H105" s="32" t="inlineStr"/>
      <c r="I105" s="32" t="inlineStr"/>
      <c r="J105" s="32" t="inlineStr"/>
      <c r="K105" s="32" t="inlineStr">
        <is>
          <t>1775 FERNHALL COVE</t>
        </is>
      </c>
      <c r="L105" s="32" t="inlineStr">
        <is>
          <t>8b8a3f48-6d07-44c3-87c2-d001ebbe9820</t>
        </is>
      </c>
    </row>
    <row r="106" ht="22" customHeight="1">
      <c r="A106" s="34" t="inlineStr">
        <is>
          <t>OSR SALES LLC</t>
        </is>
      </c>
      <c r="B106" s="35" t="inlineStr">
        <is>
          <t>General Trade</t>
        </is>
      </c>
      <c r="C106" s="34" t="inlineStr">
        <is>
          <t>Wholesale Trade Services</t>
        </is>
      </c>
      <c r="D106" s="35" t="inlineStr">
        <is>
          <t>Edison</t>
        </is>
      </c>
      <c r="E106" s="35" t="inlineStr">
        <is>
          <t>New Jersey</t>
        </is>
      </c>
      <c r="F106" s="35" t="inlineStr">
        <is>
          <t>47-3971171</t>
        </is>
      </c>
      <c r="G106" s="37" t="inlineStr">
        <is>
          <t>https://osrsales.us</t>
        </is>
      </c>
      <c r="H106" s="34" t="inlineStr"/>
      <c r="I106" s="34" t="inlineStr">
        <is>
          <t>17597550595, 17597552435, 7496969728</t>
        </is>
      </c>
      <c r="J106" s="34" t="inlineStr">
        <is>
          <t>OSR – OVERSEAS RESOURCES</t>
        </is>
      </c>
      <c r="K106" s="34" t="inlineStr">
        <is>
          <t>125 NEWFIELD AVENUE UNIT C</t>
        </is>
      </c>
      <c r="L106" s="34" t="inlineStr">
        <is>
          <t>8b998072-c22a-42a6-8e88-efc53c0409d8</t>
        </is>
      </c>
    </row>
    <row r="107" ht="22" customHeight="1">
      <c r="A107" s="32" t="inlineStr">
        <is>
          <t>TechEra Engineering (USA) Inc.</t>
        </is>
      </c>
      <c r="B107" s="33" t="inlineStr">
        <is>
          <t>Kanchipuram &amp; Pune (Auto &amp; Engineering)</t>
        </is>
      </c>
      <c r="C107" s="32" t="inlineStr">
        <is>
          <t>Engineering Products</t>
        </is>
      </c>
      <c r="D107" s="33" t="inlineStr">
        <is>
          <t>Atlanta</t>
        </is>
      </c>
      <c r="E107" s="33" t="inlineStr">
        <is>
          <t>Georgia</t>
        </is>
      </c>
      <c r="F107" s="33" t="inlineStr">
        <is>
          <t>39-3622321</t>
        </is>
      </c>
      <c r="G107" s="36" t="inlineStr">
        <is>
          <t>https://techera-us.com</t>
        </is>
      </c>
      <c r="H107" s="32" t="inlineStr">
        <is>
          <t>info@techera-us.com</t>
        </is>
      </c>
      <c r="I107" s="32" t="inlineStr">
        <is>
          <t>+1 943 241-8044, 17137684005, 17033303599</t>
        </is>
      </c>
      <c r="J107" s="32" t="inlineStr">
        <is>
          <t>Techera</t>
        </is>
      </c>
      <c r="K107" s="32" t="inlineStr">
        <is>
          <t>6065 Roswell Road, Suite 700-125</t>
        </is>
      </c>
      <c r="L107" s="32" t="inlineStr">
        <is>
          <t>8bfc233f-d7d2-4e56-862d-a9c6a6ad17aa</t>
        </is>
      </c>
    </row>
    <row r="108" ht="22" customHeight="1">
      <c r="A108" s="34" t="inlineStr">
        <is>
          <t>Diamour Inc.</t>
        </is>
      </c>
      <c r="B108" s="35" t="inlineStr">
        <is>
          <t>Surat &amp; Mumbai (Gems &amp; Jewelry)</t>
        </is>
      </c>
      <c r="C108" s="34" t="inlineStr">
        <is>
          <t>Gems and Jewellery Products</t>
        </is>
      </c>
      <c r="D108" s="35" t="inlineStr">
        <is>
          <t>New York</t>
        </is>
      </c>
      <c r="E108" s="35" t="inlineStr">
        <is>
          <t>New York</t>
        </is>
      </c>
      <c r="F108" s="35" t="inlineStr">
        <is>
          <t>68-0521641</t>
        </is>
      </c>
      <c r="G108" s="37" t="inlineStr">
        <is>
          <t>https://www.diamour.us</t>
        </is>
      </c>
      <c r="H108" s="34" t="inlineStr">
        <is>
          <t>wght@100..900</t>
        </is>
      </c>
      <c r="I108" s="34" t="inlineStr">
        <is>
          <t>6157346053</t>
        </is>
      </c>
      <c r="J108" s="34" t="inlineStr">
        <is>
          <t>Diamour</t>
        </is>
      </c>
      <c r="K108" s="34" t="inlineStr">
        <is>
          <t>36 west 44th street</t>
        </is>
      </c>
      <c r="L108" s="34" t="inlineStr">
        <is>
          <t>8d6d4c61-9f5c-4484-8e92-688ba06b88b1</t>
        </is>
      </c>
    </row>
    <row r="109" ht="22" customHeight="1">
      <c r="A109" s="32" t="inlineStr">
        <is>
          <t>Soul Lumos LLC</t>
        </is>
      </c>
      <c r="B109" s="33" t="inlineStr">
        <is>
          <t>Ahmedabad (Pharma &amp; Medical)</t>
        </is>
      </c>
      <c r="C109" s="32" t="inlineStr">
        <is>
          <t>Healthcare Services including services by nurses, physiotherapist and paramedical personnel</t>
        </is>
      </c>
      <c r="D109" s="33" t="inlineStr">
        <is>
          <t>98059</t>
        </is>
      </c>
      <c r="E109" s="33" t="inlineStr">
        <is>
          <t>Washington</t>
        </is>
      </c>
      <c r="F109" s="33" t="inlineStr">
        <is>
          <t>99-3633890</t>
        </is>
      </c>
      <c r="G109" s="32" t="inlineStr"/>
      <c r="H109" s="32" t="inlineStr"/>
      <c r="I109" s="32" t="inlineStr"/>
      <c r="J109" s="32" t="inlineStr"/>
      <c r="K109" s="32" t="inlineStr">
        <is>
          <t>13398 Newcastle Commons Drive, Apt 634</t>
        </is>
      </c>
      <c r="L109" s="32" t="inlineStr">
        <is>
          <t>8dafcc72-a04b-48ed-a8d9-9118aee70288</t>
        </is>
      </c>
    </row>
    <row r="110" ht="22" customHeight="1">
      <c r="A110" s="34" t="inlineStr">
        <is>
          <t>Sumvid Solutions LLC</t>
        </is>
      </c>
      <c r="B110" s="35" t="inlineStr">
        <is>
          <t>General Trade</t>
        </is>
      </c>
      <c r="C110" s="34" t="inlineStr">
        <is>
          <t>Information Technology (IT &amp; ITES) Services</t>
        </is>
      </c>
      <c r="D110" s="35" t="inlineStr">
        <is>
          <t>Frisco</t>
        </is>
      </c>
      <c r="E110" s="35" t="inlineStr">
        <is>
          <t>Texas</t>
        </is>
      </c>
      <c r="F110" s="35" t="inlineStr">
        <is>
          <t>87-1252718</t>
        </is>
      </c>
      <c r="G110" s="37" t="inlineStr">
        <is>
          <t>https://sumvid.ai</t>
        </is>
      </c>
      <c r="H110" s="34" t="inlineStr">
        <is>
          <t>cc@sumvid.ai</t>
        </is>
      </c>
      <c r="I110" s="34" t="inlineStr"/>
      <c r="J110" s="34" t="inlineStr">
        <is>
          <t>Sumvid Solutions - AI-First Software, Data &amp; Mobile Development</t>
        </is>
      </c>
      <c r="K110" s="34" t="inlineStr">
        <is>
          <t>14752 Holly Tree Ln</t>
        </is>
      </c>
      <c r="L110" s="34" t="inlineStr">
        <is>
          <t>8e03ad0b-0de1-49f0-8932-fe801ee36914</t>
        </is>
      </c>
    </row>
    <row r="111" ht="22" customHeight="1">
      <c r="A111" s="32" t="inlineStr">
        <is>
          <t>Empire Circuits LLC</t>
        </is>
      </c>
      <c r="B111" s="33" t="inlineStr">
        <is>
          <t>Gautam Buddha Nagar / Noida (Electronics)</t>
        </is>
      </c>
      <c r="C111" s="32" t="inlineStr">
        <is>
          <t>Electronic Products</t>
        </is>
      </c>
      <c r="D111" s="33" t="inlineStr">
        <is>
          <t>Piscataway</t>
        </is>
      </c>
      <c r="E111" s="33" t="inlineStr">
        <is>
          <t>New Jersey</t>
        </is>
      </c>
      <c r="F111" s="33" t="inlineStr">
        <is>
          <t>87-2720359</t>
        </is>
      </c>
      <c r="G111" s="36" t="inlineStr">
        <is>
          <t>https://Www.empirecircuits.com</t>
        </is>
      </c>
      <c r="H111" s="32" t="inlineStr">
        <is>
          <t>-sales@empirecircuits.com-</t>
        </is>
      </c>
      <c r="I111" s="32" t="inlineStr">
        <is>
          <t>267-421-8165, 17134969778</t>
        </is>
      </c>
      <c r="J111" s="32" t="inlineStr">
        <is>
          <t>Empire Circuits – Express Solutions!</t>
        </is>
      </c>
      <c r="K111" s="32" t="inlineStr">
        <is>
          <t>PISCATAWAY, NJ 08854</t>
        </is>
      </c>
      <c r="L111" s="32" t="inlineStr">
        <is>
          <t>9211fdb8-2b36-4c08-990b-fac671ba4e11</t>
        </is>
      </c>
    </row>
    <row r="112" ht="22" customHeight="1">
      <c r="A112" s="34" t="inlineStr">
        <is>
          <t>iMETAL L.L.C.</t>
        </is>
      </c>
      <c r="B112" s="35" t="inlineStr">
        <is>
          <t>Kanchipuram &amp; Pune (Auto &amp; Engineering)</t>
        </is>
      </c>
      <c r="C112" s="34" t="inlineStr">
        <is>
          <t>Metal &amp; Articles of Metal</t>
        </is>
      </c>
      <c r="D112" s="35" t="inlineStr">
        <is>
          <t>Avenel</t>
        </is>
      </c>
      <c r="E112" s="35" t="inlineStr">
        <is>
          <t>New Jersey</t>
        </is>
      </c>
      <c r="F112" s="35" t="inlineStr">
        <is>
          <t>93-2807639</t>
        </is>
      </c>
      <c r="G112" s="37" t="inlineStr">
        <is>
          <t>https://imetalllc.com/</t>
        </is>
      </c>
      <c r="H112" s="34" t="inlineStr">
        <is>
          <t>contact@imetalllc.com</t>
        </is>
      </c>
      <c r="I112" s="34" t="inlineStr">
        <is>
          <t>+1-848-229-1170</t>
        </is>
      </c>
      <c r="J112" s="34" t="inlineStr">
        <is>
          <t>iMETAL | International Scrap Supply Chain Partner</t>
        </is>
      </c>
      <c r="K112" s="34" t="inlineStr">
        <is>
          <t>3721 S VILLAGE DR</t>
        </is>
      </c>
      <c r="L112" s="34" t="inlineStr">
        <is>
          <t>93295349-3105-477e-89b7-76a0ff0f81ca</t>
        </is>
      </c>
    </row>
    <row r="113" ht="22" customHeight="1">
      <c r="A113" s="32" t="inlineStr">
        <is>
          <t>METHODIC LLC</t>
        </is>
      </c>
      <c r="B113" s="33" t="inlineStr">
        <is>
          <t>General Trade</t>
        </is>
      </c>
      <c r="C113" s="32" t="inlineStr">
        <is>
          <t>Education Services</t>
        </is>
      </c>
      <c r="D113" s="33" t="inlineStr">
        <is>
          <t>Ashburn</t>
        </is>
      </c>
      <c r="E113" s="33" t="inlineStr">
        <is>
          <t>Virginia</t>
        </is>
      </c>
      <c r="F113" s="33" t="inlineStr"/>
      <c r="G113" s="36" t="inlineStr">
        <is>
          <t>https://themethodic.com/</t>
        </is>
      </c>
      <c r="H113" s="32" t="inlineStr">
        <is>
          <t>filler@godaddy.com, eben@eyebytes.com</t>
        </is>
      </c>
      <c r="I113" s="32" t="inlineStr">
        <is>
          <t>2824299059, (703) 884-1330, 6714367155</t>
        </is>
      </c>
      <c r="J113" s="32" t="inlineStr">
        <is>
          <t>The Methodic - Salesforce Partner, Salesforce Consulting</t>
        </is>
      </c>
      <c r="K113" s="32" t="inlineStr">
        <is>
          <t>43003 Rosemount Woods Ter</t>
        </is>
      </c>
      <c r="L113" s="32" t="inlineStr">
        <is>
          <t>99b6cda8-70c3-4f56-93e3-114a4f62c325</t>
        </is>
      </c>
    </row>
    <row r="114" ht="22" customHeight="1">
      <c r="A114" s="34" t="inlineStr">
        <is>
          <t>KRIS International LLC</t>
        </is>
      </c>
      <c r="B114" s="35" t="inlineStr">
        <is>
          <t>General Trade</t>
        </is>
      </c>
      <c r="C114" s="34" t="inlineStr">
        <is>
          <t>Others (Goods)</t>
        </is>
      </c>
      <c r="D114" s="35" t="inlineStr">
        <is>
          <t>Tracy</t>
        </is>
      </c>
      <c r="E114" s="35" t="inlineStr">
        <is>
          <t>California</t>
        </is>
      </c>
      <c r="F114" s="35" t="inlineStr">
        <is>
          <t>83-4476209</t>
        </is>
      </c>
      <c r="G114" s="37" t="inlineStr">
        <is>
          <t>https://www.jdneelhealthcare.com</t>
        </is>
      </c>
      <c r="H114" s="34" t="inlineStr">
        <is>
          <t>info@jdneelhealthcare.com</t>
        </is>
      </c>
      <c r="I114" s="34" t="inlineStr">
        <is>
          <t>+1-408-816-9750, (408)816-9750, (408) 816-9750</t>
        </is>
      </c>
      <c r="J114" s="34" t="inlineStr">
        <is>
          <t>JD Neel Healthcare | Premium Medical Packaging Solutions</t>
        </is>
      </c>
      <c r="K114" s="34" t="inlineStr">
        <is>
          <t>6822 Seraphina Drive</t>
        </is>
      </c>
      <c r="L114" s="34" t="inlineStr">
        <is>
          <t>9b3ee3f3-027f-42a5-b10d-aac8628392e9</t>
        </is>
      </c>
    </row>
    <row r="115" ht="22" customHeight="1">
      <c r="A115" s="32" t="inlineStr">
        <is>
          <t>Virya LLC</t>
        </is>
      </c>
      <c r="B115" s="33" t="inlineStr">
        <is>
          <t>All-India (Agri &amp; Food Processing)</t>
        </is>
      </c>
      <c r="C115" s="32" t="inlineStr">
        <is>
          <t>Agricultural or Allied Products</t>
        </is>
      </c>
      <c r="D115" s="33" t="inlineStr">
        <is>
          <t>Kirkland</t>
        </is>
      </c>
      <c r="E115" s="33" t="inlineStr">
        <is>
          <t>Washington</t>
        </is>
      </c>
      <c r="F115" s="33" t="inlineStr">
        <is>
          <t>92-3690326</t>
        </is>
      </c>
      <c r="G115" s="36" t="inlineStr">
        <is>
          <t>https://www.naturesflavorz.com</t>
        </is>
      </c>
      <c r="H115" s="32" t="inlineStr">
        <is>
          <t>intl-segmenter@11.7.10, lodash@4.17.23, core-js-bundle@3.2.1</t>
        </is>
      </c>
      <c r="I115" s="32" t="inlineStr">
        <is>
          <t>2147483647, 3372578893, 4802491739</t>
        </is>
      </c>
      <c r="J115" s="32" t="inlineStr">
        <is>
          <t>Our Indian Mangoes | Natures Flavorz</t>
        </is>
      </c>
      <c r="K115" s="32" t="inlineStr">
        <is>
          <t>12023, NE, 100th place</t>
        </is>
      </c>
      <c r="L115" s="32" t="inlineStr">
        <is>
          <t>9bc9b517-9724-404f-9a31-de04c7a7dfbc</t>
        </is>
      </c>
    </row>
    <row r="116" ht="22" customHeight="1">
      <c r="A116" s="34" t="inlineStr">
        <is>
          <t>BigWin</t>
        </is>
      </c>
      <c r="B116" s="35" t="inlineStr">
        <is>
          <t>All-India (Agri &amp; Food Processing)</t>
        </is>
      </c>
      <c r="C116" s="34" t="inlineStr">
        <is>
          <t>Food Products</t>
        </is>
      </c>
      <c r="D116" s="35" t="inlineStr">
        <is>
          <t>Holly Springs</t>
        </is>
      </c>
      <c r="E116" s="35" t="inlineStr">
        <is>
          <t>North Carolina</t>
        </is>
      </c>
      <c r="F116" s="35" t="inlineStr">
        <is>
          <t>88-0944496</t>
        </is>
      </c>
      <c r="G116" s="34" t="inlineStr"/>
      <c r="H116" s="34" t="inlineStr"/>
      <c r="I116" s="34" t="inlineStr"/>
      <c r="J116" s="34" t="inlineStr"/>
      <c r="K116" s="34" t="inlineStr">
        <is>
          <t>7133 rex rd</t>
        </is>
      </c>
      <c r="L116" s="34" t="inlineStr">
        <is>
          <t>9be8bd5a-5355-4df3-8f90-b8ba6d7bd161</t>
        </is>
      </c>
    </row>
    <row r="117" ht="22" customHeight="1">
      <c r="A117" s="32" t="inlineStr">
        <is>
          <t>SRKLLC</t>
        </is>
      </c>
      <c r="B117" s="33" t="inlineStr">
        <is>
          <t>All-India (Agri &amp; Food Processing)</t>
        </is>
      </c>
      <c r="C117" s="32" t="inlineStr">
        <is>
          <t>Food Products</t>
        </is>
      </c>
      <c r="D117" s="33" t="inlineStr">
        <is>
          <t>Maple Valley</t>
        </is>
      </c>
      <c r="E117" s="33" t="inlineStr">
        <is>
          <t>Washington</t>
        </is>
      </c>
      <c r="F117" s="33" t="inlineStr"/>
      <c r="G117" s="32" t="inlineStr"/>
      <c r="H117" s="32" t="inlineStr"/>
      <c r="I117" s="32" t="inlineStr"/>
      <c r="J117" s="32" t="inlineStr"/>
      <c r="K117" s="32" t="inlineStr">
        <is>
          <t>23603 228th Place Southeast</t>
        </is>
      </c>
      <c r="L117" s="32" t="inlineStr">
        <is>
          <t>9cf76e38-d391-4495-a7dc-4d7a05a532d0</t>
        </is>
      </c>
    </row>
    <row r="118" ht="22" customHeight="1">
      <c r="A118" s="34" t="inlineStr">
        <is>
          <t>Krishil Corporation</t>
        </is>
      </c>
      <c r="B118" s="35" t="inlineStr">
        <is>
          <t>General Trade</t>
        </is>
      </c>
      <c r="C118" s="34" t="inlineStr">
        <is>
          <t>General Trading</t>
        </is>
      </c>
      <c r="D118" s="35" t="inlineStr">
        <is>
          <t>Coppell</t>
        </is>
      </c>
      <c r="E118" s="35" t="inlineStr">
        <is>
          <t>Texas</t>
        </is>
      </c>
      <c r="F118" s="35" t="inlineStr">
        <is>
          <t>82-4276902</t>
        </is>
      </c>
      <c r="G118" s="34" t="inlineStr"/>
      <c r="H118" s="34" t="inlineStr"/>
      <c r="I118" s="34" t="inlineStr"/>
      <c r="J118" s="34" t="inlineStr"/>
      <c r="K118" s="34" t="inlineStr">
        <is>
          <t>416 Beacon Hill Drive</t>
        </is>
      </c>
      <c r="L118" s="34" t="inlineStr">
        <is>
          <t>9df929db-a1ce-47d8-b35f-a63fca76de88</t>
        </is>
      </c>
    </row>
    <row r="119" ht="22" customHeight="1">
      <c r="A119" s="32" t="inlineStr">
        <is>
          <t>POLYMER BAZAAR US</t>
        </is>
      </c>
      <c r="B119" s="33" t="inlineStr">
        <is>
          <t>Bharuch &amp; Jamnagar (Chemicals &amp; Energy)</t>
        </is>
      </c>
      <c r="C119" s="32" t="inlineStr">
        <is>
          <t>Chemicals or Allied Products</t>
        </is>
      </c>
      <c r="D119" s="33" t="inlineStr">
        <is>
          <t>Houston</t>
        </is>
      </c>
      <c r="E119" s="33" t="inlineStr">
        <is>
          <t>Texas</t>
        </is>
      </c>
      <c r="F119" s="33" t="inlineStr">
        <is>
          <t>42-2744267</t>
        </is>
      </c>
      <c r="G119" s="36" t="inlineStr">
        <is>
          <t>https://www.polymerbazaar.com</t>
        </is>
      </c>
      <c r="H119" s="32" t="inlineStr"/>
      <c r="I119" s="32" t="inlineStr"/>
      <c r="J119" s="32" t="inlineStr">
        <is>
          <t>POLYMER BAZAAR - Latest Polymer &amp; Petrochemical News and Prices | 20+ Years Trusted</t>
        </is>
      </c>
      <c r="K119" s="32" t="inlineStr">
        <is>
          <t>8820 Westheimer Rd</t>
        </is>
      </c>
      <c r="L119" s="32" t="inlineStr">
        <is>
          <t>9e111604-e06f-4818-b79e-44599f50e1ce</t>
        </is>
      </c>
    </row>
    <row r="120" ht="22" customHeight="1">
      <c r="A120" s="34" t="inlineStr">
        <is>
          <t>Law Office of Libby Babu Varghese</t>
        </is>
      </c>
      <c r="B120" s="35" t="inlineStr">
        <is>
          <t>General Trade</t>
        </is>
      </c>
      <c r="C120" s="34" t="inlineStr">
        <is>
          <t>Legal Services</t>
        </is>
      </c>
      <c r="D120" s="35" t="inlineStr">
        <is>
          <t>New York City</t>
        </is>
      </c>
      <c r="E120" s="35" t="inlineStr">
        <is>
          <t>New York</t>
        </is>
      </c>
      <c r="F120" s="35" t="inlineStr">
        <is>
          <t>41-3143497</t>
        </is>
      </c>
      <c r="G120" s="37" t="inlineStr">
        <is>
          <t>https://lbvpatents.com</t>
        </is>
      </c>
      <c r="H120" s="34" t="inlineStr"/>
      <c r="I120" s="34" t="inlineStr">
        <is>
          <t>2218410610</t>
        </is>
      </c>
      <c r="J120" s="34" t="inlineStr">
        <is>
          <t>Home - lbvpatents</t>
        </is>
      </c>
      <c r="K120" s="34" t="inlineStr">
        <is>
          <t>75 West Street, #6D</t>
        </is>
      </c>
      <c r="L120" s="34" t="inlineStr">
        <is>
          <t>a0fd49a7-bd56-4932-9bc2-c24651b72959</t>
        </is>
      </c>
    </row>
    <row r="121" ht="22" customHeight="1">
      <c r="A121" s="32" t="inlineStr">
        <is>
          <t>DRUNK DESI IMPORTS LLC</t>
        </is>
      </c>
      <c r="B121" s="33" t="inlineStr">
        <is>
          <t>General Trade</t>
        </is>
      </c>
      <c r="C121" s="32" t="inlineStr">
        <is>
          <t>Wholesale Trade Services</t>
        </is>
      </c>
      <c r="D121" s="33" t="inlineStr">
        <is>
          <t>Princeton</t>
        </is>
      </c>
      <c r="E121" s="33" t="inlineStr">
        <is>
          <t>New Jersey</t>
        </is>
      </c>
      <c r="F121" s="33" t="inlineStr">
        <is>
          <t>99-4010206</t>
        </is>
      </c>
      <c r="G121" s="36" t="inlineStr">
        <is>
          <t>https://Pitaraco.com</t>
        </is>
      </c>
      <c r="H121" s="32" t="inlineStr">
        <is>
          <t>wght@12..96</t>
        </is>
      </c>
      <c r="I121" s="32" t="inlineStr">
        <is>
          <t>14448904753, 15784492621, 5103983231</t>
        </is>
      </c>
      <c r="J121" s="32" t="inlineStr">
        <is>
          <t>Pitara Co.</t>
        </is>
      </c>
      <c r="K121" s="32" t="inlineStr">
        <is>
          <t>300 WITHERSPOON ST STE 201</t>
        </is>
      </c>
      <c r="L121" s="32" t="inlineStr">
        <is>
          <t>a1cd305a-e80a-4e2c-a5e3-a438823ef30d</t>
        </is>
      </c>
    </row>
    <row r="122" ht="22" customHeight="1">
      <c r="A122" s="34" t="inlineStr">
        <is>
          <t>Honorex Technologies LLC</t>
        </is>
      </c>
      <c r="B122" s="35" t="inlineStr">
        <is>
          <t>General Trade</t>
        </is>
      </c>
      <c r="C122" s="34" t="inlineStr">
        <is>
          <t>Consultancy Services</t>
        </is>
      </c>
      <c r="D122" s="35" t="inlineStr">
        <is>
          <t>Maple Valley</t>
        </is>
      </c>
      <c r="E122" s="35" t="inlineStr">
        <is>
          <t>Washington</t>
        </is>
      </c>
      <c r="F122" s="35" t="inlineStr">
        <is>
          <t>92-2076289</t>
        </is>
      </c>
      <c r="G122" s="37" t="inlineStr">
        <is>
          <t>https://www.honorextechnologies.com</t>
        </is>
      </c>
      <c r="H122" s="34" t="inlineStr">
        <is>
          <t>info@honorextechnologies.com</t>
        </is>
      </c>
      <c r="I122" s="34" t="inlineStr">
        <is>
          <t>15399437556, 5858417929, 3689916004</t>
        </is>
      </c>
      <c r="J122" s="34" t="inlineStr">
        <is>
          <t>Honorex Technologies - Index</t>
        </is>
      </c>
      <c r="K122" s="34" t="inlineStr">
        <is>
          <t>27206 212 AVE SE</t>
        </is>
      </c>
      <c r="L122" s="34" t="inlineStr">
        <is>
          <t>a285a9be-d05f-47f1-a8f9-8cbe2f80ab3a</t>
        </is>
      </c>
    </row>
    <row r="123" ht="22" customHeight="1">
      <c r="A123" s="32" t="inlineStr">
        <is>
          <t>AR4 Agro International LLC</t>
        </is>
      </c>
      <c r="B123" s="33" t="inlineStr">
        <is>
          <t>All-India (Agri &amp; Food Processing)</t>
        </is>
      </c>
      <c r="C123" s="32" t="inlineStr">
        <is>
          <t>Food Products</t>
        </is>
      </c>
      <c r="D123" s="33" t="inlineStr">
        <is>
          <t>Sheridan</t>
        </is>
      </c>
      <c r="E123" s="33" t="inlineStr">
        <is>
          <t>Wyoming</t>
        </is>
      </c>
      <c r="F123" s="33" t="inlineStr">
        <is>
          <t>36-5011740</t>
        </is>
      </c>
      <c r="G123" s="36" t="inlineStr">
        <is>
          <t>https://www.ar4mangoes.com</t>
        </is>
      </c>
      <c r="H123" s="32" t="inlineStr">
        <is>
          <t>intl-segmenter@11.7.10</t>
        </is>
      </c>
      <c r="I123" s="32" t="inlineStr">
        <is>
          <t>755-5339974, 3314258766, 9288338191</t>
        </is>
      </c>
      <c r="J123" s="32" t="inlineStr">
        <is>
          <t>AR4 Mangoes | Buy Indian Mangoes Online</t>
        </is>
      </c>
      <c r="K123" s="32" t="inlineStr">
        <is>
          <t>30 N Gould St Ste R</t>
        </is>
      </c>
      <c r="L123" s="32" t="inlineStr">
        <is>
          <t>a365c059-ee90-49d5-9192-32887c896cfe</t>
        </is>
      </c>
    </row>
    <row r="124" ht="22" customHeight="1">
      <c r="A124" s="34" t="inlineStr">
        <is>
          <t>ONE ASSET MANAGEMENT LLC</t>
        </is>
      </c>
      <c r="B124" s="35" t="inlineStr">
        <is>
          <t>General Trade</t>
        </is>
      </c>
      <c r="C124" s="34" t="inlineStr">
        <is>
          <t>Real Estate Services</t>
        </is>
      </c>
      <c r="D124" s="35" t="inlineStr">
        <is>
          <t>Greenwich</t>
        </is>
      </c>
      <c r="E124" s="35" t="inlineStr">
        <is>
          <t>Connecticut</t>
        </is>
      </c>
      <c r="F124" s="35" t="inlineStr">
        <is>
          <t>47-5229110</t>
        </is>
      </c>
      <c r="G124" s="37" t="inlineStr">
        <is>
          <t>https://Oneassetm.com</t>
        </is>
      </c>
      <c r="H124" s="34" t="inlineStr"/>
      <c r="I124" s="34" t="inlineStr"/>
      <c r="J124" s="34" t="inlineStr">
        <is>
          <t>One Asset Management LLC â Stamford, CT</t>
        </is>
      </c>
      <c r="K124" s="34" t="inlineStr">
        <is>
          <t>45 Old Kings Hwy</t>
        </is>
      </c>
      <c r="L124" s="34" t="inlineStr">
        <is>
          <t>a52b01ad-d888-480e-b0ab-6657abec53d5</t>
        </is>
      </c>
    </row>
    <row r="125" ht="22" customHeight="1">
      <c r="A125" s="32" t="inlineStr">
        <is>
          <t>Rootsie Pure LLC</t>
        </is>
      </c>
      <c r="B125" s="33" t="inlineStr">
        <is>
          <t>All-India (Agri &amp; Food Processing)</t>
        </is>
      </c>
      <c r="C125" s="32" t="inlineStr">
        <is>
          <t>Food Products</t>
        </is>
      </c>
      <c r="D125" s="33" t="inlineStr">
        <is>
          <t>City of Sammamish</t>
        </is>
      </c>
      <c r="E125" s="33" t="inlineStr">
        <is>
          <t>Washington</t>
        </is>
      </c>
      <c r="F125" s="33" t="inlineStr">
        <is>
          <t>42-2977594</t>
        </is>
      </c>
      <c r="G125" s="32" t="inlineStr"/>
      <c r="H125" s="32" t="inlineStr"/>
      <c r="I125" s="32" t="inlineStr"/>
      <c r="J125" s="32" t="inlineStr"/>
      <c r="K125" s="32" t="inlineStr">
        <is>
          <t>27720 SE 30th St</t>
        </is>
      </c>
      <c r="L125" s="32" t="inlineStr">
        <is>
          <t>a9c83ccd-4c66-46a6-a407-331d3be05dff</t>
        </is>
      </c>
    </row>
    <row r="126" ht="22" customHeight="1">
      <c r="A126" s="34" t="inlineStr">
        <is>
          <t>NORTHSTAR HOLDING LLC</t>
        </is>
      </c>
      <c r="B126" s="35" t="inlineStr">
        <is>
          <t>General Trade</t>
        </is>
      </c>
      <c r="C126" s="34" t="inlineStr">
        <is>
          <t>Handicrafts</t>
        </is>
      </c>
      <c r="D126" s="35" t="inlineStr">
        <is>
          <t>Pewaukee</t>
        </is>
      </c>
      <c r="E126" s="35" t="inlineStr">
        <is>
          <t>Wisconsin</t>
        </is>
      </c>
      <c r="F126" s="35" t="inlineStr">
        <is>
          <t>93-2758116</t>
        </is>
      </c>
      <c r="G126" s="34" t="inlineStr"/>
      <c r="H126" s="34" t="inlineStr"/>
      <c r="I126" s="34" t="inlineStr"/>
      <c r="J126" s="34" t="inlineStr"/>
      <c r="K126" s="34" t="inlineStr">
        <is>
          <t>N46W22987 CHARLOTTE WAY PEWAUKEE, WI 53072</t>
        </is>
      </c>
      <c r="L126" s="34" t="inlineStr">
        <is>
          <t>aa9de1f6-fc88-429f-82a2-c7bd5ae7a359</t>
        </is>
      </c>
    </row>
    <row r="127" ht="22" customHeight="1">
      <c r="A127" s="32" t="inlineStr">
        <is>
          <t>Aero Science International LLC</t>
        </is>
      </c>
      <c r="B127" s="33" t="inlineStr">
        <is>
          <t>General Trade</t>
        </is>
      </c>
      <c r="C127" s="32" t="inlineStr">
        <is>
          <t>Education Services</t>
        </is>
      </c>
      <c r="D127" s="33" t="inlineStr">
        <is>
          <t>Martinez</t>
        </is>
      </c>
      <c r="E127" s="33" t="inlineStr">
        <is>
          <t>Michigan</t>
        </is>
      </c>
      <c r="F127" s="33" t="inlineStr">
        <is>
          <t>83-2233784</t>
        </is>
      </c>
      <c r="G127" s="36" t="inlineStr">
        <is>
          <t>https://airAGS.com</t>
        </is>
      </c>
      <c r="H127" s="32" t="inlineStr"/>
      <c r="I127" s="32" t="inlineStr"/>
      <c r="J127" s="32" t="inlineStr"/>
      <c r="K127" s="32" t="inlineStr">
        <is>
          <t>Aero Science International LLC</t>
        </is>
      </c>
      <c r="L127" s="32" t="inlineStr">
        <is>
          <t>acb88df0-436f-4b49-8346-695b1425edc7</t>
        </is>
      </c>
    </row>
    <row r="128" ht="22" customHeight="1">
      <c r="A128" s="34" t="inlineStr">
        <is>
          <t>OATSY LLC</t>
        </is>
      </c>
      <c r="B128" s="35" t="inlineStr">
        <is>
          <t>All-India (Agri &amp; Food Processing)</t>
        </is>
      </c>
      <c r="C128" s="34" t="inlineStr">
        <is>
          <t>Food Products</t>
        </is>
      </c>
      <c r="D128" s="35" t="inlineStr">
        <is>
          <t>Bend</t>
        </is>
      </c>
      <c r="E128" s="35" t="inlineStr">
        <is>
          <t>Washington</t>
        </is>
      </c>
      <c r="F128" s="35" t="inlineStr">
        <is>
          <t>33-4683062</t>
        </is>
      </c>
      <c r="G128" s="37" t="inlineStr">
        <is>
          <t>https://oatsy.com</t>
        </is>
      </c>
      <c r="H128" s="34" t="inlineStr">
        <is>
          <t>your@email.com, hello@oatsy.com</t>
        </is>
      </c>
      <c r="I128" s="34" t="inlineStr">
        <is>
          <t>6463119993</t>
        </is>
      </c>
      <c r="J128" s="34" t="inlineStr">
        <is>
          <t>Oatsy â More than just Oats</t>
        </is>
      </c>
      <c r="K128" s="34" t="inlineStr">
        <is>
          <t>985 SW 11TH PL</t>
        </is>
      </c>
      <c r="L128" s="34" t="inlineStr">
        <is>
          <t>ae3575b7-4500-4839-9cfe-710d1ccc9f07</t>
        </is>
      </c>
    </row>
    <row r="129" ht="22" customHeight="1">
      <c r="A129" s="32" t="inlineStr">
        <is>
          <t>KANAKA-COLLECTIONS</t>
        </is>
      </c>
      <c r="B129" s="33" t="inlineStr">
        <is>
          <t>Tiruppur &amp; Surat (Textiles &amp; Apparel)</t>
        </is>
      </c>
      <c r="C129" s="32" t="inlineStr">
        <is>
          <t>Textile &amp; Apparel Products</t>
        </is>
      </c>
      <c r="D129" s="33" t="inlineStr">
        <is>
          <t>Milford</t>
        </is>
      </c>
      <c r="E129" s="33" t="inlineStr">
        <is>
          <t>Connecticut</t>
        </is>
      </c>
      <c r="F129" s="33" t="inlineStr">
        <is>
          <t>33-3982728</t>
        </is>
      </c>
      <c r="G129" s="36" t="inlineStr">
        <is>
          <t>https://www.kanaka-collections.com</t>
        </is>
      </c>
      <c r="H129" s="32" t="inlineStr"/>
      <c r="I129" s="32" t="inlineStr">
        <is>
          <t>14752571435, 4057711735, 3593550638</t>
        </is>
      </c>
      <c r="J129" s="32" t="inlineStr">
        <is>
          <t>Kanaka Collections</t>
        </is>
      </c>
      <c r="K129" s="32" t="inlineStr">
        <is>
          <t>31 ROBERT TREAT DR APT A</t>
        </is>
      </c>
      <c r="L129" s="32" t="inlineStr">
        <is>
          <t>ae952bba-1bb2-47cd-b561-120baa461266</t>
        </is>
      </c>
    </row>
    <row r="130" ht="22" customHeight="1">
      <c r="A130" s="34" t="inlineStr">
        <is>
          <t>HOMENEEDS, INC.</t>
        </is>
      </c>
      <c r="B130" s="35" t="inlineStr">
        <is>
          <t>All-India (Agri &amp; Food Processing)</t>
        </is>
      </c>
      <c r="C130" s="34" t="inlineStr">
        <is>
          <t>Food Products</t>
        </is>
      </c>
      <c r="D130" s="35" t="inlineStr">
        <is>
          <t>Bellevue</t>
        </is>
      </c>
      <c r="E130" s="35" t="inlineStr">
        <is>
          <t>Washington</t>
        </is>
      </c>
      <c r="F130" s="35" t="inlineStr">
        <is>
          <t>20-4106384</t>
        </is>
      </c>
      <c r="G130" s="37" t="inlineStr">
        <is>
          <t>https://apnabazarstores.com</t>
        </is>
      </c>
      <c r="H130" s="34" t="inlineStr"/>
      <c r="I130" s="34" t="inlineStr">
        <is>
          <t>7496969728, 17213941981</t>
        </is>
      </c>
      <c r="J130" s="34" t="inlineStr">
        <is>
          <t>Apna Bazar | Fresh Produce | Groceries | Organic</t>
        </is>
      </c>
      <c r="K130" s="34" t="inlineStr">
        <is>
          <t>2245 148TH AVENUE NE</t>
        </is>
      </c>
      <c r="L130" s="34" t="inlineStr">
        <is>
          <t>af20dd96-6855-4753-a4f0-ed739ed99fd2</t>
        </is>
      </c>
    </row>
    <row r="131" ht="22" customHeight="1">
      <c r="A131" s="32" t="inlineStr">
        <is>
          <t>Manam Philly LLC</t>
        </is>
      </c>
      <c r="B131" s="33" t="inlineStr">
        <is>
          <t>General Trade</t>
        </is>
      </c>
      <c r="C131" s="32" t="inlineStr">
        <is>
          <t>Retail Trade Services</t>
        </is>
      </c>
      <c r="D131" s="33" t="inlineStr">
        <is>
          <t>Philadelphia</t>
        </is>
      </c>
      <c r="E131" s="33" t="inlineStr">
        <is>
          <t>Pennsylvania</t>
        </is>
      </c>
      <c r="F131" s="33" t="inlineStr">
        <is>
          <t>82-5517873</t>
        </is>
      </c>
      <c r="G131" s="36" t="inlineStr">
        <is>
          <t>https://www.thanalphilly.com</t>
        </is>
      </c>
      <c r="H131" s="32" t="inlineStr">
        <is>
          <t>info@thanalphilly.com</t>
        </is>
      </c>
      <c r="I131" s="32" t="inlineStr">
        <is>
          <t>(215) 515-2511</t>
        </is>
      </c>
      <c r="J131" s="32" t="inlineStr">
        <is>
          <t>THANAL Indian Tavern | Restaurant - thanalphilly.com</t>
        </is>
      </c>
      <c r="K131" s="32" t="inlineStr">
        <is>
          <t>1939 Arch street</t>
        </is>
      </c>
      <c r="L131" s="32" t="inlineStr">
        <is>
          <t>af5dc994-6c07-4319-9d32-df47ec367679</t>
        </is>
      </c>
    </row>
    <row r="132" ht="22" customHeight="1">
      <c r="A132" s="34" t="inlineStr">
        <is>
          <t>Global Import Solutions LLC</t>
        </is>
      </c>
      <c r="B132" s="35" t="inlineStr">
        <is>
          <t>Kanchipuram &amp; Pune (Auto &amp; Engineering)</t>
        </is>
      </c>
      <c r="C132" s="34" t="inlineStr">
        <is>
          <t>Automobiles, Aircrafts and Other Transport Equipment</t>
        </is>
      </c>
      <c r="D132" s="35" t="inlineStr">
        <is>
          <t>Miami</t>
        </is>
      </c>
      <c r="E132" s="35" t="inlineStr">
        <is>
          <t>Florida</t>
        </is>
      </c>
      <c r="F132" s="35" t="inlineStr"/>
      <c r="G132" s="34" t="inlineStr"/>
      <c r="H132" s="34" t="inlineStr"/>
      <c r="I132" s="34" t="inlineStr"/>
      <c r="J132" s="34" t="inlineStr"/>
      <c r="K132" s="34" t="inlineStr">
        <is>
          <t>1201 Brickell Avenue, Suite 2200</t>
        </is>
      </c>
      <c r="L132" s="34" t="inlineStr">
        <is>
          <t>af931472-f8ae-48fb-925d-64660b09a628</t>
        </is>
      </c>
    </row>
    <row r="133" ht="22" customHeight="1">
      <c r="A133" s="32" t="inlineStr"/>
      <c r="B133" s="33" t="inlineStr">
        <is>
          <t>General Trade</t>
        </is>
      </c>
      <c r="C133" s="32" t="inlineStr">
        <is>
          <t>General Trading</t>
        </is>
      </c>
      <c r="D133" s="33" t="inlineStr">
        <is>
          <t>Sheridan</t>
        </is>
      </c>
      <c r="E133" s="33" t="inlineStr">
        <is>
          <t>Wyoming</t>
        </is>
      </c>
      <c r="F133" s="33" t="inlineStr">
        <is>
          <t>39-2847904</t>
        </is>
      </c>
      <c r="G133" s="36" t="inlineStr">
        <is>
          <t>https://www.shreyaoverseas.in</t>
        </is>
      </c>
      <c r="H133" s="32" t="inlineStr"/>
      <c r="I133" s="32" t="inlineStr"/>
      <c r="J133" s="32" t="inlineStr"/>
      <c r="K133" s="32" t="inlineStr">
        <is>
          <t>30 N GOULD ST STE R</t>
        </is>
      </c>
      <c r="L133" s="32" t="inlineStr">
        <is>
          <t>b1ae2e2d-40f4-45b9-8ed6-85644d62fc2e</t>
        </is>
      </c>
    </row>
    <row r="134" ht="22" customHeight="1">
      <c r="A134" s="34" t="inlineStr">
        <is>
          <t>ANITAS NATURAL KITCHEN LLC</t>
        </is>
      </c>
      <c r="B134" s="35" t="inlineStr">
        <is>
          <t>All-India (Agri &amp; Food Processing)</t>
        </is>
      </c>
      <c r="C134" s="34" t="inlineStr">
        <is>
          <t>Food Products</t>
        </is>
      </c>
      <c r="D134" s="35" t="inlineStr">
        <is>
          <t>Cresskill</t>
        </is>
      </c>
      <c r="E134" s="35" t="inlineStr">
        <is>
          <t>New Jersey</t>
        </is>
      </c>
      <c r="F134" s="35" t="inlineStr">
        <is>
          <t>83-2910452</t>
        </is>
      </c>
      <c r="G134" s="37" t="inlineStr">
        <is>
          <t>https://satyablends.com/</t>
        </is>
      </c>
      <c r="H134" s="34" t="inlineStr"/>
      <c r="I134" s="34" t="inlineStr">
        <is>
          <t>14448904753, 7306885103, 16642732878</t>
        </is>
      </c>
      <c r="J134" s="34" t="inlineStr">
        <is>
          <t>Satya Blends | Indian-Inspired Spices for All Cuisines</t>
        </is>
      </c>
      <c r="K134" s="34" t="inlineStr">
        <is>
          <t>205 VACCARO DRIVE</t>
        </is>
      </c>
      <c r="L134" s="34" t="inlineStr">
        <is>
          <t>b47af8ec-3f73-47ff-b8d2-0cdfe1398213</t>
        </is>
      </c>
    </row>
    <row r="135" ht="22" customHeight="1">
      <c r="A135" s="32" t="inlineStr">
        <is>
          <t>Mandava Traders Corporaion</t>
        </is>
      </c>
      <c r="B135" s="33" t="inlineStr">
        <is>
          <t>All-India (Agri &amp; Food Processing)</t>
        </is>
      </c>
      <c r="C135" s="32" t="inlineStr">
        <is>
          <t>Agricultural or Allied Products</t>
        </is>
      </c>
      <c r="D135" s="33" t="inlineStr">
        <is>
          <t>Irving</t>
        </is>
      </c>
      <c r="E135" s="33" t="inlineStr">
        <is>
          <t>Texas</t>
        </is>
      </c>
      <c r="F135" s="33" t="inlineStr">
        <is>
          <t>46-5513666</t>
        </is>
      </c>
      <c r="G135" s="32" t="inlineStr"/>
      <c r="H135" s="32" t="inlineStr"/>
      <c r="I135" s="32" t="inlineStr"/>
      <c r="J135" s="32" t="inlineStr"/>
      <c r="K135" s="32" t="inlineStr">
        <is>
          <t>1300 W Walnut hill Ln, Ste 159</t>
        </is>
      </c>
      <c r="L135" s="32" t="inlineStr">
        <is>
          <t>b57120eb-b0b3-41f3-87fa-496736e889f8</t>
        </is>
      </c>
    </row>
    <row r="136" ht="22" customHeight="1">
      <c r="A136" s="34" t="inlineStr">
        <is>
          <t>LAW OFFICES OF SANJAY CHAUBEY</t>
        </is>
      </c>
      <c r="B136" s="35" t="inlineStr">
        <is>
          <t>General Trade</t>
        </is>
      </c>
      <c r="C136" s="34" t="inlineStr">
        <is>
          <t>Legal Services</t>
        </is>
      </c>
      <c r="D136" s="35" t="inlineStr">
        <is>
          <t>Newyorkcity</t>
        </is>
      </c>
      <c r="E136" s="35" t="inlineStr">
        <is>
          <t>New York</t>
        </is>
      </c>
      <c r="F136" s="35" t="inlineStr">
        <is>
          <t>30-0185483</t>
        </is>
      </c>
      <c r="G136" s="34" t="inlineStr"/>
      <c r="H136" s="34" t="inlineStr"/>
      <c r="I136" s="34" t="inlineStr"/>
      <c r="J136" s="34" t="inlineStr"/>
      <c r="K136" s="34" t="inlineStr">
        <is>
          <t>144 EAST 44TH STREET, STE 703</t>
        </is>
      </c>
      <c r="L136" s="34" t="inlineStr">
        <is>
          <t>b5c5f0bb-9f4a-4874-b24d-c86abf683aa3</t>
        </is>
      </c>
    </row>
    <row r="137" ht="22" customHeight="1">
      <c r="A137" s="32" t="inlineStr">
        <is>
          <t>Royal India USA</t>
        </is>
      </c>
      <c r="B137" s="33" t="inlineStr">
        <is>
          <t>Surat &amp; Mumbai (Gems &amp; Jewelry)</t>
        </is>
      </c>
      <c r="C137" s="32" t="inlineStr">
        <is>
          <t>Gems and Jewellery Products</t>
        </is>
      </c>
      <c r="D137" s="33" t="inlineStr">
        <is>
          <t>New York</t>
        </is>
      </c>
      <c r="E137" s="33" t="inlineStr">
        <is>
          <t>New York</t>
        </is>
      </c>
      <c r="F137" s="33" t="inlineStr">
        <is>
          <t>46-4822071</t>
        </is>
      </c>
      <c r="G137" s="36" t="inlineStr">
        <is>
          <t>https://www.riujewels.com</t>
        </is>
      </c>
      <c r="H137" s="32" t="inlineStr"/>
      <c r="I137" s="32" t="inlineStr">
        <is>
          <t>6325024613</t>
        </is>
      </c>
      <c r="J137" s="32" t="inlineStr">
        <is>
          <t>RIU Jewels</t>
        </is>
      </c>
      <c r="K137" s="32" t="inlineStr">
        <is>
          <t>10 West 46th St.,</t>
        </is>
      </c>
      <c r="L137" s="32" t="inlineStr">
        <is>
          <t>b71911c5-a062-4a57-bcb2-c277cbe601fc</t>
        </is>
      </c>
    </row>
    <row r="138" ht="22" customHeight="1">
      <c r="A138" s="34" t="inlineStr">
        <is>
          <t>ARRA GLOBAL LLC</t>
        </is>
      </c>
      <c r="B138" s="35" t="inlineStr">
        <is>
          <t>Tiruppur &amp; Surat (Textiles &amp; Apparel)</t>
        </is>
      </c>
      <c r="C138" s="34" t="inlineStr">
        <is>
          <t>Textile &amp; Apparel Products</t>
        </is>
      </c>
      <c r="D138" s="35" t="inlineStr">
        <is>
          <t>Mountain House</t>
        </is>
      </c>
      <c r="E138" s="35" t="inlineStr">
        <is>
          <t>California</t>
        </is>
      </c>
      <c r="F138" s="35" t="inlineStr">
        <is>
          <t>42-1796676</t>
        </is>
      </c>
      <c r="G138" s="37" t="inlineStr">
        <is>
          <t>https://arragloballlc.com/</t>
        </is>
      </c>
      <c r="H138" s="34" t="inlineStr">
        <is>
          <t>arraglobal48@gmail.com</t>
        </is>
      </c>
      <c r="I138" s="34" t="inlineStr">
        <is>
          <t>+12095978061, +1-209-597-8061, (209) 597-8061</t>
        </is>
      </c>
      <c r="J138" s="34" t="inlineStr">
        <is>
          <t>ARRA Global LLC — The brand behind your brand</t>
        </is>
      </c>
      <c r="K138" s="34" t="inlineStr">
        <is>
          <t>146 EAST MCCLINTOCK LANE</t>
        </is>
      </c>
      <c r="L138" s="34" t="inlineStr">
        <is>
          <t>ba540fbe-384a-4c31-bd7b-be8160b06737</t>
        </is>
      </c>
    </row>
    <row r="139" ht="22" customHeight="1">
      <c r="A139" s="32" t="inlineStr">
        <is>
          <t>Sky Bird Travel</t>
        </is>
      </c>
      <c r="B139" s="33" t="inlineStr">
        <is>
          <t>General Trade</t>
        </is>
      </c>
      <c r="C139" s="32" t="inlineStr">
        <is>
          <t>Others (Services)</t>
        </is>
      </c>
      <c r="D139" s="33" t="inlineStr">
        <is>
          <t>Southfield</t>
        </is>
      </c>
      <c r="E139" s="33" t="inlineStr">
        <is>
          <t>Michigan</t>
        </is>
      </c>
      <c r="F139" s="33" t="inlineStr">
        <is>
          <t>38-2113644</t>
        </is>
      </c>
      <c r="G139" s="36" t="inlineStr">
        <is>
          <t>https://www.skybirdtravel.com</t>
        </is>
      </c>
      <c r="H139" s="32" t="inlineStr">
        <is>
          <t>Jitin@skybirdtravel.com, info@skybirdtravel.com, bootstrap@5.2.3</t>
        </is>
      </c>
      <c r="I139" s="32" t="inlineStr">
        <is>
          <t>637659.1675, 369517.8076, 4294967296</t>
        </is>
      </c>
      <c r="J139" s="32" t="inlineStr">
        <is>
          <t>Sky Bird Travel - #1 Airline Consolidator to Book Airfare</t>
        </is>
      </c>
      <c r="K139" s="32" t="inlineStr">
        <is>
          <t>24701 Swanson Road</t>
        </is>
      </c>
      <c r="L139" s="32" t="inlineStr">
        <is>
          <t>bafa2668-588f-47c0-9eaf-11f3021b7268</t>
        </is>
      </c>
    </row>
    <row r="140" ht="22" customHeight="1">
      <c r="A140" s="34" t="inlineStr">
        <is>
          <t>Seven Seas Trading</t>
        </is>
      </c>
      <c r="B140" s="35" t="inlineStr">
        <is>
          <t>General Trade</t>
        </is>
      </c>
      <c r="C140" s="34" t="inlineStr">
        <is>
          <t>Construction and Related Engineering Services</t>
        </is>
      </c>
      <c r="D140" s="35" t="inlineStr">
        <is>
          <t>Anderson</t>
        </is>
      </c>
      <c r="E140" s="35" t="inlineStr">
        <is>
          <t>Wisconsin</t>
        </is>
      </c>
      <c r="F140" s="35" t="inlineStr">
        <is>
          <t>86-2912535</t>
        </is>
      </c>
      <c r="G140" s="34" t="inlineStr"/>
      <c r="H140" s="34" t="inlineStr"/>
      <c r="I140" s="34" t="inlineStr"/>
      <c r="J140" s="34" t="inlineStr"/>
      <c r="K140" s="34" t="inlineStr">
        <is>
          <t>ANDERSON, SC 29625</t>
        </is>
      </c>
      <c r="L140" s="34" t="inlineStr">
        <is>
          <t>bd96ee51-a161-4a33-8544-3c5042044eb8</t>
        </is>
      </c>
    </row>
    <row r="141" ht="22" customHeight="1">
      <c r="A141" s="32" t="inlineStr">
        <is>
          <t>ADVENTURE TRIPR INC</t>
        </is>
      </c>
      <c r="B141" s="33" t="inlineStr">
        <is>
          <t>General Trade</t>
        </is>
      </c>
      <c r="C141" s="32" t="inlineStr">
        <is>
          <t>Tourism and Hospitality Services</t>
        </is>
      </c>
      <c r="D141" s="33" t="inlineStr">
        <is>
          <t>Bellevue</t>
        </is>
      </c>
      <c r="E141" s="33" t="inlineStr">
        <is>
          <t>Washington</t>
        </is>
      </c>
      <c r="F141" s="33" t="inlineStr">
        <is>
          <t>84-2233740</t>
        </is>
      </c>
      <c r="G141" s="36" t="inlineStr">
        <is>
          <t>https://adventuretripr.com/</t>
        </is>
      </c>
      <c r="H141" s="32" t="inlineStr">
        <is>
          <t>your@email.com</t>
        </is>
      </c>
      <c r="I141" s="32" t="inlineStr">
        <is>
          <t>6852228079, 377-8682168, 759384-0242</t>
        </is>
      </c>
      <c r="J141" s="32" t="inlineStr">
        <is>
          <t>Adventure Trip: Affordable and Luxury Tour Packages for Domestic &amp; International Travel</t>
        </is>
      </c>
      <c r="K141" s="32" t="inlineStr">
        <is>
          <t>1432 136TH CT NE</t>
        </is>
      </c>
      <c r="L141" s="32" t="inlineStr">
        <is>
          <t>be0fd775-de04-4e34-9e2d-c11d8a9a3407</t>
        </is>
      </c>
    </row>
    <row r="142" ht="22" customHeight="1">
      <c r="A142" s="34" t="inlineStr">
        <is>
          <t>JSJ IMPORTS LLC</t>
        </is>
      </c>
      <c r="B142" s="35" t="inlineStr">
        <is>
          <t>All-India (Agri &amp; Food Processing)</t>
        </is>
      </c>
      <c r="C142" s="34" t="inlineStr">
        <is>
          <t>Food Products</t>
        </is>
      </c>
      <c r="D142" s="35" t="inlineStr">
        <is>
          <t>Guildhall Dr.</t>
        </is>
      </c>
      <c r="E142" s="35" t="inlineStr">
        <is>
          <t>Virginia</t>
        </is>
      </c>
      <c r="F142" s="35" t="inlineStr">
        <is>
          <t>81-2484977</t>
        </is>
      </c>
      <c r="G142" s="37" t="inlineStr">
        <is>
          <t>https://www.usmangowale.com</t>
        </is>
      </c>
      <c r="H142" s="34" t="inlineStr"/>
      <c r="I142" s="34" t="inlineStr">
        <is>
          <t>7515084517, 3113611175, 7357999203</t>
        </is>
      </c>
      <c r="J142" s="34" t="inlineStr">
        <is>
          <t>US Mangowale &amp; Vistaraku
 – USMangowale</t>
        </is>
      </c>
      <c r="K142" s="34" t="inlineStr">
        <is>
          <t>42393 Guildhall Dr</t>
        </is>
      </c>
      <c r="L142" s="34" t="inlineStr">
        <is>
          <t>bf6e553d-6632-443e-8a29-54d291ebc4d1</t>
        </is>
      </c>
    </row>
    <row r="143" ht="22" customHeight="1">
      <c r="A143" s="32" t="inlineStr">
        <is>
          <t>KRISTI CORPORATION USA</t>
        </is>
      </c>
      <c r="B143" s="33" t="inlineStr">
        <is>
          <t>Bharuch &amp; Jamnagar (Chemicals &amp; Energy)</t>
        </is>
      </c>
      <c r="C143" s="32" t="inlineStr">
        <is>
          <t>Chemicals or Allied Products</t>
        </is>
      </c>
      <c r="D143" s="33" t="inlineStr">
        <is>
          <t>Piscataway</t>
        </is>
      </c>
      <c r="E143" s="33" t="inlineStr">
        <is>
          <t>New Jersey</t>
        </is>
      </c>
      <c r="F143" s="33" t="inlineStr"/>
      <c r="G143" s="36" t="inlineStr">
        <is>
          <t>https://www.kristicorpusa.com</t>
        </is>
      </c>
      <c r="H143" s="32" t="inlineStr"/>
      <c r="I143" s="32" t="inlineStr"/>
      <c r="J143" s="32" t="inlineStr"/>
      <c r="K143" s="32" t="inlineStr">
        <is>
          <t>2 Lakeview Avenue</t>
        </is>
      </c>
      <c r="L143" s="32" t="inlineStr">
        <is>
          <t>c019d4c7-9bf9-488d-a34e-9511029b8892</t>
        </is>
      </c>
    </row>
    <row r="144" ht="22" customHeight="1">
      <c r="A144" s="34" t="inlineStr">
        <is>
          <t>Luminocity</t>
        </is>
      </c>
      <c r="B144" s="35" t="inlineStr">
        <is>
          <t>General Trade</t>
        </is>
      </c>
      <c r="C144" s="34" t="inlineStr">
        <is>
          <t>Handicrafts</t>
        </is>
      </c>
      <c r="D144" s="35" t="inlineStr">
        <is>
          <t>Aurora</t>
        </is>
      </c>
      <c r="E144" s="35" t="inlineStr">
        <is>
          <t>Illinois</t>
        </is>
      </c>
      <c r="F144" s="35" t="inlineStr">
        <is>
          <t>39-4535788</t>
        </is>
      </c>
      <c r="G144" s="37" t="inlineStr">
        <is>
          <t>https://www.luxecraft.us</t>
        </is>
      </c>
      <c r="H144" s="34" t="inlineStr">
        <is>
          <t>contact2ash@gmail.com</t>
        </is>
      </c>
      <c r="I144" s="34" t="inlineStr">
        <is>
          <t>7515084517, 7079171801, 7925213855</t>
        </is>
      </c>
      <c r="J144" s="34" t="inlineStr">
        <is>
          <t>luminocity.com
 – LuxeCraft</t>
        </is>
      </c>
      <c r="K144" s="34" t="inlineStr">
        <is>
          <t>809 Station Boulevard</t>
        </is>
      </c>
      <c r="L144" s="34" t="inlineStr">
        <is>
          <t>c031630f-40f0-4f16-9542-dfa159418808</t>
        </is>
      </c>
    </row>
    <row r="145" ht="22" customHeight="1">
      <c r="A145" s="32" t="inlineStr">
        <is>
          <t>SRI LAKSHMI NARASIMHAR OVERSEAS LLC</t>
        </is>
      </c>
      <c r="B145" s="33" t="inlineStr">
        <is>
          <t>All-India (Agri &amp; Food Processing)</t>
        </is>
      </c>
      <c r="C145" s="32" t="inlineStr">
        <is>
          <t>Food Products</t>
        </is>
      </c>
      <c r="D145" s="33" t="inlineStr">
        <is>
          <t>Piscataway</t>
        </is>
      </c>
      <c r="E145" s="33" t="inlineStr">
        <is>
          <t>New Jersey</t>
        </is>
      </c>
      <c r="F145" s="33" t="inlineStr">
        <is>
          <t>82-4159247</t>
        </is>
      </c>
      <c r="G145" s="36" t="inlineStr">
        <is>
          <t>https://www.srilno.com</t>
        </is>
      </c>
      <c r="H145" s="32" t="inlineStr">
        <is>
          <t>sales@srilno.com, sweetalert2@10.16.7, 20sales@srilno.com</t>
        </is>
      </c>
      <c r="I145" s="32" t="inlineStr">
        <is>
          <t>6109131616, 6736013525, 3763022238</t>
        </is>
      </c>
      <c r="J145" s="32" t="inlineStr">
        <is>
          <t>Bliss Tree - Reap Happy Living</t>
        </is>
      </c>
      <c r="K145" s="32" t="inlineStr">
        <is>
          <t>140 Ethel Rd W Unit J</t>
        </is>
      </c>
      <c r="L145" s="32" t="inlineStr">
        <is>
          <t>c1339bc0-b6e0-4095-ab08-fdbcda00dce8</t>
        </is>
      </c>
    </row>
    <row r="146" ht="22" customHeight="1">
      <c r="A146" s="34" t="inlineStr">
        <is>
          <t>TLABS LLC</t>
        </is>
      </c>
      <c r="B146" s="35" t="inlineStr">
        <is>
          <t>General Trade</t>
        </is>
      </c>
      <c r="C146" s="34" t="inlineStr">
        <is>
          <t>Information Technology (IT &amp; ITES) Services</t>
        </is>
      </c>
      <c r="D146" s="35" t="inlineStr">
        <is>
          <t>Chesterfield</t>
        </is>
      </c>
      <c r="E146" s="35" t="inlineStr">
        <is>
          <t>Missouri</t>
        </is>
      </c>
      <c r="F146" s="35" t="inlineStr">
        <is>
          <t>88-2153596</t>
        </is>
      </c>
      <c r="G146" s="34" t="inlineStr"/>
      <c r="H146" s="34" t="inlineStr"/>
      <c r="I146" s="34" t="inlineStr"/>
      <c r="J146" s="34" t="inlineStr"/>
      <c r="K146" s="34" t="inlineStr">
        <is>
          <t>400 CHESTERFIELD CTR STE 400</t>
        </is>
      </c>
      <c r="L146" s="34" t="inlineStr">
        <is>
          <t>c21caac8-3ef5-4e94-96fa-9f84283f142b</t>
        </is>
      </c>
    </row>
    <row r="147" ht="22" customHeight="1">
      <c r="A147" s="32" t="inlineStr">
        <is>
          <t>Ayra Ventures LLC</t>
        </is>
      </c>
      <c r="B147" s="33" t="inlineStr">
        <is>
          <t>General Trade</t>
        </is>
      </c>
      <c r="C147" s="32" t="inlineStr">
        <is>
          <t>Handicrafts</t>
        </is>
      </c>
      <c r="D147" s="33" t="inlineStr">
        <is>
          <t>Bradenton</t>
        </is>
      </c>
      <c r="E147" s="33" t="inlineStr">
        <is>
          <t>Florida</t>
        </is>
      </c>
      <c r="F147" s="33" t="inlineStr">
        <is>
          <t>93-2805023</t>
        </is>
      </c>
      <c r="G147" s="36" t="inlineStr">
        <is>
          <t>https://Shopatsukoon.com</t>
        </is>
      </c>
      <c r="H147" s="32" t="inlineStr">
        <is>
          <t>support@shopatsukoon.com</t>
        </is>
      </c>
      <c r="I147" s="32" t="inlineStr">
        <is>
          <t>2486144891, 2284454147, 9593792117</t>
        </is>
      </c>
      <c r="J147" s="32" t="inlineStr">
        <is>
          <t>Hindu Deity Statues &amp; Home Decor | Shop At Sukoon</t>
        </is>
      </c>
      <c r="K147" s="32" t="inlineStr">
        <is>
          <t>910 Fernleaf Run</t>
        </is>
      </c>
      <c r="L147" s="32" t="inlineStr">
        <is>
          <t>c2ab27e1-fe54-4d19-9c1d-00533760f9ff</t>
        </is>
      </c>
    </row>
    <row r="148" ht="22" customHeight="1">
      <c r="A148" s="34" t="inlineStr">
        <is>
          <t>DIRECT source from factory LLC</t>
        </is>
      </c>
      <c r="B148" s="35" t="inlineStr">
        <is>
          <t>Kanchipuram &amp; Pune (Auto &amp; Engineering)</t>
        </is>
      </c>
      <c r="C148" s="34" t="inlineStr">
        <is>
          <t>Metal &amp; Articles of Metal</t>
        </is>
      </c>
      <c r="D148" s="35" t="inlineStr">
        <is>
          <t>Anderson</t>
        </is>
      </c>
      <c r="E148" s="35" t="inlineStr">
        <is>
          <t>South Carolina</t>
        </is>
      </c>
      <c r="F148" s="35" t="inlineStr">
        <is>
          <t>41-4284505</t>
        </is>
      </c>
      <c r="G148" s="37" t="inlineStr">
        <is>
          <t>https://directsourcefromfactory.com</t>
        </is>
      </c>
      <c r="H148" s="34" t="inlineStr"/>
      <c r="I148" s="34" t="inlineStr">
        <is>
          <t>6666666666, 3333333333</t>
        </is>
      </c>
      <c r="J148" s="34" t="inlineStr">
        <is>
          <t>directsourcefromfactory.com</t>
        </is>
      </c>
      <c r="K148" s="34" t="inlineStr">
        <is>
          <t>109 Preamble Ct</t>
        </is>
      </c>
      <c r="L148" s="34" t="inlineStr">
        <is>
          <t>c63474ad-d773-4c90-bf3e-3ff26f211bb7</t>
        </is>
      </c>
    </row>
    <row r="149" ht="22" customHeight="1">
      <c r="A149" s="32" t="inlineStr">
        <is>
          <t>KEYUR KANTILAL RUPAREL</t>
        </is>
      </c>
      <c r="B149" s="33" t="inlineStr">
        <is>
          <t>General Trade</t>
        </is>
      </c>
      <c r="C149" s="32" t="inlineStr">
        <is>
          <t>General Trading</t>
        </is>
      </c>
      <c r="D149" s="33" t="inlineStr">
        <is>
          <t>Houston</t>
        </is>
      </c>
      <c r="E149" s="33" t="inlineStr">
        <is>
          <t>Texas</t>
        </is>
      </c>
      <c r="F149" s="33" t="inlineStr"/>
      <c r="G149" s="36" t="inlineStr">
        <is>
          <t>https://acevionllc.com</t>
        </is>
      </c>
      <c r="H149" s="32" t="inlineStr">
        <is>
          <t>contact@acevionllc.com, info@transhub.com</t>
        </is>
      </c>
      <c r="I149" s="32" t="inlineStr">
        <is>
          <t>14835950528, 346-368-1999, 3463681999</t>
        </is>
      </c>
      <c r="J149" s="32" t="inlineStr">
        <is>
          <t>Acevion LLC – Global Logistics &amp; Freight Solutions</t>
        </is>
      </c>
      <c r="K149" s="32" t="inlineStr">
        <is>
          <t>5934 Hornwood dr</t>
        </is>
      </c>
      <c r="L149" s="32" t="inlineStr">
        <is>
          <t>c6474534-aee8-47b4-b36f-cd062eb0e179</t>
        </is>
      </c>
    </row>
    <row r="150" ht="22" customHeight="1">
      <c r="A150" s="34" t="inlineStr">
        <is>
          <t>GREAT DIAM INC</t>
        </is>
      </c>
      <c r="B150" s="35" t="inlineStr">
        <is>
          <t>Surat &amp; Mumbai (Gems &amp; Jewelry)</t>
        </is>
      </c>
      <c r="C150" s="34" t="inlineStr">
        <is>
          <t>Gems and Jewellery Products</t>
        </is>
      </c>
      <c r="D150" s="35" t="inlineStr">
        <is>
          <t>Ny</t>
        </is>
      </c>
      <c r="E150" s="35" t="inlineStr">
        <is>
          <t>New York</t>
        </is>
      </c>
      <c r="F150" s="35" t="inlineStr">
        <is>
          <t>84-2833314</t>
        </is>
      </c>
      <c r="G150" s="37" t="inlineStr">
        <is>
          <t>https://WWW.GREATDIAM.COM</t>
        </is>
      </c>
      <c r="H150" s="34" t="inlineStr">
        <is>
          <t>info@greatdiam.com</t>
        </is>
      </c>
      <c r="I150" s="34" t="inlineStr"/>
      <c r="J150" s="34" t="inlineStr">
        <is>
          <t>Great Diam</t>
        </is>
      </c>
      <c r="K150" s="34" t="inlineStr">
        <is>
          <t>592 FFITH AVENUE, SUITE 5B</t>
        </is>
      </c>
      <c r="L150" s="34" t="inlineStr">
        <is>
          <t>c8c3b2f3-6c7c-49c0-80af-3f43b0147e6f</t>
        </is>
      </c>
    </row>
    <row r="151" ht="22" customHeight="1">
      <c r="A151" s="32" t="inlineStr">
        <is>
          <t>AUM AYURVEDA INC</t>
        </is>
      </c>
      <c r="B151" s="33" t="inlineStr">
        <is>
          <t>General Trade</t>
        </is>
      </c>
      <c r="C151" s="32" t="inlineStr">
        <is>
          <t>Others (Goods)</t>
        </is>
      </c>
      <c r="D151" s="33" t="inlineStr">
        <is>
          <t>New York City</t>
        </is>
      </c>
      <c r="E151" s="33" t="inlineStr">
        <is>
          <t>New York</t>
        </is>
      </c>
      <c r="F151" s="33" t="inlineStr">
        <is>
          <t>47-1714687</t>
        </is>
      </c>
      <c r="G151" s="36" t="inlineStr">
        <is>
          <t>https://www.nyayurveda.com</t>
        </is>
      </c>
      <c r="H151" s="32" t="inlineStr">
        <is>
          <t>sageandblossom@gmail.com</t>
        </is>
      </c>
      <c r="I151" s="32" t="inlineStr">
        <is>
          <t>2026091008, 15844796065, 14483671775</t>
        </is>
      </c>
      <c r="J151" s="32" t="inlineStr">
        <is>
          <t>Ayurvedic Doctor NYC, Ayurvedic Consultation NYC, ayurvedic treatments, Panchakarma Therapies, Shiro</t>
        </is>
      </c>
      <c r="K151" s="32" t="inlineStr">
        <is>
          <t>1 W 34th St Suite 902</t>
        </is>
      </c>
      <c r="L151" s="32" t="inlineStr">
        <is>
          <t>c8f6ebb6-13b3-4420-9a1d-d69b84cfd19c</t>
        </is>
      </c>
    </row>
    <row r="152" ht="22" customHeight="1">
      <c r="A152" s="34" t="inlineStr">
        <is>
          <t>AdMark Solutions LLC</t>
        </is>
      </c>
      <c r="B152" s="35" t="inlineStr">
        <is>
          <t>General Trade</t>
        </is>
      </c>
      <c r="C152" s="34" t="inlineStr">
        <is>
          <t>Advertising Services</t>
        </is>
      </c>
      <c r="D152" s="35" t="inlineStr">
        <is>
          <t>Splainfield</t>
        </is>
      </c>
      <c r="E152" s="35" t="inlineStr">
        <is>
          <t>New Jersey</t>
        </is>
      </c>
      <c r="F152" s="35" t="inlineStr">
        <is>
          <t>20-4593185</t>
        </is>
      </c>
      <c r="G152" s="37" t="inlineStr">
        <is>
          <t>https://www.admarkllc.com</t>
        </is>
      </c>
      <c r="H152" s="34" t="inlineStr">
        <is>
          <t>piraan@admarkllc.com, shyamal.modi@admarkllc.com, wght@200..800</t>
        </is>
      </c>
      <c r="I152" s="34" t="inlineStr">
        <is>
          <t>+1-732-316-1947, +1-732-763-6601</t>
        </is>
      </c>
      <c r="J152" s="34" t="inlineStr">
        <is>
          <t>Admark</t>
        </is>
      </c>
      <c r="K152" s="34" t="inlineStr">
        <is>
          <t>50 Cragwood Road, Suite 111</t>
        </is>
      </c>
      <c r="L152" s="34" t="inlineStr">
        <is>
          <t>ca079aee-6cb5-49ea-8b09-1a9650bdbda2</t>
        </is>
      </c>
    </row>
    <row r="153" ht="22" customHeight="1">
      <c r="A153" s="32" t="inlineStr">
        <is>
          <t>KORA BUSINESS SOLUTIONS LLC</t>
        </is>
      </c>
      <c r="B153" s="33" t="inlineStr">
        <is>
          <t>General Trade</t>
        </is>
      </c>
      <c r="C153" s="32" t="inlineStr">
        <is>
          <t>Wholesale Trade Services</t>
        </is>
      </c>
      <c r="D153" s="33" t="inlineStr">
        <is>
          <t>Branchburg</t>
        </is>
      </c>
      <c r="E153" s="33" t="inlineStr">
        <is>
          <t>New Jersey</t>
        </is>
      </c>
      <c r="F153" s="33" t="inlineStr"/>
      <c r="G153" s="32" t="inlineStr"/>
      <c r="H153" s="32" t="inlineStr"/>
      <c r="I153" s="32" t="inlineStr"/>
      <c r="J153" s="32" t="inlineStr"/>
      <c r="K153" s="32" t="inlineStr">
        <is>
          <t>971 US HIGHWAY 202N STE N, BRANCHBURG, NJ 08876</t>
        </is>
      </c>
      <c r="L153" s="32" t="inlineStr">
        <is>
          <t>ca3a0186-aaff-47f3-bc79-abe5debc4550</t>
        </is>
      </c>
    </row>
    <row r="154" ht="22" customHeight="1">
      <c r="A154" s="34" t="inlineStr">
        <is>
          <t>PREMIUM BEVERAGES LLC.</t>
        </is>
      </c>
      <c r="B154" s="35" t="inlineStr">
        <is>
          <t>General Trade</t>
        </is>
      </c>
      <c r="C154" s="34" t="inlineStr">
        <is>
          <t>Others (Goods)</t>
        </is>
      </c>
      <c r="D154" s="35" t="inlineStr">
        <is>
          <t>Lynnwood</t>
        </is>
      </c>
      <c r="E154" s="35" t="inlineStr">
        <is>
          <t>Washington</t>
        </is>
      </c>
      <c r="F154" s="35" t="inlineStr">
        <is>
          <t>81-0775088</t>
        </is>
      </c>
      <c r="G154" s="34" t="inlineStr"/>
      <c r="H154" s="34" t="inlineStr"/>
      <c r="I154" s="34" t="inlineStr"/>
      <c r="J154" s="34" t="inlineStr"/>
      <c r="K154" s="34" t="inlineStr">
        <is>
          <t>6125 202ND ST SW</t>
        </is>
      </c>
      <c r="L154" s="34" t="inlineStr">
        <is>
          <t>cb747053-0d4d-40f4-8455-bc8fbeba229f</t>
        </is>
      </c>
    </row>
    <row r="155" ht="22" customHeight="1">
      <c r="A155" s="32" t="inlineStr">
        <is>
          <t>LAYEREADY, INC.</t>
        </is>
      </c>
      <c r="B155" s="33" t="inlineStr">
        <is>
          <t>General Trade</t>
        </is>
      </c>
      <c r="C155" s="32" t="inlineStr">
        <is>
          <t>Information Technology (IT &amp; ITES) Services</t>
        </is>
      </c>
      <c r="D155" s="33" t="inlineStr">
        <is>
          <t>Newark</t>
        </is>
      </c>
      <c r="E155" s="33" t="inlineStr">
        <is>
          <t>Delaware</t>
        </is>
      </c>
      <c r="F155" s="33" t="inlineStr"/>
      <c r="G155" s="36" t="inlineStr">
        <is>
          <t>https://www.layeready.com</t>
        </is>
      </c>
      <c r="H155" s="32" t="inlineStr">
        <is>
          <t>info@layeready.com</t>
        </is>
      </c>
      <c r="I155" s="32" t="inlineStr">
        <is>
          <t>7203733362</t>
        </is>
      </c>
      <c r="J155" s="32" t="inlineStr">
        <is>
          <t>Layeready - AI Data Center Infrastructure</t>
        </is>
      </c>
      <c r="K155" s="32" t="inlineStr">
        <is>
          <t>Layeready Inc</t>
        </is>
      </c>
      <c r="L155" s="32" t="inlineStr">
        <is>
          <t>ce9bcb7d-ba4f-49e4-9658-caf58f5dcf5b</t>
        </is>
      </c>
    </row>
    <row r="156" ht="22" customHeight="1">
      <c r="A156" s="34" t="inlineStr">
        <is>
          <t>DURGA MARKETING LLC</t>
        </is>
      </c>
      <c r="B156" s="35" t="inlineStr">
        <is>
          <t>All-India (Agri &amp; Food Processing)</t>
        </is>
      </c>
      <c r="C156" s="34" t="inlineStr">
        <is>
          <t>Agricultural or Allied Products</t>
        </is>
      </c>
      <c r="D156" s="35" t="inlineStr">
        <is>
          <t>Iselin</t>
        </is>
      </c>
      <c r="E156" s="35" t="inlineStr">
        <is>
          <t>New Jersey</t>
        </is>
      </c>
      <c r="F156" s="35" t="inlineStr">
        <is>
          <t>33-2025911</t>
        </is>
      </c>
      <c r="G156" s="34" t="inlineStr"/>
      <c r="H156" s="34" t="inlineStr"/>
      <c r="I156" s="34" t="inlineStr"/>
      <c r="J156" s="34" t="inlineStr"/>
      <c r="K156" s="34" t="inlineStr">
        <is>
          <t>846 GREEN ST</t>
        </is>
      </c>
      <c r="L156" s="34" t="inlineStr">
        <is>
          <t>d08f7c1a-2d6e-457b-ad3e-540b15569f4d</t>
        </is>
      </c>
    </row>
    <row r="157" ht="22" customHeight="1">
      <c r="A157" s="32" t="inlineStr">
        <is>
          <t>VHC Brands, Inc</t>
        </is>
      </c>
      <c r="B157" s="33" t="inlineStr">
        <is>
          <t>Tiruppur &amp; Surat (Textiles &amp; Apparel)</t>
        </is>
      </c>
      <c r="C157" s="32" t="inlineStr">
        <is>
          <t>Textile &amp; Apparel Products</t>
        </is>
      </c>
      <c r="D157" s="33" t="inlineStr">
        <is>
          <t>Branson</t>
        </is>
      </c>
      <c r="E157" s="33" t="inlineStr">
        <is>
          <t>Missouri</t>
        </is>
      </c>
      <c r="F157" s="33" t="inlineStr"/>
      <c r="G157" s="36" t="inlineStr">
        <is>
          <t>http://wholesale.vhcbrands.com</t>
        </is>
      </c>
      <c r="H157" s="32" t="inlineStr"/>
      <c r="I157" s="32" t="inlineStr">
        <is>
          <t>417-334-3099, 2312052678, 4173343099</t>
        </is>
      </c>
      <c r="J157" s="32" t="inlineStr">
        <is>
          <t>VHC Brands</t>
        </is>
      </c>
      <c r="K157" s="32" t="inlineStr">
        <is>
          <t>211 South 3rd Street</t>
        </is>
      </c>
      <c r="L157" s="32" t="inlineStr">
        <is>
          <t>d5808ad1-3e63-442b-9649-459e89a96c8d</t>
        </is>
      </c>
    </row>
    <row r="158" ht="22" customHeight="1">
      <c r="A158" s="34" t="inlineStr">
        <is>
          <t>GALACTIC ENTERPRISES</t>
        </is>
      </c>
      <c r="B158" s="35" t="inlineStr">
        <is>
          <t>General Trade</t>
        </is>
      </c>
      <c r="C158" s="34" t="inlineStr">
        <is>
          <t>Others (Goods)</t>
        </is>
      </c>
      <c r="D158" s="35" t="inlineStr">
        <is>
          <t>Glen Allen</t>
        </is>
      </c>
      <c r="E158" s="35" t="inlineStr">
        <is>
          <t>Virginia</t>
        </is>
      </c>
      <c r="F158" s="35" t="inlineStr">
        <is>
          <t>88-4226922</t>
        </is>
      </c>
      <c r="G158" s="34" t="inlineStr"/>
      <c r="H158" s="34" t="inlineStr"/>
      <c r="I158" s="34" t="inlineStr"/>
      <c r="J158" s="34" t="inlineStr"/>
      <c r="K158" s="34" t="inlineStr">
        <is>
          <t>4704 fry landing dr</t>
        </is>
      </c>
      <c r="L158" s="34" t="inlineStr">
        <is>
          <t>d5b4dc4e-33f2-408a-967f-02a5d291f613</t>
        </is>
      </c>
    </row>
    <row r="159" ht="22" customHeight="1">
      <c r="A159" s="32" t="inlineStr">
        <is>
          <t>Westex Group</t>
        </is>
      </c>
      <c r="B159" s="33" t="inlineStr">
        <is>
          <t>General Trade</t>
        </is>
      </c>
      <c r="C159" s="32" t="inlineStr">
        <is>
          <t>Others (Goods)</t>
        </is>
      </c>
      <c r="D159" s="33" t="inlineStr">
        <is>
          <t>Rockville</t>
        </is>
      </c>
      <c r="E159" s="33" t="inlineStr">
        <is>
          <t>Maryland</t>
        </is>
      </c>
      <c r="F159" s="33" t="inlineStr">
        <is>
          <t>52-1312303</t>
        </is>
      </c>
      <c r="G159" s="36" t="inlineStr">
        <is>
          <t>https://westexgroup.com/</t>
        </is>
      </c>
      <c r="H159" s="32" t="inlineStr"/>
      <c r="I159" s="32" t="inlineStr">
        <is>
          <t>2549019607, 6509803921, 4705882352</t>
        </is>
      </c>
      <c r="J159" s="32" t="inlineStr"/>
      <c r="K159" s="32" t="inlineStr">
        <is>
          <t>20 Courthouse Sq Suite 219</t>
        </is>
      </c>
      <c r="L159" s="32" t="inlineStr">
        <is>
          <t>d6834eaf-2cf9-4ad5-9c17-78da0b6ce365</t>
        </is>
      </c>
    </row>
    <row r="160" ht="22" customHeight="1">
      <c r="A160" s="34" t="inlineStr">
        <is>
          <t>INNER PLANE</t>
        </is>
      </c>
      <c r="B160" s="35" t="inlineStr">
        <is>
          <t>Surat &amp; Mumbai (Gems &amp; Jewelry)</t>
        </is>
      </c>
      <c r="C160" s="34" t="inlineStr">
        <is>
          <t>Gems and Jewellery Products</t>
        </is>
      </c>
      <c r="D160" s="35" t="inlineStr">
        <is>
          <t>Rego Park</t>
        </is>
      </c>
      <c r="E160" s="35" t="inlineStr">
        <is>
          <t>New York</t>
        </is>
      </c>
      <c r="F160" s="35" t="inlineStr">
        <is>
          <t>85-2187562</t>
        </is>
      </c>
      <c r="G160" s="34" t="inlineStr"/>
      <c r="H160" s="34" t="inlineStr"/>
      <c r="I160" s="34" t="inlineStr"/>
      <c r="J160" s="34" t="inlineStr"/>
      <c r="K160" s="34" t="inlineStr">
        <is>
          <t>REGO PARK, NY 11374</t>
        </is>
      </c>
      <c r="L160" s="34" t="inlineStr">
        <is>
          <t>d68e2c1a-31b7-41ac-8bc0-d1d1c9fe52de</t>
        </is>
      </c>
    </row>
    <row r="161" ht="22" customHeight="1">
      <c r="A161" s="32" t="inlineStr">
        <is>
          <t>SKYTECH SERVICES INC</t>
        </is>
      </c>
      <c r="B161" s="33" t="inlineStr">
        <is>
          <t>General Trade</t>
        </is>
      </c>
      <c r="C161" s="32" t="inlineStr">
        <is>
          <t>Information Technology (IT &amp; ITES) Services</t>
        </is>
      </c>
      <c r="D161" s="33" t="inlineStr">
        <is>
          <t>Piscataway</t>
        </is>
      </c>
      <c r="E161" s="33" t="inlineStr">
        <is>
          <t>New Jersey</t>
        </is>
      </c>
      <c r="F161" s="33" t="inlineStr">
        <is>
          <t>82-3875985</t>
        </is>
      </c>
      <c r="G161" s="36" t="inlineStr">
        <is>
          <t>https://www.skytechservices.info</t>
        </is>
      </c>
      <c r="H161" s="32" t="inlineStr">
        <is>
          <t>sky@skytechservices.info</t>
        </is>
      </c>
      <c r="I161" s="32" t="inlineStr">
        <is>
          <t>1 512-293-4891, 6155515666</t>
        </is>
      </c>
      <c r="J161" s="32" t="inlineStr">
        <is>
          <t>SKYTECH – Your Vision is Our Mission</t>
        </is>
      </c>
      <c r="K161" s="32" t="inlineStr">
        <is>
          <t>371</t>
        </is>
      </c>
      <c r="L161" s="32" t="inlineStr">
        <is>
          <t>d937179c-d600-4fda-a750-58d9568a6392</t>
        </is>
      </c>
    </row>
    <row r="162" ht="22" customHeight="1">
      <c r="A162" s="34" t="inlineStr">
        <is>
          <t>JUTE PACIFICA LLC</t>
        </is>
      </c>
      <c r="B162" s="35" t="inlineStr">
        <is>
          <t>General Trade</t>
        </is>
      </c>
      <c r="C162" s="34" t="inlineStr">
        <is>
          <t>Others (Goods)</t>
        </is>
      </c>
      <c r="D162" s="35" t="inlineStr">
        <is>
          <t>Vancouver</t>
        </is>
      </c>
      <c r="E162" s="35" t="inlineStr">
        <is>
          <t>Washington</t>
        </is>
      </c>
      <c r="F162" s="35" t="inlineStr">
        <is>
          <t>42-4522826</t>
        </is>
      </c>
      <c r="G162" s="34" t="inlineStr"/>
      <c r="H162" s="34" t="inlineStr"/>
      <c r="I162" s="34" t="inlineStr"/>
      <c r="J162" s="34" t="inlineStr"/>
      <c r="K162" s="34" t="inlineStr">
        <is>
          <t>8806 NE 17TH ST</t>
        </is>
      </c>
      <c r="L162" s="34" t="inlineStr">
        <is>
          <t>da3515ca-ea20-4fc7-a85c-26fb04444389</t>
        </is>
      </c>
    </row>
    <row r="163" ht="22" customHeight="1">
      <c r="A163" s="32" t="inlineStr">
        <is>
          <t>Valmark Energy LLC</t>
        </is>
      </c>
      <c r="B163" s="33" t="inlineStr">
        <is>
          <t>Kanchipuram &amp; Pune (Auto &amp; Engineering)</t>
        </is>
      </c>
      <c r="C163" s="32" t="inlineStr">
        <is>
          <t>Engineering Products</t>
        </is>
      </c>
      <c r="D163" s="33" t="inlineStr">
        <is>
          <t>Katy</t>
        </is>
      </c>
      <c r="E163" s="33" t="inlineStr">
        <is>
          <t>Texas</t>
        </is>
      </c>
      <c r="F163" s="33" t="inlineStr">
        <is>
          <t>32-0719480</t>
        </is>
      </c>
      <c r="G163" s="36" t="inlineStr">
        <is>
          <t>https://www.valmarkenergy.com</t>
        </is>
      </c>
      <c r="H163" s="32" t="inlineStr">
        <is>
          <t>sales@valmarkenergy.com</t>
        </is>
      </c>
      <c r="I163" s="32" t="inlineStr">
        <is>
          <t>+1 832 437 0449, 17376380857</t>
        </is>
      </c>
      <c r="J163" s="32" t="inlineStr">
        <is>
          <t>Val Mark</t>
        </is>
      </c>
      <c r="K163" s="32" t="inlineStr">
        <is>
          <t>STE 53</t>
        </is>
      </c>
      <c r="L163" s="32" t="inlineStr">
        <is>
          <t>dbf8fa58-48d5-4f84-b73e-923fab4f9644</t>
        </is>
      </c>
    </row>
    <row r="164" ht="22" customHeight="1">
      <c r="A164" s="34" t="inlineStr">
        <is>
          <t>Fresh Flours LLC</t>
        </is>
      </c>
      <c r="B164" s="35" t="inlineStr">
        <is>
          <t>All-India (Agri &amp; Food Processing)</t>
        </is>
      </c>
      <c r="C164" s="34" t="inlineStr">
        <is>
          <t>Agricultural or Allied Products</t>
        </is>
      </c>
      <c r="D164" s="35" t="inlineStr">
        <is>
          <t>Chattanooga</t>
        </is>
      </c>
      <c r="E164" s="35" t="inlineStr">
        <is>
          <t>Tennessee</t>
        </is>
      </c>
      <c r="F164" s="35" t="inlineStr">
        <is>
          <t>86-2838540</t>
        </is>
      </c>
      <c r="G164" s="34" t="inlineStr"/>
      <c r="H164" s="34" t="inlineStr"/>
      <c r="I164" s="34" t="inlineStr"/>
      <c r="J164" s="34" t="inlineStr"/>
      <c r="K164" s="34" t="inlineStr">
        <is>
          <t>6674 Ringgold Rd</t>
        </is>
      </c>
      <c r="L164" s="34" t="inlineStr">
        <is>
          <t>dd616319-0043-4bb2-a25e-e499df69ad2b</t>
        </is>
      </c>
    </row>
    <row r="165" ht="22" customHeight="1">
      <c r="A165" s="32" t="inlineStr">
        <is>
          <t>Neha Singhania Interiors</t>
        </is>
      </c>
      <c r="B165" s="33" t="inlineStr">
        <is>
          <t>General Trade</t>
        </is>
      </c>
      <c r="C165" s="32" t="inlineStr">
        <is>
          <t>Others (Services)</t>
        </is>
      </c>
      <c r="D165" s="33" t="inlineStr">
        <is>
          <t>Franklin</t>
        </is>
      </c>
      <c r="E165" s="33" t="inlineStr">
        <is>
          <t>Tennessee</t>
        </is>
      </c>
      <c r="F165" s="33" t="inlineStr">
        <is>
          <t>92-2550054</t>
        </is>
      </c>
      <c r="G165" s="36" t="inlineStr">
        <is>
          <t>https://NehaSinghania.com</t>
        </is>
      </c>
      <c r="H165" s="32" t="inlineStr">
        <is>
          <t>neha.213@gmail.com</t>
        </is>
      </c>
      <c r="I165" s="32" t="inlineStr">
        <is>
          <t>17787547174, 3108705386, 16294044451</t>
        </is>
      </c>
      <c r="J165" s="32" t="inlineStr">
        <is>
          <t>Neha Singhania Interiors – Putting a home together is a joy</t>
        </is>
      </c>
      <c r="K165" s="32" t="inlineStr">
        <is>
          <t>1044 Nolencrest Way</t>
        </is>
      </c>
      <c r="L165" s="32" t="inlineStr">
        <is>
          <t>dd9426a9-8fa4-43c1-bd41-6bc0dc20ec36</t>
        </is>
      </c>
    </row>
    <row r="166" ht="22" customHeight="1">
      <c r="A166" s="34" t="inlineStr">
        <is>
          <t>KORDELL GROUP INC</t>
        </is>
      </c>
      <c r="B166" s="35" t="inlineStr">
        <is>
          <t>General Trade</t>
        </is>
      </c>
      <c r="C166" s="34" t="inlineStr">
        <is>
          <t>Others (Goods)</t>
        </is>
      </c>
      <c r="D166" s="35" t="inlineStr">
        <is>
          <t>Atlanta</t>
        </is>
      </c>
      <c r="E166" s="35" t="inlineStr">
        <is>
          <t>Georgia</t>
        </is>
      </c>
      <c r="F166" s="35" t="inlineStr">
        <is>
          <t>42-2659350</t>
        </is>
      </c>
      <c r="G166" s="37" t="inlineStr">
        <is>
          <t>https://kordell.us/</t>
        </is>
      </c>
      <c r="H166" s="34" t="inlineStr"/>
      <c r="I166" s="34" t="inlineStr">
        <is>
          <t>+12345678912, 331.546 1139, 215.716 1139</t>
        </is>
      </c>
      <c r="J166" s="34" t="inlineStr">
        <is>
          <t>Kordell Group</t>
        </is>
      </c>
      <c r="K166" s="34" t="inlineStr">
        <is>
          <t>8735 DUNWOODY PLACE STE N</t>
        </is>
      </c>
      <c r="L166" s="34" t="inlineStr">
        <is>
          <t>e0291093-25ca-40e9-830d-1f11f011b3b1</t>
        </is>
      </c>
    </row>
    <row r="167" ht="22" customHeight="1">
      <c r="A167" s="32" t="inlineStr">
        <is>
          <t>AKSHAYA VIKAS ENTERPRISES LLC</t>
        </is>
      </c>
      <c r="B167" s="33" t="inlineStr">
        <is>
          <t>General Trade</t>
        </is>
      </c>
      <c r="C167" s="32" t="inlineStr">
        <is>
          <t>Accounting, Bookkeeping and Consultancy Services</t>
        </is>
      </c>
      <c r="D167" s="33" t="inlineStr">
        <is>
          <t>Chantilly</t>
        </is>
      </c>
      <c r="E167" s="33" t="inlineStr">
        <is>
          <t>Virginia</t>
        </is>
      </c>
      <c r="F167" s="33" t="inlineStr">
        <is>
          <t>88-4015483</t>
        </is>
      </c>
      <c r="G167" s="32" t="inlineStr"/>
      <c r="H167" s="32" t="inlineStr"/>
      <c r="I167" s="32" t="inlineStr"/>
      <c r="J167" s="32" t="inlineStr"/>
      <c r="K167" s="32" t="inlineStr">
        <is>
          <t>13628 88-4015483</t>
        </is>
      </c>
      <c r="L167" s="32" t="inlineStr">
        <is>
          <t>e2ee9ecb-1d70-483f-9875-4fa56cfbe308</t>
        </is>
      </c>
    </row>
    <row r="168" ht="22" customHeight="1">
      <c r="A168" s="34" t="inlineStr">
        <is>
          <t>SPUNDHANN INC</t>
        </is>
      </c>
      <c r="B168" s="35" t="inlineStr">
        <is>
          <t>General Trade</t>
        </is>
      </c>
      <c r="C168" s="34" t="inlineStr">
        <is>
          <t>Handicrafts</t>
        </is>
      </c>
      <c r="D168" s="35" t="inlineStr">
        <is>
          <t>Milpitas</t>
        </is>
      </c>
      <c r="E168" s="35" t="inlineStr">
        <is>
          <t>California</t>
        </is>
      </c>
      <c r="F168" s="35" t="inlineStr">
        <is>
          <t>88-3296078</t>
        </is>
      </c>
      <c r="G168" s="37" t="inlineStr">
        <is>
          <t>https://spundhann.com/</t>
        </is>
      </c>
      <c r="H168" s="34" t="inlineStr">
        <is>
          <t>arpita@spundhann.com</t>
        </is>
      </c>
      <c r="I168" s="34" t="inlineStr">
        <is>
          <t>4675806161, 4646163426, 6043657753</t>
        </is>
      </c>
      <c r="J168" s="34" t="inlineStr">
        <is>
          <t>Handmade Festive Decor and Gifts | Spundhann</t>
        </is>
      </c>
      <c r="K168" s="34" t="inlineStr">
        <is>
          <t>1586 Hidden Creek Ln</t>
        </is>
      </c>
      <c r="L168" s="34" t="inlineStr">
        <is>
          <t>e4371c4d-0baa-4a06-9ae7-c64f6bf22121</t>
        </is>
      </c>
    </row>
    <row r="169" ht="22" customHeight="1">
      <c r="A169" s="32" t="inlineStr">
        <is>
          <t>/disregarded entity name, if different from above</t>
        </is>
      </c>
      <c r="B169" s="33" t="inlineStr">
        <is>
          <t>General Trade</t>
        </is>
      </c>
      <c r="C169" s="32" t="inlineStr">
        <is>
          <t>Information Technology (IT &amp; ITES) Services</t>
        </is>
      </c>
      <c r="D169" s="33" t="inlineStr">
        <is>
          <t>Redmond</t>
        </is>
      </c>
      <c r="E169" s="33" t="inlineStr">
        <is>
          <t>Washington</t>
        </is>
      </c>
      <c r="F169" s="33" t="inlineStr">
        <is>
          <t>33-1190363</t>
        </is>
      </c>
      <c r="G169" s="32" t="inlineStr"/>
      <c r="H169" s="32" t="inlineStr"/>
      <c r="I169" s="32" t="inlineStr"/>
      <c r="J169" s="32" t="inlineStr"/>
      <c r="K169" s="32" t="inlineStr">
        <is>
          <t>17664 NE 119th Ct</t>
        </is>
      </c>
      <c r="L169" s="32" t="inlineStr">
        <is>
          <t>e49296c3-d22f-4c06-beb1-da3a9088289e</t>
        </is>
      </c>
    </row>
    <row r="170" ht="22" customHeight="1">
      <c r="A170" s="34" t="inlineStr">
        <is>
          <t>Thoughtminds Tech Sales and Billing LLC</t>
        </is>
      </c>
      <c r="B170" s="35" t="inlineStr">
        <is>
          <t>General Trade</t>
        </is>
      </c>
      <c r="C170" s="34" t="inlineStr">
        <is>
          <t>Information Technology (IT &amp; ITES) Services</t>
        </is>
      </c>
      <c r="D170" s="35" t="inlineStr">
        <is>
          <t>Ste N</t>
        </is>
      </c>
      <c r="E170" s="35" t="inlineStr">
        <is>
          <t>Wyoming</t>
        </is>
      </c>
      <c r="F170" s="35" t="inlineStr">
        <is>
          <t>41-3490565</t>
        </is>
      </c>
      <c r="G170" s="37" t="inlineStr">
        <is>
          <t>https://thoughtminds.ai/</t>
        </is>
      </c>
      <c r="H170" s="34" t="inlineStr"/>
      <c r="I170" s="34" t="inlineStr">
        <is>
          <t>6953722837, 6072825964, 1.4285714285</t>
        </is>
      </c>
      <c r="J170" s="34" t="inlineStr">
        <is>
          <t>Leader in Enterprise AI - ThoughtMinds</t>
        </is>
      </c>
      <c r="K170" s="34" t="inlineStr">
        <is>
          <t>30 N Gould St</t>
        </is>
      </c>
      <c r="L170" s="34" t="inlineStr">
        <is>
          <t>e62729ae-ba31-4017-ab7b-08a4736042fd</t>
        </is>
      </c>
    </row>
    <row r="171" ht="22" customHeight="1">
      <c r="A171" s="32" t="inlineStr">
        <is>
          <t>Anafab LLC</t>
        </is>
      </c>
      <c r="B171" s="33" t="inlineStr">
        <is>
          <t>General Trade</t>
        </is>
      </c>
      <c r="C171" s="32" t="inlineStr">
        <is>
          <t>Miscellaneous Products</t>
        </is>
      </c>
      <c r="D171" s="33" t="inlineStr">
        <is>
          <t>Austin</t>
        </is>
      </c>
      <c r="E171" s="33" t="inlineStr">
        <is>
          <t>Texas</t>
        </is>
      </c>
      <c r="F171" s="33" t="inlineStr">
        <is>
          <t>99-1314795</t>
        </is>
      </c>
      <c r="G171" s="36" t="inlineStr">
        <is>
          <t>https://anafab.com</t>
        </is>
      </c>
      <c r="H171" s="32" t="inlineStr">
        <is>
          <t>orders@anafab.com</t>
        </is>
      </c>
      <c r="I171" s="32" t="inlineStr">
        <is>
          <t>7515084517, 18085353172, 2356847421</t>
        </is>
      </c>
      <c r="J171" s="32" t="inlineStr">
        <is>
          <t>Buy Indian Saree, Kurtis, Dresses and Lehengas in USA. Free Shipping!
 – Anafab.com</t>
        </is>
      </c>
      <c r="K171" s="32" t="inlineStr">
        <is>
          <t>5900 Balconies DR STE 100</t>
        </is>
      </c>
      <c r="L171" s="32" t="inlineStr">
        <is>
          <t>e689173f-ff5f-43fc-9435-f90e3db434f2</t>
        </is>
      </c>
    </row>
    <row r="172" ht="22" customHeight="1">
      <c r="A172" s="34" t="inlineStr">
        <is>
          <t>Earth Enterprise Fulfilment LLC</t>
        </is>
      </c>
      <c r="B172" s="35" t="inlineStr">
        <is>
          <t>General Trade</t>
        </is>
      </c>
      <c r="C172" s="34" t="inlineStr">
        <is>
          <t>Transport and Logistics Service</t>
        </is>
      </c>
      <c r="D172" s="35" t="inlineStr">
        <is>
          <t>Jersey City</t>
        </is>
      </c>
      <c r="E172" s="35" t="inlineStr">
        <is>
          <t>New Jersey</t>
        </is>
      </c>
      <c r="F172" s="35" t="inlineStr">
        <is>
          <t>83-3330651</t>
        </is>
      </c>
      <c r="G172" s="34" t="inlineStr"/>
      <c r="H172" s="34" t="inlineStr"/>
      <c r="I172" s="34" t="inlineStr"/>
      <c r="J172" s="34" t="inlineStr"/>
      <c r="K172" s="34" t="inlineStr">
        <is>
          <t>54, Dales Avenue,</t>
        </is>
      </c>
      <c r="L172" s="34" t="inlineStr">
        <is>
          <t>e69837ca-3a8c-4144-982a-35dd66a14267</t>
        </is>
      </c>
    </row>
    <row r="173" ht="22" customHeight="1">
      <c r="A173" s="32" t="inlineStr">
        <is>
          <t>Selltivity</t>
        </is>
      </c>
      <c r="B173" s="33" t="inlineStr">
        <is>
          <t>General Trade</t>
        </is>
      </c>
      <c r="C173" s="32" t="inlineStr">
        <is>
          <t>Retail Trade Services</t>
        </is>
      </c>
      <c r="D173" s="33" t="inlineStr">
        <is>
          <t>Dallas</t>
        </is>
      </c>
      <c r="E173" s="33" t="inlineStr">
        <is>
          <t>Texas</t>
        </is>
      </c>
      <c r="F173" s="33" t="inlineStr">
        <is>
          <t>33-3242850</t>
        </is>
      </c>
      <c r="G173" s="32" t="inlineStr"/>
      <c r="H173" s="32" t="inlineStr"/>
      <c r="I173" s="32" t="inlineStr"/>
      <c r="J173" s="32" t="inlineStr"/>
      <c r="K173" s="32" t="inlineStr">
        <is>
          <t>ADDISON, TX 75001</t>
        </is>
      </c>
      <c r="L173" s="32" t="inlineStr">
        <is>
          <t>e6aa3e5f-afa3-4989-83b0-51c75dda0aed</t>
        </is>
      </c>
    </row>
    <row r="174" ht="22" customHeight="1">
      <c r="A174" s="34" t="inlineStr">
        <is>
          <t>Mveda Inc</t>
        </is>
      </c>
      <c r="B174" s="35" t="inlineStr">
        <is>
          <t>General Trade</t>
        </is>
      </c>
      <c r="C174" s="34" t="inlineStr">
        <is>
          <t>Miscellaneous Products</t>
        </is>
      </c>
      <c r="D174" s="35" t="inlineStr">
        <is>
          <t>Hicksville</t>
        </is>
      </c>
      <c r="E174" s="35" t="inlineStr">
        <is>
          <t>New York</t>
        </is>
      </c>
      <c r="F174" s="35" t="inlineStr">
        <is>
          <t>92-1768199</t>
        </is>
      </c>
      <c r="G174" s="37" t="inlineStr">
        <is>
          <t>https://www.neemtra.com</t>
        </is>
      </c>
      <c r="H174" s="34" t="inlineStr"/>
      <c r="I174" s="34" t="inlineStr"/>
      <c r="J174" s="34" t="inlineStr">
        <is>
          <t>neemtra.com</t>
        </is>
      </c>
      <c r="K174" s="34" t="inlineStr">
        <is>
          <t>21 Woodcrest Rd, Hicksville, NY 11801</t>
        </is>
      </c>
      <c r="L174" s="34" t="inlineStr">
        <is>
          <t>e823c851-7d94-4d45-8e05-f7dd98cf9376</t>
        </is>
      </c>
    </row>
    <row r="175" ht="22" customHeight="1">
      <c r="A175" s="32" t="inlineStr">
        <is>
          <t>BRJU InfoSec Inc</t>
        </is>
      </c>
      <c r="B175" s="33" t="inlineStr">
        <is>
          <t>General Trade</t>
        </is>
      </c>
      <c r="C175" s="32" t="inlineStr">
        <is>
          <t>Information Technology (IT &amp; ITES) Services</t>
        </is>
      </c>
      <c r="D175" s="33" t="inlineStr">
        <is>
          <t>Westmont</t>
        </is>
      </c>
      <c r="E175" s="33" t="inlineStr">
        <is>
          <t>Illinois</t>
        </is>
      </c>
      <c r="F175" s="33" t="inlineStr">
        <is>
          <t>99-1142587</t>
        </is>
      </c>
      <c r="G175" s="36" t="inlineStr">
        <is>
          <t>https://www.brjuinfosec.com</t>
        </is>
      </c>
      <c r="H175" s="32" t="inlineStr"/>
      <c r="I175" s="32" t="inlineStr"/>
      <c r="J175" s="32" t="inlineStr">
        <is>
          <t>BRJU Infosec - Enterprise Security &amp; Forensics Labs</t>
        </is>
      </c>
      <c r="K175" s="32" t="inlineStr">
        <is>
          <t>129 Prairie Dr</t>
        </is>
      </c>
      <c r="L175" s="32" t="inlineStr">
        <is>
          <t>e9510aab-ebca-44b2-b284-d63d732c6d9f</t>
        </is>
      </c>
    </row>
    <row r="176" ht="22" customHeight="1">
      <c r="A176" s="34" t="inlineStr">
        <is>
          <t>VISOL INC</t>
        </is>
      </c>
      <c r="B176" s="35" t="inlineStr">
        <is>
          <t>General Trade</t>
        </is>
      </c>
      <c r="C176" s="34" t="inlineStr">
        <is>
          <t>Others (Goods)</t>
        </is>
      </c>
      <c r="D176" s="35" t="inlineStr">
        <is>
          <t>Plano</t>
        </is>
      </c>
      <c r="E176" s="35" t="inlineStr">
        <is>
          <t>Texas</t>
        </is>
      </c>
      <c r="F176" s="35" t="inlineStr">
        <is>
          <t>41-4986359</t>
        </is>
      </c>
      <c r="G176" s="34" t="inlineStr"/>
      <c r="H176" s="34" t="inlineStr"/>
      <c r="I176" s="34" t="inlineStr"/>
      <c r="J176" s="34" t="inlineStr"/>
      <c r="K176" s="34" t="inlineStr">
        <is>
          <t>859 J Pl A</t>
        </is>
      </c>
      <c r="L176" s="34" t="inlineStr">
        <is>
          <t>ea889d15-566f-4ba9-99ac-3245bd01635d</t>
        </is>
      </c>
    </row>
    <row r="177" ht="22" customHeight="1">
      <c r="A177" s="32" t="inlineStr">
        <is>
          <t>AUSTEREX INC</t>
        </is>
      </c>
      <c r="B177" s="33" t="inlineStr">
        <is>
          <t>Tiruppur &amp; Surat (Textiles &amp; Apparel)</t>
        </is>
      </c>
      <c r="C177" s="32" t="inlineStr">
        <is>
          <t>Textile &amp; Apparel Products</t>
        </is>
      </c>
      <c r="D177" s="33" t="inlineStr">
        <is>
          <t>Sheridan</t>
        </is>
      </c>
      <c r="E177" s="33" t="inlineStr">
        <is>
          <t>Wyoming</t>
        </is>
      </c>
      <c r="F177" s="33" t="inlineStr">
        <is>
          <t>35-2925513</t>
        </is>
      </c>
      <c r="G177" s="32" t="inlineStr"/>
      <c r="H177" s="32" t="inlineStr"/>
      <c r="I177" s="32" t="inlineStr"/>
      <c r="J177" s="32" t="inlineStr"/>
      <c r="K177" s="32" t="inlineStr">
        <is>
          <t>30 N GOULD ST STE R</t>
        </is>
      </c>
      <c r="L177" s="32" t="inlineStr">
        <is>
          <t>eb77f3d3-7d67-491d-b4df-446d682c9093</t>
        </is>
      </c>
    </row>
    <row r="178" ht="22" customHeight="1">
      <c r="A178" s="34" t="inlineStr">
        <is>
          <t>C2FOR CONSULTING LLC</t>
        </is>
      </c>
      <c r="B178" s="35" t="inlineStr">
        <is>
          <t>Kanchipuram &amp; Pune (Auto &amp; Engineering)</t>
        </is>
      </c>
      <c r="C178" s="34" t="inlineStr">
        <is>
          <t>Automobiles, Aircrafts and Other Transport Equipment</t>
        </is>
      </c>
      <c r="D178" s="35" t="inlineStr">
        <is>
          <t>Avon</t>
        </is>
      </c>
      <c r="E178" s="35" t="inlineStr">
        <is>
          <t>Ohio</t>
        </is>
      </c>
      <c r="F178" s="35" t="inlineStr">
        <is>
          <t>41-3994980</t>
        </is>
      </c>
      <c r="G178" s="34" t="inlineStr"/>
      <c r="H178" s="34" t="inlineStr"/>
      <c r="I178" s="34" t="inlineStr"/>
      <c r="J178" s="34" t="inlineStr"/>
      <c r="K178" s="34" t="inlineStr">
        <is>
          <t>39503 Shoreman Dr</t>
        </is>
      </c>
      <c r="L178" s="34" t="inlineStr">
        <is>
          <t>ece67a56-d747-4b93-ad80-2f217722b57b</t>
        </is>
      </c>
    </row>
    <row r="179" ht="22" customHeight="1">
      <c r="A179" s="32" t="inlineStr">
        <is>
          <t>PERSEVERANCE APPLIED SCIENCES LLC</t>
        </is>
      </c>
      <c r="B179" s="33" t="inlineStr">
        <is>
          <t>Kanchipuram &amp; Pune (Auto &amp; Engineering)</t>
        </is>
      </c>
      <c r="C179" s="32" t="inlineStr">
        <is>
          <t>Engineering Products</t>
        </is>
      </c>
      <c r="D179" s="33" t="inlineStr">
        <is>
          <t>Tracy</t>
        </is>
      </c>
      <c r="E179" s="33" t="inlineStr">
        <is>
          <t>California</t>
        </is>
      </c>
      <c r="F179" s="33" t="inlineStr">
        <is>
          <t>41-3449829</t>
        </is>
      </c>
      <c r="G179" s="32" t="inlineStr"/>
      <c r="H179" s="32" t="inlineStr"/>
      <c r="I179" s="32" t="inlineStr"/>
      <c r="J179" s="32" t="inlineStr"/>
      <c r="K179" s="32" t="inlineStr">
        <is>
          <t>2690 RIO GRANDE DR</t>
        </is>
      </c>
      <c r="L179" s="32" t="inlineStr">
        <is>
          <t>edf786b3-82a5-421d-862f-72419891f0de</t>
        </is>
      </c>
    </row>
    <row r="180" ht="22" customHeight="1">
      <c r="A180" s="34" t="inlineStr">
        <is>
          <t>BRAHMAPUTRA TOURS INC</t>
        </is>
      </c>
      <c r="B180" s="35" t="inlineStr">
        <is>
          <t>General Trade</t>
        </is>
      </c>
      <c r="C180" s="34" t="inlineStr">
        <is>
          <t>Tourism and Hospitality Services</t>
        </is>
      </c>
      <c r="D180" s="35" t="inlineStr">
        <is>
          <t>Winchester</t>
        </is>
      </c>
      <c r="E180" s="35" t="inlineStr">
        <is>
          <t>Massachusetts</t>
        </is>
      </c>
      <c r="F180" s="35" t="inlineStr">
        <is>
          <t>39-3524671</t>
        </is>
      </c>
      <c r="G180" s="37" t="inlineStr">
        <is>
          <t>https://www.brahmaputratours.com</t>
        </is>
      </c>
      <c r="H180" s="34" t="inlineStr"/>
      <c r="I180" s="34" t="inlineStr"/>
      <c r="J180" s="34" t="inlineStr"/>
      <c r="K180" s="34" t="inlineStr">
        <is>
          <t>51 GRAYSTONE CIR</t>
        </is>
      </c>
      <c r="L180" s="34" t="inlineStr">
        <is>
          <t>ee37d477-9fc1-4d00-82c8-664762f5ab2a</t>
        </is>
      </c>
    </row>
    <row r="181" ht="22" customHeight="1">
      <c r="A181" s="32" t="inlineStr">
        <is>
          <t>EC Overseas Trading LLC</t>
        </is>
      </c>
      <c r="B181" s="33" t="inlineStr">
        <is>
          <t>Bharuch &amp; Jamnagar (Chemicals &amp; Energy)</t>
        </is>
      </c>
      <c r="C181" s="32" t="inlineStr">
        <is>
          <t>Mineral and Petrochemical Products</t>
        </is>
      </c>
      <c r="D181" s="33" t="inlineStr">
        <is>
          <t>Englewood Cliffs</t>
        </is>
      </c>
      <c r="E181" s="33" t="inlineStr">
        <is>
          <t>New Jersey</t>
        </is>
      </c>
      <c r="F181" s="33" t="inlineStr">
        <is>
          <t>39-4208949</t>
        </is>
      </c>
      <c r="G181" s="32" t="inlineStr"/>
      <c r="H181" s="32" t="inlineStr"/>
      <c r="I181" s="32" t="inlineStr"/>
      <c r="J181" s="32" t="inlineStr"/>
      <c r="K181" s="32" t="inlineStr">
        <is>
          <t>288 Alfred Av</t>
        </is>
      </c>
      <c r="L181" s="32" t="inlineStr">
        <is>
          <t>ef008200-8f44-4361-8c62-0698b840ab51</t>
        </is>
      </c>
    </row>
    <row r="182" ht="22" customHeight="1">
      <c r="A182" s="34" t="inlineStr">
        <is>
          <t>GLOBEDECOR INTERNATIONAL</t>
        </is>
      </c>
      <c r="B182" s="35" t="inlineStr">
        <is>
          <t>General Trade</t>
        </is>
      </c>
      <c r="C182" s="34" t="inlineStr">
        <is>
          <t>Handicrafts</t>
        </is>
      </c>
      <c r="D182" s="35" t="inlineStr">
        <is>
          <t>Torrance</t>
        </is>
      </c>
      <c r="E182" s="35" t="inlineStr">
        <is>
          <t>California</t>
        </is>
      </c>
      <c r="F182" s="35" t="inlineStr">
        <is>
          <t>92-2177860</t>
        </is>
      </c>
      <c r="G182" s="37" t="inlineStr">
        <is>
          <t>https://www.globedecor.com</t>
        </is>
      </c>
      <c r="H182" s="34" t="inlineStr"/>
      <c r="I182" s="34" t="inlineStr"/>
      <c r="J182" s="34" t="inlineStr"/>
      <c r="K182" s="34" t="inlineStr">
        <is>
          <t>22620 OCEAN AVE  5</t>
        </is>
      </c>
      <c r="L182" s="34" t="inlineStr">
        <is>
          <t>f009c042-ddd0-4c41-8d31-66bf212b1e2b</t>
        </is>
      </c>
    </row>
    <row r="183" ht="22" customHeight="1">
      <c r="A183" s="32" t="inlineStr">
        <is>
          <t>Delaware</t>
        </is>
      </c>
      <c r="B183" s="33" t="inlineStr">
        <is>
          <t>Bharuch &amp; Jamnagar (Chemicals &amp; Energy)</t>
        </is>
      </c>
      <c r="C183" s="32" t="inlineStr">
        <is>
          <t>Chemicals or Allied Products</t>
        </is>
      </c>
      <c r="D183" s="33" t="inlineStr">
        <is>
          <t>Ferndale</t>
        </is>
      </c>
      <c r="E183" s="33" t="inlineStr">
        <is>
          <t>Washington</t>
        </is>
      </c>
      <c r="F183" s="33" t="inlineStr"/>
      <c r="G183" s="36" t="inlineStr">
        <is>
          <t>https://www.rhizophyll.com</t>
        </is>
      </c>
      <c r="H183" s="32" t="inlineStr">
        <is>
          <t>admin@rhizophyll.com</t>
        </is>
      </c>
      <c r="I183" s="32" t="inlineStr">
        <is>
          <t>17809616248, 8002891561, 8008796144</t>
        </is>
      </c>
      <c r="J183" s="32" t="inlineStr">
        <is>
          <t>Precision-delivered nutrients in plant-preferred form — less waste, stronger yields, better ROI at e</t>
        </is>
      </c>
      <c r="K183" s="32" t="inlineStr">
        <is>
          <t>Rhizophyll Corporation</t>
        </is>
      </c>
      <c r="L183" s="32" t="inlineStr">
        <is>
          <t>f0e6a308-40e2-4743-a41b-e8e657283e2c</t>
        </is>
      </c>
    </row>
    <row r="184" ht="22" customHeight="1">
      <c r="A184" s="34" t="inlineStr">
        <is>
          <t>BRJU ImpEx LLC</t>
        </is>
      </c>
      <c r="B184" s="35" t="inlineStr">
        <is>
          <t>All-India (Agri &amp; Food Processing)</t>
        </is>
      </c>
      <c r="C184" s="34" t="inlineStr">
        <is>
          <t>Food Products</t>
        </is>
      </c>
      <c r="D184" s="35" t="inlineStr">
        <is>
          <t>Westmont</t>
        </is>
      </c>
      <c r="E184" s="35" t="inlineStr">
        <is>
          <t>Illinois</t>
        </is>
      </c>
      <c r="F184" s="35" t="inlineStr">
        <is>
          <t>61-2157862</t>
        </is>
      </c>
      <c r="G184" s="37" t="inlineStr">
        <is>
          <t>https://www.brjuimpex.com</t>
        </is>
      </c>
      <c r="H184" s="34" t="inlineStr"/>
      <c r="I184" s="34" t="inlineStr"/>
      <c r="J184" s="34" t="inlineStr"/>
      <c r="K184" s="34" t="inlineStr">
        <is>
          <t>129 Prairie Dr</t>
        </is>
      </c>
      <c r="L184" s="34" t="inlineStr">
        <is>
          <t>f196916b-d037-496d-9eae-7d25bd8441c6</t>
        </is>
      </c>
    </row>
    <row r="185" ht="22" customHeight="1">
      <c r="A185" s="32" t="inlineStr">
        <is>
          <t>Pantry Buddies</t>
        </is>
      </c>
      <c r="B185" s="33" t="inlineStr">
        <is>
          <t>All-India (Agri &amp; Food Processing)</t>
        </is>
      </c>
      <c r="C185" s="32" t="inlineStr">
        <is>
          <t>Food Products</t>
        </is>
      </c>
      <c r="D185" s="33" t="inlineStr">
        <is>
          <t>Hillsboro</t>
        </is>
      </c>
      <c r="E185" s="33" t="inlineStr">
        <is>
          <t>Oregon</t>
        </is>
      </c>
      <c r="F185" s="33" t="inlineStr">
        <is>
          <t>99-3826833</t>
        </is>
      </c>
      <c r="G185" s="32" t="inlineStr"/>
      <c r="H185" s="32" t="inlineStr"/>
      <c r="I185" s="32" t="inlineStr"/>
      <c r="J185" s="32" t="inlineStr"/>
      <c r="K185" s="32" t="inlineStr">
        <is>
          <t>Kayal Venture LLC</t>
        </is>
      </c>
      <c r="L185" s="32" t="inlineStr">
        <is>
          <t>f3afd0ca-d355-4a77-aef9-5c6c553689b2</t>
        </is>
      </c>
    </row>
    <row r="186" ht="22" customHeight="1">
      <c r="A186" s="34" t="inlineStr">
        <is>
          <t>Bharat Connects LLC</t>
        </is>
      </c>
      <c r="B186" s="35" t="inlineStr">
        <is>
          <t>General Trade</t>
        </is>
      </c>
      <c r="C186" s="34" t="inlineStr">
        <is>
          <t>Others (Services)</t>
        </is>
      </c>
      <c r="D186" s="35" t="inlineStr">
        <is>
          <t>Raleigh</t>
        </is>
      </c>
      <c r="E186" s="35" t="inlineStr">
        <is>
          <t>North Carolina</t>
        </is>
      </c>
      <c r="F186" s="35" t="inlineStr">
        <is>
          <t>42-3206666</t>
        </is>
      </c>
      <c r="G186" s="37" t="inlineStr">
        <is>
          <t>https://mybharatconnect.com</t>
        </is>
      </c>
      <c r="H186" s="34" t="inlineStr"/>
      <c r="I186" s="34" t="inlineStr"/>
      <c r="J186" s="34" t="inlineStr"/>
      <c r="K186" s="34" t="inlineStr">
        <is>
          <t>4030 Wake Forest Rd, Ste 349</t>
        </is>
      </c>
      <c r="L186" s="34" t="inlineStr">
        <is>
          <t>f3fd03b0-e7e2-4e90-bc6b-5600f3a58b6f</t>
        </is>
      </c>
    </row>
    <row r="187" ht="22" customHeight="1">
      <c r="A187" s="32" t="inlineStr">
        <is>
          <t>Karos LLC</t>
        </is>
      </c>
      <c r="B187" s="33" t="inlineStr">
        <is>
          <t>General Trade</t>
        </is>
      </c>
      <c r="C187" s="32" t="inlineStr">
        <is>
          <t>Wholesale Trade Services</t>
        </is>
      </c>
      <c r="D187" s="33" t="inlineStr">
        <is>
          <t>Sheridan</t>
        </is>
      </c>
      <c r="E187" s="33" t="inlineStr">
        <is>
          <t>Wyoming</t>
        </is>
      </c>
      <c r="F187" s="33" t="inlineStr">
        <is>
          <t>92-1460698</t>
        </is>
      </c>
      <c r="G187" s="36" t="inlineStr">
        <is>
          <t>https://www.karosllc.com/</t>
        </is>
      </c>
      <c r="H187" s="32" t="inlineStr"/>
      <c r="I187" s="32" t="inlineStr"/>
      <c r="J187" s="32" t="inlineStr"/>
      <c r="K187" s="32" t="inlineStr">
        <is>
          <t>30 N Gould St, STE R</t>
        </is>
      </c>
      <c r="L187" s="32" t="inlineStr">
        <is>
          <t>f52064fb-5eb8-4a60-b3f4-0cfe168717a1</t>
        </is>
      </c>
    </row>
    <row r="188" ht="22" customHeight="1">
      <c r="A188" s="34" t="inlineStr">
        <is>
          <t>HUDSON IMPERIAL TRADING LLC</t>
        </is>
      </c>
      <c r="B188" s="35" t="inlineStr">
        <is>
          <t>General Trade</t>
        </is>
      </c>
      <c r="C188" s="34" t="inlineStr">
        <is>
          <t>General Trading</t>
        </is>
      </c>
      <c r="D188" s="35" t="inlineStr">
        <is>
          <t>Princeton</t>
        </is>
      </c>
      <c r="E188" s="35" t="inlineStr">
        <is>
          <t>New Jersey</t>
        </is>
      </c>
      <c r="F188" s="35" t="inlineStr">
        <is>
          <t>93-3304309</t>
        </is>
      </c>
      <c r="G188" s="37" t="inlineStr">
        <is>
          <t>https://www.hudsonimperial.com</t>
        </is>
      </c>
      <c r="H188" s="34" t="inlineStr"/>
      <c r="I188" s="34" t="inlineStr"/>
      <c r="J188" s="34" t="inlineStr"/>
      <c r="K188" s="34" t="inlineStr">
        <is>
          <t>300 CARNEGIE CTR , SUITE 150</t>
        </is>
      </c>
      <c r="L188" s="34" t="inlineStr">
        <is>
          <t>f6f22598-64eb-4261-b332-c90cda5278d9</t>
        </is>
      </c>
    </row>
    <row r="189" ht="22" customHeight="1">
      <c r="A189" s="32" t="inlineStr">
        <is>
          <t>SWADESHI CENTRAL TX LLC</t>
        </is>
      </c>
      <c r="B189" s="33" t="inlineStr">
        <is>
          <t>All-India (Agri &amp; Food Processing)</t>
        </is>
      </c>
      <c r="C189" s="32" t="inlineStr">
        <is>
          <t>Food Products</t>
        </is>
      </c>
      <c r="D189" s="33" t="inlineStr">
        <is>
          <t>Georgetown</t>
        </is>
      </c>
      <c r="E189" s="33" t="inlineStr">
        <is>
          <t>Texas</t>
        </is>
      </c>
      <c r="F189" s="33" t="inlineStr">
        <is>
          <t>99-1988429</t>
        </is>
      </c>
      <c r="G189" s="36" t="inlineStr">
        <is>
          <t>https://swadeshicentraltx.com</t>
        </is>
      </c>
      <c r="H189" s="32" t="inlineStr"/>
      <c r="I189" s="32" t="inlineStr"/>
      <c r="J189" s="32" t="inlineStr">
        <is>
          <t>Swadeshi Central TX</t>
        </is>
      </c>
      <c r="K189" s="32" t="inlineStr">
        <is>
          <t>108 BATTLESHIP DR</t>
        </is>
      </c>
      <c r="L189" s="32" t="inlineStr">
        <is>
          <t>f70292d3-0cdb-45a3-9e6e-7dcc7997aace</t>
        </is>
      </c>
    </row>
    <row r="190" ht="22" customHeight="1">
      <c r="A190" s="34" t="inlineStr">
        <is>
          <t>YV CREATIVE WORKS LLC</t>
        </is>
      </c>
      <c r="B190" s="35" t="inlineStr">
        <is>
          <t>Tiruppur &amp; Surat (Textiles &amp; Apparel)</t>
        </is>
      </c>
      <c r="C190" s="34" t="inlineStr">
        <is>
          <t>Textile &amp; Apparel Products</t>
        </is>
      </c>
      <c r="D190" s="35" t="inlineStr">
        <is>
          <t>New Castle</t>
        </is>
      </c>
      <c r="E190" s="35" t="inlineStr">
        <is>
          <t>Delaware</t>
        </is>
      </c>
      <c r="F190" s="35" t="inlineStr">
        <is>
          <t>33-2589895</t>
        </is>
      </c>
      <c r="G190" s="37" t="inlineStr">
        <is>
          <t>https://yvcreativeworks.com/</t>
        </is>
      </c>
      <c r="H190" s="34" t="inlineStr"/>
      <c r="I190" s="34" t="inlineStr"/>
      <c r="J190" s="34" t="inlineStr"/>
      <c r="K190" s="34" t="inlineStr">
        <is>
          <t>322 ELIZABETH SWEETBRIAR LN</t>
        </is>
      </c>
      <c r="L190" s="34" t="inlineStr">
        <is>
          <t>f80907a8-7c70-48f5-ba63-857584bedbbe</t>
        </is>
      </c>
    </row>
    <row r="191" ht="22" customHeight="1">
      <c r="A191" s="32" t="inlineStr">
        <is>
          <t>Neman Brothers &amp; Assoc., Inc.</t>
        </is>
      </c>
      <c r="B191" s="33" t="inlineStr">
        <is>
          <t>Tiruppur &amp; Surat (Textiles &amp; Apparel)</t>
        </is>
      </c>
      <c r="C191" s="32" t="inlineStr">
        <is>
          <t>Textile &amp; Apparel Products</t>
        </is>
      </c>
      <c r="D191" s="33" t="inlineStr">
        <is>
          <t>Los Angeles</t>
        </is>
      </c>
      <c r="E191" s="33" t="inlineStr">
        <is>
          <t>California</t>
        </is>
      </c>
      <c r="F191" s="33" t="inlineStr">
        <is>
          <t>95-3800795</t>
        </is>
      </c>
      <c r="G191" s="36" t="inlineStr">
        <is>
          <t>https://www.neman.com</t>
        </is>
      </c>
      <c r="H191" s="32" t="inlineStr">
        <is>
          <t>info@neman.com</t>
        </is>
      </c>
      <c r="I191" s="32" t="inlineStr">
        <is>
          <t>(213) 765-0220, (213) 765-0100</t>
        </is>
      </c>
      <c r="J191" s="32" t="inlineStr">
        <is>
          <t>Neman Brothers &amp; Associates</t>
        </is>
      </c>
      <c r="K191" s="32" t="inlineStr">
        <is>
          <t>1525 S Broadway</t>
        </is>
      </c>
      <c r="L191" s="32" t="inlineStr">
        <is>
          <t>fa3322c1-1e7d-4413-ad29-97fab6e4e0bc</t>
        </is>
      </c>
    </row>
    <row r="192" ht="22" customHeight="1">
      <c r="A192" s="34" t="inlineStr">
        <is>
          <t>GLOBETROTTER LLC</t>
        </is>
      </c>
      <c r="B192" s="35" t="inlineStr">
        <is>
          <t>General Trade</t>
        </is>
      </c>
      <c r="C192" s="34" t="inlineStr">
        <is>
          <t>Tourism and Hospitality Services</t>
        </is>
      </c>
      <c r="D192" s="35" t="inlineStr">
        <is>
          <t>Redmond</t>
        </is>
      </c>
      <c r="E192" s="35" t="inlineStr">
        <is>
          <t>Washington</t>
        </is>
      </c>
      <c r="F192" s="35" t="inlineStr">
        <is>
          <t>84-3361851</t>
        </is>
      </c>
      <c r="G192" s="37" t="inlineStr">
        <is>
          <t>https://www.globetrottertrip.com</t>
        </is>
      </c>
      <c r="H192" s="34" t="inlineStr">
        <is>
          <t>monica@globetrottertrip.com, hello@globetrottertrip.com</t>
        </is>
      </c>
      <c r="I192" s="34" t="inlineStr">
        <is>
          <t>5714285714, +14252005624, 6084155282</t>
        </is>
      </c>
      <c r="J192" s="34" t="inlineStr">
        <is>
          <t>Home - Globetrotter</t>
        </is>
      </c>
      <c r="K192" s="34" t="inlineStr">
        <is>
          <t>19125 NE 65th way</t>
        </is>
      </c>
      <c r="L192" s="34" t="inlineStr">
        <is>
          <t>facb6224-785a-45f1-a58a-fd9698905294</t>
        </is>
      </c>
    </row>
    <row r="193" ht="22" customHeight="1">
      <c r="A193" s="32" t="inlineStr">
        <is>
          <t>EASEMED LLC</t>
        </is>
      </c>
      <c r="B193" s="33" t="inlineStr">
        <is>
          <t>Ahmedabad (Pharma &amp; Medical)</t>
        </is>
      </c>
      <c r="C193" s="32" t="inlineStr">
        <is>
          <t>Medical or Surgical Instruments</t>
        </is>
      </c>
      <c r="D193" s="33" t="inlineStr">
        <is>
          <t>Ashburn</t>
        </is>
      </c>
      <c r="E193" s="33" t="inlineStr">
        <is>
          <t>Virginia</t>
        </is>
      </c>
      <c r="F193" s="33" t="inlineStr">
        <is>
          <t>99-2476073</t>
        </is>
      </c>
      <c r="G193" s="36" t="inlineStr">
        <is>
          <t>https://www.nozecalm.com</t>
        </is>
      </c>
      <c r="H193" s="32" t="inlineStr">
        <is>
          <t>info@nozecalm.com</t>
        </is>
      </c>
      <c r="I193" s="32" t="inlineStr">
        <is>
          <t>7515084517, 3917045176, 4819179385</t>
        </is>
      </c>
      <c r="J193" s="32" t="inlineStr">
        <is>
          <t>NozeCalm™ Advanced Nosebleed Stopper – Safe, Fast, and Reliable</t>
        </is>
      </c>
      <c r="K193" s="32" t="inlineStr">
        <is>
          <t>43419 Stonewood Crossing Ter</t>
        </is>
      </c>
      <c r="L193" s="32" t="inlineStr">
        <is>
          <t>fb76a61a-dee6-46c0-b1e8-049d1b32cd62</t>
        </is>
      </c>
    </row>
    <row r="194" ht="22" customHeight="1">
      <c r="A194" s="34" t="inlineStr">
        <is>
          <t>Zenmed Solutions Inc</t>
        </is>
      </c>
      <c r="B194" s="35" t="inlineStr">
        <is>
          <t>Ahmedabad (Pharma &amp; Medical)</t>
        </is>
      </c>
      <c r="C194" s="34" t="inlineStr">
        <is>
          <t>Healthcare Services including services by nurses, physiotherapist and paramedical personnel</t>
        </is>
      </c>
      <c r="D194" s="35" t="inlineStr">
        <is>
          <t>Pomona</t>
        </is>
      </c>
      <c r="E194" s="35" t="inlineStr">
        <is>
          <t>California</t>
        </is>
      </c>
      <c r="F194" s="35" t="inlineStr"/>
      <c r="G194" s="37" t="inlineStr">
        <is>
          <t>https://zenmedinc.com/</t>
        </is>
      </c>
      <c r="H194" s="34" t="inlineStr">
        <is>
          <t>Info@ZenMedInc.com, info@zenMedinc.com, Info@Zenmedinc.com</t>
        </is>
      </c>
      <c r="I194" s="34" t="inlineStr">
        <is>
          <t>8443070806, 844-307-0806, 2518398226</t>
        </is>
      </c>
      <c r="J194" s="34" t="inlineStr">
        <is>
          <t>ZenMed | Medical Coding, Medical Billing, and Revenue Cycle Management | MIPS, MACRA and OIG Complia</t>
        </is>
      </c>
      <c r="K194" s="34" t="inlineStr">
        <is>
          <t>29 Sage Canyon Rd</t>
        </is>
      </c>
      <c r="L194" s="34" t="inlineStr">
        <is>
          <t>fcbc6a1a-c8e6-4199-b346-8793571c24fe</t>
        </is>
      </c>
    </row>
  </sheetData>
  <mergeCells count="2">
    <mergeCell ref="A2:L2"/>
    <mergeCell ref="A1:L1"/>
  </mergeCells>
  <hyperlinks>
    <hyperlink xmlns:r="http://schemas.openxmlformats.org/officeDocument/2006/relationships" ref="G7" r:id="rId1"/>
    <hyperlink xmlns:r="http://schemas.openxmlformats.org/officeDocument/2006/relationships" ref="G8" r:id="rId2"/>
    <hyperlink xmlns:r="http://schemas.openxmlformats.org/officeDocument/2006/relationships" ref="G10" r:id="rId3"/>
    <hyperlink xmlns:r="http://schemas.openxmlformats.org/officeDocument/2006/relationships" ref="G11" r:id="rId4"/>
    <hyperlink xmlns:r="http://schemas.openxmlformats.org/officeDocument/2006/relationships" ref="G14" r:id="rId5"/>
    <hyperlink xmlns:r="http://schemas.openxmlformats.org/officeDocument/2006/relationships" ref="G16" r:id="rId6"/>
    <hyperlink xmlns:r="http://schemas.openxmlformats.org/officeDocument/2006/relationships" ref="G17" r:id="rId7"/>
    <hyperlink xmlns:r="http://schemas.openxmlformats.org/officeDocument/2006/relationships" ref="G18" r:id="rId8"/>
    <hyperlink xmlns:r="http://schemas.openxmlformats.org/officeDocument/2006/relationships" ref="G20" r:id="rId9"/>
    <hyperlink xmlns:r="http://schemas.openxmlformats.org/officeDocument/2006/relationships" ref="G22" r:id="rId10"/>
    <hyperlink xmlns:r="http://schemas.openxmlformats.org/officeDocument/2006/relationships" ref="G24" r:id="rId11"/>
    <hyperlink xmlns:r="http://schemas.openxmlformats.org/officeDocument/2006/relationships" ref="G25" r:id="rId12"/>
    <hyperlink xmlns:r="http://schemas.openxmlformats.org/officeDocument/2006/relationships" ref="G26" r:id="rId13"/>
    <hyperlink xmlns:r="http://schemas.openxmlformats.org/officeDocument/2006/relationships" ref="G28" r:id="rId14"/>
    <hyperlink xmlns:r="http://schemas.openxmlformats.org/officeDocument/2006/relationships" ref="G29" r:id="rId15"/>
    <hyperlink xmlns:r="http://schemas.openxmlformats.org/officeDocument/2006/relationships" ref="G33" r:id="rId16"/>
    <hyperlink xmlns:r="http://schemas.openxmlformats.org/officeDocument/2006/relationships" ref="G34" r:id="rId17"/>
    <hyperlink xmlns:r="http://schemas.openxmlformats.org/officeDocument/2006/relationships" ref="G36" r:id="rId18"/>
    <hyperlink xmlns:r="http://schemas.openxmlformats.org/officeDocument/2006/relationships" ref="G38" r:id="rId19"/>
    <hyperlink xmlns:r="http://schemas.openxmlformats.org/officeDocument/2006/relationships" ref="G40" r:id="rId20"/>
    <hyperlink xmlns:r="http://schemas.openxmlformats.org/officeDocument/2006/relationships" ref="G43" r:id="rId21"/>
    <hyperlink xmlns:r="http://schemas.openxmlformats.org/officeDocument/2006/relationships" ref="G44" r:id="rId22"/>
    <hyperlink xmlns:r="http://schemas.openxmlformats.org/officeDocument/2006/relationships" ref="G48" r:id="rId23"/>
    <hyperlink xmlns:r="http://schemas.openxmlformats.org/officeDocument/2006/relationships" ref="G49" r:id="rId24"/>
    <hyperlink xmlns:r="http://schemas.openxmlformats.org/officeDocument/2006/relationships" ref="G50" r:id="rId25"/>
    <hyperlink xmlns:r="http://schemas.openxmlformats.org/officeDocument/2006/relationships" ref="G51" r:id="rId26"/>
    <hyperlink xmlns:r="http://schemas.openxmlformats.org/officeDocument/2006/relationships" ref="G52" r:id="rId27"/>
    <hyperlink xmlns:r="http://schemas.openxmlformats.org/officeDocument/2006/relationships" ref="G53" r:id="rId28"/>
    <hyperlink xmlns:r="http://schemas.openxmlformats.org/officeDocument/2006/relationships" ref="G54" r:id="rId29"/>
    <hyperlink xmlns:r="http://schemas.openxmlformats.org/officeDocument/2006/relationships" ref="G56" r:id="rId30"/>
    <hyperlink xmlns:r="http://schemas.openxmlformats.org/officeDocument/2006/relationships" ref="G58" r:id="rId31"/>
    <hyperlink xmlns:r="http://schemas.openxmlformats.org/officeDocument/2006/relationships" ref="G61" r:id="rId32"/>
    <hyperlink xmlns:r="http://schemas.openxmlformats.org/officeDocument/2006/relationships" ref="G68" r:id="rId33"/>
    <hyperlink xmlns:r="http://schemas.openxmlformats.org/officeDocument/2006/relationships" ref="G69" r:id="rId34"/>
    <hyperlink xmlns:r="http://schemas.openxmlformats.org/officeDocument/2006/relationships" ref="G70" r:id="rId35"/>
    <hyperlink xmlns:r="http://schemas.openxmlformats.org/officeDocument/2006/relationships" ref="G71" r:id="rId36"/>
    <hyperlink xmlns:r="http://schemas.openxmlformats.org/officeDocument/2006/relationships" ref="G72" r:id="rId37"/>
    <hyperlink xmlns:r="http://schemas.openxmlformats.org/officeDocument/2006/relationships" ref="G73" r:id="rId38"/>
    <hyperlink xmlns:r="http://schemas.openxmlformats.org/officeDocument/2006/relationships" ref="G74" r:id="rId39"/>
    <hyperlink xmlns:r="http://schemas.openxmlformats.org/officeDocument/2006/relationships" ref="G76" r:id="rId40"/>
    <hyperlink xmlns:r="http://schemas.openxmlformats.org/officeDocument/2006/relationships" ref="G78" r:id="rId41"/>
    <hyperlink xmlns:r="http://schemas.openxmlformats.org/officeDocument/2006/relationships" ref="G79" r:id="rId42"/>
    <hyperlink xmlns:r="http://schemas.openxmlformats.org/officeDocument/2006/relationships" ref="G82" r:id="rId43"/>
    <hyperlink xmlns:r="http://schemas.openxmlformats.org/officeDocument/2006/relationships" ref="G83" r:id="rId44"/>
    <hyperlink xmlns:r="http://schemas.openxmlformats.org/officeDocument/2006/relationships" ref="G86" r:id="rId45"/>
    <hyperlink xmlns:r="http://schemas.openxmlformats.org/officeDocument/2006/relationships" ref="G89" r:id="rId46"/>
    <hyperlink xmlns:r="http://schemas.openxmlformats.org/officeDocument/2006/relationships" ref="G90" r:id="rId47"/>
    <hyperlink xmlns:r="http://schemas.openxmlformats.org/officeDocument/2006/relationships" ref="G91" r:id="rId48"/>
    <hyperlink xmlns:r="http://schemas.openxmlformats.org/officeDocument/2006/relationships" ref="G92" r:id="rId49"/>
    <hyperlink xmlns:r="http://schemas.openxmlformats.org/officeDocument/2006/relationships" ref="G93" r:id="rId50"/>
    <hyperlink xmlns:r="http://schemas.openxmlformats.org/officeDocument/2006/relationships" ref="G95" r:id="rId51"/>
    <hyperlink xmlns:r="http://schemas.openxmlformats.org/officeDocument/2006/relationships" ref="G96" r:id="rId52"/>
    <hyperlink xmlns:r="http://schemas.openxmlformats.org/officeDocument/2006/relationships" ref="G97" r:id="rId53"/>
    <hyperlink xmlns:r="http://schemas.openxmlformats.org/officeDocument/2006/relationships" ref="G98" r:id="rId54"/>
    <hyperlink xmlns:r="http://schemas.openxmlformats.org/officeDocument/2006/relationships" ref="G99" r:id="rId55"/>
    <hyperlink xmlns:r="http://schemas.openxmlformats.org/officeDocument/2006/relationships" ref="G100" r:id="rId56"/>
    <hyperlink xmlns:r="http://schemas.openxmlformats.org/officeDocument/2006/relationships" ref="G101" r:id="rId57"/>
    <hyperlink xmlns:r="http://schemas.openxmlformats.org/officeDocument/2006/relationships" ref="G102" r:id="rId58"/>
    <hyperlink xmlns:r="http://schemas.openxmlformats.org/officeDocument/2006/relationships" ref="G103" r:id="rId59"/>
    <hyperlink xmlns:r="http://schemas.openxmlformats.org/officeDocument/2006/relationships" ref="G104" r:id="rId60"/>
    <hyperlink xmlns:r="http://schemas.openxmlformats.org/officeDocument/2006/relationships" ref="G106" r:id="rId61"/>
    <hyperlink xmlns:r="http://schemas.openxmlformats.org/officeDocument/2006/relationships" ref="G107" r:id="rId62"/>
    <hyperlink xmlns:r="http://schemas.openxmlformats.org/officeDocument/2006/relationships" ref="G108" r:id="rId63"/>
    <hyperlink xmlns:r="http://schemas.openxmlformats.org/officeDocument/2006/relationships" ref="G110" r:id="rId64"/>
    <hyperlink xmlns:r="http://schemas.openxmlformats.org/officeDocument/2006/relationships" ref="G111" r:id="rId65"/>
    <hyperlink xmlns:r="http://schemas.openxmlformats.org/officeDocument/2006/relationships" ref="G112" r:id="rId66"/>
    <hyperlink xmlns:r="http://schemas.openxmlformats.org/officeDocument/2006/relationships" ref="G113" r:id="rId67"/>
    <hyperlink xmlns:r="http://schemas.openxmlformats.org/officeDocument/2006/relationships" ref="G114" r:id="rId68"/>
    <hyperlink xmlns:r="http://schemas.openxmlformats.org/officeDocument/2006/relationships" ref="G115" r:id="rId69"/>
    <hyperlink xmlns:r="http://schemas.openxmlformats.org/officeDocument/2006/relationships" ref="G119" r:id="rId70"/>
    <hyperlink xmlns:r="http://schemas.openxmlformats.org/officeDocument/2006/relationships" ref="G120" r:id="rId71"/>
    <hyperlink xmlns:r="http://schemas.openxmlformats.org/officeDocument/2006/relationships" ref="G121" r:id="rId72"/>
    <hyperlink xmlns:r="http://schemas.openxmlformats.org/officeDocument/2006/relationships" ref="G122" r:id="rId73"/>
    <hyperlink xmlns:r="http://schemas.openxmlformats.org/officeDocument/2006/relationships" ref="G123" r:id="rId74"/>
    <hyperlink xmlns:r="http://schemas.openxmlformats.org/officeDocument/2006/relationships" ref="G124" r:id="rId75"/>
    <hyperlink xmlns:r="http://schemas.openxmlformats.org/officeDocument/2006/relationships" ref="G127" r:id="rId76"/>
    <hyperlink xmlns:r="http://schemas.openxmlformats.org/officeDocument/2006/relationships" ref="G128" r:id="rId77"/>
    <hyperlink xmlns:r="http://schemas.openxmlformats.org/officeDocument/2006/relationships" ref="G129" r:id="rId78"/>
    <hyperlink xmlns:r="http://schemas.openxmlformats.org/officeDocument/2006/relationships" ref="G130" r:id="rId79"/>
    <hyperlink xmlns:r="http://schemas.openxmlformats.org/officeDocument/2006/relationships" ref="G131" r:id="rId80"/>
    <hyperlink xmlns:r="http://schemas.openxmlformats.org/officeDocument/2006/relationships" ref="G133" r:id="rId81"/>
    <hyperlink xmlns:r="http://schemas.openxmlformats.org/officeDocument/2006/relationships" ref="G134" r:id="rId82"/>
    <hyperlink xmlns:r="http://schemas.openxmlformats.org/officeDocument/2006/relationships" ref="G137" r:id="rId83"/>
    <hyperlink xmlns:r="http://schemas.openxmlformats.org/officeDocument/2006/relationships" ref="G138" r:id="rId84"/>
    <hyperlink xmlns:r="http://schemas.openxmlformats.org/officeDocument/2006/relationships" ref="G139" r:id="rId85"/>
    <hyperlink xmlns:r="http://schemas.openxmlformats.org/officeDocument/2006/relationships" ref="G141" r:id="rId86"/>
    <hyperlink xmlns:r="http://schemas.openxmlformats.org/officeDocument/2006/relationships" ref="G142" r:id="rId87"/>
    <hyperlink xmlns:r="http://schemas.openxmlformats.org/officeDocument/2006/relationships" ref="G143" r:id="rId88"/>
    <hyperlink xmlns:r="http://schemas.openxmlformats.org/officeDocument/2006/relationships" ref="G144" r:id="rId89"/>
    <hyperlink xmlns:r="http://schemas.openxmlformats.org/officeDocument/2006/relationships" ref="G145" r:id="rId90"/>
    <hyperlink xmlns:r="http://schemas.openxmlformats.org/officeDocument/2006/relationships" ref="G147" r:id="rId91"/>
    <hyperlink xmlns:r="http://schemas.openxmlformats.org/officeDocument/2006/relationships" ref="G148" r:id="rId92"/>
    <hyperlink xmlns:r="http://schemas.openxmlformats.org/officeDocument/2006/relationships" ref="G149" r:id="rId93"/>
    <hyperlink xmlns:r="http://schemas.openxmlformats.org/officeDocument/2006/relationships" ref="G150" r:id="rId94"/>
    <hyperlink xmlns:r="http://schemas.openxmlformats.org/officeDocument/2006/relationships" ref="G151" r:id="rId95"/>
    <hyperlink xmlns:r="http://schemas.openxmlformats.org/officeDocument/2006/relationships" ref="G152" r:id="rId96"/>
    <hyperlink xmlns:r="http://schemas.openxmlformats.org/officeDocument/2006/relationships" ref="G155" r:id="rId97"/>
    <hyperlink xmlns:r="http://schemas.openxmlformats.org/officeDocument/2006/relationships" ref="G157" r:id="rId98"/>
    <hyperlink xmlns:r="http://schemas.openxmlformats.org/officeDocument/2006/relationships" ref="G159" r:id="rId99"/>
    <hyperlink xmlns:r="http://schemas.openxmlformats.org/officeDocument/2006/relationships" ref="G161" r:id="rId100"/>
    <hyperlink xmlns:r="http://schemas.openxmlformats.org/officeDocument/2006/relationships" ref="G163" r:id="rId101"/>
    <hyperlink xmlns:r="http://schemas.openxmlformats.org/officeDocument/2006/relationships" ref="G165" r:id="rId102"/>
    <hyperlink xmlns:r="http://schemas.openxmlformats.org/officeDocument/2006/relationships" ref="G166" r:id="rId103"/>
    <hyperlink xmlns:r="http://schemas.openxmlformats.org/officeDocument/2006/relationships" ref="G168" r:id="rId104"/>
    <hyperlink xmlns:r="http://schemas.openxmlformats.org/officeDocument/2006/relationships" ref="G170" r:id="rId105"/>
    <hyperlink xmlns:r="http://schemas.openxmlformats.org/officeDocument/2006/relationships" ref="G171" r:id="rId106"/>
    <hyperlink xmlns:r="http://schemas.openxmlformats.org/officeDocument/2006/relationships" ref="G174" r:id="rId107"/>
    <hyperlink xmlns:r="http://schemas.openxmlformats.org/officeDocument/2006/relationships" ref="G175" r:id="rId108"/>
    <hyperlink xmlns:r="http://schemas.openxmlformats.org/officeDocument/2006/relationships" ref="G180" r:id="rId109"/>
    <hyperlink xmlns:r="http://schemas.openxmlformats.org/officeDocument/2006/relationships" ref="G182" r:id="rId110"/>
    <hyperlink xmlns:r="http://schemas.openxmlformats.org/officeDocument/2006/relationships" ref="G183" r:id="rId111"/>
    <hyperlink xmlns:r="http://schemas.openxmlformats.org/officeDocument/2006/relationships" ref="G184" r:id="rId112"/>
    <hyperlink xmlns:r="http://schemas.openxmlformats.org/officeDocument/2006/relationships" ref="G186" r:id="rId113"/>
    <hyperlink xmlns:r="http://schemas.openxmlformats.org/officeDocument/2006/relationships" ref="G187" r:id="rId114"/>
    <hyperlink xmlns:r="http://schemas.openxmlformats.org/officeDocument/2006/relationships" ref="G188" r:id="rId115"/>
    <hyperlink xmlns:r="http://schemas.openxmlformats.org/officeDocument/2006/relationships" ref="G189" r:id="rId116"/>
    <hyperlink xmlns:r="http://schemas.openxmlformats.org/officeDocument/2006/relationships" ref="G190" r:id="rId117"/>
    <hyperlink xmlns:r="http://schemas.openxmlformats.org/officeDocument/2006/relationships" ref="G191" r:id="rId118"/>
    <hyperlink xmlns:r="http://schemas.openxmlformats.org/officeDocument/2006/relationships" ref="G192" r:id="rId119"/>
    <hyperlink xmlns:r="http://schemas.openxmlformats.org/officeDocument/2006/relationships" ref="G193" r:id="rId120"/>
    <hyperlink xmlns:r="http://schemas.openxmlformats.org/officeDocument/2006/relationships" ref="G194" r:id="rId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2026-09-11T08:55:52Z</dcterms:created>
  <dcterms:modified xsi:type="dcterms:W3CDTF">2026-09-12T14:31:21Z</dcterms:modified>
</cp:coreProperties>
</file>